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w10_______others\06_MT3D_Wisconsin-Madison\"/>
    </mc:Choice>
  </mc:AlternateContent>
  <xr:revisionPtr revIDLastSave="0" documentId="13_ncr:1_{4C57BE36-0F36-47D6-8F24-90214584790F}" xr6:coauthVersionLast="47" xr6:coauthVersionMax="47" xr10:uidLastSave="{00000000-0000-0000-0000-000000000000}"/>
  <bookViews>
    <workbookView xWindow="-120" yWindow="-120" windowWidth="29040" windowHeight="16440" activeTab="4" xr2:uid="{00000000-000D-0000-FFFF-FFFF00000000}"/>
  </bookViews>
  <sheets>
    <sheet name="1D" sheetId="1" r:id="rId1"/>
    <sheet name="1D_2" sheetId="2" r:id="rId2"/>
    <sheet name="Dis_W" sheetId="7" r:id="rId3"/>
    <sheet name="06_2D" sheetId="13" r:id="rId4"/>
    <sheet name="07_2D" sheetId="12" r:id="rId5"/>
    <sheet name="b" sheetId="14" r:id="rId6"/>
    <sheet name="_______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Y4" i="12" l="1"/>
  <c r="AGO4" i="12"/>
  <c r="AGP4" i="12" s="1"/>
  <c r="AGQ4" i="12" s="1"/>
  <c r="AGR4" i="12" s="1"/>
  <c r="AGS4" i="12" s="1"/>
  <c r="AGU4" i="12"/>
  <c r="AGV4" i="12" s="1"/>
  <c r="AGW4" i="12" s="1"/>
  <c r="AGX4" i="12" s="1"/>
  <c r="AGY4" i="12" s="1"/>
  <c r="AGY109" i="13" a="1"/>
  <c r="AGY109" i="13" s="1"/>
  <c r="AGZ5" i="13"/>
  <c r="AHA5" i="13" s="1"/>
  <c r="AHB5" i="13" s="1"/>
  <c r="AHC5" i="13" s="1"/>
  <c r="AHD5" i="13" s="1"/>
  <c r="AEH2" i="12"/>
  <c r="AEI2" i="12" s="1"/>
  <c r="AEJ2" i="12" s="1"/>
  <c r="AEK2" i="12" s="1"/>
  <c r="AEL2" i="12" s="1"/>
  <c r="AEM2" i="12" s="1"/>
  <c r="AEN2" i="12" s="1"/>
  <c r="AEO2" i="12" s="1"/>
  <c r="AEP2" i="12" s="1"/>
  <c r="AEQ2" i="12" s="1"/>
  <c r="AER2" i="12" s="1"/>
  <c r="AES2" i="12" s="1"/>
  <c r="AET2" i="12" s="1"/>
  <c r="AEU2" i="12" s="1"/>
  <c r="AEV2" i="12" s="1"/>
  <c r="AEW2" i="12" s="1"/>
  <c r="AEX2" i="12" s="1"/>
  <c r="AEY2" i="12" s="1"/>
  <c r="D2" i="12"/>
  <c r="DB2" i="14"/>
  <c r="C112" i="12"/>
  <c r="D112" i="12" s="1"/>
  <c r="AEB111" i="12"/>
  <c r="ADY111" i="12" s="1"/>
  <c r="AEB109" i="12"/>
  <c r="ADY109" i="12" s="1"/>
  <c r="AED109" i="12"/>
  <c r="AEZ109" i="12" s="1"/>
  <c r="AED111" i="12"/>
  <c r="AEZ111" i="12" s="1"/>
  <c r="AEB113" i="12"/>
  <c r="ADY113" i="12" s="1"/>
  <c r="AED113" i="12"/>
  <c r="AEZ113" i="12" s="1"/>
  <c r="Y34" i="9"/>
  <c r="X34" i="9"/>
  <c r="W34" i="9"/>
  <c r="V34" i="9"/>
  <c r="Y26" i="9"/>
  <c r="X26" i="9"/>
  <c r="W26" i="9"/>
  <c r="Y37" i="9"/>
  <c r="X37" i="9"/>
  <c r="W37" i="9"/>
  <c r="V37" i="9"/>
  <c r="O5" i="9"/>
  <c r="V31" i="9"/>
  <c r="F1" i="9"/>
  <c r="V26" i="9"/>
  <c r="V30" i="9" s="1"/>
  <c r="X15" i="9"/>
  <c r="Y15" i="9" s="1"/>
  <c r="Y14" i="9"/>
  <c r="Y13" i="9"/>
  <c r="Y2" i="9"/>
  <c r="X14" i="9"/>
  <c r="X13" i="9"/>
  <c r="V12" i="9"/>
  <c r="R3" i="9"/>
  <c r="T24" i="9"/>
  <c r="T2" i="9"/>
  <c r="X2" i="9"/>
  <c r="W2" i="9"/>
  <c r="V2" i="9"/>
  <c r="V18" i="9"/>
  <c r="V25" i="9"/>
  <c r="V24" i="9"/>
  <c r="V17" i="9" s="1"/>
  <c r="F104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G95" i="9"/>
  <c r="H94" i="9"/>
  <c r="G94" i="9"/>
  <c r="H93" i="9"/>
  <c r="G93" i="9"/>
  <c r="H92" i="9"/>
  <c r="G92" i="9"/>
  <c r="H91" i="9"/>
  <c r="G91" i="9"/>
  <c r="H90" i="9"/>
  <c r="G90" i="9"/>
  <c r="H89" i="9"/>
  <c r="G89" i="9"/>
  <c r="H88" i="9"/>
  <c r="G88" i="9"/>
  <c r="H87" i="9"/>
  <c r="G87" i="9"/>
  <c r="H86" i="9"/>
  <c r="G86" i="9"/>
  <c r="H85" i="9"/>
  <c r="G85" i="9"/>
  <c r="H84" i="9"/>
  <c r="G84" i="9"/>
  <c r="H83" i="9"/>
  <c r="G83" i="9"/>
  <c r="H82" i="9"/>
  <c r="G82" i="9"/>
  <c r="H81" i="9"/>
  <c r="G81" i="9"/>
  <c r="H80" i="9"/>
  <c r="G80" i="9"/>
  <c r="H79" i="9"/>
  <c r="G79" i="9"/>
  <c r="H78" i="9"/>
  <c r="G78" i="9"/>
  <c r="H77" i="9"/>
  <c r="G77" i="9"/>
  <c r="H76" i="9"/>
  <c r="G76" i="9"/>
  <c r="H75" i="9"/>
  <c r="G75" i="9"/>
  <c r="H74" i="9"/>
  <c r="G74" i="9"/>
  <c r="H73" i="9"/>
  <c r="G73" i="9"/>
  <c r="H72" i="9"/>
  <c r="G72" i="9"/>
  <c r="H71" i="9"/>
  <c r="G71" i="9"/>
  <c r="H70" i="9"/>
  <c r="G70" i="9"/>
  <c r="H69" i="9"/>
  <c r="G69" i="9"/>
  <c r="H68" i="9"/>
  <c r="G68" i="9"/>
  <c r="H67" i="9"/>
  <c r="G67" i="9"/>
  <c r="H66" i="9"/>
  <c r="G66" i="9"/>
  <c r="H65" i="9"/>
  <c r="G65" i="9"/>
  <c r="H64" i="9"/>
  <c r="G64" i="9"/>
  <c r="H63" i="9"/>
  <c r="G63" i="9"/>
  <c r="H62" i="9"/>
  <c r="G62" i="9"/>
  <c r="H61" i="9"/>
  <c r="G61" i="9"/>
  <c r="H60" i="9"/>
  <c r="G60" i="9"/>
  <c r="H59" i="9"/>
  <c r="G59" i="9"/>
  <c r="H58" i="9"/>
  <c r="G58" i="9"/>
  <c r="H57" i="9"/>
  <c r="G57" i="9"/>
  <c r="H56" i="9"/>
  <c r="G56" i="9"/>
  <c r="H55" i="9"/>
  <c r="G55" i="9"/>
  <c r="H54" i="9"/>
  <c r="G54" i="9"/>
  <c r="H53" i="9"/>
  <c r="G53" i="9"/>
  <c r="H52" i="9"/>
  <c r="G52" i="9"/>
  <c r="H51" i="9"/>
  <c r="G51" i="9"/>
  <c r="H50" i="9"/>
  <c r="G50" i="9"/>
  <c r="H49" i="9"/>
  <c r="G49" i="9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D3" i="9"/>
  <c r="C3" i="9"/>
  <c r="B3" i="9"/>
  <c r="AED113" i="13"/>
  <c r="AEZ113" i="13" s="1"/>
  <c r="AEB113" i="13"/>
  <c r="ADY113" i="13" s="1"/>
  <c r="C112" i="13"/>
  <c r="D112" i="13" s="1"/>
  <c r="AED111" i="13"/>
  <c r="AEZ111" i="13" s="1"/>
  <c r="AEB111" i="13"/>
  <c r="ADY111" i="13" s="1"/>
  <c r="C113" i="13"/>
  <c r="D113" i="13"/>
  <c r="AED109" i="13"/>
  <c r="AEZ109" i="13" s="1"/>
  <c r="AEB109" i="13"/>
  <c r="ADY109" i="13" s="1"/>
  <c r="AEZ108" i="13"/>
  <c r="AED108" i="13"/>
  <c r="AEZ107" i="13"/>
  <c r="AED107" i="13"/>
  <c r="AEZ106" i="13"/>
  <c r="AEZ105" i="13"/>
  <c r="AEZ104" i="13"/>
  <c r="AEZ103" i="13"/>
  <c r="AEZ102" i="13"/>
  <c r="AEZ101" i="13"/>
  <c r="AEZ100" i="13"/>
  <c r="AEZ99" i="13"/>
  <c r="AEZ98" i="13"/>
  <c r="AEZ97" i="13"/>
  <c r="AEZ96" i="13"/>
  <c r="AEZ95" i="13"/>
  <c r="AEZ94" i="13"/>
  <c r="AEZ93" i="13"/>
  <c r="AEZ92" i="13"/>
  <c r="AEZ91" i="13"/>
  <c r="AEZ90" i="13"/>
  <c r="AEZ89" i="13"/>
  <c r="AEZ88" i="13"/>
  <c r="AEZ87" i="13"/>
  <c r="AEZ86" i="13"/>
  <c r="AEZ85" i="13"/>
  <c r="AEZ84" i="13"/>
  <c r="AEZ83" i="13"/>
  <c r="AEZ82" i="13"/>
  <c r="AEZ81" i="13"/>
  <c r="AEZ80" i="13"/>
  <c r="AEZ79" i="13"/>
  <c r="AEZ78" i="13"/>
  <c r="AEZ77" i="13"/>
  <c r="AEZ76" i="13"/>
  <c r="AEZ75" i="13"/>
  <c r="AEZ74" i="13"/>
  <c r="AEZ73" i="13"/>
  <c r="AEZ72" i="13"/>
  <c r="AEZ71" i="13"/>
  <c r="AEZ70" i="13"/>
  <c r="AEZ69" i="13"/>
  <c r="AEZ68" i="13"/>
  <c r="AEZ67" i="13"/>
  <c r="AEZ66" i="13"/>
  <c r="AEZ65" i="13"/>
  <c r="AEZ64" i="13"/>
  <c r="AEZ63" i="13"/>
  <c r="AEZ62" i="13"/>
  <c r="AEZ61" i="13"/>
  <c r="AEZ60" i="13"/>
  <c r="AEZ59" i="13"/>
  <c r="AEZ58" i="13"/>
  <c r="AEZ57" i="13"/>
  <c r="AEZ56" i="13"/>
  <c r="AEZ55" i="13"/>
  <c r="AEZ54" i="13"/>
  <c r="AEZ53" i="13"/>
  <c r="AEZ52" i="13"/>
  <c r="AEZ51" i="13"/>
  <c r="AEZ50" i="13"/>
  <c r="AEZ49" i="13"/>
  <c r="AEZ48" i="13"/>
  <c r="AEZ47" i="13"/>
  <c r="AEZ46" i="13"/>
  <c r="AEZ45" i="13"/>
  <c r="AEZ44" i="13"/>
  <c r="AEZ43" i="13"/>
  <c r="AEZ42" i="13"/>
  <c r="AEZ41" i="13"/>
  <c r="AEZ40" i="13"/>
  <c r="AEZ39" i="13"/>
  <c r="AEZ38" i="13"/>
  <c r="AEZ37" i="13"/>
  <c r="AEZ36" i="13"/>
  <c r="AEZ35" i="13"/>
  <c r="AEZ34" i="13"/>
  <c r="AEZ33" i="13"/>
  <c r="AEZ32" i="13"/>
  <c r="AEZ31" i="13"/>
  <c r="AEZ30" i="13"/>
  <c r="AEZ29" i="13"/>
  <c r="AEZ28" i="13"/>
  <c r="AEZ27" i="13"/>
  <c r="AEZ26" i="13"/>
  <c r="AEZ25" i="13"/>
  <c r="AEZ24" i="13"/>
  <c r="AEZ23" i="13"/>
  <c r="AEZ22" i="13"/>
  <c r="AEZ21" i="13"/>
  <c r="AEZ20" i="13"/>
  <c r="AEZ19" i="13"/>
  <c r="AEZ18" i="13"/>
  <c r="AEZ17" i="13"/>
  <c r="AEZ16" i="13"/>
  <c r="AEZ15" i="13"/>
  <c r="AEZ14" i="13"/>
  <c r="AEZ13" i="13"/>
  <c r="AEZ12" i="13"/>
  <c r="AEZ11" i="13"/>
  <c r="AEZ10" i="13"/>
  <c r="AEZ9" i="13"/>
  <c r="AEZ8" i="13"/>
  <c r="AEZ7" i="13"/>
  <c r="AEE7" i="13"/>
  <c r="AEE8" i="13" s="1"/>
  <c r="AFE6" i="13"/>
  <c r="AFE7" i="13" s="1"/>
  <c r="AFE8" i="13" s="1"/>
  <c r="AEZ6" i="13"/>
  <c r="AEF6" i="13"/>
  <c r="AEF7" i="13" s="1"/>
  <c r="AEF8" i="13" s="1"/>
  <c r="AEF9" i="13" s="1"/>
  <c r="C5" i="13"/>
  <c r="ACM4" i="13"/>
  <c r="ACN4" i="13" s="1"/>
  <c r="ACO4" i="13" s="1"/>
  <c r="ACP4" i="13" s="1"/>
  <c r="ACQ4" i="13" s="1"/>
  <c r="ACR4" i="13" s="1"/>
  <c r="ACS4" i="13" s="1"/>
  <c r="ACT4" i="13" s="1"/>
  <c r="ACU4" i="13" s="1"/>
  <c r="ACV4" i="13" s="1"/>
  <c r="ACW4" i="13" s="1"/>
  <c r="ACX4" i="13" s="1"/>
  <c r="ACY4" i="13" s="1"/>
  <c r="ACZ4" i="13" s="1"/>
  <c r="ADA4" i="13" s="1"/>
  <c r="ADB4" i="13" s="1"/>
  <c r="ADC4" i="13" s="1"/>
  <c r="ADD4" i="13" s="1"/>
  <c r="ADE4" i="13" s="1"/>
  <c r="ADF4" i="13" s="1"/>
  <c r="ADG4" i="13" s="1"/>
  <c r="ADH4" i="13" s="1"/>
  <c r="ADI4" i="13" s="1"/>
  <c r="ADJ4" i="13" s="1"/>
  <c r="ADK4" i="13" s="1"/>
  <c r="ADL4" i="13" s="1"/>
  <c r="ADM4" i="13" s="1"/>
  <c r="ADN4" i="13" s="1"/>
  <c r="ADO4" i="13" s="1"/>
  <c r="ADP4" i="13" s="1"/>
  <c r="ADQ4" i="13" s="1"/>
  <c r="ADR4" i="13" s="1"/>
  <c r="ADS4" i="13" s="1"/>
  <c r="ADT4" i="13" s="1"/>
  <c r="ADU4" i="13" s="1"/>
  <c r="ADV4" i="13" s="1"/>
  <c r="ADW4" i="13" s="1"/>
  <c r="ADX4" i="13" s="1"/>
  <c r="F3" i="13" a="1"/>
  <c r="AQ4" i="13" s="1"/>
  <c r="D3" i="13"/>
  <c r="C3" i="13"/>
  <c r="DU2" i="13"/>
  <c r="FI2" i="13" s="1"/>
  <c r="GW2" i="13" s="1"/>
  <c r="IK2" i="13" s="1"/>
  <c r="JY2" i="13" s="1"/>
  <c r="LM2" i="13" s="1"/>
  <c r="NA2" i="13" s="1"/>
  <c r="OO2" i="13" s="1"/>
  <c r="QC2" i="13" s="1"/>
  <c r="RQ2" i="13" s="1"/>
  <c r="TE2" i="13" s="1"/>
  <c r="US2" i="13" s="1"/>
  <c r="WG2" i="13" s="1"/>
  <c r="XU2" i="13" s="1"/>
  <c r="ZI2" i="13" s="1"/>
  <c r="AAW2" i="13" s="1"/>
  <c r="ACK2" i="13" s="1"/>
  <c r="DT2" i="13"/>
  <c r="FH2" i="13" s="1"/>
  <c r="GV2" i="13" s="1"/>
  <c r="IJ2" i="13" s="1"/>
  <c r="JX2" i="13" s="1"/>
  <c r="LL2" i="13" s="1"/>
  <c r="MZ2" i="13" s="1"/>
  <c r="ON2" i="13" s="1"/>
  <c r="QB2" i="13" s="1"/>
  <c r="RP2" i="13" s="1"/>
  <c r="TD2" i="13" s="1"/>
  <c r="UR2" i="13" s="1"/>
  <c r="WF2" i="13" s="1"/>
  <c r="XT2" i="13" s="1"/>
  <c r="ZH2" i="13" s="1"/>
  <c r="AAV2" i="13" s="1"/>
  <c r="ACJ2" i="13" s="1"/>
  <c r="DS2" i="13"/>
  <c r="FG2" i="13" s="1"/>
  <c r="GU2" i="13" s="1"/>
  <c r="II2" i="13" s="1"/>
  <c r="JW2" i="13" s="1"/>
  <c r="LK2" i="13" s="1"/>
  <c r="MY2" i="13" s="1"/>
  <c r="OM2" i="13" s="1"/>
  <c r="QA2" i="13" s="1"/>
  <c r="RO2" i="13" s="1"/>
  <c r="TC2" i="13" s="1"/>
  <c r="UQ2" i="13" s="1"/>
  <c r="WE2" i="13" s="1"/>
  <c r="XS2" i="13" s="1"/>
  <c r="ZG2" i="13" s="1"/>
  <c r="AAU2" i="13" s="1"/>
  <c r="ACI2" i="13" s="1"/>
  <c r="DR2" i="13"/>
  <c r="FF2" i="13" s="1"/>
  <c r="GT2" i="13" s="1"/>
  <c r="IH2" i="13" s="1"/>
  <c r="JV2" i="13" s="1"/>
  <c r="LJ2" i="13" s="1"/>
  <c r="MX2" i="13" s="1"/>
  <c r="OL2" i="13" s="1"/>
  <c r="PZ2" i="13" s="1"/>
  <c r="RN2" i="13" s="1"/>
  <c r="TB2" i="13" s="1"/>
  <c r="UP2" i="13" s="1"/>
  <c r="WD2" i="13" s="1"/>
  <c r="XR2" i="13" s="1"/>
  <c r="ZF2" i="13" s="1"/>
  <c r="AAT2" i="13" s="1"/>
  <c r="ACH2" i="13" s="1"/>
  <c r="DQ2" i="13"/>
  <c r="FE2" i="13" s="1"/>
  <c r="GS2" i="13" s="1"/>
  <c r="IG2" i="13" s="1"/>
  <c r="JU2" i="13" s="1"/>
  <c r="LI2" i="13" s="1"/>
  <c r="MW2" i="13" s="1"/>
  <c r="OK2" i="13" s="1"/>
  <c r="PY2" i="13" s="1"/>
  <c r="RM2" i="13" s="1"/>
  <c r="TA2" i="13" s="1"/>
  <c r="UO2" i="13" s="1"/>
  <c r="WC2" i="13" s="1"/>
  <c r="XQ2" i="13" s="1"/>
  <c r="ZE2" i="13" s="1"/>
  <c r="AAS2" i="13" s="1"/>
  <c r="ACG2" i="13" s="1"/>
  <c r="DP2" i="13"/>
  <c r="FD2" i="13" s="1"/>
  <c r="GR2" i="13" s="1"/>
  <c r="IF2" i="13" s="1"/>
  <c r="JT2" i="13" s="1"/>
  <c r="LH2" i="13" s="1"/>
  <c r="MV2" i="13" s="1"/>
  <c r="OJ2" i="13" s="1"/>
  <c r="PX2" i="13" s="1"/>
  <c r="RL2" i="13" s="1"/>
  <c r="SZ2" i="13" s="1"/>
  <c r="UN2" i="13" s="1"/>
  <c r="WB2" i="13" s="1"/>
  <c r="XP2" i="13" s="1"/>
  <c r="ZD2" i="13" s="1"/>
  <c r="AAR2" i="13" s="1"/>
  <c r="ACF2" i="13" s="1"/>
  <c r="DO2" i="13"/>
  <c r="FC2" i="13" s="1"/>
  <c r="GQ2" i="13" s="1"/>
  <c r="IE2" i="13" s="1"/>
  <c r="JS2" i="13" s="1"/>
  <c r="LG2" i="13" s="1"/>
  <c r="MU2" i="13" s="1"/>
  <c r="OI2" i="13" s="1"/>
  <c r="PW2" i="13" s="1"/>
  <c r="RK2" i="13" s="1"/>
  <c r="SY2" i="13" s="1"/>
  <c r="UM2" i="13" s="1"/>
  <c r="WA2" i="13" s="1"/>
  <c r="XO2" i="13" s="1"/>
  <c r="ZC2" i="13" s="1"/>
  <c r="AAQ2" i="13" s="1"/>
  <c r="ACE2" i="13" s="1"/>
  <c r="DN2" i="13"/>
  <c r="FB2" i="13" s="1"/>
  <c r="GP2" i="13" s="1"/>
  <c r="ID2" i="13" s="1"/>
  <c r="JR2" i="13" s="1"/>
  <c r="LF2" i="13" s="1"/>
  <c r="MT2" i="13" s="1"/>
  <c r="OH2" i="13" s="1"/>
  <c r="PV2" i="13" s="1"/>
  <c r="RJ2" i="13" s="1"/>
  <c r="SX2" i="13" s="1"/>
  <c r="UL2" i="13" s="1"/>
  <c r="VZ2" i="13" s="1"/>
  <c r="XN2" i="13" s="1"/>
  <c r="ZB2" i="13" s="1"/>
  <c r="AAP2" i="13" s="1"/>
  <c r="ACD2" i="13" s="1"/>
  <c r="DM2" i="13"/>
  <c r="FA2" i="13" s="1"/>
  <c r="GO2" i="13" s="1"/>
  <c r="IC2" i="13" s="1"/>
  <c r="JQ2" i="13" s="1"/>
  <c r="LE2" i="13" s="1"/>
  <c r="MS2" i="13" s="1"/>
  <c r="OG2" i="13" s="1"/>
  <c r="PU2" i="13" s="1"/>
  <c r="RI2" i="13" s="1"/>
  <c r="SW2" i="13" s="1"/>
  <c r="UK2" i="13" s="1"/>
  <c r="VY2" i="13" s="1"/>
  <c r="XM2" i="13" s="1"/>
  <c r="ZA2" i="13" s="1"/>
  <c r="AAO2" i="13" s="1"/>
  <c r="ACC2" i="13" s="1"/>
  <c r="DL2" i="13"/>
  <c r="EZ2" i="13" s="1"/>
  <c r="GN2" i="13" s="1"/>
  <c r="IB2" i="13" s="1"/>
  <c r="JP2" i="13" s="1"/>
  <c r="LD2" i="13" s="1"/>
  <c r="MR2" i="13" s="1"/>
  <c r="OF2" i="13" s="1"/>
  <c r="PT2" i="13" s="1"/>
  <c r="RH2" i="13" s="1"/>
  <c r="SV2" i="13" s="1"/>
  <c r="UJ2" i="13" s="1"/>
  <c r="VX2" i="13" s="1"/>
  <c r="XL2" i="13" s="1"/>
  <c r="YZ2" i="13" s="1"/>
  <c r="AAN2" i="13" s="1"/>
  <c r="ACB2" i="13" s="1"/>
  <c r="DK2" i="13"/>
  <c r="EY2" i="13" s="1"/>
  <c r="GM2" i="13" s="1"/>
  <c r="IA2" i="13" s="1"/>
  <c r="JO2" i="13" s="1"/>
  <c r="LC2" i="13" s="1"/>
  <c r="MQ2" i="13" s="1"/>
  <c r="OE2" i="13" s="1"/>
  <c r="PS2" i="13" s="1"/>
  <c r="RG2" i="13" s="1"/>
  <c r="SU2" i="13" s="1"/>
  <c r="UI2" i="13" s="1"/>
  <c r="VW2" i="13" s="1"/>
  <c r="XK2" i="13" s="1"/>
  <c r="YY2" i="13" s="1"/>
  <c r="AAM2" i="13" s="1"/>
  <c r="ACA2" i="13" s="1"/>
  <c r="DJ2" i="13"/>
  <c r="EX2" i="13" s="1"/>
  <c r="GL2" i="13" s="1"/>
  <c r="HZ2" i="13" s="1"/>
  <c r="JN2" i="13" s="1"/>
  <c r="LB2" i="13" s="1"/>
  <c r="MP2" i="13" s="1"/>
  <c r="OD2" i="13" s="1"/>
  <c r="PR2" i="13" s="1"/>
  <c r="RF2" i="13" s="1"/>
  <c r="ST2" i="13" s="1"/>
  <c r="UH2" i="13" s="1"/>
  <c r="VV2" i="13" s="1"/>
  <c r="XJ2" i="13" s="1"/>
  <c r="YX2" i="13" s="1"/>
  <c r="AAL2" i="13" s="1"/>
  <c r="ABZ2" i="13" s="1"/>
  <c r="DI2" i="13"/>
  <c r="EW2" i="13" s="1"/>
  <c r="GK2" i="13" s="1"/>
  <c r="HY2" i="13" s="1"/>
  <c r="JM2" i="13" s="1"/>
  <c r="LA2" i="13" s="1"/>
  <c r="MO2" i="13" s="1"/>
  <c r="OC2" i="13" s="1"/>
  <c r="PQ2" i="13" s="1"/>
  <c r="RE2" i="13" s="1"/>
  <c r="SS2" i="13" s="1"/>
  <c r="UG2" i="13" s="1"/>
  <c r="VU2" i="13" s="1"/>
  <c r="XI2" i="13" s="1"/>
  <c r="YW2" i="13" s="1"/>
  <c r="AAK2" i="13" s="1"/>
  <c r="ABY2" i="13" s="1"/>
  <c r="DH2" i="13"/>
  <c r="EV2" i="13" s="1"/>
  <c r="GJ2" i="13" s="1"/>
  <c r="HX2" i="13" s="1"/>
  <c r="JL2" i="13" s="1"/>
  <c r="KZ2" i="13" s="1"/>
  <c r="MN2" i="13" s="1"/>
  <c r="OB2" i="13" s="1"/>
  <c r="PP2" i="13" s="1"/>
  <c r="RD2" i="13" s="1"/>
  <c r="SR2" i="13" s="1"/>
  <c r="UF2" i="13" s="1"/>
  <c r="VT2" i="13" s="1"/>
  <c r="XH2" i="13" s="1"/>
  <c r="YV2" i="13" s="1"/>
  <c r="AAJ2" i="13" s="1"/>
  <c r="ABX2" i="13" s="1"/>
  <c r="DG2" i="13"/>
  <c r="EU2" i="13" s="1"/>
  <c r="GI2" i="13" s="1"/>
  <c r="HW2" i="13" s="1"/>
  <c r="JK2" i="13" s="1"/>
  <c r="KY2" i="13" s="1"/>
  <c r="MM2" i="13" s="1"/>
  <c r="OA2" i="13" s="1"/>
  <c r="PO2" i="13" s="1"/>
  <c r="RC2" i="13" s="1"/>
  <c r="SQ2" i="13" s="1"/>
  <c r="UE2" i="13" s="1"/>
  <c r="VS2" i="13" s="1"/>
  <c r="XG2" i="13" s="1"/>
  <c r="YU2" i="13" s="1"/>
  <c r="AAI2" i="13" s="1"/>
  <c r="ABW2" i="13" s="1"/>
  <c r="DF2" i="13"/>
  <c r="ET2" i="13" s="1"/>
  <c r="GH2" i="13" s="1"/>
  <c r="HV2" i="13" s="1"/>
  <c r="JJ2" i="13" s="1"/>
  <c r="KX2" i="13" s="1"/>
  <c r="ML2" i="13" s="1"/>
  <c r="NZ2" i="13" s="1"/>
  <c r="PN2" i="13" s="1"/>
  <c r="RB2" i="13" s="1"/>
  <c r="SP2" i="13" s="1"/>
  <c r="UD2" i="13" s="1"/>
  <c r="VR2" i="13" s="1"/>
  <c r="XF2" i="13" s="1"/>
  <c r="YT2" i="13" s="1"/>
  <c r="AAH2" i="13" s="1"/>
  <c r="ABV2" i="13" s="1"/>
  <c r="DE2" i="13"/>
  <c r="ES2" i="13" s="1"/>
  <c r="GG2" i="13" s="1"/>
  <c r="HU2" i="13" s="1"/>
  <c r="JI2" i="13" s="1"/>
  <c r="KW2" i="13" s="1"/>
  <c r="MK2" i="13" s="1"/>
  <c r="NY2" i="13" s="1"/>
  <c r="PM2" i="13" s="1"/>
  <c r="RA2" i="13" s="1"/>
  <c r="SO2" i="13" s="1"/>
  <c r="UC2" i="13" s="1"/>
  <c r="VQ2" i="13" s="1"/>
  <c r="XE2" i="13" s="1"/>
  <c r="YS2" i="13" s="1"/>
  <c r="AAG2" i="13" s="1"/>
  <c r="ABU2" i="13" s="1"/>
  <c r="DD2" i="13"/>
  <c r="ER2" i="13" s="1"/>
  <c r="GF2" i="13" s="1"/>
  <c r="HT2" i="13" s="1"/>
  <c r="JH2" i="13" s="1"/>
  <c r="KV2" i="13" s="1"/>
  <c r="MJ2" i="13" s="1"/>
  <c r="NX2" i="13" s="1"/>
  <c r="PL2" i="13" s="1"/>
  <c r="QZ2" i="13" s="1"/>
  <c r="SN2" i="13" s="1"/>
  <c r="UB2" i="13" s="1"/>
  <c r="VP2" i="13" s="1"/>
  <c r="XD2" i="13" s="1"/>
  <c r="YR2" i="13" s="1"/>
  <c r="AAF2" i="13" s="1"/>
  <c r="ABT2" i="13" s="1"/>
  <c r="DC2" i="13"/>
  <c r="EQ2" i="13" s="1"/>
  <c r="GE2" i="13" s="1"/>
  <c r="HS2" i="13" s="1"/>
  <c r="JG2" i="13" s="1"/>
  <c r="KU2" i="13" s="1"/>
  <c r="MI2" i="13" s="1"/>
  <c r="NW2" i="13" s="1"/>
  <c r="PK2" i="13" s="1"/>
  <c r="QY2" i="13" s="1"/>
  <c r="SM2" i="13" s="1"/>
  <c r="UA2" i="13" s="1"/>
  <c r="VO2" i="13" s="1"/>
  <c r="XC2" i="13" s="1"/>
  <c r="YQ2" i="13" s="1"/>
  <c r="AAE2" i="13" s="1"/>
  <c r="ABS2" i="13" s="1"/>
  <c r="DB2" i="13"/>
  <c r="EP2" i="13" s="1"/>
  <c r="GD2" i="13" s="1"/>
  <c r="HR2" i="13" s="1"/>
  <c r="JF2" i="13" s="1"/>
  <c r="KT2" i="13" s="1"/>
  <c r="MH2" i="13" s="1"/>
  <c r="NV2" i="13" s="1"/>
  <c r="PJ2" i="13" s="1"/>
  <c r="QX2" i="13" s="1"/>
  <c r="SL2" i="13" s="1"/>
  <c r="TZ2" i="13" s="1"/>
  <c r="VN2" i="13" s="1"/>
  <c r="XB2" i="13" s="1"/>
  <c r="YP2" i="13" s="1"/>
  <c r="AAD2" i="13" s="1"/>
  <c r="ABR2" i="13" s="1"/>
  <c r="DA2" i="13"/>
  <c r="EO2" i="13" s="1"/>
  <c r="GC2" i="13" s="1"/>
  <c r="HQ2" i="13" s="1"/>
  <c r="JE2" i="13" s="1"/>
  <c r="KS2" i="13" s="1"/>
  <c r="MG2" i="13" s="1"/>
  <c r="NU2" i="13" s="1"/>
  <c r="PI2" i="13" s="1"/>
  <c r="QW2" i="13" s="1"/>
  <c r="SK2" i="13" s="1"/>
  <c r="TY2" i="13" s="1"/>
  <c r="VM2" i="13" s="1"/>
  <c r="XA2" i="13" s="1"/>
  <c r="YO2" i="13" s="1"/>
  <c r="AAC2" i="13" s="1"/>
  <c r="ABQ2" i="13" s="1"/>
  <c r="CZ2" i="13"/>
  <c r="EN2" i="13" s="1"/>
  <c r="GB2" i="13" s="1"/>
  <c r="HP2" i="13" s="1"/>
  <c r="JD2" i="13" s="1"/>
  <c r="KR2" i="13" s="1"/>
  <c r="MF2" i="13" s="1"/>
  <c r="NT2" i="13" s="1"/>
  <c r="PH2" i="13" s="1"/>
  <c r="QV2" i="13" s="1"/>
  <c r="SJ2" i="13" s="1"/>
  <c r="TX2" i="13" s="1"/>
  <c r="VL2" i="13" s="1"/>
  <c r="WZ2" i="13" s="1"/>
  <c r="YN2" i="13" s="1"/>
  <c r="AAB2" i="13" s="1"/>
  <c r="ABP2" i="13" s="1"/>
  <c r="CY2" i="13"/>
  <c r="EM2" i="13" s="1"/>
  <c r="GA2" i="13" s="1"/>
  <c r="HO2" i="13" s="1"/>
  <c r="JC2" i="13" s="1"/>
  <c r="KQ2" i="13" s="1"/>
  <c r="ME2" i="13" s="1"/>
  <c r="NS2" i="13" s="1"/>
  <c r="PG2" i="13" s="1"/>
  <c r="QU2" i="13" s="1"/>
  <c r="SI2" i="13" s="1"/>
  <c r="TW2" i="13" s="1"/>
  <c r="VK2" i="13" s="1"/>
  <c r="WY2" i="13" s="1"/>
  <c r="YM2" i="13" s="1"/>
  <c r="AAA2" i="13" s="1"/>
  <c r="ABO2" i="13" s="1"/>
  <c r="CX2" i="13"/>
  <c r="EL2" i="13" s="1"/>
  <c r="FZ2" i="13" s="1"/>
  <c r="HN2" i="13" s="1"/>
  <c r="JB2" i="13" s="1"/>
  <c r="KP2" i="13" s="1"/>
  <c r="MD2" i="13" s="1"/>
  <c r="NR2" i="13" s="1"/>
  <c r="PF2" i="13" s="1"/>
  <c r="QT2" i="13" s="1"/>
  <c r="SH2" i="13" s="1"/>
  <c r="TV2" i="13" s="1"/>
  <c r="VJ2" i="13" s="1"/>
  <c r="WX2" i="13" s="1"/>
  <c r="YL2" i="13" s="1"/>
  <c r="ZZ2" i="13" s="1"/>
  <c r="ABN2" i="13" s="1"/>
  <c r="CW2" i="13"/>
  <c r="EK2" i="13" s="1"/>
  <c r="FY2" i="13" s="1"/>
  <c r="HM2" i="13" s="1"/>
  <c r="JA2" i="13" s="1"/>
  <c r="KO2" i="13" s="1"/>
  <c r="MC2" i="13" s="1"/>
  <c r="NQ2" i="13" s="1"/>
  <c r="PE2" i="13" s="1"/>
  <c r="QS2" i="13" s="1"/>
  <c r="SG2" i="13" s="1"/>
  <c r="TU2" i="13" s="1"/>
  <c r="VI2" i="13" s="1"/>
  <c r="WW2" i="13" s="1"/>
  <c r="YK2" i="13" s="1"/>
  <c r="ZY2" i="13" s="1"/>
  <c r="ABM2" i="13" s="1"/>
  <c r="CV2" i="13"/>
  <c r="EJ2" i="13" s="1"/>
  <c r="FX2" i="13" s="1"/>
  <c r="HL2" i="13" s="1"/>
  <c r="IZ2" i="13" s="1"/>
  <c r="KN2" i="13" s="1"/>
  <c r="MB2" i="13" s="1"/>
  <c r="NP2" i="13" s="1"/>
  <c r="PD2" i="13" s="1"/>
  <c r="QR2" i="13" s="1"/>
  <c r="SF2" i="13" s="1"/>
  <c r="TT2" i="13" s="1"/>
  <c r="VH2" i="13" s="1"/>
  <c r="WV2" i="13" s="1"/>
  <c r="YJ2" i="13" s="1"/>
  <c r="ZX2" i="13" s="1"/>
  <c r="ABL2" i="13" s="1"/>
  <c r="CU2" i="13"/>
  <c r="EI2" i="13" s="1"/>
  <c r="FW2" i="13" s="1"/>
  <c r="HK2" i="13" s="1"/>
  <c r="IY2" i="13" s="1"/>
  <c r="KM2" i="13" s="1"/>
  <c r="MA2" i="13" s="1"/>
  <c r="NO2" i="13" s="1"/>
  <c r="PC2" i="13" s="1"/>
  <c r="QQ2" i="13" s="1"/>
  <c r="SE2" i="13" s="1"/>
  <c r="TS2" i="13" s="1"/>
  <c r="VG2" i="13" s="1"/>
  <c r="WU2" i="13" s="1"/>
  <c r="YI2" i="13" s="1"/>
  <c r="ZW2" i="13" s="1"/>
  <c r="ABK2" i="13" s="1"/>
  <c r="CT2" i="13"/>
  <c r="EH2" i="13" s="1"/>
  <c r="FV2" i="13" s="1"/>
  <c r="HJ2" i="13" s="1"/>
  <c r="IX2" i="13" s="1"/>
  <c r="KL2" i="13" s="1"/>
  <c r="LZ2" i="13" s="1"/>
  <c r="NN2" i="13" s="1"/>
  <c r="PB2" i="13" s="1"/>
  <c r="QP2" i="13" s="1"/>
  <c r="SD2" i="13" s="1"/>
  <c r="TR2" i="13" s="1"/>
  <c r="VF2" i="13" s="1"/>
  <c r="WT2" i="13" s="1"/>
  <c r="YH2" i="13" s="1"/>
  <c r="ZV2" i="13" s="1"/>
  <c r="ABJ2" i="13" s="1"/>
  <c r="CS2" i="13"/>
  <c r="EG2" i="13" s="1"/>
  <c r="FU2" i="13" s="1"/>
  <c r="HI2" i="13" s="1"/>
  <c r="IW2" i="13" s="1"/>
  <c r="KK2" i="13" s="1"/>
  <c r="LY2" i="13" s="1"/>
  <c r="NM2" i="13" s="1"/>
  <c r="PA2" i="13" s="1"/>
  <c r="QO2" i="13" s="1"/>
  <c r="SC2" i="13" s="1"/>
  <c r="TQ2" i="13" s="1"/>
  <c r="VE2" i="13" s="1"/>
  <c r="WS2" i="13" s="1"/>
  <c r="YG2" i="13" s="1"/>
  <c r="ZU2" i="13" s="1"/>
  <c r="ABI2" i="13" s="1"/>
  <c r="CR2" i="13"/>
  <c r="EF2" i="13" s="1"/>
  <c r="FT2" i="13" s="1"/>
  <c r="HH2" i="13" s="1"/>
  <c r="IV2" i="13" s="1"/>
  <c r="KJ2" i="13" s="1"/>
  <c r="LX2" i="13" s="1"/>
  <c r="NL2" i="13" s="1"/>
  <c r="OZ2" i="13" s="1"/>
  <c r="QN2" i="13" s="1"/>
  <c r="SB2" i="13" s="1"/>
  <c r="TP2" i="13" s="1"/>
  <c r="VD2" i="13" s="1"/>
  <c r="WR2" i="13" s="1"/>
  <c r="YF2" i="13" s="1"/>
  <c r="ZT2" i="13" s="1"/>
  <c r="ABH2" i="13" s="1"/>
  <c r="CQ2" i="13"/>
  <c r="EE2" i="13" s="1"/>
  <c r="FS2" i="13" s="1"/>
  <c r="HG2" i="13" s="1"/>
  <c r="IU2" i="13" s="1"/>
  <c r="KI2" i="13" s="1"/>
  <c r="LW2" i="13" s="1"/>
  <c r="NK2" i="13" s="1"/>
  <c r="OY2" i="13" s="1"/>
  <c r="QM2" i="13" s="1"/>
  <c r="SA2" i="13" s="1"/>
  <c r="TO2" i="13" s="1"/>
  <c r="VC2" i="13" s="1"/>
  <c r="WQ2" i="13" s="1"/>
  <c r="YE2" i="13" s="1"/>
  <c r="ZS2" i="13" s="1"/>
  <c r="ABG2" i="13" s="1"/>
  <c r="CP2" i="13"/>
  <c r="ED2" i="13" s="1"/>
  <c r="FR2" i="13" s="1"/>
  <c r="HF2" i="13" s="1"/>
  <c r="IT2" i="13" s="1"/>
  <c r="KH2" i="13" s="1"/>
  <c r="LV2" i="13" s="1"/>
  <c r="NJ2" i="13" s="1"/>
  <c r="OX2" i="13" s="1"/>
  <c r="QL2" i="13" s="1"/>
  <c r="RZ2" i="13" s="1"/>
  <c r="TN2" i="13" s="1"/>
  <c r="VB2" i="13" s="1"/>
  <c r="WP2" i="13" s="1"/>
  <c r="YD2" i="13" s="1"/>
  <c r="ZR2" i="13" s="1"/>
  <c r="ABF2" i="13" s="1"/>
  <c r="CO2" i="13"/>
  <c r="EC2" i="13" s="1"/>
  <c r="FQ2" i="13" s="1"/>
  <c r="HE2" i="13" s="1"/>
  <c r="IS2" i="13" s="1"/>
  <c r="KG2" i="13" s="1"/>
  <c r="LU2" i="13" s="1"/>
  <c r="NI2" i="13" s="1"/>
  <c r="OW2" i="13" s="1"/>
  <c r="QK2" i="13" s="1"/>
  <c r="RY2" i="13" s="1"/>
  <c r="TM2" i="13" s="1"/>
  <c r="VA2" i="13" s="1"/>
  <c r="WO2" i="13" s="1"/>
  <c r="YC2" i="13" s="1"/>
  <c r="ZQ2" i="13" s="1"/>
  <c r="ABE2" i="13" s="1"/>
  <c r="CN2" i="13"/>
  <c r="EB2" i="13" s="1"/>
  <c r="FP2" i="13" s="1"/>
  <c r="HD2" i="13" s="1"/>
  <c r="IR2" i="13" s="1"/>
  <c r="KF2" i="13" s="1"/>
  <c r="LT2" i="13" s="1"/>
  <c r="NH2" i="13" s="1"/>
  <c r="OV2" i="13" s="1"/>
  <c r="QJ2" i="13" s="1"/>
  <c r="RX2" i="13" s="1"/>
  <c r="TL2" i="13" s="1"/>
  <c r="UZ2" i="13" s="1"/>
  <c r="WN2" i="13" s="1"/>
  <c r="YB2" i="13" s="1"/>
  <c r="ZP2" i="13" s="1"/>
  <c r="ABD2" i="13" s="1"/>
  <c r="CM2" i="13"/>
  <c r="EA2" i="13" s="1"/>
  <c r="FO2" i="13" s="1"/>
  <c r="HC2" i="13" s="1"/>
  <c r="IQ2" i="13" s="1"/>
  <c r="KE2" i="13" s="1"/>
  <c r="LS2" i="13" s="1"/>
  <c r="NG2" i="13" s="1"/>
  <c r="OU2" i="13" s="1"/>
  <c r="QI2" i="13" s="1"/>
  <c r="RW2" i="13" s="1"/>
  <c r="TK2" i="13" s="1"/>
  <c r="UY2" i="13" s="1"/>
  <c r="WM2" i="13" s="1"/>
  <c r="YA2" i="13" s="1"/>
  <c r="ZO2" i="13" s="1"/>
  <c r="ABC2" i="13" s="1"/>
  <c r="CL2" i="13"/>
  <c r="DZ2" i="13" s="1"/>
  <c r="FN2" i="13" s="1"/>
  <c r="HB2" i="13" s="1"/>
  <c r="IP2" i="13" s="1"/>
  <c r="KD2" i="13" s="1"/>
  <c r="LR2" i="13" s="1"/>
  <c r="NF2" i="13" s="1"/>
  <c r="OT2" i="13" s="1"/>
  <c r="QH2" i="13" s="1"/>
  <c r="RV2" i="13" s="1"/>
  <c r="TJ2" i="13" s="1"/>
  <c r="UX2" i="13" s="1"/>
  <c r="WL2" i="13" s="1"/>
  <c r="XZ2" i="13" s="1"/>
  <c r="ZN2" i="13" s="1"/>
  <c r="ABB2" i="13" s="1"/>
  <c r="CK2" i="13"/>
  <c r="DY2" i="13" s="1"/>
  <c r="FM2" i="13" s="1"/>
  <c r="HA2" i="13" s="1"/>
  <c r="IO2" i="13" s="1"/>
  <c r="KC2" i="13" s="1"/>
  <c r="LQ2" i="13" s="1"/>
  <c r="NE2" i="13" s="1"/>
  <c r="OS2" i="13" s="1"/>
  <c r="QG2" i="13" s="1"/>
  <c r="RU2" i="13" s="1"/>
  <c r="TI2" i="13" s="1"/>
  <c r="UW2" i="13" s="1"/>
  <c r="WK2" i="13" s="1"/>
  <c r="XY2" i="13" s="1"/>
  <c r="ZM2" i="13" s="1"/>
  <c r="ABA2" i="13" s="1"/>
  <c r="CJ2" i="13"/>
  <c r="DX2" i="13" s="1"/>
  <c r="FL2" i="13" s="1"/>
  <c r="GZ2" i="13" s="1"/>
  <c r="IN2" i="13" s="1"/>
  <c r="KB2" i="13" s="1"/>
  <c r="LP2" i="13" s="1"/>
  <c r="ND2" i="13" s="1"/>
  <c r="OR2" i="13" s="1"/>
  <c r="QF2" i="13" s="1"/>
  <c r="RT2" i="13" s="1"/>
  <c r="TH2" i="13" s="1"/>
  <c r="UV2" i="13" s="1"/>
  <c r="WJ2" i="13" s="1"/>
  <c r="XX2" i="13" s="1"/>
  <c r="ZL2" i="13" s="1"/>
  <c r="AAZ2" i="13" s="1"/>
  <c r="CI2" i="13"/>
  <c r="DW2" i="13" s="1"/>
  <c r="FK2" i="13" s="1"/>
  <c r="GY2" i="13" s="1"/>
  <c r="IM2" i="13" s="1"/>
  <c r="KA2" i="13" s="1"/>
  <c r="LO2" i="13" s="1"/>
  <c r="NC2" i="13" s="1"/>
  <c r="OQ2" i="13" s="1"/>
  <c r="QE2" i="13" s="1"/>
  <c r="RS2" i="13" s="1"/>
  <c r="TG2" i="13" s="1"/>
  <c r="UU2" i="13" s="1"/>
  <c r="WI2" i="13" s="1"/>
  <c r="XW2" i="13" s="1"/>
  <c r="ZK2" i="13" s="1"/>
  <c r="AAY2" i="13" s="1"/>
  <c r="CH2" i="13"/>
  <c r="DV2" i="13" s="1"/>
  <c r="FJ2" i="13" s="1"/>
  <c r="GX2" i="13" s="1"/>
  <c r="IL2" i="13" s="1"/>
  <c r="JZ2" i="13" s="1"/>
  <c r="LN2" i="13" s="1"/>
  <c r="NB2" i="13" s="1"/>
  <c r="OP2" i="13" s="1"/>
  <c r="QD2" i="13" s="1"/>
  <c r="RR2" i="13" s="1"/>
  <c r="TF2" i="13" s="1"/>
  <c r="UT2" i="13" s="1"/>
  <c r="WH2" i="13" s="1"/>
  <c r="XV2" i="13" s="1"/>
  <c r="ZJ2" i="13" s="1"/>
  <c r="AAX2" i="13" s="1"/>
  <c r="ACL2" i="13" s="1"/>
  <c r="D2" i="13"/>
  <c r="AEH2" i="13"/>
  <c r="AEZ108" i="12"/>
  <c r="AEZ107" i="12"/>
  <c r="AEZ106" i="12"/>
  <c r="AEZ105" i="12"/>
  <c r="AEZ104" i="12"/>
  <c r="AEZ103" i="12"/>
  <c r="AEZ102" i="12"/>
  <c r="AEZ101" i="12"/>
  <c r="AEZ100" i="12"/>
  <c r="AEZ99" i="12"/>
  <c r="AEZ98" i="12"/>
  <c r="AEZ97" i="12"/>
  <c r="AEZ96" i="12"/>
  <c r="AEZ95" i="12"/>
  <c r="AEZ94" i="12"/>
  <c r="AEZ93" i="12"/>
  <c r="AEZ92" i="12"/>
  <c r="AEZ91" i="12"/>
  <c r="AEZ90" i="12"/>
  <c r="AEZ89" i="12"/>
  <c r="AEZ88" i="12"/>
  <c r="AEZ87" i="12"/>
  <c r="AEZ86" i="12"/>
  <c r="AEZ85" i="12"/>
  <c r="AEZ84" i="12"/>
  <c r="AEZ83" i="12"/>
  <c r="AEZ82" i="12"/>
  <c r="AEZ81" i="12"/>
  <c r="AEZ80" i="12"/>
  <c r="AEZ79" i="12"/>
  <c r="AEZ78" i="12"/>
  <c r="AEZ77" i="12"/>
  <c r="AEZ76" i="12"/>
  <c r="AEZ75" i="12"/>
  <c r="AEZ74" i="12"/>
  <c r="AEZ73" i="12"/>
  <c r="AEZ72" i="12"/>
  <c r="AEZ71" i="12"/>
  <c r="AEZ70" i="12"/>
  <c r="AEZ69" i="12"/>
  <c r="AEZ68" i="12"/>
  <c r="AEZ67" i="12"/>
  <c r="AEZ66" i="12"/>
  <c r="AEZ65" i="12"/>
  <c r="AEZ64" i="12"/>
  <c r="AEZ63" i="12"/>
  <c r="AEZ62" i="12"/>
  <c r="AEZ61" i="12"/>
  <c r="AEZ60" i="12"/>
  <c r="AEZ59" i="12"/>
  <c r="AEZ58" i="12"/>
  <c r="AEZ57" i="12"/>
  <c r="AEZ56" i="12"/>
  <c r="AEZ55" i="12"/>
  <c r="AEZ54" i="12"/>
  <c r="AEZ53" i="12"/>
  <c r="AEZ52" i="12"/>
  <c r="AEZ51" i="12"/>
  <c r="AEZ50" i="12"/>
  <c r="AEZ49" i="12"/>
  <c r="AEZ48" i="12"/>
  <c r="AEZ47" i="12"/>
  <c r="AEZ46" i="12"/>
  <c r="AEZ45" i="12"/>
  <c r="AEZ44" i="12"/>
  <c r="AEZ43" i="12"/>
  <c r="AEZ42" i="12"/>
  <c r="AEZ41" i="12"/>
  <c r="AEZ40" i="12"/>
  <c r="AEZ39" i="12"/>
  <c r="AEZ38" i="12"/>
  <c r="AEZ37" i="12"/>
  <c r="AEZ36" i="12"/>
  <c r="AEZ35" i="12"/>
  <c r="AEZ34" i="12"/>
  <c r="AEZ33" i="12"/>
  <c r="AEZ32" i="12"/>
  <c r="AEZ31" i="12"/>
  <c r="AEZ30" i="12"/>
  <c r="AEZ29" i="12"/>
  <c r="AEZ28" i="12"/>
  <c r="AEZ27" i="12"/>
  <c r="AEZ26" i="12"/>
  <c r="AEZ25" i="12"/>
  <c r="AEZ24" i="12"/>
  <c r="AEZ23" i="12"/>
  <c r="AEZ22" i="12"/>
  <c r="AEZ21" i="12"/>
  <c r="AEZ20" i="12"/>
  <c r="AEZ19" i="12"/>
  <c r="AEZ18" i="12"/>
  <c r="AEZ17" i="12"/>
  <c r="AEZ16" i="12"/>
  <c r="AEZ15" i="12"/>
  <c r="AEZ14" i="12"/>
  <c r="AEZ13" i="12"/>
  <c r="AEZ12" i="12"/>
  <c r="AEZ11" i="12"/>
  <c r="AEZ10" i="12"/>
  <c r="AEZ9" i="12"/>
  <c r="AEZ8" i="12"/>
  <c r="AEZ7" i="12"/>
  <c r="AEZ6" i="12"/>
  <c r="C113" i="12"/>
  <c r="D113" i="12"/>
  <c r="AED108" i="12"/>
  <c r="AED107" i="12"/>
  <c r="AEE7" i="12"/>
  <c r="AEE8" i="12" s="1"/>
  <c r="AEE9" i="12" s="1"/>
  <c r="AEE10" i="12" s="1"/>
  <c r="AEE11" i="12" s="1"/>
  <c r="AEE12" i="12" s="1"/>
  <c r="AEE13" i="12" s="1"/>
  <c r="AEE14" i="12" s="1"/>
  <c r="AFE6" i="12"/>
  <c r="AFE7" i="12" s="1"/>
  <c r="AFE8" i="12" s="1"/>
  <c r="AFE9" i="12" s="1"/>
  <c r="AFE10" i="12" s="1"/>
  <c r="AFE11" i="12" s="1"/>
  <c r="AFE12" i="12" s="1"/>
  <c r="AFE13" i="12" s="1"/>
  <c r="AFE14" i="12" s="1"/>
  <c r="AFE15" i="12" s="1"/>
  <c r="AFE16" i="12" s="1"/>
  <c r="AFE17" i="12" s="1"/>
  <c r="AFE18" i="12" s="1"/>
  <c r="AFE19" i="12" s="1"/>
  <c r="AFE20" i="12" s="1"/>
  <c r="AFE21" i="12" s="1"/>
  <c r="AFE22" i="12" s="1"/>
  <c r="AFE23" i="12" s="1"/>
  <c r="AFE24" i="12" s="1"/>
  <c r="AEF6" i="12"/>
  <c r="AEF7" i="12" s="1"/>
  <c r="AEF8" i="12" s="1"/>
  <c r="AEF9" i="12" s="1"/>
  <c r="AEF10" i="12" s="1"/>
  <c r="AEF11" i="12" s="1"/>
  <c r="AEF12" i="12" s="1"/>
  <c r="AEF13" i="12" s="1"/>
  <c r="AEF14" i="12" s="1"/>
  <c r="AEF15" i="12" s="1"/>
  <c r="AEF16" i="12" s="1"/>
  <c r="AEF17" i="12" s="1"/>
  <c r="AEF18" i="12" s="1"/>
  <c r="AEF19" i="12" s="1"/>
  <c r="AEF20" i="12" s="1"/>
  <c r="AEF21" i="12" s="1"/>
  <c r="AEF22" i="12" s="1"/>
  <c r="AEF23" i="12" s="1"/>
  <c r="AEF24" i="12" s="1"/>
  <c r="C5" i="12"/>
  <c r="ACM4" i="12"/>
  <c r="ACN4" i="12" s="1"/>
  <c r="ACO4" i="12" s="1"/>
  <c r="ACP4" i="12" s="1"/>
  <c r="ACQ4" i="12" s="1"/>
  <c r="ACR4" i="12" s="1"/>
  <c r="ACS4" i="12" s="1"/>
  <c r="ACT4" i="12" s="1"/>
  <c r="ACU4" i="12" s="1"/>
  <c r="ACV4" i="12" s="1"/>
  <c r="ACW4" i="12" s="1"/>
  <c r="ACX4" i="12" s="1"/>
  <c r="ACY4" i="12" s="1"/>
  <c r="ACZ4" i="12" s="1"/>
  <c r="ADA4" i="12" s="1"/>
  <c r="ADB4" i="12" s="1"/>
  <c r="ADC4" i="12" s="1"/>
  <c r="ADD4" i="12" s="1"/>
  <c r="ADE4" i="12" s="1"/>
  <c r="ADF4" i="12" s="1"/>
  <c r="ADG4" i="12" s="1"/>
  <c r="ADH4" i="12" s="1"/>
  <c r="ADI4" i="12" s="1"/>
  <c r="ADJ4" i="12" s="1"/>
  <c r="ADK4" i="12" s="1"/>
  <c r="ADL4" i="12" s="1"/>
  <c r="ADM4" i="12" s="1"/>
  <c r="ADN4" i="12" s="1"/>
  <c r="ADO4" i="12" s="1"/>
  <c r="ADP4" i="12" s="1"/>
  <c r="ADQ4" i="12" s="1"/>
  <c r="ADR4" i="12" s="1"/>
  <c r="ADS4" i="12" s="1"/>
  <c r="ADT4" i="12" s="1"/>
  <c r="ADU4" i="12" s="1"/>
  <c r="ADV4" i="12" s="1"/>
  <c r="ADW4" i="12" s="1"/>
  <c r="ADX4" i="12" s="1"/>
  <c r="ADY4" i="12" s="1"/>
  <c r="ADY3" i="12" s="1"/>
  <c r="F3" i="12" a="1"/>
  <c r="AP4" i="12" s="1"/>
  <c r="D3" i="12"/>
  <c r="C3" i="12"/>
  <c r="DU2" i="12"/>
  <c r="FI2" i="12" s="1"/>
  <c r="GW2" i="12" s="1"/>
  <c r="IK2" i="12" s="1"/>
  <c r="JY2" i="12" s="1"/>
  <c r="LM2" i="12" s="1"/>
  <c r="NA2" i="12" s="1"/>
  <c r="OO2" i="12" s="1"/>
  <c r="QC2" i="12" s="1"/>
  <c r="RQ2" i="12" s="1"/>
  <c r="TE2" i="12" s="1"/>
  <c r="US2" i="12" s="1"/>
  <c r="WG2" i="12" s="1"/>
  <c r="XU2" i="12" s="1"/>
  <c r="ZI2" i="12" s="1"/>
  <c r="AAW2" i="12" s="1"/>
  <c r="ACK2" i="12" s="1"/>
  <c r="DT2" i="12"/>
  <c r="FH2" i="12" s="1"/>
  <c r="GV2" i="12" s="1"/>
  <c r="IJ2" i="12" s="1"/>
  <c r="JX2" i="12" s="1"/>
  <c r="LL2" i="12" s="1"/>
  <c r="MZ2" i="12" s="1"/>
  <c r="ON2" i="12" s="1"/>
  <c r="QB2" i="12" s="1"/>
  <c r="RP2" i="12" s="1"/>
  <c r="TD2" i="12" s="1"/>
  <c r="UR2" i="12" s="1"/>
  <c r="WF2" i="12" s="1"/>
  <c r="XT2" i="12" s="1"/>
  <c r="ZH2" i="12" s="1"/>
  <c r="AAV2" i="12" s="1"/>
  <c r="ACJ2" i="12" s="1"/>
  <c r="DS2" i="12"/>
  <c r="FG2" i="12" s="1"/>
  <c r="GU2" i="12" s="1"/>
  <c r="II2" i="12" s="1"/>
  <c r="JW2" i="12" s="1"/>
  <c r="LK2" i="12" s="1"/>
  <c r="MY2" i="12" s="1"/>
  <c r="OM2" i="12" s="1"/>
  <c r="QA2" i="12" s="1"/>
  <c r="RO2" i="12" s="1"/>
  <c r="TC2" i="12" s="1"/>
  <c r="UQ2" i="12" s="1"/>
  <c r="WE2" i="12" s="1"/>
  <c r="XS2" i="12" s="1"/>
  <c r="ZG2" i="12" s="1"/>
  <c r="AAU2" i="12" s="1"/>
  <c r="ACI2" i="12" s="1"/>
  <c r="DR2" i="12"/>
  <c r="FF2" i="12" s="1"/>
  <c r="GT2" i="12" s="1"/>
  <c r="IH2" i="12" s="1"/>
  <c r="JV2" i="12" s="1"/>
  <c r="LJ2" i="12" s="1"/>
  <c r="MX2" i="12" s="1"/>
  <c r="OL2" i="12" s="1"/>
  <c r="PZ2" i="12" s="1"/>
  <c r="RN2" i="12" s="1"/>
  <c r="TB2" i="12" s="1"/>
  <c r="UP2" i="12" s="1"/>
  <c r="WD2" i="12" s="1"/>
  <c r="XR2" i="12" s="1"/>
  <c r="ZF2" i="12" s="1"/>
  <c r="AAT2" i="12" s="1"/>
  <c r="ACH2" i="12" s="1"/>
  <c r="DQ2" i="12"/>
  <c r="FE2" i="12" s="1"/>
  <c r="GS2" i="12" s="1"/>
  <c r="IG2" i="12" s="1"/>
  <c r="JU2" i="12" s="1"/>
  <c r="LI2" i="12" s="1"/>
  <c r="MW2" i="12" s="1"/>
  <c r="OK2" i="12" s="1"/>
  <c r="PY2" i="12" s="1"/>
  <c r="RM2" i="12" s="1"/>
  <c r="TA2" i="12" s="1"/>
  <c r="UO2" i="12" s="1"/>
  <c r="WC2" i="12" s="1"/>
  <c r="XQ2" i="12" s="1"/>
  <c r="ZE2" i="12" s="1"/>
  <c r="AAS2" i="12" s="1"/>
  <c r="ACG2" i="12" s="1"/>
  <c r="DP2" i="12"/>
  <c r="FD2" i="12" s="1"/>
  <c r="GR2" i="12" s="1"/>
  <c r="IF2" i="12" s="1"/>
  <c r="JT2" i="12" s="1"/>
  <c r="LH2" i="12" s="1"/>
  <c r="MV2" i="12" s="1"/>
  <c r="OJ2" i="12" s="1"/>
  <c r="PX2" i="12" s="1"/>
  <c r="RL2" i="12" s="1"/>
  <c r="SZ2" i="12" s="1"/>
  <c r="UN2" i="12" s="1"/>
  <c r="WB2" i="12" s="1"/>
  <c r="XP2" i="12" s="1"/>
  <c r="ZD2" i="12" s="1"/>
  <c r="AAR2" i="12" s="1"/>
  <c r="ACF2" i="12" s="1"/>
  <c r="DO2" i="12"/>
  <c r="FC2" i="12" s="1"/>
  <c r="GQ2" i="12" s="1"/>
  <c r="IE2" i="12" s="1"/>
  <c r="JS2" i="12" s="1"/>
  <c r="LG2" i="12" s="1"/>
  <c r="MU2" i="12" s="1"/>
  <c r="OI2" i="12" s="1"/>
  <c r="PW2" i="12" s="1"/>
  <c r="RK2" i="12" s="1"/>
  <c r="SY2" i="12" s="1"/>
  <c r="UM2" i="12" s="1"/>
  <c r="WA2" i="12" s="1"/>
  <c r="XO2" i="12" s="1"/>
  <c r="ZC2" i="12" s="1"/>
  <c r="AAQ2" i="12" s="1"/>
  <c r="ACE2" i="12" s="1"/>
  <c r="DN2" i="12"/>
  <c r="FB2" i="12" s="1"/>
  <c r="GP2" i="12" s="1"/>
  <c r="ID2" i="12" s="1"/>
  <c r="JR2" i="12" s="1"/>
  <c r="LF2" i="12" s="1"/>
  <c r="MT2" i="12" s="1"/>
  <c r="OH2" i="12" s="1"/>
  <c r="PV2" i="12" s="1"/>
  <c r="RJ2" i="12" s="1"/>
  <c r="SX2" i="12" s="1"/>
  <c r="UL2" i="12" s="1"/>
  <c r="VZ2" i="12" s="1"/>
  <c r="XN2" i="12" s="1"/>
  <c r="ZB2" i="12" s="1"/>
  <c r="AAP2" i="12" s="1"/>
  <c r="ACD2" i="12" s="1"/>
  <c r="DM2" i="12"/>
  <c r="FA2" i="12" s="1"/>
  <c r="GO2" i="12" s="1"/>
  <c r="IC2" i="12" s="1"/>
  <c r="JQ2" i="12" s="1"/>
  <c r="LE2" i="12" s="1"/>
  <c r="MS2" i="12" s="1"/>
  <c r="OG2" i="12" s="1"/>
  <c r="PU2" i="12" s="1"/>
  <c r="RI2" i="12" s="1"/>
  <c r="SW2" i="12" s="1"/>
  <c r="UK2" i="12" s="1"/>
  <c r="VY2" i="12" s="1"/>
  <c r="XM2" i="12" s="1"/>
  <c r="ZA2" i="12" s="1"/>
  <c r="AAO2" i="12" s="1"/>
  <c r="ACC2" i="12" s="1"/>
  <c r="DL2" i="12"/>
  <c r="EZ2" i="12" s="1"/>
  <c r="GN2" i="12" s="1"/>
  <c r="IB2" i="12" s="1"/>
  <c r="JP2" i="12" s="1"/>
  <c r="LD2" i="12" s="1"/>
  <c r="MR2" i="12" s="1"/>
  <c r="OF2" i="12" s="1"/>
  <c r="PT2" i="12" s="1"/>
  <c r="RH2" i="12" s="1"/>
  <c r="SV2" i="12" s="1"/>
  <c r="UJ2" i="12" s="1"/>
  <c r="VX2" i="12" s="1"/>
  <c r="XL2" i="12" s="1"/>
  <c r="YZ2" i="12" s="1"/>
  <c r="AAN2" i="12" s="1"/>
  <c r="ACB2" i="12" s="1"/>
  <c r="DK2" i="12"/>
  <c r="EY2" i="12" s="1"/>
  <c r="GM2" i="12" s="1"/>
  <c r="IA2" i="12" s="1"/>
  <c r="JO2" i="12" s="1"/>
  <c r="LC2" i="12" s="1"/>
  <c r="MQ2" i="12" s="1"/>
  <c r="OE2" i="12" s="1"/>
  <c r="PS2" i="12" s="1"/>
  <c r="RG2" i="12" s="1"/>
  <c r="SU2" i="12" s="1"/>
  <c r="UI2" i="12" s="1"/>
  <c r="VW2" i="12" s="1"/>
  <c r="XK2" i="12" s="1"/>
  <c r="YY2" i="12" s="1"/>
  <c r="AAM2" i="12" s="1"/>
  <c r="ACA2" i="12" s="1"/>
  <c r="DJ2" i="12"/>
  <c r="EX2" i="12" s="1"/>
  <c r="GL2" i="12" s="1"/>
  <c r="HZ2" i="12" s="1"/>
  <c r="JN2" i="12" s="1"/>
  <c r="LB2" i="12" s="1"/>
  <c r="MP2" i="12" s="1"/>
  <c r="OD2" i="12" s="1"/>
  <c r="PR2" i="12" s="1"/>
  <c r="RF2" i="12" s="1"/>
  <c r="ST2" i="12" s="1"/>
  <c r="UH2" i="12" s="1"/>
  <c r="VV2" i="12" s="1"/>
  <c r="XJ2" i="12" s="1"/>
  <c r="YX2" i="12" s="1"/>
  <c r="AAL2" i="12" s="1"/>
  <c r="ABZ2" i="12" s="1"/>
  <c r="DI2" i="12"/>
  <c r="EW2" i="12" s="1"/>
  <c r="GK2" i="12" s="1"/>
  <c r="HY2" i="12" s="1"/>
  <c r="JM2" i="12" s="1"/>
  <c r="LA2" i="12" s="1"/>
  <c r="MO2" i="12" s="1"/>
  <c r="OC2" i="12" s="1"/>
  <c r="PQ2" i="12" s="1"/>
  <c r="RE2" i="12" s="1"/>
  <c r="SS2" i="12" s="1"/>
  <c r="UG2" i="12" s="1"/>
  <c r="VU2" i="12" s="1"/>
  <c r="XI2" i="12" s="1"/>
  <c r="YW2" i="12" s="1"/>
  <c r="AAK2" i="12" s="1"/>
  <c r="ABY2" i="12" s="1"/>
  <c r="DH2" i="12"/>
  <c r="EV2" i="12" s="1"/>
  <c r="GJ2" i="12" s="1"/>
  <c r="HX2" i="12" s="1"/>
  <c r="JL2" i="12" s="1"/>
  <c r="KZ2" i="12" s="1"/>
  <c r="MN2" i="12" s="1"/>
  <c r="OB2" i="12" s="1"/>
  <c r="PP2" i="12" s="1"/>
  <c r="RD2" i="12" s="1"/>
  <c r="SR2" i="12" s="1"/>
  <c r="UF2" i="12" s="1"/>
  <c r="VT2" i="12" s="1"/>
  <c r="XH2" i="12" s="1"/>
  <c r="YV2" i="12" s="1"/>
  <c r="AAJ2" i="12" s="1"/>
  <c r="ABX2" i="12" s="1"/>
  <c r="DG2" i="12"/>
  <c r="EU2" i="12" s="1"/>
  <c r="GI2" i="12" s="1"/>
  <c r="HW2" i="12" s="1"/>
  <c r="JK2" i="12" s="1"/>
  <c r="KY2" i="12" s="1"/>
  <c r="MM2" i="12" s="1"/>
  <c r="OA2" i="12" s="1"/>
  <c r="PO2" i="12" s="1"/>
  <c r="RC2" i="12" s="1"/>
  <c r="SQ2" i="12" s="1"/>
  <c r="UE2" i="12" s="1"/>
  <c r="VS2" i="12" s="1"/>
  <c r="XG2" i="12" s="1"/>
  <c r="YU2" i="12" s="1"/>
  <c r="AAI2" i="12" s="1"/>
  <c r="ABW2" i="12" s="1"/>
  <c r="DF2" i="12"/>
  <c r="ET2" i="12" s="1"/>
  <c r="GH2" i="12" s="1"/>
  <c r="HV2" i="12" s="1"/>
  <c r="JJ2" i="12" s="1"/>
  <c r="KX2" i="12" s="1"/>
  <c r="ML2" i="12" s="1"/>
  <c r="NZ2" i="12" s="1"/>
  <c r="PN2" i="12" s="1"/>
  <c r="RB2" i="12" s="1"/>
  <c r="SP2" i="12" s="1"/>
  <c r="UD2" i="12" s="1"/>
  <c r="VR2" i="12" s="1"/>
  <c r="XF2" i="12" s="1"/>
  <c r="YT2" i="12" s="1"/>
  <c r="AAH2" i="12" s="1"/>
  <c r="ABV2" i="12" s="1"/>
  <c r="DE2" i="12"/>
  <c r="ES2" i="12" s="1"/>
  <c r="GG2" i="12" s="1"/>
  <c r="HU2" i="12" s="1"/>
  <c r="JI2" i="12" s="1"/>
  <c r="KW2" i="12" s="1"/>
  <c r="MK2" i="12" s="1"/>
  <c r="NY2" i="12" s="1"/>
  <c r="PM2" i="12" s="1"/>
  <c r="RA2" i="12" s="1"/>
  <c r="SO2" i="12" s="1"/>
  <c r="UC2" i="12" s="1"/>
  <c r="VQ2" i="12" s="1"/>
  <c r="XE2" i="12" s="1"/>
  <c r="YS2" i="12" s="1"/>
  <c r="AAG2" i="12" s="1"/>
  <c r="ABU2" i="12" s="1"/>
  <c r="DD2" i="12"/>
  <c r="ER2" i="12" s="1"/>
  <c r="GF2" i="12" s="1"/>
  <c r="HT2" i="12" s="1"/>
  <c r="JH2" i="12" s="1"/>
  <c r="KV2" i="12" s="1"/>
  <c r="MJ2" i="12" s="1"/>
  <c r="NX2" i="12" s="1"/>
  <c r="PL2" i="12" s="1"/>
  <c r="QZ2" i="12" s="1"/>
  <c r="SN2" i="12" s="1"/>
  <c r="UB2" i="12" s="1"/>
  <c r="VP2" i="12" s="1"/>
  <c r="XD2" i="12" s="1"/>
  <c r="YR2" i="12" s="1"/>
  <c r="AAF2" i="12" s="1"/>
  <c r="ABT2" i="12" s="1"/>
  <c r="DC2" i="12"/>
  <c r="EQ2" i="12" s="1"/>
  <c r="GE2" i="12" s="1"/>
  <c r="HS2" i="12" s="1"/>
  <c r="JG2" i="12" s="1"/>
  <c r="KU2" i="12" s="1"/>
  <c r="MI2" i="12" s="1"/>
  <c r="NW2" i="12" s="1"/>
  <c r="PK2" i="12" s="1"/>
  <c r="QY2" i="12" s="1"/>
  <c r="SM2" i="12" s="1"/>
  <c r="UA2" i="12" s="1"/>
  <c r="VO2" i="12" s="1"/>
  <c r="XC2" i="12" s="1"/>
  <c r="YQ2" i="12" s="1"/>
  <c r="AAE2" i="12" s="1"/>
  <c r="ABS2" i="12" s="1"/>
  <c r="DB2" i="12"/>
  <c r="EP2" i="12" s="1"/>
  <c r="GD2" i="12" s="1"/>
  <c r="HR2" i="12" s="1"/>
  <c r="JF2" i="12" s="1"/>
  <c r="KT2" i="12" s="1"/>
  <c r="MH2" i="12" s="1"/>
  <c r="NV2" i="12" s="1"/>
  <c r="PJ2" i="12" s="1"/>
  <c r="QX2" i="12" s="1"/>
  <c r="SL2" i="12" s="1"/>
  <c r="TZ2" i="12" s="1"/>
  <c r="VN2" i="12" s="1"/>
  <c r="XB2" i="12" s="1"/>
  <c r="YP2" i="12" s="1"/>
  <c r="AAD2" i="12" s="1"/>
  <c r="ABR2" i="12" s="1"/>
  <c r="DA2" i="12"/>
  <c r="EO2" i="12" s="1"/>
  <c r="GC2" i="12" s="1"/>
  <c r="HQ2" i="12" s="1"/>
  <c r="JE2" i="12" s="1"/>
  <c r="KS2" i="12" s="1"/>
  <c r="MG2" i="12" s="1"/>
  <c r="NU2" i="12" s="1"/>
  <c r="PI2" i="12" s="1"/>
  <c r="QW2" i="12" s="1"/>
  <c r="SK2" i="12" s="1"/>
  <c r="TY2" i="12" s="1"/>
  <c r="VM2" i="12" s="1"/>
  <c r="XA2" i="12" s="1"/>
  <c r="YO2" i="12" s="1"/>
  <c r="AAC2" i="12" s="1"/>
  <c r="ABQ2" i="12" s="1"/>
  <c r="CZ2" i="12"/>
  <c r="EN2" i="12" s="1"/>
  <c r="GB2" i="12" s="1"/>
  <c r="HP2" i="12" s="1"/>
  <c r="JD2" i="12" s="1"/>
  <c r="KR2" i="12" s="1"/>
  <c r="MF2" i="12" s="1"/>
  <c r="NT2" i="12" s="1"/>
  <c r="PH2" i="12" s="1"/>
  <c r="QV2" i="12" s="1"/>
  <c r="SJ2" i="12" s="1"/>
  <c r="TX2" i="12" s="1"/>
  <c r="VL2" i="12" s="1"/>
  <c r="WZ2" i="12" s="1"/>
  <c r="YN2" i="12" s="1"/>
  <c r="AAB2" i="12" s="1"/>
  <c r="ABP2" i="12" s="1"/>
  <c r="CY2" i="12"/>
  <c r="EM2" i="12" s="1"/>
  <c r="GA2" i="12" s="1"/>
  <c r="HO2" i="12" s="1"/>
  <c r="JC2" i="12" s="1"/>
  <c r="KQ2" i="12" s="1"/>
  <c r="ME2" i="12" s="1"/>
  <c r="NS2" i="12" s="1"/>
  <c r="PG2" i="12" s="1"/>
  <c r="QU2" i="12" s="1"/>
  <c r="SI2" i="12" s="1"/>
  <c r="TW2" i="12" s="1"/>
  <c r="VK2" i="12" s="1"/>
  <c r="WY2" i="12" s="1"/>
  <c r="YM2" i="12" s="1"/>
  <c r="AAA2" i="12" s="1"/>
  <c r="ABO2" i="12" s="1"/>
  <c r="CX2" i="12"/>
  <c r="EL2" i="12" s="1"/>
  <c r="FZ2" i="12" s="1"/>
  <c r="HN2" i="12" s="1"/>
  <c r="JB2" i="12" s="1"/>
  <c r="KP2" i="12" s="1"/>
  <c r="MD2" i="12" s="1"/>
  <c r="NR2" i="12" s="1"/>
  <c r="PF2" i="12" s="1"/>
  <c r="QT2" i="12" s="1"/>
  <c r="SH2" i="12" s="1"/>
  <c r="TV2" i="12" s="1"/>
  <c r="VJ2" i="12" s="1"/>
  <c r="WX2" i="12" s="1"/>
  <c r="YL2" i="12" s="1"/>
  <c r="ZZ2" i="12" s="1"/>
  <c r="ABN2" i="12" s="1"/>
  <c r="CW2" i="12"/>
  <c r="EK2" i="12" s="1"/>
  <c r="FY2" i="12" s="1"/>
  <c r="HM2" i="12" s="1"/>
  <c r="JA2" i="12" s="1"/>
  <c r="KO2" i="12" s="1"/>
  <c r="MC2" i="12" s="1"/>
  <c r="NQ2" i="12" s="1"/>
  <c r="PE2" i="12" s="1"/>
  <c r="QS2" i="12" s="1"/>
  <c r="SG2" i="12" s="1"/>
  <c r="TU2" i="12" s="1"/>
  <c r="VI2" i="12" s="1"/>
  <c r="WW2" i="12" s="1"/>
  <c r="YK2" i="12" s="1"/>
  <c r="ZY2" i="12" s="1"/>
  <c r="ABM2" i="12" s="1"/>
  <c r="CV2" i="12"/>
  <c r="EJ2" i="12" s="1"/>
  <c r="FX2" i="12" s="1"/>
  <c r="HL2" i="12" s="1"/>
  <c r="IZ2" i="12" s="1"/>
  <c r="KN2" i="12" s="1"/>
  <c r="MB2" i="12" s="1"/>
  <c r="NP2" i="12" s="1"/>
  <c r="PD2" i="12" s="1"/>
  <c r="QR2" i="12" s="1"/>
  <c r="SF2" i="12" s="1"/>
  <c r="TT2" i="12" s="1"/>
  <c r="VH2" i="12" s="1"/>
  <c r="WV2" i="12" s="1"/>
  <c r="YJ2" i="12" s="1"/>
  <c r="ZX2" i="12" s="1"/>
  <c r="ABL2" i="12" s="1"/>
  <c r="CU2" i="12"/>
  <c r="EI2" i="12" s="1"/>
  <c r="FW2" i="12" s="1"/>
  <c r="HK2" i="12" s="1"/>
  <c r="IY2" i="12" s="1"/>
  <c r="KM2" i="12" s="1"/>
  <c r="MA2" i="12" s="1"/>
  <c r="NO2" i="12" s="1"/>
  <c r="PC2" i="12" s="1"/>
  <c r="QQ2" i="12" s="1"/>
  <c r="SE2" i="12" s="1"/>
  <c r="TS2" i="12" s="1"/>
  <c r="VG2" i="12" s="1"/>
  <c r="WU2" i="12" s="1"/>
  <c r="YI2" i="12" s="1"/>
  <c r="ZW2" i="12" s="1"/>
  <c r="ABK2" i="12" s="1"/>
  <c r="CT2" i="12"/>
  <c r="EH2" i="12" s="1"/>
  <c r="FV2" i="12" s="1"/>
  <c r="HJ2" i="12" s="1"/>
  <c r="IX2" i="12" s="1"/>
  <c r="KL2" i="12" s="1"/>
  <c r="LZ2" i="12" s="1"/>
  <c r="NN2" i="12" s="1"/>
  <c r="PB2" i="12" s="1"/>
  <c r="QP2" i="12" s="1"/>
  <c r="SD2" i="12" s="1"/>
  <c r="TR2" i="12" s="1"/>
  <c r="VF2" i="12" s="1"/>
  <c r="WT2" i="12" s="1"/>
  <c r="YH2" i="12" s="1"/>
  <c r="ZV2" i="12" s="1"/>
  <c r="ABJ2" i="12" s="1"/>
  <c r="CS2" i="12"/>
  <c r="EG2" i="12" s="1"/>
  <c r="FU2" i="12" s="1"/>
  <c r="HI2" i="12" s="1"/>
  <c r="IW2" i="12" s="1"/>
  <c r="KK2" i="12" s="1"/>
  <c r="LY2" i="12" s="1"/>
  <c r="NM2" i="12" s="1"/>
  <c r="PA2" i="12" s="1"/>
  <c r="QO2" i="12" s="1"/>
  <c r="SC2" i="12" s="1"/>
  <c r="TQ2" i="12" s="1"/>
  <c r="VE2" i="12" s="1"/>
  <c r="WS2" i="12" s="1"/>
  <c r="YG2" i="12" s="1"/>
  <c r="ZU2" i="12" s="1"/>
  <c r="ABI2" i="12" s="1"/>
  <c r="CR2" i="12"/>
  <c r="EF2" i="12" s="1"/>
  <c r="FT2" i="12" s="1"/>
  <c r="HH2" i="12" s="1"/>
  <c r="IV2" i="12" s="1"/>
  <c r="KJ2" i="12" s="1"/>
  <c r="LX2" i="12" s="1"/>
  <c r="NL2" i="12" s="1"/>
  <c r="OZ2" i="12" s="1"/>
  <c r="QN2" i="12" s="1"/>
  <c r="SB2" i="12" s="1"/>
  <c r="TP2" i="12" s="1"/>
  <c r="VD2" i="12" s="1"/>
  <c r="WR2" i="12" s="1"/>
  <c r="YF2" i="12" s="1"/>
  <c r="ZT2" i="12" s="1"/>
  <c r="ABH2" i="12" s="1"/>
  <c r="CQ2" i="12"/>
  <c r="EE2" i="12" s="1"/>
  <c r="FS2" i="12" s="1"/>
  <c r="HG2" i="12" s="1"/>
  <c r="IU2" i="12" s="1"/>
  <c r="KI2" i="12" s="1"/>
  <c r="LW2" i="12" s="1"/>
  <c r="NK2" i="12" s="1"/>
  <c r="OY2" i="12" s="1"/>
  <c r="QM2" i="12" s="1"/>
  <c r="SA2" i="12" s="1"/>
  <c r="TO2" i="12" s="1"/>
  <c r="VC2" i="12" s="1"/>
  <c r="WQ2" i="12" s="1"/>
  <c r="YE2" i="12" s="1"/>
  <c r="ZS2" i="12" s="1"/>
  <c r="ABG2" i="12" s="1"/>
  <c r="CP2" i="12"/>
  <c r="ED2" i="12" s="1"/>
  <c r="FR2" i="12" s="1"/>
  <c r="HF2" i="12" s="1"/>
  <c r="IT2" i="12" s="1"/>
  <c r="KH2" i="12" s="1"/>
  <c r="LV2" i="12" s="1"/>
  <c r="NJ2" i="12" s="1"/>
  <c r="OX2" i="12" s="1"/>
  <c r="QL2" i="12" s="1"/>
  <c r="RZ2" i="12" s="1"/>
  <c r="TN2" i="12" s="1"/>
  <c r="VB2" i="12" s="1"/>
  <c r="WP2" i="12" s="1"/>
  <c r="YD2" i="12" s="1"/>
  <c r="ZR2" i="12" s="1"/>
  <c r="ABF2" i="12" s="1"/>
  <c r="CO2" i="12"/>
  <c r="EC2" i="12" s="1"/>
  <c r="FQ2" i="12" s="1"/>
  <c r="HE2" i="12" s="1"/>
  <c r="IS2" i="12" s="1"/>
  <c r="KG2" i="12" s="1"/>
  <c r="LU2" i="12" s="1"/>
  <c r="NI2" i="12" s="1"/>
  <c r="OW2" i="12" s="1"/>
  <c r="QK2" i="12" s="1"/>
  <c r="RY2" i="12" s="1"/>
  <c r="TM2" i="12" s="1"/>
  <c r="VA2" i="12" s="1"/>
  <c r="WO2" i="12" s="1"/>
  <c r="YC2" i="12" s="1"/>
  <c r="ZQ2" i="12" s="1"/>
  <c r="ABE2" i="12" s="1"/>
  <c r="CN2" i="12"/>
  <c r="EB2" i="12" s="1"/>
  <c r="FP2" i="12" s="1"/>
  <c r="HD2" i="12" s="1"/>
  <c r="IR2" i="12" s="1"/>
  <c r="KF2" i="12" s="1"/>
  <c r="LT2" i="12" s="1"/>
  <c r="NH2" i="12" s="1"/>
  <c r="OV2" i="12" s="1"/>
  <c r="QJ2" i="12" s="1"/>
  <c r="RX2" i="12" s="1"/>
  <c r="TL2" i="12" s="1"/>
  <c r="UZ2" i="12" s="1"/>
  <c r="WN2" i="12" s="1"/>
  <c r="YB2" i="12" s="1"/>
  <c r="ZP2" i="12" s="1"/>
  <c r="ABD2" i="12" s="1"/>
  <c r="CM2" i="12"/>
  <c r="EA2" i="12" s="1"/>
  <c r="FO2" i="12" s="1"/>
  <c r="HC2" i="12" s="1"/>
  <c r="IQ2" i="12" s="1"/>
  <c r="KE2" i="12" s="1"/>
  <c r="LS2" i="12" s="1"/>
  <c r="NG2" i="12" s="1"/>
  <c r="OU2" i="12" s="1"/>
  <c r="QI2" i="12" s="1"/>
  <c r="RW2" i="12" s="1"/>
  <c r="TK2" i="12" s="1"/>
  <c r="UY2" i="12" s="1"/>
  <c r="WM2" i="12" s="1"/>
  <c r="YA2" i="12" s="1"/>
  <c r="ZO2" i="12" s="1"/>
  <c r="ABC2" i="12" s="1"/>
  <c r="CL2" i="12"/>
  <c r="DZ2" i="12" s="1"/>
  <c r="FN2" i="12" s="1"/>
  <c r="HB2" i="12" s="1"/>
  <c r="IP2" i="12" s="1"/>
  <c r="KD2" i="12" s="1"/>
  <c r="LR2" i="12" s="1"/>
  <c r="NF2" i="12" s="1"/>
  <c r="OT2" i="12" s="1"/>
  <c r="QH2" i="12" s="1"/>
  <c r="RV2" i="12" s="1"/>
  <c r="TJ2" i="12" s="1"/>
  <c r="UX2" i="12" s="1"/>
  <c r="WL2" i="12" s="1"/>
  <c r="XZ2" i="12" s="1"/>
  <c r="ZN2" i="12" s="1"/>
  <c r="ABB2" i="12" s="1"/>
  <c r="CK2" i="12"/>
  <c r="DY2" i="12" s="1"/>
  <c r="FM2" i="12" s="1"/>
  <c r="HA2" i="12" s="1"/>
  <c r="IO2" i="12" s="1"/>
  <c r="KC2" i="12" s="1"/>
  <c r="LQ2" i="12" s="1"/>
  <c r="NE2" i="12" s="1"/>
  <c r="OS2" i="12" s="1"/>
  <c r="QG2" i="12" s="1"/>
  <c r="RU2" i="12" s="1"/>
  <c r="TI2" i="12" s="1"/>
  <c r="UW2" i="12" s="1"/>
  <c r="WK2" i="12" s="1"/>
  <c r="XY2" i="12" s="1"/>
  <c r="ZM2" i="12" s="1"/>
  <c r="ABA2" i="12" s="1"/>
  <c r="CJ2" i="12"/>
  <c r="DX2" i="12" s="1"/>
  <c r="FL2" i="12" s="1"/>
  <c r="GZ2" i="12" s="1"/>
  <c r="IN2" i="12" s="1"/>
  <c r="KB2" i="12" s="1"/>
  <c r="LP2" i="12" s="1"/>
  <c r="ND2" i="12" s="1"/>
  <c r="OR2" i="12" s="1"/>
  <c r="QF2" i="12" s="1"/>
  <c r="RT2" i="12" s="1"/>
  <c r="TH2" i="12" s="1"/>
  <c r="UV2" i="12" s="1"/>
  <c r="WJ2" i="12" s="1"/>
  <c r="XX2" i="12" s="1"/>
  <c r="ZL2" i="12" s="1"/>
  <c r="AAZ2" i="12" s="1"/>
  <c r="CI2" i="12"/>
  <c r="DW2" i="12" s="1"/>
  <c r="FK2" i="12" s="1"/>
  <c r="GY2" i="12" s="1"/>
  <c r="IM2" i="12" s="1"/>
  <c r="KA2" i="12" s="1"/>
  <c r="LO2" i="12" s="1"/>
  <c r="NC2" i="12" s="1"/>
  <c r="OQ2" i="12" s="1"/>
  <c r="QE2" i="12" s="1"/>
  <c r="RS2" i="12" s="1"/>
  <c r="TG2" i="12" s="1"/>
  <c r="UU2" i="12" s="1"/>
  <c r="WI2" i="12" s="1"/>
  <c r="XW2" i="12" s="1"/>
  <c r="ZK2" i="12" s="1"/>
  <c r="AAY2" i="12" s="1"/>
  <c r="CH2" i="12"/>
  <c r="DV2" i="12" s="1"/>
  <c r="FJ2" i="12" s="1"/>
  <c r="GX2" i="12" s="1"/>
  <c r="IL2" i="12" s="1"/>
  <c r="JZ2" i="12" s="1"/>
  <c r="LN2" i="12" s="1"/>
  <c r="NB2" i="12" s="1"/>
  <c r="OP2" i="12" s="1"/>
  <c r="QD2" i="12" s="1"/>
  <c r="RR2" i="12" s="1"/>
  <c r="TF2" i="12" s="1"/>
  <c r="UT2" i="12" s="1"/>
  <c r="WH2" i="12" s="1"/>
  <c r="XV2" i="12" s="1"/>
  <c r="ZJ2" i="12" s="1"/>
  <c r="AAX2" i="12" s="1"/>
  <c r="ACL2" i="12" s="1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AO23" i="7"/>
  <c r="C1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6" i="2"/>
  <c r="C5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F4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I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HT114" i="13" l="1"/>
  <c r="AHH114" i="13"/>
  <c r="AHR113" i="13"/>
  <c r="AHF113" i="13"/>
  <c r="AHP112" i="13"/>
  <c r="AHD112" i="13"/>
  <c r="AHN111" i="13"/>
  <c r="AHB111" i="13"/>
  <c r="AHL110" i="13"/>
  <c r="AGZ110" i="13"/>
  <c r="AHJ109" i="13"/>
  <c r="AHS114" i="13"/>
  <c r="AHG114" i="13"/>
  <c r="AHQ113" i="13"/>
  <c r="AHE113" i="13"/>
  <c r="AHO112" i="13"/>
  <c r="AHC112" i="13"/>
  <c r="AHM111" i="13"/>
  <c r="AHA111" i="13"/>
  <c r="AHK110" i="13"/>
  <c r="AGY110" i="13"/>
  <c r="AHI109" i="13"/>
  <c r="AHR114" i="13"/>
  <c r="AHT109" i="13"/>
  <c r="AHQ114" i="13"/>
  <c r="AHE114" i="13"/>
  <c r="AHO113" i="13"/>
  <c r="AHC113" i="13"/>
  <c r="AHM112" i="13"/>
  <c r="AHA112" i="13"/>
  <c r="AHK111" i="13"/>
  <c r="AGY111" i="13"/>
  <c r="AHI110" i="13"/>
  <c r="AHS109" i="13"/>
  <c r="AHG109" i="13"/>
  <c r="AHF114" i="13"/>
  <c r="AHH109" i="13"/>
  <c r="AHP114" i="13"/>
  <c r="AHD114" i="13"/>
  <c r="AHN113" i="13"/>
  <c r="AHB113" i="13"/>
  <c r="AHL112" i="13"/>
  <c r="AGZ112" i="13"/>
  <c r="AHJ111" i="13"/>
  <c r="AHT110" i="13"/>
  <c r="AHH110" i="13"/>
  <c r="AHR109" i="13"/>
  <c r="AHF109" i="13"/>
  <c r="AHN112" i="13"/>
  <c r="AHO114" i="13"/>
  <c r="AHC114" i="13"/>
  <c r="AHM113" i="13"/>
  <c r="AHA113" i="13"/>
  <c r="AHK112" i="13"/>
  <c r="AGY112" i="13"/>
  <c r="AHI111" i="13"/>
  <c r="AHS110" i="13"/>
  <c r="AHG110" i="13"/>
  <c r="AHQ109" i="13"/>
  <c r="AHE109" i="13"/>
  <c r="AHB112" i="13"/>
  <c r="AHN114" i="13"/>
  <c r="AHB114" i="13"/>
  <c r="AHL113" i="13"/>
  <c r="AGZ113" i="13"/>
  <c r="AHJ112" i="13"/>
  <c r="AHT111" i="13"/>
  <c r="AHH111" i="13"/>
  <c r="AHR110" i="13"/>
  <c r="AHF110" i="13"/>
  <c r="AHP109" i="13"/>
  <c r="AHD109" i="13"/>
  <c r="AHD113" i="13"/>
  <c r="AHM114" i="13"/>
  <c r="AHA114" i="13"/>
  <c r="AHK113" i="13"/>
  <c r="AGY113" i="13"/>
  <c r="AHI112" i="13"/>
  <c r="AHS111" i="13"/>
  <c r="AHG111" i="13"/>
  <c r="AHQ110" i="13"/>
  <c r="AHE110" i="13"/>
  <c r="AHO109" i="13"/>
  <c r="AHC109" i="13"/>
  <c r="AHP113" i="13"/>
  <c r="AHL114" i="13"/>
  <c r="AGZ114" i="13"/>
  <c r="AHJ113" i="13"/>
  <c r="AHT112" i="13"/>
  <c r="AHH112" i="13"/>
  <c r="AHR111" i="13"/>
  <c r="AHF111" i="13"/>
  <c r="AHP110" i="13"/>
  <c r="AHD110" i="13"/>
  <c r="AHN109" i="13"/>
  <c r="AHB109" i="13"/>
  <c r="AHL111" i="13"/>
  <c r="AHK114" i="13"/>
  <c r="AGY114" i="13"/>
  <c r="AHI113" i="13"/>
  <c r="AHS112" i="13"/>
  <c r="AHG112" i="13"/>
  <c r="AHQ111" i="13"/>
  <c r="AHE111" i="13"/>
  <c r="AHO110" i="13"/>
  <c r="AHC110" i="13"/>
  <c r="AHM109" i="13"/>
  <c r="AHA109" i="13"/>
  <c r="AGZ111" i="13"/>
  <c r="AHJ114" i="13"/>
  <c r="AHT113" i="13"/>
  <c r="AHH113" i="13"/>
  <c r="AHR112" i="13"/>
  <c r="AHF112" i="13"/>
  <c r="AHP111" i="13"/>
  <c r="AHD111" i="13"/>
  <c r="AHN110" i="13"/>
  <c r="AHB110" i="13"/>
  <c r="AHL109" i="13"/>
  <c r="AGZ109" i="13"/>
  <c r="AHJ110" i="13"/>
  <c r="AHI114" i="13"/>
  <c r="AHS113" i="13"/>
  <c r="AHG113" i="13"/>
  <c r="AHQ112" i="13"/>
  <c r="AHE112" i="13"/>
  <c r="AHO111" i="13"/>
  <c r="AHC111" i="13"/>
  <c r="AHM110" i="13"/>
  <c r="AHA110" i="13"/>
  <c r="AHK109" i="13"/>
  <c r="D62" i="13"/>
  <c r="AFF5" i="12" a="1"/>
  <c r="AFI5" i="12" s="1"/>
  <c r="D6" i="12"/>
  <c r="AEG5" i="12" a="1"/>
  <c r="AEK5" i="12" s="1"/>
  <c r="D86" i="13"/>
  <c r="I82" i="9" s="1"/>
  <c r="D16" i="13"/>
  <c r="D50" i="13"/>
  <c r="D38" i="13"/>
  <c r="D26" i="13"/>
  <c r="AEY4" i="13"/>
  <c r="AFZ5" i="13"/>
  <c r="D98" i="13"/>
  <c r="I94" i="9" s="1"/>
  <c r="D74" i="13"/>
  <c r="I70" i="9" s="1"/>
  <c r="D14" i="13"/>
  <c r="I10" i="9" s="1"/>
  <c r="D99" i="13"/>
  <c r="I95" i="9" s="1"/>
  <c r="D87" i="13"/>
  <c r="I83" i="9" s="1"/>
  <c r="D75" i="13"/>
  <c r="D63" i="13"/>
  <c r="D51" i="13"/>
  <c r="D39" i="13"/>
  <c r="D27" i="13"/>
  <c r="I23" i="9" s="1"/>
  <c r="D15" i="13"/>
  <c r="I11" i="9" s="1"/>
  <c r="D6" i="13"/>
  <c r="J2" i="9" s="1"/>
  <c r="D97" i="13"/>
  <c r="I93" i="9" s="1"/>
  <c r="D85" i="13"/>
  <c r="I81" i="9" s="1"/>
  <c r="D73" i="13"/>
  <c r="I69" i="9" s="1"/>
  <c r="D61" i="13"/>
  <c r="I57" i="9" s="1"/>
  <c r="D49" i="13"/>
  <c r="I45" i="9" s="1"/>
  <c r="D37" i="13"/>
  <c r="I33" i="9" s="1"/>
  <c r="D25" i="13"/>
  <c r="D13" i="13"/>
  <c r="I9" i="9" s="1"/>
  <c r="D108" i="13"/>
  <c r="D96" i="13"/>
  <c r="D84" i="13"/>
  <c r="I80" i="9" s="1"/>
  <c r="D72" i="13"/>
  <c r="I68" i="9" s="1"/>
  <c r="D60" i="13"/>
  <c r="I56" i="9" s="1"/>
  <c r="D48" i="13"/>
  <c r="I44" i="9" s="1"/>
  <c r="D36" i="13"/>
  <c r="I32" i="9" s="1"/>
  <c r="D24" i="13"/>
  <c r="I20" i="9" s="1"/>
  <c r="D12" i="13"/>
  <c r="I8" i="9" s="1"/>
  <c r="D107" i="13"/>
  <c r="I103" i="9" s="1"/>
  <c r="D95" i="13"/>
  <c r="D83" i="13"/>
  <c r="D71" i="13"/>
  <c r="D59" i="13"/>
  <c r="I55" i="9" s="1"/>
  <c r="D47" i="13"/>
  <c r="I43" i="9" s="1"/>
  <c r="D35" i="13"/>
  <c r="I31" i="9" s="1"/>
  <c r="D23" i="13"/>
  <c r="I19" i="9" s="1"/>
  <c r="D11" i="13"/>
  <c r="I7" i="9" s="1"/>
  <c r="D106" i="13"/>
  <c r="I102" i="9" s="1"/>
  <c r="D94" i="13"/>
  <c r="I90" i="9" s="1"/>
  <c r="D82" i="13"/>
  <c r="I78" i="9" s="1"/>
  <c r="D70" i="13"/>
  <c r="I66" i="9" s="1"/>
  <c r="D58" i="13"/>
  <c r="D46" i="13"/>
  <c r="I42" i="9" s="1"/>
  <c r="D34" i="13"/>
  <c r="D22" i="13"/>
  <c r="I18" i="9" s="1"/>
  <c r="D10" i="13"/>
  <c r="I6" i="9" s="1"/>
  <c r="D105" i="13"/>
  <c r="I101" i="9" s="1"/>
  <c r="D93" i="13"/>
  <c r="I89" i="9" s="1"/>
  <c r="D81" i="13"/>
  <c r="I77" i="9" s="1"/>
  <c r="D69" i="13"/>
  <c r="I65" i="9" s="1"/>
  <c r="D57" i="13"/>
  <c r="I53" i="9" s="1"/>
  <c r="D45" i="13"/>
  <c r="I41" i="9" s="1"/>
  <c r="D33" i="13"/>
  <c r="I29" i="9" s="1"/>
  <c r="D21" i="13"/>
  <c r="D9" i="13"/>
  <c r="I5" i="9" s="1"/>
  <c r="D104" i="13"/>
  <c r="D92" i="13"/>
  <c r="D80" i="13"/>
  <c r="I76" i="9" s="1"/>
  <c r="D68" i="13"/>
  <c r="I64" i="9" s="1"/>
  <c r="D56" i="13"/>
  <c r="D44" i="13"/>
  <c r="I40" i="9" s="1"/>
  <c r="D32" i="13"/>
  <c r="I28" i="9" s="1"/>
  <c r="D20" i="13"/>
  <c r="I16" i="9" s="1"/>
  <c r="D8" i="13"/>
  <c r="I4" i="9" s="1"/>
  <c r="D103" i="13"/>
  <c r="I99" i="9" s="1"/>
  <c r="D91" i="13"/>
  <c r="D79" i="13"/>
  <c r="D67" i="13"/>
  <c r="D55" i="13"/>
  <c r="I51" i="9" s="1"/>
  <c r="D43" i="13"/>
  <c r="I39" i="9" s="1"/>
  <c r="D31" i="13"/>
  <c r="I27" i="9" s="1"/>
  <c r="D19" i="13"/>
  <c r="I15" i="9" s="1"/>
  <c r="D7" i="13"/>
  <c r="I3" i="9" s="1"/>
  <c r="D102" i="13"/>
  <c r="I98" i="9" s="1"/>
  <c r="D90" i="13"/>
  <c r="I86" i="9" s="1"/>
  <c r="D78" i="13"/>
  <c r="I74" i="9" s="1"/>
  <c r="D66" i="13"/>
  <c r="D54" i="13"/>
  <c r="D42" i="13"/>
  <c r="D30" i="13"/>
  <c r="D18" i="13"/>
  <c r="I14" i="9" s="1"/>
  <c r="D101" i="13"/>
  <c r="I97" i="9" s="1"/>
  <c r="D89" i="13"/>
  <c r="I85" i="9" s="1"/>
  <c r="D77" i="13"/>
  <c r="I73" i="9" s="1"/>
  <c r="D65" i="13"/>
  <c r="I61" i="9" s="1"/>
  <c r="D53" i="13"/>
  <c r="I49" i="9" s="1"/>
  <c r="D41" i="13"/>
  <c r="I37" i="9" s="1"/>
  <c r="D29" i="13"/>
  <c r="I25" i="9" s="1"/>
  <c r="D17" i="13"/>
  <c r="I13" i="9" s="1"/>
  <c r="D100" i="13"/>
  <c r="D88" i="13"/>
  <c r="I84" i="9" s="1"/>
  <c r="D76" i="13"/>
  <c r="D64" i="13"/>
  <c r="I60" i="9" s="1"/>
  <c r="D52" i="13"/>
  <c r="I48" i="9" s="1"/>
  <c r="D40" i="13"/>
  <c r="I36" i="9" s="1"/>
  <c r="D28" i="13"/>
  <c r="I24" i="9" s="1"/>
  <c r="AFC5" i="13"/>
  <c r="AFZ5" i="12"/>
  <c r="D17" i="12"/>
  <c r="D29" i="12"/>
  <c r="D41" i="12"/>
  <c r="D53" i="12"/>
  <c r="D65" i="12"/>
  <c r="D77" i="12"/>
  <c r="D89" i="12"/>
  <c r="D101" i="12"/>
  <c r="D39" i="12"/>
  <c r="D18" i="12"/>
  <c r="D30" i="12"/>
  <c r="D42" i="12"/>
  <c r="D54" i="12"/>
  <c r="D66" i="12"/>
  <c r="D78" i="12"/>
  <c r="D90" i="12"/>
  <c r="D102" i="12"/>
  <c r="D63" i="12"/>
  <c r="D7" i="12"/>
  <c r="D19" i="12"/>
  <c r="D31" i="12"/>
  <c r="D43" i="12"/>
  <c r="D55" i="12"/>
  <c r="D67" i="12"/>
  <c r="D79" i="12"/>
  <c r="D91" i="12"/>
  <c r="D103" i="12"/>
  <c r="D8" i="12"/>
  <c r="D20" i="12"/>
  <c r="D32" i="12"/>
  <c r="D44" i="12"/>
  <c r="D56" i="12"/>
  <c r="D68" i="12"/>
  <c r="D80" i="12"/>
  <c r="D92" i="12"/>
  <c r="D104" i="12"/>
  <c r="D99" i="12"/>
  <c r="D9" i="12"/>
  <c r="D21" i="12"/>
  <c r="D33" i="12"/>
  <c r="D45" i="12"/>
  <c r="D57" i="12"/>
  <c r="D69" i="12"/>
  <c r="D81" i="12"/>
  <c r="D93" i="12"/>
  <c r="D105" i="12"/>
  <c r="D27" i="12"/>
  <c r="D10" i="12"/>
  <c r="D22" i="12"/>
  <c r="D34" i="12"/>
  <c r="D46" i="12"/>
  <c r="D58" i="12"/>
  <c r="D70" i="12"/>
  <c r="D82" i="12"/>
  <c r="D94" i="12"/>
  <c r="D106" i="12"/>
  <c r="D51" i="12"/>
  <c r="D11" i="12"/>
  <c r="D23" i="12"/>
  <c r="D35" i="12"/>
  <c r="D47" i="12"/>
  <c r="D59" i="12"/>
  <c r="D71" i="12"/>
  <c r="D83" i="12"/>
  <c r="D95" i="12"/>
  <c r="D107" i="12"/>
  <c r="D12" i="12"/>
  <c r="D24" i="12"/>
  <c r="D36" i="12"/>
  <c r="D48" i="12"/>
  <c r="D60" i="12"/>
  <c r="D72" i="12"/>
  <c r="D84" i="12"/>
  <c r="D96" i="12"/>
  <c r="D108" i="12"/>
  <c r="D87" i="12"/>
  <c r="D13" i="12"/>
  <c r="D25" i="12"/>
  <c r="D37" i="12"/>
  <c r="D49" i="12"/>
  <c r="D61" i="12"/>
  <c r="D73" i="12"/>
  <c r="D85" i="12"/>
  <c r="D97" i="12"/>
  <c r="D15" i="12"/>
  <c r="D14" i="12"/>
  <c r="D26" i="12"/>
  <c r="D38" i="12"/>
  <c r="D50" i="12"/>
  <c r="D62" i="12"/>
  <c r="D74" i="12"/>
  <c r="D86" i="12"/>
  <c r="D98" i="12"/>
  <c r="D75" i="12"/>
  <c r="D16" i="12"/>
  <c r="D28" i="12"/>
  <c r="D40" i="12"/>
  <c r="D52" i="12"/>
  <c r="D64" i="12"/>
  <c r="D76" i="12"/>
  <c r="D88" i="12"/>
  <c r="D100" i="12"/>
  <c r="D4" i="13"/>
  <c r="B5" i="9"/>
  <c r="V28" i="9"/>
  <c r="V29" i="9"/>
  <c r="E3" i="9"/>
  <c r="M4" i="9"/>
  <c r="M10" i="9"/>
  <c r="M16" i="9"/>
  <c r="M28" i="9"/>
  <c r="M40" i="9"/>
  <c r="M52" i="9"/>
  <c r="M64" i="9"/>
  <c r="M76" i="9"/>
  <c r="M88" i="9"/>
  <c r="M36" i="9"/>
  <c r="M72" i="9"/>
  <c r="M7" i="9"/>
  <c r="M13" i="9"/>
  <c r="M19" i="9"/>
  <c r="M25" i="9"/>
  <c r="M6" i="9"/>
  <c r="M12" i="9"/>
  <c r="M18" i="9"/>
  <c r="M24" i="9"/>
  <c r="M30" i="9"/>
  <c r="M42" i="9"/>
  <c r="M48" i="9"/>
  <c r="M54" i="9"/>
  <c r="M60" i="9"/>
  <c r="M84" i="9"/>
  <c r="M96" i="9"/>
  <c r="M31" i="9"/>
  <c r="M37" i="9"/>
  <c r="M43" i="9"/>
  <c r="M8" i="9"/>
  <c r="M14" i="9"/>
  <c r="M20" i="9"/>
  <c r="M26" i="9"/>
  <c r="M32" i="9"/>
  <c r="M38" i="9"/>
  <c r="M44" i="9"/>
  <c r="M50" i="9"/>
  <c r="M56" i="9"/>
  <c r="M62" i="9"/>
  <c r="M68" i="9"/>
  <c r="M74" i="9"/>
  <c r="M80" i="9"/>
  <c r="M86" i="9"/>
  <c r="M92" i="9"/>
  <c r="M98" i="9"/>
  <c r="M104" i="9"/>
  <c r="M9" i="9"/>
  <c r="M21" i="9"/>
  <c r="M33" i="9"/>
  <c r="M45" i="9"/>
  <c r="M57" i="9"/>
  <c r="M69" i="9"/>
  <c r="M81" i="9"/>
  <c r="M93" i="9"/>
  <c r="M23" i="9"/>
  <c r="M35" i="9"/>
  <c r="M47" i="9"/>
  <c r="M59" i="9"/>
  <c r="M71" i="9"/>
  <c r="M83" i="9"/>
  <c r="M95" i="9"/>
  <c r="M100" i="9"/>
  <c r="M15" i="9"/>
  <c r="M27" i="9"/>
  <c r="M39" i="9"/>
  <c r="M51" i="9"/>
  <c r="M63" i="9"/>
  <c r="M75" i="9"/>
  <c r="M87" i="9"/>
  <c r="M99" i="9"/>
  <c r="M70" i="9"/>
  <c r="M34" i="9"/>
  <c r="M5" i="9"/>
  <c r="M17" i="9"/>
  <c r="M29" i="9"/>
  <c r="M41" i="9"/>
  <c r="M53" i="9"/>
  <c r="M65" i="9"/>
  <c r="M77" i="9"/>
  <c r="M89" i="9"/>
  <c r="M101" i="9"/>
  <c r="M94" i="9"/>
  <c r="M58" i="9"/>
  <c r="M22" i="9"/>
  <c r="M66" i="9"/>
  <c r="M78" i="9"/>
  <c r="M90" i="9"/>
  <c r="M102" i="9"/>
  <c r="M49" i="9"/>
  <c r="M55" i="9"/>
  <c r="M61" i="9"/>
  <c r="M67" i="9"/>
  <c r="M73" i="9"/>
  <c r="M79" i="9"/>
  <c r="M85" i="9"/>
  <c r="M91" i="9"/>
  <c r="M97" i="9"/>
  <c r="M103" i="9"/>
  <c r="M82" i="9"/>
  <c r="M46" i="9"/>
  <c r="M11" i="9"/>
  <c r="F57" i="9"/>
  <c r="F59" i="9"/>
  <c r="F60" i="9"/>
  <c r="F69" i="9"/>
  <c r="F93" i="9"/>
  <c r="F21" i="9"/>
  <c r="F23" i="9"/>
  <c r="F24" i="9"/>
  <c r="F33" i="9"/>
  <c r="F34" i="9"/>
  <c r="F70" i="9"/>
  <c r="F35" i="9"/>
  <c r="F71" i="9"/>
  <c r="F36" i="9"/>
  <c r="F72" i="9"/>
  <c r="F9" i="9"/>
  <c r="F45" i="9"/>
  <c r="F81" i="9"/>
  <c r="F10" i="9"/>
  <c r="F46" i="9"/>
  <c r="F82" i="9"/>
  <c r="F11" i="9"/>
  <c r="F47" i="9"/>
  <c r="F83" i="9"/>
  <c r="F12" i="9"/>
  <c r="F48" i="9"/>
  <c r="F84" i="9"/>
  <c r="F22" i="9"/>
  <c r="F58" i="9"/>
  <c r="F94" i="9"/>
  <c r="F95" i="9"/>
  <c r="F96" i="9"/>
  <c r="F13" i="9"/>
  <c r="F25" i="9"/>
  <c r="F37" i="9"/>
  <c r="F49" i="9"/>
  <c r="F61" i="9"/>
  <c r="F73" i="9"/>
  <c r="F85" i="9"/>
  <c r="F97" i="9"/>
  <c r="F2" i="9"/>
  <c r="F14" i="9"/>
  <c r="F26" i="9"/>
  <c r="F38" i="9"/>
  <c r="F50" i="9"/>
  <c r="F62" i="9"/>
  <c r="F74" i="9"/>
  <c r="F86" i="9"/>
  <c r="F98" i="9"/>
  <c r="F3" i="9"/>
  <c r="F15" i="9"/>
  <c r="F27" i="9"/>
  <c r="F39" i="9"/>
  <c r="F51" i="9"/>
  <c r="F63" i="9"/>
  <c r="F75" i="9"/>
  <c r="F87" i="9"/>
  <c r="F99" i="9"/>
  <c r="F4" i="9"/>
  <c r="F16" i="9"/>
  <c r="F28" i="9"/>
  <c r="F40" i="9"/>
  <c r="F52" i="9"/>
  <c r="F64" i="9"/>
  <c r="F76" i="9"/>
  <c r="F88" i="9"/>
  <c r="F100" i="9"/>
  <c r="F5" i="9"/>
  <c r="F17" i="9"/>
  <c r="F29" i="9"/>
  <c r="F41" i="9"/>
  <c r="F53" i="9"/>
  <c r="F65" i="9"/>
  <c r="F77" i="9"/>
  <c r="F89" i="9"/>
  <c r="F101" i="9"/>
  <c r="F6" i="9"/>
  <c r="F18" i="9"/>
  <c r="F30" i="9"/>
  <c r="F42" i="9"/>
  <c r="F54" i="9"/>
  <c r="F66" i="9"/>
  <c r="F78" i="9"/>
  <c r="F90" i="9"/>
  <c r="F102" i="9"/>
  <c r="F7" i="9"/>
  <c r="F19" i="9"/>
  <c r="F31" i="9"/>
  <c r="F43" i="9"/>
  <c r="F55" i="9"/>
  <c r="F67" i="9"/>
  <c r="F79" i="9"/>
  <c r="F91" i="9"/>
  <c r="F103" i="9"/>
  <c r="F8" i="9"/>
  <c r="F20" i="9"/>
  <c r="F32" i="9"/>
  <c r="F44" i="9"/>
  <c r="F56" i="9"/>
  <c r="F68" i="9"/>
  <c r="F80" i="9"/>
  <c r="F92" i="9"/>
  <c r="I67" i="9"/>
  <c r="I79" i="9"/>
  <c r="I91" i="9"/>
  <c r="I92" i="9"/>
  <c r="I104" i="9"/>
  <c r="I21" i="9"/>
  <c r="I22" i="9"/>
  <c r="I34" i="9"/>
  <c r="I46" i="9"/>
  <c r="I58" i="9"/>
  <c r="I35" i="9"/>
  <c r="I47" i="9"/>
  <c r="I59" i="9"/>
  <c r="I71" i="9"/>
  <c r="I12" i="9"/>
  <c r="I72" i="9"/>
  <c r="I96" i="9"/>
  <c r="I30" i="9"/>
  <c r="I26" i="9"/>
  <c r="I38" i="9"/>
  <c r="I50" i="9"/>
  <c r="I62" i="9"/>
  <c r="I63" i="9"/>
  <c r="I75" i="9"/>
  <c r="I87" i="9"/>
  <c r="I17" i="9"/>
  <c r="I54" i="9"/>
  <c r="I52" i="9"/>
  <c r="I88" i="9"/>
  <c r="I100" i="9"/>
  <c r="AEI2" i="13"/>
  <c r="AEE9" i="13"/>
  <c r="AEE10" i="13" s="1"/>
  <c r="AEE11" i="13" s="1"/>
  <c r="AEE12" i="13" s="1"/>
  <c r="AEE13" i="13" s="1"/>
  <c r="AEE14" i="13" s="1"/>
  <c r="AEE15" i="13" s="1"/>
  <c r="AEE16" i="13" s="1"/>
  <c r="AEE17" i="13" s="1"/>
  <c r="AEE18" i="13" s="1"/>
  <c r="AEE19" i="13" s="1"/>
  <c r="AEE20" i="13" s="1"/>
  <c r="AEE21" i="13" s="1"/>
  <c r="AEE22" i="13" s="1"/>
  <c r="AEE23" i="13" s="1"/>
  <c r="AEE24" i="13" s="1"/>
  <c r="AEE25" i="13" s="1"/>
  <c r="AEE26" i="13" s="1"/>
  <c r="AEE27" i="13" s="1"/>
  <c r="AEE28" i="13" s="1"/>
  <c r="AEE29" i="13" s="1"/>
  <c r="AEE30" i="13" s="1"/>
  <c r="AEE31" i="13" s="1"/>
  <c r="AEE32" i="13" s="1"/>
  <c r="AEE33" i="13" s="1"/>
  <c r="AEE34" i="13" s="1"/>
  <c r="AEE35" i="13" s="1"/>
  <c r="AEE36" i="13" s="1"/>
  <c r="AEE37" i="13" s="1"/>
  <c r="AEE38" i="13" s="1"/>
  <c r="AEE39" i="13" s="1"/>
  <c r="AEE40" i="13" s="1"/>
  <c r="AEE41" i="13" s="1"/>
  <c r="AEE42" i="13" s="1"/>
  <c r="AEE43" i="13" s="1"/>
  <c r="AEE44" i="13" s="1"/>
  <c r="AEE45" i="13" s="1"/>
  <c r="AEE46" i="13" s="1"/>
  <c r="AEE47" i="13" s="1"/>
  <c r="AEE48" i="13" s="1"/>
  <c r="AEE49" i="13" s="1"/>
  <c r="AEE50" i="13" s="1"/>
  <c r="AEE51" i="13" s="1"/>
  <c r="AEE52" i="13" s="1"/>
  <c r="AEE53" i="13" s="1"/>
  <c r="AEE54" i="13" s="1"/>
  <c r="AEE55" i="13" s="1"/>
  <c r="AEE56" i="13" s="1"/>
  <c r="AEE57" i="13" s="1"/>
  <c r="AEE58" i="13" s="1"/>
  <c r="AEE59" i="13" s="1"/>
  <c r="AEE60" i="13" s="1"/>
  <c r="AEE61" i="13" s="1"/>
  <c r="AEE62" i="13" s="1"/>
  <c r="AEE63" i="13" s="1"/>
  <c r="AEE64" i="13" s="1"/>
  <c r="AEE65" i="13" s="1"/>
  <c r="AEE66" i="13" s="1"/>
  <c r="AEE67" i="13" s="1"/>
  <c r="AEE68" i="13" s="1"/>
  <c r="AEE69" i="13" s="1"/>
  <c r="AEE70" i="13" s="1"/>
  <c r="AEE71" i="13" s="1"/>
  <c r="AEE72" i="13" s="1"/>
  <c r="AEE73" i="13" s="1"/>
  <c r="AEE74" i="13" s="1"/>
  <c r="AEE75" i="13" s="1"/>
  <c r="AEE76" i="13" s="1"/>
  <c r="AEE77" i="13" s="1"/>
  <c r="AEE78" i="13" s="1"/>
  <c r="AEE79" i="13" s="1"/>
  <c r="AEE80" i="13" s="1"/>
  <c r="AEE81" i="13" s="1"/>
  <c r="AEE82" i="13" s="1"/>
  <c r="AEE83" i="13" s="1"/>
  <c r="AEE84" i="13" s="1"/>
  <c r="AEE85" i="13" s="1"/>
  <c r="AEE86" i="13" s="1"/>
  <c r="AEE87" i="13" s="1"/>
  <c r="AEE88" i="13" s="1"/>
  <c r="AEE89" i="13" s="1"/>
  <c r="AEE90" i="13" s="1"/>
  <c r="AEE91" i="13" s="1"/>
  <c r="AEE92" i="13" s="1"/>
  <c r="AEE93" i="13" s="1"/>
  <c r="AEE94" i="13" s="1"/>
  <c r="AEE95" i="13" s="1"/>
  <c r="AEE96" i="13" s="1"/>
  <c r="AEE97" i="13" s="1"/>
  <c r="AEE98" i="13" s="1"/>
  <c r="AEE99" i="13" s="1"/>
  <c r="AEE100" i="13" s="1"/>
  <c r="AEE101" i="13" s="1"/>
  <c r="AEE102" i="13" s="1"/>
  <c r="AEE103" i="13" s="1"/>
  <c r="AEE104" i="13" s="1"/>
  <c r="AEE105" i="13" s="1"/>
  <c r="AEE106" i="13" s="1"/>
  <c r="AEE107" i="13" s="1"/>
  <c r="AEE108" i="13" s="1"/>
  <c r="AEE109" i="13" s="1"/>
  <c r="AEE110" i="13" s="1"/>
  <c r="AEE111" i="13" s="1"/>
  <c r="AEE112" i="13" s="1"/>
  <c r="AEE113" i="13" s="1"/>
  <c r="AEE114" i="13" s="1"/>
  <c r="AEE115" i="13" s="1"/>
  <c r="AEE116" i="13" s="1"/>
  <c r="AEE117" i="13" s="1"/>
  <c r="AEE118" i="13" s="1"/>
  <c r="AEE119" i="13" s="1"/>
  <c r="AEE120" i="13" s="1"/>
  <c r="AEE121" i="13" s="1"/>
  <c r="AEE122" i="13" s="1"/>
  <c r="AEE123" i="13" s="1"/>
  <c r="AEE124" i="13" s="1"/>
  <c r="AEE125" i="13" s="1"/>
  <c r="AEE126" i="13" s="1"/>
  <c r="AEE127" i="13" s="1"/>
  <c r="AEE128" i="13" s="1"/>
  <c r="AEE129" i="13" s="1"/>
  <c r="AEE130" i="13" s="1"/>
  <c r="AEE131" i="13" s="1"/>
  <c r="AEE132" i="13" s="1"/>
  <c r="AEE133" i="13" s="1"/>
  <c r="AEE134" i="13" s="1"/>
  <c r="AEE135" i="13" s="1"/>
  <c r="AEE136" i="13" s="1"/>
  <c r="AEE137" i="13" s="1"/>
  <c r="AEE138" i="13" s="1"/>
  <c r="AEE139" i="13" s="1"/>
  <c r="AEE140" i="13" s="1"/>
  <c r="AEE141" i="13" s="1"/>
  <c r="AEE142" i="13" s="1"/>
  <c r="AEE143" i="13" s="1"/>
  <c r="AEE144" i="13" s="1"/>
  <c r="AEE145" i="13" s="1"/>
  <c r="AEE146" i="13" s="1"/>
  <c r="AEE147" i="13" s="1"/>
  <c r="AEE148" i="13" s="1"/>
  <c r="AEE149" i="13" s="1"/>
  <c r="AEE150" i="13" s="1"/>
  <c r="AEE151" i="13" s="1"/>
  <c r="AEE152" i="13" s="1"/>
  <c r="AEE153" i="13" s="1"/>
  <c r="AEE154" i="13" s="1"/>
  <c r="AEE155" i="13" s="1"/>
  <c r="AEE156" i="13" s="1"/>
  <c r="AEE157" i="13" s="1"/>
  <c r="AEE158" i="13" s="1"/>
  <c r="AEE159" i="13" s="1"/>
  <c r="AEE160" i="13" s="1"/>
  <c r="AEE161" i="13" s="1"/>
  <c r="AEE162" i="13" s="1"/>
  <c r="AEE163" i="13" s="1"/>
  <c r="AEE164" i="13" s="1"/>
  <c r="AEE165" i="13" s="1"/>
  <c r="AEE166" i="13" s="1"/>
  <c r="AEE167" i="13" s="1"/>
  <c r="AEE168" i="13" s="1"/>
  <c r="AEE169" i="13" s="1"/>
  <c r="AEE170" i="13" s="1"/>
  <c r="AEE171" i="13" s="1"/>
  <c r="AEE172" i="13" s="1"/>
  <c r="AEE173" i="13" s="1"/>
  <c r="AEE174" i="13" s="1"/>
  <c r="AEE175" i="13" s="1"/>
  <c r="AEE176" i="13" s="1"/>
  <c r="AEE177" i="13" s="1"/>
  <c r="AEE178" i="13" s="1"/>
  <c r="AEE179" i="13" s="1"/>
  <c r="AEE180" i="13" s="1"/>
  <c r="AEE181" i="13" s="1"/>
  <c r="AEE182" i="13" s="1"/>
  <c r="AEE183" i="13" s="1"/>
  <c r="AEE184" i="13" s="1"/>
  <c r="AEE185" i="13" s="1"/>
  <c r="AEE186" i="13" s="1"/>
  <c r="AEE187" i="13" s="1"/>
  <c r="AEE188" i="13" s="1"/>
  <c r="AEE189" i="13" s="1"/>
  <c r="AEE190" i="13" s="1"/>
  <c r="AEE191" i="13" s="1"/>
  <c r="AEE192" i="13" s="1"/>
  <c r="AEE193" i="13" s="1"/>
  <c r="AEE194" i="13" s="1"/>
  <c r="AEE195" i="13" s="1"/>
  <c r="AEE196" i="13" s="1"/>
  <c r="AEE197" i="13" s="1"/>
  <c r="AEE198" i="13" s="1"/>
  <c r="AEE199" i="13" s="1"/>
  <c r="AEE200" i="13" s="1"/>
  <c r="AEE201" i="13" s="1"/>
  <c r="AEE202" i="13" s="1"/>
  <c r="AEE203" i="13" s="1"/>
  <c r="AEE204" i="13" s="1"/>
  <c r="AEE205" i="13" s="1"/>
  <c r="AEE206" i="13" s="1"/>
  <c r="AEE207" i="13" s="1"/>
  <c r="AEE208" i="13" s="1"/>
  <c r="AEE209" i="13" s="1"/>
  <c r="AEE210" i="13" s="1"/>
  <c r="AEE211" i="13" s="1"/>
  <c r="AEE212" i="13" s="1"/>
  <c r="AEE213" i="13" s="1"/>
  <c r="AEE214" i="13" s="1"/>
  <c r="AEE215" i="13" s="1"/>
  <c r="AEE216" i="13" s="1"/>
  <c r="AEE217" i="13" s="1"/>
  <c r="AEE218" i="13" s="1"/>
  <c r="AEE219" i="13" s="1"/>
  <c r="AEE220" i="13" s="1"/>
  <c r="AEE221" i="13" s="1"/>
  <c r="AEE222" i="13" s="1"/>
  <c r="AEE223" i="13" s="1"/>
  <c r="AEE224" i="13" s="1"/>
  <c r="AEE225" i="13" s="1"/>
  <c r="AEE226" i="13" s="1"/>
  <c r="AEE227" i="13" s="1"/>
  <c r="AEE228" i="13" s="1"/>
  <c r="AEE229" i="13" s="1"/>
  <c r="AEE230" i="13" s="1"/>
  <c r="AEE231" i="13" s="1"/>
  <c r="AEE232" i="13" s="1"/>
  <c r="AEE233" i="13" s="1"/>
  <c r="AEE234" i="13" s="1"/>
  <c r="AEE235" i="13" s="1"/>
  <c r="AEE236" i="13" s="1"/>
  <c r="AEE237" i="13" s="1"/>
  <c r="AEE238" i="13" s="1"/>
  <c r="AEE239" i="13" s="1"/>
  <c r="AEE240" i="13" s="1"/>
  <c r="AEE241" i="13" s="1"/>
  <c r="AEE242" i="13" s="1"/>
  <c r="AEE243" i="13" s="1"/>
  <c r="AEE244" i="13" s="1"/>
  <c r="AEE245" i="13" s="1"/>
  <c r="AEE246" i="13" s="1"/>
  <c r="AEE247" i="13" s="1"/>
  <c r="AEE248" i="13" s="1"/>
  <c r="AEE249" i="13" s="1"/>
  <c r="AEE250" i="13" s="1"/>
  <c r="AEE251" i="13" s="1"/>
  <c r="AEE252" i="13" s="1"/>
  <c r="AEE253" i="13" s="1"/>
  <c r="AEE254" i="13" s="1"/>
  <c r="AEE255" i="13" s="1"/>
  <c r="AEE256" i="13" s="1"/>
  <c r="AEE257" i="13" s="1"/>
  <c r="AEE258" i="13" s="1"/>
  <c r="AEE259" i="13" s="1"/>
  <c r="AEE260" i="13" s="1"/>
  <c r="AEE261" i="13" s="1"/>
  <c r="AEE262" i="13" s="1"/>
  <c r="AEE263" i="13" s="1"/>
  <c r="AEE264" i="13" s="1"/>
  <c r="AEE265" i="13" s="1"/>
  <c r="AEE266" i="13" s="1"/>
  <c r="AEE267" i="13" s="1"/>
  <c r="AEE268" i="13" s="1"/>
  <c r="AEE269" i="13" s="1"/>
  <c r="AEE270" i="13" s="1"/>
  <c r="AEE271" i="13" s="1"/>
  <c r="AEE272" i="13" s="1"/>
  <c r="AEE273" i="13" s="1"/>
  <c r="AEE274" i="13" s="1"/>
  <c r="AEE275" i="13" s="1"/>
  <c r="AEE276" i="13" s="1"/>
  <c r="AEE277" i="13" s="1"/>
  <c r="AEE278" i="13" s="1"/>
  <c r="AEE279" i="13" s="1"/>
  <c r="AEE280" i="13" s="1"/>
  <c r="AEE281" i="13" s="1"/>
  <c r="AEE282" i="13" s="1"/>
  <c r="AEE283" i="13" s="1"/>
  <c r="AEE284" i="13" s="1"/>
  <c r="AEE285" i="13" s="1"/>
  <c r="AEE286" i="13" s="1"/>
  <c r="AEE287" i="13" s="1"/>
  <c r="AEE288" i="13" s="1"/>
  <c r="AEE289" i="13" s="1"/>
  <c r="AEE290" i="13" s="1"/>
  <c r="AEE291" i="13" s="1"/>
  <c r="AEE292" i="13" s="1"/>
  <c r="AEE293" i="13" s="1"/>
  <c r="AEE294" i="13" s="1"/>
  <c r="AEE295" i="13" s="1"/>
  <c r="AEE296" i="13" s="1"/>
  <c r="AEE297" i="13" s="1"/>
  <c r="AEE298" i="13" s="1"/>
  <c r="AEE299" i="13" s="1"/>
  <c r="AEE300" i="13" s="1"/>
  <c r="AEE301" i="13" s="1"/>
  <c r="AEE302" i="13" s="1"/>
  <c r="AEE303" i="13" s="1"/>
  <c r="AEE304" i="13" s="1"/>
  <c r="AEE305" i="13" s="1"/>
  <c r="AEE306" i="13" s="1"/>
  <c r="AEE307" i="13" s="1"/>
  <c r="AEE308" i="13" s="1"/>
  <c r="AEE309" i="13" s="1"/>
  <c r="AEE310" i="13" s="1"/>
  <c r="AEE311" i="13" s="1"/>
  <c r="AEE312" i="13" s="1"/>
  <c r="AEE313" i="13" s="1"/>
  <c r="AEE314" i="13" s="1"/>
  <c r="AEE315" i="13" s="1"/>
  <c r="AEE316" i="13" s="1"/>
  <c r="AEE317" i="13" s="1"/>
  <c r="AEE318" i="13" s="1"/>
  <c r="AEE319" i="13" s="1"/>
  <c r="AEE320" i="13" s="1"/>
  <c r="AEE321" i="13" s="1"/>
  <c r="AEE322" i="13" s="1"/>
  <c r="AEE323" i="13" s="1"/>
  <c r="AEE324" i="13" s="1"/>
  <c r="AEE325" i="13" s="1"/>
  <c r="AEE326" i="13" s="1"/>
  <c r="AEE327" i="13" s="1"/>
  <c r="AEE328" i="13" s="1"/>
  <c r="AEE329" i="13" s="1"/>
  <c r="AEE330" i="13" s="1"/>
  <c r="AEE331" i="13" s="1"/>
  <c r="AEE332" i="13" s="1"/>
  <c r="AEE333" i="13" s="1"/>
  <c r="AEE334" i="13" s="1"/>
  <c r="AEE335" i="13" s="1"/>
  <c r="AEE336" i="13" s="1"/>
  <c r="AEE337" i="13" s="1"/>
  <c r="AEE338" i="13" s="1"/>
  <c r="AEE339" i="13" s="1"/>
  <c r="AEE340" i="13" s="1"/>
  <c r="AEE341" i="13" s="1"/>
  <c r="AEE342" i="13" s="1"/>
  <c r="AEE343" i="13" s="1"/>
  <c r="AEE344" i="13" s="1"/>
  <c r="AEE345" i="13" s="1"/>
  <c r="AEE346" i="13" s="1"/>
  <c r="AEE347" i="13" s="1"/>
  <c r="AEE348" i="13" s="1"/>
  <c r="AEE349" i="13" s="1"/>
  <c r="AEE350" i="13" s="1"/>
  <c r="AEE351" i="13" s="1"/>
  <c r="AEE352" i="13" s="1"/>
  <c r="AEE353" i="13" s="1"/>
  <c r="AEE354" i="13" s="1"/>
  <c r="AEE355" i="13" s="1"/>
  <c r="AEE356" i="13" s="1"/>
  <c r="AEE357" i="13" s="1"/>
  <c r="AEE358" i="13" s="1"/>
  <c r="AEE359" i="13" s="1"/>
  <c r="AEE360" i="13" s="1"/>
  <c r="AEE361" i="13" s="1"/>
  <c r="AEE362" i="13" s="1"/>
  <c r="AEE363" i="13" s="1"/>
  <c r="AEE364" i="13" s="1"/>
  <c r="AEE365" i="13" s="1"/>
  <c r="AEE366" i="13" s="1"/>
  <c r="AEE367" i="13" s="1"/>
  <c r="AEE368" i="13" s="1"/>
  <c r="AEE369" i="13" s="1"/>
  <c r="AEE370" i="13" s="1"/>
  <c r="AEE371" i="13" s="1"/>
  <c r="AEE372" i="13" s="1"/>
  <c r="AEE373" i="13" s="1"/>
  <c r="AEE374" i="13" s="1"/>
  <c r="AEE375" i="13" s="1"/>
  <c r="AEE376" i="13" s="1"/>
  <c r="AEE377" i="13" s="1"/>
  <c r="AEE378" i="13" s="1"/>
  <c r="AEE379" i="13" s="1"/>
  <c r="AEE380" i="13" s="1"/>
  <c r="AEE381" i="13" s="1"/>
  <c r="AEE382" i="13" s="1"/>
  <c r="AEE383" i="13" s="1"/>
  <c r="AEE384" i="13" s="1"/>
  <c r="AEE385" i="13" s="1"/>
  <c r="AEE386" i="13" s="1"/>
  <c r="AEE387" i="13" s="1"/>
  <c r="AEE388" i="13" s="1"/>
  <c r="AEE389" i="13" s="1"/>
  <c r="AEE390" i="13" s="1"/>
  <c r="AEE391" i="13" s="1"/>
  <c r="AEE392" i="13" s="1"/>
  <c r="AEE393" i="13" s="1"/>
  <c r="AEE394" i="13" s="1"/>
  <c r="AEE395" i="13" s="1"/>
  <c r="AEE396" i="13" s="1"/>
  <c r="AEE397" i="13" s="1"/>
  <c r="AEE398" i="13" s="1"/>
  <c r="AEE399" i="13" s="1"/>
  <c r="AEE400" i="13" s="1"/>
  <c r="AEE401" i="13" s="1"/>
  <c r="AEE402" i="13" s="1"/>
  <c r="AEE403" i="13" s="1"/>
  <c r="AEE404" i="13" s="1"/>
  <c r="AEE405" i="13" s="1"/>
  <c r="AEE406" i="13" s="1"/>
  <c r="AEE407" i="13" s="1"/>
  <c r="AEE408" i="13" s="1"/>
  <c r="AEE409" i="13" s="1"/>
  <c r="AEE410" i="13" s="1"/>
  <c r="AEE411" i="13" s="1"/>
  <c r="AEE412" i="13" s="1"/>
  <c r="AEE413" i="13" s="1"/>
  <c r="AEE414" i="13" s="1"/>
  <c r="AEE415" i="13" s="1"/>
  <c r="AEE416" i="13" s="1"/>
  <c r="AEE417" i="13" s="1"/>
  <c r="AEE418" i="13" s="1"/>
  <c r="AEE419" i="13" s="1"/>
  <c r="AEE420" i="13" s="1"/>
  <c r="AEE421" i="13" s="1"/>
  <c r="AEE422" i="13" s="1"/>
  <c r="AEE423" i="13" s="1"/>
  <c r="AEE424" i="13" s="1"/>
  <c r="AEE425" i="13" s="1"/>
  <c r="AEE426" i="13" s="1"/>
  <c r="AEE427" i="13" s="1"/>
  <c r="AEE428" i="13" s="1"/>
  <c r="AEE429" i="13" s="1"/>
  <c r="AEE430" i="13" s="1"/>
  <c r="AEE431" i="13" s="1"/>
  <c r="AEE432" i="13" s="1"/>
  <c r="AEE433" i="13" s="1"/>
  <c r="AEE434" i="13" s="1"/>
  <c r="AEE435" i="13" s="1"/>
  <c r="AEE436" i="13" s="1"/>
  <c r="AEE437" i="13" s="1"/>
  <c r="AEE438" i="13" s="1"/>
  <c r="AEE439" i="13" s="1"/>
  <c r="AEE440" i="13" s="1"/>
  <c r="AEE441" i="13" s="1"/>
  <c r="AEE442" i="13" s="1"/>
  <c r="AEE443" i="13" s="1"/>
  <c r="AEE444" i="13" s="1"/>
  <c r="AEE445" i="13" s="1"/>
  <c r="AEE446" i="13" s="1"/>
  <c r="AEE447" i="13" s="1"/>
  <c r="AEE448" i="13" s="1"/>
  <c r="AEE449" i="13" s="1"/>
  <c r="AEE450" i="13" s="1"/>
  <c r="AEE451" i="13" s="1"/>
  <c r="AEE452" i="13" s="1"/>
  <c r="AEE453" i="13" s="1"/>
  <c r="AEE454" i="13" s="1"/>
  <c r="AEE455" i="13" s="1"/>
  <c r="AEE456" i="13" s="1"/>
  <c r="AEE457" i="13" s="1"/>
  <c r="AEE458" i="13" s="1"/>
  <c r="AEE459" i="13" s="1"/>
  <c r="AEE460" i="13" s="1"/>
  <c r="AEE461" i="13" s="1"/>
  <c r="AEE462" i="13" s="1"/>
  <c r="AEE463" i="13" s="1"/>
  <c r="AEE464" i="13" s="1"/>
  <c r="AEE465" i="13" s="1"/>
  <c r="AEE466" i="13" s="1"/>
  <c r="AEE467" i="13" s="1"/>
  <c r="AEE468" i="13" s="1"/>
  <c r="AEE469" i="13" s="1"/>
  <c r="AEE470" i="13" s="1"/>
  <c r="AEE471" i="13" s="1"/>
  <c r="AEE472" i="13" s="1"/>
  <c r="AEE473" i="13" s="1"/>
  <c r="AEE474" i="13" s="1"/>
  <c r="AEE475" i="13" s="1"/>
  <c r="AEE476" i="13" s="1"/>
  <c r="AEE477" i="13" s="1"/>
  <c r="AEE478" i="13" s="1"/>
  <c r="AEE479" i="13" s="1"/>
  <c r="AEE480" i="13" s="1"/>
  <c r="AEE481" i="13" s="1"/>
  <c r="AEE482" i="13" s="1"/>
  <c r="AEE483" i="13" s="1"/>
  <c r="AEE484" i="13" s="1"/>
  <c r="AEE485" i="13" s="1"/>
  <c r="AEE486" i="13" s="1"/>
  <c r="AEE487" i="13" s="1"/>
  <c r="AEE488" i="13" s="1"/>
  <c r="AEE489" i="13" s="1"/>
  <c r="AEE490" i="13" s="1"/>
  <c r="AEE491" i="13" s="1"/>
  <c r="AEE492" i="13" s="1"/>
  <c r="AEE493" i="13" s="1"/>
  <c r="AEE494" i="13" s="1"/>
  <c r="AEE495" i="13" s="1"/>
  <c r="AEE496" i="13" s="1"/>
  <c r="AEE497" i="13" s="1"/>
  <c r="AEE498" i="13" s="1"/>
  <c r="AEE499" i="13" s="1"/>
  <c r="AEE500" i="13" s="1"/>
  <c r="AEE501" i="13" s="1"/>
  <c r="AEE502" i="13" s="1"/>
  <c r="AEE503" i="13" s="1"/>
  <c r="AEE504" i="13" s="1"/>
  <c r="AEE505" i="13" s="1"/>
  <c r="AEE506" i="13" s="1"/>
  <c r="AEE507" i="13" s="1"/>
  <c r="AEE508" i="13" s="1"/>
  <c r="AEE509" i="13" s="1"/>
  <c r="AEE510" i="13" s="1"/>
  <c r="AEE511" i="13" s="1"/>
  <c r="AEE512" i="13" s="1"/>
  <c r="AEE513" i="13" s="1"/>
  <c r="AEE514" i="13" s="1"/>
  <c r="AEE515" i="13" s="1"/>
  <c r="AEE516" i="13" s="1"/>
  <c r="AEE517" i="13" s="1"/>
  <c r="AEE518" i="13" s="1"/>
  <c r="AEE519" i="13" s="1"/>
  <c r="AEE520" i="13" s="1"/>
  <c r="AEE521" i="13" s="1"/>
  <c r="AEE522" i="13" s="1"/>
  <c r="AEE523" i="13" s="1"/>
  <c r="AEE524" i="13" s="1"/>
  <c r="AEE525" i="13" s="1"/>
  <c r="AEE526" i="13" s="1"/>
  <c r="AEE527" i="13" s="1"/>
  <c r="AEE528" i="13" s="1"/>
  <c r="AEE529" i="13" s="1"/>
  <c r="AEE530" i="13" s="1"/>
  <c r="AEE531" i="13" s="1"/>
  <c r="AEE532" i="13" s="1"/>
  <c r="AEE533" i="13" s="1"/>
  <c r="AEE534" i="13" s="1"/>
  <c r="AEE535" i="13" s="1"/>
  <c r="AEE536" i="13" s="1"/>
  <c r="AEE537" i="13" s="1"/>
  <c r="AEE538" i="13" s="1"/>
  <c r="AEE539" i="13" s="1"/>
  <c r="AEE540" i="13" s="1"/>
  <c r="AEE541" i="13" s="1"/>
  <c r="AEE542" i="13" s="1"/>
  <c r="AEE543" i="13" s="1"/>
  <c r="AEE544" i="13" s="1"/>
  <c r="AEE545" i="13" s="1"/>
  <c r="AEE546" i="13" s="1"/>
  <c r="AEE547" i="13" s="1"/>
  <c r="AEE548" i="13" s="1"/>
  <c r="AEE549" i="13" s="1"/>
  <c r="AEE550" i="13" s="1"/>
  <c r="AEE551" i="13" s="1"/>
  <c r="AEE552" i="13" s="1"/>
  <c r="AEE553" i="13" s="1"/>
  <c r="AEE554" i="13" s="1"/>
  <c r="AEE555" i="13" s="1"/>
  <c r="AEE556" i="13" s="1"/>
  <c r="AEE557" i="13" s="1"/>
  <c r="AEE558" i="13" s="1"/>
  <c r="AEE559" i="13" s="1"/>
  <c r="AEE560" i="13" s="1"/>
  <c r="AEE561" i="13" s="1"/>
  <c r="AEE562" i="13" s="1"/>
  <c r="AEE563" i="13" s="1"/>
  <c r="AEE564" i="13" s="1"/>
  <c r="AEE565" i="13" s="1"/>
  <c r="AEE566" i="13" s="1"/>
  <c r="AEE567" i="13" s="1"/>
  <c r="AEE568" i="13" s="1"/>
  <c r="AEE569" i="13" s="1"/>
  <c r="AEE570" i="13" s="1"/>
  <c r="AEE571" i="13" s="1"/>
  <c r="AEE572" i="13" s="1"/>
  <c r="AEE573" i="13" s="1"/>
  <c r="AEE574" i="13" s="1"/>
  <c r="AEE575" i="13" s="1"/>
  <c r="AEE576" i="13" s="1"/>
  <c r="AEE577" i="13" s="1"/>
  <c r="AEE578" i="13" s="1"/>
  <c r="AEE579" i="13" s="1"/>
  <c r="AEE580" i="13" s="1"/>
  <c r="AEE581" i="13" s="1"/>
  <c r="AEE582" i="13" s="1"/>
  <c r="AEE583" i="13" s="1"/>
  <c r="AEE584" i="13" s="1"/>
  <c r="AEE585" i="13" s="1"/>
  <c r="AEE586" i="13" s="1"/>
  <c r="AEE587" i="13" s="1"/>
  <c r="AEE588" i="13" s="1"/>
  <c r="AEE589" i="13" s="1"/>
  <c r="AEE590" i="13" s="1"/>
  <c r="AEE591" i="13" s="1"/>
  <c r="AEE592" i="13" s="1"/>
  <c r="AEE593" i="13" s="1"/>
  <c r="AEE594" i="13" s="1"/>
  <c r="AEE595" i="13" s="1"/>
  <c r="AEE596" i="13" s="1"/>
  <c r="AEE597" i="13" s="1"/>
  <c r="AEE598" i="13" s="1"/>
  <c r="AEE599" i="13" s="1"/>
  <c r="AEE600" i="13" s="1"/>
  <c r="AEE601" i="13" s="1"/>
  <c r="AEE602" i="13" s="1"/>
  <c r="AEE603" i="13" s="1"/>
  <c r="AEE604" i="13" s="1"/>
  <c r="AEE605" i="13" s="1"/>
  <c r="AEE606" i="13" s="1"/>
  <c r="AEE607" i="13" s="1"/>
  <c r="AEE608" i="13" s="1"/>
  <c r="AEE609" i="13" s="1"/>
  <c r="AEE610" i="13" s="1"/>
  <c r="AEE611" i="13" s="1"/>
  <c r="AEE612" i="13" s="1"/>
  <c r="AEE613" i="13" s="1"/>
  <c r="AEE614" i="13" s="1"/>
  <c r="AEE615" i="13" s="1"/>
  <c r="AEE616" i="13" s="1"/>
  <c r="AEE617" i="13" s="1"/>
  <c r="AEE618" i="13" s="1"/>
  <c r="AEE619" i="13" s="1"/>
  <c r="AEE620" i="13" s="1"/>
  <c r="AEE621" i="13" s="1"/>
  <c r="AEE622" i="13" s="1"/>
  <c r="AEE623" i="13" s="1"/>
  <c r="AEE624" i="13" s="1"/>
  <c r="AEE625" i="13" s="1"/>
  <c r="AEE626" i="13" s="1"/>
  <c r="AEE627" i="13" s="1"/>
  <c r="AEE628" i="13" s="1"/>
  <c r="AEE629" i="13" s="1"/>
  <c r="AEE630" i="13" s="1"/>
  <c r="AEE631" i="13" s="1"/>
  <c r="AEE632" i="13" s="1"/>
  <c r="AEE633" i="13" s="1"/>
  <c r="AEE634" i="13" s="1"/>
  <c r="AEE635" i="13" s="1"/>
  <c r="AEE636" i="13" s="1"/>
  <c r="AEE637" i="13" s="1"/>
  <c r="AEE638" i="13" s="1"/>
  <c r="AEE639" i="13" s="1"/>
  <c r="AEE640" i="13" s="1"/>
  <c r="AEE641" i="13" s="1"/>
  <c r="AEE642" i="13" s="1"/>
  <c r="AEE643" i="13" s="1"/>
  <c r="AEE644" i="13" s="1"/>
  <c r="AEE645" i="13" s="1"/>
  <c r="AEE646" i="13" s="1"/>
  <c r="AEE647" i="13" s="1"/>
  <c r="AEE648" i="13" s="1"/>
  <c r="AEE649" i="13" s="1"/>
  <c r="AEE650" i="13" s="1"/>
  <c r="AEE651" i="13" s="1"/>
  <c r="AEE652" i="13" s="1"/>
  <c r="AEE653" i="13" s="1"/>
  <c r="AEE654" i="13" s="1"/>
  <c r="AEE655" i="13" s="1"/>
  <c r="AEE656" i="13" s="1"/>
  <c r="AEE657" i="13" s="1"/>
  <c r="AEE658" i="13" s="1"/>
  <c r="AEE659" i="13" s="1"/>
  <c r="AEE660" i="13" s="1"/>
  <c r="AEE661" i="13" s="1"/>
  <c r="AEE662" i="13" s="1"/>
  <c r="AEE663" i="13" s="1"/>
  <c r="AEE664" i="13" s="1"/>
  <c r="AEE665" i="13" s="1"/>
  <c r="AEE666" i="13" s="1"/>
  <c r="AEE667" i="13" s="1"/>
  <c r="AEE668" i="13" s="1"/>
  <c r="AEE669" i="13" s="1"/>
  <c r="AEE670" i="13" s="1"/>
  <c r="AEE671" i="13" s="1"/>
  <c r="AEE672" i="13" s="1"/>
  <c r="AEE673" i="13" s="1"/>
  <c r="AEE674" i="13" s="1"/>
  <c r="AEE675" i="13" s="1"/>
  <c r="AEE676" i="13" s="1"/>
  <c r="AEE677" i="13" s="1"/>
  <c r="AEE678" i="13" s="1"/>
  <c r="AEE679" i="13" s="1"/>
  <c r="AEE680" i="13" s="1"/>
  <c r="AEE681" i="13" s="1"/>
  <c r="AEE682" i="13" s="1"/>
  <c r="AEE683" i="13" s="1"/>
  <c r="AEE684" i="13" s="1"/>
  <c r="AEE685" i="13" s="1"/>
  <c r="AEE686" i="13" s="1"/>
  <c r="AEE687" i="13" s="1"/>
  <c r="AEE688" i="13" s="1"/>
  <c r="AEE689" i="13" s="1"/>
  <c r="AEE690" i="13" s="1"/>
  <c r="AEE691" i="13" s="1"/>
  <c r="AEE692" i="13" s="1"/>
  <c r="AEE693" i="13" s="1"/>
  <c r="AEE694" i="13" s="1"/>
  <c r="AEE695" i="13" s="1"/>
  <c r="AEE696" i="13" s="1"/>
  <c r="AEE697" i="13" s="1"/>
  <c r="AEE698" i="13" s="1"/>
  <c r="AEE699" i="13" s="1"/>
  <c r="AEE700" i="13" s="1"/>
  <c r="AEE701" i="13" s="1"/>
  <c r="AEE702" i="13" s="1"/>
  <c r="AEE703" i="13" s="1"/>
  <c r="AEE704" i="13" s="1"/>
  <c r="AEE705" i="13" s="1"/>
  <c r="AEE706" i="13" s="1"/>
  <c r="AEE707" i="13" s="1"/>
  <c r="AEE708" i="13" s="1"/>
  <c r="AEE709" i="13" s="1"/>
  <c r="AEE710" i="13" s="1"/>
  <c r="AEE711" i="13" s="1"/>
  <c r="AEE712" i="13" s="1"/>
  <c r="AEE713" i="13" s="1"/>
  <c r="AEE714" i="13" s="1"/>
  <c r="AEE715" i="13" s="1"/>
  <c r="AEE716" i="13" s="1"/>
  <c r="AEE717" i="13" s="1"/>
  <c r="AEE718" i="13" s="1"/>
  <c r="AEE719" i="13" s="1"/>
  <c r="AEE720" i="13" s="1"/>
  <c r="AEE721" i="13" s="1"/>
  <c r="AEE722" i="13" s="1"/>
  <c r="AEE723" i="13" s="1"/>
  <c r="AEE724" i="13" s="1"/>
  <c r="AEE725" i="13" s="1"/>
  <c r="AEE726" i="13" s="1"/>
  <c r="AEE727" i="13" s="1"/>
  <c r="AEE728" i="13" s="1"/>
  <c r="AEE729" i="13" s="1"/>
  <c r="AEE730" i="13" s="1"/>
  <c r="AEE731" i="13" s="1"/>
  <c r="AEE732" i="13" s="1"/>
  <c r="AEE733" i="13" s="1"/>
  <c r="AEE734" i="13" s="1"/>
  <c r="AEE735" i="13" s="1"/>
  <c r="AEE736" i="13" s="1"/>
  <c r="AEE737" i="13" s="1"/>
  <c r="AEE738" i="13" s="1"/>
  <c r="AEE739" i="13" s="1"/>
  <c r="AEE740" i="13" s="1"/>
  <c r="AEE741" i="13" s="1"/>
  <c r="AEE742" i="13" s="1"/>
  <c r="AEE743" i="13" s="1"/>
  <c r="AEE744" i="13" s="1"/>
  <c r="AEE745" i="13" s="1"/>
  <c r="AEE746" i="13" s="1"/>
  <c r="AEE747" i="13" s="1"/>
  <c r="AEE748" i="13" s="1"/>
  <c r="AEE749" i="13" s="1"/>
  <c r="AEE750" i="13" s="1"/>
  <c r="AEE751" i="13" s="1"/>
  <c r="AEE752" i="13" s="1"/>
  <c r="AEE753" i="13" s="1"/>
  <c r="AEE754" i="13" s="1"/>
  <c r="AEE755" i="13" s="1"/>
  <c r="AEE756" i="13" s="1"/>
  <c r="AEE757" i="13" s="1"/>
  <c r="AEE758" i="13" s="1"/>
  <c r="AEE759" i="13" s="1"/>
  <c r="AEE760" i="13" s="1"/>
  <c r="AEE761" i="13" s="1"/>
  <c r="AEE762" i="13" s="1"/>
  <c r="AEE763" i="13" s="1"/>
  <c r="AEE764" i="13" s="1"/>
  <c r="AEE765" i="13" s="1"/>
  <c r="AEE766" i="13" s="1"/>
  <c r="AEE767" i="13" s="1"/>
  <c r="AEE768" i="13" s="1"/>
  <c r="AEE769" i="13" s="1"/>
  <c r="AEE770" i="13" s="1"/>
  <c r="AEE771" i="13" s="1"/>
  <c r="AEE772" i="13" s="1"/>
  <c r="AEE773" i="13" s="1"/>
  <c r="AEE774" i="13" s="1"/>
  <c r="AEE775" i="13" s="1"/>
  <c r="AEE776" i="13" s="1"/>
  <c r="AEE777" i="13" s="1"/>
  <c r="AEE778" i="13" s="1"/>
  <c r="AEE779" i="13" s="1"/>
  <c r="AEE780" i="13" s="1"/>
  <c r="AEE781" i="13" s="1"/>
  <c r="AEE782" i="13" s="1"/>
  <c r="AEE783" i="13" s="1"/>
  <c r="AEE784" i="13" s="1"/>
  <c r="AEE785" i="13" s="1"/>
  <c r="AEE786" i="13" s="1"/>
  <c r="AEE787" i="13" s="1"/>
  <c r="AEE788" i="13" s="1"/>
  <c r="AEE789" i="13" s="1"/>
  <c r="AEE790" i="13" s="1"/>
  <c r="AEE791" i="13" s="1"/>
  <c r="AEE792" i="13" s="1"/>
  <c r="AEE793" i="13" s="1"/>
  <c r="AEE794" i="13" s="1"/>
  <c r="AEE795" i="13" s="1"/>
  <c r="AEE796" i="13" s="1"/>
  <c r="AEE797" i="13" s="1"/>
  <c r="AEE798" i="13" s="1"/>
  <c r="AEE799" i="13" s="1"/>
  <c r="AEE800" i="13" s="1"/>
  <c r="AEE801" i="13" s="1"/>
  <c r="AEE802" i="13" s="1"/>
  <c r="AEE803" i="13" s="1"/>
  <c r="AEE804" i="13" s="1"/>
  <c r="AEE805" i="13" s="1"/>
  <c r="AEF10" i="13"/>
  <c r="AEF11" i="13" s="1"/>
  <c r="AEF12" i="13" s="1"/>
  <c r="AEF13" i="13" s="1"/>
  <c r="AEF14" i="13" s="1"/>
  <c r="AEF15" i="13" s="1"/>
  <c r="AEF16" i="13" s="1"/>
  <c r="AEF17" i="13" s="1"/>
  <c r="AEF18" i="13" s="1"/>
  <c r="AEF19" i="13" s="1"/>
  <c r="AEF20" i="13" s="1"/>
  <c r="AEF21" i="13" s="1"/>
  <c r="AEF22" i="13" s="1"/>
  <c r="AEF23" i="13" s="1"/>
  <c r="AEF24" i="13" s="1"/>
  <c r="AFE9" i="13"/>
  <c r="AFE10" i="13" s="1"/>
  <c r="AFE11" i="13" s="1"/>
  <c r="AFE12" i="13" s="1"/>
  <c r="AFE13" i="13" s="1"/>
  <c r="AFE14" i="13" s="1"/>
  <c r="AFE15" i="13" s="1"/>
  <c r="AFE16" i="13" s="1"/>
  <c r="AFE17" i="13" s="1"/>
  <c r="AFE18" i="13" s="1"/>
  <c r="AFE19" i="13" s="1"/>
  <c r="AFE20" i="13" s="1"/>
  <c r="AFE21" i="13" s="1"/>
  <c r="AFE22" i="13" s="1"/>
  <c r="AFE23" i="13" s="1"/>
  <c r="AFE24" i="13" s="1"/>
  <c r="L3" i="13"/>
  <c r="X3" i="13"/>
  <c r="AJ3" i="13"/>
  <c r="H4" i="13"/>
  <c r="T4" i="13"/>
  <c r="AF4" i="13"/>
  <c r="AR4" i="13"/>
  <c r="M3" i="13"/>
  <c r="Y3" i="13"/>
  <c r="AK3" i="13"/>
  <c r="I4" i="13"/>
  <c r="U4" i="13"/>
  <c r="AG4" i="13"/>
  <c r="AS4" i="13"/>
  <c r="N3" i="13"/>
  <c r="Z3" i="13"/>
  <c r="AL3" i="13"/>
  <c r="J4" i="13"/>
  <c r="V4" i="13"/>
  <c r="AH4" i="13"/>
  <c r="O3" i="13"/>
  <c r="AA3" i="13"/>
  <c r="AM3" i="13"/>
  <c r="K4" i="13"/>
  <c r="W4" i="13"/>
  <c r="AI4" i="13"/>
  <c r="P3" i="13"/>
  <c r="AB3" i="13"/>
  <c r="AN3" i="13"/>
  <c r="L4" i="13"/>
  <c r="X4" i="13"/>
  <c r="AJ4" i="13"/>
  <c r="Q3" i="13"/>
  <c r="AC3" i="13"/>
  <c r="AO3" i="13"/>
  <c r="M4" i="13"/>
  <c r="Y4" i="13"/>
  <c r="AK4" i="13"/>
  <c r="F3" i="13"/>
  <c r="R3" i="13"/>
  <c r="AD3" i="13"/>
  <c r="AP3" i="13"/>
  <c r="N4" i="13"/>
  <c r="Z4" i="13"/>
  <c r="AL4" i="13"/>
  <c r="G3" i="13"/>
  <c r="S3" i="13"/>
  <c r="AE3" i="13"/>
  <c r="AQ3" i="13"/>
  <c r="O4" i="13"/>
  <c r="AA4" i="13"/>
  <c r="AM4" i="13"/>
  <c r="H3" i="13"/>
  <c r="T3" i="13"/>
  <c r="AF3" i="13"/>
  <c r="AR3" i="13"/>
  <c r="P4" i="13"/>
  <c r="AB4" i="13"/>
  <c r="AN4" i="13"/>
  <c r="I3" i="13"/>
  <c r="U3" i="13"/>
  <c r="AG3" i="13"/>
  <c r="AS3" i="13"/>
  <c r="Q4" i="13"/>
  <c r="AC4" i="13"/>
  <c r="AO4" i="13"/>
  <c r="J3" i="13"/>
  <c r="V3" i="13"/>
  <c r="AH3" i="13"/>
  <c r="F4" i="13"/>
  <c r="R4" i="13"/>
  <c r="AD4" i="13"/>
  <c r="AP4" i="13"/>
  <c r="K3" i="13"/>
  <c r="W3" i="13"/>
  <c r="AI3" i="13"/>
  <c r="G4" i="13"/>
  <c r="S4" i="13"/>
  <c r="AE4" i="13"/>
  <c r="AI3" i="12"/>
  <c r="AE4" i="12"/>
  <c r="D4" i="12"/>
  <c r="AEE15" i="12"/>
  <c r="AEE16" i="12" s="1"/>
  <c r="AEE17" i="12" s="1"/>
  <c r="AEE18" i="12" s="1"/>
  <c r="AEE19" i="12" s="1"/>
  <c r="AEE20" i="12" s="1"/>
  <c r="AEE21" i="12" s="1"/>
  <c r="AEE22" i="12" s="1"/>
  <c r="AEE23" i="12" s="1"/>
  <c r="AEE24" i="12" s="1"/>
  <c r="AEE25" i="12" s="1"/>
  <c r="AEE26" i="12" s="1"/>
  <c r="AEE27" i="12" s="1"/>
  <c r="AEE28" i="12" s="1"/>
  <c r="AEE29" i="12" s="1"/>
  <c r="AEE30" i="12" s="1"/>
  <c r="AEE31" i="12" s="1"/>
  <c r="AEE32" i="12" s="1"/>
  <c r="AEE33" i="12" s="1"/>
  <c r="AEE34" i="12" s="1"/>
  <c r="AEE35" i="12" s="1"/>
  <c r="AEE36" i="12" s="1"/>
  <c r="AEE37" i="12" s="1"/>
  <c r="AEE38" i="12" s="1"/>
  <c r="AEE39" i="12" s="1"/>
  <c r="AEE40" i="12" s="1"/>
  <c r="AEE41" i="12" s="1"/>
  <c r="AEE42" i="12" s="1"/>
  <c r="AEE43" i="12" s="1"/>
  <c r="AEE44" i="12" s="1"/>
  <c r="AEE45" i="12" s="1"/>
  <c r="AEE46" i="12" s="1"/>
  <c r="AEE47" i="12" s="1"/>
  <c r="AEE48" i="12" s="1"/>
  <c r="AEE49" i="12" s="1"/>
  <c r="AEE50" i="12" s="1"/>
  <c r="AEE51" i="12" s="1"/>
  <c r="AEE52" i="12" s="1"/>
  <c r="AEE53" i="12" s="1"/>
  <c r="AEE54" i="12" s="1"/>
  <c r="AEE55" i="12" s="1"/>
  <c r="AEE56" i="12" s="1"/>
  <c r="AEE57" i="12" s="1"/>
  <c r="AEE58" i="12" s="1"/>
  <c r="AEE59" i="12" s="1"/>
  <c r="AEE60" i="12" s="1"/>
  <c r="AEE61" i="12" s="1"/>
  <c r="AEE62" i="12" s="1"/>
  <c r="AEE63" i="12" s="1"/>
  <c r="AEE64" i="12" s="1"/>
  <c r="AEE65" i="12" s="1"/>
  <c r="AEE66" i="12" s="1"/>
  <c r="AEE67" i="12" s="1"/>
  <c r="AEE68" i="12" s="1"/>
  <c r="AEE69" i="12" s="1"/>
  <c r="AEE70" i="12" s="1"/>
  <c r="AEE71" i="12" s="1"/>
  <c r="AEE72" i="12" s="1"/>
  <c r="AEE73" i="12" s="1"/>
  <c r="AEE74" i="12" s="1"/>
  <c r="AEE75" i="12" s="1"/>
  <c r="AEE76" i="12" s="1"/>
  <c r="AEE77" i="12" s="1"/>
  <c r="AEE78" i="12" s="1"/>
  <c r="AEE79" i="12" s="1"/>
  <c r="AEE80" i="12" s="1"/>
  <c r="AEE81" i="12" s="1"/>
  <c r="AEE82" i="12" s="1"/>
  <c r="AEE83" i="12" s="1"/>
  <c r="AEE84" i="12" s="1"/>
  <c r="AEE85" i="12" s="1"/>
  <c r="AEE86" i="12" s="1"/>
  <c r="AEE87" i="12" s="1"/>
  <c r="AEE88" i="12" s="1"/>
  <c r="AEE89" i="12" s="1"/>
  <c r="AEE90" i="12" s="1"/>
  <c r="AEE91" i="12" s="1"/>
  <c r="AEE92" i="12" s="1"/>
  <c r="AEE93" i="12" s="1"/>
  <c r="AEE94" i="12" s="1"/>
  <c r="AEE95" i="12" s="1"/>
  <c r="AEE96" i="12" s="1"/>
  <c r="AEE97" i="12" s="1"/>
  <c r="AEE98" i="12" s="1"/>
  <c r="AEE99" i="12" s="1"/>
  <c r="AEE100" i="12" s="1"/>
  <c r="AEE101" i="12" s="1"/>
  <c r="AEE102" i="12" s="1"/>
  <c r="AEE103" i="12" s="1"/>
  <c r="AEE104" i="12" s="1"/>
  <c r="AEE105" i="12" s="1"/>
  <c r="AEE106" i="12" s="1"/>
  <c r="AEE107" i="12" s="1"/>
  <c r="AEE108" i="12" s="1"/>
  <c r="AJ3" i="12"/>
  <c r="AF4" i="12"/>
  <c r="AK3" i="12"/>
  <c r="AG4" i="12"/>
  <c r="AL3" i="12"/>
  <c r="AH4" i="12"/>
  <c r="K3" i="12"/>
  <c r="G4" i="12"/>
  <c r="AQ4" i="12"/>
  <c r="L3" i="12"/>
  <c r="H4" i="12"/>
  <c r="AR4" i="12"/>
  <c r="M3" i="12"/>
  <c r="I4" i="12"/>
  <c r="AS4" i="12"/>
  <c r="N3" i="12"/>
  <c r="J4" i="12"/>
  <c r="W3" i="12"/>
  <c r="S4" i="12"/>
  <c r="X3" i="12"/>
  <c r="T4" i="12"/>
  <c r="Y3" i="12"/>
  <c r="U4" i="12"/>
  <c r="Z3" i="12"/>
  <c r="V4" i="12"/>
  <c r="AFC5" i="12"/>
  <c r="O3" i="12"/>
  <c r="AA3" i="12"/>
  <c r="AM3" i="12"/>
  <c r="K4" i="12"/>
  <c r="W4" i="12"/>
  <c r="AI4" i="12"/>
  <c r="P3" i="12"/>
  <c r="AB3" i="12"/>
  <c r="AN3" i="12"/>
  <c r="L4" i="12"/>
  <c r="X4" i="12"/>
  <c r="AJ4" i="12"/>
  <c r="Q3" i="12"/>
  <c r="AC3" i="12"/>
  <c r="AO3" i="12"/>
  <c r="M4" i="12"/>
  <c r="Y4" i="12"/>
  <c r="AK4" i="12"/>
  <c r="F3" i="12"/>
  <c r="R3" i="12"/>
  <c r="AD3" i="12"/>
  <c r="AP3" i="12"/>
  <c r="N4" i="12"/>
  <c r="Z4" i="12"/>
  <c r="AL4" i="12"/>
  <c r="G3" i="12"/>
  <c r="S3" i="12"/>
  <c r="AE3" i="12"/>
  <c r="AQ3" i="12"/>
  <c r="O4" i="12"/>
  <c r="AA4" i="12"/>
  <c r="AM4" i="12"/>
  <c r="H3" i="12"/>
  <c r="T3" i="12"/>
  <c r="AF3" i="12"/>
  <c r="AR3" i="12"/>
  <c r="P4" i="12"/>
  <c r="AB4" i="12"/>
  <c r="AN4" i="12"/>
  <c r="I3" i="12"/>
  <c r="U3" i="12"/>
  <c r="AG3" i="12"/>
  <c r="AS3" i="12"/>
  <c r="Q4" i="12"/>
  <c r="AC4" i="12"/>
  <c r="AO4" i="12"/>
  <c r="J3" i="12"/>
  <c r="V3" i="12"/>
  <c r="AH3" i="12"/>
  <c r="F4" i="12"/>
  <c r="R4" i="12"/>
  <c r="AD4" i="12"/>
  <c r="T3" i="2"/>
  <c r="T4" i="2" s="1"/>
  <c r="S3" i="2"/>
  <c r="S4" i="2" s="1"/>
  <c r="Q3" i="2"/>
  <c r="Q4" i="2" s="1"/>
  <c r="P3" i="2"/>
  <c r="P4" i="2" s="1"/>
  <c r="N3" i="2"/>
  <c r="N4" i="2" s="1"/>
  <c r="Y3" i="2"/>
  <c r="Y4" i="2" s="1"/>
  <c r="M3" i="2"/>
  <c r="M4" i="2" s="1"/>
  <c r="X3" i="2"/>
  <c r="X4" i="2" s="1"/>
  <c r="L3" i="2"/>
  <c r="L4" i="2" s="1"/>
  <c r="W3" i="2"/>
  <c r="W4" i="2" s="1"/>
  <c r="K3" i="2"/>
  <c r="K4" i="2" s="1"/>
  <c r="G3" i="2"/>
  <c r="G4" i="2" s="1"/>
  <c r="Z3" i="2"/>
  <c r="Z4" i="2" s="1"/>
  <c r="V3" i="2"/>
  <c r="V4" i="2" s="1"/>
  <c r="J3" i="2"/>
  <c r="J4" i="2" s="1"/>
  <c r="O3" i="2"/>
  <c r="O4" i="2" s="1"/>
  <c r="U3" i="2"/>
  <c r="U4" i="2" s="1"/>
  <c r="I3" i="2"/>
  <c r="I4" i="2" s="1"/>
  <c r="H3" i="2"/>
  <c r="H4" i="2" s="1"/>
  <c r="R3" i="2"/>
  <c r="R4" i="2" s="1"/>
  <c r="T6" i="1"/>
  <c r="H4" i="1" s="1"/>
  <c r="AEI5" i="12" l="1"/>
  <c r="AEM5" i="12"/>
  <c r="AEN5" i="12"/>
  <c r="AEP5" i="12"/>
  <c r="AEO5" i="12"/>
  <c r="AFT5" i="12"/>
  <c r="AFU5" i="12"/>
  <c r="AFJ5" i="12"/>
  <c r="AEH5" i="12"/>
  <c r="AET5" i="12"/>
  <c r="AFV5" i="12"/>
  <c r="AFV79" i="12" s="1"/>
  <c r="AFK5" i="12"/>
  <c r="AFK67" i="12" s="1"/>
  <c r="AFW5" i="12"/>
  <c r="AEW5" i="12"/>
  <c r="AFL5" i="12"/>
  <c r="AFL96" i="12" s="1"/>
  <c r="AEY5" i="12"/>
  <c r="AFI105" i="12"/>
  <c r="AFI93" i="12"/>
  <c r="AFI81" i="12"/>
  <c r="AFI69" i="12"/>
  <c r="AFI57" i="12"/>
  <c r="AFI98" i="12"/>
  <c r="AFI86" i="12"/>
  <c r="AFI103" i="12"/>
  <c r="AFI91" i="12"/>
  <c r="AFI79" i="12"/>
  <c r="AFI108" i="12"/>
  <c r="AFI96" i="12"/>
  <c r="AFI84" i="12"/>
  <c r="AFI72" i="12"/>
  <c r="AFI101" i="12"/>
  <c r="AFI89" i="12"/>
  <c r="AFI77" i="12"/>
  <c r="AFI65" i="12"/>
  <c r="AFI106" i="12"/>
  <c r="AFI94" i="12"/>
  <c r="AFI82" i="12"/>
  <c r="AFI70" i="12"/>
  <c r="AFI58" i="12"/>
  <c r="AFI99" i="12"/>
  <c r="AFI87" i="12"/>
  <c r="AFI75" i="12"/>
  <c r="AFI104" i="12"/>
  <c r="AFI92" i="12"/>
  <c r="AFI80" i="12"/>
  <c r="AFI97" i="12"/>
  <c r="AFI85" i="12"/>
  <c r="AFI102" i="12"/>
  <c r="AFI90" i="12"/>
  <c r="AFI78" i="12"/>
  <c r="AFI107" i="12"/>
  <c r="AFI95" i="12"/>
  <c r="AFI83" i="12"/>
  <c r="AFI61" i="12"/>
  <c r="AFI56" i="12"/>
  <c r="AFI54" i="12"/>
  <c r="AFI42" i="12"/>
  <c r="AFI30" i="12"/>
  <c r="AFI18" i="12"/>
  <c r="AFI6" i="12"/>
  <c r="AFI100" i="12"/>
  <c r="AFI66" i="12"/>
  <c r="AFI47" i="12"/>
  <c r="AFI35" i="12"/>
  <c r="AFI23" i="12"/>
  <c r="AFI52" i="12"/>
  <c r="AFI40" i="12"/>
  <c r="AFI28" i="12"/>
  <c r="AFI74" i="12"/>
  <c r="AFI60" i="12"/>
  <c r="AFI45" i="12"/>
  <c r="AFI33" i="12"/>
  <c r="AFI21" i="12"/>
  <c r="AFI50" i="12"/>
  <c r="AFI38" i="12"/>
  <c r="AFI26" i="12"/>
  <c r="AFI76" i="12"/>
  <c r="AFI59" i="12"/>
  <c r="AFI55" i="12"/>
  <c r="AFI43" i="12"/>
  <c r="AFI31" i="12"/>
  <c r="AFI19" i="12"/>
  <c r="AFI64" i="12"/>
  <c r="AFI48" i="12"/>
  <c r="AFI36" i="12"/>
  <c r="AFI24" i="12"/>
  <c r="AFI73" i="12"/>
  <c r="AFI63" i="12"/>
  <c r="AFI53" i="12"/>
  <c r="AFI41" i="12"/>
  <c r="AFI29" i="12"/>
  <c r="AFI88" i="12"/>
  <c r="AFI68" i="12"/>
  <c r="AFI46" i="12"/>
  <c r="AFI34" i="12"/>
  <c r="AFI51" i="12"/>
  <c r="AFI39" i="12"/>
  <c r="AFI27" i="12"/>
  <c r="AFI71" i="12"/>
  <c r="AFI62" i="12"/>
  <c r="AFI44" i="12"/>
  <c r="AFI32" i="12"/>
  <c r="AFI7" i="12"/>
  <c r="AFI9" i="12"/>
  <c r="AFI16" i="12"/>
  <c r="AFI11" i="12"/>
  <c r="AFI22" i="12"/>
  <c r="AFI25" i="12"/>
  <c r="AFI20" i="12"/>
  <c r="AFI13" i="12"/>
  <c r="AFI37" i="12"/>
  <c r="AFI15" i="12"/>
  <c r="AFI8" i="12"/>
  <c r="AFI10" i="12"/>
  <c r="AFI12" i="12"/>
  <c r="AFI67" i="12"/>
  <c r="AFI49" i="12"/>
  <c r="AFI17" i="12"/>
  <c r="AFI14" i="12"/>
  <c r="AFJ98" i="12"/>
  <c r="AFJ86" i="12"/>
  <c r="AFJ74" i="12"/>
  <c r="AFJ62" i="12"/>
  <c r="AFJ103" i="12"/>
  <c r="AFJ91" i="12"/>
  <c r="AFJ79" i="12"/>
  <c r="AFJ108" i="12"/>
  <c r="AFJ96" i="12"/>
  <c r="AFJ84" i="12"/>
  <c r="AFJ72" i="12"/>
  <c r="AFJ101" i="12"/>
  <c r="AFJ89" i="12"/>
  <c r="AFJ77" i="12"/>
  <c r="AFJ106" i="12"/>
  <c r="AFJ94" i="12"/>
  <c r="AFJ82" i="12"/>
  <c r="AFJ70" i="12"/>
  <c r="AFJ58" i="12"/>
  <c r="AFJ99" i="12"/>
  <c r="AFJ87" i="12"/>
  <c r="AFJ75" i="12"/>
  <c r="AFJ63" i="12"/>
  <c r="AFJ104" i="12"/>
  <c r="AFJ92" i="12"/>
  <c r="AFJ80" i="12"/>
  <c r="AFJ97" i="12"/>
  <c r="AFJ85" i="12"/>
  <c r="AFJ73" i="12"/>
  <c r="AFJ102" i="12"/>
  <c r="AFJ90" i="12"/>
  <c r="AFJ78" i="12"/>
  <c r="AFJ107" i="12"/>
  <c r="AFJ95" i="12"/>
  <c r="AFJ83" i="12"/>
  <c r="AFJ71" i="12"/>
  <c r="AFJ100" i="12"/>
  <c r="AFJ88" i="12"/>
  <c r="AFJ93" i="12"/>
  <c r="AFJ66" i="12"/>
  <c r="AFJ47" i="12"/>
  <c r="AFJ35" i="12"/>
  <c r="AFJ23" i="12"/>
  <c r="AFJ11" i="12"/>
  <c r="AFJ52" i="12"/>
  <c r="AFJ40" i="12"/>
  <c r="AFJ28" i="12"/>
  <c r="AFJ60" i="12"/>
  <c r="AFJ45" i="12"/>
  <c r="AFJ33" i="12"/>
  <c r="AFJ21" i="12"/>
  <c r="AFJ65" i="12"/>
  <c r="AFJ50" i="12"/>
  <c r="AFJ38" i="12"/>
  <c r="AFJ26" i="12"/>
  <c r="AFJ76" i="12"/>
  <c r="AFJ59" i="12"/>
  <c r="AFJ55" i="12"/>
  <c r="AFJ43" i="12"/>
  <c r="AFJ31" i="12"/>
  <c r="AFJ19" i="12"/>
  <c r="AFJ105" i="12"/>
  <c r="AFJ64" i="12"/>
  <c r="AFJ48" i="12"/>
  <c r="AFJ36" i="12"/>
  <c r="AFJ24" i="12"/>
  <c r="AFJ69" i="12"/>
  <c r="AFJ53" i="12"/>
  <c r="AFJ41" i="12"/>
  <c r="AFJ29" i="12"/>
  <c r="AFJ81" i="12"/>
  <c r="AFJ68" i="12"/>
  <c r="AFJ46" i="12"/>
  <c r="AFJ34" i="12"/>
  <c r="AFJ22" i="12"/>
  <c r="AFJ51" i="12"/>
  <c r="AFJ39" i="12"/>
  <c r="AFJ27" i="12"/>
  <c r="AFJ57" i="12"/>
  <c r="AFJ44" i="12"/>
  <c r="AFJ32" i="12"/>
  <c r="AFJ20" i="12"/>
  <c r="AFJ67" i="12"/>
  <c r="AFJ49" i="12"/>
  <c r="AFJ37" i="12"/>
  <c r="AFJ9" i="12"/>
  <c r="AFJ16" i="12"/>
  <c r="AFJ54" i="12"/>
  <c r="AFJ25" i="12"/>
  <c r="AFJ13" i="12"/>
  <c r="AFJ30" i="12"/>
  <c r="AFJ61" i="12"/>
  <c r="AFJ15" i="12"/>
  <c r="AFJ6" i="12"/>
  <c r="AFJ56" i="12"/>
  <c r="AFJ8" i="12"/>
  <c r="AFJ10" i="12"/>
  <c r="AFJ7" i="12"/>
  <c r="AFJ12" i="12"/>
  <c r="AFJ42" i="12"/>
  <c r="AFJ18" i="12"/>
  <c r="AFJ17" i="12"/>
  <c r="AFJ14" i="12"/>
  <c r="AFW103" i="12"/>
  <c r="AFW91" i="12"/>
  <c r="AFW79" i="12"/>
  <c r="AFW67" i="12"/>
  <c r="AFW55" i="12"/>
  <c r="AFW108" i="12"/>
  <c r="AFW96" i="12"/>
  <c r="AFW84" i="12"/>
  <c r="AFW101" i="12"/>
  <c r="AFW89" i="12"/>
  <c r="AFW77" i="12"/>
  <c r="AFW106" i="12"/>
  <c r="AFW94" i="12"/>
  <c r="AFW82" i="12"/>
  <c r="AFW70" i="12"/>
  <c r="AFW99" i="12"/>
  <c r="AFW87" i="12"/>
  <c r="AFW75" i="12"/>
  <c r="AFW63" i="12"/>
  <c r="AFW104" i="12"/>
  <c r="AFW92" i="12"/>
  <c r="AFW80" i="12"/>
  <c r="AFW68" i="12"/>
  <c r="AFW56" i="12"/>
  <c r="AFW97" i="12"/>
  <c r="AFW85" i="12"/>
  <c r="AFW73" i="12"/>
  <c r="AFW102" i="12"/>
  <c r="AFW90" i="12"/>
  <c r="AFW78" i="12"/>
  <c r="AFW107" i="12"/>
  <c r="AFW95" i="12"/>
  <c r="AFW83" i="12"/>
  <c r="AFW100" i="12"/>
  <c r="AFW88" i="12"/>
  <c r="AFW76" i="12"/>
  <c r="AFW105" i="12"/>
  <c r="AFW93" i="12"/>
  <c r="AFW81" i="12"/>
  <c r="AFW62" i="12"/>
  <c r="AFW52" i="12"/>
  <c r="AFW40" i="12"/>
  <c r="AFW28" i="12"/>
  <c r="AFW16" i="12"/>
  <c r="AFW61" i="12"/>
  <c r="AFW45" i="12"/>
  <c r="AFW33" i="12"/>
  <c r="AFW21" i="12"/>
  <c r="AFW66" i="12"/>
  <c r="AFW50" i="12"/>
  <c r="AFW38" i="12"/>
  <c r="AFW26" i="12"/>
  <c r="AFW98" i="12"/>
  <c r="AFW43" i="12"/>
  <c r="AFW31" i="12"/>
  <c r="AFW19" i="12"/>
  <c r="AFW71" i="12"/>
  <c r="AFW60" i="12"/>
  <c r="AFW48" i="12"/>
  <c r="AFW36" i="12"/>
  <c r="AFW24" i="12"/>
  <c r="AFW65" i="12"/>
  <c r="AFW53" i="12"/>
  <c r="AFW41" i="12"/>
  <c r="AFW29" i="12"/>
  <c r="AFW17" i="12"/>
  <c r="AFW59" i="12"/>
  <c r="AFW46" i="12"/>
  <c r="AFW34" i="12"/>
  <c r="AFW64" i="12"/>
  <c r="AFW51" i="12"/>
  <c r="AFW39" i="12"/>
  <c r="AFW27" i="12"/>
  <c r="AFW44" i="12"/>
  <c r="AFW32" i="12"/>
  <c r="AFW58" i="12"/>
  <c r="AFW49" i="12"/>
  <c r="AFW37" i="12"/>
  <c r="AFW25" i="12"/>
  <c r="AFW86" i="12"/>
  <c r="AFW72" i="12"/>
  <c r="AFW69" i="12"/>
  <c r="AFW54" i="12"/>
  <c r="AFW42" i="12"/>
  <c r="AFW30" i="12"/>
  <c r="AFW47" i="12"/>
  <c r="AFW9" i="12"/>
  <c r="AFW18" i="12"/>
  <c r="AFW11" i="12"/>
  <c r="AFW13" i="12"/>
  <c r="AFW74" i="12"/>
  <c r="AFW22" i="12"/>
  <c r="AFW6" i="12"/>
  <c r="AFW15" i="12"/>
  <c r="AFW8" i="12"/>
  <c r="AFW20" i="12"/>
  <c r="AFW35" i="12"/>
  <c r="AFW10" i="12"/>
  <c r="AFW23" i="12"/>
  <c r="AFW12" i="12"/>
  <c r="AFW7" i="12"/>
  <c r="AFW57" i="12"/>
  <c r="AFW14" i="12"/>
  <c r="AFL108" i="12"/>
  <c r="AFL70" i="12"/>
  <c r="AFL99" i="12"/>
  <c r="AFL102" i="12"/>
  <c r="AFL90" i="12"/>
  <c r="AFL81" i="12"/>
  <c r="AFL69" i="12"/>
  <c r="AFL26" i="12"/>
  <c r="AFL59" i="12"/>
  <c r="AFL41" i="12"/>
  <c r="AFL29" i="12"/>
  <c r="AFL32" i="12"/>
  <c r="AFL20" i="12"/>
  <c r="AFL79" i="12"/>
  <c r="AFL66" i="12"/>
  <c r="AFL52" i="12"/>
  <c r="AFL10" i="12"/>
  <c r="AEU5" i="12"/>
  <c r="AFR5" i="12"/>
  <c r="AFX5" i="12"/>
  <c r="AEJ5" i="12"/>
  <c r="AFG5" i="12"/>
  <c r="AFM5" i="12"/>
  <c r="AEV5" i="12"/>
  <c r="AFS5" i="12"/>
  <c r="AFN5" i="12"/>
  <c r="AFH5" i="12"/>
  <c r="AFO5" i="12"/>
  <c r="AFT100" i="12"/>
  <c r="AFT88" i="12"/>
  <c r="AFT76" i="12"/>
  <c r="AFT64" i="12"/>
  <c r="AFT105" i="12"/>
  <c r="AFT93" i="12"/>
  <c r="AFT81" i="12"/>
  <c r="AFT98" i="12"/>
  <c r="AFT86" i="12"/>
  <c r="AFT74" i="12"/>
  <c r="AFT103" i="12"/>
  <c r="AFT91" i="12"/>
  <c r="AFT79" i="12"/>
  <c r="AFT108" i="12"/>
  <c r="AFT96" i="12"/>
  <c r="AFT84" i="12"/>
  <c r="AFT72" i="12"/>
  <c r="AFT60" i="12"/>
  <c r="AFT101" i="12"/>
  <c r="AFT89" i="12"/>
  <c r="AFT77" i="12"/>
  <c r="AFT65" i="12"/>
  <c r="AFT106" i="12"/>
  <c r="AFT94" i="12"/>
  <c r="AFT82" i="12"/>
  <c r="AFT99" i="12"/>
  <c r="AFT87" i="12"/>
  <c r="AFT75" i="12"/>
  <c r="AFT104" i="12"/>
  <c r="AFT92" i="12"/>
  <c r="AFT80" i="12"/>
  <c r="AFT97" i="12"/>
  <c r="AFT85" i="12"/>
  <c r="AFT73" i="12"/>
  <c r="AFT102" i="12"/>
  <c r="AFT90" i="12"/>
  <c r="AFT78" i="12"/>
  <c r="AFT69" i="12"/>
  <c r="AFT68" i="12"/>
  <c r="AFT49" i="12"/>
  <c r="AFT37" i="12"/>
  <c r="AFT25" i="12"/>
  <c r="AFT13" i="12"/>
  <c r="AFT107" i="12"/>
  <c r="AFT70" i="12"/>
  <c r="AFT57" i="12"/>
  <c r="AFT54" i="12"/>
  <c r="AFT42" i="12"/>
  <c r="AFT30" i="12"/>
  <c r="AFT18" i="12"/>
  <c r="AFT62" i="12"/>
  <c r="AFT47" i="12"/>
  <c r="AFT35" i="12"/>
  <c r="AFT23" i="12"/>
  <c r="AFT83" i="12"/>
  <c r="AFT67" i="12"/>
  <c r="AFT56" i="12"/>
  <c r="AFT52" i="12"/>
  <c r="AFT40" i="12"/>
  <c r="AFT28" i="12"/>
  <c r="AFT61" i="12"/>
  <c r="AFT45" i="12"/>
  <c r="AFT33" i="12"/>
  <c r="AFT21" i="12"/>
  <c r="AFT66" i="12"/>
  <c r="AFT50" i="12"/>
  <c r="AFT38" i="12"/>
  <c r="AFT26" i="12"/>
  <c r="AFT14" i="12"/>
  <c r="AFT71" i="12"/>
  <c r="AFT43" i="12"/>
  <c r="AFT31" i="12"/>
  <c r="AFT55" i="12"/>
  <c r="AFT48" i="12"/>
  <c r="AFT36" i="12"/>
  <c r="AFT24" i="12"/>
  <c r="AFT95" i="12"/>
  <c r="AFT53" i="12"/>
  <c r="AFT41" i="12"/>
  <c r="AFT29" i="12"/>
  <c r="AFT59" i="12"/>
  <c r="AFT46" i="12"/>
  <c r="AFT34" i="12"/>
  <c r="AFT22" i="12"/>
  <c r="AFT58" i="12"/>
  <c r="AFT51" i="12"/>
  <c r="AFT39" i="12"/>
  <c r="AFT27" i="12"/>
  <c r="AFT32" i="12"/>
  <c r="AFT20" i="12"/>
  <c r="AFT17" i="12"/>
  <c r="AFT12" i="12"/>
  <c r="AFT63" i="12"/>
  <c r="AFT7" i="12"/>
  <c r="AFT9" i="12"/>
  <c r="AFT11" i="12"/>
  <c r="AFT44" i="12"/>
  <c r="AFT16" i="12"/>
  <c r="AFT19" i="12"/>
  <c r="AFT6" i="12"/>
  <c r="AFT15" i="12"/>
  <c r="AFT8" i="12"/>
  <c r="AFT10" i="12"/>
  <c r="AEG5" i="12"/>
  <c r="AEQ5" i="12"/>
  <c r="AER5" i="12"/>
  <c r="AES5" i="12"/>
  <c r="AEL5" i="12"/>
  <c r="AEX5" i="12"/>
  <c r="AFU105" i="12"/>
  <c r="AFU93" i="12"/>
  <c r="AFU81" i="12"/>
  <c r="AFU69" i="12"/>
  <c r="AFU57" i="12"/>
  <c r="AFU98" i="12"/>
  <c r="AFU86" i="12"/>
  <c r="AFU103" i="12"/>
  <c r="AFU91" i="12"/>
  <c r="AFU79" i="12"/>
  <c r="AFU108" i="12"/>
  <c r="AFU96" i="12"/>
  <c r="AFU84" i="12"/>
  <c r="AFU72" i="12"/>
  <c r="AFU101" i="12"/>
  <c r="AFU89" i="12"/>
  <c r="AFU77" i="12"/>
  <c r="AFU65" i="12"/>
  <c r="AFU106" i="12"/>
  <c r="AFU94" i="12"/>
  <c r="AFU82" i="12"/>
  <c r="AFU70" i="12"/>
  <c r="AFU58" i="12"/>
  <c r="AFU99" i="12"/>
  <c r="AFU87" i="12"/>
  <c r="AFU75" i="12"/>
  <c r="AFU104" i="12"/>
  <c r="AFU92" i="12"/>
  <c r="AFU80" i="12"/>
  <c r="AFU97" i="12"/>
  <c r="AFU85" i="12"/>
  <c r="AFU73" i="12"/>
  <c r="AFU102" i="12"/>
  <c r="AFU90" i="12"/>
  <c r="AFU78" i="12"/>
  <c r="AFU107" i="12"/>
  <c r="AFU95" i="12"/>
  <c r="AFU83" i="12"/>
  <c r="AFU100" i="12"/>
  <c r="AFU74" i="12"/>
  <c r="AFU54" i="12"/>
  <c r="AFU42" i="12"/>
  <c r="AFU30" i="12"/>
  <c r="AFU18" i="12"/>
  <c r="AFU6" i="12"/>
  <c r="AFU62" i="12"/>
  <c r="AFU47" i="12"/>
  <c r="AFU35" i="12"/>
  <c r="AFU23" i="12"/>
  <c r="AFU76" i="12"/>
  <c r="AFU67" i="12"/>
  <c r="AFU56" i="12"/>
  <c r="AFU52" i="12"/>
  <c r="AFU40" i="12"/>
  <c r="AFU28" i="12"/>
  <c r="AFU61" i="12"/>
  <c r="AFU45" i="12"/>
  <c r="AFU33" i="12"/>
  <c r="AFU21" i="12"/>
  <c r="AFU66" i="12"/>
  <c r="AFU50" i="12"/>
  <c r="AFU38" i="12"/>
  <c r="AFU26" i="12"/>
  <c r="AFU71" i="12"/>
  <c r="AFU43" i="12"/>
  <c r="AFU31" i="12"/>
  <c r="AFU19" i="12"/>
  <c r="AFU60" i="12"/>
  <c r="AFU55" i="12"/>
  <c r="AFU48" i="12"/>
  <c r="AFU36" i="12"/>
  <c r="AFU24" i="12"/>
  <c r="AFU88" i="12"/>
  <c r="AFU53" i="12"/>
  <c r="AFU41" i="12"/>
  <c r="AFU29" i="12"/>
  <c r="AFU59" i="12"/>
  <c r="AFU46" i="12"/>
  <c r="AFU34" i="12"/>
  <c r="AFU22" i="12"/>
  <c r="AFU64" i="12"/>
  <c r="AFU51" i="12"/>
  <c r="AFU39" i="12"/>
  <c r="AFU27" i="12"/>
  <c r="AFU63" i="12"/>
  <c r="AFU44" i="12"/>
  <c r="AFU32" i="12"/>
  <c r="AFU20" i="12"/>
  <c r="AFU17" i="12"/>
  <c r="AFU14" i="12"/>
  <c r="AFU7" i="12"/>
  <c r="AFU25" i="12"/>
  <c r="AFU9" i="12"/>
  <c r="AFU11" i="12"/>
  <c r="AFU37" i="12"/>
  <c r="AFU16" i="12"/>
  <c r="AFU13" i="12"/>
  <c r="AFU68" i="12"/>
  <c r="AFU15" i="12"/>
  <c r="AFU8" i="12"/>
  <c r="AFU49" i="12"/>
  <c r="AFU10" i="12"/>
  <c r="AFU12" i="12"/>
  <c r="AFF5" i="12"/>
  <c r="AFQ5" i="12"/>
  <c r="AFP5" i="12"/>
  <c r="AFF5" i="13" a="1"/>
  <c r="AEG5" i="13" a="1"/>
  <c r="I2" i="9"/>
  <c r="AEE109" i="12"/>
  <c r="AEE110" i="12" s="1"/>
  <c r="AEE111" i="12" s="1"/>
  <c r="AEE112" i="12" s="1"/>
  <c r="AEE113" i="12" s="1"/>
  <c r="AEE114" i="12" s="1"/>
  <c r="AEE115" i="12" s="1"/>
  <c r="AEE116" i="12" s="1"/>
  <c r="AEE117" i="12" s="1"/>
  <c r="AEE118" i="12" s="1"/>
  <c r="AEE119" i="12" s="1"/>
  <c r="AEE120" i="12" s="1"/>
  <c r="AEE121" i="12" s="1"/>
  <c r="AEE122" i="12" s="1"/>
  <c r="AEE123" i="12" s="1"/>
  <c r="AEE124" i="12" s="1"/>
  <c r="AEE125" i="12" s="1"/>
  <c r="AEE126" i="12" s="1"/>
  <c r="AEE127" i="12" s="1"/>
  <c r="AEE128" i="12" s="1"/>
  <c r="AEE129" i="12" s="1"/>
  <c r="AEE130" i="12" s="1"/>
  <c r="AEE131" i="12" s="1"/>
  <c r="AEE132" i="12" s="1"/>
  <c r="AEE133" i="12" s="1"/>
  <c r="AEE134" i="12" s="1"/>
  <c r="AEE135" i="12" s="1"/>
  <c r="AEE136" i="12" s="1"/>
  <c r="AEE137" i="12" s="1"/>
  <c r="AEE138" i="12" s="1"/>
  <c r="AEE139" i="12" s="1"/>
  <c r="AEE140" i="12" s="1"/>
  <c r="AEE141" i="12" s="1"/>
  <c r="AEE142" i="12" s="1"/>
  <c r="AEE143" i="12" s="1"/>
  <c r="AEE144" i="12" s="1"/>
  <c r="AEE145" i="12" s="1"/>
  <c r="AEE146" i="12" s="1"/>
  <c r="AEE147" i="12" s="1"/>
  <c r="AEE148" i="12" s="1"/>
  <c r="AEE149" i="12" s="1"/>
  <c r="AEE150" i="12" s="1"/>
  <c r="AEE151" i="12" s="1"/>
  <c r="AEE152" i="12" s="1"/>
  <c r="AEE153" i="12" s="1"/>
  <c r="AEE154" i="12" s="1"/>
  <c r="AEE155" i="12" s="1"/>
  <c r="AEE156" i="12" s="1"/>
  <c r="AEE157" i="12" s="1"/>
  <c r="AEE158" i="12" s="1"/>
  <c r="AEE159" i="12" s="1"/>
  <c r="AEE160" i="12" s="1"/>
  <c r="AEE161" i="12" s="1"/>
  <c r="AEE162" i="12" s="1"/>
  <c r="AEE163" i="12" s="1"/>
  <c r="AEE164" i="12" s="1"/>
  <c r="AEE165" i="12" s="1"/>
  <c r="AEE166" i="12" s="1"/>
  <c r="AEE167" i="12" s="1"/>
  <c r="AEE168" i="12" s="1"/>
  <c r="AEE169" i="12" s="1"/>
  <c r="AEE170" i="12" s="1"/>
  <c r="AEE171" i="12" s="1"/>
  <c r="AEE172" i="12" s="1"/>
  <c r="AEE173" i="12" s="1"/>
  <c r="AEE174" i="12" s="1"/>
  <c r="AEE175" i="12" s="1"/>
  <c r="AEE176" i="12" s="1"/>
  <c r="AEE177" i="12" s="1"/>
  <c r="AEE178" i="12" s="1"/>
  <c r="AEE179" i="12" s="1"/>
  <c r="AEE180" i="12" s="1"/>
  <c r="AEE181" i="12" s="1"/>
  <c r="AEE182" i="12" s="1"/>
  <c r="AEE183" i="12" s="1"/>
  <c r="AEE184" i="12" s="1"/>
  <c r="AEE185" i="12" s="1"/>
  <c r="AEE186" i="12" s="1"/>
  <c r="AEE187" i="12" s="1"/>
  <c r="AEE188" i="12" s="1"/>
  <c r="AEE189" i="12" s="1"/>
  <c r="AEE190" i="12" s="1"/>
  <c r="AEE191" i="12" s="1"/>
  <c r="AEE192" i="12" s="1"/>
  <c r="AEE193" i="12" s="1"/>
  <c r="AEE194" i="12" s="1"/>
  <c r="AEE195" i="12" s="1"/>
  <c r="AEE196" i="12" s="1"/>
  <c r="AEE197" i="12" s="1"/>
  <c r="AEE198" i="12" s="1"/>
  <c r="AEE199" i="12" s="1"/>
  <c r="AEE200" i="12" s="1"/>
  <c r="AEE201" i="12" s="1"/>
  <c r="AEE202" i="12" s="1"/>
  <c r="AEE203" i="12" s="1"/>
  <c r="AEE204" i="12" s="1"/>
  <c r="AEE205" i="12" s="1"/>
  <c r="AEE206" i="12" s="1"/>
  <c r="AEE207" i="12" s="1"/>
  <c r="AEE208" i="12" s="1"/>
  <c r="AEE209" i="12" s="1"/>
  <c r="AEE210" i="12" s="1"/>
  <c r="AEE211" i="12" s="1"/>
  <c r="AEE212" i="12" s="1"/>
  <c r="AEE213" i="12" s="1"/>
  <c r="AEE214" i="12" s="1"/>
  <c r="AEE215" i="12" s="1"/>
  <c r="AEE216" i="12" s="1"/>
  <c r="AEE217" i="12" s="1"/>
  <c r="AEE218" i="12" s="1"/>
  <c r="AEE219" i="12" s="1"/>
  <c r="AEE220" i="12" s="1"/>
  <c r="AEE221" i="12" s="1"/>
  <c r="AEE222" i="12" s="1"/>
  <c r="AEE223" i="12" s="1"/>
  <c r="AEE224" i="12" s="1"/>
  <c r="AEE225" i="12" s="1"/>
  <c r="AEE226" i="12" s="1"/>
  <c r="AEE227" i="12" s="1"/>
  <c r="AEE228" i="12" s="1"/>
  <c r="AEE229" i="12" s="1"/>
  <c r="AEE230" i="12" s="1"/>
  <c r="AEE231" i="12" s="1"/>
  <c r="AEE232" i="12" s="1"/>
  <c r="AEE233" i="12" s="1"/>
  <c r="AEE234" i="12" s="1"/>
  <c r="AEE235" i="12" s="1"/>
  <c r="AEE236" i="12" s="1"/>
  <c r="AEE237" i="12" s="1"/>
  <c r="AEE238" i="12" s="1"/>
  <c r="AEE239" i="12" s="1"/>
  <c r="AEE240" i="12" s="1"/>
  <c r="AEE241" i="12" s="1"/>
  <c r="AEE242" i="12" s="1"/>
  <c r="AEE243" i="12" s="1"/>
  <c r="AEE244" i="12" s="1"/>
  <c r="AEE245" i="12" s="1"/>
  <c r="AEE246" i="12" s="1"/>
  <c r="AEE247" i="12" s="1"/>
  <c r="AEE248" i="12" s="1"/>
  <c r="AEE249" i="12" s="1"/>
  <c r="AEE250" i="12" s="1"/>
  <c r="AEE251" i="12" s="1"/>
  <c r="AEE252" i="12" s="1"/>
  <c r="AEE253" i="12" s="1"/>
  <c r="AEE254" i="12" s="1"/>
  <c r="AEE255" i="12" s="1"/>
  <c r="AEE256" i="12" s="1"/>
  <c r="AEE257" i="12" s="1"/>
  <c r="AEE258" i="12" s="1"/>
  <c r="AEE259" i="12" s="1"/>
  <c r="AEE260" i="12" s="1"/>
  <c r="AEE261" i="12" s="1"/>
  <c r="AEE262" i="12" s="1"/>
  <c r="AEE263" i="12" s="1"/>
  <c r="AEE264" i="12" s="1"/>
  <c r="AEE265" i="12" s="1"/>
  <c r="AEE266" i="12" s="1"/>
  <c r="AEE267" i="12" s="1"/>
  <c r="AEE268" i="12" s="1"/>
  <c r="AEE269" i="12" s="1"/>
  <c r="AEE270" i="12" s="1"/>
  <c r="AEE271" i="12" s="1"/>
  <c r="AEE272" i="12" s="1"/>
  <c r="AEE273" i="12" s="1"/>
  <c r="AEE274" i="12" s="1"/>
  <c r="AEE275" i="12" s="1"/>
  <c r="AEE276" i="12" s="1"/>
  <c r="AEE277" i="12" s="1"/>
  <c r="AEE278" i="12" s="1"/>
  <c r="AEE279" i="12" s="1"/>
  <c r="AEE280" i="12" s="1"/>
  <c r="AEE281" i="12" s="1"/>
  <c r="AEE282" i="12" s="1"/>
  <c r="AEE283" i="12" s="1"/>
  <c r="AEE284" i="12" s="1"/>
  <c r="AEE285" i="12" s="1"/>
  <c r="AEE286" i="12" s="1"/>
  <c r="AEE287" i="12" s="1"/>
  <c r="AEE288" i="12" s="1"/>
  <c r="AEE289" i="12" s="1"/>
  <c r="AEE290" i="12" s="1"/>
  <c r="AEE291" i="12" s="1"/>
  <c r="AEE292" i="12" s="1"/>
  <c r="AEE293" i="12" s="1"/>
  <c r="AEE294" i="12" s="1"/>
  <c r="AEE295" i="12" s="1"/>
  <c r="AEE296" i="12" s="1"/>
  <c r="AEE297" i="12" s="1"/>
  <c r="AEE298" i="12" s="1"/>
  <c r="AEE299" i="12" s="1"/>
  <c r="AEE300" i="12" s="1"/>
  <c r="AEE301" i="12" s="1"/>
  <c r="AEE302" i="12" s="1"/>
  <c r="AEE303" i="12" s="1"/>
  <c r="AEE304" i="12" s="1"/>
  <c r="AEE305" i="12" s="1"/>
  <c r="AEE306" i="12" s="1"/>
  <c r="AEE307" i="12" s="1"/>
  <c r="AEE308" i="12" s="1"/>
  <c r="AEE309" i="12" s="1"/>
  <c r="AEE310" i="12" s="1"/>
  <c r="AEE311" i="12" s="1"/>
  <c r="AEE312" i="12" s="1"/>
  <c r="AEE313" i="12" s="1"/>
  <c r="AEE314" i="12" s="1"/>
  <c r="AEE315" i="12" s="1"/>
  <c r="AEE316" i="12" s="1"/>
  <c r="AEE317" i="12" s="1"/>
  <c r="AEE318" i="12" s="1"/>
  <c r="AEE319" i="12" s="1"/>
  <c r="AEE320" i="12" s="1"/>
  <c r="AEE321" i="12" s="1"/>
  <c r="AEE322" i="12" s="1"/>
  <c r="AEE323" i="12" s="1"/>
  <c r="AEE324" i="12" s="1"/>
  <c r="AEE325" i="12" s="1"/>
  <c r="AEE326" i="12" s="1"/>
  <c r="AEE327" i="12" s="1"/>
  <c r="AEE328" i="12" s="1"/>
  <c r="AEE329" i="12" s="1"/>
  <c r="AEE330" i="12" s="1"/>
  <c r="AEE331" i="12" s="1"/>
  <c r="AEE332" i="12" s="1"/>
  <c r="AEE333" i="12" s="1"/>
  <c r="AEE334" i="12" s="1"/>
  <c r="AEE335" i="12" s="1"/>
  <c r="AEE336" i="12" s="1"/>
  <c r="AEE337" i="12" s="1"/>
  <c r="AEE338" i="12" s="1"/>
  <c r="AEE339" i="12" s="1"/>
  <c r="AEE340" i="12" s="1"/>
  <c r="AEE341" i="12" s="1"/>
  <c r="AEE342" i="12" s="1"/>
  <c r="AEE343" i="12" s="1"/>
  <c r="AEE344" i="12" s="1"/>
  <c r="AEE345" i="12" s="1"/>
  <c r="AEE346" i="12" s="1"/>
  <c r="AEE347" i="12" s="1"/>
  <c r="AEE348" i="12" s="1"/>
  <c r="AEE349" i="12" s="1"/>
  <c r="AEE350" i="12" s="1"/>
  <c r="AEE351" i="12" s="1"/>
  <c r="AEE352" i="12" s="1"/>
  <c r="AEE353" i="12" s="1"/>
  <c r="AEE354" i="12" s="1"/>
  <c r="AEE355" i="12" s="1"/>
  <c r="AEE356" i="12" s="1"/>
  <c r="AEE357" i="12" s="1"/>
  <c r="AEE358" i="12" s="1"/>
  <c r="AEE359" i="12" s="1"/>
  <c r="AEE360" i="12" s="1"/>
  <c r="AEE361" i="12" s="1"/>
  <c r="AEE362" i="12" s="1"/>
  <c r="AEE363" i="12" s="1"/>
  <c r="AEE364" i="12" s="1"/>
  <c r="AEE365" i="12" s="1"/>
  <c r="AEE366" i="12" s="1"/>
  <c r="AEE367" i="12" s="1"/>
  <c r="AEE368" i="12" s="1"/>
  <c r="AEE369" i="12" s="1"/>
  <c r="AEE370" i="12" s="1"/>
  <c r="AEE371" i="12" s="1"/>
  <c r="AEE372" i="12" s="1"/>
  <c r="AEE373" i="12" s="1"/>
  <c r="AEE374" i="12" s="1"/>
  <c r="AEE375" i="12" s="1"/>
  <c r="AEE376" i="12" s="1"/>
  <c r="AEE377" i="12" s="1"/>
  <c r="AEE378" i="12" s="1"/>
  <c r="AEE379" i="12" s="1"/>
  <c r="AEE380" i="12" s="1"/>
  <c r="AEE381" i="12" s="1"/>
  <c r="AEE382" i="12" s="1"/>
  <c r="AEE383" i="12" s="1"/>
  <c r="AEE384" i="12" s="1"/>
  <c r="AEE385" i="12" s="1"/>
  <c r="AEE386" i="12" s="1"/>
  <c r="AEE387" i="12" s="1"/>
  <c r="AEE388" i="12" s="1"/>
  <c r="AEE389" i="12" s="1"/>
  <c r="AEE390" i="12" s="1"/>
  <c r="AEE391" i="12" s="1"/>
  <c r="AEE392" i="12" s="1"/>
  <c r="AEE393" i="12" s="1"/>
  <c r="AEE394" i="12" s="1"/>
  <c r="AEE395" i="12" s="1"/>
  <c r="AEE396" i="12" s="1"/>
  <c r="AEE397" i="12" s="1"/>
  <c r="AEE398" i="12" s="1"/>
  <c r="AEE399" i="12" s="1"/>
  <c r="AEE400" i="12" s="1"/>
  <c r="AEE401" i="12" s="1"/>
  <c r="AEE402" i="12" s="1"/>
  <c r="AEE403" i="12" s="1"/>
  <c r="AEE404" i="12" s="1"/>
  <c r="AEE405" i="12" s="1"/>
  <c r="AEE406" i="12" s="1"/>
  <c r="AEE407" i="12" s="1"/>
  <c r="AEE408" i="12" s="1"/>
  <c r="AEE409" i="12" s="1"/>
  <c r="AEE410" i="12" s="1"/>
  <c r="AEE411" i="12" s="1"/>
  <c r="AEE412" i="12" s="1"/>
  <c r="AEE413" i="12" s="1"/>
  <c r="AEE414" i="12" s="1"/>
  <c r="AEE415" i="12" s="1"/>
  <c r="AEE416" i="12" s="1"/>
  <c r="AEE417" i="12" s="1"/>
  <c r="AEE418" i="12" s="1"/>
  <c r="AEE419" i="12" s="1"/>
  <c r="AEE420" i="12" s="1"/>
  <c r="AEE421" i="12" s="1"/>
  <c r="AEE422" i="12" s="1"/>
  <c r="AEE423" i="12" s="1"/>
  <c r="AEE424" i="12" s="1"/>
  <c r="AEE425" i="12" s="1"/>
  <c r="AEE426" i="12" s="1"/>
  <c r="AEE427" i="12" s="1"/>
  <c r="AEE428" i="12" s="1"/>
  <c r="AEE429" i="12" s="1"/>
  <c r="AEE430" i="12" s="1"/>
  <c r="AEE431" i="12" s="1"/>
  <c r="AEE432" i="12" s="1"/>
  <c r="AEE433" i="12" s="1"/>
  <c r="AEE434" i="12" s="1"/>
  <c r="AEE435" i="12" s="1"/>
  <c r="AEE436" i="12" s="1"/>
  <c r="AEE437" i="12" s="1"/>
  <c r="AEE438" i="12" s="1"/>
  <c r="AEE439" i="12" s="1"/>
  <c r="AEE440" i="12" s="1"/>
  <c r="AEE441" i="12" s="1"/>
  <c r="AEE442" i="12" s="1"/>
  <c r="AEE443" i="12" s="1"/>
  <c r="AEE444" i="12" s="1"/>
  <c r="AEE445" i="12" s="1"/>
  <c r="AEE446" i="12" s="1"/>
  <c r="AEE447" i="12" s="1"/>
  <c r="AEE448" i="12" s="1"/>
  <c r="AEE449" i="12" s="1"/>
  <c r="AEE450" i="12" s="1"/>
  <c r="AEE451" i="12" s="1"/>
  <c r="AEE452" i="12" s="1"/>
  <c r="AEE453" i="12" s="1"/>
  <c r="AEE454" i="12" s="1"/>
  <c r="AEE455" i="12" s="1"/>
  <c r="AEE456" i="12" s="1"/>
  <c r="AEE457" i="12" s="1"/>
  <c r="AEE458" i="12" s="1"/>
  <c r="AEE459" i="12" s="1"/>
  <c r="AEE460" i="12" s="1"/>
  <c r="AEE461" i="12" s="1"/>
  <c r="AEE462" i="12" s="1"/>
  <c r="AEE463" i="12" s="1"/>
  <c r="AEE464" i="12" s="1"/>
  <c r="AEE465" i="12" s="1"/>
  <c r="AEE466" i="12" s="1"/>
  <c r="AEE467" i="12" s="1"/>
  <c r="AEE468" i="12" s="1"/>
  <c r="AEE469" i="12" s="1"/>
  <c r="AEE470" i="12" s="1"/>
  <c r="AEE471" i="12" s="1"/>
  <c r="AEE472" i="12" s="1"/>
  <c r="AEE473" i="12" s="1"/>
  <c r="AEE474" i="12" s="1"/>
  <c r="AEE475" i="12" s="1"/>
  <c r="AEE476" i="12" s="1"/>
  <c r="AEE477" i="12" s="1"/>
  <c r="AEE478" i="12" s="1"/>
  <c r="AEE479" i="12" s="1"/>
  <c r="AEE480" i="12" s="1"/>
  <c r="AEE481" i="12" s="1"/>
  <c r="AEE482" i="12" s="1"/>
  <c r="AEE483" i="12" s="1"/>
  <c r="AEE484" i="12" s="1"/>
  <c r="AEE485" i="12" s="1"/>
  <c r="AEE486" i="12" s="1"/>
  <c r="AEE487" i="12" s="1"/>
  <c r="AEE488" i="12" s="1"/>
  <c r="AEE489" i="12" s="1"/>
  <c r="AEE490" i="12" s="1"/>
  <c r="AEE491" i="12" s="1"/>
  <c r="AEE492" i="12" s="1"/>
  <c r="AEE493" i="12" s="1"/>
  <c r="AEE494" i="12" s="1"/>
  <c r="AEE495" i="12" s="1"/>
  <c r="AEE496" i="12" s="1"/>
  <c r="AEE497" i="12" s="1"/>
  <c r="AEE498" i="12" s="1"/>
  <c r="AEE499" i="12" s="1"/>
  <c r="AEE500" i="12" s="1"/>
  <c r="AEE501" i="12" s="1"/>
  <c r="AEE502" i="12" s="1"/>
  <c r="AEE503" i="12" s="1"/>
  <c r="AEE504" i="12" s="1"/>
  <c r="AEE505" i="12" s="1"/>
  <c r="AEE506" i="12" s="1"/>
  <c r="AEE507" i="12" s="1"/>
  <c r="AEE508" i="12" s="1"/>
  <c r="AEE509" i="12" s="1"/>
  <c r="AEE510" i="12" s="1"/>
  <c r="AEE511" i="12" s="1"/>
  <c r="AEE512" i="12" s="1"/>
  <c r="AEE513" i="12" s="1"/>
  <c r="AEE514" i="12" s="1"/>
  <c r="AEE515" i="12" s="1"/>
  <c r="AEE516" i="12" s="1"/>
  <c r="AEE517" i="12" s="1"/>
  <c r="AEE518" i="12" s="1"/>
  <c r="AEE519" i="12" s="1"/>
  <c r="AEE520" i="12" s="1"/>
  <c r="AEE521" i="12" s="1"/>
  <c r="AEE522" i="12" s="1"/>
  <c r="AEE523" i="12" s="1"/>
  <c r="AEE524" i="12" s="1"/>
  <c r="AEE525" i="12" s="1"/>
  <c r="AEE526" i="12" s="1"/>
  <c r="AEE527" i="12" s="1"/>
  <c r="AEE528" i="12" s="1"/>
  <c r="AEE529" i="12" s="1"/>
  <c r="AEE530" i="12" s="1"/>
  <c r="AEE531" i="12" s="1"/>
  <c r="AEE532" i="12" s="1"/>
  <c r="AEE533" i="12" s="1"/>
  <c r="AEE534" i="12" s="1"/>
  <c r="AEE535" i="12" s="1"/>
  <c r="AEE536" i="12" s="1"/>
  <c r="AEE537" i="12" s="1"/>
  <c r="AEE538" i="12" s="1"/>
  <c r="AEE539" i="12" s="1"/>
  <c r="AEE540" i="12" s="1"/>
  <c r="AEE541" i="12" s="1"/>
  <c r="AEE542" i="12" s="1"/>
  <c r="AEE543" i="12" s="1"/>
  <c r="AEE544" i="12" s="1"/>
  <c r="AEE545" i="12" s="1"/>
  <c r="AEE546" i="12" s="1"/>
  <c r="AEE547" i="12" s="1"/>
  <c r="AEE548" i="12" s="1"/>
  <c r="AEE549" i="12" s="1"/>
  <c r="AEE550" i="12" s="1"/>
  <c r="AEE551" i="12" s="1"/>
  <c r="AEE552" i="12" s="1"/>
  <c r="AEE553" i="12" s="1"/>
  <c r="AEE554" i="12" s="1"/>
  <c r="AEE555" i="12" s="1"/>
  <c r="AEE556" i="12" s="1"/>
  <c r="AEE557" i="12" s="1"/>
  <c r="AEE558" i="12" s="1"/>
  <c r="AEE559" i="12" s="1"/>
  <c r="AEE560" i="12" s="1"/>
  <c r="AEE561" i="12" s="1"/>
  <c r="AEE562" i="12" s="1"/>
  <c r="AEE563" i="12" s="1"/>
  <c r="AEE564" i="12" s="1"/>
  <c r="AEE565" i="12" s="1"/>
  <c r="AEE566" i="12" s="1"/>
  <c r="AEE567" i="12" s="1"/>
  <c r="AEE568" i="12" s="1"/>
  <c r="AEE569" i="12" s="1"/>
  <c r="AEE570" i="12" s="1"/>
  <c r="AEE571" i="12" s="1"/>
  <c r="AEE572" i="12" s="1"/>
  <c r="AEE573" i="12" s="1"/>
  <c r="AEE574" i="12" s="1"/>
  <c r="AEE575" i="12" s="1"/>
  <c r="AEE576" i="12" s="1"/>
  <c r="AEE577" i="12" s="1"/>
  <c r="AEE578" i="12" s="1"/>
  <c r="AEE579" i="12" s="1"/>
  <c r="AEE580" i="12" s="1"/>
  <c r="AEE581" i="12" s="1"/>
  <c r="AEE582" i="12" s="1"/>
  <c r="AEE583" i="12" s="1"/>
  <c r="AEE584" i="12" s="1"/>
  <c r="AEE585" i="12" s="1"/>
  <c r="AEE586" i="12" s="1"/>
  <c r="AEE587" i="12" s="1"/>
  <c r="AEE588" i="12" s="1"/>
  <c r="AEE589" i="12" s="1"/>
  <c r="AEE590" i="12" s="1"/>
  <c r="AEE591" i="12" s="1"/>
  <c r="AEE592" i="12" s="1"/>
  <c r="AEE593" i="12" s="1"/>
  <c r="AEE594" i="12" s="1"/>
  <c r="AEE595" i="12" s="1"/>
  <c r="AEE596" i="12" s="1"/>
  <c r="AEE597" i="12" s="1"/>
  <c r="AEE598" i="12" s="1"/>
  <c r="AEE599" i="12" s="1"/>
  <c r="AEE600" i="12" s="1"/>
  <c r="AEE601" i="12" s="1"/>
  <c r="AEE602" i="12" s="1"/>
  <c r="AEE603" i="12" s="1"/>
  <c r="AEE604" i="12" s="1"/>
  <c r="AEE605" i="12" s="1"/>
  <c r="AEE606" i="12" s="1"/>
  <c r="AEE607" i="12" s="1"/>
  <c r="AEE608" i="12" s="1"/>
  <c r="AEE609" i="12" s="1"/>
  <c r="AEE610" i="12" s="1"/>
  <c r="AEE611" i="12" s="1"/>
  <c r="AEE612" i="12" s="1"/>
  <c r="AEE613" i="12" s="1"/>
  <c r="AEE614" i="12" s="1"/>
  <c r="AEE615" i="12" s="1"/>
  <c r="AEE616" i="12" s="1"/>
  <c r="AEE617" i="12" s="1"/>
  <c r="AEE618" i="12" s="1"/>
  <c r="AEE619" i="12" s="1"/>
  <c r="AEE620" i="12" s="1"/>
  <c r="AEE621" i="12" s="1"/>
  <c r="AEE622" i="12" s="1"/>
  <c r="AEE623" i="12" s="1"/>
  <c r="AEE624" i="12" s="1"/>
  <c r="AEE625" i="12" s="1"/>
  <c r="AEE626" i="12" s="1"/>
  <c r="AEE627" i="12" s="1"/>
  <c r="AEE628" i="12" s="1"/>
  <c r="AEE629" i="12" s="1"/>
  <c r="AEE630" i="12" s="1"/>
  <c r="AEE631" i="12" s="1"/>
  <c r="AEE632" i="12" s="1"/>
  <c r="AEE633" i="12" s="1"/>
  <c r="AEE634" i="12" s="1"/>
  <c r="AEE635" i="12" s="1"/>
  <c r="AEE636" i="12" s="1"/>
  <c r="AEE637" i="12" s="1"/>
  <c r="AEE638" i="12" s="1"/>
  <c r="AEE639" i="12" s="1"/>
  <c r="AEE640" i="12" s="1"/>
  <c r="AEE641" i="12" s="1"/>
  <c r="AEE642" i="12" s="1"/>
  <c r="AEE643" i="12" s="1"/>
  <c r="AEE644" i="12" s="1"/>
  <c r="AEE645" i="12" s="1"/>
  <c r="AEE646" i="12" s="1"/>
  <c r="AEE647" i="12" s="1"/>
  <c r="AEE648" i="12" s="1"/>
  <c r="AEE649" i="12" s="1"/>
  <c r="AEE650" i="12" s="1"/>
  <c r="AEE651" i="12" s="1"/>
  <c r="AEE652" i="12" s="1"/>
  <c r="AEE653" i="12" s="1"/>
  <c r="AEE654" i="12" s="1"/>
  <c r="AEE655" i="12" s="1"/>
  <c r="AEE656" i="12" s="1"/>
  <c r="AEE657" i="12" s="1"/>
  <c r="AEE658" i="12" s="1"/>
  <c r="AEE659" i="12" s="1"/>
  <c r="AEE660" i="12" s="1"/>
  <c r="AEE661" i="12" s="1"/>
  <c r="AEE662" i="12" s="1"/>
  <c r="AEE663" i="12" s="1"/>
  <c r="AEE664" i="12" s="1"/>
  <c r="AEE665" i="12" s="1"/>
  <c r="AEE666" i="12" s="1"/>
  <c r="AEE667" i="12" s="1"/>
  <c r="AEE668" i="12" s="1"/>
  <c r="AEE669" i="12" s="1"/>
  <c r="AEE670" i="12" s="1"/>
  <c r="AEE671" i="12" s="1"/>
  <c r="AEE672" i="12" s="1"/>
  <c r="AEE673" i="12" s="1"/>
  <c r="AEE674" i="12" s="1"/>
  <c r="AEE675" i="12" s="1"/>
  <c r="AEE676" i="12" s="1"/>
  <c r="AEE677" i="12" s="1"/>
  <c r="AEE678" i="12" s="1"/>
  <c r="AEE679" i="12" s="1"/>
  <c r="AEE680" i="12" s="1"/>
  <c r="AEE681" i="12" s="1"/>
  <c r="AEE682" i="12" s="1"/>
  <c r="AEE683" i="12" s="1"/>
  <c r="AEE684" i="12" s="1"/>
  <c r="AEE685" i="12" s="1"/>
  <c r="AEE686" i="12" s="1"/>
  <c r="AEE687" i="12" s="1"/>
  <c r="AEE688" i="12" s="1"/>
  <c r="AEE689" i="12" s="1"/>
  <c r="AEE690" i="12" s="1"/>
  <c r="AEE691" i="12" s="1"/>
  <c r="AEE692" i="12" s="1"/>
  <c r="AEE693" i="12" s="1"/>
  <c r="AEE694" i="12" s="1"/>
  <c r="AEE695" i="12" s="1"/>
  <c r="AEE696" i="12" s="1"/>
  <c r="AEE697" i="12" s="1"/>
  <c r="AEE698" i="12" s="1"/>
  <c r="AEE699" i="12" s="1"/>
  <c r="AEE700" i="12" s="1"/>
  <c r="AEE701" i="12" s="1"/>
  <c r="AEE702" i="12" s="1"/>
  <c r="AEE703" i="12" s="1"/>
  <c r="AEE704" i="12" s="1"/>
  <c r="AEE705" i="12" s="1"/>
  <c r="AEE706" i="12" s="1"/>
  <c r="AEE707" i="12" s="1"/>
  <c r="AEE708" i="12" s="1"/>
  <c r="AEE709" i="12" s="1"/>
  <c r="AEE710" i="12" s="1"/>
  <c r="AEE711" i="12" s="1"/>
  <c r="AEE712" i="12" s="1"/>
  <c r="AEE713" i="12" s="1"/>
  <c r="AEE714" i="12" s="1"/>
  <c r="AEE715" i="12" s="1"/>
  <c r="AEE716" i="12" s="1"/>
  <c r="AEE717" i="12" s="1"/>
  <c r="AEE718" i="12" s="1"/>
  <c r="AEE719" i="12" s="1"/>
  <c r="AEE720" i="12" s="1"/>
  <c r="AEE721" i="12" s="1"/>
  <c r="AEE722" i="12" s="1"/>
  <c r="AEE723" i="12" s="1"/>
  <c r="AEE724" i="12" s="1"/>
  <c r="AEE725" i="12" s="1"/>
  <c r="AEE726" i="12" s="1"/>
  <c r="AEE727" i="12" s="1"/>
  <c r="AEE728" i="12" s="1"/>
  <c r="AEE729" i="12" s="1"/>
  <c r="AEE730" i="12" s="1"/>
  <c r="AEE731" i="12" s="1"/>
  <c r="AEE732" i="12" s="1"/>
  <c r="AEE733" i="12" s="1"/>
  <c r="AEE734" i="12" s="1"/>
  <c r="AEE735" i="12" s="1"/>
  <c r="AEE736" i="12" s="1"/>
  <c r="AEE737" i="12" s="1"/>
  <c r="AEE738" i="12" s="1"/>
  <c r="AEE739" i="12" s="1"/>
  <c r="AEE740" i="12" s="1"/>
  <c r="AEE741" i="12" s="1"/>
  <c r="AEE742" i="12" s="1"/>
  <c r="AEE743" i="12" s="1"/>
  <c r="AEE744" i="12" s="1"/>
  <c r="AEE745" i="12" s="1"/>
  <c r="AEE746" i="12" s="1"/>
  <c r="AEE747" i="12" s="1"/>
  <c r="AEE748" i="12" s="1"/>
  <c r="AEE749" i="12" s="1"/>
  <c r="AEE750" i="12" s="1"/>
  <c r="AEE751" i="12" s="1"/>
  <c r="AEE752" i="12" s="1"/>
  <c r="AEE753" i="12" s="1"/>
  <c r="AEE754" i="12" s="1"/>
  <c r="AEE755" i="12" s="1"/>
  <c r="AEE756" i="12" s="1"/>
  <c r="AEE757" i="12" s="1"/>
  <c r="AEE758" i="12" s="1"/>
  <c r="AEE759" i="12" s="1"/>
  <c r="AEE760" i="12" s="1"/>
  <c r="AEE761" i="12" s="1"/>
  <c r="AEE762" i="12" s="1"/>
  <c r="AEE763" i="12" s="1"/>
  <c r="AEE764" i="12" s="1"/>
  <c r="AEE765" i="12" s="1"/>
  <c r="AEE766" i="12" s="1"/>
  <c r="AEE767" i="12" s="1"/>
  <c r="AEE768" i="12" s="1"/>
  <c r="AEE769" i="12" s="1"/>
  <c r="AEE770" i="12" s="1"/>
  <c r="AEE771" i="12" s="1"/>
  <c r="AEE772" i="12" s="1"/>
  <c r="AEE773" i="12" s="1"/>
  <c r="AEE774" i="12" s="1"/>
  <c r="AEE775" i="12" s="1"/>
  <c r="AEE776" i="12" s="1"/>
  <c r="AEE777" i="12" s="1"/>
  <c r="AEE778" i="12" s="1"/>
  <c r="AEE779" i="12" s="1"/>
  <c r="AEE780" i="12" s="1"/>
  <c r="AEE781" i="12" s="1"/>
  <c r="AEE782" i="12" s="1"/>
  <c r="AEE783" i="12" s="1"/>
  <c r="AEE784" i="12" s="1"/>
  <c r="AEE785" i="12" s="1"/>
  <c r="AEE786" i="12" s="1"/>
  <c r="AEE787" i="12" s="1"/>
  <c r="AEE788" i="12" s="1"/>
  <c r="AEE789" i="12" s="1"/>
  <c r="AEE790" i="12" s="1"/>
  <c r="AEE791" i="12" s="1"/>
  <c r="AEE792" i="12" s="1"/>
  <c r="AEE793" i="12" s="1"/>
  <c r="AEE794" i="12" s="1"/>
  <c r="AEE795" i="12" s="1"/>
  <c r="AEE796" i="12" s="1"/>
  <c r="AEE797" i="12" s="1"/>
  <c r="AEE798" i="12" s="1"/>
  <c r="AEE799" i="12" s="1"/>
  <c r="AEE800" i="12" s="1"/>
  <c r="AEE801" i="12" s="1"/>
  <c r="AEE802" i="12" s="1"/>
  <c r="AEE803" i="12" s="1"/>
  <c r="AEE804" i="12" s="1"/>
  <c r="AEE805" i="12" s="1"/>
  <c r="L104" i="9"/>
  <c r="L92" i="9"/>
  <c r="L80" i="9"/>
  <c r="L68" i="9"/>
  <c r="L56" i="9"/>
  <c r="L44" i="9"/>
  <c r="L32" i="9"/>
  <c r="L20" i="9"/>
  <c r="L8" i="9"/>
  <c r="K98" i="9"/>
  <c r="K86" i="9"/>
  <c r="K74" i="9"/>
  <c r="K62" i="9"/>
  <c r="K50" i="9"/>
  <c r="K38" i="9"/>
  <c r="K26" i="9"/>
  <c r="K14" i="9"/>
  <c r="L58" i="9"/>
  <c r="K16" i="9"/>
  <c r="L103" i="9"/>
  <c r="L91" i="9"/>
  <c r="L79" i="9"/>
  <c r="L67" i="9"/>
  <c r="L55" i="9"/>
  <c r="L43" i="9"/>
  <c r="L31" i="9"/>
  <c r="L19" i="9"/>
  <c r="L7" i="9"/>
  <c r="K97" i="9"/>
  <c r="K85" i="9"/>
  <c r="K73" i="9"/>
  <c r="K61" i="9"/>
  <c r="K49" i="9"/>
  <c r="K37" i="9"/>
  <c r="K25" i="9"/>
  <c r="K13" i="9"/>
  <c r="L34" i="9"/>
  <c r="K76" i="9"/>
  <c r="K4" i="9"/>
  <c r="L102" i="9"/>
  <c r="L90" i="9"/>
  <c r="L78" i="9"/>
  <c r="L66" i="9"/>
  <c r="L54" i="9"/>
  <c r="L42" i="9"/>
  <c r="L30" i="9"/>
  <c r="L18" i="9"/>
  <c r="L6" i="9"/>
  <c r="K96" i="9"/>
  <c r="K84" i="9"/>
  <c r="K72" i="9"/>
  <c r="K60" i="9"/>
  <c r="K48" i="9"/>
  <c r="K36" i="9"/>
  <c r="K24" i="9"/>
  <c r="K12" i="9"/>
  <c r="L82" i="9"/>
  <c r="L101" i="9"/>
  <c r="L89" i="9"/>
  <c r="L77" i="9"/>
  <c r="L65" i="9"/>
  <c r="L53" i="9"/>
  <c r="L41" i="9"/>
  <c r="L29" i="9"/>
  <c r="L17" i="9"/>
  <c r="L5" i="9"/>
  <c r="K95" i="9"/>
  <c r="K83" i="9"/>
  <c r="K71" i="9"/>
  <c r="K59" i="9"/>
  <c r="K47" i="9"/>
  <c r="K35" i="9"/>
  <c r="K23" i="9"/>
  <c r="K11" i="9"/>
  <c r="L94" i="9"/>
  <c r="L100" i="9"/>
  <c r="L88" i="9"/>
  <c r="L76" i="9"/>
  <c r="L64" i="9"/>
  <c r="L52" i="9"/>
  <c r="L40" i="9"/>
  <c r="L28" i="9"/>
  <c r="L16" i="9"/>
  <c r="L4" i="9"/>
  <c r="K94" i="9"/>
  <c r="K82" i="9"/>
  <c r="K70" i="9"/>
  <c r="K58" i="9"/>
  <c r="K46" i="9"/>
  <c r="K34" i="9"/>
  <c r="K22" i="9"/>
  <c r="K10" i="9"/>
  <c r="L46" i="9"/>
  <c r="K40" i="9"/>
  <c r="L99" i="9"/>
  <c r="L87" i="9"/>
  <c r="L75" i="9"/>
  <c r="L63" i="9"/>
  <c r="L51" i="9"/>
  <c r="L39" i="9"/>
  <c r="L27" i="9"/>
  <c r="L15" i="9"/>
  <c r="L3" i="9"/>
  <c r="K93" i="9"/>
  <c r="K81" i="9"/>
  <c r="K69" i="9"/>
  <c r="K57" i="9"/>
  <c r="K45" i="9"/>
  <c r="K33" i="9"/>
  <c r="K21" i="9"/>
  <c r="K9" i="9"/>
  <c r="K100" i="9"/>
  <c r="K28" i="9"/>
  <c r="L98" i="9"/>
  <c r="L86" i="9"/>
  <c r="L74" i="9"/>
  <c r="L62" i="9"/>
  <c r="L50" i="9"/>
  <c r="L38" i="9"/>
  <c r="L26" i="9"/>
  <c r="L14" i="9"/>
  <c r="K104" i="9"/>
  <c r="K92" i="9"/>
  <c r="K80" i="9"/>
  <c r="K68" i="9"/>
  <c r="K56" i="9"/>
  <c r="K44" i="9"/>
  <c r="K32" i="9"/>
  <c r="K20" i="9"/>
  <c r="K8" i="9"/>
  <c r="L10" i="9"/>
  <c r="L97" i="9"/>
  <c r="L85" i="9"/>
  <c r="L73" i="9"/>
  <c r="L61" i="9"/>
  <c r="L49" i="9"/>
  <c r="L37" i="9"/>
  <c r="L25" i="9"/>
  <c r="L13" i="9"/>
  <c r="K103" i="9"/>
  <c r="K91" i="9"/>
  <c r="K79" i="9"/>
  <c r="K67" i="9"/>
  <c r="K55" i="9"/>
  <c r="K43" i="9"/>
  <c r="K31" i="9"/>
  <c r="K19" i="9"/>
  <c r="K7" i="9"/>
  <c r="L70" i="9"/>
  <c r="K64" i="9"/>
  <c r="L96" i="9"/>
  <c r="L84" i="9"/>
  <c r="L72" i="9"/>
  <c r="L60" i="9"/>
  <c r="L48" i="9"/>
  <c r="L36" i="9"/>
  <c r="L24" i="9"/>
  <c r="L12" i="9"/>
  <c r="K102" i="9"/>
  <c r="K90" i="9"/>
  <c r="K78" i="9"/>
  <c r="K66" i="9"/>
  <c r="K54" i="9"/>
  <c r="K42" i="9"/>
  <c r="K30" i="9"/>
  <c r="K18" i="9"/>
  <c r="K6" i="9"/>
  <c r="L22" i="9"/>
  <c r="K88" i="9"/>
  <c r="K52" i="9"/>
  <c r="L95" i="9"/>
  <c r="L83" i="9"/>
  <c r="L71" i="9"/>
  <c r="L59" i="9"/>
  <c r="L47" i="9"/>
  <c r="L35" i="9"/>
  <c r="L23" i="9"/>
  <c r="L11" i="9"/>
  <c r="K101" i="9"/>
  <c r="K89" i="9"/>
  <c r="K77" i="9"/>
  <c r="K65" i="9"/>
  <c r="K53" i="9"/>
  <c r="K41" i="9"/>
  <c r="K29" i="9"/>
  <c r="K17" i="9"/>
  <c r="K5" i="9"/>
  <c r="L93" i="9"/>
  <c r="L81" i="9"/>
  <c r="L69" i="9"/>
  <c r="L57" i="9"/>
  <c r="L45" i="9"/>
  <c r="L33" i="9"/>
  <c r="L21" i="9"/>
  <c r="L9" i="9"/>
  <c r="K99" i="9"/>
  <c r="K87" i="9"/>
  <c r="K75" i="9"/>
  <c r="K63" i="9"/>
  <c r="K51" i="9"/>
  <c r="K39" i="9"/>
  <c r="K27" i="9"/>
  <c r="K15" i="9"/>
  <c r="K3" i="9"/>
  <c r="F2" i="13" a="1"/>
  <c r="AEJ2" i="13"/>
  <c r="F2" i="12" a="1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FK11" i="12" l="1"/>
  <c r="AFK41" i="12"/>
  <c r="AFK38" i="12"/>
  <c r="AFK90" i="12"/>
  <c r="AFK14" i="12"/>
  <c r="AFK47" i="12"/>
  <c r="AFK50" i="12"/>
  <c r="AFK82" i="12"/>
  <c r="AFK42" i="12"/>
  <c r="AFK72" i="12"/>
  <c r="AFK106" i="12"/>
  <c r="AFK32" i="12"/>
  <c r="AFK40" i="12"/>
  <c r="AFK79" i="12"/>
  <c r="AFK44" i="12"/>
  <c r="AFK52" i="12"/>
  <c r="AFK91" i="12"/>
  <c r="AFK99" i="12"/>
  <c r="AFK57" i="12"/>
  <c r="AFK81" i="12"/>
  <c r="AFK103" i="12"/>
  <c r="AFK39" i="12"/>
  <c r="AFK105" i="12"/>
  <c r="AFK18" i="12"/>
  <c r="AFK53" i="12"/>
  <c r="AFK102" i="12"/>
  <c r="AFK35" i="12"/>
  <c r="AFK69" i="12"/>
  <c r="AFK73" i="12"/>
  <c r="AFK10" i="12"/>
  <c r="AFK36" i="12"/>
  <c r="AFK97" i="12"/>
  <c r="AFK9" i="12"/>
  <c r="AFK26" i="12"/>
  <c r="AFK87" i="12"/>
  <c r="AFV36" i="12"/>
  <c r="AFV47" i="12"/>
  <c r="AFV73" i="12"/>
  <c r="AFV82" i="12"/>
  <c r="AFV103" i="12"/>
  <c r="AFV42" i="12"/>
  <c r="AFV21" i="12"/>
  <c r="AFV54" i="12"/>
  <c r="AFV51" i="12"/>
  <c r="AFV10" i="12"/>
  <c r="AFV25" i="12"/>
  <c r="AFV39" i="12"/>
  <c r="AFV24" i="12"/>
  <c r="AFV66" i="12"/>
  <c r="AFV35" i="12"/>
  <c r="AFV102" i="12"/>
  <c r="AFV70" i="12"/>
  <c r="AFV91" i="12"/>
  <c r="AFV8" i="12"/>
  <c r="AFV93" i="12"/>
  <c r="AFV64" i="12"/>
  <c r="AFV48" i="12"/>
  <c r="AFV33" i="12"/>
  <c r="AFV57" i="12"/>
  <c r="AFV85" i="12"/>
  <c r="AFV94" i="12"/>
  <c r="AFV62" i="12"/>
  <c r="AFV15" i="12"/>
  <c r="AFV17" i="12"/>
  <c r="AFV22" i="12"/>
  <c r="AFV55" i="12"/>
  <c r="AFV45" i="12"/>
  <c r="AFV76" i="12"/>
  <c r="AFV97" i="12"/>
  <c r="AFV106" i="12"/>
  <c r="AFV74" i="12"/>
  <c r="AFV69" i="12"/>
  <c r="AFV7" i="12"/>
  <c r="AFV34" i="12"/>
  <c r="AFV60" i="12"/>
  <c r="AFV61" i="12"/>
  <c r="AFV88" i="12"/>
  <c r="AFV80" i="12"/>
  <c r="AFV77" i="12"/>
  <c r="AFV86" i="12"/>
  <c r="AFV6" i="12"/>
  <c r="AFV37" i="12"/>
  <c r="AFV46" i="12"/>
  <c r="AFV19" i="12"/>
  <c r="AFV28" i="12"/>
  <c r="AFV100" i="12"/>
  <c r="AFV92" i="12"/>
  <c r="AFV89" i="12"/>
  <c r="AFV98" i="12"/>
  <c r="AFV13" i="12"/>
  <c r="AFV49" i="12"/>
  <c r="AFV59" i="12"/>
  <c r="AFV31" i="12"/>
  <c r="AFV40" i="12"/>
  <c r="AFV71" i="12"/>
  <c r="AFV104" i="12"/>
  <c r="AFV101" i="12"/>
  <c r="AFV16" i="12"/>
  <c r="AFV68" i="12"/>
  <c r="AFV29" i="12"/>
  <c r="AFV43" i="12"/>
  <c r="AFV52" i="12"/>
  <c r="AFV83" i="12"/>
  <c r="AFV63" i="12"/>
  <c r="AFV72" i="12"/>
  <c r="AFV18" i="12"/>
  <c r="AFV20" i="12"/>
  <c r="AFV41" i="12"/>
  <c r="AFV105" i="12"/>
  <c r="AFV56" i="12"/>
  <c r="AFV95" i="12"/>
  <c r="AFV75" i="12"/>
  <c r="AFV84" i="12"/>
  <c r="AFV30" i="12"/>
  <c r="AFV32" i="12"/>
  <c r="AFV53" i="12"/>
  <c r="AFV26" i="12"/>
  <c r="AFV67" i="12"/>
  <c r="AFV107" i="12"/>
  <c r="AFV87" i="12"/>
  <c r="AFV96" i="12"/>
  <c r="AFV14" i="12"/>
  <c r="AFV44" i="12"/>
  <c r="AFV65" i="12"/>
  <c r="AFV38" i="12"/>
  <c r="AFV11" i="12"/>
  <c r="AFV78" i="12"/>
  <c r="AFV99" i="12"/>
  <c r="AFV108" i="12"/>
  <c r="AFV12" i="12"/>
  <c r="AFV9" i="12"/>
  <c r="AFV27" i="12"/>
  <c r="AFV81" i="12"/>
  <c r="AFV50" i="12"/>
  <c r="AFV23" i="12"/>
  <c r="AFV90" i="12"/>
  <c r="AFV58" i="12"/>
  <c r="AFL18" i="12"/>
  <c r="AFL61" i="12"/>
  <c r="AFL6" i="12"/>
  <c r="AFL30" i="12"/>
  <c r="AFL57" i="12"/>
  <c r="AFL24" i="12"/>
  <c r="AFL50" i="12"/>
  <c r="AFL105" i="12"/>
  <c r="AFL73" i="12"/>
  <c r="AFL94" i="12"/>
  <c r="AFK12" i="12"/>
  <c r="AFK30" i="12"/>
  <c r="AFK27" i="12"/>
  <c r="AFK24" i="12"/>
  <c r="AFK65" i="12"/>
  <c r="AFK93" i="12"/>
  <c r="AFK85" i="12"/>
  <c r="AFK94" i="12"/>
  <c r="AFL13" i="12"/>
  <c r="AFL54" i="12"/>
  <c r="AFL39" i="12"/>
  <c r="AFL48" i="12"/>
  <c r="AFL74" i="12"/>
  <c r="AFL88" i="12"/>
  <c r="AFL97" i="12"/>
  <c r="AFL77" i="12"/>
  <c r="AFK8" i="12"/>
  <c r="AFK54" i="12"/>
  <c r="AFK51" i="12"/>
  <c r="AFK48" i="12"/>
  <c r="AFK74" i="12"/>
  <c r="AFK76" i="12"/>
  <c r="AFK56" i="12"/>
  <c r="AFK77" i="12"/>
  <c r="AFL8" i="12"/>
  <c r="AFL53" i="12"/>
  <c r="AFL82" i="12"/>
  <c r="AFL27" i="12"/>
  <c r="AFL76" i="12"/>
  <c r="AFL7" i="12"/>
  <c r="AFL11" i="12"/>
  <c r="AFL67" i="12"/>
  <c r="AFL51" i="12"/>
  <c r="AFL64" i="12"/>
  <c r="AFL9" i="12"/>
  <c r="AFL100" i="12"/>
  <c r="AFL68" i="12"/>
  <c r="AFL89" i="12"/>
  <c r="AFK6" i="12"/>
  <c r="AFK61" i="12"/>
  <c r="AFK34" i="12"/>
  <c r="AFK64" i="12"/>
  <c r="AFK21" i="12"/>
  <c r="AFK88" i="12"/>
  <c r="AFK68" i="12"/>
  <c r="AFK89" i="12"/>
  <c r="AFL42" i="12"/>
  <c r="AFL65" i="12"/>
  <c r="AFL106" i="12"/>
  <c r="AFL23" i="12"/>
  <c r="AFL16" i="12"/>
  <c r="AFL25" i="12"/>
  <c r="AFL63" i="12"/>
  <c r="AFL91" i="12"/>
  <c r="AFL21" i="12"/>
  <c r="AFL71" i="12"/>
  <c r="AFL80" i="12"/>
  <c r="AFL101" i="12"/>
  <c r="AFK15" i="12"/>
  <c r="AFK25" i="12"/>
  <c r="AFK46" i="12"/>
  <c r="AFK98" i="12"/>
  <c r="AFK33" i="12"/>
  <c r="AFK100" i="12"/>
  <c r="AFK80" i="12"/>
  <c r="AFK101" i="12"/>
  <c r="AFK66" i="12"/>
  <c r="AFK20" i="12"/>
  <c r="AFK37" i="12"/>
  <c r="AFK58" i="12"/>
  <c r="AFK31" i="12"/>
  <c r="AFK45" i="12"/>
  <c r="AFK83" i="12"/>
  <c r="AFK92" i="12"/>
  <c r="AFK84" i="12"/>
  <c r="AFL38" i="12"/>
  <c r="AFL15" i="12"/>
  <c r="AFL85" i="12"/>
  <c r="AFL17" i="12"/>
  <c r="AFL37" i="12"/>
  <c r="AFL19" i="12"/>
  <c r="AFL14" i="12"/>
  <c r="AFL35" i="12"/>
  <c r="AFL49" i="12"/>
  <c r="AFL34" i="12"/>
  <c r="AFL31" i="12"/>
  <c r="AFL45" i="12"/>
  <c r="AFL95" i="12"/>
  <c r="AFL104" i="12"/>
  <c r="AFL72" i="12"/>
  <c r="AFK7" i="12"/>
  <c r="AFK13" i="12"/>
  <c r="AFK49" i="12"/>
  <c r="AFK70" i="12"/>
  <c r="AFK43" i="12"/>
  <c r="AFK60" i="12"/>
  <c r="AFK95" i="12"/>
  <c r="AFK104" i="12"/>
  <c r="AFK96" i="12"/>
  <c r="AFL44" i="12"/>
  <c r="AFL93" i="12"/>
  <c r="AFL36" i="12"/>
  <c r="AFL40" i="12"/>
  <c r="AFL22" i="12"/>
  <c r="AFL33" i="12"/>
  <c r="AFL83" i="12"/>
  <c r="AFL92" i="12"/>
  <c r="AFL60" i="12"/>
  <c r="AFL28" i="12"/>
  <c r="AFL47" i="12"/>
  <c r="AFL62" i="12"/>
  <c r="AFL46" i="12"/>
  <c r="AFL43" i="12"/>
  <c r="AFL86" i="12"/>
  <c r="AFL107" i="12"/>
  <c r="AFL75" i="12"/>
  <c r="AFL84" i="12"/>
  <c r="AFK19" i="12"/>
  <c r="AFK22" i="12"/>
  <c r="AFK62" i="12"/>
  <c r="AFK17" i="12"/>
  <c r="AFK55" i="12"/>
  <c r="AFK16" i="12"/>
  <c r="AFK107" i="12"/>
  <c r="AFK63" i="12"/>
  <c r="AFK108" i="12"/>
  <c r="AFL12" i="12"/>
  <c r="AFL56" i="12"/>
  <c r="AFL103" i="12"/>
  <c r="AFL58" i="12"/>
  <c r="AFL55" i="12"/>
  <c r="AFL98" i="12"/>
  <c r="AFL78" i="12"/>
  <c r="AFL87" i="12"/>
  <c r="AFK23" i="12"/>
  <c r="AFK86" i="12"/>
  <c r="AFK71" i="12"/>
  <c r="AFK29" i="12"/>
  <c r="AFK59" i="12"/>
  <c r="AFK28" i="12"/>
  <c r="AFK78" i="12"/>
  <c r="AFK75" i="12"/>
  <c r="AFG107" i="12"/>
  <c r="AFG95" i="12"/>
  <c r="AFG83" i="12"/>
  <c r="AFG71" i="12"/>
  <c r="AFG59" i="12"/>
  <c r="AFG100" i="12"/>
  <c r="AFG88" i="12"/>
  <c r="AFG105" i="12"/>
  <c r="AFG93" i="12"/>
  <c r="AFG81" i="12"/>
  <c r="AFG98" i="12"/>
  <c r="AFG86" i="12"/>
  <c r="AFG74" i="12"/>
  <c r="AFG103" i="12"/>
  <c r="AFG91" i="12"/>
  <c r="AFG79" i="12"/>
  <c r="AFG67" i="12"/>
  <c r="AFG108" i="12"/>
  <c r="AFG96" i="12"/>
  <c r="AFG84" i="12"/>
  <c r="AFG72" i="12"/>
  <c r="AFG60" i="12"/>
  <c r="AFG101" i="12"/>
  <c r="AFG89" i="12"/>
  <c r="AFG77" i="12"/>
  <c r="AFG106" i="12"/>
  <c r="AFG94" i="12"/>
  <c r="AFG82" i="12"/>
  <c r="AFG99" i="12"/>
  <c r="AFG87" i="12"/>
  <c r="AFG75" i="12"/>
  <c r="AFG104" i="12"/>
  <c r="AFG92" i="12"/>
  <c r="AFG80" i="12"/>
  <c r="AFG97" i="12"/>
  <c r="AFG85" i="12"/>
  <c r="AFG78" i="12"/>
  <c r="AFG62" i="12"/>
  <c r="AFG44" i="12"/>
  <c r="AFG32" i="12"/>
  <c r="AFG20" i="12"/>
  <c r="AFG8" i="12"/>
  <c r="AFG49" i="12"/>
  <c r="AFG37" i="12"/>
  <c r="AFG25" i="12"/>
  <c r="AFG61" i="12"/>
  <c r="AFG56" i="12"/>
  <c r="AFG54" i="12"/>
  <c r="AFG42" i="12"/>
  <c r="AFG30" i="12"/>
  <c r="AFG18" i="12"/>
  <c r="AFG66" i="12"/>
  <c r="AFG47" i="12"/>
  <c r="AFG35" i="12"/>
  <c r="AFG23" i="12"/>
  <c r="AFG65" i="12"/>
  <c r="AFG52" i="12"/>
  <c r="AFG40" i="12"/>
  <c r="AFG28" i="12"/>
  <c r="AFG90" i="12"/>
  <c r="AFG45" i="12"/>
  <c r="AFG33" i="12"/>
  <c r="AFG21" i="12"/>
  <c r="AFG76" i="12"/>
  <c r="AFG50" i="12"/>
  <c r="AFG38" i="12"/>
  <c r="AFG26" i="12"/>
  <c r="AFG64" i="12"/>
  <c r="AFG55" i="12"/>
  <c r="AFG43" i="12"/>
  <c r="AFG31" i="12"/>
  <c r="AFG73" i="12"/>
  <c r="AFG70" i="12"/>
  <c r="AFG69" i="12"/>
  <c r="AFG58" i="12"/>
  <c r="AFG48" i="12"/>
  <c r="AFG36" i="12"/>
  <c r="AFG24" i="12"/>
  <c r="AFG63" i="12"/>
  <c r="AFG53" i="12"/>
  <c r="AFG41" i="12"/>
  <c r="AFG29" i="12"/>
  <c r="AFG102" i="12"/>
  <c r="AFG68" i="12"/>
  <c r="AFG46" i="12"/>
  <c r="AFG34" i="12"/>
  <c r="AFG19" i="12"/>
  <c r="AFG17" i="12"/>
  <c r="AFG14" i="12"/>
  <c r="AFG39" i="12"/>
  <c r="AFG7" i="12"/>
  <c r="AFG9" i="12"/>
  <c r="AFG12" i="12"/>
  <c r="AFG22" i="12"/>
  <c r="AFG16" i="12"/>
  <c r="AFG11" i="12"/>
  <c r="AFG13" i="12"/>
  <c r="AFG51" i="12"/>
  <c r="AFG6" i="12"/>
  <c r="AFG15" i="12"/>
  <c r="AFG57" i="12"/>
  <c r="AFG27" i="12"/>
  <c r="AFG10" i="12"/>
  <c r="AFM101" i="12"/>
  <c r="AFM89" i="12"/>
  <c r="AFM77" i="12"/>
  <c r="AFM65" i="12"/>
  <c r="AFM106" i="12"/>
  <c r="AFM94" i="12"/>
  <c r="AFM82" i="12"/>
  <c r="AFM99" i="12"/>
  <c r="AFM87" i="12"/>
  <c r="AFM75" i="12"/>
  <c r="AFM104" i="12"/>
  <c r="AFM92" i="12"/>
  <c r="AFM80" i="12"/>
  <c r="AFM97" i="12"/>
  <c r="AFM85" i="12"/>
  <c r="AFM73" i="12"/>
  <c r="AFM61" i="12"/>
  <c r="AFM102" i="12"/>
  <c r="AFM90" i="12"/>
  <c r="AFM78" i="12"/>
  <c r="AFM66" i="12"/>
  <c r="AFM107" i="12"/>
  <c r="AFM95" i="12"/>
  <c r="AFM83" i="12"/>
  <c r="AFM100" i="12"/>
  <c r="AFM88" i="12"/>
  <c r="AFM76" i="12"/>
  <c r="AFM105" i="12"/>
  <c r="AFM93" i="12"/>
  <c r="AFM81" i="12"/>
  <c r="AFM98" i="12"/>
  <c r="AFM86" i="12"/>
  <c r="AFM74" i="12"/>
  <c r="AFM103" i="12"/>
  <c r="AFM91" i="12"/>
  <c r="AFM79" i="12"/>
  <c r="AFM108" i="12"/>
  <c r="AFM60" i="12"/>
  <c r="AFM50" i="12"/>
  <c r="AFM38" i="12"/>
  <c r="AFM26" i="12"/>
  <c r="AFM14" i="12"/>
  <c r="AFM72" i="12"/>
  <c r="AFM59" i="12"/>
  <c r="AFM55" i="12"/>
  <c r="AFM43" i="12"/>
  <c r="AFM31" i="12"/>
  <c r="AFM19" i="12"/>
  <c r="AFM84" i="12"/>
  <c r="AFM64" i="12"/>
  <c r="AFM48" i="12"/>
  <c r="AFM36" i="12"/>
  <c r="AFM24" i="12"/>
  <c r="AFM53" i="12"/>
  <c r="AFM41" i="12"/>
  <c r="AFM29" i="12"/>
  <c r="AFM69" i="12"/>
  <c r="AFM58" i="12"/>
  <c r="AFM46" i="12"/>
  <c r="AFM34" i="12"/>
  <c r="AFM22" i="12"/>
  <c r="AFM70" i="12"/>
  <c r="AFM63" i="12"/>
  <c r="AFM51" i="12"/>
  <c r="AFM39" i="12"/>
  <c r="AFM27" i="12"/>
  <c r="AFM15" i="12"/>
  <c r="AFM68" i="12"/>
  <c r="AFM57" i="12"/>
  <c r="AFM44" i="12"/>
  <c r="AFM32" i="12"/>
  <c r="AFM96" i="12"/>
  <c r="AFM62" i="12"/>
  <c r="AFM49" i="12"/>
  <c r="AFM37" i="12"/>
  <c r="AFM25" i="12"/>
  <c r="AFM71" i="12"/>
  <c r="AFM67" i="12"/>
  <c r="AFM54" i="12"/>
  <c r="AFM42" i="12"/>
  <c r="AFM30" i="12"/>
  <c r="AFM56" i="12"/>
  <c r="AFM47" i="12"/>
  <c r="AFM35" i="12"/>
  <c r="AFM23" i="12"/>
  <c r="AFM52" i="12"/>
  <c r="AFM40" i="12"/>
  <c r="AFM28" i="12"/>
  <c r="AFM13" i="12"/>
  <c r="AFM20" i="12"/>
  <c r="AFM6" i="12"/>
  <c r="AFM8" i="12"/>
  <c r="AFM33" i="12"/>
  <c r="AFM45" i="12"/>
  <c r="AFM10" i="12"/>
  <c r="AFM12" i="12"/>
  <c r="AFM18" i="12"/>
  <c r="AFM17" i="12"/>
  <c r="AFM7" i="12"/>
  <c r="AFM16" i="12"/>
  <c r="AFM11" i="12"/>
  <c r="AFM21" i="12"/>
  <c r="AFM9" i="12"/>
  <c r="AFX108" i="12"/>
  <c r="AFX96" i="12"/>
  <c r="AFX84" i="12"/>
  <c r="AFX72" i="12"/>
  <c r="AFX60" i="12"/>
  <c r="AFX101" i="12"/>
  <c r="AFX89" i="12"/>
  <c r="AFX77" i="12"/>
  <c r="AFX106" i="12"/>
  <c r="AFX94" i="12"/>
  <c r="AFX82" i="12"/>
  <c r="AFX70" i="12"/>
  <c r="AFX99" i="12"/>
  <c r="AFX87" i="12"/>
  <c r="AFX75" i="12"/>
  <c r="AFX104" i="12"/>
  <c r="AFX92" i="12"/>
  <c r="AFX80" i="12"/>
  <c r="AFX68" i="12"/>
  <c r="AFX56" i="12"/>
  <c r="AFX97" i="12"/>
  <c r="AFX85" i="12"/>
  <c r="AFX73" i="12"/>
  <c r="AFX61" i="12"/>
  <c r="AFX102" i="12"/>
  <c r="AFX90" i="12"/>
  <c r="AFX78" i="12"/>
  <c r="AFX107" i="12"/>
  <c r="AFX95" i="12"/>
  <c r="AFX83" i="12"/>
  <c r="AFX71" i="12"/>
  <c r="AFX100" i="12"/>
  <c r="AFX88" i="12"/>
  <c r="AFX76" i="12"/>
  <c r="AFX105" i="12"/>
  <c r="AFX93" i="12"/>
  <c r="AFX81" i="12"/>
  <c r="AFX69" i="12"/>
  <c r="AFX98" i="12"/>
  <c r="AFX86" i="12"/>
  <c r="AFX67" i="12"/>
  <c r="AFX45" i="12"/>
  <c r="AFX33" i="12"/>
  <c r="AFX21" i="12"/>
  <c r="AFX9" i="12"/>
  <c r="AFX66" i="12"/>
  <c r="AFX50" i="12"/>
  <c r="AFX38" i="12"/>
  <c r="AFX26" i="12"/>
  <c r="AFX91" i="12"/>
  <c r="AFX43" i="12"/>
  <c r="AFX31" i="12"/>
  <c r="AFX19" i="12"/>
  <c r="AFX48" i="12"/>
  <c r="AFX36" i="12"/>
  <c r="AFX24" i="12"/>
  <c r="AFX65" i="12"/>
  <c r="AFX55" i="12"/>
  <c r="AFX53" i="12"/>
  <c r="AFX41" i="12"/>
  <c r="AFX29" i="12"/>
  <c r="AFX17" i="12"/>
  <c r="AFX59" i="12"/>
  <c r="AFX46" i="12"/>
  <c r="AFX34" i="12"/>
  <c r="AFX22" i="12"/>
  <c r="AFX64" i="12"/>
  <c r="AFX51" i="12"/>
  <c r="AFX39" i="12"/>
  <c r="AFX27" i="12"/>
  <c r="AFX103" i="12"/>
  <c r="AFX44" i="12"/>
  <c r="AFX32" i="12"/>
  <c r="AFX20" i="12"/>
  <c r="AFX58" i="12"/>
  <c r="AFX49" i="12"/>
  <c r="AFX37" i="12"/>
  <c r="AFX25" i="12"/>
  <c r="AFX79" i="12"/>
  <c r="AFX63" i="12"/>
  <c r="AFX54" i="12"/>
  <c r="AFX42" i="12"/>
  <c r="AFX30" i="12"/>
  <c r="AFX18" i="12"/>
  <c r="AFX74" i="12"/>
  <c r="AFX57" i="12"/>
  <c r="AFX47" i="12"/>
  <c r="AFX35" i="12"/>
  <c r="AFX11" i="12"/>
  <c r="AFX40" i="12"/>
  <c r="AFX16" i="12"/>
  <c r="AFX13" i="12"/>
  <c r="AFX62" i="12"/>
  <c r="AFX52" i="12"/>
  <c r="AFX6" i="12"/>
  <c r="AFX15" i="12"/>
  <c r="AFX8" i="12"/>
  <c r="AFX28" i="12"/>
  <c r="AFX10" i="12"/>
  <c r="AFX23" i="12"/>
  <c r="AFX12" i="12"/>
  <c r="AFX14" i="12"/>
  <c r="AFX7" i="12"/>
  <c r="AFR102" i="12"/>
  <c r="AFR90" i="12"/>
  <c r="AFR78" i="12"/>
  <c r="AFR66" i="12"/>
  <c r="AFR107" i="12"/>
  <c r="AFR95" i="12"/>
  <c r="AFR83" i="12"/>
  <c r="AFR100" i="12"/>
  <c r="AFR88" i="12"/>
  <c r="AFR76" i="12"/>
  <c r="AFR105" i="12"/>
  <c r="AFR93" i="12"/>
  <c r="AFR81" i="12"/>
  <c r="AFR98" i="12"/>
  <c r="AFR86" i="12"/>
  <c r="AFR74" i="12"/>
  <c r="AFR62" i="12"/>
  <c r="AFR103" i="12"/>
  <c r="AFR91" i="12"/>
  <c r="AFR79" i="12"/>
  <c r="AFR67" i="12"/>
  <c r="AFR55" i="12"/>
  <c r="AFR108" i="12"/>
  <c r="AFR96" i="12"/>
  <c r="AFR84" i="12"/>
  <c r="AFR72" i="12"/>
  <c r="AFR101" i="12"/>
  <c r="AFR89" i="12"/>
  <c r="AFR77" i="12"/>
  <c r="AFR106" i="12"/>
  <c r="AFR94" i="12"/>
  <c r="AFR82" i="12"/>
  <c r="AFR99" i="12"/>
  <c r="AFR87" i="12"/>
  <c r="AFR75" i="12"/>
  <c r="AFR104" i="12"/>
  <c r="AFR92" i="12"/>
  <c r="AFR80" i="12"/>
  <c r="AFR85" i="12"/>
  <c r="AFR58" i="12"/>
  <c r="AFR51" i="12"/>
  <c r="AFR39" i="12"/>
  <c r="AFR27" i="12"/>
  <c r="AFR15" i="12"/>
  <c r="AFR69" i="12"/>
  <c r="AFR63" i="12"/>
  <c r="AFR44" i="12"/>
  <c r="AFR32" i="12"/>
  <c r="AFR20" i="12"/>
  <c r="AFR70" i="12"/>
  <c r="AFR68" i="12"/>
  <c r="AFR49" i="12"/>
  <c r="AFR37" i="12"/>
  <c r="AFR25" i="12"/>
  <c r="AFR57" i="12"/>
  <c r="AFR54" i="12"/>
  <c r="AFR42" i="12"/>
  <c r="AFR30" i="12"/>
  <c r="AFR47" i="12"/>
  <c r="AFR35" i="12"/>
  <c r="AFR23" i="12"/>
  <c r="AFR97" i="12"/>
  <c r="AFR73" i="12"/>
  <c r="AFR56" i="12"/>
  <c r="AFR52" i="12"/>
  <c r="AFR40" i="12"/>
  <c r="AFR28" i="12"/>
  <c r="AFR16" i="12"/>
  <c r="AFR61" i="12"/>
  <c r="AFR45" i="12"/>
  <c r="AFR33" i="12"/>
  <c r="AFR71" i="12"/>
  <c r="AFR60" i="12"/>
  <c r="AFR50" i="12"/>
  <c r="AFR38" i="12"/>
  <c r="AFR26" i="12"/>
  <c r="AFR65" i="12"/>
  <c r="AFR43" i="12"/>
  <c r="AFR31" i="12"/>
  <c r="AFR48" i="12"/>
  <c r="AFR36" i="12"/>
  <c r="AFR24" i="12"/>
  <c r="AFR59" i="12"/>
  <c r="AFR53" i="12"/>
  <c r="AFR41" i="12"/>
  <c r="AFR29" i="12"/>
  <c r="AFR10" i="12"/>
  <c r="AFR64" i="12"/>
  <c r="AFR22" i="12"/>
  <c r="AFR12" i="12"/>
  <c r="AFR46" i="12"/>
  <c r="AFR14" i="12"/>
  <c r="AFR17" i="12"/>
  <c r="AFR18" i="12"/>
  <c r="AFR7" i="12"/>
  <c r="AFR9" i="12"/>
  <c r="AFR21" i="12"/>
  <c r="AFR11" i="12"/>
  <c r="AFR19" i="12"/>
  <c r="AFR13" i="12"/>
  <c r="AFR34" i="12"/>
  <c r="AFR6" i="12"/>
  <c r="AFR8" i="12"/>
  <c r="AFO99" i="12"/>
  <c r="AFO87" i="12"/>
  <c r="AFO75" i="12"/>
  <c r="AFO63" i="12"/>
  <c r="AFO104" i="12"/>
  <c r="AFO92" i="12"/>
  <c r="AFO80" i="12"/>
  <c r="AFO97" i="12"/>
  <c r="AFO85" i="12"/>
  <c r="AFO73" i="12"/>
  <c r="AFO102" i="12"/>
  <c r="AFO90" i="12"/>
  <c r="AFO78" i="12"/>
  <c r="AFO107" i="12"/>
  <c r="AFO95" i="12"/>
  <c r="AFO83" i="12"/>
  <c r="AFO71" i="12"/>
  <c r="AFO59" i="12"/>
  <c r="AFO100" i="12"/>
  <c r="AFO88" i="12"/>
  <c r="AFO76" i="12"/>
  <c r="AFO64" i="12"/>
  <c r="AFO105" i="12"/>
  <c r="AFO93" i="12"/>
  <c r="AFO81" i="12"/>
  <c r="AFO98" i="12"/>
  <c r="AFO86" i="12"/>
  <c r="AFO74" i="12"/>
  <c r="AFO103" i="12"/>
  <c r="AFO91" i="12"/>
  <c r="AFO79" i="12"/>
  <c r="AFO108" i="12"/>
  <c r="AFO96" i="12"/>
  <c r="AFO84" i="12"/>
  <c r="AFO72" i="12"/>
  <c r="AFO101" i="12"/>
  <c r="AFO89" i="12"/>
  <c r="AFO77" i="12"/>
  <c r="AFO48" i="12"/>
  <c r="AFO36" i="12"/>
  <c r="AFO24" i="12"/>
  <c r="AFO12" i="12"/>
  <c r="AFO53" i="12"/>
  <c r="AFO41" i="12"/>
  <c r="AFO29" i="12"/>
  <c r="AFO69" i="12"/>
  <c r="AFO46" i="12"/>
  <c r="AFO34" i="12"/>
  <c r="AFO22" i="12"/>
  <c r="AFO106" i="12"/>
  <c r="AFO58" i="12"/>
  <c r="AFO51" i="12"/>
  <c r="AFO39" i="12"/>
  <c r="AFO27" i="12"/>
  <c r="AFO70" i="12"/>
  <c r="AFO68" i="12"/>
  <c r="AFO57" i="12"/>
  <c r="AFO44" i="12"/>
  <c r="AFO32" i="12"/>
  <c r="AFO20" i="12"/>
  <c r="AFO82" i="12"/>
  <c r="AFO62" i="12"/>
  <c r="AFO49" i="12"/>
  <c r="AFO37" i="12"/>
  <c r="AFO25" i="12"/>
  <c r="AFO67" i="12"/>
  <c r="AFO54" i="12"/>
  <c r="AFO42" i="12"/>
  <c r="AFO30" i="12"/>
  <c r="AFO56" i="12"/>
  <c r="AFO47" i="12"/>
  <c r="AFO35" i="12"/>
  <c r="AFO23" i="12"/>
  <c r="AFO61" i="12"/>
  <c r="AFO52" i="12"/>
  <c r="AFO40" i="12"/>
  <c r="AFO28" i="12"/>
  <c r="AFO66" i="12"/>
  <c r="AFO45" i="12"/>
  <c r="AFO33" i="12"/>
  <c r="AFO21" i="12"/>
  <c r="AFO94" i="12"/>
  <c r="AFO60" i="12"/>
  <c r="AFO50" i="12"/>
  <c r="AFO38" i="12"/>
  <c r="AFO65" i="12"/>
  <c r="AFO55" i="12"/>
  <c r="AFO6" i="12"/>
  <c r="AFO15" i="12"/>
  <c r="AFO8" i="12"/>
  <c r="AFO31" i="12"/>
  <c r="AFO10" i="12"/>
  <c r="AFO18" i="12"/>
  <c r="AFO17" i="12"/>
  <c r="AFO14" i="12"/>
  <c r="AFO43" i="12"/>
  <c r="AFO7" i="12"/>
  <c r="AFO9" i="12"/>
  <c r="AFO26" i="12"/>
  <c r="AFO19" i="12"/>
  <c r="AFO16" i="12"/>
  <c r="AFO11" i="12"/>
  <c r="AFO13" i="12"/>
  <c r="AFP104" i="12"/>
  <c r="AFP92" i="12"/>
  <c r="AFP80" i="12"/>
  <c r="AFP68" i="12"/>
  <c r="AFP56" i="12"/>
  <c r="AFP97" i="12"/>
  <c r="AFP85" i="12"/>
  <c r="AFP102" i="12"/>
  <c r="AFP90" i="12"/>
  <c r="AFP78" i="12"/>
  <c r="AFP107" i="12"/>
  <c r="AFP95" i="12"/>
  <c r="AFP83" i="12"/>
  <c r="AFP71" i="12"/>
  <c r="AFP100" i="12"/>
  <c r="AFP88" i="12"/>
  <c r="AFP76" i="12"/>
  <c r="AFP64" i="12"/>
  <c r="AFP105" i="12"/>
  <c r="AFP93" i="12"/>
  <c r="AFP81" i="12"/>
  <c r="AFP69" i="12"/>
  <c r="AFP57" i="12"/>
  <c r="AFP98" i="12"/>
  <c r="AFP86" i="12"/>
  <c r="AFP74" i="12"/>
  <c r="AFP103" i="12"/>
  <c r="AFP91" i="12"/>
  <c r="AFP79" i="12"/>
  <c r="AFP108" i="12"/>
  <c r="AFP96" i="12"/>
  <c r="AFP84" i="12"/>
  <c r="AFP101" i="12"/>
  <c r="AFP89" i="12"/>
  <c r="AFP77" i="12"/>
  <c r="AFP106" i="12"/>
  <c r="AFP94" i="12"/>
  <c r="AFP82" i="12"/>
  <c r="AFP59" i="12"/>
  <c r="AFP53" i="12"/>
  <c r="AFP41" i="12"/>
  <c r="AFP29" i="12"/>
  <c r="AFP17" i="12"/>
  <c r="AFP46" i="12"/>
  <c r="AFP34" i="12"/>
  <c r="AFP22" i="12"/>
  <c r="AFP99" i="12"/>
  <c r="AFP58" i="12"/>
  <c r="AFP51" i="12"/>
  <c r="AFP39" i="12"/>
  <c r="AFP27" i="12"/>
  <c r="AFP70" i="12"/>
  <c r="AFP63" i="12"/>
  <c r="AFP44" i="12"/>
  <c r="AFP32" i="12"/>
  <c r="AFP20" i="12"/>
  <c r="AFP62" i="12"/>
  <c r="AFP49" i="12"/>
  <c r="AFP37" i="12"/>
  <c r="AFP25" i="12"/>
  <c r="AFP67" i="12"/>
  <c r="AFP54" i="12"/>
  <c r="AFP42" i="12"/>
  <c r="AFP30" i="12"/>
  <c r="AFP18" i="12"/>
  <c r="AFP73" i="12"/>
  <c r="AFP47" i="12"/>
  <c r="AFP35" i="12"/>
  <c r="AFP23" i="12"/>
  <c r="AFP61" i="12"/>
  <c r="AFP52" i="12"/>
  <c r="AFP40" i="12"/>
  <c r="AFP28" i="12"/>
  <c r="AFP75" i="12"/>
  <c r="AFP66" i="12"/>
  <c r="AFP45" i="12"/>
  <c r="AFP33" i="12"/>
  <c r="AFP87" i="12"/>
  <c r="AFP60" i="12"/>
  <c r="AFP50" i="12"/>
  <c r="AFP38" i="12"/>
  <c r="AFP26" i="12"/>
  <c r="AFP65" i="12"/>
  <c r="AFP55" i="12"/>
  <c r="AFP43" i="12"/>
  <c r="AFP31" i="12"/>
  <c r="AFP15" i="12"/>
  <c r="AFP8" i="12"/>
  <c r="AFP10" i="12"/>
  <c r="AFP12" i="12"/>
  <c r="AFP14" i="12"/>
  <c r="AFP72" i="12"/>
  <c r="AFP36" i="12"/>
  <c r="AFP24" i="12"/>
  <c r="AFP7" i="12"/>
  <c r="AFP21" i="12"/>
  <c r="AFP9" i="12"/>
  <c r="AFP48" i="12"/>
  <c r="AFP19" i="12"/>
  <c r="AFP16" i="12"/>
  <c r="AFP11" i="12"/>
  <c r="AFP13" i="12"/>
  <c r="AFP6" i="12"/>
  <c r="AFN106" i="12"/>
  <c r="AFN94" i="12"/>
  <c r="AFN82" i="12"/>
  <c r="AFN70" i="12"/>
  <c r="AFN58" i="12"/>
  <c r="AFN99" i="12"/>
  <c r="AFN87" i="12"/>
  <c r="AFN104" i="12"/>
  <c r="AFN92" i="12"/>
  <c r="AFN80" i="12"/>
  <c r="AFN97" i="12"/>
  <c r="AFN85" i="12"/>
  <c r="AFN73" i="12"/>
  <c r="AFN102" i="12"/>
  <c r="AFN90" i="12"/>
  <c r="AFN78" i="12"/>
  <c r="AFN66" i="12"/>
  <c r="AFN107" i="12"/>
  <c r="AFN95" i="12"/>
  <c r="AFN83" i="12"/>
  <c r="AFN71" i="12"/>
  <c r="AFN59" i="12"/>
  <c r="AFN100" i="12"/>
  <c r="AFN88" i="12"/>
  <c r="AFN76" i="12"/>
  <c r="AFN105" i="12"/>
  <c r="AFN93" i="12"/>
  <c r="AFN81" i="12"/>
  <c r="AFN98" i="12"/>
  <c r="AFN86" i="12"/>
  <c r="AFN74" i="12"/>
  <c r="AFN103" i="12"/>
  <c r="AFN91" i="12"/>
  <c r="AFN79" i="12"/>
  <c r="AFN108" i="12"/>
  <c r="AFN96" i="12"/>
  <c r="AFN84" i="12"/>
  <c r="AFN72" i="12"/>
  <c r="AFN65" i="12"/>
  <c r="AFN55" i="12"/>
  <c r="AFN43" i="12"/>
  <c r="AFN31" i="12"/>
  <c r="AFN19" i="12"/>
  <c r="AFN7" i="12"/>
  <c r="AFN77" i="12"/>
  <c r="AFN64" i="12"/>
  <c r="AFN48" i="12"/>
  <c r="AFN36" i="12"/>
  <c r="AFN24" i="12"/>
  <c r="AFN53" i="12"/>
  <c r="AFN41" i="12"/>
  <c r="AFN29" i="12"/>
  <c r="AFN69" i="12"/>
  <c r="AFN46" i="12"/>
  <c r="AFN34" i="12"/>
  <c r="AFN22" i="12"/>
  <c r="AFN63" i="12"/>
  <c r="AFN51" i="12"/>
  <c r="AFN39" i="12"/>
  <c r="AFN27" i="12"/>
  <c r="AFN68" i="12"/>
  <c r="AFN57" i="12"/>
  <c r="AFN44" i="12"/>
  <c r="AFN32" i="12"/>
  <c r="AFN20" i="12"/>
  <c r="AFN89" i="12"/>
  <c r="AFN62" i="12"/>
  <c r="AFN49" i="12"/>
  <c r="AFN37" i="12"/>
  <c r="AFN25" i="12"/>
  <c r="AFN67" i="12"/>
  <c r="AFN54" i="12"/>
  <c r="AFN42" i="12"/>
  <c r="AFN30" i="12"/>
  <c r="AFN56" i="12"/>
  <c r="AFN47" i="12"/>
  <c r="AFN35" i="12"/>
  <c r="AFN23" i="12"/>
  <c r="AFN75" i="12"/>
  <c r="AFN61" i="12"/>
  <c r="AFN52" i="12"/>
  <c r="AFN40" i="12"/>
  <c r="AFN28" i="12"/>
  <c r="AFN45" i="12"/>
  <c r="AFN33" i="12"/>
  <c r="AFN101" i="12"/>
  <c r="AFN26" i="12"/>
  <c r="AFN6" i="12"/>
  <c r="AFN15" i="12"/>
  <c r="AFN8" i="12"/>
  <c r="AFN38" i="12"/>
  <c r="AFN10" i="12"/>
  <c r="AFN12" i="12"/>
  <c r="AFN60" i="12"/>
  <c r="AFN18" i="12"/>
  <c r="AFN17" i="12"/>
  <c r="AFN14" i="12"/>
  <c r="AFN50" i="12"/>
  <c r="AFN21" i="12"/>
  <c r="AFN13" i="12"/>
  <c r="AFN9" i="12"/>
  <c r="AFN16" i="12"/>
  <c r="AFN11" i="12"/>
  <c r="AFH100" i="12"/>
  <c r="AFH88" i="12"/>
  <c r="AFH76" i="12"/>
  <c r="AFH64" i="12"/>
  <c r="AFH105" i="12"/>
  <c r="AFH93" i="12"/>
  <c r="AFH81" i="12"/>
  <c r="AFH98" i="12"/>
  <c r="AFH86" i="12"/>
  <c r="AFH74" i="12"/>
  <c r="AFH103" i="12"/>
  <c r="AFH91" i="12"/>
  <c r="AFH79" i="12"/>
  <c r="AFH108" i="12"/>
  <c r="AFH96" i="12"/>
  <c r="AFH84" i="12"/>
  <c r="AFH72" i="12"/>
  <c r="AFH60" i="12"/>
  <c r="AFH101" i="12"/>
  <c r="AFH89" i="12"/>
  <c r="AFH77" i="12"/>
  <c r="AFH65" i="12"/>
  <c r="AFH106" i="12"/>
  <c r="AFH94" i="12"/>
  <c r="AFH82" i="12"/>
  <c r="AFH99" i="12"/>
  <c r="AFH87" i="12"/>
  <c r="AFH75" i="12"/>
  <c r="AFH104" i="12"/>
  <c r="AFH92" i="12"/>
  <c r="AFH80" i="12"/>
  <c r="AFH97" i="12"/>
  <c r="AFH85" i="12"/>
  <c r="AFH73" i="12"/>
  <c r="AFH102" i="12"/>
  <c r="AFH90" i="12"/>
  <c r="AFH78" i="12"/>
  <c r="AFH67" i="12"/>
  <c r="AFH49" i="12"/>
  <c r="AFH37" i="12"/>
  <c r="AFH25" i="12"/>
  <c r="AFH13" i="12"/>
  <c r="AFH61" i="12"/>
  <c r="AFH56" i="12"/>
  <c r="AFH54" i="12"/>
  <c r="AFH42" i="12"/>
  <c r="AFH30" i="12"/>
  <c r="AFH18" i="12"/>
  <c r="AFH107" i="12"/>
  <c r="AFH66" i="12"/>
  <c r="AFH47" i="12"/>
  <c r="AFH35" i="12"/>
  <c r="AFH23" i="12"/>
  <c r="AFH52" i="12"/>
  <c r="AFH40" i="12"/>
  <c r="AFH28" i="12"/>
  <c r="AFH83" i="12"/>
  <c r="AFH45" i="12"/>
  <c r="AFH33" i="12"/>
  <c r="AFH21" i="12"/>
  <c r="AFH50" i="12"/>
  <c r="AFH38" i="12"/>
  <c r="AFH26" i="12"/>
  <c r="AFH59" i="12"/>
  <c r="AFH55" i="12"/>
  <c r="AFH43" i="12"/>
  <c r="AFH31" i="12"/>
  <c r="AFH70" i="12"/>
  <c r="AFH69" i="12"/>
  <c r="AFH58" i="12"/>
  <c r="AFH48" i="12"/>
  <c r="AFH36" i="12"/>
  <c r="AFH24" i="12"/>
  <c r="AFH63" i="12"/>
  <c r="AFH53" i="12"/>
  <c r="AFH41" i="12"/>
  <c r="AFH29" i="12"/>
  <c r="AFH95" i="12"/>
  <c r="AFH68" i="12"/>
  <c r="AFH46" i="12"/>
  <c r="AFH34" i="12"/>
  <c r="AFH22" i="12"/>
  <c r="AFH57" i="12"/>
  <c r="AFH51" i="12"/>
  <c r="AFH39" i="12"/>
  <c r="AFH32" i="12"/>
  <c r="AFH7" i="12"/>
  <c r="AFH9" i="12"/>
  <c r="AFH17" i="12"/>
  <c r="AFH16" i="12"/>
  <c r="AFH11" i="12"/>
  <c r="AFH62" i="12"/>
  <c r="AFH20" i="12"/>
  <c r="AFH71" i="12"/>
  <c r="AFH44" i="12"/>
  <c r="AFH6" i="12"/>
  <c r="AFH15" i="12"/>
  <c r="AFH14" i="12"/>
  <c r="AFH8" i="12"/>
  <c r="AFH27" i="12"/>
  <c r="AFH10" i="12"/>
  <c r="AFH19" i="12"/>
  <c r="AFH12" i="12"/>
  <c r="AFS107" i="12"/>
  <c r="AFS95" i="12"/>
  <c r="AFS83" i="12"/>
  <c r="AFS71" i="12"/>
  <c r="AFS59" i="12"/>
  <c r="AFS100" i="12"/>
  <c r="AFS88" i="12"/>
  <c r="AFS105" i="12"/>
  <c r="AFS93" i="12"/>
  <c r="AFS81" i="12"/>
  <c r="AFS69" i="12"/>
  <c r="AFS98" i="12"/>
  <c r="AFS86" i="12"/>
  <c r="AFS74" i="12"/>
  <c r="AFS103" i="12"/>
  <c r="AFS91" i="12"/>
  <c r="AFS79" i="12"/>
  <c r="AFS67" i="12"/>
  <c r="AFS108" i="12"/>
  <c r="AFS96" i="12"/>
  <c r="AFS84" i="12"/>
  <c r="AFS72" i="12"/>
  <c r="AFS60" i="12"/>
  <c r="AFS101" i="12"/>
  <c r="AFS89" i="12"/>
  <c r="AFS77" i="12"/>
  <c r="AFS106" i="12"/>
  <c r="AFS94" i="12"/>
  <c r="AFS82" i="12"/>
  <c r="AFS70" i="12"/>
  <c r="AFS99" i="12"/>
  <c r="AFS87" i="12"/>
  <c r="AFS75" i="12"/>
  <c r="AFS104" i="12"/>
  <c r="AFS92" i="12"/>
  <c r="AFS80" i="12"/>
  <c r="AFS97" i="12"/>
  <c r="AFS85" i="12"/>
  <c r="AFS63" i="12"/>
  <c r="AFS44" i="12"/>
  <c r="AFS32" i="12"/>
  <c r="AFS20" i="12"/>
  <c r="AFS8" i="12"/>
  <c r="AFS68" i="12"/>
  <c r="AFS49" i="12"/>
  <c r="AFS37" i="12"/>
  <c r="AFS25" i="12"/>
  <c r="AFS57" i="12"/>
  <c r="AFS54" i="12"/>
  <c r="AFS42" i="12"/>
  <c r="AFS30" i="12"/>
  <c r="AFS18" i="12"/>
  <c r="AFS76" i="12"/>
  <c r="AFS62" i="12"/>
  <c r="AFS47" i="12"/>
  <c r="AFS35" i="12"/>
  <c r="AFS23" i="12"/>
  <c r="AFS90" i="12"/>
  <c r="AFS73" i="12"/>
  <c r="AFS56" i="12"/>
  <c r="AFS52" i="12"/>
  <c r="AFS40" i="12"/>
  <c r="AFS28" i="12"/>
  <c r="AFS61" i="12"/>
  <c r="AFS45" i="12"/>
  <c r="AFS33" i="12"/>
  <c r="AFS21" i="12"/>
  <c r="AFS66" i="12"/>
  <c r="AFS50" i="12"/>
  <c r="AFS38" i="12"/>
  <c r="AFS26" i="12"/>
  <c r="AFS65" i="12"/>
  <c r="AFS43" i="12"/>
  <c r="AFS31" i="12"/>
  <c r="AFS19" i="12"/>
  <c r="AFS55" i="12"/>
  <c r="AFS48" i="12"/>
  <c r="AFS36" i="12"/>
  <c r="AFS24" i="12"/>
  <c r="AFS102" i="12"/>
  <c r="AFS53" i="12"/>
  <c r="AFS41" i="12"/>
  <c r="AFS29" i="12"/>
  <c r="AFS64" i="12"/>
  <c r="AFS46" i="12"/>
  <c r="AFS34" i="12"/>
  <c r="AFS22" i="12"/>
  <c r="AFS12" i="12"/>
  <c r="AFS39" i="12"/>
  <c r="AFS14" i="12"/>
  <c r="AFS17" i="12"/>
  <c r="AFS78" i="12"/>
  <c r="AFS7" i="12"/>
  <c r="AFS9" i="12"/>
  <c r="AFS11" i="12"/>
  <c r="AFS51" i="12"/>
  <c r="AFS16" i="12"/>
  <c r="AFS13" i="12"/>
  <c r="AFS58" i="12"/>
  <c r="AFS27" i="12"/>
  <c r="AFS6" i="12"/>
  <c r="AFS10" i="12"/>
  <c r="AFS15" i="12"/>
  <c r="AFQ97" i="12"/>
  <c r="AFQ85" i="12"/>
  <c r="AFQ73" i="12"/>
  <c r="AFQ61" i="12"/>
  <c r="AFQ102" i="12"/>
  <c r="AFQ90" i="12"/>
  <c r="AFQ78" i="12"/>
  <c r="AFQ107" i="12"/>
  <c r="AFQ95" i="12"/>
  <c r="AFQ83" i="12"/>
  <c r="AFQ71" i="12"/>
  <c r="AFQ100" i="12"/>
  <c r="AFQ88" i="12"/>
  <c r="AFQ76" i="12"/>
  <c r="AFQ105" i="12"/>
  <c r="AFQ93" i="12"/>
  <c r="AFQ81" i="12"/>
  <c r="AFQ69" i="12"/>
  <c r="AFQ57" i="12"/>
  <c r="AFQ98" i="12"/>
  <c r="AFQ86" i="12"/>
  <c r="AFQ74" i="12"/>
  <c r="AFQ62" i="12"/>
  <c r="AFQ103" i="12"/>
  <c r="AFQ91" i="12"/>
  <c r="AFQ79" i="12"/>
  <c r="AFQ108" i="12"/>
  <c r="AFQ96" i="12"/>
  <c r="AFQ84" i="12"/>
  <c r="AFQ72" i="12"/>
  <c r="AFQ101" i="12"/>
  <c r="AFQ89" i="12"/>
  <c r="AFQ77" i="12"/>
  <c r="AFQ106" i="12"/>
  <c r="AFQ94" i="12"/>
  <c r="AFQ82" i="12"/>
  <c r="AFQ70" i="12"/>
  <c r="AFQ99" i="12"/>
  <c r="AFQ87" i="12"/>
  <c r="AFQ64" i="12"/>
  <c r="AFQ46" i="12"/>
  <c r="AFQ34" i="12"/>
  <c r="AFQ22" i="12"/>
  <c r="AFQ10" i="12"/>
  <c r="AFQ92" i="12"/>
  <c r="AFQ58" i="12"/>
  <c r="AFQ51" i="12"/>
  <c r="AFQ39" i="12"/>
  <c r="AFQ27" i="12"/>
  <c r="AFQ63" i="12"/>
  <c r="AFQ44" i="12"/>
  <c r="AFQ32" i="12"/>
  <c r="AFQ20" i="12"/>
  <c r="AFQ68" i="12"/>
  <c r="AFQ49" i="12"/>
  <c r="AFQ37" i="12"/>
  <c r="AFQ25" i="12"/>
  <c r="AFQ67" i="12"/>
  <c r="AFQ54" i="12"/>
  <c r="AFQ42" i="12"/>
  <c r="AFQ30" i="12"/>
  <c r="AFQ18" i="12"/>
  <c r="AFQ47" i="12"/>
  <c r="AFQ35" i="12"/>
  <c r="AFQ23" i="12"/>
  <c r="AFQ104" i="12"/>
  <c r="AFQ56" i="12"/>
  <c r="AFQ52" i="12"/>
  <c r="AFQ40" i="12"/>
  <c r="AFQ28" i="12"/>
  <c r="AFQ75" i="12"/>
  <c r="AFQ66" i="12"/>
  <c r="AFQ45" i="12"/>
  <c r="AFQ33" i="12"/>
  <c r="AFQ21" i="12"/>
  <c r="AFQ80" i="12"/>
  <c r="AFQ60" i="12"/>
  <c r="AFQ50" i="12"/>
  <c r="AFQ38" i="12"/>
  <c r="AFQ26" i="12"/>
  <c r="AFQ65" i="12"/>
  <c r="AFQ55" i="12"/>
  <c r="AFQ43" i="12"/>
  <c r="AFQ31" i="12"/>
  <c r="AFQ19" i="12"/>
  <c r="AFQ48" i="12"/>
  <c r="AFQ36" i="12"/>
  <c r="AFQ12" i="12"/>
  <c r="AFQ53" i="12"/>
  <c r="AFQ14" i="12"/>
  <c r="AFQ15" i="12"/>
  <c r="AFQ8" i="12"/>
  <c r="AFQ17" i="12"/>
  <c r="AFQ29" i="12"/>
  <c r="AFQ24" i="12"/>
  <c r="AFQ7" i="12"/>
  <c r="AFQ9" i="12"/>
  <c r="AFQ59" i="12"/>
  <c r="AFQ16" i="12"/>
  <c r="AFQ11" i="12"/>
  <c r="AFQ13" i="12"/>
  <c r="AFQ41" i="12"/>
  <c r="AFQ6" i="12"/>
  <c r="AFF102" i="12"/>
  <c r="AFF90" i="12"/>
  <c r="AFF78" i="12"/>
  <c r="AFF66" i="12"/>
  <c r="AFF107" i="12"/>
  <c r="AFF95" i="12"/>
  <c r="AFF83" i="12"/>
  <c r="AFF100" i="12"/>
  <c r="AFF88" i="12"/>
  <c r="AFF76" i="12"/>
  <c r="AFF105" i="12"/>
  <c r="AFF93" i="12"/>
  <c r="AFF81" i="12"/>
  <c r="AFF98" i="12"/>
  <c r="AFF86" i="12"/>
  <c r="AFF74" i="12"/>
  <c r="AFF62" i="12"/>
  <c r="AFF103" i="12"/>
  <c r="AFF91" i="12"/>
  <c r="AFF79" i="12"/>
  <c r="AFF67" i="12"/>
  <c r="AFF108" i="12"/>
  <c r="AFF96" i="12"/>
  <c r="AFF84" i="12"/>
  <c r="AFF101" i="12"/>
  <c r="AFF89" i="12"/>
  <c r="AFF77" i="12"/>
  <c r="AFF106" i="12"/>
  <c r="AFF94" i="12"/>
  <c r="AFF82" i="12"/>
  <c r="AFF99" i="12"/>
  <c r="AFF87" i="12"/>
  <c r="AFF75" i="12"/>
  <c r="AFF104" i="12"/>
  <c r="AFF92" i="12"/>
  <c r="AFF80" i="12"/>
  <c r="AFF71" i="12"/>
  <c r="AFF57" i="12"/>
  <c r="AFF51" i="12"/>
  <c r="AFF39" i="12"/>
  <c r="AFF27" i="12"/>
  <c r="AFF15" i="12"/>
  <c r="AFF85" i="12"/>
  <c r="AFF44" i="12"/>
  <c r="AFF32" i="12"/>
  <c r="AFF20" i="12"/>
  <c r="AFF49" i="12"/>
  <c r="AFF37" i="12"/>
  <c r="AFF25" i="12"/>
  <c r="AFF72" i="12"/>
  <c r="AFF61" i="12"/>
  <c r="AFF56" i="12"/>
  <c r="AFF54" i="12"/>
  <c r="AFF42" i="12"/>
  <c r="AFF30" i="12"/>
  <c r="AFF60" i="12"/>
  <c r="AFF47" i="12"/>
  <c r="AFF35" i="12"/>
  <c r="AFF23" i="12"/>
  <c r="AFF65" i="12"/>
  <c r="AFF52" i="12"/>
  <c r="AFF40" i="12"/>
  <c r="AFF28" i="12"/>
  <c r="AFF16" i="12"/>
  <c r="AFF97" i="12"/>
  <c r="AFF45" i="12"/>
  <c r="AFF33" i="12"/>
  <c r="AFF59" i="12"/>
  <c r="AFF50" i="12"/>
  <c r="AFF38" i="12"/>
  <c r="AFF26" i="12"/>
  <c r="AFF64" i="12"/>
  <c r="AFF55" i="12"/>
  <c r="AFF43" i="12"/>
  <c r="AFF31" i="12"/>
  <c r="AFF73" i="12"/>
  <c r="AFF70" i="12"/>
  <c r="AFF69" i="12"/>
  <c r="AFF58" i="12"/>
  <c r="AFF48" i="12"/>
  <c r="AFF36" i="12"/>
  <c r="AFF24" i="12"/>
  <c r="AFF63" i="12"/>
  <c r="AFF53" i="12"/>
  <c r="AFF41" i="12"/>
  <c r="AFF29" i="12"/>
  <c r="AFF12" i="12"/>
  <c r="AFF19" i="12"/>
  <c r="AFF17" i="12"/>
  <c r="AFF14" i="12"/>
  <c r="AFF46" i="12"/>
  <c r="AFF7" i="12"/>
  <c r="AFF9" i="12"/>
  <c r="AFF22" i="12"/>
  <c r="AFF11" i="12"/>
  <c r="AFF13" i="12"/>
  <c r="AFF10" i="12"/>
  <c r="AFF6" i="12"/>
  <c r="AFF68" i="12"/>
  <c r="AFF8" i="12"/>
  <c r="AFF34" i="12"/>
  <c r="AFF21" i="12"/>
  <c r="AFF18" i="12"/>
  <c r="AEG5" i="13"/>
  <c r="AEP5" i="13"/>
  <c r="AER5" i="13"/>
  <c r="AEL5" i="13"/>
  <c r="AEW5" i="13"/>
  <c r="AEK5" i="13"/>
  <c r="AEV5" i="13"/>
  <c r="AEJ5" i="13"/>
  <c r="AEU5" i="13"/>
  <c r="AEQ5" i="13"/>
  <c r="AEI5" i="13"/>
  <c r="AEO5" i="13"/>
  <c r="AET5" i="13"/>
  <c r="AEN5" i="13"/>
  <c r="AEH5" i="13"/>
  <c r="AEM5" i="13"/>
  <c r="AEY5" i="13"/>
  <c r="AES5" i="13"/>
  <c r="AEX5" i="13"/>
  <c r="AFF5" i="13"/>
  <c r="AFP5" i="13"/>
  <c r="AFQ5" i="13"/>
  <c r="AFI5" i="13"/>
  <c r="AFT5" i="13"/>
  <c r="AFT96" i="13" s="1"/>
  <c r="AFO5" i="13"/>
  <c r="AFH5" i="13"/>
  <c r="AFH108" i="13" s="1"/>
  <c r="AFN5" i="13"/>
  <c r="AFN68" i="13" s="1"/>
  <c r="AFS5" i="13"/>
  <c r="AFS74" i="13" s="1"/>
  <c r="AFM5" i="13"/>
  <c r="AFM85" i="13" s="1"/>
  <c r="AFG5" i="13"/>
  <c r="AFG81" i="13" s="1"/>
  <c r="AFX5" i="13"/>
  <c r="AFR5" i="13"/>
  <c r="AFL5" i="13"/>
  <c r="AFW5" i="13"/>
  <c r="AFK5" i="13"/>
  <c r="AFV5" i="13"/>
  <c r="AFV60" i="13" s="1"/>
  <c r="AFJ5" i="13"/>
  <c r="AFJ60" i="13" s="1"/>
  <c r="AFU5" i="13"/>
  <c r="AFU77" i="13" s="1"/>
  <c r="AEP105" i="12"/>
  <c r="AEP103" i="12"/>
  <c r="AEP97" i="12"/>
  <c r="AEP85" i="12"/>
  <c r="AEP73" i="12"/>
  <c r="AEP61" i="12"/>
  <c r="AEP49" i="12"/>
  <c r="AEP106" i="12"/>
  <c r="AEP90" i="12"/>
  <c r="AEP78" i="12"/>
  <c r="AEP95" i="12"/>
  <c r="AEP100" i="12"/>
  <c r="AEP88" i="12"/>
  <c r="AEP76" i="12"/>
  <c r="AEP102" i="12"/>
  <c r="AEP93" i="12"/>
  <c r="AEP81" i="12"/>
  <c r="AEP108" i="12"/>
  <c r="AEP98" i="12"/>
  <c r="AEP86" i="12"/>
  <c r="AEP74" i="12"/>
  <c r="AEP62" i="12"/>
  <c r="AEP91" i="12"/>
  <c r="AEP79" i="12"/>
  <c r="AEP96" i="12"/>
  <c r="AEP84" i="12"/>
  <c r="AEP101" i="12"/>
  <c r="AEP89" i="12"/>
  <c r="AEP107" i="12"/>
  <c r="AEP104" i="12"/>
  <c r="AEP94" i="12"/>
  <c r="AEP99" i="12"/>
  <c r="AEP92" i="12"/>
  <c r="AEP83" i="12"/>
  <c r="AEP52" i="12"/>
  <c r="AEP35" i="12"/>
  <c r="AEP60" i="12"/>
  <c r="AEP57" i="12"/>
  <c r="AEP54" i="12"/>
  <c r="AEP40" i="12"/>
  <c r="AEP28" i="12"/>
  <c r="AEP16" i="12"/>
  <c r="AEP66" i="12"/>
  <c r="AEP63" i="12"/>
  <c r="AEP45" i="12"/>
  <c r="AEP69" i="12"/>
  <c r="AEP47" i="12"/>
  <c r="AEP38" i="12"/>
  <c r="AEP43" i="12"/>
  <c r="AEP31" i="12"/>
  <c r="AEP19" i="12"/>
  <c r="AEP82" i="12"/>
  <c r="AEP72" i="12"/>
  <c r="AEP59" i="12"/>
  <c r="AEP56" i="12"/>
  <c r="AEP36" i="12"/>
  <c r="AEP24" i="12"/>
  <c r="AEP77" i="12"/>
  <c r="AEP65" i="12"/>
  <c r="AEP51" i="12"/>
  <c r="AEP41" i="12"/>
  <c r="AEP29" i="12"/>
  <c r="AEP68" i="12"/>
  <c r="AEP53" i="12"/>
  <c r="AEP34" i="12"/>
  <c r="AEP80" i="12"/>
  <c r="AEP71" i="12"/>
  <c r="AEP55" i="12"/>
  <c r="AEP39" i="12"/>
  <c r="AEP87" i="12"/>
  <c r="AEP75" i="12"/>
  <c r="AEP70" i="12"/>
  <c r="AEP50" i="12"/>
  <c r="AEP42" i="12"/>
  <c r="AEP32" i="12"/>
  <c r="AEP27" i="12"/>
  <c r="AEP26" i="12"/>
  <c r="AEP17" i="12"/>
  <c r="AEP12" i="12"/>
  <c r="AEP64" i="12"/>
  <c r="AEP25" i="12"/>
  <c r="AEP20" i="12"/>
  <c r="AEP8" i="12"/>
  <c r="AEP46" i="12"/>
  <c r="AEP14" i="12"/>
  <c r="AEP33" i="12"/>
  <c r="AEP6" i="12"/>
  <c r="AEP58" i="12"/>
  <c r="AEP67" i="12"/>
  <c r="AEP23" i="12"/>
  <c r="AEP11" i="12"/>
  <c r="AEP9" i="12"/>
  <c r="AEP22" i="12"/>
  <c r="AEP13" i="12"/>
  <c r="AEP44" i="12"/>
  <c r="AEP30" i="12"/>
  <c r="AEP15" i="12"/>
  <c r="AEP7" i="12"/>
  <c r="AEP48" i="12"/>
  <c r="AEP18" i="12"/>
  <c r="AEP21" i="12"/>
  <c r="AEP37" i="12"/>
  <c r="AEP10" i="12"/>
  <c r="AEQ102" i="12"/>
  <c r="AEQ106" i="12"/>
  <c r="AEQ90" i="12"/>
  <c r="AEQ78" i="12"/>
  <c r="AEQ66" i="12"/>
  <c r="AEQ54" i="12"/>
  <c r="AEQ95" i="12"/>
  <c r="AEQ83" i="12"/>
  <c r="AEQ100" i="12"/>
  <c r="AEQ88" i="12"/>
  <c r="AEQ93" i="12"/>
  <c r="AEQ81" i="12"/>
  <c r="AEQ108" i="12"/>
  <c r="AEQ105" i="12"/>
  <c r="AEQ98" i="12"/>
  <c r="AEQ86" i="12"/>
  <c r="AEQ74" i="12"/>
  <c r="AEQ91" i="12"/>
  <c r="AEQ79" i="12"/>
  <c r="AEQ67" i="12"/>
  <c r="AEQ55" i="12"/>
  <c r="AEQ96" i="12"/>
  <c r="AEQ84" i="12"/>
  <c r="AEQ101" i="12"/>
  <c r="AEQ89" i="12"/>
  <c r="AEQ77" i="12"/>
  <c r="AEQ107" i="12"/>
  <c r="AEQ104" i="12"/>
  <c r="AEQ94" i="12"/>
  <c r="AEQ82" i="12"/>
  <c r="AEQ99" i="12"/>
  <c r="AEQ60" i="12"/>
  <c r="AEQ57" i="12"/>
  <c r="AEQ40" i="12"/>
  <c r="AEQ28" i="12"/>
  <c r="AEQ103" i="12"/>
  <c r="AEQ63" i="12"/>
  <c r="AEQ45" i="12"/>
  <c r="AEQ33" i="12"/>
  <c r="AEQ21" i="12"/>
  <c r="AEQ69" i="12"/>
  <c r="AEQ47" i="12"/>
  <c r="AEQ76" i="12"/>
  <c r="AEQ43" i="12"/>
  <c r="AEQ73" i="12"/>
  <c r="AEQ72" i="12"/>
  <c r="AEQ59" i="12"/>
  <c r="AEQ56" i="12"/>
  <c r="AEQ49" i="12"/>
  <c r="AEQ36" i="12"/>
  <c r="AEQ24" i="12"/>
  <c r="AEQ12" i="12"/>
  <c r="AEQ65" i="12"/>
  <c r="AEQ62" i="12"/>
  <c r="AEQ51" i="12"/>
  <c r="AEQ41" i="12"/>
  <c r="AEQ29" i="12"/>
  <c r="AEQ68" i="12"/>
  <c r="AEQ53" i="12"/>
  <c r="AEQ34" i="12"/>
  <c r="AEQ97" i="12"/>
  <c r="AEQ80" i="12"/>
  <c r="AEQ71" i="12"/>
  <c r="AEQ39" i="12"/>
  <c r="AEQ58" i="12"/>
  <c r="AEQ46" i="12"/>
  <c r="AEQ44" i="12"/>
  <c r="AEQ92" i="12"/>
  <c r="AEQ85" i="12"/>
  <c r="AEQ52" i="12"/>
  <c r="AEQ64" i="12"/>
  <c r="AEQ25" i="12"/>
  <c r="AEQ20" i="12"/>
  <c r="AEQ8" i="12"/>
  <c r="AEQ14" i="12"/>
  <c r="AEQ6" i="12"/>
  <c r="AEQ50" i="12"/>
  <c r="AEQ42" i="12"/>
  <c r="AEQ19" i="12"/>
  <c r="AEQ16" i="12"/>
  <c r="AEQ23" i="12"/>
  <c r="AEQ11" i="12"/>
  <c r="AEQ9" i="12"/>
  <c r="AEQ38" i="12"/>
  <c r="AEQ22" i="12"/>
  <c r="AEQ13" i="12"/>
  <c r="AEQ30" i="12"/>
  <c r="AEQ15" i="12"/>
  <c r="AEQ7" i="12"/>
  <c r="AEQ61" i="12"/>
  <c r="AEQ48" i="12"/>
  <c r="AEQ18" i="12"/>
  <c r="AEQ87" i="12"/>
  <c r="AEQ70" i="12"/>
  <c r="AEQ37" i="12"/>
  <c r="AEQ35" i="12"/>
  <c r="AEQ31" i="12"/>
  <c r="AEQ10" i="12"/>
  <c r="AEQ75" i="12"/>
  <c r="AEQ32" i="12"/>
  <c r="AEQ27" i="12"/>
  <c r="AEQ26" i="12"/>
  <c r="AEQ17" i="12"/>
  <c r="AET105" i="12"/>
  <c r="AET101" i="12"/>
  <c r="AET93" i="12"/>
  <c r="AET81" i="12"/>
  <c r="AET69" i="12"/>
  <c r="AET57" i="12"/>
  <c r="AET45" i="12"/>
  <c r="AET102" i="12"/>
  <c r="AET98" i="12"/>
  <c r="AET86" i="12"/>
  <c r="AET74" i="12"/>
  <c r="AET108" i="12"/>
  <c r="AET91" i="12"/>
  <c r="AET96" i="12"/>
  <c r="AET84" i="12"/>
  <c r="AET89" i="12"/>
  <c r="AET77" i="12"/>
  <c r="AET104" i="12"/>
  <c r="AET94" i="12"/>
  <c r="AET82" i="12"/>
  <c r="AET70" i="12"/>
  <c r="AET58" i="12"/>
  <c r="AET107" i="12"/>
  <c r="AET99" i="12"/>
  <c r="AET87" i="12"/>
  <c r="AET75" i="12"/>
  <c r="AET92" i="12"/>
  <c r="AET80" i="12"/>
  <c r="AET97" i="12"/>
  <c r="AET85" i="12"/>
  <c r="AET106" i="12"/>
  <c r="AET103" i="12"/>
  <c r="AET95" i="12"/>
  <c r="AET47" i="12"/>
  <c r="AET43" i="12"/>
  <c r="AET31" i="12"/>
  <c r="AET73" i="12"/>
  <c r="AET56" i="12"/>
  <c r="AET49" i="12"/>
  <c r="AET36" i="12"/>
  <c r="AET24" i="12"/>
  <c r="AET79" i="12"/>
  <c r="AET76" i="12"/>
  <c r="AET62" i="12"/>
  <c r="AET59" i="12"/>
  <c r="AET51" i="12"/>
  <c r="AET41" i="12"/>
  <c r="AET72" i="12"/>
  <c r="AET68" i="12"/>
  <c r="AET65" i="12"/>
  <c r="AET53" i="12"/>
  <c r="AET39" i="12"/>
  <c r="AET27" i="12"/>
  <c r="AET15" i="12"/>
  <c r="AET71" i="12"/>
  <c r="AET55" i="12"/>
  <c r="AET46" i="12"/>
  <c r="AET44" i="12"/>
  <c r="AET32" i="12"/>
  <c r="AET88" i="12"/>
  <c r="AET61" i="12"/>
  <c r="AET48" i="12"/>
  <c r="AET37" i="12"/>
  <c r="AET90" i="12"/>
  <c r="AET67" i="12"/>
  <c r="AET64" i="12"/>
  <c r="AET50" i="12"/>
  <c r="AET42" i="12"/>
  <c r="AET30" i="12"/>
  <c r="AET35" i="12"/>
  <c r="AET66" i="12"/>
  <c r="AET38" i="12"/>
  <c r="AET100" i="12"/>
  <c r="AET28" i="12"/>
  <c r="AET83" i="12"/>
  <c r="AET33" i="12"/>
  <c r="AET16" i="12"/>
  <c r="AET23" i="12"/>
  <c r="AET19" i="12"/>
  <c r="AET11" i="12"/>
  <c r="AET9" i="12"/>
  <c r="AET63" i="12"/>
  <c r="AET54" i="12"/>
  <c r="AET29" i="12"/>
  <c r="AET13" i="12"/>
  <c r="AET7" i="12"/>
  <c r="AET34" i="12"/>
  <c r="AET22" i="12"/>
  <c r="AET18" i="12"/>
  <c r="AET78" i="12"/>
  <c r="AET21" i="12"/>
  <c r="AET52" i="12"/>
  <c r="AET40" i="12"/>
  <c r="AET10" i="12"/>
  <c r="AET25" i="12"/>
  <c r="AET20" i="12"/>
  <c r="AET17" i="12"/>
  <c r="AET12" i="12"/>
  <c r="AET8" i="12"/>
  <c r="AET26" i="12"/>
  <c r="AET14" i="12"/>
  <c r="AET60" i="12"/>
  <c r="AET6" i="12"/>
  <c r="AEO104" i="12"/>
  <c r="AEO92" i="12"/>
  <c r="AEO80" i="12"/>
  <c r="AEO68" i="12"/>
  <c r="AEO56" i="12"/>
  <c r="AEO103" i="12"/>
  <c r="AEO97" i="12"/>
  <c r="AEO85" i="12"/>
  <c r="AEO106" i="12"/>
  <c r="AEO90" i="12"/>
  <c r="AEO95" i="12"/>
  <c r="AEO83" i="12"/>
  <c r="AEO100" i="12"/>
  <c r="AEO88" i="12"/>
  <c r="AEO76" i="12"/>
  <c r="AEO105" i="12"/>
  <c r="AEO102" i="12"/>
  <c r="AEO93" i="12"/>
  <c r="AEO81" i="12"/>
  <c r="AEO69" i="12"/>
  <c r="AEO57" i="12"/>
  <c r="AEO108" i="12"/>
  <c r="AEO98" i="12"/>
  <c r="AEO86" i="12"/>
  <c r="AEO74" i="12"/>
  <c r="AEO91" i="12"/>
  <c r="AEO79" i="12"/>
  <c r="AEO96" i="12"/>
  <c r="AEO84" i="12"/>
  <c r="AEO101" i="12"/>
  <c r="AEO87" i="12"/>
  <c r="AEO78" i="12"/>
  <c r="AEO75" i="12"/>
  <c r="AEO70" i="12"/>
  <c r="AEO50" i="12"/>
  <c r="AEO42" i="12"/>
  <c r="AEO30" i="12"/>
  <c r="AEO99" i="12"/>
  <c r="AEO89" i="12"/>
  <c r="AEO52" i="12"/>
  <c r="AEO35" i="12"/>
  <c r="AEO23" i="12"/>
  <c r="AEO107" i="12"/>
  <c r="AEO60" i="12"/>
  <c r="AEO54" i="12"/>
  <c r="AEO40" i="12"/>
  <c r="AEO66" i="12"/>
  <c r="AEO63" i="12"/>
  <c r="AEO45" i="12"/>
  <c r="AEO94" i="12"/>
  <c r="AEO47" i="12"/>
  <c r="AEO38" i="12"/>
  <c r="AEO26" i="12"/>
  <c r="AEO14" i="12"/>
  <c r="AEO73" i="12"/>
  <c r="AEO49" i="12"/>
  <c r="AEO43" i="12"/>
  <c r="AEO31" i="12"/>
  <c r="AEO82" i="12"/>
  <c r="AEO72" i="12"/>
  <c r="AEO62" i="12"/>
  <c r="AEO59" i="12"/>
  <c r="AEO36" i="12"/>
  <c r="AEO77" i="12"/>
  <c r="AEO65" i="12"/>
  <c r="AEO51" i="12"/>
  <c r="AEO41" i="12"/>
  <c r="AEO29" i="12"/>
  <c r="AEO53" i="12"/>
  <c r="AEO34" i="12"/>
  <c r="AEO67" i="12"/>
  <c r="AEO64" i="12"/>
  <c r="AEO48" i="12"/>
  <c r="AEO37" i="12"/>
  <c r="AEO55" i="12"/>
  <c r="AEO10" i="12"/>
  <c r="AEO39" i="12"/>
  <c r="AEO32" i="12"/>
  <c r="AEO27" i="12"/>
  <c r="AEO17" i="12"/>
  <c r="AEO12" i="12"/>
  <c r="AEO25" i="12"/>
  <c r="AEO20" i="12"/>
  <c r="AEO8" i="12"/>
  <c r="AEO46" i="12"/>
  <c r="AEO28" i="12"/>
  <c r="AEO24" i="12"/>
  <c r="AEO33" i="12"/>
  <c r="AEO6" i="12"/>
  <c r="AEO58" i="12"/>
  <c r="AEO19" i="12"/>
  <c r="AEO16" i="12"/>
  <c r="AEO71" i="12"/>
  <c r="AEO11" i="12"/>
  <c r="AEO9" i="12"/>
  <c r="AEO22" i="12"/>
  <c r="AEO13" i="12"/>
  <c r="AEO61" i="12"/>
  <c r="AEO44" i="12"/>
  <c r="AEO15" i="12"/>
  <c r="AEO7" i="12"/>
  <c r="AEO18" i="12"/>
  <c r="AEO21" i="12"/>
  <c r="AER107" i="12"/>
  <c r="AER103" i="12"/>
  <c r="AER95" i="12"/>
  <c r="AER83" i="12"/>
  <c r="AER71" i="12"/>
  <c r="AER59" i="12"/>
  <c r="AER47" i="12"/>
  <c r="AER100" i="12"/>
  <c r="AER88" i="12"/>
  <c r="AER76" i="12"/>
  <c r="AER93" i="12"/>
  <c r="AER108" i="12"/>
  <c r="AER105" i="12"/>
  <c r="AER102" i="12"/>
  <c r="AER98" i="12"/>
  <c r="AER86" i="12"/>
  <c r="AER74" i="12"/>
  <c r="AER91" i="12"/>
  <c r="AER79" i="12"/>
  <c r="AER96" i="12"/>
  <c r="AER84" i="12"/>
  <c r="AER72" i="12"/>
  <c r="AER60" i="12"/>
  <c r="AER101" i="12"/>
  <c r="AER89" i="12"/>
  <c r="AER77" i="12"/>
  <c r="AER104" i="12"/>
  <c r="AER94" i="12"/>
  <c r="AER82" i="12"/>
  <c r="AER99" i="12"/>
  <c r="AER87" i="12"/>
  <c r="AER81" i="12"/>
  <c r="AER63" i="12"/>
  <c r="AER54" i="12"/>
  <c r="AER45" i="12"/>
  <c r="AER33" i="12"/>
  <c r="AER69" i="12"/>
  <c r="AER66" i="12"/>
  <c r="AER38" i="12"/>
  <c r="AER26" i="12"/>
  <c r="AER43" i="12"/>
  <c r="AER73" i="12"/>
  <c r="AER56" i="12"/>
  <c r="AER49" i="12"/>
  <c r="AER36" i="12"/>
  <c r="AER65" i="12"/>
  <c r="AER62" i="12"/>
  <c r="AER51" i="12"/>
  <c r="AER41" i="12"/>
  <c r="AER29" i="12"/>
  <c r="AER17" i="12"/>
  <c r="AER106" i="12"/>
  <c r="AER68" i="12"/>
  <c r="AER53" i="12"/>
  <c r="AER34" i="12"/>
  <c r="AER22" i="12"/>
  <c r="AER97" i="12"/>
  <c r="AER80" i="12"/>
  <c r="AER39" i="12"/>
  <c r="AER27" i="12"/>
  <c r="AER58" i="12"/>
  <c r="AER55" i="12"/>
  <c r="AER46" i="12"/>
  <c r="AER44" i="12"/>
  <c r="AER32" i="12"/>
  <c r="AER64" i="12"/>
  <c r="AER61" i="12"/>
  <c r="AER48" i="12"/>
  <c r="AER37" i="12"/>
  <c r="AER78" i="12"/>
  <c r="AER57" i="12"/>
  <c r="AER40" i="12"/>
  <c r="AER14" i="12"/>
  <c r="AER6" i="12"/>
  <c r="AER50" i="12"/>
  <c r="AER42" i="12"/>
  <c r="AER28" i="12"/>
  <c r="AER24" i="12"/>
  <c r="AER19" i="12"/>
  <c r="AER16" i="12"/>
  <c r="AER67" i="12"/>
  <c r="AER23" i="12"/>
  <c r="AER11" i="12"/>
  <c r="AER9" i="12"/>
  <c r="AER92" i="12"/>
  <c r="AER13" i="12"/>
  <c r="AER90" i="12"/>
  <c r="AER30" i="12"/>
  <c r="AER15" i="12"/>
  <c r="AER7" i="12"/>
  <c r="AER18" i="12"/>
  <c r="AER70" i="12"/>
  <c r="AER52" i="12"/>
  <c r="AER35" i="12"/>
  <c r="AER31" i="12"/>
  <c r="AER21" i="12"/>
  <c r="AER10" i="12"/>
  <c r="AER75" i="12"/>
  <c r="AER85" i="12"/>
  <c r="AER25" i="12"/>
  <c r="AER20" i="12"/>
  <c r="AER12" i="12"/>
  <c r="AER8" i="12"/>
  <c r="AES108" i="12"/>
  <c r="AES100" i="12"/>
  <c r="AES88" i="12"/>
  <c r="AES76" i="12"/>
  <c r="AES64" i="12"/>
  <c r="AES52" i="12"/>
  <c r="AES93" i="12"/>
  <c r="AES81" i="12"/>
  <c r="AES105" i="12"/>
  <c r="AES102" i="12"/>
  <c r="AES98" i="12"/>
  <c r="AES91" i="12"/>
  <c r="AES79" i="12"/>
  <c r="AES96" i="12"/>
  <c r="AES84" i="12"/>
  <c r="AES72" i="12"/>
  <c r="AES101" i="12"/>
  <c r="AES89" i="12"/>
  <c r="AES77" i="12"/>
  <c r="AES65" i="12"/>
  <c r="AES104" i="12"/>
  <c r="AES94" i="12"/>
  <c r="AES82" i="12"/>
  <c r="AES107" i="12"/>
  <c r="AES99" i="12"/>
  <c r="AES87" i="12"/>
  <c r="AES75" i="12"/>
  <c r="AES92" i="12"/>
  <c r="AES97" i="12"/>
  <c r="AES103" i="12"/>
  <c r="AES69" i="12"/>
  <c r="AES66" i="12"/>
  <c r="AES38" i="12"/>
  <c r="AES26" i="12"/>
  <c r="AES95" i="12"/>
  <c r="AES47" i="12"/>
  <c r="AES43" i="12"/>
  <c r="AES31" i="12"/>
  <c r="AES19" i="12"/>
  <c r="AES73" i="12"/>
  <c r="AES56" i="12"/>
  <c r="AES49" i="12"/>
  <c r="AES62" i="12"/>
  <c r="AES59" i="12"/>
  <c r="AES51" i="12"/>
  <c r="AES41" i="12"/>
  <c r="AES106" i="12"/>
  <c r="AES86" i="12"/>
  <c r="AES68" i="12"/>
  <c r="AES53" i="12"/>
  <c r="AES34" i="12"/>
  <c r="AES22" i="12"/>
  <c r="AES10" i="12"/>
  <c r="AES80" i="12"/>
  <c r="AES39" i="12"/>
  <c r="AES27" i="12"/>
  <c r="AES74" i="12"/>
  <c r="AES71" i="12"/>
  <c r="AES58" i="12"/>
  <c r="AES55" i="12"/>
  <c r="AES46" i="12"/>
  <c r="AES44" i="12"/>
  <c r="AES32" i="12"/>
  <c r="AES61" i="12"/>
  <c r="AES48" i="12"/>
  <c r="AES37" i="12"/>
  <c r="AES90" i="12"/>
  <c r="AES70" i="12"/>
  <c r="AES67" i="12"/>
  <c r="AES50" i="12"/>
  <c r="AES42" i="12"/>
  <c r="AES83" i="12"/>
  <c r="AES63" i="12"/>
  <c r="AES60" i="12"/>
  <c r="AES54" i="12"/>
  <c r="AES45" i="12"/>
  <c r="AES6" i="12"/>
  <c r="AES28" i="12"/>
  <c r="AES24" i="12"/>
  <c r="AES33" i="12"/>
  <c r="AES16" i="12"/>
  <c r="AES36" i="12"/>
  <c r="AES23" i="12"/>
  <c r="AES11" i="12"/>
  <c r="AES9" i="12"/>
  <c r="AES29" i="12"/>
  <c r="AES13" i="12"/>
  <c r="AES30" i="12"/>
  <c r="AES15" i="12"/>
  <c r="AES7" i="12"/>
  <c r="AES18" i="12"/>
  <c r="AES78" i="12"/>
  <c r="AES57" i="12"/>
  <c r="AES35" i="12"/>
  <c r="AES21" i="12"/>
  <c r="AES40" i="12"/>
  <c r="AES85" i="12"/>
  <c r="AES25" i="12"/>
  <c r="AES20" i="12"/>
  <c r="AES17" i="12"/>
  <c r="AES12" i="12"/>
  <c r="AES8" i="12"/>
  <c r="AES14" i="12"/>
  <c r="AEW108" i="12"/>
  <c r="AEW104" i="12"/>
  <c r="AEW96" i="12"/>
  <c r="AEW84" i="12"/>
  <c r="AEW72" i="12"/>
  <c r="AEW60" i="12"/>
  <c r="AEW48" i="12"/>
  <c r="AEW89" i="12"/>
  <c r="AEW77" i="12"/>
  <c r="AEW101" i="12"/>
  <c r="AEW94" i="12"/>
  <c r="AEW107" i="12"/>
  <c r="AEW99" i="12"/>
  <c r="AEW87" i="12"/>
  <c r="AEW75" i="12"/>
  <c r="AEW92" i="12"/>
  <c r="AEW80" i="12"/>
  <c r="AEW97" i="12"/>
  <c r="AEW85" i="12"/>
  <c r="AEW73" i="12"/>
  <c r="AEW61" i="12"/>
  <c r="AEW90" i="12"/>
  <c r="AEW78" i="12"/>
  <c r="AEW106" i="12"/>
  <c r="AEW103" i="12"/>
  <c r="AEW95" i="12"/>
  <c r="AEW83" i="12"/>
  <c r="AEW100" i="12"/>
  <c r="AEW88" i="12"/>
  <c r="AEW93" i="12"/>
  <c r="AEW65" i="12"/>
  <c r="AEW62" i="12"/>
  <c r="AEW53" i="12"/>
  <c r="AEW34" i="12"/>
  <c r="AEW79" i="12"/>
  <c r="AEW68" i="12"/>
  <c r="AEW39" i="12"/>
  <c r="AEW27" i="12"/>
  <c r="AEW15" i="12"/>
  <c r="AEW102" i="12"/>
  <c r="AEW98" i="12"/>
  <c r="AEW86" i="12"/>
  <c r="AEW71" i="12"/>
  <c r="AEW46" i="12"/>
  <c r="AEW44" i="12"/>
  <c r="AEW91" i="12"/>
  <c r="AEW58" i="12"/>
  <c r="AEW55" i="12"/>
  <c r="AEW37" i="12"/>
  <c r="AEW82" i="12"/>
  <c r="AEW74" i="12"/>
  <c r="AEW64" i="12"/>
  <c r="AEW42" i="12"/>
  <c r="AEW30" i="12"/>
  <c r="AEW18" i="12"/>
  <c r="AEW70" i="12"/>
  <c r="AEW67" i="12"/>
  <c r="AEW50" i="12"/>
  <c r="AEW35" i="12"/>
  <c r="AEW23" i="12"/>
  <c r="AEW52" i="12"/>
  <c r="AEW40" i="12"/>
  <c r="AEW28" i="12"/>
  <c r="AEW105" i="12"/>
  <c r="AEW57" i="12"/>
  <c r="AEW54" i="12"/>
  <c r="AEW33" i="12"/>
  <c r="AEW66" i="12"/>
  <c r="AEW63" i="12"/>
  <c r="AEW45" i="12"/>
  <c r="AEW38" i="12"/>
  <c r="AEW76" i="12"/>
  <c r="AEW59" i="12"/>
  <c r="AEW56" i="12"/>
  <c r="AEW51" i="12"/>
  <c r="AEW41" i="12"/>
  <c r="AEW13" i="12"/>
  <c r="AEW7" i="12"/>
  <c r="AEW81" i="12"/>
  <c r="AEW36" i="12"/>
  <c r="AEW29" i="12"/>
  <c r="AEW22" i="12"/>
  <c r="AEW21" i="12"/>
  <c r="AEW49" i="12"/>
  <c r="AEW10" i="12"/>
  <c r="AEW31" i="12"/>
  <c r="AEW12" i="12"/>
  <c r="AEW8" i="12"/>
  <c r="AEW26" i="12"/>
  <c r="AEW20" i="12"/>
  <c r="AEW17" i="12"/>
  <c r="AEW14" i="12"/>
  <c r="AEW25" i="12"/>
  <c r="AEW6" i="12"/>
  <c r="AEW32" i="12"/>
  <c r="AEW69" i="12"/>
  <c r="AEW47" i="12"/>
  <c r="AEW43" i="12"/>
  <c r="AEW24" i="12"/>
  <c r="AEW16" i="12"/>
  <c r="AEW19" i="12"/>
  <c r="AEW11" i="12"/>
  <c r="AEW9" i="12"/>
  <c r="AEV103" i="12"/>
  <c r="AEV108" i="12"/>
  <c r="AEV105" i="12"/>
  <c r="AEV91" i="12"/>
  <c r="AEV79" i="12"/>
  <c r="AEV67" i="12"/>
  <c r="AEV55" i="12"/>
  <c r="AEV96" i="12"/>
  <c r="AEV84" i="12"/>
  <c r="AEV89" i="12"/>
  <c r="AEV104" i="12"/>
  <c r="AEV101" i="12"/>
  <c r="AEV94" i="12"/>
  <c r="AEV82" i="12"/>
  <c r="AEV107" i="12"/>
  <c r="AEV99" i="12"/>
  <c r="AEV87" i="12"/>
  <c r="AEV75" i="12"/>
  <c r="AEV92" i="12"/>
  <c r="AEV80" i="12"/>
  <c r="AEV68" i="12"/>
  <c r="AEV56" i="12"/>
  <c r="AEV97" i="12"/>
  <c r="AEV85" i="12"/>
  <c r="AEV73" i="12"/>
  <c r="AEV90" i="12"/>
  <c r="AEV78" i="12"/>
  <c r="AEV106" i="12"/>
  <c r="AEV95" i="12"/>
  <c r="AEV83" i="12"/>
  <c r="AEV100" i="12"/>
  <c r="AEV76" i="12"/>
  <c r="AEV59" i="12"/>
  <c r="AEV51" i="12"/>
  <c r="AEV41" i="12"/>
  <c r="AEV29" i="12"/>
  <c r="AEV72" i="12"/>
  <c r="AEV65" i="12"/>
  <c r="AEV62" i="12"/>
  <c r="AEV53" i="12"/>
  <c r="AEV34" i="12"/>
  <c r="AEV22" i="12"/>
  <c r="AEV102" i="12"/>
  <c r="AEV98" i="12"/>
  <c r="AEV86" i="12"/>
  <c r="AEV71" i="12"/>
  <c r="AEV46" i="12"/>
  <c r="AEV44" i="12"/>
  <c r="AEV88" i="12"/>
  <c r="AEV61" i="12"/>
  <c r="AEV58" i="12"/>
  <c r="AEV48" i="12"/>
  <c r="AEV37" i="12"/>
  <c r="AEV25" i="12"/>
  <c r="AEV13" i="12"/>
  <c r="AEV77" i="12"/>
  <c r="AEV74" i="12"/>
  <c r="AEV64" i="12"/>
  <c r="AEV42" i="12"/>
  <c r="AEV30" i="12"/>
  <c r="AEV93" i="12"/>
  <c r="AEV70" i="12"/>
  <c r="AEV50" i="12"/>
  <c r="AEV35" i="12"/>
  <c r="AEV52" i="12"/>
  <c r="AEV40" i="12"/>
  <c r="AEV28" i="12"/>
  <c r="AEV60" i="12"/>
  <c r="AEV57" i="12"/>
  <c r="AEV54" i="12"/>
  <c r="AEV49" i="12"/>
  <c r="AEV36" i="12"/>
  <c r="AEV39" i="12"/>
  <c r="AEV23" i="12"/>
  <c r="AEV19" i="12"/>
  <c r="AEV11" i="12"/>
  <c r="AEV9" i="12"/>
  <c r="AEV63" i="12"/>
  <c r="AEV7" i="12"/>
  <c r="AEV81" i="12"/>
  <c r="AEV18" i="12"/>
  <c r="AEV15" i="12"/>
  <c r="AEV45" i="12"/>
  <c r="AEV38" i="12"/>
  <c r="AEV21" i="12"/>
  <c r="AEV66" i="12"/>
  <c r="AEV10" i="12"/>
  <c r="AEV31" i="12"/>
  <c r="AEV12" i="12"/>
  <c r="AEV8" i="12"/>
  <c r="AEV26" i="12"/>
  <c r="AEV20" i="12"/>
  <c r="AEV17" i="12"/>
  <c r="AEV14" i="12"/>
  <c r="AEV27" i="12"/>
  <c r="AEV6" i="12"/>
  <c r="AEV32" i="12"/>
  <c r="AEV69" i="12"/>
  <c r="AEV47" i="12"/>
  <c r="AEV43" i="12"/>
  <c r="AEV33" i="12"/>
  <c r="AEV24" i="12"/>
  <c r="AEV16" i="12"/>
  <c r="AEG108" i="12"/>
  <c r="AEG105" i="12"/>
  <c r="AEG102" i="12"/>
  <c r="AEG100" i="12"/>
  <c r="AEG88" i="12"/>
  <c r="AEG76" i="12"/>
  <c r="AEG64" i="12"/>
  <c r="AEG52" i="12"/>
  <c r="AEG93" i="12"/>
  <c r="AEG81" i="12"/>
  <c r="AEG98" i="12"/>
  <c r="AEG91" i="12"/>
  <c r="AEG79" i="12"/>
  <c r="AEG104" i="12"/>
  <c r="AEG96" i="12"/>
  <c r="AEG84" i="12"/>
  <c r="AEG72" i="12"/>
  <c r="AEG107" i="12"/>
  <c r="AEG101" i="12"/>
  <c r="AEG89" i="12"/>
  <c r="AEG77" i="12"/>
  <c r="AEG65" i="12"/>
  <c r="AEG94" i="12"/>
  <c r="AEG82" i="12"/>
  <c r="AEG99" i="12"/>
  <c r="AEG87" i="12"/>
  <c r="AEG75" i="12"/>
  <c r="AEG106" i="12"/>
  <c r="AEG103" i="12"/>
  <c r="AEG92" i="12"/>
  <c r="AEG97" i="12"/>
  <c r="AEG74" i="12"/>
  <c r="AEG56" i="12"/>
  <c r="AEG47" i="12"/>
  <c r="AEG38" i="12"/>
  <c r="AEG26" i="12"/>
  <c r="AEG85" i="12"/>
  <c r="AEG62" i="12"/>
  <c r="AEG59" i="12"/>
  <c r="AEG49" i="12"/>
  <c r="AEG43" i="12"/>
  <c r="AEG31" i="12"/>
  <c r="AEG19" i="12"/>
  <c r="AEG68" i="12"/>
  <c r="AEG51" i="12"/>
  <c r="AEG95" i="12"/>
  <c r="AEG83" i="12"/>
  <c r="AEG78" i="12"/>
  <c r="AEG71" i="12"/>
  <c r="AEG53" i="12"/>
  <c r="AEG41" i="12"/>
  <c r="AEG58" i="12"/>
  <c r="AEG55" i="12"/>
  <c r="AEG34" i="12"/>
  <c r="AEG22" i="12"/>
  <c r="AEG61" i="12"/>
  <c r="AEG46" i="12"/>
  <c r="AEG39" i="12"/>
  <c r="AEG27" i="12"/>
  <c r="AEG70" i="12"/>
  <c r="AEG67" i="12"/>
  <c r="AEG48" i="12"/>
  <c r="AEG44" i="12"/>
  <c r="AEG32" i="12"/>
  <c r="AEG50" i="12"/>
  <c r="AEG37" i="12"/>
  <c r="AEG86" i="12"/>
  <c r="AEG57" i="12"/>
  <c r="AEG42" i="12"/>
  <c r="AEG90" i="12"/>
  <c r="AEG45" i="12"/>
  <c r="AEG60" i="12"/>
  <c r="AEG23" i="12"/>
  <c r="AEG16" i="12"/>
  <c r="AEG6" i="12"/>
  <c r="AEG69" i="12"/>
  <c r="AEG35" i="12"/>
  <c r="AEG11" i="12"/>
  <c r="AEG73" i="12"/>
  <c r="AEG13" i="12"/>
  <c r="AEG9" i="12"/>
  <c r="AEG63" i="12"/>
  <c r="AEG18" i="12"/>
  <c r="AEG15" i="12"/>
  <c r="AEG80" i="12"/>
  <c r="AEG54" i="12"/>
  <c r="AEG21" i="12"/>
  <c r="AEG7" i="12"/>
  <c r="AEG36" i="12"/>
  <c r="AEG28" i="12"/>
  <c r="AEG25" i="12"/>
  <c r="AEG33" i="12"/>
  <c r="AEG20" i="12"/>
  <c r="AEG17" i="12"/>
  <c r="AEG10" i="12"/>
  <c r="AEG66" i="12"/>
  <c r="AEG12" i="12"/>
  <c r="AEG29" i="12"/>
  <c r="AEG24" i="12"/>
  <c r="AEG14" i="12"/>
  <c r="AEG8" i="12"/>
  <c r="AEG40" i="12"/>
  <c r="AEG30" i="12"/>
  <c r="AEX101" i="12"/>
  <c r="AEX89" i="12"/>
  <c r="AEX77" i="12"/>
  <c r="AEX65" i="12"/>
  <c r="AEX53" i="12"/>
  <c r="AEX94" i="12"/>
  <c r="AEX82" i="12"/>
  <c r="AEX107" i="12"/>
  <c r="AEX104" i="12"/>
  <c r="AEX99" i="12"/>
  <c r="AEX87" i="12"/>
  <c r="AEX92" i="12"/>
  <c r="AEX80" i="12"/>
  <c r="AEX97" i="12"/>
  <c r="AEX85" i="12"/>
  <c r="AEX73" i="12"/>
  <c r="AEX90" i="12"/>
  <c r="AEX78" i="12"/>
  <c r="AEX66" i="12"/>
  <c r="AEX106" i="12"/>
  <c r="AEX103" i="12"/>
  <c r="AEX95" i="12"/>
  <c r="AEX83" i="12"/>
  <c r="AEX100" i="12"/>
  <c r="AEX88" i="12"/>
  <c r="AEX76" i="12"/>
  <c r="AEX93" i="12"/>
  <c r="AEX81" i="12"/>
  <c r="AEX102" i="12"/>
  <c r="AEX98" i="12"/>
  <c r="AEX79" i="12"/>
  <c r="AEX72" i="12"/>
  <c r="AEX68" i="12"/>
  <c r="AEX39" i="12"/>
  <c r="AEX27" i="12"/>
  <c r="AEX86" i="12"/>
  <c r="AEX71" i="12"/>
  <c r="AEX46" i="12"/>
  <c r="AEX44" i="12"/>
  <c r="AEX32" i="12"/>
  <c r="AEX20" i="12"/>
  <c r="AEX91" i="12"/>
  <c r="AEX58" i="12"/>
  <c r="AEX55" i="12"/>
  <c r="AEX84" i="12"/>
  <c r="AEX74" i="12"/>
  <c r="AEX64" i="12"/>
  <c r="AEX61" i="12"/>
  <c r="AEX48" i="12"/>
  <c r="AEX42" i="12"/>
  <c r="AEX70" i="12"/>
  <c r="AEX67" i="12"/>
  <c r="AEX50" i="12"/>
  <c r="AEX35" i="12"/>
  <c r="AEX23" i="12"/>
  <c r="AEX11" i="12"/>
  <c r="AEX52" i="12"/>
  <c r="AEX40" i="12"/>
  <c r="AEX28" i="12"/>
  <c r="AEX105" i="12"/>
  <c r="AEX57" i="12"/>
  <c r="AEX54" i="12"/>
  <c r="AEX33" i="12"/>
  <c r="AEX63" i="12"/>
  <c r="AEX60" i="12"/>
  <c r="AEX45" i="12"/>
  <c r="AEX38" i="12"/>
  <c r="AEX75" i="12"/>
  <c r="AEX69" i="12"/>
  <c r="AEX47" i="12"/>
  <c r="AEX43" i="12"/>
  <c r="AEX108" i="12"/>
  <c r="AEX62" i="12"/>
  <c r="AEX13" i="12"/>
  <c r="AEX7" i="12"/>
  <c r="AEX59" i="12"/>
  <c r="AEX36" i="12"/>
  <c r="AEX29" i="12"/>
  <c r="AEX96" i="12"/>
  <c r="AEX22" i="12"/>
  <c r="AEX18" i="12"/>
  <c r="AEX15" i="12"/>
  <c r="AEX34" i="12"/>
  <c r="AEX21" i="12"/>
  <c r="AEX49" i="12"/>
  <c r="AEX30" i="12"/>
  <c r="AEX10" i="12"/>
  <c r="AEX41" i="12"/>
  <c r="AEX31" i="12"/>
  <c r="AEX12" i="12"/>
  <c r="AEX8" i="12"/>
  <c r="AEX26" i="12"/>
  <c r="AEX17" i="12"/>
  <c r="AEX14" i="12"/>
  <c r="AEX25" i="12"/>
  <c r="AEX6" i="12"/>
  <c r="AEX56" i="12"/>
  <c r="AEX37" i="12"/>
  <c r="AEX24" i="12"/>
  <c r="AEX16" i="12"/>
  <c r="AEX19" i="12"/>
  <c r="AEX9" i="12"/>
  <c r="AEX51" i="12"/>
  <c r="AEN107" i="12"/>
  <c r="AEN99" i="12"/>
  <c r="AEN87" i="12"/>
  <c r="AEN75" i="12"/>
  <c r="AEN63" i="12"/>
  <c r="AEN51" i="12"/>
  <c r="AEN92" i="12"/>
  <c r="AEN80" i="12"/>
  <c r="AEN103" i="12"/>
  <c r="AEN97" i="12"/>
  <c r="AEN106" i="12"/>
  <c r="AEN90" i="12"/>
  <c r="AEN78" i="12"/>
  <c r="AEN95" i="12"/>
  <c r="AEN83" i="12"/>
  <c r="AEN71" i="12"/>
  <c r="AEN100" i="12"/>
  <c r="AEN88" i="12"/>
  <c r="AEN76" i="12"/>
  <c r="AEN64" i="12"/>
  <c r="AEN105" i="12"/>
  <c r="AEN102" i="12"/>
  <c r="AEN93" i="12"/>
  <c r="AEN81" i="12"/>
  <c r="AEN108" i="12"/>
  <c r="AED3" i="12" s="1"/>
  <c r="AEN98" i="12"/>
  <c r="AEN86" i="12"/>
  <c r="AEN74" i="12"/>
  <c r="AEN91" i="12"/>
  <c r="AEN96" i="12"/>
  <c r="AEN85" i="12"/>
  <c r="AEN67" i="12"/>
  <c r="AEN48" i="12"/>
  <c r="AEN37" i="12"/>
  <c r="AEN70" i="12"/>
  <c r="AEN50" i="12"/>
  <c r="AEN42" i="12"/>
  <c r="AEN30" i="12"/>
  <c r="AEN18" i="12"/>
  <c r="AEN89" i="12"/>
  <c r="AEN57" i="12"/>
  <c r="AEN52" i="12"/>
  <c r="AEN79" i="12"/>
  <c r="AEN60" i="12"/>
  <c r="AEN54" i="12"/>
  <c r="AEN40" i="12"/>
  <c r="AEN69" i="12"/>
  <c r="AEN66" i="12"/>
  <c r="AEN45" i="12"/>
  <c r="AEN33" i="12"/>
  <c r="AEN21" i="12"/>
  <c r="AEN94" i="12"/>
  <c r="AEN84" i="12"/>
  <c r="AEN47" i="12"/>
  <c r="AEN38" i="12"/>
  <c r="AEN26" i="12"/>
  <c r="AEN101" i="12"/>
  <c r="AEN73" i="12"/>
  <c r="AEN56" i="12"/>
  <c r="AEN49" i="12"/>
  <c r="AEN43" i="12"/>
  <c r="AEN31" i="12"/>
  <c r="AEN82" i="12"/>
  <c r="AEN72" i="12"/>
  <c r="AEN62" i="12"/>
  <c r="AEN59" i="12"/>
  <c r="AEN36" i="12"/>
  <c r="AEN77" i="12"/>
  <c r="AEN68" i="12"/>
  <c r="AEN65" i="12"/>
  <c r="AEN41" i="12"/>
  <c r="AEN61" i="12"/>
  <c r="AEN58" i="12"/>
  <c r="AEN46" i="12"/>
  <c r="AEN44" i="12"/>
  <c r="AEN55" i="12"/>
  <c r="AEN10" i="12"/>
  <c r="AEN39" i="12"/>
  <c r="AEN32" i="12"/>
  <c r="AEN27" i="12"/>
  <c r="AEN17" i="12"/>
  <c r="AEN12" i="12"/>
  <c r="AEN25" i="12"/>
  <c r="AEN20" i="12"/>
  <c r="AEN14" i="12"/>
  <c r="AEN8" i="12"/>
  <c r="AEN28" i="12"/>
  <c r="AEN24" i="12"/>
  <c r="AEN29" i="12"/>
  <c r="AEN6" i="12"/>
  <c r="AEN53" i="12"/>
  <c r="AEN34" i="12"/>
  <c r="AEN19" i="12"/>
  <c r="AEN16" i="12"/>
  <c r="AEN23" i="12"/>
  <c r="AEN11" i="12"/>
  <c r="AEN9" i="12"/>
  <c r="AEN22" i="12"/>
  <c r="AEN13" i="12"/>
  <c r="AEN15" i="12"/>
  <c r="AEN7" i="12"/>
  <c r="AEN104" i="12"/>
  <c r="AEN35" i="12"/>
  <c r="AEI106" i="12"/>
  <c r="AEI98" i="12"/>
  <c r="AEI86" i="12"/>
  <c r="AEI74" i="12"/>
  <c r="AEI62" i="12"/>
  <c r="AEI50" i="12"/>
  <c r="AEI91" i="12"/>
  <c r="AEI79" i="12"/>
  <c r="AEI104" i="12"/>
  <c r="AEI96" i="12"/>
  <c r="AEI107" i="12"/>
  <c r="AEI101" i="12"/>
  <c r="AEI89" i="12"/>
  <c r="AEI77" i="12"/>
  <c r="AEI94" i="12"/>
  <c r="AEI82" i="12"/>
  <c r="AEI99" i="12"/>
  <c r="AEI87" i="12"/>
  <c r="AEI75" i="12"/>
  <c r="AEI63" i="12"/>
  <c r="AEI103" i="12"/>
  <c r="AEI92" i="12"/>
  <c r="AEI80" i="12"/>
  <c r="AEI97" i="12"/>
  <c r="AEI85" i="12"/>
  <c r="AEI90" i="12"/>
  <c r="AEI95" i="12"/>
  <c r="AEI68" i="12"/>
  <c r="AEI65" i="12"/>
  <c r="AEI51" i="12"/>
  <c r="AEI36" i="12"/>
  <c r="AEI108" i="12"/>
  <c r="AEI83" i="12"/>
  <c r="AEI78" i="12"/>
  <c r="AEI71" i="12"/>
  <c r="AEI53" i="12"/>
  <c r="AEI41" i="12"/>
  <c r="AEI29" i="12"/>
  <c r="AEI17" i="12"/>
  <c r="AEI55" i="12"/>
  <c r="AEI81" i="12"/>
  <c r="AEI61" i="12"/>
  <c r="AEI58" i="12"/>
  <c r="AEI46" i="12"/>
  <c r="AEI39" i="12"/>
  <c r="AEI102" i="12"/>
  <c r="AEI67" i="12"/>
  <c r="AEI64" i="12"/>
  <c r="AEI48" i="12"/>
  <c r="AEI44" i="12"/>
  <c r="AEI32" i="12"/>
  <c r="AEI20" i="12"/>
  <c r="AEI70" i="12"/>
  <c r="AEI37" i="12"/>
  <c r="AEI25" i="12"/>
  <c r="AEI76" i="12"/>
  <c r="AEI42" i="12"/>
  <c r="AEI30" i="12"/>
  <c r="AEI60" i="12"/>
  <c r="AEI57" i="12"/>
  <c r="AEI52" i="12"/>
  <c r="AEI35" i="12"/>
  <c r="AEI88" i="12"/>
  <c r="AEI84" i="12"/>
  <c r="AEI73" i="12"/>
  <c r="AEI66" i="12"/>
  <c r="AEI54" i="12"/>
  <c r="AEI40" i="12"/>
  <c r="AEI72" i="12"/>
  <c r="AEI59" i="12"/>
  <c r="AEI49" i="12"/>
  <c r="AEI43" i="12"/>
  <c r="AEI69" i="12"/>
  <c r="AEI11" i="12"/>
  <c r="AEI100" i="12"/>
  <c r="AEI47" i="12"/>
  <c r="AEI22" i="12"/>
  <c r="AEI13" i="12"/>
  <c r="AEI9" i="12"/>
  <c r="AEI31" i="12"/>
  <c r="AEI18" i="12"/>
  <c r="AEI21" i="12"/>
  <c r="AEI15" i="12"/>
  <c r="AEI7" i="12"/>
  <c r="AEI93" i="12"/>
  <c r="AEI28" i="12"/>
  <c r="AEI27" i="12"/>
  <c r="AEI26" i="12"/>
  <c r="AEI45" i="12"/>
  <c r="AEI33" i="12"/>
  <c r="AEI10" i="12"/>
  <c r="AEI12" i="12"/>
  <c r="AEI38" i="12"/>
  <c r="AEI14" i="12"/>
  <c r="AEI8" i="12"/>
  <c r="AEI34" i="12"/>
  <c r="AEI24" i="12"/>
  <c r="AEI105" i="12"/>
  <c r="AEI23" i="12"/>
  <c r="AEI16" i="12"/>
  <c r="AEI6" i="12"/>
  <c r="AEI56" i="12"/>
  <c r="AEI19" i="12"/>
  <c r="AEU106" i="12"/>
  <c r="AEU102" i="12"/>
  <c r="AEU98" i="12"/>
  <c r="AEU86" i="12"/>
  <c r="AEU74" i="12"/>
  <c r="AEU62" i="12"/>
  <c r="AEU50" i="12"/>
  <c r="AEU108" i="12"/>
  <c r="AEU105" i="12"/>
  <c r="AEU91" i="12"/>
  <c r="AEU79" i="12"/>
  <c r="AEU96" i="12"/>
  <c r="AEU89" i="12"/>
  <c r="AEU77" i="12"/>
  <c r="AEU104" i="12"/>
  <c r="AEU101" i="12"/>
  <c r="AEU94" i="12"/>
  <c r="AEU82" i="12"/>
  <c r="AEU107" i="12"/>
  <c r="AEU99" i="12"/>
  <c r="AEU87" i="12"/>
  <c r="AEU75" i="12"/>
  <c r="AEU63" i="12"/>
  <c r="AEU92" i="12"/>
  <c r="AEU80" i="12"/>
  <c r="AEU97" i="12"/>
  <c r="AEU85" i="12"/>
  <c r="AEU73" i="12"/>
  <c r="AEU103" i="12"/>
  <c r="AEU90" i="12"/>
  <c r="AEU95" i="12"/>
  <c r="AEU56" i="12"/>
  <c r="AEU49" i="12"/>
  <c r="AEU36" i="12"/>
  <c r="AEU76" i="12"/>
  <c r="AEU59" i="12"/>
  <c r="AEU51" i="12"/>
  <c r="AEU41" i="12"/>
  <c r="AEU29" i="12"/>
  <c r="AEU17" i="12"/>
  <c r="AEU72" i="12"/>
  <c r="AEU68" i="12"/>
  <c r="AEU65" i="12"/>
  <c r="AEU53" i="12"/>
  <c r="AEU39" i="12"/>
  <c r="AEU84" i="12"/>
  <c r="AEU71" i="12"/>
  <c r="AEU55" i="12"/>
  <c r="AEU46" i="12"/>
  <c r="AEU44" i="12"/>
  <c r="AEU32" i="12"/>
  <c r="AEU20" i="12"/>
  <c r="AEU88" i="12"/>
  <c r="AEU61" i="12"/>
  <c r="AEU58" i="12"/>
  <c r="AEU48" i="12"/>
  <c r="AEU37" i="12"/>
  <c r="AEU25" i="12"/>
  <c r="AEU67" i="12"/>
  <c r="AEU64" i="12"/>
  <c r="AEU42" i="12"/>
  <c r="AEU30" i="12"/>
  <c r="AEU93" i="12"/>
  <c r="AEU70" i="12"/>
  <c r="AEU35" i="12"/>
  <c r="AEU100" i="12"/>
  <c r="AEU78" i="12"/>
  <c r="AEU52" i="12"/>
  <c r="AEU40" i="12"/>
  <c r="AEU81" i="12"/>
  <c r="AEU69" i="12"/>
  <c r="AEU47" i="12"/>
  <c r="AEU43" i="12"/>
  <c r="AEU83" i="12"/>
  <c r="AEU33" i="12"/>
  <c r="AEU24" i="12"/>
  <c r="AEU16" i="12"/>
  <c r="AEU23" i="12"/>
  <c r="AEU19" i="12"/>
  <c r="AEU11" i="12"/>
  <c r="AEU9" i="12"/>
  <c r="AEU54" i="12"/>
  <c r="AEU13" i="12"/>
  <c r="AEU7" i="12"/>
  <c r="AEU34" i="12"/>
  <c r="AEU22" i="12"/>
  <c r="AEU18" i="12"/>
  <c r="AEU15" i="12"/>
  <c r="AEU45" i="12"/>
  <c r="AEU38" i="12"/>
  <c r="AEU57" i="12"/>
  <c r="AEU21" i="12"/>
  <c r="AEU66" i="12"/>
  <c r="AEU10" i="12"/>
  <c r="AEU31" i="12"/>
  <c r="AEU12" i="12"/>
  <c r="AEU8" i="12"/>
  <c r="AEU26" i="12"/>
  <c r="AEU14" i="12"/>
  <c r="AEU60" i="12"/>
  <c r="AEU27" i="12"/>
  <c r="AEU6" i="12"/>
  <c r="AEU28" i="12"/>
  <c r="AEH105" i="12"/>
  <c r="AEH108" i="12"/>
  <c r="AEH93" i="12"/>
  <c r="AEH81" i="12"/>
  <c r="AEH69" i="12"/>
  <c r="AEH57" i="12"/>
  <c r="AEH98" i="12"/>
  <c r="AEH86" i="12"/>
  <c r="AEH91" i="12"/>
  <c r="AEH104" i="12"/>
  <c r="AEH96" i="12"/>
  <c r="AEH84" i="12"/>
  <c r="AEH107" i="12"/>
  <c r="AEH101" i="12"/>
  <c r="AEH89" i="12"/>
  <c r="AEH77" i="12"/>
  <c r="AEH94" i="12"/>
  <c r="AEH82" i="12"/>
  <c r="AEH70" i="12"/>
  <c r="AEH58" i="12"/>
  <c r="AEH99" i="12"/>
  <c r="AEH87" i="12"/>
  <c r="AEH75" i="12"/>
  <c r="AEH106" i="12"/>
  <c r="AEH103" i="12"/>
  <c r="AEH92" i="12"/>
  <c r="AEH80" i="12"/>
  <c r="AEH97" i="12"/>
  <c r="AEH85" i="12"/>
  <c r="AEH72" i="12"/>
  <c r="AEH62" i="12"/>
  <c r="AEH59" i="12"/>
  <c r="AEH49" i="12"/>
  <c r="AEH43" i="12"/>
  <c r="AEH31" i="12"/>
  <c r="AEH68" i="12"/>
  <c r="AEH65" i="12"/>
  <c r="AEH51" i="12"/>
  <c r="AEH36" i="12"/>
  <c r="AEH24" i="12"/>
  <c r="AEH95" i="12"/>
  <c r="AEH83" i="12"/>
  <c r="AEH78" i="12"/>
  <c r="AEH71" i="12"/>
  <c r="AEH53" i="12"/>
  <c r="AEH41" i="12"/>
  <c r="AEH55" i="12"/>
  <c r="AEH61" i="12"/>
  <c r="AEH46" i="12"/>
  <c r="AEH39" i="12"/>
  <c r="AEH27" i="12"/>
  <c r="AEH15" i="12"/>
  <c r="AEH102" i="12"/>
  <c r="AEH67" i="12"/>
  <c r="AEH64" i="12"/>
  <c r="AEH48" i="12"/>
  <c r="AEH44" i="12"/>
  <c r="AEH32" i="12"/>
  <c r="AEH50" i="12"/>
  <c r="AEH37" i="12"/>
  <c r="AEH79" i="12"/>
  <c r="AEH76" i="12"/>
  <c r="AEH42" i="12"/>
  <c r="AEH30" i="12"/>
  <c r="AEH63" i="12"/>
  <c r="AEH60" i="12"/>
  <c r="AEH52" i="12"/>
  <c r="AEH35" i="12"/>
  <c r="AEH100" i="12"/>
  <c r="AEH74" i="12"/>
  <c r="AEH56" i="12"/>
  <c r="AEH47" i="12"/>
  <c r="AEH38" i="12"/>
  <c r="AEH19" i="12"/>
  <c r="AEH11" i="12"/>
  <c r="AEH73" i="12"/>
  <c r="AEH22" i="12"/>
  <c r="AEH13" i="12"/>
  <c r="AEH9" i="12"/>
  <c r="AEH18" i="12"/>
  <c r="AEH54" i="12"/>
  <c r="AEH21" i="12"/>
  <c r="AEH7" i="12"/>
  <c r="AEH28" i="12"/>
  <c r="AEH26" i="12"/>
  <c r="AEH25" i="12"/>
  <c r="AEH90" i="12"/>
  <c r="AEH45" i="12"/>
  <c r="AEH33" i="12"/>
  <c r="AEH20" i="12"/>
  <c r="AEH17" i="12"/>
  <c r="AEH10" i="12"/>
  <c r="AEH88" i="12"/>
  <c r="AEH66" i="12"/>
  <c r="AEH12" i="12"/>
  <c r="AEH29" i="12"/>
  <c r="AEH14" i="12"/>
  <c r="AEH8" i="12"/>
  <c r="AEH40" i="12"/>
  <c r="AEH34" i="12"/>
  <c r="AEH23" i="12"/>
  <c r="AEH16" i="12"/>
  <c r="AEH6" i="12"/>
  <c r="AEL107" i="12"/>
  <c r="AEL104" i="12"/>
  <c r="AEL101" i="12"/>
  <c r="AEL89" i="12"/>
  <c r="AEL77" i="12"/>
  <c r="AEL65" i="12"/>
  <c r="AEL53" i="12"/>
  <c r="AEL94" i="12"/>
  <c r="AEL82" i="12"/>
  <c r="AEL99" i="12"/>
  <c r="AEL87" i="12"/>
  <c r="AEL92" i="12"/>
  <c r="AEL80" i="12"/>
  <c r="AEL106" i="12"/>
  <c r="AEL103" i="12"/>
  <c r="AEL97" i="12"/>
  <c r="AEL85" i="12"/>
  <c r="AEL73" i="12"/>
  <c r="AEL90" i="12"/>
  <c r="AEL78" i="12"/>
  <c r="AEL66" i="12"/>
  <c r="AEL95" i="12"/>
  <c r="AEL83" i="12"/>
  <c r="AEL102" i="12"/>
  <c r="AEL100" i="12"/>
  <c r="AEL88" i="12"/>
  <c r="AEL76" i="12"/>
  <c r="AEL105" i="12"/>
  <c r="AEL93" i="12"/>
  <c r="AEL81" i="12"/>
  <c r="AEL108" i="12"/>
  <c r="AEL98" i="12"/>
  <c r="AEL58" i="12"/>
  <c r="AEL55" i="12"/>
  <c r="AEL46" i="12"/>
  <c r="AEL39" i="12"/>
  <c r="AEL27" i="12"/>
  <c r="AEL75" i="12"/>
  <c r="AEL64" i="12"/>
  <c r="AEL61" i="12"/>
  <c r="AEL44" i="12"/>
  <c r="AEL32" i="12"/>
  <c r="AEL20" i="12"/>
  <c r="AEL70" i="12"/>
  <c r="AEL67" i="12"/>
  <c r="AEL48" i="12"/>
  <c r="AEL50" i="12"/>
  <c r="AEL42" i="12"/>
  <c r="AEL57" i="12"/>
  <c r="AEL52" i="12"/>
  <c r="AEL35" i="12"/>
  <c r="AEL23" i="12"/>
  <c r="AEL11" i="12"/>
  <c r="AEL91" i="12"/>
  <c r="AEL86" i="12"/>
  <c r="AEL79" i="12"/>
  <c r="AEL63" i="12"/>
  <c r="AEL60" i="12"/>
  <c r="AEL54" i="12"/>
  <c r="AEL40" i="12"/>
  <c r="AEL28" i="12"/>
  <c r="AEL69" i="12"/>
  <c r="AEL45" i="12"/>
  <c r="AEL33" i="12"/>
  <c r="AEL84" i="12"/>
  <c r="AEL47" i="12"/>
  <c r="AEL38" i="12"/>
  <c r="AEL74" i="12"/>
  <c r="AEL59" i="12"/>
  <c r="AEL56" i="12"/>
  <c r="AEL49" i="12"/>
  <c r="AEL43" i="12"/>
  <c r="AEL96" i="12"/>
  <c r="AEL51" i="12"/>
  <c r="AEL37" i="12"/>
  <c r="AEL21" i="12"/>
  <c r="AEL18" i="12"/>
  <c r="AEL15" i="12"/>
  <c r="AEL7" i="12"/>
  <c r="AEL26" i="12"/>
  <c r="AEL68" i="12"/>
  <c r="AEL10" i="12"/>
  <c r="AEL72" i="12"/>
  <c r="AEL36" i="12"/>
  <c r="AEL25" i="12"/>
  <c r="AEL17" i="12"/>
  <c r="AEL12" i="12"/>
  <c r="AEL14" i="12"/>
  <c r="AEL8" i="12"/>
  <c r="AEL62" i="12"/>
  <c r="AEL24" i="12"/>
  <c r="AEL71" i="12"/>
  <c r="AEL41" i="12"/>
  <c r="AEL29" i="12"/>
  <c r="AEL16" i="12"/>
  <c r="AEL6" i="12"/>
  <c r="AEL34" i="12"/>
  <c r="AEL19" i="12"/>
  <c r="AEL30" i="12"/>
  <c r="AEL9" i="12"/>
  <c r="AEL31" i="12"/>
  <c r="AEL22" i="12"/>
  <c r="AEL13" i="12"/>
  <c r="AEK108" i="12"/>
  <c r="AEK104" i="12"/>
  <c r="AEK96" i="12"/>
  <c r="AEK84" i="12"/>
  <c r="AEK72" i="12"/>
  <c r="AEK60" i="12"/>
  <c r="AEK48" i="12"/>
  <c r="AEK107" i="12"/>
  <c r="AEK101" i="12"/>
  <c r="AEK89" i="12"/>
  <c r="AEK77" i="12"/>
  <c r="AEK94" i="12"/>
  <c r="AEK99" i="12"/>
  <c r="AEK87" i="12"/>
  <c r="AEK75" i="12"/>
  <c r="AEK92" i="12"/>
  <c r="AEK80" i="12"/>
  <c r="AEK106" i="12"/>
  <c r="AEK103" i="12"/>
  <c r="AEK97" i="12"/>
  <c r="AEK85" i="12"/>
  <c r="AEK73" i="12"/>
  <c r="AEK61" i="12"/>
  <c r="AEK90" i="12"/>
  <c r="AEK78" i="12"/>
  <c r="AEK95" i="12"/>
  <c r="AEK83" i="12"/>
  <c r="AEK102" i="12"/>
  <c r="AEK100" i="12"/>
  <c r="AEK88" i="12"/>
  <c r="AEK105" i="12"/>
  <c r="AEK93" i="12"/>
  <c r="AEK34" i="12"/>
  <c r="AEK81" i="12"/>
  <c r="AEK58" i="12"/>
  <c r="AEK55" i="12"/>
  <c r="AEK46" i="12"/>
  <c r="AEK39" i="12"/>
  <c r="AEK27" i="12"/>
  <c r="AEK64" i="12"/>
  <c r="AEK44" i="12"/>
  <c r="AEK70" i="12"/>
  <c r="AEK67" i="12"/>
  <c r="AEK37" i="12"/>
  <c r="AEK98" i="12"/>
  <c r="AEK76" i="12"/>
  <c r="AEK50" i="12"/>
  <c r="AEK42" i="12"/>
  <c r="AEK30" i="12"/>
  <c r="AEK18" i="12"/>
  <c r="AEK57" i="12"/>
  <c r="AEK52" i="12"/>
  <c r="AEK35" i="12"/>
  <c r="AEK23" i="12"/>
  <c r="AEK91" i="12"/>
  <c r="AEK86" i="12"/>
  <c r="AEK79" i="12"/>
  <c r="AEK66" i="12"/>
  <c r="AEK63" i="12"/>
  <c r="AEK54" i="12"/>
  <c r="AEK40" i="12"/>
  <c r="AEK28" i="12"/>
  <c r="AEK69" i="12"/>
  <c r="AEK45" i="12"/>
  <c r="AEK33" i="12"/>
  <c r="AEK82" i="12"/>
  <c r="AEK47" i="12"/>
  <c r="AEK38" i="12"/>
  <c r="AEK71" i="12"/>
  <c r="AEK68" i="12"/>
  <c r="AEK53" i="12"/>
  <c r="AEK41" i="12"/>
  <c r="AEK74" i="12"/>
  <c r="AEK43" i="12"/>
  <c r="AEK31" i="12"/>
  <c r="AEK22" i="12"/>
  <c r="AEK13" i="12"/>
  <c r="AEK51" i="12"/>
  <c r="AEK21" i="12"/>
  <c r="AEK15" i="12"/>
  <c r="AEK7" i="12"/>
  <c r="AEK59" i="12"/>
  <c r="AEK32" i="12"/>
  <c r="AEK26" i="12"/>
  <c r="AEK10" i="12"/>
  <c r="AEK36" i="12"/>
  <c r="AEK25" i="12"/>
  <c r="AEK20" i="12"/>
  <c r="AEK17" i="12"/>
  <c r="AEK12" i="12"/>
  <c r="AEK49" i="12"/>
  <c r="AEK14" i="12"/>
  <c r="AEK8" i="12"/>
  <c r="AEK62" i="12"/>
  <c r="AEK24" i="12"/>
  <c r="AEK29" i="12"/>
  <c r="AEK16" i="12"/>
  <c r="AEK6" i="12"/>
  <c r="AEK19" i="12"/>
  <c r="AEK56" i="12"/>
  <c r="AEK11" i="12"/>
  <c r="AEK65" i="12"/>
  <c r="AEK9" i="12"/>
  <c r="AEY106" i="12"/>
  <c r="AEY102" i="12"/>
  <c r="AEY94" i="12"/>
  <c r="AEY82" i="12"/>
  <c r="AEY70" i="12"/>
  <c r="AEY58" i="12"/>
  <c r="AEY46" i="12"/>
  <c r="AEY107" i="12"/>
  <c r="AEY104" i="12"/>
  <c r="AEY101" i="12"/>
  <c r="AEY99" i="12"/>
  <c r="AEY87" i="12"/>
  <c r="AEY75" i="12"/>
  <c r="AEY92" i="12"/>
  <c r="AEY97" i="12"/>
  <c r="AEY85" i="12"/>
  <c r="AEY73" i="12"/>
  <c r="AEY90" i="12"/>
  <c r="AEY78" i="12"/>
  <c r="AEY103" i="12"/>
  <c r="AEY95" i="12"/>
  <c r="AEY83" i="12"/>
  <c r="AEY71" i="12"/>
  <c r="AEY59" i="12"/>
  <c r="AEY100" i="12"/>
  <c r="AEY88" i="12"/>
  <c r="AEY76" i="12"/>
  <c r="AEY93" i="12"/>
  <c r="AEY81" i="12"/>
  <c r="AEY98" i="12"/>
  <c r="AEY86" i="12"/>
  <c r="AEY105" i="12"/>
  <c r="AEY89" i="12"/>
  <c r="AEY44" i="12"/>
  <c r="AEY32" i="12"/>
  <c r="AEY91" i="12"/>
  <c r="AEY55" i="12"/>
  <c r="AEY37" i="12"/>
  <c r="AEY25" i="12"/>
  <c r="AEY84" i="12"/>
  <c r="AEY74" i="12"/>
  <c r="AEY64" i="12"/>
  <c r="AEY61" i="12"/>
  <c r="AEY48" i="12"/>
  <c r="AEY42" i="12"/>
  <c r="AEY67" i="12"/>
  <c r="AEY50" i="12"/>
  <c r="AEY80" i="12"/>
  <c r="AEY77" i="12"/>
  <c r="AEY52" i="12"/>
  <c r="AEY40" i="12"/>
  <c r="AEY28" i="12"/>
  <c r="AEY16" i="12"/>
  <c r="AEY57" i="12"/>
  <c r="AEY54" i="12"/>
  <c r="AEY33" i="12"/>
  <c r="AEY21" i="12"/>
  <c r="AEY63" i="12"/>
  <c r="AEY60" i="12"/>
  <c r="AEY45" i="12"/>
  <c r="AEY38" i="12"/>
  <c r="AEY26" i="12"/>
  <c r="AEY69" i="12"/>
  <c r="AEY66" i="12"/>
  <c r="AEY47" i="12"/>
  <c r="AEY43" i="12"/>
  <c r="AEY31" i="12"/>
  <c r="AEY96" i="12"/>
  <c r="AEY49" i="12"/>
  <c r="AEY36" i="12"/>
  <c r="AEY79" i="12"/>
  <c r="AEY72" i="12"/>
  <c r="AEY68" i="12"/>
  <c r="AEY65" i="12"/>
  <c r="AEY53" i="12"/>
  <c r="AEY39" i="12"/>
  <c r="AEY29" i="12"/>
  <c r="AEY22" i="12"/>
  <c r="AEY18" i="12"/>
  <c r="AEY15" i="12"/>
  <c r="AEY34" i="12"/>
  <c r="AEY30" i="12"/>
  <c r="AEY10" i="12"/>
  <c r="AEY41" i="12"/>
  <c r="AEY12" i="12"/>
  <c r="AEY8" i="12"/>
  <c r="AEY62" i="12"/>
  <c r="AEY17" i="12"/>
  <c r="AEY14" i="12"/>
  <c r="AEY20" i="12"/>
  <c r="AEY6" i="12"/>
  <c r="AEY35" i="12"/>
  <c r="AEY56" i="12"/>
  <c r="AEY27" i="12"/>
  <c r="AEY24" i="12"/>
  <c r="AEY108" i="12"/>
  <c r="AEY19" i="12"/>
  <c r="AEY9" i="12"/>
  <c r="AEY51" i="12"/>
  <c r="AEY11" i="12"/>
  <c r="AEY23" i="12"/>
  <c r="AEY13" i="12"/>
  <c r="AEY7" i="12"/>
  <c r="AEM106" i="12"/>
  <c r="AEM102" i="12"/>
  <c r="AEM94" i="12"/>
  <c r="AEM82" i="12"/>
  <c r="AEM70" i="12"/>
  <c r="AEM58" i="12"/>
  <c r="AEM46" i="12"/>
  <c r="AEM99" i="12"/>
  <c r="AEM87" i="12"/>
  <c r="AEM75" i="12"/>
  <c r="AEM92" i="12"/>
  <c r="AEM103" i="12"/>
  <c r="AEM97" i="12"/>
  <c r="AEM85" i="12"/>
  <c r="AEM73" i="12"/>
  <c r="AEM90" i="12"/>
  <c r="AEM78" i="12"/>
  <c r="AEM95" i="12"/>
  <c r="AEM83" i="12"/>
  <c r="AEM71" i="12"/>
  <c r="AEM59" i="12"/>
  <c r="AEM100" i="12"/>
  <c r="AEM88" i="12"/>
  <c r="AEM76" i="12"/>
  <c r="AEM105" i="12"/>
  <c r="AEM93" i="12"/>
  <c r="AEM81" i="12"/>
  <c r="AEM108" i="12"/>
  <c r="AEM98" i="12"/>
  <c r="AEM86" i="12"/>
  <c r="AEM64" i="12"/>
  <c r="AEM61" i="12"/>
  <c r="AEM44" i="12"/>
  <c r="AEM32" i="12"/>
  <c r="AEM67" i="12"/>
  <c r="AEM48" i="12"/>
  <c r="AEM37" i="12"/>
  <c r="AEM25" i="12"/>
  <c r="AEM50" i="12"/>
  <c r="AEM42" i="12"/>
  <c r="AEM107" i="12"/>
  <c r="AEM89" i="12"/>
  <c r="AEM57" i="12"/>
  <c r="AEM52" i="12"/>
  <c r="AEM91" i="12"/>
  <c r="AEM79" i="12"/>
  <c r="AEM63" i="12"/>
  <c r="AEM60" i="12"/>
  <c r="AEM54" i="12"/>
  <c r="AEM40" i="12"/>
  <c r="AEM28" i="12"/>
  <c r="AEM16" i="12"/>
  <c r="AEM69" i="12"/>
  <c r="AEM66" i="12"/>
  <c r="AEM45" i="12"/>
  <c r="AEM33" i="12"/>
  <c r="AEM21" i="12"/>
  <c r="AEM84" i="12"/>
  <c r="AEM47" i="12"/>
  <c r="AEM38" i="12"/>
  <c r="AEM101" i="12"/>
  <c r="AEM74" i="12"/>
  <c r="AEM56" i="12"/>
  <c r="AEM49" i="12"/>
  <c r="AEM43" i="12"/>
  <c r="AEM31" i="12"/>
  <c r="AEM72" i="12"/>
  <c r="AEM62" i="12"/>
  <c r="AEM51" i="12"/>
  <c r="AEM36" i="12"/>
  <c r="AEM104" i="12"/>
  <c r="AEM55" i="12"/>
  <c r="AEM39" i="12"/>
  <c r="AEM35" i="12"/>
  <c r="AEM26" i="12"/>
  <c r="AEM68" i="12"/>
  <c r="AEM10" i="12"/>
  <c r="AEM96" i="12"/>
  <c r="AEM27" i="12"/>
  <c r="AEM17" i="12"/>
  <c r="AEM12" i="12"/>
  <c r="AEM80" i="12"/>
  <c r="AEM20" i="12"/>
  <c r="AEM14" i="12"/>
  <c r="AEM8" i="12"/>
  <c r="AEM24" i="12"/>
  <c r="AEM41" i="12"/>
  <c r="AEM29" i="12"/>
  <c r="AEM6" i="12"/>
  <c r="AEM53" i="12"/>
  <c r="AEM34" i="12"/>
  <c r="AEM19" i="12"/>
  <c r="AEM77" i="12"/>
  <c r="AEM23" i="12"/>
  <c r="AEM30" i="12"/>
  <c r="AEM11" i="12"/>
  <c r="AEM9" i="12"/>
  <c r="AEM65" i="12"/>
  <c r="AEM22" i="12"/>
  <c r="AEM13" i="12"/>
  <c r="AEM18" i="12"/>
  <c r="AEM15" i="12"/>
  <c r="AEM7" i="12"/>
  <c r="AEJ103" i="12"/>
  <c r="AEJ91" i="12"/>
  <c r="AEJ79" i="12"/>
  <c r="AEJ67" i="12"/>
  <c r="AEJ55" i="12"/>
  <c r="AEJ104" i="12"/>
  <c r="AEJ96" i="12"/>
  <c r="AEJ84" i="12"/>
  <c r="AEJ107" i="12"/>
  <c r="AEJ101" i="12"/>
  <c r="AEJ89" i="12"/>
  <c r="AEJ94" i="12"/>
  <c r="AEJ82" i="12"/>
  <c r="AEJ99" i="12"/>
  <c r="AEJ87" i="12"/>
  <c r="AEJ75" i="12"/>
  <c r="AEJ92" i="12"/>
  <c r="AEJ80" i="12"/>
  <c r="AEJ68" i="12"/>
  <c r="AEJ56" i="12"/>
  <c r="AEJ106" i="12"/>
  <c r="AEJ97" i="12"/>
  <c r="AEJ85" i="12"/>
  <c r="AEJ90" i="12"/>
  <c r="AEJ78" i="12"/>
  <c r="AEJ95" i="12"/>
  <c r="AEJ83" i="12"/>
  <c r="AEJ102" i="12"/>
  <c r="AEJ100" i="12"/>
  <c r="AEJ108" i="12"/>
  <c r="AEJ71" i="12"/>
  <c r="AEJ53" i="12"/>
  <c r="AEJ41" i="12"/>
  <c r="AEJ29" i="12"/>
  <c r="AEJ34" i="12"/>
  <c r="AEJ22" i="12"/>
  <c r="AEJ81" i="12"/>
  <c r="AEJ61" i="12"/>
  <c r="AEJ58" i="12"/>
  <c r="AEJ46" i="12"/>
  <c r="AEJ64" i="12"/>
  <c r="AEJ48" i="12"/>
  <c r="AEJ44" i="12"/>
  <c r="AEJ70" i="12"/>
  <c r="AEJ37" i="12"/>
  <c r="AEJ25" i="12"/>
  <c r="AEJ13" i="12"/>
  <c r="AEJ98" i="12"/>
  <c r="AEJ76" i="12"/>
  <c r="AEJ50" i="12"/>
  <c r="AEJ42" i="12"/>
  <c r="AEJ30" i="12"/>
  <c r="AEJ60" i="12"/>
  <c r="AEJ57" i="12"/>
  <c r="AEJ52" i="12"/>
  <c r="AEJ35" i="12"/>
  <c r="AEJ88" i="12"/>
  <c r="AEJ86" i="12"/>
  <c r="AEJ73" i="12"/>
  <c r="AEJ66" i="12"/>
  <c r="AEJ63" i="12"/>
  <c r="AEJ54" i="12"/>
  <c r="AEJ40" i="12"/>
  <c r="AEJ28" i="12"/>
  <c r="AEJ105" i="12"/>
  <c r="AEJ93" i="12"/>
  <c r="AEJ69" i="12"/>
  <c r="AEJ45" i="12"/>
  <c r="AEJ65" i="12"/>
  <c r="AEJ62" i="12"/>
  <c r="AEJ51" i="12"/>
  <c r="AEJ36" i="12"/>
  <c r="AEJ47" i="12"/>
  <c r="AEJ9" i="12"/>
  <c r="AEJ74" i="12"/>
  <c r="AEJ43" i="12"/>
  <c r="AEJ31" i="12"/>
  <c r="AEJ18" i="12"/>
  <c r="AEJ21" i="12"/>
  <c r="AEJ15" i="12"/>
  <c r="AEJ7" i="12"/>
  <c r="AEJ59" i="12"/>
  <c r="AEJ39" i="12"/>
  <c r="AEJ32" i="12"/>
  <c r="AEJ27" i="12"/>
  <c r="AEJ26" i="12"/>
  <c r="AEJ72" i="12"/>
  <c r="AEJ33" i="12"/>
  <c r="AEJ10" i="12"/>
  <c r="AEJ20" i="12"/>
  <c r="AEJ17" i="12"/>
  <c r="AEJ12" i="12"/>
  <c r="AEJ49" i="12"/>
  <c r="AEJ38" i="12"/>
  <c r="AEJ14" i="12"/>
  <c r="AEJ8" i="12"/>
  <c r="AEJ24" i="12"/>
  <c r="AEJ77" i="12"/>
  <c r="AEJ23" i="12"/>
  <c r="AEJ16" i="12"/>
  <c r="AEJ6" i="12"/>
  <c r="AEJ19" i="12"/>
  <c r="AEJ11" i="12"/>
  <c r="AFJ108" i="13"/>
  <c r="AFJ84" i="13"/>
  <c r="AFJ41" i="13"/>
  <c r="AFJ103" i="13"/>
  <c r="AFJ46" i="13"/>
  <c r="AFJ15" i="13"/>
  <c r="AFJ62" i="13"/>
  <c r="AFJ56" i="13"/>
  <c r="AFJ54" i="13"/>
  <c r="AFJ42" i="13"/>
  <c r="AFJ30" i="13"/>
  <c r="AFJ47" i="13"/>
  <c r="AFJ35" i="13"/>
  <c r="AFJ23" i="13"/>
  <c r="AFJ75" i="13"/>
  <c r="AFJ74" i="13"/>
  <c r="AFJ67" i="13"/>
  <c r="AFJ61" i="13"/>
  <c r="AFJ57" i="13"/>
  <c r="AFJ45" i="13"/>
  <c r="AFJ81" i="13"/>
  <c r="AFJ43" i="13"/>
  <c r="AFJ26" i="13"/>
  <c r="AFJ13" i="13"/>
  <c r="AFJ18" i="13"/>
  <c r="AFJ71" i="13"/>
  <c r="AFJ20" i="13"/>
  <c r="AFJ7" i="13"/>
  <c r="AFJ31" i="13"/>
  <c r="AFJ8" i="13"/>
  <c r="AFJ86" i="13"/>
  <c r="AFJ11" i="13"/>
  <c r="AFJ14" i="13"/>
  <c r="AFJ48" i="13"/>
  <c r="AFJ55" i="13"/>
  <c r="AFK101" i="13"/>
  <c r="AFK89" i="13"/>
  <c r="AFK77" i="13"/>
  <c r="AFK65" i="13"/>
  <c r="AFK106" i="13"/>
  <c r="AFK94" i="13"/>
  <c r="AFK82" i="13"/>
  <c r="AFK70" i="13"/>
  <c r="AFK99" i="13"/>
  <c r="AFK87" i="13"/>
  <c r="AFK75" i="13"/>
  <c r="AFK104" i="13"/>
  <c r="AFK92" i="13"/>
  <c r="AFK80" i="13"/>
  <c r="AFK97" i="13"/>
  <c r="AFK85" i="13"/>
  <c r="AFK73" i="13"/>
  <c r="AFK102" i="13"/>
  <c r="AFK90" i="13"/>
  <c r="AFK78" i="13"/>
  <c r="AFK107" i="13"/>
  <c r="AFK95" i="13"/>
  <c r="AFK83" i="13"/>
  <c r="AFK100" i="13"/>
  <c r="AFK88" i="13"/>
  <c r="AFK105" i="13"/>
  <c r="AFK93" i="13"/>
  <c r="AFK81" i="13"/>
  <c r="AFK98" i="13"/>
  <c r="AFK103" i="13"/>
  <c r="AFK58" i="13"/>
  <c r="AFK46" i="13"/>
  <c r="AFK34" i="13"/>
  <c r="AFK22" i="13"/>
  <c r="AFK60" i="13"/>
  <c r="AFK51" i="13"/>
  <c r="AFK39" i="13"/>
  <c r="AFK27" i="13"/>
  <c r="AFK15" i="13"/>
  <c r="AFK91" i="13"/>
  <c r="AFK69" i="13"/>
  <c r="AFK62" i="13"/>
  <c r="AFK56" i="13"/>
  <c r="AFK44" i="13"/>
  <c r="AFK32" i="13"/>
  <c r="AFK20" i="13"/>
  <c r="AFK8" i="13"/>
  <c r="AFK68" i="13"/>
  <c r="AFK64" i="13"/>
  <c r="AFK49" i="13"/>
  <c r="AFK37" i="13"/>
  <c r="AFK54" i="13"/>
  <c r="AFK42" i="13"/>
  <c r="AFK30" i="13"/>
  <c r="AFK47" i="13"/>
  <c r="AFK35" i="13"/>
  <c r="AFK23" i="13"/>
  <c r="AFK59" i="13"/>
  <c r="AFK52" i="13"/>
  <c r="AFK40" i="13"/>
  <c r="AFK28" i="13"/>
  <c r="AFK16" i="13"/>
  <c r="AFK79" i="13"/>
  <c r="AFK74" i="13"/>
  <c r="AFK67" i="13"/>
  <c r="AFK61" i="13"/>
  <c r="AFK57" i="13"/>
  <c r="AFK45" i="13"/>
  <c r="AFK33" i="13"/>
  <c r="AFK21" i="13"/>
  <c r="AFK84" i="13"/>
  <c r="AFK72" i="13"/>
  <c r="AFK66" i="13"/>
  <c r="AFK63" i="13"/>
  <c r="AFK50" i="13"/>
  <c r="AFK38" i="13"/>
  <c r="AFK108" i="13"/>
  <c r="AFK86" i="13"/>
  <c r="AFK71" i="13"/>
  <c r="AFK55" i="13"/>
  <c r="AFK43" i="13"/>
  <c r="AFK18" i="13"/>
  <c r="AFK17" i="13"/>
  <c r="AFK10" i="13"/>
  <c r="AFK19" i="13"/>
  <c r="AFK7" i="13"/>
  <c r="AFK13" i="13"/>
  <c r="AFK96" i="13"/>
  <c r="AFK9" i="13"/>
  <c r="AFK76" i="13"/>
  <c r="AFK24" i="13"/>
  <c r="AFK12" i="13"/>
  <c r="AFK53" i="13"/>
  <c r="AFK29" i="13"/>
  <c r="AFK31" i="13"/>
  <c r="AFK41" i="13"/>
  <c r="AFK11" i="13"/>
  <c r="AFK26" i="13"/>
  <c r="AFK48" i="13"/>
  <c r="AFK25" i="13"/>
  <c r="AFK6" i="13"/>
  <c r="AFK14" i="13"/>
  <c r="AFK36" i="13"/>
  <c r="AFQ107" i="13"/>
  <c r="AFQ95" i="13"/>
  <c r="AFQ83" i="13"/>
  <c r="AFQ71" i="13"/>
  <c r="AFQ59" i="13"/>
  <c r="AFQ100" i="13"/>
  <c r="AFQ88" i="13"/>
  <c r="AFQ76" i="13"/>
  <c r="AFQ64" i="13"/>
  <c r="AFQ105" i="13"/>
  <c r="AFQ93" i="13"/>
  <c r="AFQ81" i="13"/>
  <c r="AFQ69" i="13"/>
  <c r="AFQ98" i="13"/>
  <c r="AFQ86" i="13"/>
  <c r="AFQ103" i="13"/>
  <c r="AFQ91" i="13"/>
  <c r="AFQ79" i="13"/>
  <c r="AFQ108" i="13"/>
  <c r="AFQ96" i="13"/>
  <c r="AFQ84" i="13"/>
  <c r="AFQ101" i="13"/>
  <c r="AFQ89" i="13"/>
  <c r="AFQ77" i="13"/>
  <c r="AFQ106" i="13"/>
  <c r="AFQ94" i="13"/>
  <c r="AFQ82" i="13"/>
  <c r="AFQ99" i="13"/>
  <c r="AFQ87" i="13"/>
  <c r="AFQ104" i="13"/>
  <c r="AFQ92" i="13"/>
  <c r="AFQ80" i="13"/>
  <c r="AFQ68" i="13"/>
  <c r="AFQ52" i="13"/>
  <c r="AFQ40" i="13"/>
  <c r="AFQ28" i="13"/>
  <c r="AFQ16" i="13"/>
  <c r="AFQ85" i="13"/>
  <c r="AFQ67" i="13"/>
  <c r="AFQ57" i="13"/>
  <c r="AFQ45" i="13"/>
  <c r="AFQ33" i="13"/>
  <c r="AFQ21" i="13"/>
  <c r="AFQ9" i="13"/>
  <c r="AFQ72" i="13"/>
  <c r="AFQ61" i="13"/>
  <c r="AFQ50" i="13"/>
  <c r="AFQ38" i="13"/>
  <c r="AFQ26" i="13"/>
  <c r="AFQ14" i="13"/>
  <c r="AFQ102" i="13"/>
  <c r="AFQ74" i="13"/>
  <c r="AFQ73" i="13"/>
  <c r="AFQ63" i="13"/>
  <c r="AFQ55" i="13"/>
  <c r="AFQ43" i="13"/>
  <c r="AFQ31" i="13"/>
  <c r="AFQ75" i="13"/>
  <c r="AFQ48" i="13"/>
  <c r="AFQ36" i="13"/>
  <c r="AFQ24" i="13"/>
  <c r="AFQ90" i="13"/>
  <c r="AFQ66" i="13"/>
  <c r="AFQ53" i="13"/>
  <c r="AFQ41" i="13"/>
  <c r="AFQ29" i="13"/>
  <c r="AFQ97" i="13"/>
  <c r="AFQ65" i="13"/>
  <c r="AFQ58" i="13"/>
  <c r="AFQ46" i="13"/>
  <c r="AFQ34" i="13"/>
  <c r="AFQ22" i="13"/>
  <c r="AFQ70" i="13"/>
  <c r="AFQ60" i="13"/>
  <c r="AFQ51" i="13"/>
  <c r="AFQ39" i="13"/>
  <c r="AFQ27" i="13"/>
  <c r="AFQ15" i="13"/>
  <c r="AFQ62" i="13"/>
  <c r="AFQ56" i="13"/>
  <c r="AFQ44" i="13"/>
  <c r="AFQ32" i="13"/>
  <c r="AFQ49" i="13"/>
  <c r="AFQ37" i="13"/>
  <c r="AFQ54" i="13"/>
  <c r="AFQ35" i="13"/>
  <c r="AFQ42" i="13"/>
  <c r="AFQ8" i="13"/>
  <c r="AFQ6" i="13"/>
  <c r="AFQ23" i="13"/>
  <c r="AFQ78" i="13"/>
  <c r="AFQ11" i="13"/>
  <c r="AFQ25" i="13"/>
  <c r="AFQ47" i="13"/>
  <c r="AFQ10" i="13"/>
  <c r="AFQ13" i="13"/>
  <c r="AFQ7" i="13"/>
  <c r="AFQ17" i="13"/>
  <c r="AFQ19" i="13"/>
  <c r="AFQ18" i="13"/>
  <c r="AFQ30" i="13"/>
  <c r="AFQ20" i="13"/>
  <c r="AFQ12" i="13"/>
  <c r="AFW101" i="13"/>
  <c r="AFW89" i="13"/>
  <c r="AFW77" i="13"/>
  <c r="AFW65" i="13"/>
  <c r="AFW106" i="13"/>
  <c r="AFW94" i="13"/>
  <c r="AFW82" i="13"/>
  <c r="AFW70" i="13"/>
  <c r="AFW99" i="13"/>
  <c r="AFW87" i="13"/>
  <c r="AFW75" i="13"/>
  <c r="AFW104" i="13"/>
  <c r="AFW92" i="13"/>
  <c r="AFW80" i="13"/>
  <c r="AFW97" i="13"/>
  <c r="AFW85" i="13"/>
  <c r="AFW73" i="13"/>
  <c r="AFW102" i="13"/>
  <c r="AFW90" i="13"/>
  <c r="AFW78" i="13"/>
  <c r="AFW107" i="13"/>
  <c r="AFW95" i="13"/>
  <c r="AFW83" i="13"/>
  <c r="AFW100" i="13"/>
  <c r="AFW88" i="13"/>
  <c r="AFW76" i="13"/>
  <c r="AFW105" i="13"/>
  <c r="AFW93" i="13"/>
  <c r="AFW81" i="13"/>
  <c r="AFW98" i="13"/>
  <c r="AFW91" i="13"/>
  <c r="AFW74" i="13"/>
  <c r="AFW71" i="13"/>
  <c r="AFW58" i="13"/>
  <c r="AFW46" i="13"/>
  <c r="AFW34" i="13"/>
  <c r="AFW22" i="13"/>
  <c r="AFW51" i="13"/>
  <c r="AFW39" i="13"/>
  <c r="AFW27" i="13"/>
  <c r="AFW15" i="13"/>
  <c r="AFW60" i="13"/>
  <c r="AFW56" i="13"/>
  <c r="AFW44" i="13"/>
  <c r="AFW32" i="13"/>
  <c r="AFW20" i="13"/>
  <c r="AFW8" i="13"/>
  <c r="AFW62" i="13"/>
  <c r="AFW49" i="13"/>
  <c r="AFW37" i="13"/>
  <c r="AFW79" i="13"/>
  <c r="AFW54" i="13"/>
  <c r="AFW42" i="13"/>
  <c r="AFW30" i="13"/>
  <c r="AFW84" i="13"/>
  <c r="AFW69" i="13"/>
  <c r="AFW64" i="13"/>
  <c r="AFW47" i="13"/>
  <c r="AFW35" i="13"/>
  <c r="AFW23" i="13"/>
  <c r="AFW86" i="13"/>
  <c r="AFW68" i="13"/>
  <c r="AFW52" i="13"/>
  <c r="AFW40" i="13"/>
  <c r="AFW28" i="13"/>
  <c r="AFW16" i="13"/>
  <c r="AFW108" i="13"/>
  <c r="AFW59" i="13"/>
  <c r="AFW57" i="13"/>
  <c r="AFW45" i="13"/>
  <c r="AFW33" i="13"/>
  <c r="AFW21" i="13"/>
  <c r="AFW61" i="13"/>
  <c r="AFW50" i="13"/>
  <c r="AFW38" i="13"/>
  <c r="AFW96" i="13"/>
  <c r="AFW63" i="13"/>
  <c r="AFW55" i="13"/>
  <c r="AFW43" i="13"/>
  <c r="AFW66" i="13"/>
  <c r="AFW14" i="13"/>
  <c r="AFW7" i="13"/>
  <c r="AFW29" i="13"/>
  <c r="AFW13" i="13"/>
  <c r="AFW10" i="13"/>
  <c r="AFW53" i="13"/>
  <c r="AFW31" i="13"/>
  <c r="AFW25" i="13"/>
  <c r="AFW72" i="13"/>
  <c r="AFW41" i="13"/>
  <c r="AFW18" i="13"/>
  <c r="AFW17" i="13"/>
  <c r="AFW9" i="13"/>
  <c r="AFW48" i="13"/>
  <c r="AFW26" i="13"/>
  <c r="AFW19" i="13"/>
  <c r="AFW12" i="13"/>
  <c r="AFW67" i="13"/>
  <c r="AFW103" i="13"/>
  <c r="AFW36" i="13"/>
  <c r="AFW6" i="13"/>
  <c r="AFW11" i="13"/>
  <c r="AFW24" i="13"/>
  <c r="AFF100" i="13"/>
  <c r="AFF88" i="13"/>
  <c r="AFF76" i="13"/>
  <c r="AFF64" i="13"/>
  <c r="AFF105" i="13"/>
  <c r="AFF93" i="13"/>
  <c r="AFF81" i="13"/>
  <c r="AFF69" i="13"/>
  <c r="AFF98" i="13"/>
  <c r="AFF86" i="13"/>
  <c r="AFF74" i="13"/>
  <c r="AFF103" i="13"/>
  <c r="AFF91" i="13"/>
  <c r="AFF79" i="13"/>
  <c r="AFF108" i="13"/>
  <c r="AFF96" i="13"/>
  <c r="AFF84" i="13"/>
  <c r="AFF101" i="13"/>
  <c r="AFF89" i="13"/>
  <c r="AFF77" i="13"/>
  <c r="AFF106" i="13"/>
  <c r="AFF94" i="13"/>
  <c r="AFF82" i="13"/>
  <c r="AFF99" i="13"/>
  <c r="AFF87" i="13"/>
  <c r="AFF104" i="13"/>
  <c r="AFF92" i="13"/>
  <c r="AFF80" i="13"/>
  <c r="AFF97" i="13"/>
  <c r="AFF61" i="13"/>
  <c r="AFF57" i="13"/>
  <c r="AFF45" i="13"/>
  <c r="AFF33" i="13"/>
  <c r="AFF21" i="13"/>
  <c r="AFF107" i="13"/>
  <c r="AFF78" i="13"/>
  <c r="AFF66" i="13"/>
  <c r="AFF63" i="13"/>
  <c r="AFF50" i="13"/>
  <c r="AFF38" i="13"/>
  <c r="AFF26" i="13"/>
  <c r="AFF14" i="13"/>
  <c r="AFF83" i="13"/>
  <c r="AFF71" i="13"/>
  <c r="AFF55" i="13"/>
  <c r="AFF43" i="13"/>
  <c r="AFF31" i="13"/>
  <c r="AFF19" i="13"/>
  <c r="AFF95" i="13"/>
  <c r="AFF85" i="13"/>
  <c r="AFF70" i="13"/>
  <c r="AFF65" i="13"/>
  <c r="AFF48" i="13"/>
  <c r="AFF36" i="13"/>
  <c r="AFF102" i="13"/>
  <c r="AFF53" i="13"/>
  <c r="AFF41" i="13"/>
  <c r="AFF29" i="13"/>
  <c r="AFF60" i="13"/>
  <c r="AFF58" i="13"/>
  <c r="AFF46" i="13"/>
  <c r="AFF34" i="13"/>
  <c r="AFF22" i="13"/>
  <c r="AFF90" i="13"/>
  <c r="AFF62" i="13"/>
  <c r="AFF51" i="13"/>
  <c r="AFF39" i="13"/>
  <c r="AFF27" i="13"/>
  <c r="AFF15" i="13"/>
  <c r="AFF56" i="13"/>
  <c r="AFF44" i="13"/>
  <c r="AFF32" i="13"/>
  <c r="AFF20" i="13"/>
  <c r="AFF68" i="13"/>
  <c r="AFF49" i="13"/>
  <c r="AFF37" i="13"/>
  <c r="AFF73" i="13"/>
  <c r="AFF67" i="13"/>
  <c r="AFF54" i="13"/>
  <c r="AFF42" i="13"/>
  <c r="AFF72" i="13"/>
  <c r="AFF47" i="13"/>
  <c r="AFF30" i="13"/>
  <c r="AFF11" i="13"/>
  <c r="AFF6" i="13"/>
  <c r="AFF35" i="13"/>
  <c r="AFF23" i="13"/>
  <c r="AFF17" i="13"/>
  <c r="AFF16" i="13"/>
  <c r="AFF18" i="13"/>
  <c r="AFF10" i="13"/>
  <c r="AFF13" i="13"/>
  <c r="AFF28" i="13"/>
  <c r="AFF75" i="13"/>
  <c r="AFF24" i="13"/>
  <c r="AFF7" i="13"/>
  <c r="AFF12" i="13"/>
  <c r="AFF8" i="13"/>
  <c r="AFF9" i="13"/>
  <c r="AFF40" i="13"/>
  <c r="AFF52" i="13"/>
  <c r="AFF25" i="13"/>
  <c r="AFF59" i="13"/>
  <c r="AFL106" i="13"/>
  <c r="AFL94" i="13"/>
  <c r="AFL82" i="13"/>
  <c r="AFL70" i="13"/>
  <c r="AFL99" i="13"/>
  <c r="AFL87" i="13"/>
  <c r="AFL75" i="13"/>
  <c r="AFL104" i="13"/>
  <c r="AFL92" i="13"/>
  <c r="AFL80" i="13"/>
  <c r="AFL68" i="13"/>
  <c r="AFL97" i="13"/>
  <c r="AFL85" i="13"/>
  <c r="AFL102" i="13"/>
  <c r="AFL90" i="13"/>
  <c r="AFL78" i="13"/>
  <c r="AFL107" i="13"/>
  <c r="AFL95" i="13"/>
  <c r="AFL83" i="13"/>
  <c r="AFL100" i="13"/>
  <c r="AFL88" i="13"/>
  <c r="AFL76" i="13"/>
  <c r="AFL105" i="13"/>
  <c r="AFL93" i="13"/>
  <c r="AFL81" i="13"/>
  <c r="AFL98" i="13"/>
  <c r="AFL86" i="13"/>
  <c r="AFL103" i="13"/>
  <c r="AFL91" i="13"/>
  <c r="AFL60" i="13"/>
  <c r="AFL51" i="13"/>
  <c r="AFL39" i="13"/>
  <c r="AFL27" i="13"/>
  <c r="AFL15" i="13"/>
  <c r="AFL69" i="13"/>
  <c r="AFL62" i="13"/>
  <c r="AFL56" i="13"/>
  <c r="AFL44" i="13"/>
  <c r="AFL32" i="13"/>
  <c r="AFL20" i="13"/>
  <c r="AFL8" i="13"/>
  <c r="AFL64" i="13"/>
  <c r="AFL49" i="13"/>
  <c r="AFL37" i="13"/>
  <c r="AFL25" i="13"/>
  <c r="AFL13" i="13"/>
  <c r="AFL54" i="13"/>
  <c r="AFL42" i="13"/>
  <c r="AFL30" i="13"/>
  <c r="AFL47" i="13"/>
  <c r="AFL35" i="13"/>
  <c r="AFL23" i="13"/>
  <c r="AFL77" i="13"/>
  <c r="AFL73" i="13"/>
  <c r="AFL59" i="13"/>
  <c r="AFL52" i="13"/>
  <c r="AFL40" i="13"/>
  <c r="AFL28" i="13"/>
  <c r="AFL79" i="13"/>
  <c r="AFL74" i="13"/>
  <c r="AFL67" i="13"/>
  <c r="AFL61" i="13"/>
  <c r="AFL57" i="13"/>
  <c r="AFL45" i="13"/>
  <c r="AFL33" i="13"/>
  <c r="AFL21" i="13"/>
  <c r="AFL101" i="13"/>
  <c r="AFL84" i="13"/>
  <c r="AFL72" i="13"/>
  <c r="AFL66" i="13"/>
  <c r="AFL63" i="13"/>
  <c r="AFL50" i="13"/>
  <c r="AFL38" i="13"/>
  <c r="AFL26" i="13"/>
  <c r="AFL108" i="13"/>
  <c r="AFL71" i="13"/>
  <c r="AFL55" i="13"/>
  <c r="AFL43" i="13"/>
  <c r="AFL31" i="13"/>
  <c r="AFL89" i="13"/>
  <c r="AFL48" i="13"/>
  <c r="AFL36" i="13"/>
  <c r="AFL19" i="13"/>
  <c r="AFL7" i="13"/>
  <c r="AFL58" i="13"/>
  <c r="AFL96" i="13"/>
  <c r="AFL9" i="13"/>
  <c r="AFL46" i="13"/>
  <c r="AFL24" i="13"/>
  <c r="AFL12" i="13"/>
  <c r="AFL18" i="13"/>
  <c r="AFL53" i="13"/>
  <c r="AFL29" i="13"/>
  <c r="AFL17" i="13"/>
  <c r="AFL65" i="13"/>
  <c r="AFL34" i="13"/>
  <c r="AFL41" i="13"/>
  <c r="AFL11" i="13"/>
  <c r="AFL16" i="13"/>
  <c r="AFL6" i="13"/>
  <c r="AFL22" i="13"/>
  <c r="AFL14" i="13"/>
  <c r="AFL10" i="13"/>
  <c r="AFU84" i="13"/>
  <c r="AFU72" i="13"/>
  <c r="AFU101" i="13"/>
  <c r="AFU89" i="13"/>
  <c r="AFU104" i="13"/>
  <c r="AFU92" i="13"/>
  <c r="AFU80" i="13"/>
  <c r="AFU97" i="13"/>
  <c r="AFU88" i="13"/>
  <c r="AFU48" i="13"/>
  <c r="AFU36" i="13"/>
  <c r="AFU24" i="13"/>
  <c r="AFU46" i="13"/>
  <c r="AFU34" i="13"/>
  <c r="AFU22" i="13"/>
  <c r="AFU10" i="13"/>
  <c r="AFU32" i="13"/>
  <c r="AFU62" i="13"/>
  <c r="AFU49" i="13"/>
  <c r="AFU37" i="13"/>
  <c r="AFU69" i="13"/>
  <c r="AFU64" i="13"/>
  <c r="AFU47" i="13"/>
  <c r="AFU35" i="13"/>
  <c r="AFU45" i="13"/>
  <c r="AFU50" i="13"/>
  <c r="AFU27" i="13"/>
  <c r="AFU61" i="13"/>
  <c r="AFU9" i="13"/>
  <c r="AFU8" i="13"/>
  <c r="AFU43" i="13"/>
  <c r="AFU26" i="13"/>
  <c r="AFU11" i="13"/>
  <c r="AFX106" i="13"/>
  <c r="AFX94" i="13"/>
  <c r="AFX82" i="13"/>
  <c r="AFX70" i="13"/>
  <c r="AFX58" i="13"/>
  <c r="AFX99" i="13"/>
  <c r="AFX87" i="13"/>
  <c r="AFX75" i="13"/>
  <c r="AFX104" i="13"/>
  <c r="AFX92" i="13"/>
  <c r="AFX80" i="13"/>
  <c r="AFX68" i="13"/>
  <c r="AFX97" i="13"/>
  <c r="AFX85" i="13"/>
  <c r="AFX102" i="13"/>
  <c r="AFX90" i="13"/>
  <c r="AFX78" i="13"/>
  <c r="AFX107" i="13"/>
  <c r="AFX95" i="13"/>
  <c r="AFX83" i="13"/>
  <c r="AFX100" i="13"/>
  <c r="AFX88" i="13"/>
  <c r="AFX76" i="13"/>
  <c r="AFX105" i="13"/>
  <c r="AFX93" i="13"/>
  <c r="AFX81" i="13"/>
  <c r="AFX98" i="13"/>
  <c r="AFX86" i="13"/>
  <c r="AFX103" i="13"/>
  <c r="AFX91" i="13"/>
  <c r="AFX51" i="13"/>
  <c r="AFX39" i="13"/>
  <c r="AFX27" i="13"/>
  <c r="AFX15" i="13"/>
  <c r="AFX60" i="13"/>
  <c r="AFX56" i="13"/>
  <c r="AFX44" i="13"/>
  <c r="AFX32" i="13"/>
  <c r="AFX20" i="13"/>
  <c r="AFX8" i="13"/>
  <c r="AFX77" i="13"/>
  <c r="AFX65" i="13"/>
  <c r="AFX62" i="13"/>
  <c r="AFX49" i="13"/>
  <c r="AFX37" i="13"/>
  <c r="AFX25" i="13"/>
  <c r="AFX13" i="13"/>
  <c r="AFX79" i="13"/>
  <c r="AFX54" i="13"/>
  <c r="AFX42" i="13"/>
  <c r="AFX30" i="13"/>
  <c r="AFX84" i="13"/>
  <c r="AFX69" i="13"/>
  <c r="AFX64" i="13"/>
  <c r="AFX47" i="13"/>
  <c r="AFX35" i="13"/>
  <c r="AFX23" i="13"/>
  <c r="AFX101" i="13"/>
  <c r="AFX52" i="13"/>
  <c r="AFX40" i="13"/>
  <c r="AFX28" i="13"/>
  <c r="AFX108" i="13"/>
  <c r="AFX59" i="13"/>
  <c r="AFX57" i="13"/>
  <c r="AFX45" i="13"/>
  <c r="AFX33" i="13"/>
  <c r="AFX21" i="13"/>
  <c r="AFX89" i="13"/>
  <c r="AFX61" i="13"/>
  <c r="AFX50" i="13"/>
  <c r="AFX38" i="13"/>
  <c r="AFX26" i="13"/>
  <c r="AFX14" i="13"/>
  <c r="AFX96" i="13"/>
  <c r="AFX63" i="13"/>
  <c r="AFX55" i="13"/>
  <c r="AFX43" i="13"/>
  <c r="AFX31" i="13"/>
  <c r="AFX67" i="13"/>
  <c r="AFX48" i="13"/>
  <c r="AFX36" i="13"/>
  <c r="AFX66" i="13"/>
  <c r="AFX7" i="13"/>
  <c r="AFX71" i="13"/>
  <c r="AFX46" i="13"/>
  <c r="AFX29" i="13"/>
  <c r="AFX10" i="13"/>
  <c r="AFX53" i="13"/>
  <c r="AFX34" i="13"/>
  <c r="AFX22" i="13"/>
  <c r="AFX16" i="13"/>
  <c r="AFX41" i="13"/>
  <c r="AFX18" i="13"/>
  <c r="AFX17" i="13"/>
  <c r="AFX9" i="13"/>
  <c r="AFX19" i="13"/>
  <c r="AFX12" i="13"/>
  <c r="AFX74" i="13"/>
  <c r="AFX6" i="13"/>
  <c r="AFX73" i="13"/>
  <c r="AFX11" i="13"/>
  <c r="AFX72" i="13"/>
  <c r="AFX24" i="13"/>
  <c r="AFP102" i="13"/>
  <c r="AFP90" i="13"/>
  <c r="AFP78" i="13"/>
  <c r="AFP66" i="13"/>
  <c r="AFP107" i="13"/>
  <c r="AFP95" i="13"/>
  <c r="AFP83" i="13"/>
  <c r="AFP71" i="13"/>
  <c r="AFP100" i="13"/>
  <c r="AFP88" i="13"/>
  <c r="AFP76" i="13"/>
  <c r="AFP105" i="13"/>
  <c r="AFP93" i="13"/>
  <c r="AFP81" i="13"/>
  <c r="AFP98" i="13"/>
  <c r="AFP86" i="13"/>
  <c r="AFP74" i="13"/>
  <c r="AFP103" i="13"/>
  <c r="AFP91" i="13"/>
  <c r="AFP79" i="13"/>
  <c r="AFP108" i="13"/>
  <c r="AFP96" i="13"/>
  <c r="AFP84" i="13"/>
  <c r="AFP101" i="13"/>
  <c r="AFP89" i="13"/>
  <c r="AFP77" i="13"/>
  <c r="AFP106" i="13"/>
  <c r="AFP94" i="13"/>
  <c r="AFP82" i="13"/>
  <c r="AFP99" i="13"/>
  <c r="AFP47" i="13"/>
  <c r="AFP35" i="13"/>
  <c r="AFP23" i="13"/>
  <c r="AFP80" i="13"/>
  <c r="AFP68" i="13"/>
  <c r="AFP59" i="13"/>
  <c r="AFP52" i="13"/>
  <c r="AFP40" i="13"/>
  <c r="AFP28" i="13"/>
  <c r="AFP16" i="13"/>
  <c r="AFP85" i="13"/>
  <c r="AFP67" i="13"/>
  <c r="AFP57" i="13"/>
  <c r="AFP45" i="13"/>
  <c r="AFP33" i="13"/>
  <c r="AFP21" i="13"/>
  <c r="AFP9" i="13"/>
  <c r="AFP87" i="13"/>
  <c r="AFP72" i="13"/>
  <c r="AFP61" i="13"/>
  <c r="AFP50" i="13"/>
  <c r="AFP38" i="13"/>
  <c r="AFP73" i="13"/>
  <c r="AFP63" i="13"/>
  <c r="AFP55" i="13"/>
  <c r="AFP43" i="13"/>
  <c r="AFP31" i="13"/>
  <c r="AFP75" i="13"/>
  <c r="AFP48" i="13"/>
  <c r="AFP36" i="13"/>
  <c r="AFP24" i="13"/>
  <c r="AFP53" i="13"/>
  <c r="AFP41" i="13"/>
  <c r="AFP29" i="13"/>
  <c r="AFP17" i="13"/>
  <c r="AFP97" i="13"/>
  <c r="AFP65" i="13"/>
  <c r="AFP58" i="13"/>
  <c r="AFP46" i="13"/>
  <c r="AFP34" i="13"/>
  <c r="AFP22" i="13"/>
  <c r="AFP104" i="13"/>
  <c r="AFP70" i="13"/>
  <c r="AFP60" i="13"/>
  <c r="AFP51" i="13"/>
  <c r="AFP39" i="13"/>
  <c r="AFP69" i="13"/>
  <c r="AFP62" i="13"/>
  <c r="AFP56" i="13"/>
  <c r="AFP44" i="13"/>
  <c r="AFP32" i="13"/>
  <c r="AFP12" i="13"/>
  <c r="AFP54" i="13"/>
  <c r="AFP27" i="13"/>
  <c r="AFP18" i="13"/>
  <c r="AFP30" i="13"/>
  <c r="AFP20" i="13"/>
  <c r="AFP42" i="13"/>
  <c r="AFP8" i="13"/>
  <c r="AFP6" i="13"/>
  <c r="AFP92" i="13"/>
  <c r="AFP49" i="13"/>
  <c r="AFP11" i="13"/>
  <c r="AFP19" i="13"/>
  <c r="AFP14" i="13"/>
  <c r="AFP64" i="13"/>
  <c r="AFP37" i="13"/>
  <c r="AFP25" i="13"/>
  <c r="AFP15" i="13"/>
  <c r="AFP10" i="13"/>
  <c r="AFP13" i="13"/>
  <c r="AFP7" i="13"/>
  <c r="AFP26" i="13"/>
  <c r="AFR100" i="13"/>
  <c r="AFR88" i="13"/>
  <c r="AFR76" i="13"/>
  <c r="AFR64" i="13"/>
  <c r="AFR105" i="13"/>
  <c r="AFR93" i="13"/>
  <c r="AFR81" i="13"/>
  <c r="AFR69" i="13"/>
  <c r="AFR98" i="13"/>
  <c r="AFR86" i="13"/>
  <c r="AFR74" i="13"/>
  <c r="AFR103" i="13"/>
  <c r="AFR91" i="13"/>
  <c r="AFR79" i="13"/>
  <c r="AFR108" i="13"/>
  <c r="AFR96" i="13"/>
  <c r="AFR84" i="13"/>
  <c r="AFR101" i="13"/>
  <c r="AFR89" i="13"/>
  <c r="AFR77" i="13"/>
  <c r="AFR106" i="13"/>
  <c r="AFR94" i="13"/>
  <c r="AFR82" i="13"/>
  <c r="AFR99" i="13"/>
  <c r="AFR87" i="13"/>
  <c r="AFR104" i="13"/>
  <c r="AFR92" i="13"/>
  <c r="AFR80" i="13"/>
  <c r="AFR97" i="13"/>
  <c r="AFR85" i="13"/>
  <c r="AFR67" i="13"/>
  <c r="AFR59" i="13"/>
  <c r="AFR57" i="13"/>
  <c r="AFR45" i="13"/>
  <c r="AFR33" i="13"/>
  <c r="AFR21" i="13"/>
  <c r="AFR95" i="13"/>
  <c r="AFR72" i="13"/>
  <c r="AFR61" i="13"/>
  <c r="AFR50" i="13"/>
  <c r="AFR38" i="13"/>
  <c r="AFR26" i="13"/>
  <c r="AFR14" i="13"/>
  <c r="AFR102" i="13"/>
  <c r="AFR73" i="13"/>
  <c r="AFR63" i="13"/>
  <c r="AFR55" i="13"/>
  <c r="AFR43" i="13"/>
  <c r="AFR31" i="13"/>
  <c r="AFR19" i="13"/>
  <c r="AFR75" i="13"/>
  <c r="AFR48" i="13"/>
  <c r="AFR36" i="13"/>
  <c r="AFR90" i="13"/>
  <c r="AFR66" i="13"/>
  <c r="AFR53" i="13"/>
  <c r="AFR41" i="13"/>
  <c r="AFR29" i="13"/>
  <c r="AFR71" i="13"/>
  <c r="AFR65" i="13"/>
  <c r="AFR58" i="13"/>
  <c r="AFR46" i="13"/>
  <c r="AFR34" i="13"/>
  <c r="AFR22" i="13"/>
  <c r="AFR70" i="13"/>
  <c r="AFR60" i="13"/>
  <c r="AFR51" i="13"/>
  <c r="AFR39" i="13"/>
  <c r="AFR27" i="13"/>
  <c r="AFR15" i="13"/>
  <c r="AFR62" i="13"/>
  <c r="AFR56" i="13"/>
  <c r="AFR44" i="13"/>
  <c r="AFR32" i="13"/>
  <c r="AFR20" i="13"/>
  <c r="AFR49" i="13"/>
  <c r="AFR37" i="13"/>
  <c r="AFR54" i="13"/>
  <c r="AFR42" i="13"/>
  <c r="AFR35" i="13"/>
  <c r="AFR24" i="13"/>
  <c r="AFR8" i="13"/>
  <c r="AFR6" i="13"/>
  <c r="AFR78" i="13"/>
  <c r="AFR11" i="13"/>
  <c r="AFR25" i="13"/>
  <c r="AFR10" i="13"/>
  <c r="AFR13" i="13"/>
  <c r="AFR7" i="13"/>
  <c r="AFR52" i="13"/>
  <c r="AFR17" i="13"/>
  <c r="AFR16" i="13"/>
  <c r="AFR83" i="13"/>
  <c r="AFR28" i="13"/>
  <c r="AFR18" i="13"/>
  <c r="AFR107" i="13"/>
  <c r="AFR68" i="13"/>
  <c r="AFR40" i="13"/>
  <c r="AFR30" i="13"/>
  <c r="AFR23" i="13"/>
  <c r="AFR12" i="13"/>
  <c r="AFR47" i="13"/>
  <c r="AFR9" i="13"/>
  <c r="AFT63" i="13"/>
  <c r="AFT61" i="13"/>
  <c r="AFI103" i="13"/>
  <c r="AFI91" i="13"/>
  <c r="AFI79" i="13"/>
  <c r="AFI67" i="13"/>
  <c r="AFI108" i="13"/>
  <c r="AFI96" i="13"/>
  <c r="AFI84" i="13"/>
  <c r="AFI72" i="13"/>
  <c r="AFI101" i="13"/>
  <c r="AFI89" i="13"/>
  <c r="AFI77" i="13"/>
  <c r="AFI106" i="13"/>
  <c r="AFI94" i="13"/>
  <c r="AFI82" i="13"/>
  <c r="AFI99" i="13"/>
  <c r="AFI87" i="13"/>
  <c r="AFI75" i="13"/>
  <c r="AFI104" i="13"/>
  <c r="AFI92" i="13"/>
  <c r="AFI80" i="13"/>
  <c r="AFI97" i="13"/>
  <c r="AFI85" i="13"/>
  <c r="AFI102" i="13"/>
  <c r="AFI90" i="13"/>
  <c r="AFI78" i="13"/>
  <c r="AFI107" i="13"/>
  <c r="AFI95" i="13"/>
  <c r="AFI83" i="13"/>
  <c r="AFI100" i="13"/>
  <c r="AFI88" i="13"/>
  <c r="AFI70" i="13"/>
  <c r="AFI65" i="13"/>
  <c r="AFI48" i="13"/>
  <c r="AFI36" i="13"/>
  <c r="AFI24" i="13"/>
  <c r="AFI53" i="13"/>
  <c r="AFI41" i="13"/>
  <c r="AFI29" i="13"/>
  <c r="AFI17" i="13"/>
  <c r="AFI60" i="13"/>
  <c r="AFI58" i="13"/>
  <c r="AFI46" i="13"/>
  <c r="AFI34" i="13"/>
  <c r="AFI22" i="13"/>
  <c r="AFI10" i="13"/>
  <c r="AFI51" i="13"/>
  <c r="AFI39" i="13"/>
  <c r="AFI69" i="13"/>
  <c r="AFI62" i="13"/>
  <c r="AFI56" i="13"/>
  <c r="AFI44" i="13"/>
  <c r="AFI32" i="13"/>
  <c r="AFI98" i="13"/>
  <c r="AFI68" i="13"/>
  <c r="AFI64" i="13"/>
  <c r="AFI49" i="13"/>
  <c r="AFI37" i="13"/>
  <c r="AFI25" i="13"/>
  <c r="AFI105" i="13"/>
  <c r="AFI73" i="13"/>
  <c r="AFI54" i="13"/>
  <c r="AFI42" i="13"/>
  <c r="AFI30" i="13"/>
  <c r="AFI18" i="13"/>
  <c r="AFI47" i="13"/>
  <c r="AFI35" i="13"/>
  <c r="AFI23" i="13"/>
  <c r="AFI93" i="13"/>
  <c r="AFI59" i="13"/>
  <c r="AFI52" i="13"/>
  <c r="AFI40" i="13"/>
  <c r="AFI28" i="13"/>
  <c r="AFI74" i="13"/>
  <c r="AFI61" i="13"/>
  <c r="AFI57" i="13"/>
  <c r="AFI45" i="13"/>
  <c r="AEJ111" i="13" s="1"/>
  <c r="AFI81" i="13"/>
  <c r="AFI43" i="13"/>
  <c r="AFI26" i="13"/>
  <c r="AFI13" i="13"/>
  <c r="AFI55" i="13"/>
  <c r="AFI66" i="13"/>
  <c r="AFI50" i="13"/>
  <c r="AFI14" i="13"/>
  <c r="AFI71" i="13"/>
  <c r="AFI20" i="13"/>
  <c r="AFI19" i="13"/>
  <c r="AFI7" i="13"/>
  <c r="AFI38" i="13"/>
  <c r="AFI21" i="13"/>
  <c r="AFI76" i="13"/>
  <c r="AFI27" i="13"/>
  <c r="AFI9" i="13"/>
  <c r="AFI12" i="13"/>
  <c r="AFI6" i="13"/>
  <c r="AEJ109" i="13" s="1"/>
  <c r="AFI16" i="13"/>
  <c r="AFI31" i="13"/>
  <c r="AFI8" i="13"/>
  <c r="AFI86" i="13"/>
  <c r="AFI33" i="13"/>
  <c r="AFI11" i="13"/>
  <c r="AFI63" i="13"/>
  <c r="AFI15" i="13"/>
  <c r="AFG105" i="13"/>
  <c r="AEH113" i="13" s="1"/>
  <c r="AFG96" i="13"/>
  <c r="AFG80" i="13"/>
  <c r="AFG38" i="13"/>
  <c r="AFG83" i="13"/>
  <c r="AFG36" i="13"/>
  <c r="AFG51" i="13"/>
  <c r="AFG73" i="13"/>
  <c r="AFG17" i="13"/>
  <c r="AFG8" i="13"/>
  <c r="AFN104" i="13"/>
  <c r="AFN95" i="13"/>
  <c r="AFN24" i="13"/>
  <c r="AFH103" i="13"/>
  <c r="AFH91" i="13"/>
  <c r="AFH79" i="13"/>
  <c r="AFH67" i="13"/>
  <c r="AFH94" i="13"/>
  <c r="AFH82" i="13"/>
  <c r="AFH99" i="13"/>
  <c r="AFH87" i="13"/>
  <c r="AFH78" i="13"/>
  <c r="AFH107" i="13"/>
  <c r="AFH95" i="13"/>
  <c r="AFH83" i="13"/>
  <c r="AFH65" i="13"/>
  <c r="AFH48" i="13"/>
  <c r="AFH36" i="13"/>
  <c r="AFH24" i="13"/>
  <c r="AFH34" i="13"/>
  <c r="AFH51" i="13"/>
  <c r="AFH39" i="13"/>
  <c r="AFH27" i="13"/>
  <c r="AFH25" i="13"/>
  <c r="AFH105" i="13"/>
  <c r="AEI113" i="13" s="1"/>
  <c r="AFH73" i="13"/>
  <c r="AFH54" i="13"/>
  <c r="AFH40" i="13"/>
  <c r="AFH100" i="13"/>
  <c r="AFH23" i="13"/>
  <c r="AFH16" i="13"/>
  <c r="AFH61" i="13"/>
  <c r="AFH57" i="13"/>
  <c r="AFH20" i="13"/>
  <c r="AFH7" i="13"/>
  <c r="AFH22" i="13"/>
  <c r="AFH8" i="13"/>
  <c r="AFH33" i="13"/>
  <c r="AFO97" i="13"/>
  <c r="AFO85" i="13"/>
  <c r="AFO73" i="13"/>
  <c r="AFO61" i="13"/>
  <c r="AFO102" i="13"/>
  <c r="AFO90" i="13"/>
  <c r="AFO78" i="13"/>
  <c r="AFO66" i="13"/>
  <c r="AFO107" i="13"/>
  <c r="AFO95" i="13"/>
  <c r="AFO83" i="13"/>
  <c r="AFO71" i="13"/>
  <c r="AFO100" i="13"/>
  <c r="AFO88" i="13"/>
  <c r="AFO105" i="13"/>
  <c r="AFO93" i="13"/>
  <c r="AFO81" i="13"/>
  <c r="AFO98" i="13"/>
  <c r="AFO86" i="13"/>
  <c r="AFO74" i="13"/>
  <c r="AFO103" i="13"/>
  <c r="AFO91" i="13"/>
  <c r="AFO79" i="13"/>
  <c r="AFO108" i="13"/>
  <c r="AFO96" i="13"/>
  <c r="AFO84" i="13"/>
  <c r="AFO101" i="13"/>
  <c r="AFO89" i="13"/>
  <c r="AFO77" i="13"/>
  <c r="AFO106" i="13"/>
  <c r="AFO94" i="13"/>
  <c r="AFO99" i="13"/>
  <c r="AFO54" i="13"/>
  <c r="AFO42" i="13"/>
  <c r="AFO30" i="13"/>
  <c r="AFO18" i="13"/>
  <c r="AFO47" i="13"/>
  <c r="AFO35" i="13"/>
  <c r="AFO23" i="13"/>
  <c r="AFO11" i="13"/>
  <c r="AFO80" i="13"/>
  <c r="AFO68" i="13"/>
  <c r="AFO59" i="13"/>
  <c r="AFO52" i="13"/>
  <c r="AFO40" i="13"/>
  <c r="AFO28" i="13"/>
  <c r="AFO16" i="13"/>
  <c r="AFO82" i="13"/>
  <c r="AFO67" i="13"/>
  <c r="AFO57" i="13"/>
  <c r="AFO45" i="13"/>
  <c r="AFO33" i="13"/>
  <c r="AFO87" i="13"/>
  <c r="AFO72" i="13"/>
  <c r="AFO50" i="13"/>
  <c r="AFO38" i="13"/>
  <c r="AFO26" i="13"/>
  <c r="AFO63" i="13"/>
  <c r="AFO55" i="13"/>
  <c r="AFO43" i="13"/>
  <c r="AFO31" i="13"/>
  <c r="AFO75" i="13"/>
  <c r="AFO48" i="13"/>
  <c r="AFO36" i="13"/>
  <c r="AFO24" i="13"/>
  <c r="AFO53" i="13"/>
  <c r="AFO41" i="13"/>
  <c r="AFO29" i="13"/>
  <c r="AFO17" i="13"/>
  <c r="AFO65" i="13"/>
  <c r="AFO58" i="13"/>
  <c r="AFO46" i="13"/>
  <c r="AFO34" i="13"/>
  <c r="AFO104" i="13"/>
  <c r="AFO76" i="13"/>
  <c r="AFO70" i="13"/>
  <c r="AFO60" i="13"/>
  <c r="AFO51" i="13"/>
  <c r="AFO39" i="13"/>
  <c r="AFO62" i="13"/>
  <c r="AFO20" i="13"/>
  <c r="AFO12" i="13"/>
  <c r="AFO32" i="13"/>
  <c r="AFO27" i="13"/>
  <c r="AFO21" i="13"/>
  <c r="AFO8" i="13"/>
  <c r="AFO6" i="13"/>
  <c r="AFO9" i="13"/>
  <c r="AFO92" i="13"/>
  <c r="AFO49" i="13"/>
  <c r="AFO22" i="13"/>
  <c r="AFO69" i="13"/>
  <c r="AFO56" i="13"/>
  <c r="AFO14" i="13"/>
  <c r="AFO64" i="13"/>
  <c r="AFO37" i="13"/>
  <c r="AFO25" i="13"/>
  <c r="AFO15" i="13"/>
  <c r="AFO44" i="13"/>
  <c r="AFO10" i="13"/>
  <c r="AFO13" i="13"/>
  <c r="AFO7" i="13"/>
  <c r="AFO19" i="13"/>
  <c r="AED2" i="12"/>
  <c r="AEJ113" i="13"/>
  <c r="AEK2" i="13"/>
  <c r="AQ2" i="13"/>
  <c r="AE2" i="13"/>
  <c r="S2" i="13"/>
  <c r="G2" i="13"/>
  <c r="AP2" i="13"/>
  <c r="AD2" i="13"/>
  <c r="R2" i="13"/>
  <c r="F2" i="13"/>
  <c r="AO2" i="13"/>
  <c r="AC2" i="13"/>
  <c r="Q2" i="13"/>
  <c r="AM2" i="13"/>
  <c r="AA2" i="13"/>
  <c r="O2" i="13"/>
  <c r="AI2" i="13"/>
  <c r="W2" i="13"/>
  <c r="K2" i="13"/>
  <c r="AH2" i="13"/>
  <c r="V2" i="13"/>
  <c r="J2" i="13"/>
  <c r="AK2" i="13"/>
  <c r="M2" i="13"/>
  <c r="AJ2" i="13"/>
  <c r="L2" i="13"/>
  <c r="AG2" i="13"/>
  <c r="I2" i="13"/>
  <c r="AF2" i="13"/>
  <c r="H2" i="13"/>
  <c r="AN2" i="13"/>
  <c r="AB2" i="13"/>
  <c r="P2" i="13"/>
  <c r="Z2" i="13"/>
  <c r="N2" i="13"/>
  <c r="Y2" i="13"/>
  <c r="X2" i="13"/>
  <c r="AS2" i="13"/>
  <c r="U2" i="13"/>
  <c r="AL2" i="13"/>
  <c r="AR2" i="13"/>
  <c r="T2" i="13"/>
  <c r="AD2" i="12"/>
  <c r="AQ2" i="12"/>
  <c r="J2" i="12"/>
  <c r="L2" i="12"/>
  <c r="U2" i="12"/>
  <c r="H2" i="12"/>
  <c r="AN2" i="12"/>
  <c r="AP2" i="12"/>
  <c r="AM2" i="12"/>
  <c r="M2" i="12"/>
  <c r="W2" i="12"/>
  <c r="AA2" i="12"/>
  <c r="AB2" i="12"/>
  <c r="AO2" i="12"/>
  <c r="AS2" i="12"/>
  <c r="AR2" i="12"/>
  <c r="P2" i="12"/>
  <c r="Q2" i="12"/>
  <c r="AC2" i="12"/>
  <c r="G2" i="12"/>
  <c r="AL2" i="12"/>
  <c r="AG2" i="12"/>
  <c r="F2" i="12"/>
  <c r="O2" i="12"/>
  <c r="AI2" i="12"/>
  <c r="T2" i="12"/>
  <c r="AF2" i="12"/>
  <c r="Z2" i="12"/>
  <c r="R2" i="12"/>
  <c r="N2" i="12"/>
  <c r="AH2" i="12"/>
  <c r="AE2" i="12"/>
  <c r="V2" i="12"/>
  <c r="AK2" i="12"/>
  <c r="K2" i="12"/>
  <c r="S2" i="12"/>
  <c r="X2" i="12"/>
  <c r="I2" i="12"/>
  <c r="Y2" i="12"/>
  <c r="AJ2" i="12"/>
  <c r="AFN80" i="13" l="1"/>
  <c r="AFN12" i="13"/>
  <c r="AFN41" i="13"/>
  <c r="AFN50" i="13"/>
  <c r="AFN26" i="13"/>
  <c r="AFN82" i="13"/>
  <c r="AFN28" i="13"/>
  <c r="AFN7" i="13"/>
  <c r="AFN96" i="13"/>
  <c r="AFN18" i="13"/>
  <c r="AFN42" i="13"/>
  <c r="AFN16" i="13"/>
  <c r="AFN79" i="13"/>
  <c r="AFN27" i="13"/>
  <c r="AFN100" i="13"/>
  <c r="AFN15" i="13"/>
  <c r="AFN32" i="13"/>
  <c r="AFN53" i="13"/>
  <c r="AFN38" i="13"/>
  <c r="AFN94" i="13"/>
  <c r="AFN30" i="13"/>
  <c r="AFN108" i="13"/>
  <c r="AFN83" i="13"/>
  <c r="AFN92" i="13"/>
  <c r="AFN13" i="13"/>
  <c r="AFN40" i="13"/>
  <c r="AFN107" i="13"/>
  <c r="AFH28" i="13"/>
  <c r="AFH50" i="13"/>
  <c r="AFH52" i="13"/>
  <c r="AFH37" i="13"/>
  <c r="AFH46" i="13"/>
  <c r="AFH70" i="13"/>
  <c r="AFH90" i="13"/>
  <c r="AFH106" i="13"/>
  <c r="AFH62" i="13"/>
  <c r="AFN14" i="13"/>
  <c r="AFN62" i="13"/>
  <c r="AFN48" i="13"/>
  <c r="AFN87" i="13"/>
  <c r="AFN52" i="13"/>
  <c r="AFN99" i="13"/>
  <c r="AFN103" i="13"/>
  <c r="AFN66" i="13"/>
  <c r="AFM58" i="13"/>
  <c r="AFU6" i="13"/>
  <c r="AFU33" i="13"/>
  <c r="AFU57" i="13"/>
  <c r="AFU81" i="13"/>
  <c r="AFU44" i="13"/>
  <c r="AFU58" i="13"/>
  <c r="AFU100" i="13"/>
  <c r="AFU75" i="13"/>
  <c r="AFU96" i="13"/>
  <c r="AFN20" i="13"/>
  <c r="AFN54" i="13"/>
  <c r="AFM34" i="13"/>
  <c r="AFH59" i="13"/>
  <c r="AFH88" i="13"/>
  <c r="AFH77" i="13"/>
  <c r="AFN9" i="13"/>
  <c r="AFN21" i="13"/>
  <c r="AFN86" i="13"/>
  <c r="AFU55" i="13"/>
  <c r="AFU18" i="13"/>
  <c r="AFU83" i="13"/>
  <c r="AFH15" i="13"/>
  <c r="AFH63" i="13"/>
  <c r="AFH93" i="13"/>
  <c r="AFH64" i="13"/>
  <c r="AFH60" i="13"/>
  <c r="AFH19" i="13"/>
  <c r="AFH85" i="13"/>
  <c r="AFH89" i="13"/>
  <c r="AFH86" i="13"/>
  <c r="AFN69" i="13"/>
  <c r="AFN39" i="13"/>
  <c r="AFN19" i="13"/>
  <c r="AFN33" i="13"/>
  <c r="AFN77" i="13"/>
  <c r="AFN37" i="13"/>
  <c r="AFN98" i="13"/>
  <c r="AFN90" i="13"/>
  <c r="AFM67" i="13"/>
  <c r="AFU63" i="13"/>
  <c r="AFU13" i="13"/>
  <c r="AFU28" i="13"/>
  <c r="AFU30" i="13"/>
  <c r="AFU105" i="13"/>
  <c r="AFU74" i="13"/>
  <c r="AFU95" i="13"/>
  <c r="AFU99" i="13"/>
  <c r="AFU67" i="13"/>
  <c r="AFJ12" i="13"/>
  <c r="AFJ38" i="13"/>
  <c r="AFJ79" i="13"/>
  <c r="AFJ25" i="13"/>
  <c r="AFJ83" i="13"/>
  <c r="AFN36" i="13"/>
  <c r="AFH6" i="13"/>
  <c r="AEI109" i="13" s="1"/>
  <c r="AFH58" i="13"/>
  <c r="AFH74" i="13"/>
  <c r="AFN59" i="13"/>
  <c r="AFN78" i="13"/>
  <c r="AFU59" i="13"/>
  <c r="AFU71" i="13"/>
  <c r="AFU108" i="13"/>
  <c r="AFH13" i="13"/>
  <c r="AFH35" i="13"/>
  <c r="AFH68" i="13"/>
  <c r="AFH17" i="13"/>
  <c r="AFH31" i="13"/>
  <c r="AFH97" i="13"/>
  <c r="AFH101" i="13"/>
  <c r="AFH98" i="13"/>
  <c r="AFN22" i="13"/>
  <c r="AFN34" i="13"/>
  <c r="AFN31" i="13"/>
  <c r="AFN45" i="13"/>
  <c r="AFN11" i="13"/>
  <c r="AFN49" i="13"/>
  <c r="AFN81" i="13"/>
  <c r="AFN102" i="13"/>
  <c r="AFM18" i="13"/>
  <c r="AFU73" i="13"/>
  <c r="AFU16" i="13"/>
  <c r="AFU40" i="13"/>
  <c r="AFU42" i="13"/>
  <c r="AFU39" i="13"/>
  <c r="AFU17" i="13"/>
  <c r="AFU107" i="13"/>
  <c r="AFU82" i="13"/>
  <c r="AFU79" i="13"/>
  <c r="AFJ24" i="13"/>
  <c r="AFJ50" i="13"/>
  <c r="AFJ16" i="13"/>
  <c r="AFJ37" i="13"/>
  <c r="AFJ107" i="13"/>
  <c r="AFN72" i="13"/>
  <c r="AFN91" i="13"/>
  <c r="AFH66" i="13"/>
  <c r="AFH49" i="13"/>
  <c r="AFH102" i="13"/>
  <c r="AFN56" i="13"/>
  <c r="AFN75" i="13"/>
  <c r="AFN25" i="13"/>
  <c r="AFM26" i="13"/>
  <c r="AFU31" i="13"/>
  <c r="AFU56" i="13"/>
  <c r="AFU87" i="13"/>
  <c r="AFH11" i="13"/>
  <c r="AFH9" i="13"/>
  <c r="AFH26" i="13"/>
  <c r="AFH47" i="13"/>
  <c r="AFH32" i="13"/>
  <c r="AFH29" i="13"/>
  <c r="AFH43" i="13"/>
  <c r="AFH80" i="13"/>
  <c r="AFH72" i="13"/>
  <c r="AFN51" i="13"/>
  <c r="AFN60" i="13"/>
  <c r="AFN46" i="13"/>
  <c r="AFN43" i="13"/>
  <c r="AFN57" i="13"/>
  <c r="AFN23" i="13"/>
  <c r="AFN64" i="13"/>
  <c r="AFN93" i="13"/>
  <c r="AFN73" i="13"/>
  <c r="AFM56" i="13"/>
  <c r="AFU21" i="13"/>
  <c r="AFU7" i="13"/>
  <c r="AFU52" i="13"/>
  <c r="AFU54" i="13"/>
  <c r="AFU51" i="13"/>
  <c r="AFU29" i="13"/>
  <c r="AFU78" i="13"/>
  <c r="AFU94" i="13"/>
  <c r="AFU91" i="13"/>
  <c r="AFJ9" i="13"/>
  <c r="AFJ63" i="13"/>
  <c r="AFJ28" i="13"/>
  <c r="AFJ49" i="13"/>
  <c r="AFJ102" i="13"/>
  <c r="AFH45" i="13"/>
  <c r="AFH10" i="13"/>
  <c r="AFH18" i="13"/>
  <c r="AFH44" i="13"/>
  <c r="AFH41" i="13"/>
  <c r="AFH55" i="13"/>
  <c r="AFH92" i="13"/>
  <c r="AFH84" i="13"/>
  <c r="AFN10" i="13"/>
  <c r="AFN6" i="13"/>
  <c r="AFN58" i="13"/>
  <c r="AFN55" i="13"/>
  <c r="AFN61" i="13"/>
  <c r="AFN35" i="13"/>
  <c r="AFN89" i="13"/>
  <c r="AFN105" i="13"/>
  <c r="AFN85" i="13"/>
  <c r="AFM105" i="13"/>
  <c r="AFU12" i="13"/>
  <c r="AFU14" i="13"/>
  <c r="AFU68" i="13"/>
  <c r="AFU76" i="13"/>
  <c r="AFU60" i="13"/>
  <c r="AFU41" i="13"/>
  <c r="AFU90" i="13"/>
  <c r="AFU106" i="13"/>
  <c r="AFU103" i="13"/>
  <c r="AFJ36" i="13"/>
  <c r="AFJ21" i="13"/>
  <c r="AFJ66" i="13"/>
  <c r="AFJ40" i="13"/>
  <c r="AFJ64" i="13"/>
  <c r="AFJ87" i="13"/>
  <c r="AFH21" i="13"/>
  <c r="AFH30" i="13"/>
  <c r="AFH53" i="13"/>
  <c r="AFH104" i="13"/>
  <c r="AFN17" i="13"/>
  <c r="AFN65" i="13"/>
  <c r="AFN67" i="13"/>
  <c r="AFU19" i="13"/>
  <c r="AFU15" i="13"/>
  <c r="AFU86" i="13"/>
  <c r="AFU93" i="13"/>
  <c r="AFU70" i="13"/>
  <c r="AFU53" i="13"/>
  <c r="AFU102" i="13"/>
  <c r="AFU65" i="13"/>
  <c r="AFJ52" i="13"/>
  <c r="AFJ32" i="13"/>
  <c r="AFJ70" i="13"/>
  <c r="AFH81" i="13"/>
  <c r="AFH56" i="13"/>
  <c r="AFH71" i="13"/>
  <c r="AFH96" i="13"/>
  <c r="AFN8" i="13"/>
  <c r="AFN63" i="13"/>
  <c r="AFN47" i="13"/>
  <c r="AFN101" i="13"/>
  <c r="AFN76" i="13"/>
  <c r="AFN97" i="13"/>
  <c r="AFM97" i="13"/>
  <c r="AFH38" i="13"/>
  <c r="AFH14" i="13"/>
  <c r="AFH42" i="13"/>
  <c r="AFH69" i="13"/>
  <c r="AFH12" i="13"/>
  <c r="AFH76" i="13"/>
  <c r="AFH75" i="13"/>
  <c r="AFN44" i="13"/>
  <c r="AFN70" i="13"/>
  <c r="AFN29" i="13"/>
  <c r="AFN71" i="13"/>
  <c r="AFN74" i="13"/>
  <c r="AFN106" i="13"/>
  <c r="AFN84" i="13"/>
  <c r="AFN88" i="13"/>
  <c r="AFU20" i="13"/>
  <c r="AFU38" i="13"/>
  <c r="AFU23" i="13"/>
  <c r="AFU25" i="13"/>
  <c r="AFU98" i="13"/>
  <c r="AFU66" i="13"/>
  <c r="AFU85" i="13"/>
  <c r="AFJ6" i="13"/>
  <c r="AFJ19" i="13"/>
  <c r="AFJ33" i="13"/>
  <c r="AFJ59" i="13"/>
  <c r="AFJ44" i="13"/>
  <c r="AFJ106" i="13"/>
  <c r="AFM41" i="13"/>
  <c r="AFM62" i="13"/>
  <c r="AFM68" i="13"/>
  <c r="AFM7" i="13"/>
  <c r="AFM82" i="13"/>
  <c r="AFM42" i="13"/>
  <c r="AFM15" i="13"/>
  <c r="AFM69" i="13"/>
  <c r="AFM16" i="13"/>
  <c r="AFM23" i="13"/>
  <c r="AFM36" i="13"/>
  <c r="AFM66" i="13"/>
  <c r="AFM94" i="13"/>
  <c r="AFM54" i="13"/>
  <c r="AFM96" i="13"/>
  <c r="AFM100" i="13"/>
  <c r="AFM92" i="13"/>
  <c r="AFM53" i="13"/>
  <c r="AFM50" i="13"/>
  <c r="AFM88" i="13"/>
  <c r="AFM10" i="13"/>
  <c r="AFM17" i="13"/>
  <c r="AFM48" i="13"/>
  <c r="AFM72" i="13"/>
  <c r="AFM28" i="13"/>
  <c r="AFM13" i="13"/>
  <c r="AFM108" i="13"/>
  <c r="AFM83" i="13"/>
  <c r="AFM104" i="13"/>
  <c r="AFS33" i="13"/>
  <c r="AFM80" i="13"/>
  <c r="AFM22" i="13"/>
  <c r="AFM29" i="13"/>
  <c r="AFM89" i="13"/>
  <c r="AFM84" i="13"/>
  <c r="AFM40" i="13"/>
  <c r="AFM25" i="13"/>
  <c r="AFM79" i="13"/>
  <c r="AFM95" i="13"/>
  <c r="AFM63" i="13"/>
  <c r="AFS97" i="13"/>
  <c r="AFM74" i="13"/>
  <c r="AFM60" i="13"/>
  <c r="AFM12" i="13"/>
  <c r="AFM19" i="13"/>
  <c r="AFM101" i="13"/>
  <c r="AFM52" i="13"/>
  <c r="AFM37" i="13"/>
  <c r="AFM91" i="13"/>
  <c r="AFM107" i="13"/>
  <c r="AFM75" i="13"/>
  <c r="AFM65" i="13"/>
  <c r="AFM30" i="13"/>
  <c r="AFM6" i="13"/>
  <c r="AFM24" i="13"/>
  <c r="AFM31" i="13"/>
  <c r="AFM21" i="13"/>
  <c r="AFM59" i="13"/>
  <c r="AFM49" i="13"/>
  <c r="AFM103" i="13"/>
  <c r="AFM78" i="13"/>
  <c r="AFM87" i="13"/>
  <c r="AFM38" i="13"/>
  <c r="AFM76" i="13"/>
  <c r="AFM46" i="13"/>
  <c r="AFM77" i="13"/>
  <c r="AFM64" i="13"/>
  <c r="AFM99" i="13"/>
  <c r="AFM11" i="13"/>
  <c r="AFM9" i="13"/>
  <c r="AFM55" i="13"/>
  <c r="AFM45" i="13"/>
  <c r="AFM35" i="13"/>
  <c r="AFM20" i="13"/>
  <c r="AFM98" i="13"/>
  <c r="AFM102" i="13"/>
  <c r="AFM43" i="13"/>
  <c r="AFM33" i="13"/>
  <c r="AFM90" i="13"/>
  <c r="AFM70" i="13"/>
  <c r="AFM39" i="13"/>
  <c r="AFM71" i="13"/>
  <c r="AFM57" i="13"/>
  <c r="AFM47" i="13"/>
  <c r="AFM32" i="13"/>
  <c r="AFM81" i="13"/>
  <c r="AFM73" i="13"/>
  <c r="AFM8" i="13"/>
  <c r="AFM86" i="13"/>
  <c r="AFM27" i="13"/>
  <c r="AFM51" i="13"/>
  <c r="AFM14" i="13"/>
  <c r="AFM61" i="13"/>
  <c r="AFM106" i="13"/>
  <c r="AFM44" i="13"/>
  <c r="AFM93" i="13"/>
  <c r="AFS83" i="13"/>
  <c r="AFS102" i="13"/>
  <c r="AFS7" i="13"/>
  <c r="AFS77" i="13"/>
  <c r="AFS15" i="13"/>
  <c r="AFS101" i="13"/>
  <c r="AFS64" i="13"/>
  <c r="AFS98" i="13"/>
  <c r="AFS100" i="13"/>
  <c r="AFS81" i="13"/>
  <c r="AFS44" i="13"/>
  <c r="AFS62" i="13"/>
  <c r="AFS65" i="13"/>
  <c r="AFS29" i="13"/>
  <c r="AFS43" i="13"/>
  <c r="AFS63" i="13"/>
  <c r="AFG22" i="13"/>
  <c r="AFG45" i="13"/>
  <c r="AEH111" i="13" s="1"/>
  <c r="AFG16" i="13"/>
  <c r="AFG54" i="13"/>
  <c r="AFG39" i="13"/>
  <c r="AFG24" i="13"/>
  <c r="AFG76" i="13"/>
  <c r="AFG97" i="13"/>
  <c r="AFG84" i="13"/>
  <c r="AFG93" i="13"/>
  <c r="AFS59" i="13"/>
  <c r="AFS52" i="13"/>
  <c r="AFS47" i="13"/>
  <c r="AFS32" i="13"/>
  <c r="AFS58" i="13"/>
  <c r="AFS31" i="13"/>
  <c r="AFS90" i="13"/>
  <c r="AFS106" i="13"/>
  <c r="AFS86" i="13"/>
  <c r="AFJ34" i="13"/>
  <c r="AFJ100" i="13"/>
  <c r="AFJ104" i="13"/>
  <c r="AFJ72" i="13"/>
  <c r="AFG21" i="13"/>
  <c r="AFG23" i="13"/>
  <c r="AFG25" i="13"/>
  <c r="AFG62" i="13"/>
  <c r="AFG48" i="13"/>
  <c r="AFG26" i="13"/>
  <c r="AFG92" i="13"/>
  <c r="AFG108" i="13"/>
  <c r="AFS23" i="13"/>
  <c r="AFS13" i="13"/>
  <c r="AFS78" i="13"/>
  <c r="AFS56" i="13"/>
  <c r="AFS71" i="13"/>
  <c r="AFS55" i="13"/>
  <c r="AFS85" i="13"/>
  <c r="AFS89" i="13"/>
  <c r="AFS69" i="13"/>
  <c r="AFJ58" i="13"/>
  <c r="AFJ95" i="13"/>
  <c r="AFJ99" i="13"/>
  <c r="AFJ96" i="13"/>
  <c r="AFG100" i="13"/>
  <c r="AFG67" i="13"/>
  <c r="AFG57" i="13"/>
  <c r="AFG6" i="13"/>
  <c r="AEH109" i="13" s="1"/>
  <c r="AFG49" i="13"/>
  <c r="AFG34" i="13"/>
  <c r="AFG70" i="13"/>
  <c r="AFG50" i="13"/>
  <c r="AFG87" i="13"/>
  <c r="AFG79" i="13"/>
  <c r="AFS40" i="13"/>
  <c r="AFS45" i="13"/>
  <c r="AFS30" i="13"/>
  <c r="AFS27" i="13"/>
  <c r="AFS41" i="13"/>
  <c r="AFS73" i="13"/>
  <c r="AFS80" i="13"/>
  <c r="AFS84" i="13"/>
  <c r="AFS93" i="13"/>
  <c r="AFJ69" i="13"/>
  <c r="AFJ17" i="13"/>
  <c r="AFJ78" i="13"/>
  <c r="AFJ82" i="13"/>
  <c r="AFG65" i="13"/>
  <c r="AFG61" i="13"/>
  <c r="AFG15" i="13"/>
  <c r="AFG64" i="13"/>
  <c r="AFG46" i="13"/>
  <c r="AFG88" i="13"/>
  <c r="AFG63" i="13"/>
  <c r="AFG99" i="13"/>
  <c r="AFG91" i="13"/>
  <c r="AFS68" i="13"/>
  <c r="AFS10" i="13"/>
  <c r="AFS42" i="13"/>
  <c r="AFS39" i="13"/>
  <c r="AFS53" i="13"/>
  <c r="AFS14" i="13"/>
  <c r="AFS92" i="13"/>
  <c r="AFS96" i="13"/>
  <c r="AFS105" i="13"/>
  <c r="AFJ91" i="13"/>
  <c r="AFJ29" i="13"/>
  <c r="AFJ90" i="13"/>
  <c r="AFJ94" i="13"/>
  <c r="AFG7" i="13"/>
  <c r="AFG104" i="13"/>
  <c r="AFG11" i="13"/>
  <c r="AFG35" i="13"/>
  <c r="AFG68" i="13"/>
  <c r="AFG58" i="13"/>
  <c r="AFG95" i="13"/>
  <c r="AFG66" i="13"/>
  <c r="AFG82" i="13"/>
  <c r="AFG103" i="13"/>
  <c r="AFS107" i="13"/>
  <c r="AFS57" i="13"/>
  <c r="AFS54" i="13"/>
  <c r="AFS51" i="13"/>
  <c r="AFS66" i="13"/>
  <c r="AFS26" i="13"/>
  <c r="AFS104" i="13"/>
  <c r="AFS108" i="13"/>
  <c r="AFG28" i="13"/>
  <c r="AFG33" i="13"/>
  <c r="AFG47" i="13"/>
  <c r="AFG20" i="13"/>
  <c r="AFG60" i="13"/>
  <c r="AFG19" i="13"/>
  <c r="AFG78" i="13"/>
  <c r="AFG94" i="13"/>
  <c r="AFG74" i="13"/>
  <c r="AFS18" i="13"/>
  <c r="AFS11" i="13"/>
  <c r="AFS76" i="13"/>
  <c r="AFS60" i="13"/>
  <c r="AFS12" i="13"/>
  <c r="AFS38" i="13"/>
  <c r="AFS75" i="13"/>
  <c r="AFS67" i="13"/>
  <c r="AFJ27" i="13"/>
  <c r="AFJ53" i="13"/>
  <c r="AFJ73" i="13"/>
  <c r="AFJ65" i="13"/>
  <c r="AFG40" i="13"/>
  <c r="AFG13" i="13"/>
  <c r="AFG72" i="13"/>
  <c r="AFG32" i="13"/>
  <c r="AFG29" i="13"/>
  <c r="AFG31" i="13"/>
  <c r="AFG107" i="13"/>
  <c r="AFG106" i="13"/>
  <c r="AFG86" i="13"/>
  <c r="AFS28" i="13"/>
  <c r="AFS21" i="13"/>
  <c r="AFS25" i="13"/>
  <c r="AFS70" i="13"/>
  <c r="AFS24" i="13"/>
  <c r="AFS50" i="13"/>
  <c r="AFS87" i="13"/>
  <c r="AFS79" i="13"/>
  <c r="AFJ39" i="13"/>
  <c r="AFJ93" i="13"/>
  <c r="AFJ85" i="13"/>
  <c r="AFJ77" i="13"/>
  <c r="AFG59" i="13"/>
  <c r="AFG10" i="13"/>
  <c r="AFG75" i="13"/>
  <c r="AFG44" i="13"/>
  <c r="AFG41" i="13"/>
  <c r="AFG43" i="13"/>
  <c r="AFG90" i="13"/>
  <c r="AFG77" i="13"/>
  <c r="AFG98" i="13"/>
  <c r="AFS88" i="13"/>
  <c r="AFS6" i="13"/>
  <c r="AFS37" i="13"/>
  <c r="AFS22" i="13"/>
  <c r="AFS36" i="13"/>
  <c r="AFS61" i="13"/>
  <c r="AFS99" i="13"/>
  <c r="AFS91" i="13"/>
  <c r="AFJ51" i="13"/>
  <c r="AFJ105" i="13"/>
  <c r="AEK113" i="13" s="1"/>
  <c r="AFJ97" i="13"/>
  <c r="AFJ89" i="13"/>
  <c r="AFG52" i="13"/>
  <c r="AFG18" i="13"/>
  <c r="AFG30" i="13"/>
  <c r="AFG56" i="13"/>
  <c r="AFG53" i="13"/>
  <c r="AFG55" i="13"/>
  <c r="AFG102" i="13"/>
  <c r="AFG89" i="13"/>
  <c r="AFG69" i="13"/>
  <c r="AFS16" i="13"/>
  <c r="AFS8" i="13"/>
  <c r="AFS49" i="13"/>
  <c r="AFS34" i="13"/>
  <c r="AFS48" i="13"/>
  <c r="AFS72" i="13"/>
  <c r="AFS82" i="13"/>
  <c r="AFS103" i="13"/>
  <c r="AFJ68" i="13"/>
  <c r="AFJ10" i="13"/>
  <c r="AFJ76" i="13"/>
  <c r="AFJ80" i="13"/>
  <c r="AFJ101" i="13"/>
  <c r="AFG37" i="13"/>
  <c r="AFG9" i="13"/>
  <c r="AFG14" i="13"/>
  <c r="AFG42" i="13"/>
  <c r="AFG27" i="13"/>
  <c r="AFG12" i="13"/>
  <c r="AFG71" i="13"/>
  <c r="AFG85" i="13"/>
  <c r="AFG101" i="13"/>
  <c r="AFS9" i="13"/>
  <c r="AFS17" i="13"/>
  <c r="AFS35" i="13"/>
  <c r="AFS20" i="13"/>
  <c r="AFS46" i="13"/>
  <c r="AFS19" i="13"/>
  <c r="AFS95" i="13"/>
  <c r="AFS94" i="13"/>
  <c r="AFJ98" i="13"/>
  <c r="AFJ22" i="13"/>
  <c r="AFJ88" i="13"/>
  <c r="AFJ92" i="13"/>
  <c r="AFT21" i="13"/>
  <c r="AFT73" i="13"/>
  <c r="AFV100" i="13"/>
  <c r="AFT40" i="13"/>
  <c r="AFT75" i="13"/>
  <c r="AFV104" i="13"/>
  <c r="AFV71" i="13"/>
  <c r="AFT64" i="13"/>
  <c r="AFT87" i="13"/>
  <c r="AFV72" i="13"/>
  <c r="AFT30" i="13"/>
  <c r="AFT108" i="13"/>
  <c r="AFT42" i="13"/>
  <c r="AFT67" i="13"/>
  <c r="AFT37" i="13"/>
  <c r="AFT105" i="13"/>
  <c r="AFV8" i="13"/>
  <c r="AFT27" i="13"/>
  <c r="AFV31" i="13"/>
  <c r="AFT23" i="13"/>
  <c r="AFT46" i="13"/>
  <c r="AFV57" i="13"/>
  <c r="AFT7" i="13"/>
  <c r="AFT29" i="13"/>
  <c r="AFV69" i="13"/>
  <c r="AFT14" i="13"/>
  <c r="AFT41" i="13"/>
  <c r="AFV56" i="13"/>
  <c r="AFV84" i="13"/>
  <c r="AFT54" i="13"/>
  <c r="AFT95" i="13"/>
  <c r="AFT79" i="13"/>
  <c r="AFV83" i="13"/>
  <c r="AFT20" i="13"/>
  <c r="AFT22" i="13"/>
  <c r="AFT68" i="13"/>
  <c r="AFT76" i="13"/>
  <c r="AFT51" i="13"/>
  <c r="AFT66" i="13"/>
  <c r="AFT107" i="13"/>
  <c r="AFT82" i="13"/>
  <c r="AFT91" i="13"/>
  <c r="AFV103" i="13"/>
  <c r="AFV13" i="13"/>
  <c r="AFV16" i="13"/>
  <c r="AFV30" i="13"/>
  <c r="AFV27" i="13"/>
  <c r="AFV91" i="13"/>
  <c r="AFV95" i="13"/>
  <c r="AFV99" i="13"/>
  <c r="AFV96" i="13"/>
  <c r="AFT6" i="13"/>
  <c r="AFT39" i="13"/>
  <c r="AFV67" i="13"/>
  <c r="AFT26" i="13"/>
  <c r="AFT45" i="13"/>
  <c r="AFT83" i="13"/>
  <c r="AFT93" i="13"/>
  <c r="AFT60" i="13"/>
  <c r="AFT12" i="13"/>
  <c r="AFT78" i="13"/>
  <c r="AFT94" i="13"/>
  <c r="AFT103" i="13"/>
  <c r="AFV55" i="13"/>
  <c r="AFV7" i="13"/>
  <c r="AFV28" i="13"/>
  <c r="AFV42" i="13"/>
  <c r="AFV39" i="13"/>
  <c r="AFV17" i="13"/>
  <c r="AFV107" i="13"/>
  <c r="AFV70" i="13"/>
  <c r="AFV108" i="13"/>
  <c r="AFT52" i="13"/>
  <c r="AFT99" i="13"/>
  <c r="AFV36" i="13"/>
  <c r="AFT9" i="13"/>
  <c r="AFT10" i="13"/>
  <c r="AFT35" i="13"/>
  <c r="AFT13" i="13"/>
  <c r="AFT70" i="13"/>
  <c r="AFT24" i="13"/>
  <c r="AFT90" i="13"/>
  <c r="AFT106" i="13"/>
  <c r="AFT62" i="13"/>
  <c r="AFV63" i="13"/>
  <c r="AFV14" i="13"/>
  <c r="AFV40" i="13"/>
  <c r="AFV54" i="13"/>
  <c r="AFV51" i="13"/>
  <c r="AFV29" i="13"/>
  <c r="AFV78" i="13"/>
  <c r="AFV82" i="13"/>
  <c r="AFT15" i="13"/>
  <c r="AFT53" i="13"/>
  <c r="AFV59" i="13"/>
  <c r="AFV81" i="13"/>
  <c r="AFV15" i="13"/>
  <c r="AFV74" i="13"/>
  <c r="AFV87" i="13"/>
  <c r="AFT59" i="13"/>
  <c r="AFT38" i="13"/>
  <c r="AFT47" i="13"/>
  <c r="AFT25" i="13"/>
  <c r="AFT34" i="13"/>
  <c r="AFT36" i="13"/>
  <c r="AFT102" i="13"/>
  <c r="AFT77" i="13"/>
  <c r="AFT74" i="13"/>
  <c r="AFV12" i="13"/>
  <c r="AFV21" i="13"/>
  <c r="AFV52" i="13"/>
  <c r="AFV79" i="13"/>
  <c r="AFV75" i="13"/>
  <c r="AFV41" i="13"/>
  <c r="AFV90" i="13"/>
  <c r="AFV94" i="13"/>
  <c r="AFT48" i="13"/>
  <c r="AFT85" i="13"/>
  <c r="AFT89" i="13"/>
  <c r="AFT86" i="13"/>
  <c r="AFV19" i="13"/>
  <c r="AFV24" i="13"/>
  <c r="AFV68" i="13"/>
  <c r="AFV25" i="13"/>
  <c r="AFV98" i="13"/>
  <c r="AFV53" i="13"/>
  <c r="AFV102" i="13"/>
  <c r="AFV106" i="13"/>
  <c r="AFV10" i="13"/>
  <c r="AFV65" i="13"/>
  <c r="AFT33" i="13"/>
  <c r="AFT8" i="13"/>
  <c r="AFT69" i="13"/>
  <c r="AFT49" i="13"/>
  <c r="AFT58" i="13"/>
  <c r="AFT19" i="13"/>
  <c r="AFT97" i="13"/>
  <c r="AFT101" i="13"/>
  <c r="AFT98" i="13"/>
  <c r="AFV20" i="13"/>
  <c r="AFV38" i="13"/>
  <c r="AFV86" i="13"/>
  <c r="AFV37" i="13"/>
  <c r="AFV66" i="13"/>
  <c r="AFV73" i="13"/>
  <c r="AFT28" i="13"/>
  <c r="AFT57" i="13"/>
  <c r="AFT81" i="13"/>
  <c r="AFT32" i="13"/>
  <c r="AFT65" i="13"/>
  <c r="AFT31" i="13"/>
  <c r="AFT80" i="13"/>
  <c r="AFT72" i="13"/>
  <c r="AFV26" i="13"/>
  <c r="AFV50" i="13"/>
  <c r="AFV23" i="13"/>
  <c r="AFV49" i="13"/>
  <c r="AFV22" i="13"/>
  <c r="AFV93" i="13"/>
  <c r="AFV85" i="13"/>
  <c r="AFV77" i="13"/>
  <c r="AFT88" i="13"/>
  <c r="AFT50" i="13"/>
  <c r="AFT100" i="13"/>
  <c r="AFT44" i="13"/>
  <c r="AFT71" i="13"/>
  <c r="AFT43" i="13"/>
  <c r="AFT92" i="13"/>
  <c r="AFT84" i="13"/>
  <c r="AFV11" i="13"/>
  <c r="AFV48" i="13"/>
  <c r="AFV61" i="13"/>
  <c r="AFV35" i="13"/>
  <c r="AFV62" i="13"/>
  <c r="AFV34" i="13"/>
  <c r="AFV105" i="13"/>
  <c r="AFV97" i="13"/>
  <c r="AFV89" i="13"/>
  <c r="AFT16" i="13"/>
  <c r="AFT11" i="13"/>
  <c r="AFT18" i="13"/>
  <c r="AFT56" i="13"/>
  <c r="AFT17" i="13"/>
  <c r="AFT55" i="13"/>
  <c r="AFT104" i="13"/>
  <c r="AFV43" i="13"/>
  <c r="AFV9" i="13"/>
  <c r="AFV33" i="13"/>
  <c r="AFV47" i="13"/>
  <c r="AFV32" i="13"/>
  <c r="AFV46" i="13"/>
  <c r="AFV76" i="13"/>
  <c r="AFV80" i="13"/>
  <c r="AFV101" i="13"/>
  <c r="AFV6" i="13"/>
  <c r="AFV18" i="13"/>
  <c r="AFV45" i="13"/>
  <c r="AFV64" i="13"/>
  <c r="AFV44" i="13"/>
  <c r="AFV58" i="13"/>
  <c r="AFV88" i="13"/>
  <c r="AFV92" i="13"/>
  <c r="AEN101" i="13"/>
  <c r="AEN89" i="13"/>
  <c r="AEN77" i="13"/>
  <c r="AEN65" i="13"/>
  <c r="AEN106" i="13"/>
  <c r="AEN94" i="13"/>
  <c r="AEN82" i="13"/>
  <c r="AEN70" i="13"/>
  <c r="AEN58" i="13"/>
  <c r="AEN99" i="13"/>
  <c r="AEN87" i="13"/>
  <c r="AEN75" i="13"/>
  <c r="AEN63" i="13"/>
  <c r="AEN104" i="13"/>
  <c r="AEN92" i="13"/>
  <c r="AEN80" i="13"/>
  <c r="AEN68" i="13"/>
  <c r="AEN97" i="13"/>
  <c r="AEN85" i="13"/>
  <c r="AEN73" i="13"/>
  <c r="AEN102" i="13"/>
  <c r="AEN90" i="13"/>
  <c r="AEN78" i="13"/>
  <c r="AEN66" i="13"/>
  <c r="AEN107" i="13"/>
  <c r="AEN95" i="13"/>
  <c r="AEN83" i="13"/>
  <c r="AEN71" i="13"/>
  <c r="AEN59" i="13"/>
  <c r="AEN100" i="13"/>
  <c r="AEN88" i="13"/>
  <c r="AEN76" i="13"/>
  <c r="AEN64" i="13"/>
  <c r="AEN105" i="13"/>
  <c r="AEN93" i="13"/>
  <c r="AEN81" i="13"/>
  <c r="AEN69" i="13"/>
  <c r="AEN98" i="13"/>
  <c r="AEN86" i="13"/>
  <c r="AEN74" i="13"/>
  <c r="AEN61" i="13"/>
  <c r="AEN54" i="13"/>
  <c r="AEN42" i="13"/>
  <c r="AEN30" i="13"/>
  <c r="AEN18" i="13"/>
  <c r="AEN108" i="13"/>
  <c r="AEN62" i="13"/>
  <c r="AEN47" i="13"/>
  <c r="AEN35" i="13"/>
  <c r="AEN23" i="13"/>
  <c r="AEN11" i="13"/>
  <c r="AEN60" i="13"/>
  <c r="AEN52" i="13"/>
  <c r="AEN40" i="13"/>
  <c r="AEN28" i="13"/>
  <c r="AEN16" i="13"/>
  <c r="AEN96" i="13"/>
  <c r="AEN57" i="13"/>
  <c r="AEN56" i="13"/>
  <c r="AEN45" i="13"/>
  <c r="AEN33" i="13"/>
  <c r="AEN21" i="13"/>
  <c r="AEN103" i="13"/>
  <c r="AEN50" i="13"/>
  <c r="AEN84" i="13"/>
  <c r="AEN55" i="13"/>
  <c r="AEN43" i="13"/>
  <c r="AEN31" i="13"/>
  <c r="AEN19" i="13"/>
  <c r="AEN91" i="13"/>
  <c r="AEN48" i="13"/>
  <c r="AEN36" i="13"/>
  <c r="AEN24" i="13"/>
  <c r="AEN12" i="13"/>
  <c r="AEN72" i="13"/>
  <c r="AEN53" i="13"/>
  <c r="AEN41" i="13"/>
  <c r="AEN29" i="13"/>
  <c r="AEN17" i="13"/>
  <c r="AEN79" i="13"/>
  <c r="AEN46" i="13"/>
  <c r="AEN34" i="13"/>
  <c r="AEN22" i="13"/>
  <c r="AEN51" i="13"/>
  <c r="AEN39" i="13"/>
  <c r="AEN49" i="13"/>
  <c r="AEN37" i="13"/>
  <c r="AEN13" i="13"/>
  <c r="AEN8" i="13"/>
  <c r="AEN44" i="13"/>
  <c r="AEN38" i="13"/>
  <c r="AEN27" i="13"/>
  <c r="AEN25" i="13"/>
  <c r="AEN6" i="13"/>
  <c r="AEN32" i="13"/>
  <c r="AEN10" i="13"/>
  <c r="AEN9" i="13"/>
  <c r="AEN26" i="13"/>
  <c r="AEN7" i="13"/>
  <c r="AEN20" i="13"/>
  <c r="AEN67" i="13"/>
  <c r="AEN15" i="13"/>
  <c r="AEN14" i="13"/>
  <c r="AEP99" i="13"/>
  <c r="AEP87" i="13"/>
  <c r="AEP75" i="13"/>
  <c r="AEP63" i="13"/>
  <c r="AEP104" i="13"/>
  <c r="AEP92" i="13"/>
  <c r="AEP80" i="13"/>
  <c r="AEP68" i="13"/>
  <c r="AEP56" i="13"/>
  <c r="AEP97" i="13"/>
  <c r="AEP85" i="13"/>
  <c r="AEP73" i="13"/>
  <c r="AEP61" i="13"/>
  <c r="AEP102" i="13"/>
  <c r="AEP90" i="13"/>
  <c r="AEP78" i="13"/>
  <c r="AEP66" i="13"/>
  <c r="AEP107" i="13"/>
  <c r="AEP95" i="13"/>
  <c r="AEP83" i="13"/>
  <c r="AEP71" i="13"/>
  <c r="AEP100" i="13"/>
  <c r="AEP88" i="13"/>
  <c r="AEP76" i="13"/>
  <c r="AEP64" i="13"/>
  <c r="AEP105" i="13"/>
  <c r="AEP93" i="13"/>
  <c r="AEP81" i="13"/>
  <c r="AEP69" i="13"/>
  <c r="AEP57" i="13"/>
  <c r="AEP98" i="13"/>
  <c r="AEP86" i="13"/>
  <c r="AEP74" i="13"/>
  <c r="AEP103" i="13"/>
  <c r="AEP91" i="13"/>
  <c r="AEP79" i="13"/>
  <c r="AEP67" i="13"/>
  <c r="AEP108" i="13"/>
  <c r="AEP96" i="13"/>
  <c r="AEP84" i="13"/>
  <c r="AEP72" i="13"/>
  <c r="AEP89" i="13"/>
  <c r="AEP62" i="13"/>
  <c r="AEP60" i="13"/>
  <c r="AEP59" i="13"/>
  <c r="AEP52" i="13"/>
  <c r="AEP40" i="13"/>
  <c r="AEP28" i="13"/>
  <c r="AEP16" i="13"/>
  <c r="AEP70" i="13"/>
  <c r="AEP45" i="13"/>
  <c r="AEP33" i="13"/>
  <c r="AEP21" i="13"/>
  <c r="AEP9" i="13"/>
  <c r="AEP77" i="13"/>
  <c r="AEP58" i="13"/>
  <c r="AEP50" i="13"/>
  <c r="AEP38" i="13"/>
  <c r="AEP26" i="13"/>
  <c r="AEP14" i="13"/>
  <c r="AEP55" i="13"/>
  <c r="AEP43" i="13"/>
  <c r="AEP31" i="13"/>
  <c r="AEP19" i="13"/>
  <c r="AEP48" i="13"/>
  <c r="AEP53" i="13"/>
  <c r="AEP41" i="13"/>
  <c r="AEP29" i="13"/>
  <c r="AEP46" i="13"/>
  <c r="AEP34" i="13"/>
  <c r="AEP22" i="13"/>
  <c r="AEP106" i="13"/>
  <c r="AEP65" i="13"/>
  <c r="AEP51" i="13"/>
  <c r="AEP39" i="13"/>
  <c r="AEP27" i="13"/>
  <c r="AEP15" i="13"/>
  <c r="AEP44" i="13"/>
  <c r="AEP32" i="13"/>
  <c r="AEP20" i="13"/>
  <c r="AEP94" i="13"/>
  <c r="AEP49" i="13"/>
  <c r="AEP37" i="13"/>
  <c r="AEP82" i="13"/>
  <c r="AEP47" i="13"/>
  <c r="AEP35" i="13"/>
  <c r="AEP30" i="13"/>
  <c r="AEP25" i="13"/>
  <c r="AEP17" i="13"/>
  <c r="AEP6" i="13"/>
  <c r="AEP101" i="13"/>
  <c r="AEP18" i="13"/>
  <c r="AEP11" i="13"/>
  <c r="AEP23" i="13"/>
  <c r="AEP10" i="13"/>
  <c r="AEP42" i="13"/>
  <c r="AEP7" i="13"/>
  <c r="AEP24" i="13"/>
  <c r="AEP36" i="13"/>
  <c r="AEP54" i="13"/>
  <c r="AEP12" i="13"/>
  <c r="AEP13" i="13"/>
  <c r="AEP8" i="13"/>
  <c r="AEL103" i="13"/>
  <c r="AEL91" i="13"/>
  <c r="AEL79" i="13"/>
  <c r="AEL67" i="13"/>
  <c r="AEL108" i="13"/>
  <c r="AEL96" i="13"/>
  <c r="AEL84" i="13"/>
  <c r="AEL72" i="13"/>
  <c r="AEL60" i="13"/>
  <c r="AEL101" i="13"/>
  <c r="AEL89" i="13"/>
  <c r="AEL77" i="13"/>
  <c r="AEL65" i="13"/>
  <c r="AEL106" i="13"/>
  <c r="AEL94" i="13"/>
  <c r="AEL82" i="13"/>
  <c r="AEL70" i="13"/>
  <c r="AEL99" i="13"/>
  <c r="AEL87" i="13"/>
  <c r="AEL75" i="13"/>
  <c r="AEL63" i="13"/>
  <c r="AEL104" i="13"/>
  <c r="AEL92" i="13"/>
  <c r="AEL80" i="13"/>
  <c r="AEL68" i="13"/>
  <c r="AEL97" i="13"/>
  <c r="AEL85" i="13"/>
  <c r="AEL73" i="13"/>
  <c r="AEL61" i="13"/>
  <c r="AEL102" i="13"/>
  <c r="AEL90" i="13"/>
  <c r="AEL78" i="13"/>
  <c r="AEL66" i="13"/>
  <c r="AEL107" i="13"/>
  <c r="AEL95" i="13"/>
  <c r="AEL83" i="13"/>
  <c r="AEL71" i="13"/>
  <c r="AEL100" i="13"/>
  <c r="AEL88" i="13"/>
  <c r="AEL76" i="13"/>
  <c r="AEL93" i="13"/>
  <c r="AEL64" i="13"/>
  <c r="AEL44" i="13"/>
  <c r="AEL32" i="13"/>
  <c r="AEL20" i="13"/>
  <c r="AEL74" i="13"/>
  <c r="AEL49" i="13"/>
  <c r="AEL37" i="13"/>
  <c r="AEL25" i="13"/>
  <c r="AEL13" i="13"/>
  <c r="AEL81" i="13"/>
  <c r="AEL54" i="13"/>
  <c r="AEL42" i="13"/>
  <c r="AEL30" i="13"/>
  <c r="AEL18" i="13"/>
  <c r="AEL62" i="13"/>
  <c r="AEL59" i="13"/>
  <c r="AEL58" i="13"/>
  <c r="AEL47" i="13"/>
  <c r="AEL35" i="13"/>
  <c r="AEL23" i="13"/>
  <c r="AEL69" i="13"/>
  <c r="AEL52" i="13"/>
  <c r="AEL57" i="13"/>
  <c r="AEL56" i="13"/>
  <c r="AEL45" i="13"/>
  <c r="AEL33" i="13"/>
  <c r="AEL21" i="13"/>
  <c r="AEL50" i="13"/>
  <c r="AEL38" i="13"/>
  <c r="AEL26" i="13"/>
  <c r="AEL14" i="13"/>
  <c r="AEL55" i="13"/>
  <c r="AEL43" i="13"/>
  <c r="AEL31" i="13"/>
  <c r="AEL19" i="13"/>
  <c r="AEL48" i="13"/>
  <c r="AEL36" i="13"/>
  <c r="AEL24" i="13"/>
  <c r="AEL98" i="13"/>
  <c r="AEL53" i="13"/>
  <c r="AEL41" i="13"/>
  <c r="AEL86" i="13"/>
  <c r="AEL51" i="13"/>
  <c r="AEL39" i="13"/>
  <c r="AEL27" i="13"/>
  <c r="AEL105" i="13"/>
  <c r="AEL16" i="13"/>
  <c r="AEL15" i="13"/>
  <c r="AEL12" i="13"/>
  <c r="AEL17" i="13"/>
  <c r="AEL11" i="13"/>
  <c r="AEL8" i="13"/>
  <c r="AEL6" i="13"/>
  <c r="AEL29" i="13"/>
  <c r="AEL34" i="13"/>
  <c r="AEL10" i="13"/>
  <c r="AEL9" i="13"/>
  <c r="AEL40" i="13"/>
  <c r="AEL22" i="13"/>
  <c r="AEL7" i="13"/>
  <c r="AEL28" i="13"/>
  <c r="AEL46" i="13"/>
  <c r="AER97" i="13"/>
  <c r="AER85" i="13"/>
  <c r="AER73" i="13"/>
  <c r="AER61" i="13"/>
  <c r="AER102" i="13"/>
  <c r="AER90" i="13"/>
  <c r="AER78" i="13"/>
  <c r="AER66" i="13"/>
  <c r="AER107" i="13"/>
  <c r="AER95" i="13"/>
  <c r="AER83" i="13"/>
  <c r="AER71" i="13"/>
  <c r="AER59" i="13"/>
  <c r="AER100" i="13"/>
  <c r="AER88" i="13"/>
  <c r="AER76" i="13"/>
  <c r="AER64" i="13"/>
  <c r="AER105" i="13"/>
  <c r="AER93" i="13"/>
  <c r="AER81" i="13"/>
  <c r="AER69" i="13"/>
  <c r="AER98" i="13"/>
  <c r="AER86" i="13"/>
  <c r="AER74" i="13"/>
  <c r="AER103" i="13"/>
  <c r="AER91" i="13"/>
  <c r="AER79" i="13"/>
  <c r="AER67" i="13"/>
  <c r="AER55" i="13"/>
  <c r="AER108" i="13"/>
  <c r="AER96" i="13"/>
  <c r="AER84" i="13"/>
  <c r="AER72" i="13"/>
  <c r="AER101" i="13"/>
  <c r="AER89" i="13"/>
  <c r="AER77" i="13"/>
  <c r="AER65" i="13"/>
  <c r="AER106" i="13"/>
  <c r="AER94" i="13"/>
  <c r="AER82" i="13"/>
  <c r="AER70" i="13"/>
  <c r="AER58" i="13"/>
  <c r="AER57" i="13"/>
  <c r="AER50" i="13"/>
  <c r="AER38" i="13"/>
  <c r="AER26" i="13"/>
  <c r="AER14" i="13"/>
  <c r="AER104" i="13"/>
  <c r="AER43" i="13"/>
  <c r="AER31" i="13"/>
  <c r="AER19" i="13"/>
  <c r="AER56" i="13"/>
  <c r="AER48" i="13"/>
  <c r="AER36" i="13"/>
  <c r="AER24" i="13"/>
  <c r="AER12" i="13"/>
  <c r="AER92" i="13"/>
  <c r="AER53" i="13"/>
  <c r="AER41" i="13"/>
  <c r="AER29" i="13"/>
  <c r="AER99" i="13"/>
  <c r="AER63" i="13"/>
  <c r="AER46" i="13"/>
  <c r="AER80" i="13"/>
  <c r="AER51" i="13"/>
  <c r="AER39" i="13"/>
  <c r="AER27" i="13"/>
  <c r="AER87" i="13"/>
  <c r="AER44" i="13"/>
  <c r="AER32" i="13"/>
  <c r="AER20" i="13"/>
  <c r="AER68" i="13"/>
  <c r="AER49" i="13"/>
  <c r="AER37" i="13"/>
  <c r="AER25" i="13"/>
  <c r="AER75" i="13"/>
  <c r="AER54" i="13"/>
  <c r="AER42" i="13"/>
  <c r="AER30" i="13"/>
  <c r="AER47" i="13"/>
  <c r="AER62" i="13"/>
  <c r="AER45" i="13"/>
  <c r="AER33" i="13"/>
  <c r="AER52" i="13"/>
  <c r="AER23" i="13"/>
  <c r="AER10" i="13"/>
  <c r="AER60" i="13"/>
  <c r="AER21" i="13"/>
  <c r="AER7" i="13"/>
  <c r="AER34" i="13"/>
  <c r="AER9" i="13"/>
  <c r="AER40" i="13"/>
  <c r="AER22" i="13"/>
  <c r="AER13" i="13"/>
  <c r="AER8" i="13"/>
  <c r="AER28" i="13"/>
  <c r="AER15" i="13"/>
  <c r="AER18" i="13"/>
  <c r="AER17" i="13"/>
  <c r="AER11" i="13"/>
  <c r="AER16" i="13"/>
  <c r="AER6" i="13"/>
  <c r="AER35" i="13"/>
  <c r="AEX103" i="13"/>
  <c r="AEX91" i="13"/>
  <c r="AEX79" i="13"/>
  <c r="AEX67" i="13"/>
  <c r="AEX55" i="13"/>
  <c r="AEX108" i="13"/>
  <c r="AEX96" i="13"/>
  <c r="AEX84" i="13"/>
  <c r="AEX72" i="13"/>
  <c r="AEX60" i="13"/>
  <c r="AEX101" i="13"/>
  <c r="AEX89" i="13"/>
  <c r="AEX77" i="13"/>
  <c r="AEX65" i="13"/>
  <c r="AEX106" i="13"/>
  <c r="AEX94" i="13"/>
  <c r="AEX82" i="13"/>
  <c r="AEX70" i="13"/>
  <c r="AEX99" i="13"/>
  <c r="AEX87" i="13"/>
  <c r="AEX75" i="13"/>
  <c r="AEX63" i="13"/>
  <c r="AEX104" i="13"/>
  <c r="AEX92" i="13"/>
  <c r="AEX80" i="13"/>
  <c r="AEX68" i="13"/>
  <c r="AEX97" i="13"/>
  <c r="AEX85" i="13"/>
  <c r="AEX73" i="13"/>
  <c r="AEX61" i="13"/>
  <c r="AEX102" i="13"/>
  <c r="AEX90" i="13"/>
  <c r="AEX78" i="13"/>
  <c r="AEX66" i="13"/>
  <c r="AEX107" i="13"/>
  <c r="AEX95" i="13"/>
  <c r="AEX83" i="13"/>
  <c r="AEX71" i="13"/>
  <c r="AEX100" i="13"/>
  <c r="AEX88" i="13"/>
  <c r="AEX76" i="13"/>
  <c r="AEX81" i="13"/>
  <c r="AEX44" i="13"/>
  <c r="AEX32" i="13"/>
  <c r="AEX20" i="13"/>
  <c r="AEX49" i="13"/>
  <c r="AEX37" i="13"/>
  <c r="AEX25" i="13"/>
  <c r="AEX13" i="13"/>
  <c r="AEX69" i="13"/>
  <c r="AEX54" i="13"/>
  <c r="AEX42" i="13"/>
  <c r="AEX30" i="13"/>
  <c r="AEX18" i="13"/>
  <c r="AEX47" i="13"/>
  <c r="AEX35" i="13"/>
  <c r="AEX23" i="13"/>
  <c r="AEX52" i="13"/>
  <c r="AEX40" i="13"/>
  <c r="AEX45" i="13"/>
  <c r="AEX33" i="13"/>
  <c r="AEX21" i="13"/>
  <c r="AEX50" i="13"/>
  <c r="AEX38" i="13"/>
  <c r="AEX26" i="13"/>
  <c r="AEX14" i="13"/>
  <c r="AEX98" i="13"/>
  <c r="AEX59" i="13"/>
  <c r="AEX58" i="13"/>
  <c r="AEX43" i="13"/>
  <c r="AEX31" i="13"/>
  <c r="AEX19" i="13"/>
  <c r="AEX105" i="13"/>
  <c r="AEX62" i="13"/>
  <c r="AEX48" i="13"/>
  <c r="AEX36" i="13"/>
  <c r="AEX24" i="13"/>
  <c r="AEX86" i="13"/>
  <c r="AEX64" i="13"/>
  <c r="AEX57" i="13"/>
  <c r="AEX56" i="13"/>
  <c r="AEX53" i="13"/>
  <c r="AEX41" i="13"/>
  <c r="AEX74" i="13"/>
  <c r="AEX51" i="13"/>
  <c r="AEX39" i="13"/>
  <c r="AEX27" i="13"/>
  <c r="AEX29" i="13"/>
  <c r="AEX8" i="13"/>
  <c r="AEX93" i="13"/>
  <c r="AEX34" i="13"/>
  <c r="AEX6" i="13"/>
  <c r="AEX22" i="13"/>
  <c r="AEX12" i="13"/>
  <c r="AEX11" i="13"/>
  <c r="AEX16" i="13"/>
  <c r="AEX15" i="13"/>
  <c r="AEX28" i="13"/>
  <c r="AEX17" i="13"/>
  <c r="AEX46" i="13"/>
  <c r="AEX10" i="13"/>
  <c r="AEX7" i="13"/>
  <c r="AEX9" i="13"/>
  <c r="AEQ104" i="13"/>
  <c r="AEQ92" i="13"/>
  <c r="AEQ80" i="13"/>
  <c r="AEQ68" i="13"/>
  <c r="AEQ56" i="13"/>
  <c r="AEQ97" i="13"/>
  <c r="AEQ85" i="13"/>
  <c r="AEQ73" i="13"/>
  <c r="AEQ61" i="13"/>
  <c r="AEQ102" i="13"/>
  <c r="AEQ90" i="13"/>
  <c r="AEQ78" i="13"/>
  <c r="AEQ66" i="13"/>
  <c r="AEQ107" i="13"/>
  <c r="AEQ95" i="13"/>
  <c r="AEQ83" i="13"/>
  <c r="AEQ71" i="13"/>
  <c r="AEQ100" i="13"/>
  <c r="AEQ88" i="13"/>
  <c r="AEQ76" i="13"/>
  <c r="AEQ64" i="13"/>
  <c r="AEQ105" i="13"/>
  <c r="AEQ93" i="13"/>
  <c r="AEQ81" i="13"/>
  <c r="AEQ69" i="13"/>
  <c r="AEQ98" i="13"/>
  <c r="AEQ86" i="13"/>
  <c r="AEQ74" i="13"/>
  <c r="AEQ62" i="13"/>
  <c r="AEQ103" i="13"/>
  <c r="AEQ91" i="13"/>
  <c r="AEQ79" i="13"/>
  <c r="AEQ67" i="13"/>
  <c r="AEQ108" i="13"/>
  <c r="AEQ96" i="13"/>
  <c r="AEQ84" i="13"/>
  <c r="AEQ72" i="13"/>
  <c r="AEQ101" i="13"/>
  <c r="AEQ89" i="13"/>
  <c r="AEQ77" i="13"/>
  <c r="AEQ70" i="13"/>
  <c r="AEQ45" i="13"/>
  <c r="AEQ33" i="13"/>
  <c r="AEQ21" i="13"/>
  <c r="AEQ9" i="13"/>
  <c r="AEQ58" i="13"/>
  <c r="AEQ57" i="13"/>
  <c r="AEQ50" i="13"/>
  <c r="AEQ38" i="13"/>
  <c r="AEQ26" i="13"/>
  <c r="AEQ14" i="13"/>
  <c r="AEQ55" i="13"/>
  <c r="AEQ43" i="13"/>
  <c r="AEQ31" i="13"/>
  <c r="AEQ19" i="13"/>
  <c r="AEQ48" i="13"/>
  <c r="AEQ36" i="13"/>
  <c r="AEQ24" i="13"/>
  <c r="AEQ53" i="13"/>
  <c r="AEQ41" i="13"/>
  <c r="AEQ99" i="13"/>
  <c r="AEQ63" i="13"/>
  <c r="AEQ46" i="13"/>
  <c r="AEQ34" i="13"/>
  <c r="AEQ22" i="13"/>
  <c r="AEQ106" i="13"/>
  <c r="AEQ65" i="13"/>
  <c r="AEQ51" i="13"/>
  <c r="AEQ39" i="13"/>
  <c r="AEQ27" i="13"/>
  <c r="AEQ15" i="13"/>
  <c r="AEQ87" i="13"/>
  <c r="AEQ44" i="13"/>
  <c r="AEQ32" i="13"/>
  <c r="AEQ20" i="13"/>
  <c r="AEQ94" i="13"/>
  <c r="AEQ49" i="13"/>
  <c r="AEQ37" i="13"/>
  <c r="AEQ25" i="13"/>
  <c r="AEQ75" i="13"/>
  <c r="AEQ54" i="13"/>
  <c r="AEQ42" i="13"/>
  <c r="AEQ60" i="13"/>
  <c r="AEQ59" i="13"/>
  <c r="AEQ52" i="13"/>
  <c r="AEQ40" i="13"/>
  <c r="AEQ28" i="13"/>
  <c r="AEQ35" i="13"/>
  <c r="AEQ18" i="13"/>
  <c r="AEQ11" i="13"/>
  <c r="AEQ23" i="13"/>
  <c r="AEQ10" i="13"/>
  <c r="AEQ29" i="13"/>
  <c r="AEQ7" i="13"/>
  <c r="AEQ82" i="13"/>
  <c r="AEQ47" i="13"/>
  <c r="AEQ13" i="13"/>
  <c r="AEQ12" i="13"/>
  <c r="AEQ8" i="13"/>
  <c r="AEQ30" i="13"/>
  <c r="AEQ17" i="13"/>
  <c r="AEQ16" i="13"/>
  <c r="AEQ6" i="13"/>
  <c r="AEG102" i="13"/>
  <c r="AEG90" i="13"/>
  <c r="AEG78" i="13"/>
  <c r="AEG66" i="13"/>
  <c r="AEG107" i="13"/>
  <c r="AEG95" i="13"/>
  <c r="AEG83" i="13"/>
  <c r="AEG71" i="13"/>
  <c r="AEG59" i="13"/>
  <c r="AEG100" i="13"/>
  <c r="AEG88" i="13"/>
  <c r="AEG76" i="13"/>
  <c r="AEG64" i="13"/>
  <c r="AEG105" i="13"/>
  <c r="AEG93" i="13"/>
  <c r="AEG81" i="13"/>
  <c r="AEG69" i="13"/>
  <c r="AEG98" i="13"/>
  <c r="AEG86" i="13"/>
  <c r="AEG74" i="13"/>
  <c r="AEG103" i="13"/>
  <c r="AEG91" i="13"/>
  <c r="AEG79" i="13"/>
  <c r="AEG67" i="13"/>
  <c r="AEG108" i="13"/>
  <c r="AEG96" i="13"/>
  <c r="AEG84" i="13"/>
  <c r="AEG72" i="13"/>
  <c r="AEG60" i="13"/>
  <c r="AEG101" i="13"/>
  <c r="AEG89" i="13"/>
  <c r="AEG77" i="13"/>
  <c r="AEG65" i="13"/>
  <c r="AEG106" i="13"/>
  <c r="AEG94" i="13"/>
  <c r="AEG82" i="13"/>
  <c r="AEG70" i="13"/>
  <c r="AEG99" i="13"/>
  <c r="AEG87" i="13"/>
  <c r="AEG75" i="13"/>
  <c r="AEG55" i="13"/>
  <c r="AEG43" i="13"/>
  <c r="AEG31" i="13"/>
  <c r="AEG19" i="13"/>
  <c r="AEG97" i="13"/>
  <c r="AEG48" i="13"/>
  <c r="AEG36" i="13"/>
  <c r="AEG24" i="13"/>
  <c r="AEG12" i="13"/>
  <c r="AEG104" i="13"/>
  <c r="AEG53" i="13"/>
  <c r="AEG41" i="13"/>
  <c r="AEG29" i="13"/>
  <c r="AEG17" i="13"/>
  <c r="AEG85" i="13"/>
  <c r="AEG46" i="13"/>
  <c r="AEG34" i="13"/>
  <c r="AEG22" i="13"/>
  <c r="AEG92" i="13"/>
  <c r="AEG51" i="13"/>
  <c r="AEG73" i="13"/>
  <c r="AEG62" i="13"/>
  <c r="AEG44" i="13"/>
  <c r="AEG32" i="13"/>
  <c r="AEG20" i="13"/>
  <c r="AEG80" i="13"/>
  <c r="AEG63" i="13"/>
  <c r="AEG61" i="13"/>
  <c r="AEG49" i="13"/>
  <c r="AEG37" i="13"/>
  <c r="AEG25" i="13"/>
  <c r="AEG13" i="13"/>
  <c r="AEG58" i="13"/>
  <c r="AEG57" i="13"/>
  <c r="AEG54" i="13"/>
  <c r="AEG42" i="13"/>
  <c r="AEG30" i="13"/>
  <c r="AEG18" i="13"/>
  <c r="AEG68" i="13"/>
  <c r="AEG47" i="13"/>
  <c r="AEG35" i="13"/>
  <c r="AEG23" i="13"/>
  <c r="AEG56" i="13"/>
  <c r="AEG52" i="13"/>
  <c r="AEG40" i="13"/>
  <c r="AEG50" i="13"/>
  <c r="AEG38" i="13"/>
  <c r="AEG45" i="13"/>
  <c r="AEG39" i="13"/>
  <c r="AEG33" i="13"/>
  <c r="AEG9" i="13"/>
  <c r="AEG7" i="13"/>
  <c r="AEG15" i="13"/>
  <c r="AEG27" i="13"/>
  <c r="AEG16" i="13"/>
  <c r="AEG14" i="13"/>
  <c r="AEG21" i="13"/>
  <c r="AEG11" i="13"/>
  <c r="AEG8" i="13"/>
  <c r="AEG10" i="13"/>
  <c r="AEG6" i="13"/>
  <c r="AEG28" i="13"/>
  <c r="AEG26" i="13"/>
  <c r="AEM108" i="13"/>
  <c r="AEM96" i="13"/>
  <c r="AEM84" i="13"/>
  <c r="AEM72" i="13"/>
  <c r="AEM60" i="13"/>
  <c r="AEM101" i="13"/>
  <c r="AEM89" i="13"/>
  <c r="AEM77" i="13"/>
  <c r="AEM65" i="13"/>
  <c r="AEM106" i="13"/>
  <c r="AEM94" i="13"/>
  <c r="AEM82" i="13"/>
  <c r="AEM70" i="13"/>
  <c r="AEM58" i="13"/>
  <c r="AEM99" i="13"/>
  <c r="AEM87" i="13"/>
  <c r="AEM75" i="13"/>
  <c r="AEM63" i="13"/>
  <c r="AEM104" i="13"/>
  <c r="AEM92" i="13"/>
  <c r="AEM80" i="13"/>
  <c r="AEM68" i="13"/>
  <c r="AEM97" i="13"/>
  <c r="AEM85" i="13"/>
  <c r="AEM73" i="13"/>
  <c r="AEM102" i="13"/>
  <c r="AEM90" i="13"/>
  <c r="AEM78" i="13"/>
  <c r="AEM66" i="13"/>
  <c r="AEM107" i="13"/>
  <c r="AEM95" i="13"/>
  <c r="AEM83" i="13"/>
  <c r="AEM71" i="13"/>
  <c r="AEM100" i="13"/>
  <c r="AEM88" i="13"/>
  <c r="AEM76" i="13"/>
  <c r="AEM64" i="13"/>
  <c r="AEM105" i="13"/>
  <c r="AEM93" i="13"/>
  <c r="AEM81" i="13"/>
  <c r="AEM69" i="13"/>
  <c r="AEM74" i="13"/>
  <c r="AEM49" i="13"/>
  <c r="AEM37" i="13"/>
  <c r="AEM25" i="13"/>
  <c r="AEM13" i="13"/>
  <c r="AEM61" i="13"/>
  <c r="AEM54" i="13"/>
  <c r="AEM42" i="13"/>
  <c r="AEM30" i="13"/>
  <c r="AEM18" i="13"/>
  <c r="AEM62" i="13"/>
  <c r="AEM59" i="13"/>
  <c r="AEM47" i="13"/>
  <c r="AEM35" i="13"/>
  <c r="AEM23" i="13"/>
  <c r="AEM11" i="13"/>
  <c r="AEM52" i="13"/>
  <c r="AEM40" i="13"/>
  <c r="AEM28" i="13"/>
  <c r="AEM57" i="13"/>
  <c r="AEM56" i="13"/>
  <c r="AEM45" i="13"/>
  <c r="AEM103" i="13"/>
  <c r="AEM50" i="13"/>
  <c r="AEM38" i="13"/>
  <c r="AEM26" i="13"/>
  <c r="AEM55" i="13"/>
  <c r="AEM43" i="13"/>
  <c r="AEM31" i="13"/>
  <c r="AEM19" i="13"/>
  <c r="AEM91" i="13"/>
  <c r="AEM48" i="13"/>
  <c r="AEM36" i="13"/>
  <c r="AEM24" i="13"/>
  <c r="AEM98" i="13"/>
  <c r="AEM53" i="13"/>
  <c r="AEM41" i="13"/>
  <c r="AEM29" i="13"/>
  <c r="AEM79" i="13"/>
  <c r="AEM46" i="13"/>
  <c r="AEM67" i="13"/>
  <c r="AEM44" i="13"/>
  <c r="AEM32" i="13"/>
  <c r="AEM16" i="13"/>
  <c r="AEM15" i="13"/>
  <c r="AEM12" i="13"/>
  <c r="AEM17" i="13"/>
  <c r="AEM8" i="13"/>
  <c r="AEM51" i="13"/>
  <c r="AEM27" i="13"/>
  <c r="AEM21" i="13"/>
  <c r="AEM6" i="13"/>
  <c r="AEM86" i="13"/>
  <c r="AEM34" i="13"/>
  <c r="AEM10" i="13"/>
  <c r="AEM9" i="13"/>
  <c r="AEM22" i="13"/>
  <c r="AEM7" i="13"/>
  <c r="AEM39" i="13"/>
  <c r="AEM14" i="13"/>
  <c r="AEM33" i="13"/>
  <c r="AEM20" i="13"/>
  <c r="AEK98" i="13"/>
  <c r="AEK86" i="13"/>
  <c r="AEK74" i="13"/>
  <c r="AEK62" i="13"/>
  <c r="AEK103" i="13"/>
  <c r="AEK91" i="13"/>
  <c r="AEK79" i="13"/>
  <c r="AEK67" i="13"/>
  <c r="AEK108" i="13"/>
  <c r="AEK96" i="13"/>
  <c r="AEK84" i="13"/>
  <c r="AEK72" i="13"/>
  <c r="AEK60" i="13"/>
  <c r="AEK101" i="13"/>
  <c r="AEK89" i="13"/>
  <c r="AEK77" i="13"/>
  <c r="AEK65" i="13"/>
  <c r="AEK106" i="13"/>
  <c r="AEK94" i="13"/>
  <c r="AEK82" i="13"/>
  <c r="AEK70" i="13"/>
  <c r="AEK99" i="13"/>
  <c r="AEK87" i="13"/>
  <c r="AEK75" i="13"/>
  <c r="AEK63" i="13"/>
  <c r="AEK104" i="13"/>
  <c r="AEK92" i="13"/>
  <c r="AEK80" i="13"/>
  <c r="AEK68" i="13"/>
  <c r="AEK56" i="13"/>
  <c r="AEK97" i="13"/>
  <c r="AEK85" i="13"/>
  <c r="AEK73" i="13"/>
  <c r="AEK102" i="13"/>
  <c r="AEK90" i="13"/>
  <c r="AEK78" i="13"/>
  <c r="AEK66" i="13"/>
  <c r="AEK107" i="13"/>
  <c r="AEK95" i="13"/>
  <c r="AEK83" i="13"/>
  <c r="AEK71" i="13"/>
  <c r="AEK51" i="13"/>
  <c r="AEK39" i="13"/>
  <c r="AEK27" i="13"/>
  <c r="AEK15" i="13"/>
  <c r="AEK93" i="13"/>
  <c r="AEK64" i="13"/>
  <c r="AEK44" i="13"/>
  <c r="AEK32" i="13"/>
  <c r="AEK20" i="13"/>
  <c r="AEK100" i="13"/>
  <c r="AEK61" i="13"/>
  <c r="AEK49" i="13"/>
  <c r="AEK37" i="13"/>
  <c r="AEK25" i="13"/>
  <c r="AEK13" i="13"/>
  <c r="AEK81" i="13"/>
  <c r="AEK54" i="13"/>
  <c r="AEK42" i="13"/>
  <c r="AEK30" i="13"/>
  <c r="AEK88" i="13"/>
  <c r="AEK59" i="13"/>
  <c r="AEK58" i="13"/>
  <c r="AEK47" i="13"/>
  <c r="AEK69" i="13"/>
  <c r="AEK52" i="13"/>
  <c r="AEK40" i="13"/>
  <c r="AEK28" i="13"/>
  <c r="AEK76" i="13"/>
  <c r="AEK57" i="13"/>
  <c r="AEK45" i="13"/>
  <c r="AEK33" i="13"/>
  <c r="AEK21" i="13"/>
  <c r="AEK50" i="13"/>
  <c r="AEK38" i="13"/>
  <c r="AEK26" i="13"/>
  <c r="AEK55" i="13"/>
  <c r="AEK43" i="13"/>
  <c r="AEK31" i="13"/>
  <c r="AEK48" i="13"/>
  <c r="AEK36" i="13"/>
  <c r="AEK105" i="13"/>
  <c r="AEK46" i="13"/>
  <c r="AEK34" i="13"/>
  <c r="AEK14" i="13"/>
  <c r="AEK35" i="13"/>
  <c r="AEK16" i="13"/>
  <c r="AEK12" i="13"/>
  <c r="AEK23" i="13"/>
  <c r="AEK18" i="13"/>
  <c r="AEK17" i="13"/>
  <c r="AEK11" i="13"/>
  <c r="AEK8" i="13"/>
  <c r="AEK19" i="13"/>
  <c r="AEK6" i="13"/>
  <c r="AEK41" i="13"/>
  <c r="AEK29" i="13"/>
  <c r="AEK10" i="13"/>
  <c r="AEK24" i="13"/>
  <c r="AEK9" i="13"/>
  <c r="AEK7" i="13"/>
  <c r="AEK53" i="13"/>
  <c r="AEK22" i="13"/>
  <c r="AES102" i="13"/>
  <c r="AES90" i="13"/>
  <c r="AES78" i="13"/>
  <c r="AES66" i="13"/>
  <c r="AES107" i="13"/>
  <c r="AES95" i="13"/>
  <c r="AES83" i="13"/>
  <c r="AES71" i="13"/>
  <c r="AES59" i="13"/>
  <c r="AES100" i="13"/>
  <c r="AES88" i="13"/>
  <c r="AES76" i="13"/>
  <c r="AES64" i="13"/>
  <c r="AES105" i="13"/>
  <c r="AES93" i="13"/>
  <c r="AES81" i="13"/>
  <c r="AES69" i="13"/>
  <c r="AES98" i="13"/>
  <c r="AES86" i="13"/>
  <c r="AES74" i="13"/>
  <c r="AES103" i="13"/>
  <c r="AES91" i="13"/>
  <c r="AES79" i="13"/>
  <c r="AES67" i="13"/>
  <c r="AES108" i="13"/>
  <c r="AES96" i="13"/>
  <c r="AES84" i="13"/>
  <c r="AES72" i="13"/>
  <c r="AES60" i="13"/>
  <c r="AES101" i="13"/>
  <c r="AES89" i="13"/>
  <c r="AES77" i="13"/>
  <c r="AES65" i="13"/>
  <c r="AES106" i="13"/>
  <c r="AES94" i="13"/>
  <c r="AES82" i="13"/>
  <c r="AES70" i="13"/>
  <c r="AES99" i="13"/>
  <c r="AES87" i="13"/>
  <c r="AES75" i="13"/>
  <c r="AES104" i="13"/>
  <c r="AES43" i="13"/>
  <c r="AES31" i="13"/>
  <c r="AES19" i="13"/>
  <c r="AES85" i="13"/>
  <c r="AES56" i="13"/>
  <c r="AES55" i="13"/>
  <c r="AES48" i="13"/>
  <c r="AES36" i="13"/>
  <c r="AES24" i="13"/>
  <c r="AES12" i="13"/>
  <c r="AES92" i="13"/>
  <c r="AES53" i="13"/>
  <c r="AES41" i="13"/>
  <c r="AES29" i="13"/>
  <c r="AES17" i="13"/>
  <c r="AES73" i="13"/>
  <c r="AES63" i="13"/>
  <c r="AES46" i="13"/>
  <c r="AES34" i="13"/>
  <c r="AES22" i="13"/>
  <c r="AES80" i="13"/>
  <c r="AES51" i="13"/>
  <c r="AES44" i="13"/>
  <c r="AES32" i="13"/>
  <c r="AES20" i="13"/>
  <c r="AES68" i="13"/>
  <c r="AES49" i="13"/>
  <c r="AES37" i="13"/>
  <c r="AES25" i="13"/>
  <c r="AES13" i="13"/>
  <c r="AES54" i="13"/>
  <c r="AES42" i="13"/>
  <c r="AES30" i="13"/>
  <c r="AES18" i="13"/>
  <c r="AES47" i="13"/>
  <c r="AES35" i="13"/>
  <c r="AES23" i="13"/>
  <c r="AES52" i="13"/>
  <c r="AES40" i="13"/>
  <c r="AES97" i="13"/>
  <c r="AES58" i="13"/>
  <c r="AES57" i="13"/>
  <c r="AES50" i="13"/>
  <c r="AES38" i="13"/>
  <c r="AES26" i="13"/>
  <c r="AES62" i="13"/>
  <c r="AES61" i="13"/>
  <c r="AES27" i="13"/>
  <c r="AES21" i="13"/>
  <c r="AES7" i="13"/>
  <c r="AES9" i="13"/>
  <c r="AES8" i="13"/>
  <c r="AES28" i="13"/>
  <c r="AES15" i="13"/>
  <c r="AES14" i="13"/>
  <c r="AES33" i="13"/>
  <c r="AES16" i="13"/>
  <c r="AES6" i="13"/>
  <c r="AES11" i="13"/>
  <c r="AES45" i="13"/>
  <c r="AES10" i="13"/>
  <c r="AES39" i="13"/>
  <c r="AEY108" i="13"/>
  <c r="AEY96" i="13"/>
  <c r="AEY84" i="13"/>
  <c r="AEY72" i="13"/>
  <c r="AEY60" i="13"/>
  <c r="AEY101" i="13"/>
  <c r="AEY89" i="13"/>
  <c r="AEY77" i="13"/>
  <c r="AEY65" i="13"/>
  <c r="AEY106" i="13"/>
  <c r="AEY94" i="13"/>
  <c r="AEY82" i="13"/>
  <c r="AEY70" i="13"/>
  <c r="AEY58" i="13"/>
  <c r="AEY99" i="13"/>
  <c r="AEY87" i="13"/>
  <c r="AEY75" i="13"/>
  <c r="AEY63" i="13"/>
  <c r="AEY104" i="13"/>
  <c r="AEY92" i="13"/>
  <c r="AEY80" i="13"/>
  <c r="AEY68" i="13"/>
  <c r="AEY97" i="13"/>
  <c r="AEY85" i="13"/>
  <c r="AEY73" i="13"/>
  <c r="AEY102" i="13"/>
  <c r="AEY90" i="13"/>
  <c r="AEY78" i="13"/>
  <c r="AEY66" i="13"/>
  <c r="AEY107" i="13"/>
  <c r="AEY95" i="13"/>
  <c r="AEY83" i="13"/>
  <c r="AEY71" i="13"/>
  <c r="AEY100" i="13"/>
  <c r="AEY88" i="13"/>
  <c r="AEY76" i="13"/>
  <c r="AEY64" i="13"/>
  <c r="AEY105" i="13"/>
  <c r="AEY93" i="13"/>
  <c r="AEY81" i="13"/>
  <c r="AEY69" i="13"/>
  <c r="AEY49" i="13"/>
  <c r="AEY37" i="13"/>
  <c r="AEY25" i="13"/>
  <c r="AEY13" i="13"/>
  <c r="AEY54" i="13"/>
  <c r="AEY42" i="13"/>
  <c r="AEY30" i="13"/>
  <c r="AEY18" i="13"/>
  <c r="AEY47" i="13"/>
  <c r="AEY35" i="13"/>
  <c r="AEY23" i="13"/>
  <c r="AEY11" i="13"/>
  <c r="AEY103" i="13"/>
  <c r="AEY52" i="13"/>
  <c r="AEY40" i="13"/>
  <c r="AEY28" i="13"/>
  <c r="AEY45" i="13"/>
  <c r="AEY91" i="13"/>
  <c r="AEY50" i="13"/>
  <c r="AEY38" i="13"/>
  <c r="AEY26" i="13"/>
  <c r="AEY98" i="13"/>
  <c r="AEY61" i="13"/>
  <c r="AEY59" i="13"/>
  <c r="AEY43" i="13"/>
  <c r="AEY31" i="13"/>
  <c r="AEY19" i="13"/>
  <c r="AEY79" i="13"/>
  <c r="AEY62" i="13"/>
  <c r="AEY48" i="13"/>
  <c r="AEY36" i="13"/>
  <c r="AEY24" i="13"/>
  <c r="AEY86" i="13"/>
  <c r="AEY57" i="13"/>
  <c r="AEY56" i="13"/>
  <c r="AEY53" i="13"/>
  <c r="AEY41" i="13"/>
  <c r="AEY29" i="13"/>
  <c r="AEY67" i="13"/>
  <c r="AEY46" i="13"/>
  <c r="AEY44" i="13"/>
  <c r="AEY32" i="13"/>
  <c r="AEY27" i="13"/>
  <c r="AEY51" i="13"/>
  <c r="AEY8" i="13"/>
  <c r="AEY34" i="13"/>
  <c r="AEY6" i="13"/>
  <c r="AEY22" i="13"/>
  <c r="AEY14" i="13"/>
  <c r="AEY12" i="13"/>
  <c r="AEY16" i="13"/>
  <c r="AEY15" i="13"/>
  <c r="AEY20" i="13"/>
  <c r="AEY17" i="13"/>
  <c r="AEY55" i="13"/>
  <c r="AEY33" i="13"/>
  <c r="AEY74" i="13"/>
  <c r="AEY10" i="13"/>
  <c r="AEY7" i="13"/>
  <c r="AEY39" i="13"/>
  <c r="AEY9" i="13"/>
  <c r="AEY21" i="13"/>
  <c r="AEV105" i="13"/>
  <c r="AEV93" i="13"/>
  <c r="AEV81" i="13"/>
  <c r="AEV69" i="13"/>
  <c r="AEV57" i="13"/>
  <c r="AEV98" i="13"/>
  <c r="AEV86" i="13"/>
  <c r="AEV74" i="13"/>
  <c r="AEV62" i="13"/>
  <c r="AEV103" i="13"/>
  <c r="AEV91" i="13"/>
  <c r="AEV79" i="13"/>
  <c r="AEV67" i="13"/>
  <c r="AEV55" i="13"/>
  <c r="AEV108" i="13"/>
  <c r="AEV96" i="13"/>
  <c r="AEV84" i="13"/>
  <c r="AEV72" i="13"/>
  <c r="AEV101" i="13"/>
  <c r="AEV89" i="13"/>
  <c r="AEV77" i="13"/>
  <c r="AEV65" i="13"/>
  <c r="AEV106" i="13"/>
  <c r="AEV94" i="13"/>
  <c r="AEV82" i="13"/>
  <c r="AEV70" i="13"/>
  <c r="AEV99" i="13"/>
  <c r="AEV87" i="13"/>
  <c r="AEV75" i="13"/>
  <c r="AEV63" i="13"/>
  <c r="AEV104" i="13"/>
  <c r="AEV92" i="13"/>
  <c r="AEV80" i="13"/>
  <c r="AEV68" i="13"/>
  <c r="AEV97" i="13"/>
  <c r="AEV85" i="13"/>
  <c r="AEV73" i="13"/>
  <c r="AEV61" i="13"/>
  <c r="AEV102" i="13"/>
  <c r="AEV90" i="13"/>
  <c r="AEV78" i="13"/>
  <c r="AEV66" i="13"/>
  <c r="AEV46" i="13"/>
  <c r="AEV34" i="13"/>
  <c r="AEV22" i="13"/>
  <c r="AEV10" i="13"/>
  <c r="AEV100" i="13"/>
  <c r="AEV51" i="13"/>
  <c r="AEV39" i="13"/>
  <c r="AEV27" i="13"/>
  <c r="AEV15" i="13"/>
  <c r="AEV107" i="13"/>
  <c r="AEV44" i="13"/>
  <c r="AEV32" i="13"/>
  <c r="AEV20" i="13"/>
  <c r="AEV88" i="13"/>
  <c r="AEV49" i="13"/>
  <c r="AEV37" i="13"/>
  <c r="AEV25" i="13"/>
  <c r="AEV95" i="13"/>
  <c r="AEV54" i="13"/>
  <c r="AEV42" i="13"/>
  <c r="AEV76" i="13"/>
  <c r="AEV47" i="13"/>
  <c r="AEV35" i="13"/>
  <c r="AEV23" i="13"/>
  <c r="AEV83" i="13"/>
  <c r="AEV52" i="13"/>
  <c r="AEV40" i="13"/>
  <c r="AEV28" i="13"/>
  <c r="AEV16" i="13"/>
  <c r="AEV60" i="13"/>
  <c r="AEV45" i="13"/>
  <c r="AEV33" i="13"/>
  <c r="AEV21" i="13"/>
  <c r="AEV71" i="13"/>
  <c r="AEV50" i="13"/>
  <c r="AEV38" i="13"/>
  <c r="AEV26" i="13"/>
  <c r="AEV59" i="13"/>
  <c r="AEV58" i="13"/>
  <c r="AEV43" i="13"/>
  <c r="AEV64" i="13"/>
  <c r="AEV53" i="13"/>
  <c r="AEV41" i="13"/>
  <c r="AEV29" i="13"/>
  <c r="AEV19" i="13"/>
  <c r="AEV9" i="13"/>
  <c r="AEV8" i="13"/>
  <c r="AEV31" i="13"/>
  <c r="AEV24" i="13"/>
  <c r="AEV14" i="13"/>
  <c r="AEV13" i="13"/>
  <c r="AEV56" i="13"/>
  <c r="AEV48" i="13"/>
  <c r="AEV6" i="13"/>
  <c r="AEV36" i="13"/>
  <c r="AEV12" i="13"/>
  <c r="AEV11" i="13"/>
  <c r="AEV18" i="13"/>
  <c r="AEV17" i="13"/>
  <c r="AEV30" i="13"/>
  <c r="AEV7" i="13"/>
  <c r="AEH107" i="13"/>
  <c r="AEH95" i="13"/>
  <c r="AEH83" i="13"/>
  <c r="AEH71" i="13"/>
  <c r="AEH59" i="13"/>
  <c r="AEH100" i="13"/>
  <c r="AEH88" i="13"/>
  <c r="AEH76" i="13"/>
  <c r="AEH64" i="13"/>
  <c r="AEH105" i="13"/>
  <c r="AEH93" i="13"/>
  <c r="AEH81" i="13"/>
  <c r="AEH69" i="13"/>
  <c r="AEH57" i="13"/>
  <c r="AEH98" i="13"/>
  <c r="AEH86" i="13"/>
  <c r="AEH74" i="13"/>
  <c r="AEH103" i="13"/>
  <c r="AEH91" i="13"/>
  <c r="AEH79" i="13"/>
  <c r="AEH67" i="13"/>
  <c r="AEH108" i="13"/>
  <c r="AEH96" i="13"/>
  <c r="AEH84" i="13"/>
  <c r="AEH72" i="13"/>
  <c r="AEH101" i="13"/>
  <c r="AEH89" i="13"/>
  <c r="AEH77" i="13"/>
  <c r="AEH65" i="13"/>
  <c r="AEH106" i="13"/>
  <c r="AEH94" i="13"/>
  <c r="AEH82" i="13"/>
  <c r="AEH70" i="13"/>
  <c r="AEH99" i="13"/>
  <c r="AEH87" i="13"/>
  <c r="AEH75" i="13"/>
  <c r="AEH63" i="13"/>
  <c r="AEH104" i="13"/>
  <c r="AEH92" i="13"/>
  <c r="AEH80" i="13"/>
  <c r="AEH68" i="13"/>
  <c r="AEH97" i="13"/>
  <c r="AEH48" i="13"/>
  <c r="AEH36" i="13"/>
  <c r="AEH24" i="13"/>
  <c r="AEH12" i="13"/>
  <c r="AEH78" i="13"/>
  <c r="AEH53" i="13"/>
  <c r="AEH41" i="13"/>
  <c r="AEH29" i="13"/>
  <c r="AEH17" i="13"/>
  <c r="AEH85" i="13"/>
  <c r="AEH46" i="13"/>
  <c r="AEH34" i="13"/>
  <c r="AEH22" i="13"/>
  <c r="AEH10" i="13"/>
  <c r="AEH51" i="13"/>
  <c r="AEH39" i="13"/>
  <c r="AEH27" i="13"/>
  <c r="AEH73" i="13"/>
  <c r="AEH62" i="13"/>
  <c r="AEH44" i="13"/>
  <c r="AEH66" i="13"/>
  <c r="AEH61" i="13"/>
  <c r="AEH60" i="13"/>
  <c r="AEH49" i="13"/>
  <c r="AEH37" i="13"/>
  <c r="AEH25" i="13"/>
  <c r="AEH58" i="13"/>
  <c r="AEH54" i="13"/>
  <c r="AEH42" i="13"/>
  <c r="AEH30" i="13"/>
  <c r="AEH18" i="13"/>
  <c r="AEH47" i="13"/>
  <c r="AEH35" i="13"/>
  <c r="AEH23" i="13"/>
  <c r="AEH56" i="13"/>
  <c r="AEH52" i="13"/>
  <c r="AEH40" i="13"/>
  <c r="AEH28" i="13"/>
  <c r="AEH102" i="13"/>
  <c r="AEH45" i="13"/>
  <c r="AEH90" i="13"/>
  <c r="AEH55" i="13"/>
  <c r="AEH43" i="13"/>
  <c r="AEH31" i="13"/>
  <c r="AEH7" i="13"/>
  <c r="AEH15" i="13"/>
  <c r="AEH38" i="13"/>
  <c r="AEH16" i="13"/>
  <c r="AEH14" i="13"/>
  <c r="AEH13" i="13"/>
  <c r="AEH50" i="13"/>
  <c r="AEH32" i="13"/>
  <c r="AEH21" i="13"/>
  <c r="AEH11" i="13"/>
  <c r="AEH8" i="13"/>
  <c r="AEH19" i="13"/>
  <c r="AEH6" i="13"/>
  <c r="AEH26" i="13"/>
  <c r="AEH9" i="13"/>
  <c r="AEH33" i="13"/>
  <c r="AEH20" i="13"/>
  <c r="AEI100" i="13"/>
  <c r="AEI88" i="13"/>
  <c r="AEI76" i="13"/>
  <c r="AEI64" i="13"/>
  <c r="AEI105" i="13"/>
  <c r="AEI93" i="13"/>
  <c r="AEI81" i="13"/>
  <c r="AEI69" i="13"/>
  <c r="AEI57" i="13"/>
  <c r="AEI98" i="13"/>
  <c r="AEI86" i="13"/>
  <c r="AEI74" i="13"/>
  <c r="AEI62" i="13"/>
  <c r="AEI103" i="13"/>
  <c r="AEI91" i="13"/>
  <c r="AEI79" i="13"/>
  <c r="AEI67" i="13"/>
  <c r="AEI108" i="13"/>
  <c r="AEI96" i="13"/>
  <c r="AEI84" i="13"/>
  <c r="AEI72" i="13"/>
  <c r="AEI101" i="13"/>
  <c r="AEI89" i="13"/>
  <c r="AEI77" i="13"/>
  <c r="AEI65" i="13"/>
  <c r="AEI106" i="13"/>
  <c r="AEI94" i="13"/>
  <c r="AEI82" i="13"/>
  <c r="AEI70" i="13"/>
  <c r="AEI58" i="13"/>
  <c r="AEI99" i="13"/>
  <c r="AEI87" i="13"/>
  <c r="AEI75" i="13"/>
  <c r="AEI63" i="13"/>
  <c r="AEI104" i="13"/>
  <c r="AEI92" i="13"/>
  <c r="AEI80" i="13"/>
  <c r="AEI68" i="13"/>
  <c r="AEI97" i="13"/>
  <c r="AEI85" i="13"/>
  <c r="AEI73" i="13"/>
  <c r="AEI78" i="13"/>
  <c r="AEI53" i="13"/>
  <c r="AEI41" i="13"/>
  <c r="AEI29" i="13"/>
  <c r="AEI17" i="13"/>
  <c r="AEI46" i="13"/>
  <c r="AEI34" i="13"/>
  <c r="AEI22" i="13"/>
  <c r="AEI10" i="13"/>
  <c r="AEI51" i="13"/>
  <c r="AEI39" i="13"/>
  <c r="AEI27" i="13"/>
  <c r="AEI15" i="13"/>
  <c r="AEI44" i="13"/>
  <c r="AEI32" i="13"/>
  <c r="AEI20" i="13"/>
  <c r="AEI66" i="13"/>
  <c r="AEI61" i="13"/>
  <c r="AEI60" i="13"/>
  <c r="AEI49" i="13"/>
  <c r="AEI107" i="13"/>
  <c r="AEI54" i="13"/>
  <c r="AEI42" i="13"/>
  <c r="AEI30" i="13"/>
  <c r="AEI59" i="13"/>
  <c r="AEI47" i="13"/>
  <c r="AEI35" i="13"/>
  <c r="AEI23" i="13"/>
  <c r="AEI95" i="13"/>
  <c r="AEI56" i="13"/>
  <c r="AEI52" i="13"/>
  <c r="AEI40" i="13"/>
  <c r="AEI28" i="13"/>
  <c r="AEI16" i="13"/>
  <c r="AEI102" i="13"/>
  <c r="AEI45" i="13"/>
  <c r="AEI33" i="13"/>
  <c r="AEI21" i="13"/>
  <c r="AEI83" i="13"/>
  <c r="AEI50" i="13"/>
  <c r="AEI38" i="13"/>
  <c r="AEI71" i="13"/>
  <c r="AEI48" i="13"/>
  <c r="AEI36" i="13"/>
  <c r="AEI7" i="13"/>
  <c r="AEI14" i="13"/>
  <c r="AEI13" i="13"/>
  <c r="AEI43" i="13"/>
  <c r="AEI25" i="13"/>
  <c r="AEI90" i="13"/>
  <c r="AEI12" i="13"/>
  <c r="AEI18" i="13"/>
  <c r="AEI11" i="13"/>
  <c r="AEI8" i="13"/>
  <c r="AEI37" i="13"/>
  <c r="AEI19" i="13"/>
  <c r="AEI6" i="13"/>
  <c r="AEI55" i="13"/>
  <c r="AEI26" i="13"/>
  <c r="AEI31" i="13"/>
  <c r="AEI24" i="13"/>
  <c r="AEI9" i="13"/>
  <c r="AEU100" i="13"/>
  <c r="AEU88" i="13"/>
  <c r="AEU76" i="13"/>
  <c r="AEU64" i="13"/>
  <c r="AEU105" i="13"/>
  <c r="AEU93" i="13"/>
  <c r="AEU81" i="13"/>
  <c r="AEU69" i="13"/>
  <c r="AEU57" i="13"/>
  <c r="AEU98" i="13"/>
  <c r="AEU86" i="13"/>
  <c r="AEU74" i="13"/>
  <c r="AEU62" i="13"/>
  <c r="AEU103" i="13"/>
  <c r="AEU91" i="13"/>
  <c r="AEU79" i="13"/>
  <c r="AEU67" i="13"/>
  <c r="AEU108" i="13"/>
  <c r="AEU96" i="13"/>
  <c r="AEU84" i="13"/>
  <c r="AEU72" i="13"/>
  <c r="AEU101" i="13"/>
  <c r="AEU89" i="13"/>
  <c r="AEU77" i="13"/>
  <c r="AEU65" i="13"/>
  <c r="AEU106" i="13"/>
  <c r="AEU94" i="13"/>
  <c r="AEU82" i="13"/>
  <c r="AEU70" i="13"/>
  <c r="AEU58" i="13"/>
  <c r="AEU99" i="13"/>
  <c r="AEU87" i="13"/>
  <c r="AEU75" i="13"/>
  <c r="AEU63" i="13"/>
  <c r="AEU104" i="13"/>
  <c r="AEU92" i="13"/>
  <c r="AEU80" i="13"/>
  <c r="AEU68" i="13"/>
  <c r="AEU97" i="13"/>
  <c r="AEU85" i="13"/>
  <c r="AEU73" i="13"/>
  <c r="AEU53" i="13"/>
  <c r="AEU41" i="13"/>
  <c r="AEU29" i="13"/>
  <c r="AEU17" i="13"/>
  <c r="AEU66" i="13"/>
  <c r="AEU46" i="13"/>
  <c r="AEU34" i="13"/>
  <c r="AEU22" i="13"/>
  <c r="AEU10" i="13"/>
  <c r="AEU51" i="13"/>
  <c r="AEU39" i="13"/>
  <c r="AEU27" i="13"/>
  <c r="AEU15" i="13"/>
  <c r="AEU107" i="13"/>
  <c r="AEU44" i="13"/>
  <c r="AEU32" i="13"/>
  <c r="AEU20" i="13"/>
  <c r="AEU49" i="13"/>
  <c r="AEU95" i="13"/>
  <c r="AEU54" i="13"/>
  <c r="AEU42" i="13"/>
  <c r="AEU30" i="13"/>
  <c r="AEU102" i="13"/>
  <c r="AEU47" i="13"/>
  <c r="AEU35" i="13"/>
  <c r="AEU23" i="13"/>
  <c r="AEU83" i="13"/>
  <c r="AEU52" i="13"/>
  <c r="AEU40" i="13"/>
  <c r="AEU28" i="13"/>
  <c r="AEU16" i="13"/>
  <c r="AEU90" i="13"/>
  <c r="AEU61" i="13"/>
  <c r="AEU60" i="13"/>
  <c r="AEU45" i="13"/>
  <c r="AEU33" i="13"/>
  <c r="AEU21" i="13"/>
  <c r="AEU71" i="13"/>
  <c r="AEU50" i="13"/>
  <c r="AEU38" i="13"/>
  <c r="AEU56" i="13"/>
  <c r="AEU55" i="13"/>
  <c r="AEU48" i="13"/>
  <c r="AEU36" i="13"/>
  <c r="AEU7" i="13"/>
  <c r="AEU19" i="13"/>
  <c r="AEU9" i="13"/>
  <c r="AEU43" i="13"/>
  <c r="AEU59" i="13"/>
  <c r="AEU37" i="13"/>
  <c r="AEU26" i="13"/>
  <c r="AEU8" i="13"/>
  <c r="AEU31" i="13"/>
  <c r="AEU24" i="13"/>
  <c r="AEU14" i="13"/>
  <c r="AEU13" i="13"/>
  <c r="AEU78" i="13"/>
  <c r="AEU6" i="13"/>
  <c r="AEU12" i="13"/>
  <c r="AEU11" i="13"/>
  <c r="AEU18" i="13"/>
  <c r="AEU25" i="13"/>
  <c r="AEO106" i="13"/>
  <c r="AEO94" i="13"/>
  <c r="AEO82" i="13"/>
  <c r="AEO70" i="13"/>
  <c r="AEO58" i="13"/>
  <c r="AEO99" i="13"/>
  <c r="AEO87" i="13"/>
  <c r="AEO75" i="13"/>
  <c r="AEO63" i="13"/>
  <c r="AEO104" i="13"/>
  <c r="AEO92" i="13"/>
  <c r="AEO80" i="13"/>
  <c r="AEO68" i="13"/>
  <c r="AEO56" i="13"/>
  <c r="AEO97" i="13"/>
  <c r="AEO85" i="13"/>
  <c r="AEO73" i="13"/>
  <c r="AEO102" i="13"/>
  <c r="AEO90" i="13"/>
  <c r="AEO78" i="13"/>
  <c r="AEO66" i="13"/>
  <c r="AEO107" i="13"/>
  <c r="AEO95" i="13"/>
  <c r="AEO83" i="13"/>
  <c r="AEO71" i="13"/>
  <c r="AEO100" i="13"/>
  <c r="AEO88" i="13"/>
  <c r="AEO76" i="13"/>
  <c r="AEO64" i="13"/>
  <c r="AEO105" i="13"/>
  <c r="AEO93" i="13"/>
  <c r="AEO81" i="13"/>
  <c r="AEO69" i="13"/>
  <c r="AEO98" i="13"/>
  <c r="AEO86" i="13"/>
  <c r="AEO74" i="13"/>
  <c r="AEO62" i="13"/>
  <c r="AEO103" i="13"/>
  <c r="AEO91" i="13"/>
  <c r="AEO79" i="13"/>
  <c r="AEO67" i="13"/>
  <c r="AEO108" i="13"/>
  <c r="AEO47" i="13"/>
  <c r="AEO35" i="13"/>
  <c r="AEO23" i="13"/>
  <c r="AEO11" i="13"/>
  <c r="AEO89" i="13"/>
  <c r="AEO60" i="13"/>
  <c r="AEO59" i="13"/>
  <c r="AEO52" i="13"/>
  <c r="AEO40" i="13"/>
  <c r="AEO28" i="13"/>
  <c r="AEO16" i="13"/>
  <c r="AEO96" i="13"/>
  <c r="AEO57" i="13"/>
  <c r="AEO45" i="13"/>
  <c r="AEO33" i="13"/>
  <c r="AEO21" i="13"/>
  <c r="AEO9" i="13"/>
  <c r="AEO77" i="13"/>
  <c r="AEO50" i="13"/>
  <c r="AEO38" i="13"/>
  <c r="AEO26" i="13"/>
  <c r="AEO84" i="13"/>
  <c r="AEO55" i="13"/>
  <c r="AEO43" i="13"/>
  <c r="AEO48" i="13"/>
  <c r="AEO36" i="13"/>
  <c r="AEO24" i="13"/>
  <c r="AEO72" i="13"/>
  <c r="AEO53" i="13"/>
  <c r="AEO41" i="13"/>
  <c r="AEO29" i="13"/>
  <c r="AEO17" i="13"/>
  <c r="AEO46" i="13"/>
  <c r="AEO34" i="13"/>
  <c r="AEO22" i="13"/>
  <c r="AEO65" i="13"/>
  <c r="AEO51" i="13"/>
  <c r="AEO39" i="13"/>
  <c r="AEO27" i="13"/>
  <c r="AEO44" i="13"/>
  <c r="AEO101" i="13"/>
  <c r="AEO61" i="13"/>
  <c r="AEO54" i="13"/>
  <c r="AEO42" i="13"/>
  <c r="AEO30" i="13"/>
  <c r="AEO25" i="13"/>
  <c r="AEO6" i="13"/>
  <c r="AEO32" i="13"/>
  <c r="AEO18" i="13"/>
  <c r="AEO19" i="13"/>
  <c r="AEO10" i="13"/>
  <c r="AEO49" i="13"/>
  <c r="AEO37" i="13"/>
  <c r="AEO7" i="13"/>
  <c r="AEO31" i="13"/>
  <c r="AEO20" i="13"/>
  <c r="AEO14" i="13"/>
  <c r="AEO12" i="13"/>
  <c r="AEO15" i="13"/>
  <c r="AEO13" i="13"/>
  <c r="AEO8" i="13"/>
  <c r="AEW98" i="13"/>
  <c r="AEW86" i="13"/>
  <c r="AEW74" i="13"/>
  <c r="AEW62" i="13"/>
  <c r="AEW103" i="13"/>
  <c r="AEW91" i="13"/>
  <c r="AEW79" i="13"/>
  <c r="AEW67" i="13"/>
  <c r="AEW55" i="13"/>
  <c r="AEW108" i="13"/>
  <c r="AEW96" i="13"/>
  <c r="AEW84" i="13"/>
  <c r="AEW72" i="13"/>
  <c r="AEW60" i="13"/>
  <c r="AEW101" i="13"/>
  <c r="AEW89" i="13"/>
  <c r="AEW77" i="13"/>
  <c r="AEW65" i="13"/>
  <c r="AEW106" i="13"/>
  <c r="AEW94" i="13"/>
  <c r="AEW82" i="13"/>
  <c r="AEW70" i="13"/>
  <c r="AEW99" i="13"/>
  <c r="AEW87" i="13"/>
  <c r="AEW75" i="13"/>
  <c r="AEW63" i="13"/>
  <c r="AEW104" i="13"/>
  <c r="AEW92" i="13"/>
  <c r="AEW80" i="13"/>
  <c r="AEW68" i="13"/>
  <c r="AEW56" i="13"/>
  <c r="AEW97" i="13"/>
  <c r="AEW85" i="13"/>
  <c r="AEW73" i="13"/>
  <c r="AEW102" i="13"/>
  <c r="AEW90" i="13"/>
  <c r="AEW78" i="13"/>
  <c r="AEW66" i="13"/>
  <c r="AEW107" i="13"/>
  <c r="AEW95" i="13"/>
  <c r="AEW83" i="13"/>
  <c r="AEW71" i="13"/>
  <c r="AEW100" i="13"/>
  <c r="AEW51" i="13"/>
  <c r="AEW39" i="13"/>
  <c r="AEW27" i="13"/>
  <c r="AEW15" i="13"/>
  <c r="AEW81" i="13"/>
  <c r="AEW44" i="13"/>
  <c r="AEW32" i="13"/>
  <c r="AEW20" i="13"/>
  <c r="AEW88" i="13"/>
  <c r="AEW49" i="13"/>
  <c r="AEW37" i="13"/>
  <c r="AEW25" i="13"/>
  <c r="AEW13" i="13"/>
  <c r="AEW69" i="13"/>
  <c r="AEW54" i="13"/>
  <c r="AEW42" i="13"/>
  <c r="AEW30" i="13"/>
  <c r="AEW76" i="13"/>
  <c r="AEW47" i="13"/>
  <c r="AEW52" i="13"/>
  <c r="AEW40" i="13"/>
  <c r="AEW28" i="13"/>
  <c r="AEW45" i="13"/>
  <c r="AEW33" i="13"/>
  <c r="AEW21" i="13"/>
  <c r="AEW61" i="13"/>
  <c r="AEW50" i="13"/>
  <c r="AEW38" i="13"/>
  <c r="AEW26" i="13"/>
  <c r="AEW14" i="13"/>
  <c r="AEW59" i="13"/>
  <c r="AEW58" i="13"/>
  <c r="AEW43" i="13"/>
  <c r="AEW31" i="13"/>
  <c r="AEW19" i="13"/>
  <c r="AEW105" i="13"/>
  <c r="AEW48" i="13"/>
  <c r="AEW36" i="13"/>
  <c r="AEW93" i="13"/>
  <c r="AEW46" i="13"/>
  <c r="AEW34" i="13"/>
  <c r="AEW29" i="13"/>
  <c r="AEW8" i="13"/>
  <c r="AEW24" i="13"/>
  <c r="AEW57" i="13"/>
  <c r="AEW41" i="13"/>
  <c r="AEW6" i="13"/>
  <c r="AEW22" i="13"/>
  <c r="AEW12" i="13"/>
  <c r="AEW11" i="13"/>
  <c r="AEW16" i="13"/>
  <c r="AEW18" i="13"/>
  <c r="AEW17" i="13"/>
  <c r="AEW7" i="13"/>
  <c r="AEW64" i="13"/>
  <c r="AEW53" i="13"/>
  <c r="AEW10" i="13"/>
  <c r="AEW23" i="13"/>
  <c r="AEW9" i="13"/>
  <c r="AEW35" i="13"/>
  <c r="AET107" i="13"/>
  <c r="AET95" i="13"/>
  <c r="AET83" i="13"/>
  <c r="AET71" i="13"/>
  <c r="AET59" i="13"/>
  <c r="AET100" i="13"/>
  <c r="AET88" i="13"/>
  <c r="AET76" i="13"/>
  <c r="AET64" i="13"/>
  <c r="AET105" i="13"/>
  <c r="AET93" i="13"/>
  <c r="AET81" i="13"/>
  <c r="AET69" i="13"/>
  <c r="AET57" i="13"/>
  <c r="AET98" i="13"/>
  <c r="AET86" i="13"/>
  <c r="AET74" i="13"/>
  <c r="AET103" i="13"/>
  <c r="AET91" i="13"/>
  <c r="AET79" i="13"/>
  <c r="AET67" i="13"/>
  <c r="AET108" i="13"/>
  <c r="AET96" i="13"/>
  <c r="AET84" i="13"/>
  <c r="AET72" i="13"/>
  <c r="AET101" i="13"/>
  <c r="AET89" i="13"/>
  <c r="AET77" i="13"/>
  <c r="AET65" i="13"/>
  <c r="AET106" i="13"/>
  <c r="AET94" i="13"/>
  <c r="AET82" i="13"/>
  <c r="AET70" i="13"/>
  <c r="AET99" i="13"/>
  <c r="AET87" i="13"/>
  <c r="AET75" i="13"/>
  <c r="AET63" i="13"/>
  <c r="AET104" i="13"/>
  <c r="AET92" i="13"/>
  <c r="AET80" i="13"/>
  <c r="AET68" i="13"/>
  <c r="AET85" i="13"/>
  <c r="AET56" i="13"/>
  <c r="AET55" i="13"/>
  <c r="AET48" i="13"/>
  <c r="AET36" i="13"/>
  <c r="AET24" i="13"/>
  <c r="AET12" i="13"/>
  <c r="AET53" i="13"/>
  <c r="AET41" i="13"/>
  <c r="AET29" i="13"/>
  <c r="AET17" i="13"/>
  <c r="AET73" i="13"/>
  <c r="AET66" i="13"/>
  <c r="AET46" i="13"/>
  <c r="AET34" i="13"/>
  <c r="AET22" i="13"/>
  <c r="AET10" i="13"/>
  <c r="AET51" i="13"/>
  <c r="AET39" i="13"/>
  <c r="AET27" i="13"/>
  <c r="AET44" i="13"/>
  <c r="AET49" i="13"/>
  <c r="AET37" i="13"/>
  <c r="AET25" i="13"/>
  <c r="AET54" i="13"/>
  <c r="AET42" i="13"/>
  <c r="AET30" i="13"/>
  <c r="AET18" i="13"/>
  <c r="AET102" i="13"/>
  <c r="AET47" i="13"/>
  <c r="AET35" i="13"/>
  <c r="AET23" i="13"/>
  <c r="AET52" i="13"/>
  <c r="AET40" i="13"/>
  <c r="AET28" i="13"/>
  <c r="AET90" i="13"/>
  <c r="AET62" i="13"/>
  <c r="AET61" i="13"/>
  <c r="AET60" i="13"/>
  <c r="AET45" i="13"/>
  <c r="AET78" i="13"/>
  <c r="AET43" i="13"/>
  <c r="AET31" i="13"/>
  <c r="AET21" i="13"/>
  <c r="AET38" i="13"/>
  <c r="AET32" i="13"/>
  <c r="AET7" i="13"/>
  <c r="AET97" i="13"/>
  <c r="AET19" i="13"/>
  <c r="AET9" i="13"/>
  <c r="AET50" i="13"/>
  <c r="AET58" i="13"/>
  <c r="AET26" i="13"/>
  <c r="AET8" i="13"/>
  <c r="AET20" i="13"/>
  <c r="AET15" i="13"/>
  <c r="AET14" i="13"/>
  <c r="AET13" i="13"/>
  <c r="AET33" i="13"/>
  <c r="AET16" i="13"/>
  <c r="AET6" i="13"/>
  <c r="AET11" i="13"/>
  <c r="AEJ105" i="13"/>
  <c r="AEJ93" i="13"/>
  <c r="AEJ81" i="13"/>
  <c r="AEJ69" i="13"/>
  <c r="AEJ57" i="13"/>
  <c r="AEJ98" i="13"/>
  <c r="AEJ86" i="13"/>
  <c r="AEJ74" i="13"/>
  <c r="AEJ62" i="13"/>
  <c r="AEJ103" i="13"/>
  <c r="AEJ91" i="13"/>
  <c r="AEJ79" i="13"/>
  <c r="AEJ67" i="13"/>
  <c r="AEJ108" i="13"/>
  <c r="AEJ96" i="13"/>
  <c r="AEJ84" i="13"/>
  <c r="AEJ72" i="13"/>
  <c r="AEJ101" i="13"/>
  <c r="AEJ89" i="13"/>
  <c r="AEJ77" i="13"/>
  <c r="AEJ65" i="13"/>
  <c r="AEJ106" i="13"/>
  <c r="AEJ94" i="13"/>
  <c r="AEJ82" i="13"/>
  <c r="AEJ70" i="13"/>
  <c r="AEJ99" i="13"/>
  <c r="AEJ87" i="13"/>
  <c r="AEJ75" i="13"/>
  <c r="AEJ63" i="13"/>
  <c r="AEJ104" i="13"/>
  <c r="AEJ92" i="13"/>
  <c r="AEJ80" i="13"/>
  <c r="AEJ68" i="13"/>
  <c r="AEJ97" i="13"/>
  <c r="AEJ85" i="13"/>
  <c r="AEJ73" i="13"/>
  <c r="AEJ102" i="13"/>
  <c r="AEJ90" i="13"/>
  <c r="AEJ78" i="13"/>
  <c r="AEJ46" i="13"/>
  <c r="AEJ34" i="13"/>
  <c r="AEJ22" i="13"/>
  <c r="AEJ10" i="13"/>
  <c r="AEJ51" i="13"/>
  <c r="AEJ39" i="13"/>
  <c r="AEJ27" i="13"/>
  <c r="AEJ15" i="13"/>
  <c r="AEJ64" i="13"/>
  <c r="AEJ44" i="13"/>
  <c r="AEJ32" i="13"/>
  <c r="AEJ20" i="13"/>
  <c r="AEJ100" i="13"/>
  <c r="AEJ66" i="13"/>
  <c r="AEJ61" i="13"/>
  <c r="AEJ60" i="13"/>
  <c r="AEJ49" i="13"/>
  <c r="AEJ37" i="13"/>
  <c r="AEJ25" i="13"/>
  <c r="AEJ107" i="13"/>
  <c r="AEJ54" i="13"/>
  <c r="AEJ42" i="13"/>
  <c r="AEJ88" i="13"/>
  <c r="AEJ59" i="13"/>
  <c r="AEJ58" i="13"/>
  <c r="AEJ47" i="13"/>
  <c r="AEJ35" i="13"/>
  <c r="AEJ23" i="13"/>
  <c r="AEJ95" i="13"/>
  <c r="AEJ56" i="13"/>
  <c r="AEJ52" i="13"/>
  <c r="AEJ40" i="13"/>
  <c r="AEJ28" i="13"/>
  <c r="AEJ16" i="13"/>
  <c r="AEJ76" i="13"/>
  <c r="AEJ45" i="13"/>
  <c r="AEJ33" i="13"/>
  <c r="AEJ21" i="13"/>
  <c r="AEJ83" i="13"/>
  <c r="AEJ50" i="13"/>
  <c r="AEJ38" i="13"/>
  <c r="AEJ26" i="13"/>
  <c r="AEJ55" i="13"/>
  <c r="AEJ43" i="13"/>
  <c r="AEJ53" i="13"/>
  <c r="AEJ41" i="13"/>
  <c r="AEJ29" i="13"/>
  <c r="AEJ30" i="13"/>
  <c r="AEJ14" i="13"/>
  <c r="AEJ13" i="13"/>
  <c r="AEJ12" i="13"/>
  <c r="AEJ18" i="13"/>
  <c r="AEJ17" i="13"/>
  <c r="AEJ11" i="13"/>
  <c r="AEJ8" i="13"/>
  <c r="AEJ19" i="13"/>
  <c r="AEJ6" i="13"/>
  <c r="AEJ48" i="13"/>
  <c r="AEJ31" i="13"/>
  <c r="AEJ71" i="13"/>
  <c r="AEJ36" i="13"/>
  <c r="AEJ24" i="13"/>
  <c r="AEJ9" i="13"/>
  <c r="AEJ7" i="13"/>
  <c r="AEI111" i="13"/>
  <c r="AFZ97" i="12"/>
  <c r="AFZ43" i="12"/>
  <c r="AFZ16" i="12"/>
  <c r="AFZ13" i="12"/>
  <c r="AFZ90" i="12"/>
  <c r="AFZ53" i="12"/>
  <c r="AFZ62" i="12"/>
  <c r="AFZ83" i="12"/>
  <c r="AFZ99" i="12"/>
  <c r="AFZ31" i="12"/>
  <c r="AFZ45" i="12"/>
  <c r="AFZ37" i="12"/>
  <c r="AFZ56" i="12"/>
  <c r="AFZ76" i="12"/>
  <c r="AFZ104" i="12"/>
  <c r="AFZ67" i="12"/>
  <c r="AFZ94" i="12"/>
  <c r="AFZ12" i="12"/>
  <c r="AFZ66" i="12"/>
  <c r="AFZ47" i="12"/>
  <c r="AFZ20" i="12"/>
  <c r="AFZ63" i="12"/>
  <c r="AFZ88" i="12"/>
  <c r="AFZ57" i="12"/>
  <c r="AFZ79" i="12"/>
  <c r="AFZ106" i="12"/>
  <c r="AFZ28" i="12"/>
  <c r="AFZ65" i="12"/>
  <c r="AFZ6" i="12"/>
  <c r="AFZ95" i="12"/>
  <c r="AFZ7" i="12"/>
  <c r="AFZ26" i="12"/>
  <c r="AFZ11" i="12"/>
  <c r="AFZ15" i="12"/>
  <c r="AFZ73" i="12"/>
  <c r="AFZ74" i="12"/>
  <c r="AFZ40" i="12"/>
  <c r="AFZ103" i="12"/>
  <c r="AFZ89" i="12"/>
  <c r="AFZ19" i="12"/>
  <c r="AFZ8" i="12"/>
  <c r="AFZ44" i="12"/>
  <c r="AFZ23" i="12"/>
  <c r="AFZ27" i="12"/>
  <c r="AFZ80" i="12"/>
  <c r="AFZ102" i="12"/>
  <c r="AFZ52" i="12"/>
  <c r="AFZ98" i="12"/>
  <c r="AFZ101" i="12"/>
  <c r="AFZ25" i="12"/>
  <c r="AFZ9" i="12"/>
  <c r="AFZ51" i="12"/>
  <c r="AFZ35" i="12"/>
  <c r="AFZ42" i="12"/>
  <c r="AFZ46" i="12"/>
  <c r="AFZ55" i="12"/>
  <c r="AFZ64" i="12"/>
  <c r="AFZ93" i="12"/>
  <c r="AFZ84" i="12"/>
  <c r="AFZ14" i="12"/>
  <c r="AFZ70" i="12"/>
  <c r="AFZ91" i="12"/>
  <c r="AFZ29" i="12"/>
  <c r="AFZ21" i="12"/>
  <c r="AFZ18" i="12"/>
  <c r="AFZ10" i="12"/>
  <c r="AFZ58" i="12"/>
  <c r="AFZ71" i="12"/>
  <c r="AFZ85" i="12"/>
  <c r="AFZ105" i="12"/>
  <c r="AFZ96" i="12"/>
  <c r="AFZ68" i="12"/>
  <c r="AFZ32" i="12"/>
  <c r="AFZ60" i="12"/>
  <c r="AFZ77" i="12"/>
  <c r="AFZ17" i="12"/>
  <c r="AFZ33" i="12"/>
  <c r="AFZ30" i="12"/>
  <c r="AFZ22" i="12"/>
  <c r="AFZ78" i="12"/>
  <c r="AFZ86" i="12"/>
  <c r="AFZ59" i="12"/>
  <c r="AFZ100" i="12"/>
  <c r="AFZ108" i="12"/>
  <c r="AFZ107" i="12"/>
  <c r="AFZ48" i="12"/>
  <c r="AFZ24" i="12"/>
  <c r="AFZ39" i="12"/>
  <c r="AFZ54" i="12"/>
  <c r="AFZ34" i="12"/>
  <c r="AFZ92" i="12"/>
  <c r="AFZ38" i="12"/>
  <c r="AFZ69" i="12"/>
  <c r="AFZ75" i="12"/>
  <c r="AFZ82" i="12"/>
  <c r="AFZ36" i="12"/>
  <c r="AFZ49" i="12"/>
  <c r="AFZ81" i="12"/>
  <c r="AFZ61" i="12"/>
  <c r="AFZ41" i="12"/>
  <c r="AFZ50" i="12"/>
  <c r="AFZ72" i="12"/>
  <c r="AFZ87" i="12"/>
  <c r="B4" i="14" a="1"/>
  <c r="AEJ113" i="12"/>
  <c r="AEJ109" i="12"/>
  <c r="AEJ111" i="12"/>
  <c r="AEL113" i="12"/>
  <c r="AEL109" i="12"/>
  <c r="AEL111" i="12"/>
  <c r="AEG113" i="12"/>
  <c r="AEG109" i="12"/>
  <c r="AEG111" i="12"/>
  <c r="AEH113" i="12"/>
  <c r="AEH109" i="12"/>
  <c r="AEH111" i="12"/>
  <c r="AEK113" i="12"/>
  <c r="AEK109" i="12"/>
  <c r="AEK111" i="12"/>
  <c r="AEI113" i="12"/>
  <c r="AEI109" i="12"/>
  <c r="AEI111" i="12"/>
  <c r="AFC57" i="12"/>
  <c r="AFC14" i="12"/>
  <c r="AFC46" i="12"/>
  <c r="AFC84" i="12"/>
  <c r="AFC31" i="12"/>
  <c r="AFC80" i="12"/>
  <c r="AFC28" i="12"/>
  <c r="AFC105" i="12"/>
  <c r="AFC11" i="12"/>
  <c r="AFC69" i="12"/>
  <c r="AFC22" i="12"/>
  <c r="AFC23" i="12"/>
  <c r="AFC18" i="12"/>
  <c r="AFC61" i="12"/>
  <c r="AFC99" i="12"/>
  <c r="AFC36" i="12"/>
  <c r="AFC97" i="12"/>
  <c r="AFC89" i="12"/>
  <c r="AFC93" i="12"/>
  <c r="AFC25" i="12"/>
  <c r="AFC8" i="12"/>
  <c r="AFC30" i="12"/>
  <c r="AFC37" i="12"/>
  <c r="AFC34" i="12"/>
  <c r="AFC48" i="12"/>
  <c r="AFC102" i="12"/>
  <c r="AFC72" i="12"/>
  <c r="AFC76" i="12"/>
  <c r="AFC32" i="12"/>
  <c r="AFC49" i="12"/>
  <c r="AFC60" i="12"/>
  <c r="AFC108" i="12"/>
  <c r="AFC88" i="12"/>
  <c r="AFC13" i="12"/>
  <c r="AFC58" i="12"/>
  <c r="AFC96" i="12"/>
  <c r="AFC104" i="12"/>
  <c r="AFC65" i="12"/>
  <c r="AFC10" i="12"/>
  <c r="AFC21" i="12"/>
  <c r="AFC40" i="12"/>
  <c r="AFC107" i="12"/>
  <c r="AFC64" i="12"/>
  <c r="AFC43" i="12"/>
  <c r="AFC92" i="12"/>
  <c r="AFC100" i="12"/>
  <c r="AFC106" i="12"/>
  <c r="AFC9" i="12"/>
  <c r="AFC17" i="12"/>
  <c r="AFC27" i="12"/>
  <c r="AFC52" i="12"/>
  <c r="AFC44" i="12"/>
  <c r="AFC70" i="12"/>
  <c r="AFC55" i="12"/>
  <c r="AFC103" i="12"/>
  <c r="AFC79" i="12"/>
  <c r="AFC101" i="12"/>
  <c r="AFC90" i="12"/>
  <c r="AFC35" i="12"/>
  <c r="AFC33" i="12"/>
  <c r="AFC47" i="12"/>
  <c r="AFC56" i="12"/>
  <c r="AFC29" i="12"/>
  <c r="AFC67" i="12"/>
  <c r="AFC63" i="12"/>
  <c r="AFC91" i="12"/>
  <c r="AFC12" i="12"/>
  <c r="AFC16" i="12"/>
  <c r="AFC59" i="12"/>
  <c r="AFC39" i="12"/>
  <c r="AFC41" i="12"/>
  <c r="AFC38" i="12"/>
  <c r="AFC75" i="12"/>
  <c r="AFC98" i="12"/>
  <c r="AFC26" i="12"/>
  <c r="AFC51" i="12"/>
  <c r="AFC53" i="12"/>
  <c r="AFC50" i="12"/>
  <c r="AFC87" i="12"/>
  <c r="AFC68" i="12"/>
  <c r="AFC45" i="12"/>
  <c r="AFC20" i="12"/>
  <c r="AFC73" i="12"/>
  <c r="AFC66" i="12"/>
  <c r="AFC62" i="12"/>
  <c r="AFC83" i="12"/>
  <c r="AFC82" i="12"/>
  <c r="AFC74" i="12"/>
  <c r="AFC7" i="12"/>
  <c r="AFC42" i="12"/>
  <c r="AFC78" i="12"/>
  <c r="AFC95" i="12"/>
  <c r="AFC94" i="12"/>
  <c r="AFC86" i="12"/>
  <c r="AFC15" i="12"/>
  <c r="AFC19" i="12"/>
  <c r="AFC54" i="12"/>
  <c r="AFC71" i="12"/>
  <c r="AFC24" i="12"/>
  <c r="AFC85" i="12"/>
  <c r="AFC77" i="12"/>
  <c r="AFC81" i="12"/>
  <c r="U113" i="13"/>
  <c r="U109" i="13"/>
  <c r="U111" i="13"/>
  <c r="AG113" i="13"/>
  <c r="AG109" i="13"/>
  <c r="AG111" i="13"/>
  <c r="AA113" i="13"/>
  <c r="AA111" i="13"/>
  <c r="AA109" i="13"/>
  <c r="AQ109" i="13"/>
  <c r="AQ113" i="13"/>
  <c r="AQ111" i="13"/>
  <c r="AS113" i="13"/>
  <c r="AS109" i="13"/>
  <c r="AS111" i="13"/>
  <c r="L111" i="13"/>
  <c r="L109" i="13"/>
  <c r="L113" i="13"/>
  <c r="AM113" i="13"/>
  <c r="AM111" i="13"/>
  <c r="AM109" i="13"/>
  <c r="Y111" i="13"/>
  <c r="Y109" i="13"/>
  <c r="Y113" i="13"/>
  <c r="M111" i="13"/>
  <c r="M113" i="13"/>
  <c r="M109" i="13"/>
  <c r="AC113" i="13"/>
  <c r="AC109" i="13"/>
  <c r="AC111" i="13"/>
  <c r="AFZ106" i="13"/>
  <c r="N111" i="13"/>
  <c r="N113" i="13"/>
  <c r="N109" i="13"/>
  <c r="AK111" i="13"/>
  <c r="AK113" i="13"/>
  <c r="AK109" i="13"/>
  <c r="AO113" i="13"/>
  <c r="AO109" i="13"/>
  <c r="AO111" i="13"/>
  <c r="AEG113" i="13"/>
  <c r="Z111" i="13"/>
  <c r="Z109" i="13"/>
  <c r="Z113" i="13"/>
  <c r="J109" i="13"/>
  <c r="J111" i="13"/>
  <c r="J113" i="13"/>
  <c r="F109" i="13"/>
  <c r="F113" i="13"/>
  <c r="F111" i="13"/>
  <c r="P113" i="13"/>
  <c r="P111" i="13"/>
  <c r="P109" i="13"/>
  <c r="V109" i="13"/>
  <c r="V111" i="13"/>
  <c r="V113" i="13"/>
  <c r="R109" i="13"/>
  <c r="R113" i="13"/>
  <c r="R111" i="13"/>
  <c r="Q113" i="13"/>
  <c r="Q109" i="13"/>
  <c r="Q111" i="13"/>
  <c r="AB113" i="13"/>
  <c r="AB111" i="13"/>
  <c r="AB109" i="13"/>
  <c r="AH109" i="13"/>
  <c r="AH111" i="13"/>
  <c r="AH113" i="13"/>
  <c r="AD109" i="13"/>
  <c r="AD113" i="13"/>
  <c r="AD111" i="13"/>
  <c r="X111" i="13"/>
  <c r="X109" i="13"/>
  <c r="X113" i="13"/>
  <c r="AN113" i="13"/>
  <c r="AN111" i="13"/>
  <c r="AN109" i="13"/>
  <c r="K111" i="13"/>
  <c r="K109" i="13"/>
  <c r="K113" i="13"/>
  <c r="AP109" i="13"/>
  <c r="AP113" i="13"/>
  <c r="AP111" i="13"/>
  <c r="T113" i="13"/>
  <c r="T109" i="13"/>
  <c r="T111" i="13"/>
  <c r="H113" i="13"/>
  <c r="H109" i="13"/>
  <c r="H111" i="13"/>
  <c r="W111" i="13"/>
  <c r="W109" i="13"/>
  <c r="W113" i="13"/>
  <c r="G109" i="13"/>
  <c r="G113" i="13"/>
  <c r="G111" i="13"/>
  <c r="AEK111" i="13"/>
  <c r="AEK109" i="13"/>
  <c r="AEL2" i="13"/>
  <c r="AEG111" i="13"/>
  <c r="AR113" i="13"/>
  <c r="AR109" i="13"/>
  <c r="AR111" i="13"/>
  <c r="AF113" i="13"/>
  <c r="AF109" i="13"/>
  <c r="AF111" i="13"/>
  <c r="AI111" i="13"/>
  <c r="AI109" i="13"/>
  <c r="AI113" i="13"/>
  <c r="S109" i="13"/>
  <c r="S113" i="13"/>
  <c r="S111" i="13"/>
  <c r="AJ111" i="13"/>
  <c r="AJ109" i="13"/>
  <c r="AJ113" i="13"/>
  <c r="AEG109" i="13"/>
  <c r="AL111" i="13"/>
  <c r="AL113" i="13"/>
  <c r="AL109" i="13"/>
  <c r="I109" i="13"/>
  <c r="I111" i="13"/>
  <c r="I113" i="13"/>
  <c r="O113" i="13"/>
  <c r="O111" i="13"/>
  <c r="O109" i="13"/>
  <c r="AE109" i="13"/>
  <c r="AE113" i="13"/>
  <c r="AE111" i="13"/>
  <c r="S111" i="12"/>
  <c r="S113" i="12"/>
  <c r="S109" i="12"/>
  <c r="O113" i="12"/>
  <c r="O111" i="12"/>
  <c r="O109" i="12"/>
  <c r="AA109" i="12"/>
  <c r="AA113" i="12"/>
  <c r="AA111" i="12"/>
  <c r="M111" i="12"/>
  <c r="M113" i="12"/>
  <c r="M109" i="12"/>
  <c r="V111" i="12"/>
  <c r="V109" i="12"/>
  <c r="V113" i="12"/>
  <c r="AL113" i="12"/>
  <c r="AL111" i="12"/>
  <c r="AL109" i="12"/>
  <c r="AM113" i="12"/>
  <c r="AM111" i="12"/>
  <c r="AM109" i="12"/>
  <c r="AG111" i="12"/>
  <c r="AG109" i="12"/>
  <c r="AG113" i="12"/>
  <c r="AE109" i="12"/>
  <c r="AE113" i="12"/>
  <c r="AE111" i="12"/>
  <c r="G109" i="12"/>
  <c r="G113" i="12"/>
  <c r="G111" i="12"/>
  <c r="AP111" i="12"/>
  <c r="AP109" i="12"/>
  <c r="AP113" i="12"/>
  <c r="F109" i="12"/>
  <c r="F113" i="12"/>
  <c r="F111" i="12"/>
  <c r="AH111" i="12"/>
  <c r="AH113" i="12"/>
  <c r="AH109" i="12"/>
  <c r="AC111" i="12"/>
  <c r="AC113" i="12"/>
  <c r="AC109" i="12"/>
  <c r="AN111" i="12"/>
  <c r="AN109" i="12"/>
  <c r="AN113" i="12"/>
  <c r="K111" i="12"/>
  <c r="K113" i="12"/>
  <c r="K109" i="12"/>
  <c r="AK111" i="12"/>
  <c r="AK109" i="12"/>
  <c r="AK113" i="12"/>
  <c r="N111" i="12"/>
  <c r="N109" i="12"/>
  <c r="N113" i="12"/>
  <c r="Q113" i="12"/>
  <c r="Q109" i="12"/>
  <c r="Q111" i="12"/>
  <c r="H113" i="12"/>
  <c r="H111" i="12"/>
  <c r="H109" i="12"/>
  <c r="R111" i="12"/>
  <c r="R113" i="12"/>
  <c r="R109" i="12"/>
  <c r="P113" i="12"/>
  <c r="P111" i="12"/>
  <c r="P109" i="12"/>
  <c r="U111" i="12"/>
  <c r="U109" i="12"/>
  <c r="U113" i="12"/>
  <c r="AJ111" i="12"/>
  <c r="AJ109" i="12"/>
  <c r="AJ113" i="12"/>
  <c r="Z111" i="12"/>
  <c r="Z109" i="12"/>
  <c r="Z113" i="12"/>
  <c r="AR113" i="12"/>
  <c r="AR109" i="12"/>
  <c r="AR111" i="12"/>
  <c r="L113" i="12"/>
  <c r="L109" i="12"/>
  <c r="L111" i="12"/>
  <c r="Y111" i="12"/>
  <c r="Y113" i="12"/>
  <c r="Y109" i="12"/>
  <c r="AF113" i="12"/>
  <c r="AF109" i="12"/>
  <c r="AF111" i="12"/>
  <c r="AS113" i="12"/>
  <c r="AS111" i="12"/>
  <c r="AS109" i="12"/>
  <c r="J113" i="12"/>
  <c r="J111" i="12"/>
  <c r="J109" i="12"/>
  <c r="I109" i="12"/>
  <c r="I113" i="12"/>
  <c r="I111" i="12"/>
  <c r="T109" i="12"/>
  <c r="T113" i="12"/>
  <c r="T111" i="12"/>
  <c r="AO111" i="12"/>
  <c r="AO113" i="12"/>
  <c r="AO109" i="12"/>
  <c r="AQ109" i="12"/>
  <c r="AQ113" i="12"/>
  <c r="AQ111" i="12"/>
  <c r="W111" i="12"/>
  <c r="W113" i="12"/>
  <c r="W109" i="12"/>
  <c r="X113" i="12"/>
  <c r="X111" i="12"/>
  <c r="X109" i="12"/>
  <c r="AI111" i="12"/>
  <c r="AI109" i="12"/>
  <c r="AI113" i="12"/>
  <c r="AB109" i="12"/>
  <c r="AB111" i="12"/>
  <c r="AB113" i="12"/>
  <c r="AD109" i="12"/>
  <c r="AD113" i="12"/>
  <c r="AD111" i="12"/>
  <c r="AEM113" i="12"/>
  <c r="AFC6" i="12"/>
  <c r="AFZ97" i="13" l="1"/>
  <c r="AFZ31" i="13"/>
  <c r="AFZ63" i="13"/>
  <c r="AFZ34" i="13"/>
  <c r="AFZ27" i="13"/>
  <c r="AFZ13" i="13"/>
  <c r="AFZ84" i="13"/>
  <c r="AFZ88" i="13"/>
  <c r="AFZ49" i="13"/>
  <c r="AFZ67" i="13"/>
  <c r="AFZ8" i="13"/>
  <c r="AFZ14" i="13"/>
  <c r="AFZ33" i="13"/>
  <c r="AFZ77" i="13"/>
  <c r="AFZ70" i="13"/>
  <c r="AFZ55" i="13"/>
  <c r="AFZ75" i="13"/>
  <c r="AFZ39" i="13"/>
  <c r="AFZ47" i="13"/>
  <c r="AFZ45" i="13"/>
  <c r="AFZ26" i="13"/>
  <c r="AFZ102" i="13"/>
  <c r="AFZ107" i="13"/>
  <c r="AFZ104" i="13"/>
  <c r="AFZ38" i="13"/>
  <c r="AFZ15" i="13"/>
  <c r="AFZ83" i="13"/>
  <c r="AFZ98" i="13"/>
  <c r="AFZ78" i="13"/>
  <c r="AFZ7" i="13"/>
  <c r="AFZ89" i="13"/>
  <c r="AFZ65" i="13"/>
  <c r="AFZ30" i="13"/>
  <c r="AFZ20" i="13"/>
  <c r="AFZ53" i="13"/>
  <c r="AFZ10" i="13"/>
  <c r="AFZ94" i="13"/>
  <c r="AFZ42" i="13"/>
  <c r="AFZ82" i="13"/>
  <c r="AFZ99" i="13"/>
  <c r="AFZ44" i="13"/>
  <c r="AFZ61" i="13"/>
  <c r="AFZ25" i="13"/>
  <c r="AFZ79" i="13"/>
  <c r="AFZ54" i="13"/>
  <c r="AFZ48" i="13"/>
  <c r="AFZ41" i="13"/>
  <c r="AFZ37" i="13"/>
  <c r="AFZ35" i="13"/>
  <c r="AFZ24" i="13"/>
  <c r="AFZ23" i="13"/>
  <c r="AFZ85" i="13"/>
  <c r="AFZ93" i="13"/>
  <c r="AFZ40" i="13"/>
  <c r="AFZ36" i="13"/>
  <c r="AFZ103" i="13"/>
  <c r="AFZ100" i="13"/>
  <c r="AFZ101" i="13"/>
  <c r="AFZ16" i="13"/>
  <c r="AFZ105" i="13"/>
  <c r="AFZ90" i="13"/>
  <c r="AFZ87" i="13"/>
  <c r="AFZ32" i="13"/>
  <c r="AFZ60" i="13"/>
  <c r="AFZ28" i="13"/>
  <c r="AFZ95" i="13"/>
  <c r="AFZ96" i="13"/>
  <c r="AFZ46" i="13"/>
  <c r="AFZ73" i="13"/>
  <c r="AFZ71" i="13"/>
  <c r="AFZ21" i="13"/>
  <c r="AFZ52" i="13"/>
  <c r="AFZ22" i="13"/>
  <c r="AFZ17" i="13"/>
  <c r="AFZ80" i="13"/>
  <c r="AFZ69" i="13"/>
  <c r="AFZ51" i="13"/>
  <c r="AFZ43" i="13"/>
  <c r="AFZ50" i="13"/>
  <c r="AFZ72" i="13"/>
  <c r="AFZ58" i="13"/>
  <c r="AFZ64" i="13"/>
  <c r="AFZ57" i="13"/>
  <c r="AFZ56" i="13"/>
  <c r="AFZ86" i="13"/>
  <c r="AFZ62" i="13"/>
  <c r="AFZ12" i="13"/>
  <c r="AFZ91" i="13"/>
  <c r="AFZ29" i="13"/>
  <c r="AFZ76" i="13"/>
  <c r="AFZ11" i="13"/>
  <c r="AFZ92" i="13"/>
  <c r="AFZ66" i="13"/>
  <c r="AFZ74" i="13"/>
  <c r="AFZ68" i="13"/>
  <c r="AFZ18" i="13"/>
  <c r="AFZ19" i="13"/>
  <c r="AFZ108" i="13"/>
  <c r="AFZ81" i="13"/>
  <c r="AFZ59" i="13"/>
  <c r="AFZ9" i="13"/>
  <c r="AFZ6" i="13"/>
  <c r="AFC23" i="13"/>
  <c r="AFC86" i="13"/>
  <c r="AFC6" i="13"/>
  <c r="AFC18" i="13"/>
  <c r="AFC37" i="13"/>
  <c r="AFC52" i="13"/>
  <c r="AFC93" i="13"/>
  <c r="AFC94" i="13"/>
  <c r="AFC83" i="13"/>
  <c r="AFC97" i="13"/>
  <c r="AFC17" i="13"/>
  <c r="AFC27" i="13"/>
  <c r="AFC22" i="13"/>
  <c r="AFC38" i="13"/>
  <c r="AFC44" i="13"/>
  <c r="AFC48" i="13"/>
  <c r="AFC57" i="13"/>
  <c r="AFC69" i="13"/>
  <c r="AFC95" i="13"/>
  <c r="AFC100" i="13"/>
  <c r="AFC54" i="13"/>
  <c r="AFC16" i="13"/>
  <c r="AFC41" i="13"/>
  <c r="AFC51" i="13"/>
  <c r="AFC72" i="13"/>
  <c r="AFC103" i="13"/>
  <c r="AFC45" i="13"/>
  <c r="AFC29" i="13"/>
  <c r="AFC63" i="13"/>
  <c r="AFC60" i="13"/>
  <c r="AFC102" i="13"/>
  <c r="AFC15" i="13"/>
  <c r="AFC9" i="13"/>
  <c r="AFC61" i="13"/>
  <c r="AFC71" i="13"/>
  <c r="AFC59" i="13"/>
  <c r="AFC62" i="13"/>
  <c r="AFC75" i="13"/>
  <c r="AFC87" i="13"/>
  <c r="AFC107" i="13"/>
  <c r="AFC35" i="13"/>
  <c r="AFC14" i="13"/>
  <c r="AFC21" i="13"/>
  <c r="AFC43" i="13"/>
  <c r="AFC46" i="13"/>
  <c r="AFC55" i="13"/>
  <c r="AFC79" i="13"/>
  <c r="AFC89" i="13"/>
  <c r="AFC90" i="13"/>
  <c r="AFC40" i="13"/>
  <c r="AFC25" i="13"/>
  <c r="AFC8" i="13"/>
  <c r="AFC47" i="13"/>
  <c r="AFC56" i="13"/>
  <c r="AFC58" i="13"/>
  <c r="AFC76" i="13"/>
  <c r="AFC99" i="13"/>
  <c r="AFC92" i="13"/>
  <c r="AFC13" i="13"/>
  <c r="AFC20" i="13"/>
  <c r="AFC49" i="13"/>
  <c r="AFC80" i="13"/>
  <c r="AFC66" i="13"/>
  <c r="AFC64" i="13"/>
  <c r="AFC91" i="13"/>
  <c r="AFC101" i="13"/>
  <c r="AFC12" i="13"/>
  <c r="AFC28" i="13"/>
  <c r="AFC53" i="13"/>
  <c r="AFC36" i="13"/>
  <c r="AFC84" i="13"/>
  <c r="AFC67" i="13"/>
  <c r="AFC98" i="13"/>
  <c r="AFC105" i="13"/>
  <c r="AFC96" i="13"/>
  <c r="AFC33" i="13"/>
  <c r="AFC39" i="13"/>
  <c r="AFC65" i="13"/>
  <c r="AFC70" i="13"/>
  <c r="AFC82" i="13"/>
  <c r="AFC104" i="13"/>
  <c r="AFC24" i="13"/>
  <c r="AFC68" i="13"/>
  <c r="AFC7" i="13"/>
  <c r="AFC30" i="13"/>
  <c r="AFC19" i="13"/>
  <c r="AFC31" i="13"/>
  <c r="AFC42" i="13"/>
  <c r="AFC74" i="13"/>
  <c r="AFC73" i="13"/>
  <c r="AFC85" i="13"/>
  <c r="AFC106" i="13"/>
  <c r="AFC81" i="13"/>
  <c r="AFC26" i="13"/>
  <c r="AFC10" i="13"/>
  <c r="AFC11" i="13"/>
  <c r="AFC32" i="13"/>
  <c r="AFC34" i="13"/>
  <c r="AFC50" i="13"/>
  <c r="AFC78" i="13"/>
  <c r="AFC77" i="13"/>
  <c r="AFC88" i="13"/>
  <c r="AFC108" i="13"/>
  <c r="AEM111" i="12"/>
  <c r="AEM109" i="12"/>
  <c r="AR16" i="14"/>
  <c r="BG4" i="14"/>
  <c r="L5" i="14"/>
  <c r="AX7" i="14"/>
  <c r="AU4" i="14"/>
  <c r="AS6" i="14"/>
  <c r="BJ12" i="14"/>
  <c r="AX5" i="14"/>
  <c r="E8" i="14"/>
  <c r="AW4" i="14"/>
  <c r="AW6" i="14"/>
  <c r="CL12" i="14"/>
  <c r="BA5" i="14"/>
  <c r="H8" i="14"/>
  <c r="L4" i="14"/>
  <c r="CQ5" i="14"/>
  <c r="C9" i="14"/>
  <c r="B8" i="14"/>
  <c r="AL5" i="14"/>
  <c r="CI7" i="14"/>
  <c r="BB4" i="14"/>
  <c r="BC6" i="14"/>
  <c r="BB13" i="14"/>
  <c r="BW21" i="14"/>
  <c r="AH20" i="14"/>
  <c r="CR18" i="14"/>
  <c r="BC17" i="14"/>
  <c r="CY22" i="14"/>
  <c r="BJ21" i="14"/>
  <c r="U20" i="14"/>
  <c r="BN22" i="14"/>
  <c r="Y21" i="14"/>
  <c r="CI19" i="14"/>
  <c r="AO22" i="14"/>
  <c r="CY20" i="14"/>
  <c r="BJ19" i="14"/>
  <c r="AZ22" i="14"/>
  <c r="K21" i="14"/>
  <c r="BU19" i="14"/>
  <c r="AF18" i="14"/>
  <c r="CP16" i="14"/>
  <c r="BA15" i="14"/>
  <c r="L14" i="14"/>
  <c r="BK22" i="14"/>
  <c r="V21" i="14"/>
  <c r="CF19" i="14"/>
  <c r="AQ18" i="14"/>
  <c r="N22" i="14"/>
  <c r="BX20" i="14"/>
  <c r="AI19" i="14"/>
  <c r="AK22" i="14"/>
  <c r="CU20" i="14"/>
  <c r="BF19" i="14"/>
  <c r="Q18" i="14"/>
  <c r="CA16" i="14"/>
  <c r="AL15" i="14"/>
  <c r="AJ22" i="14"/>
  <c r="CT20" i="14"/>
  <c r="BE19" i="14"/>
  <c r="K22" i="14"/>
  <c r="BU20" i="14"/>
  <c r="AF19" i="14"/>
  <c r="CD22" i="14"/>
  <c r="AO21" i="14"/>
  <c r="CY19" i="14"/>
  <c r="BJ18" i="14"/>
  <c r="AZ21" i="14"/>
  <c r="CV16" i="14"/>
  <c r="V15" i="14"/>
  <c r="BM13" i="14"/>
  <c r="T12" i="14"/>
  <c r="CD10" i="14"/>
  <c r="AO9" i="14"/>
  <c r="CC22" i="14"/>
  <c r="K17" i="14"/>
  <c r="AI15" i="14"/>
  <c r="BY13" i="14"/>
  <c r="CL19" i="14"/>
  <c r="CC16" i="14"/>
  <c r="F15" i="14"/>
  <c r="AK18" i="14"/>
  <c r="AF16" i="14"/>
  <c r="BL14" i="14"/>
  <c r="D21" i="14"/>
  <c r="CQ16" i="14"/>
  <c r="R15" i="14"/>
  <c r="BM5" i="14"/>
  <c r="AB5" i="14"/>
  <c r="BV7" i="14"/>
  <c r="BH4" i="14"/>
  <c r="BN6" i="14"/>
  <c r="BW14" i="14"/>
  <c r="BP5" i="14"/>
  <c r="AP8" i="14"/>
  <c r="BJ4" i="14"/>
  <c r="BQ6" i="14"/>
  <c r="Y15" i="14"/>
  <c r="BT5" i="14"/>
  <c r="AT8" i="14"/>
  <c r="Y4" i="14"/>
  <c r="J6" i="14"/>
  <c r="F10" i="14"/>
  <c r="AG8" i="14"/>
  <c r="BD5" i="14"/>
  <c r="P8" i="14"/>
  <c r="BO4" i="14"/>
  <c r="BY6" i="14"/>
  <c r="CZ22" i="14"/>
  <c r="BK21" i="14"/>
  <c r="V20" i="14"/>
  <c r="CF18" i="14"/>
  <c r="AQ17" i="14"/>
  <c r="CM22" i="14"/>
  <c r="AX21" i="14"/>
  <c r="I20" i="14"/>
  <c r="BB22" i="14"/>
  <c r="M21" i="14"/>
  <c r="BW19" i="14"/>
  <c r="AC22" i="14"/>
  <c r="CM20" i="14"/>
  <c r="AX19" i="14"/>
  <c r="AN22" i="14"/>
  <c r="CX20" i="14"/>
  <c r="BI19" i="14"/>
  <c r="T18" i="14"/>
  <c r="CD16" i="14"/>
  <c r="AO15" i="14"/>
  <c r="CG6" i="14"/>
  <c r="AU5" i="14"/>
  <c r="CU7" i="14"/>
  <c r="BU4" i="14"/>
  <c r="CJ6" i="14"/>
  <c r="I4" i="14"/>
  <c r="CJ5" i="14"/>
  <c r="CH8" i="14"/>
  <c r="BW4" i="14"/>
  <c r="CL6" i="14"/>
  <c r="K4" i="14"/>
  <c r="CN5" i="14"/>
  <c r="CP8" i="14"/>
  <c r="AL4" i="14"/>
  <c r="AE6" i="14"/>
  <c r="BH11" i="14"/>
  <c r="AR9" i="14"/>
  <c r="BV5" i="14"/>
  <c r="BC8" i="14"/>
  <c r="CB4" i="14"/>
  <c r="CV6" i="14"/>
  <c r="CN22" i="14"/>
  <c r="AY21" i="14"/>
  <c r="J20" i="14"/>
  <c r="BT18" i="14"/>
  <c r="AE17" i="14"/>
  <c r="CA22" i="14"/>
  <c r="AL21" i="14"/>
  <c r="CV19" i="14"/>
  <c r="AP22" i="14"/>
  <c r="CZ20" i="14"/>
  <c r="BK19" i="14"/>
  <c r="Q22" i="14"/>
  <c r="CA20" i="14"/>
  <c r="AL19" i="14"/>
  <c r="AB22" i="14"/>
  <c r="CL20" i="14"/>
  <c r="AW19" i="14"/>
  <c r="H18" i="14"/>
  <c r="BR16" i="14"/>
  <c r="AC15" i="14"/>
  <c r="CM13" i="14"/>
  <c r="AM22" i="14"/>
  <c r="CW20" i="14"/>
  <c r="BH19" i="14"/>
  <c r="S18" i="14"/>
  <c r="CO21" i="14"/>
  <c r="AZ20" i="14"/>
  <c r="K19" i="14"/>
  <c r="M22" i="14"/>
  <c r="BW20" i="14"/>
  <c r="AH19" i="14"/>
  <c r="CR17" i="14"/>
  <c r="BC16" i="14"/>
  <c r="N15" i="14"/>
  <c r="L22" i="14"/>
  <c r="BV20" i="14"/>
  <c r="AG19" i="14"/>
  <c r="CL21" i="14"/>
  <c r="AW20" i="14"/>
  <c r="H19" i="14"/>
  <c r="BF22" i="14"/>
  <c r="Q21" i="14"/>
  <c r="CA19" i="14"/>
  <c r="AL18" i="14"/>
  <c r="C19" i="14"/>
  <c r="BP16" i="14"/>
  <c r="CS14" i="14"/>
  <c r="AM13" i="14"/>
  <c r="CU11" i="14"/>
  <c r="BF10" i="14"/>
  <c r="Q9" i="14"/>
  <c r="CX19" i="14"/>
  <c r="CE16" i="14"/>
  <c r="G15" i="14"/>
  <c r="AY13" i="14"/>
  <c r="BL18" i="14"/>
  <c r="AW16" i="14"/>
  <c r="CT10" i="14"/>
  <c r="BL5" i="14"/>
  <c r="AE8" i="14"/>
  <c r="CH4" i="14"/>
  <c r="I7" i="14"/>
  <c r="V4" i="14"/>
  <c r="F6" i="14"/>
  <c r="BR9" i="14"/>
  <c r="CJ4" i="14"/>
  <c r="K7" i="14"/>
  <c r="X4" i="14"/>
  <c r="I6" i="14"/>
  <c r="CR9" i="14"/>
  <c r="AY4" i="14"/>
  <c r="BA6" i="14"/>
  <c r="Q13" i="14"/>
  <c r="M4" i="14"/>
  <c r="CR5" i="14"/>
  <c r="D9" i="14"/>
  <c r="CO4" i="14"/>
  <c r="U7" i="14"/>
  <c r="CB22" i="14"/>
  <c r="AM21" i="14"/>
  <c r="CW19" i="14"/>
  <c r="BH18" i="14"/>
  <c r="S17" i="14"/>
  <c r="BO22" i="14"/>
  <c r="Z21" i="14"/>
  <c r="CJ19" i="14"/>
  <c r="AD22" i="14"/>
  <c r="CN20" i="14"/>
  <c r="AY19" i="14"/>
  <c r="E22" i="14"/>
  <c r="BO20" i="14"/>
  <c r="Z19" i="14"/>
  <c r="P22" i="14"/>
  <c r="BZ20" i="14"/>
  <c r="AK19" i="14"/>
  <c r="CU17" i="14"/>
  <c r="BF16" i="14"/>
  <c r="Q15" i="14"/>
  <c r="CA13" i="14"/>
  <c r="AA22" i="14"/>
  <c r="CK20" i="14"/>
  <c r="AV19" i="14"/>
  <c r="G18" i="14"/>
  <c r="CC21" i="14"/>
  <c r="AN20" i="14"/>
  <c r="CX18" i="14"/>
  <c r="CZ21" i="14"/>
  <c r="BK20" i="14"/>
  <c r="V19" i="14"/>
  <c r="CF17" i="14"/>
  <c r="AQ16" i="14"/>
  <c r="B15" i="14"/>
  <c r="CY21" i="14"/>
  <c r="BJ20" i="14"/>
  <c r="U19" i="14"/>
  <c r="BZ21" i="14"/>
  <c r="AK20" i="14"/>
  <c r="CU18" i="14"/>
  <c r="AT22" i="14"/>
  <c r="E21" i="14"/>
  <c r="BO19" i="14"/>
  <c r="Z18" i="14"/>
  <c r="BR18" i="14"/>
  <c r="AZ16" i="14"/>
  <c r="CD14" i="14"/>
  <c r="Z13" i="14"/>
  <c r="CI11" i="14"/>
  <c r="AT10" i="14"/>
  <c r="E9" i="14"/>
  <c r="CV18" i="14"/>
  <c r="BN16" i="14"/>
  <c r="CQ14" i="14"/>
  <c r="AL13" i="14"/>
  <c r="AN18" i="14"/>
  <c r="AG16" i="14"/>
  <c r="BM14" i="14"/>
  <c r="BY17" i="14"/>
  <c r="CM15" i="14"/>
  <c r="Y14" i="14"/>
  <c r="BG18" i="14"/>
  <c r="AU16" i="14"/>
  <c r="BY14" i="14"/>
  <c r="F4" i="14"/>
  <c r="CF5" i="14"/>
  <c r="BU8" i="14"/>
  <c r="CX4" i="14"/>
  <c r="AG7" i="14"/>
  <c r="AI4" i="14"/>
  <c r="AB6" i="14"/>
  <c r="U11" i="14"/>
  <c r="CZ4" i="14"/>
  <c r="AI7" i="14"/>
  <c r="AK4" i="14"/>
  <c r="AD6" i="14"/>
  <c r="AU11" i="14"/>
  <c r="BL4" i="14"/>
  <c r="BU6" i="14"/>
  <c r="CE15" i="14"/>
  <c r="Z4" i="14"/>
  <c r="M6" i="14"/>
  <c r="S10" i="14"/>
  <c r="F5" i="14"/>
  <c r="AS7" i="14"/>
  <c r="BP22" i="14"/>
  <c r="AA21" i="14"/>
  <c r="CK19" i="14"/>
  <c r="AV18" i="14"/>
  <c r="G17" i="14"/>
  <c r="BC22" i="14"/>
  <c r="N21" i="14"/>
  <c r="BX19" i="14"/>
  <c r="R22" i="14"/>
  <c r="CB20" i="14"/>
  <c r="AM19" i="14"/>
  <c r="CR21" i="14"/>
  <c r="BC20" i="14"/>
  <c r="N19" i="14"/>
  <c r="D22" i="14"/>
  <c r="BN20" i="14"/>
  <c r="Y19" i="14"/>
  <c r="CI17" i="14"/>
  <c r="AT16" i="14"/>
  <c r="E15" i="14"/>
  <c r="BO13" i="14"/>
  <c r="O22" i="14"/>
  <c r="BY20" i="14"/>
  <c r="AJ19" i="14"/>
  <c r="CT17" i="14"/>
  <c r="BQ21" i="14"/>
  <c r="AB20" i="14"/>
  <c r="CL18" i="14"/>
  <c r="CN21" i="14"/>
  <c r="AY20" i="14"/>
  <c r="J19" i="14"/>
  <c r="BT17" i="14"/>
  <c r="AE16" i="14"/>
  <c r="CO14" i="14"/>
  <c r="CM21" i="14"/>
  <c r="AX20" i="14"/>
  <c r="I19" i="14"/>
  <c r="BN21" i="14"/>
  <c r="Y20" i="14"/>
  <c r="CI18" i="14"/>
  <c r="AH22" i="14"/>
  <c r="CR20" i="14"/>
  <c r="BC19" i="14"/>
  <c r="N18" i="14"/>
  <c r="AS18" i="14"/>
  <c r="AJ16" i="14"/>
  <c r="BO14" i="14"/>
  <c r="M13" i="14"/>
  <c r="BW11" i="14"/>
  <c r="AH10" i="14"/>
  <c r="CR8" i="14"/>
  <c r="BQ18" i="14"/>
  <c r="AY16" i="14"/>
  <c r="CB14" i="14"/>
  <c r="Y13" i="14"/>
  <c r="P18" i="14"/>
  <c r="Q16" i="14"/>
  <c r="AZ14" i="14"/>
  <c r="BG17" i="14"/>
  <c r="BX15" i="14"/>
  <c r="K14" i="14"/>
  <c r="AI18" i="14"/>
  <c r="AD16" i="14"/>
  <c r="BK14" i="14"/>
  <c r="S4" i="14"/>
  <c r="CZ5" i="14"/>
  <c r="AQ9" i="14"/>
  <c r="N5" i="14"/>
  <c r="BE7" i="14"/>
  <c r="AV4" i="14"/>
  <c r="AT6" i="14"/>
  <c r="BX12" i="14"/>
  <c r="Q5" i="14"/>
  <c r="BG7" i="14"/>
  <c r="AX4" i="14"/>
  <c r="AZ6" i="14"/>
  <c r="C13" i="14"/>
  <c r="BZ4" i="14"/>
  <c r="CO6" i="14"/>
  <c r="AT4" i="14"/>
  <c r="AM4" i="14"/>
  <c r="AG6" i="14"/>
  <c r="BU11" i="14"/>
  <c r="W5" i="14"/>
  <c r="BQ7" i="14"/>
  <c r="BD22" i="14"/>
  <c r="O21" i="14"/>
  <c r="BY19" i="14"/>
  <c r="AJ18" i="14"/>
  <c r="CT16" i="14"/>
  <c r="AQ22" i="14"/>
  <c r="B21" i="14"/>
  <c r="BL19" i="14"/>
  <c r="F22" i="14"/>
  <c r="BP20" i="14"/>
  <c r="AA19" i="14"/>
  <c r="CF21" i="14"/>
  <c r="AQ20" i="14"/>
  <c r="B19" i="14"/>
  <c r="CQ21" i="14"/>
  <c r="BB20" i="14"/>
  <c r="M19" i="14"/>
  <c r="BW17" i="14"/>
  <c r="AH16" i="14"/>
  <c r="CR14" i="14"/>
  <c r="BC13" i="14"/>
  <c r="C22" i="14"/>
  <c r="BM20" i="14"/>
  <c r="X19" i="14"/>
  <c r="CT22" i="14"/>
  <c r="BE21" i="14"/>
  <c r="P20" i="14"/>
  <c r="BZ18" i="14"/>
  <c r="CB21" i="14"/>
  <c r="AM20" i="14"/>
  <c r="CW18" i="14"/>
  <c r="BH17" i="14"/>
  <c r="S16" i="14"/>
  <c r="CC14" i="14"/>
  <c r="CA21" i="14"/>
  <c r="AL20" i="14"/>
  <c r="CQ22" i="14"/>
  <c r="BB21" i="14"/>
  <c r="M20" i="14"/>
  <c r="BW18" i="14"/>
  <c r="V22" i="14"/>
  <c r="CF20" i="14"/>
  <c r="AQ19" i="14"/>
  <c r="B18" i="14"/>
  <c r="U18" i="14"/>
  <c r="T16" i="14"/>
  <c r="BB14" i="14"/>
  <c r="CZ12" i="14"/>
  <c r="BK11" i="14"/>
  <c r="V10" i="14"/>
  <c r="CF8" i="14"/>
  <c r="AP18" i="14"/>
  <c r="AI16" i="14"/>
  <c r="BN14" i="14"/>
  <c r="L13" i="14"/>
  <c r="CS17" i="14"/>
  <c r="C16" i="14"/>
  <c r="AF4" i="14"/>
  <c r="U6" i="14"/>
  <c r="CG10" i="14"/>
  <c r="AD5" i="14"/>
  <c r="CC7" i="14"/>
  <c r="BI4" i="14"/>
  <c r="BO6" i="14"/>
  <c r="CW14" i="14"/>
  <c r="AI5" i="14"/>
  <c r="CE7" i="14"/>
  <c r="BK4" i="14"/>
  <c r="BR6" i="14"/>
  <c r="BC15" i="14"/>
  <c r="CM4" i="14"/>
  <c r="N7" i="14"/>
  <c r="M5" i="14"/>
  <c r="AZ4" i="14"/>
  <c r="BB6" i="14"/>
  <c r="AG13" i="14"/>
  <c r="AN5" i="14"/>
  <c r="CO7" i="14"/>
  <c r="AR22" i="14"/>
  <c r="C21" i="14"/>
  <c r="BM19" i="14"/>
  <c r="X18" i="14"/>
  <c r="CH16" i="14"/>
  <c r="AE22" i="14"/>
  <c r="CO20" i="14"/>
  <c r="AZ19" i="14"/>
  <c r="CS21" i="14"/>
  <c r="BD20" i="14"/>
  <c r="O19" i="14"/>
  <c r="BT21" i="14"/>
  <c r="AE20" i="14"/>
  <c r="CO18" i="14"/>
  <c r="CE21" i="14"/>
  <c r="AP20" i="14"/>
  <c r="CZ18" i="14"/>
  <c r="BK17" i="14"/>
  <c r="V16" i="14"/>
  <c r="CF14" i="14"/>
  <c r="AQ13" i="14"/>
  <c r="CP21" i="14"/>
  <c r="BA20" i="14"/>
  <c r="L19" i="14"/>
  <c r="CH22" i="14"/>
  <c r="AS21" i="14"/>
  <c r="D20" i="14"/>
  <c r="BN18" i="14"/>
  <c r="BP21" i="14"/>
  <c r="AA20" i="14"/>
  <c r="CK18" i="14"/>
  <c r="AV17" i="14"/>
  <c r="G16" i="14"/>
  <c r="BQ14" i="14"/>
  <c r="BO21" i="14"/>
  <c r="Z20" i="14"/>
  <c r="CE22" i="14"/>
  <c r="AP21" i="14"/>
  <c r="CZ19" i="14"/>
  <c r="BK18" i="14"/>
  <c r="J22" i="14"/>
  <c r="BT20" i="14"/>
  <c r="AE19" i="14"/>
  <c r="CO17" i="14"/>
  <c r="CW17" i="14"/>
  <c r="E16" i="14"/>
  <c r="AO14" i="14"/>
  <c r="CN12" i="14"/>
  <c r="AY11" i="14"/>
  <c r="J10" i="14"/>
  <c r="BT8" i="14"/>
  <c r="R18" i="14"/>
  <c r="R16" i="14"/>
  <c r="BA14" i="14"/>
  <c r="CY12" i="14"/>
  <c r="BZ17" i="14"/>
  <c r="CN15" i="14"/>
  <c r="AS4" i="14"/>
  <c r="AP6" i="14"/>
  <c r="AJ12" i="14"/>
  <c r="AW5" i="14"/>
  <c r="C8" i="14"/>
  <c r="BV4" i="14"/>
  <c r="CK6" i="14"/>
  <c r="CV4" i="14"/>
  <c r="AZ5" i="14"/>
  <c r="G8" i="14"/>
  <c r="BX4" i="14"/>
  <c r="CM6" i="14"/>
  <c r="T4" i="14"/>
  <c r="D5" i="14"/>
  <c r="AL7" i="14"/>
  <c r="AV5" i="14"/>
  <c r="BN4" i="14"/>
  <c r="BX6" i="14"/>
  <c r="I16" i="14"/>
  <c r="BG5" i="14"/>
  <c r="R8" i="14"/>
  <c r="AF22" i="14"/>
  <c r="CP20" i="14"/>
  <c r="BA19" i="14"/>
  <c r="L18" i="14"/>
  <c r="BV16" i="14"/>
  <c r="S22" i="14"/>
  <c r="CC20" i="14"/>
  <c r="AN19" i="14"/>
  <c r="CG21" i="14"/>
  <c r="AR20" i="14"/>
  <c r="CW22" i="14"/>
  <c r="BH21" i="14"/>
  <c r="S20" i="14"/>
  <c r="CC18" i="14"/>
  <c r="BS21" i="14"/>
  <c r="AD20" i="14"/>
  <c r="CN18" i="14"/>
  <c r="AY17" i="14"/>
  <c r="J16" i="14"/>
  <c r="BT14" i="14"/>
  <c r="AE13" i="14"/>
  <c r="CD21" i="14"/>
  <c r="AO20" i="14"/>
  <c r="CY18" i="14"/>
  <c r="BV22" i="14"/>
  <c r="AG21" i="14"/>
  <c r="CQ19" i="14"/>
  <c r="CS22" i="14"/>
  <c r="BD21" i="14"/>
  <c r="O20" i="14"/>
  <c r="BY18" i="14"/>
  <c r="AJ17" i="14"/>
  <c r="CT15" i="14"/>
  <c r="CR22" i="14"/>
  <c r="BC21" i="14"/>
  <c r="N20" i="14"/>
  <c r="BS22" i="14"/>
  <c r="AD21" i="14"/>
  <c r="CN19" i="14"/>
  <c r="AY18" i="14"/>
  <c r="CW21" i="14"/>
  <c r="BH20" i="14"/>
  <c r="S19" i="14"/>
  <c r="CC17" i="14"/>
  <c r="CD17" i="14"/>
  <c r="CP15" i="14"/>
  <c r="AB14" i="14"/>
  <c r="CB12" i="14"/>
  <c r="AM11" i="14"/>
  <c r="CW9" i="14"/>
  <c r="BH8" i="14"/>
  <c r="CV17" i="14"/>
  <c r="D16" i="14"/>
  <c r="AN14" i="14"/>
  <c r="CM12" i="14"/>
  <c r="BI17" i="14"/>
  <c r="BZ15" i="14"/>
  <c r="BF4" i="14"/>
  <c r="BL6" i="14"/>
  <c r="AE14" i="14"/>
  <c r="BN5" i="14"/>
  <c r="AO8" i="14"/>
  <c r="CI4" i="14"/>
  <c r="J7" i="14"/>
  <c r="BC14" i="14"/>
  <c r="BS5" i="14"/>
  <c r="AR8" i="14"/>
  <c r="CL4" i="14"/>
  <c r="L7" i="14"/>
  <c r="CG4" i="14"/>
  <c r="T5" i="14"/>
  <c r="BJ7" i="14"/>
  <c r="D6" i="14"/>
  <c r="CA4" i="14"/>
  <c r="CP6" i="14"/>
  <c r="B4" i="14"/>
  <c r="BX5" i="14"/>
  <c r="BE8" i="14"/>
  <c r="T22" i="14"/>
  <c r="CD20" i="14"/>
  <c r="AO19" i="14"/>
  <c r="CY17" i="14"/>
  <c r="BJ16" i="14"/>
  <c r="G22" i="14"/>
  <c r="BQ20" i="14"/>
  <c r="AB19" i="14"/>
  <c r="BU21" i="14"/>
  <c r="AF20" i="14"/>
  <c r="CK22" i="14"/>
  <c r="AV21" i="14"/>
  <c r="G20" i="14"/>
  <c r="CV22" i="14"/>
  <c r="BG21" i="14"/>
  <c r="R20" i="14"/>
  <c r="CB18" i="14"/>
  <c r="AM17" i="14"/>
  <c r="CW15" i="14"/>
  <c r="BH14" i="14"/>
  <c r="S13" i="14"/>
  <c r="BR21" i="14"/>
  <c r="AC20" i="14"/>
  <c r="CM18" i="14"/>
  <c r="BJ22" i="14"/>
  <c r="U21" i="14"/>
  <c r="CE19" i="14"/>
  <c r="CG22" i="14"/>
  <c r="AR21" i="14"/>
  <c r="C20" i="14"/>
  <c r="BM18" i="14"/>
  <c r="X17" i="14"/>
  <c r="CH15" i="14"/>
  <c r="CF22" i="14"/>
  <c r="AQ21" i="14"/>
  <c r="B20" i="14"/>
  <c r="BG22" i="14"/>
  <c r="R21" i="14"/>
  <c r="CB19" i="14"/>
  <c r="AM18" i="14"/>
  <c r="CK21" i="14"/>
  <c r="AV20" i="14"/>
  <c r="G19" i="14"/>
  <c r="BQ17" i="14"/>
  <c r="BL17" i="14"/>
  <c r="CB15" i="14"/>
  <c r="O14" i="14"/>
  <c r="BP12" i="14"/>
  <c r="AA11" i="14"/>
  <c r="CK9" i="14"/>
  <c r="AV8" i="14"/>
  <c r="CB17" i="14"/>
  <c r="CO15" i="14"/>
  <c r="AA14" i="14"/>
  <c r="CA12" i="14"/>
  <c r="AP17" i="14"/>
  <c r="BK15" i="14"/>
  <c r="BS4" i="14"/>
  <c r="CD6" i="14"/>
  <c r="H4" i="14"/>
  <c r="CH5" i="14"/>
  <c r="CC8" i="14"/>
  <c r="CY4" i="14"/>
  <c r="AH7" i="14"/>
  <c r="J4" i="14"/>
  <c r="CK5" i="14"/>
  <c r="CO8" i="14"/>
  <c r="B5" i="14"/>
  <c r="AJ7" i="14"/>
  <c r="V6" i="14"/>
  <c r="AK5" i="14"/>
  <c r="CH7" i="14"/>
  <c r="BM6" i="14"/>
  <c r="CN4" i="14"/>
  <c r="O7" i="14"/>
  <c r="N4" i="14"/>
  <c r="CS5" i="14"/>
  <c r="P9" i="14"/>
  <c r="H22" i="14"/>
  <c r="BR20" i="14"/>
  <c r="AC19" i="14"/>
  <c r="CM17" i="14"/>
  <c r="AX16" i="14"/>
  <c r="CT21" i="14"/>
  <c r="BE20" i="14"/>
  <c r="CX22" i="14"/>
  <c r="BI21" i="14"/>
  <c r="T20" i="14"/>
  <c r="BY22" i="14"/>
  <c r="AJ21" i="14"/>
  <c r="CT19" i="14"/>
  <c r="CJ22" i="14"/>
  <c r="AU21" i="14"/>
  <c r="F20" i="14"/>
  <c r="BP18" i="14"/>
  <c r="AA17" i="14"/>
  <c r="CK15" i="14"/>
  <c r="AV14" i="14"/>
  <c r="CU22" i="14"/>
  <c r="BF21" i="14"/>
  <c r="Q20" i="14"/>
  <c r="CA18" i="14"/>
  <c r="AX22" i="14"/>
  <c r="I21" i="14"/>
  <c r="BS19" i="14"/>
  <c r="BU22" i="14"/>
  <c r="AF21" i="14"/>
  <c r="CP19" i="14"/>
  <c r="BA18" i="14"/>
  <c r="L17" i="14"/>
  <c r="BV15" i="14"/>
  <c r="BT22" i="14"/>
  <c r="AE21" i="14"/>
  <c r="CO19" i="14"/>
  <c r="AU22" i="14"/>
  <c r="F21" i="14"/>
  <c r="BP19" i="14"/>
  <c r="AA18" i="14"/>
  <c r="BY21" i="14"/>
  <c r="AJ20" i="14"/>
  <c r="CT18" i="14"/>
  <c r="BE17" i="14"/>
  <c r="AT17" i="14"/>
  <c r="BN15" i="14"/>
  <c r="B14" i="14"/>
  <c r="BD12" i="14"/>
  <c r="O11" i="14"/>
  <c r="BY9" i="14"/>
  <c r="AJ8" i="14"/>
  <c r="BJ17" i="14"/>
  <c r="CA15" i="14"/>
  <c r="N14" i="14"/>
  <c r="BO12" i="14"/>
  <c r="Z17" i="14"/>
  <c r="AV15" i="14"/>
  <c r="BZ19" i="14"/>
  <c r="CB16" i="14"/>
  <c r="D15" i="14"/>
  <c r="AW13" i="14"/>
  <c r="AN17" i="14"/>
  <c r="BH15" i="14"/>
  <c r="CV13" i="14"/>
  <c r="CF4" i="14"/>
  <c r="BF7" i="14"/>
  <c r="AY7" i="14"/>
  <c r="AA4" i="14"/>
  <c r="CA17" i="14"/>
  <c r="H20" i="14"/>
  <c r="CS19" i="14"/>
  <c r="BW22" i="14"/>
  <c r="Z22" i="14"/>
  <c r="H21" i="14"/>
  <c r="AX15" i="14"/>
  <c r="W22" i="14"/>
  <c r="BA21" i="14"/>
  <c r="M17" i="14"/>
  <c r="CP10" i="14"/>
  <c r="AW15" i="14"/>
  <c r="T15" i="14"/>
  <c r="Y17" i="14"/>
  <c r="BZ14" i="14"/>
  <c r="CP17" i="14"/>
  <c r="AF15" i="14"/>
  <c r="AG22" i="14"/>
  <c r="F17" i="14"/>
  <c r="AE15" i="14"/>
  <c r="AK17" i="14"/>
  <c r="AI17" i="14"/>
  <c r="CD18" i="14"/>
  <c r="C18" i="14"/>
  <c r="F16" i="14"/>
  <c r="AD13" i="14"/>
  <c r="BS11" i="14"/>
  <c r="Q10" i="14"/>
  <c r="BN8" i="14"/>
  <c r="T7" i="14"/>
  <c r="CD5" i="14"/>
  <c r="AO4" i="14"/>
  <c r="O15" i="14"/>
  <c r="CI12" i="14"/>
  <c r="AE11" i="14"/>
  <c r="CB9" i="14"/>
  <c r="Z8" i="14"/>
  <c r="CH6" i="14"/>
  <c r="AS5" i="14"/>
  <c r="BR14" i="14"/>
  <c r="BF12" i="14"/>
  <c r="D11" i="14"/>
  <c r="AZ9" i="14"/>
  <c r="CX7" i="14"/>
  <c r="B17" i="14"/>
  <c r="CF13" i="14"/>
  <c r="D12" i="14"/>
  <c r="BA10" i="14"/>
  <c r="CX8" i="14"/>
  <c r="BA7" i="14"/>
  <c r="L6" i="14"/>
  <c r="AW17" i="14"/>
  <c r="CX13" i="14"/>
  <c r="P12" i="14"/>
  <c r="BM10" i="14"/>
  <c r="K9" i="14"/>
  <c r="BL7" i="14"/>
  <c r="W6" i="14"/>
  <c r="AM15" i="14"/>
  <c r="CS12" i="14"/>
  <c r="AN11" i="14"/>
  <c r="CJ9" i="14"/>
  <c r="AH8" i="14"/>
  <c r="BG14" i="14"/>
  <c r="BA12" i="14"/>
  <c r="CX10" i="14"/>
  <c r="AV9" i="14"/>
  <c r="AD15" i="14"/>
  <c r="CQ12" i="14"/>
  <c r="AK11" i="14"/>
  <c r="CH9" i="14"/>
  <c r="AF8" i="14"/>
  <c r="CN6" i="14"/>
  <c r="AY5" i="14"/>
  <c r="BE15" i="14"/>
  <c r="E13" i="14"/>
  <c r="AW11" i="14"/>
  <c r="CT9" i="14"/>
  <c r="AD17" i="14"/>
  <c r="CQ13" i="14"/>
  <c r="K12" i="14"/>
  <c r="BH10" i="14"/>
  <c r="CU4" i="14"/>
  <c r="CD7" i="14"/>
  <c r="AW12" i="14"/>
  <c r="AN4" i="14"/>
  <c r="BO17" i="14"/>
  <c r="CU19" i="14"/>
  <c r="CG19" i="14"/>
  <c r="AY22" i="14"/>
  <c r="B22" i="14"/>
  <c r="CI20" i="14"/>
  <c r="Z15" i="14"/>
  <c r="CX21" i="14"/>
  <c r="AC21" i="14"/>
  <c r="CF16" i="14"/>
  <c r="BR10" i="14"/>
  <c r="U15" i="14"/>
  <c r="CP14" i="14"/>
  <c r="I17" i="14"/>
  <c r="AY14" i="14"/>
  <c r="BX17" i="14"/>
  <c r="C15" i="14"/>
  <c r="CQ20" i="14"/>
  <c r="CO16" i="14"/>
  <c r="P15" i="14"/>
  <c r="U17" i="14"/>
  <c r="T17" i="14"/>
  <c r="B7" i="14"/>
  <c r="W4" i="14"/>
  <c r="BB5" i="14"/>
  <c r="P6" i="14"/>
  <c r="AL16" i="14"/>
  <c r="BM22" i="14"/>
  <c r="BD18" i="14"/>
  <c r="AT21" i="14"/>
  <c r="CV20" i="14"/>
  <c r="CD19" i="14"/>
  <c r="BH22" i="14"/>
  <c r="CS20" i="14"/>
  <c r="X20" i="14"/>
  <c r="AY15" i="14"/>
  <c r="BM9" i="14"/>
  <c r="CZ13" i="14"/>
  <c r="CA14" i="14"/>
  <c r="CR16" i="14"/>
  <c r="AL14" i="14"/>
  <c r="BF17" i="14"/>
  <c r="CM14" i="14"/>
  <c r="BB19" i="14"/>
  <c r="BY16" i="14"/>
  <c r="U22" i="14"/>
  <c r="I22" i="14"/>
  <c r="D17" i="14"/>
  <c r="AB18" i="14"/>
  <c r="BP17" i="14"/>
  <c r="AZ15" i="14"/>
  <c r="CX12" i="14"/>
  <c r="AS11" i="14"/>
  <c r="CP9" i="14"/>
  <c r="AN8" i="14"/>
  <c r="CU6" i="14"/>
  <c r="BF5" i="14"/>
  <c r="Q4" i="14"/>
  <c r="BS14" i="14"/>
  <c r="BG12" i="14"/>
  <c r="E11" i="14"/>
  <c r="BB9" i="14"/>
  <c r="CY7" i="14"/>
  <c r="BJ6" i="14"/>
  <c r="F19" i="14"/>
  <c r="U14" i="14"/>
  <c r="AE12" i="14"/>
  <c r="CB10" i="14"/>
  <c r="Z9" i="14"/>
  <c r="BZ7" i="14"/>
  <c r="AB16" i="14"/>
  <c r="AS13" i="14"/>
  <c r="CC11" i="14"/>
  <c r="AA10" i="14"/>
  <c r="BX8" i="14"/>
  <c r="AC7" i="14"/>
  <c r="CM5" i="14"/>
  <c r="BQ16" i="14"/>
  <c r="BK13" i="14"/>
  <c r="CO11" i="14"/>
  <c r="AM10" i="14"/>
  <c r="CJ8" i="14"/>
  <c r="AN7" i="14"/>
  <c r="CX5" i="14"/>
  <c r="CI14" i="14"/>
  <c r="BQ12" i="14"/>
  <c r="M11" i="14"/>
  <c r="BJ9" i="14"/>
  <c r="AT18" i="14"/>
  <c r="Q14" i="14"/>
  <c r="AA12" i="14"/>
  <c r="BX10" i="14"/>
  <c r="V9" i="14"/>
  <c r="CG14" i="14"/>
  <c r="BM12" i="14"/>
  <c r="K11" i="14"/>
  <c r="BH9" i="14"/>
  <c r="F8" i="14"/>
  <c r="BP6" i="14"/>
  <c r="AA5" i="14"/>
  <c r="CY14" i="14"/>
  <c r="BZ12" i="14"/>
  <c r="W11" i="14"/>
  <c r="BT9" i="14"/>
  <c r="BA16" i="14"/>
  <c r="BD13" i="14"/>
  <c r="CJ11" i="14"/>
  <c r="Z7" i="14"/>
  <c r="AJ4" i="14"/>
  <c r="BU5" i="14"/>
  <c r="AH6" i="14"/>
  <c r="Z16" i="14"/>
  <c r="BA22" i="14"/>
  <c r="AR18" i="14"/>
  <c r="AH21" i="14"/>
  <c r="CJ20" i="14"/>
  <c r="BR19" i="14"/>
  <c r="AV22" i="14"/>
  <c r="CG20" i="14"/>
  <c r="L20" i="14"/>
  <c r="AJ15" i="14"/>
  <c r="BA9" i="14"/>
  <c r="CL13" i="14"/>
  <c r="AM14" i="14"/>
  <c r="BL16" i="14"/>
  <c r="CW13" i="14"/>
  <c r="W17" i="14"/>
  <c r="AX14" i="14"/>
  <c r="CJ18" i="14"/>
  <c r="BI16" i="14"/>
  <c r="CE20" i="14"/>
  <c r="BS20" i="14"/>
  <c r="CL16" i="14"/>
  <c r="D18" i="14"/>
  <c r="AX17" i="14"/>
  <c r="W15" i="14"/>
  <c r="CJ12" i="14"/>
  <c r="AF11" i="14"/>
  <c r="CC9" i="14"/>
  <c r="AA8" i="14"/>
  <c r="CI6" i="14"/>
  <c r="AT5" i="14"/>
  <c r="E4" i="14"/>
  <c r="AT14" i="14"/>
  <c r="AT12" i="14"/>
  <c r="CQ10" i="14"/>
  <c r="AN9" i="14"/>
  <c r="CM7" i="14"/>
  <c r="AX6" i="14"/>
  <c r="BM17" i="14"/>
  <c r="D14" i="14"/>
  <c r="R12" i="14"/>
  <c r="BO10" i="14"/>
  <c r="M9" i="14"/>
  <c r="BN7" i="14"/>
  <c r="CU15" i="14"/>
  <c r="AA13" i="14"/>
  <c r="BP11" i="14"/>
  <c r="N10" i="14"/>
  <c r="BK8" i="14"/>
  <c r="Q7" i="14"/>
  <c r="CA5" i="14"/>
  <c r="Y16" i="14"/>
  <c r="AR13" i="14"/>
  <c r="CB11" i="14"/>
  <c r="Z10" i="14"/>
  <c r="BW8" i="14"/>
  <c r="AB7" i="14"/>
  <c r="CL5" i="14"/>
  <c r="BI14" i="14"/>
  <c r="BB12" i="14"/>
  <c r="CY10" i="14"/>
  <c r="AW9" i="14"/>
  <c r="AH17" i="14"/>
  <c r="CT13" i="14"/>
  <c r="N12" i="14"/>
  <c r="BK10" i="14"/>
  <c r="I9" i="14"/>
  <c r="BF14" i="14"/>
  <c r="AZ12" i="14"/>
  <c r="CW10" i="14"/>
  <c r="AU9" i="14"/>
  <c r="CS7" i="14"/>
  <c r="BD6" i="14"/>
  <c r="O5" i="14"/>
  <c r="CE14" i="14"/>
  <c r="BL12" i="14"/>
  <c r="J11" i="14"/>
  <c r="BG9" i="14"/>
  <c r="K16" i="14"/>
  <c r="AH13" i="14"/>
  <c r="BV11" i="14"/>
  <c r="U4" i="14"/>
  <c r="G6" i="14"/>
  <c r="O8" i="14"/>
  <c r="AF10" i="14"/>
  <c r="CH21" i="14"/>
  <c r="X21" i="14"/>
  <c r="O17" i="14"/>
  <c r="J21" i="14"/>
  <c r="BL20" i="14"/>
  <c r="AT19" i="14"/>
  <c r="X22" i="14"/>
  <c r="BI20" i="14"/>
  <c r="CM19" i="14"/>
  <c r="H15" i="14"/>
  <c r="AC9" i="14"/>
  <c r="BL13" i="14"/>
  <c r="Z14" i="14"/>
  <c r="AV16" i="14"/>
  <c r="CJ13" i="14"/>
  <c r="H17" i="14"/>
  <c r="AK14" i="14"/>
  <c r="BF18" i="14"/>
  <c r="AS16" i="14"/>
  <c r="AP19" i="14"/>
  <c r="AD19" i="14"/>
  <c r="BW16" i="14"/>
  <c r="CJ17" i="14"/>
  <c r="BL21" i="14"/>
  <c r="CU14" i="14"/>
  <c r="BV12" i="14"/>
  <c r="S11" i="14"/>
  <c r="BP9" i="14"/>
  <c r="N8" i="14"/>
  <c r="BW6" i="14"/>
  <c r="AH5" i="14"/>
  <c r="AI20" i="14"/>
  <c r="V14" i="14"/>
  <c r="AG12" i="14"/>
  <c r="CC10" i="14"/>
  <c r="AA9" i="14"/>
  <c r="CA7" i="14"/>
  <c r="AL6" i="14"/>
  <c r="E17" i="14"/>
  <c r="CG13" i="14"/>
  <c r="E12" i="14"/>
  <c r="BB10" i="14"/>
  <c r="CY8" i="14"/>
  <c r="BB7" i="14"/>
  <c r="BR15" i="14"/>
  <c r="J13" i="14"/>
  <c r="BC11" i="14"/>
  <c r="CZ9" i="14"/>
  <c r="AX8" i="14"/>
  <c r="E7" i="14"/>
  <c r="BO5" i="14"/>
  <c r="CS15" i="14"/>
  <c r="X13" i="14"/>
  <c r="BO11" i="14"/>
  <c r="M10" i="14"/>
  <c r="BJ8" i="14"/>
  <c r="P7" i="14"/>
  <c r="BZ5" i="14"/>
  <c r="AP14" i="14"/>
  <c r="AO12" i="14"/>
  <c r="CL10" i="14"/>
  <c r="AJ9" i="14"/>
  <c r="CW16" i="14"/>
  <c r="CC13" i="14"/>
  <c r="CZ11" i="14"/>
  <c r="AX10" i="14"/>
  <c r="CU8" i="14"/>
  <c r="AH14" i="14"/>
  <c r="AM12" i="14"/>
  <c r="CJ10" i="14"/>
  <c r="AH9" i="14"/>
  <c r="CG7" i="14"/>
  <c r="AR6" i="14"/>
  <c r="C5" i="14"/>
  <c r="BE14" i="14"/>
  <c r="AY12" i="14"/>
  <c r="CV10" i="14"/>
  <c r="AT9" i="14"/>
  <c r="CF15" i="14"/>
  <c r="R13" i="14"/>
  <c r="BI11" i="14"/>
  <c r="AH4" i="14"/>
  <c r="AC6" i="14"/>
  <c r="BB8" i="14"/>
  <c r="CH11" i="14"/>
  <c r="BV21" i="14"/>
  <c r="L21" i="14"/>
  <c r="C17" i="14"/>
  <c r="E20" i="14"/>
  <c r="BG19" i="14"/>
  <c r="AO18" i="14"/>
  <c r="S21" i="14"/>
  <c r="BD19" i="14"/>
  <c r="CH18" i="14"/>
  <c r="CN13" i="14"/>
  <c r="X8" i="14"/>
  <c r="BQ22" i="14"/>
  <c r="BE22" i="14"/>
  <c r="P16" i="14"/>
  <c r="BW13" i="14"/>
  <c r="BZ16" i="14"/>
  <c r="W14" i="14"/>
  <c r="AH18" i="14"/>
  <c r="AC16" i="14"/>
  <c r="CG18" i="14"/>
  <c r="CE18" i="14"/>
  <c r="BG16" i="14"/>
  <c r="BR17" i="14"/>
  <c r="W20" i="14"/>
  <c r="BU14" i="14"/>
  <c r="BH12" i="14"/>
  <c r="F11" i="14"/>
  <c r="BC9" i="14"/>
  <c r="CZ7" i="14"/>
  <c r="BK6" i="14"/>
  <c r="E6" i="14"/>
  <c r="CE9" i="14"/>
  <c r="AA7" i="14"/>
  <c r="CU21" i="14"/>
  <c r="AS20" i="14"/>
  <c r="CH19" i="14"/>
  <c r="BY15" i="14"/>
  <c r="CR19" i="14"/>
  <c r="AU19" i="14"/>
  <c r="AC18" i="14"/>
  <c r="G21" i="14"/>
  <c r="AR19" i="14"/>
  <c r="BV18" i="14"/>
  <c r="BZ13" i="14"/>
  <c r="L8" i="14"/>
  <c r="AB21" i="14"/>
  <c r="P21" i="14"/>
  <c r="B16" i="14"/>
  <c r="BJ13" i="14"/>
  <c r="BK16" i="14"/>
  <c r="J14" i="14"/>
  <c r="J18" i="14"/>
  <c r="N16" i="14"/>
  <c r="BE18" i="14"/>
  <c r="BB18" i="14"/>
  <c r="AP16" i="14"/>
  <c r="CJ21" i="14"/>
  <c r="D19" i="14"/>
  <c r="AU14" i="14"/>
  <c r="AU12" i="14"/>
  <c r="CR10" i="14"/>
  <c r="AP9" i="14"/>
  <c r="CN7" i="14"/>
  <c r="Y6" i="14"/>
  <c r="AH11" i="14"/>
  <c r="BW7" i="14"/>
  <c r="CI21" i="14"/>
  <c r="AG20" i="14"/>
  <c r="BV19" i="14"/>
  <c r="BM15" i="14"/>
  <c r="BT19" i="14"/>
  <c r="W19" i="14"/>
  <c r="E18" i="14"/>
  <c r="CH20" i="14"/>
  <c r="T19" i="14"/>
  <c r="AX18" i="14"/>
  <c r="AZ13" i="14"/>
  <c r="AN21" i="14"/>
  <c r="CS18" i="14"/>
  <c r="CQ18" i="14"/>
  <c r="BI15" i="14"/>
  <c r="AJ13" i="14"/>
  <c r="O16" i="14"/>
  <c r="CI13" i="14"/>
  <c r="CN17" i="14"/>
  <c r="CY15" i="14"/>
  <c r="AG18" i="14"/>
  <c r="AD18" i="14"/>
  <c r="AA16" i="14"/>
  <c r="AU20" i="14"/>
  <c r="BX21" i="14"/>
  <c r="AC14" i="14"/>
  <c r="AH12" i="14"/>
  <c r="CE10" i="14"/>
  <c r="AB9" i="14"/>
  <c r="CB7" i="14"/>
  <c r="AM6" i="14"/>
  <c r="CW4" i="14"/>
  <c r="BU16" i="14"/>
  <c r="BQ13" i="14"/>
  <c r="CR11" i="14"/>
  <c r="AP10" i="14"/>
  <c r="CM8" i="14"/>
  <c r="AQ7" i="14"/>
  <c r="B6" i="14"/>
  <c r="CV15" i="14"/>
  <c r="AB13" i="14"/>
  <c r="BQ11" i="14"/>
  <c r="O10" i="14"/>
  <c r="BL8" i="14"/>
  <c r="R7" i="14"/>
  <c r="CK14" i="14"/>
  <c r="BS12" i="14"/>
  <c r="P11" i="14"/>
  <c r="BL9" i="14"/>
  <c r="J8" i="14"/>
  <c r="BT6" i="14"/>
  <c r="AE5" i="14"/>
  <c r="K15" i="14"/>
  <c r="CF12" i="14"/>
  <c r="AB11" i="14"/>
  <c r="BX9" i="14"/>
  <c r="V8" i="14"/>
  <c r="CE6" i="14"/>
  <c r="CX16" i="14"/>
  <c r="CD13" i="14"/>
  <c r="B12" i="14"/>
  <c r="AY10" i="14"/>
  <c r="CV8" i="14"/>
  <c r="CQ15" i="14"/>
  <c r="V13" i="14"/>
  <c r="BM11" i="14"/>
  <c r="K10" i="14"/>
  <c r="CN16" i="14"/>
  <c r="CB13" i="14"/>
  <c r="CY11" i="14"/>
  <c r="AW10" i="14"/>
  <c r="CT8" i="14"/>
  <c r="AW7" i="14"/>
  <c r="H6" i="14"/>
  <c r="AF17" i="14"/>
  <c r="CR13" i="14"/>
  <c r="L12" i="14"/>
  <c r="BI10" i="14"/>
  <c r="G9" i="14"/>
  <c r="CX14" i="14"/>
  <c r="BY12" i="14"/>
  <c r="V11" i="14"/>
  <c r="BE9" i="14"/>
  <c r="R5" i="14"/>
  <c r="E5" i="14"/>
  <c r="BF20" i="14"/>
  <c r="CL22" i="14"/>
  <c r="BX22" i="14"/>
  <c r="AJ14" i="14"/>
  <c r="BO18" i="14"/>
  <c r="BI22" i="14"/>
  <c r="CY16" i="14"/>
  <c r="CC19" i="14"/>
  <c r="O18" i="14"/>
  <c r="AS17" i="14"/>
  <c r="AR12" i="14"/>
  <c r="AR17" i="14"/>
  <c r="J17" i="14"/>
  <c r="BI18" i="14"/>
  <c r="AU15" i="14"/>
  <c r="AS22" i="14"/>
  <c r="CZ15" i="14"/>
  <c r="BV13" i="14"/>
  <c r="BV17" i="14"/>
  <c r="CJ15" i="14"/>
  <c r="I18" i="14"/>
  <c r="F18" i="14"/>
  <c r="L16" i="14"/>
  <c r="P19" i="14"/>
  <c r="CE17" i="14"/>
  <c r="F14" i="14"/>
  <c r="U12" i="14"/>
  <c r="BQ10" i="14"/>
  <c r="O9" i="14"/>
  <c r="BP7" i="14"/>
  <c r="AA6" i="14"/>
  <c r="H11" i="14"/>
  <c r="BZ22" i="14"/>
  <c r="AW22" i="14"/>
  <c r="CO22" i="14"/>
  <c r="M18" i="14"/>
  <c r="BI13" i="14"/>
  <c r="CK17" i="14"/>
  <c r="BX16" i="14"/>
  <c r="AQ10" i="14"/>
  <c r="O6" i="14"/>
  <c r="N17" i="14"/>
  <c r="BU12" i="14"/>
  <c r="C10" i="14"/>
  <c r="AE7" i="14"/>
  <c r="BT16" i="14"/>
  <c r="BT12" i="14"/>
  <c r="CN9" i="14"/>
  <c r="AD7" i="14"/>
  <c r="BN13" i="14"/>
  <c r="CA10" i="14"/>
  <c r="CW7" i="14"/>
  <c r="BC5" i="14"/>
  <c r="S14" i="14"/>
  <c r="CZ10" i="14"/>
  <c r="AI8" i="14"/>
  <c r="K6" i="14"/>
  <c r="W13" i="14"/>
  <c r="AL10" i="14"/>
  <c r="BE16" i="14"/>
  <c r="BN12" i="14"/>
  <c r="CI9" i="14"/>
  <c r="CS13" i="14"/>
  <c r="X11" i="14"/>
  <c r="BF8" i="14"/>
  <c r="CU5" i="14"/>
  <c r="AG14" i="14"/>
  <c r="BJ11" i="14"/>
  <c r="CE8" i="14"/>
  <c r="CO12" i="14"/>
  <c r="AU10" i="14"/>
  <c r="CQ8" i="14"/>
  <c r="AO16" i="14"/>
  <c r="BA13" i="14"/>
  <c r="CG11" i="14"/>
  <c r="AE10" i="14"/>
  <c r="CC4" i="14"/>
  <c r="CW6" i="14"/>
  <c r="C4" i="14"/>
  <c r="CB5" i="14"/>
  <c r="BO8" i="14"/>
  <c r="C7" i="14"/>
  <c r="AR5" i="14"/>
  <c r="CT7" i="14"/>
  <c r="P5" i="14"/>
  <c r="AW21" i="14"/>
  <c r="Y22" i="14"/>
  <c r="K20" i="14"/>
  <c r="CQ17" i="14"/>
  <c r="AV13" i="14"/>
  <c r="BS17" i="14"/>
  <c r="AN16" i="14"/>
  <c r="AD10" i="14"/>
  <c r="C6" i="14"/>
  <c r="AM16" i="14"/>
  <c r="S12" i="14"/>
  <c r="CO9" i="14"/>
  <c r="S7" i="14"/>
  <c r="AK16" i="14"/>
  <c r="AS12" i="14"/>
  <c r="CA9" i="14"/>
  <c r="F7" i="14"/>
  <c r="CU12" i="14"/>
  <c r="BN10" i="14"/>
  <c r="CK7" i="14"/>
  <c r="AQ5" i="14"/>
  <c r="CE13" i="14"/>
  <c r="CM10" i="14"/>
  <c r="I8" i="14"/>
  <c r="AU18" i="14"/>
  <c r="H13" i="14"/>
  <c r="Y10" i="14"/>
  <c r="W16" i="14"/>
  <c r="AN12" i="14"/>
  <c r="BV9" i="14"/>
  <c r="BF13" i="14"/>
  <c r="BW10" i="14"/>
  <c r="AS8" i="14"/>
  <c r="CI5" i="14"/>
  <c r="M14" i="14"/>
  <c r="AJ11" i="14"/>
  <c r="BR8" i="14"/>
  <c r="BK12" i="14"/>
  <c r="AG10" i="14"/>
  <c r="CD8" i="14"/>
  <c r="H16" i="14"/>
  <c r="AF13" i="14"/>
  <c r="BT11" i="14"/>
  <c r="R10" i="14"/>
  <c r="CQ4" i="14"/>
  <c r="V7" i="14"/>
  <c r="P4" i="14"/>
  <c r="CV5" i="14"/>
  <c r="AD9" i="14"/>
  <c r="CB8" i="14"/>
  <c r="BJ5" i="14"/>
  <c r="AC8" i="14"/>
  <c r="BM4" i="14"/>
  <c r="I5" i="14"/>
  <c r="AF5" i="14"/>
  <c r="AK21" i="14"/>
  <c r="T21" i="14"/>
  <c r="AC17" i="14"/>
  <c r="AO17" i="14"/>
  <c r="AI13" i="14"/>
  <c r="BA17" i="14"/>
  <c r="CC15" i="14"/>
  <c r="D10" i="14"/>
  <c r="CP5" i="14"/>
  <c r="CX15" i="14"/>
  <c r="F12" i="14"/>
  <c r="BO9" i="14"/>
  <c r="G7" i="14"/>
  <c r="BS15" i="14"/>
  <c r="CQ11" i="14"/>
  <c r="BN9" i="14"/>
  <c r="CS6" i="14"/>
  <c r="CG12" i="14"/>
  <c r="AN10" i="14"/>
  <c r="BY7" i="14"/>
  <c r="S5" i="14"/>
  <c r="I13" i="14"/>
  <c r="BZ10" i="14"/>
  <c r="CV7" i="14"/>
  <c r="AU17" i="14"/>
  <c r="CE12" i="14"/>
  <c r="L10" i="14"/>
  <c r="BO15" i="14"/>
  <c r="CM11" i="14"/>
  <c r="BI9" i="14"/>
  <c r="AN13" i="14"/>
  <c r="BJ10" i="14"/>
  <c r="S8" i="14"/>
  <c r="BW5" i="14"/>
  <c r="BX13" i="14"/>
  <c r="CI10" i="14"/>
  <c r="CZ17" i="14"/>
  <c r="AX12" i="14"/>
  <c r="T10" i="14"/>
  <c r="BQ8" i="14"/>
  <c r="CD15" i="14"/>
  <c r="P13" i="14"/>
  <c r="BG11" i="14"/>
  <c r="E10" i="14"/>
  <c r="H5" i="14"/>
  <c r="AT7" i="14"/>
  <c r="AD4" i="14"/>
  <c r="R6" i="14"/>
  <c r="BG10" i="14"/>
  <c r="D4" i="14"/>
  <c r="CE5" i="14"/>
  <c r="BP8" i="14"/>
  <c r="K18" i="14"/>
  <c r="BA11" i="14"/>
  <c r="U9" i="14"/>
  <c r="AF14" i="14"/>
  <c r="CQ7" i="14"/>
  <c r="CF10" i="14"/>
  <c r="AS10" i="14"/>
  <c r="CY6" i="14"/>
  <c r="BZ6" i="14"/>
  <c r="AJ5" i="14"/>
  <c r="BL22" i="14"/>
  <c r="CM16" i="14"/>
  <c r="AF12" i="14"/>
  <c r="AG15" i="14"/>
  <c r="BD17" i="14"/>
  <c r="CV21" i="14"/>
  <c r="CK13" i="14"/>
  <c r="B9" i="14"/>
  <c r="BR5" i="14"/>
  <c r="BT15" i="14"/>
  <c r="CE11" i="14"/>
  <c r="N9" i="14"/>
  <c r="CT6" i="14"/>
  <c r="AQ15" i="14"/>
  <c r="CD11" i="14"/>
  <c r="AM9" i="14"/>
  <c r="BU18" i="14"/>
  <c r="BE12" i="14"/>
  <c r="CM9" i="14"/>
  <c r="BM7" i="14"/>
  <c r="G5" i="14"/>
  <c r="CT12" i="14"/>
  <c r="AZ10" i="14"/>
  <c r="CJ7" i="14"/>
  <c r="BH16" i="14"/>
  <c r="AB12" i="14"/>
  <c r="CX9" i="14"/>
  <c r="AK15" i="14"/>
  <c r="BZ11" i="14"/>
  <c r="AI9" i="14"/>
  <c r="U13" i="14"/>
  <c r="AJ10" i="14"/>
  <c r="BU7" i="14"/>
  <c r="BK5" i="14"/>
  <c r="BE13" i="14"/>
  <c r="BV10" i="14"/>
  <c r="CJ16" i="14"/>
  <c r="AK12" i="14"/>
  <c r="G10" i="14"/>
  <c r="BD8" i="14"/>
  <c r="BB15" i="14"/>
  <c r="B13" i="14"/>
  <c r="AT11" i="14"/>
  <c r="CQ9" i="14"/>
  <c r="X5" i="14"/>
  <c r="BR7" i="14"/>
  <c r="AQ4" i="14"/>
  <c r="AN6" i="14"/>
  <c r="J12" i="14"/>
  <c r="R4" i="14"/>
  <c r="CW5" i="14"/>
  <c r="AE9" i="14"/>
  <c r="BH7" i="14"/>
  <c r="AI21" i="14"/>
  <c r="BO16" i="14"/>
  <c r="H12" i="14"/>
  <c r="S15" i="14"/>
  <c r="AL17" i="14"/>
  <c r="BG20" i="14"/>
  <c r="BR13" i="14"/>
  <c r="CN8" i="14"/>
  <c r="V5" i="14"/>
  <c r="AR15" i="14"/>
  <c r="BR11" i="14"/>
  <c r="CZ8" i="14"/>
  <c r="BV6" i="14"/>
  <c r="M15" i="14"/>
  <c r="BD11" i="14"/>
  <c r="CL8" i="14"/>
  <c r="AZ17" i="14"/>
  <c r="AQ12" i="14"/>
  <c r="BZ9" i="14"/>
  <c r="AO7" i="14"/>
  <c r="CT4" i="14"/>
  <c r="BR12" i="14"/>
  <c r="CY9" i="14"/>
  <c r="BX7" i="14"/>
  <c r="X16" i="14"/>
  <c r="O12" i="14"/>
  <c r="BW9" i="14"/>
  <c r="I15" i="14"/>
  <c r="AZ11" i="14"/>
  <c r="W18" i="14"/>
  <c r="F13" i="14"/>
  <c r="W10" i="14"/>
  <c r="BI7" i="14"/>
  <c r="AM5" i="14"/>
  <c r="AK13" i="14"/>
  <c r="AV10" i="14"/>
  <c r="BD15" i="14"/>
  <c r="X12" i="14"/>
  <c r="CS9" i="14"/>
  <c r="AQ8" i="14"/>
  <c r="X15" i="14"/>
  <c r="CK12" i="14"/>
  <c r="AG11" i="14"/>
  <c r="CD9" i="14"/>
  <c r="AO5" i="14"/>
  <c r="CP7" i="14"/>
  <c r="BD4" i="14"/>
  <c r="BF6" i="14"/>
  <c r="CP13" i="14"/>
  <c r="AE4" i="14"/>
  <c r="S6" i="14"/>
  <c r="BT10" i="14"/>
  <c r="BK7" i="14"/>
  <c r="AS15" i="14"/>
  <c r="AW18" i="14"/>
  <c r="CS11" i="14"/>
  <c r="AR7" i="14"/>
  <c r="AU13" i="14"/>
  <c r="BP10" i="14"/>
  <c r="AM8" i="14"/>
  <c r="CC5" i="14"/>
  <c r="AT13" i="14"/>
  <c r="CO10" i="14"/>
  <c r="Y8" i="14"/>
  <c r="BP14" i="14"/>
  <c r="AP11" i="14"/>
  <c r="L9" i="14"/>
  <c r="AV6" i="14"/>
  <c r="AN15" i="14"/>
  <c r="AK9" i="14"/>
  <c r="R14" i="14"/>
  <c r="BV8" i="14"/>
  <c r="AO13" i="14"/>
  <c r="CI15" i="14"/>
  <c r="CL11" i="14"/>
  <c r="Y12" i="14"/>
  <c r="I11" i="14"/>
  <c r="AD14" i="14"/>
  <c r="AB4" i="14"/>
  <c r="AU7" i="14"/>
  <c r="AB8" i="14"/>
  <c r="CF7" i="14"/>
  <c r="W21" i="14"/>
  <c r="BJ15" i="14"/>
  <c r="C11" i="14"/>
  <c r="CN14" i="14"/>
  <c r="V17" i="14"/>
  <c r="R19" i="14"/>
  <c r="AX13" i="14"/>
  <c r="CA8" i="14"/>
  <c r="J5" i="14"/>
  <c r="CT14" i="14"/>
  <c r="BE11" i="14"/>
  <c r="BZ8" i="14"/>
  <c r="Z6" i="14"/>
  <c r="CL14" i="14"/>
  <c r="AQ11" i="14"/>
  <c r="BY8" i="14"/>
  <c r="BS16" i="14"/>
  <c r="AD12" i="14"/>
  <c r="AY9" i="14"/>
  <c r="CR6" i="14"/>
  <c r="BS18" i="14"/>
  <c r="BC12" i="14"/>
  <c r="CL9" i="14"/>
  <c r="AZ7" i="14"/>
  <c r="CR15" i="14"/>
  <c r="CN11" i="14"/>
  <c r="W9" i="14"/>
  <c r="CH14" i="14"/>
  <c r="AL11" i="14"/>
  <c r="AG17" i="14"/>
  <c r="CC12" i="14"/>
  <c r="I10" i="14"/>
  <c r="AK7" i="14"/>
  <c r="CP4" i="14"/>
  <c r="T13" i="14"/>
  <c r="AI10" i="14"/>
  <c r="AA15" i="14"/>
  <c r="CW11" i="14"/>
  <c r="CF9" i="14"/>
  <c r="AD8" i="14"/>
  <c r="CV14" i="14"/>
  <c r="BW12" i="14"/>
  <c r="T11" i="14"/>
  <c r="BQ9" i="14"/>
  <c r="BH5" i="14"/>
  <c r="T8" i="14"/>
  <c r="BQ4" i="14"/>
  <c r="CA6" i="14"/>
  <c r="R17" i="14"/>
  <c r="AR4" i="14"/>
  <c r="AO6" i="14"/>
  <c r="W12" i="14"/>
  <c r="AI22" i="14"/>
  <c r="C12" i="14"/>
  <c r="CK10" i="14"/>
  <c r="CZ6" i="14"/>
  <c r="CG9" i="14"/>
  <c r="AS9" i="14"/>
  <c r="AI12" i="14"/>
  <c r="Q6" i="14"/>
  <c r="CE4" i="14"/>
  <c r="CI16" i="14"/>
  <c r="U5" i="14"/>
  <c r="X14" i="14"/>
  <c r="BQ19" i="14"/>
  <c r="AB17" i="14"/>
  <c r="BN19" i="14"/>
  <c r="BU15" i="14"/>
  <c r="AZ18" i="14"/>
  <c r="O13" i="14"/>
  <c r="BA8" i="14"/>
  <c r="CK4" i="14"/>
  <c r="E14" i="14"/>
  <c r="AR11" i="14"/>
  <c r="BM8" i="14"/>
  <c r="N6" i="14"/>
  <c r="AS14" i="14"/>
  <c r="AD11" i="14"/>
  <c r="AY8" i="14"/>
  <c r="AP15" i="14"/>
  <c r="Q12" i="14"/>
  <c r="AL9" i="14"/>
  <c r="CF6" i="14"/>
  <c r="CZ16" i="14"/>
  <c r="AP12" i="14"/>
  <c r="BK9" i="14"/>
  <c r="D7" i="14"/>
  <c r="BP15" i="14"/>
  <c r="CA11" i="14"/>
  <c r="J9" i="14"/>
  <c r="AI14" i="14"/>
  <c r="Y11" i="14"/>
  <c r="BD16" i="14"/>
  <c r="Z12" i="14"/>
  <c r="CU9" i="14"/>
  <c r="Y7" i="14"/>
  <c r="V18" i="14"/>
  <c r="CP12" i="14"/>
  <c r="U10" i="14"/>
  <c r="BX14" i="14"/>
  <c r="AV11" i="14"/>
  <c r="BS9" i="14"/>
  <c r="Q8" i="14"/>
  <c r="BV14" i="14"/>
  <c r="BI12" i="14"/>
  <c r="G11" i="14"/>
  <c r="BD9" i="14"/>
  <c r="BY5" i="14"/>
  <c r="BG8" i="14"/>
  <c r="CD4" i="14"/>
  <c r="CX6" i="14"/>
  <c r="G4" i="14"/>
  <c r="BE4" i="14"/>
  <c r="BI6" i="14"/>
  <c r="H14" i="14"/>
  <c r="BL15" i="14"/>
  <c r="BB16" i="14"/>
  <c r="BT4" i="14"/>
  <c r="BP4" i="14"/>
  <c r="AM7" i="14"/>
  <c r="CY13" i="14"/>
  <c r="AS19" i="14"/>
  <c r="CU16" i="14"/>
  <c r="CP18" i="14"/>
  <c r="BG15" i="14"/>
  <c r="BX18" i="14"/>
  <c r="G12" i="14"/>
  <c r="BD7" i="14"/>
  <c r="BY4" i="14"/>
  <c r="CH13" i="14"/>
  <c r="R11" i="14"/>
  <c r="AZ8" i="14"/>
  <c r="CO5" i="14"/>
  <c r="BP13" i="14"/>
  <c r="Q11" i="14"/>
  <c r="AL8" i="14"/>
  <c r="L15" i="14"/>
  <c r="CP11" i="14"/>
  <c r="Y9" i="14"/>
  <c r="BH6" i="14"/>
  <c r="BQ15" i="14"/>
  <c r="AC12" i="14"/>
  <c r="AX9" i="14"/>
  <c r="CQ6" i="14"/>
  <c r="J15" i="14"/>
  <c r="BN11" i="14"/>
  <c r="CI8" i="14"/>
  <c r="BG13" i="14"/>
  <c r="L11" i="14"/>
  <c r="U16" i="14"/>
  <c r="M12" i="14"/>
  <c r="BU9" i="14"/>
  <c r="M7" i="14"/>
  <c r="CK16" i="14"/>
  <c r="AL12" i="14"/>
  <c r="H10" i="14"/>
  <c r="BD14" i="14"/>
  <c r="AI11" i="14"/>
  <c r="BF9" i="14"/>
  <c r="D8" i="14"/>
  <c r="AW14" i="14"/>
  <c r="AV12" i="14"/>
  <c r="CS10" i="14"/>
  <c r="O4" i="14"/>
  <c r="CT5" i="14"/>
  <c r="R9" i="14"/>
  <c r="CR4" i="14"/>
  <c r="W7" i="14"/>
  <c r="AG4" i="14"/>
  <c r="BR4" i="14"/>
  <c r="CC6" i="14"/>
  <c r="CX17" i="14"/>
  <c r="CI22" i="14"/>
  <c r="BS6" i="14"/>
  <c r="Z5" i="14"/>
  <c r="AT20" i="14"/>
  <c r="BC18" i="14"/>
  <c r="CP22" i="14"/>
  <c r="CS16" i="14"/>
  <c r="CL15" i="14"/>
  <c r="CL17" i="14"/>
  <c r="Y18" i="14"/>
  <c r="CF11" i="14"/>
  <c r="AF7" i="14"/>
  <c r="BA4" i="14"/>
  <c r="AC13" i="14"/>
  <c r="BC10" i="14"/>
  <c r="M8" i="14"/>
  <c r="BQ5" i="14"/>
  <c r="K13" i="14"/>
  <c r="AO10" i="14"/>
  <c r="K8" i="14"/>
  <c r="AR14" i="14"/>
  <c r="AC11" i="14"/>
  <c r="CK8" i="14"/>
  <c r="AJ6" i="14"/>
  <c r="CJ14" i="14"/>
  <c r="BB11" i="14"/>
  <c r="X9" i="14"/>
  <c r="BG6" i="14"/>
  <c r="CU13" i="14"/>
  <c r="Z11" i="14"/>
  <c r="BI8" i="14"/>
  <c r="G13" i="14"/>
  <c r="AK10" i="14"/>
  <c r="BF15" i="14"/>
  <c r="BY11" i="14"/>
  <c r="H9" i="14"/>
  <c r="CB6" i="14"/>
  <c r="M16" i="14"/>
  <c r="CX11" i="14"/>
  <c r="AG9" i="14"/>
  <c r="I14" i="14"/>
  <c r="CU10" i="14"/>
  <c r="AF9" i="14"/>
  <c r="CG17" i="14"/>
  <c r="G14" i="14"/>
  <c r="V12" i="14"/>
  <c r="BS10" i="14"/>
  <c r="AP4" i="14"/>
  <c r="AK6" i="14"/>
  <c r="CV11" i="14"/>
  <c r="Y5" i="14"/>
  <c r="BS7" i="14"/>
  <c r="AC5" i="14"/>
  <c r="CS4" i="14"/>
  <c r="X7" i="14"/>
  <c r="Q19" i="14"/>
  <c r="AE18" i="14"/>
  <c r="BR22" i="14"/>
  <c r="BM16" i="14"/>
  <c r="BW15" i="14"/>
  <c r="BU17" i="14"/>
  <c r="CH17" i="14"/>
  <c r="BF11" i="14"/>
  <c r="H7" i="14"/>
  <c r="AC4" i="14"/>
  <c r="N13" i="14"/>
  <c r="AC10" i="14"/>
  <c r="BO7" i="14"/>
  <c r="BE5" i="14"/>
  <c r="CV12" i="14"/>
  <c r="AB10" i="14"/>
  <c r="CL7" i="14"/>
  <c r="T14" i="14"/>
  <c r="B11" i="14"/>
  <c r="AK8" i="14"/>
  <c r="X6" i="14"/>
  <c r="BJ14" i="14"/>
  <c r="AO11" i="14"/>
  <c r="CW8" i="14"/>
  <c r="AU6" i="14"/>
  <c r="BH13" i="14"/>
  <c r="BY10" i="14"/>
  <c r="AU8" i="14"/>
  <c r="CR12" i="14"/>
  <c r="X10" i="14"/>
  <c r="CZ14" i="14"/>
  <c r="BL11" i="14"/>
  <c r="CG8" i="14"/>
  <c r="AF6" i="14"/>
  <c r="CG15" i="14"/>
  <c r="CK11" i="14"/>
  <c r="T9" i="14"/>
  <c r="BU13" i="14"/>
  <c r="CH10" i="14"/>
  <c r="S9" i="14"/>
  <c r="Q17" i="14"/>
  <c r="CO13" i="14"/>
  <c r="I12" i="14"/>
  <c r="BE10" i="14"/>
  <c r="BC4" i="14"/>
  <c r="BE6" i="14"/>
  <c r="BT13" i="14"/>
  <c r="AP5" i="14"/>
  <c r="CR7" i="14"/>
  <c r="CG5" i="14"/>
  <c r="K5" i="14"/>
  <c r="AV7" i="14"/>
  <c r="E19" i="14"/>
  <c r="AL22" i="14"/>
  <c r="BM21" i="14"/>
  <c r="AH15" i="14"/>
  <c r="AT15" i="14"/>
  <c r="BB17" i="14"/>
  <c r="P17" i="14"/>
  <c r="BD10" i="14"/>
  <c r="AY6" i="14"/>
  <c r="BN17" i="14"/>
  <c r="CW12" i="14"/>
  <c r="P10" i="14"/>
  <c r="BC7" i="14"/>
  <c r="AG5" i="14"/>
  <c r="CH12" i="14"/>
  <c r="B10" i="14"/>
  <c r="AP7" i="14"/>
  <c r="C14" i="14"/>
  <c r="CN10" i="14"/>
  <c r="W8" i="14"/>
  <c r="CY5" i="14"/>
  <c r="AQ14" i="14"/>
  <c r="N11" i="14"/>
  <c r="AW8" i="14"/>
  <c r="AI6" i="14"/>
  <c r="AP13" i="14"/>
  <c r="BL10" i="14"/>
  <c r="U8" i="14"/>
  <c r="CD12" i="14"/>
  <c r="CV9" i="14"/>
  <c r="P14" i="14"/>
  <c r="AX11" i="14"/>
  <c r="BS8" i="14"/>
  <c r="T6" i="14"/>
  <c r="AB15" i="14"/>
  <c r="BX11" i="14"/>
  <c r="CS8" i="14"/>
  <c r="D13" i="14"/>
  <c r="BU10" i="14"/>
  <c r="F9" i="14"/>
  <c r="CG16" i="14"/>
  <c r="BS13" i="14"/>
  <c r="CT11" i="14"/>
  <c r="AR10" i="14"/>
  <c r="BI5" i="14"/>
  <c r="AQ6" i="14"/>
  <c r="BT7" i="14"/>
  <c r="AEL113" i="13"/>
  <c r="AEL111" i="13"/>
  <c r="AEL109" i="13"/>
  <c r="AEM2" i="13"/>
  <c r="DD10" i="14" l="1"/>
  <c r="DE10" i="14"/>
  <c r="DC10" i="14"/>
  <c r="AEN113" i="12"/>
  <c r="AEN109" i="12"/>
  <c r="AEN111" i="12"/>
  <c r="AEM113" i="13"/>
  <c r="AEM111" i="13"/>
  <c r="AEM109" i="13"/>
  <c r="AEN2" i="13"/>
  <c r="AEO111" i="12" l="1"/>
  <c r="AEO113" i="12"/>
  <c r="AEO109" i="12"/>
  <c r="AEN113" i="13"/>
  <c r="AEN111" i="13"/>
  <c r="AEN109" i="13"/>
  <c r="AEO2" i="13"/>
  <c r="AEP109" i="12" l="1"/>
  <c r="AEP111" i="12"/>
  <c r="AEP113" i="12"/>
  <c r="AEO109" i="13"/>
  <c r="AEO113" i="13"/>
  <c r="AEO111" i="13"/>
  <c r="AEP2" i="13"/>
  <c r="AEQ109" i="12" l="1"/>
  <c r="AEQ111" i="12"/>
  <c r="AEQ113" i="12"/>
  <c r="AEP109" i="13"/>
  <c r="AEP113" i="13"/>
  <c r="AEP111" i="13"/>
  <c r="AEQ2" i="13"/>
  <c r="AER113" i="12" l="1"/>
  <c r="AER109" i="12"/>
  <c r="AER111" i="12"/>
  <c r="AEQ109" i="13"/>
  <c r="AEQ113" i="13"/>
  <c r="AEQ111" i="13"/>
  <c r="AER2" i="13"/>
  <c r="AES113" i="12" l="1"/>
  <c r="AES109" i="12"/>
  <c r="AES111" i="12"/>
  <c r="AER109" i="13"/>
  <c r="AER111" i="13"/>
  <c r="AER113" i="13"/>
  <c r="AES2" i="13"/>
  <c r="AET113" i="12" l="1"/>
  <c r="AET109" i="12"/>
  <c r="AET111" i="12"/>
  <c r="AES109" i="13"/>
  <c r="AES111" i="13"/>
  <c r="AES113" i="13"/>
  <c r="AET2" i="13"/>
  <c r="AEU113" i="12" l="1"/>
  <c r="AEU109" i="12"/>
  <c r="AEU111" i="12"/>
  <c r="AET111" i="13"/>
  <c r="AET109" i="13"/>
  <c r="AET113" i="13"/>
  <c r="AEU2" i="13"/>
  <c r="AEV113" i="12" l="1"/>
  <c r="AEV109" i="12"/>
  <c r="AEV111" i="12"/>
  <c r="AEU111" i="13"/>
  <c r="AEU113" i="13"/>
  <c r="AEU109" i="13"/>
  <c r="AEV2" i="13"/>
  <c r="AEW109" i="12" l="1"/>
  <c r="AEW111" i="12"/>
  <c r="AEW113" i="12"/>
  <c r="AEV111" i="13"/>
  <c r="AEV113" i="13"/>
  <c r="AEV109" i="13"/>
  <c r="AEW2" i="13"/>
  <c r="AEX111" i="12" l="1"/>
  <c r="AEX109" i="12"/>
  <c r="AEX113" i="12"/>
  <c r="AEW111" i="13"/>
  <c r="AEW113" i="13"/>
  <c r="AEW109" i="13"/>
  <c r="AEX2" i="13"/>
  <c r="AEY109" i="12" l="1"/>
  <c r="AEY113" i="12"/>
  <c r="AEY111" i="12"/>
  <c r="AEX113" i="13"/>
  <c r="AEX111" i="13"/>
  <c r="AEX109" i="13"/>
  <c r="AEY2" i="13"/>
  <c r="AEZ2" i="12"/>
  <c r="AEY113" i="13" l="1"/>
  <c r="AEY111" i="13"/>
  <c r="AEY109" i="13"/>
  <c r="AEZ2" i="13"/>
</calcChain>
</file>

<file path=xl/sharedStrings.xml><?xml version="1.0" encoding="utf-8"?>
<sst xmlns="http://schemas.openxmlformats.org/spreadsheetml/2006/main" count="271" uniqueCount="85">
  <si>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</si>
  <si>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</si>
  <si>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</si>
  <si>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</si>
  <si>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</si>
  <si>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</si>
  <si>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</si>
  <si>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</si>
  <si>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01_times.csv</t>
  </si>
  <si>
    <t>HEADS</t>
  </si>
  <si>
    <t>X</t>
  </si>
  <si>
    <t>min</t>
  </si>
  <si>
    <t>sec</t>
  </si>
  <si>
    <t>BT __ DIS(x)_Conc(y)</t>
  </si>
  <si>
    <r>
      <t xml:space="preserve">CONC </t>
    </r>
    <r>
      <rPr>
        <b/>
        <sz val="11"/>
        <color theme="1"/>
        <rFont val="Calibri"/>
        <family val="2"/>
      </rPr>
      <t>→ →</t>
    </r>
  </si>
  <si>
    <t>↓</t>
  </si>
  <si>
    <t>Dist</t>
  </si>
  <si>
    <r>
      <t>B</t>
    </r>
    <r>
      <rPr>
        <vertAlign val="subscript"/>
        <sz val="11"/>
        <color theme="1"/>
        <rFont val="Calibri"/>
        <family val="2"/>
        <scheme val="minor"/>
      </rPr>
      <t>through</t>
    </r>
    <r>
      <rPr>
        <sz val="11"/>
        <color theme="1"/>
        <rFont val="Calibri"/>
        <family val="2"/>
        <scheme val="minor"/>
      </rPr>
      <t>(t)</t>
    </r>
  </si>
  <si>
    <t>Time</t>
  </si>
  <si>
    <t>Y</t>
  </si>
  <si>
    <t>perlen</t>
  </si>
  <si>
    <t>nper</t>
  </si>
  <si>
    <t xml:space="preserve">Σ = </t>
  </si>
  <si>
    <t>Days</t>
  </si>
  <si>
    <t>Heads</t>
  </si>
  <si>
    <t>DIS</t>
  </si>
  <si>
    <t>-</t>
  </si>
  <si>
    <t>Q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</si>
  <si>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</si>
  <si>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</si>
  <si>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</si>
  <si>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</si>
  <si>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</si>
  <si>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</si>
  <si>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</si>
  <si>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</si>
  <si>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06a(conc58_17'').csv</t>
  </si>
  <si>
    <t>nlay = hk_size[0]</t>
  </si>
  <si>
    <t>nrow = hk_size[1]</t>
  </si>
  <si>
    <t>ncol = hk_size[2]</t>
  </si>
  <si>
    <t>al = 0.01</t>
  </si>
  <si>
    <t xml:space="preserve">trpv = 0.001/al </t>
  </si>
  <si>
    <t xml:space="preserve">delr = 0.01 ; </t>
  </si>
  <si>
    <t xml:space="preserve">delc = 0.03 ; </t>
  </si>
  <si>
    <t>delv = 0.01</t>
  </si>
  <si>
    <t xml:space="preserve">ksand = 2.4e-4*sec2day; </t>
  </si>
  <si>
    <t>kclay = 1e-10*sec2day</t>
  </si>
  <si>
    <t>K</t>
  </si>
  <si>
    <t>K(m/s)</t>
  </si>
  <si>
    <t>Al</t>
  </si>
  <si>
    <t>delv</t>
  </si>
  <si>
    <t>delr</t>
  </si>
  <si>
    <t>delc</t>
  </si>
  <si>
    <t>K1</t>
  </si>
  <si>
    <t>K2</t>
  </si>
  <si>
    <t>p1</t>
  </si>
  <si>
    <t>p2</t>
  </si>
  <si>
    <t>(m/d)</t>
  </si>
  <si>
    <t>nprs</t>
  </si>
  <si>
    <t>sf = nlay * delv / 0.84</t>
  </si>
  <si>
    <t>sf</t>
  </si>
  <si>
    <t>Bulk diffusion coefficient</t>
  </si>
  <si>
    <t>BO</t>
  </si>
  <si>
    <t>q = [0.5, 0.5, -0.5]</t>
  </si>
  <si>
    <t>nLay</t>
  </si>
  <si>
    <t>nRow</t>
  </si>
  <si>
    <t>nCol</t>
  </si>
  <si>
    <t>Q= [-] * (60*24/100**3) * sf</t>
  </si>
  <si>
    <t>botm</t>
  </si>
  <si>
    <t xml:space="preserve">top=0 </t>
  </si>
  <si>
    <t>botm = -np.linspace(0, delv*nlay, nlay)</t>
  </si>
  <si>
    <t>...</t>
  </si>
  <si>
    <t>L</t>
  </si>
  <si>
    <t>well_info[:,3] = Q[0] / (nrow * nlay)</t>
  </si>
  <si>
    <t>.</t>
  </si>
  <si>
    <t>R</t>
  </si>
  <si>
    <t>C</t>
  </si>
  <si>
    <t>[ ]</t>
  </si>
  <si>
    <t>07_C_all_m.csv</t>
  </si>
  <si>
    <t>07_C_all.csv</t>
  </si>
  <si>
    <t xml:space="preserve"> * </t>
  </si>
  <si>
    <t>fix</t>
  </si>
  <si>
    <t>no</t>
  </si>
  <si>
    <r>
      <t xml:space="preserve">CONC </t>
    </r>
    <r>
      <rPr>
        <b/>
        <sz val="4"/>
        <color theme="1"/>
        <rFont val="Calibri"/>
        <family val="2"/>
      </rPr>
      <t>→ →</t>
    </r>
  </si>
  <si>
    <r>
      <t xml:space="preserve">CONC </t>
    </r>
    <r>
      <rPr>
        <b/>
        <sz val="5"/>
        <color theme="1"/>
        <rFont val="Calibri"/>
        <family val="2"/>
      </rPr>
      <t>→ →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</si>
</sst>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E+00"/>
    <numFmt numFmtId="165" formatCode="0.0000"/>
    <numFmt numFmtId="166" formatCode="0.0"/>
    <numFmt numFmtId="167" formatCode="0.000"/>
  </numFmts>
  <fonts count="5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b/>
      <sz val="6"/>
      <color rgb="FFFF0000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4"/>
      <color theme="1"/>
      <name val="Calibri"/>
      <family val="2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6" fillId="0" borderId="0" applyFont="0" applyFill="0" applyBorder="0" applyAlignment="0" applyProtection="0"/>
  </cellStyleXfs>
  <cellXfs count="209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9" borderId="7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6" fillId="11" borderId="0" xfId="0" applyFont="1" applyFill="1" applyAlignment="1">
      <alignment horizontal="center" vertical="center"/>
    </xf>
    <xf numFmtId="2" fontId="0" fillId="9" borderId="13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9" borderId="0" xfId="0" applyFill="1"/>
    <xf numFmtId="0" fontId="21" fillId="9" borderId="0" xfId="0" applyFont="1" applyFill="1" applyAlignment="1">
      <alignment horizontal="center" vertical="center"/>
    </xf>
    <xf numFmtId="0" fontId="21" fillId="5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12" borderId="0" xfId="0" applyFill="1"/>
    <xf numFmtId="0" fontId="21" fillId="12" borderId="0" xfId="0" applyFont="1" applyFill="1" applyAlignment="1">
      <alignment horizontal="center" vertical="center"/>
    </xf>
    <xf numFmtId="1" fontId="21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6" xfId="0" applyNumberFormat="1" applyFill="1" applyBorder="1" applyAlignment="1">
      <alignment horizontal="center" vertical="center"/>
    </xf>
    <xf numFmtId="1" fontId="0" fillId="12" borderId="0" xfId="0" applyNumberFormat="1" applyFill="1" applyAlignment="1">
      <alignment horizontal="left" vertical="center"/>
    </xf>
    <xf numFmtId="0" fontId="0" fillId="9" borderId="0" xfId="0" applyFill="1" applyAlignment="1">
      <alignment horizontal="left"/>
    </xf>
    <xf numFmtId="0" fontId="11" fillId="9" borderId="0" xfId="0" applyFont="1" applyFill="1" applyAlignment="1">
      <alignment horizontal="center" vertical="center"/>
    </xf>
    <xf numFmtId="166" fontId="25" fillId="9" borderId="0" xfId="0" applyNumberFormat="1" applyFont="1" applyFill="1" applyAlignment="1">
      <alignment horizontal="center" vertical="center"/>
    </xf>
    <xf numFmtId="166" fontId="25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23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left" vertical="center"/>
    </xf>
    <xf numFmtId="0" fontId="11" fillId="6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9" fillId="11" borderId="0" xfId="0" applyFont="1" applyFill="1" applyAlignment="1">
      <alignment horizontal="left" vertical="center"/>
    </xf>
    <xf numFmtId="0" fontId="29" fillId="11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13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166" fontId="19" fillId="5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" fontId="28" fillId="2" borderId="0" xfId="0" applyNumberFormat="1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1" fontId="33" fillId="7" borderId="0" xfId="0" applyNumberFormat="1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right" vertical="center"/>
    </xf>
    <xf numFmtId="0" fontId="16" fillId="2" borderId="0" xfId="0" applyFont="1" applyFill="1" applyAlignment="1">
      <alignment horizontal="center" vertical="center"/>
    </xf>
    <xf numFmtId="1" fontId="18" fillId="2" borderId="0" xfId="0" applyNumberFormat="1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1" fontId="34" fillId="7" borderId="0" xfId="0" applyNumberFormat="1" applyFont="1" applyFill="1" applyAlignment="1">
      <alignment horizontal="center" vertical="center"/>
    </xf>
    <xf numFmtId="0" fontId="27" fillId="6" borderId="0" xfId="0" applyFont="1" applyFill="1" applyAlignment="1">
      <alignment horizontal="right" vertical="center"/>
    </xf>
    <xf numFmtId="0" fontId="18" fillId="5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166" fontId="15" fillId="9" borderId="0" xfId="0" applyNumberFormat="1" applyFont="1" applyFill="1" applyAlignment="1">
      <alignment horizontal="center" vertical="center"/>
    </xf>
    <xf numFmtId="166" fontId="15" fillId="4" borderId="0" xfId="0" applyNumberFormat="1" applyFont="1" applyFill="1" applyAlignment="1">
      <alignment horizontal="center" vertical="center"/>
    </xf>
    <xf numFmtId="1" fontId="26" fillId="14" borderId="0" xfId="0" applyNumberFormat="1" applyFont="1" applyFill="1" applyAlignment="1">
      <alignment horizontal="center" vertical="center"/>
    </xf>
    <xf numFmtId="1" fontId="24" fillId="1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166" fontId="11" fillId="10" borderId="0" xfId="0" applyNumberFormat="1" applyFont="1" applyFill="1" applyAlignment="1">
      <alignment horizontal="center" vertical="center"/>
    </xf>
    <xf numFmtId="1" fontId="11" fillId="4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left" vertical="center"/>
    </xf>
    <xf numFmtId="0" fontId="13" fillId="11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1" fillId="15" borderId="0" xfId="0" applyFont="1" applyFill="1" applyAlignment="1">
      <alignment horizontal="center" vertical="center"/>
    </xf>
    <xf numFmtId="1" fontId="33" fillId="15" borderId="0" xfId="0" applyNumberFormat="1" applyFont="1" applyFill="1" applyAlignment="1">
      <alignment horizontal="center" vertical="center"/>
    </xf>
    <xf numFmtId="0" fontId="16" fillId="0" borderId="0" xfId="0" applyFont="1"/>
    <xf numFmtId="0" fontId="35" fillId="12" borderId="0" xfId="0" applyFont="1" applyFill="1" applyAlignment="1">
      <alignment horizontal="right"/>
    </xf>
    <xf numFmtId="0" fontId="35" fillId="12" borderId="0" xfId="0" applyFont="1" applyFill="1" applyAlignment="1">
      <alignment horizontal="left"/>
    </xf>
    <xf numFmtId="1" fontId="12" fillId="11" borderId="0" xfId="0" applyNumberFormat="1" applyFont="1" applyFill="1" applyAlignment="1">
      <alignment horizontal="center" vertical="center"/>
    </xf>
    <xf numFmtId="1" fontId="12" fillId="2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right" vertical="center"/>
    </xf>
    <xf numFmtId="0" fontId="38" fillId="11" borderId="0" xfId="0" applyFont="1" applyFill="1" applyAlignment="1">
      <alignment horizontal="center" vertical="center"/>
    </xf>
    <xf numFmtId="0" fontId="39" fillId="0" borderId="0" xfId="0" applyFont="1"/>
    <xf numFmtId="1" fontId="40" fillId="8" borderId="0" xfId="0" applyNumberFormat="1" applyFont="1" applyFill="1" applyAlignment="1">
      <alignment horizontal="center" vertical="center"/>
    </xf>
    <xf numFmtId="0" fontId="38" fillId="16" borderId="0" xfId="0" applyFont="1" applyFill="1" applyAlignment="1">
      <alignment horizontal="center" vertical="center"/>
    </xf>
    <xf numFmtId="0" fontId="38" fillId="11" borderId="0" xfId="0" applyFont="1" applyFill="1" applyAlignment="1">
      <alignment horizontal="right" vertical="center"/>
    </xf>
    <xf numFmtId="0" fontId="41" fillId="0" borderId="0" xfId="0" applyFont="1" applyAlignment="1">
      <alignment horizontal="center" vertical="center"/>
    </xf>
    <xf numFmtId="0" fontId="41" fillId="17" borderId="0" xfId="0" applyFont="1" applyFill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0" fontId="41" fillId="4" borderId="0" xfId="0" applyFont="1" applyFill="1" applyAlignment="1">
      <alignment horizontal="center" vertical="center"/>
    </xf>
    <xf numFmtId="166" fontId="41" fillId="4" borderId="0" xfId="0" applyNumberFormat="1" applyFont="1" applyFill="1" applyAlignment="1">
      <alignment horizontal="center" vertical="center"/>
    </xf>
    <xf numFmtId="164" fontId="41" fillId="4" borderId="0" xfId="0" applyNumberFormat="1" applyFont="1" applyFill="1" applyAlignment="1">
      <alignment horizontal="center" vertical="center"/>
    </xf>
    <xf numFmtId="0" fontId="44" fillId="4" borderId="0" xfId="0" applyFont="1" applyFill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0" fontId="37" fillId="5" borderId="0" xfId="0" applyFont="1" applyFill="1" applyAlignment="1">
      <alignment horizontal="left" vertical="center"/>
    </xf>
    <xf numFmtId="0" fontId="38" fillId="5" borderId="0" xfId="0" applyFont="1" applyFill="1" applyAlignment="1">
      <alignment horizontal="center" vertical="center"/>
    </xf>
    <xf numFmtId="0" fontId="19" fillId="18" borderId="0" xfId="0" applyFont="1" applyFill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1" fontId="19" fillId="19" borderId="0" xfId="0" applyNumberFormat="1" applyFont="1" applyFill="1" applyAlignment="1">
      <alignment horizontal="center" vertical="center"/>
    </xf>
    <xf numFmtId="0" fontId="41" fillId="14" borderId="0" xfId="0" applyFont="1" applyFill="1" applyAlignment="1">
      <alignment horizontal="center" vertical="center"/>
    </xf>
    <xf numFmtId="0" fontId="39" fillId="14" borderId="0" xfId="0" applyFont="1" applyFill="1"/>
    <xf numFmtId="0" fontId="39" fillId="14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left" vertical="center"/>
    </xf>
    <xf numFmtId="1" fontId="11" fillId="10" borderId="15" xfId="0" applyNumberFormat="1" applyFont="1" applyFill="1" applyBorder="1" applyAlignment="1">
      <alignment horizontal="center" vertical="center"/>
    </xf>
    <xf numFmtId="1" fontId="33" fillId="7" borderId="14" xfId="0" applyNumberFormat="1" applyFont="1" applyFill="1" applyBorder="1" applyAlignment="1">
      <alignment horizontal="center" vertical="center"/>
    </xf>
    <xf numFmtId="1" fontId="33" fillId="7" borderId="15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19" fillId="6" borderId="0" xfId="0" applyFont="1" applyFill="1" applyAlignment="1">
      <alignment horizontal="center" vertical="center"/>
    </xf>
    <xf numFmtId="1" fontId="31" fillId="8" borderId="0" xfId="0" applyNumberFormat="1" applyFont="1" applyFill="1" applyAlignment="1">
      <alignment horizontal="center" vertical="center"/>
    </xf>
    <xf numFmtId="0" fontId="39" fillId="18" borderId="0" xfId="0" applyFont="1" applyFill="1"/>
    <xf numFmtId="0" fontId="43" fillId="18" borderId="0" xfId="0" applyFont="1" applyFill="1" applyAlignment="1">
      <alignment horizontal="right" vertical="center"/>
    </xf>
    <xf numFmtId="0" fontId="41" fillId="18" borderId="0" xfId="0" applyFont="1" applyFill="1" applyAlignment="1">
      <alignment horizontal="center" vertical="center"/>
    </xf>
    <xf numFmtId="2" fontId="41" fillId="18" borderId="0" xfId="0" applyNumberFormat="1" applyFont="1" applyFill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45" fillId="18" borderId="0" xfId="0" applyFont="1" applyFill="1"/>
    <xf numFmtId="2" fontId="44" fillId="18" borderId="0" xfId="0" applyNumberFormat="1" applyFont="1" applyFill="1" applyAlignment="1">
      <alignment horizontal="center" vertical="center"/>
    </xf>
    <xf numFmtId="167" fontId="41" fillId="18" borderId="0" xfId="0" applyNumberFormat="1" applyFont="1" applyFill="1" applyAlignment="1">
      <alignment horizontal="center" vertical="center"/>
    </xf>
    <xf numFmtId="0" fontId="39" fillId="18" borderId="0" xfId="0" applyFont="1" applyFill="1" applyAlignment="1">
      <alignment horizontal="right"/>
    </xf>
    <xf numFmtId="0" fontId="43" fillId="18" borderId="0" xfId="0" applyFont="1" applyFill="1" applyAlignment="1">
      <alignment horizontal="center" vertical="center"/>
    </xf>
    <xf numFmtId="164" fontId="41" fillId="18" borderId="0" xfId="0" applyNumberFormat="1" applyFont="1" applyFill="1" applyAlignment="1">
      <alignment horizontal="center" vertical="center"/>
    </xf>
    <xf numFmtId="0" fontId="21" fillId="18" borderId="0" xfId="0" applyFont="1" applyFill="1" applyAlignment="1">
      <alignment horizontal="right"/>
    </xf>
    <xf numFmtId="0" fontId="21" fillId="18" borderId="0" xfId="0" applyFont="1" applyFill="1" applyAlignment="1">
      <alignment horizontal="center"/>
    </xf>
    <xf numFmtId="0" fontId="42" fillId="18" borderId="0" xfId="0" applyFont="1" applyFill="1" applyAlignment="1">
      <alignment horizontal="center" vertical="center"/>
    </xf>
    <xf numFmtId="0" fontId="41" fillId="18" borderId="0" xfId="0" applyFont="1" applyFill="1" applyAlignment="1">
      <alignment horizontal="right" vertical="center"/>
    </xf>
    <xf numFmtId="0" fontId="39" fillId="18" borderId="0" xfId="0" applyFont="1" applyFill="1" applyAlignment="1">
      <alignment horizontal="center"/>
    </xf>
    <xf numFmtId="0" fontId="39" fillId="18" borderId="0" xfId="0" applyFont="1" applyFill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39" fillId="4" borderId="0" xfId="0" applyFont="1" applyFill="1"/>
    <xf numFmtId="0" fontId="46" fillId="4" borderId="0" xfId="0" applyFont="1" applyFill="1" applyAlignment="1">
      <alignment horizontal="center" vertical="center"/>
    </xf>
    <xf numFmtId="0" fontId="40" fillId="4" borderId="0" xfId="0" applyFont="1" applyFill="1" applyAlignment="1">
      <alignment horizontal="center" vertical="center"/>
    </xf>
    <xf numFmtId="166" fontId="40" fillId="4" borderId="0" xfId="0" applyNumberFormat="1" applyFont="1" applyFill="1" applyAlignment="1">
      <alignment horizontal="center" vertical="center"/>
    </xf>
    <xf numFmtId="1" fontId="40" fillId="4" borderId="0" xfId="0" applyNumberFormat="1" applyFont="1" applyFill="1" applyAlignment="1">
      <alignment horizontal="center" vertical="center"/>
    </xf>
    <xf numFmtId="9" fontId="46" fillId="4" borderId="0" xfId="1" applyFont="1" applyFill="1" applyAlignment="1">
      <alignment horizontal="center" vertical="center"/>
    </xf>
    <xf numFmtId="1" fontId="47" fillId="7" borderId="0" xfId="0" applyNumberFormat="1" applyFont="1" applyFill="1" applyAlignment="1">
      <alignment horizontal="center" vertical="center"/>
    </xf>
    <xf numFmtId="1" fontId="0" fillId="0" borderId="0" xfId="0" applyNumberFormat="1"/>
    <xf numFmtId="1" fontId="15" fillId="2" borderId="0" xfId="0" applyNumberFormat="1" applyFont="1" applyFill="1" applyAlignment="1">
      <alignment horizontal="center" vertical="center"/>
    </xf>
    <xf numFmtId="2" fontId="16" fillId="9" borderId="0" xfId="0" applyNumberFormat="1" applyFont="1" applyFill="1" applyAlignment="1">
      <alignment horizontal="center" vertical="center"/>
    </xf>
    <xf numFmtId="166" fontId="16" fillId="9" borderId="0" xfId="0" applyNumberFormat="1" applyFont="1" applyFill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left" vertical="center"/>
    </xf>
    <xf numFmtId="1" fontId="16" fillId="5" borderId="0" xfId="0" applyNumberFormat="1" applyFont="1" applyFill="1" applyAlignment="1">
      <alignment horizontal="left" vertical="center"/>
    </xf>
    <xf numFmtId="0" fontId="13" fillId="16" borderId="0" xfId="0" applyFont="1" applyFill="1" applyAlignment="1">
      <alignment horizontal="center" vertical="center"/>
    </xf>
    <xf numFmtId="0" fontId="13" fillId="11" borderId="0" xfId="0" applyFont="1" applyFill="1" applyAlignment="1">
      <alignment horizontal="right" vertical="center"/>
    </xf>
    <xf numFmtId="1" fontId="50" fillId="11" borderId="0" xfId="0" applyNumberFormat="1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1" fontId="52" fillId="11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right" vertical="center"/>
    </xf>
    <xf numFmtId="0" fontId="16" fillId="14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right" vertical="center"/>
    </xf>
    <xf numFmtId="0" fontId="16" fillId="12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right" vertical="center"/>
    </xf>
  </cellXfs>
  <cellStyles count="2">
    <cellStyle name="Normal" xfId="0" builtinId="0"/>
    <cellStyle name="Percent" xfId="1" builtinId="5"/>
  </cellStyles>
  <dxfs count="1"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'1D'!$D$1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'1D'!$E$1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'1D'!$H$3:$H$22</c:f>
              <c:numCache>
                <c:formatCode>0.00</c:formatCode>
                <c:ptCount val="20"/>
                <c:pt idx="0">
                  <c:v>0</c:v>
                </c:pt>
                <c:pt idx="1">
                  <c:v>0.41002059281509934</c:v>
                </c:pt>
                <c:pt idx="2">
                  <c:v>0.71884651238516151</c:v>
                </c:pt>
                <c:pt idx="3">
                  <c:v>0.89403483326363242</c:v>
                </c:pt>
                <c:pt idx="4">
                  <c:v>0.96887441721248291</c:v>
                </c:pt>
                <c:pt idx="5">
                  <c:v>0.99294695691715551</c:v>
                </c:pt>
                <c:pt idx="6">
                  <c:v>0.99877586126770201</c:v>
                </c:pt>
                <c:pt idx="7">
                  <c:v>0.9998380954083218</c:v>
                </c:pt>
                <c:pt idx="8">
                  <c:v>0.99998374284104674</c:v>
                </c:pt>
                <c:pt idx="9">
                  <c:v>0.99999876409523181</c:v>
                </c:pt>
                <c:pt idx="10">
                  <c:v>0.99999992901454438</c:v>
                </c:pt>
                <c:pt idx="11">
                  <c:v>0.99999999692464703</c:v>
                </c:pt>
                <c:pt idx="12">
                  <c:v>0.99999999989962851</c:v>
                </c:pt>
                <c:pt idx="13">
                  <c:v>0.99999999999753464</c:v>
                </c:pt>
                <c:pt idx="14">
                  <c:v>0.99999999999995448</c:v>
                </c:pt>
                <c:pt idx="15">
                  <c:v>0.99999999999999933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'1D'!$I$1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'1D'!$I$3:$I$22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0.28115348761483849</c:v>
                </c:pt>
                <c:pt idx="3">
                  <c:v>0.10596516673636758</c:v>
                </c:pt>
                <c:pt idx="4">
                  <c:v>3.1125582787517092E-2</c:v>
                </c:pt>
                <c:pt idx="5">
                  <c:v>7.0530430828444901E-3</c:v>
                </c:pt>
                <c:pt idx="6">
                  <c:v>1.2241387322979858E-3</c:v>
                </c:pt>
                <c:pt idx="7">
                  <c:v>1.6190459167819693E-4</c:v>
                </c:pt>
                <c:pt idx="8">
                  <c:v>1.6257158953258966E-5</c:v>
                </c:pt>
                <c:pt idx="9">
                  <c:v>1.2359047681931301E-6</c:v>
                </c:pt>
                <c:pt idx="10">
                  <c:v>7.0985455624672511E-8</c:v>
                </c:pt>
                <c:pt idx="11">
                  <c:v>3.0753529722815642E-9</c:v>
                </c:pt>
                <c:pt idx="12">
                  <c:v>1.0037148889807668E-10</c:v>
                </c:pt>
                <c:pt idx="13">
                  <c:v>2.4653612484826226E-12</c:v>
                </c:pt>
                <c:pt idx="14" formatCode="0.0000">
                  <c:v>4.5519144009631418E-14</c:v>
                </c:pt>
                <c:pt idx="15" formatCode="0.0000">
                  <c:v>6.6613381477509392E-16</c:v>
                </c:pt>
                <c:pt idx="16" formatCode="0.0000">
                  <c:v>0</c:v>
                </c:pt>
                <c:pt idx="17" formatCode="0.0000">
                  <c:v>0</c:v>
                </c:pt>
                <c:pt idx="18" formatCode="0.0000">
                  <c:v>0</c:v>
                </c:pt>
                <c:pt idx="19" formatCode="0.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'1D'!$J$1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'1D'!$J$3:$J$22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0.28115348761483855</c:v>
                </c:pt>
                <c:pt idx="3">
                  <c:v>0.10596516673636755</c:v>
                </c:pt>
                <c:pt idx="4">
                  <c:v>3.1125582787517047E-2</c:v>
                </c:pt>
                <c:pt idx="5">
                  <c:v>7.0530430828444545E-3</c:v>
                </c:pt>
                <c:pt idx="6">
                  <c:v>1.2241387322979346E-3</c:v>
                </c:pt>
                <c:pt idx="7">
                  <c:v>1.6190459167822219E-4</c:v>
                </c:pt>
                <c:pt idx="8">
                  <c:v>1.6257158953272887E-5</c:v>
                </c:pt>
                <c:pt idx="9">
                  <c:v>1.2359047682010079E-6</c:v>
                </c:pt>
                <c:pt idx="10">
                  <c:v>7.0985455569590064E-8</c:v>
                </c:pt>
                <c:pt idx="11">
                  <c:v>3.0753530149984797E-9</c:v>
                </c:pt>
                <c:pt idx="12">
                  <c:v>1.0037152071601472E-10</c:v>
                </c:pt>
                <c:pt idx="13">
                  <c:v>2.4653403720066659E-12</c:v>
                </c:pt>
                <c:pt idx="14">
                  <c:v>4.5534398931616077E-14</c:v>
                </c:pt>
                <c:pt idx="15">
                  <c:v>6.3198801514862781E-16</c:v>
                </c:pt>
                <c:pt idx="16">
                  <c:v>6.5878693111982315E-18</c:v>
                </c:pt>
                <c:pt idx="17" formatCode="0.0000">
                  <c:v>5.1552278719110076E-20</c:v>
                </c:pt>
                <c:pt idx="18" formatCode="0.0000">
                  <c:v>3.0272535158695542E-22</c:v>
                </c:pt>
                <c:pt idx="19" formatCode="0.0000">
                  <c:v>1.3335346408846979E-24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'1D'!$V$2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21759259259259259"/>
          <c:w val="0.77418078274981161"/>
          <c:h val="0.6750080198308544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E-478E-9A3D-5CE0AE046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'1D_2'!$C$16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C2-991A-4BD9DFDA3CFB}"/>
            </c:ext>
          </c:extLst>
        </c:ser>
        <c:ser>
          <c:idx val="4"/>
          <c:order val="1"/>
          <c:tx>
            <c:strRef>
              <c:f>'1D_2'!$C$46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C2-991A-4BD9DFDA3CFB}"/>
            </c:ext>
          </c:extLst>
        </c:ser>
        <c:ser>
          <c:idx val="5"/>
          <c:order val="2"/>
          <c:tx>
            <c:strRef>
              <c:f>'1D_2'!$B$64</c:f>
              <c:strCache>
                <c:ptCount val="1"/>
                <c:pt idx="0">
                  <c:v>1044</c:v>
                </c:pt>
              </c:strCache>
            </c:strRef>
          </c:tx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'1D_2'!$G$64:$Z$64</c:f>
              <c:numCache>
                <c:formatCode>0.00</c:formatCode>
                <c:ptCount val="20"/>
                <c:pt idx="0">
                  <c:v>1.0000001999999999</c:v>
                </c:pt>
                <c:pt idx="1">
                  <c:v>1.0000005000000001</c:v>
                </c:pt>
                <c:pt idx="2">
                  <c:v>0.99999979999999999</c:v>
                </c:pt>
                <c:pt idx="3">
                  <c:v>0.99999802999999998</c:v>
                </c:pt>
                <c:pt idx="4">
                  <c:v>0.99999386000000001</c:v>
                </c:pt>
                <c:pt idx="5">
                  <c:v>0.99998480000000001</c:v>
                </c:pt>
                <c:pt idx="6">
                  <c:v>0.99996569999999996</c:v>
                </c:pt>
                <c:pt idx="7">
                  <c:v>0.99992760000000003</c:v>
                </c:pt>
                <c:pt idx="8">
                  <c:v>0.99985469999999999</c:v>
                </c:pt>
                <c:pt idx="9">
                  <c:v>0.99971909999999997</c:v>
                </c:pt>
                <c:pt idx="10">
                  <c:v>0.99947417000000005</c:v>
                </c:pt>
                <c:pt idx="11">
                  <c:v>0.99904630000000005</c:v>
                </c:pt>
                <c:pt idx="12">
                  <c:v>0.99831959999999997</c:v>
                </c:pt>
                <c:pt idx="13">
                  <c:v>0.99712040000000002</c:v>
                </c:pt>
                <c:pt idx="14">
                  <c:v>0.99519599999999997</c:v>
                </c:pt>
                <c:pt idx="15">
                  <c:v>0.99219226999999999</c:v>
                </c:pt>
                <c:pt idx="16">
                  <c:v>0.98762696999999999</c:v>
                </c:pt>
                <c:pt idx="17">
                  <c:v>0.98086079999999998</c:v>
                </c:pt>
                <c:pt idx="18">
                  <c:v>0.97105293999999998</c:v>
                </c:pt>
                <c:pt idx="19">
                  <c:v>0.95709869999999997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C2-991A-4BD9DFDA3CFB}"/>
            </c:ext>
          </c:extLst>
        </c:ser>
        <c:ser>
          <c:idx val="0"/>
          <c:order val="3"/>
          <c:tx>
            <c:strRef>
              <c:f>'1D_2'!$D$28</c:f>
              <c:strCache>
                <c:ptCount val="1"/>
                <c:pt idx="0">
                  <c:v>Bthrough(t)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E-40C2-991A-4BD9DFDA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303182414698162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'1D_2'!$J$4</c:f>
              <c:strCache>
                <c:ptCount val="1"/>
                <c:pt idx="0">
                  <c:v>2x(m)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'1D_2'!$B$6:$B$105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'1D_2'!$J$7:$J$106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F-40D0-AD1C-497CA6787ED5}"/>
            </c:ext>
          </c:extLst>
        </c:ser>
        <c:ser>
          <c:idx val="1"/>
          <c:order val="1"/>
          <c:tx>
            <c:strRef>
              <c:f>'1D_2'!$Q$4</c:f>
              <c:strCache>
                <c:ptCount val="1"/>
                <c:pt idx="0">
                  <c:v>6x(m)</c:v>
                </c:pt>
              </c:strCache>
            </c:strRef>
          </c:tx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F-40D0-AD1C-497CA6787ED5}"/>
            </c:ext>
          </c:extLst>
        </c:ser>
        <c:ser>
          <c:idx val="0"/>
          <c:order val="2"/>
          <c:tx>
            <c:strRef>
              <c:f>'1D_2'!$Z$4</c:f>
              <c:strCache>
                <c:ptCount val="1"/>
                <c:pt idx="0">
                  <c:v>10x(m)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F-40D0-AD1C-497CA6787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23151873068722209"/>
          <c:y val="3.1831437736949547E-2"/>
          <c:w val="0.75038629887386821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4-4E46-ACA6-6F45F6E599C2}"/>
            </c:ext>
          </c:extLst>
        </c:ser>
        <c:ser>
          <c:idx val="1"/>
          <c:order val="1"/>
          <c:tx>
            <c:strRef>
              <c:f>'06_2D'!$AEZ$111</c:f>
              <c:strCache>
                <c:ptCount val="1"/>
                <c:pt idx="0">
                  <c:v>11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'06_2D'!$AEG$111:$AEY$111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4-4E46-ACA6-6F45F6E599C2}"/>
            </c:ext>
          </c:extLst>
        </c:ser>
        <c:ser>
          <c:idx val="3"/>
          <c:order val="2"/>
          <c:tx>
            <c:strRef>
              <c:f>'06_2D'!$AEZ$113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'06_2D'!$AEG$113:$AEY$113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4-4E46-ACA6-6F45F6E5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  <c:pt idx="102">
                  <c:v>1.0304056842105261E-11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73F-A5F0-36C619DF37D4}"/>
            </c:ext>
          </c:extLst>
        </c:ser>
        <c:ser>
          <c:idx val="0"/>
          <c:order val="1"/>
          <c:tx>
            <c:strRef>
              <c:f>'06_2D'!$AFZ$5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'06_2D'!$AFZ$6:$AFZ$108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  <c:pt idx="102">
                  <c:v>0.11191007000000001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73F-A5F0-36C619DF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8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1E7141F-4AFA-4BFB-8C04-DB10F9B8189A}" type="CELLRANGE">
                      <a:rPr lang="en-US"/>
                      <a:pPr>
                        <a:defRPr/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7B-405F-8E75-E7361DC8A8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'06_2D'!$AEY$4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A7B-405F-8E75-E7361DC8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1">
          <a:solidFill>
            <a:srgbClr val="FF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'06_2D'!$AFC$110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4E-469B-91EF-1FB28D0D4364}"/>
            </c:ext>
          </c:extLst>
        </c:ser>
        <c:ser>
          <c:idx val="3"/>
          <c:order val="1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'06_2D'!$AFB$6:$AFB$107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4E-469B-91EF-1FB28D0D4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4893975460898774"/>
          <c:w val="0.67743625612167135"/>
          <c:h val="0.44269574707116061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'06_2D'!$F$2:$AS$2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E-4005-BBC3-9161D5942CFD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6E-4005-BBC3-9161D5942CFD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6E-4005-BBC3-9161D5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'07_2D'!$F$2:$AS$2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DC-43F7-9A20-28C9259589B1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4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0.99874169999999995</c:v>
                </c:pt>
                <c:pt idx="1">
                  <c:v>0.99635583000000005</c:v>
                </c:pt>
                <c:pt idx="2">
                  <c:v>0.99508697000000002</c:v>
                </c:pt>
                <c:pt idx="3">
                  <c:v>0.99441636</c:v>
                </c:pt>
                <c:pt idx="4">
                  <c:v>0.99411905</c:v>
                </c:pt>
                <c:pt idx="5">
                  <c:v>0.99411064000000005</c:v>
                </c:pt>
                <c:pt idx="6">
                  <c:v>0.99422115</c:v>
                </c:pt>
                <c:pt idx="7">
                  <c:v>0.99447810000000003</c:v>
                </c:pt>
                <c:pt idx="8">
                  <c:v>0.99478674</c:v>
                </c:pt>
                <c:pt idx="9">
                  <c:v>0.99509095999999997</c:v>
                </c:pt>
                <c:pt idx="10">
                  <c:v>0.9953417</c:v>
                </c:pt>
                <c:pt idx="11">
                  <c:v>0.99542920000000001</c:v>
                </c:pt>
                <c:pt idx="12">
                  <c:v>0.99533653</c:v>
                </c:pt>
                <c:pt idx="13">
                  <c:v>0.99499090000000001</c:v>
                </c:pt>
                <c:pt idx="14">
                  <c:v>0.99429749999999995</c:v>
                </c:pt>
                <c:pt idx="15">
                  <c:v>0.99315039999999999</c:v>
                </c:pt>
                <c:pt idx="16">
                  <c:v>0.99140733000000003</c:v>
                </c:pt>
                <c:pt idx="17">
                  <c:v>0.98888200000000004</c:v>
                </c:pt>
                <c:pt idx="18">
                  <c:v>0.9853421</c:v>
                </c:pt>
                <c:pt idx="19">
                  <c:v>0.98050289999999996</c:v>
                </c:pt>
                <c:pt idx="20">
                  <c:v>0.97402650000000002</c:v>
                </c:pt>
                <c:pt idx="21">
                  <c:v>0.9655378</c:v>
                </c:pt>
                <c:pt idx="22">
                  <c:v>0.95470120000000003</c:v>
                </c:pt>
                <c:pt idx="23">
                  <c:v>0.94095249999999997</c:v>
                </c:pt>
                <c:pt idx="24">
                  <c:v>0.92346530000000004</c:v>
                </c:pt>
                <c:pt idx="25">
                  <c:v>0.90162960000000003</c:v>
                </c:pt>
                <c:pt idx="26">
                  <c:v>0.87496746000000003</c:v>
                </c:pt>
                <c:pt idx="27">
                  <c:v>0.84330170000000004</c:v>
                </c:pt>
                <c:pt idx="28">
                  <c:v>0.80726600000000004</c:v>
                </c:pt>
                <c:pt idx="29">
                  <c:v>0.76625465999999998</c:v>
                </c:pt>
                <c:pt idx="30">
                  <c:v>0.72043097</c:v>
                </c:pt>
                <c:pt idx="31">
                  <c:v>0.67026260000000004</c:v>
                </c:pt>
                <c:pt idx="32">
                  <c:v>0.61645680000000003</c:v>
                </c:pt>
                <c:pt idx="33">
                  <c:v>0.55986559999999996</c:v>
                </c:pt>
                <c:pt idx="34">
                  <c:v>0.50035536000000003</c:v>
                </c:pt>
                <c:pt idx="35">
                  <c:v>0.44116425999999997</c:v>
                </c:pt>
                <c:pt idx="36">
                  <c:v>0.38360083</c:v>
                </c:pt>
                <c:pt idx="37">
                  <c:v>0.32836019999999999</c:v>
                </c:pt>
                <c:pt idx="38">
                  <c:v>0.27510560000000001</c:v>
                </c:pt>
                <c:pt idx="39">
                  <c:v>0.22023012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DC-43F7-9A20-28C9259589B1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DC-43F7-9A20-28C92595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'07_2D'!$AEZ$109</c:f>
              <c:strCache>
                <c:ptCount val="1"/>
                <c:pt idx="0">
                  <c:v>2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6-48E4-97CA-B62057065EED}"/>
            </c:ext>
          </c:extLst>
        </c:ser>
        <c:ser>
          <c:idx val="1"/>
          <c:order val="1"/>
          <c:tx>
            <c:strRef>
              <c:f>'07_2D'!$AEZ$111</c:f>
              <c:strCache>
                <c:ptCount val="1"/>
                <c:pt idx="0">
                  <c:v>8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'07_2D'!$AEG$111:$AEY$111</c:f>
              <c:numCache>
                <c:formatCode>0.0</c:formatCode>
                <c:ptCount val="19"/>
                <c:pt idx="0">
                  <c:v>0.99531239999999999</c:v>
                </c:pt>
                <c:pt idx="1">
                  <c:v>1.0032463</c:v>
                </c:pt>
                <c:pt idx="2">
                  <c:v>0.99556500000000003</c:v>
                </c:pt>
                <c:pt idx="3">
                  <c:v>1.0023934999999999</c:v>
                </c:pt>
                <c:pt idx="4">
                  <c:v>0.95792909999999998</c:v>
                </c:pt>
                <c:pt idx="5">
                  <c:v>0.71613574000000002</c:v>
                </c:pt>
                <c:pt idx="6">
                  <c:v>0.40936257999999998</c:v>
                </c:pt>
                <c:pt idx="7">
                  <c:v>0.27253823999999999</c:v>
                </c:pt>
                <c:pt idx="8">
                  <c:v>0.34106029999999998</c:v>
                </c:pt>
                <c:pt idx="9">
                  <c:v>0.63725823000000004</c:v>
                </c:pt>
                <c:pt idx="10">
                  <c:v>0.94480573999999995</c:v>
                </c:pt>
                <c:pt idx="11">
                  <c:v>0.98370623999999995</c:v>
                </c:pt>
                <c:pt idx="12">
                  <c:v>0.98979470000000003</c:v>
                </c:pt>
                <c:pt idx="13">
                  <c:v>0.99204340000000002</c:v>
                </c:pt>
                <c:pt idx="14">
                  <c:v>0.99494990000000005</c:v>
                </c:pt>
                <c:pt idx="15">
                  <c:v>1.0053486</c:v>
                </c:pt>
                <c:pt idx="16">
                  <c:v>1.0102696</c:v>
                </c:pt>
                <c:pt idx="17">
                  <c:v>1.0052683</c:v>
                </c:pt>
                <c:pt idx="18">
                  <c:v>1.0057803000000001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E6-48E4-97CA-B62057065EED}"/>
            </c:ext>
          </c:extLst>
        </c:ser>
        <c:ser>
          <c:idx val="3"/>
          <c:order val="2"/>
          <c:tx>
            <c:strRef>
              <c:f>'07_2D'!$AEZ$113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'07_2D'!$AEG$113:$AEY$113</c:f>
              <c:numCache>
                <c:formatCode>0.0</c:formatCode>
                <c:ptCount val="19"/>
                <c:pt idx="0">
                  <c:v>0.99807966000000004</c:v>
                </c:pt>
                <c:pt idx="1">
                  <c:v>0.99850035000000004</c:v>
                </c:pt>
                <c:pt idx="2">
                  <c:v>0.99810725</c:v>
                </c:pt>
                <c:pt idx="3">
                  <c:v>1.0061534999999999</c:v>
                </c:pt>
                <c:pt idx="4">
                  <c:v>1.0061985</c:v>
                </c:pt>
                <c:pt idx="5">
                  <c:v>1.0092114000000001</c:v>
                </c:pt>
                <c:pt idx="6">
                  <c:v>1.0071452999999999</c:v>
                </c:pt>
                <c:pt idx="7">
                  <c:v>1.005682</c:v>
                </c:pt>
                <c:pt idx="8">
                  <c:v>1.0050805</c:v>
                </c:pt>
                <c:pt idx="9">
                  <c:v>1.0053356</c:v>
                </c:pt>
                <c:pt idx="10">
                  <c:v>1.0059053</c:v>
                </c:pt>
                <c:pt idx="11">
                  <c:v>1.0014578999999999</c:v>
                </c:pt>
                <c:pt idx="12">
                  <c:v>0.99476129999999996</c:v>
                </c:pt>
                <c:pt idx="13">
                  <c:v>0.99318110000000004</c:v>
                </c:pt>
                <c:pt idx="14">
                  <c:v>0.99517864</c:v>
                </c:pt>
                <c:pt idx="15">
                  <c:v>1.001619</c:v>
                </c:pt>
                <c:pt idx="16">
                  <c:v>1.0054076999999999</c:v>
                </c:pt>
                <c:pt idx="17">
                  <c:v>1.0038829</c:v>
                </c:pt>
                <c:pt idx="18">
                  <c:v>1.0047257999999999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E6-48E4-97CA-B62057065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AD8C65A-2BD2-4B37-98DE-93893D06CF2E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32-45AB-9056-366F5943D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'07_2D'!$AEY$4</c15:f>
                <c15:dlblRangeCache>
                  <c:ptCount val="1"/>
                  <c:pt idx="0">
                    <c:v>Dis 10y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3632-45AB-9056-366F5943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'07_2D'!$C$6:$C$108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  <c:pt idx="102">
                  <c:v>1.0046477178947368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8-46A9-9C6E-A8EC4A6A5B98}"/>
            </c:ext>
          </c:extLst>
        </c:ser>
        <c:ser>
          <c:idx val="0"/>
          <c:order val="1"/>
          <c:tx>
            <c:strRef>
              <c:f>'07_2D'!$AFZ$5</c:f>
              <c:strCache>
                <c:ptCount val="1"/>
                <c:pt idx="0">
                  <c:v>10y "-30"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'07_2D'!$C$6:$C$108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'07_2D'!$AFZ$6:$AFZ$108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7.1347747464736849E-2</c:v>
                </c:pt>
                <c:pt idx="3">
                  <c:v>0.5417475461631579</c:v>
                </c:pt>
                <c:pt idx="4">
                  <c:v>0.72600968199999993</c:v>
                </c:pt>
                <c:pt idx="5">
                  <c:v>0.7755779315789475</c:v>
                </c:pt>
                <c:pt idx="6">
                  <c:v>0.80195317447368419</c:v>
                </c:pt>
                <c:pt idx="7">
                  <c:v>0.82248431631578944</c:v>
                </c:pt>
                <c:pt idx="8">
                  <c:v>0.84024048578947375</c:v>
                </c:pt>
                <c:pt idx="9">
                  <c:v>0.85593516684210547</c:v>
                </c:pt>
                <c:pt idx="10">
                  <c:v>0.86997729105263166</c:v>
                </c:pt>
                <c:pt idx="11">
                  <c:v>0.88261714684210524</c:v>
                </c:pt>
                <c:pt idx="12">
                  <c:v>0.89400906578947359</c:v>
                </c:pt>
                <c:pt idx="13">
                  <c:v>0.9042872115789472</c:v>
                </c:pt>
                <c:pt idx="14">
                  <c:v>0.90617072999999981</c:v>
                </c:pt>
                <c:pt idx="15">
                  <c:v>0.91388340947368418</c:v>
                </c:pt>
                <c:pt idx="16">
                  <c:v>0.92246253526315791</c:v>
                </c:pt>
                <c:pt idx="17">
                  <c:v>0.93018727421052627</c:v>
                </c:pt>
                <c:pt idx="18">
                  <c:v>0.93722523052631601</c:v>
                </c:pt>
                <c:pt idx="19">
                  <c:v>0.94357877368421039</c:v>
                </c:pt>
                <c:pt idx="20">
                  <c:v>0.9493193031578947</c:v>
                </c:pt>
                <c:pt idx="21">
                  <c:v>0.95449364894736843</c:v>
                </c:pt>
                <c:pt idx="22">
                  <c:v>0.95916939526315792</c:v>
                </c:pt>
                <c:pt idx="23">
                  <c:v>0.96341590736842087</c:v>
                </c:pt>
                <c:pt idx="24">
                  <c:v>0.96724338368421048</c:v>
                </c:pt>
                <c:pt idx="25">
                  <c:v>0.9707003747368419</c:v>
                </c:pt>
                <c:pt idx="26">
                  <c:v>0.97382985315789461</c:v>
                </c:pt>
                <c:pt idx="27">
                  <c:v>0.97665911473684208</c:v>
                </c:pt>
                <c:pt idx="28">
                  <c:v>0.97922246473684205</c:v>
                </c:pt>
                <c:pt idx="29">
                  <c:v>0.98154645263157869</c:v>
                </c:pt>
                <c:pt idx="30">
                  <c:v>0.98365475526315793</c:v>
                </c:pt>
                <c:pt idx="31">
                  <c:v>0.98556736947368417</c:v>
                </c:pt>
                <c:pt idx="32">
                  <c:v>0.98730289999999987</c:v>
                </c:pt>
                <c:pt idx="33">
                  <c:v>0.98888115105263175</c:v>
                </c:pt>
                <c:pt idx="34">
                  <c:v>0.99031502368421054</c:v>
                </c:pt>
                <c:pt idx="35">
                  <c:v>0.99161927210526313</c:v>
                </c:pt>
                <c:pt idx="36">
                  <c:v>0.99280529631578951</c:v>
                </c:pt>
                <c:pt idx="37">
                  <c:v>0.99388443210526323</c:v>
                </c:pt>
                <c:pt idx="38">
                  <c:v>0.99486545473684196</c:v>
                </c:pt>
                <c:pt idx="39">
                  <c:v>0.99576070947368434</c:v>
                </c:pt>
                <c:pt idx="40">
                  <c:v>0.99658377368421036</c:v>
                </c:pt>
                <c:pt idx="41">
                  <c:v>0.99733649421052617</c:v>
                </c:pt>
                <c:pt idx="42">
                  <c:v>0.99735475842105248</c:v>
                </c:pt>
                <c:pt idx="43">
                  <c:v>0.99786850157894724</c:v>
                </c:pt>
                <c:pt idx="44">
                  <c:v>0.99803237000000011</c:v>
                </c:pt>
                <c:pt idx="45">
                  <c:v>0.99826988421052631</c:v>
                </c:pt>
                <c:pt idx="46">
                  <c:v>0.99857620631578958</c:v>
                </c:pt>
                <c:pt idx="47">
                  <c:v>0.99887865684210531</c:v>
                </c:pt>
                <c:pt idx="48">
                  <c:v>0.99916177052631594</c:v>
                </c:pt>
                <c:pt idx="49">
                  <c:v>0.99942299315789473</c:v>
                </c:pt>
                <c:pt idx="50">
                  <c:v>0.99966334631578935</c:v>
                </c:pt>
                <c:pt idx="51">
                  <c:v>0.99988457684210541</c:v>
                </c:pt>
                <c:pt idx="52">
                  <c:v>1.0000878442105265</c:v>
                </c:pt>
                <c:pt idx="53">
                  <c:v>1.0002747926315789</c:v>
                </c:pt>
                <c:pt idx="54">
                  <c:v>1.0004471505263159</c:v>
                </c:pt>
                <c:pt idx="55">
                  <c:v>1.0006060736842106</c:v>
                </c:pt>
                <c:pt idx="56">
                  <c:v>1.0007522789473686</c:v>
                </c:pt>
                <c:pt idx="57">
                  <c:v>1.000886722631579</c:v>
                </c:pt>
                <c:pt idx="58">
                  <c:v>1.0010105131578948</c:v>
                </c:pt>
                <c:pt idx="59">
                  <c:v>1.0011245600000001</c:v>
                </c:pt>
                <c:pt idx="60">
                  <c:v>1.0012295552631578</c:v>
                </c:pt>
                <c:pt idx="61">
                  <c:v>1.0013260789473688</c:v>
                </c:pt>
                <c:pt idx="62">
                  <c:v>1.00141496</c:v>
                </c:pt>
                <c:pt idx="63">
                  <c:v>1.0014968652631582</c:v>
                </c:pt>
                <c:pt idx="64">
                  <c:v>1.001572015263158</c:v>
                </c:pt>
                <c:pt idx="65">
                  <c:v>1.0016415778947367</c:v>
                </c:pt>
                <c:pt idx="66">
                  <c:v>1.0017057415789477</c:v>
                </c:pt>
                <c:pt idx="67">
                  <c:v>1.0017647015789473</c:v>
                </c:pt>
                <c:pt idx="68">
                  <c:v>1.0018188442105265</c:v>
                </c:pt>
                <c:pt idx="69">
                  <c:v>1.0018684900000003</c:v>
                </c:pt>
                <c:pt idx="70">
                  <c:v>1.0019140415789474</c:v>
                </c:pt>
                <c:pt idx="71">
                  <c:v>1.0019559878947371</c:v>
                </c:pt>
                <c:pt idx="72">
                  <c:v>1.0019946810526317</c:v>
                </c:pt>
                <c:pt idx="73">
                  <c:v>1.0020302810526314</c:v>
                </c:pt>
                <c:pt idx="74">
                  <c:v>1.0020631610526316</c:v>
                </c:pt>
                <c:pt idx="75">
                  <c:v>1.002093360526316</c:v>
                </c:pt>
                <c:pt idx="76">
                  <c:v>1.0021211657894735</c:v>
                </c:pt>
                <c:pt idx="77">
                  <c:v>1.0021469842105266</c:v>
                </c:pt>
                <c:pt idx="78">
                  <c:v>1.0021706415789473</c:v>
                </c:pt>
                <c:pt idx="79">
                  <c:v>1.0021925621052634</c:v>
                </c:pt>
                <c:pt idx="80">
                  <c:v>1.002212602631579</c:v>
                </c:pt>
                <c:pt idx="81">
                  <c:v>1.0022310415789475</c:v>
                </c:pt>
                <c:pt idx="82">
                  <c:v>1.0022480952631581</c:v>
                </c:pt>
                <c:pt idx="83">
                  <c:v>1.0022638715789474</c:v>
                </c:pt>
                <c:pt idx="84">
                  <c:v>1.0022783589473685</c:v>
                </c:pt>
                <c:pt idx="85">
                  <c:v>1.0022918763157893</c:v>
                </c:pt>
                <c:pt idx="86">
                  <c:v>1.002304253157895</c:v>
                </c:pt>
                <c:pt idx="87">
                  <c:v>1.002315832105263</c:v>
                </c:pt>
                <c:pt idx="88">
                  <c:v>1.0023263731578949</c:v>
                </c:pt>
                <c:pt idx="89">
                  <c:v>1.0023361726315789</c:v>
                </c:pt>
                <c:pt idx="90">
                  <c:v>1.0023450668421052</c:v>
                </c:pt>
                <c:pt idx="91">
                  <c:v>1.0023533142105263</c:v>
                </c:pt>
                <c:pt idx="92">
                  <c:v>1.0023610784210526</c:v>
                </c:pt>
                <c:pt idx="93">
                  <c:v>1.0023682821052631</c:v>
                </c:pt>
                <c:pt idx="94">
                  <c:v>1.0023748831578947</c:v>
                </c:pt>
                <c:pt idx="95">
                  <c:v>1.0023810121052632</c:v>
                </c:pt>
                <c:pt idx="96">
                  <c:v>1.0023865457894741</c:v>
                </c:pt>
                <c:pt idx="97">
                  <c:v>1.0023917563157896</c:v>
                </c:pt>
                <c:pt idx="98">
                  <c:v>1.0023964478947367</c:v>
                </c:pt>
                <c:pt idx="99">
                  <c:v>1.0024007210526316</c:v>
                </c:pt>
                <c:pt idx="100">
                  <c:v>1.0024045578947369</c:v>
                </c:pt>
                <c:pt idx="101">
                  <c:v>1.0024082547368423</c:v>
                </c:pt>
                <c:pt idx="102">
                  <c:v>1.0024115573684211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8-46A9-9C6E-A8EC4A6A5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8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2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7683237517656551"/>
          <c:y val="0.36037358368613953"/>
          <c:w val="0.47739610934147048"/>
          <c:h val="0.3614274087468560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66674</xdr:rowOff>
    </xdr:from>
    <xdr:to>
      <xdr:col>3</xdr:col>
      <xdr:colOff>1181100</xdr:colOff>
      <xdr:row>11</xdr:row>
      <xdr:rowOff>76199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409700" y="1390649"/>
          <a:ext cx="11049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7</xdr:col>
      <xdr:colOff>19050</xdr:colOff>
      <xdr:row>6</xdr:row>
      <xdr:rowOff>133350</xdr:rowOff>
    </xdr:from>
    <xdr:to>
      <xdr:col>25</xdr:col>
      <xdr:colOff>314325</xdr:colOff>
      <xdr:row>21</xdr:row>
      <xdr:rowOff>19050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1741458-C35A-FB12-8D89-CAABA903EECC}"/>
            </a:ext>
          </a:extLst>
        </xdr:cNvPr>
        <xdr:cNvGrpSpPr>
          <a:grpSpLocks noChangeAspect="1"/>
        </xdr:cNvGrpSpPr>
      </xdr:nvGrpSpPr>
      <xdr:grpSpPr>
        <a:xfrm>
          <a:off x="3781425" y="1457325"/>
          <a:ext cx="8867775" cy="2743200"/>
          <a:chOff x="3762375" y="1514475"/>
          <a:chExt cx="8627211" cy="27432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813C341-C0F6-6520-98DD-30D48BCE5ECC}"/>
              </a:ext>
            </a:extLst>
          </xdr:cNvPr>
          <xdr:cNvGrpSpPr>
            <a:grpSpLocks noChangeAspect="1"/>
          </xdr:cNvGrpSpPr>
        </xdr:nvGrpSpPr>
        <xdr:grpSpPr>
          <a:xfrm>
            <a:off x="3762375" y="1514475"/>
            <a:ext cx="8627211" cy="2743200"/>
            <a:chOff x="3762375" y="1428750"/>
            <a:chExt cx="8627211" cy="2743200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549176E-2758-7CF4-4B6C-B6C32E4F138D}"/>
                </a:ext>
              </a:extLst>
            </xdr:cNvPr>
            <xdr:cNvGrpSpPr/>
          </xdr:nvGrpSpPr>
          <xdr:grpSpPr>
            <a:xfrm>
              <a:off x="3762375" y="1428750"/>
              <a:ext cx="5723306" cy="2743200"/>
              <a:chOff x="3038475" y="1133475"/>
              <a:chExt cx="5982653" cy="2743200"/>
            </a:xfrm>
          </xdr:grpSpPr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34E8EDEB-9E62-A338-9865-DA0554ACD3B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038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9854F39C-B658-4290-A031-3432DC652CF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086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A7E40-D754-4B43-8F33-808B5DB04BF6}"/>
                </a:ext>
              </a:extLst>
            </xdr:cNvPr>
            <xdr:cNvGraphicFramePr>
              <a:graphicFrameLocks/>
            </xdr:cNvGraphicFramePr>
          </xdr:nvGraphicFramePr>
          <xdr:xfrm>
            <a:off x="9582150" y="1428750"/>
            <a:ext cx="2807436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611AA02-F067-4D7A-AAA2-FBDE7989232E}"/>
              </a:ext>
            </a:extLst>
          </xdr:cNvPr>
          <xdr:cNvSpPr txBox="1"/>
        </xdr:nvSpPr>
        <xdr:spPr>
          <a:xfrm>
            <a:off x="8753475" y="34861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105F6-F0D0-42EE-BB39-C40E4F571995}"/>
              </a:ext>
            </a:extLst>
          </xdr:cNvPr>
          <xdr:cNvSpPr txBox="1"/>
        </xdr:nvSpPr>
        <xdr:spPr>
          <a:xfrm>
            <a:off x="6781800" y="19526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8EA908A-BD76-4FE5-9FC5-EBCC6745E88E}"/>
              </a:ext>
            </a:extLst>
          </xdr:cNvPr>
          <xdr:cNvSpPr txBox="1"/>
        </xdr:nvSpPr>
        <xdr:spPr>
          <a:xfrm>
            <a:off x="11639550" y="35147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>
                <a:solidFill>
                  <a:srgbClr val="0000FF"/>
                </a:solidFill>
              </a:rPr>
              <a:t>t→</a:t>
            </a:r>
            <a:endParaRPr lang="LID4096" sz="1600" b="1">
              <a:solidFill>
                <a:srgbClr val="0000FF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366AD06B-32A7-4C61-80C4-1D83565A15DF}"/>
              </a:ext>
            </a:extLst>
          </xdr:cNvPr>
          <xdr:cNvSpPr txBox="1"/>
        </xdr:nvSpPr>
        <xdr:spPr>
          <a:xfrm>
            <a:off x="9782175" y="19240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95095291-6D63-4887-9D5E-B6E2587920DC}"/>
              </a:ext>
            </a:extLst>
          </xdr:cNvPr>
          <xdr:cNvSpPr txBox="1"/>
        </xdr:nvSpPr>
        <xdr:spPr>
          <a:xfrm>
            <a:off x="3876675" y="163830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[H]</a:t>
            </a:r>
            <a:endParaRPr lang="LID4096" sz="1600" b="1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308941E-E973-4CC6-8498-BC59F9CDB80E}"/>
              </a:ext>
            </a:extLst>
          </xdr:cNvPr>
          <xdr:cNvSpPr txBox="1"/>
        </xdr:nvSpPr>
        <xdr:spPr>
          <a:xfrm>
            <a:off x="5915025" y="326707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85725</xdr:colOff>
      <xdr:row>29</xdr:row>
      <xdr:rowOff>95249</xdr:rowOff>
    </xdr:from>
    <xdr:to>
      <xdr:col>45</xdr:col>
      <xdr:colOff>295275</xdr:colOff>
      <xdr:row>45</xdr:row>
      <xdr:rowOff>20538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611DA125-B663-484D-B10C-8FE10BB747D0}"/>
            </a:ext>
          </a:extLst>
        </xdr:cNvPr>
        <xdr:cNvGrpSpPr>
          <a:grpSpLocks noChangeAspect="1"/>
        </xdr:cNvGrpSpPr>
      </xdr:nvGrpSpPr>
      <xdr:grpSpPr>
        <a:xfrm>
          <a:off x="4629150" y="3390899"/>
          <a:ext cx="2038350" cy="2039839"/>
          <a:chOff x="5818414" y="1698171"/>
          <a:chExt cx="1254117" cy="1135393"/>
        </a:xfrm>
      </xdr:grpSpPr>
      <xdr:sp macro="" textlink="">
        <xdr:nvSpPr>
          <xdr:cNvPr id="5" name="Cube 4">
            <a:extLst>
              <a:ext uri="{FF2B5EF4-FFF2-40B4-BE49-F238E27FC236}">
                <a16:creationId xmlns:a16="http://schemas.microsoft.com/office/drawing/2014/main" id="{1ADCF717-A693-72D0-E067-0F4E9CBADEC4}"/>
              </a:ext>
            </a:extLst>
          </xdr:cNvPr>
          <xdr:cNvSpPr/>
        </xdr:nvSpPr>
        <xdr:spPr>
          <a:xfrm flipH="1">
            <a:off x="5818414" y="1754817"/>
            <a:ext cx="1254117" cy="1062861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9D59C6F4-E520-9BCB-F406-D7D239F491FA}"/>
              </a:ext>
            </a:extLst>
          </xdr:cNvPr>
          <xdr:cNvSpPr txBox="1"/>
        </xdr:nvSpPr>
        <xdr:spPr>
          <a:xfrm>
            <a:off x="5873106" y="2173126"/>
            <a:ext cx="303871" cy="4122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600" b="1">
                <a:solidFill>
                  <a:schemeClr val="bg1"/>
                </a:solidFill>
              </a:rPr>
              <a:t>Z=1 </a:t>
            </a:r>
          </a:p>
          <a:p>
            <a:pPr algn="ctr"/>
            <a:r>
              <a:rPr lang="pt-BR" sz="600" b="1">
                <a:solidFill>
                  <a:schemeClr val="bg1"/>
                </a:solidFill>
              </a:rPr>
              <a:t>↕ 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373B36B-85D2-B38E-E44C-B289AF2C0403}"/>
              </a:ext>
            </a:extLst>
          </xdr:cNvPr>
          <xdr:cNvSpPr txBox="1"/>
        </xdr:nvSpPr>
        <xdr:spPr>
          <a:xfrm>
            <a:off x="6245216" y="2160682"/>
            <a:ext cx="606607" cy="6728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l"/>
            <a:r>
              <a:rPr lang="pt-BR" sz="800" b="1">
                <a:solidFill>
                  <a:schemeClr val="tx1"/>
                </a:solidFill>
              </a:rPr>
              <a:t>1</a:t>
            </a:r>
          </a:p>
          <a:p>
            <a:pPr algn="l"/>
            <a:r>
              <a:rPr lang="pt-BR" sz="800" b="1">
                <a:solidFill>
                  <a:schemeClr val="tx1"/>
                </a:solidFill>
              </a:rPr>
              <a:t>2</a:t>
            </a:r>
          </a:p>
          <a:p>
            <a:pPr algn="l"/>
            <a:r>
              <a:rPr lang="pt-BR" sz="800" b="1">
                <a:solidFill>
                  <a:schemeClr val="tx1"/>
                </a:solidFill>
              </a:rPr>
              <a:t>3</a:t>
            </a:r>
          </a:p>
          <a:p>
            <a:pPr algn="l"/>
            <a:r>
              <a:rPr lang="pt-BR" sz="800" b="1">
                <a:solidFill>
                  <a:schemeClr val="tx1"/>
                </a:solidFill>
              </a:rPr>
              <a:t>102 (t)</a:t>
            </a:r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A60DA3A4-55A9-E5D1-CAAE-A26C715355B0}"/>
              </a:ext>
            </a:extLst>
          </xdr:cNvPr>
          <xdr:cNvSpPr txBox="1"/>
        </xdr:nvSpPr>
        <xdr:spPr>
          <a:xfrm>
            <a:off x="6428825" y="2160578"/>
            <a:ext cx="583877" cy="4850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r"/>
            <a:r>
              <a:rPr lang="pt-BR" sz="900" b="1">
                <a:solidFill>
                  <a:srgbClr val="0000FF"/>
                </a:solidFill>
              </a:rPr>
              <a:t>... 4D</a:t>
            </a:r>
          </a:p>
          <a:p>
            <a:pPr algn="r"/>
            <a:r>
              <a:rPr lang="pt-BR" sz="900" b="1">
                <a:solidFill>
                  <a:srgbClr val="0000FF"/>
                </a:solidFill>
              </a:rPr>
              <a:t>(xyz,t)</a:t>
            </a:r>
            <a:endParaRPr lang="LID4096" sz="900" b="1">
              <a:solidFill>
                <a:srgbClr val="0000FF"/>
              </a:solidFill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39B0A62-0A24-3BC6-1E88-FCDE45567D0B}"/>
              </a:ext>
            </a:extLst>
          </xdr:cNvPr>
          <xdr:cNvSpPr txBox="1"/>
        </xdr:nvSpPr>
        <xdr:spPr>
          <a:xfrm>
            <a:off x="6286759" y="1698171"/>
            <a:ext cx="460898" cy="2795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600" b="1">
                <a:solidFill>
                  <a:schemeClr val="bg1"/>
                </a:solidFill>
              </a:rPr>
              <a:t>→40x</a:t>
            </a:r>
            <a:endParaRPr lang="LID4096" sz="600" b="1">
              <a:solidFill>
                <a:schemeClr val="bg1"/>
              </a:solidFill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4AC77C00-8B4F-5213-9F84-D83750FA330C}"/>
              </a:ext>
            </a:extLst>
          </xdr:cNvPr>
          <xdr:cNvSpPr txBox="1"/>
        </xdr:nvSpPr>
        <xdr:spPr>
          <a:xfrm>
            <a:off x="6073123" y="1888671"/>
            <a:ext cx="402771" cy="2795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600" b="1">
                <a:solidFill>
                  <a:schemeClr val="bg1"/>
                </a:solidFill>
              </a:rPr>
              <a:t>↘20y</a:t>
            </a:r>
            <a:endParaRPr lang="LID4096" sz="6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29766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183B48-BCF8-4484-B3F1-3819A6D10AAF}"/>
            </a:ext>
          </a:extLst>
        </xdr:cNvPr>
        <xdr:cNvSpPr txBox="1"/>
      </xdr:nvSpPr>
      <xdr:spPr>
        <a:xfrm>
          <a:off x="2515791" y="2109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9CE1A27-F20B-4B98-999A-17E1E083E80B}"/>
            </a:ext>
          </a:extLst>
        </xdr:cNvPr>
        <xdr:cNvSpPr txBox="1"/>
      </xdr:nvSpPr>
      <xdr:spPr>
        <a:xfrm>
          <a:off x="4242707" y="2177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806</xdr:col>
      <xdr:colOff>21771</xdr:colOff>
      <xdr:row>46</xdr:row>
      <xdr:rowOff>25854</xdr:rowOff>
    </xdr:from>
    <xdr:to>
      <xdr:col>809</xdr:col>
      <xdr:colOff>157844</xdr:colOff>
      <xdr:row>100</xdr:row>
      <xdr:rowOff>1362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ED51A75-DF97-4806-92F8-3BE2B3576B5E}"/>
            </a:ext>
          </a:extLst>
        </xdr:cNvPr>
        <xdr:cNvSpPr txBox="1"/>
      </xdr:nvSpPr>
      <xdr:spPr>
        <a:xfrm rot="10800000">
          <a:off x="2781300" y="2121354"/>
          <a:ext cx="473530" cy="144507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11334</xdr:colOff>
      <xdr:row>47</xdr:row>
      <xdr:rowOff>5443</xdr:rowOff>
    </xdr:from>
    <xdr:to>
      <xdr:col>881</xdr:col>
      <xdr:colOff>43661</xdr:colOff>
      <xdr:row>108</xdr:row>
      <xdr:rowOff>38244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D2B1B47-141B-4527-ADF1-4EADF33541B9}"/>
            </a:ext>
          </a:extLst>
        </xdr:cNvPr>
        <xdr:cNvGrpSpPr/>
      </xdr:nvGrpSpPr>
      <xdr:grpSpPr>
        <a:xfrm>
          <a:off x="6417577" y="2128157"/>
          <a:ext cx="1632527" cy="1692873"/>
          <a:chOff x="6379479" y="685800"/>
          <a:chExt cx="1871820" cy="2529709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F4A0A7FE-6CE6-77EA-0B06-400F7C9834B8}"/>
              </a:ext>
            </a:extLst>
          </xdr:cNvPr>
          <xdr:cNvGrpSpPr/>
        </xdr:nvGrpSpPr>
        <xdr:grpSpPr>
          <a:xfrm>
            <a:off x="6379479" y="685800"/>
            <a:ext cx="1871820" cy="2529709"/>
            <a:chOff x="6537322" y="685800"/>
            <a:chExt cx="1871820" cy="2529709"/>
          </a:xfrm>
        </xdr:grpSpPr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6FED2884-48DE-BA17-4596-2F1284B89B0F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55" name="Group 54">
              <a:extLst>
                <a:ext uri="{FF2B5EF4-FFF2-40B4-BE49-F238E27FC236}">
                  <a16:creationId xmlns:a16="http://schemas.microsoft.com/office/drawing/2014/main" id="{44982F95-C97A-5BCA-B559-1A97649248B8}"/>
                </a:ext>
              </a:extLst>
            </xdr:cNvPr>
            <xdr:cNvGrpSpPr/>
          </xdr:nvGrpSpPr>
          <xdr:grpSpPr>
            <a:xfrm>
              <a:off x="6537322" y="718457"/>
              <a:ext cx="1870400" cy="2497052"/>
              <a:chOff x="6401252" y="729343"/>
              <a:chExt cx="1870400" cy="2497052"/>
            </a:xfrm>
          </xdr:grpSpPr>
          <xdr:graphicFrame macro="">
            <xdr:nvGraphicFramePr>
              <xdr:cNvPr id="57" name="Chart 56">
                <a:extLst>
                  <a:ext uri="{FF2B5EF4-FFF2-40B4-BE49-F238E27FC236}">
                    <a16:creationId xmlns:a16="http://schemas.microsoft.com/office/drawing/2014/main" id="{AB48C24E-BD0C-ED97-8442-8311FAF51DC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05445" y="2057402"/>
              <a:ext cx="1866207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58" name="TextBox 57">
                <a:extLst>
                  <a:ext uri="{FF2B5EF4-FFF2-40B4-BE49-F238E27FC236}">
                    <a16:creationId xmlns:a16="http://schemas.microsoft.com/office/drawing/2014/main" id="{D97AED11-6DDF-242B-DAC9-E5ACCE8243F8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79C15305-B10F-7366-D825-5C002300FDA5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B75AE637-C124-44DA-CBAE-ADB1BC95405C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900" b="1"/>
                  <a:t>[Cxy]</a:t>
                </a:r>
                <a:endParaRPr lang="LID4096" sz="900" b="1"/>
              </a:p>
            </xdr:txBody>
          </xdr:sp>
        </xdr:grpSp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46BFC4E2-0787-3098-CDE7-6ACC528E9ECD}"/>
                </a:ext>
              </a:extLst>
            </xdr:cNvPr>
            <xdr:cNvGraphicFramePr/>
          </xdr:nvGraphicFramePr>
          <xdr:xfrm>
            <a:off x="6954932" y="732007"/>
            <a:ext cx="480013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1454A93-EAAB-E9AB-2954-99EF1E9AC39C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860</xdr:col>
      <xdr:colOff>21771</xdr:colOff>
      <xdr:row>18</xdr:row>
      <xdr:rowOff>41695</xdr:rowOff>
    </xdr:from>
    <xdr:to>
      <xdr:col>881</xdr:col>
      <xdr:colOff>49203</xdr:colOff>
      <xdr:row>45</xdr:row>
      <xdr:rowOff>23322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F97B151-F945-4FA8-8F2B-1F5E2A24A33C}"/>
            </a:ext>
          </a:extLst>
        </xdr:cNvPr>
        <xdr:cNvGrpSpPr>
          <a:grpSpLocks noChangeAspect="1"/>
        </xdr:cNvGrpSpPr>
      </xdr:nvGrpSpPr>
      <xdr:grpSpPr>
        <a:xfrm>
          <a:off x="6428014" y="1201024"/>
          <a:ext cx="1627632" cy="890584"/>
          <a:chOff x="756274" y="1631721"/>
          <a:chExt cx="2229657" cy="1499071"/>
        </a:xfrm>
      </xdr:grpSpPr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2BE57B11-DFFA-EBA5-B47B-F373207CB401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48" name="Group 47">
            <a:extLst>
              <a:ext uri="{FF2B5EF4-FFF2-40B4-BE49-F238E27FC236}">
                <a16:creationId xmlns:a16="http://schemas.microsoft.com/office/drawing/2014/main" id="{3D1CC820-264C-D0B8-79D0-826BD9FEC8D5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145D4400-6E52-C5C6-D26A-3DCB12C21416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9E1297D2-132E-EEB4-9294-30BFFFE714A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860</xdr:col>
      <xdr:colOff>5608</xdr:colOff>
      <xdr:row>1</xdr:row>
      <xdr:rowOff>97973</xdr:rowOff>
    </xdr:from>
    <xdr:to>
      <xdr:col>881</xdr:col>
      <xdr:colOff>43543</xdr:colOff>
      <xdr:row>18</xdr:row>
      <xdr:rowOff>10887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454842D9-EECF-529A-9BAC-91B4AEDCF1DB}"/>
            </a:ext>
          </a:extLst>
        </xdr:cNvPr>
        <xdr:cNvGrpSpPr>
          <a:grpSpLocks noChangeAspect="1"/>
        </xdr:cNvGrpSpPr>
      </xdr:nvGrpSpPr>
      <xdr:grpSpPr>
        <a:xfrm>
          <a:off x="6411851" y="174173"/>
          <a:ext cx="1638135" cy="996043"/>
          <a:chOff x="7090755" y="1590454"/>
          <a:chExt cx="2984312" cy="2876328"/>
        </a:xfrm>
      </xdr:grpSpPr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6D596E7F-F1BC-4C1F-1EDB-E678BE1E3EFA}"/>
              </a:ext>
            </a:extLst>
          </xdr:cNvPr>
          <xdr:cNvGraphicFramePr>
            <a:graphicFrameLocks/>
          </xdr:cNvGraphicFramePr>
        </xdr:nvGraphicFramePr>
        <xdr:xfrm>
          <a:off x="7114336" y="1590454"/>
          <a:ext cx="2960731" cy="28763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C18662A-C216-8427-9151-777DDCBFE638}"/>
              </a:ext>
            </a:extLst>
          </xdr:cNvPr>
          <xdr:cNvSpPr txBox="1"/>
        </xdr:nvSpPr>
        <xdr:spPr>
          <a:xfrm>
            <a:off x="7090755" y="4050308"/>
            <a:ext cx="68579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/>
              <a:t>x</a:t>
            </a:r>
            <a:r>
              <a:rPr lang="pt-BR" sz="900" b="1"/>
              <a:t>→</a:t>
            </a:r>
            <a:endParaRPr lang="LID4096" sz="900" b="1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BA6CCD14-B4B9-8AEC-2E97-0CE583CA3FD5}"/>
              </a:ext>
            </a:extLst>
          </xdr:cNvPr>
          <xdr:cNvSpPr txBox="1"/>
        </xdr:nvSpPr>
        <xdr:spPr>
          <a:xfrm>
            <a:off x="7320836" y="1758440"/>
            <a:ext cx="68579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27</xdr:col>
      <xdr:colOff>9940</xdr:colOff>
      <xdr:row>12</xdr:row>
      <xdr:rowOff>1518</xdr:rowOff>
    </xdr:from>
    <xdr:to>
      <xdr:col>765</xdr:col>
      <xdr:colOff>97970</xdr:colOff>
      <xdr:row>45</xdr:row>
      <xdr:rowOff>7630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16FAFD13-11E8-D70E-D37C-FF916192B360}"/>
            </a:ext>
          </a:extLst>
        </xdr:cNvPr>
        <xdr:cNvGrpSpPr>
          <a:grpSpLocks noChangeAspect="1"/>
        </xdr:cNvGrpSpPr>
      </xdr:nvGrpSpPr>
      <xdr:grpSpPr>
        <a:xfrm>
          <a:off x="1343440" y="866932"/>
          <a:ext cx="1263687" cy="1208984"/>
          <a:chOff x="8310298" y="1904815"/>
          <a:chExt cx="1040034" cy="1122905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166E6040-AFB1-5362-009D-AEA8A8136B5F}"/>
              </a:ext>
            </a:extLst>
          </xdr:cNvPr>
          <xdr:cNvGrpSpPr/>
        </xdr:nvGrpSpPr>
        <xdr:grpSpPr>
          <a:xfrm>
            <a:off x="8310298" y="1904815"/>
            <a:ext cx="1040034" cy="1122905"/>
            <a:chOff x="4383199" y="955422"/>
            <a:chExt cx="1447462" cy="1653597"/>
          </a:xfrm>
        </xdr:grpSpPr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6053B0AE-1324-724F-BED1-814D45F800DC}"/>
                </a:ext>
              </a:extLst>
            </xdr:cNvPr>
            <xdr:cNvGrpSpPr/>
          </xdr:nvGrpSpPr>
          <xdr:grpSpPr>
            <a:xfrm>
              <a:off x="4383199" y="955422"/>
              <a:ext cx="1447462" cy="1653597"/>
              <a:chOff x="4383199" y="955422"/>
              <a:chExt cx="1447462" cy="1653597"/>
            </a:xfrm>
          </xdr:grpSpPr>
          <xdr:grpSp>
            <xdr:nvGrpSpPr>
              <xdr:cNvPr id="23" name="Group 22">
                <a:extLst>
                  <a:ext uri="{FF2B5EF4-FFF2-40B4-BE49-F238E27FC236}">
                    <a16:creationId xmlns:a16="http://schemas.microsoft.com/office/drawing/2014/main" id="{A66D618A-1D48-0B36-CB90-F1121D31E35E}"/>
                  </a:ext>
                </a:extLst>
              </xdr:cNvPr>
              <xdr:cNvGrpSpPr/>
            </xdr:nvGrpSpPr>
            <xdr:grpSpPr>
              <a:xfrm>
                <a:off x="4383199" y="955422"/>
                <a:ext cx="1447462" cy="1653597"/>
                <a:chOff x="8870156" y="580944"/>
                <a:chExt cx="1321595" cy="1618713"/>
              </a:xfrm>
            </xdr:grpSpPr>
            <xdr:grpSp>
              <xdr:nvGrpSpPr>
                <xdr:cNvPr id="25" name="Group 24">
                  <a:extLst>
                    <a:ext uri="{FF2B5EF4-FFF2-40B4-BE49-F238E27FC236}">
                      <a16:creationId xmlns:a16="http://schemas.microsoft.com/office/drawing/2014/main" id="{3B71B3F2-405D-B6AE-7387-8743BB096659}"/>
                    </a:ext>
                  </a:extLst>
                </xdr:cNvPr>
                <xdr:cNvGrpSpPr/>
              </xdr:nvGrpSpPr>
              <xdr:grpSpPr>
                <a:xfrm>
                  <a:off x="8870156" y="580944"/>
                  <a:ext cx="1321595" cy="1618713"/>
                  <a:chOff x="8405812" y="1058456"/>
                  <a:chExt cx="1321595" cy="1376213"/>
                </a:xfrm>
              </xdr:grpSpPr>
              <xdr:grpSp>
                <xdr:nvGrpSpPr>
                  <xdr:cNvPr id="33" name="Group 32">
                    <a:extLst>
                      <a:ext uri="{FF2B5EF4-FFF2-40B4-BE49-F238E27FC236}">
                        <a16:creationId xmlns:a16="http://schemas.microsoft.com/office/drawing/2014/main" id="{4A46041C-AFCE-9FAA-E17D-DC7BF1530B8E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05812" y="1083581"/>
                    <a:ext cx="1321595" cy="1351088"/>
                    <a:chOff x="8346281" y="1060085"/>
                    <a:chExt cx="1321595" cy="1374895"/>
                  </a:xfrm>
                </xdr:grpSpPr>
                <xdr:sp macro="" textlink="">
                  <xdr:nvSpPr>
                    <xdr:cNvPr id="40" name="Cube 39">
                      <a:extLst>
                        <a:ext uri="{FF2B5EF4-FFF2-40B4-BE49-F238E27FC236}">
                          <a16:creationId xmlns:a16="http://schemas.microsoft.com/office/drawing/2014/main" id="{0593FCD9-CCD0-48B1-B493-167A5665FA0C}"/>
                        </a:ext>
                      </a:extLst>
                    </xdr:cNvPr>
                    <xdr:cNvSpPr/>
                  </xdr:nvSpPr>
                  <xdr:spPr>
                    <a:xfrm flipH="1">
                      <a:off x="8346281" y="1060085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41" name="Cube 40">
                      <a:extLst>
                        <a:ext uri="{FF2B5EF4-FFF2-40B4-BE49-F238E27FC236}">
                          <a16:creationId xmlns:a16="http://schemas.microsoft.com/office/drawing/2014/main" id="{AC6F03EE-D32A-1963-27D1-5514E2D3C5CF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750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42" name="Cube 41">
                      <a:extLst>
                        <a:ext uri="{FF2B5EF4-FFF2-40B4-BE49-F238E27FC236}">
                          <a16:creationId xmlns:a16="http://schemas.microsoft.com/office/drawing/2014/main" id="{C3531093-33F4-ED00-2F0B-F1C33FE69442}"/>
                        </a:ext>
                      </a:extLst>
                    </xdr:cNvPr>
                    <xdr:cNvSpPr/>
                  </xdr:nvSpPr>
                  <xdr:spPr>
                    <a:xfrm flipH="1">
                      <a:off x="8578453" y="1296345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43" name="Cube 42">
                      <a:extLst>
                        <a:ext uri="{FF2B5EF4-FFF2-40B4-BE49-F238E27FC236}">
                          <a16:creationId xmlns:a16="http://schemas.microsoft.com/office/drawing/2014/main" id="{FEC8F07C-1323-6F01-9EA3-627B744557A8}"/>
                        </a:ext>
                      </a:extLst>
                    </xdr:cNvPr>
                    <xdr:cNvSpPr/>
                  </xdr:nvSpPr>
                  <xdr:spPr>
                    <a:xfrm flipH="1">
                      <a:off x="8697516" y="1416997"/>
                      <a:ext cx="970360" cy="1017983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35" name="TextBox 34">
                    <a:extLst>
                      <a:ext uri="{FF2B5EF4-FFF2-40B4-BE49-F238E27FC236}">
                        <a16:creationId xmlns:a16="http://schemas.microsoft.com/office/drawing/2014/main" id="{67EF7A4D-0233-C112-5BB0-7E46C8884FE7}"/>
                      </a:ext>
                    </a:extLst>
                  </xdr:cNvPr>
                  <xdr:cNvSpPr txBox="1"/>
                </xdr:nvSpPr>
                <xdr:spPr>
                  <a:xfrm>
                    <a:off x="8600190" y="1140419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6" name="TextBox 35">
                    <a:extLst>
                      <a:ext uri="{FF2B5EF4-FFF2-40B4-BE49-F238E27FC236}">
                        <a16:creationId xmlns:a16="http://schemas.microsoft.com/office/drawing/2014/main" id="{20D88720-AC8C-7C12-9355-338458A15ECB}"/>
                      </a:ext>
                    </a:extLst>
                  </xdr:cNvPr>
                  <xdr:cNvSpPr txBox="1"/>
                </xdr:nvSpPr>
                <xdr:spPr>
                  <a:xfrm>
                    <a:off x="8848954" y="1317301"/>
                    <a:ext cx="423072" cy="3345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7F697626-EE05-0FDA-BA98-DEC61DE2288A}"/>
                      </a:ext>
                    </a:extLst>
                  </xdr:cNvPr>
                  <xdr:cNvSpPr txBox="1"/>
                </xdr:nvSpPr>
                <xdr:spPr>
                  <a:xfrm>
                    <a:off x="8703775" y="1238050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75C3289A-6404-9C28-1169-186749AB0CE9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12501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9" name="TextBox 38">
                    <a:extLst>
                      <a:ext uri="{FF2B5EF4-FFF2-40B4-BE49-F238E27FC236}">
                        <a16:creationId xmlns:a16="http://schemas.microsoft.com/office/drawing/2014/main" id="{567A29E0-9379-F536-842C-CDEFCC77E5FD}"/>
                      </a:ext>
                    </a:extLst>
                  </xdr:cNvPr>
                  <xdr:cNvSpPr txBox="1"/>
                </xdr:nvSpPr>
                <xdr:spPr>
                  <a:xfrm>
                    <a:off x="8934639" y="1601046"/>
                    <a:ext cx="429557" cy="82748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27" name="TextBox 26">
                  <a:extLst>
                    <a:ext uri="{FF2B5EF4-FFF2-40B4-BE49-F238E27FC236}">
                      <a16:creationId xmlns:a16="http://schemas.microsoft.com/office/drawing/2014/main" id="{9F2A4EAE-428C-447A-F369-36F06325D60E}"/>
                    </a:ext>
                  </a:extLst>
                </xdr:cNvPr>
                <xdr:cNvSpPr txBox="1"/>
              </xdr:nvSpPr>
              <xdr:spPr>
                <a:xfrm>
                  <a:off x="9760952" y="1135300"/>
                  <a:ext cx="374246" cy="2121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3D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594F9F0E-04CB-B6AC-3496-73CF59E05451}"/>
                  </a:ext>
                </a:extLst>
              </xdr:cNvPr>
              <xdr:cNvCxnSpPr/>
            </xdr:nvCxnSpPr>
            <xdr:spPr>
              <a:xfrm>
                <a:off x="4846284" y="1485749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" name="Straight Arrow Connector 21">
              <a:extLst>
                <a:ext uri="{FF2B5EF4-FFF2-40B4-BE49-F238E27FC236}">
                  <a16:creationId xmlns:a16="http://schemas.microsoft.com/office/drawing/2014/main" id="{C8688FE8-F352-5F1B-835E-C637F918994A}"/>
                </a:ext>
              </a:extLst>
            </xdr:cNvPr>
            <xdr:cNvCxnSpPr/>
          </xdr:nvCxnSpPr>
          <xdr:spPr>
            <a:xfrm flipV="1">
              <a:off x="5153600" y="2100111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2346DE73-EB31-4FC8-1A9B-9D8F0E3BD728}"/>
              </a:ext>
            </a:extLst>
          </xdr:cNvPr>
          <xdr:cNvCxnSpPr/>
        </xdr:nvCxnSpPr>
        <xdr:spPr>
          <a:xfrm>
            <a:off x="9078470" y="2685733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B820666C-BFAB-FED3-3938-1D5F268DF4B4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812</xdr:col>
      <xdr:colOff>31360</xdr:colOff>
      <xdr:row>20</xdr:row>
      <xdr:rowOff>35187</xdr:rowOff>
    </xdr:from>
    <xdr:to>
      <xdr:col>830</xdr:col>
      <xdr:colOff>87085</xdr:colOff>
      <xdr:row>44</xdr:row>
      <xdr:rowOff>23132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EE93598F-3F34-5908-28BD-13901F5C903B}"/>
            </a:ext>
          </a:extLst>
        </xdr:cNvPr>
        <xdr:cNvGrpSpPr>
          <a:grpSpLocks noChangeAspect="1"/>
        </xdr:cNvGrpSpPr>
      </xdr:nvGrpSpPr>
      <xdr:grpSpPr>
        <a:xfrm>
          <a:off x="3770603" y="1292487"/>
          <a:ext cx="1019111" cy="771716"/>
          <a:chOff x="3080657" y="2552700"/>
          <a:chExt cx="1060334" cy="876057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C2529225-482C-4E7A-9D1B-085A302F83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080657" y="2552700"/>
            <a:ext cx="1051949" cy="865169"/>
          </a:xfrm>
          <a:prstGeom prst="rect">
            <a:avLst/>
          </a:prstGeom>
        </xdr:spPr>
      </xdr:pic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F0A0D38B-80F1-4117-B4D4-3DC985BBE731}"/>
              </a:ext>
            </a:extLst>
          </xdr:cNvPr>
          <xdr:cNvSpPr txBox="1"/>
        </xdr:nvSpPr>
        <xdr:spPr>
          <a:xfrm>
            <a:off x="3157696" y="29402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A5E05B4E-6B22-45CF-BDBA-A8118045B20D}"/>
              </a:ext>
            </a:extLst>
          </xdr:cNvPr>
          <xdr:cNvSpPr txBox="1"/>
        </xdr:nvSpPr>
        <xdr:spPr>
          <a:xfrm>
            <a:off x="3459287" y="25827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2820BD3F-5B14-4450-BEB7-BC0517EC0CE8}"/>
              </a:ext>
            </a:extLst>
          </xdr:cNvPr>
          <xdr:cNvSpPr txBox="1"/>
        </xdr:nvSpPr>
        <xdr:spPr>
          <a:xfrm>
            <a:off x="3971992" y="26692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8B99A7E-8056-4510-8334-5AF2832BA505}"/>
              </a:ext>
            </a:extLst>
          </xdr:cNvPr>
          <xdr:cNvSpPr/>
        </xdr:nvSpPr>
        <xdr:spPr>
          <a:xfrm>
            <a:off x="3117734" y="2585114"/>
            <a:ext cx="1023257" cy="843643"/>
          </a:xfrm>
          <a:prstGeom prst="rect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29766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4DA726-FB7D-4754-A43F-3928E3EB3903}"/>
            </a:ext>
          </a:extLst>
        </xdr:cNvPr>
        <xdr:cNvSpPr txBox="1"/>
      </xdr:nvSpPr>
      <xdr:spPr>
        <a:xfrm>
          <a:off x="2515791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40z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B7C9F8-2605-4C01-8C4A-06546B09B11B}"/>
            </a:ext>
          </a:extLst>
        </xdr:cNvPr>
        <xdr:cNvSpPr txBox="1"/>
      </xdr:nvSpPr>
      <xdr:spPr>
        <a:xfrm>
          <a:off x="4242707" y="1415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806</xdr:col>
      <xdr:colOff>10886</xdr:colOff>
      <xdr:row>50</xdr:row>
      <xdr:rowOff>1362</xdr:rowOff>
    </xdr:from>
    <xdr:to>
      <xdr:col>809</xdr:col>
      <xdr:colOff>146959</xdr:colOff>
      <xdr:row>102</xdr:row>
      <xdr:rowOff>6804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5BC2B5C-026D-4BA8-AD34-57B1E547BABA}"/>
            </a:ext>
          </a:extLst>
        </xdr:cNvPr>
        <xdr:cNvSpPr txBox="1"/>
      </xdr:nvSpPr>
      <xdr:spPr>
        <a:xfrm rot="10800000">
          <a:off x="3314700" y="2232933"/>
          <a:ext cx="473530" cy="11375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821</xdr:col>
      <xdr:colOff>15990</xdr:colOff>
      <xdr:row>5</xdr:row>
      <xdr:rowOff>97970</xdr:rowOff>
    </xdr:from>
    <xdr:to>
      <xdr:col>826</xdr:col>
      <xdr:colOff>16330</xdr:colOff>
      <xdr:row>8</xdr:row>
      <xdr:rowOff>54766</xdr:rowOff>
    </xdr:to>
    <xdr:sp macro="" textlink="">
      <xdr:nvSpPr>
        <xdr:cNvPr id="39" name="Arrow: Down 38">
          <a:extLst>
            <a:ext uri="{FF2B5EF4-FFF2-40B4-BE49-F238E27FC236}">
              <a16:creationId xmlns:a16="http://schemas.microsoft.com/office/drawing/2014/main" id="{935122B4-E4DC-4B0D-BEDF-6636127BC6E7}"/>
            </a:ext>
          </a:extLst>
        </xdr:cNvPr>
        <xdr:cNvSpPr/>
      </xdr:nvSpPr>
      <xdr:spPr>
        <a:xfrm>
          <a:off x="6171861" y="620484"/>
          <a:ext cx="190840" cy="2398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884</xdr:col>
      <xdr:colOff>10888</xdr:colOff>
      <xdr:row>4</xdr:row>
      <xdr:rowOff>97971</xdr:rowOff>
    </xdr:from>
    <xdr:to>
      <xdr:col>913</xdr:col>
      <xdr:colOff>21771</xdr:colOff>
      <xdr:row>24</xdr:row>
      <xdr:rowOff>12247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BE0D8ABA-579D-766E-EC02-7D4FE0D58341}"/>
            </a:ext>
          </a:extLst>
        </xdr:cNvPr>
        <xdr:cNvGrpSpPr/>
      </xdr:nvGrpSpPr>
      <xdr:grpSpPr>
        <a:xfrm>
          <a:off x="7527474" y="517071"/>
          <a:ext cx="1099454" cy="801462"/>
          <a:chOff x="5406823" y="2378246"/>
          <a:chExt cx="1437396" cy="1264664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AAE101C6-23B5-40D3-A766-AEF4991FF4BC}"/>
              </a:ext>
            </a:extLst>
          </xdr:cNvPr>
          <xdr:cNvSpPr txBox="1"/>
        </xdr:nvSpPr>
        <xdr:spPr>
          <a:xfrm rot="10800000">
            <a:off x="5488418" y="2378246"/>
            <a:ext cx="1355801" cy="1264664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vert" wrap="square" lIns="0" tIns="0" rIns="0" bIns="0" rtlCol="0" anchor="ctr" anchorCtr="0"/>
          <a:lstStyle/>
          <a:p>
            <a:pPr marL="0" indent="0" algn="ctr"/>
            <a:endParaRPr lang="LID4096" sz="6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7F549649-4D99-4CCD-8B9C-8F49733EC72C}"/>
              </a:ext>
            </a:extLst>
          </xdr:cNvPr>
          <xdr:cNvGrpSpPr>
            <a:grpSpLocks noChangeAspect="1"/>
          </xdr:cNvGrpSpPr>
        </xdr:nvGrpSpPr>
        <xdr:grpSpPr>
          <a:xfrm>
            <a:off x="5406823" y="2454729"/>
            <a:ext cx="1381169" cy="1109040"/>
            <a:chOff x="2902271" y="656275"/>
            <a:chExt cx="1226114" cy="98453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ED79C9AD-170B-CAD5-A1DF-5740BE0072B3}"/>
                </a:ext>
              </a:extLst>
            </xdr:cNvPr>
            <xdr:cNvGrpSpPr/>
          </xdr:nvGrpSpPr>
          <xdr:grpSpPr>
            <a:xfrm>
              <a:off x="2902271" y="656275"/>
              <a:ext cx="1226114" cy="984534"/>
              <a:chOff x="2956700" y="2795318"/>
              <a:chExt cx="1226114" cy="98453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BB2D92B4-9284-A7E4-AC6D-168736ACAE41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098086" y="2795318"/>
                <a:ext cx="1084728" cy="984534"/>
                <a:chOff x="603248" y="3365384"/>
                <a:chExt cx="1257245" cy="1439954"/>
              </a:xfrm>
            </xdr:grpSpPr>
            <xdr:grpSp>
              <xdr:nvGrpSpPr>
                <xdr:cNvPr id="61" name="Group 60">
                  <a:extLst>
                    <a:ext uri="{FF2B5EF4-FFF2-40B4-BE49-F238E27FC236}">
                      <a16:creationId xmlns:a16="http://schemas.microsoft.com/office/drawing/2014/main" id="{3012E51B-8AA2-12FE-290A-564A70E3D1C3}"/>
                    </a:ext>
                  </a:extLst>
                </xdr:cNvPr>
                <xdr:cNvGrpSpPr/>
              </xdr:nvGrpSpPr>
              <xdr:grpSpPr>
                <a:xfrm>
                  <a:off x="603248" y="3381373"/>
                  <a:ext cx="1257245" cy="1423965"/>
                  <a:chOff x="634999" y="3421061"/>
                  <a:chExt cx="1257245" cy="1423965"/>
                </a:xfrm>
              </xdr:grpSpPr>
              <xdr:sp macro="" textlink="">
                <xdr:nvSpPr>
                  <xdr:cNvPr id="66" name="Cube 65">
                    <a:extLst>
                      <a:ext uri="{FF2B5EF4-FFF2-40B4-BE49-F238E27FC236}">
                        <a16:creationId xmlns:a16="http://schemas.microsoft.com/office/drawing/2014/main" id="{E89692E4-8B58-F329-D9ED-2B4B20FA3FD1}"/>
                      </a:ext>
                    </a:extLst>
                  </xdr:cNvPr>
                  <xdr:cNvSpPr/>
                </xdr:nvSpPr>
                <xdr:spPr>
                  <a:xfrm flipH="1">
                    <a:off x="638130" y="4219550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  <xdr:sp macro="" textlink="">
                <xdr:nvSpPr>
                  <xdr:cNvPr id="67" name="Cube 66">
                    <a:extLst>
                      <a:ext uri="{FF2B5EF4-FFF2-40B4-BE49-F238E27FC236}">
                        <a16:creationId xmlns:a16="http://schemas.microsoft.com/office/drawing/2014/main" id="{54C8C0C0-6377-59DD-1D94-8E25AAC1A4B9}"/>
                      </a:ext>
                    </a:extLst>
                  </xdr:cNvPr>
                  <xdr:cNvSpPr/>
                </xdr:nvSpPr>
                <xdr:spPr>
                  <a:xfrm flipH="1">
                    <a:off x="638125" y="3957614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  <xdr:sp macro="" textlink="">
                <xdr:nvSpPr>
                  <xdr:cNvPr id="68" name="Cube 67">
                    <a:extLst>
                      <a:ext uri="{FF2B5EF4-FFF2-40B4-BE49-F238E27FC236}">
                        <a16:creationId xmlns:a16="http://schemas.microsoft.com/office/drawing/2014/main" id="{B3791CDE-833B-7F28-10E1-9552B24AF84C}"/>
                      </a:ext>
                    </a:extLst>
                  </xdr:cNvPr>
                  <xdr:cNvSpPr/>
                </xdr:nvSpPr>
                <xdr:spPr>
                  <a:xfrm flipH="1">
                    <a:off x="634999" y="3683000"/>
                    <a:ext cx="1254115" cy="625475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  <xdr:sp macro="" textlink="">
                <xdr:nvSpPr>
                  <xdr:cNvPr id="69" name="Cube 68">
                    <a:extLst>
                      <a:ext uri="{FF2B5EF4-FFF2-40B4-BE49-F238E27FC236}">
                        <a16:creationId xmlns:a16="http://schemas.microsoft.com/office/drawing/2014/main" id="{D2B17081-DDAF-E98A-87D8-B454EA421937}"/>
                      </a:ext>
                    </a:extLst>
                  </xdr:cNvPr>
                  <xdr:cNvSpPr/>
                </xdr:nvSpPr>
                <xdr:spPr>
                  <a:xfrm flipH="1">
                    <a:off x="635000" y="3421061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</xdr:grpSp>
            <xdr:grpSp>
              <xdr:nvGrpSpPr>
                <xdr:cNvPr id="62" name="Group 61">
                  <a:extLst>
                    <a:ext uri="{FF2B5EF4-FFF2-40B4-BE49-F238E27FC236}">
                      <a16:creationId xmlns:a16="http://schemas.microsoft.com/office/drawing/2014/main" id="{8DABDCA3-AA4F-0488-B47F-916659B5114C}"/>
                    </a:ext>
                  </a:extLst>
                </xdr:cNvPr>
                <xdr:cNvGrpSpPr/>
              </xdr:nvGrpSpPr>
              <xdr:grpSpPr>
                <a:xfrm>
                  <a:off x="856721" y="3723558"/>
                  <a:ext cx="387356" cy="567588"/>
                  <a:chOff x="483657" y="1818558"/>
                  <a:chExt cx="387356" cy="567588"/>
                </a:xfrm>
              </xdr:grpSpPr>
              <xdr:sp macro="" textlink="">
                <xdr:nvSpPr>
                  <xdr:cNvPr id="64" name="TextBox 63">
                    <a:extLst>
                      <a:ext uri="{FF2B5EF4-FFF2-40B4-BE49-F238E27FC236}">
                        <a16:creationId xmlns:a16="http://schemas.microsoft.com/office/drawing/2014/main" id="{A0F94FB5-D448-7DD6-903B-D8A64DF125F9}"/>
                      </a:ext>
                    </a:extLst>
                  </xdr:cNvPr>
                  <xdr:cNvSpPr txBox="1"/>
                </xdr:nvSpPr>
                <xdr:spPr>
                  <a:xfrm>
                    <a:off x="512206" y="1818558"/>
                    <a:ext cx="358417" cy="27954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600" b="1">
                        <a:solidFill>
                          <a:schemeClr val="bg1"/>
                        </a:solidFill>
                      </a:rPr>
                      <a:t>→20y</a:t>
                    </a:r>
                    <a:endParaRPr lang="LID4096" sz="6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65" name="TextBox 64">
                    <a:extLst>
                      <a:ext uri="{FF2B5EF4-FFF2-40B4-BE49-F238E27FC236}">
                        <a16:creationId xmlns:a16="http://schemas.microsoft.com/office/drawing/2014/main" id="{A3ADD4F4-A4D9-3671-9C98-D1E6A2FF1111}"/>
                      </a:ext>
                    </a:extLst>
                  </xdr:cNvPr>
                  <xdr:cNvSpPr txBox="1"/>
                </xdr:nvSpPr>
                <xdr:spPr>
                  <a:xfrm>
                    <a:off x="483657" y="2089336"/>
                    <a:ext cx="387356" cy="29681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600" b="1">
                        <a:solidFill>
                          <a:schemeClr val="bg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t>↕</a:t>
                    </a:r>
                    <a:r>
                      <a:rPr lang="pt-BR" sz="600" b="1">
                        <a:solidFill>
                          <a:schemeClr val="bg1"/>
                        </a:solidFill>
                        <a:latin typeface="+mn-lt"/>
                        <a:cs typeface="+mn-cs"/>
                      </a:rPr>
                      <a:t>4</a:t>
                    </a:r>
                    <a:r>
                      <a:rPr lang="pt-BR" sz="600" b="1">
                        <a:solidFill>
                          <a:schemeClr val="bg1"/>
                        </a:solidFill>
                      </a:rPr>
                      <a:t>0z</a:t>
                    </a:r>
                    <a:endParaRPr lang="LID4096" sz="600" b="1">
                      <a:solidFill>
                        <a:schemeClr val="bg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63" name="TextBox 62">
                  <a:extLst>
                    <a:ext uri="{FF2B5EF4-FFF2-40B4-BE49-F238E27FC236}">
                      <a16:creationId xmlns:a16="http://schemas.microsoft.com/office/drawing/2014/main" id="{20486221-D92B-6A79-283C-A867AFCAD2AF}"/>
                    </a:ext>
                  </a:extLst>
                </xdr:cNvPr>
                <xdr:cNvSpPr txBox="1"/>
              </xdr:nvSpPr>
              <xdr:spPr>
                <a:xfrm>
                  <a:off x="696278" y="3365384"/>
                  <a:ext cx="675332" cy="27954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600" b="1">
                      <a:solidFill>
                        <a:sysClr val="windowText" lastClr="000000"/>
                      </a:solidFill>
                    </a:rPr>
                    <a:t>↘ 01x (un)</a:t>
                  </a:r>
                  <a:endParaRPr lang="LID4096" sz="600" b="1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sp macro="" textlink="">
            <xdr:nvSpPr>
              <xdr:cNvPr id="28" name="Arrow: Down 27">
                <a:extLst>
                  <a:ext uri="{FF2B5EF4-FFF2-40B4-BE49-F238E27FC236}">
                    <a16:creationId xmlns:a16="http://schemas.microsoft.com/office/drawing/2014/main" id="{9ABF88E3-4E90-C41F-408C-1C497F18B91D}"/>
                  </a:ext>
                </a:extLst>
              </xdr:cNvPr>
              <xdr:cNvSpPr/>
            </xdr:nvSpPr>
            <xdr:spPr>
              <a:xfrm rot="16200000">
                <a:off x="2954016" y="3170425"/>
                <a:ext cx="293916" cy="288548"/>
              </a:xfrm>
              <a:prstGeom prst="downArrow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600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B04239DF-ECAF-3E1A-14FD-ABE6B3B3F7FC}"/>
                  </a:ext>
                </a:extLst>
              </xdr:cNvPr>
              <xdr:cNvSpPr txBox="1"/>
            </xdr:nvSpPr>
            <xdr:spPr>
              <a:xfrm>
                <a:off x="3755217" y="3397507"/>
                <a:ext cx="384526" cy="320687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600" b="1">
                    <a:solidFill>
                      <a:schemeClr val="tx1"/>
                    </a:solidFill>
                  </a:rPr>
                  <a:t>+1, 2, 3 </a:t>
                </a:r>
              </a:p>
              <a:p>
                <a:pPr algn="ctr"/>
                <a:r>
                  <a:rPr lang="pt-BR" sz="600" b="1">
                    <a:solidFill>
                      <a:schemeClr val="tx1"/>
                    </a:solidFill>
                  </a:rPr>
                  <a:t>... 102 temp</a:t>
                </a:r>
                <a:endParaRPr lang="LID4096" sz="6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4881034-2FC3-47F5-F72F-376BA8E04535}"/>
                </a:ext>
              </a:extLst>
            </xdr:cNvPr>
            <xdr:cNvSpPr txBox="1"/>
          </xdr:nvSpPr>
          <xdr:spPr>
            <a:xfrm>
              <a:off x="3503777" y="739135"/>
              <a:ext cx="386473" cy="1997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600" b="1">
                  <a:solidFill>
                    <a:srgbClr val="0000FF"/>
                  </a:solidFill>
                </a:rPr>
                <a:t>3D</a:t>
              </a:r>
              <a:endParaRPr lang="LID4096" sz="6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32568</xdr:colOff>
      <xdr:row>23</xdr:row>
      <xdr:rowOff>10885</xdr:rowOff>
    </xdr:from>
    <xdr:to>
      <xdr:col>565</xdr:col>
      <xdr:colOff>21768</xdr:colOff>
      <xdr:row>107</xdr:row>
      <xdr:rowOff>70757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1AB2D0E-2304-E001-FFBF-C19E83316BF2}"/>
            </a:ext>
          </a:extLst>
        </xdr:cNvPr>
        <xdr:cNvGrpSpPr/>
      </xdr:nvGrpSpPr>
      <xdr:grpSpPr>
        <a:xfrm>
          <a:off x="816339" y="1279071"/>
          <a:ext cx="2013943" cy="2345872"/>
          <a:chOff x="331202" y="1039583"/>
          <a:chExt cx="1745656" cy="2176143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A51E80CF-B7A7-2204-5690-E6EA4EA5710F}"/>
              </a:ext>
            </a:extLst>
          </xdr:cNvPr>
          <xdr:cNvGrpSpPr>
            <a:grpSpLocks noChangeAspect="1"/>
          </xdr:cNvGrpSpPr>
        </xdr:nvGrpSpPr>
        <xdr:grpSpPr>
          <a:xfrm>
            <a:off x="397329" y="1039583"/>
            <a:ext cx="1352369" cy="1024575"/>
            <a:chOff x="7090755" y="1590454"/>
            <a:chExt cx="2930684" cy="2876328"/>
          </a:xfrm>
        </xdr:grpSpPr>
        <xdr:graphicFrame macro="">
          <xdr:nvGraphicFramePr>
            <xdr:cNvPr id="74" name="Chart 73">
              <a:extLst>
                <a:ext uri="{FF2B5EF4-FFF2-40B4-BE49-F238E27FC236}">
                  <a16:creationId xmlns:a16="http://schemas.microsoft.com/office/drawing/2014/main" id="{684CEB82-0804-B876-225E-744E96E946A0}"/>
                </a:ext>
              </a:extLst>
            </xdr:cNvPr>
            <xdr:cNvGraphicFramePr>
              <a:graphicFrameLocks/>
            </xdr:cNvGraphicFramePr>
          </xdr:nvGraphicFramePr>
          <xdr:xfrm>
            <a:off x="7114339" y="1590454"/>
            <a:ext cx="2907100" cy="28763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E3EACF57-D662-1A52-9006-E91389FAE4F2}"/>
                </a:ext>
              </a:extLst>
            </xdr:cNvPr>
            <xdr:cNvSpPr txBox="1"/>
          </xdr:nvSpPr>
          <xdr:spPr>
            <a:xfrm>
              <a:off x="7090755" y="4050308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Z→</a:t>
              </a:r>
              <a:endParaRPr lang="LID4096" sz="900" b="1"/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80F786CD-8FE8-B8CD-8662-E445ED77BC7A}"/>
                </a:ext>
              </a:extLst>
            </xdr:cNvPr>
            <xdr:cNvSpPr txBox="1"/>
          </xdr:nvSpPr>
          <xdr:spPr>
            <a:xfrm>
              <a:off x="7320836" y="1758440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69702D04-0913-E4FB-8206-7FE49042FB58}"/>
              </a:ext>
            </a:extLst>
          </xdr:cNvPr>
          <xdr:cNvGrpSpPr/>
        </xdr:nvGrpSpPr>
        <xdr:grpSpPr>
          <a:xfrm>
            <a:off x="331202" y="2090057"/>
            <a:ext cx="1745656" cy="1125669"/>
            <a:chOff x="6451857" y="423424"/>
            <a:chExt cx="2075053" cy="1849358"/>
          </a:xfrm>
        </xdr:grpSpPr>
        <xdr:graphicFrame macro="">
          <xdr:nvGraphicFramePr>
            <xdr:cNvPr id="80" name="Chart 79">
              <a:extLst>
                <a:ext uri="{FF2B5EF4-FFF2-40B4-BE49-F238E27FC236}">
                  <a16:creationId xmlns:a16="http://schemas.microsoft.com/office/drawing/2014/main" id="{5E236CCF-2BA0-CF1D-6CA1-8AC930F9AD2B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423424"/>
            <a:ext cx="1984596" cy="184935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81" name="Group 80">
              <a:extLst>
                <a:ext uri="{FF2B5EF4-FFF2-40B4-BE49-F238E27FC236}">
                  <a16:creationId xmlns:a16="http://schemas.microsoft.com/office/drawing/2014/main" id="{652BF48B-97D3-EE8C-4C35-239C662C48CC}"/>
                </a:ext>
              </a:extLst>
            </xdr:cNvPr>
            <xdr:cNvGrpSpPr/>
          </xdr:nvGrpSpPr>
          <xdr:grpSpPr>
            <a:xfrm>
              <a:off x="6451857" y="718457"/>
              <a:ext cx="525427" cy="1529440"/>
              <a:chOff x="6315787" y="729343"/>
              <a:chExt cx="525427" cy="1529440"/>
            </a:xfrm>
          </xdr:grpSpPr>
          <xdr:sp macro="" textlink="">
            <xdr:nvSpPr>
              <xdr:cNvPr id="84" name="TextBox 83">
                <a:extLst>
                  <a:ext uri="{FF2B5EF4-FFF2-40B4-BE49-F238E27FC236}">
                    <a16:creationId xmlns:a16="http://schemas.microsoft.com/office/drawing/2014/main" id="{5144DA4C-659C-E936-0329-738E42AC7E10}"/>
                  </a:ext>
                </a:extLst>
              </xdr:cNvPr>
              <xdr:cNvSpPr txBox="1"/>
            </xdr:nvSpPr>
            <xdr:spPr>
              <a:xfrm>
                <a:off x="6315787" y="1956432"/>
                <a:ext cx="459949" cy="30235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886BD992-1E9E-6BD0-F220-796E30326EDD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</xdr:grpSp>
        <xdr:graphicFrame macro="">
          <xdr:nvGraphicFramePr>
            <xdr:cNvPr id="82" name="Chart 81">
              <a:extLst>
                <a:ext uri="{FF2B5EF4-FFF2-40B4-BE49-F238E27FC236}">
                  <a16:creationId xmlns:a16="http://schemas.microsoft.com/office/drawing/2014/main" id="{26E0E82F-95C1-551D-70E8-12A612B5FB55}"/>
                </a:ext>
              </a:extLst>
            </xdr:cNvPr>
            <xdr:cNvGraphicFramePr/>
          </xdr:nvGraphicFramePr>
          <xdr:xfrm>
            <a:off x="6927893" y="500401"/>
            <a:ext cx="567146" cy="4451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</xdr:grpSp>
    <xdr:clientData/>
  </xdr:twoCellAnchor>
  <xdr:twoCellAnchor>
    <xdr:from>
      <xdr:col>921</xdr:col>
      <xdr:colOff>0</xdr:colOff>
      <xdr:row>108</xdr:row>
      <xdr:rowOff>65314</xdr:rowOff>
    </xdr:from>
    <xdr:to>
      <xdr:col>925</xdr:col>
      <xdr:colOff>10886</xdr:colOff>
      <xdr:row>112</xdr:row>
      <xdr:rowOff>59871</xdr:rowOff>
    </xdr:to>
    <xdr:sp macro="" textlink="">
      <xdr:nvSpPr>
        <xdr:cNvPr id="5" name="Arrow: Curved Left 4">
          <a:extLst>
            <a:ext uri="{FF2B5EF4-FFF2-40B4-BE49-F238E27FC236}">
              <a16:creationId xmlns:a16="http://schemas.microsoft.com/office/drawing/2014/main" id="{5B1DAE81-3B18-4ACE-978C-C7FDFC702781}"/>
            </a:ext>
          </a:extLst>
        </xdr:cNvPr>
        <xdr:cNvSpPr/>
      </xdr:nvSpPr>
      <xdr:spPr>
        <a:xfrm flipV="1">
          <a:off x="9405257" y="3837214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891</xdr:col>
      <xdr:colOff>5443</xdr:colOff>
      <xdr:row>72</xdr:row>
      <xdr:rowOff>0</xdr:rowOff>
    </xdr:from>
    <xdr:to>
      <xdr:col>896</xdr:col>
      <xdr:colOff>54428</xdr:colOff>
      <xdr:row>79</xdr:row>
      <xdr:rowOff>10886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734A495-3246-4FB1-8824-616D1F0BA24B}"/>
            </a:ext>
          </a:extLst>
        </xdr:cNvPr>
        <xdr:cNvSpPr txBox="1"/>
      </xdr:nvSpPr>
      <xdr:spPr>
        <a:xfrm>
          <a:off x="7668986" y="2362200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880</xdr:col>
      <xdr:colOff>76200</xdr:colOff>
      <xdr:row>1</xdr:row>
      <xdr:rowOff>76200</xdr:rowOff>
    </xdr:from>
    <xdr:to>
      <xdr:col>882</xdr:col>
      <xdr:colOff>87085</xdr:colOff>
      <xdr:row>3</xdr:row>
      <xdr:rowOff>10886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773F33E-307F-4F19-90F1-95C423294E14}"/>
            </a:ext>
          </a:extLst>
        </xdr:cNvPr>
        <xdr:cNvSpPr txBox="1"/>
      </xdr:nvSpPr>
      <xdr:spPr>
        <a:xfrm>
          <a:off x="7141029" y="152400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915</xdr:col>
      <xdr:colOff>16328</xdr:colOff>
      <xdr:row>103</xdr:row>
      <xdr:rowOff>32657</xdr:rowOff>
    </xdr:from>
    <xdr:to>
      <xdr:col>917</xdr:col>
      <xdr:colOff>27212</xdr:colOff>
      <xdr:row>107</xdr:row>
      <xdr:rowOff>43543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FAFF0D1-AD68-4C34-B904-CB86E671A008}"/>
            </a:ext>
          </a:extLst>
        </xdr:cNvPr>
        <xdr:cNvSpPr txBox="1"/>
      </xdr:nvSpPr>
      <xdr:spPr>
        <a:xfrm>
          <a:off x="8692242" y="3434443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884</xdr:col>
      <xdr:colOff>70758</xdr:colOff>
      <xdr:row>29</xdr:row>
      <xdr:rowOff>16327</xdr:rowOff>
    </xdr:from>
    <xdr:to>
      <xdr:col>920</xdr:col>
      <xdr:colOff>414</xdr:colOff>
      <xdr:row>61</xdr:row>
      <xdr:rowOff>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4BBC09BA-897E-80AA-0390-EE796A0C2750}"/>
            </a:ext>
          </a:extLst>
        </xdr:cNvPr>
        <xdr:cNvGrpSpPr>
          <a:grpSpLocks noChangeAspect="1"/>
        </xdr:cNvGrpSpPr>
      </xdr:nvGrpSpPr>
      <xdr:grpSpPr>
        <a:xfrm>
          <a:off x="7587344" y="1513113"/>
          <a:ext cx="1589727" cy="957945"/>
          <a:chOff x="7396843" y="1382484"/>
          <a:chExt cx="1589728" cy="957945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A40C786B-39DC-491C-8A4E-E3C6B5945BFB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F14AD2FE-B393-4C18-B6C0-78C95F35155F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4E82FCE5-880C-4969-9E6A-323D76AE7749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</xdr:colOff>
      <xdr:row>13</xdr:row>
      <xdr:rowOff>38102</xdr:rowOff>
    </xdr:from>
    <xdr:to>
      <xdr:col>10</xdr:col>
      <xdr:colOff>4761</xdr:colOff>
      <xdr:row>18</xdr:row>
      <xdr:rowOff>33337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E609E2F-929D-677A-EB1C-820C0030FF73}"/>
            </a:ext>
          </a:extLst>
        </xdr:cNvPr>
        <xdr:cNvSpPr/>
      </xdr:nvSpPr>
      <xdr:spPr>
        <a:xfrm rot="5400000" flipV="1">
          <a:off x="690562" y="2595564"/>
          <a:ext cx="947735" cy="7858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217713</xdr:colOff>
      <xdr:row>9</xdr:row>
      <xdr:rowOff>88446</xdr:rowOff>
    </xdr:from>
    <xdr:to>
      <xdr:col>4</xdr:col>
      <xdr:colOff>394606</xdr:colOff>
      <xdr:row>21</xdr:row>
      <xdr:rowOff>47624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CC6EDFE-75CB-8663-4359-23F536B3034A}"/>
            </a:ext>
          </a:extLst>
        </xdr:cNvPr>
        <xdr:cNvGrpSpPr/>
      </xdr:nvGrpSpPr>
      <xdr:grpSpPr>
        <a:xfrm>
          <a:off x="523874" y="1265464"/>
          <a:ext cx="1435553" cy="1183821"/>
          <a:chOff x="306160" y="1510393"/>
          <a:chExt cx="1435553" cy="1183821"/>
        </a:xfrm>
      </xdr:grpSpPr>
      <xdr:sp macro="" textlink="">
        <xdr:nvSpPr>
          <xdr:cNvPr id="2" name="Cube 1">
            <a:extLst>
              <a:ext uri="{FF2B5EF4-FFF2-40B4-BE49-F238E27FC236}">
                <a16:creationId xmlns:a16="http://schemas.microsoft.com/office/drawing/2014/main" id="{5C56732C-3AF8-4F4B-A83B-E7B42E7F5B8D}"/>
              </a:ext>
            </a:extLst>
          </xdr:cNvPr>
          <xdr:cNvSpPr/>
        </xdr:nvSpPr>
        <xdr:spPr>
          <a:xfrm flipH="1">
            <a:off x="306160" y="1521032"/>
            <a:ext cx="1435553" cy="1173182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9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526FC9D-50D9-4FEB-942E-4263728AD925}"/>
              </a:ext>
            </a:extLst>
          </xdr:cNvPr>
          <xdr:cNvSpPr txBox="1"/>
        </xdr:nvSpPr>
        <xdr:spPr>
          <a:xfrm>
            <a:off x="1002734" y="1510393"/>
            <a:ext cx="333598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→40x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F14B654-5BA4-44C2-ACC5-D697D8E0BC92}"/>
              </a:ext>
            </a:extLst>
          </xdr:cNvPr>
          <xdr:cNvSpPr txBox="1"/>
        </xdr:nvSpPr>
        <xdr:spPr>
          <a:xfrm>
            <a:off x="682113" y="1732809"/>
            <a:ext cx="266224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↘20y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AA3B02E-1461-481A-A923-DDAC1251A0FC}"/>
              </a:ext>
            </a:extLst>
          </xdr:cNvPr>
          <xdr:cNvSpPr txBox="1"/>
        </xdr:nvSpPr>
        <xdr:spPr>
          <a:xfrm>
            <a:off x="733312" y="2001613"/>
            <a:ext cx="266224" cy="357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↕01</a:t>
            </a:r>
          </a:p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(un)</a:t>
            </a:r>
            <a:endParaRPr lang="LID4096" sz="9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/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0.41002059281509934</v>
      </c>
      <c r="I4" s="10">
        <f t="shared" si="5"/>
        <v>0.58997940718490072</v>
      </c>
      <c r="J4" s="11">
        <f t="shared" si="6"/>
        <v>0.58997940718490072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0.71884651238516151</v>
      </c>
      <c r="I5" s="10">
        <f t="shared" si="5"/>
        <v>0.28115348761483849</v>
      </c>
      <c r="J5" s="11">
        <f t="shared" si="6"/>
        <v>0.28115348761483855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8">
        <v>50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0.89403483326363242</v>
      </c>
      <c r="I6" s="10">
        <f t="shared" si="5"/>
        <v>0.10596516673636758</v>
      </c>
      <c r="J6" s="11">
        <f t="shared" si="6"/>
        <v>0.10596516673636755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52560000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0.96887441721248291</v>
      </c>
      <c r="I7" s="10">
        <f t="shared" si="5"/>
        <v>3.1125582787517092E-2</v>
      </c>
      <c r="J7" s="11">
        <f t="shared" si="6"/>
        <v>3.1125582787517047E-2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0.99294695691715551</v>
      </c>
      <c r="I8" s="10">
        <f t="shared" si="5"/>
        <v>7.0530430828444901E-3</v>
      </c>
      <c r="J8" s="11">
        <f t="shared" si="6"/>
        <v>7.0530430828444545E-3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0.99877586126770201</v>
      </c>
      <c r="I9" s="10">
        <f t="shared" si="5"/>
        <v>1.2241387322979858E-3</v>
      </c>
      <c r="J9" s="11">
        <f t="shared" si="6"/>
        <v>1.2241387322979346E-3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0.9998380954083218</v>
      </c>
      <c r="I10" s="10">
        <f t="shared" si="5"/>
        <v>1.6190459167819693E-4</v>
      </c>
      <c r="J10" s="11">
        <f t="shared" si="6"/>
        <v>1.6190459167822219E-4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0.99998374284104674</v>
      </c>
      <c r="I11" s="10">
        <f t="shared" si="5"/>
        <v>1.6257158953258966E-5</v>
      </c>
      <c r="J11" s="11">
        <f t="shared" si="6"/>
        <v>1.6257158953272887E-5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0.99999876409523181</v>
      </c>
      <c r="I12" s="10">
        <f t="shared" si="5"/>
        <v>1.2359047681931301E-6</v>
      </c>
      <c r="J12" s="11">
        <f t="shared" si="6"/>
        <v>1.2359047682010079E-6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0.99999992901454438</v>
      </c>
      <c r="I13" s="10">
        <f t="shared" si="5"/>
        <v>7.0985455624672511E-8</v>
      </c>
      <c r="J13" s="11">
        <f t="shared" si="6"/>
        <v>7.0985455569590064E-8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0.99999999692464703</v>
      </c>
      <c r="I14" s="10">
        <f t="shared" si="5"/>
        <v>3.0753529722815642E-9</v>
      </c>
      <c r="J14" s="11">
        <f t="shared" si="6"/>
        <v>3.0753530149984797E-9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0.99999999989962851</v>
      </c>
      <c r="I15" s="10">
        <f t="shared" si="5"/>
        <v>1.0037148889807668E-10</v>
      </c>
      <c r="J15" s="11">
        <f t="shared" si="6"/>
        <v>1.0037152071601472E-10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2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0.99999999999753464</v>
      </c>
      <c r="I16" s="10">
        <f t="shared" si="5"/>
        <v>2.4653612484826226E-12</v>
      </c>
      <c r="J16" s="11">
        <f t="shared" si="6"/>
        <v>2.4653403720066659E-12</v>
      </c>
      <c r="K16" s="2"/>
      <c r="L16" s="2"/>
      <c r="M16" s="2"/>
      <c r="N16" s="2"/>
      <c r="O16" s="2"/>
      <c r="P16" s="2"/>
      <c r="Q16" s="2"/>
      <c r="R16" s="2"/>
      <c r="S16" s="2"/>
      <c r="T16" s="8">
        <v>100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0.99999999999995448</v>
      </c>
      <c r="I17" s="17">
        <f t="shared" si="5"/>
        <v>4.5519144009631418E-14</v>
      </c>
      <c r="J17" s="11">
        <f t="shared" si="6"/>
        <v>4.5534398931616077E-14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5.9290837622461567E-2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0.99999999999999933</v>
      </c>
      <c r="I18" s="17">
        <f t="shared" si="5"/>
        <v>6.6613381477509392E-16</v>
      </c>
      <c r="J18" s="11">
        <f t="shared" si="6"/>
        <v>6.3198801514862781E-16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4.3305959644667991E-2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1</v>
      </c>
      <c r="I19" s="17">
        <f t="shared" si="5"/>
        <v>0</v>
      </c>
      <c r="J19" s="11">
        <f t="shared" si="6"/>
        <v>6.5878693111982315E-18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3.1125582787516648E-2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1</v>
      </c>
      <c r="I20" s="17">
        <f t="shared" si="5"/>
        <v>0</v>
      </c>
      <c r="J20" s="18">
        <f t="shared" si="6"/>
        <v>5.1552278719110076E-20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2.201088682465524E-2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1</v>
      </c>
      <c r="I21" s="17">
        <f t="shared" si="5"/>
        <v>0</v>
      </c>
      <c r="J21" s="18">
        <f t="shared" si="6"/>
        <v>3.0272535158695542E-22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1.5312754815801743E-2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1</v>
      </c>
      <c r="I22" s="17">
        <f t="shared" si="5"/>
        <v>0</v>
      </c>
      <c r="J22" s="18">
        <f t="shared" si="6"/>
        <v>1.3335346408846979E-24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1.0478881474957791E-2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06"/>
  <sheetViews>
    <sheetView workbookViewId="0">
      <pane ySplit="9885" topLeftCell="A101"/>
      <selection activeCell="D30" sqref="D30"/>
      <selection pane="bottomLeft" activeCell="O102" sqref="O102"/>
    </sheetView>
  </sheetViews>
  <sheetFormatPr defaultRowHeight="15" x14ac:dyDescent="0.25"/>
  <cols>
    <col min="1" max="1" width="6" style="19" customWidth="1"/>
    <col min="2" max="2" width="7" style="19" customWidth="1"/>
    <col min="3" max="3" width="7" style="36" customWidth="1"/>
    <col min="4" max="4" width="18.140625" style="19" customWidth="1"/>
    <col min="5" max="5" width="3.140625" style="19" customWidth="1"/>
    <col min="6" max="6" width="6" style="19" customWidth="1"/>
    <col min="7" max="7" width="9.140625" style="19"/>
    <col min="8" max="26" width="7.140625" style="19" customWidth="1"/>
    <col min="27" max="27" width="5.140625" style="19" customWidth="1"/>
    <col min="28" max="28" width="8.140625" style="19" customWidth="1"/>
    <col min="29" max="29" width="8" style="19" customWidth="1"/>
    <col min="30" max="32" width="5.140625" style="19" customWidth="1"/>
    <col min="33" max="34" width="6.42578125" style="19" customWidth="1"/>
    <col min="35" max="37" width="5.42578125" style="19" customWidth="1"/>
    <col min="38" max="16384" width="9.140625" style="19"/>
  </cols>
  <sheetData>
    <row r="1" spans="1:36" x14ac:dyDescent="0.25">
      <c r="A1" s="39"/>
      <c r="B1" s="39">
        <v>714</v>
      </c>
      <c r="C1" s="40">
        <f>MAX(B6:B106)</f>
        <v>1800</v>
      </c>
      <c r="D1" s="20" t="s">
        <v>9</v>
      </c>
      <c r="E1" s="20"/>
      <c r="F1" s="20">
        <v>0</v>
      </c>
      <c r="G1" s="20">
        <v>1</v>
      </c>
      <c r="H1" s="20">
        <v>2</v>
      </c>
      <c r="I1" s="20">
        <v>3</v>
      </c>
      <c r="J1" s="20">
        <v>4</v>
      </c>
      <c r="K1" s="20">
        <v>5</v>
      </c>
      <c r="L1" s="20">
        <v>6</v>
      </c>
      <c r="M1" s="20">
        <v>7</v>
      </c>
      <c r="N1" s="20">
        <v>8</v>
      </c>
      <c r="O1" s="20">
        <v>9</v>
      </c>
      <c r="P1" s="20">
        <v>10</v>
      </c>
      <c r="Q1" s="20">
        <v>11</v>
      </c>
      <c r="R1" s="20">
        <v>12</v>
      </c>
      <c r="S1" s="20">
        <v>13</v>
      </c>
      <c r="T1" s="20">
        <v>14</v>
      </c>
      <c r="U1" s="20">
        <v>15</v>
      </c>
      <c r="V1" s="20">
        <v>16</v>
      </c>
      <c r="W1" s="20">
        <v>17</v>
      </c>
      <c r="X1" s="20">
        <v>18</v>
      </c>
      <c r="Y1" s="20">
        <v>19</v>
      </c>
      <c r="Z1" s="20">
        <v>20</v>
      </c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1:36" x14ac:dyDescent="0.25">
      <c r="A2" s="41" t="s">
        <v>8</v>
      </c>
      <c r="B2" s="41"/>
      <c r="C2" s="40"/>
      <c r="D2" s="20"/>
      <c r="E2" s="20">
        <v>0</v>
      </c>
      <c r="F2" s="20">
        <v>4.2000000000000003E-2</v>
      </c>
      <c r="G2" s="20">
        <v>3.9899999999999998E-2</v>
      </c>
      <c r="H2" s="20">
        <v>3.78E-2</v>
      </c>
      <c r="I2" s="20">
        <v>3.5700000000000003E-2</v>
      </c>
      <c r="J2" s="20">
        <v>3.3599999999999998E-2</v>
      </c>
      <c r="K2" s="20">
        <v>3.15E-2</v>
      </c>
      <c r="L2" s="20">
        <v>2.9399999999999999E-2</v>
      </c>
      <c r="M2" s="20">
        <v>2.7300000000000001E-2</v>
      </c>
      <c r="N2" s="20">
        <v>2.52E-2</v>
      </c>
      <c r="O2" s="20">
        <v>2.3099999999999999E-2</v>
      </c>
      <c r="P2" s="20">
        <v>2.1000000000000001E-2</v>
      </c>
      <c r="Q2" s="20">
        <v>1.89E-2</v>
      </c>
      <c r="R2" s="20">
        <v>1.6799999999999999E-2</v>
      </c>
      <c r="S2" s="20">
        <v>1.47E-2</v>
      </c>
      <c r="T2" s="20">
        <v>1.26E-2</v>
      </c>
      <c r="U2" s="20">
        <v>1.0500000000000001E-2</v>
      </c>
      <c r="V2" s="20">
        <v>8.3999999999999995E-3</v>
      </c>
      <c r="W2" s="20">
        <v>6.3E-3</v>
      </c>
      <c r="X2" s="20">
        <v>4.1999999999999997E-3</v>
      </c>
      <c r="Y2" s="20">
        <v>2.0999999999999999E-3</v>
      </c>
      <c r="Z2" s="20">
        <v>0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1:36" ht="23.25" customHeight="1" x14ac:dyDescent="0.25">
      <c r="A3" s="42" t="s">
        <v>15</v>
      </c>
      <c r="B3" s="39" t="s">
        <v>12</v>
      </c>
      <c r="C3" s="40" t="s">
        <v>11</v>
      </c>
      <c r="D3" s="22"/>
      <c r="E3" s="22"/>
      <c r="F3" s="47">
        <f t="array" ref="F3:Z3">TRANSPOSE(AH6:AH26)</f>
        <v>0.25</v>
      </c>
      <c r="G3" s="47">
        <v>0.75</v>
      </c>
      <c r="H3" s="47">
        <v>1.25</v>
      </c>
      <c r="I3" s="47">
        <v>1.75</v>
      </c>
      <c r="J3" s="47">
        <v>2.25</v>
      </c>
      <c r="K3" s="47">
        <v>2.75</v>
      </c>
      <c r="L3" s="47">
        <v>3.25</v>
      </c>
      <c r="M3" s="47">
        <v>3.75</v>
      </c>
      <c r="N3" s="47">
        <v>4.25</v>
      </c>
      <c r="O3" s="47">
        <v>4.75</v>
      </c>
      <c r="P3" s="47">
        <v>5.25</v>
      </c>
      <c r="Q3" s="47">
        <v>5.75</v>
      </c>
      <c r="R3" s="47">
        <v>6.25</v>
      </c>
      <c r="S3" s="47">
        <v>6.75</v>
      </c>
      <c r="T3" s="47">
        <v>7.25</v>
      </c>
      <c r="U3" s="47">
        <v>7.75</v>
      </c>
      <c r="V3" s="47">
        <v>8.25</v>
      </c>
      <c r="W3" s="47">
        <v>8.75</v>
      </c>
      <c r="X3" s="47">
        <v>9.25</v>
      </c>
      <c r="Y3" s="47">
        <v>9.75</v>
      </c>
      <c r="Z3" s="47">
        <v>10.25</v>
      </c>
      <c r="AA3" s="22"/>
      <c r="AB3" s="35" t="s">
        <v>13</v>
      </c>
      <c r="AC3" s="22"/>
      <c r="AD3" s="22"/>
      <c r="AE3" s="22"/>
      <c r="AF3" s="22"/>
      <c r="AG3" s="46" t="s">
        <v>16</v>
      </c>
      <c r="AH3" s="46" t="s">
        <v>10</v>
      </c>
      <c r="AI3" s="22"/>
      <c r="AJ3" s="22"/>
    </row>
    <row r="4" spans="1:36" ht="23.25" customHeight="1" x14ac:dyDescent="0.25">
      <c r="A4" s="42" t="s">
        <v>15</v>
      </c>
      <c r="B4" s="42"/>
      <c r="C4" s="42"/>
      <c r="D4" s="22"/>
      <c r="E4" s="22"/>
      <c r="F4" s="45" t="str">
        <f t="shared" ref="F4:Y4" si="0">_xlfn.CONCAT(ROUND(F3,0),"x(m)")</f>
        <v>0x(m)</v>
      </c>
      <c r="G4" s="45" t="str">
        <f t="shared" si="0"/>
        <v>1x(m)</v>
      </c>
      <c r="H4" s="45" t="str">
        <f t="shared" si="0"/>
        <v>1x(m)</v>
      </c>
      <c r="I4" s="45" t="str">
        <f t="shared" si="0"/>
        <v>2x(m)</v>
      </c>
      <c r="J4" s="45" t="str">
        <f t="shared" si="0"/>
        <v>2x(m)</v>
      </c>
      <c r="K4" s="45" t="str">
        <f t="shared" si="0"/>
        <v>3x(m)</v>
      </c>
      <c r="L4" s="45" t="str">
        <f t="shared" si="0"/>
        <v>3x(m)</v>
      </c>
      <c r="M4" s="45" t="str">
        <f t="shared" si="0"/>
        <v>4x(m)</v>
      </c>
      <c r="N4" s="45" t="str">
        <f t="shared" si="0"/>
        <v>4x(m)</v>
      </c>
      <c r="O4" s="45" t="str">
        <f t="shared" si="0"/>
        <v>5x(m)</v>
      </c>
      <c r="P4" s="45" t="str">
        <f t="shared" si="0"/>
        <v>5x(m)</v>
      </c>
      <c r="Q4" s="45" t="str">
        <f t="shared" si="0"/>
        <v>6x(m)</v>
      </c>
      <c r="R4" s="45" t="str">
        <f t="shared" si="0"/>
        <v>6x(m)</v>
      </c>
      <c r="S4" s="45" t="str">
        <f t="shared" si="0"/>
        <v>7x(m)</v>
      </c>
      <c r="T4" s="45" t="str">
        <f t="shared" si="0"/>
        <v>7x(m)</v>
      </c>
      <c r="U4" s="45" t="str">
        <f t="shared" si="0"/>
        <v>8x(m)</v>
      </c>
      <c r="V4" s="45" t="str">
        <f t="shared" si="0"/>
        <v>8x(m)</v>
      </c>
      <c r="W4" s="45" t="str">
        <f t="shared" si="0"/>
        <v>9x(m)</v>
      </c>
      <c r="X4" s="45" t="str">
        <f t="shared" si="0"/>
        <v>9x(m)</v>
      </c>
      <c r="Y4" s="45" t="str">
        <f t="shared" si="0"/>
        <v>10x(m)</v>
      </c>
      <c r="Z4" s="45" t="str">
        <f>_xlfn.CONCAT(ROUND(Z3,0),"x(m)"," B_through(C)")</f>
        <v>10x(m) B_through(C)</v>
      </c>
      <c r="AA4" s="22"/>
      <c r="AB4" s="35"/>
      <c r="AC4" s="22"/>
      <c r="AD4" s="22"/>
      <c r="AE4" s="22"/>
      <c r="AF4" s="22"/>
      <c r="AG4" s="46"/>
      <c r="AH4" s="46"/>
      <c r="AI4" s="22"/>
      <c r="AJ4" s="22"/>
    </row>
    <row r="5" spans="1:36" ht="17.25" customHeight="1" x14ac:dyDescent="0.25">
      <c r="A5" s="1"/>
      <c r="B5" s="1">
        <v>0</v>
      </c>
      <c r="C5" s="16">
        <f>B5/60</f>
        <v>0</v>
      </c>
      <c r="D5" s="38" t="s">
        <v>14</v>
      </c>
      <c r="E5" s="21"/>
      <c r="F5" s="21">
        <v>0</v>
      </c>
      <c r="G5" s="21">
        <v>1</v>
      </c>
      <c r="H5" s="21">
        <v>2</v>
      </c>
      <c r="I5" s="21">
        <v>3</v>
      </c>
      <c r="J5" s="21">
        <v>4</v>
      </c>
      <c r="K5" s="21">
        <v>5</v>
      </c>
      <c r="L5" s="21">
        <v>6</v>
      </c>
      <c r="M5" s="21">
        <v>7</v>
      </c>
      <c r="N5" s="21">
        <v>8</v>
      </c>
      <c r="O5" s="21">
        <v>9</v>
      </c>
      <c r="P5" s="21">
        <v>10</v>
      </c>
      <c r="Q5" s="21">
        <v>11</v>
      </c>
      <c r="R5" s="21">
        <v>12</v>
      </c>
      <c r="S5" s="21">
        <v>13</v>
      </c>
      <c r="T5" s="21">
        <v>14</v>
      </c>
      <c r="U5" s="21">
        <v>15</v>
      </c>
      <c r="V5" s="21">
        <v>16</v>
      </c>
      <c r="W5" s="21">
        <v>17</v>
      </c>
      <c r="X5" s="21">
        <v>18</v>
      </c>
      <c r="Y5" s="21">
        <v>19</v>
      </c>
      <c r="Z5" s="21">
        <v>20</v>
      </c>
      <c r="AA5" s="48"/>
      <c r="AB5" s="48"/>
      <c r="AC5" s="48"/>
      <c r="AD5" s="48"/>
      <c r="AE5" s="48"/>
      <c r="AF5" s="22"/>
      <c r="AG5" s="46"/>
      <c r="AH5" s="46"/>
      <c r="AI5" s="22"/>
      <c r="AJ5" s="22"/>
    </row>
    <row r="6" spans="1:36" ht="10.5" customHeight="1" x14ac:dyDescent="0.25">
      <c r="A6" s="1">
        <v>0</v>
      </c>
      <c r="B6" s="1">
        <v>0</v>
      </c>
      <c r="C6" s="16" t="str">
        <f>_xlfn.CONCAT(B6/60," min")</f>
        <v>0 min</v>
      </c>
      <c r="D6" s="21"/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48"/>
      <c r="AB6" s="48">
        <v>0</v>
      </c>
      <c r="AC6" s="48"/>
      <c r="AD6" s="48"/>
      <c r="AE6" s="48"/>
      <c r="AF6" s="22"/>
      <c r="AG6" s="37">
        <v>0</v>
      </c>
      <c r="AH6" s="37">
        <v>0.25</v>
      </c>
      <c r="AI6" s="22"/>
      <c r="AJ6" s="22"/>
    </row>
    <row r="7" spans="1:36" x14ac:dyDescent="0.25">
      <c r="A7" s="1">
        <v>1</v>
      </c>
      <c r="B7" s="1">
        <v>18</v>
      </c>
      <c r="C7" s="16" t="str">
        <f t="shared" ref="C7:C70" si="1">_xlfn.CONCAT(B7/60," min")</f>
        <v>0.3 min</v>
      </c>
      <c r="D7" s="21"/>
      <c r="E7" s="21">
        <v>1</v>
      </c>
      <c r="F7" s="21">
        <v>1</v>
      </c>
      <c r="G7" s="63">
        <v>0.5218756</v>
      </c>
      <c r="H7" s="63">
        <v>0.1029137</v>
      </c>
      <c r="I7" s="63">
        <v>1.9875919999999998E-2</v>
      </c>
      <c r="J7" s="63">
        <v>3.8675044E-3</v>
      </c>
      <c r="K7" s="63">
        <v>7.5261760000000001E-4</v>
      </c>
      <c r="L7" s="63">
        <v>1.4645977E-4</v>
      </c>
      <c r="M7" s="63">
        <v>2.8501160000000001E-5</v>
      </c>
      <c r="N7" s="63">
        <v>5.5463419999999996E-6</v>
      </c>
      <c r="O7" s="63">
        <v>1.0793213999999999E-6</v>
      </c>
      <c r="P7" s="63">
        <v>2.1003653000000001E-7</v>
      </c>
      <c r="Q7" s="63">
        <v>4.0873229999999999E-8</v>
      </c>
      <c r="R7" s="63">
        <v>7.9539539999999998E-9</v>
      </c>
      <c r="S7" s="63">
        <v>1.5478441E-9</v>
      </c>
      <c r="T7" s="63">
        <v>3.0121133000000002E-10</v>
      </c>
      <c r="U7" s="63">
        <v>5.8615899999999999E-11</v>
      </c>
      <c r="V7" s="63">
        <v>1.1406683000000001E-11</v>
      </c>
      <c r="W7" s="63">
        <v>2.2197303E-12</v>
      </c>
      <c r="X7" s="63">
        <v>4.3187405000000002E-13</v>
      </c>
      <c r="Y7" s="63">
        <v>8.359743E-14</v>
      </c>
      <c r="Z7" s="32">
        <v>1.3942047000000001E-14</v>
      </c>
      <c r="AA7" s="49"/>
      <c r="AB7" s="50">
        <v>1.3942047000000001E-14</v>
      </c>
      <c r="AC7" s="51"/>
      <c r="AD7" s="48">
        <f>AVERAGE(G7:Z7)</f>
        <v>3.2473359468947069E-2</v>
      </c>
      <c r="AE7" s="48">
        <f>G7/MAX($G$7:$G$106)</f>
        <v>0.5218753912498435</v>
      </c>
      <c r="AF7" s="22"/>
      <c r="AG7" s="37">
        <v>1</v>
      </c>
      <c r="AH7" s="37">
        <v>0.75</v>
      </c>
      <c r="AI7" s="22"/>
      <c r="AJ7" s="22"/>
    </row>
    <row r="8" spans="1:36" x14ac:dyDescent="0.25">
      <c r="A8" s="1">
        <v>2</v>
      </c>
      <c r="B8" s="1">
        <v>36</v>
      </c>
      <c r="C8" s="16" t="str">
        <f t="shared" si="1"/>
        <v>0.6 min</v>
      </c>
      <c r="D8" s="21"/>
      <c r="E8" s="21">
        <v>2</v>
      </c>
      <c r="F8" s="21">
        <v>1</v>
      </c>
      <c r="G8" s="63">
        <v>0.76303529999999997</v>
      </c>
      <c r="H8" s="63">
        <v>0.34161085000000002</v>
      </c>
      <c r="I8" s="63">
        <v>9.1556299999999993E-2</v>
      </c>
      <c r="J8" s="63">
        <v>2.245403E-2</v>
      </c>
      <c r="K8" s="63">
        <v>5.2848966000000001E-3</v>
      </c>
      <c r="L8" s="63">
        <v>1.2072315E-3</v>
      </c>
      <c r="M8" s="63">
        <v>2.6972166999999998E-4</v>
      </c>
      <c r="N8" s="63">
        <v>5.9258870000000001E-5</v>
      </c>
      <c r="O8" s="63">
        <v>1.2849433E-5</v>
      </c>
      <c r="P8" s="63">
        <v>2.7569159999999998E-6</v>
      </c>
      <c r="Q8" s="63">
        <v>5.8639479999999999E-7</v>
      </c>
      <c r="R8" s="63">
        <v>1.2382284000000001E-7</v>
      </c>
      <c r="S8" s="63">
        <v>2.5985583000000001E-8</v>
      </c>
      <c r="T8" s="63">
        <v>5.4245235000000001E-9</v>
      </c>
      <c r="U8" s="63">
        <v>1.1271729E-9</v>
      </c>
      <c r="V8" s="63">
        <v>2.3327349999999999E-10</v>
      </c>
      <c r="W8" s="63">
        <v>4.8104545000000001E-11</v>
      </c>
      <c r="X8" s="63">
        <v>9.8862529999999995E-12</v>
      </c>
      <c r="Y8" s="63">
        <v>2.0150067E-12</v>
      </c>
      <c r="Z8" s="33">
        <v>3.5268369999999998E-13</v>
      </c>
      <c r="AA8" s="48"/>
      <c r="AB8" s="52">
        <v>3.5268369999999998E-13</v>
      </c>
      <c r="AC8" s="51"/>
      <c r="AD8" s="48">
        <f t="shared" ref="AD8:AD71" si="2">AVERAGE(G8:Z8)</f>
        <v>6.1274696901877569E-2</v>
      </c>
      <c r="AE8" s="48">
        <f t="shared" ref="AE8:AE71" si="3">G8/MAX($G$7:$G$106)</f>
        <v>0.76303499478600201</v>
      </c>
      <c r="AF8" s="22"/>
      <c r="AG8" s="37">
        <v>2</v>
      </c>
      <c r="AH8" s="37">
        <v>1.25</v>
      </c>
      <c r="AI8" s="22"/>
      <c r="AJ8" s="22"/>
    </row>
    <row r="9" spans="1:36" x14ac:dyDescent="0.25">
      <c r="A9" s="1">
        <v>3</v>
      </c>
      <c r="B9" s="1">
        <v>54</v>
      </c>
      <c r="C9" s="16" t="str">
        <f t="shared" si="1"/>
        <v>0.9 min</v>
      </c>
      <c r="D9" s="21"/>
      <c r="E9" s="21">
        <v>3</v>
      </c>
      <c r="F9" s="21">
        <v>1</v>
      </c>
      <c r="G9" s="63">
        <v>0.86851674000000001</v>
      </c>
      <c r="H9" s="63">
        <v>0.5547337</v>
      </c>
      <c r="I9" s="63">
        <v>0.24091482</v>
      </c>
      <c r="J9" s="63">
        <v>7.6113040000000007E-2</v>
      </c>
      <c r="K9" s="63">
        <v>2.1520419999999998E-2</v>
      </c>
      <c r="L9" s="63">
        <v>5.7144889999999997E-3</v>
      </c>
      <c r="M9" s="63">
        <v>1.451686E-3</v>
      </c>
      <c r="N9" s="63">
        <v>3.5683452999999999E-4</v>
      </c>
      <c r="O9" s="63">
        <v>8.5510369999999998E-5</v>
      </c>
      <c r="P9" s="63">
        <v>2.0083864000000001E-5</v>
      </c>
      <c r="Q9" s="63">
        <v>4.6393597999999999E-6</v>
      </c>
      <c r="R9" s="63">
        <v>1.0569344000000001E-6</v>
      </c>
      <c r="S9" s="63">
        <v>2.3797724999999999E-7</v>
      </c>
      <c r="T9" s="63">
        <v>5.304445E-8</v>
      </c>
      <c r="U9" s="63">
        <v>1.1720265E-8</v>
      </c>
      <c r="V9" s="63">
        <v>2.5697787999999998E-9</v>
      </c>
      <c r="W9" s="63">
        <v>5.5962380000000005E-10</v>
      </c>
      <c r="X9" s="63">
        <v>1.2110422000000001E-10</v>
      </c>
      <c r="Y9" s="63">
        <v>2.5915825E-11</v>
      </c>
      <c r="Z9" s="33">
        <v>4.7509526999999996E-12</v>
      </c>
      <c r="AA9" s="48"/>
      <c r="AB9" s="52">
        <v>4.7509526999999996E-12</v>
      </c>
      <c r="AC9" s="51"/>
      <c r="AD9" s="48">
        <f t="shared" si="2"/>
        <v>8.8471666304066929E-2</v>
      </c>
      <c r="AE9" s="48">
        <f t="shared" si="3"/>
        <v>0.86851639259344293</v>
      </c>
      <c r="AF9" s="22"/>
      <c r="AG9" s="37">
        <v>3</v>
      </c>
      <c r="AH9" s="37">
        <v>1.75</v>
      </c>
      <c r="AI9" s="22"/>
      <c r="AJ9" s="22"/>
    </row>
    <row r="10" spans="1:36" x14ac:dyDescent="0.25">
      <c r="A10" s="1">
        <v>4</v>
      </c>
      <c r="B10" s="1">
        <v>72</v>
      </c>
      <c r="C10" s="16" t="str">
        <f t="shared" si="1"/>
        <v>1.2 min</v>
      </c>
      <c r="D10" s="21"/>
      <c r="E10" s="21">
        <v>4</v>
      </c>
      <c r="F10" s="21">
        <v>1</v>
      </c>
      <c r="G10" s="63">
        <v>0.92053545000000003</v>
      </c>
      <c r="H10" s="63">
        <v>0.70170175999999995</v>
      </c>
      <c r="I10" s="63">
        <v>0.40867057000000001</v>
      </c>
      <c r="J10" s="63">
        <v>0.17785074000000001</v>
      </c>
      <c r="K10" s="63">
        <v>6.1894513999999998E-2</v>
      </c>
      <c r="L10" s="63">
        <v>1.9252268999999999E-2</v>
      </c>
      <c r="M10" s="63">
        <v>5.5769877999999997E-3</v>
      </c>
      <c r="N10" s="63">
        <v>1.5347353000000001E-3</v>
      </c>
      <c r="O10" s="63">
        <v>4.062084E-4</v>
      </c>
      <c r="P10" s="63">
        <v>1.04267776E-4</v>
      </c>
      <c r="Q10" s="63">
        <v>2.6108728E-5</v>
      </c>
      <c r="R10" s="63">
        <v>6.4043456000000001E-6</v>
      </c>
      <c r="S10" s="63">
        <v>1.5440245000000001E-6</v>
      </c>
      <c r="T10" s="63">
        <v>3.6678687999999998E-7</v>
      </c>
      <c r="U10" s="63">
        <v>8.6015620000000005E-8</v>
      </c>
      <c r="V10" s="63">
        <v>1.9945355999999999E-8</v>
      </c>
      <c r="W10" s="63">
        <v>4.5790433999999998E-9</v>
      </c>
      <c r="X10" s="63">
        <v>1.0416927E-9</v>
      </c>
      <c r="Y10" s="63">
        <v>2.3368393E-10</v>
      </c>
      <c r="Z10" s="33">
        <v>4.4824629999999997E-11</v>
      </c>
      <c r="AA10" s="48"/>
      <c r="AB10" s="52">
        <v>4.4824629999999997E-11</v>
      </c>
      <c r="AC10" s="51"/>
      <c r="AD10" s="48">
        <f t="shared" si="2"/>
        <v>0.11487810190105999</v>
      </c>
      <c r="AE10" s="48">
        <f t="shared" si="3"/>
        <v>0.92053508178596732</v>
      </c>
      <c r="AF10" s="22"/>
      <c r="AG10" s="37">
        <v>4</v>
      </c>
      <c r="AH10" s="37">
        <v>2.25</v>
      </c>
      <c r="AI10" s="22"/>
      <c r="AJ10" s="22"/>
    </row>
    <row r="11" spans="1:36" x14ac:dyDescent="0.25">
      <c r="A11" s="1">
        <v>5</v>
      </c>
      <c r="B11" s="1">
        <v>90</v>
      </c>
      <c r="C11" s="16" t="str">
        <f t="shared" si="1"/>
        <v>1.5 min</v>
      </c>
      <c r="D11" s="21"/>
      <c r="E11" s="21">
        <v>5</v>
      </c>
      <c r="F11" s="21">
        <v>1</v>
      </c>
      <c r="G11" s="63">
        <v>0.94897467000000002</v>
      </c>
      <c r="H11" s="63">
        <v>0.79767239999999995</v>
      </c>
      <c r="I11" s="63">
        <v>0.55520879999999995</v>
      </c>
      <c r="J11" s="63">
        <v>0.30651270000000003</v>
      </c>
      <c r="K11" s="63">
        <v>0.13486667999999999</v>
      </c>
      <c r="L11" s="63">
        <v>4.9946089999999999E-2</v>
      </c>
      <c r="M11" s="63">
        <v>1.6632885E-2</v>
      </c>
      <c r="N11" s="63">
        <v>5.1485230000000003E-3</v>
      </c>
      <c r="O11" s="63">
        <v>1.5092472000000001E-3</v>
      </c>
      <c r="P11" s="63">
        <v>4.2410335000000001E-4</v>
      </c>
      <c r="Q11" s="63">
        <v>1.1520263E-4</v>
      </c>
      <c r="R11" s="63">
        <v>3.0434300000000001E-5</v>
      </c>
      <c r="S11" s="63">
        <v>7.854702E-6</v>
      </c>
      <c r="T11" s="63">
        <v>1.9873696000000001E-6</v>
      </c>
      <c r="U11" s="63">
        <v>4.9430559999999996E-7</v>
      </c>
      <c r="V11" s="63">
        <v>1.2111805000000001E-7</v>
      </c>
      <c r="W11" s="63">
        <v>2.9291520000000001E-8</v>
      </c>
      <c r="X11" s="63">
        <v>6.9995710000000004E-9</v>
      </c>
      <c r="Y11" s="63">
        <v>1.6447633E-9</v>
      </c>
      <c r="Z11" s="33">
        <v>3.2998676000000001E-10</v>
      </c>
      <c r="AA11" s="48"/>
      <c r="AB11" s="52">
        <v>3.2998676000000001E-10</v>
      </c>
      <c r="AC11" s="51"/>
      <c r="AD11" s="48">
        <f t="shared" si="2"/>
        <v>0.14085261156205453</v>
      </c>
      <c r="AE11" s="48">
        <f t="shared" si="3"/>
        <v>0.94897429041028381</v>
      </c>
      <c r="AF11" s="22"/>
      <c r="AG11" s="37">
        <v>5</v>
      </c>
      <c r="AH11" s="37">
        <v>2.75</v>
      </c>
      <c r="AI11" s="22"/>
      <c r="AJ11" s="22"/>
    </row>
    <row r="12" spans="1:36" x14ac:dyDescent="0.25">
      <c r="A12" s="1">
        <v>6</v>
      </c>
      <c r="B12" s="1">
        <v>108</v>
      </c>
      <c r="C12" s="16" t="str">
        <f t="shared" si="1"/>
        <v>1.8 min</v>
      </c>
      <c r="D12" s="21"/>
      <c r="E12" s="21">
        <v>6</v>
      </c>
      <c r="F12" s="21">
        <v>1</v>
      </c>
      <c r="G12" s="63">
        <v>0.96581899999999998</v>
      </c>
      <c r="H12" s="63">
        <v>0.86028355000000001</v>
      </c>
      <c r="I12" s="63">
        <v>0.6702707</v>
      </c>
      <c r="J12" s="63">
        <v>0.43666561999999998</v>
      </c>
      <c r="K12" s="63">
        <v>0.2334907</v>
      </c>
      <c r="L12" s="63">
        <v>0.1039972</v>
      </c>
      <c r="M12" s="63">
        <v>4.0210962000000003E-2</v>
      </c>
      <c r="N12" s="63">
        <v>1.4092335500000001E-2</v>
      </c>
      <c r="O12" s="63">
        <v>4.5959455999999999E-3</v>
      </c>
      <c r="P12" s="63">
        <v>1.4182381999999999E-3</v>
      </c>
      <c r="Q12" s="63">
        <v>4.1883235000000002E-4</v>
      </c>
      <c r="R12" s="63">
        <v>1.1933681E-4</v>
      </c>
      <c r="S12" s="63">
        <v>3.3003543999999997E-5</v>
      </c>
      <c r="T12" s="63">
        <v>8.8998629999999997E-6</v>
      </c>
      <c r="U12" s="63">
        <v>2.3485253999999999E-6</v>
      </c>
      <c r="V12" s="63">
        <v>6.0817547000000002E-7</v>
      </c>
      <c r="W12" s="63">
        <v>1.5490841999999999E-7</v>
      </c>
      <c r="X12" s="63">
        <v>3.8871466000000001E-8</v>
      </c>
      <c r="Y12" s="63">
        <v>9.5636129999999995E-9</v>
      </c>
      <c r="Z12" s="33">
        <v>2.00753E-9</v>
      </c>
      <c r="AA12" s="48"/>
      <c r="AB12" s="52">
        <v>2.00753E-9</v>
      </c>
      <c r="AC12" s="51"/>
      <c r="AD12" s="48">
        <f t="shared" si="2"/>
        <v>0.16657137429594493</v>
      </c>
      <c r="AE12" s="48">
        <f t="shared" si="3"/>
        <v>0.9658186136725545</v>
      </c>
      <c r="AF12" s="22"/>
      <c r="AG12" s="37">
        <v>6</v>
      </c>
      <c r="AH12" s="37">
        <v>3.25</v>
      </c>
      <c r="AI12" s="22"/>
      <c r="AJ12" s="22"/>
    </row>
    <row r="13" spans="1:36" x14ac:dyDescent="0.25">
      <c r="A13" s="1">
        <v>7</v>
      </c>
      <c r="B13" s="1">
        <v>126</v>
      </c>
      <c r="C13" s="16" t="str">
        <f t="shared" si="1"/>
        <v>2.1 min</v>
      </c>
      <c r="D13" s="21"/>
      <c r="E13" s="21">
        <v>7</v>
      </c>
      <c r="F13" s="21">
        <v>1</v>
      </c>
      <c r="G13" s="63">
        <v>0.97640157000000005</v>
      </c>
      <c r="H13" s="63">
        <v>0.9017944</v>
      </c>
      <c r="I13" s="63">
        <v>0.75648093000000005</v>
      </c>
      <c r="J13" s="63">
        <v>0.55324180000000001</v>
      </c>
      <c r="K13" s="63">
        <v>0.3434584</v>
      </c>
      <c r="L13" s="63">
        <v>0.18007203999999999</v>
      </c>
      <c r="M13" s="63">
        <v>8.1100099999999994E-2</v>
      </c>
      <c r="N13" s="63">
        <v>3.2368670000000002E-2</v>
      </c>
      <c r="O13" s="63">
        <v>1.1801664E-2</v>
      </c>
      <c r="P13" s="63">
        <v>4.01447E-3</v>
      </c>
      <c r="Q13" s="63">
        <v>1.2926420999999999E-3</v>
      </c>
      <c r="R13" s="63">
        <v>3.9810597000000002E-4</v>
      </c>
      <c r="S13" s="63">
        <v>1.1817196E-4</v>
      </c>
      <c r="T13" s="63">
        <v>3.4005275999999999E-5</v>
      </c>
      <c r="U13" s="63">
        <v>9.5290619999999993E-6</v>
      </c>
      <c r="V13" s="63">
        <v>2.6096104E-6</v>
      </c>
      <c r="W13" s="63">
        <v>7.0042835999999996E-7</v>
      </c>
      <c r="X13" s="63">
        <v>1.8462323000000001E-7</v>
      </c>
      <c r="Y13" s="63">
        <v>4.7570275E-8</v>
      </c>
      <c r="Z13" s="33">
        <v>1.044984E-8</v>
      </c>
      <c r="AA13" s="48"/>
      <c r="AB13" s="52">
        <v>1.044984E-8</v>
      </c>
      <c r="AC13" s="51"/>
      <c r="AD13" s="48">
        <f t="shared" si="2"/>
        <v>0.19212950255250527</v>
      </c>
      <c r="AE13" s="48">
        <f t="shared" si="3"/>
        <v>0.97640117943952831</v>
      </c>
      <c r="AF13" s="22"/>
      <c r="AG13" s="37">
        <v>7</v>
      </c>
      <c r="AH13" s="37">
        <v>3.75</v>
      </c>
      <c r="AI13" s="22"/>
      <c r="AJ13" s="22"/>
    </row>
    <row r="14" spans="1:36" x14ac:dyDescent="0.25">
      <c r="A14" s="1">
        <v>8</v>
      </c>
      <c r="B14" s="1">
        <v>144</v>
      </c>
      <c r="C14" s="16" t="str">
        <f t="shared" si="1"/>
        <v>2.4 min</v>
      </c>
      <c r="D14" s="21"/>
      <c r="E14" s="21">
        <v>8</v>
      </c>
      <c r="F14" s="21">
        <v>1</v>
      </c>
      <c r="G14" s="63">
        <v>0.98334109999999997</v>
      </c>
      <c r="H14" s="63">
        <v>0.92987883000000005</v>
      </c>
      <c r="I14" s="63">
        <v>0.81985399999999997</v>
      </c>
      <c r="J14" s="63">
        <v>0.65073323000000005</v>
      </c>
      <c r="K14" s="63">
        <v>0.45201587999999998</v>
      </c>
      <c r="L14" s="63">
        <v>0.27082627999999997</v>
      </c>
      <c r="M14" s="63">
        <v>0.14021575</v>
      </c>
      <c r="N14" s="63">
        <v>6.3756495999999996E-2</v>
      </c>
      <c r="O14" s="63">
        <v>2.6075569999999999E-2</v>
      </c>
      <c r="P14" s="63">
        <v>9.8117210000000007E-3</v>
      </c>
      <c r="Q14" s="63">
        <v>3.4552321E-3</v>
      </c>
      <c r="R14" s="63">
        <v>1.1531239999999999E-3</v>
      </c>
      <c r="S14" s="63">
        <v>3.6813090000000002E-4</v>
      </c>
      <c r="T14" s="63">
        <v>1.1322546000000001E-4</v>
      </c>
      <c r="U14" s="63">
        <v>3.3736272999999997E-5</v>
      </c>
      <c r="V14" s="63">
        <v>9.7803250000000002E-6</v>
      </c>
      <c r="W14" s="63">
        <v>2.7683744999999999E-6</v>
      </c>
      <c r="X14" s="63">
        <v>7.6698683E-7</v>
      </c>
      <c r="Y14" s="63">
        <v>2.0706365999999999E-7</v>
      </c>
      <c r="Z14" s="33">
        <v>4.7632167000000003E-8</v>
      </c>
      <c r="AA14" s="48"/>
      <c r="AB14" s="52">
        <v>4.7632167000000003E-8</v>
      </c>
      <c r="AC14" s="51"/>
      <c r="AD14" s="48">
        <f t="shared" si="2"/>
        <v>0.21758229380575783</v>
      </c>
      <c r="AE14" s="48">
        <f t="shared" si="3"/>
        <v>0.98334070666371731</v>
      </c>
      <c r="AF14" s="22"/>
      <c r="AG14" s="37">
        <v>8</v>
      </c>
      <c r="AH14" s="37">
        <v>4.25</v>
      </c>
      <c r="AI14" s="22"/>
      <c r="AJ14" s="22"/>
    </row>
    <row r="15" spans="1:36" x14ac:dyDescent="0.25">
      <c r="A15" s="1">
        <v>9</v>
      </c>
      <c r="B15" s="1">
        <v>162</v>
      </c>
      <c r="C15" s="16" t="str">
        <f t="shared" si="1"/>
        <v>2.7 min</v>
      </c>
      <c r="D15" s="21"/>
      <c r="E15" s="21">
        <v>9</v>
      </c>
      <c r="F15" s="21">
        <v>1</v>
      </c>
      <c r="G15" s="63">
        <v>0.98803823999999996</v>
      </c>
      <c r="H15" s="63">
        <v>0.94925576</v>
      </c>
      <c r="I15" s="63">
        <v>0.86618406000000003</v>
      </c>
      <c r="J15" s="63">
        <v>0.72911744999999994</v>
      </c>
      <c r="K15" s="63">
        <v>0.55113745000000003</v>
      </c>
      <c r="L15" s="63">
        <v>0.36725485000000002</v>
      </c>
      <c r="M15" s="63">
        <v>0.21426340999999999</v>
      </c>
      <c r="N15" s="63">
        <v>0.11000701</v>
      </c>
      <c r="O15" s="63">
        <v>5.0428300000000002E-2</v>
      </c>
      <c r="P15" s="63">
        <v>2.1029424000000001E-2</v>
      </c>
      <c r="Q15" s="63">
        <v>8.1191140000000002E-3</v>
      </c>
      <c r="R15" s="63">
        <v>2.9432146999999998E-3</v>
      </c>
      <c r="S15" s="63">
        <v>1.0126879000000001E-3</v>
      </c>
      <c r="T15" s="63">
        <v>3.3350938000000001E-4</v>
      </c>
      <c r="U15" s="63">
        <v>1.0581852E-4</v>
      </c>
      <c r="V15" s="63">
        <v>3.2515323E-5</v>
      </c>
      <c r="W15" s="63">
        <v>9.7159740000000004E-6</v>
      </c>
      <c r="X15" s="63">
        <v>2.8317271999999999E-6</v>
      </c>
      <c r="Y15" s="63">
        <v>8.0155270000000003E-7</v>
      </c>
      <c r="Z15" s="33">
        <v>1.9325425E-7</v>
      </c>
      <c r="AA15" s="48"/>
      <c r="AB15" s="52">
        <v>1.9325425E-7</v>
      </c>
      <c r="AC15" s="51"/>
      <c r="AD15" s="48">
        <f t="shared" si="2"/>
        <v>0.24296381781655754</v>
      </c>
      <c r="AE15" s="48">
        <f t="shared" si="3"/>
        <v>0.98803784478486201</v>
      </c>
      <c r="AF15" s="22"/>
      <c r="AG15" s="37">
        <v>9</v>
      </c>
      <c r="AH15" s="37">
        <v>4.75</v>
      </c>
      <c r="AI15" s="22"/>
      <c r="AJ15" s="22"/>
    </row>
    <row r="16" spans="1:36" x14ac:dyDescent="0.25">
      <c r="A16" s="1">
        <v>10</v>
      </c>
      <c r="B16" s="1">
        <v>180</v>
      </c>
      <c r="C16" s="16" t="str">
        <f t="shared" si="1"/>
        <v>3 min</v>
      </c>
      <c r="D16" s="21"/>
      <c r="E16" s="21">
        <v>10</v>
      </c>
      <c r="F16" s="21">
        <v>1</v>
      </c>
      <c r="G16" s="63">
        <v>0.99129469999999997</v>
      </c>
      <c r="H16" s="63">
        <v>0.96285944999999995</v>
      </c>
      <c r="I16" s="63">
        <v>0.900092</v>
      </c>
      <c r="J16" s="63">
        <v>0.79073649999999995</v>
      </c>
      <c r="K16" s="63">
        <v>0.63715670000000002</v>
      </c>
      <c r="L16" s="63">
        <v>0.4617597</v>
      </c>
      <c r="M16" s="63">
        <v>0.29753864000000002</v>
      </c>
      <c r="N16" s="63">
        <v>0.17009270000000001</v>
      </c>
      <c r="O16" s="63">
        <v>8.6826109999999998E-2</v>
      </c>
      <c r="P16" s="63">
        <v>4.0077846E-2</v>
      </c>
      <c r="Q16" s="63">
        <v>1.6980752000000002E-2</v>
      </c>
      <c r="R16" s="63">
        <v>6.6977080000000001E-3</v>
      </c>
      <c r="S16" s="63">
        <v>2.4883302E-3</v>
      </c>
      <c r="T16" s="63">
        <v>8.7899650000000001E-4</v>
      </c>
      <c r="U16" s="63">
        <v>2.9745203000000001E-4</v>
      </c>
      <c r="V16" s="63">
        <v>9.70064E-5</v>
      </c>
      <c r="W16" s="63">
        <v>3.0635724999999997E-5</v>
      </c>
      <c r="X16" s="63">
        <v>9.4020099999999998E-6</v>
      </c>
      <c r="Y16" s="63">
        <v>2.7927119999999999E-6</v>
      </c>
      <c r="Z16" s="33">
        <v>7.0642557000000003E-7</v>
      </c>
      <c r="AA16" s="48"/>
      <c r="AB16" s="52">
        <v>7.0642557000000003E-7</v>
      </c>
      <c r="AC16" s="51"/>
      <c r="AD16" s="48">
        <f t="shared" si="2"/>
        <v>0.26829590640012846</v>
      </c>
      <c r="AE16" s="48">
        <f t="shared" si="3"/>
        <v>0.99129430348227854</v>
      </c>
      <c r="AF16" s="22"/>
      <c r="AG16" s="37">
        <v>10</v>
      </c>
      <c r="AH16" s="37">
        <v>5.25</v>
      </c>
      <c r="AI16" s="22"/>
      <c r="AJ16" s="22"/>
    </row>
    <row r="17" spans="1:36" x14ac:dyDescent="0.25">
      <c r="A17" s="1">
        <v>11</v>
      </c>
      <c r="B17" s="1">
        <v>198</v>
      </c>
      <c r="C17" s="16" t="str">
        <f t="shared" si="1"/>
        <v>3.3 min</v>
      </c>
      <c r="D17" s="21"/>
      <c r="E17" s="21">
        <v>11</v>
      </c>
      <c r="F17" s="21">
        <v>1</v>
      </c>
      <c r="G17" s="63">
        <v>0.99359494000000004</v>
      </c>
      <c r="H17" s="63">
        <v>0.97255415000000001</v>
      </c>
      <c r="I17" s="63">
        <v>0.92501235000000004</v>
      </c>
      <c r="J17" s="63">
        <v>0.83857197000000006</v>
      </c>
      <c r="K17" s="63">
        <v>0.70934324999999998</v>
      </c>
      <c r="L17" s="63">
        <v>0.5492572</v>
      </c>
      <c r="M17" s="63">
        <v>0.38398826000000003</v>
      </c>
      <c r="N17" s="63">
        <v>0.24075708000000001</v>
      </c>
      <c r="O17" s="63">
        <v>0.13546242999999999</v>
      </c>
      <c r="P17" s="63">
        <v>6.8864140000000004E-2</v>
      </c>
      <c r="Q17" s="63">
        <v>3.1975582000000002E-2</v>
      </c>
      <c r="R17" s="63">
        <v>1.3728588999999999E-2</v>
      </c>
      <c r="S17" s="63">
        <v>5.5137019999999997E-3</v>
      </c>
      <c r="T17" s="63">
        <v>2.0920996999999998E-3</v>
      </c>
      <c r="U17" s="63">
        <v>7.5614599999999997E-4</v>
      </c>
      <c r="V17" s="63">
        <v>2.6207333000000002E-4</v>
      </c>
      <c r="W17" s="63">
        <v>8.7578779999999994E-5</v>
      </c>
      <c r="X17" s="63">
        <v>2.8331879000000001E-5</v>
      </c>
      <c r="Y17" s="63">
        <v>8.8390425000000008E-6</v>
      </c>
      <c r="Z17" s="33">
        <v>2.3484229999999998E-6</v>
      </c>
      <c r="AA17" s="48"/>
      <c r="AB17" s="52">
        <v>2.3484229999999998E-6</v>
      </c>
      <c r="AC17" s="51"/>
      <c r="AD17" s="48">
        <f t="shared" si="2"/>
        <v>0.29359305300772498</v>
      </c>
      <c r="AE17" s="48">
        <f t="shared" si="3"/>
        <v>0.99359454256218305</v>
      </c>
      <c r="AF17" s="22"/>
      <c r="AG17" s="37">
        <v>11</v>
      </c>
      <c r="AH17" s="37">
        <v>5.75</v>
      </c>
      <c r="AI17" s="22"/>
      <c r="AJ17" s="22"/>
    </row>
    <row r="18" spans="1:36" x14ac:dyDescent="0.25">
      <c r="A18" s="1">
        <v>12</v>
      </c>
      <c r="B18" s="1">
        <v>216</v>
      </c>
      <c r="C18" s="16" t="str">
        <f t="shared" si="1"/>
        <v>3.6 min</v>
      </c>
      <c r="D18" s="21"/>
      <c r="E18" s="21">
        <v>12</v>
      </c>
      <c r="F18" s="21">
        <v>1</v>
      </c>
      <c r="G18" s="63">
        <v>0.99524440000000003</v>
      </c>
      <c r="H18" s="63">
        <v>0.97955130000000001</v>
      </c>
      <c r="I18" s="63">
        <v>0.94342744000000001</v>
      </c>
      <c r="J18" s="63">
        <v>0.87546365999999998</v>
      </c>
      <c r="K18" s="63">
        <v>0.76858470000000001</v>
      </c>
      <c r="L18" s="63">
        <v>0.62705310000000003</v>
      </c>
      <c r="M18" s="63">
        <v>0.46854477999999999</v>
      </c>
      <c r="N18" s="63">
        <v>0.31766808000000002</v>
      </c>
      <c r="O18" s="63">
        <v>0.19475190000000001</v>
      </c>
      <c r="P18" s="63">
        <v>0.10819843</v>
      </c>
      <c r="Q18" s="63">
        <v>5.4837617999999998E-2</v>
      </c>
      <c r="R18" s="63">
        <v>2.5593386999999999E-2</v>
      </c>
      <c r="S18" s="63">
        <v>1.1112604E-2</v>
      </c>
      <c r="T18" s="63">
        <v>4.5326799999999999E-3</v>
      </c>
      <c r="U18" s="63">
        <v>1.7516138E-3</v>
      </c>
      <c r="V18" s="63">
        <v>6.4593606000000003E-4</v>
      </c>
      <c r="W18" s="63">
        <v>2.2866606000000001E-4</v>
      </c>
      <c r="X18" s="63">
        <v>7.8057430000000005E-5</v>
      </c>
      <c r="Y18" s="63">
        <v>2.5602383000000001E-5</v>
      </c>
      <c r="Z18" s="33">
        <v>7.1531159999999998E-6</v>
      </c>
      <c r="AA18" s="48"/>
      <c r="AB18" s="52">
        <v>7.1531159999999998E-6</v>
      </c>
      <c r="AC18" s="51"/>
      <c r="AD18" s="48">
        <f t="shared" si="2"/>
        <v>0.31886505539244997</v>
      </c>
      <c r="AE18" s="48">
        <f t="shared" si="3"/>
        <v>0.99524400190239926</v>
      </c>
      <c r="AF18" s="22"/>
      <c r="AG18" s="37">
        <v>12</v>
      </c>
      <c r="AH18" s="37">
        <v>6.25</v>
      </c>
      <c r="AI18" s="22"/>
      <c r="AJ18" s="22"/>
    </row>
    <row r="19" spans="1:36" x14ac:dyDescent="0.25">
      <c r="A19" s="1">
        <v>13</v>
      </c>
      <c r="B19" s="1">
        <v>234</v>
      </c>
      <c r="C19" s="16" t="str">
        <f t="shared" si="1"/>
        <v>3.9 min</v>
      </c>
      <c r="D19" s="21"/>
      <c r="E19" s="21">
        <v>13</v>
      </c>
      <c r="F19" s="21">
        <v>1</v>
      </c>
      <c r="G19" s="63">
        <v>0.99644169999999999</v>
      </c>
      <c r="H19" s="63">
        <v>0.98465674999999997</v>
      </c>
      <c r="I19" s="63">
        <v>0.95711446</v>
      </c>
      <c r="J19" s="63">
        <v>0.90383106000000002</v>
      </c>
      <c r="K19" s="63">
        <v>0.81648445000000003</v>
      </c>
      <c r="L19" s="63">
        <v>0.69423880000000004</v>
      </c>
      <c r="M19" s="63">
        <v>0.54764089999999999</v>
      </c>
      <c r="N19" s="63">
        <v>0.39649233</v>
      </c>
      <c r="O19" s="63">
        <v>0.26186755</v>
      </c>
      <c r="P19" s="63">
        <v>0.1575744</v>
      </c>
      <c r="Q19" s="63">
        <v>8.6648256000000007E-2</v>
      </c>
      <c r="R19" s="63">
        <v>4.3815170000000001E-2</v>
      </c>
      <c r="S19" s="63">
        <v>2.0540659999999999E-2</v>
      </c>
      <c r="T19" s="63">
        <v>9.0053110000000002E-3</v>
      </c>
      <c r="U19" s="63">
        <v>3.722735E-3</v>
      </c>
      <c r="V19" s="63">
        <v>1.4618408999999999E-3</v>
      </c>
      <c r="W19" s="63">
        <v>5.4872099999999995E-4</v>
      </c>
      <c r="X19" s="63">
        <v>1.9783754999999999E-4</v>
      </c>
      <c r="Y19" s="63">
        <v>6.8282059999999999E-5</v>
      </c>
      <c r="Z19" s="33">
        <v>2.0085368000000002E-5</v>
      </c>
      <c r="AA19" s="48"/>
      <c r="AB19" s="52">
        <v>2.0085368000000002E-5</v>
      </c>
      <c r="AC19" s="51"/>
      <c r="AD19" s="48">
        <f t="shared" si="2"/>
        <v>0.34411856494390003</v>
      </c>
      <c r="AE19" s="48">
        <f t="shared" si="3"/>
        <v>0.99644130142347942</v>
      </c>
      <c r="AF19" s="22"/>
      <c r="AG19" s="37">
        <v>13</v>
      </c>
      <c r="AH19" s="37">
        <v>6.75</v>
      </c>
      <c r="AI19" s="22"/>
      <c r="AJ19" s="22"/>
    </row>
    <row r="20" spans="1:36" x14ac:dyDescent="0.25">
      <c r="A20" s="1">
        <v>14</v>
      </c>
      <c r="B20" s="1">
        <v>252</v>
      </c>
      <c r="C20" s="16" t="str">
        <f t="shared" si="1"/>
        <v>4.2 min</v>
      </c>
      <c r="D20" s="1"/>
      <c r="E20" s="21">
        <v>14</v>
      </c>
      <c r="F20" s="21">
        <v>1</v>
      </c>
      <c r="G20" s="63">
        <v>0.99731999999999998</v>
      </c>
      <c r="H20" s="63">
        <v>0.98841679999999998</v>
      </c>
      <c r="I20" s="63">
        <v>0.96734476000000003</v>
      </c>
      <c r="J20" s="63">
        <v>0.92562619999999995</v>
      </c>
      <c r="K20" s="63">
        <v>0.85483253000000003</v>
      </c>
      <c r="L20" s="63">
        <v>0.7510502</v>
      </c>
      <c r="M20" s="63">
        <v>0.61917840000000002</v>
      </c>
      <c r="N20" s="63">
        <v>0.47358202999999999</v>
      </c>
      <c r="O20" s="63">
        <v>0.33345675000000002</v>
      </c>
      <c r="P20" s="63">
        <v>0.21534169</v>
      </c>
      <c r="Q20" s="63">
        <v>0.12756245999999999</v>
      </c>
      <c r="R20" s="63">
        <v>6.9552329999999996E-2</v>
      </c>
      <c r="S20" s="63">
        <v>3.5108424999999999E-2</v>
      </c>
      <c r="T20" s="63">
        <v>1.6523779999999998E-2</v>
      </c>
      <c r="U20" s="63">
        <v>7.3053850000000002E-3</v>
      </c>
      <c r="V20" s="63">
        <v>3.0556365000000002E-3</v>
      </c>
      <c r="W20" s="63">
        <v>1.2169039E-3</v>
      </c>
      <c r="X20" s="63">
        <v>4.6374609999999999E-4</v>
      </c>
      <c r="Y20" s="63">
        <v>1.6856090000000001E-4</v>
      </c>
      <c r="Z20" s="33">
        <v>5.2261169999999998E-5</v>
      </c>
      <c r="AA20" s="48"/>
      <c r="AB20" s="52">
        <v>5.2261169999999998E-5</v>
      </c>
      <c r="AC20" s="51"/>
      <c r="AD20" s="48">
        <f t="shared" si="2"/>
        <v>0.36935794242849995</v>
      </c>
      <c r="AE20" s="48">
        <f t="shared" si="3"/>
        <v>0.99731960107215956</v>
      </c>
      <c r="AF20" s="22"/>
      <c r="AG20" s="37">
        <v>14</v>
      </c>
      <c r="AH20" s="37">
        <v>7.25</v>
      </c>
      <c r="AI20" s="22"/>
      <c r="AJ20" s="22"/>
    </row>
    <row r="21" spans="1:36" x14ac:dyDescent="0.25">
      <c r="A21" s="1">
        <v>15</v>
      </c>
      <c r="B21" s="1">
        <v>270</v>
      </c>
      <c r="C21" s="16" t="str">
        <f t="shared" si="1"/>
        <v>4.5 min</v>
      </c>
      <c r="D21" s="1"/>
      <c r="E21" s="21">
        <v>15</v>
      </c>
      <c r="F21" s="21">
        <v>1</v>
      </c>
      <c r="G21" s="63">
        <v>0.99796989999999997</v>
      </c>
      <c r="H21" s="63">
        <v>0.99120814000000002</v>
      </c>
      <c r="I21" s="63">
        <v>0.97503309999999999</v>
      </c>
      <c r="J21" s="63">
        <v>0.94238029999999995</v>
      </c>
      <c r="K21" s="63">
        <v>0.8853335</v>
      </c>
      <c r="L21" s="63">
        <v>0.79835486</v>
      </c>
      <c r="M21" s="63">
        <v>0.68224156000000002</v>
      </c>
      <c r="N21" s="63">
        <v>0.54626189999999997</v>
      </c>
      <c r="O21" s="63">
        <v>0.40625830000000002</v>
      </c>
      <c r="P21" s="63">
        <v>0.27911475000000002</v>
      </c>
      <c r="Q21" s="63">
        <v>0.17678779999999999</v>
      </c>
      <c r="R21" s="63">
        <v>0.10333898</v>
      </c>
      <c r="S21" s="63">
        <v>5.5945594000000001E-2</v>
      </c>
      <c r="T21" s="63">
        <v>2.8201070000000002E-2</v>
      </c>
      <c r="U21" s="63">
        <v>1.331921E-2</v>
      </c>
      <c r="V21" s="63">
        <v>5.9321894999999998E-3</v>
      </c>
      <c r="W21" s="63">
        <v>2.5069413E-3</v>
      </c>
      <c r="X21" s="63">
        <v>1.0102481999999999E-3</v>
      </c>
      <c r="Y21" s="63">
        <v>3.8694386999999999E-4</v>
      </c>
      <c r="Z21" s="33">
        <v>1.2657788000000001E-4</v>
      </c>
      <c r="AA21" s="48"/>
      <c r="AB21" s="52">
        <v>1.2657788000000001E-4</v>
      </c>
      <c r="AC21" s="51"/>
      <c r="AD21" s="48">
        <f t="shared" si="2"/>
        <v>0.39458559323749998</v>
      </c>
      <c r="AE21" s="48">
        <f t="shared" si="3"/>
        <v>0.99796950081219959</v>
      </c>
      <c r="AF21" s="22"/>
      <c r="AG21" s="37">
        <v>15</v>
      </c>
      <c r="AH21" s="37">
        <v>7.75</v>
      </c>
      <c r="AI21" s="22"/>
      <c r="AJ21" s="22"/>
    </row>
    <row r="22" spans="1:36" x14ac:dyDescent="0.25">
      <c r="A22" s="1">
        <v>16</v>
      </c>
      <c r="B22" s="1">
        <v>288</v>
      </c>
      <c r="C22" s="16" t="str">
        <f t="shared" si="1"/>
        <v>4.8 min</v>
      </c>
      <c r="D22" s="1"/>
      <c r="E22" s="21">
        <v>16</v>
      </c>
      <c r="F22" s="21">
        <v>1</v>
      </c>
      <c r="G22" s="63">
        <v>0.99845450000000002</v>
      </c>
      <c r="H22" s="63">
        <v>0.99329500000000004</v>
      </c>
      <c r="I22" s="63">
        <v>0.98083984999999996</v>
      </c>
      <c r="J22" s="63">
        <v>0.95527554000000003</v>
      </c>
      <c r="K22" s="63">
        <v>0.90949080000000004</v>
      </c>
      <c r="L22" s="63">
        <v>0.83730084000000005</v>
      </c>
      <c r="M22" s="63">
        <v>0.73675184999999999</v>
      </c>
      <c r="N22" s="63">
        <v>0.61283416000000002</v>
      </c>
      <c r="O22" s="63">
        <v>0.4775008</v>
      </c>
      <c r="P22" s="63">
        <v>0.34623334</v>
      </c>
      <c r="Q22" s="63">
        <v>0.23277340999999999</v>
      </c>
      <c r="R22" s="63">
        <v>0.14497487000000001</v>
      </c>
      <c r="S22" s="63">
        <v>8.3780653999999996E-2</v>
      </c>
      <c r="T22" s="63">
        <v>4.5084340000000001E-2</v>
      </c>
      <c r="U22" s="63">
        <v>2.2701124E-2</v>
      </c>
      <c r="V22" s="63">
        <v>1.0754992999999999E-2</v>
      </c>
      <c r="W22" s="63">
        <v>4.8211670000000003E-3</v>
      </c>
      <c r="X22" s="63">
        <v>2.0545697999999999E-3</v>
      </c>
      <c r="Y22" s="63">
        <v>8.2953200000000001E-4</v>
      </c>
      <c r="Z22" s="33">
        <v>2.8654072E-4</v>
      </c>
      <c r="AA22" s="48"/>
      <c r="AB22" s="52">
        <v>2.8654072E-4</v>
      </c>
      <c r="AC22" s="51"/>
      <c r="AD22" s="48">
        <f t="shared" si="2"/>
        <v>0.41980189402599999</v>
      </c>
      <c r="AE22" s="48">
        <f t="shared" si="3"/>
        <v>0.99845410061835982</v>
      </c>
      <c r="AF22" s="22"/>
      <c r="AG22" s="37">
        <v>16</v>
      </c>
      <c r="AH22" s="37">
        <v>8.25</v>
      </c>
      <c r="AI22" s="22"/>
      <c r="AJ22" s="22"/>
    </row>
    <row r="23" spans="1:36" x14ac:dyDescent="0.25">
      <c r="A23" s="1">
        <v>17</v>
      </c>
      <c r="B23" s="1">
        <v>306</v>
      </c>
      <c r="C23" s="16" t="str">
        <f t="shared" si="1"/>
        <v>5.1 min</v>
      </c>
      <c r="D23" s="1"/>
      <c r="E23" s="21">
        <v>17</v>
      </c>
      <c r="F23" s="21">
        <v>1</v>
      </c>
      <c r="G23" s="63">
        <v>0.99881830000000005</v>
      </c>
      <c r="H23" s="63">
        <v>0.99486494000000003</v>
      </c>
      <c r="I23" s="63">
        <v>0.9852457</v>
      </c>
      <c r="J23" s="63">
        <v>0.96521752999999999</v>
      </c>
      <c r="K23" s="63">
        <v>0.92857336999999995</v>
      </c>
      <c r="L23" s="63">
        <v>0.86909879999999995</v>
      </c>
      <c r="M23" s="63">
        <v>0.78315939999999995</v>
      </c>
      <c r="N23" s="63">
        <v>0.67243209999999998</v>
      </c>
      <c r="O23" s="63">
        <v>0.54508334000000003</v>
      </c>
      <c r="P23" s="63">
        <v>0.4141455</v>
      </c>
      <c r="Q23" s="63">
        <v>0.29350864999999998</v>
      </c>
      <c r="R23" s="63">
        <v>0.19357431</v>
      </c>
      <c r="S23" s="63">
        <v>0.11880062</v>
      </c>
      <c r="T23" s="63">
        <v>6.7978860000000002E-2</v>
      </c>
      <c r="U23" s="63">
        <v>3.6392090000000002E-2</v>
      </c>
      <c r="V23" s="63">
        <v>1.8307924E-2</v>
      </c>
      <c r="W23" s="63">
        <v>8.6971819999999995E-3</v>
      </c>
      <c r="X23" s="63">
        <v>3.9179595000000001E-3</v>
      </c>
      <c r="Y23" s="63">
        <v>1.6675139999999999E-3</v>
      </c>
      <c r="Z23" s="33">
        <v>6.0856780000000002E-4</v>
      </c>
      <c r="AA23" s="48"/>
      <c r="AB23" s="52">
        <v>6.0856780000000002E-4</v>
      </c>
      <c r="AC23" s="51"/>
      <c r="AD23" s="48">
        <f t="shared" si="2"/>
        <v>0.44500463286500003</v>
      </c>
      <c r="AE23" s="48">
        <f t="shared" si="3"/>
        <v>0.9988179004728398</v>
      </c>
      <c r="AF23" s="22"/>
      <c r="AG23" s="37">
        <v>17</v>
      </c>
      <c r="AH23" s="37">
        <v>8.75</v>
      </c>
      <c r="AI23" s="22"/>
      <c r="AJ23" s="22"/>
    </row>
    <row r="24" spans="1:36" x14ac:dyDescent="0.25">
      <c r="A24" s="1">
        <v>18</v>
      </c>
      <c r="B24" s="1">
        <v>324</v>
      </c>
      <c r="C24" s="16" t="str">
        <f t="shared" si="1"/>
        <v>5.4 min</v>
      </c>
      <c r="D24" s="1"/>
      <c r="E24" s="21">
        <v>18</v>
      </c>
      <c r="F24" s="21">
        <v>1</v>
      </c>
      <c r="G24" s="63">
        <v>0.99909289999999995</v>
      </c>
      <c r="H24" s="63">
        <v>0.99605255999999998</v>
      </c>
      <c r="I24" s="63">
        <v>0.98860289999999995</v>
      </c>
      <c r="J24" s="63">
        <v>0.97289764999999995</v>
      </c>
      <c r="K24" s="63">
        <v>0.94362420000000002</v>
      </c>
      <c r="L24" s="63">
        <v>0.89490115999999997</v>
      </c>
      <c r="M24" s="63">
        <v>0.82220495000000005</v>
      </c>
      <c r="N24" s="63">
        <v>0.7248211</v>
      </c>
      <c r="O24" s="63">
        <v>0.60759350000000001</v>
      </c>
      <c r="P24" s="63">
        <v>0.48066031999999997</v>
      </c>
      <c r="Q24" s="63">
        <v>0.35683176</v>
      </c>
      <c r="R24" s="63">
        <v>0.24773120000000001</v>
      </c>
      <c r="S24" s="63">
        <v>0.16061954000000001</v>
      </c>
      <c r="T24" s="63">
        <v>9.7308430000000001E-2</v>
      </c>
      <c r="U24" s="63">
        <v>5.5201859999999998E-2</v>
      </c>
      <c r="V24" s="63">
        <v>2.9419287999999998E-2</v>
      </c>
      <c r="W24" s="63">
        <v>1.478783E-2</v>
      </c>
      <c r="X24" s="63">
        <v>7.035838E-3</v>
      </c>
      <c r="Y24" s="63">
        <v>3.1554587000000001E-3</v>
      </c>
      <c r="Z24" s="33">
        <v>1.2170054999999999E-3</v>
      </c>
      <c r="AA24" s="48"/>
      <c r="AB24" s="52">
        <v>1.2170054999999999E-3</v>
      </c>
      <c r="AC24" s="51"/>
      <c r="AD24" s="48">
        <f t="shared" si="2"/>
        <v>0.47018797251000005</v>
      </c>
      <c r="AE24" s="48">
        <f t="shared" si="3"/>
        <v>0.99909250036299979</v>
      </c>
      <c r="AF24" s="22"/>
      <c r="AG24" s="37">
        <v>18</v>
      </c>
      <c r="AH24" s="37">
        <v>9.25</v>
      </c>
      <c r="AI24" s="22"/>
      <c r="AJ24" s="22"/>
    </row>
    <row r="25" spans="1:36" x14ac:dyDescent="0.25">
      <c r="A25" s="1">
        <v>19</v>
      </c>
      <c r="B25" s="1">
        <v>342</v>
      </c>
      <c r="C25" s="16" t="str">
        <f t="shared" si="1"/>
        <v>5.7 min</v>
      </c>
      <c r="D25" s="1"/>
      <c r="E25" s="21">
        <v>19</v>
      </c>
      <c r="F25" s="21">
        <v>1</v>
      </c>
      <c r="G25" s="63">
        <v>0.99930096000000002</v>
      </c>
      <c r="H25" s="63">
        <v>0.99695500000000004</v>
      </c>
      <c r="I25" s="63">
        <v>0.99117080000000002</v>
      </c>
      <c r="J25" s="63">
        <v>0.97884243999999998</v>
      </c>
      <c r="K25" s="63">
        <v>0.95548569999999999</v>
      </c>
      <c r="L25" s="63">
        <v>0.91574359999999999</v>
      </c>
      <c r="M25" s="63">
        <v>0.85475489999999998</v>
      </c>
      <c r="N25" s="63">
        <v>0.77020299999999997</v>
      </c>
      <c r="O25" s="63">
        <v>0.66423016999999995</v>
      </c>
      <c r="P25" s="63">
        <v>0.54407139999999998</v>
      </c>
      <c r="Q25" s="63">
        <v>0.42068377000000001</v>
      </c>
      <c r="R25" s="63">
        <v>0.30573788000000002</v>
      </c>
      <c r="S25" s="63">
        <v>0.20834707999999999</v>
      </c>
      <c r="T25" s="63">
        <v>0.13304393</v>
      </c>
      <c r="U25" s="63">
        <v>7.9684469999999993E-2</v>
      </c>
      <c r="V25" s="63">
        <v>4.4861034000000001E-2</v>
      </c>
      <c r="W25" s="63">
        <v>2.3811674000000001E-2</v>
      </c>
      <c r="X25" s="63">
        <v>1.1949322E-2</v>
      </c>
      <c r="Y25" s="63">
        <v>5.6427834000000003E-3</v>
      </c>
      <c r="Z25" s="33">
        <v>2.2996378E-3</v>
      </c>
      <c r="AA25" s="48"/>
      <c r="AB25" s="52">
        <v>2.2996378E-3</v>
      </c>
      <c r="AC25" s="51"/>
      <c r="AD25" s="48">
        <f t="shared" si="2"/>
        <v>0.4953409775599999</v>
      </c>
      <c r="AE25" s="48">
        <f t="shared" si="3"/>
        <v>0.99930056027977587</v>
      </c>
      <c r="AF25" s="22"/>
      <c r="AG25" s="37">
        <v>19</v>
      </c>
      <c r="AH25" s="37">
        <v>9.75</v>
      </c>
      <c r="AI25" s="22"/>
      <c r="AJ25" s="22"/>
    </row>
    <row r="26" spans="1:36" x14ac:dyDescent="0.25">
      <c r="A26" s="1">
        <v>20</v>
      </c>
      <c r="B26" s="1">
        <v>360</v>
      </c>
      <c r="C26" s="16" t="str">
        <f t="shared" si="1"/>
        <v>6 min</v>
      </c>
      <c r="D26" s="1"/>
      <c r="E26" s="21">
        <v>20</v>
      </c>
      <c r="F26" s="21">
        <v>1</v>
      </c>
      <c r="G26" s="63">
        <v>0.99945974000000004</v>
      </c>
      <c r="H26" s="63">
        <v>0.99764370000000002</v>
      </c>
      <c r="I26" s="63">
        <v>0.99314210000000003</v>
      </c>
      <c r="J26" s="63">
        <v>0.98345315</v>
      </c>
      <c r="K26" s="63">
        <v>0.96483152999999999</v>
      </c>
      <c r="L26" s="63">
        <v>0.93252310000000005</v>
      </c>
      <c r="M26" s="63">
        <v>0.88169419999999998</v>
      </c>
      <c r="N26" s="63">
        <v>0.80905300000000002</v>
      </c>
      <c r="O26" s="63">
        <v>0.71468180000000003</v>
      </c>
      <c r="P26" s="63">
        <v>0.60317940000000003</v>
      </c>
      <c r="Q26" s="63">
        <v>0.48327967999999999</v>
      </c>
      <c r="R26" s="63">
        <v>0.36580104000000002</v>
      </c>
      <c r="S26" s="63">
        <v>0.26072420000000002</v>
      </c>
      <c r="T26" s="63">
        <v>0.17470847</v>
      </c>
      <c r="U26" s="63">
        <v>0.110052265</v>
      </c>
      <c r="V26" s="63">
        <v>6.5244460000000004E-2</v>
      </c>
      <c r="W26" s="63">
        <v>3.6479875000000002E-2</v>
      </c>
      <c r="X26" s="63">
        <v>1.927425E-2</v>
      </c>
      <c r="Y26" s="63">
        <v>9.5725729999999992E-3</v>
      </c>
      <c r="Z26" s="43">
        <v>4.120098E-3</v>
      </c>
      <c r="AA26" s="48"/>
      <c r="AB26" s="48">
        <v>4.120098E-3</v>
      </c>
      <c r="AC26" s="51"/>
      <c r="AD26" s="48">
        <f t="shared" si="2"/>
        <v>0.52044593155000007</v>
      </c>
      <c r="AE26" s="48">
        <f t="shared" si="3"/>
        <v>0.99945934021626393</v>
      </c>
      <c r="AF26" s="22"/>
      <c r="AG26" s="37">
        <v>20</v>
      </c>
      <c r="AH26" s="37">
        <v>10.25</v>
      </c>
      <c r="AI26" s="22"/>
      <c r="AJ26" s="22"/>
    </row>
    <row r="27" spans="1:36" x14ac:dyDescent="0.25">
      <c r="A27" s="1">
        <v>21</v>
      </c>
      <c r="B27" s="1">
        <v>378</v>
      </c>
      <c r="C27" s="16" t="str">
        <f t="shared" si="1"/>
        <v>6.3 min</v>
      </c>
      <c r="D27" s="1"/>
      <c r="E27" s="21">
        <v>21</v>
      </c>
      <c r="F27" s="21">
        <v>1</v>
      </c>
      <c r="G27" s="63">
        <v>0.99958130000000001</v>
      </c>
      <c r="H27" s="63">
        <v>0.99817157000000001</v>
      </c>
      <c r="I27" s="63">
        <v>0.9946604</v>
      </c>
      <c r="J27" s="63">
        <v>0.98703700000000005</v>
      </c>
      <c r="K27" s="63">
        <v>0.97219599999999995</v>
      </c>
      <c r="L27" s="63">
        <v>0.94599854999999999</v>
      </c>
      <c r="M27" s="63">
        <v>0.90386253999999999</v>
      </c>
      <c r="N27" s="63">
        <v>0.84199329999999994</v>
      </c>
      <c r="O27" s="63">
        <v>0.75899863000000001</v>
      </c>
      <c r="P27" s="63">
        <v>0.65724950000000004</v>
      </c>
      <c r="Q27" s="63">
        <v>0.54319775000000003</v>
      </c>
      <c r="R27" s="63">
        <v>0.42621818</v>
      </c>
      <c r="S27" s="63">
        <v>0.3162857</v>
      </c>
      <c r="T27" s="63">
        <v>0.22144663000000001</v>
      </c>
      <c r="U27" s="63">
        <v>0.14614344000000001</v>
      </c>
      <c r="V27" s="63">
        <v>9.0934425999999999E-2</v>
      </c>
      <c r="W27" s="63">
        <v>5.3412569999999999E-2</v>
      </c>
      <c r="X27" s="63">
        <v>2.9649592999999998E-2</v>
      </c>
      <c r="Y27" s="63">
        <v>1.5463806E-2</v>
      </c>
      <c r="Z27" s="43">
        <v>7.0229139999999999E-3</v>
      </c>
      <c r="AA27" s="48"/>
      <c r="AB27" s="48">
        <v>7.0229139999999999E-3</v>
      </c>
      <c r="AC27" s="51"/>
      <c r="AD27" s="48">
        <f t="shared" si="2"/>
        <v>0.54547618995000013</v>
      </c>
      <c r="AE27" s="48">
        <f t="shared" si="3"/>
        <v>0.9995809001676399</v>
      </c>
      <c r="AF27" s="22"/>
      <c r="AG27" s="22"/>
      <c r="AH27" s="22"/>
      <c r="AI27" s="22"/>
      <c r="AJ27" s="22"/>
    </row>
    <row r="28" spans="1:36" ht="18" x14ac:dyDescent="0.25">
      <c r="A28" s="23">
        <v>22</v>
      </c>
      <c r="B28" s="24">
        <v>396</v>
      </c>
      <c r="C28" s="16" t="str">
        <f t="shared" si="1"/>
        <v>6.6 min</v>
      </c>
      <c r="D28" s="24" t="s">
        <v>17</v>
      </c>
      <c r="E28" s="25">
        <v>22</v>
      </c>
      <c r="F28" s="25">
        <v>1</v>
      </c>
      <c r="G28" s="64">
        <v>0.99967455999999999</v>
      </c>
      <c r="H28" s="64">
        <v>0.99857759999999995</v>
      </c>
      <c r="I28" s="64">
        <v>0.99583303999999995</v>
      </c>
      <c r="J28" s="64">
        <v>0.98982775000000001</v>
      </c>
      <c r="K28" s="64">
        <v>0.97800200000000004</v>
      </c>
      <c r="L28" s="64">
        <v>0.95680134999999999</v>
      </c>
      <c r="M28" s="64">
        <v>0.92202264</v>
      </c>
      <c r="N28" s="64">
        <v>0.8697047</v>
      </c>
      <c r="O28" s="64">
        <v>0.79747659999999998</v>
      </c>
      <c r="P28" s="64">
        <v>0.70593565999999996</v>
      </c>
      <c r="Q28" s="64">
        <v>0.59940254999999998</v>
      </c>
      <c r="R28" s="64">
        <v>0.48550053999999998</v>
      </c>
      <c r="S28" s="64">
        <v>0.37351725000000002</v>
      </c>
      <c r="T28" s="64">
        <v>0.27213377</v>
      </c>
      <c r="U28" s="64">
        <v>0.18744314000000001</v>
      </c>
      <c r="V28" s="64">
        <v>0.12199782000000001</v>
      </c>
      <c r="W28" s="64">
        <v>7.50609E-2</v>
      </c>
      <c r="X28" s="64">
        <v>4.3672767000000001E-2</v>
      </c>
      <c r="Y28" s="64">
        <v>2.3876689999999999E-2</v>
      </c>
      <c r="Z28" s="44">
        <v>1.1427451999999999E-2</v>
      </c>
      <c r="AA28" s="48"/>
      <c r="AB28" s="48">
        <v>1.1427451999999999E-2</v>
      </c>
      <c r="AC28" s="51"/>
      <c r="AD28" s="48">
        <f t="shared" si="2"/>
        <v>0.57039443894999997</v>
      </c>
      <c r="AE28" s="48">
        <f t="shared" si="3"/>
        <v>0.99967416013033594</v>
      </c>
      <c r="AF28" s="22"/>
      <c r="AG28" s="22"/>
      <c r="AH28" s="22"/>
      <c r="AI28" s="22"/>
      <c r="AJ28" s="22"/>
    </row>
    <row r="29" spans="1:36" x14ac:dyDescent="0.25">
      <c r="A29" s="1">
        <v>23</v>
      </c>
      <c r="B29" s="1">
        <v>414</v>
      </c>
      <c r="C29" s="16" t="str">
        <f t="shared" si="1"/>
        <v>6.9 min</v>
      </c>
      <c r="D29" s="1"/>
      <c r="E29" s="21">
        <v>23</v>
      </c>
      <c r="F29" s="21">
        <v>1</v>
      </c>
      <c r="G29" s="63">
        <v>0.99974626</v>
      </c>
      <c r="H29" s="63">
        <v>0.99889064000000005</v>
      </c>
      <c r="I29" s="63">
        <v>0.99674123999999997</v>
      </c>
      <c r="J29" s="63">
        <v>0.99200500000000003</v>
      </c>
      <c r="K29" s="63">
        <v>0.98258155999999996</v>
      </c>
      <c r="L29" s="63">
        <v>0.96545075999999996</v>
      </c>
      <c r="M29" s="63">
        <v>0.93684595999999998</v>
      </c>
      <c r="N29" s="63">
        <v>0.89286849999999995</v>
      </c>
      <c r="O29" s="63">
        <v>0.83056264999999996</v>
      </c>
      <c r="P29" s="63">
        <v>0.749193</v>
      </c>
      <c r="Q29" s="63">
        <v>0.65122192999999995</v>
      </c>
      <c r="R29" s="63">
        <v>0.54243969999999997</v>
      </c>
      <c r="S29" s="63">
        <v>0.43098340000000002</v>
      </c>
      <c r="T29" s="63">
        <v>0.32549994999999998</v>
      </c>
      <c r="U29" s="63">
        <v>0.23314678999999999</v>
      </c>
      <c r="V29" s="63">
        <v>0.15819289</v>
      </c>
      <c r="W29" s="63">
        <v>0.10164883</v>
      </c>
      <c r="X29" s="63">
        <v>6.1832986999999999E-2</v>
      </c>
      <c r="Y29" s="63">
        <v>3.5364877000000003E-2</v>
      </c>
      <c r="Z29" s="43">
        <v>1.7808892E-2</v>
      </c>
      <c r="AA29" s="48"/>
      <c r="AB29" s="48">
        <v>1.7808892E-2</v>
      </c>
      <c r="AC29" s="51"/>
      <c r="AD29" s="48">
        <f t="shared" si="2"/>
        <v>0.59515129079999984</v>
      </c>
      <c r="AE29" s="48">
        <f t="shared" si="3"/>
        <v>0.99974586010165589</v>
      </c>
      <c r="AF29" s="22"/>
      <c r="AG29" s="22"/>
      <c r="AH29" s="22"/>
      <c r="AI29" s="22"/>
      <c r="AJ29" s="22"/>
    </row>
    <row r="30" spans="1:36" x14ac:dyDescent="0.25">
      <c r="A30" s="1">
        <v>24</v>
      </c>
      <c r="B30" s="1">
        <v>432</v>
      </c>
      <c r="C30" s="16" t="str">
        <f t="shared" si="1"/>
        <v>7.2 min</v>
      </c>
      <c r="D30" s="1"/>
      <c r="E30" s="21">
        <v>24</v>
      </c>
      <c r="F30" s="21">
        <v>1</v>
      </c>
      <c r="G30" s="63">
        <v>0.99980175000000004</v>
      </c>
      <c r="H30" s="63">
        <v>0.99913293000000003</v>
      </c>
      <c r="I30" s="63">
        <v>0.99744659999999996</v>
      </c>
      <c r="J30" s="63">
        <v>0.9937068</v>
      </c>
      <c r="K30" s="63">
        <v>0.98619630000000003</v>
      </c>
      <c r="L30" s="63">
        <v>0.97237030000000002</v>
      </c>
      <c r="M30" s="63">
        <v>0.9489109</v>
      </c>
      <c r="N30" s="63">
        <v>0.91212870000000001</v>
      </c>
      <c r="O30" s="63">
        <v>0.85878264999999998</v>
      </c>
      <c r="P30" s="63">
        <v>0.78719497000000005</v>
      </c>
      <c r="Q30" s="63">
        <v>0.69829739999999996</v>
      </c>
      <c r="R30" s="63">
        <v>0.59612960000000004</v>
      </c>
      <c r="S30" s="63">
        <v>0.48741823000000001</v>
      </c>
      <c r="T30" s="63">
        <v>0.38024676000000002</v>
      </c>
      <c r="U30" s="63">
        <v>0.2822481</v>
      </c>
      <c r="V30" s="63">
        <v>0.19899648</v>
      </c>
      <c r="W30" s="63">
        <v>0.13314361999999999</v>
      </c>
      <c r="X30" s="63">
        <v>8.4454169999999995E-2</v>
      </c>
      <c r="Y30" s="63">
        <v>5.0421674E-2</v>
      </c>
      <c r="Z30" s="33">
        <v>2.6666942999999999E-2</v>
      </c>
      <c r="AA30" s="48"/>
      <c r="AB30" s="52">
        <v>2.6666942999999999E-2</v>
      </c>
      <c r="AC30" s="51"/>
      <c r="AD30" s="48">
        <f t="shared" si="2"/>
        <v>0.61968474385000005</v>
      </c>
      <c r="AE30" s="48">
        <f t="shared" si="3"/>
        <v>0.99980135007946003</v>
      </c>
      <c r="AF30" s="22"/>
      <c r="AG30" s="22"/>
      <c r="AH30" s="22"/>
      <c r="AI30" s="22"/>
      <c r="AJ30" s="22"/>
    </row>
    <row r="31" spans="1:36" x14ac:dyDescent="0.25">
      <c r="A31" s="1">
        <v>25</v>
      </c>
      <c r="B31" s="1">
        <v>450</v>
      </c>
      <c r="C31" s="16" t="str">
        <f t="shared" si="1"/>
        <v>7.5 min</v>
      </c>
      <c r="D31" s="1"/>
      <c r="E31" s="21">
        <v>25</v>
      </c>
      <c r="F31" s="21">
        <v>1</v>
      </c>
      <c r="G31" s="63">
        <v>0.99984485000000001</v>
      </c>
      <c r="H31" s="63">
        <v>0.99932103999999999</v>
      </c>
      <c r="I31" s="63">
        <v>0.99799572999999997</v>
      </c>
      <c r="J31" s="63">
        <v>0.99503960000000002</v>
      </c>
      <c r="K31" s="63">
        <v>0.98905164000000001</v>
      </c>
      <c r="L31" s="63">
        <v>0.97790279999999996</v>
      </c>
      <c r="M31" s="63">
        <v>0.95870893999999995</v>
      </c>
      <c r="N31" s="63">
        <v>0.92807335000000002</v>
      </c>
      <c r="O31" s="63">
        <v>0.88268829999999998</v>
      </c>
      <c r="P31" s="63">
        <v>0.8202604</v>
      </c>
      <c r="Q31" s="63">
        <v>0.74052452999999996</v>
      </c>
      <c r="R31" s="63">
        <v>0.64595442999999997</v>
      </c>
      <c r="S31" s="63">
        <v>0.54177850000000005</v>
      </c>
      <c r="T31" s="63">
        <v>0.43514397999999999</v>
      </c>
      <c r="U31" s="63">
        <v>0.33363530000000002</v>
      </c>
      <c r="V31" s="63">
        <v>0.24365932000000001</v>
      </c>
      <c r="W31" s="63">
        <v>0.16925709</v>
      </c>
      <c r="X31" s="63">
        <v>0.11165621000000001</v>
      </c>
      <c r="Y31" s="63">
        <v>6.9428669999999998E-2</v>
      </c>
      <c r="Z31" s="33">
        <v>3.8485795000000003E-2</v>
      </c>
      <c r="AA31" s="48"/>
      <c r="AB31" s="52">
        <v>3.8485795000000003E-2</v>
      </c>
      <c r="AC31" s="51"/>
      <c r="AD31" s="48">
        <f t="shared" si="2"/>
        <v>0.64392052374999997</v>
      </c>
      <c r="AE31" s="48">
        <f t="shared" si="3"/>
        <v>0.99984445006222</v>
      </c>
      <c r="AF31" s="22"/>
      <c r="AG31" s="22"/>
      <c r="AH31" s="22"/>
      <c r="AI31" s="22"/>
      <c r="AJ31" s="22"/>
    </row>
    <row r="32" spans="1:36" x14ac:dyDescent="0.25">
      <c r="A32" s="1">
        <v>26</v>
      </c>
      <c r="B32" s="1">
        <v>468</v>
      </c>
      <c r="C32" s="16" t="str">
        <f t="shared" si="1"/>
        <v>7.8 min</v>
      </c>
      <c r="D32" s="1"/>
      <c r="E32" s="21">
        <v>26</v>
      </c>
      <c r="F32" s="21">
        <v>1</v>
      </c>
      <c r="G32" s="63">
        <v>0.99987846999999996</v>
      </c>
      <c r="H32" s="63">
        <v>0.99946725000000003</v>
      </c>
      <c r="I32" s="63">
        <v>0.99842430000000004</v>
      </c>
      <c r="J32" s="63">
        <v>0.99608474999999996</v>
      </c>
      <c r="K32" s="63">
        <v>0.99130929999999995</v>
      </c>
      <c r="L32" s="63">
        <v>0.98232470000000005</v>
      </c>
      <c r="M32" s="63">
        <v>0.96665113999999996</v>
      </c>
      <c r="N32" s="63">
        <v>0.94122550000000005</v>
      </c>
      <c r="O32" s="63">
        <v>0.90282260000000003</v>
      </c>
      <c r="P32" s="63">
        <v>0.84879530000000003</v>
      </c>
      <c r="Q32" s="63">
        <v>0.77799119999999999</v>
      </c>
      <c r="R32" s="63">
        <v>0.69155692999999996</v>
      </c>
      <c r="S32" s="63">
        <v>0.59326219999999996</v>
      </c>
      <c r="T32" s="63">
        <v>0.4890989</v>
      </c>
      <c r="U32" s="63">
        <v>0.38618089999999999</v>
      </c>
      <c r="V32" s="63">
        <v>0.29127774000000001</v>
      </c>
      <c r="W32" s="63">
        <v>0.20947404</v>
      </c>
      <c r="X32" s="63">
        <v>0.14333935</v>
      </c>
      <c r="Y32" s="63">
        <v>9.2614639999999998E-2</v>
      </c>
      <c r="Z32" s="33">
        <v>5.3690679999999998E-2</v>
      </c>
      <c r="AA32" s="48"/>
      <c r="AB32" s="52">
        <v>5.3690679999999998E-2</v>
      </c>
      <c r="AC32" s="51"/>
      <c r="AD32" s="48">
        <f t="shared" si="2"/>
        <v>0.66777349450000001</v>
      </c>
      <c r="AE32" s="48">
        <f t="shared" si="3"/>
        <v>0.99987807004877194</v>
      </c>
      <c r="AF32" s="22"/>
      <c r="AG32" s="22"/>
      <c r="AH32" s="22"/>
      <c r="AI32" s="22"/>
      <c r="AJ32" s="22"/>
    </row>
    <row r="33" spans="1:36" x14ac:dyDescent="0.25">
      <c r="A33" s="1">
        <v>27</v>
      </c>
      <c r="B33" s="1">
        <v>486</v>
      </c>
      <c r="C33" s="16" t="str">
        <f t="shared" si="1"/>
        <v>8.1 min</v>
      </c>
      <c r="D33" s="1"/>
      <c r="E33" s="21">
        <v>27</v>
      </c>
      <c r="F33" s="21">
        <v>1</v>
      </c>
      <c r="G33" s="63">
        <v>0.99990460000000003</v>
      </c>
      <c r="H33" s="63">
        <v>0.99958139999999995</v>
      </c>
      <c r="I33" s="63">
        <v>0.99875915000000004</v>
      </c>
      <c r="J33" s="63">
        <v>0.99690579999999995</v>
      </c>
      <c r="K33" s="63">
        <v>0.99309559999999997</v>
      </c>
      <c r="L33" s="63">
        <v>0.98585856000000005</v>
      </c>
      <c r="M33" s="63">
        <v>0.97308019999999995</v>
      </c>
      <c r="N33" s="63">
        <v>0.95204144999999996</v>
      </c>
      <c r="O33" s="63">
        <v>0.91969805999999998</v>
      </c>
      <c r="P33" s="63">
        <v>0.87324740000000001</v>
      </c>
      <c r="Q33" s="63">
        <v>0.81092143000000005</v>
      </c>
      <c r="R33" s="63">
        <v>0.73279470000000002</v>
      </c>
      <c r="S33" s="63">
        <v>0.6413044</v>
      </c>
      <c r="T33" s="63">
        <v>0.54119830000000002</v>
      </c>
      <c r="U33" s="63">
        <v>0.43881613000000003</v>
      </c>
      <c r="V33" s="63">
        <v>0.34086971999999999</v>
      </c>
      <c r="W33" s="63">
        <v>0.25310016000000002</v>
      </c>
      <c r="X33" s="63">
        <v>0.17919192</v>
      </c>
      <c r="Y33" s="63">
        <v>0.120030046</v>
      </c>
      <c r="Z33" s="33">
        <v>7.2607119999999997E-2</v>
      </c>
      <c r="AA33" s="48"/>
      <c r="AB33" s="52">
        <v>7.2607119999999997E-2</v>
      </c>
      <c r="AC33" s="51"/>
      <c r="AD33" s="48">
        <f t="shared" si="2"/>
        <v>0.69115030729999993</v>
      </c>
      <c r="AE33" s="48">
        <f t="shared" si="3"/>
        <v>0.99990420003832003</v>
      </c>
      <c r="AF33" s="22"/>
      <c r="AG33" s="22"/>
      <c r="AH33" s="22"/>
      <c r="AI33" s="22"/>
      <c r="AJ33" s="22"/>
    </row>
    <row r="34" spans="1:36" x14ac:dyDescent="0.25">
      <c r="A34" s="1">
        <v>28</v>
      </c>
      <c r="B34" s="1">
        <v>504</v>
      </c>
      <c r="C34" s="16" t="str">
        <f t="shared" si="1"/>
        <v>8.4 min</v>
      </c>
      <c r="D34" s="1"/>
      <c r="E34" s="21">
        <v>28</v>
      </c>
      <c r="F34" s="21">
        <v>1</v>
      </c>
      <c r="G34" s="63">
        <v>0.99992495999999997</v>
      </c>
      <c r="H34" s="63">
        <v>0.99967070000000002</v>
      </c>
      <c r="I34" s="63">
        <v>0.99902122999999998</v>
      </c>
      <c r="J34" s="63">
        <v>0.99755174000000002</v>
      </c>
      <c r="K34" s="63">
        <v>0.99451029999999996</v>
      </c>
      <c r="L34" s="63">
        <v>0.98868275000000005</v>
      </c>
      <c r="M34" s="63">
        <v>0.97827839999999999</v>
      </c>
      <c r="N34" s="63">
        <v>0.96091395999999996</v>
      </c>
      <c r="O34" s="63">
        <v>0.93378293999999995</v>
      </c>
      <c r="P34" s="63">
        <v>0.89407413999999996</v>
      </c>
      <c r="Q34" s="63">
        <v>0.83962804000000002</v>
      </c>
      <c r="R34" s="63">
        <v>0.76969509999999997</v>
      </c>
      <c r="S34" s="63">
        <v>0.68555520000000003</v>
      </c>
      <c r="T34" s="63">
        <v>0.59072610000000003</v>
      </c>
      <c r="U34" s="63">
        <v>0.49058544999999998</v>
      </c>
      <c r="V34" s="63">
        <v>0.39144537000000001</v>
      </c>
      <c r="W34" s="63">
        <v>0.29932093999999998</v>
      </c>
      <c r="X34" s="63">
        <v>0.21871769999999999</v>
      </c>
      <c r="Y34" s="63">
        <v>0.15153966999999999</v>
      </c>
      <c r="Z34" s="33">
        <v>9.542842E-2</v>
      </c>
      <c r="AA34" s="48"/>
      <c r="AB34" s="52">
        <v>9.542842E-2</v>
      </c>
      <c r="AC34" s="51"/>
      <c r="AD34" s="48">
        <f t="shared" si="2"/>
        <v>0.71395265549999976</v>
      </c>
      <c r="AE34" s="48">
        <f t="shared" si="3"/>
        <v>0.99992456003017594</v>
      </c>
      <c r="AF34" s="22"/>
      <c r="AG34" s="22"/>
      <c r="AH34" s="22"/>
      <c r="AI34" s="22"/>
      <c r="AJ34" s="22"/>
    </row>
    <row r="35" spans="1:36" x14ac:dyDescent="0.25">
      <c r="A35" s="1">
        <v>29</v>
      </c>
      <c r="B35" s="1">
        <v>522</v>
      </c>
      <c r="C35" s="16" t="str">
        <f t="shared" si="1"/>
        <v>8.7 min</v>
      </c>
      <c r="D35" s="1"/>
      <c r="E35" s="21">
        <v>29</v>
      </c>
      <c r="F35" s="21">
        <v>1</v>
      </c>
      <c r="G35" s="63">
        <v>0.99994110000000003</v>
      </c>
      <c r="H35" s="63">
        <v>0.99974050000000003</v>
      </c>
      <c r="I35" s="63">
        <v>0.99922717000000005</v>
      </c>
      <c r="J35" s="63">
        <v>0.99806050000000002</v>
      </c>
      <c r="K35" s="63">
        <v>0.99563159999999995</v>
      </c>
      <c r="L35" s="63">
        <v>0.99094020000000005</v>
      </c>
      <c r="M35" s="63">
        <v>0.98247790000000002</v>
      </c>
      <c r="N35" s="63">
        <v>0.96817710000000001</v>
      </c>
      <c r="O35" s="63">
        <v>0.94549715999999995</v>
      </c>
      <c r="P35" s="63">
        <v>0.91172039999999999</v>
      </c>
      <c r="Q35" s="63">
        <v>0.86447483000000003</v>
      </c>
      <c r="R35" s="63">
        <v>0.80241114000000002</v>
      </c>
      <c r="S35" s="63">
        <v>0.72584945000000001</v>
      </c>
      <c r="T35" s="63">
        <v>0.63716245000000005</v>
      </c>
      <c r="U35" s="63">
        <v>0.54068099999999997</v>
      </c>
      <c r="V35" s="63">
        <v>0.44206566000000003</v>
      </c>
      <c r="W35" s="63">
        <v>0.34726262000000002</v>
      </c>
      <c r="X35" s="63">
        <v>0.26127707999999999</v>
      </c>
      <c r="Y35" s="63">
        <v>0.18683259999999999</v>
      </c>
      <c r="Z35" s="33">
        <v>0.12219525000000001</v>
      </c>
      <c r="AA35" s="48"/>
      <c r="AB35" s="52">
        <v>0.12219525000000001</v>
      </c>
      <c r="AC35" s="51"/>
      <c r="AD35" s="48">
        <f t="shared" si="2"/>
        <v>0.73608128550000018</v>
      </c>
      <c r="AE35" s="48">
        <f t="shared" si="3"/>
        <v>0.99994070002372004</v>
      </c>
      <c r="AF35" s="22"/>
      <c r="AG35" s="22"/>
      <c r="AH35" s="22"/>
      <c r="AI35" s="22"/>
      <c r="AJ35" s="22"/>
    </row>
    <row r="36" spans="1:36" x14ac:dyDescent="0.25">
      <c r="A36" s="1">
        <v>30</v>
      </c>
      <c r="B36" s="1">
        <v>540</v>
      </c>
      <c r="C36" s="16" t="str">
        <f t="shared" si="1"/>
        <v>9 min</v>
      </c>
      <c r="D36" s="1"/>
      <c r="E36" s="21">
        <v>30</v>
      </c>
      <c r="F36" s="21">
        <v>1</v>
      </c>
      <c r="G36" s="63">
        <v>0.99995356999999996</v>
      </c>
      <c r="H36" s="63">
        <v>0.99979510000000005</v>
      </c>
      <c r="I36" s="63">
        <v>0.99938890000000002</v>
      </c>
      <c r="J36" s="63">
        <v>0.99846214</v>
      </c>
      <c r="K36" s="63">
        <v>0.99652123000000004</v>
      </c>
      <c r="L36" s="63">
        <v>0.99274474000000001</v>
      </c>
      <c r="M36" s="63">
        <v>0.98586815999999999</v>
      </c>
      <c r="N36" s="63">
        <v>0.97411219999999998</v>
      </c>
      <c r="O36" s="63">
        <v>0.95521020000000001</v>
      </c>
      <c r="P36" s="63">
        <v>0.92660390000000004</v>
      </c>
      <c r="Q36" s="63">
        <v>0.8858473</v>
      </c>
      <c r="R36" s="63">
        <v>0.83118283999999998</v>
      </c>
      <c r="S36" s="63">
        <v>0.76217069999999998</v>
      </c>
      <c r="T36" s="63">
        <v>0.68016880000000002</v>
      </c>
      <c r="U36" s="63">
        <v>0.58845809999999998</v>
      </c>
      <c r="V36" s="63">
        <v>0.49188609999999999</v>
      </c>
      <c r="W36" s="63">
        <v>0.39604824999999999</v>
      </c>
      <c r="X36" s="63">
        <v>0.3061353</v>
      </c>
      <c r="Y36" s="63">
        <v>0.22544648</v>
      </c>
      <c r="Z36" s="33">
        <v>0.15278891999999999</v>
      </c>
      <c r="AA36" s="48"/>
      <c r="AB36" s="52">
        <v>0.15278891999999999</v>
      </c>
      <c r="AC36" s="51"/>
      <c r="AD36" s="48">
        <f t="shared" si="2"/>
        <v>0.75743964650000017</v>
      </c>
      <c r="AE36" s="48">
        <f t="shared" si="3"/>
        <v>0.99995317001873196</v>
      </c>
      <c r="AF36" s="22"/>
      <c r="AG36" s="22"/>
      <c r="AH36" s="22"/>
      <c r="AI36" s="22"/>
      <c r="AJ36" s="22"/>
    </row>
    <row r="37" spans="1:36" x14ac:dyDescent="0.25">
      <c r="A37" s="1">
        <v>31</v>
      </c>
      <c r="B37" s="1">
        <v>558</v>
      </c>
      <c r="C37" s="16" t="str">
        <f t="shared" si="1"/>
        <v>9.3 min</v>
      </c>
      <c r="D37" s="1"/>
      <c r="E37" s="21">
        <v>31</v>
      </c>
      <c r="F37" s="21">
        <v>1</v>
      </c>
      <c r="G37" s="63">
        <v>0.99996346000000003</v>
      </c>
      <c r="H37" s="63">
        <v>0.99983829999999996</v>
      </c>
      <c r="I37" s="63">
        <v>0.99951624999999999</v>
      </c>
      <c r="J37" s="63">
        <v>0.99877906000000005</v>
      </c>
      <c r="K37" s="63">
        <v>0.99722767000000001</v>
      </c>
      <c r="L37" s="63">
        <v>0.99418764999999998</v>
      </c>
      <c r="M37" s="63">
        <v>0.98860382999999996</v>
      </c>
      <c r="N37" s="63">
        <v>0.97895529999999997</v>
      </c>
      <c r="O37" s="63">
        <v>0.96324279999999995</v>
      </c>
      <c r="P37" s="63">
        <v>0.93910800000000005</v>
      </c>
      <c r="Q37" s="63">
        <v>0.90413100000000002</v>
      </c>
      <c r="R37" s="63">
        <v>0.85630609999999996</v>
      </c>
      <c r="S37" s="63">
        <v>0.79461824999999997</v>
      </c>
      <c r="T37" s="63">
        <v>0.71956562999999996</v>
      </c>
      <c r="U37" s="63">
        <v>0.63343669999999996</v>
      </c>
      <c r="V37" s="63">
        <v>0.54018544999999996</v>
      </c>
      <c r="W37" s="63">
        <v>0.44484560000000001</v>
      </c>
      <c r="X37" s="63">
        <v>0.35251188</v>
      </c>
      <c r="Y37" s="63">
        <v>0.26680169999999997</v>
      </c>
      <c r="Z37" s="33">
        <v>0.18693857</v>
      </c>
      <c r="AA37" s="48"/>
      <c r="AB37" s="52">
        <v>0.18693857</v>
      </c>
      <c r="AC37" s="51"/>
      <c r="AD37" s="48">
        <f t="shared" si="2"/>
        <v>0.77793815999999993</v>
      </c>
      <c r="AE37" s="48">
        <f t="shared" si="3"/>
        <v>0.99996306001477597</v>
      </c>
      <c r="AF37" s="22"/>
      <c r="AG37" s="22"/>
      <c r="AH37" s="22"/>
      <c r="AI37" s="22"/>
      <c r="AJ37" s="22"/>
    </row>
    <row r="38" spans="1:36" x14ac:dyDescent="0.25">
      <c r="A38" s="1">
        <v>32</v>
      </c>
      <c r="B38" s="1">
        <v>576</v>
      </c>
      <c r="C38" s="16" t="str">
        <f t="shared" si="1"/>
        <v>9.6 min</v>
      </c>
      <c r="D38" s="1"/>
      <c r="E38" s="21">
        <v>32</v>
      </c>
      <c r="F38" s="21">
        <v>1</v>
      </c>
      <c r="G38" s="63">
        <v>0.9999711</v>
      </c>
      <c r="H38" s="63">
        <v>0.99987219999999999</v>
      </c>
      <c r="I38" s="63">
        <v>0.99961674</v>
      </c>
      <c r="J38" s="63">
        <v>0.99903005</v>
      </c>
      <c r="K38" s="63">
        <v>0.99778909999999998</v>
      </c>
      <c r="L38" s="63">
        <v>0.9953419</v>
      </c>
      <c r="M38" s="63">
        <v>0.99081039999999998</v>
      </c>
      <c r="N38" s="63">
        <v>0.98290219999999995</v>
      </c>
      <c r="O38" s="63">
        <v>0.96987100000000004</v>
      </c>
      <c r="P38" s="63">
        <v>0.94957685000000003</v>
      </c>
      <c r="Q38" s="63">
        <v>0.91969710000000005</v>
      </c>
      <c r="R38" s="63">
        <v>0.87810516000000005</v>
      </c>
      <c r="S38" s="63">
        <v>0.82337519999999997</v>
      </c>
      <c r="T38" s="63">
        <v>0.75530607000000005</v>
      </c>
      <c r="U38" s="63">
        <v>0.67529159999999999</v>
      </c>
      <c r="V38" s="63">
        <v>0.5863794</v>
      </c>
      <c r="W38" s="63">
        <v>0.49290215999999998</v>
      </c>
      <c r="X38" s="63">
        <v>0.39962658000000001</v>
      </c>
      <c r="Y38" s="63">
        <v>0.31024079999999998</v>
      </c>
      <c r="Z38" s="33">
        <v>0.22423977</v>
      </c>
      <c r="AA38" s="48"/>
      <c r="AB38" s="52">
        <v>0.22423977</v>
      </c>
      <c r="AC38" s="51"/>
      <c r="AD38" s="48">
        <f t="shared" si="2"/>
        <v>0.79749726899999995</v>
      </c>
      <c r="AE38" s="48">
        <f t="shared" si="3"/>
        <v>0.99997070001171995</v>
      </c>
      <c r="AF38" s="22"/>
      <c r="AG38" s="22"/>
      <c r="AH38" s="22"/>
      <c r="AI38" s="22"/>
      <c r="AJ38" s="22"/>
    </row>
    <row r="39" spans="1:36" x14ac:dyDescent="0.25">
      <c r="A39" s="1">
        <v>33</v>
      </c>
      <c r="B39" s="1">
        <v>594</v>
      </c>
      <c r="C39" s="16" t="str">
        <f t="shared" si="1"/>
        <v>9.9 min</v>
      </c>
      <c r="D39" s="1"/>
      <c r="E39" s="21">
        <v>33</v>
      </c>
      <c r="F39" s="21">
        <v>1</v>
      </c>
      <c r="G39" s="63">
        <v>0.99997705000000003</v>
      </c>
      <c r="H39" s="63">
        <v>0.99989885000000001</v>
      </c>
      <c r="I39" s="63">
        <v>0.99969609999999998</v>
      </c>
      <c r="J39" s="63">
        <v>0.99922860000000002</v>
      </c>
      <c r="K39" s="63">
        <v>0.99823550000000005</v>
      </c>
      <c r="L39" s="63">
        <v>0.99626530000000002</v>
      </c>
      <c r="M39" s="63">
        <v>0.99258964999999999</v>
      </c>
      <c r="N39" s="63">
        <v>0.98611546000000005</v>
      </c>
      <c r="O39" s="63">
        <v>0.97532960000000002</v>
      </c>
      <c r="P39" s="63">
        <v>0.95831555000000002</v>
      </c>
      <c r="Q39" s="63">
        <v>0.93289420000000001</v>
      </c>
      <c r="R39" s="63">
        <v>0.89691419999999999</v>
      </c>
      <c r="S39" s="63">
        <v>0.84868115</v>
      </c>
      <c r="T39" s="63">
        <v>0.78744840000000005</v>
      </c>
      <c r="U39" s="63">
        <v>0.71383609999999997</v>
      </c>
      <c r="V39" s="63">
        <v>0.63002389999999997</v>
      </c>
      <c r="W39" s="63">
        <v>0.53956956</v>
      </c>
      <c r="X39" s="63">
        <v>0.44673738000000002</v>
      </c>
      <c r="Y39" s="63">
        <v>0.35506860000000001</v>
      </c>
      <c r="Z39" s="33">
        <v>0.26418143999999999</v>
      </c>
      <c r="AA39" s="48"/>
      <c r="AB39" s="52">
        <v>0.26418143999999999</v>
      </c>
      <c r="AC39" s="51"/>
      <c r="AD39" s="48">
        <f t="shared" si="2"/>
        <v>0.8160503295</v>
      </c>
      <c r="AE39" s="48">
        <f t="shared" si="3"/>
        <v>0.99997665000934</v>
      </c>
      <c r="AF39" s="22"/>
      <c r="AG39" s="22"/>
      <c r="AH39" s="22"/>
      <c r="AI39" s="22"/>
      <c r="AJ39" s="22"/>
    </row>
    <row r="40" spans="1:36" x14ac:dyDescent="0.25">
      <c r="A40" s="1">
        <v>34</v>
      </c>
      <c r="B40" s="1">
        <v>612</v>
      </c>
      <c r="C40" s="16" t="str">
        <f t="shared" si="1"/>
        <v>10.2 min</v>
      </c>
      <c r="D40" s="1"/>
      <c r="E40" s="21">
        <v>34</v>
      </c>
      <c r="F40" s="21">
        <v>1</v>
      </c>
      <c r="G40" s="63">
        <v>0.99998200000000004</v>
      </c>
      <c r="H40" s="63">
        <v>0.99991969999999997</v>
      </c>
      <c r="I40" s="63">
        <v>0.9997587</v>
      </c>
      <c r="J40" s="63">
        <v>0.999386</v>
      </c>
      <c r="K40" s="63">
        <v>0.99859094999999998</v>
      </c>
      <c r="L40" s="63">
        <v>0.99700475</v>
      </c>
      <c r="M40" s="63">
        <v>0.99402404</v>
      </c>
      <c r="N40" s="63">
        <v>0.98872936</v>
      </c>
      <c r="O40" s="63">
        <v>0.9798173</v>
      </c>
      <c r="P40" s="63">
        <v>0.96559070000000002</v>
      </c>
      <c r="Q40" s="63">
        <v>0.94404065999999998</v>
      </c>
      <c r="R40" s="63">
        <v>0.91306319999999996</v>
      </c>
      <c r="S40" s="63">
        <v>0.87080979999999997</v>
      </c>
      <c r="T40" s="63">
        <v>0.81613000000000002</v>
      </c>
      <c r="U40" s="63">
        <v>0.74900096999999999</v>
      </c>
      <c r="V40" s="63">
        <v>0.67080784000000004</v>
      </c>
      <c r="W40" s="63">
        <v>0.5843159</v>
      </c>
      <c r="X40" s="63">
        <v>0.49317</v>
      </c>
      <c r="Y40" s="63">
        <v>0.40058893000000001</v>
      </c>
      <c r="Z40" s="33">
        <v>0.30617805999999997</v>
      </c>
      <c r="AA40" s="48"/>
      <c r="AB40" s="52">
        <v>0.30617805999999997</v>
      </c>
      <c r="AC40" s="51"/>
      <c r="AD40" s="48">
        <f t="shared" si="2"/>
        <v>0.833545443</v>
      </c>
      <c r="AE40" s="48">
        <f t="shared" si="3"/>
        <v>0.99998160000736003</v>
      </c>
      <c r="AF40" s="22"/>
      <c r="AG40" s="22"/>
      <c r="AH40" s="22"/>
      <c r="AI40" s="22"/>
      <c r="AJ40" s="22"/>
    </row>
    <row r="41" spans="1:36" x14ac:dyDescent="0.25">
      <c r="A41" s="1">
        <v>35</v>
      </c>
      <c r="B41" s="1">
        <v>630</v>
      </c>
      <c r="C41" s="16" t="str">
        <f t="shared" si="1"/>
        <v>10.5 min</v>
      </c>
      <c r="D41" s="1"/>
      <c r="E41" s="21">
        <v>35</v>
      </c>
      <c r="F41" s="21">
        <v>1</v>
      </c>
      <c r="G41" s="63">
        <v>0.99998575000000001</v>
      </c>
      <c r="H41" s="63">
        <v>0.99993639999999995</v>
      </c>
      <c r="I41" s="63">
        <v>0.99980824999999995</v>
      </c>
      <c r="J41" s="63">
        <v>0.99951120000000004</v>
      </c>
      <c r="K41" s="63">
        <v>0.99887420000000005</v>
      </c>
      <c r="L41" s="63">
        <v>0.9975967</v>
      </c>
      <c r="M41" s="63">
        <v>0.99518066999999999</v>
      </c>
      <c r="N41" s="63">
        <v>0.99085396999999997</v>
      </c>
      <c r="O41" s="63">
        <v>0.98350172999999996</v>
      </c>
      <c r="P41" s="63">
        <v>0.97163330000000003</v>
      </c>
      <c r="Q41" s="63">
        <v>0.95342400000000005</v>
      </c>
      <c r="R41" s="63">
        <v>0.926867</v>
      </c>
      <c r="S41" s="63">
        <v>0.89005089999999998</v>
      </c>
      <c r="T41" s="63">
        <v>0.84154505000000002</v>
      </c>
      <c r="U41" s="63">
        <v>0.78081290000000003</v>
      </c>
      <c r="V41" s="63">
        <v>0.70854139999999999</v>
      </c>
      <c r="W41" s="63">
        <v>0.62672870000000003</v>
      </c>
      <c r="X41" s="63">
        <v>0.53833850000000005</v>
      </c>
      <c r="Y41" s="63">
        <v>0.44613659999999999</v>
      </c>
      <c r="Z41" s="33">
        <v>0.34960272999999997</v>
      </c>
      <c r="AA41" s="48"/>
      <c r="AB41" s="52">
        <v>0.34960272999999997</v>
      </c>
      <c r="AC41" s="51"/>
      <c r="AD41" s="48">
        <f t="shared" si="2"/>
        <v>0.84994649750000006</v>
      </c>
      <c r="AE41" s="48">
        <f t="shared" si="3"/>
        <v>0.99998535000585997</v>
      </c>
      <c r="AF41" s="22"/>
      <c r="AG41" s="22"/>
      <c r="AH41" s="22"/>
      <c r="AI41" s="22"/>
      <c r="AJ41" s="22"/>
    </row>
    <row r="42" spans="1:36" x14ac:dyDescent="0.25">
      <c r="A42" s="1">
        <v>36</v>
      </c>
      <c r="B42" s="1">
        <v>648</v>
      </c>
      <c r="C42" s="16" t="str">
        <f t="shared" si="1"/>
        <v>10.8 min</v>
      </c>
      <c r="D42" s="1"/>
      <c r="E42" s="21">
        <v>36</v>
      </c>
      <c r="F42" s="21">
        <v>1</v>
      </c>
      <c r="G42" s="63">
        <v>0.99998880000000001</v>
      </c>
      <c r="H42" s="63">
        <v>0.99994945999999996</v>
      </c>
      <c r="I42" s="63">
        <v>0.99984770000000001</v>
      </c>
      <c r="J42" s="63">
        <v>0.99961049999999996</v>
      </c>
      <c r="K42" s="63">
        <v>0.99909990000000004</v>
      </c>
      <c r="L42" s="63">
        <v>0.99807109999999999</v>
      </c>
      <c r="M42" s="63">
        <v>0.99611293999999995</v>
      </c>
      <c r="N42" s="63">
        <v>0.99257980000000001</v>
      </c>
      <c r="O42" s="63">
        <v>0.98652260000000003</v>
      </c>
      <c r="P42" s="63">
        <v>0.97664209999999996</v>
      </c>
      <c r="Q42" s="63">
        <v>0.96129995999999995</v>
      </c>
      <c r="R42" s="63">
        <v>0.93861925999999996</v>
      </c>
      <c r="S42" s="63">
        <v>0.90669630000000001</v>
      </c>
      <c r="T42" s="63">
        <v>0.86392385000000005</v>
      </c>
      <c r="U42" s="63">
        <v>0.80937329999999996</v>
      </c>
      <c r="V42" s="63">
        <v>0.74313980000000002</v>
      </c>
      <c r="W42" s="63">
        <v>0.66651183000000003</v>
      </c>
      <c r="X42" s="63">
        <v>0.58175575999999996</v>
      </c>
      <c r="Y42" s="63">
        <v>0.49110219999999999</v>
      </c>
      <c r="Z42" s="33">
        <v>0.39381945000000002</v>
      </c>
      <c r="AA42" s="48"/>
      <c r="AB42" s="52">
        <v>0.39381945000000002</v>
      </c>
      <c r="AC42" s="51"/>
      <c r="AD42" s="48">
        <f t="shared" si="2"/>
        <v>0.86523333049999995</v>
      </c>
      <c r="AE42" s="48">
        <f t="shared" si="3"/>
        <v>0.99998840000463995</v>
      </c>
      <c r="AF42" s="22"/>
      <c r="AG42" s="22"/>
      <c r="AH42" s="22"/>
      <c r="AI42" s="22"/>
      <c r="AJ42" s="22"/>
    </row>
    <row r="43" spans="1:36" x14ac:dyDescent="0.25">
      <c r="A43" s="1">
        <v>37</v>
      </c>
      <c r="B43" s="1">
        <v>666</v>
      </c>
      <c r="C43" s="16" t="str">
        <f t="shared" si="1"/>
        <v>11.1 min</v>
      </c>
      <c r="D43" s="1"/>
      <c r="E43" s="21">
        <v>37</v>
      </c>
      <c r="F43" s="21">
        <v>1</v>
      </c>
      <c r="G43" s="63">
        <v>0.99999099999999996</v>
      </c>
      <c r="H43" s="63">
        <v>0.99995979999999995</v>
      </c>
      <c r="I43" s="63">
        <v>0.99987879999999996</v>
      </c>
      <c r="J43" s="63">
        <v>0.9996893</v>
      </c>
      <c r="K43" s="63">
        <v>0.9992801</v>
      </c>
      <c r="L43" s="63">
        <v>0.99845110000000004</v>
      </c>
      <c r="M43" s="63">
        <v>0.99686474000000003</v>
      </c>
      <c r="N43" s="63">
        <v>0.99398140000000001</v>
      </c>
      <c r="O43" s="63">
        <v>0.98899685999999998</v>
      </c>
      <c r="P43" s="63">
        <v>0.9807863</v>
      </c>
      <c r="Q43" s="63">
        <v>0.96789349999999996</v>
      </c>
      <c r="R43" s="63">
        <v>0.94858986000000001</v>
      </c>
      <c r="S43" s="63">
        <v>0.92103060000000003</v>
      </c>
      <c r="T43" s="63">
        <v>0.88351769999999996</v>
      </c>
      <c r="U43" s="63">
        <v>0.83483832999999996</v>
      </c>
      <c r="V43" s="63">
        <v>0.7746054</v>
      </c>
      <c r="W43" s="63">
        <v>0.70347535999999999</v>
      </c>
      <c r="X43" s="63">
        <v>0.62303790000000003</v>
      </c>
      <c r="Y43" s="63">
        <v>0.53494929999999996</v>
      </c>
      <c r="Z43" s="33">
        <v>0.43821125999999999</v>
      </c>
      <c r="AA43" s="48"/>
      <c r="AB43" s="52">
        <v>0.43821125999999999</v>
      </c>
      <c r="AC43" s="51"/>
      <c r="AD43" s="48">
        <f t="shared" si="2"/>
        <v>0.8794014305000003</v>
      </c>
      <c r="AE43" s="48">
        <f t="shared" si="3"/>
        <v>0.99999060000375994</v>
      </c>
      <c r="AF43" s="22"/>
      <c r="AG43" s="22"/>
      <c r="AH43" s="22"/>
      <c r="AI43" s="22"/>
      <c r="AJ43" s="22"/>
    </row>
    <row r="44" spans="1:36" x14ac:dyDescent="0.25">
      <c r="A44" s="1">
        <v>38</v>
      </c>
      <c r="B44" s="1">
        <v>684</v>
      </c>
      <c r="C44" s="16" t="str">
        <f t="shared" si="1"/>
        <v>11.4 min</v>
      </c>
      <c r="D44" s="1"/>
      <c r="E44" s="21">
        <v>38</v>
      </c>
      <c r="F44" s="21">
        <v>1</v>
      </c>
      <c r="G44" s="63">
        <v>0.99999300000000002</v>
      </c>
      <c r="H44" s="63">
        <v>0.99996805</v>
      </c>
      <c r="I44" s="63">
        <v>0.99990343999999998</v>
      </c>
      <c r="J44" s="63">
        <v>0.99975203999999995</v>
      </c>
      <c r="K44" s="63">
        <v>0.99942379999999997</v>
      </c>
      <c r="L44" s="63">
        <v>0.99875592999999996</v>
      </c>
      <c r="M44" s="63">
        <v>0.99747059999999999</v>
      </c>
      <c r="N44" s="63">
        <v>0.99511930000000004</v>
      </c>
      <c r="O44" s="63">
        <v>0.99102159999999995</v>
      </c>
      <c r="P44" s="63">
        <v>0.98421013000000002</v>
      </c>
      <c r="Q44" s="63">
        <v>0.97340059999999995</v>
      </c>
      <c r="R44" s="63">
        <v>0.95702220000000005</v>
      </c>
      <c r="S44" s="63">
        <v>0.93332409999999999</v>
      </c>
      <c r="T44" s="63">
        <v>0.90058530000000003</v>
      </c>
      <c r="U44" s="63">
        <v>0.85740227000000002</v>
      </c>
      <c r="V44" s="63">
        <v>0.80301016999999997</v>
      </c>
      <c r="W44" s="63">
        <v>0.73752300000000004</v>
      </c>
      <c r="X44" s="63">
        <v>0.66190179999999998</v>
      </c>
      <c r="Y44" s="63">
        <v>0.57722560000000001</v>
      </c>
      <c r="Z44" s="33">
        <v>0.48220312999999998</v>
      </c>
      <c r="AA44" s="48"/>
      <c r="AB44" s="52">
        <v>0.48220312999999998</v>
      </c>
      <c r="AC44" s="51"/>
      <c r="AD44" s="48">
        <f t="shared" si="2"/>
        <v>0.89246080299999986</v>
      </c>
      <c r="AE44" s="48">
        <f t="shared" si="3"/>
        <v>0.99999260000295997</v>
      </c>
      <c r="AF44" s="22"/>
      <c r="AG44" s="22"/>
      <c r="AH44" s="22"/>
      <c r="AI44" s="22"/>
      <c r="AJ44" s="22"/>
    </row>
    <row r="45" spans="1:36" x14ac:dyDescent="0.25">
      <c r="A45" s="26">
        <v>39</v>
      </c>
      <c r="B45" s="27">
        <v>702</v>
      </c>
      <c r="C45" s="16" t="str">
        <f t="shared" si="1"/>
        <v>11.7 min</v>
      </c>
      <c r="D45" s="27"/>
      <c r="E45" s="28">
        <v>39</v>
      </c>
      <c r="F45" s="28">
        <v>1</v>
      </c>
      <c r="G45" s="65">
        <v>0.99999439999999995</v>
      </c>
      <c r="H45" s="65">
        <v>0.99997466999999995</v>
      </c>
      <c r="I45" s="65">
        <v>0.99992292999999999</v>
      </c>
      <c r="J45" s="65">
        <v>0.99980210000000003</v>
      </c>
      <c r="K45" s="65">
        <v>0.99953853999999998</v>
      </c>
      <c r="L45" s="65">
        <v>0.99900029999999995</v>
      </c>
      <c r="M45" s="65">
        <v>0.99795913999999997</v>
      </c>
      <c r="N45" s="65">
        <v>0.99604239999999999</v>
      </c>
      <c r="O45" s="65">
        <v>0.99267715000000001</v>
      </c>
      <c r="P45" s="65">
        <v>0.98703450000000004</v>
      </c>
      <c r="Q45" s="65">
        <v>0.97799086999999996</v>
      </c>
      <c r="R45" s="65">
        <v>0.96413300000000002</v>
      </c>
      <c r="S45" s="65">
        <v>0.94382845999999998</v>
      </c>
      <c r="T45" s="65">
        <v>0.91538304000000004</v>
      </c>
      <c r="U45" s="65">
        <v>0.87728249999999997</v>
      </c>
      <c r="V45" s="65">
        <v>0.82847904999999999</v>
      </c>
      <c r="W45" s="65">
        <v>0.76863800000000004</v>
      </c>
      <c r="X45" s="65">
        <v>0.69815799999999995</v>
      </c>
      <c r="Y45" s="65">
        <v>0.61756694000000001</v>
      </c>
      <c r="Z45" s="32">
        <v>0.52527990000000002</v>
      </c>
      <c r="AA45" s="48"/>
      <c r="AB45" s="52">
        <v>0.52527990000000002</v>
      </c>
      <c r="AC45" s="51"/>
      <c r="AD45" s="48">
        <f t="shared" si="2"/>
        <v>0.90443429450000001</v>
      </c>
      <c r="AE45" s="48">
        <f t="shared" si="3"/>
        <v>0.99999400000239991</v>
      </c>
      <c r="AF45" s="22"/>
      <c r="AG45" s="22"/>
      <c r="AH45" s="22"/>
      <c r="AI45" s="22"/>
      <c r="AJ45" s="22"/>
    </row>
    <row r="46" spans="1:36" x14ac:dyDescent="0.25">
      <c r="A46" s="29">
        <v>40</v>
      </c>
      <c r="B46" s="30">
        <v>720</v>
      </c>
      <c r="C46" s="16" t="str">
        <f t="shared" si="1"/>
        <v>12 min</v>
      </c>
      <c r="D46" s="30"/>
      <c r="E46" s="31">
        <v>40</v>
      </c>
      <c r="F46" s="31">
        <v>1</v>
      </c>
      <c r="G46" s="66">
        <v>0.99999570000000004</v>
      </c>
      <c r="H46" s="66">
        <v>0.99997985</v>
      </c>
      <c r="I46" s="66">
        <v>0.99993867000000003</v>
      </c>
      <c r="J46" s="66">
        <v>0.99984170000000006</v>
      </c>
      <c r="K46" s="66">
        <v>0.99963040000000003</v>
      </c>
      <c r="L46" s="66">
        <v>0.99919639999999998</v>
      </c>
      <c r="M46" s="66">
        <v>0.99835309999999999</v>
      </c>
      <c r="N46" s="66">
        <v>0.99679119999999999</v>
      </c>
      <c r="O46" s="66">
        <v>0.99402979999999996</v>
      </c>
      <c r="P46" s="66">
        <v>0.98936139999999995</v>
      </c>
      <c r="Q46" s="66">
        <v>0.98180944000000003</v>
      </c>
      <c r="R46" s="66">
        <v>0.97011409999999998</v>
      </c>
      <c r="S46" s="66">
        <v>0.95277369999999995</v>
      </c>
      <c r="T46" s="66">
        <v>0.92815910000000001</v>
      </c>
      <c r="U46" s="66">
        <v>0.89470833999999999</v>
      </c>
      <c r="V46" s="66">
        <v>0.85117580000000004</v>
      </c>
      <c r="W46" s="66">
        <v>0.79686840000000003</v>
      </c>
      <c r="X46" s="66">
        <v>0.73170100000000005</v>
      </c>
      <c r="Y46" s="66">
        <v>0.65569705</v>
      </c>
      <c r="Z46" s="34">
        <v>0.56699719999999998</v>
      </c>
      <c r="AA46" s="48"/>
      <c r="AB46" s="52">
        <v>0.56699719999999998</v>
      </c>
      <c r="AC46" s="51"/>
      <c r="AD46" s="48">
        <f t="shared" si="2"/>
        <v>0.91535611750000001</v>
      </c>
      <c r="AE46" s="48">
        <f t="shared" si="3"/>
        <v>0.99999530000188008</v>
      </c>
      <c r="AF46" s="22"/>
      <c r="AG46" s="22"/>
      <c r="AH46" s="22"/>
      <c r="AI46" s="22"/>
      <c r="AJ46" s="22"/>
    </row>
    <row r="47" spans="1:36" x14ac:dyDescent="0.25">
      <c r="A47" s="1">
        <v>41</v>
      </c>
      <c r="B47" s="1">
        <v>738</v>
      </c>
      <c r="C47" s="16" t="str">
        <f t="shared" si="1"/>
        <v>12.3 min</v>
      </c>
      <c r="D47" s="1"/>
      <c r="E47" s="21">
        <v>41</v>
      </c>
      <c r="F47" s="21">
        <v>1</v>
      </c>
      <c r="G47" s="63">
        <v>0.99999660000000001</v>
      </c>
      <c r="H47" s="63">
        <v>0.99998397000000006</v>
      </c>
      <c r="I47" s="63">
        <v>0.99995106</v>
      </c>
      <c r="J47" s="63">
        <v>0.99987349999999997</v>
      </c>
      <c r="K47" s="63">
        <v>0.99970376000000005</v>
      </c>
      <c r="L47" s="63">
        <v>0.99935399999999996</v>
      </c>
      <c r="M47" s="63">
        <v>0.99867090000000003</v>
      </c>
      <c r="N47" s="63">
        <v>0.99739849999999997</v>
      </c>
      <c r="O47" s="63">
        <v>0.99513419999999997</v>
      </c>
      <c r="P47" s="63">
        <v>0.9912765</v>
      </c>
      <c r="Q47" s="63">
        <v>0.98498090000000005</v>
      </c>
      <c r="R47" s="63">
        <v>0.97513335999999995</v>
      </c>
      <c r="S47" s="63">
        <v>0.96036849999999996</v>
      </c>
      <c r="T47" s="63">
        <v>0.93914752999999995</v>
      </c>
      <c r="U47" s="63">
        <v>0.90991109999999997</v>
      </c>
      <c r="V47" s="63">
        <v>0.87128854</v>
      </c>
      <c r="W47" s="63">
        <v>0.82231325</v>
      </c>
      <c r="X47" s="63">
        <v>0.76249754000000003</v>
      </c>
      <c r="Y47" s="63">
        <v>0.69142245999999996</v>
      </c>
      <c r="Z47" s="33">
        <v>0.60698825000000001</v>
      </c>
      <c r="AA47" s="48"/>
      <c r="AB47" s="52">
        <v>0.60698825000000001</v>
      </c>
      <c r="AC47" s="51"/>
      <c r="AD47" s="48">
        <f t="shared" si="2"/>
        <v>0.92526972099999971</v>
      </c>
      <c r="AE47" s="48">
        <f t="shared" si="3"/>
        <v>0.99999620000152001</v>
      </c>
      <c r="AF47" s="22"/>
      <c r="AG47" s="22"/>
      <c r="AH47" s="22"/>
      <c r="AI47" s="22"/>
      <c r="AJ47" s="22"/>
    </row>
    <row r="48" spans="1:36" x14ac:dyDescent="0.25">
      <c r="A48" s="1">
        <v>42</v>
      </c>
      <c r="B48" s="1">
        <v>756</v>
      </c>
      <c r="C48" s="16" t="str">
        <f t="shared" si="1"/>
        <v>12.6 min</v>
      </c>
      <c r="D48" s="1"/>
      <c r="E48" s="21">
        <v>42</v>
      </c>
      <c r="F48" s="21">
        <v>1</v>
      </c>
      <c r="G48" s="63">
        <v>0.99999720000000003</v>
      </c>
      <c r="H48" s="63">
        <v>0.99998730000000002</v>
      </c>
      <c r="I48" s="63">
        <v>0.99996090000000004</v>
      </c>
      <c r="J48" s="63">
        <v>0.99989885000000001</v>
      </c>
      <c r="K48" s="63">
        <v>0.99976240000000005</v>
      </c>
      <c r="L48" s="63">
        <v>0.99948037000000001</v>
      </c>
      <c r="M48" s="63">
        <v>0.99892705999999998</v>
      </c>
      <c r="N48" s="63">
        <v>0.99789090000000003</v>
      </c>
      <c r="O48" s="63">
        <v>0.99603569999999997</v>
      </c>
      <c r="P48" s="63">
        <v>0.99285126000000001</v>
      </c>
      <c r="Q48" s="63">
        <v>0.98761100000000002</v>
      </c>
      <c r="R48" s="63">
        <v>0.9793366</v>
      </c>
      <c r="S48" s="63">
        <v>0.96679853999999998</v>
      </c>
      <c r="T48" s="63">
        <v>0.94856560000000001</v>
      </c>
      <c r="U48" s="63">
        <v>0.92311763999999996</v>
      </c>
      <c r="V48" s="63">
        <v>0.88902000000000003</v>
      </c>
      <c r="W48" s="63">
        <v>0.84510874999999996</v>
      </c>
      <c r="X48" s="63">
        <v>0.79057469999999996</v>
      </c>
      <c r="Y48" s="63">
        <v>0.72462510000000002</v>
      </c>
      <c r="Z48" s="33">
        <v>0.64496500000000001</v>
      </c>
      <c r="AA48" s="48"/>
      <c r="AB48" s="52">
        <v>0.64496500000000001</v>
      </c>
      <c r="AC48" s="51"/>
      <c r="AD48" s="48">
        <f t="shared" si="2"/>
        <v>0.93422574349999987</v>
      </c>
      <c r="AE48" s="48">
        <f t="shared" si="3"/>
        <v>0.99999680000128</v>
      </c>
      <c r="AF48" s="22"/>
      <c r="AG48" s="22"/>
      <c r="AH48" s="22"/>
      <c r="AI48" s="22"/>
      <c r="AJ48" s="22"/>
    </row>
    <row r="49" spans="1:36" x14ac:dyDescent="0.25">
      <c r="A49" s="1">
        <v>43</v>
      </c>
      <c r="B49" s="1">
        <v>774</v>
      </c>
      <c r="C49" s="16" t="str">
        <f t="shared" si="1"/>
        <v>12.9 min</v>
      </c>
      <c r="D49" s="1"/>
      <c r="E49" s="21">
        <v>43</v>
      </c>
      <c r="F49" s="21">
        <v>1</v>
      </c>
      <c r="G49" s="63">
        <v>0.99999773999999997</v>
      </c>
      <c r="H49" s="63">
        <v>0.99998986999999995</v>
      </c>
      <c r="I49" s="63">
        <v>0.99996879999999999</v>
      </c>
      <c r="J49" s="63">
        <v>0.99991905999999997</v>
      </c>
      <c r="K49" s="63">
        <v>0.99980944000000005</v>
      </c>
      <c r="L49" s="63">
        <v>0.99958205</v>
      </c>
      <c r="M49" s="63">
        <v>0.99913379999999996</v>
      </c>
      <c r="N49" s="63">
        <v>0.99829024</v>
      </c>
      <c r="O49" s="63">
        <v>0.99677070000000001</v>
      </c>
      <c r="P49" s="63">
        <v>0.99414486000000002</v>
      </c>
      <c r="Q49" s="63">
        <v>0.98978907000000005</v>
      </c>
      <c r="R49" s="63">
        <v>0.98284996000000002</v>
      </c>
      <c r="S49" s="63">
        <v>0.97222920000000002</v>
      </c>
      <c r="T49" s="63">
        <v>0.95661169999999995</v>
      </c>
      <c r="U49" s="63">
        <v>0.93454539999999997</v>
      </c>
      <c r="V49" s="63">
        <v>0.90457849999999995</v>
      </c>
      <c r="W49" s="63">
        <v>0.86541765999999998</v>
      </c>
      <c r="X49" s="63">
        <v>0.81600779999999995</v>
      </c>
      <c r="Y49" s="63">
        <v>0.75525410000000004</v>
      </c>
      <c r="Z49" s="33">
        <v>0.68071570000000003</v>
      </c>
      <c r="AA49" s="48"/>
      <c r="AB49" s="52">
        <v>0.68071570000000003</v>
      </c>
      <c r="AC49" s="51"/>
      <c r="AD49" s="48">
        <f t="shared" si="2"/>
        <v>0.94228028249999995</v>
      </c>
      <c r="AE49" s="48">
        <f t="shared" si="3"/>
        <v>0.99999734000106399</v>
      </c>
      <c r="AF49" s="22"/>
      <c r="AG49" s="22"/>
      <c r="AH49" s="22"/>
      <c r="AI49" s="22"/>
      <c r="AJ49" s="22"/>
    </row>
    <row r="50" spans="1:36" x14ac:dyDescent="0.25">
      <c r="A50" s="1">
        <v>44</v>
      </c>
      <c r="B50" s="1">
        <v>792</v>
      </c>
      <c r="C50" s="16" t="str">
        <f t="shared" si="1"/>
        <v>13.2 min</v>
      </c>
      <c r="D50" s="1"/>
      <c r="E50" s="21">
        <v>44</v>
      </c>
      <c r="F50" s="21">
        <v>1</v>
      </c>
      <c r="G50" s="63">
        <v>0.99999839999999995</v>
      </c>
      <c r="H50" s="63">
        <v>0.9999922</v>
      </c>
      <c r="I50" s="63">
        <v>0.99997513999999998</v>
      </c>
      <c r="J50" s="63">
        <v>0.99993540000000003</v>
      </c>
      <c r="K50" s="63">
        <v>0.99984709999999999</v>
      </c>
      <c r="L50" s="63">
        <v>0.99966359999999999</v>
      </c>
      <c r="M50" s="63">
        <v>0.99930065999999995</v>
      </c>
      <c r="N50" s="63">
        <v>0.99861383000000004</v>
      </c>
      <c r="O50" s="63">
        <v>0.99737005999999995</v>
      </c>
      <c r="P50" s="63">
        <v>0.99520664999999997</v>
      </c>
      <c r="Q50" s="63">
        <v>0.99159074000000003</v>
      </c>
      <c r="R50" s="63">
        <v>0.98578140000000003</v>
      </c>
      <c r="S50" s="63">
        <v>0.97680509999999998</v>
      </c>
      <c r="T50" s="63">
        <v>0.96346609999999999</v>
      </c>
      <c r="U50" s="63">
        <v>0.94439846000000005</v>
      </c>
      <c r="V50" s="63">
        <v>0.91817159999999998</v>
      </c>
      <c r="W50" s="63">
        <v>0.88341904000000004</v>
      </c>
      <c r="X50" s="63">
        <v>0.8389086</v>
      </c>
      <c r="Y50" s="63">
        <v>0.78331439999999997</v>
      </c>
      <c r="Z50" s="33">
        <v>0.71410019999999996</v>
      </c>
      <c r="AA50" s="48"/>
      <c r="AB50" s="52">
        <v>0.71410019999999996</v>
      </c>
      <c r="AC50" s="51"/>
      <c r="AD50" s="48">
        <f t="shared" si="2"/>
        <v>0.9494929339999999</v>
      </c>
      <c r="AE50" s="48">
        <f t="shared" si="3"/>
        <v>0.99999800000079997</v>
      </c>
      <c r="AF50" s="22"/>
      <c r="AG50" s="22"/>
      <c r="AH50" s="22"/>
      <c r="AI50" s="22"/>
      <c r="AJ50" s="22"/>
    </row>
    <row r="51" spans="1:36" x14ac:dyDescent="0.25">
      <c r="A51" s="1">
        <v>45</v>
      </c>
      <c r="B51" s="1">
        <v>810</v>
      </c>
      <c r="C51" s="16" t="str">
        <f t="shared" si="1"/>
        <v>13.5 min</v>
      </c>
      <c r="D51" s="1"/>
      <c r="E51" s="21">
        <v>45</v>
      </c>
      <c r="F51" s="21">
        <v>1</v>
      </c>
      <c r="G51" s="63">
        <v>0.99999859999999996</v>
      </c>
      <c r="H51" s="63">
        <v>0.99999389999999999</v>
      </c>
      <c r="I51" s="63">
        <v>0.99998039999999999</v>
      </c>
      <c r="J51" s="63">
        <v>0.99994826000000003</v>
      </c>
      <c r="K51" s="63">
        <v>0.99987744999999995</v>
      </c>
      <c r="L51" s="63">
        <v>0.99972934000000002</v>
      </c>
      <c r="M51" s="63">
        <v>0.99943525</v>
      </c>
      <c r="N51" s="63">
        <v>0.9988764</v>
      </c>
      <c r="O51" s="63">
        <v>0.99785869999999999</v>
      </c>
      <c r="P51" s="63">
        <v>0.99607749999999995</v>
      </c>
      <c r="Q51" s="63">
        <v>0.9930793</v>
      </c>
      <c r="R51" s="63">
        <v>0.98822359999999998</v>
      </c>
      <c r="S51" s="63">
        <v>0.98065287000000001</v>
      </c>
      <c r="T51" s="63">
        <v>0.96928939999999997</v>
      </c>
      <c r="U51" s="63">
        <v>0.95286599999999999</v>
      </c>
      <c r="V51" s="63">
        <v>0.93000059999999996</v>
      </c>
      <c r="W51" s="63">
        <v>0.89930019999999999</v>
      </c>
      <c r="X51" s="63">
        <v>0.85941679999999998</v>
      </c>
      <c r="Y51" s="63">
        <v>0.80885810000000002</v>
      </c>
      <c r="Z51" s="33">
        <v>0.74504239999999999</v>
      </c>
      <c r="AA51" s="48"/>
      <c r="AB51" s="52">
        <v>0.74504239999999999</v>
      </c>
      <c r="AC51" s="51"/>
      <c r="AD51" s="48">
        <f t="shared" si="2"/>
        <v>0.95592525349999991</v>
      </c>
      <c r="AE51" s="48">
        <f t="shared" si="3"/>
        <v>0.99999820000071993</v>
      </c>
      <c r="AF51" s="22"/>
      <c r="AG51" s="22"/>
      <c r="AH51" s="22"/>
      <c r="AI51" s="22"/>
      <c r="AJ51" s="22"/>
    </row>
    <row r="52" spans="1:36" x14ac:dyDescent="0.25">
      <c r="A52" s="1">
        <v>46</v>
      </c>
      <c r="B52" s="1">
        <v>828</v>
      </c>
      <c r="C52" s="16" t="str">
        <f t="shared" si="1"/>
        <v>13.8 min</v>
      </c>
      <c r="D52" s="1"/>
      <c r="E52" s="21">
        <v>46</v>
      </c>
      <c r="F52" s="21">
        <v>1</v>
      </c>
      <c r="G52" s="63">
        <v>0.99999910000000003</v>
      </c>
      <c r="H52" s="63">
        <v>0.99999519999999997</v>
      </c>
      <c r="I52" s="63">
        <v>0.99998430000000005</v>
      </c>
      <c r="J52" s="63">
        <v>0.99995860000000003</v>
      </c>
      <c r="K52" s="63">
        <v>0.99990164999999998</v>
      </c>
      <c r="L52" s="63">
        <v>0.99978197000000002</v>
      </c>
      <c r="M52" s="63">
        <v>0.99954385000000001</v>
      </c>
      <c r="N52" s="63">
        <v>0.99908920000000001</v>
      </c>
      <c r="O52" s="63">
        <v>0.99825680000000006</v>
      </c>
      <c r="P52" s="63">
        <v>0.99679130000000005</v>
      </c>
      <c r="Q52" s="63">
        <v>0.99430805</v>
      </c>
      <c r="R52" s="63">
        <v>0.99025510000000005</v>
      </c>
      <c r="S52" s="63">
        <v>0.98388224999999996</v>
      </c>
      <c r="T52" s="63">
        <v>0.97422516000000003</v>
      </c>
      <c r="U52" s="63">
        <v>0.96012059999999999</v>
      </c>
      <c r="V52" s="63">
        <v>0.9402568</v>
      </c>
      <c r="W52" s="63">
        <v>0.91325009999999995</v>
      </c>
      <c r="X52" s="63">
        <v>0.8776891</v>
      </c>
      <c r="Y52" s="63">
        <v>0.83197379999999999</v>
      </c>
      <c r="Z52" s="33">
        <v>0.77352213999999997</v>
      </c>
      <c r="AA52" s="48"/>
      <c r="AB52" s="52">
        <v>0.77352213999999997</v>
      </c>
      <c r="AC52" s="51"/>
      <c r="AD52" s="48">
        <f t="shared" si="2"/>
        <v>0.96163925350000012</v>
      </c>
      <c r="AE52" s="48">
        <f t="shared" si="3"/>
        <v>0.99999870000052005</v>
      </c>
      <c r="AF52" s="22"/>
      <c r="AG52" s="22"/>
      <c r="AH52" s="22"/>
      <c r="AI52" s="22"/>
      <c r="AJ52" s="22"/>
    </row>
    <row r="53" spans="1:36" x14ac:dyDescent="0.25">
      <c r="A53" s="1">
        <v>47</v>
      </c>
      <c r="B53" s="1">
        <v>846</v>
      </c>
      <c r="C53" s="16" t="str">
        <f t="shared" si="1"/>
        <v>14.1 min</v>
      </c>
      <c r="D53" s="1"/>
      <c r="E53" s="21">
        <v>47</v>
      </c>
      <c r="F53" s="21">
        <v>1</v>
      </c>
      <c r="G53" s="63">
        <v>0.99999919999999998</v>
      </c>
      <c r="H53" s="63">
        <v>0.9999962</v>
      </c>
      <c r="I53" s="63">
        <v>0.99998765999999994</v>
      </c>
      <c r="J53" s="63">
        <v>0.99996704000000003</v>
      </c>
      <c r="K53" s="63">
        <v>0.99992095999999997</v>
      </c>
      <c r="L53" s="63">
        <v>0.99982459999999995</v>
      </c>
      <c r="M53" s="63">
        <v>0.99963139999999995</v>
      </c>
      <c r="N53" s="63">
        <v>0.99926170000000003</v>
      </c>
      <c r="O53" s="63">
        <v>0.99858130000000001</v>
      </c>
      <c r="P53" s="63">
        <v>0.99737640000000005</v>
      </c>
      <c r="Q53" s="63">
        <v>0.99532129999999996</v>
      </c>
      <c r="R53" s="63">
        <v>0.99194320000000002</v>
      </c>
      <c r="S53" s="63">
        <v>0.98658776000000004</v>
      </c>
      <c r="T53" s="63">
        <v>0.97839889999999996</v>
      </c>
      <c r="U53" s="63">
        <v>0.96631889999999998</v>
      </c>
      <c r="V53" s="63">
        <v>0.94911926999999996</v>
      </c>
      <c r="W53" s="63">
        <v>0.92545449999999996</v>
      </c>
      <c r="X53" s="63">
        <v>0.89389277</v>
      </c>
      <c r="Y53" s="63">
        <v>0.85277740000000002</v>
      </c>
      <c r="Z53" s="33">
        <v>0.79956674999999999</v>
      </c>
      <c r="AA53" s="48"/>
      <c r="AB53" s="52">
        <v>0.79956674999999999</v>
      </c>
      <c r="AC53" s="51"/>
      <c r="AD53" s="48">
        <f t="shared" si="2"/>
        <v>0.96669636050000007</v>
      </c>
      <c r="AE53" s="48">
        <f t="shared" si="3"/>
        <v>0.99999880000047991</v>
      </c>
      <c r="AF53" s="22"/>
      <c r="AG53" s="22"/>
      <c r="AH53" s="22"/>
      <c r="AI53" s="22"/>
      <c r="AJ53" s="22"/>
    </row>
    <row r="54" spans="1:36" x14ac:dyDescent="0.25">
      <c r="A54" s="1">
        <v>48</v>
      </c>
      <c r="B54" s="1">
        <v>864</v>
      </c>
      <c r="C54" s="16" t="str">
        <f t="shared" si="1"/>
        <v>14.4 min</v>
      </c>
      <c r="D54" s="1"/>
      <c r="E54" s="21">
        <v>48</v>
      </c>
      <c r="F54" s="21">
        <v>1</v>
      </c>
      <c r="G54" s="63">
        <v>0.99999939999999998</v>
      </c>
      <c r="H54" s="63">
        <v>0.99999713999999995</v>
      </c>
      <c r="I54" s="63">
        <v>0.99999033999999998</v>
      </c>
      <c r="J54" s="63">
        <v>0.99997369999999997</v>
      </c>
      <c r="K54" s="63">
        <v>0.99993664000000004</v>
      </c>
      <c r="L54" s="63">
        <v>0.99985869999999999</v>
      </c>
      <c r="M54" s="63">
        <v>0.99970232999999997</v>
      </c>
      <c r="N54" s="63">
        <v>0.99940150000000005</v>
      </c>
      <c r="O54" s="63">
        <v>0.99884534000000003</v>
      </c>
      <c r="P54" s="63">
        <v>0.99785524999999997</v>
      </c>
      <c r="Q54" s="63">
        <v>0.99615644999999997</v>
      </c>
      <c r="R54" s="63">
        <v>0.993344</v>
      </c>
      <c r="S54" s="63">
        <v>0.98885095000000001</v>
      </c>
      <c r="T54" s="63">
        <v>0.98192142999999998</v>
      </c>
      <c r="U54" s="63">
        <v>0.97160137000000002</v>
      </c>
      <c r="V54" s="63">
        <v>0.95675370000000004</v>
      </c>
      <c r="W54" s="63">
        <v>0.93609240000000005</v>
      </c>
      <c r="X54" s="63">
        <v>0.90819925000000001</v>
      </c>
      <c r="Y54" s="63">
        <v>0.87140519999999999</v>
      </c>
      <c r="Z54" s="33">
        <v>0.82324094000000003</v>
      </c>
      <c r="AA54" s="48"/>
      <c r="AB54" s="52">
        <v>0.82324094000000003</v>
      </c>
      <c r="AC54" s="51"/>
      <c r="AD54" s="48">
        <f t="shared" si="2"/>
        <v>0.97115630150000032</v>
      </c>
      <c r="AE54" s="48">
        <f t="shared" si="3"/>
        <v>0.99999900000039998</v>
      </c>
      <c r="AF54" s="22"/>
      <c r="AG54" s="22"/>
      <c r="AH54" s="22"/>
      <c r="AI54" s="22"/>
      <c r="AJ54" s="22"/>
    </row>
    <row r="55" spans="1:36" x14ac:dyDescent="0.25">
      <c r="A55" s="1">
        <v>49</v>
      </c>
      <c r="B55" s="1">
        <v>882</v>
      </c>
      <c r="C55" s="16" t="str">
        <f t="shared" si="1"/>
        <v>14.7 min</v>
      </c>
      <c r="D55" s="1"/>
      <c r="E55" s="21">
        <v>49</v>
      </c>
      <c r="F55" s="21">
        <v>1</v>
      </c>
      <c r="G55" s="63">
        <v>0.99999959999999999</v>
      </c>
      <c r="H55" s="63">
        <v>0.9999979</v>
      </c>
      <c r="I55" s="63">
        <v>0.9999924</v>
      </c>
      <c r="J55" s="63">
        <v>0.99997899999999995</v>
      </c>
      <c r="K55" s="63">
        <v>0.99994930000000004</v>
      </c>
      <c r="L55" s="63">
        <v>0.99988619999999995</v>
      </c>
      <c r="M55" s="63">
        <v>0.99975959999999997</v>
      </c>
      <c r="N55" s="63">
        <v>0.99951480000000004</v>
      </c>
      <c r="O55" s="63">
        <v>0.99906050000000002</v>
      </c>
      <c r="P55" s="63">
        <v>0.99824743999999999</v>
      </c>
      <c r="Q55" s="63">
        <v>0.9968439</v>
      </c>
      <c r="R55" s="63">
        <v>0.99450530000000004</v>
      </c>
      <c r="S55" s="63">
        <v>0.99074130000000005</v>
      </c>
      <c r="T55" s="63">
        <v>0.98488830000000005</v>
      </c>
      <c r="U55" s="63">
        <v>0.97609246000000005</v>
      </c>
      <c r="V55" s="63">
        <v>0.96331155000000002</v>
      </c>
      <c r="W55" s="63">
        <v>0.94533290000000003</v>
      </c>
      <c r="X55" s="63">
        <v>0.92078000000000004</v>
      </c>
      <c r="Y55" s="63">
        <v>0.88800539999999994</v>
      </c>
      <c r="Z55" s="33">
        <v>0.84464085</v>
      </c>
      <c r="AA55" s="48"/>
      <c r="AB55" s="52">
        <v>0.84464085</v>
      </c>
      <c r="AC55" s="51"/>
      <c r="AD55" s="48">
        <f t="shared" si="2"/>
        <v>0.97507643500000007</v>
      </c>
      <c r="AE55" s="48">
        <f t="shared" si="3"/>
        <v>0.99999920000031994</v>
      </c>
      <c r="AF55" s="22"/>
      <c r="AG55" s="22"/>
      <c r="AH55" s="22"/>
      <c r="AI55" s="22"/>
      <c r="AJ55" s="22"/>
    </row>
    <row r="56" spans="1:36" x14ac:dyDescent="0.25">
      <c r="A56" s="1">
        <v>50</v>
      </c>
      <c r="B56" s="1">
        <v>900</v>
      </c>
      <c r="C56" s="16" t="str">
        <f t="shared" si="1"/>
        <v>15 min</v>
      </c>
      <c r="D56" s="1"/>
      <c r="E56" s="21">
        <v>50</v>
      </c>
      <c r="F56" s="21">
        <v>1</v>
      </c>
      <c r="G56" s="63">
        <v>0.99999970000000005</v>
      </c>
      <c r="H56" s="63">
        <v>0.99999844999999998</v>
      </c>
      <c r="I56" s="63">
        <v>0.99999415999999997</v>
      </c>
      <c r="J56" s="63">
        <v>0.99998339999999997</v>
      </c>
      <c r="K56" s="63">
        <v>0.99995940000000005</v>
      </c>
      <c r="L56" s="63">
        <v>0.99990849999999998</v>
      </c>
      <c r="M56" s="63">
        <v>0.99980590000000003</v>
      </c>
      <c r="N56" s="63">
        <v>0.99960689999999996</v>
      </c>
      <c r="O56" s="63">
        <v>0.99923569999999995</v>
      </c>
      <c r="P56" s="63">
        <v>0.99856809999999996</v>
      </c>
      <c r="Q56" s="63">
        <v>0.99740963999999999</v>
      </c>
      <c r="R56" s="63">
        <v>0.99546670000000004</v>
      </c>
      <c r="S56" s="63">
        <v>0.99231809999999998</v>
      </c>
      <c r="T56" s="63">
        <v>0.98738309999999996</v>
      </c>
      <c r="U56" s="63">
        <v>0.97990250000000001</v>
      </c>
      <c r="V56" s="63">
        <v>0.96892929999999999</v>
      </c>
      <c r="W56" s="63">
        <v>0.95333429999999997</v>
      </c>
      <c r="X56" s="63">
        <v>0.93180125999999996</v>
      </c>
      <c r="Y56" s="63">
        <v>0.90273373999999995</v>
      </c>
      <c r="Z56" s="33">
        <v>0.86388359999999997</v>
      </c>
      <c r="AA56" s="48"/>
      <c r="AB56" s="52">
        <v>0.86388359999999997</v>
      </c>
      <c r="AC56" s="51"/>
      <c r="AD56" s="48">
        <f t="shared" si="2"/>
        <v>0.97851112250000016</v>
      </c>
      <c r="AE56" s="48">
        <f t="shared" si="3"/>
        <v>0.99999930000028003</v>
      </c>
      <c r="AF56" s="22"/>
      <c r="AG56" s="22"/>
      <c r="AH56" s="22"/>
      <c r="AI56" s="22"/>
      <c r="AJ56" s="22"/>
    </row>
    <row r="57" spans="1:36" x14ac:dyDescent="0.25">
      <c r="A57" s="1">
        <v>51</v>
      </c>
      <c r="B57" s="1">
        <v>918</v>
      </c>
      <c r="C57" s="16" t="str">
        <f t="shared" si="1"/>
        <v>15.3 min</v>
      </c>
      <c r="D57" s="1"/>
      <c r="E57" s="21">
        <v>51</v>
      </c>
      <c r="F57" s="21">
        <v>0.99999994000000003</v>
      </c>
      <c r="G57" s="63">
        <v>1</v>
      </c>
      <c r="H57" s="63">
        <v>0.99999890000000002</v>
      </c>
      <c r="I57" s="63">
        <v>0.99999550000000004</v>
      </c>
      <c r="J57" s="63">
        <v>0.99998699999999996</v>
      </c>
      <c r="K57" s="63">
        <v>0.99996763</v>
      </c>
      <c r="L57" s="63">
        <v>0.99992669999999995</v>
      </c>
      <c r="M57" s="63">
        <v>0.99984329999999999</v>
      </c>
      <c r="N57" s="63">
        <v>0.9996815</v>
      </c>
      <c r="O57" s="63">
        <v>0.9993784</v>
      </c>
      <c r="P57" s="63">
        <v>0.99883056000000003</v>
      </c>
      <c r="Q57" s="63">
        <v>0.99787486000000003</v>
      </c>
      <c r="R57" s="63">
        <v>0.99626254999999997</v>
      </c>
      <c r="S57" s="63">
        <v>0.99363166000000003</v>
      </c>
      <c r="T57" s="63">
        <v>0.98947746000000003</v>
      </c>
      <c r="U57" s="63">
        <v>0.98312829999999996</v>
      </c>
      <c r="V57" s="63">
        <v>0.97373027000000001</v>
      </c>
      <c r="W57" s="63">
        <v>0.96024209999999999</v>
      </c>
      <c r="X57" s="63">
        <v>0.94142294000000004</v>
      </c>
      <c r="Y57" s="63">
        <v>0.91574699999999998</v>
      </c>
      <c r="Z57" s="33">
        <v>0.88110299999999997</v>
      </c>
      <c r="AA57" s="48"/>
      <c r="AB57" s="52">
        <v>0.88110299999999997</v>
      </c>
      <c r="AC57" s="51"/>
      <c r="AD57" s="48">
        <f t="shared" si="2"/>
        <v>0.98151148149999989</v>
      </c>
      <c r="AE57" s="48">
        <f t="shared" si="3"/>
        <v>0.99999960000015997</v>
      </c>
      <c r="AF57" s="22"/>
      <c r="AG57" s="22"/>
      <c r="AH57" s="22"/>
      <c r="AI57" s="22"/>
      <c r="AJ57" s="22"/>
    </row>
    <row r="58" spans="1:36" x14ac:dyDescent="0.25">
      <c r="A58" s="1">
        <v>52</v>
      </c>
      <c r="B58" s="1">
        <v>936</v>
      </c>
      <c r="C58" s="16" t="str">
        <f t="shared" si="1"/>
        <v>15.6 min</v>
      </c>
      <c r="D58" s="1"/>
      <c r="E58" s="21">
        <v>52</v>
      </c>
      <c r="F58" s="21">
        <v>1</v>
      </c>
      <c r="G58" s="63">
        <v>1.0000001000000001</v>
      </c>
      <c r="H58" s="63">
        <v>0.99999917000000005</v>
      </c>
      <c r="I58" s="63">
        <v>0.99999660000000001</v>
      </c>
      <c r="J58" s="63">
        <v>0.99998956999999999</v>
      </c>
      <c r="K58" s="63">
        <v>0.99997424999999995</v>
      </c>
      <c r="L58" s="63">
        <v>0.99994092999999995</v>
      </c>
      <c r="M58" s="63">
        <v>0.99987349999999997</v>
      </c>
      <c r="N58" s="63">
        <v>0.99974202999999995</v>
      </c>
      <c r="O58" s="63">
        <v>0.99949443000000004</v>
      </c>
      <c r="P58" s="63">
        <v>0.99904530000000002</v>
      </c>
      <c r="Q58" s="63">
        <v>0.99825715999999998</v>
      </c>
      <c r="R58" s="63">
        <v>0.99692040000000004</v>
      </c>
      <c r="S58" s="63">
        <v>0.99472475000000005</v>
      </c>
      <c r="T58" s="63">
        <v>0.99123293000000001</v>
      </c>
      <c r="U58" s="63">
        <v>0.98585429999999996</v>
      </c>
      <c r="V58" s="63">
        <v>0.97782373</v>
      </c>
      <c r="W58" s="63">
        <v>0.96618974000000002</v>
      </c>
      <c r="X58" s="63">
        <v>0.9497951</v>
      </c>
      <c r="Y58" s="63">
        <v>0.9272011</v>
      </c>
      <c r="Z58" s="33">
        <v>0.8964413</v>
      </c>
      <c r="AA58" s="48"/>
      <c r="AB58" s="52">
        <v>0.8964413</v>
      </c>
      <c r="AC58" s="51"/>
      <c r="AD58" s="48">
        <f t="shared" si="2"/>
        <v>0.98412481950000008</v>
      </c>
      <c r="AE58" s="48">
        <f t="shared" si="3"/>
        <v>0.99999970000012006</v>
      </c>
      <c r="AF58" s="22"/>
      <c r="AG58" s="22"/>
      <c r="AH58" s="22"/>
      <c r="AI58" s="22"/>
      <c r="AJ58" s="22"/>
    </row>
    <row r="59" spans="1:36" x14ac:dyDescent="0.25">
      <c r="A59" s="1">
        <v>53</v>
      </c>
      <c r="B59" s="1">
        <v>954</v>
      </c>
      <c r="C59" s="16" t="str">
        <f t="shared" si="1"/>
        <v>15.9 min</v>
      </c>
      <c r="D59" s="1"/>
      <c r="E59" s="21">
        <v>53</v>
      </c>
      <c r="F59" s="21">
        <v>1</v>
      </c>
      <c r="G59" s="63">
        <v>1.0000001000000001</v>
      </c>
      <c r="H59" s="63">
        <v>0.99999959999999999</v>
      </c>
      <c r="I59" s="63">
        <v>0.99999726</v>
      </c>
      <c r="J59" s="63">
        <v>0.99999183000000003</v>
      </c>
      <c r="K59" s="63">
        <v>0.99997939999999996</v>
      </c>
      <c r="L59" s="63">
        <v>0.99995270000000003</v>
      </c>
      <c r="M59" s="63">
        <v>0.99989799999999995</v>
      </c>
      <c r="N59" s="63">
        <v>0.99979110000000004</v>
      </c>
      <c r="O59" s="63">
        <v>0.99958897000000002</v>
      </c>
      <c r="P59" s="63">
        <v>0.99922067000000003</v>
      </c>
      <c r="Q59" s="63">
        <v>0.9985716</v>
      </c>
      <c r="R59" s="63">
        <v>0.99746376000000003</v>
      </c>
      <c r="S59" s="63">
        <v>0.99563354000000004</v>
      </c>
      <c r="T59" s="63">
        <v>0.99270265999999996</v>
      </c>
      <c r="U59" s="63">
        <v>0.98815390000000003</v>
      </c>
      <c r="V59" s="63">
        <v>0.98130629999999996</v>
      </c>
      <c r="W59" s="63">
        <v>0.97129699999999997</v>
      </c>
      <c r="X59" s="63">
        <v>0.95705812999999995</v>
      </c>
      <c r="Y59" s="63">
        <v>0.93724626</v>
      </c>
      <c r="Z59" s="33">
        <v>0.91004600000000002</v>
      </c>
      <c r="AA59" s="48"/>
      <c r="AB59" s="52">
        <v>0.91004600000000002</v>
      </c>
      <c r="AC59" s="51"/>
      <c r="AD59" s="48">
        <f t="shared" si="2"/>
        <v>0.98639493899999997</v>
      </c>
      <c r="AE59" s="48">
        <f t="shared" si="3"/>
        <v>0.99999970000012006</v>
      </c>
      <c r="AF59" s="22"/>
      <c r="AG59" s="22"/>
      <c r="AH59" s="22"/>
      <c r="AI59" s="22"/>
      <c r="AJ59" s="22"/>
    </row>
    <row r="60" spans="1:36" x14ac:dyDescent="0.25">
      <c r="A60" s="1">
        <v>54</v>
      </c>
      <c r="B60" s="1">
        <v>972</v>
      </c>
      <c r="C60" s="16" t="str">
        <f t="shared" si="1"/>
        <v>16.2 min</v>
      </c>
      <c r="D60" s="1"/>
      <c r="E60" s="21">
        <v>54</v>
      </c>
      <c r="F60" s="21">
        <v>0.99999994000000003</v>
      </c>
      <c r="G60" s="63">
        <v>1.0000001999999999</v>
      </c>
      <c r="H60" s="63">
        <v>0.99999963999999997</v>
      </c>
      <c r="I60" s="63">
        <v>0.9999981</v>
      </c>
      <c r="J60" s="63">
        <v>0.99999369999999999</v>
      </c>
      <c r="K60" s="63">
        <v>0.99998370000000003</v>
      </c>
      <c r="L60" s="63">
        <v>0.99996200000000002</v>
      </c>
      <c r="M60" s="63">
        <v>0.99991799999999997</v>
      </c>
      <c r="N60" s="63">
        <v>0.99983089999999997</v>
      </c>
      <c r="O60" s="63">
        <v>0.9996659</v>
      </c>
      <c r="P60" s="63">
        <v>0.99936413999999996</v>
      </c>
      <c r="Q60" s="63">
        <v>0.99882950000000004</v>
      </c>
      <c r="R60" s="63">
        <v>0.99791249999999998</v>
      </c>
      <c r="S60" s="63">
        <v>0.99638819999999995</v>
      </c>
      <c r="T60" s="63">
        <v>0.99393149999999997</v>
      </c>
      <c r="U60" s="63">
        <v>0.99009066999999995</v>
      </c>
      <c r="V60" s="63">
        <v>0.98426336000000003</v>
      </c>
      <c r="W60" s="63">
        <v>0.97567250000000005</v>
      </c>
      <c r="X60" s="63">
        <v>0.96334063999999997</v>
      </c>
      <c r="Y60" s="63">
        <v>0.94602640000000005</v>
      </c>
      <c r="Z60" s="33">
        <v>0.92206465999999998</v>
      </c>
      <c r="AA60" s="48"/>
      <c r="AB60" s="52">
        <v>0.92206465999999998</v>
      </c>
      <c r="AC60" s="51"/>
      <c r="AD60" s="48">
        <f t="shared" si="2"/>
        <v>0.98836181050000005</v>
      </c>
      <c r="AE60" s="48">
        <f t="shared" si="3"/>
        <v>0.99999980000007993</v>
      </c>
      <c r="AF60" s="22"/>
      <c r="AG60" s="22"/>
      <c r="AH60" s="22"/>
      <c r="AI60" s="22"/>
      <c r="AJ60" s="22"/>
    </row>
    <row r="61" spans="1:36" x14ac:dyDescent="0.25">
      <c r="A61" s="1">
        <v>55</v>
      </c>
      <c r="B61" s="1">
        <v>990</v>
      </c>
      <c r="C61" s="16" t="str">
        <f t="shared" si="1"/>
        <v>16.5 min</v>
      </c>
      <c r="D61" s="1"/>
      <c r="E61" s="21">
        <v>55</v>
      </c>
      <c r="F61" s="21">
        <v>0.99999990000000005</v>
      </c>
      <c r="G61" s="63">
        <v>1.0000001999999999</v>
      </c>
      <c r="H61" s="63">
        <v>1</v>
      </c>
      <c r="I61" s="63">
        <v>0.99999870000000002</v>
      </c>
      <c r="J61" s="63">
        <v>0.99999523000000001</v>
      </c>
      <c r="K61" s="63">
        <v>0.99998724000000005</v>
      </c>
      <c r="L61" s="63">
        <v>0.99996969999999996</v>
      </c>
      <c r="M61" s="63">
        <v>0.99993383999999996</v>
      </c>
      <c r="N61" s="63">
        <v>0.99986326999999997</v>
      </c>
      <c r="O61" s="63">
        <v>0.99972855999999999</v>
      </c>
      <c r="P61" s="63">
        <v>0.99948119999999996</v>
      </c>
      <c r="Q61" s="63">
        <v>0.99904126000000004</v>
      </c>
      <c r="R61" s="63">
        <v>0.99828273000000001</v>
      </c>
      <c r="S61" s="63">
        <v>0.99701470000000003</v>
      </c>
      <c r="T61" s="63">
        <v>0.99495756999999996</v>
      </c>
      <c r="U61" s="63">
        <v>0.99171949999999998</v>
      </c>
      <c r="V61" s="63">
        <v>0.98676944</v>
      </c>
      <c r="W61" s="63">
        <v>0.97941270000000002</v>
      </c>
      <c r="X61" s="63">
        <v>0.96876090000000004</v>
      </c>
      <c r="Y61" s="63">
        <v>0.95367645999999995</v>
      </c>
      <c r="Z61" s="33">
        <v>0.93264294000000003</v>
      </c>
      <c r="AA61" s="48"/>
      <c r="AB61" s="52">
        <v>0.93264294000000003</v>
      </c>
      <c r="AC61" s="51"/>
      <c r="AD61" s="48">
        <f t="shared" si="2"/>
        <v>0.99006180700000002</v>
      </c>
      <c r="AE61" s="48">
        <f t="shared" si="3"/>
        <v>0.99999980000007993</v>
      </c>
      <c r="AF61" s="22"/>
      <c r="AG61" s="22"/>
      <c r="AH61" s="22"/>
      <c r="AI61" s="22"/>
      <c r="AJ61" s="22"/>
    </row>
    <row r="62" spans="1:36" x14ac:dyDescent="0.25">
      <c r="A62" s="1">
        <v>56</v>
      </c>
      <c r="B62" s="1">
        <v>1008</v>
      </c>
      <c r="C62" s="16" t="str">
        <f t="shared" si="1"/>
        <v>16.8 min</v>
      </c>
      <c r="D62" s="1"/>
      <c r="E62" s="21">
        <v>56</v>
      </c>
      <c r="F62" s="21">
        <v>0.99999990000000005</v>
      </c>
      <c r="G62" s="63">
        <v>1.0000001999999999</v>
      </c>
      <c r="H62" s="63">
        <v>1.0000001000000001</v>
      </c>
      <c r="I62" s="63">
        <v>0.99999905</v>
      </c>
      <c r="J62" s="63">
        <v>0.99999623999999998</v>
      </c>
      <c r="K62" s="63">
        <v>0.99999000000000005</v>
      </c>
      <c r="L62" s="63">
        <v>0.99997574</v>
      </c>
      <c r="M62" s="63">
        <v>0.99994680000000002</v>
      </c>
      <c r="N62" s="63">
        <v>0.99988940000000004</v>
      </c>
      <c r="O62" s="63">
        <v>0.99977963999999997</v>
      </c>
      <c r="P62" s="63">
        <v>0.99957689999999999</v>
      </c>
      <c r="Q62" s="63">
        <v>0.99921490000000002</v>
      </c>
      <c r="R62" s="63">
        <v>0.99858789999999997</v>
      </c>
      <c r="S62" s="63">
        <v>0.99753380000000003</v>
      </c>
      <c r="T62" s="63">
        <v>0.99581366999999998</v>
      </c>
      <c r="U62" s="63">
        <v>0.99308753000000005</v>
      </c>
      <c r="V62" s="63">
        <v>0.98889020000000005</v>
      </c>
      <c r="W62" s="63">
        <v>0.98260294999999998</v>
      </c>
      <c r="X62" s="63">
        <v>0.97342550000000005</v>
      </c>
      <c r="Y62" s="63">
        <v>0.96032183999999998</v>
      </c>
      <c r="Z62" s="33">
        <v>0.9419208</v>
      </c>
      <c r="AA62" s="48"/>
      <c r="AB62" s="52">
  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F62" s="22"/>
      <c r="AG62" s="22"/>
      <c r="AH62" s="22"/>
      <c r="AI62" s="22"/>
      <c r="AJ62" s="22"/>
    </row>
    <row r="63" spans="1:36" x14ac:dyDescent="0.25">
      <c r="A63" s="1">
        <v>57</v>
      </c>
      <c r="B63" s="1">
        <v>1026</v>
      </c>
      <c r="C63" s="16" t="str">
        <f t="shared" si="1"/>
        <v>17.1 min</v>
      </c>
      <c r="D63" s="1"/>
      <c r="E63" s="21">
        <v>57</v>
      </c>
      <c r="F63" s="21">
        <v>0.99999994000000003</v>
      </c>
      <c r="G63" s="63">
        <v>1.0000004</v>
      </c>
      <c r="H63" s="63">
        <v>1.0000004</v>
      </c>
      <c r="I63" s="63">
        <v>0.99999950000000004</v>
      </c>
      <c r="J63" s="63">
        <v>0.99999720000000003</v>
      </c>
      <c r="K63" s="63">
        <v>0.9999922</v>
      </c>
      <c r="L63" s="63">
        <v>0.99998074999999997</v>
      </c>
      <c r="M63" s="63">
        <v>0.99995714000000002</v>
      </c>
      <c r="N63" s="63">
        <v>0.99991059999999998</v>
      </c>
      <c r="O63" s="63">
        <v>0.99982106999999998</v>
      </c>
      <c r="P63" s="63">
        <v>0.99965519999999997</v>
      </c>
      <c r="Q63" s="63">
        <v>0.99935733999999998</v>
      </c>
      <c r="R63" s="63">
        <v>0.99883913999999996</v>
      </c>
      <c r="S63" s="63">
        <v>0.99796384999999999</v>
      </c>
      <c r="T63" s="63">
        <v>0.99652669999999999</v>
      </c>
      <c r="U63" s="63">
        <v>0.99423499999999998</v>
      </c>
      <c r="V63" s="63">
        <v>0.99068146999999995</v>
      </c>
      <c r="W63" s="63">
        <v>0.98531899999999994</v>
      </c>
      <c r="X63" s="63">
        <v>0.97743009999999997</v>
      </c>
      <c r="Y63" s="63">
        <v>0.96607894000000005</v>
      </c>
      <c r="Z63" s="33">
        <v>0.95003110000000002</v>
      </c>
      <c r="AA63" s="48"/>
      <c r="AB63" s="52">
        <v>0.95003110000000002</v>
      </c>
      <c r="AC63" s="51"/>
      <c r="AD63" s="48">
        <f t="shared" si="2"/>
        <v>0.99278885499999991</v>
      </c>
      <c r="AE63" s="48">
        <f t="shared" si="3"/>
        <v>1</v>
      </c>
      <c r="AF63" s="22"/>
      <c r="AG63" s="22"/>
      <c r="AH63" s="22"/>
      <c r="AI63" s="22"/>
      <c r="AJ63" s="22"/>
    </row>
    <row r="64" spans="1:36" x14ac:dyDescent="0.25">
      <c r="A64" s="1">
        <v>58</v>
      </c>
      <c r="B64" s="1">
        <v>1044</v>
      </c>
      <c r="C64" s="16" t="str">
        <f t="shared" si="1"/>
        <v>17.4 min</v>
      </c>
      <c r="D64" s="1"/>
      <c r="E64" s="21">
        <v>58</v>
      </c>
      <c r="F64" s="21">
        <v>0.99999994000000003</v>
      </c>
      <c r="G64" s="63">
        <v>1.0000001999999999</v>
      </c>
      <c r="H64" s="63">
        <v>1.0000005000000001</v>
      </c>
      <c r="I64" s="63">
        <v>0.99999979999999999</v>
      </c>
      <c r="J64" s="63">
        <v>0.99999802999999998</v>
      </c>
      <c r="K64" s="63">
        <v>0.99999386000000001</v>
      </c>
      <c r="L64" s="63">
        <v>0.99998480000000001</v>
      </c>
      <c r="M64" s="63">
        <v>0.99996569999999996</v>
      </c>
      <c r="N64" s="63">
        <v>0.99992760000000003</v>
      </c>
      <c r="O64" s="63">
        <v>0.99985469999999999</v>
      </c>
      <c r="P64" s="63">
        <v>0.99971909999999997</v>
      </c>
      <c r="Q64" s="63">
        <v>0.99947417000000005</v>
      </c>
      <c r="R64" s="63">
        <v>0.99904630000000005</v>
      </c>
      <c r="S64" s="63">
        <v>0.99831959999999997</v>
      </c>
      <c r="T64" s="63">
        <v>0.99712040000000002</v>
      </c>
      <c r="U64" s="63">
        <v>0.99519599999999997</v>
      </c>
      <c r="V64" s="63">
        <v>0.99219226999999999</v>
      </c>
      <c r="W64" s="63">
        <v>0.98762696999999999</v>
      </c>
      <c r="X64" s="63">
        <v>0.98086079999999998</v>
      </c>
      <c r="Y64" s="63">
        <v>0.97105293999999998</v>
      </c>
      <c r="Z64" s="33">
        <v>0.95709869999999997</v>
      </c>
      <c r="AA64" s="48"/>
      <c r="AB64" s="52">
        <v>0.95709869999999997</v>
      </c>
      <c r="AC64" s="51"/>
      <c r="AD64" s="48">
        <f t="shared" si="2"/>
        <v>0.99387162199999979</v>
      </c>
      <c r="AE64" s="48">
        <f t="shared" si="3"/>
        <v>0.99999980000007993</v>
      </c>
      <c r="AF64" s="22"/>
      <c r="AG64" s="22"/>
      <c r="AH64" s="22"/>
      <c r="AI64" s="22"/>
      <c r="AJ64" s="22"/>
    </row>
    <row r="65" spans="1:36" x14ac:dyDescent="0.25">
      <c r="A65" s="1">
        <v>59</v>
      </c>
      <c r="B65" s="1">
        <v>1062</v>
      </c>
      <c r="C65" s="16" t="str">
        <f t="shared" si="1"/>
        <v>17.7 min</v>
      </c>
      <c r="D65" s="1"/>
      <c r="E65" s="21">
        <v>59</v>
      </c>
      <c r="F65" s="21">
        <v>0.99999994000000003</v>
      </c>
      <c r="G65" s="63">
        <v>1.0000001999999999</v>
      </c>
      <c r="H65" s="63">
        <v>1.0000001999999999</v>
      </c>
      <c r="I65" s="63">
        <v>0.99999994000000003</v>
      </c>
      <c r="J65" s="63">
        <v>0.99999859999999996</v>
      </c>
      <c r="K65" s="63">
        <v>0.99999530000000003</v>
      </c>
      <c r="L65" s="63">
        <v>0.99998796000000001</v>
      </c>
      <c r="M65" s="63">
        <v>0.99997239999999998</v>
      </c>
      <c r="N65" s="63">
        <v>0.99994170000000004</v>
      </c>
      <c r="O65" s="63">
        <v>0.99988204000000003</v>
      </c>
      <c r="P65" s="63">
        <v>0.99977110000000002</v>
      </c>
      <c r="Q65" s="63">
        <v>0.99956995000000004</v>
      </c>
      <c r="R65" s="63">
        <v>0.99921669999999996</v>
      </c>
      <c r="S65" s="63">
        <v>0.99861409999999995</v>
      </c>
      <c r="T65" s="63">
        <v>0.99761414999999998</v>
      </c>
      <c r="U65" s="63">
        <v>0.9960002</v>
      </c>
      <c r="V65" s="63">
        <v>0.99346464999999995</v>
      </c>
      <c r="W65" s="63">
        <v>0.98958500000000005</v>
      </c>
      <c r="X65" s="63">
        <v>0.98379369999999999</v>
      </c>
      <c r="Y65" s="63">
        <v>0.97534007</v>
      </c>
      <c r="Z65" s="33">
        <v>0.96324030000000005</v>
      </c>
      <c r="AA65" s="48"/>
      <c r="AB65" s="52">
        <v>0.96324030000000005</v>
      </c>
      <c r="AC65" s="51"/>
      <c r="AD65" s="48">
        <f t="shared" si="2"/>
        <v>0.99479941299999997</v>
      </c>
      <c r="AE65" s="48">
        <f t="shared" si="3"/>
        <v>0.99999980000007993</v>
      </c>
      <c r="AF65" s="22"/>
      <c r="AG65" s="22"/>
      <c r="AH65" s="22"/>
      <c r="AI65" s="22"/>
      <c r="AJ65" s="22"/>
    </row>
    <row r="66" spans="1:36" x14ac:dyDescent="0.25">
      <c r="A66" s="1">
        <v>60</v>
      </c>
      <c r="B66" s="1">
        <v>1080</v>
      </c>
      <c r="C66" s="16" t="str">
        <f t="shared" si="1"/>
        <v>18 min</v>
      </c>
      <c r="D66" s="1"/>
      <c r="E66" s="21">
        <v>60</v>
      </c>
      <c r="F66" s="21">
        <v>0.99999990000000005</v>
      </c>
      <c r="G66" s="63">
        <v>1.0000001999999999</v>
      </c>
      <c r="H66" s="63">
        <v>1.0000001999999999</v>
      </c>
      <c r="I66" s="63">
        <v>1.0000001000000001</v>
      </c>
      <c r="J66" s="63">
        <v>0.99999905</v>
      </c>
      <c r="K66" s="63">
        <v>0.99999623999999998</v>
      </c>
      <c r="L66" s="63">
        <v>0.99999046000000003</v>
      </c>
      <c r="M66" s="63">
        <v>0.99997789999999998</v>
      </c>
      <c r="N66" s="63">
        <v>0.99995279999999998</v>
      </c>
      <c r="O66" s="63">
        <v>0.99990433000000001</v>
      </c>
      <c r="P66" s="63">
        <v>0.99981359999999997</v>
      </c>
      <c r="Q66" s="63">
        <v>0.99964845000000002</v>
      </c>
      <c r="R66" s="63">
        <v>0.99935689999999999</v>
      </c>
      <c r="S66" s="63">
        <v>0.99885743999999999</v>
      </c>
      <c r="T66" s="63">
        <v>0.99802433999999995</v>
      </c>
      <c r="U66" s="63">
        <v>0.99667240000000001</v>
      </c>
      <c r="V66" s="63">
        <v>0.99453510000000001</v>
      </c>
      <c r="W66" s="63">
        <v>0.9912434</v>
      </c>
      <c r="X66" s="63">
        <v>0.98629624000000005</v>
      </c>
      <c r="Y66" s="63">
        <v>0.97902659999999997</v>
      </c>
      <c r="Z66" s="33">
        <v>0.96856235999999996</v>
      </c>
      <c r="AA66" s="48"/>
      <c r="AB66" s="52">
        <v>0.96856235999999996</v>
      </c>
      <c r="AC66" s="51"/>
      <c r="AD66" s="48">
        <f t="shared" si="2"/>
        <v>0.99559290550000024</v>
      </c>
      <c r="AE66" s="48">
        <f t="shared" si="3"/>
        <v>0.99999980000007993</v>
      </c>
      <c r="AF66" s="22"/>
      <c r="AG66" s="22"/>
      <c r="AH66" s="22"/>
      <c r="AI66" s="22"/>
      <c r="AJ66" s="22"/>
    </row>
    <row r="67" spans="1:36" x14ac:dyDescent="0.25">
      <c r="A67" s="1">
        <v>61</v>
      </c>
      <c r="B67" s="1">
        <v>1098</v>
      </c>
      <c r="C67" s="16" t="str">
        <f t="shared" si="1"/>
        <v>18.3 min</v>
      </c>
      <c r="D67" s="1"/>
      <c r="E67" s="21">
        <v>61</v>
      </c>
      <c r="F67" s="21">
        <v>0.99999990000000005</v>
      </c>
      <c r="G67" s="63">
        <v>1.0000001999999999</v>
      </c>
      <c r="H67" s="63">
        <v>1.0000001999999999</v>
      </c>
      <c r="I67" s="63">
        <v>1.0000001000000001</v>
      </c>
      <c r="J67" s="63">
        <v>0.99999934000000001</v>
      </c>
      <c r="K67" s="63">
        <v>0.99999713999999995</v>
      </c>
      <c r="L67" s="63">
        <v>0.99999225000000003</v>
      </c>
      <c r="M67" s="63">
        <v>0.99998235999999996</v>
      </c>
      <c r="N67" s="63">
        <v>0.99996189999999996</v>
      </c>
      <c r="O67" s="63">
        <v>0.99992259999999999</v>
      </c>
      <c r="P67" s="63">
        <v>0.99984837000000004</v>
      </c>
      <c r="Q67" s="63">
        <v>0.99971264999999998</v>
      </c>
      <c r="R67" s="63">
        <v>0.99947226</v>
      </c>
      <c r="S67" s="63">
        <v>0.99905860000000002</v>
      </c>
      <c r="T67" s="63">
        <v>0.99836510000000001</v>
      </c>
      <c r="U67" s="63">
        <v>0.99723349999999999</v>
      </c>
      <c r="V67" s="63">
        <v>0.99543459999999995</v>
      </c>
      <c r="W67" s="63">
        <v>0.99264585999999999</v>
      </c>
      <c r="X67" s="63">
        <v>0.98842764000000005</v>
      </c>
      <c r="Y67" s="63">
        <v>0.98218989999999995</v>
      </c>
      <c r="Z67" s="33">
        <v>0.97316223000000002</v>
      </c>
      <c r="AA67" s="48"/>
      <c r="AB67" s="52">
        <v>0.97316223000000002</v>
      </c>
      <c r="AC67" s="51"/>
      <c r="AD67" s="48">
        <f t="shared" si="2"/>
        <v>0.99627034000000003</v>
      </c>
      <c r="AE67" s="48">
        <f t="shared" si="3"/>
        <v>0.99999980000007993</v>
      </c>
      <c r="AF67" s="22"/>
      <c r="AG67" s="22"/>
      <c r="AH67" s="22"/>
      <c r="AI67" s="22"/>
      <c r="AJ67" s="22"/>
    </row>
    <row r="68" spans="1:36" x14ac:dyDescent="0.25">
      <c r="A68" s="1">
        <v>62</v>
      </c>
      <c r="B68" s="1">
        <v>1116</v>
      </c>
      <c r="C68" s="16" t="str">
        <f t="shared" si="1"/>
        <v>18.6 min</v>
      </c>
      <c r="D68" s="1"/>
      <c r="E68" s="21">
        <v>62</v>
      </c>
      <c r="F68" s="21">
        <v>0.99999979999999999</v>
      </c>
      <c r="G68" s="63">
        <v>1.0000001999999999</v>
      </c>
      <c r="H68" s="63">
        <v>1.0000001999999999</v>
      </c>
      <c r="I68" s="63">
        <v>1.0000001999999999</v>
      </c>
      <c r="J68" s="63">
        <v>0.99999959999999999</v>
      </c>
      <c r="K68" s="63">
        <v>0.9999979</v>
      </c>
      <c r="L68" s="63">
        <v>0.99999400000000005</v>
      </c>
      <c r="M68" s="63">
        <v>0.99998593000000002</v>
      </c>
      <c r="N68" s="63">
        <v>0.99996936000000003</v>
      </c>
      <c r="O68" s="63">
        <v>0.99993719999999997</v>
      </c>
      <c r="P68" s="63">
        <v>0.99987669999999995</v>
      </c>
      <c r="Q68" s="63">
        <v>0.99976516000000004</v>
      </c>
      <c r="R68" s="63">
        <v>0.99956730000000005</v>
      </c>
      <c r="S68" s="63">
        <v>0.99922460000000002</v>
      </c>
      <c r="T68" s="63">
        <v>0.99864799999999998</v>
      </c>
      <c r="U68" s="63">
        <v>0.99770163999999995</v>
      </c>
      <c r="V68" s="63">
        <v>0.99618894000000002</v>
      </c>
      <c r="W68" s="63">
        <v>0.9938302</v>
      </c>
      <c r="X68" s="63">
        <v>0.9902398</v>
      </c>
      <c r="Y68" s="63">
        <v>0.98489819999999995</v>
      </c>
      <c r="Z68" s="33">
        <v>0.97712829999999995</v>
      </c>
      <c r="AA68" s="48"/>
      <c r="AB68" s="52">
        <v>0.97712829999999995</v>
      </c>
      <c r="AC68" s="51"/>
      <c r="AD68" s="48">
        <f t="shared" si="2"/>
        <v>0.99684767150000009</v>
      </c>
      <c r="AE68" s="48">
        <f t="shared" si="3"/>
        <v>0.99999980000007993</v>
      </c>
      <c r="AF68" s="22"/>
      <c r="AG68" s="22"/>
      <c r="AH68" s="22"/>
      <c r="AI68" s="22"/>
      <c r="AJ68" s="22"/>
    </row>
    <row r="69" spans="1:36" x14ac:dyDescent="0.25">
      <c r="A69" s="1">
        <v>63</v>
      </c>
      <c r="B69" s="1">
        <v>1134</v>
      </c>
      <c r="C69" s="16" t="str">
        <f t="shared" si="1"/>
        <v>18.9 min</v>
      </c>
      <c r="D69" s="1"/>
      <c r="E69" s="21">
        <v>63</v>
      </c>
      <c r="F69" s="21">
        <v>0.99999979999999999</v>
      </c>
      <c r="G69" s="63">
        <v>1.0000001000000001</v>
      </c>
      <c r="H69" s="63">
        <v>1.0000004</v>
      </c>
      <c r="I69" s="63">
        <v>1.0000004</v>
      </c>
      <c r="J69" s="63">
        <v>0.99999979999999999</v>
      </c>
      <c r="K69" s="63">
        <v>0.99999850000000001</v>
      </c>
      <c r="L69" s="63">
        <v>0.99999539999999998</v>
      </c>
      <c r="M69" s="63">
        <v>0.99998889999999996</v>
      </c>
      <c r="N69" s="63">
        <v>0.99997530000000001</v>
      </c>
      <c r="O69" s="63">
        <v>0.99994919999999998</v>
      </c>
      <c r="P69" s="63">
        <v>0.99989969999999995</v>
      </c>
      <c r="Q69" s="63">
        <v>0.99980840000000004</v>
      </c>
      <c r="R69" s="63">
        <v>0.99964529999999996</v>
      </c>
      <c r="S69" s="63">
        <v>0.99936179999999997</v>
      </c>
      <c r="T69" s="63">
        <v>0.99888250000000001</v>
      </c>
      <c r="U69" s="63">
        <v>0.99809205999999995</v>
      </c>
      <c r="V69" s="63">
        <v>0.99682150000000003</v>
      </c>
      <c r="W69" s="63">
        <v>0.99482893999999999</v>
      </c>
      <c r="X69" s="63">
        <v>0.99177800000000005</v>
      </c>
      <c r="Y69" s="63">
        <v>0.9872128</v>
      </c>
      <c r="Z69" s="33">
        <v>0.98054030000000003</v>
      </c>
      <c r="AA69" s="48"/>
      <c r="AB69" s="52">
        <v>0.98054030000000003</v>
      </c>
      <c r="AC69" s="51"/>
      <c r="AD69" s="48">
        <f t="shared" si="2"/>
        <v>0.99733896500000019</v>
      </c>
      <c r="AE69" s="48">
        <f t="shared" si="3"/>
        <v>0.99999970000012006</v>
      </c>
      <c r="AF69" s="22"/>
      <c r="AG69" s="22"/>
      <c r="AH69" s="22"/>
      <c r="AI69" s="22"/>
      <c r="AJ69" s="22"/>
    </row>
    <row r="70" spans="1:36" x14ac:dyDescent="0.25">
      <c r="A70" s="1">
        <v>64</v>
      </c>
      <c r="B70" s="1">
        <v>1152</v>
      </c>
      <c r="C70" s="16" t="str">
        <f t="shared" si="1"/>
        <v>19.2 min</v>
      </c>
      <c r="D70" s="1"/>
      <c r="E70" s="21">
        <v>64</v>
      </c>
      <c r="F70" s="21">
        <v>0.99999979999999999</v>
      </c>
      <c r="G70" s="63">
        <v>0.99999994000000003</v>
      </c>
      <c r="H70" s="63">
        <v>1.0000001999999999</v>
      </c>
      <c r="I70" s="63">
        <v>1.0000001999999999</v>
      </c>
      <c r="J70" s="63">
        <v>1.0000001000000001</v>
      </c>
      <c r="K70" s="63">
        <v>0.99999905</v>
      </c>
      <c r="L70" s="63">
        <v>0.99999660000000001</v>
      </c>
      <c r="M70" s="63">
        <v>0.99999123999999995</v>
      </c>
      <c r="N70" s="63">
        <v>0.99998030000000004</v>
      </c>
      <c r="O70" s="63">
        <v>0.99995875000000001</v>
      </c>
      <c r="P70" s="63">
        <v>0.99991845999999995</v>
      </c>
      <c r="Q70" s="63">
        <v>0.99984360000000005</v>
      </c>
      <c r="R70" s="63">
        <v>0.99970937000000004</v>
      </c>
      <c r="S70" s="63">
        <v>0.99947490000000005</v>
      </c>
      <c r="T70" s="63">
        <v>0.99907665999999995</v>
      </c>
      <c r="U70" s="63">
        <v>0.99841714000000004</v>
      </c>
      <c r="V70" s="63">
        <v>0.99735119999999999</v>
      </c>
      <c r="W70" s="63">
        <v>0.99567030000000001</v>
      </c>
      <c r="X70" s="63">
        <v>0.99308156999999997</v>
      </c>
      <c r="Y70" s="63">
        <v>0.98918709999999999</v>
      </c>
      <c r="Z70" s="33">
        <v>0.98346840000000002</v>
      </c>
      <c r="AA70" s="48"/>
      <c r="AB70" s="52">
        <v>0.98346840000000002</v>
      </c>
      <c r="AC70" s="51"/>
      <c r="AD70" s="48">
        <f t="shared" si="2"/>
        <v>0.99775625400000012</v>
      </c>
      <c r="AE70" s="48">
        <f t="shared" si="3"/>
        <v>0.99999954000018398</v>
      </c>
      <c r="AF70" s="22"/>
      <c r="AG70" s="22"/>
      <c r="AH70" s="22"/>
      <c r="AI70" s="22"/>
      <c r="AJ70" s="22"/>
    </row>
    <row r="71" spans="1:36" x14ac:dyDescent="0.25">
      <c r="A71" s="1">
        <v>65</v>
      </c>
      <c r="B71" s="1">
        <v>1170</v>
      </c>
      <c r="C71" s="16" t="str">
        <f t="shared" ref="C71:C106" si="4">_xlfn.CONCAT(B71/60," min")</f>
        <v>19.5 min</v>
      </c>
      <c r="D71" s="1"/>
      <c r="E71" s="21">
        <v>65</v>
      </c>
      <c r="F71" s="21">
        <v>0.99999979999999999</v>
      </c>
      <c r="G71" s="63">
        <v>0.99999994000000003</v>
      </c>
      <c r="H71" s="63">
        <v>1.0000001999999999</v>
      </c>
      <c r="I71" s="63">
        <v>1.0000001999999999</v>
      </c>
      <c r="J71" s="63">
        <v>1.0000001999999999</v>
      </c>
      <c r="K71" s="63">
        <v>0.99999939999999998</v>
      </c>
      <c r="L71" s="63">
        <v>0.99999744000000002</v>
      </c>
      <c r="M71" s="63">
        <v>0.99999300000000002</v>
      </c>
      <c r="N71" s="63">
        <v>0.99998419999999999</v>
      </c>
      <c r="O71" s="63">
        <v>0.99996686000000001</v>
      </c>
      <c r="P71" s="63">
        <v>0.99993370000000004</v>
      </c>
      <c r="Q71" s="63">
        <v>0.99987230000000005</v>
      </c>
      <c r="R71" s="63">
        <v>0.99976193999999996</v>
      </c>
      <c r="S71" s="63">
        <v>0.99956809999999996</v>
      </c>
      <c r="T71" s="63">
        <v>0.99923759999999995</v>
      </c>
      <c r="U71" s="63">
        <v>0.99868745000000003</v>
      </c>
      <c r="V71" s="63">
        <v>0.99779430000000002</v>
      </c>
      <c r="W71" s="63">
        <v>0.99637790000000004</v>
      </c>
      <c r="X71" s="63">
        <v>0.99418485000000001</v>
      </c>
      <c r="Y71" s="63">
        <v>0.99086819999999998</v>
      </c>
      <c r="Z71" s="33">
        <v>0.98597690000000004</v>
      </c>
      <c r="AA71" s="48"/>
      <c r="AB71" s="52">
        <v>0.98597690000000004</v>
      </c>
      <c r="AC71" s="51"/>
      <c r="AD71" s="48">
        <f t="shared" si="2"/>
        <v>0.9981102340000001</v>
      </c>
      <c r="AE71" s="48">
        <f t="shared" si="3"/>
        <v>0.99999954000018398</v>
      </c>
      <c r="AF71" s="22"/>
      <c r="AG71" s="22"/>
      <c r="AH71" s="22"/>
      <c r="AI71" s="22"/>
      <c r="AJ71" s="22"/>
    </row>
    <row r="72" spans="1:36" x14ac:dyDescent="0.25">
      <c r="A72" s="1">
        <v>66</v>
      </c>
      <c r="B72" s="1">
        <v>1188</v>
      </c>
      <c r="C72" s="16" t="str">
        <f t="shared" si="4"/>
        <v>19.8 min</v>
      </c>
      <c r="D72" s="1"/>
      <c r="E72" s="21">
        <v>66</v>
      </c>
      <c r="F72" s="21">
        <v>0.99999990000000005</v>
      </c>
      <c r="G72" s="63">
        <v>0.99999994000000003</v>
      </c>
      <c r="H72" s="63">
        <v>1.0000001999999999</v>
      </c>
      <c r="I72" s="63">
        <v>1.0000001999999999</v>
      </c>
      <c r="J72" s="63">
        <v>1.0000001999999999</v>
      </c>
      <c r="K72" s="63">
        <v>0.99999976000000002</v>
      </c>
      <c r="L72" s="63">
        <v>0.99999819999999995</v>
      </c>
      <c r="M72" s="63">
        <v>0.99999464000000005</v>
      </c>
      <c r="N72" s="63">
        <v>0.99998750000000003</v>
      </c>
      <c r="O72" s="63">
        <v>0.99997323999999999</v>
      </c>
      <c r="P72" s="63">
        <v>0.99994620000000001</v>
      </c>
      <c r="Q72" s="63">
        <v>0.99989592999999999</v>
      </c>
      <c r="R72" s="63">
        <v>0.9998051</v>
      </c>
      <c r="S72" s="63">
        <v>0.99964509999999995</v>
      </c>
      <c r="T72" s="63">
        <v>0.9993708</v>
      </c>
      <c r="U72" s="63">
        <v>0.99891229999999998</v>
      </c>
      <c r="V72" s="63">
        <v>0.99816439999999995</v>
      </c>
      <c r="W72" s="63">
        <v>0.99697256000000001</v>
      </c>
      <c r="X72" s="63">
        <v>0.99511724999999995</v>
      </c>
      <c r="Y72" s="63">
        <v>0.9922974</v>
      </c>
      <c r="Z72" s="33">
        <v>0.98812144999999996</v>
      </c>
      <c r="AA72" s="48"/>
      <c r="AB72" s="52">
        <v>0.98812144999999996</v>
      </c>
      <c r="AC72" s="51"/>
      <c r="AD72" s="48">
        <f t="shared" ref="AD72:AD106" si="5">AVERAGE(G72:Z72)</f>
        <v>0.99841011850000005</v>
      </c>
      <c r="AE72" s="48">
        <f t="shared" ref="AE72:AE106" si="6">G72/MAX($G$7:$G$106)</f>
        <v>0.99999954000018398</v>
      </c>
      <c r="AF72" s="22"/>
      <c r="AG72" s="22"/>
      <c r="AH72" s="22"/>
      <c r="AI72" s="22"/>
      <c r="AJ72" s="22"/>
    </row>
    <row r="73" spans="1:36" x14ac:dyDescent="0.25">
      <c r="A73" s="1">
        <v>67</v>
      </c>
      <c r="B73" s="1">
        <v>1206</v>
      </c>
      <c r="C73" s="16" t="str">
        <f t="shared" si="4"/>
        <v>20.1 min</v>
      </c>
      <c r="D73" s="1"/>
      <c r="E73" s="21">
        <v>67</v>
      </c>
      <c r="F73" s="21">
        <v>0.99999990000000005</v>
      </c>
      <c r="G73" s="63">
        <v>1</v>
      </c>
      <c r="H73" s="63">
        <v>1.0000001999999999</v>
      </c>
      <c r="I73" s="63">
        <v>1.0000001999999999</v>
      </c>
      <c r="J73" s="63">
        <v>1.0000001999999999</v>
      </c>
      <c r="K73" s="63">
        <v>1</v>
      </c>
      <c r="L73" s="63">
        <v>0.99999870000000002</v>
      </c>
      <c r="M73" s="63">
        <v>0.99999590000000005</v>
      </c>
      <c r="N73" s="63">
        <v>0.99999009999999999</v>
      </c>
      <c r="O73" s="63">
        <v>0.99997849999999999</v>
      </c>
      <c r="P73" s="63">
        <v>0.99995637000000004</v>
      </c>
      <c r="Q73" s="63">
        <v>0.99991509999999995</v>
      </c>
      <c r="R73" s="63">
        <v>0.99984039999999996</v>
      </c>
      <c r="S73" s="63">
        <v>0.99970840000000005</v>
      </c>
      <c r="T73" s="63">
        <v>0.99948110000000001</v>
      </c>
      <c r="U73" s="63">
        <v>0.99909930000000002</v>
      </c>
      <c r="V73" s="63">
        <v>0.99847339999999996</v>
      </c>
      <c r="W73" s="63">
        <v>0.99747163000000005</v>
      </c>
      <c r="X73" s="63">
        <v>0.99590427000000004</v>
      </c>
      <c r="Y73" s="63">
        <v>0.99351054000000005</v>
      </c>
      <c r="Z73" s="33">
        <v>0.98995166999999995</v>
      </c>
      <c r="AA73" s="48"/>
      <c r="AB73" s="52">
        <v>0.98995166999999995</v>
      </c>
      <c r="AC73" s="51"/>
      <c r="AD73" s="48">
        <f t="shared" si="5"/>
        <v>0.9986637989999998</v>
      </c>
      <c r="AE73" s="48">
        <f t="shared" si="6"/>
        <v>0.99999960000015997</v>
      </c>
      <c r="AF73" s="22"/>
      <c r="AG73" s="22"/>
      <c r="AH73" s="22"/>
      <c r="AI73" s="22"/>
      <c r="AJ73" s="22"/>
    </row>
    <row r="74" spans="1:36" x14ac:dyDescent="0.25">
      <c r="A74" s="1">
        <v>68</v>
      </c>
      <c r="B74" s="1">
        <v>1224</v>
      </c>
      <c r="C74" s="16" t="str">
        <f t="shared" si="4"/>
        <v>20.4 min</v>
      </c>
      <c r="D74" s="1"/>
      <c r="E74" s="21">
        <v>68</v>
      </c>
      <c r="F74" s="21">
        <v>0.99999979999999999</v>
      </c>
      <c r="G74" s="63">
        <v>0.99999994000000003</v>
      </c>
      <c r="H74" s="63">
        <v>1.0000001999999999</v>
      </c>
      <c r="I74" s="63">
        <v>1.0000005000000001</v>
      </c>
      <c r="J74" s="63">
        <v>1.0000005000000001</v>
      </c>
      <c r="K74" s="63">
        <v>1.0000001999999999</v>
      </c>
      <c r="L74" s="63">
        <v>0.99999910000000003</v>
      </c>
      <c r="M74" s="63">
        <v>0.99999700000000002</v>
      </c>
      <c r="N74" s="63">
        <v>0.99999212999999998</v>
      </c>
      <c r="O74" s="63">
        <v>0.99998290000000001</v>
      </c>
      <c r="P74" s="63">
        <v>0.99996479999999999</v>
      </c>
      <c r="Q74" s="63">
        <v>0.99993100000000001</v>
      </c>
      <c r="R74" s="63">
        <v>0.99986947000000004</v>
      </c>
      <c r="S74" s="63">
        <v>0.99976045000000002</v>
      </c>
      <c r="T74" s="63">
        <v>0.99957200000000002</v>
      </c>
      <c r="U74" s="63">
        <v>0.99925459999999999</v>
      </c>
      <c r="V74" s="63">
        <v>0.99873149999999999</v>
      </c>
      <c r="W74" s="63">
        <v>0.99789000000000005</v>
      </c>
      <c r="X74" s="63">
        <v>0.9965678</v>
      </c>
      <c r="Y74" s="63">
        <v>0.99453884000000004</v>
      </c>
      <c r="Z74" s="33">
        <v>0.99151080000000003</v>
      </c>
      <c r="AA74" s="48"/>
      <c r="AB74" s="52">
        <v>0.99151080000000003</v>
      </c>
      <c r="AC74" s="51"/>
      <c r="AD74" s="48">
        <f t="shared" si="5"/>
        <v>0.99887818650000015</v>
      </c>
      <c r="AE74" s="48">
        <f t="shared" si="6"/>
        <v>0.99999954000018398</v>
      </c>
      <c r="AF74" s="22"/>
      <c r="AG74" s="22"/>
      <c r="AH74" s="22"/>
      <c r="AI74" s="22"/>
      <c r="AJ74" s="22"/>
    </row>
    <row r="75" spans="1:36" x14ac:dyDescent="0.25">
      <c r="A75" s="1">
        <v>69</v>
      </c>
      <c r="B75" s="1">
        <v>1242</v>
      </c>
      <c r="C75" s="16" t="str">
        <f t="shared" si="4"/>
        <v>20.7 min</v>
      </c>
      <c r="D75" s="1"/>
      <c r="E75" s="21">
        <v>69</v>
      </c>
      <c r="F75" s="21">
        <v>0.99999979999999999</v>
      </c>
      <c r="G75" s="63">
        <v>1.0000001000000001</v>
      </c>
      <c r="H75" s="63">
        <v>1.0000001999999999</v>
      </c>
      <c r="I75" s="63">
        <v>1.0000005000000001</v>
      </c>
      <c r="J75" s="63">
        <v>1.0000005999999999</v>
      </c>
      <c r="K75" s="63">
        <v>1.0000001999999999</v>
      </c>
      <c r="L75" s="63">
        <v>0.99999976000000002</v>
      </c>
      <c r="M75" s="63">
        <v>0.99999780000000005</v>
      </c>
      <c r="N75" s="63">
        <v>0.99999389999999999</v>
      </c>
      <c r="O75" s="63">
        <v>0.99998622999999998</v>
      </c>
      <c r="P75" s="63">
        <v>0.99997157000000003</v>
      </c>
      <c r="Q75" s="63">
        <v>0.9999439</v>
      </c>
      <c r="R75" s="63">
        <v>0.99989349999999999</v>
      </c>
      <c r="S75" s="63">
        <v>0.99980354000000005</v>
      </c>
      <c r="T75" s="63">
        <v>0.99964759999999997</v>
      </c>
      <c r="U75" s="63">
        <v>0.99938344999999995</v>
      </c>
      <c r="V75" s="63">
        <v>0.99894667000000004</v>
      </c>
      <c r="W75" s="63">
        <v>0.99824064999999995</v>
      </c>
      <c r="X75" s="63">
        <v>0.99712619999999996</v>
      </c>
      <c r="Y75" s="63">
        <v>0.99540890000000004</v>
      </c>
      <c r="Z75" s="33">
        <v>0.99283683</v>
      </c>
      <c r="AA75" s="48"/>
      <c r="AB75" s="52">
        <v>0.99283683</v>
      </c>
      <c r="AC75" s="51"/>
      <c r="AD75" s="48">
        <f t="shared" si="5"/>
        <v>0.99905910500000006</v>
      </c>
      <c r="AE75" s="48">
        <f t="shared" si="6"/>
        <v>0.99999970000012006</v>
      </c>
      <c r="AF75" s="22"/>
      <c r="AG75" s="22"/>
      <c r="AH75" s="22"/>
      <c r="AI75" s="22"/>
      <c r="AJ75" s="22"/>
    </row>
    <row r="76" spans="1:36" x14ac:dyDescent="0.25">
      <c r="A76" s="1">
        <v>70</v>
      </c>
      <c r="B76" s="1">
        <v>1260</v>
      </c>
      <c r="C76" s="16" t="str">
        <f t="shared" si="4"/>
        <v>21 min</v>
      </c>
      <c r="D76" s="1"/>
      <c r="E76" s="21">
        <v>70</v>
      </c>
      <c r="F76" s="21">
        <v>0.99999979999999999</v>
      </c>
      <c r="G76" s="63">
        <v>1.0000001999999999</v>
      </c>
      <c r="H76" s="63">
        <v>1.0000005000000001</v>
      </c>
      <c r="I76" s="63">
        <v>1.0000005999999999</v>
      </c>
      <c r="J76" s="63">
        <v>1.0000005999999999</v>
      </c>
      <c r="K76" s="63">
        <v>1.0000005999999999</v>
      </c>
      <c r="L76" s="63">
        <v>1</v>
      </c>
      <c r="M76" s="63">
        <v>0.99999850000000001</v>
      </c>
      <c r="N76" s="63">
        <v>0.99999539999999998</v>
      </c>
      <c r="O76" s="63">
        <v>0.99998914999999999</v>
      </c>
      <c r="P76" s="63">
        <v>0.999977</v>
      </c>
      <c r="Q76" s="63">
        <v>0.99995440000000002</v>
      </c>
      <c r="R76" s="63">
        <v>0.99991304000000003</v>
      </c>
      <c r="S76" s="63">
        <v>0.99983889999999997</v>
      </c>
      <c r="T76" s="63">
        <v>0.99970996000000001</v>
      </c>
      <c r="U76" s="63">
        <v>0.99949025999999996</v>
      </c>
      <c r="V76" s="63">
        <v>0.99912579999999995</v>
      </c>
      <c r="W76" s="63">
        <v>0.99853420000000004</v>
      </c>
      <c r="X76" s="63">
        <v>0.99759597</v>
      </c>
      <c r="Y76" s="63">
        <v>0.99614449999999999</v>
      </c>
      <c r="Z76" s="33">
        <v>0.99396280000000004</v>
      </c>
      <c r="AA76" s="48"/>
      <c r="AB76" s="52">
        <v>0.99396280000000004</v>
      </c>
      <c r="AC76" s="51"/>
      <c r="AD76" s="48">
        <f t="shared" si="5"/>
        <v>0.99921161899999988</v>
      </c>
      <c r="AE76" s="48">
        <f t="shared" si="6"/>
        <v>0.99999980000007993</v>
      </c>
      <c r="AF76" s="22"/>
      <c r="AG76" s="22"/>
      <c r="AH76" s="22"/>
      <c r="AI76" s="22"/>
      <c r="AJ76" s="22"/>
    </row>
    <row r="77" spans="1:36" x14ac:dyDescent="0.25">
      <c r="A77" s="1">
        <v>71</v>
      </c>
      <c r="B77" s="1">
        <v>1278</v>
      </c>
      <c r="C77" s="16" t="str">
        <f t="shared" si="4"/>
        <v>21.3 min</v>
      </c>
      <c r="D77" s="1"/>
      <c r="E77" s="21">
        <v>71</v>
      </c>
      <c r="F77" s="21">
        <v>0.99999990000000005</v>
      </c>
      <c r="G77" s="63">
        <v>1.0000001000000001</v>
      </c>
      <c r="H77" s="63">
        <v>1.0000005000000001</v>
      </c>
      <c r="I77" s="63">
        <v>1.0000008</v>
      </c>
      <c r="J77" s="63">
        <v>1.0000008</v>
      </c>
      <c r="K77" s="63">
        <v>1.0000008</v>
      </c>
      <c r="L77" s="63">
        <v>1.0000001999999999</v>
      </c>
      <c r="M77" s="63">
        <v>0.99999899999999997</v>
      </c>
      <c r="N77" s="63">
        <v>0.99999649999999995</v>
      </c>
      <c r="O77" s="63">
        <v>0.99999130000000003</v>
      </c>
      <c r="P77" s="63">
        <v>0.99998160000000003</v>
      </c>
      <c r="Q77" s="63">
        <v>0.99996320000000005</v>
      </c>
      <c r="R77" s="63">
        <v>0.99992919999999996</v>
      </c>
      <c r="S77" s="63">
        <v>0.99986799999999998</v>
      </c>
      <c r="T77" s="63">
        <v>0.99976120000000002</v>
      </c>
      <c r="U77" s="63">
        <v>0.99957910000000005</v>
      </c>
      <c r="V77" s="63">
        <v>0.99927500000000002</v>
      </c>
      <c r="W77" s="63">
        <v>0.99877954000000002</v>
      </c>
      <c r="X77" s="63">
        <v>0.99799055000000003</v>
      </c>
      <c r="Y77" s="63">
        <v>0.99676520000000002</v>
      </c>
      <c r="Z77" s="33">
        <v>0.99491733000000004</v>
      </c>
      <c r="AA77" s="48"/>
      <c r="AB77" s="52">
        <v>0.99491733000000004</v>
      </c>
      <c r="AC77" s="51"/>
      <c r="AD77" s="48">
        <f t="shared" si="5"/>
        <v>0.99933999600000001</v>
      </c>
      <c r="AE77" s="48">
        <f t="shared" si="6"/>
        <v>0.99999970000012006</v>
      </c>
      <c r="AF77" s="22"/>
      <c r="AG77" s="22"/>
      <c r="AH77" s="22"/>
      <c r="AI77" s="22"/>
      <c r="AJ77" s="22"/>
    </row>
    <row r="78" spans="1:36" x14ac:dyDescent="0.25">
      <c r="A78" s="1">
        <v>72</v>
      </c>
      <c r="B78" s="1">
        <v>1296</v>
      </c>
      <c r="C78" s="16" t="str">
        <f t="shared" si="4"/>
        <v>21.6 min</v>
      </c>
      <c r="D78" s="1"/>
      <c r="E78" s="21">
        <v>72</v>
      </c>
      <c r="F78" s="21">
        <v>0.99999994000000003</v>
      </c>
      <c r="G78" s="63">
        <v>1.0000001999999999</v>
      </c>
      <c r="H78" s="63">
        <v>1.0000005000000001</v>
      </c>
      <c r="I78" s="63">
        <v>1.0000007</v>
      </c>
      <c r="J78" s="63">
        <v>1.0000009999999999</v>
      </c>
      <c r="K78" s="63">
        <v>1.0000009999999999</v>
      </c>
      <c r="L78" s="63">
        <v>1.0000005999999999</v>
      </c>
      <c r="M78" s="63">
        <v>0.99999959999999999</v>
      </c>
      <c r="N78" s="63">
        <v>0.99999744000000002</v>
      </c>
      <c r="O78" s="63">
        <v>0.99999315</v>
      </c>
      <c r="P78" s="63">
        <v>0.99998529999999997</v>
      </c>
      <c r="Q78" s="63">
        <v>0.99997029999999998</v>
      </c>
      <c r="R78" s="63">
        <v>0.99994240000000001</v>
      </c>
      <c r="S78" s="63">
        <v>0.9998918</v>
      </c>
      <c r="T78" s="63">
        <v>0.99980380000000002</v>
      </c>
      <c r="U78" s="63">
        <v>0.99965245000000003</v>
      </c>
      <c r="V78" s="63">
        <v>0.99939924000000002</v>
      </c>
      <c r="W78" s="63">
        <v>0.99898474999999998</v>
      </c>
      <c r="X78" s="63">
        <v>0.99832200000000004</v>
      </c>
      <c r="Y78" s="63">
        <v>0.99728846999999998</v>
      </c>
      <c r="Z78" s="33">
        <v>0.99572570000000005</v>
      </c>
      <c r="AA78" s="48"/>
      <c r="AB78" s="52">
        <v>0.99572570000000005</v>
      </c>
      <c r="AC78" s="51"/>
      <c r="AD78" s="48">
        <f t="shared" si="5"/>
        <v>0.99944802000000021</v>
      </c>
      <c r="AE78" s="48">
        <f t="shared" si="6"/>
        <v>0.99999980000007993</v>
      </c>
      <c r="AF78" s="22"/>
      <c r="AG78" s="22"/>
      <c r="AH78" s="22"/>
      <c r="AI78" s="22"/>
      <c r="AJ78" s="22"/>
    </row>
    <row r="79" spans="1:36" x14ac:dyDescent="0.25">
      <c r="A79" s="1">
        <v>73</v>
      </c>
      <c r="B79" s="1">
        <v>1314</v>
      </c>
      <c r="C79" s="16" t="str">
        <f t="shared" si="4"/>
        <v>21.9 min</v>
      </c>
      <c r="D79" s="1"/>
      <c r="E79" s="21">
        <v>73</v>
      </c>
      <c r="F79" s="21">
        <v>1</v>
      </c>
      <c r="G79" s="63">
        <v>1.0000001999999999</v>
      </c>
      <c r="H79" s="63">
        <v>1.0000005000000001</v>
      </c>
      <c r="I79" s="63">
        <v>1.0000007</v>
      </c>
      <c r="J79" s="63">
        <v>1.0000009999999999</v>
      </c>
      <c r="K79" s="63">
        <v>1.0000012</v>
      </c>
      <c r="L79" s="63">
        <v>1.0000009999999999</v>
      </c>
      <c r="M79" s="63">
        <v>1.0000001999999999</v>
      </c>
      <c r="N79" s="63">
        <v>0.99999839999999995</v>
      </c>
      <c r="O79" s="63">
        <v>0.99999479999999996</v>
      </c>
      <c r="P79" s="63">
        <v>0.99998825999999996</v>
      </c>
      <c r="Q79" s="63">
        <v>0.99997599999999998</v>
      </c>
      <c r="R79" s="63">
        <v>0.99995303000000002</v>
      </c>
      <c r="S79" s="63">
        <v>0.99991167000000003</v>
      </c>
      <c r="T79" s="63">
        <v>0.99983860000000002</v>
      </c>
      <c r="U79" s="63">
        <v>0.99971339999999997</v>
      </c>
      <c r="V79" s="63">
        <v>0.99950236000000003</v>
      </c>
      <c r="W79" s="63">
        <v>0.99915593999999996</v>
      </c>
      <c r="X79" s="63">
        <v>0.99859989999999998</v>
      </c>
      <c r="Y79" s="63">
        <v>0.99772954000000003</v>
      </c>
      <c r="Z79" s="33">
        <v>0.99640923999999997</v>
      </c>
      <c r="AA79" s="48"/>
      <c r="AB79" s="52">
        <v>0.99640923999999997</v>
      </c>
      <c r="AC79" s="51"/>
      <c r="AD79" s="48">
        <f t="shared" si="5"/>
        <v>0.99953879699999992</v>
      </c>
      <c r="AE79" s="48">
        <f t="shared" si="6"/>
        <v>0.99999980000007993</v>
      </c>
      <c r="AF79" s="22"/>
      <c r="AG79" s="22"/>
      <c r="AH79" s="22"/>
      <c r="AI79" s="22"/>
      <c r="AJ79" s="22"/>
    </row>
    <row r="80" spans="1:36" x14ac:dyDescent="0.25">
      <c r="A80" s="1">
        <v>74</v>
      </c>
      <c r="B80" s="1">
        <v>1332</v>
      </c>
      <c r="C80" s="16" t="str">
        <f t="shared" si="4"/>
        <v>22.2 min</v>
      </c>
      <c r="D80" s="1"/>
      <c r="E80" s="21">
        <v>74</v>
      </c>
      <c r="F80" s="21">
        <v>1</v>
      </c>
      <c r="G80" s="63">
        <v>1.0000001999999999</v>
      </c>
      <c r="H80" s="63">
        <v>1.0000005999999999</v>
      </c>
      <c r="I80" s="63">
        <v>1.0000007</v>
      </c>
      <c r="J80" s="63">
        <v>1.0000009999999999</v>
      </c>
      <c r="K80" s="63">
        <v>1.0000012</v>
      </c>
      <c r="L80" s="63">
        <v>1.0000012</v>
      </c>
      <c r="M80" s="63">
        <v>1.0000005999999999</v>
      </c>
      <c r="N80" s="63">
        <v>0.99999919999999998</v>
      </c>
      <c r="O80" s="63">
        <v>0.99999636000000003</v>
      </c>
      <c r="P80" s="63">
        <v>0.99999075999999998</v>
      </c>
      <c r="Q80" s="63">
        <v>0.9999806</v>
      </c>
      <c r="R80" s="63">
        <v>0.99996189999999996</v>
      </c>
      <c r="S80" s="63">
        <v>0.99992789999999998</v>
      </c>
      <c r="T80" s="63">
        <v>0.99986739999999996</v>
      </c>
      <c r="U80" s="63">
        <v>0.99976350000000003</v>
      </c>
      <c r="V80" s="63">
        <v>0.99958824999999996</v>
      </c>
      <c r="W80" s="63">
        <v>0.99929880000000004</v>
      </c>
      <c r="X80" s="63">
        <v>0.99883259999999996</v>
      </c>
      <c r="Y80" s="63">
        <v>0.99810045999999997</v>
      </c>
      <c r="Z80" s="33">
        <v>0.99698644999999997</v>
      </c>
      <c r="AA80" s="48"/>
      <c r="AB80" s="52">
        <v>0.99698644999999997</v>
      </c>
      <c r="AC80" s="51"/>
      <c r="AD80" s="48">
        <f t="shared" si="5"/>
        <v>0.99961498400000015</v>
      </c>
      <c r="AE80" s="48">
        <f t="shared" si="6"/>
        <v>0.99999980000007993</v>
      </c>
      <c r="AF80" s="22"/>
      <c r="AG80" s="22"/>
      <c r="AH80" s="22"/>
      <c r="AI80" s="22"/>
      <c r="AJ80" s="22"/>
    </row>
    <row r="81" spans="1:36" x14ac:dyDescent="0.25">
      <c r="A81" s="1">
        <v>75</v>
      </c>
      <c r="B81" s="1">
        <v>1350</v>
      </c>
      <c r="C81" s="16" t="str">
        <f t="shared" si="4"/>
        <v>22.5 min</v>
      </c>
      <c r="D81" s="1"/>
      <c r="E81" s="21">
        <v>75</v>
      </c>
      <c r="F81" s="21">
        <v>1</v>
      </c>
      <c r="G81" s="63">
        <v>1.0000001999999999</v>
      </c>
      <c r="H81" s="63">
        <v>1.0000004</v>
      </c>
      <c r="I81" s="63">
        <v>1.0000005999999999</v>
      </c>
      <c r="J81" s="63">
        <v>1.0000008</v>
      </c>
      <c r="K81" s="63">
        <v>1.0000012</v>
      </c>
      <c r="L81" s="63">
        <v>1.0000012</v>
      </c>
      <c r="M81" s="63">
        <v>1.0000007</v>
      </c>
      <c r="N81" s="63">
        <v>0.99999970000000005</v>
      </c>
      <c r="O81" s="63">
        <v>0.99999744000000002</v>
      </c>
      <c r="P81" s="63">
        <v>0.99999296999999998</v>
      </c>
      <c r="Q81" s="63">
        <v>0.99998443999999997</v>
      </c>
      <c r="R81" s="63">
        <v>0.99996910000000006</v>
      </c>
      <c r="S81" s="63">
        <v>0.99994105</v>
      </c>
      <c r="T81" s="63">
        <v>0.99989130000000004</v>
      </c>
      <c r="U81" s="63">
        <v>0.99980530000000001</v>
      </c>
      <c r="V81" s="63">
        <v>0.99965923999999995</v>
      </c>
      <c r="W81" s="63">
        <v>0.99941796000000005</v>
      </c>
      <c r="X81" s="63">
        <v>0.99902740000000001</v>
      </c>
      <c r="Y81" s="63">
        <v>0.99841210000000002</v>
      </c>
      <c r="Z81" s="33">
        <v>0.9974731</v>
      </c>
      <c r="AA81" s="48"/>
      <c r="AB81" s="52">
        <v>0.9974731</v>
      </c>
      <c r="AC81" s="51"/>
      <c r="AD81" s="48">
        <f t="shared" si="5"/>
        <v>0.99967880999999981</v>
      </c>
      <c r="AE81" s="48">
        <f t="shared" si="6"/>
        <v>0.99999980000007993</v>
      </c>
      <c r="AF81" s="22"/>
      <c r="AG81" s="22"/>
      <c r="AH81" s="22"/>
      <c r="AI81" s="22"/>
      <c r="AJ81" s="22"/>
    </row>
    <row r="82" spans="1:36" x14ac:dyDescent="0.25">
      <c r="A82" s="1">
        <v>76</v>
      </c>
      <c r="B82" s="1">
        <v>1368</v>
      </c>
      <c r="C82" s="16" t="str">
        <f t="shared" si="4"/>
        <v>22.8 min</v>
      </c>
      <c r="D82" s="1"/>
      <c r="E82" s="21">
        <v>76</v>
      </c>
      <c r="F82" s="21">
        <v>1</v>
      </c>
      <c r="G82" s="63">
        <v>1.0000001999999999</v>
      </c>
      <c r="H82" s="63">
        <v>1.0000001000000001</v>
      </c>
      <c r="I82" s="63">
        <v>1.0000007</v>
      </c>
      <c r="J82" s="63">
        <v>1.0000008</v>
      </c>
      <c r="K82" s="63">
        <v>1.0000012</v>
      </c>
      <c r="L82" s="63">
        <v>1.0000011</v>
      </c>
      <c r="M82" s="63">
        <v>1.0000009999999999</v>
      </c>
      <c r="N82" s="63">
        <v>1</v>
      </c>
      <c r="O82" s="63">
        <v>0.99999850000000001</v>
      </c>
      <c r="P82" s="63">
        <v>0.99999464000000005</v>
      </c>
      <c r="Q82" s="63">
        <v>0.99998783999999996</v>
      </c>
      <c r="R82" s="63">
        <v>0.99997513999999998</v>
      </c>
      <c r="S82" s="63">
        <v>0.99995184000000004</v>
      </c>
      <c r="T82" s="63">
        <v>0.99991125000000003</v>
      </c>
      <c r="U82" s="63">
        <v>0.99983979999999995</v>
      </c>
      <c r="V82" s="63">
        <v>0.99971854999999998</v>
      </c>
      <c r="W82" s="63">
        <v>0.99951714000000003</v>
      </c>
      <c r="X82" s="63">
        <v>0.99919020000000003</v>
      </c>
      <c r="Y82" s="63">
        <v>0.99867355999999996</v>
      </c>
      <c r="Z82" s="33">
        <v>0.99788339999999998</v>
      </c>
      <c r="AA82" s="48"/>
      <c r="AB82" s="52">
        <v>0.99788339999999998</v>
      </c>
      <c r="AC82" s="51"/>
      <c r="AD82" s="48">
        <f t="shared" si="5"/>
        <v>0.99973234799999999</v>
      </c>
      <c r="AE82" s="48">
        <f t="shared" si="6"/>
        <v>0.99999980000007993</v>
      </c>
      <c r="AF82" s="22"/>
      <c r="AG82" s="22"/>
      <c r="AH82" s="22"/>
      <c r="AI82" s="22"/>
      <c r="AJ82" s="22"/>
    </row>
    <row r="83" spans="1:36" x14ac:dyDescent="0.25">
      <c r="A83" s="1">
        <v>77</v>
      </c>
      <c r="B83" s="1">
        <v>1386</v>
      </c>
      <c r="C83" s="16" t="str">
        <f t="shared" si="4"/>
        <v>23.1 min</v>
      </c>
      <c r="D83" s="1"/>
      <c r="E83" s="21">
        <v>77</v>
      </c>
      <c r="F83" s="21">
        <v>0.99999994000000003</v>
      </c>
      <c r="G83" s="63">
        <v>1.0000001999999999</v>
      </c>
      <c r="H83" s="63">
        <v>1.0000005000000001</v>
      </c>
      <c r="I83" s="63">
        <v>1.0000005999999999</v>
      </c>
      <c r="J83" s="63">
        <v>1.0000007</v>
      </c>
      <c r="K83" s="63">
        <v>1.0000011</v>
      </c>
      <c r="L83" s="63">
        <v>1.0000012</v>
      </c>
      <c r="M83" s="63">
        <v>1.0000011</v>
      </c>
      <c r="N83" s="63">
        <v>1.0000005000000001</v>
      </c>
      <c r="O83" s="63">
        <v>0.99999910000000003</v>
      </c>
      <c r="P83" s="63">
        <v>0.99999623999999998</v>
      </c>
      <c r="Q83" s="63">
        <v>0.99999046000000003</v>
      </c>
      <c r="R83" s="63">
        <v>0.99998014999999996</v>
      </c>
      <c r="S83" s="63">
        <v>0.99996090000000004</v>
      </c>
      <c r="T83" s="63">
        <v>0.99992734000000005</v>
      </c>
      <c r="U83" s="63">
        <v>0.99986845000000002</v>
      </c>
      <c r="V83" s="63">
        <v>0.99976765999999995</v>
      </c>
      <c r="W83" s="63">
        <v>0.99959964000000001</v>
      </c>
      <c r="X83" s="63">
        <v>0.99932639999999995</v>
      </c>
      <c r="Y83" s="63">
        <v>0.99889313999999996</v>
      </c>
      <c r="Z83" s="33">
        <v>0.99822849999999996</v>
      </c>
      <c r="AA83" s="48"/>
      <c r="AB83" s="52">
        <v>0.99822849999999996</v>
      </c>
      <c r="AC83" s="51"/>
      <c r="AD83" s="48">
        <f t="shared" si="5"/>
        <v>0.99977719399999998</v>
      </c>
      <c r="AE83" s="48">
        <f t="shared" si="6"/>
        <v>0.99999980000007993</v>
      </c>
      <c r="AF83" s="22"/>
      <c r="AG83" s="22"/>
      <c r="AH83" s="22"/>
      <c r="AI83" s="22"/>
      <c r="AJ83" s="22"/>
    </row>
    <row r="84" spans="1:36" x14ac:dyDescent="0.25">
      <c r="A84" s="1">
        <v>78</v>
      </c>
      <c r="B84" s="1">
        <v>1404</v>
      </c>
      <c r="C84" s="16" t="str">
        <f t="shared" si="4"/>
        <v>23.4 min</v>
      </c>
      <c r="D84" s="1"/>
      <c r="E84" s="21">
        <v>78</v>
      </c>
      <c r="F84" s="21">
        <v>1</v>
      </c>
      <c r="G84" s="63">
        <v>1.0000001999999999</v>
      </c>
      <c r="H84" s="63">
        <v>1.0000005999999999</v>
      </c>
      <c r="I84" s="63">
        <v>1.0000008</v>
      </c>
      <c r="J84" s="63">
        <v>1.0000009999999999</v>
      </c>
      <c r="K84" s="63">
        <v>1.0000011</v>
      </c>
      <c r="L84" s="63">
        <v>1.0000013000000001</v>
      </c>
      <c r="M84" s="63">
        <v>1.0000013000000001</v>
      </c>
      <c r="N84" s="63">
        <v>1.0000008</v>
      </c>
      <c r="O84" s="63">
        <v>0.99999976000000002</v>
      </c>
      <c r="P84" s="63">
        <v>0.99999713999999995</v>
      </c>
      <c r="Q84" s="63">
        <v>0.99999254999999998</v>
      </c>
      <c r="R84" s="63">
        <v>0.99998414999999996</v>
      </c>
      <c r="S84" s="63">
        <v>0.99996834999999995</v>
      </c>
      <c r="T84" s="63">
        <v>0.99994059999999996</v>
      </c>
      <c r="U84" s="63">
        <v>0.99989194000000003</v>
      </c>
      <c r="V84" s="63">
        <v>0.99980820000000004</v>
      </c>
      <c r="W84" s="63">
        <v>0.99966840000000001</v>
      </c>
      <c r="X84" s="63">
        <v>0.99943994999999997</v>
      </c>
      <c r="Y84" s="63">
        <v>0.99907696000000001</v>
      </c>
      <c r="Z84" s="33">
        <v>0.99851860000000003</v>
      </c>
      <c r="AA84" s="48"/>
      <c r="AB84" s="52">
        <v>0.99851860000000003</v>
      </c>
      <c r="AC84" s="51"/>
      <c r="AD84" s="48">
        <f t="shared" si="5"/>
        <v>0.99981468499999993</v>
      </c>
      <c r="AE84" s="48">
        <f t="shared" si="6"/>
        <v>0.99999980000007993</v>
      </c>
      <c r="AF84" s="22"/>
      <c r="AG84" s="22"/>
      <c r="AH84" s="22"/>
      <c r="AI84" s="22"/>
      <c r="AJ84" s="22"/>
    </row>
    <row r="85" spans="1:36" x14ac:dyDescent="0.25">
      <c r="A85" s="1">
        <v>79</v>
      </c>
      <c r="B85" s="1">
        <v>1422</v>
      </c>
      <c r="C85" s="16" t="str">
        <f t="shared" si="4"/>
        <v>23.7 min</v>
      </c>
      <c r="D85" s="1"/>
      <c r="E85" s="21">
        <v>79</v>
      </c>
      <c r="F85" s="21">
        <v>1</v>
      </c>
      <c r="G85" s="63">
        <v>1.0000001999999999</v>
      </c>
      <c r="H85" s="63">
        <v>1.0000001999999999</v>
      </c>
      <c r="I85" s="63">
        <v>1.0000007</v>
      </c>
      <c r="J85" s="63">
        <v>1.0000008</v>
      </c>
      <c r="K85" s="63">
        <v>1.0000011</v>
      </c>
      <c r="L85" s="63">
        <v>1.0000012</v>
      </c>
      <c r="M85" s="63">
        <v>1.0000012</v>
      </c>
      <c r="N85" s="63">
        <v>1.0000011</v>
      </c>
      <c r="O85" s="63">
        <v>1.0000001000000001</v>
      </c>
      <c r="P85" s="63">
        <v>0.99999830000000001</v>
      </c>
      <c r="Q85" s="63">
        <v>0.99999446000000003</v>
      </c>
      <c r="R85" s="63">
        <v>0.99998759999999998</v>
      </c>
      <c r="S85" s="63">
        <v>0.99997449999999999</v>
      </c>
      <c r="T85" s="63">
        <v>0.99995179999999995</v>
      </c>
      <c r="U85" s="63">
        <v>0.99991125000000003</v>
      </c>
      <c r="V85" s="63">
        <v>0.99984200000000001</v>
      </c>
      <c r="W85" s="63">
        <v>0.99972545999999995</v>
      </c>
      <c r="X85" s="63">
        <v>0.99953495999999997</v>
      </c>
      <c r="Y85" s="63">
        <v>0.99923086000000005</v>
      </c>
      <c r="Z85" s="33">
        <v>0.99876240000000005</v>
      </c>
      <c r="AA85" s="48"/>
      <c r="AB85" s="52">
        <v>0.99876240000000005</v>
      </c>
      <c r="AC85" s="51"/>
      <c r="AD85" s="48">
        <f t="shared" si="5"/>
        <v>0.99984600949999991</v>
      </c>
      <c r="AE85" s="48">
        <f t="shared" si="6"/>
        <v>0.99999980000007993</v>
      </c>
      <c r="AF85" s="22"/>
      <c r="AG85" s="22"/>
      <c r="AH85" s="22"/>
      <c r="AI85" s="22"/>
      <c r="AJ85" s="22"/>
    </row>
    <row r="86" spans="1:36" x14ac:dyDescent="0.25">
      <c r="A86" s="1">
        <v>80</v>
      </c>
      <c r="B86" s="1">
        <v>1440</v>
      </c>
      <c r="C86" s="16" t="str">
        <f t="shared" si="4"/>
        <v>24 min</v>
      </c>
      <c r="D86" s="1"/>
      <c r="E86" s="21">
        <v>80</v>
      </c>
      <c r="F86" s="21">
        <v>1</v>
      </c>
      <c r="G86" s="63">
        <v>1.0000001000000001</v>
      </c>
      <c r="H86" s="63">
        <v>1.0000004</v>
      </c>
      <c r="I86" s="63">
        <v>1.0000007</v>
      </c>
      <c r="J86" s="63">
        <v>1.0000009999999999</v>
      </c>
      <c r="K86" s="63">
        <v>1.0000012</v>
      </c>
      <c r="L86" s="63">
        <v>1.0000012</v>
      </c>
      <c r="M86" s="63">
        <v>1.0000012</v>
      </c>
      <c r="N86" s="63">
        <v>1.0000009999999999</v>
      </c>
      <c r="O86" s="63">
        <v>1.0000005000000001</v>
      </c>
      <c r="P86" s="63">
        <v>0.99999899999999997</v>
      </c>
      <c r="Q86" s="63">
        <v>0.99999594999999997</v>
      </c>
      <c r="R86" s="63">
        <v>0.9999903</v>
      </c>
      <c r="S86" s="63">
        <v>0.99997959999999997</v>
      </c>
      <c r="T86" s="63">
        <v>0.99996079999999998</v>
      </c>
      <c r="U86" s="63">
        <v>0.99992749999999997</v>
      </c>
      <c r="V86" s="63">
        <v>0.99986969999999997</v>
      </c>
      <c r="W86" s="63">
        <v>0.99977300000000002</v>
      </c>
      <c r="X86" s="63">
        <v>0.99961420000000001</v>
      </c>
      <c r="Y86" s="63">
        <v>0.99935969999999996</v>
      </c>
      <c r="Z86" s="33">
        <v>0.99896704999999997</v>
      </c>
      <c r="AA86" s="48"/>
      <c r="AB86" s="52">
        <v>0.99896704999999997</v>
      </c>
      <c r="AC86" s="51"/>
      <c r="AD86" s="48">
        <f t="shared" si="5"/>
        <v>0.99987220500000018</v>
      </c>
      <c r="AE86" s="48">
        <f t="shared" si="6"/>
        <v>0.99999970000012006</v>
      </c>
      <c r="AF86" s="22"/>
      <c r="AG86" s="22"/>
      <c r="AH86" s="22"/>
      <c r="AI86" s="22"/>
      <c r="AJ86" s="22"/>
    </row>
    <row r="87" spans="1:36" x14ac:dyDescent="0.25">
      <c r="A87" s="1">
        <v>81</v>
      </c>
      <c r="B87" s="1">
        <v>1458</v>
      </c>
      <c r="C87" s="16" t="str">
        <f t="shared" si="4"/>
        <v>24.3 min</v>
      </c>
      <c r="D87" s="1"/>
      <c r="E87" s="21">
        <v>81</v>
      </c>
      <c r="F87" s="21">
        <v>1</v>
      </c>
      <c r="G87" s="63">
        <v>1.0000001000000001</v>
      </c>
      <c r="H87" s="63">
        <v>1.0000005000000001</v>
      </c>
      <c r="I87" s="63">
        <v>1.0000008</v>
      </c>
      <c r="J87" s="63">
        <v>1.0000011</v>
      </c>
      <c r="K87" s="63">
        <v>1.0000012</v>
      </c>
      <c r="L87" s="63">
        <v>1.0000013000000001</v>
      </c>
      <c r="M87" s="63">
        <v>1.0000013000000001</v>
      </c>
      <c r="N87" s="63">
        <v>1.0000012</v>
      </c>
      <c r="O87" s="63">
        <v>1.0000008</v>
      </c>
      <c r="P87" s="63">
        <v>0.99999963999999997</v>
      </c>
      <c r="Q87" s="63">
        <v>0.99999700000000002</v>
      </c>
      <c r="R87" s="63">
        <v>0.99999254999999998</v>
      </c>
      <c r="S87" s="63">
        <v>0.99998385000000001</v>
      </c>
      <c r="T87" s="63">
        <v>0.99996810000000003</v>
      </c>
      <c r="U87" s="63">
        <v>0.99994090000000002</v>
      </c>
      <c r="V87" s="63">
        <v>0.99989295</v>
      </c>
      <c r="W87" s="63">
        <v>0.99981249999999999</v>
      </c>
      <c r="X87" s="63">
        <v>0.99967989999999995</v>
      </c>
      <c r="Y87" s="63">
        <v>0.99946743000000005</v>
      </c>
      <c r="Z87" s="33">
        <v>0.99913836</v>
      </c>
      <c r="AA87" s="48"/>
      <c r="AB87" s="52">
        <v>0.99913836</v>
      </c>
      <c r="AC87" s="51"/>
      <c r="AD87" s="48">
        <f t="shared" si="5"/>
        <v>0.99989407399999997</v>
      </c>
      <c r="AE87" s="48">
        <f t="shared" si="6"/>
        <v>0.99999970000012006</v>
      </c>
      <c r="AF87" s="22"/>
      <c r="AG87" s="22"/>
      <c r="AH87" s="22"/>
      <c r="AI87" s="22"/>
      <c r="AJ87" s="22"/>
    </row>
    <row r="88" spans="1:36" x14ac:dyDescent="0.25">
      <c r="A88" s="1">
        <v>82</v>
      </c>
      <c r="B88" s="1">
        <v>1476</v>
      </c>
      <c r="C88" s="16" t="str">
        <f t="shared" si="4"/>
        <v>24.6 min</v>
      </c>
      <c r="D88" s="1"/>
      <c r="E88" s="21">
        <v>82</v>
      </c>
      <c r="F88" s="21">
        <v>0.99999994000000003</v>
      </c>
      <c r="G88" s="63">
        <v>1.0000001999999999</v>
      </c>
      <c r="H88" s="63">
        <v>1.0000004</v>
      </c>
      <c r="I88" s="63">
        <v>1.0000005999999999</v>
      </c>
      <c r="J88" s="63">
        <v>1.0000012</v>
      </c>
      <c r="K88" s="63">
        <v>1.0000012</v>
      </c>
      <c r="L88" s="63">
        <v>1.0000013999999999</v>
      </c>
      <c r="M88" s="63">
        <v>1.0000013999999999</v>
      </c>
      <c r="N88" s="63">
        <v>1.0000012</v>
      </c>
      <c r="O88" s="63">
        <v>1.0000009999999999</v>
      </c>
      <c r="P88" s="63">
        <v>1.0000001999999999</v>
      </c>
      <c r="Q88" s="63">
        <v>0.99999819999999995</v>
      </c>
      <c r="R88" s="63">
        <v>0.99999450000000001</v>
      </c>
      <c r="S88" s="63">
        <v>0.99998719999999996</v>
      </c>
      <c r="T88" s="63">
        <v>0.99997449999999999</v>
      </c>
      <c r="U88" s="63">
        <v>0.99995166000000002</v>
      </c>
      <c r="V88" s="63">
        <v>0.99991229999999998</v>
      </c>
      <c r="W88" s="63">
        <v>0.99984527000000001</v>
      </c>
      <c r="X88" s="63">
        <v>0.99973475999999994</v>
      </c>
      <c r="Y88" s="63">
        <v>0.99955729999999998</v>
      </c>
      <c r="Z88" s="33">
        <v>0.99928189999999995</v>
      </c>
      <c r="AA88" s="48"/>
      <c r="AB88" s="52">
        <v>0.99928189999999995</v>
      </c>
      <c r="AC88" s="51"/>
      <c r="AD88" s="48">
        <f t="shared" si="5"/>
        <v>0.99991231949999992</v>
      </c>
      <c r="AE88" s="48">
        <f t="shared" si="6"/>
        <v>0.99999980000007993</v>
      </c>
      <c r="AF88" s="22"/>
      <c r="AG88" s="22"/>
      <c r="AH88" s="22"/>
      <c r="AI88" s="22"/>
      <c r="AJ88" s="22"/>
    </row>
    <row r="89" spans="1:36" x14ac:dyDescent="0.25">
      <c r="A89" s="1">
        <v>83</v>
      </c>
      <c r="B89" s="1">
        <v>1494</v>
      </c>
      <c r="C89" s="16" t="str">
        <f t="shared" si="4"/>
        <v>24.9 min</v>
      </c>
      <c r="D89" s="1"/>
      <c r="E89" s="21">
        <v>83</v>
      </c>
      <c r="F89" s="21">
        <v>1</v>
      </c>
      <c r="G89" s="63">
        <v>1.0000001999999999</v>
      </c>
      <c r="H89" s="63">
        <v>1.0000005000000001</v>
      </c>
      <c r="I89" s="63">
        <v>1.0000007</v>
      </c>
      <c r="J89" s="63">
        <v>1.0000013000000001</v>
      </c>
      <c r="K89" s="63">
        <v>1.0000013000000001</v>
      </c>
      <c r="L89" s="63">
        <v>1.0000013999999999</v>
      </c>
      <c r="M89" s="63">
        <v>1.0000013999999999</v>
      </c>
      <c r="N89" s="63">
        <v>1.0000013999999999</v>
      </c>
      <c r="O89" s="63">
        <v>1.0000013000000001</v>
      </c>
      <c r="P89" s="63">
        <v>1.0000007</v>
      </c>
      <c r="Q89" s="63">
        <v>0.99999899999999997</v>
      </c>
      <c r="R89" s="63">
        <v>0.99999607000000001</v>
      </c>
      <c r="S89" s="63">
        <v>0.99999009999999999</v>
      </c>
      <c r="T89" s="63">
        <v>0.99997959999999997</v>
      </c>
      <c r="U89" s="63">
        <v>0.99996054000000001</v>
      </c>
      <c r="V89" s="63">
        <v>0.99992824000000002</v>
      </c>
      <c r="W89" s="63">
        <v>0.99987256999999996</v>
      </c>
      <c r="X89" s="63">
        <v>0.99978065000000005</v>
      </c>
      <c r="Y89" s="63">
        <v>0.99963236</v>
      </c>
      <c r="Z89" s="33">
        <v>0.99940209999999996</v>
      </c>
      <c r="AA89" s="48"/>
      <c r="AB89" s="52">
        <v>0.99940209999999996</v>
      </c>
      <c r="AC89" s="51"/>
      <c r="AD89" s="48">
        <f t="shared" si="5"/>
        <v>0.99992757150000011</v>
      </c>
      <c r="AE89" s="48">
        <f t="shared" si="6"/>
        <v>0.99999980000007993</v>
      </c>
      <c r="AF89" s="22"/>
      <c r="AG89" s="22"/>
      <c r="AH89" s="22"/>
      <c r="AI89" s="22"/>
      <c r="AJ89" s="22"/>
    </row>
    <row r="90" spans="1:36" x14ac:dyDescent="0.25">
      <c r="A90" s="1">
        <v>84</v>
      </c>
      <c r="B90" s="1">
        <v>1512</v>
      </c>
      <c r="C90" s="16" t="str">
        <f t="shared" si="4"/>
        <v>25.2 min</v>
      </c>
      <c r="D90" s="1"/>
      <c r="E90" s="21">
        <v>84</v>
      </c>
      <c r="F90" s="21">
        <v>1</v>
      </c>
      <c r="G90" s="63">
        <v>1.0000001999999999</v>
      </c>
      <c r="H90" s="63">
        <v>1.0000001999999999</v>
      </c>
      <c r="I90" s="63">
        <v>1.0000005999999999</v>
      </c>
      <c r="J90" s="63">
        <v>1.0000011</v>
      </c>
      <c r="K90" s="63">
        <v>1.0000013000000001</v>
      </c>
      <c r="L90" s="63">
        <v>1.0000013000000001</v>
      </c>
      <c r="M90" s="63">
        <v>1.0000015</v>
      </c>
      <c r="N90" s="63">
        <v>1.0000015</v>
      </c>
      <c r="O90" s="63">
        <v>1.0000013000000001</v>
      </c>
      <c r="P90" s="63">
        <v>1.0000011</v>
      </c>
      <c r="Q90" s="63">
        <v>0.99999970000000005</v>
      </c>
      <c r="R90" s="63">
        <v>0.99999709999999997</v>
      </c>
      <c r="S90" s="63">
        <v>0.99999249999999995</v>
      </c>
      <c r="T90" s="63">
        <v>0.99998379999999998</v>
      </c>
      <c r="U90" s="63">
        <v>0.99996810000000003</v>
      </c>
      <c r="V90" s="63">
        <v>0.99994130000000003</v>
      </c>
      <c r="W90" s="63">
        <v>0.99989532999999997</v>
      </c>
      <c r="X90" s="63">
        <v>0.99981874000000004</v>
      </c>
      <c r="Y90" s="63">
        <v>0.99969505999999997</v>
      </c>
      <c r="Z90" s="33">
        <v>0.99950254000000005</v>
      </c>
      <c r="AA90" s="48"/>
      <c r="AB90" s="52">
        <v>0.99950254000000005</v>
      </c>
      <c r="AC90" s="51"/>
      <c r="AD90" s="48">
        <f t="shared" si="5"/>
        <v>0.99994021350000006</v>
      </c>
      <c r="AE90" s="48">
        <f t="shared" si="6"/>
        <v>0.99999980000007993</v>
      </c>
      <c r="AF90" s="22"/>
      <c r="AG90" s="22"/>
      <c r="AH90" s="22"/>
      <c r="AI90" s="22"/>
      <c r="AJ90" s="22"/>
    </row>
    <row r="91" spans="1:36" x14ac:dyDescent="0.25">
      <c r="A91" s="1">
        <v>85</v>
      </c>
      <c r="B91" s="1">
        <v>1530</v>
      </c>
      <c r="C91" s="16" t="str">
        <f t="shared" si="4"/>
        <v>25.5 min</v>
      </c>
      <c r="D91" s="1"/>
      <c r="E91" s="21">
        <v>85</v>
      </c>
      <c r="F91" s="21">
        <v>1</v>
      </c>
      <c r="G91" s="63">
        <v>1.0000001999999999</v>
      </c>
      <c r="H91" s="63">
        <v>1.0000004</v>
      </c>
      <c r="I91" s="63">
        <v>1.0000004</v>
      </c>
      <c r="J91" s="63">
        <v>1.0000008</v>
      </c>
      <c r="K91" s="63">
        <v>1.0000012</v>
      </c>
      <c r="L91" s="63">
        <v>1.0000012</v>
      </c>
      <c r="M91" s="63">
        <v>1.0000013000000001</v>
      </c>
      <c r="N91" s="63">
        <v>1.0000015</v>
      </c>
      <c r="O91" s="63">
        <v>1.0000012</v>
      </c>
      <c r="P91" s="63">
        <v>1.0000008</v>
      </c>
      <c r="Q91" s="63">
        <v>1.0000001000000001</v>
      </c>
      <c r="R91" s="63">
        <v>0.99999819999999995</v>
      </c>
      <c r="S91" s="63">
        <v>0.99999439999999995</v>
      </c>
      <c r="T91" s="63">
        <v>0.99998730000000002</v>
      </c>
      <c r="U91" s="63">
        <v>0.99997437</v>
      </c>
      <c r="V91" s="63">
        <v>0.99995213999999999</v>
      </c>
      <c r="W91" s="63">
        <v>0.99991405</v>
      </c>
      <c r="X91" s="63">
        <v>0.99985033000000001</v>
      </c>
      <c r="Y91" s="63">
        <v>0.99974739999999995</v>
      </c>
      <c r="Z91" s="33">
        <v>0.99958634000000002</v>
      </c>
      <c r="AA91" s="48"/>
      <c r="AB91" s="52">
        <v>0.99958634000000002</v>
      </c>
      <c r="AC91" s="51"/>
      <c r="AD91" s="48">
        <f t="shared" si="5"/>
        <v>0.99995068150000022</v>
      </c>
      <c r="AE91" s="48">
        <f t="shared" si="6"/>
        <v>0.99999980000007993</v>
      </c>
      <c r="AF91" s="22"/>
      <c r="AG91" s="22"/>
      <c r="AH91" s="22"/>
      <c r="AI91" s="22"/>
      <c r="AJ91" s="22"/>
    </row>
    <row r="92" spans="1:36" x14ac:dyDescent="0.25">
      <c r="A92" s="1">
        <v>86</v>
      </c>
      <c r="B92" s="1">
        <v>1548</v>
      </c>
      <c r="C92" s="16" t="str">
        <f t="shared" si="4"/>
        <v>25.8 min</v>
      </c>
      <c r="D92" s="1"/>
      <c r="E92" s="21">
        <v>86</v>
      </c>
      <c r="F92" s="21">
        <v>1</v>
      </c>
      <c r="G92" s="63">
        <v>1.0000001999999999</v>
      </c>
      <c r="H92" s="63">
        <v>1.0000001999999999</v>
      </c>
      <c r="I92" s="63">
        <v>1.0000001999999999</v>
      </c>
      <c r="J92" s="63">
        <v>1.0000005000000001</v>
      </c>
      <c r="K92" s="63">
        <v>1.0000011</v>
      </c>
      <c r="L92" s="63">
        <v>1.0000012</v>
      </c>
      <c r="M92" s="63">
        <v>1.0000013000000001</v>
      </c>
      <c r="N92" s="63">
        <v>1.0000015</v>
      </c>
      <c r="O92" s="63">
        <v>1.0000013000000001</v>
      </c>
      <c r="P92" s="63">
        <v>1.0000011</v>
      </c>
      <c r="Q92" s="63">
        <v>1.0000004</v>
      </c>
      <c r="R92" s="63">
        <v>0.99999905</v>
      </c>
      <c r="S92" s="63">
        <v>0.99999594999999997</v>
      </c>
      <c r="T92" s="63">
        <v>0.99999017000000001</v>
      </c>
      <c r="U92" s="63">
        <v>0.99997955999999999</v>
      </c>
      <c r="V92" s="63">
        <v>0.99996110000000005</v>
      </c>
      <c r="W92" s="63">
        <v>0.99992959999999997</v>
      </c>
      <c r="X92" s="63">
        <v>0.9998766</v>
      </c>
      <c r="Y92" s="63">
        <v>0.99979079999999998</v>
      </c>
      <c r="Z92" s="33">
        <v>0.99965649999999995</v>
      </c>
      <c r="AA92" s="48"/>
      <c r="AB92" s="52">
        <v>0.99965649999999995</v>
      </c>
      <c r="AC92" s="51"/>
      <c r="AD92" s="48">
        <f t="shared" si="5"/>
        <v>0.99995941650000009</v>
      </c>
      <c r="AE92" s="48">
        <f t="shared" si="6"/>
        <v>0.99999980000007993</v>
      </c>
      <c r="AF92" s="22"/>
      <c r="AG92" s="22"/>
      <c r="AH92" s="22"/>
      <c r="AI92" s="22"/>
      <c r="AJ92" s="22"/>
    </row>
    <row r="93" spans="1:36" x14ac:dyDescent="0.25">
      <c r="A93" s="1">
        <v>87</v>
      </c>
      <c r="B93" s="1">
        <v>1566</v>
      </c>
      <c r="C93" s="16" t="str">
        <f t="shared" si="4"/>
        <v>26.1 min</v>
      </c>
      <c r="D93" s="1"/>
      <c r="E93" s="21">
        <v>87</v>
      </c>
      <c r="F93" s="21">
        <v>1</v>
      </c>
      <c r="G93" s="63">
        <v>1.0000001999999999</v>
      </c>
      <c r="H93" s="63">
        <v>1.0000005000000001</v>
      </c>
      <c r="I93" s="63">
        <v>1.0000005000000001</v>
      </c>
      <c r="J93" s="63">
        <v>1.0000005000000001</v>
      </c>
      <c r="K93" s="63">
        <v>1.0000009999999999</v>
      </c>
      <c r="L93" s="63">
        <v>1.0000013000000001</v>
      </c>
      <c r="M93" s="63">
        <v>1.0000013000000001</v>
      </c>
      <c r="N93" s="63">
        <v>1.0000017000000001</v>
      </c>
      <c r="O93" s="63">
        <v>1.0000017000000001</v>
      </c>
      <c r="P93" s="63">
        <v>1.0000013000000001</v>
      </c>
      <c r="Q93" s="63">
        <v>1.0000009999999999</v>
      </c>
      <c r="R93" s="63">
        <v>0.99999963999999997</v>
      </c>
      <c r="S93" s="63">
        <v>0.99999713999999995</v>
      </c>
      <c r="T93" s="63">
        <v>0.99999254999999998</v>
      </c>
      <c r="U93" s="63">
        <v>0.99998379999999998</v>
      </c>
      <c r="V93" s="63">
        <v>0.99996870000000004</v>
      </c>
      <c r="W93" s="63">
        <v>0.99994223999999998</v>
      </c>
      <c r="X93" s="63">
        <v>0.99989839999999997</v>
      </c>
      <c r="Y93" s="63">
        <v>0.99982709999999997</v>
      </c>
      <c r="Z93" s="33">
        <v>0.99971527000000004</v>
      </c>
      <c r="AA93" s="48"/>
      <c r="AB93" s="52">
        <v>0.99971527000000004</v>
      </c>
      <c r="AC93" s="51"/>
      <c r="AD93" s="48">
        <f t="shared" si="5"/>
        <v>0.99996679200000005</v>
      </c>
      <c r="AE93" s="48">
        <f t="shared" si="6"/>
        <v>0.99999980000007993</v>
      </c>
      <c r="AF93" s="22"/>
      <c r="AG93" s="22"/>
      <c r="AH93" s="22"/>
      <c r="AI93" s="22"/>
      <c r="AJ93" s="22"/>
    </row>
    <row r="94" spans="1:36" x14ac:dyDescent="0.25">
      <c r="A94" s="1">
        <v>88</v>
      </c>
      <c r="B94" s="1">
        <v>1584</v>
      </c>
      <c r="C94" s="16" t="str">
        <f t="shared" si="4"/>
        <v>26.4 min</v>
      </c>
      <c r="D94" s="1"/>
      <c r="E94" s="21">
        <v>88</v>
      </c>
      <c r="F94" s="21">
        <v>1</v>
      </c>
      <c r="G94" s="63">
        <v>1.0000001999999999</v>
      </c>
      <c r="H94" s="63">
        <v>1.0000005000000001</v>
      </c>
      <c r="I94" s="63">
        <v>1.0000007</v>
      </c>
      <c r="J94" s="63">
        <v>1.0000007</v>
      </c>
      <c r="K94" s="63">
        <v>1.0000008</v>
      </c>
      <c r="L94" s="63">
        <v>1.0000013000000001</v>
      </c>
      <c r="M94" s="63">
        <v>1.0000015</v>
      </c>
      <c r="N94" s="63">
        <v>1.0000017999999999</v>
      </c>
      <c r="O94" s="63">
        <v>1.0000017999999999</v>
      </c>
      <c r="P94" s="63">
        <v>1.0000017999999999</v>
      </c>
      <c r="Q94" s="63">
        <v>1.0000012</v>
      </c>
      <c r="R94" s="63">
        <v>1.0000001999999999</v>
      </c>
      <c r="S94" s="63">
        <v>0.99999830000000001</v>
      </c>
      <c r="T94" s="63">
        <v>0.99999439999999995</v>
      </c>
      <c r="U94" s="63">
        <v>0.99998750000000003</v>
      </c>
      <c r="V94" s="63">
        <v>0.99997480000000005</v>
      </c>
      <c r="W94" s="63">
        <v>0.99995290000000003</v>
      </c>
      <c r="X94" s="63">
        <v>0.99991642999999997</v>
      </c>
      <c r="Y94" s="63">
        <v>0.9998572</v>
      </c>
      <c r="Z94" s="33">
        <v>0.99976414000000002</v>
      </c>
      <c r="AA94" s="48"/>
      <c r="AB94" s="52">
        <v>0.99976414000000002</v>
      </c>
      <c r="AC94" s="51"/>
      <c r="AD94" s="48">
        <f t="shared" si="5"/>
        <v>0.99997290849999998</v>
      </c>
      <c r="AE94" s="48">
        <f t="shared" si="6"/>
        <v>0.99999980000007993</v>
      </c>
      <c r="AF94" s="22"/>
      <c r="AG94" s="22"/>
      <c r="AH94" s="22"/>
      <c r="AI94" s="22"/>
      <c r="AJ94" s="22"/>
    </row>
    <row r="95" spans="1:36" x14ac:dyDescent="0.25">
      <c r="A95" s="1">
        <v>89</v>
      </c>
      <c r="B95" s="1">
        <v>1602</v>
      </c>
      <c r="C95" s="16" t="str">
        <f t="shared" si="4"/>
        <v>26.7 min</v>
      </c>
      <c r="D95" s="1"/>
      <c r="E95" s="21">
        <v>89</v>
      </c>
      <c r="F95" s="21">
        <v>1</v>
      </c>
      <c r="G95" s="63">
        <v>1.0000001999999999</v>
      </c>
      <c r="H95" s="63">
        <v>1.0000005000000001</v>
      </c>
      <c r="I95" s="63">
        <v>1.0000007</v>
      </c>
      <c r="J95" s="63">
        <v>1.0000007</v>
      </c>
      <c r="K95" s="63">
        <v>1.0000011</v>
      </c>
      <c r="L95" s="63">
        <v>1.0000013000000001</v>
      </c>
      <c r="M95" s="63">
        <v>1.0000017999999999</v>
      </c>
      <c r="N95" s="63">
        <v>1.0000017999999999</v>
      </c>
      <c r="O95" s="63">
        <v>1.0000019</v>
      </c>
      <c r="P95" s="63">
        <v>1.0000019</v>
      </c>
      <c r="Q95" s="63">
        <v>1.0000017000000001</v>
      </c>
      <c r="R95" s="63">
        <v>1.0000009999999999</v>
      </c>
      <c r="S95" s="63">
        <v>0.99999919999999998</v>
      </c>
      <c r="T95" s="63">
        <v>0.999996</v>
      </c>
      <c r="U95" s="63">
        <v>0.99999033999999998</v>
      </c>
      <c r="V95" s="63">
        <v>0.99998010000000004</v>
      </c>
      <c r="W95" s="63">
        <v>0.99996180000000001</v>
      </c>
      <c r="X95" s="63">
        <v>0.99993149999999997</v>
      </c>
      <c r="Y95" s="63">
        <v>0.99988220000000005</v>
      </c>
      <c r="Z95" s="33">
        <v>0.99980473999999997</v>
      </c>
      <c r="AA95" s="48"/>
      <c r="AB95" s="52">
        <v>0.99980473999999997</v>
      </c>
      <c r="AC95" s="51"/>
      <c r="AD95" s="48">
        <f t="shared" si="5"/>
        <v>0.9999780239999998</v>
      </c>
      <c r="AE95" s="48">
        <f t="shared" si="6"/>
        <v>0.99999980000007993</v>
      </c>
      <c r="AF95" s="22"/>
      <c r="AG95" s="22"/>
      <c r="AH95" s="22"/>
      <c r="AI95" s="22"/>
      <c r="AJ95" s="22"/>
    </row>
    <row r="96" spans="1:36" x14ac:dyDescent="0.25">
      <c r="A96" s="1">
        <v>90</v>
      </c>
      <c r="B96" s="1">
        <v>1620</v>
      </c>
      <c r="C96" s="16" t="str">
        <f t="shared" si="4"/>
        <v>27 min</v>
      </c>
      <c r="D96" s="1"/>
      <c r="E96" s="21">
        <v>90</v>
      </c>
      <c r="F96" s="21">
        <v>1</v>
      </c>
      <c r="G96" s="63">
        <v>1.0000004</v>
      </c>
      <c r="H96" s="63">
        <v>1.0000005000000001</v>
      </c>
      <c r="I96" s="63">
        <v>1.0000007</v>
      </c>
      <c r="J96" s="63">
        <v>1.0000008</v>
      </c>
      <c r="K96" s="63">
        <v>1.0000009999999999</v>
      </c>
      <c r="L96" s="63">
        <v>1.0000013000000001</v>
      </c>
      <c r="M96" s="63">
        <v>1.0000017000000001</v>
      </c>
      <c r="N96" s="63">
        <v>1.0000020000000001</v>
      </c>
      <c r="O96" s="63">
        <v>1.0000020000000001</v>
      </c>
      <c r="P96" s="63">
        <v>1.0000020999999999</v>
      </c>
      <c r="Q96" s="63">
        <v>1.0000017999999999</v>
      </c>
      <c r="R96" s="63">
        <v>1.0000013000000001</v>
      </c>
      <c r="S96" s="63">
        <v>1</v>
      </c>
      <c r="T96" s="63">
        <v>0.99999729999999998</v>
      </c>
      <c r="U96" s="63">
        <v>0.99999267000000003</v>
      </c>
      <c r="V96" s="63">
        <v>0.99998414999999996</v>
      </c>
      <c r="W96" s="63">
        <v>0.99996910000000006</v>
      </c>
      <c r="X96" s="63">
        <v>0.99994400000000006</v>
      </c>
      <c r="Y96" s="63">
        <v>0.99990296000000001</v>
      </c>
      <c r="Z96" s="33">
        <v>0.99983849999999996</v>
      </c>
      <c r="AA96" s="48"/>
      <c r="AB96" s="52">
        <v>0.99983849999999996</v>
      </c>
      <c r="AC96" s="51"/>
      <c r="AD96" s="48">
        <f t="shared" si="5"/>
        <v>0.99998221399999987</v>
      </c>
      <c r="AE96" s="48">
        <f t="shared" si="6"/>
        <v>1</v>
      </c>
      <c r="AF96" s="22"/>
      <c r="AG96" s="22"/>
      <c r="AH96" s="22"/>
      <c r="AI96" s="22"/>
      <c r="AJ96" s="22"/>
    </row>
    <row r="97" spans="1:36" x14ac:dyDescent="0.25">
      <c r="A97" s="1">
        <v>91</v>
      </c>
      <c r="B97" s="1">
        <v>1638</v>
      </c>
      <c r="C97" s="16" t="str">
        <f t="shared" si="4"/>
        <v>27.3 min</v>
      </c>
      <c r="D97" s="1"/>
      <c r="E97" s="21">
        <v>91</v>
      </c>
      <c r="F97" s="21">
        <v>1</v>
      </c>
      <c r="G97" s="63">
        <v>1.0000001999999999</v>
      </c>
      <c r="H97" s="63">
        <v>1.0000005999999999</v>
      </c>
      <c r="I97" s="63">
        <v>1.0000005999999999</v>
      </c>
      <c r="J97" s="63">
        <v>1.0000007</v>
      </c>
      <c r="K97" s="63">
        <v>1.0000008</v>
      </c>
      <c r="L97" s="63">
        <v>1.0000012</v>
      </c>
      <c r="M97" s="63">
        <v>1.0000015</v>
      </c>
      <c r="N97" s="63">
        <v>1.0000020000000001</v>
      </c>
      <c r="O97" s="63">
        <v>1.0000020000000001</v>
      </c>
      <c r="P97" s="63">
        <v>1.0000020999999999</v>
      </c>
      <c r="Q97" s="63">
        <v>1.0000020000000001</v>
      </c>
      <c r="R97" s="63">
        <v>1.0000015</v>
      </c>
      <c r="S97" s="63">
        <v>1.0000005999999999</v>
      </c>
      <c r="T97" s="63">
        <v>0.99999839999999995</v>
      </c>
      <c r="U97" s="63">
        <v>0.99999459999999996</v>
      </c>
      <c r="V97" s="63">
        <v>0.99998783999999996</v>
      </c>
      <c r="W97" s="63">
        <v>0.99997519999999995</v>
      </c>
      <c r="X97" s="63">
        <v>0.99995416000000004</v>
      </c>
      <c r="Y97" s="63">
        <v>0.99992040000000004</v>
      </c>
      <c r="Z97" s="33">
        <v>0.99986660000000005</v>
      </c>
      <c r="AA97" s="48"/>
      <c r="AB97" s="52">
        <v>0.99986660000000005</v>
      </c>
      <c r="AC97" s="51"/>
      <c r="AD97" s="48">
        <f t="shared" si="5"/>
        <v>0.99998565000000017</v>
      </c>
      <c r="AE97" s="48">
        <f t="shared" si="6"/>
        <v>0.99999980000007993</v>
      </c>
      <c r="AF97" s="22"/>
      <c r="AG97" s="22"/>
      <c r="AH97" s="22"/>
      <c r="AI97" s="22"/>
      <c r="AJ97" s="22"/>
    </row>
    <row r="98" spans="1:36" x14ac:dyDescent="0.25">
      <c r="A98" s="1">
        <v>92</v>
      </c>
      <c r="B98" s="1">
        <v>1656</v>
      </c>
      <c r="C98" s="16" t="str">
        <f t="shared" si="4"/>
        <v>27.6 min</v>
      </c>
      <c r="D98" s="1"/>
      <c r="E98" s="21">
        <v>92</v>
      </c>
      <c r="F98" s="21">
        <v>0.99999994000000003</v>
      </c>
      <c r="G98" s="63">
        <v>1.0000001000000001</v>
      </c>
      <c r="H98" s="63">
        <v>1.0000004</v>
      </c>
      <c r="I98" s="63">
        <v>1.0000005999999999</v>
      </c>
      <c r="J98" s="63">
        <v>1.0000005999999999</v>
      </c>
      <c r="K98" s="63">
        <v>1.0000005999999999</v>
      </c>
      <c r="L98" s="63">
        <v>1.0000011</v>
      </c>
      <c r="M98" s="63">
        <v>1.0000015</v>
      </c>
      <c r="N98" s="63">
        <v>1.0000019</v>
      </c>
      <c r="O98" s="63">
        <v>1.0000023</v>
      </c>
      <c r="P98" s="63">
        <v>1.0000023</v>
      </c>
      <c r="Q98" s="63">
        <v>1.0000023</v>
      </c>
      <c r="R98" s="63">
        <v>1.0000019</v>
      </c>
      <c r="S98" s="63">
        <v>1.0000011</v>
      </c>
      <c r="T98" s="63">
        <v>0.99999934000000001</v>
      </c>
      <c r="U98" s="63">
        <v>0.999996</v>
      </c>
      <c r="V98" s="63">
        <v>0.99999039999999995</v>
      </c>
      <c r="W98" s="63">
        <v>0.99998032999999997</v>
      </c>
      <c r="X98" s="63">
        <v>0.99996315999999996</v>
      </c>
      <c r="Y98" s="63">
        <v>0.99993480000000001</v>
      </c>
      <c r="Z98" s="33">
        <v>0.99988997000000002</v>
      </c>
      <c r="AA98" s="48"/>
      <c r="AB98" s="52">
        <v>0.99988997000000002</v>
      </c>
      <c r="AC98" s="51"/>
      <c r="AD98" s="48">
        <f t="shared" si="5"/>
        <v>0.99998853500000018</v>
      </c>
      <c r="AE98" s="48">
        <f t="shared" si="6"/>
        <v>0.99999970000012006</v>
      </c>
      <c r="AF98" s="22"/>
      <c r="AG98" s="22"/>
      <c r="AH98" s="22"/>
      <c r="AI98" s="22"/>
      <c r="AJ98" s="22"/>
    </row>
    <row r="99" spans="1:36" x14ac:dyDescent="0.25">
      <c r="A99" s="1">
        <v>93</v>
      </c>
      <c r="B99" s="1">
        <v>1674</v>
      </c>
      <c r="C99" s="16" t="str">
        <f t="shared" si="4"/>
        <v>27.9 min</v>
      </c>
      <c r="D99" s="1"/>
      <c r="E99" s="21">
        <v>93</v>
      </c>
      <c r="F99" s="21">
        <v>0.99999994000000003</v>
      </c>
      <c r="G99" s="63">
        <v>1.0000001999999999</v>
      </c>
      <c r="H99" s="63">
        <v>1.0000005000000001</v>
      </c>
      <c r="I99" s="63">
        <v>1.0000007</v>
      </c>
      <c r="J99" s="63">
        <v>1.0000007</v>
      </c>
      <c r="K99" s="63">
        <v>1.0000007</v>
      </c>
      <c r="L99" s="63">
        <v>1.0000008</v>
      </c>
      <c r="M99" s="63">
        <v>1.0000013999999999</v>
      </c>
      <c r="N99" s="63">
        <v>1.0000017999999999</v>
      </c>
      <c r="O99" s="63">
        <v>1.0000020999999999</v>
      </c>
      <c r="P99" s="63">
        <v>1.0000024999999999</v>
      </c>
      <c r="Q99" s="63">
        <v>1.0000024999999999</v>
      </c>
      <c r="R99" s="63">
        <v>1.0000020999999999</v>
      </c>
      <c r="S99" s="63">
        <v>1.0000017000000001</v>
      </c>
      <c r="T99" s="63">
        <v>1.0000001999999999</v>
      </c>
      <c r="U99" s="63">
        <v>0.99999755999999995</v>
      </c>
      <c r="V99" s="63">
        <v>0.99999285000000004</v>
      </c>
      <c r="W99" s="63">
        <v>0.99998443999999997</v>
      </c>
      <c r="X99" s="63">
        <v>0.99997040000000004</v>
      </c>
      <c r="Y99" s="63">
        <v>0.99994669999999997</v>
      </c>
      <c r="Z99" s="33">
        <v>0.99990959999999995</v>
      </c>
      <c r="AA99" s="48"/>
      <c r="AB99" s="52">
        <v>0.99990959999999995</v>
      </c>
      <c r="AC99" s="51"/>
      <c r="AD99" s="48">
        <f t="shared" si="5"/>
        <v>0.99999097250000002</v>
      </c>
      <c r="AE99" s="48">
        <f t="shared" si="6"/>
        <v>0.99999980000007993</v>
      </c>
      <c r="AF99" s="22"/>
      <c r="AG99" s="22"/>
      <c r="AH99" s="22"/>
      <c r="AI99" s="22"/>
      <c r="AJ99" s="22"/>
    </row>
    <row r="100" spans="1:36" x14ac:dyDescent="0.25">
      <c r="A100" s="1">
        <v>94</v>
      </c>
      <c r="B100" s="1">
        <v>1692</v>
      </c>
      <c r="C100" s="16" t="str">
        <f t="shared" si="4"/>
        <v>28.2 min</v>
      </c>
      <c r="D100" s="1"/>
      <c r="E100" s="21">
        <v>94</v>
      </c>
      <c r="F100" s="21">
        <v>0.99999990000000005</v>
      </c>
      <c r="G100" s="63">
        <v>1.0000001999999999</v>
      </c>
      <c r="H100" s="63">
        <v>1.0000005999999999</v>
      </c>
      <c r="I100" s="63">
        <v>1.0000007</v>
      </c>
      <c r="J100" s="63">
        <v>1.0000007</v>
      </c>
      <c r="K100" s="63">
        <v>1.0000007</v>
      </c>
      <c r="L100" s="63">
        <v>1.0000009999999999</v>
      </c>
      <c r="M100" s="63">
        <v>1.0000013000000001</v>
      </c>
      <c r="N100" s="63">
        <v>1.0000017999999999</v>
      </c>
      <c r="O100" s="63">
        <v>1.0000020999999999</v>
      </c>
      <c r="P100" s="63">
        <v>1.0000024999999999</v>
      </c>
      <c r="Q100" s="63">
        <v>1.0000026</v>
      </c>
      <c r="R100" s="63">
        <v>1.0000023</v>
      </c>
      <c r="S100" s="63">
        <v>1.0000019</v>
      </c>
      <c r="T100" s="63">
        <v>1.0000009999999999</v>
      </c>
      <c r="U100" s="63">
        <v>0.99999875000000005</v>
      </c>
      <c r="V100" s="63">
        <v>0.99999492999999995</v>
      </c>
      <c r="W100" s="63">
        <v>0.99998810000000005</v>
      </c>
      <c r="X100" s="63">
        <v>0.99997630000000004</v>
      </c>
      <c r="Y100" s="63">
        <v>0.99995666999999999</v>
      </c>
      <c r="Z100" s="33">
        <v>0.99992559999999997</v>
      </c>
      <c r="AA100" s="48"/>
      <c r="AB100" s="52">
        <v>0.99992559999999997</v>
      </c>
      <c r="AC100" s="51"/>
      <c r="AD100" s="48">
        <f t="shared" si="5"/>
        <v>0.9999929875000001</v>
      </c>
      <c r="AE100" s="48">
        <f t="shared" si="6"/>
        <v>0.99999980000007993</v>
      </c>
      <c r="AF100" s="22"/>
      <c r="AG100" s="22"/>
      <c r="AH100" s="22"/>
      <c r="AI100" s="22"/>
      <c r="AJ100" s="22"/>
    </row>
    <row r="101" spans="1:36" x14ac:dyDescent="0.25">
      <c r="A101" s="1">
        <v>95</v>
      </c>
      <c r="B101" s="1">
        <v>1710</v>
      </c>
      <c r="C101" s="16" t="str">
        <f t="shared" si="4"/>
        <v>28.5 min</v>
      </c>
      <c r="D101" s="1"/>
      <c r="E101" s="21">
        <v>95</v>
      </c>
      <c r="F101" s="21">
        <v>0.99999990000000005</v>
      </c>
      <c r="G101" s="63">
        <v>1.0000001999999999</v>
      </c>
      <c r="H101" s="63">
        <v>1.0000004</v>
      </c>
      <c r="I101" s="63">
        <v>1.0000005999999999</v>
      </c>
      <c r="J101" s="63">
        <v>1.0000007</v>
      </c>
      <c r="K101" s="63">
        <v>1.0000007</v>
      </c>
      <c r="L101" s="63">
        <v>1.0000011</v>
      </c>
      <c r="M101" s="63">
        <v>1.0000012</v>
      </c>
      <c r="N101" s="63">
        <v>1.0000017000000001</v>
      </c>
      <c r="O101" s="63">
        <v>1.0000020000000001</v>
      </c>
      <c r="P101" s="63">
        <v>1.0000024000000001</v>
      </c>
      <c r="Q101" s="63">
        <v>1.0000024999999999</v>
      </c>
      <c r="R101" s="63">
        <v>1.0000024999999999</v>
      </c>
      <c r="S101" s="63">
        <v>1.0000020999999999</v>
      </c>
      <c r="T101" s="63">
        <v>1.0000013000000001</v>
      </c>
      <c r="U101" s="63">
        <v>0.99999970000000005</v>
      </c>
      <c r="V101" s="63">
        <v>0.99999669999999996</v>
      </c>
      <c r="W101" s="63">
        <v>0.99999079999999996</v>
      </c>
      <c r="X101" s="63">
        <v>0.99998105000000004</v>
      </c>
      <c r="Y101" s="63">
        <v>0.99996512999999998</v>
      </c>
      <c r="Z101" s="33">
        <v>0.99993926</v>
      </c>
      <c r="AA101" s="48"/>
      <c r="AB101" s="52">
        <v>0.99993926</v>
      </c>
      <c r="AC101" s="51"/>
      <c r="AD101" s="48">
        <f t="shared" si="5"/>
        <v>0.99999460200000012</v>
      </c>
      <c r="AE101" s="48">
        <f t="shared" si="6"/>
        <v>0.99999980000007993</v>
      </c>
      <c r="AF101" s="22"/>
      <c r="AG101" s="22"/>
      <c r="AH101" s="22"/>
      <c r="AI101" s="22"/>
      <c r="AJ101" s="22"/>
    </row>
    <row r="102" spans="1:36" x14ac:dyDescent="0.25">
      <c r="A102" s="1">
        <v>96</v>
      </c>
      <c r="B102" s="1">
        <v>1728</v>
      </c>
      <c r="C102" s="16" t="str">
        <f t="shared" si="4"/>
        <v>28.8 min</v>
      </c>
      <c r="D102" s="1"/>
      <c r="E102" s="21">
        <v>96</v>
      </c>
      <c r="F102" s="21">
        <v>0.99999990000000005</v>
      </c>
      <c r="G102" s="63">
        <v>1.0000001999999999</v>
      </c>
      <c r="H102" s="63">
        <v>1.0000004</v>
      </c>
      <c r="I102" s="63">
        <v>1.0000005999999999</v>
      </c>
      <c r="J102" s="63">
        <v>1.0000005999999999</v>
      </c>
      <c r="K102" s="63">
        <v>1.0000008</v>
      </c>
      <c r="L102" s="63">
        <v>1.0000009999999999</v>
      </c>
      <c r="M102" s="63">
        <v>1.0000012</v>
      </c>
      <c r="N102" s="63">
        <v>1.0000013999999999</v>
      </c>
      <c r="O102" s="63">
        <v>1.0000020000000001</v>
      </c>
      <c r="P102" s="63">
        <v>1.0000024999999999</v>
      </c>
      <c r="Q102" s="63">
        <v>1.0000026</v>
      </c>
      <c r="R102" s="63">
        <v>1.0000026</v>
      </c>
      <c r="S102" s="63">
        <v>1.0000024999999999</v>
      </c>
      <c r="T102" s="63">
        <v>1.0000017000000001</v>
      </c>
      <c r="U102" s="63">
        <v>1.0000004</v>
      </c>
      <c r="V102" s="63">
        <v>0.99999780000000005</v>
      </c>
      <c r="W102" s="63">
        <v>0.99999325999999999</v>
      </c>
      <c r="X102" s="63">
        <v>0.99998509999999996</v>
      </c>
      <c r="Y102" s="63">
        <v>0.99997199999999997</v>
      </c>
      <c r="Z102" s="33">
        <v>0.99995040000000002</v>
      </c>
      <c r="AA102" s="48"/>
      <c r="AB102" s="52">
        <v>0.99995040000000002</v>
      </c>
      <c r="AC102" s="51"/>
      <c r="AD102" s="48">
        <f t="shared" si="5"/>
        <v>0.99999595299999999</v>
      </c>
      <c r="AE102" s="48">
        <f t="shared" si="6"/>
        <v>0.99999980000007993</v>
      </c>
      <c r="AF102" s="22"/>
      <c r="AG102" s="22"/>
      <c r="AH102" s="22"/>
      <c r="AI102" s="22"/>
      <c r="AJ102" s="22"/>
    </row>
    <row r="103" spans="1:36" x14ac:dyDescent="0.25">
      <c r="A103" s="1">
        <v>97</v>
      </c>
      <c r="B103" s="1">
        <v>1746</v>
      </c>
      <c r="C103" s="16" t="str">
        <f t="shared" si="4"/>
        <v>29.1 min</v>
      </c>
      <c r="D103" s="1"/>
      <c r="E103" s="21">
        <v>97</v>
      </c>
      <c r="F103" s="21">
        <v>0.99999990000000005</v>
      </c>
      <c r="G103" s="63">
        <v>1.0000001999999999</v>
      </c>
      <c r="H103" s="63">
        <v>1.0000005000000001</v>
      </c>
      <c r="I103" s="63">
        <v>1.0000008</v>
      </c>
      <c r="J103" s="63">
        <v>1.0000007</v>
      </c>
      <c r="K103" s="63">
        <v>1.0000007</v>
      </c>
      <c r="L103" s="63">
        <v>1.0000011</v>
      </c>
      <c r="M103" s="63">
        <v>1.0000013000000001</v>
      </c>
      <c r="N103" s="63">
        <v>1.0000015</v>
      </c>
      <c r="O103" s="63">
        <v>1.0000019</v>
      </c>
      <c r="P103" s="63">
        <v>1.0000024999999999</v>
      </c>
      <c r="Q103" s="63">
        <v>1.0000026</v>
      </c>
      <c r="R103" s="63">
        <v>1.0000026</v>
      </c>
      <c r="S103" s="63">
        <v>1.0000024999999999</v>
      </c>
      <c r="T103" s="63">
        <v>1.0000023</v>
      </c>
      <c r="U103" s="63">
        <v>1.0000009999999999</v>
      </c>
      <c r="V103" s="63">
        <v>0.99999899999999997</v>
      </c>
      <c r="W103" s="63">
        <v>0.99999510000000003</v>
      </c>
      <c r="X103" s="63">
        <v>0.99998856000000003</v>
      </c>
      <c r="Y103" s="63">
        <v>0.99997760000000002</v>
      </c>
      <c r="Z103" s="33">
        <v>0.99995964999999998</v>
      </c>
      <c r="AA103" s="48"/>
      <c r="AB103" s="52">
        <v>0.99995964999999998</v>
      </c>
      <c r="AC103" s="51"/>
      <c r="AD103" s="48">
        <f t="shared" si="5"/>
        <v>0.99999710550000009</v>
      </c>
      <c r="AE103" s="48">
        <f t="shared" si="6"/>
        <v>0.99999980000007993</v>
      </c>
      <c r="AF103" s="22"/>
      <c r="AG103" s="22"/>
      <c r="AH103" s="22"/>
      <c r="AI103" s="22"/>
      <c r="AJ103" s="22"/>
    </row>
    <row r="104" spans="1:36" x14ac:dyDescent="0.25">
      <c r="A104" s="1">
        <v>98</v>
      </c>
      <c r="B104" s="1">
        <v>1764</v>
      </c>
      <c r="C104" s="16" t="str">
        <f t="shared" si="4"/>
        <v>29.4 min</v>
      </c>
      <c r="D104" s="1"/>
      <c r="E104" s="21">
        <v>98</v>
      </c>
      <c r="F104" s="21">
        <v>0.99999990000000005</v>
      </c>
      <c r="G104" s="63">
        <v>1.0000004</v>
      </c>
      <c r="H104" s="63">
        <v>1.0000005999999999</v>
      </c>
      <c r="I104" s="63">
        <v>1.0000008</v>
      </c>
      <c r="J104" s="63">
        <v>1.0000009999999999</v>
      </c>
      <c r="K104" s="63">
        <v>1.0000009999999999</v>
      </c>
      <c r="L104" s="63">
        <v>1.0000009999999999</v>
      </c>
      <c r="M104" s="63">
        <v>1.0000013999999999</v>
      </c>
      <c r="N104" s="63">
        <v>1.0000017999999999</v>
      </c>
      <c r="O104" s="63">
        <v>1.0000020999999999</v>
      </c>
      <c r="P104" s="63">
        <v>1.0000024000000001</v>
      </c>
      <c r="Q104" s="63">
        <v>1.0000027</v>
      </c>
      <c r="R104" s="63">
        <v>1.0000027</v>
      </c>
      <c r="S104" s="63">
        <v>1.0000027</v>
      </c>
      <c r="T104" s="63">
        <v>1.0000024000000001</v>
      </c>
      <c r="U104" s="63">
        <v>1.0000017000000001</v>
      </c>
      <c r="V104" s="63">
        <v>1</v>
      </c>
      <c r="W104" s="63">
        <v>0.99999680000000002</v>
      </c>
      <c r="X104" s="63">
        <v>0.99999123999999995</v>
      </c>
      <c r="Y104" s="63">
        <v>0.99998224000000002</v>
      </c>
      <c r="Z104" s="33">
        <v>0.99996739999999995</v>
      </c>
      <c r="AA104" s="48"/>
      <c r="AB104" s="52">
        <v>0.99996739999999995</v>
      </c>
      <c r="AC104" s="51"/>
      <c r="AD104" s="48">
        <f t="shared" si="5"/>
        <v>0.99999811900000002</v>
      </c>
      <c r="AE104" s="48">
        <f t="shared" si="6"/>
        <v>1</v>
      </c>
      <c r="AF104" s="22"/>
      <c r="AG104" s="22"/>
      <c r="AH104" s="22"/>
      <c r="AI104" s="22"/>
      <c r="AJ104" s="22"/>
    </row>
    <row r="105" spans="1:36" x14ac:dyDescent="0.25">
      <c r="A105" s="1">
        <v>99</v>
      </c>
      <c r="B105" s="1">
        <v>1782</v>
      </c>
      <c r="C105" s="16" t="str">
        <f t="shared" si="4"/>
        <v>29.7 min</v>
      </c>
      <c r="D105" s="1"/>
      <c r="E105" s="21">
        <v>99</v>
      </c>
      <c r="F105" s="21">
        <v>0.99999979999999999</v>
      </c>
      <c r="G105" s="63">
        <v>1.0000001000000001</v>
      </c>
      <c r="H105" s="63">
        <v>1.0000005999999999</v>
      </c>
      <c r="I105" s="63">
        <v>1.0000008</v>
      </c>
      <c r="J105" s="63">
        <v>1.0000008</v>
      </c>
      <c r="K105" s="63">
        <v>1.0000011</v>
      </c>
      <c r="L105" s="63">
        <v>1.0000011</v>
      </c>
      <c r="M105" s="63">
        <v>1.0000013000000001</v>
      </c>
      <c r="N105" s="63">
        <v>1.0000015</v>
      </c>
      <c r="O105" s="63">
        <v>1.0000020000000001</v>
      </c>
      <c r="P105" s="63">
        <v>1.0000023</v>
      </c>
      <c r="Q105" s="63">
        <v>1.0000024000000001</v>
      </c>
      <c r="R105" s="63">
        <v>1.0000026</v>
      </c>
      <c r="S105" s="63">
        <v>1.0000026</v>
      </c>
      <c r="T105" s="63">
        <v>1.0000024000000001</v>
      </c>
      <c r="U105" s="63">
        <v>1.0000019</v>
      </c>
      <c r="V105" s="63">
        <v>1.0000005999999999</v>
      </c>
      <c r="W105" s="63">
        <v>0.99999830000000001</v>
      </c>
      <c r="X105" s="63">
        <v>0.99999355999999995</v>
      </c>
      <c r="Y105" s="63">
        <v>0.99998609999999999</v>
      </c>
      <c r="Z105" s="33">
        <v>0.99997382999999995</v>
      </c>
      <c r="AA105" s="48"/>
      <c r="AB105" s="52">
        <v>0.99997382999999995</v>
      </c>
      <c r="AC105" s="51"/>
      <c r="AD105" s="48">
        <f t="shared" si="5"/>
        <v>0.99999879450000007</v>
      </c>
      <c r="AE105" s="48">
        <f t="shared" si="6"/>
        <v>0.99999970000012006</v>
      </c>
      <c r="AF105" s="22"/>
      <c r="AG105" s="22"/>
      <c r="AH105" s="22"/>
      <c r="AI105" s="22"/>
      <c r="AJ105" s="22"/>
    </row>
    <row r="106" spans="1:36" x14ac:dyDescent="0.25">
      <c r="A106" s="1">
        <v>100</v>
      </c>
      <c r="B106" s="1">
        <v>1800</v>
      </c>
      <c r="C106" s="16" t="str">
        <f t="shared" si="4"/>
        <v>30 min</v>
      </c>
      <c r="D106" s="1"/>
      <c r="E106" s="21">
        <v>100</v>
      </c>
      <c r="F106" s="21">
        <v>0.99999979999999999</v>
      </c>
      <c r="G106" s="63">
        <v>0.99999994000000003</v>
      </c>
      <c r="H106" s="63">
        <v>1.0000004</v>
      </c>
      <c r="I106" s="63">
        <v>1.0000007</v>
      </c>
      <c r="J106" s="63">
        <v>1.0000009999999999</v>
      </c>
      <c r="K106" s="63">
        <v>1.0000012</v>
      </c>
      <c r="L106" s="63">
        <v>1.0000012</v>
      </c>
      <c r="M106" s="63">
        <v>1.0000013000000001</v>
      </c>
      <c r="N106" s="63">
        <v>1.0000017000000001</v>
      </c>
      <c r="O106" s="63">
        <v>1.0000017999999999</v>
      </c>
      <c r="P106" s="63">
        <v>1.0000023</v>
      </c>
      <c r="Q106" s="63">
        <v>1.0000024999999999</v>
      </c>
      <c r="R106" s="63">
        <v>1.0000026</v>
      </c>
      <c r="S106" s="63">
        <v>1.0000027</v>
      </c>
      <c r="T106" s="63">
        <v>1.0000026</v>
      </c>
      <c r="U106" s="63">
        <v>1.0000020000000001</v>
      </c>
      <c r="V106" s="63">
        <v>1.0000012</v>
      </c>
      <c r="W106" s="63">
        <v>0.99999910000000003</v>
      </c>
      <c r="X106" s="63">
        <v>0.99999539999999998</v>
      </c>
      <c r="Y106" s="63">
        <v>0.99998933000000001</v>
      </c>
      <c r="Z106" s="34">
        <v>0.99997913999999999</v>
      </c>
      <c r="AA106" s="53"/>
      <c r="AB106" s="54">
        <v>0.99997913999999999</v>
      </c>
      <c r="AC106" s="51"/>
      <c r="AD106" s="48">
        <f t="shared" si="5"/>
        <v>0.99999940550000022</v>
      </c>
      <c r="AE106" s="48">
        <f t="shared" si="6"/>
        <v>0.99999954000018398</v>
      </c>
      <c r="AF106" s="22"/>
      <c r="AG106" s="22"/>
      <c r="AH106" s="22"/>
      <c r="AI106" s="22"/>
      <c r="AJ106" s="22"/>
    </row>
  </sheetData>
  <conditionalFormatting sqref="G7:G10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202-90AB-4394-B052-9D645A269061}">
  <dimension ref="A1:AO69"/>
  <sheetViews>
    <sheetView workbookViewId="0">
      <selection activeCell="AX35" sqref="AX35"/>
    </sheetView>
  </sheetViews>
  <sheetFormatPr defaultRowHeight="15" x14ac:dyDescent="0.25"/>
  <cols>
    <col min="1" max="1" width="4.28515625" customWidth="1"/>
    <col min="2" max="4" width="3.5703125" customWidth="1"/>
    <col min="5" max="37" width="1" customWidth="1"/>
    <col min="38" max="41" width="3.5703125" customWidth="1"/>
    <col min="42" max="42" width="5.85546875" customWidth="1"/>
  </cols>
  <sheetData>
    <row r="1" spans="1:41" ht="11.1" customHeight="1" x14ac:dyDescent="0.25">
      <c r="A1" s="55"/>
      <c r="B1" s="68" t="s">
        <v>25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</row>
    <row r="2" spans="1:41" ht="11.1" customHeight="1" x14ac:dyDescent="0.25">
      <c r="A2" s="55"/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55">
        <v>5</v>
      </c>
      <c r="H2" s="55">
        <v>6</v>
      </c>
      <c r="I2" s="55">
        <v>7</v>
      </c>
      <c r="J2" s="55">
        <v>8</v>
      </c>
      <c r="K2" s="55">
        <v>9</v>
      </c>
      <c r="L2" s="55">
        <v>10</v>
      </c>
      <c r="M2" s="55">
        <v>11</v>
      </c>
      <c r="N2" s="55">
        <v>12</v>
      </c>
      <c r="O2" s="55">
        <v>13</v>
      </c>
      <c r="P2" s="55">
        <v>14</v>
      </c>
      <c r="Q2" s="55">
        <v>15</v>
      </c>
      <c r="R2" s="55">
        <v>16</v>
      </c>
      <c r="S2" s="55">
        <v>17</v>
      </c>
      <c r="T2" s="55">
        <v>18</v>
      </c>
      <c r="U2" s="55">
        <v>19</v>
      </c>
      <c r="V2" s="55">
        <v>20</v>
      </c>
      <c r="W2" s="55">
        <v>21</v>
      </c>
      <c r="X2" s="55">
        <v>22</v>
      </c>
      <c r="Y2" s="55">
        <v>23</v>
      </c>
      <c r="Z2" s="55">
        <v>24</v>
      </c>
      <c r="AA2" s="55">
        <v>25</v>
      </c>
      <c r="AB2" s="55">
        <v>26</v>
      </c>
      <c r="AC2" s="55">
        <v>27</v>
      </c>
      <c r="AD2" s="55">
        <v>28</v>
      </c>
      <c r="AE2" s="55">
        <v>29</v>
      </c>
      <c r="AF2" s="55">
        <v>30</v>
      </c>
      <c r="AG2" s="55">
        <v>31</v>
      </c>
      <c r="AH2" s="55">
        <v>32</v>
      </c>
      <c r="AI2" s="55">
        <v>33</v>
      </c>
      <c r="AJ2" s="55">
        <v>34</v>
      </c>
      <c r="AK2" s="55">
        <v>35</v>
      </c>
      <c r="AL2" s="55">
        <v>36</v>
      </c>
      <c r="AM2" s="55">
        <v>37</v>
      </c>
      <c r="AN2" s="55">
        <v>38</v>
      </c>
      <c r="AO2" s="55">
        <v>39</v>
      </c>
    </row>
    <row r="3" spans="1:41" s="58" customFormat="1" ht="11.1" customHeight="1" x14ac:dyDescent="0.25">
      <c r="A3" s="56">
        <v>0</v>
      </c>
      <c r="B3" s="57">
        <v>1</v>
      </c>
      <c r="C3" s="57">
        <v>1</v>
      </c>
      <c r="D3" s="57">
        <v>1</v>
      </c>
      <c r="E3" s="57">
        <v>1</v>
      </c>
      <c r="F3" s="57">
        <v>1</v>
      </c>
      <c r="G3" s="57">
        <v>1</v>
      </c>
      <c r="H3" s="57">
        <v>1</v>
      </c>
      <c r="I3" s="57">
        <v>1</v>
      </c>
      <c r="J3" s="57">
        <v>1</v>
      </c>
      <c r="K3" s="57">
        <v>1</v>
      </c>
      <c r="L3" s="57">
        <v>1</v>
      </c>
      <c r="M3" s="57">
        <v>1</v>
      </c>
      <c r="N3" s="57">
        <v>1</v>
      </c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  <c r="AB3" s="57">
        <v>1</v>
      </c>
      <c r="AC3" s="57">
        <v>1</v>
      </c>
      <c r="AD3" s="57">
        <v>1</v>
      </c>
      <c r="AE3" s="57">
        <v>1</v>
      </c>
      <c r="AF3" s="57">
        <v>1</v>
      </c>
      <c r="AG3" s="57">
        <v>1</v>
      </c>
      <c r="AH3" s="57">
        <v>1</v>
      </c>
      <c r="AI3" s="57">
        <v>1</v>
      </c>
      <c r="AJ3" s="57">
        <v>1</v>
      </c>
      <c r="AK3" s="57">
        <v>1</v>
      </c>
      <c r="AL3" s="57">
        <v>1</v>
      </c>
      <c r="AM3" s="57">
        <v>1</v>
      </c>
      <c r="AN3" s="57">
        <v>1</v>
      </c>
      <c r="AO3" s="57">
        <v>-1</v>
      </c>
    </row>
    <row r="4" spans="1:41" s="58" customFormat="1" ht="11.1" customHeight="1" x14ac:dyDescent="0.25">
      <c r="A4" s="56">
        <v>1</v>
      </c>
      <c r="B4" s="57">
        <v>1</v>
      </c>
      <c r="C4" s="57">
        <v>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7">
        <v>1</v>
      </c>
      <c r="J4" s="57">
        <v>1</v>
      </c>
      <c r="K4" s="57">
        <v>1</v>
      </c>
      <c r="L4" s="57">
        <v>1</v>
      </c>
      <c r="M4" s="57">
        <v>1</v>
      </c>
      <c r="N4" s="57">
        <v>1</v>
      </c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  <c r="AB4" s="57">
        <v>1</v>
      </c>
      <c r="AC4" s="57">
        <v>1</v>
      </c>
      <c r="AD4" s="57">
        <v>1</v>
      </c>
      <c r="AE4" s="57">
        <v>1</v>
      </c>
      <c r="AF4" s="57">
        <v>1</v>
      </c>
      <c r="AG4" s="57">
        <v>1</v>
      </c>
      <c r="AH4" s="57">
        <v>1</v>
      </c>
      <c r="AI4" s="57">
        <v>1</v>
      </c>
      <c r="AJ4" s="57">
        <v>1</v>
      </c>
      <c r="AK4" s="57">
        <v>1</v>
      </c>
      <c r="AL4" s="57">
        <v>1</v>
      </c>
      <c r="AM4" s="57">
        <v>1</v>
      </c>
      <c r="AN4" s="57">
        <v>1</v>
      </c>
      <c r="AO4" s="57">
        <v>-1</v>
      </c>
    </row>
    <row r="5" spans="1:41" s="58" customFormat="1" ht="6" customHeight="1" x14ac:dyDescent="0.25">
      <c r="A5" s="56">
        <v>2</v>
      </c>
      <c r="B5" s="57">
        <v>1</v>
      </c>
      <c r="C5" s="57">
        <v>1</v>
      </c>
      <c r="D5" s="57">
        <v>1</v>
      </c>
      <c r="E5" s="57">
        <v>1</v>
      </c>
      <c r="F5" s="57">
        <v>1</v>
      </c>
      <c r="G5" s="57">
        <v>1</v>
      </c>
      <c r="H5" s="57">
        <v>1</v>
      </c>
      <c r="I5" s="57">
        <v>1</v>
      </c>
      <c r="J5" s="57">
        <v>1</v>
      </c>
      <c r="K5" s="57">
        <v>1</v>
      </c>
      <c r="L5" s="57">
        <v>1</v>
      </c>
      <c r="M5" s="57">
        <v>1</v>
      </c>
      <c r="N5" s="57">
        <v>1</v>
      </c>
      <c r="O5" s="57">
        <v>1</v>
      </c>
      <c r="P5" s="57">
        <v>1</v>
      </c>
      <c r="Q5" s="57">
        <v>1</v>
      </c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  <c r="AB5" s="57">
        <v>1</v>
      </c>
      <c r="AC5" s="57">
        <v>1</v>
      </c>
      <c r="AD5" s="57">
        <v>1</v>
      </c>
      <c r="AE5" s="57">
        <v>1</v>
      </c>
      <c r="AF5" s="57">
        <v>1</v>
      </c>
      <c r="AG5" s="57">
        <v>1</v>
      </c>
      <c r="AH5" s="57">
        <v>1</v>
      </c>
      <c r="AI5" s="57">
        <v>1</v>
      </c>
      <c r="AJ5" s="57">
        <v>1</v>
      </c>
      <c r="AK5" s="57">
        <v>1</v>
      </c>
      <c r="AL5" s="57">
        <v>1</v>
      </c>
      <c r="AM5" s="57">
        <v>1</v>
      </c>
      <c r="AN5" s="57">
        <v>1</v>
      </c>
      <c r="AO5" s="57">
        <v>-1</v>
      </c>
    </row>
    <row r="6" spans="1:41" s="58" customFormat="1" ht="6" customHeight="1" x14ac:dyDescent="0.25">
      <c r="A6" s="56">
        <v>3</v>
      </c>
      <c r="B6" s="57">
        <v>1</v>
      </c>
      <c r="C6" s="57">
        <v>1</v>
      </c>
      <c r="D6" s="57">
        <v>1</v>
      </c>
      <c r="E6" s="57">
        <v>1</v>
      </c>
      <c r="F6" s="57">
        <v>1</v>
      </c>
      <c r="G6" s="57">
        <v>1</v>
      </c>
      <c r="H6" s="57">
        <v>1</v>
      </c>
      <c r="I6" s="57">
        <v>1</v>
      </c>
      <c r="J6" s="57">
        <v>1</v>
      </c>
      <c r="K6" s="57">
        <v>1</v>
      </c>
      <c r="L6" s="57">
        <v>1</v>
      </c>
      <c r="M6" s="57">
        <v>1</v>
      </c>
      <c r="N6" s="57">
        <v>1</v>
      </c>
      <c r="O6" s="57">
        <v>1</v>
      </c>
      <c r="P6" s="57">
        <v>1</v>
      </c>
      <c r="Q6" s="57">
        <v>1</v>
      </c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  <c r="AB6" s="57">
        <v>1</v>
      </c>
      <c r="AC6" s="57">
        <v>1</v>
      </c>
      <c r="AD6" s="57">
        <v>1</v>
      </c>
      <c r="AE6" s="57">
        <v>1</v>
      </c>
      <c r="AF6" s="57">
        <v>1</v>
      </c>
      <c r="AG6" s="57">
        <v>1</v>
      </c>
      <c r="AH6" s="57">
        <v>1</v>
      </c>
      <c r="AI6" s="57">
        <v>1</v>
      </c>
      <c r="AJ6" s="57">
        <v>1</v>
      </c>
      <c r="AK6" s="57">
        <v>1</v>
      </c>
      <c r="AL6" s="57">
        <v>1</v>
      </c>
      <c r="AM6" s="57">
        <v>1</v>
      </c>
      <c r="AN6" s="57">
        <v>1</v>
      </c>
      <c r="AO6" s="57">
        <v>-1</v>
      </c>
    </row>
    <row r="7" spans="1:41" s="58" customFormat="1" ht="6" customHeight="1" x14ac:dyDescent="0.25">
      <c r="A7" s="56">
        <v>4</v>
      </c>
      <c r="B7" s="57">
        <v>1</v>
      </c>
      <c r="C7" s="57">
        <v>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57">
        <v>1</v>
      </c>
      <c r="K7" s="57">
        <v>1</v>
      </c>
      <c r="L7" s="57">
        <v>1</v>
      </c>
      <c r="M7" s="57">
        <v>1</v>
      </c>
      <c r="N7" s="57">
        <v>1</v>
      </c>
      <c r="O7" s="57">
        <v>1</v>
      </c>
      <c r="P7" s="57">
        <v>1</v>
      </c>
      <c r="Q7" s="57">
        <v>1</v>
      </c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  <c r="AB7" s="57">
        <v>1</v>
      </c>
      <c r="AC7" s="57">
        <v>1</v>
      </c>
      <c r="AD7" s="57">
        <v>1</v>
      </c>
      <c r="AE7" s="57">
        <v>1</v>
      </c>
      <c r="AF7" s="57">
        <v>1</v>
      </c>
      <c r="AG7" s="57">
        <v>1</v>
      </c>
      <c r="AH7" s="57">
        <v>1</v>
      </c>
      <c r="AI7" s="57">
        <v>1</v>
      </c>
      <c r="AJ7" s="57">
        <v>1</v>
      </c>
      <c r="AK7" s="57">
        <v>1</v>
      </c>
      <c r="AL7" s="57">
        <v>1</v>
      </c>
      <c r="AM7" s="57">
        <v>1</v>
      </c>
      <c r="AN7" s="57">
        <v>1</v>
      </c>
      <c r="AO7" s="57">
        <v>-1</v>
      </c>
    </row>
    <row r="8" spans="1:41" s="58" customFormat="1" ht="6" customHeight="1" x14ac:dyDescent="0.25">
      <c r="A8" s="56">
        <v>5</v>
      </c>
      <c r="B8" s="57">
        <v>1</v>
      </c>
      <c r="C8" s="57">
        <v>1</v>
      </c>
      <c r="D8" s="57">
        <v>1</v>
      </c>
      <c r="E8" s="57">
        <v>1</v>
      </c>
      <c r="F8" s="57">
        <v>1</v>
      </c>
      <c r="G8" s="57">
        <v>1</v>
      </c>
      <c r="H8" s="57">
        <v>1</v>
      </c>
      <c r="I8" s="57">
        <v>1</v>
      </c>
      <c r="J8" s="57">
        <v>1</v>
      </c>
      <c r="K8" s="57">
        <v>1</v>
      </c>
      <c r="L8" s="57">
        <v>1</v>
      </c>
      <c r="M8" s="57">
        <v>1</v>
      </c>
      <c r="N8" s="57">
        <v>1</v>
      </c>
      <c r="O8" s="57">
        <v>1</v>
      </c>
      <c r="P8" s="57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  <c r="AB8" s="57">
        <v>1</v>
      </c>
      <c r="AC8" s="57">
        <v>1</v>
      </c>
      <c r="AD8" s="57">
        <v>1</v>
      </c>
      <c r="AE8" s="57">
        <v>1</v>
      </c>
      <c r="AF8" s="57">
        <v>1</v>
      </c>
      <c r="AG8" s="57">
        <v>1</v>
      </c>
      <c r="AH8" s="57">
        <v>1</v>
      </c>
      <c r="AI8" s="57">
        <v>1</v>
      </c>
      <c r="AJ8" s="57">
        <v>1</v>
      </c>
      <c r="AK8" s="57">
        <v>1</v>
      </c>
      <c r="AL8" s="57">
        <v>1</v>
      </c>
      <c r="AM8" s="57">
        <v>1</v>
      </c>
      <c r="AN8" s="57">
        <v>1</v>
      </c>
      <c r="AO8" s="57">
        <v>-1</v>
      </c>
    </row>
    <row r="9" spans="1:41" s="58" customFormat="1" ht="6" customHeight="1" x14ac:dyDescent="0.25">
      <c r="A9" s="56">
        <v>6</v>
      </c>
      <c r="B9" s="57">
        <v>1</v>
      </c>
      <c r="C9" s="57">
        <v>1</v>
      </c>
      <c r="D9" s="57">
        <v>1</v>
      </c>
      <c r="E9" s="57">
        <v>1</v>
      </c>
      <c r="F9" s="57">
        <v>1</v>
      </c>
      <c r="G9" s="57">
        <v>1</v>
      </c>
      <c r="H9" s="57">
        <v>1</v>
      </c>
      <c r="I9" s="57">
        <v>1</v>
      </c>
      <c r="J9" s="57">
        <v>1</v>
      </c>
      <c r="K9" s="57">
        <v>1</v>
      </c>
      <c r="L9" s="57">
        <v>1</v>
      </c>
      <c r="M9" s="57">
        <v>1</v>
      </c>
      <c r="N9" s="57">
        <v>1</v>
      </c>
      <c r="O9" s="57">
        <v>1</v>
      </c>
      <c r="P9" s="57">
        <v>1</v>
      </c>
      <c r="Q9" s="57">
        <v>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  <c r="AB9" s="57">
        <v>1</v>
      </c>
      <c r="AC9" s="57">
        <v>1</v>
      </c>
      <c r="AD9" s="57">
        <v>1</v>
      </c>
      <c r="AE9" s="57">
        <v>1</v>
      </c>
      <c r="AF9" s="57">
        <v>1</v>
      </c>
      <c r="AG9" s="57">
        <v>1</v>
      </c>
      <c r="AH9" s="57">
        <v>1</v>
      </c>
      <c r="AI9" s="57">
        <v>1</v>
      </c>
      <c r="AJ9" s="57">
        <v>1</v>
      </c>
      <c r="AK9" s="57">
        <v>1</v>
      </c>
      <c r="AL9" s="57">
        <v>1</v>
      </c>
      <c r="AM9" s="57">
        <v>1</v>
      </c>
      <c r="AN9" s="57">
        <v>1</v>
      </c>
      <c r="AO9" s="57">
        <v>-1</v>
      </c>
    </row>
    <row r="10" spans="1:41" s="58" customFormat="1" ht="6" customHeight="1" x14ac:dyDescent="0.25">
      <c r="A10" s="56">
        <v>7</v>
      </c>
      <c r="B10" s="57">
        <v>1</v>
      </c>
      <c r="C10" s="57">
        <v>1</v>
      </c>
      <c r="D10" s="57">
        <v>1</v>
      </c>
      <c r="E10" s="57">
        <v>1</v>
      </c>
      <c r="F10" s="57">
        <v>1</v>
      </c>
      <c r="G10" s="57">
        <v>1</v>
      </c>
      <c r="H10" s="57">
        <v>1</v>
      </c>
      <c r="I10" s="57">
        <v>1</v>
      </c>
      <c r="J10" s="57">
        <v>1</v>
      </c>
      <c r="K10" s="57">
        <v>1</v>
      </c>
      <c r="L10" s="57">
        <v>1</v>
      </c>
      <c r="M10" s="57">
        <v>1</v>
      </c>
      <c r="N10" s="57">
        <v>1</v>
      </c>
      <c r="O10" s="57">
        <v>1</v>
      </c>
      <c r="P10" s="57">
        <v>1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  <c r="AB10" s="57">
        <v>1</v>
      </c>
      <c r="AC10" s="57">
        <v>1</v>
      </c>
      <c r="AD10" s="57">
        <v>1</v>
      </c>
      <c r="AE10" s="57">
        <v>1</v>
      </c>
      <c r="AF10" s="57">
        <v>1</v>
      </c>
      <c r="AG10" s="57">
        <v>1</v>
      </c>
      <c r="AH10" s="57">
        <v>1</v>
      </c>
      <c r="AI10" s="57">
        <v>1</v>
      </c>
      <c r="AJ10" s="57">
        <v>1</v>
      </c>
      <c r="AK10" s="57">
        <v>1</v>
      </c>
      <c r="AL10" s="57">
        <v>1</v>
      </c>
      <c r="AM10" s="57">
        <v>1</v>
      </c>
      <c r="AN10" s="57">
        <v>1</v>
      </c>
      <c r="AO10" s="57">
        <v>-1</v>
      </c>
    </row>
    <row r="11" spans="1:41" s="58" customFormat="1" ht="6" customHeight="1" x14ac:dyDescent="0.25">
      <c r="A11" s="56">
        <v>8</v>
      </c>
      <c r="B11" s="57">
        <v>1</v>
      </c>
      <c r="C11" s="57">
        <v>1</v>
      </c>
      <c r="D11" s="57">
        <v>1</v>
      </c>
      <c r="E11" s="57">
        <v>1</v>
      </c>
      <c r="F11" s="57">
        <v>1</v>
      </c>
      <c r="G11" s="57">
        <v>1</v>
      </c>
      <c r="H11" s="57">
        <v>1</v>
      </c>
      <c r="I11" s="57">
        <v>1</v>
      </c>
      <c r="J11" s="57">
        <v>1</v>
      </c>
      <c r="K11" s="57">
        <v>1</v>
      </c>
      <c r="L11" s="57">
        <v>1</v>
      </c>
      <c r="M11" s="57">
        <v>1</v>
      </c>
      <c r="N11" s="57">
        <v>1</v>
      </c>
      <c r="O11" s="57">
        <v>1</v>
      </c>
      <c r="P11" s="57">
        <v>1</v>
      </c>
      <c r="Q11" s="57">
        <v>1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  <c r="AB11" s="57">
        <v>1</v>
      </c>
      <c r="AC11" s="57">
        <v>1</v>
      </c>
      <c r="AD11" s="57">
        <v>1</v>
      </c>
      <c r="AE11" s="57">
        <v>1</v>
      </c>
      <c r="AF11" s="57">
        <v>1</v>
      </c>
      <c r="AG11" s="57">
        <v>1</v>
      </c>
      <c r="AH11" s="57">
        <v>1</v>
      </c>
      <c r="AI11" s="57">
        <v>1</v>
      </c>
      <c r="AJ11" s="57">
        <v>1</v>
      </c>
      <c r="AK11" s="57">
        <v>1</v>
      </c>
      <c r="AL11" s="57">
        <v>1</v>
      </c>
      <c r="AM11" s="57">
        <v>1</v>
      </c>
      <c r="AN11" s="57">
        <v>1</v>
      </c>
      <c r="AO11" s="57">
        <v>-1</v>
      </c>
    </row>
    <row r="12" spans="1:41" s="58" customFormat="1" ht="6" customHeight="1" x14ac:dyDescent="0.25">
      <c r="A12" s="56">
        <v>9</v>
      </c>
      <c r="B12" s="57">
        <v>1</v>
      </c>
      <c r="C12" s="57">
        <v>1</v>
      </c>
      <c r="D12" s="57">
        <v>1</v>
      </c>
      <c r="E12" s="57">
        <v>1</v>
      </c>
      <c r="F12" s="57">
        <v>1</v>
      </c>
      <c r="G12" s="57">
        <v>1</v>
      </c>
      <c r="H12" s="57">
        <v>1</v>
      </c>
      <c r="I12" s="57">
        <v>1</v>
      </c>
      <c r="J12" s="57">
        <v>1</v>
      </c>
      <c r="K12" s="57">
        <v>1</v>
      </c>
      <c r="L12" s="57">
        <v>1</v>
      </c>
      <c r="M12" s="57">
        <v>1</v>
      </c>
      <c r="N12" s="57">
        <v>1</v>
      </c>
      <c r="O12" s="57">
        <v>1</v>
      </c>
      <c r="P12" s="57">
        <v>1</v>
      </c>
      <c r="Q12" s="57">
        <v>1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  <c r="AB12" s="57">
        <v>1</v>
      </c>
      <c r="AC12" s="57">
        <v>1</v>
      </c>
      <c r="AD12" s="57">
        <v>1</v>
      </c>
      <c r="AE12" s="57">
        <v>1</v>
      </c>
      <c r="AF12" s="57">
        <v>1</v>
      </c>
      <c r="AG12" s="57">
        <v>1</v>
      </c>
      <c r="AH12" s="57">
        <v>1</v>
      </c>
      <c r="AI12" s="57">
        <v>1</v>
      </c>
      <c r="AJ12" s="57">
        <v>1</v>
      </c>
      <c r="AK12" s="57">
        <v>1</v>
      </c>
      <c r="AL12" s="57">
        <v>1</v>
      </c>
      <c r="AM12" s="57">
        <v>1</v>
      </c>
      <c r="AN12" s="57">
        <v>1</v>
      </c>
      <c r="AO12" s="57">
        <v>-1</v>
      </c>
    </row>
    <row r="13" spans="1:41" s="58" customFormat="1" ht="6" customHeight="1" x14ac:dyDescent="0.25">
      <c r="A13" s="56">
        <v>10</v>
      </c>
      <c r="B13" s="57">
        <v>1</v>
      </c>
      <c r="C13" s="57">
        <v>1</v>
      </c>
      <c r="D13" s="57">
        <v>1</v>
      </c>
      <c r="E13" s="57">
        <v>1</v>
      </c>
      <c r="F13" s="57">
        <v>1</v>
      </c>
      <c r="G13" s="57">
        <v>1</v>
      </c>
      <c r="H13" s="57">
        <v>1</v>
      </c>
      <c r="I13" s="57">
        <v>1</v>
      </c>
      <c r="J13" s="57">
        <v>1</v>
      </c>
      <c r="K13" s="57">
        <v>1</v>
      </c>
      <c r="L13" s="57">
        <v>1</v>
      </c>
      <c r="M13" s="57">
        <v>1</v>
      </c>
      <c r="N13" s="57">
        <v>1</v>
      </c>
      <c r="O13" s="57">
        <v>1</v>
      </c>
      <c r="P13" s="57">
        <v>1</v>
      </c>
      <c r="Q13" s="57">
        <v>1</v>
      </c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  <c r="AB13" s="57">
        <v>1</v>
      </c>
      <c r="AC13" s="57">
        <v>1</v>
      </c>
      <c r="AD13" s="57">
        <v>1</v>
      </c>
      <c r="AE13" s="57">
        <v>1</v>
      </c>
      <c r="AF13" s="57">
        <v>1</v>
      </c>
      <c r="AG13" s="57">
        <v>1</v>
      </c>
      <c r="AH13" s="57">
        <v>1</v>
      </c>
      <c r="AI13" s="57">
        <v>1</v>
      </c>
      <c r="AJ13" s="57">
        <v>1</v>
      </c>
      <c r="AK13" s="57">
        <v>1</v>
      </c>
      <c r="AL13" s="57">
        <v>1</v>
      </c>
      <c r="AM13" s="57">
        <v>1</v>
      </c>
      <c r="AN13" s="57">
        <v>1</v>
      </c>
      <c r="AO13" s="57">
        <v>-1</v>
      </c>
    </row>
    <row r="14" spans="1:41" s="58" customFormat="1" ht="6" customHeight="1" x14ac:dyDescent="0.25">
      <c r="A14" s="56">
        <v>11</v>
      </c>
      <c r="B14" s="57">
        <v>1</v>
      </c>
      <c r="C14" s="57">
        <v>1</v>
      </c>
      <c r="D14" s="57">
        <v>1</v>
      </c>
      <c r="E14" s="57">
        <v>1</v>
      </c>
      <c r="F14" s="57">
        <v>1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-1</v>
      </c>
    </row>
    <row r="15" spans="1:41" s="58" customFormat="1" ht="11.1" customHeight="1" x14ac:dyDescent="0.25">
      <c r="A15" s="56">
        <v>12</v>
      </c>
      <c r="B15" s="57">
        <v>1</v>
      </c>
      <c r="C15" s="57">
        <v>1</v>
      </c>
      <c r="D15" s="57">
        <v>1</v>
      </c>
      <c r="E15" s="57">
        <v>1</v>
      </c>
      <c r="F15" s="57">
        <v>1</v>
      </c>
      <c r="G15" s="57">
        <v>1</v>
      </c>
      <c r="H15" s="57">
        <v>1</v>
      </c>
      <c r="I15" s="57">
        <v>1</v>
      </c>
      <c r="J15" s="57">
        <v>1</v>
      </c>
      <c r="K15" s="57">
        <v>1</v>
      </c>
      <c r="L15" s="57">
        <v>1</v>
      </c>
      <c r="M15" s="57">
        <v>1</v>
      </c>
      <c r="N15" s="57">
        <v>1</v>
      </c>
      <c r="O15" s="57">
        <v>1</v>
      </c>
      <c r="P15" s="57">
        <v>1</v>
      </c>
      <c r="Q15" s="57">
        <v>1</v>
      </c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  <c r="AB15" s="57">
        <v>1</v>
      </c>
      <c r="AC15" s="57">
        <v>1</v>
      </c>
      <c r="AD15" s="57">
        <v>1</v>
      </c>
      <c r="AE15" s="57">
        <v>1</v>
      </c>
      <c r="AF15" s="57">
        <v>1</v>
      </c>
      <c r="AG15" s="57">
        <v>1</v>
      </c>
      <c r="AH15" s="57">
        <v>1</v>
      </c>
      <c r="AI15" s="57">
        <v>1</v>
      </c>
      <c r="AJ15" s="57">
        <v>1</v>
      </c>
      <c r="AK15" s="57">
        <v>1</v>
      </c>
      <c r="AL15" s="57">
        <v>1</v>
      </c>
      <c r="AM15" s="57">
        <v>1</v>
      </c>
      <c r="AN15" s="57">
        <v>1</v>
      </c>
      <c r="AO15" s="57">
        <v>-1</v>
      </c>
    </row>
    <row r="16" spans="1:41" s="58" customFormat="1" ht="11.1" customHeight="1" x14ac:dyDescent="0.25">
      <c r="A16" s="56">
        <v>13</v>
      </c>
      <c r="B16" s="57">
        <v>1</v>
      </c>
      <c r="C16" s="57">
        <v>1</v>
      </c>
      <c r="D16" s="57">
        <v>1</v>
      </c>
      <c r="E16" s="57">
        <v>1</v>
      </c>
      <c r="F16" s="57">
        <v>1</v>
      </c>
      <c r="G16" s="57">
        <v>1</v>
      </c>
      <c r="H16" s="57">
        <v>1</v>
      </c>
      <c r="I16" s="57">
        <v>1</v>
      </c>
      <c r="J16" s="57">
        <v>1</v>
      </c>
      <c r="K16" s="57">
        <v>1</v>
      </c>
      <c r="L16" s="57">
        <v>1</v>
      </c>
      <c r="M16" s="57">
        <v>1</v>
      </c>
      <c r="N16" s="57">
        <v>1</v>
      </c>
      <c r="O16" s="57">
        <v>1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  <c r="AB16" s="57">
        <v>1</v>
      </c>
      <c r="AC16" s="57">
        <v>1</v>
      </c>
      <c r="AD16" s="57">
        <v>1</v>
      </c>
      <c r="AE16" s="57">
        <v>1</v>
      </c>
      <c r="AF16" s="57">
        <v>1</v>
      </c>
      <c r="AG16" s="57">
        <v>1</v>
      </c>
      <c r="AH16" s="57">
        <v>1</v>
      </c>
      <c r="AI16" s="57">
        <v>1</v>
      </c>
      <c r="AJ16" s="57">
        <v>1</v>
      </c>
      <c r="AK16" s="57">
        <v>1</v>
      </c>
      <c r="AL16" s="57">
        <v>1</v>
      </c>
      <c r="AM16" s="57">
        <v>1</v>
      </c>
      <c r="AN16" s="57">
        <v>1</v>
      </c>
      <c r="AO16" s="57">
        <v>-1</v>
      </c>
    </row>
    <row r="17" spans="1:41" s="58" customFormat="1" ht="11.1" customHeight="1" x14ac:dyDescent="0.25">
      <c r="A17" s="56">
        <v>14</v>
      </c>
      <c r="B17" s="57">
        <v>1</v>
      </c>
      <c r="C17" s="57">
        <v>1</v>
      </c>
      <c r="D17" s="57">
        <v>1</v>
      </c>
      <c r="E17" s="57">
        <v>1</v>
      </c>
      <c r="F17" s="57">
        <v>1</v>
      </c>
      <c r="G17" s="57">
        <v>1</v>
      </c>
      <c r="H17" s="57">
        <v>1</v>
      </c>
      <c r="I17" s="57">
        <v>1</v>
      </c>
      <c r="J17" s="57">
        <v>1</v>
      </c>
      <c r="K17" s="57">
        <v>1</v>
      </c>
      <c r="L17" s="57">
        <v>1</v>
      </c>
      <c r="M17" s="57">
        <v>1</v>
      </c>
      <c r="N17" s="57">
        <v>1</v>
      </c>
      <c r="O17" s="57">
        <v>1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  <c r="AB17" s="57">
        <v>1</v>
      </c>
      <c r="AC17" s="57">
        <v>1</v>
      </c>
      <c r="AD17" s="57">
        <v>1</v>
      </c>
      <c r="AE17" s="57">
        <v>1</v>
      </c>
      <c r="AF17" s="57">
        <v>1</v>
      </c>
      <c r="AG17" s="57">
        <v>1</v>
      </c>
      <c r="AH17" s="57">
        <v>1</v>
      </c>
      <c r="AI17" s="57">
        <v>1</v>
      </c>
      <c r="AJ17" s="57">
        <v>1</v>
      </c>
      <c r="AK17" s="57">
        <v>1</v>
      </c>
      <c r="AL17" s="57">
        <v>1</v>
      </c>
      <c r="AM17" s="57">
        <v>1</v>
      </c>
      <c r="AN17" s="57">
        <v>1</v>
      </c>
      <c r="AO17" s="57">
        <v>-1</v>
      </c>
    </row>
    <row r="18" spans="1:41" s="58" customFormat="1" ht="11.1" customHeight="1" x14ac:dyDescent="0.25">
      <c r="A18" s="56">
        <v>15</v>
      </c>
      <c r="B18" s="57">
        <v>1</v>
      </c>
      <c r="C18" s="57">
        <v>1</v>
      </c>
      <c r="D18" s="57">
        <v>1</v>
      </c>
      <c r="E18" s="57">
        <v>1</v>
      </c>
      <c r="F18" s="57">
        <v>1</v>
      </c>
      <c r="G18" s="57">
        <v>1</v>
      </c>
      <c r="H18" s="57">
        <v>1</v>
      </c>
      <c r="I18" s="57">
        <v>1</v>
      </c>
      <c r="J18" s="57">
        <v>1</v>
      </c>
      <c r="K18" s="57">
        <v>1</v>
      </c>
      <c r="L18" s="57">
        <v>1</v>
      </c>
      <c r="M18" s="57">
        <v>1</v>
      </c>
      <c r="N18" s="57">
        <v>1</v>
      </c>
      <c r="O18" s="57">
        <v>1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  <c r="AB18" s="57">
        <v>1</v>
      </c>
      <c r="AC18" s="57">
        <v>1</v>
      </c>
      <c r="AD18" s="57">
        <v>1</v>
      </c>
      <c r="AE18" s="57">
        <v>1</v>
      </c>
      <c r="AF18" s="57">
        <v>1</v>
      </c>
      <c r="AG18" s="57">
        <v>1</v>
      </c>
      <c r="AH18" s="57">
        <v>1</v>
      </c>
      <c r="AI18" s="57">
        <v>1</v>
      </c>
      <c r="AJ18" s="57">
        <v>1</v>
      </c>
      <c r="AK18" s="57">
        <v>1</v>
      </c>
      <c r="AL18" s="57">
        <v>1</v>
      </c>
      <c r="AM18" s="57">
        <v>1</v>
      </c>
      <c r="AN18" s="57">
        <v>1</v>
      </c>
      <c r="AO18" s="57">
        <v>-1</v>
      </c>
    </row>
    <row r="19" spans="1:41" s="58" customFormat="1" ht="11.1" customHeight="1" x14ac:dyDescent="0.25">
      <c r="A19" s="56">
        <v>16</v>
      </c>
      <c r="B19" s="57">
        <v>1</v>
      </c>
      <c r="C19" s="57">
        <v>1</v>
      </c>
      <c r="D19" s="57">
        <v>1</v>
      </c>
      <c r="E19" s="57">
        <v>1</v>
      </c>
      <c r="F19" s="57">
        <v>1</v>
      </c>
      <c r="G19" s="57">
        <v>1</v>
      </c>
      <c r="H19" s="57">
        <v>1</v>
      </c>
      <c r="I19" s="57">
        <v>1</v>
      </c>
      <c r="J19" s="57">
        <v>1</v>
      </c>
      <c r="K19" s="57">
        <v>1</v>
      </c>
      <c r="L19" s="57">
        <v>1</v>
      </c>
      <c r="M19" s="57">
        <v>1</v>
      </c>
      <c r="N19" s="57">
        <v>1</v>
      </c>
      <c r="O19" s="57">
        <v>1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  <c r="AB19" s="57">
        <v>1</v>
      </c>
      <c r="AC19" s="57">
        <v>1</v>
      </c>
      <c r="AD19" s="57">
        <v>1</v>
      </c>
      <c r="AE19" s="57">
        <v>1</v>
      </c>
      <c r="AF19" s="57">
        <v>1</v>
      </c>
      <c r="AG19" s="57">
        <v>1</v>
      </c>
      <c r="AH19" s="57">
        <v>1</v>
      </c>
      <c r="AI19" s="57">
        <v>1</v>
      </c>
      <c r="AJ19" s="57">
        <v>1</v>
      </c>
      <c r="AK19" s="57">
        <v>1</v>
      </c>
      <c r="AL19" s="57">
        <v>1</v>
      </c>
      <c r="AM19" s="57">
        <v>1</v>
      </c>
      <c r="AN19" s="57">
        <v>1</v>
      </c>
      <c r="AO19" s="57">
        <v>-1</v>
      </c>
    </row>
    <row r="20" spans="1:41" s="58" customFormat="1" ht="11.1" customHeight="1" x14ac:dyDescent="0.25">
      <c r="A20" s="56">
        <v>17</v>
      </c>
      <c r="B20" s="57">
        <v>1</v>
      </c>
      <c r="C20" s="57">
        <v>1</v>
      </c>
      <c r="D20" s="57">
        <v>1</v>
      </c>
      <c r="E20" s="57">
        <v>1</v>
      </c>
      <c r="F20" s="57">
        <v>1</v>
      </c>
      <c r="G20" s="57">
        <v>1</v>
      </c>
      <c r="H20" s="57">
        <v>1</v>
      </c>
      <c r="I20" s="57">
        <v>1</v>
      </c>
      <c r="J20" s="57">
        <v>1</v>
      </c>
      <c r="K20" s="57">
        <v>1</v>
      </c>
      <c r="L20" s="57">
        <v>1</v>
      </c>
      <c r="M20" s="57">
        <v>1</v>
      </c>
      <c r="N20" s="57">
        <v>1</v>
      </c>
      <c r="O20" s="57">
        <v>1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  <c r="AB20" s="57">
        <v>1</v>
      </c>
      <c r="AC20" s="57">
        <v>1</v>
      </c>
      <c r="AD20" s="57">
        <v>1</v>
      </c>
      <c r="AE20" s="57">
        <v>1</v>
      </c>
      <c r="AF20" s="57">
        <v>1</v>
      </c>
      <c r="AG20" s="57">
        <v>1</v>
      </c>
      <c r="AH20" s="57">
        <v>1</v>
      </c>
      <c r="AI20" s="57">
        <v>1</v>
      </c>
      <c r="AJ20" s="57">
        <v>1</v>
      </c>
      <c r="AK20" s="57">
        <v>1</v>
      </c>
      <c r="AL20" s="57">
        <v>1</v>
      </c>
      <c r="AM20" s="57">
        <v>1</v>
      </c>
      <c r="AN20" s="57">
        <v>1</v>
      </c>
      <c r="AO20" s="57">
        <v>-1</v>
      </c>
    </row>
    <row r="21" spans="1:41" s="58" customFormat="1" ht="11.1" customHeight="1" x14ac:dyDescent="0.25">
      <c r="A21" s="56">
        <v>18</v>
      </c>
      <c r="B21" s="57">
        <v>1</v>
      </c>
      <c r="C21" s="57">
        <v>1</v>
      </c>
      <c r="D21" s="57">
        <v>1</v>
      </c>
      <c r="E21" s="57">
        <v>1</v>
      </c>
      <c r="F21" s="57">
        <v>1</v>
      </c>
      <c r="G21" s="57">
        <v>1</v>
      </c>
      <c r="H21" s="57">
        <v>1</v>
      </c>
      <c r="I21" s="57">
        <v>1</v>
      </c>
      <c r="J21" s="57">
        <v>1</v>
      </c>
      <c r="K21" s="57">
        <v>1</v>
      </c>
      <c r="L21" s="57">
        <v>1</v>
      </c>
      <c r="M21" s="57">
        <v>1</v>
      </c>
      <c r="N21" s="57">
        <v>1</v>
      </c>
      <c r="O21" s="57">
        <v>1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  <c r="AB21" s="57">
        <v>1</v>
      </c>
      <c r="AC21" s="57">
        <v>1</v>
      </c>
      <c r="AD21" s="57">
        <v>1</v>
      </c>
      <c r="AE21" s="57">
        <v>1</v>
      </c>
      <c r="AF21" s="57">
        <v>1</v>
      </c>
      <c r="AG21" s="57">
        <v>1</v>
      </c>
      <c r="AH21" s="57">
        <v>1</v>
      </c>
      <c r="AI21" s="57">
        <v>1</v>
      </c>
      <c r="AJ21" s="57">
        <v>1</v>
      </c>
      <c r="AK21" s="57">
        <v>1</v>
      </c>
      <c r="AL21" s="57">
        <v>1</v>
      </c>
      <c r="AM21" s="57">
        <v>1</v>
      </c>
      <c r="AN21" s="57">
        <v>1</v>
      </c>
      <c r="AO21" s="57">
        <v>-1</v>
      </c>
    </row>
    <row r="22" spans="1:41" s="58" customFormat="1" ht="11.1" customHeight="1" x14ac:dyDescent="0.25">
      <c r="A22" s="56">
        <v>19</v>
      </c>
      <c r="B22" s="57">
        <v>1</v>
      </c>
      <c r="C22" s="57">
        <v>1</v>
      </c>
      <c r="D22" s="57">
        <v>1</v>
      </c>
      <c r="E22" s="57">
        <v>1</v>
      </c>
      <c r="F22" s="57">
        <v>1</v>
      </c>
      <c r="G22" s="57">
        <v>1</v>
      </c>
      <c r="H22" s="57">
        <v>1</v>
      </c>
      <c r="I22" s="57">
        <v>1</v>
      </c>
      <c r="J22" s="57">
        <v>1</v>
      </c>
      <c r="K22" s="57">
        <v>1</v>
      </c>
      <c r="L22" s="57">
        <v>1</v>
      </c>
      <c r="M22" s="57">
        <v>1</v>
      </c>
      <c r="N22" s="57">
        <v>1</v>
      </c>
      <c r="O22" s="57">
        <v>1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  <c r="AB22" s="57">
        <v>1</v>
      </c>
      <c r="AC22" s="57">
        <v>1</v>
      </c>
      <c r="AD22" s="57">
        <v>1</v>
      </c>
      <c r="AE22" s="57">
        <v>1</v>
      </c>
      <c r="AF22" s="57">
        <v>1</v>
      </c>
      <c r="AG22" s="57">
        <v>1</v>
      </c>
      <c r="AH22" s="57">
        <v>1</v>
      </c>
      <c r="AI22" s="57">
        <v>1</v>
      </c>
      <c r="AJ22" s="57">
        <v>1</v>
      </c>
      <c r="AK22" s="57">
        <v>1</v>
      </c>
      <c r="AL22" s="57">
        <v>1</v>
      </c>
      <c r="AM22" s="57">
        <v>1</v>
      </c>
      <c r="AN22" s="57">
        <v>1</v>
      </c>
      <c r="AO22" s="57">
        <v>-1</v>
      </c>
    </row>
    <row r="23" spans="1:41" ht="11.1" customHeight="1" x14ac:dyDescent="0.25">
      <c r="A23" s="59"/>
      <c r="B23" s="67" t="s">
        <v>24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>
        <f>'1D_2'!F2</f>
        <v>4.2000000000000003E-2</v>
      </c>
      <c r="V23" s="62">
        <f>'1D_2'!G2</f>
        <v>3.9899999999999998E-2</v>
      </c>
      <c r="W23" s="62">
        <f>'1D_2'!H2</f>
        <v>3.78E-2</v>
      </c>
      <c r="X23" s="62">
        <f>'1D_2'!I2</f>
        <v>3.5700000000000003E-2</v>
      </c>
      <c r="Y23" s="62">
        <f>'1D_2'!J2</f>
        <v>3.3599999999999998E-2</v>
      </c>
      <c r="Z23" s="62">
        <f>'1D_2'!K2</f>
        <v>3.15E-2</v>
      </c>
      <c r="AA23" s="62">
        <f>'1D_2'!L2</f>
        <v>2.9399999999999999E-2</v>
      </c>
      <c r="AB23" s="62">
        <f>'1D_2'!M2</f>
        <v>2.7300000000000001E-2</v>
      </c>
      <c r="AC23" s="62">
        <f>'1D_2'!N2</f>
        <v>2.52E-2</v>
      </c>
      <c r="AD23" s="62">
        <f>'1D_2'!O2</f>
        <v>2.3099999999999999E-2</v>
      </c>
      <c r="AE23" s="62">
        <f>'1D_2'!P2</f>
        <v>2.1000000000000001E-2</v>
      </c>
      <c r="AF23" s="62">
        <f>'1D_2'!Q2</f>
        <v>1.89E-2</v>
      </c>
      <c r="AG23" s="62">
        <f>'1D_2'!R2</f>
        <v>1.6799999999999999E-2</v>
      </c>
      <c r="AH23" s="62">
        <f>'1D_2'!S2</f>
        <v>1.47E-2</v>
      </c>
      <c r="AI23" s="62">
        <f>'1D_2'!T2</f>
        <v>1.26E-2</v>
      </c>
      <c r="AJ23" s="62">
        <f>'1D_2'!U2</f>
        <v>1.0500000000000001E-2</v>
      </c>
      <c r="AK23" s="62">
        <f>'1D_2'!V2</f>
        <v>8.3999999999999995E-3</v>
      </c>
      <c r="AL23" s="62">
        <f>'1D_2'!W2</f>
        <v>6.3E-3</v>
      </c>
      <c r="AM23" s="62">
        <f>'1D_2'!X2</f>
        <v>4.1999999999999997E-3</v>
      </c>
      <c r="AN23" s="62">
        <f>'1D_2'!Y2</f>
        <v>2.0999999999999999E-3</v>
      </c>
      <c r="AO23" s="62">
        <f>'1D_2'!Z2</f>
        <v>0</v>
      </c>
    </row>
    <row r="24" spans="1:41" ht="11.1" customHeight="1" x14ac:dyDescent="0.25">
      <c r="A24" s="59"/>
      <c r="B24" s="59">
        <v>0</v>
      </c>
      <c r="C24" s="59">
        <v>1</v>
      </c>
      <c r="D24" s="59">
        <v>2</v>
      </c>
      <c r="E24" s="59">
        <v>3</v>
      </c>
      <c r="F24" s="59">
        <v>4</v>
      </c>
      <c r="G24" s="59">
        <v>5</v>
      </c>
      <c r="H24" s="59">
        <v>6</v>
      </c>
      <c r="I24" s="59">
        <v>7</v>
      </c>
      <c r="J24" s="59">
        <v>8</v>
      </c>
      <c r="K24" s="59">
        <v>9</v>
      </c>
      <c r="L24" s="59">
        <v>10</v>
      </c>
      <c r="M24" s="59">
        <v>11</v>
      </c>
      <c r="N24" s="59">
        <v>12</v>
      </c>
      <c r="O24" s="59">
        <v>13</v>
      </c>
      <c r="P24" s="59">
        <v>14</v>
      </c>
      <c r="Q24" s="59">
        <v>15</v>
      </c>
      <c r="R24" s="59">
        <v>16</v>
      </c>
      <c r="S24" s="59">
        <v>17</v>
      </c>
      <c r="T24" s="59">
        <v>18</v>
      </c>
      <c r="U24" s="59">
        <v>19</v>
      </c>
      <c r="V24" s="59">
        <v>20</v>
      </c>
      <c r="W24" s="59">
        <v>21</v>
      </c>
      <c r="X24" s="59">
        <v>22</v>
      </c>
      <c r="Y24" s="59">
        <v>23</v>
      </c>
      <c r="Z24" s="59">
        <v>24</v>
      </c>
      <c r="AA24" s="59">
        <v>25</v>
      </c>
      <c r="AB24" s="59">
        <v>26</v>
      </c>
      <c r="AC24" s="59">
        <v>27</v>
      </c>
      <c r="AD24" s="59">
        <v>28</v>
      </c>
      <c r="AE24" s="59">
        <v>29</v>
      </c>
      <c r="AF24" s="59">
        <v>30</v>
      </c>
      <c r="AG24" s="59">
        <v>31</v>
      </c>
      <c r="AH24" s="59">
        <v>32</v>
      </c>
      <c r="AI24" s="59">
        <v>33</v>
      </c>
      <c r="AJ24" s="59">
        <v>34</v>
      </c>
      <c r="AK24" s="59">
        <v>35</v>
      </c>
      <c r="AL24" s="59">
        <v>36</v>
      </c>
      <c r="AM24" s="59">
        <v>37</v>
      </c>
      <c r="AN24" s="59">
        <v>38</v>
      </c>
      <c r="AO24" s="59">
        <v>39</v>
      </c>
    </row>
    <row r="25" spans="1:41" ht="11.1" customHeight="1" x14ac:dyDescent="0.25">
      <c r="A25" s="60">
        <v>0</v>
      </c>
      <c r="B25" s="61">
        <v>19.5</v>
      </c>
      <c r="C25" s="61">
        <v>19</v>
      </c>
      <c r="D25" s="61">
        <v>18.5</v>
      </c>
      <c r="E25" s="61">
        <v>18</v>
      </c>
      <c r="F25" s="61">
        <v>17.5</v>
      </c>
      <c r="G25" s="61">
        <v>17</v>
      </c>
      <c r="H25" s="61">
        <v>16.5</v>
      </c>
      <c r="I25" s="61">
        <v>16</v>
      </c>
      <c r="J25" s="61">
        <v>15.5</v>
      </c>
      <c r="K25" s="61">
        <v>15</v>
      </c>
      <c r="L25" s="61">
        <v>14.500000999999999</v>
      </c>
      <c r="M25" s="61">
        <v>14.000000999999999</v>
      </c>
      <c r="N25" s="61">
        <v>13.500000999999999</v>
      </c>
      <c r="O25" s="61">
        <v>13.000000999999999</v>
      </c>
      <c r="P25" s="61">
        <v>12.500000999999999</v>
      </c>
      <c r="Q25" s="61">
        <v>12.000000999999999</v>
      </c>
      <c r="R25" s="61">
        <v>11.500000999999999</v>
      </c>
      <c r="S25" s="61">
        <v>11</v>
      </c>
      <c r="T25" s="61">
        <v>10.5</v>
      </c>
      <c r="U25" s="61">
        <v>10</v>
      </c>
      <c r="V25" s="61">
        <v>9.5</v>
      </c>
      <c r="W25" s="61">
        <v>9</v>
      </c>
      <c r="X25" s="61">
        <v>8.5</v>
      </c>
      <c r="Y25" s="61">
        <v>8</v>
      </c>
      <c r="Z25" s="61">
        <v>7.5</v>
      </c>
      <c r="AA25" s="61">
        <v>7</v>
      </c>
      <c r="AB25" s="61">
        <v>6.5000004999999996</v>
      </c>
      <c r="AC25" s="61">
        <v>6.0000004999999996</v>
      </c>
      <c r="AD25" s="61">
        <v>5.5000004999999996</v>
      </c>
      <c r="AE25" s="61">
        <v>5.0000010000000001</v>
      </c>
      <c r="AF25" s="61">
        <v>4.5000010000000001</v>
      </c>
      <c r="AG25" s="61">
        <v>4.0000010000000001</v>
      </c>
      <c r="AH25" s="61">
        <v>3.5000010000000001</v>
      </c>
      <c r="AI25" s="61">
        <v>3.0000010000000001</v>
      </c>
      <c r="AJ25" s="61">
        <v>2.5000010000000001</v>
      </c>
      <c r="AK25" s="61">
        <v>2.0000011999999998</v>
      </c>
      <c r="AL25" s="61">
        <v>1.5000009999999999</v>
      </c>
      <c r="AM25" s="61">
        <v>1.0000001999999999</v>
      </c>
      <c r="AN25" s="61">
        <v>0.5</v>
      </c>
      <c r="AO25" s="61">
        <v>0</v>
      </c>
    </row>
    <row r="26" spans="1:41" ht="11.1" customHeight="1" x14ac:dyDescent="0.25">
      <c r="A26" s="60">
        <v>1</v>
      </c>
      <c r="B26" s="61">
        <v>19.5</v>
      </c>
      <c r="C26" s="61">
        <v>19</v>
      </c>
      <c r="D26" s="61">
        <v>18.5</v>
      </c>
      <c r="E26" s="61">
        <v>18</v>
      </c>
      <c r="F26" s="61">
        <v>17.5</v>
      </c>
      <c r="G26" s="61">
        <v>17</v>
      </c>
      <c r="H26" s="61">
        <v>16.5</v>
      </c>
      <c r="I26" s="61">
        <v>16</v>
      </c>
      <c r="J26" s="61">
        <v>15.5</v>
      </c>
      <c r="K26" s="61">
        <v>15</v>
      </c>
      <c r="L26" s="61">
        <v>14.500000999999999</v>
      </c>
      <c r="M26" s="61">
        <v>14.000000999999999</v>
      </c>
      <c r="N26" s="61">
        <v>13.500000999999999</v>
      </c>
      <c r="O26" s="61">
        <v>13.000000999999999</v>
      </c>
      <c r="P26" s="61">
        <v>12.500000999999999</v>
      </c>
      <c r="Q26" s="61">
        <v>12.000000999999999</v>
      </c>
      <c r="R26" s="61">
        <v>11.500000999999999</v>
      </c>
      <c r="S26" s="61">
        <v>11.000000999999999</v>
      </c>
      <c r="T26" s="61">
        <v>10.500000999999999</v>
      </c>
      <c r="U26" s="61">
        <v>10.000000999999999</v>
      </c>
      <c r="V26" s="61">
        <v>9.5</v>
      </c>
      <c r="W26" s="61">
        <v>9</v>
      </c>
      <c r="X26" s="61">
        <v>8.5</v>
      </c>
      <c r="Y26" s="61">
        <v>8</v>
      </c>
      <c r="Z26" s="61">
        <v>7.5000004999999996</v>
      </c>
      <c r="AA26" s="61">
        <v>7.0000004999999996</v>
      </c>
      <c r="AB26" s="61">
        <v>6.5000004999999996</v>
      </c>
      <c r="AC26" s="61">
        <v>6.0000004999999996</v>
      </c>
      <c r="AD26" s="61">
        <v>5.5000004999999996</v>
      </c>
      <c r="AE26" s="61">
        <v>5.0000010000000001</v>
      </c>
      <c r="AF26" s="61">
        <v>4.5000010000000001</v>
      </c>
      <c r="AG26" s="61">
        <v>4.0000010000000001</v>
      </c>
      <c r="AH26" s="61">
        <v>3.5000011999999998</v>
      </c>
      <c r="AI26" s="61">
        <v>3.0000010000000001</v>
      </c>
      <c r="AJ26" s="61">
        <v>2.5000010000000001</v>
      </c>
      <c r="AK26" s="61">
        <v>2.0000011999999998</v>
      </c>
      <c r="AL26" s="61">
        <v>1.5000015</v>
      </c>
      <c r="AM26" s="61">
        <v>1.0000005999999999</v>
      </c>
      <c r="AN26" s="61">
        <v>0.49999925000000001</v>
      </c>
      <c r="AO26" s="61">
        <v>0</v>
      </c>
    </row>
    <row r="27" spans="1:41" ht="11.1" customHeight="1" x14ac:dyDescent="0.25">
      <c r="A27" s="60">
        <v>2</v>
      </c>
      <c r="B27" s="61">
        <v>19.5</v>
      </c>
      <c r="C27" s="61">
        <v>19</v>
      </c>
      <c r="D27" s="61">
        <v>18.5</v>
      </c>
      <c r="E27" s="61">
        <v>18</v>
      </c>
      <c r="F27" s="61">
        <v>17.5</v>
      </c>
      <c r="G27" s="61">
        <v>17</v>
      </c>
      <c r="H27" s="61">
        <v>16.5</v>
      </c>
      <c r="I27" s="61">
        <v>16</v>
      </c>
      <c r="J27" s="61">
        <v>15.5</v>
      </c>
      <c r="K27" s="61">
        <v>15</v>
      </c>
      <c r="L27" s="61">
        <v>14.5</v>
      </c>
      <c r="M27" s="61">
        <v>14</v>
      </c>
      <c r="N27" s="61">
        <v>13.500000999999999</v>
      </c>
      <c r="O27" s="61">
        <v>13.000000999999999</v>
      </c>
      <c r="P27" s="61">
        <v>12.500000999999999</v>
      </c>
      <c r="Q27" s="61">
        <v>12.000000999999999</v>
      </c>
      <c r="R27" s="61">
        <v>11.500000999999999</v>
      </c>
      <c r="S27" s="61">
        <v>11.000000999999999</v>
      </c>
      <c r="T27" s="61">
        <v>10.500000999999999</v>
      </c>
      <c r="U27" s="61">
        <v>10.000000999999999</v>
      </c>
      <c r="V27" s="61">
        <v>9.5000009999999993</v>
      </c>
      <c r="W27" s="61">
        <v>9</v>
      </c>
      <c r="X27" s="61">
        <v>8.5</v>
      </c>
      <c r="Y27" s="61">
        <v>8</v>
      </c>
      <c r="Z27" s="61">
        <v>7.5</v>
      </c>
      <c r="AA27" s="61">
        <v>7.0000004999999996</v>
      </c>
      <c r="AB27" s="61">
        <v>6.5000004999999996</v>
      </c>
      <c r="AC27" s="61">
        <v>6.0000004999999996</v>
      </c>
      <c r="AD27" s="61">
        <v>5.5000004999999996</v>
      </c>
      <c r="AE27" s="61">
        <v>5.0000004999999996</v>
      </c>
      <c r="AF27" s="61">
        <v>4.5000010000000001</v>
      </c>
      <c r="AG27" s="61">
        <v>4.0000014000000004</v>
      </c>
      <c r="AH27" s="61">
        <v>3.5000013999999999</v>
      </c>
      <c r="AI27" s="61">
        <v>3.0000013999999999</v>
      </c>
      <c r="AJ27" s="61">
        <v>2.5000010000000001</v>
      </c>
      <c r="AK27" s="61">
        <v>2.0000005000000001</v>
      </c>
      <c r="AL27" s="61">
        <v>1.5000005999999999</v>
      </c>
      <c r="AM27" s="61">
        <v>1.0000005999999999</v>
      </c>
      <c r="AN27" s="61">
        <v>0.49999939999999998</v>
      </c>
      <c r="AO27" s="61">
        <v>0</v>
      </c>
    </row>
    <row r="28" spans="1:41" ht="11.1" customHeight="1" x14ac:dyDescent="0.25">
      <c r="A28" s="60">
        <v>3</v>
      </c>
      <c r="B28" s="61">
        <v>19.5</v>
      </c>
      <c r="C28" s="61">
        <v>19</v>
      </c>
      <c r="D28" s="61">
        <v>18.5</v>
      </c>
      <c r="E28" s="61">
        <v>18</v>
      </c>
      <c r="F28" s="61">
        <v>17.5</v>
      </c>
      <c r="G28" s="61">
        <v>17</v>
      </c>
      <c r="H28" s="61">
        <v>16.5</v>
      </c>
      <c r="I28" s="61">
        <v>16</v>
      </c>
      <c r="J28" s="61">
        <v>15.5</v>
      </c>
      <c r="K28" s="61">
        <v>15</v>
      </c>
      <c r="L28" s="61">
        <v>14.5</v>
      </c>
      <c r="M28" s="61">
        <v>14</v>
      </c>
      <c r="N28" s="61">
        <v>13.5</v>
      </c>
      <c r="O28" s="61">
        <v>13</v>
      </c>
      <c r="P28" s="61">
        <v>12.500000999999999</v>
      </c>
      <c r="Q28" s="61">
        <v>12.000000999999999</v>
      </c>
      <c r="R28" s="61">
        <v>11.500000999999999</v>
      </c>
      <c r="S28" s="61">
        <v>11.000000999999999</v>
      </c>
      <c r="T28" s="61">
        <v>10.500000999999999</v>
      </c>
      <c r="U28" s="61">
        <v>10.000000999999999</v>
      </c>
      <c r="V28" s="61">
        <v>9.5000009999999993</v>
      </c>
      <c r="W28" s="61">
        <v>9.0000009999999993</v>
      </c>
      <c r="X28" s="61">
        <v>8.5000009999999993</v>
      </c>
      <c r="Y28" s="61">
        <v>8</v>
      </c>
      <c r="Z28" s="61">
        <v>7.5000004999999996</v>
      </c>
      <c r="AA28" s="61">
        <v>7.0000004999999996</v>
      </c>
      <c r="AB28" s="61">
        <v>6.5000010000000001</v>
      </c>
      <c r="AC28" s="61">
        <v>6.0000010000000001</v>
      </c>
      <c r="AD28" s="61">
        <v>5.5000010000000001</v>
      </c>
      <c r="AE28" s="61">
        <v>5.0000010000000001</v>
      </c>
      <c r="AF28" s="61">
        <v>4.5000014000000004</v>
      </c>
      <c r="AG28" s="61">
        <v>4.0000014000000004</v>
      </c>
      <c r="AH28" s="61">
        <v>3.5000013999999999</v>
      </c>
      <c r="AI28" s="61">
        <v>3.0000013999999999</v>
      </c>
      <c r="AJ28" s="61">
        <v>2.5000010000000001</v>
      </c>
      <c r="AK28" s="61">
        <v>2</v>
      </c>
      <c r="AL28" s="61">
        <v>1.5000007</v>
      </c>
      <c r="AM28" s="61">
        <v>0.99999976000000002</v>
      </c>
      <c r="AN28" s="61">
        <v>0.49999939999999998</v>
      </c>
      <c r="AO28" s="61">
        <v>0</v>
      </c>
    </row>
    <row r="29" spans="1:41" ht="11.1" customHeight="1" x14ac:dyDescent="0.25">
      <c r="A29" s="60">
        <v>4</v>
      </c>
      <c r="B29" s="61">
        <v>19.5</v>
      </c>
      <c r="C29" s="61">
        <v>19</v>
      </c>
      <c r="D29" s="61">
        <v>18.5</v>
      </c>
      <c r="E29" s="61">
        <v>18</v>
      </c>
      <c r="F29" s="61">
        <v>17.5</v>
      </c>
      <c r="G29" s="61">
        <v>17</v>
      </c>
      <c r="H29" s="61">
        <v>16.5</v>
      </c>
      <c r="I29" s="61">
        <v>16</v>
      </c>
      <c r="J29" s="61">
        <v>15.5</v>
      </c>
      <c r="K29" s="61">
        <v>15</v>
      </c>
      <c r="L29" s="61">
        <v>14.5</v>
      </c>
      <c r="M29" s="61">
        <v>14</v>
      </c>
      <c r="N29" s="61">
        <v>13.5</v>
      </c>
      <c r="O29" s="61">
        <v>13</v>
      </c>
      <c r="P29" s="61">
        <v>12.5</v>
      </c>
      <c r="Q29" s="61">
        <v>12.000000999999999</v>
      </c>
      <c r="R29" s="61">
        <v>11.500000999999999</v>
      </c>
      <c r="S29" s="61">
        <v>11.000000999999999</v>
      </c>
      <c r="T29" s="61">
        <v>10.500000999999999</v>
      </c>
      <c r="U29" s="61">
        <v>10.000000999999999</v>
      </c>
      <c r="V29" s="61">
        <v>9.5000009999999993</v>
      </c>
      <c r="W29" s="61">
        <v>9.0000009999999993</v>
      </c>
      <c r="X29" s="61">
        <v>8.5000009999999993</v>
      </c>
      <c r="Y29" s="61">
        <v>8.0000009999999993</v>
      </c>
      <c r="Z29" s="61">
        <v>7.5000010000000001</v>
      </c>
      <c r="AA29" s="61">
        <v>7.0000010000000001</v>
      </c>
      <c r="AB29" s="61">
        <v>6.5000014000000004</v>
      </c>
      <c r="AC29" s="61">
        <v>6.0000014000000004</v>
      </c>
      <c r="AD29" s="61">
        <v>5.5000014000000004</v>
      </c>
      <c r="AE29" s="61">
        <v>5.0000014000000004</v>
      </c>
      <c r="AF29" s="61">
        <v>4.5000010000000001</v>
      </c>
      <c r="AG29" s="61">
        <v>4.0000010000000001</v>
      </c>
      <c r="AH29" s="61">
        <v>3.5000002000000001</v>
      </c>
      <c r="AI29" s="61">
        <v>3</v>
      </c>
      <c r="AJ29" s="61">
        <v>2.5000011999999998</v>
      </c>
      <c r="AK29" s="61">
        <v>2.0000013999999999</v>
      </c>
      <c r="AL29" s="61">
        <v>1.5000001000000001</v>
      </c>
      <c r="AM29" s="61">
        <v>0.99999990000000005</v>
      </c>
      <c r="AN29" s="61">
        <v>0.49999943000000002</v>
      </c>
      <c r="AO29" s="61">
        <v>0</v>
      </c>
    </row>
    <row r="30" spans="1:41" ht="11.1" customHeight="1" x14ac:dyDescent="0.25">
      <c r="A30" s="60">
        <v>5</v>
      </c>
      <c r="B30" s="61">
        <v>19.5</v>
      </c>
      <c r="C30" s="61">
        <v>19</v>
      </c>
      <c r="D30" s="61">
        <v>18.5</v>
      </c>
      <c r="E30" s="61">
        <v>18</v>
      </c>
      <c r="F30" s="61">
        <v>17.5</v>
      </c>
      <c r="G30" s="61">
        <v>17</v>
      </c>
      <c r="H30" s="61">
        <v>16.5</v>
      </c>
      <c r="I30" s="61">
        <v>16</v>
      </c>
      <c r="J30" s="61">
        <v>15.5</v>
      </c>
      <c r="K30" s="61">
        <v>15</v>
      </c>
      <c r="L30" s="61">
        <v>14.5</v>
      </c>
      <c r="M30" s="61">
        <v>14</v>
      </c>
      <c r="N30" s="61">
        <v>13.5</v>
      </c>
      <c r="O30" s="61">
        <v>13</v>
      </c>
      <c r="P30" s="61">
        <v>12.5</v>
      </c>
      <c r="Q30" s="61">
        <v>12.000000999999999</v>
      </c>
      <c r="R30" s="61">
        <v>11.500000999999999</v>
      </c>
      <c r="S30" s="61">
        <v>11.000000999999999</v>
      </c>
      <c r="T30" s="61">
        <v>10.500000999999999</v>
      </c>
      <c r="U30" s="61">
        <v>10.000000999999999</v>
      </c>
      <c r="V30" s="61">
        <v>9.5000020000000003</v>
      </c>
      <c r="W30" s="61">
        <v>9.0000020000000003</v>
      </c>
      <c r="X30" s="61">
        <v>8.5000020000000003</v>
      </c>
      <c r="Y30" s="61">
        <v>8.0000020000000003</v>
      </c>
      <c r="Z30" s="61">
        <v>7.5000014000000004</v>
      </c>
      <c r="AA30" s="61">
        <v>7.0000014000000004</v>
      </c>
      <c r="AB30" s="61">
        <v>6.5000014000000004</v>
      </c>
      <c r="AC30" s="61">
        <v>6.0000014000000004</v>
      </c>
      <c r="AD30" s="61">
        <v>5.5000010000000001</v>
      </c>
      <c r="AE30" s="61">
        <v>5.0000004999999996</v>
      </c>
      <c r="AF30" s="61">
        <v>4.5000004999999996</v>
      </c>
      <c r="AG30" s="61">
        <v>4.0000010000000001</v>
      </c>
      <c r="AH30" s="61">
        <v>3.5000007000000002</v>
      </c>
      <c r="AI30" s="61">
        <v>3</v>
      </c>
      <c r="AJ30" s="61">
        <v>2.5000002000000001</v>
      </c>
      <c r="AK30" s="61">
        <v>2.0000007000000002</v>
      </c>
      <c r="AL30" s="61">
        <v>1.4999998000000001</v>
      </c>
      <c r="AM30" s="61">
        <v>1.0000001999999999</v>
      </c>
      <c r="AN30" s="61">
        <v>0.49999955000000001</v>
      </c>
      <c r="AO30" s="61">
        <v>0</v>
      </c>
    </row>
    <row r="31" spans="1:41" ht="11.1" customHeight="1" x14ac:dyDescent="0.25">
      <c r="A31" s="60">
        <v>6</v>
      </c>
      <c r="B31" s="61">
        <v>19.5</v>
      </c>
      <c r="C31" s="61">
        <v>19</v>
      </c>
      <c r="D31" s="61">
        <v>18.5</v>
      </c>
      <c r="E31" s="61">
        <v>18</v>
      </c>
      <c r="F31" s="61">
        <v>17.5</v>
      </c>
      <c r="G31" s="61">
        <v>17</v>
      </c>
      <c r="H31" s="61">
        <v>16.5</v>
      </c>
      <c r="I31" s="61">
        <v>16</v>
      </c>
      <c r="J31" s="61">
        <v>15.5</v>
      </c>
      <c r="K31" s="61">
        <v>15</v>
      </c>
      <c r="L31" s="61">
        <v>14.5</v>
      </c>
      <c r="M31" s="61">
        <v>14</v>
      </c>
      <c r="N31" s="61">
        <v>13.5</v>
      </c>
      <c r="O31" s="61">
        <v>13</v>
      </c>
      <c r="P31" s="61">
        <v>12.5</v>
      </c>
      <c r="Q31" s="61">
        <v>12.000000999999999</v>
      </c>
      <c r="R31" s="61">
        <v>11.500000999999999</v>
      </c>
      <c r="S31" s="61">
        <v>11.000000999999999</v>
      </c>
      <c r="T31" s="61">
        <v>10.500002</v>
      </c>
      <c r="U31" s="61">
        <v>10.000002</v>
      </c>
      <c r="V31" s="61">
        <v>9.5000020000000003</v>
      </c>
      <c r="W31" s="61">
        <v>9.0000020000000003</v>
      </c>
      <c r="X31" s="61">
        <v>8.5000020000000003</v>
      </c>
      <c r="Y31" s="61">
        <v>8.0000020000000003</v>
      </c>
      <c r="Z31" s="61">
        <v>7.5000020000000003</v>
      </c>
      <c r="AA31" s="61">
        <v>7.0000014000000004</v>
      </c>
      <c r="AB31" s="61">
        <v>6.5000014000000004</v>
      </c>
      <c r="AC31" s="61">
        <v>6.0000010000000001</v>
      </c>
      <c r="AD31" s="61">
        <v>5.5000010000000001</v>
      </c>
      <c r="AE31" s="61">
        <v>5.0000004999999996</v>
      </c>
      <c r="AF31" s="61">
        <v>4.5</v>
      </c>
      <c r="AG31" s="61">
        <v>4.0000004999999996</v>
      </c>
      <c r="AH31" s="61">
        <v>3.5000011999999998</v>
      </c>
      <c r="AI31" s="61">
        <v>3.0000011999999998</v>
      </c>
      <c r="AJ31" s="61">
        <v>2.5000002000000001</v>
      </c>
      <c r="AK31" s="61">
        <v>1.9999996</v>
      </c>
      <c r="AL31" s="61">
        <v>1.4999993</v>
      </c>
      <c r="AM31" s="61">
        <v>1.0000001000000001</v>
      </c>
      <c r="AN31" s="61">
        <v>0.49999955000000001</v>
      </c>
      <c r="AO31" s="61">
        <v>0</v>
      </c>
    </row>
    <row r="32" spans="1:41" ht="11.1" customHeight="1" x14ac:dyDescent="0.25">
      <c r="A32" s="60">
        <v>7</v>
      </c>
      <c r="B32" s="61">
        <v>19.499998000000001</v>
      </c>
      <c r="C32" s="61">
        <v>19</v>
      </c>
      <c r="D32" s="61">
        <v>18.5</v>
      </c>
      <c r="E32" s="61">
        <v>18</v>
      </c>
      <c r="F32" s="61">
        <v>17.5</v>
      </c>
      <c r="G32" s="61">
        <v>17</v>
      </c>
      <c r="H32" s="61">
        <v>16.5</v>
      </c>
      <c r="I32" s="61">
        <v>16</v>
      </c>
      <c r="J32" s="61">
        <v>15.5</v>
      </c>
      <c r="K32" s="61">
        <v>15</v>
      </c>
      <c r="L32" s="61">
        <v>14.5</v>
      </c>
      <c r="M32" s="61">
        <v>14</v>
      </c>
      <c r="N32" s="61">
        <v>13.5</v>
      </c>
      <c r="O32" s="61">
        <v>13</v>
      </c>
      <c r="P32" s="61">
        <v>12.5</v>
      </c>
      <c r="Q32" s="61">
        <v>12.000000999999999</v>
      </c>
      <c r="R32" s="61">
        <v>11.500000999999999</v>
      </c>
      <c r="S32" s="61">
        <v>11.000000999999999</v>
      </c>
      <c r="T32" s="61">
        <v>10.500002</v>
      </c>
      <c r="U32" s="61">
        <v>10.000002</v>
      </c>
      <c r="V32" s="61">
        <v>9.5000020000000003</v>
      </c>
      <c r="W32" s="61">
        <v>9.0000020000000003</v>
      </c>
      <c r="X32" s="61">
        <v>8.5000020000000003</v>
      </c>
      <c r="Y32" s="61">
        <v>8.0000020000000003</v>
      </c>
      <c r="Z32" s="61">
        <v>7.5000020000000003</v>
      </c>
      <c r="AA32" s="61">
        <v>7.0000014000000004</v>
      </c>
      <c r="AB32" s="61">
        <v>6.5000010000000001</v>
      </c>
      <c r="AC32" s="61">
        <v>6.0000010000000001</v>
      </c>
      <c r="AD32" s="61">
        <v>5.5000010000000001</v>
      </c>
      <c r="AE32" s="61">
        <v>5.0000010000000001</v>
      </c>
      <c r="AF32" s="61">
        <v>4.5000004999999996</v>
      </c>
      <c r="AG32" s="61">
        <v>4.0000004999999996</v>
      </c>
      <c r="AH32" s="61">
        <v>3.5000007000000002</v>
      </c>
      <c r="AI32" s="61">
        <v>3.0000011999999998</v>
      </c>
      <c r="AJ32" s="61">
        <v>2.5000002000000001</v>
      </c>
      <c r="AK32" s="61">
        <v>1.9999994000000001</v>
      </c>
      <c r="AL32" s="61">
        <v>1.4999994999999999</v>
      </c>
      <c r="AM32" s="61">
        <v>1</v>
      </c>
      <c r="AN32" s="61">
        <v>0.49999946000000001</v>
      </c>
      <c r="AO32" s="61">
        <v>0</v>
      </c>
    </row>
    <row r="33" spans="1:41" ht="11.1" customHeight="1" x14ac:dyDescent="0.25">
      <c r="A33" s="60">
        <v>8</v>
      </c>
      <c r="B33" s="61">
        <v>19.499998000000001</v>
      </c>
      <c r="C33" s="61">
        <v>19</v>
      </c>
      <c r="D33" s="61">
        <v>18.5</v>
      </c>
      <c r="E33" s="61">
        <v>18</v>
      </c>
      <c r="F33" s="61">
        <v>17.5</v>
      </c>
      <c r="G33" s="61">
        <v>17</v>
      </c>
      <c r="H33" s="61">
        <v>16.5</v>
      </c>
      <c r="I33" s="61">
        <v>16</v>
      </c>
      <c r="J33" s="61">
        <v>15.500000999999999</v>
      </c>
      <c r="K33" s="61">
        <v>15.000000999999999</v>
      </c>
      <c r="L33" s="61">
        <v>14.5</v>
      </c>
      <c r="M33" s="61">
        <v>14</v>
      </c>
      <c r="N33" s="61">
        <v>13.5</v>
      </c>
      <c r="O33" s="61">
        <v>13</v>
      </c>
      <c r="P33" s="61">
        <v>12.5</v>
      </c>
      <c r="Q33" s="61">
        <v>12.000000999999999</v>
      </c>
      <c r="R33" s="61">
        <v>11.500000999999999</v>
      </c>
      <c r="S33" s="61">
        <v>11.000000999999999</v>
      </c>
      <c r="T33" s="61">
        <v>10.500002</v>
      </c>
      <c r="U33" s="61">
        <v>10.000002</v>
      </c>
      <c r="V33" s="61">
        <v>9.5000020000000003</v>
      </c>
      <c r="W33" s="61">
        <v>9.0000020000000003</v>
      </c>
      <c r="X33" s="61">
        <v>8.5000020000000003</v>
      </c>
      <c r="Y33" s="61">
        <v>8.0000020000000003</v>
      </c>
      <c r="Z33" s="61">
        <v>7.5000020000000003</v>
      </c>
      <c r="AA33" s="61">
        <v>7.0000014000000004</v>
      </c>
      <c r="AB33" s="61">
        <v>6.5000010000000001</v>
      </c>
      <c r="AC33" s="61">
        <v>6.0000010000000001</v>
      </c>
      <c r="AD33" s="61">
        <v>5.5000010000000001</v>
      </c>
      <c r="AE33" s="61">
        <v>5.0000014000000004</v>
      </c>
      <c r="AF33" s="61">
        <v>4.5000010000000001</v>
      </c>
      <c r="AG33" s="61">
        <v>4.0000004999999996</v>
      </c>
      <c r="AH33" s="61">
        <v>3.5000002000000001</v>
      </c>
      <c r="AI33" s="61">
        <v>3.0000002000000001</v>
      </c>
      <c r="AJ33" s="61">
        <v>2.4999997999999999</v>
      </c>
      <c r="AK33" s="61">
        <v>1.9999993</v>
      </c>
      <c r="AL33" s="61">
        <v>1.4999998999999999</v>
      </c>
      <c r="AM33" s="61">
        <v>1.0000001000000001</v>
      </c>
      <c r="AN33" s="61">
        <v>0.49999946000000001</v>
      </c>
      <c r="AO33" s="61">
        <v>0</v>
      </c>
    </row>
    <row r="34" spans="1:41" ht="11.1" customHeight="1" x14ac:dyDescent="0.25">
      <c r="A34" s="60">
        <v>9</v>
      </c>
      <c r="B34" s="61">
        <v>19.499998000000001</v>
      </c>
      <c r="C34" s="61">
        <v>19</v>
      </c>
      <c r="D34" s="61">
        <v>18.5</v>
      </c>
      <c r="E34" s="61">
        <v>18</v>
      </c>
      <c r="F34" s="61">
        <v>17.5</v>
      </c>
      <c r="G34" s="61">
        <v>17</v>
      </c>
      <c r="H34" s="61">
        <v>16.500001999999999</v>
      </c>
      <c r="I34" s="61">
        <v>16.000001999999999</v>
      </c>
      <c r="J34" s="61">
        <v>15.500000999999999</v>
      </c>
      <c r="K34" s="61">
        <v>15.000000999999999</v>
      </c>
      <c r="L34" s="61">
        <v>14.500000999999999</v>
      </c>
      <c r="M34" s="61">
        <v>14.000000999999999</v>
      </c>
      <c r="N34" s="61">
        <v>13.500000999999999</v>
      </c>
      <c r="O34" s="61">
        <v>13.000000999999999</v>
      </c>
      <c r="P34" s="61">
        <v>12.500000999999999</v>
      </c>
      <c r="Q34" s="61">
        <v>12.000000999999999</v>
      </c>
      <c r="R34" s="61">
        <v>11.500000999999999</v>
      </c>
      <c r="S34" s="61">
        <v>11.000000999999999</v>
      </c>
      <c r="T34" s="61">
        <v>10.500000999999999</v>
      </c>
      <c r="U34" s="61">
        <v>10.000000999999999</v>
      </c>
      <c r="V34" s="61">
        <v>9.5000020000000003</v>
      </c>
      <c r="W34" s="61">
        <v>9.0000020000000003</v>
      </c>
      <c r="X34" s="61">
        <v>8.5000020000000003</v>
      </c>
      <c r="Y34" s="61">
        <v>8.0000020000000003</v>
      </c>
      <c r="Z34" s="61">
        <v>7.5000020000000003</v>
      </c>
      <c r="AA34" s="61">
        <v>7.0000014000000004</v>
      </c>
      <c r="AB34" s="61">
        <v>6.5000014000000004</v>
      </c>
      <c r="AC34" s="61">
        <v>6.0000010000000001</v>
      </c>
      <c r="AD34" s="61">
        <v>5.5000014000000004</v>
      </c>
      <c r="AE34" s="61">
        <v>5.0000014000000004</v>
      </c>
      <c r="AF34" s="61">
        <v>4.5000014000000004</v>
      </c>
      <c r="AG34" s="61">
        <v>4.0000010000000001</v>
      </c>
      <c r="AH34" s="61">
        <v>3.5000002000000001</v>
      </c>
      <c r="AI34" s="61">
        <v>2.9999994999999999</v>
      </c>
      <c r="AJ34" s="61">
        <v>2.4999989999999999</v>
      </c>
      <c r="AK34" s="61">
        <v>1.9999990000000001</v>
      </c>
      <c r="AL34" s="61">
        <v>1.4999998999999999</v>
      </c>
      <c r="AM34" s="61">
        <v>1</v>
      </c>
      <c r="AN34" s="61">
        <v>0.49999949999999999</v>
      </c>
      <c r="AO34" s="61">
        <v>0</v>
      </c>
    </row>
    <row r="35" spans="1:41" ht="11.1" customHeight="1" x14ac:dyDescent="0.25">
      <c r="A35" s="60">
        <v>10</v>
      </c>
      <c r="B35" s="61">
        <v>19.499998000000001</v>
      </c>
      <c r="C35" s="61">
        <v>19</v>
      </c>
      <c r="D35" s="61">
        <v>18.5</v>
      </c>
      <c r="E35" s="61">
        <v>18</v>
      </c>
      <c r="F35" s="61">
        <v>17.5</v>
      </c>
      <c r="G35" s="61">
        <v>17</v>
      </c>
      <c r="H35" s="61">
        <v>16.500001999999999</v>
      </c>
      <c r="I35" s="61">
        <v>16.000001999999999</v>
      </c>
      <c r="J35" s="61">
        <v>15.500002</v>
      </c>
      <c r="K35" s="61">
        <v>15.000000999999999</v>
      </c>
      <c r="L35" s="61">
        <v>14.500000999999999</v>
      </c>
      <c r="M35" s="61">
        <v>14.000000999999999</v>
      </c>
      <c r="N35" s="61">
        <v>13.500000999999999</v>
      </c>
      <c r="O35" s="61">
        <v>13.000000999999999</v>
      </c>
      <c r="P35" s="61">
        <v>12.500000999999999</v>
      </c>
      <c r="Q35" s="61">
        <v>12.000000999999999</v>
      </c>
      <c r="R35" s="61">
        <v>11.500000999999999</v>
      </c>
      <c r="S35" s="61">
        <v>11.000000999999999</v>
      </c>
      <c r="T35" s="61">
        <v>10.500000999999999</v>
      </c>
      <c r="U35" s="61">
        <v>10.000000999999999</v>
      </c>
      <c r="V35" s="61">
        <v>9.5000009999999993</v>
      </c>
      <c r="W35" s="61">
        <v>9.0000009999999993</v>
      </c>
      <c r="X35" s="61">
        <v>8.5000020000000003</v>
      </c>
      <c r="Y35" s="61">
        <v>8.0000020000000003</v>
      </c>
      <c r="Z35" s="61">
        <v>7.5000020000000003</v>
      </c>
      <c r="AA35" s="61">
        <v>7.0000020000000003</v>
      </c>
      <c r="AB35" s="61">
        <v>6.5000020000000003</v>
      </c>
      <c r="AC35" s="61">
        <v>6.0000020000000003</v>
      </c>
      <c r="AD35" s="61">
        <v>5.5000014000000004</v>
      </c>
      <c r="AE35" s="61">
        <v>5.0000014000000004</v>
      </c>
      <c r="AF35" s="61">
        <v>4.5000014000000004</v>
      </c>
      <c r="AG35" s="61">
        <v>4.0000010000000001</v>
      </c>
      <c r="AH35" s="61">
        <v>3.5000005000000001</v>
      </c>
      <c r="AI35" s="61">
        <v>2.9999994999999999</v>
      </c>
      <c r="AJ35" s="61">
        <v>2.4999988000000002</v>
      </c>
      <c r="AK35" s="61">
        <v>1.9999989</v>
      </c>
      <c r="AL35" s="61">
        <v>1.4999996</v>
      </c>
      <c r="AM35" s="61">
        <v>0.99999990000000005</v>
      </c>
      <c r="AN35" s="61">
        <v>0.49999946000000001</v>
      </c>
      <c r="AO35" s="61">
        <v>0</v>
      </c>
    </row>
    <row r="36" spans="1:41" ht="11.1" customHeight="1" x14ac:dyDescent="0.25">
      <c r="A36" s="60">
        <v>11</v>
      </c>
      <c r="B36" s="61">
        <v>19.5</v>
      </c>
      <c r="C36" s="61">
        <v>19</v>
      </c>
      <c r="D36" s="61">
        <v>18.5</v>
      </c>
      <c r="E36" s="61">
        <v>18</v>
      </c>
      <c r="F36" s="61">
        <v>17.5</v>
      </c>
      <c r="G36" s="61">
        <v>17</v>
      </c>
      <c r="H36" s="61">
        <v>16.500001999999999</v>
      </c>
      <c r="I36" s="61">
        <v>16.000001999999999</v>
      </c>
      <c r="J36" s="61">
        <v>15.500002</v>
      </c>
      <c r="K36" s="61">
        <v>15.000002</v>
      </c>
      <c r="L36" s="61">
        <v>14.500002</v>
      </c>
      <c r="M36" s="61">
        <v>14.000000999999999</v>
      </c>
      <c r="N36" s="61">
        <v>13.500000999999999</v>
      </c>
      <c r="O36" s="61">
        <v>13.000000999999999</v>
      </c>
      <c r="P36" s="61">
        <v>12.500000999999999</v>
      </c>
      <c r="Q36" s="61">
        <v>12.000000999999999</v>
      </c>
      <c r="R36" s="61">
        <v>11.500000999999999</v>
      </c>
      <c r="S36" s="61">
        <v>11</v>
      </c>
      <c r="T36" s="61">
        <v>10.5</v>
      </c>
      <c r="U36" s="61">
        <v>10.000000999999999</v>
      </c>
      <c r="V36" s="61">
        <v>9.5000009999999993</v>
      </c>
      <c r="W36" s="61">
        <v>9.0000009999999993</v>
      </c>
      <c r="X36" s="61">
        <v>8.5000009999999993</v>
      </c>
      <c r="Y36" s="61">
        <v>8.0000020000000003</v>
      </c>
      <c r="Z36" s="61">
        <v>7.5000020000000003</v>
      </c>
      <c r="AA36" s="61">
        <v>7.0000020000000003</v>
      </c>
      <c r="AB36" s="61">
        <v>6.5000023999999996</v>
      </c>
      <c r="AC36" s="61">
        <v>6.0000023999999996</v>
      </c>
      <c r="AD36" s="61">
        <v>5.5000020000000003</v>
      </c>
      <c r="AE36" s="61">
        <v>5.0000014000000004</v>
      </c>
      <c r="AF36" s="61">
        <v>4.5000010000000001</v>
      </c>
      <c r="AG36" s="61">
        <v>4.0000004999999996</v>
      </c>
      <c r="AH36" s="61">
        <v>3.5</v>
      </c>
      <c r="AI36" s="61">
        <v>2.9999994999999999</v>
      </c>
      <c r="AJ36" s="61">
        <v>2.4999989999999999</v>
      </c>
      <c r="AK36" s="61">
        <v>1.9999992</v>
      </c>
      <c r="AL36" s="61">
        <v>1.4999996</v>
      </c>
      <c r="AM36" s="61">
        <v>0.99999963999999997</v>
      </c>
      <c r="AN36" s="61">
        <v>0.49999939999999998</v>
      </c>
      <c r="AO36" s="61">
        <v>0</v>
      </c>
    </row>
    <row r="37" spans="1:41" ht="11.1" customHeight="1" x14ac:dyDescent="0.25">
      <c r="A37" s="60">
        <v>12</v>
      </c>
      <c r="B37" s="61">
        <v>19.5</v>
      </c>
      <c r="C37" s="61">
        <v>19</v>
      </c>
      <c r="D37" s="61">
        <v>18.5</v>
      </c>
      <c r="E37" s="61">
        <v>18</v>
      </c>
      <c r="F37" s="61">
        <v>17.5</v>
      </c>
      <c r="G37" s="61">
        <v>17</v>
      </c>
      <c r="H37" s="61">
        <v>16.500001999999999</v>
      </c>
      <c r="I37" s="61">
        <v>16.000001999999999</v>
      </c>
      <c r="J37" s="61">
        <v>15.500000999999999</v>
      </c>
      <c r="K37" s="61">
        <v>15.000002</v>
      </c>
      <c r="L37" s="61">
        <v>14.500002</v>
      </c>
      <c r="M37" s="61">
        <v>14.000002</v>
      </c>
      <c r="N37" s="61">
        <v>13.500000999999999</v>
      </c>
      <c r="O37" s="61">
        <v>13.000000999999999</v>
      </c>
      <c r="P37" s="61">
        <v>12.500000999999999</v>
      </c>
      <c r="Q37" s="61">
        <v>12.000000999999999</v>
      </c>
      <c r="R37" s="61">
        <v>11.500000999999999</v>
      </c>
      <c r="S37" s="61">
        <v>11</v>
      </c>
      <c r="T37" s="61">
        <v>10.5</v>
      </c>
      <c r="U37" s="61">
        <v>10</v>
      </c>
      <c r="V37" s="61">
        <v>9.5000009999999993</v>
      </c>
      <c r="W37" s="61">
        <v>9.0000009999999993</v>
      </c>
      <c r="X37" s="61">
        <v>8.5000009999999993</v>
      </c>
      <c r="Y37" s="61">
        <v>8.0000020000000003</v>
      </c>
      <c r="Z37" s="61">
        <v>7.5000020000000003</v>
      </c>
      <c r="AA37" s="61">
        <v>7.0000020000000003</v>
      </c>
      <c r="AB37" s="61">
        <v>6.5000023999999996</v>
      </c>
      <c r="AC37" s="61">
        <v>6.0000023999999996</v>
      </c>
      <c r="AD37" s="61">
        <v>5.5000023999999996</v>
      </c>
      <c r="AE37" s="61">
        <v>5.0000020000000003</v>
      </c>
      <c r="AF37" s="61">
        <v>4.5000010000000001</v>
      </c>
      <c r="AG37" s="61">
        <v>4</v>
      </c>
      <c r="AH37" s="61">
        <v>3.4999994999999999</v>
      </c>
      <c r="AI37" s="61">
        <v>2.9999992999999998</v>
      </c>
      <c r="AJ37" s="61">
        <v>2.4999992999999998</v>
      </c>
      <c r="AK37" s="61">
        <v>1.9999994000000001</v>
      </c>
      <c r="AL37" s="61">
        <v>1.4999996</v>
      </c>
      <c r="AM37" s="61">
        <v>0.99999959999999999</v>
      </c>
      <c r="AN37" s="61">
        <v>0.49999934000000001</v>
      </c>
      <c r="AO37" s="61">
        <v>0</v>
      </c>
    </row>
    <row r="38" spans="1:41" ht="11.1" customHeight="1" x14ac:dyDescent="0.25">
      <c r="A38" s="60">
        <v>13</v>
      </c>
      <c r="B38" s="61">
        <v>19.5</v>
      </c>
      <c r="C38" s="61">
        <v>19</v>
      </c>
      <c r="D38" s="61">
        <v>18.5</v>
      </c>
      <c r="E38" s="61">
        <v>18</v>
      </c>
      <c r="F38" s="61">
        <v>17.5</v>
      </c>
      <c r="G38" s="61">
        <v>17</v>
      </c>
      <c r="H38" s="61">
        <v>16.5</v>
      </c>
      <c r="I38" s="61">
        <v>16.000001999999999</v>
      </c>
      <c r="J38" s="61">
        <v>15.500000999999999</v>
      </c>
      <c r="K38" s="61">
        <v>15.000000999999999</v>
      </c>
      <c r="L38" s="61">
        <v>14.500002</v>
      </c>
      <c r="M38" s="61">
        <v>14.000002</v>
      </c>
      <c r="N38" s="61">
        <v>13.500000999999999</v>
      </c>
      <c r="O38" s="61">
        <v>13.000000999999999</v>
      </c>
      <c r="P38" s="61">
        <v>12.500000999999999</v>
      </c>
      <c r="Q38" s="61">
        <v>12.000000999999999</v>
      </c>
      <c r="R38" s="61">
        <v>11.500000999999999</v>
      </c>
      <c r="S38" s="61">
        <v>11.000000999999999</v>
      </c>
      <c r="T38" s="61">
        <v>10.5</v>
      </c>
      <c r="U38" s="61">
        <v>10</v>
      </c>
      <c r="V38" s="61">
        <v>9.5</v>
      </c>
      <c r="W38" s="61">
        <v>9.0000009999999993</v>
      </c>
      <c r="X38" s="61">
        <v>8.5000009999999993</v>
      </c>
      <c r="Y38" s="61">
        <v>8.0000020000000003</v>
      </c>
      <c r="Z38" s="61">
        <v>7.5000020000000003</v>
      </c>
      <c r="AA38" s="61">
        <v>7.0000020000000003</v>
      </c>
      <c r="AB38" s="61">
        <v>6.5000023999999996</v>
      </c>
      <c r="AC38" s="61">
        <v>6.0000023999999996</v>
      </c>
      <c r="AD38" s="61">
        <v>5.5000020000000003</v>
      </c>
      <c r="AE38" s="61">
        <v>5.0000014000000004</v>
      </c>
      <c r="AF38" s="61">
        <v>4.5000010000000001</v>
      </c>
      <c r="AG38" s="61">
        <v>4</v>
      </c>
      <c r="AH38" s="61">
        <v>3.4999992999999998</v>
      </c>
      <c r="AI38" s="61">
        <v>2.9999989999999999</v>
      </c>
      <c r="AJ38" s="61">
        <v>2.4999992999999998</v>
      </c>
      <c r="AK38" s="61">
        <v>1.9999994999999999</v>
      </c>
      <c r="AL38" s="61">
        <v>1.4999996</v>
      </c>
      <c r="AM38" s="61">
        <v>0.99999950000000004</v>
      </c>
      <c r="AN38" s="61">
        <v>0.49999937</v>
      </c>
      <c r="AO38" s="61">
        <v>0</v>
      </c>
    </row>
    <row r="39" spans="1:41" ht="11.1" customHeight="1" x14ac:dyDescent="0.25">
      <c r="A39" s="60">
        <v>14</v>
      </c>
      <c r="B39" s="61">
        <v>19.5</v>
      </c>
      <c r="C39" s="61">
        <v>19</v>
      </c>
      <c r="D39" s="61">
        <v>18.5</v>
      </c>
      <c r="E39" s="61">
        <v>18</v>
      </c>
      <c r="F39" s="61">
        <v>17.5</v>
      </c>
      <c r="G39" s="61">
        <v>17</v>
      </c>
      <c r="H39" s="61">
        <v>16.5</v>
      </c>
      <c r="I39" s="61">
        <v>16</v>
      </c>
      <c r="J39" s="61">
        <v>15.500000999999999</v>
      </c>
      <c r="K39" s="61">
        <v>15.000000999999999</v>
      </c>
      <c r="L39" s="61">
        <v>14.500000999999999</v>
      </c>
      <c r="M39" s="61">
        <v>14.000000999999999</v>
      </c>
      <c r="N39" s="61">
        <v>13.500000999999999</v>
      </c>
      <c r="O39" s="61">
        <v>13.000000999999999</v>
      </c>
      <c r="P39" s="61">
        <v>12.500000999999999</v>
      </c>
      <c r="Q39" s="61">
        <v>12.000000999999999</v>
      </c>
      <c r="R39" s="61">
        <v>11.500000999999999</v>
      </c>
      <c r="S39" s="61">
        <v>11.000000999999999</v>
      </c>
      <c r="T39" s="61">
        <v>10.500000999999999</v>
      </c>
      <c r="U39" s="61">
        <v>10.000000999999999</v>
      </c>
      <c r="V39" s="61">
        <v>9.5000009999999993</v>
      </c>
      <c r="W39" s="61">
        <v>9.0000009999999993</v>
      </c>
      <c r="X39" s="61">
        <v>8.5000009999999993</v>
      </c>
      <c r="Y39" s="61">
        <v>8.0000020000000003</v>
      </c>
      <c r="Z39" s="61">
        <v>7.5000020000000003</v>
      </c>
      <c r="AA39" s="61">
        <v>7.0000020000000003</v>
      </c>
      <c r="AB39" s="61">
        <v>6.5000020000000003</v>
      </c>
      <c r="AC39" s="61">
        <v>6.0000020000000003</v>
      </c>
      <c r="AD39" s="61">
        <v>5.5000014000000004</v>
      </c>
      <c r="AE39" s="61">
        <v>5.0000010000000001</v>
      </c>
      <c r="AF39" s="61">
        <v>4.5000004999999996</v>
      </c>
      <c r="AG39" s="61">
        <v>3.9999997999999999</v>
      </c>
      <c r="AH39" s="61">
        <v>3.4999992999999998</v>
      </c>
      <c r="AI39" s="61">
        <v>2.9999989999999999</v>
      </c>
      <c r="AJ39" s="61">
        <v>2.4999992999999998</v>
      </c>
      <c r="AK39" s="61">
        <v>1.9999994999999999</v>
      </c>
      <c r="AL39" s="61">
        <v>1.4999994999999999</v>
      </c>
      <c r="AM39" s="61">
        <v>0.99999959999999999</v>
      </c>
      <c r="AN39" s="61">
        <v>0.49999946000000001</v>
      </c>
      <c r="AO39" s="61">
        <v>0</v>
      </c>
    </row>
    <row r="40" spans="1:41" ht="11.1" customHeight="1" x14ac:dyDescent="0.25">
      <c r="A40" s="60">
        <v>15</v>
      </c>
      <c r="B40" s="61">
        <v>19.5</v>
      </c>
      <c r="C40" s="61">
        <v>19</v>
      </c>
      <c r="D40" s="61">
        <v>18.5</v>
      </c>
      <c r="E40" s="61">
        <v>18</v>
      </c>
      <c r="F40" s="61">
        <v>17.5</v>
      </c>
      <c r="G40" s="61">
        <v>17</v>
      </c>
      <c r="H40" s="61">
        <v>16.5</v>
      </c>
      <c r="I40" s="61">
        <v>16</v>
      </c>
      <c r="J40" s="61">
        <v>15.5</v>
      </c>
      <c r="K40" s="61">
        <v>15.000000999999999</v>
      </c>
      <c r="L40" s="61">
        <v>14.500000999999999</v>
      </c>
      <c r="M40" s="61">
        <v>14.000000999999999</v>
      </c>
      <c r="N40" s="61">
        <v>13.500000999999999</v>
      </c>
      <c r="O40" s="61">
        <v>13.000000999999999</v>
      </c>
      <c r="P40" s="61">
        <v>12.500000999999999</v>
      </c>
      <c r="Q40" s="61">
        <v>12.000000999999999</v>
      </c>
      <c r="R40" s="61">
        <v>11.500000999999999</v>
      </c>
      <c r="S40" s="61">
        <v>11.000000999999999</v>
      </c>
      <c r="T40" s="61">
        <v>10.500000999999999</v>
      </c>
      <c r="U40" s="61">
        <v>10.000000999999999</v>
      </c>
      <c r="V40" s="61">
        <v>9.5000009999999993</v>
      </c>
      <c r="W40" s="61">
        <v>9.0000009999999993</v>
      </c>
      <c r="X40" s="61">
        <v>8.5000009999999993</v>
      </c>
      <c r="Y40" s="61">
        <v>8.0000020000000003</v>
      </c>
      <c r="Z40" s="61">
        <v>7.5000020000000003</v>
      </c>
      <c r="AA40" s="61">
        <v>7.0000020000000003</v>
      </c>
      <c r="AB40" s="61">
        <v>6.5000020000000003</v>
      </c>
      <c r="AC40" s="61">
        <v>6.0000014000000004</v>
      </c>
      <c r="AD40" s="61">
        <v>5.5000010000000001</v>
      </c>
      <c r="AE40" s="61">
        <v>5.0000004999999996</v>
      </c>
      <c r="AF40" s="61">
        <v>4.5</v>
      </c>
      <c r="AG40" s="61">
        <v>3.9999994999999999</v>
      </c>
      <c r="AH40" s="61">
        <v>3.4999989999999999</v>
      </c>
      <c r="AI40" s="61">
        <v>2.9999989999999999</v>
      </c>
      <c r="AJ40" s="61">
        <v>2.4999992999999998</v>
      </c>
      <c r="AK40" s="61">
        <v>1.9999994999999999</v>
      </c>
      <c r="AL40" s="61">
        <v>1.4999994999999999</v>
      </c>
      <c r="AM40" s="61">
        <v>0.99999963999999997</v>
      </c>
      <c r="AN40" s="61">
        <v>0.49999959999999999</v>
      </c>
      <c r="AO40" s="61">
        <v>0</v>
      </c>
    </row>
    <row r="41" spans="1:41" ht="11.1" customHeight="1" x14ac:dyDescent="0.25">
      <c r="A41" s="60">
        <v>16</v>
      </c>
      <c r="B41" s="61">
        <v>19.499998000000001</v>
      </c>
      <c r="C41" s="61">
        <v>18.999998000000001</v>
      </c>
      <c r="D41" s="61">
        <v>18.5</v>
      </c>
      <c r="E41" s="61">
        <v>17.999998000000001</v>
      </c>
      <c r="F41" s="61">
        <v>17.5</v>
      </c>
      <c r="G41" s="61">
        <v>17</v>
      </c>
      <c r="H41" s="61">
        <v>16.5</v>
      </c>
      <c r="I41" s="61">
        <v>16</v>
      </c>
      <c r="J41" s="61">
        <v>15.5</v>
      </c>
      <c r="K41" s="61">
        <v>15</v>
      </c>
      <c r="L41" s="61">
        <v>14.500000999999999</v>
      </c>
      <c r="M41" s="61">
        <v>14.000000999999999</v>
      </c>
      <c r="N41" s="61">
        <v>13.500000999999999</v>
      </c>
      <c r="O41" s="61">
        <v>13.000000999999999</v>
      </c>
      <c r="P41" s="61">
        <v>12.500000999999999</v>
      </c>
      <c r="Q41" s="61">
        <v>12.000000999999999</v>
      </c>
      <c r="R41" s="61">
        <v>11.500000999999999</v>
      </c>
      <c r="S41" s="61">
        <v>11.000000999999999</v>
      </c>
      <c r="T41" s="61">
        <v>10.500000999999999</v>
      </c>
      <c r="U41" s="61">
        <v>10.000000999999999</v>
      </c>
      <c r="V41" s="61">
        <v>9.5000009999999993</v>
      </c>
      <c r="W41" s="61">
        <v>9.0000009999999993</v>
      </c>
      <c r="X41" s="61">
        <v>8.5000009999999993</v>
      </c>
      <c r="Y41" s="61">
        <v>8.0000009999999993</v>
      </c>
      <c r="Z41" s="61">
        <v>7.5000014000000004</v>
      </c>
      <c r="AA41" s="61">
        <v>7.0000014000000004</v>
      </c>
      <c r="AB41" s="61">
        <v>6.5000014000000004</v>
      </c>
      <c r="AC41" s="61">
        <v>6.0000010000000001</v>
      </c>
      <c r="AD41" s="61">
        <v>5.5</v>
      </c>
      <c r="AE41" s="61">
        <v>4.9999995000000004</v>
      </c>
      <c r="AF41" s="61">
        <v>4.4999989999999999</v>
      </c>
      <c r="AG41" s="61">
        <v>3.9999989999999999</v>
      </c>
      <c r="AH41" s="61">
        <v>3.4999989999999999</v>
      </c>
      <c r="AI41" s="61">
        <v>2.9999992999999998</v>
      </c>
      <c r="AJ41" s="61">
        <v>2.4999994999999999</v>
      </c>
      <c r="AK41" s="61">
        <v>1.9999998999999999</v>
      </c>
      <c r="AL41" s="61">
        <v>1.4999998999999999</v>
      </c>
      <c r="AM41" s="61">
        <v>0.99999994000000003</v>
      </c>
      <c r="AN41" s="61">
        <v>0.4999999</v>
      </c>
      <c r="AO41" s="61">
        <v>0</v>
      </c>
    </row>
    <row r="42" spans="1:41" ht="11.1" customHeight="1" x14ac:dyDescent="0.25">
      <c r="A42" s="60">
        <v>17</v>
      </c>
      <c r="B42" s="61">
        <v>19.499998000000001</v>
      </c>
      <c r="C42" s="61">
        <v>18.999998000000001</v>
      </c>
      <c r="D42" s="61">
        <v>18.499998000000001</v>
      </c>
      <c r="E42" s="61">
        <v>17.999998000000001</v>
      </c>
      <c r="F42" s="61">
        <v>17.499998000000001</v>
      </c>
      <c r="G42" s="61">
        <v>16.999998000000001</v>
      </c>
      <c r="H42" s="61">
        <v>16.5</v>
      </c>
      <c r="I42" s="61">
        <v>15.999999000000001</v>
      </c>
      <c r="J42" s="61">
        <v>15.499999000000001</v>
      </c>
      <c r="K42" s="61">
        <v>15</v>
      </c>
      <c r="L42" s="61">
        <v>14.5</v>
      </c>
      <c r="M42" s="61">
        <v>14.000000999999999</v>
      </c>
      <c r="N42" s="61">
        <v>13.500000999999999</v>
      </c>
      <c r="O42" s="61">
        <v>13.000000999999999</v>
      </c>
      <c r="P42" s="61">
        <v>12.500000999999999</v>
      </c>
      <c r="Q42" s="61">
        <v>12.000000999999999</v>
      </c>
      <c r="R42" s="61">
        <v>11.500000999999999</v>
      </c>
      <c r="S42" s="61">
        <v>11.000002</v>
      </c>
      <c r="T42" s="61">
        <v>10.500002</v>
      </c>
      <c r="U42" s="61">
        <v>10.000002</v>
      </c>
      <c r="V42" s="61">
        <v>9.5000020000000003</v>
      </c>
      <c r="W42" s="61">
        <v>9.0000020000000003</v>
      </c>
      <c r="X42" s="61">
        <v>8.5000009999999993</v>
      </c>
      <c r="Y42" s="61">
        <v>8.0000009999999993</v>
      </c>
      <c r="Z42" s="61">
        <v>7.5000010000000001</v>
      </c>
      <c r="AA42" s="61">
        <v>7.0000010000000001</v>
      </c>
      <c r="AB42" s="61">
        <v>6.5000004999999996</v>
      </c>
      <c r="AC42" s="61">
        <v>6</v>
      </c>
      <c r="AD42" s="61">
        <v>5.4999995000000004</v>
      </c>
      <c r="AE42" s="61">
        <v>4.9999989999999999</v>
      </c>
      <c r="AF42" s="61">
        <v>4.4999985999999996</v>
      </c>
      <c r="AG42" s="61">
        <v>3.9999986000000001</v>
      </c>
      <c r="AH42" s="61">
        <v>3.4999988000000002</v>
      </c>
      <c r="AI42" s="61">
        <v>2.9999992999999998</v>
      </c>
      <c r="AJ42" s="61">
        <v>2.5</v>
      </c>
      <c r="AK42" s="61">
        <v>2.0000005000000001</v>
      </c>
      <c r="AL42" s="61">
        <v>1.5000005000000001</v>
      </c>
      <c r="AM42" s="61">
        <v>1.0000005999999999</v>
      </c>
      <c r="AN42" s="61">
        <v>0.50000036000000003</v>
      </c>
      <c r="AO42" s="61">
        <v>0</v>
      </c>
    </row>
    <row r="43" spans="1:41" ht="11.1" customHeight="1" x14ac:dyDescent="0.25">
      <c r="A43" s="60">
        <v>18</v>
      </c>
      <c r="B43" s="61">
        <v>19.499998000000001</v>
      </c>
      <c r="C43" s="61">
        <v>18.999998000000001</v>
      </c>
      <c r="D43" s="61">
        <v>18.499998000000001</v>
      </c>
      <c r="E43" s="61">
        <v>17.999998000000001</v>
      </c>
      <c r="F43" s="61">
        <v>17.499998000000001</v>
      </c>
      <c r="G43" s="61">
        <v>16.999998000000001</v>
      </c>
      <c r="H43" s="61">
        <v>16.499998000000001</v>
      </c>
      <c r="I43" s="61">
        <v>15.999999000000001</v>
      </c>
      <c r="J43" s="61">
        <v>15.499999000000001</v>
      </c>
      <c r="K43" s="61">
        <v>14.999999000000001</v>
      </c>
      <c r="L43" s="61">
        <v>14.5</v>
      </c>
      <c r="M43" s="61">
        <v>14</v>
      </c>
      <c r="N43" s="61">
        <v>13.500000999999999</v>
      </c>
      <c r="O43" s="61">
        <v>13.000000999999999</v>
      </c>
      <c r="P43" s="61">
        <v>12.500000999999999</v>
      </c>
      <c r="Q43" s="61">
        <v>12.000000999999999</v>
      </c>
      <c r="R43" s="61">
        <v>11.500002</v>
      </c>
      <c r="S43" s="61">
        <v>11.000002</v>
      </c>
      <c r="T43" s="61">
        <v>10.500002</v>
      </c>
      <c r="U43" s="61">
        <v>10.000002</v>
      </c>
      <c r="V43" s="61">
        <v>9.5000020000000003</v>
      </c>
      <c r="W43" s="61">
        <v>9.0000020000000003</v>
      </c>
      <c r="X43" s="61">
        <v>8.5000009999999993</v>
      </c>
      <c r="Y43" s="61">
        <v>8.0000009999999993</v>
      </c>
      <c r="Z43" s="61">
        <v>7.5000004999999996</v>
      </c>
      <c r="AA43" s="61">
        <v>7.0000004999999996</v>
      </c>
      <c r="AB43" s="61">
        <v>6.5</v>
      </c>
      <c r="AC43" s="61">
        <v>5.9999995000000004</v>
      </c>
      <c r="AD43" s="61">
        <v>5.4999989999999999</v>
      </c>
      <c r="AE43" s="61">
        <v>4.9999985999999996</v>
      </c>
      <c r="AF43" s="61">
        <v>4.4999979999999997</v>
      </c>
      <c r="AG43" s="61">
        <v>3.9999983000000001</v>
      </c>
      <c r="AH43" s="61">
        <v>3.4999988000000002</v>
      </c>
      <c r="AI43" s="61">
        <v>2.9999997999999999</v>
      </c>
      <c r="AJ43" s="61">
        <v>2.5000007000000002</v>
      </c>
      <c r="AK43" s="61">
        <v>2.0000013999999999</v>
      </c>
      <c r="AL43" s="61">
        <v>1.5000015</v>
      </c>
      <c r="AM43" s="61">
        <v>1.0000013000000001</v>
      </c>
      <c r="AN43" s="61">
        <v>0.50000054000000005</v>
      </c>
      <c r="AO43" s="61">
        <v>0</v>
      </c>
    </row>
    <row r="44" spans="1:41" ht="11.1" customHeight="1" x14ac:dyDescent="0.25">
      <c r="A44" s="60">
        <v>19</v>
      </c>
      <c r="B44" s="61">
        <v>19.499998000000001</v>
      </c>
      <c r="C44" s="61">
        <v>18.999998000000001</v>
      </c>
      <c r="D44" s="61">
        <v>18.499998000000001</v>
      </c>
      <c r="E44" s="61">
        <v>17.999998000000001</v>
      </c>
      <c r="F44" s="61">
        <v>17.499998000000001</v>
      </c>
      <c r="G44" s="61">
        <v>16.999998000000001</v>
      </c>
      <c r="H44" s="61">
        <v>16.499998000000001</v>
      </c>
      <c r="I44" s="61">
        <v>15.999999000000001</v>
      </c>
      <c r="J44" s="61">
        <v>15.499999000000001</v>
      </c>
      <c r="K44" s="61">
        <v>14.999999000000001</v>
      </c>
      <c r="L44" s="61">
        <v>14.5</v>
      </c>
      <c r="M44" s="61">
        <v>14</v>
      </c>
      <c r="N44" s="61">
        <v>13.5</v>
      </c>
      <c r="O44" s="61">
        <v>13.000000999999999</v>
      </c>
      <c r="P44" s="61">
        <v>12.500000999999999</v>
      </c>
      <c r="Q44" s="61">
        <v>12.000000999999999</v>
      </c>
      <c r="R44" s="61">
        <v>11.500002</v>
      </c>
      <c r="S44" s="61">
        <v>11.000002</v>
      </c>
      <c r="T44" s="61">
        <v>10.500002</v>
      </c>
      <c r="U44" s="61">
        <v>10.000002</v>
      </c>
      <c r="V44" s="61">
        <v>9.5000020000000003</v>
      </c>
      <c r="W44" s="61">
        <v>9.0000020000000003</v>
      </c>
      <c r="X44" s="61">
        <v>8.5000020000000003</v>
      </c>
      <c r="Y44" s="61">
        <v>8.0000009999999993</v>
      </c>
      <c r="Z44" s="61">
        <v>7.5000004999999996</v>
      </c>
      <c r="AA44" s="61">
        <v>6.9999995000000004</v>
      </c>
      <c r="AB44" s="61">
        <v>6.4999989999999999</v>
      </c>
      <c r="AC44" s="61">
        <v>5.9999985999999996</v>
      </c>
      <c r="AD44" s="61">
        <v>5.4999979999999997</v>
      </c>
      <c r="AE44" s="61">
        <v>4.9999979999999997</v>
      </c>
      <c r="AF44" s="61">
        <v>4.4999979999999997</v>
      </c>
      <c r="AG44" s="61">
        <v>3.9999988000000002</v>
      </c>
      <c r="AH44" s="61">
        <v>3.4999997999999999</v>
      </c>
      <c r="AI44" s="61">
        <v>3.0000010000000001</v>
      </c>
      <c r="AJ44" s="61">
        <v>2.5000019999999998</v>
      </c>
      <c r="AK44" s="61">
        <v>2.0000024000000001</v>
      </c>
      <c r="AL44" s="61">
        <v>1.5000017000000001</v>
      </c>
      <c r="AM44" s="61">
        <v>1.0000001000000001</v>
      </c>
      <c r="AN44" s="61">
        <v>0.49999769999999999</v>
      </c>
      <c r="AO44" s="61">
        <v>0</v>
      </c>
    </row>
    <row r="45" spans="1:41" ht="9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</row>
    <row r="46" spans="1:41" ht="15.75" customHeight="1" x14ac:dyDescent="0.25">
      <c r="A46" s="59"/>
      <c r="B46" s="126" t="s">
        <v>36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125"/>
    </row>
    <row r="47" spans="1:41" ht="9" customHeight="1" x14ac:dyDescent="0.25">
      <c r="B47" s="124">
        <v>0</v>
      </c>
      <c r="C47" s="124">
        <v>6.0094653000000001E-27</v>
      </c>
      <c r="D47" s="124">
        <v>1.3635232999999999E-25</v>
      </c>
      <c r="E47" s="124">
        <v>2.4777020000000002E-24</v>
      </c>
      <c r="F47" s="124">
        <v>4.2447292999999998E-23</v>
      </c>
      <c r="G47" s="124">
        <v>7.1376519999999999E-22</v>
      </c>
      <c r="H47" s="124">
        <v>1.19267295E-20</v>
      </c>
      <c r="I47" s="124">
        <v>1.9883598000000001E-19</v>
      </c>
      <c r="J47" s="124">
        <v>3.3117189999999998E-18</v>
      </c>
      <c r="K47" s="124">
        <v>5.5129520000000002E-17</v>
      </c>
      <c r="L47" s="124">
        <v>9.1736649999999999E-16</v>
      </c>
      <c r="M47" s="124">
        <v>1.5259536000000001E-14</v>
      </c>
      <c r="N47" s="124">
        <v>2.5373303999999998E-13</v>
      </c>
      <c r="O47" s="124">
        <v>4.2174259999999998E-12</v>
      </c>
      <c r="P47" s="124">
        <v>7.0074244999999998E-11</v>
      </c>
      <c r="Q47" s="124">
        <v>1.1639588E-9</v>
      </c>
      <c r="R47" s="124">
        <v>1.9331056000000001E-8</v>
      </c>
      <c r="S47" s="124">
        <v>3.2112051999999999E-7</v>
      </c>
      <c r="T47" s="124">
        <v>5.3393309999999997E-6</v>
      </c>
      <c r="U47" s="124">
        <v>8.8983690000000006E-5</v>
      </c>
      <c r="V47" s="124">
        <v>1.4901910999999999E-3</v>
      </c>
      <c r="W47" s="124">
        <v>8.7239025000000001E-3</v>
      </c>
      <c r="X47" s="124">
        <v>2.7084009999999999E-2</v>
      </c>
      <c r="Y47" s="124">
        <v>6.1416954000000003E-2</v>
      </c>
      <c r="Z47" s="124">
        <v>0.11189496</v>
      </c>
      <c r="AA47" s="124">
        <v>0.17084335</v>
      </c>
      <c r="AB47" s="124">
        <v>0.22264248</v>
      </c>
      <c r="AC47" s="124">
        <v>0.24779545</v>
      </c>
      <c r="AD47" s="124">
        <v>0.24600886</v>
      </c>
      <c r="AE47" s="124">
        <v>0.21558342999999999</v>
      </c>
      <c r="AF47" s="124">
        <v>0.16088521</v>
      </c>
      <c r="AG47" s="124">
        <v>0.10230945</v>
      </c>
      <c r="AH47" s="124">
        <v>5.4368782999999997E-2</v>
      </c>
      <c r="AI47" s="124">
        <v>2.3029061E-2</v>
      </c>
      <c r="AJ47" s="124">
        <v>6.9532860000000004E-3</v>
      </c>
      <c r="AK47" s="124">
        <v>1.0148142E-3</v>
      </c>
      <c r="AL47" s="124">
        <v>6.1252554999999994E-5</v>
      </c>
      <c r="AM47" s="124">
        <v>3.7534653000000001E-6</v>
      </c>
      <c r="AN47" s="124">
        <v>2.3236602E-7</v>
      </c>
      <c r="AO47" s="124">
        <v>9.2765480000000008E-9</v>
      </c>
    </row>
    <row r="48" spans="1:41" ht="9" customHeight="1" x14ac:dyDescent="0.25">
      <c r="B48" s="124">
        <v>0</v>
      </c>
      <c r="C48" s="124">
        <v>6.0094033000000003E-27</v>
      </c>
      <c r="D48" s="124">
        <v>1.3635103000000001E-25</v>
      </c>
      <c r="E48" s="124">
        <v>2.4776817000000001E-24</v>
      </c>
      <c r="F48" s="124">
        <v>4.2446986999999997E-23</v>
      </c>
      <c r="G48" s="124">
        <v>7.1376009999999999E-22</v>
      </c>
      <c r="H48" s="124">
        <v>1.1926634E-20</v>
      </c>
      <c r="I48" s="124">
        <v>1.988342E-19</v>
      </c>
      <c r="J48" s="124">
        <v>3.3116861999999998E-18</v>
      </c>
      <c r="K48" s="124">
        <v>5.5128944E-17</v>
      </c>
      <c r="L48" s="124">
        <v>9.1735630000000006E-16</v>
      </c>
      <c r="M48" s="124">
        <v>1.525935E-14</v>
      </c>
      <c r="N48" s="124">
        <v>2.5372965000000002E-13</v>
      </c>
      <c r="O48" s="124">
        <v>4.2173669999999997E-12</v>
      </c>
      <c r="P48" s="124">
        <v>7.0073190000000003E-11</v>
      </c>
      <c r="Q48" s="124">
        <v>1.1639387E-9</v>
      </c>
      <c r="R48" s="124">
        <v>1.933069E-8</v>
      </c>
      <c r="S48" s="124">
        <v>3.2111384E-7</v>
      </c>
      <c r="T48" s="124">
        <v>5.3392146000000001E-6</v>
      </c>
      <c r="U48" s="124">
        <v>8.8981775000000001E-5</v>
      </c>
      <c r="V48" s="124">
        <v>1.4901605000000001E-3</v>
      </c>
      <c r="W48" s="124">
        <v>8.7237749999999996E-3</v>
      </c>
      <c r="X48" s="124">
        <v>2.7083685999999999E-2</v>
      </c>
      <c r="Y48" s="124">
        <v>6.1416329999999998E-2</v>
      </c>
      <c r="Z48" s="124">
        <v>0.111893944</v>
      </c>
      <c r="AA48" s="124">
        <v>0.17084187000000001</v>
      </c>
      <c r="AB48" s="124">
        <v>0.22264063000000001</v>
      </c>
      <c r="AC48" s="124">
        <v>0.24779348000000001</v>
      </c>
      <c r="AD48" s="124">
        <v>0.24600706999999999</v>
      </c>
      <c r="AE48" s="124">
        <v>0.21558205999999999</v>
      </c>
      <c r="AF48" s="124">
        <v>0.16088429000000001</v>
      </c>
      <c r="AG48" s="124">
        <v>0.10230889</v>
      </c>
      <c r="AH48" s="124">
        <v>5.436854E-2</v>
      </c>
      <c r="AI48" s="124">
        <v>2.3028988E-2</v>
      </c>
      <c r="AJ48" s="124">
        <v>6.9532739999999997E-3</v>
      </c>
      <c r="AK48" s="124">
        <v>1.0148135E-3</v>
      </c>
      <c r="AL48" s="124">
        <v>6.1252289999999996E-5</v>
      </c>
      <c r="AM48" s="124">
        <v>3.7534514E-6</v>
      </c>
      <c r="AN48" s="124">
        <v>2.3236614999999999E-7</v>
      </c>
      <c r="AO48" s="124">
        <v>9.2765439999999995E-9</v>
      </c>
    </row>
    <row r="49" spans="2:41" ht="4.5" customHeight="1" x14ac:dyDescent="0.25">
      <c r="B49" s="124">
        <v>0</v>
      </c>
      <c r="C49" s="124">
        <v>6.0075617000000002E-27</v>
      </c>
      <c r="D49" s="124">
        <v>1.3631401999999999E-25</v>
      </c>
      <c r="E49" s="124">
        <v>2.4770485E-24</v>
      </c>
      <c r="F49" s="124">
        <v>4.2436839999999999E-23</v>
      </c>
      <c r="G49" s="124">
        <v>7.13601E-22</v>
      </c>
      <c r="H49" s="124">
        <v>1.1924179E-20</v>
      </c>
      <c r="I49" s="124">
        <v>1.9879678E-19</v>
      </c>
      <c r="J49" s="124">
        <v>3.3111235000000001E-18</v>
      </c>
      <c r="K49" s="124">
        <v>5.5120586000000003E-17</v>
      </c>
      <c r="L49" s="124">
        <v>9.1723470000000006E-16</v>
      </c>
      <c r="M49" s="124">
        <v>1.5257617999999999E-14</v>
      </c>
      <c r="N49" s="124">
        <v>2.5370596000000001E-13</v>
      </c>
      <c r="O49" s="124">
        <v>4.217054E-12</v>
      </c>
      <c r="P49" s="124">
        <v>7.0069373999999997E-11</v>
      </c>
      <c r="Q49" s="124">
        <v>1.1638975999999999E-9</v>
      </c>
      <c r="R49" s="124">
        <v>1.9330342000000002E-8</v>
      </c>
      <c r="S49" s="124">
        <v>3.2111262000000002E-7</v>
      </c>
      <c r="T49" s="124">
        <v>5.3392480000000001E-6</v>
      </c>
      <c r="U49" s="124">
        <v>8.8982500000000004E-5</v>
      </c>
      <c r="V49" s="124">
        <v>1.4901726000000001E-3</v>
      </c>
      <c r="W49" s="124">
        <v>8.7238214999999994E-3</v>
      </c>
      <c r="X49" s="124">
        <v>2.7083816E-2</v>
      </c>
      <c r="Y49" s="124">
        <v>6.1416606999999998E-2</v>
      </c>
      <c r="Z49" s="124">
        <v>0.111894496</v>
      </c>
      <c r="AA49" s="124">
        <v>0.17084283</v>
      </c>
      <c r="AB49" s="124">
        <v>0.22264184000000001</v>
      </c>
      <c r="AC49" s="124">
        <v>0.24779482</v>
      </c>
      <c r="AD49" s="124">
        <v>0.24600839999999999</v>
      </c>
      <c r="AE49" s="124">
        <v>0.21558325</v>
      </c>
      <c r="AF49" s="124">
        <v>0.16088516</v>
      </c>
      <c r="AG49" s="124">
        <v>0.10230938000000001</v>
      </c>
      <c r="AH49" s="124">
        <v>5.4368715999999997E-2</v>
      </c>
      <c r="AI49" s="124">
        <v>2.3029013000000001E-2</v>
      </c>
      <c r="AJ49" s="124">
        <v>6.9532752999999997E-3</v>
      </c>
      <c r="AK49" s="124">
        <v>1.0148156000000001E-3</v>
      </c>
      <c r="AL49" s="124">
        <v>6.1252689999999996E-5</v>
      </c>
      <c r="AM49" s="124">
        <v>3.7534660000000001E-6</v>
      </c>
      <c r="AN49" s="124">
        <v>2.3236673000000001E-7</v>
      </c>
      <c r="AO49" s="124">
        <v>9.2765709999999999E-9</v>
      </c>
    </row>
    <row r="50" spans="2:41" ht="4.5" customHeight="1" x14ac:dyDescent="0.25">
      <c r="B50" s="124">
        <v>0</v>
      </c>
      <c r="C50" s="124">
        <v>6.0075705999999997E-27</v>
      </c>
      <c r="D50" s="124">
        <v>1.3631428999999999E-25</v>
      </c>
      <c r="E50" s="124">
        <v>2.4770542000000002E-24</v>
      </c>
      <c r="F50" s="124">
        <v>4.2436989999999999E-23</v>
      </c>
      <c r="G50" s="124">
        <v>7.1360419999999999E-22</v>
      </c>
      <c r="H50" s="124">
        <v>1.1924245E-20</v>
      </c>
      <c r="I50" s="124">
        <v>1.9879804E-19</v>
      </c>
      <c r="J50" s="124">
        <v>3.3111477E-18</v>
      </c>
      <c r="K50" s="124">
        <v>5.5121042999999997E-17</v>
      </c>
      <c r="L50" s="124">
        <v>9.1724279999999998E-16</v>
      </c>
      <c r="M50" s="124">
        <v>1.5257759999999999E-14</v>
      </c>
      <c r="N50" s="124">
        <v>2.5370838E-13</v>
      </c>
      <c r="O50" s="124">
        <v>4.217096E-12</v>
      </c>
      <c r="P50" s="124">
        <v>7.0070089999999997E-11</v>
      </c>
      <c r="Q50" s="124">
        <v>1.1639097000000001E-9</v>
      </c>
      <c r="R50" s="124">
        <v>1.9330542999999999E-8</v>
      </c>
      <c r="S50" s="124">
        <v>3.2111586000000002E-7</v>
      </c>
      <c r="T50" s="124">
        <v>5.3392999999999999E-6</v>
      </c>
      <c r="U50" s="124">
        <v>8.8983345999999998E-5</v>
      </c>
      <c r="V50" s="124">
        <v>1.4901860999999999E-3</v>
      </c>
      <c r="W50" s="124">
        <v>8.7238939999999994E-3</v>
      </c>
      <c r="X50" s="124">
        <v>2.7084009999999999E-2</v>
      </c>
      <c r="Y50" s="124">
        <v>6.1417025E-2</v>
      </c>
      <c r="Z50" s="124">
        <v>0.11189520999999999</v>
      </c>
      <c r="AA50" s="124">
        <v>0.17084379999999999</v>
      </c>
      <c r="AB50" s="124">
        <v>0.22264292999999999</v>
      </c>
      <c r="AC50" s="124">
        <v>0.24779569000000001</v>
      </c>
      <c r="AD50" s="124">
        <v>0.24600886999999999</v>
      </c>
      <c r="AE50" s="124">
        <v>0.21558318000000001</v>
      </c>
      <c r="AF50" s="124">
        <v>0.16088495</v>
      </c>
      <c r="AG50" s="124">
        <v>0.102309145</v>
      </c>
      <c r="AH50" s="124">
        <v>5.4368550000000002E-2</v>
      </c>
      <c r="AI50" s="124">
        <v>2.3028929E-2</v>
      </c>
      <c r="AJ50" s="124">
        <v>6.9532550000000002E-3</v>
      </c>
      <c r="AK50" s="124">
        <v>1.0148150999999999E-3</v>
      </c>
      <c r="AL50" s="124">
        <v>6.1252400000000003E-5</v>
      </c>
      <c r="AM50" s="124">
        <v>3.7534610000000001E-6</v>
      </c>
      <c r="AN50" s="124">
        <v>2.3236613E-7</v>
      </c>
      <c r="AO50" s="124">
        <v>9.2765460000000002E-9</v>
      </c>
    </row>
    <row r="51" spans="2:41" ht="4.5" customHeight="1" x14ac:dyDescent="0.25">
      <c r="B51" s="124">
        <v>0</v>
      </c>
      <c r="C51" s="124">
        <v>6.0076133999999996E-27</v>
      </c>
      <c r="D51" s="124">
        <v>1.3631530999999999E-25</v>
      </c>
      <c r="E51" s="124">
        <v>2.4770742999999999E-24</v>
      </c>
      <c r="F51" s="124">
        <v>4.2437324999999997E-23</v>
      </c>
      <c r="G51" s="124">
        <v>7.1360943000000002E-22</v>
      </c>
      <c r="H51" s="124">
        <v>1.19243296E-20</v>
      </c>
      <c r="I51" s="124">
        <v>1.9879950000000001E-19</v>
      </c>
      <c r="J51" s="124">
        <v>3.3111721E-18</v>
      </c>
      <c r="K51" s="124">
        <v>5.5121442999999999E-17</v>
      </c>
      <c r="L51" s="124">
        <v>9.1724949999999996E-16</v>
      </c>
      <c r="M51" s="124">
        <v>1.5257870000000001E-14</v>
      </c>
      <c r="N51" s="124">
        <v>2.5371008000000002E-13</v>
      </c>
      <c r="O51" s="124">
        <v>4.2171219999999996E-12</v>
      </c>
      <c r="P51" s="124">
        <v>7.0070484000000005E-11</v>
      </c>
      <c r="Q51" s="124">
        <v>1.1639161E-9</v>
      </c>
      <c r="R51" s="124">
        <v>1.933065E-8</v>
      </c>
      <c r="S51" s="124">
        <v>3.2111781999999999E-7</v>
      </c>
      <c r="T51" s="124">
        <v>5.3393332999999999E-6</v>
      </c>
      <c r="U51" s="124">
        <v>8.8983870000000005E-5</v>
      </c>
      <c r="V51" s="124">
        <v>1.4901939E-3</v>
      </c>
      <c r="W51" s="124">
        <v>8.7239210000000008E-3</v>
      </c>
      <c r="X51" s="124">
        <v>2.7084069999999998E-2</v>
      </c>
      <c r="Y51" s="124">
        <v>6.1417090000000001E-2</v>
      </c>
      <c r="Z51" s="124">
        <v>0.111895196</v>
      </c>
      <c r="AA51" s="124">
        <v>0.17084358999999999</v>
      </c>
      <c r="AB51" s="124">
        <v>0.22264239</v>
      </c>
      <c r="AC51" s="124">
        <v>0.24779498999999999</v>
      </c>
      <c r="AD51" s="124">
        <v>0.24600807</v>
      </c>
      <c r="AE51" s="124">
        <v>0.21558246</v>
      </c>
      <c r="AF51" s="124">
        <v>0.16088451000000001</v>
      </c>
      <c r="AG51" s="124">
        <v>0.10230904</v>
      </c>
      <c r="AH51" s="124">
        <v>5.4368705000000003E-2</v>
      </c>
      <c r="AI51" s="124">
        <v>2.3029078000000001E-2</v>
      </c>
      <c r="AJ51" s="124">
        <v>6.9532839999999997E-3</v>
      </c>
      <c r="AK51" s="124">
        <v>1.0148132999999999E-3</v>
      </c>
      <c r="AL51" s="124">
        <v>6.1252610000000004E-5</v>
      </c>
      <c r="AM51" s="124">
        <v>3.7534684999999998E-6</v>
      </c>
      <c r="AN51" s="124">
        <v>2.3236665000000001E-7</v>
      </c>
      <c r="AO51" s="124">
        <v>9.2765680000000006E-9</v>
      </c>
    </row>
    <row r="52" spans="2:41" ht="4.5" customHeight="1" x14ac:dyDescent="0.25">
      <c r="B52" s="124">
        <v>0</v>
      </c>
      <c r="C52" s="124">
        <v>6.0076406999999997E-27</v>
      </c>
      <c r="D52" s="124">
        <v>1.3631592000000001E-25</v>
      </c>
      <c r="E52" s="124">
        <v>2.4770844000000001E-24</v>
      </c>
      <c r="F52" s="124">
        <v>4.2437463E-23</v>
      </c>
      <c r="G52" s="124">
        <v>7.1361145000000003E-22</v>
      </c>
      <c r="H52" s="124">
        <v>1.1924363499999999E-20</v>
      </c>
      <c r="I52" s="124">
        <v>1.9879994000000001E-19</v>
      </c>
      <c r="J52" s="124">
        <v>3.3111781000000001E-18</v>
      </c>
      <c r="K52" s="124">
        <v>5.5121510000000002E-17</v>
      </c>
      <c r="L52" s="124">
        <v>9.1725039999999999E-16</v>
      </c>
      <c r="M52" s="124">
        <v>1.5257883999999999E-14</v>
      </c>
      <c r="N52" s="124">
        <v>2.5371033000000002E-13</v>
      </c>
      <c r="O52" s="124">
        <v>4.2171258000000002E-12</v>
      </c>
      <c r="P52" s="124">
        <v>7.0070526000000003E-11</v>
      </c>
      <c r="Q52" s="124">
        <v>1.1639162999999999E-9</v>
      </c>
      <c r="R52" s="124">
        <v>1.9330655999999999E-8</v>
      </c>
      <c r="S52" s="124">
        <v>3.2111781999999999E-7</v>
      </c>
      <c r="T52" s="124">
        <v>5.3393309999999997E-6</v>
      </c>
      <c r="U52" s="124">
        <v>8.8983856000000007E-5</v>
      </c>
      <c r="V52" s="124">
        <v>1.4901934E-3</v>
      </c>
      <c r="W52" s="124">
        <v>8.7238990000000002E-3</v>
      </c>
      <c r="X52" s="124">
        <v>2.7083974E-2</v>
      </c>
      <c r="Y52" s="124">
        <v>6.1416827E-2</v>
      </c>
      <c r="Z52" s="124">
        <v>0.11189465</v>
      </c>
      <c r="AA52" s="124">
        <v>0.17084268</v>
      </c>
      <c r="AB52" s="124">
        <v>0.22264133</v>
      </c>
      <c r="AC52" s="124">
        <v>0.24779402</v>
      </c>
      <c r="AD52" s="124">
        <v>0.24600743</v>
      </c>
      <c r="AE52" s="124">
        <v>0.21558231</v>
      </c>
      <c r="AF52" s="124">
        <v>0.16088450000000001</v>
      </c>
      <c r="AG52" s="124">
        <v>0.10230889999999999</v>
      </c>
      <c r="AH52" s="124">
        <v>5.4368489999999998E-2</v>
      </c>
      <c r="AI52" s="124">
        <v>2.3028987000000001E-2</v>
      </c>
      <c r="AJ52" s="124">
        <v>6.9532750000000001E-3</v>
      </c>
      <c r="AK52" s="124">
        <v>1.0148142E-3</v>
      </c>
      <c r="AL52" s="124">
        <v>6.1252634999999999E-5</v>
      </c>
      <c r="AM52" s="124">
        <v>3.7534613999999999E-6</v>
      </c>
      <c r="AN52" s="124">
        <v>2.3236619999999999E-7</v>
      </c>
      <c r="AO52" s="124">
        <v>9.2765489999999995E-9</v>
      </c>
    </row>
    <row r="53" spans="2:41" ht="4.5" customHeight="1" x14ac:dyDescent="0.25">
      <c r="B53" s="124">
        <v>0</v>
      </c>
      <c r="C53" s="124">
        <v>6.0075986999999998E-27</v>
      </c>
      <c r="D53" s="124">
        <v>1.3631489000000001E-25</v>
      </c>
      <c r="E53" s="124">
        <v>2.4770649999999998E-24</v>
      </c>
      <c r="F53" s="124">
        <v>4.2437159999999997E-23</v>
      </c>
      <c r="G53" s="124">
        <v>7.1360644999999998E-22</v>
      </c>
      <c r="H53" s="124">
        <v>1.1924274E-20</v>
      </c>
      <c r="I53" s="124">
        <v>1.9879846000000001E-19</v>
      </c>
      <c r="J53" s="124">
        <v>3.3111519000000001E-18</v>
      </c>
      <c r="K53" s="124">
        <v>5.5121042999999997E-17</v>
      </c>
      <c r="L53" s="124">
        <v>9.1724220000000009E-16</v>
      </c>
      <c r="M53" s="124">
        <v>1.5257745000000002E-14</v>
      </c>
      <c r="N53" s="124">
        <v>2.5370805000000002E-13</v>
      </c>
      <c r="O53" s="124">
        <v>4.2170894000000002E-12</v>
      </c>
      <c r="P53" s="124">
        <v>7.0069929999999995E-11</v>
      </c>
      <c r="Q53" s="124">
        <v>1.1639066999999999E-9</v>
      </c>
      <c r="R53" s="124">
        <v>1.9330495000000001E-8</v>
      </c>
      <c r="S53" s="124">
        <v>3.211153E-7</v>
      </c>
      <c r="T53" s="124">
        <v>5.3392929999999999E-6</v>
      </c>
      <c r="U53" s="124">
        <v>8.8983243999999999E-5</v>
      </c>
      <c r="V53" s="124">
        <v>1.4901841999999999E-3</v>
      </c>
      <c r="W53" s="124">
        <v>8.7238630000000001E-3</v>
      </c>
      <c r="X53" s="124">
        <v>2.7083856999999999E-2</v>
      </c>
      <c r="Y53" s="124">
        <v>6.1416565999999999E-2</v>
      </c>
      <c r="Z53" s="124">
        <v>0.11189426</v>
      </c>
      <c r="AA53" s="124">
        <v>0.17084225</v>
      </c>
      <c r="AB53" s="124">
        <v>0.22264096</v>
      </c>
      <c r="AC53" s="124">
        <v>0.24779361</v>
      </c>
      <c r="AD53" s="124">
        <v>0.24600710000000001</v>
      </c>
      <c r="AE53" s="124">
        <v>0.21558219000000001</v>
      </c>
      <c r="AF53" s="124">
        <v>0.16088464999999999</v>
      </c>
      <c r="AG53" s="124">
        <v>0.10230907</v>
      </c>
      <c r="AH53" s="124">
        <v>5.4368465999999997E-2</v>
      </c>
      <c r="AI53" s="124">
        <v>2.3028895000000001E-2</v>
      </c>
      <c r="AJ53" s="124">
        <v>6.9532557E-3</v>
      </c>
      <c r="AK53" s="124">
        <v>1.0148161E-3</v>
      </c>
      <c r="AL53" s="124">
        <v>6.1252669999999995E-5</v>
      </c>
      <c r="AM53" s="124">
        <v>3.7534620999999999E-6</v>
      </c>
      <c r="AN53" s="124">
        <v>2.3236619000000001E-7</v>
      </c>
      <c r="AO53" s="124">
        <v>9.2765475000000006E-9</v>
      </c>
    </row>
    <row r="54" spans="2:41" ht="4.5" customHeight="1" x14ac:dyDescent="0.25">
      <c r="B54" s="124">
        <v>0</v>
      </c>
      <c r="C54" s="124">
        <v>6.0075625000000002E-27</v>
      </c>
      <c r="D54" s="124">
        <v>1.3631404000000001E-25</v>
      </c>
      <c r="E54" s="124">
        <v>2.4770498999999998E-24</v>
      </c>
      <c r="F54" s="124">
        <v>4.2436876999999999E-23</v>
      </c>
      <c r="G54" s="124">
        <v>7.1360149999999999E-22</v>
      </c>
      <c r="H54" s="124">
        <v>1.1924195499999999E-20</v>
      </c>
      <c r="I54" s="124">
        <v>1.9879714000000001E-19</v>
      </c>
      <c r="J54" s="124">
        <v>3.3111304000000002E-18</v>
      </c>
      <c r="K54" s="124">
        <v>5.5120685999999997E-17</v>
      </c>
      <c r="L54" s="124">
        <v>9.1723600000000002E-16</v>
      </c>
      <c r="M54" s="124">
        <v>1.5257651999999999E-14</v>
      </c>
      <c r="N54" s="124">
        <v>2.5370659999999999E-13</v>
      </c>
      <c r="O54" s="124">
        <v>4.2170655000000002E-12</v>
      </c>
      <c r="P54" s="124">
        <v>7.0069575000000004E-11</v>
      </c>
      <c r="Q54" s="124">
        <v>1.1639013000000001E-9</v>
      </c>
      <c r="R54" s="124">
        <v>1.9330415000000002E-8</v>
      </c>
      <c r="S54" s="124">
        <v>3.2111406999999999E-7</v>
      </c>
      <c r="T54" s="124">
        <v>5.3392732E-6</v>
      </c>
      <c r="U54" s="124">
        <v>8.8982910000000006E-5</v>
      </c>
      <c r="V54" s="124">
        <v>1.4901782000000001E-3</v>
      </c>
      <c r="W54" s="124">
        <v>8.7238209999999997E-3</v>
      </c>
      <c r="X54" s="124">
        <v>2.7083759999999998E-2</v>
      </c>
      <c r="Y54" s="124">
        <v>6.1416409999999998E-2</v>
      </c>
      <c r="Z54" s="124">
        <v>0.11189404999999999</v>
      </c>
      <c r="AA54" s="124">
        <v>0.1708421</v>
      </c>
      <c r="AB54" s="124">
        <v>0.22264107</v>
      </c>
      <c r="AC54" s="124">
        <v>0.24779391000000001</v>
      </c>
      <c r="AD54" s="124">
        <v>0.24600722</v>
      </c>
      <c r="AE54" s="124">
        <v>0.21558206999999999</v>
      </c>
      <c r="AF54" s="124">
        <v>0.16088445000000001</v>
      </c>
      <c r="AG54" s="124">
        <v>0.102309056</v>
      </c>
      <c r="AH54" s="124">
        <v>5.4368543999999998E-2</v>
      </c>
      <c r="AI54" s="124">
        <v>2.3028923E-2</v>
      </c>
      <c r="AJ54" s="124">
        <v>6.9532550000000002E-3</v>
      </c>
      <c r="AK54" s="124">
        <v>1.0148162000000001E-3</v>
      </c>
      <c r="AL54" s="124">
        <v>6.1252620000000005E-5</v>
      </c>
      <c r="AM54" s="124">
        <v>3.7534617000000001E-6</v>
      </c>
      <c r="AN54" s="124">
        <v>2.3236627999999999E-7</v>
      </c>
      <c r="AO54" s="124">
        <v>9.2765499999999998E-9</v>
      </c>
    </row>
    <row r="55" spans="2:41" ht="4.5" customHeight="1" x14ac:dyDescent="0.25">
      <c r="B55" s="124">
        <v>0</v>
      </c>
      <c r="C55" s="124">
        <v>6.0075393999999998E-27</v>
      </c>
      <c r="D55" s="124">
        <v>1.3631354999999999E-25</v>
      </c>
      <c r="E55" s="124">
        <v>2.4770397999999999E-24</v>
      </c>
      <c r="F55" s="124">
        <v>4.2436724999999999E-23</v>
      </c>
      <c r="G55" s="124">
        <v>7.1359902999999996E-22</v>
      </c>
      <c r="H55" s="124">
        <v>1.1924148999999999E-20</v>
      </c>
      <c r="I55" s="124">
        <v>1.9879641999999999E-19</v>
      </c>
      <c r="J55" s="124">
        <v>3.311119E-18</v>
      </c>
      <c r="K55" s="124">
        <v>5.5120520000000001E-17</v>
      </c>
      <c r="L55" s="124">
        <v>9.1723329999999992E-16</v>
      </c>
      <c r="M55" s="124">
        <v>1.5257599999999999E-14</v>
      </c>
      <c r="N55" s="124">
        <v>2.5370567000000002E-13</v>
      </c>
      <c r="O55" s="124">
        <v>4.2170516000000002E-12</v>
      </c>
      <c r="P55" s="124">
        <v>7.0069389999999994E-11</v>
      </c>
      <c r="Q55" s="124">
        <v>1.1638981999999999E-9</v>
      </c>
      <c r="R55" s="124">
        <v>1.9330355999999999E-8</v>
      </c>
      <c r="S55" s="124">
        <v>3.2111310000000002E-7</v>
      </c>
      <c r="T55" s="124">
        <v>5.3392578000000001E-6</v>
      </c>
      <c r="U55" s="124">
        <v>8.8982603999999995E-5</v>
      </c>
      <c r="V55" s="124">
        <v>1.4901725000000001E-3</v>
      </c>
      <c r="W55" s="124">
        <v>8.7238019999999993E-3</v>
      </c>
      <c r="X55" s="124">
        <v>2.708373E-2</v>
      </c>
      <c r="Y55" s="124">
        <v>6.1416365000000001E-2</v>
      </c>
      <c r="Z55" s="124">
        <v>0.11189400400000001</v>
      </c>
      <c r="AA55" s="124">
        <v>0.17084207000000001</v>
      </c>
      <c r="AB55" s="124">
        <v>0.22264113999999999</v>
      </c>
      <c r="AC55" s="124">
        <v>0.24779419999999999</v>
      </c>
      <c r="AD55" s="124">
        <v>0.24600768000000001</v>
      </c>
      <c r="AE55" s="124">
        <v>0.21558226999999999</v>
      </c>
      <c r="AF55" s="124">
        <v>0.16088416</v>
      </c>
      <c r="AG55" s="124">
        <v>0.10230879499999999</v>
      </c>
      <c r="AH55" s="124">
        <v>5.4368502999999999E-2</v>
      </c>
      <c r="AI55" s="124">
        <v>2.3028963999999999E-2</v>
      </c>
      <c r="AJ55" s="124">
        <v>6.9532767000000002E-3</v>
      </c>
      <c r="AK55" s="124">
        <v>1.0148204E-3</v>
      </c>
      <c r="AL55" s="124">
        <v>6.1252780000000003E-5</v>
      </c>
      <c r="AM55" s="124">
        <v>3.7534725999999999E-6</v>
      </c>
      <c r="AN55" s="124">
        <v>2.3236689999999999E-7</v>
      </c>
      <c r="AO55" s="124">
        <v>9.2765759999999998E-9</v>
      </c>
    </row>
    <row r="56" spans="2:41" ht="4.5" customHeight="1" x14ac:dyDescent="0.25">
      <c r="B56" s="124">
        <v>0</v>
      </c>
      <c r="C56" s="124">
        <v>6.0074996999999997E-27</v>
      </c>
      <c r="D56" s="124">
        <v>1.3631267000000001E-25</v>
      </c>
      <c r="E56" s="124">
        <v>2.4770248000000001E-24</v>
      </c>
      <c r="F56" s="124">
        <v>4.2436459999999999E-23</v>
      </c>
      <c r="G56" s="124">
        <v>7.1359413000000003E-22</v>
      </c>
      <c r="H56" s="124">
        <v>1.1924072E-20</v>
      </c>
      <c r="I56" s="124">
        <v>1.9879506000000001E-19</v>
      </c>
      <c r="J56" s="124">
        <v>3.3110977000000002E-18</v>
      </c>
      <c r="K56" s="124">
        <v>5.5120189999999999E-17</v>
      </c>
      <c r="L56" s="124">
        <v>9.1722830000000003E-16</v>
      </c>
      <c r="M56" s="124">
        <v>1.5257512999999999E-14</v>
      </c>
      <c r="N56" s="124">
        <v>2.5370418E-13</v>
      </c>
      <c r="O56" s="124">
        <v>4.2170265000000003E-12</v>
      </c>
      <c r="P56" s="124">
        <v>7.0068940000000005E-11</v>
      </c>
      <c r="Q56" s="124">
        <v>1.1638910999999999E-9</v>
      </c>
      <c r="R56" s="124">
        <v>1.9330241999999999E-8</v>
      </c>
      <c r="S56" s="124">
        <v>3.2111110000000001E-7</v>
      </c>
      <c r="T56" s="124">
        <v>5.3392230000000001E-6</v>
      </c>
      <c r="U56" s="124">
        <v>8.8982090000000002E-5</v>
      </c>
      <c r="V56" s="124">
        <v>1.4901650999999999E-3</v>
      </c>
      <c r="W56" s="124">
        <v>8.7237830000000006E-3</v>
      </c>
      <c r="X56" s="124">
        <v>2.7083702000000001E-2</v>
      </c>
      <c r="Y56" s="124">
        <v>6.1416376000000002E-2</v>
      </c>
      <c r="Z56" s="124">
        <v>0.11189404</v>
      </c>
      <c r="AA56" s="124">
        <v>0.17084210999999999</v>
      </c>
      <c r="AB56" s="124">
        <v>0.22264116</v>
      </c>
      <c r="AC56" s="124">
        <v>0.24779424</v>
      </c>
      <c r="AD56" s="124">
        <v>0.24600786999999999</v>
      </c>
      <c r="AE56" s="124">
        <v>0.21558256000000001</v>
      </c>
      <c r="AF56" s="124">
        <v>0.16088437999999999</v>
      </c>
      <c r="AG56" s="124">
        <v>0.10230876999999999</v>
      </c>
      <c r="AH56" s="124">
        <v>5.4368476999999998E-2</v>
      </c>
      <c r="AI56" s="124">
        <v>2.3028981E-2</v>
      </c>
      <c r="AJ56" s="124">
        <v>6.95329E-3</v>
      </c>
      <c r="AK56" s="124">
        <v>1.0148224E-3</v>
      </c>
      <c r="AL56" s="124">
        <v>6.1252859999999995E-5</v>
      </c>
      <c r="AM56" s="124">
        <v>3.7534783000000002E-6</v>
      </c>
      <c r="AN56" s="124">
        <v>2.3236716999999999E-7</v>
      </c>
      <c r="AO56" s="124">
        <v>9.276587E-9</v>
      </c>
    </row>
    <row r="57" spans="2:41" ht="4.5" customHeight="1" x14ac:dyDescent="0.25">
      <c r="B57" s="124">
        <v>0</v>
      </c>
      <c r="C57" s="124">
        <v>6.0074827999999997E-27</v>
      </c>
      <c r="D57" s="124">
        <v>1.3631225999999999E-25</v>
      </c>
      <c r="E57" s="124">
        <v>2.4770166999999999E-24</v>
      </c>
      <c r="F57" s="124">
        <v>4.2436340000000001E-23</v>
      </c>
      <c r="G57" s="124">
        <v>7.1359289999999999E-22</v>
      </c>
      <c r="H57" s="124">
        <v>1.192405E-20</v>
      </c>
      <c r="I57" s="124">
        <v>1.9879465999999999E-19</v>
      </c>
      <c r="J57" s="124">
        <v>3.3110885999999999E-18</v>
      </c>
      <c r="K57" s="124">
        <v>5.512005E-17</v>
      </c>
      <c r="L57" s="124">
        <v>9.1722620000000001E-16</v>
      </c>
      <c r="M57" s="124">
        <v>1.5257488000000001E-14</v>
      </c>
      <c r="N57" s="124">
        <v>2.5370376999999998E-13</v>
      </c>
      <c r="O57" s="124">
        <v>4.2170195000000003E-12</v>
      </c>
      <c r="P57" s="124">
        <v>7.0068809999999995E-11</v>
      </c>
      <c r="Q57" s="124">
        <v>1.1638890999999999E-9</v>
      </c>
      <c r="R57" s="124">
        <v>1.9330212E-8</v>
      </c>
      <c r="S57" s="124">
        <v>3.2111078000000002E-7</v>
      </c>
      <c r="T57" s="124">
        <v>5.3392179999999997E-6</v>
      </c>
      <c r="U57" s="124">
        <v>8.8981989999999995E-5</v>
      </c>
      <c r="V57" s="124">
        <v>1.4901637999999999E-3</v>
      </c>
      <c r="W57" s="124">
        <v>8.7237830000000006E-3</v>
      </c>
      <c r="X57" s="124">
        <v>2.708371E-2</v>
      </c>
      <c r="Y57" s="124">
        <v>6.1416424999999997E-2</v>
      </c>
      <c r="Z57" s="124">
        <v>0.11189415</v>
      </c>
      <c r="AA57" s="124">
        <v>0.17084228000000001</v>
      </c>
      <c r="AB57" s="124">
        <v>0.22264113999999999</v>
      </c>
      <c r="AC57" s="124">
        <v>0.24779404999999999</v>
      </c>
      <c r="AD57" s="124">
        <v>0.24600764999999999</v>
      </c>
      <c r="AE57" s="124">
        <v>0.21558247999999999</v>
      </c>
      <c r="AF57" s="124">
        <v>0.16088442999999999</v>
      </c>
      <c r="AG57" s="124">
        <v>0.10230885000000001</v>
      </c>
      <c r="AH57" s="124">
        <v>5.43685E-2</v>
      </c>
      <c r="AI57" s="124">
        <v>2.3029001E-2</v>
      </c>
      <c r="AJ57" s="124">
        <v>6.9533023000000003E-3</v>
      </c>
      <c r="AK57" s="124">
        <v>1.0148239000000001E-3</v>
      </c>
      <c r="AL57" s="124">
        <v>6.1252984000000001E-5</v>
      </c>
      <c r="AM57" s="124">
        <v>3.7534864999999999E-6</v>
      </c>
      <c r="AN57" s="124">
        <v>2.3236765000000001E-7</v>
      </c>
      <c r="AO57" s="124">
        <v>9.2766069999999997E-9</v>
      </c>
    </row>
    <row r="58" spans="2:41" ht="4.5" customHeight="1" x14ac:dyDescent="0.25">
      <c r="B58" s="124">
        <v>0</v>
      </c>
      <c r="C58" s="124">
        <v>6.0074666E-27</v>
      </c>
      <c r="D58" s="124">
        <v>1.3631184E-25</v>
      </c>
      <c r="E58" s="124">
        <v>2.4770088000000001E-24</v>
      </c>
      <c r="F58" s="124">
        <v>4.2436207999999999E-23</v>
      </c>
      <c r="G58" s="124">
        <v>7.1359060000000003E-22</v>
      </c>
      <c r="H58" s="124">
        <v>1.19240226E-20</v>
      </c>
      <c r="I58" s="124">
        <v>1.9879427000000001E-19</v>
      </c>
      <c r="J58" s="124">
        <v>3.3110827999999998E-18</v>
      </c>
      <c r="K58" s="124">
        <v>5.5119928000000001E-17</v>
      </c>
      <c r="L58" s="124">
        <v>9.1722409999999999E-16</v>
      </c>
      <c r="M58" s="124">
        <v>1.5257455E-14</v>
      </c>
      <c r="N58" s="124">
        <v>2.5370336000000002E-13</v>
      </c>
      <c r="O58" s="124">
        <v>4.2170135E-12</v>
      </c>
      <c r="P58" s="124">
        <v>7.0068699999999996E-11</v>
      </c>
      <c r="Q58" s="124">
        <v>1.1638870999999999E-9</v>
      </c>
      <c r="R58" s="124">
        <v>1.9330176999999999E-8</v>
      </c>
      <c r="S58" s="124">
        <v>3.2111018000000001E-7</v>
      </c>
      <c r="T58" s="124">
        <v>5.3392100000000003E-6</v>
      </c>
      <c r="U58" s="124">
        <v>8.8981890000000002E-5</v>
      </c>
      <c r="V58" s="124">
        <v>1.4901633E-3</v>
      </c>
      <c r="W58" s="124">
        <v>8.7237879999999997E-3</v>
      </c>
      <c r="X58" s="124">
        <v>2.7083734000000002E-2</v>
      </c>
      <c r="Y58" s="124">
        <v>6.1416459999999999E-2</v>
      </c>
      <c r="Z58" s="124">
        <v>0.11189426</v>
      </c>
      <c r="AA58" s="124">
        <v>0.17084237999999999</v>
      </c>
      <c r="AB58" s="124">
        <v>0.22264127</v>
      </c>
      <c r="AC58" s="124">
        <v>0.24779402</v>
      </c>
      <c r="AD58" s="124">
        <v>0.24600749</v>
      </c>
      <c r="AE58" s="124">
        <v>0.21558239000000001</v>
      </c>
      <c r="AF58" s="124">
        <v>0.16088458999999999</v>
      </c>
      <c r="AG58" s="124">
        <v>0.10230907</v>
      </c>
      <c r="AH58" s="124">
        <v>5.4368633999999999E-2</v>
      </c>
      <c r="AI58" s="124">
        <v>2.3029036999999999E-2</v>
      </c>
      <c r="AJ58" s="124">
        <v>6.9533049999999999E-3</v>
      </c>
      <c r="AK58" s="124">
        <v>1.0148251E-3</v>
      </c>
      <c r="AL58" s="124">
        <v>6.1253086E-5</v>
      </c>
      <c r="AM58" s="124">
        <v>3.753494E-6</v>
      </c>
      <c r="AN58" s="124">
        <v>2.3236811000000001E-7</v>
      </c>
      <c r="AO58" s="124">
        <v>9.2766250000000005E-9</v>
      </c>
    </row>
    <row r="59" spans="2:41" ht="4.5" customHeight="1" x14ac:dyDescent="0.25">
      <c r="B59" s="124">
        <v>0</v>
      </c>
      <c r="C59" s="124">
        <v>6.0074700000000002E-27</v>
      </c>
      <c r="D59" s="124">
        <v>1.3631189E-25</v>
      </c>
      <c r="E59" s="124">
        <v>2.477012E-24</v>
      </c>
      <c r="F59" s="124">
        <v>4.2436270000000002E-23</v>
      </c>
      <c r="G59" s="124">
        <v>7.1359226999999996E-22</v>
      </c>
      <c r="H59" s="124">
        <v>1.1924045000000001E-20</v>
      </c>
      <c r="I59" s="124">
        <v>1.9879479E-19</v>
      </c>
      <c r="J59" s="124">
        <v>3.3110921000000001E-18</v>
      </c>
      <c r="K59" s="124">
        <v>5.5120097E-17</v>
      </c>
      <c r="L59" s="124">
        <v>9.1722700000000006E-16</v>
      </c>
      <c r="M59" s="124">
        <v>1.5257497999999999E-14</v>
      </c>
      <c r="N59" s="124">
        <v>2.5370407000000001E-13</v>
      </c>
      <c r="O59" s="124">
        <v>4.2170250000000002E-12</v>
      </c>
      <c r="P59" s="124">
        <v>7.0068919999999994E-11</v>
      </c>
      <c r="Q59" s="124">
        <v>1.1638902000000001E-9</v>
      </c>
      <c r="R59" s="124">
        <v>1.9330226000000001E-8</v>
      </c>
      <c r="S59" s="124">
        <v>3.2111082999999999E-7</v>
      </c>
      <c r="T59" s="124">
        <v>5.3392179999999997E-6</v>
      </c>
      <c r="U59" s="124">
        <v>8.8982039999999999E-5</v>
      </c>
      <c r="V59" s="124">
        <v>1.4901655000000001E-3</v>
      </c>
      <c r="W59" s="124">
        <v>8.7238000000000003E-3</v>
      </c>
      <c r="X59" s="124">
        <v>2.7083744999999999E-2</v>
      </c>
      <c r="Y59" s="124">
        <v>6.1416461999999998E-2</v>
      </c>
      <c r="Z59" s="124">
        <v>0.1118942</v>
      </c>
      <c r="AA59" s="124">
        <v>0.17084235</v>
      </c>
      <c r="AB59" s="124">
        <v>0.22264121000000001</v>
      </c>
      <c r="AC59" s="124">
        <v>0.24779391000000001</v>
      </c>
      <c r="AD59" s="124">
        <v>0.24600726000000001</v>
      </c>
      <c r="AE59" s="124">
        <v>0.21558206999999999</v>
      </c>
      <c r="AF59" s="124">
        <v>0.16088441000000001</v>
      </c>
      <c r="AG59" s="124">
        <v>0.10230908499999999</v>
      </c>
      <c r="AH59" s="124">
        <v>5.4368693000000003E-2</v>
      </c>
      <c r="AI59" s="124">
        <v>2.3029074E-2</v>
      </c>
      <c r="AJ59" s="124">
        <v>6.9533110000000002E-3</v>
      </c>
      <c r="AK59" s="124">
        <v>1.0148243E-3</v>
      </c>
      <c r="AL59" s="124">
        <v>6.1253079999999997E-5</v>
      </c>
      <c r="AM59" s="124">
        <v>3.7534953E-6</v>
      </c>
      <c r="AN59" s="124">
        <v>2.3236824999999999E-7</v>
      </c>
      <c r="AO59" s="124">
        <v>9.2766310000000008E-9</v>
      </c>
    </row>
    <row r="60" spans="2:41" ht="4.5" customHeight="1" x14ac:dyDescent="0.25">
      <c r="B60" s="124">
        <v>0</v>
      </c>
      <c r="C60" s="124">
        <v>6.0074566000000001E-27</v>
      </c>
      <c r="D60" s="124">
        <v>1.3631157E-25</v>
      </c>
      <c r="E60" s="124">
        <v>2.4770055E-24</v>
      </c>
      <c r="F60" s="124">
        <v>4.2436173E-23</v>
      </c>
      <c r="G60" s="124">
        <v>7.1359045000000002E-22</v>
      </c>
      <c r="H60" s="124">
        <v>1.1924016E-20</v>
      </c>
      <c r="I60" s="124">
        <v>1.9879421999999999E-19</v>
      </c>
      <c r="J60" s="124">
        <v>3.3110850000000001E-18</v>
      </c>
      <c r="K60" s="124">
        <v>5.5120006999999998E-17</v>
      </c>
      <c r="L60" s="124">
        <v>9.1722580000000008E-16</v>
      </c>
      <c r="M60" s="124">
        <v>1.5257476999999999E-14</v>
      </c>
      <c r="N60" s="124">
        <v>2.5370365999999999E-13</v>
      </c>
      <c r="O60" s="124">
        <v>4.2170180000000002E-12</v>
      </c>
      <c r="P60" s="124">
        <v>7.0068780000000003E-11</v>
      </c>
      <c r="Q60" s="124">
        <v>1.1638882E-9</v>
      </c>
      <c r="R60" s="124">
        <v>1.9330194000000001E-8</v>
      </c>
      <c r="S60" s="124">
        <v>3.2111038E-7</v>
      </c>
      <c r="T60" s="124">
        <v>5.3392100000000003E-6</v>
      </c>
      <c r="U60" s="124">
        <v>8.8981910000000003E-5</v>
      </c>
      <c r="V60" s="124">
        <v>1.4901637999999999E-3</v>
      </c>
      <c r="W60" s="124">
        <v>8.7238030000000005E-3</v>
      </c>
      <c r="X60" s="124">
        <v>2.7083764E-2</v>
      </c>
      <c r="Y60" s="124">
        <v>6.1416489999999997E-2</v>
      </c>
      <c r="Z60" s="124">
        <v>0.11189420999999999</v>
      </c>
      <c r="AA60" s="124">
        <v>0.17084236</v>
      </c>
      <c r="AB60" s="124">
        <v>0.22264138</v>
      </c>
      <c r="AC60" s="124">
        <v>0.24779420999999999</v>
      </c>
      <c r="AD60" s="124">
        <v>0.24600755999999999</v>
      </c>
      <c r="AE60" s="124">
        <v>0.21558227999999999</v>
      </c>
      <c r="AF60" s="124">
        <v>0.16088457</v>
      </c>
      <c r="AG60" s="124">
        <v>0.10230921</v>
      </c>
      <c r="AH60" s="124">
        <v>5.4368793999999998E-2</v>
      </c>
      <c r="AI60" s="124">
        <v>2.3029129999999998E-2</v>
      </c>
      <c r="AJ60" s="124">
        <v>6.9533284000000001E-3</v>
      </c>
      <c r="AK60" s="124">
        <v>1.0148275E-3</v>
      </c>
      <c r="AL60" s="124">
        <v>6.1253259999999996E-5</v>
      </c>
      <c r="AM60" s="124">
        <v>3.7535065E-6</v>
      </c>
      <c r="AN60" s="124">
        <v>2.3236892999999999E-7</v>
      </c>
      <c r="AO60" s="124">
        <v>9.2766579999999995E-9</v>
      </c>
    </row>
    <row r="61" spans="2:41" ht="4.5" customHeight="1" x14ac:dyDescent="0.25">
      <c r="B61" s="124">
        <v>0</v>
      </c>
      <c r="C61" s="124">
        <v>6.0074804999999999E-27</v>
      </c>
      <c r="D61" s="124">
        <v>1.3631217999999999E-25</v>
      </c>
      <c r="E61" s="124">
        <v>2.4770155999999999E-24</v>
      </c>
      <c r="F61" s="124">
        <v>4.2436329999999998E-23</v>
      </c>
      <c r="G61" s="124">
        <v>7.1359333000000003E-22</v>
      </c>
      <c r="H61" s="124">
        <v>1.1924055999999999E-20</v>
      </c>
      <c r="I61" s="124">
        <v>1.987948E-19</v>
      </c>
      <c r="J61" s="124">
        <v>3.3110909999999998E-18</v>
      </c>
      <c r="K61" s="124">
        <v>5.5120106999999998E-17</v>
      </c>
      <c r="L61" s="124">
        <v>9.1722720000000003E-16</v>
      </c>
      <c r="M61" s="124">
        <v>1.5257503000000001E-14</v>
      </c>
      <c r="N61" s="124">
        <v>2.537039E-13</v>
      </c>
      <c r="O61" s="124">
        <v>4.2170204E-12</v>
      </c>
      <c r="P61" s="124">
        <v>7.0068789999999996E-11</v>
      </c>
      <c r="Q61" s="124">
        <v>1.1638881E-9</v>
      </c>
      <c r="R61" s="124">
        <v>1.9330186999999998E-8</v>
      </c>
      <c r="S61" s="124">
        <v>3.2111009999999999E-7</v>
      </c>
      <c r="T61" s="124">
        <v>5.3392087000000003E-6</v>
      </c>
      <c r="U61" s="124">
        <v>8.8981934999999998E-5</v>
      </c>
      <c r="V61" s="124">
        <v>1.4901649999999999E-3</v>
      </c>
      <c r="W61" s="124">
        <v>8.7238079999999996E-3</v>
      </c>
      <c r="X61" s="124">
        <v>2.708377E-2</v>
      </c>
      <c r="Y61" s="124">
        <v>6.1416461999999998E-2</v>
      </c>
      <c r="Z61" s="124">
        <v>0.11189407</v>
      </c>
      <c r="AA61" s="124">
        <v>0.17084202000000001</v>
      </c>
      <c r="AB61" s="124">
        <v>0.22264091999999999</v>
      </c>
      <c r="AC61" s="124">
        <v>0.24779376</v>
      </c>
      <c r="AD61" s="124">
        <v>0.24600737</v>
      </c>
      <c r="AE61" s="124">
        <v>0.21558242</v>
      </c>
      <c r="AF61" s="124">
        <v>0.16088472000000001</v>
      </c>
      <c r="AG61" s="124">
        <v>0.102309294</v>
      </c>
      <c r="AH61" s="124">
        <v>5.4368816E-2</v>
      </c>
      <c r="AI61" s="124">
        <v>2.302914E-2</v>
      </c>
      <c r="AJ61" s="124">
        <v>6.9533292999999999E-3</v>
      </c>
      <c r="AK61" s="124">
        <v>1.0148283000000001E-3</v>
      </c>
      <c r="AL61" s="124">
        <v>6.1253340000000001E-5</v>
      </c>
      <c r="AM61" s="124">
        <v>3.7535112000000001E-6</v>
      </c>
      <c r="AN61" s="124">
        <v>2.3236919999999999E-7</v>
      </c>
      <c r="AO61" s="124">
        <v>9.2766720000000006E-9</v>
      </c>
    </row>
    <row r="62" spans="2:41" ht="4.5" customHeight="1" x14ac:dyDescent="0.25">
      <c r="B62" s="124">
        <v>0</v>
      </c>
      <c r="C62" s="124">
        <v>6.0075104999999997E-27</v>
      </c>
      <c r="D62" s="124">
        <v>1.3631287999999999E-25</v>
      </c>
      <c r="E62" s="124">
        <v>2.4770300999999999E-24</v>
      </c>
      <c r="F62" s="124">
        <v>4.2436559999999999E-23</v>
      </c>
      <c r="G62" s="124">
        <v>7.1359635999999996E-22</v>
      </c>
      <c r="H62" s="124">
        <v>1.1924115E-20</v>
      </c>
      <c r="I62" s="124">
        <v>1.9879593E-19</v>
      </c>
      <c r="J62" s="124">
        <v>3.3111126000000001E-18</v>
      </c>
      <c r="K62" s="124">
        <v>5.5120439999999997E-17</v>
      </c>
      <c r="L62" s="124">
        <v>9.1723270000000002E-16</v>
      </c>
      <c r="M62" s="124">
        <v>1.5257590000000001E-14</v>
      </c>
      <c r="N62" s="124">
        <v>2.5370540000000001E-13</v>
      </c>
      <c r="O62" s="124">
        <v>4.2170420000000003E-12</v>
      </c>
      <c r="P62" s="124">
        <v>7.0069140000000004E-11</v>
      </c>
      <c r="Q62" s="124">
        <v>1.1638932E-9</v>
      </c>
      <c r="R62" s="124">
        <v>1.9330280000000002E-8</v>
      </c>
      <c r="S62" s="124">
        <v>3.2111174000000001E-7</v>
      </c>
      <c r="T62" s="124">
        <v>5.3392364000000004E-6</v>
      </c>
      <c r="U62" s="124">
        <v>8.8982369999999995E-5</v>
      </c>
      <c r="V62" s="124">
        <v>1.490171E-3</v>
      </c>
      <c r="W62" s="124">
        <v>8.7238214999999994E-3</v>
      </c>
      <c r="X62" s="124">
        <v>2.7083796E-2</v>
      </c>
      <c r="Y62" s="124">
        <v>6.1416510000000001E-2</v>
      </c>
      <c r="Z62" s="124">
        <v>0.11189409</v>
      </c>
      <c r="AA62" s="124">
        <v>0.17084199999999999</v>
      </c>
      <c r="AB62" s="124">
        <v>0.22264070999999999</v>
      </c>
      <c r="AC62" s="124">
        <v>0.24779356999999999</v>
      </c>
      <c r="AD62" s="124">
        <v>0.24600722</v>
      </c>
      <c r="AE62" s="124">
        <v>0.21558245000000001</v>
      </c>
      <c r="AF62" s="124">
        <v>0.16088480999999999</v>
      </c>
      <c r="AG62" s="124">
        <v>0.10230934999999999</v>
      </c>
      <c r="AH62" s="124">
        <v>5.4368842000000001E-2</v>
      </c>
      <c r="AI62" s="124">
        <v>2.3029150000000002E-2</v>
      </c>
      <c r="AJ62" s="124">
        <v>6.9533344000000004E-3</v>
      </c>
      <c r="AK62" s="124">
        <v>1.0148283000000001E-3</v>
      </c>
      <c r="AL62" s="124">
        <v>6.1253370000000003E-5</v>
      </c>
      <c r="AM62" s="124">
        <v>3.7535123999999998E-6</v>
      </c>
      <c r="AN62" s="124">
        <v>2.3236922000000001E-7</v>
      </c>
      <c r="AO62" s="124">
        <v>9.2766770000000006E-9</v>
      </c>
    </row>
    <row r="63" spans="2:41" ht="4.5" customHeight="1" x14ac:dyDescent="0.25">
      <c r="B63" s="124">
        <v>0</v>
      </c>
      <c r="C63" s="124">
        <v>6.0075450000000002E-27</v>
      </c>
      <c r="D63" s="124">
        <v>1.3631369999999999E-25</v>
      </c>
      <c r="E63" s="124">
        <v>2.4770451000000001E-24</v>
      </c>
      <c r="F63" s="124">
        <v>4.2436831999999997E-23</v>
      </c>
      <c r="G63" s="124">
        <v>7.1360210000000001E-22</v>
      </c>
      <c r="H63" s="124">
        <v>1.1924212000000001E-20</v>
      </c>
      <c r="I63" s="124">
        <v>1.9879733999999999E-19</v>
      </c>
      <c r="J63" s="124">
        <v>3.3111330000000001E-18</v>
      </c>
      <c r="K63" s="124">
        <v>5.5120744999999998E-17</v>
      </c>
      <c r="L63" s="124">
        <v>9.1723729999999998E-16</v>
      </c>
      <c r="M63" s="124">
        <v>1.5257671999999999E-14</v>
      </c>
      <c r="N63" s="124">
        <v>2.5370688999999998E-13</v>
      </c>
      <c r="O63" s="124">
        <v>4.2170685000000003E-12</v>
      </c>
      <c r="P63" s="124">
        <v>7.0069610000000004E-11</v>
      </c>
      <c r="Q63" s="124">
        <v>1.1639013999999999E-9</v>
      </c>
      <c r="R63" s="124">
        <v>1.9330411E-8</v>
      </c>
      <c r="S63" s="124">
        <v>3.2111396000000001E-7</v>
      </c>
      <c r="T63" s="124">
        <v>5.3392700000000003E-6</v>
      </c>
      <c r="U63" s="124">
        <v>8.8982866000000005E-5</v>
      </c>
      <c r="V63" s="124">
        <v>1.4901789000000001E-3</v>
      </c>
      <c r="W63" s="124">
        <v>8.7238449999999992E-3</v>
      </c>
      <c r="X63" s="124">
        <v>2.7083848000000001E-2</v>
      </c>
      <c r="Y63" s="124">
        <v>6.1416619999999998E-2</v>
      </c>
      <c r="Z63" s="124">
        <v>0.11189438</v>
      </c>
      <c r="AA63" s="124">
        <v>0.17084235</v>
      </c>
      <c r="AB63" s="124">
        <v>0.22264102</v>
      </c>
      <c r="AC63" s="124">
        <v>0.24779380000000001</v>
      </c>
      <c r="AD63" s="124">
        <v>0.24600753</v>
      </c>
      <c r="AE63" s="124">
        <v>0.21558267</v>
      </c>
      <c r="AF63" s="124">
        <v>0.16088501999999999</v>
      </c>
      <c r="AG63" s="124">
        <v>0.10230954</v>
      </c>
      <c r="AH63" s="124">
        <v>5.4368953999999997E-2</v>
      </c>
      <c r="AI63" s="124">
        <v>2.3029187999999999E-2</v>
      </c>
      <c r="AJ63" s="124">
        <v>6.9533447E-3</v>
      </c>
      <c r="AK63" s="124">
        <v>1.0148302000000001E-3</v>
      </c>
      <c r="AL63" s="124">
        <v>6.125351E-5</v>
      </c>
      <c r="AM63" s="124">
        <v>3.7535205999999999E-6</v>
      </c>
      <c r="AN63" s="124">
        <v>2.3236976000000001E-7</v>
      </c>
      <c r="AO63" s="124">
        <v>9.2767009999999999E-9</v>
      </c>
    </row>
    <row r="64" spans="2:41" ht="4.5" customHeight="1" x14ac:dyDescent="0.25">
      <c r="B64" s="124">
        <v>0</v>
      </c>
      <c r="C64" s="124">
        <v>6.0075737000000003E-27</v>
      </c>
      <c r="D64" s="124">
        <v>1.3631428999999999E-25</v>
      </c>
      <c r="E64" s="124">
        <v>2.477053E-24</v>
      </c>
      <c r="F64" s="124">
        <v>4.2436955E-23</v>
      </c>
      <c r="G64" s="124">
        <v>7.1360350000000003E-22</v>
      </c>
      <c r="H64" s="124">
        <v>1.1924231000000001E-20</v>
      </c>
      <c r="I64" s="124">
        <v>1.9879788E-19</v>
      </c>
      <c r="J64" s="124">
        <v>3.3111443999999999E-18</v>
      </c>
      <c r="K64" s="124">
        <v>5.5120979999999999E-17</v>
      </c>
      <c r="L64" s="124">
        <v>9.1724150000000002E-16</v>
      </c>
      <c r="M64" s="124">
        <v>1.5257745000000002E-14</v>
      </c>
      <c r="N64" s="124">
        <v>2.5370813000000001E-13</v>
      </c>
      <c r="O64" s="124">
        <v>4.2170920000000001E-12</v>
      </c>
      <c r="P64" s="124">
        <v>7.0069984999999995E-11</v>
      </c>
      <c r="Q64" s="124">
        <v>1.1639078999999999E-9</v>
      </c>
      <c r="R64" s="124">
        <v>1.9330520999999999E-8</v>
      </c>
      <c r="S64" s="124">
        <v>3.2111565999999999E-7</v>
      </c>
      <c r="T64" s="124">
        <v>5.3392980000000002E-6</v>
      </c>
      <c r="U64" s="124">
        <v>8.8983339999999995E-5</v>
      </c>
      <c r="V64" s="124">
        <v>1.4901859000000001E-3</v>
      </c>
      <c r="W64" s="124">
        <v>8.7238799999999998E-3</v>
      </c>
      <c r="X64" s="124">
        <v>2.7083936999999999E-2</v>
      </c>
      <c r="Y64" s="124">
        <v>6.1416789999999999E-2</v>
      </c>
      <c r="Z64" s="124">
        <v>0.111894645</v>
      </c>
      <c r="AA64" s="124">
        <v>0.17084273999999999</v>
      </c>
      <c r="AB64" s="124">
        <v>0.2226416</v>
      </c>
      <c r="AC64" s="124">
        <v>0.24779448000000001</v>
      </c>
      <c r="AD64" s="124">
        <v>0.24600816</v>
      </c>
      <c r="AE64" s="124">
        <v>0.21558342999999999</v>
      </c>
      <c r="AF64" s="124">
        <v>0.16088569</v>
      </c>
      <c r="AG64" s="124">
        <v>0.10230997999999999</v>
      </c>
      <c r="AH64" s="124">
        <v>5.4369162999999998E-2</v>
      </c>
      <c r="AI64" s="124">
        <v>2.3029259999999999E-2</v>
      </c>
      <c r="AJ64" s="124">
        <v>6.9533609999999999E-3</v>
      </c>
      <c r="AK64" s="124">
        <v>1.01483E-3</v>
      </c>
      <c r="AL64" s="124">
        <v>6.1253489999999998E-5</v>
      </c>
      <c r="AM64" s="124">
        <v>3.7535205999999999E-6</v>
      </c>
      <c r="AN64" s="124">
        <v>2.3236984000000001E-7</v>
      </c>
      <c r="AO64" s="124">
        <v>9.2767080000000005E-9</v>
      </c>
    </row>
    <row r="65" spans="2:41" ht="9" customHeight="1" x14ac:dyDescent="0.25">
      <c r="B65" s="124">
        <v>0</v>
      </c>
      <c r="C65" s="124">
        <v>6.0075719999999998E-27</v>
      </c>
      <c r="D65" s="124">
        <v>1.3631439999999999E-25</v>
      </c>
      <c r="E65" s="124">
        <v>2.4770578000000001E-24</v>
      </c>
      <c r="F65" s="124">
        <v>4.2437059999999998E-23</v>
      </c>
      <c r="G65" s="124">
        <v>7.1360513999999996E-22</v>
      </c>
      <c r="H65" s="124">
        <v>1.1924255E-20</v>
      </c>
      <c r="I65" s="124">
        <v>1.9879818999999999E-19</v>
      </c>
      <c r="J65" s="124">
        <v>3.3111475E-18</v>
      </c>
      <c r="K65" s="124">
        <v>5.5121025999999998E-17</v>
      </c>
      <c r="L65" s="124">
        <v>9.1724179999999996E-16</v>
      </c>
      <c r="M65" s="124">
        <v>1.5257741999999999E-14</v>
      </c>
      <c r="N65" s="124">
        <v>2.5370793999999998E-13</v>
      </c>
      <c r="O65" s="124">
        <v>4.2170876E-12</v>
      </c>
      <c r="P65" s="124">
        <v>7.0069940000000001E-11</v>
      </c>
      <c r="Q65" s="124">
        <v>1.1639074E-9</v>
      </c>
      <c r="R65" s="124">
        <v>1.9330519999999999E-8</v>
      </c>
      <c r="S65" s="124">
        <v>3.2111571999999999E-7</v>
      </c>
      <c r="T65" s="124">
        <v>5.3392996000000001E-6</v>
      </c>
      <c r="U65" s="124">
        <v>8.8983319999999994E-5</v>
      </c>
      <c r="V65" s="124">
        <v>1.4901854999999999E-3</v>
      </c>
      <c r="W65" s="124">
        <v>8.7238650000000008E-3</v>
      </c>
      <c r="X65" s="124">
        <v>2.7083876999999999E-2</v>
      </c>
      <c r="Y65" s="124">
        <v>6.1416667000000001E-2</v>
      </c>
      <c r="Z65" s="124">
        <v>0.11189446</v>
      </c>
      <c r="AA65" s="124">
        <v>0.17084262</v>
      </c>
      <c r="AB65" s="124">
        <v>0.2226416</v>
      </c>
      <c r="AC65" s="124">
        <v>0.2477946</v>
      </c>
      <c r="AD65" s="124">
        <v>0.24600822999999999</v>
      </c>
      <c r="AE65" s="124">
        <v>0.21558343999999999</v>
      </c>
      <c r="AF65" s="124">
        <v>0.16088574</v>
      </c>
      <c r="AG65" s="124">
        <v>0.102310084</v>
      </c>
      <c r="AH65" s="124">
        <v>5.4369237000000001E-2</v>
      </c>
      <c r="AI65" s="124">
        <v>2.3029290000000001E-2</v>
      </c>
      <c r="AJ65" s="124">
        <v>6.9533633000000003E-3</v>
      </c>
      <c r="AK65" s="124">
        <v>1.0148290000000001E-3</v>
      </c>
      <c r="AL65" s="124">
        <v>6.1253354999999996E-5</v>
      </c>
      <c r="AM65" s="124">
        <v>3.7535203000000001E-6</v>
      </c>
      <c r="AN65" s="124">
        <v>2.3237202E-7</v>
      </c>
      <c r="AO65" s="124">
        <v>9.2769293999999999E-9</v>
      </c>
    </row>
    <row r="66" spans="2:41" ht="9" customHeight="1" x14ac:dyDescent="0.25">
      <c r="B66" s="124">
        <v>0</v>
      </c>
      <c r="C66" s="124">
        <v>6.0073205999999997E-27</v>
      </c>
      <c r="D66" s="124">
        <v>1.3630847999999999E-25</v>
      </c>
      <c r="E66" s="124">
        <v>2.4769488999999999E-24</v>
      </c>
      <c r="F66" s="124">
        <v>4.2435206999999999E-23</v>
      </c>
      <c r="G66" s="124">
        <v>7.1357403999999999E-22</v>
      </c>
      <c r="H66" s="124">
        <v>1.19237455E-20</v>
      </c>
      <c r="I66" s="124">
        <v>1.9878970999999999E-19</v>
      </c>
      <c r="J66" s="124">
        <v>3.3110076999999998E-18</v>
      </c>
      <c r="K66" s="124">
        <v>5.5118747000000003E-17</v>
      </c>
      <c r="L66" s="124">
        <v>9.1720549999999999E-16</v>
      </c>
      <c r="M66" s="124">
        <v>1.5257157E-14</v>
      </c>
      <c r="N66" s="124">
        <v>2.5369875E-13</v>
      </c>
      <c r="O66" s="124">
        <v>4.2169440000000003E-12</v>
      </c>
      <c r="P66" s="124">
        <v>7.0067689999999995E-11</v>
      </c>
      <c r="Q66" s="124">
        <v>1.1638721999999999E-9</v>
      </c>
      <c r="R66" s="124">
        <v>1.9329974E-8</v>
      </c>
      <c r="S66" s="124">
        <v>3.2110739999999999E-7</v>
      </c>
      <c r="T66" s="124">
        <v>5.3391735999999996E-6</v>
      </c>
      <c r="U66" s="124">
        <v>8.8981429999999997E-5</v>
      </c>
      <c r="V66" s="124">
        <v>1.4901565E-3</v>
      </c>
      <c r="W66" s="124">
        <v>8.7237440000000003E-3</v>
      </c>
      <c r="X66" s="124">
        <v>2.7083586999999999E-2</v>
      </c>
      <c r="Y66" s="124">
        <v>6.1416100000000001E-2</v>
      </c>
      <c r="Z66" s="124">
        <v>0.11189361</v>
      </c>
      <c r="AA66" s="124">
        <v>0.17084160000000001</v>
      </c>
      <c r="AB66" s="124">
        <v>0.22264076999999999</v>
      </c>
      <c r="AC66" s="124">
        <v>0.24779404999999999</v>
      </c>
      <c r="AD66" s="124">
        <v>0.24600785999999999</v>
      </c>
      <c r="AE66" s="124">
        <v>0.21558321999999999</v>
      </c>
      <c r="AF66" s="124">
        <v>0.16088532999999999</v>
      </c>
      <c r="AG66" s="124">
        <v>0.10230961399999999</v>
      </c>
      <c r="AH66" s="124">
        <v>5.436887E-2</v>
      </c>
      <c r="AI66" s="124">
        <v>2.302908E-2</v>
      </c>
      <c r="AJ66" s="124">
        <v>6.9532813999999997E-3</v>
      </c>
      <c r="AK66" s="124">
        <v>1.0148128E-3</v>
      </c>
      <c r="AL66" s="124">
        <v>6.125255E-5</v>
      </c>
      <c r="AM66" s="124">
        <v>3.7534884999999999E-6</v>
      </c>
      <c r="AN66" s="124">
        <v>2.3237162000000001E-7</v>
      </c>
      <c r="AO66" s="124">
        <v>9.2768780000000001E-9</v>
      </c>
    </row>
    <row r="67" spans="2:41" ht="9" customHeight="1" x14ac:dyDescent="0.25"/>
    <row r="68" spans="2:41" ht="9" customHeight="1" x14ac:dyDescent="0.25"/>
    <row r="69" spans="2:41" ht="9" customHeight="1" x14ac:dyDescent="0.25"/>
  </sheetData>
  <conditionalFormatting sqref="B3:AO2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AO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AO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AO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16FD-A2F6-4A33-A7D7-B6D5985ED5C8}">
  <dimension ref="A1:AIB838"/>
  <sheetViews>
    <sheetView zoomScale="175" zoomScaleNormal="175" workbookViewId="0">
      <pane ySplit="18330" topLeftCell="A107"/>
      <selection activeCell="AEY4" sqref="AEY4"/>
      <selection pane="bottomLeft" activeCell="A106" sqref="A106:AE107"/>
    </sheetView>
  </sheetViews>
  <sheetFormatPr defaultColWidth="10.7109375" defaultRowHeight="6" customHeight="1" x14ac:dyDescent="0.25"/>
  <cols>
    <col min="1" max="1" width="1.5703125" style="81" customWidth="1"/>
    <col min="2" max="2" width="1.7109375" style="81" customWidth="1"/>
    <col min="3" max="3" width="2.140625" style="81" customWidth="1"/>
    <col min="4" max="4" width="2.140625" style="119" customWidth="1"/>
    <col min="5" max="5" width="1.5703125" style="81" customWidth="1"/>
    <col min="6" max="6" width="2.7109375" style="81" customWidth="1"/>
    <col min="7" max="7" width="1.7109375" style="81" customWidth="1"/>
    <col min="8" max="43" width="0.28515625" style="81" customWidth="1"/>
    <col min="44" max="44" width="3.140625" style="81" customWidth="1"/>
    <col min="45" max="45" width="2" style="81" customWidth="1"/>
    <col min="46" max="46" width="2.28515625" style="81" customWidth="1"/>
    <col min="47" max="81" width="1.5703125" style="81" hidden="1" customWidth="1"/>
    <col min="82" max="84" width="2" style="81" hidden="1" customWidth="1"/>
    <col min="85" max="85" width="1.85546875" style="81" hidden="1" customWidth="1"/>
    <col min="86" max="86" width="1.42578125" style="81" customWidth="1"/>
    <col min="87" max="125" width="0.140625" style="81" hidden="1" customWidth="1"/>
    <col min="126" max="126" width="1.5703125" style="81" customWidth="1"/>
    <col min="127" max="605" width="0.140625" style="81" hidden="1" customWidth="1"/>
    <col min="606" max="606" width="1.85546875" style="81" customWidth="1"/>
    <col min="607" max="645" width="0.140625" style="81" hidden="1" customWidth="1"/>
    <col min="646" max="646" width="1.5703125" style="81" hidden="1" customWidth="1"/>
    <col min="647" max="685" width="0.140625" style="81" hidden="1" customWidth="1"/>
    <col min="686" max="686" width="1.5703125" style="81" hidden="1" customWidth="1"/>
    <col min="687" max="725" width="0.140625" style="81" hidden="1" customWidth="1"/>
    <col min="726" max="726" width="1.5703125" style="81" hidden="1" customWidth="1"/>
    <col min="727" max="765" width="0.140625" style="81" hidden="1" customWidth="1"/>
    <col min="766" max="766" width="1.85546875" style="81" customWidth="1"/>
    <col min="767" max="803" width="0.140625" style="81" hidden="1" customWidth="1"/>
    <col min="804" max="804" width="0" style="81" hidden="1" customWidth="1"/>
    <col min="805" max="805" width="1.85546875" style="81" customWidth="1"/>
    <col min="806" max="806" width="1.5703125" style="81" customWidth="1"/>
    <col min="807" max="807" width="2.5703125" style="118" customWidth="1"/>
    <col min="808" max="808" width="2.42578125" style="118" customWidth="1"/>
    <col min="809" max="809" width="1.42578125" style="118" hidden="1" customWidth="1"/>
    <col min="810" max="810" width="2.5703125" style="118" customWidth="1"/>
    <col min="811" max="811" width="2.28515625" style="81" customWidth="1"/>
    <col min="812" max="812" width="3.140625" style="81" customWidth="1"/>
    <col min="813" max="813" width="2.7109375" style="81" customWidth="1"/>
    <col min="814" max="814" width="2.5703125" style="81" customWidth="1"/>
    <col min="815" max="830" width="0.5703125" style="81" customWidth="1"/>
    <col min="831" max="831" width="2.7109375" style="81" customWidth="1"/>
    <col min="832" max="832" width="3" style="81" customWidth="1"/>
    <col min="833" max="833" width="1.140625" style="81" customWidth="1"/>
    <col min="834" max="834" width="2.7109375" style="81" customWidth="1"/>
    <col min="835" max="835" width="1.7109375" style="120" customWidth="1"/>
    <col min="836" max="836" width="1.28515625" style="81" customWidth="1"/>
    <col min="837" max="837" width="2.5703125" style="81" customWidth="1"/>
    <col min="838" max="838" width="1.140625" style="81" customWidth="1"/>
    <col min="839" max="855" width="0.140625" style="81" customWidth="1"/>
    <col min="856" max="856" width="1" style="81" customWidth="1"/>
    <col min="857" max="857" width="0.5703125" style="81" customWidth="1"/>
    <col min="858" max="858" width="2.5703125" style="81" customWidth="1"/>
    <col min="859" max="906" width="1.140625" style="81" customWidth="1"/>
    <col min="907" max="907" width="2.42578125" style="81" customWidth="1"/>
    <col min="908" max="912" width="1.140625" style="81" customWidth="1"/>
    <col min="913" max="16384" width="10.7109375" style="81"/>
  </cols>
  <sheetData>
    <row r="1" spans="1:912" ht="6" customHeight="1" x14ac:dyDescent="0.25">
      <c r="A1" s="77"/>
      <c r="B1" s="77"/>
      <c r="C1" s="156"/>
      <c r="D1" s="203" t="s">
        <v>79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L1" s="77"/>
      <c r="FM1" s="77"/>
      <c r="FN1" s="77"/>
      <c r="FO1" s="77"/>
      <c r="FP1" s="77"/>
      <c r="FQ1" s="77"/>
      <c r="FR1" s="77"/>
      <c r="FS1" s="77"/>
      <c r="FT1" s="77"/>
      <c r="FU1" s="77"/>
      <c r="FV1" s="77"/>
      <c r="FW1" s="77"/>
      <c r="FX1" s="77"/>
      <c r="FY1" s="77"/>
      <c r="FZ1" s="77"/>
      <c r="GA1" s="77"/>
      <c r="GB1" s="77"/>
      <c r="GC1" s="77"/>
      <c r="GD1" s="77"/>
      <c r="GE1" s="77"/>
      <c r="GF1" s="77"/>
      <c r="GG1" s="77"/>
      <c r="GH1" s="77"/>
      <c r="GI1" s="77"/>
      <c r="GJ1" s="77"/>
      <c r="GK1" s="77"/>
      <c r="GL1" s="77"/>
      <c r="GM1" s="77"/>
      <c r="GN1" s="77"/>
      <c r="GO1" s="77"/>
      <c r="GP1" s="77"/>
      <c r="GQ1" s="77"/>
      <c r="GR1" s="77"/>
      <c r="GS1" s="77"/>
      <c r="GT1" s="77"/>
      <c r="GU1" s="77"/>
      <c r="GV1" s="77"/>
      <c r="GW1" s="77"/>
      <c r="GX1" s="77"/>
      <c r="GY1" s="77"/>
      <c r="GZ1" s="77"/>
      <c r="HA1" s="77"/>
      <c r="HB1" s="77"/>
      <c r="HC1" s="77"/>
      <c r="HD1" s="77"/>
      <c r="HE1" s="77"/>
      <c r="HF1" s="77"/>
      <c r="HG1" s="77"/>
      <c r="HH1" s="77"/>
      <c r="HI1" s="77"/>
      <c r="HJ1" s="77"/>
      <c r="HK1" s="77"/>
      <c r="HL1" s="77"/>
      <c r="HM1" s="77"/>
      <c r="HN1" s="77"/>
      <c r="HO1" s="77"/>
      <c r="HP1" s="77"/>
      <c r="HQ1" s="77"/>
      <c r="HR1" s="77"/>
      <c r="HS1" s="77"/>
      <c r="HT1" s="77"/>
      <c r="HU1" s="77"/>
      <c r="HV1" s="77"/>
      <c r="HW1" s="77"/>
      <c r="HX1" s="77"/>
      <c r="HY1" s="77"/>
      <c r="HZ1" s="77"/>
      <c r="IA1" s="77"/>
      <c r="IB1" s="77"/>
      <c r="IC1" s="77"/>
      <c r="ID1" s="77"/>
      <c r="IE1" s="77"/>
      <c r="IF1" s="77"/>
      <c r="IG1" s="77"/>
      <c r="IH1" s="77"/>
      <c r="II1" s="77"/>
      <c r="IJ1" s="77"/>
      <c r="IK1" s="77"/>
      <c r="IL1" s="77"/>
      <c r="IM1" s="77"/>
      <c r="IN1" s="77"/>
      <c r="IO1" s="77"/>
      <c r="IP1" s="77"/>
      <c r="IQ1" s="77"/>
      <c r="IR1" s="77"/>
      <c r="IS1" s="77"/>
      <c r="IT1" s="77"/>
      <c r="IU1" s="77"/>
      <c r="IV1" s="77"/>
      <c r="IW1" s="77"/>
      <c r="IX1" s="77"/>
      <c r="IY1" s="77"/>
      <c r="IZ1" s="77"/>
      <c r="JA1" s="77"/>
      <c r="JB1" s="77"/>
      <c r="JC1" s="77"/>
      <c r="JD1" s="77"/>
      <c r="JE1" s="77"/>
      <c r="JF1" s="77"/>
      <c r="JG1" s="77"/>
      <c r="JH1" s="77"/>
      <c r="JI1" s="77"/>
      <c r="JJ1" s="77"/>
      <c r="JK1" s="77"/>
      <c r="JL1" s="77"/>
      <c r="JM1" s="77"/>
      <c r="JN1" s="77"/>
      <c r="JO1" s="77"/>
      <c r="JP1" s="77"/>
      <c r="JQ1" s="77"/>
      <c r="JR1" s="77"/>
      <c r="JS1" s="77"/>
      <c r="JT1" s="77"/>
      <c r="JU1" s="77"/>
      <c r="JV1" s="77"/>
      <c r="JW1" s="77"/>
      <c r="JX1" s="77"/>
      <c r="JY1" s="77"/>
      <c r="JZ1" s="77"/>
      <c r="KA1" s="77"/>
      <c r="KB1" s="77"/>
      <c r="KC1" s="77"/>
      <c r="KD1" s="77"/>
      <c r="KE1" s="77"/>
      <c r="KF1" s="77"/>
      <c r="KG1" s="77"/>
      <c r="KH1" s="77"/>
      <c r="KI1" s="77"/>
      <c r="KJ1" s="77"/>
      <c r="KK1" s="77"/>
      <c r="KL1" s="77"/>
      <c r="KM1" s="77"/>
      <c r="KN1" s="77"/>
      <c r="KO1" s="77"/>
      <c r="KP1" s="77"/>
      <c r="KQ1" s="77"/>
      <c r="KR1" s="77"/>
      <c r="KS1" s="77"/>
      <c r="KT1" s="77"/>
      <c r="KU1" s="77"/>
      <c r="KV1" s="77"/>
      <c r="KW1" s="77"/>
      <c r="KX1" s="77"/>
      <c r="KY1" s="77"/>
      <c r="KZ1" s="77"/>
      <c r="LA1" s="77"/>
      <c r="LB1" s="77"/>
      <c r="LC1" s="77"/>
      <c r="LD1" s="77"/>
      <c r="LE1" s="77"/>
      <c r="LF1" s="77"/>
      <c r="LG1" s="77"/>
      <c r="LH1" s="77"/>
      <c r="LI1" s="77"/>
      <c r="LJ1" s="77"/>
      <c r="LK1" s="77"/>
      <c r="LL1" s="77"/>
      <c r="LM1" s="77"/>
      <c r="LN1" s="77"/>
      <c r="LO1" s="77"/>
      <c r="LP1" s="77"/>
      <c r="LQ1" s="77"/>
      <c r="LR1" s="77"/>
      <c r="LS1" s="77"/>
      <c r="LT1" s="77"/>
      <c r="LU1" s="77"/>
      <c r="LV1" s="77"/>
      <c r="LW1" s="77"/>
      <c r="LX1" s="77"/>
      <c r="LY1" s="77"/>
      <c r="LZ1" s="77"/>
      <c r="MA1" s="77"/>
      <c r="MB1" s="77"/>
      <c r="MC1" s="77"/>
      <c r="MD1" s="77"/>
      <c r="ME1" s="77"/>
      <c r="MF1" s="77"/>
      <c r="MG1" s="77"/>
      <c r="MH1" s="77"/>
      <c r="MI1" s="77"/>
      <c r="MJ1" s="77"/>
      <c r="MK1" s="77"/>
      <c r="ML1" s="77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7"/>
      <c r="OK1" s="77"/>
      <c r="OL1" s="77"/>
      <c r="OM1" s="77"/>
      <c r="ON1" s="77"/>
      <c r="OO1" s="77"/>
      <c r="OP1" s="77"/>
      <c r="OQ1" s="77"/>
      <c r="OR1" s="77"/>
      <c r="OS1" s="77"/>
      <c r="OT1" s="77"/>
      <c r="OU1" s="77"/>
      <c r="OV1" s="77"/>
      <c r="OW1" s="77"/>
      <c r="OX1" s="77"/>
      <c r="OY1" s="77"/>
      <c r="OZ1" s="77"/>
      <c r="PA1" s="77"/>
      <c r="PB1" s="77"/>
      <c r="PC1" s="77"/>
      <c r="PD1" s="77"/>
      <c r="PE1" s="77"/>
      <c r="PF1" s="77"/>
      <c r="PG1" s="77"/>
      <c r="PH1" s="77"/>
      <c r="PI1" s="77"/>
      <c r="PJ1" s="77"/>
      <c r="PK1" s="77"/>
      <c r="PL1" s="77"/>
      <c r="PM1" s="77"/>
      <c r="PN1" s="77"/>
      <c r="PO1" s="77"/>
      <c r="PP1" s="77"/>
      <c r="PQ1" s="77"/>
      <c r="PR1" s="77"/>
      <c r="PS1" s="77"/>
      <c r="PT1" s="77"/>
      <c r="PU1" s="77"/>
      <c r="PV1" s="77"/>
      <c r="PW1" s="77"/>
      <c r="PX1" s="77"/>
      <c r="PY1" s="77"/>
      <c r="PZ1" s="77"/>
      <c r="QA1" s="77"/>
      <c r="QB1" s="77"/>
      <c r="QC1" s="77"/>
      <c r="QD1" s="77"/>
      <c r="QE1" s="77"/>
      <c r="QF1" s="77"/>
      <c r="QG1" s="77"/>
      <c r="QH1" s="77"/>
      <c r="QI1" s="77"/>
      <c r="QJ1" s="77"/>
      <c r="QK1" s="77"/>
      <c r="QL1" s="77"/>
      <c r="QM1" s="77"/>
      <c r="QN1" s="77"/>
      <c r="QO1" s="77"/>
      <c r="QP1" s="77"/>
      <c r="QQ1" s="77"/>
      <c r="QR1" s="77"/>
      <c r="QS1" s="77"/>
      <c r="QT1" s="77"/>
      <c r="QU1" s="77"/>
      <c r="QV1" s="77"/>
      <c r="QW1" s="77"/>
      <c r="QX1" s="77"/>
      <c r="QY1" s="77"/>
      <c r="QZ1" s="77"/>
      <c r="RA1" s="77"/>
      <c r="RB1" s="77"/>
      <c r="RC1" s="77"/>
      <c r="RD1" s="77"/>
      <c r="RE1" s="77"/>
      <c r="RF1" s="77"/>
      <c r="RG1" s="77"/>
      <c r="RH1" s="77"/>
      <c r="RI1" s="77"/>
      <c r="RJ1" s="77"/>
      <c r="RK1" s="77"/>
      <c r="RL1" s="77"/>
      <c r="RM1" s="77"/>
      <c r="RN1" s="77"/>
      <c r="RO1" s="77"/>
      <c r="RP1" s="77"/>
      <c r="RQ1" s="77"/>
      <c r="RR1" s="77"/>
      <c r="RS1" s="77"/>
      <c r="RT1" s="77"/>
      <c r="RU1" s="77"/>
      <c r="RV1" s="77"/>
      <c r="RW1" s="77"/>
      <c r="RX1" s="77"/>
      <c r="RY1" s="77"/>
      <c r="RZ1" s="77"/>
      <c r="SA1" s="77"/>
      <c r="SB1" s="77"/>
      <c r="SC1" s="77"/>
      <c r="SD1" s="77"/>
      <c r="SE1" s="77"/>
      <c r="SF1" s="77"/>
      <c r="SG1" s="77"/>
      <c r="SH1" s="77"/>
      <c r="SI1" s="77"/>
      <c r="SJ1" s="77"/>
      <c r="SK1" s="77"/>
      <c r="SL1" s="77"/>
      <c r="SM1" s="77"/>
      <c r="SN1" s="77"/>
      <c r="SO1" s="77"/>
      <c r="SP1" s="77"/>
      <c r="SQ1" s="77"/>
      <c r="SR1" s="77"/>
      <c r="SS1" s="77"/>
      <c r="ST1" s="77"/>
      <c r="SU1" s="77"/>
      <c r="SV1" s="77"/>
      <c r="SW1" s="77"/>
      <c r="SX1" s="77"/>
      <c r="SY1" s="77"/>
      <c r="SZ1" s="77"/>
      <c r="TA1" s="77"/>
      <c r="TB1" s="77"/>
      <c r="TC1" s="77"/>
      <c r="TD1" s="77"/>
      <c r="TE1" s="77"/>
      <c r="TF1" s="77"/>
      <c r="TG1" s="77"/>
      <c r="TH1" s="77"/>
      <c r="TI1" s="77"/>
      <c r="TJ1" s="77"/>
      <c r="TK1" s="77"/>
      <c r="TL1" s="77"/>
      <c r="TM1" s="77"/>
      <c r="TN1" s="77"/>
      <c r="TO1" s="77"/>
      <c r="TP1" s="77"/>
      <c r="TQ1" s="77"/>
      <c r="TR1" s="77"/>
      <c r="TS1" s="77"/>
      <c r="TT1" s="77"/>
      <c r="TU1" s="77"/>
      <c r="TV1" s="77"/>
      <c r="TW1" s="77"/>
      <c r="TX1" s="77"/>
      <c r="TY1" s="77"/>
      <c r="TZ1" s="77"/>
      <c r="UA1" s="77"/>
      <c r="UB1" s="77"/>
      <c r="UC1" s="77"/>
      <c r="UD1" s="77"/>
      <c r="UE1" s="77"/>
      <c r="UF1" s="77"/>
      <c r="UG1" s="77"/>
      <c r="UH1" s="77"/>
      <c r="UI1" s="77"/>
      <c r="UJ1" s="77"/>
      <c r="UK1" s="77"/>
      <c r="UL1" s="77"/>
      <c r="UM1" s="77"/>
      <c r="UN1" s="77"/>
      <c r="UO1" s="77"/>
      <c r="UP1" s="77"/>
      <c r="UQ1" s="77"/>
      <c r="UR1" s="77"/>
      <c r="US1" s="77"/>
      <c r="UT1" s="77"/>
      <c r="UU1" s="77"/>
      <c r="UV1" s="77"/>
      <c r="UW1" s="77"/>
      <c r="UX1" s="77"/>
      <c r="UY1" s="77"/>
      <c r="UZ1" s="77"/>
      <c r="VA1" s="77"/>
      <c r="VB1" s="77"/>
      <c r="VC1" s="77"/>
      <c r="VD1" s="77"/>
      <c r="VE1" s="77"/>
      <c r="VF1" s="77"/>
      <c r="VG1" s="77"/>
      <c r="VH1" s="77"/>
      <c r="VI1" s="77"/>
      <c r="VJ1" s="77"/>
      <c r="VK1" s="77"/>
      <c r="VL1" s="77"/>
      <c r="VM1" s="77"/>
      <c r="VN1" s="77"/>
      <c r="VO1" s="77"/>
      <c r="VP1" s="77"/>
      <c r="VQ1" s="77"/>
      <c r="VR1" s="77"/>
      <c r="VS1" s="77"/>
      <c r="VT1" s="77"/>
      <c r="VU1" s="77"/>
      <c r="VV1" s="77"/>
      <c r="VW1" s="77"/>
      <c r="VX1" s="77"/>
      <c r="VY1" s="77"/>
      <c r="VZ1" s="77"/>
      <c r="WA1" s="77"/>
      <c r="WB1" s="77"/>
      <c r="WC1" s="77"/>
      <c r="WD1" s="77"/>
      <c r="WE1" s="77"/>
      <c r="WF1" s="77"/>
      <c r="WG1" s="77"/>
      <c r="WH1" s="77"/>
      <c r="WI1" s="77"/>
      <c r="WJ1" s="77"/>
      <c r="WK1" s="77"/>
      <c r="WL1" s="77"/>
      <c r="WM1" s="77"/>
      <c r="WN1" s="77"/>
      <c r="WO1" s="77"/>
      <c r="WP1" s="77"/>
      <c r="WQ1" s="77"/>
      <c r="WR1" s="77"/>
      <c r="WS1" s="77"/>
      <c r="WT1" s="77"/>
      <c r="WU1" s="77"/>
      <c r="WV1" s="77"/>
      <c r="WW1" s="77"/>
      <c r="WX1" s="77"/>
      <c r="WY1" s="77"/>
      <c r="WZ1" s="77"/>
      <c r="XA1" s="77"/>
      <c r="XB1" s="77"/>
      <c r="XC1" s="77"/>
      <c r="XD1" s="77"/>
      <c r="XE1" s="77"/>
      <c r="XF1" s="77"/>
      <c r="XG1" s="77"/>
      <c r="XH1" s="77"/>
      <c r="XI1" s="77"/>
      <c r="XJ1" s="77"/>
      <c r="XK1" s="77"/>
      <c r="XL1" s="77"/>
      <c r="XM1" s="77"/>
      <c r="XN1" s="77"/>
      <c r="XO1" s="77"/>
      <c r="XP1" s="77"/>
      <c r="XQ1" s="77"/>
      <c r="XR1" s="77"/>
      <c r="XS1" s="77"/>
      <c r="XT1" s="77"/>
      <c r="XU1" s="77"/>
      <c r="XV1" s="77"/>
      <c r="XW1" s="77"/>
      <c r="XX1" s="77"/>
      <c r="XY1" s="77"/>
      <c r="XZ1" s="77"/>
      <c r="YA1" s="77"/>
      <c r="YB1" s="77"/>
      <c r="YC1" s="77"/>
      <c r="YD1" s="77"/>
      <c r="YE1" s="77"/>
      <c r="YF1" s="77"/>
      <c r="YG1" s="77"/>
      <c r="YH1" s="77"/>
      <c r="YI1" s="77"/>
      <c r="YJ1" s="77"/>
      <c r="YK1" s="77"/>
      <c r="YL1" s="77"/>
      <c r="YM1" s="77"/>
      <c r="YN1" s="77"/>
      <c r="YO1" s="77"/>
      <c r="YP1" s="77"/>
      <c r="YQ1" s="77"/>
      <c r="YR1" s="77"/>
      <c r="YS1" s="77"/>
      <c r="YT1" s="77"/>
      <c r="YU1" s="77"/>
      <c r="YV1" s="77"/>
      <c r="YW1" s="77"/>
      <c r="YX1" s="77"/>
      <c r="YY1" s="77"/>
      <c r="YZ1" s="77"/>
      <c r="ZA1" s="77"/>
      <c r="ZB1" s="77"/>
      <c r="ZC1" s="77"/>
      <c r="ZD1" s="77"/>
      <c r="ZE1" s="77"/>
      <c r="ZF1" s="77"/>
      <c r="ZG1" s="77"/>
      <c r="ZH1" s="77"/>
      <c r="ZI1" s="77"/>
      <c r="ZJ1" s="77"/>
      <c r="ZK1" s="77"/>
      <c r="ZL1" s="77"/>
      <c r="ZM1" s="77"/>
      <c r="ZN1" s="77"/>
      <c r="ZO1" s="77"/>
      <c r="ZP1" s="77"/>
      <c r="ZQ1" s="77"/>
      <c r="ZR1" s="77"/>
      <c r="ZS1" s="77"/>
      <c r="ZT1" s="77"/>
      <c r="ZU1" s="77"/>
      <c r="ZV1" s="77"/>
      <c r="ZW1" s="77"/>
      <c r="ZX1" s="77"/>
      <c r="ZY1" s="77"/>
      <c r="ZZ1" s="77"/>
      <c r="AAA1" s="77"/>
      <c r="AAB1" s="77"/>
      <c r="AAC1" s="77"/>
      <c r="AAD1" s="77"/>
      <c r="AAE1" s="77"/>
      <c r="AAF1" s="77"/>
      <c r="AAG1" s="77"/>
      <c r="AAH1" s="77"/>
      <c r="AAI1" s="77"/>
      <c r="AAJ1" s="77"/>
      <c r="AAK1" s="77"/>
      <c r="AAL1" s="77"/>
      <c r="AAM1" s="77"/>
      <c r="AAN1" s="77"/>
      <c r="AAO1" s="77"/>
      <c r="AAP1" s="77"/>
      <c r="AAQ1" s="77"/>
      <c r="AAR1" s="77"/>
      <c r="AAS1" s="77"/>
      <c r="AAT1" s="77"/>
      <c r="AAU1" s="77"/>
      <c r="AAV1" s="77"/>
      <c r="AAW1" s="77"/>
      <c r="AAX1" s="77"/>
      <c r="AAY1" s="77"/>
      <c r="AAZ1" s="77"/>
      <c r="ABA1" s="77"/>
      <c r="ABB1" s="77"/>
      <c r="ABC1" s="77"/>
      <c r="ABD1" s="77"/>
      <c r="ABE1" s="77"/>
      <c r="ABF1" s="77"/>
      <c r="ABG1" s="77"/>
      <c r="ABH1" s="77"/>
      <c r="ABI1" s="77"/>
      <c r="ABJ1" s="77"/>
      <c r="ABK1" s="77"/>
      <c r="ABL1" s="77"/>
      <c r="ABM1" s="77"/>
      <c r="ABN1" s="77"/>
      <c r="ABO1" s="77"/>
      <c r="ABP1" s="77"/>
      <c r="ABQ1" s="77"/>
      <c r="ABR1" s="77"/>
      <c r="ABS1" s="77"/>
      <c r="ABT1" s="77"/>
      <c r="ABU1" s="77"/>
      <c r="ABV1" s="77"/>
      <c r="ABW1" s="77"/>
      <c r="ABX1" s="77"/>
      <c r="ABY1" s="77"/>
      <c r="ABZ1" s="77"/>
      <c r="ACA1" s="77"/>
      <c r="ACB1" s="77"/>
      <c r="ACC1" s="77"/>
      <c r="ACD1" s="77"/>
      <c r="ACE1" s="77"/>
      <c r="ACF1" s="77"/>
      <c r="ACG1" s="77"/>
      <c r="ACH1" s="77"/>
      <c r="ACI1" s="77"/>
      <c r="ACJ1" s="77"/>
      <c r="ACK1" s="77"/>
      <c r="ACL1" s="77"/>
      <c r="ACM1" s="77"/>
      <c r="ACN1" s="77"/>
      <c r="ACO1" s="77"/>
      <c r="ACP1" s="77"/>
      <c r="ACQ1" s="77"/>
      <c r="ACR1" s="77"/>
      <c r="ACS1" s="77"/>
      <c r="ACT1" s="77"/>
      <c r="ACU1" s="77"/>
      <c r="ACV1" s="77"/>
      <c r="ACW1" s="77"/>
      <c r="ACX1" s="77"/>
      <c r="ACY1" s="77"/>
      <c r="ACZ1" s="77"/>
      <c r="ADA1" s="77"/>
      <c r="ADB1" s="77"/>
      <c r="ADC1" s="77"/>
      <c r="ADD1" s="77"/>
      <c r="ADE1" s="77"/>
      <c r="ADF1" s="77"/>
      <c r="ADG1" s="77"/>
      <c r="ADH1" s="77"/>
      <c r="ADI1" s="77"/>
      <c r="ADJ1" s="77"/>
      <c r="ADK1" s="77"/>
      <c r="ADL1" s="77"/>
      <c r="ADM1" s="77"/>
      <c r="ADN1" s="77"/>
      <c r="ADO1" s="77"/>
      <c r="ADP1" s="77"/>
      <c r="ADQ1" s="77"/>
      <c r="ADR1" s="77"/>
      <c r="ADS1" s="77"/>
      <c r="ADT1" s="77"/>
      <c r="ADU1" s="77"/>
      <c r="ADV1" s="77"/>
      <c r="ADW1" s="77"/>
      <c r="ADX1" s="77"/>
      <c r="ADY1" s="77"/>
      <c r="ADZ1" s="77"/>
      <c r="AEA1" s="77"/>
      <c r="AEB1" s="77"/>
      <c r="AEC1" s="77"/>
      <c r="AED1" s="77"/>
      <c r="AEE1" s="77"/>
      <c r="AEF1" s="77"/>
      <c r="AEG1" s="77"/>
      <c r="AEH1" s="77"/>
      <c r="AEI1" s="77"/>
      <c r="AEJ1" s="77"/>
      <c r="AEK1" s="77"/>
      <c r="AEL1" s="77"/>
      <c r="AEM1" s="77"/>
      <c r="AEN1" s="77"/>
      <c r="AEO1" s="77"/>
      <c r="AEP1" s="77"/>
      <c r="AEQ1" s="77"/>
      <c r="AER1" s="77"/>
      <c r="AES1" s="77"/>
      <c r="AET1" s="77"/>
      <c r="AEU1" s="77"/>
      <c r="AEV1" s="77"/>
      <c r="AEW1" s="77"/>
      <c r="AEX1" s="77"/>
      <c r="AEY1" s="77"/>
      <c r="AEZ1" s="77"/>
      <c r="AFA1" s="69"/>
      <c r="AFB1" s="69"/>
      <c r="AFC1" s="69"/>
      <c r="AFD1" s="69"/>
      <c r="AFE1" s="69"/>
      <c r="AFF1" s="69"/>
      <c r="AFG1" s="69"/>
      <c r="AFH1" s="69"/>
      <c r="AFI1" s="69"/>
      <c r="AFJ1" s="69"/>
      <c r="AFK1" s="69"/>
      <c r="AFL1" s="69"/>
      <c r="AFM1" s="69"/>
      <c r="AFN1" s="69"/>
      <c r="AFO1" s="69"/>
      <c r="AFP1" s="69"/>
      <c r="AFQ1" s="69"/>
      <c r="AFR1" s="69"/>
      <c r="AFS1" s="69"/>
      <c r="AFT1" s="69"/>
      <c r="AFU1" s="69"/>
      <c r="AFV1" s="69"/>
      <c r="AFW1" s="69"/>
      <c r="AFX1" s="69"/>
      <c r="AFY1" s="69"/>
      <c r="AFZ1" s="69"/>
      <c r="AGA1" s="69"/>
      <c r="AGB1" s="69"/>
      <c r="AGC1" s="69"/>
      <c r="AGD1" s="69"/>
      <c r="AGE1" s="69"/>
      <c r="AGF1" s="69"/>
      <c r="AGG1" s="69"/>
      <c r="AGH1" s="69"/>
      <c r="AGI1" s="69"/>
      <c r="AGJ1" s="69"/>
      <c r="AGK1" s="69"/>
      <c r="AGL1" s="69"/>
      <c r="AGM1" s="69"/>
      <c r="AGN1" s="69"/>
      <c r="AGO1" s="69"/>
      <c r="AGP1" s="69"/>
      <c r="AGQ1" s="69"/>
      <c r="AGR1" s="69"/>
      <c r="AGS1" s="69"/>
      <c r="AGT1" s="69"/>
      <c r="AGU1" s="69"/>
      <c r="AGV1" s="69"/>
      <c r="AGW1" s="69"/>
      <c r="AGX1" s="69"/>
      <c r="AGY1" s="69"/>
      <c r="AGZ1" s="69"/>
      <c r="AHA1" s="69"/>
      <c r="AHB1" s="69"/>
      <c r="AHC1" s="69"/>
      <c r="AHD1" s="69"/>
      <c r="AHE1" s="69"/>
      <c r="AHF1" s="69"/>
      <c r="AHG1" s="69"/>
      <c r="AHH1" s="69"/>
      <c r="AHI1" s="69"/>
      <c r="AHJ1" s="69"/>
      <c r="AHK1" s="69"/>
      <c r="AHL1" s="69"/>
      <c r="AHM1" s="69"/>
      <c r="AHN1" s="69"/>
      <c r="AHO1" s="69"/>
      <c r="AHP1" s="69"/>
      <c r="AHQ1" s="69"/>
      <c r="AHR1" s="69"/>
      <c r="AHS1" s="69"/>
      <c r="AHT1" s="69"/>
      <c r="AHU1" s="69"/>
      <c r="AHV1" s="69"/>
      <c r="AHW1" s="69"/>
      <c r="AHX1" s="69"/>
      <c r="AHY1" s="69"/>
      <c r="AHZ1" s="69"/>
      <c r="AIA1" s="69"/>
      <c r="AIB1" s="69"/>
    </row>
    <row r="2" spans="1:912" ht="9" customHeight="1" x14ac:dyDescent="0.25">
      <c r="A2" s="77"/>
      <c r="B2" s="194" t="s">
        <v>83</v>
      </c>
      <c r="C2" s="194"/>
      <c r="D2" s="128">
        <f>COUNT(AEA6:AEA45)</f>
        <v>40</v>
      </c>
      <c r="E2" s="77"/>
      <c r="F2" s="74">
        <f t="array" ref="F2:AS2">TRANSPOSE(AEE6:AEE45)</f>
        <v>1</v>
      </c>
      <c r="G2" s="75">
        <v>2</v>
      </c>
      <c r="H2" s="75">
        <v>3</v>
      </c>
      <c r="I2" s="75">
        <v>4</v>
      </c>
      <c r="J2" s="75">
        <v>5</v>
      </c>
      <c r="K2" s="75">
        <v>6</v>
      </c>
      <c r="L2" s="75">
        <v>7</v>
      </c>
      <c r="M2" s="75">
        <v>8</v>
      </c>
      <c r="N2" s="75">
        <v>9</v>
      </c>
      <c r="O2" s="75">
        <v>10</v>
      </c>
      <c r="P2" s="75">
        <v>11</v>
      </c>
      <c r="Q2" s="75">
        <v>12</v>
      </c>
      <c r="R2" s="75">
        <v>13</v>
      </c>
      <c r="S2" s="75">
        <v>14</v>
      </c>
      <c r="T2" s="75">
        <v>15</v>
      </c>
      <c r="U2" s="75">
        <v>16</v>
      </c>
      <c r="V2" s="75">
        <v>17</v>
      </c>
      <c r="W2" s="75">
        <v>18</v>
      </c>
      <c r="X2" s="75">
        <v>19</v>
      </c>
      <c r="Y2" s="75">
        <v>20</v>
      </c>
      <c r="Z2" s="75">
        <v>21</v>
      </c>
      <c r="AA2" s="75">
        <v>22</v>
      </c>
      <c r="AB2" s="75">
        <v>23</v>
      </c>
      <c r="AC2" s="75">
        <v>24</v>
      </c>
      <c r="AD2" s="75">
        <v>25</v>
      </c>
      <c r="AE2" s="75">
        <v>26</v>
      </c>
      <c r="AF2" s="75">
        <v>27</v>
      </c>
      <c r="AG2" s="75">
        <v>28</v>
      </c>
      <c r="AH2" s="75">
        <v>29</v>
      </c>
      <c r="AI2" s="75">
        <v>30</v>
      </c>
      <c r="AJ2" s="75">
        <v>31</v>
      </c>
      <c r="AK2" s="75">
        <v>32</v>
      </c>
      <c r="AL2" s="75">
        <v>33</v>
      </c>
      <c r="AM2" s="75">
        <v>34</v>
      </c>
      <c r="AN2" s="75">
        <v>35</v>
      </c>
      <c r="AO2" s="75">
        <v>36</v>
      </c>
      <c r="AP2" s="75">
        <v>37</v>
      </c>
      <c r="AQ2" s="75">
        <v>38</v>
      </c>
      <c r="AR2" s="75">
        <v>39</v>
      </c>
      <c r="AS2" s="75">
        <v>40</v>
      </c>
      <c r="AT2" s="74">
        <v>2</v>
      </c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  <c r="BK2" s="76"/>
      <c r="BL2" s="76"/>
      <c r="BM2" s="76"/>
      <c r="BN2" s="76"/>
      <c r="BO2" s="76"/>
      <c r="BP2" s="76"/>
      <c r="BQ2" s="76"/>
      <c r="BR2" s="76"/>
      <c r="BS2" s="76"/>
      <c r="BT2" s="76"/>
      <c r="BU2" s="76"/>
      <c r="BV2" s="76"/>
      <c r="BW2" s="76"/>
      <c r="BX2" s="76"/>
      <c r="BY2" s="76"/>
      <c r="BZ2" s="76"/>
      <c r="CA2" s="76"/>
      <c r="CB2" s="76"/>
      <c r="CC2" s="76"/>
      <c r="CD2" s="76"/>
      <c r="CE2" s="76"/>
      <c r="CF2" s="76"/>
      <c r="CG2" s="76"/>
      <c r="CH2" s="74">
        <f>AT2+1</f>
        <v>3</v>
      </c>
      <c r="CI2" s="74">
        <f t="shared" ref="CI2:ET2" si="0">AU2+1</f>
        <v>1</v>
      </c>
      <c r="CJ2" s="74">
        <f t="shared" si="0"/>
        <v>1</v>
      </c>
      <c r="CK2" s="74">
        <f t="shared" si="0"/>
        <v>1</v>
      </c>
      <c r="CL2" s="74">
        <f t="shared" si="0"/>
        <v>1</v>
      </c>
      <c r="CM2" s="74">
        <f t="shared" si="0"/>
        <v>1</v>
      </c>
      <c r="CN2" s="74">
        <f t="shared" si="0"/>
        <v>1</v>
      </c>
      <c r="CO2" s="74">
        <f t="shared" si="0"/>
        <v>1</v>
      </c>
      <c r="CP2" s="74">
        <f t="shared" si="0"/>
        <v>1</v>
      </c>
      <c r="CQ2" s="74">
        <f t="shared" si="0"/>
        <v>1</v>
      </c>
      <c r="CR2" s="74">
        <f t="shared" si="0"/>
        <v>1</v>
      </c>
      <c r="CS2" s="74">
        <f t="shared" si="0"/>
        <v>1</v>
      </c>
      <c r="CT2" s="74">
        <f t="shared" si="0"/>
        <v>1</v>
      </c>
      <c r="CU2" s="74">
        <f t="shared" si="0"/>
        <v>1</v>
      </c>
      <c r="CV2" s="74">
        <f t="shared" si="0"/>
        <v>1</v>
      </c>
      <c r="CW2" s="74">
        <f t="shared" si="0"/>
        <v>1</v>
      </c>
      <c r="CX2" s="74">
        <f t="shared" si="0"/>
        <v>1</v>
      </c>
      <c r="CY2" s="74">
        <f t="shared" si="0"/>
        <v>1</v>
      </c>
      <c r="CZ2" s="74">
        <f t="shared" si="0"/>
        <v>1</v>
      </c>
      <c r="DA2" s="74">
        <f t="shared" si="0"/>
        <v>1</v>
      </c>
      <c r="DB2" s="74">
        <f t="shared" si="0"/>
        <v>1</v>
      </c>
      <c r="DC2" s="74">
        <f t="shared" si="0"/>
        <v>1</v>
      </c>
      <c r="DD2" s="74">
        <f t="shared" si="0"/>
        <v>1</v>
      </c>
      <c r="DE2" s="74">
        <f t="shared" si="0"/>
        <v>1</v>
      </c>
      <c r="DF2" s="74">
        <f t="shared" si="0"/>
        <v>1</v>
      </c>
      <c r="DG2" s="74">
        <f t="shared" si="0"/>
        <v>1</v>
      </c>
      <c r="DH2" s="74">
        <f t="shared" si="0"/>
        <v>1</v>
      </c>
      <c r="DI2" s="74">
        <f t="shared" si="0"/>
        <v>1</v>
      </c>
      <c r="DJ2" s="74">
        <f t="shared" si="0"/>
        <v>1</v>
      </c>
      <c r="DK2" s="74">
        <f t="shared" si="0"/>
        <v>1</v>
      </c>
      <c r="DL2" s="74">
        <f t="shared" si="0"/>
        <v>1</v>
      </c>
      <c r="DM2" s="74">
        <f t="shared" si="0"/>
        <v>1</v>
      </c>
      <c r="DN2" s="74">
        <f t="shared" si="0"/>
        <v>1</v>
      </c>
      <c r="DO2" s="74">
        <f t="shared" si="0"/>
        <v>1</v>
      </c>
      <c r="DP2" s="74">
        <f t="shared" si="0"/>
        <v>1</v>
      </c>
      <c r="DQ2" s="74">
        <f t="shared" si="0"/>
        <v>1</v>
      </c>
      <c r="DR2" s="74">
        <f t="shared" si="0"/>
        <v>1</v>
      </c>
      <c r="DS2" s="74">
        <f t="shared" si="0"/>
        <v>1</v>
      </c>
      <c r="DT2" s="74">
        <f t="shared" si="0"/>
        <v>1</v>
      </c>
      <c r="DU2" s="74">
        <f t="shared" si="0"/>
        <v>1</v>
      </c>
      <c r="DV2" s="74">
        <f t="shared" si="0"/>
        <v>4</v>
      </c>
      <c r="DW2" s="74">
        <f t="shared" si="0"/>
        <v>2</v>
      </c>
      <c r="DX2" s="74">
        <f t="shared" si="0"/>
        <v>2</v>
      </c>
      <c r="DY2" s="74">
        <f t="shared" si="0"/>
        <v>2</v>
      </c>
      <c r="DZ2" s="74">
        <f t="shared" si="0"/>
        <v>2</v>
      </c>
      <c r="EA2" s="74">
        <f t="shared" si="0"/>
        <v>2</v>
      </c>
      <c r="EB2" s="74">
        <f t="shared" si="0"/>
        <v>2</v>
      </c>
      <c r="EC2" s="74">
        <f t="shared" si="0"/>
        <v>2</v>
      </c>
      <c r="ED2" s="74">
        <f t="shared" si="0"/>
        <v>2</v>
      </c>
      <c r="EE2" s="74">
        <f t="shared" si="0"/>
        <v>2</v>
      </c>
      <c r="EF2" s="74">
        <f t="shared" si="0"/>
        <v>2</v>
      </c>
      <c r="EG2" s="74">
        <f t="shared" si="0"/>
        <v>2</v>
      </c>
      <c r="EH2" s="74">
        <f t="shared" si="0"/>
        <v>2</v>
      </c>
      <c r="EI2" s="74">
        <f t="shared" si="0"/>
        <v>2</v>
      </c>
      <c r="EJ2" s="74">
        <f t="shared" si="0"/>
        <v>2</v>
      </c>
      <c r="EK2" s="74">
        <f t="shared" si="0"/>
        <v>2</v>
      </c>
      <c r="EL2" s="74">
        <f t="shared" si="0"/>
        <v>2</v>
      </c>
      <c r="EM2" s="74">
        <f t="shared" si="0"/>
        <v>2</v>
      </c>
      <c r="EN2" s="74">
        <f t="shared" si="0"/>
        <v>2</v>
      </c>
      <c r="EO2" s="74">
        <f t="shared" si="0"/>
        <v>2</v>
      </c>
      <c r="EP2" s="74">
        <f t="shared" si="0"/>
        <v>2</v>
      </c>
      <c r="EQ2" s="74">
        <f t="shared" si="0"/>
        <v>2</v>
      </c>
      <c r="ER2" s="74">
        <f t="shared" si="0"/>
        <v>2</v>
      </c>
      <c r="ES2" s="74">
        <f t="shared" si="0"/>
        <v>2</v>
      </c>
      <c r="ET2" s="74">
        <f t="shared" si="0"/>
        <v>2</v>
      </c>
      <c r="EU2" s="74">
        <f t="shared" ref="EU2:HF2" si="1">DG2+1</f>
        <v>2</v>
      </c>
      <c r="EV2" s="74">
        <f t="shared" si="1"/>
        <v>2</v>
      </c>
      <c r="EW2" s="74">
        <f t="shared" si="1"/>
        <v>2</v>
      </c>
      <c r="EX2" s="74">
        <f t="shared" si="1"/>
        <v>2</v>
      </c>
      <c r="EY2" s="74">
        <f t="shared" si="1"/>
        <v>2</v>
      </c>
      <c r="EZ2" s="74">
        <f t="shared" si="1"/>
        <v>2</v>
      </c>
      <c r="FA2" s="74">
        <f t="shared" si="1"/>
        <v>2</v>
      </c>
      <c r="FB2" s="74">
        <f t="shared" si="1"/>
        <v>2</v>
      </c>
      <c r="FC2" s="74">
        <f t="shared" si="1"/>
        <v>2</v>
      </c>
      <c r="FD2" s="74">
        <f t="shared" si="1"/>
        <v>2</v>
      </c>
      <c r="FE2" s="74">
        <f t="shared" si="1"/>
        <v>2</v>
      </c>
      <c r="FF2" s="74">
        <f t="shared" si="1"/>
        <v>2</v>
      </c>
      <c r="FG2" s="74">
        <f t="shared" si="1"/>
        <v>2</v>
      </c>
      <c r="FH2" s="74">
        <f t="shared" si="1"/>
        <v>2</v>
      </c>
      <c r="FI2" s="74">
        <f t="shared" si="1"/>
        <v>2</v>
      </c>
      <c r="FJ2" s="74">
        <f t="shared" si="1"/>
        <v>5</v>
      </c>
      <c r="FK2" s="74">
        <f t="shared" si="1"/>
        <v>3</v>
      </c>
      <c r="FL2" s="74">
        <f t="shared" si="1"/>
        <v>3</v>
      </c>
      <c r="FM2" s="74">
        <f t="shared" si="1"/>
        <v>3</v>
      </c>
      <c r="FN2" s="74">
        <f t="shared" si="1"/>
        <v>3</v>
      </c>
      <c r="FO2" s="74">
        <f t="shared" si="1"/>
        <v>3</v>
      </c>
      <c r="FP2" s="74">
        <f t="shared" si="1"/>
        <v>3</v>
      </c>
      <c r="FQ2" s="74">
        <f t="shared" si="1"/>
        <v>3</v>
      </c>
      <c r="FR2" s="74">
        <f t="shared" si="1"/>
        <v>3</v>
      </c>
      <c r="FS2" s="74">
        <f t="shared" si="1"/>
        <v>3</v>
      </c>
      <c r="FT2" s="74">
        <f t="shared" si="1"/>
        <v>3</v>
      </c>
      <c r="FU2" s="74">
        <f t="shared" si="1"/>
        <v>3</v>
      </c>
      <c r="FV2" s="74">
        <f t="shared" si="1"/>
        <v>3</v>
      </c>
      <c r="FW2" s="74">
        <f t="shared" si="1"/>
        <v>3</v>
      </c>
      <c r="FX2" s="74">
        <f t="shared" si="1"/>
        <v>3</v>
      </c>
      <c r="FY2" s="74">
        <f t="shared" si="1"/>
        <v>3</v>
      </c>
      <c r="FZ2" s="74">
        <f t="shared" si="1"/>
        <v>3</v>
      </c>
      <c r="GA2" s="74">
        <f t="shared" si="1"/>
        <v>3</v>
      </c>
      <c r="GB2" s="74">
        <f t="shared" si="1"/>
        <v>3</v>
      </c>
      <c r="GC2" s="74">
        <f t="shared" si="1"/>
        <v>3</v>
      </c>
      <c r="GD2" s="74">
        <f t="shared" si="1"/>
        <v>3</v>
      </c>
      <c r="GE2" s="74">
        <f t="shared" si="1"/>
        <v>3</v>
      </c>
      <c r="GF2" s="74">
        <f t="shared" si="1"/>
        <v>3</v>
      </c>
      <c r="GG2" s="74">
        <f t="shared" si="1"/>
        <v>3</v>
      </c>
      <c r="GH2" s="74">
        <f t="shared" si="1"/>
        <v>3</v>
      </c>
      <c r="GI2" s="74">
        <f t="shared" si="1"/>
        <v>3</v>
      </c>
      <c r="GJ2" s="74">
        <f t="shared" si="1"/>
        <v>3</v>
      </c>
      <c r="GK2" s="74">
        <f t="shared" si="1"/>
        <v>3</v>
      </c>
      <c r="GL2" s="74">
        <f t="shared" si="1"/>
        <v>3</v>
      </c>
      <c r="GM2" s="74">
        <f t="shared" si="1"/>
        <v>3</v>
      </c>
      <c r="GN2" s="74">
        <f t="shared" si="1"/>
        <v>3</v>
      </c>
      <c r="GO2" s="74">
        <f t="shared" si="1"/>
        <v>3</v>
      </c>
      <c r="GP2" s="74">
        <f t="shared" si="1"/>
        <v>3</v>
      </c>
      <c r="GQ2" s="74">
        <f t="shared" si="1"/>
        <v>3</v>
      </c>
      <c r="GR2" s="74">
        <f t="shared" si="1"/>
        <v>3</v>
      </c>
      <c r="GS2" s="74">
        <f t="shared" si="1"/>
        <v>3</v>
      </c>
      <c r="GT2" s="74">
        <f t="shared" si="1"/>
        <v>3</v>
      </c>
      <c r="GU2" s="74">
        <f t="shared" si="1"/>
        <v>3</v>
      </c>
      <c r="GV2" s="74">
        <f t="shared" si="1"/>
        <v>3</v>
      </c>
      <c r="GW2" s="74">
        <f t="shared" si="1"/>
        <v>3</v>
      </c>
      <c r="GX2" s="74">
        <f t="shared" si="1"/>
        <v>6</v>
      </c>
      <c r="GY2" s="74">
        <f t="shared" si="1"/>
        <v>4</v>
      </c>
      <c r="GZ2" s="74">
        <f t="shared" si="1"/>
        <v>4</v>
      </c>
      <c r="HA2" s="74">
        <f t="shared" si="1"/>
        <v>4</v>
      </c>
      <c r="HB2" s="74">
        <f t="shared" si="1"/>
        <v>4</v>
      </c>
      <c r="HC2" s="74">
        <f t="shared" si="1"/>
        <v>4</v>
      </c>
      <c r="HD2" s="74">
        <f t="shared" si="1"/>
        <v>4</v>
      </c>
      <c r="HE2" s="74">
        <f t="shared" si="1"/>
        <v>4</v>
      </c>
      <c r="HF2" s="74">
        <f t="shared" si="1"/>
        <v>4</v>
      </c>
      <c r="HG2" s="74">
        <f t="shared" ref="HG2:JR2" si="2">FS2+1</f>
        <v>4</v>
      </c>
      <c r="HH2" s="74">
        <f t="shared" si="2"/>
        <v>4</v>
      </c>
      <c r="HI2" s="74">
        <f t="shared" si="2"/>
        <v>4</v>
      </c>
      <c r="HJ2" s="74">
        <f t="shared" si="2"/>
        <v>4</v>
      </c>
      <c r="HK2" s="74">
        <f t="shared" si="2"/>
        <v>4</v>
      </c>
      <c r="HL2" s="74">
        <f t="shared" si="2"/>
        <v>4</v>
      </c>
      <c r="HM2" s="74">
        <f t="shared" si="2"/>
        <v>4</v>
      </c>
      <c r="HN2" s="74">
        <f t="shared" si="2"/>
        <v>4</v>
      </c>
      <c r="HO2" s="74">
        <f t="shared" si="2"/>
        <v>4</v>
      </c>
      <c r="HP2" s="74">
        <f t="shared" si="2"/>
        <v>4</v>
      </c>
      <c r="HQ2" s="74">
        <f t="shared" si="2"/>
        <v>4</v>
      </c>
      <c r="HR2" s="74">
        <f t="shared" si="2"/>
        <v>4</v>
      </c>
      <c r="HS2" s="74">
        <f t="shared" si="2"/>
        <v>4</v>
      </c>
      <c r="HT2" s="74">
        <f t="shared" si="2"/>
        <v>4</v>
      </c>
      <c r="HU2" s="74">
        <f t="shared" si="2"/>
        <v>4</v>
      </c>
      <c r="HV2" s="74">
        <f t="shared" si="2"/>
        <v>4</v>
      </c>
      <c r="HW2" s="74">
        <f t="shared" si="2"/>
        <v>4</v>
      </c>
      <c r="HX2" s="74">
        <f t="shared" si="2"/>
        <v>4</v>
      </c>
      <c r="HY2" s="74">
        <f t="shared" si="2"/>
        <v>4</v>
      </c>
      <c r="HZ2" s="74">
        <f t="shared" si="2"/>
        <v>4</v>
      </c>
      <c r="IA2" s="74">
        <f t="shared" si="2"/>
        <v>4</v>
      </c>
      <c r="IB2" s="74">
        <f t="shared" si="2"/>
        <v>4</v>
      </c>
      <c r="IC2" s="74">
        <f t="shared" si="2"/>
        <v>4</v>
      </c>
      <c r="ID2" s="74">
        <f t="shared" si="2"/>
        <v>4</v>
      </c>
      <c r="IE2" s="74">
        <f t="shared" si="2"/>
        <v>4</v>
      </c>
      <c r="IF2" s="74">
        <f t="shared" si="2"/>
        <v>4</v>
      </c>
      <c r="IG2" s="74">
        <f t="shared" si="2"/>
        <v>4</v>
      </c>
      <c r="IH2" s="74">
        <f t="shared" si="2"/>
        <v>4</v>
      </c>
      <c r="II2" s="74">
        <f t="shared" si="2"/>
        <v>4</v>
      </c>
      <c r="IJ2" s="74">
        <f t="shared" si="2"/>
        <v>4</v>
      </c>
      <c r="IK2" s="74">
        <f t="shared" si="2"/>
        <v>4</v>
      </c>
      <c r="IL2" s="74">
        <f t="shared" si="2"/>
        <v>7</v>
      </c>
      <c r="IM2" s="74">
        <f t="shared" si="2"/>
        <v>5</v>
      </c>
      <c r="IN2" s="74">
        <f t="shared" si="2"/>
        <v>5</v>
      </c>
      <c r="IO2" s="74">
        <f t="shared" si="2"/>
        <v>5</v>
      </c>
      <c r="IP2" s="74">
        <f t="shared" si="2"/>
        <v>5</v>
      </c>
      <c r="IQ2" s="74">
        <f t="shared" si="2"/>
        <v>5</v>
      </c>
      <c r="IR2" s="74">
        <f t="shared" si="2"/>
        <v>5</v>
      </c>
      <c r="IS2" s="74">
        <f t="shared" si="2"/>
        <v>5</v>
      </c>
      <c r="IT2" s="74">
        <f t="shared" si="2"/>
        <v>5</v>
      </c>
      <c r="IU2" s="74">
        <f t="shared" si="2"/>
        <v>5</v>
      </c>
      <c r="IV2" s="74">
        <f t="shared" si="2"/>
        <v>5</v>
      </c>
      <c r="IW2" s="74">
        <f t="shared" si="2"/>
        <v>5</v>
      </c>
      <c r="IX2" s="74">
        <f t="shared" si="2"/>
        <v>5</v>
      </c>
      <c r="IY2" s="74">
        <f t="shared" si="2"/>
        <v>5</v>
      </c>
      <c r="IZ2" s="74">
        <f t="shared" si="2"/>
        <v>5</v>
      </c>
      <c r="JA2" s="74">
        <f t="shared" si="2"/>
        <v>5</v>
      </c>
      <c r="JB2" s="74">
        <f t="shared" si="2"/>
        <v>5</v>
      </c>
      <c r="JC2" s="74">
        <f t="shared" si="2"/>
        <v>5</v>
      </c>
      <c r="JD2" s="74">
        <f t="shared" si="2"/>
        <v>5</v>
      </c>
      <c r="JE2" s="74">
        <f t="shared" si="2"/>
        <v>5</v>
      </c>
      <c r="JF2" s="74">
        <f t="shared" si="2"/>
        <v>5</v>
      </c>
      <c r="JG2" s="74">
        <f t="shared" si="2"/>
        <v>5</v>
      </c>
      <c r="JH2" s="74">
        <f t="shared" si="2"/>
        <v>5</v>
      </c>
      <c r="JI2" s="74">
        <f t="shared" si="2"/>
        <v>5</v>
      </c>
      <c r="JJ2" s="74">
        <f t="shared" si="2"/>
        <v>5</v>
      </c>
      <c r="JK2" s="74">
        <f t="shared" si="2"/>
        <v>5</v>
      </c>
      <c r="JL2" s="74">
        <f t="shared" si="2"/>
        <v>5</v>
      </c>
      <c r="JM2" s="74">
        <f t="shared" si="2"/>
        <v>5</v>
      </c>
      <c r="JN2" s="74">
        <f t="shared" si="2"/>
        <v>5</v>
      </c>
      <c r="JO2" s="74">
        <f t="shared" si="2"/>
        <v>5</v>
      </c>
      <c r="JP2" s="74">
        <f t="shared" si="2"/>
        <v>5</v>
      </c>
      <c r="JQ2" s="74">
        <f t="shared" si="2"/>
        <v>5</v>
      </c>
      <c r="JR2" s="74">
        <f t="shared" si="2"/>
        <v>5</v>
      </c>
      <c r="JS2" s="74">
        <f t="shared" ref="JS2:MD2" si="3">IE2+1</f>
        <v>5</v>
      </c>
      <c r="JT2" s="74">
        <f t="shared" si="3"/>
        <v>5</v>
      </c>
      <c r="JU2" s="74">
        <f t="shared" si="3"/>
        <v>5</v>
      </c>
      <c r="JV2" s="74">
        <f t="shared" si="3"/>
        <v>5</v>
      </c>
      <c r="JW2" s="74">
        <f t="shared" si="3"/>
        <v>5</v>
      </c>
      <c r="JX2" s="74">
        <f t="shared" si="3"/>
        <v>5</v>
      </c>
      <c r="JY2" s="74">
        <f t="shared" si="3"/>
        <v>5</v>
      </c>
      <c r="JZ2" s="74">
        <f t="shared" si="3"/>
        <v>8</v>
      </c>
      <c r="KA2" s="74">
        <f t="shared" si="3"/>
        <v>6</v>
      </c>
      <c r="KB2" s="74">
        <f t="shared" si="3"/>
        <v>6</v>
      </c>
      <c r="KC2" s="74">
        <f t="shared" si="3"/>
        <v>6</v>
      </c>
      <c r="KD2" s="74">
        <f t="shared" si="3"/>
        <v>6</v>
      </c>
      <c r="KE2" s="74">
        <f t="shared" si="3"/>
        <v>6</v>
      </c>
      <c r="KF2" s="74">
        <f t="shared" si="3"/>
        <v>6</v>
      </c>
      <c r="KG2" s="74">
        <f t="shared" si="3"/>
        <v>6</v>
      </c>
      <c r="KH2" s="74">
        <f t="shared" si="3"/>
        <v>6</v>
      </c>
      <c r="KI2" s="74">
        <f t="shared" si="3"/>
        <v>6</v>
      </c>
      <c r="KJ2" s="74">
        <f t="shared" si="3"/>
        <v>6</v>
      </c>
      <c r="KK2" s="74">
        <f t="shared" si="3"/>
        <v>6</v>
      </c>
      <c r="KL2" s="74">
        <f t="shared" si="3"/>
        <v>6</v>
      </c>
      <c r="KM2" s="74">
        <f t="shared" si="3"/>
        <v>6</v>
      </c>
      <c r="KN2" s="74">
        <f t="shared" si="3"/>
        <v>6</v>
      </c>
      <c r="KO2" s="74">
        <f t="shared" si="3"/>
        <v>6</v>
      </c>
      <c r="KP2" s="74">
        <f t="shared" si="3"/>
        <v>6</v>
      </c>
      <c r="KQ2" s="74">
        <f t="shared" si="3"/>
        <v>6</v>
      </c>
      <c r="KR2" s="74">
        <f t="shared" si="3"/>
        <v>6</v>
      </c>
      <c r="KS2" s="74">
        <f t="shared" si="3"/>
        <v>6</v>
      </c>
      <c r="KT2" s="74">
        <f t="shared" si="3"/>
        <v>6</v>
      </c>
      <c r="KU2" s="74">
        <f t="shared" si="3"/>
        <v>6</v>
      </c>
      <c r="KV2" s="74">
        <f t="shared" si="3"/>
        <v>6</v>
      </c>
      <c r="KW2" s="74">
        <f t="shared" si="3"/>
        <v>6</v>
      </c>
      <c r="KX2" s="74">
        <f t="shared" si="3"/>
        <v>6</v>
      </c>
      <c r="KY2" s="74">
        <f t="shared" si="3"/>
        <v>6</v>
      </c>
      <c r="KZ2" s="74">
        <f t="shared" si="3"/>
        <v>6</v>
      </c>
      <c r="LA2" s="74">
        <f t="shared" si="3"/>
        <v>6</v>
      </c>
      <c r="LB2" s="74">
        <f t="shared" si="3"/>
        <v>6</v>
      </c>
      <c r="LC2" s="74">
        <f t="shared" si="3"/>
        <v>6</v>
      </c>
      <c r="LD2" s="74">
        <f t="shared" si="3"/>
        <v>6</v>
      </c>
      <c r="LE2" s="74">
        <f t="shared" si="3"/>
        <v>6</v>
      </c>
      <c r="LF2" s="74">
        <f t="shared" si="3"/>
        <v>6</v>
      </c>
      <c r="LG2" s="74">
        <f t="shared" si="3"/>
        <v>6</v>
      </c>
      <c r="LH2" s="74">
        <f t="shared" si="3"/>
        <v>6</v>
      </c>
      <c r="LI2" s="74">
        <f t="shared" si="3"/>
        <v>6</v>
      </c>
      <c r="LJ2" s="74">
        <f t="shared" si="3"/>
        <v>6</v>
      </c>
      <c r="LK2" s="74">
        <f t="shared" si="3"/>
        <v>6</v>
      </c>
      <c r="LL2" s="74">
        <f t="shared" si="3"/>
        <v>6</v>
      </c>
      <c r="LM2" s="74">
        <f t="shared" si="3"/>
        <v>6</v>
      </c>
      <c r="LN2" s="74">
        <f t="shared" si="3"/>
        <v>9</v>
      </c>
      <c r="LO2" s="74">
        <f t="shared" si="3"/>
        <v>7</v>
      </c>
      <c r="LP2" s="74">
        <f t="shared" si="3"/>
        <v>7</v>
      </c>
      <c r="LQ2" s="74">
        <f t="shared" si="3"/>
        <v>7</v>
      </c>
      <c r="LR2" s="74">
        <f t="shared" si="3"/>
        <v>7</v>
      </c>
      <c r="LS2" s="74">
        <f t="shared" si="3"/>
        <v>7</v>
      </c>
      <c r="LT2" s="74">
        <f t="shared" si="3"/>
        <v>7</v>
      </c>
      <c r="LU2" s="74">
        <f t="shared" si="3"/>
        <v>7</v>
      </c>
      <c r="LV2" s="74">
        <f t="shared" si="3"/>
        <v>7</v>
      </c>
      <c r="LW2" s="74">
        <f t="shared" si="3"/>
        <v>7</v>
      </c>
      <c r="LX2" s="74">
        <f t="shared" si="3"/>
        <v>7</v>
      </c>
      <c r="LY2" s="74">
        <f t="shared" si="3"/>
        <v>7</v>
      </c>
      <c r="LZ2" s="74">
        <f t="shared" si="3"/>
        <v>7</v>
      </c>
      <c r="MA2" s="74">
        <f t="shared" si="3"/>
        <v>7</v>
      </c>
      <c r="MB2" s="74">
        <f t="shared" si="3"/>
        <v>7</v>
      </c>
      <c r="MC2" s="74">
        <f t="shared" si="3"/>
        <v>7</v>
      </c>
      <c r="MD2" s="74">
        <f t="shared" si="3"/>
        <v>7</v>
      </c>
      <c r="ME2" s="74">
        <f t="shared" ref="ME2:OP2" si="4">KQ2+1</f>
        <v>7</v>
      </c>
      <c r="MF2" s="74">
        <f t="shared" si="4"/>
        <v>7</v>
      </c>
      <c r="MG2" s="74">
        <f t="shared" si="4"/>
        <v>7</v>
      </c>
      <c r="MH2" s="74">
        <f t="shared" si="4"/>
        <v>7</v>
      </c>
      <c r="MI2" s="74">
        <f t="shared" si="4"/>
        <v>7</v>
      </c>
      <c r="MJ2" s="74">
        <f t="shared" si="4"/>
        <v>7</v>
      </c>
      <c r="MK2" s="74">
        <f t="shared" si="4"/>
        <v>7</v>
      </c>
      <c r="ML2" s="74">
        <f t="shared" si="4"/>
        <v>7</v>
      </c>
      <c r="MM2" s="74">
        <f t="shared" si="4"/>
        <v>7</v>
      </c>
      <c r="MN2" s="74">
        <f t="shared" si="4"/>
        <v>7</v>
      </c>
      <c r="MO2" s="74">
        <f t="shared" si="4"/>
        <v>7</v>
      </c>
      <c r="MP2" s="74">
        <f t="shared" si="4"/>
        <v>7</v>
      </c>
      <c r="MQ2" s="74">
        <f t="shared" si="4"/>
        <v>7</v>
      </c>
      <c r="MR2" s="74">
        <f t="shared" si="4"/>
        <v>7</v>
      </c>
      <c r="MS2" s="74">
        <f t="shared" si="4"/>
        <v>7</v>
      </c>
      <c r="MT2" s="74">
        <f t="shared" si="4"/>
        <v>7</v>
      </c>
      <c r="MU2" s="74">
        <f t="shared" si="4"/>
        <v>7</v>
      </c>
      <c r="MV2" s="74">
        <f t="shared" si="4"/>
        <v>7</v>
      </c>
      <c r="MW2" s="74">
        <f t="shared" si="4"/>
        <v>7</v>
      </c>
      <c r="MX2" s="74">
        <f t="shared" si="4"/>
        <v>7</v>
      </c>
      <c r="MY2" s="74">
        <f t="shared" si="4"/>
        <v>7</v>
      </c>
      <c r="MZ2" s="74">
        <f t="shared" si="4"/>
        <v>7</v>
      </c>
      <c r="NA2" s="74">
        <f t="shared" si="4"/>
        <v>7</v>
      </c>
      <c r="NB2" s="74">
        <f t="shared" si="4"/>
        <v>10</v>
      </c>
      <c r="NC2" s="74">
        <f t="shared" si="4"/>
        <v>8</v>
      </c>
      <c r="ND2" s="74">
        <f t="shared" si="4"/>
        <v>8</v>
      </c>
      <c r="NE2" s="74">
        <f t="shared" si="4"/>
        <v>8</v>
      </c>
      <c r="NF2" s="74">
        <f t="shared" si="4"/>
        <v>8</v>
      </c>
      <c r="NG2" s="74">
        <f t="shared" si="4"/>
        <v>8</v>
      </c>
      <c r="NH2" s="74">
        <f t="shared" si="4"/>
        <v>8</v>
      </c>
      <c r="NI2" s="74">
        <f t="shared" si="4"/>
        <v>8</v>
      </c>
      <c r="NJ2" s="74">
        <f t="shared" si="4"/>
        <v>8</v>
      </c>
      <c r="NK2" s="74">
        <f t="shared" si="4"/>
        <v>8</v>
      </c>
      <c r="NL2" s="74">
        <f t="shared" si="4"/>
        <v>8</v>
      </c>
      <c r="NM2" s="74">
        <f t="shared" si="4"/>
        <v>8</v>
      </c>
      <c r="NN2" s="74">
        <f t="shared" si="4"/>
        <v>8</v>
      </c>
      <c r="NO2" s="74">
        <f t="shared" si="4"/>
        <v>8</v>
      </c>
      <c r="NP2" s="74">
        <f t="shared" si="4"/>
        <v>8</v>
      </c>
      <c r="NQ2" s="74">
        <f t="shared" si="4"/>
        <v>8</v>
      </c>
      <c r="NR2" s="74">
        <f t="shared" si="4"/>
        <v>8</v>
      </c>
      <c r="NS2" s="74">
        <f t="shared" si="4"/>
        <v>8</v>
      </c>
      <c r="NT2" s="74">
        <f t="shared" si="4"/>
        <v>8</v>
      </c>
      <c r="NU2" s="74">
        <f t="shared" si="4"/>
        <v>8</v>
      </c>
      <c r="NV2" s="74">
        <f t="shared" si="4"/>
        <v>8</v>
      </c>
      <c r="NW2" s="74">
        <f t="shared" si="4"/>
        <v>8</v>
      </c>
      <c r="NX2" s="74">
        <f t="shared" si="4"/>
        <v>8</v>
      </c>
      <c r="NY2" s="74">
        <f t="shared" si="4"/>
        <v>8</v>
      </c>
      <c r="NZ2" s="74">
        <f t="shared" si="4"/>
        <v>8</v>
      </c>
      <c r="OA2" s="74">
        <f t="shared" si="4"/>
        <v>8</v>
      </c>
      <c r="OB2" s="74">
        <f t="shared" si="4"/>
        <v>8</v>
      </c>
      <c r="OC2" s="74">
        <f t="shared" si="4"/>
        <v>8</v>
      </c>
      <c r="OD2" s="74">
        <f t="shared" si="4"/>
        <v>8</v>
      </c>
      <c r="OE2" s="74">
        <f t="shared" si="4"/>
        <v>8</v>
      </c>
      <c r="OF2" s="74">
        <f t="shared" si="4"/>
        <v>8</v>
      </c>
      <c r="OG2" s="74">
        <f t="shared" si="4"/>
        <v>8</v>
      </c>
      <c r="OH2" s="74">
        <f t="shared" si="4"/>
        <v>8</v>
      </c>
      <c r="OI2" s="74">
        <f t="shared" si="4"/>
        <v>8</v>
      </c>
      <c r="OJ2" s="74">
        <f t="shared" si="4"/>
        <v>8</v>
      </c>
      <c r="OK2" s="74">
        <f t="shared" si="4"/>
        <v>8</v>
      </c>
      <c r="OL2" s="74">
        <f t="shared" si="4"/>
        <v>8</v>
      </c>
      <c r="OM2" s="74">
        <f t="shared" si="4"/>
        <v>8</v>
      </c>
      <c r="ON2" s="74">
        <f t="shared" si="4"/>
        <v>8</v>
      </c>
      <c r="OO2" s="74">
        <f t="shared" si="4"/>
        <v>8</v>
      </c>
      <c r="OP2" s="74">
        <f t="shared" si="4"/>
        <v>11</v>
      </c>
      <c r="OQ2" s="74">
        <f t="shared" ref="OQ2:RB2" si="5">NC2+1</f>
        <v>9</v>
      </c>
      <c r="OR2" s="74">
        <f t="shared" si="5"/>
        <v>9</v>
      </c>
      <c r="OS2" s="74">
        <f t="shared" si="5"/>
        <v>9</v>
      </c>
      <c r="OT2" s="74">
        <f t="shared" si="5"/>
        <v>9</v>
      </c>
      <c r="OU2" s="74">
        <f t="shared" si="5"/>
        <v>9</v>
      </c>
      <c r="OV2" s="74">
        <f t="shared" si="5"/>
        <v>9</v>
      </c>
      <c r="OW2" s="74">
        <f t="shared" si="5"/>
        <v>9</v>
      </c>
      <c r="OX2" s="74">
        <f t="shared" si="5"/>
        <v>9</v>
      </c>
      <c r="OY2" s="74">
        <f t="shared" si="5"/>
        <v>9</v>
      </c>
      <c r="OZ2" s="74">
        <f t="shared" si="5"/>
        <v>9</v>
      </c>
      <c r="PA2" s="74">
        <f t="shared" si="5"/>
        <v>9</v>
      </c>
      <c r="PB2" s="74">
        <f t="shared" si="5"/>
        <v>9</v>
      </c>
      <c r="PC2" s="74">
        <f t="shared" si="5"/>
        <v>9</v>
      </c>
      <c r="PD2" s="74">
        <f t="shared" si="5"/>
        <v>9</v>
      </c>
      <c r="PE2" s="74">
        <f t="shared" si="5"/>
        <v>9</v>
      </c>
      <c r="PF2" s="74">
        <f t="shared" si="5"/>
        <v>9</v>
      </c>
      <c r="PG2" s="74">
        <f t="shared" si="5"/>
        <v>9</v>
      </c>
      <c r="PH2" s="74">
        <f t="shared" si="5"/>
        <v>9</v>
      </c>
      <c r="PI2" s="74">
        <f t="shared" si="5"/>
        <v>9</v>
      </c>
      <c r="PJ2" s="74">
        <f t="shared" si="5"/>
        <v>9</v>
      </c>
      <c r="PK2" s="74">
        <f t="shared" si="5"/>
        <v>9</v>
      </c>
      <c r="PL2" s="74">
        <f t="shared" si="5"/>
        <v>9</v>
      </c>
      <c r="PM2" s="74">
        <f t="shared" si="5"/>
        <v>9</v>
      </c>
      <c r="PN2" s="74">
        <f t="shared" si="5"/>
        <v>9</v>
      </c>
      <c r="PO2" s="74">
        <f t="shared" si="5"/>
        <v>9</v>
      </c>
      <c r="PP2" s="74">
        <f t="shared" si="5"/>
        <v>9</v>
      </c>
      <c r="PQ2" s="74">
        <f t="shared" si="5"/>
        <v>9</v>
      </c>
      <c r="PR2" s="74">
        <f t="shared" si="5"/>
        <v>9</v>
      </c>
      <c r="PS2" s="74">
        <f t="shared" si="5"/>
        <v>9</v>
      </c>
      <c r="PT2" s="74">
        <f t="shared" si="5"/>
        <v>9</v>
      </c>
      <c r="PU2" s="74">
        <f t="shared" si="5"/>
        <v>9</v>
      </c>
      <c r="PV2" s="74">
        <f t="shared" si="5"/>
        <v>9</v>
      </c>
      <c r="PW2" s="74">
        <f t="shared" si="5"/>
        <v>9</v>
      </c>
      <c r="PX2" s="74">
        <f t="shared" si="5"/>
        <v>9</v>
      </c>
      <c r="PY2" s="74">
        <f t="shared" si="5"/>
        <v>9</v>
      </c>
      <c r="PZ2" s="74">
        <f t="shared" si="5"/>
        <v>9</v>
      </c>
      <c r="QA2" s="74">
        <f t="shared" si="5"/>
        <v>9</v>
      </c>
      <c r="QB2" s="74">
        <f t="shared" si="5"/>
        <v>9</v>
      </c>
      <c r="QC2" s="74">
        <f t="shared" si="5"/>
        <v>9</v>
      </c>
      <c r="QD2" s="74">
        <f t="shared" si="5"/>
        <v>12</v>
      </c>
      <c r="QE2" s="74">
        <f t="shared" si="5"/>
        <v>10</v>
      </c>
      <c r="QF2" s="74">
        <f t="shared" si="5"/>
        <v>10</v>
      </c>
      <c r="QG2" s="74">
        <f t="shared" si="5"/>
        <v>10</v>
      </c>
      <c r="QH2" s="74">
        <f t="shared" si="5"/>
        <v>10</v>
      </c>
      <c r="QI2" s="74">
        <f t="shared" si="5"/>
        <v>10</v>
      </c>
      <c r="QJ2" s="74">
        <f t="shared" si="5"/>
        <v>10</v>
      </c>
      <c r="QK2" s="74">
        <f t="shared" si="5"/>
        <v>10</v>
      </c>
      <c r="QL2" s="74">
        <f t="shared" si="5"/>
        <v>10</v>
      </c>
      <c r="QM2" s="74">
        <f t="shared" si="5"/>
        <v>10</v>
      </c>
      <c r="QN2" s="74">
        <f t="shared" si="5"/>
        <v>10</v>
      </c>
      <c r="QO2" s="74">
        <f t="shared" si="5"/>
        <v>10</v>
      </c>
      <c r="QP2" s="74">
        <f t="shared" si="5"/>
        <v>10</v>
      </c>
      <c r="QQ2" s="74">
        <f t="shared" si="5"/>
        <v>10</v>
      </c>
      <c r="QR2" s="74">
        <f t="shared" si="5"/>
        <v>10</v>
      </c>
      <c r="QS2" s="74">
        <f t="shared" si="5"/>
        <v>10</v>
      </c>
      <c r="QT2" s="74">
        <f t="shared" si="5"/>
        <v>10</v>
      </c>
      <c r="QU2" s="74">
        <f t="shared" si="5"/>
        <v>10</v>
      </c>
      <c r="QV2" s="74">
        <f t="shared" si="5"/>
        <v>10</v>
      </c>
      <c r="QW2" s="74">
        <f t="shared" si="5"/>
        <v>10</v>
      </c>
      <c r="QX2" s="74">
        <f t="shared" si="5"/>
        <v>10</v>
      </c>
      <c r="QY2" s="74">
        <f t="shared" si="5"/>
        <v>10</v>
      </c>
      <c r="QZ2" s="74">
        <f t="shared" si="5"/>
        <v>10</v>
      </c>
      <c r="RA2" s="74">
        <f t="shared" si="5"/>
        <v>10</v>
      </c>
      <c r="RB2" s="74">
        <f t="shared" si="5"/>
        <v>10</v>
      </c>
      <c r="RC2" s="74">
        <f t="shared" ref="RC2:TN2" si="6">PO2+1</f>
        <v>10</v>
      </c>
      <c r="RD2" s="74">
        <f t="shared" si="6"/>
        <v>10</v>
      </c>
      <c r="RE2" s="74">
        <f t="shared" si="6"/>
        <v>10</v>
      </c>
      <c r="RF2" s="74">
        <f t="shared" si="6"/>
        <v>10</v>
      </c>
      <c r="RG2" s="74">
        <f t="shared" si="6"/>
        <v>10</v>
      </c>
      <c r="RH2" s="74">
        <f t="shared" si="6"/>
        <v>10</v>
      </c>
      <c r="RI2" s="74">
        <f t="shared" si="6"/>
        <v>10</v>
      </c>
      <c r="RJ2" s="74">
        <f t="shared" si="6"/>
        <v>10</v>
      </c>
      <c r="RK2" s="74">
        <f t="shared" si="6"/>
        <v>10</v>
      </c>
      <c r="RL2" s="74">
        <f t="shared" si="6"/>
        <v>10</v>
      </c>
      <c r="RM2" s="74">
        <f t="shared" si="6"/>
        <v>10</v>
      </c>
      <c r="RN2" s="74">
        <f t="shared" si="6"/>
        <v>10</v>
      </c>
      <c r="RO2" s="74">
        <f t="shared" si="6"/>
        <v>10</v>
      </c>
      <c r="RP2" s="74">
        <f t="shared" si="6"/>
        <v>10</v>
      </c>
      <c r="RQ2" s="74">
        <f t="shared" si="6"/>
        <v>10</v>
      </c>
      <c r="RR2" s="74">
        <f t="shared" si="6"/>
        <v>13</v>
      </c>
      <c r="RS2" s="74">
        <f t="shared" si="6"/>
        <v>11</v>
      </c>
      <c r="RT2" s="74">
        <f t="shared" si="6"/>
        <v>11</v>
      </c>
      <c r="RU2" s="74">
        <f t="shared" si="6"/>
        <v>11</v>
      </c>
      <c r="RV2" s="74">
        <f t="shared" si="6"/>
        <v>11</v>
      </c>
      <c r="RW2" s="74">
        <f t="shared" si="6"/>
        <v>11</v>
      </c>
      <c r="RX2" s="74">
        <f t="shared" si="6"/>
        <v>11</v>
      </c>
      <c r="RY2" s="74">
        <f t="shared" si="6"/>
        <v>11</v>
      </c>
      <c r="RZ2" s="74">
        <f t="shared" si="6"/>
        <v>11</v>
      </c>
      <c r="SA2" s="74">
        <f t="shared" si="6"/>
        <v>11</v>
      </c>
      <c r="SB2" s="74">
        <f t="shared" si="6"/>
        <v>11</v>
      </c>
      <c r="SC2" s="74">
        <f t="shared" si="6"/>
        <v>11</v>
      </c>
      <c r="SD2" s="74">
        <f t="shared" si="6"/>
        <v>11</v>
      </c>
      <c r="SE2" s="74">
        <f t="shared" si="6"/>
        <v>11</v>
      </c>
      <c r="SF2" s="74">
        <f t="shared" si="6"/>
        <v>11</v>
      </c>
      <c r="SG2" s="74">
        <f t="shared" si="6"/>
        <v>11</v>
      </c>
      <c r="SH2" s="74">
        <f t="shared" si="6"/>
        <v>11</v>
      </c>
      <c r="SI2" s="74">
        <f t="shared" si="6"/>
        <v>11</v>
      </c>
      <c r="SJ2" s="74">
        <f t="shared" si="6"/>
        <v>11</v>
      </c>
      <c r="SK2" s="74">
        <f t="shared" si="6"/>
        <v>11</v>
      </c>
      <c r="SL2" s="74">
        <f t="shared" si="6"/>
        <v>11</v>
      </c>
      <c r="SM2" s="74">
        <f t="shared" si="6"/>
        <v>11</v>
      </c>
      <c r="SN2" s="74">
        <f t="shared" si="6"/>
        <v>11</v>
      </c>
      <c r="SO2" s="74">
        <f t="shared" si="6"/>
        <v>11</v>
      </c>
      <c r="SP2" s="74">
        <f t="shared" si="6"/>
        <v>11</v>
      </c>
      <c r="SQ2" s="74">
        <f t="shared" si="6"/>
        <v>11</v>
      </c>
      <c r="SR2" s="74">
        <f t="shared" si="6"/>
        <v>11</v>
      </c>
      <c r="SS2" s="74">
        <f t="shared" si="6"/>
        <v>11</v>
      </c>
      <c r="ST2" s="74">
        <f t="shared" si="6"/>
        <v>11</v>
      </c>
      <c r="SU2" s="74">
        <f t="shared" si="6"/>
        <v>11</v>
      </c>
      <c r="SV2" s="74">
        <f t="shared" si="6"/>
        <v>11</v>
      </c>
      <c r="SW2" s="74">
        <f t="shared" si="6"/>
        <v>11</v>
      </c>
      <c r="SX2" s="74">
        <f t="shared" si="6"/>
        <v>11</v>
      </c>
      <c r="SY2" s="74">
        <f t="shared" si="6"/>
        <v>11</v>
      </c>
      <c r="SZ2" s="74">
        <f t="shared" si="6"/>
        <v>11</v>
      </c>
      <c r="TA2" s="74">
        <f t="shared" si="6"/>
        <v>11</v>
      </c>
      <c r="TB2" s="74">
        <f t="shared" si="6"/>
        <v>11</v>
      </c>
      <c r="TC2" s="74">
        <f t="shared" si="6"/>
        <v>11</v>
      </c>
      <c r="TD2" s="74">
        <f t="shared" si="6"/>
        <v>11</v>
      </c>
      <c r="TE2" s="74">
        <f t="shared" si="6"/>
        <v>11</v>
      </c>
      <c r="TF2" s="74">
        <f t="shared" si="6"/>
        <v>14</v>
      </c>
      <c r="TG2" s="74">
        <f t="shared" si="6"/>
        <v>12</v>
      </c>
      <c r="TH2" s="74">
        <f t="shared" si="6"/>
        <v>12</v>
      </c>
      <c r="TI2" s="74">
        <f t="shared" si="6"/>
        <v>12</v>
      </c>
      <c r="TJ2" s="74">
        <f t="shared" si="6"/>
        <v>12</v>
      </c>
      <c r="TK2" s="74">
        <f t="shared" si="6"/>
        <v>12</v>
      </c>
      <c r="TL2" s="74">
        <f t="shared" si="6"/>
        <v>12</v>
      </c>
      <c r="TM2" s="74">
        <f t="shared" si="6"/>
        <v>12</v>
      </c>
      <c r="TN2" s="74">
        <f t="shared" si="6"/>
        <v>12</v>
      </c>
      <c r="TO2" s="74">
        <f t="shared" ref="TO2:VZ2" si="7">SA2+1</f>
        <v>12</v>
      </c>
      <c r="TP2" s="74">
        <f t="shared" si="7"/>
        <v>12</v>
      </c>
      <c r="TQ2" s="74">
        <f t="shared" si="7"/>
        <v>12</v>
      </c>
      <c r="TR2" s="74">
        <f t="shared" si="7"/>
        <v>12</v>
      </c>
      <c r="TS2" s="74">
        <f t="shared" si="7"/>
        <v>12</v>
      </c>
      <c r="TT2" s="74">
        <f t="shared" si="7"/>
        <v>12</v>
      </c>
      <c r="TU2" s="74">
        <f t="shared" si="7"/>
        <v>12</v>
      </c>
      <c r="TV2" s="74">
        <f t="shared" si="7"/>
        <v>12</v>
      </c>
      <c r="TW2" s="74">
        <f t="shared" si="7"/>
        <v>12</v>
      </c>
      <c r="TX2" s="74">
        <f t="shared" si="7"/>
        <v>12</v>
      </c>
      <c r="TY2" s="74">
        <f t="shared" si="7"/>
        <v>12</v>
      </c>
      <c r="TZ2" s="74">
        <f t="shared" si="7"/>
        <v>12</v>
      </c>
      <c r="UA2" s="74">
        <f t="shared" si="7"/>
        <v>12</v>
      </c>
      <c r="UB2" s="74">
        <f t="shared" si="7"/>
        <v>12</v>
      </c>
      <c r="UC2" s="74">
        <f t="shared" si="7"/>
        <v>12</v>
      </c>
      <c r="UD2" s="74">
        <f t="shared" si="7"/>
        <v>12</v>
      </c>
      <c r="UE2" s="74">
        <f t="shared" si="7"/>
        <v>12</v>
      </c>
      <c r="UF2" s="74">
        <f t="shared" si="7"/>
        <v>12</v>
      </c>
      <c r="UG2" s="74">
        <f t="shared" si="7"/>
        <v>12</v>
      </c>
      <c r="UH2" s="74">
        <f t="shared" si="7"/>
        <v>12</v>
      </c>
      <c r="UI2" s="74">
        <f t="shared" si="7"/>
        <v>12</v>
      </c>
      <c r="UJ2" s="74">
        <f t="shared" si="7"/>
        <v>12</v>
      </c>
      <c r="UK2" s="74">
        <f t="shared" si="7"/>
        <v>12</v>
      </c>
      <c r="UL2" s="74">
        <f t="shared" si="7"/>
        <v>12</v>
      </c>
      <c r="UM2" s="74">
        <f t="shared" si="7"/>
        <v>12</v>
      </c>
      <c r="UN2" s="74">
        <f t="shared" si="7"/>
        <v>12</v>
      </c>
      <c r="UO2" s="74">
        <f t="shared" si="7"/>
        <v>12</v>
      </c>
      <c r="UP2" s="74">
        <f t="shared" si="7"/>
        <v>12</v>
      </c>
      <c r="UQ2" s="74">
        <f t="shared" si="7"/>
        <v>12</v>
      </c>
      <c r="UR2" s="74">
        <f t="shared" si="7"/>
        <v>12</v>
      </c>
      <c r="US2" s="74">
        <f t="shared" si="7"/>
        <v>12</v>
      </c>
      <c r="UT2" s="74">
        <f t="shared" si="7"/>
        <v>15</v>
      </c>
      <c r="UU2" s="74">
        <f t="shared" si="7"/>
        <v>13</v>
      </c>
      <c r="UV2" s="74">
        <f t="shared" si="7"/>
        <v>13</v>
      </c>
      <c r="UW2" s="74">
        <f t="shared" si="7"/>
        <v>13</v>
      </c>
      <c r="UX2" s="74">
        <f t="shared" si="7"/>
        <v>13</v>
      </c>
      <c r="UY2" s="74">
        <f t="shared" si="7"/>
        <v>13</v>
      </c>
      <c r="UZ2" s="74">
        <f t="shared" si="7"/>
        <v>13</v>
      </c>
      <c r="VA2" s="74">
        <f t="shared" si="7"/>
        <v>13</v>
      </c>
      <c r="VB2" s="74">
        <f t="shared" si="7"/>
        <v>13</v>
      </c>
      <c r="VC2" s="74">
        <f t="shared" si="7"/>
        <v>13</v>
      </c>
      <c r="VD2" s="74">
        <f t="shared" si="7"/>
        <v>13</v>
      </c>
      <c r="VE2" s="74">
        <f t="shared" si="7"/>
        <v>13</v>
      </c>
      <c r="VF2" s="74">
        <f t="shared" si="7"/>
        <v>13</v>
      </c>
      <c r="VG2" s="74">
        <f t="shared" si="7"/>
        <v>13</v>
      </c>
      <c r="VH2" s="74">
        <f t="shared" si="7"/>
        <v>13</v>
      </c>
      <c r="VI2" s="74">
        <f t="shared" si="7"/>
        <v>13</v>
      </c>
      <c r="VJ2" s="74">
        <f t="shared" si="7"/>
        <v>13</v>
      </c>
      <c r="VK2" s="74">
        <f t="shared" si="7"/>
        <v>13</v>
      </c>
      <c r="VL2" s="74">
        <f t="shared" si="7"/>
        <v>13</v>
      </c>
      <c r="VM2" s="74">
        <f t="shared" si="7"/>
        <v>13</v>
      </c>
      <c r="VN2" s="74">
        <f t="shared" si="7"/>
        <v>13</v>
      </c>
      <c r="VO2" s="74">
        <f t="shared" si="7"/>
        <v>13</v>
      </c>
      <c r="VP2" s="74">
        <f t="shared" si="7"/>
        <v>13</v>
      </c>
      <c r="VQ2" s="74">
        <f t="shared" si="7"/>
        <v>13</v>
      </c>
      <c r="VR2" s="74">
        <f t="shared" si="7"/>
        <v>13</v>
      </c>
      <c r="VS2" s="74">
        <f t="shared" si="7"/>
        <v>13</v>
      </c>
      <c r="VT2" s="74">
        <f t="shared" si="7"/>
        <v>13</v>
      </c>
      <c r="VU2" s="74">
        <f t="shared" si="7"/>
        <v>13</v>
      </c>
      <c r="VV2" s="74">
        <f t="shared" si="7"/>
        <v>13</v>
      </c>
      <c r="VW2" s="74">
        <f t="shared" si="7"/>
        <v>13</v>
      </c>
      <c r="VX2" s="74">
        <f t="shared" si="7"/>
        <v>13</v>
      </c>
      <c r="VY2" s="74">
        <f t="shared" si="7"/>
        <v>13</v>
      </c>
      <c r="VZ2" s="74">
        <f t="shared" si="7"/>
        <v>13</v>
      </c>
      <c r="WA2" s="74">
        <f t="shared" ref="WA2:YL2" si="8">UM2+1</f>
        <v>13</v>
      </c>
      <c r="WB2" s="74">
        <f t="shared" si="8"/>
        <v>13</v>
      </c>
      <c r="WC2" s="74">
        <f t="shared" si="8"/>
        <v>13</v>
      </c>
      <c r="WD2" s="74">
        <f t="shared" si="8"/>
        <v>13</v>
      </c>
      <c r="WE2" s="74">
        <f t="shared" si="8"/>
        <v>13</v>
      </c>
      <c r="WF2" s="74">
        <f t="shared" si="8"/>
        <v>13</v>
      </c>
      <c r="WG2" s="74">
        <f t="shared" si="8"/>
        <v>13</v>
      </c>
      <c r="WH2" s="74">
        <f t="shared" si="8"/>
        <v>16</v>
      </c>
      <c r="WI2" s="74">
        <f t="shared" si="8"/>
        <v>14</v>
      </c>
      <c r="WJ2" s="74">
        <f t="shared" si="8"/>
        <v>14</v>
      </c>
      <c r="WK2" s="74">
        <f t="shared" si="8"/>
        <v>14</v>
      </c>
      <c r="WL2" s="74">
        <f t="shared" si="8"/>
        <v>14</v>
      </c>
      <c r="WM2" s="74">
        <f t="shared" si="8"/>
        <v>14</v>
      </c>
      <c r="WN2" s="74">
        <f t="shared" si="8"/>
        <v>14</v>
      </c>
      <c r="WO2" s="74">
        <f t="shared" si="8"/>
        <v>14</v>
      </c>
      <c r="WP2" s="74">
        <f t="shared" si="8"/>
        <v>14</v>
      </c>
      <c r="WQ2" s="74">
        <f t="shared" si="8"/>
        <v>14</v>
      </c>
      <c r="WR2" s="74">
        <f t="shared" si="8"/>
        <v>14</v>
      </c>
      <c r="WS2" s="74">
        <f t="shared" si="8"/>
        <v>14</v>
      </c>
      <c r="WT2" s="74">
        <f t="shared" si="8"/>
        <v>14</v>
      </c>
      <c r="WU2" s="74">
        <f t="shared" si="8"/>
        <v>14</v>
      </c>
      <c r="WV2" s="74">
        <f t="shared" si="8"/>
        <v>14</v>
      </c>
      <c r="WW2" s="74">
        <f t="shared" si="8"/>
        <v>14</v>
      </c>
      <c r="WX2" s="74">
        <f t="shared" si="8"/>
        <v>14</v>
      </c>
      <c r="WY2" s="74">
        <f t="shared" si="8"/>
        <v>14</v>
      </c>
      <c r="WZ2" s="74">
        <f t="shared" si="8"/>
        <v>14</v>
      </c>
      <c r="XA2" s="74">
        <f t="shared" si="8"/>
        <v>14</v>
      </c>
      <c r="XB2" s="74">
        <f t="shared" si="8"/>
        <v>14</v>
      </c>
      <c r="XC2" s="74">
        <f t="shared" si="8"/>
        <v>14</v>
      </c>
      <c r="XD2" s="74">
        <f t="shared" si="8"/>
        <v>14</v>
      </c>
      <c r="XE2" s="74">
        <f t="shared" si="8"/>
        <v>14</v>
      </c>
      <c r="XF2" s="74">
        <f t="shared" si="8"/>
        <v>14</v>
      </c>
      <c r="XG2" s="74">
        <f t="shared" si="8"/>
        <v>14</v>
      </c>
      <c r="XH2" s="74">
        <f t="shared" si="8"/>
        <v>14</v>
      </c>
      <c r="XI2" s="74">
        <f t="shared" si="8"/>
        <v>14</v>
      </c>
      <c r="XJ2" s="74">
        <f t="shared" si="8"/>
        <v>14</v>
      </c>
      <c r="XK2" s="74">
        <f t="shared" si="8"/>
        <v>14</v>
      </c>
      <c r="XL2" s="74">
        <f t="shared" si="8"/>
        <v>14</v>
      </c>
      <c r="XM2" s="74">
        <f t="shared" si="8"/>
        <v>14</v>
      </c>
      <c r="XN2" s="74">
        <f t="shared" si="8"/>
        <v>14</v>
      </c>
      <c r="XO2" s="74">
        <f t="shared" si="8"/>
        <v>14</v>
      </c>
      <c r="XP2" s="74">
        <f t="shared" si="8"/>
        <v>14</v>
      </c>
      <c r="XQ2" s="74">
        <f t="shared" si="8"/>
        <v>14</v>
      </c>
      <c r="XR2" s="74">
        <f t="shared" si="8"/>
        <v>14</v>
      </c>
      <c r="XS2" s="74">
        <f t="shared" si="8"/>
        <v>14</v>
      </c>
      <c r="XT2" s="74">
        <f t="shared" si="8"/>
        <v>14</v>
      </c>
      <c r="XU2" s="74">
        <f t="shared" si="8"/>
        <v>14</v>
      </c>
      <c r="XV2" s="74">
        <f t="shared" si="8"/>
        <v>17</v>
      </c>
      <c r="XW2" s="74">
        <f t="shared" si="8"/>
        <v>15</v>
      </c>
      <c r="XX2" s="74">
        <f t="shared" si="8"/>
        <v>15</v>
      </c>
      <c r="XY2" s="74">
        <f t="shared" si="8"/>
        <v>15</v>
      </c>
      <c r="XZ2" s="74">
        <f t="shared" si="8"/>
        <v>15</v>
      </c>
      <c r="YA2" s="74">
        <f t="shared" si="8"/>
        <v>15</v>
      </c>
      <c r="YB2" s="74">
        <f t="shared" si="8"/>
        <v>15</v>
      </c>
      <c r="YC2" s="74">
        <f t="shared" si="8"/>
        <v>15</v>
      </c>
      <c r="YD2" s="74">
        <f t="shared" si="8"/>
        <v>15</v>
      </c>
      <c r="YE2" s="74">
        <f t="shared" si="8"/>
        <v>15</v>
      </c>
      <c r="YF2" s="74">
        <f t="shared" si="8"/>
        <v>15</v>
      </c>
      <c r="YG2" s="74">
        <f t="shared" si="8"/>
        <v>15</v>
      </c>
      <c r="YH2" s="74">
        <f t="shared" si="8"/>
        <v>15</v>
      </c>
      <c r="YI2" s="74">
        <f t="shared" si="8"/>
        <v>15</v>
      </c>
      <c r="YJ2" s="74">
        <f t="shared" si="8"/>
        <v>15</v>
      </c>
      <c r="YK2" s="74">
        <f t="shared" si="8"/>
        <v>15</v>
      </c>
      <c r="YL2" s="74">
        <f t="shared" si="8"/>
        <v>15</v>
      </c>
      <c r="YM2" s="74">
        <f t="shared" ref="YM2:AAX2" si="9">WY2+1</f>
        <v>15</v>
      </c>
      <c r="YN2" s="74">
        <f t="shared" si="9"/>
        <v>15</v>
      </c>
      <c r="YO2" s="74">
        <f t="shared" si="9"/>
        <v>15</v>
      </c>
      <c r="YP2" s="74">
        <f t="shared" si="9"/>
        <v>15</v>
      </c>
      <c r="YQ2" s="74">
        <f t="shared" si="9"/>
        <v>15</v>
      </c>
      <c r="YR2" s="74">
        <f t="shared" si="9"/>
        <v>15</v>
      </c>
      <c r="YS2" s="74">
        <f t="shared" si="9"/>
        <v>15</v>
      </c>
      <c r="YT2" s="74">
        <f t="shared" si="9"/>
        <v>15</v>
      </c>
      <c r="YU2" s="74">
        <f t="shared" si="9"/>
        <v>15</v>
      </c>
      <c r="YV2" s="74">
        <f t="shared" si="9"/>
        <v>15</v>
      </c>
      <c r="YW2" s="74">
        <f t="shared" si="9"/>
        <v>15</v>
      </c>
      <c r="YX2" s="74">
        <f t="shared" si="9"/>
        <v>15</v>
      </c>
      <c r="YY2" s="74">
        <f t="shared" si="9"/>
        <v>15</v>
      </c>
      <c r="YZ2" s="74">
        <f t="shared" si="9"/>
        <v>15</v>
      </c>
      <c r="ZA2" s="74">
        <f t="shared" si="9"/>
        <v>15</v>
      </c>
      <c r="ZB2" s="74">
        <f t="shared" si="9"/>
        <v>15</v>
      </c>
      <c r="ZC2" s="74">
        <f t="shared" si="9"/>
        <v>15</v>
      </c>
      <c r="ZD2" s="74">
        <f t="shared" si="9"/>
        <v>15</v>
      </c>
      <c r="ZE2" s="74">
        <f t="shared" si="9"/>
        <v>15</v>
      </c>
      <c r="ZF2" s="74">
        <f t="shared" si="9"/>
        <v>15</v>
      </c>
      <c r="ZG2" s="74">
        <f t="shared" si="9"/>
        <v>15</v>
      </c>
      <c r="ZH2" s="74">
        <f t="shared" si="9"/>
        <v>15</v>
      </c>
      <c r="ZI2" s="74">
        <f t="shared" si="9"/>
        <v>15</v>
      </c>
      <c r="ZJ2" s="74">
        <f t="shared" si="9"/>
        <v>18</v>
      </c>
      <c r="ZK2" s="74">
        <f t="shared" si="9"/>
        <v>16</v>
      </c>
      <c r="ZL2" s="74">
        <f t="shared" si="9"/>
        <v>16</v>
      </c>
      <c r="ZM2" s="74">
        <f t="shared" si="9"/>
        <v>16</v>
      </c>
      <c r="ZN2" s="74">
        <f t="shared" si="9"/>
        <v>16</v>
      </c>
      <c r="ZO2" s="74">
        <f t="shared" si="9"/>
        <v>16</v>
      </c>
      <c r="ZP2" s="74">
        <f t="shared" si="9"/>
        <v>16</v>
      </c>
      <c r="ZQ2" s="74">
        <f t="shared" si="9"/>
        <v>16</v>
      </c>
      <c r="ZR2" s="74">
        <f t="shared" si="9"/>
        <v>16</v>
      </c>
      <c r="ZS2" s="74">
        <f t="shared" si="9"/>
        <v>16</v>
      </c>
      <c r="ZT2" s="74">
        <f t="shared" si="9"/>
        <v>16</v>
      </c>
      <c r="ZU2" s="74">
        <f t="shared" si="9"/>
        <v>16</v>
      </c>
      <c r="ZV2" s="74">
        <f t="shared" si="9"/>
        <v>16</v>
      </c>
      <c r="ZW2" s="74">
        <f t="shared" si="9"/>
        <v>16</v>
      </c>
      <c r="ZX2" s="74">
        <f t="shared" si="9"/>
        <v>16</v>
      </c>
      <c r="ZY2" s="74">
        <f t="shared" si="9"/>
        <v>16</v>
      </c>
      <c r="ZZ2" s="74">
        <f t="shared" si="9"/>
        <v>16</v>
      </c>
      <c r="AAA2" s="74">
        <f t="shared" si="9"/>
        <v>16</v>
      </c>
      <c r="AAB2" s="74">
        <f t="shared" si="9"/>
        <v>16</v>
      </c>
      <c r="AAC2" s="74">
        <f t="shared" si="9"/>
        <v>16</v>
      </c>
      <c r="AAD2" s="74">
        <f t="shared" si="9"/>
        <v>16</v>
      </c>
      <c r="AAE2" s="74">
        <f t="shared" si="9"/>
        <v>16</v>
      </c>
      <c r="AAF2" s="74">
        <f t="shared" si="9"/>
        <v>16</v>
      </c>
      <c r="AAG2" s="74">
        <f t="shared" si="9"/>
        <v>16</v>
      </c>
      <c r="AAH2" s="74">
        <f t="shared" si="9"/>
        <v>16</v>
      </c>
      <c r="AAI2" s="74">
        <f t="shared" si="9"/>
        <v>16</v>
      </c>
      <c r="AAJ2" s="74">
        <f t="shared" si="9"/>
        <v>16</v>
      </c>
      <c r="AAK2" s="74">
        <f t="shared" si="9"/>
        <v>16</v>
      </c>
      <c r="AAL2" s="74">
        <f t="shared" si="9"/>
        <v>16</v>
      </c>
      <c r="AAM2" s="74">
        <f t="shared" si="9"/>
        <v>16</v>
      </c>
      <c r="AAN2" s="74">
        <f t="shared" si="9"/>
        <v>16</v>
      </c>
      <c r="AAO2" s="74">
        <f t="shared" si="9"/>
        <v>16</v>
      </c>
      <c r="AAP2" s="74">
        <f t="shared" si="9"/>
        <v>16</v>
      </c>
      <c r="AAQ2" s="74">
        <f t="shared" si="9"/>
        <v>16</v>
      </c>
      <c r="AAR2" s="74">
        <f t="shared" si="9"/>
        <v>16</v>
      </c>
      <c r="AAS2" s="74">
        <f t="shared" si="9"/>
        <v>16</v>
      </c>
      <c r="AAT2" s="74">
        <f t="shared" si="9"/>
        <v>16</v>
      </c>
      <c r="AAU2" s="74">
        <f t="shared" si="9"/>
        <v>16</v>
      </c>
      <c r="AAV2" s="74">
        <f t="shared" si="9"/>
        <v>16</v>
      </c>
      <c r="AAW2" s="74">
        <f t="shared" si="9"/>
        <v>16</v>
      </c>
      <c r="AAX2" s="74">
        <f t="shared" si="9"/>
        <v>19</v>
      </c>
      <c r="AAY2" s="74">
        <f t="shared" ref="AAY2:ACL2" si="10">ZK2+1</f>
        <v>17</v>
      </c>
      <c r="AAZ2" s="74">
        <f t="shared" si="10"/>
        <v>17</v>
      </c>
      <c r="ABA2" s="74">
        <f t="shared" si="10"/>
        <v>17</v>
      </c>
      <c r="ABB2" s="74">
        <f t="shared" si="10"/>
        <v>17</v>
      </c>
      <c r="ABC2" s="74">
        <f t="shared" si="10"/>
        <v>17</v>
      </c>
      <c r="ABD2" s="74">
        <f t="shared" si="10"/>
        <v>17</v>
      </c>
      <c r="ABE2" s="74">
        <f t="shared" si="10"/>
        <v>17</v>
      </c>
      <c r="ABF2" s="74">
        <f t="shared" si="10"/>
        <v>17</v>
      </c>
      <c r="ABG2" s="74">
        <f t="shared" si="10"/>
        <v>17</v>
      </c>
      <c r="ABH2" s="74">
        <f t="shared" si="10"/>
        <v>17</v>
      </c>
      <c r="ABI2" s="74">
        <f t="shared" si="10"/>
        <v>17</v>
      </c>
      <c r="ABJ2" s="74">
        <f t="shared" si="10"/>
        <v>17</v>
      </c>
      <c r="ABK2" s="74">
        <f t="shared" si="10"/>
        <v>17</v>
      </c>
      <c r="ABL2" s="74">
        <f t="shared" si="10"/>
        <v>17</v>
      </c>
      <c r="ABM2" s="74">
        <f t="shared" si="10"/>
        <v>17</v>
      </c>
      <c r="ABN2" s="74">
        <f t="shared" si="10"/>
        <v>17</v>
      </c>
      <c r="ABO2" s="74">
        <f t="shared" si="10"/>
        <v>17</v>
      </c>
      <c r="ABP2" s="74">
        <f t="shared" si="10"/>
        <v>17</v>
      </c>
      <c r="ABQ2" s="74">
        <f t="shared" si="10"/>
        <v>17</v>
      </c>
      <c r="ABR2" s="74">
        <f t="shared" si="10"/>
        <v>17</v>
      </c>
      <c r="ABS2" s="74">
        <f t="shared" si="10"/>
        <v>17</v>
      </c>
      <c r="ABT2" s="74">
        <f t="shared" si="10"/>
        <v>17</v>
      </c>
      <c r="ABU2" s="74">
        <f t="shared" si="10"/>
        <v>17</v>
      </c>
      <c r="ABV2" s="74">
        <f t="shared" si="10"/>
        <v>17</v>
      </c>
      <c r="ABW2" s="74">
        <f t="shared" si="10"/>
        <v>17</v>
      </c>
      <c r="ABX2" s="74">
        <f t="shared" si="10"/>
        <v>17</v>
      </c>
      <c r="ABY2" s="74">
        <f t="shared" si="10"/>
        <v>17</v>
      </c>
      <c r="ABZ2" s="74">
        <f t="shared" si="10"/>
        <v>17</v>
      </c>
      <c r="ACA2" s="74">
        <f t="shared" si="10"/>
        <v>17</v>
      </c>
      <c r="ACB2" s="74">
        <f t="shared" si="10"/>
        <v>17</v>
      </c>
      <c r="ACC2" s="74">
        <f t="shared" si="10"/>
        <v>17</v>
      </c>
      <c r="ACD2" s="74">
        <f t="shared" si="10"/>
        <v>17</v>
      </c>
      <c r="ACE2" s="74">
        <f t="shared" si="10"/>
        <v>17</v>
      </c>
      <c r="ACF2" s="74">
        <f t="shared" si="10"/>
        <v>17</v>
      </c>
      <c r="ACG2" s="74">
        <f t="shared" si="10"/>
        <v>17</v>
      </c>
      <c r="ACH2" s="74">
        <f t="shared" si="10"/>
        <v>17</v>
      </c>
      <c r="ACI2" s="74">
        <f t="shared" si="10"/>
        <v>17</v>
      </c>
      <c r="ACJ2" s="74">
        <f t="shared" si="10"/>
        <v>17</v>
      </c>
      <c r="ACK2" s="74">
        <f t="shared" si="10"/>
        <v>17</v>
      </c>
      <c r="ACL2" s="74">
        <f t="shared" si="10"/>
        <v>20</v>
      </c>
      <c r="ACM2" s="76"/>
      <c r="ACN2" s="76"/>
      <c r="ACO2" s="76"/>
      <c r="ACP2" s="76"/>
      <c r="ACQ2" s="76"/>
      <c r="ACR2" s="76"/>
      <c r="ACS2" s="76"/>
      <c r="ACT2" s="76"/>
      <c r="ACU2" s="76"/>
      <c r="ACV2" s="76"/>
      <c r="ACW2" s="76"/>
      <c r="ACX2" s="76"/>
      <c r="ACY2" s="76"/>
      <c r="ACZ2" s="76"/>
      <c r="ADA2" s="76"/>
      <c r="ADB2" s="76"/>
      <c r="ADC2" s="76"/>
      <c r="ADD2" s="76"/>
      <c r="ADE2" s="76"/>
      <c r="ADF2" s="76"/>
      <c r="ADG2" s="76"/>
      <c r="ADH2" s="76"/>
      <c r="ADI2" s="76"/>
      <c r="ADJ2" s="76"/>
      <c r="ADK2" s="76"/>
      <c r="ADL2" s="76"/>
      <c r="ADM2" s="76"/>
      <c r="ADN2" s="76"/>
      <c r="ADO2" s="76"/>
      <c r="ADP2" s="76"/>
      <c r="ADQ2" s="76"/>
      <c r="ADR2" s="76"/>
      <c r="ADS2" s="76"/>
      <c r="ADT2" s="76"/>
      <c r="ADU2" s="76"/>
      <c r="ADV2" s="76"/>
      <c r="ADW2" s="76"/>
      <c r="ADX2" s="76"/>
      <c r="ADY2" s="75"/>
      <c r="ADZ2" s="77"/>
      <c r="AEA2" s="77"/>
      <c r="AEB2" s="77"/>
      <c r="AEC2" s="77"/>
      <c r="AED2" s="77"/>
      <c r="AEE2" s="162"/>
      <c r="AEF2" s="78"/>
      <c r="AEG2" s="74">
        <v>1</v>
      </c>
      <c r="AEH2" s="74">
        <f>AEG2+1</f>
        <v>2</v>
      </c>
      <c r="AEI2" s="74">
        <f t="shared" ref="AEI2:AEY2" si="11">AEH2+1</f>
        <v>3</v>
      </c>
      <c r="AEJ2" s="74">
        <f t="shared" si="11"/>
        <v>4</v>
      </c>
      <c r="AEK2" s="74">
        <f t="shared" si="11"/>
        <v>5</v>
      </c>
      <c r="AEL2" s="74">
        <f t="shared" si="11"/>
        <v>6</v>
      </c>
      <c r="AEM2" s="74">
        <f t="shared" si="11"/>
        <v>7</v>
      </c>
      <c r="AEN2" s="74">
        <f t="shared" si="11"/>
        <v>8</v>
      </c>
      <c r="AEO2" s="74">
        <f t="shared" si="11"/>
        <v>9</v>
      </c>
      <c r="AEP2" s="74">
        <f t="shared" si="11"/>
        <v>10</v>
      </c>
      <c r="AEQ2" s="74">
        <f t="shared" si="11"/>
        <v>11</v>
      </c>
      <c r="AER2" s="74">
        <f t="shared" si="11"/>
        <v>12</v>
      </c>
      <c r="AES2" s="74">
        <f t="shared" si="11"/>
        <v>13</v>
      </c>
      <c r="AET2" s="74">
        <f t="shared" si="11"/>
        <v>14</v>
      </c>
      <c r="AEU2" s="74">
        <f t="shared" si="11"/>
        <v>15</v>
      </c>
      <c r="AEV2" s="74">
        <f t="shared" si="11"/>
        <v>16</v>
      </c>
      <c r="AEW2" s="74">
        <f t="shared" si="11"/>
        <v>17</v>
      </c>
      <c r="AEX2" s="74">
        <f t="shared" si="11"/>
        <v>18</v>
      </c>
      <c r="AEY2" s="74">
        <f t="shared" si="11"/>
        <v>19</v>
      </c>
      <c r="AEZ2" s="74">
        <f>AEY2+1</f>
        <v>20</v>
      </c>
      <c r="AFA2" s="69"/>
      <c r="AFB2" s="79" t="s">
        <v>31</v>
      </c>
      <c r="AFC2" s="80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</row>
    <row r="3" spans="1:912" ht="9" customHeight="1" x14ac:dyDescent="0.25">
      <c r="A3" s="77"/>
      <c r="B3" s="82" t="s">
        <v>18</v>
      </c>
      <c r="C3" s="83">
        <f>MAX(B6:B108)+1</f>
        <v>103</v>
      </c>
      <c r="D3" s="128">
        <f>COUNT(AEC6:AEC25)</f>
        <v>20</v>
      </c>
      <c r="E3" s="77"/>
      <c r="F3" s="73">
        <f t="array" ref="F3:AS4">TRANSPOSE(AEA6:AEB45)</f>
        <v>0</v>
      </c>
      <c r="G3" s="73">
        <v>1</v>
      </c>
      <c r="H3" s="73">
        <v>2</v>
      </c>
      <c r="I3" s="73">
        <v>3</v>
      </c>
      <c r="J3" s="73">
        <v>4</v>
      </c>
      <c r="K3" s="73">
        <v>5</v>
      </c>
      <c r="L3" s="73">
        <v>6</v>
      </c>
      <c r="M3" s="73">
        <v>7</v>
      </c>
      <c r="N3" s="73">
        <v>8</v>
      </c>
      <c r="O3" s="73">
        <v>9</v>
      </c>
      <c r="P3" s="73">
        <v>10</v>
      </c>
      <c r="Q3" s="73">
        <v>11</v>
      </c>
      <c r="R3" s="73">
        <v>12</v>
      </c>
      <c r="S3" s="73">
        <v>13</v>
      </c>
      <c r="T3" s="73">
        <v>14</v>
      </c>
      <c r="U3" s="73">
        <v>15</v>
      </c>
      <c r="V3" s="73">
        <v>16</v>
      </c>
      <c r="W3" s="73">
        <v>17</v>
      </c>
      <c r="X3" s="73">
        <v>18</v>
      </c>
      <c r="Y3" s="73">
        <v>19</v>
      </c>
      <c r="Z3" s="73">
        <v>20</v>
      </c>
      <c r="AA3" s="73">
        <v>21</v>
      </c>
      <c r="AB3" s="73">
        <v>22</v>
      </c>
      <c r="AC3" s="73">
        <v>23</v>
      </c>
      <c r="AD3" s="73">
        <v>24</v>
      </c>
      <c r="AE3" s="73">
        <v>25</v>
      </c>
      <c r="AF3" s="73">
        <v>26</v>
      </c>
      <c r="AG3" s="73">
        <v>27</v>
      </c>
      <c r="AH3" s="73">
        <v>28</v>
      </c>
      <c r="AI3" s="73">
        <v>29</v>
      </c>
      <c r="AJ3" s="73">
        <v>30</v>
      </c>
      <c r="AK3" s="73">
        <v>31</v>
      </c>
      <c r="AL3" s="73">
        <v>32</v>
      </c>
      <c r="AM3" s="73">
        <v>33</v>
      </c>
      <c r="AN3" s="73">
        <v>34</v>
      </c>
      <c r="AO3" s="73">
        <v>35</v>
      </c>
      <c r="AP3" s="73">
        <v>36</v>
      </c>
      <c r="AQ3" s="73">
        <v>37</v>
      </c>
      <c r="AR3" s="73">
        <v>38</v>
      </c>
      <c r="AS3" s="73">
        <v>39</v>
      </c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/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/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/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/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/>
      <c r="MB3" s="74"/>
      <c r="MC3" s="74"/>
      <c r="MD3" s="74"/>
      <c r="ME3" s="74"/>
      <c r="MF3" s="74"/>
      <c r="MG3" s="74"/>
      <c r="MH3" s="74"/>
      <c r="MI3" s="74"/>
      <c r="MJ3" s="74"/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/>
      <c r="MW3" s="74"/>
      <c r="MX3" s="74"/>
      <c r="MY3" s="74"/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/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/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  <c r="PD3" s="74"/>
      <c r="PE3" s="74"/>
      <c r="PF3" s="74"/>
      <c r="PG3" s="74"/>
      <c r="PH3" s="74"/>
      <c r="PI3" s="74"/>
      <c r="PJ3" s="74"/>
      <c r="PK3" s="74"/>
      <c r="PL3" s="74"/>
      <c r="PM3" s="74"/>
      <c r="PN3" s="74"/>
      <c r="PO3" s="74"/>
      <c r="PP3" s="74"/>
      <c r="PQ3" s="74"/>
      <c r="PR3" s="74"/>
      <c r="PS3" s="74"/>
      <c r="PT3" s="74"/>
      <c r="PU3" s="74"/>
      <c r="PV3" s="74"/>
      <c r="PW3" s="74"/>
      <c r="PX3" s="74"/>
      <c r="PY3" s="74"/>
      <c r="PZ3" s="74"/>
      <c r="QA3" s="74"/>
      <c r="QB3" s="74"/>
      <c r="QC3" s="74"/>
      <c r="QD3" s="74"/>
      <c r="QE3" s="74"/>
      <c r="QF3" s="74"/>
      <c r="QG3" s="74"/>
      <c r="QH3" s="74"/>
      <c r="QI3" s="74"/>
      <c r="QJ3" s="74"/>
      <c r="QK3" s="74"/>
      <c r="QL3" s="74"/>
      <c r="QM3" s="74"/>
      <c r="QN3" s="74"/>
      <c r="QO3" s="74"/>
      <c r="QP3" s="74"/>
      <c r="QQ3" s="74"/>
      <c r="QR3" s="74"/>
      <c r="QS3" s="74"/>
      <c r="QT3" s="74"/>
      <c r="QU3" s="74"/>
      <c r="QV3" s="74"/>
      <c r="QW3" s="74"/>
      <c r="QX3" s="74"/>
      <c r="QY3" s="74"/>
      <c r="QZ3" s="74"/>
      <c r="RA3" s="74"/>
      <c r="RB3" s="74"/>
      <c r="RC3" s="74"/>
      <c r="RD3" s="74"/>
      <c r="RE3" s="74"/>
      <c r="RF3" s="74"/>
      <c r="RG3" s="74"/>
      <c r="RH3" s="74"/>
      <c r="RI3" s="74"/>
      <c r="RJ3" s="74"/>
      <c r="RK3" s="74"/>
      <c r="RL3" s="74"/>
      <c r="RM3" s="74"/>
      <c r="RN3" s="74"/>
      <c r="RO3" s="74"/>
      <c r="RP3" s="74"/>
      <c r="RQ3" s="74"/>
      <c r="RR3" s="74"/>
      <c r="RS3" s="74"/>
      <c r="RT3" s="74"/>
      <c r="RU3" s="74"/>
      <c r="RV3" s="74"/>
      <c r="RW3" s="74"/>
      <c r="RX3" s="74"/>
      <c r="RY3" s="74"/>
      <c r="RZ3" s="74"/>
      <c r="SA3" s="74"/>
      <c r="SB3" s="74"/>
      <c r="SC3" s="74"/>
      <c r="SD3" s="74"/>
      <c r="SE3" s="74"/>
      <c r="SF3" s="74"/>
      <c r="SG3" s="74"/>
      <c r="SH3" s="74"/>
      <c r="SI3" s="74"/>
      <c r="SJ3" s="74"/>
      <c r="SK3" s="74"/>
      <c r="SL3" s="74"/>
      <c r="SM3" s="74"/>
      <c r="SN3" s="74"/>
      <c r="SO3" s="74"/>
      <c r="SP3" s="74"/>
      <c r="SQ3" s="74"/>
      <c r="SR3" s="74"/>
      <c r="SS3" s="74"/>
      <c r="ST3" s="74"/>
      <c r="SU3" s="74"/>
      <c r="SV3" s="74"/>
      <c r="SW3" s="74"/>
      <c r="SX3" s="74"/>
      <c r="SY3" s="74"/>
      <c r="SZ3" s="74"/>
      <c r="TA3" s="74"/>
      <c r="TB3" s="74"/>
      <c r="TC3" s="74"/>
      <c r="TD3" s="74"/>
      <c r="TE3" s="74"/>
      <c r="TF3" s="74"/>
      <c r="TG3" s="74"/>
      <c r="TH3" s="74"/>
      <c r="TI3" s="74"/>
      <c r="TJ3" s="74"/>
      <c r="TK3" s="74"/>
      <c r="TL3" s="74"/>
      <c r="TM3" s="74"/>
      <c r="TN3" s="74"/>
      <c r="TO3" s="74"/>
      <c r="TP3" s="74"/>
      <c r="TQ3" s="74"/>
      <c r="TR3" s="74"/>
      <c r="TS3" s="74"/>
      <c r="TT3" s="74"/>
      <c r="TU3" s="74"/>
      <c r="TV3" s="74"/>
      <c r="TW3" s="74"/>
      <c r="TX3" s="74"/>
      <c r="TY3" s="74"/>
      <c r="TZ3" s="74"/>
      <c r="UA3" s="74"/>
      <c r="UB3" s="74"/>
      <c r="UC3" s="74"/>
      <c r="UD3" s="74"/>
      <c r="UE3" s="74"/>
      <c r="UF3" s="74"/>
      <c r="UG3" s="74"/>
      <c r="UH3" s="74"/>
      <c r="UI3" s="74"/>
      <c r="UJ3" s="74"/>
      <c r="UK3" s="74"/>
      <c r="UL3" s="74"/>
      <c r="UM3" s="74"/>
      <c r="UN3" s="74"/>
      <c r="UO3" s="74"/>
      <c r="UP3" s="74"/>
      <c r="UQ3" s="74"/>
      <c r="UR3" s="74"/>
      <c r="US3" s="74"/>
      <c r="UT3" s="74"/>
      <c r="UU3" s="74"/>
      <c r="UV3" s="74"/>
      <c r="UW3" s="74"/>
      <c r="UX3" s="74"/>
      <c r="UY3" s="74"/>
      <c r="UZ3" s="74"/>
      <c r="VA3" s="74"/>
      <c r="VB3" s="74"/>
      <c r="VC3" s="74"/>
      <c r="VD3" s="74"/>
      <c r="VE3" s="74"/>
      <c r="VF3" s="74"/>
      <c r="VG3" s="74"/>
      <c r="VH3" s="74"/>
      <c r="VI3" s="74"/>
      <c r="VJ3" s="74"/>
      <c r="VK3" s="74"/>
      <c r="VL3" s="74"/>
      <c r="VM3" s="74"/>
      <c r="VN3" s="74"/>
      <c r="VO3" s="74"/>
      <c r="VP3" s="74"/>
      <c r="VQ3" s="74"/>
      <c r="VR3" s="74"/>
      <c r="VS3" s="74"/>
      <c r="VT3" s="74"/>
      <c r="VU3" s="74"/>
      <c r="VV3" s="74"/>
      <c r="VW3" s="74"/>
      <c r="VX3" s="74"/>
      <c r="VY3" s="74"/>
      <c r="VZ3" s="74"/>
      <c r="WA3" s="74"/>
      <c r="WB3" s="74"/>
      <c r="WC3" s="74"/>
      <c r="WD3" s="74"/>
      <c r="WE3" s="74"/>
      <c r="WF3" s="74"/>
      <c r="WG3" s="74"/>
      <c r="WH3" s="74"/>
      <c r="WI3" s="74"/>
      <c r="WJ3" s="74"/>
      <c r="WK3" s="74"/>
      <c r="WL3" s="74"/>
      <c r="WM3" s="74"/>
      <c r="WN3" s="74"/>
      <c r="WO3" s="74"/>
      <c r="WP3" s="74"/>
      <c r="WQ3" s="74"/>
      <c r="WR3" s="74"/>
      <c r="WS3" s="74"/>
      <c r="WT3" s="74"/>
      <c r="WU3" s="74"/>
      <c r="WV3" s="74"/>
      <c r="WW3" s="74"/>
      <c r="WX3" s="74"/>
      <c r="WY3" s="74"/>
      <c r="WZ3" s="74"/>
      <c r="XA3" s="74"/>
      <c r="XB3" s="74"/>
      <c r="XC3" s="74"/>
      <c r="XD3" s="74"/>
      <c r="XE3" s="74"/>
      <c r="XF3" s="74"/>
      <c r="XG3" s="74"/>
      <c r="XH3" s="74"/>
      <c r="XI3" s="74"/>
      <c r="XJ3" s="74"/>
      <c r="XK3" s="74"/>
      <c r="XL3" s="74"/>
      <c r="XM3" s="74"/>
      <c r="XN3" s="74"/>
      <c r="XO3" s="74"/>
      <c r="XP3" s="74"/>
      <c r="XQ3" s="74"/>
      <c r="XR3" s="74"/>
      <c r="XS3" s="74"/>
      <c r="XT3" s="74"/>
      <c r="XU3" s="74"/>
      <c r="XV3" s="74"/>
      <c r="XW3" s="74"/>
      <c r="XX3" s="74"/>
      <c r="XY3" s="74"/>
      <c r="XZ3" s="74"/>
      <c r="YA3" s="74"/>
      <c r="YB3" s="74"/>
      <c r="YC3" s="74"/>
      <c r="YD3" s="74"/>
      <c r="YE3" s="74"/>
      <c r="YF3" s="74"/>
      <c r="YG3" s="74"/>
      <c r="YH3" s="74"/>
      <c r="YI3" s="74"/>
      <c r="YJ3" s="74"/>
      <c r="YK3" s="74"/>
      <c r="YL3" s="74"/>
      <c r="YM3" s="74"/>
      <c r="YN3" s="74"/>
      <c r="YO3" s="74"/>
      <c r="YP3" s="74"/>
      <c r="YQ3" s="74"/>
      <c r="YR3" s="74"/>
      <c r="YS3" s="74"/>
      <c r="YT3" s="74"/>
      <c r="YU3" s="74"/>
      <c r="YV3" s="74"/>
      <c r="YW3" s="74"/>
      <c r="YX3" s="74"/>
      <c r="YY3" s="74"/>
      <c r="YZ3" s="74"/>
      <c r="ZA3" s="74"/>
      <c r="ZB3" s="74"/>
      <c r="ZC3" s="74"/>
      <c r="ZD3" s="74"/>
      <c r="ZE3" s="74"/>
      <c r="ZF3" s="74"/>
      <c r="ZG3" s="74"/>
      <c r="ZH3" s="74"/>
      <c r="ZI3" s="74"/>
      <c r="ZJ3" s="74"/>
      <c r="ZK3" s="74"/>
      <c r="ZL3" s="74"/>
      <c r="ZM3" s="74"/>
      <c r="ZN3" s="74"/>
      <c r="ZO3" s="74"/>
      <c r="ZP3" s="74"/>
      <c r="ZQ3" s="74"/>
      <c r="ZR3" s="74"/>
      <c r="ZS3" s="74"/>
      <c r="ZT3" s="74"/>
      <c r="ZU3" s="74"/>
      <c r="ZV3" s="74"/>
      <c r="ZW3" s="74"/>
      <c r="ZX3" s="74"/>
      <c r="ZY3" s="74"/>
      <c r="ZZ3" s="74"/>
      <c r="AAA3" s="74"/>
      <c r="AAB3" s="74"/>
      <c r="AAC3" s="74"/>
      <c r="AAD3" s="74"/>
      <c r="AAE3" s="74"/>
      <c r="AAF3" s="74"/>
      <c r="AAG3" s="74"/>
      <c r="AAH3" s="74"/>
      <c r="AAI3" s="74"/>
      <c r="AAJ3" s="74"/>
      <c r="AAK3" s="74"/>
      <c r="AAL3" s="74"/>
      <c r="AAM3" s="74"/>
      <c r="AAN3" s="74"/>
      <c r="AAO3" s="74"/>
      <c r="AAP3" s="74"/>
      <c r="AAQ3" s="74"/>
      <c r="AAR3" s="74"/>
      <c r="AAS3" s="74"/>
      <c r="AAT3" s="74"/>
      <c r="AAU3" s="74"/>
      <c r="AAV3" s="74"/>
      <c r="AAW3" s="74"/>
      <c r="AAX3" s="74"/>
      <c r="AAY3" s="74"/>
      <c r="AAZ3" s="74"/>
      <c r="ABA3" s="74"/>
      <c r="ABB3" s="74"/>
      <c r="ABC3" s="74"/>
      <c r="ABD3" s="74"/>
      <c r="ABE3" s="74"/>
      <c r="ABF3" s="74"/>
      <c r="ABG3" s="74"/>
      <c r="ABH3" s="74"/>
      <c r="ABI3" s="74"/>
      <c r="ABJ3" s="74"/>
      <c r="ABK3" s="74"/>
      <c r="ABL3" s="74"/>
      <c r="ABM3" s="74"/>
      <c r="ABN3" s="74"/>
      <c r="ABO3" s="74"/>
      <c r="ABP3" s="74"/>
      <c r="ABQ3" s="74"/>
      <c r="ABR3" s="74"/>
      <c r="ABS3" s="74"/>
      <c r="ABT3" s="74"/>
      <c r="ABU3" s="74"/>
      <c r="ABV3" s="74"/>
      <c r="ABW3" s="74"/>
      <c r="ABX3" s="74"/>
      <c r="ABY3" s="74"/>
      <c r="ABZ3" s="74"/>
      <c r="ACA3" s="74"/>
      <c r="ACB3" s="74"/>
      <c r="ACC3" s="74"/>
      <c r="ACD3" s="74"/>
      <c r="ACE3" s="74"/>
      <c r="ACF3" s="74"/>
      <c r="ACG3" s="74"/>
      <c r="ACH3" s="74"/>
      <c r="ACI3" s="74"/>
      <c r="ACJ3" s="74"/>
      <c r="ACK3" s="74"/>
      <c r="ACL3" s="74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75"/>
      <c r="ADZ3" s="77"/>
      <c r="AEA3" s="77"/>
      <c r="AEB3" s="77"/>
      <c r="AEC3" s="77"/>
      <c r="AED3" s="77"/>
      <c r="AEE3" s="162"/>
      <c r="AEF3" s="87">
        <v>-39</v>
      </c>
      <c r="AEG3" s="78"/>
      <c r="AEH3" s="78"/>
      <c r="AEI3" s="78"/>
      <c r="AEJ3" s="78"/>
      <c r="AEK3" s="78"/>
      <c r="AEL3" s="78"/>
      <c r="AEM3" s="78"/>
      <c r="AEN3" s="78"/>
      <c r="AEO3" s="78"/>
      <c r="AEP3" s="78"/>
      <c r="AEQ3" s="78"/>
      <c r="AER3" s="78"/>
      <c r="AES3" s="78"/>
      <c r="AET3" s="78"/>
      <c r="AEU3" s="78"/>
      <c r="AEV3" s="78"/>
      <c r="AEW3" s="78"/>
      <c r="AEX3" s="78"/>
      <c r="AEY3" s="78"/>
      <c r="AEZ3" s="78"/>
      <c r="AFA3" s="69"/>
      <c r="AFB3" s="79" t="s">
        <v>32</v>
      </c>
      <c r="AFC3" s="80"/>
      <c r="AFD3" s="69"/>
      <c r="AFE3" s="69"/>
      <c r="AFF3" s="69"/>
      <c r="AFG3" s="69"/>
      <c r="AFH3" s="69"/>
      <c r="AFI3" s="69"/>
      <c r="AFJ3" s="69"/>
      <c r="AFK3" s="69"/>
      <c r="AFL3" s="69"/>
      <c r="AFM3" s="69"/>
      <c r="AFN3" s="69"/>
      <c r="AFO3" s="69"/>
      <c r="AFP3" s="69"/>
      <c r="AFQ3" s="69"/>
      <c r="AFR3" s="69"/>
      <c r="AFS3" s="69"/>
      <c r="AFT3" s="69"/>
      <c r="AFU3" s="69"/>
      <c r="AFV3" s="69"/>
      <c r="AFW3" s="69"/>
      <c r="AFX3" s="69"/>
      <c r="AFY3" s="69"/>
      <c r="AFZ3" s="69"/>
      <c r="AGA3" s="69"/>
      <c r="AGB3" s="69"/>
      <c r="AGC3" s="69"/>
      <c r="AGD3" s="69"/>
      <c r="AGE3" s="69"/>
      <c r="AGF3" s="69"/>
      <c r="AGG3" s="69"/>
      <c r="AGH3" s="69"/>
      <c r="AGI3" s="69"/>
      <c r="AGJ3" s="69"/>
      <c r="AGK3" s="69"/>
      <c r="AGL3" s="69"/>
      <c r="AGM3" s="69"/>
      <c r="AGN3" s="69"/>
      <c r="AGO3" s="69"/>
      <c r="AGP3" s="69"/>
      <c r="AGQ3" s="69"/>
      <c r="AGR3" s="69"/>
      <c r="AGS3" s="69"/>
      <c r="AGT3" s="69"/>
      <c r="AGU3" s="69"/>
      <c r="AGV3" s="69"/>
      <c r="AGW3" s="69"/>
      <c r="AGX3" s="69"/>
      <c r="AGY3" s="69"/>
      <c r="AGZ3" s="69"/>
      <c r="AHA3" s="69"/>
      <c r="AHB3" s="69"/>
      <c r="AHC3" s="69"/>
      <c r="AHD3" s="69"/>
      <c r="AHE3" s="69"/>
      <c r="AHF3" s="69"/>
      <c r="AHG3" s="69"/>
      <c r="AHH3" s="69"/>
      <c r="AHI3" s="69"/>
      <c r="AHJ3" s="69"/>
      <c r="AHK3" s="69"/>
      <c r="AHL3" s="69"/>
      <c r="AHM3" s="69"/>
      <c r="AHN3" s="69"/>
      <c r="AHO3" s="69"/>
      <c r="AHP3" s="69"/>
      <c r="AHQ3" s="69"/>
      <c r="AHR3" s="69"/>
      <c r="AHS3" s="69"/>
      <c r="AHT3" s="69"/>
      <c r="AHU3" s="69"/>
      <c r="AHV3" s="69"/>
      <c r="AHW3" s="69"/>
      <c r="AHX3" s="69"/>
      <c r="AHY3" s="69"/>
      <c r="AHZ3" s="69"/>
      <c r="AIA3" s="69"/>
      <c r="AIB3" s="69"/>
    </row>
    <row r="4" spans="1:912" ht="9" customHeight="1" x14ac:dyDescent="0.25">
      <c r="A4" s="77"/>
      <c r="B4" s="89" t="s">
        <v>15</v>
      </c>
      <c r="C4" s="89" t="s">
        <v>23</v>
      </c>
      <c r="D4" s="127">
        <f>D2*D3</f>
        <v>800</v>
      </c>
      <c r="E4" s="77"/>
      <c r="F4" s="90">
        <v>0.5</v>
      </c>
      <c r="G4" s="90">
        <v>1.5</v>
      </c>
      <c r="H4" s="90">
        <v>2.5</v>
      </c>
      <c r="I4" s="90">
        <v>3.5</v>
      </c>
      <c r="J4" s="90">
        <v>4.5</v>
      </c>
      <c r="K4" s="90">
        <v>5.5</v>
      </c>
      <c r="L4" s="90">
        <v>6.5</v>
      </c>
      <c r="M4" s="90">
        <v>7.5</v>
      </c>
      <c r="N4" s="90">
        <v>8.5</v>
      </c>
      <c r="O4" s="90">
        <v>9.5</v>
      </c>
      <c r="P4" s="90">
        <v>10.5</v>
      </c>
      <c r="Q4" s="90">
        <v>11.5</v>
      </c>
      <c r="R4" s="90">
        <v>12.5</v>
      </c>
      <c r="S4" s="90">
        <v>13.5</v>
      </c>
      <c r="T4" s="90">
        <v>14.5</v>
      </c>
      <c r="U4" s="90">
        <v>15.5</v>
      </c>
      <c r="V4" s="90">
        <v>16.5</v>
      </c>
      <c r="W4" s="90">
        <v>17.5</v>
      </c>
      <c r="X4" s="90">
        <v>18.5</v>
      </c>
      <c r="Y4" s="90">
        <v>19.5</v>
      </c>
      <c r="Z4" s="90">
        <v>20.5</v>
      </c>
      <c r="AA4" s="90">
        <v>21.5</v>
      </c>
      <c r="AB4" s="90">
        <v>22.5</v>
      </c>
      <c r="AC4" s="90">
        <v>23.5</v>
      </c>
      <c r="AD4" s="90">
        <v>24.5</v>
      </c>
      <c r="AE4" s="90">
        <v>25.5</v>
      </c>
      <c r="AF4" s="90">
        <v>26.5</v>
      </c>
      <c r="AG4" s="90">
        <v>27.5</v>
      </c>
      <c r="AH4" s="90">
        <v>28.5</v>
      </c>
      <c r="AI4" s="90">
        <v>29.5</v>
      </c>
      <c r="AJ4" s="90">
        <v>30.5</v>
      </c>
      <c r="AK4" s="90">
        <v>31.5</v>
      </c>
      <c r="AL4" s="90">
        <v>32.5</v>
      </c>
      <c r="AM4" s="90">
        <v>33.5</v>
      </c>
      <c r="AN4" s="90">
        <v>34.5</v>
      </c>
      <c r="AO4" s="90">
        <v>35.5</v>
      </c>
      <c r="AP4" s="90">
        <v>36.5</v>
      </c>
      <c r="AQ4" s="90">
        <v>37.5</v>
      </c>
      <c r="AR4" s="90">
        <v>38.5</v>
      </c>
      <c r="AS4" s="90">
        <v>39.5</v>
      </c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4"/>
      <c r="JG4" s="74"/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4"/>
      <c r="JS4" s="74"/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4"/>
      <c r="KE4" s="74"/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4"/>
      <c r="KQ4" s="74"/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4"/>
      <c r="LC4" s="74"/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4"/>
      <c r="LO4" s="74"/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4"/>
      <c r="MA4" s="74"/>
      <c r="MB4" s="74"/>
      <c r="MC4" s="74"/>
      <c r="MD4" s="74"/>
      <c r="ME4" s="74"/>
      <c r="MF4" s="74"/>
      <c r="MG4" s="74"/>
      <c r="MH4" s="74"/>
      <c r="MI4" s="74"/>
      <c r="MJ4" s="74"/>
      <c r="MK4" s="74"/>
      <c r="ML4" s="74"/>
      <c r="MM4" s="74"/>
      <c r="MN4" s="74"/>
      <c r="MO4" s="74"/>
      <c r="MP4" s="74"/>
      <c r="MQ4" s="74"/>
      <c r="MR4" s="74"/>
      <c r="MS4" s="74"/>
      <c r="MT4" s="74"/>
      <c r="MU4" s="74"/>
      <c r="MV4" s="74"/>
      <c r="MW4" s="74"/>
      <c r="MX4" s="74"/>
      <c r="MY4" s="74"/>
      <c r="MZ4" s="74"/>
      <c r="NA4" s="74"/>
      <c r="NB4" s="74"/>
      <c r="NC4" s="74"/>
      <c r="ND4" s="74"/>
      <c r="NE4" s="74"/>
      <c r="NF4" s="74"/>
      <c r="NG4" s="74"/>
      <c r="NH4" s="74"/>
      <c r="NI4" s="74"/>
      <c r="NJ4" s="74"/>
      <c r="NK4" s="74"/>
      <c r="NL4" s="74"/>
      <c r="NM4" s="74"/>
      <c r="NN4" s="74"/>
      <c r="NO4" s="74"/>
      <c r="NP4" s="74"/>
      <c r="NQ4" s="74"/>
      <c r="NR4" s="74"/>
      <c r="NS4" s="74"/>
      <c r="NT4" s="74"/>
      <c r="NU4" s="74"/>
      <c r="NV4" s="74"/>
      <c r="NW4" s="74"/>
      <c r="NX4" s="74"/>
      <c r="NY4" s="74"/>
      <c r="NZ4" s="74"/>
      <c r="OA4" s="74"/>
      <c r="OB4" s="74"/>
      <c r="OC4" s="74"/>
      <c r="OD4" s="74"/>
      <c r="OE4" s="74"/>
      <c r="OF4" s="74"/>
      <c r="OG4" s="74"/>
      <c r="OH4" s="74"/>
      <c r="OI4" s="74"/>
      <c r="OJ4" s="74"/>
      <c r="OK4" s="74"/>
      <c r="OL4" s="74"/>
      <c r="OM4" s="74"/>
      <c r="ON4" s="74"/>
      <c r="OO4" s="74"/>
      <c r="OP4" s="74"/>
      <c r="OQ4" s="74"/>
      <c r="OR4" s="74"/>
      <c r="OS4" s="74"/>
      <c r="OT4" s="74"/>
      <c r="OU4" s="74"/>
      <c r="OV4" s="74"/>
      <c r="OW4" s="74"/>
      <c r="OX4" s="74"/>
      <c r="OY4" s="74"/>
      <c r="OZ4" s="74"/>
      <c r="PA4" s="74"/>
      <c r="PB4" s="74"/>
      <c r="PC4" s="74"/>
      <c r="PD4" s="74"/>
      <c r="PE4" s="74"/>
      <c r="PF4" s="74"/>
      <c r="PG4" s="74"/>
      <c r="PH4" s="74"/>
      <c r="PI4" s="74"/>
      <c r="PJ4" s="74"/>
      <c r="PK4" s="74"/>
      <c r="PL4" s="74"/>
      <c r="PM4" s="74"/>
      <c r="PN4" s="74"/>
      <c r="PO4" s="74"/>
      <c r="PP4" s="74"/>
      <c r="PQ4" s="74"/>
      <c r="PR4" s="74"/>
      <c r="PS4" s="74"/>
      <c r="PT4" s="74"/>
      <c r="PU4" s="74"/>
      <c r="PV4" s="74"/>
      <c r="PW4" s="74"/>
      <c r="PX4" s="74"/>
      <c r="PY4" s="74"/>
      <c r="PZ4" s="74"/>
      <c r="QA4" s="74"/>
      <c r="QB4" s="74"/>
      <c r="QC4" s="74"/>
      <c r="QD4" s="74"/>
      <c r="QE4" s="74"/>
      <c r="QF4" s="74"/>
      <c r="QG4" s="74"/>
      <c r="QH4" s="74"/>
      <c r="QI4" s="74"/>
      <c r="QJ4" s="74"/>
      <c r="QK4" s="74"/>
      <c r="QL4" s="74"/>
      <c r="QM4" s="74"/>
      <c r="QN4" s="74"/>
      <c r="QO4" s="74"/>
      <c r="QP4" s="74"/>
      <c r="QQ4" s="74"/>
      <c r="QR4" s="74"/>
      <c r="QS4" s="74"/>
      <c r="QT4" s="74"/>
      <c r="QU4" s="74"/>
      <c r="QV4" s="74"/>
      <c r="QW4" s="74"/>
      <c r="QX4" s="74"/>
      <c r="QY4" s="74"/>
      <c r="QZ4" s="74"/>
      <c r="RA4" s="74"/>
      <c r="RB4" s="74"/>
      <c r="RC4" s="74"/>
      <c r="RD4" s="74"/>
      <c r="RE4" s="74"/>
      <c r="RF4" s="74"/>
      <c r="RG4" s="74"/>
      <c r="RH4" s="74"/>
      <c r="RI4" s="74"/>
      <c r="RJ4" s="74"/>
      <c r="RK4" s="74"/>
      <c r="RL4" s="74"/>
      <c r="RM4" s="74"/>
      <c r="RN4" s="74"/>
      <c r="RO4" s="74"/>
      <c r="RP4" s="74"/>
      <c r="RQ4" s="74"/>
      <c r="RR4" s="74"/>
      <c r="RS4" s="74"/>
      <c r="RT4" s="74"/>
      <c r="RU4" s="74"/>
      <c r="RV4" s="74"/>
      <c r="RW4" s="74"/>
      <c r="RX4" s="74"/>
      <c r="RY4" s="74"/>
      <c r="RZ4" s="74"/>
      <c r="SA4" s="74"/>
      <c r="SB4" s="74"/>
      <c r="SC4" s="74"/>
      <c r="SD4" s="74"/>
      <c r="SE4" s="74"/>
      <c r="SF4" s="74"/>
      <c r="SG4" s="74"/>
      <c r="SH4" s="74"/>
      <c r="SI4" s="74"/>
      <c r="SJ4" s="74"/>
      <c r="SK4" s="74"/>
      <c r="SL4" s="74"/>
      <c r="SM4" s="74"/>
      <c r="SN4" s="74"/>
      <c r="SO4" s="74"/>
      <c r="SP4" s="74"/>
      <c r="SQ4" s="74"/>
      <c r="SR4" s="74"/>
      <c r="SS4" s="74"/>
      <c r="ST4" s="74"/>
      <c r="SU4" s="74"/>
      <c r="SV4" s="74"/>
      <c r="SW4" s="74"/>
      <c r="SX4" s="74"/>
      <c r="SY4" s="74"/>
      <c r="SZ4" s="74"/>
      <c r="TA4" s="74"/>
      <c r="TB4" s="74"/>
      <c r="TC4" s="74"/>
      <c r="TD4" s="74"/>
      <c r="TE4" s="74"/>
      <c r="TF4" s="74"/>
      <c r="TG4" s="74"/>
      <c r="TH4" s="74"/>
      <c r="TI4" s="74"/>
      <c r="TJ4" s="74"/>
      <c r="TK4" s="74"/>
      <c r="TL4" s="74"/>
      <c r="TM4" s="74"/>
      <c r="TN4" s="74"/>
      <c r="TO4" s="74"/>
      <c r="TP4" s="74"/>
      <c r="TQ4" s="74"/>
      <c r="TR4" s="74"/>
      <c r="TS4" s="74"/>
      <c r="TT4" s="74"/>
      <c r="TU4" s="74"/>
      <c r="TV4" s="74"/>
      <c r="TW4" s="74"/>
      <c r="TX4" s="74"/>
      <c r="TY4" s="74"/>
      <c r="TZ4" s="74"/>
      <c r="UA4" s="74"/>
      <c r="UB4" s="74"/>
      <c r="UC4" s="74"/>
      <c r="UD4" s="74"/>
      <c r="UE4" s="74"/>
      <c r="UF4" s="74"/>
      <c r="UG4" s="74"/>
      <c r="UH4" s="74"/>
      <c r="UI4" s="74"/>
      <c r="UJ4" s="74"/>
      <c r="UK4" s="74"/>
      <c r="UL4" s="74"/>
      <c r="UM4" s="74"/>
      <c r="UN4" s="74"/>
      <c r="UO4" s="74"/>
      <c r="UP4" s="74"/>
      <c r="UQ4" s="74"/>
      <c r="UR4" s="74"/>
      <c r="US4" s="74"/>
      <c r="UT4" s="74"/>
      <c r="UU4" s="74"/>
      <c r="UV4" s="74"/>
      <c r="UW4" s="74"/>
      <c r="UX4" s="74"/>
      <c r="UY4" s="74"/>
      <c r="UZ4" s="74"/>
      <c r="VA4" s="74"/>
      <c r="VB4" s="74"/>
      <c r="VC4" s="74"/>
      <c r="VD4" s="74"/>
      <c r="VE4" s="74"/>
      <c r="VF4" s="74"/>
      <c r="VG4" s="74"/>
      <c r="VH4" s="74"/>
      <c r="VI4" s="74"/>
      <c r="VJ4" s="74"/>
      <c r="VK4" s="74"/>
      <c r="VL4" s="74"/>
      <c r="VM4" s="74"/>
      <c r="VN4" s="74"/>
      <c r="VO4" s="74"/>
      <c r="VP4" s="74"/>
      <c r="VQ4" s="74"/>
      <c r="VR4" s="74"/>
      <c r="VS4" s="74"/>
      <c r="VT4" s="74"/>
      <c r="VU4" s="74"/>
      <c r="VV4" s="74"/>
      <c r="VW4" s="74"/>
      <c r="VX4" s="74"/>
      <c r="VY4" s="74"/>
      <c r="VZ4" s="74"/>
      <c r="WA4" s="74"/>
      <c r="WB4" s="74"/>
      <c r="WC4" s="74"/>
      <c r="WD4" s="74"/>
      <c r="WE4" s="74"/>
      <c r="WF4" s="74"/>
      <c r="WG4" s="74"/>
      <c r="WH4" s="74"/>
      <c r="WI4" s="74"/>
      <c r="WJ4" s="74"/>
      <c r="WK4" s="74"/>
      <c r="WL4" s="74"/>
      <c r="WM4" s="74"/>
      <c r="WN4" s="74"/>
      <c r="WO4" s="74"/>
      <c r="WP4" s="74"/>
      <c r="WQ4" s="74"/>
      <c r="WR4" s="74"/>
      <c r="WS4" s="74"/>
      <c r="WT4" s="74"/>
      <c r="WU4" s="74"/>
      <c r="WV4" s="74"/>
      <c r="WW4" s="74"/>
      <c r="WX4" s="74"/>
      <c r="WY4" s="74"/>
      <c r="WZ4" s="74"/>
      <c r="XA4" s="74"/>
      <c r="XB4" s="74"/>
      <c r="XC4" s="74"/>
      <c r="XD4" s="74"/>
      <c r="XE4" s="74"/>
      <c r="XF4" s="74"/>
      <c r="XG4" s="74"/>
      <c r="XH4" s="74"/>
      <c r="XI4" s="74"/>
      <c r="XJ4" s="74"/>
      <c r="XK4" s="74"/>
      <c r="XL4" s="74"/>
      <c r="XM4" s="74"/>
      <c r="XN4" s="74"/>
      <c r="XO4" s="74"/>
      <c r="XP4" s="74"/>
      <c r="XQ4" s="74"/>
      <c r="XR4" s="74"/>
      <c r="XS4" s="74"/>
      <c r="XT4" s="74"/>
      <c r="XU4" s="74"/>
      <c r="XV4" s="74"/>
      <c r="XW4" s="74"/>
      <c r="XX4" s="74"/>
      <c r="XY4" s="74"/>
      <c r="XZ4" s="74"/>
      <c r="YA4" s="74"/>
      <c r="YB4" s="74"/>
      <c r="YC4" s="74"/>
      <c r="YD4" s="74"/>
      <c r="YE4" s="74"/>
      <c r="YF4" s="74"/>
      <c r="YG4" s="74"/>
      <c r="YH4" s="74"/>
      <c r="YI4" s="74"/>
      <c r="YJ4" s="74"/>
      <c r="YK4" s="74"/>
      <c r="YL4" s="74"/>
      <c r="YM4" s="74"/>
      <c r="YN4" s="74"/>
      <c r="YO4" s="74"/>
      <c r="YP4" s="74"/>
      <c r="YQ4" s="74"/>
      <c r="YR4" s="74"/>
      <c r="YS4" s="74"/>
      <c r="YT4" s="74"/>
      <c r="YU4" s="74"/>
      <c r="YV4" s="74"/>
      <c r="YW4" s="74"/>
      <c r="YX4" s="74"/>
      <c r="YY4" s="74"/>
      <c r="YZ4" s="74"/>
      <c r="ZA4" s="74"/>
      <c r="ZB4" s="74"/>
      <c r="ZC4" s="74"/>
      <c r="ZD4" s="74"/>
      <c r="ZE4" s="74"/>
      <c r="ZF4" s="74"/>
      <c r="ZG4" s="74"/>
      <c r="ZH4" s="74"/>
      <c r="ZI4" s="74"/>
      <c r="ZJ4" s="74"/>
      <c r="ZK4" s="74"/>
      <c r="ZL4" s="74"/>
      <c r="ZM4" s="74"/>
      <c r="ZN4" s="74"/>
      <c r="ZO4" s="74"/>
      <c r="ZP4" s="74"/>
      <c r="ZQ4" s="74"/>
      <c r="ZR4" s="74"/>
      <c r="ZS4" s="74"/>
      <c r="ZT4" s="74"/>
      <c r="ZU4" s="74"/>
      <c r="ZV4" s="74"/>
      <c r="ZW4" s="74"/>
      <c r="ZX4" s="74"/>
      <c r="ZY4" s="74"/>
      <c r="ZZ4" s="74"/>
      <c r="AAA4" s="74"/>
      <c r="AAB4" s="74"/>
      <c r="AAC4" s="74"/>
      <c r="AAD4" s="74"/>
      <c r="AAE4" s="74"/>
      <c r="AAF4" s="74"/>
      <c r="AAG4" s="74"/>
      <c r="AAH4" s="74"/>
      <c r="AAI4" s="74"/>
      <c r="AAJ4" s="74"/>
      <c r="AAK4" s="74"/>
      <c r="AAL4" s="74"/>
      <c r="AAM4" s="74"/>
      <c r="AAN4" s="74"/>
      <c r="AAO4" s="74"/>
      <c r="AAP4" s="74"/>
      <c r="AAQ4" s="74"/>
      <c r="AAR4" s="74"/>
      <c r="AAS4" s="74"/>
      <c r="AAT4" s="74"/>
      <c r="AAU4" s="74"/>
      <c r="AAV4" s="74"/>
      <c r="AAW4" s="74"/>
      <c r="AAX4" s="74"/>
      <c r="AAY4" s="74"/>
      <c r="AAZ4" s="74"/>
      <c r="ABA4" s="74"/>
      <c r="ABB4" s="74"/>
      <c r="ABC4" s="74"/>
      <c r="ABD4" s="74"/>
      <c r="ABE4" s="74"/>
      <c r="ABF4" s="74"/>
      <c r="ABG4" s="74"/>
      <c r="ABH4" s="74"/>
      <c r="ABI4" s="74"/>
      <c r="ABJ4" s="74"/>
      <c r="ABK4" s="74"/>
      <c r="ABL4" s="74"/>
      <c r="ABM4" s="74"/>
      <c r="ABN4" s="74"/>
      <c r="ABO4" s="74"/>
      <c r="ABP4" s="74"/>
      <c r="ABQ4" s="74"/>
      <c r="ABR4" s="74"/>
      <c r="ABS4" s="74"/>
      <c r="ABT4" s="74"/>
      <c r="ABU4" s="74"/>
      <c r="ABV4" s="74"/>
      <c r="ABW4" s="74"/>
      <c r="ABX4" s="74"/>
      <c r="ABY4" s="74"/>
      <c r="ABZ4" s="74"/>
      <c r="ACA4" s="74"/>
      <c r="ACB4" s="74"/>
      <c r="ACC4" s="74"/>
      <c r="ACD4" s="74"/>
      <c r="ACE4" s="74"/>
      <c r="ACF4" s="74"/>
      <c r="ACG4" s="74"/>
      <c r="ACH4" s="74"/>
      <c r="ACI4" s="74"/>
      <c r="ACJ4" s="74"/>
      <c r="ACK4" s="74"/>
      <c r="ACL4" s="74"/>
      <c r="ACM4" s="91">
        <f t="shared" ref="ACM4:ADX4" si="12">ACL4+1</f>
        <v>1</v>
      </c>
      <c r="ACN4" s="91">
        <f t="shared" si="12"/>
        <v>2</v>
      </c>
      <c r="ACO4" s="91">
        <f t="shared" si="12"/>
        <v>3</v>
      </c>
      <c r="ACP4" s="91">
        <f t="shared" si="12"/>
        <v>4</v>
      </c>
      <c r="ACQ4" s="91">
        <f t="shared" si="12"/>
        <v>5</v>
      </c>
      <c r="ACR4" s="91">
        <f t="shared" si="12"/>
        <v>6</v>
      </c>
      <c r="ACS4" s="91">
        <f t="shared" si="12"/>
        <v>7</v>
      </c>
      <c r="ACT4" s="91">
        <f t="shared" si="12"/>
        <v>8</v>
      </c>
      <c r="ACU4" s="91">
        <f t="shared" si="12"/>
        <v>9</v>
      </c>
      <c r="ACV4" s="91">
        <f t="shared" si="12"/>
        <v>10</v>
      </c>
      <c r="ACW4" s="91">
        <f t="shared" si="12"/>
        <v>11</v>
      </c>
      <c r="ACX4" s="91">
        <f t="shared" si="12"/>
        <v>12</v>
      </c>
      <c r="ACY4" s="91">
        <f t="shared" si="12"/>
        <v>13</v>
      </c>
      <c r="ACZ4" s="91">
        <f t="shared" si="12"/>
        <v>14</v>
      </c>
      <c r="ADA4" s="91">
        <f t="shared" si="12"/>
        <v>15</v>
      </c>
      <c r="ADB4" s="91">
        <f t="shared" si="12"/>
        <v>16</v>
      </c>
      <c r="ADC4" s="91">
        <f t="shared" si="12"/>
        <v>17</v>
      </c>
      <c r="ADD4" s="91">
        <f t="shared" si="12"/>
        <v>18</v>
      </c>
      <c r="ADE4" s="91">
        <f t="shared" si="12"/>
        <v>19</v>
      </c>
      <c r="ADF4" s="91">
        <f t="shared" si="12"/>
        <v>20</v>
      </c>
      <c r="ADG4" s="91">
        <f t="shared" si="12"/>
        <v>21</v>
      </c>
      <c r="ADH4" s="91">
        <f t="shared" si="12"/>
        <v>22</v>
      </c>
      <c r="ADI4" s="91">
        <f t="shared" si="12"/>
        <v>23</v>
      </c>
      <c r="ADJ4" s="91">
        <f t="shared" si="12"/>
        <v>24</v>
      </c>
      <c r="ADK4" s="91">
        <f t="shared" si="12"/>
        <v>25</v>
      </c>
      <c r="ADL4" s="91">
        <f t="shared" si="12"/>
        <v>26</v>
      </c>
      <c r="ADM4" s="91">
        <f t="shared" si="12"/>
        <v>27</v>
      </c>
      <c r="ADN4" s="91">
        <f t="shared" si="12"/>
        <v>28</v>
      </c>
      <c r="ADO4" s="91">
        <f t="shared" si="12"/>
        <v>29</v>
      </c>
      <c r="ADP4" s="91">
        <f t="shared" si="12"/>
        <v>30</v>
      </c>
      <c r="ADQ4" s="91">
        <f t="shared" si="12"/>
        <v>31</v>
      </c>
      <c r="ADR4" s="91">
        <f t="shared" si="12"/>
        <v>32</v>
      </c>
      <c r="ADS4" s="91">
        <f t="shared" si="12"/>
        <v>33</v>
      </c>
      <c r="ADT4" s="91">
        <f t="shared" si="12"/>
        <v>34</v>
      </c>
      <c r="ADU4" s="91">
        <f t="shared" si="12"/>
        <v>35</v>
      </c>
      <c r="ADV4" s="91">
        <f t="shared" si="12"/>
        <v>36</v>
      </c>
      <c r="ADW4" s="91">
        <f t="shared" si="12"/>
        <v>37</v>
      </c>
      <c r="ADX4" s="91">
        <f t="shared" si="12"/>
        <v>38</v>
      </c>
      <c r="ADY4" s="75"/>
      <c r="ADZ4" s="77"/>
      <c r="AEA4" s="77"/>
      <c r="AEB4" s="77"/>
      <c r="AEC4" s="77"/>
      <c r="AED4" s="77"/>
      <c r="AEE4" s="162"/>
      <c r="AEF4" s="95" t="s">
        <v>30</v>
      </c>
      <c r="AEG4" s="74"/>
      <c r="AEH4" s="74"/>
      <c r="AEI4" s="74"/>
      <c r="AEJ4" s="74"/>
      <c r="AEK4" s="74"/>
      <c r="AEL4" s="74"/>
      <c r="AEM4" s="74"/>
      <c r="AEN4" s="74"/>
      <c r="AEO4" s="74"/>
      <c r="AEP4" s="74"/>
      <c r="AEQ4" s="74"/>
      <c r="AER4" s="74"/>
      <c r="AES4" s="74"/>
      <c r="AET4" s="74"/>
      <c r="AEU4" s="74"/>
      <c r="AEV4" s="74"/>
      <c r="AEW4" s="74"/>
      <c r="AEX4" s="74"/>
      <c r="AEY4" s="208" t="str">
        <f>_xlfn.CONCAT("Dis ", AFE6,"x",)</f>
        <v>Dis 20x</v>
      </c>
      <c r="AEZ4" s="74" t="s">
        <v>23</v>
      </c>
      <c r="AFA4" s="69"/>
      <c r="AFB4" s="79" t="s">
        <v>29</v>
      </c>
      <c r="AFC4" s="80"/>
      <c r="AFD4" s="69"/>
      <c r="AFE4" s="69"/>
      <c r="AFF4" s="69"/>
      <c r="AFG4" s="69"/>
      <c r="AFH4" s="69"/>
      <c r="AFI4" s="69"/>
      <c r="AFJ4" s="69"/>
      <c r="AFK4" s="69"/>
      <c r="AFL4" s="69"/>
      <c r="AFM4" s="69"/>
      <c r="AFN4" s="69"/>
      <c r="AFO4" s="69"/>
      <c r="AFP4" s="69"/>
      <c r="AFQ4" s="69"/>
      <c r="AFR4" s="69"/>
      <c r="AFS4" s="69"/>
      <c r="AFT4" s="69"/>
      <c r="AFU4" s="69"/>
      <c r="AFV4" s="69"/>
      <c r="AFW4" s="69"/>
      <c r="AFX4" s="69"/>
      <c r="AFY4" s="69"/>
      <c r="AFZ4" s="69"/>
      <c r="AGA4" s="69"/>
      <c r="AGB4" s="69"/>
      <c r="AGC4" s="69"/>
      <c r="AGD4" s="69"/>
      <c r="AGE4" s="69"/>
      <c r="AGF4" s="69"/>
      <c r="AGG4" s="69"/>
      <c r="AGH4" s="69"/>
      <c r="AGI4" s="69"/>
      <c r="AGJ4" s="69"/>
      <c r="AGK4" s="69"/>
      <c r="AGL4" s="69"/>
      <c r="AGM4" s="69"/>
      <c r="AGN4" s="69"/>
      <c r="AGO4" s="69"/>
      <c r="AGP4" s="69"/>
      <c r="AGQ4" s="69"/>
      <c r="AGR4" s="69"/>
      <c r="AGS4" s="69"/>
      <c r="AGT4" s="69"/>
      <c r="AGU4" s="69"/>
      <c r="AGV4" s="69"/>
      <c r="AGW4" s="69"/>
      <c r="AGX4" s="69"/>
      <c r="AGY4" s="69"/>
      <c r="AGZ4" s="69"/>
      <c r="AHA4" s="69"/>
      <c r="AHB4" s="69"/>
      <c r="AHC4" s="69"/>
      <c r="AHD4" s="69"/>
      <c r="AHE4" s="69"/>
      <c r="AHF4" s="69"/>
      <c r="AHG4" s="69"/>
      <c r="AHH4" s="69"/>
      <c r="AHI4" s="69"/>
      <c r="AHJ4" s="69"/>
      <c r="AHK4" s="69"/>
      <c r="AHL4" s="69"/>
      <c r="AHM4" s="69"/>
      <c r="AHN4" s="69"/>
      <c r="AHO4" s="69"/>
      <c r="AHP4" s="69"/>
      <c r="AHQ4" s="69"/>
      <c r="AHR4" s="69"/>
      <c r="AHS4" s="69"/>
      <c r="AHT4" s="69"/>
      <c r="AHU4" s="69"/>
      <c r="AHV4" s="69"/>
      <c r="AHW4" s="69"/>
      <c r="AHX4" s="69"/>
      <c r="AHY4" s="69"/>
      <c r="AHZ4" s="69"/>
      <c r="AIA4" s="69"/>
      <c r="AIB4" s="69"/>
    </row>
    <row r="5" spans="1:912" ht="8.25" customHeight="1" x14ac:dyDescent="0.25">
      <c r="A5" s="77"/>
      <c r="B5" s="92"/>
      <c r="C5" s="93">
        <f>ROW()</f>
        <v>5</v>
      </c>
      <c r="D5" s="94"/>
      <c r="E5" s="77"/>
      <c r="F5" s="94" t="s">
        <v>80</v>
      </c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113">
        <v>40</v>
      </c>
      <c r="AU5" s="113">
        <v>41</v>
      </c>
      <c r="AV5" s="113">
        <v>42</v>
      </c>
      <c r="AW5" s="113">
        <v>43</v>
      </c>
      <c r="AX5" s="113">
        <v>44</v>
      </c>
      <c r="AY5" s="113">
        <v>45</v>
      </c>
      <c r="AZ5" s="113">
        <v>46</v>
      </c>
      <c r="BA5" s="113">
        <v>47</v>
      </c>
      <c r="BB5" s="113">
        <v>48</v>
      </c>
      <c r="BC5" s="113">
        <v>49</v>
      </c>
      <c r="BD5" s="113">
        <v>50</v>
      </c>
      <c r="BE5" s="113">
        <v>51</v>
      </c>
      <c r="BF5" s="113">
        <v>52</v>
      </c>
      <c r="BG5" s="113">
        <v>53</v>
      </c>
      <c r="BH5" s="113">
        <v>54</v>
      </c>
      <c r="BI5" s="113">
        <v>55</v>
      </c>
      <c r="BJ5" s="113">
        <v>56</v>
      </c>
      <c r="BK5" s="113">
        <v>57</v>
      </c>
      <c r="BL5" s="113">
        <v>58</v>
      </c>
      <c r="BM5" s="113">
        <v>59</v>
      </c>
      <c r="BN5" s="113">
        <v>60</v>
      </c>
      <c r="BO5" s="113">
        <v>61</v>
      </c>
      <c r="BP5" s="113">
        <v>62</v>
      </c>
      <c r="BQ5" s="113">
        <v>63</v>
      </c>
      <c r="BR5" s="113">
        <v>64</v>
      </c>
      <c r="BS5" s="113">
        <v>65</v>
      </c>
      <c r="BT5" s="113">
        <v>66</v>
      </c>
      <c r="BU5" s="113">
        <v>67</v>
      </c>
      <c r="BV5" s="113">
        <v>68</v>
      </c>
      <c r="BW5" s="113">
        <v>69</v>
      </c>
      <c r="BX5" s="113">
        <v>70</v>
      </c>
      <c r="BY5" s="113">
        <v>71</v>
      </c>
      <c r="BZ5" s="113">
        <v>72</v>
      </c>
      <c r="CA5" s="113">
        <v>73</v>
      </c>
      <c r="CB5" s="113">
        <v>74</v>
      </c>
      <c r="CC5" s="113">
        <v>75</v>
      </c>
      <c r="CD5" s="113">
        <v>76</v>
      </c>
      <c r="CE5" s="113">
        <v>77</v>
      </c>
      <c r="CF5" s="113">
        <v>78</v>
      </c>
      <c r="CG5" s="113">
        <v>79</v>
      </c>
      <c r="CH5" s="113">
        <v>80</v>
      </c>
      <c r="CI5" s="113">
        <v>81</v>
      </c>
      <c r="CJ5" s="113">
        <v>82</v>
      </c>
      <c r="CK5" s="113">
        <v>83</v>
      </c>
      <c r="CL5" s="113">
        <v>84</v>
      </c>
      <c r="CM5" s="113">
        <v>85</v>
      </c>
      <c r="CN5" s="113">
        <v>86</v>
      </c>
      <c r="CO5" s="113">
        <v>87</v>
      </c>
      <c r="CP5" s="113">
        <v>88</v>
      </c>
      <c r="CQ5" s="113">
        <v>89</v>
      </c>
      <c r="CR5" s="113">
        <v>90</v>
      </c>
      <c r="CS5" s="113">
        <v>91</v>
      </c>
      <c r="CT5" s="113">
        <v>92</v>
      </c>
      <c r="CU5" s="113">
        <v>93</v>
      </c>
      <c r="CV5" s="113">
        <v>94</v>
      </c>
      <c r="CW5" s="113">
        <v>95</v>
      </c>
      <c r="CX5" s="113">
        <v>96</v>
      </c>
      <c r="CY5" s="113">
        <v>97</v>
      </c>
      <c r="CZ5" s="113">
        <v>98</v>
      </c>
      <c r="DA5" s="113">
        <v>99</v>
      </c>
      <c r="DB5" s="113">
        <v>100</v>
      </c>
      <c r="DC5" s="113">
        <v>101</v>
      </c>
      <c r="DD5" s="113">
        <v>102</v>
      </c>
      <c r="DE5" s="113">
        <v>103</v>
      </c>
      <c r="DF5" s="113">
        <v>104</v>
      </c>
      <c r="DG5" s="113">
        <v>105</v>
      </c>
      <c r="DH5" s="113">
        <v>106</v>
      </c>
      <c r="DI5" s="113">
        <v>107</v>
      </c>
      <c r="DJ5" s="113">
        <v>108</v>
      </c>
      <c r="DK5" s="113">
        <v>109</v>
      </c>
      <c r="DL5" s="113">
        <v>110</v>
      </c>
      <c r="DM5" s="113">
        <v>111</v>
      </c>
      <c r="DN5" s="113">
        <v>112</v>
      </c>
      <c r="DO5" s="113">
        <v>113</v>
      </c>
      <c r="DP5" s="113">
        <v>114</v>
      </c>
      <c r="DQ5" s="113">
        <v>115</v>
      </c>
      <c r="DR5" s="113">
        <v>116</v>
      </c>
      <c r="DS5" s="113">
        <v>117</v>
      </c>
      <c r="DT5" s="113">
        <v>118</v>
      </c>
      <c r="DU5" s="113">
        <v>119</v>
      </c>
      <c r="DV5" s="113">
        <v>120</v>
      </c>
      <c r="DW5" s="113">
        <v>121</v>
      </c>
      <c r="DX5" s="113">
        <v>122</v>
      </c>
      <c r="DY5" s="113">
        <v>123</v>
      </c>
      <c r="DZ5" s="113">
        <v>124</v>
      </c>
      <c r="EA5" s="113">
        <v>125</v>
      </c>
      <c r="EB5" s="113">
        <v>126</v>
      </c>
      <c r="EC5" s="113">
        <v>127</v>
      </c>
      <c r="ED5" s="113">
        <v>128</v>
      </c>
      <c r="EE5" s="113">
        <v>129</v>
      </c>
      <c r="EF5" s="113">
        <v>130</v>
      </c>
      <c r="EG5" s="113">
        <v>131</v>
      </c>
      <c r="EH5" s="113">
        <v>132</v>
      </c>
      <c r="EI5" s="113">
        <v>133</v>
      </c>
      <c r="EJ5" s="113">
        <v>134</v>
      </c>
      <c r="EK5" s="113">
        <v>135</v>
      </c>
      <c r="EL5" s="113">
        <v>136</v>
      </c>
      <c r="EM5" s="113">
        <v>137</v>
      </c>
      <c r="EN5" s="113">
        <v>138</v>
      </c>
      <c r="EO5" s="113">
        <v>139</v>
      </c>
      <c r="EP5" s="113">
        <v>140</v>
      </c>
      <c r="EQ5" s="113">
        <v>141</v>
      </c>
      <c r="ER5" s="113">
        <v>142</v>
      </c>
      <c r="ES5" s="113">
        <v>143</v>
      </c>
      <c r="ET5" s="113">
        <v>144</v>
      </c>
      <c r="EU5" s="113">
        <v>145</v>
      </c>
      <c r="EV5" s="113">
        <v>146</v>
      </c>
      <c r="EW5" s="113">
        <v>147</v>
      </c>
      <c r="EX5" s="113">
        <v>148</v>
      </c>
      <c r="EY5" s="113">
        <v>149</v>
      </c>
      <c r="EZ5" s="113">
        <v>150</v>
      </c>
      <c r="FA5" s="113">
        <v>151</v>
      </c>
      <c r="FB5" s="113">
        <v>152</v>
      </c>
      <c r="FC5" s="113">
        <v>153</v>
      </c>
      <c r="FD5" s="113">
        <v>154</v>
      </c>
      <c r="FE5" s="113">
        <v>155</v>
      </c>
      <c r="FF5" s="113">
        <v>156</v>
      </c>
      <c r="FG5" s="113">
        <v>157</v>
      </c>
      <c r="FH5" s="113">
        <v>158</v>
      </c>
      <c r="FI5" s="113">
        <v>159</v>
      </c>
      <c r="FJ5" s="113">
        <v>160</v>
      </c>
      <c r="FK5" s="113">
        <v>161</v>
      </c>
      <c r="FL5" s="113">
        <v>162</v>
      </c>
      <c r="FM5" s="113">
        <v>163</v>
      </c>
      <c r="FN5" s="113">
        <v>164</v>
      </c>
      <c r="FO5" s="113">
        <v>165</v>
      </c>
      <c r="FP5" s="113">
        <v>166</v>
      </c>
      <c r="FQ5" s="113">
        <v>167</v>
      </c>
      <c r="FR5" s="113">
        <v>168</v>
      </c>
      <c r="FS5" s="113">
        <v>169</v>
      </c>
      <c r="FT5" s="113">
        <v>170</v>
      </c>
      <c r="FU5" s="113">
        <v>171</v>
      </c>
      <c r="FV5" s="113">
        <v>172</v>
      </c>
      <c r="FW5" s="113">
        <v>173</v>
      </c>
      <c r="FX5" s="113">
        <v>174</v>
      </c>
      <c r="FY5" s="113">
        <v>175</v>
      </c>
      <c r="FZ5" s="113">
        <v>176</v>
      </c>
      <c r="GA5" s="113">
        <v>177</v>
      </c>
      <c r="GB5" s="113">
        <v>178</v>
      </c>
      <c r="GC5" s="113">
        <v>179</v>
      </c>
      <c r="GD5" s="113">
        <v>180</v>
      </c>
      <c r="GE5" s="113">
        <v>181</v>
      </c>
      <c r="GF5" s="113">
        <v>182</v>
      </c>
      <c r="GG5" s="113">
        <v>183</v>
      </c>
      <c r="GH5" s="113">
        <v>184</v>
      </c>
      <c r="GI5" s="113">
        <v>185</v>
      </c>
      <c r="GJ5" s="113">
        <v>186</v>
      </c>
      <c r="GK5" s="113">
        <v>187</v>
      </c>
      <c r="GL5" s="113">
        <v>188</v>
      </c>
      <c r="GM5" s="113">
        <v>189</v>
      </c>
      <c r="GN5" s="113">
        <v>190</v>
      </c>
      <c r="GO5" s="113">
        <v>191</v>
      </c>
      <c r="GP5" s="113">
        <v>192</v>
      </c>
      <c r="GQ5" s="113">
        <v>193</v>
      </c>
      <c r="GR5" s="113">
        <v>194</v>
      </c>
      <c r="GS5" s="113">
        <v>195</v>
      </c>
      <c r="GT5" s="113">
        <v>196</v>
      </c>
      <c r="GU5" s="113">
        <v>197</v>
      </c>
      <c r="GV5" s="113">
        <v>198</v>
      </c>
      <c r="GW5" s="113">
        <v>199</v>
      </c>
      <c r="GX5" s="113">
        <v>200</v>
      </c>
      <c r="GY5" s="113">
        <v>201</v>
      </c>
      <c r="GZ5" s="113">
        <v>202</v>
      </c>
      <c r="HA5" s="113">
        <v>203</v>
      </c>
      <c r="HB5" s="113">
        <v>204</v>
      </c>
      <c r="HC5" s="113">
        <v>205</v>
      </c>
      <c r="HD5" s="113">
        <v>206</v>
      </c>
      <c r="HE5" s="113">
        <v>207</v>
      </c>
      <c r="HF5" s="113">
        <v>208</v>
      </c>
      <c r="HG5" s="113">
        <v>209</v>
      </c>
      <c r="HH5" s="113">
        <v>210</v>
      </c>
      <c r="HI5" s="113">
        <v>211</v>
      </c>
      <c r="HJ5" s="113">
        <v>212</v>
      </c>
      <c r="HK5" s="113">
        <v>213</v>
      </c>
      <c r="HL5" s="113">
        <v>214</v>
      </c>
      <c r="HM5" s="113">
        <v>215</v>
      </c>
      <c r="HN5" s="113">
        <v>216</v>
      </c>
      <c r="HO5" s="113">
        <v>217</v>
      </c>
      <c r="HP5" s="113">
        <v>218</v>
      </c>
      <c r="HQ5" s="113">
        <v>219</v>
      </c>
      <c r="HR5" s="113">
        <v>220</v>
      </c>
      <c r="HS5" s="113">
        <v>221</v>
      </c>
      <c r="HT5" s="113">
        <v>222</v>
      </c>
      <c r="HU5" s="113">
        <v>223</v>
      </c>
      <c r="HV5" s="113">
        <v>224</v>
      </c>
      <c r="HW5" s="113">
        <v>225</v>
      </c>
      <c r="HX5" s="113">
        <v>226</v>
      </c>
      <c r="HY5" s="113">
        <v>227</v>
      </c>
      <c r="HZ5" s="113">
        <v>228</v>
      </c>
      <c r="IA5" s="113">
        <v>229</v>
      </c>
      <c r="IB5" s="113">
        <v>230</v>
      </c>
      <c r="IC5" s="113">
        <v>231</v>
      </c>
      <c r="ID5" s="113">
        <v>232</v>
      </c>
      <c r="IE5" s="113">
        <v>233</v>
      </c>
      <c r="IF5" s="113">
        <v>234</v>
      </c>
      <c r="IG5" s="113">
        <v>235</v>
      </c>
      <c r="IH5" s="113">
        <v>236</v>
      </c>
      <c r="II5" s="113">
        <v>237</v>
      </c>
      <c r="IJ5" s="113">
        <v>238</v>
      </c>
      <c r="IK5" s="113">
        <v>239</v>
      </c>
      <c r="IL5" s="113">
        <v>240</v>
      </c>
      <c r="IM5" s="113">
        <v>241</v>
      </c>
      <c r="IN5" s="113">
        <v>242</v>
      </c>
      <c r="IO5" s="113">
        <v>243</v>
      </c>
      <c r="IP5" s="113">
        <v>244</v>
      </c>
      <c r="IQ5" s="113">
        <v>245</v>
      </c>
      <c r="IR5" s="113">
        <v>246</v>
      </c>
      <c r="IS5" s="113">
        <v>247</v>
      </c>
      <c r="IT5" s="113">
        <v>248</v>
      </c>
      <c r="IU5" s="113">
        <v>249</v>
      </c>
      <c r="IV5" s="113">
        <v>250</v>
      </c>
      <c r="IW5" s="113">
        <v>251</v>
      </c>
      <c r="IX5" s="113">
        <v>252</v>
      </c>
      <c r="IY5" s="113">
        <v>253</v>
      </c>
      <c r="IZ5" s="113">
        <v>254</v>
      </c>
      <c r="JA5" s="113">
        <v>255</v>
      </c>
      <c r="JB5" s="113">
        <v>256</v>
      </c>
      <c r="JC5" s="113">
        <v>257</v>
      </c>
      <c r="JD5" s="113">
        <v>258</v>
      </c>
      <c r="JE5" s="113">
        <v>259</v>
      </c>
      <c r="JF5" s="113">
        <v>260</v>
      </c>
      <c r="JG5" s="113">
        <v>261</v>
      </c>
      <c r="JH5" s="113">
        <v>262</v>
      </c>
      <c r="JI5" s="113">
        <v>263</v>
      </c>
      <c r="JJ5" s="113">
        <v>264</v>
      </c>
      <c r="JK5" s="113">
        <v>265</v>
      </c>
      <c r="JL5" s="113">
        <v>266</v>
      </c>
      <c r="JM5" s="113">
        <v>267</v>
      </c>
      <c r="JN5" s="113">
        <v>268</v>
      </c>
      <c r="JO5" s="113">
        <v>269</v>
      </c>
      <c r="JP5" s="113">
        <v>270</v>
      </c>
      <c r="JQ5" s="113">
        <v>271</v>
      </c>
      <c r="JR5" s="113">
        <v>272</v>
      </c>
      <c r="JS5" s="113">
        <v>273</v>
      </c>
      <c r="JT5" s="113">
        <v>274</v>
      </c>
      <c r="JU5" s="113">
        <v>275</v>
      </c>
      <c r="JV5" s="113">
        <v>276</v>
      </c>
      <c r="JW5" s="113">
        <v>277</v>
      </c>
      <c r="JX5" s="113">
        <v>278</v>
      </c>
      <c r="JY5" s="113">
        <v>279</v>
      </c>
      <c r="JZ5" s="113">
        <v>280</v>
      </c>
      <c r="KA5" s="113">
        <v>281</v>
      </c>
      <c r="KB5" s="113">
        <v>282</v>
      </c>
      <c r="KC5" s="113">
        <v>283</v>
      </c>
      <c r="KD5" s="113">
        <v>284</v>
      </c>
      <c r="KE5" s="113">
        <v>285</v>
      </c>
      <c r="KF5" s="113">
        <v>286</v>
      </c>
      <c r="KG5" s="113">
        <v>287</v>
      </c>
      <c r="KH5" s="113">
        <v>288</v>
      </c>
      <c r="KI5" s="113">
        <v>289</v>
      </c>
      <c r="KJ5" s="113">
        <v>290</v>
      </c>
      <c r="KK5" s="113">
        <v>291</v>
      </c>
      <c r="KL5" s="113">
        <v>292</v>
      </c>
      <c r="KM5" s="113">
        <v>293</v>
      </c>
      <c r="KN5" s="113">
        <v>294</v>
      </c>
      <c r="KO5" s="113">
        <v>295</v>
      </c>
      <c r="KP5" s="113">
        <v>296</v>
      </c>
      <c r="KQ5" s="113">
        <v>297</v>
      </c>
      <c r="KR5" s="113">
        <v>298</v>
      </c>
      <c r="KS5" s="113">
        <v>299</v>
      </c>
      <c r="KT5" s="113">
        <v>300</v>
      </c>
      <c r="KU5" s="113">
        <v>301</v>
      </c>
      <c r="KV5" s="113">
        <v>302</v>
      </c>
      <c r="KW5" s="113">
        <v>303</v>
      </c>
      <c r="KX5" s="113">
        <v>304</v>
      </c>
      <c r="KY5" s="113">
        <v>305</v>
      </c>
      <c r="KZ5" s="113">
        <v>306</v>
      </c>
      <c r="LA5" s="113">
        <v>307</v>
      </c>
      <c r="LB5" s="113">
        <v>308</v>
      </c>
      <c r="LC5" s="113">
        <v>309</v>
      </c>
      <c r="LD5" s="113">
        <v>310</v>
      </c>
      <c r="LE5" s="113">
        <v>311</v>
      </c>
      <c r="LF5" s="113">
        <v>312</v>
      </c>
      <c r="LG5" s="113">
        <v>313</v>
      </c>
      <c r="LH5" s="113">
        <v>314</v>
      </c>
      <c r="LI5" s="113">
        <v>315</v>
      </c>
      <c r="LJ5" s="113">
        <v>316</v>
      </c>
      <c r="LK5" s="113">
        <v>317</v>
      </c>
      <c r="LL5" s="113">
        <v>318</v>
      </c>
      <c r="LM5" s="113">
        <v>319</v>
      </c>
      <c r="LN5" s="113">
        <v>320</v>
      </c>
      <c r="LO5" s="113">
        <v>321</v>
      </c>
      <c r="LP5" s="113">
        <v>322</v>
      </c>
      <c r="LQ5" s="113">
        <v>323</v>
      </c>
      <c r="LR5" s="113">
        <v>324</v>
      </c>
      <c r="LS5" s="113">
        <v>325</v>
      </c>
      <c r="LT5" s="113">
        <v>326</v>
      </c>
      <c r="LU5" s="113">
        <v>327</v>
      </c>
      <c r="LV5" s="113">
        <v>328</v>
      </c>
      <c r="LW5" s="113">
        <v>329</v>
      </c>
      <c r="LX5" s="113">
        <v>330</v>
      </c>
      <c r="LY5" s="113">
        <v>331</v>
      </c>
      <c r="LZ5" s="113">
        <v>332</v>
      </c>
      <c r="MA5" s="113">
        <v>333</v>
      </c>
      <c r="MB5" s="113">
        <v>334</v>
      </c>
      <c r="MC5" s="113">
        <v>335</v>
      </c>
      <c r="MD5" s="113">
        <v>336</v>
      </c>
      <c r="ME5" s="113">
        <v>337</v>
      </c>
      <c r="MF5" s="113">
        <v>338</v>
      </c>
      <c r="MG5" s="113">
        <v>339</v>
      </c>
      <c r="MH5" s="113">
        <v>340</v>
      </c>
      <c r="MI5" s="113">
        <v>341</v>
      </c>
      <c r="MJ5" s="113">
        <v>342</v>
      </c>
      <c r="MK5" s="113">
        <v>343</v>
      </c>
      <c r="ML5" s="113">
        <v>344</v>
      </c>
      <c r="MM5" s="113">
        <v>345</v>
      </c>
      <c r="MN5" s="113">
        <v>346</v>
      </c>
      <c r="MO5" s="113">
        <v>347</v>
      </c>
      <c r="MP5" s="113">
        <v>348</v>
      </c>
      <c r="MQ5" s="113">
        <v>349</v>
      </c>
      <c r="MR5" s="113">
        <v>350</v>
      </c>
      <c r="MS5" s="113">
        <v>351</v>
      </c>
      <c r="MT5" s="113">
        <v>352</v>
      </c>
      <c r="MU5" s="113">
        <v>353</v>
      </c>
      <c r="MV5" s="113">
        <v>354</v>
      </c>
      <c r="MW5" s="113">
        <v>355</v>
      </c>
      <c r="MX5" s="113">
        <v>356</v>
      </c>
      <c r="MY5" s="113">
        <v>357</v>
      </c>
      <c r="MZ5" s="113">
        <v>358</v>
      </c>
      <c r="NA5" s="113">
        <v>359</v>
      </c>
      <c r="NB5" s="113">
        <v>360</v>
      </c>
      <c r="NC5" s="113">
        <v>361</v>
      </c>
      <c r="ND5" s="113">
        <v>362</v>
      </c>
      <c r="NE5" s="113">
        <v>363</v>
      </c>
      <c r="NF5" s="113">
        <v>364</v>
      </c>
      <c r="NG5" s="113">
        <v>365</v>
      </c>
      <c r="NH5" s="113">
        <v>366</v>
      </c>
      <c r="NI5" s="113">
        <v>367</v>
      </c>
      <c r="NJ5" s="113">
        <v>368</v>
      </c>
      <c r="NK5" s="113">
        <v>369</v>
      </c>
      <c r="NL5" s="113">
        <v>370</v>
      </c>
      <c r="NM5" s="113">
        <v>371</v>
      </c>
      <c r="NN5" s="113">
        <v>372</v>
      </c>
      <c r="NO5" s="113">
        <v>373</v>
      </c>
      <c r="NP5" s="113">
        <v>374</v>
      </c>
      <c r="NQ5" s="113">
        <v>375</v>
      </c>
      <c r="NR5" s="113">
        <v>376</v>
      </c>
      <c r="NS5" s="113">
        <v>377</v>
      </c>
      <c r="NT5" s="113">
        <v>378</v>
      </c>
      <c r="NU5" s="113">
        <v>379</v>
      </c>
      <c r="NV5" s="113">
        <v>380</v>
      </c>
      <c r="NW5" s="113">
        <v>381</v>
      </c>
      <c r="NX5" s="113">
        <v>382</v>
      </c>
      <c r="NY5" s="113">
        <v>383</v>
      </c>
      <c r="NZ5" s="113">
        <v>384</v>
      </c>
      <c r="OA5" s="113">
        <v>385</v>
      </c>
      <c r="OB5" s="113">
        <v>386</v>
      </c>
      <c r="OC5" s="113">
        <v>387</v>
      </c>
      <c r="OD5" s="113">
        <v>388</v>
      </c>
      <c r="OE5" s="113">
        <v>389</v>
      </c>
      <c r="OF5" s="113">
        <v>390</v>
      </c>
      <c r="OG5" s="113">
        <v>391</v>
      </c>
      <c r="OH5" s="113">
        <v>392</v>
      </c>
      <c r="OI5" s="113">
        <v>393</v>
      </c>
      <c r="OJ5" s="113">
        <v>394</v>
      </c>
      <c r="OK5" s="113">
        <v>395</v>
      </c>
      <c r="OL5" s="113">
        <v>396</v>
      </c>
      <c r="OM5" s="113">
        <v>397</v>
      </c>
      <c r="ON5" s="113">
        <v>398</v>
      </c>
      <c r="OO5" s="113">
        <v>399</v>
      </c>
      <c r="OP5" s="113">
        <v>400</v>
      </c>
      <c r="OQ5" s="113">
        <v>401</v>
      </c>
      <c r="OR5" s="113">
        <v>402</v>
      </c>
      <c r="OS5" s="113">
        <v>403</v>
      </c>
      <c r="OT5" s="113">
        <v>404</v>
      </c>
      <c r="OU5" s="113">
        <v>405</v>
      </c>
      <c r="OV5" s="113">
        <v>406</v>
      </c>
      <c r="OW5" s="113">
        <v>407</v>
      </c>
      <c r="OX5" s="113">
        <v>408</v>
      </c>
      <c r="OY5" s="113">
        <v>409</v>
      </c>
      <c r="OZ5" s="113">
        <v>410</v>
      </c>
      <c r="PA5" s="113">
        <v>411</v>
      </c>
      <c r="PB5" s="113">
        <v>412</v>
      </c>
      <c r="PC5" s="113">
        <v>413</v>
      </c>
      <c r="PD5" s="113">
        <v>414</v>
      </c>
      <c r="PE5" s="113">
        <v>415</v>
      </c>
      <c r="PF5" s="113">
        <v>416</v>
      </c>
      <c r="PG5" s="113">
        <v>417</v>
      </c>
      <c r="PH5" s="113">
        <v>418</v>
      </c>
      <c r="PI5" s="113">
        <v>419</v>
      </c>
      <c r="PJ5" s="113">
        <v>420</v>
      </c>
      <c r="PK5" s="113">
        <v>421</v>
      </c>
      <c r="PL5" s="113">
        <v>422</v>
      </c>
      <c r="PM5" s="113">
        <v>423</v>
      </c>
      <c r="PN5" s="113">
        <v>424</v>
      </c>
      <c r="PO5" s="113">
        <v>425</v>
      </c>
      <c r="PP5" s="113">
        <v>426</v>
      </c>
      <c r="PQ5" s="113">
        <v>427</v>
      </c>
      <c r="PR5" s="113">
        <v>428</v>
      </c>
      <c r="PS5" s="113">
        <v>429</v>
      </c>
      <c r="PT5" s="113">
        <v>430</v>
      </c>
      <c r="PU5" s="113">
        <v>431</v>
      </c>
      <c r="PV5" s="113">
        <v>432</v>
      </c>
      <c r="PW5" s="113">
        <v>433</v>
      </c>
      <c r="PX5" s="113">
        <v>434</v>
      </c>
      <c r="PY5" s="113">
        <v>435</v>
      </c>
      <c r="PZ5" s="113">
        <v>436</v>
      </c>
      <c r="QA5" s="113">
        <v>437</v>
      </c>
      <c r="QB5" s="113">
        <v>438</v>
      </c>
      <c r="QC5" s="113">
        <v>439</v>
      </c>
      <c r="QD5" s="113">
        <v>440</v>
      </c>
      <c r="QE5" s="113">
        <v>441</v>
      </c>
      <c r="QF5" s="113">
        <v>442</v>
      </c>
      <c r="QG5" s="113">
        <v>443</v>
      </c>
      <c r="QH5" s="113">
        <v>444</v>
      </c>
      <c r="QI5" s="113">
        <v>445</v>
      </c>
      <c r="QJ5" s="113">
        <v>446</v>
      </c>
      <c r="QK5" s="113">
        <v>447</v>
      </c>
      <c r="QL5" s="113">
        <v>448</v>
      </c>
      <c r="QM5" s="113">
        <v>449</v>
      </c>
      <c r="QN5" s="113">
        <v>450</v>
      </c>
      <c r="QO5" s="113">
        <v>451</v>
      </c>
      <c r="QP5" s="113">
        <v>452</v>
      </c>
      <c r="QQ5" s="113">
        <v>453</v>
      </c>
      <c r="QR5" s="113">
        <v>454</v>
      </c>
      <c r="QS5" s="113">
        <v>455</v>
      </c>
      <c r="QT5" s="113">
        <v>456</v>
      </c>
      <c r="QU5" s="113">
        <v>457</v>
      </c>
      <c r="QV5" s="113">
        <v>458</v>
      </c>
      <c r="QW5" s="113">
        <v>459</v>
      </c>
      <c r="QX5" s="113">
        <v>460</v>
      </c>
      <c r="QY5" s="113">
        <v>461</v>
      </c>
      <c r="QZ5" s="113">
        <v>462</v>
      </c>
      <c r="RA5" s="113">
        <v>463</v>
      </c>
      <c r="RB5" s="113">
        <v>464</v>
      </c>
      <c r="RC5" s="113">
        <v>465</v>
      </c>
      <c r="RD5" s="113">
        <v>466</v>
      </c>
      <c r="RE5" s="113">
        <v>467</v>
      </c>
      <c r="RF5" s="113">
        <v>468</v>
      </c>
      <c r="RG5" s="113">
        <v>469</v>
      </c>
      <c r="RH5" s="113">
        <v>470</v>
      </c>
      <c r="RI5" s="113">
        <v>471</v>
      </c>
      <c r="RJ5" s="113">
        <v>472</v>
      </c>
      <c r="RK5" s="113">
        <v>473</v>
      </c>
      <c r="RL5" s="113">
        <v>474</v>
      </c>
      <c r="RM5" s="113">
        <v>475</v>
      </c>
      <c r="RN5" s="113">
        <v>476</v>
      </c>
      <c r="RO5" s="113">
        <v>477</v>
      </c>
      <c r="RP5" s="113">
        <v>478</v>
      </c>
      <c r="RQ5" s="113">
        <v>479</v>
      </c>
      <c r="RR5" s="113">
        <v>480</v>
      </c>
      <c r="RS5" s="113">
        <v>481</v>
      </c>
      <c r="RT5" s="113">
        <v>482</v>
      </c>
      <c r="RU5" s="113">
        <v>483</v>
      </c>
      <c r="RV5" s="113">
        <v>484</v>
      </c>
      <c r="RW5" s="113">
        <v>485</v>
      </c>
      <c r="RX5" s="113">
        <v>486</v>
      </c>
      <c r="RY5" s="113">
        <v>487</v>
      </c>
      <c r="RZ5" s="113">
        <v>488</v>
      </c>
      <c r="SA5" s="113">
        <v>489</v>
      </c>
      <c r="SB5" s="113">
        <v>490</v>
      </c>
      <c r="SC5" s="113">
        <v>491</v>
      </c>
      <c r="SD5" s="113">
        <v>492</v>
      </c>
      <c r="SE5" s="113">
        <v>493</v>
      </c>
      <c r="SF5" s="113">
        <v>494</v>
      </c>
      <c r="SG5" s="113">
        <v>495</v>
      </c>
      <c r="SH5" s="113">
        <v>496</v>
      </c>
      <c r="SI5" s="113">
        <v>497</v>
      </c>
      <c r="SJ5" s="113">
        <v>498</v>
      </c>
      <c r="SK5" s="113">
        <v>499</v>
      </c>
      <c r="SL5" s="113">
        <v>500</v>
      </c>
      <c r="SM5" s="113">
        <v>501</v>
      </c>
      <c r="SN5" s="113">
        <v>502</v>
      </c>
      <c r="SO5" s="113">
        <v>503</v>
      </c>
      <c r="SP5" s="113">
        <v>504</v>
      </c>
      <c r="SQ5" s="113">
        <v>505</v>
      </c>
      <c r="SR5" s="113">
        <v>506</v>
      </c>
      <c r="SS5" s="113">
        <v>507</v>
      </c>
      <c r="ST5" s="113">
        <v>508</v>
      </c>
      <c r="SU5" s="113">
        <v>509</v>
      </c>
      <c r="SV5" s="113">
        <v>510</v>
      </c>
      <c r="SW5" s="113">
        <v>511</v>
      </c>
      <c r="SX5" s="113">
        <v>512</v>
      </c>
      <c r="SY5" s="113">
        <v>513</v>
      </c>
      <c r="SZ5" s="113">
        <v>514</v>
      </c>
      <c r="TA5" s="113">
        <v>515</v>
      </c>
      <c r="TB5" s="113">
        <v>516</v>
      </c>
      <c r="TC5" s="113">
        <v>517</v>
      </c>
      <c r="TD5" s="113">
        <v>518</v>
      </c>
      <c r="TE5" s="113">
        <v>519</v>
      </c>
      <c r="TF5" s="113">
        <v>520</v>
      </c>
      <c r="TG5" s="113">
        <v>521</v>
      </c>
      <c r="TH5" s="113">
        <v>522</v>
      </c>
      <c r="TI5" s="113">
        <v>523</v>
      </c>
      <c r="TJ5" s="113">
        <v>524</v>
      </c>
      <c r="TK5" s="113">
        <v>525</v>
      </c>
      <c r="TL5" s="113">
        <v>526</v>
      </c>
      <c r="TM5" s="113">
        <v>527</v>
      </c>
      <c r="TN5" s="113">
        <v>528</v>
      </c>
      <c r="TO5" s="113">
        <v>529</v>
      </c>
      <c r="TP5" s="113">
        <v>530</v>
      </c>
      <c r="TQ5" s="113">
        <v>531</v>
      </c>
      <c r="TR5" s="113">
        <v>532</v>
      </c>
      <c r="TS5" s="113">
        <v>533</v>
      </c>
      <c r="TT5" s="113">
        <v>534</v>
      </c>
      <c r="TU5" s="113">
        <v>535</v>
      </c>
      <c r="TV5" s="113">
        <v>536</v>
      </c>
      <c r="TW5" s="113">
        <v>537</v>
      </c>
      <c r="TX5" s="113">
        <v>538</v>
      </c>
      <c r="TY5" s="113">
        <v>539</v>
      </c>
      <c r="TZ5" s="113">
        <v>540</v>
      </c>
      <c r="UA5" s="113">
        <v>541</v>
      </c>
      <c r="UB5" s="113">
        <v>542</v>
      </c>
      <c r="UC5" s="113">
        <v>543</v>
      </c>
      <c r="UD5" s="113">
        <v>544</v>
      </c>
      <c r="UE5" s="113">
        <v>545</v>
      </c>
      <c r="UF5" s="113">
        <v>546</v>
      </c>
      <c r="UG5" s="113">
        <v>547</v>
      </c>
      <c r="UH5" s="113">
        <v>548</v>
      </c>
      <c r="UI5" s="113">
        <v>549</v>
      </c>
      <c r="UJ5" s="113">
        <v>550</v>
      </c>
      <c r="UK5" s="113">
        <v>551</v>
      </c>
      <c r="UL5" s="113">
        <v>552</v>
      </c>
      <c r="UM5" s="113">
        <v>553</v>
      </c>
      <c r="UN5" s="113">
        <v>554</v>
      </c>
      <c r="UO5" s="113">
        <v>555</v>
      </c>
      <c r="UP5" s="113">
        <v>556</v>
      </c>
      <c r="UQ5" s="113">
        <v>557</v>
      </c>
      <c r="UR5" s="113">
        <v>558</v>
      </c>
      <c r="US5" s="113">
        <v>559</v>
      </c>
      <c r="UT5" s="113">
        <v>560</v>
      </c>
      <c r="UU5" s="113">
        <v>561</v>
      </c>
      <c r="UV5" s="113">
        <v>562</v>
      </c>
      <c r="UW5" s="113">
        <v>563</v>
      </c>
      <c r="UX5" s="113">
        <v>564</v>
      </c>
      <c r="UY5" s="113">
        <v>565</v>
      </c>
      <c r="UZ5" s="113">
        <v>566</v>
      </c>
      <c r="VA5" s="113">
        <v>567</v>
      </c>
      <c r="VB5" s="113">
        <v>568</v>
      </c>
      <c r="VC5" s="113">
        <v>569</v>
      </c>
      <c r="VD5" s="113">
        <v>570</v>
      </c>
      <c r="VE5" s="113">
        <v>571</v>
      </c>
      <c r="VF5" s="113">
        <v>572</v>
      </c>
      <c r="VG5" s="113">
        <v>573</v>
      </c>
      <c r="VH5" s="113">
        <v>574</v>
      </c>
      <c r="VI5" s="113">
        <v>575</v>
      </c>
      <c r="VJ5" s="113">
        <v>576</v>
      </c>
      <c r="VK5" s="113">
        <v>577</v>
      </c>
      <c r="VL5" s="113">
        <v>578</v>
      </c>
      <c r="VM5" s="113">
        <v>579</v>
      </c>
      <c r="VN5" s="113">
        <v>580</v>
      </c>
      <c r="VO5" s="113">
        <v>581</v>
      </c>
      <c r="VP5" s="113">
        <v>582</v>
      </c>
      <c r="VQ5" s="113">
        <v>583</v>
      </c>
      <c r="VR5" s="113">
        <v>584</v>
      </c>
      <c r="VS5" s="113">
        <v>585</v>
      </c>
      <c r="VT5" s="113">
        <v>586</v>
      </c>
      <c r="VU5" s="113">
        <v>587</v>
      </c>
      <c r="VV5" s="113">
        <v>588</v>
      </c>
      <c r="VW5" s="113">
        <v>589</v>
      </c>
      <c r="VX5" s="113">
        <v>590</v>
      </c>
      <c r="VY5" s="113">
        <v>591</v>
      </c>
      <c r="VZ5" s="113">
        <v>592</v>
      </c>
      <c r="WA5" s="113">
        <v>593</v>
      </c>
      <c r="WB5" s="113">
        <v>594</v>
      </c>
      <c r="WC5" s="113">
        <v>595</v>
      </c>
      <c r="WD5" s="113">
        <v>596</v>
      </c>
      <c r="WE5" s="113">
        <v>597</v>
      </c>
      <c r="WF5" s="113">
        <v>598</v>
      </c>
      <c r="WG5" s="113">
        <v>599</v>
      </c>
      <c r="WH5" s="113">
        <v>600</v>
      </c>
      <c r="WI5" s="113">
        <v>601</v>
      </c>
      <c r="WJ5" s="113">
        <v>602</v>
      </c>
      <c r="WK5" s="113">
        <v>603</v>
      </c>
      <c r="WL5" s="113">
        <v>604</v>
      </c>
      <c r="WM5" s="113">
        <v>605</v>
      </c>
      <c r="WN5" s="113">
        <v>606</v>
      </c>
      <c r="WO5" s="113">
        <v>607</v>
      </c>
      <c r="WP5" s="113">
        <v>608</v>
      </c>
      <c r="WQ5" s="113">
        <v>609</v>
      </c>
      <c r="WR5" s="113">
        <v>610</v>
      </c>
      <c r="WS5" s="113">
        <v>611</v>
      </c>
      <c r="WT5" s="113">
        <v>612</v>
      </c>
      <c r="WU5" s="113">
        <v>613</v>
      </c>
      <c r="WV5" s="113">
        <v>614</v>
      </c>
      <c r="WW5" s="113">
        <v>615</v>
      </c>
      <c r="WX5" s="113">
        <v>616</v>
      </c>
      <c r="WY5" s="113">
        <v>617</v>
      </c>
      <c r="WZ5" s="113">
        <v>618</v>
      </c>
      <c r="XA5" s="113">
        <v>619</v>
      </c>
      <c r="XB5" s="113">
        <v>620</v>
      </c>
      <c r="XC5" s="113">
        <v>621</v>
      </c>
      <c r="XD5" s="113">
        <v>622</v>
      </c>
      <c r="XE5" s="113">
        <v>623</v>
      </c>
      <c r="XF5" s="113">
        <v>624</v>
      </c>
      <c r="XG5" s="113">
        <v>625</v>
      </c>
      <c r="XH5" s="113">
        <v>626</v>
      </c>
      <c r="XI5" s="113">
        <v>627</v>
      </c>
      <c r="XJ5" s="113">
        <v>628</v>
      </c>
      <c r="XK5" s="113">
        <v>629</v>
      </c>
      <c r="XL5" s="113">
        <v>630</v>
      </c>
      <c r="XM5" s="113">
        <v>631</v>
      </c>
      <c r="XN5" s="113">
        <v>632</v>
      </c>
      <c r="XO5" s="113">
        <v>633</v>
      </c>
      <c r="XP5" s="113">
        <v>634</v>
      </c>
      <c r="XQ5" s="113">
        <v>635</v>
      </c>
      <c r="XR5" s="113">
        <v>636</v>
      </c>
      <c r="XS5" s="113">
        <v>637</v>
      </c>
      <c r="XT5" s="113">
        <v>638</v>
      </c>
      <c r="XU5" s="113">
        <v>639</v>
      </c>
      <c r="XV5" s="113">
        <v>640</v>
      </c>
      <c r="XW5" s="113">
        <v>641</v>
      </c>
      <c r="XX5" s="113">
        <v>642</v>
      </c>
      <c r="XY5" s="113">
        <v>643</v>
      </c>
      <c r="XZ5" s="113">
        <v>644</v>
      </c>
      <c r="YA5" s="113">
        <v>645</v>
      </c>
      <c r="YB5" s="113">
        <v>646</v>
      </c>
      <c r="YC5" s="113">
        <v>647</v>
      </c>
      <c r="YD5" s="113">
        <v>648</v>
      </c>
      <c r="YE5" s="113">
        <v>649</v>
      </c>
      <c r="YF5" s="113">
        <v>650</v>
      </c>
      <c r="YG5" s="113">
        <v>651</v>
      </c>
      <c r="YH5" s="113">
        <v>652</v>
      </c>
      <c r="YI5" s="113">
        <v>653</v>
      </c>
      <c r="YJ5" s="113">
        <v>654</v>
      </c>
      <c r="YK5" s="113">
        <v>655</v>
      </c>
      <c r="YL5" s="113">
        <v>656</v>
      </c>
      <c r="YM5" s="113">
        <v>657</v>
      </c>
      <c r="YN5" s="113">
        <v>658</v>
      </c>
      <c r="YO5" s="113">
        <v>659</v>
      </c>
      <c r="YP5" s="113">
        <v>660</v>
      </c>
      <c r="YQ5" s="113">
        <v>661</v>
      </c>
      <c r="YR5" s="113">
        <v>662</v>
      </c>
      <c r="YS5" s="113">
        <v>663</v>
      </c>
      <c r="YT5" s="113">
        <v>664</v>
      </c>
      <c r="YU5" s="113">
        <v>665</v>
      </c>
      <c r="YV5" s="113">
        <v>666</v>
      </c>
      <c r="YW5" s="113">
        <v>667</v>
      </c>
      <c r="YX5" s="113">
        <v>668</v>
      </c>
      <c r="YY5" s="113">
        <v>669</v>
      </c>
      <c r="YZ5" s="113">
        <v>670</v>
      </c>
      <c r="ZA5" s="113">
        <v>671</v>
      </c>
      <c r="ZB5" s="113">
        <v>672</v>
      </c>
      <c r="ZC5" s="113">
        <v>673</v>
      </c>
      <c r="ZD5" s="113">
        <v>674</v>
      </c>
      <c r="ZE5" s="113">
        <v>675</v>
      </c>
      <c r="ZF5" s="113">
        <v>676</v>
      </c>
      <c r="ZG5" s="113">
        <v>677</v>
      </c>
      <c r="ZH5" s="113">
        <v>678</v>
      </c>
      <c r="ZI5" s="113">
        <v>679</v>
      </c>
      <c r="ZJ5" s="113">
        <v>680</v>
      </c>
      <c r="ZK5" s="113">
        <v>681</v>
      </c>
      <c r="ZL5" s="113">
        <v>682</v>
      </c>
      <c r="ZM5" s="113">
        <v>683</v>
      </c>
      <c r="ZN5" s="113">
        <v>684</v>
      </c>
      <c r="ZO5" s="113">
        <v>685</v>
      </c>
      <c r="ZP5" s="113">
        <v>686</v>
      </c>
      <c r="ZQ5" s="113">
        <v>687</v>
      </c>
      <c r="ZR5" s="113">
        <v>688</v>
      </c>
      <c r="ZS5" s="113">
        <v>689</v>
      </c>
      <c r="ZT5" s="113">
        <v>690</v>
      </c>
      <c r="ZU5" s="113">
        <v>691</v>
      </c>
      <c r="ZV5" s="113">
        <v>692</v>
      </c>
      <c r="ZW5" s="113">
        <v>693</v>
      </c>
      <c r="ZX5" s="113">
        <v>694</v>
      </c>
      <c r="ZY5" s="113">
        <v>695</v>
      </c>
      <c r="ZZ5" s="113">
        <v>696</v>
      </c>
      <c r="AAA5" s="113">
        <v>697</v>
      </c>
      <c r="AAB5" s="113">
        <v>698</v>
      </c>
      <c r="AAC5" s="113">
        <v>699</v>
      </c>
      <c r="AAD5" s="113">
        <v>700</v>
      </c>
      <c r="AAE5" s="113">
        <v>701</v>
      </c>
      <c r="AAF5" s="113">
        <v>702</v>
      </c>
      <c r="AAG5" s="113">
        <v>703</v>
      </c>
      <c r="AAH5" s="113">
        <v>704</v>
      </c>
      <c r="AAI5" s="113">
        <v>705</v>
      </c>
      <c r="AAJ5" s="113">
        <v>706</v>
      </c>
      <c r="AAK5" s="113">
        <v>707</v>
      </c>
      <c r="AAL5" s="113">
        <v>708</v>
      </c>
      <c r="AAM5" s="113">
        <v>709</v>
      </c>
      <c r="AAN5" s="113">
        <v>710</v>
      </c>
      <c r="AAO5" s="113">
        <v>711</v>
      </c>
      <c r="AAP5" s="113">
        <v>712</v>
      </c>
      <c r="AAQ5" s="113">
        <v>713</v>
      </c>
      <c r="AAR5" s="113">
        <v>714</v>
      </c>
      <c r="AAS5" s="113">
        <v>715</v>
      </c>
      <c r="AAT5" s="113">
        <v>716</v>
      </c>
      <c r="AAU5" s="113">
        <v>717</v>
      </c>
      <c r="AAV5" s="113">
        <v>718</v>
      </c>
      <c r="AAW5" s="113">
        <v>719</v>
      </c>
      <c r="AAX5" s="113">
        <v>720</v>
      </c>
      <c r="AAY5" s="113">
        <v>721</v>
      </c>
      <c r="AAZ5" s="113">
        <v>722</v>
      </c>
      <c r="ABA5" s="113">
        <v>723</v>
      </c>
      <c r="ABB5" s="113">
        <v>724</v>
      </c>
      <c r="ABC5" s="113">
        <v>725</v>
      </c>
      <c r="ABD5" s="113">
        <v>726</v>
      </c>
      <c r="ABE5" s="113">
        <v>727</v>
      </c>
      <c r="ABF5" s="113">
        <v>728</v>
      </c>
      <c r="ABG5" s="113">
        <v>729</v>
      </c>
      <c r="ABH5" s="113">
        <v>730</v>
      </c>
      <c r="ABI5" s="113">
        <v>731</v>
      </c>
      <c r="ABJ5" s="113">
        <v>732</v>
      </c>
      <c r="ABK5" s="113">
        <v>733</v>
      </c>
      <c r="ABL5" s="113">
        <v>734</v>
      </c>
      <c r="ABM5" s="113">
        <v>735</v>
      </c>
      <c r="ABN5" s="113">
        <v>736</v>
      </c>
      <c r="ABO5" s="113">
        <v>737</v>
      </c>
      <c r="ABP5" s="113">
        <v>738</v>
      </c>
      <c r="ABQ5" s="113">
        <v>739</v>
      </c>
      <c r="ABR5" s="113">
        <v>740</v>
      </c>
      <c r="ABS5" s="113">
        <v>741</v>
      </c>
      <c r="ABT5" s="113">
        <v>742</v>
      </c>
      <c r="ABU5" s="113">
        <v>743</v>
      </c>
      <c r="ABV5" s="113">
        <v>744</v>
      </c>
      <c r="ABW5" s="113">
        <v>745</v>
      </c>
      <c r="ABX5" s="113">
        <v>746</v>
      </c>
      <c r="ABY5" s="113">
        <v>747</v>
      </c>
      <c r="ABZ5" s="113">
        <v>748</v>
      </c>
      <c r="ACA5" s="113">
        <v>749</v>
      </c>
      <c r="ACB5" s="113">
        <v>750</v>
      </c>
      <c r="ACC5" s="113">
        <v>751</v>
      </c>
      <c r="ACD5" s="113">
        <v>752</v>
      </c>
      <c r="ACE5" s="113">
        <v>753</v>
      </c>
      <c r="ACF5" s="113">
        <v>754</v>
      </c>
      <c r="ACG5" s="113">
        <v>755</v>
      </c>
      <c r="ACH5" s="113">
        <v>756</v>
      </c>
      <c r="ACI5" s="113">
        <v>757</v>
      </c>
      <c r="ACJ5" s="113">
        <v>758</v>
      </c>
      <c r="ACK5" s="113">
        <v>759</v>
      </c>
      <c r="ACL5" s="113">
        <v>760</v>
      </c>
      <c r="ACM5" s="113">
        <v>761</v>
      </c>
      <c r="ACN5" s="113">
        <v>762</v>
      </c>
      <c r="ACO5" s="113">
        <v>763</v>
      </c>
      <c r="ACP5" s="113">
        <v>764</v>
      </c>
      <c r="ACQ5" s="113">
        <v>765</v>
      </c>
      <c r="ACR5" s="113">
        <v>766</v>
      </c>
      <c r="ACS5" s="113">
        <v>767</v>
      </c>
      <c r="ACT5" s="113">
        <v>768</v>
      </c>
      <c r="ACU5" s="113">
        <v>769</v>
      </c>
      <c r="ACV5" s="113">
        <v>770</v>
      </c>
      <c r="ACW5" s="113">
        <v>771</v>
      </c>
      <c r="ACX5" s="113">
        <v>772</v>
      </c>
      <c r="ACY5" s="113">
        <v>773</v>
      </c>
      <c r="ACZ5" s="113">
        <v>774</v>
      </c>
      <c r="ADA5" s="113">
        <v>775</v>
      </c>
      <c r="ADB5" s="113">
        <v>776</v>
      </c>
      <c r="ADC5" s="113">
        <v>777</v>
      </c>
      <c r="ADD5" s="113">
        <v>778</v>
      </c>
      <c r="ADE5" s="113">
        <v>779</v>
      </c>
      <c r="ADF5" s="113">
        <v>780</v>
      </c>
      <c r="ADG5" s="113">
        <v>781</v>
      </c>
      <c r="ADH5" s="113">
        <v>782</v>
      </c>
      <c r="ADI5" s="113">
        <v>783</v>
      </c>
      <c r="ADJ5" s="113">
        <v>784</v>
      </c>
      <c r="ADK5" s="113">
        <v>785</v>
      </c>
      <c r="ADL5" s="113">
        <v>786</v>
      </c>
      <c r="ADM5" s="113">
        <v>787</v>
      </c>
      <c r="ADN5" s="113">
        <v>788</v>
      </c>
      <c r="ADO5" s="113">
        <v>789</v>
      </c>
      <c r="ADP5" s="113">
        <v>790</v>
      </c>
      <c r="ADQ5" s="113">
        <v>791</v>
      </c>
      <c r="ADR5" s="113">
        <v>792</v>
      </c>
      <c r="ADS5" s="113">
        <v>793</v>
      </c>
      <c r="ADT5" s="113">
        <v>794</v>
      </c>
      <c r="ADU5" s="113">
        <v>795</v>
      </c>
      <c r="ADV5" s="113">
        <v>796</v>
      </c>
      <c r="ADW5" s="113">
        <v>797</v>
      </c>
      <c r="ADX5" s="113">
        <v>798</v>
      </c>
      <c r="ADY5" s="113">
        <v>799</v>
      </c>
      <c r="ADZ5" s="77"/>
      <c r="AEA5" s="100"/>
      <c r="AEB5" s="100" t="s">
        <v>10</v>
      </c>
      <c r="AEC5" s="100"/>
      <c r="AED5" s="100" t="s">
        <v>19</v>
      </c>
      <c r="AEE5" s="162"/>
      <c r="AEF5" s="101">
        <v>0</v>
      </c>
      <c r="AEG5" s="96">
        <f t="array" ref="AEG5:AEY5">TRANSPOSE(AEF6:AEF24)</f>
        <v>40</v>
      </c>
      <c r="AEH5" s="96">
        <v>80</v>
      </c>
      <c r="AEI5" s="96">
        <v>120</v>
      </c>
      <c r="AEJ5" s="96">
        <v>160</v>
      </c>
      <c r="AEK5" s="96">
        <v>200</v>
      </c>
      <c r="AEL5" s="96">
        <v>240</v>
      </c>
      <c r="AEM5" s="96">
        <v>280</v>
      </c>
      <c r="AEN5" s="96">
        <v>320</v>
      </c>
      <c r="AEO5" s="96">
        <v>360</v>
      </c>
      <c r="AEP5" s="96">
        <v>400</v>
      </c>
      <c r="AEQ5" s="96">
        <v>440</v>
      </c>
      <c r="AER5" s="96">
        <v>480</v>
      </c>
      <c r="AES5" s="96">
        <v>520</v>
      </c>
      <c r="AET5" s="96">
        <v>560</v>
      </c>
      <c r="AEU5" s="96">
        <v>600</v>
      </c>
      <c r="AEV5" s="96">
        <v>640</v>
      </c>
      <c r="AEW5" s="96">
        <v>680</v>
      </c>
      <c r="AEX5" s="96">
        <v>720</v>
      </c>
      <c r="AEY5" s="96">
        <v>760</v>
      </c>
      <c r="AEZ5" s="77"/>
      <c r="AFA5" s="69"/>
      <c r="AFB5" s="79" t="s">
        <v>33</v>
      </c>
      <c r="AFC5" s="97" t="str">
        <f>_xlfn.CONCAT(AEF6,"x"," ",AFB5)</f>
        <v>40x Btc</v>
      </c>
      <c r="AFD5" s="69"/>
      <c r="AFE5" s="101">
        <v>-20</v>
      </c>
      <c r="AFF5" s="96">
        <f t="array" ref="AFF5:AFX5">TRANSPOSE(AFE6:AFE24)</f>
        <v>20</v>
      </c>
      <c r="AFG5" s="96">
        <v>60</v>
      </c>
      <c r="AFH5" s="96">
        <v>100</v>
      </c>
      <c r="AFI5" s="96">
        <v>140</v>
      </c>
      <c r="AFJ5" s="96">
        <v>180</v>
      </c>
      <c r="AFK5" s="96">
        <v>220</v>
      </c>
      <c r="AFL5" s="96">
        <v>260</v>
      </c>
      <c r="AFM5" s="96">
        <v>300</v>
      </c>
      <c r="AFN5" s="96">
        <v>340</v>
      </c>
      <c r="AFO5" s="96">
        <v>380</v>
      </c>
      <c r="AFP5" s="96">
        <v>420</v>
      </c>
      <c r="AFQ5" s="96">
        <v>460</v>
      </c>
      <c r="AFR5" s="96">
        <v>500</v>
      </c>
      <c r="AFS5" s="96">
        <v>540</v>
      </c>
      <c r="AFT5" s="96">
        <v>580</v>
      </c>
      <c r="AFU5" s="96">
        <v>620</v>
      </c>
      <c r="AFV5" s="96">
        <v>660</v>
      </c>
      <c r="AFW5" s="96">
        <v>700</v>
      </c>
      <c r="AFX5" s="96">
        <v>740</v>
      </c>
      <c r="AFY5" s="130"/>
      <c r="AFZ5" s="102" t="str">
        <f>_xlfn.CONCAT(AFE6,"x", " """,AFE5,"""")</f>
        <v>20x "-20"</v>
      </c>
      <c r="AGA5" s="69"/>
      <c r="AGB5" s="69"/>
      <c r="AGC5" s="69"/>
      <c r="AGD5" s="69"/>
      <c r="AGE5" s="69"/>
      <c r="AGF5" s="69"/>
      <c r="AGG5" s="69"/>
      <c r="AGH5" s="69"/>
      <c r="AGI5" s="69"/>
      <c r="AGJ5" s="69"/>
      <c r="AGK5" s="69"/>
      <c r="AGL5" s="69"/>
      <c r="AGM5" s="69"/>
      <c r="AGN5" s="69"/>
      <c r="AGO5" s="69"/>
      <c r="AGP5" s="69"/>
      <c r="AGQ5" s="69"/>
      <c r="AGR5" s="69"/>
      <c r="AGS5" s="69"/>
      <c r="AGT5" s="69"/>
      <c r="AGU5" s="69"/>
      <c r="AGV5" s="69"/>
      <c r="AGW5" s="69"/>
      <c r="AGX5" s="69"/>
      <c r="AGY5" s="69">
        <v>0</v>
      </c>
      <c r="AGZ5" s="69">
        <f>AGY5+1</f>
        <v>1</v>
      </c>
      <c r="AHA5" s="69">
        <f t="shared" ref="AHA5:AHD5" si="13">AGZ5+1</f>
        <v>2</v>
      </c>
      <c r="AHB5" s="69">
        <f t="shared" si="13"/>
        <v>3</v>
      </c>
      <c r="AHC5" s="69">
        <f t="shared" si="13"/>
        <v>4</v>
      </c>
      <c r="AHD5" s="69">
        <f t="shared" si="13"/>
        <v>5</v>
      </c>
      <c r="AHE5" s="69"/>
      <c r="AHF5" s="69"/>
      <c r="AHG5" s="69"/>
      <c r="AHH5" s="69"/>
      <c r="AHI5" s="69"/>
      <c r="AHJ5" s="69"/>
      <c r="AHK5" s="69"/>
      <c r="AHL5" s="69"/>
      <c r="AHM5" s="69"/>
      <c r="AHN5" s="69"/>
      <c r="AHO5" s="69"/>
      <c r="AHP5" s="69"/>
      <c r="AHQ5" s="69"/>
      <c r="AHR5" s="69"/>
      <c r="AHS5" s="69"/>
      <c r="AHT5" s="69"/>
      <c r="AHU5" s="69"/>
      <c r="AHV5" s="69"/>
      <c r="AHW5" s="69"/>
      <c r="AHX5" s="69"/>
      <c r="AHY5" s="69"/>
      <c r="AHZ5" s="69"/>
      <c r="AIA5" s="69"/>
      <c r="AIB5" s="69"/>
    </row>
    <row r="6" spans="1:912" ht="3.75" customHeight="1" x14ac:dyDescent="0.25">
      <c r="A6" s="77"/>
      <c r="B6" s="98">
        <v>0</v>
      </c>
      <c r="C6" s="99">
        <v>0</v>
      </c>
      <c r="D6" s="190">
        <f t="shared" ref="D6:D37" si="14">_xlfn.IFS(C6&lt;=$B$109,1,C6&lt;=$D$112,2,C6&lt;=$D$113,3)</f>
        <v>1</v>
      </c>
      <c r="E6" s="77"/>
      <c r="F6" s="192">
        <v>1</v>
      </c>
      <c r="G6" s="113">
        <v>0</v>
      </c>
      <c r="H6" s="113">
        <v>0</v>
      </c>
      <c r="I6" s="113">
        <v>0</v>
      </c>
      <c r="J6" s="113">
        <v>0</v>
      </c>
      <c r="K6" s="113">
        <v>0</v>
      </c>
      <c r="L6" s="113">
        <v>0</v>
      </c>
      <c r="M6" s="113">
        <v>0</v>
      </c>
      <c r="N6" s="113">
        <v>0</v>
      </c>
      <c r="O6" s="113">
        <v>0</v>
      </c>
      <c r="P6" s="113">
        <v>0</v>
      </c>
      <c r="Q6" s="113">
        <v>0</v>
      </c>
      <c r="R6" s="113">
        <v>0</v>
      </c>
      <c r="S6" s="113">
        <v>0</v>
      </c>
      <c r="T6" s="113">
        <v>0</v>
      </c>
      <c r="U6" s="113">
        <v>0</v>
      </c>
      <c r="V6" s="113">
        <v>0</v>
      </c>
      <c r="W6" s="113">
        <v>0</v>
      </c>
      <c r="X6" s="113">
        <v>0</v>
      </c>
      <c r="Y6" s="113">
        <v>0</v>
      </c>
      <c r="Z6" s="113">
        <v>0</v>
      </c>
      <c r="AA6" s="113">
        <v>0</v>
      </c>
      <c r="AB6" s="113">
        <v>0</v>
      </c>
      <c r="AC6" s="113">
        <v>0</v>
      </c>
      <c r="AD6" s="113">
        <v>0</v>
      </c>
      <c r="AE6" s="113">
        <v>0</v>
      </c>
      <c r="AF6" s="113">
        <v>0</v>
      </c>
      <c r="AG6" s="113">
        <v>0</v>
      </c>
      <c r="AH6" s="113">
        <v>0</v>
      </c>
      <c r="AI6" s="113">
        <v>0</v>
      </c>
      <c r="AJ6" s="113">
        <v>0</v>
      </c>
      <c r="AK6" s="113">
        <v>0</v>
      </c>
      <c r="AL6" s="113">
        <v>0</v>
      </c>
      <c r="AM6" s="113">
        <v>0</v>
      </c>
      <c r="AN6" s="113">
        <v>0</v>
      </c>
      <c r="AO6" s="113">
        <v>0</v>
      </c>
      <c r="AP6" s="113">
        <v>0</v>
      </c>
      <c r="AQ6" s="113">
        <v>0</v>
      </c>
      <c r="AR6" s="113">
        <v>0</v>
      </c>
      <c r="AS6" s="129">
        <v>0</v>
      </c>
      <c r="AT6" s="113">
        <v>1</v>
      </c>
      <c r="AU6" s="113">
        <v>0</v>
      </c>
      <c r="AV6" s="113">
        <v>0</v>
      </c>
      <c r="AW6" s="113">
        <v>0</v>
      </c>
      <c r="AX6" s="113">
        <v>0</v>
      </c>
      <c r="AY6" s="113">
        <v>0</v>
      </c>
      <c r="AZ6" s="113">
        <v>0</v>
      </c>
      <c r="BA6" s="113">
        <v>0</v>
      </c>
      <c r="BB6" s="113">
        <v>0</v>
      </c>
      <c r="BC6" s="113">
        <v>0</v>
      </c>
      <c r="BD6" s="113">
        <v>0</v>
      </c>
      <c r="BE6" s="113">
        <v>0</v>
      </c>
      <c r="BF6" s="113">
        <v>0</v>
      </c>
      <c r="BG6" s="113">
        <v>0</v>
      </c>
      <c r="BH6" s="113">
        <v>0</v>
      </c>
      <c r="BI6" s="113">
        <v>0</v>
      </c>
      <c r="BJ6" s="113">
        <v>0</v>
      </c>
      <c r="BK6" s="113">
        <v>0</v>
      </c>
      <c r="BL6" s="113">
        <v>0</v>
      </c>
      <c r="BM6" s="113">
        <v>0</v>
      </c>
      <c r="BN6" s="113">
        <v>0</v>
      </c>
      <c r="BO6" s="113">
        <v>0</v>
      </c>
      <c r="BP6" s="113">
        <v>0</v>
      </c>
      <c r="BQ6" s="113">
        <v>0</v>
      </c>
      <c r="BR6" s="113">
        <v>0</v>
      </c>
      <c r="BS6" s="113">
        <v>0</v>
      </c>
      <c r="BT6" s="113">
        <v>0</v>
      </c>
      <c r="BU6" s="113">
        <v>0</v>
      </c>
      <c r="BV6" s="113">
        <v>0</v>
      </c>
      <c r="BW6" s="113">
        <v>0</v>
      </c>
      <c r="BX6" s="113">
        <v>0</v>
      </c>
      <c r="BY6" s="113">
        <v>0</v>
      </c>
      <c r="BZ6" s="113">
        <v>0</v>
      </c>
      <c r="CA6" s="113">
        <v>0</v>
      </c>
      <c r="CB6" s="113">
        <v>0</v>
      </c>
      <c r="CC6" s="113">
        <v>0</v>
      </c>
      <c r="CD6" s="113">
        <v>0</v>
      </c>
      <c r="CE6" s="113">
        <v>0</v>
      </c>
      <c r="CF6" s="113">
        <v>0</v>
      </c>
      <c r="CG6" s="113">
        <v>0</v>
      </c>
      <c r="CH6" s="113">
        <v>1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0</v>
      </c>
      <c r="CO6" s="113">
        <v>0</v>
      </c>
      <c r="CP6" s="113">
        <v>0</v>
      </c>
      <c r="CQ6" s="113">
        <v>0</v>
      </c>
      <c r="CR6" s="113">
        <v>0</v>
      </c>
      <c r="CS6" s="113">
        <v>0</v>
      </c>
      <c r="CT6" s="113">
        <v>0</v>
      </c>
      <c r="CU6" s="113">
        <v>0</v>
      </c>
      <c r="CV6" s="113">
        <v>0</v>
      </c>
      <c r="CW6" s="113">
        <v>0</v>
      </c>
      <c r="CX6" s="113">
        <v>0</v>
      </c>
      <c r="CY6" s="113">
        <v>0</v>
      </c>
      <c r="CZ6" s="113">
        <v>0</v>
      </c>
      <c r="DA6" s="113">
        <v>0</v>
      </c>
      <c r="DB6" s="113">
        <v>0</v>
      </c>
      <c r="DC6" s="113">
        <v>0</v>
      </c>
      <c r="DD6" s="113">
        <v>0</v>
      </c>
      <c r="DE6" s="113">
        <v>0</v>
      </c>
      <c r="DF6" s="113">
        <v>0</v>
      </c>
      <c r="DG6" s="113">
        <v>0</v>
      </c>
      <c r="DH6" s="113">
        <v>0</v>
      </c>
      <c r="DI6" s="113">
        <v>0</v>
      </c>
      <c r="DJ6" s="113">
        <v>0</v>
      </c>
      <c r="DK6" s="113">
        <v>0</v>
      </c>
      <c r="DL6" s="113">
        <v>0</v>
      </c>
      <c r="DM6" s="113">
        <v>0</v>
      </c>
      <c r="DN6" s="113">
        <v>0</v>
      </c>
      <c r="DO6" s="113">
        <v>0</v>
      </c>
      <c r="DP6" s="113">
        <v>0</v>
      </c>
      <c r="DQ6" s="113">
        <v>0</v>
      </c>
      <c r="DR6" s="113">
        <v>0</v>
      </c>
      <c r="DS6" s="113">
        <v>0</v>
      </c>
      <c r="DT6" s="113">
        <v>0</v>
      </c>
      <c r="DU6" s="113">
        <v>0</v>
      </c>
      <c r="DV6" s="113">
        <v>1</v>
      </c>
      <c r="DW6" s="113">
        <v>0</v>
      </c>
      <c r="DX6" s="113">
        <v>0</v>
      </c>
      <c r="DY6" s="113">
        <v>0</v>
      </c>
      <c r="DZ6" s="113">
        <v>0</v>
      </c>
      <c r="EA6" s="113">
        <v>0</v>
      </c>
      <c r="EB6" s="113">
        <v>0</v>
      </c>
      <c r="EC6" s="113">
        <v>0</v>
      </c>
      <c r="ED6" s="113">
        <v>0</v>
      </c>
      <c r="EE6" s="113">
        <v>0</v>
      </c>
      <c r="EF6" s="113">
        <v>0</v>
      </c>
      <c r="EG6" s="113">
        <v>0</v>
      </c>
      <c r="EH6" s="113">
        <v>0</v>
      </c>
      <c r="EI6" s="113">
        <v>0</v>
      </c>
      <c r="EJ6" s="113">
        <v>0</v>
      </c>
      <c r="EK6" s="113">
        <v>0</v>
      </c>
      <c r="EL6" s="113">
        <v>0</v>
      </c>
      <c r="EM6" s="113">
        <v>0</v>
      </c>
      <c r="EN6" s="113">
        <v>0</v>
      </c>
      <c r="EO6" s="113">
        <v>0</v>
      </c>
      <c r="EP6" s="113">
        <v>0</v>
      </c>
      <c r="EQ6" s="113">
        <v>0</v>
      </c>
      <c r="ER6" s="113">
        <v>0</v>
      </c>
      <c r="ES6" s="113">
        <v>0</v>
      </c>
      <c r="ET6" s="113">
        <v>0</v>
      </c>
      <c r="EU6" s="113">
        <v>0</v>
      </c>
      <c r="EV6" s="113">
        <v>0</v>
      </c>
      <c r="EW6" s="113">
        <v>0</v>
      </c>
      <c r="EX6" s="113">
        <v>0</v>
      </c>
      <c r="EY6" s="113">
        <v>0</v>
      </c>
      <c r="EZ6" s="113">
        <v>0</v>
      </c>
      <c r="FA6" s="113">
        <v>0</v>
      </c>
      <c r="FB6" s="113">
        <v>0</v>
      </c>
      <c r="FC6" s="113">
        <v>0</v>
      </c>
      <c r="FD6" s="113">
        <v>0</v>
      </c>
      <c r="FE6" s="113">
        <v>0</v>
      </c>
      <c r="FF6" s="113">
        <v>0</v>
      </c>
      <c r="FG6" s="113">
        <v>0</v>
      </c>
      <c r="FH6" s="113">
        <v>0</v>
      </c>
      <c r="FI6" s="113">
        <v>0</v>
      </c>
      <c r="FJ6" s="113">
        <v>1</v>
      </c>
      <c r="FK6" s="113">
        <v>0</v>
      </c>
      <c r="FL6" s="113">
        <v>0</v>
      </c>
      <c r="FM6" s="113">
        <v>0</v>
      </c>
      <c r="FN6" s="113">
        <v>0</v>
      </c>
      <c r="FO6" s="113">
        <v>0</v>
      </c>
      <c r="FP6" s="113">
        <v>0</v>
      </c>
      <c r="FQ6" s="113">
        <v>0</v>
      </c>
      <c r="FR6" s="113">
        <v>0</v>
      </c>
      <c r="FS6" s="113">
        <v>0</v>
      </c>
      <c r="FT6" s="113">
        <v>0</v>
      </c>
      <c r="FU6" s="113">
        <v>0</v>
      </c>
      <c r="FV6" s="113">
        <v>0</v>
      </c>
      <c r="FW6" s="113">
        <v>0</v>
      </c>
      <c r="FX6" s="113">
        <v>0</v>
      </c>
      <c r="FY6" s="113">
        <v>0</v>
      </c>
      <c r="FZ6" s="113">
        <v>0</v>
      </c>
      <c r="GA6" s="113">
        <v>0</v>
      </c>
      <c r="GB6" s="113">
        <v>0</v>
      </c>
      <c r="GC6" s="113">
        <v>0</v>
      </c>
      <c r="GD6" s="113">
        <v>0</v>
      </c>
      <c r="GE6" s="113">
        <v>0</v>
      </c>
      <c r="GF6" s="113">
        <v>0</v>
      </c>
      <c r="GG6" s="113">
        <v>0</v>
      </c>
      <c r="GH6" s="113">
        <v>0</v>
      </c>
      <c r="GI6" s="113">
        <v>0</v>
      </c>
      <c r="GJ6" s="113">
        <v>0</v>
      </c>
      <c r="GK6" s="113">
        <v>0</v>
      </c>
      <c r="GL6" s="113">
        <v>0</v>
      </c>
      <c r="GM6" s="113">
        <v>0</v>
      </c>
      <c r="GN6" s="113">
        <v>0</v>
      </c>
      <c r="GO6" s="113">
        <v>0</v>
      </c>
      <c r="GP6" s="113">
        <v>0</v>
      </c>
      <c r="GQ6" s="113">
        <v>0</v>
      </c>
      <c r="GR6" s="113">
        <v>0</v>
      </c>
      <c r="GS6" s="113">
        <v>0</v>
      </c>
      <c r="GT6" s="113">
        <v>0</v>
      </c>
      <c r="GU6" s="113">
        <v>0</v>
      </c>
      <c r="GV6" s="113">
        <v>0</v>
      </c>
      <c r="GW6" s="113">
        <v>0</v>
      </c>
      <c r="GX6" s="113">
        <v>1</v>
      </c>
      <c r="GY6" s="113">
        <v>0</v>
      </c>
      <c r="GZ6" s="113">
        <v>0</v>
      </c>
      <c r="HA6" s="113">
        <v>0</v>
      </c>
      <c r="HB6" s="113">
        <v>0</v>
      </c>
      <c r="HC6" s="113">
        <v>0</v>
      </c>
      <c r="HD6" s="113">
        <v>0</v>
      </c>
      <c r="HE6" s="113">
        <v>0</v>
      </c>
      <c r="HF6" s="113">
        <v>0</v>
      </c>
      <c r="HG6" s="113">
        <v>0</v>
      </c>
      <c r="HH6" s="113">
        <v>0</v>
      </c>
      <c r="HI6" s="113">
        <v>0</v>
      </c>
      <c r="HJ6" s="113">
        <v>0</v>
      </c>
      <c r="HK6" s="113">
        <v>0</v>
      </c>
      <c r="HL6" s="113">
        <v>0</v>
      </c>
      <c r="HM6" s="113">
        <v>0</v>
      </c>
      <c r="HN6" s="113">
        <v>0</v>
      </c>
      <c r="HO6" s="113">
        <v>0</v>
      </c>
      <c r="HP6" s="113">
        <v>0</v>
      </c>
      <c r="HQ6" s="113">
        <v>0</v>
      </c>
      <c r="HR6" s="113">
        <v>0</v>
      </c>
      <c r="HS6" s="113">
        <v>0</v>
      </c>
      <c r="HT6" s="113">
        <v>0</v>
      </c>
      <c r="HU6" s="113">
        <v>0</v>
      </c>
      <c r="HV6" s="113">
        <v>0</v>
      </c>
      <c r="HW6" s="113">
        <v>0</v>
      </c>
      <c r="HX6" s="113">
        <v>0</v>
      </c>
      <c r="HY6" s="113">
        <v>0</v>
      </c>
      <c r="HZ6" s="113">
        <v>0</v>
      </c>
      <c r="IA6" s="113">
        <v>0</v>
      </c>
      <c r="IB6" s="113">
        <v>0</v>
      </c>
      <c r="IC6" s="113">
        <v>0</v>
      </c>
      <c r="ID6" s="113">
        <v>0</v>
      </c>
      <c r="IE6" s="113">
        <v>0</v>
      </c>
      <c r="IF6" s="113">
        <v>0</v>
      </c>
      <c r="IG6" s="113">
        <v>0</v>
      </c>
      <c r="IH6" s="113">
        <v>0</v>
      </c>
      <c r="II6" s="113">
        <v>0</v>
      </c>
      <c r="IJ6" s="113">
        <v>0</v>
      </c>
      <c r="IK6" s="113">
        <v>0</v>
      </c>
      <c r="IL6" s="113">
        <v>1</v>
      </c>
      <c r="IM6" s="113">
        <v>0</v>
      </c>
      <c r="IN6" s="113">
        <v>0</v>
      </c>
      <c r="IO6" s="113">
        <v>0</v>
      </c>
      <c r="IP6" s="113">
        <v>0</v>
      </c>
      <c r="IQ6" s="113">
        <v>0</v>
      </c>
      <c r="IR6" s="113">
        <v>0</v>
      </c>
      <c r="IS6" s="113">
        <v>0</v>
      </c>
      <c r="IT6" s="113">
        <v>0</v>
      </c>
      <c r="IU6" s="113">
        <v>0</v>
      </c>
      <c r="IV6" s="113">
        <v>0</v>
      </c>
      <c r="IW6" s="113">
        <v>0</v>
      </c>
      <c r="IX6" s="113">
        <v>0</v>
      </c>
      <c r="IY6" s="113">
        <v>0</v>
      </c>
      <c r="IZ6" s="113">
        <v>0</v>
      </c>
      <c r="JA6" s="113">
        <v>0</v>
      </c>
      <c r="JB6" s="113">
        <v>0</v>
      </c>
      <c r="JC6" s="113">
        <v>0</v>
      </c>
      <c r="JD6" s="113">
        <v>0</v>
      </c>
      <c r="JE6" s="113">
        <v>0</v>
      </c>
      <c r="JF6" s="113">
        <v>0</v>
      </c>
      <c r="JG6" s="113">
        <v>0</v>
      </c>
      <c r="JH6" s="113">
        <v>0</v>
      </c>
      <c r="JI6" s="113">
        <v>0</v>
      </c>
      <c r="JJ6" s="113">
        <v>0</v>
      </c>
      <c r="JK6" s="113">
        <v>0</v>
      </c>
      <c r="JL6" s="113">
        <v>0</v>
      </c>
      <c r="JM6" s="113">
        <v>0</v>
      </c>
      <c r="JN6" s="113">
        <v>0</v>
      </c>
      <c r="JO6" s="113">
        <v>0</v>
      </c>
      <c r="JP6" s="113">
        <v>0</v>
      </c>
      <c r="JQ6" s="113">
        <v>0</v>
      </c>
      <c r="JR6" s="113">
        <v>0</v>
      </c>
      <c r="JS6" s="113">
        <v>0</v>
      </c>
      <c r="JT6" s="113">
        <v>0</v>
      </c>
      <c r="JU6" s="113">
        <v>0</v>
      </c>
      <c r="JV6" s="113">
        <v>0</v>
      </c>
      <c r="JW6" s="113">
        <v>0</v>
      </c>
      <c r="JX6" s="113">
        <v>0</v>
      </c>
      <c r="JY6" s="113">
        <v>0</v>
      </c>
      <c r="JZ6" s="113">
        <v>1</v>
      </c>
      <c r="KA6" s="113">
        <v>0</v>
      </c>
      <c r="KB6" s="113">
        <v>0</v>
      </c>
      <c r="KC6" s="113">
        <v>0</v>
      </c>
      <c r="KD6" s="113">
        <v>0</v>
      </c>
      <c r="KE6" s="113">
        <v>0</v>
      </c>
      <c r="KF6" s="113">
        <v>0</v>
      </c>
      <c r="KG6" s="113">
        <v>0</v>
      </c>
      <c r="KH6" s="113">
        <v>0</v>
      </c>
      <c r="KI6" s="113">
        <v>0</v>
      </c>
      <c r="KJ6" s="113">
        <v>0</v>
      </c>
      <c r="KK6" s="113">
        <v>0</v>
      </c>
      <c r="KL6" s="113">
        <v>0</v>
      </c>
      <c r="KM6" s="113">
        <v>0</v>
      </c>
      <c r="KN6" s="113">
        <v>0</v>
      </c>
      <c r="KO6" s="113">
        <v>0</v>
      </c>
      <c r="KP6" s="113">
        <v>0</v>
      </c>
      <c r="KQ6" s="113">
        <v>0</v>
      </c>
      <c r="KR6" s="113">
        <v>0</v>
      </c>
      <c r="KS6" s="113">
        <v>0</v>
      </c>
      <c r="KT6" s="113">
        <v>0</v>
      </c>
      <c r="KU6" s="113">
        <v>0</v>
      </c>
      <c r="KV6" s="113">
        <v>0</v>
      </c>
      <c r="KW6" s="113">
        <v>0</v>
      </c>
      <c r="KX6" s="113">
        <v>0</v>
      </c>
      <c r="KY6" s="113">
        <v>0</v>
      </c>
      <c r="KZ6" s="113">
        <v>0</v>
      </c>
      <c r="LA6" s="113">
        <v>0</v>
      </c>
      <c r="LB6" s="113">
        <v>0</v>
      </c>
      <c r="LC6" s="113">
        <v>0</v>
      </c>
      <c r="LD6" s="113">
        <v>0</v>
      </c>
      <c r="LE6" s="113">
        <v>0</v>
      </c>
      <c r="LF6" s="113">
        <v>0</v>
      </c>
      <c r="LG6" s="113">
        <v>0</v>
      </c>
      <c r="LH6" s="113">
        <v>0</v>
      </c>
      <c r="LI6" s="113">
        <v>0</v>
      </c>
      <c r="LJ6" s="113">
        <v>0</v>
      </c>
      <c r="LK6" s="113">
        <v>0</v>
      </c>
      <c r="LL6" s="113">
        <v>0</v>
      </c>
      <c r="LM6" s="113">
        <v>0</v>
      </c>
      <c r="LN6" s="113">
        <v>1</v>
      </c>
      <c r="LO6" s="113">
        <v>0</v>
      </c>
      <c r="LP6" s="113">
        <v>0</v>
      </c>
      <c r="LQ6" s="113">
        <v>0</v>
      </c>
      <c r="LR6" s="113">
        <v>0</v>
      </c>
      <c r="LS6" s="113">
        <v>0</v>
      </c>
      <c r="LT6" s="113">
        <v>0</v>
      </c>
      <c r="LU6" s="113">
        <v>0</v>
      </c>
      <c r="LV6" s="113">
        <v>0</v>
      </c>
      <c r="LW6" s="113">
        <v>0</v>
      </c>
      <c r="LX6" s="113">
        <v>0</v>
      </c>
      <c r="LY6" s="113">
        <v>0</v>
      </c>
      <c r="LZ6" s="113">
        <v>0</v>
      </c>
      <c r="MA6" s="113">
        <v>0</v>
      </c>
      <c r="MB6" s="113">
        <v>0</v>
      </c>
      <c r="MC6" s="113">
        <v>0</v>
      </c>
      <c r="MD6" s="113">
        <v>0</v>
      </c>
      <c r="ME6" s="113">
        <v>0</v>
      </c>
      <c r="MF6" s="113">
        <v>0</v>
      </c>
      <c r="MG6" s="113">
        <v>0</v>
      </c>
      <c r="MH6" s="113">
        <v>0</v>
      </c>
      <c r="MI6" s="113">
        <v>0</v>
      </c>
      <c r="MJ6" s="113">
        <v>0</v>
      </c>
      <c r="MK6" s="113">
        <v>0</v>
      </c>
      <c r="ML6" s="113">
        <v>0</v>
      </c>
      <c r="MM6" s="113">
        <v>0</v>
      </c>
      <c r="MN6" s="113">
        <v>0</v>
      </c>
      <c r="MO6" s="113">
        <v>0</v>
      </c>
      <c r="MP6" s="113">
        <v>0</v>
      </c>
      <c r="MQ6" s="113">
        <v>0</v>
      </c>
      <c r="MR6" s="113">
        <v>0</v>
      </c>
      <c r="MS6" s="113">
        <v>0</v>
      </c>
      <c r="MT6" s="113">
        <v>0</v>
      </c>
      <c r="MU6" s="113">
        <v>0</v>
      </c>
      <c r="MV6" s="113">
        <v>0</v>
      </c>
      <c r="MW6" s="113">
        <v>0</v>
      </c>
      <c r="MX6" s="113">
        <v>0</v>
      </c>
      <c r="MY6" s="113">
        <v>0</v>
      </c>
      <c r="MZ6" s="113">
        <v>0</v>
      </c>
      <c r="NA6" s="113">
        <v>0</v>
      </c>
      <c r="NB6" s="113">
        <v>1</v>
      </c>
      <c r="NC6" s="113">
        <v>0</v>
      </c>
      <c r="ND6" s="113">
        <v>0</v>
      </c>
      <c r="NE6" s="113">
        <v>0</v>
      </c>
      <c r="NF6" s="113">
        <v>0</v>
      </c>
      <c r="NG6" s="113">
        <v>0</v>
      </c>
      <c r="NH6" s="113">
        <v>0</v>
      </c>
      <c r="NI6" s="113">
        <v>0</v>
      </c>
      <c r="NJ6" s="113">
        <v>0</v>
      </c>
      <c r="NK6" s="113">
        <v>0</v>
      </c>
      <c r="NL6" s="113">
        <v>0</v>
      </c>
      <c r="NM6" s="113">
        <v>0</v>
      </c>
      <c r="NN6" s="113">
        <v>0</v>
      </c>
      <c r="NO6" s="113">
        <v>0</v>
      </c>
      <c r="NP6" s="113">
        <v>0</v>
      </c>
      <c r="NQ6" s="113">
        <v>0</v>
      </c>
      <c r="NR6" s="113">
        <v>0</v>
      </c>
      <c r="NS6" s="113">
        <v>0</v>
      </c>
      <c r="NT6" s="113">
        <v>0</v>
      </c>
      <c r="NU6" s="113">
        <v>0</v>
      </c>
      <c r="NV6" s="113">
        <v>0</v>
      </c>
      <c r="NW6" s="113">
        <v>0</v>
      </c>
      <c r="NX6" s="113">
        <v>0</v>
      </c>
      <c r="NY6" s="113">
        <v>0</v>
      </c>
      <c r="NZ6" s="113">
        <v>0</v>
      </c>
      <c r="OA6" s="113">
        <v>0</v>
      </c>
      <c r="OB6" s="113">
        <v>0</v>
      </c>
      <c r="OC6" s="113">
        <v>0</v>
      </c>
      <c r="OD6" s="113">
        <v>0</v>
      </c>
      <c r="OE6" s="113">
        <v>0</v>
      </c>
      <c r="OF6" s="113">
        <v>0</v>
      </c>
      <c r="OG6" s="113">
        <v>0</v>
      </c>
      <c r="OH6" s="113">
        <v>0</v>
      </c>
      <c r="OI6" s="113">
        <v>0</v>
      </c>
      <c r="OJ6" s="113">
        <v>0</v>
      </c>
      <c r="OK6" s="113">
        <v>0</v>
      </c>
      <c r="OL6" s="113">
        <v>0</v>
      </c>
      <c r="OM6" s="113">
        <v>0</v>
      </c>
      <c r="ON6" s="113">
        <v>0</v>
      </c>
      <c r="OO6" s="113">
        <v>0</v>
      </c>
      <c r="OP6" s="113">
        <v>1</v>
      </c>
      <c r="OQ6" s="113">
        <v>0</v>
      </c>
      <c r="OR6" s="113">
        <v>0</v>
      </c>
      <c r="OS6" s="113">
        <v>0</v>
      </c>
      <c r="OT6" s="113">
        <v>0</v>
      </c>
      <c r="OU6" s="113">
        <v>0</v>
      </c>
      <c r="OV6" s="113">
        <v>0</v>
      </c>
      <c r="OW6" s="113">
        <v>0</v>
      </c>
      <c r="OX6" s="113">
        <v>0</v>
      </c>
      <c r="OY6" s="113">
        <v>0</v>
      </c>
      <c r="OZ6" s="113">
        <v>0</v>
      </c>
      <c r="PA6" s="113">
        <v>0</v>
      </c>
      <c r="PB6" s="113">
        <v>0</v>
      </c>
      <c r="PC6" s="113">
        <v>0</v>
      </c>
      <c r="PD6" s="113">
        <v>0</v>
      </c>
      <c r="PE6" s="113">
        <v>0</v>
      </c>
      <c r="PF6" s="113">
        <v>0</v>
      </c>
      <c r="PG6" s="113">
        <v>0</v>
      </c>
      <c r="PH6" s="113">
        <v>0</v>
      </c>
      <c r="PI6" s="113">
        <v>0</v>
      </c>
      <c r="PJ6" s="113">
        <v>0</v>
      </c>
      <c r="PK6" s="113">
        <v>0</v>
      </c>
      <c r="PL6" s="113">
        <v>0</v>
      </c>
      <c r="PM6" s="113">
        <v>0</v>
      </c>
      <c r="PN6" s="113">
        <v>0</v>
      </c>
      <c r="PO6" s="113">
        <v>0</v>
      </c>
      <c r="PP6" s="113">
        <v>0</v>
      </c>
      <c r="PQ6" s="113">
        <v>0</v>
      </c>
      <c r="PR6" s="113">
        <v>0</v>
      </c>
      <c r="PS6" s="113">
        <v>0</v>
      </c>
      <c r="PT6" s="113">
        <v>0</v>
      </c>
      <c r="PU6" s="113">
        <v>0</v>
      </c>
      <c r="PV6" s="113">
        <v>0</v>
      </c>
      <c r="PW6" s="113">
        <v>0</v>
      </c>
      <c r="PX6" s="113">
        <v>0</v>
      </c>
      <c r="PY6" s="113">
        <v>0</v>
      </c>
      <c r="PZ6" s="113">
        <v>0</v>
      </c>
      <c r="QA6" s="113">
        <v>0</v>
      </c>
      <c r="QB6" s="113">
        <v>0</v>
      </c>
      <c r="QC6" s="113">
        <v>0</v>
      </c>
      <c r="QD6" s="113">
        <v>1</v>
      </c>
      <c r="QE6" s="113">
        <v>0</v>
      </c>
      <c r="QF6" s="113">
        <v>0</v>
      </c>
      <c r="QG6" s="113">
        <v>0</v>
      </c>
      <c r="QH6" s="113">
        <v>0</v>
      </c>
      <c r="QI6" s="113">
        <v>0</v>
      </c>
      <c r="QJ6" s="113">
        <v>0</v>
      </c>
      <c r="QK6" s="113">
        <v>0</v>
      </c>
      <c r="QL6" s="113">
        <v>0</v>
      </c>
      <c r="QM6" s="113">
        <v>0</v>
      </c>
      <c r="QN6" s="113">
        <v>0</v>
      </c>
      <c r="QO6" s="113">
        <v>0</v>
      </c>
      <c r="QP6" s="113">
        <v>0</v>
      </c>
      <c r="QQ6" s="113">
        <v>0</v>
      </c>
      <c r="QR6" s="113">
        <v>0</v>
      </c>
      <c r="QS6" s="113">
        <v>0</v>
      </c>
      <c r="QT6" s="113">
        <v>0</v>
      </c>
      <c r="QU6" s="113">
        <v>0</v>
      </c>
      <c r="QV6" s="113">
        <v>0</v>
      </c>
      <c r="QW6" s="113">
        <v>0</v>
      </c>
      <c r="QX6" s="113">
        <v>0</v>
      </c>
      <c r="QY6" s="113">
        <v>0</v>
      </c>
      <c r="QZ6" s="113">
        <v>0</v>
      </c>
      <c r="RA6" s="113">
        <v>0</v>
      </c>
      <c r="RB6" s="113">
        <v>0</v>
      </c>
      <c r="RC6" s="113">
        <v>0</v>
      </c>
      <c r="RD6" s="113">
        <v>0</v>
      </c>
      <c r="RE6" s="113">
        <v>0</v>
      </c>
      <c r="RF6" s="113">
        <v>0</v>
      </c>
      <c r="RG6" s="113">
        <v>0</v>
      </c>
      <c r="RH6" s="113">
        <v>0</v>
      </c>
      <c r="RI6" s="113">
        <v>0</v>
      </c>
      <c r="RJ6" s="113">
        <v>0</v>
      </c>
      <c r="RK6" s="113">
        <v>0</v>
      </c>
      <c r="RL6" s="113">
        <v>0</v>
      </c>
      <c r="RM6" s="113">
        <v>0</v>
      </c>
      <c r="RN6" s="113">
        <v>0</v>
      </c>
      <c r="RO6" s="113">
        <v>0</v>
      </c>
      <c r="RP6" s="113">
        <v>0</v>
      </c>
      <c r="RQ6" s="113">
        <v>0</v>
      </c>
      <c r="RR6" s="113">
        <v>1</v>
      </c>
      <c r="RS6" s="113">
        <v>0</v>
      </c>
      <c r="RT6" s="113">
        <v>0</v>
      </c>
      <c r="RU6" s="113">
        <v>0</v>
      </c>
      <c r="RV6" s="113">
        <v>0</v>
      </c>
      <c r="RW6" s="113">
        <v>0</v>
      </c>
      <c r="RX6" s="113">
        <v>0</v>
      </c>
      <c r="RY6" s="113">
        <v>0</v>
      </c>
      <c r="RZ6" s="113">
        <v>0</v>
      </c>
      <c r="SA6" s="113">
        <v>0</v>
      </c>
      <c r="SB6" s="113">
        <v>0</v>
      </c>
      <c r="SC6" s="113">
        <v>0</v>
      </c>
      <c r="SD6" s="113">
        <v>0</v>
      </c>
      <c r="SE6" s="113">
        <v>0</v>
      </c>
      <c r="SF6" s="113">
        <v>0</v>
      </c>
      <c r="SG6" s="113">
        <v>0</v>
      </c>
      <c r="SH6" s="113">
        <v>0</v>
      </c>
      <c r="SI6" s="113">
        <v>0</v>
      </c>
      <c r="SJ6" s="113">
        <v>0</v>
      </c>
      <c r="SK6" s="113">
        <v>0</v>
      </c>
      <c r="SL6" s="113">
        <v>0</v>
      </c>
      <c r="SM6" s="113">
        <v>0</v>
      </c>
      <c r="SN6" s="113">
        <v>0</v>
      </c>
      <c r="SO6" s="113">
        <v>0</v>
      </c>
      <c r="SP6" s="113">
        <v>0</v>
      </c>
      <c r="SQ6" s="113">
        <v>0</v>
      </c>
      <c r="SR6" s="113">
        <v>0</v>
      </c>
      <c r="SS6" s="113">
        <v>0</v>
      </c>
      <c r="ST6" s="113">
        <v>0</v>
      </c>
      <c r="SU6" s="113">
        <v>0</v>
      </c>
      <c r="SV6" s="113">
        <v>0</v>
      </c>
      <c r="SW6" s="113">
        <v>0</v>
      </c>
      <c r="SX6" s="113">
        <v>0</v>
      </c>
      <c r="SY6" s="113">
        <v>0</v>
      </c>
      <c r="SZ6" s="113">
        <v>0</v>
      </c>
      <c r="TA6" s="113">
        <v>0</v>
      </c>
      <c r="TB6" s="113">
        <v>0</v>
      </c>
      <c r="TC6" s="113">
        <v>0</v>
      </c>
      <c r="TD6" s="113">
        <v>0</v>
      </c>
      <c r="TE6" s="113">
        <v>0</v>
      </c>
      <c r="TF6" s="113">
        <v>1</v>
      </c>
      <c r="TG6" s="113">
        <v>0</v>
      </c>
      <c r="TH6" s="113">
        <v>0</v>
      </c>
      <c r="TI6" s="113">
        <v>0</v>
      </c>
      <c r="TJ6" s="113">
        <v>0</v>
      </c>
      <c r="TK6" s="113">
        <v>0</v>
      </c>
      <c r="TL6" s="113">
        <v>0</v>
      </c>
      <c r="TM6" s="113">
        <v>0</v>
      </c>
      <c r="TN6" s="113">
        <v>0</v>
      </c>
      <c r="TO6" s="113">
        <v>0</v>
      </c>
      <c r="TP6" s="113">
        <v>0</v>
      </c>
      <c r="TQ6" s="113">
        <v>0</v>
      </c>
      <c r="TR6" s="113">
        <v>0</v>
      </c>
      <c r="TS6" s="113">
        <v>0</v>
      </c>
      <c r="TT6" s="113">
        <v>0</v>
      </c>
      <c r="TU6" s="113">
        <v>0</v>
      </c>
      <c r="TV6" s="113">
        <v>0</v>
      </c>
      <c r="TW6" s="113">
        <v>0</v>
      </c>
      <c r="TX6" s="113">
        <v>0</v>
      </c>
      <c r="TY6" s="113">
        <v>0</v>
      </c>
      <c r="TZ6" s="113">
        <v>0</v>
      </c>
      <c r="UA6" s="113">
        <v>0</v>
      </c>
      <c r="UB6" s="113">
        <v>0</v>
      </c>
      <c r="UC6" s="113">
        <v>0</v>
      </c>
      <c r="UD6" s="113">
        <v>0</v>
      </c>
      <c r="UE6" s="113">
        <v>0</v>
      </c>
      <c r="UF6" s="113">
        <v>0</v>
      </c>
      <c r="UG6" s="113">
        <v>0</v>
      </c>
      <c r="UH6" s="113">
        <v>0</v>
      </c>
      <c r="UI6" s="113">
        <v>0</v>
      </c>
      <c r="UJ6" s="113">
        <v>0</v>
      </c>
      <c r="UK6" s="113">
        <v>0</v>
      </c>
      <c r="UL6" s="113">
        <v>0</v>
      </c>
      <c r="UM6" s="113">
        <v>0</v>
      </c>
      <c r="UN6" s="113">
        <v>0</v>
      </c>
      <c r="UO6" s="113">
        <v>0</v>
      </c>
      <c r="UP6" s="113">
        <v>0</v>
      </c>
      <c r="UQ6" s="113">
        <v>0</v>
      </c>
      <c r="UR6" s="113">
        <v>0</v>
      </c>
      <c r="US6" s="113">
        <v>0</v>
      </c>
      <c r="UT6" s="113">
        <v>1</v>
      </c>
      <c r="UU6" s="113">
        <v>0</v>
      </c>
      <c r="UV6" s="113">
        <v>0</v>
      </c>
      <c r="UW6" s="113">
        <v>0</v>
      </c>
      <c r="UX6" s="113">
        <v>0</v>
      </c>
      <c r="UY6" s="113">
        <v>0</v>
      </c>
      <c r="UZ6" s="113">
        <v>0</v>
      </c>
      <c r="VA6" s="113">
        <v>0</v>
      </c>
      <c r="VB6" s="113">
        <v>0</v>
      </c>
      <c r="VC6" s="113">
        <v>0</v>
      </c>
      <c r="VD6" s="113">
        <v>0</v>
      </c>
      <c r="VE6" s="113">
        <v>0</v>
      </c>
      <c r="VF6" s="113">
        <v>0</v>
      </c>
      <c r="VG6" s="113">
        <v>0</v>
      </c>
      <c r="VH6" s="113">
        <v>0</v>
      </c>
      <c r="VI6" s="113">
        <v>0</v>
      </c>
      <c r="VJ6" s="113">
        <v>0</v>
      </c>
      <c r="VK6" s="113">
        <v>0</v>
      </c>
      <c r="VL6" s="113">
        <v>0</v>
      </c>
      <c r="VM6" s="113">
        <v>0</v>
      </c>
      <c r="VN6" s="113">
        <v>0</v>
      </c>
      <c r="VO6" s="113">
        <v>0</v>
      </c>
      <c r="VP6" s="113">
        <v>0</v>
      </c>
      <c r="VQ6" s="113">
        <v>0</v>
      </c>
      <c r="VR6" s="113">
        <v>0</v>
      </c>
      <c r="VS6" s="113">
        <v>0</v>
      </c>
      <c r="VT6" s="113">
        <v>0</v>
      </c>
      <c r="VU6" s="113">
        <v>0</v>
      </c>
      <c r="VV6" s="113">
        <v>0</v>
      </c>
      <c r="VW6" s="113">
        <v>0</v>
      </c>
      <c r="VX6" s="113">
        <v>0</v>
      </c>
      <c r="VY6" s="113">
        <v>0</v>
      </c>
      <c r="VZ6" s="113">
        <v>0</v>
      </c>
      <c r="WA6" s="113">
        <v>0</v>
      </c>
      <c r="WB6" s="113">
        <v>0</v>
      </c>
      <c r="WC6" s="113">
        <v>0</v>
      </c>
      <c r="WD6" s="113">
        <v>0</v>
      </c>
      <c r="WE6" s="113">
        <v>0</v>
      </c>
      <c r="WF6" s="113">
        <v>0</v>
      </c>
      <c r="WG6" s="113">
        <v>0</v>
      </c>
      <c r="WH6" s="113">
        <v>1</v>
      </c>
      <c r="WI6" s="113">
        <v>0</v>
      </c>
      <c r="WJ6" s="113">
        <v>0</v>
      </c>
      <c r="WK6" s="113">
        <v>0</v>
      </c>
      <c r="WL6" s="113">
        <v>0</v>
      </c>
      <c r="WM6" s="113">
        <v>0</v>
      </c>
      <c r="WN6" s="113">
        <v>0</v>
      </c>
      <c r="WO6" s="113">
        <v>0</v>
      </c>
      <c r="WP6" s="113">
        <v>0</v>
      </c>
      <c r="WQ6" s="113">
        <v>0</v>
      </c>
      <c r="WR6" s="113">
        <v>0</v>
      </c>
      <c r="WS6" s="113">
        <v>0</v>
      </c>
      <c r="WT6" s="113">
        <v>0</v>
      </c>
      <c r="WU6" s="113">
        <v>0</v>
      </c>
      <c r="WV6" s="113">
        <v>0</v>
      </c>
      <c r="WW6" s="113">
        <v>0</v>
      </c>
      <c r="WX6" s="113">
        <v>0</v>
      </c>
      <c r="WY6" s="113">
        <v>0</v>
      </c>
      <c r="WZ6" s="113">
        <v>0</v>
      </c>
      <c r="XA6" s="113">
        <v>0</v>
      </c>
      <c r="XB6" s="113">
        <v>0</v>
      </c>
      <c r="XC6" s="113">
        <v>0</v>
      </c>
      <c r="XD6" s="113">
        <v>0</v>
      </c>
      <c r="XE6" s="113">
        <v>0</v>
      </c>
      <c r="XF6" s="113">
        <v>0</v>
      </c>
      <c r="XG6" s="113">
        <v>0</v>
      </c>
      <c r="XH6" s="113">
        <v>0</v>
      </c>
      <c r="XI6" s="113">
        <v>0</v>
      </c>
      <c r="XJ6" s="113">
        <v>0</v>
      </c>
      <c r="XK6" s="113">
        <v>0</v>
      </c>
      <c r="XL6" s="113">
        <v>0</v>
      </c>
      <c r="XM6" s="113">
        <v>0</v>
      </c>
      <c r="XN6" s="113">
        <v>0</v>
      </c>
      <c r="XO6" s="113">
        <v>0</v>
      </c>
      <c r="XP6" s="113">
        <v>0</v>
      </c>
      <c r="XQ6" s="113">
        <v>0</v>
      </c>
      <c r="XR6" s="113">
        <v>0</v>
      </c>
      <c r="XS6" s="113">
        <v>0</v>
      </c>
      <c r="XT6" s="113">
        <v>0</v>
      </c>
      <c r="XU6" s="113">
        <v>0</v>
      </c>
      <c r="XV6" s="113">
        <v>1</v>
      </c>
      <c r="XW6" s="113">
        <v>0</v>
      </c>
      <c r="XX6" s="113">
        <v>0</v>
      </c>
      <c r="XY6" s="113">
        <v>0</v>
      </c>
      <c r="XZ6" s="113">
        <v>0</v>
      </c>
      <c r="YA6" s="113">
        <v>0</v>
      </c>
      <c r="YB6" s="113">
        <v>0</v>
      </c>
      <c r="YC6" s="113">
        <v>0</v>
      </c>
      <c r="YD6" s="113">
        <v>0</v>
      </c>
      <c r="YE6" s="113">
        <v>0</v>
      </c>
      <c r="YF6" s="113">
        <v>0</v>
      </c>
      <c r="YG6" s="113">
        <v>0</v>
      </c>
      <c r="YH6" s="113">
        <v>0</v>
      </c>
      <c r="YI6" s="113">
        <v>0</v>
      </c>
      <c r="YJ6" s="113">
        <v>0</v>
      </c>
      <c r="YK6" s="113">
        <v>0</v>
      </c>
      <c r="YL6" s="113">
        <v>0</v>
      </c>
      <c r="YM6" s="113">
        <v>0</v>
      </c>
      <c r="YN6" s="113">
        <v>0</v>
      </c>
      <c r="YO6" s="113">
        <v>0</v>
      </c>
      <c r="YP6" s="113">
        <v>0</v>
      </c>
      <c r="YQ6" s="113">
        <v>0</v>
      </c>
      <c r="YR6" s="113">
        <v>0</v>
      </c>
      <c r="YS6" s="113">
        <v>0</v>
      </c>
      <c r="YT6" s="113">
        <v>0</v>
      </c>
      <c r="YU6" s="113">
        <v>0</v>
      </c>
      <c r="YV6" s="113">
        <v>0</v>
      </c>
      <c r="YW6" s="113">
        <v>0</v>
      </c>
      <c r="YX6" s="113">
        <v>0</v>
      </c>
      <c r="YY6" s="113">
        <v>0</v>
      </c>
      <c r="YZ6" s="113">
        <v>0</v>
      </c>
      <c r="ZA6" s="113">
        <v>0</v>
      </c>
      <c r="ZB6" s="113">
        <v>0</v>
      </c>
      <c r="ZC6" s="113">
        <v>0</v>
      </c>
      <c r="ZD6" s="113">
        <v>0</v>
      </c>
      <c r="ZE6" s="113">
        <v>0</v>
      </c>
      <c r="ZF6" s="113">
        <v>0</v>
      </c>
      <c r="ZG6" s="113">
        <v>0</v>
      </c>
      <c r="ZH6" s="113">
        <v>0</v>
      </c>
      <c r="ZI6" s="113">
        <v>0</v>
      </c>
      <c r="ZJ6" s="113">
        <v>1</v>
      </c>
      <c r="ZK6" s="113">
        <v>0</v>
      </c>
      <c r="ZL6" s="113">
        <v>0</v>
      </c>
      <c r="ZM6" s="113">
        <v>0</v>
      </c>
      <c r="ZN6" s="113">
        <v>0</v>
      </c>
      <c r="ZO6" s="113">
        <v>0</v>
      </c>
      <c r="ZP6" s="113">
        <v>0</v>
      </c>
      <c r="ZQ6" s="113">
        <v>0</v>
      </c>
      <c r="ZR6" s="113">
        <v>0</v>
      </c>
      <c r="ZS6" s="113">
        <v>0</v>
      </c>
      <c r="ZT6" s="113">
        <v>0</v>
      </c>
      <c r="ZU6" s="113">
        <v>0</v>
      </c>
      <c r="ZV6" s="113">
        <v>0</v>
      </c>
      <c r="ZW6" s="113">
        <v>0</v>
      </c>
      <c r="ZX6" s="113">
        <v>0</v>
      </c>
      <c r="ZY6" s="113">
        <v>0</v>
      </c>
      <c r="ZZ6" s="113">
        <v>0</v>
      </c>
      <c r="AAA6" s="113">
        <v>0</v>
      </c>
      <c r="AAB6" s="113">
        <v>0</v>
      </c>
      <c r="AAC6" s="113">
        <v>0</v>
      </c>
      <c r="AAD6" s="113">
        <v>0</v>
      </c>
      <c r="AAE6" s="113">
        <v>0</v>
      </c>
      <c r="AAF6" s="113">
        <v>0</v>
      </c>
      <c r="AAG6" s="113">
        <v>0</v>
      </c>
      <c r="AAH6" s="113">
        <v>0</v>
      </c>
      <c r="AAI6" s="113">
        <v>0</v>
      </c>
      <c r="AAJ6" s="113">
        <v>0</v>
      </c>
      <c r="AAK6" s="113">
        <v>0</v>
      </c>
      <c r="AAL6" s="113">
        <v>0</v>
      </c>
      <c r="AAM6" s="113">
        <v>0</v>
      </c>
      <c r="AAN6" s="113">
        <v>0</v>
      </c>
      <c r="AAO6" s="113">
        <v>0</v>
      </c>
      <c r="AAP6" s="113">
        <v>0</v>
      </c>
      <c r="AAQ6" s="113">
        <v>0</v>
      </c>
      <c r="AAR6" s="113">
        <v>0</v>
      </c>
      <c r="AAS6" s="113">
        <v>0</v>
      </c>
      <c r="AAT6" s="113">
        <v>0</v>
      </c>
      <c r="AAU6" s="113">
        <v>0</v>
      </c>
      <c r="AAV6" s="113">
        <v>0</v>
      </c>
      <c r="AAW6" s="113">
        <v>0</v>
      </c>
      <c r="AAX6" s="113">
        <v>1</v>
      </c>
      <c r="AAY6" s="113">
        <v>0</v>
      </c>
      <c r="AAZ6" s="113">
        <v>0</v>
      </c>
      <c r="ABA6" s="113">
        <v>0</v>
      </c>
      <c r="ABB6" s="113">
        <v>0</v>
      </c>
      <c r="ABC6" s="113">
        <v>0</v>
      </c>
      <c r="ABD6" s="113">
        <v>0</v>
      </c>
      <c r="ABE6" s="113">
        <v>0</v>
      </c>
      <c r="ABF6" s="113">
        <v>0</v>
      </c>
      <c r="ABG6" s="113">
        <v>0</v>
      </c>
      <c r="ABH6" s="113">
        <v>0</v>
      </c>
      <c r="ABI6" s="113">
        <v>0</v>
      </c>
      <c r="ABJ6" s="113">
        <v>0</v>
      </c>
      <c r="ABK6" s="113">
        <v>0</v>
      </c>
      <c r="ABL6" s="113">
        <v>0</v>
      </c>
      <c r="ABM6" s="113">
        <v>0</v>
      </c>
      <c r="ABN6" s="113">
        <v>0</v>
      </c>
      <c r="ABO6" s="113">
        <v>0</v>
      </c>
      <c r="ABP6" s="113">
        <v>0</v>
      </c>
      <c r="ABQ6" s="113">
        <v>0</v>
      </c>
      <c r="ABR6" s="113">
        <v>0</v>
      </c>
      <c r="ABS6" s="113">
        <v>0</v>
      </c>
      <c r="ABT6" s="113">
        <v>0</v>
      </c>
      <c r="ABU6" s="113">
        <v>0</v>
      </c>
      <c r="ABV6" s="113">
        <v>0</v>
      </c>
      <c r="ABW6" s="113">
        <v>0</v>
      </c>
      <c r="ABX6" s="113">
        <v>0</v>
      </c>
      <c r="ABY6" s="113">
        <v>0</v>
      </c>
      <c r="ABZ6" s="113">
        <v>0</v>
      </c>
      <c r="ACA6" s="113">
        <v>0</v>
      </c>
      <c r="ACB6" s="113">
        <v>0</v>
      </c>
      <c r="ACC6" s="113">
        <v>0</v>
      </c>
      <c r="ACD6" s="113">
        <v>0</v>
      </c>
      <c r="ACE6" s="113">
        <v>0</v>
      </c>
      <c r="ACF6" s="113">
        <v>0</v>
      </c>
      <c r="ACG6" s="113">
        <v>0</v>
      </c>
      <c r="ACH6" s="113">
        <v>0</v>
      </c>
      <c r="ACI6" s="113">
        <v>0</v>
      </c>
      <c r="ACJ6" s="113">
        <v>0</v>
      </c>
      <c r="ACK6" s="113">
        <v>0</v>
      </c>
      <c r="ACL6" s="113">
        <v>1</v>
      </c>
      <c r="ACM6" s="113">
        <v>0</v>
      </c>
      <c r="ACN6" s="113">
        <v>0</v>
      </c>
      <c r="ACO6" s="113">
        <v>0</v>
      </c>
      <c r="ACP6" s="113">
        <v>0</v>
      </c>
      <c r="ACQ6" s="113">
        <v>0</v>
      </c>
      <c r="ACR6" s="113">
        <v>0</v>
      </c>
      <c r="ACS6" s="113">
        <v>0</v>
      </c>
      <c r="ACT6" s="113">
        <v>0</v>
      </c>
      <c r="ACU6" s="113">
        <v>0</v>
      </c>
      <c r="ACV6" s="113">
        <v>0</v>
      </c>
      <c r="ACW6" s="113">
        <v>0</v>
      </c>
      <c r="ACX6" s="113">
        <v>0</v>
      </c>
      <c r="ACY6" s="113">
        <v>0</v>
      </c>
      <c r="ACZ6" s="113">
        <v>0</v>
      </c>
      <c r="ADA6" s="113">
        <v>0</v>
      </c>
      <c r="ADB6" s="113">
        <v>0</v>
      </c>
      <c r="ADC6" s="113">
        <v>0</v>
      </c>
      <c r="ADD6" s="113">
        <v>0</v>
      </c>
      <c r="ADE6" s="113">
        <v>0</v>
      </c>
      <c r="ADF6" s="113">
        <v>0</v>
      </c>
      <c r="ADG6" s="113">
        <v>0</v>
      </c>
      <c r="ADH6" s="113">
        <v>0</v>
      </c>
      <c r="ADI6" s="113">
        <v>0</v>
      </c>
      <c r="ADJ6" s="113">
        <v>0</v>
      </c>
      <c r="ADK6" s="113">
        <v>0</v>
      </c>
      <c r="ADL6" s="113">
        <v>0</v>
      </c>
      <c r="ADM6" s="113">
        <v>0</v>
      </c>
      <c r="ADN6" s="113">
        <v>0</v>
      </c>
      <c r="ADO6" s="113">
        <v>0</v>
      </c>
      <c r="ADP6" s="113">
        <v>0</v>
      </c>
      <c r="ADQ6" s="113">
        <v>0</v>
      </c>
      <c r="ADR6" s="113">
        <v>0</v>
      </c>
      <c r="ADS6" s="113">
        <v>0</v>
      </c>
      <c r="ADT6" s="113">
        <v>0</v>
      </c>
      <c r="ADU6" s="113">
        <v>0</v>
      </c>
      <c r="ADV6" s="113">
        <v>0</v>
      </c>
      <c r="ADW6" s="113">
        <v>0</v>
      </c>
      <c r="ADX6" s="113">
        <v>0</v>
      </c>
      <c r="ADY6" s="113">
        <v>0</v>
      </c>
      <c r="ADZ6" s="77"/>
      <c r="AEA6" s="73">
        <v>0</v>
      </c>
      <c r="AEB6" s="103">
        <v>0.5</v>
      </c>
      <c r="AEC6" s="73">
        <v>0</v>
      </c>
      <c r="AED6" s="103">
        <v>19.5</v>
      </c>
      <c r="AEE6" s="74">
        <v>1</v>
      </c>
      <c r="AEF6" s="88">
        <f>AEF5+COUNT($F$7:$AS$7)</f>
        <v>40</v>
      </c>
      <c r="AEG6" s="105">
        <f t="shared" ref="AEG6:AEP15" si="15">INDEX($F$6:$ADX$108,$B6,AEG$5)</f>
        <v>0</v>
      </c>
      <c r="AEH6" s="105">
        <f t="shared" si="15"/>
        <v>0</v>
      </c>
      <c r="AEI6" s="105">
        <f t="shared" si="15"/>
        <v>0</v>
      </c>
      <c r="AEJ6" s="105">
        <f t="shared" si="15"/>
        <v>0</v>
      </c>
      <c r="AEK6" s="105">
        <f t="shared" si="15"/>
        <v>0</v>
      </c>
      <c r="AEL6" s="105">
        <f t="shared" si="15"/>
        <v>0</v>
      </c>
      <c r="AEM6" s="105">
        <f t="shared" si="15"/>
        <v>0</v>
      </c>
      <c r="AEN6" s="105">
        <f t="shared" si="15"/>
        <v>0</v>
      </c>
      <c r="AEO6" s="105">
        <f t="shared" si="15"/>
        <v>0</v>
      </c>
      <c r="AEP6" s="105">
        <f t="shared" si="15"/>
        <v>0</v>
      </c>
      <c r="AEQ6" s="105">
        <f t="shared" ref="AEQ6:AEY15" si="16">INDEX($F$6:$ADX$108,$B6,AEQ$5)</f>
        <v>0</v>
      </c>
      <c r="AER6" s="105">
        <f t="shared" si="16"/>
        <v>0</v>
      </c>
      <c r="AES6" s="105">
        <f t="shared" si="16"/>
        <v>0</v>
      </c>
      <c r="AET6" s="105">
        <f t="shared" si="16"/>
        <v>0</v>
      </c>
      <c r="AEU6" s="105">
        <f t="shared" si="16"/>
        <v>0</v>
      </c>
      <c r="AEV6" s="105">
        <f t="shared" si="16"/>
        <v>0</v>
      </c>
      <c r="AEW6" s="105">
        <f t="shared" si="16"/>
        <v>0</v>
      </c>
      <c r="AEX6" s="105">
        <f t="shared" si="16"/>
        <v>0</v>
      </c>
      <c r="AEY6" s="105">
        <f t="shared" si="16"/>
        <v>0</v>
      </c>
      <c r="AEZ6" s="99">
        <f t="shared" ref="AEZ6:AEZ37" si="17">C6</f>
        <v>0</v>
      </c>
      <c r="AFA6" s="69"/>
      <c r="AFB6" s="202">
        <v>0</v>
      </c>
      <c r="AFC6" s="106">
        <f t="shared" ref="AFC6:AFC37" si="18">ABS(AVERAGE(AEG6:AEY6))</f>
        <v>0</v>
      </c>
      <c r="AFD6" s="69"/>
      <c r="AFE6" s="107">
        <f t="shared" ref="AFE6:AFE24" si="19">AFE5+COUNT($F$7:$AS$7)</f>
        <v>20</v>
      </c>
      <c r="AFF6" s="105">
        <f t="shared" ref="AFF6:AFO15" si="20">INDEX($F$6:$ACL$108,$B6,AFF$5)</f>
        <v>0</v>
      </c>
      <c r="AFG6" s="105">
        <f t="shared" si="20"/>
        <v>0</v>
      </c>
      <c r="AFH6" s="105">
        <f t="shared" si="20"/>
        <v>0</v>
      </c>
      <c r="AFI6" s="105">
        <f t="shared" si="20"/>
        <v>0</v>
      </c>
      <c r="AFJ6" s="105">
        <f t="shared" si="20"/>
        <v>0</v>
      </c>
      <c r="AFK6" s="105">
        <f t="shared" si="20"/>
        <v>0</v>
      </c>
      <c r="AFL6" s="105">
        <f t="shared" si="20"/>
        <v>0</v>
      </c>
      <c r="AFM6" s="105">
        <f t="shared" si="20"/>
        <v>0</v>
      </c>
      <c r="AFN6" s="105">
        <f t="shared" si="20"/>
        <v>0</v>
      </c>
      <c r="AFO6" s="105">
        <f t="shared" si="20"/>
        <v>0</v>
      </c>
      <c r="AFP6" s="105">
        <f t="shared" ref="AFP6:AFX15" si="21">INDEX($F$6:$ACL$108,$B6,AFP$5)</f>
        <v>0</v>
      </c>
      <c r="AFQ6" s="105">
        <f t="shared" si="21"/>
        <v>0</v>
      </c>
      <c r="AFR6" s="105">
        <f t="shared" si="21"/>
        <v>0</v>
      </c>
      <c r="AFS6" s="105">
        <f t="shared" si="21"/>
        <v>0</v>
      </c>
      <c r="AFT6" s="105">
        <f t="shared" si="21"/>
        <v>0</v>
      </c>
      <c r="AFU6" s="105">
        <f t="shared" si="21"/>
        <v>0</v>
      </c>
      <c r="AFV6" s="105">
        <f t="shared" si="21"/>
        <v>0</v>
      </c>
      <c r="AFW6" s="105">
        <f t="shared" si="21"/>
        <v>0</v>
      </c>
      <c r="AFX6" s="105">
        <f t="shared" si="21"/>
        <v>0</v>
      </c>
      <c r="AFY6" s="105"/>
      <c r="AFZ6" s="106">
        <f>ABS(AVERAGE(AFF6:AFX6))</f>
        <v>0</v>
      </c>
      <c r="AGA6" s="69"/>
      <c r="AGB6" s="69"/>
      <c r="AGC6" s="69"/>
      <c r="AGD6" s="69"/>
      <c r="AGE6" s="69"/>
      <c r="AGF6" s="69"/>
      <c r="AGG6" s="69"/>
      <c r="AGH6" s="69"/>
      <c r="AGI6" s="69"/>
      <c r="AGJ6" s="69"/>
      <c r="AGK6" s="69"/>
      <c r="AGL6" s="69"/>
      <c r="AGM6" s="69"/>
      <c r="AGN6" s="69"/>
      <c r="AGO6" s="69"/>
      <c r="AGP6" s="69"/>
      <c r="AGQ6" s="69"/>
      <c r="AGR6" s="69"/>
      <c r="AGS6" s="69"/>
      <c r="AGT6" s="69"/>
      <c r="AGU6" s="69"/>
      <c r="AGV6" s="69"/>
      <c r="AGW6" s="69"/>
      <c r="AGX6" s="69"/>
      <c r="AGY6" s="204"/>
      <c r="AGZ6" s="204">
        <v>0</v>
      </c>
      <c r="AHA6" s="204">
        <v>1</v>
      </c>
      <c r="AHB6" s="204">
        <v>2</v>
      </c>
      <c r="AHC6" s="204">
        <v>3</v>
      </c>
      <c r="AHD6" s="204">
        <v>4</v>
      </c>
      <c r="AHE6" s="69"/>
      <c r="AHF6" s="69"/>
      <c r="AHG6" s="69"/>
      <c r="AHH6" s="69"/>
      <c r="AHI6" s="69"/>
      <c r="AHJ6" s="69"/>
      <c r="AHK6" s="69"/>
      <c r="AHL6" s="69"/>
      <c r="AHM6" s="69"/>
      <c r="AHN6" s="69"/>
      <c r="AHO6" s="69"/>
      <c r="AHP6" s="69"/>
      <c r="AHQ6" s="69"/>
      <c r="AHR6" s="69"/>
      <c r="AHS6" s="69"/>
      <c r="AHT6" s="69"/>
      <c r="AHU6" s="69"/>
      <c r="AHV6" s="69"/>
      <c r="AHW6" s="69"/>
      <c r="AHX6" s="69"/>
      <c r="AHY6" s="69"/>
      <c r="AHZ6" s="69"/>
      <c r="AIA6" s="69"/>
      <c r="AIB6" s="69"/>
    </row>
    <row r="7" spans="1:912" ht="3.75" customHeight="1" x14ac:dyDescent="0.25">
      <c r="A7" s="77"/>
      <c r="B7" s="98">
        <v>1</v>
      </c>
      <c r="C7" s="99">
        <v>0.28999999999999998</v>
      </c>
      <c r="D7" s="190">
        <f t="shared" si="14"/>
        <v>1</v>
      </c>
      <c r="E7" s="77"/>
      <c r="F7" s="192">
        <v>1</v>
      </c>
      <c r="G7" s="70">
        <v>0.48574837999999998</v>
      </c>
      <c r="H7" s="70">
        <v>2.1450106E-2</v>
      </c>
      <c r="I7" s="70">
        <v>9.4721219999999997E-4</v>
      </c>
      <c r="J7" s="70">
        <v>4.1827832E-5</v>
      </c>
      <c r="K7" s="70">
        <v>1.8470705E-6</v>
      </c>
      <c r="L7" s="70">
        <v>8.1564570000000005E-8</v>
      </c>
      <c r="M7" s="70">
        <v>3.6017989000000002E-9</v>
      </c>
      <c r="N7" s="70">
        <v>1.5905127000000001E-10</v>
      </c>
      <c r="O7" s="70">
        <v>7.0235179999999996E-12</v>
      </c>
      <c r="P7" s="70">
        <v>3.1015023000000002E-13</v>
      </c>
      <c r="Q7" s="70">
        <v>1.3695863999999999E-14</v>
      </c>
      <c r="R7" s="70">
        <v>6.0479260000000004E-16</v>
      </c>
      <c r="S7" s="70">
        <v>2.6706893E-17</v>
      </c>
      <c r="T7" s="70">
        <v>1.1793426E-18</v>
      </c>
      <c r="U7" s="70">
        <v>5.2078247999999997E-20</v>
      </c>
      <c r="V7" s="70">
        <v>2.2997058999999999E-21</v>
      </c>
      <c r="W7" s="70">
        <v>1.0155189E-22</v>
      </c>
      <c r="X7" s="70">
        <v>4.4843889999999998E-24</v>
      </c>
      <c r="Y7" s="70">
        <v>1.9802417000000001E-25</v>
      </c>
      <c r="Z7" s="70">
        <v>8.744452E-27</v>
      </c>
      <c r="AA7" s="71">
        <v>3.8614172999999999E-28</v>
      </c>
      <c r="AB7" s="71">
        <v>1.7051406E-29</v>
      </c>
      <c r="AC7" s="71">
        <v>7.5296190000000004E-31</v>
      </c>
      <c r="AD7" s="71">
        <v>3.3249516000000001E-32</v>
      </c>
      <c r="AE7" s="71">
        <v>1.4682405E-33</v>
      </c>
      <c r="AF7" s="71">
        <v>6.4835016999999998E-35</v>
      </c>
      <c r="AG7" s="71">
        <v>2.8675637E-36</v>
      </c>
      <c r="AH7" s="71">
        <v>1.2451796E-37</v>
      </c>
      <c r="AI7" s="71">
        <v>0</v>
      </c>
      <c r="AJ7" s="71">
        <v>0</v>
      </c>
      <c r="AK7" s="71">
        <v>0</v>
      </c>
      <c r="AL7" s="71">
        <v>0</v>
      </c>
      <c r="AM7" s="71">
        <v>0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2">
        <v>1</v>
      </c>
      <c r="AU7" s="72">
        <v>0.48574840000000002</v>
      </c>
      <c r="AV7" s="72">
        <v>2.1450081999999999E-2</v>
      </c>
      <c r="AW7" s="72">
        <v>9.4721159999999998E-4</v>
      </c>
      <c r="AX7" s="72">
        <v>4.182781E-5</v>
      </c>
      <c r="AY7" s="72">
        <v>1.8470698E-6</v>
      </c>
      <c r="AZ7" s="72">
        <v>8.1564540000000002E-8</v>
      </c>
      <c r="BA7" s="72">
        <v>3.6017984E-9</v>
      </c>
      <c r="BB7" s="72">
        <v>1.5905128999999999E-10</v>
      </c>
      <c r="BC7" s="72">
        <v>7.0235199999999999E-12</v>
      </c>
      <c r="BD7" s="72">
        <v>3.1015031999999999E-13</v>
      </c>
      <c r="BE7" s="72">
        <v>1.3695863E-14</v>
      </c>
      <c r="BF7" s="72">
        <v>6.0479270000000002E-16</v>
      </c>
      <c r="BG7" s="72">
        <v>2.6706900000000001E-17</v>
      </c>
      <c r="BH7" s="72">
        <v>1.1793428000000001E-18</v>
      </c>
      <c r="BI7" s="72">
        <v>5.2078270000000001E-20</v>
      </c>
      <c r="BJ7" s="72">
        <v>2.2997083E-21</v>
      </c>
      <c r="BK7" s="72">
        <v>1.0155201E-22</v>
      </c>
      <c r="BL7" s="72">
        <v>4.4843953999999997E-24</v>
      </c>
      <c r="BM7" s="72">
        <v>1.9802454E-25</v>
      </c>
      <c r="BN7" s="72">
        <v>8.7444745999999993E-27</v>
      </c>
      <c r="BO7" s="72">
        <v>3.8614286000000002E-28</v>
      </c>
      <c r="BP7" s="72">
        <v>1.7051465000000001E-29</v>
      </c>
      <c r="BQ7" s="72">
        <v>7.5296525999999996E-31</v>
      </c>
      <c r="BR7" s="72">
        <v>3.3249686E-32</v>
      </c>
      <c r="BS7" s="72">
        <v>1.4682485E-33</v>
      </c>
      <c r="BT7" s="72">
        <v>6.4830310000000005E-35</v>
      </c>
      <c r="BU7" s="72">
        <v>2.8772603000000001E-36</v>
      </c>
      <c r="BV7" s="72">
        <v>1.3625235000000001E-37</v>
      </c>
      <c r="BW7" s="72">
        <v>0</v>
      </c>
      <c r="BX7" s="72">
        <v>0</v>
      </c>
      <c r="BY7" s="72">
        <v>0</v>
      </c>
      <c r="BZ7" s="72">
        <v>0</v>
      </c>
      <c r="CA7" s="72">
        <v>0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1</v>
      </c>
      <c r="CI7" s="72">
        <v>0.48574820000000002</v>
      </c>
      <c r="CJ7" s="72">
        <v>2.1450084000000001E-2</v>
      </c>
      <c r="CK7" s="72">
        <v>9.4721175000000003E-4</v>
      </c>
      <c r="CL7" s="72">
        <v>4.1827830000000002E-5</v>
      </c>
      <c r="CM7" s="72">
        <v>1.8470705E-6</v>
      </c>
      <c r="CN7" s="72">
        <v>8.1564580000000001E-8</v>
      </c>
      <c r="CO7" s="72">
        <v>3.6018003999999998E-9</v>
      </c>
      <c r="CP7" s="72">
        <v>1.5905141000000001E-10</v>
      </c>
      <c r="CQ7" s="72">
        <v>7.0235249999999996E-12</v>
      </c>
      <c r="CR7" s="72">
        <v>3.1015061000000003E-13</v>
      </c>
      <c r="CS7" s="72">
        <v>1.3695874000000001E-14</v>
      </c>
      <c r="CT7" s="72">
        <v>6.0479289999999998E-16</v>
      </c>
      <c r="CU7" s="72">
        <v>2.6706900999999999E-17</v>
      </c>
      <c r="CV7" s="72">
        <v>1.1793428000000001E-18</v>
      </c>
      <c r="CW7" s="72">
        <v>5.2078259999999999E-20</v>
      </c>
      <c r="CX7" s="72">
        <v>2.299707E-21</v>
      </c>
      <c r="CY7" s="72">
        <v>1.01551977E-22</v>
      </c>
      <c r="CZ7" s="72">
        <v>4.4843933999999999E-24</v>
      </c>
      <c r="DA7" s="72">
        <v>1.9802438999999999E-25</v>
      </c>
      <c r="DB7" s="72">
        <v>8.7444659999999995E-27</v>
      </c>
      <c r="DC7" s="72">
        <v>3.8614249999999999E-28</v>
      </c>
      <c r="DD7" s="72">
        <v>1.7051451E-29</v>
      </c>
      <c r="DE7" s="72">
        <v>7.5296464999999999E-31</v>
      </c>
      <c r="DF7" s="72">
        <v>3.3249666000000002E-32</v>
      </c>
      <c r="DG7" s="72">
        <v>1.4682475999999999E-33</v>
      </c>
      <c r="DH7" s="72">
        <v>6.4832620000000005E-35</v>
      </c>
      <c r="DI7" s="72">
        <v>2.8774737E-36</v>
      </c>
      <c r="DJ7" s="72">
        <v>1.3624204E-37</v>
      </c>
      <c r="DK7" s="72">
        <v>0</v>
      </c>
      <c r="DL7" s="72">
        <v>0</v>
      </c>
      <c r="DM7" s="72">
        <v>0</v>
      </c>
      <c r="DN7" s="72">
        <v>0</v>
      </c>
      <c r="DO7" s="72">
        <v>0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1</v>
      </c>
      <c r="DW7" s="72">
        <v>0.48574795999999998</v>
      </c>
      <c r="DX7" s="72">
        <v>2.1450073E-2</v>
      </c>
      <c r="DY7" s="72">
        <v>9.4721119999999995E-4</v>
      </c>
      <c r="DZ7" s="72">
        <v>4.1827796000000002E-5</v>
      </c>
      <c r="EA7" s="72">
        <v>1.8470698E-6</v>
      </c>
      <c r="EB7" s="72">
        <v>8.1564559999999995E-8</v>
      </c>
      <c r="EC7" s="72">
        <v>3.6018009E-9</v>
      </c>
      <c r="ED7" s="72">
        <v>1.5905148000000001E-10</v>
      </c>
      <c r="EE7" s="72">
        <v>7.0235292999999997E-12</v>
      </c>
      <c r="EF7" s="72">
        <v>3.1015083000000001E-13</v>
      </c>
      <c r="EG7" s="72">
        <v>1.3695886E-14</v>
      </c>
      <c r="EH7" s="72">
        <v>6.0479349999999997E-16</v>
      </c>
      <c r="EI7" s="72">
        <v>2.6706917E-17</v>
      </c>
      <c r="EJ7" s="72">
        <v>1.1793432E-18</v>
      </c>
      <c r="EK7" s="72">
        <v>5.2078280000000003E-20</v>
      </c>
      <c r="EL7" s="72">
        <v>2.2997076999999999E-21</v>
      </c>
      <c r="EM7" s="72">
        <v>1.01552E-22</v>
      </c>
      <c r="EN7" s="72">
        <v>4.4843949999999997E-24</v>
      </c>
      <c r="EO7" s="72">
        <v>1.9802446E-25</v>
      </c>
      <c r="EP7" s="72">
        <v>8.7444670000000002E-27</v>
      </c>
      <c r="EQ7" s="72">
        <v>3.8614249999999999E-28</v>
      </c>
      <c r="ER7" s="72">
        <v>1.705145E-29</v>
      </c>
      <c r="ES7" s="72">
        <v>7.5296464999999999E-31</v>
      </c>
      <c r="ET7" s="72">
        <v>3.3249672000000002E-32</v>
      </c>
      <c r="EU7" s="72">
        <v>1.4682475000000001E-33</v>
      </c>
      <c r="EV7" s="72">
        <v>6.4832743999999996E-35</v>
      </c>
      <c r="EW7" s="72">
        <v>2.8774847000000001E-36</v>
      </c>
      <c r="EX7" s="72">
        <v>1.3624194999999999E-37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0</v>
      </c>
      <c r="FI7" s="72">
        <v>0</v>
      </c>
      <c r="FJ7" s="72">
        <v>1</v>
      </c>
      <c r="FK7" s="72">
        <v>0.4857477</v>
      </c>
      <c r="FL7" s="72">
        <v>2.145006E-2</v>
      </c>
      <c r="FM7" s="72">
        <v>9.472107E-4</v>
      </c>
      <c r="FN7" s="72">
        <v>4.1827774000000002E-5</v>
      </c>
      <c r="FO7" s="72">
        <v>1.8470688E-6</v>
      </c>
      <c r="FP7" s="72">
        <v>8.1564515000000004E-8</v>
      </c>
      <c r="FQ7" s="72">
        <v>3.6017992999999999E-9</v>
      </c>
      <c r="FR7" s="72">
        <v>1.5905139999999999E-10</v>
      </c>
      <c r="FS7" s="72">
        <v>7.0235260000000002E-12</v>
      </c>
      <c r="FT7" s="72">
        <v>3.1015072000000002E-13</v>
      </c>
      <c r="FU7" s="72">
        <v>1.3695881999999999E-14</v>
      </c>
      <c r="FV7" s="72">
        <v>6.0479339999999999E-16</v>
      </c>
      <c r="FW7" s="72">
        <v>2.6706918999999999E-17</v>
      </c>
      <c r="FX7" s="72">
        <v>1.1793428999999999E-18</v>
      </c>
      <c r="FY7" s="72">
        <v>5.2078257000000002E-20</v>
      </c>
      <c r="FZ7" s="72">
        <v>2.2997058999999999E-21</v>
      </c>
      <c r="GA7" s="72">
        <v>1.015519E-22</v>
      </c>
      <c r="GB7" s="72">
        <v>4.48439E-24</v>
      </c>
      <c r="GC7" s="72">
        <v>1.9802423000000001E-25</v>
      </c>
      <c r="GD7" s="72">
        <v>8.7444569999999996E-27</v>
      </c>
      <c r="GE7" s="72">
        <v>3.8614200000000001E-28</v>
      </c>
      <c r="GF7" s="72">
        <v>1.7051423999999999E-29</v>
      </c>
      <c r="GG7" s="72">
        <v>7.5296347000000001E-31</v>
      </c>
      <c r="GH7" s="72">
        <v>3.3249624999999998E-32</v>
      </c>
      <c r="GI7" s="72">
        <v>1.4682456E-33</v>
      </c>
      <c r="GJ7" s="72">
        <v>6.4832680000000001E-35</v>
      </c>
      <c r="GK7" s="72">
        <v>2.8774826999999999E-36</v>
      </c>
      <c r="GL7" s="72">
        <v>1.3624186000000001E-37</v>
      </c>
      <c r="GM7" s="72">
        <v>0</v>
      </c>
      <c r="GN7" s="72">
        <v>0</v>
      </c>
      <c r="GO7" s="72">
        <v>0</v>
      </c>
      <c r="GP7" s="72">
        <v>0</v>
      </c>
      <c r="GQ7" s="72">
        <v>0</v>
      </c>
      <c r="GR7" s="72">
        <v>0</v>
      </c>
      <c r="GS7" s="72">
        <v>0</v>
      </c>
      <c r="GT7" s="72">
        <v>0</v>
      </c>
      <c r="GU7" s="72">
        <v>0</v>
      </c>
      <c r="GV7" s="72">
        <v>0</v>
      </c>
      <c r="GW7" s="72">
        <v>0</v>
      </c>
      <c r="GX7" s="72">
        <v>1</v>
      </c>
      <c r="GY7" s="72">
        <v>0.4857474</v>
      </c>
      <c r="GZ7" s="72">
        <v>2.1450046E-2</v>
      </c>
      <c r="HA7" s="72">
        <v>9.4721024E-4</v>
      </c>
      <c r="HB7" s="72">
        <v>4.1827759999999997E-5</v>
      </c>
      <c r="HC7" s="72">
        <v>1.8470676000000001E-6</v>
      </c>
      <c r="HD7" s="72">
        <v>8.1564464999999994E-8</v>
      </c>
      <c r="HE7" s="72">
        <v>3.601797E-9</v>
      </c>
      <c r="HF7" s="72">
        <v>1.5905130000000001E-10</v>
      </c>
      <c r="HG7" s="72">
        <v>7.0235209999999997E-12</v>
      </c>
      <c r="HH7" s="72">
        <v>3.1015052999999999E-13</v>
      </c>
      <c r="HI7" s="72">
        <v>1.3695877E-14</v>
      </c>
      <c r="HJ7" s="72">
        <v>6.0479339999999999E-16</v>
      </c>
      <c r="HK7" s="72">
        <v>2.6706921999999999E-17</v>
      </c>
      <c r="HL7" s="72">
        <v>1.179343E-18</v>
      </c>
      <c r="HM7" s="72">
        <v>5.2078257000000002E-20</v>
      </c>
      <c r="HN7" s="72">
        <v>2.2997052999999999E-21</v>
      </c>
      <c r="HO7" s="72">
        <v>1.0155184E-22</v>
      </c>
      <c r="HP7" s="72">
        <v>4.4843863000000004E-24</v>
      </c>
      <c r="HQ7" s="72">
        <v>1.9802405999999999E-25</v>
      </c>
      <c r="HR7" s="72">
        <v>8.7444479999999997E-27</v>
      </c>
      <c r="HS7" s="72">
        <v>3.8614156000000002E-28</v>
      </c>
      <c r="HT7" s="72">
        <v>1.7051400999999999E-29</v>
      </c>
      <c r="HU7" s="72">
        <v>7.5296267000000003E-31</v>
      </c>
      <c r="HV7" s="72">
        <v>3.3249579999999998E-32</v>
      </c>
      <c r="HW7" s="72">
        <v>1.4682447999999999E-33</v>
      </c>
      <c r="HX7" s="72">
        <v>6.4832639999999996E-35</v>
      </c>
      <c r="HY7" s="72">
        <v>2.8774817999999999E-36</v>
      </c>
      <c r="HZ7" s="72">
        <v>1.3624188000000001E-37</v>
      </c>
      <c r="IA7" s="72">
        <v>0</v>
      </c>
      <c r="IB7" s="72">
        <v>0</v>
      </c>
      <c r="IC7" s="72">
        <v>0</v>
      </c>
      <c r="ID7" s="72">
        <v>0</v>
      </c>
      <c r="IE7" s="72">
        <v>0</v>
      </c>
      <c r="IF7" s="72">
        <v>0</v>
      </c>
      <c r="IG7" s="72">
        <v>0</v>
      </c>
      <c r="IH7" s="72">
        <v>0</v>
      </c>
      <c r="II7" s="72">
        <v>0</v>
      </c>
      <c r="IJ7" s="72">
        <v>0</v>
      </c>
      <c r="IK7" s="72">
        <v>0</v>
      </c>
      <c r="IL7" s="72">
        <v>1</v>
      </c>
      <c r="IM7" s="72">
        <v>0.48574713000000003</v>
      </c>
      <c r="IN7" s="72">
        <v>2.1450033E-2</v>
      </c>
      <c r="IO7" s="72">
        <v>9.4720959999999995E-4</v>
      </c>
      <c r="IP7" s="72">
        <v>4.1827727E-5</v>
      </c>
      <c r="IQ7" s="72">
        <v>1.8470662000000001E-6</v>
      </c>
      <c r="IR7" s="72">
        <v>8.1564394000000002E-8</v>
      </c>
      <c r="IS7" s="72">
        <v>3.6017939999999999E-9</v>
      </c>
      <c r="IT7" s="72">
        <v>1.5905119000000001E-10</v>
      </c>
      <c r="IU7" s="72">
        <v>7.0235167999999997E-12</v>
      </c>
      <c r="IV7" s="72">
        <v>3.1015034000000001E-13</v>
      </c>
      <c r="IW7" s="72">
        <v>1.3695867E-14</v>
      </c>
      <c r="IX7" s="72">
        <v>6.0479284999999999E-16</v>
      </c>
      <c r="IY7" s="72">
        <v>2.6706906999999999E-17</v>
      </c>
      <c r="IZ7" s="72">
        <v>1.1793427000000001E-18</v>
      </c>
      <c r="JA7" s="72">
        <v>5.207823E-20</v>
      </c>
      <c r="JB7" s="72">
        <v>2.2997039999999999E-21</v>
      </c>
      <c r="JC7" s="72">
        <v>1.0155177E-22</v>
      </c>
      <c r="JD7" s="72">
        <v>4.4843828000000003E-24</v>
      </c>
      <c r="JE7" s="72">
        <v>1.9802385000000001E-25</v>
      </c>
      <c r="JF7" s="72">
        <v>8.7444400000000006E-27</v>
      </c>
      <c r="JG7" s="72">
        <v>3.8614114999999999E-28</v>
      </c>
      <c r="JH7" s="72">
        <v>1.7051388E-29</v>
      </c>
      <c r="JI7" s="72">
        <v>7.5296205999999998E-31</v>
      </c>
      <c r="JJ7" s="72">
        <v>3.3249563E-32</v>
      </c>
      <c r="JK7" s="72">
        <v>1.4682444000000001E-33</v>
      </c>
      <c r="JL7" s="72">
        <v>6.4832659999999999E-35</v>
      </c>
      <c r="JM7" s="72">
        <v>2.8774825000000001E-36</v>
      </c>
      <c r="JN7" s="72">
        <v>1.3624192999999999E-37</v>
      </c>
      <c r="JO7" s="72">
        <v>0</v>
      </c>
      <c r="JP7" s="72">
        <v>0</v>
      </c>
      <c r="JQ7" s="72">
        <v>0</v>
      </c>
      <c r="JR7" s="72">
        <v>0</v>
      </c>
      <c r="JS7" s="72">
        <v>0</v>
      </c>
      <c r="JT7" s="72">
        <v>0</v>
      </c>
      <c r="JU7" s="72">
        <v>0</v>
      </c>
      <c r="JV7" s="72">
        <v>0</v>
      </c>
      <c r="JW7" s="72">
        <v>0</v>
      </c>
      <c r="JX7" s="72">
        <v>0</v>
      </c>
      <c r="JY7" s="72">
        <v>0</v>
      </c>
      <c r="JZ7" s="72">
        <v>1</v>
      </c>
      <c r="KA7" s="72">
        <v>0.48574699999999998</v>
      </c>
      <c r="KB7" s="72">
        <v>2.1450026000000001E-2</v>
      </c>
      <c r="KC7" s="72">
        <v>9.4720896000000001E-4</v>
      </c>
      <c r="KD7" s="72">
        <v>4.1827683E-5</v>
      </c>
      <c r="KE7" s="72">
        <v>1.8470637000000001E-6</v>
      </c>
      <c r="KF7" s="72">
        <v>8.1564270000000002E-8</v>
      </c>
      <c r="KG7" s="72">
        <v>3.601788E-9</v>
      </c>
      <c r="KH7" s="72">
        <v>1.5905090000000001E-10</v>
      </c>
      <c r="KI7" s="72">
        <v>7.0235045999999999E-12</v>
      </c>
      <c r="KJ7" s="72">
        <v>3.1014986E-13</v>
      </c>
      <c r="KK7" s="72">
        <v>1.3695848000000001E-14</v>
      </c>
      <c r="KL7" s="72">
        <v>6.0479206000000004E-16</v>
      </c>
      <c r="KM7" s="72">
        <v>2.6706868000000001E-17</v>
      </c>
      <c r="KN7" s="72">
        <v>1.1793411E-18</v>
      </c>
      <c r="KO7" s="72">
        <v>5.2078170000000003E-20</v>
      </c>
      <c r="KP7" s="72">
        <v>2.2997012E-21</v>
      </c>
      <c r="KQ7" s="72">
        <v>1.0155165E-22</v>
      </c>
      <c r="KR7" s="72">
        <v>4.4843776000000002E-24</v>
      </c>
      <c r="KS7" s="72">
        <v>1.9802361E-25</v>
      </c>
      <c r="KT7" s="72">
        <v>8.7444279999999998E-27</v>
      </c>
      <c r="KU7" s="72">
        <v>3.8614067000000001E-28</v>
      </c>
      <c r="KV7" s="72">
        <v>1.7051366999999999E-29</v>
      </c>
      <c r="KW7" s="72">
        <v>7.5296102999999997E-31</v>
      </c>
      <c r="KX7" s="72">
        <v>3.324953E-32</v>
      </c>
      <c r="KY7" s="72">
        <v>1.4682431000000001E-33</v>
      </c>
      <c r="KZ7" s="72">
        <v>6.4832610000000004E-35</v>
      </c>
      <c r="LA7" s="72">
        <v>2.8774803000000002E-36</v>
      </c>
      <c r="LB7" s="72">
        <v>1.3624177E-37</v>
      </c>
      <c r="LC7" s="72">
        <v>0</v>
      </c>
      <c r="LD7" s="72">
        <v>0</v>
      </c>
      <c r="LE7" s="72">
        <v>0</v>
      </c>
      <c r="LF7" s="72">
        <v>0</v>
      </c>
      <c r="LG7" s="72">
        <v>0</v>
      </c>
      <c r="LH7" s="72">
        <v>0</v>
      </c>
      <c r="LI7" s="72">
        <v>0</v>
      </c>
      <c r="LJ7" s="72">
        <v>0</v>
      </c>
      <c r="LK7" s="72">
        <v>0</v>
      </c>
      <c r="LL7" s="72">
        <v>0</v>
      </c>
      <c r="LM7" s="72">
        <v>0</v>
      </c>
      <c r="LN7" s="72">
        <v>1</v>
      </c>
      <c r="LO7" s="72">
        <v>0.48574692000000003</v>
      </c>
      <c r="LP7" s="72">
        <v>2.1450026000000001E-2</v>
      </c>
      <c r="LQ7" s="72">
        <v>9.4720866999999998E-4</v>
      </c>
      <c r="LR7" s="72">
        <v>4.1827676E-5</v>
      </c>
      <c r="LS7" s="72">
        <v>1.8470629E-6</v>
      </c>
      <c r="LT7" s="72">
        <v>8.1564194999999994E-8</v>
      </c>
      <c r="LU7" s="72">
        <v>3.6017834999999998E-9</v>
      </c>
      <c r="LV7" s="72">
        <v>1.5905069000000001E-10</v>
      </c>
      <c r="LW7" s="72">
        <v>7.0234970000000004E-12</v>
      </c>
      <c r="LX7" s="72">
        <v>3.1014950000000001E-13</v>
      </c>
      <c r="LY7" s="72">
        <v>1.36958324E-14</v>
      </c>
      <c r="LZ7" s="72">
        <v>6.0479150000000004E-16</v>
      </c>
      <c r="MA7" s="72">
        <v>2.6706839999999999E-17</v>
      </c>
      <c r="MB7" s="72">
        <v>1.1793399E-18</v>
      </c>
      <c r="MC7" s="72">
        <v>5.2078130000000002E-20</v>
      </c>
      <c r="MD7" s="72">
        <v>2.2997001999999999E-21</v>
      </c>
      <c r="ME7" s="72">
        <v>1.0155159E-22</v>
      </c>
      <c r="MF7" s="72">
        <v>4.4843750000000002E-24</v>
      </c>
      <c r="MG7" s="72">
        <v>1.9802350000000001E-25</v>
      </c>
      <c r="MH7" s="72">
        <v>8.7444239999999996E-27</v>
      </c>
      <c r="MI7" s="72">
        <v>3.8614042999999999E-28</v>
      </c>
      <c r="MJ7" s="72">
        <v>1.7051355E-29</v>
      </c>
      <c r="MK7" s="72">
        <v>7.5296027000000003E-31</v>
      </c>
      <c r="ML7" s="72">
        <v>3.3249492000000001E-32</v>
      </c>
      <c r="MM7" s="72">
        <v>1.4682412E-33</v>
      </c>
      <c r="MN7" s="72">
        <v>6.4832539999999995E-35</v>
      </c>
      <c r="MO7" s="72">
        <v>2.8774773000000001E-36</v>
      </c>
      <c r="MP7" s="72">
        <v>1.362415E-37</v>
      </c>
      <c r="MQ7" s="72">
        <v>0</v>
      </c>
      <c r="MR7" s="72">
        <v>0</v>
      </c>
      <c r="MS7" s="72">
        <v>0</v>
      </c>
      <c r="MT7" s="72">
        <v>0</v>
      </c>
      <c r="MU7" s="72">
        <v>0</v>
      </c>
      <c r="MV7" s="72">
        <v>0</v>
      </c>
      <c r="MW7" s="72">
        <v>0</v>
      </c>
      <c r="MX7" s="72">
        <v>0</v>
      </c>
      <c r="MY7" s="72">
        <v>0</v>
      </c>
      <c r="MZ7" s="72">
        <v>0</v>
      </c>
      <c r="NA7" s="72">
        <v>0</v>
      </c>
      <c r="NB7" s="72">
        <v>1</v>
      </c>
      <c r="NC7" s="72">
        <v>0.48574699999999998</v>
      </c>
      <c r="ND7" s="72">
        <v>2.1450037000000002E-2</v>
      </c>
      <c r="NE7" s="72">
        <v>9.472091E-4</v>
      </c>
      <c r="NF7" s="72">
        <v>4.1827683E-5</v>
      </c>
      <c r="NG7" s="72">
        <v>1.8470629E-6</v>
      </c>
      <c r="NH7" s="72">
        <v>8.1564190000000003E-8</v>
      </c>
      <c r="NI7" s="72">
        <v>3.6017829E-9</v>
      </c>
      <c r="NJ7" s="72">
        <v>1.5905059999999999E-10</v>
      </c>
      <c r="NK7" s="72">
        <v>7.0234929999999997E-12</v>
      </c>
      <c r="NL7" s="72">
        <v>3.1014942000000002E-13</v>
      </c>
      <c r="NM7" s="72">
        <v>1.3695833E-14</v>
      </c>
      <c r="NN7" s="72">
        <v>6.0479139999999996E-16</v>
      </c>
      <c r="NO7" s="72">
        <v>2.6706842999999999E-17</v>
      </c>
      <c r="NP7" s="72">
        <v>1.1793405E-18</v>
      </c>
      <c r="NQ7" s="72">
        <v>5.2078160000000001E-20</v>
      </c>
      <c r="NR7" s="72">
        <v>2.2997019999999999E-21</v>
      </c>
      <c r="NS7" s="72">
        <v>1.0155169E-22</v>
      </c>
      <c r="NT7" s="72">
        <v>4.4843796E-24</v>
      </c>
      <c r="NU7" s="72">
        <v>1.9802369E-25</v>
      </c>
      <c r="NV7" s="72">
        <v>8.7444309999999993E-27</v>
      </c>
      <c r="NW7" s="72">
        <v>3.8614072000000001E-28</v>
      </c>
      <c r="NX7" s="72">
        <v>1.7051366999999999E-29</v>
      </c>
      <c r="NY7" s="72">
        <v>7.5296080000000002E-31</v>
      </c>
      <c r="NZ7" s="72">
        <v>3.3249492000000001E-32</v>
      </c>
      <c r="OA7" s="72">
        <v>1.4682406E-33</v>
      </c>
      <c r="OB7" s="72">
        <v>6.4832510000000003E-35</v>
      </c>
      <c r="OC7" s="72">
        <v>2.8774768E-36</v>
      </c>
      <c r="OD7" s="72">
        <v>1.3624155000000001E-37</v>
      </c>
      <c r="OE7" s="72">
        <v>0</v>
      </c>
      <c r="OF7" s="72">
        <v>0</v>
      </c>
      <c r="OG7" s="72">
        <v>0</v>
      </c>
      <c r="OH7" s="72">
        <v>0</v>
      </c>
      <c r="OI7" s="72">
        <v>0</v>
      </c>
      <c r="OJ7" s="72">
        <v>0</v>
      </c>
      <c r="OK7" s="72">
        <v>0</v>
      </c>
      <c r="OL7" s="72">
        <v>0</v>
      </c>
      <c r="OM7" s="72">
        <v>0</v>
      </c>
      <c r="ON7" s="72">
        <v>0</v>
      </c>
      <c r="OO7" s="72">
        <v>0</v>
      </c>
      <c r="OP7" s="72">
        <v>1</v>
      </c>
      <c r="OQ7" s="72">
        <v>0.48574713000000003</v>
      </c>
      <c r="OR7" s="72">
        <v>2.145004E-2</v>
      </c>
      <c r="OS7" s="72">
        <v>9.4720920000000003E-4</v>
      </c>
      <c r="OT7" s="72">
        <v>4.1827686999999997E-5</v>
      </c>
      <c r="OU7" s="72">
        <v>1.8470628E-6</v>
      </c>
      <c r="OV7" s="72">
        <v>8.1564199999999999E-8</v>
      </c>
      <c r="OW7" s="72">
        <v>3.6017830000000001E-9</v>
      </c>
      <c r="OX7" s="72">
        <v>1.5905055E-10</v>
      </c>
      <c r="OY7" s="72">
        <v>7.0234889999999998E-12</v>
      </c>
      <c r="OZ7" s="72">
        <v>3.1014919999999999E-13</v>
      </c>
      <c r="PA7" s="72">
        <v>1.3695824E-14</v>
      </c>
      <c r="PB7" s="72">
        <v>6.0479126999999998E-16</v>
      </c>
      <c r="PC7" s="72">
        <v>2.6706835E-17</v>
      </c>
      <c r="PD7" s="72">
        <v>1.1793400000000001E-18</v>
      </c>
      <c r="PE7" s="72">
        <v>5.2078156999999998E-20</v>
      </c>
      <c r="PF7" s="72">
        <v>2.2997029000000001E-21</v>
      </c>
      <c r="PG7" s="72">
        <v>1.01551775E-22</v>
      </c>
      <c r="PH7" s="72">
        <v>4.4843842999999999E-24</v>
      </c>
      <c r="PI7" s="72">
        <v>1.980239E-25</v>
      </c>
      <c r="PJ7" s="72">
        <v>8.7444389999999998E-27</v>
      </c>
      <c r="PK7" s="72">
        <v>3.8614105999999999E-28</v>
      </c>
      <c r="PL7" s="72">
        <v>1.7051382E-29</v>
      </c>
      <c r="PM7" s="72">
        <v>7.5296119999999997E-31</v>
      </c>
      <c r="PN7" s="72">
        <v>3.32495E-32</v>
      </c>
      <c r="PO7" s="72">
        <v>1.4682401999999999E-33</v>
      </c>
      <c r="PP7" s="72">
        <v>6.4832469999999998E-35</v>
      </c>
      <c r="PQ7" s="72">
        <v>2.8774746E-36</v>
      </c>
      <c r="PR7" s="72">
        <v>1.362415E-37</v>
      </c>
      <c r="PS7" s="72">
        <v>0</v>
      </c>
      <c r="PT7" s="72">
        <v>0</v>
      </c>
      <c r="PU7" s="72">
        <v>0</v>
      </c>
      <c r="PV7" s="72">
        <v>0</v>
      </c>
      <c r="PW7" s="72">
        <v>0</v>
      </c>
      <c r="PX7" s="72">
        <v>0</v>
      </c>
      <c r="PY7" s="72">
        <v>0</v>
      </c>
      <c r="PZ7" s="72">
        <v>0</v>
      </c>
      <c r="QA7" s="72">
        <v>0</v>
      </c>
      <c r="QB7" s="72">
        <v>0</v>
      </c>
      <c r="QC7" s="72">
        <v>0</v>
      </c>
      <c r="QD7" s="72">
        <v>1</v>
      </c>
      <c r="QE7" s="72">
        <v>0.48574725000000002</v>
      </c>
      <c r="QF7" s="72">
        <v>2.1450054E-2</v>
      </c>
      <c r="QG7" s="72">
        <v>9.4720990000000005E-4</v>
      </c>
      <c r="QH7" s="72">
        <v>4.1827705E-5</v>
      </c>
      <c r="QI7" s="72">
        <v>1.8470639E-6</v>
      </c>
      <c r="QJ7" s="72">
        <v>8.1564239999999999E-8</v>
      </c>
      <c r="QK7" s="72">
        <v>3.6017848999999999E-9</v>
      </c>
      <c r="QL7" s="72">
        <v>1.5905062000000001E-10</v>
      </c>
      <c r="QM7" s="72">
        <v>7.0234907E-12</v>
      </c>
      <c r="QN7" s="72">
        <v>3.1014918000000002E-13</v>
      </c>
      <c r="QO7" s="72">
        <v>1.36958265E-14</v>
      </c>
      <c r="QP7" s="72">
        <v>6.0479126999999998E-16</v>
      </c>
      <c r="QQ7" s="72">
        <v>2.6706841E-17</v>
      </c>
      <c r="QR7" s="72">
        <v>1.1793405E-18</v>
      </c>
      <c r="QS7" s="72">
        <v>5.2078185999999999E-20</v>
      </c>
      <c r="QT7" s="72">
        <v>2.2997039999999999E-21</v>
      </c>
      <c r="QU7" s="72">
        <v>1.01551857E-22</v>
      </c>
      <c r="QV7" s="72">
        <v>4.4843880000000003E-24</v>
      </c>
      <c r="QW7" s="72">
        <v>1.9802413E-25</v>
      </c>
      <c r="QX7" s="72">
        <v>8.7444499999999998E-27</v>
      </c>
      <c r="QY7" s="72">
        <v>3.8614147000000002E-28</v>
      </c>
      <c r="QZ7" s="72">
        <v>1.7051394E-29</v>
      </c>
      <c r="RA7" s="72">
        <v>7.5296179999999997E-31</v>
      </c>
      <c r="RB7" s="72">
        <v>3.324953E-32</v>
      </c>
      <c r="RC7" s="72">
        <v>1.4682412E-33</v>
      </c>
      <c r="RD7" s="72">
        <v>6.4832459999999997E-35</v>
      </c>
      <c r="RE7" s="72">
        <v>2.8774731999999999E-36</v>
      </c>
      <c r="RF7" s="72">
        <v>1.3624142999999999E-37</v>
      </c>
      <c r="RG7" s="72">
        <v>0</v>
      </c>
      <c r="RH7" s="72">
        <v>0</v>
      </c>
      <c r="RI7" s="72">
        <v>0</v>
      </c>
      <c r="RJ7" s="72">
        <v>0</v>
      </c>
      <c r="RK7" s="72">
        <v>0</v>
      </c>
      <c r="RL7" s="72">
        <v>0</v>
      </c>
      <c r="RM7" s="72">
        <v>0</v>
      </c>
      <c r="RN7" s="72">
        <v>0</v>
      </c>
      <c r="RO7" s="72">
        <v>0</v>
      </c>
      <c r="RP7" s="72">
        <v>0</v>
      </c>
      <c r="RQ7" s="72">
        <v>0</v>
      </c>
      <c r="RR7" s="72">
        <v>1</v>
      </c>
      <c r="RS7" s="72">
        <v>0.48574734000000003</v>
      </c>
      <c r="RT7" s="72">
        <v>2.1450067E-2</v>
      </c>
      <c r="RU7" s="72">
        <v>9.4721040000000001E-4</v>
      </c>
      <c r="RV7" s="72">
        <v>4.1827716000000003E-5</v>
      </c>
      <c r="RW7" s="72">
        <v>1.8470645E-6</v>
      </c>
      <c r="RX7" s="72">
        <v>8.1564260000000005E-8</v>
      </c>
      <c r="RY7" s="72">
        <v>3.6017849999999999E-9</v>
      </c>
      <c r="RZ7" s="72">
        <v>1.5905059999999999E-10</v>
      </c>
      <c r="SA7" s="72">
        <v>7.0234889999999998E-12</v>
      </c>
      <c r="SB7" s="72">
        <v>3.1014904000000002E-13</v>
      </c>
      <c r="SC7" s="72">
        <v>1.3695816E-14</v>
      </c>
      <c r="SD7" s="72">
        <v>6.0479083999999996E-16</v>
      </c>
      <c r="SE7" s="72">
        <v>2.6706830000000001E-17</v>
      </c>
      <c r="SF7" s="72">
        <v>1.1793400999999999E-18</v>
      </c>
      <c r="SG7" s="72">
        <v>5.2078170000000003E-20</v>
      </c>
      <c r="SH7" s="72">
        <v>2.2997039999999999E-21</v>
      </c>
      <c r="SI7" s="72">
        <v>1.01551876E-22</v>
      </c>
      <c r="SJ7" s="72">
        <v>4.4843894999999999E-24</v>
      </c>
      <c r="SK7" s="72">
        <v>1.9802422E-25</v>
      </c>
      <c r="SL7" s="72">
        <v>8.7444529999999993E-27</v>
      </c>
      <c r="SM7" s="72">
        <v>3.8614158999999998E-28</v>
      </c>
      <c r="SN7" s="72">
        <v>1.7051397000000001E-29</v>
      </c>
      <c r="SO7" s="72">
        <v>7.5296169999999998E-31</v>
      </c>
      <c r="SP7" s="72">
        <v>3.3249522000000001E-32</v>
      </c>
      <c r="SQ7" s="72">
        <v>1.4682409E-33</v>
      </c>
      <c r="SR7" s="72">
        <v>6.4832440000000005E-35</v>
      </c>
      <c r="SS7" s="72">
        <v>2.8774714000000002E-36</v>
      </c>
      <c r="ST7" s="72">
        <v>1.3624134000000001E-37</v>
      </c>
      <c r="SU7" s="72">
        <v>0</v>
      </c>
      <c r="SV7" s="72">
        <v>0</v>
      </c>
      <c r="SW7" s="72">
        <v>0</v>
      </c>
      <c r="SX7" s="72">
        <v>0</v>
      </c>
      <c r="SY7" s="72">
        <v>0</v>
      </c>
      <c r="SZ7" s="72">
        <v>0</v>
      </c>
      <c r="TA7" s="72">
        <v>0</v>
      </c>
      <c r="TB7" s="72">
        <v>0</v>
      </c>
      <c r="TC7" s="72">
        <v>0</v>
      </c>
      <c r="TD7" s="72">
        <v>0</v>
      </c>
      <c r="TE7" s="72">
        <v>0</v>
      </c>
      <c r="TF7" s="72">
        <v>1</v>
      </c>
      <c r="TG7" s="72">
        <v>0.48574746000000002</v>
      </c>
      <c r="TH7" s="72">
        <v>2.1450074E-2</v>
      </c>
      <c r="TI7" s="72">
        <v>9.4721110000000003E-4</v>
      </c>
      <c r="TJ7" s="72">
        <v>4.1827745000000002E-5</v>
      </c>
      <c r="TK7" s="72">
        <v>1.8470655000000001E-6</v>
      </c>
      <c r="TL7" s="72">
        <v>8.1564329999999994E-8</v>
      </c>
      <c r="TM7" s="72">
        <v>3.6017870000000001E-9</v>
      </c>
      <c r="TN7" s="72">
        <v>1.5905072000000001E-10</v>
      </c>
      <c r="TO7" s="72">
        <v>7.0234929999999997E-12</v>
      </c>
      <c r="TP7" s="72">
        <v>3.1014923E-13</v>
      </c>
      <c r="TQ7" s="72">
        <v>1.3695822000000001E-14</v>
      </c>
      <c r="TR7" s="72">
        <v>6.0479090000000005E-16</v>
      </c>
      <c r="TS7" s="72">
        <v>2.6706830999999999E-17</v>
      </c>
      <c r="TT7" s="72">
        <v>1.1793401999999999E-18</v>
      </c>
      <c r="TU7" s="72">
        <v>5.2078173E-20</v>
      </c>
      <c r="TV7" s="72">
        <v>2.2997037E-21</v>
      </c>
      <c r="TW7" s="72">
        <v>1.01551844E-22</v>
      </c>
      <c r="TX7" s="72">
        <v>4.48439E-24</v>
      </c>
      <c r="TY7" s="72">
        <v>1.9802428E-25</v>
      </c>
      <c r="TZ7" s="72">
        <v>8.7444569999999996E-27</v>
      </c>
      <c r="UA7" s="72">
        <v>3.8614175999999999E-28</v>
      </c>
      <c r="UB7" s="72">
        <v>1.70514E-29</v>
      </c>
      <c r="UC7" s="72">
        <v>7.5296179999999997E-31</v>
      </c>
      <c r="UD7" s="72">
        <v>3.3249528000000001E-32</v>
      </c>
      <c r="UE7" s="72">
        <v>1.4682412E-33</v>
      </c>
      <c r="UF7" s="72">
        <v>6.4832473999999996E-35</v>
      </c>
      <c r="UG7" s="72">
        <v>2.8774734999999999E-36</v>
      </c>
      <c r="UH7" s="72">
        <v>1.3624134000000001E-37</v>
      </c>
      <c r="UI7" s="72">
        <v>0</v>
      </c>
      <c r="UJ7" s="72">
        <v>0</v>
      </c>
      <c r="UK7" s="72">
        <v>0</v>
      </c>
      <c r="UL7" s="72">
        <v>0</v>
      </c>
      <c r="UM7" s="72">
        <v>0</v>
      </c>
      <c r="UN7" s="72">
        <v>0</v>
      </c>
      <c r="UO7" s="72">
        <v>0</v>
      </c>
      <c r="UP7" s="72">
        <v>0</v>
      </c>
      <c r="UQ7" s="72">
        <v>0</v>
      </c>
      <c r="UR7" s="72">
        <v>0</v>
      </c>
      <c r="US7" s="72">
        <v>0</v>
      </c>
      <c r="UT7" s="72">
        <v>1</v>
      </c>
      <c r="UU7" s="72">
        <v>0.48574751999999999</v>
      </c>
      <c r="UV7" s="72">
        <v>2.1450075999999998E-2</v>
      </c>
      <c r="UW7" s="72">
        <v>9.4721149999999995E-4</v>
      </c>
      <c r="UX7" s="72">
        <v>4.1827769999999997E-5</v>
      </c>
      <c r="UY7" s="72">
        <v>1.8470665000000001E-6</v>
      </c>
      <c r="UZ7" s="72">
        <v>8.1564380000000004E-8</v>
      </c>
      <c r="VA7" s="72">
        <v>3.6017898000000002E-9</v>
      </c>
      <c r="VB7" s="72">
        <v>1.5905080000000001E-10</v>
      </c>
      <c r="VC7" s="72">
        <v>7.0234955000000003E-12</v>
      </c>
      <c r="VD7" s="72">
        <v>3.101493E-13</v>
      </c>
      <c r="VE7" s="72">
        <v>1.3695824E-14</v>
      </c>
      <c r="VF7" s="72">
        <v>6.0479090000000005E-16</v>
      </c>
      <c r="VG7" s="72">
        <v>2.6706823E-17</v>
      </c>
      <c r="VH7" s="72">
        <v>1.1793394999999999E-18</v>
      </c>
      <c r="VI7" s="72">
        <v>5.2078128000000002E-20</v>
      </c>
      <c r="VJ7" s="72">
        <v>2.2997012E-21</v>
      </c>
      <c r="VK7" s="72">
        <v>1.0155173000000001E-22</v>
      </c>
      <c r="VL7" s="72">
        <v>4.4843846999999998E-24</v>
      </c>
      <c r="VM7" s="72">
        <v>1.9802407E-25</v>
      </c>
      <c r="VN7" s="72">
        <v>8.7444483999999997E-27</v>
      </c>
      <c r="VO7" s="72">
        <v>3.8614151000000002E-28</v>
      </c>
      <c r="VP7" s="72">
        <v>1.7051394E-29</v>
      </c>
      <c r="VQ7" s="72">
        <v>7.5296154000000004E-31</v>
      </c>
      <c r="VR7" s="72">
        <v>3.3249510000000001E-32</v>
      </c>
      <c r="VS7" s="72">
        <v>1.4682408E-33</v>
      </c>
      <c r="VT7" s="72">
        <v>6.4832479999999999E-35</v>
      </c>
      <c r="VU7" s="72">
        <v>2.8774752999999999E-36</v>
      </c>
      <c r="VV7" s="72">
        <v>1.362415E-37</v>
      </c>
      <c r="VW7" s="72">
        <v>0</v>
      </c>
      <c r="VX7" s="72">
        <v>0</v>
      </c>
      <c r="VY7" s="72">
        <v>0</v>
      </c>
      <c r="VZ7" s="72">
        <v>0</v>
      </c>
      <c r="WA7" s="72">
        <v>0</v>
      </c>
      <c r="WB7" s="72">
        <v>0</v>
      </c>
      <c r="WC7" s="72">
        <v>0</v>
      </c>
      <c r="WD7" s="72">
        <v>0</v>
      </c>
      <c r="WE7" s="72">
        <v>0</v>
      </c>
      <c r="WF7" s="72">
        <v>0</v>
      </c>
      <c r="WG7" s="72">
        <v>0</v>
      </c>
      <c r="WH7" s="72">
        <v>1</v>
      </c>
      <c r="WI7" s="72">
        <v>0.48574767000000002</v>
      </c>
      <c r="WJ7" s="72">
        <v>2.1450074E-2</v>
      </c>
      <c r="WK7" s="72">
        <v>9.4721149999999995E-4</v>
      </c>
      <c r="WL7" s="72">
        <v>4.1827789999999999E-5</v>
      </c>
      <c r="WM7" s="72">
        <v>1.8470672000000001E-6</v>
      </c>
      <c r="WN7" s="72">
        <v>8.156439E-8</v>
      </c>
      <c r="WO7" s="72">
        <v>3.6017909000000001E-9</v>
      </c>
      <c r="WP7" s="72">
        <v>1.5905085999999999E-10</v>
      </c>
      <c r="WQ7" s="72">
        <v>7.0234971999999997E-12</v>
      </c>
      <c r="WR7" s="72">
        <v>3.1014937E-13</v>
      </c>
      <c r="WS7" s="72">
        <v>1.3695825E-14</v>
      </c>
      <c r="WT7" s="72">
        <v>6.0479095000000004E-16</v>
      </c>
      <c r="WU7" s="72">
        <v>2.6706815999999999E-17</v>
      </c>
      <c r="WV7" s="72">
        <v>1.1793391E-18</v>
      </c>
      <c r="WW7" s="72">
        <v>5.2078115000000003E-20</v>
      </c>
      <c r="WX7" s="72">
        <v>2.2997001999999999E-21</v>
      </c>
      <c r="WY7" s="72">
        <v>1.01551655E-22</v>
      </c>
      <c r="WZ7" s="72">
        <v>4.4843807999999998E-24</v>
      </c>
      <c r="XA7" s="72">
        <v>1.9802388000000001E-25</v>
      </c>
      <c r="XB7" s="72">
        <v>8.7444430000000001E-27</v>
      </c>
      <c r="XC7" s="72">
        <v>3.8614135000000001E-28</v>
      </c>
      <c r="XD7" s="72">
        <v>1.7051390999999999E-29</v>
      </c>
      <c r="XE7" s="72">
        <v>7.5296140000000002E-31</v>
      </c>
      <c r="XF7" s="72">
        <v>3.3249504000000001E-32</v>
      </c>
      <c r="XG7" s="72">
        <v>1.4682406E-33</v>
      </c>
      <c r="XH7" s="72">
        <v>6.483249E-35</v>
      </c>
      <c r="XI7" s="72">
        <v>2.8774768E-36</v>
      </c>
      <c r="XJ7" s="72">
        <v>1.3624164E-37</v>
      </c>
      <c r="XK7" s="72">
        <v>0</v>
      </c>
      <c r="XL7" s="72">
        <v>0</v>
      </c>
      <c r="XM7" s="72">
        <v>0</v>
      </c>
      <c r="XN7" s="72">
        <v>0</v>
      </c>
      <c r="XO7" s="72">
        <v>0</v>
      </c>
      <c r="XP7" s="72">
        <v>0</v>
      </c>
      <c r="XQ7" s="72">
        <v>0</v>
      </c>
      <c r="XR7" s="72">
        <v>0</v>
      </c>
      <c r="XS7" s="72">
        <v>0</v>
      </c>
      <c r="XT7" s="72">
        <v>0</v>
      </c>
      <c r="XU7" s="72">
        <v>0</v>
      </c>
      <c r="XV7" s="72">
        <v>1</v>
      </c>
      <c r="XW7" s="72">
        <v>0.48574780000000001</v>
      </c>
      <c r="XX7" s="72">
        <v>2.1450074E-2</v>
      </c>
      <c r="XY7" s="72">
        <v>9.4721164000000004E-4</v>
      </c>
      <c r="XZ7" s="72">
        <v>4.1827796000000002E-5</v>
      </c>
      <c r="YA7" s="72">
        <v>1.8470681E-6</v>
      </c>
      <c r="YB7" s="72">
        <v>8.1564439999999996E-8</v>
      </c>
      <c r="YC7" s="72">
        <v>3.6017941999999999E-9</v>
      </c>
      <c r="YD7" s="72">
        <v>1.5905102E-10</v>
      </c>
      <c r="YE7" s="72">
        <v>7.0235040000000004E-12</v>
      </c>
      <c r="YF7" s="72">
        <v>3.1014960000000002E-13</v>
      </c>
      <c r="YG7" s="72">
        <v>1.36958324E-14</v>
      </c>
      <c r="YH7" s="72">
        <v>6.0479126999999998E-16</v>
      </c>
      <c r="YI7" s="72">
        <v>2.6706833000000001E-17</v>
      </c>
      <c r="YJ7" s="72">
        <v>1.1793394999999999E-18</v>
      </c>
      <c r="YK7" s="72">
        <v>5.2078109999999999E-20</v>
      </c>
      <c r="YL7" s="72">
        <v>2.2997E-21</v>
      </c>
      <c r="YM7" s="72">
        <v>1.0155165E-22</v>
      </c>
      <c r="YN7" s="72">
        <v>4.4843796E-24</v>
      </c>
      <c r="YO7" s="72">
        <v>1.9802379999999999E-25</v>
      </c>
      <c r="YP7" s="72">
        <v>8.7444415000000004E-27</v>
      </c>
      <c r="YQ7" s="72">
        <v>3.8614142000000001E-28</v>
      </c>
      <c r="YR7" s="72">
        <v>1.7051403000000001E-29</v>
      </c>
      <c r="YS7" s="72">
        <v>7.5296239999999997E-31</v>
      </c>
      <c r="YT7" s="72">
        <v>3.324956E-32</v>
      </c>
      <c r="YU7" s="72">
        <v>1.4682433999999999E-33</v>
      </c>
      <c r="YV7" s="72">
        <v>6.4832623000000001E-35</v>
      </c>
      <c r="YW7" s="72">
        <v>2.8774816000000001E-36</v>
      </c>
      <c r="YX7" s="72">
        <v>1.3624173E-37</v>
      </c>
      <c r="YY7" s="72">
        <v>0</v>
      </c>
      <c r="YZ7" s="72">
        <v>0</v>
      </c>
      <c r="ZA7" s="72">
        <v>0</v>
      </c>
      <c r="ZB7" s="72">
        <v>0</v>
      </c>
      <c r="ZC7" s="72">
        <v>0</v>
      </c>
      <c r="ZD7" s="72">
        <v>0</v>
      </c>
      <c r="ZE7" s="72">
        <v>0</v>
      </c>
      <c r="ZF7" s="72">
        <v>0</v>
      </c>
      <c r="ZG7" s="72">
        <v>0</v>
      </c>
      <c r="ZH7" s="72">
        <v>0</v>
      </c>
      <c r="ZI7" s="72">
        <v>0</v>
      </c>
      <c r="ZJ7" s="72">
        <v>1</v>
      </c>
      <c r="ZK7" s="72">
        <v>0.48574792999999999</v>
      </c>
      <c r="ZL7" s="72">
        <v>2.1450084000000001E-2</v>
      </c>
      <c r="ZM7" s="72">
        <v>9.4721219999999997E-4</v>
      </c>
      <c r="ZN7" s="72">
        <v>4.1827825000000001E-5</v>
      </c>
      <c r="ZO7" s="72">
        <v>1.8470697000000001E-6</v>
      </c>
      <c r="ZP7" s="72">
        <v>8.1564509999999999E-8</v>
      </c>
      <c r="ZQ7" s="72">
        <v>3.6017979999999999E-9</v>
      </c>
      <c r="ZR7" s="72">
        <v>1.5905134000000001E-10</v>
      </c>
      <c r="ZS7" s="72">
        <v>7.0235276000000003E-12</v>
      </c>
      <c r="ZT7" s="72">
        <v>3.1015107000000002E-13</v>
      </c>
      <c r="ZU7" s="72">
        <v>1.3695924E-14</v>
      </c>
      <c r="ZV7" s="72">
        <v>6.0479666999999999E-16</v>
      </c>
      <c r="ZW7" s="72">
        <v>2.6707155999999999E-17</v>
      </c>
      <c r="ZX7" s="72">
        <v>1.1793585000000001E-18</v>
      </c>
      <c r="ZY7" s="72">
        <v>5.2079187999999999E-20</v>
      </c>
      <c r="ZZ7" s="72">
        <v>2.2997602000000002E-21</v>
      </c>
      <c r="AAA7" s="72">
        <v>1.0155493E-22</v>
      </c>
      <c r="AAB7" s="72">
        <v>4.4845567000000001E-24</v>
      </c>
      <c r="AAC7" s="72">
        <v>1.9803323999999999E-25</v>
      </c>
      <c r="AAD7" s="72">
        <v>8.7449400000000006E-27</v>
      </c>
      <c r="AAE7" s="72">
        <v>3.8616750999999998E-28</v>
      </c>
      <c r="AAF7" s="72">
        <v>1.7052757000000001E-29</v>
      </c>
      <c r="AAG7" s="72">
        <v>7.5303219999999997E-31</v>
      </c>
      <c r="AAH7" s="72">
        <v>3.3253125000000002E-32</v>
      </c>
      <c r="AAI7" s="72">
        <v>1.4684234999999999E-33</v>
      </c>
      <c r="AAJ7" s="72">
        <v>6.4841570000000003E-35</v>
      </c>
      <c r="AAK7" s="72">
        <v>2.8779378999999999E-36</v>
      </c>
      <c r="AAL7" s="72">
        <v>1.3624657999999999E-37</v>
      </c>
      <c r="AAM7" s="72">
        <v>0</v>
      </c>
      <c r="AAN7" s="72">
        <v>0</v>
      </c>
      <c r="AAO7" s="72">
        <v>0</v>
      </c>
      <c r="AAP7" s="72">
        <v>0</v>
      </c>
      <c r="AAQ7" s="72">
        <v>0</v>
      </c>
      <c r="AAR7" s="72">
        <v>0</v>
      </c>
      <c r="AAS7" s="72">
        <v>0</v>
      </c>
      <c r="AAT7" s="72">
        <v>0</v>
      </c>
      <c r="AAU7" s="72">
        <v>0</v>
      </c>
      <c r="AAV7" s="72">
        <v>0</v>
      </c>
      <c r="AAW7" s="72">
        <v>0</v>
      </c>
      <c r="AAX7" s="72">
        <v>1</v>
      </c>
      <c r="AAY7" s="72">
        <v>0.48574780000000001</v>
      </c>
      <c r="AAZ7" s="72">
        <v>2.1450087E-2</v>
      </c>
      <c r="ABA7" s="72">
        <v>9.4721244999999995E-4</v>
      </c>
      <c r="ABB7" s="72">
        <v>4.1827857999999998E-5</v>
      </c>
      <c r="ABC7" s="72">
        <v>1.8470712E-6</v>
      </c>
      <c r="ABD7" s="72">
        <v>8.1564570000000005E-8</v>
      </c>
      <c r="ABE7" s="72">
        <v>3.6017997E-9</v>
      </c>
      <c r="ABF7" s="72">
        <v>1.5905143999999999E-10</v>
      </c>
      <c r="ABG7" s="72">
        <v>7.0235297999999999E-12</v>
      </c>
      <c r="ABH7" s="72">
        <v>3.1015109999999997E-13</v>
      </c>
      <c r="ABI7" s="72">
        <v>1.3695913E-14</v>
      </c>
      <c r="ABJ7" s="72">
        <v>6.0479603000000001E-16</v>
      </c>
      <c r="ABK7" s="72">
        <v>2.6707104E-17</v>
      </c>
      <c r="ABL7" s="72">
        <v>1.1793550999999999E-18</v>
      </c>
      <c r="ABM7" s="72">
        <v>5.2078993999999998E-20</v>
      </c>
      <c r="ABN7" s="72">
        <v>2.2997497E-21</v>
      </c>
      <c r="ABO7" s="72">
        <v>1.0155433E-22</v>
      </c>
      <c r="ABP7" s="72">
        <v>4.4845248000000002E-24</v>
      </c>
      <c r="ABQ7" s="72">
        <v>1.9803159999999999E-25</v>
      </c>
      <c r="ABR7" s="72">
        <v>8.7448570000000001E-27</v>
      </c>
      <c r="ABS7" s="72">
        <v>3.8616330000000002E-28</v>
      </c>
      <c r="ABT7" s="72">
        <v>1.7052545999999999E-29</v>
      </c>
      <c r="ABU7" s="72">
        <v>7.5302200000000004E-31</v>
      </c>
      <c r="ABV7" s="72">
        <v>3.3252642999999998E-32</v>
      </c>
      <c r="ABW7" s="72">
        <v>1.4684005E-33</v>
      </c>
      <c r="ABX7" s="72">
        <v>6.4842989999999996E-35</v>
      </c>
      <c r="ABY7" s="72">
        <v>2.8687848999999999E-36</v>
      </c>
      <c r="ABZ7" s="72">
        <v>1.2507195E-37</v>
      </c>
      <c r="ACA7" s="72">
        <v>0</v>
      </c>
      <c r="ACB7" s="72">
        <v>0</v>
      </c>
      <c r="ACC7" s="72">
        <v>0</v>
      </c>
      <c r="ACD7" s="72">
        <v>0</v>
      </c>
      <c r="ACE7" s="72">
        <v>0</v>
      </c>
      <c r="ACF7" s="72">
        <v>0</v>
      </c>
      <c r="ACG7" s="72">
        <v>0</v>
      </c>
      <c r="ACH7" s="72">
        <v>0</v>
      </c>
      <c r="ACI7" s="72">
        <v>0</v>
      </c>
      <c r="ACJ7" s="72">
        <v>0</v>
      </c>
      <c r="ACK7" s="72">
        <v>0</v>
      </c>
      <c r="ACL7" s="72">
        <v>1</v>
      </c>
      <c r="ACM7" s="72">
        <v>0.48574780000000001</v>
      </c>
      <c r="ACN7" s="72">
        <v>2.1450087E-2</v>
      </c>
      <c r="ACO7" s="72">
        <v>9.4721189999999998E-4</v>
      </c>
      <c r="ACP7" s="72">
        <v>4.1827835999999998E-5</v>
      </c>
      <c r="ACQ7" s="72">
        <v>1.8470708E-6</v>
      </c>
      <c r="ACR7" s="72">
        <v>8.1564580000000001E-8</v>
      </c>
      <c r="ACS7" s="72">
        <v>3.6018002000000002E-9</v>
      </c>
      <c r="ACT7" s="72">
        <v>1.5905143999999999E-10</v>
      </c>
      <c r="ACU7" s="72">
        <v>7.0235319999999996E-12</v>
      </c>
      <c r="ACV7" s="72">
        <v>3.1015118000000001E-13</v>
      </c>
      <c r="ACW7" s="72">
        <v>1.3695921E-14</v>
      </c>
      <c r="ACX7" s="72">
        <v>6.0479640000000004E-16</v>
      </c>
      <c r="ACY7" s="72">
        <v>2.6707114000000001E-17</v>
      </c>
      <c r="ACZ7" s="72">
        <v>1.1793556E-18</v>
      </c>
      <c r="ADA7" s="72">
        <v>5.2078997000000001E-20</v>
      </c>
      <c r="ADB7" s="72">
        <v>2.2997500000000002E-21</v>
      </c>
      <c r="ADC7" s="72">
        <v>1.0155436E-22</v>
      </c>
      <c r="ADD7" s="72">
        <v>4.484526E-24</v>
      </c>
      <c r="ADE7" s="72">
        <v>1.9803162000000001E-25</v>
      </c>
      <c r="ADF7" s="72">
        <v>8.7448579999999995E-27</v>
      </c>
      <c r="ADG7" s="72">
        <v>3.8616344999999998E-28</v>
      </c>
      <c r="ADH7" s="72">
        <v>1.7052560000000001E-29</v>
      </c>
      <c r="ADI7" s="72">
        <v>7.5302266999999996E-31</v>
      </c>
      <c r="ADJ7" s="72">
        <v>3.3252678000000001E-32</v>
      </c>
      <c r="ADK7" s="72">
        <v>1.468405E-33</v>
      </c>
      <c r="ADL7" s="72">
        <v>6.4843459999999997E-35</v>
      </c>
      <c r="ADM7" s="72">
        <v>2.8684964000000001E-36</v>
      </c>
      <c r="ADN7" s="72">
        <v>1.2553698E-37</v>
      </c>
      <c r="ADO7" s="72">
        <v>0</v>
      </c>
      <c r="ADP7" s="72">
        <v>0</v>
      </c>
      <c r="ADQ7" s="72">
        <v>0</v>
      </c>
      <c r="ADR7" s="72">
        <v>0</v>
      </c>
      <c r="ADS7" s="72">
        <v>0</v>
      </c>
      <c r="ADT7" s="72">
        <v>0</v>
      </c>
      <c r="ADU7" s="72">
        <v>0</v>
      </c>
      <c r="ADV7" s="72">
        <v>0</v>
      </c>
      <c r="ADW7" s="72">
        <v>0</v>
      </c>
      <c r="ADX7" s="72">
        <v>0</v>
      </c>
      <c r="ADY7" s="72">
        <v>0</v>
      </c>
      <c r="ADZ7" s="77"/>
      <c r="AEA7" s="73">
        <v>1</v>
      </c>
      <c r="AEB7" s="103">
        <v>1.5</v>
      </c>
      <c r="AEC7" s="73">
        <v>1</v>
      </c>
      <c r="AED7" s="103">
        <v>18.5</v>
      </c>
      <c r="AEE7" s="74">
        <f t="shared" ref="AEE7:AEE70" si="22">IF(AEE6+1&lt;=$ADY$5,AEE6+1,"")</f>
        <v>2</v>
      </c>
      <c r="AEF7" s="88">
        <f t="shared" ref="AEF7:AEF24" si="23">AEF6+COUNT($F$7:$AS$7)</f>
        <v>80</v>
      </c>
      <c r="AEG7" s="105">
        <f t="shared" si="15"/>
        <v>0</v>
      </c>
      <c r="AEH7" s="105">
        <f t="shared" si="15"/>
        <v>0</v>
      </c>
      <c r="AEI7" s="105">
        <f t="shared" si="15"/>
        <v>0</v>
      </c>
      <c r="AEJ7" s="105">
        <f t="shared" si="15"/>
        <v>0</v>
      </c>
      <c r="AEK7" s="105">
        <f t="shared" si="15"/>
        <v>0</v>
      </c>
      <c r="AEL7" s="105">
        <f t="shared" si="15"/>
        <v>0</v>
      </c>
      <c r="AEM7" s="105">
        <f t="shared" si="15"/>
        <v>0</v>
      </c>
      <c r="AEN7" s="105">
        <f t="shared" si="15"/>
        <v>0</v>
      </c>
      <c r="AEO7" s="105">
        <f t="shared" si="15"/>
        <v>0</v>
      </c>
      <c r="AEP7" s="105">
        <f t="shared" si="15"/>
        <v>0</v>
      </c>
      <c r="AEQ7" s="105">
        <f t="shared" si="16"/>
        <v>0</v>
      </c>
      <c r="AER7" s="105">
        <f t="shared" si="16"/>
        <v>0</v>
      </c>
      <c r="AES7" s="105">
        <f t="shared" si="16"/>
        <v>0</v>
      </c>
      <c r="AET7" s="105">
        <f t="shared" si="16"/>
        <v>0</v>
      </c>
      <c r="AEU7" s="105">
        <f t="shared" si="16"/>
        <v>0</v>
      </c>
      <c r="AEV7" s="105">
        <f t="shared" si="16"/>
        <v>0</v>
      </c>
      <c r="AEW7" s="105">
        <f t="shared" si="16"/>
        <v>0</v>
      </c>
      <c r="AEX7" s="105">
        <f t="shared" si="16"/>
        <v>0</v>
      </c>
      <c r="AEY7" s="105">
        <f t="shared" si="16"/>
        <v>0</v>
      </c>
      <c r="AEZ7" s="99">
        <f t="shared" si="17"/>
        <v>0.28999999999999998</v>
      </c>
      <c r="AFA7" s="69"/>
      <c r="AFB7" s="202">
        <v>0</v>
      </c>
      <c r="AFC7" s="106">
        <f t="shared" si="18"/>
        <v>0</v>
      </c>
      <c r="AFD7" s="69"/>
      <c r="AFE7" s="107">
        <f t="shared" si="19"/>
        <v>60</v>
      </c>
      <c r="AFF7" s="105">
        <f t="shared" si="20"/>
        <v>0</v>
      </c>
      <c r="AFG7" s="105">
        <f t="shared" si="20"/>
        <v>0</v>
      </c>
      <c r="AFH7" s="105">
        <f t="shared" si="20"/>
        <v>0</v>
      </c>
      <c r="AFI7" s="105">
        <f t="shared" si="20"/>
        <v>0</v>
      </c>
      <c r="AFJ7" s="105">
        <f t="shared" si="20"/>
        <v>0</v>
      </c>
      <c r="AFK7" s="105">
        <f t="shared" si="20"/>
        <v>0</v>
      </c>
      <c r="AFL7" s="105">
        <f t="shared" si="20"/>
        <v>0</v>
      </c>
      <c r="AFM7" s="105">
        <f t="shared" si="20"/>
        <v>0</v>
      </c>
      <c r="AFN7" s="105">
        <f t="shared" si="20"/>
        <v>0</v>
      </c>
      <c r="AFO7" s="105">
        <f t="shared" si="20"/>
        <v>0</v>
      </c>
      <c r="AFP7" s="105">
        <f t="shared" si="21"/>
        <v>0</v>
      </c>
      <c r="AFQ7" s="105">
        <f t="shared" si="21"/>
        <v>0</v>
      </c>
      <c r="AFR7" s="105">
        <f t="shared" si="21"/>
        <v>0</v>
      </c>
      <c r="AFS7" s="105">
        <f t="shared" si="21"/>
        <v>0</v>
      </c>
      <c r="AFT7" s="105">
        <f t="shared" si="21"/>
        <v>0</v>
      </c>
      <c r="AFU7" s="105">
        <f t="shared" si="21"/>
        <v>0</v>
      </c>
      <c r="AFV7" s="105">
        <f t="shared" si="21"/>
        <v>0</v>
      </c>
      <c r="AFW7" s="105">
        <f t="shared" si="21"/>
        <v>0</v>
      </c>
      <c r="AFX7" s="105">
        <f t="shared" si="21"/>
        <v>0</v>
      </c>
      <c r="AFY7" s="105"/>
      <c r="AFZ7" s="106">
        <f t="shared" ref="AFZ7:AFZ70" si="24">ABS(AVERAGE(AFF7:AFX7))</f>
        <v>0</v>
      </c>
      <c r="AGA7" s="69"/>
      <c r="AGB7" s="69"/>
      <c r="AGC7" s="69"/>
      <c r="AGD7" s="69"/>
      <c r="AGE7" s="69"/>
      <c r="AGF7" s="69"/>
      <c r="AGG7" s="69"/>
      <c r="AGH7" s="69"/>
      <c r="AGI7" s="69"/>
      <c r="AGJ7" s="69"/>
      <c r="AGK7" s="69"/>
      <c r="AGL7" s="69"/>
      <c r="AGM7" s="69"/>
      <c r="AGN7" s="69"/>
      <c r="AGO7" s="69"/>
      <c r="AGP7" s="69"/>
      <c r="AGQ7" s="69"/>
      <c r="AGR7" s="69"/>
      <c r="AGS7" s="69"/>
      <c r="AGT7" s="69"/>
      <c r="AGU7" s="69"/>
      <c r="AGV7" s="69"/>
      <c r="AGW7" s="69"/>
      <c r="AGX7" s="69"/>
      <c r="AGY7" s="204">
        <v>0</v>
      </c>
      <c r="AGZ7" s="118">
        <v>0</v>
      </c>
      <c r="AHA7" s="118">
        <v>0</v>
      </c>
      <c r="AHB7" s="118">
        <v>0</v>
      </c>
      <c r="AHC7" s="118">
        <v>0</v>
      </c>
      <c r="AHD7" s="205">
        <v>-1</v>
      </c>
      <c r="AHE7" s="69"/>
      <c r="AHF7" s="69"/>
      <c r="AHG7" s="69"/>
      <c r="AHH7" s="69"/>
      <c r="AHI7" s="69"/>
      <c r="AHJ7" s="69"/>
      <c r="AHK7" s="69"/>
      <c r="AHL7" s="69"/>
      <c r="AHM7" s="69"/>
      <c r="AHN7" s="69"/>
      <c r="AHO7" s="69"/>
      <c r="AHP7" s="69"/>
      <c r="AHQ7" s="69"/>
      <c r="AHR7" s="69"/>
      <c r="AHS7" s="69"/>
      <c r="AHT7" s="69"/>
      <c r="AHU7" s="69"/>
      <c r="AHV7" s="69"/>
      <c r="AHW7" s="69"/>
      <c r="AHX7" s="69"/>
      <c r="AHY7" s="69"/>
      <c r="AHZ7" s="69"/>
      <c r="AIA7" s="69"/>
      <c r="AIB7" s="69"/>
    </row>
    <row r="8" spans="1:912" ht="3.75" customHeight="1" x14ac:dyDescent="0.25">
      <c r="A8" s="77"/>
      <c r="B8" s="98">
        <v>2</v>
      </c>
      <c r="C8" s="99">
        <v>0.57999999999999996</v>
      </c>
      <c r="D8" s="190">
        <f t="shared" si="14"/>
        <v>1</v>
      </c>
      <c r="E8" s="77"/>
      <c r="F8" s="192">
        <v>1</v>
      </c>
      <c r="G8" s="70">
        <v>0.77868479999999995</v>
      </c>
      <c r="H8" s="70">
        <v>0.21233853999999999</v>
      </c>
      <c r="I8" s="70">
        <v>1.0644314E-2</v>
      </c>
      <c r="J8" s="70">
        <v>5.2602050000000004E-4</v>
      </c>
      <c r="K8" s="70">
        <v>2.5700471999999999E-5</v>
      </c>
      <c r="L8" s="70">
        <v>1.2440645000000001E-6</v>
      </c>
      <c r="M8" s="70">
        <v>5.9756900000000005E-8</v>
      </c>
      <c r="N8" s="70">
        <v>2.8516598E-9</v>
      </c>
      <c r="O8" s="70">
        <v>1.3532582E-10</v>
      </c>
      <c r="P8" s="70">
        <v>6.3909156000000003E-12</v>
      </c>
      <c r="Q8" s="70">
        <v>3.0054504E-13</v>
      </c>
      <c r="R8" s="70">
        <v>1.4081138E-14</v>
      </c>
      <c r="S8" s="70">
        <v>6.5754913999999996E-16</v>
      </c>
      <c r="T8" s="70">
        <v>3.0614946999999999E-17</v>
      </c>
      <c r="U8" s="70">
        <v>1.4216176E-18</v>
      </c>
      <c r="V8" s="70">
        <v>6.5854679999999994E-20</v>
      </c>
      <c r="W8" s="70">
        <v>3.0439726000000001E-21</v>
      </c>
      <c r="X8" s="70">
        <v>1.4041964E-22</v>
      </c>
      <c r="Y8" s="70">
        <v>6.4657776999999998E-24</v>
      </c>
      <c r="Z8" s="70">
        <v>2.9722349000000002E-25</v>
      </c>
      <c r="AA8" s="71">
        <v>1.3641789000000001E-26</v>
      </c>
      <c r="AB8" s="71">
        <v>6.2522402999999999E-28</v>
      </c>
      <c r="AC8" s="71">
        <v>2.8616757999999998E-29</v>
      </c>
      <c r="AD8" s="71">
        <v>1.308176E-30</v>
      </c>
      <c r="AE8" s="71">
        <v>5.9732215999999997E-32</v>
      </c>
      <c r="AF8" s="71">
        <v>2.7244545E-33</v>
      </c>
      <c r="AG8" s="71">
        <v>1.2413804E-34</v>
      </c>
      <c r="AH8" s="71">
        <v>5.6393299999999997E-36</v>
      </c>
      <c r="AI8" s="71">
        <v>2.3828354000000002E-37</v>
      </c>
      <c r="AJ8" s="71">
        <v>0</v>
      </c>
      <c r="AK8" s="71">
        <v>0</v>
      </c>
      <c r="AL8" s="71">
        <v>0</v>
      </c>
      <c r="AM8" s="71">
        <v>0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2">
        <v>1</v>
      </c>
      <c r="AU8" s="72">
        <v>0.77868426000000002</v>
      </c>
      <c r="AV8" s="72">
        <v>0.21233848999999999</v>
      </c>
      <c r="AW8" s="72">
        <v>1.0644308E-2</v>
      </c>
      <c r="AX8" s="72">
        <v>5.2602024999999996E-4</v>
      </c>
      <c r="AY8" s="72">
        <v>2.570046E-5</v>
      </c>
      <c r="AZ8" s="72">
        <v>1.2440642E-6</v>
      </c>
      <c r="BA8" s="72">
        <v>5.9756870000000002E-8</v>
      </c>
      <c r="BB8" s="72">
        <v>2.8516595999999999E-9</v>
      </c>
      <c r="BC8" s="72">
        <v>1.3532583E-10</v>
      </c>
      <c r="BD8" s="72">
        <v>6.3909159999999997E-12</v>
      </c>
      <c r="BE8" s="72">
        <v>3.0054501999999998E-13</v>
      </c>
      <c r="BF8" s="72">
        <v>1.40811325E-14</v>
      </c>
      <c r="BG8" s="72">
        <v>6.5754887000000001E-16</v>
      </c>
      <c r="BH8" s="72">
        <v>3.0614939999999998E-17</v>
      </c>
      <c r="BI8" s="72">
        <v>1.421617E-18</v>
      </c>
      <c r="BJ8" s="72">
        <v>6.5854679999999994E-20</v>
      </c>
      <c r="BK8" s="72">
        <v>3.0439721E-21</v>
      </c>
      <c r="BL8" s="72">
        <v>1.4041964E-22</v>
      </c>
      <c r="BM8" s="72">
        <v>6.4657793000000003E-24</v>
      </c>
      <c r="BN8" s="72">
        <v>2.9722355999999998E-25</v>
      </c>
      <c r="BO8" s="72">
        <v>1.3641801999999999E-26</v>
      </c>
      <c r="BP8" s="72">
        <v>6.2522475000000003E-28</v>
      </c>
      <c r="BQ8" s="72">
        <v>2.8616806000000002E-29</v>
      </c>
      <c r="BR8" s="72">
        <v>1.3081784E-30</v>
      </c>
      <c r="BS8" s="72">
        <v>5.9732359999999997E-32</v>
      </c>
      <c r="BT8" s="72">
        <v>2.7244556E-33</v>
      </c>
      <c r="BU8" s="72">
        <v>1.2414588999999999E-34</v>
      </c>
      <c r="BV8" s="72">
        <v>5.6426583999999998E-36</v>
      </c>
      <c r="BW8" s="72">
        <v>2.3719437999999999E-37</v>
      </c>
      <c r="BX8" s="72">
        <v>0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1</v>
      </c>
      <c r="CI8" s="72">
        <v>0.77868420000000005</v>
      </c>
      <c r="CJ8" s="72">
        <v>0.21233840000000001</v>
      </c>
      <c r="CK8" s="72">
        <v>1.0644305999999999E-2</v>
      </c>
      <c r="CL8" s="72">
        <v>5.2602029999999998E-4</v>
      </c>
      <c r="CM8" s="72">
        <v>2.5700465E-5</v>
      </c>
      <c r="CN8" s="72">
        <v>1.2440646999999999E-6</v>
      </c>
      <c r="CO8" s="72">
        <v>5.9756900000000005E-8</v>
      </c>
      <c r="CP8" s="72">
        <v>2.8516614000000001E-9</v>
      </c>
      <c r="CQ8" s="72">
        <v>1.3532592000000001E-10</v>
      </c>
      <c r="CR8" s="72">
        <v>6.3909202999999998E-12</v>
      </c>
      <c r="CS8" s="72">
        <v>3.0054518E-13</v>
      </c>
      <c r="CT8" s="72">
        <v>1.4081137E-14</v>
      </c>
      <c r="CU8" s="72">
        <v>6.5754899999999999E-16</v>
      </c>
      <c r="CV8" s="72">
        <v>3.0614944000000002E-17</v>
      </c>
      <c r="CW8" s="72">
        <v>1.4216171E-18</v>
      </c>
      <c r="CX8" s="72">
        <v>6.5854665999999998E-20</v>
      </c>
      <c r="CY8" s="72">
        <v>3.0439729999999998E-21</v>
      </c>
      <c r="CZ8" s="72">
        <v>1.4041964E-22</v>
      </c>
      <c r="DA8" s="72">
        <v>6.4657780000000003E-24</v>
      </c>
      <c r="DB8" s="72">
        <v>2.9722359000000001E-25</v>
      </c>
      <c r="DC8" s="72">
        <v>1.3641797999999999E-26</v>
      </c>
      <c r="DD8" s="72">
        <v>6.2522446000000002E-28</v>
      </c>
      <c r="DE8" s="72">
        <v>2.8616799999999999E-29</v>
      </c>
      <c r="DF8" s="72">
        <v>1.3081784E-30</v>
      </c>
      <c r="DG8" s="72">
        <v>5.9732359999999997E-32</v>
      </c>
      <c r="DH8" s="72">
        <v>2.7244579999999999E-33</v>
      </c>
      <c r="DI8" s="72">
        <v>1.2414629E-34</v>
      </c>
      <c r="DJ8" s="72">
        <v>5.6426690000000003E-36</v>
      </c>
      <c r="DK8" s="72">
        <v>2.3719529999999999E-37</v>
      </c>
      <c r="DL8" s="72">
        <v>0</v>
      </c>
      <c r="DM8" s="72">
        <v>0</v>
      </c>
      <c r="DN8" s="72">
        <v>0</v>
      </c>
      <c r="DO8" s="72">
        <v>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1</v>
      </c>
      <c r="DW8" s="72">
        <v>0.77868384000000002</v>
      </c>
      <c r="DX8" s="72">
        <v>0.21233827</v>
      </c>
      <c r="DY8" s="72">
        <v>1.0644303000000001E-2</v>
      </c>
      <c r="DZ8" s="72">
        <v>5.2601999999999998E-4</v>
      </c>
      <c r="EA8" s="72">
        <v>2.5700452000000001E-5</v>
      </c>
      <c r="EB8" s="72">
        <v>1.2440643E-6</v>
      </c>
      <c r="EC8" s="72">
        <v>5.9756889999999995E-8</v>
      </c>
      <c r="ED8" s="72">
        <v>2.8516616000000002E-9</v>
      </c>
      <c r="EE8" s="72">
        <v>1.3532594E-10</v>
      </c>
      <c r="EF8" s="72">
        <v>6.3909229999999997E-12</v>
      </c>
      <c r="EG8" s="72">
        <v>3.0054534000000002E-13</v>
      </c>
      <c r="EH8" s="72">
        <v>1.4081144000000001E-14</v>
      </c>
      <c r="EI8" s="72">
        <v>6.5754913999999996E-16</v>
      </c>
      <c r="EJ8" s="72">
        <v>3.0614946999999999E-17</v>
      </c>
      <c r="EK8" s="72">
        <v>1.4216171E-18</v>
      </c>
      <c r="EL8" s="72">
        <v>6.5854646999999998E-20</v>
      </c>
      <c r="EM8" s="72">
        <v>3.0439716999999998E-21</v>
      </c>
      <c r="EN8" s="72">
        <v>1.4041959000000001E-22</v>
      </c>
      <c r="EO8" s="72">
        <v>6.465777E-24</v>
      </c>
      <c r="EP8" s="72">
        <v>2.9722349999999998E-25</v>
      </c>
      <c r="EQ8" s="72">
        <v>1.3641793000000001E-26</v>
      </c>
      <c r="ER8" s="72">
        <v>6.2522427E-28</v>
      </c>
      <c r="ES8" s="72">
        <v>2.8616789999999999E-29</v>
      </c>
      <c r="ET8" s="72">
        <v>1.308178E-30</v>
      </c>
      <c r="EU8" s="72">
        <v>5.9732340000000004E-32</v>
      </c>
      <c r="EV8" s="72">
        <v>2.7244568000000001E-33</v>
      </c>
      <c r="EW8" s="72">
        <v>1.2414623999999999E-34</v>
      </c>
      <c r="EX8" s="72">
        <v>5.6426660000000002E-36</v>
      </c>
      <c r="EY8" s="72">
        <v>2.3719525999999999E-37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0</v>
      </c>
      <c r="FI8" s="72">
        <v>0</v>
      </c>
      <c r="FJ8" s="72">
        <v>1</v>
      </c>
      <c r="FK8" s="72">
        <v>0.77868340000000003</v>
      </c>
      <c r="FL8" s="72">
        <v>0.21233815</v>
      </c>
      <c r="FM8" s="72">
        <v>1.0644295E-2</v>
      </c>
      <c r="FN8" s="72">
        <v>5.2601980000000002E-4</v>
      </c>
      <c r="FO8" s="72">
        <v>2.5700440000000002E-5</v>
      </c>
      <c r="FP8" s="72">
        <v>1.2440636999999999E-6</v>
      </c>
      <c r="FQ8" s="72">
        <v>5.9756870000000002E-8</v>
      </c>
      <c r="FR8" s="72">
        <v>2.8516606999999999E-9</v>
      </c>
      <c r="FS8" s="72">
        <v>1.3532596000000001E-10</v>
      </c>
      <c r="FT8" s="72">
        <v>6.3909240000000003E-12</v>
      </c>
      <c r="FU8" s="72">
        <v>3.0054545000000002E-13</v>
      </c>
      <c r="FV8" s="72">
        <v>1.408115E-14</v>
      </c>
      <c r="FW8" s="72">
        <v>6.5754940000000001E-16</v>
      </c>
      <c r="FX8" s="72">
        <v>3.0614954E-17</v>
      </c>
      <c r="FY8" s="72">
        <v>1.4216169E-18</v>
      </c>
      <c r="FZ8" s="72">
        <v>6.5854634000000005E-20</v>
      </c>
      <c r="GA8" s="72">
        <v>3.0439701E-21</v>
      </c>
      <c r="GB8" s="72">
        <v>1.404195E-22</v>
      </c>
      <c r="GC8" s="72">
        <v>6.4657710000000001E-24</v>
      </c>
      <c r="GD8" s="72">
        <v>2.9722317E-25</v>
      </c>
      <c r="GE8" s="72">
        <v>1.3641775000000001E-26</v>
      </c>
      <c r="GF8" s="72">
        <v>6.2522335000000003E-28</v>
      </c>
      <c r="GG8" s="72">
        <v>2.8616750000000002E-29</v>
      </c>
      <c r="GH8" s="72">
        <v>1.30817635E-30</v>
      </c>
      <c r="GI8" s="72">
        <v>5.9732269999999997E-32</v>
      </c>
      <c r="GJ8" s="72">
        <v>2.7244536999999999E-33</v>
      </c>
      <c r="GK8" s="72">
        <v>1.2414613E-34</v>
      </c>
      <c r="GL8" s="72">
        <v>5.6426610000000003E-36</v>
      </c>
      <c r="GM8" s="72">
        <v>2.3719508000000002E-37</v>
      </c>
      <c r="GN8" s="72">
        <v>0</v>
      </c>
      <c r="GO8" s="72">
        <v>0</v>
      </c>
      <c r="GP8" s="72">
        <v>0</v>
      </c>
      <c r="GQ8" s="72">
        <v>0</v>
      </c>
      <c r="GR8" s="72">
        <v>0</v>
      </c>
      <c r="GS8" s="72">
        <v>0</v>
      </c>
      <c r="GT8" s="72">
        <v>0</v>
      </c>
      <c r="GU8" s="72">
        <v>0</v>
      </c>
      <c r="GV8" s="72">
        <v>0</v>
      </c>
      <c r="GW8" s="72">
        <v>0</v>
      </c>
      <c r="GX8" s="72">
        <v>1</v>
      </c>
      <c r="GY8" s="72">
        <v>0.77868280000000001</v>
      </c>
      <c r="GZ8" s="72">
        <v>0.21233794</v>
      </c>
      <c r="HA8" s="72">
        <v>1.0644287000000001E-2</v>
      </c>
      <c r="HB8" s="72">
        <v>5.2601942999999998E-4</v>
      </c>
      <c r="HC8" s="72">
        <v>2.5700422999999998E-5</v>
      </c>
      <c r="HD8" s="72">
        <v>1.2440629E-6</v>
      </c>
      <c r="HE8" s="72">
        <v>5.9756835999999998E-8</v>
      </c>
      <c r="HF8" s="72">
        <v>2.8516593999999999E-9</v>
      </c>
      <c r="HG8" s="72">
        <v>1.3532585000000001E-10</v>
      </c>
      <c r="HH8" s="72">
        <v>6.3909195000000001E-12</v>
      </c>
      <c r="HI8" s="72">
        <v>3.0054525999999999E-13</v>
      </c>
      <c r="HJ8" s="72">
        <v>1.4081148E-14</v>
      </c>
      <c r="HK8" s="72">
        <v>6.5754945000000001E-16</v>
      </c>
      <c r="HL8" s="72">
        <v>3.0614954E-17</v>
      </c>
      <c r="HM8" s="72">
        <v>1.4216169E-18</v>
      </c>
      <c r="HN8" s="72">
        <v>6.5854619999999997E-20</v>
      </c>
      <c r="HO8" s="72">
        <v>3.0439683E-21</v>
      </c>
      <c r="HP8" s="72">
        <v>1.4041939999999999E-22</v>
      </c>
      <c r="HQ8" s="72">
        <v>6.4657655000000003E-24</v>
      </c>
      <c r="HR8" s="72">
        <v>2.9722291999999999E-25</v>
      </c>
      <c r="HS8" s="72">
        <v>1.3641757999999999E-26</v>
      </c>
      <c r="HT8" s="72">
        <v>6.2522249999999998E-28</v>
      </c>
      <c r="HU8" s="72">
        <v>2.8616709999999999E-29</v>
      </c>
      <c r="HV8" s="72">
        <v>1.3081747500000001E-30</v>
      </c>
      <c r="HW8" s="72">
        <v>5.9732205000000004E-32</v>
      </c>
      <c r="HX8" s="72">
        <v>2.7244526E-33</v>
      </c>
      <c r="HY8" s="72">
        <v>1.2414613E-34</v>
      </c>
      <c r="HZ8" s="72">
        <v>5.642665E-36</v>
      </c>
      <c r="IA8" s="72">
        <v>2.3719540000000001E-37</v>
      </c>
      <c r="IB8" s="72">
        <v>0</v>
      </c>
      <c r="IC8" s="72">
        <v>0</v>
      </c>
      <c r="ID8" s="72">
        <v>0</v>
      </c>
      <c r="IE8" s="72">
        <v>0</v>
      </c>
      <c r="IF8" s="72">
        <v>0</v>
      </c>
      <c r="IG8" s="72">
        <v>0</v>
      </c>
      <c r="IH8" s="72">
        <v>0</v>
      </c>
      <c r="II8" s="72">
        <v>0</v>
      </c>
      <c r="IJ8" s="72">
        <v>0</v>
      </c>
      <c r="IK8" s="72">
        <v>0</v>
      </c>
      <c r="IL8" s="72">
        <v>1</v>
      </c>
      <c r="IM8" s="72">
        <v>0.77868265000000003</v>
      </c>
      <c r="IN8" s="72">
        <v>0.21233782000000001</v>
      </c>
      <c r="IO8" s="72">
        <v>1.0644277000000001E-2</v>
      </c>
      <c r="IP8" s="72">
        <v>5.2601890000000004E-4</v>
      </c>
      <c r="IQ8" s="72">
        <v>2.5700392E-5</v>
      </c>
      <c r="IR8" s="72">
        <v>1.2440614E-6</v>
      </c>
      <c r="IS8" s="72">
        <v>5.9756765000000005E-8</v>
      </c>
      <c r="IT8" s="72">
        <v>2.8516565000000002E-9</v>
      </c>
      <c r="IU8" s="72">
        <v>1.3532575E-10</v>
      </c>
      <c r="IV8" s="72">
        <v>6.3909143000000003E-12</v>
      </c>
      <c r="IW8" s="72">
        <v>3.0054501999999998E-13</v>
      </c>
      <c r="IX8" s="72">
        <v>1.408113E-14</v>
      </c>
      <c r="IY8" s="72">
        <v>6.5754887000000001E-16</v>
      </c>
      <c r="IZ8" s="72">
        <v>3.061493E-17</v>
      </c>
      <c r="JA8" s="72">
        <v>1.4216159000000001E-18</v>
      </c>
      <c r="JB8" s="72">
        <v>6.5854559999999999E-20</v>
      </c>
      <c r="JC8" s="72">
        <v>3.043965E-21</v>
      </c>
      <c r="JD8" s="72">
        <v>1.4041924E-22</v>
      </c>
      <c r="JE8" s="72">
        <v>6.4657564000000003E-24</v>
      </c>
      <c r="JF8" s="72">
        <v>2.9722244999999998E-25</v>
      </c>
      <c r="JG8" s="72">
        <v>1.3641741E-26</v>
      </c>
      <c r="JH8" s="72">
        <v>6.2522176000000002E-28</v>
      </c>
      <c r="JI8" s="72">
        <v>2.8616680000000003E-29</v>
      </c>
      <c r="JJ8" s="72">
        <v>1.3081737E-30</v>
      </c>
      <c r="JK8" s="72">
        <v>5.9732193000000004E-32</v>
      </c>
      <c r="JL8" s="72">
        <v>2.7244523000000001E-33</v>
      </c>
      <c r="JM8" s="72">
        <v>1.241461E-34</v>
      </c>
      <c r="JN8" s="72">
        <v>5.6426638E-36</v>
      </c>
      <c r="JO8" s="72">
        <v>2.3719541E-37</v>
      </c>
      <c r="JP8" s="72">
        <v>0</v>
      </c>
      <c r="JQ8" s="72">
        <v>0</v>
      </c>
      <c r="JR8" s="72">
        <v>0</v>
      </c>
      <c r="JS8" s="72">
        <v>0</v>
      </c>
      <c r="JT8" s="72">
        <v>0</v>
      </c>
      <c r="JU8" s="72">
        <v>0</v>
      </c>
      <c r="JV8" s="72">
        <v>0</v>
      </c>
      <c r="JW8" s="72">
        <v>0</v>
      </c>
      <c r="JX8" s="72">
        <v>0</v>
      </c>
      <c r="JY8" s="72">
        <v>0</v>
      </c>
      <c r="JZ8" s="72">
        <v>1</v>
      </c>
      <c r="KA8" s="72">
        <v>0.77868234999999997</v>
      </c>
      <c r="KB8" s="72">
        <v>0.21233769999999999</v>
      </c>
      <c r="KC8" s="72">
        <v>1.0644270000000001E-2</v>
      </c>
      <c r="KD8" s="72">
        <v>5.2601839999999998E-4</v>
      </c>
      <c r="KE8" s="72">
        <v>2.5700366999999998E-5</v>
      </c>
      <c r="KF8" s="72">
        <v>1.2440597999999999E-6</v>
      </c>
      <c r="KG8" s="72">
        <v>5.9756680000000001E-8</v>
      </c>
      <c r="KH8" s="72">
        <v>2.8516517999999999E-9</v>
      </c>
      <c r="KI8" s="72">
        <v>1.353255E-10</v>
      </c>
      <c r="KJ8" s="72">
        <v>6.390904E-12</v>
      </c>
      <c r="KK8" s="72">
        <v>3.0054455999999999E-13</v>
      </c>
      <c r="KL8" s="72">
        <v>1.4081112E-14</v>
      </c>
      <c r="KM8" s="72">
        <v>6.5754799999999997E-16</v>
      </c>
      <c r="KN8" s="72">
        <v>3.0614887999999998E-17</v>
      </c>
      <c r="KO8" s="72">
        <v>1.4216139999999999E-18</v>
      </c>
      <c r="KP8" s="72">
        <v>6.5854479999999998E-20</v>
      </c>
      <c r="KQ8" s="72">
        <v>3.0439610000000001E-21</v>
      </c>
      <c r="KR8" s="72">
        <v>1.4041905000000001E-22</v>
      </c>
      <c r="KS8" s="72">
        <v>6.4657473000000002E-24</v>
      </c>
      <c r="KT8" s="72">
        <v>2.9722202999999998E-25</v>
      </c>
      <c r="KU8" s="72">
        <v>1.3641720999999999E-26</v>
      </c>
      <c r="KV8" s="72">
        <v>6.2522084999999996E-28</v>
      </c>
      <c r="KW8" s="72">
        <v>2.8616638000000001E-29</v>
      </c>
      <c r="KX8" s="72">
        <v>1.3081717000000001E-30</v>
      </c>
      <c r="KY8" s="72">
        <v>5.9732116999999997E-32</v>
      </c>
      <c r="KZ8" s="72">
        <v>2.7244495000000001E-33</v>
      </c>
      <c r="LA8" s="72">
        <v>1.2414597E-34</v>
      </c>
      <c r="LB8" s="72">
        <v>5.6426551999999999E-36</v>
      </c>
      <c r="LC8" s="72">
        <v>2.3719494000000001E-37</v>
      </c>
      <c r="LD8" s="72">
        <v>0</v>
      </c>
      <c r="LE8" s="72">
        <v>0</v>
      </c>
      <c r="LF8" s="72">
        <v>0</v>
      </c>
      <c r="LG8" s="72">
        <v>0</v>
      </c>
      <c r="LH8" s="72">
        <v>0</v>
      </c>
      <c r="LI8" s="72">
        <v>0</v>
      </c>
      <c r="LJ8" s="72">
        <v>0</v>
      </c>
      <c r="LK8" s="72">
        <v>0</v>
      </c>
      <c r="LL8" s="72">
        <v>0</v>
      </c>
      <c r="LM8" s="72">
        <v>0</v>
      </c>
      <c r="LN8" s="72">
        <v>1</v>
      </c>
      <c r="LO8" s="72">
        <v>0.77868230000000005</v>
      </c>
      <c r="LP8" s="72">
        <v>0.21233774999999999</v>
      </c>
      <c r="LQ8" s="72">
        <v>1.0644270000000001E-2</v>
      </c>
      <c r="LR8" s="72">
        <v>5.2601830000000005E-4</v>
      </c>
      <c r="LS8" s="72">
        <v>2.5700355999999998E-5</v>
      </c>
      <c r="LT8" s="72">
        <v>1.2440587E-6</v>
      </c>
      <c r="LU8" s="72">
        <v>5.9756600000000002E-8</v>
      </c>
      <c r="LV8" s="72">
        <v>2.8516474000000002E-9</v>
      </c>
      <c r="LW8" s="72">
        <v>1.3532535E-10</v>
      </c>
      <c r="LX8" s="72">
        <v>6.3908979999999998E-12</v>
      </c>
      <c r="LY8" s="72">
        <v>3.0054427999999999E-13</v>
      </c>
      <c r="LZ8" s="72">
        <v>1.4081095E-14</v>
      </c>
      <c r="MA8" s="72">
        <v>6.5754739999999998E-16</v>
      </c>
      <c r="MB8" s="72">
        <v>3.0614863999999998E-17</v>
      </c>
      <c r="MC8" s="72">
        <v>1.4216133999999999E-18</v>
      </c>
      <c r="MD8" s="72">
        <v>6.5854459999999995E-20</v>
      </c>
      <c r="ME8" s="72">
        <v>3.0439601999999999E-21</v>
      </c>
      <c r="MF8" s="72">
        <v>1.4041901E-22</v>
      </c>
      <c r="MG8" s="72">
        <v>6.4657465999999997E-24</v>
      </c>
      <c r="MH8" s="72">
        <v>2.9722196000000001E-25</v>
      </c>
      <c r="MI8" s="72">
        <v>1.3641720000000001E-26</v>
      </c>
      <c r="MJ8" s="72">
        <v>6.2522070000000004E-28</v>
      </c>
      <c r="MK8" s="72">
        <v>2.861663E-29</v>
      </c>
      <c r="ML8" s="72">
        <v>1.3081712E-30</v>
      </c>
      <c r="MM8" s="72">
        <v>5.9732074999999997E-32</v>
      </c>
      <c r="MN8" s="72">
        <v>2.7244480000000001E-33</v>
      </c>
      <c r="MO8" s="72">
        <v>1.2414592E-34</v>
      </c>
      <c r="MP8" s="72">
        <v>5.642649E-36</v>
      </c>
      <c r="MQ8" s="72">
        <v>2.3719452E-37</v>
      </c>
      <c r="MR8" s="72">
        <v>0</v>
      </c>
      <c r="MS8" s="72">
        <v>0</v>
      </c>
      <c r="MT8" s="72">
        <v>0</v>
      </c>
      <c r="MU8" s="72">
        <v>0</v>
      </c>
      <c r="MV8" s="72">
        <v>0</v>
      </c>
      <c r="MW8" s="72">
        <v>0</v>
      </c>
      <c r="MX8" s="72">
        <v>0</v>
      </c>
      <c r="MY8" s="72">
        <v>0</v>
      </c>
      <c r="MZ8" s="72">
        <v>0</v>
      </c>
      <c r="NA8" s="72">
        <v>0</v>
      </c>
      <c r="NB8" s="72">
        <v>1</v>
      </c>
      <c r="NC8" s="72">
        <v>0.77868234999999997</v>
      </c>
      <c r="ND8" s="72">
        <v>0.21233782000000001</v>
      </c>
      <c r="NE8" s="72">
        <v>1.0644275E-2</v>
      </c>
      <c r="NF8" s="72">
        <v>5.2601839999999998E-4</v>
      </c>
      <c r="NG8" s="72">
        <v>2.5700355999999998E-5</v>
      </c>
      <c r="NH8" s="72">
        <v>1.2440586E-6</v>
      </c>
      <c r="NI8" s="72">
        <v>5.9756579999999995E-8</v>
      </c>
      <c r="NJ8" s="72">
        <v>2.8516462999999998E-9</v>
      </c>
      <c r="NK8" s="72">
        <v>1.3532525E-10</v>
      </c>
      <c r="NL8" s="72">
        <v>6.3908943000000001E-12</v>
      </c>
      <c r="NM8" s="72">
        <v>3.005442E-13</v>
      </c>
      <c r="NN8" s="72">
        <v>1.40810935E-14</v>
      </c>
      <c r="NO8" s="72">
        <v>6.575473E-16</v>
      </c>
      <c r="NP8" s="72">
        <v>3.0614863999999998E-17</v>
      </c>
      <c r="NQ8" s="72">
        <v>1.4216136E-18</v>
      </c>
      <c r="NR8" s="72">
        <v>6.5854485000000002E-20</v>
      </c>
      <c r="NS8" s="72">
        <v>3.0439626999999999E-21</v>
      </c>
      <c r="NT8" s="72">
        <v>1.4041912E-22</v>
      </c>
      <c r="NU8" s="72">
        <v>6.4657509999999999E-24</v>
      </c>
      <c r="NV8" s="72">
        <v>2.9722223E-25</v>
      </c>
      <c r="NW8" s="72">
        <v>1.364173E-26</v>
      </c>
      <c r="NX8" s="72">
        <v>6.2522119999999998E-28</v>
      </c>
      <c r="NY8" s="72">
        <v>2.8616643999999998E-29</v>
      </c>
      <c r="NZ8" s="72">
        <v>1.3081713E-30</v>
      </c>
      <c r="OA8" s="72">
        <v>5.973205E-32</v>
      </c>
      <c r="OB8" s="72">
        <v>2.724447E-33</v>
      </c>
      <c r="OC8" s="72">
        <v>1.2414587999999999E-34</v>
      </c>
      <c r="OD8" s="72">
        <v>5.6426494999999998E-36</v>
      </c>
      <c r="OE8" s="72">
        <v>2.3719445E-37</v>
      </c>
      <c r="OF8" s="72">
        <v>0</v>
      </c>
      <c r="OG8" s="72">
        <v>0</v>
      </c>
      <c r="OH8" s="72">
        <v>0</v>
      </c>
      <c r="OI8" s="72">
        <v>0</v>
      </c>
      <c r="OJ8" s="72">
        <v>0</v>
      </c>
      <c r="OK8" s="72">
        <v>0</v>
      </c>
      <c r="OL8" s="72">
        <v>0</v>
      </c>
      <c r="OM8" s="72">
        <v>0</v>
      </c>
      <c r="ON8" s="72">
        <v>0</v>
      </c>
      <c r="OO8" s="72">
        <v>0</v>
      </c>
      <c r="OP8" s="72">
        <v>1</v>
      </c>
      <c r="OQ8" s="72">
        <v>0.7786826</v>
      </c>
      <c r="OR8" s="72">
        <v>0.21233793000000001</v>
      </c>
      <c r="OS8" s="72">
        <v>1.0644277000000001E-2</v>
      </c>
      <c r="OT8" s="72">
        <v>5.2601850000000001E-4</v>
      </c>
      <c r="OU8" s="72">
        <v>2.5700365E-5</v>
      </c>
      <c r="OV8" s="72">
        <v>1.244059E-6</v>
      </c>
      <c r="OW8" s="72">
        <v>5.9756594000000007E-8</v>
      </c>
      <c r="OX8" s="72">
        <v>2.8516456E-9</v>
      </c>
      <c r="OY8" s="72">
        <v>1.3532521999999999E-10</v>
      </c>
      <c r="OZ8" s="72">
        <v>6.3908917000000002E-12</v>
      </c>
      <c r="PA8" s="72">
        <v>3.0054406999999999E-13</v>
      </c>
      <c r="PB8" s="72">
        <v>1.4081090999999999E-14</v>
      </c>
      <c r="PC8" s="72">
        <v>6.5754720000000002E-16</v>
      </c>
      <c r="PD8" s="72">
        <v>3.0614863999999998E-17</v>
      </c>
      <c r="PE8" s="72">
        <v>1.4216139000000001E-18</v>
      </c>
      <c r="PF8" s="72">
        <v>6.5854520000000004E-20</v>
      </c>
      <c r="PG8" s="72">
        <v>3.0439652999999999E-21</v>
      </c>
      <c r="PH8" s="72">
        <v>1.4041929E-22</v>
      </c>
      <c r="PI8" s="72">
        <v>6.4657590000000003E-24</v>
      </c>
      <c r="PJ8" s="72">
        <v>2.9722253E-25</v>
      </c>
      <c r="PK8" s="72">
        <v>1.3641742000000001E-26</v>
      </c>
      <c r="PL8" s="72">
        <v>6.2522167000000001E-28</v>
      </c>
      <c r="PM8" s="72">
        <v>2.8616660000000001E-29</v>
      </c>
      <c r="PN8" s="72">
        <v>1.30817155E-30</v>
      </c>
      <c r="PO8" s="72">
        <v>5.973202E-32</v>
      </c>
      <c r="PP8" s="72">
        <v>2.7244444999999999E-33</v>
      </c>
      <c r="PQ8" s="72">
        <v>1.2414577E-34</v>
      </c>
      <c r="PR8" s="72">
        <v>5.6426487E-36</v>
      </c>
      <c r="PS8" s="72">
        <v>2.371946E-37</v>
      </c>
      <c r="PT8" s="72">
        <v>0</v>
      </c>
      <c r="PU8" s="72">
        <v>0</v>
      </c>
      <c r="PV8" s="72">
        <v>0</v>
      </c>
      <c r="PW8" s="72">
        <v>0</v>
      </c>
      <c r="PX8" s="72">
        <v>0</v>
      </c>
      <c r="PY8" s="72">
        <v>0</v>
      </c>
      <c r="PZ8" s="72">
        <v>0</v>
      </c>
      <c r="QA8" s="72">
        <v>0</v>
      </c>
      <c r="QB8" s="72">
        <v>0</v>
      </c>
      <c r="QC8" s="72">
        <v>0</v>
      </c>
      <c r="QD8" s="72">
        <v>1</v>
      </c>
      <c r="QE8" s="72">
        <v>0.77868265000000003</v>
      </c>
      <c r="QF8" s="72">
        <v>0.21233808000000001</v>
      </c>
      <c r="QG8" s="72">
        <v>1.0644282999999999E-2</v>
      </c>
      <c r="QH8" s="72">
        <v>5.2601869999999997E-4</v>
      </c>
      <c r="QI8" s="72">
        <v>2.5700366999999998E-5</v>
      </c>
      <c r="QJ8" s="72">
        <v>1.2440590999999999E-6</v>
      </c>
      <c r="QK8" s="72">
        <v>5.9756615999999994E-8</v>
      </c>
      <c r="QL8" s="72">
        <v>2.8516462999999998E-9</v>
      </c>
      <c r="QM8" s="72">
        <v>1.3532521999999999E-10</v>
      </c>
      <c r="QN8" s="72">
        <v>6.3908909999999998E-12</v>
      </c>
      <c r="QO8" s="72">
        <v>3.0054399999999999E-13</v>
      </c>
      <c r="QP8" s="72">
        <v>1.4081090999999999E-14</v>
      </c>
      <c r="QQ8" s="72">
        <v>6.575473E-16</v>
      </c>
      <c r="QR8" s="72">
        <v>3.0614878E-17</v>
      </c>
      <c r="QS8" s="72">
        <v>1.421615E-18</v>
      </c>
      <c r="QT8" s="72">
        <v>6.5854595000000002E-20</v>
      </c>
      <c r="QU8" s="72">
        <v>3.0439695E-21</v>
      </c>
      <c r="QV8" s="72">
        <v>1.404195E-22</v>
      </c>
      <c r="QW8" s="72">
        <v>6.4657702000000002E-24</v>
      </c>
      <c r="QX8" s="72">
        <v>2.9722307000000001E-25</v>
      </c>
      <c r="QY8" s="72">
        <v>1.3641764000000001E-26</v>
      </c>
      <c r="QZ8" s="72">
        <v>6.2522249999999998E-28</v>
      </c>
      <c r="RA8" s="72">
        <v>2.8616697999999999E-29</v>
      </c>
      <c r="RB8" s="72">
        <v>1.30817315E-30</v>
      </c>
      <c r="RC8" s="72">
        <v>5.9732089999999997E-32</v>
      </c>
      <c r="RD8" s="72">
        <v>2.7244459999999999E-33</v>
      </c>
      <c r="RE8" s="72">
        <v>1.2414581E-34</v>
      </c>
      <c r="RF8" s="72">
        <v>5.6426500000000003E-36</v>
      </c>
      <c r="RG8" s="72">
        <v>2.3719485000000002E-37</v>
      </c>
      <c r="RH8" s="72">
        <v>0</v>
      </c>
      <c r="RI8" s="72">
        <v>0</v>
      </c>
      <c r="RJ8" s="72">
        <v>0</v>
      </c>
      <c r="RK8" s="72">
        <v>0</v>
      </c>
      <c r="RL8" s="72">
        <v>0</v>
      </c>
      <c r="RM8" s="72">
        <v>0</v>
      </c>
      <c r="RN8" s="72">
        <v>0</v>
      </c>
      <c r="RO8" s="72">
        <v>0</v>
      </c>
      <c r="RP8" s="72">
        <v>0</v>
      </c>
      <c r="RQ8" s="72">
        <v>0</v>
      </c>
      <c r="RR8" s="72">
        <v>1</v>
      </c>
      <c r="RS8" s="72">
        <v>0.77868269999999995</v>
      </c>
      <c r="RT8" s="72">
        <v>0.21233817999999999</v>
      </c>
      <c r="RU8" s="72">
        <v>1.0644291E-2</v>
      </c>
      <c r="RV8" s="72">
        <v>5.2601890000000004E-4</v>
      </c>
      <c r="RW8" s="72">
        <v>2.5700382999999999E-5</v>
      </c>
      <c r="RX8" s="72">
        <v>1.24406E-6</v>
      </c>
      <c r="RY8" s="72">
        <v>5.9756630000000005E-8</v>
      </c>
      <c r="RZ8" s="72">
        <v>2.851647E-9</v>
      </c>
      <c r="SA8" s="72">
        <v>1.3532524E-10</v>
      </c>
      <c r="SB8" s="72">
        <v>6.3908882999999999E-12</v>
      </c>
      <c r="SC8" s="72">
        <v>3.0054385E-13</v>
      </c>
      <c r="SD8" s="72">
        <v>1.4081082500000001E-14</v>
      </c>
      <c r="SE8" s="72">
        <v>6.5754685999999998E-16</v>
      </c>
      <c r="SF8" s="72">
        <v>3.0614863999999998E-17</v>
      </c>
      <c r="SG8" s="72">
        <v>1.4216142E-18</v>
      </c>
      <c r="SH8" s="72">
        <v>6.5854555999999998E-20</v>
      </c>
      <c r="SI8" s="72">
        <v>3.0439680000000002E-21</v>
      </c>
      <c r="SJ8" s="72">
        <v>1.4041945999999999E-22</v>
      </c>
      <c r="SK8" s="72">
        <v>6.4657699999999999E-24</v>
      </c>
      <c r="SL8" s="72">
        <v>2.9722309999999999E-25</v>
      </c>
      <c r="SM8" s="72">
        <v>1.3641764000000001E-26</v>
      </c>
      <c r="SN8" s="72">
        <v>6.2522239999999997E-28</v>
      </c>
      <c r="SO8" s="72">
        <v>2.8616686E-29</v>
      </c>
      <c r="SP8" s="72">
        <v>1.3081725999999999E-30</v>
      </c>
      <c r="SQ8" s="72">
        <v>5.9732059999999997E-32</v>
      </c>
      <c r="SR8" s="72">
        <v>2.7244444000000001E-33</v>
      </c>
      <c r="SS8" s="72">
        <v>1.2414568999999999E-34</v>
      </c>
      <c r="ST8" s="72">
        <v>5.6426429999999998E-36</v>
      </c>
      <c r="SU8" s="72">
        <v>2.3719456E-37</v>
      </c>
      <c r="SV8" s="72">
        <v>0</v>
      </c>
      <c r="SW8" s="72">
        <v>0</v>
      </c>
      <c r="SX8" s="72">
        <v>0</v>
      </c>
      <c r="SY8" s="72">
        <v>0</v>
      </c>
      <c r="SZ8" s="72">
        <v>0</v>
      </c>
      <c r="TA8" s="72">
        <v>0</v>
      </c>
      <c r="TB8" s="72">
        <v>0</v>
      </c>
      <c r="TC8" s="72">
        <v>0</v>
      </c>
      <c r="TD8" s="72">
        <v>0</v>
      </c>
      <c r="TE8" s="72">
        <v>0</v>
      </c>
      <c r="TF8" s="72">
        <v>1</v>
      </c>
      <c r="TG8" s="72">
        <v>0.77868280000000001</v>
      </c>
      <c r="TH8" s="72">
        <v>0.21233827</v>
      </c>
      <c r="TI8" s="72">
        <v>1.0644298999999999E-2</v>
      </c>
      <c r="TJ8" s="72">
        <v>5.2601926000000001E-4</v>
      </c>
      <c r="TK8" s="72">
        <v>2.5700396000000001E-5</v>
      </c>
      <c r="TL8" s="72">
        <v>1.2440608999999999E-6</v>
      </c>
      <c r="TM8" s="72">
        <v>5.9756670000000004E-8</v>
      </c>
      <c r="TN8" s="72">
        <v>2.8516487000000002E-9</v>
      </c>
      <c r="TO8" s="72">
        <v>1.3532532E-10</v>
      </c>
      <c r="TP8" s="72">
        <v>6.3908925999999999E-12</v>
      </c>
      <c r="TQ8" s="72">
        <v>3.0054403999999998E-13</v>
      </c>
      <c r="TR8" s="72">
        <v>1.4081088E-14</v>
      </c>
      <c r="TS8" s="72">
        <v>6.5754710000000003E-16</v>
      </c>
      <c r="TT8" s="72">
        <v>3.0614869999999998E-17</v>
      </c>
      <c r="TU8" s="72">
        <v>1.4216142E-18</v>
      </c>
      <c r="TV8" s="72">
        <v>6.5854555999999998E-20</v>
      </c>
      <c r="TW8" s="72">
        <v>3.0439680000000002E-21</v>
      </c>
      <c r="TX8" s="72">
        <v>1.4041949E-22</v>
      </c>
      <c r="TY8" s="72">
        <v>6.4657720000000004E-24</v>
      </c>
      <c r="TZ8" s="72">
        <v>2.9722317E-25</v>
      </c>
      <c r="UA8" s="72">
        <v>1.3641767000000001E-26</v>
      </c>
      <c r="UB8" s="72">
        <v>6.2522252999999998E-28</v>
      </c>
      <c r="UC8" s="72">
        <v>2.8616692000000002E-29</v>
      </c>
      <c r="UD8" s="72">
        <v>1.3081726999999999E-30</v>
      </c>
      <c r="UE8" s="72">
        <v>5.9732074999999997E-32</v>
      </c>
      <c r="UF8" s="72">
        <v>2.7244455999999999E-33</v>
      </c>
      <c r="UG8" s="72">
        <v>1.2414575E-34</v>
      </c>
      <c r="UH8" s="72">
        <v>5.6426459999999999E-36</v>
      </c>
      <c r="UI8" s="72">
        <v>2.3719464999999999E-37</v>
      </c>
      <c r="UJ8" s="72">
        <v>0</v>
      </c>
      <c r="UK8" s="72">
        <v>0</v>
      </c>
      <c r="UL8" s="72">
        <v>0</v>
      </c>
      <c r="UM8" s="72">
        <v>0</v>
      </c>
      <c r="UN8" s="72">
        <v>0</v>
      </c>
      <c r="UO8" s="72">
        <v>0</v>
      </c>
      <c r="UP8" s="72">
        <v>0</v>
      </c>
      <c r="UQ8" s="72">
        <v>0</v>
      </c>
      <c r="UR8" s="72">
        <v>0</v>
      </c>
      <c r="US8" s="72">
        <v>0</v>
      </c>
      <c r="UT8" s="72">
        <v>1</v>
      </c>
      <c r="UU8" s="72">
        <v>0.77868280000000001</v>
      </c>
      <c r="UV8" s="72">
        <v>0.21233832999999999</v>
      </c>
      <c r="UW8" s="72">
        <v>1.0644307E-2</v>
      </c>
      <c r="UX8" s="72">
        <v>5.2601980000000002E-4</v>
      </c>
      <c r="UY8" s="72">
        <v>2.5700422999999998E-5</v>
      </c>
      <c r="UZ8" s="72">
        <v>1.2440620000000001E-6</v>
      </c>
      <c r="VA8" s="72">
        <v>5.9756729999999997E-8</v>
      </c>
      <c r="VB8" s="72">
        <v>2.8516511000000001E-9</v>
      </c>
      <c r="VC8" s="72">
        <v>1.3532539E-10</v>
      </c>
      <c r="VD8" s="72">
        <v>6.3908960000000003E-12</v>
      </c>
      <c r="VE8" s="72">
        <v>3.0054415000000002E-13</v>
      </c>
      <c r="VF8" s="72">
        <v>1.4081089999999999E-14</v>
      </c>
      <c r="VG8" s="72">
        <v>6.5754710000000003E-16</v>
      </c>
      <c r="VH8" s="72">
        <v>3.061486E-17</v>
      </c>
      <c r="VI8" s="72">
        <v>1.4216138000000001E-18</v>
      </c>
      <c r="VJ8" s="72">
        <v>6.5854524000000005E-20</v>
      </c>
      <c r="VK8" s="72">
        <v>3.0439659999999998E-21</v>
      </c>
      <c r="VL8" s="72">
        <v>1.4041936000000001E-22</v>
      </c>
      <c r="VM8" s="72">
        <v>6.4657667000000001E-24</v>
      </c>
      <c r="VN8" s="72">
        <v>2.97223E-25</v>
      </c>
      <c r="VO8" s="72">
        <v>1.3641762E-26</v>
      </c>
      <c r="VP8" s="72">
        <v>6.2522229999999996E-28</v>
      </c>
      <c r="VQ8" s="72">
        <v>2.8616680000000003E-29</v>
      </c>
      <c r="VR8" s="72">
        <v>1.308172E-30</v>
      </c>
      <c r="VS8" s="72">
        <v>5.973205E-32</v>
      </c>
      <c r="VT8" s="72">
        <v>2.7244464E-33</v>
      </c>
      <c r="VU8" s="72">
        <v>1.2414586000000001E-34</v>
      </c>
      <c r="VV8" s="72">
        <v>5.6426512999999998E-36</v>
      </c>
      <c r="VW8" s="72">
        <v>2.3719479999999999E-37</v>
      </c>
      <c r="VX8" s="72">
        <v>0</v>
      </c>
      <c r="VY8" s="72">
        <v>0</v>
      </c>
      <c r="VZ8" s="72">
        <v>0</v>
      </c>
      <c r="WA8" s="72">
        <v>0</v>
      </c>
      <c r="WB8" s="72">
        <v>0</v>
      </c>
      <c r="WC8" s="72">
        <v>0</v>
      </c>
      <c r="WD8" s="72">
        <v>0</v>
      </c>
      <c r="WE8" s="72">
        <v>0</v>
      </c>
      <c r="WF8" s="72">
        <v>0</v>
      </c>
      <c r="WG8" s="72">
        <v>0</v>
      </c>
      <c r="WH8" s="72">
        <v>1</v>
      </c>
      <c r="WI8" s="72">
        <v>0.77868329999999997</v>
      </c>
      <c r="WJ8" s="72">
        <v>0.21233832999999999</v>
      </c>
      <c r="WK8" s="72">
        <v>1.0644307E-2</v>
      </c>
      <c r="WL8" s="72">
        <v>5.2602010000000002E-4</v>
      </c>
      <c r="WM8" s="72">
        <v>2.5700433999999998E-5</v>
      </c>
      <c r="WN8" s="72">
        <v>1.2440622999999999E-6</v>
      </c>
      <c r="WO8" s="72">
        <v>5.9756765000000005E-8</v>
      </c>
      <c r="WP8" s="72">
        <v>2.8516530999999999E-9</v>
      </c>
      <c r="WQ8" s="72">
        <v>1.3532547E-10</v>
      </c>
      <c r="WR8" s="72">
        <v>6.3908987000000002E-12</v>
      </c>
      <c r="WS8" s="72">
        <v>3.0054423000000001E-13</v>
      </c>
      <c r="WT8" s="72">
        <v>1.4081092000000001E-14</v>
      </c>
      <c r="WU8" s="72">
        <v>6.5754710000000003E-16</v>
      </c>
      <c r="WV8" s="72">
        <v>3.0614857999999998E-17</v>
      </c>
      <c r="WW8" s="72">
        <v>1.4216132000000001E-18</v>
      </c>
      <c r="WX8" s="72">
        <v>6.5854485000000002E-20</v>
      </c>
      <c r="WY8" s="72">
        <v>3.0439629000000002E-21</v>
      </c>
      <c r="WZ8" s="72">
        <v>1.4041921E-22</v>
      </c>
      <c r="XA8" s="72">
        <v>6.4657599999999998E-24</v>
      </c>
      <c r="XB8" s="72">
        <v>2.9722279999999998E-25</v>
      </c>
      <c r="XC8" s="72">
        <v>1.3641756000000001E-26</v>
      </c>
      <c r="XD8" s="72">
        <v>6.2522219999999996E-28</v>
      </c>
      <c r="XE8" s="72">
        <v>2.8616677000000001E-29</v>
      </c>
      <c r="XF8" s="72">
        <v>1.3081719E-30</v>
      </c>
      <c r="XG8" s="72">
        <v>5.9732046000000004E-32</v>
      </c>
      <c r="XH8" s="72">
        <v>2.7244459999999999E-33</v>
      </c>
      <c r="XI8" s="72">
        <v>1.2414588999999999E-34</v>
      </c>
      <c r="XJ8" s="72">
        <v>5.6426551999999999E-36</v>
      </c>
      <c r="XK8" s="72">
        <v>2.3719506E-37</v>
      </c>
      <c r="XL8" s="72">
        <v>0</v>
      </c>
      <c r="XM8" s="72">
        <v>0</v>
      </c>
      <c r="XN8" s="72">
        <v>0</v>
      </c>
      <c r="XO8" s="72">
        <v>0</v>
      </c>
      <c r="XP8" s="72">
        <v>0</v>
      </c>
      <c r="XQ8" s="72">
        <v>0</v>
      </c>
      <c r="XR8" s="72">
        <v>0</v>
      </c>
      <c r="XS8" s="72">
        <v>0</v>
      </c>
      <c r="XT8" s="72">
        <v>0</v>
      </c>
      <c r="XU8" s="72">
        <v>0</v>
      </c>
      <c r="XV8" s="72">
        <v>1</v>
      </c>
      <c r="XW8" s="72">
        <v>0.77868369999999998</v>
      </c>
      <c r="XX8" s="72">
        <v>0.21233837</v>
      </c>
      <c r="XY8" s="72">
        <v>1.0644310000000001E-2</v>
      </c>
      <c r="XZ8" s="72">
        <v>5.2602010000000002E-4</v>
      </c>
      <c r="YA8" s="72">
        <v>2.5700441000000001E-5</v>
      </c>
      <c r="YB8" s="72">
        <v>1.2440629E-6</v>
      </c>
      <c r="YC8" s="72">
        <v>5.9756809999999996E-8</v>
      </c>
      <c r="YD8" s="72">
        <v>2.8516555999999999E-9</v>
      </c>
      <c r="YE8" s="72">
        <v>1.3532557999999999E-10</v>
      </c>
      <c r="YF8" s="72">
        <v>6.3909030000000003E-12</v>
      </c>
      <c r="YG8" s="72">
        <v>3.0054427999999999E-13</v>
      </c>
      <c r="YH8" s="72">
        <v>1.4081100000000001E-14</v>
      </c>
      <c r="YI8" s="72">
        <v>6.5754739999999998E-16</v>
      </c>
      <c r="YJ8" s="72">
        <v>3.0614863999999998E-17</v>
      </c>
      <c r="YK8" s="72">
        <v>1.4216137E-18</v>
      </c>
      <c r="YL8" s="72">
        <v>6.5854490000000006E-20</v>
      </c>
      <c r="YM8" s="72">
        <v>3.0439632999999999E-21</v>
      </c>
      <c r="YN8" s="72">
        <v>1.4041922000000001E-22</v>
      </c>
      <c r="YO8" s="72">
        <v>6.4657590000000003E-24</v>
      </c>
      <c r="YP8" s="72">
        <v>2.9722277000000001E-25</v>
      </c>
      <c r="YQ8" s="72">
        <v>1.3641760999999999E-26</v>
      </c>
      <c r="YR8" s="72">
        <v>6.2522287E-28</v>
      </c>
      <c r="YS8" s="72">
        <v>2.8616721999999999E-29</v>
      </c>
      <c r="YT8" s="72">
        <v>1.3081747E-30</v>
      </c>
      <c r="YU8" s="72">
        <v>5.9732193000000004E-32</v>
      </c>
      <c r="YV8" s="72">
        <v>2.7244532000000001E-33</v>
      </c>
      <c r="YW8" s="72">
        <v>1.2414623999999999E-34</v>
      </c>
      <c r="YX8" s="72">
        <v>5.6426702999999999E-36</v>
      </c>
      <c r="YY8" s="72">
        <v>2.3719567999999999E-37</v>
      </c>
      <c r="YZ8" s="72">
        <v>0</v>
      </c>
      <c r="ZA8" s="72">
        <v>0</v>
      </c>
      <c r="ZB8" s="72">
        <v>0</v>
      </c>
      <c r="ZC8" s="72">
        <v>0</v>
      </c>
      <c r="ZD8" s="72">
        <v>0</v>
      </c>
      <c r="ZE8" s="72">
        <v>0</v>
      </c>
      <c r="ZF8" s="72">
        <v>0</v>
      </c>
      <c r="ZG8" s="72">
        <v>0</v>
      </c>
      <c r="ZH8" s="72">
        <v>0</v>
      </c>
      <c r="ZI8" s="72">
        <v>0</v>
      </c>
      <c r="ZJ8" s="72">
        <v>1</v>
      </c>
      <c r="ZK8" s="72">
        <v>0.77868384000000002</v>
      </c>
      <c r="ZL8" s="72">
        <v>0.21233838999999999</v>
      </c>
      <c r="ZM8" s="72">
        <v>1.0644317E-2</v>
      </c>
      <c r="ZN8" s="72">
        <v>5.2602059999999997E-4</v>
      </c>
      <c r="ZO8" s="72">
        <v>2.570046E-5</v>
      </c>
      <c r="ZP8" s="72">
        <v>1.2440639E-6</v>
      </c>
      <c r="ZQ8" s="72">
        <v>5.9756864000000007E-8</v>
      </c>
      <c r="ZR8" s="72">
        <v>2.8516591000000002E-9</v>
      </c>
      <c r="ZS8" s="72">
        <v>1.3532585000000001E-10</v>
      </c>
      <c r="ZT8" s="72">
        <v>6.3909195000000001E-12</v>
      </c>
      <c r="ZU8" s="72">
        <v>3.0054548000000002E-13</v>
      </c>
      <c r="ZV8" s="72">
        <v>1.4081170000000001E-14</v>
      </c>
      <c r="ZW8" s="72">
        <v>6.5755172999999999E-16</v>
      </c>
      <c r="ZX8" s="72">
        <v>3.0615126000000002E-17</v>
      </c>
      <c r="ZY8" s="72">
        <v>1.4216288E-18</v>
      </c>
      <c r="ZZ8" s="72">
        <v>6.5855389999999995E-20</v>
      </c>
      <c r="AAA8" s="72">
        <v>3.0440154E-21</v>
      </c>
      <c r="AAB8" s="72">
        <v>1.4042217999999999E-22</v>
      </c>
      <c r="AAC8" s="72">
        <v>6.4659236999999999E-24</v>
      </c>
      <c r="AAD8" s="72">
        <v>2.9723181999999998E-25</v>
      </c>
      <c r="AAE8" s="72">
        <v>1.3642257E-26</v>
      </c>
      <c r="AAF8" s="72">
        <v>6.2524963999999997E-28</v>
      </c>
      <c r="AAG8" s="72">
        <v>2.8618159999999999E-29</v>
      </c>
      <c r="AAH8" s="72">
        <v>1.3082511E-30</v>
      </c>
      <c r="AAI8" s="72">
        <v>5.9736219999999996E-32</v>
      </c>
      <c r="AAJ8" s="72">
        <v>2.7246613E-33</v>
      </c>
      <c r="AAK8" s="72">
        <v>1.2415691000000001E-34</v>
      </c>
      <c r="AAL8" s="72">
        <v>5.6429710000000001E-36</v>
      </c>
      <c r="AAM8" s="72">
        <v>2.3720550000000001E-37</v>
      </c>
      <c r="AAN8" s="72">
        <v>0</v>
      </c>
      <c r="AAO8" s="72">
        <v>0</v>
      </c>
      <c r="AAP8" s="72">
        <v>0</v>
      </c>
      <c r="AAQ8" s="72">
        <v>0</v>
      </c>
      <c r="AAR8" s="72">
        <v>0</v>
      </c>
      <c r="AAS8" s="72">
        <v>0</v>
      </c>
      <c r="AAT8" s="72">
        <v>0</v>
      </c>
      <c r="AAU8" s="72">
        <v>0</v>
      </c>
      <c r="AAV8" s="72">
        <v>0</v>
      </c>
      <c r="AAW8" s="72">
        <v>0</v>
      </c>
      <c r="AAX8" s="72">
        <v>1</v>
      </c>
      <c r="AAY8" s="72">
        <v>0.77868340000000003</v>
      </c>
      <c r="AAZ8" s="72">
        <v>0.21233838999999999</v>
      </c>
      <c r="ABA8" s="72">
        <v>1.0644315999999999E-2</v>
      </c>
      <c r="ABB8" s="72">
        <v>5.2602080000000004E-4</v>
      </c>
      <c r="ABC8" s="72">
        <v>2.5700485000000001E-5</v>
      </c>
      <c r="ABD8" s="72">
        <v>1.2440648000000001E-6</v>
      </c>
      <c r="ABE8" s="72">
        <v>5.9756900000000005E-8</v>
      </c>
      <c r="ABF8" s="72">
        <v>2.851661E-9</v>
      </c>
      <c r="ABG8" s="72">
        <v>1.3532594E-10</v>
      </c>
      <c r="ABH8" s="72">
        <v>6.3909233999999999E-12</v>
      </c>
      <c r="ABI8" s="72">
        <v>3.0054563999999999E-13</v>
      </c>
      <c r="ABJ8" s="72">
        <v>1.4081168999999999E-14</v>
      </c>
      <c r="ABK8" s="72">
        <v>6.5755129999999997E-16</v>
      </c>
      <c r="ABL8" s="72">
        <v>3.0615085999999997E-17</v>
      </c>
      <c r="ABM8" s="72">
        <v>1.4216262000000001E-18</v>
      </c>
      <c r="ABN8" s="72">
        <v>6.5855219999999997E-20</v>
      </c>
      <c r="ABO8" s="72">
        <v>3.0440059999999999E-21</v>
      </c>
      <c r="ABP8" s="72">
        <v>1.4042162E-22</v>
      </c>
      <c r="ABQ8" s="72">
        <v>6.4658945000000002E-24</v>
      </c>
      <c r="ABR8" s="72">
        <v>2.9723022000000001E-25</v>
      </c>
      <c r="ABS8" s="72">
        <v>1.3642174000000001E-26</v>
      </c>
      <c r="ABT8" s="72">
        <v>6.2524544999999996E-28</v>
      </c>
      <c r="ABU8" s="72">
        <v>2.8617955999999999E-29</v>
      </c>
      <c r="ABV8" s="72">
        <v>1.3082411E-30</v>
      </c>
      <c r="ABW8" s="72">
        <v>5.9735709999999995E-32</v>
      </c>
      <c r="ABX8" s="72">
        <v>2.7246403E-33</v>
      </c>
      <c r="ABY8" s="72">
        <v>1.2414871E-34</v>
      </c>
      <c r="ABZ8" s="72">
        <v>5.6422560000000002E-36</v>
      </c>
      <c r="ACA8" s="72">
        <v>2.3789795000000001E-37</v>
      </c>
      <c r="ACB8" s="72">
        <v>0</v>
      </c>
      <c r="ACC8" s="72">
        <v>0</v>
      </c>
      <c r="ACD8" s="72">
        <v>0</v>
      </c>
      <c r="ACE8" s="72">
        <v>0</v>
      </c>
      <c r="ACF8" s="72">
        <v>0</v>
      </c>
      <c r="ACG8" s="72">
        <v>0</v>
      </c>
      <c r="ACH8" s="72">
        <v>0</v>
      </c>
      <c r="ACI8" s="72">
        <v>0</v>
      </c>
      <c r="ACJ8" s="72">
        <v>0</v>
      </c>
      <c r="ACK8" s="72">
        <v>0</v>
      </c>
      <c r="ACL8" s="72">
        <v>1</v>
      </c>
      <c r="ACM8" s="72">
        <v>0.77868353999999995</v>
      </c>
      <c r="ACN8" s="72">
        <v>0.21233837</v>
      </c>
      <c r="ACO8" s="72">
        <v>1.0644312E-2</v>
      </c>
      <c r="ACP8" s="72">
        <v>5.2602053999999999E-4</v>
      </c>
      <c r="ACQ8" s="72">
        <v>2.5700476E-5</v>
      </c>
      <c r="ACR8" s="72">
        <v>1.2440643E-6</v>
      </c>
      <c r="ACS8" s="72">
        <v>5.9756885999999994E-8</v>
      </c>
      <c r="ACT8" s="72">
        <v>2.8516600000000001E-9</v>
      </c>
      <c r="ACU8" s="72">
        <v>1.3532592000000001E-10</v>
      </c>
      <c r="ACV8" s="72">
        <v>6.3909242000000004E-12</v>
      </c>
      <c r="ACW8" s="72">
        <v>3.0054559000000002E-13</v>
      </c>
      <c r="ACX8" s="72">
        <v>1.4081168E-14</v>
      </c>
      <c r="ACY8" s="72">
        <v>6.5755119999999999E-16</v>
      </c>
      <c r="ACZ8" s="72">
        <v>3.0615073000000002E-17</v>
      </c>
      <c r="ADA8" s="72">
        <v>1.4216261000000001E-18</v>
      </c>
      <c r="ADB8" s="72">
        <v>6.5855210000000002E-20</v>
      </c>
      <c r="ADC8" s="72">
        <v>3.0440052999999999E-21</v>
      </c>
      <c r="ADD8" s="72">
        <v>1.4042162E-22</v>
      </c>
      <c r="ADE8" s="72">
        <v>6.4658937000000003E-24</v>
      </c>
      <c r="ADF8" s="72">
        <v>2.9723019999999999E-25</v>
      </c>
      <c r="ADG8" s="72">
        <v>1.3642178000000001E-26</v>
      </c>
      <c r="ADH8" s="72">
        <v>6.2524583999999999E-28</v>
      </c>
      <c r="ADI8" s="72">
        <v>2.8617976999999997E-29</v>
      </c>
      <c r="ADJ8" s="72">
        <v>1.3082424E-30</v>
      </c>
      <c r="ADK8" s="72">
        <v>5.9735819999999999E-32</v>
      </c>
      <c r="ADL8" s="72">
        <v>2.7246463999999998E-33</v>
      </c>
      <c r="ADM8" s="72">
        <v>1.2415012999999999E-34</v>
      </c>
      <c r="ADN8" s="72">
        <v>5.6529650000000003E-36</v>
      </c>
      <c r="ADO8" s="72">
        <v>2.3992946999999999E-37</v>
      </c>
      <c r="ADP8" s="72">
        <v>0</v>
      </c>
      <c r="ADQ8" s="72">
        <v>0</v>
      </c>
      <c r="ADR8" s="72">
        <v>0</v>
      </c>
      <c r="ADS8" s="72">
        <v>0</v>
      </c>
      <c r="ADT8" s="72">
        <v>0</v>
      </c>
      <c r="ADU8" s="72">
        <v>0</v>
      </c>
      <c r="ADV8" s="72">
        <v>0</v>
      </c>
      <c r="ADW8" s="72">
        <v>0</v>
      </c>
      <c r="ADX8" s="72">
        <v>0</v>
      </c>
      <c r="ADY8" s="72">
        <v>0</v>
      </c>
      <c r="ADZ8" s="77"/>
      <c r="AEA8" s="73">
        <v>2</v>
      </c>
      <c r="AEB8" s="103">
        <v>2.5</v>
      </c>
      <c r="AEC8" s="73">
        <v>2</v>
      </c>
      <c r="AED8" s="103">
        <v>17.5</v>
      </c>
      <c r="AEE8" s="74">
        <f t="shared" si="22"/>
        <v>3</v>
      </c>
      <c r="AEF8" s="88">
        <f t="shared" si="23"/>
        <v>120</v>
      </c>
      <c r="AEG8" s="105">
        <f t="shared" si="15"/>
        <v>0</v>
      </c>
      <c r="AEH8" s="105">
        <f t="shared" si="15"/>
        <v>0</v>
      </c>
      <c r="AEI8" s="105">
        <f t="shared" si="15"/>
        <v>0</v>
      </c>
      <c r="AEJ8" s="105">
        <f t="shared" si="15"/>
        <v>0</v>
      </c>
      <c r="AEK8" s="105">
        <f t="shared" si="15"/>
        <v>0</v>
      </c>
      <c r="AEL8" s="105">
        <f t="shared" si="15"/>
        <v>0</v>
      </c>
      <c r="AEM8" s="105">
        <f t="shared" si="15"/>
        <v>0</v>
      </c>
      <c r="AEN8" s="105">
        <f t="shared" si="15"/>
        <v>0</v>
      </c>
      <c r="AEO8" s="105">
        <f t="shared" si="15"/>
        <v>0</v>
      </c>
      <c r="AEP8" s="105">
        <f t="shared" si="15"/>
        <v>0</v>
      </c>
      <c r="AEQ8" s="105">
        <f t="shared" si="16"/>
        <v>0</v>
      </c>
      <c r="AER8" s="105">
        <f t="shared" si="16"/>
        <v>0</v>
      </c>
      <c r="AES8" s="105">
        <f t="shared" si="16"/>
        <v>0</v>
      </c>
      <c r="AET8" s="105">
        <f t="shared" si="16"/>
        <v>0</v>
      </c>
      <c r="AEU8" s="105">
        <f t="shared" si="16"/>
        <v>0</v>
      </c>
      <c r="AEV8" s="105">
        <f t="shared" si="16"/>
        <v>0</v>
      </c>
      <c r="AEW8" s="105">
        <f t="shared" si="16"/>
        <v>0</v>
      </c>
      <c r="AEX8" s="105">
        <f t="shared" si="16"/>
        <v>0</v>
      </c>
      <c r="AEY8" s="105">
        <f t="shared" si="16"/>
        <v>0</v>
      </c>
      <c r="AEZ8" s="99">
        <f t="shared" si="17"/>
        <v>0.57999999999999996</v>
      </c>
      <c r="AFA8" s="69"/>
      <c r="AFB8" s="202">
        <v>0</v>
      </c>
      <c r="AFC8" s="106">
        <f t="shared" si="18"/>
        <v>0</v>
      </c>
      <c r="AFD8" s="69"/>
      <c r="AFE8" s="107">
        <f t="shared" si="19"/>
        <v>100</v>
      </c>
      <c r="AFF8" s="105">
        <f t="shared" si="20"/>
        <v>1.9802417000000001E-25</v>
      </c>
      <c r="AFG8" s="105">
        <f t="shared" si="20"/>
        <v>1.9802454E-25</v>
      </c>
      <c r="AFH8" s="105">
        <f t="shared" si="20"/>
        <v>1.9802438999999999E-25</v>
      </c>
      <c r="AFI8" s="105">
        <f t="shared" si="20"/>
        <v>1.9802446E-25</v>
      </c>
      <c r="AFJ8" s="105">
        <f t="shared" si="20"/>
        <v>1.9802423000000001E-25</v>
      </c>
      <c r="AFK8" s="105">
        <f t="shared" si="20"/>
        <v>1.9802405999999999E-25</v>
      </c>
      <c r="AFL8" s="105">
        <f t="shared" si="20"/>
        <v>1.9802385000000001E-25</v>
      </c>
      <c r="AFM8" s="105">
        <f t="shared" si="20"/>
        <v>1.9802361E-25</v>
      </c>
      <c r="AFN8" s="105">
        <f t="shared" si="20"/>
        <v>1.9802350000000001E-25</v>
      </c>
      <c r="AFO8" s="105">
        <f t="shared" si="20"/>
        <v>1.9802369E-25</v>
      </c>
      <c r="AFP8" s="105">
        <f t="shared" si="21"/>
        <v>1.980239E-25</v>
      </c>
      <c r="AFQ8" s="105">
        <f t="shared" si="21"/>
        <v>1.9802413E-25</v>
      </c>
      <c r="AFR8" s="105">
        <f t="shared" si="21"/>
        <v>1.9802422E-25</v>
      </c>
      <c r="AFS8" s="105">
        <f t="shared" si="21"/>
        <v>1.9802428E-25</v>
      </c>
      <c r="AFT8" s="105">
        <f t="shared" si="21"/>
        <v>1.9802407E-25</v>
      </c>
      <c r="AFU8" s="105">
        <f t="shared" si="21"/>
        <v>1.9802388000000001E-25</v>
      </c>
      <c r="AFV8" s="105">
        <f t="shared" si="21"/>
        <v>1.9802379999999999E-25</v>
      </c>
      <c r="AFW8" s="105">
        <f t="shared" si="21"/>
        <v>1.9803323999999999E-25</v>
      </c>
      <c r="AFX8" s="105">
        <f t="shared" si="21"/>
        <v>1.9803159999999999E-25</v>
      </c>
      <c r="AFY8" s="105"/>
      <c r="AFZ8" s="106">
        <f t="shared" si="24"/>
        <v>1.9802492736842103E-25</v>
      </c>
      <c r="AGA8" s="69"/>
      <c r="AGB8" s="69"/>
      <c r="AGC8" s="69"/>
      <c r="AGD8" s="69"/>
      <c r="AGE8" s="69"/>
      <c r="AGF8" s="69"/>
      <c r="AGG8" s="69"/>
      <c r="AGH8" s="69"/>
      <c r="AGI8" s="69"/>
      <c r="AGJ8" s="69"/>
      <c r="AGK8" s="69"/>
      <c r="AGL8" s="69"/>
      <c r="AGM8" s="69"/>
      <c r="AGN8" s="69"/>
      <c r="AGO8" s="69"/>
      <c r="AGP8" s="69"/>
      <c r="AGQ8" s="69"/>
      <c r="AGR8" s="69"/>
      <c r="AGS8" s="69"/>
      <c r="AGT8" s="69"/>
      <c r="AGU8" s="69"/>
      <c r="AGV8" s="69"/>
      <c r="AGW8" s="69"/>
      <c r="AGX8" s="69"/>
      <c r="AGY8" s="204">
        <v>1</v>
      </c>
      <c r="AGZ8" s="118">
        <v>0</v>
      </c>
      <c r="AHA8" s="118">
        <v>1</v>
      </c>
      <c r="AHB8" s="118">
        <v>0</v>
      </c>
      <c r="AHC8" s="118">
        <v>0</v>
      </c>
      <c r="AHD8" s="205">
        <v>-1</v>
      </c>
      <c r="AHE8" s="69"/>
      <c r="AHF8" s="69"/>
      <c r="AHG8" s="69"/>
      <c r="AHH8" s="69"/>
      <c r="AHI8" s="69"/>
      <c r="AHJ8" s="69"/>
      <c r="AHK8" s="69"/>
      <c r="AHL8" s="69"/>
      <c r="AHM8" s="69"/>
      <c r="AHN8" s="69"/>
      <c r="AHO8" s="69"/>
      <c r="AHP8" s="69"/>
      <c r="AHQ8" s="69"/>
      <c r="AHR8" s="69"/>
      <c r="AHS8" s="69"/>
      <c r="AHT8" s="69"/>
      <c r="AHU8" s="69"/>
      <c r="AHV8" s="69"/>
      <c r="AHW8" s="69"/>
      <c r="AHX8" s="69"/>
      <c r="AHY8" s="69"/>
      <c r="AHZ8" s="69"/>
      <c r="AIA8" s="69"/>
      <c r="AIB8" s="69"/>
    </row>
    <row r="9" spans="1:912" ht="3.75" customHeight="1" x14ac:dyDescent="0.25">
      <c r="A9" s="77"/>
      <c r="B9" s="98">
        <v>3</v>
      </c>
      <c r="C9" s="99">
        <v>0.87</v>
      </c>
      <c r="D9" s="190">
        <f t="shared" si="14"/>
        <v>1</v>
      </c>
      <c r="E9" s="77"/>
      <c r="F9" s="192">
        <v>1</v>
      </c>
      <c r="G9" s="70">
        <v>0.91812550000000004</v>
      </c>
      <c r="H9" s="70">
        <v>0.48570278</v>
      </c>
      <c r="I9" s="70">
        <v>8.1161335000000001E-2</v>
      </c>
      <c r="J9" s="70">
        <v>4.2870369999999996E-3</v>
      </c>
      <c r="K9" s="70">
        <v>2.2366467E-4</v>
      </c>
      <c r="L9" s="70">
        <v>1.1539907E-5</v>
      </c>
      <c r="M9" s="70">
        <v>5.8948220000000005E-7</v>
      </c>
      <c r="N9" s="70">
        <v>2.9843736000000001E-8</v>
      </c>
      <c r="O9" s="70">
        <v>1.4988173E-9</v>
      </c>
      <c r="P9" s="70">
        <v>7.4732210000000006E-11</v>
      </c>
      <c r="Q9" s="70">
        <v>3.7020074999999997E-12</v>
      </c>
      <c r="R9" s="70">
        <v>1.8230799E-13</v>
      </c>
      <c r="S9" s="70">
        <v>8.9299250000000004E-15</v>
      </c>
      <c r="T9" s="70">
        <v>4.3528158000000001E-16</v>
      </c>
      <c r="U9" s="70">
        <v>2.1122948999999999E-17</v>
      </c>
      <c r="V9" s="70">
        <v>1.0208481999999999E-18</v>
      </c>
      <c r="W9" s="70">
        <v>4.9151006999999998E-20</v>
      </c>
      <c r="X9" s="70">
        <v>2.358277E-21</v>
      </c>
      <c r="Y9" s="70">
        <v>1.1278762E-22</v>
      </c>
      <c r="Z9" s="70">
        <v>5.3781522999999997E-24</v>
      </c>
      <c r="AA9" s="71">
        <v>2.557412E-25</v>
      </c>
      <c r="AB9" s="71">
        <v>1.212959E-26</v>
      </c>
      <c r="AC9" s="71">
        <v>5.7390939999999996E-28</v>
      </c>
      <c r="AD9" s="71">
        <v>2.7093137E-29</v>
      </c>
      <c r="AE9" s="71">
        <v>1.2763069E-30</v>
      </c>
      <c r="AF9" s="71">
        <v>6.0004829999999998E-32</v>
      </c>
      <c r="AG9" s="71">
        <v>2.8158133E-33</v>
      </c>
      <c r="AH9" s="71">
        <v>1.3189381000000001E-34</v>
      </c>
      <c r="AI9" s="71">
        <v>6.1293355999999997E-36</v>
      </c>
      <c r="AJ9" s="71">
        <v>2.8078109999999998E-37</v>
      </c>
      <c r="AK9" s="71">
        <v>0</v>
      </c>
      <c r="AL9" s="71">
        <v>0</v>
      </c>
      <c r="AM9" s="71">
        <v>0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2">
        <v>1</v>
      </c>
      <c r="AU9" s="72">
        <v>0.91812459999999996</v>
      </c>
      <c r="AV9" s="72">
        <v>0.48570239999999998</v>
      </c>
      <c r="AW9" s="72">
        <v>8.1161330000000004E-2</v>
      </c>
      <c r="AX9" s="72">
        <v>4.2870366000000003E-3</v>
      </c>
      <c r="AY9" s="72">
        <v>2.2366468000000001E-4</v>
      </c>
      <c r="AZ9" s="72">
        <v>1.1539908E-5</v>
      </c>
      <c r="BA9" s="72">
        <v>5.8948249999999997E-7</v>
      </c>
      <c r="BB9" s="72">
        <v>2.9843743E-8</v>
      </c>
      <c r="BC9" s="72">
        <v>1.4988177000000001E-9</v>
      </c>
      <c r="BD9" s="72">
        <v>7.4732213000000001E-11</v>
      </c>
      <c r="BE9" s="72">
        <v>3.7020074999999997E-12</v>
      </c>
      <c r="BF9" s="72">
        <v>1.8230796E-13</v>
      </c>
      <c r="BG9" s="72">
        <v>8.9299240000000006E-15</v>
      </c>
      <c r="BH9" s="72">
        <v>4.3528134E-16</v>
      </c>
      <c r="BI9" s="72">
        <v>2.1122939000000001E-17</v>
      </c>
      <c r="BJ9" s="72">
        <v>1.0208478E-18</v>
      </c>
      <c r="BK9" s="72">
        <v>4.9150987999999998E-20</v>
      </c>
      <c r="BL9" s="72">
        <v>2.3582768000000001E-21</v>
      </c>
      <c r="BM9" s="72">
        <v>1.1278755000000001E-22</v>
      </c>
      <c r="BN9" s="72">
        <v>5.3781502999999999E-24</v>
      </c>
      <c r="BO9" s="72">
        <v>2.557412E-25</v>
      </c>
      <c r="BP9" s="72">
        <v>1.2129594999999999E-26</v>
      </c>
      <c r="BQ9" s="72">
        <v>5.7390969999999998E-28</v>
      </c>
      <c r="BR9" s="72">
        <v>2.7093155000000002E-29</v>
      </c>
      <c r="BS9" s="72">
        <v>1.2763082E-30</v>
      </c>
      <c r="BT9" s="72">
        <v>6.0004895999999998E-32</v>
      </c>
      <c r="BU9" s="72">
        <v>2.8158270000000001E-33</v>
      </c>
      <c r="BV9" s="72">
        <v>1.3190926E-34</v>
      </c>
      <c r="BW9" s="72">
        <v>6.1265789999999994E-36</v>
      </c>
      <c r="BX9" s="72">
        <v>2.5637670000000001E-37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1</v>
      </c>
      <c r="CI9" s="72">
        <v>0.91812470000000002</v>
      </c>
      <c r="CJ9" s="72">
        <v>0.48570229999999998</v>
      </c>
      <c r="CK9" s="72">
        <v>8.1161280000000002E-2</v>
      </c>
      <c r="CL9" s="72">
        <v>4.2870349999999998E-3</v>
      </c>
      <c r="CM9" s="72">
        <v>2.2366463E-4</v>
      </c>
      <c r="CN9" s="72">
        <v>1.1539907E-5</v>
      </c>
      <c r="CO9" s="72">
        <v>5.8948257000000001E-7</v>
      </c>
      <c r="CP9" s="72">
        <v>2.9843754E-8</v>
      </c>
      <c r="CQ9" s="72">
        <v>1.4988187E-9</v>
      </c>
      <c r="CR9" s="72">
        <v>7.4732270000000002E-11</v>
      </c>
      <c r="CS9" s="72">
        <v>3.7020110000000001E-12</v>
      </c>
      <c r="CT9" s="72">
        <v>1.8230804999999999E-13</v>
      </c>
      <c r="CU9" s="72">
        <v>8.9299279999999999E-15</v>
      </c>
      <c r="CV9" s="72">
        <v>4.3528150000000002E-16</v>
      </c>
      <c r="CW9" s="72">
        <v>2.1122939000000001E-17</v>
      </c>
      <c r="CX9" s="72">
        <v>1.0208479E-18</v>
      </c>
      <c r="CY9" s="72">
        <v>4.9151E-20</v>
      </c>
      <c r="CZ9" s="72">
        <v>2.3582765999999998E-21</v>
      </c>
      <c r="DA9" s="72">
        <v>1.1278752999999999E-22</v>
      </c>
      <c r="DB9" s="72">
        <v>5.3781489999999999E-24</v>
      </c>
      <c r="DC9" s="72">
        <v>2.5574110000000002E-25</v>
      </c>
      <c r="DD9" s="72">
        <v>1.2129591000000001E-26</v>
      </c>
      <c r="DE9" s="72">
        <v>5.7390964999999998E-28</v>
      </c>
      <c r="DF9" s="72">
        <v>2.7093155000000002E-29</v>
      </c>
      <c r="DG9" s="72">
        <v>1.276308E-30</v>
      </c>
      <c r="DH9" s="72">
        <v>6.0004889999999998E-32</v>
      </c>
      <c r="DI9" s="72">
        <v>2.8158273E-33</v>
      </c>
      <c r="DJ9" s="72">
        <v>1.3190933999999999E-34</v>
      </c>
      <c r="DK9" s="72">
        <v>6.1265890000000006E-36</v>
      </c>
      <c r="DL9" s="72">
        <v>2.5639538E-37</v>
      </c>
      <c r="DM9" s="72">
        <v>0</v>
      </c>
      <c r="DN9" s="72">
        <v>0</v>
      </c>
      <c r="DO9" s="72">
        <v>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1</v>
      </c>
      <c r="DW9" s="72">
        <v>0.9181243</v>
      </c>
      <c r="DX9" s="72">
        <v>0.48570213000000001</v>
      </c>
      <c r="DY9" s="72">
        <v>8.1161246000000006E-2</v>
      </c>
      <c r="DZ9" s="72">
        <v>4.2870332999999997E-3</v>
      </c>
      <c r="EA9" s="72">
        <v>2.2366454E-4</v>
      </c>
      <c r="EB9" s="72">
        <v>1.1539905E-5</v>
      </c>
      <c r="EC9" s="72">
        <v>5.8948245E-7</v>
      </c>
      <c r="ED9" s="72">
        <v>2.9843760000000002E-8</v>
      </c>
      <c r="EE9" s="72">
        <v>1.4988192E-9</v>
      </c>
      <c r="EF9" s="72">
        <v>7.4732309999999999E-11</v>
      </c>
      <c r="EG9" s="72">
        <v>3.7020127000000002E-12</v>
      </c>
      <c r="EH9" s="72">
        <v>1.8230815E-13</v>
      </c>
      <c r="EI9" s="72">
        <v>8.9299340000000004E-15</v>
      </c>
      <c r="EJ9" s="72">
        <v>4.3528165999999999E-16</v>
      </c>
      <c r="EK9" s="72">
        <v>2.1122945000000001E-17</v>
      </c>
      <c r="EL9" s="72">
        <v>1.0208481000000001E-18</v>
      </c>
      <c r="EM9" s="72">
        <v>4.9151006999999998E-20</v>
      </c>
      <c r="EN9" s="72">
        <v>2.358277E-21</v>
      </c>
      <c r="EO9" s="72">
        <v>1.1278752000000001E-22</v>
      </c>
      <c r="EP9" s="72">
        <v>5.3781483999999996E-24</v>
      </c>
      <c r="EQ9" s="72">
        <v>2.5574105999999999E-25</v>
      </c>
      <c r="ER9" s="72">
        <v>1.2129589E-26</v>
      </c>
      <c r="ES9" s="72">
        <v>5.7390954999999997E-28</v>
      </c>
      <c r="ET9" s="72">
        <v>2.7093155000000002E-29</v>
      </c>
      <c r="EU9" s="72">
        <v>1.2763079E-30</v>
      </c>
      <c r="EV9" s="72">
        <v>6.0004870000000005E-32</v>
      </c>
      <c r="EW9" s="72">
        <v>2.8158257999999999E-33</v>
      </c>
      <c r="EX9" s="72">
        <v>1.3190925E-34</v>
      </c>
      <c r="EY9" s="72">
        <v>6.1265855999999996E-36</v>
      </c>
      <c r="EZ9" s="72">
        <v>2.5639577999999998E-37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0</v>
      </c>
      <c r="FI9" s="72">
        <v>0</v>
      </c>
      <c r="FJ9" s="72">
        <v>1</v>
      </c>
      <c r="FK9" s="72">
        <v>0.91812384000000002</v>
      </c>
      <c r="FL9" s="72">
        <v>0.48570176999999998</v>
      </c>
      <c r="FM9" s="72">
        <v>8.1161200000000003E-2</v>
      </c>
      <c r="FN9" s="72">
        <v>4.2870304999999996E-3</v>
      </c>
      <c r="FO9" s="72">
        <v>2.2366441999999999E-4</v>
      </c>
      <c r="FP9" s="72">
        <v>1.1539901E-5</v>
      </c>
      <c r="FQ9" s="72">
        <v>5.8948245E-7</v>
      </c>
      <c r="FR9" s="72">
        <v>2.9843758000000001E-8</v>
      </c>
      <c r="FS9" s="72">
        <v>1.4988192E-9</v>
      </c>
      <c r="FT9" s="72">
        <v>7.4732323999999994E-11</v>
      </c>
      <c r="FU9" s="72">
        <v>3.7020140000000002E-12</v>
      </c>
      <c r="FV9" s="72">
        <v>1.8230823000000001E-13</v>
      </c>
      <c r="FW9" s="72">
        <v>8.9299379999999997E-15</v>
      </c>
      <c r="FX9" s="72">
        <v>4.3528187E-16</v>
      </c>
      <c r="FY9" s="72">
        <v>2.1122952E-17</v>
      </c>
      <c r="FZ9" s="72">
        <v>1.0208478E-18</v>
      </c>
      <c r="GA9" s="72">
        <v>4.9150980000000003E-20</v>
      </c>
      <c r="GB9" s="72">
        <v>2.3582754000000002E-21</v>
      </c>
      <c r="GC9" s="72">
        <v>1.1278743999999999E-22</v>
      </c>
      <c r="GD9" s="72">
        <v>5.3781432000000003E-24</v>
      </c>
      <c r="GE9" s="72">
        <v>2.5574069999999998E-25</v>
      </c>
      <c r="GF9" s="72">
        <v>1.21295684E-26</v>
      </c>
      <c r="GG9" s="72">
        <v>5.7390839999999999E-28</v>
      </c>
      <c r="GH9" s="72">
        <v>2.7093113000000001E-29</v>
      </c>
      <c r="GI9" s="72">
        <v>1.2763059999999999E-30</v>
      </c>
      <c r="GJ9" s="72">
        <v>6.0004790000000001E-32</v>
      </c>
      <c r="GK9" s="72">
        <v>2.8158225000000001E-33</v>
      </c>
      <c r="GL9" s="72">
        <v>1.3190909E-34</v>
      </c>
      <c r="GM9" s="72">
        <v>6.1265809999999999E-36</v>
      </c>
      <c r="GN9" s="72">
        <v>2.5639577999999998E-37</v>
      </c>
      <c r="GO9" s="72">
        <v>0</v>
      </c>
      <c r="GP9" s="72">
        <v>0</v>
      </c>
      <c r="GQ9" s="72">
        <v>0</v>
      </c>
      <c r="GR9" s="72">
        <v>0</v>
      </c>
      <c r="GS9" s="72">
        <v>0</v>
      </c>
      <c r="GT9" s="72">
        <v>0</v>
      </c>
      <c r="GU9" s="72">
        <v>0</v>
      </c>
      <c r="GV9" s="72">
        <v>0</v>
      </c>
      <c r="GW9" s="72">
        <v>0</v>
      </c>
      <c r="GX9" s="72">
        <v>1</v>
      </c>
      <c r="GY9" s="72">
        <v>0.91812320000000003</v>
      </c>
      <c r="GZ9" s="72">
        <v>0.48570134999999998</v>
      </c>
      <c r="HA9" s="72">
        <v>8.1161109999999995E-2</v>
      </c>
      <c r="HB9" s="72">
        <v>4.2870264000000003E-3</v>
      </c>
      <c r="HC9" s="72">
        <v>2.2366420000000001E-4</v>
      </c>
      <c r="HD9" s="72">
        <v>1.1539888999999999E-5</v>
      </c>
      <c r="HE9" s="72">
        <v>5.8948190000000002E-7</v>
      </c>
      <c r="HF9" s="72">
        <v>2.9843732999999997E-8</v>
      </c>
      <c r="HG9" s="72">
        <v>1.498818E-9</v>
      </c>
      <c r="HH9" s="72">
        <v>7.4732255E-11</v>
      </c>
      <c r="HI9" s="72">
        <v>3.7020114000000003E-12</v>
      </c>
      <c r="HJ9" s="72">
        <v>1.8230816000000001E-13</v>
      </c>
      <c r="HK9" s="72">
        <v>8.9299309999999994E-15</v>
      </c>
      <c r="HL9" s="72">
        <v>4.3528163E-16</v>
      </c>
      <c r="HM9" s="72">
        <v>2.1122935E-17</v>
      </c>
      <c r="HN9" s="72">
        <v>1.020847E-18</v>
      </c>
      <c r="HO9" s="72">
        <v>4.9150936000000002E-20</v>
      </c>
      <c r="HP9" s="72">
        <v>2.3582730000000001E-21</v>
      </c>
      <c r="HQ9" s="72">
        <v>1.1278732000000001E-22</v>
      </c>
      <c r="HR9" s="72">
        <v>5.3781372999999998E-24</v>
      </c>
      <c r="HS9" s="72">
        <v>2.5574045000000001E-25</v>
      </c>
      <c r="HT9" s="72">
        <v>1.2129552999999999E-26</v>
      </c>
      <c r="HU9" s="72">
        <v>5.7390770000000003E-28</v>
      </c>
      <c r="HV9" s="72">
        <v>2.7093079999999998E-29</v>
      </c>
      <c r="HW9" s="72">
        <v>1.2763048999999999E-30</v>
      </c>
      <c r="HX9" s="72">
        <v>6.0004769999999998E-32</v>
      </c>
      <c r="HY9" s="72">
        <v>2.8158225000000001E-33</v>
      </c>
      <c r="HZ9" s="72">
        <v>1.3190918999999999E-34</v>
      </c>
      <c r="IA9" s="72">
        <v>6.1265879999999996E-36</v>
      </c>
      <c r="IB9" s="72">
        <v>2.5639596E-37</v>
      </c>
      <c r="IC9" s="72">
        <v>0</v>
      </c>
      <c r="ID9" s="72">
        <v>0</v>
      </c>
      <c r="IE9" s="72">
        <v>0</v>
      </c>
      <c r="IF9" s="72">
        <v>0</v>
      </c>
      <c r="IG9" s="72">
        <v>0</v>
      </c>
      <c r="IH9" s="72">
        <v>0</v>
      </c>
      <c r="II9" s="72">
        <v>0</v>
      </c>
      <c r="IJ9" s="72">
        <v>0</v>
      </c>
      <c r="IK9" s="72">
        <v>0</v>
      </c>
      <c r="IL9" s="72">
        <v>1</v>
      </c>
      <c r="IM9" s="72">
        <v>0.91812265000000004</v>
      </c>
      <c r="IN9" s="72">
        <v>0.4857011</v>
      </c>
      <c r="IO9" s="72">
        <v>8.116102E-2</v>
      </c>
      <c r="IP9" s="72">
        <v>4.2870212000000003E-3</v>
      </c>
      <c r="IQ9" s="72">
        <v>2.2366393999999999E-4</v>
      </c>
      <c r="IR9" s="72">
        <v>1.1539873000000001E-5</v>
      </c>
      <c r="IS9" s="72">
        <v>5.8948103000000004E-7</v>
      </c>
      <c r="IT9" s="72">
        <v>2.984369E-8</v>
      </c>
      <c r="IU9" s="72">
        <v>1.498816E-9</v>
      </c>
      <c r="IV9" s="72">
        <v>7.4732164999999999E-11</v>
      </c>
      <c r="IW9" s="72">
        <v>3.7020066E-12</v>
      </c>
      <c r="IX9" s="72">
        <v>1.8230792E-13</v>
      </c>
      <c r="IY9" s="72">
        <v>8.9299209999999996E-15</v>
      </c>
      <c r="IZ9" s="72">
        <v>4.3528112999999999E-16</v>
      </c>
      <c r="JA9" s="72">
        <v>2.1122912000000001E-17</v>
      </c>
      <c r="JB9" s="72">
        <v>1.0208457E-18</v>
      </c>
      <c r="JC9" s="72">
        <v>4.9150845999999999E-20</v>
      </c>
      <c r="JD9" s="72">
        <v>2.3582690000000002E-21</v>
      </c>
      <c r="JE9" s="72">
        <v>1.1278709999999999E-22</v>
      </c>
      <c r="JF9" s="72">
        <v>5.378127E-24</v>
      </c>
      <c r="JG9" s="72">
        <v>2.5573993000000002E-25</v>
      </c>
      <c r="JH9" s="72">
        <v>1.212953E-26</v>
      </c>
      <c r="JI9" s="72">
        <v>5.7390675999999997E-28</v>
      </c>
      <c r="JJ9" s="72">
        <v>2.7093038000000001E-29</v>
      </c>
      <c r="JK9" s="72">
        <v>1.2763035E-30</v>
      </c>
      <c r="JL9" s="72">
        <v>6.0004720000000005E-32</v>
      </c>
      <c r="JM9" s="72">
        <v>2.8158204999999998E-33</v>
      </c>
      <c r="JN9" s="72">
        <v>1.3190909E-34</v>
      </c>
      <c r="JO9" s="72">
        <v>6.1265855999999996E-36</v>
      </c>
      <c r="JP9" s="72">
        <v>2.5639604999999998E-37</v>
      </c>
      <c r="JQ9" s="72">
        <v>0</v>
      </c>
      <c r="JR9" s="72">
        <v>0</v>
      </c>
      <c r="JS9" s="72">
        <v>0</v>
      </c>
      <c r="JT9" s="72">
        <v>0</v>
      </c>
      <c r="JU9" s="72">
        <v>0</v>
      </c>
      <c r="JV9" s="72">
        <v>0</v>
      </c>
      <c r="JW9" s="72">
        <v>0</v>
      </c>
      <c r="JX9" s="72">
        <v>0</v>
      </c>
      <c r="JY9" s="72">
        <v>0</v>
      </c>
      <c r="JZ9" s="72">
        <v>1</v>
      </c>
      <c r="KA9" s="72">
        <v>0.91812252999999999</v>
      </c>
      <c r="KB9" s="72">
        <v>0.48570088</v>
      </c>
      <c r="KC9" s="72">
        <v>8.1160949999999996E-2</v>
      </c>
      <c r="KD9" s="72">
        <v>4.2870165999999996E-3</v>
      </c>
      <c r="KE9" s="72">
        <v>2.2366365000000001E-4</v>
      </c>
      <c r="KF9" s="72">
        <v>1.1539854E-5</v>
      </c>
      <c r="KG9" s="72">
        <v>5.8947989999999996E-7</v>
      </c>
      <c r="KH9" s="72">
        <v>2.9843643999999998E-8</v>
      </c>
      <c r="KI9" s="72">
        <v>1.4988135E-9</v>
      </c>
      <c r="KJ9" s="72">
        <v>7.4732059999999997E-11</v>
      </c>
      <c r="KK9" s="72">
        <v>3.7020019999999997E-12</v>
      </c>
      <c r="KL9" s="72">
        <v>1.8230766E-13</v>
      </c>
      <c r="KM9" s="72">
        <v>8.9299090000000002E-15</v>
      </c>
      <c r="KN9" s="72">
        <v>4.352805E-16</v>
      </c>
      <c r="KO9" s="72">
        <v>2.1122886000000001E-17</v>
      </c>
      <c r="KP9" s="72">
        <v>1.0208444E-18</v>
      </c>
      <c r="KQ9" s="72">
        <v>4.9150788000000002E-20</v>
      </c>
      <c r="KR9" s="72">
        <v>2.3582653000000001E-21</v>
      </c>
      <c r="KS9" s="72">
        <v>1.1278694E-22</v>
      </c>
      <c r="KT9" s="72">
        <v>5.3781188E-24</v>
      </c>
      <c r="KU9" s="72">
        <v>2.5573956000000001E-25</v>
      </c>
      <c r="KV9" s="72">
        <v>1.21295114E-26</v>
      </c>
      <c r="KW9" s="72">
        <v>5.7390584E-28</v>
      </c>
      <c r="KX9" s="72">
        <v>2.7092997999999999E-29</v>
      </c>
      <c r="KY9" s="72">
        <v>1.2763019E-30</v>
      </c>
      <c r="KZ9" s="72">
        <v>6.0004655000000001E-32</v>
      </c>
      <c r="LA9" s="72">
        <v>2.8158167999999999E-33</v>
      </c>
      <c r="LB9" s="72">
        <v>1.3190887E-34</v>
      </c>
      <c r="LC9" s="72">
        <v>6.1265710000000001E-36</v>
      </c>
      <c r="LD9" s="72">
        <v>2.5639553999999999E-37</v>
      </c>
      <c r="LE9" s="72">
        <v>0</v>
      </c>
      <c r="LF9" s="72">
        <v>0</v>
      </c>
      <c r="LG9" s="72">
        <v>0</v>
      </c>
      <c r="LH9" s="72">
        <v>0</v>
      </c>
      <c r="LI9" s="72">
        <v>0</v>
      </c>
      <c r="LJ9" s="72">
        <v>0</v>
      </c>
      <c r="LK9" s="72">
        <v>0</v>
      </c>
      <c r="LL9" s="72">
        <v>0</v>
      </c>
      <c r="LM9" s="72">
        <v>0</v>
      </c>
      <c r="LN9" s="72">
        <v>1</v>
      </c>
      <c r="LO9" s="72">
        <v>0.91812249999999995</v>
      </c>
      <c r="LP9" s="72">
        <v>0.48570081999999998</v>
      </c>
      <c r="LQ9" s="72">
        <v>8.1160960000000004E-2</v>
      </c>
      <c r="LR9" s="72">
        <v>4.2870160000000003E-3</v>
      </c>
      <c r="LS9" s="72">
        <v>2.2366355999999999E-4</v>
      </c>
      <c r="LT9" s="72">
        <v>1.1539845000000001E-5</v>
      </c>
      <c r="LU9" s="72">
        <v>5.8947927000000001E-7</v>
      </c>
      <c r="LV9" s="72">
        <v>2.9843605000000002E-8</v>
      </c>
      <c r="LW9" s="72">
        <v>1.4988117E-9</v>
      </c>
      <c r="LX9" s="72">
        <v>7.4731980000000002E-11</v>
      </c>
      <c r="LY9" s="72">
        <v>3.7019975000000004E-12</v>
      </c>
      <c r="LZ9" s="72">
        <v>1.8230746000000001E-13</v>
      </c>
      <c r="MA9" s="72">
        <v>8.929901E-15</v>
      </c>
      <c r="MB9" s="72">
        <v>4.3528017000000001E-16</v>
      </c>
      <c r="MC9" s="72">
        <v>2.1122873E-17</v>
      </c>
      <c r="MD9" s="72">
        <v>1.0208441999999999E-18</v>
      </c>
      <c r="ME9" s="72">
        <v>4.915078E-20</v>
      </c>
      <c r="MF9" s="72">
        <v>2.3582653000000001E-21</v>
      </c>
      <c r="MG9" s="72">
        <v>1.1278692999999999E-22</v>
      </c>
      <c r="MH9" s="72">
        <v>5.3781188E-24</v>
      </c>
      <c r="MI9" s="72">
        <v>2.5573952999999998E-25</v>
      </c>
      <c r="MJ9" s="72">
        <v>1.2129511E-26</v>
      </c>
      <c r="MK9" s="72">
        <v>5.7390569999999999E-28</v>
      </c>
      <c r="ML9" s="72">
        <v>2.7092989999999997E-29</v>
      </c>
      <c r="MM9" s="72">
        <v>1.27630155E-30</v>
      </c>
      <c r="MN9" s="72">
        <v>6.0004649999999997E-32</v>
      </c>
      <c r="MO9" s="72">
        <v>2.8158165000000001E-33</v>
      </c>
      <c r="MP9" s="72">
        <v>1.3190878999999999E-34</v>
      </c>
      <c r="MQ9" s="72">
        <v>6.1265629999999994E-36</v>
      </c>
      <c r="MR9" s="72">
        <v>2.5639508999999998E-37</v>
      </c>
      <c r="MS9" s="72">
        <v>0</v>
      </c>
      <c r="MT9" s="72">
        <v>0</v>
      </c>
      <c r="MU9" s="72">
        <v>0</v>
      </c>
      <c r="MV9" s="72">
        <v>0</v>
      </c>
      <c r="MW9" s="72">
        <v>0</v>
      </c>
      <c r="MX9" s="72">
        <v>0</v>
      </c>
      <c r="MY9" s="72">
        <v>0</v>
      </c>
      <c r="MZ9" s="72">
        <v>0</v>
      </c>
      <c r="NA9" s="72">
        <v>0</v>
      </c>
      <c r="NB9" s="72">
        <v>1</v>
      </c>
      <c r="NC9" s="72">
        <v>0.91812249999999995</v>
      </c>
      <c r="ND9" s="72">
        <v>0.48570105000000002</v>
      </c>
      <c r="NE9" s="72">
        <v>8.1160990000000002E-2</v>
      </c>
      <c r="NF9" s="72">
        <v>4.2870180000000001E-3</v>
      </c>
      <c r="NG9" s="72">
        <v>2.2366363999999999E-4</v>
      </c>
      <c r="NH9" s="72">
        <v>1.1539849E-5</v>
      </c>
      <c r="NI9" s="72">
        <v>5.8947910000000003E-7</v>
      </c>
      <c r="NJ9" s="72">
        <v>2.9843579999999998E-8</v>
      </c>
      <c r="NK9" s="72">
        <v>1.4988106999999999E-9</v>
      </c>
      <c r="NL9" s="72">
        <v>7.4731936000000003E-11</v>
      </c>
      <c r="NM9" s="72">
        <v>3.7019957000000001E-12</v>
      </c>
      <c r="NN9" s="72">
        <v>1.823074E-13</v>
      </c>
      <c r="NO9" s="72">
        <v>8.9298980000000006E-15</v>
      </c>
      <c r="NP9" s="72">
        <v>4.3528023E-16</v>
      </c>
      <c r="NQ9" s="72">
        <v>2.1122882E-17</v>
      </c>
      <c r="NR9" s="72">
        <v>1.0208447000000001E-18</v>
      </c>
      <c r="NS9" s="72">
        <v>4.9150820000000001E-20</v>
      </c>
      <c r="NT9" s="72">
        <v>2.3582677000000002E-21</v>
      </c>
      <c r="NU9" s="72">
        <v>1.1278703999999999E-22</v>
      </c>
      <c r="NV9" s="72">
        <v>5.3781234999999999E-24</v>
      </c>
      <c r="NW9" s="72">
        <v>2.5573977999999999E-25</v>
      </c>
      <c r="NX9" s="72">
        <v>1.2129524E-26</v>
      </c>
      <c r="NY9" s="72">
        <v>5.7390620000000002E-28</v>
      </c>
      <c r="NZ9" s="72">
        <v>2.7092999999999998E-29</v>
      </c>
      <c r="OA9" s="72">
        <v>1.2763012999999999E-30</v>
      </c>
      <c r="OB9" s="72">
        <v>6.0004625999999997E-32</v>
      </c>
      <c r="OC9" s="72">
        <v>2.8158159999999998E-33</v>
      </c>
      <c r="OD9" s="72">
        <v>1.3190879999999999E-34</v>
      </c>
      <c r="OE9" s="72">
        <v>6.1265625999999999E-36</v>
      </c>
      <c r="OF9" s="72">
        <v>2.5639489999999998E-37</v>
      </c>
      <c r="OG9" s="72">
        <v>0</v>
      </c>
      <c r="OH9" s="72">
        <v>0</v>
      </c>
      <c r="OI9" s="72">
        <v>0</v>
      </c>
      <c r="OJ9" s="72">
        <v>0</v>
      </c>
      <c r="OK9" s="72">
        <v>0</v>
      </c>
      <c r="OL9" s="72">
        <v>0</v>
      </c>
      <c r="OM9" s="72">
        <v>0</v>
      </c>
      <c r="ON9" s="72">
        <v>0</v>
      </c>
      <c r="OO9" s="72">
        <v>0</v>
      </c>
      <c r="OP9" s="72">
        <v>1</v>
      </c>
      <c r="OQ9" s="72">
        <v>0.91812260000000001</v>
      </c>
      <c r="OR9" s="72">
        <v>0.48570134999999998</v>
      </c>
      <c r="OS9" s="72">
        <v>8.116102E-2</v>
      </c>
      <c r="OT9" s="72">
        <v>4.2870193999999997E-3</v>
      </c>
      <c r="OU9" s="72">
        <v>2.236637E-4</v>
      </c>
      <c r="OV9" s="72">
        <v>1.1539851E-5</v>
      </c>
      <c r="OW9" s="72">
        <v>5.8947927000000001E-7</v>
      </c>
      <c r="OX9" s="72">
        <v>2.9843579999999998E-8</v>
      </c>
      <c r="OY9" s="72">
        <v>1.4988103E-9</v>
      </c>
      <c r="OZ9" s="72">
        <v>7.4731910000000001E-11</v>
      </c>
      <c r="PA9" s="72">
        <v>3.7019952999999999E-12</v>
      </c>
      <c r="PB9" s="72">
        <v>1.8230746000000001E-13</v>
      </c>
      <c r="PC9" s="72">
        <v>8.9299019999999999E-15</v>
      </c>
      <c r="PD9" s="72">
        <v>4.3528027999999999E-16</v>
      </c>
      <c r="PE9" s="72">
        <v>2.1122889000000001E-17</v>
      </c>
      <c r="PF9" s="72">
        <v>1.0208456E-18</v>
      </c>
      <c r="PG9" s="72">
        <v>4.9150877999999998E-20</v>
      </c>
      <c r="PH9" s="72">
        <v>2.3582703000000002E-21</v>
      </c>
      <c r="PI9" s="72">
        <v>1.1278718000000001E-22</v>
      </c>
      <c r="PJ9" s="72">
        <v>5.3781306000000002E-24</v>
      </c>
      <c r="PK9" s="72">
        <v>2.5574008E-25</v>
      </c>
      <c r="PL9" s="72">
        <v>1.2129535E-26</v>
      </c>
      <c r="PM9" s="72">
        <v>5.7390659999999996E-28</v>
      </c>
      <c r="PN9" s="72">
        <v>2.7093006999999997E-29</v>
      </c>
      <c r="PO9" s="72">
        <v>1.276301E-30</v>
      </c>
      <c r="PP9" s="72">
        <v>6.0004589999999997E-32</v>
      </c>
      <c r="PQ9" s="72">
        <v>2.8158148E-33</v>
      </c>
      <c r="PR9" s="72">
        <v>1.3190879999999999E-34</v>
      </c>
      <c r="PS9" s="72">
        <v>6.126568E-36</v>
      </c>
      <c r="PT9" s="72">
        <v>2.5639518000000001E-37</v>
      </c>
      <c r="PU9" s="72">
        <v>0</v>
      </c>
      <c r="PV9" s="72">
        <v>0</v>
      </c>
      <c r="PW9" s="72">
        <v>0</v>
      </c>
      <c r="PX9" s="72">
        <v>0</v>
      </c>
      <c r="PY9" s="72">
        <v>0</v>
      </c>
      <c r="PZ9" s="72">
        <v>0</v>
      </c>
      <c r="QA9" s="72">
        <v>0</v>
      </c>
      <c r="QB9" s="72">
        <v>0</v>
      </c>
      <c r="QC9" s="72">
        <v>0</v>
      </c>
      <c r="QD9" s="72">
        <v>1</v>
      </c>
      <c r="QE9" s="72">
        <v>0.91812260000000001</v>
      </c>
      <c r="QF9" s="72">
        <v>0.48570160000000001</v>
      </c>
      <c r="QG9" s="72">
        <v>8.1161109999999995E-2</v>
      </c>
      <c r="QH9" s="72">
        <v>4.2870212000000003E-3</v>
      </c>
      <c r="QI9" s="72">
        <v>2.2366374999999999E-4</v>
      </c>
      <c r="QJ9" s="72">
        <v>1.1539856000000001E-5</v>
      </c>
      <c r="QK9" s="72">
        <v>5.8947949999999999E-7</v>
      </c>
      <c r="QL9" s="72">
        <v>2.9843590000000001E-8</v>
      </c>
      <c r="QM9" s="72">
        <v>1.4988102E-9</v>
      </c>
      <c r="QN9" s="72">
        <v>7.4731894000000004E-11</v>
      </c>
      <c r="QO9" s="72">
        <v>3.7019944000000002E-12</v>
      </c>
      <c r="QP9" s="72">
        <v>1.8230741999999999E-13</v>
      </c>
      <c r="QQ9" s="72">
        <v>8.9299000000000002E-15</v>
      </c>
      <c r="QR9" s="72">
        <v>4.3528029999999999E-16</v>
      </c>
      <c r="QS9" s="72">
        <v>2.1122895999999999E-17</v>
      </c>
      <c r="QT9" s="72">
        <v>1.0208460000000001E-18</v>
      </c>
      <c r="QU9" s="72">
        <v>4.9150923000000003E-20</v>
      </c>
      <c r="QV9" s="72">
        <v>2.3582730000000001E-21</v>
      </c>
      <c r="QW9" s="72">
        <v>1.1278732999999999E-22</v>
      </c>
      <c r="QX9" s="72">
        <v>5.3781359999999998E-24</v>
      </c>
      <c r="QY9" s="72">
        <v>2.5574032E-25</v>
      </c>
      <c r="QZ9" s="72">
        <v>1.2129546E-26</v>
      </c>
      <c r="RA9" s="72">
        <v>5.739072E-28</v>
      </c>
      <c r="RB9" s="72">
        <v>2.7093038000000001E-29</v>
      </c>
      <c r="RC9" s="72">
        <v>1.2763021E-30</v>
      </c>
      <c r="RD9" s="72">
        <v>6.0004613999999997E-32</v>
      </c>
      <c r="RE9" s="72">
        <v>2.8158146E-33</v>
      </c>
      <c r="RF9" s="72">
        <v>1.3190880999999999E-34</v>
      </c>
      <c r="RG9" s="72">
        <v>6.1265730000000006E-36</v>
      </c>
      <c r="RH9" s="72">
        <v>2.5639561999999999E-37</v>
      </c>
      <c r="RI9" s="72">
        <v>0</v>
      </c>
      <c r="RJ9" s="72">
        <v>0</v>
      </c>
      <c r="RK9" s="72">
        <v>0</v>
      </c>
      <c r="RL9" s="72">
        <v>0</v>
      </c>
      <c r="RM9" s="72">
        <v>0</v>
      </c>
      <c r="RN9" s="72">
        <v>0</v>
      </c>
      <c r="RO9" s="72">
        <v>0</v>
      </c>
      <c r="RP9" s="72">
        <v>0</v>
      </c>
      <c r="RQ9" s="72">
        <v>0</v>
      </c>
      <c r="RR9" s="72">
        <v>1</v>
      </c>
      <c r="RS9" s="72">
        <v>0.91812260000000001</v>
      </c>
      <c r="RT9" s="72">
        <v>0.48570173999999999</v>
      </c>
      <c r="RU9" s="72">
        <v>8.1161170000000005E-2</v>
      </c>
      <c r="RV9" s="72">
        <v>4.2870236000000003E-3</v>
      </c>
      <c r="RW9" s="72">
        <v>2.2366391E-4</v>
      </c>
      <c r="RX9" s="72">
        <v>1.153986E-5</v>
      </c>
      <c r="RY9" s="72">
        <v>5.8947960000000004E-7</v>
      </c>
      <c r="RZ9" s="72">
        <v>2.9843599999999997E-8</v>
      </c>
      <c r="SA9" s="72">
        <v>1.4988105000000001E-9</v>
      </c>
      <c r="SB9" s="72">
        <v>7.4731879999999996E-11</v>
      </c>
      <c r="SC9" s="72">
        <v>3.7019930000000002E-12</v>
      </c>
      <c r="SD9" s="72">
        <v>1.8230734999999999E-13</v>
      </c>
      <c r="SE9" s="72">
        <v>8.9298980000000006E-15</v>
      </c>
      <c r="SF9" s="72">
        <v>4.3528029999999999E-16</v>
      </c>
      <c r="SG9" s="72">
        <v>2.1122892000000001E-17</v>
      </c>
      <c r="SH9" s="72">
        <v>1.0208459E-18</v>
      </c>
      <c r="SI9" s="72">
        <v>4.9150919999999999E-20</v>
      </c>
      <c r="SJ9" s="72">
        <v>2.3582738E-21</v>
      </c>
      <c r="SK9" s="72">
        <v>1.1278737E-22</v>
      </c>
      <c r="SL9" s="72">
        <v>5.3781389999999998E-24</v>
      </c>
      <c r="SM9" s="72">
        <v>2.5574040000000002E-25</v>
      </c>
      <c r="SN9" s="72">
        <v>1.21295445E-26</v>
      </c>
      <c r="SO9" s="72">
        <v>5.7390694999999998E-28</v>
      </c>
      <c r="SP9" s="72">
        <v>2.7093026000000002E-29</v>
      </c>
      <c r="SQ9" s="72">
        <v>1.2763018E-30</v>
      </c>
      <c r="SR9" s="72">
        <v>6.0004580000000001E-32</v>
      </c>
      <c r="SS9" s="72">
        <v>2.8158124000000001E-33</v>
      </c>
      <c r="ST9" s="72">
        <v>1.3190868E-34</v>
      </c>
      <c r="SU9" s="72">
        <v>6.1265670000000004E-36</v>
      </c>
      <c r="SV9" s="72">
        <v>2.5639556000000001E-37</v>
      </c>
      <c r="SW9" s="72">
        <v>0</v>
      </c>
      <c r="SX9" s="72">
        <v>0</v>
      </c>
      <c r="SY9" s="72">
        <v>0</v>
      </c>
      <c r="SZ9" s="72">
        <v>0</v>
      </c>
      <c r="TA9" s="72">
        <v>0</v>
      </c>
      <c r="TB9" s="72">
        <v>0</v>
      </c>
      <c r="TC9" s="72">
        <v>0</v>
      </c>
      <c r="TD9" s="72">
        <v>0</v>
      </c>
      <c r="TE9" s="72">
        <v>0</v>
      </c>
      <c r="TF9" s="72">
        <v>1</v>
      </c>
      <c r="TG9" s="72">
        <v>0.91812280000000002</v>
      </c>
      <c r="TH9" s="72">
        <v>0.48570192000000001</v>
      </c>
      <c r="TI9" s="72">
        <v>8.1161259999999999E-2</v>
      </c>
      <c r="TJ9" s="72">
        <v>4.2870273000000002E-3</v>
      </c>
      <c r="TK9" s="72">
        <v>2.2366409000000001E-4</v>
      </c>
      <c r="TL9" s="72">
        <v>1.1539870000000001E-5</v>
      </c>
      <c r="TM9" s="72">
        <v>5.8948009999999995E-7</v>
      </c>
      <c r="TN9" s="72">
        <v>2.9843616000000002E-8</v>
      </c>
      <c r="TO9" s="72">
        <v>1.4988115E-9</v>
      </c>
      <c r="TP9" s="72">
        <v>7.4731936000000003E-11</v>
      </c>
      <c r="TQ9" s="72">
        <v>3.7019952999999999E-12</v>
      </c>
      <c r="TR9" s="72">
        <v>1.823074E-13</v>
      </c>
      <c r="TS9" s="72">
        <v>8.929901E-15</v>
      </c>
      <c r="TT9" s="72">
        <v>4.3528044000000001E-16</v>
      </c>
      <c r="TU9" s="72">
        <v>2.1122898999999999E-17</v>
      </c>
      <c r="TV9" s="72">
        <v>1.0208460999999999E-18</v>
      </c>
      <c r="TW9" s="72">
        <v>4.9150940000000002E-20</v>
      </c>
      <c r="TX9" s="72">
        <v>2.358275E-21</v>
      </c>
      <c r="TY9" s="72">
        <v>1.1278746999999999E-22</v>
      </c>
      <c r="TZ9" s="72">
        <v>5.3781444000000002E-24</v>
      </c>
      <c r="UA9" s="72">
        <v>2.5574069999999998E-25</v>
      </c>
      <c r="UB9" s="72">
        <v>1.2129557E-26</v>
      </c>
      <c r="UC9" s="72">
        <v>5.7390743000000001E-28</v>
      </c>
      <c r="UD9" s="72">
        <v>2.7093043999999999E-29</v>
      </c>
      <c r="UE9" s="72">
        <v>1.2763024999999999E-30</v>
      </c>
      <c r="UF9" s="72">
        <v>6.0004630000000005E-32</v>
      </c>
      <c r="UG9" s="72">
        <v>2.8158154000000001E-33</v>
      </c>
      <c r="UH9" s="72">
        <v>1.3190878999999999E-34</v>
      </c>
      <c r="UI9" s="72">
        <v>6.1265705000000003E-36</v>
      </c>
      <c r="UJ9" s="72">
        <v>2.5639569999999999E-37</v>
      </c>
      <c r="UK9" s="72">
        <v>0</v>
      </c>
      <c r="UL9" s="72">
        <v>0</v>
      </c>
      <c r="UM9" s="72">
        <v>0</v>
      </c>
      <c r="UN9" s="72">
        <v>0</v>
      </c>
      <c r="UO9" s="72">
        <v>0</v>
      </c>
      <c r="UP9" s="72">
        <v>0</v>
      </c>
      <c r="UQ9" s="72">
        <v>0</v>
      </c>
      <c r="UR9" s="72">
        <v>0</v>
      </c>
      <c r="US9" s="72">
        <v>0</v>
      </c>
      <c r="UT9" s="72">
        <v>1</v>
      </c>
      <c r="UU9" s="72">
        <v>0.91812300000000002</v>
      </c>
      <c r="UV9" s="72">
        <v>0.48570190000000002</v>
      </c>
      <c r="UW9" s="72">
        <v>8.116131E-2</v>
      </c>
      <c r="UX9" s="72">
        <v>4.2870314999999999E-3</v>
      </c>
      <c r="UY9" s="72">
        <v>2.2366429E-4</v>
      </c>
      <c r="UZ9" s="72">
        <v>1.1539881000000001E-5</v>
      </c>
      <c r="VA9" s="72">
        <v>5.8948074999999998E-7</v>
      </c>
      <c r="VB9" s="72">
        <v>2.9843639999999997E-8</v>
      </c>
      <c r="VC9" s="72">
        <v>1.4988122E-9</v>
      </c>
      <c r="VD9" s="72">
        <v>7.4731964000000006E-11</v>
      </c>
      <c r="VE9" s="72">
        <v>3.7019960000000003E-12</v>
      </c>
      <c r="VF9" s="72">
        <v>1.823074E-13</v>
      </c>
      <c r="VG9" s="72">
        <v>8.9298990000000004E-15</v>
      </c>
      <c r="VH9" s="72">
        <v>4.3528027999999999E-16</v>
      </c>
      <c r="VI9" s="72">
        <v>2.1122882E-17</v>
      </c>
      <c r="VJ9" s="72">
        <v>1.0208453000000001E-18</v>
      </c>
      <c r="VK9" s="72">
        <v>4.9150879999999999E-20</v>
      </c>
      <c r="VL9" s="72">
        <v>2.3582717000000001E-21</v>
      </c>
      <c r="VM9" s="72">
        <v>1.1278732000000001E-22</v>
      </c>
      <c r="VN9" s="72">
        <v>5.3781376999999998E-24</v>
      </c>
      <c r="VO9" s="72">
        <v>2.5574046999999998E-25</v>
      </c>
      <c r="VP9" s="72">
        <v>1.21295484E-26</v>
      </c>
      <c r="VQ9" s="72">
        <v>5.7390709999999999E-28</v>
      </c>
      <c r="VR9" s="72">
        <v>2.7093023E-29</v>
      </c>
      <c r="VS9" s="72">
        <v>1.2763017E-30</v>
      </c>
      <c r="VT9" s="72">
        <v>6.0004619999999997E-32</v>
      </c>
      <c r="VU9" s="72">
        <v>2.8158159999999998E-33</v>
      </c>
      <c r="VV9" s="72">
        <v>1.3190887E-34</v>
      </c>
      <c r="VW9" s="72">
        <v>6.1265730000000006E-36</v>
      </c>
      <c r="VX9" s="72">
        <v>2.5639567000000002E-37</v>
      </c>
      <c r="VY9" s="72">
        <v>0</v>
      </c>
      <c r="VZ9" s="72">
        <v>0</v>
      </c>
      <c r="WA9" s="72">
        <v>0</v>
      </c>
      <c r="WB9" s="72">
        <v>0</v>
      </c>
      <c r="WC9" s="72">
        <v>0</v>
      </c>
      <c r="WD9" s="72">
        <v>0</v>
      </c>
      <c r="WE9" s="72">
        <v>0</v>
      </c>
      <c r="WF9" s="72">
        <v>0</v>
      </c>
      <c r="WG9" s="72">
        <v>0</v>
      </c>
      <c r="WH9" s="72">
        <v>1</v>
      </c>
      <c r="WI9" s="72">
        <v>0.91812360000000004</v>
      </c>
      <c r="WJ9" s="72">
        <v>0.48570206999999999</v>
      </c>
      <c r="WK9" s="72">
        <v>8.1161330000000004E-2</v>
      </c>
      <c r="WL9" s="72">
        <v>4.2870360000000001E-3</v>
      </c>
      <c r="WM9" s="72">
        <v>2.2366445000000001E-4</v>
      </c>
      <c r="WN9" s="72">
        <v>1.153989E-5</v>
      </c>
      <c r="WO9" s="72">
        <v>5.8948150000000005E-7</v>
      </c>
      <c r="WP9" s="72">
        <v>2.9843672E-8</v>
      </c>
      <c r="WQ9" s="72">
        <v>1.4988139999999999E-9</v>
      </c>
      <c r="WR9" s="72">
        <v>7.4732026000000003E-11</v>
      </c>
      <c r="WS9" s="72">
        <v>3.7019989999999996E-12</v>
      </c>
      <c r="WT9" s="72">
        <v>1.8230752E-13</v>
      </c>
      <c r="WU9" s="72">
        <v>8.9299023999999998E-15</v>
      </c>
      <c r="WV9" s="72">
        <v>4.3528027999999999E-16</v>
      </c>
      <c r="WW9" s="72">
        <v>2.1122882E-17</v>
      </c>
      <c r="WX9" s="72">
        <v>1.0208447999999999E-18</v>
      </c>
      <c r="WY9" s="72">
        <v>4.9150845999999999E-20</v>
      </c>
      <c r="WZ9" s="72">
        <v>2.3582697000000001E-21</v>
      </c>
      <c r="XA9" s="72">
        <v>1.1278722E-22</v>
      </c>
      <c r="XB9" s="72">
        <v>5.3781345999999997E-24</v>
      </c>
      <c r="XC9" s="72">
        <v>2.5574034999999998E-25</v>
      </c>
      <c r="XD9" s="72">
        <v>1.2129545E-26</v>
      </c>
      <c r="XE9" s="72">
        <v>5.7390699999999998E-28</v>
      </c>
      <c r="XF9" s="72">
        <v>2.7093019999999999E-29</v>
      </c>
      <c r="XG9" s="72">
        <v>1.2763016000000001E-30</v>
      </c>
      <c r="XH9" s="72">
        <v>6.0004630000000005E-32</v>
      </c>
      <c r="XI9" s="72">
        <v>2.8158176E-33</v>
      </c>
      <c r="XJ9" s="72">
        <v>1.3190897999999999E-34</v>
      </c>
      <c r="XK9" s="72">
        <v>6.1265809999999999E-36</v>
      </c>
      <c r="XL9" s="72">
        <v>2.5639594000000002E-37</v>
      </c>
      <c r="XM9" s="72">
        <v>0</v>
      </c>
      <c r="XN9" s="72">
        <v>0</v>
      </c>
      <c r="XO9" s="72">
        <v>0</v>
      </c>
      <c r="XP9" s="72">
        <v>0</v>
      </c>
      <c r="XQ9" s="72">
        <v>0</v>
      </c>
      <c r="XR9" s="72">
        <v>0</v>
      </c>
      <c r="XS9" s="72">
        <v>0</v>
      </c>
      <c r="XT9" s="72">
        <v>0</v>
      </c>
      <c r="XU9" s="72">
        <v>0</v>
      </c>
      <c r="XV9" s="72">
        <v>1</v>
      </c>
      <c r="XW9" s="72">
        <v>0.91812395999999996</v>
      </c>
      <c r="XX9" s="72">
        <v>0.48570215999999999</v>
      </c>
      <c r="XY9" s="72">
        <v>8.1161360000000002E-2</v>
      </c>
      <c r="XZ9" s="72">
        <v>4.2870360000000001E-3</v>
      </c>
      <c r="YA9" s="72">
        <v>2.2366454999999999E-4</v>
      </c>
      <c r="YB9" s="72">
        <v>1.1539897E-5</v>
      </c>
      <c r="YC9" s="72">
        <v>5.8948193999999995E-7</v>
      </c>
      <c r="YD9" s="72">
        <v>2.9843707999999999E-8</v>
      </c>
      <c r="YE9" s="72">
        <v>1.4988152999999999E-9</v>
      </c>
      <c r="YF9" s="72">
        <v>7.4732090000000001E-11</v>
      </c>
      <c r="YG9" s="72">
        <v>3.7019989999999996E-12</v>
      </c>
      <c r="YH9" s="72">
        <v>1.8230750999999999E-13</v>
      </c>
      <c r="YI9" s="72">
        <v>8.9299029999999997E-15</v>
      </c>
      <c r="YJ9" s="72">
        <v>4.3528029999999999E-16</v>
      </c>
      <c r="YK9" s="72">
        <v>2.1122880000000001E-17</v>
      </c>
      <c r="YL9" s="72">
        <v>1.0208447999999999E-18</v>
      </c>
      <c r="YM9" s="72">
        <v>4.9150833E-20</v>
      </c>
      <c r="YN9" s="72">
        <v>2.3582691000000001E-21</v>
      </c>
      <c r="YO9" s="72">
        <v>1.1278718000000001E-22</v>
      </c>
      <c r="YP9" s="72">
        <v>5.3781329999999999E-24</v>
      </c>
      <c r="YQ9" s="72">
        <v>2.5574037E-25</v>
      </c>
      <c r="YR9" s="72">
        <v>1.2129552E-26</v>
      </c>
      <c r="YS9" s="72">
        <v>5.7390760000000002E-28</v>
      </c>
      <c r="YT9" s="72">
        <v>2.7093062000000001E-29</v>
      </c>
      <c r="YU9" s="72">
        <v>1.2763039000000001E-30</v>
      </c>
      <c r="YV9" s="72">
        <v>6.0004739999999998E-32</v>
      </c>
      <c r="YW9" s="72">
        <v>2.815823E-33</v>
      </c>
      <c r="YX9" s="72">
        <v>1.3190933999999999E-34</v>
      </c>
      <c r="YY9" s="72">
        <v>6.1265955999999994E-36</v>
      </c>
      <c r="YZ9" s="72">
        <v>2.5639640000000002E-37</v>
      </c>
      <c r="ZA9" s="72">
        <v>0</v>
      </c>
      <c r="ZB9" s="72">
        <v>0</v>
      </c>
      <c r="ZC9" s="72">
        <v>0</v>
      </c>
      <c r="ZD9" s="72">
        <v>0</v>
      </c>
      <c r="ZE9" s="72">
        <v>0</v>
      </c>
      <c r="ZF9" s="72">
        <v>0</v>
      </c>
      <c r="ZG9" s="72">
        <v>0</v>
      </c>
      <c r="ZH9" s="72">
        <v>0</v>
      </c>
      <c r="ZI9" s="72">
        <v>0</v>
      </c>
      <c r="ZJ9" s="72">
        <v>1</v>
      </c>
      <c r="ZK9" s="72">
        <v>0.91812439999999995</v>
      </c>
      <c r="ZL9" s="72">
        <v>0.48570225</v>
      </c>
      <c r="ZM9" s="72">
        <v>8.1161369999999997E-2</v>
      </c>
      <c r="ZN9" s="72">
        <v>4.2870403000000003E-3</v>
      </c>
      <c r="ZO9" s="72">
        <v>2.2366471E-4</v>
      </c>
      <c r="ZP9" s="72">
        <v>1.15399025E-5</v>
      </c>
      <c r="ZQ9" s="72">
        <v>5.8948229999999999E-7</v>
      </c>
      <c r="ZR9" s="72">
        <v>2.9843736000000001E-8</v>
      </c>
      <c r="ZS9" s="72">
        <v>1.4988175E-9</v>
      </c>
      <c r="ZT9" s="72">
        <v>7.4732233999999994E-11</v>
      </c>
      <c r="ZU9" s="72">
        <v>3.7020110000000001E-12</v>
      </c>
      <c r="ZV9" s="72">
        <v>1.8230822E-13</v>
      </c>
      <c r="ZW9" s="72">
        <v>8.9299440000000002E-15</v>
      </c>
      <c r="ZX9" s="72">
        <v>4.3528281999999998E-16</v>
      </c>
      <c r="ZY9" s="72">
        <v>2.1123035999999999E-17</v>
      </c>
      <c r="ZZ9" s="72">
        <v>1.0208539E-18</v>
      </c>
      <c r="AAA9" s="72">
        <v>4.9151382000000002E-20</v>
      </c>
      <c r="AAB9" s="72">
        <v>2.3583005999999999E-21</v>
      </c>
      <c r="AAC9" s="72">
        <v>1.12789E-22</v>
      </c>
      <c r="AAD9" s="72">
        <v>5.3782363000000001E-24</v>
      </c>
      <c r="AAE9" s="72">
        <v>2.5574624E-25</v>
      </c>
      <c r="AAF9" s="72">
        <v>1.2129884E-26</v>
      </c>
      <c r="AAG9" s="72">
        <v>5.7392619999999999E-28</v>
      </c>
      <c r="AAH9" s="72">
        <v>2.7094080000000002E-29</v>
      </c>
      <c r="AAI9" s="72">
        <v>1.2763588E-30</v>
      </c>
      <c r="AAJ9" s="72">
        <v>6.0007659999999999E-32</v>
      </c>
      <c r="AAK9" s="72">
        <v>2.8159780000000001E-33</v>
      </c>
      <c r="AAL9" s="72">
        <v>1.3191705E-34</v>
      </c>
      <c r="AAM9" s="72">
        <v>6.1268540000000005E-36</v>
      </c>
      <c r="AAN9" s="72">
        <v>2.5640441E-37</v>
      </c>
      <c r="AAO9" s="72">
        <v>0</v>
      </c>
      <c r="AAP9" s="72">
        <v>0</v>
      </c>
      <c r="AAQ9" s="72">
        <v>0</v>
      </c>
      <c r="AAR9" s="72">
        <v>0</v>
      </c>
      <c r="AAS9" s="72">
        <v>0</v>
      </c>
      <c r="AAT9" s="72">
        <v>0</v>
      </c>
      <c r="AAU9" s="72">
        <v>0</v>
      </c>
      <c r="AAV9" s="72">
        <v>0</v>
      </c>
      <c r="AAW9" s="72">
        <v>0</v>
      </c>
      <c r="AAX9" s="72">
        <v>1</v>
      </c>
      <c r="AAY9" s="72">
        <v>0.91812336000000005</v>
      </c>
      <c r="AAZ9" s="72">
        <v>0.48570213000000001</v>
      </c>
      <c r="ABA9" s="72">
        <v>8.1161380000000005E-2</v>
      </c>
      <c r="ABB9" s="72">
        <v>4.2870416999999999E-3</v>
      </c>
      <c r="ABC9" s="72">
        <v>2.236649E-4</v>
      </c>
      <c r="ABD9" s="72">
        <v>1.1539915E-5</v>
      </c>
      <c r="ABE9" s="72">
        <v>5.8948260000000002E-7</v>
      </c>
      <c r="ABF9" s="72">
        <v>2.9843760000000002E-8</v>
      </c>
      <c r="ABG9" s="72">
        <v>1.4988188E-9</v>
      </c>
      <c r="ABH9" s="72">
        <v>7.4732300000000006E-11</v>
      </c>
      <c r="ABI9" s="72">
        <v>3.7020122E-12</v>
      </c>
      <c r="ABJ9" s="72">
        <v>1.823082E-13</v>
      </c>
      <c r="ABK9" s="72">
        <v>8.9299410000000007E-15</v>
      </c>
      <c r="ABL9" s="72">
        <v>4.3528260000000002E-16</v>
      </c>
      <c r="ABM9" s="72">
        <v>2.1123015000000001E-17</v>
      </c>
      <c r="ABN9" s="72">
        <v>1.0208523999999999E-18</v>
      </c>
      <c r="ABO9" s="72">
        <v>4.9151295000000003E-20</v>
      </c>
      <c r="ABP9" s="72">
        <v>2.3582952000000001E-21</v>
      </c>
      <c r="ABQ9" s="72">
        <v>1.1278872E-22</v>
      </c>
      <c r="ABR9" s="72">
        <v>5.378219E-24</v>
      </c>
      <c r="ABS9" s="72">
        <v>2.557453E-25</v>
      </c>
      <c r="ABT9" s="72">
        <v>1.2129831000000001E-26</v>
      </c>
      <c r="ABU9" s="72">
        <v>5.7392356E-28</v>
      </c>
      <c r="ABV9" s="72">
        <v>2.7093954999999999E-29</v>
      </c>
      <c r="ABW9" s="72">
        <v>1.2763528E-30</v>
      </c>
      <c r="ABX9" s="72">
        <v>6.0007369999999995E-32</v>
      </c>
      <c r="ABY9" s="72">
        <v>2.8159521999999999E-33</v>
      </c>
      <c r="ABZ9" s="72">
        <v>1.3191665E-34</v>
      </c>
      <c r="ACA9" s="72">
        <v>6.1367049999999998E-36</v>
      </c>
      <c r="ACB9" s="72">
        <v>2.5648923000000001E-37</v>
      </c>
      <c r="ACC9" s="72">
        <v>0</v>
      </c>
      <c r="ACD9" s="72">
        <v>0</v>
      </c>
      <c r="ACE9" s="72">
        <v>0</v>
      </c>
      <c r="ACF9" s="72">
        <v>0</v>
      </c>
      <c r="ACG9" s="72">
        <v>0</v>
      </c>
      <c r="ACH9" s="72">
        <v>0</v>
      </c>
      <c r="ACI9" s="72">
        <v>0</v>
      </c>
      <c r="ACJ9" s="72">
        <v>0</v>
      </c>
      <c r="ACK9" s="72">
        <v>0</v>
      </c>
      <c r="ACL9" s="72">
        <v>1</v>
      </c>
      <c r="ACM9" s="72">
        <v>0.91812389999999999</v>
      </c>
      <c r="ACN9" s="72">
        <v>0.48570215999999999</v>
      </c>
      <c r="ACO9" s="72">
        <v>8.1161349999999993E-2</v>
      </c>
      <c r="ACP9" s="72">
        <v>4.287038E-3</v>
      </c>
      <c r="ACQ9" s="72">
        <v>2.2366475999999999E-4</v>
      </c>
      <c r="ACR9" s="72">
        <v>1.1539907E-5</v>
      </c>
      <c r="ACS9" s="72">
        <v>5.8948220000000005E-7</v>
      </c>
      <c r="ACT9" s="72">
        <v>2.9843729999999999E-8</v>
      </c>
      <c r="ACU9" s="72">
        <v>1.4988176000000001E-9</v>
      </c>
      <c r="ACV9" s="72">
        <v>7.4732230000000005E-11</v>
      </c>
      <c r="ACW9" s="72">
        <v>3.7020096000000001E-12</v>
      </c>
      <c r="ACX9" s="72">
        <v>1.8230811000000001E-13</v>
      </c>
      <c r="ACY9" s="72">
        <v>8.9299355000000001E-15</v>
      </c>
      <c r="ACZ9" s="72">
        <v>4.3528219999999999E-16</v>
      </c>
      <c r="ADA9" s="72">
        <v>2.1122993E-17</v>
      </c>
      <c r="ADB9" s="72">
        <v>1.0208515999999999E-18</v>
      </c>
      <c r="ADC9" s="72">
        <v>4.9151245999999998E-20</v>
      </c>
      <c r="ADD9" s="72">
        <v>2.3582927000000001E-21</v>
      </c>
      <c r="ADE9" s="72">
        <v>1.1278858000000001E-22</v>
      </c>
      <c r="ADF9" s="72">
        <v>5.3782140000000003E-24</v>
      </c>
      <c r="ADG9" s="72">
        <v>2.5574509999999998E-25</v>
      </c>
      <c r="ADH9" s="72">
        <v>1.21298265E-26</v>
      </c>
      <c r="ADI9" s="72">
        <v>5.7392345999999999E-28</v>
      </c>
      <c r="ADJ9" s="72">
        <v>2.7093959999999999E-29</v>
      </c>
      <c r="ADK9" s="72">
        <v>1.2763537000000001E-30</v>
      </c>
      <c r="ADL9" s="72">
        <v>6.0007434999999998E-32</v>
      </c>
      <c r="ADM9" s="72">
        <v>2.8159516000000001E-33</v>
      </c>
      <c r="ADN9" s="72">
        <v>1.3191839999999999E-34</v>
      </c>
      <c r="ADO9" s="72">
        <v>6.1436705999999998E-36</v>
      </c>
      <c r="ADP9" s="72">
        <v>2.6963486999999998E-37</v>
      </c>
      <c r="ADQ9" s="72">
        <v>1.1856833E-38</v>
      </c>
      <c r="ADR9" s="72">
        <v>0</v>
      </c>
      <c r="ADS9" s="72">
        <v>0</v>
      </c>
      <c r="ADT9" s="72">
        <v>0</v>
      </c>
      <c r="ADU9" s="72">
        <v>0</v>
      </c>
      <c r="ADV9" s="72">
        <v>0</v>
      </c>
      <c r="ADW9" s="72">
        <v>0</v>
      </c>
      <c r="ADX9" s="72">
        <v>0</v>
      </c>
      <c r="ADY9" s="72">
        <v>0</v>
      </c>
      <c r="ADZ9" s="77"/>
      <c r="AEA9" s="73">
        <v>3</v>
      </c>
      <c r="AEB9" s="103">
        <v>3.5</v>
      </c>
      <c r="AEC9" s="73">
        <v>3</v>
      </c>
      <c r="AED9" s="103">
        <v>16.5</v>
      </c>
      <c r="AEE9" s="74">
        <f t="shared" si="22"/>
        <v>4</v>
      </c>
      <c r="AEF9" s="88">
        <f t="shared" si="23"/>
        <v>160</v>
      </c>
      <c r="AEG9" s="105">
        <f t="shared" si="15"/>
        <v>0</v>
      </c>
      <c r="AEH9" s="105">
        <f t="shared" si="15"/>
        <v>0</v>
      </c>
      <c r="AEI9" s="105">
        <f t="shared" si="15"/>
        <v>0</v>
      </c>
      <c r="AEJ9" s="105">
        <f t="shared" si="15"/>
        <v>0</v>
      </c>
      <c r="AEK9" s="105">
        <f t="shared" si="15"/>
        <v>0</v>
      </c>
      <c r="AEL9" s="105">
        <f t="shared" si="15"/>
        <v>0</v>
      </c>
      <c r="AEM9" s="105">
        <f t="shared" si="15"/>
        <v>0</v>
      </c>
      <c r="AEN9" s="105">
        <f t="shared" si="15"/>
        <v>0</v>
      </c>
      <c r="AEO9" s="105">
        <f t="shared" si="15"/>
        <v>0</v>
      </c>
      <c r="AEP9" s="105">
        <f t="shared" si="15"/>
        <v>0</v>
      </c>
      <c r="AEQ9" s="105">
        <f t="shared" si="16"/>
        <v>0</v>
      </c>
      <c r="AER9" s="105">
        <f t="shared" si="16"/>
        <v>0</v>
      </c>
      <c r="AES9" s="105">
        <f t="shared" si="16"/>
        <v>0</v>
      </c>
      <c r="AET9" s="105">
        <f t="shared" si="16"/>
        <v>0</v>
      </c>
      <c r="AEU9" s="105">
        <f t="shared" si="16"/>
        <v>0</v>
      </c>
      <c r="AEV9" s="105">
        <f t="shared" si="16"/>
        <v>0</v>
      </c>
      <c r="AEW9" s="105">
        <f t="shared" si="16"/>
        <v>0</v>
      </c>
      <c r="AEX9" s="105">
        <f t="shared" si="16"/>
        <v>0</v>
      </c>
      <c r="AEY9" s="105">
        <f t="shared" si="16"/>
        <v>0</v>
      </c>
      <c r="AEZ9" s="99">
        <f t="shared" si="17"/>
        <v>0.87</v>
      </c>
      <c r="AFA9" s="69"/>
      <c r="AFB9" s="202">
        <v>0</v>
      </c>
      <c r="AFC9" s="106">
        <f t="shared" si="18"/>
        <v>0</v>
      </c>
      <c r="AFD9" s="69"/>
      <c r="AFE9" s="107">
        <f t="shared" si="19"/>
        <v>140</v>
      </c>
      <c r="AFF9" s="105">
        <f t="shared" si="20"/>
        <v>6.4657776999999998E-24</v>
      </c>
      <c r="AFG9" s="105">
        <f t="shared" si="20"/>
        <v>6.4657793000000003E-24</v>
      </c>
      <c r="AFH9" s="105">
        <f t="shared" si="20"/>
        <v>6.4657780000000003E-24</v>
      </c>
      <c r="AFI9" s="105">
        <f t="shared" si="20"/>
        <v>6.465777E-24</v>
      </c>
      <c r="AFJ9" s="105">
        <f t="shared" si="20"/>
        <v>6.4657710000000001E-24</v>
      </c>
      <c r="AFK9" s="105">
        <f t="shared" si="20"/>
        <v>6.4657655000000003E-24</v>
      </c>
      <c r="AFL9" s="105">
        <f t="shared" si="20"/>
        <v>6.4657564000000003E-24</v>
      </c>
      <c r="AFM9" s="105">
        <f t="shared" si="20"/>
        <v>6.4657473000000002E-24</v>
      </c>
      <c r="AFN9" s="105">
        <f t="shared" si="20"/>
        <v>6.4657465999999997E-24</v>
      </c>
      <c r="AFO9" s="105">
        <f t="shared" si="20"/>
        <v>6.4657509999999999E-24</v>
      </c>
      <c r="AFP9" s="105">
        <f t="shared" si="21"/>
        <v>6.4657590000000003E-24</v>
      </c>
      <c r="AFQ9" s="105">
        <f t="shared" si="21"/>
        <v>6.4657702000000002E-24</v>
      </c>
      <c r="AFR9" s="105">
        <f t="shared" si="21"/>
        <v>6.4657699999999999E-24</v>
      </c>
      <c r="AFS9" s="105">
        <f t="shared" si="21"/>
        <v>6.4657720000000004E-24</v>
      </c>
      <c r="AFT9" s="105">
        <f t="shared" si="21"/>
        <v>6.4657667000000001E-24</v>
      </c>
      <c r="AFU9" s="105">
        <f t="shared" si="21"/>
        <v>6.4657599999999998E-24</v>
      </c>
      <c r="AFV9" s="105">
        <f t="shared" si="21"/>
        <v>6.4657590000000003E-24</v>
      </c>
      <c r="AFW9" s="105">
        <f t="shared" si="21"/>
        <v>6.4659236999999999E-24</v>
      </c>
      <c r="AFX9" s="105">
        <f t="shared" si="21"/>
        <v>6.4658945000000002E-24</v>
      </c>
      <c r="AFY9" s="105"/>
      <c r="AFZ9" s="106">
        <f t="shared" si="24"/>
        <v>6.4657802578947377E-24</v>
      </c>
      <c r="AGA9" s="69"/>
      <c r="AGB9" s="69"/>
      <c r="AGC9" s="69"/>
      <c r="AGD9" s="69"/>
      <c r="AGE9" s="69"/>
      <c r="AGF9" s="69"/>
      <c r="AGG9" s="69"/>
      <c r="AGH9" s="69"/>
      <c r="AGI9" s="69"/>
      <c r="AGJ9" s="69"/>
      <c r="AGK9" s="69"/>
      <c r="AGL9" s="69"/>
      <c r="AGM9" s="69"/>
      <c r="AGN9" s="69"/>
      <c r="AGO9" s="69"/>
      <c r="AGP9" s="69"/>
      <c r="AGQ9" s="69"/>
      <c r="AGR9" s="69"/>
      <c r="AGS9" s="69"/>
      <c r="AGT9" s="69"/>
      <c r="AGU9" s="69"/>
      <c r="AGV9" s="69"/>
      <c r="AGW9" s="69"/>
      <c r="AGX9" s="69"/>
      <c r="AGY9" s="204">
        <v>2</v>
      </c>
      <c r="AGZ9" s="118">
        <v>0</v>
      </c>
      <c r="AHA9" s="118">
        <v>2</v>
      </c>
      <c r="AHB9" s="118">
        <v>0</v>
      </c>
      <c r="AHC9" s="118">
        <v>0</v>
      </c>
      <c r="AHD9" s="205">
        <v>-1</v>
      </c>
      <c r="AHE9" s="69"/>
      <c r="AHF9" s="69"/>
      <c r="AHG9" s="69"/>
      <c r="AHH9" s="69"/>
      <c r="AHI9" s="69"/>
      <c r="AHJ9" s="69"/>
      <c r="AHK9" s="69"/>
      <c r="AHL9" s="69"/>
      <c r="AHM9" s="69"/>
      <c r="AHN9" s="69"/>
      <c r="AHO9" s="69"/>
      <c r="AHP9" s="69"/>
      <c r="AHQ9" s="69"/>
      <c r="AHR9" s="69"/>
      <c r="AHS9" s="69"/>
      <c r="AHT9" s="69"/>
      <c r="AHU9" s="69"/>
      <c r="AHV9" s="69"/>
      <c r="AHW9" s="69"/>
      <c r="AHX9" s="69"/>
      <c r="AHY9" s="69"/>
      <c r="AHZ9" s="69"/>
      <c r="AIA9" s="69"/>
      <c r="AIB9" s="69"/>
    </row>
    <row r="10" spans="1:912" ht="3.75" customHeight="1" x14ac:dyDescent="0.25">
      <c r="A10" s="77"/>
      <c r="B10" s="98">
        <v>4</v>
      </c>
      <c r="C10" s="99">
        <v>1</v>
      </c>
      <c r="D10" s="190">
        <f t="shared" si="14"/>
        <v>1</v>
      </c>
      <c r="E10" s="77"/>
      <c r="F10" s="192">
        <v>1</v>
      </c>
      <c r="G10" s="70">
        <v>0.9535941</v>
      </c>
      <c r="H10" s="70">
        <v>0.58859490000000003</v>
      </c>
      <c r="I10" s="70">
        <v>0.15633488000000001</v>
      </c>
      <c r="J10" s="70">
        <v>8.2082990000000005E-3</v>
      </c>
      <c r="K10" s="70">
        <v>4.2934899999999998E-4</v>
      </c>
      <c r="L10" s="70">
        <v>2.2274626E-5</v>
      </c>
      <c r="M10" s="70">
        <v>1.1450007E-6</v>
      </c>
      <c r="N10" s="70">
        <v>5.8329674999999999E-8</v>
      </c>
      <c r="O10" s="70">
        <v>2.9466878E-9</v>
      </c>
      <c r="P10" s="70">
        <v>1.4772482999999999E-10</v>
      </c>
      <c r="Q10" s="70">
        <v>7.3544970000000005E-12</v>
      </c>
      <c r="R10" s="70">
        <v>3.6384177000000001E-13</v>
      </c>
      <c r="S10" s="70">
        <v>1.7897095000000001E-14</v>
      </c>
      <c r="T10" s="70">
        <v>8.7576043999999998E-16</v>
      </c>
      <c r="U10" s="70">
        <v>4.2649843000000001E-17</v>
      </c>
      <c r="V10" s="70">
        <v>2.0680121E-18</v>
      </c>
      <c r="W10" s="70">
        <v>9.9872620000000005E-20</v>
      </c>
      <c r="X10" s="70">
        <v>4.8054600000000001E-21</v>
      </c>
      <c r="Y10" s="70">
        <v>2.3043120000000001E-22</v>
      </c>
      <c r="Z10" s="70">
        <v>1.1014749E-23</v>
      </c>
      <c r="AA10" s="71">
        <v>5.2496850000000001E-25</v>
      </c>
      <c r="AB10" s="71">
        <v>2.4952006E-26</v>
      </c>
      <c r="AC10" s="71">
        <v>1.1829627999999999E-27</v>
      </c>
      <c r="AD10" s="71">
        <v>5.5950305000000004E-29</v>
      </c>
      <c r="AE10" s="71">
        <v>2.6403717000000001E-30</v>
      </c>
      <c r="AF10" s="71">
        <v>1.243422E-31</v>
      </c>
      <c r="AG10" s="71">
        <v>5.8441016999999999E-33</v>
      </c>
      <c r="AH10" s="71">
        <v>2.7416167E-34</v>
      </c>
      <c r="AI10" s="71">
        <v>1.2786385E-35</v>
      </c>
      <c r="AJ10" s="71">
        <v>5.9150435999999997E-37</v>
      </c>
      <c r="AK10" s="71">
        <v>1.2263660000000001E-38</v>
      </c>
      <c r="AL10" s="71">
        <v>0</v>
      </c>
      <c r="AM10" s="71">
        <v>0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2">
        <v>1</v>
      </c>
      <c r="AU10" s="72">
        <v>0.95359313000000001</v>
      </c>
      <c r="AV10" s="72">
        <v>0.58859426000000004</v>
      </c>
      <c r="AW10" s="72">
        <v>0.15633482000000001</v>
      </c>
      <c r="AX10" s="72">
        <v>8.2082979999999993E-3</v>
      </c>
      <c r="AY10" s="72">
        <v>4.2934899999999998E-4</v>
      </c>
      <c r="AZ10" s="72">
        <v>2.2274632999999999E-5</v>
      </c>
      <c r="BA10" s="72">
        <v>1.1450013000000001E-6</v>
      </c>
      <c r="BB10" s="72">
        <v>5.8329703999999998E-8</v>
      </c>
      <c r="BC10" s="72">
        <v>2.9466884000000002E-9</v>
      </c>
      <c r="BD10" s="72">
        <v>1.4772482E-10</v>
      </c>
      <c r="BE10" s="72">
        <v>7.3544970000000005E-12</v>
      </c>
      <c r="BF10" s="72">
        <v>3.6384170000000001E-13</v>
      </c>
      <c r="BG10" s="72">
        <v>1.7897093000000001E-14</v>
      </c>
      <c r="BH10" s="72">
        <v>8.7575995999999996E-16</v>
      </c>
      <c r="BI10" s="72">
        <v>4.2649813000000001E-17</v>
      </c>
      <c r="BJ10" s="72">
        <v>2.0680107E-18</v>
      </c>
      <c r="BK10" s="72">
        <v>9.987255E-20</v>
      </c>
      <c r="BL10" s="72">
        <v>4.8054577000000004E-21</v>
      </c>
      <c r="BM10" s="72">
        <v>2.3043096999999999E-22</v>
      </c>
      <c r="BN10" s="72">
        <v>1.1014739000000001E-23</v>
      </c>
      <c r="BO10" s="72">
        <v>5.2496814999999997E-25</v>
      </c>
      <c r="BP10" s="72">
        <v>2.4952002E-26</v>
      </c>
      <c r="BQ10" s="72">
        <v>1.1829630999999999E-27</v>
      </c>
      <c r="BR10" s="72">
        <v>5.5950320000000005E-29</v>
      </c>
      <c r="BS10" s="72">
        <v>2.6403736E-30</v>
      </c>
      <c r="BT10" s="72">
        <v>1.243423E-31</v>
      </c>
      <c r="BU10" s="72">
        <v>5.8441181999999999E-33</v>
      </c>
      <c r="BV10" s="72">
        <v>2.7418060000000001E-34</v>
      </c>
      <c r="BW10" s="72">
        <v>1.2788422999999999E-35</v>
      </c>
      <c r="BX10" s="72">
        <v>5.6199436000000001E-37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1</v>
      </c>
      <c r="CI10" s="72">
        <v>0.95359324999999995</v>
      </c>
      <c r="CJ10" s="72">
        <v>0.58859426000000004</v>
      </c>
      <c r="CK10" s="72">
        <v>0.15633477000000001</v>
      </c>
      <c r="CL10" s="72">
        <v>8.2082939999999997E-3</v>
      </c>
      <c r="CM10" s="72">
        <v>4.2934890000000001E-4</v>
      </c>
      <c r="CN10" s="72">
        <v>2.2274630000000001E-5</v>
      </c>
      <c r="CO10" s="72">
        <v>1.1450014E-6</v>
      </c>
      <c r="CP10" s="72">
        <v>5.8329718000000003E-8</v>
      </c>
      <c r="CQ10" s="72">
        <v>2.9466910000000002E-9</v>
      </c>
      <c r="CR10" s="72">
        <v>1.4772496E-10</v>
      </c>
      <c r="CS10" s="72">
        <v>7.3545050000000003E-12</v>
      </c>
      <c r="CT10" s="72">
        <v>3.6384195999999999E-13</v>
      </c>
      <c r="CU10" s="72">
        <v>1.78971E-14</v>
      </c>
      <c r="CV10" s="72">
        <v>8.7576023000000001E-16</v>
      </c>
      <c r="CW10" s="72">
        <v>4.2649822999999999E-17</v>
      </c>
      <c r="CX10" s="72">
        <v>2.0680110000000001E-18</v>
      </c>
      <c r="CY10" s="72">
        <v>9.9872600000000002E-20</v>
      </c>
      <c r="CZ10" s="72">
        <v>4.805459E-21</v>
      </c>
      <c r="DA10" s="72">
        <v>2.3043099999999999E-22</v>
      </c>
      <c r="DB10" s="72">
        <v>1.1014739000000001E-23</v>
      </c>
      <c r="DC10" s="72">
        <v>5.2496814999999997E-25</v>
      </c>
      <c r="DD10" s="72">
        <v>2.4951999E-26</v>
      </c>
      <c r="DE10" s="72">
        <v>1.1829631999999999E-27</v>
      </c>
      <c r="DF10" s="72">
        <v>5.5950339999999995E-29</v>
      </c>
      <c r="DG10" s="72">
        <v>2.6403741999999999E-30</v>
      </c>
      <c r="DH10" s="72">
        <v>1.2434233E-31</v>
      </c>
      <c r="DI10" s="72">
        <v>5.8441192999999998E-33</v>
      </c>
      <c r="DJ10" s="72">
        <v>2.7418076999999999E-34</v>
      </c>
      <c r="DK10" s="72">
        <v>1.278844E-35</v>
      </c>
      <c r="DL10" s="72">
        <v>5.6201637999999996E-37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1</v>
      </c>
      <c r="DW10" s="72">
        <v>0.95359296000000005</v>
      </c>
      <c r="DX10" s="72">
        <v>0.58859399999999995</v>
      </c>
      <c r="DY10" s="72">
        <v>0.15633473000000001</v>
      </c>
      <c r="DZ10" s="72">
        <v>8.2082920000000007E-3</v>
      </c>
      <c r="EA10" s="72">
        <v>4.2934867E-4</v>
      </c>
      <c r="EB10" s="72">
        <v>2.2274626E-5</v>
      </c>
      <c r="EC10" s="72">
        <v>1.1450011E-6</v>
      </c>
      <c r="ED10" s="72">
        <v>5.832973E-8</v>
      </c>
      <c r="EE10" s="72">
        <v>2.9466916E-9</v>
      </c>
      <c r="EF10" s="72">
        <v>1.4772504999999999E-10</v>
      </c>
      <c r="EG10" s="72">
        <v>7.3545085000000007E-12</v>
      </c>
      <c r="EH10" s="72">
        <v>3.6384217999999998E-13</v>
      </c>
      <c r="EI10" s="72">
        <v>1.7897110000000001E-14</v>
      </c>
      <c r="EJ10" s="72">
        <v>8.7576065000000004E-16</v>
      </c>
      <c r="EK10" s="72">
        <v>4.2649836E-17</v>
      </c>
      <c r="EL10" s="72">
        <v>2.0680114999999999E-18</v>
      </c>
      <c r="EM10" s="72">
        <v>9.9872623999999994E-20</v>
      </c>
      <c r="EN10" s="72">
        <v>4.8054600000000001E-21</v>
      </c>
      <c r="EO10" s="72">
        <v>2.3043103999999998E-22</v>
      </c>
      <c r="EP10" s="72">
        <v>1.1014739000000001E-23</v>
      </c>
      <c r="EQ10" s="72">
        <v>5.2496809999999997E-25</v>
      </c>
      <c r="ER10" s="72">
        <v>2.4951999E-26</v>
      </c>
      <c r="ES10" s="72">
        <v>1.1829631999999999E-27</v>
      </c>
      <c r="ET10" s="72">
        <v>5.5950349999999995E-29</v>
      </c>
      <c r="EU10" s="72">
        <v>2.6403743000000001E-30</v>
      </c>
      <c r="EV10" s="72">
        <v>1.2434229E-31</v>
      </c>
      <c r="EW10" s="72">
        <v>5.8441155999999999E-33</v>
      </c>
      <c r="EX10" s="72">
        <v>2.7418057000000001E-34</v>
      </c>
      <c r="EY10" s="72">
        <v>1.2788431000000001E-35</v>
      </c>
      <c r="EZ10" s="72">
        <v>5.6201673E-37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0</v>
      </c>
      <c r="FI10" s="72">
        <v>0</v>
      </c>
      <c r="FJ10" s="72">
        <v>1</v>
      </c>
      <c r="FK10" s="72">
        <v>0.95359254000000004</v>
      </c>
      <c r="FL10" s="72">
        <v>0.58859360000000005</v>
      </c>
      <c r="FM10" s="72">
        <v>0.15633461000000001</v>
      </c>
      <c r="FN10" s="72">
        <v>8.2082879999999993E-3</v>
      </c>
      <c r="FO10" s="72">
        <v>4.2934849999999998E-4</v>
      </c>
      <c r="FP10" s="72">
        <v>2.2274615E-5</v>
      </c>
      <c r="FQ10" s="72">
        <v>1.1450011E-6</v>
      </c>
      <c r="FR10" s="72">
        <v>5.8329719999999997E-8</v>
      </c>
      <c r="FS10" s="72">
        <v>2.9466926999999999E-9</v>
      </c>
      <c r="FT10" s="72">
        <v>1.4772511999999999E-10</v>
      </c>
      <c r="FU10" s="72">
        <v>7.3545140000000006E-12</v>
      </c>
      <c r="FV10" s="72">
        <v>3.6384241999999999E-13</v>
      </c>
      <c r="FW10" s="72">
        <v>1.7897119999999999E-14</v>
      </c>
      <c r="FX10" s="72">
        <v>8.7576109999999996E-16</v>
      </c>
      <c r="FY10" s="72">
        <v>4.2649845999999998E-17</v>
      </c>
      <c r="FZ10" s="72">
        <v>2.0680110000000001E-18</v>
      </c>
      <c r="GA10" s="72">
        <v>9.9872570000000003E-20</v>
      </c>
      <c r="GB10" s="72">
        <v>4.8054569999999996E-21</v>
      </c>
      <c r="GC10" s="72">
        <v>2.304309E-22</v>
      </c>
      <c r="GD10" s="72">
        <v>1.1014731E-23</v>
      </c>
      <c r="GE10" s="72">
        <v>5.2496739999999998E-25</v>
      </c>
      <c r="GF10" s="72">
        <v>2.4951952000000001E-26</v>
      </c>
      <c r="GG10" s="72">
        <v>1.1829607E-27</v>
      </c>
      <c r="GH10" s="72">
        <v>5.5950239999999999E-29</v>
      </c>
      <c r="GI10" s="72">
        <v>2.6403689000000001E-30</v>
      </c>
      <c r="GJ10" s="72">
        <v>1.2434205E-31</v>
      </c>
      <c r="GK10" s="72">
        <v>5.844107E-33</v>
      </c>
      <c r="GL10" s="72">
        <v>2.7418025000000001E-34</v>
      </c>
      <c r="GM10" s="72">
        <v>1.278842E-35</v>
      </c>
      <c r="GN10" s="72">
        <v>5.6201659999999997E-37</v>
      </c>
      <c r="GO10" s="72">
        <v>0</v>
      </c>
      <c r="GP10" s="72">
        <v>0</v>
      </c>
      <c r="GQ10" s="72">
        <v>0</v>
      </c>
      <c r="GR10" s="72">
        <v>0</v>
      </c>
      <c r="GS10" s="72">
        <v>0</v>
      </c>
      <c r="GT10" s="72">
        <v>0</v>
      </c>
      <c r="GU10" s="72">
        <v>0</v>
      </c>
      <c r="GV10" s="72">
        <v>0</v>
      </c>
      <c r="GW10" s="72">
        <v>0</v>
      </c>
      <c r="GX10" s="72">
        <v>1</v>
      </c>
      <c r="GY10" s="72">
        <v>0.95359170000000004</v>
      </c>
      <c r="GZ10" s="72">
        <v>0.58859300000000003</v>
      </c>
      <c r="HA10" s="72">
        <v>0.15633443</v>
      </c>
      <c r="HB10" s="72">
        <v>8.2082779999999994E-3</v>
      </c>
      <c r="HC10" s="72">
        <v>4.2934806E-4</v>
      </c>
      <c r="HD10" s="72">
        <v>2.2274597E-5</v>
      </c>
      <c r="HE10" s="72">
        <v>1.145E-6</v>
      </c>
      <c r="HF10" s="72">
        <v>5.8329674999999999E-8</v>
      </c>
      <c r="HG10" s="72">
        <v>2.9466899999999999E-9</v>
      </c>
      <c r="HH10" s="72">
        <v>1.4772499000000001E-10</v>
      </c>
      <c r="HI10" s="72">
        <v>7.3545085000000007E-12</v>
      </c>
      <c r="HJ10" s="72">
        <v>3.6384227999999999E-13</v>
      </c>
      <c r="HK10" s="72">
        <v>1.7897110000000001E-14</v>
      </c>
      <c r="HL10" s="72">
        <v>8.7576054999999996E-16</v>
      </c>
      <c r="HM10" s="72">
        <v>4.2649815999999998E-17</v>
      </c>
      <c r="HN10" s="72">
        <v>2.0680089999999999E-18</v>
      </c>
      <c r="HO10" s="72">
        <v>9.9872449999999996E-20</v>
      </c>
      <c r="HP10" s="72">
        <v>4.8054503999999998E-21</v>
      </c>
      <c r="HQ10" s="72">
        <v>2.3043056000000001E-22</v>
      </c>
      <c r="HR10" s="72">
        <v>1.1014714999999999E-23</v>
      </c>
      <c r="HS10" s="72">
        <v>5.2496667E-25</v>
      </c>
      <c r="HT10" s="72">
        <v>2.4951915E-26</v>
      </c>
      <c r="HU10" s="72">
        <v>1.18295875E-27</v>
      </c>
      <c r="HV10" s="72">
        <v>5.5950150000000005E-29</v>
      </c>
      <c r="HW10" s="72">
        <v>2.6403663000000002E-30</v>
      </c>
      <c r="HX10" s="72">
        <v>1.24342E-31</v>
      </c>
      <c r="HY10" s="72">
        <v>5.844107E-33</v>
      </c>
      <c r="HZ10" s="72">
        <v>2.7418039999999999E-34</v>
      </c>
      <c r="IA10" s="72">
        <v>1.2788434E-35</v>
      </c>
      <c r="IB10" s="72">
        <v>5.6201704999999999E-37</v>
      </c>
      <c r="IC10" s="72">
        <v>0</v>
      </c>
      <c r="ID10" s="72">
        <v>0</v>
      </c>
      <c r="IE10" s="72">
        <v>0</v>
      </c>
      <c r="IF10" s="72">
        <v>0</v>
      </c>
      <c r="IG10" s="72">
        <v>0</v>
      </c>
      <c r="IH10" s="72">
        <v>0</v>
      </c>
      <c r="II10" s="72">
        <v>0</v>
      </c>
      <c r="IJ10" s="72">
        <v>0</v>
      </c>
      <c r="IK10" s="72">
        <v>0</v>
      </c>
      <c r="IL10" s="72">
        <v>1</v>
      </c>
      <c r="IM10" s="72">
        <v>0.95359119999999997</v>
      </c>
      <c r="IN10" s="72">
        <v>0.58859269999999997</v>
      </c>
      <c r="IO10" s="72">
        <v>0.15633430000000001</v>
      </c>
      <c r="IP10" s="72">
        <v>8.2082679999999995E-3</v>
      </c>
      <c r="IQ10" s="72">
        <v>4.2934747999999999E-4</v>
      </c>
      <c r="IR10" s="72">
        <v>2.2274562000000001E-5</v>
      </c>
      <c r="IS10" s="72">
        <v>1.1449984E-6</v>
      </c>
      <c r="IT10" s="72">
        <v>5.8329599999999998E-8</v>
      </c>
      <c r="IU10" s="72">
        <v>2.9466856000000001E-9</v>
      </c>
      <c r="IV10" s="72">
        <v>1.4772478999999999E-10</v>
      </c>
      <c r="IW10" s="72">
        <v>7.3544979999999995E-12</v>
      </c>
      <c r="IX10" s="72">
        <v>3.6384180000000002E-13</v>
      </c>
      <c r="IY10" s="72">
        <v>1.7897093000000001E-14</v>
      </c>
      <c r="IZ10" s="72">
        <v>8.7575970000000001E-16</v>
      </c>
      <c r="JA10" s="72">
        <v>4.2649767000000002E-17</v>
      </c>
      <c r="JB10" s="72">
        <v>2.0680060999999999E-18</v>
      </c>
      <c r="JC10" s="72">
        <v>9.9872255999999995E-20</v>
      </c>
      <c r="JD10" s="72">
        <v>4.8054406999999999E-21</v>
      </c>
      <c r="JE10" s="72">
        <v>2.3043010000000001E-22</v>
      </c>
      <c r="JF10" s="72">
        <v>1.1014691E-23</v>
      </c>
      <c r="JG10" s="72">
        <v>5.2496553000000003E-25</v>
      </c>
      <c r="JH10" s="72">
        <v>2.4951865000000001E-26</v>
      </c>
      <c r="JI10" s="72">
        <v>1.1829566E-27</v>
      </c>
      <c r="JJ10" s="72">
        <v>5.5950069999999999E-29</v>
      </c>
      <c r="JK10" s="72">
        <v>2.640364E-30</v>
      </c>
      <c r="JL10" s="72">
        <v>1.2434192000000001E-31</v>
      </c>
      <c r="JM10" s="72">
        <v>5.8441034999999997E-33</v>
      </c>
      <c r="JN10" s="72">
        <v>2.7418022000000001E-34</v>
      </c>
      <c r="JO10" s="72">
        <v>1.2788431000000001E-35</v>
      </c>
      <c r="JP10" s="72">
        <v>5.6201727E-37</v>
      </c>
      <c r="JQ10" s="72">
        <v>0</v>
      </c>
      <c r="JR10" s="72">
        <v>0</v>
      </c>
      <c r="JS10" s="72">
        <v>0</v>
      </c>
      <c r="JT10" s="72">
        <v>0</v>
      </c>
      <c r="JU10" s="72">
        <v>0</v>
      </c>
      <c r="JV10" s="72">
        <v>0</v>
      </c>
      <c r="JW10" s="72">
        <v>0</v>
      </c>
      <c r="JX10" s="72">
        <v>0</v>
      </c>
      <c r="JY10" s="72">
        <v>0</v>
      </c>
      <c r="JZ10" s="72">
        <v>1</v>
      </c>
      <c r="KA10" s="72">
        <v>0.95359110000000002</v>
      </c>
      <c r="KB10" s="72">
        <v>0.58859247000000003</v>
      </c>
      <c r="KC10" s="72">
        <v>0.15633417999999999</v>
      </c>
      <c r="KD10" s="72">
        <v>8.2082609999999997E-3</v>
      </c>
      <c r="KE10" s="72">
        <v>4.2934697999999998E-4</v>
      </c>
      <c r="KF10" s="72">
        <v>2.2274525999999999E-5</v>
      </c>
      <c r="KG10" s="72">
        <v>1.1449961000000001E-6</v>
      </c>
      <c r="KH10" s="72">
        <v>5.83295E-8</v>
      </c>
      <c r="KI10" s="72">
        <v>2.9466806999999998E-9</v>
      </c>
      <c r="KJ10" s="72">
        <v>1.4772457E-10</v>
      </c>
      <c r="KK10" s="72">
        <v>7.3544869999999996E-12</v>
      </c>
      <c r="KL10" s="72">
        <v>3.6384125000000001E-13</v>
      </c>
      <c r="KM10" s="72">
        <v>1.7897065999999999E-14</v>
      </c>
      <c r="KN10" s="72">
        <v>8.7575853000000002E-16</v>
      </c>
      <c r="KO10" s="72">
        <v>4.2649716999999998E-17</v>
      </c>
      <c r="KP10" s="72">
        <v>2.0680033999999999E-18</v>
      </c>
      <c r="KQ10" s="72">
        <v>9.9872126000000004E-20</v>
      </c>
      <c r="KR10" s="72">
        <v>4.8054335000000004E-21</v>
      </c>
      <c r="KS10" s="72">
        <v>2.3042974999999998E-22</v>
      </c>
      <c r="KT10" s="72">
        <v>1.10146755E-23</v>
      </c>
      <c r="KU10" s="72">
        <v>5.2496483999999999E-25</v>
      </c>
      <c r="KV10" s="72">
        <v>2.495183E-26</v>
      </c>
      <c r="KW10" s="72">
        <v>1.1829549999999999E-27</v>
      </c>
      <c r="KX10" s="72">
        <v>5.5949999999999995E-29</v>
      </c>
      <c r="KY10" s="72">
        <v>2.6403608000000001E-30</v>
      </c>
      <c r="KZ10" s="72">
        <v>1.2434182E-31</v>
      </c>
      <c r="LA10" s="72">
        <v>5.8440959999999997E-33</v>
      </c>
      <c r="LB10" s="72">
        <v>2.7417971999999999E-34</v>
      </c>
      <c r="LC10" s="72">
        <v>1.2788401E-35</v>
      </c>
      <c r="LD10" s="72">
        <v>5.6201610000000002E-37</v>
      </c>
      <c r="LE10" s="72">
        <v>0</v>
      </c>
      <c r="LF10" s="72">
        <v>0</v>
      </c>
      <c r="LG10" s="72">
        <v>0</v>
      </c>
      <c r="LH10" s="72">
        <v>0</v>
      </c>
      <c r="LI10" s="72">
        <v>0</v>
      </c>
      <c r="LJ10" s="72">
        <v>0</v>
      </c>
      <c r="LK10" s="72">
        <v>0</v>
      </c>
      <c r="LL10" s="72">
        <v>0</v>
      </c>
      <c r="LM10" s="72">
        <v>0</v>
      </c>
      <c r="LN10" s="72">
        <v>1</v>
      </c>
      <c r="LO10" s="72">
        <v>0.95359099999999997</v>
      </c>
      <c r="LP10" s="72">
        <v>0.58859247000000003</v>
      </c>
      <c r="LQ10" s="72">
        <v>0.15633417999999999</v>
      </c>
      <c r="LR10" s="72">
        <v>8.2082600000000002E-3</v>
      </c>
      <c r="LS10" s="72">
        <v>4.2934686999999999E-4</v>
      </c>
      <c r="LT10" s="72">
        <v>2.2274509999999999E-5</v>
      </c>
      <c r="LU10" s="72">
        <v>1.1449947000000001E-6</v>
      </c>
      <c r="LV10" s="72">
        <v>5.8329411999999998E-8</v>
      </c>
      <c r="LW10" s="72">
        <v>2.9466770999999999E-9</v>
      </c>
      <c r="LX10" s="72">
        <v>1.4772439E-10</v>
      </c>
      <c r="LY10" s="72">
        <v>7.3544789999999998E-12</v>
      </c>
      <c r="LZ10" s="72">
        <v>3.6384082000000002E-13</v>
      </c>
      <c r="MA10" s="72">
        <v>1.7897048999999999E-14</v>
      </c>
      <c r="MB10" s="72">
        <v>8.7575779999999996E-16</v>
      </c>
      <c r="MC10" s="72">
        <v>4.2649697000000002E-17</v>
      </c>
      <c r="MD10" s="72">
        <v>2.0680031999999998E-18</v>
      </c>
      <c r="ME10" s="72">
        <v>9.9872130000000004E-20</v>
      </c>
      <c r="MF10" s="72">
        <v>4.8054339999999997E-21</v>
      </c>
      <c r="MG10" s="72">
        <v>2.3042973000000001E-22</v>
      </c>
      <c r="MH10" s="72">
        <v>1.10146755E-23</v>
      </c>
      <c r="MI10" s="72">
        <v>5.2496479999999996E-25</v>
      </c>
      <c r="MJ10" s="72">
        <v>2.4951832000000001E-26</v>
      </c>
      <c r="MK10" s="72">
        <v>1.1829548999999999E-27</v>
      </c>
      <c r="ML10" s="72">
        <v>5.5949974000000002E-29</v>
      </c>
      <c r="MM10" s="72">
        <v>2.6403602000000002E-30</v>
      </c>
      <c r="MN10" s="72">
        <v>1.2434184E-31</v>
      </c>
      <c r="MO10" s="72">
        <v>5.8440973E-33</v>
      </c>
      <c r="MP10" s="72">
        <v>2.7417962999999998E-34</v>
      </c>
      <c r="MQ10" s="72">
        <v>1.2788386000000001E-35</v>
      </c>
      <c r="MR10" s="72">
        <v>5.6201510000000002E-37</v>
      </c>
      <c r="MS10" s="72">
        <v>0</v>
      </c>
      <c r="MT10" s="72">
        <v>0</v>
      </c>
      <c r="MU10" s="72">
        <v>0</v>
      </c>
      <c r="MV10" s="72">
        <v>0</v>
      </c>
      <c r="MW10" s="72">
        <v>0</v>
      </c>
      <c r="MX10" s="72">
        <v>0</v>
      </c>
      <c r="MY10" s="72">
        <v>0</v>
      </c>
      <c r="MZ10" s="72">
        <v>0</v>
      </c>
      <c r="NA10" s="72">
        <v>0</v>
      </c>
      <c r="NB10" s="72">
        <v>1</v>
      </c>
      <c r="NC10" s="72">
        <v>0.95359099999999997</v>
      </c>
      <c r="ND10" s="72">
        <v>0.58859269999999997</v>
      </c>
      <c r="NE10" s="72">
        <v>0.15633420000000001</v>
      </c>
      <c r="NF10" s="72">
        <v>8.2082630000000004E-3</v>
      </c>
      <c r="NG10" s="72">
        <v>4.2934697999999998E-4</v>
      </c>
      <c r="NH10" s="72">
        <v>2.2274513000000001E-5</v>
      </c>
      <c r="NI10" s="72">
        <v>1.1449945999999999E-6</v>
      </c>
      <c r="NJ10" s="72">
        <v>5.8329366000000003E-8</v>
      </c>
      <c r="NK10" s="72">
        <v>2.9466747E-9</v>
      </c>
      <c r="NL10" s="72">
        <v>1.4772428999999999E-10</v>
      </c>
      <c r="NM10" s="72">
        <v>7.3544740000000002E-12</v>
      </c>
      <c r="NN10" s="72">
        <v>3.6384066E-13</v>
      </c>
      <c r="NO10" s="72">
        <v>1.7897042000000001E-14</v>
      </c>
      <c r="NP10" s="72">
        <v>8.7575769999999998E-16</v>
      </c>
      <c r="NQ10" s="72">
        <v>4.2649709999999997E-17</v>
      </c>
      <c r="NR10" s="72">
        <v>2.0680043000000001E-18</v>
      </c>
      <c r="NS10" s="72">
        <v>9.9872229999999997E-20</v>
      </c>
      <c r="NT10" s="72">
        <v>4.8054399999999999E-21</v>
      </c>
      <c r="NU10" s="72">
        <v>2.3043000000000002E-22</v>
      </c>
      <c r="NV10" s="72">
        <v>1.10146865E-23</v>
      </c>
      <c r="NW10" s="72">
        <v>5.2496534000000002E-25</v>
      </c>
      <c r="NX10" s="72">
        <v>2.495186E-26</v>
      </c>
      <c r="NY10" s="72">
        <v>1.182956E-27</v>
      </c>
      <c r="NZ10" s="72">
        <v>5.5950004000000004E-29</v>
      </c>
      <c r="OA10" s="72">
        <v>2.6403597000000001E-30</v>
      </c>
      <c r="OB10" s="72">
        <v>1.2434175E-31</v>
      </c>
      <c r="OC10" s="72">
        <v>5.8440949999999999E-33</v>
      </c>
      <c r="OD10" s="72">
        <v>2.7417964999999999E-34</v>
      </c>
      <c r="OE10" s="72">
        <v>1.2788383E-35</v>
      </c>
      <c r="OF10" s="72">
        <v>5.6201466999999998E-37</v>
      </c>
      <c r="OG10" s="72">
        <v>0</v>
      </c>
      <c r="OH10" s="72">
        <v>0</v>
      </c>
      <c r="OI10" s="72">
        <v>0</v>
      </c>
      <c r="OJ10" s="72">
        <v>0</v>
      </c>
      <c r="OK10" s="72">
        <v>0</v>
      </c>
      <c r="OL10" s="72">
        <v>0</v>
      </c>
      <c r="OM10" s="72">
        <v>0</v>
      </c>
      <c r="ON10" s="72">
        <v>0</v>
      </c>
      <c r="OO10" s="72">
        <v>0</v>
      </c>
      <c r="OP10" s="72">
        <v>1</v>
      </c>
      <c r="OQ10" s="72">
        <v>0.95359110000000002</v>
      </c>
      <c r="OR10" s="72">
        <v>0.58859307000000005</v>
      </c>
      <c r="OS10" s="72">
        <v>0.15633431</v>
      </c>
      <c r="OT10" s="72">
        <v>8.2082649999999993E-3</v>
      </c>
      <c r="OU10" s="72">
        <v>4.2934704000000001E-4</v>
      </c>
      <c r="OV10" s="72">
        <v>2.227452E-5</v>
      </c>
      <c r="OW10" s="72">
        <v>1.1449945999999999E-6</v>
      </c>
      <c r="OX10" s="72">
        <v>5.8329369999999998E-8</v>
      </c>
      <c r="OY10" s="72">
        <v>2.9466736E-9</v>
      </c>
      <c r="OZ10" s="72">
        <v>1.4772421999999999E-10</v>
      </c>
      <c r="PA10" s="72">
        <v>7.3544720000000006E-12</v>
      </c>
      <c r="PB10" s="72">
        <v>3.6384069999999999E-13</v>
      </c>
      <c r="PC10" s="72">
        <v>1.7897046E-14</v>
      </c>
      <c r="PD10" s="72">
        <v>8.7575790000000004E-16</v>
      </c>
      <c r="PE10" s="72">
        <v>4.2649714000000001E-17</v>
      </c>
      <c r="PF10" s="72">
        <v>2.0680059999999999E-18</v>
      </c>
      <c r="PG10" s="72">
        <v>9.987236E-20</v>
      </c>
      <c r="PH10" s="72">
        <v>4.8054463999999999E-21</v>
      </c>
      <c r="PI10" s="72">
        <v>2.3043032999999998E-22</v>
      </c>
      <c r="PJ10" s="72">
        <v>1.1014701000000001E-23</v>
      </c>
      <c r="PK10" s="72">
        <v>5.2496592999999997E-25</v>
      </c>
      <c r="PL10" s="72">
        <v>2.4951885E-26</v>
      </c>
      <c r="PM10" s="72">
        <v>1.1829567000000001E-27</v>
      </c>
      <c r="PN10" s="72">
        <v>5.5950019999999996E-29</v>
      </c>
      <c r="PO10" s="72">
        <v>2.6403586999999999E-30</v>
      </c>
      <c r="PP10" s="72">
        <v>1.2434165000000001E-31</v>
      </c>
      <c r="PQ10" s="72">
        <v>5.8440910000000002E-33</v>
      </c>
      <c r="PR10" s="72">
        <v>2.7417962999999998E-34</v>
      </c>
      <c r="PS10" s="72">
        <v>1.2788394E-35</v>
      </c>
      <c r="PT10" s="72">
        <v>5.6201529999999997E-37</v>
      </c>
      <c r="PU10" s="72">
        <v>0</v>
      </c>
      <c r="PV10" s="72">
        <v>0</v>
      </c>
      <c r="PW10" s="72">
        <v>0</v>
      </c>
      <c r="PX10" s="72">
        <v>0</v>
      </c>
      <c r="PY10" s="72">
        <v>0</v>
      </c>
      <c r="PZ10" s="72">
        <v>0</v>
      </c>
      <c r="QA10" s="72">
        <v>0</v>
      </c>
      <c r="QB10" s="72">
        <v>0</v>
      </c>
      <c r="QC10" s="72">
        <v>0</v>
      </c>
      <c r="QD10" s="72">
        <v>1</v>
      </c>
      <c r="QE10" s="72">
        <v>0.95359119999999997</v>
      </c>
      <c r="QF10" s="72">
        <v>0.58859335999999995</v>
      </c>
      <c r="QG10" s="72">
        <v>0.15633443</v>
      </c>
      <c r="QH10" s="72">
        <v>8.2082679999999995E-3</v>
      </c>
      <c r="QI10" s="72">
        <v>4.2934712999999998E-4</v>
      </c>
      <c r="QJ10" s="72">
        <v>2.2274528000000002E-5</v>
      </c>
      <c r="QK10" s="72">
        <v>1.1449952999999999E-6</v>
      </c>
      <c r="QL10" s="72">
        <v>5.8329398E-8</v>
      </c>
      <c r="QM10" s="72">
        <v>2.9466736E-9</v>
      </c>
      <c r="QN10" s="72">
        <v>1.477242E-10</v>
      </c>
      <c r="QO10" s="72">
        <v>7.3544699999999995E-12</v>
      </c>
      <c r="QP10" s="72">
        <v>3.6384066E-13</v>
      </c>
      <c r="QQ10" s="72">
        <v>1.7897046E-14</v>
      </c>
      <c r="QR10" s="72">
        <v>8.7575790000000004E-16</v>
      </c>
      <c r="QS10" s="72">
        <v>4.264973E-17</v>
      </c>
      <c r="QT10" s="72">
        <v>2.0680070000000001E-18</v>
      </c>
      <c r="QU10" s="72">
        <v>9.987244E-20</v>
      </c>
      <c r="QV10" s="72">
        <v>4.8054520000000003E-21</v>
      </c>
      <c r="QW10" s="72">
        <v>2.3043059999999999E-22</v>
      </c>
      <c r="QX10" s="72">
        <v>1.1014714999999999E-23</v>
      </c>
      <c r="QY10" s="72">
        <v>5.2496640000000002E-25</v>
      </c>
      <c r="QZ10" s="72">
        <v>2.4951905999999999E-26</v>
      </c>
      <c r="RA10" s="72">
        <v>1.182958E-27</v>
      </c>
      <c r="RB10" s="72">
        <v>5.595008E-29</v>
      </c>
      <c r="RC10" s="72">
        <v>2.640361E-30</v>
      </c>
      <c r="RD10" s="72">
        <v>1.2434168000000001E-31</v>
      </c>
      <c r="RE10" s="72">
        <v>5.8440899999999997E-33</v>
      </c>
      <c r="RF10" s="72">
        <v>2.7417962999999998E-34</v>
      </c>
      <c r="RG10" s="72">
        <v>1.2788403999999999E-35</v>
      </c>
      <c r="RH10" s="72">
        <v>5.6201633000000002E-37</v>
      </c>
      <c r="RI10" s="72">
        <v>0</v>
      </c>
      <c r="RJ10" s="72">
        <v>0</v>
      </c>
      <c r="RK10" s="72">
        <v>0</v>
      </c>
      <c r="RL10" s="72">
        <v>0</v>
      </c>
      <c r="RM10" s="72">
        <v>0</v>
      </c>
      <c r="RN10" s="72">
        <v>0</v>
      </c>
      <c r="RO10" s="72">
        <v>0</v>
      </c>
      <c r="RP10" s="72">
        <v>0</v>
      </c>
      <c r="RQ10" s="72">
        <v>0</v>
      </c>
      <c r="RR10" s="72">
        <v>1</v>
      </c>
      <c r="RS10" s="72">
        <v>0.95359119999999997</v>
      </c>
      <c r="RT10" s="72">
        <v>0.58859353999999997</v>
      </c>
      <c r="RU10" s="72">
        <v>0.15633456000000001</v>
      </c>
      <c r="RV10" s="72">
        <v>8.2082720000000008E-3</v>
      </c>
      <c r="RW10" s="72">
        <v>4.2934739999999998E-4</v>
      </c>
      <c r="RX10" s="72">
        <v>2.2274532999999999E-5</v>
      </c>
      <c r="RY10" s="72">
        <v>1.1449955E-6</v>
      </c>
      <c r="RZ10" s="72">
        <v>5.8329411999999998E-8</v>
      </c>
      <c r="SA10" s="72">
        <v>2.9466744999999999E-9</v>
      </c>
      <c r="SB10" s="72">
        <v>1.477242E-10</v>
      </c>
      <c r="SC10" s="72">
        <v>7.3544679999999999E-12</v>
      </c>
      <c r="SD10" s="72">
        <v>3.6384047000000002E-13</v>
      </c>
      <c r="SE10" s="72">
        <v>1.7897039000000001E-14</v>
      </c>
      <c r="SF10" s="72">
        <v>8.7575779999999996E-16</v>
      </c>
      <c r="SG10" s="72">
        <v>4.2649727000000003E-17</v>
      </c>
      <c r="SH10" s="72">
        <v>2.0680070000000001E-18</v>
      </c>
      <c r="SI10" s="72">
        <v>9.987244E-20</v>
      </c>
      <c r="SJ10" s="72">
        <v>4.8054536999999997E-21</v>
      </c>
      <c r="SK10" s="72">
        <v>2.3043075999999998E-22</v>
      </c>
      <c r="SL10" s="72">
        <v>1.1014720999999999E-23</v>
      </c>
      <c r="SM10" s="72">
        <v>5.2496676999999999E-25</v>
      </c>
      <c r="SN10" s="72">
        <v>2.4951905000000001E-26</v>
      </c>
      <c r="SO10" s="72">
        <v>1.1829573999999999E-27</v>
      </c>
      <c r="SP10" s="72">
        <v>5.5950049999999998E-29</v>
      </c>
      <c r="SQ10" s="72">
        <v>2.6403604000000001E-30</v>
      </c>
      <c r="SR10" s="72">
        <v>1.2434164E-31</v>
      </c>
      <c r="SS10" s="72">
        <v>5.8440866000000003E-33</v>
      </c>
      <c r="ST10" s="72">
        <v>2.7417937E-34</v>
      </c>
      <c r="SU10" s="72">
        <v>1.2788393000000001E-35</v>
      </c>
      <c r="SV10" s="72">
        <v>5.6201619999999999E-37</v>
      </c>
      <c r="SW10" s="72">
        <v>0</v>
      </c>
      <c r="SX10" s="72">
        <v>0</v>
      </c>
      <c r="SY10" s="72">
        <v>0</v>
      </c>
      <c r="SZ10" s="72">
        <v>0</v>
      </c>
      <c r="TA10" s="72">
        <v>0</v>
      </c>
      <c r="TB10" s="72">
        <v>0</v>
      </c>
      <c r="TC10" s="72">
        <v>0</v>
      </c>
      <c r="TD10" s="72">
        <v>0</v>
      </c>
      <c r="TE10" s="72">
        <v>0</v>
      </c>
      <c r="TF10" s="72">
        <v>1</v>
      </c>
      <c r="TG10" s="72">
        <v>0.95359139999999998</v>
      </c>
      <c r="TH10" s="72">
        <v>0.58859379999999994</v>
      </c>
      <c r="TI10" s="72">
        <v>0.15633470999999999</v>
      </c>
      <c r="TJ10" s="72">
        <v>8.2082790000000006E-3</v>
      </c>
      <c r="TK10" s="72">
        <v>4.2934785999999999E-4</v>
      </c>
      <c r="TL10" s="72">
        <v>2.2274557000000001E-5</v>
      </c>
      <c r="TM10" s="72">
        <v>1.1449963E-6</v>
      </c>
      <c r="TN10" s="72">
        <v>5.8329429999999997E-8</v>
      </c>
      <c r="TO10" s="72">
        <v>2.9466762E-9</v>
      </c>
      <c r="TP10" s="72">
        <v>1.4772428999999999E-10</v>
      </c>
      <c r="TQ10" s="72">
        <v>7.3544720000000006E-12</v>
      </c>
      <c r="TR10" s="72">
        <v>3.6384059999999999E-13</v>
      </c>
      <c r="TS10" s="72">
        <v>1.7897046E-14</v>
      </c>
      <c r="TT10" s="72">
        <v>8.757581E-16</v>
      </c>
      <c r="TU10" s="72">
        <v>4.2649733000000003E-17</v>
      </c>
      <c r="TV10" s="72">
        <v>2.0680071999999998E-18</v>
      </c>
      <c r="TW10" s="72">
        <v>9.9872449999999996E-20</v>
      </c>
      <c r="TX10" s="72">
        <v>4.8054550000000001E-21</v>
      </c>
      <c r="TY10" s="72">
        <v>2.3043092000000002E-22</v>
      </c>
      <c r="TZ10" s="72">
        <v>1.1014733999999999E-23</v>
      </c>
      <c r="UA10" s="72">
        <v>5.2496736000000004E-25</v>
      </c>
      <c r="UB10" s="72">
        <v>2.4951931999999999E-26</v>
      </c>
      <c r="UC10" s="72">
        <v>1.1829586E-27</v>
      </c>
      <c r="UD10" s="72">
        <v>5.5950095000000001E-29</v>
      </c>
      <c r="UE10" s="72">
        <v>2.6403621000000001E-30</v>
      </c>
      <c r="UF10" s="72">
        <v>1.2434177000000001E-31</v>
      </c>
      <c r="UG10" s="72">
        <v>5.8440919999999999E-33</v>
      </c>
      <c r="UH10" s="72">
        <v>2.7417958000000002E-34</v>
      </c>
      <c r="UI10" s="72">
        <v>1.27884E-35</v>
      </c>
      <c r="UJ10" s="72">
        <v>5.6201656000000002E-37</v>
      </c>
      <c r="UK10" s="72">
        <v>0</v>
      </c>
      <c r="UL10" s="72">
        <v>0</v>
      </c>
      <c r="UM10" s="72">
        <v>0</v>
      </c>
      <c r="UN10" s="72">
        <v>0</v>
      </c>
      <c r="UO10" s="72">
        <v>0</v>
      </c>
      <c r="UP10" s="72">
        <v>0</v>
      </c>
      <c r="UQ10" s="72">
        <v>0</v>
      </c>
      <c r="UR10" s="72">
        <v>0</v>
      </c>
      <c r="US10" s="72">
        <v>0</v>
      </c>
      <c r="UT10" s="72">
        <v>1</v>
      </c>
      <c r="UU10" s="72">
        <v>0.95359147</v>
      </c>
      <c r="UV10" s="72">
        <v>0.5885937</v>
      </c>
      <c r="UW10" s="72">
        <v>0.15633475999999999</v>
      </c>
      <c r="UX10" s="72">
        <v>8.2082849999999992E-3</v>
      </c>
      <c r="UY10" s="72">
        <v>4.2934818000000001E-4</v>
      </c>
      <c r="UZ10" s="72">
        <v>2.227458E-5</v>
      </c>
      <c r="VA10" s="72">
        <v>1.1449976E-6</v>
      </c>
      <c r="VB10" s="72">
        <v>5.832948E-8</v>
      </c>
      <c r="VC10" s="72">
        <v>2.9466773E-9</v>
      </c>
      <c r="VD10" s="72">
        <v>1.4772435E-10</v>
      </c>
      <c r="VE10" s="72">
        <v>7.3544754999999994E-12</v>
      </c>
      <c r="VF10" s="72">
        <v>3.6384066E-13</v>
      </c>
      <c r="VG10" s="72">
        <v>1.7897042000000001E-14</v>
      </c>
      <c r="VH10" s="72">
        <v>8.7575779999999996E-16</v>
      </c>
      <c r="VI10" s="72">
        <v>4.2649709999999997E-17</v>
      </c>
      <c r="VJ10" s="72">
        <v>2.0680053E-18</v>
      </c>
      <c r="VK10" s="72">
        <v>9.9872339999999996E-20</v>
      </c>
      <c r="VL10" s="72">
        <v>4.8054479999999997E-21</v>
      </c>
      <c r="VM10" s="72">
        <v>2.3043059000000001E-22</v>
      </c>
      <c r="VN10" s="72">
        <v>1.1014718E-23</v>
      </c>
      <c r="VO10" s="72">
        <v>5.2496686999999997E-25</v>
      </c>
      <c r="VP10" s="72">
        <v>2.4951909999999999E-26</v>
      </c>
      <c r="VQ10" s="72">
        <v>1.1829573999999999E-27</v>
      </c>
      <c r="VR10" s="72">
        <v>5.5950033999999995E-29</v>
      </c>
      <c r="VS10" s="72">
        <v>2.6403599999999998E-30</v>
      </c>
      <c r="VT10" s="72">
        <v>1.243417E-31</v>
      </c>
      <c r="VU10" s="72">
        <v>5.8440936000000001E-33</v>
      </c>
      <c r="VV10" s="72">
        <v>2.7417976E-34</v>
      </c>
      <c r="VW10" s="72">
        <v>1.2788406000000001E-35</v>
      </c>
      <c r="VX10" s="72">
        <v>5.6201647000000003E-37</v>
      </c>
      <c r="VY10" s="72">
        <v>0</v>
      </c>
      <c r="VZ10" s="72">
        <v>0</v>
      </c>
      <c r="WA10" s="72">
        <v>0</v>
      </c>
      <c r="WB10" s="72">
        <v>0</v>
      </c>
      <c r="WC10" s="72">
        <v>0</v>
      </c>
      <c r="WD10" s="72">
        <v>0</v>
      </c>
      <c r="WE10" s="72">
        <v>0</v>
      </c>
      <c r="WF10" s="72">
        <v>0</v>
      </c>
      <c r="WG10" s="72">
        <v>0</v>
      </c>
      <c r="WH10" s="72">
        <v>1</v>
      </c>
      <c r="WI10" s="72">
        <v>0.95359205999999996</v>
      </c>
      <c r="WJ10" s="72">
        <v>0.58859395999999997</v>
      </c>
      <c r="WK10" s="72">
        <v>0.15633483000000001</v>
      </c>
      <c r="WL10" s="72">
        <v>8.2082979999999993E-3</v>
      </c>
      <c r="WM10" s="72">
        <v>4.2934857999999998E-4</v>
      </c>
      <c r="WN10" s="72">
        <v>2.2274597E-5</v>
      </c>
      <c r="WO10" s="72">
        <v>1.1449991E-6</v>
      </c>
      <c r="WP10" s="72">
        <v>5.8329557999999998E-8</v>
      </c>
      <c r="WQ10" s="72">
        <v>2.9466809999999999E-9</v>
      </c>
      <c r="WR10" s="72">
        <v>1.4772446999999999E-10</v>
      </c>
      <c r="WS10" s="72">
        <v>7.3544819999999999E-12</v>
      </c>
      <c r="WT10" s="72">
        <v>3.6384097999999999E-13</v>
      </c>
      <c r="WU10" s="72">
        <v>1.7897051999999999E-14</v>
      </c>
      <c r="WV10" s="72">
        <v>8.7575795000000003E-16</v>
      </c>
      <c r="WW10" s="72">
        <v>4.2649709999999997E-17</v>
      </c>
      <c r="WX10" s="72">
        <v>2.0680044999999998E-18</v>
      </c>
      <c r="WY10" s="72">
        <v>9.9872270000000003E-20</v>
      </c>
      <c r="WZ10" s="72">
        <v>4.8054439999999998E-21</v>
      </c>
      <c r="XA10" s="72">
        <v>2.3043035999999998E-22</v>
      </c>
      <c r="XB10" s="72">
        <v>1.101471E-23</v>
      </c>
      <c r="XC10" s="72">
        <v>5.2496667E-25</v>
      </c>
      <c r="XD10" s="72">
        <v>2.4951905999999999E-26</v>
      </c>
      <c r="XE10" s="72">
        <v>1.1829573999999999E-27</v>
      </c>
      <c r="XF10" s="72">
        <v>5.5950033999999995E-29</v>
      </c>
      <c r="XG10" s="72">
        <v>2.6403597000000001E-30</v>
      </c>
      <c r="XH10" s="72">
        <v>1.2434175E-31</v>
      </c>
      <c r="XI10" s="72">
        <v>5.8440975999999999E-33</v>
      </c>
      <c r="XJ10" s="72">
        <v>2.7418003999999999E-34</v>
      </c>
      <c r="XK10" s="72">
        <v>1.2788422999999999E-35</v>
      </c>
      <c r="XL10" s="72">
        <v>5.6201700000000004E-37</v>
      </c>
      <c r="XM10" s="72">
        <v>0</v>
      </c>
      <c r="XN10" s="72">
        <v>0</v>
      </c>
      <c r="XO10" s="72">
        <v>0</v>
      </c>
      <c r="XP10" s="72">
        <v>0</v>
      </c>
      <c r="XQ10" s="72">
        <v>0</v>
      </c>
      <c r="XR10" s="72">
        <v>0</v>
      </c>
      <c r="XS10" s="72">
        <v>0</v>
      </c>
      <c r="XT10" s="72">
        <v>0</v>
      </c>
      <c r="XU10" s="72">
        <v>0</v>
      </c>
      <c r="XV10" s="72">
        <v>1</v>
      </c>
      <c r="XW10" s="72">
        <v>0.95359254000000004</v>
      </c>
      <c r="XX10" s="72">
        <v>0.58859410000000001</v>
      </c>
      <c r="XY10" s="72">
        <v>0.15633489</v>
      </c>
      <c r="XZ10" s="72">
        <v>8.2082969999999998E-3</v>
      </c>
      <c r="YA10" s="72">
        <v>4.2934882E-4</v>
      </c>
      <c r="YB10" s="72">
        <v>2.2274618000000001E-5</v>
      </c>
      <c r="YC10" s="72">
        <v>1.1450005E-6</v>
      </c>
      <c r="YD10" s="72">
        <v>5.8329646999999997E-8</v>
      </c>
      <c r="YE10" s="72">
        <v>2.9466842000000001E-9</v>
      </c>
      <c r="YF10" s="72">
        <v>1.4772457999999999E-10</v>
      </c>
      <c r="YG10" s="72">
        <v>7.3544825000000002E-12</v>
      </c>
      <c r="YH10" s="72">
        <v>3.6384093000000001E-13</v>
      </c>
      <c r="YI10" s="72">
        <v>1.7897051999999999E-14</v>
      </c>
      <c r="YJ10" s="72">
        <v>8.7575800000000002E-16</v>
      </c>
      <c r="YK10" s="72">
        <v>4.2649707E-17</v>
      </c>
      <c r="YL10" s="72">
        <v>2.0680048999999999E-18</v>
      </c>
      <c r="YM10" s="72">
        <v>9.9872259999999995E-20</v>
      </c>
      <c r="YN10" s="72">
        <v>4.8054424E-21</v>
      </c>
      <c r="YO10" s="72">
        <v>2.3043026E-22</v>
      </c>
      <c r="YP10" s="72">
        <v>1.1014706E-23</v>
      </c>
      <c r="YQ10" s="72">
        <v>5.2496659999999999E-25</v>
      </c>
      <c r="YR10" s="72">
        <v>2.4951922E-26</v>
      </c>
      <c r="YS10" s="72">
        <v>1.1829589E-27</v>
      </c>
      <c r="YT10" s="72">
        <v>5.5950130000000003E-29</v>
      </c>
      <c r="YU10" s="72">
        <v>2.6403643999999999E-30</v>
      </c>
      <c r="YV10" s="72">
        <v>1.2434195000000001E-31</v>
      </c>
      <c r="YW10" s="72">
        <v>5.8441087000000003E-33</v>
      </c>
      <c r="YX10" s="72">
        <v>2.7418076999999999E-34</v>
      </c>
      <c r="YY10" s="72">
        <v>1.2788457000000001E-35</v>
      </c>
      <c r="YZ10" s="72">
        <v>5.6201826000000001E-37</v>
      </c>
      <c r="ZA10" s="72">
        <v>0</v>
      </c>
      <c r="ZB10" s="72">
        <v>0</v>
      </c>
      <c r="ZC10" s="72">
        <v>0</v>
      </c>
      <c r="ZD10" s="72">
        <v>0</v>
      </c>
      <c r="ZE10" s="72">
        <v>0</v>
      </c>
      <c r="ZF10" s="72">
        <v>0</v>
      </c>
      <c r="ZG10" s="72">
        <v>0</v>
      </c>
      <c r="ZH10" s="72">
        <v>0</v>
      </c>
      <c r="ZI10" s="72">
        <v>0</v>
      </c>
      <c r="ZJ10" s="72">
        <v>1</v>
      </c>
      <c r="ZK10" s="72">
        <v>0.95359289999999997</v>
      </c>
      <c r="ZL10" s="72">
        <v>0.58859413999999999</v>
      </c>
      <c r="ZM10" s="72">
        <v>0.15633491999999999</v>
      </c>
      <c r="ZN10" s="72">
        <v>8.2083060000000003E-3</v>
      </c>
      <c r="ZO10" s="72">
        <v>4.2934907999999999E-4</v>
      </c>
      <c r="ZP10" s="72">
        <v>2.2274621999999999E-5</v>
      </c>
      <c r="ZQ10" s="72">
        <v>1.1450008999999999E-6</v>
      </c>
      <c r="ZR10" s="72">
        <v>5.8329679999999997E-8</v>
      </c>
      <c r="ZS10" s="72">
        <v>2.9466878E-9</v>
      </c>
      <c r="ZT10" s="72">
        <v>1.4772482E-10</v>
      </c>
      <c r="ZU10" s="72">
        <v>7.3545015999999999E-12</v>
      </c>
      <c r="ZV10" s="72">
        <v>3.6384209999999999E-13</v>
      </c>
      <c r="ZW10" s="72">
        <v>1.7897119999999999E-14</v>
      </c>
      <c r="ZX10" s="72">
        <v>8.7576230000000004E-16</v>
      </c>
      <c r="ZY10" s="72">
        <v>4.2649974999999999E-17</v>
      </c>
      <c r="ZZ10" s="72">
        <v>2.0680206000000001E-18</v>
      </c>
      <c r="AAA10" s="72">
        <v>9.9873224999999998E-20</v>
      </c>
      <c r="AAB10" s="72">
        <v>4.8054989999999997E-21</v>
      </c>
      <c r="AAC10" s="72">
        <v>2.3043351999999999E-22</v>
      </c>
      <c r="AAD10" s="72">
        <v>1.1014891999999999E-23</v>
      </c>
      <c r="AAE10" s="72">
        <v>5.2497716999999996E-25</v>
      </c>
      <c r="AAF10" s="72">
        <v>2.4952521999999999E-26</v>
      </c>
      <c r="AAG10" s="72">
        <v>1.1829931999999999E-27</v>
      </c>
      <c r="AAH10" s="72">
        <v>5.5952030000000005E-29</v>
      </c>
      <c r="AAI10" s="72">
        <v>2.6404676000000001E-30</v>
      </c>
      <c r="AAJ10" s="72">
        <v>1.243475E-31</v>
      </c>
      <c r="AAK10" s="72">
        <v>5.8444017999999999E-33</v>
      </c>
      <c r="AAL10" s="72">
        <v>2.7419574000000001E-34</v>
      </c>
      <c r="AAM10" s="72">
        <v>1.2789089000000001E-35</v>
      </c>
      <c r="AAN10" s="72">
        <v>5.6204063999999998E-37</v>
      </c>
      <c r="AAO10" s="72">
        <v>0</v>
      </c>
      <c r="AAP10" s="72">
        <v>0</v>
      </c>
      <c r="AAQ10" s="72">
        <v>0</v>
      </c>
      <c r="AAR10" s="72">
        <v>0</v>
      </c>
      <c r="AAS10" s="72">
        <v>0</v>
      </c>
      <c r="AAT10" s="72">
        <v>0</v>
      </c>
      <c r="AAU10" s="72">
        <v>0</v>
      </c>
      <c r="AAV10" s="72">
        <v>0</v>
      </c>
      <c r="AAW10" s="72">
        <v>0</v>
      </c>
      <c r="AAX10" s="72">
        <v>1</v>
      </c>
      <c r="AAY10" s="72">
        <v>0.95359179999999999</v>
      </c>
      <c r="AAZ10" s="72">
        <v>0.58859395999999997</v>
      </c>
      <c r="ABA10" s="72">
        <v>0.1563349</v>
      </c>
      <c r="ABB10" s="72">
        <v>8.2083079999999992E-3</v>
      </c>
      <c r="ABC10" s="72">
        <v>4.2934951000000001E-4</v>
      </c>
      <c r="ABD10" s="72">
        <v>2.2274653E-5</v>
      </c>
      <c r="ABE10" s="72">
        <v>1.1450021E-6</v>
      </c>
      <c r="ABF10" s="72">
        <v>5.8329767999999999E-8</v>
      </c>
      <c r="ABG10" s="72">
        <v>2.9466936000000002E-9</v>
      </c>
      <c r="ABH10" s="72">
        <v>1.4772511E-10</v>
      </c>
      <c r="ABI10" s="72">
        <v>7.3545110000000005E-12</v>
      </c>
      <c r="ABJ10" s="72">
        <v>3.6384241999999999E-13</v>
      </c>
      <c r="ABK10" s="72">
        <v>1.7897135E-14</v>
      </c>
      <c r="ABL10" s="72">
        <v>8.7576255999999999E-16</v>
      </c>
      <c r="ABM10" s="72">
        <v>4.2649972000000002E-17</v>
      </c>
      <c r="ABN10" s="72">
        <v>2.0680197999999999E-18</v>
      </c>
      <c r="ABO10" s="72">
        <v>9.9873159999999997E-20</v>
      </c>
      <c r="ABP10" s="72">
        <v>4.8054944999999997E-21</v>
      </c>
      <c r="ABQ10" s="72">
        <v>2.3043326000000001E-22</v>
      </c>
      <c r="ABR10" s="72">
        <v>1.1014873499999999E-23</v>
      </c>
      <c r="ABS10" s="72">
        <v>5.2497600000000001E-25</v>
      </c>
      <c r="ABT10" s="72">
        <v>2.4952455000000001E-26</v>
      </c>
      <c r="ABU10" s="72">
        <v>1.1829897000000001E-27</v>
      </c>
      <c r="ABV10" s="72">
        <v>5.5951869999999995E-29</v>
      </c>
      <c r="ABW10" s="72">
        <v>2.6404604999999999E-30</v>
      </c>
      <c r="ABX10" s="72">
        <v>1.2434712999999999E-31</v>
      </c>
      <c r="ABY10" s="72">
        <v>5.8443679999999997E-33</v>
      </c>
      <c r="ABZ10" s="72">
        <v>2.7419296999999999E-34</v>
      </c>
      <c r="ACA10" s="72">
        <v>1.2800482999999999E-35</v>
      </c>
      <c r="ACB10" s="72">
        <v>5.623744E-37</v>
      </c>
      <c r="ACC10" s="72">
        <v>0</v>
      </c>
      <c r="ACD10" s="72">
        <v>0</v>
      </c>
      <c r="ACE10" s="72">
        <v>0</v>
      </c>
      <c r="ACF10" s="72">
        <v>0</v>
      </c>
      <c r="ACG10" s="72">
        <v>0</v>
      </c>
      <c r="ACH10" s="72">
        <v>0</v>
      </c>
      <c r="ACI10" s="72">
        <v>0</v>
      </c>
      <c r="ACJ10" s="72">
        <v>0</v>
      </c>
      <c r="ACK10" s="72">
        <v>0</v>
      </c>
      <c r="ACL10" s="72">
        <v>1</v>
      </c>
      <c r="ACM10" s="72">
        <v>0.95359240000000001</v>
      </c>
      <c r="ACN10" s="72">
        <v>0.58859399999999995</v>
      </c>
      <c r="ACO10" s="72">
        <v>0.15633488000000001</v>
      </c>
      <c r="ACP10" s="72">
        <v>8.2083009999999994E-3</v>
      </c>
      <c r="ACQ10" s="72">
        <v>4.2934921999999997E-4</v>
      </c>
      <c r="ACR10" s="72">
        <v>2.2274637E-5</v>
      </c>
      <c r="ACS10" s="72">
        <v>1.1450013000000001E-6</v>
      </c>
      <c r="ACT10" s="72">
        <v>5.8329703999999998E-8</v>
      </c>
      <c r="ACU10" s="72">
        <v>2.9466897999999998E-9</v>
      </c>
      <c r="ACV10" s="72">
        <v>1.4772496E-10</v>
      </c>
      <c r="ACW10" s="72">
        <v>7.3545039999999997E-12</v>
      </c>
      <c r="ACX10" s="72">
        <v>3.6384217999999998E-13</v>
      </c>
      <c r="ACY10" s="72">
        <v>1.7897118E-14</v>
      </c>
      <c r="ACZ10" s="72">
        <v>8.7576159999999996E-16</v>
      </c>
      <c r="ADA10" s="72">
        <v>4.2649914999999997E-17</v>
      </c>
      <c r="ADB10" s="72">
        <v>2.0680173E-18</v>
      </c>
      <c r="ADC10" s="72">
        <v>9.9873019999999998E-20</v>
      </c>
      <c r="ADD10" s="72">
        <v>4.8054875999999996E-21</v>
      </c>
      <c r="ADE10" s="72">
        <v>2.3043293E-22</v>
      </c>
      <c r="ADF10" s="72">
        <v>1.10148585E-23</v>
      </c>
      <c r="ADG10" s="72">
        <v>5.2497544000000003E-25</v>
      </c>
      <c r="ADH10" s="72">
        <v>2.4952442E-26</v>
      </c>
      <c r="ADI10" s="72">
        <v>1.1829896000000001E-27</v>
      </c>
      <c r="ADJ10" s="72">
        <v>5.5951899999999997E-29</v>
      </c>
      <c r="ADK10" s="72">
        <v>2.6404633000000002E-30</v>
      </c>
      <c r="ADL10" s="72">
        <v>1.2434733000000001E-31</v>
      </c>
      <c r="ADM10" s="72">
        <v>5.8443717000000003E-33</v>
      </c>
      <c r="ADN10" s="72">
        <v>2.7419631999999999E-34</v>
      </c>
      <c r="ADO10" s="72">
        <v>1.2814613000000001E-35</v>
      </c>
      <c r="ADP10" s="72">
        <v>5.7935095000000003E-37</v>
      </c>
      <c r="ADQ10" s="72">
        <v>1.1856833E-38</v>
      </c>
      <c r="ADR10" s="72">
        <v>0</v>
      </c>
      <c r="ADS10" s="72">
        <v>0</v>
      </c>
      <c r="ADT10" s="72">
        <v>0</v>
      </c>
      <c r="ADU10" s="72">
        <v>0</v>
      </c>
      <c r="ADV10" s="72">
        <v>0</v>
      </c>
      <c r="ADW10" s="72">
        <v>0</v>
      </c>
      <c r="ADX10" s="72">
        <v>0</v>
      </c>
      <c r="ADY10" s="72">
        <v>0</v>
      </c>
      <c r="ADZ10" s="77"/>
      <c r="AEA10" s="73">
        <v>4</v>
      </c>
      <c r="AEB10" s="103">
        <v>4.5</v>
      </c>
      <c r="AEC10" s="73">
        <v>4</v>
      </c>
      <c r="AED10" s="103">
        <v>15.5</v>
      </c>
      <c r="AEE10" s="74">
        <f t="shared" si="22"/>
        <v>5</v>
      </c>
      <c r="AEF10" s="88">
        <f t="shared" si="23"/>
        <v>200</v>
      </c>
      <c r="AEG10" s="105">
        <f t="shared" si="15"/>
        <v>0</v>
      </c>
      <c r="AEH10" s="105">
        <f t="shared" si="15"/>
        <v>0</v>
      </c>
      <c r="AEI10" s="105">
        <f t="shared" si="15"/>
        <v>0</v>
      </c>
      <c r="AEJ10" s="105">
        <f t="shared" si="15"/>
        <v>0</v>
      </c>
      <c r="AEK10" s="105">
        <f t="shared" si="15"/>
        <v>0</v>
      </c>
      <c r="AEL10" s="105">
        <f t="shared" si="15"/>
        <v>0</v>
      </c>
      <c r="AEM10" s="105">
        <f t="shared" si="15"/>
        <v>0</v>
      </c>
      <c r="AEN10" s="105">
        <f t="shared" si="15"/>
        <v>0</v>
      </c>
      <c r="AEO10" s="105">
        <f t="shared" si="15"/>
        <v>0</v>
      </c>
      <c r="AEP10" s="105">
        <f t="shared" si="15"/>
        <v>0</v>
      </c>
      <c r="AEQ10" s="105">
        <f t="shared" si="16"/>
        <v>0</v>
      </c>
      <c r="AER10" s="105">
        <f t="shared" si="16"/>
        <v>0</v>
      </c>
      <c r="AES10" s="105">
        <f t="shared" si="16"/>
        <v>0</v>
      </c>
      <c r="AET10" s="105">
        <f t="shared" si="16"/>
        <v>0</v>
      </c>
      <c r="AEU10" s="105">
        <f t="shared" si="16"/>
        <v>0</v>
      </c>
      <c r="AEV10" s="105">
        <f t="shared" si="16"/>
        <v>0</v>
      </c>
      <c r="AEW10" s="105">
        <f t="shared" si="16"/>
        <v>0</v>
      </c>
      <c r="AEX10" s="105">
        <f t="shared" si="16"/>
        <v>0</v>
      </c>
      <c r="AEY10" s="105">
        <f t="shared" si="16"/>
        <v>0</v>
      </c>
      <c r="AEZ10" s="99">
        <f t="shared" si="17"/>
        <v>1</v>
      </c>
      <c r="AFA10" s="69"/>
      <c r="AFB10" s="202">
        <v>0</v>
      </c>
      <c r="AFC10" s="106">
        <f t="shared" si="18"/>
        <v>0</v>
      </c>
      <c r="AFD10" s="69"/>
      <c r="AFE10" s="107">
        <f t="shared" si="19"/>
        <v>180</v>
      </c>
      <c r="AFF10" s="105">
        <f t="shared" si="20"/>
        <v>1.1278762E-22</v>
      </c>
      <c r="AFG10" s="105">
        <f t="shared" si="20"/>
        <v>1.1278755000000001E-22</v>
      </c>
      <c r="AFH10" s="105">
        <f t="shared" si="20"/>
        <v>1.1278752999999999E-22</v>
      </c>
      <c r="AFI10" s="105">
        <f t="shared" si="20"/>
        <v>1.1278752000000001E-22</v>
      </c>
      <c r="AFJ10" s="105">
        <f t="shared" si="20"/>
        <v>1.1278743999999999E-22</v>
      </c>
      <c r="AFK10" s="105">
        <f t="shared" si="20"/>
        <v>1.1278732000000001E-22</v>
      </c>
      <c r="AFL10" s="105">
        <f t="shared" si="20"/>
        <v>1.1278709999999999E-22</v>
      </c>
      <c r="AFM10" s="105">
        <f t="shared" si="20"/>
        <v>1.1278694E-22</v>
      </c>
      <c r="AFN10" s="105">
        <f t="shared" si="20"/>
        <v>1.1278692999999999E-22</v>
      </c>
      <c r="AFO10" s="105">
        <f t="shared" si="20"/>
        <v>1.1278703999999999E-22</v>
      </c>
      <c r="AFP10" s="105">
        <f t="shared" si="21"/>
        <v>1.1278718000000001E-22</v>
      </c>
      <c r="AFQ10" s="105">
        <f t="shared" si="21"/>
        <v>1.1278732999999999E-22</v>
      </c>
      <c r="AFR10" s="105">
        <f t="shared" si="21"/>
        <v>1.1278737E-22</v>
      </c>
      <c r="AFS10" s="105">
        <f t="shared" si="21"/>
        <v>1.1278746999999999E-22</v>
      </c>
      <c r="AFT10" s="105">
        <f t="shared" si="21"/>
        <v>1.1278732000000001E-22</v>
      </c>
      <c r="AFU10" s="105">
        <f t="shared" si="21"/>
        <v>1.1278722E-22</v>
      </c>
      <c r="AFV10" s="105">
        <f t="shared" si="21"/>
        <v>1.1278718000000001E-22</v>
      </c>
      <c r="AFW10" s="105">
        <f t="shared" si="21"/>
        <v>1.12789E-22</v>
      </c>
      <c r="AFX10" s="105">
        <f t="shared" si="21"/>
        <v>1.1278872E-22</v>
      </c>
      <c r="AFY10" s="105"/>
      <c r="AFZ10" s="106">
        <f t="shared" si="24"/>
        <v>1.1278746210526316E-22</v>
      </c>
      <c r="AGA10" s="69"/>
      <c r="AGB10" s="69"/>
      <c r="AGC10" s="69"/>
      <c r="AGD10" s="69"/>
      <c r="AGE10" s="69"/>
      <c r="AGF10" s="69"/>
      <c r="AGG10" s="69"/>
      <c r="AGH10" s="69"/>
      <c r="AGI10" s="69"/>
      <c r="AGJ10" s="69"/>
      <c r="AGK10" s="69"/>
      <c r="AGL10" s="69"/>
      <c r="AGM10" s="69"/>
      <c r="AGN10" s="69"/>
      <c r="AGO10" s="69"/>
      <c r="AGP10" s="69"/>
      <c r="AGQ10" s="69"/>
      <c r="AGR10" s="69"/>
      <c r="AGS10" s="69"/>
      <c r="AGT10" s="69"/>
      <c r="AGU10" s="69"/>
      <c r="AGV10" s="69"/>
      <c r="AGW10" s="69"/>
      <c r="AGX10" s="69"/>
      <c r="AGY10" s="204">
        <v>3</v>
      </c>
      <c r="AGZ10" s="118">
        <v>0</v>
      </c>
      <c r="AHA10" s="118">
        <v>3</v>
      </c>
      <c r="AHB10" s="118">
        <v>0</v>
      </c>
      <c r="AHC10" s="118">
        <v>0</v>
      </c>
      <c r="AHD10" s="205">
        <v>-1</v>
      </c>
      <c r="AHE10" s="69"/>
      <c r="AHF10" s="69"/>
      <c r="AHG10" s="69"/>
      <c r="AHH10" s="69"/>
      <c r="AHI10" s="69"/>
      <c r="AHJ10" s="69"/>
      <c r="AHK10" s="69"/>
      <c r="AHL10" s="69"/>
      <c r="AHM10" s="69"/>
      <c r="AHN10" s="69"/>
      <c r="AHO10" s="69"/>
      <c r="AHP10" s="69"/>
      <c r="AHQ10" s="69"/>
      <c r="AHR10" s="69"/>
      <c r="AHS10" s="69"/>
      <c r="AHT10" s="69"/>
      <c r="AHU10" s="69"/>
      <c r="AHV10" s="69"/>
      <c r="AHW10" s="69"/>
      <c r="AHX10" s="69"/>
      <c r="AHY10" s="69"/>
      <c r="AHZ10" s="69"/>
      <c r="AIA10" s="69"/>
      <c r="AIB10" s="69"/>
    </row>
    <row r="11" spans="1:912" ht="3.75" customHeight="1" x14ac:dyDescent="0.25">
      <c r="A11" s="77"/>
      <c r="B11" s="98">
        <v>5</v>
      </c>
      <c r="C11" s="99">
        <v>1.1599999999999999</v>
      </c>
      <c r="D11" s="190">
        <f t="shared" si="14"/>
        <v>2</v>
      </c>
      <c r="E11" s="77"/>
      <c r="F11" s="192">
        <v>0</v>
      </c>
      <c r="G11" s="70">
        <v>0.68193656000000002</v>
      </c>
      <c r="H11" s="70">
        <v>0.71263509999999997</v>
      </c>
      <c r="I11" s="70">
        <v>0.26402705999999998</v>
      </c>
      <c r="J11" s="70">
        <v>2.9091898000000001E-2</v>
      </c>
      <c r="K11" s="70">
        <v>1.248643E-3</v>
      </c>
      <c r="L11" s="70">
        <v>5.8179140000000003E-5</v>
      </c>
      <c r="M11" s="70">
        <v>2.8386030000000001E-6</v>
      </c>
      <c r="N11" s="70">
        <v>1.414403E-7</v>
      </c>
      <c r="O11" s="70">
        <v>7.0958643000000001E-9</v>
      </c>
      <c r="P11" s="70">
        <v>3.5587424999999999E-10</v>
      </c>
      <c r="Q11" s="70">
        <v>1.7783770000000001E-11</v>
      </c>
      <c r="R11" s="70">
        <v>8.8432994000000002E-13</v>
      </c>
      <c r="S11" s="70">
        <v>4.3742710000000003E-14</v>
      </c>
      <c r="T11" s="70">
        <v>2.1524105000000001E-15</v>
      </c>
      <c r="U11" s="70">
        <v>1.0538567E-16</v>
      </c>
      <c r="V11" s="70">
        <v>5.1358647000000002E-18</v>
      </c>
      <c r="W11" s="70">
        <v>2.4921019999999998E-19</v>
      </c>
      <c r="X11" s="70">
        <v>1.2044175000000001E-20</v>
      </c>
      <c r="Y11" s="70">
        <v>5.7993247000000002E-22</v>
      </c>
      <c r="Z11" s="70">
        <v>2.7828208000000003E-23</v>
      </c>
      <c r="AA11" s="71">
        <v>1.3310926000000001E-24</v>
      </c>
      <c r="AB11" s="71">
        <v>6.3481059999999999E-26</v>
      </c>
      <c r="AC11" s="71">
        <v>3.0191260000000001E-27</v>
      </c>
      <c r="AD11" s="71">
        <v>1.4321870000000001E-28</v>
      </c>
      <c r="AE11" s="71">
        <v>6.777541E-30</v>
      </c>
      <c r="AF11" s="71">
        <v>3.2001094000000001E-31</v>
      </c>
      <c r="AG11" s="71">
        <v>1.5077799000000001E-32</v>
      </c>
      <c r="AH11" s="71">
        <v>7.090054E-34</v>
      </c>
      <c r="AI11" s="71">
        <v>3.3214935999999998E-35</v>
      </c>
      <c r="AJ11" s="71">
        <v>1.5459817E-36</v>
      </c>
      <c r="AK11" s="71">
        <v>5.0679389999999995E-38</v>
      </c>
      <c r="AL11" s="71">
        <v>0</v>
      </c>
      <c r="AM11" s="71">
        <v>0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2">
        <v>0</v>
      </c>
      <c r="AU11" s="72">
        <v>0.68193524999999999</v>
      </c>
      <c r="AV11" s="72">
        <v>0.71263414999999997</v>
      </c>
      <c r="AW11" s="72">
        <v>0.26402682</v>
      </c>
      <c r="AX11" s="72">
        <v>2.9091906000000001E-2</v>
      </c>
      <c r="AY11" s="72">
        <v>1.2486432000000001E-3</v>
      </c>
      <c r="AZ11" s="72">
        <v>5.8179145999999999E-5</v>
      </c>
      <c r="BA11" s="72">
        <v>2.8386037000000001E-6</v>
      </c>
      <c r="BB11" s="72">
        <v>1.4144028000000001E-7</v>
      </c>
      <c r="BC11" s="72">
        <v>7.0958629999999997E-9</v>
      </c>
      <c r="BD11" s="72">
        <v>3.558741E-10</v>
      </c>
      <c r="BE11" s="72">
        <v>1.7783761999999999E-11</v>
      </c>
      <c r="BF11" s="72">
        <v>8.8432930000000003E-13</v>
      </c>
      <c r="BG11" s="72">
        <v>4.3742686000000001E-14</v>
      </c>
      <c r="BH11" s="72">
        <v>2.1524093999999999E-15</v>
      </c>
      <c r="BI11" s="72">
        <v>1.053856E-16</v>
      </c>
      <c r="BJ11" s="72">
        <v>5.1358626999999996E-18</v>
      </c>
      <c r="BK11" s="72">
        <v>2.4921004999999999E-19</v>
      </c>
      <c r="BL11" s="72">
        <v>1.2044171E-20</v>
      </c>
      <c r="BM11" s="72">
        <v>5.7993200000000003E-22</v>
      </c>
      <c r="BN11" s="72">
        <v>2.7828180000000002E-23</v>
      </c>
      <c r="BO11" s="72">
        <v>1.3310916E-24</v>
      </c>
      <c r="BP11" s="72">
        <v>6.3481029999999998E-26</v>
      </c>
      <c r="BQ11" s="72">
        <v>3.019125E-27</v>
      </c>
      <c r="BR11" s="72">
        <v>1.4321866000000001E-28</v>
      </c>
      <c r="BS11" s="72">
        <v>6.7775400000000005E-30</v>
      </c>
      <c r="BT11" s="72">
        <v>3.2001096000000002E-31</v>
      </c>
      <c r="BU11" s="72">
        <v>1.5077812999999999E-32</v>
      </c>
      <c r="BV11" s="72">
        <v>7.0902829999999999E-34</v>
      </c>
      <c r="BW11" s="72">
        <v>3.3224407E-35</v>
      </c>
      <c r="BX11" s="72">
        <v>1.5071354999999998E-36</v>
      </c>
      <c r="BY11" s="72">
        <v>3.7991477E-38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0.68193559999999998</v>
      </c>
      <c r="CJ11" s="72">
        <v>0.7126344</v>
      </c>
      <c r="CK11" s="72">
        <v>0.26402684999999998</v>
      </c>
      <c r="CL11" s="72">
        <v>2.9091893000000001E-2</v>
      </c>
      <c r="CM11" s="72">
        <v>1.2486426999999999E-3</v>
      </c>
      <c r="CN11" s="72">
        <v>5.8179130000000002E-5</v>
      </c>
      <c r="CO11" s="72">
        <v>2.8386034999999998E-6</v>
      </c>
      <c r="CP11" s="72">
        <v>1.4144032E-7</v>
      </c>
      <c r="CQ11" s="72">
        <v>7.0958674000000002E-9</v>
      </c>
      <c r="CR11" s="72">
        <v>3.5587432999999999E-10</v>
      </c>
      <c r="CS11" s="72">
        <v>1.7783777999999999E-11</v>
      </c>
      <c r="CT11" s="72">
        <v>8.8433000000000003E-13</v>
      </c>
      <c r="CU11" s="72">
        <v>4.3742720000000001E-14</v>
      </c>
      <c r="CV11" s="72">
        <v>2.1524105000000001E-15</v>
      </c>
      <c r="CW11" s="72">
        <v>1.0538565E-16</v>
      </c>
      <c r="CX11" s="72">
        <v>5.1358649999999999E-18</v>
      </c>
      <c r="CY11" s="72">
        <v>2.4921018000000001E-19</v>
      </c>
      <c r="CZ11" s="72">
        <v>1.2044179E-20</v>
      </c>
      <c r="DA11" s="72">
        <v>5.7993227000000004E-22</v>
      </c>
      <c r="DB11" s="72">
        <v>2.7828191999999999E-23</v>
      </c>
      <c r="DC11" s="72">
        <v>1.3310918E-24</v>
      </c>
      <c r="DD11" s="72">
        <v>6.3481036000000003E-26</v>
      </c>
      <c r="DE11" s="72">
        <v>3.0191255000000001E-27</v>
      </c>
      <c r="DF11" s="72">
        <v>1.4321870999999999E-28</v>
      </c>
      <c r="DG11" s="72">
        <v>6.7775439999999999E-30</v>
      </c>
      <c r="DH11" s="72">
        <v>3.2001102999999999E-31</v>
      </c>
      <c r="DI11" s="72">
        <v>1.5077815999999999E-32</v>
      </c>
      <c r="DJ11" s="72">
        <v>7.0902867000000004E-34</v>
      </c>
      <c r="DK11" s="72">
        <v>3.3224457999999998E-35</v>
      </c>
      <c r="DL11" s="72">
        <v>1.507163E-36</v>
      </c>
      <c r="DM11" s="72">
        <v>3.7992160000000003E-38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0.68193530000000002</v>
      </c>
      <c r="DX11" s="72">
        <v>0.71263410000000005</v>
      </c>
      <c r="DY11" s="72">
        <v>0.26402676000000003</v>
      </c>
      <c r="DZ11" s="72">
        <v>2.9091889999999999E-2</v>
      </c>
      <c r="EA11" s="72">
        <v>1.2486425000000001E-3</v>
      </c>
      <c r="EB11" s="72">
        <v>5.8179125000000002E-5</v>
      </c>
      <c r="EC11" s="72">
        <v>2.8386027999999998E-6</v>
      </c>
      <c r="ED11" s="72">
        <v>1.4144032E-7</v>
      </c>
      <c r="EE11" s="72">
        <v>7.0958689999999999E-9</v>
      </c>
      <c r="EF11" s="72">
        <v>3.5587454999999998E-10</v>
      </c>
      <c r="EG11" s="72">
        <v>1.7783788000000001E-11</v>
      </c>
      <c r="EH11" s="72">
        <v>8.8433052999999997E-13</v>
      </c>
      <c r="EI11" s="72">
        <v>4.3742732999999999E-14</v>
      </c>
      <c r="EJ11" s="72">
        <v>2.1524114999999999E-15</v>
      </c>
      <c r="EK11" s="72">
        <v>1.0538571000000001E-16</v>
      </c>
      <c r="EL11" s="72">
        <v>5.1358675999999999E-18</v>
      </c>
      <c r="EM11" s="72">
        <v>2.4921033999999999E-19</v>
      </c>
      <c r="EN11" s="72">
        <v>1.2044183500000001E-20</v>
      </c>
      <c r="EO11" s="72">
        <v>5.7993256999999996E-22</v>
      </c>
      <c r="EP11" s="72">
        <v>2.7828198E-23</v>
      </c>
      <c r="EQ11" s="72">
        <v>1.331092E-24</v>
      </c>
      <c r="ER11" s="72">
        <v>6.3481039999999994E-26</v>
      </c>
      <c r="ES11" s="72">
        <v>3.0191260000000001E-27</v>
      </c>
      <c r="ET11" s="72">
        <v>1.4321875999999999E-28</v>
      </c>
      <c r="EU11" s="72">
        <v>6.7775446000000002E-30</v>
      </c>
      <c r="EV11" s="72">
        <v>3.2001099E-31</v>
      </c>
      <c r="EW11" s="72">
        <v>1.5077809E-32</v>
      </c>
      <c r="EX11" s="72">
        <v>7.0902806999999997E-34</v>
      </c>
      <c r="EY11" s="72">
        <v>3.3224431999999998E-35</v>
      </c>
      <c r="EZ11" s="72">
        <v>1.5071629000000001E-36</v>
      </c>
      <c r="FA11" s="72">
        <v>3.7992170000000002E-38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0</v>
      </c>
      <c r="FI11" s="72">
        <v>0</v>
      </c>
      <c r="FJ11" s="72">
        <v>0</v>
      </c>
      <c r="FK11" s="72">
        <v>0.68193510000000002</v>
      </c>
      <c r="FL11" s="72">
        <v>0.71263367</v>
      </c>
      <c r="FM11" s="72">
        <v>0.26402655000000003</v>
      </c>
      <c r="FN11" s="72">
        <v>2.9091874E-2</v>
      </c>
      <c r="FO11" s="72">
        <v>1.2486419000000001E-3</v>
      </c>
      <c r="FP11" s="72">
        <v>5.8179091999999998E-5</v>
      </c>
      <c r="FQ11" s="72">
        <v>2.8386019999999999E-6</v>
      </c>
      <c r="FR11" s="72">
        <v>1.414403E-7</v>
      </c>
      <c r="FS11" s="72">
        <v>7.0958689999999999E-9</v>
      </c>
      <c r="FT11" s="72">
        <v>3.558746E-10</v>
      </c>
      <c r="FU11" s="72">
        <v>1.7783797E-11</v>
      </c>
      <c r="FV11" s="72">
        <v>8.84331E-13</v>
      </c>
      <c r="FW11" s="72">
        <v>4.3742763E-14</v>
      </c>
      <c r="FX11" s="72">
        <v>2.1524126000000001E-15</v>
      </c>
      <c r="FY11" s="72">
        <v>1.0538575E-16</v>
      </c>
      <c r="FZ11" s="72">
        <v>5.1358675999999999E-18</v>
      </c>
      <c r="GA11" s="72">
        <v>2.4921025999999998E-19</v>
      </c>
      <c r="GB11" s="72">
        <v>1.2044179E-20</v>
      </c>
      <c r="GC11" s="72">
        <v>5.7993230000000004E-22</v>
      </c>
      <c r="GD11" s="72">
        <v>2.7828180000000002E-23</v>
      </c>
      <c r="GE11" s="72">
        <v>1.3310907E-24</v>
      </c>
      <c r="GF11" s="72">
        <v>6.3480944E-26</v>
      </c>
      <c r="GG11" s="72">
        <v>3.0191198E-27</v>
      </c>
      <c r="GH11" s="72">
        <v>1.4321844999999999E-28</v>
      </c>
      <c r="GI11" s="72">
        <v>6.7775290000000003E-30</v>
      </c>
      <c r="GJ11" s="72">
        <v>3.2001019999999999E-31</v>
      </c>
      <c r="GK11" s="72">
        <v>1.5077779999999999E-32</v>
      </c>
      <c r="GL11" s="72">
        <v>7.0902700000000001E-34</v>
      </c>
      <c r="GM11" s="72">
        <v>3.3224398000000001E-35</v>
      </c>
      <c r="GN11" s="72">
        <v>1.5071624E-36</v>
      </c>
      <c r="GO11" s="72">
        <v>3.7992185999999998E-38</v>
      </c>
      <c r="GP11" s="72">
        <v>0</v>
      </c>
      <c r="GQ11" s="72">
        <v>0</v>
      </c>
      <c r="GR11" s="72">
        <v>0</v>
      </c>
      <c r="GS11" s="72">
        <v>0</v>
      </c>
      <c r="GT11" s="72">
        <v>0</v>
      </c>
      <c r="GU11" s="72">
        <v>0</v>
      </c>
      <c r="GV11" s="72">
        <v>0</v>
      </c>
      <c r="GW11" s="72">
        <v>0</v>
      </c>
      <c r="GX11" s="72">
        <v>0</v>
      </c>
      <c r="GY11" s="72">
        <v>0.68193440000000005</v>
      </c>
      <c r="GZ11" s="72">
        <v>0.71263299999999996</v>
      </c>
      <c r="HA11" s="72">
        <v>0.26402629999999999</v>
      </c>
      <c r="HB11" s="72">
        <v>2.9091840000000001E-2</v>
      </c>
      <c r="HC11" s="72">
        <v>1.2486406000000001E-3</v>
      </c>
      <c r="HD11" s="72">
        <v>5.8179040000000003E-5</v>
      </c>
      <c r="HE11" s="72">
        <v>2.8385997999999999E-6</v>
      </c>
      <c r="HF11" s="72">
        <v>1.4144017999999999E-7</v>
      </c>
      <c r="HG11" s="72">
        <v>7.0958620000000002E-9</v>
      </c>
      <c r="HH11" s="72">
        <v>3.5587430000000001E-10</v>
      </c>
      <c r="HI11" s="72">
        <v>1.7783781000000001E-11</v>
      </c>
      <c r="HJ11" s="72">
        <v>8.8433050000000002E-13</v>
      </c>
      <c r="HK11" s="72">
        <v>4.3742732999999999E-14</v>
      </c>
      <c r="HL11" s="72">
        <v>2.152411E-15</v>
      </c>
      <c r="HM11" s="72">
        <v>1.0538565E-16</v>
      </c>
      <c r="HN11" s="72">
        <v>5.1358613999999997E-18</v>
      </c>
      <c r="HO11" s="72">
        <v>2.4920992000000001E-19</v>
      </c>
      <c r="HP11" s="72">
        <v>1.204416E-20</v>
      </c>
      <c r="HQ11" s="72">
        <v>5.7993140000000001E-22</v>
      </c>
      <c r="HR11" s="72">
        <v>2.7828135E-23</v>
      </c>
      <c r="HS11" s="72">
        <v>1.3310883999999999E-24</v>
      </c>
      <c r="HT11" s="72">
        <v>6.3480830000000002E-26</v>
      </c>
      <c r="HU11" s="72">
        <v>3.0191147000000001E-27</v>
      </c>
      <c r="HV11" s="72">
        <v>1.4321817E-28</v>
      </c>
      <c r="HW11" s="72">
        <v>6.7775205000000003E-30</v>
      </c>
      <c r="HX11" s="72">
        <v>3.2000998000000001E-31</v>
      </c>
      <c r="HY11" s="72">
        <v>1.5077776999999999E-32</v>
      </c>
      <c r="HZ11" s="72">
        <v>7.0902729999999996E-34</v>
      </c>
      <c r="IA11" s="72">
        <v>3.3224427000000002E-35</v>
      </c>
      <c r="IB11" s="72">
        <v>1.5071633999999999E-36</v>
      </c>
      <c r="IC11" s="72">
        <v>3.7992177999999998E-38</v>
      </c>
      <c r="ID11" s="72">
        <v>0</v>
      </c>
      <c r="IE11" s="72">
        <v>0</v>
      </c>
      <c r="IF11" s="72">
        <v>0</v>
      </c>
      <c r="IG11" s="72">
        <v>0</v>
      </c>
      <c r="IH11" s="72">
        <v>0</v>
      </c>
      <c r="II11" s="72">
        <v>0</v>
      </c>
      <c r="IJ11" s="72">
        <v>0</v>
      </c>
      <c r="IK11" s="72">
        <v>0</v>
      </c>
      <c r="IL11" s="72">
        <v>0</v>
      </c>
      <c r="IM11" s="72">
        <v>0.68193409999999999</v>
      </c>
      <c r="IN11" s="72">
        <v>0.71263259999999995</v>
      </c>
      <c r="IO11" s="72">
        <v>0.26402614000000002</v>
      </c>
      <c r="IP11" s="72">
        <v>2.9091815E-2</v>
      </c>
      <c r="IQ11" s="72">
        <v>1.2486392E-3</v>
      </c>
      <c r="IR11" s="72">
        <v>5.8178964999999997E-5</v>
      </c>
      <c r="IS11" s="72">
        <v>2.8385955E-6</v>
      </c>
      <c r="IT11" s="72">
        <v>1.4143998000000001E-7</v>
      </c>
      <c r="IU11" s="72">
        <v>7.0958505999999998E-9</v>
      </c>
      <c r="IV11" s="72">
        <v>3.5587374999999999E-10</v>
      </c>
      <c r="IW11" s="72">
        <v>1.7783754000000001E-11</v>
      </c>
      <c r="IX11" s="72">
        <v>8.8432910000000001E-13</v>
      </c>
      <c r="IY11" s="72">
        <v>4.3742680000000002E-14</v>
      </c>
      <c r="IZ11" s="72">
        <v>2.1524088E-15</v>
      </c>
      <c r="JA11" s="72">
        <v>1.05385503E-16</v>
      </c>
      <c r="JB11" s="72">
        <v>5.1358530000000004E-18</v>
      </c>
      <c r="JC11" s="72">
        <v>2.4920945999999999E-19</v>
      </c>
      <c r="JD11" s="72">
        <v>1.2044137500000001E-20</v>
      </c>
      <c r="JE11" s="72">
        <v>5.7993015E-22</v>
      </c>
      <c r="JF11" s="72">
        <v>2.7828074999999998E-23</v>
      </c>
      <c r="JG11" s="72">
        <v>1.3310853E-24</v>
      </c>
      <c r="JH11" s="72">
        <v>6.3480700000000004E-26</v>
      </c>
      <c r="JI11" s="72">
        <v>3.0191092000000001E-27</v>
      </c>
      <c r="JJ11" s="72">
        <v>1.4321799000000001E-28</v>
      </c>
      <c r="JK11" s="72">
        <v>6.7775145000000005E-30</v>
      </c>
      <c r="JL11" s="72">
        <v>3.2000980000000001E-31</v>
      </c>
      <c r="JM11" s="72">
        <v>1.5077769000000001E-32</v>
      </c>
      <c r="JN11" s="72">
        <v>7.0902683E-34</v>
      </c>
      <c r="JO11" s="72">
        <v>3.3224415000000002E-35</v>
      </c>
      <c r="JP11" s="72">
        <v>1.5071633999999999E-36</v>
      </c>
      <c r="JQ11" s="72">
        <v>3.7992167000000001E-38</v>
      </c>
      <c r="JR11" s="72">
        <v>0</v>
      </c>
      <c r="JS11" s="72">
        <v>0</v>
      </c>
      <c r="JT11" s="72">
        <v>0</v>
      </c>
      <c r="JU11" s="72">
        <v>0</v>
      </c>
      <c r="JV11" s="72">
        <v>0</v>
      </c>
      <c r="JW11" s="72">
        <v>0</v>
      </c>
      <c r="JX11" s="72">
        <v>0</v>
      </c>
      <c r="JY11" s="72">
        <v>0</v>
      </c>
      <c r="JZ11" s="72">
        <v>0</v>
      </c>
      <c r="KA11" s="72">
        <v>0.68193409999999999</v>
      </c>
      <c r="KB11" s="72">
        <v>0.7126325</v>
      </c>
      <c r="KC11" s="72">
        <v>0.26402599999999998</v>
      </c>
      <c r="KD11" s="72">
        <v>2.9091776999999999E-2</v>
      </c>
      <c r="KE11" s="72">
        <v>1.2486374000000001E-3</v>
      </c>
      <c r="KF11" s="72">
        <v>5.8178869999999997E-5</v>
      </c>
      <c r="KG11" s="72">
        <v>2.8385903000000002E-6</v>
      </c>
      <c r="KH11" s="72">
        <v>1.4143974000000001E-7</v>
      </c>
      <c r="KI11" s="72">
        <v>7.0958386000000001E-9</v>
      </c>
      <c r="KJ11" s="72">
        <v>3.5587316E-10</v>
      </c>
      <c r="KK11" s="72">
        <v>1.7783721999999999E-11</v>
      </c>
      <c r="KL11" s="72">
        <v>8.8432765999999997E-13</v>
      </c>
      <c r="KM11" s="72">
        <v>4.3742596999999998E-14</v>
      </c>
      <c r="KN11" s="72">
        <v>2.1524051999999999E-15</v>
      </c>
      <c r="KO11" s="72">
        <v>1.0538537000000001E-16</v>
      </c>
      <c r="KP11" s="72">
        <v>5.1358466000000001E-18</v>
      </c>
      <c r="KQ11" s="72">
        <v>2.4920910000000001E-19</v>
      </c>
      <c r="KR11" s="72">
        <v>1.2044119000000001E-20</v>
      </c>
      <c r="KS11" s="72">
        <v>5.7992933999999997E-22</v>
      </c>
      <c r="KT11" s="72">
        <v>2.7828039999999999E-23</v>
      </c>
      <c r="KU11" s="72">
        <v>1.331084E-24</v>
      </c>
      <c r="KV11" s="72">
        <v>6.3480634999999999E-26</v>
      </c>
      <c r="KW11" s="72">
        <v>3.0191056999999998E-27</v>
      </c>
      <c r="KX11" s="72">
        <v>1.4321784E-28</v>
      </c>
      <c r="KY11" s="72">
        <v>6.7775085000000006E-30</v>
      </c>
      <c r="KZ11" s="72">
        <v>3.2000962E-31</v>
      </c>
      <c r="LA11" s="72">
        <v>1.5077755E-32</v>
      </c>
      <c r="LB11" s="72">
        <v>7.0902570000000004E-34</v>
      </c>
      <c r="LC11" s="72">
        <v>3.3224338E-35</v>
      </c>
      <c r="LD11" s="72">
        <v>1.5071606E-36</v>
      </c>
      <c r="LE11" s="72">
        <v>3.7992116000000001E-38</v>
      </c>
      <c r="LF11" s="72">
        <v>0</v>
      </c>
      <c r="LG11" s="72">
        <v>0</v>
      </c>
      <c r="LH11" s="72">
        <v>0</v>
      </c>
      <c r="LI11" s="72">
        <v>0</v>
      </c>
      <c r="LJ11" s="72">
        <v>0</v>
      </c>
      <c r="LK11" s="72">
        <v>0</v>
      </c>
      <c r="LL11" s="72">
        <v>0</v>
      </c>
      <c r="LM11" s="72">
        <v>0</v>
      </c>
      <c r="LN11" s="72">
        <v>0</v>
      </c>
      <c r="LO11" s="72">
        <v>0.68193380000000003</v>
      </c>
      <c r="LP11" s="72">
        <v>0.7126325</v>
      </c>
      <c r="LQ11" s="72">
        <v>0.26402599999999998</v>
      </c>
      <c r="LR11" s="72">
        <v>2.9091780000000001E-2</v>
      </c>
      <c r="LS11" s="72">
        <v>1.2486374000000001E-3</v>
      </c>
      <c r="LT11" s="72">
        <v>5.8178847999999997E-5</v>
      </c>
      <c r="LU11" s="72">
        <v>2.8385879999999999E-6</v>
      </c>
      <c r="LV11" s="72">
        <v>1.4143955999999999E-7</v>
      </c>
      <c r="LW11" s="72">
        <v>7.0958306000000001E-9</v>
      </c>
      <c r="LX11" s="72">
        <v>3.5587272E-10</v>
      </c>
      <c r="LY11" s="72">
        <v>1.7783703000000001E-11</v>
      </c>
      <c r="LZ11" s="72">
        <v>8.8432646999999997E-13</v>
      </c>
      <c r="MA11" s="72">
        <v>4.3742547000000001E-14</v>
      </c>
      <c r="MB11" s="72">
        <v>2.1524029999999999E-15</v>
      </c>
      <c r="MC11" s="72">
        <v>1.0538529E-16</v>
      </c>
      <c r="MD11" s="72">
        <v>5.1358453000000001E-18</v>
      </c>
      <c r="ME11" s="72">
        <v>2.4920910000000001E-19</v>
      </c>
      <c r="MF11" s="72">
        <v>1.2044119999999999E-20</v>
      </c>
      <c r="MG11" s="72">
        <v>5.7992939999999997E-22</v>
      </c>
      <c r="MH11" s="72">
        <v>2.7828043000000002E-23</v>
      </c>
      <c r="MI11" s="72">
        <v>1.33108435E-24</v>
      </c>
      <c r="MJ11" s="72">
        <v>6.3480666E-26</v>
      </c>
      <c r="MK11" s="72">
        <v>3.0191062999999999E-27</v>
      </c>
      <c r="ML11" s="72">
        <v>1.4321784E-28</v>
      </c>
      <c r="MM11" s="72">
        <v>6.7775090000000004E-30</v>
      </c>
      <c r="MN11" s="72">
        <v>3.2000974E-31</v>
      </c>
      <c r="MO11" s="72">
        <v>1.5077758999999999E-32</v>
      </c>
      <c r="MP11" s="72">
        <v>7.0902550000000001E-34</v>
      </c>
      <c r="MQ11" s="72">
        <v>3.3224306000000002E-35</v>
      </c>
      <c r="MR11" s="72">
        <v>1.5071578999999999E-36</v>
      </c>
      <c r="MS11" s="72">
        <v>3.7992070000000001E-38</v>
      </c>
      <c r="MT11" s="72">
        <v>0</v>
      </c>
      <c r="MU11" s="72">
        <v>0</v>
      </c>
      <c r="MV11" s="72">
        <v>0</v>
      </c>
      <c r="MW11" s="72">
        <v>0</v>
      </c>
      <c r="MX11" s="72">
        <v>0</v>
      </c>
      <c r="MY11" s="72">
        <v>0</v>
      </c>
      <c r="MZ11" s="72">
        <v>0</v>
      </c>
      <c r="NA11" s="72">
        <v>0</v>
      </c>
      <c r="NB11" s="72">
        <v>0</v>
      </c>
      <c r="NC11" s="72">
        <v>0.68193380000000003</v>
      </c>
      <c r="ND11" s="72">
        <v>0.71263266000000003</v>
      </c>
      <c r="NE11" s="72">
        <v>0.26402608</v>
      </c>
      <c r="NF11" s="72">
        <v>2.9091783E-2</v>
      </c>
      <c r="NG11" s="72">
        <v>1.2486378E-3</v>
      </c>
      <c r="NH11" s="72">
        <v>5.8178859999999997E-5</v>
      </c>
      <c r="NI11" s="72">
        <v>2.8385879999999999E-6</v>
      </c>
      <c r="NJ11" s="72">
        <v>1.4143949999999999E-7</v>
      </c>
      <c r="NK11" s="72">
        <v>7.0958260000000003E-9</v>
      </c>
      <c r="NL11" s="72">
        <v>3.5587252999999998E-10</v>
      </c>
      <c r="NM11" s="72">
        <v>1.7783694999999999E-11</v>
      </c>
      <c r="NN11" s="72">
        <v>8.8432600000000004E-13</v>
      </c>
      <c r="NO11" s="72">
        <v>4.3742513E-14</v>
      </c>
      <c r="NP11" s="72">
        <v>2.1524020000000001E-15</v>
      </c>
      <c r="NQ11" s="72">
        <v>1.0538528E-16</v>
      </c>
      <c r="NR11" s="72">
        <v>5.1358453000000001E-18</v>
      </c>
      <c r="NS11" s="72">
        <v>2.4920925E-19</v>
      </c>
      <c r="NT11" s="72">
        <v>1.2044129999999999E-20</v>
      </c>
      <c r="NU11" s="72">
        <v>5.7992999999999999E-22</v>
      </c>
      <c r="NV11" s="72">
        <v>2.7828074999999998E-23</v>
      </c>
      <c r="NW11" s="72">
        <v>1.3310858000000001E-24</v>
      </c>
      <c r="NX11" s="72">
        <v>6.3480733999999996E-26</v>
      </c>
      <c r="NY11" s="72">
        <v>3.0191103000000001E-27</v>
      </c>
      <c r="NZ11" s="72">
        <v>1.4321794000000001E-28</v>
      </c>
      <c r="OA11" s="72">
        <v>6.7775090000000004E-30</v>
      </c>
      <c r="OB11" s="72">
        <v>3.2000959999999999E-31</v>
      </c>
      <c r="OC11" s="72">
        <v>1.5077752999999999E-32</v>
      </c>
      <c r="OD11" s="72">
        <v>7.0902550000000001E-34</v>
      </c>
      <c r="OE11" s="72">
        <v>3.3224296999999998E-35</v>
      </c>
      <c r="OF11" s="72">
        <v>1.5071568000000001E-36</v>
      </c>
      <c r="OG11" s="72">
        <v>3.7992032000000002E-38</v>
      </c>
      <c r="OH11" s="72">
        <v>0</v>
      </c>
      <c r="OI11" s="72">
        <v>0</v>
      </c>
      <c r="OJ11" s="72">
        <v>0</v>
      </c>
      <c r="OK11" s="72">
        <v>0</v>
      </c>
      <c r="OL11" s="72">
        <v>0</v>
      </c>
      <c r="OM11" s="72">
        <v>0</v>
      </c>
      <c r="ON11" s="72">
        <v>0</v>
      </c>
      <c r="OO11" s="72">
        <v>0</v>
      </c>
      <c r="OP11" s="72">
        <v>0</v>
      </c>
      <c r="OQ11" s="72">
        <v>0.68193380000000003</v>
      </c>
      <c r="OR11" s="72">
        <v>0.71263295000000004</v>
      </c>
      <c r="OS11" s="72">
        <v>0.26402621999999998</v>
      </c>
      <c r="OT11" s="72">
        <v>2.9091796E-2</v>
      </c>
      <c r="OU11" s="72">
        <v>1.2486381000000001E-3</v>
      </c>
      <c r="OV11" s="72">
        <v>5.8178889999999999E-5</v>
      </c>
      <c r="OW11" s="72">
        <v>2.8385890000000001E-6</v>
      </c>
      <c r="OX11" s="72">
        <v>1.4143952999999999E-7</v>
      </c>
      <c r="OY11" s="72">
        <v>7.0958243999999998E-9</v>
      </c>
      <c r="OZ11" s="72">
        <v>3.5587241000000002E-10</v>
      </c>
      <c r="PA11" s="72">
        <v>1.778369E-11</v>
      </c>
      <c r="PB11" s="72">
        <v>8.8432614000000004E-13</v>
      </c>
      <c r="PC11" s="72">
        <v>4.3742522999999999E-14</v>
      </c>
      <c r="PD11" s="72">
        <v>2.1524022E-15</v>
      </c>
      <c r="PE11" s="72">
        <v>1.05385285E-16</v>
      </c>
      <c r="PF11" s="72">
        <v>5.1358477999999997E-18</v>
      </c>
      <c r="PG11" s="72">
        <v>2.4920945999999999E-19</v>
      </c>
      <c r="PH11" s="72">
        <v>1.2044145E-20</v>
      </c>
      <c r="PI11" s="72">
        <v>5.7993079999999999E-22</v>
      </c>
      <c r="PJ11" s="72">
        <v>2.7828113000000001E-23</v>
      </c>
      <c r="PK11" s="72">
        <v>1.3310874E-24</v>
      </c>
      <c r="PL11" s="72">
        <v>6.3480809999999998E-26</v>
      </c>
      <c r="PM11" s="72">
        <v>3.0191129999999999E-27</v>
      </c>
      <c r="PN11" s="72">
        <v>1.4321802000000001E-28</v>
      </c>
      <c r="PO11" s="72">
        <v>6.7775085000000006E-30</v>
      </c>
      <c r="PP11" s="72">
        <v>3.2000939000000001E-31</v>
      </c>
      <c r="PQ11" s="72">
        <v>1.5077743E-32</v>
      </c>
      <c r="PR11" s="72">
        <v>7.0902526999999999E-34</v>
      </c>
      <c r="PS11" s="72">
        <v>3.3224317999999997E-35</v>
      </c>
      <c r="PT11" s="72">
        <v>1.5071581999999999E-36</v>
      </c>
      <c r="PU11" s="72">
        <v>3.7992060000000002E-38</v>
      </c>
      <c r="PV11" s="72">
        <v>0</v>
      </c>
      <c r="PW11" s="72">
        <v>0</v>
      </c>
      <c r="PX11" s="72">
        <v>0</v>
      </c>
      <c r="PY11" s="72">
        <v>0</v>
      </c>
      <c r="PZ11" s="72">
        <v>0</v>
      </c>
      <c r="QA11" s="72">
        <v>0</v>
      </c>
      <c r="QB11" s="72">
        <v>0</v>
      </c>
      <c r="QC11" s="72">
        <v>0</v>
      </c>
      <c r="QD11" s="72">
        <v>0</v>
      </c>
      <c r="QE11" s="72">
        <v>0.68193380000000003</v>
      </c>
      <c r="QF11" s="72">
        <v>0.71263330000000003</v>
      </c>
      <c r="QG11" s="72">
        <v>0.26402642999999998</v>
      </c>
      <c r="QH11" s="72">
        <v>2.9091820000000001E-2</v>
      </c>
      <c r="QI11" s="72">
        <v>1.2486388000000001E-3</v>
      </c>
      <c r="QJ11" s="72">
        <v>5.8178925000000001E-5</v>
      </c>
      <c r="QK11" s="72">
        <v>2.8385910000000002E-6</v>
      </c>
      <c r="QL11" s="72">
        <v>1.4143960000000001E-7</v>
      </c>
      <c r="QM11" s="72">
        <v>7.0958269999999998E-9</v>
      </c>
      <c r="QN11" s="72">
        <v>3.5587241000000002E-10</v>
      </c>
      <c r="QO11" s="72">
        <v>1.7783687999999999E-11</v>
      </c>
      <c r="QP11" s="72">
        <v>8.8432614000000004E-13</v>
      </c>
      <c r="QQ11" s="72">
        <v>4.3742525999999998E-14</v>
      </c>
      <c r="QR11" s="72">
        <v>2.1524024E-15</v>
      </c>
      <c r="QS11" s="72">
        <v>1.0538531E-16</v>
      </c>
      <c r="QT11" s="72">
        <v>5.1358503E-18</v>
      </c>
      <c r="QU11" s="72">
        <v>2.4920966999999999E-19</v>
      </c>
      <c r="QV11" s="72">
        <v>1.2044158499999999E-20</v>
      </c>
      <c r="QW11" s="72">
        <v>5.7993146000000001E-22</v>
      </c>
      <c r="QX11" s="72">
        <v>2.7828143999999999E-23</v>
      </c>
      <c r="QY11" s="72">
        <v>1.3310887000000001E-24</v>
      </c>
      <c r="QZ11" s="72">
        <v>6.3480863000000005E-26</v>
      </c>
      <c r="RA11" s="72">
        <v>3.0191155000000001E-27</v>
      </c>
      <c r="RB11" s="72">
        <v>1.4321818E-28</v>
      </c>
      <c r="RC11" s="72">
        <v>6.7775145000000005E-30</v>
      </c>
      <c r="RD11" s="72">
        <v>3.2000946000000002E-31</v>
      </c>
      <c r="RE11" s="72">
        <v>1.5077743E-32</v>
      </c>
      <c r="RF11" s="72">
        <v>7.090254E-34</v>
      </c>
      <c r="RG11" s="72">
        <v>3.3224343E-35</v>
      </c>
      <c r="RH11" s="72">
        <v>1.5071609999999999E-36</v>
      </c>
      <c r="RI11" s="72">
        <v>3.7992137999999999E-38</v>
      </c>
      <c r="RJ11" s="72">
        <v>0</v>
      </c>
      <c r="RK11" s="72">
        <v>0</v>
      </c>
      <c r="RL11" s="72">
        <v>0</v>
      </c>
      <c r="RM11" s="72">
        <v>0</v>
      </c>
      <c r="RN11" s="72">
        <v>0</v>
      </c>
      <c r="RO11" s="72">
        <v>0</v>
      </c>
      <c r="RP11" s="72">
        <v>0</v>
      </c>
      <c r="RQ11" s="72">
        <v>0</v>
      </c>
      <c r="RR11" s="72">
        <v>0</v>
      </c>
      <c r="RS11" s="72">
        <v>0.68193380000000003</v>
      </c>
      <c r="RT11" s="72">
        <v>0.71263339999999997</v>
      </c>
      <c r="RU11" s="72">
        <v>0.26402658000000001</v>
      </c>
      <c r="RV11" s="72">
        <v>2.9091846000000001E-2</v>
      </c>
      <c r="RW11" s="72">
        <v>1.2486398E-3</v>
      </c>
      <c r="RX11" s="72">
        <v>5.8178950000000003E-5</v>
      </c>
      <c r="RY11" s="72">
        <v>2.8385922999999998E-6</v>
      </c>
      <c r="RZ11" s="72">
        <v>1.4143968000000001E-7</v>
      </c>
      <c r="SA11" s="72">
        <v>7.0958306000000001E-9</v>
      </c>
      <c r="SB11" s="72">
        <v>3.5587255000000002E-10</v>
      </c>
      <c r="SC11" s="72">
        <v>1.7783687999999999E-11</v>
      </c>
      <c r="SD11" s="72">
        <v>8.8432589999999999E-13</v>
      </c>
      <c r="SE11" s="72">
        <v>4.3742525999999998E-14</v>
      </c>
      <c r="SF11" s="72">
        <v>2.1524024E-15</v>
      </c>
      <c r="SG11" s="72">
        <v>1.0538531E-16</v>
      </c>
      <c r="SH11" s="72">
        <v>5.1358503E-18</v>
      </c>
      <c r="SI11" s="72">
        <v>2.4920963999999999E-19</v>
      </c>
      <c r="SJ11" s="72">
        <v>1.2044158499999999E-20</v>
      </c>
      <c r="SK11" s="72">
        <v>5.7993170000000002E-22</v>
      </c>
      <c r="SL11" s="72">
        <v>2.7828157E-23</v>
      </c>
      <c r="SM11" s="72">
        <v>1.3310894E-24</v>
      </c>
      <c r="SN11" s="72">
        <v>6.3480863000000005E-26</v>
      </c>
      <c r="SO11" s="72">
        <v>3.0191144E-27</v>
      </c>
      <c r="SP11" s="72">
        <v>1.4321807999999999E-28</v>
      </c>
      <c r="SQ11" s="72">
        <v>6.7775129999999998E-30</v>
      </c>
      <c r="SR11" s="72">
        <v>3.2000944E-31</v>
      </c>
      <c r="SS11" s="72">
        <v>1.5077737E-32</v>
      </c>
      <c r="ST11" s="72">
        <v>7.0902503999999996E-34</v>
      </c>
      <c r="SU11" s="72">
        <v>3.3224322999999998E-35</v>
      </c>
      <c r="SV11" s="72">
        <v>1.5071606E-36</v>
      </c>
      <c r="SW11" s="72">
        <v>3.7992152999999999E-38</v>
      </c>
      <c r="SX11" s="72">
        <v>0</v>
      </c>
      <c r="SY11" s="72">
        <v>0</v>
      </c>
      <c r="SZ11" s="72">
        <v>0</v>
      </c>
      <c r="TA11" s="72">
        <v>0</v>
      </c>
      <c r="TB11" s="72">
        <v>0</v>
      </c>
      <c r="TC11" s="72">
        <v>0</v>
      </c>
      <c r="TD11" s="72">
        <v>0</v>
      </c>
      <c r="TE11" s="72">
        <v>0</v>
      </c>
      <c r="TF11" s="72">
        <v>0</v>
      </c>
      <c r="TG11" s="72">
        <v>0.68193389999999998</v>
      </c>
      <c r="TH11" s="72">
        <v>0.71263367</v>
      </c>
      <c r="TI11" s="72">
        <v>0.26402676000000003</v>
      </c>
      <c r="TJ11" s="72">
        <v>2.9091875999999999E-2</v>
      </c>
      <c r="TK11" s="72">
        <v>1.2486413999999999E-3</v>
      </c>
      <c r="TL11" s="72">
        <v>5.8179023000000003E-5</v>
      </c>
      <c r="TM11" s="72">
        <v>2.8385946000000001E-6</v>
      </c>
      <c r="TN11" s="72">
        <v>1.4143976999999999E-7</v>
      </c>
      <c r="TO11" s="72">
        <v>7.0958360000000001E-9</v>
      </c>
      <c r="TP11" s="72">
        <v>3.558728E-10</v>
      </c>
      <c r="TQ11" s="72">
        <v>1.7783699999999999E-11</v>
      </c>
      <c r="TR11" s="72">
        <v>8.8432646999999997E-13</v>
      </c>
      <c r="TS11" s="72">
        <v>4.3742552999999999E-14</v>
      </c>
      <c r="TT11" s="72">
        <v>2.1524035000000002E-15</v>
      </c>
      <c r="TU11" s="72">
        <v>1.05385345E-16</v>
      </c>
      <c r="TV11" s="72">
        <v>5.1358507000000001E-18</v>
      </c>
      <c r="TW11" s="72">
        <v>2.4920963999999999E-19</v>
      </c>
      <c r="TX11" s="72">
        <v>1.2044158499999999E-20</v>
      </c>
      <c r="TY11" s="72">
        <v>5.7993185999999996E-22</v>
      </c>
      <c r="TZ11" s="72">
        <v>2.7828176000000001E-23</v>
      </c>
      <c r="UA11" s="72">
        <v>1.3310905E-24</v>
      </c>
      <c r="UB11" s="72">
        <v>6.3480920000000004E-26</v>
      </c>
      <c r="UC11" s="72">
        <v>3.0191166999999998E-27</v>
      </c>
      <c r="UD11" s="72">
        <v>1.4321822E-28</v>
      </c>
      <c r="UE11" s="72">
        <v>6.7775189999999996E-30</v>
      </c>
      <c r="UF11" s="72">
        <v>3.2000988000000002E-31</v>
      </c>
      <c r="UG11" s="72">
        <v>1.5077758999999999E-32</v>
      </c>
      <c r="UH11" s="72">
        <v>7.0902579999999996E-34</v>
      </c>
      <c r="UI11" s="72">
        <v>3.3224351999999999E-35</v>
      </c>
      <c r="UJ11" s="72">
        <v>1.5071618E-36</v>
      </c>
      <c r="UK11" s="72">
        <v>3.7992190000000001E-38</v>
      </c>
      <c r="UL11" s="72">
        <v>0</v>
      </c>
      <c r="UM11" s="72">
        <v>0</v>
      </c>
      <c r="UN11" s="72">
        <v>0</v>
      </c>
      <c r="UO11" s="72">
        <v>0</v>
      </c>
      <c r="UP11" s="72">
        <v>0</v>
      </c>
      <c r="UQ11" s="72">
        <v>0</v>
      </c>
      <c r="UR11" s="72">
        <v>0</v>
      </c>
      <c r="US11" s="72">
        <v>0</v>
      </c>
      <c r="UT11" s="72">
        <v>0</v>
      </c>
      <c r="UU11" s="72">
        <v>0.68193409999999999</v>
      </c>
      <c r="UV11" s="72">
        <v>0.71263359999999998</v>
      </c>
      <c r="UW11" s="72">
        <v>0.26402682</v>
      </c>
      <c r="UX11" s="72">
        <v>2.9091898000000001E-2</v>
      </c>
      <c r="UY11" s="72">
        <v>1.2486420999999999E-3</v>
      </c>
      <c r="UZ11" s="72">
        <v>5.8179079999999999E-5</v>
      </c>
      <c r="VA11" s="72">
        <v>2.8385975000000001E-6</v>
      </c>
      <c r="VB11" s="72">
        <v>1.4143987999999999E-7</v>
      </c>
      <c r="VC11" s="72">
        <v>7.0958403999999999E-9</v>
      </c>
      <c r="VD11" s="72">
        <v>3.5587305000000002E-10</v>
      </c>
      <c r="VE11" s="72">
        <v>1.7783714000000001E-11</v>
      </c>
      <c r="VF11" s="72">
        <v>8.8432689999999996E-13</v>
      </c>
      <c r="VG11" s="72">
        <v>4.3742556999999999E-14</v>
      </c>
      <c r="VH11" s="72">
        <v>2.1524029999999999E-15</v>
      </c>
      <c r="VI11" s="72">
        <v>1.05385305E-16</v>
      </c>
      <c r="VJ11" s="72">
        <v>5.1358474000000003E-18</v>
      </c>
      <c r="VK11" s="72">
        <v>2.4920937999999998E-19</v>
      </c>
      <c r="VL11" s="72">
        <v>1.2044142E-20</v>
      </c>
      <c r="VM11" s="72">
        <v>5.7993096000000003E-22</v>
      </c>
      <c r="VN11" s="72">
        <v>2.7828132000000003E-23</v>
      </c>
      <c r="VO11" s="72">
        <v>1.3310888E-24</v>
      </c>
      <c r="VP11" s="72">
        <v>6.3480845000000002E-26</v>
      </c>
      <c r="VQ11" s="72">
        <v>3.0191132E-27</v>
      </c>
      <c r="VR11" s="72">
        <v>1.4321804999999999E-28</v>
      </c>
      <c r="VS11" s="72">
        <v>6.7775120000000003E-30</v>
      </c>
      <c r="VT11" s="72">
        <v>3.2000962E-31</v>
      </c>
      <c r="VU11" s="72">
        <v>1.5077758999999999E-32</v>
      </c>
      <c r="VV11" s="72">
        <v>7.0902623000000001E-34</v>
      </c>
      <c r="VW11" s="72">
        <v>3.3224374999999998E-35</v>
      </c>
      <c r="VX11" s="72">
        <v>1.5071621999999999E-36</v>
      </c>
      <c r="VY11" s="72">
        <v>3.7992195000000001E-38</v>
      </c>
      <c r="VZ11" s="72">
        <v>0</v>
      </c>
      <c r="WA11" s="72">
        <v>0</v>
      </c>
      <c r="WB11" s="72">
        <v>0</v>
      </c>
      <c r="WC11" s="72">
        <v>0</v>
      </c>
      <c r="WD11" s="72">
        <v>0</v>
      </c>
      <c r="WE11" s="72">
        <v>0</v>
      </c>
      <c r="WF11" s="72">
        <v>0</v>
      </c>
      <c r="WG11" s="72">
        <v>0</v>
      </c>
      <c r="WH11" s="72">
        <v>0</v>
      </c>
      <c r="WI11" s="72">
        <v>0.6819345</v>
      </c>
      <c r="WJ11" s="72">
        <v>0.71263379999999998</v>
      </c>
      <c r="WK11" s="72">
        <v>0.26402693999999999</v>
      </c>
      <c r="WL11" s="72">
        <v>2.9091935999999999E-2</v>
      </c>
      <c r="WM11" s="72">
        <v>1.2486433999999999E-3</v>
      </c>
      <c r="WN11" s="72">
        <v>5.8179117E-5</v>
      </c>
      <c r="WO11" s="72">
        <v>2.8386006999999998E-6</v>
      </c>
      <c r="WP11" s="72">
        <v>1.4144008E-7</v>
      </c>
      <c r="WQ11" s="72">
        <v>7.0958505999999998E-9</v>
      </c>
      <c r="WR11" s="72">
        <v>3.5587341000000002E-10</v>
      </c>
      <c r="WS11" s="72">
        <v>1.7783727999999999E-11</v>
      </c>
      <c r="WT11" s="72">
        <v>8.8432777000000001E-13</v>
      </c>
      <c r="WU11" s="72">
        <v>4.3742587E-14</v>
      </c>
      <c r="WV11" s="72">
        <v>2.1524043E-15</v>
      </c>
      <c r="WW11" s="72">
        <v>1.0538533E-16</v>
      </c>
      <c r="WX11" s="72">
        <v>5.1358466000000001E-18</v>
      </c>
      <c r="WY11" s="72">
        <v>2.4920925E-19</v>
      </c>
      <c r="WZ11" s="72">
        <v>1.2044134E-20</v>
      </c>
      <c r="XA11" s="72">
        <v>5.7993045000000001E-22</v>
      </c>
      <c r="XB11" s="72">
        <v>2.7828102999999999E-23</v>
      </c>
      <c r="XC11" s="72">
        <v>1.3310878E-24</v>
      </c>
      <c r="XD11" s="72">
        <v>6.3480820000000006E-26</v>
      </c>
      <c r="XE11" s="72">
        <v>3.0191129999999999E-27</v>
      </c>
      <c r="XF11" s="72">
        <v>1.4321802000000001E-28</v>
      </c>
      <c r="XG11" s="72">
        <v>6.7775115000000006E-30</v>
      </c>
      <c r="XH11" s="72">
        <v>3.2000967E-31</v>
      </c>
      <c r="XI11" s="72">
        <v>1.5077766000000001E-32</v>
      </c>
      <c r="XJ11" s="72">
        <v>7.0902700000000001E-34</v>
      </c>
      <c r="XK11" s="72">
        <v>3.3224417999999998E-35</v>
      </c>
      <c r="XL11" s="72">
        <v>1.5071638000000002E-36</v>
      </c>
      <c r="XM11" s="72">
        <v>3.799222E-38</v>
      </c>
      <c r="XN11" s="72">
        <v>0</v>
      </c>
      <c r="XO11" s="72">
        <v>0</v>
      </c>
      <c r="XP11" s="72">
        <v>0</v>
      </c>
      <c r="XQ11" s="72">
        <v>0</v>
      </c>
      <c r="XR11" s="72">
        <v>0</v>
      </c>
      <c r="XS11" s="72">
        <v>0</v>
      </c>
      <c r="XT11" s="72">
        <v>0</v>
      </c>
      <c r="XU11" s="72">
        <v>0</v>
      </c>
      <c r="XV11" s="72">
        <v>0</v>
      </c>
      <c r="XW11" s="72">
        <v>0.68193510000000002</v>
      </c>
      <c r="XX11" s="72">
        <v>0.71263396999999995</v>
      </c>
      <c r="XY11" s="72">
        <v>0.26402700000000001</v>
      </c>
      <c r="XZ11" s="72">
        <v>2.9091941E-2</v>
      </c>
      <c r="YA11" s="72">
        <v>1.2486439999999999E-3</v>
      </c>
      <c r="YB11" s="72">
        <v>5.8179171999999997E-5</v>
      </c>
      <c r="YC11" s="72">
        <v>2.8386047999999999E-6</v>
      </c>
      <c r="YD11" s="72">
        <v>1.4144030999999999E-7</v>
      </c>
      <c r="YE11" s="72">
        <v>7.0958611999999999E-9</v>
      </c>
      <c r="YF11" s="72">
        <v>3.558738E-10</v>
      </c>
      <c r="YG11" s="72">
        <v>1.7783738000000002E-11</v>
      </c>
      <c r="YH11" s="72">
        <v>8.8432790000000003E-13</v>
      </c>
      <c r="YI11" s="72">
        <v>4.3742599999999997E-14</v>
      </c>
      <c r="YJ11" s="72">
        <v>2.1524047E-15</v>
      </c>
      <c r="YK11" s="72">
        <v>1.05385345E-16</v>
      </c>
      <c r="YL11" s="72">
        <v>5.1358485999999999E-18</v>
      </c>
      <c r="YM11" s="72">
        <v>2.4920930000000002E-19</v>
      </c>
      <c r="YN11" s="72">
        <v>1.2044134E-20</v>
      </c>
      <c r="YO11" s="72">
        <v>5.7993015E-22</v>
      </c>
      <c r="YP11" s="72">
        <v>2.7828096999999997E-23</v>
      </c>
      <c r="YQ11" s="72">
        <v>1.3310875E-24</v>
      </c>
      <c r="YR11" s="72">
        <v>6.3480839999999998E-26</v>
      </c>
      <c r="YS11" s="72">
        <v>3.0191159000000001E-27</v>
      </c>
      <c r="YT11" s="72">
        <v>1.4321825E-28</v>
      </c>
      <c r="YU11" s="72">
        <v>6.7775219999999996E-30</v>
      </c>
      <c r="YV11" s="72">
        <v>3.2001019999999999E-31</v>
      </c>
      <c r="YW11" s="72">
        <v>1.5077799000000001E-32</v>
      </c>
      <c r="YX11" s="72">
        <v>7.0902893999999998E-34</v>
      </c>
      <c r="YY11" s="72">
        <v>3.3224517999999999E-35</v>
      </c>
      <c r="YZ11" s="72">
        <v>1.5071678000000001E-36</v>
      </c>
      <c r="ZA11" s="72">
        <v>3.7992307E-38</v>
      </c>
      <c r="ZB11" s="72">
        <v>0</v>
      </c>
      <c r="ZC11" s="72">
        <v>0</v>
      </c>
      <c r="ZD11" s="72">
        <v>0</v>
      </c>
      <c r="ZE11" s="72">
        <v>0</v>
      </c>
      <c r="ZF11" s="72">
        <v>0</v>
      </c>
      <c r="ZG11" s="72">
        <v>0</v>
      </c>
      <c r="ZH11" s="72">
        <v>0</v>
      </c>
      <c r="ZI11" s="72">
        <v>0</v>
      </c>
      <c r="ZJ11" s="72">
        <v>0</v>
      </c>
      <c r="ZK11" s="72">
        <v>0.68193524999999999</v>
      </c>
      <c r="ZL11" s="72">
        <v>0.71263414999999997</v>
      </c>
      <c r="ZM11" s="72">
        <v>0.26402703</v>
      </c>
      <c r="ZN11" s="72">
        <v>2.9091964000000001E-2</v>
      </c>
      <c r="ZO11" s="72">
        <v>1.2486445000000001E-3</v>
      </c>
      <c r="ZP11" s="72">
        <v>5.8179171999999997E-5</v>
      </c>
      <c r="ZQ11" s="72">
        <v>2.8386047999999999E-6</v>
      </c>
      <c r="ZR11" s="72">
        <v>1.4144035E-7</v>
      </c>
      <c r="ZS11" s="72">
        <v>7.0958650000000003E-9</v>
      </c>
      <c r="ZT11" s="72">
        <v>3.5587422000000001E-10</v>
      </c>
      <c r="ZU11" s="72">
        <v>1.7783772999999999E-11</v>
      </c>
      <c r="ZV11" s="72">
        <v>8.8433020000000004E-13</v>
      </c>
      <c r="ZW11" s="72">
        <v>4.3742750000000002E-14</v>
      </c>
      <c r="ZX11" s="72">
        <v>2.1524135999999999E-15</v>
      </c>
      <c r="ZY11" s="72">
        <v>1.0538589E-16</v>
      </c>
      <c r="ZZ11" s="72">
        <v>5.1358809999999998E-18</v>
      </c>
      <c r="AAA11" s="72">
        <v>2.4921127E-19</v>
      </c>
      <c r="AAB11" s="72">
        <v>1.2044250999999999E-20</v>
      </c>
      <c r="AAC11" s="72">
        <v>5.7993695999999996E-22</v>
      </c>
      <c r="AAD11" s="72">
        <v>2.7828487999999997E-23</v>
      </c>
      <c r="AAE11" s="72">
        <v>1.3311100999999999E-24</v>
      </c>
      <c r="AAF11" s="72">
        <v>6.3482126999999996E-26</v>
      </c>
      <c r="AAG11" s="72">
        <v>3.01919E-27</v>
      </c>
      <c r="AAH11" s="72">
        <v>1.4322241000000001E-28</v>
      </c>
      <c r="AAI11" s="72">
        <v>6.7777509999999998E-30</v>
      </c>
      <c r="AAJ11" s="72">
        <v>3.2002262000000001E-31</v>
      </c>
      <c r="AAK11" s="72">
        <v>1.5078460000000001E-32</v>
      </c>
      <c r="AAL11" s="72">
        <v>7.0906349999999996E-34</v>
      </c>
      <c r="AAM11" s="72">
        <v>3.3226174E-35</v>
      </c>
      <c r="AAN11" s="72">
        <v>1.5072364000000001E-36</v>
      </c>
      <c r="AAO11" s="72">
        <v>3.7994033000000001E-38</v>
      </c>
      <c r="AAP11" s="72">
        <v>0</v>
      </c>
      <c r="AAQ11" s="72">
        <v>0</v>
      </c>
      <c r="AAR11" s="72">
        <v>0</v>
      </c>
      <c r="AAS11" s="72">
        <v>0</v>
      </c>
      <c r="AAT11" s="72">
        <v>0</v>
      </c>
      <c r="AAU11" s="72">
        <v>0</v>
      </c>
      <c r="AAV11" s="72">
        <v>0</v>
      </c>
      <c r="AAW11" s="72">
        <v>0</v>
      </c>
      <c r="AAX11" s="72">
        <v>0</v>
      </c>
      <c r="AAY11" s="72">
        <v>0.68193424000000002</v>
      </c>
      <c r="AAZ11" s="72">
        <v>0.71263367</v>
      </c>
      <c r="ABA11" s="72">
        <v>0.26402697000000003</v>
      </c>
      <c r="ABB11" s="72">
        <v>2.9091971000000001E-2</v>
      </c>
      <c r="ABC11" s="72">
        <v>1.2486458000000001E-3</v>
      </c>
      <c r="ABD11" s="72">
        <v>5.8179244999999997E-5</v>
      </c>
      <c r="ABE11" s="72">
        <v>2.8386073E-6</v>
      </c>
      <c r="ABF11" s="72">
        <v>1.4144052000000001E-7</v>
      </c>
      <c r="ABG11" s="72">
        <v>7.095877E-9</v>
      </c>
      <c r="ABH11" s="72">
        <v>3.5587486000000002E-10</v>
      </c>
      <c r="ABI11" s="72">
        <v>1.7783799999999999E-11</v>
      </c>
      <c r="ABJ11" s="72">
        <v>8.8433120000000002E-13</v>
      </c>
      <c r="ABK11" s="72">
        <v>4.3742776999999997E-14</v>
      </c>
      <c r="ABL11" s="72">
        <v>2.1524150000000001E-15</v>
      </c>
      <c r="ABM11" s="72">
        <v>1.0538593E-16</v>
      </c>
      <c r="ABN11" s="72">
        <v>5.1358809999999998E-18</v>
      </c>
      <c r="ABO11" s="72">
        <v>2.4921121999999999E-19</v>
      </c>
      <c r="ABP11" s="72">
        <v>1.2044244E-20</v>
      </c>
      <c r="ABQ11" s="72">
        <v>5.7993656000000001E-22</v>
      </c>
      <c r="ABR11" s="72">
        <v>2.7828460000000002E-23</v>
      </c>
      <c r="ABS11" s="72">
        <v>1.3311079E-24</v>
      </c>
      <c r="ABT11" s="72">
        <v>6.3481985E-26</v>
      </c>
      <c r="ABU11" s="72">
        <v>3.0191824999999999E-27</v>
      </c>
      <c r="ABV11" s="72">
        <v>1.4322205000000001E-28</v>
      </c>
      <c r="ABW11" s="72">
        <v>6.7777349999999993E-30</v>
      </c>
      <c r="ABX11" s="72">
        <v>3.2002186999999999E-31</v>
      </c>
      <c r="ABY11" s="72">
        <v>1.5078404E-32</v>
      </c>
      <c r="ABZ11" s="72">
        <v>7.0905890000000003E-34</v>
      </c>
      <c r="ACA11" s="72">
        <v>3.3239726000000001E-35</v>
      </c>
      <c r="ACB11" s="72">
        <v>1.5079735E-36</v>
      </c>
      <c r="ACC11" s="72">
        <v>3.8012603000000002E-38</v>
      </c>
      <c r="ACD11" s="72">
        <v>0</v>
      </c>
      <c r="ACE11" s="72">
        <v>0</v>
      </c>
      <c r="ACF11" s="72">
        <v>0</v>
      </c>
      <c r="ACG11" s="72">
        <v>0</v>
      </c>
      <c r="ACH11" s="72">
        <v>0</v>
      </c>
      <c r="ACI11" s="72">
        <v>0</v>
      </c>
      <c r="ACJ11" s="72">
        <v>0</v>
      </c>
      <c r="ACK11" s="72">
        <v>0</v>
      </c>
      <c r="ACL11" s="72">
        <v>0</v>
      </c>
      <c r="ACM11" s="72">
        <v>0.68193495000000004</v>
      </c>
      <c r="ACN11" s="72">
        <v>0.71263396999999995</v>
      </c>
      <c r="ACO11" s="72">
        <v>0.26402693999999999</v>
      </c>
      <c r="ACP11" s="72">
        <v>2.9091954E-2</v>
      </c>
      <c r="ACQ11" s="72">
        <v>1.2486449E-3</v>
      </c>
      <c r="ACR11" s="72">
        <v>5.8179205000000001E-5</v>
      </c>
      <c r="ACS11" s="72">
        <v>2.8386050000000002E-6</v>
      </c>
      <c r="ACT11" s="72">
        <v>1.4144035E-7</v>
      </c>
      <c r="ACU11" s="72">
        <v>7.0958659999999998E-9</v>
      </c>
      <c r="ACV11" s="72">
        <v>3.5587439E-10</v>
      </c>
      <c r="ACW11" s="72">
        <v>1.7783772999999999E-11</v>
      </c>
      <c r="ACX11" s="72">
        <v>8.8433000000000003E-13</v>
      </c>
      <c r="ACY11" s="72">
        <v>4.3742713000000002E-14</v>
      </c>
      <c r="ACZ11" s="72">
        <v>2.152411E-15</v>
      </c>
      <c r="ADA11" s="72">
        <v>1.0538571500000001E-16</v>
      </c>
      <c r="ADB11" s="72">
        <v>5.1358714000000002E-18</v>
      </c>
      <c r="ADC11" s="72">
        <v>2.4921074999999999E-19</v>
      </c>
      <c r="ADD11" s="72">
        <v>1.2044224E-20</v>
      </c>
      <c r="ADE11" s="72">
        <v>5.7993565000000004E-22</v>
      </c>
      <c r="ADF11" s="72">
        <v>2.7828419999999999E-23</v>
      </c>
      <c r="ADG11" s="72">
        <v>1.3311066E-24</v>
      </c>
      <c r="ADH11" s="72">
        <v>6.3481953999999999E-26</v>
      </c>
      <c r="ADI11" s="72">
        <v>3.0191822999999998E-27</v>
      </c>
      <c r="ADJ11" s="72">
        <v>1.4322212999999999E-28</v>
      </c>
      <c r="ADK11" s="72">
        <v>6.7777454000000006E-30</v>
      </c>
      <c r="ADL11" s="72">
        <v>3.2002252999999999E-31</v>
      </c>
      <c r="ADM11" s="72">
        <v>1.5078419E-32</v>
      </c>
      <c r="ADN11" s="72">
        <v>7.0905984999999997E-34</v>
      </c>
      <c r="ADO11" s="72">
        <v>3.3254246999999999E-35</v>
      </c>
      <c r="ADP11" s="72">
        <v>1.5347213999999999E-36</v>
      </c>
      <c r="ADQ11" s="72">
        <v>5.0009825000000004E-38</v>
      </c>
      <c r="ADR11" s="72">
        <v>0</v>
      </c>
      <c r="ADS11" s="72">
        <v>0</v>
      </c>
      <c r="ADT11" s="72">
        <v>0</v>
      </c>
      <c r="ADU11" s="72">
        <v>0</v>
      </c>
      <c r="ADV11" s="72">
        <v>0</v>
      </c>
      <c r="ADW11" s="72">
        <v>0</v>
      </c>
      <c r="ADX11" s="72">
        <v>0</v>
      </c>
      <c r="ADY11" s="72">
        <v>0</v>
      </c>
      <c r="ADZ11" s="77"/>
      <c r="AEA11" s="73">
        <v>5</v>
      </c>
      <c r="AEB11" s="103">
        <v>5.5</v>
      </c>
      <c r="AEC11" s="73">
        <v>5</v>
      </c>
      <c r="AED11" s="103">
        <v>14.5</v>
      </c>
      <c r="AEE11" s="74">
        <f t="shared" si="22"/>
        <v>6</v>
      </c>
      <c r="AEF11" s="88">
        <f t="shared" si="23"/>
        <v>240</v>
      </c>
      <c r="AEG11" s="105">
        <f t="shared" si="15"/>
        <v>0</v>
      </c>
      <c r="AEH11" s="105">
        <f t="shared" si="15"/>
        <v>0</v>
      </c>
      <c r="AEI11" s="105">
        <f t="shared" si="15"/>
        <v>0</v>
      </c>
      <c r="AEJ11" s="105">
        <f t="shared" si="15"/>
        <v>0</v>
      </c>
      <c r="AEK11" s="105">
        <f t="shared" si="15"/>
        <v>0</v>
      </c>
      <c r="AEL11" s="105">
        <f t="shared" si="15"/>
        <v>0</v>
      </c>
      <c r="AEM11" s="105">
        <f t="shared" si="15"/>
        <v>0</v>
      </c>
      <c r="AEN11" s="105">
        <f t="shared" si="15"/>
        <v>0</v>
      </c>
      <c r="AEO11" s="105">
        <f t="shared" si="15"/>
        <v>0</v>
      </c>
      <c r="AEP11" s="105">
        <f t="shared" si="15"/>
        <v>0</v>
      </c>
      <c r="AEQ11" s="105">
        <f t="shared" si="16"/>
        <v>0</v>
      </c>
      <c r="AER11" s="105">
        <f t="shared" si="16"/>
        <v>0</v>
      </c>
      <c r="AES11" s="105">
        <f t="shared" si="16"/>
        <v>0</v>
      </c>
      <c r="AET11" s="105">
        <f t="shared" si="16"/>
        <v>0</v>
      </c>
      <c r="AEU11" s="105">
        <f t="shared" si="16"/>
        <v>0</v>
      </c>
      <c r="AEV11" s="105">
        <f t="shared" si="16"/>
        <v>0</v>
      </c>
      <c r="AEW11" s="105">
        <f t="shared" si="16"/>
        <v>0</v>
      </c>
      <c r="AEX11" s="105">
        <f t="shared" si="16"/>
        <v>0</v>
      </c>
      <c r="AEY11" s="105">
        <f t="shared" si="16"/>
        <v>0</v>
      </c>
      <c r="AEZ11" s="99">
        <f t="shared" si="17"/>
        <v>1.1599999999999999</v>
      </c>
      <c r="AFA11" s="69"/>
      <c r="AFB11" s="202">
        <v>0</v>
      </c>
      <c r="AFC11" s="106">
        <f t="shared" si="18"/>
        <v>0</v>
      </c>
      <c r="AFD11" s="69"/>
      <c r="AFE11" s="107">
        <f t="shared" si="19"/>
        <v>220</v>
      </c>
      <c r="AFF11" s="105">
        <f t="shared" si="20"/>
        <v>2.3043120000000001E-22</v>
      </c>
      <c r="AFG11" s="105">
        <f t="shared" si="20"/>
        <v>2.3043096999999999E-22</v>
      </c>
      <c r="AFH11" s="105">
        <f t="shared" si="20"/>
        <v>2.3043099999999999E-22</v>
      </c>
      <c r="AFI11" s="105">
        <f t="shared" si="20"/>
        <v>2.3043103999999998E-22</v>
      </c>
      <c r="AFJ11" s="105">
        <f t="shared" si="20"/>
        <v>2.304309E-22</v>
      </c>
      <c r="AFK11" s="105">
        <f t="shared" si="20"/>
        <v>2.3043056000000001E-22</v>
      </c>
      <c r="AFL11" s="105">
        <f t="shared" si="20"/>
        <v>2.3043010000000001E-22</v>
      </c>
      <c r="AFM11" s="105">
        <f t="shared" si="20"/>
        <v>2.3042974999999998E-22</v>
      </c>
      <c r="AFN11" s="105">
        <f t="shared" si="20"/>
        <v>2.3042973000000001E-22</v>
      </c>
      <c r="AFO11" s="105">
        <f t="shared" si="20"/>
        <v>2.3043000000000002E-22</v>
      </c>
      <c r="AFP11" s="105">
        <f t="shared" si="21"/>
        <v>2.3043032999999998E-22</v>
      </c>
      <c r="AFQ11" s="105">
        <f t="shared" si="21"/>
        <v>2.3043059999999999E-22</v>
      </c>
      <c r="AFR11" s="105">
        <f t="shared" si="21"/>
        <v>2.3043075999999998E-22</v>
      </c>
      <c r="AFS11" s="105">
        <f t="shared" si="21"/>
        <v>2.3043092000000002E-22</v>
      </c>
      <c r="AFT11" s="105">
        <f t="shared" si="21"/>
        <v>2.3043059000000001E-22</v>
      </c>
      <c r="AFU11" s="105">
        <f t="shared" si="21"/>
        <v>2.3043035999999998E-22</v>
      </c>
      <c r="AFV11" s="105">
        <f t="shared" si="21"/>
        <v>2.3043026E-22</v>
      </c>
      <c r="AFW11" s="105">
        <f t="shared" si="21"/>
        <v>2.3043351999999999E-22</v>
      </c>
      <c r="AFX11" s="105">
        <f t="shared" si="21"/>
        <v>2.3043326000000001E-22</v>
      </c>
      <c r="AFY11" s="105"/>
      <c r="AFZ11" s="106">
        <f t="shared" si="24"/>
        <v>2.3043083421052632E-22</v>
      </c>
      <c r="AGA11" s="69"/>
      <c r="AGB11" s="69"/>
      <c r="AGC11" s="69"/>
      <c r="AGD11" s="69"/>
      <c r="AGE11" s="69"/>
      <c r="AGF11" s="69"/>
      <c r="AGG11" s="69"/>
      <c r="AGH11" s="69"/>
      <c r="AGI11" s="69"/>
      <c r="AGJ11" s="69"/>
      <c r="AGK11" s="69"/>
      <c r="AGL11" s="69"/>
      <c r="AGM11" s="69"/>
      <c r="AGN11" s="69"/>
      <c r="AGO11" s="69"/>
      <c r="AGP11" s="69"/>
      <c r="AGQ11" s="69"/>
      <c r="AGR11" s="69"/>
      <c r="AGS11" s="69"/>
      <c r="AGT11" s="69"/>
      <c r="AGU11" s="69"/>
      <c r="AGV11" s="69"/>
      <c r="AGW11" s="69"/>
      <c r="AGX11" s="69"/>
      <c r="AGY11" s="204">
        <v>4</v>
      </c>
      <c r="AGZ11" s="118">
        <v>0</v>
      </c>
      <c r="AHA11" s="118">
        <v>4</v>
      </c>
      <c r="AHB11" s="118">
        <v>0</v>
      </c>
      <c r="AHC11" s="118">
        <v>0</v>
      </c>
      <c r="AHD11" s="205">
        <v>-1</v>
      </c>
      <c r="AHE11" s="69"/>
      <c r="AHF11" s="69"/>
      <c r="AHG11" s="69"/>
      <c r="AHH11" s="69"/>
      <c r="AHI11" s="69"/>
      <c r="AHJ11" s="69"/>
      <c r="AHK11" s="69"/>
      <c r="AHL11" s="69"/>
      <c r="AHM11" s="69"/>
      <c r="AHN11" s="69"/>
      <c r="AHO11" s="69"/>
      <c r="AHP11" s="69"/>
      <c r="AHQ11" s="69"/>
      <c r="AHR11" s="69"/>
      <c r="AHS11" s="69"/>
      <c r="AHT11" s="69"/>
      <c r="AHU11" s="69"/>
      <c r="AHV11" s="69"/>
      <c r="AHW11" s="69"/>
      <c r="AHX11" s="69"/>
      <c r="AHY11" s="69"/>
      <c r="AHZ11" s="69"/>
      <c r="AIA11" s="69"/>
      <c r="AIB11" s="69"/>
    </row>
    <row r="12" spans="1:912" ht="3.75" customHeight="1" x14ac:dyDescent="0.25">
      <c r="A12" s="77"/>
      <c r="B12" s="98">
        <v>6</v>
      </c>
      <c r="C12" s="99">
        <v>1.45</v>
      </c>
      <c r="D12" s="190">
        <f t="shared" si="14"/>
        <v>2</v>
      </c>
      <c r="E12" s="77"/>
      <c r="F12" s="192">
        <v>0</v>
      </c>
      <c r="G12" s="70">
        <v>0.33804053000000001</v>
      </c>
      <c r="H12" s="70">
        <v>0.68733219999999995</v>
      </c>
      <c r="I12" s="70">
        <v>0.51311410000000002</v>
      </c>
      <c r="J12" s="70">
        <v>0.12649867000000001</v>
      </c>
      <c r="K12" s="70">
        <v>7.2559729999999998E-3</v>
      </c>
      <c r="L12" s="70">
        <v>3.9817543999999999E-4</v>
      </c>
      <c r="M12" s="70">
        <v>2.1375814000000001E-5</v>
      </c>
      <c r="N12" s="70">
        <v>1.1329009000000001E-6</v>
      </c>
      <c r="O12" s="70">
        <v>5.9507964999999998E-8</v>
      </c>
      <c r="P12" s="70">
        <v>3.1032914E-9</v>
      </c>
      <c r="Q12" s="70">
        <v>1.6080058E-10</v>
      </c>
      <c r="R12" s="70">
        <v>8.2825040000000006E-12</v>
      </c>
      <c r="S12" s="70">
        <v>4.2420389999999998E-13</v>
      </c>
      <c r="T12" s="70">
        <v>2.1609045E-14</v>
      </c>
      <c r="U12" s="70">
        <v>1.0950870999999999E-15</v>
      </c>
      <c r="V12" s="70">
        <v>5.5222707000000002E-17</v>
      </c>
      <c r="W12" s="70">
        <v>2.7716993999999999E-18</v>
      </c>
      <c r="X12" s="70">
        <v>1.3849569000000001E-19</v>
      </c>
      <c r="Y12" s="70">
        <v>6.891099E-21</v>
      </c>
      <c r="Z12" s="70">
        <v>3.4150714999999999E-22</v>
      </c>
      <c r="AA12" s="71">
        <v>1.6860196E-23</v>
      </c>
      <c r="AB12" s="71">
        <v>8.2940229999999991E-25</v>
      </c>
      <c r="AC12" s="71">
        <v>4.0662224000000002E-26</v>
      </c>
      <c r="AD12" s="71">
        <v>1.9870954E-27</v>
      </c>
      <c r="AE12" s="71">
        <v>9.6810399999999998E-29</v>
      </c>
      <c r="AF12" s="71">
        <v>4.70295E-30</v>
      </c>
      <c r="AG12" s="71">
        <v>2.2783909000000002E-31</v>
      </c>
      <c r="AH12" s="71">
        <v>1.1009251E-32</v>
      </c>
      <c r="AI12" s="71">
        <v>5.3057746999999998E-34</v>
      </c>
      <c r="AJ12" s="71">
        <v>2.5501564000000002E-35</v>
      </c>
      <c r="AK12" s="71">
        <v>1.1640107E-36</v>
      </c>
      <c r="AL12" s="71">
        <v>4.7286769999999995E-38</v>
      </c>
      <c r="AM12" s="71">
        <v>0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2">
        <v>0</v>
      </c>
      <c r="AU12" s="72">
        <v>0.33803921999999997</v>
      </c>
      <c r="AV12" s="72">
        <v>0.68733089999999997</v>
      </c>
      <c r="AW12" s="72">
        <v>0.51311344000000003</v>
      </c>
      <c r="AX12" s="72">
        <v>0.12649862000000001</v>
      </c>
      <c r="AY12" s="72">
        <v>7.2559686E-3</v>
      </c>
      <c r="AZ12" s="72">
        <v>3.9817519999999998E-4</v>
      </c>
      <c r="BA12" s="72">
        <v>2.1375805E-5</v>
      </c>
      <c r="BB12" s="72">
        <v>1.1328999E-6</v>
      </c>
      <c r="BC12" s="72">
        <v>5.9507922000000001E-8</v>
      </c>
      <c r="BD12" s="72">
        <v>3.1032886999999999E-9</v>
      </c>
      <c r="BE12" s="72">
        <v>1.6080039000000001E-10</v>
      </c>
      <c r="BF12" s="72">
        <v>8.2824959999999992E-12</v>
      </c>
      <c r="BG12" s="72">
        <v>4.2420345000000002E-13</v>
      </c>
      <c r="BH12" s="72">
        <v>2.1609022000000001E-14</v>
      </c>
      <c r="BI12" s="72">
        <v>1.0950861999999999E-15</v>
      </c>
      <c r="BJ12" s="72">
        <v>5.5222673999999999E-17</v>
      </c>
      <c r="BK12" s="72">
        <v>2.7716974000000001E-18</v>
      </c>
      <c r="BL12" s="72">
        <v>1.3849563000000001E-19</v>
      </c>
      <c r="BM12" s="72">
        <v>6.8910969999999997E-21</v>
      </c>
      <c r="BN12" s="72">
        <v>3.4150695000000002E-22</v>
      </c>
      <c r="BO12" s="72">
        <v>1.6860188000000001E-23</v>
      </c>
      <c r="BP12" s="72">
        <v>8.2940199999999995E-25</v>
      </c>
      <c r="BQ12" s="72">
        <v>4.0662204999999998E-26</v>
      </c>
      <c r="BR12" s="72">
        <v>1.9870943999999999E-27</v>
      </c>
      <c r="BS12" s="72">
        <v>9.6810359999999996E-29</v>
      </c>
      <c r="BT12" s="72">
        <v>4.7029480000000003E-30</v>
      </c>
      <c r="BU12" s="72">
        <v>2.2783903999999998E-31</v>
      </c>
      <c r="BV12" s="72">
        <v>1.1009273999999999E-32</v>
      </c>
      <c r="BW12" s="72">
        <v>5.3060634999999999E-34</v>
      </c>
      <c r="BX12" s="72">
        <v>2.5455926999999999E-35</v>
      </c>
      <c r="BY12" s="72">
        <v>1.1455195E-36</v>
      </c>
      <c r="BZ12" s="72">
        <v>4.6926596E-38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0</v>
      </c>
      <c r="CI12" s="72">
        <v>0.33803967000000001</v>
      </c>
      <c r="CJ12" s="72">
        <v>0.68733140000000004</v>
      </c>
      <c r="CK12" s="72">
        <v>0.51311359999999995</v>
      </c>
      <c r="CL12" s="72">
        <v>0.12649862000000001</v>
      </c>
      <c r="CM12" s="72">
        <v>7.2559679999999998E-3</v>
      </c>
      <c r="CN12" s="72">
        <v>3.9817512000000002E-4</v>
      </c>
      <c r="CO12" s="72">
        <v>2.1375795999999999E-5</v>
      </c>
      <c r="CP12" s="72">
        <v>1.1328997999999999E-6</v>
      </c>
      <c r="CQ12" s="72">
        <v>5.9507922000000001E-8</v>
      </c>
      <c r="CR12" s="72">
        <v>3.1032884999999999E-9</v>
      </c>
      <c r="CS12" s="72">
        <v>1.6080040999999999E-10</v>
      </c>
      <c r="CT12" s="72">
        <v>8.2824950000000002E-12</v>
      </c>
      <c r="CU12" s="72">
        <v>4.2420339999999999E-13</v>
      </c>
      <c r="CV12" s="72">
        <v>2.1609023000000001E-14</v>
      </c>
      <c r="CW12" s="72">
        <v>1.0950865000000001E-15</v>
      </c>
      <c r="CX12" s="72">
        <v>5.5222690000000003E-17</v>
      </c>
      <c r="CY12" s="72">
        <v>2.7716990000000002E-18</v>
      </c>
      <c r="CZ12" s="72">
        <v>1.3849569999999999E-19</v>
      </c>
      <c r="DA12" s="72">
        <v>6.8911010000000003E-21</v>
      </c>
      <c r="DB12" s="72">
        <v>3.4150714999999999E-22</v>
      </c>
      <c r="DC12" s="72">
        <v>1.6860200000000001E-23</v>
      </c>
      <c r="DD12" s="72">
        <v>8.2940260000000006E-25</v>
      </c>
      <c r="DE12" s="72">
        <v>4.0662230000000001E-26</v>
      </c>
      <c r="DF12" s="72">
        <v>1.987096E-27</v>
      </c>
      <c r="DG12" s="72">
        <v>9.681042E-29</v>
      </c>
      <c r="DH12" s="72">
        <v>4.70295E-30</v>
      </c>
      <c r="DI12" s="72">
        <v>2.2783913E-31</v>
      </c>
      <c r="DJ12" s="72">
        <v>1.1009281E-32</v>
      </c>
      <c r="DK12" s="72">
        <v>5.3060680000000004E-34</v>
      </c>
      <c r="DL12" s="72">
        <v>2.545579E-35</v>
      </c>
      <c r="DM12" s="72">
        <v>1.1455145500000001E-36</v>
      </c>
      <c r="DN12" s="72">
        <v>4.6928450000000001E-38</v>
      </c>
      <c r="DO12" s="72">
        <v>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0.33803951999999998</v>
      </c>
      <c r="DX12" s="72">
        <v>0.68733113999999995</v>
      </c>
      <c r="DY12" s="72">
        <v>0.51311340000000005</v>
      </c>
      <c r="DZ12" s="72">
        <v>0.12649859999999999</v>
      </c>
      <c r="EA12" s="72">
        <v>7.2559696000000003E-3</v>
      </c>
      <c r="EB12" s="72">
        <v>3.9817519999999998E-4</v>
      </c>
      <c r="EC12" s="72">
        <v>2.13758E-5</v>
      </c>
      <c r="ED12" s="72">
        <v>1.1328999E-6</v>
      </c>
      <c r="EE12" s="72">
        <v>5.9507922000000001E-8</v>
      </c>
      <c r="EF12" s="72">
        <v>3.1032894000000002E-9</v>
      </c>
      <c r="EG12" s="72">
        <v>1.6080046000000001E-10</v>
      </c>
      <c r="EH12" s="72">
        <v>8.2825006000000002E-12</v>
      </c>
      <c r="EI12" s="72">
        <v>4.2420356000000002E-13</v>
      </c>
      <c r="EJ12" s="72">
        <v>2.1609032E-14</v>
      </c>
      <c r="EK12" s="72">
        <v>1.0950868E-15</v>
      </c>
      <c r="EL12" s="72">
        <v>5.5222707000000002E-17</v>
      </c>
      <c r="EM12" s="72">
        <v>2.7717009999999999E-18</v>
      </c>
      <c r="EN12" s="72">
        <v>1.3849582000000001E-19</v>
      </c>
      <c r="EO12" s="72">
        <v>6.8911069999999998E-21</v>
      </c>
      <c r="EP12" s="72">
        <v>3.4150738000000002E-22</v>
      </c>
      <c r="EQ12" s="72">
        <v>1.6860203999999999E-23</v>
      </c>
      <c r="ER12" s="72">
        <v>8.2940270000000004E-25</v>
      </c>
      <c r="ES12" s="72">
        <v>4.0662245000000001E-26</v>
      </c>
      <c r="ET12" s="72">
        <v>1.9870967000000001E-27</v>
      </c>
      <c r="EU12" s="72">
        <v>9.6810456000000004E-29</v>
      </c>
      <c r="EV12" s="72">
        <v>4.70295E-30</v>
      </c>
      <c r="EW12" s="72">
        <v>2.2783909999999998E-31</v>
      </c>
      <c r="EX12" s="72">
        <v>1.1009278E-32</v>
      </c>
      <c r="EY12" s="72">
        <v>5.3060660000000002E-34</v>
      </c>
      <c r="EZ12" s="72">
        <v>2.5455784000000002E-35</v>
      </c>
      <c r="FA12" s="72">
        <v>1.1455146E-36</v>
      </c>
      <c r="FB12" s="72">
        <v>4.6928544E-38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0</v>
      </c>
      <c r="FI12" s="72">
        <v>0</v>
      </c>
      <c r="FJ12" s="72">
        <v>0</v>
      </c>
      <c r="FK12" s="72">
        <v>0.33803939999999999</v>
      </c>
      <c r="FL12" s="72">
        <v>0.68733069999999996</v>
      </c>
      <c r="FM12" s="72">
        <v>0.51311320000000005</v>
      </c>
      <c r="FN12" s="72">
        <v>0.12649850000000001</v>
      </c>
      <c r="FO12" s="72">
        <v>7.2559653999999998E-3</v>
      </c>
      <c r="FP12" s="72">
        <v>3.9817485999999998E-4</v>
      </c>
      <c r="FQ12" s="72">
        <v>2.1375787000000001E-5</v>
      </c>
      <c r="FR12" s="72">
        <v>1.1328992E-6</v>
      </c>
      <c r="FS12" s="72">
        <v>5.9507889999999997E-8</v>
      </c>
      <c r="FT12" s="72">
        <v>3.1032880000000001E-9</v>
      </c>
      <c r="FU12" s="72">
        <v>1.6080040999999999E-10</v>
      </c>
      <c r="FV12" s="72">
        <v>8.2824969999999998E-12</v>
      </c>
      <c r="FW12" s="72">
        <v>4.2420353000000001E-13</v>
      </c>
      <c r="FX12" s="72">
        <v>2.1609027000000001E-14</v>
      </c>
      <c r="FY12" s="72">
        <v>1.0950869E-15</v>
      </c>
      <c r="FZ12" s="72">
        <v>5.5222693E-17</v>
      </c>
      <c r="GA12" s="72">
        <v>2.7716998E-18</v>
      </c>
      <c r="GB12" s="72">
        <v>1.3849577E-19</v>
      </c>
      <c r="GC12" s="72">
        <v>6.8911039999999993E-21</v>
      </c>
      <c r="GD12" s="72">
        <v>3.415073E-22</v>
      </c>
      <c r="GE12" s="72">
        <v>1.6860200000000001E-23</v>
      </c>
      <c r="GF12" s="72">
        <v>8.2940229999999991E-25</v>
      </c>
      <c r="GG12" s="72">
        <v>4.0662202000000002E-26</v>
      </c>
      <c r="GH12" s="72">
        <v>1.9870943999999999E-27</v>
      </c>
      <c r="GI12" s="72">
        <v>9.6810335000000005E-29</v>
      </c>
      <c r="GJ12" s="72">
        <v>4.7029429999999999E-30</v>
      </c>
      <c r="GK12" s="72">
        <v>2.2783873000000002E-31</v>
      </c>
      <c r="GL12" s="72">
        <v>1.1009261E-32</v>
      </c>
      <c r="GM12" s="72">
        <v>5.3060603000000004E-34</v>
      </c>
      <c r="GN12" s="72">
        <v>2.5455765999999999E-35</v>
      </c>
      <c r="GO12" s="72">
        <v>1.1455148E-36</v>
      </c>
      <c r="GP12" s="72">
        <v>4.6928590000000001E-38</v>
      </c>
      <c r="GQ12" s="72">
        <v>0</v>
      </c>
      <c r="GR12" s="72">
        <v>0</v>
      </c>
      <c r="GS12" s="72">
        <v>0</v>
      </c>
      <c r="GT12" s="72">
        <v>0</v>
      </c>
      <c r="GU12" s="72">
        <v>0</v>
      </c>
      <c r="GV12" s="72">
        <v>0</v>
      </c>
      <c r="GW12" s="72">
        <v>0</v>
      </c>
      <c r="GX12" s="72">
        <v>0</v>
      </c>
      <c r="GY12" s="72">
        <v>0.33803897999999999</v>
      </c>
      <c r="GZ12" s="72">
        <v>0.68733007000000002</v>
      </c>
      <c r="HA12" s="72">
        <v>0.51311269999999998</v>
      </c>
      <c r="HB12" s="72">
        <v>0.12649842</v>
      </c>
      <c r="HC12" s="72">
        <v>7.2559603000000002E-3</v>
      </c>
      <c r="HD12" s="72">
        <v>3.9817462999999998E-4</v>
      </c>
      <c r="HE12" s="72">
        <v>2.1375772E-5</v>
      </c>
      <c r="HF12" s="72">
        <v>1.1328983E-6</v>
      </c>
      <c r="HG12" s="72">
        <v>5.9507840000000001E-8</v>
      </c>
      <c r="HH12" s="72">
        <v>3.1032856000000002E-9</v>
      </c>
      <c r="HI12" s="72">
        <v>1.6080025000000001E-10</v>
      </c>
      <c r="HJ12" s="72">
        <v>8.2824900000000006E-12</v>
      </c>
      <c r="HK12" s="72">
        <v>4.2420318000000001E-13</v>
      </c>
      <c r="HL12" s="72">
        <v>2.1609008000000001E-14</v>
      </c>
      <c r="HM12" s="72">
        <v>1.0950857E-15</v>
      </c>
      <c r="HN12" s="72">
        <v>5.5222634E-17</v>
      </c>
      <c r="HO12" s="72">
        <v>2.7716963000000002E-18</v>
      </c>
      <c r="HP12" s="72">
        <v>1.3849560000000001E-19</v>
      </c>
      <c r="HQ12" s="72">
        <v>6.8910940000000007E-21</v>
      </c>
      <c r="HR12" s="72">
        <v>3.4150681999999998E-22</v>
      </c>
      <c r="HS12" s="72">
        <v>1.6860177000000001E-23</v>
      </c>
      <c r="HT12" s="72">
        <v>8.2940120000000006E-25</v>
      </c>
      <c r="HU12" s="72">
        <v>4.0662144000000002E-26</v>
      </c>
      <c r="HV12" s="72">
        <v>1.9870913000000001E-27</v>
      </c>
      <c r="HW12" s="72">
        <v>9.6810179999999995E-29</v>
      </c>
      <c r="HX12" s="72">
        <v>4.7029370000000001E-30</v>
      </c>
      <c r="HY12" s="72">
        <v>2.2783855000000002E-31</v>
      </c>
      <c r="HZ12" s="72">
        <v>1.1009257E-32</v>
      </c>
      <c r="IA12" s="72">
        <v>5.3060594000000003E-34</v>
      </c>
      <c r="IB12" s="72">
        <v>2.5455760000000002E-35</v>
      </c>
      <c r="IC12" s="72">
        <v>1.1455135E-36</v>
      </c>
      <c r="ID12" s="72">
        <v>4.6928493000000001E-38</v>
      </c>
      <c r="IE12" s="72">
        <v>0</v>
      </c>
      <c r="IF12" s="72">
        <v>0</v>
      </c>
      <c r="IG12" s="72">
        <v>0</v>
      </c>
      <c r="IH12" s="72">
        <v>0</v>
      </c>
      <c r="II12" s="72">
        <v>0</v>
      </c>
      <c r="IJ12" s="72">
        <v>0</v>
      </c>
      <c r="IK12" s="72">
        <v>0</v>
      </c>
      <c r="IL12" s="72">
        <v>0</v>
      </c>
      <c r="IM12" s="72">
        <v>0.33803889999999998</v>
      </c>
      <c r="IN12" s="72">
        <v>0.68732970000000004</v>
      </c>
      <c r="IO12" s="72">
        <v>0.51311229999999997</v>
      </c>
      <c r="IP12" s="72">
        <v>0.12649833999999999</v>
      </c>
      <c r="IQ12" s="72">
        <v>7.2559547E-3</v>
      </c>
      <c r="IR12" s="72">
        <v>3.9817428000000002E-4</v>
      </c>
      <c r="IS12" s="72">
        <v>2.1375754E-5</v>
      </c>
      <c r="IT12" s="72">
        <v>1.1328975E-6</v>
      </c>
      <c r="IU12" s="72">
        <v>5.9507780000000002E-8</v>
      </c>
      <c r="IV12" s="72">
        <v>3.1032812E-9</v>
      </c>
      <c r="IW12" s="72">
        <v>1.6080001E-10</v>
      </c>
      <c r="IX12" s="72">
        <v>8.2824760000000006E-12</v>
      </c>
      <c r="IY12" s="72">
        <v>4.2420245E-13</v>
      </c>
      <c r="IZ12" s="72">
        <v>2.1608971000000001E-14</v>
      </c>
      <c r="JA12" s="72">
        <v>1.0950837E-15</v>
      </c>
      <c r="JB12" s="72">
        <v>5.5222509999999998E-17</v>
      </c>
      <c r="JC12" s="72">
        <v>2.7716899999999999E-18</v>
      </c>
      <c r="JD12" s="72">
        <v>1.3849528000000001E-19</v>
      </c>
      <c r="JE12" s="72">
        <v>6.8910779999999996E-21</v>
      </c>
      <c r="JF12" s="72">
        <v>3.4150601E-22</v>
      </c>
      <c r="JG12" s="72">
        <v>1.6860138000000001E-23</v>
      </c>
      <c r="JH12" s="72">
        <v>8.2939919999999996E-25</v>
      </c>
      <c r="JI12" s="72">
        <v>4.0662057000000003E-26</v>
      </c>
      <c r="JJ12" s="72">
        <v>1.9870872999999998E-27</v>
      </c>
      <c r="JK12" s="72">
        <v>9.6810019999999996E-29</v>
      </c>
      <c r="JL12" s="72">
        <v>4.7029306000000003E-30</v>
      </c>
      <c r="JM12" s="72">
        <v>2.2783824000000001E-31</v>
      </c>
      <c r="JN12" s="72">
        <v>1.10092415E-32</v>
      </c>
      <c r="JO12" s="72">
        <v>5.3060539999999997E-34</v>
      </c>
      <c r="JP12" s="72">
        <v>2.5455739999999999E-35</v>
      </c>
      <c r="JQ12" s="72">
        <v>1.1455121000000001E-36</v>
      </c>
      <c r="JR12" s="72">
        <v>4.6928389999999999E-38</v>
      </c>
      <c r="JS12" s="72">
        <v>0</v>
      </c>
      <c r="JT12" s="72">
        <v>0</v>
      </c>
      <c r="JU12" s="72">
        <v>0</v>
      </c>
      <c r="JV12" s="72">
        <v>0</v>
      </c>
      <c r="JW12" s="72">
        <v>0</v>
      </c>
      <c r="JX12" s="72">
        <v>0</v>
      </c>
      <c r="JY12" s="72">
        <v>0</v>
      </c>
      <c r="JZ12" s="72">
        <v>0</v>
      </c>
      <c r="KA12" s="72">
        <v>0.33803889999999998</v>
      </c>
      <c r="KB12" s="72">
        <v>0.68732959999999999</v>
      </c>
      <c r="KC12" s="72">
        <v>0.51311229999999997</v>
      </c>
      <c r="KD12" s="72">
        <v>0.12649825000000001</v>
      </c>
      <c r="KE12" s="72">
        <v>7.2559468000000004E-3</v>
      </c>
      <c r="KF12" s="72">
        <v>3.9817378000000001E-4</v>
      </c>
      <c r="KG12" s="72">
        <v>2.1375722999999999E-5</v>
      </c>
      <c r="KH12" s="72">
        <v>1.1328958999999999E-6</v>
      </c>
      <c r="KI12" s="72">
        <v>5.9507701999999997E-8</v>
      </c>
      <c r="KJ12" s="72">
        <v>3.1032765000000002E-9</v>
      </c>
      <c r="KK12" s="72">
        <v>1.6079972999999999E-10</v>
      </c>
      <c r="KL12" s="72">
        <v>8.2824620000000006E-12</v>
      </c>
      <c r="KM12" s="72">
        <v>4.2420165999999998E-13</v>
      </c>
      <c r="KN12" s="72">
        <v>2.1608931999999999E-14</v>
      </c>
      <c r="KO12" s="72">
        <v>1.0950817999999999E-15</v>
      </c>
      <c r="KP12" s="72">
        <v>5.5222425000000001E-17</v>
      </c>
      <c r="KQ12" s="72">
        <v>2.7716844999999999E-18</v>
      </c>
      <c r="KR12" s="72">
        <v>1.3849503999999999E-19</v>
      </c>
      <c r="KS12" s="72">
        <v>6.8910689999999997E-21</v>
      </c>
      <c r="KT12" s="72">
        <v>3.4150552999999998E-22</v>
      </c>
      <c r="KU12" s="72">
        <v>1.6860119E-23</v>
      </c>
      <c r="KV12" s="72">
        <v>8.2939870000000003E-25</v>
      </c>
      <c r="KW12" s="72">
        <v>4.0662026000000001E-26</v>
      </c>
      <c r="KX12" s="72">
        <v>1.9870867000000001E-27</v>
      </c>
      <c r="KY12" s="72">
        <v>9.6810034000000006E-29</v>
      </c>
      <c r="KZ12" s="72">
        <v>4.7029317000000003E-30</v>
      </c>
      <c r="LA12" s="72">
        <v>2.2783824000000001E-31</v>
      </c>
      <c r="LB12" s="72">
        <v>1.10092385E-32</v>
      </c>
      <c r="LC12" s="72">
        <v>5.3060489999999999E-34</v>
      </c>
      <c r="LD12" s="72">
        <v>2.5455720000000002E-35</v>
      </c>
      <c r="LE12" s="72">
        <v>1.1455118999999999E-36</v>
      </c>
      <c r="LF12" s="72">
        <v>4.6928379999999999E-38</v>
      </c>
      <c r="LG12" s="72">
        <v>0</v>
      </c>
      <c r="LH12" s="72">
        <v>0</v>
      </c>
      <c r="LI12" s="72">
        <v>0</v>
      </c>
      <c r="LJ12" s="72">
        <v>0</v>
      </c>
      <c r="LK12" s="72">
        <v>0</v>
      </c>
      <c r="LL12" s="72">
        <v>0</v>
      </c>
      <c r="LM12" s="72">
        <v>0</v>
      </c>
      <c r="LN12" s="72">
        <v>0</v>
      </c>
      <c r="LO12" s="72">
        <v>0.33803855999999999</v>
      </c>
      <c r="LP12" s="72">
        <v>0.68732959999999999</v>
      </c>
      <c r="LQ12" s="72">
        <v>0.51311229999999997</v>
      </c>
      <c r="LR12" s="72">
        <v>0.12649827</v>
      </c>
      <c r="LS12" s="72">
        <v>7.2559495E-3</v>
      </c>
      <c r="LT12" s="72">
        <v>3.9817386999999998E-4</v>
      </c>
      <c r="LU12" s="72">
        <v>2.1375721E-5</v>
      </c>
      <c r="LV12" s="72">
        <v>1.1328951999999999E-6</v>
      </c>
      <c r="LW12" s="72">
        <v>5.9507665999999999E-8</v>
      </c>
      <c r="LX12" s="72">
        <v>3.1032745E-9</v>
      </c>
      <c r="LY12" s="72">
        <v>1.6079964999999999E-10</v>
      </c>
      <c r="LZ12" s="72">
        <v>8.2824549999999998E-12</v>
      </c>
      <c r="MA12" s="72">
        <v>4.2420119999999999E-13</v>
      </c>
      <c r="MB12" s="72">
        <v>2.1608908E-14</v>
      </c>
      <c r="MC12" s="72">
        <v>1.0950808000000001E-15</v>
      </c>
      <c r="MD12" s="72">
        <v>5.5222390000000002E-17</v>
      </c>
      <c r="ME12" s="72">
        <v>2.7716835E-18</v>
      </c>
      <c r="MF12" s="72">
        <v>1.3849497000000001E-19</v>
      </c>
      <c r="MG12" s="72">
        <v>6.8910640000000004E-21</v>
      </c>
      <c r="MH12" s="72">
        <v>3.4150546E-22</v>
      </c>
      <c r="MI12" s="72">
        <v>1.6860122E-23</v>
      </c>
      <c r="MJ12" s="72">
        <v>8.2939899999999999E-25</v>
      </c>
      <c r="MK12" s="72">
        <v>4.0662044999999999E-26</v>
      </c>
      <c r="ML12" s="72">
        <v>1.9870874999999998E-27</v>
      </c>
      <c r="MM12" s="72">
        <v>9.6810069999999999E-29</v>
      </c>
      <c r="MN12" s="72">
        <v>4.7029349999999997E-30</v>
      </c>
      <c r="MO12" s="72">
        <v>2.2783843000000002E-31</v>
      </c>
      <c r="MP12" s="72">
        <v>1.1009240999999999E-32</v>
      </c>
      <c r="MQ12" s="72">
        <v>5.3060456000000004E-34</v>
      </c>
      <c r="MR12" s="72">
        <v>2.5455691999999998E-35</v>
      </c>
      <c r="MS12" s="72">
        <v>1.1455112999999999E-36</v>
      </c>
      <c r="MT12" s="72">
        <v>4.6928409999999998E-38</v>
      </c>
      <c r="MU12" s="72">
        <v>0</v>
      </c>
      <c r="MV12" s="72">
        <v>0</v>
      </c>
      <c r="MW12" s="72">
        <v>0</v>
      </c>
      <c r="MX12" s="72">
        <v>0</v>
      </c>
      <c r="MY12" s="72">
        <v>0</v>
      </c>
      <c r="MZ12" s="72">
        <v>0</v>
      </c>
      <c r="NA12" s="72">
        <v>0</v>
      </c>
      <c r="NB12" s="72">
        <v>0</v>
      </c>
      <c r="NC12" s="72">
        <v>0.33803838000000003</v>
      </c>
      <c r="ND12" s="72">
        <v>0.68732979999999999</v>
      </c>
      <c r="NE12" s="72">
        <v>0.51311229999999997</v>
      </c>
      <c r="NF12" s="72">
        <v>0.12649830000000001</v>
      </c>
      <c r="NG12" s="72">
        <v>7.2559514000000002E-3</v>
      </c>
      <c r="NH12" s="72">
        <v>3.98174E-4</v>
      </c>
      <c r="NI12" s="72">
        <v>2.1375722999999999E-5</v>
      </c>
      <c r="NJ12" s="72">
        <v>1.1328954E-6</v>
      </c>
      <c r="NK12" s="72">
        <v>5.9507672999999998E-8</v>
      </c>
      <c r="NL12" s="72">
        <v>3.1032745E-9</v>
      </c>
      <c r="NM12" s="72">
        <v>1.6079964E-10</v>
      </c>
      <c r="NN12" s="72">
        <v>8.2824530000000002E-12</v>
      </c>
      <c r="NO12" s="72">
        <v>4.2420116999999998E-13</v>
      </c>
      <c r="NP12" s="72">
        <v>2.1608903000000001E-14</v>
      </c>
      <c r="NQ12" s="72">
        <v>1.0950804999999999E-15</v>
      </c>
      <c r="NR12" s="72">
        <v>5.5222379999999997E-17</v>
      </c>
      <c r="NS12" s="72">
        <v>2.7716840000000002E-18</v>
      </c>
      <c r="NT12" s="72">
        <v>1.3849503000000001E-19</v>
      </c>
      <c r="NU12" s="72">
        <v>6.8910699999999998E-21</v>
      </c>
      <c r="NV12" s="72">
        <v>3.4150576000000001E-22</v>
      </c>
      <c r="NW12" s="72">
        <v>1.6860135000000001E-23</v>
      </c>
      <c r="NX12" s="72">
        <v>8.2939970000000008E-25</v>
      </c>
      <c r="NY12" s="72">
        <v>4.0662081999999999E-26</v>
      </c>
      <c r="NZ12" s="72">
        <v>1.9870885999999999E-27</v>
      </c>
      <c r="OA12" s="72">
        <v>9.6810100000000001E-29</v>
      </c>
      <c r="OB12" s="72">
        <v>4.7029355000000001E-30</v>
      </c>
      <c r="OC12" s="72">
        <v>2.2783843000000002E-31</v>
      </c>
      <c r="OD12" s="72">
        <v>1.1009242E-32</v>
      </c>
      <c r="OE12" s="72">
        <v>5.3060456000000004E-34</v>
      </c>
      <c r="OF12" s="72">
        <v>2.5455677000000002E-35</v>
      </c>
      <c r="OG12" s="72">
        <v>1.1455106E-36</v>
      </c>
      <c r="OH12" s="72">
        <v>4.6928412000000002E-38</v>
      </c>
      <c r="OI12" s="72">
        <v>0</v>
      </c>
      <c r="OJ12" s="72">
        <v>0</v>
      </c>
      <c r="OK12" s="72">
        <v>0</v>
      </c>
      <c r="OL12" s="72">
        <v>0</v>
      </c>
      <c r="OM12" s="72">
        <v>0</v>
      </c>
      <c r="ON12" s="72">
        <v>0</v>
      </c>
      <c r="OO12" s="72">
        <v>0</v>
      </c>
      <c r="OP12" s="72">
        <v>0</v>
      </c>
      <c r="OQ12" s="72">
        <v>0.33803823999999999</v>
      </c>
      <c r="OR12" s="72">
        <v>0.68733010000000005</v>
      </c>
      <c r="OS12" s="72">
        <v>0.51311260000000003</v>
      </c>
      <c r="OT12" s="72">
        <v>0.12649837</v>
      </c>
      <c r="OU12" s="72">
        <v>7.2559547E-3</v>
      </c>
      <c r="OV12" s="72">
        <v>3.9817428000000002E-4</v>
      </c>
      <c r="OW12" s="72">
        <v>2.1375738E-5</v>
      </c>
      <c r="OX12" s="72">
        <v>1.1328958E-6</v>
      </c>
      <c r="OY12" s="72">
        <v>5.9507676999999999E-8</v>
      </c>
      <c r="OZ12" s="72">
        <v>3.1032759E-9</v>
      </c>
      <c r="PA12" s="72">
        <v>1.6079970000000001E-10</v>
      </c>
      <c r="PB12" s="72">
        <v>8.2824579999999999E-12</v>
      </c>
      <c r="PC12" s="72">
        <v>4.2420136000000001E-13</v>
      </c>
      <c r="PD12" s="72">
        <v>2.160891E-14</v>
      </c>
      <c r="PE12" s="72">
        <v>1.0950806999999999E-15</v>
      </c>
      <c r="PF12" s="72">
        <v>5.5222391999999998E-17</v>
      </c>
      <c r="PG12" s="72">
        <v>2.7716850000000001E-18</v>
      </c>
      <c r="PH12" s="72">
        <v>1.3849508E-19</v>
      </c>
      <c r="PI12" s="72">
        <v>6.8910730000000003E-21</v>
      </c>
      <c r="PJ12" s="72">
        <v>3.4150589999999998E-22</v>
      </c>
      <c r="PK12" s="72">
        <v>1.6860144E-23</v>
      </c>
      <c r="PL12" s="72">
        <v>8.2940020000000001E-25</v>
      </c>
      <c r="PM12" s="72">
        <v>4.0662113000000001E-26</v>
      </c>
      <c r="PN12" s="72">
        <v>1.9870902E-27</v>
      </c>
      <c r="PO12" s="72">
        <v>9.6810120000000002E-29</v>
      </c>
      <c r="PP12" s="72">
        <v>4.7029349999999997E-30</v>
      </c>
      <c r="PQ12" s="72">
        <v>2.2783843000000002E-31</v>
      </c>
      <c r="PR12" s="72">
        <v>1.1009246E-32</v>
      </c>
      <c r="PS12" s="72">
        <v>5.30605E-34</v>
      </c>
      <c r="PT12" s="72">
        <v>2.5455705999999998E-35</v>
      </c>
      <c r="PU12" s="72">
        <v>1.1455112E-36</v>
      </c>
      <c r="PV12" s="72">
        <v>4.6928432000000001E-38</v>
      </c>
      <c r="PW12" s="72">
        <v>0</v>
      </c>
      <c r="PX12" s="72">
        <v>0</v>
      </c>
      <c r="PY12" s="72">
        <v>0</v>
      </c>
      <c r="PZ12" s="72">
        <v>0</v>
      </c>
      <c r="QA12" s="72">
        <v>0</v>
      </c>
      <c r="QB12" s="72">
        <v>0</v>
      </c>
      <c r="QC12" s="72">
        <v>0</v>
      </c>
      <c r="QD12" s="72">
        <v>0</v>
      </c>
      <c r="QE12" s="72">
        <v>0.33803802999999999</v>
      </c>
      <c r="QF12" s="72">
        <v>0.68733060000000001</v>
      </c>
      <c r="QG12" s="72">
        <v>0.51311289999999998</v>
      </c>
      <c r="QH12" s="72">
        <v>0.12649845000000001</v>
      </c>
      <c r="QI12" s="72">
        <v>7.2559590000000002E-3</v>
      </c>
      <c r="QJ12" s="72">
        <v>3.9817447999999998E-4</v>
      </c>
      <c r="QK12" s="72">
        <v>2.137576E-5</v>
      </c>
      <c r="QL12" s="72">
        <v>1.1328971000000001E-6</v>
      </c>
      <c r="QM12" s="72">
        <v>5.9507745000000001E-8</v>
      </c>
      <c r="QN12" s="72">
        <v>3.1032782999999999E-9</v>
      </c>
      <c r="QO12" s="72">
        <v>1.6079982E-10</v>
      </c>
      <c r="QP12" s="72">
        <v>8.2824620000000006E-12</v>
      </c>
      <c r="QQ12" s="72">
        <v>4.2420164000000001E-13</v>
      </c>
      <c r="QR12" s="72">
        <v>2.1608920000000001E-14</v>
      </c>
      <c r="QS12" s="72">
        <v>1.0950813E-15</v>
      </c>
      <c r="QT12" s="72">
        <v>5.5222421999999998E-17</v>
      </c>
      <c r="QU12" s="72">
        <v>2.7716864000000001E-18</v>
      </c>
      <c r="QV12" s="72">
        <v>1.3849519000000001E-19</v>
      </c>
      <c r="QW12" s="72">
        <v>6.8910779999999996E-21</v>
      </c>
      <c r="QX12" s="72">
        <v>3.4150619999999999E-22</v>
      </c>
      <c r="QY12" s="72">
        <v>1.6860158E-23</v>
      </c>
      <c r="QZ12" s="72">
        <v>8.2940079999999993E-25</v>
      </c>
      <c r="RA12" s="72">
        <v>4.0662139999999999E-26</v>
      </c>
      <c r="RB12" s="72">
        <v>1.9870915000000001E-27</v>
      </c>
      <c r="RC12" s="72">
        <v>9.6810184999999995E-29</v>
      </c>
      <c r="RD12" s="72">
        <v>4.7029370000000001E-30</v>
      </c>
      <c r="RE12" s="72">
        <v>2.2783848000000001E-31</v>
      </c>
      <c r="RF12" s="72">
        <v>1.10092496E-32</v>
      </c>
      <c r="RG12" s="72">
        <v>5.3060549999999998E-34</v>
      </c>
      <c r="RH12" s="72">
        <v>2.5455746000000002E-35</v>
      </c>
      <c r="RI12" s="72">
        <v>1.1455135E-36</v>
      </c>
      <c r="RJ12" s="72">
        <v>4.6928521E-38</v>
      </c>
      <c r="RK12" s="72">
        <v>0</v>
      </c>
      <c r="RL12" s="72">
        <v>0</v>
      </c>
      <c r="RM12" s="72">
        <v>0</v>
      </c>
      <c r="RN12" s="72">
        <v>0</v>
      </c>
      <c r="RO12" s="72">
        <v>0</v>
      </c>
      <c r="RP12" s="72">
        <v>0</v>
      </c>
      <c r="RQ12" s="72">
        <v>0</v>
      </c>
      <c r="RR12" s="72">
        <v>0</v>
      </c>
      <c r="RS12" s="72">
        <v>0.33803797000000002</v>
      </c>
      <c r="RT12" s="72">
        <v>0.68733060000000001</v>
      </c>
      <c r="RU12" s="72">
        <v>0.51311300000000004</v>
      </c>
      <c r="RV12" s="72">
        <v>0.12649850000000001</v>
      </c>
      <c r="RW12" s="72">
        <v>7.2559620000000003E-3</v>
      </c>
      <c r="RX12" s="72">
        <v>3.9817466000000002E-4</v>
      </c>
      <c r="RY12" s="72">
        <v>2.1375770000000001E-5</v>
      </c>
      <c r="RZ12" s="72">
        <v>1.1328979999999999E-6</v>
      </c>
      <c r="SA12" s="72">
        <v>5.9507789999999998E-8</v>
      </c>
      <c r="SB12" s="72">
        <v>3.1032806999999999E-9</v>
      </c>
      <c r="SC12" s="72">
        <v>1.6079993E-10</v>
      </c>
      <c r="SD12" s="72">
        <v>8.2824689999999998E-12</v>
      </c>
      <c r="SE12" s="72">
        <v>4.2420189999999999E-13</v>
      </c>
      <c r="SF12" s="72">
        <v>2.160894E-14</v>
      </c>
      <c r="SG12" s="72">
        <v>1.0950819000000001E-15</v>
      </c>
      <c r="SH12" s="72">
        <v>5.5222435E-17</v>
      </c>
      <c r="SI12" s="72">
        <v>2.7716876E-18</v>
      </c>
      <c r="SJ12" s="72">
        <v>1.3849521E-19</v>
      </c>
      <c r="SK12" s="72">
        <v>6.8910810000000001E-21</v>
      </c>
      <c r="SL12" s="72">
        <v>3.4150629999999998E-22</v>
      </c>
      <c r="SM12" s="72">
        <v>1.6860158E-23</v>
      </c>
      <c r="SN12" s="72">
        <v>8.2940069999999994E-25</v>
      </c>
      <c r="SO12" s="72">
        <v>4.0662128000000001E-26</v>
      </c>
      <c r="SP12" s="72">
        <v>1.9870911000000001E-27</v>
      </c>
      <c r="SQ12" s="72">
        <v>9.6810184999999995E-29</v>
      </c>
      <c r="SR12" s="72">
        <v>4.7029377000000002E-30</v>
      </c>
      <c r="SS12" s="72">
        <v>2.2783844999999999E-31</v>
      </c>
      <c r="ST12" s="72">
        <v>1.1009249E-32</v>
      </c>
      <c r="SU12" s="72">
        <v>5.3060549999999998E-34</v>
      </c>
      <c r="SV12" s="72">
        <v>2.5455752E-35</v>
      </c>
      <c r="SW12" s="72">
        <v>1.1455144000000001E-36</v>
      </c>
      <c r="SX12" s="72">
        <v>4.6928560000000002E-38</v>
      </c>
      <c r="SY12" s="72">
        <v>0</v>
      </c>
      <c r="SZ12" s="72">
        <v>0</v>
      </c>
      <c r="TA12" s="72">
        <v>0</v>
      </c>
      <c r="TB12" s="72">
        <v>0</v>
      </c>
      <c r="TC12" s="72">
        <v>0</v>
      </c>
      <c r="TD12" s="72">
        <v>0</v>
      </c>
      <c r="TE12" s="72">
        <v>0</v>
      </c>
      <c r="TF12" s="72">
        <v>0</v>
      </c>
      <c r="TG12" s="72">
        <v>0.33803784999999997</v>
      </c>
      <c r="TH12" s="72">
        <v>0.68733089999999997</v>
      </c>
      <c r="TI12" s="72">
        <v>0.51311329999999999</v>
      </c>
      <c r="TJ12" s="72">
        <v>0.12649857</v>
      </c>
      <c r="TK12" s="72">
        <v>7.2559696000000003E-3</v>
      </c>
      <c r="TL12" s="72">
        <v>3.9817505999999999E-4</v>
      </c>
      <c r="TM12" s="72">
        <v>2.1375787000000001E-5</v>
      </c>
      <c r="TN12" s="72">
        <v>1.1328989E-6</v>
      </c>
      <c r="TO12" s="72">
        <v>5.9507849999999998E-8</v>
      </c>
      <c r="TP12" s="72">
        <v>3.1032846999999999E-9</v>
      </c>
      <c r="TQ12" s="72">
        <v>1.6080011E-10</v>
      </c>
      <c r="TR12" s="72">
        <v>8.2824780000000001E-12</v>
      </c>
      <c r="TS12" s="72">
        <v>4.2420237000000001E-13</v>
      </c>
      <c r="TT12" s="72">
        <v>2.1608959E-14</v>
      </c>
      <c r="TU12" s="72">
        <v>1.0950827999999999E-15</v>
      </c>
      <c r="TV12" s="72">
        <v>5.5222461999999997E-17</v>
      </c>
      <c r="TW12" s="72">
        <v>2.7716880000000001E-18</v>
      </c>
      <c r="TX12" s="72">
        <v>1.3849525000000001E-19</v>
      </c>
      <c r="TY12" s="72">
        <v>6.8910789999999998E-21</v>
      </c>
      <c r="TZ12" s="72">
        <v>3.4150629999999998E-22</v>
      </c>
      <c r="UA12" s="72">
        <v>1.686016E-23</v>
      </c>
      <c r="UB12" s="72">
        <v>8.2940059999999996E-25</v>
      </c>
      <c r="UC12" s="72">
        <v>4.0662122000000002E-26</v>
      </c>
      <c r="UD12" s="72">
        <v>1.9870913000000001E-27</v>
      </c>
      <c r="UE12" s="72">
        <v>9.6810239999999999E-29</v>
      </c>
      <c r="UF12" s="72">
        <v>4.7029415E-30</v>
      </c>
      <c r="UG12" s="72">
        <v>2.2783873000000002E-31</v>
      </c>
      <c r="UH12" s="72">
        <v>1.1009266E-32</v>
      </c>
      <c r="UI12" s="72">
        <v>5.3060625999999998E-34</v>
      </c>
      <c r="UJ12" s="72">
        <v>2.545579E-35</v>
      </c>
      <c r="UK12" s="72">
        <v>1.1455163E-36</v>
      </c>
      <c r="UL12" s="72">
        <v>4.6928636000000001E-38</v>
      </c>
      <c r="UM12" s="72">
        <v>0</v>
      </c>
      <c r="UN12" s="72">
        <v>0</v>
      </c>
      <c r="UO12" s="72">
        <v>0</v>
      </c>
      <c r="UP12" s="72">
        <v>0</v>
      </c>
      <c r="UQ12" s="72">
        <v>0</v>
      </c>
      <c r="UR12" s="72">
        <v>0</v>
      </c>
      <c r="US12" s="72">
        <v>0</v>
      </c>
      <c r="UT12" s="72">
        <v>0</v>
      </c>
      <c r="UU12" s="72">
        <v>0.33803814999999998</v>
      </c>
      <c r="UV12" s="72">
        <v>0.68733080000000002</v>
      </c>
      <c r="UW12" s="72">
        <v>0.51311344000000003</v>
      </c>
      <c r="UX12" s="72">
        <v>0.12649862000000001</v>
      </c>
      <c r="UY12" s="72">
        <v>7.2559709999999999E-3</v>
      </c>
      <c r="UZ12" s="72">
        <v>3.9817533E-4</v>
      </c>
      <c r="VA12" s="72">
        <v>2.1375800999999999E-5</v>
      </c>
      <c r="VB12" s="72">
        <v>1.1328995000000001E-6</v>
      </c>
      <c r="VC12" s="72">
        <v>5.9507880000000001E-8</v>
      </c>
      <c r="VD12" s="72">
        <v>3.1032871999999999E-9</v>
      </c>
      <c r="VE12" s="72">
        <v>1.6080025000000001E-10</v>
      </c>
      <c r="VF12" s="72">
        <v>8.2824859999999999E-12</v>
      </c>
      <c r="VG12" s="72">
        <v>4.2420272000000002E-13</v>
      </c>
      <c r="VH12" s="72">
        <v>2.1608974000000001E-14</v>
      </c>
      <c r="VI12" s="72">
        <v>1.0950834E-15</v>
      </c>
      <c r="VJ12" s="72">
        <v>5.5222491999999998E-17</v>
      </c>
      <c r="VK12" s="72">
        <v>2.7716880000000001E-18</v>
      </c>
      <c r="VL12" s="72">
        <v>1.3849521E-19</v>
      </c>
      <c r="VM12" s="72">
        <v>6.8910784999999997E-21</v>
      </c>
      <c r="VN12" s="72">
        <v>3.415061E-22</v>
      </c>
      <c r="VO12" s="72">
        <v>1.6860149000000001E-23</v>
      </c>
      <c r="VP12" s="72">
        <v>8.2939990000000005E-25</v>
      </c>
      <c r="VQ12" s="72">
        <v>4.0662087999999998E-26</v>
      </c>
      <c r="VR12" s="72">
        <v>1.9870892E-27</v>
      </c>
      <c r="VS12" s="72">
        <v>9.6810130000000003E-29</v>
      </c>
      <c r="VT12" s="72">
        <v>4.7029389999999998E-30</v>
      </c>
      <c r="VU12" s="72">
        <v>2.2783866000000001E-31</v>
      </c>
      <c r="VV12" s="72">
        <v>1.1009266499999999E-32</v>
      </c>
      <c r="VW12" s="72">
        <v>5.3060650000000001E-34</v>
      </c>
      <c r="VX12" s="72">
        <v>2.5455800000000001E-35</v>
      </c>
      <c r="VY12" s="72">
        <v>1.1455166E-36</v>
      </c>
      <c r="VZ12" s="72">
        <v>4.6928647999999999E-38</v>
      </c>
      <c r="WA12" s="72">
        <v>0</v>
      </c>
      <c r="WB12" s="72">
        <v>0</v>
      </c>
      <c r="WC12" s="72">
        <v>0</v>
      </c>
      <c r="WD12" s="72">
        <v>0</v>
      </c>
      <c r="WE12" s="72">
        <v>0</v>
      </c>
      <c r="WF12" s="72">
        <v>0</v>
      </c>
      <c r="WG12" s="72">
        <v>0</v>
      </c>
      <c r="WH12" s="72">
        <v>0</v>
      </c>
      <c r="WI12" s="72">
        <v>0.33803850000000002</v>
      </c>
      <c r="WJ12" s="72">
        <v>0.68733080000000002</v>
      </c>
      <c r="WK12" s="72">
        <v>0.5131135</v>
      </c>
      <c r="WL12" s="72">
        <v>0.12649877000000001</v>
      </c>
      <c r="WM12" s="72">
        <v>7.2559766000000001E-3</v>
      </c>
      <c r="WN12" s="72">
        <v>3.981756E-4</v>
      </c>
      <c r="WO12" s="72">
        <v>2.1375825000000001E-5</v>
      </c>
      <c r="WP12" s="72">
        <v>1.1329007E-6</v>
      </c>
      <c r="WQ12" s="72">
        <v>5.9507946999999999E-8</v>
      </c>
      <c r="WR12" s="72">
        <v>3.1032895999999998E-9</v>
      </c>
      <c r="WS12" s="72">
        <v>1.6080043000000001E-10</v>
      </c>
      <c r="WT12" s="72">
        <v>8.2824930000000007E-12</v>
      </c>
      <c r="WU12" s="72">
        <v>4.2420312999999998E-13</v>
      </c>
      <c r="WV12" s="72">
        <v>2.1608995E-14</v>
      </c>
      <c r="WW12" s="72">
        <v>1.0950842000000001E-15</v>
      </c>
      <c r="WX12" s="72">
        <v>5.5222527999999999E-17</v>
      </c>
      <c r="WY12" s="72">
        <v>2.7716899999999999E-18</v>
      </c>
      <c r="WZ12" s="72">
        <v>1.3849524E-19</v>
      </c>
      <c r="XA12" s="72">
        <v>6.8910759999999993E-21</v>
      </c>
      <c r="XB12" s="72">
        <v>3.4150595999999998E-22</v>
      </c>
      <c r="XC12" s="72">
        <v>1.6860140999999999E-23</v>
      </c>
      <c r="XD12" s="72">
        <v>8.2939990000000005E-25</v>
      </c>
      <c r="XE12" s="72">
        <v>4.0662087999999998E-26</v>
      </c>
      <c r="XF12" s="72">
        <v>1.9870889999999999E-27</v>
      </c>
      <c r="XG12" s="72">
        <v>9.6810130000000003E-29</v>
      </c>
      <c r="XH12" s="72">
        <v>4.7029392000000001E-30</v>
      </c>
      <c r="XI12" s="72">
        <v>2.2783883E-31</v>
      </c>
      <c r="XJ12" s="72">
        <v>1.1009278E-32</v>
      </c>
      <c r="XK12" s="72">
        <v>5.3060727000000001E-34</v>
      </c>
      <c r="XL12" s="72">
        <v>2.5455835E-35</v>
      </c>
      <c r="XM12" s="72">
        <v>1.1455175999999999E-36</v>
      </c>
      <c r="XN12" s="72">
        <v>4.6928670000000002E-38</v>
      </c>
      <c r="XO12" s="72">
        <v>0</v>
      </c>
      <c r="XP12" s="72">
        <v>0</v>
      </c>
      <c r="XQ12" s="72">
        <v>0</v>
      </c>
      <c r="XR12" s="72">
        <v>0</v>
      </c>
      <c r="XS12" s="72">
        <v>0</v>
      </c>
      <c r="XT12" s="72">
        <v>0</v>
      </c>
      <c r="XU12" s="72">
        <v>0</v>
      </c>
      <c r="XV12" s="72">
        <v>0</v>
      </c>
      <c r="XW12" s="72">
        <v>0.33803916000000001</v>
      </c>
      <c r="XX12" s="72">
        <v>0.68733089999999997</v>
      </c>
      <c r="XY12" s="72">
        <v>0.51311359999999995</v>
      </c>
      <c r="XZ12" s="72">
        <v>0.12649879</v>
      </c>
      <c r="YA12" s="72">
        <v>7.2559792999999997E-3</v>
      </c>
      <c r="YB12" s="72">
        <v>3.9817588000000002E-4</v>
      </c>
      <c r="YC12" s="72">
        <v>2.1375840999999998E-5</v>
      </c>
      <c r="YD12" s="72">
        <v>1.132902E-6</v>
      </c>
      <c r="YE12" s="72">
        <v>5.9508010000000002E-8</v>
      </c>
      <c r="YF12" s="72">
        <v>3.1032930000000001E-9</v>
      </c>
      <c r="YG12" s="72">
        <v>1.6080057000000001E-10</v>
      </c>
      <c r="YH12" s="72">
        <v>8.2825010000000005E-12</v>
      </c>
      <c r="YI12" s="72">
        <v>4.2420353000000001E-13</v>
      </c>
      <c r="YJ12" s="72">
        <v>2.1609012E-14</v>
      </c>
      <c r="YK12" s="72">
        <v>1.0950853000000001E-15</v>
      </c>
      <c r="YL12" s="72">
        <v>5.5222600000000001E-17</v>
      </c>
      <c r="YM12" s="72">
        <v>2.7716922000000002E-18</v>
      </c>
      <c r="YN12" s="72">
        <v>1.3849534E-19</v>
      </c>
      <c r="YO12" s="72">
        <v>6.8910799999999999E-21</v>
      </c>
      <c r="YP12" s="72">
        <v>3.4150613999999999E-22</v>
      </c>
      <c r="YQ12" s="72">
        <v>1.6860149000000001E-23</v>
      </c>
      <c r="YR12" s="72">
        <v>8.2940020000000001E-25</v>
      </c>
      <c r="YS12" s="72">
        <v>4.066212E-26</v>
      </c>
      <c r="YT12" s="72">
        <v>1.9870913000000001E-27</v>
      </c>
      <c r="YU12" s="72">
        <v>9.6810262999999996E-29</v>
      </c>
      <c r="YV12" s="72">
        <v>4.7029467999999997E-30</v>
      </c>
      <c r="YW12" s="72">
        <v>2.2783927999999998E-31</v>
      </c>
      <c r="YX12" s="72">
        <v>1.1009305400000001E-32</v>
      </c>
      <c r="YY12" s="72">
        <v>5.3060874000000001E-34</v>
      </c>
      <c r="YZ12" s="72">
        <v>2.5455907000000002E-35</v>
      </c>
      <c r="ZA12" s="72">
        <v>1.1455206E-36</v>
      </c>
      <c r="ZB12" s="72">
        <v>4.6928746000000001E-38</v>
      </c>
      <c r="ZC12" s="72">
        <v>0</v>
      </c>
      <c r="ZD12" s="72">
        <v>0</v>
      </c>
      <c r="ZE12" s="72">
        <v>0</v>
      </c>
      <c r="ZF12" s="72">
        <v>0</v>
      </c>
      <c r="ZG12" s="72">
        <v>0</v>
      </c>
      <c r="ZH12" s="72">
        <v>0</v>
      </c>
      <c r="ZI12" s="72">
        <v>0</v>
      </c>
      <c r="ZJ12" s="72">
        <v>0</v>
      </c>
      <c r="ZK12" s="72">
        <v>0.33803934000000002</v>
      </c>
      <c r="ZL12" s="72">
        <v>0.68733109999999997</v>
      </c>
      <c r="ZM12" s="72">
        <v>0.51311379999999995</v>
      </c>
      <c r="ZN12" s="72">
        <v>0.12649885999999999</v>
      </c>
      <c r="ZO12" s="72">
        <v>7.2559809999999999E-3</v>
      </c>
      <c r="ZP12" s="72">
        <v>3.9817588000000002E-4</v>
      </c>
      <c r="ZQ12" s="72">
        <v>2.1375839999999999E-5</v>
      </c>
      <c r="ZR12" s="72">
        <v>1.1329021E-6</v>
      </c>
      <c r="ZS12" s="72">
        <v>5.9508043000000003E-8</v>
      </c>
      <c r="ZT12" s="72">
        <v>3.103294E-9</v>
      </c>
      <c r="ZU12" s="72">
        <v>1.6080073E-10</v>
      </c>
      <c r="ZV12" s="72">
        <v>8.2825139999999999E-12</v>
      </c>
      <c r="ZW12" s="72">
        <v>4.2420454000000002E-13</v>
      </c>
      <c r="ZX12" s="72">
        <v>2.160908E-14</v>
      </c>
      <c r="ZY12" s="72">
        <v>1.0950897000000001E-15</v>
      </c>
      <c r="ZZ12" s="72">
        <v>5.5222861999999999E-17</v>
      </c>
      <c r="AAA12" s="72">
        <v>2.7717096000000001E-18</v>
      </c>
      <c r="AAB12" s="72">
        <v>1.3849641E-19</v>
      </c>
      <c r="AAC12" s="72">
        <v>6.8911449999999999E-21</v>
      </c>
      <c r="AAD12" s="72">
        <v>3.4150993000000002E-22</v>
      </c>
      <c r="AAE12" s="72">
        <v>1.6860371E-23</v>
      </c>
      <c r="AAF12" s="72">
        <v>8.2941309999999992E-25</v>
      </c>
      <c r="AAG12" s="72">
        <v>4.0662870000000003E-26</v>
      </c>
      <c r="AAH12" s="72">
        <v>1.9871346000000001E-27</v>
      </c>
      <c r="AAI12" s="72">
        <v>9.6812676999999996E-29</v>
      </c>
      <c r="AAJ12" s="72">
        <v>4.7030803000000003E-30</v>
      </c>
      <c r="AAK12" s="72">
        <v>2.2784658999999999E-31</v>
      </c>
      <c r="AAL12" s="72">
        <v>1.1009699E-32</v>
      </c>
      <c r="AAM12" s="72">
        <v>5.3062989999999998E-34</v>
      </c>
      <c r="AAN12" s="72">
        <v>2.5457109999999998E-35</v>
      </c>
      <c r="AAO12" s="72">
        <v>1.1455550999999999E-36</v>
      </c>
      <c r="AAP12" s="72">
        <v>4.6929954000000002E-38</v>
      </c>
      <c r="AAQ12" s="72">
        <v>0</v>
      </c>
      <c r="AAR12" s="72">
        <v>0</v>
      </c>
      <c r="AAS12" s="72">
        <v>0</v>
      </c>
      <c r="AAT12" s="72">
        <v>0</v>
      </c>
      <c r="AAU12" s="72">
        <v>0</v>
      </c>
      <c r="AAV12" s="72">
        <v>0</v>
      </c>
      <c r="AAW12" s="72">
        <v>0</v>
      </c>
      <c r="AAX12" s="72">
        <v>0</v>
      </c>
      <c r="AAY12" s="72">
        <v>0.33803826999999997</v>
      </c>
      <c r="AAZ12" s="72">
        <v>0.68733065999999998</v>
      </c>
      <c r="ABA12" s="72">
        <v>0.5131135</v>
      </c>
      <c r="ABB12" s="72">
        <v>0.12649885</v>
      </c>
      <c r="ABC12" s="72">
        <v>7.2559850000000004E-3</v>
      </c>
      <c r="ABD12" s="72">
        <v>3.9817610000000001E-4</v>
      </c>
      <c r="ABE12" s="72">
        <v>2.137585E-5</v>
      </c>
      <c r="ABF12" s="72">
        <v>1.1329031E-6</v>
      </c>
      <c r="ABG12" s="72">
        <v>5.9508092999999999E-8</v>
      </c>
      <c r="ABH12" s="72">
        <v>3.1032985000000002E-9</v>
      </c>
      <c r="ABI12" s="72">
        <v>1.6080090000000001E-10</v>
      </c>
      <c r="ABJ12" s="72">
        <v>8.2825210000000007E-12</v>
      </c>
      <c r="ABK12" s="72">
        <v>4.2420472999999999E-13</v>
      </c>
      <c r="ABL12" s="72">
        <v>2.16091E-14</v>
      </c>
      <c r="ABM12" s="72">
        <v>1.0950904999999999E-15</v>
      </c>
      <c r="ABN12" s="72">
        <v>5.5222889999999998E-17</v>
      </c>
      <c r="ABO12" s="72">
        <v>2.7717100000000002E-18</v>
      </c>
      <c r="ABP12" s="72">
        <v>1.3849635999999999E-19</v>
      </c>
      <c r="ABQ12" s="72">
        <v>6.8911409999999993E-21</v>
      </c>
      <c r="ABR12" s="72">
        <v>3.4150960000000001E-22</v>
      </c>
      <c r="ABS12" s="72">
        <v>1.6860350000000001E-23</v>
      </c>
      <c r="ABT12" s="72">
        <v>8.2941179999999992E-25</v>
      </c>
      <c r="ABU12" s="72">
        <v>4.0662810000000001E-26</v>
      </c>
      <c r="ABV12" s="72">
        <v>1.9871307999999998E-27</v>
      </c>
      <c r="ABW12" s="72">
        <v>9.6812514000000001E-29</v>
      </c>
      <c r="ABX12" s="72">
        <v>4.7030700000000002E-30</v>
      </c>
      <c r="ABY12" s="72">
        <v>2.2784595E-31</v>
      </c>
      <c r="ABZ12" s="72">
        <v>1.10096595E-32</v>
      </c>
      <c r="ACA12" s="72">
        <v>5.3064565E-34</v>
      </c>
      <c r="ACB12" s="72">
        <v>2.546069E-35</v>
      </c>
      <c r="ACC12" s="72">
        <v>1.1466977999999999E-36</v>
      </c>
      <c r="ACD12" s="72">
        <v>4.6933445999999997E-38</v>
      </c>
      <c r="ACE12" s="72">
        <v>0</v>
      </c>
      <c r="ACF12" s="72">
        <v>0</v>
      </c>
      <c r="ACG12" s="72">
        <v>0</v>
      </c>
      <c r="ACH12" s="72">
        <v>0</v>
      </c>
      <c r="ACI12" s="72">
        <v>0</v>
      </c>
      <c r="ACJ12" s="72">
        <v>0</v>
      </c>
      <c r="ACK12" s="72">
        <v>0</v>
      </c>
      <c r="ACL12" s="72">
        <v>0</v>
      </c>
      <c r="ACM12" s="72">
        <v>0.33803907</v>
      </c>
      <c r="ACN12" s="72">
        <v>0.68733109999999997</v>
      </c>
      <c r="ACO12" s="72">
        <v>0.51311359999999995</v>
      </c>
      <c r="ACP12" s="72">
        <v>0.12649882000000001</v>
      </c>
      <c r="ACQ12" s="72">
        <v>7.2559820000000002E-3</v>
      </c>
      <c r="ACR12" s="72">
        <v>3.9817599999999998E-4</v>
      </c>
      <c r="ACS12" s="72">
        <v>2.1375833999999999E-5</v>
      </c>
      <c r="ACT12" s="72">
        <v>1.1329017E-6</v>
      </c>
      <c r="ACU12" s="72">
        <v>5.9508017999999998E-8</v>
      </c>
      <c r="ACV12" s="72">
        <v>3.1032934000000002E-9</v>
      </c>
      <c r="ACW12" s="72">
        <v>1.6080065E-10</v>
      </c>
      <c r="ACX12" s="72">
        <v>8.2825060000000001E-12</v>
      </c>
      <c r="ACY12" s="72">
        <v>4.2420385999999999E-13</v>
      </c>
      <c r="ACZ12" s="72">
        <v>2.1609049E-14</v>
      </c>
      <c r="ADA12" s="72">
        <v>1.0950877E-15</v>
      </c>
      <c r="ADB12" s="72">
        <v>5.5222755999999999E-17</v>
      </c>
      <c r="ADC12" s="72">
        <v>2.7717033999999999E-18</v>
      </c>
      <c r="ADD12" s="72">
        <v>1.3849606E-19</v>
      </c>
      <c r="ADE12" s="72">
        <v>6.891127E-21</v>
      </c>
      <c r="ADF12" s="72">
        <v>3.4150899999999998E-22</v>
      </c>
      <c r="ADG12" s="72">
        <v>1.6860323E-23</v>
      </c>
      <c r="ADH12" s="72">
        <v>8.2941090000000004E-25</v>
      </c>
      <c r="ADI12" s="72">
        <v>4.0662772E-26</v>
      </c>
      <c r="ADJ12" s="72">
        <v>1.9871302000000001E-27</v>
      </c>
      <c r="ADK12" s="72">
        <v>9.6812530000000004E-29</v>
      </c>
      <c r="ADL12" s="72">
        <v>4.7030740000000003E-30</v>
      </c>
      <c r="ADM12" s="72">
        <v>2.2784619E-31</v>
      </c>
      <c r="ADN12" s="72">
        <v>1.1009653E-32</v>
      </c>
      <c r="ADO12" s="72">
        <v>5.3065441999999999E-34</v>
      </c>
      <c r="ADP12" s="72">
        <v>2.5498222999999998E-35</v>
      </c>
      <c r="ADQ12" s="72">
        <v>1.16446E-36</v>
      </c>
      <c r="ADR12" s="72">
        <v>4.9006445000000003E-38</v>
      </c>
      <c r="ADS12" s="72">
        <v>0</v>
      </c>
      <c r="ADT12" s="72">
        <v>0</v>
      </c>
      <c r="ADU12" s="72">
        <v>0</v>
      </c>
      <c r="ADV12" s="72">
        <v>0</v>
      </c>
      <c r="ADW12" s="72">
        <v>0</v>
      </c>
      <c r="ADX12" s="72">
        <v>0</v>
      </c>
      <c r="ADY12" s="72">
        <v>0</v>
      </c>
      <c r="ADZ12" s="77"/>
      <c r="AEA12" s="73">
        <v>6</v>
      </c>
      <c r="AEB12" s="103">
        <v>6.5</v>
      </c>
      <c r="AEC12" s="73">
        <v>6</v>
      </c>
      <c r="AED12" s="103">
        <v>13.5</v>
      </c>
      <c r="AEE12" s="74">
        <f t="shared" si="22"/>
        <v>7</v>
      </c>
      <c r="AEF12" s="88">
        <f t="shared" si="23"/>
        <v>280</v>
      </c>
      <c r="AEG12" s="105">
        <f t="shared" si="15"/>
        <v>0</v>
      </c>
      <c r="AEH12" s="105">
        <f t="shared" si="15"/>
        <v>0</v>
      </c>
      <c r="AEI12" s="105">
        <f t="shared" si="15"/>
        <v>0</v>
      </c>
      <c r="AEJ12" s="105">
        <f t="shared" si="15"/>
        <v>0</v>
      </c>
      <c r="AEK12" s="105">
        <f t="shared" si="15"/>
        <v>0</v>
      </c>
      <c r="AEL12" s="105">
        <f t="shared" si="15"/>
        <v>0</v>
      </c>
      <c r="AEM12" s="105">
        <f t="shared" si="15"/>
        <v>0</v>
      </c>
      <c r="AEN12" s="105">
        <f t="shared" si="15"/>
        <v>0</v>
      </c>
      <c r="AEO12" s="105">
        <f t="shared" si="15"/>
        <v>0</v>
      </c>
      <c r="AEP12" s="105">
        <f t="shared" si="15"/>
        <v>0</v>
      </c>
      <c r="AEQ12" s="105">
        <f t="shared" si="16"/>
        <v>0</v>
      </c>
      <c r="AER12" s="105">
        <f t="shared" si="16"/>
        <v>0</v>
      </c>
      <c r="AES12" s="105">
        <f t="shared" si="16"/>
        <v>0</v>
      </c>
      <c r="AET12" s="105">
        <f t="shared" si="16"/>
        <v>0</v>
      </c>
      <c r="AEU12" s="105">
        <f t="shared" si="16"/>
        <v>0</v>
      </c>
      <c r="AEV12" s="105">
        <f t="shared" si="16"/>
        <v>0</v>
      </c>
      <c r="AEW12" s="105">
        <f t="shared" si="16"/>
        <v>0</v>
      </c>
      <c r="AEX12" s="105">
        <f t="shared" si="16"/>
        <v>0</v>
      </c>
      <c r="AEY12" s="105">
        <f t="shared" si="16"/>
        <v>0</v>
      </c>
      <c r="AEZ12" s="99">
        <f t="shared" si="17"/>
        <v>1.45</v>
      </c>
      <c r="AFA12" s="69"/>
      <c r="AFB12" s="202">
        <v>0</v>
      </c>
      <c r="AFC12" s="106">
        <f t="shared" si="18"/>
        <v>0</v>
      </c>
      <c r="AFD12" s="69"/>
      <c r="AFE12" s="107">
        <f t="shared" si="19"/>
        <v>260</v>
      </c>
      <c r="AFF12" s="105">
        <f t="shared" si="20"/>
        <v>5.7993247000000002E-22</v>
      </c>
      <c r="AFG12" s="105">
        <f t="shared" si="20"/>
        <v>5.7993200000000003E-22</v>
      </c>
      <c r="AFH12" s="105">
        <f t="shared" si="20"/>
        <v>5.7993227000000004E-22</v>
      </c>
      <c r="AFI12" s="105">
        <f t="shared" si="20"/>
        <v>5.7993256999999996E-22</v>
      </c>
      <c r="AFJ12" s="105">
        <f t="shared" si="20"/>
        <v>5.7993230000000004E-22</v>
      </c>
      <c r="AFK12" s="105">
        <f t="shared" si="20"/>
        <v>5.7993140000000001E-22</v>
      </c>
      <c r="AFL12" s="105">
        <f t="shared" si="20"/>
        <v>5.7993015E-22</v>
      </c>
      <c r="AFM12" s="105">
        <f t="shared" si="20"/>
        <v>5.7992933999999997E-22</v>
      </c>
      <c r="AFN12" s="105">
        <f t="shared" si="20"/>
        <v>5.7992939999999997E-22</v>
      </c>
      <c r="AFO12" s="105">
        <f t="shared" si="20"/>
        <v>5.7992999999999999E-22</v>
      </c>
      <c r="AFP12" s="105">
        <f t="shared" si="21"/>
        <v>5.7993079999999999E-22</v>
      </c>
      <c r="AFQ12" s="105">
        <f t="shared" si="21"/>
        <v>5.7993146000000001E-22</v>
      </c>
      <c r="AFR12" s="105">
        <f t="shared" si="21"/>
        <v>5.7993170000000002E-22</v>
      </c>
      <c r="AFS12" s="105">
        <f t="shared" si="21"/>
        <v>5.7993185999999996E-22</v>
      </c>
      <c r="AFT12" s="105">
        <f t="shared" si="21"/>
        <v>5.7993096000000003E-22</v>
      </c>
      <c r="AFU12" s="105">
        <f t="shared" si="21"/>
        <v>5.7993045000000001E-22</v>
      </c>
      <c r="AFV12" s="105">
        <f t="shared" si="21"/>
        <v>5.7993015E-22</v>
      </c>
      <c r="AFW12" s="105">
        <f t="shared" si="21"/>
        <v>5.7993695999999996E-22</v>
      </c>
      <c r="AFX12" s="105">
        <f t="shared" si="21"/>
        <v>5.7993656000000001E-22</v>
      </c>
      <c r="AFY12" s="105"/>
      <c r="AFZ12" s="106">
        <f t="shared" si="24"/>
        <v>5.7993172631578942E-22</v>
      </c>
      <c r="AGA12" s="69"/>
      <c r="AGB12" s="69"/>
      <c r="AGC12" s="69"/>
      <c r="AGD12" s="69"/>
      <c r="AGE12" s="69"/>
      <c r="AGF12" s="69"/>
      <c r="AGG12" s="69"/>
      <c r="AGH12" s="69"/>
      <c r="AGI12" s="69"/>
      <c r="AGJ12" s="69"/>
      <c r="AGK12" s="69"/>
      <c r="AGL12" s="69"/>
      <c r="AGM12" s="69"/>
      <c r="AGN12" s="69"/>
      <c r="AGO12" s="69"/>
      <c r="AGP12" s="69"/>
      <c r="AGQ12" s="69"/>
      <c r="AGR12" s="69"/>
      <c r="AGS12" s="69"/>
      <c r="AGT12" s="69"/>
      <c r="AGU12" s="69"/>
      <c r="AGV12" s="69"/>
      <c r="AGW12" s="69"/>
      <c r="AGX12" s="69"/>
      <c r="AGY12" s="204">
        <v>5</v>
      </c>
      <c r="AGZ12" s="118">
        <v>0</v>
      </c>
      <c r="AHA12" s="118">
        <v>5</v>
      </c>
      <c r="AHB12" s="118">
        <v>0</v>
      </c>
      <c r="AHC12" s="118">
        <v>0</v>
      </c>
      <c r="AHD12" s="205">
        <v>-1</v>
      </c>
      <c r="AHE12" s="69"/>
      <c r="AHF12" s="69"/>
      <c r="AHG12" s="69"/>
      <c r="AHH12" s="69"/>
      <c r="AHI12" s="69"/>
      <c r="AHJ12" s="69"/>
      <c r="AHK12" s="69"/>
      <c r="AHL12" s="69"/>
      <c r="AHM12" s="69"/>
      <c r="AHN12" s="69"/>
      <c r="AHO12" s="69"/>
      <c r="AHP12" s="69"/>
      <c r="AHQ12" s="69"/>
      <c r="AHR12" s="69"/>
      <c r="AHS12" s="69"/>
      <c r="AHT12" s="69"/>
      <c r="AHU12" s="69"/>
      <c r="AHV12" s="69"/>
      <c r="AHW12" s="69"/>
      <c r="AHX12" s="69"/>
      <c r="AHY12" s="69"/>
      <c r="AHZ12" s="69"/>
      <c r="AIA12" s="69"/>
      <c r="AIB12" s="69"/>
    </row>
    <row r="13" spans="1:912" ht="3.75" customHeight="1" x14ac:dyDescent="0.25">
      <c r="A13" s="77"/>
      <c r="B13" s="98">
        <v>7</v>
      </c>
      <c r="C13" s="99">
        <v>1.74</v>
      </c>
      <c r="D13" s="190">
        <f t="shared" si="14"/>
        <v>2</v>
      </c>
      <c r="E13" s="77"/>
      <c r="F13" s="192">
        <v>0</v>
      </c>
      <c r="G13" s="70">
        <v>0.14416048000000001</v>
      </c>
      <c r="H13" s="70">
        <v>0.54537517000000002</v>
      </c>
      <c r="I13" s="70">
        <v>0.61449355000000006</v>
      </c>
      <c r="J13" s="70">
        <v>0.31147989999999998</v>
      </c>
      <c r="K13" s="70">
        <v>4.7407955000000002E-2</v>
      </c>
      <c r="L13" s="70">
        <v>2.6249196000000001E-3</v>
      </c>
      <c r="M13" s="70">
        <v>1.4444898E-4</v>
      </c>
      <c r="N13" s="70">
        <v>7.8912699999999997E-6</v>
      </c>
      <c r="O13" s="70">
        <v>4.2792869999999999E-7</v>
      </c>
      <c r="P13" s="70">
        <v>2.3040977E-8</v>
      </c>
      <c r="Q13" s="70">
        <v>1.2322153000000001E-9</v>
      </c>
      <c r="R13" s="70">
        <v>6.5475590000000003E-11</v>
      </c>
      <c r="S13" s="70">
        <v>3.4579512000000001E-12</v>
      </c>
      <c r="T13" s="70">
        <v>1.8156531E-13</v>
      </c>
      <c r="U13" s="70">
        <v>9.4806754999999993E-15</v>
      </c>
      <c r="V13" s="70">
        <v>4.9243436E-16</v>
      </c>
      <c r="W13" s="70">
        <v>2.5448614999999999E-17</v>
      </c>
      <c r="X13" s="70">
        <v>1.3088371E-18</v>
      </c>
      <c r="Y13" s="70">
        <v>6.7005029999999999E-20</v>
      </c>
      <c r="Z13" s="70">
        <v>3.4152315999999996E-21</v>
      </c>
      <c r="AA13" s="71">
        <v>1.7334457000000001E-22</v>
      </c>
      <c r="AB13" s="71">
        <v>8.7631615999999995E-24</v>
      </c>
      <c r="AC13" s="71">
        <v>4.4131689999999996E-25</v>
      </c>
      <c r="AD13" s="71">
        <v>2.214394E-26</v>
      </c>
      <c r="AE13" s="71">
        <v>1.1072504E-27</v>
      </c>
      <c r="AF13" s="71">
        <v>5.5181230000000001E-29</v>
      </c>
      <c r="AG13" s="71">
        <v>2.7412980000000001E-30</v>
      </c>
      <c r="AH13" s="71">
        <v>1.3576939E-31</v>
      </c>
      <c r="AI13" s="71">
        <v>6.7047059999999995E-33</v>
      </c>
      <c r="AJ13" s="71">
        <v>3.3018634999999999E-34</v>
      </c>
      <c r="AK13" s="71">
        <v>1.613667E-35</v>
      </c>
      <c r="AL13" s="71">
        <v>7.5051890000000001E-37</v>
      </c>
      <c r="AM13" s="71">
        <v>3.0018652E-38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2">
        <v>0</v>
      </c>
      <c r="AU13" s="72">
        <v>0.14415963000000001</v>
      </c>
      <c r="AV13" s="72">
        <v>0.54537343999999999</v>
      </c>
      <c r="AW13" s="72">
        <v>0.61449240000000005</v>
      </c>
      <c r="AX13" s="72">
        <v>0.31147956999999998</v>
      </c>
      <c r="AY13" s="72">
        <v>4.7407961999999998E-2</v>
      </c>
      <c r="AZ13" s="72">
        <v>2.6249185000000001E-3</v>
      </c>
      <c r="BA13" s="72">
        <v>1.4444891999999999E-4</v>
      </c>
      <c r="BB13" s="72">
        <v>7.8912649999999994E-6</v>
      </c>
      <c r="BC13" s="72">
        <v>4.2792843000000002E-7</v>
      </c>
      <c r="BD13" s="72">
        <v>2.3040962999999999E-8</v>
      </c>
      <c r="BE13" s="72">
        <v>1.2322141000000001E-9</v>
      </c>
      <c r="BF13" s="72">
        <v>6.5475509999999996E-11</v>
      </c>
      <c r="BG13" s="72">
        <v>3.4579470000000001E-12</v>
      </c>
      <c r="BH13" s="72">
        <v>1.8156508000000001E-13</v>
      </c>
      <c r="BI13" s="72">
        <v>9.4806669999999992E-15</v>
      </c>
      <c r="BJ13" s="72">
        <v>4.9243403999999996E-16</v>
      </c>
      <c r="BK13" s="72">
        <v>2.5448592E-17</v>
      </c>
      <c r="BL13" s="72">
        <v>1.3088361999999999E-18</v>
      </c>
      <c r="BM13" s="72">
        <v>6.7004983999999997E-20</v>
      </c>
      <c r="BN13" s="72">
        <v>3.4152289999999997E-21</v>
      </c>
      <c r="BO13" s="72">
        <v>1.733445E-22</v>
      </c>
      <c r="BP13" s="72">
        <v>8.7631583999999999E-24</v>
      </c>
      <c r="BQ13" s="72">
        <v>4.4131674999999998E-25</v>
      </c>
      <c r="BR13" s="72">
        <v>2.2143938999999999E-26</v>
      </c>
      <c r="BS13" s="72">
        <v>1.1072501E-27</v>
      </c>
      <c r="BT13" s="72">
        <v>5.518122E-29</v>
      </c>
      <c r="BU13" s="72">
        <v>2.7412971999999998E-30</v>
      </c>
      <c r="BV13" s="72">
        <v>1.3576937000000001E-31</v>
      </c>
      <c r="BW13" s="72">
        <v>6.7047634000000003E-33</v>
      </c>
      <c r="BX13" s="72">
        <v>3.3013467E-34</v>
      </c>
      <c r="BY13" s="72">
        <v>1.6109526999999999E-35</v>
      </c>
      <c r="BZ13" s="72">
        <v>7.4575639999999999E-37</v>
      </c>
      <c r="CA13" s="72">
        <v>2.9751144E-38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0.14415996</v>
      </c>
      <c r="CJ13" s="72">
        <v>0.54537416000000005</v>
      </c>
      <c r="CK13" s="72">
        <v>0.61449279999999995</v>
      </c>
      <c r="CL13" s="72">
        <v>0.31147970000000003</v>
      </c>
      <c r="CM13" s="72">
        <v>4.7407949999999997E-2</v>
      </c>
      <c r="CN13" s="72">
        <v>2.624918E-3</v>
      </c>
      <c r="CO13" s="72">
        <v>1.4444887E-4</v>
      </c>
      <c r="CP13" s="72">
        <v>7.8912630000000006E-6</v>
      </c>
      <c r="CQ13" s="72">
        <v>4.2792840000000001E-7</v>
      </c>
      <c r="CR13" s="72">
        <v>2.3040954E-8</v>
      </c>
      <c r="CS13" s="72">
        <v>1.2322138E-9</v>
      </c>
      <c r="CT13" s="72">
        <v>6.5475489999999997E-11</v>
      </c>
      <c r="CU13" s="72">
        <v>3.4579465999999999E-12</v>
      </c>
      <c r="CV13" s="72">
        <v>1.8156505E-13</v>
      </c>
      <c r="CW13" s="72">
        <v>9.480663E-15</v>
      </c>
      <c r="CX13" s="72">
        <v>4.9243389999999998E-16</v>
      </c>
      <c r="CY13" s="72">
        <v>2.5448595E-17</v>
      </c>
      <c r="CZ13" s="72">
        <v>1.3088367000000001E-18</v>
      </c>
      <c r="DA13" s="72">
        <v>6.7005029999999999E-20</v>
      </c>
      <c r="DB13" s="72">
        <v>3.4152304000000003E-21</v>
      </c>
      <c r="DC13" s="72">
        <v>1.7334460000000001E-22</v>
      </c>
      <c r="DD13" s="72">
        <v>8.7631620000000002E-24</v>
      </c>
      <c r="DE13" s="72">
        <v>4.4131700000000004E-25</v>
      </c>
      <c r="DF13" s="72">
        <v>2.2143959000000001E-26</v>
      </c>
      <c r="DG13" s="72">
        <v>1.1072509E-27</v>
      </c>
      <c r="DH13" s="72">
        <v>5.5181262999999999E-29</v>
      </c>
      <c r="DI13" s="72">
        <v>2.7412995E-30</v>
      </c>
      <c r="DJ13" s="72">
        <v>1.3576952000000001E-31</v>
      </c>
      <c r="DK13" s="72">
        <v>6.70477E-33</v>
      </c>
      <c r="DL13" s="72">
        <v>3.3013444000000001E-34</v>
      </c>
      <c r="DM13" s="72">
        <v>1.6109397E-35</v>
      </c>
      <c r="DN13" s="72">
        <v>7.4575256999999998E-37</v>
      </c>
      <c r="DO13" s="72">
        <v>2.9751903999999999E-38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0.14415991</v>
      </c>
      <c r="DX13" s="72">
        <v>0.54537389999999997</v>
      </c>
      <c r="DY13" s="72">
        <v>0.61449253999999998</v>
      </c>
      <c r="DZ13" s="72">
        <v>0.31147956999999998</v>
      </c>
      <c r="EA13" s="72">
        <v>4.7407946999999999E-2</v>
      </c>
      <c r="EB13" s="72">
        <v>2.6249182E-3</v>
      </c>
      <c r="EC13" s="72">
        <v>1.4444889999999999E-4</v>
      </c>
      <c r="ED13" s="72">
        <v>7.8912635000000003E-6</v>
      </c>
      <c r="EE13" s="72">
        <v>4.2792843000000002E-7</v>
      </c>
      <c r="EF13" s="72">
        <v>2.3040960000000001E-8</v>
      </c>
      <c r="EG13" s="72">
        <v>1.2322141999999999E-9</v>
      </c>
      <c r="EH13" s="72">
        <v>6.5475520000000002E-11</v>
      </c>
      <c r="EI13" s="72">
        <v>3.4579477000000001E-12</v>
      </c>
      <c r="EJ13" s="72">
        <v>1.8156513999999999E-13</v>
      </c>
      <c r="EK13" s="72">
        <v>9.4806690000000005E-15</v>
      </c>
      <c r="EL13" s="72">
        <v>4.9243410000000005E-16</v>
      </c>
      <c r="EM13" s="72">
        <v>2.5448619E-17</v>
      </c>
      <c r="EN13" s="72">
        <v>1.3088378E-18</v>
      </c>
      <c r="EO13" s="72">
        <v>6.7005080000000001E-20</v>
      </c>
      <c r="EP13" s="72">
        <v>3.4152332999999998E-21</v>
      </c>
      <c r="EQ13" s="72">
        <v>1.7334471E-22</v>
      </c>
      <c r="ER13" s="72">
        <v>8.7631693999999995E-24</v>
      </c>
      <c r="ES13" s="72">
        <v>4.413173E-25</v>
      </c>
      <c r="ET13" s="72">
        <v>2.2143967000000001E-26</v>
      </c>
      <c r="EU13" s="72">
        <v>1.1072515000000001E-27</v>
      </c>
      <c r="EV13" s="72">
        <v>5.5181275000000004E-29</v>
      </c>
      <c r="EW13" s="72">
        <v>2.7412989999999999E-30</v>
      </c>
      <c r="EX13" s="72">
        <v>1.3576948E-31</v>
      </c>
      <c r="EY13" s="72">
        <v>6.7047685E-33</v>
      </c>
      <c r="EZ13" s="72">
        <v>3.3013435E-34</v>
      </c>
      <c r="FA13" s="72">
        <v>1.6109397E-35</v>
      </c>
      <c r="FB13" s="72">
        <v>7.4575300000000001E-37</v>
      </c>
      <c r="FC13" s="72">
        <v>2.9751957000000003E-38</v>
      </c>
      <c r="FD13" s="72">
        <v>0</v>
      </c>
      <c r="FE13" s="72">
        <v>0</v>
      </c>
      <c r="FF13" s="72">
        <v>0</v>
      </c>
      <c r="FG13" s="72">
        <v>0</v>
      </c>
      <c r="FH13" s="72">
        <v>0</v>
      </c>
      <c r="FI13" s="72">
        <v>0</v>
      </c>
      <c r="FJ13" s="72">
        <v>0</v>
      </c>
      <c r="FK13" s="72">
        <v>0.14415981999999999</v>
      </c>
      <c r="FL13" s="72">
        <v>0.54537360000000001</v>
      </c>
      <c r="FM13" s="72">
        <v>0.61449224000000002</v>
      </c>
      <c r="FN13" s="72">
        <v>0.31147944999999999</v>
      </c>
      <c r="FO13" s="72">
        <v>4.7407918E-2</v>
      </c>
      <c r="FP13" s="72">
        <v>2.6249168E-3</v>
      </c>
      <c r="FQ13" s="72">
        <v>1.4444879E-4</v>
      </c>
      <c r="FR13" s="72">
        <v>7.8912569999999992E-6</v>
      </c>
      <c r="FS13" s="72">
        <v>4.2792806E-7</v>
      </c>
      <c r="FT13" s="72">
        <v>2.3040945E-8</v>
      </c>
      <c r="FU13" s="72">
        <v>1.2322134000000001E-9</v>
      </c>
      <c r="FV13" s="72">
        <v>6.5475465000000002E-11</v>
      </c>
      <c r="FW13" s="72">
        <v>3.4579449000000001E-12</v>
      </c>
      <c r="FX13" s="72">
        <v>1.8156494999999999E-13</v>
      </c>
      <c r="FY13" s="72">
        <v>9.4806600000000005E-15</v>
      </c>
      <c r="FZ13" s="72">
        <v>4.9243383E-16</v>
      </c>
      <c r="GA13" s="72">
        <v>2.5448595E-17</v>
      </c>
      <c r="GB13" s="72">
        <v>1.3088367999999999E-18</v>
      </c>
      <c r="GC13" s="72">
        <v>6.7005039999999994E-20</v>
      </c>
      <c r="GD13" s="72">
        <v>3.4152315999999996E-21</v>
      </c>
      <c r="GE13" s="72">
        <v>1.7334460000000001E-22</v>
      </c>
      <c r="GF13" s="72">
        <v>8.7631630000000004E-24</v>
      </c>
      <c r="GG13" s="72">
        <v>4.4131684E-25</v>
      </c>
      <c r="GH13" s="72">
        <v>2.2143947E-26</v>
      </c>
      <c r="GI13" s="72">
        <v>1.10725025E-27</v>
      </c>
      <c r="GJ13" s="72">
        <v>5.518121E-29</v>
      </c>
      <c r="GK13" s="72">
        <v>2.7412958999999998E-30</v>
      </c>
      <c r="GL13" s="72">
        <v>1.3576933E-31</v>
      </c>
      <c r="GM13" s="72">
        <v>6.7047634000000003E-33</v>
      </c>
      <c r="GN13" s="72">
        <v>3.3013425999999999E-34</v>
      </c>
      <c r="GO13" s="72">
        <v>1.6109404999999999E-35</v>
      </c>
      <c r="GP13" s="72">
        <v>7.4575395999999997E-37</v>
      </c>
      <c r="GQ13" s="72">
        <v>2.9751995999999999E-38</v>
      </c>
      <c r="GR13" s="72">
        <v>0</v>
      </c>
      <c r="GS13" s="72">
        <v>0</v>
      </c>
      <c r="GT13" s="72">
        <v>0</v>
      </c>
      <c r="GU13" s="72">
        <v>0</v>
      </c>
      <c r="GV13" s="72">
        <v>0</v>
      </c>
      <c r="GW13" s="72">
        <v>0</v>
      </c>
      <c r="GX13" s="72">
        <v>0</v>
      </c>
      <c r="GY13" s="72">
        <v>0.14415963000000001</v>
      </c>
      <c r="GZ13" s="72">
        <v>0.545373</v>
      </c>
      <c r="HA13" s="72">
        <v>0.61449176000000005</v>
      </c>
      <c r="HB13" s="72">
        <v>0.31147926999999997</v>
      </c>
      <c r="HC13" s="72">
        <v>4.7407894999999999E-2</v>
      </c>
      <c r="HD13" s="72">
        <v>2.6249153999999999E-3</v>
      </c>
      <c r="HE13" s="72">
        <v>1.4444870999999999E-4</v>
      </c>
      <c r="HF13" s="72">
        <v>7.8912520000000005E-6</v>
      </c>
      <c r="HG13" s="72">
        <v>4.2792771999999998E-7</v>
      </c>
      <c r="HH13" s="72">
        <v>2.3040926000000001E-8</v>
      </c>
      <c r="HI13" s="72">
        <v>1.2322121000000001E-9</v>
      </c>
      <c r="HJ13" s="72">
        <v>6.5475410000000003E-11</v>
      </c>
      <c r="HK13" s="72">
        <v>3.4579422999999998E-12</v>
      </c>
      <c r="HL13" s="72">
        <v>1.8156473999999999E-13</v>
      </c>
      <c r="HM13" s="72">
        <v>9.4806500000000007E-15</v>
      </c>
      <c r="HN13" s="72">
        <v>4.9243314000000002E-16</v>
      </c>
      <c r="HO13" s="72">
        <v>2.5448555999999999E-17</v>
      </c>
      <c r="HP13" s="72">
        <v>1.3088345E-18</v>
      </c>
      <c r="HQ13" s="72">
        <v>6.7004929999999995E-20</v>
      </c>
      <c r="HR13" s="72">
        <v>3.4152259999999999E-21</v>
      </c>
      <c r="HS13" s="72">
        <v>1.7334433E-22</v>
      </c>
      <c r="HT13" s="72">
        <v>8.7631466000000004E-24</v>
      </c>
      <c r="HU13" s="72">
        <v>4.4131606000000004E-25</v>
      </c>
      <c r="HV13" s="72">
        <v>2.2143908000000001E-26</v>
      </c>
      <c r="HW13" s="72">
        <v>1.1072484000000001E-27</v>
      </c>
      <c r="HX13" s="72">
        <v>5.5181129999999994E-29</v>
      </c>
      <c r="HY13" s="72">
        <v>2.7412925E-30</v>
      </c>
      <c r="HZ13" s="72">
        <v>1.3576922999999999E-31</v>
      </c>
      <c r="IA13" s="72">
        <v>6.7047604000000003E-33</v>
      </c>
      <c r="IB13" s="72">
        <v>3.3013396E-34</v>
      </c>
      <c r="IC13" s="72">
        <v>1.6109377E-35</v>
      </c>
      <c r="ID13" s="72">
        <v>7.4575216000000001E-37</v>
      </c>
      <c r="IE13" s="72">
        <v>2.9751949999999999E-38</v>
      </c>
      <c r="IF13" s="72">
        <v>0</v>
      </c>
      <c r="IG13" s="72">
        <v>0</v>
      </c>
      <c r="IH13" s="72">
        <v>0</v>
      </c>
      <c r="II13" s="72">
        <v>0</v>
      </c>
      <c r="IJ13" s="72">
        <v>0</v>
      </c>
      <c r="IK13" s="72">
        <v>0</v>
      </c>
      <c r="IL13" s="72">
        <v>0</v>
      </c>
      <c r="IM13" s="72">
        <v>0.14415955999999999</v>
      </c>
      <c r="IN13" s="72">
        <v>0.54537270000000004</v>
      </c>
      <c r="IO13" s="72">
        <v>0.61449134000000005</v>
      </c>
      <c r="IP13" s="72">
        <v>0.31147902999999999</v>
      </c>
      <c r="IQ13" s="72">
        <v>4.7407873000000003E-2</v>
      </c>
      <c r="IR13" s="72">
        <v>2.6249139999999999E-3</v>
      </c>
      <c r="IS13" s="72">
        <v>1.4444866E-4</v>
      </c>
      <c r="IT13" s="72">
        <v>7.8912479999999996E-6</v>
      </c>
      <c r="IU13" s="72">
        <v>4.2792745999999999E-7</v>
      </c>
      <c r="IV13" s="72">
        <v>2.3040898999999999E-8</v>
      </c>
      <c r="IW13" s="72">
        <v>1.2322106E-9</v>
      </c>
      <c r="IX13" s="72">
        <v>6.5475329999999995E-11</v>
      </c>
      <c r="IY13" s="72">
        <v>3.4579373000000002E-12</v>
      </c>
      <c r="IZ13" s="72">
        <v>1.8156448000000001E-13</v>
      </c>
      <c r="JA13" s="72">
        <v>9.4806350000000003E-15</v>
      </c>
      <c r="JB13" s="72">
        <v>4.924322E-16</v>
      </c>
      <c r="JC13" s="72">
        <v>2.5448506000000002E-17</v>
      </c>
      <c r="JD13" s="72">
        <v>1.3088319000000001E-18</v>
      </c>
      <c r="JE13" s="72">
        <v>6.7004789999999996E-20</v>
      </c>
      <c r="JF13" s="72">
        <v>3.4152190000000003E-21</v>
      </c>
      <c r="JG13" s="72">
        <v>1.7334399E-22</v>
      </c>
      <c r="JH13" s="72">
        <v>8.7631289999999998E-24</v>
      </c>
      <c r="JI13" s="72">
        <v>4.4131527000000001E-25</v>
      </c>
      <c r="JJ13" s="72">
        <v>2.2143865999999999E-26</v>
      </c>
      <c r="JK13" s="72">
        <v>1.1072469E-27</v>
      </c>
      <c r="JL13" s="72">
        <v>5.518105E-29</v>
      </c>
      <c r="JM13" s="72">
        <v>2.7412891000000001E-30</v>
      </c>
      <c r="JN13" s="72">
        <v>1.3576907999999999E-31</v>
      </c>
      <c r="JO13" s="72">
        <v>6.7047516000000006E-33</v>
      </c>
      <c r="JP13" s="72">
        <v>3.3013377999999998E-34</v>
      </c>
      <c r="JQ13" s="72">
        <v>1.6109359999999999E-35</v>
      </c>
      <c r="JR13" s="72">
        <v>7.4575030000000002E-37</v>
      </c>
      <c r="JS13" s="72">
        <v>2.9751844999999998E-38</v>
      </c>
      <c r="JT13" s="72">
        <v>0</v>
      </c>
      <c r="JU13" s="72">
        <v>0</v>
      </c>
      <c r="JV13" s="72">
        <v>0</v>
      </c>
      <c r="JW13" s="72">
        <v>0</v>
      </c>
      <c r="JX13" s="72">
        <v>0</v>
      </c>
      <c r="JY13" s="72">
        <v>0</v>
      </c>
      <c r="JZ13" s="72">
        <v>0</v>
      </c>
      <c r="KA13" s="72">
        <v>0.14415956999999999</v>
      </c>
      <c r="KB13" s="72">
        <v>0.54537259999999999</v>
      </c>
      <c r="KC13" s="72">
        <v>0.61449120000000002</v>
      </c>
      <c r="KD13" s="72">
        <v>0.31147900000000001</v>
      </c>
      <c r="KE13" s="72">
        <v>4.7407820000000003E-2</v>
      </c>
      <c r="KF13" s="72">
        <v>2.6249108000000001E-3</v>
      </c>
      <c r="KG13" s="72">
        <v>1.4444847E-4</v>
      </c>
      <c r="KH13" s="72">
        <v>7.8912380000000006E-6</v>
      </c>
      <c r="KI13" s="72">
        <v>4.2792703000000002E-7</v>
      </c>
      <c r="KJ13" s="72">
        <v>2.3040869999999999E-8</v>
      </c>
      <c r="KK13" s="72">
        <v>1.2322089000000001E-9</v>
      </c>
      <c r="KL13" s="72">
        <v>6.5475215999999994E-11</v>
      </c>
      <c r="KM13" s="72">
        <v>3.4579305999999999E-12</v>
      </c>
      <c r="KN13" s="72">
        <v>1.8156410999999999E-13</v>
      </c>
      <c r="KO13" s="72">
        <v>9.4806160000000005E-15</v>
      </c>
      <c r="KP13" s="72">
        <v>4.9243129999999996E-16</v>
      </c>
      <c r="KQ13" s="72">
        <v>2.5448453000000001E-17</v>
      </c>
      <c r="KR13" s="72">
        <v>1.3088296E-18</v>
      </c>
      <c r="KS13" s="72">
        <v>6.7004672999999998E-20</v>
      </c>
      <c r="KT13" s="72">
        <v>3.4152140000000002E-21</v>
      </c>
      <c r="KU13" s="72">
        <v>1.7334377000000001E-22</v>
      </c>
      <c r="KV13" s="72">
        <v>8.7631190000000004E-24</v>
      </c>
      <c r="KW13" s="72">
        <v>4.4131486999999998E-25</v>
      </c>
      <c r="KX13" s="72">
        <v>2.2143857000000001E-26</v>
      </c>
      <c r="KY13" s="72">
        <v>1.1072465999999999E-27</v>
      </c>
      <c r="KZ13" s="72">
        <v>5.518105E-29</v>
      </c>
      <c r="LA13" s="72">
        <v>2.7412891000000001E-30</v>
      </c>
      <c r="LB13" s="72">
        <v>1.3576898999999999E-31</v>
      </c>
      <c r="LC13" s="72">
        <v>6.704746E-33</v>
      </c>
      <c r="LD13" s="72">
        <v>3.3013347999999999E-34</v>
      </c>
      <c r="LE13" s="72">
        <v>1.6109357E-35</v>
      </c>
      <c r="LF13" s="72">
        <v>7.4575030000000002E-37</v>
      </c>
      <c r="LG13" s="72">
        <v>2.9751824999999999E-38</v>
      </c>
      <c r="LH13" s="72">
        <v>0</v>
      </c>
      <c r="LI13" s="72">
        <v>0</v>
      </c>
      <c r="LJ13" s="72">
        <v>0</v>
      </c>
      <c r="LK13" s="72">
        <v>0</v>
      </c>
      <c r="LL13" s="72">
        <v>0</v>
      </c>
      <c r="LM13" s="72">
        <v>0</v>
      </c>
      <c r="LN13" s="72">
        <v>0</v>
      </c>
      <c r="LO13" s="72">
        <v>0.14415939</v>
      </c>
      <c r="LP13" s="72">
        <v>0.54537254999999996</v>
      </c>
      <c r="LQ13" s="72">
        <v>0.61449120000000002</v>
      </c>
      <c r="LR13" s="72">
        <v>0.31147902999999999</v>
      </c>
      <c r="LS13" s="72">
        <v>4.7407825000000001E-2</v>
      </c>
      <c r="LT13" s="72">
        <v>2.6249108000000001E-3</v>
      </c>
      <c r="LU13" s="72">
        <v>1.4444843999999999E-4</v>
      </c>
      <c r="LV13" s="72">
        <v>7.8912339999999996E-6</v>
      </c>
      <c r="LW13" s="72">
        <v>4.2792684000000002E-7</v>
      </c>
      <c r="LX13" s="72">
        <v>2.3040865000000001E-8</v>
      </c>
      <c r="LY13" s="72">
        <v>1.2322082999999999E-9</v>
      </c>
      <c r="LZ13" s="72">
        <v>6.5475173999999996E-11</v>
      </c>
      <c r="MA13" s="72">
        <v>3.4579276999999999E-12</v>
      </c>
      <c r="MB13" s="72">
        <v>1.8156399000000001E-13</v>
      </c>
      <c r="MC13" s="72">
        <v>9.48061E-15</v>
      </c>
      <c r="MD13" s="72">
        <v>4.9243100000000001E-16</v>
      </c>
      <c r="ME13" s="72">
        <v>2.5448444999999999E-17</v>
      </c>
      <c r="MF13" s="72">
        <v>1.3088288E-18</v>
      </c>
      <c r="MG13" s="72">
        <v>6.7004629999999994E-20</v>
      </c>
      <c r="MH13" s="72">
        <v>3.4152126999999999E-21</v>
      </c>
      <c r="MI13" s="72">
        <v>1.7334379E-22</v>
      </c>
      <c r="MJ13" s="72">
        <v>8.7631219999999997E-24</v>
      </c>
      <c r="MK13" s="72">
        <v>4.4131507000000004E-25</v>
      </c>
      <c r="ML13" s="72">
        <v>2.2143865999999999E-26</v>
      </c>
      <c r="MM13" s="72">
        <v>1.1072471E-27</v>
      </c>
      <c r="MN13" s="72">
        <v>5.5181100000000004E-29</v>
      </c>
      <c r="MO13" s="72">
        <v>2.7412917999999999E-30</v>
      </c>
      <c r="MP13" s="72">
        <v>1.3576904999999999E-31</v>
      </c>
      <c r="MQ13" s="72">
        <v>6.7047434999999995E-33</v>
      </c>
      <c r="MR13" s="72">
        <v>3.301332E-34</v>
      </c>
      <c r="MS13" s="72">
        <v>1.6109351E-35</v>
      </c>
      <c r="MT13" s="72">
        <v>7.4575103999999997E-37</v>
      </c>
      <c r="MU13" s="72">
        <v>2.9751879E-38</v>
      </c>
      <c r="MV13" s="72">
        <v>0</v>
      </c>
      <c r="MW13" s="72">
        <v>0</v>
      </c>
      <c r="MX13" s="72">
        <v>0</v>
      </c>
      <c r="MY13" s="72">
        <v>0</v>
      </c>
      <c r="MZ13" s="72">
        <v>0</v>
      </c>
      <c r="NA13" s="72">
        <v>0</v>
      </c>
      <c r="NB13" s="72">
        <v>0</v>
      </c>
      <c r="NC13" s="72">
        <v>0.14415923999999999</v>
      </c>
      <c r="ND13" s="72">
        <v>0.54537259999999999</v>
      </c>
      <c r="NE13" s="72">
        <v>0.61449145999999999</v>
      </c>
      <c r="NF13" s="72">
        <v>0.31147902999999999</v>
      </c>
      <c r="NG13" s="72">
        <v>4.7407847000000003E-2</v>
      </c>
      <c r="NH13" s="72">
        <v>2.6249120000000001E-3</v>
      </c>
      <c r="NI13" s="72">
        <v>1.4444847999999999E-4</v>
      </c>
      <c r="NJ13" s="72">
        <v>7.8912369999999995E-6</v>
      </c>
      <c r="NK13" s="72">
        <v>4.2792694999999999E-7</v>
      </c>
      <c r="NL13" s="72">
        <v>2.3040869999999999E-8</v>
      </c>
      <c r="NM13" s="72">
        <v>1.2322088000000001E-9</v>
      </c>
      <c r="NN13" s="72">
        <v>6.5475190000000005E-11</v>
      </c>
      <c r="NO13" s="72">
        <v>3.4579276999999999E-12</v>
      </c>
      <c r="NP13" s="72">
        <v>1.8156394000000001E-13</v>
      </c>
      <c r="NQ13" s="72">
        <v>9.4806070000000006E-15</v>
      </c>
      <c r="NR13" s="72">
        <v>4.9243090000000003E-16</v>
      </c>
      <c r="NS13" s="72">
        <v>2.5448441999999999E-17</v>
      </c>
      <c r="NT13" s="72">
        <v>1.3088291E-18</v>
      </c>
      <c r="NU13" s="72">
        <v>6.7004660000000005E-20</v>
      </c>
      <c r="NV13" s="72">
        <v>3.4152140000000002E-21</v>
      </c>
      <c r="NW13" s="72">
        <v>1.7334384E-22</v>
      </c>
      <c r="NX13" s="72">
        <v>8.7631279999999996E-24</v>
      </c>
      <c r="NY13" s="72">
        <v>4.4131537E-25</v>
      </c>
      <c r="NZ13" s="72">
        <v>2.2143874E-26</v>
      </c>
      <c r="OA13" s="72">
        <v>1.1072473E-27</v>
      </c>
      <c r="OB13" s="72">
        <v>5.5181100000000004E-29</v>
      </c>
      <c r="OC13" s="72">
        <v>2.7412915999999999E-30</v>
      </c>
      <c r="OD13" s="72">
        <v>1.3576907999999999E-31</v>
      </c>
      <c r="OE13" s="72">
        <v>6.7047440000000004E-33</v>
      </c>
      <c r="OF13" s="72">
        <v>3.3013306999999998E-34</v>
      </c>
      <c r="OG13" s="72">
        <v>1.6109345E-35</v>
      </c>
      <c r="OH13" s="72">
        <v>7.4575119999999996E-37</v>
      </c>
      <c r="OI13" s="72">
        <v>2.9751918000000001E-38</v>
      </c>
      <c r="OJ13" s="72">
        <v>0</v>
      </c>
      <c r="OK13" s="72">
        <v>0</v>
      </c>
      <c r="OL13" s="72">
        <v>0</v>
      </c>
      <c r="OM13" s="72">
        <v>0</v>
      </c>
      <c r="ON13" s="72">
        <v>0</v>
      </c>
      <c r="OO13" s="72">
        <v>0</v>
      </c>
      <c r="OP13" s="72">
        <v>0</v>
      </c>
      <c r="OQ13" s="72">
        <v>0.14415912</v>
      </c>
      <c r="OR13" s="72">
        <v>0.54537279999999999</v>
      </c>
      <c r="OS13" s="72">
        <v>0.61449169999999997</v>
      </c>
      <c r="OT13" s="72">
        <v>0.31147914999999998</v>
      </c>
      <c r="OU13" s="72">
        <v>4.7407879999999999E-2</v>
      </c>
      <c r="OV13" s="72">
        <v>2.6249143E-3</v>
      </c>
      <c r="OW13" s="72">
        <v>1.4444862999999999E-4</v>
      </c>
      <c r="OX13" s="72">
        <v>7.8912449999999997E-6</v>
      </c>
      <c r="OY13" s="72">
        <v>4.2792723E-7</v>
      </c>
      <c r="OZ13" s="72">
        <v>2.3040892E-8</v>
      </c>
      <c r="PA13" s="72">
        <v>1.2322098E-9</v>
      </c>
      <c r="PB13" s="72">
        <v>6.5475239999999995E-11</v>
      </c>
      <c r="PC13" s="72">
        <v>3.4579310000000002E-12</v>
      </c>
      <c r="PD13" s="72">
        <v>1.8156413000000001E-13</v>
      </c>
      <c r="PE13" s="72">
        <v>9.4806144999999992E-15</v>
      </c>
      <c r="PF13" s="72">
        <v>4.9243129999999996E-16</v>
      </c>
      <c r="PG13" s="72">
        <v>2.5448465000000002E-17</v>
      </c>
      <c r="PH13" s="72">
        <v>1.3088303E-18</v>
      </c>
      <c r="PI13" s="72">
        <v>6.7004720000000003E-20</v>
      </c>
      <c r="PJ13" s="72">
        <v>3.4152175000000001E-21</v>
      </c>
      <c r="PK13" s="72">
        <v>1.7334399E-22</v>
      </c>
      <c r="PL13" s="72">
        <v>8.7631339999999995E-24</v>
      </c>
      <c r="PM13" s="72">
        <v>4.4131580000000002E-25</v>
      </c>
      <c r="PN13" s="72">
        <v>2.2143894000000001E-26</v>
      </c>
      <c r="PO13" s="72">
        <v>1.1072478E-27</v>
      </c>
      <c r="PP13" s="72">
        <v>5.5181106999999997E-29</v>
      </c>
      <c r="PQ13" s="72">
        <v>2.7412915999999999E-30</v>
      </c>
      <c r="PR13" s="72">
        <v>1.3576913999999999E-31</v>
      </c>
      <c r="PS13" s="72">
        <v>6.7047500000000005E-33</v>
      </c>
      <c r="PT13" s="72">
        <v>3.3013347999999999E-34</v>
      </c>
      <c r="PU13" s="72">
        <v>1.6109355000000001E-35</v>
      </c>
      <c r="PV13" s="72">
        <v>7.4575160000000003E-37</v>
      </c>
      <c r="PW13" s="72">
        <v>2.9751934999999999E-38</v>
      </c>
      <c r="PX13" s="72">
        <v>0</v>
      </c>
      <c r="PY13" s="72">
        <v>0</v>
      </c>
      <c r="PZ13" s="72">
        <v>0</v>
      </c>
      <c r="QA13" s="72">
        <v>0</v>
      </c>
      <c r="QB13" s="72">
        <v>0</v>
      </c>
      <c r="QC13" s="72">
        <v>0</v>
      </c>
      <c r="QD13" s="72">
        <v>0</v>
      </c>
      <c r="QE13" s="72">
        <v>0.14415898999999999</v>
      </c>
      <c r="QF13" s="72">
        <v>0.54537296000000002</v>
      </c>
      <c r="QG13" s="72">
        <v>0.61449209999999999</v>
      </c>
      <c r="QH13" s="72">
        <v>0.31147926999999997</v>
      </c>
      <c r="QI13" s="72">
        <v>4.7407909999999998E-2</v>
      </c>
      <c r="QJ13" s="72">
        <v>2.6249161000000002E-3</v>
      </c>
      <c r="QK13" s="72">
        <v>1.4444877E-4</v>
      </c>
      <c r="QL13" s="72">
        <v>7.8912539999999993E-6</v>
      </c>
      <c r="QM13" s="72">
        <v>4.2792771999999998E-7</v>
      </c>
      <c r="QN13" s="72">
        <v>2.3040913E-8</v>
      </c>
      <c r="QO13" s="72">
        <v>1.2322111E-9</v>
      </c>
      <c r="QP13" s="72">
        <v>6.5475309999999997E-11</v>
      </c>
      <c r="QQ13" s="72">
        <v>3.4579351000000001E-12</v>
      </c>
      <c r="QR13" s="72">
        <v>1.8156433E-13</v>
      </c>
      <c r="QS13" s="72">
        <v>9.4806229999999993E-15</v>
      </c>
      <c r="QT13" s="72">
        <v>4.9243175999999998E-16</v>
      </c>
      <c r="QU13" s="72">
        <v>2.544849E-17</v>
      </c>
      <c r="QV13" s="72">
        <v>1.3088316E-18</v>
      </c>
      <c r="QW13" s="72">
        <v>6.7004789999999996E-20</v>
      </c>
      <c r="QX13" s="72">
        <v>3.4152202999999999E-21</v>
      </c>
      <c r="QY13" s="72">
        <v>1.7334414000000001E-22</v>
      </c>
      <c r="QZ13" s="72">
        <v>8.7631409999999997E-24</v>
      </c>
      <c r="RA13" s="72">
        <v>4.4131599999999999E-25</v>
      </c>
      <c r="RB13" s="72">
        <v>2.2143905999999999E-26</v>
      </c>
      <c r="RC13" s="72">
        <v>1.1072483E-27</v>
      </c>
      <c r="RD13" s="72">
        <v>5.5181120000000005E-29</v>
      </c>
      <c r="RE13" s="72">
        <v>2.7412915999999999E-30</v>
      </c>
      <c r="RF13" s="72">
        <v>1.3576919999999999E-31</v>
      </c>
      <c r="RG13" s="72">
        <v>6.7047569999999996E-33</v>
      </c>
      <c r="RH13" s="72">
        <v>3.3013403000000001E-34</v>
      </c>
      <c r="RI13" s="72">
        <v>1.6109391E-35</v>
      </c>
      <c r="RJ13" s="72">
        <v>7.4575296999999996E-37</v>
      </c>
      <c r="RK13" s="72">
        <v>2.9751969999999998E-38</v>
      </c>
      <c r="RL13" s="72">
        <v>0</v>
      </c>
      <c r="RM13" s="72">
        <v>0</v>
      </c>
      <c r="RN13" s="72">
        <v>0</v>
      </c>
      <c r="RO13" s="72">
        <v>0</v>
      </c>
      <c r="RP13" s="72">
        <v>0</v>
      </c>
      <c r="RQ13" s="72">
        <v>0</v>
      </c>
      <c r="RR13" s="72">
        <v>0</v>
      </c>
      <c r="RS13" s="72">
        <v>0.14415892999999999</v>
      </c>
      <c r="RT13" s="72">
        <v>0.54537296000000002</v>
      </c>
      <c r="RU13" s="72">
        <v>0.61449224000000002</v>
      </c>
      <c r="RV13" s="72">
        <v>0.31147926999999997</v>
      </c>
      <c r="RW13" s="72">
        <v>4.7407924999999997E-2</v>
      </c>
      <c r="RX13" s="72">
        <v>2.6249168E-3</v>
      </c>
      <c r="RY13" s="72">
        <v>1.4444880000000001E-4</v>
      </c>
      <c r="RZ13" s="72">
        <v>7.8912589999999997E-6</v>
      </c>
      <c r="SA13" s="72">
        <v>4.2792793999999999E-7</v>
      </c>
      <c r="SB13" s="72">
        <v>2.3040929999999999E-8</v>
      </c>
      <c r="SC13" s="72">
        <v>1.2322119E-9</v>
      </c>
      <c r="SD13" s="72">
        <v>6.547536E-11</v>
      </c>
      <c r="SE13" s="72">
        <v>3.4579377E-12</v>
      </c>
      <c r="SF13" s="72">
        <v>1.8156448000000001E-13</v>
      </c>
      <c r="SG13" s="72">
        <v>9.4806289999999998E-15</v>
      </c>
      <c r="SH13" s="72">
        <v>4.9243203000000003E-16</v>
      </c>
      <c r="SI13" s="72">
        <v>2.5448496E-17</v>
      </c>
      <c r="SJ13" s="72">
        <v>1.3088319000000001E-18</v>
      </c>
      <c r="SK13" s="72">
        <v>6.7004809999999999E-20</v>
      </c>
      <c r="SL13" s="72">
        <v>3.4152202999999999E-21</v>
      </c>
      <c r="SM13" s="72">
        <v>1.7334411999999999E-22</v>
      </c>
      <c r="SN13" s="72">
        <v>8.7631370000000002E-24</v>
      </c>
      <c r="SO13" s="72">
        <v>4.4131580000000002E-25</v>
      </c>
      <c r="SP13" s="72">
        <v>2.2143898999999999E-26</v>
      </c>
      <c r="SQ13" s="72">
        <v>1.1072482E-27</v>
      </c>
      <c r="SR13" s="72">
        <v>5.5181120000000005E-29</v>
      </c>
      <c r="SS13" s="72">
        <v>2.7412915999999999E-30</v>
      </c>
      <c r="ST13" s="72">
        <v>1.3576919000000001E-31</v>
      </c>
      <c r="SU13" s="72">
        <v>6.704758E-33</v>
      </c>
      <c r="SV13" s="72">
        <v>3.3013425999999999E-34</v>
      </c>
      <c r="SW13" s="72">
        <v>1.6109404999999999E-35</v>
      </c>
      <c r="SX13" s="72">
        <v>7.4575382000000004E-37</v>
      </c>
      <c r="SY13" s="72">
        <v>2.9751987999999998E-38</v>
      </c>
      <c r="SZ13" s="72">
        <v>0</v>
      </c>
      <c r="TA13" s="72">
        <v>0</v>
      </c>
      <c r="TB13" s="72">
        <v>0</v>
      </c>
      <c r="TC13" s="72">
        <v>0</v>
      </c>
      <c r="TD13" s="72">
        <v>0</v>
      </c>
      <c r="TE13" s="72">
        <v>0</v>
      </c>
      <c r="TF13" s="72">
        <v>0</v>
      </c>
      <c r="TG13" s="72">
        <v>0.14415886</v>
      </c>
      <c r="TH13" s="72">
        <v>0.54537310000000006</v>
      </c>
      <c r="TI13" s="72">
        <v>0.6144925</v>
      </c>
      <c r="TJ13" s="72">
        <v>0.31147944999999999</v>
      </c>
      <c r="TK13" s="72">
        <v>4.7407961999999998E-2</v>
      </c>
      <c r="TL13" s="72">
        <v>2.6249185000000001E-3</v>
      </c>
      <c r="TM13" s="72">
        <v>1.4444889999999999E-4</v>
      </c>
      <c r="TN13" s="72">
        <v>7.8912635000000003E-6</v>
      </c>
      <c r="TO13" s="72">
        <v>4.2792843000000002E-7</v>
      </c>
      <c r="TP13" s="72">
        <v>2.3040958000000001E-8</v>
      </c>
      <c r="TQ13" s="72">
        <v>1.2322135999999999E-9</v>
      </c>
      <c r="TR13" s="72">
        <v>6.547545E-11</v>
      </c>
      <c r="TS13" s="72">
        <v>3.4579424999999999E-12</v>
      </c>
      <c r="TT13" s="72">
        <v>1.8156471000000001E-13</v>
      </c>
      <c r="TU13" s="72">
        <v>9.4806420000000006E-15</v>
      </c>
      <c r="TV13" s="72">
        <v>4.9243256000000003E-16</v>
      </c>
      <c r="TW13" s="72">
        <v>2.5448513E-17</v>
      </c>
      <c r="TX13" s="72">
        <v>1.3088324E-18</v>
      </c>
      <c r="TY13" s="72">
        <v>6.7004819999999995E-20</v>
      </c>
      <c r="TZ13" s="72">
        <v>3.4152216000000003E-21</v>
      </c>
      <c r="UA13" s="72">
        <v>1.7334413E-22</v>
      </c>
      <c r="UB13" s="72">
        <v>8.763136E-24</v>
      </c>
      <c r="UC13" s="72">
        <v>4.4131580000000002E-25</v>
      </c>
      <c r="UD13" s="72">
        <v>2.2143901999999999E-26</v>
      </c>
      <c r="UE13" s="72">
        <v>1.1072486000000001E-27</v>
      </c>
      <c r="UF13" s="72">
        <v>5.5181159999999996E-29</v>
      </c>
      <c r="UG13" s="72">
        <v>2.7412945999999999E-30</v>
      </c>
      <c r="UH13" s="72">
        <v>1.3576933E-31</v>
      </c>
      <c r="UI13" s="72">
        <v>6.7047659999999996E-33</v>
      </c>
      <c r="UJ13" s="72">
        <v>3.3013472E-34</v>
      </c>
      <c r="UK13" s="72">
        <v>1.6109428E-35</v>
      </c>
      <c r="UL13" s="72">
        <v>7.4575490000000003E-37</v>
      </c>
      <c r="UM13" s="72">
        <v>2.9752023999999999E-38</v>
      </c>
      <c r="UN13" s="72">
        <v>0</v>
      </c>
      <c r="UO13" s="72">
        <v>0</v>
      </c>
      <c r="UP13" s="72">
        <v>0</v>
      </c>
      <c r="UQ13" s="72">
        <v>0</v>
      </c>
      <c r="UR13" s="72">
        <v>0</v>
      </c>
      <c r="US13" s="72">
        <v>0</v>
      </c>
      <c r="UT13" s="72">
        <v>0</v>
      </c>
      <c r="UU13" s="72">
        <v>0.14415900000000001</v>
      </c>
      <c r="UV13" s="72">
        <v>0.54537310000000006</v>
      </c>
      <c r="UW13" s="72">
        <v>0.61449264999999997</v>
      </c>
      <c r="UX13" s="72">
        <v>0.31147956999999998</v>
      </c>
      <c r="UY13" s="72">
        <v>4.7407970000000001E-2</v>
      </c>
      <c r="UZ13" s="72">
        <v>2.6249202999999999E-3</v>
      </c>
      <c r="VA13" s="72">
        <v>1.4444902E-4</v>
      </c>
      <c r="VB13" s="72">
        <v>7.8912679999999993E-6</v>
      </c>
      <c r="VC13" s="72">
        <v>4.2792863E-7</v>
      </c>
      <c r="VD13" s="72">
        <v>2.3040977E-8</v>
      </c>
      <c r="VE13" s="72">
        <v>1.2322147000000001E-9</v>
      </c>
      <c r="VF13" s="72">
        <v>6.5475520000000002E-11</v>
      </c>
      <c r="VG13" s="72">
        <v>3.4579457000000002E-12</v>
      </c>
      <c r="VH13" s="72">
        <v>1.8156489E-13</v>
      </c>
      <c r="VI13" s="72">
        <v>9.4806500000000007E-15</v>
      </c>
      <c r="VJ13" s="72">
        <v>4.9243289999999997E-16</v>
      </c>
      <c r="VK13" s="72">
        <v>2.5448523999999999E-17</v>
      </c>
      <c r="VL13" s="72">
        <v>1.3088327999999999E-18</v>
      </c>
      <c r="VM13" s="72">
        <v>6.7004830000000003E-20</v>
      </c>
      <c r="VN13" s="72">
        <v>3.4152216000000003E-21</v>
      </c>
      <c r="VO13" s="72">
        <v>1.7334411999999999E-22</v>
      </c>
      <c r="VP13" s="72">
        <v>8.7631354999999999E-24</v>
      </c>
      <c r="VQ13" s="72">
        <v>4.4131560000000004E-25</v>
      </c>
      <c r="VR13" s="72">
        <v>2.2143886000000001E-26</v>
      </c>
      <c r="VS13" s="72">
        <v>1.1072479E-27</v>
      </c>
      <c r="VT13" s="72">
        <v>5.5181149999999996E-29</v>
      </c>
      <c r="VU13" s="72">
        <v>2.7412958999999998E-30</v>
      </c>
      <c r="VV13" s="72">
        <v>1.3576943000000001E-31</v>
      </c>
      <c r="VW13" s="72">
        <v>6.7047740000000005E-33</v>
      </c>
      <c r="VX13" s="72">
        <v>3.3013499999999999E-34</v>
      </c>
      <c r="VY13" s="72">
        <v>1.610944E-35</v>
      </c>
      <c r="VZ13" s="72">
        <v>7.4575544000000003E-37</v>
      </c>
      <c r="WA13" s="72">
        <v>2.975204E-38</v>
      </c>
      <c r="WB13" s="72">
        <v>0</v>
      </c>
      <c r="WC13" s="72">
        <v>0</v>
      </c>
      <c r="WD13" s="72">
        <v>0</v>
      </c>
      <c r="WE13" s="72">
        <v>0</v>
      </c>
      <c r="WF13" s="72">
        <v>0</v>
      </c>
      <c r="WG13" s="72">
        <v>0</v>
      </c>
      <c r="WH13" s="72">
        <v>0</v>
      </c>
      <c r="WI13" s="72">
        <v>0.14415923999999999</v>
      </c>
      <c r="WJ13" s="72">
        <v>0.54537314000000003</v>
      </c>
      <c r="WK13" s="72">
        <v>0.6144925</v>
      </c>
      <c r="WL13" s="72">
        <v>0.31147979999999997</v>
      </c>
      <c r="WM13" s="72">
        <v>4.7408025999999999E-2</v>
      </c>
      <c r="WN13" s="72">
        <v>2.6249226999999998E-3</v>
      </c>
      <c r="WO13" s="72">
        <v>1.4444916000000001E-4</v>
      </c>
      <c r="WP13" s="72">
        <v>7.891278E-6</v>
      </c>
      <c r="WQ13" s="72">
        <v>4.2792914E-7</v>
      </c>
      <c r="WR13" s="72">
        <v>2.3040994999999999E-8</v>
      </c>
      <c r="WS13" s="72">
        <v>1.2322159E-9</v>
      </c>
      <c r="WT13" s="72">
        <v>6.5475579999999998E-11</v>
      </c>
      <c r="WU13" s="72">
        <v>3.4579499000000002E-12</v>
      </c>
      <c r="WV13" s="72">
        <v>1.8156508999999999E-13</v>
      </c>
      <c r="WW13" s="72">
        <v>9.4806585000000008E-15</v>
      </c>
      <c r="WX13" s="72">
        <v>4.9243329999999999E-16</v>
      </c>
      <c r="WY13" s="72">
        <v>2.5448546E-17</v>
      </c>
      <c r="WZ13" s="72">
        <v>1.3088334999999999E-18</v>
      </c>
      <c r="XA13" s="72">
        <v>6.7004853999999994E-20</v>
      </c>
      <c r="XB13" s="72">
        <v>3.415222E-21</v>
      </c>
      <c r="XC13" s="72">
        <v>1.7334411999999999E-22</v>
      </c>
      <c r="XD13" s="72">
        <v>8.7631370000000002E-24</v>
      </c>
      <c r="XE13" s="72">
        <v>4.4131566E-25</v>
      </c>
      <c r="XF13" s="72">
        <v>2.2143887999999999E-26</v>
      </c>
      <c r="XG13" s="72">
        <v>1.1072481E-27</v>
      </c>
      <c r="XH13" s="72">
        <v>5.5181154999999996E-29</v>
      </c>
      <c r="XI13" s="72">
        <v>2.7412971999999998E-30</v>
      </c>
      <c r="XJ13" s="72">
        <v>1.3576957E-31</v>
      </c>
      <c r="XK13" s="72">
        <v>6.7047809999999996E-33</v>
      </c>
      <c r="XL13" s="72">
        <v>3.3013535999999999E-34</v>
      </c>
      <c r="XM13" s="72">
        <v>1.6109451000000001E-35</v>
      </c>
      <c r="XN13" s="72">
        <v>7.4575575000000003E-37</v>
      </c>
      <c r="XO13" s="72">
        <v>2.9752051999999998E-38</v>
      </c>
      <c r="XP13" s="72">
        <v>0</v>
      </c>
      <c r="XQ13" s="72">
        <v>0</v>
      </c>
      <c r="XR13" s="72">
        <v>0</v>
      </c>
      <c r="XS13" s="72">
        <v>0</v>
      </c>
      <c r="XT13" s="72">
        <v>0</v>
      </c>
      <c r="XU13" s="72">
        <v>0</v>
      </c>
      <c r="XV13" s="72">
        <v>0</v>
      </c>
      <c r="XW13" s="72">
        <v>0.14415966</v>
      </c>
      <c r="XX13" s="72">
        <v>0.54537343999999999</v>
      </c>
      <c r="XY13" s="72">
        <v>0.61449264999999997</v>
      </c>
      <c r="XZ13" s="72">
        <v>0.31147984000000001</v>
      </c>
      <c r="YA13" s="72">
        <v>4.7408039999999999E-2</v>
      </c>
      <c r="YB13" s="72">
        <v>2.6249239999999998E-3</v>
      </c>
      <c r="YC13" s="72">
        <v>1.4444927999999999E-4</v>
      </c>
      <c r="YD13" s="72">
        <v>7.8912850000000008E-6</v>
      </c>
      <c r="YE13" s="72">
        <v>4.2792954000000002E-7</v>
      </c>
      <c r="YF13" s="72">
        <v>2.3041018E-8</v>
      </c>
      <c r="YG13" s="72">
        <v>1.232217E-9</v>
      </c>
      <c r="YH13" s="72">
        <v>6.5475645999999997E-11</v>
      </c>
      <c r="YI13" s="72">
        <v>3.4579533000000001E-12</v>
      </c>
      <c r="YJ13" s="72">
        <v>1.8156527999999999E-13</v>
      </c>
      <c r="YK13" s="72">
        <v>9.4806700000000003E-15</v>
      </c>
      <c r="YL13" s="72">
        <v>4.9243383E-16</v>
      </c>
      <c r="YM13" s="72">
        <v>2.5448576000000001E-17</v>
      </c>
      <c r="YN13" s="72">
        <v>1.3088347999999999E-18</v>
      </c>
      <c r="YO13" s="72">
        <v>6.700489E-20</v>
      </c>
      <c r="YP13" s="72">
        <v>3.4152244000000001E-21</v>
      </c>
      <c r="YQ13" s="72">
        <v>1.7334423999999999E-22</v>
      </c>
      <c r="YR13" s="72">
        <v>8.7631466000000004E-24</v>
      </c>
      <c r="YS13" s="72">
        <v>4.4131619999999996E-25</v>
      </c>
      <c r="YT13" s="72">
        <v>2.2143923000000001E-26</v>
      </c>
      <c r="YU13" s="72">
        <v>1.1072498E-27</v>
      </c>
      <c r="YV13" s="72">
        <v>5.5181250000000002E-29</v>
      </c>
      <c r="YW13" s="72">
        <v>2.7413023E-30</v>
      </c>
      <c r="YX13" s="72">
        <v>1.3576989E-31</v>
      </c>
      <c r="YY13" s="72">
        <v>6.7048000000000001E-33</v>
      </c>
      <c r="YZ13" s="72">
        <v>3.3013633000000002E-34</v>
      </c>
      <c r="ZA13" s="72">
        <v>1.6109499E-35</v>
      </c>
      <c r="ZB13" s="72">
        <v>7.4575730000000001E-37</v>
      </c>
      <c r="ZC13" s="72">
        <v>2.9752094000000001E-38</v>
      </c>
      <c r="ZD13" s="72">
        <v>0</v>
      </c>
      <c r="ZE13" s="72">
        <v>0</v>
      </c>
      <c r="ZF13" s="72">
        <v>0</v>
      </c>
      <c r="ZG13" s="72">
        <v>0</v>
      </c>
      <c r="ZH13" s="72">
        <v>0</v>
      </c>
      <c r="ZI13" s="72">
        <v>0</v>
      </c>
      <c r="ZJ13" s="72">
        <v>0</v>
      </c>
      <c r="ZK13" s="72">
        <v>0.14415975</v>
      </c>
      <c r="ZL13" s="72">
        <v>0.54537369999999996</v>
      </c>
      <c r="ZM13" s="72">
        <v>0.61449295000000004</v>
      </c>
      <c r="ZN13" s="72">
        <v>0.31148005000000001</v>
      </c>
      <c r="ZO13" s="72">
        <v>4.7408074000000001E-2</v>
      </c>
      <c r="ZP13" s="72">
        <v>2.6249238000000002E-3</v>
      </c>
      <c r="ZQ13" s="72">
        <v>1.4444927E-4</v>
      </c>
      <c r="ZR13" s="72">
        <v>7.8912850000000008E-6</v>
      </c>
      <c r="ZS13" s="72">
        <v>4.2792968E-7</v>
      </c>
      <c r="ZT13" s="72">
        <v>2.3041022999999998E-8</v>
      </c>
      <c r="ZU13" s="72">
        <v>1.2322176E-9</v>
      </c>
      <c r="ZV13" s="72">
        <v>6.5475709999999995E-11</v>
      </c>
      <c r="ZW13" s="72">
        <v>3.457958E-12</v>
      </c>
      <c r="ZX13" s="72">
        <v>1.8156567000000001E-13</v>
      </c>
      <c r="ZY13" s="72">
        <v>9.4806975000000001E-15</v>
      </c>
      <c r="ZZ13" s="72">
        <v>4.9243580000000004E-16</v>
      </c>
      <c r="AAA13" s="72">
        <v>2.5448705000000001E-17</v>
      </c>
      <c r="AAB13" s="72">
        <v>1.3088429999999999E-18</v>
      </c>
      <c r="AAC13" s="72">
        <v>6.7005389999999997E-20</v>
      </c>
      <c r="AAD13" s="72">
        <v>3.4152539999999999E-21</v>
      </c>
      <c r="AAE13" s="72">
        <v>1.7334603999999999E-22</v>
      </c>
      <c r="AAF13" s="72">
        <v>8.7632510000000003E-24</v>
      </c>
      <c r="AAG13" s="72">
        <v>4.4132260000000002E-25</v>
      </c>
      <c r="AAH13" s="72">
        <v>2.2144297999999999E-26</v>
      </c>
      <c r="AAI13" s="72">
        <v>1.1072714E-27</v>
      </c>
      <c r="AAJ13" s="72">
        <v>5.5182470000000004E-29</v>
      </c>
      <c r="AAK13" s="72">
        <v>2.7413699999999998E-30</v>
      </c>
      <c r="AAL13" s="72">
        <v>1.3577362000000001E-31</v>
      </c>
      <c r="AAM13" s="72">
        <v>6.705006E-33</v>
      </c>
      <c r="AAN13" s="72">
        <v>3.3014767000000001E-34</v>
      </c>
      <c r="AAO13" s="72">
        <v>1.6110124E-35</v>
      </c>
      <c r="AAP13" s="72">
        <v>7.4577720000000002E-37</v>
      </c>
      <c r="AAQ13" s="72">
        <v>2.9752794999999999E-38</v>
      </c>
      <c r="AAR13" s="72">
        <v>0</v>
      </c>
      <c r="AAS13" s="72">
        <v>0</v>
      </c>
      <c r="AAT13" s="72">
        <v>0</v>
      </c>
      <c r="AAU13" s="72">
        <v>0</v>
      </c>
      <c r="AAV13" s="72">
        <v>0</v>
      </c>
      <c r="AAW13" s="72">
        <v>0</v>
      </c>
      <c r="AAX13" s="72">
        <v>0</v>
      </c>
      <c r="AAY13" s="72">
        <v>0.14415908</v>
      </c>
      <c r="AAZ13" s="72">
        <v>0.54537283999999997</v>
      </c>
      <c r="ABA13" s="72">
        <v>0.61449253999999998</v>
      </c>
      <c r="ABB13" s="72">
        <v>0.31147989999999998</v>
      </c>
      <c r="ABC13" s="72">
        <v>4.740809E-2</v>
      </c>
      <c r="ABD13" s="72">
        <v>2.6249260000000001E-3</v>
      </c>
      <c r="ABE13" s="72">
        <v>1.4444934E-4</v>
      </c>
      <c r="ABF13" s="72">
        <v>7.8912880000000007E-6</v>
      </c>
      <c r="ABG13" s="72">
        <v>4.2792980000000001E-7</v>
      </c>
      <c r="ABH13" s="72">
        <v>2.3041035999999999E-8</v>
      </c>
      <c r="ABI13" s="72">
        <v>1.2322183E-9</v>
      </c>
      <c r="ABJ13" s="72">
        <v>6.5475729999999994E-11</v>
      </c>
      <c r="ABK13" s="72">
        <v>3.4579591999999999E-12</v>
      </c>
      <c r="ABL13" s="72">
        <v>1.8156573E-13</v>
      </c>
      <c r="ABM13" s="72">
        <v>9.4806999999999996E-15</v>
      </c>
      <c r="ABN13" s="72">
        <v>4.9243572999999995E-16</v>
      </c>
      <c r="ABO13" s="72">
        <v>2.5448701E-17</v>
      </c>
      <c r="ABP13" s="72">
        <v>1.3088423999999999E-18</v>
      </c>
      <c r="ABQ13" s="72">
        <v>6.7005365000000002E-20</v>
      </c>
      <c r="ABR13" s="72">
        <v>3.4152522000000003E-21</v>
      </c>
      <c r="ABS13" s="72">
        <v>1.7334594E-22</v>
      </c>
      <c r="ABT13" s="72">
        <v>8.7632429999999999E-24</v>
      </c>
      <c r="ABU13" s="72">
        <v>4.4132209999999999E-25</v>
      </c>
      <c r="ABV13" s="72">
        <v>2.2144267000000001E-26</v>
      </c>
      <c r="ABW13" s="72">
        <v>1.1072703000000001E-27</v>
      </c>
      <c r="ABX13" s="72">
        <v>5.518241E-29</v>
      </c>
      <c r="ABY13" s="72">
        <v>2.7413662E-30</v>
      </c>
      <c r="ABZ13" s="72">
        <v>1.3577334E-31</v>
      </c>
      <c r="ACA13" s="72">
        <v>6.7050094999999995E-33</v>
      </c>
      <c r="ACB13" s="72">
        <v>3.3015229999999998E-34</v>
      </c>
      <c r="ACC13" s="72">
        <v>1.6112846000000001E-35</v>
      </c>
      <c r="ACD13" s="72">
        <v>7.4636586999999998E-37</v>
      </c>
      <c r="ACE13" s="72">
        <v>2.9756326000000001E-38</v>
      </c>
      <c r="ACF13" s="72">
        <v>0</v>
      </c>
      <c r="ACG13" s="72">
        <v>0</v>
      </c>
      <c r="ACH13" s="72">
        <v>0</v>
      </c>
      <c r="ACI13" s="72">
        <v>0</v>
      </c>
      <c r="ACJ13" s="72">
        <v>0</v>
      </c>
      <c r="ACK13" s="72">
        <v>0</v>
      </c>
      <c r="ACL13" s="72">
        <v>0</v>
      </c>
      <c r="ACM13" s="72">
        <v>0.14415961999999999</v>
      </c>
      <c r="ACN13" s="72">
        <v>0.54537369999999996</v>
      </c>
      <c r="ACO13" s="72">
        <v>0.6144927</v>
      </c>
      <c r="ACP13" s="72">
        <v>0.31147989999999998</v>
      </c>
      <c r="ACQ13" s="72">
        <v>4.7408069999999997E-2</v>
      </c>
      <c r="ACR13" s="72">
        <v>2.6249248000000001E-3</v>
      </c>
      <c r="ACS13" s="72">
        <v>1.4444921E-4</v>
      </c>
      <c r="ACT13" s="72">
        <v>7.891278E-6</v>
      </c>
      <c r="ACU13" s="72">
        <v>4.2792917E-7</v>
      </c>
      <c r="ACV13" s="72">
        <v>2.3041000000000001E-8</v>
      </c>
      <c r="ACW13" s="72">
        <v>1.2322160999999999E-9</v>
      </c>
      <c r="ACX13" s="72">
        <v>6.5475603999999998E-11</v>
      </c>
      <c r="ACY13" s="72">
        <v>3.4579518000000001E-12</v>
      </c>
      <c r="ACZ13" s="72">
        <v>1.8156529999999999E-13</v>
      </c>
      <c r="ADA13" s="72">
        <v>9.4806770000000006E-15</v>
      </c>
      <c r="ADB13" s="72">
        <v>4.9243459999999996E-16</v>
      </c>
      <c r="ADC13" s="72">
        <v>2.5448633E-17</v>
      </c>
      <c r="ADD13" s="72">
        <v>1.3088392E-18</v>
      </c>
      <c r="ADE13" s="72">
        <v>6.7005210000000004E-20</v>
      </c>
      <c r="ADF13" s="72">
        <v>3.4152446000000002E-21</v>
      </c>
      <c r="ADG13" s="72">
        <v>1.7334557E-22</v>
      </c>
      <c r="ADH13" s="72">
        <v>8.7632279999999993E-24</v>
      </c>
      <c r="ADI13" s="72">
        <v>4.4132149999999998E-25</v>
      </c>
      <c r="ADJ13" s="72">
        <v>2.2144245000000001E-26</v>
      </c>
      <c r="ADK13" s="72">
        <v>1.1072696E-27</v>
      </c>
      <c r="ADL13" s="72">
        <v>5.5182394999999999E-29</v>
      </c>
      <c r="ADM13" s="72">
        <v>2.7413660000000001E-30</v>
      </c>
      <c r="ADN13" s="72">
        <v>1.3577329999999999E-31</v>
      </c>
      <c r="ADO13" s="72">
        <v>6.7049989999999995E-33</v>
      </c>
      <c r="ADP13" s="72">
        <v>3.3019528E-34</v>
      </c>
      <c r="ADQ13" s="72">
        <v>1.614215E-35</v>
      </c>
      <c r="ADR13" s="72">
        <v>7.5292829999999995E-37</v>
      </c>
      <c r="ADS13" s="72">
        <v>3.0953987999999999E-38</v>
      </c>
      <c r="ADT13" s="72">
        <v>0</v>
      </c>
      <c r="ADU13" s="72">
        <v>0</v>
      </c>
      <c r="ADV13" s="72">
        <v>0</v>
      </c>
      <c r="ADW13" s="72">
        <v>0</v>
      </c>
      <c r="ADX13" s="72">
        <v>0</v>
      </c>
      <c r="ADY13" s="72">
        <v>0</v>
      </c>
      <c r="ADZ13" s="77"/>
      <c r="AEA13" s="73">
        <v>7</v>
      </c>
      <c r="AEB13" s="103">
        <v>7.5</v>
      </c>
      <c r="AEC13" s="73">
        <v>7</v>
      </c>
      <c r="AED13" s="103">
        <v>12.5</v>
      </c>
      <c r="AEE13" s="74">
        <f t="shared" si="22"/>
        <v>8</v>
      </c>
      <c r="AEF13" s="88">
        <f t="shared" si="23"/>
        <v>320</v>
      </c>
      <c r="AEG13" s="105">
        <f t="shared" si="15"/>
        <v>0</v>
      </c>
      <c r="AEH13" s="105">
        <f t="shared" si="15"/>
        <v>0</v>
      </c>
      <c r="AEI13" s="105">
        <f t="shared" si="15"/>
        <v>0</v>
      </c>
      <c r="AEJ13" s="105">
        <f t="shared" si="15"/>
        <v>0</v>
      </c>
      <c r="AEK13" s="105">
        <f t="shared" si="15"/>
        <v>0</v>
      </c>
      <c r="AEL13" s="105">
        <f t="shared" si="15"/>
        <v>0</v>
      </c>
      <c r="AEM13" s="105">
        <f t="shared" si="15"/>
        <v>0</v>
      </c>
      <c r="AEN13" s="105">
        <f t="shared" si="15"/>
        <v>0</v>
      </c>
      <c r="AEO13" s="105">
        <f t="shared" si="15"/>
        <v>0</v>
      </c>
      <c r="AEP13" s="105">
        <f t="shared" si="15"/>
        <v>0</v>
      </c>
      <c r="AEQ13" s="105">
        <f t="shared" si="16"/>
        <v>0</v>
      </c>
      <c r="AER13" s="105">
        <f t="shared" si="16"/>
        <v>0</v>
      </c>
      <c r="AES13" s="105">
        <f t="shared" si="16"/>
        <v>0</v>
      </c>
      <c r="AET13" s="105">
        <f t="shared" si="16"/>
        <v>0</v>
      </c>
      <c r="AEU13" s="105">
        <f t="shared" si="16"/>
        <v>0</v>
      </c>
      <c r="AEV13" s="105">
        <f t="shared" si="16"/>
        <v>0</v>
      </c>
      <c r="AEW13" s="105">
        <f t="shared" si="16"/>
        <v>0</v>
      </c>
      <c r="AEX13" s="105">
        <f t="shared" si="16"/>
        <v>0</v>
      </c>
      <c r="AEY13" s="105">
        <f t="shared" si="16"/>
        <v>0</v>
      </c>
      <c r="AEZ13" s="99">
        <f t="shared" si="17"/>
        <v>1.74</v>
      </c>
      <c r="AFA13" s="69"/>
      <c r="AFB13" s="202">
        <v>0</v>
      </c>
      <c r="AFC13" s="106">
        <f t="shared" si="18"/>
        <v>0</v>
      </c>
      <c r="AFD13" s="69"/>
      <c r="AFE13" s="107">
        <f t="shared" si="19"/>
        <v>300</v>
      </c>
      <c r="AFF13" s="105">
        <f t="shared" si="20"/>
        <v>6.891099E-21</v>
      </c>
      <c r="AFG13" s="105">
        <f t="shared" si="20"/>
        <v>6.8910969999999997E-21</v>
      </c>
      <c r="AFH13" s="105">
        <f t="shared" si="20"/>
        <v>6.8911010000000003E-21</v>
      </c>
      <c r="AFI13" s="105">
        <f t="shared" si="20"/>
        <v>6.8911069999999998E-21</v>
      </c>
      <c r="AFJ13" s="105">
        <f t="shared" si="20"/>
        <v>6.8911039999999993E-21</v>
      </c>
      <c r="AFK13" s="105">
        <f t="shared" si="20"/>
        <v>6.8910940000000007E-21</v>
      </c>
      <c r="AFL13" s="105">
        <f t="shared" si="20"/>
        <v>6.8910779999999996E-21</v>
      </c>
      <c r="AFM13" s="105">
        <f t="shared" si="20"/>
        <v>6.8910689999999997E-21</v>
      </c>
      <c r="AFN13" s="105">
        <f t="shared" si="20"/>
        <v>6.8910640000000004E-21</v>
      </c>
      <c r="AFO13" s="105">
        <f t="shared" si="20"/>
        <v>6.8910699999999998E-21</v>
      </c>
      <c r="AFP13" s="105">
        <f t="shared" si="21"/>
        <v>6.8910730000000003E-21</v>
      </c>
      <c r="AFQ13" s="105">
        <f t="shared" si="21"/>
        <v>6.8910779999999996E-21</v>
      </c>
      <c r="AFR13" s="105">
        <f t="shared" si="21"/>
        <v>6.8910810000000001E-21</v>
      </c>
      <c r="AFS13" s="105">
        <f t="shared" si="21"/>
        <v>6.8910789999999998E-21</v>
      </c>
      <c r="AFT13" s="105">
        <f t="shared" si="21"/>
        <v>6.8910784999999997E-21</v>
      </c>
      <c r="AFU13" s="105">
        <f t="shared" si="21"/>
        <v>6.8910759999999993E-21</v>
      </c>
      <c r="AFV13" s="105">
        <f t="shared" si="21"/>
        <v>6.8910799999999999E-21</v>
      </c>
      <c r="AFW13" s="105">
        <f t="shared" si="21"/>
        <v>6.8911449999999999E-21</v>
      </c>
      <c r="AFX13" s="105">
        <f t="shared" si="21"/>
        <v>6.8911409999999993E-21</v>
      </c>
      <c r="AFY13" s="105"/>
      <c r="AFZ13" s="106">
        <f t="shared" si="24"/>
        <v>6.8910902368421031E-21</v>
      </c>
      <c r="AGA13" s="69"/>
      <c r="AGB13" s="69"/>
      <c r="AGC13" s="69"/>
      <c r="AGD13" s="69"/>
      <c r="AGE13" s="69"/>
      <c r="AGF13" s="69"/>
      <c r="AGG13" s="69"/>
      <c r="AGH13" s="69"/>
      <c r="AGI13" s="69"/>
      <c r="AGJ13" s="69"/>
      <c r="AGK13" s="69"/>
      <c r="AGL13" s="69"/>
      <c r="AGM13" s="69"/>
      <c r="AGN13" s="69"/>
      <c r="AGO13" s="69"/>
      <c r="AGP13" s="69"/>
      <c r="AGQ13" s="69"/>
      <c r="AGR13" s="69"/>
      <c r="AGS13" s="69"/>
      <c r="AGT13" s="69"/>
      <c r="AGU13" s="69"/>
      <c r="AGV13" s="69"/>
      <c r="AGW13" s="69"/>
      <c r="AGX13" s="69"/>
      <c r="AGY13" s="204">
        <v>6</v>
      </c>
      <c r="AGZ13" s="118">
        <v>0</v>
      </c>
      <c r="AHA13" s="118">
        <v>6</v>
      </c>
      <c r="AHB13" s="118">
        <v>0</v>
      </c>
      <c r="AHC13" s="118">
        <v>0</v>
      </c>
      <c r="AHD13" s="205">
        <v>-1</v>
      </c>
      <c r="AHE13" s="69"/>
      <c r="AHF13" s="69"/>
      <c r="AHG13" s="69"/>
      <c r="AHH13" s="69"/>
      <c r="AHI13" s="69"/>
      <c r="AHJ13" s="69"/>
      <c r="AHK13" s="69"/>
      <c r="AHL13" s="69"/>
      <c r="AHM13" s="69"/>
      <c r="AHN13" s="69"/>
      <c r="AHO13" s="69"/>
      <c r="AHP13" s="69"/>
      <c r="AHQ13" s="69"/>
      <c r="AHR13" s="69"/>
      <c r="AHS13" s="69"/>
      <c r="AHT13" s="69"/>
      <c r="AHU13" s="69"/>
      <c r="AHV13" s="69"/>
      <c r="AHW13" s="69"/>
      <c r="AHX13" s="69"/>
      <c r="AHY13" s="69"/>
      <c r="AHZ13" s="69"/>
      <c r="AIA13" s="69"/>
      <c r="AIB13" s="69"/>
    </row>
    <row r="14" spans="1:912" ht="3.75" customHeight="1" x14ac:dyDescent="0.25">
      <c r="A14" s="77"/>
      <c r="B14" s="98">
        <v>8</v>
      </c>
      <c r="C14" s="99">
        <v>2.0299999999999998</v>
      </c>
      <c r="D14" s="190">
        <f t="shared" si="14"/>
        <v>2</v>
      </c>
      <c r="E14" s="77"/>
      <c r="F14" s="192">
        <v>0</v>
      </c>
      <c r="G14" s="70">
        <v>5.2291226000000003E-2</v>
      </c>
      <c r="H14" s="70">
        <v>0.3535741</v>
      </c>
      <c r="I14" s="70">
        <v>0.59331535999999996</v>
      </c>
      <c r="J14" s="70">
        <v>0.48332452999999997</v>
      </c>
      <c r="K14" s="70">
        <v>0.16668041</v>
      </c>
      <c r="L14" s="70">
        <v>1.3160513E-2</v>
      </c>
      <c r="M14" s="70">
        <v>7.7389430000000001E-4</v>
      </c>
      <c r="N14" s="70">
        <v>4.4704989999999999E-5</v>
      </c>
      <c r="O14" s="70">
        <v>2.5452441000000001E-6</v>
      </c>
      <c r="P14" s="70">
        <v>1.4314927999999999E-7</v>
      </c>
      <c r="Q14" s="70">
        <v>7.9661849999999994E-9</v>
      </c>
      <c r="R14" s="70">
        <v>4.3918859999999998E-10</v>
      </c>
      <c r="S14" s="70">
        <v>2.4010896E-11</v>
      </c>
      <c r="T14" s="70">
        <v>1.3027279999999999E-12</v>
      </c>
      <c r="U14" s="70">
        <v>7.0187009999999997E-14</v>
      </c>
      <c r="V14" s="70">
        <v>3.7569990000000003E-15</v>
      </c>
      <c r="W14" s="70">
        <v>1.9989253999999999E-16</v>
      </c>
      <c r="X14" s="70">
        <v>1.05751484E-17</v>
      </c>
      <c r="Y14" s="70">
        <v>5.5648643000000005E-19</v>
      </c>
      <c r="Z14" s="70">
        <v>2.9135863000000001E-20</v>
      </c>
      <c r="AA14" s="71">
        <v>1.5181739999999999E-21</v>
      </c>
      <c r="AB14" s="71">
        <v>7.8747963999999997E-23</v>
      </c>
      <c r="AC14" s="71">
        <v>4.0670279999999999E-24</v>
      </c>
      <c r="AD14" s="71">
        <v>2.0918148000000001E-25</v>
      </c>
      <c r="AE14" s="71">
        <v>1.0716668E-26</v>
      </c>
      <c r="AF14" s="71">
        <v>5.4696940000000001E-28</v>
      </c>
      <c r="AG14" s="71">
        <v>2.7816650000000001E-29</v>
      </c>
      <c r="AH14" s="71">
        <v>1.4097823999999999E-30</v>
      </c>
      <c r="AI14" s="71">
        <v>7.1214344999999995E-32</v>
      </c>
      <c r="AJ14" s="71">
        <v>3.5860428000000003E-33</v>
      </c>
      <c r="AK14" s="71">
        <v>1.7993663000000001E-34</v>
      </c>
      <c r="AL14" s="71">
        <v>8.9405069999999997E-36</v>
      </c>
      <c r="AM14" s="71">
        <v>4.1952360000000003E-37</v>
      </c>
      <c r="AN14" s="71">
        <v>1.6688235999999999E-38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2">
        <v>0</v>
      </c>
      <c r="AU14" s="72">
        <v>5.2290753000000002E-2</v>
      </c>
      <c r="AV14" s="72">
        <v>0.35357245999999998</v>
      </c>
      <c r="AW14" s="72">
        <v>0.5933138</v>
      </c>
      <c r="AX14" s="72">
        <v>0.48332384</v>
      </c>
      <c r="AY14" s="72">
        <v>0.16668029000000001</v>
      </c>
      <c r="AZ14" s="72">
        <v>1.3160526000000001E-2</v>
      </c>
      <c r="BA14" s="72">
        <v>7.7389470000000004E-4</v>
      </c>
      <c r="BB14" s="72">
        <v>4.4704981999999997E-5</v>
      </c>
      <c r="BC14" s="72">
        <v>2.5452431999999998E-6</v>
      </c>
      <c r="BD14" s="72">
        <v>1.4314921E-7</v>
      </c>
      <c r="BE14" s="72">
        <v>7.9661770000000002E-9</v>
      </c>
      <c r="BF14" s="72">
        <v>4.3918819000000001E-10</v>
      </c>
      <c r="BG14" s="72">
        <v>2.4010868E-11</v>
      </c>
      <c r="BH14" s="72">
        <v>1.3027265E-12</v>
      </c>
      <c r="BI14" s="72">
        <v>7.0186924999999994E-14</v>
      </c>
      <c r="BJ14" s="72">
        <v>3.756996E-15</v>
      </c>
      <c r="BK14" s="72">
        <v>1.9989235E-16</v>
      </c>
      <c r="BL14" s="72">
        <v>1.0575143000000001E-17</v>
      </c>
      <c r="BM14" s="72">
        <v>5.5648599999999998E-19</v>
      </c>
      <c r="BN14" s="72">
        <v>2.9135840000000001E-20</v>
      </c>
      <c r="BO14" s="72">
        <v>1.5181728000000001E-21</v>
      </c>
      <c r="BP14" s="72">
        <v>7.8747910000000002E-23</v>
      </c>
      <c r="BQ14" s="72">
        <v>4.0670256000000003E-24</v>
      </c>
      <c r="BR14" s="72">
        <v>2.0918138000000002E-25</v>
      </c>
      <c r="BS14" s="72">
        <v>1.071666E-26</v>
      </c>
      <c r="BT14" s="72">
        <v>5.4696905999999999E-28</v>
      </c>
      <c r="BU14" s="72">
        <v>2.7816629999999999E-29</v>
      </c>
      <c r="BV14" s="72">
        <v>1.4097821E-30</v>
      </c>
      <c r="BW14" s="72">
        <v>7.1214445000000002E-32</v>
      </c>
      <c r="BX14" s="72">
        <v>3.5859877000000002E-33</v>
      </c>
      <c r="BY14" s="72">
        <v>1.7989936999999999E-34</v>
      </c>
      <c r="BZ14" s="72">
        <v>8.9279190000000002E-36</v>
      </c>
      <c r="CA14" s="72">
        <v>4.1690127000000003E-37</v>
      </c>
      <c r="CB14" s="72">
        <v>1.6540576999999999E-38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0</v>
      </c>
      <c r="CI14" s="72">
        <v>5.2290950000000003E-2</v>
      </c>
      <c r="CJ14" s="72">
        <v>0.35357316999999999</v>
      </c>
      <c r="CK14" s="72">
        <v>0.59331434999999999</v>
      </c>
      <c r="CL14" s="72">
        <v>0.48332405000000001</v>
      </c>
      <c r="CM14" s="72">
        <v>0.16668035</v>
      </c>
      <c r="CN14" s="72">
        <v>1.3160519000000001E-2</v>
      </c>
      <c r="CO14" s="72">
        <v>7.7389437000000005E-4</v>
      </c>
      <c r="CP14" s="72">
        <v>4.4704964000000001E-5</v>
      </c>
      <c r="CQ14" s="72">
        <v>2.5452422999999999E-6</v>
      </c>
      <c r="CR14" s="72">
        <v>1.4314911999999999E-7</v>
      </c>
      <c r="CS14" s="72">
        <v>7.9661739999999992E-9</v>
      </c>
      <c r="CT14" s="72">
        <v>4.3918807E-10</v>
      </c>
      <c r="CU14" s="72">
        <v>2.4010865999999999E-11</v>
      </c>
      <c r="CV14" s="72">
        <v>1.3027262000000001E-12</v>
      </c>
      <c r="CW14" s="72">
        <v>7.0186904999999997E-14</v>
      </c>
      <c r="CX14" s="72">
        <v>3.7569950000000002E-15</v>
      </c>
      <c r="CY14" s="72">
        <v>1.9989235E-16</v>
      </c>
      <c r="CZ14" s="72">
        <v>1.0575144E-17</v>
      </c>
      <c r="DA14" s="72">
        <v>5.5648616999999999E-19</v>
      </c>
      <c r="DB14" s="72">
        <v>2.9135857E-20</v>
      </c>
      <c r="DC14" s="72">
        <v>1.5181734000000001E-21</v>
      </c>
      <c r="DD14" s="72">
        <v>7.874795E-23</v>
      </c>
      <c r="DE14" s="72">
        <v>4.0670279999999999E-24</v>
      </c>
      <c r="DF14" s="72">
        <v>2.0918160000000001E-25</v>
      </c>
      <c r="DG14" s="72">
        <v>1.07166715E-26</v>
      </c>
      <c r="DH14" s="72">
        <v>5.4696970000000003E-28</v>
      </c>
      <c r="DI14" s="72">
        <v>2.7816663999999999E-29</v>
      </c>
      <c r="DJ14" s="72">
        <v>1.4097837000000001E-30</v>
      </c>
      <c r="DK14" s="72">
        <v>7.1214544999999999E-32</v>
      </c>
      <c r="DL14" s="72">
        <v>3.5859917E-33</v>
      </c>
      <c r="DM14" s="72">
        <v>1.7989918999999999E-34</v>
      </c>
      <c r="DN14" s="72">
        <v>8.9278819999999997E-36</v>
      </c>
      <c r="DO14" s="72">
        <v>4.1690015E-37</v>
      </c>
      <c r="DP14" s="72">
        <v>1.6540945E-38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5.2290940000000001E-2</v>
      </c>
      <c r="DX14" s="72">
        <v>0.35357302000000002</v>
      </c>
      <c r="DY14" s="72">
        <v>0.59331429999999996</v>
      </c>
      <c r="DZ14" s="72">
        <v>0.48332399999999998</v>
      </c>
      <c r="EA14" s="72">
        <v>0.16668029000000001</v>
      </c>
      <c r="EB14" s="72">
        <v>1.3160521999999999E-2</v>
      </c>
      <c r="EC14" s="72">
        <v>7.7389465999999998E-4</v>
      </c>
      <c r="ED14" s="72">
        <v>4.4704981999999997E-5</v>
      </c>
      <c r="EE14" s="72">
        <v>2.5452431999999998E-6</v>
      </c>
      <c r="EF14" s="72">
        <v>1.4314918E-7</v>
      </c>
      <c r="EG14" s="72">
        <v>7.9661770000000002E-9</v>
      </c>
      <c r="EH14" s="72">
        <v>4.3918823999999998E-10</v>
      </c>
      <c r="EI14" s="72">
        <v>2.4010870999999998E-11</v>
      </c>
      <c r="EJ14" s="72">
        <v>1.3027267E-12</v>
      </c>
      <c r="EK14" s="72">
        <v>7.0186939999999997E-14</v>
      </c>
      <c r="EL14" s="72">
        <v>3.7569956000000001E-15</v>
      </c>
      <c r="EM14" s="72">
        <v>1.9989244000000001E-16</v>
      </c>
      <c r="EN14" s="72">
        <v>1.0575151999999999E-17</v>
      </c>
      <c r="EO14" s="72">
        <v>5.5648652999999998E-19</v>
      </c>
      <c r="EP14" s="72">
        <v>2.9135876E-20</v>
      </c>
      <c r="EQ14" s="72">
        <v>1.5181744E-21</v>
      </c>
      <c r="ER14" s="72">
        <v>7.8747996000000005E-23</v>
      </c>
      <c r="ES14" s="72">
        <v>4.0670299999999997E-24</v>
      </c>
      <c r="ET14" s="72">
        <v>2.0918165E-25</v>
      </c>
      <c r="EU14" s="72">
        <v>1.0716673E-26</v>
      </c>
      <c r="EV14" s="72">
        <v>5.4696974000000003E-28</v>
      </c>
      <c r="EW14" s="72">
        <v>2.7816660000000001E-29</v>
      </c>
      <c r="EX14" s="72">
        <v>1.4097829E-30</v>
      </c>
      <c r="EY14" s="72">
        <v>7.1214485999999995E-32</v>
      </c>
      <c r="EZ14" s="72">
        <v>3.5859902E-33</v>
      </c>
      <c r="FA14" s="72">
        <v>1.7989916999999999E-34</v>
      </c>
      <c r="FB14" s="72">
        <v>8.9278840000000002E-36</v>
      </c>
      <c r="FC14" s="72">
        <v>4.1690037000000001E-37</v>
      </c>
      <c r="FD14" s="72">
        <v>1.6540969999999999E-38</v>
      </c>
      <c r="FE14" s="72">
        <v>0</v>
      </c>
      <c r="FF14" s="72">
        <v>0</v>
      </c>
      <c r="FG14" s="72">
        <v>0</v>
      </c>
      <c r="FH14" s="72">
        <v>0</v>
      </c>
      <c r="FI14" s="72">
        <v>0</v>
      </c>
      <c r="FJ14" s="72">
        <v>0</v>
      </c>
      <c r="FK14" s="72">
        <v>5.2290893999999997E-2</v>
      </c>
      <c r="FL14" s="72">
        <v>0.35357275999999999</v>
      </c>
      <c r="FM14" s="72">
        <v>0.59331405000000004</v>
      </c>
      <c r="FN14" s="72">
        <v>0.48332372000000001</v>
      </c>
      <c r="FO14" s="72">
        <v>0.16668025</v>
      </c>
      <c r="FP14" s="72">
        <v>1.3160509000000001E-2</v>
      </c>
      <c r="FQ14" s="72">
        <v>7.7389379999999995E-4</v>
      </c>
      <c r="FR14" s="72">
        <v>4.4704935000000002E-5</v>
      </c>
      <c r="FS14" s="72">
        <v>2.5452401999999999E-6</v>
      </c>
      <c r="FT14" s="72">
        <v>1.4314903999999999E-7</v>
      </c>
      <c r="FU14" s="72">
        <v>7.9661709999999999E-9</v>
      </c>
      <c r="FV14" s="72">
        <v>4.3918782000000002E-10</v>
      </c>
      <c r="FW14" s="72">
        <v>2.4010847000000001E-11</v>
      </c>
      <c r="FX14" s="72">
        <v>1.3027253E-12</v>
      </c>
      <c r="FY14" s="72">
        <v>7.0186859999999999E-14</v>
      </c>
      <c r="FZ14" s="72">
        <v>3.7569925999999999E-15</v>
      </c>
      <c r="GA14" s="72">
        <v>1.9989223E-16</v>
      </c>
      <c r="GB14" s="72">
        <v>1.0575142E-17</v>
      </c>
      <c r="GC14" s="72">
        <v>5.5648610000000001E-19</v>
      </c>
      <c r="GD14" s="72">
        <v>2.9135854000000003E-20</v>
      </c>
      <c r="GE14" s="72">
        <v>1.5181729E-21</v>
      </c>
      <c r="GF14" s="72">
        <v>7.8747914000000003E-23</v>
      </c>
      <c r="GG14" s="72">
        <v>4.0670256000000003E-24</v>
      </c>
      <c r="GH14" s="72">
        <v>2.0918143000000001E-25</v>
      </c>
      <c r="GI14" s="72">
        <v>1.0716662E-26</v>
      </c>
      <c r="GJ14" s="72">
        <v>5.4696909999999999E-28</v>
      </c>
      <c r="GK14" s="72">
        <v>2.7816619999999999E-29</v>
      </c>
      <c r="GL14" s="72">
        <v>1.4097815E-30</v>
      </c>
      <c r="GM14" s="72">
        <v>7.1214445000000002E-32</v>
      </c>
      <c r="GN14" s="72">
        <v>3.5859889999999998E-33</v>
      </c>
      <c r="GO14" s="72">
        <v>1.7989923E-34</v>
      </c>
      <c r="GP14" s="72">
        <v>8.9278949999999996E-36</v>
      </c>
      <c r="GQ14" s="72">
        <v>4.1690096000000004E-37</v>
      </c>
      <c r="GR14" s="72">
        <v>1.654095E-38</v>
      </c>
      <c r="GS14" s="72">
        <v>0</v>
      </c>
      <c r="GT14" s="72">
        <v>0</v>
      </c>
      <c r="GU14" s="72">
        <v>0</v>
      </c>
      <c r="GV14" s="72">
        <v>0</v>
      </c>
      <c r="GW14" s="72">
        <v>0</v>
      </c>
      <c r="GX14" s="72">
        <v>0</v>
      </c>
      <c r="GY14" s="72">
        <v>5.2290811999999999E-2</v>
      </c>
      <c r="GZ14" s="72">
        <v>0.35357233999999998</v>
      </c>
      <c r="HA14" s="72">
        <v>0.59331345999999996</v>
      </c>
      <c r="HB14" s="72">
        <v>0.48332350000000002</v>
      </c>
      <c r="HC14" s="72">
        <v>0.16668013000000001</v>
      </c>
      <c r="HD14" s="72">
        <v>1.3160506000000001E-2</v>
      </c>
      <c r="HE14" s="72">
        <v>7.7389359999999999E-4</v>
      </c>
      <c r="HF14" s="72">
        <v>4.4704916999999999E-5</v>
      </c>
      <c r="HG14" s="72">
        <v>2.5452387E-6</v>
      </c>
      <c r="HH14" s="72">
        <v>1.4314895000000001E-7</v>
      </c>
      <c r="HI14" s="72">
        <v>7.9661649999999997E-9</v>
      </c>
      <c r="HJ14" s="72">
        <v>4.3918751999999997E-10</v>
      </c>
      <c r="HK14" s="72">
        <v>2.4010832999999999E-11</v>
      </c>
      <c r="HL14" s="72">
        <v>1.3027239E-12</v>
      </c>
      <c r="HM14" s="72">
        <v>7.0186780000000001E-14</v>
      </c>
      <c r="HN14" s="72">
        <v>3.7569875E-15</v>
      </c>
      <c r="HO14" s="72">
        <v>1.9989193E-16</v>
      </c>
      <c r="HP14" s="72">
        <v>1.05751245E-17</v>
      </c>
      <c r="HQ14" s="72">
        <v>5.5648513999999995E-19</v>
      </c>
      <c r="HR14" s="72">
        <v>2.9135802E-20</v>
      </c>
      <c r="HS14" s="72">
        <v>1.5181703E-21</v>
      </c>
      <c r="HT14" s="72">
        <v>7.8747770000000005E-23</v>
      </c>
      <c r="HU14" s="72">
        <v>4.0670174000000003E-24</v>
      </c>
      <c r="HV14" s="72">
        <v>2.0918101000000001E-25</v>
      </c>
      <c r="HW14" s="72">
        <v>1.07166415E-26</v>
      </c>
      <c r="HX14" s="72">
        <v>5.4696805000000001E-28</v>
      </c>
      <c r="HY14" s="72">
        <v>2.7816575999999998E-29</v>
      </c>
      <c r="HZ14" s="72">
        <v>1.4097798999999999E-30</v>
      </c>
      <c r="IA14" s="72">
        <v>7.1214379999999999E-32</v>
      </c>
      <c r="IB14" s="72">
        <v>3.5859850000000001E-33</v>
      </c>
      <c r="IC14" s="72">
        <v>1.7989891E-34</v>
      </c>
      <c r="ID14" s="72">
        <v>8.9278719999999998E-36</v>
      </c>
      <c r="IE14" s="72">
        <v>4.1690015E-37</v>
      </c>
      <c r="IF14" s="72">
        <v>1.6540948000000001E-38</v>
      </c>
      <c r="IG14" s="72">
        <v>0</v>
      </c>
      <c r="IH14" s="72">
        <v>0</v>
      </c>
      <c r="II14" s="72">
        <v>0</v>
      </c>
      <c r="IJ14" s="72">
        <v>0</v>
      </c>
      <c r="IK14" s="72">
        <v>0</v>
      </c>
      <c r="IL14" s="72">
        <v>0</v>
      </c>
      <c r="IM14" s="72">
        <v>5.2290782000000001E-2</v>
      </c>
      <c r="IN14" s="72">
        <v>0.35357216000000002</v>
      </c>
      <c r="IO14" s="72">
        <v>0.59331316000000001</v>
      </c>
      <c r="IP14" s="72">
        <v>0.48332320000000001</v>
      </c>
      <c r="IQ14" s="72">
        <v>0.16668005</v>
      </c>
      <c r="IR14" s="72">
        <v>1.3160504999999999E-2</v>
      </c>
      <c r="IS14" s="72">
        <v>7.7389343999999998E-4</v>
      </c>
      <c r="IT14" s="72">
        <v>4.4704906000000003E-5</v>
      </c>
      <c r="IU14" s="72">
        <v>2.5452381999999999E-6</v>
      </c>
      <c r="IV14" s="72">
        <v>1.4314887000000001E-7</v>
      </c>
      <c r="IW14" s="72">
        <v>7.9661570000000004E-9</v>
      </c>
      <c r="IX14" s="72">
        <v>4.3918702000000002E-10</v>
      </c>
      <c r="IY14" s="72">
        <v>2.4010799999999999E-11</v>
      </c>
      <c r="IZ14" s="72">
        <v>1.3027223E-12</v>
      </c>
      <c r="JA14" s="72">
        <v>7.0186675000000001E-14</v>
      </c>
      <c r="JB14" s="72">
        <v>3.7569807999999996E-15</v>
      </c>
      <c r="JC14" s="72">
        <v>1.9989150000000001E-16</v>
      </c>
      <c r="JD14" s="72">
        <v>1.0575103E-17</v>
      </c>
      <c r="JE14" s="72">
        <v>5.5648410000000002E-19</v>
      </c>
      <c r="JF14" s="72">
        <v>2.9135747000000001E-20</v>
      </c>
      <c r="JG14" s="72">
        <v>1.5181675999999999E-21</v>
      </c>
      <c r="JH14" s="72">
        <v>7.8747640000000004E-23</v>
      </c>
      <c r="JI14" s="72">
        <v>4.0670114000000004E-24</v>
      </c>
      <c r="JJ14" s="72">
        <v>2.0918073999999998E-25</v>
      </c>
      <c r="JK14" s="72">
        <v>1.0716629999999999E-26</v>
      </c>
      <c r="JL14" s="72">
        <v>5.4696749999999997E-28</v>
      </c>
      <c r="JM14" s="72">
        <v>2.7816551999999999E-29</v>
      </c>
      <c r="JN14" s="72">
        <v>1.4097784E-30</v>
      </c>
      <c r="JO14" s="72">
        <v>7.1214319999999998E-32</v>
      </c>
      <c r="JP14" s="72">
        <v>3.5859829999999998E-33</v>
      </c>
      <c r="JQ14" s="72">
        <v>1.7989869E-34</v>
      </c>
      <c r="JR14" s="72">
        <v>8.9278490000000001E-36</v>
      </c>
      <c r="JS14" s="72">
        <v>4.1689876000000001E-37</v>
      </c>
      <c r="JT14" s="72">
        <v>1.6540918999999999E-38</v>
      </c>
      <c r="JU14" s="72">
        <v>0</v>
      </c>
      <c r="JV14" s="72">
        <v>0</v>
      </c>
      <c r="JW14" s="72">
        <v>0</v>
      </c>
      <c r="JX14" s="72">
        <v>0</v>
      </c>
      <c r="JY14" s="72">
        <v>0</v>
      </c>
      <c r="JZ14" s="72">
        <v>0</v>
      </c>
      <c r="KA14" s="72">
        <v>5.2290789999999997E-2</v>
      </c>
      <c r="KB14" s="72">
        <v>0.3535721</v>
      </c>
      <c r="KC14" s="72">
        <v>0.59331299999999998</v>
      </c>
      <c r="KD14" s="72">
        <v>0.48332307000000002</v>
      </c>
      <c r="KE14" s="72">
        <v>0.16667995999999999</v>
      </c>
      <c r="KF14" s="72">
        <v>1.3160476000000001E-2</v>
      </c>
      <c r="KG14" s="72">
        <v>7.7389180000000002E-4</v>
      </c>
      <c r="KH14" s="72">
        <v>4.4704821999999999E-5</v>
      </c>
      <c r="KI14" s="72">
        <v>2.5452338999999999E-6</v>
      </c>
      <c r="KJ14" s="72">
        <v>1.4314862999999999E-7</v>
      </c>
      <c r="KK14" s="72">
        <v>7.9661429999999993E-9</v>
      </c>
      <c r="KL14" s="72">
        <v>4.3918612999999999E-10</v>
      </c>
      <c r="KM14" s="72">
        <v>2.401075E-11</v>
      </c>
      <c r="KN14" s="72">
        <v>1.3027199000000001E-12</v>
      </c>
      <c r="KO14" s="72">
        <v>7.0186546000000005E-14</v>
      </c>
      <c r="KP14" s="72">
        <v>3.7569736000000001E-15</v>
      </c>
      <c r="KQ14" s="72">
        <v>1.9989112E-16</v>
      </c>
      <c r="KR14" s="72">
        <v>1.0575084E-17</v>
      </c>
      <c r="KS14" s="72">
        <v>5.5648306999999998E-19</v>
      </c>
      <c r="KT14" s="72">
        <v>2.9135702000000002E-20</v>
      </c>
      <c r="KU14" s="72">
        <v>1.5181652E-21</v>
      </c>
      <c r="KV14" s="72">
        <v>7.8747535E-23</v>
      </c>
      <c r="KW14" s="72">
        <v>4.0670062999999998E-24</v>
      </c>
      <c r="KX14" s="72">
        <v>2.0918056999999998E-25</v>
      </c>
      <c r="KY14" s="72">
        <v>1.0716626E-26</v>
      </c>
      <c r="KZ14" s="72">
        <v>5.4696746999999997E-28</v>
      </c>
      <c r="LA14" s="72">
        <v>2.7816546000000002E-29</v>
      </c>
      <c r="LB14" s="72">
        <v>1.4097773999999999E-30</v>
      </c>
      <c r="LC14" s="72">
        <v>7.1214239999999995E-32</v>
      </c>
      <c r="LD14" s="72">
        <v>3.5859799999999998E-33</v>
      </c>
      <c r="LE14" s="72">
        <v>1.7989868E-34</v>
      </c>
      <c r="LF14" s="72">
        <v>8.9278510000000006E-36</v>
      </c>
      <c r="LG14" s="72">
        <v>4.1689861999999999E-37</v>
      </c>
      <c r="LH14" s="72">
        <v>1.6540907000000001E-38</v>
      </c>
      <c r="LI14" s="72">
        <v>0</v>
      </c>
      <c r="LJ14" s="72">
        <v>0</v>
      </c>
      <c r="LK14" s="72">
        <v>0</v>
      </c>
      <c r="LL14" s="72">
        <v>0</v>
      </c>
      <c r="LM14" s="72">
        <v>0</v>
      </c>
      <c r="LN14" s="72">
        <v>0</v>
      </c>
      <c r="LO14" s="72">
        <v>5.2290692999999999E-2</v>
      </c>
      <c r="LP14" s="72">
        <v>0.35357195000000002</v>
      </c>
      <c r="LQ14" s="72">
        <v>0.59331290000000003</v>
      </c>
      <c r="LR14" s="72">
        <v>0.48332320000000001</v>
      </c>
      <c r="LS14" s="72">
        <v>0.16668002000000001</v>
      </c>
      <c r="LT14" s="72">
        <v>1.3160473000000001E-2</v>
      </c>
      <c r="LU14" s="72">
        <v>7.7389163000000005E-4</v>
      </c>
      <c r="LV14" s="72">
        <v>4.4704799999999999E-5</v>
      </c>
      <c r="LW14" s="72">
        <v>2.5452331999999999E-6</v>
      </c>
      <c r="LX14" s="72">
        <v>1.4314857000000001E-7</v>
      </c>
      <c r="LY14" s="72">
        <v>7.9661415000000004E-9</v>
      </c>
      <c r="LZ14" s="72">
        <v>4.3918597E-10</v>
      </c>
      <c r="MA14" s="72">
        <v>2.401074E-11</v>
      </c>
      <c r="MB14" s="72">
        <v>1.3027189000000001E-12</v>
      </c>
      <c r="MC14" s="72">
        <v>7.0186500000000001E-14</v>
      </c>
      <c r="MD14" s="72">
        <v>3.7569719999999996E-15</v>
      </c>
      <c r="ME14" s="72">
        <v>1.9989104999999999E-16</v>
      </c>
      <c r="MF14" s="72">
        <v>1.0575080000000001E-17</v>
      </c>
      <c r="MG14" s="72">
        <v>5.5648296999999996E-19</v>
      </c>
      <c r="MH14" s="72">
        <v>2.9135694999999998E-20</v>
      </c>
      <c r="MI14" s="72">
        <v>1.5181655E-21</v>
      </c>
      <c r="MJ14" s="72">
        <v>7.8747566999999996E-23</v>
      </c>
      <c r="MK14" s="72">
        <v>4.0670087000000002E-24</v>
      </c>
      <c r="ML14" s="72">
        <v>2.0918069999999999E-25</v>
      </c>
      <c r="MM14" s="72">
        <v>1.0716634E-26</v>
      </c>
      <c r="MN14" s="72">
        <v>5.4696800000000001E-28</v>
      </c>
      <c r="MO14" s="72">
        <v>2.7816575999999998E-29</v>
      </c>
      <c r="MP14" s="72">
        <v>1.4097783E-30</v>
      </c>
      <c r="MQ14" s="72">
        <v>7.1214229999999998E-32</v>
      </c>
      <c r="MR14" s="72">
        <v>3.5859773999999999E-33</v>
      </c>
      <c r="MS14" s="72">
        <v>1.7989862999999999E-34</v>
      </c>
      <c r="MT14" s="72">
        <v>8.9278599999999995E-36</v>
      </c>
      <c r="MU14" s="72">
        <v>4.1689924999999997E-37</v>
      </c>
      <c r="MV14" s="72">
        <v>1.6540926E-38</v>
      </c>
      <c r="MW14" s="72">
        <v>0</v>
      </c>
      <c r="MX14" s="72">
        <v>0</v>
      </c>
      <c r="MY14" s="72">
        <v>0</v>
      </c>
      <c r="MZ14" s="72">
        <v>0</v>
      </c>
      <c r="NA14" s="72">
        <v>0</v>
      </c>
      <c r="NB14" s="72">
        <v>0</v>
      </c>
      <c r="NC14" s="72">
        <v>5.2290603999999997E-2</v>
      </c>
      <c r="ND14" s="72">
        <v>0.35357195000000002</v>
      </c>
      <c r="NE14" s="72">
        <v>0.59331310000000004</v>
      </c>
      <c r="NF14" s="72">
        <v>0.48332324999999998</v>
      </c>
      <c r="NG14" s="72">
        <v>0.16668002000000001</v>
      </c>
      <c r="NH14" s="72">
        <v>1.3160487E-2</v>
      </c>
      <c r="NI14" s="72">
        <v>7.7389210000000002E-4</v>
      </c>
      <c r="NJ14" s="72">
        <v>4.4704825999999997E-5</v>
      </c>
      <c r="NK14" s="72">
        <v>2.5452339999999999E-6</v>
      </c>
      <c r="NL14" s="72">
        <v>1.4314867E-7</v>
      </c>
      <c r="NM14" s="72">
        <v>7.9661439999999996E-9</v>
      </c>
      <c r="NN14" s="72">
        <v>4.3918616000000002E-10</v>
      </c>
      <c r="NO14" s="72">
        <v>2.4010742999999999E-11</v>
      </c>
      <c r="NP14" s="72">
        <v>1.3027189000000001E-12</v>
      </c>
      <c r="NQ14" s="72">
        <v>7.0186490000000003E-14</v>
      </c>
      <c r="NR14" s="72">
        <v>3.7569719999999996E-15</v>
      </c>
      <c r="NS14" s="72">
        <v>1.998911E-16</v>
      </c>
      <c r="NT14" s="72">
        <v>1.0575082E-17</v>
      </c>
      <c r="NU14" s="72">
        <v>5.5648306999999998E-19</v>
      </c>
      <c r="NV14" s="72">
        <v>2.9135705E-20</v>
      </c>
      <c r="NW14" s="72">
        <v>1.5181658E-21</v>
      </c>
      <c r="NX14" s="72">
        <v>7.8747610000000003E-23</v>
      </c>
      <c r="NY14" s="72">
        <v>4.0670109999999997E-24</v>
      </c>
      <c r="NZ14" s="72">
        <v>2.0918077E-25</v>
      </c>
      <c r="OA14" s="72">
        <v>1.0716634E-26</v>
      </c>
      <c r="OB14" s="72">
        <v>5.4696800000000001E-28</v>
      </c>
      <c r="OC14" s="72">
        <v>2.7816580000000002E-29</v>
      </c>
      <c r="OD14" s="72">
        <v>1.4097789000000001E-30</v>
      </c>
      <c r="OE14" s="72">
        <v>7.1214259999999998E-32</v>
      </c>
      <c r="OF14" s="72">
        <v>3.5859767E-33</v>
      </c>
      <c r="OG14" s="72">
        <v>1.7989855000000001E-34</v>
      </c>
      <c r="OH14" s="72">
        <v>8.9278629999999996E-36</v>
      </c>
      <c r="OI14" s="72">
        <v>4.1689990000000002E-37</v>
      </c>
      <c r="OJ14" s="72">
        <v>1.6540954E-38</v>
      </c>
      <c r="OK14" s="72">
        <v>0</v>
      </c>
      <c r="OL14" s="72">
        <v>0</v>
      </c>
      <c r="OM14" s="72">
        <v>0</v>
      </c>
      <c r="ON14" s="72">
        <v>0</v>
      </c>
      <c r="OO14" s="72">
        <v>0</v>
      </c>
      <c r="OP14" s="72">
        <v>0</v>
      </c>
      <c r="OQ14" s="72">
        <v>5.229052E-2</v>
      </c>
      <c r="OR14" s="72">
        <v>0.35357195000000002</v>
      </c>
      <c r="OS14" s="72">
        <v>0.59331319999999999</v>
      </c>
      <c r="OT14" s="72">
        <v>0.48332333999999999</v>
      </c>
      <c r="OU14" s="72">
        <v>0.16668013000000001</v>
      </c>
      <c r="OV14" s="72">
        <v>1.3160507E-2</v>
      </c>
      <c r="OW14" s="72">
        <v>7.7389329999999999E-4</v>
      </c>
      <c r="OX14" s="72">
        <v>4.4704888E-5</v>
      </c>
      <c r="OY14" s="72">
        <v>2.5452370000000002E-6</v>
      </c>
      <c r="OZ14" s="72">
        <v>1.4314881999999999E-7</v>
      </c>
      <c r="PA14" s="72">
        <v>7.9661539999999995E-9</v>
      </c>
      <c r="PB14" s="72">
        <v>4.3918666000000002E-10</v>
      </c>
      <c r="PC14" s="72">
        <v>2.4010769000000001E-11</v>
      </c>
      <c r="PD14" s="72">
        <v>1.3027202E-12</v>
      </c>
      <c r="PE14" s="72">
        <v>7.0186566000000002E-14</v>
      </c>
      <c r="PF14" s="72">
        <v>3.7569752999999998E-15</v>
      </c>
      <c r="PG14" s="72">
        <v>1.9989129999999999E-16</v>
      </c>
      <c r="PH14" s="72">
        <v>1.0575093E-17</v>
      </c>
      <c r="PI14" s="72">
        <v>5.5648370000000001E-19</v>
      </c>
      <c r="PJ14" s="72">
        <v>2.9135736999999999E-20</v>
      </c>
      <c r="PK14" s="72">
        <v>1.5181675999999999E-21</v>
      </c>
      <c r="PL14" s="72">
        <v>7.8747685999999997E-23</v>
      </c>
      <c r="PM14" s="72">
        <v>4.0670157999999998E-24</v>
      </c>
      <c r="PN14" s="72">
        <v>2.09181E-25</v>
      </c>
      <c r="PO14" s="72">
        <v>1.071664E-26</v>
      </c>
      <c r="PP14" s="72">
        <v>5.4696810000000001E-28</v>
      </c>
      <c r="PQ14" s="72">
        <v>2.7816582000000001E-29</v>
      </c>
      <c r="PR14" s="72">
        <v>1.4097796E-30</v>
      </c>
      <c r="PS14" s="72">
        <v>7.1214304000000002E-32</v>
      </c>
      <c r="PT14" s="72">
        <v>3.5859806999999997E-33</v>
      </c>
      <c r="PU14" s="72">
        <v>1.7989869E-34</v>
      </c>
      <c r="PV14" s="72">
        <v>8.9278674000000002E-36</v>
      </c>
      <c r="PW14" s="72">
        <v>4.1690009999999997E-37</v>
      </c>
      <c r="PX14" s="72">
        <v>1.6540962000000001E-38</v>
      </c>
      <c r="PY14" s="72">
        <v>0</v>
      </c>
      <c r="PZ14" s="72">
        <v>0</v>
      </c>
      <c r="QA14" s="72">
        <v>0</v>
      </c>
      <c r="QB14" s="72">
        <v>0</v>
      </c>
      <c r="QC14" s="72">
        <v>0</v>
      </c>
      <c r="QD14" s="72">
        <v>0</v>
      </c>
      <c r="QE14" s="72">
        <v>5.2290440000000001E-2</v>
      </c>
      <c r="QF14" s="72">
        <v>0.35357195000000002</v>
      </c>
      <c r="QG14" s="72">
        <v>0.59331350000000005</v>
      </c>
      <c r="QH14" s="72">
        <v>0.48332354</v>
      </c>
      <c r="QI14" s="72">
        <v>0.16668016999999999</v>
      </c>
      <c r="QJ14" s="72">
        <v>1.3160519000000001E-2</v>
      </c>
      <c r="QK14" s="72">
        <v>7.7389454000000002E-4</v>
      </c>
      <c r="QL14" s="72">
        <v>4.4704959999999997E-5</v>
      </c>
      <c r="QM14" s="72">
        <v>2.5452407E-6</v>
      </c>
      <c r="QN14" s="72">
        <v>1.4314900000000001E-7</v>
      </c>
      <c r="QO14" s="72">
        <v>7.9661639999999993E-9</v>
      </c>
      <c r="QP14" s="72">
        <v>4.3918734999999999E-10</v>
      </c>
      <c r="QQ14" s="72">
        <v>2.4010807E-11</v>
      </c>
      <c r="QR14" s="72">
        <v>1.3027220000000001E-12</v>
      </c>
      <c r="QS14" s="72">
        <v>7.0186659999999997E-14</v>
      </c>
      <c r="QT14" s="72">
        <v>3.7569802999999997E-15</v>
      </c>
      <c r="QU14" s="72">
        <v>1.9989153E-16</v>
      </c>
      <c r="QV14" s="72">
        <v>1.0575106E-17</v>
      </c>
      <c r="QW14" s="72">
        <v>5.5648429999999998E-19</v>
      </c>
      <c r="QX14" s="72">
        <v>2.9135770000000001E-20</v>
      </c>
      <c r="QY14" s="72">
        <v>1.5181691E-21</v>
      </c>
      <c r="QZ14" s="72">
        <v>7.874775E-23</v>
      </c>
      <c r="RA14" s="72">
        <v>4.0670190000000001E-24</v>
      </c>
      <c r="RB14" s="72">
        <v>2.0918114000000002E-25</v>
      </c>
      <c r="RC14" s="72">
        <v>1.0716647E-26</v>
      </c>
      <c r="RD14" s="72">
        <v>5.4696830000000003E-28</v>
      </c>
      <c r="RE14" s="72">
        <v>2.7816587999999998E-29</v>
      </c>
      <c r="RF14" s="72">
        <v>1.4097801000000001E-30</v>
      </c>
      <c r="RG14" s="72">
        <v>7.1214379999999999E-32</v>
      </c>
      <c r="RH14" s="72">
        <v>3.5859870000000003E-33</v>
      </c>
      <c r="RI14" s="72">
        <v>1.798991E-34</v>
      </c>
      <c r="RJ14" s="72">
        <v>8.9278840000000002E-36</v>
      </c>
      <c r="RK14" s="72">
        <v>4.1690063999999997E-37</v>
      </c>
      <c r="RL14" s="72">
        <v>1.6540974999999999E-38</v>
      </c>
      <c r="RM14" s="72">
        <v>0</v>
      </c>
      <c r="RN14" s="72">
        <v>0</v>
      </c>
      <c r="RO14" s="72">
        <v>0</v>
      </c>
      <c r="RP14" s="72">
        <v>0</v>
      </c>
      <c r="RQ14" s="72">
        <v>0</v>
      </c>
      <c r="RR14" s="72">
        <v>0</v>
      </c>
      <c r="RS14" s="72">
        <v>5.2290402E-2</v>
      </c>
      <c r="RT14" s="72">
        <v>0.35357191999999998</v>
      </c>
      <c r="RU14" s="72">
        <v>0.59331370000000005</v>
      </c>
      <c r="RV14" s="72">
        <v>0.48332354</v>
      </c>
      <c r="RW14" s="72">
        <v>0.16668016999999999</v>
      </c>
      <c r="RX14" s="72">
        <v>1.3160524E-2</v>
      </c>
      <c r="RY14" s="72">
        <v>7.738946E-4</v>
      </c>
      <c r="RZ14" s="72">
        <v>4.4704981999999997E-5</v>
      </c>
      <c r="SA14" s="72">
        <v>2.5452422999999999E-6</v>
      </c>
      <c r="SB14" s="72">
        <v>1.4314911000000001E-7</v>
      </c>
      <c r="SC14" s="72">
        <v>7.9661699999999996E-9</v>
      </c>
      <c r="SD14" s="72">
        <v>4.3918765999999998E-10</v>
      </c>
      <c r="SE14" s="72">
        <v>2.4010827999999999E-11</v>
      </c>
      <c r="SF14" s="72">
        <v>1.3027231000000001E-12</v>
      </c>
      <c r="SG14" s="72">
        <v>7.0186710000000001E-14</v>
      </c>
      <c r="SH14" s="72">
        <v>3.7569825000000001E-15</v>
      </c>
      <c r="SI14" s="72">
        <v>1.9989166E-16</v>
      </c>
      <c r="SJ14" s="72">
        <v>1.057511E-17</v>
      </c>
      <c r="SK14" s="72">
        <v>5.5648457000000002E-19</v>
      </c>
      <c r="SL14" s="72">
        <v>2.9135780000000003E-20</v>
      </c>
      <c r="SM14" s="72">
        <v>1.5181694E-21</v>
      </c>
      <c r="SN14" s="72">
        <v>7.8747740000000004E-23</v>
      </c>
      <c r="SO14" s="72">
        <v>4.0670174000000003E-24</v>
      </c>
      <c r="SP14" s="72">
        <v>2.0918103999999998E-25</v>
      </c>
      <c r="SQ14" s="72">
        <v>1.0716645E-26</v>
      </c>
      <c r="SR14" s="72">
        <v>5.4696830000000003E-28</v>
      </c>
      <c r="SS14" s="72">
        <v>2.7816582000000001E-29</v>
      </c>
      <c r="ST14" s="72">
        <v>1.4097797999999999E-30</v>
      </c>
      <c r="SU14" s="72">
        <v>7.1214386999999995E-32</v>
      </c>
      <c r="SV14" s="72">
        <v>3.5859888000000002E-33</v>
      </c>
      <c r="SW14" s="72">
        <v>1.7989929000000001E-34</v>
      </c>
      <c r="SX14" s="72">
        <v>8.927894E-36</v>
      </c>
      <c r="SY14" s="72">
        <v>4.1690086999999997E-37</v>
      </c>
      <c r="SZ14" s="72">
        <v>1.6540972E-38</v>
      </c>
      <c r="TA14" s="72">
        <v>0</v>
      </c>
      <c r="TB14" s="72">
        <v>0</v>
      </c>
      <c r="TC14" s="72">
        <v>0</v>
      </c>
      <c r="TD14" s="72">
        <v>0</v>
      </c>
      <c r="TE14" s="72">
        <v>0</v>
      </c>
      <c r="TF14" s="72">
        <v>0</v>
      </c>
      <c r="TG14" s="72">
        <v>5.2290370000000003E-2</v>
      </c>
      <c r="TH14" s="72">
        <v>0.35357195000000002</v>
      </c>
      <c r="TI14" s="72">
        <v>0.59331400000000001</v>
      </c>
      <c r="TJ14" s="72">
        <v>0.48332372000000001</v>
      </c>
      <c r="TK14" s="72">
        <v>0.16668031999999999</v>
      </c>
      <c r="TL14" s="72">
        <v>1.3160537999999999E-2</v>
      </c>
      <c r="TM14" s="72">
        <v>7.7389524000000005E-4</v>
      </c>
      <c r="TN14" s="72">
        <v>4.4705020000000001E-5</v>
      </c>
      <c r="TO14" s="72">
        <v>2.545245E-6</v>
      </c>
      <c r="TP14" s="72">
        <v>1.4314926E-7</v>
      </c>
      <c r="TQ14" s="72">
        <v>7.9661799999999995E-9</v>
      </c>
      <c r="TR14" s="72">
        <v>4.3918827000000001E-10</v>
      </c>
      <c r="TS14" s="72">
        <v>2.4010863E-11</v>
      </c>
      <c r="TT14" s="72">
        <v>1.3027253E-12</v>
      </c>
      <c r="TU14" s="72">
        <v>7.0186819999999994E-14</v>
      </c>
      <c r="TV14" s="72">
        <v>3.7569875E-15</v>
      </c>
      <c r="TW14" s="72">
        <v>1.9989185999999999E-16</v>
      </c>
      <c r="TX14" s="72">
        <v>1.0575119E-17</v>
      </c>
      <c r="TY14" s="72">
        <v>5.5648489999999996E-19</v>
      </c>
      <c r="TZ14" s="72">
        <v>2.9135789999999998E-20</v>
      </c>
      <c r="UA14" s="72">
        <v>1.51817E-21</v>
      </c>
      <c r="UB14" s="72">
        <v>7.8747740000000004E-23</v>
      </c>
      <c r="UC14" s="72">
        <v>4.0670174000000003E-24</v>
      </c>
      <c r="UD14" s="72">
        <v>2.0918106E-25</v>
      </c>
      <c r="UE14" s="72">
        <v>1.0716648E-26</v>
      </c>
      <c r="UF14" s="72">
        <v>5.4696869999999996E-28</v>
      </c>
      <c r="UG14" s="72">
        <v>2.7816612000000003E-29</v>
      </c>
      <c r="UH14" s="72">
        <v>1.4097814000000001E-30</v>
      </c>
      <c r="UI14" s="72">
        <v>7.1214457000000002E-32</v>
      </c>
      <c r="UJ14" s="72">
        <v>3.5859930000000003E-33</v>
      </c>
      <c r="UK14" s="72">
        <v>1.7989952000000001E-34</v>
      </c>
      <c r="UL14" s="72">
        <v>8.9279079999999995E-36</v>
      </c>
      <c r="UM14" s="72">
        <v>4.1690150000000003E-37</v>
      </c>
      <c r="UN14" s="72">
        <v>1.6540992E-38</v>
      </c>
      <c r="UO14" s="72">
        <v>0</v>
      </c>
      <c r="UP14" s="72">
        <v>0</v>
      </c>
      <c r="UQ14" s="72">
        <v>0</v>
      </c>
      <c r="UR14" s="72">
        <v>0</v>
      </c>
      <c r="US14" s="72">
        <v>0</v>
      </c>
      <c r="UT14" s="72">
        <v>0</v>
      </c>
      <c r="UU14" s="72">
        <v>5.2290436000000003E-2</v>
      </c>
      <c r="UV14" s="72">
        <v>0.35357195000000002</v>
      </c>
      <c r="UW14" s="72">
        <v>0.59331420000000001</v>
      </c>
      <c r="UX14" s="72">
        <v>0.48332389999999997</v>
      </c>
      <c r="UY14" s="72">
        <v>0.16668034000000001</v>
      </c>
      <c r="UZ14" s="72">
        <v>1.3160547E-2</v>
      </c>
      <c r="VA14" s="72">
        <v>7.7389590000000001E-4</v>
      </c>
      <c r="VB14" s="72">
        <v>4.4705040000000003E-5</v>
      </c>
      <c r="VC14" s="72">
        <v>2.5452462000000001E-6</v>
      </c>
      <c r="VD14" s="72">
        <v>1.4314938999999999E-7</v>
      </c>
      <c r="VE14" s="72">
        <v>7.9661880000000004E-9</v>
      </c>
      <c r="VF14" s="72">
        <v>4.3918870000000001E-10</v>
      </c>
      <c r="VG14" s="72">
        <v>2.4010887000000001E-11</v>
      </c>
      <c r="VH14" s="72">
        <v>1.3027265E-12</v>
      </c>
      <c r="VI14" s="72">
        <v>7.0186889999999994E-14</v>
      </c>
      <c r="VJ14" s="72">
        <v>3.7569905000000002E-15</v>
      </c>
      <c r="VK14" s="72">
        <v>1.9989197999999999E-16</v>
      </c>
      <c r="VL14" s="72">
        <v>1.0575124000000001E-17</v>
      </c>
      <c r="VM14" s="72">
        <v>5.5648503000000004E-19</v>
      </c>
      <c r="VN14" s="72">
        <v>2.91358E-20</v>
      </c>
      <c r="VO14" s="72">
        <v>1.5181701E-21</v>
      </c>
      <c r="VP14" s="72">
        <v>7.874775E-23</v>
      </c>
      <c r="VQ14" s="72">
        <v>4.0670170000000003E-24</v>
      </c>
      <c r="VR14" s="72">
        <v>2.09181E-25</v>
      </c>
      <c r="VS14" s="72">
        <v>1.0716646E-26</v>
      </c>
      <c r="VT14" s="72">
        <v>5.4696876999999997E-28</v>
      </c>
      <c r="VU14" s="72">
        <v>2.7816629999999999E-29</v>
      </c>
      <c r="VV14" s="72">
        <v>1.4097832E-30</v>
      </c>
      <c r="VW14" s="72">
        <v>7.1214559999999999E-32</v>
      </c>
      <c r="VX14" s="72">
        <v>3.5859971999999998E-33</v>
      </c>
      <c r="VY14" s="72">
        <v>1.7989970000000001E-34</v>
      </c>
      <c r="VZ14" s="72">
        <v>8.9279139999999996E-36</v>
      </c>
      <c r="WA14" s="72">
        <v>4.1690169999999998E-37</v>
      </c>
      <c r="WB14" s="72">
        <v>1.6540996E-38</v>
      </c>
      <c r="WC14" s="72">
        <v>0</v>
      </c>
      <c r="WD14" s="72">
        <v>0</v>
      </c>
      <c r="WE14" s="72">
        <v>0</v>
      </c>
      <c r="WF14" s="72">
        <v>0</v>
      </c>
      <c r="WG14" s="72">
        <v>0</v>
      </c>
      <c r="WH14" s="72">
        <v>0</v>
      </c>
      <c r="WI14" s="72">
        <v>5.2290565999999997E-2</v>
      </c>
      <c r="WJ14" s="72">
        <v>0.35357203999999998</v>
      </c>
      <c r="WK14" s="72">
        <v>0.59331400000000001</v>
      </c>
      <c r="WL14" s="72">
        <v>0.48332417</v>
      </c>
      <c r="WM14" s="72">
        <v>0.16668042999999999</v>
      </c>
      <c r="WN14" s="72">
        <v>1.3160555000000001E-2</v>
      </c>
      <c r="WO14" s="72">
        <v>7.7389660000000003E-4</v>
      </c>
      <c r="WP14" s="72">
        <v>4.4705095E-5</v>
      </c>
      <c r="WQ14" s="72">
        <v>2.5452491E-6</v>
      </c>
      <c r="WR14" s="72">
        <v>1.4314953E-7</v>
      </c>
      <c r="WS14" s="72">
        <v>7.9661959999999996E-9</v>
      </c>
      <c r="WT14" s="72">
        <v>4.3918915999999999E-10</v>
      </c>
      <c r="WU14" s="72">
        <v>2.4010915000000001E-11</v>
      </c>
      <c r="WV14" s="72">
        <v>1.3027278E-12</v>
      </c>
      <c r="WW14" s="72">
        <v>7.0186939999999997E-14</v>
      </c>
      <c r="WX14" s="72">
        <v>3.7569939999999996E-15</v>
      </c>
      <c r="WY14" s="72">
        <v>1.9989215000000001E-16</v>
      </c>
      <c r="WZ14" s="72">
        <v>1.0575128E-17</v>
      </c>
      <c r="XA14" s="72">
        <v>5.5648520000000005E-19</v>
      </c>
      <c r="XB14" s="72">
        <v>2.9135802E-20</v>
      </c>
      <c r="XC14" s="72">
        <v>1.5181703E-21</v>
      </c>
      <c r="XD14" s="72">
        <v>7.8747774999999997E-23</v>
      </c>
      <c r="XE14" s="72">
        <v>4.0670178000000002E-24</v>
      </c>
      <c r="XF14" s="72">
        <v>2.0918106E-25</v>
      </c>
      <c r="XG14" s="72">
        <v>1.0716648400000001E-26</v>
      </c>
      <c r="XH14" s="72">
        <v>5.4696886999999997E-28</v>
      </c>
      <c r="XI14" s="72">
        <v>2.7816652E-29</v>
      </c>
      <c r="XJ14" s="72">
        <v>1.4097846E-30</v>
      </c>
      <c r="XK14" s="72">
        <v>7.1214659999999995E-32</v>
      </c>
      <c r="XL14" s="72">
        <v>3.5860020000000003E-33</v>
      </c>
      <c r="XM14" s="72">
        <v>1.7989987000000001E-34</v>
      </c>
      <c r="XN14" s="72">
        <v>8.9279220000000003E-36</v>
      </c>
      <c r="XO14" s="72">
        <v>4.1690193999999997E-37</v>
      </c>
      <c r="XP14" s="72">
        <v>1.6541006999999999E-38</v>
      </c>
      <c r="XQ14" s="72">
        <v>0</v>
      </c>
      <c r="XR14" s="72">
        <v>0</v>
      </c>
      <c r="XS14" s="72">
        <v>0</v>
      </c>
      <c r="XT14" s="72">
        <v>0</v>
      </c>
      <c r="XU14" s="72">
        <v>0</v>
      </c>
      <c r="XV14" s="72">
        <v>0</v>
      </c>
      <c r="XW14" s="72">
        <v>5.2290789999999997E-2</v>
      </c>
      <c r="XX14" s="72">
        <v>0.35357237000000002</v>
      </c>
      <c r="XY14" s="72">
        <v>0.59331409999999996</v>
      </c>
      <c r="XZ14" s="72">
        <v>0.48332414000000001</v>
      </c>
      <c r="YA14" s="72">
        <v>0.16668048999999999</v>
      </c>
      <c r="YB14" s="72">
        <v>1.3160572000000001E-2</v>
      </c>
      <c r="YC14" s="72">
        <v>7.7389756999999995E-4</v>
      </c>
      <c r="YD14" s="72">
        <v>4.4705157000000003E-5</v>
      </c>
      <c r="YE14" s="72">
        <v>2.5452523000000002E-6</v>
      </c>
      <c r="YF14" s="72">
        <v>1.4314969E-7</v>
      </c>
      <c r="YG14" s="72">
        <v>7.9662040000000005E-9</v>
      </c>
      <c r="YH14" s="72">
        <v>4.3918957000000001E-10</v>
      </c>
      <c r="YI14" s="72">
        <v>2.4010938999999999E-11</v>
      </c>
      <c r="YJ14" s="72">
        <v>1.3027293E-12</v>
      </c>
      <c r="YK14" s="72">
        <v>7.0187040000000005E-14</v>
      </c>
      <c r="YL14" s="72">
        <v>3.7569990000000003E-15</v>
      </c>
      <c r="YM14" s="72">
        <v>1.9989239999999999E-16</v>
      </c>
      <c r="YN14" s="72">
        <v>1.05751435E-17</v>
      </c>
      <c r="YO14" s="72">
        <v>5.5648575999999999E-19</v>
      </c>
      <c r="YP14" s="72">
        <v>2.9135834E-20</v>
      </c>
      <c r="YQ14" s="72">
        <v>1.5181719E-21</v>
      </c>
      <c r="YR14" s="72">
        <v>7.8747876E-23</v>
      </c>
      <c r="YS14" s="72">
        <v>4.0670239999999998E-24</v>
      </c>
      <c r="YT14" s="72">
        <v>2.0918138000000002E-25</v>
      </c>
      <c r="YU14" s="72">
        <v>1.0716667E-26</v>
      </c>
      <c r="YV14" s="72">
        <v>5.4696993000000004E-28</v>
      </c>
      <c r="YW14" s="72">
        <v>2.7816711999999998E-29</v>
      </c>
      <c r="YX14" s="72">
        <v>1.4097882999999999E-30</v>
      </c>
      <c r="YY14" s="72">
        <v>7.1214874000000003E-32</v>
      </c>
      <c r="YZ14" s="72">
        <v>3.5860133999999999E-33</v>
      </c>
      <c r="ZA14" s="72">
        <v>1.7990040000000001E-34</v>
      </c>
      <c r="ZB14" s="72">
        <v>8.9279434000000004E-36</v>
      </c>
      <c r="ZC14" s="72">
        <v>4.1690275000000001E-37</v>
      </c>
      <c r="ZD14" s="72">
        <v>1.6541029999999999E-38</v>
      </c>
      <c r="ZE14" s="72">
        <v>0</v>
      </c>
      <c r="ZF14" s="72">
        <v>0</v>
      </c>
      <c r="ZG14" s="72">
        <v>0</v>
      </c>
      <c r="ZH14" s="72">
        <v>0</v>
      </c>
      <c r="ZI14" s="72">
        <v>0</v>
      </c>
      <c r="ZJ14" s="72">
        <v>0</v>
      </c>
      <c r="ZK14" s="72">
        <v>5.229085E-2</v>
      </c>
      <c r="ZL14" s="72">
        <v>0.35357263999999999</v>
      </c>
      <c r="ZM14" s="72">
        <v>0.59331449999999997</v>
      </c>
      <c r="ZN14" s="72">
        <v>0.48332449999999999</v>
      </c>
      <c r="ZO14" s="72">
        <v>0.16668058999999999</v>
      </c>
      <c r="ZP14" s="72">
        <v>1.3160566E-2</v>
      </c>
      <c r="ZQ14" s="72">
        <v>7.7389715999999996E-4</v>
      </c>
      <c r="ZR14" s="72">
        <v>4.4705128000000003E-5</v>
      </c>
      <c r="ZS14" s="72">
        <v>2.545252E-6</v>
      </c>
      <c r="ZT14" s="72">
        <v>1.4314969E-7</v>
      </c>
      <c r="ZU14" s="72">
        <v>7.9662059999999995E-9</v>
      </c>
      <c r="ZV14" s="72">
        <v>4.3918977000000002E-10</v>
      </c>
      <c r="ZW14" s="72">
        <v>2.4010963E-11</v>
      </c>
      <c r="ZX14" s="72">
        <v>1.3027314999999999E-12</v>
      </c>
      <c r="ZY14" s="72">
        <v>7.0187180000000005E-14</v>
      </c>
      <c r="ZZ14" s="72">
        <v>3.7570099999999999E-15</v>
      </c>
      <c r="AAA14" s="72">
        <v>1.998932E-16</v>
      </c>
      <c r="AAB14" s="72">
        <v>1.0575192999999999E-17</v>
      </c>
      <c r="AAC14" s="72">
        <v>5.5648890000000003E-19</v>
      </c>
      <c r="AAD14" s="72">
        <v>2.9136030000000001E-20</v>
      </c>
      <c r="AAE14" s="72">
        <v>1.5181842000000001E-21</v>
      </c>
      <c r="AAF14" s="72">
        <v>7.8748619999999997E-23</v>
      </c>
      <c r="AAG14" s="72">
        <v>4.0670701999999998E-24</v>
      </c>
      <c r="AAH14" s="72">
        <v>2.0918419999999998E-25</v>
      </c>
      <c r="AAI14" s="72">
        <v>1.0716831E-26</v>
      </c>
      <c r="AAJ14" s="72">
        <v>5.4697949999999996E-28</v>
      </c>
      <c r="AAK14" s="72">
        <v>2.7817253000000002E-29</v>
      </c>
      <c r="AAL14" s="72">
        <v>1.4098190000000001E-30</v>
      </c>
      <c r="AAM14" s="72">
        <v>7.1216600000000002E-32</v>
      </c>
      <c r="AAN14" s="72">
        <v>3.5861095999999998E-33</v>
      </c>
      <c r="AAO14" s="72">
        <v>1.7990573E-34</v>
      </c>
      <c r="AAP14" s="72">
        <v>8.9281729999999994E-36</v>
      </c>
      <c r="AAQ14" s="72">
        <v>4.1691257000000003E-37</v>
      </c>
      <c r="AAR14" s="72">
        <v>1.6541378000000001E-38</v>
      </c>
      <c r="AAS14" s="72">
        <v>0</v>
      </c>
      <c r="AAT14" s="72">
        <v>0</v>
      </c>
      <c r="AAU14" s="72">
        <v>0</v>
      </c>
      <c r="AAV14" s="72">
        <v>0</v>
      </c>
      <c r="AAW14" s="72">
        <v>0</v>
      </c>
      <c r="AAX14" s="72">
        <v>0</v>
      </c>
      <c r="AAY14" s="72">
        <v>5.2290483999999998E-2</v>
      </c>
      <c r="AAZ14" s="72">
        <v>0.35357169999999999</v>
      </c>
      <c r="ABA14" s="72">
        <v>0.5933138</v>
      </c>
      <c r="ABB14" s="72">
        <v>0.48332419999999998</v>
      </c>
      <c r="ABC14" s="72">
        <v>0.16668057</v>
      </c>
      <c r="ABD14" s="72">
        <v>1.3160585000000001E-2</v>
      </c>
      <c r="ABE14" s="72">
        <v>7.7389799999999997E-4</v>
      </c>
      <c r="ABF14" s="72">
        <v>4.4705179999999999E-5</v>
      </c>
      <c r="ABG14" s="72">
        <v>2.5452547999999999E-6</v>
      </c>
      <c r="ABH14" s="72">
        <v>1.4314983E-7</v>
      </c>
      <c r="ABI14" s="72">
        <v>7.9662119999999997E-9</v>
      </c>
      <c r="ABJ14" s="72">
        <v>4.3918993000000001E-10</v>
      </c>
      <c r="ABK14" s="72">
        <v>2.4010963E-11</v>
      </c>
      <c r="ABL14" s="72">
        <v>1.3027317E-12</v>
      </c>
      <c r="ABM14" s="72">
        <v>7.0187196000000002E-14</v>
      </c>
      <c r="ABN14" s="72">
        <v>3.7570103999999998E-15</v>
      </c>
      <c r="ABO14" s="72">
        <v>1.9989317E-16</v>
      </c>
      <c r="ABP14" s="72">
        <v>1.0575191E-17</v>
      </c>
      <c r="ABQ14" s="72">
        <v>5.5648875999999997E-19</v>
      </c>
      <c r="ABR14" s="72">
        <v>2.913602E-20</v>
      </c>
      <c r="ABS14" s="72">
        <v>1.5181828999999999E-21</v>
      </c>
      <c r="ABT14" s="72">
        <v>7.8748563999999996E-23</v>
      </c>
      <c r="ABU14" s="72">
        <v>4.0670675000000003E-24</v>
      </c>
      <c r="ABV14" s="72">
        <v>2.0918402000000002E-25</v>
      </c>
      <c r="ABW14" s="72">
        <v>1.0716826399999999E-26</v>
      </c>
      <c r="ABX14" s="72">
        <v>5.4697917000000002E-28</v>
      </c>
      <c r="ABY14" s="72">
        <v>2.7817226000000002E-29</v>
      </c>
      <c r="ABZ14" s="72">
        <v>1.409817E-30</v>
      </c>
      <c r="ACA14" s="72">
        <v>7.1216472999999995E-32</v>
      </c>
      <c r="ACB14" s="72">
        <v>3.5861080000000003E-33</v>
      </c>
      <c r="ACC14" s="72">
        <v>1.7991619999999999E-34</v>
      </c>
      <c r="ACD14" s="72">
        <v>8.9333569999999997E-36</v>
      </c>
      <c r="ACE14" s="72">
        <v>4.1717906E-37</v>
      </c>
      <c r="ACF14" s="72">
        <v>1.6543166000000001E-38</v>
      </c>
      <c r="ACG14" s="72">
        <v>0</v>
      </c>
      <c r="ACH14" s="72">
        <v>0</v>
      </c>
      <c r="ACI14" s="72">
        <v>0</v>
      </c>
      <c r="ACJ14" s="72">
        <v>0</v>
      </c>
      <c r="ACK14" s="72">
        <v>0</v>
      </c>
      <c r="ACL14" s="72">
        <v>0</v>
      </c>
      <c r="ACM14" s="72">
        <v>5.229077E-2</v>
      </c>
      <c r="ACN14" s="72">
        <v>0.35357266999999998</v>
      </c>
      <c r="ACO14" s="72">
        <v>0.59331420000000001</v>
      </c>
      <c r="ACP14" s="72">
        <v>0.48332423000000002</v>
      </c>
      <c r="ACQ14" s="72">
        <v>0.16668053999999999</v>
      </c>
      <c r="ACR14" s="72">
        <v>1.3160574E-2</v>
      </c>
      <c r="ACS14" s="72">
        <v>7.7389720000000002E-4</v>
      </c>
      <c r="ACT14" s="72">
        <v>4.4705117E-5</v>
      </c>
      <c r="ACU14" s="72">
        <v>2.5452499999999999E-6</v>
      </c>
      <c r="ACV14" s="72">
        <v>1.4314954999999999E-7</v>
      </c>
      <c r="ACW14" s="72">
        <v>7.9661959999999996E-9</v>
      </c>
      <c r="ACX14" s="72">
        <v>4.3918895999999998E-10</v>
      </c>
      <c r="ACY14" s="72">
        <v>2.4010908E-11</v>
      </c>
      <c r="ACZ14" s="72">
        <v>1.3027279999999999E-12</v>
      </c>
      <c r="ADA14" s="72">
        <v>7.0187009999999997E-14</v>
      </c>
      <c r="ADB14" s="72">
        <v>3.7570000000000001E-15</v>
      </c>
      <c r="ADC14" s="72">
        <v>1.9989259000000001E-16</v>
      </c>
      <c r="ADD14" s="72">
        <v>1.057516E-17</v>
      </c>
      <c r="ADE14" s="72">
        <v>5.5648729999999996E-19</v>
      </c>
      <c r="ADF14" s="72">
        <v>2.9135939999999999E-20</v>
      </c>
      <c r="ADG14" s="72">
        <v>1.5181796E-21</v>
      </c>
      <c r="ADH14" s="72">
        <v>7.8748430000000006E-23</v>
      </c>
      <c r="ADI14" s="72">
        <v>4.0670610000000003E-24</v>
      </c>
      <c r="ADJ14" s="72">
        <v>2.0918382E-25</v>
      </c>
      <c r="ADK14" s="72">
        <v>1.071682E-26</v>
      </c>
      <c r="ADL14" s="72">
        <v>5.4697903000000001E-28</v>
      </c>
      <c r="ADM14" s="72">
        <v>2.781723E-29</v>
      </c>
      <c r="ADN14" s="72">
        <v>1.40981655E-30</v>
      </c>
      <c r="ADO14" s="72">
        <v>7.1216414000000002E-32</v>
      </c>
      <c r="ADP14" s="72">
        <v>3.5861481999999998E-33</v>
      </c>
      <c r="ADQ14" s="72">
        <v>1.7994794000000001E-34</v>
      </c>
      <c r="ADR14" s="72">
        <v>8.9511099999999994E-36</v>
      </c>
      <c r="ADS14" s="72">
        <v>4.2094319999999997E-37</v>
      </c>
      <c r="ADT14" s="72">
        <v>1.7149239000000001E-38</v>
      </c>
      <c r="ADU14" s="72">
        <v>0</v>
      </c>
      <c r="ADV14" s="72">
        <v>0</v>
      </c>
      <c r="ADW14" s="72">
        <v>0</v>
      </c>
      <c r="ADX14" s="72">
        <v>0</v>
      </c>
      <c r="ADY14" s="72">
        <v>0</v>
      </c>
      <c r="ADZ14" s="77"/>
      <c r="AEA14" s="73">
        <v>8</v>
      </c>
      <c r="AEB14" s="103">
        <v>8.5</v>
      </c>
      <c r="AEC14" s="73">
        <v>8</v>
      </c>
      <c r="AED14" s="103">
        <v>11.5</v>
      </c>
      <c r="AEE14" s="74">
        <f t="shared" si="22"/>
        <v>9</v>
      </c>
      <c r="AEF14" s="88">
        <f t="shared" si="23"/>
        <v>360</v>
      </c>
      <c r="AEG14" s="105">
        <f t="shared" si="15"/>
        <v>0</v>
      </c>
      <c r="AEH14" s="105">
        <f t="shared" si="15"/>
        <v>0</v>
      </c>
      <c r="AEI14" s="105">
        <f t="shared" si="15"/>
        <v>0</v>
      </c>
      <c r="AEJ14" s="105">
        <f t="shared" si="15"/>
        <v>0</v>
      </c>
      <c r="AEK14" s="105">
        <f t="shared" si="15"/>
        <v>0</v>
      </c>
      <c r="AEL14" s="105">
        <f t="shared" si="15"/>
        <v>0</v>
      </c>
      <c r="AEM14" s="105">
        <f t="shared" si="15"/>
        <v>0</v>
      </c>
      <c r="AEN14" s="105">
        <f t="shared" si="15"/>
        <v>0</v>
      </c>
      <c r="AEO14" s="105">
        <f t="shared" si="15"/>
        <v>0</v>
      </c>
      <c r="AEP14" s="105">
        <f t="shared" si="15"/>
        <v>0</v>
      </c>
      <c r="AEQ14" s="105">
        <f t="shared" si="16"/>
        <v>0</v>
      </c>
      <c r="AER14" s="105">
        <f t="shared" si="16"/>
        <v>0</v>
      </c>
      <c r="AES14" s="105">
        <f t="shared" si="16"/>
        <v>0</v>
      </c>
      <c r="AET14" s="105">
        <f t="shared" si="16"/>
        <v>0</v>
      </c>
      <c r="AEU14" s="105">
        <f t="shared" si="16"/>
        <v>0</v>
      </c>
      <c r="AEV14" s="105">
        <f t="shared" si="16"/>
        <v>0</v>
      </c>
      <c r="AEW14" s="105">
        <f t="shared" si="16"/>
        <v>0</v>
      </c>
      <c r="AEX14" s="105">
        <f t="shared" si="16"/>
        <v>0</v>
      </c>
      <c r="AEY14" s="105">
        <f t="shared" si="16"/>
        <v>0</v>
      </c>
      <c r="AEZ14" s="99">
        <f t="shared" si="17"/>
        <v>2.0299999999999998</v>
      </c>
      <c r="AFA14" s="69"/>
      <c r="AFB14" s="202">
        <v>0</v>
      </c>
      <c r="AFC14" s="106">
        <f t="shared" si="18"/>
        <v>0</v>
      </c>
      <c r="AFD14" s="69"/>
      <c r="AFE14" s="107">
        <f t="shared" si="19"/>
        <v>340</v>
      </c>
      <c r="AFF14" s="105">
        <f t="shared" si="20"/>
        <v>6.7005029999999999E-20</v>
      </c>
      <c r="AFG14" s="105">
        <f t="shared" si="20"/>
        <v>6.7004983999999997E-20</v>
      </c>
      <c r="AFH14" s="105">
        <f t="shared" si="20"/>
        <v>6.7005029999999999E-20</v>
      </c>
      <c r="AFI14" s="105">
        <f t="shared" si="20"/>
        <v>6.7005080000000001E-20</v>
      </c>
      <c r="AFJ14" s="105">
        <f t="shared" si="20"/>
        <v>6.7005039999999994E-20</v>
      </c>
      <c r="AFK14" s="105">
        <f t="shared" si="20"/>
        <v>6.7004929999999995E-20</v>
      </c>
      <c r="AFL14" s="105">
        <f t="shared" si="20"/>
        <v>6.7004789999999996E-20</v>
      </c>
      <c r="AFM14" s="105">
        <f t="shared" si="20"/>
        <v>6.7004672999999998E-20</v>
      </c>
      <c r="AFN14" s="105">
        <f t="shared" si="20"/>
        <v>6.7004629999999994E-20</v>
      </c>
      <c r="AFO14" s="105">
        <f t="shared" si="20"/>
        <v>6.7004660000000005E-20</v>
      </c>
      <c r="AFP14" s="105">
        <f t="shared" si="21"/>
        <v>6.7004720000000003E-20</v>
      </c>
      <c r="AFQ14" s="105">
        <f t="shared" si="21"/>
        <v>6.7004789999999996E-20</v>
      </c>
      <c r="AFR14" s="105">
        <f t="shared" si="21"/>
        <v>6.7004809999999999E-20</v>
      </c>
      <c r="AFS14" s="105">
        <f t="shared" si="21"/>
        <v>6.7004819999999995E-20</v>
      </c>
      <c r="AFT14" s="105">
        <f t="shared" si="21"/>
        <v>6.7004830000000003E-20</v>
      </c>
      <c r="AFU14" s="105">
        <f t="shared" si="21"/>
        <v>6.7004853999999994E-20</v>
      </c>
      <c r="AFV14" s="105">
        <f t="shared" si="21"/>
        <v>6.700489E-20</v>
      </c>
      <c r="AFW14" s="105">
        <f t="shared" si="21"/>
        <v>6.7005389999999997E-20</v>
      </c>
      <c r="AFX14" s="105">
        <f t="shared" si="21"/>
        <v>6.7005365000000002E-20</v>
      </c>
      <c r="AFY14" s="105"/>
      <c r="AFZ14" s="106">
        <f t="shared" si="24"/>
        <v>6.7004911368421064E-20</v>
      </c>
      <c r="AGA14" s="69"/>
      <c r="AGB14" s="69"/>
      <c r="AGC14" s="69"/>
      <c r="AGD14" s="69"/>
      <c r="AGE14" s="69"/>
      <c r="AGF14" s="69"/>
      <c r="AGG14" s="69"/>
      <c r="AGH14" s="69"/>
      <c r="AGI14" s="69"/>
      <c r="AGJ14" s="69"/>
      <c r="AGK14" s="69"/>
      <c r="AGL14" s="69"/>
      <c r="AGM14" s="69"/>
      <c r="AGN14" s="69"/>
      <c r="AGO14" s="69"/>
      <c r="AGP14" s="69"/>
      <c r="AGQ14" s="69"/>
      <c r="AGR14" s="69"/>
      <c r="AGS14" s="69"/>
      <c r="AGT14" s="69"/>
      <c r="AGU14" s="69"/>
      <c r="AGV14" s="69"/>
      <c r="AGW14" s="69"/>
      <c r="AGX14" s="69"/>
      <c r="AGY14" s="204">
        <v>7</v>
      </c>
      <c r="AGZ14" s="118">
        <v>0</v>
      </c>
      <c r="AHA14" s="118">
        <v>7</v>
      </c>
      <c r="AHB14" s="118">
        <v>0</v>
      </c>
      <c r="AHC14" s="118">
        <v>0</v>
      </c>
      <c r="AHD14" s="205">
        <v>-1</v>
      </c>
      <c r="AHE14" s="69"/>
      <c r="AHF14" s="69"/>
      <c r="AHG14" s="69"/>
      <c r="AHH14" s="69"/>
      <c r="AHI14" s="69"/>
      <c r="AHJ14" s="69"/>
      <c r="AHK14" s="69"/>
      <c r="AHL14" s="69"/>
      <c r="AHM14" s="69"/>
      <c r="AHN14" s="69"/>
      <c r="AHO14" s="69"/>
      <c r="AHP14" s="69"/>
      <c r="AHQ14" s="69"/>
      <c r="AHR14" s="69"/>
      <c r="AHS14" s="69"/>
      <c r="AHT14" s="69"/>
      <c r="AHU14" s="69"/>
      <c r="AHV14" s="69"/>
      <c r="AHW14" s="69"/>
      <c r="AHX14" s="69"/>
      <c r="AHY14" s="69"/>
      <c r="AHZ14" s="69"/>
      <c r="AIA14" s="69"/>
      <c r="AIB14" s="69"/>
    </row>
    <row r="15" spans="1:912" ht="3.75" customHeight="1" x14ac:dyDescent="0.25">
      <c r="A15" s="77"/>
      <c r="B15" s="98">
        <v>9</v>
      </c>
      <c r="C15" s="99">
        <v>2.3199999999999998</v>
      </c>
      <c r="D15" s="190">
        <f t="shared" si="14"/>
        <v>2</v>
      </c>
      <c r="E15" s="77"/>
      <c r="F15" s="192">
        <v>0</v>
      </c>
      <c r="G15" s="70">
        <v>1.3241199E-2</v>
      </c>
      <c r="H15" s="70">
        <v>0.20173572000000001</v>
      </c>
      <c r="I15" s="70">
        <v>0.49923762999999999</v>
      </c>
      <c r="J15" s="70">
        <v>0.54977569999999998</v>
      </c>
      <c r="K15" s="70">
        <v>0.3212256</v>
      </c>
      <c r="L15" s="70">
        <v>7.2802779999999997E-2</v>
      </c>
      <c r="M15" s="70">
        <v>4.2465790000000003E-3</v>
      </c>
      <c r="N15" s="70">
        <v>2.4713529999999999E-4</v>
      </c>
      <c r="O15" s="70">
        <v>1.4307811000000001E-5</v>
      </c>
      <c r="P15" s="70">
        <v>8.2276756000000004E-7</v>
      </c>
      <c r="Q15" s="70">
        <v>4.696038E-8</v>
      </c>
      <c r="R15" s="70">
        <v>2.6597280000000001E-9</v>
      </c>
      <c r="S15" s="70">
        <v>1.4949220999999999E-10</v>
      </c>
      <c r="T15" s="70">
        <v>8.3400370000000008E-12</v>
      </c>
      <c r="U15" s="70">
        <v>4.6196799999999996E-13</v>
      </c>
      <c r="V15" s="70">
        <v>2.5415063999999999E-14</v>
      </c>
      <c r="W15" s="70">
        <v>1.3891526E-15</v>
      </c>
      <c r="X15" s="70">
        <v>7.546211E-17</v>
      </c>
      <c r="Y15" s="70">
        <v>4.0753343999999999E-18</v>
      </c>
      <c r="Z15" s="70">
        <v>2.1886669999999999E-19</v>
      </c>
      <c r="AA15" s="71">
        <v>1.1692235E-20</v>
      </c>
      <c r="AB15" s="71">
        <v>6.214803E-22</v>
      </c>
      <c r="AC15" s="71">
        <v>3.2875538000000002E-23</v>
      </c>
      <c r="AD15" s="71">
        <v>1.7311321999999998E-24</v>
      </c>
      <c r="AE15" s="71">
        <v>9.0758995999999994E-26</v>
      </c>
      <c r="AF15" s="71">
        <v>4.7384319999999999E-27</v>
      </c>
      <c r="AG15" s="71">
        <v>2.4640200000000002E-28</v>
      </c>
      <c r="AH15" s="71">
        <v>1.2764142999999999E-29</v>
      </c>
      <c r="AI15" s="71">
        <v>6.5878874E-31</v>
      </c>
      <c r="AJ15" s="71">
        <v>3.3882369999999999E-32</v>
      </c>
      <c r="AK15" s="71">
        <v>1.7366392000000001E-33</v>
      </c>
      <c r="AL15" s="71">
        <v>8.864388E-35</v>
      </c>
      <c r="AM15" s="71">
        <v>4.4784332999999997E-36</v>
      </c>
      <c r="AN15" s="71">
        <v>2.0715969999999999E-37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2">
        <v>0</v>
      </c>
      <c r="AU15" s="72">
        <v>1.3240975E-2</v>
      </c>
      <c r="AV15" s="72">
        <v>0.20173447</v>
      </c>
      <c r="AW15" s="72">
        <v>0.49923583999999999</v>
      </c>
      <c r="AX15" s="72">
        <v>0.54977469999999995</v>
      </c>
      <c r="AY15" s="72">
        <v>0.32122517</v>
      </c>
      <c r="AZ15" s="72">
        <v>7.2802740000000005E-2</v>
      </c>
      <c r="BA15" s="72">
        <v>4.2465767E-3</v>
      </c>
      <c r="BB15" s="72">
        <v>2.4713514999999999E-4</v>
      </c>
      <c r="BC15" s="72">
        <v>1.4307798999999999E-5</v>
      </c>
      <c r="BD15" s="72">
        <v>8.227667E-7</v>
      </c>
      <c r="BE15" s="72">
        <v>4.6960324000000002E-8</v>
      </c>
      <c r="BF15" s="72">
        <v>2.6597248999999999E-9</v>
      </c>
      <c r="BG15" s="72">
        <v>1.4949202E-10</v>
      </c>
      <c r="BH15" s="72">
        <v>8.3400269999999998E-12</v>
      </c>
      <c r="BI15" s="72">
        <v>4.6196742999999997E-13</v>
      </c>
      <c r="BJ15" s="72">
        <v>2.5415037000000001E-14</v>
      </c>
      <c r="BK15" s="72">
        <v>1.3891510999999999E-15</v>
      </c>
      <c r="BL15" s="72">
        <v>7.5462049999999998E-17</v>
      </c>
      <c r="BM15" s="72">
        <v>4.0753307E-18</v>
      </c>
      <c r="BN15" s="72">
        <v>2.1886654000000001E-19</v>
      </c>
      <c r="BO15" s="72">
        <v>1.1692223E-20</v>
      </c>
      <c r="BP15" s="72">
        <v>6.2147980000000001E-22</v>
      </c>
      <c r="BQ15" s="72">
        <v>3.2875512999999999E-23</v>
      </c>
      <c r="BR15" s="72">
        <v>1.7311306000000001E-24</v>
      </c>
      <c r="BS15" s="72">
        <v>9.0758890000000003E-26</v>
      </c>
      <c r="BT15" s="72">
        <v>4.7384275E-27</v>
      </c>
      <c r="BU15" s="72">
        <v>2.4640174E-28</v>
      </c>
      <c r="BV15" s="72">
        <v>1.2764134000000001E-29</v>
      </c>
      <c r="BW15" s="72">
        <v>6.5878845999999997E-31</v>
      </c>
      <c r="BX15" s="72">
        <v>3.3882305000000001E-32</v>
      </c>
      <c r="BY15" s="72">
        <v>1.736591E-33</v>
      </c>
      <c r="BZ15" s="72">
        <v>8.8625725000000005E-35</v>
      </c>
      <c r="CA15" s="72">
        <v>4.47144E-36</v>
      </c>
      <c r="CB15" s="72">
        <v>2.0605983999999998E-37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0</v>
      </c>
      <c r="CI15" s="72">
        <v>1.3241071E-2</v>
      </c>
      <c r="CJ15" s="72">
        <v>0.201735</v>
      </c>
      <c r="CK15" s="72">
        <v>0.49923659999999997</v>
      </c>
      <c r="CL15" s="72">
        <v>0.54977505999999998</v>
      </c>
      <c r="CM15" s="72">
        <v>0.32122535000000002</v>
      </c>
      <c r="CN15" s="72">
        <v>7.2802759999999994E-2</v>
      </c>
      <c r="CO15" s="72">
        <v>4.2465767E-3</v>
      </c>
      <c r="CP15" s="72">
        <v>2.4713514999999999E-4</v>
      </c>
      <c r="CQ15" s="72">
        <v>1.4307797000000001E-5</v>
      </c>
      <c r="CR15" s="72">
        <v>8.2276654000000005E-7</v>
      </c>
      <c r="CS15" s="72">
        <v>4.6960316999999997E-8</v>
      </c>
      <c r="CT15" s="72">
        <v>2.659724E-9</v>
      </c>
      <c r="CU15" s="72">
        <v>1.4949197000000001E-10</v>
      </c>
      <c r="CV15" s="72">
        <v>8.3400250000000003E-12</v>
      </c>
      <c r="CW15" s="72">
        <v>4.6196729999999996E-13</v>
      </c>
      <c r="CX15" s="72">
        <v>2.5415036000000001E-14</v>
      </c>
      <c r="CY15" s="72">
        <v>1.3891513000000001E-15</v>
      </c>
      <c r="CZ15" s="72">
        <v>7.5462059999999996E-17</v>
      </c>
      <c r="DA15" s="72">
        <v>4.075332E-18</v>
      </c>
      <c r="DB15" s="72">
        <v>2.1886660999999999E-19</v>
      </c>
      <c r="DC15" s="72">
        <v>1.1692229000000001E-20</v>
      </c>
      <c r="DD15" s="72">
        <v>6.2148010000000002E-22</v>
      </c>
      <c r="DE15" s="72">
        <v>3.2875534999999998E-23</v>
      </c>
      <c r="DF15" s="72">
        <v>1.7311326000000002E-24</v>
      </c>
      <c r="DG15" s="72">
        <v>9.0758980000000005E-26</v>
      </c>
      <c r="DH15" s="72">
        <v>4.738433E-27</v>
      </c>
      <c r="DI15" s="72">
        <v>2.4640206000000002E-28</v>
      </c>
      <c r="DJ15" s="72">
        <v>1.2764153E-29</v>
      </c>
      <c r="DK15" s="72">
        <v>6.587897E-31</v>
      </c>
      <c r="DL15" s="72">
        <v>3.3882359999999997E-32</v>
      </c>
      <c r="DM15" s="72">
        <v>1.7365927E-33</v>
      </c>
      <c r="DN15" s="72">
        <v>8.8625655999999999E-35</v>
      </c>
      <c r="DO15" s="72">
        <v>4.4714229999999998E-36</v>
      </c>
      <c r="DP15" s="72">
        <v>2.0606375999999998E-37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1.3241072E-2</v>
      </c>
      <c r="DX15" s="72">
        <v>0.20173493000000001</v>
      </c>
      <c r="DY15" s="72">
        <v>0.49923650000000003</v>
      </c>
      <c r="DZ15" s="72">
        <v>0.54977500000000001</v>
      </c>
      <c r="EA15" s="72">
        <v>0.32122526000000001</v>
      </c>
      <c r="EB15" s="72">
        <v>7.2802745000000002E-2</v>
      </c>
      <c r="EC15" s="72">
        <v>4.2465769999999996E-3</v>
      </c>
      <c r="ED15" s="72">
        <v>2.4713517999999998E-4</v>
      </c>
      <c r="EE15" s="72">
        <v>1.4307801E-5</v>
      </c>
      <c r="EF15" s="72">
        <v>8.2276676E-7</v>
      </c>
      <c r="EG15" s="72">
        <v>4.6960338E-8</v>
      </c>
      <c r="EH15" s="72">
        <v>2.6597258000000002E-9</v>
      </c>
      <c r="EI15" s="72">
        <v>1.4949205999999999E-10</v>
      </c>
      <c r="EJ15" s="72">
        <v>8.3400280000000004E-12</v>
      </c>
      <c r="EK15" s="72">
        <v>4.6196764999999996E-13</v>
      </c>
      <c r="EL15" s="72">
        <v>2.5415045999999999E-14</v>
      </c>
      <c r="EM15" s="72">
        <v>1.3891519E-15</v>
      </c>
      <c r="EN15" s="72">
        <v>7.5462129999999996E-17</v>
      </c>
      <c r="EO15" s="72">
        <v>4.0753356999999999E-18</v>
      </c>
      <c r="EP15" s="72">
        <v>2.1886680000000002E-19</v>
      </c>
      <c r="EQ15" s="72">
        <v>1.1692237500000001E-20</v>
      </c>
      <c r="ER15" s="72">
        <v>6.2148049999999997E-22</v>
      </c>
      <c r="ES15" s="72">
        <v>3.2875553999999999E-23</v>
      </c>
      <c r="ET15" s="72">
        <v>1.7311334E-24</v>
      </c>
      <c r="EU15" s="72">
        <v>9.0759029999999998E-26</v>
      </c>
      <c r="EV15" s="72">
        <v>4.7384348000000001E-27</v>
      </c>
      <c r="EW15" s="72">
        <v>2.4640196000000002E-28</v>
      </c>
      <c r="EX15" s="72">
        <v>1.2764142999999999E-29</v>
      </c>
      <c r="EY15" s="72">
        <v>6.5878890000000003E-31</v>
      </c>
      <c r="EZ15" s="72">
        <v>3.3882326000000001E-32</v>
      </c>
      <c r="FA15" s="72">
        <v>1.7365920000000001E-33</v>
      </c>
      <c r="FB15" s="72">
        <v>8.8625649999999997E-35</v>
      </c>
      <c r="FC15" s="72">
        <v>4.4714244000000003E-36</v>
      </c>
      <c r="FD15" s="72">
        <v>2.0606398999999998E-37</v>
      </c>
      <c r="FE15" s="72">
        <v>0</v>
      </c>
      <c r="FF15" s="72">
        <v>0</v>
      </c>
      <c r="FG15" s="72">
        <v>0</v>
      </c>
      <c r="FH15" s="72">
        <v>0</v>
      </c>
      <c r="FI15" s="72">
        <v>0</v>
      </c>
      <c r="FJ15" s="72">
        <v>0</v>
      </c>
      <c r="FK15" s="72">
        <v>1.3241052999999999E-2</v>
      </c>
      <c r="FL15" s="72">
        <v>0.20173472000000001</v>
      </c>
      <c r="FM15" s="72">
        <v>0.49923630000000002</v>
      </c>
      <c r="FN15" s="72">
        <v>0.54977476999999997</v>
      </c>
      <c r="FO15" s="72">
        <v>0.32122509999999999</v>
      </c>
      <c r="FP15" s="72">
        <v>7.2802690000000003E-2</v>
      </c>
      <c r="FQ15" s="72">
        <v>4.2465743999999996E-3</v>
      </c>
      <c r="FR15" s="72">
        <v>2.4713497000000001E-4</v>
      </c>
      <c r="FS15" s="72">
        <v>1.4307787999999999E-5</v>
      </c>
      <c r="FT15" s="72">
        <v>8.2276596999999999E-7</v>
      </c>
      <c r="FU15" s="72">
        <v>4.6960287999999997E-8</v>
      </c>
      <c r="FV15" s="72">
        <v>2.6597229000000001E-9</v>
      </c>
      <c r="FW15" s="72">
        <v>1.4949189000000001E-10</v>
      </c>
      <c r="FX15" s="72">
        <v>8.3400200000000006E-12</v>
      </c>
      <c r="FY15" s="72">
        <v>4.6196705000000001E-13</v>
      </c>
      <c r="FZ15" s="72">
        <v>2.5415014999999999E-14</v>
      </c>
      <c r="GA15" s="72">
        <v>1.3891502000000001E-15</v>
      </c>
      <c r="GB15" s="72">
        <v>7.546204E-17</v>
      </c>
      <c r="GC15" s="72">
        <v>4.0753307E-18</v>
      </c>
      <c r="GD15" s="72">
        <v>2.1886660000000001E-19</v>
      </c>
      <c r="GE15" s="72">
        <v>1.1692224E-20</v>
      </c>
      <c r="GF15" s="72">
        <v>6.2147980000000001E-22</v>
      </c>
      <c r="GG15" s="72">
        <v>3.2875506999999997E-23</v>
      </c>
      <c r="GH15" s="72">
        <v>1.7311308E-24</v>
      </c>
      <c r="GI15" s="72">
        <v>9.0758879999999995E-26</v>
      </c>
      <c r="GJ15" s="72">
        <v>4.7384275E-27</v>
      </c>
      <c r="GK15" s="72">
        <v>2.4640161999999999E-28</v>
      </c>
      <c r="GL15" s="72">
        <v>1.2764123000000001E-29</v>
      </c>
      <c r="GM15" s="72">
        <v>6.5878813000000004E-31</v>
      </c>
      <c r="GN15" s="72">
        <v>3.3882302000000001E-32</v>
      </c>
      <c r="GO15" s="72">
        <v>1.7365920000000001E-33</v>
      </c>
      <c r="GP15" s="72">
        <v>8.8625737E-35</v>
      </c>
      <c r="GQ15" s="72">
        <v>4.4714297999999998E-36</v>
      </c>
      <c r="GR15" s="72">
        <v>2.0606371999999998E-37</v>
      </c>
      <c r="GS15" s="72">
        <v>0</v>
      </c>
      <c r="GT15" s="72">
        <v>0</v>
      </c>
      <c r="GU15" s="72">
        <v>0</v>
      </c>
      <c r="GV15" s="72">
        <v>0</v>
      </c>
      <c r="GW15" s="72">
        <v>0</v>
      </c>
      <c r="GX15" s="72">
        <v>0</v>
      </c>
      <c r="GY15" s="72">
        <v>1.3241025999999999E-2</v>
      </c>
      <c r="GZ15" s="72">
        <v>0.20173447</v>
      </c>
      <c r="HA15" s="72">
        <v>0.49923574999999998</v>
      </c>
      <c r="HB15" s="72">
        <v>0.5497744</v>
      </c>
      <c r="HC15" s="72">
        <v>0.32122496</v>
      </c>
      <c r="HD15" s="72">
        <v>7.2802654999999994E-2</v>
      </c>
      <c r="HE15" s="72">
        <v>4.2465725000000003E-3</v>
      </c>
      <c r="HF15" s="72">
        <v>2.4713486000000002E-4</v>
      </c>
      <c r="HG15" s="72">
        <v>1.4307780000000001E-5</v>
      </c>
      <c r="HH15" s="72">
        <v>8.2276549999999998E-7</v>
      </c>
      <c r="HI15" s="72">
        <v>4.6960260000000002E-8</v>
      </c>
      <c r="HJ15" s="72">
        <v>2.6597209999999999E-9</v>
      </c>
      <c r="HK15" s="72">
        <v>1.494918E-10</v>
      </c>
      <c r="HL15" s="72">
        <v>8.3400110000000003E-12</v>
      </c>
      <c r="HM15" s="72">
        <v>4.619665E-13</v>
      </c>
      <c r="HN15" s="72">
        <v>2.5414980999999998E-14</v>
      </c>
      <c r="HO15" s="72">
        <v>1.3891481E-15</v>
      </c>
      <c r="HP15" s="72">
        <v>7.5461909999999999E-17</v>
      </c>
      <c r="HQ15" s="72">
        <v>4.0753229999999997E-18</v>
      </c>
      <c r="HR15" s="72">
        <v>2.1886616999999999E-19</v>
      </c>
      <c r="HS15" s="72">
        <v>1.1692201000000001E-20</v>
      </c>
      <c r="HT15" s="72">
        <v>6.2147844999999996E-22</v>
      </c>
      <c r="HU15" s="72">
        <v>3.2875440000000002E-23</v>
      </c>
      <c r="HV15" s="72">
        <v>1.7311270000000002E-24</v>
      </c>
      <c r="HW15" s="72">
        <v>9.0758705999999997E-26</v>
      </c>
      <c r="HX15" s="72">
        <v>4.7384179999999997E-27</v>
      </c>
      <c r="HY15" s="72">
        <v>2.4640121000000001E-28</v>
      </c>
      <c r="HZ15" s="72">
        <v>1.2764109999999999E-29</v>
      </c>
      <c r="IA15" s="72">
        <v>6.5878785000000001E-31</v>
      </c>
      <c r="IB15" s="72">
        <v>3.3882279999999999E-32</v>
      </c>
      <c r="IC15" s="72">
        <v>1.7365894000000001E-33</v>
      </c>
      <c r="ID15" s="72">
        <v>8.8625540000000005E-35</v>
      </c>
      <c r="IE15" s="72">
        <v>4.4714229999999998E-36</v>
      </c>
      <c r="IF15" s="72">
        <v>2.0606371999999998E-37</v>
      </c>
      <c r="IG15" s="72">
        <v>0</v>
      </c>
      <c r="IH15" s="72">
        <v>0</v>
      </c>
      <c r="II15" s="72">
        <v>0</v>
      </c>
      <c r="IJ15" s="72">
        <v>0</v>
      </c>
      <c r="IK15" s="72">
        <v>0</v>
      </c>
      <c r="IL15" s="72">
        <v>0</v>
      </c>
      <c r="IM15" s="72">
        <v>1.3241022E-2</v>
      </c>
      <c r="IN15" s="72">
        <v>0.20173432999999999</v>
      </c>
      <c r="IO15" s="72">
        <v>0.49923541999999999</v>
      </c>
      <c r="IP15" s="72">
        <v>0.54977405000000001</v>
      </c>
      <c r="IQ15" s="72">
        <v>0.32122475</v>
      </c>
      <c r="IR15" s="72">
        <v>7.2802629999999993E-2</v>
      </c>
      <c r="IS15" s="72">
        <v>4.2465710000000002E-3</v>
      </c>
      <c r="IT15" s="72">
        <v>2.4713479999999998E-4</v>
      </c>
      <c r="IU15" s="72">
        <v>1.4307772000000001E-5</v>
      </c>
      <c r="IV15" s="72">
        <v>8.2276495E-7</v>
      </c>
      <c r="IW15" s="72">
        <v>4.6960216999999998E-8</v>
      </c>
      <c r="IX15" s="72">
        <v>2.6597180000000002E-9</v>
      </c>
      <c r="IY15" s="72">
        <v>1.4949158999999999E-10</v>
      </c>
      <c r="IZ15" s="72">
        <v>8.3400000000000004E-12</v>
      </c>
      <c r="JA15" s="72">
        <v>4.619658E-13</v>
      </c>
      <c r="JB15" s="72">
        <v>2.5414936E-14</v>
      </c>
      <c r="JC15" s="72">
        <v>1.3891454999999999E-15</v>
      </c>
      <c r="JD15" s="72">
        <v>7.5461755000000002E-17</v>
      </c>
      <c r="JE15" s="72">
        <v>4.0753153999999999E-18</v>
      </c>
      <c r="JF15" s="72">
        <v>2.1886572999999999E-19</v>
      </c>
      <c r="JG15" s="72">
        <v>1.169218E-20</v>
      </c>
      <c r="JH15" s="72">
        <v>6.2147755000000002E-22</v>
      </c>
      <c r="JI15" s="72">
        <v>3.2875393E-23</v>
      </c>
      <c r="JJ15" s="72">
        <v>1.7311250000000001E-24</v>
      </c>
      <c r="JK15" s="72">
        <v>9.0758619999999998E-26</v>
      </c>
      <c r="JL15" s="72">
        <v>4.7384150000000002E-27</v>
      </c>
      <c r="JM15" s="72">
        <v>2.4640105E-28</v>
      </c>
      <c r="JN15" s="72">
        <v>1.2764100000000001E-29</v>
      </c>
      <c r="JO15" s="72">
        <v>6.5878756999999998E-31</v>
      </c>
      <c r="JP15" s="72">
        <v>3.3882275999999997E-32</v>
      </c>
      <c r="JQ15" s="72">
        <v>1.7365881000000002E-33</v>
      </c>
      <c r="JR15" s="72">
        <v>8.8625359999999995E-35</v>
      </c>
      <c r="JS15" s="72">
        <v>4.4714090000000003E-36</v>
      </c>
      <c r="JT15" s="72">
        <v>2.0606338000000002E-37</v>
      </c>
      <c r="JU15" s="72">
        <v>0</v>
      </c>
      <c r="JV15" s="72">
        <v>0</v>
      </c>
      <c r="JW15" s="72">
        <v>0</v>
      </c>
      <c r="JX15" s="72">
        <v>0</v>
      </c>
      <c r="JY15" s="72">
        <v>0</v>
      </c>
      <c r="JZ15" s="72">
        <v>0</v>
      </c>
      <c r="KA15" s="72">
        <v>1.3241019E-2</v>
      </c>
      <c r="KB15" s="72">
        <v>0.20173430000000001</v>
      </c>
      <c r="KC15" s="72">
        <v>0.49923532999999998</v>
      </c>
      <c r="KD15" s="72">
        <v>0.54977399999999998</v>
      </c>
      <c r="KE15" s="72">
        <v>0.32122466</v>
      </c>
      <c r="KF15" s="72">
        <v>7.2802560000000002E-2</v>
      </c>
      <c r="KG15" s="72">
        <v>4.2465660000000002E-3</v>
      </c>
      <c r="KH15" s="72">
        <v>2.4713444999999997E-4</v>
      </c>
      <c r="KI15" s="72">
        <v>1.4307754E-5</v>
      </c>
      <c r="KJ15" s="72">
        <v>8.2276379999999996E-7</v>
      </c>
      <c r="KK15" s="72">
        <v>4.6960134999999998E-8</v>
      </c>
      <c r="KL15" s="72">
        <v>2.6597130999999999E-9</v>
      </c>
      <c r="KM15" s="72">
        <v>1.4949128000000001E-10</v>
      </c>
      <c r="KN15" s="72">
        <v>8.3399830000000003E-12</v>
      </c>
      <c r="KO15" s="72">
        <v>4.6196494000000003E-13</v>
      </c>
      <c r="KP15" s="72">
        <v>2.5414887999999999E-14</v>
      </c>
      <c r="KQ15" s="72">
        <v>1.3891426000000001E-15</v>
      </c>
      <c r="KR15" s="72">
        <v>7.5461589999999995E-17</v>
      </c>
      <c r="KS15" s="72">
        <v>4.0753080000000001E-18</v>
      </c>
      <c r="KT15" s="72">
        <v>2.1886537000000001E-19</v>
      </c>
      <c r="KU15" s="72">
        <v>1.16921624E-20</v>
      </c>
      <c r="KV15" s="72">
        <v>6.2147660000000002E-22</v>
      </c>
      <c r="KW15" s="72">
        <v>3.2875349999999999E-23</v>
      </c>
      <c r="KX15" s="72">
        <v>1.7311235000000001E-24</v>
      </c>
      <c r="KY15" s="72">
        <v>9.0758570000000005E-26</v>
      </c>
      <c r="KZ15" s="72">
        <v>4.7384136000000001E-27</v>
      </c>
      <c r="LA15" s="72">
        <v>2.46401E-28</v>
      </c>
      <c r="LB15" s="72">
        <v>1.276409E-29</v>
      </c>
      <c r="LC15" s="72">
        <v>6.587867E-31</v>
      </c>
      <c r="LD15" s="72">
        <v>3.3882234999999999E-32</v>
      </c>
      <c r="LE15" s="72">
        <v>1.7365871999999999E-33</v>
      </c>
      <c r="LF15" s="72">
        <v>8.8625330000000002E-35</v>
      </c>
      <c r="LG15" s="72">
        <v>4.4714054000000002E-36</v>
      </c>
      <c r="LH15" s="72">
        <v>2.0606317999999999E-37</v>
      </c>
      <c r="LI15" s="72">
        <v>0</v>
      </c>
      <c r="LJ15" s="72">
        <v>0</v>
      </c>
      <c r="LK15" s="72">
        <v>0</v>
      </c>
      <c r="LL15" s="72">
        <v>0</v>
      </c>
      <c r="LM15" s="72">
        <v>0</v>
      </c>
      <c r="LN15" s="72">
        <v>0</v>
      </c>
      <c r="LO15" s="72">
        <v>1.3240976999999999E-2</v>
      </c>
      <c r="LP15" s="72">
        <v>0.2017342</v>
      </c>
      <c r="LQ15" s="72">
        <v>0.49923515000000002</v>
      </c>
      <c r="LR15" s="72">
        <v>0.54977399999999998</v>
      </c>
      <c r="LS15" s="72">
        <v>0.32122472000000002</v>
      </c>
      <c r="LT15" s="72">
        <v>7.280259E-2</v>
      </c>
      <c r="LU15" s="72">
        <v>4.2465654999999996E-3</v>
      </c>
      <c r="LV15" s="72">
        <v>2.4713441999999998E-4</v>
      </c>
      <c r="LW15" s="72">
        <v>1.4307751E-5</v>
      </c>
      <c r="LX15" s="72">
        <v>8.2276350000000003E-7</v>
      </c>
      <c r="LY15" s="72">
        <v>4.696013E-8</v>
      </c>
      <c r="LZ15" s="72">
        <v>2.6597119999999999E-9</v>
      </c>
      <c r="MA15" s="72">
        <v>1.4949119999999999E-10</v>
      </c>
      <c r="MB15" s="72">
        <v>8.3399789999999996E-12</v>
      </c>
      <c r="MC15" s="72">
        <v>4.6196460000000001E-13</v>
      </c>
      <c r="MD15" s="72">
        <v>2.5414872999999999E-14</v>
      </c>
      <c r="ME15" s="72">
        <v>1.389142E-15</v>
      </c>
      <c r="MF15" s="72">
        <v>7.5461576000000005E-17</v>
      </c>
      <c r="MG15" s="72">
        <v>4.0753069999999999E-18</v>
      </c>
      <c r="MH15" s="72">
        <v>2.1886534999999999E-19</v>
      </c>
      <c r="MI15" s="72">
        <v>1.1692164000000001E-20</v>
      </c>
      <c r="MJ15" s="72">
        <v>6.2147693999999997E-22</v>
      </c>
      <c r="MK15" s="72">
        <v>3.2875373999999999E-23</v>
      </c>
      <c r="ML15" s="72">
        <v>1.7311248999999999E-24</v>
      </c>
      <c r="MM15" s="72">
        <v>9.0758649999999999E-26</v>
      </c>
      <c r="MN15" s="72">
        <v>4.7384181999999997E-27</v>
      </c>
      <c r="MO15" s="72">
        <v>2.4640124000000001E-28</v>
      </c>
      <c r="MP15" s="72">
        <v>1.2764100000000001E-29</v>
      </c>
      <c r="MQ15" s="72">
        <v>6.5878640000000004E-31</v>
      </c>
      <c r="MR15" s="72">
        <v>3.3882207999999999E-32</v>
      </c>
      <c r="MS15" s="72">
        <v>1.7365869999999999E-33</v>
      </c>
      <c r="MT15" s="72">
        <v>8.8625440000000004E-35</v>
      </c>
      <c r="MU15" s="72">
        <v>4.4714133E-36</v>
      </c>
      <c r="MV15" s="72">
        <v>2.0606344999999999E-37</v>
      </c>
      <c r="MW15" s="72">
        <v>0</v>
      </c>
      <c r="MX15" s="72">
        <v>0</v>
      </c>
      <c r="MY15" s="72">
        <v>0</v>
      </c>
      <c r="MZ15" s="72">
        <v>0</v>
      </c>
      <c r="NA15" s="72">
        <v>0</v>
      </c>
      <c r="NB15" s="72">
        <v>0</v>
      </c>
      <c r="NC15" s="72">
        <v>1.3240923E-2</v>
      </c>
      <c r="ND15" s="72">
        <v>0.20173416999999999</v>
      </c>
      <c r="NE15" s="72">
        <v>0.49923529999999999</v>
      </c>
      <c r="NF15" s="72">
        <v>0.54977430000000005</v>
      </c>
      <c r="NG15" s="72">
        <v>0.32122479999999998</v>
      </c>
      <c r="NH15" s="72">
        <v>7.2802595999999997E-2</v>
      </c>
      <c r="NI15" s="72">
        <v>4.2465664000000004E-3</v>
      </c>
      <c r="NJ15" s="72">
        <v>2.4713448000000002E-4</v>
      </c>
      <c r="NK15" s="72">
        <v>1.4307756E-5</v>
      </c>
      <c r="NL15" s="72">
        <v>8.2276400000000005E-7</v>
      </c>
      <c r="NM15" s="72">
        <v>4.6960152999999997E-8</v>
      </c>
      <c r="NN15" s="72">
        <v>2.6597130999999999E-9</v>
      </c>
      <c r="NO15" s="72">
        <v>1.4949124000000001E-10</v>
      </c>
      <c r="NP15" s="72">
        <v>8.3399789999999996E-12</v>
      </c>
      <c r="NQ15" s="72">
        <v>4.6196467000000001E-13</v>
      </c>
      <c r="NR15" s="72">
        <v>2.5414880000000001E-14</v>
      </c>
      <c r="NS15" s="72">
        <v>1.3891426000000001E-15</v>
      </c>
      <c r="NT15" s="72">
        <v>7.5461620000000002E-17</v>
      </c>
      <c r="NU15" s="72">
        <v>4.0753088000000004E-18</v>
      </c>
      <c r="NV15" s="72">
        <v>2.1886548000000002E-19</v>
      </c>
      <c r="NW15" s="72">
        <v>1.1692172E-20</v>
      </c>
      <c r="NX15" s="72">
        <v>6.2147740000000002E-22</v>
      </c>
      <c r="NY15" s="72">
        <v>3.2875399999999999E-23</v>
      </c>
      <c r="NZ15" s="72">
        <v>1.7311254999999998E-24</v>
      </c>
      <c r="OA15" s="72">
        <v>9.0758644000000006E-26</v>
      </c>
      <c r="OB15" s="72">
        <v>4.7384181999999997E-27</v>
      </c>
      <c r="OC15" s="72">
        <v>2.4640126000000001E-28</v>
      </c>
      <c r="OD15" s="72">
        <v>1.2764105000000001E-29</v>
      </c>
      <c r="OE15" s="72">
        <v>6.5878667000000002E-31</v>
      </c>
      <c r="OF15" s="72">
        <v>3.3882207999999999E-32</v>
      </c>
      <c r="OG15" s="72">
        <v>1.7365860000000001E-33</v>
      </c>
      <c r="OH15" s="72">
        <v>8.8625459999999996E-35</v>
      </c>
      <c r="OI15" s="72">
        <v>4.4714193999999997E-36</v>
      </c>
      <c r="OJ15" s="72">
        <v>2.0606375999999998E-37</v>
      </c>
      <c r="OK15" s="72">
        <v>0</v>
      </c>
      <c r="OL15" s="72">
        <v>0</v>
      </c>
      <c r="OM15" s="72">
        <v>0</v>
      </c>
      <c r="ON15" s="72">
        <v>0</v>
      </c>
      <c r="OO15" s="72">
        <v>0</v>
      </c>
      <c r="OP15" s="72">
        <v>0</v>
      </c>
      <c r="OQ15" s="72">
        <v>1.324088E-2</v>
      </c>
      <c r="OR15" s="72">
        <v>0.20173408000000001</v>
      </c>
      <c r="OS15" s="72">
        <v>0.49923532999999998</v>
      </c>
      <c r="OT15" s="72">
        <v>0.54977430000000005</v>
      </c>
      <c r="OU15" s="72">
        <v>0.32122496</v>
      </c>
      <c r="OV15" s="72">
        <v>7.2802660000000005E-2</v>
      </c>
      <c r="OW15" s="72">
        <v>4.2465719999999997E-3</v>
      </c>
      <c r="OX15" s="72">
        <v>2.4713477E-4</v>
      </c>
      <c r="OY15" s="72">
        <v>1.4307772000000001E-5</v>
      </c>
      <c r="OZ15" s="72">
        <v>8.2276495E-7</v>
      </c>
      <c r="PA15" s="72">
        <v>4.6960216999999998E-8</v>
      </c>
      <c r="PB15" s="72">
        <v>2.6597170999999999E-9</v>
      </c>
      <c r="PC15" s="72">
        <v>1.4949146000000001E-10</v>
      </c>
      <c r="PD15" s="72">
        <v>8.3399910000000001E-12</v>
      </c>
      <c r="PE15" s="72">
        <v>4.6196530000000001E-13</v>
      </c>
      <c r="PF15" s="72">
        <v>2.5414909999999999E-14</v>
      </c>
      <c r="PG15" s="72">
        <v>1.3891444999999999E-15</v>
      </c>
      <c r="PH15" s="72">
        <v>7.5461729999999994E-17</v>
      </c>
      <c r="PI15" s="72">
        <v>4.0753140000000003E-18</v>
      </c>
      <c r="PJ15" s="72">
        <v>2.1886575999999999E-19</v>
      </c>
      <c r="PK15" s="72">
        <v>1.1692186E-20</v>
      </c>
      <c r="PL15" s="72">
        <v>6.2147805000000001E-22</v>
      </c>
      <c r="PM15" s="72">
        <v>3.2875440000000002E-23</v>
      </c>
      <c r="PN15" s="72">
        <v>1.7311278000000001E-24</v>
      </c>
      <c r="PO15" s="72">
        <v>9.0758730000000004E-26</v>
      </c>
      <c r="PP15" s="72">
        <v>4.7384197999999998E-27</v>
      </c>
      <c r="PQ15" s="72">
        <v>2.4640133000000002E-28</v>
      </c>
      <c r="PR15" s="72">
        <v>1.2764114E-29</v>
      </c>
      <c r="PS15" s="72">
        <v>6.5878742E-31</v>
      </c>
      <c r="PT15" s="72">
        <v>3.3882249999999999E-32</v>
      </c>
      <c r="PU15" s="72">
        <v>1.7365877000000001E-33</v>
      </c>
      <c r="PV15" s="72">
        <v>8.8625520000000003E-35</v>
      </c>
      <c r="PW15" s="72">
        <v>4.4714220000000002E-36</v>
      </c>
      <c r="PX15" s="72">
        <v>2.060639E-37</v>
      </c>
      <c r="PY15" s="72">
        <v>0</v>
      </c>
      <c r="PZ15" s="72">
        <v>0</v>
      </c>
      <c r="QA15" s="72">
        <v>0</v>
      </c>
      <c r="QB15" s="72">
        <v>0</v>
      </c>
      <c r="QC15" s="72">
        <v>0</v>
      </c>
      <c r="QD15" s="72">
        <v>0</v>
      </c>
      <c r="QE15" s="72">
        <v>1.3240844E-2</v>
      </c>
      <c r="QF15" s="72">
        <v>0.20173406999999999</v>
      </c>
      <c r="QG15" s="72">
        <v>0.49923548000000001</v>
      </c>
      <c r="QH15" s="72">
        <v>0.54977434999999997</v>
      </c>
      <c r="QI15" s="72">
        <v>0.32122505000000001</v>
      </c>
      <c r="QJ15" s="72">
        <v>7.2802715000000004E-2</v>
      </c>
      <c r="QK15" s="72">
        <v>4.2465769999999996E-3</v>
      </c>
      <c r="QL15" s="72">
        <v>2.4713512000000001E-4</v>
      </c>
      <c r="QM15" s="72">
        <v>1.4307793E-5</v>
      </c>
      <c r="QN15" s="72">
        <v>8.22766E-7</v>
      </c>
      <c r="QO15" s="72">
        <v>4.6960276999999997E-8</v>
      </c>
      <c r="QP15" s="72">
        <v>2.6597213E-9</v>
      </c>
      <c r="QQ15" s="72">
        <v>1.4949171000000001E-10</v>
      </c>
      <c r="QR15" s="72">
        <v>8.3400039999999995E-12</v>
      </c>
      <c r="QS15" s="72">
        <v>4.6196609999999997E-13</v>
      </c>
      <c r="QT15" s="72">
        <v>2.5414953E-14</v>
      </c>
      <c r="QU15" s="72">
        <v>1.3891464E-15</v>
      </c>
      <c r="QV15" s="72">
        <v>7.5461849999999997E-17</v>
      </c>
      <c r="QW15" s="72">
        <v>4.0753199999999997E-18</v>
      </c>
      <c r="QX15" s="72">
        <v>2.1886604000000001E-19</v>
      </c>
      <c r="QY15" s="72">
        <v>1.1692201999999999E-20</v>
      </c>
      <c r="QZ15" s="72">
        <v>6.2147886000000004E-22</v>
      </c>
      <c r="RA15" s="72">
        <v>3.2875469999999998E-23</v>
      </c>
      <c r="RB15" s="72">
        <v>1.7311291999999999E-24</v>
      </c>
      <c r="RC15" s="72">
        <v>9.0758809999999998E-26</v>
      </c>
      <c r="RD15" s="72">
        <v>4.7384232000000001E-27</v>
      </c>
      <c r="RE15" s="72">
        <v>2.4640139999999998E-28</v>
      </c>
      <c r="RF15" s="72">
        <v>1.2764117000000001E-29</v>
      </c>
      <c r="RG15" s="72">
        <v>6.5878804000000001E-31</v>
      </c>
      <c r="RH15" s="72">
        <v>3.3882305000000001E-32</v>
      </c>
      <c r="RI15" s="72">
        <v>1.7365916E-33</v>
      </c>
      <c r="RJ15" s="72">
        <v>8.8625659999999998E-35</v>
      </c>
      <c r="RK15" s="72">
        <v>4.4714276000000001E-36</v>
      </c>
      <c r="RL15" s="72">
        <v>2.0606408000000001E-37</v>
      </c>
      <c r="RM15" s="72">
        <v>0</v>
      </c>
      <c r="RN15" s="72">
        <v>0</v>
      </c>
      <c r="RO15" s="72">
        <v>0</v>
      </c>
      <c r="RP15" s="72">
        <v>0</v>
      </c>
      <c r="RQ15" s="72">
        <v>0</v>
      </c>
      <c r="RR15" s="72">
        <v>0</v>
      </c>
      <c r="RS15" s="72">
        <v>1.3240823000000001E-2</v>
      </c>
      <c r="RT15" s="72">
        <v>0.20173404</v>
      </c>
      <c r="RU15" s="72">
        <v>0.49923562999999999</v>
      </c>
      <c r="RV15" s="72">
        <v>0.54977434999999997</v>
      </c>
      <c r="RW15" s="72">
        <v>0.32122499999999998</v>
      </c>
      <c r="RX15" s="72">
        <v>7.2802715000000004E-2</v>
      </c>
      <c r="RY15" s="72">
        <v>4.2465767E-3</v>
      </c>
      <c r="RZ15" s="72">
        <v>2.4713517999999998E-4</v>
      </c>
      <c r="SA15" s="72">
        <v>1.43078E-5</v>
      </c>
      <c r="SB15" s="72">
        <v>8.2276650000000001E-7</v>
      </c>
      <c r="SC15" s="72">
        <v>4.6960309999999998E-8</v>
      </c>
      <c r="SD15" s="72">
        <v>2.6597232999999998E-9</v>
      </c>
      <c r="SE15" s="72">
        <v>1.4949184999999999E-10</v>
      </c>
      <c r="SF15" s="72">
        <v>8.3400110000000003E-12</v>
      </c>
      <c r="SG15" s="72">
        <v>4.6196640000000004E-13</v>
      </c>
      <c r="SH15" s="72">
        <v>2.5414968000000001E-14</v>
      </c>
      <c r="SI15" s="72">
        <v>1.3891475E-15</v>
      </c>
      <c r="SJ15" s="72">
        <v>7.5461893999999994E-17</v>
      </c>
      <c r="SK15" s="72">
        <v>4.0753224000000003E-18</v>
      </c>
      <c r="SL15" s="72">
        <v>2.1886614999999998E-19</v>
      </c>
      <c r="SM15" s="72">
        <v>1.1692204399999999E-20</v>
      </c>
      <c r="SN15" s="72">
        <v>6.2147880000000004E-22</v>
      </c>
      <c r="SO15" s="72">
        <v>3.2875456E-23</v>
      </c>
      <c r="SP15" s="72">
        <v>1.7311286E-24</v>
      </c>
      <c r="SQ15" s="72">
        <v>9.0758805000000005E-26</v>
      </c>
      <c r="SR15" s="72">
        <v>4.7384217000000003E-27</v>
      </c>
      <c r="SS15" s="72">
        <v>2.4640139999999998E-28</v>
      </c>
      <c r="ST15" s="72">
        <v>1.2764115999999999E-29</v>
      </c>
      <c r="SU15" s="72">
        <v>6.5878804000000001E-31</v>
      </c>
      <c r="SV15" s="72">
        <v>3.3882320000000001E-32</v>
      </c>
      <c r="SW15" s="72">
        <v>1.7365927E-33</v>
      </c>
      <c r="SX15" s="72">
        <v>8.8625739999999996E-35</v>
      </c>
      <c r="SY15" s="72">
        <v>4.471429E-36</v>
      </c>
      <c r="SZ15" s="72">
        <v>2.0606402999999998E-37</v>
      </c>
      <c r="TA15" s="72">
        <v>0</v>
      </c>
      <c r="TB15" s="72">
        <v>0</v>
      </c>
      <c r="TC15" s="72">
        <v>0</v>
      </c>
      <c r="TD15" s="72">
        <v>0</v>
      </c>
      <c r="TE15" s="72">
        <v>0</v>
      </c>
      <c r="TF15" s="72">
        <v>0</v>
      </c>
      <c r="TG15" s="72">
        <v>1.32408E-2</v>
      </c>
      <c r="TH15" s="72">
        <v>0.20173398000000001</v>
      </c>
      <c r="TI15" s="72">
        <v>0.49923592999999999</v>
      </c>
      <c r="TJ15" s="72">
        <v>0.54977450000000005</v>
      </c>
      <c r="TK15" s="72">
        <v>0.32122522999999997</v>
      </c>
      <c r="TL15" s="72">
        <v>7.2802800000000001E-2</v>
      </c>
      <c r="TM15" s="72">
        <v>4.2465803999999999E-3</v>
      </c>
      <c r="TN15" s="72">
        <v>2.4713538E-4</v>
      </c>
      <c r="TO15" s="72">
        <v>1.4307815E-5</v>
      </c>
      <c r="TP15" s="72">
        <v>8.2276759999999998E-7</v>
      </c>
      <c r="TQ15" s="72">
        <v>4.6960373000000001E-8</v>
      </c>
      <c r="TR15" s="72">
        <v>2.6597269000000001E-9</v>
      </c>
      <c r="TS15" s="72">
        <v>1.4949207000000001E-10</v>
      </c>
      <c r="TT15" s="72">
        <v>8.3400250000000003E-12</v>
      </c>
      <c r="TU15" s="72">
        <v>4.6196715999999996E-13</v>
      </c>
      <c r="TV15" s="72">
        <v>2.5415005E-14</v>
      </c>
      <c r="TW15" s="72">
        <v>1.3891488999999999E-15</v>
      </c>
      <c r="TX15" s="72">
        <v>7.5461953999999996E-17</v>
      </c>
      <c r="TY15" s="72">
        <v>4.0753266E-18</v>
      </c>
      <c r="TZ15" s="72">
        <v>2.1886630000000002E-19</v>
      </c>
      <c r="UA15" s="72">
        <v>1.1692211999999999E-20</v>
      </c>
      <c r="UB15" s="72">
        <v>6.2147889999999998E-22</v>
      </c>
      <c r="UC15" s="72">
        <v>3.2875466000000003E-23</v>
      </c>
      <c r="UD15" s="72">
        <v>1.7311289999999999E-24</v>
      </c>
      <c r="UE15" s="72">
        <v>9.0758834999999994E-26</v>
      </c>
      <c r="UF15" s="72">
        <v>4.7384260000000002E-27</v>
      </c>
      <c r="UG15" s="72">
        <v>2.4640167E-28</v>
      </c>
      <c r="UH15" s="72">
        <v>1.2764131999999999E-29</v>
      </c>
      <c r="UI15" s="72">
        <v>6.5878883000000002E-31</v>
      </c>
      <c r="UJ15" s="72">
        <v>3.3882363999999999E-32</v>
      </c>
      <c r="UK15" s="72">
        <v>1.7365957999999999E-33</v>
      </c>
      <c r="UL15" s="72">
        <v>8.8625914000000004E-35</v>
      </c>
      <c r="UM15" s="72">
        <v>4.4714365999999997E-36</v>
      </c>
      <c r="UN15" s="72">
        <v>2.0606425999999998E-37</v>
      </c>
      <c r="UO15" s="72">
        <v>0</v>
      </c>
      <c r="UP15" s="72">
        <v>0</v>
      </c>
      <c r="UQ15" s="72">
        <v>0</v>
      </c>
      <c r="UR15" s="72">
        <v>0</v>
      </c>
      <c r="US15" s="72">
        <v>0</v>
      </c>
      <c r="UT15" s="72">
        <v>0</v>
      </c>
      <c r="UU15" s="72">
        <v>1.3240831999999999E-2</v>
      </c>
      <c r="UV15" s="72">
        <v>0.20173398000000001</v>
      </c>
      <c r="UW15" s="72">
        <v>0.49923610000000002</v>
      </c>
      <c r="UX15" s="72">
        <v>0.54977469999999995</v>
      </c>
      <c r="UY15" s="72">
        <v>0.32122522999999997</v>
      </c>
      <c r="UZ15" s="72">
        <v>7.2802820000000004E-2</v>
      </c>
      <c r="VA15" s="72">
        <v>4.2465819999999996E-3</v>
      </c>
      <c r="VB15" s="72">
        <v>2.4713547000000002E-4</v>
      </c>
      <c r="VC15" s="72">
        <v>1.43078205E-5</v>
      </c>
      <c r="VD15" s="72">
        <v>8.2276812999999999E-7</v>
      </c>
      <c r="VE15" s="72">
        <v>4.6960415999999999E-8</v>
      </c>
      <c r="VF15" s="72">
        <v>2.6597293000000001E-9</v>
      </c>
      <c r="VG15" s="72">
        <v>1.4949222000000001E-10</v>
      </c>
      <c r="VH15" s="72">
        <v>8.3400335000000004E-12</v>
      </c>
      <c r="VI15" s="72">
        <v>4.6196754000000001E-13</v>
      </c>
      <c r="VJ15" s="72">
        <v>2.5415025E-14</v>
      </c>
      <c r="VK15" s="72">
        <v>1.3891497E-15</v>
      </c>
      <c r="VL15" s="72">
        <v>7.5461972999999997E-17</v>
      </c>
      <c r="VM15" s="72">
        <v>4.0753266E-18</v>
      </c>
      <c r="VN15" s="72">
        <v>2.1886630000000002E-19</v>
      </c>
      <c r="VO15" s="72">
        <v>1.1692211000000001E-20</v>
      </c>
      <c r="VP15" s="72">
        <v>6.2147889999999998E-22</v>
      </c>
      <c r="VQ15" s="72">
        <v>3.2875462999999999E-23</v>
      </c>
      <c r="VR15" s="72">
        <v>1.7311286E-24</v>
      </c>
      <c r="VS15" s="72">
        <v>9.0758822999999997E-26</v>
      </c>
      <c r="VT15" s="72">
        <v>4.7384266999999999E-27</v>
      </c>
      <c r="VU15" s="72">
        <v>2.4640184000000001E-28</v>
      </c>
      <c r="VV15" s="72">
        <v>1.2764148999999999E-29</v>
      </c>
      <c r="VW15" s="72">
        <v>6.5878977999999997E-31</v>
      </c>
      <c r="VX15" s="72">
        <v>3.3882407999999997E-32</v>
      </c>
      <c r="VY15" s="72">
        <v>1.7365976999999999E-33</v>
      </c>
      <c r="VZ15" s="72">
        <v>8.8625995000000004E-35</v>
      </c>
      <c r="WA15" s="72">
        <v>4.47144E-36</v>
      </c>
      <c r="WB15" s="72">
        <v>2.0606444E-37</v>
      </c>
      <c r="WC15" s="72">
        <v>0</v>
      </c>
      <c r="WD15" s="72">
        <v>0</v>
      </c>
      <c r="WE15" s="72">
        <v>0</v>
      </c>
      <c r="WF15" s="72">
        <v>0</v>
      </c>
      <c r="WG15" s="72">
        <v>0</v>
      </c>
      <c r="WH15" s="72">
        <v>0</v>
      </c>
      <c r="WI15" s="72">
        <v>1.3240903E-2</v>
      </c>
      <c r="WJ15" s="72">
        <v>0.2017341</v>
      </c>
      <c r="WK15" s="72">
        <v>0.49923595999999998</v>
      </c>
      <c r="WL15" s="72">
        <v>0.54977500000000001</v>
      </c>
      <c r="WM15" s="72">
        <v>0.32122542999999998</v>
      </c>
      <c r="WN15" s="72">
        <v>7.2802859999999997E-2</v>
      </c>
      <c r="WO15" s="72">
        <v>4.2465860000000001E-3</v>
      </c>
      <c r="WP15" s="72">
        <v>2.4713576E-4</v>
      </c>
      <c r="WQ15" s="72">
        <v>1.4307836000000001E-5</v>
      </c>
      <c r="WR15" s="72">
        <v>8.2276890000000003E-7</v>
      </c>
      <c r="WS15" s="72">
        <v>4.6960466000000001E-8</v>
      </c>
      <c r="WT15" s="72">
        <v>2.6597326999999999E-9</v>
      </c>
      <c r="WU15" s="72">
        <v>1.4949238999999999E-10</v>
      </c>
      <c r="WV15" s="72">
        <v>8.3400409999999998E-12</v>
      </c>
      <c r="WW15" s="72">
        <v>4.6196799999999996E-13</v>
      </c>
      <c r="WX15" s="72">
        <v>2.5415045999999999E-14</v>
      </c>
      <c r="WY15" s="72">
        <v>1.3891507E-15</v>
      </c>
      <c r="WZ15" s="72">
        <v>7.5462010000000005E-17</v>
      </c>
      <c r="XA15" s="72">
        <v>4.0753285999999998E-18</v>
      </c>
      <c r="XB15" s="72">
        <v>2.188664E-19</v>
      </c>
      <c r="XC15" s="72">
        <v>1.1692215E-20</v>
      </c>
      <c r="XD15" s="72">
        <v>6.2147919999999999E-22</v>
      </c>
      <c r="XE15" s="72">
        <v>3.2875469999999998E-23</v>
      </c>
      <c r="XF15" s="72">
        <v>1.7311289999999999E-24</v>
      </c>
      <c r="XG15" s="72">
        <v>9.0758849999999995E-26</v>
      </c>
      <c r="XH15" s="72">
        <v>4.7384297999999998E-27</v>
      </c>
      <c r="XI15" s="72">
        <v>2.4640209999999998E-28</v>
      </c>
      <c r="XJ15" s="72">
        <v>1.2764168000000001E-29</v>
      </c>
      <c r="XK15" s="72">
        <v>6.5879104000000002E-31</v>
      </c>
      <c r="XL15" s="72">
        <v>3.3882464000000001E-32</v>
      </c>
      <c r="XM15" s="72">
        <v>1.7365995000000001E-33</v>
      </c>
      <c r="XN15" s="72">
        <v>8.8626046000000002E-35</v>
      </c>
      <c r="XO15" s="72">
        <v>4.4714427000000001E-36</v>
      </c>
      <c r="XP15" s="72">
        <v>2.0606447999999999E-37</v>
      </c>
      <c r="XQ15" s="72">
        <v>0</v>
      </c>
      <c r="XR15" s="72">
        <v>0</v>
      </c>
      <c r="XS15" s="72">
        <v>0</v>
      </c>
      <c r="XT15" s="72">
        <v>0</v>
      </c>
      <c r="XU15" s="72">
        <v>0</v>
      </c>
      <c r="XV15" s="72">
        <v>0</v>
      </c>
      <c r="XW15" s="72">
        <v>1.3241005E-2</v>
      </c>
      <c r="XX15" s="72">
        <v>0.20173435000000001</v>
      </c>
      <c r="XY15" s="72">
        <v>0.49923613999999999</v>
      </c>
      <c r="XZ15" s="72">
        <v>0.54977489999999996</v>
      </c>
      <c r="YA15" s="72">
        <v>0.32122539999999999</v>
      </c>
      <c r="YB15" s="72">
        <v>7.2802900000000004E-2</v>
      </c>
      <c r="YC15" s="72">
        <v>4.2465910000000001E-3</v>
      </c>
      <c r="YD15" s="72">
        <v>2.4713609999999999E-4</v>
      </c>
      <c r="YE15" s="72">
        <v>1.4307854E-5</v>
      </c>
      <c r="YF15" s="72">
        <v>8.2276983000000002E-7</v>
      </c>
      <c r="YG15" s="72">
        <v>4.6960515E-8</v>
      </c>
      <c r="YH15" s="72">
        <v>2.6597349999999998E-9</v>
      </c>
      <c r="YI15" s="72">
        <v>1.4949256E-10</v>
      </c>
      <c r="YJ15" s="72">
        <v>8.3400519999999997E-12</v>
      </c>
      <c r="YK15" s="72">
        <v>4.619686E-13</v>
      </c>
      <c r="YL15" s="72">
        <v>2.5415085999999999E-14</v>
      </c>
      <c r="YM15" s="72">
        <v>1.389153E-15</v>
      </c>
      <c r="YN15" s="72">
        <v>7.5462129999999996E-17</v>
      </c>
      <c r="YO15" s="72">
        <v>4.0753335999999997E-18</v>
      </c>
      <c r="YP15" s="72">
        <v>2.1886660999999999E-19</v>
      </c>
      <c r="YQ15" s="72">
        <v>1.16922254E-20</v>
      </c>
      <c r="YR15" s="72">
        <v>6.2147999999999999E-22</v>
      </c>
      <c r="YS15" s="72">
        <v>3.2875523000000001E-23</v>
      </c>
      <c r="YT15" s="72">
        <v>1.7311321999999998E-24</v>
      </c>
      <c r="YU15" s="72">
        <v>9.0759025999999995E-26</v>
      </c>
      <c r="YV15" s="72">
        <v>4.7384385999999996E-27</v>
      </c>
      <c r="YW15" s="72">
        <v>2.4640260000000001E-28</v>
      </c>
      <c r="YX15" s="72">
        <v>1.2764202000000001E-29</v>
      </c>
      <c r="YY15" s="72">
        <v>6.5879296999999998E-31</v>
      </c>
      <c r="YZ15" s="72">
        <v>3.3882572999999998E-32</v>
      </c>
      <c r="ZA15" s="72">
        <v>1.7366051999999999E-33</v>
      </c>
      <c r="ZB15" s="72">
        <v>8.8626293000000003E-35</v>
      </c>
      <c r="ZC15" s="72">
        <v>4.4714519999999997E-36</v>
      </c>
      <c r="ZD15" s="72">
        <v>2.0606486E-37</v>
      </c>
      <c r="ZE15" s="72">
        <v>0</v>
      </c>
      <c r="ZF15" s="72">
        <v>0</v>
      </c>
      <c r="ZG15" s="72">
        <v>0</v>
      </c>
      <c r="ZH15" s="72">
        <v>0</v>
      </c>
      <c r="ZI15" s="72">
        <v>0</v>
      </c>
      <c r="ZJ15" s="72">
        <v>0</v>
      </c>
      <c r="ZK15" s="72">
        <v>1.3241028E-2</v>
      </c>
      <c r="ZL15" s="72">
        <v>0.20173453</v>
      </c>
      <c r="ZM15" s="72">
        <v>0.49923652000000002</v>
      </c>
      <c r="ZN15" s="72">
        <v>0.54977549999999997</v>
      </c>
      <c r="ZO15" s="72">
        <v>0.32122563999999998</v>
      </c>
      <c r="ZP15" s="72">
        <v>7.2802900000000004E-2</v>
      </c>
      <c r="ZQ15" s="72">
        <v>4.2465890000000003E-3</v>
      </c>
      <c r="ZR15" s="72">
        <v>2.4713593000000002E-4</v>
      </c>
      <c r="ZS15" s="72">
        <v>1.4307848E-5</v>
      </c>
      <c r="ZT15" s="72">
        <v>8.2276980000000002E-7</v>
      </c>
      <c r="ZU15" s="72">
        <v>4.6960504999999997E-8</v>
      </c>
      <c r="ZV15" s="72">
        <v>2.6597355E-9</v>
      </c>
      <c r="ZW15" s="72">
        <v>1.4949265000000001E-10</v>
      </c>
      <c r="ZX15" s="72">
        <v>8.3400599999999995E-12</v>
      </c>
      <c r="ZY15" s="72">
        <v>4.6196932999999996E-13</v>
      </c>
      <c r="ZZ15" s="72">
        <v>2.5415144000000001E-14</v>
      </c>
      <c r="AAA15" s="72">
        <v>1.389157E-15</v>
      </c>
      <c r="AAB15" s="72">
        <v>7.5462399999999997E-17</v>
      </c>
      <c r="AAC15" s="72">
        <v>4.0753509999999999E-18</v>
      </c>
      <c r="AAD15" s="72">
        <v>2.1886778E-19</v>
      </c>
      <c r="AAE15" s="72">
        <v>1.16923005E-20</v>
      </c>
      <c r="AAF15" s="72">
        <v>6.2148479999999997E-22</v>
      </c>
      <c r="AAG15" s="72">
        <v>3.2875831999999999E-23</v>
      </c>
      <c r="AAH15" s="72">
        <v>1.7311515E-24</v>
      </c>
      <c r="AAI15" s="72">
        <v>9.0760159999999999E-26</v>
      </c>
      <c r="AAJ15" s="72">
        <v>4.7385055999999998E-27</v>
      </c>
      <c r="AAK15" s="72">
        <v>2.464065E-28</v>
      </c>
      <c r="AAL15" s="72">
        <v>1.2764424000000001E-29</v>
      </c>
      <c r="AAM15" s="72">
        <v>6.5880590000000003E-31</v>
      </c>
      <c r="AAN15" s="72">
        <v>3.3883310000000003E-32</v>
      </c>
      <c r="AAO15" s="72">
        <v>1.7366463E-33</v>
      </c>
      <c r="AAP15" s="72">
        <v>8.8628542999999996E-35</v>
      </c>
      <c r="AAQ15" s="72">
        <v>4.4715542999999997E-36</v>
      </c>
      <c r="AAR15" s="72">
        <v>2.0606878999999999E-37</v>
      </c>
      <c r="AAS15" s="72">
        <v>0</v>
      </c>
      <c r="AAT15" s="72">
        <v>0</v>
      </c>
      <c r="AAU15" s="72">
        <v>0</v>
      </c>
      <c r="AAV15" s="72">
        <v>0</v>
      </c>
      <c r="AAW15" s="72">
        <v>0</v>
      </c>
      <c r="AAX15" s="72">
        <v>0</v>
      </c>
      <c r="AAY15" s="72">
        <v>1.3240864E-2</v>
      </c>
      <c r="AAZ15" s="72">
        <v>0.20173389999999999</v>
      </c>
      <c r="ABA15" s="72">
        <v>0.4992356</v>
      </c>
      <c r="ABB15" s="72">
        <v>0.54977500000000001</v>
      </c>
      <c r="ABC15" s="72">
        <v>0.3212256</v>
      </c>
      <c r="ABD15" s="72">
        <v>7.2802919999999993E-2</v>
      </c>
      <c r="ABE15" s="72">
        <v>4.2465899999999997E-3</v>
      </c>
      <c r="ABF15" s="72">
        <v>2.4713614E-4</v>
      </c>
      <c r="ABG15" s="72">
        <v>1.4307860499999999E-5</v>
      </c>
      <c r="ABH15" s="72">
        <v>8.2277050000000002E-7</v>
      </c>
      <c r="ABI15" s="72">
        <v>4.6960546999999997E-8</v>
      </c>
      <c r="ABJ15" s="72">
        <v>2.6597369E-9</v>
      </c>
      <c r="ABK15" s="72">
        <v>1.4949267E-10</v>
      </c>
      <c r="ABL15" s="72">
        <v>8.3400620000000007E-12</v>
      </c>
      <c r="ABM15" s="72">
        <v>4.6196932999999996E-13</v>
      </c>
      <c r="ABN15" s="72">
        <v>2.5415138999999998E-14</v>
      </c>
      <c r="ABO15" s="72">
        <v>1.3891569E-15</v>
      </c>
      <c r="ABP15" s="72">
        <v>7.5462399999999997E-17</v>
      </c>
      <c r="ABQ15" s="72">
        <v>4.0753509999999999E-18</v>
      </c>
      <c r="ABR15" s="72">
        <v>2.1886772E-19</v>
      </c>
      <c r="ABS15" s="72">
        <v>1.1692298E-20</v>
      </c>
      <c r="ABT15" s="72">
        <v>6.2148449999999996E-22</v>
      </c>
      <c r="ABU15" s="72">
        <v>3.287581E-23</v>
      </c>
      <c r="ABV15" s="72">
        <v>1.7311501000000002E-24</v>
      </c>
      <c r="ABW15" s="72">
        <v>9.0760109999999994E-26</v>
      </c>
      <c r="ABX15" s="72">
        <v>4.7385053000000001E-27</v>
      </c>
      <c r="ABY15" s="72">
        <v>2.4640639999999999E-28</v>
      </c>
      <c r="ABZ15" s="72">
        <v>1.2764409999999999E-29</v>
      </c>
      <c r="ACA15" s="72">
        <v>6.5880480000000001E-31</v>
      </c>
      <c r="ACB15" s="72">
        <v>3.3883246000000001E-32</v>
      </c>
      <c r="ACC15" s="72">
        <v>1.7366551999999999E-33</v>
      </c>
      <c r="ACD15" s="72">
        <v>8.8638674000000005E-35</v>
      </c>
      <c r="ACE15" s="72">
        <v>4.4739578E-36</v>
      </c>
      <c r="ACF15" s="72">
        <v>2.0610005999999999E-37</v>
      </c>
      <c r="ACG15" s="72">
        <v>0</v>
      </c>
      <c r="ACH15" s="72">
        <v>0</v>
      </c>
      <c r="ACI15" s="72">
        <v>0</v>
      </c>
      <c r="ACJ15" s="72">
        <v>0</v>
      </c>
      <c r="ACK15" s="72">
        <v>0</v>
      </c>
      <c r="ACL15" s="72">
        <v>0</v>
      </c>
      <c r="ACM15" s="72">
        <v>1.3240988E-2</v>
      </c>
      <c r="ACN15" s="72">
        <v>0.20173457</v>
      </c>
      <c r="ACO15" s="72">
        <v>0.49923623</v>
      </c>
      <c r="ACP15" s="72">
        <v>0.54977509999999996</v>
      </c>
      <c r="ACQ15" s="72">
        <v>0.32122558000000001</v>
      </c>
      <c r="ACR15" s="72">
        <v>7.2802889999999995E-2</v>
      </c>
      <c r="ACS15" s="72">
        <v>4.2465864999999998E-3</v>
      </c>
      <c r="ACT15" s="72">
        <v>2.471358E-4</v>
      </c>
      <c r="ACU15" s="72">
        <v>1.4307836000000001E-5</v>
      </c>
      <c r="ACV15" s="72">
        <v>8.2276887000000003E-7</v>
      </c>
      <c r="ACW15" s="72">
        <v>4.696044E-8</v>
      </c>
      <c r="ACX15" s="72">
        <v>2.6597309000000002E-9</v>
      </c>
      <c r="ACY15" s="72">
        <v>1.4949227999999999E-10</v>
      </c>
      <c r="ACZ15" s="72">
        <v>8.3400379999999997E-12</v>
      </c>
      <c r="ADA15" s="72">
        <v>4.619679E-13</v>
      </c>
      <c r="ADB15" s="72">
        <v>2.5415061E-14</v>
      </c>
      <c r="ADC15" s="72">
        <v>1.3891526E-15</v>
      </c>
      <c r="ADD15" s="72">
        <v>7.5462145000000006E-17</v>
      </c>
      <c r="ADE15" s="72">
        <v>4.0753380000000001E-18</v>
      </c>
      <c r="ADF15" s="72">
        <v>2.1886710000000001E-19</v>
      </c>
      <c r="ADG15" s="72">
        <v>1.1692266999999999E-20</v>
      </c>
      <c r="ADH15" s="72">
        <v>6.2148319999999998E-22</v>
      </c>
      <c r="ADI15" s="72">
        <v>3.2875753000000002E-23</v>
      </c>
      <c r="ADJ15" s="72">
        <v>1.7311483999999999E-24</v>
      </c>
      <c r="ADK15" s="72">
        <v>9.0760069999999998E-26</v>
      </c>
      <c r="ADL15" s="72">
        <v>4.7385037E-27</v>
      </c>
      <c r="ADM15" s="72">
        <v>2.4640640999999999E-28</v>
      </c>
      <c r="ADN15" s="72">
        <v>1.2764408E-29</v>
      </c>
      <c r="ADO15" s="72">
        <v>6.5880449999999997E-31</v>
      </c>
      <c r="ADP15" s="72">
        <v>3.3883253999999999E-32</v>
      </c>
      <c r="ADQ15" s="72">
        <v>1.7366899E-33</v>
      </c>
      <c r="ADR15" s="72">
        <v>8.865996E-35</v>
      </c>
      <c r="ADS15" s="72">
        <v>4.4843186999999999E-36</v>
      </c>
      <c r="ADT15" s="72">
        <v>2.1237418000000002E-37</v>
      </c>
      <c r="ADU15" s="72">
        <v>0</v>
      </c>
      <c r="ADV15" s="72">
        <v>0</v>
      </c>
      <c r="ADW15" s="72">
        <v>0</v>
      </c>
      <c r="ADX15" s="72">
        <v>0</v>
      </c>
      <c r="ADY15" s="72">
        <v>0</v>
      </c>
      <c r="ADZ15" s="77"/>
      <c r="AEA15" s="73">
        <v>9</v>
      </c>
      <c r="AEB15" s="103">
        <v>9.5</v>
      </c>
      <c r="AEC15" s="73">
        <v>9</v>
      </c>
      <c r="AED15" s="103">
        <v>10.5</v>
      </c>
      <c r="AEE15" s="74">
        <f t="shared" si="22"/>
        <v>10</v>
      </c>
      <c r="AEF15" s="88">
        <f t="shared" si="23"/>
        <v>400</v>
      </c>
      <c r="AEG15" s="105">
        <f t="shared" si="15"/>
        <v>0</v>
      </c>
      <c r="AEH15" s="105">
        <f t="shared" si="15"/>
        <v>0</v>
      </c>
      <c r="AEI15" s="105">
        <f t="shared" si="15"/>
        <v>0</v>
      </c>
      <c r="AEJ15" s="105">
        <f t="shared" si="15"/>
        <v>0</v>
      </c>
      <c r="AEK15" s="105">
        <f t="shared" si="15"/>
        <v>0</v>
      </c>
      <c r="AEL15" s="105">
        <f t="shared" si="15"/>
        <v>0</v>
      </c>
      <c r="AEM15" s="105">
        <f t="shared" si="15"/>
        <v>0</v>
      </c>
      <c r="AEN15" s="105">
        <f t="shared" si="15"/>
        <v>0</v>
      </c>
      <c r="AEO15" s="105">
        <f t="shared" si="15"/>
        <v>0</v>
      </c>
      <c r="AEP15" s="105">
        <f t="shared" si="15"/>
        <v>0</v>
      </c>
      <c r="AEQ15" s="105">
        <f t="shared" si="16"/>
        <v>0</v>
      </c>
      <c r="AER15" s="105">
        <f t="shared" si="16"/>
        <v>0</v>
      </c>
      <c r="AES15" s="105">
        <f t="shared" si="16"/>
        <v>0</v>
      </c>
      <c r="AET15" s="105">
        <f t="shared" si="16"/>
        <v>0</v>
      </c>
      <c r="AEU15" s="105">
        <f t="shared" si="16"/>
        <v>0</v>
      </c>
      <c r="AEV15" s="105">
        <f t="shared" si="16"/>
        <v>0</v>
      </c>
      <c r="AEW15" s="105">
        <f t="shared" si="16"/>
        <v>0</v>
      </c>
      <c r="AEX15" s="105">
        <f t="shared" si="16"/>
        <v>0</v>
      </c>
      <c r="AEY15" s="105">
        <f t="shared" si="16"/>
        <v>0</v>
      </c>
      <c r="AEZ15" s="99">
        <f t="shared" si="17"/>
        <v>2.3199999999999998</v>
      </c>
      <c r="AFA15" s="69"/>
      <c r="AFB15" s="202">
        <v>0</v>
      </c>
      <c r="AFC15" s="106">
        <f t="shared" si="18"/>
        <v>0</v>
      </c>
      <c r="AFD15" s="69"/>
      <c r="AFE15" s="107">
        <f t="shared" si="19"/>
        <v>380</v>
      </c>
      <c r="AFF15" s="105">
        <f t="shared" si="20"/>
        <v>5.5648643000000005E-19</v>
      </c>
      <c r="AFG15" s="105">
        <f t="shared" si="20"/>
        <v>5.5648599999999998E-19</v>
      </c>
      <c r="AFH15" s="105">
        <f t="shared" si="20"/>
        <v>5.5648616999999999E-19</v>
      </c>
      <c r="AFI15" s="105">
        <f t="shared" si="20"/>
        <v>5.5648652999999998E-19</v>
      </c>
      <c r="AFJ15" s="105">
        <f t="shared" si="20"/>
        <v>5.5648610000000001E-19</v>
      </c>
      <c r="AFK15" s="105">
        <f t="shared" si="20"/>
        <v>5.5648513999999995E-19</v>
      </c>
      <c r="AFL15" s="105">
        <f t="shared" si="20"/>
        <v>5.5648410000000002E-19</v>
      </c>
      <c r="AFM15" s="105">
        <f t="shared" si="20"/>
        <v>5.5648306999999998E-19</v>
      </c>
      <c r="AFN15" s="105">
        <f t="shared" si="20"/>
        <v>5.5648296999999996E-19</v>
      </c>
      <c r="AFO15" s="105">
        <f t="shared" si="20"/>
        <v>5.5648306999999998E-19</v>
      </c>
      <c r="AFP15" s="105">
        <f t="shared" si="21"/>
        <v>5.5648370000000001E-19</v>
      </c>
      <c r="AFQ15" s="105">
        <f t="shared" si="21"/>
        <v>5.5648429999999998E-19</v>
      </c>
      <c r="AFR15" s="105">
        <f t="shared" si="21"/>
        <v>5.5648457000000002E-19</v>
      </c>
      <c r="AFS15" s="105">
        <f t="shared" si="21"/>
        <v>5.5648489999999996E-19</v>
      </c>
      <c r="AFT15" s="105">
        <f t="shared" si="21"/>
        <v>5.5648503000000004E-19</v>
      </c>
      <c r="AFU15" s="105">
        <f t="shared" si="21"/>
        <v>5.5648520000000005E-19</v>
      </c>
      <c r="AFV15" s="105">
        <f t="shared" si="21"/>
        <v>5.5648575999999999E-19</v>
      </c>
      <c r="AFW15" s="105">
        <f t="shared" si="21"/>
        <v>5.5648890000000003E-19</v>
      </c>
      <c r="AFX15" s="105">
        <f t="shared" si="21"/>
        <v>5.5648875999999997E-19</v>
      </c>
      <c r="AFY15" s="105"/>
      <c r="AFZ15" s="106">
        <f t="shared" si="24"/>
        <v>5.5648530000000007E-19</v>
      </c>
      <c r="AGA15" s="69"/>
      <c r="AGB15" s="69"/>
      <c r="AGC15" s="69"/>
      <c r="AGD15" s="69"/>
      <c r="AGE15" s="69"/>
      <c r="AGF15" s="69"/>
      <c r="AGG15" s="69"/>
      <c r="AGH15" s="69"/>
      <c r="AGI15" s="69"/>
      <c r="AGJ15" s="69"/>
      <c r="AGK15" s="69"/>
      <c r="AGL15" s="69"/>
      <c r="AGM15" s="69"/>
      <c r="AGN15" s="69"/>
      <c r="AGO15" s="69"/>
      <c r="AGP15" s="69"/>
      <c r="AGQ15" s="69"/>
      <c r="AGR15" s="69"/>
      <c r="AGS15" s="69"/>
      <c r="AGT15" s="69"/>
      <c r="AGU15" s="69"/>
      <c r="AGV15" s="69"/>
      <c r="AGW15" s="69"/>
      <c r="AGX15" s="69"/>
      <c r="AGY15" s="204">
        <v>8</v>
      </c>
      <c r="AGZ15" s="118">
        <v>0</v>
      </c>
      <c r="AHA15" s="118">
        <v>8</v>
      </c>
      <c r="AHB15" s="118">
        <v>0</v>
      </c>
      <c r="AHC15" s="118">
        <v>0</v>
      </c>
      <c r="AHD15" s="205">
        <v>-1</v>
      </c>
      <c r="AHE15" s="69"/>
      <c r="AHF15" s="69"/>
      <c r="AHG15" s="69"/>
      <c r="AHH15" s="69"/>
      <c r="AHI15" s="69"/>
      <c r="AHJ15" s="69"/>
      <c r="AHK15" s="69"/>
      <c r="AHL15" s="69"/>
      <c r="AHM15" s="69"/>
      <c r="AHN15" s="69"/>
      <c r="AHO15" s="69"/>
      <c r="AHP15" s="69"/>
      <c r="AHQ15" s="69"/>
      <c r="AHR15" s="69"/>
      <c r="AHS15" s="69"/>
      <c r="AHT15" s="69"/>
      <c r="AHU15" s="69"/>
      <c r="AHV15" s="69"/>
      <c r="AHW15" s="69"/>
      <c r="AHX15" s="69"/>
      <c r="AHY15" s="69"/>
      <c r="AHZ15" s="69"/>
      <c r="AIA15" s="69"/>
      <c r="AIB15" s="69"/>
    </row>
    <row r="16" spans="1:912" ht="3.75" customHeight="1" x14ac:dyDescent="0.25">
      <c r="A16" s="77"/>
      <c r="B16" s="98">
        <v>10</v>
      </c>
      <c r="C16" s="99">
        <v>2.61</v>
      </c>
      <c r="D16" s="190">
        <f t="shared" si="14"/>
        <v>2</v>
      </c>
      <c r="E16" s="77"/>
      <c r="F16" s="192">
        <v>0</v>
      </c>
      <c r="G16" s="70">
        <v>4.205922E-3</v>
      </c>
      <c r="H16" s="70">
        <v>9.5430979999999999E-2</v>
      </c>
      <c r="I16" s="70">
        <v>0.35995625999999997</v>
      </c>
      <c r="J16" s="70">
        <v>0.53451185999999995</v>
      </c>
      <c r="K16" s="70">
        <v>0.45263710000000001</v>
      </c>
      <c r="L16" s="70">
        <v>0.18774469999999999</v>
      </c>
      <c r="M16" s="70">
        <v>2.6258686999999999E-2</v>
      </c>
      <c r="N16" s="70">
        <v>1.4890016E-3</v>
      </c>
      <c r="O16" s="70">
        <v>8.4828009999999996E-5</v>
      </c>
      <c r="P16" s="70">
        <v>4.8429709999999999E-6</v>
      </c>
      <c r="Q16" s="70">
        <v>2.7648409999999999E-7</v>
      </c>
      <c r="R16" s="70">
        <v>1.5756540999999999E-8</v>
      </c>
      <c r="S16" s="70">
        <v>8.9519479999999997E-10</v>
      </c>
      <c r="T16" s="70">
        <v>5.0656625E-11</v>
      </c>
      <c r="U16" s="70">
        <v>2.8532830999999999E-12</v>
      </c>
      <c r="V16" s="70">
        <v>1.5990917000000001E-13</v>
      </c>
      <c r="W16" s="70">
        <v>8.9151410000000006E-15</v>
      </c>
      <c r="X16" s="70">
        <v>4.9439083999999998E-16</v>
      </c>
      <c r="Y16" s="70">
        <v>2.7270964999999999E-17</v>
      </c>
      <c r="Z16" s="70">
        <v>1.4963935999999999E-18</v>
      </c>
      <c r="AA16" s="71">
        <v>8.1686779999999995E-20</v>
      </c>
      <c r="AB16" s="71">
        <v>4.436859E-21</v>
      </c>
      <c r="AC16" s="71">
        <v>2.3981777999999999E-22</v>
      </c>
      <c r="AD16" s="71">
        <v>1.29014154E-23</v>
      </c>
      <c r="AE16" s="71">
        <v>6.9089705E-25</v>
      </c>
      <c r="AF16" s="71">
        <v>3.6836566000000002E-26</v>
      </c>
      <c r="AG16" s="71">
        <v>1.9557055999999998E-27</v>
      </c>
      <c r="AH16" s="71">
        <v>1.0340787000000001E-28</v>
      </c>
      <c r="AI16" s="71">
        <v>5.4462112999999998E-30</v>
      </c>
      <c r="AJ16" s="71">
        <v>2.8575196000000001E-31</v>
      </c>
      <c r="AK16" s="71">
        <v>1.4938087999999999E-32</v>
      </c>
      <c r="AL16" s="71">
        <v>7.7806749999999996E-34</v>
      </c>
      <c r="AM16" s="71">
        <v>4.0348382000000002E-35</v>
      </c>
      <c r="AN16" s="71">
        <v>2.0564766000000001E-36</v>
      </c>
      <c r="AO16" s="71">
        <v>8.8510950000000002E-38</v>
      </c>
      <c r="AP16" s="71">
        <v>0</v>
      </c>
      <c r="AQ16" s="71">
        <v>0</v>
      </c>
      <c r="AR16" s="71">
        <v>0</v>
      </c>
      <c r="AS16" s="71">
        <v>0</v>
      </c>
      <c r="AT16" s="72">
        <v>0</v>
      </c>
      <c r="AU16" s="72">
        <v>4.205879E-3</v>
      </c>
      <c r="AV16" s="72">
        <v>9.5430106000000001E-2</v>
      </c>
      <c r="AW16" s="72">
        <v>0.35995448000000002</v>
      </c>
      <c r="AX16" s="72">
        <v>0.53451040000000005</v>
      </c>
      <c r="AY16" s="72">
        <v>0.45263624000000002</v>
      </c>
      <c r="AZ16" s="72">
        <v>0.18774444000000001</v>
      </c>
      <c r="BA16" s="72">
        <v>2.6258677000000001E-2</v>
      </c>
      <c r="BB16" s="72">
        <v>1.4890005E-3</v>
      </c>
      <c r="BC16" s="72">
        <v>8.4827940000000004E-5</v>
      </c>
      <c r="BD16" s="72">
        <v>4.8429669999999998E-6</v>
      </c>
      <c r="BE16" s="72">
        <v>2.7648377000000002E-7</v>
      </c>
      <c r="BF16" s="72">
        <v>1.5756523E-8</v>
      </c>
      <c r="BG16" s="72">
        <v>8.951936E-10</v>
      </c>
      <c r="BH16" s="72">
        <v>5.0656544999999999E-11</v>
      </c>
      <c r="BI16" s="72">
        <v>2.8532787999999998E-12</v>
      </c>
      <c r="BJ16" s="72">
        <v>1.5990903000000001E-13</v>
      </c>
      <c r="BK16" s="72">
        <v>8.9151320000000006E-15</v>
      </c>
      <c r="BL16" s="72">
        <v>4.9439029999999998E-16</v>
      </c>
      <c r="BM16" s="72">
        <v>2.7270931999999998E-17</v>
      </c>
      <c r="BN16" s="72">
        <v>1.4963918E-18</v>
      </c>
      <c r="BO16" s="72">
        <v>8.1686683000000001E-20</v>
      </c>
      <c r="BP16" s="72">
        <v>4.4368539999999999E-21</v>
      </c>
      <c r="BQ16" s="72">
        <v>2.3981753E-22</v>
      </c>
      <c r="BR16" s="72">
        <v>1.2901401E-23</v>
      </c>
      <c r="BS16" s="72">
        <v>6.9089615999999999E-25</v>
      </c>
      <c r="BT16" s="72">
        <v>3.683652E-26</v>
      </c>
      <c r="BU16" s="72">
        <v>1.9557033000000001E-27</v>
      </c>
      <c r="BV16" s="72">
        <v>1.0340776E-28</v>
      </c>
      <c r="BW16" s="72">
        <v>5.4462070000000002E-30</v>
      </c>
      <c r="BX16" s="72">
        <v>2.8575165E-31</v>
      </c>
      <c r="BY16" s="72">
        <v>1.4938018E-32</v>
      </c>
      <c r="BZ16" s="72">
        <v>7.7804259999999999E-34</v>
      </c>
      <c r="CA16" s="72">
        <v>4.0338200000000001E-35</v>
      </c>
      <c r="CB16" s="72">
        <v>2.0532527999999999E-36</v>
      </c>
      <c r="CC16" s="72">
        <v>8.8087289999999998E-38</v>
      </c>
      <c r="CD16" s="72">
        <v>0</v>
      </c>
      <c r="CE16" s="72">
        <v>0</v>
      </c>
      <c r="CF16" s="72">
        <v>0</v>
      </c>
      <c r="CG16" s="72">
        <v>0</v>
      </c>
      <c r="CH16" s="72">
        <v>0</v>
      </c>
      <c r="CI16" s="72">
        <v>4.2058974999999998E-3</v>
      </c>
      <c r="CJ16" s="72">
        <v>9.5430459999999995E-2</v>
      </c>
      <c r="CK16" s="72">
        <v>0.35995525</v>
      </c>
      <c r="CL16" s="72">
        <v>0.53451097000000003</v>
      </c>
      <c r="CM16" s="72">
        <v>0.45263648000000001</v>
      </c>
      <c r="CN16" s="72">
        <v>0.18774456</v>
      </c>
      <c r="CO16" s="72">
        <v>2.625868E-2</v>
      </c>
      <c r="CP16" s="72">
        <v>1.4890006999999999E-3</v>
      </c>
      <c r="CQ16" s="72">
        <v>8.4827950000000005E-5</v>
      </c>
      <c r="CR16" s="72">
        <v>4.8429669999999998E-6</v>
      </c>
      <c r="CS16" s="72">
        <v>2.7648375E-7</v>
      </c>
      <c r="CT16" s="72">
        <v>1.5756517999999999E-8</v>
      </c>
      <c r="CU16" s="72">
        <v>8.9519335999999996E-10</v>
      </c>
      <c r="CV16" s="72">
        <v>5.0656534999999999E-11</v>
      </c>
      <c r="CW16" s="72">
        <v>2.8532784E-12</v>
      </c>
      <c r="CX16" s="72">
        <v>1.59909E-13</v>
      </c>
      <c r="CY16" s="72">
        <v>8.9151320000000006E-15</v>
      </c>
      <c r="CZ16" s="72">
        <v>4.9439039999999996E-16</v>
      </c>
      <c r="DA16" s="72">
        <v>2.7270942E-17</v>
      </c>
      <c r="DB16" s="72">
        <v>1.4963922999999999E-18</v>
      </c>
      <c r="DC16" s="72">
        <v>8.1686715999999997E-20</v>
      </c>
      <c r="DD16" s="72">
        <v>4.4368560000000002E-21</v>
      </c>
      <c r="DE16" s="72">
        <v>2.3981765000000001E-22</v>
      </c>
      <c r="DF16" s="72">
        <v>1.29014154E-23</v>
      </c>
      <c r="DG16" s="72">
        <v>6.9089685000000003E-25</v>
      </c>
      <c r="DH16" s="72">
        <v>3.6836559999999997E-26</v>
      </c>
      <c r="DI16" s="72">
        <v>1.9557057999999999E-27</v>
      </c>
      <c r="DJ16" s="72">
        <v>1.0340790000000001E-28</v>
      </c>
      <c r="DK16" s="72">
        <v>5.4462157999999997E-30</v>
      </c>
      <c r="DL16" s="72">
        <v>2.8575221000000001E-31</v>
      </c>
      <c r="DM16" s="72">
        <v>1.4938041000000001E-32</v>
      </c>
      <c r="DN16" s="72">
        <v>7.7804340000000008E-34</v>
      </c>
      <c r="DO16" s="72">
        <v>4.0338162000000001E-35</v>
      </c>
      <c r="DP16" s="72">
        <v>2.0532502999999999E-36</v>
      </c>
      <c r="DQ16" s="72">
        <v>8.8088989999999998E-38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4.2058989999999999E-3</v>
      </c>
      <c r="DX16" s="72">
        <v>9.5430433999999995E-2</v>
      </c>
      <c r="DY16" s="72">
        <v>0.35995513000000001</v>
      </c>
      <c r="DZ16" s="72">
        <v>0.53451097000000003</v>
      </c>
      <c r="EA16" s="72">
        <v>0.45263648000000001</v>
      </c>
      <c r="EB16" s="72">
        <v>0.18774451</v>
      </c>
      <c r="EC16" s="72">
        <v>2.625868E-2</v>
      </c>
      <c r="ED16" s="72">
        <v>1.4890006999999999E-3</v>
      </c>
      <c r="EE16" s="72">
        <v>8.4827944999999998E-5</v>
      </c>
      <c r="EF16" s="72">
        <v>4.8429674000000004E-6</v>
      </c>
      <c r="EG16" s="72">
        <v>2.7648386000000002E-7</v>
      </c>
      <c r="EH16" s="72">
        <v>1.5756527000000002E-8</v>
      </c>
      <c r="EI16" s="72">
        <v>8.9519386000000002E-10</v>
      </c>
      <c r="EJ16" s="72">
        <v>5.0656560000000001E-11</v>
      </c>
      <c r="EK16" s="72">
        <v>2.8532800000000001E-12</v>
      </c>
      <c r="EL16" s="72">
        <v>1.5990909E-13</v>
      </c>
      <c r="EM16" s="72">
        <v>8.9151389999999993E-15</v>
      </c>
      <c r="EN16" s="72">
        <v>4.9439089999999997E-16</v>
      </c>
      <c r="EO16" s="72">
        <v>2.7270967000000001E-17</v>
      </c>
      <c r="EP16" s="72">
        <v>1.4963935000000001E-18</v>
      </c>
      <c r="EQ16" s="72">
        <v>8.1686779999999995E-20</v>
      </c>
      <c r="ER16" s="72">
        <v>4.4368600000000001E-21</v>
      </c>
      <c r="ES16" s="72">
        <v>2.3981787999999998E-22</v>
      </c>
      <c r="ET16" s="72">
        <v>1.2901425E-23</v>
      </c>
      <c r="EU16" s="72">
        <v>6.9089734999999996E-25</v>
      </c>
      <c r="EV16" s="72">
        <v>3.6836566000000002E-26</v>
      </c>
      <c r="EW16" s="72">
        <v>1.9557055999999998E-27</v>
      </c>
      <c r="EX16" s="72">
        <v>1.0340784E-28</v>
      </c>
      <c r="EY16" s="72">
        <v>5.4462100000000002E-30</v>
      </c>
      <c r="EZ16" s="72">
        <v>2.8575181999999999E-31</v>
      </c>
      <c r="FA16" s="72">
        <v>1.4938030999999999E-32</v>
      </c>
      <c r="FB16" s="72">
        <v>7.7804310000000005E-34</v>
      </c>
      <c r="FC16" s="72">
        <v>4.0338155999999998E-35</v>
      </c>
      <c r="FD16" s="72">
        <v>2.0532511999999999E-36</v>
      </c>
      <c r="FE16" s="72">
        <v>8.8089120000000003E-38</v>
      </c>
      <c r="FF16" s="72">
        <v>0</v>
      </c>
      <c r="FG16" s="72">
        <v>0</v>
      </c>
      <c r="FH16" s="72">
        <v>0</v>
      </c>
      <c r="FI16" s="72">
        <v>0</v>
      </c>
      <c r="FJ16" s="72">
        <v>0</v>
      </c>
      <c r="FK16" s="72">
        <v>4.2058929999999996E-3</v>
      </c>
      <c r="FL16" s="72">
        <v>9.5430290000000001E-2</v>
      </c>
      <c r="FM16" s="72">
        <v>0.35995492000000001</v>
      </c>
      <c r="FN16" s="72">
        <v>0.53451073000000004</v>
      </c>
      <c r="FO16" s="72">
        <v>0.45263641999999998</v>
      </c>
      <c r="FP16" s="72">
        <v>0.18774441</v>
      </c>
      <c r="FQ16" s="72">
        <v>2.6258650000000001E-2</v>
      </c>
      <c r="FR16" s="72">
        <v>1.4889992E-3</v>
      </c>
      <c r="FS16" s="72">
        <v>8.4827865000000006E-5</v>
      </c>
      <c r="FT16" s="72">
        <v>4.8429629999999997E-6</v>
      </c>
      <c r="FU16" s="72">
        <v>2.7648355000000001E-7</v>
      </c>
      <c r="FV16" s="72">
        <v>1.5756508999999999E-8</v>
      </c>
      <c r="FW16" s="72">
        <v>8.9519275000000004E-10</v>
      </c>
      <c r="FX16" s="72">
        <v>5.0656496000000003E-11</v>
      </c>
      <c r="FY16" s="72">
        <v>2.8532762E-12</v>
      </c>
      <c r="FZ16" s="72">
        <v>1.5990891E-13</v>
      </c>
      <c r="GA16" s="72">
        <v>8.9151279999999997E-15</v>
      </c>
      <c r="GB16" s="72">
        <v>4.943902E-16</v>
      </c>
      <c r="GC16" s="72">
        <v>2.7270931999999998E-17</v>
      </c>
      <c r="GD16" s="72">
        <v>1.4963919E-18</v>
      </c>
      <c r="GE16" s="72">
        <v>8.1686689999999999E-20</v>
      </c>
      <c r="GF16" s="72">
        <v>4.4368541999999998E-21</v>
      </c>
      <c r="GG16" s="72">
        <v>2.398175E-22</v>
      </c>
      <c r="GH16" s="72">
        <v>1.2901403000000001E-23</v>
      </c>
      <c r="GI16" s="72">
        <v>6.9089625999999998E-25</v>
      </c>
      <c r="GJ16" s="72">
        <v>3.6836500000000002E-26</v>
      </c>
      <c r="GK16" s="72">
        <v>1.9557014999999999E-27</v>
      </c>
      <c r="GL16" s="72">
        <v>1.0340763999999999E-28</v>
      </c>
      <c r="GM16" s="72">
        <v>5.4462026000000002E-30</v>
      </c>
      <c r="GN16" s="72">
        <v>2.8575160000000001E-31</v>
      </c>
      <c r="GO16" s="72">
        <v>1.493803E-32</v>
      </c>
      <c r="GP16" s="72">
        <v>7.7804389999999997E-34</v>
      </c>
      <c r="GQ16" s="72">
        <v>4.0338195999999997E-35</v>
      </c>
      <c r="GR16" s="72">
        <v>2.0532478E-36</v>
      </c>
      <c r="GS16" s="72">
        <v>8.8088789999999996E-38</v>
      </c>
      <c r="GT16" s="72">
        <v>0</v>
      </c>
      <c r="GU16" s="72">
        <v>0</v>
      </c>
      <c r="GV16" s="72">
        <v>0</v>
      </c>
      <c r="GW16" s="72">
        <v>0</v>
      </c>
      <c r="GX16" s="72">
        <v>0</v>
      </c>
      <c r="GY16" s="72">
        <v>4.2058879999999996E-3</v>
      </c>
      <c r="GZ16" s="72">
        <v>9.5430150000000005E-2</v>
      </c>
      <c r="HA16" s="72">
        <v>0.35995453999999999</v>
      </c>
      <c r="HB16" s="72">
        <v>0.53451029999999999</v>
      </c>
      <c r="HC16" s="72">
        <v>0.45263606000000001</v>
      </c>
      <c r="HD16" s="72">
        <v>0.18774432999999999</v>
      </c>
      <c r="HE16" s="72">
        <v>2.6258635999999998E-2</v>
      </c>
      <c r="HF16" s="72">
        <v>1.4889985E-3</v>
      </c>
      <c r="HG16" s="72">
        <v>8.4827814000000006E-5</v>
      </c>
      <c r="HH16" s="72">
        <v>4.8429592000000003E-6</v>
      </c>
      <c r="HI16" s="72">
        <v>2.7648334999999997E-7</v>
      </c>
      <c r="HJ16" s="72">
        <v>1.5756496999999999E-8</v>
      </c>
      <c r="HK16" s="72">
        <v>8.9519214000000001E-10</v>
      </c>
      <c r="HL16" s="72">
        <v>5.0656448000000001E-11</v>
      </c>
      <c r="HM16" s="72">
        <v>2.8532730000000001E-12</v>
      </c>
      <c r="HN16" s="72">
        <v>1.5990863E-13</v>
      </c>
      <c r="HO16" s="72">
        <v>8.9151109999999996E-15</v>
      </c>
      <c r="HP16" s="72">
        <v>4.9438925999999997E-16</v>
      </c>
      <c r="HQ16" s="72">
        <v>2.7270881E-17</v>
      </c>
      <c r="HR16" s="72">
        <v>1.496389E-18</v>
      </c>
      <c r="HS16" s="72">
        <v>8.1686520000000001E-20</v>
      </c>
      <c r="HT16" s="72">
        <v>4.4368439999999998E-21</v>
      </c>
      <c r="HU16" s="72">
        <v>2.3981697000000001E-22</v>
      </c>
      <c r="HV16" s="72">
        <v>1.2901371999999999E-23</v>
      </c>
      <c r="HW16" s="72">
        <v>6.9089473000000002E-25</v>
      </c>
      <c r="HX16" s="72">
        <v>3.6836424E-26</v>
      </c>
      <c r="HY16" s="72">
        <v>1.9556987000000001E-27</v>
      </c>
      <c r="HZ16" s="72">
        <v>1.0340755000000001E-28</v>
      </c>
      <c r="IA16" s="72">
        <v>5.4462000000000002E-30</v>
      </c>
      <c r="IB16" s="72">
        <v>2.8575139999999999E-31</v>
      </c>
      <c r="IC16" s="72">
        <v>1.4938006999999999E-32</v>
      </c>
      <c r="ID16" s="72">
        <v>7.7804219999999994E-34</v>
      </c>
      <c r="IE16" s="72">
        <v>4.0338136000000001E-35</v>
      </c>
      <c r="IF16" s="72">
        <v>2.0532481999999999E-36</v>
      </c>
      <c r="IG16" s="72">
        <v>8.8088779999999997E-38</v>
      </c>
      <c r="IH16" s="72">
        <v>0</v>
      </c>
      <c r="II16" s="72">
        <v>0</v>
      </c>
      <c r="IJ16" s="72">
        <v>0</v>
      </c>
      <c r="IK16" s="72">
        <v>0</v>
      </c>
      <c r="IL16" s="72">
        <v>0</v>
      </c>
      <c r="IM16" s="72">
        <v>4.2058850000000004E-3</v>
      </c>
      <c r="IN16" s="72">
        <v>9.5430059999999997E-2</v>
      </c>
      <c r="IO16" s="72">
        <v>0.35995427000000002</v>
      </c>
      <c r="IP16" s="72">
        <v>0.53451000000000004</v>
      </c>
      <c r="IQ16" s="72">
        <v>0.45263579999999998</v>
      </c>
      <c r="IR16" s="72">
        <v>0.18774423000000001</v>
      </c>
      <c r="IS16" s="72">
        <v>2.6258633999999999E-2</v>
      </c>
      <c r="IT16" s="72">
        <v>1.4889985E-3</v>
      </c>
      <c r="IU16" s="72">
        <v>8.4827789999999994E-5</v>
      </c>
      <c r="IV16" s="72">
        <v>4.8429573999999997E-6</v>
      </c>
      <c r="IW16" s="72">
        <v>2.7648317999999999E-7</v>
      </c>
      <c r="IX16" s="72">
        <v>1.5756484000000001E-8</v>
      </c>
      <c r="IY16" s="72">
        <v>8.9519124999999997E-10</v>
      </c>
      <c r="IZ16" s="72">
        <v>5.065639E-11</v>
      </c>
      <c r="JA16" s="72">
        <v>2.8532693E-12</v>
      </c>
      <c r="JB16" s="72">
        <v>1.5990840000000001E-13</v>
      </c>
      <c r="JC16" s="72">
        <v>8.9150954999999993E-15</v>
      </c>
      <c r="JD16" s="72">
        <v>4.9438846000000001E-16</v>
      </c>
      <c r="JE16" s="72">
        <v>2.7270831E-17</v>
      </c>
      <c r="JF16" s="72">
        <v>1.4963863E-18</v>
      </c>
      <c r="JG16" s="72">
        <v>8.1686380000000003E-20</v>
      </c>
      <c r="JH16" s="72">
        <v>4.4368356999999998E-21</v>
      </c>
      <c r="JI16" s="72">
        <v>2.3981660000000001E-22</v>
      </c>
      <c r="JJ16" s="72">
        <v>1.2901355E-23</v>
      </c>
      <c r="JK16" s="72">
        <v>6.9089399999999996E-25</v>
      </c>
      <c r="JL16" s="72">
        <v>3.6836396000000001E-26</v>
      </c>
      <c r="JM16" s="72">
        <v>1.9556973E-27</v>
      </c>
      <c r="JN16" s="72">
        <v>1.0340749E-28</v>
      </c>
      <c r="JO16" s="72">
        <v>5.4461979999999998E-30</v>
      </c>
      <c r="JP16" s="72">
        <v>2.8575144000000002E-31</v>
      </c>
      <c r="JQ16" s="72">
        <v>1.4937997E-32</v>
      </c>
      <c r="JR16" s="72">
        <v>7.7804049999999992E-34</v>
      </c>
      <c r="JS16" s="72">
        <v>4.0338027000000001E-35</v>
      </c>
      <c r="JT16" s="72">
        <v>2.0532458000000001E-36</v>
      </c>
      <c r="JU16" s="72">
        <v>8.8088844000000002E-38</v>
      </c>
      <c r="JV16" s="72">
        <v>0</v>
      </c>
      <c r="JW16" s="72">
        <v>0</v>
      </c>
      <c r="JX16" s="72">
        <v>0</v>
      </c>
      <c r="JY16" s="72">
        <v>0</v>
      </c>
      <c r="JZ16" s="72">
        <v>0</v>
      </c>
      <c r="KA16" s="72">
        <v>4.2058853E-3</v>
      </c>
      <c r="KB16" s="72">
        <v>9.5430059999999997E-2</v>
      </c>
      <c r="KC16" s="72">
        <v>0.35995423999999998</v>
      </c>
      <c r="KD16" s="72">
        <v>0.53450989999999998</v>
      </c>
      <c r="KE16" s="72">
        <v>0.45263569999999997</v>
      </c>
      <c r="KF16" s="72">
        <v>0.18774410999999999</v>
      </c>
      <c r="KG16" s="72">
        <v>2.6258593E-2</v>
      </c>
      <c r="KH16" s="72">
        <v>1.4889961000000001E-3</v>
      </c>
      <c r="KI16" s="72">
        <v>8.4827676000000002E-5</v>
      </c>
      <c r="KJ16" s="72">
        <v>4.8429510000000002E-6</v>
      </c>
      <c r="KK16" s="72">
        <v>2.7648267E-7</v>
      </c>
      <c r="KL16" s="72">
        <v>1.5756455999999999E-8</v>
      </c>
      <c r="KM16" s="72">
        <v>8.9518920000000004E-10</v>
      </c>
      <c r="KN16" s="72">
        <v>5.0656278E-11</v>
      </c>
      <c r="KO16" s="72">
        <v>2.853263E-12</v>
      </c>
      <c r="KP16" s="72">
        <v>1.5990807E-13</v>
      </c>
      <c r="KQ16" s="72">
        <v>8.9150785000000008E-15</v>
      </c>
      <c r="KR16" s="72">
        <v>4.9438746E-16</v>
      </c>
      <c r="KS16" s="72">
        <v>2.7270779999999999E-17</v>
      </c>
      <c r="KT16" s="72">
        <v>1.4963837E-18</v>
      </c>
      <c r="KU16" s="72">
        <v>8.168625E-20</v>
      </c>
      <c r="KV16" s="72">
        <v>4.4368316000000003E-21</v>
      </c>
      <c r="KW16" s="72">
        <v>2.3981636999999999E-22</v>
      </c>
      <c r="KX16" s="72">
        <v>1.2901346000000001E-23</v>
      </c>
      <c r="KY16" s="72">
        <v>6.908937E-25</v>
      </c>
      <c r="KZ16" s="72">
        <v>3.6836392999999999E-26</v>
      </c>
      <c r="LA16" s="72">
        <v>1.9556967E-27</v>
      </c>
      <c r="LB16" s="72">
        <v>1.0340738E-28</v>
      </c>
      <c r="LC16" s="72">
        <v>5.4461901999999999E-30</v>
      </c>
      <c r="LD16" s="72">
        <v>2.8575108999999998E-31</v>
      </c>
      <c r="LE16" s="72">
        <v>1.4937990000000001E-32</v>
      </c>
      <c r="LF16" s="72">
        <v>7.7804020000000005E-34</v>
      </c>
      <c r="LG16" s="72">
        <v>4.0337975000000002E-35</v>
      </c>
      <c r="LH16" s="72">
        <v>2.0532433000000002E-36</v>
      </c>
      <c r="LI16" s="72">
        <v>8.8088794000000004E-38</v>
      </c>
      <c r="LJ16" s="72">
        <v>0</v>
      </c>
      <c r="LK16" s="72">
        <v>0</v>
      </c>
      <c r="LL16" s="72">
        <v>0</v>
      </c>
      <c r="LM16" s="72">
        <v>0</v>
      </c>
      <c r="LN16" s="72">
        <v>0</v>
      </c>
      <c r="LO16" s="72">
        <v>4.2058820000000002E-3</v>
      </c>
      <c r="LP16" s="72">
        <v>9.5429979999999998E-2</v>
      </c>
      <c r="LQ16" s="72">
        <v>0.35995406000000002</v>
      </c>
      <c r="LR16" s="72">
        <v>0.53450989999999998</v>
      </c>
      <c r="LS16" s="72">
        <v>0.45263574000000001</v>
      </c>
      <c r="LT16" s="72">
        <v>0.18774415999999999</v>
      </c>
      <c r="LU16" s="72">
        <v>2.62586E-2</v>
      </c>
      <c r="LV16" s="72">
        <v>1.4889962999999999E-3</v>
      </c>
      <c r="LW16" s="72">
        <v>8.482769E-5</v>
      </c>
      <c r="LX16" s="72">
        <v>4.8429514999999999E-6</v>
      </c>
      <c r="LY16" s="72">
        <v>2.7648275000000002E-7</v>
      </c>
      <c r="LZ16" s="72">
        <v>1.575645E-8</v>
      </c>
      <c r="MA16" s="72">
        <v>8.9518903000000001E-10</v>
      </c>
      <c r="MB16" s="72">
        <v>5.0656270000000001E-11</v>
      </c>
      <c r="MC16" s="72">
        <v>2.8532619999999998E-12</v>
      </c>
      <c r="MD16" s="72">
        <v>1.59908E-13</v>
      </c>
      <c r="ME16" s="72">
        <v>8.9150749999999998E-15</v>
      </c>
      <c r="MF16" s="72">
        <v>4.9438724000000004E-16</v>
      </c>
      <c r="MG16" s="72">
        <v>2.7270775E-17</v>
      </c>
      <c r="MH16" s="72">
        <v>1.4963838E-18</v>
      </c>
      <c r="MI16" s="72">
        <v>8.1686289999999994E-20</v>
      </c>
      <c r="MJ16" s="72">
        <v>4.4368344000000002E-21</v>
      </c>
      <c r="MK16" s="72">
        <v>2.3981654000000001E-22</v>
      </c>
      <c r="ML16" s="72">
        <v>1.2901355E-23</v>
      </c>
      <c r="MM16" s="72">
        <v>6.9089423999999996E-25</v>
      </c>
      <c r="MN16" s="72">
        <v>3.6836433000000001E-26</v>
      </c>
      <c r="MO16" s="72">
        <v>1.9556990000000001E-27</v>
      </c>
      <c r="MP16" s="72">
        <v>1.0340749E-28</v>
      </c>
      <c r="MQ16" s="72">
        <v>5.4461894999999998E-30</v>
      </c>
      <c r="MR16" s="72">
        <v>2.8575079999999999E-31</v>
      </c>
      <c r="MS16" s="72">
        <v>1.4937988E-32</v>
      </c>
      <c r="MT16" s="72">
        <v>7.7804124999999992E-34</v>
      </c>
      <c r="MU16" s="72">
        <v>4.0338053000000001E-35</v>
      </c>
      <c r="MV16" s="72">
        <v>2.0532462E-36</v>
      </c>
      <c r="MW16" s="72">
        <v>8.8088830000000005E-38</v>
      </c>
      <c r="MX16" s="72">
        <v>0</v>
      </c>
      <c r="MY16" s="72">
        <v>0</v>
      </c>
      <c r="MZ16" s="72">
        <v>0</v>
      </c>
      <c r="NA16" s="72">
        <v>0</v>
      </c>
      <c r="NB16" s="72">
        <v>0</v>
      </c>
      <c r="NC16" s="72">
        <v>4.2058792999999997E-3</v>
      </c>
      <c r="ND16" s="72">
        <v>9.5429904999999995E-2</v>
      </c>
      <c r="NE16" s="72">
        <v>0.35995406000000002</v>
      </c>
      <c r="NF16" s="72">
        <v>0.53451009999999999</v>
      </c>
      <c r="NG16" s="72">
        <v>0.45263597</v>
      </c>
      <c r="NH16" s="72">
        <v>0.18774421999999999</v>
      </c>
      <c r="NI16" s="72">
        <v>2.62586E-2</v>
      </c>
      <c r="NJ16" s="72">
        <v>1.4889961000000001E-3</v>
      </c>
      <c r="NK16" s="72">
        <v>8.482768E-5</v>
      </c>
      <c r="NL16" s="72">
        <v>4.8429510000000002E-6</v>
      </c>
      <c r="NM16" s="72">
        <v>2.7648275000000002E-7</v>
      </c>
      <c r="NN16" s="72">
        <v>1.5756452000000001E-8</v>
      </c>
      <c r="NO16" s="72">
        <v>8.9518915000000003E-10</v>
      </c>
      <c r="NP16" s="72">
        <v>5.0656270000000001E-11</v>
      </c>
      <c r="NQ16" s="72">
        <v>2.8532620999999999E-12</v>
      </c>
      <c r="NR16" s="72">
        <v>1.5990807E-13</v>
      </c>
      <c r="NS16" s="72">
        <v>8.9150800000000005E-15</v>
      </c>
      <c r="NT16" s="72">
        <v>4.9438769999999995E-16</v>
      </c>
      <c r="NU16" s="72">
        <v>2.7270791999999999E-17</v>
      </c>
      <c r="NV16" s="72">
        <v>1.4963849E-18</v>
      </c>
      <c r="NW16" s="72">
        <v>8.1686339999999996E-20</v>
      </c>
      <c r="NX16" s="72">
        <v>4.4368377000000001E-21</v>
      </c>
      <c r="NY16" s="72">
        <v>2.3981676999999999E-22</v>
      </c>
      <c r="NZ16" s="72">
        <v>1.2901363E-23</v>
      </c>
      <c r="OA16" s="72">
        <v>6.9089444000000003E-25</v>
      </c>
      <c r="OB16" s="72">
        <v>3.6836444999999999E-26</v>
      </c>
      <c r="OC16" s="72">
        <v>1.9556997999999998E-27</v>
      </c>
      <c r="OD16" s="72">
        <v>1.0340754000000001E-28</v>
      </c>
      <c r="OE16" s="72">
        <v>5.4461912999999999E-30</v>
      </c>
      <c r="OF16" s="72">
        <v>2.8575078000000002E-31</v>
      </c>
      <c r="OG16" s="72">
        <v>1.4937982E-32</v>
      </c>
      <c r="OH16" s="72">
        <v>7.7804150000000003E-34</v>
      </c>
      <c r="OI16" s="72">
        <v>4.0338120000000003E-35</v>
      </c>
      <c r="OJ16" s="72">
        <v>2.0532493999999999E-36</v>
      </c>
      <c r="OK16" s="72">
        <v>8.8088910000000001E-38</v>
      </c>
      <c r="OL16" s="72">
        <v>0</v>
      </c>
      <c r="OM16" s="72">
        <v>0</v>
      </c>
      <c r="ON16" s="72">
        <v>0</v>
      </c>
      <c r="OO16" s="72">
        <v>0</v>
      </c>
      <c r="OP16" s="72">
        <v>0</v>
      </c>
      <c r="OQ16" s="72">
        <v>4.2058731999999998E-3</v>
      </c>
      <c r="OR16" s="72">
        <v>9.5429810000000004E-2</v>
      </c>
      <c r="OS16" s="72">
        <v>0.359954</v>
      </c>
      <c r="OT16" s="72">
        <v>0.53451000000000004</v>
      </c>
      <c r="OU16" s="72">
        <v>0.45263609999999999</v>
      </c>
      <c r="OV16" s="72">
        <v>0.18774436</v>
      </c>
      <c r="OW16" s="72">
        <v>2.6258641999999999E-2</v>
      </c>
      <c r="OX16" s="72">
        <v>1.4889982999999999E-3</v>
      </c>
      <c r="OY16" s="72">
        <v>8.4827789999999994E-5</v>
      </c>
      <c r="OZ16" s="72">
        <v>4.8429580000000002E-6</v>
      </c>
      <c r="PA16" s="72">
        <v>2.7648320000000001E-7</v>
      </c>
      <c r="PB16" s="72">
        <v>1.575648E-8</v>
      </c>
      <c r="PC16" s="72">
        <v>8.9519059999999997E-10</v>
      </c>
      <c r="PD16" s="72">
        <v>5.0656350000000002E-11</v>
      </c>
      <c r="PE16" s="72">
        <v>2.8532668999999998E-12</v>
      </c>
      <c r="PF16" s="72">
        <v>1.5990831000000001E-13</v>
      </c>
      <c r="PG16" s="72">
        <v>8.9150929999999997E-15</v>
      </c>
      <c r="PH16" s="72">
        <v>4.9438836000000003E-16</v>
      </c>
      <c r="PI16" s="72">
        <v>2.7270832999999999E-17</v>
      </c>
      <c r="PJ16" s="72">
        <v>1.496387E-18</v>
      </c>
      <c r="PK16" s="72">
        <v>8.1686464000000004E-20</v>
      </c>
      <c r="PL16" s="72">
        <v>4.4368444999999999E-21</v>
      </c>
      <c r="PM16" s="72">
        <v>2.3981707E-22</v>
      </c>
      <c r="PN16" s="72">
        <v>1.2901383E-23</v>
      </c>
      <c r="PO16" s="72">
        <v>6.9089522999999996E-25</v>
      </c>
      <c r="PP16" s="72">
        <v>3.6836459999999999E-26</v>
      </c>
      <c r="PQ16" s="72">
        <v>1.9557001999999998E-27</v>
      </c>
      <c r="PR16" s="72">
        <v>1.0340761999999999E-28</v>
      </c>
      <c r="PS16" s="72">
        <v>5.446199E-30</v>
      </c>
      <c r="PT16" s="72">
        <v>2.8575118000000001E-31</v>
      </c>
      <c r="PU16" s="72">
        <v>1.4938E-32</v>
      </c>
      <c r="PV16" s="72">
        <v>7.7804209999999993E-34</v>
      </c>
      <c r="PW16" s="72">
        <v>4.0338150000000001E-35</v>
      </c>
      <c r="PX16" s="72">
        <v>2.0532510000000001E-36</v>
      </c>
      <c r="PY16" s="72">
        <v>8.8088959999999999E-38</v>
      </c>
      <c r="PZ16" s="72">
        <v>0</v>
      </c>
      <c r="QA16" s="72">
        <v>0</v>
      </c>
      <c r="QB16" s="72">
        <v>0</v>
      </c>
      <c r="QC16" s="72">
        <v>0</v>
      </c>
      <c r="QD16" s="72">
        <v>0</v>
      </c>
      <c r="QE16" s="72">
        <v>4.2058740000000001E-3</v>
      </c>
      <c r="QF16" s="72">
        <v>9.5429769999999997E-2</v>
      </c>
      <c r="QG16" s="72">
        <v>0.3599541</v>
      </c>
      <c r="QH16" s="72">
        <v>0.53451000000000004</v>
      </c>
      <c r="QI16" s="72">
        <v>0.45263609999999999</v>
      </c>
      <c r="QJ16" s="72">
        <v>0.18774444000000001</v>
      </c>
      <c r="QK16" s="72">
        <v>2.6258674999999999E-2</v>
      </c>
      <c r="QL16" s="72">
        <v>1.4890004E-3</v>
      </c>
      <c r="QM16" s="72">
        <v>8.4827916000000005E-5</v>
      </c>
      <c r="QN16" s="72">
        <v>4.8429641999999998E-6</v>
      </c>
      <c r="QO16" s="72">
        <v>2.7648355000000001E-7</v>
      </c>
      <c r="QP16" s="72">
        <v>1.5756505000000001E-8</v>
      </c>
      <c r="QQ16" s="72">
        <v>8.9519224999999998E-10</v>
      </c>
      <c r="QR16" s="72">
        <v>5.0656440000000003E-11</v>
      </c>
      <c r="QS16" s="72">
        <v>2.8532714E-12</v>
      </c>
      <c r="QT16" s="72">
        <v>1.5990859000000001E-13</v>
      </c>
      <c r="QU16" s="72">
        <v>8.9151080000000002E-15</v>
      </c>
      <c r="QV16" s="72">
        <v>4.9438925999999997E-16</v>
      </c>
      <c r="QW16" s="72">
        <v>2.7270881E-17</v>
      </c>
      <c r="QX16" s="72">
        <v>1.4963891E-18</v>
      </c>
      <c r="QY16" s="72">
        <v>8.1686554000000001E-20</v>
      </c>
      <c r="QZ16" s="72">
        <v>4.4368494000000004E-21</v>
      </c>
      <c r="RA16" s="72">
        <v>2.3981729999999998E-22</v>
      </c>
      <c r="RB16" s="72">
        <v>1.2901393E-23</v>
      </c>
      <c r="RC16" s="72">
        <v>6.908957E-25</v>
      </c>
      <c r="RD16" s="72">
        <v>3.683649E-26</v>
      </c>
      <c r="RE16" s="72">
        <v>1.9557013999999999E-27</v>
      </c>
      <c r="RF16" s="72">
        <v>1.0340765999999999E-28</v>
      </c>
      <c r="RG16" s="72">
        <v>5.4462045000000001E-30</v>
      </c>
      <c r="RH16" s="72">
        <v>2.8575181999999999E-31</v>
      </c>
      <c r="RI16" s="72">
        <v>1.4938035000000001E-32</v>
      </c>
      <c r="RJ16" s="72">
        <v>7.7804359999999993E-34</v>
      </c>
      <c r="RK16" s="72">
        <v>4.0338205000000002E-35</v>
      </c>
      <c r="RL16" s="72">
        <v>2.0532527999999999E-36</v>
      </c>
      <c r="RM16" s="72">
        <v>8.8089045999999998E-38</v>
      </c>
      <c r="RN16" s="72">
        <v>0</v>
      </c>
      <c r="RO16" s="72">
        <v>0</v>
      </c>
      <c r="RP16" s="72">
        <v>0</v>
      </c>
      <c r="RQ16" s="72">
        <v>0</v>
      </c>
      <c r="RR16" s="72">
        <v>0</v>
      </c>
      <c r="RS16" s="72">
        <v>4.2058709999999999E-3</v>
      </c>
      <c r="RT16" s="72">
        <v>9.5429719999999996E-2</v>
      </c>
      <c r="RU16" s="72">
        <v>0.35995423999999998</v>
      </c>
      <c r="RV16" s="72">
        <v>0.53451000000000004</v>
      </c>
      <c r="RW16" s="72">
        <v>0.45263606000000001</v>
      </c>
      <c r="RX16" s="72">
        <v>0.18774437999999999</v>
      </c>
      <c r="RY16" s="72">
        <v>2.6258674999999999E-2</v>
      </c>
      <c r="RZ16" s="72">
        <v>1.4890009E-3</v>
      </c>
      <c r="SA16" s="72">
        <v>8.4827970000000006E-5</v>
      </c>
      <c r="SB16" s="72">
        <v>4.8429674000000004E-6</v>
      </c>
      <c r="SC16" s="72">
        <v>2.7648375E-7</v>
      </c>
      <c r="SD16" s="72">
        <v>1.5756514000000001E-8</v>
      </c>
      <c r="SE16" s="72">
        <v>8.9519279999999995E-10</v>
      </c>
      <c r="SF16" s="72">
        <v>5.0656472000000002E-11</v>
      </c>
      <c r="SG16" s="72">
        <v>2.8532731999999998E-12</v>
      </c>
      <c r="SH16" s="72">
        <v>1.5990867E-13</v>
      </c>
      <c r="SI16" s="72">
        <v>8.9151140000000007E-15</v>
      </c>
      <c r="SJ16" s="72">
        <v>4.9438957000000001E-16</v>
      </c>
      <c r="SK16" s="72">
        <v>2.7270899000000001E-17</v>
      </c>
      <c r="SL16" s="72">
        <v>1.4963900000000001E-18</v>
      </c>
      <c r="SM16" s="72">
        <v>8.1686589999999995E-20</v>
      </c>
      <c r="SN16" s="72">
        <v>4.4368494000000004E-21</v>
      </c>
      <c r="SO16" s="72">
        <v>2.3981729999999998E-22</v>
      </c>
      <c r="SP16" s="72">
        <v>1.2901394E-23</v>
      </c>
      <c r="SQ16" s="72">
        <v>6.9089579999999999E-25</v>
      </c>
      <c r="SR16" s="72">
        <v>3.6836498E-26</v>
      </c>
      <c r="SS16" s="72">
        <v>1.9557014999999999E-27</v>
      </c>
      <c r="ST16" s="72">
        <v>1.0340766999999999E-28</v>
      </c>
      <c r="SU16" s="72">
        <v>5.4462049999999998E-30</v>
      </c>
      <c r="SV16" s="72">
        <v>2.8575190000000001E-31</v>
      </c>
      <c r="SW16" s="72">
        <v>1.4938044000000001E-32</v>
      </c>
      <c r="SX16" s="72">
        <v>7.7804440000000003E-34</v>
      </c>
      <c r="SY16" s="72">
        <v>4.0338224999999999E-35</v>
      </c>
      <c r="SZ16" s="72">
        <v>2.0532521E-36</v>
      </c>
      <c r="TA16" s="72">
        <v>8.8088959999999999E-38</v>
      </c>
      <c r="TB16" s="72">
        <v>0</v>
      </c>
      <c r="TC16" s="72">
        <v>0</v>
      </c>
      <c r="TD16" s="72">
        <v>0</v>
      </c>
      <c r="TE16" s="72">
        <v>0</v>
      </c>
      <c r="TF16" s="72">
        <v>0</v>
      </c>
      <c r="TG16" s="72">
        <v>4.2058670000000003E-3</v>
      </c>
      <c r="TH16" s="72">
        <v>9.5429659999999999E-2</v>
      </c>
      <c r="TI16" s="72">
        <v>0.35995442</v>
      </c>
      <c r="TJ16" s="72">
        <v>0.53451020000000005</v>
      </c>
      <c r="TK16" s="72">
        <v>0.45263632999999998</v>
      </c>
      <c r="TL16" s="72">
        <v>0.18774458999999999</v>
      </c>
      <c r="TM16" s="72">
        <v>2.6258706999999999E-2</v>
      </c>
      <c r="TN16" s="72">
        <v>1.4890024E-3</v>
      </c>
      <c r="TO16" s="72">
        <v>8.4828076000000003E-5</v>
      </c>
      <c r="TP16" s="72">
        <v>4.8429739999999998E-6</v>
      </c>
      <c r="TQ16" s="72">
        <v>2.7648416999999998E-7</v>
      </c>
      <c r="TR16" s="72">
        <v>1.5756540999999999E-8</v>
      </c>
      <c r="TS16" s="72">
        <v>8.9519425E-10</v>
      </c>
      <c r="TT16" s="72">
        <v>5.0656562000000002E-11</v>
      </c>
      <c r="TU16" s="72">
        <v>2.8532781999999999E-12</v>
      </c>
      <c r="TV16" s="72">
        <v>1.5990891E-13</v>
      </c>
      <c r="TW16" s="72">
        <v>8.9151240000000005E-15</v>
      </c>
      <c r="TX16" s="72">
        <v>4.9439000000000003E-16</v>
      </c>
      <c r="TY16" s="72">
        <v>2.7270920000000001E-17</v>
      </c>
      <c r="TZ16" s="72">
        <v>1.4963912E-18</v>
      </c>
      <c r="UA16" s="72">
        <v>8.1686650000000004E-20</v>
      </c>
      <c r="UB16" s="72">
        <v>4.4368513999999999E-21</v>
      </c>
      <c r="UC16" s="72">
        <v>2.3981738E-22</v>
      </c>
      <c r="UD16" s="72">
        <v>1.2901398E-23</v>
      </c>
      <c r="UE16" s="72">
        <v>6.9089625999999998E-25</v>
      </c>
      <c r="UF16" s="72">
        <v>3.6836530000000003E-26</v>
      </c>
      <c r="UG16" s="72">
        <v>1.9557042000000001E-27</v>
      </c>
      <c r="UH16" s="72">
        <v>1.034078E-28</v>
      </c>
      <c r="UI16" s="72">
        <v>5.4462119999999999E-30</v>
      </c>
      <c r="UJ16" s="72">
        <v>2.8575229999999999E-31</v>
      </c>
      <c r="UK16" s="72">
        <v>1.4938072E-32</v>
      </c>
      <c r="UL16" s="72">
        <v>7.7804574999999993E-34</v>
      </c>
      <c r="UM16" s="72">
        <v>4.0338283000000001E-35</v>
      </c>
      <c r="UN16" s="72">
        <v>2.0532545999999999E-36</v>
      </c>
      <c r="UO16" s="72">
        <v>8.8089059999999995E-38</v>
      </c>
      <c r="UP16" s="72">
        <v>0</v>
      </c>
      <c r="UQ16" s="72">
        <v>0</v>
      </c>
      <c r="UR16" s="72">
        <v>0</v>
      </c>
      <c r="US16" s="72">
        <v>0</v>
      </c>
      <c r="UT16" s="72">
        <v>0</v>
      </c>
      <c r="UU16" s="72">
        <v>4.2058699999999996E-3</v>
      </c>
      <c r="UV16" s="72">
        <v>9.5429680000000003E-2</v>
      </c>
      <c r="UW16" s="72">
        <v>0.35995453999999999</v>
      </c>
      <c r="UX16" s="72">
        <v>0.5345105</v>
      </c>
      <c r="UY16" s="72">
        <v>0.45263636000000002</v>
      </c>
      <c r="UZ16" s="72">
        <v>0.18774463</v>
      </c>
      <c r="VA16" s="72">
        <v>2.6258727999999999E-2</v>
      </c>
      <c r="VB16" s="72">
        <v>1.489003E-3</v>
      </c>
      <c r="VC16" s="72">
        <v>8.4828130000000004E-5</v>
      </c>
      <c r="VD16" s="72">
        <v>4.8429769999999996E-6</v>
      </c>
      <c r="VE16" s="72">
        <v>2.7648440000000002E-7</v>
      </c>
      <c r="VF16" s="72">
        <v>1.5756553E-8</v>
      </c>
      <c r="VG16" s="72">
        <v>8.9519514000000003E-10</v>
      </c>
      <c r="VH16" s="72">
        <v>5.0656609999999997E-11</v>
      </c>
      <c r="VI16" s="72">
        <v>2.8532809999999999E-12</v>
      </c>
      <c r="VJ16" s="72">
        <v>1.5990907E-13</v>
      </c>
      <c r="VK16" s="72">
        <v>8.9151299999999994E-15</v>
      </c>
      <c r="VL16" s="72">
        <v>4.943902E-16</v>
      </c>
      <c r="VM16" s="72">
        <v>2.7270926999999999E-17</v>
      </c>
      <c r="VN16" s="72">
        <v>1.4963914000000001E-18</v>
      </c>
      <c r="VO16" s="72">
        <v>8.1686664000000001E-20</v>
      </c>
      <c r="VP16" s="72">
        <v>4.4368510000000002E-21</v>
      </c>
      <c r="VQ16" s="72">
        <v>2.3981734999999999E-22</v>
      </c>
      <c r="VR16" s="72">
        <v>1.2901394E-23</v>
      </c>
      <c r="VS16" s="72">
        <v>6.9089615999999999E-25</v>
      </c>
      <c r="VT16" s="72">
        <v>3.6836531999999998E-26</v>
      </c>
      <c r="VU16" s="72">
        <v>1.9557053999999998E-27</v>
      </c>
      <c r="VV16" s="72">
        <v>1.0340791000000001E-28</v>
      </c>
      <c r="VW16" s="72">
        <v>5.4462189999999999E-30</v>
      </c>
      <c r="VX16" s="72">
        <v>2.8575265999999999E-31</v>
      </c>
      <c r="VY16" s="72">
        <v>1.4938087E-32</v>
      </c>
      <c r="VZ16" s="72">
        <v>7.7804639999999991E-34</v>
      </c>
      <c r="WA16" s="72">
        <v>4.0338319999999999E-35</v>
      </c>
      <c r="WB16" s="72">
        <v>2.0532558999999998E-36</v>
      </c>
      <c r="WC16" s="72">
        <v>8.8089130000000002E-38</v>
      </c>
      <c r="WD16" s="72">
        <v>0</v>
      </c>
      <c r="WE16" s="72">
        <v>0</v>
      </c>
      <c r="WF16" s="72">
        <v>0</v>
      </c>
      <c r="WG16" s="72">
        <v>0</v>
      </c>
      <c r="WH16" s="72">
        <v>0</v>
      </c>
      <c r="WI16" s="72">
        <v>4.2058714000000001E-3</v>
      </c>
      <c r="WJ16" s="72">
        <v>9.542979E-2</v>
      </c>
      <c r="WK16" s="72">
        <v>0.35995442</v>
      </c>
      <c r="WL16" s="72">
        <v>0.53451090000000001</v>
      </c>
      <c r="WM16" s="72">
        <v>0.4526365</v>
      </c>
      <c r="WN16" s="72">
        <v>0.18774472</v>
      </c>
      <c r="WO16" s="72">
        <v>2.6258744000000001E-2</v>
      </c>
      <c r="WP16" s="72">
        <v>1.4890042E-3</v>
      </c>
      <c r="WQ16" s="72">
        <v>8.4828185000000001E-5</v>
      </c>
      <c r="WR16" s="72">
        <v>4.8429809999999997E-6</v>
      </c>
      <c r="WS16" s="72">
        <v>2.7648463000000001E-7</v>
      </c>
      <c r="WT16" s="72">
        <v>1.5756570999999999E-8</v>
      </c>
      <c r="WU16" s="72">
        <v>8.9519600000000004E-10</v>
      </c>
      <c r="WV16" s="72">
        <v>5.0656663000000002E-11</v>
      </c>
      <c r="WW16" s="72">
        <v>2.8532836000000002E-12</v>
      </c>
      <c r="WX16" s="72">
        <v>1.5990919999999999E-13</v>
      </c>
      <c r="WY16" s="72">
        <v>8.9151350000000001E-15</v>
      </c>
      <c r="WZ16" s="72">
        <v>4.9439039999999996E-16</v>
      </c>
      <c r="XA16" s="72">
        <v>2.7270934000000001E-17</v>
      </c>
      <c r="XB16" s="72">
        <v>1.4963915999999999E-18</v>
      </c>
      <c r="XC16" s="72">
        <v>8.168666E-20</v>
      </c>
      <c r="XD16" s="72">
        <v>4.4368520000000003E-21</v>
      </c>
      <c r="XE16" s="72">
        <v>2.3981738E-22</v>
      </c>
      <c r="XF16" s="72">
        <v>1.2901396999999999E-23</v>
      </c>
      <c r="XG16" s="72">
        <v>6.9089620000000003E-25</v>
      </c>
      <c r="XH16" s="72">
        <v>3.6836550000000001E-26</v>
      </c>
      <c r="XI16" s="72">
        <v>1.9557069999999999E-27</v>
      </c>
      <c r="XJ16" s="72">
        <v>1.0340807E-28</v>
      </c>
      <c r="XK16" s="72">
        <v>5.4462304999999998E-30</v>
      </c>
      <c r="XL16" s="72">
        <v>2.8575317999999998E-31</v>
      </c>
      <c r="XM16" s="72">
        <v>1.4938107000000001E-32</v>
      </c>
      <c r="XN16" s="72">
        <v>7.7804689999999997E-34</v>
      </c>
      <c r="XO16" s="72">
        <v>4.0338343000000003E-35</v>
      </c>
      <c r="XP16" s="72">
        <v>2.053257E-36</v>
      </c>
      <c r="XQ16" s="72">
        <v>8.808918E-38</v>
      </c>
      <c r="XR16" s="72">
        <v>0</v>
      </c>
      <c r="XS16" s="72">
        <v>0</v>
      </c>
      <c r="XT16" s="72">
        <v>0</v>
      </c>
      <c r="XU16" s="72">
        <v>0</v>
      </c>
      <c r="XV16" s="72">
        <v>0</v>
      </c>
      <c r="XW16" s="72">
        <v>4.2058820000000002E-3</v>
      </c>
      <c r="XX16" s="72">
        <v>9.5430009999999996E-2</v>
      </c>
      <c r="XY16" s="72">
        <v>0.35995465999999998</v>
      </c>
      <c r="XZ16" s="72">
        <v>0.53451073000000004</v>
      </c>
      <c r="YA16" s="72">
        <v>0.4526365</v>
      </c>
      <c r="YB16" s="72">
        <v>0.18774474999999999</v>
      </c>
      <c r="YC16" s="72">
        <v>2.6258783000000001E-2</v>
      </c>
      <c r="YD16" s="72">
        <v>1.4890070000000001E-3</v>
      </c>
      <c r="YE16" s="72">
        <v>8.4828350000000006E-5</v>
      </c>
      <c r="YF16" s="72">
        <v>4.842989E-6</v>
      </c>
      <c r="YG16" s="72">
        <v>2.7648505E-7</v>
      </c>
      <c r="YH16" s="72">
        <v>1.5756594E-8</v>
      </c>
      <c r="YI16" s="72">
        <v>8.9519739999999997E-10</v>
      </c>
      <c r="YJ16" s="72">
        <v>5.0656745999999998E-11</v>
      </c>
      <c r="YK16" s="72">
        <v>2.8532885999999999E-12</v>
      </c>
      <c r="YL16" s="72">
        <v>1.5990947999999999E-13</v>
      </c>
      <c r="YM16" s="72">
        <v>8.9151520000000002E-15</v>
      </c>
      <c r="YN16" s="72">
        <v>4.9439127E-16</v>
      </c>
      <c r="YO16" s="72">
        <v>2.727098E-17</v>
      </c>
      <c r="YP16" s="72">
        <v>1.4963936999999999E-18</v>
      </c>
      <c r="YQ16" s="72">
        <v>8.168677E-20</v>
      </c>
      <c r="YR16" s="72">
        <v>4.4368586999999998E-21</v>
      </c>
      <c r="YS16" s="72">
        <v>2.3981774999999999E-22</v>
      </c>
      <c r="YT16" s="72">
        <v>1.2901419E-23</v>
      </c>
      <c r="YU16" s="72">
        <v>6.9089763999999996E-25</v>
      </c>
      <c r="YV16" s="72">
        <v>3.6836624000000002E-26</v>
      </c>
      <c r="YW16" s="72">
        <v>1.9557109999999998E-27</v>
      </c>
      <c r="YX16" s="72">
        <v>1.0340832999999999E-28</v>
      </c>
      <c r="YY16" s="72">
        <v>5.4462463E-30</v>
      </c>
      <c r="YZ16" s="72">
        <v>2.8575407000000002E-31</v>
      </c>
      <c r="ZA16" s="72">
        <v>1.4938153E-32</v>
      </c>
      <c r="ZB16" s="72">
        <v>7.7804920000000007E-34</v>
      </c>
      <c r="ZC16" s="72">
        <v>4.0338449999999998E-35</v>
      </c>
      <c r="ZD16" s="72">
        <v>2.0532619999999999E-36</v>
      </c>
      <c r="ZE16" s="72">
        <v>8.8089320000000005E-38</v>
      </c>
      <c r="ZF16" s="72">
        <v>0</v>
      </c>
      <c r="ZG16" s="72">
        <v>0</v>
      </c>
      <c r="ZH16" s="72">
        <v>0</v>
      </c>
      <c r="ZI16" s="72">
        <v>0</v>
      </c>
      <c r="ZJ16" s="72">
        <v>0</v>
      </c>
      <c r="ZK16" s="72">
        <v>4.2058870000000002E-3</v>
      </c>
      <c r="ZL16" s="72">
        <v>9.5430130000000002E-2</v>
      </c>
      <c r="ZM16" s="72">
        <v>0.35995495</v>
      </c>
      <c r="ZN16" s="72">
        <v>0.53451139999999997</v>
      </c>
      <c r="ZO16" s="72">
        <v>0.45263692999999999</v>
      </c>
      <c r="ZP16" s="72">
        <v>0.18774479999999999</v>
      </c>
      <c r="ZQ16" s="72">
        <v>2.6258765E-2</v>
      </c>
      <c r="ZR16" s="72">
        <v>1.489006E-3</v>
      </c>
      <c r="ZS16" s="72">
        <v>8.4828280000000001E-5</v>
      </c>
      <c r="ZT16" s="72">
        <v>4.8429856000000003E-6</v>
      </c>
      <c r="ZU16" s="72">
        <v>2.7648489999999999E-7</v>
      </c>
      <c r="ZV16" s="72">
        <v>1.5756587000000001E-8</v>
      </c>
      <c r="ZW16" s="72">
        <v>8.9519739999999997E-10</v>
      </c>
      <c r="ZX16" s="72">
        <v>5.0656756999999998E-11</v>
      </c>
      <c r="ZY16" s="72">
        <v>2.8532912000000001E-12</v>
      </c>
      <c r="ZZ16" s="72">
        <v>1.599097E-13</v>
      </c>
      <c r="AAA16" s="72">
        <v>8.9151709999999999E-15</v>
      </c>
      <c r="AAB16" s="72">
        <v>4.9439270000000004E-16</v>
      </c>
      <c r="AAC16" s="72">
        <v>2.7271074E-17</v>
      </c>
      <c r="AAD16" s="72">
        <v>1.4964002E-18</v>
      </c>
      <c r="AAE16" s="72">
        <v>8.1687212999999996E-20</v>
      </c>
      <c r="AAF16" s="72">
        <v>4.4368873000000002E-21</v>
      </c>
      <c r="AAG16" s="72">
        <v>2.3981970000000002E-22</v>
      </c>
      <c r="AAH16" s="72">
        <v>1.29015424E-23</v>
      </c>
      <c r="AAI16" s="72">
        <v>6.9090510000000002E-25</v>
      </c>
      <c r="AAJ16" s="72">
        <v>3.6837067999999999E-26</v>
      </c>
      <c r="AAK16" s="72">
        <v>1.9557374000000001E-27</v>
      </c>
      <c r="AAL16" s="72">
        <v>1.0340986E-28</v>
      </c>
      <c r="AAM16" s="72">
        <v>5.4463342999999999E-30</v>
      </c>
      <c r="AAN16" s="72">
        <v>2.8575931E-31</v>
      </c>
      <c r="AAO16" s="72">
        <v>1.4938445E-32</v>
      </c>
      <c r="AAP16" s="72">
        <v>7.7806569999999992E-34</v>
      </c>
      <c r="AAQ16" s="72">
        <v>4.0339396000000003E-35</v>
      </c>
      <c r="AAR16" s="72">
        <v>2.0533036000000001E-36</v>
      </c>
      <c r="AAS16" s="72">
        <v>8.8090823000000004E-38</v>
      </c>
      <c r="AAT16" s="72">
        <v>0</v>
      </c>
      <c r="AAU16" s="72">
        <v>0</v>
      </c>
      <c r="AAV16" s="72">
        <v>0</v>
      </c>
      <c r="AAW16" s="72">
        <v>0</v>
      </c>
      <c r="AAX16" s="72">
        <v>0</v>
      </c>
      <c r="AAY16" s="72">
        <v>4.2058649999999996E-3</v>
      </c>
      <c r="AAZ16" s="72">
        <v>9.5429659999999999E-2</v>
      </c>
      <c r="ABA16" s="72">
        <v>0.3599541</v>
      </c>
      <c r="ABB16" s="72">
        <v>0.53451070000000001</v>
      </c>
      <c r="ABC16" s="72">
        <v>0.45263674999999998</v>
      </c>
      <c r="ABD16" s="72">
        <v>0.18774481000000001</v>
      </c>
      <c r="ABE16" s="72">
        <v>2.6258772E-2</v>
      </c>
      <c r="ABF16" s="72">
        <v>1.4890067E-3</v>
      </c>
      <c r="ABG16" s="72">
        <v>8.4828340000000005E-5</v>
      </c>
      <c r="ABH16" s="72">
        <v>4.842989E-6</v>
      </c>
      <c r="ABI16" s="72">
        <v>2.7648505E-7</v>
      </c>
      <c r="ABJ16" s="72">
        <v>1.5756594E-8</v>
      </c>
      <c r="ABK16" s="72">
        <v>8.9519774999999998E-10</v>
      </c>
      <c r="ABL16" s="72">
        <v>5.0656784000000001E-11</v>
      </c>
      <c r="ABM16" s="72">
        <v>2.8532916E-12</v>
      </c>
      <c r="ABN16" s="72">
        <v>1.5990966999999999E-13</v>
      </c>
      <c r="ABO16" s="72">
        <v>8.9151709999999999E-15</v>
      </c>
      <c r="ABP16" s="72">
        <v>4.9439263999999995E-16</v>
      </c>
      <c r="ABQ16" s="72">
        <v>2.7271069999999999E-17</v>
      </c>
      <c r="ABR16" s="72">
        <v>1.4963999E-18</v>
      </c>
      <c r="ABS16" s="72">
        <v>8.168718E-20</v>
      </c>
      <c r="ABT16" s="72">
        <v>4.4368840000000002E-21</v>
      </c>
      <c r="ABU16" s="72">
        <v>2.3981956999999998E-22</v>
      </c>
      <c r="ABV16" s="72">
        <v>1.2901537E-23</v>
      </c>
      <c r="ABW16" s="72">
        <v>6.9090490000000005E-25</v>
      </c>
      <c r="ABX16" s="72">
        <v>3.6837052999999999E-26</v>
      </c>
      <c r="ABY16" s="72">
        <v>1.9557366000000001E-27</v>
      </c>
      <c r="ABZ16" s="72">
        <v>1.0340978E-28</v>
      </c>
      <c r="ACA16" s="72">
        <v>5.4463269999999997E-30</v>
      </c>
      <c r="ACB16" s="72">
        <v>2.8575880000000002E-31</v>
      </c>
      <c r="ACC16" s="72">
        <v>1.4938424999999999E-32</v>
      </c>
      <c r="ACD16" s="72">
        <v>7.7807724999999998E-34</v>
      </c>
      <c r="ACE16" s="72">
        <v>4.0344324000000002E-35</v>
      </c>
      <c r="ACF16" s="72">
        <v>2.0541766999999998E-36</v>
      </c>
      <c r="ACG16" s="72">
        <v>8.8099853000000002E-38</v>
      </c>
      <c r="ACH16" s="72">
        <v>0</v>
      </c>
      <c r="ACI16" s="72">
        <v>0</v>
      </c>
      <c r="ACJ16" s="72">
        <v>0</v>
      </c>
      <c r="ACK16" s="72">
        <v>0</v>
      </c>
      <c r="ACL16" s="72">
        <v>0</v>
      </c>
      <c r="ACM16" s="72">
        <v>4.2058879999999996E-3</v>
      </c>
      <c r="ACN16" s="72">
        <v>9.5430135999999999E-2</v>
      </c>
      <c r="ACO16" s="72">
        <v>0.35995476999999998</v>
      </c>
      <c r="ACP16" s="72">
        <v>0.53451097000000003</v>
      </c>
      <c r="ACQ16" s="72">
        <v>0.45263678000000002</v>
      </c>
      <c r="ACR16" s="72">
        <v>0.18774474999999999</v>
      </c>
      <c r="ACS16" s="72">
        <v>2.6258739E-2</v>
      </c>
      <c r="ACT16" s="72">
        <v>1.4890042E-3</v>
      </c>
      <c r="ACU16" s="72">
        <v>8.4828150000000005E-5</v>
      </c>
      <c r="ACV16" s="72">
        <v>4.8429790000000001E-6</v>
      </c>
      <c r="ACW16" s="72">
        <v>2.7648445999999998E-7</v>
      </c>
      <c r="ACX16" s="72">
        <v>1.5756553E-8</v>
      </c>
      <c r="ACY16" s="72">
        <v>8.9519525000000001E-10</v>
      </c>
      <c r="ACZ16" s="72">
        <v>5.0656618000000002E-11</v>
      </c>
      <c r="ADA16" s="72">
        <v>2.8532815999999998E-12</v>
      </c>
      <c r="ADB16" s="72">
        <v>1.5990912999999999E-13</v>
      </c>
      <c r="ADC16" s="72">
        <v>8.9151379999999995E-15</v>
      </c>
      <c r="ADD16" s="72">
        <v>4.9439083999999998E-16</v>
      </c>
      <c r="ADE16" s="72">
        <v>2.7270974E-17</v>
      </c>
      <c r="ADF16" s="72">
        <v>1.4963951E-18</v>
      </c>
      <c r="ADG16" s="72">
        <v>8.1686935000000005E-20</v>
      </c>
      <c r="ADH16" s="72">
        <v>4.4368731999999998E-21</v>
      </c>
      <c r="ADI16" s="72">
        <v>2.3981906999999999E-22</v>
      </c>
      <c r="ADJ16" s="72">
        <v>1.2901514E-23</v>
      </c>
      <c r="ADK16" s="72">
        <v>6.9090419999999996E-25</v>
      </c>
      <c r="ADL16" s="72">
        <v>3.6837036999999998E-26</v>
      </c>
      <c r="ADM16" s="72">
        <v>1.9557356E-27</v>
      </c>
      <c r="ADN16" s="72">
        <v>1.0340973999999999E-28</v>
      </c>
      <c r="ADO16" s="72">
        <v>5.4463234000000003E-30</v>
      </c>
      <c r="ADP16" s="72">
        <v>2.8575842E-31</v>
      </c>
      <c r="ADQ16" s="72">
        <v>1.4938435000000001E-32</v>
      </c>
      <c r="ADR16" s="72">
        <v>7.7810190000000001E-34</v>
      </c>
      <c r="ADS16" s="72">
        <v>4.0355919999999999E-35</v>
      </c>
      <c r="ADT16" s="72">
        <v>2.0651908999999999E-36</v>
      </c>
      <c r="ADU16" s="72">
        <v>9.0810939999999997E-38</v>
      </c>
      <c r="ADV16" s="72">
        <v>0</v>
      </c>
      <c r="ADW16" s="72">
        <v>0</v>
      </c>
      <c r="ADX16" s="72">
        <v>0</v>
      </c>
      <c r="ADY16" s="72">
        <v>0</v>
      </c>
      <c r="ADZ16" s="77"/>
      <c r="AEA16" s="73">
        <v>10</v>
      </c>
      <c r="AEB16" s="103">
        <v>10.5</v>
      </c>
      <c r="AEC16" s="73">
        <v>10</v>
      </c>
      <c r="AED16" s="103">
        <v>9.5</v>
      </c>
      <c r="AEE16" s="74">
        <f t="shared" si="22"/>
        <v>11</v>
      </c>
      <c r="AEF16" s="88">
        <f t="shared" si="23"/>
        <v>440</v>
      </c>
      <c r="AEG16" s="105">
        <f t="shared" ref="AEG16:AEP25" si="25">INDEX($F$6:$ADX$108,$B16,AEG$5)</f>
        <v>0</v>
      </c>
      <c r="AEH16" s="105">
        <f t="shared" si="25"/>
        <v>0</v>
      </c>
      <c r="AEI16" s="105">
        <f t="shared" si="25"/>
        <v>0</v>
      </c>
      <c r="AEJ16" s="105">
        <f t="shared" si="25"/>
        <v>0</v>
      </c>
      <c r="AEK16" s="105">
        <f t="shared" si="25"/>
        <v>0</v>
      </c>
      <c r="AEL16" s="105">
        <f t="shared" si="25"/>
        <v>0</v>
      </c>
      <c r="AEM16" s="105">
        <f t="shared" si="25"/>
        <v>0</v>
      </c>
      <c r="AEN16" s="105">
        <f t="shared" si="25"/>
        <v>0</v>
      </c>
      <c r="AEO16" s="105">
        <f t="shared" si="25"/>
        <v>0</v>
      </c>
      <c r="AEP16" s="105">
        <f t="shared" si="25"/>
        <v>0</v>
      </c>
      <c r="AEQ16" s="105">
        <f t="shared" ref="AEQ16:AEY25" si="26">INDEX($F$6:$ADX$108,$B16,AEQ$5)</f>
        <v>0</v>
      </c>
      <c r="AER16" s="105">
        <f t="shared" si="26"/>
        <v>0</v>
      </c>
      <c r="AES16" s="105">
        <f t="shared" si="26"/>
        <v>0</v>
      </c>
      <c r="AET16" s="105">
        <f t="shared" si="26"/>
        <v>0</v>
      </c>
      <c r="AEU16" s="105">
        <f t="shared" si="26"/>
        <v>0</v>
      </c>
      <c r="AEV16" s="105">
        <f t="shared" si="26"/>
        <v>0</v>
      </c>
      <c r="AEW16" s="105">
        <f t="shared" si="26"/>
        <v>0</v>
      </c>
      <c r="AEX16" s="105">
        <f t="shared" si="26"/>
        <v>0</v>
      </c>
      <c r="AEY16" s="105">
        <f t="shared" si="26"/>
        <v>0</v>
      </c>
      <c r="AEZ16" s="99">
        <f t="shared" si="17"/>
        <v>2.61</v>
      </c>
      <c r="AFA16" s="69"/>
      <c r="AFB16" s="202">
        <v>0</v>
      </c>
      <c r="AFC16" s="106">
        <f t="shared" si="18"/>
        <v>0</v>
      </c>
      <c r="AFD16" s="69"/>
      <c r="AFE16" s="107">
        <f t="shared" si="19"/>
        <v>420</v>
      </c>
      <c r="AFF16" s="105">
        <f t="shared" ref="AFF16:AFO25" si="27">INDEX($F$6:$ACL$108,$B16,AFF$5)</f>
        <v>4.0753343999999999E-18</v>
      </c>
      <c r="AFG16" s="105">
        <f t="shared" si="27"/>
        <v>4.0753307E-18</v>
      </c>
      <c r="AFH16" s="105">
        <f t="shared" si="27"/>
        <v>4.075332E-18</v>
      </c>
      <c r="AFI16" s="105">
        <f t="shared" si="27"/>
        <v>4.0753356999999999E-18</v>
      </c>
      <c r="AFJ16" s="105">
        <f t="shared" si="27"/>
        <v>4.0753307E-18</v>
      </c>
      <c r="AFK16" s="105">
        <f t="shared" si="27"/>
        <v>4.0753229999999997E-18</v>
      </c>
      <c r="AFL16" s="105">
        <f t="shared" si="27"/>
        <v>4.0753153999999999E-18</v>
      </c>
      <c r="AFM16" s="105">
        <f t="shared" si="27"/>
        <v>4.0753080000000001E-18</v>
      </c>
      <c r="AFN16" s="105">
        <f t="shared" si="27"/>
        <v>4.0753069999999999E-18</v>
      </c>
      <c r="AFO16" s="105">
        <f t="shared" si="27"/>
        <v>4.0753088000000004E-18</v>
      </c>
      <c r="AFP16" s="105">
        <f t="shared" ref="AFP16:AFX25" si="28">INDEX($F$6:$ACL$108,$B16,AFP$5)</f>
        <v>4.0753140000000003E-18</v>
      </c>
      <c r="AFQ16" s="105">
        <f t="shared" si="28"/>
        <v>4.0753199999999997E-18</v>
      </c>
      <c r="AFR16" s="105">
        <f t="shared" si="28"/>
        <v>4.0753224000000003E-18</v>
      </c>
      <c r="AFS16" s="105">
        <f t="shared" si="28"/>
        <v>4.0753266E-18</v>
      </c>
      <c r="AFT16" s="105">
        <f t="shared" si="28"/>
        <v>4.0753266E-18</v>
      </c>
      <c r="AFU16" s="105">
        <f t="shared" si="28"/>
        <v>4.0753285999999998E-18</v>
      </c>
      <c r="AFV16" s="105">
        <f t="shared" si="28"/>
        <v>4.0753335999999997E-18</v>
      </c>
      <c r="AFW16" s="105">
        <f t="shared" si="28"/>
        <v>4.0753509999999999E-18</v>
      </c>
      <c r="AFX16" s="105">
        <f t="shared" si="28"/>
        <v>4.0753509999999999E-18</v>
      </c>
      <c r="AFY16" s="105"/>
      <c r="AFZ16" s="106">
        <f t="shared" si="24"/>
        <v>4.0753262894736838E-18</v>
      </c>
      <c r="AGA16" s="69"/>
      <c r="AGB16" s="69"/>
      <c r="AGC16" s="69"/>
      <c r="AGD16" s="69"/>
      <c r="AGE16" s="69"/>
      <c r="AGF16" s="69"/>
      <c r="AGG16" s="69"/>
      <c r="AGH16" s="69"/>
      <c r="AGI16" s="69"/>
      <c r="AGJ16" s="69"/>
      <c r="AGK16" s="69"/>
      <c r="AGL16" s="69"/>
      <c r="AGM16" s="69"/>
      <c r="AGN16" s="69"/>
      <c r="AGO16" s="69"/>
      <c r="AGP16" s="69"/>
      <c r="AGQ16" s="69"/>
      <c r="AGR16" s="69"/>
      <c r="AGS16" s="69"/>
      <c r="AGT16" s="69"/>
      <c r="AGU16" s="69"/>
      <c r="AGV16" s="69"/>
      <c r="AGW16" s="69"/>
      <c r="AGX16" s="69"/>
      <c r="AGY16" s="204">
        <v>9</v>
      </c>
      <c r="AGZ16" s="118">
        <v>0</v>
      </c>
      <c r="AHA16" s="118">
        <v>9</v>
      </c>
      <c r="AHB16" s="118">
        <v>0</v>
      </c>
      <c r="AHC16" s="118">
        <v>0</v>
      </c>
      <c r="AHD16" s="205">
        <v>-1</v>
      </c>
      <c r="AHE16" s="69"/>
      <c r="AHF16" s="69"/>
      <c r="AHG16" s="69"/>
      <c r="AHH16" s="69"/>
      <c r="AHI16" s="69"/>
      <c r="AHJ16" s="69"/>
      <c r="AHK16" s="69"/>
      <c r="AHL16" s="69"/>
      <c r="AHM16" s="69"/>
      <c r="AHN16" s="69"/>
      <c r="AHO16" s="69"/>
      <c r="AHP16" s="69"/>
      <c r="AHQ16" s="69"/>
      <c r="AHR16" s="69"/>
      <c r="AHS16" s="69"/>
      <c r="AHT16" s="69"/>
      <c r="AHU16" s="69"/>
      <c r="AHV16" s="69"/>
      <c r="AHW16" s="69"/>
      <c r="AHX16" s="69"/>
      <c r="AHY16" s="69"/>
      <c r="AHZ16" s="69"/>
      <c r="AIA16" s="69"/>
      <c r="AIB16" s="69"/>
    </row>
    <row r="17" spans="1:912" ht="3.75" customHeight="1" x14ac:dyDescent="0.25">
      <c r="A17" s="77"/>
      <c r="B17" s="98">
        <v>11</v>
      </c>
      <c r="C17" s="99">
        <v>2.9</v>
      </c>
      <c r="D17" s="190">
        <f t="shared" si="14"/>
        <v>2</v>
      </c>
      <c r="E17" s="77"/>
      <c r="F17" s="192">
        <v>0</v>
      </c>
      <c r="G17" s="70">
        <v>1.7020084E-3</v>
      </c>
      <c r="H17" s="70">
        <v>3.8617986999999999E-2</v>
      </c>
      <c r="I17" s="70">
        <v>0.229381</v>
      </c>
      <c r="J17" s="70">
        <v>0.46769690000000003</v>
      </c>
      <c r="K17" s="70">
        <v>0.50333859999999997</v>
      </c>
      <c r="L17" s="70">
        <v>0.31869682999999999</v>
      </c>
      <c r="M17" s="70">
        <v>9.576258E-2</v>
      </c>
      <c r="N17" s="70">
        <v>6.6151446999999997E-3</v>
      </c>
      <c r="O17" s="70">
        <v>4.0522497000000001E-4</v>
      </c>
      <c r="P17" s="70">
        <v>2.4351789999999999E-5</v>
      </c>
      <c r="Q17" s="70">
        <v>1.4440161E-6</v>
      </c>
      <c r="R17" s="70">
        <v>8.4777219999999996E-8</v>
      </c>
      <c r="S17" s="70">
        <v>4.9374717999999997E-9</v>
      </c>
      <c r="T17" s="70">
        <v>2.8559239999999998E-10</v>
      </c>
      <c r="U17" s="70">
        <v>1.6417086000000001E-11</v>
      </c>
      <c r="V17" s="70">
        <v>9.3826119999999997E-13</v>
      </c>
      <c r="W17" s="70">
        <v>5.3325379999999997E-14</v>
      </c>
      <c r="X17" s="70">
        <v>3.0143630000000002E-15</v>
      </c>
      <c r="Y17" s="70">
        <v>1.6949650000000001E-16</v>
      </c>
      <c r="Z17" s="70">
        <v>9.4814640000000006E-18</v>
      </c>
      <c r="AA17" s="71">
        <v>5.2769677000000001E-19</v>
      </c>
      <c r="AB17" s="71">
        <v>2.9223664000000002E-20</v>
      </c>
      <c r="AC17" s="71">
        <v>1.6105535999999999E-21</v>
      </c>
      <c r="AD17" s="71">
        <v>8.8340139999999998E-23</v>
      </c>
      <c r="AE17" s="71">
        <v>4.8232253E-24</v>
      </c>
      <c r="AF17" s="71">
        <v>2.6216159999999999E-25</v>
      </c>
      <c r="AG17" s="71">
        <v>1.4187611000000001E-26</v>
      </c>
      <c r="AH17" s="71">
        <v>7.6456554000000004E-28</v>
      </c>
      <c r="AI17" s="71">
        <v>4.1033845000000003E-29</v>
      </c>
      <c r="AJ17" s="71">
        <v>2.1935495999999998E-30</v>
      </c>
      <c r="AK17" s="71">
        <v>1.1681139E-31</v>
      </c>
      <c r="AL17" s="71">
        <v>6.1972759999999995E-33</v>
      </c>
      <c r="AM17" s="71">
        <v>3.2755909999999998E-34</v>
      </c>
      <c r="AN17" s="71">
        <v>1.7213256999999999E-35</v>
      </c>
      <c r="AO17" s="71">
        <v>8.7377339999999998E-37</v>
      </c>
      <c r="AP17" s="71">
        <v>3.7797994000000001E-38</v>
      </c>
      <c r="AQ17" s="71">
        <v>0</v>
      </c>
      <c r="AR17" s="71">
        <v>0</v>
      </c>
      <c r="AS17" s="71">
        <v>0</v>
      </c>
      <c r="AT17" s="72">
        <v>0</v>
      </c>
      <c r="AU17" s="72">
        <v>1.7019873E-3</v>
      </c>
      <c r="AV17" s="72">
        <v>3.8617529999999997E-2</v>
      </c>
      <c r="AW17" s="72">
        <v>0.22937948</v>
      </c>
      <c r="AX17" s="72">
        <v>0.46769533000000002</v>
      </c>
      <c r="AY17" s="72">
        <v>0.50333744000000002</v>
      </c>
      <c r="AZ17" s="72">
        <v>0.31869629999999999</v>
      </c>
      <c r="BA17" s="72">
        <v>9.5762459999999994E-2</v>
      </c>
      <c r="BB17" s="72">
        <v>6.6151474999999998E-3</v>
      </c>
      <c r="BC17" s="72">
        <v>4.0522487999999999E-4</v>
      </c>
      <c r="BD17" s="72">
        <v>2.4351772E-5</v>
      </c>
      <c r="BE17" s="72">
        <v>1.4440144E-6</v>
      </c>
      <c r="BF17" s="72">
        <v>8.477713E-8</v>
      </c>
      <c r="BG17" s="72">
        <v>4.937465E-9</v>
      </c>
      <c r="BH17" s="72">
        <v>2.8559204999999997E-10</v>
      </c>
      <c r="BI17" s="72">
        <v>1.6417064000000001E-11</v>
      </c>
      <c r="BJ17" s="72">
        <v>9.3826030000000005E-13</v>
      </c>
      <c r="BK17" s="72">
        <v>5.332533E-14</v>
      </c>
      <c r="BL17" s="72">
        <v>3.0143599E-15</v>
      </c>
      <c r="BM17" s="72">
        <v>1.6949634000000001E-16</v>
      </c>
      <c r="BN17" s="72">
        <v>9.4814539999999993E-18</v>
      </c>
      <c r="BO17" s="72">
        <v>5.2769610000000005E-19</v>
      </c>
      <c r="BP17" s="72">
        <v>2.9223630000000002E-20</v>
      </c>
      <c r="BQ17" s="72">
        <v>1.6105516E-21</v>
      </c>
      <c r="BR17" s="72">
        <v>8.8340027000000004E-23</v>
      </c>
      <c r="BS17" s="72">
        <v>4.8232194000000003E-24</v>
      </c>
      <c r="BT17" s="72">
        <v>2.6216123000000002E-25</v>
      </c>
      <c r="BU17" s="72">
        <v>1.4187593999999999E-26</v>
      </c>
      <c r="BV17" s="72">
        <v>7.6456479999999999E-28</v>
      </c>
      <c r="BW17" s="72">
        <v>4.1033796999999998E-29</v>
      </c>
      <c r="BX17" s="72">
        <v>2.1935471E-30</v>
      </c>
      <c r="BY17" s="72">
        <v>1.1681119E-31</v>
      </c>
      <c r="BZ17" s="72">
        <v>6.1972379999999999E-33</v>
      </c>
      <c r="CA17" s="72">
        <v>3.2754506999999998E-34</v>
      </c>
      <c r="CB17" s="72">
        <v>1.7208553E-35</v>
      </c>
      <c r="CC17" s="72">
        <v>8.6933059999999998E-37</v>
      </c>
      <c r="CD17" s="72">
        <v>3.7483204E-38</v>
      </c>
      <c r="CE17" s="72">
        <v>0</v>
      </c>
      <c r="CF17" s="72">
        <v>0</v>
      </c>
      <c r="CG17" s="72">
        <v>0</v>
      </c>
      <c r="CH17" s="72">
        <v>0</v>
      </c>
      <c r="CI17" s="72">
        <v>1.7019956E-3</v>
      </c>
      <c r="CJ17" s="72">
        <v>3.8617708000000001E-2</v>
      </c>
      <c r="CK17" s="72">
        <v>0.2293801</v>
      </c>
      <c r="CL17" s="72">
        <v>0.46769598000000001</v>
      </c>
      <c r="CM17" s="72">
        <v>0.50333773999999998</v>
      </c>
      <c r="CN17" s="72">
        <v>0.31869639999999999</v>
      </c>
      <c r="CO17" s="72">
        <v>9.5762505999999997E-2</v>
      </c>
      <c r="CP17" s="72">
        <v>6.6151456000000004E-3</v>
      </c>
      <c r="CQ17" s="72">
        <v>4.0522483000000003E-4</v>
      </c>
      <c r="CR17" s="72">
        <v>2.4351764000000001E-5</v>
      </c>
      <c r="CS17" s="72">
        <v>1.4440141999999999E-6</v>
      </c>
      <c r="CT17" s="72">
        <v>8.4777084999999996E-8</v>
      </c>
      <c r="CU17" s="72">
        <v>4.9374646999999999E-9</v>
      </c>
      <c r="CV17" s="72">
        <v>2.8559194E-10</v>
      </c>
      <c r="CW17" s="72">
        <v>1.6417062E-11</v>
      </c>
      <c r="CX17" s="72">
        <v>9.382602E-13</v>
      </c>
      <c r="CY17" s="72">
        <v>5.3325325000000001E-14</v>
      </c>
      <c r="CZ17" s="72">
        <v>3.0143602999999999E-15</v>
      </c>
      <c r="DA17" s="72">
        <v>1.6949636000000001E-16</v>
      </c>
      <c r="DB17" s="72">
        <v>9.4814559999999999E-18</v>
      </c>
      <c r="DC17" s="72">
        <v>5.2769636000000001E-19</v>
      </c>
      <c r="DD17" s="72">
        <v>2.9223635E-20</v>
      </c>
      <c r="DE17" s="72">
        <v>1.6105525E-21</v>
      </c>
      <c r="DF17" s="72">
        <v>8.83401E-23</v>
      </c>
      <c r="DG17" s="72">
        <v>4.8232229999999998E-24</v>
      </c>
      <c r="DH17" s="72">
        <v>2.621615E-25</v>
      </c>
      <c r="DI17" s="72">
        <v>1.4187604999999999E-26</v>
      </c>
      <c r="DJ17" s="72">
        <v>7.6456563999999996E-28</v>
      </c>
      <c r="DK17" s="72">
        <v>4.1033859999999998E-29</v>
      </c>
      <c r="DL17" s="72">
        <v>2.193551E-30</v>
      </c>
      <c r="DM17" s="72">
        <v>1.1681134999999999E-31</v>
      </c>
      <c r="DN17" s="72">
        <v>6.1972439999999999E-33</v>
      </c>
      <c r="DO17" s="72">
        <v>3.2754511999999999E-34</v>
      </c>
      <c r="DP17" s="72">
        <v>1.720854E-35</v>
      </c>
      <c r="DQ17" s="72">
        <v>8.6933610000000001E-37</v>
      </c>
      <c r="DR17" s="72">
        <v>3.7483950000000001E-38</v>
      </c>
      <c r="DS17" s="72">
        <v>0</v>
      </c>
      <c r="DT17" s="72">
        <v>0</v>
      </c>
      <c r="DU17" s="72">
        <v>0</v>
      </c>
      <c r="DV17" s="72">
        <v>0</v>
      </c>
      <c r="DW17" s="72">
        <v>1.7019960999999999E-3</v>
      </c>
      <c r="DX17" s="72">
        <v>3.8617690000000003E-2</v>
      </c>
      <c r="DY17" s="72">
        <v>0.22938006999999999</v>
      </c>
      <c r="DZ17" s="72">
        <v>0.46769598000000001</v>
      </c>
      <c r="EA17" s="72">
        <v>0.50333779999999995</v>
      </c>
      <c r="EB17" s="72">
        <v>0.31869639999999999</v>
      </c>
      <c r="EC17" s="72">
        <v>9.5762479999999997E-2</v>
      </c>
      <c r="ED17" s="72">
        <v>6.6151465000000003E-3</v>
      </c>
      <c r="EE17" s="72">
        <v>4.0522494000000002E-4</v>
      </c>
      <c r="EF17" s="72">
        <v>2.4351772E-5</v>
      </c>
      <c r="EG17" s="72">
        <v>1.4440147E-6</v>
      </c>
      <c r="EH17" s="72">
        <v>8.4777135000000005E-8</v>
      </c>
      <c r="EI17" s="72">
        <v>4.9374669999999998E-9</v>
      </c>
      <c r="EJ17" s="72">
        <v>2.8559208E-10</v>
      </c>
      <c r="EK17" s="72">
        <v>1.6417073E-11</v>
      </c>
      <c r="EL17" s="72">
        <v>9.382609E-13</v>
      </c>
      <c r="EM17" s="72">
        <v>5.3325375999999998E-14</v>
      </c>
      <c r="EN17" s="72">
        <v>3.0143635000000001E-15</v>
      </c>
      <c r="EO17" s="72">
        <v>1.6949656E-16</v>
      </c>
      <c r="EP17" s="72">
        <v>9.4814659999999996E-18</v>
      </c>
      <c r="EQ17" s="72">
        <v>5.2769679999999996E-19</v>
      </c>
      <c r="ER17" s="72">
        <v>2.9223666999999999E-20</v>
      </c>
      <c r="ES17" s="72">
        <v>1.6105541E-21</v>
      </c>
      <c r="ET17" s="72">
        <v>8.8340190000000003E-23</v>
      </c>
      <c r="EU17" s="72">
        <v>4.8232276999999997E-24</v>
      </c>
      <c r="EV17" s="72">
        <v>2.6216168E-25</v>
      </c>
      <c r="EW17" s="72">
        <v>1.4187606E-26</v>
      </c>
      <c r="EX17" s="72">
        <v>7.6456535000000003E-28</v>
      </c>
      <c r="EY17" s="72">
        <v>4.1033823999999999E-29</v>
      </c>
      <c r="EZ17" s="72">
        <v>2.1935488E-30</v>
      </c>
      <c r="FA17" s="72">
        <v>1.1681128E-31</v>
      </c>
      <c r="FB17" s="72">
        <v>6.1972439999999999E-33</v>
      </c>
      <c r="FC17" s="72">
        <v>3.2754511999999999E-34</v>
      </c>
      <c r="FD17" s="72">
        <v>1.7208543000000001E-35</v>
      </c>
      <c r="FE17" s="72">
        <v>8.6933700000000004E-37</v>
      </c>
      <c r="FF17" s="72">
        <v>3.7483943999999999E-38</v>
      </c>
      <c r="FG17" s="72">
        <v>0</v>
      </c>
      <c r="FH17" s="72">
        <v>0</v>
      </c>
      <c r="FI17" s="72">
        <v>0</v>
      </c>
      <c r="FJ17" s="72">
        <v>0</v>
      </c>
      <c r="FK17" s="72">
        <v>1.7019924E-3</v>
      </c>
      <c r="FL17" s="72">
        <v>3.8617626000000002E-2</v>
      </c>
      <c r="FM17" s="72">
        <v>0.22937985999999999</v>
      </c>
      <c r="FN17" s="72">
        <v>0.46769574000000003</v>
      </c>
      <c r="FO17" s="72">
        <v>0.50333773999999998</v>
      </c>
      <c r="FP17" s="72">
        <v>0.31869631999999998</v>
      </c>
      <c r="FQ17" s="72">
        <v>9.5762410000000006E-2</v>
      </c>
      <c r="FR17" s="72">
        <v>6.6151329999999996E-3</v>
      </c>
      <c r="FS17" s="72">
        <v>4.0522424E-4</v>
      </c>
      <c r="FT17" s="72">
        <v>2.4351737000000001E-5</v>
      </c>
      <c r="FU17" s="72">
        <v>1.4440127E-6</v>
      </c>
      <c r="FV17" s="72">
        <v>8.4777014000000003E-8</v>
      </c>
      <c r="FW17" s="72">
        <v>4.93746E-9</v>
      </c>
      <c r="FX17" s="72">
        <v>2.8559173999999999E-10</v>
      </c>
      <c r="FY17" s="72">
        <v>1.6417047999999999E-11</v>
      </c>
      <c r="FZ17" s="72">
        <v>9.3825930000000008E-13</v>
      </c>
      <c r="GA17" s="72">
        <v>5.3325290000000001E-14</v>
      </c>
      <c r="GB17" s="72">
        <v>3.0143590000000001E-15</v>
      </c>
      <c r="GC17" s="72">
        <v>1.6949629999999999E-16</v>
      </c>
      <c r="GD17" s="72">
        <v>9.4814520000000003E-18</v>
      </c>
      <c r="GE17" s="72">
        <v>5.2769605000000003E-19</v>
      </c>
      <c r="GF17" s="72">
        <v>2.9223616E-20</v>
      </c>
      <c r="GG17" s="72">
        <v>1.610551E-21</v>
      </c>
      <c r="GH17" s="72">
        <v>8.8339994999999996E-23</v>
      </c>
      <c r="GI17" s="72">
        <v>4.8232169999999998E-24</v>
      </c>
      <c r="GJ17" s="72">
        <v>2.6216105999999998E-25</v>
      </c>
      <c r="GK17" s="72">
        <v>1.4187574000000001E-26</v>
      </c>
      <c r="GL17" s="72">
        <v>7.645636E-28</v>
      </c>
      <c r="GM17" s="72">
        <v>4.1033745999999998E-29</v>
      </c>
      <c r="GN17" s="72">
        <v>2.1935462E-30</v>
      </c>
      <c r="GO17" s="72">
        <v>1.1681125E-31</v>
      </c>
      <c r="GP17" s="72">
        <v>6.1972480000000004E-33</v>
      </c>
      <c r="GQ17" s="72">
        <v>3.2754545999999999E-34</v>
      </c>
      <c r="GR17" s="72">
        <v>1.720852E-35</v>
      </c>
      <c r="GS17" s="72">
        <v>8.6933369999999995E-37</v>
      </c>
      <c r="GT17" s="72">
        <v>3.7483930000000002E-38</v>
      </c>
      <c r="GU17" s="72">
        <v>0</v>
      </c>
      <c r="GV17" s="72">
        <v>0</v>
      </c>
      <c r="GW17" s="72">
        <v>0</v>
      </c>
      <c r="GX17" s="72">
        <v>0</v>
      </c>
      <c r="GY17" s="72">
        <v>1.70199E-3</v>
      </c>
      <c r="GZ17" s="72">
        <v>3.8617569999999997E-2</v>
      </c>
      <c r="HA17" s="72">
        <v>0.22937958</v>
      </c>
      <c r="HB17" s="72">
        <v>0.46769541999999997</v>
      </c>
      <c r="HC17" s="72">
        <v>0.50333744000000002</v>
      </c>
      <c r="HD17" s="72">
        <v>0.31869614000000002</v>
      </c>
      <c r="HE17" s="72">
        <v>9.5762365000000002E-2</v>
      </c>
      <c r="HF17" s="72">
        <v>6.6151283999999998E-3</v>
      </c>
      <c r="HG17" s="72">
        <v>4.0522387000000001E-4</v>
      </c>
      <c r="HH17" s="72">
        <v>2.4351719000000001E-5</v>
      </c>
      <c r="HI17" s="72">
        <v>1.4440113999999999E-6</v>
      </c>
      <c r="HJ17" s="72">
        <v>8.4776935999999998E-8</v>
      </c>
      <c r="HK17" s="72">
        <v>4.9374558000000003E-9</v>
      </c>
      <c r="HL17" s="72">
        <v>2.8559140000000003E-10</v>
      </c>
      <c r="HM17" s="72">
        <v>1.6417030000000001E-11</v>
      </c>
      <c r="HN17" s="72">
        <v>9.3825790000000008E-13</v>
      </c>
      <c r="HO17" s="72">
        <v>5.3325202999999998E-14</v>
      </c>
      <c r="HP17" s="72">
        <v>3.0143534999999999E-15</v>
      </c>
      <c r="HQ17" s="72">
        <v>1.6949595000000001E-16</v>
      </c>
      <c r="HR17" s="72">
        <v>9.4814339999999998E-18</v>
      </c>
      <c r="HS17" s="72">
        <v>5.2769496E-19</v>
      </c>
      <c r="HT17" s="72">
        <v>2.9223554000000002E-20</v>
      </c>
      <c r="HU17" s="72">
        <v>1.6105477E-21</v>
      </c>
      <c r="HV17" s="72">
        <v>8.8339824999999998E-23</v>
      </c>
      <c r="HW17" s="72">
        <v>4.8232072000000001E-24</v>
      </c>
      <c r="HX17" s="72">
        <v>2.6216062E-25</v>
      </c>
      <c r="HY17" s="72">
        <v>1.4187553999999999E-26</v>
      </c>
      <c r="HZ17" s="72">
        <v>7.6456312999999997E-28</v>
      </c>
      <c r="IA17" s="72">
        <v>4.1033730000000001E-29</v>
      </c>
      <c r="IB17" s="72">
        <v>2.1935445000000001E-30</v>
      </c>
      <c r="IC17" s="72">
        <v>1.1681104999999999E-31</v>
      </c>
      <c r="ID17" s="72">
        <v>6.1972330000000004E-33</v>
      </c>
      <c r="IE17" s="72">
        <v>3.2754493000000001E-34</v>
      </c>
      <c r="IF17" s="72">
        <v>1.7208518000000001E-35</v>
      </c>
      <c r="IG17" s="72">
        <v>8.6933339999999994E-37</v>
      </c>
      <c r="IH17" s="72">
        <v>3.7483917999999998E-38</v>
      </c>
      <c r="II17" s="72">
        <v>0</v>
      </c>
      <c r="IJ17" s="72">
        <v>0</v>
      </c>
      <c r="IK17" s="72">
        <v>0</v>
      </c>
      <c r="IL17" s="72">
        <v>0</v>
      </c>
      <c r="IM17" s="72">
        <v>1.7019884999999999E-3</v>
      </c>
      <c r="IN17" s="72">
        <v>3.8617520000000002E-2</v>
      </c>
      <c r="IO17" s="72">
        <v>0.22937938999999999</v>
      </c>
      <c r="IP17" s="72">
        <v>0.46769515</v>
      </c>
      <c r="IQ17" s="72">
        <v>0.50333720000000004</v>
      </c>
      <c r="IR17" s="72">
        <v>0.31869586999999999</v>
      </c>
      <c r="IS17" s="72">
        <v>9.5762340000000001E-2</v>
      </c>
      <c r="IT17" s="72">
        <v>6.6151329999999996E-3</v>
      </c>
      <c r="IU17" s="72">
        <v>4.0522403999999998E-4</v>
      </c>
      <c r="IV17" s="72">
        <v>2.4351716999999999E-5</v>
      </c>
      <c r="IW17" s="72">
        <v>1.4440111000000001E-6</v>
      </c>
      <c r="IX17" s="72">
        <v>8.4776886000000002E-8</v>
      </c>
      <c r="IY17" s="72">
        <v>4.937452E-9</v>
      </c>
      <c r="IZ17" s="72">
        <v>2.8559120000000001E-10</v>
      </c>
      <c r="JA17" s="72">
        <v>1.6417009999999999E-11</v>
      </c>
      <c r="JB17" s="72">
        <v>9.382567E-13</v>
      </c>
      <c r="JC17" s="72">
        <v>5.332512E-14</v>
      </c>
      <c r="JD17" s="72">
        <v>3.0143482000000001E-15</v>
      </c>
      <c r="JE17" s="72">
        <v>1.694957E-16</v>
      </c>
      <c r="JF17" s="72">
        <v>9.4814200000000005E-18</v>
      </c>
      <c r="JG17" s="72">
        <v>5.2769424000000002E-19</v>
      </c>
      <c r="JH17" s="72">
        <v>2.9223520000000002E-20</v>
      </c>
      <c r="JI17" s="72">
        <v>1.6105459E-21</v>
      </c>
      <c r="JJ17" s="72">
        <v>8.8339730000000002E-23</v>
      </c>
      <c r="JK17" s="72">
        <v>4.8232035999999998E-24</v>
      </c>
      <c r="JL17" s="72">
        <v>2.6216044E-25</v>
      </c>
      <c r="JM17" s="72">
        <v>1.4187545999999999E-26</v>
      </c>
      <c r="JN17" s="72">
        <v>7.6456255000000002E-28</v>
      </c>
      <c r="JO17" s="72">
        <v>4.1033725E-29</v>
      </c>
      <c r="JP17" s="72">
        <v>2.1935454000000001E-30</v>
      </c>
      <c r="JQ17" s="72">
        <v>1.1681104E-31</v>
      </c>
      <c r="JR17" s="72">
        <v>6.1972240000000003E-33</v>
      </c>
      <c r="JS17" s="72">
        <v>3.2754418000000001E-34</v>
      </c>
      <c r="JT17" s="72">
        <v>1.7208507E-35</v>
      </c>
      <c r="JU17" s="72">
        <v>8.6933440000000002E-37</v>
      </c>
      <c r="JV17" s="72">
        <v>3.7483902000000002E-38</v>
      </c>
      <c r="JW17" s="72">
        <v>0</v>
      </c>
      <c r="JX17" s="72">
        <v>0</v>
      </c>
      <c r="JY17" s="72">
        <v>0</v>
      </c>
      <c r="JZ17" s="72">
        <v>0</v>
      </c>
      <c r="KA17" s="72">
        <v>1.7019883000000001E-3</v>
      </c>
      <c r="KB17" s="72">
        <v>3.8617520000000002E-2</v>
      </c>
      <c r="KC17" s="72">
        <v>0.22937938999999999</v>
      </c>
      <c r="KD17" s="72">
        <v>0.46769500000000003</v>
      </c>
      <c r="KE17" s="72">
        <v>0.50333696999999999</v>
      </c>
      <c r="KF17" s="72">
        <v>0.31869572000000002</v>
      </c>
      <c r="KG17" s="72">
        <v>9.5762230000000004E-2</v>
      </c>
      <c r="KH17" s="72">
        <v>6.6151150000000004E-3</v>
      </c>
      <c r="KI17" s="72">
        <v>4.0522319999999998E-4</v>
      </c>
      <c r="KJ17" s="72">
        <v>2.4351664000000001E-5</v>
      </c>
      <c r="KK17" s="72">
        <v>1.4440078E-6</v>
      </c>
      <c r="KL17" s="72">
        <v>8.4776693999999994E-8</v>
      </c>
      <c r="KM17" s="72">
        <v>4.9374393E-9</v>
      </c>
      <c r="KN17" s="72">
        <v>2.8559051999999998E-10</v>
      </c>
      <c r="KO17" s="72">
        <v>1.6416972E-11</v>
      </c>
      <c r="KP17" s="72">
        <v>9.382546E-13</v>
      </c>
      <c r="KQ17" s="72">
        <v>5.3325003000000002E-14</v>
      </c>
      <c r="KR17" s="72">
        <v>3.014342E-15</v>
      </c>
      <c r="KS17" s="72">
        <v>1.6949533E-16</v>
      </c>
      <c r="KT17" s="72">
        <v>9.4814010000000005E-18</v>
      </c>
      <c r="KU17" s="72">
        <v>5.2769336000000003E-19</v>
      </c>
      <c r="KV17" s="72">
        <v>2.9223474000000001E-20</v>
      </c>
      <c r="KW17" s="72">
        <v>1.6105437E-21</v>
      </c>
      <c r="KX17" s="72">
        <v>8.8339653999999996E-23</v>
      </c>
      <c r="KY17" s="72">
        <v>4.8232017000000003E-24</v>
      </c>
      <c r="KZ17" s="72">
        <v>2.6216044E-25</v>
      </c>
      <c r="LA17" s="72">
        <v>1.4187545000000001E-26</v>
      </c>
      <c r="LB17" s="72">
        <v>7.6456206999999999E-28</v>
      </c>
      <c r="LC17" s="72">
        <v>4.1033665000000002E-29</v>
      </c>
      <c r="LD17" s="72">
        <v>2.1935428000000001E-30</v>
      </c>
      <c r="LE17" s="72">
        <v>1.1681098E-31</v>
      </c>
      <c r="LF17" s="72">
        <v>6.1972224000000002E-33</v>
      </c>
      <c r="LG17" s="72">
        <v>3.2754383000000001E-34</v>
      </c>
      <c r="LH17" s="72">
        <v>1.7208483999999999E-35</v>
      </c>
      <c r="LI17" s="72">
        <v>8.6933390000000007E-37</v>
      </c>
      <c r="LJ17" s="72">
        <v>3.7483856999999999E-38</v>
      </c>
      <c r="LK17" s="72">
        <v>0</v>
      </c>
      <c r="LL17" s="72">
        <v>0</v>
      </c>
      <c r="LM17" s="72">
        <v>0</v>
      </c>
      <c r="LN17" s="72">
        <v>0</v>
      </c>
      <c r="LO17" s="72">
        <v>1.7019877999999999E-3</v>
      </c>
      <c r="LP17" s="72">
        <v>3.8617480000000003E-2</v>
      </c>
      <c r="LQ17" s="72">
        <v>0.22937927</v>
      </c>
      <c r="LR17" s="72">
        <v>0.46769496999999999</v>
      </c>
      <c r="LS17" s="72">
        <v>0.50333696999999999</v>
      </c>
      <c r="LT17" s="72">
        <v>0.31869577999999998</v>
      </c>
      <c r="LU17" s="72">
        <v>9.5762249999999993E-2</v>
      </c>
      <c r="LV17" s="72">
        <v>6.6151159999999999E-3</v>
      </c>
      <c r="LW17" s="72">
        <v>4.0522323000000002E-4</v>
      </c>
      <c r="LX17" s="72">
        <v>2.4351671999999999E-5</v>
      </c>
      <c r="LY17" s="72">
        <v>1.4440080000000001E-6</v>
      </c>
      <c r="LZ17" s="72">
        <v>8.4776679999999996E-8</v>
      </c>
      <c r="MA17" s="72">
        <v>4.9374384999999998E-9</v>
      </c>
      <c r="MB17" s="72">
        <v>2.8559037999999998E-10</v>
      </c>
      <c r="MC17" s="72">
        <v>1.6416967E-11</v>
      </c>
      <c r="MD17" s="72">
        <v>9.3825440000000008E-13</v>
      </c>
      <c r="ME17" s="72">
        <v>5.3324995999999997E-14</v>
      </c>
      <c r="MF17" s="72">
        <v>3.0143417000000001E-15</v>
      </c>
      <c r="MG17" s="72">
        <v>1.6949533E-16</v>
      </c>
      <c r="MH17" s="72">
        <v>9.4814029999999996E-18</v>
      </c>
      <c r="MI17" s="72">
        <v>5.2769355999999999E-19</v>
      </c>
      <c r="MJ17" s="72">
        <v>2.9223495999999999E-20</v>
      </c>
      <c r="MK17" s="72">
        <v>1.6105455E-21</v>
      </c>
      <c r="ML17" s="72">
        <v>8.8339737000000001E-23</v>
      </c>
      <c r="MM17" s="72">
        <v>4.8232064000000002E-24</v>
      </c>
      <c r="MN17" s="72">
        <v>2.6216070999999998E-25</v>
      </c>
      <c r="MO17" s="72">
        <v>1.4187560000000001E-26</v>
      </c>
      <c r="MP17" s="72">
        <v>7.6456265000000003E-28</v>
      </c>
      <c r="MQ17" s="72">
        <v>4.1033660000000002E-29</v>
      </c>
      <c r="MR17" s="72">
        <v>2.1935404999999999E-30</v>
      </c>
      <c r="MS17" s="72">
        <v>1.1681092999999999E-31</v>
      </c>
      <c r="MT17" s="72">
        <v>6.1972279999999994E-33</v>
      </c>
      <c r="MU17" s="72">
        <v>3.2754433999999999E-34</v>
      </c>
      <c r="MV17" s="72">
        <v>1.7208502999999999E-35</v>
      </c>
      <c r="MW17" s="72">
        <v>8.6933410000000002E-37</v>
      </c>
      <c r="MX17" s="72">
        <v>3.7483848000000001E-38</v>
      </c>
      <c r="MY17" s="72">
        <v>0</v>
      </c>
      <c r="MZ17" s="72">
        <v>0</v>
      </c>
      <c r="NA17" s="72">
        <v>0</v>
      </c>
      <c r="NB17" s="72">
        <v>0</v>
      </c>
      <c r="NC17" s="72">
        <v>1.7019855E-3</v>
      </c>
      <c r="ND17" s="72">
        <v>3.8617435999999998E-2</v>
      </c>
      <c r="NE17" s="72">
        <v>0.22937917999999999</v>
      </c>
      <c r="NF17" s="72">
        <v>0.46769512000000002</v>
      </c>
      <c r="NG17" s="72">
        <v>0.50333729999999999</v>
      </c>
      <c r="NH17" s="72">
        <v>0.31869599999999998</v>
      </c>
      <c r="NI17" s="72">
        <v>9.5762299999999995E-2</v>
      </c>
      <c r="NJ17" s="72">
        <v>6.6151129999999997E-3</v>
      </c>
      <c r="NK17" s="72">
        <v>4.0522314E-4</v>
      </c>
      <c r="NL17" s="72">
        <v>2.4351671999999999E-5</v>
      </c>
      <c r="NM17" s="72">
        <v>1.4440080000000001E-6</v>
      </c>
      <c r="NN17" s="72">
        <v>8.4776700000000002E-8</v>
      </c>
      <c r="NO17" s="72">
        <v>4.9374393E-9</v>
      </c>
      <c r="NP17" s="72">
        <v>2.8559040000000002E-10</v>
      </c>
      <c r="NQ17" s="72">
        <v>1.6416967E-11</v>
      </c>
      <c r="NR17" s="72">
        <v>9.382546E-13</v>
      </c>
      <c r="NS17" s="72">
        <v>5.3325007000000001E-14</v>
      </c>
      <c r="NT17" s="72">
        <v>3.0143436000000001E-15</v>
      </c>
      <c r="NU17" s="72">
        <v>1.6949541000000001E-16</v>
      </c>
      <c r="NV17" s="72">
        <v>9.4814100000000008E-18</v>
      </c>
      <c r="NW17" s="72">
        <v>5.2769400000000003E-19</v>
      </c>
      <c r="NX17" s="72">
        <v>2.9223520000000002E-20</v>
      </c>
      <c r="NY17" s="72">
        <v>1.6105468999999999E-21</v>
      </c>
      <c r="NZ17" s="72">
        <v>8.8339800000000001E-23</v>
      </c>
      <c r="OA17" s="72">
        <v>4.823208E-24</v>
      </c>
      <c r="OB17" s="72">
        <v>2.6216081000000001E-25</v>
      </c>
      <c r="OC17" s="72">
        <v>1.418757E-26</v>
      </c>
      <c r="OD17" s="72">
        <v>7.6456339999999999E-28</v>
      </c>
      <c r="OE17" s="72">
        <v>4.1033686E-29</v>
      </c>
      <c r="OF17" s="72">
        <v>2.1935404999999999E-30</v>
      </c>
      <c r="OG17" s="72">
        <v>1.1681088E-31</v>
      </c>
      <c r="OH17" s="72">
        <v>6.1972304999999999E-33</v>
      </c>
      <c r="OI17" s="72">
        <v>3.2754484E-34</v>
      </c>
      <c r="OJ17" s="72">
        <v>1.7208533E-35</v>
      </c>
      <c r="OK17" s="72">
        <v>8.6933500000000004E-37</v>
      </c>
      <c r="OL17" s="72">
        <v>3.748386E-38</v>
      </c>
      <c r="OM17" s="72">
        <v>0</v>
      </c>
      <c r="ON17" s="72">
        <v>0</v>
      </c>
      <c r="OO17" s="72">
        <v>0</v>
      </c>
      <c r="OP17" s="72">
        <v>0</v>
      </c>
      <c r="OQ17" s="72">
        <v>1.701983E-3</v>
      </c>
      <c r="OR17" s="72">
        <v>3.861738E-2</v>
      </c>
      <c r="OS17" s="72">
        <v>0.22937909000000001</v>
      </c>
      <c r="OT17" s="72">
        <v>0.46769496999999999</v>
      </c>
      <c r="OU17" s="72">
        <v>0.50333729999999999</v>
      </c>
      <c r="OV17" s="72">
        <v>0.31869619999999999</v>
      </c>
      <c r="OW17" s="72">
        <v>9.5762394000000001E-2</v>
      </c>
      <c r="OX17" s="72">
        <v>6.6151307000000001E-3</v>
      </c>
      <c r="OY17" s="72">
        <v>4.0522395000000002E-4</v>
      </c>
      <c r="OZ17" s="72">
        <v>2.4351716999999999E-5</v>
      </c>
      <c r="PA17" s="72">
        <v>1.4440109999999999E-6</v>
      </c>
      <c r="PB17" s="72">
        <v>8.4776869999999997E-8</v>
      </c>
      <c r="PC17" s="72">
        <v>4.9374486999999997E-9</v>
      </c>
      <c r="PD17" s="72">
        <v>2.8559087999999998E-10</v>
      </c>
      <c r="PE17" s="72">
        <v>1.6416994E-11</v>
      </c>
      <c r="PF17" s="72">
        <v>9.3825619999999991E-13</v>
      </c>
      <c r="PG17" s="72">
        <v>5.3325097999999997E-14</v>
      </c>
      <c r="PH17" s="72">
        <v>3.0143475999999998E-15</v>
      </c>
      <c r="PI17" s="72">
        <v>1.6949571E-16</v>
      </c>
      <c r="PJ17" s="72">
        <v>9.4814230000000006E-18</v>
      </c>
      <c r="PK17" s="72">
        <v>5.2769470000000004E-19</v>
      </c>
      <c r="PL17" s="72">
        <v>2.9223563999999998E-20</v>
      </c>
      <c r="PM17" s="72">
        <v>1.6105491E-21</v>
      </c>
      <c r="PN17" s="72">
        <v>8.8339920000000005E-23</v>
      </c>
      <c r="PO17" s="72">
        <v>4.8232129999999996E-24</v>
      </c>
      <c r="PP17" s="72">
        <v>2.6216095999999999E-25</v>
      </c>
      <c r="PQ17" s="72">
        <v>1.4187571000000001E-26</v>
      </c>
      <c r="PR17" s="72">
        <v>7.6456380000000002E-28</v>
      </c>
      <c r="PS17" s="72">
        <v>4.1033745999999998E-29</v>
      </c>
      <c r="PT17" s="72">
        <v>2.1935445000000001E-30</v>
      </c>
      <c r="PU17" s="72">
        <v>1.1681107E-31</v>
      </c>
      <c r="PV17" s="72">
        <v>6.1972379999999999E-33</v>
      </c>
      <c r="PW17" s="72">
        <v>3.2754519E-34</v>
      </c>
      <c r="PX17" s="72">
        <v>1.7208550000000001E-35</v>
      </c>
      <c r="PY17" s="72">
        <v>8.6933569999999995E-37</v>
      </c>
      <c r="PZ17" s="72">
        <v>3.7483889999999998E-38</v>
      </c>
      <c r="QA17" s="72">
        <v>0</v>
      </c>
      <c r="QB17" s="72">
        <v>0</v>
      </c>
      <c r="QC17" s="72">
        <v>0</v>
      </c>
      <c r="QD17" s="72">
        <v>0</v>
      </c>
      <c r="QE17" s="72">
        <v>1.7019826999999999E-3</v>
      </c>
      <c r="QF17" s="72">
        <v>3.8617354E-2</v>
      </c>
      <c r="QG17" s="72">
        <v>0.22937911999999999</v>
      </c>
      <c r="QH17" s="72">
        <v>0.46769494</v>
      </c>
      <c r="QI17" s="72">
        <v>0.50333720000000004</v>
      </c>
      <c r="QJ17" s="72">
        <v>0.31869629999999999</v>
      </c>
      <c r="QK17" s="72">
        <v>9.5762483999999995E-2</v>
      </c>
      <c r="QL17" s="72">
        <v>6.6151480000000004E-3</v>
      </c>
      <c r="QM17" s="72">
        <v>4.0522487999999999E-4</v>
      </c>
      <c r="QN17" s="72">
        <v>2.4351766E-5</v>
      </c>
      <c r="QO17" s="72">
        <v>1.4440137E-6</v>
      </c>
      <c r="QP17" s="72">
        <v>8.4777050000000001E-8</v>
      </c>
      <c r="QQ17" s="72">
        <v>4.9374598E-9</v>
      </c>
      <c r="QR17" s="72">
        <v>2.8559151999999999E-10</v>
      </c>
      <c r="QS17" s="72">
        <v>1.6417030000000001E-11</v>
      </c>
      <c r="QT17" s="72">
        <v>9.3825799999999994E-13</v>
      </c>
      <c r="QU17" s="72">
        <v>5.3325210000000003E-14</v>
      </c>
      <c r="QV17" s="72">
        <v>3.0143544000000002E-15</v>
      </c>
      <c r="QW17" s="72">
        <v>1.6949607000000001E-16</v>
      </c>
      <c r="QX17" s="72">
        <v>9.4814420000000006E-18</v>
      </c>
      <c r="QY17" s="72">
        <v>5.2769570000000003E-19</v>
      </c>
      <c r="QZ17" s="72">
        <v>2.9223609999999999E-20</v>
      </c>
      <c r="RA17" s="72">
        <v>1.6105510999999999E-21</v>
      </c>
      <c r="RB17" s="72">
        <v>8.8340020000000005E-23</v>
      </c>
      <c r="RC17" s="72">
        <v>4.8232180000000001E-24</v>
      </c>
      <c r="RD17" s="72">
        <v>2.6216112999999999E-25</v>
      </c>
      <c r="RE17" s="72">
        <v>1.4187578999999999E-26</v>
      </c>
      <c r="RF17" s="72">
        <v>7.6456420000000004E-28</v>
      </c>
      <c r="RG17" s="72">
        <v>4.1033796999999998E-29</v>
      </c>
      <c r="RH17" s="72">
        <v>2.1935488E-30</v>
      </c>
      <c r="RI17" s="72">
        <v>1.1681134999999999E-31</v>
      </c>
      <c r="RJ17" s="72">
        <v>6.1972499999999999E-33</v>
      </c>
      <c r="RK17" s="72">
        <v>3.2754567000000001E-34</v>
      </c>
      <c r="RL17" s="72">
        <v>1.7208566999999999E-35</v>
      </c>
      <c r="RM17" s="72">
        <v>8.6933629999999996E-37</v>
      </c>
      <c r="RN17" s="72">
        <v>3.7483940000000001E-38</v>
      </c>
      <c r="RO17" s="72">
        <v>0</v>
      </c>
      <c r="RP17" s="72">
        <v>0</v>
      </c>
      <c r="RQ17" s="72">
        <v>0</v>
      </c>
      <c r="RR17" s="72">
        <v>0</v>
      </c>
      <c r="RS17" s="72">
        <v>1.7019813999999999E-3</v>
      </c>
      <c r="RT17" s="72">
        <v>3.8617327999999999E-2</v>
      </c>
      <c r="RU17" s="72">
        <v>0.22937921999999999</v>
      </c>
      <c r="RV17" s="72">
        <v>0.46769494</v>
      </c>
      <c r="RW17" s="72">
        <v>0.50333720000000004</v>
      </c>
      <c r="RX17" s="72">
        <v>0.31869623000000002</v>
      </c>
      <c r="RY17" s="72">
        <v>9.5762449999999999E-2</v>
      </c>
      <c r="RZ17" s="72">
        <v>6.6151544E-3</v>
      </c>
      <c r="SA17" s="72">
        <v>4.0522529999999999E-4</v>
      </c>
      <c r="SB17" s="72">
        <v>2.4351783999999999E-5</v>
      </c>
      <c r="SC17" s="72">
        <v>1.4440148999999999E-6</v>
      </c>
      <c r="SD17" s="72">
        <v>8.4777106000000006E-8</v>
      </c>
      <c r="SE17" s="72">
        <v>4.9374633000000003E-9</v>
      </c>
      <c r="SF17" s="72">
        <v>2.8559173999999999E-10</v>
      </c>
      <c r="SG17" s="72">
        <v>1.6417042999999999E-11</v>
      </c>
      <c r="SH17" s="72">
        <v>9.3825860000000008E-13</v>
      </c>
      <c r="SI17" s="72">
        <v>5.3325239999999997E-14</v>
      </c>
      <c r="SJ17" s="72">
        <v>3.0143559999999999E-15</v>
      </c>
      <c r="SK17" s="72">
        <v>1.6949618999999999E-16</v>
      </c>
      <c r="SL17" s="72">
        <v>9.4814480000000007E-18</v>
      </c>
      <c r="SM17" s="72">
        <v>5.2769579999999996E-19</v>
      </c>
      <c r="SN17" s="72">
        <v>2.9223605999999998E-20</v>
      </c>
      <c r="SO17" s="72">
        <v>1.6105508000000001E-21</v>
      </c>
      <c r="SP17" s="72">
        <v>8.8340013999999998E-23</v>
      </c>
      <c r="SQ17" s="72">
        <v>4.8232186000000004E-24</v>
      </c>
      <c r="SR17" s="72">
        <v>2.621612E-25</v>
      </c>
      <c r="SS17" s="72">
        <v>1.4187585000000001E-26</v>
      </c>
      <c r="ST17" s="72">
        <v>7.6456429999999996E-28</v>
      </c>
      <c r="SU17" s="72">
        <v>4.1033789999999999E-29</v>
      </c>
      <c r="SV17" s="72">
        <v>2.1935498000000002E-30</v>
      </c>
      <c r="SW17" s="72">
        <v>1.1681143999999999E-31</v>
      </c>
      <c r="SX17" s="72">
        <v>6.1972554000000002E-33</v>
      </c>
      <c r="SY17" s="72">
        <v>3.2754579999999998E-34</v>
      </c>
      <c r="SZ17" s="72">
        <v>1.7208557000000001E-35</v>
      </c>
      <c r="TA17" s="72">
        <v>8.6933580000000001E-37</v>
      </c>
      <c r="TB17" s="72">
        <v>3.7483927000000001E-38</v>
      </c>
      <c r="TC17" s="72">
        <v>0</v>
      </c>
      <c r="TD17" s="72">
        <v>0</v>
      </c>
      <c r="TE17" s="72">
        <v>0</v>
      </c>
      <c r="TF17" s="72">
        <v>0</v>
      </c>
      <c r="TG17" s="72">
        <v>1.7019804E-3</v>
      </c>
      <c r="TH17" s="72">
        <v>3.8617289999999999E-2</v>
      </c>
      <c r="TI17" s="72">
        <v>0.22937927999999999</v>
      </c>
      <c r="TJ17" s="72">
        <v>0.46769503000000001</v>
      </c>
      <c r="TK17" s="72">
        <v>0.50333749999999999</v>
      </c>
      <c r="TL17" s="72">
        <v>0.31869639999999999</v>
      </c>
      <c r="TM17" s="72">
        <v>9.5762550000000002E-2</v>
      </c>
      <c r="TN17" s="72">
        <v>6.6151613999999997E-3</v>
      </c>
      <c r="TO17" s="72">
        <v>4.0522581999999997E-4</v>
      </c>
      <c r="TP17" s="72">
        <v>2.4351816999999999E-5</v>
      </c>
      <c r="TQ17" s="72">
        <v>1.4440171000000001E-6</v>
      </c>
      <c r="TR17" s="72">
        <v>8.4777249999999999E-8</v>
      </c>
      <c r="TS17" s="72">
        <v>4.9374713000000003E-9</v>
      </c>
      <c r="TT17" s="72">
        <v>2.8559222000000001E-10</v>
      </c>
      <c r="TU17" s="72">
        <v>1.6417069000000001E-11</v>
      </c>
      <c r="TV17" s="72">
        <v>9.3826000000000008E-13</v>
      </c>
      <c r="TW17" s="72">
        <v>5.3325307999999998E-14</v>
      </c>
      <c r="TX17" s="72">
        <v>3.0143594E-15</v>
      </c>
      <c r="TY17" s="72">
        <v>1.6949634000000001E-16</v>
      </c>
      <c r="TZ17" s="72">
        <v>9.4814539999999993E-18</v>
      </c>
      <c r="UA17" s="72">
        <v>5.2769619999999998E-19</v>
      </c>
      <c r="UB17" s="72">
        <v>2.9223622000000001E-20</v>
      </c>
      <c r="UC17" s="72">
        <v>1.6105513999999999E-21</v>
      </c>
      <c r="UD17" s="72">
        <v>8.8340049999999994E-23</v>
      </c>
      <c r="UE17" s="72">
        <v>4.8232214E-24</v>
      </c>
      <c r="UF17" s="72">
        <v>2.6216147999999999E-25</v>
      </c>
      <c r="UG17" s="72">
        <v>1.4187602E-26</v>
      </c>
      <c r="UH17" s="72">
        <v>7.6456554000000004E-28</v>
      </c>
      <c r="UI17" s="72">
        <v>4.1033859999999998E-29</v>
      </c>
      <c r="UJ17" s="72">
        <v>2.1935526000000001E-30</v>
      </c>
      <c r="UK17" s="72">
        <v>1.1681166E-31</v>
      </c>
      <c r="UL17" s="72">
        <v>6.1972669999999995E-33</v>
      </c>
      <c r="UM17" s="72">
        <v>3.2754638000000001E-34</v>
      </c>
      <c r="UN17" s="72">
        <v>1.7208583000000001E-35</v>
      </c>
      <c r="UO17" s="72">
        <v>8.6933679999999992E-37</v>
      </c>
      <c r="UP17" s="72">
        <v>3.7483966000000002E-38</v>
      </c>
      <c r="UQ17" s="72">
        <v>0</v>
      </c>
      <c r="UR17" s="72">
        <v>0</v>
      </c>
      <c r="US17" s="72">
        <v>0</v>
      </c>
      <c r="UT17" s="72">
        <v>0</v>
      </c>
      <c r="UU17" s="72">
        <v>1.7019792E-3</v>
      </c>
      <c r="UV17" s="72">
        <v>3.8617289999999999E-2</v>
      </c>
      <c r="UW17" s="72">
        <v>0.22937937</v>
      </c>
      <c r="UX17" s="72">
        <v>0.46769533000000002</v>
      </c>
      <c r="UY17" s="72">
        <v>0.50333755999999996</v>
      </c>
      <c r="UZ17" s="72">
        <v>0.31869652999999998</v>
      </c>
      <c r="VA17" s="72">
        <v>9.5762589999999995E-2</v>
      </c>
      <c r="VB17" s="72">
        <v>6.6151689999999997E-3</v>
      </c>
      <c r="VC17" s="72">
        <v>4.0522620000000003E-4</v>
      </c>
      <c r="VD17" s="72">
        <v>2.4351843E-5</v>
      </c>
      <c r="VE17" s="72">
        <v>1.4440188000000001E-6</v>
      </c>
      <c r="VF17" s="72">
        <v>8.4777329999999998E-8</v>
      </c>
      <c r="VG17" s="72">
        <v>4.9374766000000004E-9</v>
      </c>
      <c r="VH17" s="72">
        <v>2.8559254999999998E-10</v>
      </c>
      <c r="VI17" s="72">
        <v>1.6417086000000001E-11</v>
      </c>
      <c r="VJ17" s="72">
        <v>9.382609E-13</v>
      </c>
      <c r="VK17" s="72">
        <v>5.3325352000000002E-14</v>
      </c>
      <c r="VL17" s="72">
        <v>3.0143610000000002E-15</v>
      </c>
      <c r="VM17" s="72">
        <v>1.6949639E-16</v>
      </c>
      <c r="VN17" s="72">
        <v>9.4814584999999994E-18</v>
      </c>
      <c r="VO17" s="72">
        <v>5.2769630000000001E-19</v>
      </c>
      <c r="VP17" s="72">
        <v>2.9223630000000002E-20</v>
      </c>
      <c r="VQ17" s="72">
        <v>1.6105512E-21</v>
      </c>
      <c r="VR17" s="72">
        <v>8.8340027000000004E-23</v>
      </c>
      <c r="VS17" s="72">
        <v>4.8232202000000001E-24</v>
      </c>
      <c r="VT17" s="72">
        <v>2.6216154999999999E-25</v>
      </c>
      <c r="VU17" s="72">
        <v>1.4187614E-26</v>
      </c>
      <c r="VV17" s="72">
        <v>7.6456655000000002E-28</v>
      </c>
      <c r="VW17" s="72">
        <v>4.1033917999999997E-29</v>
      </c>
      <c r="VX17" s="72">
        <v>2.1935561999999999E-30</v>
      </c>
      <c r="VY17" s="72">
        <v>1.1681181E-31</v>
      </c>
      <c r="VZ17" s="72">
        <v>6.1972744999999995E-33</v>
      </c>
      <c r="WA17" s="72">
        <v>3.2754673000000001E-34</v>
      </c>
      <c r="WB17" s="72">
        <v>1.7208596E-35</v>
      </c>
      <c r="WC17" s="72">
        <v>8.6933739999999994E-37</v>
      </c>
      <c r="WD17" s="72">
        <v>3.7483996999999998E-38</v>
      </c>
      <c r="WE17" s="72">
        <v>0</v>
      </c>
      <c r="WF17" s="72">
        <v>0</v>
      </c>
      <c r="WG17" s="72">
        <v>0</v>
      </c>
      <c r="WH17" s="72">
        <v>0</v>
      </c>
      <c r="WI17" s="72">
        <v>1.7019813000000001E-3</v>
      </c>
      <c r="WJ17" s="72">
        <v>3.8617345999999997E-2</v>
      </c>
      <c r="WK17" s="72">
        <v>0.22937927999999999</v>
      </c>
      <c r="WL17" s="72">
        <v>0.46769574000000003</v>
      </c>
      <c r="WM17" s="72">
        <v>0.50333773999999998</v>
      </c>
      <c r="WN17" s="72">
        <v>0.3186966</v>
      </c>
      <c r="WO17" s="72">
        <v>9.5762655000000002E-2</v>
      </c>
      <c r="WP17" s="72">
        <v>6.6151776999999997E-3</v>
      </c>
      <c r="WQ17" s="72">
        <v>4.0522672000000001E-4</v>
      </c>
      <c r="WR17" s="72">
        <v>2.4351872999999999E-5</v>
      </c>
      <c r="WS17" s="72">
        <v>1.4440205000000001E-6</v>
      </c>
      <c r="WT17" s="72">
        <v>8.4777426000000002E-8</v>
      </c>
      <c r="WU17" s="72">
        <v>4.9374815000000003E-9</v>
      </c>
      <c r="WV17" s="72">
        <v>2.8559285000000002E-10</v>
      </c>
      <c r="WW17" s="72">
        <v>1.6417102000000001E-11</v>
      </c>
      <c r="WX17" s="72">
        <v>9.3826170000000006E-13</v>
      </c>
      <c r="WY17" s="72">
        <v>5.3325375999999998E-14</v>
      </c>
      <c r="WZ17" s="72">
        <v>3.0143623999999999E-15</v>
      </c>
      <c r="XA17" s="72">
        <v>1.6949641E-16</v>
      </c>
      <c r="XB17" s="72">
        <v>9.4814584999999994E-18</v>
      </c>
      <c r="XC17" s="72">
        <v>5.2769636000000001E-19</v>
      </c>
      <c r="XD17" s="72">
        <v>2.9223630000000002E-20</v>
      </c>
      <c r="XE17" s="72">
        <v>1.6105519999999999E-21</v>
      </c>
      <c r="XF17" s="72">
        <v>8.8340064999999995E-23</v>
      </c>
      <c r="XG17" s="72">
        <v>4.8232225999999998E-24</v>
      </c>
      <c r="XH17" s="72">
        <v>2.6216164999999998E-25</v>
      </c>
      <c r="XI17" s="72">
        <v>1.4187625E-26</v>
      </c>
      <c r="XJ17" s="72">
        <v>7.6456749999999999E-28</v>
      </c>
      <c r="XK17" s="72">
        <v>4.1033987E-29</v>
      </c>
      <c r="XL17" s="72">
        <v>2.1935595E-30</v>
      </c>
      <c r="XM17" s="72">
        <v>1.1681194999999999E-31</v>
      </c>
      <c r="XN17" s="72">
        <v>6.1972789999999995E-33</v>
      </c>
      <c r="XO17" s="72">
        <v>3.2754688999999998E-34</v>
      </c>
      <c r="XP17" s="72">
        <v>1.7208604E-35</v>
      </c>
      <c r="XQ17" s="72">
        <v>8.693378E-37</v>
      </c>
      <c r="XR17" s="72">
        <v>3.7484019999999998E-38</v>
      </c>
      <c r="XS17" s="72">
        <v>0</v>
      </c>
      <c r="XT17" s="72">
        <v>0</v>
      </c>
      <c r="XU17" s="72">
        <v>0</v>
      </c>
      <c r="XV17" s="72">
        <v>0</v>
      </c>
      <c r="XW17" s="72">
        <v>1.7019851000000001E-3</v>
      </c>
      <c r="XX17" s="72">
        <v>3.8617446999999999E-2</v>
      </c>
      <c r="XY17" s="72">
        <v>0.22937956000000001</v>
      </c>
      <c r="XZ17" s="72">
        <v>0.46769553000000003</v>
      </c>
      <c r="YA17" s="72">
        <v>0.50333773999999998</v>
      </c>
      <c r="YB17" s="72">
        <v>0.31869661999999999</v>
      </c>
      <c r="YC17" s="72">
        <v>9.5762714999999998E-2</v>
      </c>
      <c r="YD17" s="72">
        <v>6.6151999999999999E-3</v>
      </c>
      <c r="YE17" s="72">
        <v>4.0522787999999998E-4</v>
      </c>
      <c r="YF17" s="72">
        <v>2.4351933E-5</v>
      </c>
      <c r="YG17" s="72">
        <v>1.4440235E-6</v>
      </c>
      <c r="YH17" s="72">
        <v>8.4777599999999998E-8</v>
      </c>
      <c r="YI17" s="72">
        <v>4.9374917000000002E-9</v>
      </c>
      <c r="YJ17" s="72">
        <v>2.8559344000000001E-10</v>
      </c>
      <c r="YK17" s="72">
        <v>1.6417135E-11</v>
      </c>
      <c r="YL17" s="72">
        <v>9.3826350000000008E-13</v>
      </c>
      <c r="YM17" s="72">
        <v>5.3325473999999999E-14</v>
      </c>
      <c r="YN17" s="72">
        <v>3.0143677000000001E-15</v>
      </c>
      <c r="YO17" s="72">
        <v>1.6949669E-16</v>
      </c>
      <c r="YP17" s="72">
        <v>9.4814710000000003E-18</v>
      </c>
      <c r="YQ17" s="72">
        <v>5.2769710000000004E-19</v>
      </c>
      <c r="YR17" s="72">
        <v>2.9223677000000001E-20</v>
      </c>
      <c r="YS17" s="72">
        <v>1.6105547E-21</v>
      </c>
      <c r="YT17" s="72">
        <v>8.8340235000000005E-23</v>
      </c>
      <c r="YU17" s="72">
        <v>4.8232324000000003E-24</v>
      </c>
      <c r="YV17" s="72">
        <v>2.6216217000000002E-25</v>
      </c>
      <c r="YW17" s="72">
        <v>1.4187659999999999E-26</v>
      </c>
      <c r="YX17" s="72">
        <v>7.6456940000000003E-28</v>
      </c>
      <c r="YY17" s="72">
        <v>4.1034107000000002E-29</v>
      </c>
      <c r="YZ17" s="72">
        <v>2.1935669E-30</v>
      </c>
      <c r="ZA17" s="72">
        <v>1.1681230999999999E-31</v>
      </c>
      <c r="ZB17" s="72">
        <v>6.1972944000000003E-33</v>
      </c>
      <c r="ZC17" s="72">
        <v>3.2754766999999999E-34</v>
      </c>
      <c r="ZD17" s="72">
        <v>1.7208644999999999E-35</v>
      </c>
      <c r="ZE17" s="72">
        <v>8.6933965E-37</v>
      </c>
      <c r="ZF17" s="72">
        <v>3.7484086999999999E-38</v>
      </c>
      <c r="ZG17" s="72">
        <v>0</v>
      </c>
      <c r="ZH17" s="72">
        <v>0</v>
      </c>
      <c r="ZI17" s="72">
        <v>0</v>
      </c>
      <c r="ZJ17" s="72">
        <v>0</v>
      </c>
      <c r="ZK17" s="72">
        <v>1.7019882E-3</v>
      </c>
      <c r="ZL17" s="72">
        <v>3.8617507000000002E-2</v>
      </c>
      <c r="ZM17" s="72">
        <v>0.22937979</v>
      </c>
      <c r="ZN17" s="72">
        <v>0.46769622</v>
      </c>
      <c r="ZO17" s="72">
        <v>0.50333815999999998</v>
      </c>
      <c r="ZP17" s="72">
        <v>0.31869673999999998</v>
      </c>
      <c r="ZQ17" s="72">
        <v>9.5762700000000006E-2</v>
      </c>
      <c r="ZR17" s="72">
        <v>6.6151880000000001E-3</v>
      </c>
      <c r="ZS17" s="72">
        <v>4.0522726999999998E-4</v>
      </c>
      <c r="ZT17" s="72">
        <v>2.4351904000000001E-5</v>
      </c>
      <c r="ZU17" s="72">
        <v>1.4440221E-6</v>
      </c>
      <c r="ZV17" s="72">
        <v>8.4777525000000004E-8</v>
      </c>
      <c r="ZW17" s="72">
        <v>4.9374877999999998E-9</v>
      </c>
      <c r="ZX17" s="72">
        <v>2.8559332999999999E-10</v>
      </c>
      <c r="ZY17" s="72">
        <v>1.6417137999999999E-11</v>
      </c>
      <c r="ZZ17" s="72">
        <v>9.3826420000000008E-13</v>
      </c>
      <c r="AAA17" s="72">
        <v>5.3325551999999998E-14</v>
      </c>
      <c r="AAB17" s="72">
        <v>3.0143733999999999E-15</v>
      </c>
      <c r="AAC17" s="72">
        <v>1.694971E-16</v>
      </c>
      <c r="AAD17" s="72">
        <v>9.4815020000000005E-18</v>
      </c>
      <c r="AAE17" s="72">
        <v>5.2769929999999999E-19</v>
      </c>
      <c r="AAF17" s="72">
        <v>2.9223829999999998E-20</v>
      </c>
      <c r="AAG17" s="72">
        <v>1.6105652E-21</v>
      </c>
      <c r="AAH17" s="72">
        <v>8.8340920000000003E-23</v>
      </c>
      <c r="AAI17" s="72">
        <v>4.8232761999999999E-24</v>
      </c>
      <c r="AAJ17" s="72">
        <v>2.6216480000000001E-25</v>
      </c>
      <c r="AAK17" s="72">
        <v>1.4187816000000001E-26</v>
      </c>
      <c r="AAL17" s="72">
        <v>7.6457897000000003E-28</v>
      </c>
      <c r="AAM17" s="72">
        <v>4.1034673000000002E-29</v>
      </c>
      <c r="AAN17" s="72">
        <v>2.1936003999999999E-30</v>
      </c>
      <c r="AAO17" s="72">
        <v>1.1681422999999999E-31</v>
      </c>
      <c r="AAP17" s="72">
        <v>6.1974070000000006E-33</v>
      </c>
      <c r="AAQ17" s="72">
        <v>3.2755397999999999E-34</v>
      </c>
      <c r="AAR17" s="72">
        <v>1.7208962999999999E-35</v>
      </c>
      <c r="AAS17" s="72">
        <v>8.6935420000000005E-37</v>
      </c>
      <c r="AAT17" s="72">
        <v>3.7484672E-38</v>
      </c>
      <c r="AAU17" s="72">
        <v>0</v>
      </c>
      <c r="AAV17" s="72">
        <v>0</v>
      </c>
      <c r="AAW17" s="72">
        <v>0</v>
      </c>
      <c r="AAX17" s="72">
        <v>0</v>
      </c>
      <c r="AAY17" s="72">
        <v>1.7019787000000001E-3</v>
      </c>
      <c r="AAZ17" s="72">
        <v>3.8617289999999999E-2</v>
      </c>
      <c r="ABA17" s="72">
        <v>0.22937906</v>
      </c>
      <c r="ABB17" s="72">
        <v>0.46769541999999997</v>
      </c>
      <c r="ABC17" s="72">
        <v>0.50333786000000003</v>
      </c>
      <c r="ABD17" s="72">
        <v>0.3186967</v>
      </c>
      <c r="ABE17" s="72">
        <v>9.5762710000000001E-2</v>
      </c>
      <c r="ABF17" s="72">
        <v>6.6151930000000001E-3</v>
      </c>
      <c r="ABG17" s="72">
        <v>4.0522761999999999E-4</v>
      </c>
      <c r="ABH17" s="72">
        <v>2.4351922999999999E-5</v>
      </c>
      <c r="ABI17" s="72">
        <v>1.4440227E-6</v>
      </c>
      <c r="ABJ17" s="72">
        <v>8.4777559999999999E-8</v>
      </c>
      <c r="ABK17" s="72">
        <v>4.9374903999999998E-9</v>
      </c>
      <c r="ABL17" s="72">
        <v>2.8559346999999999E-10</v>
      </c>
      <c r="ABM17" s="72">
        <v>1.6417143999999999E-11</v>
      </c>
      <c r="ABN17" s="72">
        <v>9.382644E-13</v>
      </c>
      <c r="ABO17" s="72">
        <v>5.3325566000000002E-14</v>
      </c>
      <c r="ABP17" s="72">
        <v>3.014373E-15</v>
      </c>
      <c r="ABQ17" s="72">
        <v>1.6949711999999999E-16</v>
      </c>
      <c r="ABR17" s="72">
        <v>9.4815E-18</v>
      </c>
      <c r="ABS17" s="72">
        <v>5.2769915000000004E-19</v>
      </c>
      <c r="ABT17" s="72">
        <v>2.9223820000000003E-20</v>
      </c>
      <c r="ABU17" s="72">
        <v>1.610565E-21</v>
      </c>
      <c r="ABV17" s="72">
        <v>8.8340903999999999E-23</v>
      </c>
      <c r="ABW17" s="72">
        <v>4.8232769999999998E-24</v>
      </c>
      <c r="ABX17" s="72">
        <v>2.6216487999999999E-25</v>
      </c>
      <c r="ABY17" s="72">
        <v>1.4187816999999999E-26</v>
      </c>
      <c r="ABZ17" s="72">
        <v>7.645786E-28</v>
      </c>
      <c r="ACA17" s="72">
        <v>4.1034643E-29</v>
      </c>
      <c r="ACB17" s="72">
        <v>2.1935981E-30</v>
      </c>
      <c r="ACC17" s="72">
        <v>1.1681409E-31</v>
      </c>
      <c r="ACD17" s="72">
        <v>6.1974100000000006E-33</v>
      </c>
      <c r="ACE17" s="72">
        <v>3.2756029999999999E-34</v>
      </c>
      <c r="ACF17" s="72">
        <v>1.7214958E-35</v>
      </c>
      <c r="ACG17" s="72">
        <v>8.6963480000000005E-37</v>
      </c>
      <c r="ACH17" s="72">
        <v>3.7486199999999998E-38</v>
      </c>
      <c r="ACI17" s="72">
        <v>0</v>
      </c>
      <c r="ACJ17" s="72">
        <v>0</v>
      </c>
      <c r="ACK17" s="72">
        <v>0</v>
      </c>
      <c r="ACL17" s="72">
        <v>0</v>
      </c>
      <c r="ACM17" s="72">
        <v>1.7019899E-3</v>
      </c>
      <c r="ACN17" s="72">
        <v>3.8617539999999999E-2</v>
      </c>
      <c r="ACO17" s="72">
        <v>0.22937968</v>
      </c>
      <c r="ACP17" s="72">
        <v>0.46769577000000001</v>
      </c>
      <c r="ACQ17" s="72">
        <v>0.50333799999999995</v>
      </c>
      <c r="ACR17" s="72">
        <v>0.31869668000000001</v>
      </c>
      <c r="ACS17" s="72">
        <v>9.5762630000000001E-2</v>
      </c>
      <c r="ACT17" s="72">
        <v>6.6151702999999997E-3</v>
      </c>
      <c r="ACU17" s="72">
        <v>4.0522614E-4</v>
      </c>
      <c r="ACV17" s="72">
        <v>2.4351845999999999E-5</v>
      </c>
      <c r="ACW17" s="72">
        <v>1.4440186E-6</v>
      </c>
      <c r="ACX17" s="72">
        <v>8.4777284000000003E-8</v>
      </c>
      <c r="ACY17" s="72">
        <v>4.9374743999999997E-9</v>
      </c>
      <c r="ACZ17" s="72">
        <v>2.8559246999999998E-10</v>
      </c>
      <c r="ADA17" s="72">
        <v>1.6417082999999999E-11</v>
      </c>
      <c r="ADB17" s="72">
        <v>9.3826100000000005E-13</v>
      </c>
      <c r="ADC17" s="72">
        <v>5.3325360000000001E-14</v>
      </c>
      <c r="ADD17" s="72">
        <v>3.0143618E-15</v>
      </c>
      <c r="ADE17" s="72">
        <v>1.6949650000000001E-16</v>
      </c>
      <c r="ADF17" s="72">
        <v>9.4814680000000002E-18</v>
      </c>
      <c r="ADG17" s="72">
        <v>5.2769743999999996E-19</v>
      </c>
      <c r="ADH17" s="72">
        <v>2.9223740000000002E-20</v>
      </c>
      <c r="ADI17" s="72">
        <v>1.6105608E-21</v>
      </c>
      <c r="ADJ17" s="72">
        <v>8.834073E-23</v>
      </c>
      <c r="ADK17" s="72">
        <v>4.8232686999999997E-24</v>
      </c>
      <c r="ADL17" s="72">
        <v>2.6216456000000001E-25</v>
      </c>
      <c r="ADM17" s="72">
        <v>1.4187806999999999E-26</v>
      </c>
      <c r="ADN17" s="72">
        <v>7.6457814999999997E-28</v>
      </c>
      <c r="ADO17" s="72">
        <v>4.1034604E-29</v>
      </c>
      <c r="ADP17" s="72">
        <v>2.1935933999999998E-30</v>
      </c>
      <c r="ADQ17" s="72">
        <v>1.1681379E-31</v>
      </c>
      <c r="ADR17" s="72">
        <v>6.1974199999999998E-33</v>
      </c>
      <c r="ADS17" s="72">
        <v>3.2757199999999998E-34</v>
      </c>
      <c r="ADT17" s="72">
        <v>1.7234861E-35</v>
      </c>
      <c r="ADU17" s="72">
        <v>8.8089009999999997E-37</v>
      </c>
      <c r="ADV17" s="72">
        <v>3.873481E-38</v>
      </c>
      <c r="ADW17" s="72">
        <v>0</v>
      </c>
      <c r="ADX17" s="72">
        <v>0</v>
      </c>
      <c r="ADY17" s="72">
        <v>0</v>
      </c>
      <c r="ADZ17" s="77"/>
      <c r="AEA17" s="73">
        <v>11</v>
      </c>
      <c r="AEB17" s="103">
        <v>11.5</v>
      </c>
      <c r="AEC17" s="73">
        <v>11</v>
      </c>
      <c r="AED17" s="103">
        <v>8.5</v>
      </c>
      <c r="AEE17" s="74">
        <f t="shared" si="22"/>
        <v>12</v>
      </c>
      <c r="AEF17" s="88">
        <f t="shared" si="23"/>
        <v>480</v>
      </c>
      <c r="AEG17" s="105">
        <f t="shared" si="25"/>
        <v>0</v>
      </c>
      <c r="AEH17" s="105">
        <f t="shared" si="25"/>
        <v>0</v>
      </c>
      <c r="AEI17" s="105">
        <f t="shared" si="25"/>
        <v>0</v>
      </c>
      <c r="AEJ17" s="105">
        <f t="shared" si="25"/>
        <v>0</v>
      </c>
      <c r="AEK17" s="105">
        <f t="shared" si="25"/>
        <v>0</v>
      </c>
      <c r="AEL17" s="105">
        <f t="shared" si="25"/>
        <v>0</v>
      </c>
      <c r="AEM17" s="105">
        <f t="shared" si="25"/>
        <v>0</v>
      </c>
      <c r="AEN17" s="105">
        <f t="shared" si="25"/>
        <v>0</v>
      </c>
      <c r="AEO17" s="105">
        <f t="shared" si="25"/>
        <v>0</v>
      </c>
      <c r="AEP17" s="105">
        <f t="shared" si="25"/>
        <v>0</v>
      </c>
      <c r="AEQ17" s="105">
        <f t="shared" si="26"/>
        <v>0</v>
      </c>
      <c r="AER17" s="105">
        <f t="shared" si="26"/>
        <v>0</v>
      </c>
      <c r="AES17" s="105">
        <f t="shared" si="26"/>
        <v>0</v>
      </c>
      <c r="AET17" s="105">
        <f t="shared" si="26"/>
        <v>0</v>
      </c>
      <c r="AEU17" s="105">
        <f t="shared" si="26"/>
        <v>0</v>
      </c>
      <c r="AEV17" s="105">
        <f t="shared" si="26"/>
        <v>0</v>
      </c>
      <c r="AEW17" s="105">
        <f t="shared" si="26"/>
        <v>0</v>
      </c>
      <c r="AEX17" s="105">
        <f t="shared" si="26"/>
        <v>0</v>
      </c>
      <c r="AEY17" s="105">
        <f t="shared" si="26"/>
        <v>0</v>
      </c>
      <c r="AEZ17" s="99">
        <f t="shared" si="17"/>
        <v>2.9</v>
      </c>
      <c r="AFA17" s="69"/>
      <c r="AFB17" s="202">
        <v>0</v>
      </c>
      <c r="AFC17" s="106">
        <f t="shared" si="18"/>
        <v>0</v>
      </c>
      <c r="AFD17" s="69"/>
      <c r="AFE17" s="107">
        <f t="shared" si="19"/>
        <v>460</v>
      </c>
      <c r="AFF17" s="105">
        <f t="shared" si="27"/>
        <v>2.7270964999999999E-17</v>
      </c>
      <c r="AFG17" s="105">
        <f t="shared" si="27"/>
        <v>2.7270931999999998E-17</v>
      </c>
      <c r="AFH17" s="105">
        <f t="shared" si="27"/>
        <v>2.7270942E-17</v>
      </c>
      <c r="AFI17" s="105">
        <f t="shared" si="27"/>
        <v>2.7270967000000001E-17</v>
      </c>
      <c r="AFJ17" s="105">
        <f t="shared" si="27"/>
        <v>2.7270931999999998E-17</v>
      </c>
      <c r="AFK17" s="105">
        <f t="shared" si="27"/>
        <v>2.7270881E-17</v>
      </c>
      <c r="AFL17" s="105">
        <f t="shared" si="27"/>
        <v>2.7270831E-17</v>
      </c>
      <c r="AFM17" s="105">
        <f t="shared" si="27"/>
        <v>2.7270779999999999E-17</v>
      </c>
      <c r="AFN17" s="105">
        <f t="shared" si="27"/>
        <v>2.7270775E-17</v>
      </c>
      <c r="AFO17" s="105">
        <f t="shared" si="27"/>
        <v>2.7270791999999999E-17</v>
      </c>
      <c r="AFP17" s="105">
        <f t="shared" si="28"/>
        <v>2.7270832999999999E-17</v>
      </c>
      <c r="AFQ17" s="105">
        <f t="shared" si="28"/>
        <v>2.7270881E-17</v>
      </c>
      <c r="AFR17" s="105">
        <f t="shared" si="28"/>
        <v>2.7270899000000001E-17</v>
      </c>
      <c r="AFS17" s="105">
        <f t="shared" si="28"/>
        <v>2.7270920000000001E-17</v>
      </c>
      <c r="AFT17" s="105">
        <f t="shared" si="28"/>
        <v>2.7270926999999999E-17</v>
      </c>
      <c r="AFU17" s="105">
        <f t="shared" si="28"/>
        <v>2.7270934000000001E-17</v>
      </c>
      <c r="AFV17" s="105">
        <f t="shared" si="28"/>
        <v>2.727098E-17</v>
      </c>
      <c r="AFW17" s="105">
        <f t="shared" si="28"/>
        <v>2.7271074E-17</v>
      </c>
      <c r="AFX17" s="105">
        <f t="shared" si="28"/>
        <v>2.7271069999999999E-17</v>
      </c>
      <c r="AFY17" s="105"/>
      <c r="AFZ17" s="106">
        <f t="shared" si="24"/>
        <v>2.7270911315789477E-17</v>
      </c>
      <c r="AGA17" s="69"/>
      <c r="AGB17" s="69"/>
      <c r="AGC17" s="69"/>
      <c r="AGD17" s="69"/>
      <c r="AGE17" s="69"/>
      <c r="AGF17" s="69"/>
      <c r="AGG17" s="69"/>
      <c r="AGH17" s="69"/>
      <c r="AGI17" s="69"/>
      <c r="AGJ17" s="69"/>
      <c r="AGK17" s="69"/>
      <c r="AGL17" s="69"/>
      <c r="AGM17" s="69"/>
      <c r="AGN17" s="69"/>
      <c r="AGO17" s="69"/>
      <c r="AGP17" s="69"/>
      <c r="AGQ17" s="69"/>
      <c r="AGR17" s="69"/>
      <c r="AGS17" s="69"/>
      <c r="AGT17" s="69"/>
      <c r="AGU17" s="69"/>
      <c r="AGV17" s="69"/>
      <c r="AGW17" s="69"/>
      <c r="AGX17" s="69"/>
      <c r="AGY17" s="204">
        <v>10</v>
      </c>
      <c r="AGZ17" s="118">
        <v>0</v>
      </c>
      <c r="AHA17" s="118">
        <v>10</v>
      </c>
      <c r="AHB17" s="118">
        <v>0</v>
      </c>
      <c r="AHC17" s="118">
        <v>0</v>
      </c>
      <c r="AHD17" s="205">
        <v>-1</v>
      </c>
      <c r="AHE17" s="69"/>
      <c r="AHF17" s="69"/>
      <c r="AHG17" s="69"/>
      <c r="AHH17" s="69"/>
      <c r="AHI17" s="69"/>
      <c r="AHJ17" s="69"/>
      <c r="AHK17" s="69"/>
      <c r="AHL17" s="69"/>
      <c r="AHM17" s="69"/>
      <c r="AHN17" s="69"/>
      <c r="AHO17" s="69"/>
      <c r="AHP17" s="69"/>
      <c r="AHQ17" s="69"/>
      <c r="AHR17" s="69"/>
      <c r="AHS17" s="69"/>
      <c r="AHT17" s="69"/>
      <c r="AHU17" s="69"/>
      <c r="AHV17" s="69"/>
      <c r="AHW17" s="69"/>
      <c r="AHX17" s="69"/>
      <c r="AHY17" s="69"/>
      <c r="AHZ17" s="69"/>
      <c r="AIA17" s="69"/>
      <c r="AIB17" s="69"/>
    </row>
    <row r="18" spans="1:912" ht="3.75" customHeight="1" x14ac:dyDescent="0.25">
      <c r="A18" s="77"/>
      <c r="B18" s="98">
        <v>12</v>
      </c>
      <c r="C18" s="99">
        <v>3.19</v>
      </c>
      <c r="D18" s="190">
        <f t="shared" si="14"/>
        <v>2</v>
      </c>
      <c r="E18" s="77"/>
      <c r="F18" s="192">
        <v>0</v>
      </c>
      <c r="G18" s="70">
        <v>5.4833349999999998E-4</v>
      </c>
      <c r="H18" s="70">
        <v>1.2441505E-2</v>
      </c>
      <c r="I18" s="70">
        <v>0.13001111000000001</v>
      </c>
      <c r="J18" s="70">
        <v>0.35789729999999997</v>
      </c>
      <c r="K18" s="70">
        <v>0.49326974000000001</v>
      </c>
      <c r="L18" s="70">
        <v>0.42578632</v>
      </c>
      <c r="M18" s="70">
        <v>0.2005285</v>
      </c>
      <c r="N18" s="70">
        <v>3.9315607000000002E-2</v>
      </c>
      <c r="O18" s="70">
        <v>2.2759829000000001E-3</v>
      </c>
      <c r="P18" s="70">
        <v>1.3295426000000001E-4</v>
      </c>
      <c r="Q18" s="70">
        <v>7.7956300000000008E-6</v>
      </c>
      <c r="R18" s="70">
        <v>4.5724854999999998E-7</v>
      </c>
      <c r="S18" s="70">
        <v>2.6773654000000001E-8</v>
      </c>
      <c r="T18" s="70">
        <v>1.5630528E-9</v>
      </c>
      <c r="U18" s="70">
        <v>9.0912374999999994E-11</v>
      </c>
      <c r="V18" s="70">
        <v>5.2657310000000002E-12</v>
      </c>
      <c r="W18" s="70">
        <v>3.0364280000000001E-13</v>
      </c>
      <c r="X18" s="70">
        <v>1.7428784999999999E-14</v>
      </c>
      <c r="Y18" s="70">
        <v>9.9571229999999994E-16</v>
      </c>
      <c r="Z18" s="70">
        <v>5.6617049999999997E-17</v>
      </c>
      <c r="AA18" s="71">
        <v>3.2041069000000002E-18</v>
      </c>
      <c r="AB18" s="71">
        <v>1.804779E-19</v>
      </c>
      <c r="AC18" s="71">
        <v>1.0118547999999999E-20</v>
      </c>
      <c r="AD18" s="71">
        <v>5.6469820000000003E-22</v>
      </c>
      <c r="AE18" s="71">
        <v>3.1372641999999998E-23</v>
      </c>
      <c r="AF18" s="71">
        <v>1.7352377999999999E-24</v>
      </c>
      <c r="AG18" s="71">
        <v>9.5560909999999999E-26</v>
      </c>
      <c r="AH18" s="71">
        <v>5.2403131999999998E-27</v>
      </c>
      <c r="AI18" s="71">
        <v>2.8617667000000002E-28</v>
      </c>
      <c r="AJ18" s="71">
        <v>1.5565280000000001E-29</v>
      </c>
      <c r="AK18" s="71">
        <v>8.4327879999999993E-31</v>
      </c>
      <c r="AL18" s="71">
        <v>4.5511562000000001E-32</v>
      </c>
      <c r="AM18" s="71">
        <v>2.4470674E-33</v>
      </c>
      <c r="AN18" s="71">
        <v>1.3105303E-34</v>
      </c>
      <c r="AO18" s="71">
        <v>6.9528273999999996E-36</v>
      </c>
      <c r="AP18" s="71">
        <v>3.3400816999999999E-37</v>
      </c>
      <c r="AQ18" s="71">
        <v>1.3025232E-38</v>
      </c>
      <c r="AR18" s="71">
        <v>0</v>
      </c>
      <c r="AS18" s="71">
        <v>0</v>
      </c>
      <c r="AT18" s="72">
        <v>0</v>
      </c>
      <c r="AU18" s="72">
        <v>5.4832350000000004E-4</v>
      </c>
      <c r="AV18" s="72">
        <v>1.2441293000000001E-2</v>
      </c>
      <c r="AW18" s="72">
        <v>0.13001003999999999</v>
      </c>
      <c r="AX18" s="72">
        <v>0.35789567</v>
      </c>
      <c r="AY18" s="72">
        <v>0.49326837000000001</v>
      </c>
      <c r="AZ18" s="72">
        <v>0.42578542000000003</v>
      </c>
      <c r="BA18" s="72">
        <v>0.20052819</v>
      </c>
      <c r="BB18" s="72">
        <v>3.9315573999999999E-2</v>
      </c>
      <c r="BC18" s="72">
        <v>2.2759803E-3</v>
      </c>
      <c r="BD18" s="72">
        <v>1.3295413000000001E-4</v>
      </c>
      <c r="BE18" s="72">
        <v>7.7956179999999996E-6</v>
      </c>
      <c r="BF18" s="72">
        <v>4.5724786000000001E-7</v>
      </c>
      <c r="BG18" s="72">
        <v>2.6773614000000001E-8</v>
      </c>
      <c r="BH18" s="72">
        <v>1.5630502E-9</v>
      </c>
      <c r="BI18" s="72">
        <v>9.0912209999999996E-11</v>
      </c>
      <c r="BJ18" s="72">
        <v>5.265725E-12</v>
      </c>
      <c r="BK18" s="72">
        <v>3.0364245000000001E-13</v>
      </c>
      <c r="BL18" s="72">
        <v>1.7428766999999999E-14</v>
      </c>
      <c r="BM18" s="72">
        <v>9.957109E-16</v>
      </c>
      <c r="BN18" s="72">
        <v>5.6616986000000004E-17</v>
      </c>
      <c r="BO18" s="72">
        <v>3.2041029999999998E-18</v>
      </c>
      <c r="BP18" s="72">
        <v>1.8047769E-19</v>
      </c>
      <c r="BQ18" s="72">
        <v>1.0118533E-20</v>
      </c>
      <c r="BR18" s="72">
        <v>5.646973E-22</v>
      </c>
      <c r="BS18" s="72">
        <v>3.1372589999999998E-23</v>
      </c>
      <c r="BT18" s="72">
        <v>1.7352351999999999E-24</v>
      </c>
      <c r="BU18" s="72">
        <v>9.556075E-26</v>
      </c>
      <c r="BV18" s="72">
        <v>5.2403066999999997E-27</v>
      </c>
      <c r="BW18" s="72">
        <v>2.8617643E-28</v>
      </c>
      <c r="BX18" s="72">
        <v>1.5565262000000001E-29</v>
      </c>
      <c r="BY18" s="72">
        <v>8.4327790000000006E-31</v>
      </c>
      <c r="BZ18" s="72">
        <v>4.5511476999999999E-32</v>
      </c>
      <c r="CA18" s="72">
        <v>2.4470468E-33</v>
      </c>
      <c r="CB18" s="72">
        <v>1.3104757000000001E-34</v>
      </c>
      <c r="CC18" s="72">
        <v>6.9467770000000003E-36</v>
      </c>
      <c r="CD18" s="72">
        <v>3.3230802E-37</v>
      </c>
      <c r="CE18" s="72">
        <v>1.2910179999999999E-38</v>
      </c>
      <c r="CF18" s="72">
        <v>0</v>
      </c>
      <c r="CG18" s="72">
        <v>0</v>
      </c>
      <c r="CH18" s="72">
        <v>0</v>
      </c>
      <c r="CI18" s="72">
        <v>5.4832717000000001E-4</v>
      </c>
      <c r="CJ18" s="72">
        <v>1.2441368E-2</v>
      </c>
      <c r="CK18" s="72">
        <v>0.13001046999999999</v>
      </c>
      <c r="CL18" s="72">
        <v>0.3578963</v>
      </c>
      <c r="CM18" s="72">
        <v>0.49326875999999997</v>
      </c>
      <c r="CN18" s="72">
        <v>0.42578563000000003</v>
      </c>
      <c r="CO18" s="72">
        <v>0.20052824999999999</v>
      </c>
      <c r="CP18" s="72">
        <v>3.9315585E-2</v>
      </c>
      <c r="CQ18" s="72">
        <v>2.2759809999999998E-3</v>
      </c>
      <c r="CR18" s="72">
        <v>1.3295413000000001E-4</v>
      </c>
      <c r="CS18" s="72">
        <v>7.7956179999999996E-6</v>
      </c>
      <c r="CT18" s="72">
        <v>4.5724777999999999E-7</v>
      </c>
      <c r="CU18" s="72">
        <v>2.6773614000000001E-8</v>
      </c>
      <c r="CV18" s="72">
        <v>1.5630502E-9</v>
      </c>
      <c r="CW18" s="72">
        <v>9.0912220000000001E-11</v>
      </c>
      <c r="CX18" s="72">
        <v>5.2657254000000002E-12</v>
      </c>
      <c r="CY18" s="72">
        <v>3.0364246999999998E-13</v>
      </c>
      <c r="CZ18" s="72">
        <v>1.7428766999999999E-14</v>
      </c>
      <c r="DA18" s="72">
        <v>9.9571139999999991E-16</v>
      </c>
      <c r="DB18" s="72">
        <v>5.6617006E-17</v>
      </c>
      <c r="DC18" s="72">
        <v>3.2041040000000001E-18</v>
      </c>
      <c r="DD18" s="72">
        <v>1.8047773000000001E-19</v>
      </c>
      <c r="DE18" s="72">
        <v>1.0118538999999999E-20</v>
      </c>
      <c r="DF18" s="72">
        <v>5.6469779999999999E-22</v>
      </c>
      <c r="DG18" s="72">
        <v>3.1372619999999999E-23</v>
      </c>
      <c r="DH18" s="72">
        <v>1.7352366000000001E-24</v>
      </c>
      <c r="DI18" s="72">
        <v>9.5560849999999998E-26</v>
      </c>
      <c r="DJ18" s="72">
        <v>5.2403135999999998E-27</v>
      </c>
      <c r="DK18" s="72">
        <v>2.8617691999999999E-28</v>
      </c>
      <c r="DL18" s="72">
        <v>1.5565290000000001E-29</v>
      </c>
      <c r="DM18" s="72">
        <v>8.4327900000000008E-31</v>
      </c>
      <c r="DN18" s="72">
        <v>4.5511520000000001E-32</v>
      </c>
      <c r="DO18" s="72">
        <v>2.4470489999999999E-33</v>
      </c>
      <c r="DP18" s="72">
        <v>1.3104762999999999E-34</v>
      </c>
      <c r="DQ18" s="72">
        <v>6.9467710000000001E-36</v>
      </c>
      <c r="DR18" s="72">
        <v>3.3231277000000001E-37</v>
      </c>
      <c r="DS18" s="72">
        <v>1.2910323999999999E-38</v>
      </c>
      <c r="DT18" s="72">
        <v>0</v>
      </c>
      <c r="DU18" s="72">
        <v>0</v>
      </c>
      <c r="DV18" s="72">
        <v>0</v>
      </c>
      <c r="DW18" s="72">
        <v>5.4832733999999998E-4</v>
      </c>
      <c r="DX18" s="72">
        <v>1.2441363E-2</v>
      </c>
      <c r="DY18" s="72">
        <v>0.13001044</v>
      </c>
      <c r="DZ18" s="72">
        <v>0.3578963</v>
      </c>
      <c r="EA18" s="72">
        <v>0.49326888000000002</v>
      </c>
      <c r="EB18" s="72">
        <v>0.42578569999999999</v>
      </c>
      <c r="EC18" s="72">
        <v>0.20052824999999999</v>
      </c>
      <c r="ED18" s="72">
        <v>3.9315570000000001E-2</v>
      </c>
      <c r="EE18" s="72">
        <v>2.2759808000000002E-3</v>
      </c>
      <c r="EF18" s="72">
        <v>1.3295414E-4</v>
      </c>
      <c r="EG18" s="72">
        <v>7.7956220000000006E-6</v>
      </c>
      <c r="EH18" s="72">
        <v>4.5724803E-7</v>
      </c>
      <c r="EI18" s="72">
        <v>2.6773626999999999E-8</v>
      </c>
      <c r="EJ18" s="72">
        <v>1.5630504E-9</v>
      </c>
      <c r="EK18" s="72">
        <v>9.0912264000000001E-11</v>
      </c>
      <c r="EL18" s="72">
        <v>5.2657280000000001E-12</v>
      </c>
      <c r="EM18" s="72">
        <v>3.0364273999999999E-13</v>
      </c>
      <c r="EN18" s="72">
        <v>1.7428784999999999E-14</v>
      </c>
      <c r="EO18" s="72">
        <v>9.9571239999999992E-16</v>
      </c>
      <c r="EP18" s="72">
        <v>5.6617064999999994E-17</v>
      </c>
      <c r="EQ18" s="72">
        <v>3.2041075E-18</v>
      </c>
      <c r="ER18" s="72">
        <v>1.8047795000000001E-19</v>
      </c>
      <c r="ES18" s="72">
        <v>1.011855E-20</v>
      </c>
      <c r="ET18" s="72">
        <v>5.6469840000000001E-22</v>
      </c>
      <c r="EU18" s="72">
        <v>3.1372663999999997E-23</v>
      </c>
      <c r="EV18" s="72">
        <v>1.7352383999999998E-24</v>
      </c>
      <c r="EW18" s="72">
        <v>9.5560889999999995E-26</v>
      </c>
      <c r="EX18" s="72">
        <v>5.2403125000000001E-27</v>
      </c>
      <c r="EY18" s="72">
        <v>2.8617670000000002E-28</v>
      </c>
      <c r="EZ18" s="72">
        <v>1.5565276E-29</v>
      </c>
      <c r="FA18" s="72">
        <v>8.432783E-31</v>
      </c>
      <c r="FB18" s="72">
        <v>4.5511515000000003E-32</v>
      </c>
      <c r="FC18" s="72">
        <v>2.4470489999999999E-33</v>
      </c>
      <c r="FD18" s="72">
        <v>1.3104766E-34</v>
      </c>
      <c r="FE18" s="72">
        <v>6.9467759999999994E-36</v>
      </c>
      <c r="FF18" s="72">
        <v>3.3231266000000001E-37</v>
      </c>
      <c r="FG18" s="72">
        <v>1.2910341E-38</v>
      </c>
      <c r="FH18" s="72">
        <v>0</v>
      </c>
      <c r="FI18" s="72">
        <v>0</v>
      </c>
      <c r="FJ18" s="72">
        <v>0</v>
      </c>
      <c r="FK18" s="72">
        <v>5.4832565000000001E-4</v>
      </c>
      <c r="FL18" s="72">
        <v>1.2441331E-2</v>
      </c>
      <c r="FM18" s="72">
        <v>0.1300103</v>
      </c>
      <c r="FN18" s="72">
        <v>0.35789611999999998</v>
      </c>
      <c r="FO18" s="72">
        <v>0.49326882</v>
      </c>
      <c r="FP18" s="72">
        <v>0.42578563000000003</v>
      </c>
      <c r="FQ18" s="72">
        <v>0.20052817000000001</v>
      </c>
      <c r="FR18" s="72">
        <v>3.9315530000000001E-2</v>
      </c>
      <c r="FS18" s="72">
        <v>2.2759782000000002E-3</v>
      </c>
      <c r="FT18" s="72">
        <v>1.3295398000000001E-4</v>
      </c>
      <c r="FU18" s="72">
        <v>7.7956099999999994E-6</v>
      </c>
      <c r="FV18" s="72">
        <v>4.5724735000000002E-7</v>
      </c>
      <c r="FW18" s="72">
        <v>2.6773580000000001E-8</v>
      </c>
      <c r="FX18" s="72">
        <v>1.5630484E-9</v>
      </c>
      <c r="FY18" s="72">
        <v>9.0912125000000005E-11</v>
      </c>
      <c r="FZ18" s="72">
        <v>5.2657200000000003E-12</v>
      </c>
      <c r="GA18" s="72">
        <v>3.0364228E-13</v>
      </c>
      <c r="GB18" s="72">
        <v>1.742876E-14</v>
      </c>
      <c r="GC18" s="72">
        <v>9.9571099999999998E-16</v>
      </c>
      <c r="GD18" s="72">
        <v>5.6616989999999996E-17</v>
      </c>
      <c r="GE18" s="72">
        <v>3.2041027000000001E-18</v>
      </c>
      <c r="GF18" s="72">
        <v>1.8047763000000001E-19</v>
      </c>
      <c r="GG18" s="72">
        <v>1.0118531E-20</v>
      </c>
      <c r="GH18" s="72">
        <v>5.6469719999999997E-22</v>
      </c>
      <c r="GI18" s="72">
        <v>3.1372584999999999E-23</v>
      </c>
      <c r="GJ18" s="72">
        <v>1.735234E-24</v>
      </c>
      <c r="GK18" s="72">
        <v>9.5560643999999997E-26</v>
      </c>
      <c r="GL18" s="72">
        <v>5.2402986000000002E-27</v>
      </c>
      <c r="GM18" s="72">
        <v>2.8617605000000002E-28</v>
      </c>
      <c r="GN18" s="72">
        <v>1.5565251000000001E-29</v>
      </c>
      <c r="GO18" s="72">
        <v>8.4327810000000003E-31</v>
      </c>
      <c r="GP18" s="72">
        <v>4.5511556000000001E-32</v>
      </c>
      <c r="GQ18" s="72">
        <v>2.4470510000000001E-33</v>
      </c>
      <c r="GR18" s="72">
        <v>1.3104746E-34</v>
      </c>
      <c r="GS18" s="72">
        <v>6.9467504999999994E-36</v>
      </c>
      <c r="GT18" s="72">
        <v>3.3231259999999999E-37</v>
      </c>
      <c r="GU18" s="72">
        <v>1.2910325000000001E-38</v>
      </c>
      <c r="GV18" s="72">
        <v>0</v>
      </c>
      <c r="GW18" s="72">
        <v>0</v>
      </c>
      <c r="GX18" s="72">
        <v>0</v>
      </c>
      <c r="GY18" s="72">
        <v>5.483253E-4</v>
      </c>
      <c r="GZ18" s="72">
        <v>1.2441314E-2</v>
      </c>
      <c r="HA18" s="72">
        <v>0.13001013</v>
      </c>
      <c r="HB18" s="72">
        <v>0.35789581999999998</v>
      </c>
      <c r="HC18" s="72">
        <v>0.49326863999999998</v>
      </c>
      <c r="HD18" s="72">
        <v>0.42578536</v>
      </c>
      <c r="HE18" s="72">
        <v>0.20052806000000001</v>
      </c>
      <c r="HF18" s="72">
        <v>3.9315503000000002E-2</v>
      </c>
      <c r="HG18" s="72">
        <v>2.2759760999999999E-3</v>
      </c>
      <c r="HH18" s="72">
        <v>1.3295386000000001E-4</v>
      </c>
      <c r="HI18" s="72">
        <v>7.7956039999999996E-6</v>
      </c>
      <c r="HJ18" s="72">
        <v>4.5724700000000002E-7</v>
      </c>
      <c r="HK18" s="72">
        <v>2.6773560000000001E-8</v>
      </c>
      <c r="HL18" s="72">
        <v>1.5630467999999999E-9</v>
      </c>
      <c r="HM18" s="72">
        <v>9.0912020000000002E-11</v>
      </c>
      <c r="HN18" s="72">
        <v>5.2657122999999999E-12</v>
      </c>
      <c r="HO18" s="72">
        <v>3.0364176999999998E-13</v>
      </c>
      <c r="HP18" s="72">
        <v>1.7428728E-14</v>
      </c>
      <c r="HQ18" s="72">
        <v>9.9570889999999996E-16</v>
      </c>
      <c r="HR18" s="72">
        <v>5.6616873000000002E-17</v>
      </c>
      <c r="HS18" s="72">
        <v>3.2040959000000002E-18</v>
      </c>
      <c r="HT18" s="72">
        <v>1.8047722999999999E-19</v>
      </c>
      <c r="HU18" s="72">
        <v>1.0118508E-20</v>
      </c>
      <c r="HV18" s="72">
        <v>5.6469589999999998E-22</v>
      </c>
      <c r="HW18" s="72">
        <v>3.1372521999999999E-23</v>
      </c>
      <c r="HX18" s="72">
        <v>1.7352306999999999E-24</v>
      </c>
      <c r="HY18" s="72">
        <v>9.5560509999999996E-26</v>
      </c>
      <c r="HZ18" s="72">
        <v>5.2402948E-27</v>
      </c>
      <c r="IA18" s="72">
        <v>2.8617598000000002E-28</v>
      </c>
      <c r="IB18" s="72">
        <v>1.5565243999999999E-29</v>
      </c>
      <c r="IC18" s="72">
        <v>8.4327650000000009E-31</v>
      </c>
      <c r="ID18" s="72">
        <v>4.5511427000000001E-32</v>
      </c>
      <c r="IE18" s="72">
        <v>2.4470466E-33</v>
      </c>
      <c r="IF18" s="72">
        <v>1.3104742999999999E-34</v>
      </c>
      <c r="IG18" s="72">
        <v>6.9467469999999995E-36</v>
      </c>
      <c r="IH18" s="72">
        <v>3.3231236999999999E-37</v>
      </c>
      <c r="II18" s="72">
        <v>1.2910299E-38</v>
      </c>
      <c r="IJ18" s="72">
        <v>0</v>
      </c>
      <c r="IK18" s="72">
        <v>0</v>
      </c>
      <c r="IL18" s="72">
        <v>0</v>
      </c>
      <c r="IM18" s="72">
        <v>5.4832454999999996E-4</v>
      </c>
      <c r="IN18" s="72">
        <v>1.2441293000000001E-2</v>
      </c>
      <c r="IO18" s="72">
        <v>0.13001001000000001</v>
      </c>
      <c r="IP18" s="72">
        <v>0.35789564000000001</v>
      </c>
      <c r="IQ18" s="72">
        <v>0.49326829999999999</v>
      </c>
      <c r="IR18" s="72">
        <v>0.42578512000000002</v>
      </c>
      <c r="IS18" s="72">
        <v>0.20052788999999999</v>
      </c>
      <c r="IT18" s="72">
        <v>3.9315514000000003E-2</v>
      </c>
      <c r="IU18" s="72">
        <v>2.2759766000000001E-3</v>
      </c>
      <c r="IV18" s="72">
        <v>1.3295384999999999E-4</v>
      </c>
      <c r="IW18" s="72">
        <v>7.7956000000000004E-6</v>
      </c>
      <c r="IX18" s="72">
        <v>4.5724669999999999E-7</v>
      </c>
      <c r="IY18" s="72">
        <v>2.6773542000000002E-8</v>
      </c>
      <c r="IZ18" s="72">
        <v>1.5630455999999999E-9</v>
      </c>
      <c r="JA18" s="72">
        <v>9.0911923999999998E-11</v>
      </c>
      <c r="JB18" s="72">
        <v>5.2657060000000003E-12</v>
      </c>
      <c r="JC18" s="72">
        <v>3.0364140000000001E-13</v>
      </c>
      <c r="JD18" s="72">
        <v>1.7428702000000001E-14</v>
      </c>
      <c r="JE18" s="72">
        <v>9.9570750000000002E-16</v>
      </c>
      <c r="JF18" s="72">
        <v>5.6616779999999996E-17</v>
      </c>
      <c r="JG18" s="72">
        <v>3.2040909999999999E-18</v>
      </c>
      <c r="JH18" s="72">
        <v>1.8047697999999999E-19</v>
      </c>
      <c r="JI18" s="72">
        <v>1.0118496E-20</v>
      </c>
      <c r="JJ18" s="72">
        <v>5.6469546E-22</v>
      </c>
      <c r="JK18" s="72">
        <v>3.13725E-23</v>
      </c>
      <c r="JL18" s="72">
        <v>1.7352299999999999E-24</v>
      </c>
      <c r="JM18" s="72">
        <v>9.5560460000000003E-26</v>
      </c>
      <c r="JN18" s="72">
        <v>5.2402923999999998E-27</v>
      </c>
      <c r="JO18" s="72">
        <v>2.8617602000000002E-28</v>
      </c>
      <c r="JP18" s="72">
        <v>1.5565253E-29</v>
      </c>
      <c r="JQ18" s="72">
        <v>8.4327660000000007E-31</v>
      </c>
      <c r="JR18" s="72">
        <v>4.5511365000000002E-32</v>
      </c>
      <c r="JS18" s="72">
        <v>2.447041E-33</v>
      </c>
      <c r="JT18" s="72">
        <v>1.3104737000000001E-34</v>
      </c>
      <c r="JU18" s="72">
        <v>6.9467559999999997E-36</v>
      </c>
      <c r="JV18" s="72">
        <v>3.3231235000000001E-37</v>
      </c>
      <c r="JW18" s="72">
        <v>1.291029E-38</v>
      </c>
      <c r="JX18" s="72">
        <v>0</v>
      </c>
      <c r="JY18" s="72">
        <v>0</v>
      </c>
      <c r="JZ18" s="72">
        <v>0</v>
      </c>
      <c r="KA18" s="72">
        <v>5.4832443000000001E-4</v>
      </c>
      <c r="KB18" s="72">
        <v>1.24412915E-2</v>
      </c>
      <c r="KC18" s="72">
        <v>0.13000998</v>
      </c>
      <c r="KD18" s="72">
        <v>0.35789552000000002</v>
      </c>
      <c r="KE18" s="72">
        <v>0.49326816000000001</v>
      </c>
      <c r="KF18" s="72">
        <v>0.42578495</v>
      </c>
      <c r="KG18" s="72">
        <v>0.20052776</v>
      </c>
      <c r="KH18" s="72">
        <v>3.9315447000000003E-2</v>
      </c>
      <c r="KI18" s="72">
        <v>2.2759726E-3</v>
      </c>
      <c r="KJ18" s="72">
        <v>1.3295359999999999E-4</v>
      </c>
      <c r="KK18" s="72">
        <v>7.7955830000000005E-6</v>
      </c>
      <c r="KL18" s="72">
        <v>4.5724570000000001E-7</v>
      </c>
      <c r="KM18" s="72">
        <v>2.6773479999999998E-8</v>
      </c>
      <c r="KN18" s="72">
        <v>1.5630419E-9</v>
      </c>
      <c r="KO18" s="72">
        <v>9.0911719999999997E-11</v>
      </c>
      <c r="KP18" s="72">
        <v>5.2656933000000002E-12</v>
      </c>
      <c r="KQ18" s="72">
        <v>3.036406E-13</v>
      </c>
      <c r="KR18" s="72">
        <v>1.7428664999999999E-14</v>
      </c>
      <c r="KS18" s="72">
        <v>9.957054E-16</v>
      </c>
      <c r="KT18" s="72">
        <v>5.6616670000000004E-17</v>
      </c>
      <c r="KU18" s="72">
        <v>3.2040860000000001E-18</v>
      </c>
      <c r="KV18" s="72">
        <v>1.8047672000000001E-19</v>
      </c>
      <c r="KW18" s="72">
        <v>1.0118482999999999E-20</v>
      </c>
      <c r="KX18" s="72">
        <v>5.6469490000000001E-22</v>
      </c>
      <c r="KY18" s="72">
        <v>3.1372484000000002E-23</v>
      </c>
      <c r="KZ18" s="72">
        <v>1.7352299999999999E-24</v>
      </c>
      <c r="LA18" s="72">
        <v>9.5560449999999995E-26</v>
      </c>
      <c r="LB18" s="72">
        <v>5.2402882000000003E-27</v>
      </c>
      <c r="LC18" s="72">
        <v>2.8617556999999999E-28</v>
      </c>
      <c r="LD18" s="72">
        <v>1.5565233000000001E-29</v>
      </c>
      <c r="LE18" s="72">
        <v>8.4327650000000009E-31</v>
      </c>
      <c r="LF18" s="72">
        <v>4.5511368000000002E-32</v>
      </c>
      <c r="LG18" s="72">
        <v>2.4470393E-33</v>
      </c>
      <c r="LH18" s="72">
        <v>1.3104725999999999E-34</v>
      </c>
      <c r="LI18" s="72">
        <v>6.9467554999999999E-36</v>
      </c>
      <c r="LJ18" s="72">
        <v>3.3231202999999998E-37</v>
      </c>
      <c r="LK18" s="72">
        <v>1.2910285999999999E-38</v>
      </c>
      <c r="LL18" s="72">
        <v>0</v>
      </c>
      <c r="LM18" s="72">
        <v>0</v>
      </c>
      <c r="LN18" s="72">
        <v>0</v>
      </c>
      <c r="LO18" s="72">
        <v>5.483237E-4</v>
      </c>
      <c r="LP18" s="72">
        <v>1.2441275E-2</v>
      </c>
      <c r="LQ18" s="72">
        <v>0.13000988999999999</v>
      </c>
      <c r="LR18" s="72">
        <v>0.35789549999999998</v>
      </c>
      <c r="LS18" s="72">
        <v>0.49326816000000001</v>
      </c>
      <c r="LT18" s="72">
        <v>0.42578492000000001</v>
      </c>
      <c r="LU18" s="72">
        <v>0.20052779000000001</v>
      </c>
      <c r="LV18" s="72">
        <v>3.9315454999999999E-2</v>
      </c>
      <c r="LW18" s="72">
        <v>2.2759732999999998E-3</v>
      </c>
      <c r="LX18" s="72">
        <v>1.3295365E-4</v>
      </c>
      <c r="LY18" s="72">
        <v>7.7955860000000004E-6</v>
      </c>
      <c r="LZ18" s="72">
        <v>4.5724561999999999E-7</v>
      </c>
      <c r="MA18" s="72">
        <v>2.6773469999999999E-8</v>
      </c>
      <c r="MB18" s="72">
        <v>1.5630413E-9</v>
      </c>
      <c r="MC18" s="72">
        <v>9.0911690000000006E-11</v>
      </c>
      <c r="MD18" s="72">
        <v>5.2656930000000001E-12</v>
      </c>
      <c r="ME18" s="72">
        <v>3.0364063000000001E-13</v>
      </c>
      <c r="MF18" s="72">
        <v>1.7428662999999999E-14</v>
      </c>
      <c r="MG18" s="72">
        <v>9.9570530000000002E-16</v>
      </c>
      <c r="MH18" s="72">
        <v>5.6616680000000002E-17</v>
      </c>
      <c r="MI18" s="72">
        <v>3.2040874000000001E-18</v>
      </c>
      <c r="MJ18" s="72">
        <v>1.8047687999999999E-19</v>
      </c>
      <c r="MK18" s="72">
        <v>1.0118492999999999E-20</v>
      </c>
      <c r="ML18" s="72">
        <v>5.6469556999999997E-22</v>
      </c>
      <c r="MM18" s="72">
        <v>3.1372519999999999E-23</v>
      </c>
      <c r="MN18" s="72">
        <v>1.7352319000000001E-24</v>
      </c>
      <c r="MO18" s="72">
        <v>9.5560580000000005E-26</v>
      </c>
      <c r="MP18" s="72">
        <v>5.2402929999999999E-27</v>
      </c>
      <c r="MQ18" s="72">
        <v>2.8617549999999998E-28</v>
      </c>
      <c r="MR18" s="72">
        <v>1.5565214999999999E-29</v>
      </c>
      <c r="MS18" s="72">
        <v>8.432759E-31</v>
      </c>
      <c r="MT18" s="72">
        <v>4.5511397000000001E-32</v>
      </c>
      <c r="MU18" s="72">
        <v>2.4470424000000002E-33</v>
      </c>
      <c r="MV18" s="72">
        <v>1.3104732E-34</v>
      </c>
      <c r="MW18" s="72">
        <v>6.9467540000000006E-36</v>
      </c>
      <c r="MX18" s="72">
        <v>3.3231185000000001E-37</v>
      </c>
      <c r="MY18" s="72">
        <v>1.2910285E-38</v>
      </c>
      <c r="MZ18" s="72">
        <v>0</v>
      </c>
      <c r="NA18" s="72">
        <v>0</v>
      </c>
      <c r="NB18" s="72">
        <v>0</v>
      </c>
      <c r="NC18" s="72">
        <v>5.4832239999999999E-4</v>
      </c>
      <c r="ND18" s="72">
        <v>1.2441250500000001E-2</v>
      </c>
      <c r="NE18" s="72">
        <v>0.13000982999999999</v>
      </c>
      <c r="NF18" s="72">
        <v>0.35789549999999998</v>
      </c>
      <c r="NG18" s="72">
        <v>0.4932684</v>
      </c>
      <c r="NH18" s="72">
        <v>0.42578526999999999</v>
      </c>
      <c r="NI18" s="72">
        <v>0.20052792</v>
      </c>
      <c r="NJ18" s="72">
        <v>3.9315469999999998E-2</v>
      </c>
      <c r="NK18" s="72">
        <v>2.2759740000000001E-3</v>
      </c>
      <c r="NL18" s="72">
        <v>1.3295367999999999E-4</v>
      </c>
      <c r="NM18" s="72">
        <v>7.7955879999999992E-6</v>
      </c>
      <c r="NN18" s="72">
        <v>4.5724582000000003E-7</v>
      </c>
      <c r="NO18" s="72">
        <v>2.6773476E-8</v>
      </c>
      <c r="NP18" s="72">
        <v>1.5630413E-9</v>
      </c>
      <c r="NQ18" s="72">
        <v>9.0911695000000002E-11</v>
      </c>
      <c r="NR18" s="72">
        <v>5.2656933000000002E-12</v>
      </c>
      <c r="NS18" s="72">
        <v>3.0364067999999999E-13</v>
      </c>
      <c r="NT18" s="72">
        <v>1.7428672E-14</v>
      </c>
      <c r="NU18" s="72">
        <v>9.9570610000000007E-16</v>
      </c>
      <c r="NV18" s="72">
        <v>5.6616719999999995E-17</v>
      </c>
      <c r="NW18" s="72">
        <v>3.20409E-18</v>
      </c>
      <c r="NX18" s="72">
        <v>1.8047702E-19</v>
      </c>
      <c r="NY18" s="72">
        <v>1.0118504E-20</v>
      </c>
      <c r="NZ18" s="72">
        <v>5.6469586999999998E-22</v>
      </c>
      <c r="OA18" s="72">
        <v>3.1372530000000001E-23</v>
      </c>
      <c r="OB18" s="72">
        <v>1.7352325000000001E-24</v>
      </c>
      <c r="OC18" s="72">
        <v>9.5560612999999996E-26</v>
      </c>
      <c r="OD18" s="72">
        <v>5.2402986000000002E-27</v>
      </c>
      <c r="OE18" s="72">
        <v>2.8617574E-28</v>
      </c>
      <c r="OF18" s="72">
        <v>1.5565217000000001E-29</v>
      </c>
      <c r="OG18" s="72">
        <v>8.4327550000000005E-31</v>
      </c>
      <c r="OH18" s="72">
        <v>4.5511410000000002E-32</v>
      </c>
      <c r="OI18" s="72">
        <v>2.4470466E-33</v>
      </c>
      <c r="OJ18" s="72">
        <v>1.3104757000000001E-34</v>
      </c>
      <c r="OK18" s="72">
        <v>6.9467610000000003E-36</v>
      </c>
      <c r="OL18" s="72">
        <v>3.3231201E-37</v>
      </c>
      <c r="OM18" s="72">
        <v>1.2910292000000001E-38</v>
      </c>
      <c r="ON18" s="72">
        <v>0</v>
      </c>
      <c r="OO18" s="72">
        <v>0</v>
      </c>
      <c r="OP18" s="72">
        <v>0</v>
      </c>
      <c r="OQ18" s="72">
        <v>5.4832169999999996E-4</v>
      </c>
      <c r="OR18" s="72">
        <v>1.2441226E-2</v>
      </c>
      <c r="OS18" s="72">
        <v>0.13000974000000001</v>
      </c>
      <c r="OT18" s="72">
        <v>0.35789534000000001</v>
      </c>
      <c r="OU18" s="72">
        <v>0.49326834000000003</v>
      </c>
      <c r="OV18" s="72">
        <v>0.42578536</v>
      </c>
      <c r="OW18" s="72">
        <v>0.20052807</v>
      </c>
      <c r="OX18" s="72">
        <v>3.9315514000000003E-2</v>
      </c>
      <c r="OY18" s="72">
        <v>2.2759764E-3</v>
      </c>
      <c r="OZ18" s="72">
        <v>1.3295386000000001E-4</v>
      </c>
      <c r="PA18" s="72">
        <v>7.7956009999999998E-6</v>
      </c>
      <c r="PB18" s="72">
        <v>4.5724666999999999E-7</v>
      </c>
      <c r="PC18" s="72">
        <v>2.6773530000000001E-8</v>
      </c>
      <c r="PD18" s="72">
        <v>1.5630441999999999E-9</v>
      </c>
      <c r="PE18" s="72">
        <v>9.0911853999999997E-11</v>
      </c>
      <c r="PF18" s="72">
        <v>5.2657032000000003E-12</v>
      </c>
      <c r="PG18" s="72">
        <v>3.036413E-13</v>
      </c>
      <c r="PH18" s="72">
        <v>1.7428699999999999E-14</v>
      </c>
      <c r="PI18" s="72">
        <v>9.9570779999999996E-16</v>
      </c>
      <c r="PJ18" s="72">
        <v>5.661683E-17</v>
      </c>
      <c r="PK18" s="72">
        <v>3.2040955E-18</v>
      </c>
      <c r="PL18" s="72">
        <v>1.804773E-19</v>
      </c>
      <c r="PM18" s="72">
        <v>1.0118519999999999E-20</v>
      </c>
      <c r="PN18" s="72">
        <v>5.6469680000000001E-22</v>
      </c>
      <c r="PO18" s="72">
        <v>3.1372563E-23</v>
      </c>
      <c r="PP18" s="72">
        <v>1.7352336999999999E-24</v>
      </c>
      <c r="PQ18" s="72">
        <v>9.5560659999999998E-26</v>
      </c>
      <c r="PR18" s="72">
        <v>5.2403013000000001E-27</v>
      </c>
      <c r="PS18" s="72">
        <v>2.8617614999999998E-28</v>
      </c>
      <c r="PT18" s="72">
        <v>1.5565243999999999E-29</v>
      </c>
      <c r="PU18" s="72">
        <v>8.4327680000000004E-31</v>
      </c>
      <c r="PV18" s="72">
        <v>4.5511467999999999E-32</v>
      </c>
      <c r="PW18" s="72">
        <v>2.4470489999999999E-33</v>
      </c>
      <c r="PX18" s="72">
        <v>1.310477E-34</v>
      </c>
      <c r="PY18" s="72">
        <v>6.9467670000000005E-36</v>
      </c>
      <c r="PZ18" s="72">
        <v>3.3231229999999998E-37</v>
      </c>
      <c r="QA18" s="72">
        <v>1.2910307000000001E-38</v>
      </c>
      <c r="QB18" s="72">
        <v>0</v>
      </c>
      <c r="QC18" s="72">
        <v>0</v>
      </c>
      <c r="QD18" s="72">
        <v>0</v>
      </c>
      <c r="QE18" s="72">
        <v>5.4832123E-4</v>
      </c>
      <c r="QF18" s="72">
        <v>1.24412095E-2</v>
      </c>
      <c r="QG18" s="72">
        <v>0.13000974000000001</v>
      </c>
      <c r="QH18" s="72">
        <v>0.35789525999999999</v>
      </c>
      <c r="QI18" s="72">
        <v>0.49326821999999998</v>
      </c>
      <c r="QJ18" s="72">
        <v>0.42578536</v>
      </c>
      <c r="QK18" s="72">
        <v>0.20052823</v>
      </c>
      <c r="QL18" s="72">
        <v>3.9315580000000003E-2</v>
      </c>
      <c r="QM18" s="72">
        <v>2.2759805000000001E-3</v>
      </c>
      <c r="QN18" s="72">
        <v>1.3295411000000001E-4</v>
      </c>
      <c r="QO18" s="72">
        <v>7.7956170000000002E-6</v>
      </c>
      <c r="QP18" s="72">
        <v>4.5724758E-7</v>
      </c>
      <c r="QQ18" s="72">
        <v>2.677359E-8</v>
      </c>
      <c r="QR18" s="72">
        <v>1.5630481999999999E-9</v>
      </c>
      <c r="QS18" s="72">
        <v>9.0912059999999999E-11</v>
      </c>
      <c r="QT18" s="72">
        <v>5.2657159999999996E-12</v>
      </c>
      <c r="QU18" s="72">
        <v>3.0364199000000001E-13</v>
      </c>
      <c r="QV18" s="72">
        <v>1.7428741000000001E-14</v>
      </c>
      <c r="QW18" s="72">
        <v>9.9571009999999994E-16</v>
      </c>
      <c r="QX18" s="72">
        <v>5.6616950000000003E-17</v>
      </c>
      <c r="QY18" s="72">
        <v>3.2041019999999999E-18</v>
      </c>
      <c r="QZ18" s="72">
        <v>1.8047769E-19</v>
      </c>
      <c r="RA18" s="72">
        <v>1.0118537000000001E-20</v>
      </c>
      <c r="RB18" s="72">
        <v>5.6469764000000004E-22</v>
      </c>
      <c r="RC18" s="72">
        <v>3.13726E-23</v>
      </c>
      <c r="RD18" s="72">
        <v>1.7352349999999999E-24</v>
      </c>
      <c r="RE18" s="72">
        <v>9.5560710000000003E-26</v>
      </c>
      <c r="RF18" s="72">
        <v>5.2403043999999999E-27</v>
      </c>
      <c r="RG18" s="72">
        <v>2.8617650000000001E-28</v>
      </c>
      <c r="RH18" s="72">
        <v>1.5565276999999999E-29</v>
      </c>
      <c r="RI18" s="72">
        <v>8.4327904999999998E-31</v>
      </c>
      <c r="RJ18" s="72">
        <v>4.5511569999999999E-32</v>
      </c>
      <c r="RK18" s="72">
        <v>2.4470534000000001E-33</v>
      </c>
      <c r="RL18" s="72">
        <v>1.3104788E-34</v>
      </c>
      <c r="RM18" s="72">
        <v>6.9467749999999998E-36</v>
      </c>
      <c r="RN18" s="72">
        <v>3.3231274999999999E-37</v>
      </c>
      <c r="RO18" s="72">
        <v>1.2910327E-38</v>
      </c>
      <c r="RP18" s="72">
        <v>0</v>
      </c>
      <c r="RQ18" s="72">
        <v>0</v>
      </c>
      <c r="RR18" s="72">
        <v>0</v>
      </c>
      <c r="RS18" s="72">
        <v>5.4832024000000005E-4</v>
      </c>
      <c r="RT18" s="72">
        <v>1.2441193E-2</v>
      </c>
      <c r="RU18" s="72">
        <v>0.13000982</v>
      </c>
      <c r="RV18" s="72">
        <v>0.35789525999999999</v>
      </c>
      <c r="RW18" s="72">
        <v>0.49326821999999998</v>
      </c>
      <c r="RX18" s="72">
        <v>0.42578529999999998</v>
      </c>
      <c r="RY18" s="72">
        <v>0.20052819</v>
      </c>
      <c r="RZ18" s="72">
        <v>3.9315580000000003E-2</v>
      </c>
      <c r="SA18" s="72">
        <v>2.2759817000000001E-3</v>
      </c>
      <c r="SB18" s="72">
        <v>1.3295418E-4</v>
      </c>
      <c r="SC18" s="72">
        <v>7.795623E-6</v>
      </c>
      <c r="SD18" s="72">
        <v>4.5724798000000003E-7</v>
      </c>
      <c r="SE18" s="72">
        <v>2.6773617999999999E-8</v>
      </c>
      <c r="SF18" s="72">
        <v>1.5630491E-9</v>
      </c>
      <c r="SG18" s="72">
        <v>9.0912130000000001E-11</v>
      </c>
      <c r="SH18" s="72">
        <v>5.2657189999999997E-12</v>
      </c>
      <c r="SI18" s="72">
        <v>3.0364217999999999E-13</v>
      </c>
      <c r="SJ18" s="72">
        <v>1.7428751999999999E-14</v>
      </c>
      <c r="SK18" s="72">
        <v>9.9571060000000005E-16</v>
      </c>
      <c r="SL18" s="72">
        <v>5.6616969999999999E-17</v>
      </c>
      <c r="SM18" s="72">
        <v>3.2041023E-18</v>
      </c>
      <c r="SN18" s="72">
        <v>1.8047765E-19</v>
      </c>
      <c r="SO18" s="72">
        <v>1.0118534E-20</v>
      </c>
      <c r="SP18" s="72">
        <v>5.6469760000000001E-22</v>
      </c>
      <c r="SQ18" s="72">
        <v>3.1372610000000002E-23</v>
      </c>
      <c r="SR18" s="72">
        <v>1.7352353999999999E-24</v>
      </c>
      <c r="SS18" s="72">
        <v>9.5560755000000004E-26</v>
      </c>
      <c r="ST18" s="72">
        <v>5.240306E-27</v>
      </c>
      <c r="SU18" s="72">
        <v>2.8617660000000001E-28</v>
      </c>
      <c r="SV18" s="72">
        <v>1.5565286E-29</v>
      </c>
      <c r="SW18" s="72">
        <v>8.4327989999999995E-31</v>
      </c>
      <c r="SX18" s="72">
        <v>4.5511626999999999E-32</v>
      </c>
      <c r="SY18" s="72">
        <v>2.4470547E-33</v>
      </c>
      <c r="SZ18" s="72">
        <v>1.3104784E-34</v>
      </c>
      <c r="TA18" s="72">
        <v>6.9467710000000001E-36</v>
      </c>
      <c r="TB18" s="72">
        <v>3.3231266000000001E-37</v>
      </c>
      <c r="TC18" s="72">
        <v>1.2910323999999999E-38</v>
      </c>
      <c r="TD18" s="72">
        <v>0</v>
      </c>
      <c r="TE18" s="72">
        <v>0</v>
      </c>
      <c r="TF18" s="72">
        <v>0</v>
      </c>
      <c r="TG18" s="72">
        <v>5.4831936999999995E-4</v>
      </c>
      <c r="TH18" s="72">
        <v>1.2441173E-2</v>
      </c>
      <c r="TI18" s="72">
        <v>0.13000982999999999</v>
      </c>
      <c r="TJ18" s="72">
        <v>0.35789525999999999</v>
      </c>
      <c r="TK18" s="72">
        <v>0.49326837000000001</v>
      </c>
      <c r="TL18" s="72">
        <v>0.42578557</v>
      </c>
      <c r="TM18" s="72">
        <v>0.20052826000000001</v>
      </c>
      <c r="TN18" s="72">
        <v>3.9315625999999999E-2</v>
      </c>
      <c r="TO18" s="72">
        <v>2.2759845000000002E-3</v>
      </c>
      <c r="TP18" s="72">
        <v>1.3295436000000001E-4</v>
      </c>
      <c r="TQ18" s="72">
        <v>7.795634E-6</v>
      </c>
      <c r="TR18" s="72">
        <v>4.5724869999999999E-7</v>
      </c>
      <c r="TS18" s="72">
        <v>2.6773656999999999E-8</v>
      </c>
      <c r="TT18" s="72">
        <v>1.5630518000000001E-9</v>
      </c>
      <c r="TU18" s="72">
        <v>9.0912299999999996E-11</v>
      </c>
      <c r="TV18" s="72">
        <v>5.2657270000000003E-12</v>
      </c>
      <c r="TW18" s="72">
        <v>3.0364252999999999E-13</v>
      </c>
      <c r="TX18" s="72">
        <v>1.7428769999999999E-14</v>
      </c>
      <c r="TY18" s="72">
        <v>9.9571160000000007E-16</v>
      </c>
      <c r="TZ18" s="72">
        <v>5.6617025999999997E-17</v>
      </c>
      <c r="UA18" s="72">
        <v>3.2041048E-18</v>
      </c>
      <c r="UB18" s="72">
        <v>1.8047773000000001E-19</v>
      </c>
      <c r="UC18" s="72">
        <v>1.0118538499999999E-20</v>
      </c>
      <c r="UD18" s="72">
        <v>5.6469770000000005E-22</v>
      </c>
      <c r="UE18" s="72">
        <v>3.1372626E-23</v>
      </c>
      <c r="UF18" s="72">
        <v>1.7352374E-24</v>
      </c>
      <c r="UG18" s="72">
        <v>9.5560879999999999E-26</v>
      </c>
      <c r="UH18" s="72">
        <v>5.2403143999999999E-27</v>
      </c>
      <c r="UI18" s="72">
        <v>2.8617704E-28</v>
      </c>
      <c r="UJ18" s="72">
        <v>1.5565311999999999E-29</v>
      </c>
      <c r="UK18" s="72">
        <v>8.4328129999999992E-31</v>
      </c>
      <c r="UL18" s="72">
        <v>4.5511712000000001E-32</v>
      </c>
      <c r="UM18" s="72">
        <v>2.4470587000000002E-33</v>
      </c>
      <c r="UN18" s="72">
        <v>1.3104802E-34</v>
      </c>
      <c r="UO18" s="72">
        <v>6.9467779999999999E-36</v>
      </c>
      <c r="UP18" s="72">
        <v>3.3231301999999999E-37</v>
      </c>
      <c r="UQ18" s="72">
        <v>1.2910337999999999E-38</v>
      </c>
      <c r="UR18" s="72">
        <v>0</v>
      </c>
      <c r="US18" s="72">
        <v>0</v>
      </c>
      <c r="UT18" s="72">
        <v>0</v>
      </c>
      <c r="UU18" s="72">
        <v>5.4831900000000002E-4</v>
      </c>
      <c r="UV18" s="72">
        <v>1.2441166E-2</v>
      </c>
      <c r="UW18" s="72">
        <v>0.13000992</v>
      </c>
      <c r="UX18" s="72">
        <v>0.35789552000000002</v>
      </c>
      <c r="UY18" s="72">
        <v>0.49326846000000002</v>
      </c>
      <c r="UZ18" s="72">
        <v>0.42578571999999998</v>
      </c>
      <c r="VA18" s="72">
        <v>0.20052838000000001</v>
      </c>
      <c r="VB18" s="72">
        <v>3.9315650000000001E-2</v>
      </c>
      <c r="VC18" s="72">
        <v>2.2759857000000001E-3</v>
      </c>
      <c r="VD18" s="72">
        <v>1.3295449000000001E-4</v>
      </c>
      <c r="VE18" s="72">
        <v>7.7956420000000003E-6</v>
      </c>
      <c r="VF18" s="72">
        <v>4.572492E-7</v>
      </c>
      <c r="VG18" s="72">
        <v>2.6773688999999999E-8</v>
      </c>
      <c r="VH18" s="72">
        <v>1.5630533999999999E-9</v>
      </c>
      <c r="VI18" s="72">
        <v>9.0912380000000003E-11</v>
      </c>
      <c r="VJ18" s="72">
        <v>5.2657306E-12</v>
      </c>
      <c r="VK18" s="72">
        <v>3.0364273999999999E-13</v>
      </c>
      <c r="VL18" s="72">
        <v>1.742878E-14</v>
      </c>
      <c r="VM18" s="72">
        <v>9.9571190000000001E-16</v>
      </c>
      <c r="VN18" s="72">
        <v>5.6617039999999999E-17</v>
      </c>
      <c r="VO18" s="72">
        <v>3.2041055999999998E-18</v>
      </c>
      <c r="VP18" s="72">
        <v>1.8047776999999999E-19</v>
      </c>
      <c r="VQ18" s="72">
        <v>1.0118538499999999E-20</v>
      </c>
      <c r="VR18" s="72">
        <v>5.6469764000000004E-22</v>
      </c>
      <c r="VS18" s="72">
        <v>3.1372623000000002E-23</v>
      </c>
      <c r="VT18" s="72">
        <v>1.7352379999999999E-24</v>
      </c>
      <c r="VU18" s="72">
        <v>9.556097E-26</v>
      </c>
      <c r="VV18" s="72">
        <v>5.2403212999999999E-27</v>
      </c>
      <c r="VW18" s="72">
        <v>2.8617749999999998E-28</v>
      </c>
      <c r="VX18" s="72">
        <v>1.5565336000000001E-29</v>
      </c>
      <c r="VY18" s="72">
        <v>8.4328249999999992E-31</v>
      </c>
      <c r="VZ18" s="72">
        <v>4.5511764999999999E-32</v>
      </c>
      <c r="WA18" s="72">
        <v>2.4470617000000002E-33</v>
      </c>
      <c r="WB18" s="72">
        <v>1.3104813000000001E-34</v>
      </c>
      <c r="WC18" s="72">
        <v>6.9467835000000002E-36</v>
      </c>
      <c r="WD18" s="72">
        <v>3.3231331000000001E-37</v>
      </c>
      <c r="WE18" s="72">
        <v>1.2910348000000001E-38</v>
      </c>
      <c r="WF18" s="72">
        <v>0</v>
      </c>
      <c r="WG18" s="72">
        <v>0</v>
      </c>
      <c r="WH18" s="72">
        <v>0</v>
      </c>
      <c r="WI18" s="72">
        <v>5.4832030000000003E-4</v>
      </c>
      <c r="WJ18" s="72">
        <v>1.2441198000000001E-2</v>
      </c>
      <c r="WK18" s="72">
        <v>0.13000982999999999</v>
      </c>
      <c r="WL18" s="72">
        <v>0.35789589999999999</v>
      </c>
      <c r="WM18" s="72">
        <v>0.4932687</v>
      </c>
      <c r="WN18" s="72">
        <v>0.42578575000000002</v>
      </c>
      <c r="WO18" s="72">
        <v>0.20052846999999999</v>
      </c>
      <c r="WP18" s="72">
        <v>3.931569E-2</v>
      </c>
      <c r="WQ18" s="72">
        <v>2.2759884999999998E-3</v>
      </c>
      <c r="WR18" s="72">
        <v>1.3295462E-4</v>
      </c>
      <c r="WS18" s="72">
        <v>7.7956500000000005E-6</v>
      </c>
      <c r="WT18" s="72">
        <v>4.5724970000000002E-7</v>
      </c>
      <c r="WU18" s="72">
        <v>2.6773717000000001E-8</v>
      </c>
      <c r="WV18" s="72">
        <v>1.5630555E-9</v>
      </c>
      <c r="WW18" s="72">
        <v>9.0912490000000002E-11</v>
      </c>
      <c r="WX18" s="72">
        <v>5.2657369999999996E-12</v>
      </c>
      <c r="WY18" s="72">
        <v>3.0364300000000002E-13</v>
      </c>
      <c r="WZ18" s="72">
        <v>1.7428792000000001E-14</v>
      </c>
      <c r="XA18" s="72">
        <v>9.9571229999999994E-16</v>
      </c>
      <c r="XB18" s="72">
        <v>5.6617049999999997E-17</v>
      </c>
      <c r="XC18" s="72">
        <v>3.2041059999999999E-18</v>
      </c>
      <c r="XD18" s="72">
        <v>1.8047779999999999E-19</v>
      </c>
      <c r="XE18" s="72">
        <v>1.0118542E-20</v>
      </c>
      <c r="XF18" s="72">
        <v>5.6469779999999999E-22</v>
      </c>
      <c r="XG18" s="72">
        <v>3.1372632000000001E-23</v>
      </c>
      <c r="XH18" s="72">
        <v>1.7352388000000001E-24</v>
      </c>
      <c r="XI18" s="72">
        <v>9.5561060000000002E-26</v>
      </c>
      <c r="XJ18" s="72">
        <v>5.2403286999999997E-27</v>
      </c>
      <c r="XK18" s="72">
        <v>2.8617795000000001E-28</v>
      </c>
      <c r="XL18" s="72">
        <v>1.5565362999999999E-29</v>
      </c>
      <c r="XM18" s="72">
        <v>8.4328380000000008E-31</v>
      </c>
      <c r="XN18" s="72">
        <v>4.5511811999999998E-32</v>
      </c>
      <c r="XO18" s="72">
        <v>2.4470631E-33</v>
      </c>
      <c r="XP18" s="72">
        <v>1.310482E-34</v>
      </c>
      <c r="XQ18" s="72">
        <v>6.9467879999999997E-36</v>
      </c>
      <c r="XR18" s="72">
        <v>3.3231355999999999E-37</v>
      </c>
      <c r="XS18" s="72">
        <v>1.2910351999999999E-38</v>
      </c>
      <c r="XT18" s="72">
        <v>0</v>
      </c>
      <c r="XU18" s="72">
        <v>0</v>
      </c>
      <c r="XV18" s="72">
        <v>0</v>
      </c>
      <c r="XW18" s="72">
        <v>5.4832215999999997E-4</v>
      </c>
      <c r="XX18" s="72">
        <v>1.2441242E-2</v>
      </c>
      <c r="XY18" s="72">
        <v>0.13001002</v>
      </c>
      <c r="XZ18" s="72">
        <v>0.35789579999999999</v>
      </c>
      <c r="YA18" s="72">
        <v>0.49326863999999998</v>
      </c>
      <c r="YB18" s="72">
        <v>0.42578579999999999</v>
      </c>
      <c r="YC18" s="72">
        <v>0.20052855</v>
      </c>
      <c r="YD18" s="72">
        <v>3.9315744999999999E-2</v>
      </c>
      <c r="YE18" s="72">
        <v>2.2759926999999999E-3</v>
      </c>
      <c r="YF18" s="72">
        <v>1.3295488E-4</v>
      </c>
      <c r="YG18" s="72">
        <v>7.7956649999999998E-6</v>
      </c>
      <c r="YH18" s="72">
        <v>4.5725068000000003E-7</v>
      </c>
      <c r="YI18" s="72">
        <v>2.6773773999999999E-8</v>
      </c>
      <c r="YJ18" s="72">
        <v>1.5630585999999999E-9</v>
      </c>
      <c r="YK18" s="72">
        <v>9.0912694000000004E-11</v>
      </c>
      <c r="YL18" s="72">
        <v>5.2657475E-12</v>
      </c>
      <c r="YM18" s="72">
        <v>3.0364356000000002E-13</v>
      </c>
      <c r="YN18" s="72">
        <v>1.7428822999999999E-14</v>
      </c>
      <c r="YO18" s="72">
        <v>9.9571380000000007E-16</v>
      </c>
      <c r="YP18" s="72">
        <v>5.6617129999999995E-17</v>
      </c>
      <c r="YQ18" s="72">
        <v>3.2041106000000001E-18</v>
      </c>
      <c r="YR18" s="72">
        <v>1.8047812E-19</v>
      </c>
      <c r="YS18" s="72">
        <v>1.0118562E-20</v>
      </c>
      <c r="YT18" s="72">
        <v>5.6469915000000004E-22</v>
      </c>
      <c r="YU18" s="72">
        <v>3.1372704999999998E-23</v>
      </c>
      <c r="YV18" s="72">
        <v>1.7352424999999998E-24</v>
      </c>
      <c r="YW18" s="72">
        <v>9.5561280000000002E-26</v>
      </c>
      <c r="YX18" s="72">
        <v>5.2403430000000003E-27</v>
      </c>
      <c r="YY18" s="72">
        <v>2.8617883999999998E-28</v>
      </c>
      <c r="YZ18" s="72">
        <v>1.5565413999999999E-29</v>
      </c>
      <c r="ZA18" s="72">
        <v>8.4328640000000006E-31</v>
      </c>
      <c r="ZB18" s="72">
        <v>4.551193E-32</v>
      </c>
      <c r="ZC18" s="72">
        <v>2.4470691999999998E-33</v>
      </c>
      <c r="ZD18" s="72">
        <v>1.3104848000000001E-34</v>
      </c>
      <c r="ZE18" s="72">
        <v>6.9468036000000001E-36</v>
      </c>
      <c r="ZF18" s="72">
        <v>3.3231416E-37</v>
      </c>
      <c r="ZG18" s="72">
        <v>1.2910373999999999E-38</v>
      </c>
      <c r="ZH18" s="72">
        <v>0</v>
      </c>
      <c r="ZI18" s="72">
        <v>0</v>
      </c>
      <c r="ZJ18" s="72">
        <v>0</v>
      </c>
      <c r="ZK18" s="72">
        <v>5.4832329999999997E-4</v>
      </c>
      <c r="ZL18" s="72">
        <v>1.2441268E-2</v>
      </c>
      <c r="ZM18" s="72">
        <v>0.13001019</v>
      </c>
      <c r="ZN18" s="72">
        <v>0.35789636000000002</v>
      </c>
      <c r="ZO18" s="72">
        <v>0.49326914999999999</v>
      </c>
      <c r="ZP18" s="72">
        <v>0.42578596000000002</v>
      </c>
      <c r="ZQ18" s="72">
        <v>0.20052855</v>
      </c>
      <c r="ZR18" s="72">
        <v>3.9315722999999997E-2</v>
      </c>
      <c r="ZS18" s="72">
        <v>2.2759908000000001E-3</v>
      </c>
      <c r="ZT18" s="72">
        <v>1.3295477E-4</v>
      </c>
      <c r="ZU18" s="72">
        <v>7.7956569999999996E-6</v>
      </c>
      <c r="ZV18" s="72">
        <v>4.5725025E-7</v>
      </c>
      <c r="ZW18" s="72">
        <v>2.6773755E-8</v>
      </c>
      <c r="ZX18" s="72">
        <v>1.5630578000000001E-9</v>
      </c>
      <c r="ZY18" s="72">
        <v>9.0912679999999995E-11</v>
      </c>
      <c r="ZZ18" s="72">
        <v>5.2657499999999999E-12</v>
      </c>
      <c r="AAA18" s="72">
        <v>3.0364385999999999E-13</v>
      </c>
      <c r="AAB18" s="72">
        <v>1.7428848E-14</v>
      </c>
      <c r="AAC18" s="72">
        <v>9.9571569999999992E-16</v>
      </c>
      <c r="AAD18" s="72">
        <v>5.6617280000000005E-17</v>
      </c>
      <c r="AAE18" s="72">
        <v>3.2041217000000001E-18</v>
      </c>
      <c r="AAF18" s="72">
        <v>1.8047889999999999E-19</v>
      </c>
      <c r="AAG18" s="72">
        <v>1.0118617E-20</v>
      </c>
      <c r="AAH18" s="72">
        <v>5.6470289999999999E-22</v>
      </c>
      <c r="AAI18" s="72">
        <v>3.1372947999999998E-23</v>
      </c>
      <c r="AAJ18" s="72">
        <v>1.7352577E-24</v>
      </c>
      <c r="AAK18" s="72">
        <v>9.5562209999999996E-26</v>
      </c>
      <c r="AAL18" s="72">
        <v>5.2403989999999997E-27</v>
      </c>
      <c r="AAM18" s="72">
        <v>2.8618214000000002E-28</v>
      </c>
      <c r="AAN18" s="72">
        <v>1.5565616999999999E-29</v>
      </c>
      <c r="AAO18" s="72">
        <v>8.4329840000000008E-31</v>
      </c>
      <c r="AAP18" s="72">
        <v>4.5512626000000001E-32</v>
      </c>
      <c r="AAQ18" s="72">
        <v>2.4471089000000002E-33</v>
      </c>
      <c r="AAR18" s="72">
        <v>1.3105073000000001E-34</v>
      </c>
      <c r="AAS18" s="72">
        <v>6.9469176000000005E-36</v>
      </c>
      <c r="AAT18" s="72">
        <v>3.3231897999999999E-37</v>
      </c>
      <c r="AAU18" s="72">
        <v>1.2910561000000001E-38</v>
      </c>
      <c r="AAV18" s="72">
        <v>0</v>
      </c>
      <c r="AAW18" s="72">
        <v>0</v>
      </c>
      <c r="AAX18" s="72">
        <v>0</v>
      </c>
      <c r="AAY18" s="72">
        <v>5.4831884000000001E-4</v>
      </c>
      <c r="AAZ18" s="72">
        <v>1.2441173E-2</v>
      </c>
      <c r="ABA18" s="72">
        <v>0.13000966999999999</v>
      </c>
      <c r="ABB18" s="72">
        <v>0.35789555000000001</v>
      </c>
      <c r="ABC18" s="72">
        <v>0.49326882</v>
      </c>
      <c r="ABD18" s="72">
        <v>0.42578579999999999</v>
      </c>
      <c r="ABE18" s="72">
        <v>0.20052855</v>
      </c>
      <c r="ABF18" s="72">
        <v>3.931573E-2</v>
      </c>
      <c r="ABG18" s="72">
        <v>2.2759920000000001E-3</v>
      </c>
      <c r="ABH18" s="72">
        <v>1.3295481999999999E-4</v>
      </c>
      <c r="ABI18" s="72">
        <v>7.7956610000000006E-6</v>
      </c>
      <c r="ABJ18" s="72">
        <v>4.5725037000000001E-7</v>
      </c>
      <c r="ABK18" s="72">
        <v>2.6773757000000001E-8</v>
      </c>
      <c r="ABL18" s="72">
        <v>1.5630587E-9</v>
      </c>
      <c r="ABM18" s="72">
        <v>9.0912694000000004E-11</v>
      </c>
      <c r="ABN18" s="72">
        <v>5.2657499999999999E-12</v>
      </c>
      <c r="ABO18" s="72">
        <v>3.0364389999999999E-13</v>
      </c>
      <c r="ABP18" s="72">
        <v>1.7428851E-14</v>
      </c>
      <c r="ABQ18" s="72">
        <v>9.9571569999999992E-16</v>
      </c>
      <c r="ABR18" s="72">
        <v>5.6617269999999995E-17</v>
      </c>
      <c r="ABS18" s="72">
        <v>3.2041217000000001E-18</v>
      </c>
      <c r="ABT18" s="72">
        <v>1.8047888E-19</v>
      </c>
      <c r="ABU18" s="72">
        <v>1.0118615E-20</v>
      </c>
      <c r="ABV18" s="72">
        <v>5.6470300000000002E-22</v>
      </c>
      <c r="ABW18" s="72">
        <v>3.1372956999999998E-23</v>
      </c>
      <c r="ABX18" s="72">
        <v>1.7352584999999999E-24</v>
      </c>
      <c r="ABY18" s="72">
        <v>9.5562234000000003E-26</v>
      </c>
      <c r="ABZ18" s="72">
        <v>5.2403983999999996E-27</v>
      </c>
      <c r="ACA18" s="72">
        <v>2.8618210000000002E-28</v>
      </c>
      <c r="ACB18" s="72">
        <v>1.556561E-29</v>
      </c>
      <c r="ACC18" s="72">
        <v>8.4329760000000002E-31</v>
      </c>
      <c r="ACD18" s="72">
        <v>4.5512567000000003E-32</v>
      </c>
      <c r="ACE18" s="72">
        <v>2.4471109999999999E-33</v>
      </c>
      <c r="ACF18" s="72">
        <v>1.310617E-34</v>
      </c>
      <c r="ACG18" s="72">
        <v>6.9493176000000002E-36</v>
      </c>
      <c r="ACH18" s="72">
        <v>3.3235539999999999E-37</v>
      </c>
      <c r="ACI18" s="72">
        <v>1.2912091E-38</v>
      </c>
      <c r="ACJ18" s="72">
        <v>0</v>
      </c>
      <c r="ACK18" s="72">
        <v>0</v>
      </c>
      <c r="ACL18" s="72">
        <v>0</v>
      </c>
      <c r="ACM18" s="72">
        <v>5.4832454999999996E-4</v>
      </c>
      <c r="ACN18" s="72">
        <v>1.2441293000000001E-2</v>
      </c>
      <c r="ACO18" s="72">
        <v>0.13001014</v>
      </c>
      <c r="ACP18" s="72">
        <v>0.35789597000000001</v>
      </c>
      <c r="ACQ18" s="72">
        <v>0.49326893999999999</v>
      </c>
      <c r="ACR18" s="72">
        <v>0.42578596000000002</v>
      </c>
      <c r="ACS18" s="72">
        <v>0.20052844</v>
      </c>
      <c r="ACT18" s="72">
        <v>3.9315663000000001E-2</v>
      </c>
      <c r="ACU18" s="72">
        <v>2.2759857000000001E-3</v>
      </c>
      <c r="ACV18" s="72">
        <v>1.3295445999999999E-4</v>
      </c>
      <c r="ACW18" s="72">
        <v>7.7956369999999999E-6</v>
      </c>
      <c r="ACX18" s="72">
        <v>4.5724879999999998E-7</v>
      </c>
      <c r="ACY18" s="72">
        <v>2.677366E-8</v>
      </c>
      <c r="ACZ18" s="72">
        <v>1.5630525000000001E-9</v>
      </c>
      <c r="ADA18" s="72">
        <v>9.0912325999999998E-11</v>
      </c>
      <c r="ADB18" s="72">
        <v>5.2657280000000001E-12</v>
      </c>
      <c r="ADC18" s="72">
        <v>3.0364263999999999E-13</v>
      </c>
      <c r="ADD18" s="72">
        <v>1.7428775000000001E-14</v>
      </c>
      <c r="ADE18" s="72">
        <v>9.9571190000000001E-16</v>
      </c>
      <c r="ADF18" s="72">
        <v>5.6617059999999995E-17</v>
      </c>
      <c r="ADG18" s="72">
        <v>3.2041099999999999E-18</v>
      </c>
      <c r="ADH18" s="72">
        <v>1.8047829999999999E-19</v>
      </c>
      <c r="ADI18" s="72">
        <v>1.0118588E-20</v>
      </c>
      <c r="ADJ18" s="72">
        <v>5.6470170000000004E-22</v>
      </c>
      <c r="ADK18" s="72">
        <v>3.1372906999999998E-23</v>
      </c>
      <c r="ADL18" s="72">
        <v>1.7352567000000001E-24</v>
      </c>
      <c r="ADM18" s="72">
        <v>9.5562153999999998E-26</v>
      </c>
      <c r="ADN18" s="72">
        <v>5.2403926E-27</v>
      </c>
      <c r="ADO18" s="72">
        <v>2.8618167999999999E-28</v>
      </c>
      <c r="ADP18" s="72">
        <v>1.556557E-29</v>
      </c>
      <c r="ADQ18" s="72">
        <v>8.4329449999999994E-31</v>
      </c>
      <c r="ADR18" s="72">
        <v>4.5512426000000002E-32</v>
      </c>
      <c r="ADS18" s="72">
        <v>2.4471113999999999E-33</v>
      </c>
      <c r="ADT18" s="72">
        <v>1.3108137000000001E-34</v>
      </c>
      <c r="ADU18" s="72">
        <v>6.9670579999999996E-36</v>
      </c>
      <c r="ADV18" s="72">
        <v>3.4093039999999998E-37</v>
      </c>
      <c r="ADW18" s="72">
        <v>1.3288688000000001E-38</v>
      </c>
      <c r="ADX18" s="72">
        <v>0</v>
      </c>
      <c r="ADY18" s="72">
        <v>0</v>
      </c>
      <c r="ADZ18" s="77"/>
      <c r="AEA18" s="73">
        <v>12</v>
      </c>
      <c r="AEB18" s="103">
        <v>12.5</v>
      </c>
      <c r="AEC18" s="73">
        <v>12</v>
      </c>
      <c r="AED18" s="103">
        <v>7.5</v>
      </c>
      <c r="AEE18" s="74">
        <f t="shared" si="22"/>
        <v>13</v>
      </c>
      <c r="AEF18" s="88">
        <f t="shared" si="23"/>
        <v>520</v>
      </c>
      <c r="AEG18" s="105">
        <f t="shared" si="25"/>
        <v>0</v>
      </c>
      <c r="AEH18" s="105">
        <f t="shared" si="25"/>
        <v>0</v>
      </c>
      <c r="AEI18" s="105">
        <f t="shared" si="25"/>
        <v>0</v>
      </c>
      <c r="AEJ18" s="105">
        <f t="shared" si="25"/>
        <v>0</v>
      </c>
      <c r="AEK18" s="105">
        <f t="shared" si="25"/>
        <v>0</v>
      </c>
      <c r="AEL18" s="105">
        <f t="shared" si="25"/>
        <v>0</v>
      </c>
      <c r="AEM18" s="105">
        <f t="shared" si="25"/>
        <v>0</v>
      </c>
      <c r="AEN18" s="105">
        <f t="shared" si="25"/>
        <v>0</v>
      </c>
      <c r="AEO18" s="105">
        <f t="shared" si="25"/>
        <v>0</v>
      </c>
      <c r="AEP18" s="105">
        <f t="shared" si="25"/>
        <v>0</v>
      </c>
      <c r="AEQ18" s="105">
        <f t="shared" si="26"/>
        <v>0</v>
      </c>
      <c r="AER18" s="105">
        <f t="shared" si="26"/>
        <v>0</v>
      </c>
      <c r="AES18" s="105">
        <f t="shared" si="26"/>
        <v>0</v>
      </c>
      <c r="AET18" s="105">
        <f t="shared" si="26"/>
        <v>0</v>
      </c>
      <c r="AEU18" s="105">
        <f t="shared" si="26"/>
        <v>0</v>
      </c>
      <c r="AEV18" s="105">
        <f t="shared" si="26"/>
        <v>0</v>
      </c>
      <c r="AEW18" s="105">
        <f t="shared" si="26"/>
        <v>0</v>
      </c>
      <c r="AEX18" s="105">
        <f t="shared" si="26"/>
        <v>0</v>
      </c>
      <c r="AEY18" s="105">
        <f t="shared" si="26"/>
        <v>0</v>
      </c>
      <c r="AEZ18" s="99">
        <f t="shared" si="17"/>
        <v>3.19</v>
      </c>
      <c r="AFA18" s="69"/>
      <c r="AFB18" s="202">
        <v>0</v>
      </c>
      <c r="AFC18" s="106">
        <f t="shared" si="18"/>
        <v>0</v>
      </c>
      <c r="AFD18" s="69"/>
      <c r="AFE18" s="107">
        <f t="shared" si="19"/>
        <v>500</v>
      </c>
      <c r="AFF18" s="105">
        <f t="shared" si="27"/>
        <v>1.6949650000000001E-16</v>
      </c>
      <c r="AFG18" s="105">
        <f t="shared" si="27"/>
        <v>1.6949634000000001E-16</v>
      </c>
      <c r="AFH18" s="105">
        <f t="shared" si="27"/>
        <v>1.6949636000000001E-16</v>
      </c>
      <c r="AFI18" s="105">
        <f t="shared" si="27"/>
        <v>1.6949656E-16</v>
      </c>
      <c r="AFJ18" s="105">
        <f t="shared" si="27"/>
        <v>1.6949629999999999E-16</v>
      </c>
      <c r="AFK18" s="105">
        <f t="shared" si="27"/>
        <v>1.6949595000000001E-16</v>
      </c>
      <c r="AFL18" s="105">
        <f t="shared" si="27"/>
        <v>1.694957E-16</v>
      </c>
      <c r="AFM18" s="105">
        <f t="shared" si="27"/>
        <v>1.6949533E-16</v>
      </c>
      <c r="AFN18" s="105">
        <f t="shared" si="27"/>
        <v>1.6949533E-16</v>
      </c>
      <c r="AFO18" s="105">
        <f t="shared" si="27"/>
        <v>1.6949541000000001E-16</v>
      </c>
      <c r="AFP18" s="105">
        <f t="shared" si="28"/>
        <v>1.6949571E-16</v>
      </c>
      <c r="AFQ18" s="105">
        <f t="shared" si="28"/>
        <v>1.6949607000000001E-16</v>
      </c>
      <c r="AFR18" s="105">
        <f t="shared" si="28"/>
        <v>1.6949618999999999E-16</v>
      </c>
      <c r="AFS18" s="105">
        <f t="shared" si="28"/>
        <v>1.6949634000000001E-16</v>
      </c>
      <c r="AFT18" s="105">
        <f t="shared" si="28"/>
        <v>1.6949639E-16</v>
      </c>
      <c r="AFU18" s="105">
        <f t="shared" si="28"/>
        <v>1.6949641E-16</v>
      </c>
      <c r="AFV18" s="105">
        <f t="shared" si="28"/>
        <v>1.6949669E-16</v>
      </c>
      <c r="AFW18" s="105">
        <f t="shared" si="28"/>
        <v>1.694971E-16</v>
      </c>
      <c r="AFX18" s="105">
        <f t="shared" si="28"/>
        <v>1.6949711999999999E-16</v>
      </c>
      <c r="AFY18" s="105"/>
      <c r="AFZ18" s="106">
        <f t="shared" si="24"/>
        <v>1.6949619999999996E-16</v>
      </c>
      <c r="AGA18" s="69"/>
      <c r="AGB18" s="69"/>
      <c r="AGC18" s="69"/>
      <c r="AGD18" s="69"/>
      <c r="AGE18" s="69"/>
      <c r="AGF18" s="69"/>
      <c r="AGG18" s="69"/>
      <c r="AGH18" s="69"/>
      <c r="AGI18" s="69"/>
      <c r="AGJ18" s="69"/>
      <c r="AGK18" s="69"/>
      <c r="AGL18" s="69"/>
      <c r="AGM18" s="69"/>
      <c r="AGN18" s="69"/>
      <c r="AGO18" s="69"/>
      <c r="AGP18" s="69"/>
      <c r="AGQ18" s="69"/>
      <c r="AGR18" s="69"/>
      <c r="AGS18" s="69"/>
      <c r="AGT18" s="69"/>
      <c r="AGU18" s="69"/>
      <c r="AGV18" s="69"/>
      <c r="AGW18" s="69"/>
      <c r="AGX18" s="69"/>
      <c r="AGY18" s="204">
        <v>11</v>
      </c>
      <c r="AGZ18" s="118">
        <v>0</v>
      </c>
      <c r="AHA18" s="118">
        <v>11</v>
      </c>
      <c r="AHB18" s="118">
        <v>0</v>
      </c>
      <c r="AHC18" s="118">
        <v>0</v>
      </c>
      <c r="AHD18" s="205">
        <v>-1</v>
      </c>
      <c r="AHE18" s="69"/>
      <c r="AHF18" s="69"/>
      <c r="AHG18" s="69"/>
      <c r="AHH18" s="69"/>
      <c r="AHI18" s="69"/>
      <c r="AHJ18" s="69"/>
      <c r="AHK18" s="69"/>
      <c r="AHL18" s="69"/>
      <c r="AHM18" s="69"/>
      <c r="AHN18" s="69"/>
      <c r="AHO18" s="69"/>
      <c r="AHP18" s="69"/>
      <c r="AHQ18" s="69"/>
      <c r="AHR18" s="69"/>
      <c r="AHS18" s="69"/>
      <c r="AHT18" s="69"/>
      <c r="AHU18" s="69"/>
      <c r="AHV18" s="69"/>
      <c r="AHW18" s="69"/>
      <c r="AHX18" s="69"/>
      <c r="AHY18" s="69"/>
      <c r="AHZ18" s="69"/>
      <c r="AIA18" s="69"/>
      <c r="AIB18" s="69"/>
    </row>
    <row r="19" spans="1:912" ht="3.75" customHeight="1" x14ac:dyDescent="0.25">
      <c r="A19" s="77"/>
      <c r="B19" s="98">
        <v>13</v>
      </c>
      <c r="C19" s="99">
        <v>3.48</v>
      </c>
      <c r="D19" s="190">
        <f t="shared" si="14"/>
        <v>2</v>
      </c>
      <c r="E19" s="77"/>
      <c r="F19" s="192">
        <v>0</v>
      </c>
      <c r="G19" s="70">
        <v>1.573825E-4</v>
      </c>
      <c r="H19" s="70">
        <v>3.5709563999999998E-3</v>
      </c>
      <c r="I19" s="70">
        <v>6.3660049999999996E-2</v>
      </c>
      <c r="J19" s="70">
        <v>0.24732693</v>
      </c>
      <c r="K19" s="70">
        <v>0.44227665999999999</v>
      </c>
      <c r="L19" s="70">
        <v>0.46804132999999998</v>
      </c>
      <c r="M19" s="70">
        <v>0.31282451999999999</v>
      </c>
      <c r="N19" s="70">
        <v>0.110510334</v>
      </c>
      <c r="O19" s="70">
        <v>1.3040530999999999E-2</v>
      </c>
      <c r="P19" s="70">
        <v>7.5305415999999997E-4</v>
      </c>
      <c r="Q19" s="70">
        <v>4.3643829999999999E-5</v>
      </c>
      <c r="R19" s="70">
        <v>2.5366896000000002E-6</v>
      </c>
      <c r="S19" s="70">
        <v>1.4770342E-7</v>
      </c>
      <c r="T19" s="70">
        <v>8.6059079999999999E-9</v>
      </c>
      <c r="U19" s="70">
        <v>5.0121834E-10</v>
      </c>
      <c r="V19" s="70">
        <v>2.9153259999999999E-11</v>
      </c>
      <c r="W19" s="70">
        <v>1.6922078999999999E-12</v>
      </c>
      <c r="X19" s="70">
        <v>9.7964770000000006E-14</v>
      </c>
      <c r="Y19" s="70">
        <v>5.6537543E-15</v>
      </c>
      <c r="Z19" s="70">
        <v>3.2516575999999999E-16</v>
      </c>
      <c r="AA19" s="71">
        <v>1.8632158999999999E-17</v>
      </c>
      <c r="AB19" s="71">
        <v>1.06349E-18</v>
      </c>
      <c r="AC19" s="71">
        <v>6.0459260000000002E-20</v>
      </c>
      <c r="AD19" s="71">
        <v>3.4230969999999999E-21</v>
      </c>
      <c r="AE19" s="71">
        <v>1.9301289999999999E-22</v>
      </c>
      <c r="AF19" s="71">
        <v>1.0838292E-23</v>
      </c>
      <c r="AG19" s="71">
        <v>6.0610729999999996E-25</v>
      </c>
      <c r="AH19" s="71">
        <v>3.375728E-26</v>
      </c>
      <c r="AI19" s="71">
        <v>1.8725585999999999E-27</v>
      </c>
      <c r="AJ19" s="71">
        <v>1.0346173999999999E-28</v>
      </c>
      <c r="AK19" s="71">
        <v>5.6941660000000002E-30</v>
      </c>
      <c r="AL19" s="71">
        <v>3.1218972000000002E-31</v>
      </c>
      <c r="AM19" s="71">
        <v>1.7052108999999999E-32</v>
      </c>
      <c r="AN19" s="71">
        <v>9.2794759999999999E-34</v>
      </c>
      <c r="AO19" s="71">
        <v>5.0272214000000004E-35</v>
      </c>
      <c r="AP19" s="71">
        <v>2.6747453999999999E-36</v>
      </c>
      <c r="AQ19" s="71">
        <v>1.2699676999999999E-37</v>
      </c>
      <c r="AR19" s="71">
        <v>0</v>
      </c>
      <c r="AS19" s="71">
        <v>0</v>
      </c>
      <c r="AT19" s="72">
        <v>0</v>
      </c>
      <c r="AU19" s="72">
        <v>1.5738009999999999E-4</v>
      </c>
      <c r="AV19" s="72">
        <v>3.5709077000000001E-3</v>
      </c>
      <c r="AW19" s="72">
        <v>6.3659325000000003E-2</v>
      </c>
      <c r="AX19" s="72">
        <v>0.24732551</v>
      </c>
      <c r="AY19" s="72">
        <v>0.44227509999999998</v>
      </c>
      <c r="AZ19" s="72">
        <v>0.46804002</v>
      </c>
      <c r="BA19" s="72">
        <v>0.31282389999999999</v>
      </c>
      <c r="BB19" s="72">
        <v>0.11051018999999999</v>
      </c>
      <c r="BC19" s="72">
        <v>1.3040520999999999E-2</v>
      </c>
      <c r="BD19" s="72">
        <v>7.5305339999999998E-4</v>
      </c>
      <c r="BE19" s="72">
        <v>4.3643787999999998E-5</v>
      </c>
      <c r="BF19" s="72">
        <v>2.536685E-6</v>
      </c>
      <c r="BG19" s="72">
        <v>1.4770315E-7</v>
      </c>
      <c r="BH19" s="72">
        <v>8.6058909999999994E-9</v>
      </c>
      <c r="BI19" s="72">
        <v>5.0121739999999995E-10</v>
      </c>
      <c r="BJ19" s="72">
        <v>2.9153214999999999E-11</v>
      </c>
      <c r="BK19" s="72">
        <v>1.6922054999999999E-12</v>
      </c>
      <c r="BL19" s="72">
        <v>9.7964640000000004E-14</v>
      </c>
      <c r="BM19" s="72">
        <v>5.6537493000000001E-15</v>
      </c>
      <c r="BN19" s="72">
        <v>3.2516544E-16</v>
      </c>
      <c r="BO19" s="72">
        <v>1.8632135999999999E-17</v>
      </c>
      <c r="BP19" s="72">
        <v>1.0634888000000001E-18</v>
      </c>
      <c r="BQ19" s="72">
        <v>6.0459187E-20</v>
      </c>
      <c r="BR19" s="72">
        <v>3.4230919999999998E-21</v>
      </c>
      <c r="BS19" s="72">
        <v>1.9301258999999999E-22</v>
      </c>
      <c r="BT19" s="72">
        <v>1.08382736E-23</v>
      </c>
      <c r="BU19" s="72">
        <v>6.0610644000000002E-25</v>
      </c>
      <c r="BV19" s="72">
        <v>3.3757225999999997E-26</v>
      </c>
      <c r="BW19" s="72">
        <v>1.8725565000000001E-27</v>
      </c>
      <c r="BX19" s="72">
        <v>1.0346161E-28</v>
      </c>
      <c r="BY19" s="72">
        <v>5.6941590000000001E-30</v>
      </c>
      <c r="BZ19" s="72">
        <v>3.1218931999999999E-31</v>
      </c>
      <c r="CA19" s="72">
        <v>1.7052072E-32</v>
      </c>
      <c r="CB19" s="72">
        <v>9.2794129999999994E-34</v>
      </c>
      <c r="CC19" s="72">
        <v>5.0264289999999999E-35</v>
      </c>
      <c r="CD19" s="72">
        <v>2.6699092000000001E-36</v>
      </c>
      <c r="CE19" s="72">
        <v>1.2624281999999999E-37</v>
      </c>
      <c r="CF19" s="72">
        <v>0</v>
      </c>
      <c r="CG19" s="72">
        <v>0</v>
      </c>
      <c r="CH19" s="72">
        <v>0</v>
      </c>
      <c r="CI19" s="72">
        <v>1.5738113E-4</v>
      </c>
      <c r="CJ19" s="72">
        <v>3.5709275E-3</v>
      </c>
      <c r="CK19" s="72">
        <v>6.3659599999999997E-2</v>
      </c>
      <c r="CL19" s="72">
        <v>0.24732608</v>
      </c>
      <c r="CM19" s="72">
        <v>0.44227559999999999</v>
      </c>
      <c r="CN19" s="72">
        <v>0.46804040000000002</v>
      </c>
      <c r="CO19" s="72">
        <v>0.31282398</v>
      </c>
      <c r="CP19" s="72">
        <v>0.11051022000000001</v>
      </c>
      <c r="CQ19" s="72">
        <v>1.3040527E-2</v>
      </c>
      <c r="CR19" s="72">
        <v>7.5305350000000001E-4</v>
      </c>
      <c r="CS19" s="72">
        <v>4.3643799999999997E-5</v>
      </c>
      <c r="CT19" s="72">
        <v>2.5366857999999999E-6</v>
      </c>
      <c r="CU19" s="72">
        <v>1.4770318E-7</v>
      </c>
      <c r="CV19" s="72">
        <v>8.6058940000000004E-9</v>
      </c>
      <c r="CW19" s="72">
        <v>5.0121760000000001E-10</v>
      </c>
      <c r="CX19" s="72">
        <v>2.9153224999999998E-11</v>
      </c>
      <c r="CY19" s="72">
        <v>1.6922064000000001E-12</v>
      </c>
      <c r="CZ19" s="72">
        <v>9.7964685999999996E-14</v>
      </c>
      <c r="DA19" s="72">
        <v>5.6537519999999997E-15</v>
      </c>
      <c r="DB19" s="72">
        <v>3.2516556999999998E-16</v>
      </c>
      <c r="DC19" s="72">
        <v>1.8632146E-17</v>
      </c>
      <c r="DD19" s="72">
        <v>1.0634894000000001E-18</v>
      </c>
      <c r="DE19" s="72">
        <v>6.0459230000000004E-20</v>
      </c>
      <c r="DF19" s="72">
        <v>3.4230950000000003E-21</v>
      </c>
      <c r="DG19" s="72">
        <v>1.9301278000000001E-22</v>
      </c>
      <c r="DH19" s="72">
        <v>1.0838282999999999E-23</v>
      </c>
      <c r="DI19" s="72">
        <v>6.06107E-25</v>
      </c>
      <c r="DJ19" s="72">
        <v>3.3757271999999999E-26</v>
      </c>
      <c r="DK19" s="72">
        <v>1.8725595E-27</v>
      </c>
      <c r="DL19" s="72">
        <v>1.0346179999999999E-28</v>
      </c>
      <c r="DM19" s="72">
        <v>5.6941669999999997E-30</v>
      </c>
      <c r="DN19" s="72">
        <v>3.1218954999999998E-31</v>
      </c>
      <c r="DO19" s="72">
        <v>1.7052080000000001E-32</v>
      </c>
      <c r="DP19" s="72">
        <v>9.2794190000000001E-34</v>
      </c>
      <c r="DQ19" s="72">
        <v>5.0264345000000005E-35</v>
      </c>
      <c r="DR19" s="72">
        <v>2.669909E-36</v>
      </c>
      <c r="DS19" s="72">
        <v>1.2624423000000001E-37</v>
      </c>
      <c r="DT19" s="72">
        <v>0</v>
      </c>
      <c r="DU19" s="72">
        <v>0</v>
      </c>
      <c r="DV19" s="72">
        <v>0</v>
      </c>
      <c r="DW19" s="72">
        <v>1.5738123000000001E-4</v>
      </c>
      <c r="DX19" s="72">
        <v>3.5709278000000001E-3</v>
      </c>
      <c r="DY19" s="72">
        <v>6.3659610000000005E-2</v>
      </c>
      <c r="DZ19" s="72">
        <v>0.24732609999999999</v>
      </c>
      <c r="EA19" s="72">
        <v>0.44227572999999998</v>
      </c>
      <c r="EB19" s="72">
        <v>0.46804050000000003</v>
      </c>
      <c r="EC19" s="72">
        <v>0.31282398</v>
      </c>
      <c r="ED19" s="72">
        <v>0.11051022000000001</v>
      </c>
      <c r="EE19" s="72">
        <v>1.3040519E-2</v>
      </c>
      <c r="EF19" s="72">
        <v>7.5305345999999995E-4</v>
      </c>
      <c r="EG19" s="72">
        <v>4.3643802000000003E-5</v>
      </c>
      <c r="EH19" s="72">
        <v>2.5366864999999999E-6</v>
      </c>
      <c r="EI19" s="72">
        <v>1.4770319999999999E-7</v>
      </c>
      <c r="EJ19" s="72">
        <v>8.6058950000000007E-9</v>
      </c>
      <c r="EK19" s="72">
        <v>5.0121770000000004E-10</v>
      </c>
      <c r="EL19" s="72">
        <v>2.9153232000000002E-11</v>
      </c>
      <c r="EM19" s="72">
        <v>1.692207E-12</v>
      </c>
      <c r="EN19" s="72">
        <v>9.7964753999999996E-14</v>
      </c>
      <c r="EO19" s="72">
        <v>5.6537559999999997E-15</v>
      </c>
      <c r="EP19" s="72">
        <v>3.2516590000000001E-16</v>
      </c>
      <c r="EQ19" s="72">
        <v>1.863216E-17</v>
      </c>
      <c r="ER19" s="72">
        <v>1.0634902000000001E-18</v>
      </c>
      <c r="ES19" s="72">
        <v>6.0459290000000001E-20</v>
      </c>
      <c r="ET19" s="72">
        <v>3.4230983000000002E-21</v>
      </c>
      <c r="EU19" s="72">
        <v>1.9301295999999999E-22</v>
      </c>
      <c r="EV19" s="72">
        <v>1.0838291E-23</v>
      </c>
      <c r="EW19" s="72">
        <v>6.0610719999999998E-25</v>
      </c>
      <c r="EX19" s="72">
        <v>3.3757269999999997E-26</v>
      </c>
      <c r="EY19" s="72">
        <v>1.8725587999999999E-27</v>
      </c>
      <c r="EZ19" s="72">
        <v>1.0346172999999999E-28</v>
      </c>
      <c r="FA19" s="72">
        <v>5.6941627000000001E-30</v>
      </c>
      <c r="FB19" s="72">
        <v>3.1218941000000001E-31</v>
      </c>
      <c r="FC19" s="72">
        <v>1.7052077000000001E-32</v>
      </c>
      <c r="FD19" s="72">
        <v>9.2794200000000002E-34</v>
      </c>
      <c r="FE19" s="72">
        <v>5.0264384999999999E-35</v>
      </c>
      <c r="FF19" s="72">
        <v>2.6699077000000001E-36</v>
      </c>
      <c r="FG19" s="72">
        <v>1.2624439E-37</v>
      </c>
      <c r="FH19" s="72">
        <v>0</v>
      </c>
      <c r="FI19" s="72">
        <v>0</v>
      </c>
      <c r="FJ19" s="72">
        <v>0</v>
      </c>
      <c r="FK19" s="72">
        <v>1.5738093000000001E-4</v>
      </c>
      <c r="FL19" s="72">
        <v>3.5709209999999999E-3</v>
      </c>
      <c r="FM19" s="72">
        <v>6.3659510000000002E-2</v>
      </c>
      <c r="FN19" s="72">
        <v>0.24732593</v>
      </c>
      <c r="FO19" s="72">
        <v>0.44227564000000003</v>
      </c>
      <c r="FP19" s="72">
        <v>0.46804053000000001</v>
      </c>
      <c r="FQ19" s="72">
        <v>0.31282398</v>
      </c>
      <c r="FR19" s="72">
        <v>0.11051015</v>
      </c>
      <c r="FS19" s="72">
        <v>1.3040497999999999E-2</v>
      </c>
      <c r="FT19" s="72">
        <v>7.5305236000000001E-4</v>
      </c>
      <c r="FU19" s="72">
        <v>4.3643733000000001E-5</v>
      </c>
      <c r="FV19" s="72">
        <v>2.5366828000000001E-6</v>
      </c>
      <c r="FW19" s="72">
        <v>1.4770299E-7</v>
      </c>
      <c r="FX19" s="72">
        <v>8.6058830000000002E-9</v>
      </c>
      <c r="FY19" s="72">
        <v>5.012169E-10</v>
      </c>
      <c r="FZ19" s="72">
        <v>2.9153187000000002E-11</v>
      </c>
      <c r="GA19" s="72">
        <v>1.6922046E-12</v>
      </c>
      <c r="GB19" s="72">
        <v>9.7964625999999994E-14</v>
      </c>
      <c r="GC19" s="72">
        <v>5.6537484000000003E-15</v>
      </c>
      <c r="GD19" s="72">
        <v>3.2516546999999999E-16</v>
      </c>
      <c r="GE19" s="72">
        <v>1.8632132000000001E-17</v>
      </c>
      <c r="GF19" s="72">
        <v>1.0634885E-18</v>
      </c>
      <c r="GG19" s="72">
        <v>6.0459173999999994E-20</v>
      </c>
      <c r="GH19" s="72">
        <v>3.4230914999999997E-21</v>
      </c>
      <c r="GI19" s="72">
        <v>1.9301252999999999E-22</v>
      </c>
      <c r="GJ19" s="72">
        <v>1.0838265E-23</v>
      </c>
      <c r="GK19" s="72">
        <v>6.0610565E-25</v>
      </c>
      <c r="GL19" s="72">
        <v>3.3757175999999998E-26</v>
      </c>
      <c r="GM19" s="72">
        <v>1.8725545E-27</v>
      </c>
      <c r="GN19" s="72">
        <v>1.0346152E-28</v>
      </c>
      <c r="GO19" s="72">
        <v>5.6941600000000003E-30</v>
      </c>
      <c r="GP19" s="72">
        <v>3.1219002000000002E-31</v>
      </c>
      <c r="GQ19" s="72">
        <v>1.7052107000000001E-32</v>
      </c>
      <c r="GR19" s="72">
        <v>9.2794109999999992E-34</v>
      </c>
      <c r="GS19" s="72">
        <v>5.0264212999999996E-35</v>
      </c>
      <c r="GT19" s="72">
        <v>2.6699078999999999E-36</v>
      </c>
      <c r="GU19" s="72">
        <v>1.2624427999999999E-37</v>
      </c>
      <c r="GV19" s="72">
        <v>0</v>
      </c>
      <c r="GW19" s="72">
        <v>0</v>
      </c>
      <c r="GX19" s="72">
        <v>0</v>
      </c>
      <c r="GY19" s="72">
        <v>1.5738079999999999E-4</v>
      </c>
      <c r="GZ19" s="72">
        <v>3.5709166000000001E-3</v>
      </c>
      <c r="HA19" s="72">
        <v>6.3659400000000005E-2</v>
      </c>
      <c r="HB19" s="72">
        <v>0.24732564000000001</v>
      </c>
      <c r="HC19" s="72">
        <v>0.44227543000000002</v>
      </c>
      <c r="HD19" s="72">
        <v>0.46804032000000001</v>
      </c>
      <c r="HE19" s="72">
        <v>0.31282374000000002</v>
      </c>
      <c r="HF19" s="72">
        <v>0.11051009000000001</v>
      </c>
      <c r="HG19" s="72">
        <v>1.3040486E-2</v>
      </c>
      <c r="HH19" s="72">
        <v>7.5305140000000005E-4</v>
      </c>
      <c r="HI19" s="72">
        <v>4.3643685999999999E-5</v>
      </c>
      <c r="HJ19" s="72">
        <v>2.5366802999999999E-6</v>
      </c>
      <c r="HK19" s="72">
        <v>1.4770281999999999E-7</v>
      </c>
      <c r="HL19" s="72">
        <v>8.605872E-9</v>
      </c>
      <c r="HM19" s="72">
        <v>5.0121623999999995E-10</v>
      </c>
      <c r="HN19" s="72">
        <v>2.9153134999999998E-11</v>
      </c>
      <c r="HO19" s="72">
        <v>1.6922011E-12</v>
      </c>
      <c r="HP19" s="72">
        <v>9.7964415E-14</v>
      </c>
      <c r="HQ19" s="72">
        <v>5.6537360000000002E-15</v>
      </c>
      <c r="HR19" s="72">
        <v>3.2516474999999998E-16</v>
      </c>
      <c r="HS19" s="72">
        <v>1.8632091000000001E-17</v>
      </c>
      <c r="HT19" s="72">
        <v>1.0634858E-18</v>
      </c>
      <c r="HU19" s="72">
        <v>6.045902E-20</v>
      </c>
      <c r="HV19" s="72">
        <v>3.4230819999999997E-21</v>
      </c>
      <c r="HW19" s="72">
        <v>1.9301206999999999E-22</v>
      </c>
      <c r="HX19" s="72">
        <v>1.0838242E-23</v>
      </c>
      <c r="HY19" s="72">
        <v>6.0610466000000001E-25</v>
      </c>
      <c r="HZ19" s="72">
        <v>3.3757152000000003E-26</v>
      </c>
      <c r="IA19" s="72">
        <v>1.872554E-27</v>
      </c>
      <c r="IB19" s="72">
        <v>1.034615E-28</v>
      </c>
      <c r="IC19" s="72">
        <v>5.6941499999999997E-30</v>
      </c>
      <c r="ID19" s="72">
        <v>3.1218892000000001E-31</v>
      </c>
      <c r="IE19" s="72">
        <v>1.7052065000000001E-32</v>
      </c>
      <c r="IF19" s="72">
        <v>9.279403E-34</v>
      </c>
      <c r="IG19" s="72">
        <v>5.0264173000000002E-35</v>
      </c>
      <c r="IH19" s="72">
        <v>2.6699052000000001E-36</v>
      </c>
      <c r="II19" s="72">
        <v>1.26244E-37</v>
      </c>
      <c r="IJ19" s="72">
        <v>0</v>
      </c>
      <c r="IK19" s="72">
        <v>0</v>
      </c>
      <c r="IL19" s="72">
        <v>0</v>
      </c>
      <c r="IM19" s="72">
        <v>1.5738058E-4</v>
      </c>
      <c r="IN19" s="72">
        <v>3.5709117000000002E-3</v>
      </c>
      <c r="IO19" s="72">
        <v>6.3659320000000005E-2</v>
      </c>
      <c r="IP19" s="72">
        <v>0.24732547999999999</v>
      </c>
      <c r="IQ19" s="72">
        <v>0.44227519999999998</v>
      </c>
      <c r="IR19" s="72">
        <v>0.46804000000000001</v>
      </c>
      <c r="IS19" s="72">
        <v>0.31282359999999998</v>
      </c>
      <c r="IT19" s="72">
        <v>0.11051002</v>
      </c>
      <c r="IU19" s="72">
        <v>1.3040496E-2</v>
      </c>
      <c r="IV19" s="72">
        <v>7.5305182999999996E-4</v>
      </c>
      <c r="IW19" s="72">
        <v>4.3643685999999999E-5</v>
      </c>
      <c r="IX19" s="72">
        <v>2.5366795999999999E-6</v>
      </c>
      <c r="IY19" s="72">
        <v>1.4770278000000001E-7</v>
      </c>
      <c r="IZ19" s="72">
        <v>8.6058659999999997E-9</v>
      </c>
      <c r="JA19" s="72">
        <v>5.0121579999999996E-10</v>
      </c>
      <c r="JB19" s="72">
        <v>2.9153110000000003E-11</v>
      </c>
      <c r="JC19" s="72">
        <v>1.6921993E-12</v>
      </c>
      <c r="JD19" s="72">
        <v>9.796431E-14</v>
      </c>
      <c r="JE19" s="72">
        <v>5.6537289999999999E-15</v>
      </c>
      <c r="JF19" s="72">
        <v>3.2516430000000001E-16</v>
      </c>
      <c r="JG19" s="72">
        <v>1.8632065999999999E-17</v>
      </c>
      <c r="JH19" s="72">
        <v>1.0634844E-18</v>
      </c>
      <c r="JI19" s="72">
        <v>6.0458949999999994E-20</v>
      </c>
      <c r="JJ19" s="72">
        <v>3.4230793999999997E-21</v>
      </c>
      <c r="JK19" s="72">
        <v>1.9301195000000001E-22</v>
      </c>
      <c r="JL19" s="72">
        <v>1.0838238999999999E-23</v>
      </c>
      <c r="JM19" s="72">
        <v>6.0610446000000003E-25</v>
      </c>
      <c r="JN19" s="72">
        <v>3.3757139999999999E-26</v>
      </c>
      <c r="JO19" s="72">
        <v>1.8725543E-27</v>
      </c>
      <c r="JP19" s="72">
        <v>1.0346157E-28</v>
      </c>
      <c r="JQ19" s="72">
        <v>5.6941513999999998E-30</v>
      </c>
      <c r="JR19" s="72">
        <v>3.1218845000000001E-31</v>
      </c>
      <c r="JS19" s="72">
        <v>1.7052027999999999E-32</v>
      </c>
      <c r="JT19" s="72">
        <v>9.2794009999999997E-34</v>
      </c>
      <c r="JU19" s="72">
        <v>5.0264250000000005E-35</v>
      </c>
      <c r="JV19" s="72">
        <v>2.6699052000000001E-36</v>
      </c>
      <c r="JW19" s="72">
        <v>1.2624392000000001E-37</v>
      </c>
      <c r="JX19" s="72">
        <v>0</v>
      </c>
      <c r="JY19" s="72">
        <v>0</v>
      </c>
      <c r="JZ19" s="72">
        <v>0</v>
      </c>
      <c r="KA19" s="72">
        <v>1.5738064000000001E-4</v>
      </c>
      <c r="KB19" s="72">
        <v>3.5709115000000001E-3</v>
      </c>
      <c r="KC19" s="72">
        <v>6.3659300000000002E-2</v>
      </c>
      <c r="KD19" s="72">
        <v>0.24732545</v>
      </c>
      <c r="KE19" s="72">
        <v>0.44227505</v>
      </c>
      <c r="KF19" s="72">
        <v>0.46803980000000001</v>
      </c>
      <c r="KG19" s="72">
        <v>0.31282335999999999</v>
      </c>
      <c r="KH19" s="72">
        <v>0.11050993000000001</v>
      </c>
      <c r="KI19" s="72">
        <v>1.3040469000000001E-2</v>
      </c>
      <c r="KJ19" s="72">
        <v>7.5305019999999997E-4</v>
      </c>
      <c r="KK19" s="72">
        <v>4.3643587999999997E-5</v>
      </c>
      <c r="KL19" s="72">
        <v>2.5366737000000001E-6</v>
      </c>
      <c r="KM19" s="72">
        <v>1.4770242E-7</v>
      </c>
      <c r="KN19" s="72">
        <v>8.6058470000000003E-9</v>
      </c>
      <c r="KO19" s="72">
        <v>5.0121459999999999E-10</v>
      </c>
      <c r="KP19" s="72">
        <v>2.9153038E-11</v>
      </c>
      <c r="KQ19" s="72">
        <v>1.6921954E-12</v>
      </c>
      <c r="KR19" s="72">
        <v>9.7964090000000002E-14</v>
      </c>
      <c r="KS19" s="72">
        <v>5.6537165999999997E-15</v>
      </c>
      <c r="KT19" s="72">
        <v>3.2516372000000001E-16</v>
      </c>
      <c r="KU19" s="72">
        <v>1.8632038000000001E-17</v>
      </c>
      <c r="KV19" s="72">
        <v>1.0634833000000001E-18</v>
      </c>
      <c r="KW19" s="72">
        <v>6.0458880000000001E-20</v>
      </c>
      <c r="KX19" s="72">
        <v>3.4230769999999996E-21</v>
      </c>
      <c r="KY19" s="72">
        <v>1.9301186000000001E-22</v>
      </c>
      <c r="KZ19" s="72">
        <v>1.08382365E-23</v>
      </c>
      <c r="LA19" s="72">
        <v>6.0610427000000002E-25</v>
      </c>
      <c r="LB19" s="72">
        <v>3.3757108000000003E-26</v>
      </c>
      <c r="LC19" s="72">
        <v>1.8725510000000001E-27</v>
      </c>
      <c r="LD19" s="72">
        <v>1.0346143999999999E-28</v>
      </c>
      <c r="LE19" s="72">
        <v>5.6941495999999997E-30</v>
      </c>
      <c r="LF19" s="72">
        <v>3.1218859999999999E-31</v>
      </c>
      <c r="LG19" s="72">
        <v>1.7052020000000001E-32</v>
      </c>
      <c r="LH19" s="72">
        <v>9.2793940000000006E-34</v>
      </c>
      <c r="LI19" s="72">
        <v>5.0264250000000005E-35</v>
      </c>
      <c r="LJ19" s="72">
        <v>2.6699034000000001E-36</v>
      </c>
      <c r="LK19" s="72">
        <v>1.2624389E-37</v>
      </c>
      <c r="LL19" s="72">
        <v>0</v>
      </c>
      <c r="LM19" s="72">
        <v>0</v>
      </c>
      <c r="LN19" s="72">
        <v>0</v>
      </c>
      <c r="LO19" s="72">
        <v>1.5738043E-4</v>
      </c>
      <c r="LP19" s="72">
        <v>3.5709066000000002E-3</v>
      </c>
      <c r="LQ19" s="72">
        <v>6.3659250000000001E-2</v>
      </c>
      <c r="LR19" s="72">
        <v>0.24732535999999999</v>
      </c>
      <c r="LS19" s="72">
        <v>0.44227505</v>
      </c>
      <c r="LT19" s="72">
        <v>0.46803980000000001</v>
      </c>
      <c r="LU19" s="72">
        <v>0.31282335999999999</v>
      </c>
      <c r="LV19" s="72">
        <v>0.11050994</v>
      </c>
      <c r="LW19" s="72">
        <v>1.3040474E-2</v>
      </c>
      <c r="LX19" s="72">
        <v>7.530506E-4</v>
      </c>
      <c r="LY19" s="72">
        <v>4.3643609999999997E-5</v>
      </c>
      <c r="LZ19" s="72">
        <v>2.5366737000000001E-6</v>
      </c>
      <c r="MA19" s="72">
        <v>1.4770241000000001E-7</v>
      </c>
      <c r="MB19" s="72">
        <v>8.6058439999999993E-9</v>
      </c>
      <c r="MC19" s="72">
        <v>5.0121449999999995E-10</v>
      </c>
      <c r="MD19" s="72">
        <v>2.9153040000000001E-11</v>
      </c>
      <c r="ME19" s="72">
        <v>1.6921956000000001E-12</v>
      </c>
      <c r="MF19" s="72">
        <v>9.7964090000000002E-14</v>
      </c>
      <c r="MG19" s="72">
        <v>5.6537175000000003E-15</v>
      </c>
      <c r="MH19" s="72">
        <v>3.2516377E-16</v>
      </c>
      <c r="MI19" s="72">
        <v>1.8632046E-17</v>
      </c>
      <c r="MJ19" s="72">
        <v>1.0634839E-18</v>
      </c>
      <c r="MK19" s="72">
        <v>6.0458930000000003E-20</v>
      </c>
      <c r="ML19" s="72">
        <v>3.4230800000000001E-21</v>
      </c>
      <c r="MM19" s="72">
        <v>1.9301206999999999E-22</v>
      </c>
      <c r="MN19" s="72">
        <v>1.0838250000000001E-23</v>
      </c>
      <c r="MO19" s="72">
        <v>6.0610524999999996E-25</v>
      </c>
      <c r="MP19" s="72">
        <v>3.3757150000000001E-26</v>
      </c>
      <c r="MQ19" s="72">
        <v>1.8725509000000001E-27</v>
      </c>
      <c r="MR19" s="72">
        <v>1.0346133000000001E-28</v>
      </c>
      <c r="MS19" s="72">
        <v>5.6941465E-30</v>
      </c>
      <c r="MT19" s="72">
        <v>3.1218887000000001E-31</v>
      </c>
      <c r="MU19" s="72">
        <v>1.7052041000000001E-32</v>
      </c>
      <c r="MV19" s="72">
        <v>9.2793999999999996E-34</v>
      </c>
      <c r="MW19" s="72">
        <v>5.0264240000000003E-35</v>
      </c>
      <c r="MX19" s="72">
        <v>2.6699016E-36</v>
      </c>
      <c r="MY19" s="72">
        <v>1.2624388000000001E-37</v>
      </c>
      <c r="MZ19" s="72">
        <v>0</v>
      </c>
      <c r="NA19" s="72">
        <v>0</v>
      </c>
      <c r="NB19" s="72">
        <v>0</v>
      </c>
      <c r="NC19" s="72">
        <v>1.5738020999999999E-4</v>
      </c>
      <c r="ND19" s="72">
        <v>3.5709022E-3</v>
      </c>
      <c r="NE19" s="72">
        <v>6.3659179999999996E-2</v>
      </c>
      <c r="NF19" s="72">
        <v>0.2473253</v>
      </c>
      <c r="NG19" s="72">
        <v>0.44227519999999998</v>
      </c>
      <c r="NH19" s="72">
        <v>0.46804013999999999</v>
      </c>
      <c r="NI19" s="72">
        <v>0.31282356</v>
      </c>
      <c r="NJ19" s="72">
        <v>0.11050999</v>
      </c>
      <c r="NK19" s="72">
        <v>1.30404765E-2</v>
      </c>
      <c r="NL19" s="72">
        <v>7.5305079999999996E-4</v>
      </c>
      <c r="NM19" s="72">
        <v>4.3643628E-5</v>
      </c>
      <c r="NN19" s="72">
        <v>2.5366748999999998E-6</v>
      </c>
      <c r="NO19" s="72">
        <v>1.4770243999999999E-7</v>
      </c>
      <c r="NP19" s="72">
        <v>8.6058449999999997E-9</v>
      </c>
      <c r="NQ19" s="72">
        <v>5.0121449999999995E-10</v>
      </c>
      <c r="NR19" s="72">
        <v>2.9153044999999998E-11</v>
      </c>
      <c r="NS19" s="72">
        <v>1.6921959999999999E-12</v>
      </c>
      <c r="NT19" s="72">
        <v>9.7964123999999996E-14</v>
      </c>
      <c r="NU19" s="72">
        <v>5.6537190000000001E-15</v>
      </c>
      <c r="NV19" s="72">
        <v>3.2516396000000002E-16</v>
      </c>
      <c r="NW19" s="72">
        <v>1.8632056000000001E-17</v>
      </c>
      <c r="NX19" s="72">
        <v>1.0634847999999999E-18</v>
      </c>
      <c r="NY19" s="72">
        <v>6.0458999999999996E-20</v>
      </c>
      <c r="NZ19" s="72">
        <v>3.4230826000000001E-21</v>
      </c>
      <c r="OA19" s="72">
        <v>1.9301215999999999E-22</v>
      </c>
      <c r="OB19" s="72">
        <v>1.0838255399999999E-23</v>
      </c>
      <c r="OC19" s="72">
        <v>6.0610545000000003E-25</v>
      </c>
      <c r="OD19" s="72">
        <v>3.3757180000000002E-26</v>
      </c>
      <c r="OE19" s="72">
        <v>1.8725525999999999E-27</v>
      </c>
      <c r="OF19" s="72">
        <v>1.0346133000000001E-28</v>
      </c>
      <c r="OG19" s="72">
        <v>5.6941439999999998E-30</v>
      </c>
      <c r="OH19" s="72">
        <v>3.1218892000000001E-31</v>
      </c>
      <c r="OI19" s="72">
        <v>1.7052068000000001E-32</v>
      </c>
      <c r="OJ19" s="72">
        <v>9.2794149999999997E-34</v>
      </c>
      <c r="OK19" s="72">
        <v>5.0264293000000005E-35</v>
      </c>
      <c r="OL19" s="72">
        <v>2.6699022999999999E-36</v>
      </c>
      <c r="OM19" s="72">
        <v>1.2624394000000001E-37</v>
      </c>
      <c r="ON19" s="72">
        <v>0</v>
      </c>
      <c r="OO19" s="72">
        <v>0</v>
      </c>
      <c r="OP19" s="72">
        <v>0</v>
      </c>
      <c r="OQ19" s="72">
        <v>1.5738007999999999E-4</v>
      </c>
      <c r="OR19" s="72">
        <v>3.5708984E-3</v>
      </c>
      <c r="OS19" s="72">
        <v>6.365912E-2</v>
      </c>
      <c r="OT19" s="72">
        <v>0.24732517000000001</v>
      </c>
      <c r="OU19" s="72">
        <v>0.44227507999999999</v>
      </c>
      <c r="OV19" s="72">
        <v>0.46804010000000001</v>
      </c>
      <c r="OW19" s="72">
        <v>0.31282379999999999</v>
      </c>
      <c r="OX19" s="72">
        <v>0.110510096</v>
      </c>
      <c r="OY19" s="72">
        <v>1.30404895E-2</v>
      </c>
      <c r="OZ19" s="72">
        <v>7.5305154000000003E-4</v>
      </c>
      <c r="PA19" s="72">
        <v>4.3643680000000002E-5</v>
      </c>
      <c r="PB19" s="72">
        <v>2.5366789999999998E-6</v>
      </c>
      <c r="PC19" s="72">
        <v>1.4770268000000001E-7</v>
      </c>
      <c r="PD19" s="72">
        <v>8.6058590000000008E-9</v>
      </c>
      <c r="PE19" s="72">
        <v>5.0121545999999999E-10</v>
      </c>
      <c r="PF19" s="72">
        <v>2.9153092999999999E-11</v>
      </c>
      <c r="PG19" s="72">
        <v>1.6921991999999999E-12</v>
      </c>
      <c r="PH19" s="72">
        <v>9.7964313999999999E-14</v>
      </c>
      <c r="PI19" s="72">
        <v>5.6537315000000002E-15</v>
      </c>
      <c r="PJ19" s="72">
        <v>3.251646E-16</v>
      </c>
      <c r="PK19" s="72">
        <v>1.8632093E-17</v>
      </c>
      <c r="PL19" s="72">
        <v>1.0634868999999999E-18</v>
      </c>
      <c r="PM19" s="72">
        <v>6.0459116000000003E-20</v>
      </c>
      <c r="PN19" s="72">
        <v>3.4230890000000001E-21</v>
      </c>
      <c r="PO19" s="72">
        <v>1.9301243E-22</v>
      </c>
      <c r="PP19" s="72">
        <v>1.0838263999999999E-23</v>
      </c>
      <c r="PQ19" s="72">
        <v>6.0610594E-25</v>
      </c>
      <c r="PR19" s="72">
        <v>3.3757203999999997E-26</v>
      </c>
      <c r="PS19" s="72">
        <v>1.8725555000000001E-27</v>
      </c>
      <c r="PT19" s="72">
        <v>1.0346153E-28</v>
      </c>
      <c r="PU19" s="72">
        <v>5.6941536999999997E-30</v>
      </c>
      <c r="PV19" s="72">
        <v>3.1218931999999999E-31</v>
      </c>
      <c r="PW19" s="72">
        <v>1.7052087999999999E-32</v>
      </c>
      <c r="PX19" s="72">
        <v>9.2794259999999992E-34</v>
      </c>
      <c r="PY19" s="72">
        <v>5.0264330000000003E-35</v>
      </c>
      <c r="PZ19" s="72">
        <v>2.6699056E-36</v>
      </c>
      <c r="QA19" s="72">
        <v>1.2624404999999999E-37</v>
      </c>
      <c r="QB19" s="72">
        <v>0</v>
      </c>
      <c r="QC19" s="72">
        <v>0</v>
      </c>
      <c r="QD19" s="72">
        <v>0</v>
      </c>
      <c r="QE19" s="72">
        <v>1.5737998000000001E-4</v>
      </c>
      <c r="QF19" s="72">
        <v>3.5708963000000002E-3</v>
      </c>
      <c r="QG19" s="72">
        <v>6.3659099999999996E-2</v>
      </c>
      <c r="QH19" s="72">
        <v>0.24732504999999999</v>
      </c>
      <c r="QI19" s="72">
        <v>0.44227490000000003</v>
      </c>
      <c r="QJ19" s="72">
        <v>0.46804000000000001</v>
      </c>
      <c r="QK19" s="72">
        <v>0.31282395000000002</v>
      </c>
      <c r="QL19" s="72">
        <v>0.11051022000000001</v>
      </c>
      <c r="QM19" s="72">
        <v>1.3040520999999999E-2</v>
      </c>
      <c r="QN19" s="72">
        <v>7.5305330000000005E-4</v>
      </c>
      <c r="QO19" s="72">
        <v>4.3643780000000002E-5</v>
      </c>
      <c r="QP19" s="72">
        <v>2.5366849000000001E-6</v>
      </c>
      <c r="QQ19" s="72">
        <v>1.4770305000000001E-7</v>
      </c>
      <c r="QR19" s="72">
        <v>8.6058819999999999E-9</v>
      </c>
      <c r="QS19" s="72">
        <v>5.0121672999999996E-10</v>
      </c>
      <c r="QT19" s="72">
        <v>2.9153173E-11</v>
      </c>
      <c r="QU19" s="72">
        <v>1.6922036000000001E-12</v>
      </c>
      <c r="QV19" s="72">
        <v>9.7964560000000006E-14</v>
      </c>
      <c r="QW19" s="72">
        <v>5.6537454000000001E-15</v>
      </c>
      <c r="QX19" s="72">
        <v>3.2516530000000002E-16</v>
      </c>
      <c r="QY19" s="72">
        <v>1.8632132000000001E-17</v>
      </c>
      <c r="QZ19" s="72">
        <v>1.0634892E-18</v>
      </c>
      <c r="RA19" s="72">
        <v>6.0459226000000003E-20</v>
      </c>
      <c r="RB19" s="72">
        <v>3.4230947000000001E-21</v>
      </c>
      <c r="RC19" s="72">
        <v>1.9301269999999999E-22</v>
      </c>
      <c r="RD19" s="72">
        <v>1.0838275999999999E-23</v>
      </c>
      <c r="RE19" s="72">
        <v>6.0610634000000004E-25</v>
      </c>
      <c r="RF19" s="72">
        <v>3.3757230000000001E-26</v>
      </c>
      <c r="RG19" s="72">
        <v>1.8725583999999999E-27</v>
      </c>
      <c r="RH19" s="72">
        <v>1.0346174999999999E-28</v>
      </c>
      <c r="RI19" s="72">
        <v>5.6941705999999999E-30</v>
      </c>
      <c r="RJ19" s="72">
        <v>3.1219007000000001E-31</v>
      </c>
      <c r="RK19" s="72">
        <v>1.705212E-32</v>
      </c>
      <c r="RL19" s="72">
        <v>9.2794400000000008E-34</v>
      </c>
      <c r="RM19" s="72">
        <v>5.0264410000000002E-35</v>
      </c>
      <c r="RN19" s="72">
        <v>2.6699099999999999E-36</v>
      </c>
      <c r="RO19" s="72">
        <v>1.2624429E-37</v>
      </c>
      <c r="RP19" s="72">
        <v>0</v>
      </c>
      <c r="RQ19" s="72">
        <v>0</v>
      </c>
      <c r="RR19" s="72">
        <v>0</v>
      </c>
      <c r="RS19" s="72">
        <v>1.5738009999999999E-4</v>
      </c>
      <c r="RT19" s="72">
        <v>3.5708979999999999E-3</v>
      </c>
      <c r="RU19" s="72">
        <v>6.3659149999999998E-2</v>
      </c>
      <c r="RV19" s="72">
        <v>0.24732504999999999</v>
      </c>
      <c r="RW19" s="72">
        <v>0.44227490000000003</v>
      </c>
      <c r="RX19" s="72">
        <v>0.46803995999999998</v>
      </c>
      <c r="RY19" s="72">
        <v>0.31282386000000001</v>
      </c>
      <c r="RZ19" s="72">
        <v>0.11051023</v>
      </c>
      <c r="SA19" s="72">
        <v>1.304053E-2</v>
      </c>
      <c r="SB19" s="72">
        <v>7.5305375999999995E-4</v>
      </c>
      <c r="SC19" s="72">
        <v>4.3643809999999998E-5</v>
      </c>
      <c r="SD19" s="72">
        <v>2.5366864999999999E-6</v>
      </c>
      <c r="SE19" s="72">
        <v>1.4770318E-7</v>
      </c>
      <c r="SF19" s="72">
        <v>8.6058890000000005E-9</v>
      </c>
      <c r="SG19" s="72">
        <v>5.0121709999999996E-10</v>
      </c>
      <c r="SH19" s="72">
        <v>2.9153189999999997E-11</v>
      </c>
      <c r="SI19" s="72">
        <v>1.6922043999999999E-12</v>
      </c>
      <c r="SJ19" s="72">
        <v>9.7964605000000004E-14</v>
      </c>
      <c r="SK19" s="72">
        <v>5.6537490000000002E-15</v>
      </c>
      <c r="SL19" s="72">
        <v>3.2516549999999999E-16</v>
      </c>
      <c r="SM19" s="72">
        <v>1.863214E-17</v>
      </c>
      <c r="SN19" s="72">
        <v>1.0634889999999999E-18</v>
      </c>
      <c r="SO19" s="72">
        <v>6.0459206E-20</v>
      </c>
      <c r="SP19" s="72">
        <v>3.4230940000000001E-21</v>
      </c>
      <c r="SQ19" s="72">
        <v>1.9301272999999999E-22</v>
      </c>
      <c r="SR19" s="72">
        <v>1.0838279E-23</v>
      </c>
      <c r="SS19" s="72">
        <v>6.0610649999999998E-25</v>
      </c>
      <c r="ST19" s="72">
        <v>3.3757234999999999E-26</v>
      </c>
      <c r="SU19" s="72">
        <v>1.8725585999999999E-27</v>
      </c>
      <c r="SV19" s="72">
        <v>1.0346182E-28</v>
      </c>
      <c r="SW19" s="72">
        <v>5.6941763000000003E-30</v>
      </c>
      <c r="SX19" s="72">
        <v>3.1219044999999999E-31</v>
      </c>
      <c r="SY19" s="72">
        <v>1.7052128000000001E-32</v>
      </c>
      <c r="SZ19" s="72">
        <v>9.2794360000000004E-34</v>
      </c>
      <c r="TA19" s="72">
        <v>5.0264369999999997E-35</v>
      </c>
      <c r="TB19" s="72">
        <v>2.669909E-36</v>
      </c>
      <c r="TC19" s="72">
        <v>1.2624429E-37</v>
      </c>
      <c r="TD19" s="72">
        <v>0</v>
      </c>
      <c r="TE19" s="72">
        <v>0</v>
      </c>
      <c r="TF19" s="72">
        <v>0</v>
      </c>
      <c r="TG19" s="72">
        <v>1.5738003E-4</v>
      </c>
      <c r="TH19" s="72">
        <v>3.5708947E-3</v>
      </c>
      <c r="TI19" s="72">
        <v>6.3659140000000003E-2</v>
      </c>
      <c r="TJ19" s="72">
        <v>0.24732508</v>
      </c>
      <c r="TK19" s="72">
        <v>0.44227505</v>
      </c>
      <c r="TL19" s="72">
        <v>0.46804016999999998</v>
      </c>
      <c r="TM19" s="72">
        <v>0.31282398</v>
      </c>
      <c r="TN19" s="72">
        <v>0.11051027500000001</v>
      </c>
      <c r="TO19" s="72">
        <v>1.304055E-2</v>
      </c>
      <c r="TP19" s="72">
        <v>7.5305504000000004E-4</v>
      </c>
      <c r="TQ19" s="72">
        <v>4.3643880000000003E-5</v>
      </c>
      <c r="TR19" s="72">
        <v>2.5366905000000001E-6</v>
      </c>
      <c r="TS19" s="72">
        <v>1.477034E-7</v>
      </c>
      <c r="TT19" s="72">
        <v>8.605903E-9</v>
      </c>
      <c r="TU19" s="72">
        <v>5.012179E-10</v>
      </c>
      <c r="TV19" s="72">
        <v>2.9153234999999997E-11</v>
      </c>
      <c r="TW19" s="72">
        <v>1.6922066E-12</v>
      </c>
      <c r="TX19" s="72">
        <v>9.796473E-14</v>
      </c>
      <c r="TY19" s="72">
        <v>5.6537543E-15</v>
      </c>
      <c r="TZ19" s="72">
        <v>3.2516579999999998E-16</v>
      </c>
      <c r="UA19" s="72">
        <v>1.8632155999999998E-17</v>
      </c>
      <c r="UB19" s="72">
        <v>1.0634895999999999E-18</v>
      </c>
      <c r="UC19" s="72">
        <v>6.0459230000000004E-20</v>
      </c>
      <c r="UD19" s="72">
        <v>3.4230954999999996E-21</v>
      </c>
      <c r="UE19" s="72">
        <v>1.9301286E-22</v>
      </c>
      <c r="UF19" s="72">
        <v>1.0838291E-23</v>
      </c>
      <c r="UG19" s="72">
        <v>6.0610736999999997E-25</v>
      </c>
      <c r="UH19" s="72">
        <v>3.3757290000000002E-26</v>
      </c>
      <c r="UI19" s="72">
        <v>1.8725613000000001E-27</v>
      </c>
      <c r="UJ19" s="72">
        <v>1.0346200000000001E-28</v>
      </c>
      <c r="UK19" s="72">
        <v>5.6941870000000003E-30</v>
      </c>
      <c r="UL19" s="72">
        <v>3.1219109999999998E-31</v>
      </c>
      <c r="UM19" s="72">
        <v>1.7052159E-32</v>
      </c>
      <c r="UN19" s="72">
        <v>9.2794510000000004E-34</v>
      </c>
      <c r="UO19" s="72">
        <v>5.0264425000000003E-35</v>
      </c>
      <c r="UP19" s="72">
        <v>2.6699124E-36</v>
      </c>
      <c r="UQ19" s="72">
        <v>1.2624444000000001E-37</v>
      </c>
      <c r="UR19" s="72">
        <v>0</v>
      </c>
      <c r="US19" s="72">
        <v>0</v>
      </c>
      <c r="UT19" s="72">
        <v>0</v>
      </c>
      <c r="UU19" s="72">
        <v>1.5737998000000001E-4</v>
      </c>
      <c r="UV19" s="72">
        <v>3.570897E-3</v>
      </c>
      <c r="UW19" s="72">
        <v>6.3659170000000001E-2</v>
      </c>
      <c r="UX19" s="72">
        <v>0.2473253</v>
      </c>
      <c r="UY19" s="72">
        <v>0.44227507999999999</v>
      </c>
      <c r="UZ19" s="72">
        <v>0.46804044</v>
      </c>
      <c r="VA19" s="72">
        <v>0.31282412999999998</v>
      </c>
      <c r="VB19" s="72">
        <v>0.11051031</v>
      </c>
      <c r="VC19" s="72">
        <v>1.3040559E-2</v>
      </c>
      <c r="VD19" s="72">
        <v>7.5305580000000003E-4</v>
      </c>
      <c r="VE19" s="72">
        <v>4.3643926000000002E-5</v>
      </c>
      <c r="VF19" s="72">
        <v>2.5366936999999998E-6</v>
      </c>
      <c r="VG19" s="72">
        <v>1.4770359999999999E-7</v>
      </c>
      <c r="VH19" s="72">
        <v>8.6059129999999998E-9</v>
      </c>
      <c r="VI19" s="72">
        <v>5.0121856999999999E-10</v>
      </c>
      <c r="VJ19" s="72">
        <v>2.9153259999999999E-11</v>
      </c>
      <c r="VK19" s="72">
        <v>1.692208E-12</v>
      </c>
      <c r="VL19" s="72">
        <v>9.7964774999999998E-14</v>
      </c>
      <c r="VM19" s="72">
        <v>5.6537555999999998E-15</v>
      </c>
      <c r="VN19" s="72">
        <v>3.2516590000000001E-16</v>
      </c>
      <c r="VO19" s="72">
        <v>1.8632158999999999E-17</v>
      </c>
      <c r="VP19" s="72">
        <v>1.0634898E-18</v>
      </c>
      <c r="VQ19" s="72">
        <v>6.0459239999999999E-20</v>
      </c>
      <c r="VR19" s="72">
        <v>3.4230954999999996E-21</v>
      </c>
      <c r="VS19" s="72">
        <v>1.9301286E-22</v>
      </c>
      <c r="VT19" s="72">
        <v>1.0838294000000001E-23</v>
      </c>
      <c r="VU19" s="72">
        <v>6.0610779999999999E-25</v>
      </c>
      <c r="VV19" s="72">
        <v>3.3757335999999998E-26</v>
      </c>
      <c r="VW19" s="72">
        <v>1.8725639999999999E-27</v>
      </c>
      <c r="VX19" s="72">
        <v>1.0346215E-28</v>
      </c>
      <c r="VY19" s="72">
        <v>5.6941940000000003E-30</v>
      </c>
      <c r="VZ19" s="72">
        <v>3.1219139999999998E-31</v>
      </c>
      <c r="WA19" s="72">
        <v>1.7052177999999999E-32</v>
      </c>
      <c r="WB19" s="72">
        <v>9.2794579999999995E-34</v>
      </c>
      <c r="WC19" s="72">
        <v>5.0264466E-35</v>
      </c>
      <c r="WD19" s="72">
        <v>2.6699139999999999E-36</v>
      </c>
      <c r="WE19" s="72">
        <v>1.262445E-37</v>
      </c>
      <c r="WF19" s="72">
        <v>0</v>
      </c>
      <c r="WG19" s="72">
        <v>0</v>
      </c>
      <c r="WH19" s="72">
        <v>0</v>
      </c>
      <c r="WI19" s="72">
        <v>1.5737994000000001E-4</v>
      </c>
      <c r="WJ19" s="72">
        <v>3.5708973000000001E-3</v>
      </c>
      <c r="WK19" s="72">
        <v>6.3659123999999997E-2</v>
      </c>
      <c r="WL19" s="72">
        <v>0.24732560000000001</v>
      </c>
      <c r="WM19" s="72">
        <v>0.44227535000000001</v>
      </c>
      <c r="WN19" s="72">
        <v>0.46804044</v>
      </c>
      <c r="WO19" s="72">
        <v>0.31282421999999999</v>
      </c>
      <c r="WP19" s="72">
        <v>0.11051039999999999</v>
      </c>
      <c r="WQ19" s="72">
        <v>1.3040573999999999E-2</v>
      </c>
      <c r="WR19" s="72">
        <v>7.5305654999999997E-4</v>
      </c>
      <c r="WS19" s="72">
        <v>4.3643970000000002E-5</v>
      </c>
      <c r="WT19" s="72">
        <v>2.5366967000000001E-6</v>
      </c>
      <c r="WU19" s="72">
        <v>1.4770373999999999E-7</v>
      </c>
      <c r="WV19" s="72">
        <v>8.605924E-9</v>
      </c>
      <c r="WW19" s="72">
        <v>5.0121907000000005E-10</v>
      </c>
      <c r="WX19" s="72">
        <v>2.9153287000000002E-11</v>
      </c>
      <c r="WY19" s="72">
        <v>1.6922091E-12</v>
      </c>
      <c r="WZ19" s="72">
        <v>9.7964829999999995E-14</v>
      </c>
      <c r="XA19" s="72">
        <v>5.6537580000000002E-15</v>
      </c>
      <c r="XB19" s="72">
        <v>3.2516597E-16</v>
      </c>
      <c r="XC19" s="72">
        <v>1.863216E-17</v>
      </c>
      <c r="XD19" s="72">
        <v>1.06349E-18</v>
      </c>
      <c r="XE19" s="72">
        <v>6.0459260000000002E-20</v>
      </c>
      <c r="XF19" s="72">
        <v>3.4230954999999996E-21</v>
      </c>
      <c r="XG19" s="72">
        <v>1.9301286999999999E-22</v>
      </c>
      <c r="XH19" s="72">
        <v>1.0838297E-23</v>
      </c>
      <c r="XI19" s="72">
        <v>6.061084E-25</v>
      </c>
      <c r="XJ19" s="72">
        <v>3.3757386000000002E-26</v>
      </c>
      <c r="XK19" s="72">
        <v>1.8725672000000001E-27</v>
      </c>
      <c r="XL19" s="72">
        <v>1.0346233000000001E-28</v>
      </c>
      <c r="XM19" s="72">
        <v>5.6942015000000001E-30</v>
      </c>
      <c r="XN19" s="72">
        <v>3.1219174000000001E-31</v>
      </c>
      <c r="XO19" s="72">
        <v>1.7052191000000001E-32</v>
      </c>
      <c r="XP19" s="72">
        <v>9.2794640000000002E-34</v>
      </c>
      <c r="XQ19" s="72">
        <v>5.0264506000000004E-35</v>
      </c>
      <c r="XR19" s="72">
        <v>2.6699164999999999E-36</v>
      </c>
      <c r="XS19" s="72">
        <v>1.2624456E-37</v>
      </c>
      <c r="XT19" s="72">
        <v>0</v>
      </c>
      <c r="XU19" s="72">
        <v>0</v>
      </c>
      <c r="XV19" s="72">
        <v>0</v>
      </c>
      <c r="XW19" s="72">
        <v>1.5738035E-4</v>
      </c>
      <c r="XX19" s="72">
        <v>3.5709050000000001E-3</v>
      </c>
      <c r="XY19" s="72">
        <v>6.3659266000000006E-2</v>
      </c>
      <c r="XZ19" s="72">
        <v>0.24732551</v>
      </c>
      <c r="YA19" s="72">
        <v>0.44227535000000001</v>
      </c>
      <c r="YB19" s="72">
        <v>0.46804055999999999</v>
      </c>
      <c r="YC19" s="72">
        <v>0.3128244</v>
      </c>
      <c r="YD19" s="72">
        <v>0.11051047999999999</v>
      </c>
      <c r="YE19" s="72">
        <v>1.3040605E-2</v>
      </c>
      <c r="YF19" s="72">
        <v>7.5305819999999999E-4</v>
      </c>
      <c r="YG19" s="72">
        <v>4.3644060000000002E-5</v>
      </c>
      <c r="YH19" s="72">
        <v>2.5367017E-6</v>
      </c>
      <c r="YI19" s="72">
        <v>1.4770407E-7</v>
      </c>
      <c r="YJ19" s="72">
        <v>8.6059429999999995E-9</v>
      </c>
      <c r="YK19" s="72">
        <v>5.0122009999999998E-10</v>
      </c>
      <c r="YL19" s="72">
        <v>2.9153349999999999E-11</v>
      </c>
      <c r="YM19" s="72">
        <v>1.6922127999999999E-12</v>
      </c>
      <c r="YN19" s="72">
        <v>9.7965025000000004E-14</v>
      </c>
      <c r="YO19" s="72">
        <v>5.6537682999999999E-15</v>
      </c>
      <c r="YP19" s="72">
        <v>3.2516645000000001E-16</v>
      </c>
      <c r="YQ19" s="72">
        <v>1.863219E-17</v>
      </c>
      <c r="YR19" s="72">
        <v>1.0634916999999999E-18</v>
      </c>
      <c r="YS19" s="72">
        <v>6.0459370000000002E-20</v>
      </c>
      <c r="YT19" s="72">
        <v>3.4231040000000003E-21</v>
      </c>
      <c r="YU19" s="72">
        <v>1.9301337E-22</v>
      </c>
      <c r="YV19" s="72">
        <v>1.0838325E-23</v>
      </c>
      <c r="YW19" s="72">
        <v>6.0610994000000001E-25</v>
      </c>
      <c r="YX19" s="72">
        <v>3.3757478E-26</v>
      </c>
      <c r="YY19" s="72">
        <v>1.8725732000000002E-27</v>
      </c>
      <c r="YZ19" s="72">
        <v>1.0346267000000001E-28</v>
      </c>
      <c r="ZA19" s="72">
        <v>5.6942200000000001E-30</v>
      </c>
      <c r="ZB19" s="72">
        <v>3.1219259999999998E-31</v>
      </c>
      <c r="ZC19" s="72">
        <v>1.7052234E-32</v>
      </c>
      <c r="ZD19" s="72">
        <v>9.2794865000000002E-34</v>
      </c>
      <c r="ZE19" s="72">
        <v>5.0264620000000005E-35</v>
      </c>
      <c r="ZF19" s="72">
        <v>2.6699224000000001E-36</v>
      </c>
      <c r="ZG19" s="72">
        <v>1.2624481E-37</v>
      </c>
      <c r="ZH19" s="72">
        <v>0</v>
      </c>
      <c r="ZI19" s="72">
        <v>0</v>
      </c>
      <c r="ZJ19" s="72">
        <v>0</v>
      </c>
      <c r="ZK19" s="72">
        <v>1.5738072000000001E-4</v>
      </c>
      <c r="ZL19" s="72">
        <v>3.5709132999999999E-3</v>
      </c>
      <c r="ZM19" s="72">
        <v>6.3659370000000007E-2</v>
      </c>
      <c r="ZN19" s="72">
        <v>0.24732599</v>
      </c>
      <c r="ZO19" s="72">
        <v>0.4422759</v>
      </c>
      <c r="ZP19" s="72">
        <v>0.46804069999999998</v>
      </c>
      <c r="ZQ19" s="72">
        <v>0.31282437000000002</v>
      </c>
      <c r="ZR19" s="72">
        <v>0.11051047999999999</v>
      </c>
      <c r="ZS19" s="72">
        <v>1.3040592E-2</v>
      </c>
      <c r="ZT19" s="72">
        <v>7.5305754000000002E-4</v>
      </c>
      <c r="ZU19" s="72">
        <v>4.3644016999999997E-5</v>
      </c>
      <c r="ZV19" s="72">
        <v>2.5366998999999998E-6</v>
      </c>
      <c r="ZW19" s="72">
        <v>1.4770399E-7</v>
      </c>
      <c r="ZX19" s="72">
        <v>8.6059400000000002E-9</v>
      </c>
      <c r="ZY19" s="72">
        <v>5.0122020000000001E-10</v>
      </c>
      <c r="ZZ19" s="72">
        <v>2.9153359999999998E-11</v>
      </c>
      <c r="AAA19" s="72">
        <v>1.6922138000000001E-12</v>
      </c>
      <c r="AAB19" s="72">
        <v>9.7965134000000003E-14</v>
      </c>
      <c r="AAC19" s="72">
        <v>5.6537764E-15</v>
      </c>
      <c r="AAD19" s="72">
        <v>3.2516719999999998E-16</v>
      </c>
      <c r="AAE19" s="72">
        <v>1.8632242E-17</v>
      </c>
      <c r="AAF19" s="72">
        <v>1.0634956000000001E-18</v>
      </c>
      <c r="AAG19" s="72">
        <v>6.0459664999999999E-20</v>
      </c>
      <c r="AAH19" s="72">
        <v>3.4231239999999997E-21</v>
      </c>
      <c r="AAI19" s="72">
        <v>1.9301466E-22</v>
      </c>
      <c r="AAJ19" s="72">
        <v>1.083841E-23</v>
      </c>
      <c r="AAK19" s="72">
        <v>6.061152E-25</v>
      </c>
      <c r="AAL19" s="72">
        <v>3.3757802000000001E-26</v>
      </c>
      <c r="AAM19" s="72">
        <v>1.872593E-27</v>
      </c>
      <c r="AAN19" s="72">
        <v>1.0346389E-28</v>
      </c>
      <c r="AAO19" s="72">
        <v>5.694291E-30</v>
      </c>
      <c r="AAP19" s="72">
        <v>3.1219672000000002E-31</v>
      </c>
      <c r="AAQ19" s="72">
        <v>1.7052476000000001E-32</v>
      </c>
      <c r="AAR19" s="72">
        <v>9.2796229999999998E-34</v>
      </c>
      <c r="AAS19" s="72">
        <v>5.0265450000000004E-35</v>
      </c>
      <c r="AAT19" s="72">
        <v>2.6699624000000001E-36</v>
      </c>
      <c r="AAU19" s="72">
        <v>1.262465E-37</v>
      </c>
      <c r="AAV19" s="72">
        <v>0</v>
      </c>
      <c r="AAW19" s="72">
        <v>0</v>
      </c>
      <c r="AAX19" s="72">
        <v>0</v>
      </c>
      <c r="AAY19" s="72">
        <v>1.5737956000000001E-4</v>
      </c>
      <c r="AAZ19" s="72">
        <v>3.5708910000000001E-3</v>
      </c>
      <c r="ABA19" s="72">
        <v>6.3659030000000005E-2</v>
      </c>
      <c r="ABB19" s="72">
        <v>0.2473253</v>
      </c>
      <c r="ABC19" s="72">
        <v>0.44227539999999999</v>
      </c>
      <c r="ABD19" s="72">
        <v>0.46804055999999999</v>
      </c>
      <c r="ABE19" s="72">
        <v>0.3128243</v>
      </c>
      <c r="ABF19" s="72">
        <v>0.11051050599999999</v>
      </c>
      <c r="ABG19" s="72">
        <v>1.3040602E-2</v>
      </c>
      <c r="ABH19" s="72">
        <v>7.5305809999999995E-4</v>
      </c>
      <c r="ABI19" s="72">
        <v>4.364404E-5</v>
      </c>
      <c r="ABJ19" s="72">
        <v>2.5367003E-6</v>
      </c>
      <c r="ABK19" s="72">
        <v>1.4770397000000001E-7</v>
      </c>
      <c r="ABL19" s="72">
        <v>8.6059379999999995E-9</v>
      </c>
      <c r="ABM19" s="72">
        <v>5.0122009999999998E-10</v>
      </c>
      <c r="ABN19" s="72">
        <v>2.9153359999999998E-11</v>
      </c>
      <c r="ABO19" s="72">
        <v>1.6922138999999999E-12</v>
      </c>
      <c r="ABP19" s="72">
        <v>9.7965140000000002E-14</v>
      </c>
      <c r="ABQ19" s="72">
        <v>5.6537760000000001E-15</v>
      </c>
      <c r="ABR19" s="72">
        <v>3.2516705E-16</v>
      </c>
      <c r="ABS19" s="72">
        <v>1.8632240000000001E-17</v>
      </c>
      <c r="ABT19" s="72">
        <v>1.0634955E-18</v>
      </c>
      <c r="ABU19" s="72">
        <v>6.0459659999999995E-20</v>
      </c>
      <c r="ABV19" s="72">
        <v>3.4231239999999997E-21</v>
      </c>
      <c r="ABW19" s="72">
        <v>1.9301476000000001E-22</v>
      </c>
      <c r="ABX19" s="72">
        <v>1.0838413E-23</v>
      </c>
      <c r="ABY19" s="72">
        <v>6.0611539999999997E-25</v>
      </c>
      <c r="ABZ19" s="72">
        <v>3.3757808E-26</v>
      </c>
      <c r="ACA19" s="72">
        <v>1.8725927E-27</v>
      </c>
      <c r="ACB19" s="72">
        <v>1.0346384999999999E-28</v>
      </c>
      <c r="ACC19" s="72">
        <v>5.6942884E-30</v>
      </c>
      <c r="ACD19" s="72">
        <v>3.121964E-31</v>
      </c>
      <c r="ACE19" s="72">
        <v>1.7052447999999999E-32</v>
      </c>
      <c r="ACF19" s="72">
        <v>9.2797509999999992E-34</v>
      </c>
      <c r="ACG19" s="72">
        <v>5.0270354999999995E-35</v>
      </c>
      <c r="ACH19" s="72">
        <v>2.6707228E-36</v>
      </c>
      <c r="ACI19" s="72">
        <v>1.2625741E-37</v>
      </c>
      <c r="ACJ19" s="72">
        <v>0</v>
      </c>
      <c r="ACK19" s="72">
        <v>0</v>
      </c>
      <c r="ACL19" s="72">
        <v>0</v>
      </c>
      <c r="ACM19" s="72">
        <v>1.5738070000000001E-4</v>
      </c>
      <c r="ACN19" s="72">
        <v>3.5709136E-3</v>
      </c>
      <c r="ACO19" s="72">
        <v>6.3659359999999998E-2</v>
      </c>
      <c r="ACP19" s="72">
        <v>0.24732570000000001</v>
      </c>
      <c r="ACQ19" s="72">
        <v>0.44227569999999999</v>
      </c>
      <c r="ACR19" s="72">
        <v>0.46804069999999998</v>
      </c>
      <c r="ACS19" s="72">
        <v>0.31282421999999999</v>
      </c>
      <c r="ACT19" s="72">
        <v>0.11051037</v>
      </c>
      <c r="ACU19" s="72">
        <v>1.3040559E-2</v>
      </c>
      <c r="ACV19" s="72">
        <v>7.5305559999999997E-4</v>
      </c>
      <c r="ACW19" s="72">
        <v>4.3643897000000003E-5</v>
      </c>
      <c r="ACX19" s="72">
        <v>2.5366914999999999E-6</v>
      </c>
      <c r="ACY19" s="72">
        <v>1.4770345E-7</v>
      </c>
      <c r="ACZ19" s="72">
        <v>8.6059059999999993E-9</v>
      </c>
      <c r="ADA19" s="72">
        <v>5.0121800000000004E-10</v>
      </c>
      <c r="ADB19" s="72">
        <v>2.915324E-11</v>
      </c>
      <c r="ADC19" s="72">
        <v>1.6922064999999999E-12</v>
      </c>
      <c r="ADD19" s="72">
        <v>9.7964700000000006E-14</v>
      </c>
      <c r="ADE19" s="72">
        <v>5.6537526000000003E-15</v>
      </c>
      <c r="ADF19" s="72">
        <v>3.2516577999999999E-16</v>
      </c>
      <c r="ADG19" s="72">
        <v>1.8632172E-17</v>
      </c>
      <c r="ADH19" s="72">
        <v>1.063492E-18</v>
      </c>
      <c r="ADI19" s="72">
        <v>6.0459500000000005E-20</v>
      </c>
      <c r="ADJ19" s="72">
        <v>3.4231165E-21</v>
      </c>
      <c r="ADK19" s="72">
        <v>1.9301441000000001E-22</v>
      </c>
      <c r="ADL19" s="72">
        <v>1.08384006E-23</v>
      </c>
      <c r="ADM19" s="72">
        <v>6.0611476999999998E-25</v>
      </c>
      <c r="ADN19" s="72">
        <v>3.3757765000000001E-26</v>
      </c>
      <c r="ADO19" s="72">
        <v>1.8725899999999998E-27</v>
      </c>
      <c r="ADP19" s="72">
        <v>1.0346356E-28</v>
      </c>
      <c r="ADQ19" s="72">
        <v>5.6942650000000003E-30</v>
      </c>
      <c r="ADR19" s="72">
        <v>3.1219491000000001E-31</v>
      </c>
      <c r="ADS19" s="72">
        <v>1.7052369999999999E-32</v>
      </c>
      <c r="ADT19" s="72">
        <v>9.2799080000000002E-34</v>
      </c>
      <c r="ADU19" s="72">
        <v>5.0290550000000001E-35</v>
      </c>
      <c r="ADV19" s="72">
        <v>2.6813572E-36</v>
      </c>
      <c r="ADW19" s="72">
        <v>1.2974184999999999E-37</v>
      </c>
      <c r="ADX19" s="72">
        <v>0</v>
      </c>
      <c r="ADY19" s="72">
        <v>0</v>
      </c>
      <c r="ADZ19" s="77"/>
      <c r="AEA19" s="73">
        <v>13</v>
      </c>
      <c r="AEB19" s="103">
        <v>13.5</v>
      </c>
      <c r="AEC19" s="73">
        <v>13</v>
      </c>
      <c r="AED19" s="103">
        <v>6.5</v>
      </c>
      <c r="AEE19" s="74">
        <f t="shared" si="22"/>
        <v>14</v>
      </c>
      <c r="AEF19" s="88">
        <f t="shared" si="23"/>
        <v>560</v>
      </c>
      <c r="AEG19" s="105">
        <f t="shared" si="25"/>
        <v>0</v>
      </c>
      <c r="AEH19" s="105">
        <f t="shared" si="25"/>
        <v>0</v>
      </c>
      <c r="AEI19" s="105">
        <f t="shared" si="25"/>
        <v>0</v>
      </c>
      <c r="AEJ19" s="105">
        <f t="shared" si="25"/>
        <v>0</v>
      </c>
      <c r="AEK19" s="105">
        <f t="shared" si="25"/>
        <v>0</v>
      </c>
      <c r="AEL19" s="105">
        <f t="shared" si="25"/>
        <v>0</v>
      </c>
      <c r="AEM19" s="105">
        <f t="shared" si="25"/>
        <v>0</v>
      </c>
      <c r="AEN19" s="105">
        <f t="shared" si="25"/>
        <v>0</v>
      </c>
      <c r="AEO19" s="105">
        <f t="shared" si="25"/>
        <v>0</v>
      </c>
      <c r="AEP19" s="105">
        <f t="shared" si="25"/>
        <v>0</v>
      </c>
      <c r="AEQ19" s="105">
        <f t="shared" si="26"/>
        <v>0</v>
      </c>
      <c r="AER19" s="105">
        <f t="shared" si="26"/>
        <v>0</v>
      </c>
      <c r="AES19" s="105">
        <f t="shared" si="26"/>
        <v>0</v>
      </c>
      <c r="AET19" s="105">
        <f t="shared" si="26"/>
        <v>0</v>
      </c>
      <c r="AEU19" s="105">
        <f t="shared" si="26"/>
        <v>0</v>
      </c>
      <c r="AEV19" s="105">
        <f t="shared" si="26"/>
        <v>0</v>
      </c>
      <c r="AEW19" s="105">
        <f t="shared" si="26"/>
        <v>0</v>
      </c>
      <c r="AEX19" s="105">
        <f t="shared" si="26"/>
        <v>0</v>
      </c>
      <c r="AEY19" s="105">
        <f t="shared" si="26"/>
        <v>0</v>
      </c>
      <c r="AEZ19" s="99">
        <f t="shared" si="17"/>
        <v>3.48</v>
      </c>
      <c r="AFA19" s="69"/>
      <c r="AFB19" s="202">
        <v>0</v>
      </c>
      <c r="AFC19" s="106">
        <f t="shared" si="18"/>
        <v>0</v>
      </c>
      <c r="AFD19" s="69"/>
      <c r="AFE19" s="107">
        <f t="shared" si="19"/>
        <v>540</v>
      </c>
      <c r="AFF19" s="105">
        <f t="shared" si="27"/>
        <v>9.9571229999999994E-16</v>
      </c>
      <c r="AFG19" s="105">
        <f t="shared" si="27"/>
        <v>9.957109E-16</v>
      </c>
      <c r="AFH19" s="105">
        <f t="shared" si="27"/>
        <v>9.9571139999999991E-16</v>
      </c>
      <c r="AFI19" s="105">
        <f t="shared" si="27"/>
        <v>9.9571239999999992E-16</v>
      </c>
      <c r="AFJ19" s="105">
        <f t="shared" si="27"/>
        <v>9.9571099999999998E-16</v>
      </c>
      <c r="AFK19" s="105">
        <f t="shared" si="27"/>
        <v>9.9570889999999996E-16</v>
      </c>
      <c r="AFL19" s="105">
        <f t="shared" si="27"/>
        <v>9.9570750000000002E-16</v>
      </c>
      <c r="AFM19" s="105">
        <f t="shared" si="27"/>
        <v>9.957054E-16</v>
      </c>
      <c r="AFN19" s="105">
        <f t="shared" si="27"/>
        <v>9.9570530000000002E-16</v>
      </c>
      <c r="AFO19" s="105">
        <f t="shared" si="27"/>
        <v>9.9570610000000007E-16</v>
      </c>
      <c r="AFP19" s="105">
        <f t="shared" si="28"/>
        <v>9.9570779999999996E-16</v>
      </c>
      <c r="AFQ19" s="105">
        <f t="shared" si="28"/>
        <v>9.9571009999999994E-16</v>
      </c>
      <c r="AFR19" s="105">
        <f t="shared" si="28"/>
        <v>9.9571060000000005E-16</v>
      </c>
      <c r="AFS19" s="105">
        <f t="shared" si="28"/>
        <v>9.9571160000000007E-16</v>
      </c>
      <c r="AFT19" s="105">
        <f t="shared" si="28"/>
        <v>9.9571190000000001E-16</v>
      </c>
      <c r="AFU19" s="105">
        <f t="shared" si="28"/>
        <v>9.9571229999999994E-16</v>
      </c>
      <c r="AFV19" s="105">
        <f t="shared" si="28"/>
        <v>9.9571380000000007E-16</v>
      </c>
      <c r="AFW19" s="105">
        <f t="shared" si="28"/>
        <v>9.9571569999999992E-16</v>
      </c>
      <c r="AFX19" s="105">
        <f t="shared" si="28"/>
        <v>9.9571569999999992E-16</v>
      </c>
      <c r="AFY19" s="105"/>
      <c r="AFZ19" s="106">
        <f t="shared" si="24"/>
        <v>9.9571056315789487E-16</v>
      </c>
      <c r="AGA19" s="69"/>
      <c r="AGB19" s="69"/>
      <c r="AGC19" s="69"/>
      <c r="AGD19" s="69"/>
      <c r="AGE19" s="69"/>
      <c r="AGF19" s="69"/>
      <c r="AGG19" s="69"/>
      <c r="AGH19" s="69"/>
      <c r="AGI19" s="69"/>
      <c r="AGJ19" s="69"/>
      <c r="AGK19" s="69"/>
      <c r="AGL19" s="69"/>
      <c r="AGM19" s="69"/>
      <c r="AGN19" s="69"/>
      <c r="AGO19" s="69"/>
      <c r="AGP19" s="69"/>
      <c r="AGQ19" s="69"/>
      <c r="AGR19" s="69"/>
      <c r="AGS19" s="69"/>
      <c r="AGT19" s="69"/>
      <c r="AGU19" s="69"/>
      <c r="AGV19" s="69"/>
      <c r="AGW19" s="69"/>
      <c r="AGX19" s="69"/>
      <c r="AGY19" s="204">
        <v>12</v>
      </c>
      <c r="AGZ19" s="118">
        <v>0</v>
      </c>
      <c r="AHA19" s="118">
        <v>12</v>
      </c>
      <c r="AHB19" s="118">
        <v>0</v>
      </c>
      <c r="AHC19" s="118">
        <v>0</v>
      </c>
      <c r="AHD19" s="205">
        <v>-1</v>
      </c>
      <c r="AHE19" s="69"/>
      <c r="AHF19" s="69"/>
      <c r="AHG19" s="69"/>
      <c r="AHH19" s="69"/>
      <c r="AHI19" s="69"/>
      <c r="AHJ19" s="69"/>
      <c r="AHK19" s="69"/>
      <c r="AHL19" s="69"/>
      <c r="AHM19" s="69"/>
      <c r="AHN19" s="69"/>
      <c r="AHO19" s="69"/>
      <c r="AHP19" s="69"/>
      <c r="AHQ19" s="69"/>
      <c r="AHR19" s="69"/>
      <c r="AHS19" s="69"/>
      <c r="AHT19" s="69"/>
      <c r="AHU19" s="69"/>
      <c r="AHV19" s="69"/>
      <c r="AHW19" s="69"/>
      <c r="AHX19" s="69"/>
      <c r="AHY19" s="69"/>
      <c r="AHZ19" s="69"/>
      <c r="AIA19" s="69"/>
      <c r="AIB19" s="69"/>
    </row>
    <row r="20" spans="1:912" ht="3.75" customHeight="1" x14ac:dyDescent="0.25">
      <c r="A20" s="77"/>
      <c r="B20" s="98">
        <v>14</v>
      </c>
      <c r="C20" s="99">
        <v>3.77</v>
      </c>
      <c r="D20" s="190">
        <f t="shared" si="14"/>
        <v>2</v>
      </c>
      <c r="E20" s="77"/>
      <c r="F20" s="192">
        <v>0</v>
      </c>
      <c r="G20" s="70">
        <v>6.0321425000000003E-5</v>
      </c>
      <c r="H20" s="70">
        <v>1.3686727000000001E-3</v>
      </c>
      <c r="I20" s="70">
        <v>2.6055845000000001E-2</v>
      </c>
      <c r="J20" s="70">
        <v>0.15375058</v>
      </c>
      <c r="K20" s="70">
        <v>0.35463571999999999</v>
      </c>
      <c r="L20" s="70">
        <v>0.46019566000000001</v>
      </c>
      <c r="M20" s="70">
        <v>0.40343180000000001</v>
      </c>
      <c r="N20" s="70">
        <v>0.20664669999999999</v>
      </c>
      <c r="O20" s="70">
        <v>5.2518660000000002E-2</v>
      </c>
      <c r="P20" s="70">
        <v>3.3230171999999998E-3</v>
      </c>
      <c r="Q20" s="70">
        <v>2.0491694000000001E-4</v>
      </c>
      <c r="R20" s="70">
        <v>1.2430150999999999E-5</v>
      </c>
      <c r="S20" s="70">
        <v>7.4577899999999997E-7</v>
      </c>
      <c r="T20" s="70">
        <v>4.440386E-8</v>
      </c>
      <c r="U20" s="70">
        <v>2.628929E-9</v>
      </c>
      <c r="V20" s="70">
        <v>1.5495201E-10</v>
      </c>
      <c r="W20" s="70">
        <v>9.0983280000000005E-12</v>
      </c>
      <c r="X20" s="70">
        <v>5.3237194000000001E-13</v>
      </c>
      <c r="Y20" s="70">
        <v>3.1046587E-14</v>
      </c>
      <c r="Z20" s="70">
        <v>1.8045227999999999E-15</v>
      </c>
      <c r="AA20" s="71">
        <v>1.0452937E-16</v>
      </c>
      <c r="AB20" s="71">
        <v>6.0340240000000002E-18</v>
      </c>
      <c r="AC20" s="71">
        <v>3.4708123999999999E-19</v>
      </c>
      <c r="AD20" s="71">
        <v>1.9891896999999999E-20</v>
      </c>
      <c r="AE20" s="71">
        <v>1.1358310999999999E-21</v>
      </c>
      <c r="AF20" s="71">
        <v>6.4613340000000006E-23</v>
      </c>
      <c r="AG20" s="71">
        <v>3.6617423999999998E-24</v>
      </c>
      <c r="AH20" s="71">
        <v>2.0673036999999999E-25</v>
      </c>
      <c r="AI20" s="71">
        <v>1.1627111000000001E-26</v>
      </c>
      <c r="AJ20" s="71">
        <v>6.5147449999999998E-28</v>
      </c>
      <c r="AK20" s="71">
        <v>3.6365763999999998E-29</v>
      </c>
      <c r="AL20" s="71">
        <v>2.0224313E-30</v>
      </c>
      <c r="AM20" s="71">
        <v>1.1206257E-31</v>
      </c>
      <c r="AN20" s="71">
        <v>6.1868919999999996E-33</v>
      </c>
      <c r="AO20" s="71">
        <v>3.4031269000000001E-34</v>
      </c>
      <c r="AP20" s="71">
        <v>1.8600724000000001E-35</v>
      </c>
      <c r="AQ20" s="71">
        <v>9.8717239999999995E-37</v>
      </c>
      <c r="AR20" s="71">
        <v>4.2850504999999998E-38</v>
      </c>
      <c r="AS20" s="71">
        <v>0</v>
      </c>
      <c r="AT20" s="72">
        <v>0</v>
      </c>
      <c r="AU20" s="72">
        <v>6.0320423999999998E-5</v>
      </c>
      <c r="AV20" s="72">
        <v>1.3686521E-3</v>
      </c>
      <c r="AW20" s="72">
        <v>2.6055472E-2</v>
      </c>
      <c r="AX20" s="72">
        <v>0.15374950000000001</v>
      </c>
      <c r="AY20" s="72">
        <v>0.35463408000000002</v>
      </c>
      <c r="AZ20" s="72">
        <v>0.4601943</v>
      </c>
      <c r="BA20" s="72">
        <v>0.40343073000000002</v>
      </c>
      <c r="BB20" s="72">
        <v>0.20664631</v>
      </c>
      <c r="BC20" s="72">
        <v>5.2518599999999999E-2</v>
      </c>
      <c r="BD20" s="72">
        <v>3.3230124999999999E-3</v>
      </c>
      <c r="BE20" s="72">
        <v>2.0491667999999999E-4</v>
      </c>
      <c r="BF20" s="72">
        <v>1.24301305E-5</v>
      </c>
      <c r="BG20" s="72">
        <v>7.4577750000000004E-7</v>
      </c>
      <c r="BH20" s="72">
        <v>4.4403766000000003E-8</v>
      </c>
      <c r="BI20" s="72">
        <v>2.6289234999999999E-9</v>
      </c>
      <c r="BJ20" s="72">
        <v>1.5495172E-10</v>
      </c>
      <c r="BK20" s="72">
        <v>9.0983119999999994E-12</v>
      </c>
      <c r="BL20" s="72">
        <v>5.3237119999999997E-13</v>
      </c>
      <c r="BM20" s="72">
        <v>3.1046546000000001E-14</v>
      </c>
      <c r="BN20" s="72">
        <v>1.8045204999999999E-15</v>
      </c>
      <c r="BO20" s="72">
        <v>1.0452922E-16</v>
      </c>
      <c r="BP20" s="72">
        <v>6.0340160000000003E-18</v>
      </c>
      <c r="BQ20" s="72">
        <v>3.4708076999999999E-19</v>
      </c>
      <c r="BR20" s="72">
        <v>1.9891867000000001E-20</v>
      </c>
      <c r="BS20" s="72">
        <v>1.135829E-21</v>
      </c>
      <c r="BT20" s="72">
        <v>6.4613210000000005E-23</v>
      </c>
      <c r="BU20" s="72">
        <v>3.6617359999999999E-24</v>
      </c>
      <c r="BV20" s="72">
        <v>2.0673E-25</v>
      </c>
      <c r="BW20" s="72">
        <v>1.1627094E-26</v>
      </c>
      <c r="BX20" s="72">
        <v>6.514735E-28</v>
      </c>
      <c r="BY20" s="72">
        <v>3.6365697999999997E-29</v>
      </c>
      <c r="BZ20" s="72">
        <v>2.0224285999999999E-30</v>
      </c>
      <c r="CA20" s="72">
        <v>1.1206242E-31</v>
      </c>
      <c r="CB20" s="72">
        <v>6.1868820000000005E-33</v>
      </c>
      <c r="CC20" s="72">
        <v>3.4030335999999999E-34</v>
      </c>
      <c r="CD20" s="72">
        <v>1.8594082E-35</v>
      </c>
      <c r="CE20" s="72">
        <v>9.8156160000000005E-37</v>
      </c>
      <c r="CF20" s="72">
        <v>4.2460935000000001E-38</v>
      </c>
      <c r="CG20" s="72">
        <v>0</v>
      </c>
      <c r="CH20" s="72">
        <v>0</v>
      </c>
      <c r="CI20" s="72">
        <v>6.0320832000000001E-5</v>
      </c>
      <c r="CJ20" s="72">
        <v>1.3686604E-3</v>
      </c>
      <c r="CK20" s="72">
        <v>2.6055602000000001E-2</v>
      </c>
      <c r="CL20" s="72">
        <v>0.15374993000000001</v>
      </c>
      <c r="CM20" s="72">
        <v>0.35463460000000002</v>
      </c>
      <c r="CN20" s="72">
        <v>0.46019468000000002</v>
      </c>
      <c r="CO20" s="72">
        <v>0.40343099999999998</v>
      </c>
      <c r="CP20" s="72">
        <v>0.20664637</v>
      </c>
      <c r="CQ20" s="72">
        <v>5.2518613999999998E-2</v>
      </c>
      <c r="CR20" s="72">
        <v>3.3230130000000001E-3</v>
      </c>
      <c r="CS20" s="72">
        <v>2.0491665000000001E-4</v>
      </c>
      <c r="CT20" s="72">
        <v>1.243013E-5</v>
      </c>
      <c r="CU20" s="72">
        <v>7.4577750000000004E-7</v>
      </c>
      <c r="CV20" s="72">
        <v>4.4403769999999998E-8</v>
      </c>
      <c r="CW20" s="72">
        <v>2.6289243999999998E-9</v>
      </c>
      <c r="CX20" s="72">
        <v>1.549518E-10</v>
      </c>
      <c r="CY20" s="72">
        <v>9.0983184999999999E-12</v>
      </c>
      <c r="CZ20" s="72">
        <v>5.3237139999999998E-13</v>
      </c>
      <c r="DA20" s="72">
        <v>3.1046553E-14</v>
      </c>
      <c r="DB20" s="72">
        <v>1.8045211000000002E-15</v>
      </c>
      <c r="DC20" s="72">
        <v>1.04529285E-16</v>
      </c>
      <c r="DD20" s="72">
        <v>6.0340199999999999E-18</v>
      </c>
      <c r="DE20" s="72">
        <v>3.4708108000000001E-19</v>
      </c>
      <c r="DF20" s="72">
        <v>1.9891889000000001E-20</v>
      </c>
      <c r="DG20" s="72">
        <v>1.1358303E-21</v>
      </c>
      <c r="DH20" s="72">
        <v>6.461329E-23</v>
      </c>
      <c r="DI20" s="72">
        <v>3.6617405000000002E-24</v>
      </c>
      <c r="DJ20" s="72">
        <v>2.0673030000000001E-25</v>
      </c>
      <c r="DK20" s="72">
        <v>1.1627116E-26</v>
      </c>
      <c r="DL20" s="72">
        <v>6.5147474E-28</v>
      </c>
      <c r="DM20" s="72">
        <v>3.6365755E-29</v>
      </c>
      <c r="DN20" s="72">
        <v>2.02243E-30</v>
      </c>
      <c r="DO20" s="72">
        <v>1.1206244E-31</v>
      </c>
      <c r="DP20" s="72">
        <v>6.1868859999999996E-33</v>
      </c>
      <c r="DQ20" s="72">
        <v>3.4030407999999999E-34</v>
      </c>
      <c r="DR20" s="72">
        <v>1.859409E-35</v>
      </c>
      <c r="DS20" s="72">
        <v>9.8156220000000006E-37</v>
      </c>
      <c r="DT20" s="72">
        <v>4.2461316000000002E-38</v>
      </c>
      <c r="DU20" s="72">
        <v>0</v>
      </c>
      <c r="DV20" s="72">
        <v>0</v>
      </c>
      <c r="DW20" s="72">
        <v>6.0320879999999999E-5</v>
      </c>
      <c r="DX20" s="72">
        <v>1.3686612E-3</v>
      </c>
      <c r="DY20" s="72">
        <v>2.6055611999999999E-2</v>
      </c>
      <c r="DZ20" s="72">
        <v>0.15374995999999999</v>
      </c>
      <c r="EA20" s="72">
        <v>0.35463473000000001</v>
      </c>
      <c r="EB20" s="72">
        <v>0.46019480000000001</v>
      </c>
      <c r="EC20" s="72">
        <v>0.40343106000000001</v>
      </c>
      <c r="ED20" s="72">
        <v>0.20664637</v>
      </c>
      <c r="EE20" s="72">
        <v>5.2518613999999998E-2</v>
      </c>
      <c r="EF20" s="72">
        <v>3.3230133999999998E-3</v>
      </c>
      <c r="EG20" s="72">
        <v>2.0491671000000001E-4</v>
      </c>
      <c r="EH20" s="72">
        <v>1.2430135000000001E-5</v>
      </c>
      <c r="EI20" s="72">
        <v>7.4577770000000002E-7</v>
      </c>
      <c r="EJ20" s="72">
        <v>4.4403784000000002E-8</v>
      </c>
      <c r="EK20" s="72">
        <v>2.628925E-9</v>
      </c>
      <c r="EL20" s="72">
        <v>1.5495182000000001E-10</v>
      </c>
      <c r="EM20" s="72">
        <v>9.0983229999999993E-12</v>
      </c>
      <c r="EN20" s="72">
        <v>5.3237194000000001E-13</v>
      </c>
      <c r="EO20" s="72">
        <v>3.1046587E-14</v>
      </c>
      <c r="EP20" s="72">
        <v>1.8045229999999998E-15</v>
      </c>
      <c r="EQ20" s="72">
        <v>1.0452937E-16</v>
      </c>
      <c r="ER20" s="72">
        <v>6.0340245E-18</v>
      </c>
      <c r="ES20" s="72">
        <v>3.4708134000000002E-19</v>
      </c>
      <c r="ET20" s="72">
        <v>1.9891907000000001E-20</v>
      </c>
      <c r="EU20" s="72">
        <v>1.1358312E-21</v>
      </c>
      <c r="EV20" s="72">
        <v>6.4613325000000005E-23</v>
      </c>
      <c r="EW20" s="72">
        <v>3.6617415999999999E-24</v>
      </c>
      <c r="EX20" s="72">
        <v>2.0673021999999999E-25</v>
      </c>
      <c r="EY20" s="72">
        <v>1.1627106E-26</v>
      </c>
      <c r="EZ20" s="72">
        <v>6.5147415999999996E-28</v>
      </c>
      <c r="FA20" s="72">
        <v>3.6365722000000002E-29</v>
      </c>
      <c r="FB20" s="72">
        <v>2.0224285999999999E-30</v>
      </c>
      <c r="FC20" s="72">
        <v>1.1206235E-31</v>
      </c>
      <c r="FD20" s="72">
        <v>6.186884E-33</v>
      </c>
      <c r="FE20" s="72">
        <v>3.4030424000000001E-34</v>
      </c>
      <c r="FF20" s="72">
        <v>1.8594076E-35</v>
      </c>
      <c r="FG20" s="72">
        <v>9.8156324999999993E-37</v>
      </c>
      <c r="FH20" s="72">
        <v>4.2461302E-38</v>
      </c>
      <c r="FI20" s="72">
        <v>0</v>
      </c>
      <c r="FJ20" s="72">
        <v>0</v>
      </c>
      <c r="FK20" s="72">
        <v>6.0320762999999999E-5</v>
      </c>
      <c r="FL20" s="72">
        <v>1.3686583999999999E-3</v>
      </c>
      <c r="FM20" s="72">
        <v>2.6055564999999999E-2</v>
      </c>
      <c r="FN20" s="72">
        <v>0.15374984999999999</v>
      </c>
      <c r="FO20" s="72">
        <v>0.35463457999999998</v>
      </c>
      <c r="FP20" s="72">
        <v>0.46019485999999998</v>
      </c>
      <c r="FQ20" s="72">
        <v>0.40343109999999999</v>
      </c>
      <c r="FR20" s="72">
        <v>0.20664634000000001</v>
      </c>
      <c r="FS20" s="72">
        <v>5.2518549999999997E-2</v>
      </c>
      <c r="FT20" s="72">
        <v>3.3230092000000001E-3</v>
      </c>
      <c r="FU20" s="72">
        <v>2.0491642999999999E-4</v>
      </c>
      <c r="FV20" s="72">
        <v>1.2430117E-5</v>
      </c>
      <c r="FW20" s="72">
        <v>7.4577669999999999E-7</v>
      </c>
      <c r="FX20" s="72">
        <v>4.4403716000000001E-8</v>
      </c>
      <c r="FY20" s="72">
        <v>2.628921E-9</v>
      </c>
      <c r="FZ20" s="72">
        <v>1.5495157000000001E-10</v>
      </c>
      <c r="GA20" s="72">
        <v>9.0983069999999997E-12</v>
      </c>
      <c r="GB20" s="72">
        <v>5.3237099999999995E-13</v>
      </c>
      <c r="GC20" s="72">
        <v>3.1046531999999997E-14</v>
      </c>
      <c r="GD20" s="72">
        <v>1.8045202999999999E-15</v>
      </c>
      <c r="GE20" s="72">
        <v>1.04529206E-16</v>
      </c>
      <c r="GF20" s="72">
        <v>6.0340137E-18</v>
      </c>
      <c r="GG20" s="72">
        <v>3.4708064000000001E-19</v>
      </c>
      <c r="GH20" s="72">
        <v>1.9891865E-20</v>
      </c>
      <c r="GI20" s="72">
        <v>1.1358284999999999E-21</v>
      </c>
      <c r="GJ20" s="72">
        <v>6.4613173000000005E-23</v>
      </c>
      <c r="GK20" s="72">
        <v>3.6617314000000002E-24</v>
      </c>
      <c r="GL20" s="72">
        <v>2.0672967E-25</v>
      </c>
      <c r="GM20" s="72">
        <v>1.1627077E-26</v>
      </c>
      <c r="GN20" s="72">
        <v>6.5147285999999996E-28</v>
      </c>
      <c r="GO20" s="72">
        <v>3.6365704E-29</v>
      </c>
      <c r="GP20" s="72">
        <v>2.0224326E-30</v>
      </c>
      <c r="GQ20" s="72">
        <v>1.1206271E-31</v>
      </c>
      <c r="GR20" s="72">
        <v>6.1868853999999998E-33</v>
      </c>
      <c r="GS20" s="72">
        <v>3.4030335999999999E-34</v>
      </c>
      <c r="GT20" s="72">
        <v>1.8594091999999999E-35</v>
      </c>
      <c r="GU20" s="72">
        <v>9.8156280000000008E-37</v>
      </c>
      <c r="GV20" s="72">
        <v>4.2461293999999999E-38</v>
      </c>
      <c r="GW20" s="72">
        <v>0</v>
      </c>
      <c r="GX20" s="72">
        <v>0</v>
      </c>
      <c r="GY20" s="72">
        <v>6.0320667999999999E-5</v>
      </c>
      <c r="GZ20" s="72">
        <v>1.3686559E-3</v>
      </c>
      <c r="HA20" s="72">
        <v>2.6055515000000001E-2</v>
      </c>
      <c r="HB20" s="72">
        <v>0.15374963999999999</v>
      </c>
      <c r="HC20" s="72">
        <v>0.35463440000000002</v>
      </c>
      <c r="HD20" s="72">
        <v>0.46019468000000002</v>
      </c>
      <c r="HE20" s="72">
        <v>0.40343087999999999</v>
      </c>
      <c r="HF20" s="72">
        <v>0.2066462</v>
      </c>
      <c r="HG20" s="72">
        <v>5.2518506E-2</v>
      </c>
      <c r="HH20" s="72">
        <v>3.3230067000000001E-3</v>
      </c>
      <c r="HI20" s="72">
        <v>2.0491627000000001E-4</v>
      </c>
      <c r="HJ20" s="72">
        <v>1.2430105E-5</v>
      </c>
      <c r="HK20" s="72">
        <v>7.4577589999999995E-7</v>
      </c>
      <c r="HL20" s="72">
        <v>4.4403660000000003E-8</v>
      </c>
      <c r="HM20" s="72">
        <v>2.6289173E-9</v>
      </c>
      <c r="HN20" s="72">
        <v>1.5495132E-10</v>
      </c>
      <c r="HO20" s="72">
        <v>9.0982899999999996E-12</v>
      </c>
      <c r="HP20" s="72">
        <v>5.3236993999999997E-13</v>
      </c>
      <c r="HQ20" s="72">
        <v>3.1046468000000003E-14</v>
      </c>
      <c r="HR20" s="72">
        <v>1.8045159999999999E-15</v>
      </c>
      <c r="HS20" s="72">
        <v>1.04528974E-16</v>
      </c>
      <c r="HT20" s="72">
        <v>6.0339990000000001E-18</v>
      </c>
      <c r="HU20" s="72">
        <v>3.470798E-19</v>
      </c>
      <c r="HV20" s="72">
        <v>1.9891813000000001E-20</v>
      </c>
      <c r="HW20" s="72">
        <v>1.1358259E-21</v>
      </c>
      <c r="HX20" s="72">
        <v>6.4613029999999998E-23</v>
      </c>
      <c r="HY20" s="72">
        <v>3.6617250000000003E-24</v>
      </c>
      <c r="HZ20" s="72">
        <v>2.0672947E-25</v>
      </c>
      <c r="IA20" s="72">
        <v>1.1627075600000001E-26</v>
      </c>
      <c r="IB20" s="72">
        <v>6.5147260000000003E-28</v>
      </c>
      <c r="IC20" s="72">
        <v>3.6365644000000002E-29</v>
      </c>
      <c r="ID20" s="72">
        <v>2.0224256E-30</v>
      </c>
      <c r="IE20" s="72">
        <v>1.1206239E-31</v>
      </c>
      <c r="IF20" s="72">
        <v>6.1868769999999996E-33</v>
      </c>
      <c r="IG20" s="72">
        <v>3.4030292999999999E-34</v>
      </c>
      <c r="IH20" s="72">
        <v>1.8594069E-35</v>
      </c>
      <c r="II20" s="72">
        <v>9.8156050000000008E-37</v>
      </c>
      <c r="IJ20" s="72">
        <v>4.2461203999999998E-38</v>
      </c>
      <c r="IK20" s="72">
        <v>0</v>
      </c>
      <c r="IL20" s="72">
        <v>0</v>
      </c>
      <c r="IM20" s="72">
        <v>6.03206E-5</v>
      </c>
      <c r="IN20" s="72">
        <v>1.368654E-3</v>
      </c>
      <c r="IO20" s="72">
        <v>2.6055472E-2</v>
      </c>
      <c r="IP20" s="72">
        <v>0.15374947999999999</v>
      </c>
      <c r="IQ20" s="72">
        <v>0.35463422999999999</v>
      </c>
      <c r="IR20" s="72">
        <v>0.46019438000000001</v>
      </c>
      <c r="IS20" s="72">
        <v>0.40343066999999999</v>
      </c>
      <c r="IT20" s="72">
        <v>0.20664608000000001</v>
      </c>
      <c r="IU20" s="72">
        <v>5.2518493999999999E-2</v>
      </c>
      <c r="IV20" s="72">
        <v>3.3230057000000002E-3</v>
      </c>
      <c r="IW20" s="72">
        <v>2.0491619999999999E-4</v>
      </c>
      <c r="IX20" s="72">
        <v>1.24301E-5</v>
      </c>
      <c r="IY20" s="72">
        <v>7.4577560000000003E-7</v>
      </c>
      <c r="IZ20" s="72">
        <v>4.4403627000000002E-8</v>
      </c>
      <c r="JA20" s="72">
        <v>2.6289152999999998E-9</v>
      </c>
      <c r="JB20" s="72">
        <v>1.5495118999999999E-10</v>
      </c>
      <c r="JC20" s="72">
        <v>9.0982809999999992E-12</v>
      </c>
      <c r="JD20" s="72">
        <v>5.3236934000000003E-13</v>
      </c>
      <c r="JE20" s="72">
        <v>3.1046430000000003E-14</v>
      </c>
      <c r="JF20" s="72">
        <v>1.8045136999999999E-15</v>
      </c>
      <c r="JG20" s="72">
        <v>1.0452883499999999E-16</v>
      </c>
      <c r="JH20" s="72">
        <v>6.0339914000000003E-18</v>
      </c>
      <c r="JI20" s="72">
        <v>3.4707942999999998E-19</v>
      </c>
      <c r="JJ20" s="72">
        <v>1.9891792000000001E-20</v>
      </c>
      <c r="JK20" s="72">
        <v>1.1358251000000001E-21</v>
      </c>
      <c r="JL20" s="72">
        <v>6.4612996999999999E-23</v>
      </c>
      <c r="JM20" s="72">
        <v>3.6617235E-24</v>
      </c>
      <c r="JN20" s="72">
        <v>2.0672939999999999E-25</v>
      </c>
      <c r="JO20" s="72">
        <v>1.1627077E-26</v>
      </c>
      <c r="JP20" s="72">
        <v>6.5147319999999998E-28</v>
      </c>
      <c r="JQ20" s="72">
        <v>3.6365656000000001E-29</v>
      </c>
      <c r="JR20" s="72">
        <v>2.0224226000000001E-30</v>
      </c>
      <c r="JS20" s="72">
        <v>1.1206204000000001E-31</v>
      </c>
      <c r="JT20" s="72">
        <v>6.1868714000000003E-33</v>
      </c>
      <c r="JU20" s="72">
        <v>3.4030326999999998E-34</v>
      </c>
      <c r="JV20" s="72">
        <v>1.8594062000000001E-35</v>
      </c>
      <c r="JW20" s="72">
        <v>9.8155960000000005E-37</v>
      </c>
      <c r="JX20" s="72">
        <v>4.2461162000000001E-38</v>
      </c>
      <c r="JY20" s="72">
        <v>0</v>
      </c>
      <c r="JZ20" s="72">
        <v>0</v>
      </c>
      <c r="KA20" s="72">
        <v>6.03206E-5</v>
      </c>
      <c r="KB20" s="72">
        <v>1.368654E-3</v>
      </c>
      <c r="KC20" s="72">
        <v>2.6055465E-2</v>
      </c>
      <c r="KD20" s="72">
        <v>0.15374947999999999</v>
      </c>
      <c r="KE20" s="72">
        <v>0.35463417000000003</v>
      </c>
      <c r="KF20" s="72">
        <v>0.4601942</v>
      </c>
      <c r="KG20" s="72">
        <v>0.40343043000000001</v>
      </c>
      <c r="KH20" s="72">
        <v>0.20664589999999999</v>
      </c>
      <c r="KI20" s="72">
        <v>5.251844E-2</v>
      </c>
      <c r="KJ20" s="72">
        <v>3.3230006000000002E-3</v>
      </c>
      <c r="KK20" s="72">
        <v>2.0491581999999999E-4</v>
      </c>
      <c r="KL20" s="72">
        <v>1.2430074E-5</v>
      </c>
      <c r="KM20" s="72">
        <v>7.4577400000000004E-7</v>
      </c>
      <c r="KN20" s="72">
        <v>4.4403530000000001E-8</v>
      </c>
      <c r="KO20" s="72">
        <v>2.6289089999999999E-9</v>
      </c>
      <c r="KP20" s="72">
        <v>1.5495079E-10</v>
      </c>
      <c r="KQ20" s="72">
        <v>9.0982589999999995E-12</v>
      </c>
      <c r="KR20" s="72">
        <v>5.3236803999999998E-13</v>
      </c>
      <c r="KS20" s="72">
        <v>3.1046355999999997E-14</v>
      </c>
      <c r="KT20" s="72">
        <v>1.8045098999999998E-15</v>
      </c>
      <c r="KU20" s="72">
        <v>1.0452865E-16</v>
      </c>
      <c r="KV20" s="72">
        <v>6.0339835E-18</v>
      </c>
      <c r="KW20" s="72">
        <v>3.4707901E-19</v>
      </c>
      <c r="KX20" s="72">
        <v>1.9891779999999999E-20</v>
      </c>
      <c r="KY20" s="72">
        <v>1.1358249E-21</v>
      </c>
      <c r="KZ20" s="72">
        <v>6.4612996999999999E-23</v>
      </c>
      <c r="LA20" s="72">
        <v>3.6617229999999998E-24</v>
      </c>
      <c r="LB20" s="72">
        <v>2.0672926E-25</v>
      </c>
      <c r="LC20" s="72">
        <v>1.16270594E-26</v>
      </c>
      <c r="LD20" s="72">
        <v>6.5147230000000001E-28</v>
      </c>
      <c r="LE20" s="72">
        <v>3.6365646999999997E-29</v>
      </c>
      <c r="LF20" s="72">
        <v>2.0224233999999999E-30</v>
      </c>
      <c r="LG20" s="72">
        <v>1.1206199E-31</v>
      </c>
      <c r="LH20" s="72">
        <v>6.1868679999999995E-33</v>
      </c>
      <c r="LI20" s="72">
        <v>3.4030329999999999E-34</v>
      </c>
      <c r="LJ20" s="72">
        <v>1.859405E-35</v>
      </c>
      <c r="LK20" s="72">
        <v>9.8155949999999999E-37</v>
      </c>
      <c r="LL20" s="72">
        <v>4.2461157000000001E-38</v>
      </c>
      <c r="LM20" s="72">
        <v>0</v>
      </c>
      <c r="LN20" s="72">
        <v>0</v>
      </c>
      <c r="LO20" s="72">
        <v>6.032051E-5</v>
      </c>
      <c r="LP20" s="72">
        <v>1.3686519999999999E-3</v>
      </c>
      <c r="LQ20" s="72">
        <v>2.6055438E-2</v>
      </c>
      <c r="LR20" s="72">
        <v>0.15374940000000001</v>
      </c>
      <c r="LS20" s="72">
        <v>0.35463410000000001</v>
      </c>
      <c r="LT20" s="72">
        <v>0.46019417000000001</v>
      </c>
      <c r="LU20" s="72">
        <v>0.40343036999999998</v>
      </c>
      <c r="LV20" s="72">
        <v>0.20664589999999999</v>
      </c>
      <c r="LW20" s="72">
        <v>5.2518453E-2</v>
      </c>
      <c r="LX20" s="72">
        <v>3.3230022999999999E-3</v>
      </c>
      <c r="LY20" s="72">
        <v>2.0491589999999999E-4</v>
      </c>
      <c r="LZ20" s="72">
        <v>1.2430076000000001E-5</v>
      </c>
      <c r="MA20" s="72">
        <v>7.4577394999999997E-7</v>
      </c>
      <c r="MB20" s="72">
        <v>4.4403528E-8</v>
      </c>
      <c r="MC20" s="72">
        <v>2.6289086000000001E-9</v>
      </c>
      <c r="MD20" s="72">
        <v>1.5495079999999999E-10</v>
      </c>
      <c r="ME20" s="72">
        <v>9.09826E-12</v>
      </c>
      <c r="MF20" s="72">
        <v>5.323681E-13</v>
      </c>
      <c r="MG20" s="72">
        <v>3.1046363000000002E-14</v>
      </c>
      <c r="MH20" s="72">
        <v>1.8045107000000001E-15</v>
      </c>
      <c r="MI20" s="72">
        <v>1.04528736E-16</v>
      </c>
      <c r="MJ20" s="72">
        <v>6.0339890000000004E-18</v>
      </c>
      <c r="MK20" s="72">
        <v>3.4707938000000001E-19</v>
      </c>
      <c r="ML20" s="72">
        <v>1.9891802999999999E-20</v>
      </c>
      <c r="MM20" s="72">
        <v>1.1358259999999999E-21</v>
      </c>
      <c r="MN20" s="72">
        <v>6.4613080000000004E-23</v>
      </c>
      <c r="MO20" s="72">
        <v>3.6617285999999998E-24</v>
      </c>
      <c r="MP20" s="72">
        <v>2.0672948999999999E-25</v>
      </c>
      <c r="MQ20" s="72">
        <v>1.1627057999999999E-26</v>
      </c>
      <c r="MR20" s="72">
        <v>6.5147159999999997E-28</v>
      </c>
      <c r="MS20" s="72">
        <v>3.6365625999999999E-29</v>
      </c>
      <c r="MT20" s="72">
        <v>2.0224254E-30</v>
      </c>
      <c r="MU20" s="72">
        <v>1.1206224999999999E-31</v>
      </c>
      <c r="MV20" s="72">
        <v>6.1868766000000002E-33</v>
      </c>
      <c r="MW20" s="72">
        <v>3.4030353000000001E-34</v>
      </c>
      <c r="MX20" s="72">
        <v>1.8594048000000001E-35</v>
      </c>
      <c r="MY20" s="72">
        <v>9.815598E-37</v>
      </c>
      <c r="MZ20" s="72">
        <v>4.2461168000000002E-38</v>
      </c>
      <c r="NA20" s="72">
        <v>0</v>
      </c>
      <c r="NB20" s="72">
        <v>0</v>
      </c>
      <c r="NC20" s="72">
        <v>6.0320423999999998E-5</v>
      </c>
      <c r="ND20" s="72">
        <v>1.3686500999999999E-3</v>
      </c>
      <c r="NE20" s="72">
        <v>2.6055399999999999E-2</v>
      </c>
      <c r="NF20" s="72">
        <v>0.15374931999999999</v>
      </c>
      <c r="NG20" s="72">
        <v>0.35463413999999999</v>
      </c>
      <c r="NH20" s="72">
        <v>0.46019447000000002</v>
      </c>
      <c r="NI20" s="72">
        <v>0.40343057999999998</v>
      </c>
      <c r="NJ20" s="72">
        <v>0.20664600999999999</v>
      </c>
      <c r="NK20" s="72">
        <v>5.2518471999999997E-2</v>
      </c>
      <c r="NL20" s="72">
        <v>3.3230040000000001E-3</v>
      </c>
      <c r="NM20" s="72">
        <v>2.0491600999999999E-4</v>
      </c>
      <c r="NN20" s="72">
        <v>1.243008E-5</v>
      </c>
      <c r="NO20" s="72">
        <v>7.4577409999999998E-7</v>
      </c>
      <c r="NP20" s="72">
        <v>4.4403530000000001E-8</v>
      </c>
      <c r="NQ20" s="72">
        <v>2.6289093E-9</v>
      </c>
      <c r="NR20" s="72">
        <v>1.5495086999999999E-10</v>
      </c>
      <c r="NS20" s="72">
        <v>9.0982649999999997E-12</v>
      </c>
      <c r="NT20" s="72">
        <v>5.3236850000000003E-13</v>
      </c>
      <c r="NU20" s="72">
        <v>3.1046382999999999E-14</v>
      </c>
      <c r="NV20" s="72">
        <v>1.8045119999999998E-15</v>
      </c>
      <c r="NW20" s="72">
        <v>1.0452879E-16</v>
      </c>
      <c r="NX20" s="72">
        <v>6.0339925999999999E-18</v>
      </c>
      <c r="NY20" s="72">
        <v>3.4707970000000002E-19</v>
      </c>
      <c r="NZ20" s="72">
        <v>1.9891815000000001E-20</v>
      </c>
      <c r="OA20" s="72">
        <v>1.1358265E-21</v>
      </c>
      <c r="OB20" s="72">
        <v>6.4613099999999997E-23</v>
      </c>
      <c r="OC20" s="72">
        <v>3.6617302000000003E-24</v>
      </c>
      <c r="OD20" s="72">
        <v>2.0672967E-25</v>
      </c>
      <c r="OE20" s="72">
        <v>1.1627069399999999E-26</v>
      </c>
      <c r="OF20" s="72">
        <v>6.5147169999999997E-28</v>
      </c>
      <c r="OG20" s="72">
        <v>3.6365605000000001E-29</v>
      </c>
      <c r="OH20" s="72">
        <v>2.0224257999999999E-30</v>
      </c>
      <c r="OI20" s="72">
        <v>1.1206236E-31</v>
      </c>
      <c r="OJ20" s="72">
        <v>6.1868850000000005E-33</v>
      </c>
      <c r="OK20" s="72">
        <v>3.4030372999999999E-34</v>
      </c>
      <c r="OL20" s="72">
        <v>1.8594048000000001E-35</v>
      </c>
      <c r="OM20" s="72">
        <v>9.8156010000000001E-37</v>
      </c>
      <c r="ON20" s="72">
        <v>4.2461185000000001E-38</v>
      </c>
      <c r="OO20" s="72">
        <v>0</v>
      </c>
      <c r="OP20" s="72">
        <v>0</v>
      </c>
      <c r="OQ20" s="72">
        <v>6.0320377000000003E-5</v>
      </c>
      <c r="OR20" s="72">
        <v>1.3686484E-3</v>
      </c>
      <c r="OS20" s="72">
        <v>2.6055361999999999E-2</v>
      </c>
      <c r="OT20" s="72">
        <v>0.15374922999999999</v>
      </c>
      <c r="OU20" s="72">
        <v>0.35463396000000003</v>
      </c>
      <c r="OV20" s="72">
        <v>0.46019443999999998</v>
      </c>
      <c r="OW20" s="72">
        <v>0.40343079999999998</v>
      </c>
      <c r="OX20" s="72">
        <v>0.20664616</v>
      </c>
      <c r="OY20" s="72">
        <v>5.2518517000000001E-2</v>
      </c>
      <c r="OZ20" s="72">
        <v>3.3230064E-3</v>
      </c>
      <c r="PA20" s="72">
        <v>2.0491617E-4</v>
      </c>
      <c r="PB20" s="72">
        <v>1.2430096000000001E-5</v>
      </c>
      <c r="PC20" s="72">
        <v>7.4577514000000005E-7</v>
      </c>
      <c r="PD20" s="72">
        <v>4.4403603000000001E-8</v>
      </c>
      <c r="PE20" s="72">
        <v>2.6289133E-9</v>
      </c>
      <c r="PF20" s="72">
        <v>1.5495110000000001E-10</v>
      </c>
      <c r="PG20" s="72">
        <v>9.0982800000000003E-12</v>
      </c>
      <c r="PH20" s="72">
        <v>5.3236944999999997E-13</v>
      </c>
      <c r="PI20" s="72">
        <v>3.1046448E-14</v>
      </c>
      <c r="PJ20" s="72">
        <v>1.8045158E-15</v>
      </c>
      <c r="PK20" s="72">
        <v>1.04529E-16</v>
      </c>
      <c r="PL20" s="72">
        <v>6.0340059999999998E-18</v>
      </c>
      <c r="PM20" s="72">
        <v>3.4708038000000001E-19</v>
      </c>
      <c r="PN20" s="72">
        <v>1.9891854999999999E-20</v>
      </c>
      <c r="PO20" s="72">
        <v>1.1358281999999999E-21</v>
      </c>
      <c r="PP20" s="72">
        <v>6.4613159999999999E-23</v>
      </c>
      <c r="PQ20" s="72">
        <v>3.6617333999999999E-24</v>
      </c>
      <c r="PR20" s="72">
        <v>2.0672986999999999E-25</v>
      </c>
      <c r="PS20" s="72">
        <v>1.1627088E-26</v>
      </c>
      <c r="PT20" s="72">
        <v>6.5147295999999997E-28</v>
      </c>
      <c r="PU20" s="72">
        <v>3.6365673999999998E-29</v>
      </c>
      <c r="PV20" s="72">
        <v>2.0224283000000001E-30</v>
      </c>
      <c r="PW20" s="72">
        <v>1.1206248999999999E-31</v>
      </c>
      <c r="PX20" s="72">
        <v>6.1868910000000005E-33</v>
      </c>
      <c r="PY20" s="72">
        <v>3.4030399999999998E-34</v>
      </c>
      <c r="PZ20" s="72">
        <v>1.8594065999999999E-35</v>
      </c>
      <c r="QA20" s="72">
        <v>9.8156109999999992E-37</v>
      </c>
      <c r="QB20" s="72">
        <v>4.2461216000000001E-38</v>
      </c>
      <c r="QC20" s="72">
        <v>0</v>
      </c>
      <c r="QD20" s="72">
        <v>0</v>
      </c>
      <c r="QE20" s="72">
        <v>6.0320388E-5</v>
      </c>
      <c r="QF20" s="72">
        <v>1.3686484E-3</v>
      </c>
      <c r="QG20" s="72">
        <v>2.605536E-2</v>
      </c>
      <c r="QH20" s="72">
        <v>0.15374911999999999</v>
      </c>
      <c r="QI20" s="72">
        <v>0.35463366000000002</v>
      </c>
      <c r="QJ20" s="72">
        <v>0.46019431999999999</v>
      </c>
      <c r="QK20" s="72">
        <v>0.40343087999999999</v>
      </c>
      <c r="QL20" s="72">
        <v>0.20664637</v>
      </c>
      <c r="QM20" s="72">
        <v>5.2518613999999998E-2</v>
      </c>
      <c r="QN20" s="72">
        <v>3.3230122999999999E-3</v>
      </c>
      <c r="QO20" s="72">
        <v>2.0491657999999999E-4</v>
      </c>
      <c r="QP20" s="72">
        <v>1.2430125E-5</v>
      </c>
      <c r="QQ20" s="72">
        <v>7.4577700000000002E-7</v>
      </c>
      <c r="QR20" s="72">
        <v>4.4403716000000001E-8</v>
      </c>
      <c r="QS20" s="72">
        <v>2.6289200000000001E-9</v>
      </c>
      <c r="QT20" s="72">
        <v>1.5495154E-10</v>
      </c>
      <c r="QU20" s="72">
        <v>9.0983050000000002E-12</v>
      </c>
      <c r="QV20" s="72">
        <v>5.323709E-13</v>
      </c>
      <c r="QW20" s="72">
        <v>3.1046529999999998E-14</v>
      </c>
      <c r="QX20" s="72">
        <v>1.8045202999999999E-15</v>
      </c>
      <c r="QY20" s="72">
        <v>1.04529246E-16</v>
      </c>
      <c r="QZ20" s="72">
        <v>6.0340204E-18</v>
      </c>
      <c r="RA20" s="72">
        <v>3.4708108000000001E-19</v>
      </c>
      <c r="RB20" s="72">
        <v>1.9891889000000001E-20</v>
      </c>
      <c r="RC20" s="72">
        <v>1.1358302000000001E-21</v>
      </c>
      <c r="RD20" s="72">
        <v>6.4613259999999999E-23</v>
      </c>
      <c r="RE20" s="72">
        <v>3.6617370000000002E-24</v>
      </c>
      <c r="RF20" s="72">
        <v>2.0673006E-25</v>
      </c>
      <c r="RG20" s="72">
        <v>1.16271064E-26</v>
      </c>
      <c r="RH20" s="72">
        <v>6.5147454999999998E-28</v>
      </c>
      <c r="RI20" s="72">
        <v>3.6365782000000001E-29</v>
      </c>
      <c r="RJ20" s="72">
        <v>2.0224340000000002E-30</v>
      </c>
      <c r="RK20" s="72">
        <v>1.1206272999999999E-31</v>
      </c>
      <c r="RL20" s="72">
        <v>6.1869030000000005E-33</v>
      </c>
      <c r="RM20" s="72">
        <v>3.4030456000000001E-34</v>
      </c>
      <c r="RN20" s="72">
        <v>1.8594102E-35</v>
      </c>
      <c r="RO20" s="72">
        <v>9.8156319999999998E-37</v>
      </c>
      <c r="RP20" s="72">
        <v>4.2461293999999999E-38</v>
      </c>
      <c r="RQ20" s="72">
        <v>0</v>
      </c>
      <c r="RR20" s="72">
        <v>0</v>
      </c>
      <c r="RS20" s="72">
        <v>6.0320442999999997E-5</v>
      </c>
      <c r="RT20" s="72">
        <v>1.3686499000000001E-3</v>
      </c>
      <c r="RU20" s="72">
        <v>2.6055387999999999E-2</v>
      </c>
      <c r="RV20" s="72">
        <v>0.15374911999999999</v>
      </c>
      <c r="RW20" s="72">
        <v>0.35463362999999998</v>
      </c>
      <c r="RX20" s="72">
        <v>0.4601942</v>
      </c>
      <c r="RY20" s="72">
        <v>0.40343073000000002</v>
      </c>
      <c r="RZ20" s="72">
        <v>0.20664637</v>
      </c>
      <c r="SA20" s="72">
        <v>5.2518632000000003E-2</v>
      </c>
      <c r="SB20" s="72">
        <v>3.3230144000000001E-3</v>
      </c>
      <c r="SC20" s="72">
        <v>2.0491671000000001E-4</v>
      </c>
      <c r="SD20" s="72">
        <v>1.2430133999999999E-5</v>
      </c>
      <c r="SE20" s="72">
        <v>7.4577750000000004E-7</v>
      </c>
      <c r="SF20" s="72">
        <v>4.4403751999999999E-8</v>
      </c>
      <c r="SG20" s="72">
        <v>2.6289221999999999E-9</v>
      </c>
      <c r="SH20" s="72">
        <v>1.5495162E-10</v>
      </c>
      <c r="SI20" s="72">
        <v>9.0983089999999993E-12</v>
      </c>
      <c r="SJ20" s="72">
        <v>5.3237112999999997E-13</v>
      </c>
      <c r="SK20" s="72">
        <v>3.104655E-14</v>
      </c>
      <c r="SL20" s="72">
        <v>1.8045215000000001E-15</v>
      </c>
      <c r="SM20" s="72">
        <v>1.04529285E-16</v>
      </c>
      <c r="SN20" s="72">
        <v>6.0340204E-18</v>
      </c>
      <c r="SO20" s="72">
        <v>3.4708103E-19</v>
      </c>
      <c r="SP20" s="72">
        <v>1.9891889000000001E-20</v>
      </c>
      <c r="SQ20" s="72">
        <v>1.1358305000000001E-21</v>
      </c>
      <c r="SR20" s="72">
        <v>6.4613273999999996E-23</v>
      </c>
      <c r="SS20" s="72">
        <v>3.6617372999999999E-24</v>
      </c>
      <c r="ST20" s="72">
        <v>2.0673011E-25</v>
      </c>
      <c r="SU20" s="72">
        <v>1.1627107E-26</v>
      </c>
      <c r="SV20" s="72">
        <v>6.5147490000000001E-28</v>
      </c>
      <c r="SW20" s="72">
        <v>3.6365826999999998E-29</v>
      </c>
      <c r="SX20" s="72">
        <v>2.0224366999999999E-30</v>
      </c>
      <c r="SY20" s="72">
        <v>1.1206281999999999E-31</v>
      </c>
      <c r="SZ20" s="72">
        <v>6.1869015000000005E-33</v>
      </c>
      <c r="TA20" s="72">
        <v>3.4030439999999999E-34</v>
      </c>
      <c r="TB20" s="72">
        <v>1.8594101E-35</v>
      </c>
      <c r="TC20" s="72">
        <v>9.8156319999999998E-37</v>
      </c>
      <c r="TD20" s="72">
        <v>4.2461288000000002E-38</v>
      </c>
      <c r="TE20" s="72">
        <v>0</v>
      </c>
      <c r="TF20" s="72">
        <v>0</v>
      </c>
      <c r="TG20" s="72">
        <v>6.032041E-5</v>
      </c>
      <c r="TH20" s="72">
        <v>1.3686492000000001E-3</v>
      </c>
      <c r="TI20" s="72">
        <v>2.6055383000000001E-2</v>
      </c>
      <c r="TJ20" s="72">
        <v>0.1537491</v>
      </c>
      <c r="TK20" s="72">
        <v>0.35463378000000001</v>
      </c>
      <c r="TL20" s="72">
        <v>0.46019443999999998</v>
      </c>
      <c r="TM20" s="72">
        <v>0.40343087999999999</v>
      </c>
      <c r="TN20" s="72">
        <v>0.20664643999999999</v>
      </c>
      <c r="TO20" s="72">
        <v>5.2518679999999998E-2</v>
      </c>
      <c r="TP20" s="72">
        <v>3.3230187999999999E-3</v>
      </c>
      <c r="TQ20" s="72">
        <v>2.0491705999999999E-4</v>
      </c>
      <c r="TR20" s="72">
        <v>1.2430156E-5</v>
      </c>
      <c r="TS20" s="72">
        <v>7.4577895E-7</v>
      </c>
      <c r="TT20" s="72">
        <v>4.4403826000000003E-8</v>
      </c>
      <c r="TU20" s="72">
        <v>2.6289264E-9</v>
      </c>
      <c r="TV20" s="72">
        <v>1.5495182000000001E-10</v>
      </c>
      <c r="TW20" s="72">
        <v>9.0983200000000008E-12</v>
      </c>
      <c r="TX20" s="72">
        <v>5.3237180000000001E-13</v>
      </c>
      <c r="TY20" s="72">
        <v>3.1046580000000001E-14</v>
      </c>
      <c r="TZ20" s="72">
        <v>1.8045229999999998E-15</v>
      </c>
      <c r="UA20" s="72">
        <v>1.0452937E-16</v>
      </c>
      <c r="UB20" s="72">
        <v>6.034023E-18</v>
      </c>
      <c r="UC20" s="72">
        <v>3.4708115999999998E-19</v>
      </c>
      <c r="UD20" s="72">
        <v>1.9891899E-20</v>
      </c>
      <c r="UE20" s="72">
        <v>1.1358313999999999E-21</v>
      </c>
      <c r="UF20" s="72">
        <v>6.4613355999999998E-23</v>
      </c>
      <c r="UG20" s="72">
        <v>3.6617444000000003E-24</v>
      </c>
      <c r="UH20" s="72">
        <v>2.0673053E-25</v>
      </c>
      <c r="UI20" s="72">
        <v>1.1627129E-26</v>
      </c>
      <c r="UJ20" s="72">
        <v>6.5147614E-28</v>
      </c>
      <c r="UK20" s="72">
        <v>3.6365903E-29</v>
      </c>
      <c r="UL20" s="72">
        <v>2.0224411999999998E-30</v>
      </c>
      <c r="UM20" s="72">
        <v>1.1206305999999999E-31</v>
      </c>
      <c r="UN20" s="72">
        <v>6.1869120000000005E-33</v>
      </c>
      <c r="UO20" s="72">
        <v>3.4030479999999999E-34</v>
      </c>
      <c r="UP20" s="72">
        <v>1.8594121999999999E-35</v>
      </c>
      <c r="UQ20" s="72">
        <v>9.8156429999999995E-37</v>
      </c>
      <c r="UR20" s="72">
        <v>4.2461333000000001E-38</v>
      </c>
      <c r="US20" s="72">
        <v>0</v>
      </c>
      <c r="UT20" s="72">
        <v>0</v>
      </c>
      <c r="UU20" s="72">
        <v>6.0320450000000003E-5</v>
      </c>
      <c r="UV20" s="72">
        <v>1.3686498000000001E-3</v>
      </c>
      <c r="UW20" s="72">
        <v>2.6055392E-2</v>
      </c>
      <c r="UX20" s="72">
        <v>0.15374922999999999</v>
      </c>
      <c r="UY20" s="72">
        <v>0.35463375000000003</v>
      </c>
      <c r="UZ20" s="72">
        <v>0.46019485999999998</v>
      </c>
      <c r="VA20" s="72">
        <v>0.40343111999999998</v>
      </c>
      <c r="VB20" s="72">
        <v>0.20664648999999999</v>
      </c>
      <c r="VC20" s="72">
        <v>5.2518700000000001E-2</v>
      </c>
      <c r="VD20" s="72">
        <v>3.3230209000000002E-3</v>
      </c>
      <c r="VE20" s="72">
        <v>2.0491722999999999E-4</v>
      </c>
      <c r="VF20" s="72">
        <v>1.243017E-5</v>
      </c>
      <c r="VG20" s="72">
        <v>7.4577969999999997E-7</v>
      </c>
      <c r="VH20" s="72">
        <v>4.440388E-8</v>
      </c>
      <c r="VI20" s="72">
        <v>2.6289296999999998E-9</v>
      </c>
      <c r="VJ20" s="72">
        <v>1.5495200000000001E-10</v>
      </c>
      <c r="VK20" s="72">
        <v>9.098327E-12</v>
      </c>
      <c r="VL20" s="72">
        <v>5.3237200000000003E-13</v>
      </c>
      <c r="VM20" s="72">
        <v>3.1046587E-14</v>
      </c>
      <c r="VN20" s="72">
        <v>1.8045231999999998E-15</v>
      </c>
      <c r="VO20" s="72">
        <v>1.0452938499999999E-16</v>
      </c>
      <c r="VP20" s="72">
        <v>6.0340249999999998E-18</v>
      </c>
      <c r="VQ20" s="72">
        <v>3.4708120000000001E-19</v>
      </c>
      <c r="VR20" s="72">
        <v>1.9891896999999999E-20</v>
      </c>
      <c r="VS20" s="72">
        <v>1.1358315000000001E-21</v>
      </c>
      <c r="VT20" s="72">
        <v>6.4613374999999999E-23</v>
      </c>
      <c r="VU20" s="72">
        <v>3.6617475999999998E-24</v>
      </c>
      <c r="VV20" s="72">
        <v>2.0673080000000001E-25</v>
      </c>
      <c r="VW20" s="72">
        <v>1.1627149E-26</v>
      </c>
      <c r="VX20" s="72">
        <v>6.5147719999999998E-28</v>
      </c>
      <c r="VY20" s="72">
        <v>3.6365948000000003E-29</v>
      </c>
      <c r="VZ20" s="72">
        <v>2.0224431000000001E-30</v>
      </c>
      <c r="WA20" s="72">
        <v>1.1206314000000001E-31</v>
      </c>
      <c r="WB20" s="72">
        <v>6.1869170000000001E-33</v>
      </c>
      <c r="WC20" s="72">
        <v>3.4030509999999998E-34</v>
      </c>
      <c r="WD20" s="72">
        <v>1.8594138000000001E-35</v>
      </c>
      <c r="WE20" s="72">
        <v>9.8156489999999997E-37</v>
      </c>
      <c r="WF20" s="72">
        <v>4.2461353E-38</v>
      </c>
      <c r="WG20" s="72">
        <v>0</v>
      </c>
      <c r="WH20" s="72">
        <v>0</v>
      </c>
      <c r="WI20" s="72">
        <v>6.0320340000000002E-5</v>
      </c>
      <c r="WJ20" s="72">
        <v>1.3686484E-3</v>
      </c>
      <c r="WK20" s="72">
        <v>2.6055354999999999E-2</v>
      </c>
      <c r="WL20" s="72">
        <v>0.15374947999999999</v>
      </c>
      <c r="WM20" s="72">
        <v>0.35463410000000001</v>
      </c>
      <c r="WN20" s="72">
        <v>0.46019470000000001</v>
      </c>
      <c r="WO20" s="72">
        <v>0.40343118</v>
      </c>
      <c r="WP20" s="72">
        <v>0.20664662</v>
      </c>
      <c r="WQ20" s="72">
        <v>5.2518743999999999E-2</v>
      </c>
      <c r="WR20" s="72">
        <v>3.3230236999999998E-3</v>
      </c>
      <c r="WS20" s="72">
        <v>2.0491741999999999E-4</v>
      </c>
      <c r="WT20" s="72">
        <v>1.2430185000000001E-5</v>
      </c>
      <c r="WU20" s="72">
        <v>7.4578054000000005E-7</v>
      </c>
      <c r="WV20" s="72">
        <v>4.4403926000000001E-8</v>
      </c>
      <c r="WW20" s="72">
        <v>2.6289323999999999E-9</v>
      </c>
      <c r="WX20" s="72">
        <v>1.5495212999999999E-10</v>
      </c>
      <c r="WY20" s="72">
        <v>9.0983319999999996E-12</v>
      </c>
      <c r="WZ20" s="72">
        <v>5.3237220000000004E-13</v>
      </c>
      <c r="XA20" s="72">
        <v>3.1046596999999998E-14</v>
      </c>
      <c r="XB20" s="72">
        <v>1.8045239000000001E-15</v>
      </c>
      <c r="XC20" s="72">
        <v>1.04529404E-16</v>
      </c>
      <c r="XD20" s="72">
        <v>6.0340270000000003E-18</v>
      </c>
      <c r="XE20" s="72">
        <v>3.4708131000000002E-19</v>
      </c>
      <c r="XF20" s="72">
        <v>1.98919E-20</v>
      </c>
      <c r="XG20" s="72">
        <v>1.1358315000000001E-21</v>
      </c>
      <c r="XH20" s="72">
        <v>6.4613399999999996E-23</v>
      </c>
      <c r="XI20" s="72">
        <v>3.6617503E-24</v>
      </c>
      <c r="XJ20" s="72">
        <v>2.0673106000000001E-25</v>
      </c>
      <c r="XK20" s="72">
        <v>1.1627167999999999E-26</v>
      </c>
      <c r="XL20" s="72">
        <v>6.5147820000000004E-28</v>
      </c>
      <c r="XM20" s="72">
        <v>3.6365996000000001E-29</v>
      </c>
      <c r="XN20" s="72">
        <v>2.022445E-30</v>
      </c>
      <c r="XO20" s="72">
        <v>1.1206323999999999E-31</v>
      </c>
      <c r="XP20" s="72">
        <v>6.1869210000000005E-33</v>
      </c>
      <c r="XQ20" s="72">
        <v>3.4030534000000001E-34</v>
      </c>
      <c r="XR20" s="72">
        <v>1.8594151000000001E-35</v>
      </c>
      <c r="XS20" s="72">
        <v>9.8156530000000004E-37</v>
      </c>
      <c r="XT20" s="72">
        <v>4.2461364000000001E-38</v>
      </c>
      <c r="XU20" s="72">
        <v>0</v>
      </c>
      <c r="XV20" s="72">
        <v>0</v>
      </c>
      <c r="XW20" s="72">
        <v>6.0320479999999998E-5</v>
      </c>
      <c r="XX20" s="72">
        <v>1.3686513999999999E-3</v>
      </c>
      <c r="XY20" s="72">
        <v>2.6055430000000001E-2</v>
      </c>
      <c r="XZ20" s="72">
        <v>0.15374942</v>
      </c>
      <c r="YA20" s="72">
        <v>0.35463404999999998</v>
      </c>
      <c r="YB20" s="72">
        <v>0.46019492000000001</v>
      </c>
      <c r="YC20" s="72">
        <v>0.40343145000000002</v>
      </c>
      <c r="YD20" s="72">
        <v>0.20664679999999999</v>
      </c>
      <c r="YE20" s="72">
        <v>5.2518815000000003E-2</v>
      </c>
      <c r="YF20" s="72">
        <v>3.3230289999999999E-3</v>
      </c>
      <c r="YG20" s="72">
        <v>2.0491779E-4</v>
      </c>
      <c r="YH20" s="72">
        <v>1.2430206E-5</v>
      </c>
      <c r="YI20" s="72">
        <v>7.4578196000000001E-7</v>
      </c>
      <c r="YJ20" s="72">
        <v>4.4404021999999999E-8</v>
      </c>
      <c r="YK20" s="72">
        <v>2.6289382000000001E-9</v>
      </c>
      <c r="YL20" s="72">
        <v>1.5495244E-10</v>
      </c>
      <c r="YM20" s="72">
        <v>9.0983530000000004E-12</v>
      </c>
      <c r="YN20" s="72">
        <v>5.3237340000000003E-13</v>
      </c>
      <c r="YO20" s="72">
        <v>3.1046650000000001E-14</v>
      </c>
      <c r="YP20" s="72">
        <v>1.8045269999999999E-15</v>
      </c>
      <c r="YQ20" s="72">
        <v>1.0452958E-16</v>
      </c>
      <c r="YR20" s="72">
        <v>6.0340365000000003E-18</v>
      </c>
      <c r="YS20" s="72">
        <v>3.4708196000000001E-19</v>
      </c>
      <c r="YT20" s="72">
        <v>1.9891942000000001E-20</v>
      </c>
      <c r="YU20" s="72">
        <v>1.1358340000000001E-21</v>
      </c>
      <c r="YV20" s="72">
        <v>6.4613559999999998E-23</v>
      </c>
      <c r="YW20" s="72">
        <v>3.6617590000000001E-24</v>
      </c>
      <c r="YX20" s="72">
        <v>2.0673164E-25</v>
      </c>
      <c r="YY20" s="72">
        <v>1.1627205E-26</v>
      </c>
      <c r="YZ20" s="72">
        <v>6.5148050000000002E-28</v>
      </c>
      <c r="ZA20" s="72">
        <v>3.6366110000000001E-29</v>
      </c>
      <c r="ZB20" s="72">
        <v>2.0224505999999999E-30</v>
      </c>
      <c r="ZC20" s="72">
        <v>1.1206353000000001E-31</v>
      </c>
      <c r="ZD20" s="72">
        <v>6.1869360000000006E-33</v>
      </c>
      <c r="ZE20" s="72">
        <v>3.4030612000000001E-34</v>
      </c>
      <c r="ZF20" s="72">
        <v>1.8594197E-35</v>
      </c>
      <c r="ZG20" s="72">
        <v>9.8156730000000003E-37</v>
      </c>
      <c r="ZH20" s="72">
        <v>4.2461443000000001E-38</v>
      </c>
      <c r="ZI20" s="72">
        <v>0</v>
      </c>
      <c r="ZJ20" s="72">
        <v>0</v>
      </c>
      <c r="ZK20" s="72">
        <v>6.0320635000000002E-5</v>
      </c>
      <c r="ZL20" s="72">
        <v>1.3686544999999999E-3</v>
      </c>
      <c r="ZM20" s="72">
        <v>2.6055480999999998E-2</v>
      </c>
      <c r="ZN20" s="72">
        <v>0.15374978</v>
      </c>
      <c r="ZO20" s="72">
        <v>0.35463473000000001</v>
      </c>
      <c r="ZP20" s="72">
        <v>0.46019492000000001</v>
      </c>
      <c r="ZQ20" s="72">
        <v>0.40343145000000002</v>
      </c>
      <c r="ZR20" s="72">
        <v>0.20664677000000001</v>
      </c>
      <c r="ZS20" s="72">
        <v>5.2518790000000003E-2</v>
      </c>
      <c r="ZT20" s="72">
        <v>3.3230270000000001E-3</v>
      </c>
      <c r="ZU20" s="72">
        <v>2.0491760999999999E-4</v>
      </c>
      <c r="ZV20" s="72">
        <v>1.2430195E-5</v>
      </c>
      <c r="ZW20" s="72">
        <v>7.4578156000000005E-7</v>
      </c>
      <c r="ZX20" s="72">
        <v>4.4404008000000001E-8</v>
      </c>
      <c r="ZY20" s="72">
        <v>2.6289384000000001E-9</v>
      </c>
      <c r="ZZ20" s="72">
        <v>1.5495251000000001E-10</v>
      </c>
      <c r="AAA20" s="72">
        <v>9.0983599999999996E-12</v>
      </c>
      <c r="AAB20" s="72">
        <v>5.3237379999999995E-13</v>
      </c>
      <c r="AAC20" s="72">
        <v>3.104669E-14</v>
      </c>
      <c r="AAD20" s="72">
        <v>1.8045298000000002E-15</v>
      </c>
      <c r="AAE20" s="72">
        <v>1.0452983E-16</v>
      </c>
      <c r="AAF20" s="72">
        <v>6.0340555000000003E-18</v>
      </c>
      <c r="AAG20" s="72">
        <v>3.4708346E-19</v>
      </c>
      <c r="AAH20" s="72">
        <v>1.989205E-20</v>
      </c>
      <c r="AAI20" s="72">
        <v>1.1358410000000001E-21</v>
      </c>
      <c r="AAJ20" s="72">
        <v>6.4614010000000003E-23</v>
      </c>
      <c r="AAK20" s="72">
        <v>3.6617880000000003E-24</v>
      </c>
      <c r="AAL20" s="72">
        <v>2.0673341000000001E-25</v>
      </c>
      <c r="AAM20" s="72">
        <v>1.1627315E-26</v>
      </c>
      <c r="AAN20" s="72">
        <v>6.5148726000000001E-28</v>
      </c>
      <c r="AAO20" s="72">
        <v>3.636652E-29</v>
      </c>
      <c r="AAP20" s="72">
        <v>2.0224749E-30</v>
      </c>
      <c r="AAQ20" s="72">
        <v>1.1206491999999999E-31</v>
      </c>
      <c r="AAR20" s="72">
        <v>6.1870160000000002E-33</v>
      </c>
      <c r="AAS20" s="72">
        <v>3.4031090000000001E-34</v>
      </c>
      <c r="AAT20" s="72">
        <v>1.8594454999999999E-35</v>
      </c>
      <c r="AAU20" s="72">
        <v>9.815807E-37</v>
      </c>
      <c r="AAV20" s="72">
        <v>4.2462000000000002E-38</v>
      </c>
      <c r="AAW20" s="72">
        <v>0</v>
      </c>
      <c r="AAX20" s="72">
        <v>0</v>
      </c>
      <c r="AAY20" s="72">
        <v>6.0320169999999997E-5</v>
      </c>
      <c r="AAZ20" s="72">
        <v>1.3686446E-3</v>
      </c>
      <c r="ABA20" s="72">
        <v>2.60553E-2</v>
      </c>
      <c r="ABB20" s="72">
        <v>0.15374926</v>
      </c>
      <c r="ABC20" s="72">
        <v>0.35463410000000001</v>
      </c>
      <c r="ABD20" s="72">
        <v>0.46019490000000002</v>
      </c>
      <c r="ABE20" s="72">
        <v>0.40343129999999999</v>
      </c>
      <c r="ABF20" s="72">
        <v>0.20664677000000001</v>
      </c>
      <c r="ABG20" s="72">
        <v>5.2518830000000002E-2</v>
      </c>
      <c r="ABH20" s="72">
        <v>3.3230299999999998E-3</v>
      </c>
      <c r="ABI20" s="72">
        <v>2.0491779E-4</v>
      </c>
      <c r="ABJ20" s="72">
        <v>1.24302E-5</v>
      </c>
      <c r="ABK20" s="72">
        <v>7.4578159999999998E-7</v>
      </c>
      <c r="ABL20" s="72">
        <v>4.4404004E-8</v>
      </c>
      <c r="ABM20" s="72">
        <v>2.6289376999999999E-9</v>
      </c>
      <c r="ABN20" s="72">
        <v>1.5495251000000001E-10</v>
      </c>
      <c r="ABO20" s="72">
        <v>9.0983580000000001E-12</v>
      </c>
      <c r="ABP20" s="72">
        <v>5.3237395000000004E-13</v>
      </c>
      <c r="ABQ20" s="72">
        <v>3.1046695E-14</v>
      </c>
      <c r="ABR20" s="72">
        <v>1.8045293999999999E-15</v>
      </c>
      <c r="ABS20" s="72">
        <v>1.0452980000000001E-16</v>
      </c>
      <c r="ABT20" s="72">
        <v>6.0340534000000001E-18</v>
      </c>
      <c r="ABU20" s="72">
        <v>3.4708337999999999E-19</v>
      </c>
      <c r="ABV20" s="72">
        <v>1.9892049E-20</v>
      </c>
      <c r="ABW20" s="72">
        <v>1.1358414E-21</v>
      </c>
      <c r="ABX20" s="72">
        <v>6.4614025000000003E-23</v>
      </c>
      <c r="ABY20" s="72">
        <v>3.6617885999999998E-24</v>
      </c>
      <c r="ABZ20" s="72">
        <v>2.0673344000000001E-25</v>
      </c>
      <c r="ACA20" s="72">
        <v>1.1627312E-26</v>
      </c>
      <c r="ACB20" s="72">
        <v>6.5148707E-28</v>
      </c>
      <c r="ACC20" s="72">
        <v>3.6366501999999998E-29</v>
      </c>
      <c r="ACD20" s="72">
        <v>2.0224730000000001E-30</v>
      </c>
      <c r="ACE20" s="72">
        <v>1.1206478E-31</v>
      </c>
      <c r="ACF20" s="72">
        <v>6.1870220000000002E-33</v>
      </c>
      <c r="ACG20" s="72">
        <v>3.4031739999999999E-34</v>
      </c>
      <c r="ACH20" s="72">
        <v>1.8599156999999999E-35</v>
      </c>
      <c r="ACI20" s="72">
        <v>9.8184390000000004E-37</v>
      </c>
      <c r="ACJ20" s="72">
        <v>4.2465310000000001E-38</v>
      </c>
      <c r="ACK20" s="72">
        <v>0</v>
      </c>
      <c r="ACL20" s="72">
        <v>0</v>
      </c>
      <c r="ACM20" s="72">
        <v>6.0320645999999999E-5</v>
      </c>
      <c r="ACN20" s="72">
        <v>1.3686544000000001E-3</v>
      </c>
      <c r="ACO20" s="72">
        <v>2.6055479999999999E-2</v>
      </c>
      <c r="ACP20" s="72">
        <v>0.15374959999999999</v>
      </c>
      <c r="ACQ20" s="72">
        <v>0.35463452000000001</v>
      </c>
      <c r="ACR20" s="72">
        <v>0.46019505999999999</v>
      </c>
      <c r="ACS20" s="72">
        <v>0.40343124000000002</v>
      </c>
      <c r="ACT20" s="72">
        <v>0.20664658</v>
      </c>
      <c r="ACU20" s="72">
        <v>5.2518710000000003E-2</v>
      </c>
      <c r="ACV20" s="72">
        <v>3.3230204E-3</v>
      </c>
      <c r="ACW20" s="72">
        <v>2.0491714999999999E-4</v>
      </c>
      <c r="ACX20" s="72">
        <v>1.2430155E-5</v>
      </c>
      <c r="ACY20" s="72">
        <v>7.4577866000000001E-7</v>
      </c>
      <c r="ACZ20" s="72">
        <v>4.4403820000000001E-8</v>
      </c>
      <c r="ADA20" s="72">
        <v>2.6289259999999999E-9</v>
      </c>
      <c r="ADB20" s="72">
        <v>1.5495182000000001E-10</v>
      </c>
      <c r="ADC20" s="72">
        <v>9.0983179999999996E-12</v>
      </c>
      <c r="ADD20" s="72">
        <v>5.3237139999999998E-13</v>
      </c>
      <c r="ADE20" s="72">
        <v>3.1046555999999999E-14</v>
      </c>
      <c r="ADF20" s="72">
        <v>1.804522E-15</v>
      </c>
      <c r="ADG20" s="72">
        <v>1.0452939000000001E-16</v>
      </c>
      <c r="ADH20" s="72">
        <v>6.0340335999999999E-18</v>
      </c>
      <c r="ADI20" s="72">
        <v>3.4708234999999999E-19</v>
      </c>
      <c r="ADJ20" s="72">
        <v>1.9892003999999999E-20</v>
      </c>
      <c r="ADK20" s="72">
        <v>1.1358392E-21</v>
      </c>
      <c r="ADL20" s="72">
        <v>6.4613943000000002E-23</v>
      </c>
      <c r="ADM20" s="72">
        <v>3.6617846000000003E-24</v>
      </c>
      <c r="ADN20" s="72">
        <v>2.0673320000000001E-25</v>
      </c>
      <c r="ADO20" s="72">
        <v>1.1627294000000001E-26</v>
      </c>
      <c r="ADP20" s="72">
        <v>6.5148519999999997E-28</v>
      </c>
      <c r="ADQ20" s="72">
        <v>3.636635E-29</v>
      </c>
      <c r="ADR20" s="72">
        <v>2.0224616999999998E-30</v>
      </c>
      <c r="ADS20" s="72">
        <v>1.1206407000000001E-31</v>
      </c>
      <c r="ADT20" s="72">
        <v>6.1870010000000002E-33</v>
      </c>
      <c r="ADU20" s="72">
        <v>3.4033975000000001E-34</v>
      </c>
      <c r="ADV20" s="72">
        <v>1.8612995000000001E-35</v>
      </c>
      <c r="ADW20" s="72">
        <v>9.9184339999999995E-37</v>
      </c>
      <c r="ADX20" s="72">
        <v>4.3613655000000001E-38</v>
      </c>
      <c r="ADY20" s="72">
        <v>0</v>
      </c>
      <c r="ADZ20" s="77"/>
      <c r="AEA20" s="73">
        <v>14</v>
      </c>
      <c r="AEB20" s="103">
        <v>14.5</v>
      </c>
      <c r="AEC20" s="73">
        <v>14</v>
      </c>
      <c r="AED20" s="103">
        <v>5.5</v>
      </c>
      <c r="AEE20" s="74">
        <f t="shared" si="22"/>
        <v>15</v>
      </c>
      <c r="AEF20" s="88">
        <f t="shared" si="23"/>
        <v>600</v>
      </c>
      <c r="AEG20" s="105">
        <f t="shared" si="25"/>
        <v>0</v>
      </c>
      <c r="AEH20" s="105">
        <f t="shared" si="25"/>
        <v>0</v>
      </c>
      <c r="AEI20" s="105">
        <f t="shared" si="25"/>
        <v>0</v>
      </c>
      <c r="AEJ20" s="105">
        <f t="shared" si="25"/>
        <v>0</v>
      </c>
      <c r="AEK20" s="105">
        <f t="shared" si="25"/>
        <v>0</v>
      </c>
      <c r="AEL20" s="105">
        <f t="shared" si="25"/>
        <v>0</v>
      </c>
      <c r="AEM20" s="105">
        <f t="shared" si="25"/>
        <v>0</v>
      </c>
      <c r="AEN20" s="105">
        <f t="shared" si="25"/>
        <v>0</v>
      </c>
      <c r="AEO20" s="105">
        <f t="shared" si="25"/>
        <v>0</v>
      </c>
      <c r="AEP20" s="105">
        <f t="shared" si="25"/>
        <v>0</v>
      </c>
      <c r="AEQ20" s="105">
        <f t="shared" si="26"/>
        <v>0</v>
      </c>
      <c r="AER20" s="105">
        <f t="shared" si="26"/>
        <v>0</v>
      </c>
      <c r="AES20" s="105">
        <f t="shared" si="26"/>
        <v>0</v>
      </c>
      <c r="AET20" s="105">
        <f t="shared" si="26"/>
        <v>0</v>
      </c>
      <c r="AEU20" s="105">
        <f t="shared" si="26"/>
        <v>0</v>
      </c>
      <c r="AEV20" s="105">
        <f t="shared" si="26"/>
        <v>0</v>
      </c>
      <c r="AEW20" s="105">
        <f t="shared" si="26"/>
        <v>0</v>
      </c>
      <c r="AEX20" s="105">
        <f t="shared" si="26"/>
        <v>0</v>
      </c>
      <c r="AEY20" s="105">
        <f t="shared" si="26"/>
        <v>0</v>
      </c>
      <c r="AEZ20" s="99">
        <f t="shared" si="17"/>
        <v>3.77</v>
      </c>
      <c r="AFA20" s="69"/>
      <c r="AFB20" s="202">
        <v>0</v>
      </c>
      <c r="AFC20" s="106">
        <f t="shared" si="18"/>
        <v>0</v>
      </c>
      <c r="AFD20" s="69"/>
      <c r="AFE20" s="107">
        <f t="shared" si="19"/>
        <v>580</v>
      </c>
      <c r="AFF20" s="105">
        <f t="shared" si="27"/>
        <v>5.6537543E-15</v>
      </c>
      <c r="AFG20" s="105">
        <f t="shared" si="27"/>
        <v>5.6537493000000001E-15</v>
      </c>
      <c r="AFH20" s="105">
        <f t="shared" si="27"/>
        <v>5.6537519999999997E-15</v>
      </c>
      <c r="AFI20" s="105">
        <f t="shared" si="27"/>
        <v>5.6537559999999997E-15</v>
      </c>
      <c r="AFJ20" s="105">
        <f t="shared" si="27"/>
        <v>5.6537484000000003E-15</v>
      </c>
      <c r="AFK20" s="105">
        <f t="shared" si="27"/>
        <v>5.6537360000000002E-15</v>
      </c>
      <c r="AFL20" s="105">
        <f t="shared" si="27"/>
        <v>5.6537289999999999E-15</v>
      </c>
      <c r="AFM20" s="105">
        <f t="shared" si="27"/>
        <v>5.6537165999999997E-15</v>
      </c>
      <c r="AFN20" s="105">
        <f t="shared" si="27"/>
        <v>5.6537175000000003E-15</v>
      </c>
      <c r="AFO20" s="105">
        <f t="shared" si="27"/>
        <v>5.6537190000000001E-15</v>
      </c>
      <c r="AFP20" s="105">
        <f t="shared" si="28"/>
        <v>5.6537315000000002E-15</v>
      </c>
      <c r="AFQ20" s="105">
        <f t="shared" si="28"/>
        <v>5.6537454000000001E-15</v>
      </c>
      <c r="AFR20" s="105">
        <f t="shared" si="28"/>
        <v>5.6537490000000002E-15</v>
      </c>
      <c r="AFS20" s="105">
        <f t="shared" si="28"/>
        <v>5.6537543E-15</v>
      </c>
      <c r="AFT20" s="105">
        <f t="shared" si="28"/>
        <v>5.6537555999999998E-15</v>
      </c>
      <c r="AFU20" s="105">
        <f t="shared" si="28"/>
        <v>5.6537580000000002E-15</v>
      </c>
      <c r="AFV20" s="105">
        <f t="shared" si="28"/>
        <v>5.6537682999999999E-15</v>
      </c>
      <c r="AFW20" s="105">
        <f t="shared" si="28"/>
        <v>5.6537764E-15</v>
      </c>
      <c r="AFX20" s="105">
        <f t="shared" si="28"/>
        <v>5.6537760000000001E-15</v>
      </c>
      <c r="AFY20" s="105"/>
      <c r="AFZ20" s="106">
        <f t="shared" si="24"/>
        <v>5.6537469789473674E-15</v>
      </c>
      <c r="AGA20" s="69"/>
      <c r="AGB20" s="69"/>
      <c r="AGC20" s="69"/>
      <c r="AGD20" s="69"/>
      <c r="AGE20" s="69"/>
      <c r="AGF20" s="69"/>
      <c r="AGG20" s="69"/>
      <c r="AGH20" s="69"/>
      <c r="AGI20" s="69"/>
      <c r="AGJ20" s="69"/>
      <c r="AGK20" s="69"/>
      <c r="AGL20" s="69"/>
      <c r="AGM20" s="69"/>
      <c r="AGN20" s="69"/>
      <c r="AGO20" s="69"/>
      <c r="AGP20" s="69"/>
      <c r="AGQ20" s="69"/>
      <c r="AGR20" s="69"/>
      <c r="AGS20" s="69"/>
      <c r="AGT20" s="69"/>
      <c r="AGU20" s="69"/>
      <c r="AGV20" s="69"/>
      <c r="AGW20" s="69"/>
      <c r="AGX20" s="69"/>
      <c r="AGY20" s="204">
        <v>13</v>
      </c>
      <c r="AGZ20" s="118">
        <v>0</v>
      </c>
      <c r="AHA20" s="118">
        <v>13</v>
      </c>
      <c r="AHB20" s="118">
        <v>0</v>
      </c>
      <c r="AHC20" s="118">
        <v>0</v>
      </c>
      <c r="AHD20" s="205">
        <v>-1</v>
      </c>
      <c r="AHE20" s="69"/>
      <c r="AHF20" s="69"/>
      <c r="AHG20" s="69"/>
      <c r="AHH20" s="69"/>
      <c r="AHI20" s="69"/>
      <c r="AHJ20" s="69"/>
      <c r="AHK20" s="69"/>
      <c r="AHL20" s="69"/>
      <c r="AHM20" s="69"/>
      <c r="AHN20" s="69"/>
      <c r="AHO20" s="69"/>
      <c r="AHP20" s="69"/>
      <c r="AHQ20" s="69"/>
      <c r="AHR20" s="69"/>
      <c r="AHS20" s="69"/>
      <c r="AHT20" s="69"/>
      <c r="AHU20" s="69"/>
      <c r="AHV20" s="69"/>
      <c r="AHW20" s="69"/>
      <c r="AHX20" s="69"/>
      <c r="AHY20" s="69"/>
      <c r="AHZ20" s="69"/>
      <c r="AIA20" s="69"/>
      <c r="AIB20" s="69"/>
    </row>
    <row r="21" spans="1:912" ht="3.75" customHeight="1" x14ac:dyDescent="0.25">
      <c r="A21" s="77"/>
      <c r="B21" s="98">
        <v>15</v>
      </c>
      <c r="C21" s="99">
        <v>4.0599999999999996</v>
      </c>
      <c r="D21" s="190">
        <f t="shared" si="14"/>
        <v>2</v>
      </c>
      <c r="E21" s="77"/>
      <c r="F21" s="192">
        <v>0</v>
      </c>
      <c r="G21" s="70">
        <v>2.0327323000000001E-5</v>
      </c>
      <c r="H21" s="70">
        <v>4.6122019999999999E-4</v>
      </c>
      <c r="I21" s="70">
        <v>8.5517579999999996E-3</v>
      </c>
      <c r="J21" s="70">
        <v>8.5679530000000004E-2</v>
      </c>
      <c r="K21" s="70">
        <v>0.25854876999999998</v>
      </c>
      <c r="L21" s="70">
        <v>0.42125489999999999</v>
      </c>
      <c r="M21" s="70">
        <v>0.43943325</v>
      </c>
      <c r="N21" s="70">
        <v>0.30531920000000001</v>
      </c>
      <c r="O21" s="70">
        <v>0.12171431000000001</v>
      </c>
      <c r="P21" s="70">
        <v>1.9993216000000001E-2</v>
      </c>
      <c r="Q21" s="70">
        <v>1.1558285E-3</v>
      </c>
      <c r="R21" s="70">
        <v>6.7600269999999995E-5</v>
      </c>
      <c r="S21" s="70">
        <v>3.9788529999999999E-6</v>
      </c>
      <c r="T21" s="70">
        <v>2.3487259999999999E-7</v>
      </c>
      <c r="U21" s="70">
        <v>1.3875188000000001E-8</v>
      </c>
      <c r="V21" s="70">
        <v>8.1922463000000004E-10</v>
      </c>
      <c r="W21" s="70">
        <v>4.8302529999999997E-11</v>
      </c>
      <c r="X21" s="70">
        <v>2.8425845E-12</v>
      </c>
      <c r="Y21" s="70">
        <v>1.6690966999999999E-13</v>
      </c>
      <c r="Z21" s="70">
        <v>9.7760650000000004E-15</v>
      </c>
      <c r="AA21" s="71">
        <v>5.7105090000000002E-16</v>
      </c>
      <c r="AB21" s="71">
        <v>3.3261563999999998E-17</v>
      </c>
      <c r="AC21" s="71">
        <v>1.9315512999999999E-18</v>
      </c>
      <c r="AD21" s="71">
        <v>1.1181835000000001E-19</v>
      </c>
      <c r="AE21" s="71">
        <v>6.4523451999999999E-21</v>
      </c>
      <c r="AF21" s="71">
        <v>3.7109224000000001E-22</v>
      </c>
      <c r="AG21" s="71">
        <v>2.1270363999999999E-23</v>
      </c>
      <c r="AH21" s="71">
        <v>1.2149907E-24</v>
      </c>
      <c r="AI21" s="71">
        <v>6.9160579999999999E-26</v>
      </c>
      <c r="AJ21" s="71">
        <v>3.9230272000000002E-27</v>
      </c>
      <c r="AK21" s="71">
        <v>2.2174615999999999E-28</v>
      </c>
      <c r="AL21" s="71">
        <v>1.2490013999999999E-29</v>
      </c>
      <c r="AM21" s="71">
        <v>7.0104687E-31</v>
      </c>
      <c r="AN21" s="71">
        <v>3.9211802999999998E-32</v>
      </c>
      <c r="AO21" s="71">
        <v>2.1856292999999999E-33</v>
      </c>
      <c r="AP21" s="71">
        <v>1.2134524E-34</v>
      </c>
      <c r="AQ21" s="71">
        <v>6.6760460000000005E-36</v>
      </c>
      <c r="AR21" s="71">
        <v>3.2745856E-37</v>
      </c>
      <c r="AS21" s="71">
        <v>0</v>
      </c>
      <c r="AT21" s="72">
        <v>0</v>
      </c>
      <c r="AU21" s="72">
        <v>2.0326884999999999E-5</v>
      </c>
      <c r="AV21" s="72">
        <v>4.6121090000000002E-4</v>
      </c>
      <c r="AW21" s="72">
        <v>8.5515859999999999E-3</v>
      </c>
      <c r="AX21" s="72">
        <v>8.5678770000000001E-2</v>
      </c>
      <c r="AY21" s="72">
        <v>0.25854737</v>
      </c>
      <c r="AZ21" s="72">
        <v>0.4212533</v>
      </c>
      <c r="BA21" s="72">
        <v>0.43943194000000002</v>
      </c>
      <c r="BB21" s="72">
        <v>0.30531847000000001</v>
      </c>
      <c r="BC21" s="72">
        <v>0.12171408</v>
      </c>
      <c r="BD21" s="72">
        <v>1.9993192999999999E-2</v>
      </c>
      <c r="BE21" s="72">
        <v>1.1558267E-3</v>
      </c>
      <c r="BF21" s="72">
        <v>6.7600160000000001E-5</v>
      </c>
      <c r="BG21" s="72">
        <v>3.9788464999999996E-6</v>
      </c>
      <c r="BH21" s="72">
        <v>2.3487218E-7</v>
      </c>
      <c r="BI21" s="72">
        <v>1.38751615E-8</v>
      </c>
      <c r="BJ21" s="72">
        <v>8.1922324000000005E-10</v>
      </c>
      <c r="BK21" s="72">
        <v>4.8302441999999998E-11</v>
      </c>
      <c r="BL21" s="72">
        <v>2.842579E-12</v>
      </c>
      <c r="BM21" s="72">
        <v>1.6690935E-13</v>
      </c>
      <c r="BN21" s="72">
        <v>9.7760449999999993E-15</v>
      </c>
      <c r="BO21" s="72">
        <v>5.710499E-16</v>
      </c>
      <c r="BP21" s="72">
        <v>3.3261508E-17</v>
      </c>
      <c r="BQ21" s="72">
        <v>1.9315481999999998E-18</v>
      </c>
      <c r="BR21" s="72">
        <v>1.1181812E-19</v>
      </c>
      <c r="BS21" s="72">
        <v>6.4523315000000001E-21</v>
      </c>
      <c r="BT21" s="72">
        <v>3.7109142999999998E-22</v>
      </c>
      <c r="BU21" s="72">
        <v>2.1270323000000001E-23</v>
      </c>
      <c r="BV21" s="72">
        <v>1.2149884E-24</v>
      </c>
      <c r="BW21" s="72">
        <v>6.9160465000000001E-26</v>
      </c>
      <c r="BX21" s="72">
        <v>3.9230209999999998E-27</v>
      </c>
      <c r="BY21" s="72">
        <v>2.2174572E-28</v>
      </c>
      <c r="BZ21" s="72">
        <v>1.2489998E-29</v>
      </c>
      <c r="CA21" s="72">
        <v>7.010461E-31</v>
      </c>
      <c r="CB21" s="72">
        <v>3.9211769999999998E-32</v>
      </c>
      <c r="CC21" s="72">
        <v>2.1856180000000001E-33</v>
      </c>
      <c r="CD21" s="72">
        <v>1.2133788E-34</v>
      </c>
      <c r="CE21" s="72">
        <v>6.6683600000000004E-36</v>
      </c>
      <c r="CF21" s="72">
        <v>3.2560098E-37</v>
      </c>
      <c r="CG21" s="72">
        <v>0</v>
      </c>
      <c r="CH21" s="72">
        <v>0</v>
      </c>
      <c r="CI21" s="72">
        <v>2.032705E-5</v>
      </c>
      <c r="CJ21" s="72">
        <v>4.6121410000000003E-4</v>
      </c>
      <c r="CK21" s="72">
        <v>8.5516419999999999E-3</v>
      </c>
      <c r="CL21" s="72">
        <v>8.5679060000000001E-2</v>
      </c>
      <c r="CM21" s="72">
        <v>0.25854787000000001</v>
      </c>
      <c r="CN21" s="72">
        <v>0.42125380000000001</v>
      </c>
      <c r="CO21" s="72">
        <v>0.4394322</v>
      </c>
      <c r="CP21" s="72">
        <v>0.30531861999999999</v>
      </c>
      <c r="CQ21" s="72">
        <v>0.12171412</v>
      </c>
      <c r="CR21" s="72">
        <v>1.9993197000000001E-2</v>
      </c>
      <c r="CS21" s="72">
        <v>1.1558268E-3</v>
      </c>
      <c r="CT21" s="72">
        <v>6.760014E-5</v>
      </c>
      <c r="CU21" s="72">
        <v>3.9788449999999997E-6</v>
      </c>
      <c r="CV21" s="72">
        <v>2.3487213000000001E-7</v>
      </c>
      <c r="CW21" s="72">
        <v>1.38751615E-8</v>
      </c>
      <c r="CX21" s="72">
        <v>8.1922319999999998E-10</v>
      </c>
      <c r="CY21" s="72">
        <v>4.8302460000000002E-11</v>
      </c>
      <c r="CZ21" s="72">
        <v>2.8425807999999998E-12</v>
      </c>
      <c r="DA21" s="72">
        <v>1.6690943999999999E-13</v>
      </c>
      <c r="DB21" s="72">
        <v>9.77605E-15</v>
      </c>
      <c r="DC21" s="72">
        <v>5.7105024000000004E-16</v>
      </c>
      <c r="DD21" s="72">
        <v>3.3261528000000003E-17</v>
      </c>
      <c r="DE21" s="72">
        <v>1.9315499999999999E-18</v>
      </c>
      <c r="DF21" s="72">
        <v>1.1181828E-19</v>
      </c>
      <c r="DG21" s="72">
        <v>6.4523410000000001E-21</v>
      </c>
      <c r="DH21" s="72">
        <v>3.7109196000000001E-22</v>
      </c>
      <c r="DI21" s="72">
        <v>2.1270352999999999E-23</v>
      </c>
      <c r="DJ21" s="72">
        <v>1.2149905E-24</v>
      </c>
      <c r="DK21" s="72">
        <v>6.916061E-26</v>
      </c>
      <c r="DL21" s="72">
        <v>3.9230289999999996E-27</v>
      </c>
      <c r="DM21" s="72">
        <v>2.2174609999999998E-28</v>
      </c>
      <c r="DN21" s="72">
        <v>1.2490007E-29</v>
      </c>
      <c r="DO21" s="72">
        <v>7.0104615999999996E-31</v>
      </c>
      <c r="DP21" s="72">
        <v>3.9211799999999998E-32</v>
      </c>
      <c r="DQ21" s="72">
        <v>2.1856231000000002E-33</v>
      </c>
      <c r="DR21" s="72">
        <v>1.2133812999999999E-34</v>
      </c>
      <c r="DS21" s="72">
        <v>6.6683280000000005E-36</v>
      </c>
      <c r="DT21" s="72">
        <v>3.2560283999999998E-37</v>
      </c>
      <c r="DU21" s="72">
        <v>0</v>
      </c>
      <c r="DV21" s="72">
        <v>0</v>
      </c>
      <c r="DW21" s="72">
        <v>2.0327083000000001E-5</v>
      </c>
      <c r="DX21" s="72">
        <v>4.6121456999999999E-4</v>
      </c>
      <c r="DY21" s="72">
        <v>8.5516480000000002E-3</v>
      </c>
      <c r="DZ21" s="72">
        <v>8.5679099999999994E-2</v>
      </c>
      <c r="EA21" s="72">
        <v>0.25854796000000002</v>
      </c>
      <c r="EB21" s="72">
        <v>0.42125394999999999</v>
      </c>
      <c r="EC21" s="72">
        <v>0.43943231999999999</v>
      </c>
      <c r="ED21" s="72">
        <v>0.30531865000000002</v>
      </c>
      <c r="EE21" s="72">
        <v>0.12171412</v>
      </c>
      <c r="EF21" s="72">
        <v>1.9993199E-2</v>
      </c>
      <c r="EG21" s="72">
        <v>1.1558269999999999E-3</v>
      </c>
      <c r="EH21" s="72">
        <v>6.7600160000000001E-5</v>
      </c>
      <c r="EI21" s="72">
        <v>3.9788470000000002E-6</v>
      </c>
      <c r="EJ21" s="72">
        <v>2.3487223E-7</v>
      </c>
      <c r="EK21" s="72">
        <v>1.3875168000000001E-8</v>
      </c>
      <c r="EL21" s="72">
        <v>8.192236E-10</v>
      </c>
      <c r="EM21" s="72">
        <v>4.8302496999999998E-11</v>
      </c>
      <c r="EN21" s="72">
        <v>2.8425832E-12</v>
      </c>
      <c r="EO21" s="72">
        <v>1.6690963E-13</v>
      </c>
      <c r="EP21" s="72">
        <v>9.7760595999999998E-15</v>
      </c>
      <c r="EQ21" s="72">
        <v>5.7105080000000003E-16</v>
      </c>
      <c r="ER21" s="72">
        <v>3.326156E-17</v>
      </c>
      <c r="ES21" s="72">
        <v>1.9315520000000001E-18</v>
      </c>
      <c r="ET21" s="72">
        <v>1.1181838000000001E-19</v>
      </c>
      <c r="EU21" s="72">
        <v>6.4523451999999999E-21</v>
      </c>
      <c r="EV21" s="72">
        <v>3.7109218999999999E-22</v>
      </c>
      <c r="EW21" s="72">
        <v>2.1270358000000001E-23</v>
      </c>
      <c r="EX21" s="72">
        <v>1.2149898999999999E-24</v>
      </c>
      <c r="EY21" s="72">
        <v>6.9160529999999994E-26</v>
      </c>
      <c r="EZ21" s="72">
        <v>3.9230244999999997E-27</v>
      </c>
      <c r="FA21" s="72">
        <v>2.2174584000000001E-28</v>
      </c>
      <c r="FB21" s="72">
        <v>1.2489994E-29</v>
      </c>
      <c r="FC21" s="72">
        <v>7.0104540000000002E-31</v>
      </c>
      <c r="FD21" s="72">
        <v>3.9211769999999998E-32</v>
      </c>
      <c r="FE21" s="72">
        <v>2.185623E-33</v>
      </c>
      <c r="FF21" s="72">
        <v>1.2133796999999999E-34</v>
      </c>
      <c r="FG21" s="72">
        <v>6.6683329999999997E-36</v>
      </c>
      <c r="FH21" s="72">
        <v>3.2560266000000001E-37</v>
      </c>
      <c r="FI21" s="72">
        <v>0</v>
      </c>
      <c r="FJ21" s="72">
        <v>0</v>
      </c>
      <c r="FK21" s="72">
        <v>2.0327029999999999E-5</v>
      </c>
      <c r="FL21" s="72">
        <v>4.6121364000000002E-4</v>
      </c>
      <c r="FM21" s="72">
        <v>8.5516310000000005E-3</v>
      </c>
      <c r="FN21" s="72">
        <v>8.5679024000000006E-2</v>
      </c>
      <c r="FO21" s="72">
        <v>0.2585479</v>
      </c>
      <c r="FP21" s="72">
        <v>0.42125397999999997</v>
      </c>
      <c r="FQ21" s="72">
        <v>0.43943238000000001</v>
      </c>
      <c r="FR21" s="72">
        <v>0.30531865000000002</v>
      </c>
      <c r="FS21" s="72">
        <v>0.12171406999999999</v>
      </c>
      <c r="FT21" s="72">
        <v>1.9993166E-2</v>
      </c>
      <c r="FU21" s="72">
        <v>1.1558254E-3</v>
      </c>
      <c r="FV21" s="72">
        <v>6.7600059999999994E-5</v>
      </c>
      <c r="FW21" s="72">
        <v>3.9788410000000004E-6</v>
      </c>
      <c r="FX21" s="72">
        <v>2.3487188E-7</v>
      </c>
      <c r="FY21" s="72">
        <v>1.38751455E-8</v>
      </c>
      <c r="FZ21" s="72">
        <v>8.192223E-10</v>
      </c>
      <c r="GA21" s="72">
        <v>4.8302414000000001E-11</v>
      </c>
      <c r="GB21" s="72">
        <v>2.8425786000000002E-12</v>
      </c>
      <c r="GC21" s="72">
        <v>1.6690936000000001E-13</v>
      </c>
      <c r="GD21" s="72">
        <v>9.7760470000000005E-15</v>
      </c>
      <c r="GE21" s="72">
        <v>5.710499E-16</v>
      </c>
      <c r="GF21" s="72">
        <v>3.3261498000000002E-17</v>
      </c>
      <c r="GG21" s="72">
        <v>1.9315474E-18</v>
      </c>
      <c r="GH21" s="72">
        <v>1.1181812E-19</v>
      </c>
      <c r="GI21" s="72">
        <v>6.4523303E-21</v>
      </c>
      <c r="GJ21" s="72">
        <v>3.7109128000000002E-22</v>
      </c>
      <c r="GK21" s="72">
        <v>2.1270295000000001E-23</v>
      </c>
      <c r="GL21" s="72">
        <v>1.2149865E-24</v>
      </c>
      <c r="GM21" s="72">
        <v>6.9160354000000006E-26</v>
      </c>
      <c r="GN21" s="72">
        <v>3.9230164999999999E-27</v>
      </c>
      <c r="GO21" s="72">
        <v>2.2174572E-28</v>
      </c>
      <c r="GP21" s="72">
        <v>1.2490018E-29</v>
      </c>
      <c r="GQ21" s="72">
        <v>7.0104770000000003E-31</v>
      </c>
      <c r="GR21" s="72">
        <v>3.9211787999999998E-32</v>
      </c>
      <c r="GS21" s="72">
        <v>2.1856187E-33</v>
      </c>
      <c r="GT21" s="72">
        <v>1.2133811999999999E-34</v>
      </c>
      <c r="GU21" s="72">
        <v>6.6683340000000006E-36</v>
      </c>
      <c r="GV21" s="72">
        <v>3.2560274999999999E-37</v>
      </c>
      <c r="GW21" s="72">
        <v>0</v>
      </c>
      <c r="GX21" s="72">
        <v>0</v>
      </c>
      <c r="GY21" s="72">
        <v>2.0326996999999999E-5</v>
      </c>
      <c r="GZ21" s="72">
        <v>4.6121283000000001E-4</v>
      </c>
      <c r="HA21" s="72">
        <v>8.5516099999999994E-3</v>
      </c>
      <c r="HB21" s="72">
        <v>8.5678900000000002E-2</v>
      </c>
      <c r="HC21" s="72">
        <v>0.25854771999999998</v>
      </c>
      <c r="HD21" s="72">
        <v>0.42125380000000001</v>
      </c>
      <c r="HE21" s="72">
        <v>0.4394322</v>
      </c>
      <c r="HF21" s="72">
        <v>0.30531852999999998</v>
      </c>
      <c r="HG21" s="72">
        <v>0.12171398999999999</v>
      </c>
      <c r="HH21" s="72">
        <v>1.9993150000000001E-2</v>
      </c>
      <c r="HI21" s="72">
        <v>1.1558244000000001E-3</v>
      </c>
      <c r="HJ21" s="72">
        <v>6.7600004999999997E-5</v>
      </c>
      <c r="HK21" s="72">
        <v>3.9788374000000001E-6</v>
      </c>
      <c r="HL21" s="72">
        <v>2.3487159000000001E-7</v>
      </c>
      <c r="HM21" s="72">
        <v>1.3875124E-8</v>
      </c>
      <c r="HN21" s="72">
        <v>8.19221E-10</v>
      </c>
      <c r="HO21" s="72">
        <v>4.8302324000000001E-11</v>
      </c>
      <c r="HP21" s="72">
        <v>2.8425727E-12</v>
      </c>
      <c r="HQ21" s="72">
        <v>1.66909E-13</v>
      </c>
      <c r="HR21" s="72">
        <v>9.7760249999999997E-15</v>
      </c>
      <c r="HS21" s="72">
        <v>5.7104854000000005E-16</v>
      </c>
      <c r="HT21" s="72">
        <v>3.3261411999999998E-17</v>
      </c>
      <c r="HU21" s="72">
        <v>1.9315426000000002E-18</v>
      </c>
      <c r="HV21" s="72">
        <v>1.1181782000000001E-19</v>
      </c>
      <c r="HW21" s="72">
        <v>6.4523137E-21</v>
      </c>
      <c r="HX21" s="72">
        <v>3.7109037E-22</v>
      </c>
      <c r="HY21" s="72">
        <v>2.1270259000000001E-23</v>
      </c>
      <c r="HZ21" s="72">
        <v>1.2149852E-24</v>
      </c>
      <c r="IA21" s="72">
        <v>6.9160354000000006E-26</v>
      </c>
      <c r="IB21" s="72">
        <v>3.9230152999999998E-27</v>
      </c>
      <c r="IC21" s="72">
        <v>2.2174531000000002E-28</v>
      </c>
      <c r="ID21" s="72">
        <v>1.2489978E-29</v>
      </c>
      <c r="IE21" s="72">
        <v>7.0104593000000001E-31</v>
      </c>
      <c r="IF21" s="72">
        <v>3.9211753E-32</v>
      </c>
      <c r="IG21" s="72">
        <v>2.1856163000000001E-33</v>
      </c>
      <c r="IH21" s="72">
        <v>1.21338E-34</v>
      </c>
      <c r="II21" s="72">
        <v>6.6683150000000006E-36</v>
      </c>
      <c r="IJ21" s="72">
        <v>3.2560201E-37</v>
      </c>
      <c r="IK21" s="72">
        <v>0</v>
      </c>
      <c r="IL21" s="72">
        <v>0</v>
      </c>
      <c r="IM21" s="72">
        <v>2.0326961E-5</v>
      </c>
      <c r="IN21" s="72">
        <v>4.6121178000000003E-4</v>
      </c>
      <c r="IO21" s="72">
        <v>8.5515880000000006E-3</v>
      </c>
      <c r="IP21" s="72">
        <v>8.5678770000000001E-2</v>
      </c>
      <c r="IQ21" s="72">
        <v>0.25854754000000002</v>
      </c>
      <c r="IR21" s="72">
        <v>0.42125356000000003</v>
      </c>
      <c r="IS21" s="72">
        <v>0.43943199999999999</v>
      </c>
      <c r="IT21" s="72">
        <v>0.30531836000000001</v>
      </c>
      <c r="IU21" s="72">
        <v>0.12171389000000001</v>
      </c>
      <c r="IV21" s="72">
        <v>1.9993136000000002E-2</v>
      </c>
      <c r="IW21" s="72">
        <v>1.1558236E-3</v>
      </c>
      <c r="IX21" s="72">
        <v>6.7599953999999997E-5</v>
      </c>
      <c r="IY21" s="72">
        <v>3.9788333E-6</v>
      </c>
      <c r="IZ21" s="72">
        <v>2.3487137E-7</v>
      </c>
      <c r="JA21" s="72">
        <v>1.387511E-8</v>
      </c>
      <c r="JB21" s="72">
        <v>8.1922010000000002E-10</v>
      </c>
      <c r="JC21" s="72">
        <v>4.8302260000000003E-11</v>
      </c>
      <c r="JD21" s="72">
        <v>2.8425693000000001E-12</v>
      </c>
      <c r="JE21" s="72">
        <v>1.6690879E-13</v>
      </c>
      <c r="JF21" s="72">
        <v>9.7760130000000003E-15</v>
      </c>
      <c r="JG21" s="72">
        <v>5.7104774999999999E-16</v>
      </c>
      <c r="JH21" s="72">
        <v>3.3261375999999997E-17</v>
      </c>
      <c r="JI21" s="72">
        <v>1.9315406E-18</v>
      </c>
      <c r="JJ21" s="72">
        <v>1.1181772000000001E-19</v>
      </c>
      <c r="JK21" s="72">
        <v>6.4523092999999996E-21</v>
      </c>
      <c r="JL21" s="72">
        <v>3.7109024000000001E-22</v>
      </c>
      <c r="JM21" s="72">
        <v>2.1270251999999999E-23</v>
      </c>
      <c r="JN21" s="72">
        <v>1.2149849000000001E-24</v>
      </c>
      <c r="JO21" s="72">
        <v>6.9160354000000006E-26</v>
      </c>
      <c r="JP21" s="72">
        <v>3.9230183999999997E-27</v>
      </c>
      <c r="JQ21" s="72">
        <v>2.2174545999999998E-28</v>
      </c>
      <c r="JR21" s="72">
        <v>1.24899604E-29</v>
      </c>
      <c r="JS21" s="72">
        <v>7.0104353000000001E-31</v>
      </c>
      <c r="JT21" s="72">
        <v>3.9211694000000001E-32</v>
      </c>
      <c r="JU21" s="72">
        <v>2.1856174E-33</v>
      </c>
      <c r="JV21" s="72">
        <v>1.2133792000000001E-34</v>
      </c>
      <c r="JW21" s="72">
        <v>6.6683079999999995E-36</v>
      </c>
      <c r="JX21" s="72">
        <v>3.2560155999999999E-37</v>
      </c>
      <c r="JY21" s="72">
        <v>0</v>
      </c>
      <c r="JZ21" s="72">
        <v>0</v>
      </c>
      <c r="KA21" s="72">
        <v>2.0326951999999999E-5</v>
      </c>
      <c r="KB21" s="72">
        <v>4.6121151999999998E-4</v>
      </c>
      <c r="KC21" s="72">
        <v>8.5515829999999998E-3</v>
      </c>
      <c r="KD21" s="72">
        <v>8.5678770000000001E-2</v>
      </c>
      <c r="KE21" s="72">
        <v>0.25854748</v>
      </c>
      <c r="KF21" s="72">
        <v>0.42125338000000001</v>
      </c>
      <c r="KG21" s="72">
        <v>0.43943176</v>
      </c>
      <c r="KH21" s="72">
        <v>0.30531815000000001</v>
      </c>
      <c r="KI21" s="72">
        <v>0.12171382</v>
      </c>
      <c r="KJ21" s="72">
        <v>1.9993117000000001E-2</v>
      </c>
      <c r="KK21" s="72">
        <v>1.1558216E-3</v>
      </c>
      <c r="KL21" s="72">
        <v>6.7599830000000005E-5</v>
      </c>
      <c r="KM21" s="72">
        <v>3.9788264999999999E-6</v>
      </c>
      <c r="KN21" s="72">
        <v>2.3487094000000001E-7</v>
      </c>
      <c r="KO21" s="72">
        <v>1.38750815E-8</v>
      </c>
      <c r="KP21" s="72">
        <v>8.192184E-10</v>
      </c>
      <c r="KQ21" s="72">
        <v>4.8302157000000002E-11</v>
      </c>
      <c r="KR21" s="72">
        <v>2.8425630000000001E-12</v>
      </c>
      <c r="KS21" s="72">
        <v>1.669084E-13</v>
      </c>
      <c r="KT21" s="72">
        <v>9.7759930000000008E-15</v>
      </c>
      <c r="KU21" s="72">
        <v>5.7104690000000005E-16</v>
      </c>
      <c r="KV21" s="72">
        <v>3.3261329999999998E-17</v>
      </c>
      <c r="KW21" s="72">
        <v>1.931538E-18</v>
      </c>
      <c r="KX21" s="72">
        <v>1.1181763999999999E-19</v>
      </c>
      <c r="KY21" s="72">
        <v>6.4523085000000001E-21</v>
      </c>
      <c r="KZ21" s="72">
        <v>3.7109027000000001E-22</v>
      </c>
      <c r="LA21" s="72">
        <v>2.1270248999999999E-23</v>
      </c>
      <c r="LB21" s="72">
        <v>1.2149837E-24</v>
      </c>
      <c r="LC21" s="72">
        <v>6.9160239999999997E-26</v>
      </c>
      <c r="LD21" s="72">
        <v>3.923013E-27</v>
      </c>
      <c r="LE21" s="72">
        <v>2.2174535999999998E-28</v>
      </c>
      <c r="LF21" s="72">
        <v>1.2489962999999999E-29</v>
      </c>
      <c r="LG21" s="72">
        <v>7.0104329999999997E-31</v>
      </c>
      <c r="LH21" s="72">
        <v>3.9211667000000001E-32</v>
      </c>
      <c r="LI21" s="72">
        <v>2.1856174E-33</v>
      </c>
      <c r="LJ21" s="72">
        <v>1.2133783E-34</v>
      </c>
      <c r="LK21" s="72">
        <v>6.6683060000000003E-36</v>
      </c>
      <c r="LL21" s="72">
        <v>3.2560154000000001E-37</v>
      </c>
      <c r="LM21" s="72">
        <v>0</v>
      </c>
      <c r="LN21" s="72">
        <v>0</v>
      </c>
      <c r="LO21" s="72">
        <v>2.0326923E-5</v>
      </c>
      <c r="LP21" s="72">
        <v>4.6121093000000001E-4</v>
      </c>
      <c r="LQ21" s="72">
        <v>8.5515739999999993E-3</v>
      </c>
      <c r="LR21" s="72">
        <v>8.5678734000000006E-2</v>
      </c>
      <c r="LS21" s="72">
        <v>0.25854743000000002</v>
      </c>
      <c r="LT21" s="72">
        <v>0.42125335000000003</v>
      </c>
      <c r="LU21" s="72">
        <v>0.43943169999999998</v>
      </c>
      <c r="LV21" s="72">
        <v>0.30531809999999998</v>
      </c>
      <c r="LW21" s="72">
        <v>0.121713825</v>
      </c>
      <c r="LX21" s="72">
        <v>1.9993125E-2</v>
      </c>
      <c r="LY21" s="72">
        <v>1.1558222E-3</v>
      </c>
      <c r="LZ21" s="72">
        <v>6.7599830000000005E-5</v>
      </c>
      <c r="MA21" s="72">
        <v>3.9788260000000002E-6</v>
      </c>
      <c r="MB21" s="72">
        <v>2.3487094000000001E-7</v>
      </c>
      <c r="MC21" s="72">
        <v>1.3875083E-8</v>
      </c>
      <c r="MD21" s="72">
        <v>8.1921850000000003E-10</v>
      </c>
      <c r="ME21" s="72">
        <v>4.8302159999999997E-11</v>
      </c>
      <c r="MF21" s="72">
        <v>2.8425633999999999E-12</v>
      </c>
      <c r="MG21" s="72">
        <v>1.6690844E-13</v>
      </c>
      <c r="MH21" s="72">
        <v>9.7759960000000002E-15</v>
      </c>
      <c r="MI21" s="72">
        <v>5.7104717E-16</v>
      </c>
      <c r="MJ21" s="72">
        <v>3.3261356000000001E-17</v>
      </c>
      <c r="MK21" s="72">
        <v>1.9315402999999999E-18</v>
      </c>
      <c r="ML21" s="72">
        <v>1.1181775999999999E-19</v>
      </c>
      <c r="MM21" s="72">
        <v>6.4523149999999997E-21</v>
      </c>
      <c r="MN21" s="72">
        <v>3.7109082000000002E-22</v>
      </c>
      <c r="MO21" s="72">
        <v>2.1270284000000001E-23</v>
      </c>
      <c r="MP21" s="72">
        <v>1.2149854E-24</v>
      </c>
      <c r="MQ21" s="72">
        <v>6.9160239999999997E-26</v>
      </c>
      <c r="MR21" s="72">
        <v>3.9230087000000001E-27</v>
      </c>
      <c r="MS21" s="72">
        <v>2.2174527000000002E-28</v>
      </c>
      <c r="MT21" s="72">
        <v>1.24899754E-29</v>
      </c>
      <c r="MU21" s="72">
        <v>7.0104485000000001E-31</v>
      </c>
      <c r="MV21" s="72">
        <v>3.9211732E-32</v>
      </c>
      <c r="MW21" s="72">
        <v>2.1856191999999999E-33</v>
      </c>
      <c r="MX21" s="72">
        <v>1.2133784E-34</v>
      </c>
      <c r="MY21" s="72">
        <v>6.66831E-36</v>
      </c>
      <c r="MZ21" s="72">
        <v>3.2560174000000001E-37</v>
      </c>
      <c r="NA21" s="72">
        <v>0</v>
      </c>
      <c r="NB21" s="72">
        <v>0</v>
      </c>
      <c r="NC21" s="72">
        <v>2.0326888000000001E-5</v>
      </c>
      <c r="ND21" s="72">
        <v>4.6121011999999999E-4</v>
      </c>
      <c r="NE21" s="72">
        <v>8.5515560000000001E-3</v>
      </c>
      <c r="NF21" s="72">
        <v>8.5678649999999995E-2</v>
      </c>
      <c r="NG21" s="72">
        <v>0.25854737</v>
      </c>
      <c r="NH21" s="72">
        <v>0.42125356000000003</v>
      </c>
      <c r="NI21" s="72">
        <v>0.43943194000000002</v>
      </c>
      <c r="NJ21" s="72">
        <v>0.30531817999999999</v>
      </c>
      <c r="NK21" s="72">
        <v>0.12171389000000001</v>
      </c>
      <c r="NL21" s="72">
        <v>1.9993136000000002E-2</v>
      </c>
      <c r="NM21" s="72">
        <v>1.1558229E-3</v>
      </c>
      <c r="NN21" s="72">
        <v>6.7599889999999996E-5</v>
      </c>
      <c r="NO21" s="72">
        <v>3.9788279999999998E-6</v>
      </c>
      <c r="NP21" s="72">
        <v>2.3487097999999999E-7</v>
      </c>
      <c r="NQ21" s="72">
        <v>1.3875085000000001E-8</v>
      </c>
      <c r="NR21" s="72">
        <v>8.1921875E-10</v>
      </c>
      <c r="NS21" s="72">
        <v>4.8302190000000001E-11</v>
      </c>
      <c r="NT21" s="72">
        <v>2.8425652000000001E-12</v>
      </c>
      <c r="NU21" s="72">
        <v>1.6690856E-13</v>
      </c>
      <c r="NV21" s="72">
        <v>9.7760050000000002E-15</v>
      </c>
      <c r="NW21" s="72">
        <v>5.710477E-16</v>
      </c>
      <c r="NX21" s="72">
        <v>3.326139E-17</v>
      </c>
      <c r="NY21" s="72">
        <v>1.9315427999999998E-18</v>
      </c>
      <c r="NZ21" s="72">
        <v>1.1181785999999999E-19</v>
      </c>
      <c r="OA21" s="72">
        <v>6.4523185999999998E-21</v>
      </c>
      <c r="OB21" s="72">
        <v>3.7109089999999999E-22</v>
      </c>
      <c r="OC21" s="72">
        <v>2.1270293E-23</v>
      </c>
      <c r="OD21" s="72">
        <v>1.2149863000000001E-24</v>
      </c>
      <c r="OE21" s="72">
        <v>6.9160305000000002E-26</v>
      </c>
      <c r="OF21" s="72">
        <v>3.9230099999999998E-27</v>
      </c>
      <c r="OG21" s="72">
        <v>2.2174512000000001E-28</v>
      </c>
      <c r="OH21" s="72">
        <v>1.2489978E-29</v>
      </c>
      <c r="OI21" s="72">
        <v>7.0104579999999996E-31</v>
      </c>
      <c r="OJ21" s="72">
        <v>3.9211784999999998E-32</v>
      </c>
      <c r="OK21" s="72">
        <v>2.1856204999999999E-33</v>
      </c>
      <c r="OL21" s="72">
        <v>1.2133787E-34</v>
      </c>
      <c r="OM21" s="72">
        <v>6.6683145999999997E-36</v>
      </c>
      <c r="ON21" s="72">
        <v>3.2560185000000001E-37</v>
      </c>
      <c r="OO21" s="72">
        <v>0</v>
      </c>
      <c r="OP21" s="72">
        <v>0</v>
      </c>
      <c r="OQ21" s="72">
        <v>2.0326839999999999E-5</v>
      </c>
      <c r="OR21" s="72">
        <v>4.6120880000000001E-4</v>
      </c>
      <c r="OS21" s="72">
        <v>8.5515339999999995E-3</v>
      </c>
      <c r="OT21" s="72">
        <v>8.5678599999999994E-2</v>
      </c>
      <c r="OU21" s="72">
        <v>0.25854725000000001</v>
      </c>
      <c r="OV21" s="72">
        <v>0.42125347000000002</v>
      </c>
      <c r="OW21" s="72">
        <v>0.43943208</v>
      </c>
      <c r="OX21" s="72">
        <v>0.30531836000000001</v>
      </c>
      <c r="OY21" s="72">
        <v>0.12171395</v>
      </c>
      <c r="OZ21" s="72">
        <v>1.9993153999999999E-2</v>
      </c>
      <c r="PA21" s="72">
        <v>1.1558242E-3</v>
      </c>
      <c r="PB21" s="72">
        <v>6.7599970000000001E-5</v>
      </c>
      <c r="PC21" s="72">
        <v>3.9788330000000002E-6</v>
      </c>
      <c r="PD21" s="72">
        <v>2.3487127000000001E-7</v>
      </c>
      <c r="PE21" s="72">
        <v>1.3875107E-8</v>
      </c>
      <c r="PF21" s="72">
        <v>8.1921985999999999E-10</v>
      </c>
      <c r="PG21" s="72">
        <v>4.8302270000000002E-11</v>
      </c>
      <c r="PH21" s="72">
        <v>2.8425701000000001E-12</v>
      </c>
      <c r="PI21" s="72">
        <v>1.6690889999999999E-13</v>
      </c>
      <c r="PJ21" s="72">
        <v>9.7760220000000003E-15</v>
      </c>
      <c r="PK21" s="72">
        <v>5.7104870000000002E-16</v>
      </c>
      <c r="PL21" s="72">
        <v>3.3261455E-17</v>
      </c>
      <c r="PM21" s="72">
        <v>1.9315467999999998E-18</v>
      </c>
      <c r="PN21" s="72">
        <v>1.1181807000000001E-19</v>
      </c>
      <c r="PO21" s="72">
        <v>6.4523287000000002E-21</v>
      </c>
      <c r="PP21" s="72">
        <v>3.7109129999999999E-22</v>
      </c>
      <c r="PQ21" s="72">
        <v>2.1270310000000001E-23</v>
      </c>
      <c r="PR21" s="72">
        <v>1.2149877000000001E-24</v>
      </c>
      <c r="PS21" s="72">
        <v>6.9160434E-26</v>
      </c>
      <c r="PT21" s="72">
        <v>3.9230180000000004E-27</v>
      </c>
      <c r="PU21" s="72">
        <v>2.2174555999999999E-28</v>
      </c>
      <c r="PV21" s="72">
        <v>1.2489995E-29</v>
      </c>
      <c r="PW21" s="72">
        <v>7.0104660000000002E-31</v>
      </c>
      <c r="PX21" s="72">
        <v>3.9211832000000002E-32</v>
      </c>
      <c r="PY21" s="72">
        <v>2.1856227000000001E-33</v>
      </c>
      <c r="PZ21" s="72">
        <v>1.2133796999999999E-34</v>
      </c>
      <c r="QA21" s="72">
        <v>6.6683199999999998E-36</v>
      </c>
      <c r="QB21" s="72">
        <v>3.2560208000000001E-37</v>
      </c>
      <c r="QC21" s="72">
        <v>0</v>
      </c>
      <c r="QD21" s="72">
        <v>0</v>
      </c>
      <c r="QE21" s="72">
        <v>2.0326856E-5</v>
      </c>
      <c r="QF21" s="72">
        <v>4.6120907000000001E-4</v>
      </c>
      <c r="QG21" s="72">
        <v>8.5515379999999992E-3</v>
      </c>
      <c r="QH21" s="72">
        <v>8.5678525000000005E-2</v>
      </c>
      <c r="QI21" s="72">
        <v>0.25854695</v>
      </c>
      <c r="QJ21" s="72">
        <v>0.4212533</v>
      </c>
      <c r="QK21" s="72">
        <v>0.43943205000000002</v>
      </c>
      <c r="QL21" s="72">
        <v>0.3053186</v>
      </c>
      <c r="QM21" s="72">
        <v>0.12171412</v>
      </c>
      <c r="QN21" s="72">
        <v>1.9993197000000001E-2</v>
      </c>
      <c r="QO21" s="72">
        <v>1.1558267E-3</v>
      </c>
      <c r="QP21" s="72">
        <v>6.7600115000000005E-5</v>
      </c>
      <c r="QQ21" s="72">
        <v>3.9788419999999998E-6</v>
      </c>
      <c r="QR21" s="72">
        <v>2.3487182E-7</v>
      </c>
      <c r="QS21" s="72">
        <v>1.3875139E-8</v>
      </c>
      <c r="QT21" s="72">
        <v>8.1922200000000001E-10</v>
      </c>
      <c r="QU21" s="72">
        <v>4.8302390000000001E-11</v>
      </c>
      <c r="QV21" s="72">
        <v>2.8425775E-12</v>
      </c>
      <c r="QW21" s="72">
        <v>1.6690933E-13</v>
      </c>
      <c r="QX21" s="72">
        <v>9.7760480000000003E-15</v>
      </c>
      <c r="QY21" s="72">
        <v>5.7105020000000004E-16</v>
      </c>
      <c r="QZ21" s="72">
        <v>3.3261538000000001E-17</v>
      </c>
      <c r="RA21" s="72">
        <v>1.9315509999999998E-18</v>
      </c>
      <c r="RB21" s="72">
        <v>1.1181829999999999E-19</v>
      </c>
      <c r="RC21" s="72">
        <v>6.4523415999999997E-21</v>
      </c>
      <c r="RD21" s="72">
        <v>3.7109190000000001E-22</v>
      </c>
      <c r="RE21" s="72">
        <v>2.1270339999999999E-23</v>
      </c>
      <c r="RF21" s="72">
        <v>1.2149896E-24</v>
      </c>
      <c r="RG21" s="72">
        <v>6.9160570000000003E-26</v>
      </c>
      <c r="RH21" s="72">
        <v>3.9230289999999996E-27</v>
      </c>
      <c r="RI21" s="72">
        <v>2.2174629999999999E-28</v>
      </c>
      <c r="RJ21" s="72">
        <v>1.2490032600000001E-29</v>
      </c>
      <c r="RK21" s="72">
        <v>7.0104809999999998E-31</v>
      </c>
      <c r="RL21" s="72">
        <v>3.9211904999999998E-32</v>
      </c>
      <c r="RM21" s="72">
        <v>2.1856266000000001E-33</v>
      </c>
      <c r="RN21" s="72">
        <v>1.2133821E-34</v>
      </c>
      <c r="RO21" s="72">
        <v>6.6683350000000002E-36</v>
      </c>
      <c r="RP21" s="72">
        <v>3.2560274999999999E-37</v>
      </c>
      <c r="RQ21" s="72">
        <v>0</v>
      </c>
      <c r="RR21" s="72">
        <v>0</v>
      </c>
      <c r="RS21" s="72">
        <v>2.0326888000000001E-5</v>
      </c>
      <c r="RT21" s="72">
        <v>4.6120994000000001E-4</v>
      </c>
      <c r="RU21" s="72">
        <v>8.5515529999999999E-3</v>
      </c>
      <c r="RV21" s="72">
        <v>8.5678519999999994E-2</v>
      </c>
      <c r="RW21" s="72">
        <v>0.25854690000000002</v>
      </c>
      <c r="RX21" s="72">
        <v>0.42125310999999999</v>
      </c>
      <c r="RY21" s="72">
        <v>0.43943189999999999</v>
      </c>
      <c r="RZ21" s="72">
        <v>0.30531856000000002</v>
      </c>
      <c r="SA21" s="72">
        <v>0.121714145</v>
      </c>
      <c r="SB21" s="72">
        <v>1.9993210000000001E-2</v>
      </c>
      <c r="SC21" s="72">
        <v>1.1558274E-3</v>
      </c>
      <c r="SD21" s="72">
        <v>6.7600170000000002E-5</v>
      </c>
      <c r="SE21" s="72">
        <v>3.9788459999999999E-6</v>
      </c>
      <c r="SF21" s="72">
        <v>2.3487208000000001E-7</v>
      </c>
      <c r="SG21" s="72">
        <v>1.3875152000000001E-8</v>
      </c>
      <c r="SH21" s="72">
        <v>8.1922247000000003E-10</v>
      </c>
      <c r="SI21" s="72">
        <v>4.8302417999999997E-11</v>
      </c>
      <c r="SJ21" s="72">
        <v>2.842579E-12</v>
      </c>
      <c r="SK21" s="72">
        <v>1.6690943999999999E-13</v>
      </c>
      <c r="SL21" s="72">
        <v>9.7760509999999998E-15</v>
      </c>
      <c r="SM21" s="72">
        <v>5.7105040000000001E-16</v>
      </c>
      <c r="SN21" s="72">
        <v>3.3261534999999998E-17</v>
      </c>
      <c r="SO21" s="72">
        <v>1.9315503E-18</v>
      </c>
      <c r="SP21" s="72">
        <v>1.1181829000000001E-19</v>
      </c>
      <c r="SQ21" s="72">
        <v>6.4523432000000003E-21</v>
      </c>
      <c r="SR21" s="72">
        <v>3.7109203E-22</v>
      </c>
      <c r="SS21" s="72">
        <v>2.1270339999999999E-23</v>
      </c>
      <c r="ST21" s="72">
        <v>1.2149898E-24</v>
      </c>
      <c r="SU21" s="72">
        <v>6.9160562999999997E-26</v>
      </c>
      <c r="SV21" s="72">
        <v>3.9230309999999998E-27</v>
      </c>
      <c r="SW21" s="72">
        <v>2.2174654000000001E-28</v>
      </c>
      <c r="SX21" s="72">
        <v>1.24900514E-29</v>
      </c>
      <c r="SY21" s="72">
        <v>7.0104890000000004E-31</v>
      </c>
      <c r="SZ21" s="72">
        <v>3.9211907999999998E-32</v>
      </c>
      <c r="TA21" s="72">
        <v>2.185626E-33</v>
      </c>
      <c r="TB21" s="72">
        <v>1.2133821E-34</v>
      </c>
      <c r="TC21" s="72">
        <v>6.6683369999999994E-36</v>
      </c>
      <c r="TD21" s="72">
        <v>3.2560277000000001E-37</v>
      </c>
      <c r="TE21" s="72">
        <v>0</v>
      </c>
      <c r="TF21" s="72">
        <v>0</v>
      </c>
      <c r="TG21" s="72">
        <v>2.0326881000000002E-5</v>
      </c>
      <c r="TH21" s="72">
        <v>4.6120968000000002E-4</v>
      </c>
      <c r="TI21" s="72">
        <v>8.5515529999999999E-3</v>
      </c>
      <c r="TJ21" s="72">
        <v>8.5678480000000001E-2</v>
      </c>
      <c r="TK21" s="72">
        <v>0.25854700000000003</v>
      </c>
      <c r="TL21" s="72">
        <v>0.42125335000000003</v>
      </c>
      <c r="TM21" s="72">
        <v>0.43943197000000001</v>
      </c>
      <c r="TN21" s="72">
        <v>0.30531861999999999</v>
      </c>
      <c r="TO21" s="72">
        <v>0.12171423000000001</v>
      </c>
      <c r="TP21" s="72">
        <v>1.9993236000000001E-2</v>
      </c>
      <c r="TQ21" s="72">
        <v>1.1558294000000001E-3</v>
      </c>
      <c r="TR21" s="72">
        <v>6.7600289999999996E-5</v>
      </c>
      <c r="TS21" s="72">
        <v>3.9788532999999997E-6</v>
      </c>
      <c r="TT21" s="72">
        <v>2.348725E-7</v>
      </c>
      <c r="TU21" s="72">
        <v>1.3875176E-8</v>
      </c>
      <c r="TV21" s="72">
        <v>8.1922374E-10</v>
      </c>
      <c r="TW21" s="72">
        <v>4.8302484000000003E-11</v>
      </c>
      <c r="TX21" s="72">
        <v>2.8425825E-12</v>
      </c>
      <c r="TY21" s="72">
        <v>1.6690959E-13</v>
      </c>
      <c r="TZ21" s="72">
        <v>9.7760595999999998E-15</v>
      </c>
      <c r="UA21" s="72">
        <v>5.7105087000000002E-16</v>
      </c>
      <c r="UB21" s="72">
        <v>3.3261554E-17</v>
      </c>
      <c r="UC21" s="72">
        <v>1.9315515E-18</v>
      </c>
      <c r="UD21" s="72">
        <v>1.1181835000000001E-19</v>
      </c>
      <c r="UE21" s="72">
        <v>6.4523470000000003E-21</v>
      </c>
      <c r="UF21" s="72">
        <v>3.7109249999999999E-22</v>
      </c>
      <c r="UG21" s="72">
        <v>2.1270376999999999E-23</v>
      </c>
      <c r="UH21" s="72">
        <v>1.214992E-24</v>
      </c>
      <c r="UI21" s="72">
        <v>6.9160700000000001E-26</v>
      </c>
      <c r="UJ21" s="72">
        <v>3.9230388000000003E-27</v>
      </c>
      <c r="UK21" s="72">
        <v>2.21747E-28</v>
      </c>
      <c r="UL21" s="72">
        <v>1.2490077000000001E-29</v>
      </c>
      <c r="UM21" s="72">
        <v>7.0105020000000002E-31</v>
      </c>
      <c r="UN21" s="72">
        <v>3.9211973000000002E-32</v>
      </c>
      <c r="UO21" s="72">
        <v>2.1856283999999999E-33</v>
      </c>
      <c r="UP21" s="72">
        <v>1.2133834999999999E-34</v>
      </c>
      <c r="UQ21" s="72">
        <v>6.6683424999999997E-36</v>
      </c>
      <c r="UR21" s="72">
        <v>3.2560309999999999E-37</v>
      </c>
      <c r="US21" s="72">
        <v>0</v>
      </c>
      <c r="UT21" s="72">
        <v>0</v>
      </c>
      <c r="UU21" s="72">
        <v>2.0326895999999999E-5</v>
      </c>
      <c r="UV21" s="72">
        <v>4.6121018000000002E-4</v>
      </c>
      <c r="UW21" s="72">
        <v>8.5515550000000006E-3</v>
      </c>
      <c r="UX21" s="72">
        <v>8.5678569999999996E-2</v>
      </c>
      <c r="UY21" s="72">
        <v>0.25854704000000001</v>
      </c>
      <c r="UZ21" s="72">
        <v>0.42125364999999998</v>
      </c>
      <c r="VA21" s="72">
        <v>0.4394324</v>
      </c>
      <c r="VB21" s="72">
        <v>0.30531877000000002</v>
      </c>
      <c r="VC21" s="72">
        <v>0.12171423000000001</v>
      </c>
      <c r="VD21" s="72">
        <v>1.9993246999999999E-2</v>
      </c>
      <c r="VE21" s="72">
        <v>1.1558302999999999E-3</v>
      </c>
      <c r="VF21" s="72">
        <v>6.7600354999999994E-5</v>
      </c>
      <c r="VG21" s="72">
        <v>3.9788573999999998E-6</v>
      </c>
      <c r="VH21" s="72">
        <v>2.3487278999999999E-7</v>
      </c>
      <c r="VI21" s="72">
        <v>1.38751926E-8</v>
      </c>
      <c r="VJ21" s="72">
        <v>8.1922463000000004E-10</v>
      </c>
      <c r="VK21" s="72">
        <v>4.8302517999999997E-11</v>
      </c>
      <c r="VL21" s="72">
        <v>2.8425845E-12</v>
      </c>
      <c r="VM21" s="72">
        <v>1.6690966999999999E-13</v>
      </c>
      <c r="VN21" s="72">
        <v>9.7760640000000006E-15</v>
      </c>
      <c r="VO21" s="72">
        <v>5.71051E-16</v>
      </c>
      <c r="VP21" s="72">
        <v>3.3261563999999998E-17</v>
      </c>
      <c r="VQ21" s="72">
        <v>1.9315515E-18</v>
      </c>
      <c r="VR21" s="72">
        <v>1.1181835000000001E-19</v>
      </c>
      <c r="VS21" s="72">
        <v>6.4523476E-21</v>
      </c>
      <c r="VT21" s="72">
        <v>3.7109255999999999E-22</v>
      </c>
      <c r="VU21" s="72">
        <v>2.1270396000000001E-23</v>
      </c>
      <c r="VV21" s="72">
        <v>1.2149937E-24</v>
      </c>
      <c r="VW21" s="72">
        <v>6.9160820000000003E-26</v>
      </c>
      <c r="VX21" s="72">
        <v>3.9230446E-27</v>
      </c>
      <c r="VY21" s="72">
        <v>2.2174734000000002E-28</v>
      </c>
      <c r="VZ21" s="72">
        <v>1.2490092E-29</v>
      </c>
      <c r="WA21" s="72">
        <v>7.01051E-31</v>
      </c>
      <c r="WB21" s="72">
        <v>3.9212005E-32</v>
      </c>
      <c r="WC21" s="72">
        <v>2.1856309999999999E-33</v>
      </c>
      <c r="WD21" s="72">
        <v>1.2133848000000001E-34</v>
      </c>
      <c r="WE21" s="72">
        <v>6.6683480000000001E-36</v>
      </c>
      <c r="WF21" s="72">
        <v>3.2560331000000001E-37</v>
      </c>
      <c r="WG21" s="72">
        <v>0</v>
      </c>
      <c r="WH21" s="72">
        <v>0</v>
      </c>
      <c r="WI21" s="72">
        <v>2.0326821000000001E-5</v>
      </c>
      <c r="WJ21" s="72">
        <v>4.6120866000000003E-4</v>
      </c>
      <c r="WK21" s="72">
        <v>8.5515299999999999E-3</v>
      </c>
      <c r="WL21" s="72">
        <v>8.5678749999999998E-2</v>
      </c>
      <c r="WM21" s="72">
        <v>0.25854734000000001</v>
      </c>
      <c r="WN21" s="72">
        <v>0.42125360000000001</v>
      </c>
      <c r="WO21" s="72">
        <v>0.4394324</v>
      </c>
      <c r="WP21" s="72">
        <v>0.30531882999999999</v>
      </c>
      <c r="WQ21" s="72">
        <v>0.121714324</v>
      </c>
      <c r="WR21" s="72">
        <v>1.9993265999999999E-2</v>
      </c>
      <c r="WS21" s="72">
        <v>1.1558314999999999E-3</v>
      </c>
      <c r="WT21" s="72">
        <v>6.7600430000000006E-5</v>
      </c>
      <c r="WU21" s="72">
        <v>3.9788614999999998E-6</v>
      </c>
      <c r="WV21" s="72">
        <v>2.3487299E-7</v>
      </c>
      <c r="WW21" s="72">
        <v>1.3875204000000001E-8</v>
      </c>
      <c r="WX21" s="72">
        <v>8.1922530000000002E-10</v>
      </c>
      <c r="WY21" s="72">
        <v>4.8302552999999998E-11</v>
      </c>
      <c r="WZ21" s="72">
        <v>2.8425849000000002E-12</v>
      </c>
      <c r="XA21" s="72">
        <v>1.6690966999999999E-13</v>
      </c>
      <c r="XB21" s="72">
        <v>9.7760650000000004E-15</v>
      </c>
      <c r="XC21" s="72">
        <v>5.71051E-16</v>
      </c>
      <c r="XD21" s="72">
        <v>3.3261568000000002E-17</v>
      </c>
      <c r="XE21" s="72">
        <v>1.9315517E-18</v>
      </c>
      <c r="XF21" s="72">
        <v>1.1181835000000001E-19</v>
      </c>
      <c r="XG21" s="72">
        <v>6.4523489999999999E-21</v>
      </c>
      <c r="XH21" s="72">
        <v>3.7109267000000001E-22</v>
      </c>
      <c r="XI21" s="72">
        <v>2.1270412999999999E-23</v>
      </c>
      <c r="XJ21" s="72">
        <v>1.2149953999999999E-24</v>
      </c>
      <c r="XK21" s="72">
        <v>6.9160944999999998E-26</v>
      </c>
      <c r="XL21" s="72">
        <v>3.9230507E-27</v>
      </c>
      <c r="XM21" s="72">
        <v>2.2174757999999999E-28</v>
      </c>
      <c r="XN21" s="72">
        <v>1.2490101999999999E-29</v>
      </c>
      <c r="XO21" s="72">
        <v>7.0105140000000003E-31</v>
      </c>
      <c r="XP21" s="72">
        <v>3.9212030000000002E-32</v>
      </c>
      <c r="XQ21" s="72">
        <v>2.185632E-33</v>
      </c>
      <c r="XR21" s="72">
        <v>1.2133854E-34</v>
      </c>
      <c r="XS21" s="72">
        <v>6.6683504000000002E-36</v>
      </c>
      <c r="XT21" s="72">
        <v>3.2560336E-37</v>
      </c>
      <c r="XU21" s="72">
        <v>0</v>
      </c>
      <c r="XV21" s="72">
        <v>0</v>
      </c>
      <c r="XW21" s="72">
        <v>2.0326910000000001E-5</v>
      </c>
      <c r="XX21" s="72">
        <v>4.6121047E-4</v>
      </c>
      <c r="XY21" s="72">
        <v>8.551566E-3</v>
      </c>
      <c r="XZ21" s="72">
        <v>8.5678699999999997E-2</v>
      </c>
      <c r="YA21" s="72">
        <v>0.25854729999999998</v>
      </c>
      <c r="YB21" s="72">
        <v>0.42125380000000001</v>
      </c>
      <c r="YC21" s="72">
        <v>0.43943270000000001</v>
      </c>
      <c r="YD21" s="72">
        <v>0.30531920000000001</v>
      </c>
      <c r="YE21" s="72">
        <v>0.12171445</v>
      </c>
      <c r="YF21" s="72">
        <v>1.9993291999999999E-2</v>
      </c>
      <c r="YG21" s="72">
        <v>1.1558329E-3</v>
      </c>
      <c r="YH21" s="72">
        <v>6.7600519999999999E-5</v>
      </c>
      <c r="YI21" s="72">
        <v>3.9788682999999999E-6</v>
      </c>
      <c r="YJ21" s="72">
        <v>2.3487344E-7</v>
      </c>
      <c r="YK21" s="72">
        <v>1.38752325E-8</v>
      </c>
      <c r="YL21" s="72">
        <v>8.1922700000000005E-10</v>
      </c>
      <c r="YM21" s="72">
        <v>4.8302660000000001E-11</v>
      </c>
      <c r="YN21" s="72">
        <v>2.8425912000000002E-12</v>
      </c>
      <c r="YO21" s="72">
        <v>1.6690999999999999E-13</v>
      </c>
      <c r="YP21" s="72">
        <v>9.7760820000000005E-15</v>
      </c>
      <c r="YQ21" s="72">
        <v>5.7105204000000001E-16</v>
      </c>
      <c r="YR21" s="72">
        <v>3.3261623999999999E-17</v>
      </c>
      <c r="YS21" s="72">
        <v>1.9315553999999999E-18</v>
      </c>
      <c r="YT21" s="72">
        <v>1.118186E-19</v>
      </c>
      <c r="YU21" s="72">
        <v>6.4523626000000001E-21</v>
      </c>
      <c r="YV21" s="72">
        <v>3.7109359999999999E-22</v>
      </c>
      <c r="YW21" s="72">
        <v>2.1270468E-23</v>
      </c>
      <c r="YX21" s="72">
        <v>1.2149986000000001E-24</v>
      </c>
      <c r="YY21" s="72">
        <v>6.9161170000000002E-26</v>
      </c>
      <c r="YZ21" s="72">
        <v>3.9230649999999999E-27</v>
      </c>
      <c r="ZA21" s="72">
        <v>2.2174835E-28</v>
      </c>
      <c r="ZB21" s="72">
        <v>1.24901364E-29</v>
      </c>
      <c r="ZC21" s="72">
        <v>7.0105325999999999E-31</v>
      </c>
      <c r="ZD21" s="72">
        <v>3.9212123000000002E-32</v>
      </c>
      <c r="ZE21" s="72">
        <v>2.1856367E-33</v>
      </c>
      <c r="ZF21" s="72">
        <v>1.2133883000000001E-34</v>
      </c>
      <c r="ZG21" s="72">
        <v>6.6683649999999997E-36</v>
      </c>
      <c r="ZH21" s="72">
        <v>3.2560397999999999E-37</v>
      </c>
      <c r="ZI21" s="72">
        <v>0</v>
      </c>
      <c r="ZJ21" s="72">
        <v>0</v>
      </c>
      <c r="ZK21" s="72">
        <v>2.0326962999999999E-5</v>
      </c>
      <c r="ZL21" s="72">
        <v>4.6121146E-4</v>
      </c>
      <c r="ZM21" s="72">
        <v>8.5515820000000003E-3</v>
      </c>
      <c r="ZN21" s="72">
        <v>8.5678934999999998E-2</v>
      </c>
      <c r="ZO21" s="72">
        <v>0.25854779999999999</v>
      </c>
      <c r="ZP21" s="72">
        <v>0.42125390000000001</v>
      </c>
      <c r="ZQ21" s="72">
        <v>0.43943264999999998</v>
      </c>
      <c r="ZR21" s="72">
        <v>0.30531912999999999</v>
      </c>
      <c r="ZS21" s="72">
        <v>0.12171443</v>
      </c>
      <c r="ZT21" s="72">
        <v>1.9993283000000001E-2</v>
      </c>
      <c r="ZU21" s="72">
        <v>1.1558324E-3</v>
      </c>
      <c r="ZV21" s="72">
        <v>6.7600489999999997E-5</v>
      </c>
      <c r="ZW21" s="72">
        <v>3.9788659999999996E-6</v>
      </c>
      <c r="ZX21" s="72">
        <v>2.3487337000000001E-7</v>
      </c>
      <c r="ZY21" s="72">
        <v>1.38752325E-8</v>
      </c>
      <c r="ZZ21" s="72">
        <v>8.1922730000000004E-10</v>
      </c>
      <c r="AAA21" s="72">
        <v>4.8302687999999998E-11</v>
      </c>
      <c r="AAB21" s="72">
        <v>2.8425940000000002E-12</v>
      </c>
      <c r="AAC21" s="72">
        <v>1.6691024E-13</v>
      </c>
      <c r="AAD21" s="72">
        <v>9.7760990000000006E-15</v>
      </c>
      <c r="AAE21" s="72">
        <v>5.7105335999999997E-16</v>
      </c>
      <c r="AAF21" s="72">
        <v>3.326173E-17</v>
      </c>
      <c r="AAG21" s="72">
        <v>1.9315634999999999E-18</v>
      </c>
      <c r="AAH21" s="72">
        <v>1.1181917000000001E-19</v>
      </c>
      <c r="AAI21" s="72">
        <v>6.4523999999999999E-21</v>
      </c>
      <c r="AAJ21" s="72">
        <v>3.7109595000000002E-22</v>
      </c>
      <c r="AAK21" s="72">
        <v>2.1270623E-23</v>
      </c>
      <c r="AAL21" s="72">
        <v>1.2150082E-24</v>
      </c>
      <c r="AAM21" s="72">
        <v>6.9161764999999998E-26</v>
      </c>
      <c r="AAN21" s="72">
        <v>3.9231020000000001E-27</v>
      </c>
      <c r="AAO21" s="72">
        <v>2.2175060000000001E-28</v>
      </c>
      <c r="AAP21" s="72">
        <v>1.2490273E-29</v>
      </c>
      <c r="AAQ21" s="72">
        <v>7.0106106999999996E-31</v>
      </c>
      <c r="AAR21" s="72">
        <v>3.9212578000000001E-32</v>
      </c>
      <c r="AAS21" s="72">
        <v>2.1856637000000001E-33</v>
      </c>
      <c r="AAT21" s="72">
        <v>1.2134044E-34</v>
      </c>
      <c r="AAU21" s="72">
        <v>6.6684539999999998E-36</v>
      </c>
      <c r="AAV21" s="72">
        <v>3.2560801999999999E-37</v>
      </c>
      <c r="AAW21" s="72">
        <v>0</v>
      </c>
      <c r="AAX21" s="72">
        <v>0</v>
      </c>
      <c r="AAY21" s="72">
        <v>2.0326751999999999E-5</v>
      </c>
      <c r="AAZ21" s="72">
        <v>4.6120735E-4</v>
      </c>
      <c r="ABA21" s="72">
        <v>8.5515020000000008E-3</v>
      </c>
      <c r="ABB21" s="72">
        <v>8.5678589999999999E-2</v>
      </c>
      <c r="ABC21" s="72">
        <v>0.25854737</v>
      </c>
      <c r="ABD21" s="72">
        <v>0.42125380000000001</v>
      </c>
      <c r="ABE21" s="72">
        <v>0.4394325</v>
      </c>
      <c r="ABF21" s="72">
        <v>0.30531907000000003</v>
      </c>
      <c r="ABG21" s="72">
        <v>0.12171446499999999</v>
      </c>
      <c r="ABH21" s="72">
        <v>1.9993306999999998E-2</v>
      </c>
      <c r="ABI21" s="72">
        <v>1.1558336E-3</v>
      </c>
      <c r="ABJ21" s="72">
        <v>6.7600550000000001E-5</v>
      </c>
      <c r="ABK21" s="72">
        <v>3.9788682999999999E-6</v>
      </c>
      <c r="ABL21" s="72">
        <v>2.3487344E-7</v>
      </c>
      <c r="ABM21" s="72">
        <v>1.38752325E-8</v>
      </c>
      <c r="ABN21" s="72">
        <v>8.1922723999999998E-10</v>
      </c>
      <c r="ABO21" s="72">
        <v>4.8302689999999999E-11</v>
      </c>
      <c r="ABP21" s="72">
        <v>2.8425938000000001E-12</v>
      </c>
      <c r="ABQ21" s="72">
        <v>1.6691020000000001E-13</v>
      </c>
      <c r="ABR21" s="72">
        <v>9.7760969999999994E-15</v>
      </c>
      <c r="ABS21" s="72">
        <v>5.7105315000000001E-16</v>
      </c>
      <c r="ABT21" s="72">
        <v>3.3261720000000002E-17</v>
      </c>
      <c r="ABU21" s="72">
        <v>1.9315629000000001E-18</v>
      </c>
      <c r="ABV21" s="72">
        <v>1.1181914000000001E-19</v>
      </c>
      <c r="ABW21" s="72">
        <v>6.452401E-21</v>
      </c>
      <c r="ABX21" s="72">
        <v>3.7109602E-22</v>
      </c>
      <c r="ABY21" s="72">
        <v>2.127062E-23</v>
      </c>
      <c r="ABZ21" s="72">
        <v>1.2150082E-24</v>
      </c>
      <c r="ACA21" s="72">
        <v>6.9161746999999995E-26</v>
      </c>
      <c r="ACB21" s="72">
        <v>3.9231004E-27</v>
      </c>
      <c r="ACC21" s="72">
        <v>2.217505E-28</v>
      </c>
      <c r="ACD21" s="72">
        <v>1.249026E-29</v>
      </c>
      <c r="ACE21" s="72">
        <v>7.0106036000000001E-31</v>
      </c>
      <c r="ACF21" s="72">
        <v>3.9212542999999997E-32</v>
      </c>
      <c r="ACG21" s="72">
        <v>2.1856684999999999E-33</v>
      </c>
      <c r="ACH21" s="72">
        <v>1.2134899000000001E-34</v>
      </c>
      <c r="ACI21" s="72">
        <v>6.6702610000000007E-36</v>
      </c>
      <c r="ACJ21" s="72">
        <v>3.2564193999999999E-37</v>
      </c>
      <c r="ACK21" s="72">
        <v>0</v>
      </c>
      <c r="ACL21" s="72">
        <v>0</v>
      </c>
      <c r="ACM21" s="72">
        <v>2.0326960000000001E-5</v>
      </c>
      <c r="ACN21" s="72">
        <v>4.6121162999999998E-4</v>
      </c>
      <c r="ACO21" s="72">
        <v>8.5515855000000002E-3</v>
      </c>
      <c r="ACP21" s="72">
        <v>8.5678820000000003E-2</v>
      </c>
      <c r="ACQ21" s="72">
        <v>0.25854766000000001</v>
      </c>
      <c r="ACR21" s="72">
        <v>0.42125406999999998</v>
      </c>
      <c r="ACS21" s="72">
        <v>0.43943252999999999</v>
      </c>
      <c r="ACT21" s="72">
        <v>0.3053188</v>
      </c>
      <c r="ACU21" s="72">
        <v>0.12171427999999999</v>
      </c>
      <c r="ACV21" s="72">
        <v>1.9993244E-2</v>
      </c>
      <c r="ACW21" s="72">
        <v>1.1558295999999999E-3</v>
      </c>
      <c r="ACX21" s="72">
        <v>6.7600279999999996E-5</v>
      </c>
      <c r="ACY21" s="72">
        <v>3.9788515E-6</v>
      </c>
      <c r="ACZ21" s="72">
        <v>2.3487237000000001E-7</v>
      </c>
      <c r="ADA21" s="72">
        <v>1.3875168000000001E-8</v>
      </c>
      <c r="ADB21" s="72">
        <v>8.1922347000000004E-10</v>
      </c>
      <c r="ADC21" s="72">
        <v>4.8302450000000003E-11</v>
      </c>
      <c r="ADD21" s="72">
        <v>2.8425800000000002E-12</v>
      </c>
      <c r="ADE21" s="72">
        <v>1.6690943000000001E-13</v>
      </c>
      <c r="ADF21" s="72">
        <v>9.7760545000000007E-15</v>
      </c>
      <c r="ADG21" s="72">
        <v>5.7105080000000003E-16</v>
      </c>
      <c r="ADH21" s="72">
        <v>3.3261599999999999E-17</v>
      </c>
      <c r="ADI21" s="72">
        <v>1.9315566999999999E-18</v>
      </c>
      <c r="ADJ21" s="72">
        <v>1.1181886000000001E-19</v>
      </c>
      <c r="ADK21" s="72">
        <v>6.4523883999999999E-21</v>
      </c>
      <c r="ADL21" s="72">
        <v>3.7109553999999999E-22</v>
      </c>
      <c r="ADM21" s="72">
        <v>2.1270602000000001E-23</v>
      </c>
      <c r="ADN21" s="72">
        <v>1.2150067000000001E-24</v>
      </c>
      <c r="ADO21" s="72">
        <v>6.9161640000000003E-26</v>
      </c>
      <c r="ADP21" s="72">
        <v>3.9230896E-27</v>
      </c>
      <c r="ADQ21" s="72">
        <v>2.2174957999999999E-28</v>
      </c>
      <c r="ADR21" s="72">
        <v>1.2490191E-29</v>
      </c>
      <c r="ADS21" s="72">
        <v>7.0105556999999997E-31</v>
      </c>
      <c r="ADT21" s="72">
        <v>3.9212279999999999E-32</v>
      </c>
      <c r="ADU21" s="72">
        <v>2.1856815000000001E-33</v>
      </c>
      <c r="ADV21" s="72">
        <v>1.2136246E-34</v>
      </c>
      <c r="ADW21" s="72">
        <v>6.6859153999999998E-36</v>
      </c>
      <c r="ADX21" s="72">
        <v>3.3302205999999999E-37</v>
      </c>
      <c r="ADY21" s="72">
        <v>0</v>
      </c>
      <c r="ADZ21" s="77"/>
      <c r="AEA21" s="73">
        <v>15</v>
      </c>
      <c r="AEB21" s="103">
        <v>15.5</v>
      </c>
      <c r="AEC21" s="73">
        <v>15</v>
      </c>
      <c r="AED21" s="103">
        <v>4.5</v>
      </c>
      <c r="AEE21" s="74">
        <f t="shared" si="22"/>
        <v>16</v>
      </c>
      <c r="AEF21" s="88">
        <f t="shared" si="23"/>
        <v>640</v>
      </c>
      <c r="AEG21" s="105">
        <f t="shared" si="25"/>
        <v>0</v>
      </c>
      <c r="AEH21" s="105">
        <f t="shared" si="25"/>
        <v>0</v>
      </c>
      <c r="AEI21" s="105">
        <f t="shared" si="25"/>
        <v>0</v>
      </c>
      <c r="AEJ21" s="105">
        <f t="shared" si="25"/>
        <v>0</v>
      </c>
      <c r="AEK21" s="105">
        <f t="shared" si="25"/>
        <v>0</v>
      </c>
      <c r="AEL21" s="105">
        <f t="shared" si="25"/>
        <v>0</v>
      </c>
      <c r="AEM21" s="105">
        <f t="shared" si="25"/>
        <v>0</v>
      </c>
      <c r="AEN21" s="105">
        <f t="shared" si="25"/>
        <v>0</v>
      </c>
      <c r="AEO21" s="105">
        <f t="shared" si="25"/>
        <v>0</v>
      </c>
      <c r="AEP21" s="105">
        <f t="shared" si="25"/>
        <v>0</v>
      </c>
      <c r="AEQ21" s="105">
        <f t="shared" si="26"/>
        <v>0</v>
      </c>
      <c r="AER21" s="105">
        <f t="shared" si="26"/>
        <v>0</v>
      </c>
      <c r="AES21" s="105">
        <f t="shared" si="26"/>
        <v>0</v>
      </c>
      <c r="AET21" s="105">
        <f t="shared" si="26"/>
        <v>0</v>
      </c>
      <c r="AEU21" s="105">
        <f t="shared" si="26"/>
        <v>0</v>
      </c>
      <c r="AEV21" s="105">
        <f t="shared" si="26"/>
        <v>0</v>
      </c>
      <c r="AEW21" s="105">
        <f t="shared" si="26"/>
        <v>0</v>
      </c>
      <c r="AEX21" s="105">
        <f t="shared" si="26"/>
        <v>0</v>
      </c>
      <c r="AEY21" s="105">
        <f t="shared" si="26"/>
        <v>0</v>
      </c>
      <c r="AEZ21" s="99">
        <f t="shared" si="17"/>
        <v>4.0599999999999996</v>
      </c>
      <c r="AFA21" s="69"/>
      <c r="AFB21" s="202">
        <v>0</v>
      </c>
      <c r="AFC21" s="106">
        <f t="shared" si="18"/>
        <v>0</v>
      </c>
      <c r="AFD21" s="69"/>
      <c r="AFE21" s="107">
        <f t="shared" si="19"/>
        <v>620</v>
      </c>
      <c r="AFF21" s="105">
        <f t="shared" si="27"/>
        <v>3.1046587E-14</v>
      </c>
      <c r="AFG21" s="105">
        <f t="shared" si="27"/>
        <v>3.1046546000000001E-14</v>
      </c>
      <c r="AFH21" s="105">
        <f t="shared" si="27"/>
        <v>3.1046553E-14</v>
      </c>
      <c r="AFI21" s="105">
        <f t="shared" si="27"/>
        <v>3.1046587E-14</v>
      </c>
      <c r="AFJ21" s="105">
        <f t="shared" si="27"/>
        <v>3.1046531999999997E-14</v>
      </c>
      <c r="AFK21" s="105">
        <f t="shared" si="27"/>
        <v>3.1046468000000003E-14</v>
      </c>
      <c r="AFL21" s="105">
        <f t="shared" si="27"/>
        <v>3.1046430000000003E-14</v>
      </c>
      <c r="AFM21" s="105">
        <f t="shared" si="27"/>
        <v>3.1046355999999997E-14</v>
      </c>
      <c r="AFN21" s="105">
        <f t="shared" si="27"/>
        <v>3.1046363000000002E-14</v>
      </c>
      <c r="AFO21" s="105">
        <f t="shared" si="27"/>
        <v>3.1046382999999999E-14</v>
      </c>
      <c r="AFP21" s="105">
        <f t="shared" si="28"/>
        <v>3.1046448E-14</v>
      </c>
      <c r="AFQ21" s="105">
        <f t="shared" si="28"/>
        <v>3.1046529999999998E-14</v>
      </c>
      <c r="AFR21" s="105">
        <f t="shared" si="28"/>
        <v>3.104655E-14</v>
      </c>
      <c r="AFS21" s="105">
        <f t="shared" si="28"/>
        <v>3.1046580000000001E-14</v>
      </c>
      <c r="AFT21" s="105">
        <f t="shared" si="28"/>
        <v>3.1046587E-14</v>
      </c>
      <c r="AFU21" s="105">
        <f t="shared" si="28"/>
        <v>3.1046596999999998E-14</v>
      </c>
      <c r="AFV21" s="105">
        <f t="shared" si="28"/>
        <v>3.1046650000000001E-14</v>
      </c>
      <c r="AFW21" s="105">
        <f t="shared" si="28"/>
        <v>3.104669E-14</v>
      </c>
      <c r="AFX21" s="105">
        <f t="shared" si="28"/>
        <v>3.1046695E-14</v>
      </c>
      <c r="AFY21" s="105"/>
      <c r="AFZ21" s="106">
        <f t="shared" si="24"/>
        <v>3.1046533263157899E-14</v>
      </c>
      <c r="AGA21" s="69"/>
      <c r="AGB21" s="69"/>
      <c r="AGC21" s="69"/>
      <c r="AGD21" s="69"/>
      <c r="AGE21" s="69"/>
      <c r="AGF21" s="69"/>
      <c r="AGG21" s="69"/>
      <c r="AGH21" s="69"/>
      <c r="AGI21" s="69"/>
      <c r="AGJ21" s="69"/>
      <c r="AGK21" s="69"/>
      <c r="AGL21" s="69"/>
      <c r="AGM21" s="69"/>
      <c r="AGN21" s="69"/>
      <c r="AGO21" s="69"/>
      <c r="AGP21" s="69"/>
      <c r="AGQ21" s="69"/>
      <c r="AGR21" s="69"/>
      <c r="AGS21" s="69"/>
      <c r="AGT21" s="69"/>
      <c r="AGU21" s="69"/>
      <c r="AGV21" s="69"/>
      <c r="AGW21" s="69"/>
      <c r="AGX21" s="69"/>
      <c r="AGY21" s="204">
        <v>14</v>
      </c>
      <c r="AGZ21" s="118">
        <v>0</v>
      </c>
      <c r="AHA21" s="118">
        <v>14</v>
      </c>
      <c r="AHB21" s="118">
        <v>0</v>
      </c>
      <c r="AHC21" s="118">
        <v>0</v>
      </c>
      <c r="AHD21" s="205">
        <v>-1</v>
      </c>
      <c r="AHE21" s="69"/>
      <c r="AHF21" s="69"/>
      <c r="AHG21" s="69"/>
      <c r="AHH21" s="69"/>
      <c r="AHI21" s="69"/>
      <c r="AHJ21" s="69"/>
      <c r="AHK21" s="69"/>
      <c r="AHL21" s="69"/>
      <c r="AHM21" s="69"/>
      <c r="AHN21" s="69"/>
      <c r="AHO21" s="69"/>
      <c r="AHP21" s="69"/>
      <c r="AHQ21" s="69"/>
      <c r="AHR21" s="69"/>
      <c r="AHS21" s="69"/>
      <c r="AHT21" s="69"/>
      <c r="AHU21" s="69"/>
      <c r="AHV21" s="69"/>
      <c r="AHW21" s="69"/>
      <c r="AHX21" s="69"/>
      <c r="AHY21" s="69"/>
      <c r="AHZ21" s="69"/>
      <c r="AIA21" s="69"/>
      <c r="AIB21" s="69"/>
    </row>
    <row r="22" spans="1:912" ht="3.75" customHeight="1" x14ac:dyDescent="0.25">
      <c r="A22" s="77"/>
      <c r="B22" s="98">
        <v>16</v>
      </c>
      <c r="C22" s="99">
        <v>4.3499999999999996</v>
      </c>
      <c r="D22" s="190">
        <f t="shared" si="14"/>
        <v>2</v>
      </c>
      <c r="E22" s="77"/>
      <c r="F22" s="192">
        <v>0</v>
      </c>
      <c r="G22" s="70">
        <v>6.022148E-6</v>
      </c>
      <c r="H22" s="70">
        <v>1.3664054999999999E-4</v>
      </c>
      <c r="I22" s="70">
        <v>2.4564475999999998E-3</v>
      </c>
      <c r="J22" s="70">
        <v>4.1343838000000001E-2</v>
      </c>
      <c r="K22" s="70">
        <v>0.17202042000000001</v>
      </c>
      <c r="L22" s="70">
        <v>0.35016639999999999</v>
      </c>
      <c r="M22" s="70">
        <v>0.4330542</v>
      </c>
      <c r="N22" s="70">
        <v>0.38396029999999998</v>
      </c>
      <c r="O22" s="70">
        <v>0.20968543000000001</v>
      </c>
      <c r="P22" s="70">
        <v>6.3180109999999998E-2</v>
      </c>
      <c r="Q22" s="70">
        <v>5.8249199999999999E-3</v>
      </c>
      <c r="R22" s="70">
        <v>3.4731247999999999E-4</v>
      </c>
      <c r="S22" s="70">
        <v>2.0639267E-5</v>
      </c>
      <c r="T22" s="70">
        <v>1.2244009E-6</v>
      </c>
      <c r="U22" s="70">
        <v>7.2558584999999998E-8</v>
      </c>
      <c r="V22" s="70">
        <v>4.2958485999999998E-9</v>
      </c>
      <c r="W22" s="70">
        <v>2.540725E-10</v>
      </c>
      <c r="X22" s="70">
        <v>1.5008004E-11</v>
      </c>
      <c r="Y22" s="70">
        <v>8.8519426E-13</v>
      </c>
      <c r="Z22" s="70">
        <v>5.211935E-14</v>
      </c>
      <c r="AA22" s="71">
        <v>3.0627015E-15</v>
      </c>
      <c r="AB22" s="71">
        <v>1.7958294999999999E-16</v>
      </c>
      <c r="AC22" s="71">
        <v>1.0505062E-17</v>
      </c>
      <c r="AD22" s="71">
        <v>6.1296063000000003E-19</v>
      </c>
      <c r="AE22" s="71">
        <v>3.5669975999999998E-20</v>
      </c>
      <c r="AF22" s="71">
        <v>2.0699173E-21</v>
      </c>
      <c r="AG22" s="71">
        <v>1.1976624E-22</v>
      </c>
      <c r="AH22" s="71">
        <v>6.9088530000000001E-24</v>
      </c>
      <c r="AI22" s="71">
        <v>3.9731366999999999E-25</v>
      </c>
      <c r="AJ22" s="71">
        <v>2.2776615999999999E-26</v>
      </c>
      <c r="AK22" s="71">
        <v>1.3015246999999999E-27</v>
      </c>
      <c r="AL22" s="71">
        <v>7.4132306000000004E-29</v>
      </c>
      <c r="AM22" s="71">
        <v>4.2086659999999998E-30</v>
      </c>
      <c r="AN22" s="71">
        <v>2.3815412000000001E-31</v>
      </c>
      <c r="AO22" s="71">
        <v>1.3432183999999999E-32</v>
      </c>
      <c r="AP22" s="71">
        <v>7.5504570000000002E-34</v>
      </c>
      <c r="AQ22" s="71">
        <v>4.2264133000000001E-35</v>
      </c>
      <c r="AR22" s="71">
        <v>2.3031240000000001E-36</v>
      </c>
      <c r="AS22" s="71">
        <v>7.1593616999999995E-38</v>
      </c>
      <c r="AT22" s="72">
        <v>0</v>
      </c>
      <c r="AU22" s="72">
        <v>6.0220353999999998E-6</v>
      </c>
      <c r="AV22" s="72">
        <v>1.3663818999999999E-4</v>
      </c>
      <c r="AW22" s="72">
        <v>2.4564115000000001E-3</v>
      </c>
      <c r="AX22" s="72">
        <v>4.1343335000000002E-2</v>
      </c>
      <c r="AY22" s="72">
        <v>0.17201928999999999</v>
      </c>
      <c r="AZ22" s="72">
        <v>0.35016459999999999</v>
      </c>
      <c r="BA22" s="72">
        <v>0.43305274999999999</v>
      </c>
      <c r="BB22" s="72">
        <v>0.38395913999999998</v>
      </c>
      <c r="BC22" s="72">
        <v>0.20968497</v>
      </c>
      <c r="BD22" s="72">
        <v>6.318E-2</v>
      </c>
      <c r="BE22" s="72">
        <v>5.8249156000000002E-3</v>
      </c>
      <c r="BF22" s="72">
        <v>3.4731207E-4</v>
      </c>
      <c r="BG22" s="72">
        <v>2.063924E-5</v>
      </c>
      <c r="BH22" s="72">
        <v>1.2243991999999999E-6</v>
      </c>
      <c r="BI22" s="72">
        <v>7.2558459999999995E-8</v>
      </c>
      <c r="BJ22" s="72">
        <v>4.2958423000000002E-9</v>
      </c>
      <c r="BK22" s="72">
        <v>2.5407212000000002E-10</v>
      </c>
      <c r="BL22" s="72">
        <v>1.5007976E-11</v>
      </c>
      <c r="BM22" s="72">
        <v>8.8519273999999997E-13</v>
      </c>
      <c r="BN22" s="72">
        <v>5.2119254999999998E-14</v>
      </c>
      <c r="BO22" s="72">
        <v>3.0626960000000002E-15</v>
      </c>
      <c r="BP22" s="72">
        <v>1.7958258000000001E-16</v>
      </c>
      <c r="BQ22" s="72">
        <v>1.05050416E-17</v>
      </c>
      <c r="BR22" s="72">
        <v>6.1295949999999997E-19</v>
      </c>
      <c r="BS22" s="72">
        <v>3.5669895999999997E-20</v>
      </c>
      <c r="BT22" s="72">
        <v>2.0699122E-21</v>
      </c>
      <c r="BU22" s="72">
        <v>1.1976596E-22</v>
      </c>
      <c r="BV22" s="72">
        <v>6.9088389999999998E-24</v>
      </c>
      <c r="BW22" s="72">
        <v>3.9731275E-25</v>
      </c>
      <c r="BX22" s="72">
        <v>2.2776582000000001E-26</v>
      </c>
      <c r="BY22" s="72">
        <v>1.3015225E-27</v>
      </c>
      <c r="BZ22" s="72">
        <v>7.4132190000000006E-29</v>
      </c>
      <c r="CA22" s="72">
        <v>4.2086617000000002E-30</v>
      </c>
      <c r="CB22" s="72">
        <v>2.3815395999999998E-31</v>
      </c>
      <c r="CC22" s="72">
        <v>1.3432167000000001E-32</v>
      </c>
      <c r="CD22" s="72">
        <v>7.5503742E-34</v>
      </c>
      <c r="CE22" s="72">
        <v>4.2254030000000001E-35</v>
      </c>
      <c r="CF22" s="72">
        <v>2.2980954E-36</v>
      </c>
      <c r="CG22" s="72">
        <v>7.1371695999999997E-38</v>
      </c>
      <c r="CH22" s="72">
        <v>0</v>
      </c>
      <c r="CI22" s="72">
        <v>6.0220850000000001E-6</v>
      </c>
      <c r="CJ22" s="72">
        <v>1.3663921999999999E-4</v>
      </c>
      <c r="CK22" s="72">
        <v>2.4564261999999999E-3</v>
      </c>
      <c r="CL22" s="72">
        <v>4.1343520000000002E-2</v>
      </c>
      <c r="CM22" s="72">
        <v>0.1720197</v>
      </c>
      <c r="CN22" s="72">
        <v>0.35016524999999998</v>
      </c>
      <c r="CO22" s="72">
        <v>0.43305304999999999</v>
      </c>
      <c r="CP22" s="72">
        <v>0.38395940000000001</v>
      </c>
      <c r="CQ22" s="72">
        <v>0.20968503999999999</v>
      </c>
      <c r="CR22" s="72">
        <v>6.3180020000000003E-2</v>
      </c>
      <c r="CS22" s="72">
        <v>5.8249160000000003E-3</v>
      </c>
      <c r="CT22" s="72">
        <v>3.4731207E-4</v>
      </c>
      <c r="CU22" s="72">
        <v>2.0639235999999999E-5</v>
      </c>
      <c r="CV22" s="72">
        <v>1.2243991999999999E-6</v>
      </c>
      <c r="CW22" s="72">
        <v>7.2558459999999995E-8</v>
      </c>
      <c r="CX22" s="72">
        <v>4.2958423000000002E-9</v>
      </c>
      <c r="CY22" s="72">
        <v>2.5407215E-10</v>
      </c>
      <c r="CZ22" s="72">
        <v>1.5007980999999999E-11</v>
      </c>
      <c r="DA22" s="72">
        <v>8.85193E-13</v>
      </c>
      <c r="DB22" s="72">
        <v>5.211928E-14</v>
      </c>
      <c r="DC22" s="72">
        <v>3.0626974999999999E-15</v>
      </c>
      <c r="DD22" s="72">
        <v>1.7958270000000001E-16</v>
      </c>
      <c r="DE22" s="72">
        <v>1.0505051E-17</v>
      </c>
      <c r="DF22" s="72">
        <v>6.1296026999999995E-19</v>
      </c>
      <c r="DG22" s="72">
        <v>3.5669947000000003E-20</v>
      </c>
      <c r="DH22" s="72">
        <v>2.0699153000000001E-21</v>
      </c>
      <c r="DI22" s="72">
        <v>1.1976616E-22</v>
      </c>
      <c r="DJ22" s="72">
        <v>6.9088519999999999E-24</v>
      </c>
      <c r="DK22" s="72">
        <v>3.9731366999999999E-25</v>
      </c>
      <c r="DL22" s="72">
        <v>2.2776630000000001E-26</v>
      </c>
      <c r="DM22" s="72">
        <v>1.3015247999999999E-27</v>
      </c>
      <c r="DN22" s="72">
        <v>7.4132239999999998E-29</v>
      </c>
      <c r="DO22" s="72">
        <v>4.2086617000000002E-30</v>
      </c>
      <c r="DP22" s="72">
        <v>2.3815407000000002E-31</v>
      </c>
      <c r="DQ22" s="72">
        <v>1.3432195999999999E-32</v>
      </c>
      <c r="DR22" s="72">
        <v>7.5503943999999998E-34</v>
      </c>
      <c r="DS22" s="72">
        <v>4.225397E-35</v>
      </c>
      <c r="DT22" s="72">
        <v>2.2980845000000001E-36</v>
      </c>
      <c r="DU22" s="72">
        <v>7.1372119999999998E-38</v>
      </c>
      <c r="DV22" s="72">
        <v>0</v>
      </c>
      <c r="DW22" s="72">
        <v>6.0220946000000002E-6</v>
      </c>
      <c r="DX22" s="72">
        <v>1.3663932999999999E-4</v>
      </c>
      <c r="DY22" s="72">
        <v>2.4564272999999998E-3</v>
      </c>
      <c r="DZ22" s="72">
        <v>4.1343547000000001E-2</v>
      </c>
      <c r="EA22" s="72">
        <v>0.1720198</v>
      </c>
      <c r="EB22" s="72">
        <v>0.35016543</v>
      </c>
      <c r="EC22" s="72">
        <v>0.43305326</v>
      </c>
      <c r="ED22" s="72">
        <v>0.38395950000000001</v>
      </c>
      <c r="EE22" s="72">
        <v>0.20968506000000001</v>
      </c>
      <c r="EF22" s="72">
        <v>6.3180020000000003E-2</v>
      </c>
      <c r="EG22" s="72">
        <v>5.8249180000000001E-3</v>
      </c>
      <c r="EH22" s="72">
        <v>3.4731216000000002E-4</v>
      </c>
      <c r="EI22" s="72">
        <v>2.0639243000000002E-5</v>
      </c>
      <c r="EJ22" s="72">
        <v>1.2243994E-6</v>
      </c>
      <c r="EK22" s="72">
        <v>7.2558485000000006E-8</v>
      </c>
      <c r="EL22" s="72">
        <v>4.295844E-9</v>
      </c>
      <c r="EM22" s="72">
        <v>2.5407235000000001E-10</v>
      </c>
      <c r="EN22" s="72">
        <v>1.5007995000000001E-11</v>
      </c>
      <c r="EO22" s="72">
        <v>8.8519399999999997E-13</v>
      </c>
      <c r="EP22" s="72">
        <v>5.2119333000000003E-14</v>
      </c>
      <c r="EQ22" s="72">
        <v>3.0627005000000002E-15</v>
      </c>
      <c r="ER22" s="72">
        <v>1.7958287E-16</v>
      </c>
      <c r="ES22" s="72">
        <v>1.0505062E-17</v>
      </c>
      <c r="ET22" s="72">
        <v>6.1296089999999998E-19</v>
      </c>
      <c r="EU22" s="72">
        <v>3.5669979999999999E-20</v>
      </c>
      <c r="EV22" s="72">
        <v>2.0699168999999999E-21</v>
      </c>
      <c r="EW22" s="72">
        <v>1.1976619E-22</v>
      </c>
      <c r="EX22" s="72">
        <v>6.9088485000000005E-24</v>
      </c>
      <c r="EY22" s="72">
        <v>3.9731324999999998E-25</v>
      </c>
      <c r="EZ22" s="72">
        <v>2.2776600000000001E-26</v>
      </c>
      <c r="FA22" s="72">
        <v>1.301523E-27</v>
      </c>
      <c r="FB22" s="72">
        <v>7.4132180000000005E-29</v>
      </c>
      <c r="FC22" s="72">
        <v>4.2086583000000003E-30</v>
      </c>
      <c r="FD22" s="72">
        <v>2.3815389999999998E-31</v>
      </c>
      <c r="FE22" s="72">
        <v>1.3432195999999999E-32</v>
      </c>
      <c r="FF22" s="72">
        <v>7.5503834000000002E-34</v>
      </c>
      <c r="FG22" s="72">
        <v>4.2253997000000002E-35</v>
      </c>
      <c r="FH22" s="72">
        <v>2.2980827000000001E-36</v>
      </c>
      <c r="FI22" s="72">
        <v>7.1372066000000002E-38</v>
      </c>
      <c r="FJ22" s="72">
        <v>0</v>
      </c>
      <c r="FK22" s="72">
        <v>6.0220799999999998E-6</v>
      </c>
      <c r="FL22" s="72">
        <v>1.3663902000000001E-4</v>
      </c>
      <c r="FM22" s="72">
        <v>2.4564231000000001E-3</v>
      </c>
      <c r="FN22" s="72">
        <v>4.1343495000000001E-2</v>
      </c>
      <c r="FO22" s="72">
        <v>0.17201973000000001</v>
      </c>
      <c r="FP22" s="72">
        <v>0.35016543</v>
      </c>
      <c r="FQ22" s="72">
        <v>0.43305326</v>
      </c>
      <c r="FR22" s="72">
        <v>0.38395955999999998</v>
      </c>
      <c r="FS22" s="72">
        <v>0.20968502999999999</v>
      </c>
      <c r="FT22" s="72">
        <v>6.3179979999999997E-2</v>
      </c>
      <c r="FU22" s="72">
        <v>5.8249015999999997E-3</v>
      </c>
      <c r="FV22" s="72">
        <v>3.4731135000000001E-4</v>
      </c>
      <c r="FW22" s="72">
        <v>2.0639196E-5</v>
      </c>
      <c r="FX22" s="72">
        <v>1.2243969000000001E-6</v>
      </c>
      <c r="FY22" s="72">
        <v>7.2558350000000006E-8</v>
      </c>
      <c r="FZ22" s="72">
        <v>4.2958356999999998E-9</v>
      </c>
      <c r="GA22" s="72">
        <v>2.5407185E-10</v>
      </c>
      <c r="GB22" s="72">
        <v>1.5007968999999999E-11</v>
      </c>
      <c r="GC22" s="72">
        <v>8.8519250000000002E-13</v>
      </c>
      <c r="GD22" s="72">
        <v>5.2119261999999997E-14</v>
      </c>
      <c r="GE22" s="72">
        <v>3.0626955999999999E-15</v>
      </c>
      <c r="GF22" s="72">
        <v>1.7958253999999999E-16</v>
      </c>
      <c r="GG22" s="72">
        <v>1.05050374E-17</v>
      </c>
      <c r="GH22" s="72">
        <v>6.1295934000000004E-19</v>
      </c>
      <c r="GI22" s="72">
        <v>3.5669886000000002E-20</v>
      </c>
      <c r="GJ22" s="72">
        <v>2.0699111999999999E-21</v>
      </c>
      <c r="GK22" s="72">
        <v>1.1976582999999999E-22</v>
      </c>
      <c r="GL22" s="72">
        <v>6.9088290000000004E-24</v>
      </c>
      <c r="GM22" s="72">
        <v>3.9731219000000002E-25</v>
      </c>
      <c r="GN22" s="72">
        <v>2.2776551E-26</v>
      </c>
      <c r="GO22" s="72">
        <v>1.3015222999999999E-27</v>
      </c>
      <c r="GP22" s="72">
        <v>7.4132330000000004E-29</v>
      </c>
      <c r="GQ22" s="72">
        <v>4.2086720000000003E-30</v>
      </c>
      <c r="GR22" s="72">
        <v>2.3815395999999998E-31</v>
      </c>
      <c r="GS22" s="72">
        <v>1.3432168E-32</v>
      </c>
      <c r="GT22" s="72">
        <v>7.5503943999999998E-34</v>
      </c>
      <c r="GU22" s="72">
        <v>4.2254009999999999E-35</v>
      </c>
      <c r="GV22" s="72">
        <v>2.2980837E-36</v>
      </c>
      <c r="GW22" s="72">
        <v>7.1372093999999997E-38</v>
      </c>
      <c r="GX22" s="72">
        <v>0</v>
      </c>
      <c r="GY22" s="72">
        <v>6.0220729999999998E-6</v>
      </c>
      <c r="GZ22" s="72">
        <v>1.3663885999999999E-4</v>
      </c>
      <c r="HA22" s="72">
        <v>2.4564186999999999E-3</v>
      </c>
      <c r="HB22" s="72">
        <v>4.1343419999999999E-2</v>
      </c>
      <c r="HC22" s="72">
        <v>0.17201959999999999</v>
      </c>
      <c r="HD22" s="72">
        <v>0.35016533999999999</v>
      </c>
      <c r="HE22" s="72">
        <v>0.43305310000000002</v>
      </c>
      <c r="HF22" s="72">
        <v>0.38395940000000001</v>
      </c>
      <c r="HG22" s="72">
        <v>0.20968486</v>
      </c>
      <c r="HH22" s="72">
        <v>6.3179924999999998E-2</v>
      </c>
      <c r="HI22" s="72">
        <v>5.8248960000000004E-3</v>
      </c>
      <c r="HJ22" s="72">
        <v>3.47311E-4</v>
      </c>
      <c r="HK22" s="72">
        <v>2.0639176000000002E-5</v>
      </c>
      <c r="HL22" s="72">
        <v>1.2243953999999999E-6</v>
      </c>
      <c r="HM22" s="72">
        <v>7.2558244000000005E-8</v>
      </c>
      <c r="HN22" s="72">
        <v>4.2958295000000003E-9</v>
      </c>
      <c r="HO22" s="72">
        <v>2.5407137999999998E-10</v>
      </c>
      <c r="HP22" s="72">
        <v>1.5007940999999999E-11</v>
      </c>
      <c r="HQ22" s="72">
        <v>8.8519074000000003E-13</v>
      </c>
      <c r="HR22" s="72">
        <v>5.2119130000000002E-14</v>
      </c>
      <c r="HS22" s="72">
        <v>3.0626884E-15</v>
      </c>
      <c r="HT22" s="72">
        <v>1.7958206E-16</v>
      </c>
      <c r="HU22" s="72">
        <v>1.0505008999999999E-17</v>
      </c>
      <c r="HV22" s="72">
        <v>6.1295773999999997E-19</v>
      </c>
      <c r="HW22" s="72">
        <v>3.5669795000000002E-20</v>
      </c>
      <c r="HX22" s="72">
        <v>2.0699059999999999E-21</v>
      </c>
      <c r="HY22" s="72">
        <v>1.1976559999999999E-22</v>
      </c>
      <c r="HZ22" s="72">
        <v>6.908821E-24</v>
      </c>
      <c r="IA22" s="72">
        <v>3.9731206000000001E-25</v>
      </c>
      <c r="IB22" s="72">
        <v>2.277654E-26</v>
      </c>
      <c r="IC22" s="72">
        <v>1.3015197E-27</v>
      </c>
      <c r="ID22" s="72">
        <v>7.4132064999999997E-29</v>
      </c>
      <c r="IE22" s="72">
        <v>4.2086602000000002E-30</v>
      </c>
      <c r="IF22" s="72">
        <v>2.3815386E-31</v>
      </c>
      <c r="IG22" s="72">
        <v>1.3432158000000001E-32</v>
      </c>
      <c r="IH22" s="72">
        <v>7.5503879999999999E-34</v>
      </c>
      <c r="II22" s="72">
        <v>4.2253907999999999E-35</v>
      </c>
      <c r="IJ22" s="72">
        <v>2.2980788999999999E-36</v>
      </c>
      <c r="IK22" s="72">
        <v>7.1371975999999996E-38</v>
      </c>
      <c r="IL22" s="72">
        <v>0</v>
      </c>
      <c r="IM22" s="72">
        <v>6.0220610000000003E-6</v>
      </c>
      <c r="IN22" s="72">
        <v>1.3663851000000001E-4</v>
      </c>
      <c r="IO22" s="72">
        <v>2.4564135999999999E-3</v>
      </c>
      <c r="IP22" s="72">
        <v>4.1343339999999999E-2</v>
      </c>
      <c r="IQ22" s="72">
        <v>0.17201947000000001</v>
      </c>
      <c r="IR22" s="72">
        <v>0.35016507000000002</v>
      </c>
      <c r="IS22" s="72">
        <v>0.43305293</v>
      </c>
      <c r="IT22" s="72">
        <v>0.38395922999999998</v>
      </c>
      <c r="IU22" s="72">
        <v>0.20968476999999999</v>
      </c>
      <c r="IV22" s="72">
        <v>6.3179865000000002E-2</v>
      </c>
      <c r="IW22" s="72">
        <v>5.8248904999999998E-3</v>
      </c>
      <c r="IX22" s="72">
        <v>3.4731067999999997E-4</v>
      </c>
      <c r="IY22" s="72">
        <v>2.0639156E-5</v>
      </c>
      <c r="IZ22" s="72">
        <v>1.2243942E-6</v>
      </c>
      <c r="JA22" s="72">
        <v>7.2558160000000005E-8</v>
      </c>
      <c r="JB22" s="72">
        <v>4.2958233E-9</v>
      </c>
      <c r="JC22" s="72">
        <v>2.5407099999999999E-10</v>
      </c>
      <c r="JD22" s="72">
        <v>1.5007915E-11</v>
      </c>
      <c r="JE22" s="72">
        <v>8.8518940000000004E-13</v>
      </c>
      <c r="JF22" s="72">
        <v>5.2119065000000001E-14</v>
      </c>
      <c r="JG22" s="72">
        <v>3.0626843999999999E-15</v>
      </c>
      <c r="JH22" s="72">
        <v>1.7958186000000001E-16</v>
      </c>
      <c r="JI22" s="72">
        <v>1.0504999E-17</v>
      </c>
      <c r="JJ22" s="72">
        <v>6.1295719999999999E-19</v>
      </c>
      <c r="JK22" s="72">
        <v>3.5669776000000002E-20</v>
      </c>
      <c r="JL22" s="72">
        <v>2.0699056000000002E-21</v>
      </c>
      <c r="JM22" s="72">
        <v>1.1976559999999999E-22</v>
      </c>
      <c r="JN22" s="72">
        <v>6.9088199999999998E-24</v>
      </c>
      <c r="JO22" s="72">
        <v>3.9731228E-25</v>
      </c>
      <c r="JP22" s="72">
        <v>2.2776567999999999E-26</v>
      </c>
      <c r="JQ22" s="72">
        <v>1.3015207E-27</v>
      </c>
      <c r="JR22" s="72">
        <v>7.4131975000000003E-29</v>
      </c>
      <c r="JS22" s="72">
        <v>4.2086463E-30</v>
      </c>
      <c r="JT22" s="72">
        <v>2.3815346000000001E-31</v>
      </c>
      <c r="JU22" s="72">
        <v>1.3432161000000001E-32</v>
      </c>
      <c r="JV22" s="72">
        <v>7.5503799999999998E-34</v>
      </c>
      <c r="JW22" s="72">
        <v>4.2253845000000001E-35</v>
      </c>
      <c r="JX22" s="72">
        <v>2.2980751E-36</v>
      </c>
      <c r="JY22" s="72">
        <v>7.1371846999999998E-38</v>
      </c>
      <c r="JZ22" s="72">
        <v>0</v>
      </c>
      <c r="KA22" s="72">
        <v>6.0220645999999998E-6</v>
      </c>
      <c r="KB22" s="72">
        <v>1.3663855000000001E-4</v>
      </c>
      <c r="KC22" s="72">
        <v>2.4564138E-3</v>
      </c>
      <c r="KD22" s="72">
        <v>4.1343335000000002E-2</v>
      </c>
      <c r="KE22" s="72">
        <v>0.17201939999999999</v>
      </c>
      <c r="KF22" s="72">
        <v>0.35016494999999997</v>
      </c>
      <c r="KG22" s="72">
        <v>0.43305265999999998</v>
      </c>
      <c r="KH22" s="72">
        <v>0.38395905000000002</v>
      </c>
      <c r="KI22" s="72">
        <v>0.20968464000000001</v>
      </c>
      <c r="KJ22" s="72">
        <v>6.3179810000000003E-2</v>
      </c>
      <c r="KK22" s="72">
        <v>5.8248807E-3</v>
      </c>
      <c r="KL22" s="72">
        <v>3.4730998000000001E-4</v>
      </c>
      <c r="KM22" s="72">
        <v>2.0639116000000001E-5</v>
      </c>
      <c r="KN22" s="72">
        <v>1.2243918E-6</v>
      </c>
      <c r="KO22" s="72">
        <v>7.255802E-8</v>
      </c>
      <c r="KP22" s="72">
        <v>4.2958157E-9</v>
      </c>
      <c r="KQ22" s="72">
        <v>2.5407054000000001E-10</v>
      </c>
      <c r="KR22" s="72">
        <v>1.5007885999999999E-11</v>
      </c>
      <c r="KS22" s="72">
        <v>8.8518749999999996E-13</v>
      </c>
      <c r="KT22" s="72">
        <v>5.2118957000000001E-14</v>
      </c>
      <c r="KU22" s="72">
        <v>3.0626793E-15</v>
      </c>
      <c r="KV22" s="72">
        <v>1.7958164E-16</v>
      </c>
      <c r="KW22" s="72">
        <v>1.0504988E-17</v>
      </c>
      <c r="KX22" s="72">
        <v>6.1295685999999997E-19</v>
      </c>
      <c r="KY22" s="72">
        <v>3.5669766E-20</v>
      </c>
      <c r="KZ22" s="72">
        <v>2.0699053999999999E-21</v>
      </c>
      <c r="LA22" s="72">
        <v>1.1976558E-22</v>
      </c>
      <c r="LB22" s="72">
        <v>6.9088139999999999E-24</v>
      </c>
      <c r="LC22" s="72">
        <v>3.9731154999999998E-25</v>
      </c>
      <c r="LD22" s="72">
        <v>2.277653E-26</v>
      </c>
      <c r="LE22" s="72">
        <v>1.3015201E-27</v>
      </c>
      <c r="LF22" s="72">
        <v>7.4131986999999997E-29</v>
      </c>
      <c r="LG22" s="72">
        <v>4.2086448E-30</v>
      </c>
      <c r="LH22" s="72">
        <v>2.381532E-31</v>
      </c>
      <c r="LI22" s="72">
        <v>1.3432159999999999E-32</v>
      </c>
      <c r="LJ22" s="72">
        <v>7.5503732999999999E-34</v>
      </c>
      <c r="LK22" s="72">
        <v>4.2253833000000001E-35</v>
      </c>
      <c r="LL22" s="72">
        <v>2.2980741999999999E-36</v>
      </c>
      <c r="LM22" s="72">
        <v>7.1371813000000002E-38</v>
      </c>
      <c r="LN22" s="72">
        <v>0</v>
      </c>
      <c r="LO22" s="72">
        <v>6.0220600000000001E-6</v>
      </c>
      <c r="LP22" s="72">
        <v>1.3663845000000001E-4</v>
      </c>
      <c r="LQ22" s="72">
        <v>2.4564121999999999E-3</v>
      </c>
      <c r="LR22" s="72">
        <v>4.1343324000000001E-2</v>
      </c>
      <c r="LS22" s="72">
        <v>0.17201938</v>
      </c>
      <c r="LT22" s="72">
        <v>0.35016491999999999</v>
      </c>
      <c r="LU22" s="72">
        <v>0.43305253999999999</v>
      </c>
      <c r="LV22" s="72">
        <v>0.38395889999999999</v>
      </c>
      <c r="LW22" s="72">
        <v>0.20968464000000001</v>
      </c>
      <c r="LX22" s="72">
        <v>6.3179840000000001E-2</v>
      </c>
      <c r="LY22" s="72">
        <v>5.8248863000000001E-3</v>
      </c>
      <c r="LZ22" s="72">
        <v>3.4731014999999998E-4</v>
      </c>
      <c r="MA22" s="72">
        <v>2.0639121000000001E-5</v>
      </c>
      <c r="MB22" s="72">
        <v>1.2243918999999999E-6</v>
      </c>
      <c r="MC22" s="72">
        <v>7.2558024000000001E-8</v>
      </c>
      <c r="MD22" s="72">
        <v>4.2958166000000003E-9</v>
      </c>
      <c r="ME22" s="72">
        <v>2.5407056999999999E-10</v>
      </c>
      <c r="MF22" s="72">
        <v>1.5007889000000001E-11</v>
      </c>
      <c r="MG22" s="72">
        <v>8.8518780000000003E-13</v>
      </c>
      <c r="MH22" s="72">
        <v>5.2118979999999997E-14</v>
      </c>
      <c r="MI22" s="72">
        <v>3.0626812000000001E-15</v>
      </c>
      <c r="MJ22" s="72">
        <v>1.7958181E-16</v>
      </c>
      <c r="MK22" s="72">
        <v>1.0504999E-17</v>
      </c>
      <c r="ML22" s="72">
        <v>6.1295749999999998E-19</v>
      </c>
      <c r="MM22" s="72">
        <v>3.5669810000000001E-20</v>
      </c>
      <c r="MN22" s="72">
        <v>2.0699088000000002E-21</v>
      </c>
      <c r="MO22" s="72">
        <v>1.1976578E-22</v>
      </c>
      <c r="MP22" s="72">
        <v>6.9088225000000004E-24</v>
      </c>
      <c r="MQ22" s="72">
        <v>3.9731154999999998E-25</v>
      </c>
      <c r="MR22" s="72">
        <v>2.2776508E-26</v>
      </c>
      <c r="MS22" s="72">
        <v>1.3015192999999999E-27</v>
      </c>
      <c r="MT22" s="72">
        <v>7.4132059999999997E-29</v>
      </c>
      <c r="MU22" s="72">
        <v>4.2086540000000001E-30</v>
      </c>
      <c r="MV22" s="72">
        <v>2.3815365000000002E-31</v>
      </c>
      <c r="MW22" s="72">
        <v>1.3432173000000001E-32</v>
      </c>
      <c r="MX22" s="72">
        <v>7.5503770000000003E-34</v>
      </c>
      <c r="MY22" s="72">
        <v>4.2253862000000002E-35</v>
      </c>
      <c r="MZ22" s="72">
        <v>2.2980766E-36</v>
      </c>
      <c r="NA22" s="72">
        <v>7.1371885999999999E-38</v>
      </c>
      <c r="NB22" s="72">
        <v>0</v>
      </c>
      <c r="NC22" s="72">
        <v>6.0220530000000001E-6</v>
      </c>
      <c r="ND22" s="72">
        <v>1.3663832000000001E-4</v>
      </c>
      <c r="NE22" s="72">
        <v>2.4564099E-3</v>
      </c>
      <c r="NF22" s="72">
        <v>4.1343263999999998E-2</v>
      </c>
      <c r="NG22" s="72">
        <v>0.17201928999999999</v>
      </c>
      <c r="NH22" s="72">
        <v>0.350165</v>
      </c>
      <c r="NI22" s="72">
        <v>0.43305272</v>
      </c>
      <c r="NJ22" s="72">
        <v>0.38395905000000002</v>
      </c>
      <c r="NK22" s="72">
        <v>0.20968468000000001</v>
      </c>
      <c r="NL22" s="72">
        <v>6.3179879999999994E-2</v>
      </c>
      <c r="NM22" s="72">
        <v>5.8248885999999996E-3</v>
      </c>
      <c r="NN22" s="72">
        <v>3.4731040000000001E-4</v>
      </c>
      <c r="NO22" s="72">
        <v>2.0639129E-5</v>
      </c>
      <c r="NP22" s="72">
        <v>1.2243925E-6</v>
      </c>
      <c r="NQ22" s="72">
        <v>7.2558050000000003E-8</v>
      </c>
      <c r="NR22" s="72">
        <v>4.2958190000000003E-9</v>
      </c>
      <c r="NS22" s="72">
        <v>2.5407076000000001E-10</v>
      </c>
      <c r="NT22" s="72">
        <v>1.5007900999999998E-11</v>
      </c>
      <c r="NU22" s="72">
        <v>8.8518857000000003E-13</v>
      </c>
      <c r="NV22" s="72">
        <v>5.2119025000000002E-14</v>
      </c>
      <c r="NW22" s="72">
        <v>3.0626841999999999E-15</v>
      </c>
      <c r="NX22" s="72">
        <v>1.7958196999999999E-16</v>
      </c>
      <c r="NY22" s="72">
        <v>1.0505011999999999E-17</v>
      </c>
      <c r="NZ22" s="72">
        <v>6.1295805000000004E-19</v>
      </c>
      <c r="OA22" s="72">
        <v>3.5669829999999999E-20</v>
      </c>
      <c r="OB22" s="72">
        <v>2.0699091999999999E-21</v>
      </c>
      <c r="OC22" s="72">
        <v>1.1976582999999999E-22</v>
      </c>
      <c r="OD22" s="72">
        <v>6.9088300000000006E-24</v>
      </c>
      <c r="OE22" s="72">
        <v>3.9731189999999998E-25</v>
      </c>
      <c r="OF22" s="72">
        <v>2.2776513999999999E-26</v>
      </c>
      <c r="OG22" s="72">
        <v>1.3015187000000001E-27</v>
      </c>
      <c r="OH22" s="72">
        <v>7.4132077000000003E-29</v>
      </c>
      <c r="OI22" s="72">
        <v>4.2086602000000002E-30</v>
      </c>
      <c r="OJ22" s="72">
        <v>2.381541E-31</v>
      </c>
      <c r="OK22" s="72">
        <v>1.3432186E-32</v>
      </c>
      <c r="OL22" s="72">
        <v>7.5503783999999996E-34</v>
      </c>
      <c r="OM22" s="72">
        <v>4.2253885000000001E-35</v>
      </c>
      <c r="ON22" s="72">
        <v>2.2980775999999999E-36</v>
      </c>
      <c r="OO22" s="72">
        <v>7.1371919999999996E-38</v>
      </c>
      <c r="OP22" s="72">
        <v>0</v>
      </c>
      <c r="OQ22" s="72">
        <v>6.0220390000000001E-6</v>
      </c>
      <c r="OR22" s="72">
        <v>1.3663793E-4</v>
      </c>
      <c r="OS22" s="72">
        <v>2.4564038000000001E-3</v>
      </c>
      <c r="OT22" s="72">
        <v>4.1343211999999997E-2</v>
      </c>
      <c r="OU22" s="72">
        <v>0.17201917</v>
      </c>
      <c r="OV22" s="72">
        <v>0.35016482999999998</v>
      </c>
      <c r="OW22" s="72">
        <v>0.43305290000000002</v>
      </c>
      <c r="OX22" s="72">
        <v>0.3839592</v>
      </c>
      <c r="OY22" s="72">
        <v>0.20968479000000001</v>
      </c>
      <c r="OZ22" s="72">
        <v>6.3179920000000001E-2</v>
      </c>
      <c r="PA22" s="72">
        <v>5.8248984000000004E-3</v>
      </c>
      <c r="PB22" s="72">
        <v>3.47311E-4</v>
      </c>
      <c r="PC22" s="72">
        <v>2.0639161000000001E-5</v>
      </c>
      <c r="PD22" s="72">
        <v>1.2243942999999999E-6</v>
      </c>
      <c r="PE22" s="72">
        <v>7.2558149999999995E-8</v>
      </c>
      <c r="PF22" s="72">
        <v>4.2958246000000004E-9</v>
      </c>
      <c r="PG22" s="72">
        <v>2.5407114999999999E-10</v>
      </c>
      <c r="PH22" s="72">
        <v>1.5007927000000001E-11</v>
      </c>
      <c r="PI22" s="72">
        <v>8.8519010000000005E-13</v>
      </c>
      <c r="PJ22" s="72">
        <v>5.2119123000000003E-14</v>
      </c>
      <c r="PK22" s="72">
        <v>3.0626897000000001E-15</v>
      </c>
      <c r="PL22" s="72">
        <v>1.7958233E-16</v>
      </c>
      <c r="PM22" s="72">
        <v>1.0505032499999999E-17</v>
      </c>
      <c r="PN22" s="72">
        <v>6.1295919999999998E-19</v>
      </c>
      <c r="PO22" s="72">
        <v>3.5669880000000001E-20</v>
      </c>
      <c r="PP22" s="72">
        <v>2.0699116E-21</v>
      </c>
      <c r="PQ22" s="72">
        <v>1.1976594999999999E-22</v>
      </c>
      <c r="PR22" s="72">
        <v>6.9088369999999993E-24</v>
      </c>
      <c r="PS22" s="72">
        <v>3.9731267999999999E-25</v>
      </c>
      <c r="PT22" s="72">
        <v>2.2776564999999999E-26</v>
      </c>
      <c r="PU22" s="72">
        <v>1.3015214000000001E-27</v>
      </c>
      <c r="PV22" s="72">
        <v>7.4132180000000005E-29</v>
      </c>
      <c r="PW22" s="72">
        <v>4.2086655E-30</v>
      </c>
      <c r="PX22" s="72">
        <v>2.3815437999999998E-31</v>
      </c>
      <c r="PY22" s="72">
        <v>1.3432195999999999E-32</v>
      </c>
      <c r="PZ22" s="72">
        <v>7.5503850000000004E-34</v>
      </c>
      <c r="QA22" s="72">
        <v>4.2253925E-35</v>
      </c>
      <c r="QB22" s="72">
        <v>2.2980790000000001E-36</v>
      </c>
      <c r="QC22" s="72">
        <v>7.1371975999999996E-38</v>
      </c>
      <c r="QD22" s="72">
        <v>0</v>
      </c>
      <c r="QE22" s="72">
        <v>6.0220339999999998E-6</v>
      </c>
      <c r="QF22" s="72">
        <v>1.3663788999999999E-4</v>
      </c>
      <c r="QG22" s="72">
        <v>2.4564016999999998E-3</v>
      </c>
      <c r="QH22" s="72">
        <v>4.1343181999999999E-2</v>
      </c>
      <c r="QI22" s="72">
        <v>0.17201895</v>
      </c>
      <c r="QJ22" s="72">
        <v>0.35016447000000001</v>
      </c>
      <c r="QK22" s="72">
        <v>0.43305300000000002</v>
      </c>
      <c r="QL22" s="72">
        <v>0.38395931999999999</v>
      </c>
      <c r="QM22" s="72">
        <v>0.20968502999999999</v>
      </c>
      <c r="QN22" s="72">
        <v>6.3180014000000007E-2</v>
      </c>
      <c r="QO22" s="72">
        <v>5.8249156000000002E-3</v>
      </c>
      <c r="QP22" s="72">
        <v>3.4731193000000002E-4</v>
      </c>
      <c r="QQ22" s="72">
        <v>2.0639218E-5</v>
      </c>
      <c r="QR22" s="72">
        <v>1.2243974999999999E-6</v>
      </c>
      <c r="QS22" s="72">
        <v>7.2558339999999996E-8</v>
      </c>
      <c r="QT22" s="72">
        <v>4.2958356999999998E-9</v>
      </c>
      <c r="QU22" s="72">
        <v>2.5407179999999999E-10</v>
      </c>
      <c r="QV22" s="72">
        <v>1.5007965E-11</v>
      </c>
      <c r="QW22" s="72">
        <v>8.8519236000000002E-13</v>
      </c>
      <c r="QX22" s="72">
        <v>5.2119249999999999E-14</v>
      </c>
      <c r="QY22" s="72">
        <v>3.062697E-15</v>
      </c>
      <c r="QZ22" s="72">
        <v>1.7958275E-16</v>
      </c>
      <c r="RA22" s="72">
        <v>1.05050565E-17</v>
      </c>
      <c r="RB22" s="72">
        <v>6.1296059999999999E-19</v>
      </c>
      <c r="RC22" s="72">
        <v>3.5669960000000002E-20</v>
      </c>
      <c r="RD22" s="72">
        <v>2.0699153000000001E-21</v>
      </c>
      <c r="RE22" s="72">
        <v>1.197661E-22</v>
      </c>
      <c r="RF22" s="72">
        <v>6.9088470000000002E-24</v>
      </c>
      <c r="RG22" s="72">
        <v>3.9731359999999998E-25</v>
      </c>
      <c r="RH22" s="72">
        <v>2.2776636E-26</v>
      </c>
      <c r="RI22" s="72">
        <v>1.3015258E-27</v>
      </c>
      <c r="RJ22" s="72">
        <v>7.4132413999999996E-29</v>
      </c>
      <c r="RK22" s="72">
        <v>4.2086744999999998E-30</v>
      </c>
      <c r="RL22" s="72">
        <v>2.3815479999999998E-31</v>
      </c>
      <c r="RM22" s="72">
        <v>1.3432219999999999E-32</v>
      </c>
      <c r="RN22" s="72">
        <v>7.5504000000000004E-34</v>
      </c>
      <c r="RO22" s="72">
        <v>4.2254014000000003E-35</v>
      </c>
      <c r="RP22" s="72">
        <v>2.2980837E-36</v>
      </c>
      <c r="RQ22" s="72">
        <v>7.1372109999999998E-38</v>
      </c>
      <c r="RR22" s="72">
        <v>0</v>
      </c>
      <c r="RS22" s="72">
        <v>6.0220405000000001E-6</v>
      </c>
      <c r="RT22" s="72">
        <v>1.3663799999999999E-4</v>
      </c>
      <c r="RU22" s="72">
        <v>2.4564038000000001E-3</v>
      </c>
      <c r="RV22" s="72">
        <v>4.1343190000000002E-2</v>
      </c>
      <c r="RW22" s="72">
        <v>0.17201891999999999</v>
      </c>
      <c r="RX22" s="72">
        <v>0.35016426</v>
      </c>
      <c r="RY22" s="72">
        <v>0.43305278000000003</v>
      </c>
      <c r="RZ22" s="72">
        <v>0.38395926000000002</v>
      </c>
      <c r="SA22" s="72">
        <v>0.20968502999999999</v>
      </c>
      <c r="SB22" s="72">
        <v>6.3180044000000005E-2</v>
      </c>
      <c r="SC22" s="72">
        <v>5.8249210000000003E-3</v>
      </c>
      <c r="SD22" s="72">
        <v>3.4731227999999998E-4</v>
      </c>
      <c r="SE22" s="72">
        <v>2.0639243000000002E-5</v>
      </c>
      <c r="SF22" s="72">
        <v>1.2243990000000001E-6</v>
      </c>
      <c r="SG22" s="72">
        <v>7.2558414E-8</v>
      </c>
      <c r="SH22" s="72">
        <v>4.2958383999999998E-9</v>
      </c>
      <c r="SI22" s="72">
        <v>2.5407195999999998E-10</v>
      </c>
      <c r="SJ22" s="72">
        <v>1.5007977E-11</v>
      </c>
      <c r="SK22" s="72">
        <v>8.8519309999999996E-13</v>
      </c>
      <c r="SL22" s="72">
        <v>5.2119285999999999E-14</v>
      </c>
      <c r="SM22" s="72">
        <v>3.0626988000000001E-15</v>
      </c>
      <c r="SN22" s="72">
        <v>1.7958276E-16</v>
      </c>
      <c r="SO22" s="72">
        <v>1.05050565E-17</v>
      </c>
      <c r="SP22" s="72">
        <v>6.1296063000000003E-19</v>
      </c>
      <c r="SQ22" s="72">
        <v>3.5669969999999997E-20</v>
      </c>
      <c r="SR22" s="72">
        <v>2.0699162999999999E-21</v>
      </c>
      <c r="SS22" s="72">
        <v>1.1976614000000001E-22</v>
      </c>
      <c r="ST22" s="72">
        <v>6.9088485000000005E-24</v>
      </c>
      <c r="SU22" s="72">
        <v>3.9731359999999998E-25</v>
      </c>
      <c r="SV22" s="72">
        <v>2.2776647E-26</v>
      </c>
      <c r="SW22" s="72">
        <v>1.3015275999999999E-27</v>
      </c>
      <c r="SX22" s="72">
        <v>7.4132530000000006E-29</v>
      </c>
      <c r="SY22" s="72">
        <v>4.2086794000000003E-30</v>
      </c>
      <c r="SZ22" s="72">
        <v>2.3815485000000002E-31</v>
      </c>
      <c r="TA22" s="72">
        <v>1.3432218000000001E-32</v>
      </c>
      <c r="TB22" s="72">
        <v>7.5504019999999998E-34</v>
      </c>
      <c r="TC22" s="72">
        <v>4.2254037000000001E-35</v>
      </c>
      <c r="TD22" s="72">
        <v>2.2980843E-36</v>
      </c>
      <c r="TE22" s="72">
        <v>7.1372116E-38</v>
      </c>
      <c r="TF22" s="72">
        <v>0</v>
      </c>
      <c r="TG22" s="72">
        <v>6.0220364E-6</v>
      </c>
      <c r="TH22" s="72">
        <v>1.3663788999999999E-4</v>
      </c>
      <c r="TI22" s="72">
        <v>2.4564024E-3</v>
      </c>
      <c r="TJ22" s="72">
        <v>4.1343164000000002E-2</v>
      </c>
      <c r="TK22" s="72">
        <v>0.17201896</v>
      </c>
      <c r="TL22" s="72">
        <v>0.35016459999999999</v>
      </c>
      <c r="TM22" s="72">
        <v>0.43305274999999999</v>
      </c>
      <c r="TN22" s="72">
        <v>0.38395934999999998</v>
      </c>
      <c r="TO22" s="72">
        <v>0.20968516000000001</v>
      </c>
      <c r="TP22" s="72">
        <v>6.3180100000000003E-2</v>
      </c>
      <c r="TQ22" s="72">
        <v>5.8249332999999997E-3</v>
      </c>
      <c r="TR22" s="72">
        <v>3.4731303000000002E-4</v>
      </c>
      <c r="TS22" s="72">
        <v>2.0639286999999998E-5</v>
      </c>
      <c r="TT22" s="72">
        <v>1.2244012E-6</v>
      </c>
      <c r="TU22" s="72">
        <v>7.2558550000000004E-8</v>
      </c>
      <c r="TV22" s="72">
        <v>4.2958454999999996E-9</v>
      </c>
      <c r="TW22" s="72">
        <v>2.5407229999999999E-10</v>
      </c>
      <c r="TX22" s="72">
        <v>1.5007993E-11</v>
      </c>
      <c r="TY22" s="72">
        <v>8.8519399999999997E-13</v>
      </c>
      <c r="TZ22" s="72">
        <v>5.2119333000000003E-14</v>
      </c>
      <c r="UA22" s="72">
        <v>3.0627013E-15</v>
      </c>
      <c r="UB22" s="72">
        <v>1.7958286E-16</v>
      </c>
      <c r="UC22" s="72">
        <v>1.0505060000000001E-17</v>
      </c>
      <c r="UD22" s="72">
        <v>6.1296074000000005E-19</v>
      </c>
      <c r="UE22" s="72">
        <v>3.566999E-20</v>
      </c>
      <c r="UF22" s="72">
        <v>2.0699185000000001E-21</v>
      </c>
      <c r="UG22" s="72">
        <v>1.1976633E-22</v>
      </c>
      <c r="UH22" s="72">
        <v>6.9088610000000005E-24</v>
      </c>
      <c r="UI22" s="72">
        <v>3.9731433E-25</v>
      </c>
      <c r="UJ22" s="72">
        <v>2.2776684000000001E-26</v>
      </c>
      <c r="UK22" s="72">
        <v>1.3015300999999999E-27</v>
      </c>
      <c r="UL22" s="72">
        <v>7.4132680000000004E-29</v>
      </c>
      <c r="UM22" s="72">
        <v>4.2086865999999999E-30</v>
      </c>
      <c r="UN22" s="72">
        <v>2.3815526999999998E-31</v>
      </c>
      <c r="UO22" s="72">
        <v>1.3432236000000001E-32</v>
      </c>
      <c r="UP22" s="72">
        <v>7.5504114E-34</v>
      </c>
      <c r="UQ22" s="72">
        <v>4.2254082999999998E-35</v>
      </c>
      <c r="UR22" s="72">
        <v>2.2980868E-36</v>
      </c>
      <c r="US22" s="72">
        <v>7.1372182999999996E-38</v>
      </c>
      <c r="UT22" s="72">
        <v>0</v>
      </c>
      <c r="UU22" s="72">
        <v>6.0220460000000001E-6</v>
      </c>
      <c r="UV22" s="72">
        <v>1.3663812E-4</v>
      </c>
      <c r="UW22" s="72">
        <v>2.456406E-3</v>
      </c>
      <c r="UX22" s="72">
        <v>4.1343199999999997E-2</v>
      </c>
      <c r="UY22" s="72">
        <v>0.17201896</v>
      </c>
      <c r="UZ22" s="72">
        <v>0.35016477000000001</v>
      </c>
      <c r="VA22" s="72">
        <v>0.43305320000000003</v>
      </c>
      <c r="VB22" s="72">
        <v>0.38395960000000001</v>
      </c>
      <c r="VC22" s="72">
        <v>0.20968518999999999</v>
      </c>
      <c r="VD22" s="72">
        <v>6.3180109999999998E-2</v>
      </c>
      <c r="VE22" s="72">
        <v>5.8249410000000001E-3</v>
      </c>
      <c r="VF22" s="72">
        <v>3.4731353000000002E-4</v>
      </c>
      <c r="VG22" s="72">
        <v>2.0639313999999999E-5</v>
      </c>
      <c r="VH22" s="72">
        <v>1.2244026E-6</v>
      </c>
      <c r="VI22" s="72">
        <v>7.2558630000000003E-8</v>
      </c>
      <c r="VJ22" s="72">
        <v>4.2958509999999997E-9</v>
      </c>
      <c r="VK22" s="72">
        <v>2.540725E-10</v>
      </c>
      <c r="VL22" s="72">
        <v>1.5008005E-11</v>
      </c>
      <c r="VM22" s="72">
        <v>8.8519449999999996E-13</v>
      </c>
      <c r="VN22" s="72">
        <v>5.2119356999999999E-14</v>
      </c>
      <c r="VO22" s="72">
        <v>3.0627026000000002E-15</v>
      </c>
      <c r="VP22" s="72">
        <v>1.7958293999999999E-16</v>
      </c>
      <c r="VQ22" s="72">
        <v>1.0505062E-17</v>
      </c>
      <c r="VR22" s="72">
        <v>6.1296083999999998E-19</v>
      </c>
      <c r="VS22" s="72">
        <v>3.5669996000000001E-20</v>
      </c>
      <c r="VT22" s="72">
        <v>2.06992E-21</v>
      </c>
      <c r="VU22" s="72">
        <v>1.1976645E-22</v>
      </c>
      <c r="VV22" s="72">
        <v>6.9088720000000001E-24</v>
      </c>
      <c r="VW22" s="72">
        <v>3.9731501999999999E-25</v>
      </c>
      <c r="VX22" s="72">
        <v>2.2776725000000001E-26</v>
      </c>
      <c r="VY22" s="72">
        <v>1.301532E-27</v>
      </c>
      <c r="VZ22" s="72">
        <v>7.413278E-29</v>
      </c>
      <c r="WA22" s="72">
        <v>4.2086925999999998E-30</v>
      </c>
      <c r="WB22" s="72">
        <v>2.3815550000000002E-31</v>
      </c>
      <c r="WC22" s="72">
        <v>1.3432248000000001E-32</v>
      </c>
      <c r="WD22" s="72">
        <v>7.5504179999999999E-34</v>
      </c>
      <c r="WE22" s="72">
        <v>4.2254113999999998E-35</v>
      </c>
      <c r="WF22" s="72">
        <v>2.2980882000000001E-36</v>
      </c>
      <c r="WG22" s="72">
        <v>7.1372256000000004E-38</v>
      </c>
      <c r="WH22" s="72">
        <v>0</v>
      </c>
      <c r="WI22" s="72">
        <v>6.0220390000000001E-6</v>
      </c>
      <c r="WJ22" s="72">
        <v>1.3663807000000001E-4</v>
      </c>
      <c r="WK22" s="72">
        <v>2.4564073E-3</v>
      </c>
      <c r="WL22" s="72">
        <v>4.1343289999999998E-2</v>
      </c>
      <c r="WM22" s="72">
        <v>0.17201921000000001</v>
      </c>
      <c r="WN22" s="72">
        <v>0.35016473999999997</v>
      </c>
      <c r="WO22" s="72">
        <v>0.43305329999999997</v>
      </c>
      <c r="WP22" s="72">
        <v>0.38395968000000003</v>
      </c>
      <c r="WQ22" s="72">
        <v>0.20968527000000001</v>
      </c>
      <c r="WR22" s="72">
        <v>6.3180159999999999E-2</v>
      </c>
      <c r="WS22" s="72">
        <v>5.8249473000000001E-3</v>
      </c>
      <c r="WT22" s="72">
        <v>3.4731390000000001E-4</v>
      </c>
      <c r="WU22" s="72">
        <v>2.0639334E-5</v>
      </c>
      <c r="WV22" s="72">
        <v>1.2244042000000001E-6</v>
      </c>
      <c r="WW22" s="72">
        <v>7.2558710000000002E-8</v>
      </c>
      <c r="WX22" s="72">
        <v>4.2958542999999999E-9</v>
      </c>
      <c r="WY22" s="72">
        <v>2.5407262000000002E-10</v>
      </c>
      <c r="WZ22" s="72">
        <v>1.5008008999999999E-11</v>
      </c>
      <c r="XA22" s="72">
        <v>8.8519437000000005E-13</v>
      </c>
      <c r="XB22" s="72">
        <v>5.211935E-14</v>
      </c>
      <c r="XC22" s="72">
        <v>3.0627021999999999E-15</v>
      </c>
      <c r="XD22" s="72">
        <v>1.7958293999999999E-16</v>
      </c>
      <c r="XE22" s="72">
        <v>1.0505062E-17</v>
      </c>
      <c r="XF22" s="72">
        <v>6.1296083999999998E-19</v>
      </c>
      <c r="XG22" s="72">
        <v>3.5669996000000001E-20</v>
      </c>
      <c r="XH22" s="72">
        <v>2.06992E-21</v>
      </c>
      <c r="XI22" s="72">
        <v>1.1976651999999999E-22</v>
      </c>
      <c r="XJ22" s="72">
        <v>6.9088819999999995E-24</v>
      </c>
      <c r="XK22" s="72">
        <v>3.9731576000000002E-25</v>
      </c>
      <c r="XL22" s="72">
        <v>2.2776765999999999E-26</v>
      </c>
      <c r="XM22" s="72">
        <v>1.3015339E-27</v>
      </c>
      <c r="XN22" s="72">
        <v>7.4132853E-29</v>
      </c>
      <c r="XO22" s="72">
        <v>4.2086951999999997E-30</v>
      </c>
      <c r="XP22" s="72">
        <v>2.3815564999999999E-31</v>
      </c>
      <c r="XQ22" s="72">
        <v>1.3432258E-32</v>
      </c>
      <c r="XR22" s="72">
        <v>7.5504242999999998E-34</v>
      </c>
      <c r="XS22" s="72">
        <v>4.2254137000000002E-35</v>
      </c>
      <c r="XT22" s="72">
        <v>2.2980886E-36</v>
      </c>
      <c r="XU22" s="72">
        <v>7.1372280000000001E-38</v>
      </c>
      <c r="XV22" s="72">
        <v>0</v>
      </c>
      <c r="XW22" s="72">
        <v>6.0220486000000002E-6</v>
      </c>
      <c r="XX22" s="72">
        <v>1.3663822E-4</v>
      </c>
      <c r="XY22" s="72">
        <v>2.4564092000000002E-3</v>
      </c>
      <c r="XZ22" s="72">
        <v>4.1343280000000003E-2</v>
      </c>
      <c r="YA22" s="72">
        <v>0.17201917999999999</v>
      </c>
      <c r="YB22" s="72">
        <v>0.3501649</v>
      </c>
      <c r="YC22" s="72">
        <v>0.43305364000000002</v>
      </c>
      <c r="YD22" s="72">
        <v>0.38396006999999999</v>
      </c>
      <c r="YE22" s="72">
        <v>0.20968549</v>
      </c>
      <c r="YF22" s="72">
        <v>6.3180230000000004E-2</v>
      </c>
      <c r="YG22" s="72">
        <v>5.8249547E-3</v>
      </c>
      <c r="YH22" s="72">
        <v>3.4731436999999997E-4</v>
      </c>
      <c r="YI22" s="72">
        <v>2.0639369999999999E-5</v>
      </c>
      <c r="YJ22" s="72">
        <v>1.2244061E-6</v>
      </c>
      <c r="YK22" s="72">
        <v>7.2558839999999997E-8</v>
      </c>
      <c r="YL22" s="72">
        <v>4.2958619999999999E-9</v>
      </c>
      <c r="YM22" s="72">
        <v>2.5407320000000002E-10</v>
      </c>
      <c r="YN22" s="72">
        <v>1.5008041999999999E-11</v>
      </c>
      <c r="YO22" s="72">
        <v>8.8519615999999999E-13</v>
      </c>
      <c r="YP22" s="72">
        <v>5.2119445000000002E-14</v>
      </c>
      <c r="YQ22" s="72">
        <v>3.0627079E-15</v>
      </c>
      <c r="YR22" s="72">
        <v>1.7958328E-16</v>
      </c>
      <c r="YS22" s="72">
        <v>1.0505084999999999E-17</v>
      </c>
      <c r="YT22" s="72">
        <v>6.1296223999999999E-19</v>
      </c>
      <c r="YU22" s="72">
        <v>3.5670085999999998E-20</v>
      </c>
      <c r="YV22" s="72">
        <v>2.069925E-21</v>
      </c>
      <c r="YW22" s="72">
        <v>1.1976686000000001E-22</v>
      </c>
      <c r="YX22" s="72">
        <v>6.9089000000000007E-24</v>
      </c>
      <c r="YY22" s="72">
        <v>3.9731701999999999E-25</v>
      </c>
      <c r="YZ22" s="72">
        <v>2.2776841E-26</v>
      </c>
      <c r="ZA22" s="72">
        <v>1.3015381999999999E-27</v>
      </c>
      <c r="ZB22" s="72">
        <v>7.4133059999999996E-29</v>
      </c>
      <c r="ZC22" s="72">
        <v>4.2087054E-30</v>
      </c>
      <c r="ZD22" s="72">
        <v>2.3815616999999998E-31</v>
      </c>
      <c r="ZE22" s="72">
        <v>1.3432289E-32</v>
      </c>
      <c r="ZF22" s="72">
        <v>7.5504413000000001E-34</v>
      </c>
      <c r="ZG22" s="72">
        <v>4.2254229999999998E-35</v>
      </c>
      <c r="ZH22" s="72">
        <v>2.2980934000000001E-36</v>
      </c>
      <c r="ZI22" s="72">
        <v>7.1372440000000005E-38</v>
      </c>
      <c r="ZJ22" s="72">
        <v>0</v>
      </c>
      <c r="ZK22" s="72">
        <v>6.0220727E-6</v>
      </c>
      <c r="ZL22" s="72">
        <v>1.3663874000000001E-4</v>
      </c>
      <c r="ZM22" s="72">
        <v>2.4564172999999999E-3</v>
      </c>
      <c r="ZN22" s="72">
        <v>4.1343417E-2</v>
      </c>
      <c r="ZO22" s="72">
        <v>0.17201959999999999</v>
      </c>
      <c r="ZP22" s="72">
        <v>0.35016507000000002</v>
      </c>
      <c r="ZQ22" s="72">
        <v>0.43305352000000003</v>
      </c>
      <c r="ZR22" s="72">
        <v>0.38395997999999998</v>
      </c>
      <c r="ZS22" s="72">
        <v>0.20968547000000001</v>
      </c>
      <c r="ZT22" s="72">
        <v>6.3180215999999997E-2</v>
      </c>
      <c r="ZU22" s="72">
        <v>5.8249520000000004E-3</v>
      </c>
      <c r="ZV22" s="72">
        <v>3.4731417000000001E-4</v>
      </c>
      <c r="ZW22" s="72">
        <v>2.0639356000000001E-5</v>
      </c>
      <c r="ZX22" s="72">
        <v>1.2244057999999999E-6</v>
      </c>
      <c r="ZY22" s="72">
        <v>7.2558850000000007E-8</v>
      </c>
      <c r="ZZ22" s="72">
        <v>4.2958636999999996E-9</v>
      </c>
      <c r="AAA22" s="72">
        <v>2.5407339999999998E-10</v>
      </c>
      <c r="AAB22" s="72">
        <v>1.5008054E-11</v>
      </c>
      <c r="AAC22" s="72">
        <v>8.8519724000000005E-13</v>
      </c>
      <c r="AAD22" s="72">
        <v>5.2119529999999999E-14</v>
      </c>
      <c r="AAE22" s="72">
        <v>3.0627140000000001E-15</v>
      </c>
      <c r="AAF22" s="72">
        <v>1.7958376999999999E-16</v>
      </c>
      <c r="AAG22" s="72">
        <v>1.0505122E-17</v>
      </c>
      <c r="AAH22" s="72">
        <v>6.1296503000000002E-19</v>
      </c>
      <c r="AAI22" s="72">
        <v>3.5670267E-20</v>
      </c>
      <c r="AAJ22" s="72">
        <v>2.0699370000000001E-21</v>
      </c>
      <c r="AAK22" s="72">
        <v>1.1976763999999999E-22</v>
      </c>
      <c r="AAL22" s="72">
        <v>6.9089500000000006E-24</v>
      </c>
      <c r="AAM22" s="72">
        <v>3.9732011999999999E-25</v>
      </c>
      <c r="AAN22" s="72">
        <v>2.2777044000000001E-26</v>
      </c>
      <c r="AAO22" s="72">
        <v>1.3015505E-27</v>
      </c>
      <c r="AAP22" s="72">
        <v>7.4133789999999999E-29</v>
      </c>
      <c r="AAQ22" s="72">
        <v>4.2087494E-30</v>
      </c>
      <c r="AAR22" s="72">
        <v>2.3815878000000001E-31</v>
      </c>
      <c r="AAS22" s="72">
        <v>1.3432439E-32</v>
      </c>
      <c r="AAT22" s="72">
        <v>7.5505317000000003E-34</v>
      </c>
      <c r="AAU22" s="72">
        <v>4.2254806000000002E-35</v>
      </c>
      <c r="AAV22" s="72">
        <v>2.2981233999999999E-36</v>
      </c>
      <c r="AAW22" s="72">
        <v>7.1373309999999999E-38</v>
      </c>
      <c r="AAX22" s="72">
        <v>0</v>
      </c>
      <c r="AAY22" s="72">
        <v>6.0220250000000002E-6</v>
      </c>
      <c r="AAZ22" s="72">
        <v>1.3663777000000001E-4</v>
      </c>
      <c r="ABA22" s="72">
        <v>2.4564032999999999E-3</v>
      </c>
      <c r="ABB22" s="72">
        <v>4.1343185999999997E-2</v>
      </c>
      <c r="ABC22" s="72">
        <v>0.17201923</v>
      </c>
      <c r="ABD22" s="72">
        <v>0.35016494999999997</v>
      </c>
      <c r="ABE22" s="72">
        <v>0.43305334000000001</v>
      </c>
      <c r="ABF22" s="72">
        <v>0.38395990000000002</v>
      </c>
      <c r="ABG22" s="72">
        <v>0.20968549</v>
      </c>
      <c r="ABH22" s="72">
        <v>6.3180244999999996E-2</v>
      </c>
      <c r="ABI22" s="72">
        <v>5.8249616999999998E-3</v>
      </c>
      <c r="ABJ22" s="72">
        <v>3.4731466000000001E-4</v>
      </c>
      <c r="ABK22" s="72">
        <v>2.0639375999999999E-5</v>
      </c>
      <c r="ABL22" s="72">
        <v>1.2244067E-6</v>
      </c>
      <c r="ABM22" s="72">
        <v>7.2558879999999996E-8</v>
      </c>
      <c r="ABN22" s="72">
        <v>4.2958645999999999E-9</v>
      </c>
      <c r="ABO22" s="72">
        <v>2.5407339999999998E-10</v>
      </c>
      <c r="ABP22" s="72">
        <v>1.5008056000000001E-11</v>
      </c>
      <c r="ABQ22" s="72">
        <v>8.8519729999999996E-13</v>
      </c>
      <c r="ABR22" s="72">
        <v>5.2119529999999999E-14</v>
      </c>
      <c r="ABS22" s="72">
        <v>3.0627131999999998E-15</v>
      </c>
      <c r="ABT22" s="72">
        <v>1.7958373E-16</v>
      </c>
      <c r="ABU22" s="72">
        <v>1.0505121E-17</v>
      </c>
      <c r="ABV22" s="72">
        <v>6.1296480000000002E-19</v>
      </c>
      <c r="ABW22" s="72">
        <v>3.5670267E-20</v>
      </c>
      <c r="ABX22" s="72">
        <v>2.0699375000000002E-21</v>
      </c>
      <c r="ABY22" s="72">
        <v>1.1976763999999999E-22</v>
      </c>
      <c r="ABZ22" s="72">
        <v>6.9089490000000004E-24</v>
      </c>
      <c r="ACA22" s="72">
        <v>3.9731994999999999E-25</v>
      </c>
      <c r="ACB22" s="72">
        <v>2.2777029000000001E-26</v>
      </c>
      <c r="ACC22" s="72">
        <v>1.3015495999999999E-27</v>
      </c>
      <c r="ACD22" s="72">
        <v>7.4133725999999997E-29</v>
      </c>
      <c r="ACE22" s="72">
        <v>4.2087437000000003E-30</v>
      </c>
      <c r="ACF22" s="72">
        <v>2.3815844999999998E-31</v>
      </c>
      <c r="ACG22" s="72">
        <v>1.3432420000000001E-32</v>
      </c>
      <c r="ACH22" s="72">
        <v>7.5506319999999999E-34</v>
      </c>
      <c r="ACI22" s="72">
        <v>4.2258401999999998E-35</v>
      </c>
      <c r="ACJ22" s="72">
        <v>2.2986706000000001E-36</v>
      </c>
      <c r="ACK22" s="72">
        <v>7.1378864999999995E-38</v>
      </c>
      <c r="ACL22" s="72">
        <v>0</v>
      </c>
      <c r="ACM22" s="72">
        <v>6.0220689999999997E-6</v>
      </c>
      <c r="ACN22" s="72">
        <v>1.3663860999999999E-4</v>
      </c>
      <c r="ACO22" s="72">
        <v>2.4564152000000001E-3</v>
      </c>
      <c r="ACP22" s="72">
        <v>4.1343356999999997E-2</v>
      </c>
      <c r="ACQ22" s="72">
        <v>0.17201949999999999</v>
      </c>
      <c r="ACR22" s="72">
        <v>0.35016533999999999</v>
      </c>
      <c r="ACS22" s="72">
        <v>0.43305339999999998</v>
      </c>
      <c r="ACT22" s="72">
        <v>0.38395962</v>
      </c>
      <c r="ACU22" s="72">
        <v>0.20968518</v>
      </c>
      <c r="ACV22" s="72">
        <v>6.3180120000000006E-2</v>
      </c>
      <c r="ACW22" s="72">
        <v>5.8249340000000004E-3</v>
      </c>
      <c r="ACX22" s="72">
        <v>3.4731300000000003E-4</v>
      </c>
      <c r="ACY22" s="72">
        <v>2.0639278000000001E-5</v>
      </c>
      <c r="ACZ22" s="72">
        <v>1.2244004000000001E-6</v>
      </c>
      <c r="ADA22" s="72">
        <v>7.2558514000000005E-8</v>
      </c>
      <c r="ADB22" s="72">
        <v>4.2958429999999996E-9</v>
      </c>
      <c r="ADC22" s="72">
        <v>2.5407207E-10</v>
      </c>
      <c r="ADD22" s="72">
        <v>1.5007977E-11</v>
      </c>
      <c r="ADE22" s="72">
        <v>8.8519285000000002E-13</v>
      </c>
      <c r="ADF22" s="72">
        <v>5.2119285999999999E-14</v>
      </c>
      <c r="ADG22" s="72">
        <v>3.0626995999999999E-15</v>
      </c>
      <c r="ADH22" s="72">
        <v>1.7958305999999999E-16</v>
      </c>
      <c r="ADI22" s="72">
        <v>1.0505084999999999E-17</v>
      </c>
      <c r="ADJ22" s="72">
        <v>6.1296317E-19</v>
      </c>
      <c r="ADK22" s="72">
        <v>3.5670205999999999E-20</v>
      </c>
      <c r="ADL22" s="72">
        <v>2.0699349000000002E-21</v>
      </c>
      <c r="ADM22" s="72">
        <v>1.1976754000000001E-22</v>
      </c>
      <c r="ADN22" s="72">
        <v>6.908941E-24</v>
      </c>
      <c r="ADO22" s="72">
        <v>3.9731934000000002E-25</v>
      </c>
      <c r="ADP22" s="72">
        <v>2.2776966E-26</v>
      </c>
      <c r="ADQ22" s="72">
        <v>1.3015439999999999E-27</v>
      </c>
      <c r="ADR22" s="72">
        <v>7.4133305000000001E-29</v>
      </c>
      <c r="ADS22" s="72">
        <v>4.2087143999999998E-30</v>
      </c>
      <c r="ADT22" s="72">
        <v>2.3815652000000002E-31</v>
      </c>
      <c r="ADU22" s="72">
        <v>1.3432355E-32</v>
      </c>
      <c r="ADV22" s="72">
        <v>7.5507310000000002E-34</v>
      </c>
      <c r="ADW22" s="72">
        <v>4.2276646000000001E-35</v>
      </c>
      <c r="ADX22" s="72">
        <v>2.312247E-36</v>
      </c>
      <c r="ADY22" s="72">
        <v>7.2948795000000005E-38</v>
      </c>
      <c r="ADZ22" s="77"/>
      <c r="AEA22" s="73">
        <v>16</v>
      </c>
      <c r="AEB22" s="103">
        <v>16.5</v>
      </c>
      <c r="AEC22" s="73">
        <v>16</v>
      </c>
      <c r="AED22" s="103">
        <v>3.5</v>
      </c>
      <c r="AEE22" s="74">
        <f t="shared" si="22"/>
        <v>17</v>
      </c>
      <c r="AEF22" s="88">
        <f t="shared" si="23"/>
        <v>680</v>
      </c>
      <c r="AEG22" s="105">
        <f t="shared" si="25"/>
        <v>0</v>
      </c>
      <c r="AEH22" s="105">
        <f t="shared" si="25"/>
        <v>0</v>
      </c>
      <c r="AEI22" s="105">
        <f t="shared" si="25"/>
        <v>0</v>
      </c>
      <c r="AEJ22" s="105">
        <f t="shared" si="25"/>
        <v>0</v>
      </c>
      <c r="AEK22" s="105">
        <f t="shared" si="25"/>
        <v>0</v>
      </c>
      <c r="AEL22" s="105">
        <f t="shared" si="25"/>
        <v>0</v>
      </c>
      <c r="AEM22" s="105">
        <f t="shared" si="25"/>
        <v>0</v>
      </c>
      <c r="AEN22" s="105">
        <f t="shared" si="25"/>
        <v>0</v>
      </c>
      <c r="AEO22" s="105">
        <f t="shared" si="25"/>
        <v>0</v>
      </c>
      <c r="AEP22" s="105">
        <f t="shared" si="25"/>
        <v>0</v>
      </c>
      <c r="AEQ22" s="105">
        <f t="shared" si="26"/>
        <v>0</v>
      </c>
      <c r="AER22" s="105">
        <f t="shared" si="26"/>
        <v>0</v>
      </c>
      <c r="AES22" s="105">
        <f t="shared" si="26"/>
        <v>0</v>
      </c>
      <c r="AET22" s="105">
        <f t="shared" si="26"/>
        <v>0</v>
      </c>
      <c r="AEU22" s="105">
        <f t="shared" si="26"/>
        <v>0</v>
      </c>
      <c r="AEV22" s="105">
        <f t="shared" si="26"/>
        <v>0</v>
      </c>
      <c r="AEW22" s="105">
        <f t="shared" si="26"/>
        <v>0</v>
      </c>
      <c r="AEX22" s="105">
        <f t="shared" si="26"/>
        <v>0</v>
      </c>
      <c r="AEY22" s="105">
        <f t="shared" si="26"/>
        <v>0</v>
      </c>
      <c r="AEZ22" s="99">
        <f t="shared" si="17"/>
        <v>4.3499999999999996</v>
      </c>
      <c r="AFA22" s="69"/>
      <c r="AFB22" s="202">
        <v>7.1462360000000002E-38</v>
      </c>
      <c r="AFC22" s="106">
        <f t="shared" si="18"/>
        <v>0</v>
      </c>
      <c r="AFD22" s="69"/>
      <c r="AFE22" s="107">
        <f t="shared" si="19"/>
        <v>660</v>
      </c>
      <c r="AFF22" s="105">
        <f t="shared" si="27"/>
        <v>1.6690966999999999E-13</v>
      </c>
      <c r="AFG22" s="105">
        <f t="shared" si="27"/>
        <v>1.6690935E-13</v>
      </c>
      <c r="AFH22" s="105">
        <f t="shared" si="27"/>
        <v>1.6690943999999999E-13</v>
      </c>
      <c r="AFI22" s="105">
        <f t="shared" si="27"/>
        <v>1.6690963E-13</v>
      </c>
      <c r="AFJ22" s="105">
        <f t="shared" si="27"/>
        <v>1.6690936000000001E-13</v>
      </c>
      <c r="AFK22" s="105">
        <f t="shared" si="27"/>
        <v>1.66909E-13</v>
      </c>
      <c r="AFL22" s="105">
        <f t="shared" si="27"/>
        <v>1.6690879E-13</v>
      </c>
      <c r="AFM22" s="105">
        <f t="shared" si="27"/>
        <v>1.669084E-13</v>
      </c>
      <c r="AFN22" s="105">
        <f t="shared" si="27"/>
        <v>1.6690844E-13</v>
      </c>
      <c r="AFO22" s="105">
        <f t="shared" si="27"/>
        <v>1.6690856E-13</v>
      </c>
      <c r="AFP22" s="105">
        <f t="shared" si="28"/>
        <v>1.6690889999999999E-13</v>
      </c>
      <c r="AFQ22" s="105">
        <f t="shared" si="28"/>
        <v>1.6690933E-13</v>
      </c>
      <c r="AFR22" s="105">
        <f t="shared" si="28"/>
        <v>1.6690943999999999E-13</v>
      </c>
      <c r="AFS22" s="105">
        <f t="shared" si="28"/>
        <v>1.6690959E-13</v>
      </c>
      <c r="AFT22" s="105">
        <f t="shared" si="28"/>
        <v>1.6690966999999999E-13</v>
      </c>
      <c r="AFU22" s="105">
        <f t="shared" si="28"/>
        <v>1.6690966999999999E-13</v>
      </c>
      <c r="AFV22" s="105">
        <f t="shared" si="28"/>
        <v>1.6690999999999999E-13</v>
      </c>
      <c r="AFW22" s="105">
        <f t="shared" si="28"/>
        <v>1.6691024E-13</v>
      </c>
      <c r="AFX22" s="105">
        <f t="shared" si="28"/>
        <v>1.6691020000000001E-13</v>
      </c>
      <c r="AFY22" s="105"/>
      <c r="AFZ22" s="106">
        <f t="shared" si="24"/>
        <v>1.6690935157894736E-13</v>
      </c>
      <c r="AGA22" s="69"/>
      <c r="AGB22" s="69"/>
      <c r="AGC22" s="69"/>
      <c r="AGD22" s="69"/>
      <c r="AGE22" s="69"/>
      <c r="AGF22" s="69"/>
      <c r="AGG22" s="69"/>
      <c r="AGH22" s="69"/>
      <c r="AGI22" s="69"/>
      <c r="AGJ22" s="69"/>
      <c r="AGK22" s="69"/>
      <c r="AGL22" s="69"/>
      <c r="AGM22" s="69"/>
      <c r="AGN22" s="69"/>
      <c r="AGO22" s="69"/>
      <c r="AGP22" s="69"/>
      <c r="AGQ22" s="69"/>
      <c r="AGR22" s="69"/>
      <c r="AGS22" s="69"/>
      <c r="AGT22" s="69"/>
      <c r="AGU22" s="69"/>
      <c r="AGV22" s="69"/>
      <c r="AGW22" s="69"/>
      <c r="AGX22" s="69"/>
      <c r="AGY22" s="204">
        <v>15</v>
      </c>
      <c r="AGZ22" s="118">
        <v>0</v>
      </c>
      <c r="AHA22" s="118">
        <v>15</v>
      </c>
      <c r="AHB22" s="118">
        <v>0</v>
      </c>
      <c r="AHC22" s="118">
        <v>0</v>
      </c>
      <c r="AHD22" s="205">
        <v>-1</v>
      </c>
      <c r="AHE22" s="69"/>
      <c r="AHF22" s="69"/>
      <c r="AHG22" s="69"/>
      <c r="AHH22" s="69"/>
      <c r="AHI22" s="69"/>
      <c r="AHJ22" s="69"/>
      <c r="AHK22" s="69"/>
      <c r="AHL22" s="69"/>
      <c r="AHM22" s="69"/>
      <c r="AHN22" s="69"/>
      <c r="AHO22" s="69"/>
      <c r="AHP22" s="69"/>
      <c r="AHQ22" s="69"/>
      <c r="AHR22" s="69"/>
      <c r="AHS22" s="69"/>
      <c r="AHT22" s="69"/>
      <c r="AHU22" s="69"/>
      <c r="AHV22" s="69"/>
      <c r="AHW22" s="69"/>
      <c r="AHX22" s="69"/>
      <c r="AHY22" s="69"/>
      <c r="AHZ22" s="69"/>
      <c r="AIA22" s="69"/>
      <c r="AIB22" s="69"/>
    </row>
    <row r="23" spans="1:912" ht="3.75" customHeight="1" x14ac:dyDescent="0.25">
      <c r="A23" s="77"/>
      <c r="B23" s="98">
        <v>17</v>
      </c>
      <c r="C23" s="99">
        <v>4.6399999999999997</v>
      </c>
      <c r="D23" s="190">
        <f t="shared" si="14"/>
        <v>2</v>
      </c>
      <c r="E23" s="77"/>
      <c r="F23" s="192">
        <v>0</v>
      </c>
      <c r="G23" s="70">
        <v>2.1545424999999999E-6</v>
      </c>
      <c r="H23" s="70">
        <v>4.8885840000000002E-5</v>
      </c>
      <c r="I23" s="70">
        <v>9.1807696000000005E-4</v>
      </c>
      <c r="J23" s="70">
        <v>1.6558653E-2</v>
      </c>
      <c r="K23" s="70">
        <v>0.10381551999999999</v>
      </c>
      <c r="L23" s="70">
        <v>0.26594206999999997</v>
      </c>
      <c r="M23" s="70">
        <v>0.40318092999999999</v>
      </c>
      <c r="N23" s="70">
        <v>0.41542855000000001</v>
      </c>
      <c r="O23" s="70">
        <v>0.29748896000000002</v>
      </c>
      <c r="P23" s="70">
        <v>0.12979762</v>
      </c>
      <c r="Q23" s="70">
        <v>2.7248852E-2</v>
      </c>
      <c r="R23" s="70">
        <v>1.6660651E-3</v>
      </c>
      <c r="S23" s="70">
        <v>1.0107374E-4</v>
      </c>
      <c r="T23" s="70">
        <v>6.0948669999999996E-6</v>
      </c>
      <c r="U23" s="70">
        <v>3.6583123E-7</v>
      </c>
      <c r="V23" s="70">
        <v>2.1879279E-8</v>
      </c>
      <c r="W23" s="70">
        <v>1.3047445E-9</v>
      </c>
      <c r="X23" s="70">
        <v>7.7616409999999995E-11</v>
      </c>
      <c r="Y23" s="70">
        <v>4.6071392999999997E-12</v>
      </c>
      <c r="Z23" s="70">
        <v>2.7290705000000001E-13</v>
      </c>
      <c r="AA23" s="71">
        <v>1.613317E-14</v>
      </c>
      <c r="AB23" s="71">
        <v>9.5177660000000008E-16</v>
      </c>
      <c r="AC23" s="71">
        <v>5.6031453999999997E-17</v>
      </c>
      <c r="AD23" s="71">
        <v>3.2913308000000002E-18</v>
      </c>
      <c r="AE23" s="71">
        <v>1.9288992000000001E-19</v>
      </c>
      <c r="AF23" s="71">
        <v>1.12771585E-20</v>
      </c>
      <c r="AG23" s="71">
        <v>6.5765210000000004E-22</v>
      </c>
      <c r="AH23" s="71">
        <v>3.8252123999999999E-23</v>
      </c>
      <c r="AI23" s="71">
        <v>2.2189009000000001E-24</v>
      </c>
      <c r="AJ23" s="71">
        <v>1.2835336E-25</v>
      </c>
      <c r="AK23" s="71">
        <v>7.4034230000000001E-27</v>
      </c>
      <c r="AL23" s="71">
        <v>4.2578174999999999E-28</v>
      </c>
      <c r="AM23" s="71">
        <v>2.4414569000000001E-29</v>
      </c>
      <c r="AN23" s="71">
        <v>1.3957305E-30</v>
      </c>
      <c r="AO23" s="71">
        <v>7.9548480000000005E-32</v>
      </c>
      <c r="AP23" s="71">
        <v>4.5198526000000003E-33</v>
      </c>
      <c r="AQ23" s="71">
        <v>2.5598793E-34</v>
      </c>
      <c r="AR23" s="71">
        <v>1.4382676000000001E-35</v>
      </c>
      <c r="AS23" s="71">
        <v>5.0603497E-37</v>
      </c>
      <c r="AT23" s="72">
        <v>0</v>
      </c>
      <c r="AU23" s="72">
        <v>2.1545004000000001E-6</v>
      </c>
      <c r="AV23" s="72">
        <v>4.8884960000000001E-5</v>
      </c>
      <c r="AW23" s="72">
        <v>9.1806229999999997E-4</v>
      </c>
      <c r="AX23" s="72">
        <v>1.6558401E-2</v>
      </c>
      <c r="AY23" s="72">
        <v>0.1038147</v>
      </c>
      <c r="AZ23" s="72">
        <v>0.26594055</v>
      </c>
      <c r="BA23" s="72">
        <v>0.40317937999999998</v>
      </c>
      <c r="BB23" s="72">
        <v>0.41542718000000001</v>
      </c>
      <c r="BC23" s="72">
        <v>0.29748812000000002</v>
      </c>
      <c r="BD23" s="72">
        <v>0.12979734000000001</v>
      </c>
      <c r="BE23" s="72">
        <v>2.7248805000000001E-2</v>
      </c>
      <c r="BF23" s="72">
        <v>1.6660619E-3</v>
      </c>
      <c r="BG23" s="72">
        <v>1.0107354E-4</v>
      </c>
      <c r="BH23" s="72">
        <v>6.0948564000000001E-6</v>
      </c>
      <c r="BI23" s="72">
        <v>3.6583063E-7</v>
      </c>
      <c r="BJ23" s="72">
        <v>2.1879244999999999E-8</v>
      </c>
      <c r="BK23" s="72">
        <v>1.3047426E-9</v>
      </c>
      <c r="BL23" s="72">
        <v>7.7616290000000003E-11</v>
      </c>
      <c r="BM23" s="72">
        <v>4.6071306000000003E-12</v>
      </c>
      <c r="BN23" s="72">
        <v>2.7290653E-13</v>
      </c>
      <c r="BO23" s="72">
        <v>1.6133142999999999E-14</v>
      </c>
      <c r="BP23" s="72">
        <v>9.5177470000000002E-16</v>
      </c>
      <c r="BQ23" s="72">
        <v>5.6031340000000001E-17</v>
      </c>
      <c r="BR23" s="72">
        <v>3.2913230999999999E-18</v>
      </c>
      <c r="BS23" s="72">
        <v>1.9288947E-19</v>
      </c>
      <c r="BT23" s="72">
        <v>1.1277129E-20</v>
      </c>
      <c r="BU23" s="72">
        <v>6.5765044000000004E-22</v>
      </c>
      <c r="BV23" s="72">
        <v>3.8252041999999998E-23</v>
      </c>
      <c r="BW23" s="72">
        <v>2.2188963E-24</v>
      </c>
      <c r="BX23" s="72">
        <v>1.2835311999999999E-25</v>
      </c>
      <c r="BY23" s="72">
        <v>7.4034059999999997E-27</v>
      </c>
      <c r="BZ23" s="72">
        <v>4.2578100000000003E-28</v>
      </c>
      <c r="CA23" s="72">
        <v>2.4414538E-29</v>
      </c>
      <c r="CB23" s="72">
        <v>1.3957296E-30</v>
      </c>
      <c r="CC23" s="72">
        <v>7.9548420000000005E-32</v>
      </c>
      <c r="CD23" s="72">
        <v>4.5198392999999999E-33</v>
      </c>
      <c r="CE23" s="72">
        <v>2.5597583000000001E-34</v>
      </c>
      <c r="CF23" s="72">
        <v>1.4375594E-35</v>
      </c>
      <c r="CG23" s="72">
        <v>5.0458264999999996E-37</v>
      </c>
      <c r="CH23" s="72">
        <v>0</v>
      </c>
      <c r="CI23" s="72">
        <v>2.1545186E-6</v>
      </c>
      <c r="CJ23" s="72">
        <v>4.8885333000000001E-5</v>
      </c>
      <c r="CK23" s="72">
        <v>9.1806769999999997E-4</v>
      </c>
      <c r="CL23" s="72">
        <v>1.6558493000000001E-2</v>
      </c>
      <c r="CM23" s="72">
        <v>0.103815004</v>
      </c>
      <c r="CN23" s="72">
        <v>0.26594109999999999</v>
      </c>
      <c r="CO23" s="72">
        <v>0.40317969999999997</v>
      </c>
      <c r="CP23" s="72">
        <v>0.4154274</v>
      </c>
      <c r="CQ23" s="72">
        <v>0.29748829999999998</v>
      </c>
      <c r="CR23" s="72">
        <v>0.12979737</v>
      </c>
      <c r="CS23" s="72">
        <v>2.7248817000000002E-2</v>
      </c>
      <c r="CT23" s="72">
        <v>1.6660622999999999E-3</v>
      </c>
      <c r="CU23" s="72">
        <v>1.0107356E-4</v>
      </c>
      <c r="CV23" s="72">
        <v>6.0948560000000003E-6</v>
      </c>
      <c r="CW23" s="72">
        <v>3.6583063E-7</v>
      </c>
      <c r="CX23" s="72">
        <v>2.1879249E-8</v>
      </c>
      <c r="CY23" s="72">
        <v>1.3047428E-9</v>
      </c>
      <c r="CZ23" s="72">
        <v>7.7616310000000002E-11</v>
      </c>
      <c r="DA23" s="72">
        <v>4.6071315E-12</v>
      </c>
      <c r="DB23" s="72">
        <v>2.7290663999999999E-13</v>
      </c>
      <c r="DC23" s="72">
        <v>1.6133150000000001E-14</v>
      </c>
      <c r="DD23" s="72">
        <v>9.5177519999999993E-16</v>
      </c>
      <c r="DE23" s="72">
        <v>5.6031380000000006E-17</v>
      </c>
      <c r="DF23" s="72">
        <v>3.2913275E-18</v>
      </c>
      <c r="DG23" s="72">
        <v>1.9288973000000001E-19</v>
      </c>
      <c r="DH23" s="72">
        <v>1.1277144000000001E-20</v>
      </c>
      <c r="DI23" s="72">
        <v>6.5765150000000002E-22</v>
      </c>
      <c r="DJ23" s="72">
        <v>3.8252115E-23</v>
      </c>
      <c r="DK23" s="72">
        <v>2.2189011999999999E-24</v>
      </c>
      <c r="DL23" s="72">
        <v>1.2835340999999999E-25</v>
      </c>
      <c r="DM23" s="72">
        <v>7.4034219999999993E-27</v>
      </c>
      <c r="DN23" s="72">
        <v>4.2578139999999997E-28</v>
      </c>
      <c r="DO23" s="72">
        <v>2.4414543E-29</v>
      </c>
      <c r="DP23" s="72">
        <v>1.3957300000000001E-30</v>
      </c>
      <c r="DQ23" s="72">
        <v>7.9548569999999995E-32</v>
      </c>
      <c r="DR23" s="72">
        <v>4.5198503000000002E-33</v>
      </c>
      <c r="DS23" s="72">
        <v>2.5597580000000001E-34</v>
      </c>
      <c r="DT23" s="72">
        <v>1.4375545E-35</v>
      </c>
      <c r="DU23" s="72">
        <v>5.0457703999999997E-37</v>
      </c>
      <c r="DV23" s="72">
        <v>0</v>
      </c>
      <c r="DW23" s="72">
        <v>2.1545206000000001E-6</v>
      </c>
      <c r="DX23" s="72">
        <v>4.8885360000000002E-5</v>
      </c>
      <c r="DY23" s="72">
        <v>9.1806850000000003E-4</v>
      </c>
      <c r="DZ23" s="72">
        <v>1.6558506000000001E-2</v>
      </c>
      <c r="EA23" s="72">
        <v>0.103815086</v>
      </c>
      <c r="EB23" s="72">
        <v>0.26594126000000001</v>
      </c>
      <c r="EC23" s="72">
        <v>0.40317994000000001</v>
      </c>
      <c r="ED23" s="72">
        <v>0.41542762999999999</v>
      </c>
      <c r="EE23" s="72">
        <v>0.29748836000000001</v>
      </c>
      <c r="EF23" s="72">
        <v>0.12979737999999999</v>
      </c>
      <c r="EG23" s="72">
        <v>2.724882E-2</v>
      </c>
      <c r="EH23" s="72">
        <v>1.6660628999999999E-3</v>
      </c>
      <c r="EI23" s="72">
        <v>1.01073594E-4</v>
      </c>
      <c r="EJ23" s="72">
        <v>6.0948581999999999E-6</v>
      </c>
      <c r="EK23" s="72">
        <v>3.6583076999999997E-7</v>
      </c>
      <c r="EL23" s="72">
        <v>2.187926E-8</v>
      </c>
      <c r="EM23" s="72">
        <v>1.304744E-9</v>
      </c>
      <c r="EN23" s="72">
        <v>7.7616385999999994E-11</v>
      </c>
      <c r="EO23" s="72">
        <v>4.6071376000000003E-12</v>
      </c>
      <c r="EP23" s="72">
        <v>2.7290697000000002E-13</v>
      </c>
      <c r="EQ23" s="72">
        <v>1.6133167000000001E-14</v>
      </c>
      <c r="ER23" s="72">
        <v>9.5177629999999993E-16</v>
      </c>
      <c r="ES23" s="72">
        <v>5.6031450000000005E-17</v>
      </c>
      <c r="ET23" s="72">
        <v>3.2913306000000001E-18</v>
      </c>
      <c r="EU23" s="72">
        <v>1.9288992000000001E-19</v>
      </c>
      <c r="EV23" s="72">
        <v>1.1277153E-20</v>
      </c>
      <c r="EW23" s="72">
        <v>6.5765169999999999E-22</v>
      </c>
      <c r="EX23" s="72">
        <v>3.8252104999999998E-23</v>
      </c>
      <c r="EY23" s="72">
        <v>2.2188994999999999E-24</v>
      </c>
      <c r="EZ23" s="72">
        <v>1.2835326999999999E-25</v>
      </c>
      <c r="FA23" s="72">
        <v>7.4034109999999993E-27</v>
      </c>
      <c r="FB23" s="72">
        <v>4.2578100000000003E-28</v>
      </c>
      <c r="FC23" s="72">
        <v>2.4414516999999999E-29</v>
      </c>
      <c r="FD23" s="72">
        <v>1.3957295E-30</v>
      </c>
      <c r="FE23" s="72">
        <v>7.9548649999999998E-32</v>
      </c>
      <c r="FF23" s="72">
        <v>4.5198477999999997E-33</v>
      </c>
      <c r="FG23" s="72">
        <v>2.5597613E-34</v>
      </c>
      <c r="FH23" s="72">
        <v>1.4375538E-35</v>
      </c>
      <c r="FI23" s="72">
        <v>5.0457679999999998E-37</v>
      </c>
      <c r="FJ23" s="72">
        <v>0</v>
      </c>
      <c r="FK23" s="72">
        <v>2.1545174999999998E-6</v>
      </c>
      <c r="FL23" s="72">
        <v>4.8885289999999997E-5</v>
      </c>
      <c r="FM23" s="72">
        <v>9.1806723999999997E-4</v>
      </c>
      <c r="FN23" s="72">
        <v>1.6558485000000001E-2</v>
      </c>
      <c r="FO23" s="72">
        <v>0.10381504</v>
      </c>
      <c r="FP23" s="72">
        <v>0.26594126000000001</v>
      </c>
      <c r="FQ23" s="72">
        <v>0.40317997</v>
      </c>
      <c r="FR23" s="72">
        <v>0.41542764999999998</v>
      </c>
      <c r="FS23" s="72">
        <v>0.29748839999999999</v>
      </c>
      <c r="FT23" s="72">
        <v>0.12979735000000001</v>
      </c>
      <c r="FU23" s="72">
        <v>2.7248775999999999E-2</v>
      </c>
      <c r="FV23" s="72">
        <v>1.66606E-3</v>
      </c>
      <c r="FW23" s="72">
        <v>1.0107339E-4</v>
      </c>
      <c r="FX23" s="72">
        <v>6.0948464000000003E-6</v>
      </c>
      <c r="FY23" s="72">
        <v>3.6583005999999999E-7</v>
      </c>
      <c r="FZ23" s="72">
        <v>2.1879212999999999E-8</v>
      </c>
      <c r="GA23" s="72">
        <v>1.3047410999999999E-9</v>
      </c>
      <c r="GB23" s="72">
        <v>7.7616229999999994E-11</v>
      </c>
      <c r="GC23" s="72">
        <v>4.6071279999999996E-12</v>
      </c>
      <c r="GD23" s="72">
        <v>2.7290649999999999E-13</v>
      </c>
      <c r="GE23" s="72">
        <v>1.6133138E-14</v>
      </c>
      <c r="GF23" s="72">
        <v>9.5177440000000008E-16</v>
      </c>
      <c r="GG23" s="72">
        <v>5.6031310000000006E-17</v>
      </c>
      <c r="GH23" s="72">
        <v>3.291322E-18</v>
      </c>
      <c r="GI23" s="72">
        <v>1.9288939999999999E-19</v>
      </c>
      <c r="GJ23" s="72">
        <v>1.1277122E-20</v>
      </c>
      <c r="GK23" s="72">
        <v>6.5764970000000005E-22</v>
      </c>
      <c r="GL23" s="72">
        <v>3.8251982000000001E-23</v>
      </c>
      <c r="GM23" s="72">
        <v>2.2188931999999999E-24</v>
      </c>
      <c r="GN23" s="72">
        <v>1.2835299999999999E-25</v>
      </c>
      <c r="GO23" s="72">
        <v>7.4034070000000005E-27</v>
      </c>
      <c r="GP23" s="72">
        <v>4.257819E-28</v>
      </c>
      <c r="GQ23" s="72">
        <v>2.4414605E-29</v>
      </c>
      <c r="GR23" s="72">
        <v>1.3957295E-30</v>
      </c>
      <c r="GS23" s="72">
        <v>7.9548352999999998E-32</v>
      </c>
      <c r="GT23" s="72">
        <v>4.5198492000000002E-33</v>
      </c>
      <c r="GU23" s="72">
        <v>2.5597592999999998E-34</v>
      </c>
      <c r="GV23" s="72">
        <v>1.4375533999999999E-35</v>
      </c>
      <c r="GW23" s="72">
        <v>5.0457646000000001E-37</v>
      </c>
      <c r="GX23" s="72">
        <v>0</v>
      </c>
      <c r="GY23" s="72">
        <v>2.1545139999999998E-6</v>
      </c>
      <c r="GZ23" s="72">
        <v>4.8885202000000003E-5</v>
      </c>
      <c r="HA23" s="72">
        <v>9.1806539999999995E-4</v>
      </c>
      <c r="HB23" s="72">
        <v>1.6558442E-2</v>
      </c>
      <c r="HC23" s="72">
        <v>0.10381493</v>
      </c>
      <c r="HD23" s="72">
        <v>0.26594122999999997</v>
      </c>
      <c r="HE23" s="72">
        <v>0.40317985000000001</v>
      </c>
      <c r="HF23" s="72">
        <v>0.41542750000000001</v>
      </c>
      <c r="HG23" s="72">
        <v>0.29748824000000001</v>
      </c>
      <c r="HH23" s="72">
        <v>0.12979724000000001</v>
      </c>
      <c r="HI23" s="72">
        <v>2.7248751000000002E-2</v>
      </c>
      <c r="HJ23" s="72">
        <v>1.6660582000000001E-3</v>
      </c>
      <c r="HK23" s="72">
        <v>1.01073296E-4</v>
      </c>
      <c r="HL23" s="72">
        <v>6.0948380000000003E-6</v>
      </c>
      <c r="HM23" s="72">
        <v>3.6582944000000002E-7</v>
      </c>
      <c r="HN23" s="72">
        <v>2.1879176E-8</v>
      </c>
      <c r="HO23" s="72">
        <v>1.3047384999999999E-9</v>
      </c>
      <c r="HP23" s="72">
        <v>7.7616066000000003E-11</v>
      </c>
      <c r="HQ23" s="72">
        <v>4.6071199999999999E-12</v>
      </c>
      <c r="HR23" s="72">
        <v>2.7290587999999998E-13</v>
      </c>
      <c r="HS23" s="72">
        <v>1.6133098000000001E-14</v>
      </c>
      <c r="HT23" s="72">
        <v>9.5177199999999992E-16</v>
      </c>
      <c r="HU23" s="72">
        <v>5.6031159999999996E-17</v>
      </c>
      <c r="HV23" s="72">
        <v>3.2913133999999999E-18</v>
      </c>
      <c r="HW23" s="72">
        <v>1.928889E-19</v>
      </c>
      <c r="HX23" s="72">
        <v>1.1277095E-20</v>
      </c>
      <c r="HY23" s="72">
        <v>6.5764839999999997E-22</v>
      </c>
      <c r="HZ23" s="72">
        <v>3.8251943999999998E-23</v>
      </c>
      <c r="IA23" s="72">
        <v>2.2188926E-24</v>
      </c>
      <c r="IB23" s="72">
        <v>1.2835291000000001E-25</v>
      </c>
      <c r="IC23" s="72">
        <v>7.4033920000000002E-27</v>
      </c>
      <c r="ID23" s="72">
        <v>4.2578029999999999E-28</v>
      </c>
      <c r="IE23" s="72">
        <v>2.4414527999999999E-29</v>
      </c>
      <c r="IF23" s="72">
        <v>1.3957289000000001E-30</v>
      </c>
      <c r="IG23" s="72">
        <v>7.9548336000000005E-32</v>
      </c>
      <c r="IH23" s="72">
        <v>4.5198473999999997E-33</v>
      </c>
      <c r="II23" s="72">
        <v>2.5597544000000001E-34</v>
      </c>
      <c r="IJ23" s="72">
        <v>1.4375510000000001E-35</v>
      </c>
      <c r="IK23" s="72">
        <v>5.0457586999999998E-37</v>
      </c>
      <c r="IL23" s="72">
        <v>0</v>
      </c>
      <c r="IM23" s="72">
        <v>2.1545095E-6</v>
      </c>
      <c r="IN23" s="72">
        <v>4.8885090000000003E-5</v>
      </c>
      <c r="IO23" s="72">
        <v>9.1806289999999996E-4</v>
      </c>
      <c r="IP23" s="72">
        <v>1.6558402999999999E-2</v>
      </c>
      <c r="IQ23" s="72">
        <v>0.10381483</v>
      </c>
      <c r="IR23" s="72">
        <v>0.26594099999999998</v>
      </c>
      <c r="IS23" s="72">
        <v>0.40317969999999997</v>
      </c>
      <c r="IT23" s="72">
        <v>0.41542732999999998</v>
      </c>
      <c r="IU23" s="72">
        <v>0.29748806</v>
      </c>
      <c r="IV23" s="72">
        <v>0.12979715</v>
      </c>
      <c r="IW23" s="72">
        <v>2.7248720000000001E-2</v>
      </c>
      <c r="IX23" s="72">
        <v>1.6660562E-3</v>
      </c>
      <c r="IY23" s="72">
        <v>1.01073165E-4</v>
      </c>
      <c r="IZ23" s="72">
        <v>6.0948319999999997E-6</v>
      </c>
      <c r="JA23" s="72">
        <v>3.6582904E-7</v>
      </c>
      <c r="JB23" s="72">
        <v>2.1879144E-8</v>
      </c>
      <c r="JC23" s="72">
        <v>1.3047364999999999E-9</v>
      </c>
      <c r="JD23" s="72">
        <v>7.7615950000000001E-11</v>
      </c>
      <c r="JE23" s="72">
        <v>4.6071115999999999E-12</v>
      </c>
      <c r="JF23" s="72">
        <v>2.7290550000000002E-13</v>
      </c>
      <c r="JG23" s="72">
        <v>1.6133073999999999E-14</v>
      </c>
      <c r="JH23" s="72">
        <v>9.5177059999999997E-16</v>
      </c>
      <c r="JI23" s="72">
        <v>5.6031099999999995E-17</v>
      </c>
      <c r="JJ23" s="72">
        <v>3.2913103000000002E-18</v>
      </c>
      <c r="JK23" s="72">
        <v>1.9288879000000001E-19</v>
      </c>
      <c r="JL23" s="72">
        <v>1.1277091400000001E-20</v>
      </c>
      <c r="JM23" s="72">
        <v>6.5764836999999997E-22</v>
      </c>
      <c r="JN23" s="72">
        <v>3.8251930000000001E-23</v>
      </c>
      <c r="JO23" s="72">
        <v>2.2188933999999998E-24</v>
      </c>
      <c r="JP23" s="72">
        <v>1.2835308000000001E-25</v>
      </c>
      <c r="JQ23" s="72">
        <v>7.4033995000000004E-27</v>
      </c>
      <c r="JR23" s="72">
        <v>4.2577980000000004E-28</v>
      </c>
      <c r="JS23" s="72">
        <v>2.4414447E-29</v>
      </c>
      <c r="JT23" s="72">
        <v>1.3957264000000001E-30</v>
      </c>
      <c r="JU23" s="72">
        <v>7.9548394999999998E-32</v>
      </c>
      <c r="JV23" s="72">
        <v>4.5198436999999997E-33</v>
      </c>
      <c r="JW23" s="72">
        <v>2.5597510000000001E-34</v>
      </c>
      <c r="JX23" s="72">
        <v>1.4375490000000001E-35</v>
      </c>
      <c r="JY23" s="72">
        <v>5.0457509999999999E-37</v>
      </c>
      <c r="JZ23" s="72">
        <v>0</v>
      </c>
      <c r="KA23" s="72">
        <v>2.1545093000000001E-6</v>
      </c>
      <c r="KB23" s="72">
        <v>4.8885082000000001E-5</v>
      </c>
      <c r="KC23" s="72">
        <v>9.1806310000000003E-4</v>
      </c>
      <c r="KD23" s="72">
        <v>1.6558402999999999E-2</v>
      </c>
      <c r="KE23" s="72">
        <v>0.10381479</v>
      </c>
      <c r="KF23" s="72">
        <v>0.26594087</v>
      </c>
      <c r="KG23" s="72">
        <v>0.40317950000000002</v>
      </c>
      <c r="KH23" s="72">
        <v>0.41542718000000001</v>
      </c>
      <c r="KI23" s="72">
        <v>0.29748794000000001</v>
      </c>
      <c r="KJ23" s="72">
        <v>0.12979705999999999</v>
      </c>
      <c r="KK23" s="72">
        <v>2.7248679000000001E-2</v>
      </c>
      <c r="KL23" s="72">
        <v>1.6660528E-3</v>
      </c>
      <c r="KM23" s="72">
        <v>1.0107296E-4</v>
      </c>
      <c r="KN23" s="72">
        <v>6.0948195999999996E-6</v>
      </c>
      <c r="KO23" s="72">
        <v>3.6582827000000001E-7</v>
      </c>
      <c r="KP23" s="72">
        <v>2.1879100999999999E-8</v>
      </c>
      <c r="KQ23" s="72">
        <v>1.3047339999999999E-9</v>
      </c>
      <c r="KR23" s="72">
        <v>7.7615796000000002E-11</v>
      </c>
      <c r="KS23" s="72">
        <v>4.6071025000000003E-12</v>
      </c>
      <c r="KT23" s="72">
        <v>2.7290495999999999E-13</v>
      </c>
      <c r="KU23" s="72">
        <v>1.6133047E-14</v>
      </c>
      <c r="KV23" s="72">
        <v>9.5176930000000001E-16</v>
      </c>
      <c r="KW23" s="72">
        <v>5.6031050000000004E-17</v>
      </c>
      <c r="KX23" s="72">
        <v>3.2913084E-18</v>
      </c>
      <c r="KY23" s="72">
        <v>1.9288875E-19</v>
      </c>
      <c r="KZ23" s="72">
        <v>1.1277092E-20</v>
      </c>
      <c r="LA23" s="72">
        <v>6.5764827000000003E-22</v>
      </c>
      <c r="LB23" s="72">
        <v>3.8251906000000001E-23</v>
      </c>
      <c r="LC23" s="72">
        <v>2.2188896E-24</v>
      </c>
      <c r="LD23" s="72">
        <v>1.2835287E-25</v>
      </c>
      <c r="LE23" s="72">
        <v>7.4033940000000004E-27</v>
      </c>
      <c r="LF23" s="72">
        <v>4.2577982999999996E-28</v>
      </c>
      <c r="LG23" s="72">
        <v>2.4414435E-29</v>
      </c>
      <c r="LH23" s="72">
        <v>1.3957248999999999E-30</v>
      </c>
      <c r="LI23" s="72">
        <v>7.9548349999999998E-32</v>
      </c>
      <c r="LJ23" s="72">
        <v>4.5198386E-33</v>
      </c>
      <c r="LK23" s="72">
        <v>2.5597493999999999E-34</v>
      </c>
      <c r="LL23" s="72">
        <v>1.437548E-35</v>
      </c>
      <c r="LM23" s="72">
        <v>5.0457490000000004E-37</v>
      </c>
      <c r="LN23" s="72">
        <v>0</v>
      </c>
      <c r="LO23" s="72">
        <v>2.1545103999999999E-6</v>
      </c>
      <c r="LP23" s="72">
        <v>4.8885104000000002E-5</v>
      </c>
      <c r="LQ23" s="72">
        <v>9.1806310000000003E-4</v>
      </c>
      <c r="LR23" s="72">
        <v>1.6558400000000001E-2</v>
      </c>
      <c r="LS23" s="72">
        <v>0.103814766</v>
      </c>
      <c r="LT23" s="72">
        <v>0.26594085000000001</v>
      </c>
      <c r="LU23" s="72">
        <v>0.40317934999999999</v>
      </c>
      <c r="LV23" s="72">
        <v>0.41542699999999999</v>
      </c>
      <c r="LW23" s="72">
        <v>0.29748787999999998</v>
      </c>
      <c r="LX23" s="72">
        <v>0.12979709</v>
      </c>
      <c r="LY23" s="72">
        <v>2.7248701E-2</v>
      </c>
      <c r="LZ23" s="72">
        <v>1.6660538000000001E-3</v>
      </c>
      <c r="MA23" s="72">
        <v>1.01073E-4</v>
      </c>
      <c r="MB23" s="72">
        <v>6.0948209999999996E-6</v>
      </c>
      <c r="MC23" s="72">
        <v>3.6582843999999999E-7</v>
      </c>
      <c r="MD23" s="72">
        <v>2.1879112E-8</v>
      </c>
      <c r="ME23" s="72">
        <v>1.3047346999999999E-9</v>
      </c>
      <c r="MF23" s="72">
        <v>7.7615822999999998E-11</v>
      </c>
      <c r="MG23" s="72">
        <v>4.6071050000000001E-12</v>
      </c>
      <c r="MH23" s="72">
        <v>2.7290517999999998E-13</v>
      </c>
      <c r="MI23" s="72">
        <v>1.6133064E-14</v>
      </c>
      <c r="MJ23" s="72">
        <v>9.5177059999999997E-16</v>
      </c>
      <c r="MK23" s="72">
        <v>5.6031120000000003E-17</v>
      </c>
      <c r="ML23" s="72">
        <v>3.2913124E-18</v>
      </c>
      <c r="MM23" s="72">
        <v>1.9288898000000001E-19</v>
      </c>
      <c r="MN23" s="72">
        <v>1.127711E-20</v>
      </c>
      <c r="MO23" s="72">
        <v>6.5764949999999998E-22</v>
      </c>
      <c r="MP23" s="72">
        <v>3.8251956999999999E-23</v>
      </c>
      <c r="MQ23" s="72">
        <v>2.2188898E-24</v>
      </c>
      <c r="MR23" s="72">
        <v>1.2835275E-25</v>
      </c>
      <c r="MS23" s="72">
        <v>7.4033900000000001E-27</v>
      </c>
      <c r="MT23" s="72">
        <v>4.2578029999999999E-28</v>
      </c>
      <c r="MU23" s="72">
        <v>2.4414494999999999E-29</v>
      </c>
      <c r="MV23" s="72">
        <v>1.3957274999999999E-30</v>
      </c>
      <c r="MW23" s="72">
        <v>7.9548436000000002E-32</v>
      </c>
      <c r="MX23" s="72">
        <v>4.5198397E-33</v>
      </c>
      <c r="MY23" s="72">
        <v>2.5597519999999998E-34</v>
      </c>
      <c r="MZ23" s="72">
        <v>1.4375494E-35</v>
      </c>
      <c r="NA23" s="72">
        <v>5.0457524999999999E-37</v>
      </c>
      <c r="NB23" s="72">
        <v>0</v>
      </c>
      <c r="NC23" s="72">
        <v>2.1545065000000002E-6</v>
      </c>
      <c r="ND23" s="72">
        <v>4.8885006E-5</v>
      </c>
      <c r="NE23" s="72">
        <v>9.1806136000000004E-4</v>
      </c>
      <c r="NF23" s="72">
        <v>1.6558368E-2</v>
      </c>
      <c r="NG23" s="72">
        <v>0.1038147</v>
      </c>
      <c r="NH23" s="72">
        <v>0.26594085000000001</v>
      </c>
      <c r="NI23" s="72">
        <v>0.40317950000000002</v>
      </c>
      <c r="NJ23" s="72">
        <v>0.41542709999999999</v>
      </c>
      <c r="NK23" s="72">
        <v>0.29748796999999999</v>
      </c>
      <c r="NL23" s="72">
        <v>0.12979715</v>
      </c>
      <c r="NM23" s="72">
        <v>2.7248720000000001E-2</v>
      </c>
      <c r="NN23" s="72">
        <v>1.6660548E-3</v>
      </c>
      <c r="NO23" s="72">
        <v>1.01073034E-4</v>
      </c>
      <c r="NP23" s="72">
        <v>6.0948222999999997E-6</v>
      </c>
      <c r="NQ23" s="72">
        <v>3.6582847E-7</v>
      </c>
      <c r="NR23" s="72">
        <v>2.1879123E-8</v>
      </c>
      <c r="NS23" s="72">
        <v>1.3047355E-9</v>
      </c>
      <c r="NT23" s="72">
        <v>7.7615899999999998E-11</v>
      </c>
      <c r="NU23" s="72">
        <v>4.6071094000000002E-12</v>
      </c>
      <c r="NV23" s="72">
        <v>2.7290544999999999E-13</v>
      </c>
      <c r="NW23" s="72">
        <v>1.6133082E-14</v>
      </c>
      <c r="NX23" s="72">
        <v>9.5177159999999999E-16</v>
      </c>
      <c r="NY23" s="72">
        <v>5.6031195999999997E-17</v>
      </c>
      <c r="NZ23" s="72">
        <v>3.2913158999999998E-18</v>
      </c>
      <c r="OA23" s="72">
        <v>1.9288913999999999E-19</v>
      </c>
      <c r="OB23" s="72">
        <v>1.1277116E-20</v>
      </c>
      <c r="OC23" s="72">
        <v>6.5764982999999999E-22</v>
      </c>
      <c r="OD23" s="72">
        <v>3.8251995000000001E-23</v>
      </c>
      <c r="OE23" s="72">
        <v>2.218892E-24</v>
      </c>
      <c r="OF23" s="72">
        <v>1.2835279999999999E-25</v>
      </c>
      <c r="OG23" s="72">
        <v>7.403388E-27</v>
      </c>
      <c r="OH23" s="72">
        <v>4.2578035999999999E-28</v>
      </c>
      <c r="OI23" s="72">
        <v>2.4414535000000001E-29</v>
      </c>
      <c r="OJ23" s="72">
        <v>1.3957305499999999E-30</v>
      </c>
      <c r="OK23" s="72">
        <v>7.9548540000000005E-32</v>
      </c>
      <c r="OL23" s="72">
        <v>4.5198433999999999E-33</v>
      </c>
      <c r="OM23" s="72">
        <v>2.5597535E-34</v>
      </c>
      <c r="ON23" s="72">
        <v>1.4375504000000001E-35</v>
      </c>
      <c r="OO23" s="72">
        <v>5.0457579999999998E-37</v>
      </c>
      <c r="OP23" s="72">
        <v>0</v>
      </c>
      <c r="OQ23" s="72">
        <v>2.1545004000000001E-6</v>
      </c>
      <c r="OR23" s="72">
        <v>4.8884860000000001E-5</v>
      </c>
      <c r="OS23" s="72">
        <v>9.1805914000000002E-4</v>
      </c>
      <c r="OT23" s="72">
        <v>1.6558337999999999E-2</v>
      </c>
      <c r="OU23" s="72">
        <v>0.10381459</v>
      </c>
      <c r="OV23" s="72">
        <v>0.26594069999999997</v>
      </c>
      <c r="OW23" s="72">
        <v>0.40317955999999999</v>
      </c>
      <c r="OX23" s="72">
        <v>0.41542727000000002</v>
      </c>
      <c r="OY23" s="72">
        <v>0.29748806</v>
      </c>
      <c r="OZ23" s="72">
        <v>0.1297972</v>
      </c>
      <c r="PA23" s="72">
        <v>2.7248748E-2</v>
      </c>
      <c r="PB23" s="72">
        <v>1.6660576000000001E-3</v>
      </c>
      <c r="PC23" s="72">
        <v>1.01073194E-4</v>
      </c>
      <c r="PD23" s="72">
        <v>6.0948314000000001E-6</v>
      </c>
      <c r="PE23" s="72">
        <v>3.6582904E-7</v>
      </c>
      <c r="PF23" s="72">
        <v>2.1879150999999999E-8</v>
      </c>
      <c r="PG23" s="72">
        <v>1.3047374E-9</v>
      </c>
      <c r="PH23" s="72">
        <v>7.7616029999999995E-11</v>
      </c>
      <c r="PI23" s="72">
        <v>4.6071163000000001E-12</v>
      </c>
      <c r="PJ23" s="72">
        <v>2.7290587999999998E-13</v>
      </c>
      <c r="PK23" s="72">
        <v>1.6133111000000001E-14</v>
      </c>
      <c r="PL23" s="72">
        <v>9.5177330000000008E-16</v>
      </c>
      <c r="PM23" s="72">
        <v>5.6031299999999996E-17</v>
      </c>
      <c r="PN23" s="72">
        <v>3.291322E-18</v>
      </c>
      <c r="PO23" s="72">
        <v>1.9288945000000001E-19</v>
      </c>
      <c r="PP23" s="72">
        <v>1.1277126000000001E-20</v>
      </c>
      <c r="PQ23" s="72">
        <v>6.5765034000000001E-22</v>
      </c>
      <c r="PR23" s="72">
        <v>3.8252036000000002E-23</v>
      </c>
      <c r="PS23" s="72">
        <v>2.2188963E-24</v>
      </c>
      <c r="PT23" s="72">
        <v>1.2835308000000001E-25</v>
      </c>
      <c r="PU23" s="72">
        <v>7.4034039999999996E-27</v>
      </c>
      <c r="PV23" s="72">
        <v>4.2578100000000003E-28</v>
      </c>
      <c r="PW23" s="72">
        <v>2.4414564000000001E-29</v>
      </c>
      <c r="PX23" s="72">
        <v>1.39573215E-30</v>
      </c>
      <c r="PY23" s="72">
        <v>7.9548605999999995E-32</v>
      </c>
      <c r="PZ23" s="72">
        <v>4.5198470000000003E-33</v>
      </c>
      <c r="QA23" s="72">
        <v>2.5597557999999998E-34</v>
      </c>
      <c r="QB23" s="72">
        <v>1.4375513999999999E-35</v>
      </c>
      <c r="QC23" s="72">
        <v>5.0457600000000001E-37</v>
      </c>
      <c r="QD23" s="72">
        <v>0</v>
      </c>
      <c r="QE23" s="72">
        <v>2.1544999999999999E-6</v>
      </c>
      <c r="QF23" s="72">
        <v>4.8884839999999999E-5</v>
      </c>
      <c r="QG23" s="72">
        <v>9.1805879999999997E-4</v>
      </c>
      <c r="QH23" s="72">
        <v>1.6558323E-2</v>
      </c>
      <c r="QI23" s="72">
        <v>0.10381443999999999</v>
      </c>
      <c r="QJ23" s="72">
        <v>0.26594030000000002</v>
      </c>
      <c r="QK23" s="72">
        <v>0.40317944</v>
      </c>
      <c r="QL23" s="72">
        <v>0.41542736000000002</v>
      </c>
      <c r="QM23" s="72">
        <v>0.29748824000000001</v>
      </c>
      <c r="QN23" s="72">
        <v>0.12979737</v>
      </c>
      <c r="QO23" s="72">
        <v>2.7248811000000001E-2</v>
      </c>
      <c r="QP23" s="72">
        <v>1.6660617E-3</v>
      </c>
      <c r="QQ23" s="72">
        <v>1.01073485E-4</v>
      </c>
      <c r="QR23" s="72">
        <v>6.0948496E-6</v>
      </c>
      <c r="QS23" s="72">
        <v>3.6583005999999999E-7</v>
      </c>
      <c r="QT23" s="72">
        <v>2.1879212999999999E-8</v>
      </c>
      <c r="QU23" s="72">
        <v>1.3047410000000001E-9</v>
      </c>
      <c r="QV23" s="72">
        <v>7.761624E-11</v>
      </c>
      <c r="QW23" s="72">
        <v>4.6071290000000002E-12</v>
      </c>
      <c r="QX23" s="72">
        <v>2.7290662000000002E-13</v>
      </c>
      <c r="QY23" s="72">
        <v>1.6133150000000001E-14</v>
      </c>
      <c r="QZ23" s="72">
        <v>9.5177570000000004E-16</v>
      </c>
      <c r="RA23" s="72">
        <v>5.603141E-17</v>
      </c>
      <c r="RB23" s="72">
        <v>3.2913291000000001E-18</v>
      </c>
      <c r="RC23" s="72">
        <v>1.9288983000000001E-19</v>
      </c>
      <c r="RD23" s="72">
        <v>1.1277146999999999E-20</v>
      </c>
      <c r="RE23" s="72">
        <v>6.5765139999999998E-22</v>
      </c>
      <c r="RF23" s="72">
        <v>3.8252102E-23</v>
      </c>
      <c r="RG23" s="72">
        <v>2.2189011999999999E-24</v>
      </c>
      <c r="RH23" s="72">
        <v>1.2835349999999999E-25</v>
      </c>
      <c r="RI23" s="72">
        <v>7.4034310000000006E-27</v>
      </c>
      <c r="RJ23" s="72">
        <v>4.2578243000000004E-28</v>
      </c>
      <c r="RK23" s="72">
        <v>2.4414623999999999E-29</v>
      </c>
      <c r="RL23" s="72">
        <v>1.3957346999999999E-30</v>
      </c>
      <c r="RM23" s="72">
        <v>7.9548749999999995E-32</v>
      </c>
      <c r="RN23" s="72">
        <v>4.5198570000000001E-33</v>
      </c>
      <c r="RO23" s="72">
        <v>2.5597618000000001E-34</v>
      </c>
      <c r="RP23" s="72">
        <v>1.4375544E-35</v>
      </c>
      <c r="RQ23" s="72">
        <v>5.0457700000000001E-37</v>
      </c>
      <c r="RR23" s="72">
        <v>0</v>
      </c>
      <c r="RS23" s="72">
        <v>2.1544995000000002E-6</v>
      </c>
      <c r="RT23" s="72">
        <v>4.8884834999999999E-5</v>
      </c>
      <c r="RU23" s="72">
        <v>9.1805855999999996E-4</v>
      </c>
      <c r="RV23" s="72">
        <v>1.655833E-2</v>
      </c>
      <c r="RW23" s="72">
        <v>0.10381441</v>
      </c>
      <c r="RX23" s="72">
        <v>0.26594013</v>
      </c>
      <c r="RY23" s="72">
        <v>0.40317920000000002</v>
      </c>
      <c r="RZ23" s="72">
        <v>0.41542723999999998</v>
      </c>
      <c r="SA23" s="72">
        <v>0.29748824000000001</v>
      </c>
      <c r="SB23" s="72">
        <v>0.12979737999999999</v>
      </c>
      <c r="SC23" s="72">
        <v>2.7248830000000002E-2</v>
      </c>
      <c r="SD23" s="72">
        <v>1.6660631E-3</v>
      </c>
      <c r="SE23" s="72">
        <v>1.0107359E-4</v>
      </c>
      <c r="SF23" s="72">
        <v>6.0948554999999998E-6</v>
      </c>
      <c r="SG23" s="72">
        <v>3.658305E-7</v>
      </c>
      <c r="SH23" s="72">
        <v>2.1879229E-8</v>
      </c>
      <c r="SI23" s="72">
        <v>1.3047419E-9</v>
      </c>
      <c r="SJ23" s="72">
        <v>7.7616290000000003E-11</v>
      </c>
      <c r="SK23" s="72">
        <v>4.6071323999999997E-12</v>
      </c>
      <c r="SL23" s="72">
        <v>2.7290677999999999E-13</v>
      </c>
      <c r="SM23" s="72">
        <v>1.6133156999999999E-14</v>
      </c>
      <c r="SN23" s="72">
        <v>9.5177570000000004E-16</v>
      </c>
      <c r="SO23" s="72">
        <v>5.603141E-17</v>
      </c>
      <c r="SP23" s="72">
        <v>3.2913294999999998E-18</v>
      </c>
      <c r="SQ23" s="72">
        <v>1.9288986000000001E-19</v>
      </c>
      <c r="SR23" s="72">
        <v>1.12771496E-20</v>
      </c>
      <c r="SS23" s="72">
        <v>6.5765150000000002E-22</v>
      </c>
      <c r="ST23" s="72">
        <v>3.8252102E-23</v>
      </c>
      <c r="SU23" s="72">
        <v>2.2189009999999999E-24</v>
      </c>
      <c r="SV23" s="72">
        <v>1.2835355999999999E-25</v>
      </c>
      <c r="SW23" s="72">
        <v>7.4034409999999999E-27</v>
      </c>
      <c r="SX23" s="72">
        <v>4.257832E-28</v>
      </c>
      <c r="SY23" s="72">
        <v>2.4414652999999999E-29</v>
      </c>
      <c r="SZ23" s="72">
        <v>1.3957352E-30</v>
      </c>
      <c r="TA23" s="72">
        <v>7.9548739999999998E-32</v>
      </c>
      <c r="TB23" s="72">
        <v>4.5198577E-33</v>
      </c>
      <c r="TC23" s="72">
        <v>2.5597627000000002E-34</v>
      </c>
      <c r="TD23" s="72">
        <v>1.4375546999999999E-35</v>
      </c>
      <c r="TE23" s="72">
        <v>5.0457709999999998E-37</v>
      </c>
      <c r="TF23" s="72">
        <v>0</v>
      </c>
      <c r="TG23" s="72">
        <v>2.1544971999999999E-6</v>
      </c>
      <c r="TH23" s="72">
        <v>4.8884790000000003E-5</v>
      </c>
      <c r="TI23" s="72">
        <v>9.1805749999999996E-4</v>
      </c>
      <c r="TJ23" s="72">
        <v>1.6558308000000001E-2</v>
      </c>
      <c r="TK23" s="72">
        <v>0.10381444500000001</v>
      </c>
      <c r="TL23" s="72">
        <v>0.26594036999999998</v>
      </c>
      <c r="TM23" s="72">
        <v>0.40317923</v>
      </c>
      <c r="TN23" s="72">
        <v>0.41542718000000001</v>
      </c>
      <c r="TO23" s="72">
        <v>0.29748839999999999</v>
      </c>
      <c r="TP23" s="72">
        <v>0.12979748999999999</v>
      </c>
      <c r="TQ23" s="72">
        <v>2.7248865000000001E-2</v>
      </c>
      <c r="TR23" s="72">
        <v>1.6660657E-3</v>
      </c>
      <c r="TS23" s="72">
        <v>1.0107376E-4</v>
      </c>
      <c r="TT23" s="72">
        <v>6.0948660000000002E-6</v>
      </c>
      <c r="TU23" s="72">
        <v>3.6583113999999999E-7</v>
      </c>
      <c r="TV23" s="72">
        <v>2.187927E-8</v>
      </c>
      <c r="TW23" s="72">
        <v>1.304744E-9</v>
      </c>
      <c r="TX23" s="72">
        <v>7.7616389999999996E-11</v>
      </c>
      <c r="TY23" s="72">
        <v>4.6071376000000003E-12</v>
      </c>
      <c r="TZ23" s="72">
        <v>2.7290705000000001E-13</v>
      </c>
      <c r="UA23" s="72">
        <v>1.6133172E-14</v>
      </c>
      <c r="UB23" s="72">
        <v>9.5177619999999995E-16</v>
      </c>
      <c r="UC23" s="72">
        <v>5.6031439999999995E-17</v>
      </c>
      <c r="UD23" s="72">
        <v>3.2913306000000001E-18</v>
      </c>
      <c r="UE23" s="72">
        <v>1.9288999000000001E-19</v>
      </c>
      <c r="UF23" s="72">
        <v>1.1277164999999999E-20</v>
      </c>
      <c r="UG23" s="72">
        <v>6.5765249999999999E-22</v>
      </c>
      <c r="UH23" s="72">
        <v>3.8252167999999998E-23</v>
      </c>
      <c r="UI23" s="72">
        <v>2.2189054000000001E-24</v>
      </c>
      <c r="UJ23" s="72">
        <v>1.2835377E-25</v>
      </c>
      <c r="UK23" s="72">
        <v>7.4034549999999993E-27</v>
      </c>
      <c r="UL23" s="72">
        <v>4.2578389999999996E-28</v>
      </c>
      <c r="UM23" s="72">
        <v>2.4414692999999999E-29</v>
      </c>
      <c r="UN23" s="72">
        <v>1.3957370999999999E-30</v>
      </c>
      <c r="UO23" s="72">
        <v>7.9548829999999999E-32</v>
      </c>
      <c r="UP23" s="72">
        <v>4.5198635999999998E-33</v>
      </c>
      <c r="UQ23" s="72">
        <v>2.5597666000000002E-34</v>
      </c>
      <c r="UR23" s="72">
        <v>1.4375564E-35</v>
      </c>
      <c r="US23" s="72">
        <v>5.0457767000000003E-37</v>
      </c>
      <c r="UT23" s="72">
        <v>0</v>
      </c>
      <c r="UU23" s="72">
        <v>2.1545014999999998E-6</v>
      </c>
      <c r="UV23" s="72">
        <v>4.8884892999999998E-5</v>
      </c>
      <c r="UW23" s="72">
        <v>9.1805909999999997E-4</v>
      </c>
      <c r="UX23" s="72">
        <v>1.655833E-2</v>
      </c>
      <c r="UY23" s="72">
        <v>0.10381442</v>
      </c>
      <c r="UZ23" s="72">
        <v>0.26594052000000001</v>
      </c>
      <c r="VA23" s="72">
        <v>0.40317967999999998</v>
      </c>
      <c r="VB23" s="72">
        <v>0.41542750000000001</v>
      </c>
      <c r="VC23" s="72">
        <v>0.29748848</v>
      </c>
      <c r="VD23" s="72">
        <v>0.12979755000000001</v>
      </c>
      <c r="VE23" s="72">
        <v>2.724888E-2</v>
      </c>
      <c r="VF23" s="72">
        <v>1.6660672000000001E-3</v>
      </c>
      <c r="VG23" s="72">
        <v>1.01073885E-4</v>
      </c>
      <c r="VH23" s="72">
        <v>6.0948730000000002E-6</v>
      </c>
      <c r="VI23" s="72">
        <v>3.6583154000000002E-7</v>
      </c>
      <c r="VJ23" s="72">
        <v>2.1879293000000001E-8</v>
      </c>
      <c r="VK23" s="72">
        <v>1.3047449999999999E-9</v>
      </c>
      <c r="VL23" s="72">
        <v>7.7616430000000006E-11</v>
      </c>
      <c r="VM23" s="72">
        <v>4.6071400000000001E-12</v>
      </c>
      <c r="VN23" s="72">
        <v>2.7290716E-13</v>
      </c>
      <c r="VO23" s="72">
        <v>1.6133176999999999E-14</v>
      </c>
      <c r="VP23" s="72">
        <v>9.5177670000000006E-16</v>
      </c>
      <c r="VQ23" s="72">
        <v>5.6031450000000005E-17</v>
      </c>
      <c r="VR23" s="72">
        <v>3.2913306000000001E-18</v>
      </c>
      <c r="VS23" s="72">
        <v>1.9288999000000001E-19</v>
      </c>
      <c r="VT23" s="72">
        <v>1.1277170600000001E-20</v>
      </c>
      <c r="VU23" s="72">
        <v>6.5765319999999995E-22</v>
      </c>
      <c r="VV23" s="72">
        <v>3.8252238000000002E-23</v>
      </c>
      <c r="VW23" s="72">
        <v>2.2189095000000001E-24</v>
      </c>
      <c r="VX23" s="72">
        <v>1.2835399999999999E-25</v>
      </c>
      <c r="VY23" s="72">
        <v>7.4034664999999997E-27</v>
      </c>
      <c r="VZ23" s="72">
        <v>4.257846E-28</v>
      </c>
      <c r="WA23" s="72">
        <v>2.4414734000000001E-29</v>
      </c>
      <c r="WB23" s="72">
        <v>1.3957393E-30</v>
      </c>
      <c r="WC23" s="72">
        <v>7.9548923999999995E-32</v>
      </c>
      <c r="WD23" s="72">
        <v>4.5198680000000003E-33</v>
      </c>
      <c r="WE23" s="72">
        <v>2.5597682E-34</v>
      </c>
      <c r="WF23" s="72">
        <v>1.4375573000000001E-35</v>
      </c>
      <c r="WG23" s="72">
        <v>5.0457800000000001E-37</v>
      </c>
      <c r="WH23" s="72">
        <v>0</v>
      </c>
      <c r="WI23" s="72">
        <v>2.1545052000000001E-6</v>
      </c>
      <c r="WJ23" s="72">
        <v>4.8884987000000001E-5</v>
      </c>
      <c r="WK23" s="72">
        <v>9.1806153000000001E-4</v>
      </c>
      <c r="WL23" s="72">
        <v>1.6558386000000001E-2</v>
      </c>
      <c r="WM23" s="72">
        <v>0.10381460000000001</v>
      </c>
      <c r="WN23" s="72">
        <v>0.26594055</v>
      </c>
      <c r="WO23" s="72">
        <v>0.40317973000000001</v>
      </c>
      <c r="WP23" s="72">
        <v>0.41542770000000001</v>
      </c>
      <c r="WQ23" s="72">
        <v>0.29748854000000002</v>
      </c>
      <c r="WR23" s="72">
        <v>0.12979760000000001</v>
      </c>
      <c r="WS23" s="72">
        <v>2.7248907999999999E-2</v>
      </c>
      <c r="WT23" s="72">
        <v>1.6660691000000001E-3</v>
      </c>
      <c r="WU23" s="72">
        <v>1.01074E-4</v>
      </c>
      <c r="WV23" s="72">
        <v>6.0948804999999999E-6</v>
      </c>
      <c r="WW23" s="72">
        <v>3.6583199999999999E-7</v>
      </c>
      <c r="WX23" s="72">
        <v>2.1879313000000001E-8</v>
      </c>
      <c r="WY23" s="72">
        <v>1.3047459E-9</v>
      </c>
      <c r="WZ23" s="72">
        <v>7.7616470000000004E-11</v>
      </c>
      <c r="XA23" s="72">
        <v>4.6071405999999996E-12</v>
      </c>
      <c r="XB23" s="72">
        <v>2.7290709999999999E-13</v>
      </c>
      <c r="XC23" s="72">
        <v>1.6133173999999999E-14</v>
      </c>
      <c r="XD23" s="72">
        <v>9.5177660000000008E-16</v>
      </c>
      <c r="XE23" s="72">
        <v>5.6031450000000005E-17</v>
      </c>
      <c r="XF23" s="72">
        <v>3.2913311999999999E-18</v>
      </c>
      <c r="XG23" s="72">
        <v>1.9289002999999999E-19</v>
      </c>
      <c r="XH23" s="72">
        <v>1.1277173000000001E-20</v>
      </c>
      <c r="XI23" s="72">
        <v>6.576536E-22</v>
      </c>
      <c r="XJ23" s="72">
        <v>3.8252282000000001E-23</v>
      </c>
      <c r="XK23" s="72">
        <v>2.2189132999999999E-24</v>
      </c>
      <c r="XL23" s="72">
        <v>1.2835420000000001E-25</v>
      </c>
      <c r="XM23" s="72">
        <v>7.4034765000000004E-27</v>
      </c>
      <c r="XN23" s="72">
        <v>4.2578493000000002E-28</v>
      </c>
      <c r="XO23" s="72">
        <v>2.4414748999999999E-29</v>
      </c>
      <c r="XP23" s="72">
        <v>1.3957401E-30</v>
      </c>
      <c r="XQ23" s="72">
        <v>7.9548979999999999E-32</v>
      </c>
      <c r="XR23" s="72">
        <v>4.5198713000000002E-33</v>
      </c>
      <c r="XS23" s="72">
        <v>2.5597698000000002E-34</v>
      </c>
      <c r="XT23" s="72">
        <v>1.4375577E-35</v>
      </c>
      <c r="XU23" s="72">
        <v>5.0457816E-37</v>
      </c>
      <c r="XV23" s="72">
        <v>0</v>
      </c>
      <c r="XW23" s="72">
        <v>2.1545054E-6</v>
      </c>
      <c r="XX23" s="72">
        <v>4.8884999999999997E-5</v>
      </c>
      <c r="XY23" s="72">
        <v>9.1806136000000004E-4</v>
      </c>
      <c r="XZ23" s="72">
        <v>1.6558370999999999E-2</v>
      </c>
      <c r="YA23" s="72">
        <v>0.10381461</v>
      </c>
      <c r="YB23" s="72">
        <v>0.26594066999999999</v>
      </c>
      <c r="YC23" s="72">
        <v>0.40318006000000001</v>
      </c>
      <c r="YD23" s="72">
        <v>0.41542820000000003</v>
      </c>
      <c r="YE23" s="72">
        <v>0.2974889</v>
      </c>
      <c r="YF23" s="72">
        <v>0.12979773</v>
      </c>
      <c r="YG23" s="72">
        <v>2.7248936000000001E-2</v>
      </c>
      <c r="YH23" s="72">
        <v>1.6660710999999999E-3</v>
      </c>
      <c r="YI23" s="72">
        <v>1.0107413E-4</v>
      </c>
      <c r="YJ23" s="72">
        <v>6.09489E-6</v>
      </c>
      <c r="YK23" s="72">
        <v>3.6583256000000001E-7</v>
      </c>
      <c r="YL23" s="72">
        <v>2.1879349999999999E-8</v>
      </c>
      <c r="YM23" s="72">
        <v>1.3047482999999999E-9</v>
      </c>
      <c r="YN23" s="72">
        <v>7.7616615000000003E-11</v>
      </c>
      <c r="YO23" s="72">
        <v>4.6071492999999998E-12</v>
      </c>
      <c r="YP23" s="72">
        <v>2.7290761999999999E-13</v>
      </c>
      <c r="YQ23" s="72">
        <v>1.6133204E-14</v>
      </c>
      <c r="YR23" s="72">
        <v>9.5177839999999995E-16</v>
      </c>
      <c r="YS23" s="72">
        <v>5.6031590000000005E-17</v>
      </c>
      <c r="YT23" s="72">
        <v>3.2913391999999999E-18</v>
      </c>
      <c r="YU23" s="72">
        <v>1.9289049999999999E-19</v>
      </c>
      <c r="YV23" s="72">
        <v>1.1277200500000001E-20</v>
      </c>
      <c r="YW23" s="72">
        <v>6.5765550000000001E-22</v>
      </c>
      <c r="YX23" s="72">
        <v>3.8252399999999999E-23</v>
      </c>
      <c r="YY23" s="72">
        <v>2.2189201999999999E-24</v>
      </c>
      <c r="YZ23" s="72">
        <v>1.2835466E-25</v>
      </c>
      <c r="ZA23" s="72">
        <v>7.403498E-27</v>
      </c>
      <c r="ZB23" s="72">
        <v>4.2578613000000001E-28</v>
      </c>
      <c r="ZC23" s="72">
        <v>2.4414804999999999E-29</v>
      </c>
      <c r="ZD23" s="72">
        <v>1.3957431999999999E-30</v>
      </c>
      <c r="ZE23" s="72">
        <v>7.9549159999999999E-32</v>
      </c>
      <c r="ZF23" s="72">
        <v>4.5198826999999998E-33</v>
      </c>
      <c r="ZG23" s="72">
        <v>2.5597752999999999E-34</v>
      </c>
      <c r="ZH23" s="72">
        <v>1.4375607E-35</v>
      </c>
      <c r="ZI23" s="72">
        <v>5.0457954999999999E-37</v>
      </c>
      <c r="ZJ23" s="72">
        <v>0</v>
      </c>
      <c r="ZK23" s="72">
        <v>2.1545153999999998E-6</v>
      </c>
      <c r="ZL23" s="72">
        <v>4.8885206000000001E-5</v>
      </c>
      <c r="ZM23" s="72">
        <v>9.1806509999999995E-4</v>
      </c>
      <c r="ZN23" s="72">
        <v>1.6558440000000001E-2</v>
      </c>
      <c r="ZO23" s="72">
        <v>0.103814885</v>
      </c>
      <c r="ZP23" s="72">
        <v>0.26594087</v>
      </c>
      <c r="ZQ23" s="72">
        <v>0.40317997</v>
      </c>
      <c r="ZR23" s="72">
        <v>0.41542800000000002</v>
      </c>
      <c r="ZS23" s="72">
        <v>0.29748887000000002</v>
      </c>
      <c r="ZT23" s="72">
        <v>0.12979769999999999</v>
      </c>
      <c r="ZU23" s="72">
        <v>2.7248925E-2</v>
      </c>
      <c r="ZV23" s="72">
        <v>1.66607E-3</v>
      </c>
      <c r="ZW23" s="72">
        <v>1.0107406000000001E-4</v>
      </c>
      <c r="ZX23" s="72">
        <v>6.0948870000000001E-6</v>
      </c>
      <c r="ZY23" s="72">
        <v>3.6583244999999998E-7</v>
      </c>
      <c r="ZZ23" s="72">
        <v>2.1879352E-8</v>
      </c>
      <c r="AAA23" s="72">
        <v>1.3047488999999999E-9</v>
      </c>
      <c r="AAB23" s="72">
        <v>7.7616659999999997E-11</v>
      </c>
      <c r="AAC23" s="72">
        <v>4.6071535999999999E-12</v>
      </c>
      <c r="AAD23" s="72">
        <v>2.7290796999999999E-13</v>
      </c>
      <c r="AAE23" s="72">
        <v>1.6133233000000001E-14</v>
      </c>
      <c r="AAF23" s="72">
        <v>9.5178100000000007E-16</v>
      </c>
      <c r="AAG23" s="72">
        <v>5.6031764999999998E-17</v>
      </c>
      <c r="AAH23" s="72">
        <v>3.2913530999999999E-18</v>
      </c>
      <c r="AAI23" s="72">
        <v>1.9289142E-19</v>
      </c>
      <c r="AAJ23" s="72">
        <v>1.1277262E-20</v>
      </c>
      <c r="AAK23" s="72">
        <v>6.5765942999999996E-22</v>
      </c>
      <c r="AAL23" s="72">
        <v>3.8252649999999998E-23</v>
      </c>
      <c r="AAM23" s="72">
        <v>2.2189361999999999E-24</v>
      </c>
      <c r="AAN23" s="72">
        <v>1.2835569999999999E-25</v>
      </c>
      <c r="AAO23" s="72">
        <v>7.4035629999999993E-27</v>
      </c>
      <c r="AAP23" s="72">
        <v>4.2579003E-28</v>
      </c>
      <c r="AAQ23" s="72">
        <v>2.4415035000000001E-29</v>
      </c>
      <c r="AAR23" s="72">
        <v>1.3957569000000001E-30</v>
      </c>
      <c r="AAS23" s="72">
        <v>7.9549970000000001E-32</v>
      </c>
      <c r="AAT23" s="72">
        <v>4.5199308000000001E-33</v>
      </c>
      <c r="AAU23" s="72">
        <v>2.5598059000000001E-34</v>
      </c>
      <c r="AAV23" s="72">
        <v>1.4375787E-35</v>
      </c>
      <c r="AAW23" s="72">
        <v>5.0458614000000001E-37</v>
      </c>
      <c r="AAX23" s="72">
        <v>0</v>
      </c>
      <c r="AAY23" s="72">
        <v>2.1544984E-6</v>
      </c>
      <c r="AAZ23" s="72">
        <v>4.8884870000000001E-5</v>
      </c>
      <c r="ABA23" s="72">
        <v>9.1805897000000005E-4</v>
      </c>
      <c r="ABB23" s="72">
        <v>1.6558327000000001E-2</v>
      </c>
      <c r="ABC23" s="72">
        <v>0.10381461</v>
      </c>
      <c r="ABD23" s="72">
        <v>0.26594076</v>
      </c>
      <c r="ABE23" s="72">
        <v>0.40317982000000002</v>
      </c>
      <c r="ABF23" s="72">
        <v>0.41542794999999999</v>
      </c>
      <c r="ABG23" s="72">
        <v>0.2974889</v>
      </c>
      <c r="ABH23" s="72">
        <v>0.12979776000000001</v>
      </c>
      <c r="ABI23" s="72">
        <v>2.7248943000000001E-2</v>
      </c>
      <c r="ABJ23" s="72">
        <v>1.6660719E-3</v>
      </c>
      <c r="ABK23" s="72">
        <v>1.0107416E-4</v>
      </c>
      <c r="ABL23" s="72">
        <v>6.0948923000000003E-6</v>
      </c>
      <c r="ABM23" s="72">
        <v>3.6583268000000002E-7</v>
      </c>
      <c r="ABN23" s="72">
        <v>2.1879359999999999E-8</v>
      </c>
      <c r="ABO23" s="72">
        <v>1.3047493000000001E-9</v>
      </c>
      <c r="ABP23" s="72">
        <v>7.7616679999999996E-11</v>
      </c>
      <c r="ABQ23" s="72">
        <v>4.6071540000000001E-12</v>
      </c>
      <c r="ABR23" s="72">
        <v>2.7290793999999999E-13</v>
      </c>
      <c r="ABS23" s="72">
        <v>1.6133231999999999E-14</v>
      </c>
      <c r="ABT23" s="72">
        <v>9.5178059999999995E-16</v>
      </c>
      <c r="ABU23" s="72">
        <v>5.6031759999999999E-17</v>
      </c>
      <c r="ABV23" s="72">
        <v>3.2913525000000001E-18</v>
      </c>
      <c r="ABW23" s="72">
        <v>1.9289144999999999E-19</v>
      </c>
      <c r="ABX23" s="72">
        <v>1.1277267499999999E-20</v>
      </c>
      <c r="ABY23" s="72">
        <v>6.5765953E-22</v>
      </c>
      <c r="ABZ23" s="72">
        <v>3.8252645E-23</v>
      </c>
      <c r="ACA23" s="72">
        <v>2.218936E-24</v>
      </c>
      <c r="ACB23" s="72">
        <v>1.2835566000000001E-25</v>
      </c>
      <c r="ACC23" s="72">
        <v>7.4035605000000002E-27</v>
      </c>
      <c r="ACD23" s="72">
        <v>4.2578969999999998E-28</v>
      </c>
      <c r="ACE23" s="72">
        <v>2.4415012000000001E-29</v>
      </c>
      <c r="ACF23" s="72">
        <v>1.3957547E-30</v>
      </c>
      <c r="ACG23" s="72">
        <v>7.9549810000000004E-32</v>
      </c>
      <c r="ACH23" s="72">
        <v>4.5199355999999999E-33</v>
      </c>
      <c r="ACI23" s="72">
        <v>2.5598925999999998E-34</v>
      </c>
      <c r="ACJ23" s="72">
        <v>1.4378863999999999E-35</v>
      </c>
      <c r="ACK23" s="72">
        <v>5.047913E-37</v>
      </c>
      <c r="ACL23" s="72">
        <v>0</v>
      </c>
      <c r="ACM23" s="72">
        <v>2.1545109E-6</v>
      </c>
      <c r="ACN23" s="72">
        <v>4.8885099999999997E-5</v>
      </c>
      <c r="ACO23" s="72">
        <v>9.1806329999999999E-4</v>
      </c>
      <c r="ACP23" s="72">
        <v>1.6558405000000002E-2</v>
      </c>
      <c r="ACQ23" s="72">
        <v>0.10381482</v>
      </c>
      <c r="ACR23" s="72">
        <v>0.26594108</v>
      </c>
      <c r="ACS23" s="72">
        <v>0.40317999999999998</v>
      </c>
      <c r="ACT23" s="72">
        <v>0.41542764999999998</v>
      </c>
      <c r="ACU23" s="72">
        <v>0.29748841999999998</v>
      </c>
      <c r="ACV23" s="72">
        <v>0.12979750000000001</v>
      </c>
      <c r="ACW23" s="72">
        <v>2.7248860999999999E-2</v>
      </c>
      <c r="ACX23" s="72">
        <v>1.6660652000000001E-3</v>
      </c>
      <c r="ACY23" s="72">
        <v>1.0107369999999999E-4</v>
      </c>
      <c r="ACZ23" s="72">
        <v>6.0948630000000003E-6</v>
      </c>
      <c r="ADA23" s="72">
        <v>3.6583079999999998E-7</v>
      </c>
      <c r="ADB23" s="72">
        <v>2.1879250000000001E-8</v>
      </c>
      <c r="ADC23" s="72">
        <v>1.3047423999999999E-9</v>
      </c>
      <c r="ADD23" s="72">
        <v>7.7616275000000001E-11</v>
      </c>
      <c r="ADE23" s="72">
        <v>4.6071306000000003E-12</v>
      </c>
      <c r="ADF23" s="72">
        <v>2.7290663999999999E-13</v>
      </c>
      <c r="ADG23" s="72">
        <v>1.6133158999999999E-14</v>
      </c>
      <c r="ADH23" s="72">
        <v>9.5177670000000006E-16</v>
      </c>
      <c r="ADI23" s="72">
        <v>5.6031554000000004E-17</v>
      </c>
      <c r="ADJ23" s="72">
        <v>3.2913428000000001E-18</v>
      </c>
      <c r="ADK23" s="72">
        <v>1.9289106000000001E-19</v>
      </c>
      <c r="ADL23" s="72">
        <v>1.12772506E-20</v>
      </c>
      <c r="ADM23" s="72">
        <v>6.5765877000000003E-22</v>
      </c>
      <c r="ADN23" s="72">
        <v>3.8252599999999998E-23</v>
      </c>
      <c r="ADO23" s="72">
        <v>2.2189324000000001E-24</v>
      </c>
      <c r="ADP23" s="72">
        <v>1.2835527E-25</v>
      </c>
      <c r="ADQ23" s="72">
        <v>7.4035269999999998E-27</v>
      </c>
      <c r="ADR23" s="72">
        <v>4.2578724E-28</v>
      </c>
      <c r="ADS23" s="72">
        <v>2.4414835000000001E-29</v>
      </c>
      <c r="ADT23" s="72">
        <v>1.3957434000000001E-30</v>
      </c>
      <c r="ADU23" s="72">
        <v>7.9549240000000003E-32</v>
      </c>
      <c r="ADV23" s="72">
        <v>4.5199197999999998E-33</v>
      </c>
      <c r="ADW23" s="72">
        <v>2.5600462000000001E-34</v>
      </c>
      <c r="ADX23" s="72">
        <v>1.4401459E-35</v>
      </c>
      <c r="ADY23" s="72">
        <v>5.0127609999999996E-37</v>
      </c>
      <c r="ADZ23" s="77"/>
      <c r="AEA23" s="73">
        <v>17</v>
      </c>
      <c r="AEB23" s="103">
        <v>17.5</v>
      </c>
      <c r="AEC23" s="73">
        <v>17</v>
      </c>
      <c r="AED23" s="103">
        <v>2.5</v>
      </c>
      <c r="AEE23" s="74">
        <f t="shared" si="22"/>
        <v>18</v>
      </c>
      <c r="AEF23" s="88">
        <f t="shared" si="23"/>
        <v>720</v>
      </c>
      <c r="AEG23" s="105">
        <f t="shared" si="25"/>
        <v>7.1593616999999995E-38</v>
      </c>
      <c r="AEH23" s="105">
        <f t="shared" si="25"/>
        <v>7.1371695999999997E-38</v>
      </c>
      <c r="AEI23" s="105">
        <f t="shared" si="25"/>
        <v>7.1372119999999998E-38</v>
      </c>
      <c r="AEJ23" s="105">
        <f t="shared" si="25"/>
        <v>7.1372066000000002E-38</v>
      </c>
      <c r="AEK23" s="105">
        <f t="shared" si="25"/>
        <v>7.1372093999999997E-38</v>
      </c>
      <c r="AEL23" s="105">
        <f t="shared" si="25"/>
        <v>7.1371975999999996E-38</v>
      </c>
      <c r="AEM23" s="105">
        <f t="shared" si="25"/>
        <v>7.1371846999999998E-38</v>
      </c>
      <c r="AEN23" s="105">
        <f t="shared" si="25"/>
        <v>7.1371813000000002E-38</v>
      </c>
      <c r="AEO23" s="105">
        <f t="shared" si="25"/>
        <v>7.1371885999999999E-38</v>
      </c>
      <c r="AEP23" s="105">
        <f t="shared" si="25"/>
        <v>7.1371919999999996E-38</v>
      </c>
      <c r="AEQ23" s="105">
        <f t="shared" si="26"/>
        <v>7.1371975999999996E-38</v>
      </c>
      <c r="AER23" s="105">
        <f t="shared" si="26"/>
        <v>7.1372109999999998E-38</v>
      </c>
      <c r="AES23" s="105">
        <f t="shared" si="26"/>
        <v>7.1372116E-38</v>
      </c>
      <c r="AET23" s="105">
        <f t="shared" si="26"/>
        <v>7.1372182999999996E-38</v>
      </c>
      <c r="AEU23" s="105">
        <f t="shared" si="26"/>
        <v>7.1372256000000004E-38</v>
      </c>
      <c r="AEV23" s="105">
        <f t="shared" si="26"/>
        <v>7.1372280000000001E-38</v>
      </c>
      <c r="AEW23" s="105">
        <f t="shared" si="26"/>
        <v>7.1372440000000005E-38</v>
      </c>
      <c r="AEX23" s="105">
        <f t="shared" si="26"/>
        <v>7.1373309999999999E-38</v>
      </c>
      <c r="AEY23" s="105">
        <f t="shared" si="26"/>
        <v>7.1378864999999995E-38</v>
      </c>
      <c r="AEZ23" s="99">
        <f t="shared" si="17"/>
        <v>4.6399999999999997</v>
      </c>
      <c r="AFA23" s="69"/>
      <c r="AFB23" s="202">
        <v>5.0449605999999996E-37</v>
      </c>
      <c r="AFC23" s="106">
        <f t="shared" si="18"/>
        <v>7.1384135315789487E-38</v>
      </c>
      <c r="AFD23" s="69"/>
      <c r="AFE23" s="107">
        <f t="shared" si="19"/>
        <v>700</v>
      </c>
      <c r="AFF23" s="105">
        <f t="shared" si="27"/>
        <v>8.8519426E-13</v>
      </c>
      <c r="AFG23" s="105">
        <f t="shared" si="27"/>
        <v>8.8519273999999997E-13</v>
      </c>
      <c r="AFH23" s="105">
        <f t="shared" si="27"/>
        <v>8.85193E-13</v>
      </c>
      <c r="AFI23" s="105">
        <f t="shared" si="27"/>
        <v>8.8519399999999997E-13</v>
      </c>
      <c r="AFJ23" s="105">
        <f t="shared" si="27"/>
        <v>8.8519250000000002E-13</v>
      </c>
      <c r="AFK23" s="105">
        <f t="shared" si="27"/>
        <v>8.8519074000000003E-13</v>
      </c>
      <c r="AFL23" s="105">
        <f t="shared" si="27"/>
        <v>8.8518940000000004E-13</v>
      </c>
      <c r="AFM23" s="105">
        <f t="shared" si="27"/>
        <v>8.8518749999999996E-13</v>
      </c>
      <c r="AFN23" s="105">
        <f t="shared" si="27"/>
        <v>8.8518780000000003E-13</v>
      </c>
      <c r="AFO23" s="105">
        <f t="shared" si="27"/>
        <v>8.8518857000000003E-13</v>
      </c>
      <c r="AFP23" s="105">
        <f t="shared" si="28"/>
        <v>8.8519010000000005E-13</v>
      </c>
      <c r="AFQ23" s="105">
        <f t="shared" si="28"/>
        <v>8.8519236000000002E-13</v>
      </c>
      <c r="AFR23" s="105">
        <f t="shared" si="28"/>
        <v>8.8519309999999996E-13</v>
      </c>
      <c r="AFS23" s="105">
        <f t="shared" si="28"/>
        <v>8.8519399999999997E-13</v>
      </c>
      <c r="AFT23" s="105">
        <f t="shared" si="28"/>
        <v>8.8519449999999996E-13</v>
      </c>
      <c r="AFU23" s="105">
        <f t="shared" si="28"/>
        <v>8.8519437000000005E-13</v>
      </c>
      <c r="AFV23" s="105">
        <f t="shared" si="28"/>
        <v>8.8519615999999999E-13</v>
      </c>
      <c r="AFW23" s="105">
        <f t="shared" si="28"/>
        <v>8.8519724000000005E-13</v>
      </c>
      <c r="AFX23" s="105">
        <f t="shared" si="28"/>
        <v>8.8519729999999996E-13</v>
      </c>
      <c r="AFY23" s="105"/>
      <c r="AFZ23" s="106">
        <f t="shared" si="24"/>
        <v>8.8519261263157895E-13</v>
      </c>
      <c r="AGA23" s="69"/>
      <c r="AGB23" s="69"/>
      <c r="AGC23" s="69"/>
      <c r="AGD23" s="69"/>
      <c r="AGE23" s="69"/>
      <c r="AGF23" s="69"/>
      <c r="AGG23" s="69"/>
      <c r="AGH23" s="69"/>
      <c r="AGI23" s="69"/>
      <c r="AGJ23" s="69"/>
      <c r="AGK23" s="69"/>
      <c r="AGL23" s="69"/>
      <c r="AGM23" s="69"/>
      <c r="AGN23" s="69"/>
      <c r="AGO23" s="69"/>
      <c r="AGP23" s="69"/>
      <c r="AGQ23" s="69"/>
      <c r="AGR23" s="69"/>
      <c r="AGS23" s="69"/>
      <c r="AGT23" s="69"/>
      <c r="AGU23" s="69"/>
      <c r="AGV23" s="69"/>
      <c r="AGW23" s="69"/>
      <c r="AGX23" s="69"/>
      <c r="AGY23" s="204">
        <v>16</v>
      </c>
      <c r="AGZ23" s="118">
        <v>0</v>
      </c>
      <c r="AHA23" s="118">
        <v>16</v>
      </c>
      <c r="AHB23" s="118">
        <v>0</v>
      </c>
      <c r="AHC23" s="118">
        <v>0</v>
      </c>
      <c r="AHD23" s="205">
        <v>-1</v>
      </c>
      <c r="AHE23" s="69"/>
      <c r="AHF23" s="69"/>
      <c r="AHG23" s="69"/>
      <c r="AHH23" s="69"/>
      <c r="AHI23" s="69"/>
      <c r="AHJ23" s="69"/>
      <c r="AHK23" s="69"/>
      <c r="AHL23" s="69"/>
      <c r="AHM23" s="69"/>
      <c r="AHN23" s="69"/>
      <c r="AHO23" s="69"/>
      <c r="AHP23" s="69"/>
      <c r="AHQ23" s="69"/>
      <c r="AHR23" s="69"/>
      <c r="AHS23" s="69"/>
      <c r="AHT23" s="69"/>
      <c r="AHU23" s="69"/>
      <c r="AHV23" s="69"/>
      <c r="AHW23" s="69"/>
      <c r="AHX23" s="69"/>
      <c r="AHY23" s="69"/>
      <c r="AHZ23" s="69"/>
      <c r="AIA23" s="69"/>
      <c r="AIB23" s="69"/>
    </row>
    <row r="24" spans="1:912" ht="3.75" customHeight="1" x14ac:dyDescent="0.25">
      <c r="A24" s="77"/>
      <c r="B24" s="98">
        <v>18</v>
      </c>
      <c r="C24" s="99">
        <v>4.93</v>
      </c>
      <c r="D24" s="190">
        <f t="shared" si="14"/>
        <v>2</v>
      </c>
      <c r="E24" s="77"/>
      <c r="F24" s="192">
        <v>0</v>
      </c>
      <c r="G24" s="70">
        <v>7.0913550000000004E-7</v>
      </c>
      <c r="H24" s="70">
        <v>1.6090045E-5</v>
      </c>
      <c r="I24" s="70">
        <v>2.9676044E-4</v>
      </c>
      <c r="J24" s="70">
        <v>5.2063316E-3</v>
      </c>
      <c r="K24" s="70">
        <v>5.6291737000000001E-2</v>
      </c>
      <c r="L24" s="70">
        <v>0.18595286999999999</v>
      </c>
      <c r="M24" s="70">
        <v>0.34505920000000001</v>
      </c>
      <c r="N24" s="70">
        <v>0.41018838000000002</v>
      </c>
      <c r="O24" s="70">
        <v>0.36689959999999999</v>
      </c>
      <c r="P24" s="70">
        <v>0.21064210999999999</v>
      </c>
      <c r="Q24" s="70">
        <v>7.1644680000000002E-2</v>
      </c>
      <c r="R24" s="70">
        <v>9.4203629999999993E-3</v>
      </c>
      <c r="S24" s="70">
        <v>5.5063720000000005E-4</v>
      </c>
      <c r="T24" s="70">
        <v>3.2435399999999998E-5</v>
      </c>
      <c r="U24" s="70">
        <v>1.9197190999999998E-6</v>
      </c>
      <c r="V24" s="70">
        <v>1.1392452E-7</v>
      </c>
      <c r="W24" s="70">
        <v>6.7692887000000003E-9</v>
      </c>
      <c r="X24" s="70">
        <v>4.0234813E-10</v>
      </c>
      <c r="Y24" s="70">
        <v>2.3906477E-11</v>
      </c>
      <c r="Z24" s="70">
        <v>1.4193575999999999E-12</v>
      </c>
      <c r="AA24" s="71">
        <v>8.4176955E-14</v>
      </c>
      <c r="AB24" s="71">
        <v>4.9855804E-15</v>
      </c>
      <c r="AC24" s="71">
        <v>2.9483281999999999E-16</v>
      </c>
      <c r="AD24" s="71">
        <v>1.7406137000000001E-17</v>
      </c>
      <c r="AE24" s="71">
        <v>1.0257278E-18</v>
      </c>
      <c r="AF24" s="71">
        <v>6.0326299999999998E-20</v>
      </c>
      <c r="AG24" s="71">
        <v>3.5405645000000002E-21</v>
      </c>
      <c r="AH24" s="71">
        <v>2.0733815E-22</v>
      </c>
      <c r="AI24" s="71">
        <v>1.2113793E-23</v>
      </c>
      <c r="AJ24" s="71">
        <v>7.0604505E-25</v>
      </c>
      <c r="AK24" s="71">
        <v>4.104847E-26</v>
      </c>
      <c r="AL24" s="71">
        <v>2.3803384999999999E-27</v>
      </c>
      <c r="AM24" s="71">
        <v>1.3766600000000001E-28</v>
      </c>
      <c r="AN24" s="71">
        <v>7.9402539999999995E-30</v>
      </c>
      <c r="AO24" s="71">
        <v>4.567085E-31</v>
      </c>
      <c r="AP24" s="71">
        <v>2.6195170000000003E-32</v>
      </c>
      <c r="AQ24" s="71">
        <v>1.498169E-33</v>
      </c>
      <c r="AR24" s="71">
        <v>8.5399670000000005E-35</v>
      </c>
      <c r="AS24" s="71">
        <v>3.1833120000000001E-36</v>
      </c>
      <c r="AT24" s="72">
        <v>0</v>
      </c>
      <c r="AU24" s="72">
        <v>7.091192E-7</v>
      </c>
      <c r="AV24" s="72">
        <v>1.6089709000000001E-5</v>
      </c>
      <c r="AW24" s="72">
        <v>2.9675437999999998E-4</v>
      </c>
      <c r="AX24" s="72">
        <v>5.2062230000000003E-3</v>
      </c>
      <c r="AY24" s="72">
        <v>5.6291196000000002E-2</v>
      </c>
      <c r="AZ24" s="72">
        <v>0.18595164</v>
      </c>
      <c r="BA24" s="72">
        <v>0.34505754999999999</v>
      </c>
      <c r="BB24" s="72">
        <v>0.41018690000000002</v>
      </c>
      <c r="BC24" s="72">
        <v>0.36689842</v>
      </c>
      <c r="BD24" s="72">
        <v>0.21064160000000001</v>
      </c>
      <c r="BE24" s="72">
        <v>7.1644540000000007E-2</v>
      </c>
      <c r="BF24" s="72">
        <v>9.4203470000000008E-3</v>
      </c>
      <c r="BG24" s="72">
        <v>5.5063620000000003E-4</v>
      </c>
      <c r="BH24" s="72">
        <v>3.2435341999999999E-5</v>
      </c>
      <c r="BI24" s="72">
        <v>1.9197154999999999E-6</v>
      </c>
      <c r="BJ24" s="72">
        <v>1.13924344E-7</v>
      </c>
      <c r="BK24" s="72">
        <v>6.7692776000000001E-9</v>
      </c>
      <c r="BL24" s="72">
        <v>4.0234754000000001E-10</v>
      </c>
      <c r="BM24" s="72">
        <v>2.3906438E-11</v>
      </c>
      <c r="BN24" s="72">
        <v>1.4193550999999999E-12</v>
      </c>
      <c r="BO24" s="72">
        <v>8.4176789999999998E-14</v>
      </c>
      <c r="BP24" s="72">
        <v>4.9855716E-15</v>
      </c>
      <c r="BQ24" s="72">
        <v>2.9483225999999999E-16</v>
      </c>
      <c r="BR24" s="72">
        <v>1.7406099000000001E-17</v>
      </c>
      <c r="BS24" s="72">
        <v>1.0257247999999999E-18</v>
      </c>
      <c r="BT24" s="72">
        <v>6.0326146000000003E-20</v>
      </c>
      <c r="BU24" s="72">
        <v>3.5405550000000001E-21</v>
      </c>
      <c r="BV24" s="72">
        <v>2.0733764E-22</v>
      </c>
      <c r="BW24" s="72">
        <v>1.2113766E-23</v>
      </c>
      <c r="BX24" s="72">
        <v>7.0604350000000003E-25</v>
      </c>
      <c r="BY24" s="72">
        <v>4.1048383E-26</v>
      </c>
      <c r="BZ24" s="72">
        <v>2.3803337E-27</v>
      </c>
      <c r="CA24" s="72">
        <v>1.3766582E-28</v>
      </c>
      <c r="CB24" s="72">
        <v>7.9402490000000005E-30</v>
      </c>
      <c r="CC24" s="72">
        <v>4.5670804999999998E-31</v>
      </c>
      <c r="CD24" s="72">
        <v>2.6195119999999999E-32</v>
      </c>
      <c r="CE24" s="72">
        <v>1.4981538E-33</v>
      </c>
      <c r="CF24" s="72">
        <v>8.5390089999999997E-35</v>
      </c>
      <c r="CG24" s="72">
        <v>3.180447E-36</v>
      </c>
      <c r="CH24" s="72">
        <v>0</v>
      </c>
      <c r="CI24" s="72">
        <v>7.0912613999999997E-7</v>
      </c>
      <c r="CJ24" s="72">
        <v>1.6089843000000001E-5</v>
      </c>
      <c r="CK24" s="72">
        <v>2.9675665000000002E-4</v>
      </c>
      <c r="CL24" s="72">
        <v>5.2062627000000004E-3</v>
      </c>
      <c r="CM24" s="72">
        <v>5.6291394000000002E-2</v>
      </c>
      <c r="CN24" s="72">
        <v>0.18595212999999999</v>
      </c>
      <c r="CO24" s="72">
        <v>0.34505799999999998</v>
      </c>
      <c r="CP24" s="72">
        <v>0.41018719999999997</v>
      </c>
      <c r="CQ24" s="72">
        <v>0.36689860000000002</v>
      </c>
      <c r="CR24" s="72">
        <v>0.21064167</v>
      </c>
      <c r="CS24" s="72">
        <v>7.1644545000000004E-2</v>
      </c>
      <c r="CT24" s="72">
        <v>9.4203510000000004E-3</v>
      </c>
      <c r="CU24" s="72">
        <v>5.5063629999999996E-4</v>
      </c>
      <c r="CV24" s="72">
        <v>3.2435341999999999E-5</v>
      </c>
      <c r="CW24" s="72">
        <v>1.919716E-6</v>
      </c>
      <c r="CX24" s="72">
        <v>1.13924365E-7</v>
      </c>
      <c r="CY24" s="72">
        <v>6.7692807000000002E-9</v>
      </c>
      <c r="CZ24" s="72">
        <v>4.0234768000000002E-10</v>
      </c>
      <c r="DA24" s="72">
        <v>2.3906446000000002E-11</v>
      </c>
      <c r="DB24" s="72">
        <v>1.4193556E-12</v>
      </c>
      <c r="DC24" s="72">
        <v>8.4176840000000002E-14</v>
      </c>
      <c r="DD24" s="72">
        <v>4.9855745000000002E-15</v>
      </c>
      <c r="DE24" s="72">
        <v>2.9483249999999999E-16</v>
      </c>
      <c r="DF24" s="72">
        <v>1.7406122E-17</v>
      </c>
      <c r="DG24" s="72">
        <v>1.0257265E-18</v>
      </c>
      <c r="DH24" s="72">
        <v>6.0326242999999998E-20</v>
      </c>
      <c r="DI24" s="72">
        <v>3.5405616E-21</v>
      </c>
      <c r="DJ24" s="72">
        <v>2.0733808999999999E-22</v>
      </c>
      <c r="DK24" s="72">
        <v>1.2113794E-23</v>
      </c>
      <c r="DL24" s="72">
        <v>7.0604529999999997E-25</v>
      </c>
      <c r="DM24" s="72">
        <v>4.1048463E-26</v>
      </c>
      <c r="DN24" s="72">
        <v>2.3803366000000002E-27</v>
      </c>
      <c r="DO24" s="72">
        <v>1.3766588E-28</v>
      </c>
      <c r="DP24" s="72">
        <v>7.9402520000000005E-30</v>
      </c>
      <c r="DQ24" s="72">
        <v>4.5670904000000004E-31</v>
      </c>
      <c r="DR24" s="72">
        <v>2.6195185999999999E-32</v>
      </c>
      <c r="DS24" s="72">
        <v>1.4981544E-33</v>
      </c>
      <c r="DT24" s="72">
        <v>8.5389999999999998E-35</v>
      </c>
      <c r="DU24" s="72">
        <v>3.1804379999999998E-36</v>
      </c>
      <c r="DV24" s="72">
        <v>0</v>
      </c>
      <c r="DW24" s="72">
        <v>7.0912770000000002E-7</v>
      </c>
      <c r="DX24" s="72">
        <v>1.6089865000000001E-5</v>
      </c>
      <c r="DY24" s="72">
        <v>2.9675711999999999E-4</v>
      </c>
      <c r="DZ24" s="72">
        <v>5.2062682999999997E-3</v>
      </c>
      <c r="EA24" s="72">
        <v>5.629145E-2</v>
      </c>
      <c r="EB24" s="72">
        <v>0.18595222</v>
      </c>
      <c r="EC24" s="72">
        <v>0.34505826000000001</v>
      </c>
      <c r="ED24" s="72">
        <v>0.41018736</v>
      </c>
      <c r="EE24" s="72">
        <v>0.36689883000000001</v>
      </c>
      <c r="EF24" s="72">
        <v>0.21064171000000001</v>
      </c>
      <c r="EG24" s="72">
        <v>7.1644550000000001E-2</v>
      </c>
      <c r="EH24" s="72">
        <v>9.4203519999999999E-3</v>
      </c>
      <c r="EI24" s="72">
        <v>5.5063656E-4</v>
      </c>
      <c r="EJ24" s="72">
        <v>3.2435360000000002E-5</v>
      </c>
      <c r="EK24" s="72">
        <v>1.9197166000000001E-6</v>
      </c>
      <c r="EL24" s="72">
        <v>1.13924415E-7</v>
      </c>
      <c r="EM24" s="72">
        <v>6.7692864999999996E-9</v>
      </c>
      <c r="EN24" s="72">
        <v>4.0234813E-10</v>
      </c>
      <c r="EO24" s="72">
        <v>2.3906479999999999E-11</v>
      </c>
      <c r="EP24" s="72">
        <v>1.4193574E-12</v>
      </c>
      <c r="EQ24" s="72">
        <v>8.4176939999999996E-14</v>
      </c>
      <c r="ER24" s="72">
        <v>4.9855804E-15</v>
      </c>
      <c r="ES24" s="72">
        <v>2.9483284999999998E-16</v>
      </c>
      <c r="ET24" s="72">
        <v>1.7406143000000001E-17</v>
      </c>
      <c r="EU24" s="72">
        <v>1.0257274999999999E-18</v>
      </c>
      <c r="EV24" s="72">
        <v>6.0326279999999995E-20</v>
      </c>
      <c r="EW24" s="72">
        <v>3.5405619999999998E-21</v>
      </c>
      <c r="EX24" s="72">
        <v>2.0733799000000001E-22</v>
      </c>
      <c r="EY24" s="72">
        <v>1.2113781E-23</v>
      </c>
      <c r="EZ24" s="72">
        <v>7.0604430000000001E-25</v>
      </c>
      <c r="FA24" s="72">
        <v>4.1048414000000002E-26</v>
      </c>
      <c r="FB24" s="72">
        <v>2.3803342E-27</v>
      </c>
      <c r="FC24" s="72">
        <v>1.3766573999999999E-28</v>
      </c>
      <c r="FD24" s="72">
        <v>7.9402490000000005E-30</v>
      </c>
      <c r="FE24" s="72">
        <v>4.5670955000000002E-31</v>
      </c>
      <c r="FF24" s="72">
        <v>2.6195185999999999E-32</v>
      </c>
      <c r="FG24" s="72">
        <v>1.4981568E-33</v>
      </c>
      <c r="FH24" s="72">
        <v>8.5389989999999997E-35</v>
      </c>
      <c r="FI24" s="72">
        <v>3.1804379999999998E-36</v>
      </c>
      <c r="FJ24" s="72">
        <v>0</v>
      </c>
      <c r="FK24" s="72">
        <v>7.0912636999999996E-7</v>
      </c>
      <c r="FL24" s="72">
        <v>1.6089844999999999E-5</v>
      </c>
      <c r="FM24" s="72">
        <v>2.9675668000000001E-4</v>
      </c>
      <c r="FN24" s="72">
        <v>5.2062612999999999E-3</v>
      </c>
      <c r="FO24" s="72">
        <v>5.6291426999999998E-2</v>
      </c>
      <c r="FP24" s="72">
        <v>0.18595222</v>
      </c>
      <c r="FQ24" s="72">
        <v>0.34505829999999998</v>
      </c>
      <c r="FR24" s="72">
        <v>0.41018742000000002</v>
      </c>
      <c r="FS24" s="72">
        <v>0.36689883000000001</v>
      </c>
      <c r="FT24" s="72">
        <v>0.21064171000000001</v>
      </c>
      <c r="FU24" s="72">
        <v>7.1644509999999995E-2</v>
      </c>
      <c r="FV24" s="72">
        <v>9.4203310000000005E-3</v>
      </c>
      <c r="FW24" s="72">
        <v>5.5063515999999996E-4</v>
      </c>
      <c r="FX24" s="72">
        <v>3.2435284000000001E-5</v>
      </c>
      <c r="FY24" s="72">
        <v>1.9197125E-6</v>
      </c>
      <c r="FZ24" s="72">
        <v>1.13924166E-7</v>
      </c>
      <c r="GA24" s="72">
        <v>6.7692696E-9</v>
      </c>
      <c r="GB24" s="72">
        <v>4.0234727E-10</v>
      </c>
      <c r="GC24" s="72">
        <v>2.3906427E-11</v>
      </c>
      <c r="GD24" s="72">
        <v>1.4193547000000001E-12</v>
      </c>
      <c r="GE24" s="72">
        <v>8.4176770000000002E-14</v>
      </c>
      <c r="GF24" s="72">
        <v>4.9855694000000004E-15</v>
      </c>
      <c r="GG24" s="72">
        <v>2.9483210000000002E-16</v>
      </c>
      <c r="GH24" s="72">
        <v>1.7406091999999999E-17</v>
      </c>
      <c r="GI24" s="72">
        <v>1.0257245E-18</v>
      </c>
      <c r="GJ24" s="72">
        <v>6.0326100000000002E-20</v>
      </c>
      <c r="GK24" s="72">
        <v>3.5405507E-21</v>
      </c>
      <c r="GL24" s="72">
        <v>2.0733735E-22</v>
      </c>
      <c r="GM24" s="72">
        <v>1.21137465E-23</v>
      </c>
      <c r="GN24" s="72">
        <v>7.0604280000000003E-25</v>
      </c>
      <c r="GO24" s="72">
        <v>4.1048379999999998E-26</v>
      </c>
      <c r="GP24" s="72">
        <v>2.3803389E-27</v>
      </c>
      <c r="GQ24" s="72">
        <v>1.3766623E-28</v>
      </c>
      <c r="GR24" s="72">
        <v>7.9402465000000004E-30</v>
      </c>
      <c r="GS24" s="72">
        <v>4.5670749999999997E-31</v>
      </c>
      <c r="GT24" s="72">
        <v>2.6195166000000001E-32</v>
      </c>
      <c r="GU24" s="72">
        <v>1.4981544E-33</v>
      </c>
      <c r="GV24" s="72">
        <v>8.5389884000000004E-35</v>
      </c>
      <c r="GW24" s="72">
        <v>3.1804340000000001E-36</v>
      </c>
      <c r="GX24" s="72">
        <v>0</v>
      </c>
      <c r="GY24" s="72">
        <v>7.0912444000000005E-7</v>
      </c>
      <c r="GZ24" s="72">
        <v>1.6089794E-5</v>
      </c>
      <c r="HA24" s="72">
        <v>2.9675559999999999E-4</v>
      </c>
      <c r="HB24" s="72">
        <v>5.2062413E-3</v>
      </c>
      <c r="HC24" s="72">
        <v>5.6291357E-2</v>
      </c>
      <c r="HD24" s="72">
        <v>0.18595222</v>
      </c>
      <c r="HE24" s="72">
        <v>0.34505826000000001</v>
      </c>
      <c r="HF24" s="72">
        <v>0.41018733000000002</v>
      </c>
      <c r="HG24" s="72">
        <v>0.36689865999999999</v>
      </c>
      <c r="HH24" s="72">
        <v>0.21064155000000001</v>
      </c>
      <c r="HI24" s="72">
        <v>7.1644440000000004E-2</v>
      </c>
      <c r="HJ24" s="72">
        <v>9.4203199999999994E-3</v>
      </c>
      <c r="HK24" s="72">
        <v>5.5063474999999997E-4</v>
      </c>
      <c r="HL24" s="72">
        <v>3.2435248000000002E-5</v>
      </c>
      <c r="HM24" s="72">
        <v>1.9197098E-6</v>
      </c>
      <c r="HN24" s="72">
        <v>1.13923946E-7</v>
      </c>
      <c r="HO24" s="72">
        <v>6.7692553999999996E-9</v>
      </c>
      <c r="HP24" s="72">
        <v>4.0234638000000002E-10</v>
      </c>
      <c r="HQ24" s="72">
        <v>2.3906373000000001E-11</v>
      </c>
      <c r="HR24" s="72">
        <v>1.4193512999999999E-12</v>
      </c>
      <c r="HS24" s="72">
        <v>8.4176575999999999E-14</v>
      </c>
      <c r="HT24" s="72">
        <v>4.9855563000000004E-15</v>
      </c>
      <c r="HU24" s="72">
        <v>2.9483134000000001E-16</v>
      </c>
      <c r="HV24" s="72">
        <v>1.7406047000000001E-17</v>
      </c>
      <c r="HW24" s="72">
        <v>1.0257219999999999E-18</v>
      </c>
      <c r="HX24" s="72">
        <v>6.0325960000000003E-20</v>
      </c>
      <c r="HY24" s="72">
        <v>3.5405443000000001E-21</v>
      </c>
      <c r="HZ24" s="72">
        <v>2.0733710000000001E-22</v>
      </c>
      <c r="IA24" s="72">
        <v>1.21137425E-23</v>
      </c>
      <c r="IB24" s="72">
        <v>7.0604244000000002E-25</v>
      </c>
      <c r="IC24" s="72">
        <v>4.1048297000000002E-26</v>
      </c>
      <c r="ID24" s="72">
        <v>2.3803294E-27</v>
      </c>
      <c r="IE24" s="72">
        <v>1.3766581E-28</v>
      </c>
      <c r="IF24" s="72">
        <v>7.9402449999999997E-30</v>
      </c>
      <c r="IG24" s="72">
        <v>4.5670766999999996E-31</v>
      </c>
      <c r="IH24" s="72">
        <v>2.6195172000000001E-32</v>
      </c>
      <c r="II24" s="72">
        <v>1.4981526E-33</v>
      </c>
      <c r="IJ24" s="72">
        <v>8.5389786999999999E-35</v>
      </c>
      <c r="IK24" s="72">
        <v>3.1804314999999998E-36</v>
      </c>
      <c r="IL24" s="72">
        <v>0</v>
      </c>
      <c r="IM24" s="72">
        <v>7.0912199999999999E-7</v>
      </c>
      <c r="IN24" s="72">
        <v>1.6089738E-5</v>
      </c>
      <c r="IO24" s="72">
        <v>2.9675460000000003E-4</v>
      </c>
      <c r="IP24" s="72">
        <v>5.2062211999999997E-3</v>
      </c>
      <c r="IQ24" s="72">
        <v>5.6291279999999999E-2</v>
      </c>
      <c r="IR24" s="72">
        <v>0.18595204000000001</v>
      </c>
      <c r="IS24" s="72">
        <v>0.34505809999999998</v>
      </c>
      <c r="IT24" s="72">
        <v>0.41018716</v>
      </c>
      <c r="IU24" s="72">
        <v>0.36689844999999999</v>
      </c>
      <c r="IV24" s="72">
        <v>0.21064141</v>
      </c>
      <c r="IW24" s="72">
        <v>7.1644366000000001E-2</v>
      </c>
      <c r="IX24" s="72">
        <v>9.4203050000000003E-3</v>
      </c>
      <c r="IY24" s="72">
        <v>5.5063376000000002E-4</v>
      </c>
      <c r="IZ24" s="72">
        <v>3.2435192999999998E-5</v>
      </c>
      <c r="JA24" s="72">
        <v>1.9197065999999998E-6</v>
      </c>
      <c r="JB24" s="72">
        <v>1.13923775E-7</v>
      </c>
      <c r="JC24" s="72">
        <v>6.7692440000000001E-9</v>
      </c>
      <c r="JD24" s="72">
        <v>4.0234554999999999E-10</v>
      </c>
      <c r="JE24" s="72">
        <v>2.3906328000000001E-11</v>
      </c>
      <c r="JF24" s="72">
        <v>1.4193487000000001E-12</v>
      </c>
      <c r="JG24" s="72">
        <v>8.417643E-14</v>
      </c>
      <c r="JH24" s="72">
        <v>4.9855499999999999E-15</v>
      </c>
      <c r="JI24" s="72">
        <v>2.9483097000000002E-16</v>
      </c>
      <c r="JJ24" s="72">
        <v>1.7406029999999999E-17</v>
      </c>
      <c r="JK24" s="72">
        <v>1.0257212000000001E-18</v>
      </c>
      <c r="JL24" s="72">
        <v>6.032594E-20</v>
      </c>
      <c r="JM24" s="72">
        <v>3.5405439999999999E-21</v>
      </c>
      <c r="JN24" s="72">
        <v>2.0733710000000001E-22</v>
      </c>
      <c r="JO24" s="72">
        <v>1.2113750000000001E-23</v>
      </c>
      <c r="JP24" s="72">
        <v>7.0604323000000004E-25</v>
      </c>
      <c r="JQ24" s="72">
        <v>4.1048329999999999E-26</v>
      </c>
      <c r="JR24" s="72">
        <v>2.3803260000000002E-27</v>
      </c>
      <c r="JS24" s="72">
        <v>1.3766532000000001E-28</v>
      </c>
      <c r="JT24" s="72">
        <v>7.9402309999999996E-30</v>
      </c>
      <c r="JU24" s="72">
        <v>4.5670804999999998E-31</v>
      </c>
      <c r="JV24" s="72">
        <v>2.6195149999999999E-32</v>
      </c>
      <c r="JW24" s="72">
        <v>1.4981503000000001E-33</v>
      </c>
      <c r="JX24" s="72">
        <v>8.5389670000000002E-35</v>
      </c>
      <c r="JY24" s="72">
        <v>3.1804264999999999E-36</v>
      </c>
      <c r="JZ24" s="72">
        <v>0</v>
      </c>
      <c r="KA24" s="72">
        <v>7.0912245000000003E-7</v>
      </c>
      <c r="KB24" s="72">
        <v>1.6089744999999999E-5</v>
      </c>
      <c r="KC24" s="72">
        <v>2.9675467999999998E-4</v>
      </c>
      <c r="KD24" s="72">
        <v>5.2062239999999997E-3</v>
      </c>
      <c r="KE24" s="72">
        <v>5.6291252E-2</v>
      </c>
      <c r="KF24" s="72">
        <v>0.18595191999999999</v>
      </c>
      <c r="KG24" s="72">
        <v>0.34505786999999999</v>
      </c>
      <c r="KH24" s="72">
        <v>0.41018704</v>
      </c>
      <c r="KI24" s="72">
        <v>0.36689840000000001</v>
      </c>
      <c r="KJ24" s="72">
        <v>0.21064131999999999</v>
      </c>
      <c r="KK24" s="72">
        <v>7.1644289999999999E-2</v>
      </c>
      <c r="KL24" s="72">
        <v>9.4202839999999993E-3</v>
      </c>
      <c r="KM24" s="72">
        <v>5.5063254000000002E-4</v>
      </c>
      <c r="KN24" s="72">
        <v>3.2435119999999999E-5</v>
      </c>
      <c r="KO24" s="72">
        <v>1.9197022999999999E-6</v>
      </c>
      <c r="KP24" s="72">
        <v>1.1392353E-7</v>
      </c>
      <c r="KQ24" s="72">
        <v>6.7692305E-9</v>
      </c>
      <c r="KR24" s="72">
        <v>4.0234476999999998E-10</v>
      </c>
      <c r="KS24" s="72">
        <v>2.3906287E-11</v>
      </c>
      <c r="KT24" s="72">
        <v>1.4193461E-12</v>
      </c>
      <c r="KU24" s="72">
        <v>8.4176299999999998E-14</v>
      </c>
      <c r="KV24" s="72">
        <v>4.9855427999999996E-15</v>
      </c>
      <c r="KW24" s="72">
        <v>2.9483067999999998E-16</v>
      </c>
      <c r="KX24" s="72">
        <v>1.7406017999999999E-17</v>
      </c>
      <c r="KY24" s="72">
        <v>1.0257209E-18</v>
      </c>
      <c r="KZ24" s="72">
        <v>6.0325945999999995E-20</v>
      </c>
      <c r="LA24" s="72">
        <v>3.5405443000000001E-21</v>
      </c>
      <c r="LB24" s="72">
        <v>2.0733693999999999E-22</v>
      </c>
      <c r="LC24" s="72">
        <v>1.211373E-23</v>
      </c>
      <c r="LD24" s="72">
        <v>7.0604220000000002E-25</v>
      </c>
      <c r="LE24" s="72">
        <v>4.1048316E-26</v>
      </c>
      <c r="LF24" s="72">
        <v>2.3803270999999999E-27</v>
      </c>
      <c r="LG24" s="72">
        <v>1.3766529000000001E-28</v>
      </c>
      <c r="LH24" s="72">
        <v>7.9402224999999996E-30</v>
      </c>
      <c r="LI24" s="72">
        <v>4.5670766999999996E-31</v>
      </c>
      <c r="LJ24" s="72">
        <v>2.6195116000000003E-32</v>
      </c>
      <c r="LK24" s="72">
        <v>1.4981495E-33</v>
      </c>
      <c r="LL24" s="72">
        <v>8.5389614000000004E-35</v>
      </c>
      <c r="LM24" s="72">
        <v>3.1804243000000003E-36</v>
      </c>
      <c r="LN24" s="72">
        <v>0</v>
      </c>
      <c r="LO24" s="72">
        <v>7.0912289999999997E-7</v>
      </c>
      <c r="LP24" s="72">
        <v>1.6089753000000001E-5</v>
      </c>
      <c r="LQ24" s="72">
        <v>2.9675482000000002E-4</v>
      </c>
      <c r="LR24" s="72">
        <v>5.2062226000000001E-3</v>
      </c>
      <c r="LS24" s="72">
        <v>5.6291244999999997E-2</v>
      </c>
      <c r="LT24" s="72">
        <v>0.18595186999999999</v>
      </c>
      <c r="LU24" s="72">
        <v>0.34505780000000003</v>
      </c>
      <c r="LV24" s="72">
        <v>0.41018685999999999</v>
      </c>
      <c r="LW24" s="72">
        <v>0.36689827000000003</v>
      </c>
      <c r="LX24" s="72">
        <v>0.2106413</v>
      </c>
      <c r="LY24" s="72">
        <v>7.1644319999999997E-2</v>
      </c>
      <c r="LZ24" s="72">
        <v>9.4202915000000005E-3</v>
      </c>
      <c r="MA24" s="72">
        <v>5.5063283000000005E-4</v>
      </c>
      <c r="MB24" s="72">
        <v>3.2435135E-5</v>
      </c>
      <c r="MC24" s="72">
        <v>1.9197032000000002E-6</v>
      </c>
      <c r="MD24" s="72">
        <v>1.1392359E-7</v>
      </c>
      <c r="ME24" s="72">
        <v>6.7692340000000002E-9</v>
      </c>
      <c r="MF24" s="72">
        <v>4.0234500000000002E-10</v>
      </c>
      <c r="MG24" s="72">
        <v>2.3906300000000001E-11</v>
      </c>
      <c r="MH24" s="72">
        <v>1.4193472E-12</v>
      </c>
      <c r="MI24" s="72">
        <v>8.4176400000000005E-14</v>
      </c>
      <c r="MJ24" s="72">
        <v>4.9855495E-15</v>
      </c>
      <c r="MK24" s="72">
        <v>2.948311E-16</v>
      </c>
      <c r="ML24" s="72">
        <v>1.7406044000000001E-17</v>
      </c>
      <c r="MM24" s="72">
        <v>1.0257226000000001E-18</v>
      </c>
      <c r="MN24" s="72">
        <v>6.0326040000000004E-20</v>
      </c>
      <c r="MO24" s="72">
        <v>3.5405503000000003E-21</v>
      </c>
      <c r="MP24" s="72">
        <v>2.0733722999999999E-22</v>
      </c>
      <c r="MQ24" s="72">
        <v>1.211373E-23</v>
      </c>
      <c r="MR24" s="72">
        <v>7.0604160000000001E-25</v>
      </c>
      <c r="MS24" s="72">
        <v>4.1048297000000002E-26</v>
      </c>
      <c r="MT24" s="72">
        <v>2.3803304000000001E-27</v>
      </c>
      <c r="MU24" s="72">
        <v>1.3766564000000001E-28</v>
      </c>
      <c r="MV24" s="72">
        <v>7.9402389999999999E-30</v>
      </c>
      <c r="MW24" s="72">
        <v>4.5670814E-31</v>
      </c>
      <c r="MX24" s="72">
        <v>2.6195128000000003E-32</v>
      </c>
      <c r="MY24" s="72">
        <v>1.4981505999999999E-33</v>
      </c>
      <c r="MZ24" s="72">
        <v>8.5389699999999995E-35</v>
      </c>
      <c r="NA24" s="72">
        <v>3.1804269999999997E-36</v>
      </c>
      <c r="NB24" s="72">
        <v>0</v>
      </c>
      <c r="NC24" s="72">
        <v>7.0912070000000004E-7</v>
      </c>
      <c r="ND24" s="72">
        <v>1.6089703000000001E-5</v>
      </c>
      <c r="NE24" s="72">
        <v>2.9675398000000001E-4</v>
      </c>
      <c r="NF24" s="72">
        <v>5.2062080000000004E-3</v>
      </c>
      <c r="NG24" s="72">
        <v>5.6291196000000002E-2</v>
      </c>
      <c r="NH24" s="72">
        <v>0.18595186</v>
      </c>
      <c r="NI24" s="72">
        <v>0.34505785</v>
      </c>
      <c r="NJ24" s="72">
        <v>0.41018683</v>
      </c>
      <c r="NK24" s="72">
        <v>0.36689830000000001</v>
      </c>
      <c r="NL24" s="72">
        <v>0.21064141</v>
      </c>
      <c r="NM24" s="72">
        <v>7.1644360000000004E-2</v>
      </c>
      <c r="NN24" s="72">
        <v>9.4202980000000006E-3</v>
      </c>
      <c r="NO24" s="72">
        <v>5.5063300000000003E-4</v>
      </c>
      <c r="NP24" s="72">
        <v>3.2435146000000003E-5</v>
      </c>
      <c r="NQ24" s="72">
        <v>1.9197036999999999E-6</v>
      </c>
      <c r="NR24" s="72">
        <v>1.13923626E-7</v>
      </c>
      <c r="NS24" s="72">
        <v>6.7692379999999999E-9</v>
      </c>
      <c r="NT24" s="72">
        <v>4.0234538000000001E-10</v>
      </c>
      <c r="NU24" s="72">
        <v>2.3906321E-11</v>
      </c>
      <c r="NV24" s="72">
        <v>1.4193487000000001E-12</v>
      </c>
      <c r="NW24" s="72">
        <v>8.4176490000000002E-14</v>
      </c>
      <c r="NX24" s="72">
        <v>4.9855549999999998E-15</v>
      </c>
      <c r="NY24" s="72">
        <v>2.9483152000000002E-16</v>
      </c>
      <c r="NZ24" s="72">
        <v>1.7406061999999999E-17</v>
      </c>
      <c r="OA24" s="72">
        <v>1.0257233999999999E-18</v>
      </c>
      <c r="OB24" s="72">
        <v>6.0326094999999998E-20</v>
      </c>
      <c r="OC24" s="72">
        <v>3.5405522999999999E-21</v>
      </c>
      <c r="OD24" s="72">
        <v>2.0733745000000001E-22</v>
      </c>
      <c r="OE24" s="72">
        <v>1.2113744000000001E-23</v>
      </c>
      <c r="OF24" s="72">
        <v>7.0604169999999999E-25</v>
      </c>
      <c r="OG24" s="72">
        <v>4.1048276000000003E-26</v>
      </c>
      <c r="OH24" s="72">
        <v>2.3803306000000001E-27</v>
      </c>
      <c r="OI24" s="72">
        <v>1.3766582E-28</v>
      </c>
      <c r="OJ24" s="72">
        <v>7.9402539999999995E-30</v>
      </c>
      <c r="OK24" s="72">
        <v>4.5670880000000004E-31</v>
      </c>
      <c r="OL24" s="72">
        <v>2.6195149999999999E-32</v>
      </c>
      <c r="OM24" s="72">
        <v>1.4981520999999999E-33</v>
      </c>
      <c r="ON24" s="72">
        <v>8.5389770000000003E-35</v>
      </c>
      <c r="OO24" s="72">
        <v>3.1804299999999998E-36</v>
      </c>
      <c r="OP24" s="72">
        <v>0</v>
      </c>
      <c r="OQ24" s="72">
        <v>7.0911886000000003E-7</v>
      </c>
      <c r="OR24" s="72">
        <v>1.6089666999999999E-5</v>
      </c>
      <c r="OS24" s="72">
        <v>2.9675312999999999E-4</v>
      </c>
      <c r="OT24" s="72">
        <v>5.2061933000000001E-3</v>
      </c>
      <c r="OU24" s="72">
        <v>5.629112E-2</v>
      </c>
      <c r="OV24" s="72">
        <v>0.1859517</v>
      </c>
      <c r="OW24" s="72">
        <v>0.34505775999999999</v>
      </c>
      <c r="OX24" s="72">
        <v>0.41018704</v>
      </c>
      <c r="OY24" s="72">
        <v>0.36689842</v>
      </c>
      <c r="OZ24" s="72">
        <v>0.21064148999999999</v>
      </c>
      <c r="PA24" s="72">
        <v>7.1644410000000006E-2</v>
      </c>
      <c r="PB24" s="72">
        <v>9.4203140000000008E-3</v>
      </c>
      <c r="PC24" s="72">
        <v>5.5063404999999995E-4</v>
      </c>
      <c r="PD24" s="72">
        <v>3.2435204000000002E-5</v>
      </c>
      <c r="PE24" s="72">
        <v>1.9197072999999998E-6</v>
      </c>
      <c r="PF24" s="72">
        <v>1.1392384E-7</v>
      </c>
      <c r="PG24" s="72">
        <v>6.7692496000000003E-9</v>
      </c>
      <c r="PH24" s="72">
        <v>4.0234610000000001E-10</v>
      </c>
      <c r="PI24" s="72">
        <v>2.3906362999999999E-11</v>
      </c>
      <c r="PJ24" s="72">
        <v>1.4193512999999999E-12</v>
      </c>
      <c r="PK24" s="72">
        <v>8.4176620000000003E-14</v>
      </c>
      <c r="PL24" s="72">
        <v>4.9855643999999997E-15</v>
      </c>
      <c r="PM24" s="72">
        <v>2.9483202999999998E-16</v>
      </c>
      <c r="PN24" s="72">
        <v>1.7406095E-17</v>
      </c>
      <c r="PO24" s="72">
        <v>1.0257247999999999E-18</v>
      </c>
      <c r="PP24" s="72">
        <v>6.0326150000000004E-20</v>
      </c>
      <c r="PQ24" s="72">
        <v>3.5405555999999998E-21</v>
      </c>
      <c r="PR24" s="72">
        <v>2.0733773E-22</v>
      </c>
      <c r="PS24" s="72">
        <v>1.2113768E-23</v>
      </c>
      <c r="PT24" s="72">
        <v>7.0604350000000003E-25</v>
      </c>
      <c r="PU24" s="72">
        <v>4.1048368E-26</v>
      </c>
      <c r="PV24" s="72">
        <v>2.3803344E-27</v>
      </c>
      <c r="PW24" s="72">
        <v>1.3766600000000001E-28</v>
      </c>
      <c r="PX24" s="72">
        <v>7.9402649999999996E-30</v>
      </c>
      <c r="PY24" s="72">
        <v>4.5670929999999997E-31</v>
      </c>
      <c r="PZ24" s="72">
        <v>2.6195172000000001E-32</v>
      </c>
      <c r="QA24" s="72">
        <v>1.4981534999999999E-33</v>
      </c>
      <c r="QB24" s="72">
        <v>8.5389827000000003E-35</v>
      </c>
      <c r="QC24" s="72">
        <v>3.1804320000000003E-36</v>
      </c>
      <c r="QD24" s="72">
        <v>0</v>
      </c>
      <c r="QE24" s="72">
        <v>7.0911830000000001E-7</v>
      </c>
      <c r="QF24" s="72">
        <v>1.6089649E-5</v>
      </c>
      <c r="QG24" s="72">
        <v>2.9675284000000001E-4</v>
      </c>
      <c r="QH24" s="72">
        <v>5.2061900000000003E-3</v>
      </c>
      <c r="QI24" s="72">
        <v>5.6291017999999998E-2</v>
      </c>
      <c r="QJ24" s="72">
        <v>0.18595139999999999</v>
      </c>
      <c r="QK24" s="72">
        <v>0.34505750000000002</v>
      </c>
      <c r="QL24" s="72">
        <v>0.41018716</v>
      </c>
      <c r="QM24" s="72">
        <v>0.36689856999999998</v>
      </c>
      <c r="QN24" s="72">
        <v>0.21064163999999999</v>
      </c>
      <c r="QO24" s="72">
        <v>7.1644545000000004E-2</v>
      </c>
      <c r="QP24" s="72">
        <v>9.4203459999999996E-3</v>
      </c>
      <c r="QQ24" s="72">
        <v>5.5063585999999998E-4</v>
      </c>
      <c r="QR24" s="72">
        <v>3.2435309999999998E-5</v>
      </c>
      <c r="QS24" s="72">
        <v>1.9197130000000002E-6</v>
      </c>
      <c r="QT24" s="72">
        <v>1.1392418E-7</v>
      </c>
      <c r="QU24" s="72">
        <v>6.7692705000000003E-9</v>
      </c>
      <c r="QV24" s="72">
        <v>4.0234727E-10</v>
      </c>
      <c r="QW24" s="72">
        <v>2.3906432E-11</v>
      </c>
      <c r="QX24" s="72">
        <v>1.4193554000000001E-12</v>
      </c>
      <c r="QY24" s="72">
        <v>8.4176853999999999E-14</v>
      </c>
      <c r="QZ24" s="72">
        <v>4.9855765999999999E-15</v>
      </c>
      <c r="RA24" s="72">
        <v>2.9483266000000001E-16</v>
      </c>
      <c r="RB24" s="72">
        <v>1.7406132000000001E-17</v>
      </c>
      <c r="RC24" s="72">
        <v>1.025727E-18</v>
      </c>
      <c r="RD24" s="72">
        <v>6.0326256000000003E-20</v>
      </c>
      <c r="RE24" s="72">
        <v>3.5405610000000004E-21</v>
      </c>
      <c r="RF24" s="72">
        <v>2.0733799000000001E-22</v>
      </c>
      <c r="RG24" s="72">
        <v>1.2113794E-23</v>
      </c>
      <c r="RH24" s="72">
        <v>7.0604565000000001E-25</v>
      </c>
      <c r="RI24" s="72">
        <v>4.1048522E-26</v>
      </c>
      <c r="RJ24" s="72">
        <v>2.3803426999999998E-27</v>
      </c>
      <c r="RK24" s="72">
        <v>1.3766637999999999E-28</v>
      </c>
      <c r="RL24" s="72">
        <v>7.9402800000000006E-30</v>
      </c>
      <c r="RM24" s="72">
        <v>4.5671006999999996E-31</v>
      </c>
      <c r="RN24" s="72">
        <v>2.6195224999999999E-32</v>
      </c>
      <c r="RO24" s="72">
        <v>1.4981565999999999E-33</v>
      </c>
      <c r="RP24" s="72">
        <v>8.5389989999999997E-35</v>
      </c>
      <c r="RQ24" s="72">
        <v>3.1804382999999998E-36</v>
      </c>
      <c r="RR24" s="72">
        <v>0</v>
      </c>
      <c r="RS24" s="72">
        <v>7.091185E-7</v>
      </c>
      <c r="RT24" s="72">
        <v>1.6089649999999999E-5</v>
      </c>
      <c r="RU24" s="72">
        <v>2.9675296000000002E-4</v>
      </c>
      <c r="RV24" s="72">
        <v>5.2061924000000002E-3</v>
      </c>
      <c r="RW24" s="72">
        <v>5.6291010000000002E-2</v>
      </c>
      <c r="RX24" s="72">
        <v>0.18595126000000001</v>
      </c>
      <c r="RY24" s="72">
        <v>0.34505712999999999</v>
      </c>
      <c r="RZ24" s="72">
        <v>0.41018710000000003</v>
      </c>
      <c r="SA24" s="72">
        <v>0.36689850000000002</v>
      </c>
      <c r="SB24" s="72">
        <v>0.21064167</v>
      </c>
      <c r="SC24" s="72">
        <v>7.1644550000000001E-2</v>
      </c>
      <c r="SD24" s="72">
        <v>9.4203570000000007E-3</v>
      </c>
      <c r="SE24" s="72">
        <v>5.5063656E-4</v>
      </c>
      <c r="SF24" s="72">
        <v>3.2435341999999999E-5</v>
      </c>
      <c r="SG24" s="72">
        <v>1.9197147999999999E-6</v>
      </c>
      <c r="SH24" s="72">
        <v>1.1392426999999999E-7</v>
      </c>
      <c r="SI24" s="72">
        <v>6.7692754000000002E-9</v>
      </c>
      <c r="SJ24" s="72">
        <v>4.0234754000000001E-10</v>
      </c>
      <c r="SK24" s="72">
        <v>2.3906447999999999E-11</v>
      </c>
      <c r="SL24" s="72">
        <v>1.4193563E-12</v>
      </c>
      <c r="SM24" s="72">
        <v>8.4176890000000005E-14</v>
      </c>
      <c r="SN24" s="72">
        <v>4.9855765999999999E-15</v>
      </c>
      <c r="SO24" s="72">
        <v>2.9483259999999998E-16</v>
      </c>
      <c r="SP24" s="72">
        <v>1.7406132000000001E-17</v>
      </c>
      <c r="SQ24" s="72">
        <v>1.025727E-18</v>
      </c>
      <c r="SR24" s="72">
        <v>6.0326275999999994E-20</v>
      </c>
      <c r="SS24" s="72">
        <v>3.5405619999999998E-21</v>
      </c>
      <c r="ST24" s="72">
        <v>2.0733805000000001E-22</v>
      </c>
      <c r="SU24" s="72">
        <v>1.2113795000000001E-23</v>
      </c>
      <c r="SV24" s="72">
        <v>7.0604613999999998E-25</v>
      </c>
      <c r="SW24" s="72">
        <v>4.1048574000000001E-26</v>
      </c>
      <c r="SX24" s="72">
        <v>2.3803466000000001E-27</v>
      </c>
      <c r="SY24" s="72">
        <v>1.3766652E-28</v>
      </c>
      <c r="SZ24" s="72">
        <v>7.9402830000000005E-30</v>
      </c>
      <c r="TA24" s="72">
        <v>4.5671006999999996E-31</v>
      </c>
      <c r="TB24" s="72">
        <v>2.6195233000000003E-32</v>
      </c>
      <c r="TC24" s="72">
        <v>1.49815745E-33</v>
      </c>
      <c r="TD24" s="72">
        <v>8.5390004999999998E-35</v>
      </c>
      <c r="TE24" s="72">
        <v>3.180439E-36</v>
      </c>
      <c r="TF24" s="72">
        <v>0</v>
      </c>
      <c r="TG24" s="72">
        <v>7.0911693000000002E-7</v>
      </c>
      <c r="TH24" s="72">
        <v>1.6089611999999999E-5</v>
      </c>
      <c r="TI24" s="72">
        <v>2.9675223000000001E-4</v>
      </c>
      <c r="TJ24" s="72">
        <v>5.2061764999999996E-3</v>
      </c>
      <c r="TK24" s="72">
        <v>5.6291025000000001E-2</v>
      </c>
      <c r="TL24" s="72">
        <v>0.18595143</v>
      </c>
      <c r="TM24" s="72">
        <v>0.34505728000000002</v>
      </c>
      <c r="TN24" s="72">
        <v>0.41018694999999999</v>
      </c>
      <c r="TO24" s="72">
        <v>0.36689856999999998</v>
      </c>
      <c r="TP24" s="72">
        <v>0.21064179</v>
      </c>
      <c r="TQ24" s="72">
        <v>7.1644633999999999E-2</v>
      </c>
      <c r="TR24" s="72">
        <v>9.4203729999999992E-3</v>
      </c>
      <c r="TS24" s="72">
        <v>5.5063754999999995E-4</v>
      </c>
      <c r="TT24" s="72">
        <v>3.2435408E-5</v>
      </c>
      <c r="TU24" s="72">
        <v>1.9197189999999999E-6</v>
      </c>
      <c r="TV24" s="72">
        <v>1.13924486E-7</v>
      </c>
      <c r="TW24" s="72">
        <v>6.7692873999999999E-9</v>
      </c>
      <c r="TX24" s="72">
        <v>4.0234813E-10</v>
      </c>
      <c r="TY24" s="72">
        <v>2.3906479999999999E-11</v>
      </c>
      <c r="TZ24" s="72">
        <v>1.4193578000000001E-12</v>
      </c>
      <c r="UA24" s="72">
        <v>8.4176960000000005E-14</v>
      </c>
      <c r="UB24" s="72">
        <v>4.98558E-15</v>
      </c>
      <c r="UC24" s="72">
        <v>2.9483276999999999E-16</v>
      </c>
      <c r="UD24" s="72">
        <v>1.7406142E-17</v>
      </c>
      <c r="UE24" s="72">
        <v>1.0257278E-18</v>
      </c>
      <c r="UF24" s="72">
        <v>6.032635E-20</v>
      </c>
      <c r="UG24" s="72">
        <v>3.540568E-21</v>
      </c>
      <c r="UH24" s="72">
        <v>2.0733841E-22</v>
      </c>
      <c r="UI24" s="72">
        <v>1.2113819E-23</v>
      </c>
      <c r="UJ24" s="72">
        <v>7.0604726999999999E-25</v>
      </c>
      <c r="UK24" s="72">
        <v>4.1048649999999997E-26</v>
      </c>
      <c r="UL24" s="72">
        <v>2.3803512E-27</v>
      </c>
      <c r="UM24" s="72">
        <v>1.3766677999999999E-28</v>
      </c>
      <c r="UN24" s="72">
        <v>7.9402950000000002E-30</v>
      </c>
      <c r="UO24" s="72">
        <v>4.5671059999999996E-31</v>
      </c>
      <c r="UP24" s="72">
        <v>2.6195265999999997E-32</v>
      </c>
      <c r="UQ24" s="72">
        <v>1.4981595999999999E-33</v>
      </c>
      <c r="UR24" s="72">
        <v>8.5390120000000001E-35</v>
      </c>
      <c r="US24" s="72">
        <v>3.1804429999999997E-36</v>
      </c>
      <c r="UT24" s="72">
        <v>0</v>
      </c>
      <c r="UU24" s="72">
        <v>7.0911900000000001E-7</v>
      </c>
      <c r="UV24" s="72">
        <v>1.6089663000000002E-5</v>
      </c>
      <c r="UW24" s="72">
        <v>2.9675307000000001E-4</v>
      </c>
      <c r="UX24" s="72">
        <v>5.2061924000000002E-3</v>
      </c>
      <c r="UY24" s="72">
        <v>5.6291006999999997E-2</v>
      </c>
      <c r="UZ24" s="72">
        <v>0.18595149</v>
      </c>
      <c r="VA24" s="72">
        <v>0.34505766999999998</v>
      </c>
      <c r="VB24" s="72">
        <v>0.41018724000000001</v>
      </c>
      <c r="VC24" s="72">
        <v>0.36689880000000002</v>
      </c>
      <c r="VD24" s="72">
        <v>0.21064189999999999</v>
      </c>
      <c r="VE24" s="72">
        <v>7.1644680000000002E-2</v>
      </c>
      <c r="VF24" s="72">
        <v>9.4203780000000001E-3</v>
      </c>
      <c r="VG24" s="72">
        <v>5.5063807000000004E-4</v>
      </c>
      <c r="VH24" s="72">
        <v>3.243543E-5</v>
      </c>
      <c r="VI24" s="72">
        <v>1.9197204999999998E-6</v>
      </c>
      <c r="VJ24" s="72">
        <v>1.1392459E-7</v>
      </c>
      <c r="VK24" s="72">
        <v>6.7692919999999997E-9</v>
      </c>
      <c r="VL24" s="72">
        <v>4.0234840000000002E-10</v>
      </c>
      <c r="VM24" s="72">
        <v>2.3906490999999998E-11</v>
      </c>
      <c r="VN24" s="72">
        <v>1.4193584E-12</v>
      </c>
      <c r="VO24" s="72">
        <v>8.4176999999999998E-14</v>
      </c>
      <c r="VP24" s="72">
        <v>4.9855826000000004E-15</v>
      </c>
      <c r="VQ24" s="72">
        <v>2.9483290000000002E-16</v>
      </c>
      <c r="VR24" s="72">
        <v>1.7406143000000001E-17</v>
      </c>
      <c r="VS24" s="72">
        <v>1.0257279E-18</v>
      </c>
      <c r="VT24" s="72">
        <v>6.0326379999999999E-20</v>
      </c>
      <c r="VU24" s="72">
        <v>3.5405709999999997E-21</v>
      </c>
      <c r="VV24" s="72">
        <v>2.0733874999999999E-22</v>
      </c>
      <c r="VW24" s="72">
        <v>1.21138396E-23</v>
      </c>
      <c r="VX24" s="72">
        <v>7.0604840000000001E-25</v>
      </c>
      <c r="VY24" s="72">
        <v>4.1048709999999998E-26</v>
      </c>
      <c r="VZ24" s="72">
        <v>2.3803542999999999E-27</v>
      </c>
      <c r="WA24" s="72">
        <v>1.3766697000000001E-28</v>
      </c>
      <c r="WB24" s="72">
        <v>7.9403049999999995E-30</v>
      </c>
      <c r="WC24" s="72">
        <v>4.5671119999999996E-31</v>
      </c>
      <c r="WD24" s="72">
        <v>2.6195304000000001E-32</v>
      </c>
      <c r="WE24" s="72">
        <v>1.4981610999999999E-33</v>
      </c>
      <c r="WF24" s="72">
        <v>8.5390189999999998E-35</v>
      </c>
      <c r="WG24" s="72">
        <v>3.1804459999999998E-36</v>
      </c>
      <c r="WH24" s="72">
        <v>0</v>
      </c>
      <c r="WI24" s="72">
        <v>7.0912140000000004E-7</v>
      </c>
      <c r="WJ24" s="72">
        <v>1.6089728999999999E-5</v>
      </c>
      <c r="WK24" s="72">
        <v>2.9675444000000002E-4</v>
      </c>
      <c r="WL24" s="72">
        <v>5.2062211999999997E-3</v>
      </c>
      <c r="WM24" s="72">
        <v>5.6291121999999999E-2</v>
      </c>
      <c r="WN24" s="72">
        <v>0.18595154999999999</v>
      </c>
      <c r="WO24" s="72">
        <v>0.34505773000000001</v>
      </c>
      <c r="WP24" s="72">
        <v>0.41018749999999998</v>
      </c>
      <c r="WQ24" s="72">
        <v>0.36689889999999997</v>
      </c>
      <c r="WR24" s="72">
        <v>0.21064194</v>
      </c>
      <c r="WS24" s="72">
        <v>7.1644715999999997E-2</v>
      </c>
      <c r="WT24" s="72">
        <v>9.4203930000000009E-3</v>
      </c>
      <c r="WU24" s="72">
        <v>5.5063894000000003E-4</v>
      </c>
      <c r="WV24" s="72">
        <v>3.2435484000000001E-5</v>
      </c>
      <c r="WW24" s="72">
        <v>1.9197231999999999E-6</v>
      </c>
      <c r="WX24" s="72">
        <v>1.1392471E-7</v>
      </c>
      <c r="WY24" s="72">
        <v>6.7692985000000001E-9</v>
      </c>
      <c r="WZ24" s="72">
        <v>4.0234859999999998E-10</v>
      </c>
      <c r="XA24" s="72">
        <v>2.39065E-11</v>
      </c>
      <c r="XB24" s="72">
        <v>1.4193588E-12</v>
      </c>
      <c r="XC24" s="72">
        <v>8.4176995999999999E-14</v>
      </c>
      <c r="XD24" s="72">
        <v>4.9855826000000004E-15</v>
      </c>
      <c r="XE24" s="72">
        <v>2.9483293000000002E-16</v>
      </c>
      <c r="XF24" s="72">
        <v>1.7406145E-17</v>
      </c>
      <c r="XG24" s="72">
        <v>1.0257283E-18</v>
      </c>
      <c r="XH24" s="72">
        <v>6.0326400000000002E-20</v>
      </c>
      <c r="XI24" s="72">
        <v>3.5405740000000002E-21</v>
      </c>
      <c r="XJ24" s="72">
        <v>2.0733900000000001E-22</v>
      </c>
      <c r="XK24" s="72">
        <v>1.2113861E-23</v>
      </c>
      <c r="XL24" s="72">
        <v>7.0604953999999998E-25</v>
      </c>
      <c r="XM24" s="72">
        <v>4.1048761999999999E-26</v>
      </c>
      <c r="XN24" s="72">
        <v>2.3803566E-27</v>
      </c>
      <c r="XO24" s="72">
        <v>1.3766706999999999E-28</v>
      </c>
      <c r="XP24" s="72">
        <v>7.9403099999999998E-30</v>
      </c>
      <c r="XQ24" s="72">
        <v>4.5671152999999998E-31</v>
      </c>
      <c r="XR24" s="72">
        <v>2.6195320999999999E-32</v>
      </c>
      <c r="XS24" s="72">
        <v>1.498162E-33</v>
      </c>
      <c r="XT24" s="72">
        <v>8.5390206000000002E-35</v>
      </c>
      <c r="XU24" s="72">
        <v>3.1804473E-36</v>
      </c>
      <c r="XV24" s="72">
        <v>0</v>
      </c>
      <c r="XW24" s="72">
        <v>7.0912070000000004E-7</v>
      </c>
      <c r="XX24" s="72">
        <v>1.6089706999999999E-5</v>
      </c>
      <c r="XY24" s="72">
        <v>2.9675391999999998E-4</v>
      </c>
      <c r="XZ24" s="72">
        <v>5.2062087000000002E-3</v>
      </c>
      <c r="YA24" s="72">
        <v>5.6291130000000002E-2</v>
      </c>
      <c r="YB24" s="72">
        <v>0.18595168000000001</v>
      </c>
      <c r="YC24" s="72">
        <v>0.34505796</v>
      </c>
      <c r="YD24" s="72">
        <v>0.410188</v>
      </c>
      <c r="YE24" s="72">
        <v>0.36689934000000002</v>
      </c>
      <c r="YF24" s="72">
        <v>0.21064215999999999</v>
      </c>
      <c r="YG24" s="72">
        <v>7.1644775999999993E-2</v>
      </c>
      <c r="YH24" s="72">
        <v>9.4204030000000008E-3</v>
      </c>
      <c r="YI24" s="72">
        <v>5.5063963999999995E-4</v>
      </c>
      <c r="YJ24" s="72">
        <v>3.2435523999999997E-5</v>
      </c>
      <c r="YK24" s="72">
        <v>1.9197259999999999E-6</v>
      </c>
      <c r="YL24" s="72">
        <v>1.139249E-7</v>
      </c>
      <c r="YM24" s="72">
        <v>6.7693096000000004E-9</v>
      </c>
      <c r="YN24" s="72">
        <v>4.0234937999999999E-10</v>
      </c>
      <c r="YO24" s="72">
        <v>2.3906538E-11</v>
      </c>
      <c r="YP24" s="72">
        <v>1.4193608E-12</v>
      </c>
      <c r="YQ24" s="72">
        <v>8.4177145000000004E-14</v>
      </c>
      <c r="YR24" s="72">
        <v>4.9855923000000002E-15</v>
      </c>
      <c r="YS24" s="72">
        <v>2.9483359999999999E-16</v>
      </c>
      <c r="YT24" s="72">
        <v>1.7406186E-17</v>
      </c>
      <c r="YU24" s="72">
        <v>1.0257308000000001E-18</v>
      </c>
      <c r="YV24" s="72">
        <v>6.0326540000000001E-20</v>
      </c>
      <c r="YW24" s="72">
        <v>3.5405840000000003E-21</v>
      </c>
      <c r="YX24" s="72">
        <v>2.0733963000000001E-22</v>
      </c>
      <c r="YY24" s="72">
        <v>1.21139E-23</v>
      </c>
      <c r="YZ24" s="72">
        <v>7.0605220000000005E-25</v>
      </c>
      <c r="ZA24" s="72">
        <v>4.1048899999999998E-26</v>
      </c>
      <c r="ZB24" s="72">
        <v>2.3803635000000001E-27</v>
      </c>
      <c r="ZC24" s="72">
        <v>1.3766738999999999E-28</v>
      </c>
      <c r="ZD24" s="72">
        <v>7.9403269999999998E-30</v>
      </c>
      <c r="ZE24" s="72">
        <v>4.5671260000000002E-31</v>
      </c>
      <c r="ZF24" s="72">
        <v>2.6195389999999999E-32</v>
      </c>
      <c r="ZG24" s="72">
        <v>1.4981651000000001E-33</v>
      </c>
      <c r="ZH24" s="72">
        <v>8.5390400000000001E-35</v>
      </c>
      <c r="ZI24" s="72">
        <v>3.1804548000000002E-36</v>
      </c>
      <c r="ZJ24" s="72">
        <v>0</v>
      </c>
      <c r="ZK24" s="72">
        <v>7.091253E-7</v>
      </c>
      <c r="ZL24" s="72">
        <v>1.6089805E-5</v>
      </c>
      <c r="ZM24" s="72">
        <v>2.9675563999999999E-4</v>
      </c>
      <c r="ZN24" s="72">
        <v>5.2062402999999997E-3</v>
      </c>
      <c r="ZO24" s="72">
        <v>5.6291309999999997E-2</v>
      </c>
      <c r="ZP24" s="72">
        <v>0.18595186</v>
      </c>
      <c r="ZQ24" s="72">
        <v>0.34505793000000001</v>
      </c>
      <c r="ZR24" s="72">
        <v>0.41018779999999999</v>
      </c>
      <c r="ZS24" s="72">
        <v>0.36689925000000001</v>
      </c>
      <c r="ZT24" s="72">
        <v>0.21064215999999999</v>
      </c>
      <c r="ZU24" s="72">
        <v>7.1644749999999993E-2</v>
      </c>
      <c r="ZV24" s="72">
        <v>9.420398E-3</v>
      </c>
      <c r="ZW24" s="72">
        <v>5.5063922999999996E-4</v>
      </c>
      <c r="ZX24" s="72">
        <v>3.2435509999999999E-5</v>
      </c>
      <c r="ZY24" s="72">
        <v>1.9197252999999999E-6</v>
      </c>
      <c r="ZZ24" s="72">
        <v>1.1392488E-7</v>
      </c>
      <c r="AAA24" s="72">
        <v>6.7693087000000001E-9</v>
      </c>
      <c r="AAB24" s="72">
        <v>4.0234943000000001E-10</v>
      </c>
      <c r="AAC24" s="72">
        <v>2.3906552000000001E-11</v>
      </c>
      <c r="AAD24" s="72">
        <v>1.4193620999999999E-12</v>
      </c>
      <c r="AAE24" s="72">
        <v>8.4177250000000004E-14</v>
      </c>
      <c r="AAF24" s="72">
        <v>4.9856029999999999E-15</v>
      </c>
      <c r="AAG24" s="72">
        <v>2.948344E-16</v>
      </c>
      <c r="AAH24" s="72">
        <v>1.7406249999999999E-17</v>
      </c>
      <c r="AAI24" s="72">
        <v>1.0257354E-18</v>
      </c>
      <c r="AAJ24" s="72">
        <v>6.0326849999999997E-20</v>
      </c>
      <c r="AAK24" s="72">
        <v>3.5406036E-21</v>
      </c>
      <c r="AAL24" s="72">
        <v>2.0734089999999999E-22</v>
      </c>
      <c r="AAM24" s="72">
        <v>1.2113982E-23</v>
      </c>
      <c r="AAN24" s="72">
        <v>7.0605759999999996E-25</v>
      </c>
      <c r="AAO24" s="72">
        <v>4.1049229999999998E-26</v>
      </c>
      <c r="AAP24" s="72">
        <v>2.3803834E-27</v>
      </c>
      <c r="AAQ24" s="72">
        <v>1.3766858E-28</v>
      </c>
      <c r="AAR24" s="72">
        <v>7.9403990000000006E-30</v>
      </c>
      <c r="AAS24" s="72">
        <v>4.5671683999999997E-31</v>
      </c>
      <c r="AAT24" s="72">
        <v>2.6195648E-32</v>
      </c>
      <c r="AAU24" s="72">
        <v>1.4981815000000001E-33</v>
      </c>
      <c r="AAV24" s="72">
        <v>8.5391473999999995E-35</v>
      </c>
      <c r="AAW24" s="72">
        <v>3.1804931999999999E-36</v>
      </c>
      <c r="AAX24" s="72">
        <v>0</v>
      </c>
      <c r="AAY24" s="72">
        <v>7.0911784000000004E-7</v>
      </c>
      <c r="AAZ24" s="72">
        <v>1.6089649999999999E-5</v>
      </c>
      <c r="ABA24" s="72">
        <v>2.9675300000000002E-4</v>
      </c>
      <c r="ABB24" s="72">
        <v>5.2061887000000003E-3</v>
      </c>
      <c r="ABC24" s="72">
        <v>5.6291130000000002E-2</v>
      </c>
      <c r="ABD24" s="72">
        <v>0.18595170999999999</v>
      </c>
      <c r="ABE24" s="72">
        <v>0.34505782000000002</v>
      </c>
      <c r="ABF24" s="72">
        <v>0.41018778</v>
      </c>
      <c r="ABG24" s="72">
        <v>0.36689929999999998</v>
      </c>
      <c r="ABH24" s="72">
        <v>0.2106422</v>
      </c>
      <c r="ABI24" s="72">
        <v>7.1644805000000006E-2</v>
      </c>
      <c r="ABJ24" s="72">
        <v>9.4204030000000008E-3</v>
      </c>
      <c r="ABK24" s="72">
        <v>5.5063949999999996E-4</v>
      </c>
      <c r="ABL24" s="72">
        <v>3.2435523999999997E-5</v>
      </c>
      <c r="ABM24" s="72">
        <v>1.9197262000000002E-6</v>
      </c>
      <c r="ABN24" s="72">
        <v>1.1392492999999999E-7</v>
      </c>
      <c r="ABO24" s="72">
        <v>6.7693118000000002E-9</v>
      </c>
      <c r="ABP24" s="72">
        <v>4.0234951E-10</v>
      </c>
      <c r="ABQ24" s="72">
        <v>2.3906553999999999E-11</v>
      </c>
      <c r="ABR24" s="72">
        <v>1.4193620999999999E-12</v>
      </c>
      <c r="ABS24" s="72">
        <v>8.4177246999999998E-14</v>
      </c>
      <c r="ABT24" s="72">
        <v>4.9856016000000001E-15</v>
      </c>
      <c r="ABU24" s="72">
        <v>2.9483438E-16</v>
      </c>
      <c r="ABV24" s="72">
        <v>1.7406249999999999E-17</v>
      </c>
      <c r="ABW24" s="72">
        <v>1.0257356999999999E-18</v>
      </c>
      <c r="ABX24" s="72">
        <v>6.0326876999999998E-20</v>
      </c>
      <c r="ABY24" s="72">
        <v>3.5406044000000003E-21</v>
      </c>
      <c r="ABZ24" s="72">
        <v>2.0734093E-22</v>
      </c>
      <c r="ACA24" s="72">
        <v>1.21139784E-23</v>
      </c>
      <c r="ACB24" s="72">
        <v>7.0605720000000001E-25</v>
      </c>
      <c r="ACC24" s="72">
        <v>4.1049218E-26</v>
      </c>
      <c r="ACD24" s="72">
        <v>2.3803813999999999E-27</v>
      </c>
      <c r="ACE24" s="72">
        <v>1.3766846999999999E-28</v>
      </c>
      <c r="ACF24" s="72">
        <v>7.9403869999999995E-30</v>
      </c>
      <c r="ACG24" s="72">
        <v>4.5671594999999997E-31</v>
      </c>
      <c r="ACH24" s="72">
        <v>2.6195592000000001E-32</v>
      </c>
      <c r="ACI24" s="72">
        <v>1.49819005E-33</v>
      </c>
      <c r="ACJ24" s="72">
        <v>8.5397250000000003E-35</v>
      </c>
      <c r="ACK24" s="72">
        <v>3.1813089999999998E-36</v>
      </c>
      <c r="ACL24" s="72">
        <v>0</v>
      </c>
      <c r="ACM24" s="72">
        <v>7.0912245000000003E-7</v>
      </c>
      <c r="ACN24" s="72">
        <v>1.6089743E-5</v>
      </c>
      <c r="ACO24" s="72">
        <v>2.9675460000000003E-4</v>
      </c>
      <c r="ACP24" s="72">
        <v>5.2062209999999996E-3</v>
      </c>
      <c r="ACQ24" s="72">
        <v>5.6291260000000003E-2</v>
      </c>
      <c r="ACR24" s="72">
        <v>0.18595201</v>
      </c>
      <c r="ACS24" s="72">
        <v>0.34505817</v>
      </c>
      <c r="ACT24" s="72">
        <v>0.41018739999999998</v>
      </c>
      <c r="ACU24" s="72">
        <v>0.36689880000000002</v>
      </c>
      <c r="ACV24" s="72">
        <v>0.21064179</v>
      </c>
      <c r="ACW24" s="72">
        <v>7.1644620000000006E-2</v>
      </c>
      <c r="ACX24" s="72">
        <v>9.4203640000000005E-3</v>
      </c>
      <c r="ACY24" s="72">
        <v>5.5063690000000005E-4</v>
      </c>
      <c r="ACZ24" s="72">
        <v>3.2435360000000002E-5</v>
      </c>
      <c r="ADA24" s="72">
        <v>1.9197163999999998E-6</v>
      </c>
      <c r="ADB24" s="72">
        <v>1.1392433E-7</v>
      </c>
      <c r="ADC24" s="72">
        <v>6.7692739999999998E-9</v>
      </c>
      <c r="ADD24" s="72">
        <v>4.0234740000000001E-10</v>
      </c>
      <c r="ADE24" s="72">
        <v>2.3906434000000001E-11</v>
      </c>
      <c r="ADF24" s="72">
        <v>1.4193550999999999E-12</v>
      </c>
      <c r="ADG24" s="72">
        <v>8.4176859999999998E-14</v>
      </c>
      <c r="ADH24" s="72">
        <v>4.9855816999999997E-15</v>
      </c>
      <c r="ADI24" s="72">
        <v>2.9483331999999999E-16</v>
      </c>
      <c r="ADJ24" s="72">
        <v>1.7406196000000001E-17</v>
      </c>
      <c r="ADK24" s="72">
        <v>1.0257333E-18</v>
      </c>
      <c r="ADL24" s="72">
        <v>6.0326769999999996E-20</v>
      </c>
      <c r="ADM24" s="72">
        <v>3.5405999999999999E-21</v>
      </c>
      <c r="ADN24" s="72">
        <v>2.0734065E-22</v>
      </c>
      <c r="ADO24" s="72">
        <v>1.2113959499999999E-23</v>
      </c>
      <c r="ADP24" s="72">
        <v>7.0605510000000002E-25</v>
      </c>
      <c r="ADQ24" s="72">
        <v>4.1049030000000002E-26</v>
      </c>
      <c r="ADR24" s="72">
        <v>2.3803674E-27</v>
      </c>
      <c r="ADS24" s="72">
        <v>1.3766741999999999E-28</v>
      </c>
      <c r="ADT24" s="72">
        <v>7.9403200000000004E-30</v>
      </c>
      <c r="ADU24" s="72">
        <v>4.5671222999999997E-31</v>
      </c>
      <c r="ADV24" s="72">
        <v>2.6195436000000001E-32</v>
      </c>
      <c r="ADW24" s="72">
        <v>1.4981976000000001E-33</v>
      </c>
      <c r="ADX24" s="72">
        <v>8.5428529999999998E-35</v>
      </c>
      <c r="ADY24" s="72">
        <v>3.1807169999999998E-36</v>
      </c>
      <c r="ADZ24" s="77"/>
      <c r="AEA24" s="73">
        <v>18</v>
      </c>
      <c r="AEB24" s="103">
        <v>18.5</v>
      </c>
      <c r="AEC24" s="73">
        <v>18</v>
      </c>
      <c r="AED24" s="103">
        <v>1.5</v>
      </c>
      <c r="AEE24" s="74">
        <f t="shared" si="22"/>
        <v>19</v>
      </c>
      <c r="AEF24" s="104">
        <f t="shared" si="23"/>
        <v>760</v>
      </c>
      <c r="AEG24" s="105">
        <f t="shared" si="25"/>
        <v>5.0603497E-37</v>
      </c>
      <c r="AEH24" s="105">
        <f t="shared" si="25"/>
        <v>5.0458264999999996E-37</v>
      </c>
      <c r="AEI24" s="105">
        <f t="shared" si="25"/>
        <v>5.0457703999999997E-37</v>
      </c>
      <c r="AEJ24" s="105">
        <f t="shared" si="25"/>
        <v>5.0457679999999998E-37</v>
      </c>
      <c r="AEK24" s="105">
        <f t="shared" si="25"/>
        <v>5.0457646000000001E-37</v>
      </c>
      <c r="AEL24" s="105">
        <f t="shared" si="25"/>
        <v>5.0457586999999998E-37</v>
      </c>
      <c r="AEM24" s="105">
        <f t="shared" si="25"/>
        <v>5.0457509999999999E-37</v>
      </c>
      <c r="AEN24" s="105">
        <f t="shared" si="25"/>
        <v>5.0457490000000004E-37</v>
      </c>
      <c r="AEO24" s="105">
        <f t="shared" si="25"/>
        <v>5.0457524999999999E-37</v>
      </c>
      <c r="AEP24" s="105">
        <f t="shared" si="25"/>
        <v>5.0457579999999998E-37</v>
      </c>
      <c r="AEQ24" s="105">
        <f t="shared" si="26"/>
        <v>5.0457600000000001E-37</v>
      </c>
      <c r="AER24" s="105">
        <f t="shared" si="26"/>
        <v>5.0457700000000001E-37</v>
      </c>
      <c r="AES24" s="105">
        <f t="shared" si="26"/>
        <v>5.0457709999999998E-37</v>
      </c>
      <c r="AET24" s="105">
        <f t="shared" si="26"/>
        <v>5.0457767000000003E-37</v>
      </c>
      <c r="AEU24" s="105">
        <f t="shared" si="26"/>
        <v>5.0457800000000001E-37</v>
      </c>
      <c r="AEV24" s="105">
        <f t="shared" si="26"/>
        <v>5.0457816E-37</v>
      </c>
      <c r="AEW24" s="105">
        <f t="shared" si="26"/>
        <v>5.0457954999999999E-37</v>
      </c>
      <c r="AEX24" s="105">
        <f t="shared" si="26"/>
        <v>5.0458614000000001E-37</v>
      </c>
      <c r="AEY24" s="105">
        <f t="shared" si="26"/>
        <v>5.047913E-37</v>
      </c>
      <c r="AEZ24" s="99">
        <f t="shared" si="17"/>
        <v>4.93</v>
      </c>
      <c r="AFA24" s="69"/>
      <c r="AFB24" s="202">
        <v>3.1806413000000003E-36</v>
      </c>
      <c r="AFC24" s="106">
        <f t="shared" si="18"/>
        <v>5.0466556631578933E-37</v>
      </c>
      <c r="AFD24" s="69"/>
      <c r="AFE24" s="108">
        <f t="shared" si="19"/>
        <v>740</v>
      </c>
      <c r="AFF24" s="105">
        <f t="shared" si="27"/>
        <v>4.6071392999999997E-12</v>
      </c>
      <c r="AFG24" s="105">
        <f t="shared" si="27"/>
        <v>4.6071306000000003E-12</v>
      </c>
      <c r="AFH24" s="105">
        <f t="shared" si="27"/>
        <v>4.6071315E-12</v>
      </c>
      <c r="AFI24" s="105">
        <f t="shared" si="27"/>
        <v>4.6071376000000003E-12</v>
      </c>
      <c r="AFJ24" s="105">
        <f t="shared" si="27"/>
        <v>4.6071279999999996E-12</v>
      </c>
      <c r="AFK24" s="105">
        <f t="shared" si="27"/>
        <v>4.6071199999999999E-12</v>
      </c>
      <c r="AFL24" s="105">
        <f t="shared" si="27"/>
        <v>4.6071115999999999E-12</v>
      </c>
      <c r="AFM24" s="105">
        <f t="shared" si="27"/>
        <v>4.6071025000000003E-12</v>
      </c>
      <c r="AFN24" s="105">
        <f t="shared" si="27"/>
        <v>4.6071050000000001E-12</v>
      </c>
      <c r="AFO24" s="105">
        <f t="shared" si="27"/>
        <v>4.6071094000000002E-12</v>
      </c>
      <c r="AFP24" s="105">
        <f t="shared" si="28"/>
        <v>4.6071163000000001E-12</v>
      </c>
      <c r="AFQ24" s="105">
        <f t="shared" si="28"/>
        <v>4.6071290000000002E-12</v>
      </c>
      <c r="AFR24" s="105">
        <f t="shared" si="28"/>
        <v>4.6071323999999997E-12</v>
      </c>
      <c r="AFS24" s="105">
        <f t="shared" si="28"/>
        <v>4.6071376000000003E-12</v>
      </c>
      <c r="AFT24" s="105">
        <f t="shared" si="28"/>
        <v>4.6071400000000001E-12</v>
      </c>
      <c r="AFU24" s="105">
        <f t="shared" si="28"/>
        <v>4.6071405999999996E-12</v>
      </c>
      <c r="AFV24" s="105">
        <f t="shared" si="28"/>
        <v>4.6071492999999998E-12</v>
      </c>
      <c r="AFW24" s="105">
        <f t="shared" si="28"/>
        <v>4.6071535999999999E-12</v>
      </c>
      <c r="AFX24" s="105">
        <f t="shared" si="28"/>
        <v>4.6071540000000001E-12</v>
      </c>
      <c r="AFY24" s="105"/>
      <c r="AFZ24" s="106">
        <f t="shared" si="24"/>
        <v>4.6071299105263151E-12</v>
      </c>
      <c r="AGA24" s="69"/>
      <c r="AGB24" s="69"/>
      <c r="AGC24" s="69"/>
      <c r="AGD24" s="69"/>
      <c r="AGE24" s="69"/>
      <c r="AGF24" s="69"/>
      <c r="AGG24" s="69"/>
      <c r="AGH24" s="69"/>
      <c r="AGI24" s="69"/>
      <c r="AGJ24" s="69"/>
      <c r="AGK24" s="69"/>
      <c r="AGL24" s="69"/>
      <c r="AGM24" s="69"/>
      <c r="AGN24" s="69"/>
      <c r="AGO24" s="69"/>
      <c r="AGP24" s="69"/>
      <c r="AGQ24" s="69"/>
      <c r="AGR24" s="69"/>
      <c r="AGS24" s="69"/>
      <c r="AGT24" s="69"/>
      <c r="AGU24" s="69"/>
      <c r="AGV24" s="69"/>
      <c r="AGW24" s="69"/>
      <c r="AGX24" s="69"/>
      <c r="AGY24" s="204">
        <v>17</v>
      </c>
      <c r="AGZ24" s="118">
        <v>0</v>
      </c>
      <c r="AHA24" s="118">
        <v>17</v>
      </c>
      <c r="AHB24" s="118">
        <v>0</v>
      </c>
      <c r="AHC24" s="118">
        <v>0</v>
      </c>
      <c r="AHD24" s="205">
        <v>-1</v>
      </c>
      <c r="AHE24" s="69"/>
      <c r="AHF24" s="69"/>
      <c r="AHG24" s="69"/>
      <c r="AHH24" s="69"/>
      <c r="AHI24" s="69"/>
      <c r="AHJ24" s="69"/>
      <c r="AHK24" s="69"/>
      <c r="AHL24" s="69"/>
      <c r="AHM24" s="69"/>
      <c r="AHN24" s="69"/>
      <c r="AHO24" s="69"/>
      <c r="AHP24" s="69"/>
      <c r="AHQ24" s="69"/>
      <c r="AHR24" s="69"/>
      <c r="AHS24" s="69"/>
      <c r="AHT24" s="69"/>
      <c r="AHU24" s="69"/>
      <c r="AHV24" s="69"/>
      <c r="AHW24" s="69"/>
      <c r="AHX24" s="69"/>
      <c r="AHY24" s="69"/>
      <c r="AHZ24" s="69"/>
      <c r="AIA24" s="69"/>
      <c r="AIB24" s="69"/>
    </row>
    <row r="25" spans="1:912" ht="3.75" customHeight="1" x14ac:dyDescent="0.25">
      <c r="A25" s="77"/>
      <c r="B25" s="98">
        <v>19</v>
      </c>
      <c r="C25" s="99">
        <v>5.22</v>
      </c>
      <c r="D25" s="190">
        <f t="shared" si="14"/>
        <v>2</v>
      </c>
      <c r="E25" s="77"/>
      <c r="F25" s="192">
        <v>0</v>
      </c>
      <c r="G25" s="70">
        <v>2.2002721999999999E-7</v>
      </c>
      <c r="H25" s="70">
        <v>4.9923424000000001E-6</v>
      </c>
      <c r="I25" s="70">
        <v>9.0802299999999996E-5</v>
      </c>
      <c r="J25" s="70">
        <v>1.5579661000000001E-3</v>
      </c>
      <c r="K25" s="70">
        <v>2.6118777999999999E-2</v>
      </c>
      <c r="L25" s="70">
        <v>0.119375646</v>
      </c>
      <c r="M25" s="70">
        <v>0.27060606999999998</v>
      </c>
      <c r="N25" s="70">
        <v>0.38736448000000001</v>
      </c>
      <c r="O25" s="70">
        <v>0.39490828</v>
      </c>
      <c r="P25" s="70">
        <v>0.28968450000000001</v>
      </c>
      <c r="Q25" s="70">
        <v>0.13549069</v>
      </c>
      <c r="R25" s="70">
        <v>3.4587868000000001E-2</v>
      </c>
      <c r="S25" s="70">
        <v>2.2611827999999999E-3</v>
      </c>
      <c r="T25" s="70">
        <v>1.4307367E-4</v>
      </c>
      <c r="U25" s="70">
        <v>8.8760139999999993E-6</v>
      </c>
      <c r="V25" s="70">
        <v>5.4375679999999998E-7</v>
      </c>
      <c r="W25" s="70">
        <v>3.3031575999999998E-8</v>
      </c>
      <c r="X25" s="70">
        <v>1.9947574999999999E-9</v>
      </c>
      <c r="Y25" s="70">
        <v>1.1994154000000001E-10</v>
      </c>
      <c r="Z25" s="70">
        <v>7.1878069999999997E-12</v>
      </c>
      <c r="AA25" s="71">
        <v>4.2957567000000001E-13</v>
      </c>
      <c r="AB25" s="71">
        <v>2.5613289999999999E-14</v>
      </c>
      <c r="AC25" s="71">
        <v>1.5239552000000001E-15</v>
      </c>
      <c r="AD25" s="71">
        <v>9.0492699999999999E-17</v>
      </c>
      <c r="AE25" s="71">
        <v>5.3630545000000002E-18</v>
      </c>
      <c r="AF25" s="71">
        <v>3.1722670000000001E-19</v>
      </c>
      <c r="AG25" s="71">
        <v>1.8727268999999999E-20</v>
      </c>
      <c r="AH25" s="71">
        <v>1.1033275999999999E-21</v>
      </c>
      <c r="AI25" s="71">
        <v>6.4868320000000003E-23</v>
      </c>
      <c r="AJ25" s="71">
        <v>3.8056475999999997E-24</v>
      </c>
      <c r="AK25" s="71">
        <v>2.2277185E-25</v>
      </c>
      <c r="AL25" s="71">
        <v>1.301055E-26</v>
      </c>
      <c r="AM25" s="71">
        <v>7.5806020000000001E-28</v>
      </c>
      <c r="AN25" s="71">
        <v>4.4061084999999998E-29</v>
      </c>
      <c r="AO25" s="71">
        <v>2.5546022E-30</v>
      </c>
      <c r="AP25" s="71">
        <v>1.4773528E-31</v>
      </c>
      <c r="AQ25" s="71">
        <v>8.5215134000000004E-33</v>
      </c>
      <c r="AR25" s="71">
        <v>4.9049319999999998E-34</v>
      </c>
      <c r="AS25" s="71">
        <v>1.8558502E-35</v>
      </c>
      <c r="AT25" s="72">
        <v>0</v>
      </c>
      <c r="AU25" s="72">
        <v>2.2002243000000001E-7</v>
      </c>
      <c r="AV25" s="72">
        <v>4.9922439999999998E-6</v>
      </c>
      <c r="AW25" s="72">
        <v>9.0800700000000006E-5</v>
      </c>
      <c r="AX25" s="72">
        <v>1.5579420999999999E-3</v>
      </c>
      <c r="AY25" s="72">
        <v>2.6118437000000001E-2</v>
      </c>
      <c r="AZ25" s="72">
        <v>0.11937471500000001</v>
      </c>
      <c r="BA25" s="72">
        <v>0.27060455</v>
      </c>
      <c r="BB25" s="72">
        <v>0.38736300000000001</v>
      </c>
      <c r="BC25" s="72">
        <v>0.39490681999999999</v>
      </c>
      <c r="BD25" s="72">
        <v>0.28968367</v>
      </c>
      <c r="BE25" s="72">
        <v>0.13549036</v>
      </c>
      <c r="BF25" s="72">
        <v>3.4587807999999998E-2</v>
      </c>
      <c r="BG25" s="72">
        <v>2.2611783000000001E-3</v>
      </c>
      <c r="BH25" s="72">
        <v>1.4307341000000001E-4</v>
      </c>
      <c r="BI25" s="72">
        <v>8.8759980000000006E-6</v>
      </c>
      <c r="BJ25" s="72">
        <v>5.4375596E-7</v>
      </c>
      <c r="BK25" s="72">
        <v>3.303152E-8</v>
      </c>
      <c r="BL25" s="72">
        <v>1.9947544000000001E-9</v>
      </c>
      <c r="BM25" s="72">
        <v>1.1994133000000001E-10</v>
      </c>
      <c r="BN25" s="72">
        <v>7.1877945999999998E-12</v>
      </c>
      <c r="BO25" s="72">
        <v>4.2957486000000001E-13</v>
      </c>
      <c r="BP25" s="72">
        <v>2.5613245E-14</v>
      </c>
      <c r="BQ25" s="72">
        <v>1.5239526E-15</v>
      </c>
      <c r="BR25" s="72">
        <v>9.0492530000000005E-17</v>
      </c>
      <c r="BS25" s="72">
        <v>5.3630416000000001E-18</v>
      </c>
      <c r="BT25" s="72">
        <v>3.1722590000000002E-19</v>
      </c>
      <c r="BU25" s="72">
        <v>1.8727215999999999E-20</v>
      </c>
      <c r="BV25" s="72">
        <v>1.1033246999999999E-21</v>
      </c>
      <c r="BW25" s="72">
        <v>6.4868160000000001E-23</v>
      </c>
      <c r="BX25" s="72">
        <v>3.8056389999999998E-24</v>
      </c>
      <c r="BY25" s="72">
        <v>2.2277129000000002E-25</v>
      </c>
      <c r="BZ25" s="72">
        <v>1.3010523999999999E-26</v>
      </c>
      <c r="CA25" s="72">
        <v>7.5805907000000002E-28</v>
      </c>
      <c r="CB25" s="72">
        <v>4.4061045999999998E-29</v>
      </c>
      <c r="CC25" s="72">
        <v>2.5545992E-30</v>
      </c>
      <c r="CD25" s="72">
        <v>1.4773486E-31</v>
      </c>
      <c r="CE25" s="72">
        <v>8.521478E-33</v>
      </c>
      <c r="CF25" s="72">
        <v>4.9048085E-34</v>
      </c>
      <c r="CG25" s="72">
        <v>1.8555435000000001E-35</v>
      </c>
      <c r="CH25" s="72">
        <v>0</v>
      </c>
      <c r="CI25" s="72">
        <v>2.2002456999999999E-7</v>
      </c>
      <c r="CJ25" s="72">
        <v>4.9922859999999997E-6</v>
      </c>
      <c r="CK25" s="72">
        <v>9.0801359999999998E-5</v>
      </c>
      <c r="CL25" s="72">
        <v>1.5579515999999999E-3</v>
      </c>
      <c r="CM25" s="72">
        <v>2.6118562000000001E-2</v>
      </c>
      <c r="CN25" s="72">
        <v>0.11937509</v>
      </c>
      <c r="CO25" s="72">
        <v>0.27060503000000002</v>
      </c>
      <c r="CP25" s="72">
        <v>0.38736327999999998</v>
      </c>
      <c r="CQ25" s="72">
        <v>0.39490705999999998</v>
      </c>
      <c r="CR25" s="72">
        <v>0.28968379999999999</v>
      </c>
      <c r="CS25" s="72">
        <v>0.13549038999999999</v>
      </c>
      <c r="CT25" s="72">
        <v>3.4587809999999997E-2</v>
      </c>
      <c r="CU25" s="72">
        <v>2.2611786000000002E-3</v>
      </c>
      <c r="CV25" s="72">
        <v>1.4307343000000001E-4</v>
      </c>
      <c r="CW25" s="72">
        <v>8.8760010000000005E-6</v>
      </c>
      <c r="CX25" s="72">
        <v>5.4375612999999998E-7</v>
      </c>
      <c r="CY25" s="72">
        <v>3.3031533000000001E-8</v>
      </c>
      <c r="CZ25" s="72">
        <v>1.9947549999999999E-9</v>
      </c>
      <c r="DA25" s="72">
        <v>1.1994138999999999E-10</v>
      </c>
      <c r="DB25" s="72">
        <v>7.187799E-12</v>
      </c>
      <c r="DC25" s="72">
        <v>4.2957510000000002E-13</v>
      </c>
      <c r="DD25" s="72">
        <v>2.5613258000000001E-14</v>
      </c>
      <c r="DE25" s="72">
        <v>1.5239538999999999E-15</v>
      </c>
      <c r="DF25" s="72">
        <v>9.0492629999999999E-17</v>
      </c>
      <c r="DG25" s="72">
        <v>5.3630489999999999E-18</v>
      </c>
      <c r="DH25" s="72">
        <v>3.1722643000000002E-19</v>
      </c>
      <c r="DI25" s="72">
        <v>1.8727248000000001E-20</v>
      </c>
      <c r="DJ25" s="72">
        <v>1.1033269E-21</v>
      </c>
      <c r="DK25" s="72">
        <v>6.4868320000000003E-23</v>
      </c>
      <c r="DL25" s="72">
        <v>3.8056489999999999E-24</v>
      </c>
      <c r="DM25" s="72">
        <v>2.2277180000000001E-25</v>
      </c>
      <c r="DN25" s="72">
        <v>1.301054E-26</v>
      </c>
      <c r="DO25" s="72">
        <v>7.5805930000000004E-28</v>
      </c>
      <c r="DP25" s="72">
        <v>4.4061064E-29</v>
      </c>
      <c r="DQ25" s="72">
        <v>2.5546056000000002E-30</v>
      </c>
      <c r="DR25" s="72">
        <v>1.4773547000000001E-31</v>
      </c>
      <c r="DS25" s="72">
        <v>8.5214949999999996E-33</v>
      </c>
      <c r="DT25" s="72">
        <v>4.9048125999999997E-34</v>
      </c>
      <c r="DU25" s="72">
        <v>1.8555437E-35</v>
      </c>
      <c r="DV25" s="72">
        <v>0</v>
      </c>
      <c r="DW25" s="72">
        <v>2.2002499E-7</v>
      </c>
      <c r="DX25" s="72">
        <v>4.9922939999999999E-6</v>
      </c>
      <c r="DY25" s="72">
        <v>9.0801480000000007E-5</v>
      </c>
      <c r="DZ25" s="72">
        <v>1.5579538E-3</v>
      </c>
      <c r="EA25" s="72">
        <v>2.6118595000000001E-2</v>
      </c>
      <c r="EB25" s="72">
        <v>0.11937517</v>
      </c>
      <c r="EC25" s="72">
        <v>0.27060527000000001</v>
      </c>
      <c r="ED25" s="72">
        <v>0.38736352000000002</v>
      </c>
      <c r="EE25" s="72">
        <v>0.39490730000000002</v>
      </c>
      <c r="EF25" s="72">
        <v>0.28968389999999999</v>
      </c>
      <c r="EG25" s="72">
        <v>0.13549042</v>
      </c>
      <c r="EH25" s="72">
        <v>3.4587809999999997E-2</v>
      </c>
      <c r="EI25" s="72">
        <v>2.2611793E-3</v>
      </c>
      <c r="EJ25" s="72">
        <v>1.430735E-4</v>
      </c>
      <c r="EK25" s="72">
        <v>8.8760040000000003E-6</v>
      </c>
      <c r="EL25" s="72">
        <v>5.4375635999999997E-7</v>
      </c>
      <c r="EM25" s="72">
        <v>3.3031557999999999E-8</v>
      </c>
      <c r="EN25" s="72">
        <v>1.9947572000000002E-9</v>
      </c>
      <c r="EO25" s="72">
        <v>1.1994156E-10</v>
      </c>
      <c r="EP25" s="72">
        <v>7.1878069999999997E-12</v>
      </c>
      <c r="EQ25" s="72">
        <v>4.2957556000000002E-13</v>
      </c>
      <c r="ER25" s="72">
        <v>2.5613289999999999E-14</v>
      </c>
      <c r="ES25" s="72">
        <v>1.5239556E-15</v>
      </c>
      <c r="ET25" s="72">
        <v>9.0492730000000006E-17</v>
      </c>
      <c r="EU25" s="72">
        <v>5.3630536000000004E-18</v>
      </c>
      <c r="EV25" s="72">
        <v>3.1722668999999998E-19</v>
      </c>
      <c r="EW25" s="72">
        <v>1.8727250999999999E-20</v>
      </c>
      <c r="EX25" s="72">
        <v>1.1033265E-21</v>
      </c>
      <c r="EY25" s="72">
        <v>6.4868239999999996E-23</v>
      </c>
      <c r="EZ25" s="72">
        <v>3.805643E-24</v>
      </c>
      <c r="FA25" s="72">
        <v>2.227715E-25</v>
      </c>
      <c r="FB25" s="72">
        <v>1.3010523999999999E-26</v>
      </c>
      <c r="FC25" s="72">
        <v>7.5805844999999998E-28</v>
      </c>
      <c r="FD25" s="72">
        <v>4.4061040000000001E-29</v>
      </c>
      <c r="FE25" s="72">
        <v>2.5546082000000001E-30</v>
      </c>
      <c r="FF25" s="72">
        <v>1.4773531E-31</v>
      </c>
      <c r="FG25" s="72">
        <v>8.5215030000000005E-33</v>
      </c>
      <c r="FH25" s="72">
        <v>4.9048100000000002E-34</v>
      </c>
      <c r="FI25" s="72">
        <v>1.8555431E-35</v>
      </c>
      <c r="FJ25" s="72">
        <v>0</v>
      </c>
      <c r="FK25" s="72">
        <v>2.2002483999999999E-7</v>
      </c>
      <c r="FL25" s="72">
        <v>4.992291E-6</v>
      </c>
      <c r="FM25" s="72">
        <v>9.0801426000000006E-5</v>
      </c>
      <c r="FN25" s="72">
        <v>1.5579525E-3</v>
      </c>
      <c r="FO25" s="72">
        <v>2.6118577E-2</v>
      </c>
      <c r="FP25" s="72">
        <v>0.11937519000000001</v>
      </c>
      <c r="FQ25" s="72">
        <v>0.27060527000000001</v>
      </c>
      <c r="FR25" s="72">
        <v>0.38736357999999999</v>
      </c>
      <c r="FS25" s="72">
        <v>0.39490735999999999</v>
      </c>
      <c r="FT25" s="72">
        <v>0.28968397000000001</v>
      </c>
      <c r="FU25" s="72">
        <v>0.13549038999999999</v>
      </c>
      <c r="FV25" s="72">
        <v>3.4587763000000001E-2</v>
      </c>
      <c r="FW25" s="72">
        <v>2.2611752999999999E-3</v>
      </c>
      <c r="FX25" s="72">
        <v>1.4307320999999999E-4</v>
      </c>
      <c r="FY25" s="72">
        <v>8.8759859999999994E-6</v>
      </c>
      <c r="FZ25" s="72">
        <v>5.4375515999999996E-7</v>
      </c>
      <c r="GA25" s="72">
        <v>3.3031487E-8</v>
      </c>
      <c r="GB25" s="72">
        <v>1.9947528E-9</v>
      </c>
      <c r="GC25" s="72">
        <v>1.1994129000000001E-10</v>
      </c>
      <c r="GD25" s="72">
        <v>7.1877932999999999E-12</v>
      </c>
      <c r="GE25" s="72">
        <v>4.2957472000000001E-13</v>
      </c>
      <c r="GF25" s="72">
        <v>2.5613233999999999E-14</v>
      </c>
      <c r="GG25" s="72">
        <v>1.5239516999999999E-15</v>
      </c>
      <c r="GH25" s="72">
        <v>9.049249E-17</v>
      </c>
      <c r="GI25" s="72">
        <v>5.3630383000000003E-18</v>
      </c>
      <c r="GJ25" s="72">
        <v>3.1722570000000002E-19</v>
      </c>
      <c r="GK25" s="72">
        <v>1.8727191000000001E-20</v>
      </c>
      <c r="GL25" s="72">
        <v>1.1033229000000001E-21</v>
      </c>
      <c r="GM25" s="72">
        <v>6.4868050000000005E-23</v>
      </c>
      <c r="GN25" s="72">
        <v>3.8056341999999997E-24</v>
      </c>
      <c r="GO25" s="72">
        <v>2.2277134000000001E-25</v>
      </c>
      <c r="GP25" s="72">
        <v>1.3010548999999999E-26</v>
      </c>
      <c r="GQ25" s="72">
        <v>7.5806099999999997E-28</v>
      </c>
      <c r="GR25" s="72">
        <v>4.4061045999999998E-29</v>
      </c>
      <c r="GS25" s="72">
        <v>2.5545966999999999E-30</v>
      </c>
      <c r="GT25" s="72">
        <v>1.4773522E-31</v>
      </c>
      <c r="GU25" s="72">
        <v>8.5214880000000005E-33</v>
      </c>
      <c r="GV25" s="72">
        <v>4.9048025000000002E-34</v>
      </c>
      <c r="GW25" s="72">
        <v>1.8555401999999999E-35</v>
      </c>
      <c r="GX25" s="72">
        <v>0</v>
      </c>
      <c r="GY25" s="72">
        <v>2.2002442E-7</v>
      </c>
      <c r="GZ25" s="72">
        <v>4.9922780000000003E-6</v>
      </c>
      <c r="HA25" s="72">
        <v>9.0801186000000002E-5</v>
      </c>
      <c r="HB25" s="72">
        <v>1.5579490999999999E-3</v>
      </c>
      <c r="HC25" s="72">
        <v>2.6118530000000001E-2</v>
      </c>
      <c r="HD25" s="72">
        <v>0.11937517</v>
      </c>
      <c r="HE25" s="72">
        <v>0.27060529999999999</v>
      </c>
      <c r="HF25" s="72">
        <v>0.38736355</v>
      </c>
      <c r="HG25" s="72">
        <v>0.39490723999999999</v>
      </c>
      <c r="HH25" s="72">
        <v>0.28968369999999999</v>
      </c>
      <c r="HI25" s="72">
        <v>0.13549027</v>
      </c>
      <c r="HJ25" s="72">
        <v>3.4587733000000002E-2</v>
      </c>
      <c r="HK25" s="72">
        <v>2.2611734000000001E-3</v>
      </c>
      <c r="HL25" s="72">
        <v>1.4307305000000001E-4</v>
      </c>
      <c r="HM25" s="72">
        <v>8.8759739999999999E-6</v>
      </c>
      <c r="HN25" s="72">
        <v>5.4375430000000002E-7</v>
      </c>
      <c r="HO25" s="72">
        <v>3.3031420000000001E-8</v>
      </c>
      <c r="HP25" s="72">
        <v>1.9947490000000001E-9</v>
      </c>
      <c r="HQ25" s="72">
        <v>1.1994102999999999E-10</v>
      </c>
      <c r="HR25" s="72">
        <v>7.1877773000000004E-12</v>
      </c>
      <c r="HS25" s="72">
        <v>4.2957370000000002E-13</v>
      </c>
      <c r="HT25" s="72">
        <v>2.5613162999999999E-14</v>
      </c>
      <c r="HU25" s="72">
        <v>1.5239478E-15</v>
      </c>
      <c r="HV25" s="72">
        <v>9.0492229999999998E-17</v>
      </c>
      <c r="HW25" s="72">
        <v>5.3630247000000003E-18</v>
      </c>
      <c r="HX25" s="72">
        <v>3.1722489999999998E-19</v>
      </c>
      <c r="HY25" s="72">
        <v>1.8727154000000001E-20</v>
      </c>
      <c r="HZ25" s="72">
        <v>1.1033216000000001E-21</v>
      </c>
      <c r="IA25" s="72">
        <v>6.4868025999999999E-23</v>
      </c>
      <c r="IB25" s="72">
        <v>3.8056325999999999E-24</v>
      </c>
      <c r="IC25" s="72">
        <v>2.2277089999999999E-25</v>
      </c>
      <c r="ID25" s="72">
        <v>1.3010500999999999E-26</v>
      </c>
      <c r="IE25" s="72">
        <v>7.580587E-28</v>
      </c>
      <c r="IF25" s="72">
        <v>4.4061025E-29</v>
      </c>
      <c r="IG25" s="72">
        <v>2.5545973000000001E-30</v>
      </c>
      <c r="IH25" s="72">
        <v>1.4773526000000001E-31</v>
      </c>
      <c r="II25" s="72">
        <v>8.521478E-33</v>
      </c>
      <c r="IJ25" s="72">
        <v>4.9047989999999998E-34</v>
      </c>
      <c r="IK25" s="72">
        <v>1.8555388E-35</v>
      </c>
      <c r="IL25" s="72">
        <v>0</v>
      </c>
      <c r="IM25" s="72">
        <v>2.2002374E-7</v>
      </c>
      <c r="IN25" s="72">
        <v>4.9922632999999999E-6</v>
      </c>
      <c r="IO25" s="72">
        <v>9.0800945999999999E-5</v>
      </c>
      <c r="IP25" s="72">
        <v>1.5579449E-3</v>
      </c>
      <c r="IQ25" s="72">
        <v>2.6118472E-2</v>
      </c>
      <c r="IR25" s="72">
        <v>0.11937502999999999</v>
      </c>
      <c r="IS25" s="72">
        <v>0.27060511999999998</v>
      </c>
      <c r="IT25" s="72">
        <v>0.38736345999999999</v>
      </c>
      <c r="IU25" s="72">
        <v>0.39490705999999998</v>
      </c>
      <c r="IV25" s="72">
        <v>0.28968349999999998</v>
      </c>
      <c r="IW25" s="72">
        <v>0.13549016</v>
      </c>
      <c r="IX25" s="72">
        <v>3.4587677999999997E-2</v>
      </c>
      <c r="IY25" s="72">
        <v>2.2611693E-3</v>
      </c>
      <c r="IZ25" s="72">
        <v>1.4307278999999999E-4</v>
      </c>
      <c r="JA25" s="72">
        <v>8.8759570000000001E-6</v>
      </c>
      <c r="JB25" s="72">
        <v>5.4375320000000005E-7</v>
      </c>
      <c r="JC25" s="72">
        <v>3.3031360000000002E-8</v>
      </c>
      <c r="JD25" s="72">
        <v>1.9947448E-9</v>
      </c>
      <c r="JE25" s="72">
        <v>1.1994078000000001E-10</v>
      </c>
      <c r="JF25" s="72">
        <v>7.1877617000000002E-12</v>
      </c>
      <c r="JG25" s="72">
        <v>4.2957283000000001E-13</v>
      </c>
      <c r="JH25" s="72">
        <v>2.5613123E-14</v>
      </c>
      <c r="JI25" s="72">
        <v>1.5239454000000001E-15</v>
      </c>
      <c r="JJ25" s="72">
        <v>9.0492135999999997E-17</v>
      </c>
      <c r="JK25" s="72">
        <v>5.3630204999999999E-18</v>
      </c>
      <c r="JL25" s="72">
        <v>3.1722474999999999E-19</v>
      </c>
      <c r="JM25" s="72">
        <v>1.8727146E-20</v>
      </c>
      <c r="JN25" s="72">
        <v>1.1033213000000001E-21</v>
      </c>
      <c r="JO25" s="72">
        <v>6.4868050000000005E-23</v>
      </c>
      <c r="JP25" s="72">
        <v>3.805637E-24</v>
      </c>
      <c r="JQ25" s="72">
        <v>2.2277106999999999E-25</v>
      </c>
      <c r="JR25" s="72">
        <v>1.3010484E-26</v>
      </c>
      <c r="JS25" s="72">
        <v>7.580561E-28</v>
      </c>
      <c r="JT25" s="72">
        <v>4.4060938000000001E-29</v>
      </c>
      <c r="JU25" s="72">
        <v>2.5545992E-30</v>
      </c>
      <c r="JV25" s="72">
        <v>1.4773517E-31</v>
      </c>
      <c r="JW25" s="72">
        <v>8.521469E-33</v>
      </c>
      <c r="JX25" s="72">
        <v>4.904793E-34</v>
      </c>
      <c r="JY25" s="72">
        <v>1.8555362E-35</v>
      </c>
      <c r="JZ25" s="72">
        <v>0</v>
      </c>
      <c r="KA25" s="72">
        <v>2.2002385E-7</v>
      </c>
      <c r="KB25" s="72">
        <v>4.9922640000000003E-6</v>
      </c>
      <c r="KC25" s="72">
        <v>9.0800939999999996E-5</v>
      </c>
      <c r="KD25" s="72">
        <v>1.5579452000000001E-3</v>
      </c>
      <c r="KE25" s="72">
        <v>2.6118470000000001E-2</v>
      </c>
      <c r="KF25" s="72">
        <v>0.11937493</v>
      </c>
      <c r="KG25" s="72">
        <v>0.27060494000000002</v>
      </c>
      <c r="KH25" s="72">
        <v>0.38736325999999999</v>
      </c>
      <c r="KI25" s="72">
        <v>0.39490690000000001</v>
      </c>
      <c r="KJ25" s="72">
        <v>0.28968346</v>
      </c>
      <c r="KK25" s="72">
        <v>0.13549004000000001</v>
      </c>
      <c r="KL25" s="72">
        <v>3.4587630000000001E-2</v>
      </c>
      <c r="KM25" s="72">
        <v>2.2611649999999999E-3</v>
      </c>
      <c r="KN25" s="72">
        <v>1.4307250000000001E-4</v>
      </c>
      <c r="KO25" s="72">
        <v>8.8759389999999992E-6</v>
      </c>
      <c r="KP25" s="72">
        <v>5.4375203999999997E-7</v>
      </c>
      <c r="KQ25" s="72">
        <v>3.3031287999999999E-8</v>
      </c>
      <c r="KR25" s="72">
        <v>1.9947405999999999E-9</v>
      </c>
      <c r="KS25" s="72">
        <v>1.1994055999999999E-10</v>
      </c>
      <c r="KT25" s="72">
        <v>7.1877504000000002E-12</v>
      </c>
      <c r="KU25" s="72">
        <v>4.2957217999999999E-13</v>
      </c>
      <c r="KV25" s="72">
        <v>2.5613087E-14</v>
      </c>
      <c r="KW25" s="72">
        <v>1.5239437E-15</v>
      </c>
      <c r="KX25" s="72">
        <v>9.0492070000000002E-17</v>
      </c>
      <c r="KY25" s="72">
        <v>5.3630189999999999E-18</v>
      </c>
      <c r="KZ25" s="72">
        <v>3.1722485000000002E-19</v>
      </c>
      <c r="LA25" s="72">
        <v>1.8727153000000001E-20</v>
      </c>
      <c r="LB25" s="72">
        <v>1.1033207000000001E-21</v>
      </c>
      <c r="LC25" s="72">
        <v>6.4867957000000004E-23</v>
      </c>
      <c r="LD25" s="72">
        <v>3.8056315000000002E-24</v>
      </c>
      <c r="LE25" s="72">
        <v>2.2277099999999998E-25</v>
      </c>
      <c r="LF25" s="72">
        <v>1.3010489999999999E-26</v>
      </c>
      <c r="LG25" s="72">
        <v>7.5805589999999999E-28</v>
      </c>
      <c r="LH25" s="72">
        <v>4.4060895999999999E-29</v>
      </c>
      <c r="LI25" s="72">
        <v>2.5545977000000001E-30</v>
      </c>
      <c r="LJ25" s="72">
        <v>1.4773495E-31</v>
      </c>
      <c r="LK25" s="72">
        <v>8.5214604999999996E-33</v>
      </c>
      <c r="LL25" s="72">
        <v>4.9047887000000003E-34</v>
      </c>
      <c r="LM25" s="72">
        <v>1.8555346000000001E-35</v>
      </c>
      <c r="LN25" s="72">
        <v>0</v>
      </c>
      <c r="LO25" s="72">
        <v>2.2002381999999999E-7</v>
      </c>
      <c r="LP25" s="72">
        <v>4.9922640000000003E-6</v>
      </c>
      <c r="LQ25" s="72">
        <v>9.0800949999999997E-5</v>
      </c>
      <c r="LR25" s="72">
        <v>1.5579452000000001E-3</v>
      </c>
      <c r="LS25" s="72">
        <v>2.6118466999999999E-2</v>
      </c>
      <c r="LT25" s="72">
        <v>0.11937489</v>
      </c>
      <c r="LU25" s="72">
        <v>0.27060482000000002</v>
      </c>
      <c r="LV25" s="72">
        <v>0.38736308000000003</v>
      </c>
      <c r="LW25" s="72">
        <v>0.39490672999999998</v>
      </c>
      <c r="LX25" s="72">
        <v>0.28968343000000002</v>
      </c>
      <c r="LY25" s="72">
        <v>0.13549006999999999</v>
      </c>
      <c r="LZ25" s="72">
        <v>3.4587644000000001E-2</v>
      </c>
      <c r="MA25" s="72">
        <v>2.2611658000000001E-3</v>
      </c>
      <c r="MB25" s="72">
        <v>1.4307255E-4</v>
      </c>
      <c r="MC25" s="72">
        <v>8.8759425000000004E-6</v>
      </c>
      <c r="MD25" s="72">
        <v>5.4375240000000001E-7</v>
      </c>
      <c r="ME25" s="72">
        <v>3.3031305999999998E-8</v>
      </c>
      <c r="MF25" s="72">
        <v>1.9947416999999998E-9</v>
      </c>
      <c r="MG25" s="72">
        <v>1.1994064000000001E-10</v>
      </c>
      <c r="MH25" s="72">
        <v>7.1877560000000002E-12</v>
      </c>
      <c r="MI25" s="72">
        <v>4.2957272000000002E-13</v>
      </c>
      <c r="MJ25" s="72">
        <v>2.5613130999999999E-14</v>
      </c>
      <c r="MK25" s="72">
        <v>1.5239461999999999E-15</v>
      </c>
      <c r="ML25" s="72">
        <v>9.0492219999999999E-17</v>
      </c>
      <c r="MM25" s="72">
        <v>5.3630276E-18</v>
      </c>
      <c r="MN25" s="72">
        <v>3.1722539999999998E-19</v>
      </c>
      <c r="MO25" s="72">
        <v>1.8727188000000001E-20</v>
      </c>
      <c r="MP25" s="72">
        <v>1.1033224E-21</v>
      </c>
      <c r="MQ25" s="72">
        <v>6.4867975000000002E-23</v>
      </c>
      <c r="MR25" s="72">
        <v>3.8056280000000001E-24</v>
      </c>
      <c r="MS25" s="72">
        <v>2.2277089999999999E-25</v>
      </c>
      <c r="MT25" s="72">
        <v>1.3010507E-26</v>
      </c>
      <c r="MU25" s="72">
        <v>7.5805790000000003E-28</v>
      </c>
      <c r="MV25" s="72">
        <v>4.4060997999999999E-29</v>
      </c>
      <c r="MW25" s="72">
        <v>2.5546010000000001E-30</v>
      </c>
      <c r="MX25" s="72">
        <v>1.4773502999999999E-31</v>
      </c>
      <c r="MY25" s="72">
        <v>8.521469E-33</v>
      </c>
      <c r="MZ25" s="72">
        <v>4.9047933E-34</v>
      </c>
      <c r="NA25" s="72">
        <v>1.8555366000000001E-35</v>
      </c>
      <c r="NB25" s="72">
        <v>0</v>
      </c>
      <c r="NC25" s="72">
        <v>2.2002334E-7</v>
      </c>
      <c r="ND25" s="72">
        <v>4.9922533E-6</v>
      </c>
      <c r="NE25" s="72">
        <v>9.08008E-5</v>
      </c>
      <c r="NF25" s="72">
        <v>1.5579426999999999E-3</v>
      </c>
      <c r="NG25" s="72">
        <v>2.6118431000000001E-2</v>
      </c>
      <c r="NH25" s="72">
        <v>0.119374864</v>
      </c>
      <c r="NI25" s="72">
        <v>0.27060482000000002</v>
      </c>
      <c r="NJ25" s="72">
        <v>0.38736302</v>
      </c>
      <c r="NK25" s="72">
        <v>0.39490681999999999</v>
      </c>
      <c r="NL25" s="72">
        <v>0.28968346</v>
      </c>
      <c r="NM25" s="72">
        <v>0.13549015</v>
      </c>
      <c r="NN25" s="72">
        <v>3.4587662999999998E-2</v>
      </c>
      <c r="NO25" s="72">
        <v>2.2611665E-3</v>
      </c>
      <c r="NP25" s="72">
        <v>1.4307255E-4</v>
      </c>
      <c r="NQ25" s="72">
        <v>8.8759425000000004E-6</v>
      </c>
      <c r="NR25" s="72">
        <v>5.4375250000000005E-7</v>
      </c>
      <c r="NS25" s="72">
        <v>3.3031327000000001E-8</v>
      </c>
      <c r="NT25" s="72">
        <v>1.9947437E-9</v>
      </c>
      <c r="NU25" s="72">
        <v>1.1994076999999999E-10</v>
      </c>
      <c r="NV25" s="72">
        <v>7.1877633999999996E-12</v>
      </c>
      <c r="NW25" s="72">
        <v>4.2957315000000001E-13</v>
      </c>
      <c r="NX25" s="72">
        <v>2.5613158E-14</v>
      </c>
      <c r="NY25" s="72">
        <v>1.5239483E-15</v>
      </c>
      <c r="NZ25" s="72">
        <v>9.0492314999999995E-17</v>
      </c>
      <c r="OA25" s="72">
        <v>5.3630317E-18</v>
      </c>
      <c r="OB25" s="72">
        <v>3.1722559999999999E-19</v>
      </c>
      <c r="OC25" s="72">
        <v>1.8727203E-20</v>
      </c>
      <c r="OD25" s="72">
        <v>1.1033236E-21</v>
      </c>
      <c r="OE25" s="72">
        <v>6.4868050000000005E-23</v>
      </c>
      <c r="OF25" s="72">
        <v>3.8056294999999998E-24</v>
      </c>
      <c r="OG25" s="72">
        <v>2.2277080000000001E-25</v>
      </c>
      <c r="OH25" s="72">
        <v>1.3010508999999999E-26</v>
      </c>
      <c r="OI25" s="72">
        <v>7.5805907000000002E-28</v>
      </c>
      <c r="OJ25" s="72">
        <v>4.4061072999999999E-29</v>
      </c>
      <c r="OK25" s="72">
        <v>2.554604E-30</v>
      </c>
      <c r="OL25" s="72">
        <v>1.4773514E-31</v>
      </c>
      <c r="OM25" s="72">
        <v>8.521478E-33</v>
      </c>
      <c r="ON25" s="72">
        <v>4.9047974999999996E-34</v>
      </c>
      <c r="OO25" s="72">
        <v>1.8555381999999999E-35</v>
      </c>
      <c r="OP25" s="72">
        <v>0</v>
      </c>
      <c r="OQ25" s="72">
        <v>2.2002288E-7</v>
      </c>
      <c r="OR25" s="72">
        <v>4.9922430000000004E-6</v>
      </c>
      <c r="OS25" s="72">
        <v>9.0800589999999999E-5</v>
      </c>
      <c r="OT25" s="72">
        <v>1.5579393E-3</v>
      </c>
      <c r="OU25" s="72">
        <v>2.6118377000000002E-2</v>
      </c>
      <c r="OV25" s="72">
        <v>0.11937475</v>
      </c>
      <c r="OW25" s="72">
        <v>0.27060473000000002</v>
      </c>
      <c r="OX25" s="72">
        <v>0.38736313999999999</v>
      </c>
      <c r="OY25" s="72">
        <v>0.39490693999999998</v>
      </c>
      <c r="OZ25" s="72">
        <v>0.28968359999999999</v>
      </c>
      <c r="PA25" s="72">
        <v>0.13549024000000001</v>
      </c>
      <c r="PB25" s="72">
        <v>3.4587699999999999E-2</v>
      </c>
      <c r="PC25" s="72">
        <v>2.2611699999999998E-3</v>
      </c>
      <c r="PD25" s="72">
        <v>1.4307278999999999E-4</v>
      </c>
      <c r="PE25" s="72">
        <v>8.8759590000000006E-6</v>
      </c>
      <c r="PF25" s="72">
        <v>5.4375363000000002E-7</v>
      </c>
      <c r="PG25" s="72">
        <v>3.3031387000000001E-8</v>
      </c>
      <c r="PH25" s="72">
        <v>1.9947472999999999E-9</v>
      </c>
      <c r="PI25" s="72">
        <v>1.1994098999999999E-10</v>
      </c>
      <c r="PJ25" s="72">
        <v>7.1877770000000002E-12</v>
      </c>
      <c r="PK25" s="72">
        <v>4.2957389999999999E-13</v>
      </c>
      <c r="PL25" s="72">
        <v>2.5613204000000001E-14</v>
      </c>
      <c r="PM25" s="72">
        <v>1.5239512E-15</v>
      </c>
      <c r="PN25" s="72">
        <v>9.0492494000000004E-17</v>
      </c>
      <c r="PO25" s="72">
        <v>5.3630409999999999E-18</v>
      </c>
      <c r="PP25" s="72">
        <v>3.1722590000000002E-19</v>
      </c>
      <c r="PQ25" s="72">
        <v>1.8727216999999999E-20</v>
      </c>
      <c r="PR25" s="72">
        <v>1.1033251000000001E-21</v>
      </c>
      <c r="PS25" s="72">
        <v>6.4868183999999995E-23</v>
      </c>
      <c r="PT25" s="72">
        <v>3.8056389999999998E-24</v>
      </c>
      <c r="PU25" s="72">
        <v>2.2277129999999998E-25</v>
      </c>
      <c r="PV25" s="72">
        <v>1.3010530000000001E-26</v>
      </c>
      <c r="PW25" s="72">
        <v>7.580601E-28</v>
      </c>
      <c r="PX25" s="72">
        <v>4.4061135999999998E-29</v>
      </c>
      <c r="PY25" s="72">
        <v>2.5546073000000001E-30</v>
      </c>
      <c r="PZ25" s="72">
        <v>1.4773531E-31</v>
      </c>
      <c r="QA25" s="72">
        <v>8.5214870000000001E-33</v>
      </c>
      <c r="QB25" s="72">
        <v>4.9048025000000002E-34</v>
      </c>
      <c r="QC25" s="72">
        <v>1.8555401E-35</v>
      </c>
      <c r="QD25" s="72">
        <v>0</v>
      </c>
      <c r="QE25" s="72">
        <v>2.2002246000000001E-7</v>
      </c>
      <c r="QF25" s="72">
        <v>4.992231E-6</v>
      </c>
      <c r="QG25" s="72">
        <v>9.0800399999999999E-5</v>
      </c>
      <c r="QH25" s="72">
        <v>1.5579357999999999E-3</v>
      </c>
      <c r="QI25" s="72">
        <v>2.6118328999999999E-2</v>
      </c>
      <c r="QJ25" s="72">
        <v>0.11937453000000001</v>
      </c>
      <c r="QK25" s="72">
        <v>0.27060445999999999</v>
      </c>
      <c r="QL25" s="72">
        <v>0.38736316999999998</v>
      </c>
      <c r="QM25" s="72">
        <v>0.39490705999999998</v>
      </c>
      <c r="QN25" s="72">
        <v>0.28968369999999999</v>
      </c>
      <c r="QO25" s="72">
        <v>0.13549037</v>
      </c>
      <c r="QP25" s="72">
        <v>3.4587797000000003E-2</v>
      </c>
      <c r="QQ25" s="72">
        <v>2.2611770000000001E-3</v>
      </c>
      <c r="QR25" s="72">
        <v>1.4307327E-4</v>
      </c>
      <c r="QS25" s="72">
        <v>8.8759859999999994E-6</v>
      </c>
      <c r="QT25" s="72">
        <v>5.437552E-7</v>
      </c>
      <c r="QU25" s="72">
        <v>3.3031487E-8</v>
      </c>
      <c r="QV25" s="72">
        <v>1.9947533000000002E-9</v>
      </c>
      <c r="QW25" s="72">
        <v>1.1994133000000001E-10</v>
      </c>
      <c r="QX25" s="72">
        <v>7.1877977E-12</v>
      </c>
      <c r="QY25" s="72">
        <v>4.2957515999999999E-13</v>
      </c>
      <c r="QZ25" s="72">
        <v>2.5613271999999999E-14</v>
      </c>
      <c r="RA25" s="72">
        <v>1.5239548999999999E-15</v>
      </c>
      <c r="RB25" s="72">
        <v>9.0492680000000003E-17</v>
      </c>
      <c r="RC25" s="72">
        <v>5.3630509999999996E-18</v>
      </c>
      <c r="RD25" s="72">
        <v>3.1722644999999999E-19</v>
      </c>
      <c r="RE25" s="72">
        <v>1.8727248000000001E-20</v>
      </c>
      <c r="RF25" s="72">
        <v>1.1033266E-21</v>
      </c>
      <c r="RG25" s="72">
        <v>6.4868303999999999E-23</v>
      </c>
      <c r="RH25" s="72">
        <v>3.8056504000000001E-24</v>
      </c>
      <c r="RI25" s="72">
        <v>2.2277212999999999E-25</v>
      </c>
      <c r="RJ25" s="72">
        <v>1.3010574999999999E-26</v>
      </c>
      <c r="RK25" s="72">
        <v>7.5806210000000004E-28</v>
      </c>
      <c r="RL25" s="72">
        <v>4.4061218000000003E-29</v>
      </c>
      <c r="RM25" s="72">
        <v>2.5546112000000001E-30</v>
      </c>
      <c r="RN25" s="72">
        <v>1.4773559000000001E-31</v>
      </c>
      <c r="RO25" s="72">
        <v>8.5215039999999996E-33</v>
      </c>
      <c r="RP25" s="72">
        <v>4.9048103000000002E-34</v>
      </c>
      <c r="RQ25" s="72">
        <v>1.8555431E-35</v>
      </c>
      <c r="RR25" s="72">
        <v>0</v>
      </c>
      <c r="RS25" s="72">
        <v>2.2002243000000001E-7</v>
      </c>
      <c r="RT25" s="72">
        <v>4.9922313999999998E-6</v>
      </c>
      <c r="RU25" s="72">
        <v>9.0800369999999997E-5</v>
      </c>
      <c r="RV25" s="72">
        <v>1.5579357999999999E-3</v>
      </c>
      <c r="RW25" s="72">
        <v>2.6118321E-2</v>
      </c>
      <c r="RX25" s="72">
        <v>0.11937444</v>
      </c>
      <c r="RY25" s="72">
        <v>0.27060420000000002</v>
      </c>
      <c r="RZ25" s="72">
        <v>0.38736290000000001</v>
      </c>
      <c r="SA25" s="72">
        <v>0.39490700000000001</v>
      </c>
      <c r="SB25" s="72">
        <v>0.28968372999999997</v>
      </c>
      <c r="SC25" s="72">
        <v>0.13549040000000001</v>
      </c>
      <c r="SD25" s="72">
        <v>3.4587809999999997E-2</v>
      </c>
      <c r="SE25" s="72">
        <v>2.2611787999999998E-3</v>
      </c>
      <c r="SF25" s="72">
        <v>1.4307339999999999E-4</v>
      </c>
      <c r="SG25" s="72">
        <v>8.8759939999999996E-6</v>
      </c>
      <c r="SH25" s="72">
        <v>5.4375570000000001E-7</v>
      </c>
      <c r="SI25" s="72">
        <v>3.303152E-8</v>
      </c>
      <c r="SJ25" s="72">
        <v>1.9947547999999998E-9</v>
      </c>
      <c r="SK25" s="72">
        <v>1.1994145E-10</v>
      </c>
      <c r="SL25" s="72">
        <v>7.1878033E-12</v>
      </c>
      <c r="SM25" s="72">
        <v>4.2957535000000001E-13</v>
      </c>
      <c r="SN25" s="72">
        <v>2.5613277000000001E-14</v>
      </c>
      <c r="SO25" s="72">
        <v>1.5239548E-15</v>
      </c>
      <c r="SP25" s="72">
        <v>9.0492685999999997E-17</v>
      </c>
      <c r="SQ25" s="72">
        <v>5.3630524E-18</v>
      </c>
      <c r="SR25" s="72">
        <v>3.1722656E-19</v>
      </c>
      <c r="SS25" s="72">
        <v>1.8727250999999999E-20</v>
      </c>
      <c r="ST25" s="72">
        <v>1.1033269E-21</v>
      </c>
      <c r="SU25" s="72">
        <v>6.486833E-23</v>
      </c>
      <c r="SV25" s="72">
        <v>3.8056535000000002E-24</v>
      </c>
      <c r="SW25" s="72">
        <v>2.2277246999999998E-25</v>
      </c>
      <c r="SX25" s="72">
        <v>1.3010596999999999E-26</v>
      </c>
      <c r="SY25" s="72">
        <v>7.5806307000000001E-28</v>
      </c>
      <c r="SZ25" s="72">
        <v>4.4061239999999997E-29</v>
      </c>
      <c r="TA25" s="72">
        <v>2.5546116E-30</v>
      </c>
      <c r="TB25" s="72">
        <v>1.4773565999999999E-31</v>
      </c>
      <c r="TC25" s="72">
        <v>8.5215099999999996E-33</v>
      </c>
      <c r="TD25" s="72">
        <v>4.9048125999999997E-34</v>
      </c>
      <c r="TE25" s="72">
        <v>1.8555437E-35</v>
      </c>
      <c r="TF25" s="72">
        <v>0</v>
      </c>
      <c r="TG25" s="72">
        <v>2.2002216000000001E-7</v>
      </c>
      <c r="TH25" s="72">
        <v>4.9922255E-6</v>
      </c>
      <c r="TI25" s="72">
        <v>9.0800284000000002E-5</v>
      </c>
      <c r="TJ25" s="72">
        <v>1.5579344000000001E-3</v>
      </c>
      <c r="TK25" s="72">
        <v>2.6118312000000001E-2</v>
      </c>
      <c r="TL25" s="72">
        <v>0.11937453000000001</v>
      </c>
      <c r="TM25" s="72">
        <v>0.27060422000000001</v>
      </c>
      <c r="TN25" s="72">
        <v>0.38736287000000003</v>
      </c>
      <c r="TO25" s="72">
        <v>0.39490697000000002</v>
      </c>
      <c r="TP25" s="72">
        <v>0.28968385000000002</v>
      </c>
      <c r="TQ25" s="72">
        <v>0.13549052</v>
      </c>
      <c r="TR25" s="72">
        <v>3.4587859999999998E-2</v>
      </c>
      <c r="TS25" s="72">
        <v>2.2611825000000002E-3</v>
      </c>
      <c r="TT25" s="72">
        <v>1.4307367E-4</v>
      </c>
      <c r="TU25" s="72">
        <v>8.8760120000000006E-6</v>
      </c>
      <c r="TV25" s="72">
        <v>5.4375670000000004E-7</v>
      </c>
      <c r="TW25" s="72">
        <v>3.3031571999999997E-8</v>
      </c>
      <c r="TX25" s="72">
        <v>1.9947576999999999E-9</v>
      </c>
      <c r="TY25" s="72">
        <v>1.1994158000000001E-10</v>
      </c>
      <c r="TZ25" s="72">
        <v>7.1878107000000002E-12</v>
      </c>
      <c r="UA25" s="72">
        <v>4.2957573000000002E-13</v>
      </c>
      <c r="UB25" s="72">
        <v>2.5613294000000001E-14</v>
      </c>
      <c r="UC25" s="72">
        <v>1.5239556E-15</v>
      </c>
      <c r="UD25" s="72">
        <v>9.0492750000000003E-17</v>
      </c>
      <c r="UE25" s="72">
        <v>5.3630573000000003E-18</v>
      </c>
      <c r="UF25" s="72">
        <v>3.1722705000000001E-19</v>
      </c>
      <c r="UG25" s="72">
        <v>1.8727287999999999E-20</v>
      </c>
      <c r="UH25" s="72">
        <v>1.1033288999999999E-21</v>
      </c>
      <c r="UI25" s="72">
        <v>6.4868454999999996E-23</v>
      </c>
      <c r="UJ25" s="72">
        <v>3.8056601999999998E-24</v>
      </c>
      <c r="UK25" s="72">
        <v>2.2277287000000002E-25</v>
      </c>
      <c r="UL25" s="72">
        <v>1.3010624E-26</v>
      </c>
      <c r="UM25" s="72">
        <v>7.5806456000000002E-28</v>
      </c>
      <c r="UN25" s="72">
        <v>4.4061310000000002E-29</v>
      </c>
      <c r="UO25" s="72">
        <v>2.5546147999999999E-30</v>
      </c>
      <c r="UP25" s="72">
        <v>1.4773585E-31</v>
      </c>
      <c r="UQ25" s="72">
        <v>8.5215210000000006E-33</v>
      </c>
      <c r="UR25" s="72">
        <v>4.9048190000000004E-34</v>
      </c>
      <c r="US25" s="72">
        <v>1.8555458E-35</v>
      </c>
      <c r="UT25" s="72">
        <v>0</v>
      </c>
      <c r="UU25" s="72">
        <v>2.2002259999999999E-7</v>
      </c>
      <c r="UV25" s="72">
        <v>4.9922354999999999E-6</v>
      </c>
      <c r="UW25" s="72">
        <v>9.0800389999999998E-5</v>
      </c>
      <c r="UX25" s="72">
        <v>1.5579354E-3</v>
      </c>
      <c r="UY25" s="72">
        <v>2.6118321E-2</v>
      </c>
      <c r="UZ25" s="72">
        <v>0.11937456</v>
      </c>
      <c r="VA25" s="72">
        <v>0.27060452000000002</v>
      </c>
      <c r="VB25" s="72">
        <v>0.38736316999999998</v>
      </c>
      <c r="VC25" s="72">
        <v>0.39490712</v>
      </c>
      <c r="VD25" s="72">
        <v>0.28968402999999998</v>
      </c>
      <c r="VE25" s="72">
        <v>0.13549063</v>
      </c>
      <c r="VF25" s="72">
        <v>3.4587885999999998E-2</v>
      </c>
      <c r="VG25" s="72">
        <v>2.2611841999999999E-3</v>
      </c>
      <c r="VH25" s="72">
        <v>1.4307375999999999E-4</v>
      </c>
      <c r="VI25" s="72">
        <v>8.8760180000000003E-6</v>
      </c>
      <c r="VJ25" s="72">
        <v>5.4375704E-7</v>
      </c>
      <c r="VK25" s="72">
        <v>3.3031586000000001E-8</v>
      </c>
      <c r="VL25" s="72">
        <v>1.9947585999999998E-9</v>
      </c>
      <c r="VM25" s="72">
        <v>1.1994160999999999E-10</v>
      </c>
      <c r="VN25" s="72">
        <v>7.187813E-12</v>
      </c>
      <c r="VO25" s="72">
        <v>4.2957589999999998E-13</v>
      </c>
      <c r="VP25" s="72">
        <v>2.5613302E-14</v>
      </c>
      <c r="VQ25" s="72">
        <v>1.5239559999999999E-15</v>
      </c>
      <c r="VR25" s="72">
        <v>9.0492750000000003E-17</v>
      </c>
      <c r="VS25" s="72">
        <v>5.3630578E-18</v>
      </c>
      <c r="VT25" s="72">
        <v>3.1722714999999999E-19</v>
      </c>
      <c r="VU25" s="72">
        <v>1.8727303000000001E-20</v>
      </c>
      <c r="VV25" s="72">
        <v>1.1033306E-21</v>
      </c>
      <c r="VW25" s="72">
        <v>6.4868575000000001E-23</v>
      </c>
      <c r="VX25" s="72">
        <v>3.8056665999999997E-24</v>
      </c>
      <c r="VY25" s="72">
        <v>2.2277316000000002E-25</v>
      </c>
      <c r="VZ25" s="72">
        <v>1.3010638E-26</v>
      </c>
      <c r="WA25" s="72">
        <v>7.580655E-28</v>
      </c>
      <c r="WB25" s="72">
        <v>4.4061361999999999E-29</v>
      </c>
      <c r="WC25" s="72">
        <v>2.5546178000000002E-30</v>
      </c>
      <c r="WD25" s="72">
        <v>1.4773604000000001E-31</v>
      </c>
      <c r="WE25" s="72">
        <v>8.5215300000000006E-33</v>
      </c>
      <c r="WF25" s="72">
        <v>4.9048227E-34</v>
      </c>
      <c r="WG25" s="72">
        <v>1.8555480000000001E-35</v>
      </c>
      <c r="WH25" s="72">
        <v>0</v>
      </c>
      <c r="WI25" s="72">
        <v>2.2002321E-7</v>
      </c>
      <c r="WJ25" s="72">
        <v>4.9922530000000002E-6</v>
      </c>
      <c r="WK25" s="72">
        <v>9.0800719999999994E-5</v>
      </c>
      <c r="WL25" s="72">
        <v>1.5579407000000001E-3</v>
      </c>
      <c r="WM25" s="72">
        <v>2.6118395999999999E-2</v>
      </c>
      <c r="WN25" s="72">
        <v>0.11937461000000001</v>
      </c>
      <c r="WO25" s="72">
        <v>0.27060464000000001</v>
      </c>
      <c r="WP25" s="72">
        <v>0.38736340000000002</v>
      </c>
      <c r="WQ25" s="72">
        <v>0.39490735999999999</v>
      </c>
      <c r="WR25" s="72">
        <v>0.28968411999999999</v>
      </c>
      <c r="WS25" s="72">
        <v>0.13549066000000001</v>
      </c>
      <c r="WT25" s="72">
        <v>3.4587916000000003E-2</v>
      </c>
      <c r="WU25" s="72">
        <v>2.2611872000000001E-3</v>
      </c>
      <c r="WV25" s="72">
        <v>1.4307394999999999E-4</v>
      </c>
      <c r="WW25" s="72">
        <v>8.8760290000000004E-6</v>
      </c>
      <c r="WX25" s="72">
        <v>5.4375766000000003E-7</v>
      </c>
      <c r="WY25" s="72">
        <v>3.3031615000000001E-8</v>
      </c>
      <c r="WZ25" s="72">
        <v>1.9947597000000002E-9</v>
      </c>
      <c r="XA25" s="72">
        <v>1.1994165000000001E-10</v>
      </c>
      <c r="XB25" s="72">
        <v>7.1878153999999997E-12</v>
      </c>
      <c r="XC25" s="72">
        <v>4.2957599999999999E-13</v>
      </c>
      <c r="XD25" s="72">
        <v>2.5613306999999999E-14</v>
      </c>
      <c r="XE25" s="72">
        <v>1.5239566E-15</v>
      </c>
      <c r="XF25" s="72">
        <v>9.0492769999999999E-17</v>
      </c>
      <c r="XG25" s="72">
        <v>5.3630599999999999E-18</v>
      </c>
      <c r="XH25" s="72">
        <v>3.1722720000000001E-19</v>
      </c>
      <c r="XI25" s="72">
        <v>1.8727316E-20</v>
      </c>
      <c r="XJ25" s="72">
        <v>1.1033321000000001E-21</v>
      </c>
      <c r="XK25" s="72">
        <v>6.4868680000000004E-23</v>
      </c>
      <c r="XL25" s="72">
        <v>3.8056730000000003E-24</v>
      </c>
      <c r="XM25" s="72">
        <v>2.2277347999999999E-25</v>
      </c>
      <c r="XN25" s="72">
        <v>1.3010650000000001E-26</v>
      </c>
      <c r="XO25" s="72">
        <v>7.5806577000000001E-28</v>
      </c>
      <c r="XP25" s="72">
        <v>4.4061392000000001E-29</v>
      </c>
      <c r="XQ25" s="72">
        <v>2.5546199999999998E-30</v>
      </c>
      <c r="XR25" s="72">
        <v>1.4773618E-31</v>
      </c>
      <c r="XS25" s="72">
        <v>8.5215360000000006E-33</v>
      </c>
      <c r="XT25" s="72">
        <v>4.9048250000000002E-34</v>
      </c>
      <c r="XU25" s="72">
        <v>1.855549E-35</v>
      </c>
      <c r="XV25" s="72">
        <v>0</v>
      </c>
      <c r="XW25" s="72">
        <v>2.2002311000000001E-7</v>
      </c>
      <c r="XX25" s="72">
        <v>4.9922479999999999E-6</v>
      </c>
      <c r="XY25" s="72">
        <v>9.0800660000000004E-5</v>
      </c>
      <c r="XZ25" s="72">
        <v>1.5579399E-3</v>
      </c>
      <c r="YA25" s="72">
        <v>2.6118387999999999E-2</v>
      </c>
      <c r="YB25" s="72">
        <v>0.11937471500000001</v>
      </c>
      <c r="YC25" s="72">
        <v>0.27060487999999999</v>
      </c>
      <c r="YD25" s="72">
        <v>0.38736385000000001</v>
      </c>
      <c r="YE25" s="72">
        <v>0.39490792000000002</v>
      </c>
      <c r="YF25" s="72">
        <v>0.28968439000000001</v>
      </c>
      <c r="YG25" s="72">
        <v>0.13549075999999999</v>
      </c>
      <c r="YH25" s="72">
        <v>3.4587946000000001E-2</v>
      </c>
      <c r="YI25" s="72">
        <v>2.2611897000000001E-3</v>
      </c>
      <c r="YJ25" s="72">
        <v>1.4307413999999999E-4</v>
      </c>
      <c r="YK25" s="72">
        <v>8.8760419999999993E-6</v>
      </c>
      <c r="YL25" s="72">
        <v>5.4375845999999997E-7</v>
      </c>
      <c r="YM25" s="72">
        <v>3.3031664999999997E-8</v>
      </c>
      <c r="YN25" s="72">
        <v>1.994763E-9</v>
      </c>
      <c r="YO25" s="72">
        <v>1.1994183000000001E-10</v>
      </c>
      <c r="YP25" s="72">
        <v>7.1878246000000002E-12</v>
      </c>
      <c r="YQ25" s="72">
        <v>4.2957665000000001E-13</v>
      </c>
      <c r="YR25" s="72">
        <v>2.5613351E-14</v>
      </c>
      <c r="YS25" s="72">
        <v>1.5239592999999999E-15</v>
      </c>
      <c r="YT25" s="72">
        <v>9.0492962999999999E-17</v>
      </c>
      <c r="YU25" s="72">
        <v>5.3630720000000002E-18</v>
      </c>
      <c r="YV25" s="72">
        <v>3.1722798000000002E-19</v>
      </c>
      <c r="YW25" s="72">
        <v>1.8727367E-20</v>
      </c>
      <c r="YX25" s="72">
        <v>1.1033354E-21</v>
      </c>
      <c r="YY25" s="72">
        <v>6.4868899999999997E-23</v>
      </c>
      <c r="YZ25" s="72">
        <v>3.8056867000000001E-24</v>
      </c>
      <c r="ZA25" s="72">
        <v>2.2277420000000001E-25</v>
      </c>
      <c r="ZB25" s="72">
        <v>1.3010687999999999E-26</v>
      </c>
      <c r="ZC25" s="72">
        <v>7.5806789999999997E-28</v>
      </c>
      <c r="ZD25" s="72">
        <v>4.4061487999999998E-29</v>
      </c>
      <c r="ZE25" s="72">
        <v>2.5546256999999999E-30</v>
      </c>
      <c r="ZF25" s="72">
        <v>1.4773655000000001E-31</v>
      </c>
      <c r="ZG25" s="72">
        <v>8.5215549999999997E-33</v>
      </c>
      <c r="ZH25" s="72">
        <v>4.9048364999999999E-34</v>
      </c>
      <c r="ZI25" s="72">
        <v>1.8555536999999999E-35</v>
      </c>
      <c r="ZJ25" s="72">
        <v>0</v>
      </c>
      <c r="ZK25" s="72">
        <v>2.2002448000000001E-7</v>
      </c>
      <c r="ZL25" s="72">
        <v>4.9922783000000001E-6</v>
      </c>
      <c r="ZM25" s="72">
        <v>9.0801119999999995E-5</v>
      </c>
      <c r="ZN25" s="72">
        <v>1.5579469E-3</v>
      </c>
      <c r="ZO25" s="72">
        <v>2.6118501999999998E-2</v>
      </c>
      <c r="ZP25" s="72">
        <v>0.11937485</v>
      </c>
      <c r="ZQ25" s="72">
        <v>0.27060482000000002</v>
      </c>
      <c r="ZR25" s="72">
        <v>0.38736373000000002</v>
      </c>
      <c r="ZS25" s="72">
        <v>0.39490779999999998</v>
      </c>
      <c r="ZT25" s="72">
        <v>0.28968439000000001</v>
      </c>
      <c r="ZU25" s="72">
        <v>0.13549074999999999</v>
      </c>
      <c r="ZV25" s="72">
        <v>3.4587930000000003E-2</v>
      </c>
      <c r="ZW25" s="72">
        <v>2.2611883E-3</v>
      </c>
      <c r="ZX25" s="72">
        <v>1.4307405E-4</v>
      </c>
      <c r="ZY25" s="72">
        <v>8.876038E-6</v>
      </c>
      <c r="ZZ25" s="72">
        <v>5.4375830000000002E-7</v>
      </c>
      <c r="AAA25" s="72">
        <v>3.3031670000000002E-8</v>
      </c>
      <c r="AAB25" s="72">
        <v>1.9947632E-9</v>
      </c>
      <c r="AAC25" s="72">
        <v>1.1994188999999999E-10</v>
      </c>
      <c r="AAD25" s="72">
        <v>7.1878298E-12</v>
      </c>
      <c r="AAE25" s="72">
        <v>4.2957710000000002E-13</v>
      </c>
      <c r="AAF25" s="72">
        <v>2.5613397000000001E-14</v>
      </c>
      <c r="AAG25" s="72">
        <v>1.5239634E-15</v>
      </c>
      <c r="AAH25" s="72">
        <v>9.0493290000000004E-17</v>
      </c>
      <c r="AAI25" s="72">
        <v>5.3630936999999998E-18</v>
      </c>
      <c r="AAJ25" s="72">
        <v>3.1722952999999998E-19</v>
      </c>
      <c r="AAK25" s="72">
        <v>1.8727464E-20</v>
      </c>
      <c r="AAL25" s="72">
        <v>1.1033417000000001E-21</v>
      </c>
      <c r="AAM25" s="72">
        <v>6.4869299999999996E-23</v>
      </c>
      <c r="AAN25" s="72">
        <v>3.8057135000000002E-24</v>
      </c>
      <c r="AAO25" s="72">
        <v>2.2277586999999998E-25</v>
      </c>
      <c r="AAP25" s="72">
        <v>1.3010789E-26</v>
      </c>
      <c r="AAQ25" s="72">
        <v>7.580738E-28</v>
      </c>
      <c r="AAR25" s="72">
        <v>4.4061864999999999E-29</v>
      </c>
      <c r="AAS25" s="72">
        <v>2.5546483000000001E-30</v>
      </c>
      <c r="AAT25" s="72">
        <v>1.4773790000000001E-31</v>
      </c>
      <c r="AAU25" s="72">
        <v>8.5216404999999999E-33</v>
      </c>
      <c r="AAV25" s="72">
        <v>4.9048910000000002E-34</v>
      </c>
      <c r="AAW25" s="72">
        <v>1.8555748000000001E-35</v>
      </c>
      <c r="AAX25" s="72">
        <v>0</v>
      </c>
      <c r="AAY25" s="72">
        <v>2.2002266E-7</v>
      </c>
      <c r="AAZ25" s="72">
        <v>4.9922409999999999E-6</v>
      </c>
      <c r="ABA25" s="72">
        <v>9.0800559999999997E-5</v>
      </c>
      <c r="ABB25" s="72">
        <v>1.5579391E-3</v>
      </c>
      <c r="ABC25" s="72">
        <v>2.6118382999999998E-2</v>
      </c>
      <c r="ABD25" s="72">
        <v>0.119374745</v>
      </c>
      <c r="ABE25" s="72">
        <v>0.27060476</v>
      </c>
      <c r="ABF25" s="72">
        <v>0.38736369999999998</v>
      </c>
      <c r="ABG25" s="72">
        <v>0.39490783000000002</v>
      </c>
      <c r="ABH25" s="72">
        <v>0.28968450000000001</v>
      </c>
      <c r="ABI25" s="72">
        <v>0.13549082000000001</v>
      </c>
      <c r="ABJ25" s="72">
        <v>3.4587957000000003E-2</v>
      </c>
      <c r="ABK25" s="72">
        <v>2.2611892999999999E-3</v>
      </c>
      <c r="ABL25" s="72">
        <v>1.4307411999999999E-4</v>
      </c>
      <c r="ABM25" s="72">
        <v>8.8760409999999999E-6</v>
      </c>
      <c r="ABN25" s="72">
        <v>5.4375845999999997E-7</v>
      </c>
      <c r="ABO25" s="72">
        <v>3.3031675E-8</v>
      </c>
      <c r="ABP25" s="72">
        <v>1.9947637000000002E-9</v>
      </c>
      <c r="ABQ25" s="72">
        <v>1.1994192E-10</v>
      </c>
      <c r="ABR25" s="72">
        <v>7.1878298E-12</v>
      </c>
      <c r="ABS25" s="72">
        <v>4.2957707999999999E-13</v>
      </c>
      <c r="ABT25" s="72">
        <v>2.5613393999999999E-14</v>
      </c>
      <c r="ABU25" s="72">
        <v>1.5239633E-15</v>
      </c>
      <c r="ABV25" s="72">
        <v>9.0493290000000004E-17</v>
      </c>
      <c r="ABW25" s="72">
        <v>5.3630962000000001E-18</v>
      </c>
      <c r="ABX25" s="72">
        <v>3.1722966000000001E-19</v>
      </c>
      <c r="ABY25" s="72">
        <v>1.8727471000000001E-20</v>
      </c>
      <c r="ABZ25" s="72">
        <v>1.1033420000000001E-21</v>
      </c>
      <c r="ACA25" s="72">
        <v>6.4869294E-23</v>
      </c>
      <c r="ACB25" s="72">
        <v>3.8057119999999998E-24</v>
      </c>
      <c r="ACC25" s="72">
        <v>2.2277577E-25</v>
      </c>
      <c r="ACD25" s="72">
        <v>1.3010779999999999E-26</v>
      </c>
      <c r="ACE25" s="72">
        <v>7.5807329999999997E-28</v>
      </c>
      <c r="ACF25" s="72">
        <v>4.4061798000000002E-29</v>
      </c>
      <c r="ACG25" s="72">
        <v>2.5546419E-30</v>
      </c>
      <c r="ACH25" s="72">
        <v>1.4773745999999999E-31</v>
      </c>
      <c r="ACI25" s="72">
        <v>8.5216295000000003E-33</v>
      </c>
      <c r="ACJ25" s="72">
        <v>4.9049665000000004E-34</v>
      </c>
      <c r="ACK25" s="72">
        <v>1.8559287E-35</v>
      </c>
      <c r="ACL25" s="72">
        <v>0</v>
      </c>
      <c r="ACM25" s="72">
        <v>2.2002367999999999E-7</v>
      </c>
      <c r="ACN25" s="72">
        <v>4.9922604999999999E-6</v>
      </c>
      <c r="ACO25" s="72">
        <v>9.0800895E-5</v>
      </c>
      <c r="ACP25" s="72">
        <v>1.5579443E-3</v>
      </c>
      <c r="ACQ25" s="72">
        <v>2.6118466999999999E-2</v>
      </c>
      <c r="ACR25" s="72">
        <v>0.11937497</v>
      </c>
      <c r="ACS25" s="72">
        <v>0.27060506000000001</v>
      </c>
      <c r="ACT25" s="72">
        <v>0.38736345999999999</v>
      </c>
      <c r="ACU25" s="72">
        <v>0.39490723999999999</v>
      </c>
      <c r="ACV25" s="72">
        <v>0.28968388</v>
      </c>
      <c r="ACW25" s="72">
        <v>0.13549046000000001</v>
      </c>
      <c r="ACX25" s="72">
        <v>3.4587833999999998E-2</v>
      </c>
      <c r="ACY25" s="72">
        <v>2.2611795000000001E-3</v>
      </c>
      <c r="ACZ25" s="72">
        <v>1.4307343000000001E-4</v>
      </c>
      <c r="ADA25" s="72">
        <v>8.8759939999999996E-6</v>
      </c>
      <c r="ADB25" s="72">
        <v>5.4375556000000003E-7</v>
      </c>
      <c r="ADC25" s="72">
        <v>3.3031498E-8</v>
      </c>
      <c r="ADD25" s="72">
        <v>1.9947526E-9</v>
      </c>
      <c r="ADE25" s="72">
        <v>1.1994127E-10</v>
      </c>
      <c r="ADF25" s="72">
        <v>7.1877932999999999E-12</v>
      </c>
      <c r="ADG25" s="72">
        <v>4.2957508E-13</v>
      </c>
      <c r="ADH25" s="72">
        <v>2.5613288999999999E-14</v>
      </c>
      <c r="ADI25" s="72">
        <v>1.5239574000000001E-15</v>
      </c>
      <c r="ADJ25" s="72">
        <v>9.0492999999999994E-17</v>
      </c>
      <c r="ADK25" s="72">
        <v>5.3630817000000002E-18</v>
      </c>
      <c r="ADL25" s="72">
        <v>3.1722905999999998E-19</v>
      </c>
      <c r="ADM25" s="72">
        <v>1.8727443E-20</v>
      </c>
      <c r="ADN25" s="72">
        <v>1.1033403E-21</v>
      </c>
      <c r="ADO25" s="72">
        <v>6.4869192999999997E-23</v>
      </c>
      <c r="ADP25" s="72">
        <v>3.8057010000000002E-24</v>
      </c>
      <c r="ADQ25" s="72">
        <v>2.2277480000000002E-25</v>
      </c>
      <c r="ADR25" s="72">
        <v>1.3010702999999999E-26</v>
      </c>
      <c r="ADS25" s="72">
        <v>7.5806740000000003E-28</v>
      </c>
      <c r="ADT25" s="72">
        <v>4.4061422000000003E-29</v>
      </c>
      <c r="ADU25" s="72">
        <v>2.5546212E-30</v>
      </c>
      <c r="ADV25" s="72">
        <v>1.4773652999999999E-31</v>
      </c>
      <c r="ADW25" s="72">
        <v>8.5216010000000002E-33</v>
      </c>
      <c r="ADX25" s="72">
        <v>4.9053893999999997E-34</v>
      </c>
      <c r="ADY25" s="72">
        <v>1.8563686000000001E-35</v>
      </c>
      <c r="ADZ25" s="77"/>
      <c r="AEA25" s="73">
        <v>19</v>
      </c>
      <c r="AEB25" s="103">
        <v>19.5</v>
      </c>
      <c r="AEC25" s="73">
        <v>19</v>
      </c>
      <c r="AED25" s="103">
        <v>0.5</v>
      </c>
      <c r="AEE25" s="74">
        <f t="shared" si="22"/>
        <v>20</v>
      </c>
      <c r="AEF25" s="121"/>
      <c r="AEG25" s="105">
        <f t="shared" si="25"/>
        <v>3.1833120000000001E-36</v>
      </c>
      <c r="AEH25" s="105">
        <f t="shared" si="25"/>
        <v>3.180447E-36</v>
      </c>
      <c r="AEI25" s="105">
        <f t="shared" si="25"/>
        <v>3.1804379999999998E-36</v>
      </c>
      <c r="AEJ25" s="105">
        <f t="shared" si="25"/>
        <v>3.1804379999999998E-36</v>
      </c>
      <c r="AEK25" s="105">
        <f t="shared" si="25"/>
        <v>3.1804340000000001E-36</v>
      </c>
      <c r="AEL25" s="105">
        <f t="shared" si="25"/>
        <v>3.1804314999999998E-36</v>
      </c>
      <c r="AEM25" s="105">
        <f t="shared" si="25"/>
        <v>3.1804264999999999E-36</v>
      </c>
      <c r="AEN25" s="105">
        <f t="shared" si="25"/>
        <v>3.1804243000000003E-36</v>
      </c>
      <c r="AEO25" s="105">
        <f t="shared" si="25"/>
        <v>3.1804269999999997E-36</v>
      </c>
      <c r="AEP25" s="105">
        <f t="shared" si="25"/>
        <v>3.1804299999999998E-36</v>
      </c>
      <c r="AEQ25" s="105">
        <f t="shared" si="26"/>
        <v>3.1804320000000003E-36</v>
      </c>
      <c r="AER25" s="105">
        <f t="shared" si="26"/>
        <v>3.1804382999999998E-36</v>
      </c>
      <c r="AES25" s="105">
        <f t="shared" si="26"/>
        <v>3.180439E-36</v>
      </c>
      <c r="AET25" s="105">
        <f t="shared" si="26"/>
        <v>3.1804429999999997E-36</v>
      </c>
      <c r="AEU25" s="105">
        <f t="shared" si="26"/>
        <v>3.1804459999999998E-36</v>
      </c>
      <c r="AEV25" s="105">
        <f t="shared" si="26"/>
        <v>3.1804473E-36</v>
      </c>
      <c r="AEW25" s="105">
        <f t="shared" si="26"/>
        <v>3.1804548000000002E-36</v>
      </c>
      <c r="AEX25" s="105">
        <f t="shared" si="26"/>
        <v>3.1804931999999999E-36</v>
      </c>
      <c r="AEY25" s="105">
        <f t="shared" si="26"/>
        <v>3.1813089999999998E-36</v>
      </c>
      <c r="AEZ25" s="99">
        <f t="shared" si="17"/>
        <v>5.22</v>
      </c>
      <c r="AFA25" s="69"/>
      <c r="AFB25" s="202">
        <v>1.8556201000000001E-35</v>
      </c>
      <c r="AFC25" s="106">
        <f t="shared" si="18"/>
        <v>3.1806374157894733E-36</v>
      </c>
      <c r="AFD25" s="69"/>
      <c r="AFE25" s="109"/>
      <c r="AFF25" s="105">
        <f t="shared" si="27"/>
        <v>2.3906477E-11</v>
      </c>
      <c r="AFG25" s="105">
        <f t="shared" si="27"/>
        <v>2.3906438E-11</v>
      </c>
      <c r="AFH25" s="105">
        <f t="shared" si="27"/>
        <v>2.3906446000000002E-11</v>
      </c>
      <c r="AFI25" s="105">
        <f t="shared" si="27"/>
        <v>2.3906479999999999E-11</v>
      </c>
      <c r="AFJ25" s="105">
        <f t="shared" si="27"/>
        <v>2.3906427E-11</v>
      </c>
      <c r="AFK25" s="105">
        <f t="shared" si="27"/>
        <v>2.3906373000000001E-11</v>
      </c>
      <c r="AFL25" s="105">
        <f t="shared" si="27"/>
        <v>2.3906328000000001E-11</v>
      </c>
      <c r="AFM25" s="105">
        <f t="shared" si="27"/>
        <v>2.3906287E-11</v>
      </c>
      <c r="AFN25" s="105">
        <f t="shared" si="27"/>
        <v>2.3906300000000001E-11</v>
      </c>
      <c r="AFO25" s="105">
        <f t="shared" si="27"/>
        <v>2.3906321E-11</v>
      </c>
      <c r="AFP25" s="105">
        <f t="shared" si="28"/>
        <v>2.3906362999999999E-11</v>
      </c>
      <c r="AFQ25" s="105">
        <f t="shared" si="28"/>
        <v>2.3906432E-11</v>
      </c>
      <c r="AFR25" s="105">
        <f t="shared" si="28"/>
        <v>2.3906447999999999E-11</v>
      </c>
      <c r="AFS25" s="105">
        <f t="shared" si="28"/>
        <v>2.3906479999999999E-11</v>
      </c>
      <c r="AFT25" s="105">
        <f t="shared" si="28"/>
        <v>2.3906490999999998E-11</v>
      </c>
      <c r="AFU25" s="105">
        <f t="shared" si="28"/>
        <v>2.39065E-11</v>
      </c>
      <c r="AFV25" s="105">
        <f t="shared" si="28"/>
        <v>2.3906538E-11</v>
      </c>
      <c r="AFW25" s="105">
        <f t="shared" si="28"/>
        <v>2.3906552000000001E-11</v>
      </c>
      <c r="AFX25" s="105">
        <f t="shared" si="28"/>
        <v>2.3906553999999999E-11</v>
      </c>
      <c r="AFY25" s="105"/>
      <c r="AFZ25" s="106">
        <f t="shared" si="24"/>
        <v>2.3906433421052629E-11</v>
      </c>
      <c r="AGA25" s="69"/>
      <c r="AGB25" s="69"/>
      <c r="AGC25" s="69"/>
      <c r="AGD25" s="69"/>
      <c r="AGE25" s="69"/>
      <c r="AGF25" s="69"/>
      <c r="AGG25" s="69"/>
      <c r="AGH25" s="69"/>
      <c r="AGI25" s="69"/>
      <c r="AGJ25" s="69"/>
      <c r="AGK25" s="69"/>
      <c r="AGL25" s="69"/>
      <c r="AGM25" s="69"/>
      <c r="AGN25" s="69"/>
      <c r="AGO25" s="69"/>
      <c r="AGP25" s="69"/>
      <c r="AGQ25" s="69"/>
      <c r="AGR25" s="69"/>
      <c r="AGS25" s="69"/>
      <c r="AGT25" s="69"/>
      <c r="AGU25" s="69"/>
      <c r="AGV25" s="69"/>
      <c r="AGW25" s="69"/>
      <c r="AGX25" s="69"/>
      <c r="AGY25" s="204">
        <v>18</v>
      </c>
      <c r="AGZ25" s="118">
        <v>0</v>
      </c>
      <c r="AHA25" s="118">
        <v>18</v>
      </c>
      <c r="AHB25" s="118">
        <v>0</v>
      </c>
      <c r="AHC25" s="118">
        <v>0</v>
      </c>
      <c r="AHD25" s="205">
        <v>-1</v>
      </c>
      <c r="AHE25" s="69"/>
      <c r="AHF25" s="69"/>
      <c r="AHG25" s="69"/>
      <c r="AHH25" s="69"/>
      <c r="AHI25" s="69"/>
      <c r="AHJ25" s="69"/>
      <c r="AHK25" s="69"/>
      <c r="AHL25" s="69"/>
      <c r="AHM25" s="69"/>
      <c r="AHN25" s="69"/>
      <c r="AHO25" s="69"/>
      <c r="AHP25" s="69"/>
      <c r="AHQ25" s="69"/>
      <c r="AHR25" s="69"/>
      <c r="AHS25" s="69"/>
      <c r="AHT25" s="69"/>
      <c r="AHU25" s="69"/>
      <c r="AHV25" s="69"/>
      <c r="AHW25" s="69"/>
      <c r="AHX25" s="69"/>
      <c r="AHY25" s="69"/>
      <c r="AHZ25" s="69"/>
      <c r="AIA25" s="69"/>
      <c r="AIB25" s="69"/>
    </row>
    <row r="26" spans="1:912" ht="3.75" customHeight="1" x14ac:dyDescent="0.25">
      <c r="A26" s="77"/>
      <c r="B26" s="98">
        <v>20</v>
      </c>
      <c r="C26" s="99">
        <v>5.51</v>
      </c>
      <c r="D26" s="190">
        <f t="shared" si="14"/>
        <v>2</v>
      </c>
      <c r="E26" s="77"/>
      <c r="F26" s="192">
        <v>0</v>
      </c>
      <c r="G26" s="70">
        <v>7.5418725000000004E-8</v>
      </c>
      <c r="H26" s="70">
        <v>1.711223E-6</v>
      </c>
      <c r="I26" s="70">
        <v>3.1847292000000001E-5</v>
      </c>
      <c r="J26" s="70">
        <v>5.6658784000000002E-4</v>
      </c>
      <c r="K26" s="70">
        <v>1.0027876E-2</v>
      </c>
      <c r="L26" s="70">
        <v>6.9665915999999994E-2</v>
      </c>
      <c r="M26" s="70">
        <v>0.19685784000000001</v>
      </c>
      <c r="N26" s="70">
        <v>0.33955994</v>
      </c>
      <c r="O26" s="70">
        <v>0.39056906000000002</v>
      </c>
      <c r="P26" s="70">
        <v>0.35180099999999997</v>
      </c>
      <c r="Q26" s="70">
        <v>0.21017759</v>
      </c>
      <c r="R26" s="70">
        <v>7.8908259999999994E-2</v>
      </c>
      <c r="S26" s="70">
        <v>1.3213511000000001E-2</v>
      </c>
      <c r="T26" s="70">
        <v>7.7399399999999996E-4</v>
      </c>
      <c r="U26" s="70">
        <v>4.5999603999999997E-5</v>
      </c>
      <c r="V26" s="70">
        <v>2.7555617999999998E-6</v>
      </c>
      <c r="W26" s="70">
        <v>1.6568433E-7</v>
      </c>
      <c r="X26" s="70">
        <v>9.9738729999999997E-9</v>
      </c>
      <c r="Y26" s="70">
        <v>6.0023179999999996E-10</v>
      </c>
      <c r="Z26" s="70">
        <v>3.6082252000000001E-11</v>
      </c>
      <c r="AA26" s="71">
        <v>2.1657207000000002E-12</v>
      </c>
      <c r="AB26" s="71">
        <v>1.2976434E-13</v>
      </c>
      <c r="AC26" s="71">
        <v>7.7609149999999992E-15</v>
      </c>
      <c r="AD26" s="71">
        <v>4.6329879999999997E-16</v>
      </c>
      <c r="AE26" s="71">
        <v>2.7605494E-17</v>
      </c>
      <c r="AF26" s="71">
        <v>1.6417741E-18</v>
      </c>
      <c r="AG26" s="71">
        <v>9.7456300000000005E-20</v>
      </c>
      <c r="AH26" s="71">
        <v>5.773992E-21</v>
      </c>
      <c r="AI26" s="71">
        <v>3.4142768000000001E-22</v>
      </c>
      <c r="AJ26" s="71">
        <v>2.0149316E-23</v>
      </c>
      <c r="AK26" s="71">
        <v>1.1866979999999999E-24</v>
      </c>
      <c r="AL26" s="71">
        <v>6.9745360000000002E-26</v>
      </c>
      <c r="AM26" s="71">
        <v>4.0903580000000002E-27</v>
      </c>
      <c r="AN26" s="71">
        <v>2.3936064E-28</v>
      </c>
      <c r="AO26" s="71">
        <v>1.3975418999999999E-29</v>
      </c>
      <c r="AP26" s="71">
        <v>8.1409280000000003E-31</v>
      </c>
      <c r="AQ26" s="71">
        <v>4.7310415000000002E-32</v>
      </c>
      <c r="AR26" s="71">
        <v>2.744976E-33</v>
      </c>
      <c r="AS26" s="71">
        <v>1.0459348000000001E-34</v>
      </c>
      <c r="AT26" s="72">
        <v>0</v>
      </c>
      <c r="AU26" s="72">
        <v>7.5417134000000003E-8</v>
      </c>
      <c r="AV26" s="72">
        <v>1.7111895000000001E-6</v>
      </c>
      <c r="AW26" s="72">
        <v>3.1846720000000003E-5</v>
      </c>
      <c r="AX26" s="72">
        <v>5.6657829999999998E-4</v>
      </c>
      <c r="AY26" s="72">
        <v>1.0027714E-2</v>
      </c>
      <c r="AZ26" s="72">
        <v>6.9665270000000001E-2</v>
      </c>
      <c r="BA26" s="72">
        <v>0.19685656000000001</v>
      </c>
      <c r="BB26" s="72">
        <v>0.33955833000000002</v>
      </c>
      <c r="BC26" s="72">
        <v>0.39056750000000001</v>
      </c>
      <c r="BD26" s="72">
        <v>0.3517998</v>
      </c>
      <c r="BE26" s="72">
        <v>0.21017696999999999</v>
      </c>
      <c r="BF26" s="72">
        <v>7.8908086000000002E-2</v>
      </c>
      <c r="BG26" s="72">
        <v>1.321349E-2</v>
      </c>
      <c r="BH26" s="72">
        <v>7.7399274000000001E-4</v>
      </c>
      <c r="BI26" s="72">
        <v>4.5999528000000002E-5</v>
      </c>
      <c r="BJ26" s="72">
        <v>2.7555573E-6</v>
      </c>
      <c r="BK26" s="72">
        <v>1.6568402999999999E-7</v>
      </c>
      <c r="BL26" s="72">
        <v>9.9738559999999993E-9</v>
      </c>
      <c r="BM26" s="72">
        <v>6.0023100000000001E-10</v>
      </c>
      <c r="BN26" s="72">
        <v>3.6082196000000001E-11</v>
      </c>
      <c r="BO26" s="72">
        <v>2.1657168E-12</v>
      </c>
      <c r="BP26" s="72">
        <v>1.2976407999999999E-13</v>
      </c>
      <c r="BQ26" s="72">
        <v>7.7609000000000003E-15</v>
      </c>
      <c r="BR26" s="72">
        <v>4.6329774999999997E-16</v>
      </c>
      <c r="BS26" s="72">
        <v>2.7605425999999999E-17</v>
      </c>
      <c r="BT26" s="72">
        <v>1.6417699E-18</v>
      </c>
      <c r="BU26" s="72">
        <v>9.7456049999999995E-20</v>
      </c>
      <c r="BV26" s="72">
        <v>5.7739783999999998E-21</v>
      </c>
      <c r="BW26" s="72">
        <v>3.4142685000000002E-22</v>
      </c>
      <c r="BX26" s="72">
        <v>2.0149265E-23</v>
      </c>
      <c r="BY26" s="72">
        <v>1.1866951E-24</v>
      </c>
      <c r="BZ26" s="72">
        <v>6.9745214000000002E-26</v>
      </c>
      <c r="CA26" s="72">
        <v>4.0903513000000002E-27</v>
      </c>
      <c r="CB26" s="72">
        <v>2.3936039999999998E-28</v>
      </c>
      <c r="CC26" s="72">
        <v>1.39754E-29</v>
      </c>
      <c r="CD26" s="72">
        <v>8.1408979999999994E-31</v>
      </c>
      <c r="CE26" s="72">
        <v>4.731027E-32</v>
      </c>
      <c r="CF26" s="72">
        <v>2.744959E-33</v>
      </c>
      <c r="CG26" s="72">
        <v>1.0458989E-34</v>
      </c>
      <c r="CH26" s="72">
        <v>0</v>
      </c>
      <c r="CI26" s="72">
        <v>7.5417820000000003E-8</v>
      </c>
      <c r="CJ26" s="72">
        <v>1.7112032999999999E-6</v>
      </c>
      <c r="CK26" s="72">
        <v>3.1846936E-5</v>
      </c>
      <c r="CL26" s="72">
        <v>5.6658173000000004E-4</v>
      </c>
      <c r="CM26" s="72">
        <v>1.0027771E-2</v>
      </c>
      <c r="CN26" s="72">
        <v>6.9665530000000003E-2</v>
      </c>
      <c r="CO26" s="72">
        <v>0.19685699000000001</v>
      </c>
      <c r="CP26" s="72">
        <v>0.33955878</v>
      </c>
      <c r="CQ26" s="72">
        <v>0.39056784</v>
      </c>
      <c r="CR26" s="72">
        <v>0.35179996000000002</v>
      </c>
      <c r="CS26" s="72">
        <v>0.21017701999999999</v>
      </c>
      <c r="CT26" s="72">
        <v>7.8908080000000005E-2</v>
      </c>
      <c r="CU26" s="72">
        <v>1.321349E-2</v>
      </c>
      <c r="CV26" s="72">
        <v>7.7399274000000001E-4</v>
      </c>
      <c r="CW26" s="72">
        <v>4.5999535000000001E-5</v>
      </c>
      <c r="CX26" s="72">
        <v>2.7555581999999999E-6</v>
      </c>
      <c r="CY26" s="72">
        <v>1.6568410999999999E-7</v>
      </c>
      <c r="CZ26" s="72">
        <v>9.9738635E-9</v>
      </c>
      <c r="DA26" s="72">
        <v>6.0023119999999997E-10</v>
      </c>
      <c r="DB26" s="72">
        <v>3.6082210000000002E-11</v>
      </c>
      <c r="DC26" s="72">
        <v>2.1657183E-12</v>
      </c>
      <c r="DD26" s="72">
        <v>1.297642E-13</v>
      </c>
      <c r="DE26" s="72">
        <v>7.7609090000000003E-15</v>
      </c>
      <c r="DF26" s="72">
        <v>4.6329816999999999E-16</v>
      </c>
      <c r="DG26" s="72">
        <v>2.7605459E-17</v>
      </c>
      <c r="DH26" s="72">
        <v>1.6417722000000001E-18</v>
      </c>
      <c r="DI26" s="72">
        <v>9.7456197000000004E-20</v>
      </c>
      <c r="DJ26" s="72">
        <v>5.7739885000000002E-21</v>
      </c>
      <c r="DK26" s="72">
        <v>3.4142766E-22</v>
      </c>
      <c r="DL26" s="72">
        <v>2.0149317E-23</v>
      </c>
      <c r="DM26" s="72">
        <v>1.1866977E-24</v>
      </c>
      <c r="DN26" s="72">
        <v>6.9745306999999995E-26</v>
      </c>
      <c r="DO26" s="72">
        <v>4.0903523999999999E-27</v>
      </c>
      <c r="DP26" s="72">
        <v>2.3936051999999999E-28</v>
      </c>
      <c r="DQ26" s="72">
        <v>1.3975436999999999E-29</v>
      </c>
      <c r="DR26" s="72">
        <v>8.1409390000000005E-31</v>
      </c>
      <c r="DS26" s="72">
        <v>4.731039E-32</v>
      </c>
      <c r="DT26" s="72">
        <v>2.7449639000000001E-33</v>
      </c>
      <c r="DU26" s="72">
        <v>1.0459003E-34</v>
      </c>
      <c r="DV26" s="72">
        <v>0</v>
      </c>
      <c r="DW26" s="72">
        <v>7.5418020000000001E-8</v>
      </c>
      <c r="DX26" s="72">
        <v>1.7112069000000001E-6</v>
      </c>
      <c r="DY26" s="72">
        <v>3.1847005000000002E-5</v>
      </c>
      <c r="DZ26" s="72">
        <v>5.6658290000000003E-4</v>
      </c>
      <c r="EA26" s="72">
        <v>1.0027789E-2</v>
      </c>
      <c r="EB26" s="72">
        <v>6.9665589999999999E-2</v>
      </c>
      <c r="EC26" s="72">
        <v>0.19685715000000001</v>
      </c>
      <c r="ED26" s="72">
        <v>0.33955908000000001</v>
      </c>
      <c r="EE26" s="72">
        <v>0.39056807999999998</v>
      </c>
      <c r="EF26" s="72">
        <v>0.35180020000000001</v>
      </c>
      <c r="EG26" s="72">
        <v>0.21017714000000001</v>
      </c>
      <c r="EH26" s="72">
        <v>7.8908099999999995E-2</v>
      </c>
      <c r="EI26" s="72">
        <v>1.321349E-2</v>
      </c>
      <c r="EJ26" s="72">
        <v>7.7399279999999999E-4</v>
      </c>
      <c r="EK26" s="72">
        <v>4.5999545999999998E-5</v>
      </c>
      <c r="EL26" s="72">
        <v>2.7555589999999999E-6</v>
      </c>
      <c r="EM26" s="72">
        <v>1.6568421000000001E-7</v>
      </c>
      <c r="EN26" s="72">
        <v>9.9738714999999992E-9</v>
      </c>
      <c r="EO26" s="72">
        <v>6.0023200000000002E-10</v>
      </c>
      <c r="EP26" s="72">
        <v>3.608225E-11</v>
      </c>
      <c r="EQ26" s="72">
        <v>2.1657203E-12</v>
      </c>
      <c r="ER26" s="72">
        <v>1.297643E-13</v>
      </c>
      <c r="ES26" s="72">
        <v>7.7609180000000003E-15</v>
      </c>
      <c r="ET26" s="72">
        <v>4.6329879999999997E-16</v>
      </c>
      <c r="EU26" s="72">
        <v>2.7605489999999999E-17</v>
      </c>
      <c r="EV26" s="72">
        <v>1.6417734E-18</v>
      </c>
      <c r="EW26" s="72">
        <v>9.745623E-20</v>
      </c>
      <c r="EX26" s="72">
        <v>5.7739864000000003E-21</v>
      </c>
      <c r="EY26" s="72">
        <v>3.4142728000000002E-22</v>
      </c>
      <c r="EZ26" s="72">
        <v>2.0149286999999999E-23</v>
      </c>
      <c r="FA26" s="72">
        <v>1.186696E-24</v>
      </c>
      <c r="FB26" s="72">
        <v>6.9745214000000002E-26</v>
      </c>
      <c r="FC26" s="72">
        <v>4.0903478000000003E-27</v>
      </c>
      <c r="FD26" s="72">
        <v>2.3936039999999998E-28</v>
      </c>
      <c r="FE26" s="72">
        <v>1.3975452E-29</v>
      </c>
      <c r="FF26" s="72">
        <v>8.1409260000000006E-31</v>
      </c>
      <c r="FG26" s="72">
        <v>4.7310415000000002E-32</v>
      </c>
      <c r="FH26" s="72">
        <v>2.7449613000000001E-33</v>
      </c>
      <c r="FI26" s="72">
        <v>1.0458994000000001E-34</v>
      </c>
      <c r="FJ26" s="72">
        <v>0</v>
      </c>
      <c r="FK26" s="72">
        <v>7.5417980000000001E-8</v>
      </c>
      <c r="FL26" s="72">
        <v>1.711206E-6</v>
      </c>
      <c r="FM26" s="72">
        <v>3.1846987E-5</v>
      </c>
      <c r="FN26" s="72">
        <v>5.6658260000000003E-4</v>
      </c>
      <c r="FO26" s="72">
        <v>1.0027782000000001E-2</v>
      </c>
      <c r="FP26" s="72">
        <v>6.9665599999999994E-2</v>
      </c>
      <c r="FQ26" s="72">
        <v>0.19685717</v>
      </c>
      <c r="FR26" s="72">
        <v>0.3395591</v>
      </c>
      <c r="FS26" s="72">
        <v>0.39056814000000001</v>
      </c>
      <c r="FT26" s="72">
        <v>0.35180025999999998</v>
      </c>
      <c r="FU26" s="72">
        <v>0.21017717</v>
      </c>
      <c r="FV26" s="72">
        <v>7.8908049999999993E-2</v>
      </c>
      <c r="FW26" s="72">
        <v>1.3213460999999999E-2</v>
      </c>
      <c r="FX26" s="72">
        <v>7.7399116999999999E-4</v>
      </c>
      <c r="FY26" s="72">
        <v>4.5999437E-5</v>
      </c>
      <c r="FZ26" s="72">
        <v>2.7555530000000001E-6</v>
      </c>
      <c r="GA26" s="72">
        <v>1.6568383999999999E-7</v>
      </c>
      <c r="GB26" s="72">
        <v>9.973848E-9</v>
      </c>
      <c r="GC26" s="72">
        <v>6.0023049999999996E-10</v>
      </c>
      <c r="GD26" s="72">
        <v>3.6082175000000002E-11</v>
      </c>
      <c r="GE26" s="72">
        <v>2.1657152999999999E-12</v>
      </c>
      <c r="GF26" s="72">
        <v>1.2976398000000001E-13</v>
      </c>
      <c r="GG26" s="72">
        <v>7.7608959999999995E-15</v>
      </c>
      <c r="GH26" s="72">
        <v>4.6329743000000002E-16</v>
      </c>
      <c r="GI26" s="72">
        <v>2.7605404000000001E-17</v>
      </c>
      <c r="GJ26" s="72">
        <v>1.641768E-18</v>
      </c>
      <c r="GK26" s="72">
        <v>9.7455879999999998E-20</v>
      </c>
      <c r="GL26" s="72">
        <v>5.7739662000000002E-21</v>
      </c>
      <c r="GM26" s="72">
        <v>3.4142621999999999E-22</v>
      </c>
      <c r="GN26" s="72">
        <v>2.0149235000000001E-23</v>
      </c>
      <c r="GO26" s="72">
        <v>1.1866949E-24</v>
      </c>
      <c r="GP26" s="72">
        <v>6.9745355999999999E-26</v>
      </c>
      <c r="GQ26" s="72">
        <v>4.0903619999999998E-27</v>
      </c>
      <c r="GR26" s="72">
        <v>2.3936034999999998E-28</v>
      </c>
      <c r="GS26" s="72">
        <v>1.3975387000000001E-29</v>
      </c>
      <c r="GT26" s="72">
        <v>8.1409229999999993E-31</v>
      </c>
      <c r="GU26" s="72">
        <v>4.7310342E-32</v>
      </c>
      <c r="GV26" s="72">
        <v>2.7449571E-33</v>
      </c>
      <c r="GW26" s="72">
        <v>1.0458978999999999E-34</v>
      </c>
      <c r="GX26" s="72">
        <v>0</v>
      </c>
      <c r="GY26" s="72">
        <v>7.5417829999999999E-8</v>
      </c>
      <c r="GZ26" s="72">
        <v>1.7112029E-6</v>
      </c>
      <c r="HA26" s="72">
        <v>3.1846914E-5</v>
      </c>
      <c r="HB26" s="72">
        <v>5.6658119999999999E-4</v>
      </c>
      <c r="HC26" s="72">
        <v>1.0027757999999999E-2</v>
      </c>
      <c r="HD26" s="72">
        <v>6.9665580000000005E-2</v>
      </c>
      <c r="HE26" s="72">
        <v>0.19685722999999999</v>
      </c>
      <c r="HF26" s="72">
        <v>0.33955913999999998</v>
      </c>
      <c r="HG26" s="72">
        <v>0.39056802000000002</v>
      </c>
      <c r="HH26" s="72">
        <v>0.35180004999999998</v>
      </c>
      <c r="HI26" s="72">
        <v>0.21017696999999999</v>
      </c>
      <c r="HJ26" s="72">
        <v>7.8907989999999997E-2</v>
      </c>
      <c r="HK26" s="72">
        <v>1.3213449E-2</v>
      </c>
      <c r="HL26" s="72">
        <v>7.7399040000000004E-4</v>
      </c>
      <c r="HM26" s="72">
        <v>4.5999379999999997E-5</v>
      </c>
      <c r="HN26" s="72">
        <v>2.7555485999999998E-6</v>
      </c>
      <c r="HO26" s="72">
        <v>1.6568353000000001E-7</v>
      </c>
      <c r="HP26" s="72">
        <v>9.9738299999999993E-9</v>
      </c>
      <c r="HQ26" s="72">
        <v>6.0022929999999999E-10</v>
      </c>
      <c r="HR26" s="72">
        <v>3.6082096000000001E-11</v>
      </c>
      <c r="HS26" s="72">
        <v>2.1657102999999998E-12</v>
      </c>
      <c r="HT26" s="72">
        <v>1.2976365000000001E-13</v>
      </c>
      <c r="HU26" s="72">
        <v>7.7608750000000001E-15</v>
      </c>
      <c r="HV26" s="72">
        <v>4.6329620000000005E-16</v>
      </c>
      <c r="HW26" s="72">
        <v>2.7605333E-17</v>
      </c>
      <c r="HX26" s="72">
        <v>1.6417641000000001E-18</v>
      </c>
      <c r="HY26" s="72">
        <v>9.745571E-20</v>
      </c>
      <c r="HZ26" s="72">
        <v>5.7739598000000002E-21</v>
      </c>
      <c r="IA26" s="72">
        <v>3.4142617000000002E-22</v>
      </c>
      <c r="IB26" s="72">
        <v>2.0149234000000001E-23</v>
      </c>
      <c r="IC26" s="72">
        <v>1.1866929000000001E-24</v>
      </c>
      <c r="ID26" s="72">
        <v>6.9745089999999997E-26</v>
      </c>
      <c r="IE26" s="72">
        <v>4.0903486000000003E-27</v>
      </c>
      <c r="IF26" s="72">
        <v>2.3936028000000002E-28</v>
      </c>
      <c r="IG26" s="72">
        <v>1.3975392000000001E-29</v>
      </c>
      <c r="IH26" s="72">
        <v>8.1409260000000006E-31</v>
      </c>
      <c r="II26" s="72">
        <v>4.7310295000000002E-32</v>
      </c>
      <c r="IJ26" s="72">
        <v>2.7449554E-33</v>
      </c>
      <c r="IK26" s="72">
        <v>1.0458974000000001E-34</v>
      </c>
      <c r="IL26" s="72">
        <v>0</v>
      </c>
      <c r="IM26" s="72">
        <v>7.5417620000000005E-8</v>
      </c>
      <c r="IN26" s="72">
        <v>1.7111976E-6</v>
      </c>
      <c r="IO26" s="72">
        <v>3.1846825999999999E-5</v>
      </c>
      <c r="IP26" s="72">
        <v>5.6657962999999997E-4</v>
      </c>
      <c r="IQ26" s="72">
        <v>1.0027729000000001E-2</v>
      </c>
      <c r="IR26" s="72">
        <v>6.9665484E-2</v>
      </c>
      <c r="IS26" s="72">
        <v>0.19685706</v>
      </c>
      <c r="IT26" s="72">
        <v>0.33955908000000001</v>
      </c>
      <c r="IU26" s="72">
        <v>0.39056784</v>
      </c>
      <c r="IV26" s="72">
        <v>0.35179976000000002</v>
      </c>
      <c r="IW26" s="72">
        <v>0.21017678000000001</v>
      </c>
      <c r="IX26" s="72">
        <v>7.8907909999999998E-2</v>
      </c>
      <c r="IY26" s="72">
        <v>1.3213422000000001E-2</v>
      </c>
      <c r="IZ26" s="72">
        <v>7.7398880000000003E-4</v>
      </c>
      <c r="JA26" s="72">
        <v>4.5999284000000001E-5</v>
      </c>
      <c r="JB26" s="72">
        <v>2.7555425000000001E-6</v>
      </c>
      <c r="JC26" s="72">
        <v>1.6568318000000001E-7</v>
      </c>
      <c r="JD26" s="72">
        <v>9.9738080000000005E-9</v>
      </c>
      <c r="JE26" s="72">
        <v>6.0022787000000003E-10</v>
      </c>
      <c r="JF26" s="72">
        <v>3.6082016E-11</v>
      </c>
      <c r="JG26" s="72">
        <v>2.1657061999999999E-12</v>
      </c>
      <c r="JH26" s="72">
        <v>1.2976343E-13</v>
      </c>
      <c r="JI26" s="72">
        <v>7.7608630000000007E-15</v>
      </c>
      <c r="JJ26" s="72">
        <v>4.6329570000000004E-16</v>
      </c>
      <c r="JK26" s="72">
        <v>2.7605313E-17</v>
      </c>
      <c r="JL26" s="72">
        <v>1.6417634000000001E-18</v>
      </c>
      <c r="JM26" s="72">
        <v>9.7455659999999998E-20</v>
      </c>
      <c r="JN26" s="72">
        <v>5.7739586000000002E-21</v>
      </c>
      <c r="JO26" s="72">
        <v>3.4142621999999999E-22</v>
      </c>
      <c r="JP26" s="72">
        <v>2.0149250999999999E-23</v>
      </c>
      <c r="JQ26" s="72">
        <v>1.1866936E-24</v>
      </c>
      <c r="JR26" s="72">
        <v>6.9745004999999999E-26</v>
      </c>
      <c r="JS26" s="72">
        <v>4.0903346999999998E-27</v>
      </c>
      <c r="JT26" s="72">
        <v>2.3935981999999999E-28</v>
      </c>
      <c r="JU26" s="72">
        <v>1.3975401E-29</v>
      </c>
      <c r="JV26" s="72">
        <v>8.1409199999999997E-31</v>
      </c>
      <c r="JW26" s="72">
        <v>4.7310232999999998E-32</v>
      </c>
      <c r="JX26" s="72">
        <v>2.7449515999999999E-33</v>
      </c>
      <c r="JY26" s="72">
        <v>1.0458960000000001E-34</v>
      </c>
      <c r="JZ26" s="72">
        <v>0</v>
      </c>
      <c r="KA26" s="72">
        <v>7.5417670000000001E-8</v>
      </c>
      <c r="KB26" s="72">
        <v>1.7111980999999999E-6</v>
      </c>
      <c r="KC26" s="72">
        <v>3.1846825999999999E-5</v>
      </c>
      <c r="KD26" s="72">
        <v>5.6657962999999997E-4</v>
      </c>
      <c r="KE26" s="72">
        <v>1.0027731E-2</v>
      </c>
      <c r="KF26" s="72">
        <v>6.9665420000000006E-2</v>
      </c>
      <c r="KG26" s="72">
        <v>0.19685695</v>
      </c>
      <c r="KH26" s="72">
        <v>0.33955883999999997</v>
      </c>
      <c r="KI26" s="72">
        <v>0.39056774999999999</v>
      </c>
      <c r="KJ26" s="72">
        <v>0.35179972999999998</v>
      </c>
      <c r="KK26" s="72">
        <v>0.21017669</v>
      </c>
      <c r="KL26" s="72">
        <v>7.8907790000000005E-2</v>
      </c>
      <c r="KM26" s="72">
        <v>1.3213397999999999E-2</v>
      </c>
      <c r="KN26" s="72">
        <v>7.7398720000000003E-4</v>
      </c>
      <c r="KO26" s="72">
        <v>4.5999192999999999E-5</v>
      </c>
      <c r="KP26" s="72">
        <v>2.7555370000000001E-6</v>
      </c>
      <c r="KQ26" s="72">
        <v>1.6568282E-7</v>
      </c>
      <c r="KR26" s="72">
        <v>9.9737880000000008E-9</v>
      </c>
      <c r="KS26" s="72">
        <v>6.0022669999999999E-10</v>
      </c>
      <c r="KT26" s="72">
        <v>3.6081956999999999E-11</v>
      </c>
      <c r="KU26" s="72">
        <v>2.1657030000000001E-12</v>
      </c>
      <c r="KV26" s="72">
        <v>1.2976327E-13</v>
      </c>
      <c r="KW26" s="72">
        <v>7.7608550000000006E-15</v>
      </c>
      <c r="KX26" s="72">
        <v>4.6329530000000001E-16</v>
      </c>
      <c r="KY26" s="72">
        <v>2.7605302000000001E-17</v>
      </c>
      <c r="KZ26" s="72">
        <v>1.6417634000000001E-18</v>
      </c>
      <c r="LA26" s="72">
        <v>9.7455680000000001E-20</v>
      </c>
      <c r="LB26" s="72">
        <v>5.7739545E-21</v>
      </c>
      <c r="LC26" s="72">
        <v>3.4142569999999999E-22</v>
      </c>
      <c r="LD26" s="72">
        <v>2.0149222999999999E-23</v>
      </c>
      <c r="LE26" s="72">
        <v>1.1866934E-24</v>
      </c>
      <c r="LF26" s="72">
        <v>6.9745035E-26</v>
      </c>
      <c r="LG26" s="72">
        <v>4.0903340000000001E-27</v>
      </c>
      <c r="LH26" s="72">
        <v>2.3935958000000002E-28</v>
      </c>
      <c r="LI26" s="72">
        <v>1.3975392000000001E-29</v>
      </c>
      <c r="LJ26" s="72">
        <v>8.1409079999999997E-31</v>
      </c>
      <c r="LK26" s="72">
        <v>4.7310192E-32</v>
      </c>
      <c r="LL26" s="72">
        <v>2.7449496E-33</v>
      </c>
      <c r="LM26" s="72">
        <v>1.0458951E-34</v>
      </c>
      <c r="LN26" s="72">
        <v>0</v>
      </c>
      <c r="LO26" s="72">
        <v>7.5417645000000003E-8</v>
      </c>
      <c r="LP26" s="72">
        <v>1.7111979E-6</v>
      </c>
      <c r="LQ26" s="72">
        <v>3.1846822999999998E-5</v>
      </c>
      <c r="LR26" s="72">
        <v>5.6657949999999995E-4</v>
      </c>
      <c r="LS26" s="72">
        <v>1.0027729000000001E-2</v>
      </c>
      <c r="LT26" s="72">
        <v>6.9665395000000005E-2</v>
      </c>
      <c r="LU26" s="72">
        <v>0.19685683000000001</v>
      </c>
      <c r="LV26" s="72">
        <v>0.33955866000000001</v>
      </c>
      <c r="LW26" s="72">
        <v>0.39056756999999998</v>
      </c>
      <c r="LX26" s="72">
        <v>0.35179955000000002</v>
      </c>
      <c r="LY26" s="72">
        <v>0.21017669</v>
      </c>
      <c r="LZ26" s="72">
        <v>7.8907820000000004E-2</v>
      </c>
      <c r="MA26" s="72">
        <v>1.3213402000000001E-2</v>
      </c>
      <c r="MB26" s="72">
        <v>7.7398744000000005E-4</v>
      </c>
      <c r="MC26" s="72">
        <v>4.5999208E-5</v>
      </c>
      <c r="MD26" s="72">
        <v>2.7555384000000001E-6</v>
      </c>
      <c r="ME26" s="72">
        <v>1.6568291999999999E-7</v>
      </c>
      <c r="MF26" s="72">
        <v>9.9737930000000007E-9</v>
      </c>
      <c r="MG26" s="72">
        <v>6.0022715000000003E-10</v>
      </c>
      <c r="MH26" s="72">
        <v>3.6081987999999997E-11</v>
      </c>
      <c r="MI26" s="72">
        <v>2.1657060000000002E-12</v>
      </c>
      <c r="MJ26" s="72">
        <v>1.2976346999999999E-13</v>
      </c>
      <c r="MK26" s="72">
        <v>7.7608679999999998E-15</v>
      </c>
      <c r="ML26" s="72">
        <v>4.6329604999999998E-16</v>
      </c>
      <c r="MM26" s="72">
        <v>2.7605351E-17</v>
      </c>
      <c r="MN26" s="72">
        <v>1.6417668000000001E-18</v>
      </c>
      <c r="MO26" s="72">
        <v>9.7455879999999998E-20</v>
      </c>
      <c r="MP26" s="72">
        <v>5.7739641999999999E-21</v>
      </c>
      <c r="MQ26" s="72">
        <v>3.4142587000000001E-22</v>
      </c>
      <c r="MR26" s="72">
        <v>2.0149205E-23</v>
      </c>
      <c r="MS26" s="72">
        <v>1.1866926999999999E-24</v>
      </c>
      <c r="MT26" s="72">
        <v>6.9745119999999998E-26</v>
      </c>
      <c r="MU26" s="72">
        <v>4.0903454999999998E-27</v>
      </c>
      <c r="MV26" s="72">
        <v>2.3936016000000001E-28</v>
      </c>
      <c r="MW26" s="72">
        <v>1.3975411E-29</v>
      </c>
      <c r="MX26" s="72">
        <v>8.1409115000000001E-31</v>
      </c>
      <c r="MY26" s="72">
        <v>4.7310232999999998E-32</v>
      </c>
      <c r="MZ26" s="72">
        <v>2.7449519999999999E-33</v>
      </c>
      <c r="NA26" s="72">
        <v>1.0458960000000001E-34</v>
      </c>
      <c r="NB26" s="72">
        <v>0</v>
      </c>
      <c r="NC26" s="72">
        <v>7.5417529999999997E-8</v>
      </c>
      <c r="ND26" s="72">
        <v>1.7111954000000001E-6</v>
      </c>
      <c r="NE26" s="72">
        <v>3.1846771999999998E-5</v>
      </c>
      <c r="NF26" s="72">
        <v>5.6657864000000003E-4</v>
      </c>
      <c r="NG26" s="72">
        <v>1.0027711999999999E-2</v>
      </c>
      <c r="NH26" s="72">
        <v>6.9665370000000004E-2</v>
      </c>
      <c r="NI26" s="72">
        <v>0.19685676999999999</v>
      </c>
      <c r="NJ26" s="72">
        <v>0.33955849999999999</v>
      </c>
      <c r="NK26" s="72">
        <v>0.39056765999999998</v>
      </c>
      <c r="NL26" s="72">
        <v>0.35179972999999998</v>
      </c>
      <c r="NM26" s="72">
        <v>0.21017678000000001</v>
      </c>
      <c r="NN26" s="72">
        <v>7.8907870000000005E-2</v>
      </c>
      <c r="NO26" s="72">
        <v>1.3213406E-2</v>
      </c>
      <c r="NP26" s="72">
        <v>7.7398756E-4</v>
      </c>
      <c r="NQ26" s="72">
        <v>4.5999208E-5</v>
      </c>
      <c r="NR26" s="72">
        <v>2.7555386E-6</v>
      </c>
      <c r="NS26" s="72">
        <v>1.6568298E-7</v>
      </c>
      <c r="NT26" s="72">
        <v>9.9738004999999998E-9</v>
      </c>
      <c r="NU26" s="72">
        <v>6.0022764999999998E-10</v>
      </c>
      <c r="NV26" s="72">
        <v>3.6082022999999998E-11</v>
      </c>
      <c r="NW26" s="72">
        <v>2.1657080000000001E-12</v>
      </c>
      <c r="NX26" s="72">
        <v>1.2976358999999999E-13</v>
      </c>
      <c r="NY26" s="72">
        <v>7.7608779999999996E-15</v>
      </c>
      <c r="NZ26" s="72">
        <v>4.6329659999999998E-16</v>
      </c>
      <c r="OA26" s="72">
        <v>2.7605372999999999E-17</v>
      </c>
      <c r="OB26" s="72">
        <v>1.6417676999999999E-18</v>
      </c>
      <c r="OC26" s="72">
        <v>9.7455950000000003E-20</v>
      </c>
      <c r="OD26" s="72">
        <v>5.7739709999999996E-21</v>
      </c>
      <c r="OE26" s="72">
        <v>3.4142631999999998E-22</v>
      </c>
      <c r="OF26" s="72">
        <v>2.0149220000000001E-23</v>
      </c>
      <c r="OG26" s="72">
        <v>1.1866926999999999E-24</v>
      </c>
      <c r="OH26" s="72">
        <v>6.9745145999999995E-26</v>
      </c>
      <c r="OI26" s="72">
        <v>4.0903513000000002E-27</v>
      </c>
      <c r="OJ26" s="72">
        <v>2.3936062E-28</v>
      </c>
      <c r="OK26" s="72">
        <v>1.3975430999999999E-29</v>
      </c>
      <c r="OL26" s="72">
        <v>8.1409189999999999E-31</v>
      </c>
      <c r="OM26" s="72">
        <v>4.7310289999999998E-32</v>
      </c>
      <c r="ON26" s="72">
        <v>2.7449549000000001E-33</v>
      </c>
      <c r="OO26" s="72">
        <v>1.0458972E-34</v>
      </c>
      <c r="OP26" s="72">
        <v>0</v>
      </c>
      <c r="OQ26" s="72">
        <v>7.5417276000000002E-8</v>
      </c>
      <c r="OR26" s="72">
        <v>1.7111893E-6</v>
      </c>
      <c r="OS26" s="72">
        <v>3.184668E-5</v>
      </c>
      <c r="OT26" s="72">
        <v>5.6657729999999996E-4</v>
      </c>
      <c r="OU26" s="72">
        <v>1.0027685E-2</v>
      </c>
      <c r="OV26" s="72">
        <v>6.9665290000000005E-2</v>
      </c>
      <c r="OW26" s="72">
        <v>0.19685672000000001</v>
      </c>
      <c r="OX26" s="72">
        <v>0.33955857</v>
      </c>
      <c r="OY26" s="72">
        <v>0.39056765999999998</v>
      </c>
      <c r="OZ26" s="72">
        <v>0.35179976000000002</v>
      </c>
      <c r="PA26" s="72">
        <v>0.21017689000000001</v>
      </c>
      <c r="PB26" s="72">
        <v>7.8907943999999994E-2</v>
      </c>
      <c r="PC26" s="72">
        <v>1.3213426E-2</v>
      </c>
      <c r="PD26" s="72">
        <v>7.7398866000000005E-4</v>
      </c>
      <c r="PE26" s="72">
        <v>4.5999287999999999E-5</v>
      </c>
      <c r="PF26" s="72">
        <v>2.7555435999999999E-6</v>
      </c>
      <c r="PG26" s="72">
        <v>1.6568329999999999E-7</v>
      </c>
      <c r="PH26" s="72">
        <v>9.9738180000000004E-9</v>
      </c>
      <c r="PI26" s="72">
        <v>6.0022887000000004E-10</v>
      </c>
      <c r="PJ26" s="72">
        <v>3.6082091999999999E-11</v>
      </c>
      <c r="PK26" s="72">
        <v>2.1657117999999999E-12</v>
      </c>
      <c r="PL26" s="72">
        <v>1.2976388E-13</v>
      </c>
      <c r="PM26" s="72">
        <v>7.7608939999999998E-15</v>
      </c>
      <c r="PN26" s="72">
        <v>4.6329750000000001E-16</v>
      </c>
      <c r="PO26" s="72">
        <v>2.7605418E-17</v>
      </c>
      <c r="PP26" s="72">
        <v>1.6417696000000001E-18</v>
      </c>
      <c r="PQ26" s="72">
        <v>9.7456034999999996E-20</v>
      </c>
      <c r="PR26" s="72">
        <v>5.7739783999999998E-21</v>
      </c>
      <c r="PS26" s="72">
        <v>3.4142692999999999E-22</v>
      </c>
      <c r="PT26" s="72">
        <v>2.0149265E-23</v>
      </c>
      <c r="PU26" s="72">
        <v>1.1866951E-24</v>
      </c>
      <c r="PV26" s="72">
        <v>6.9745249999999996E-26</v>
      </c>
      <c r="PW26" s="72">
        <v>4.0903574000000002E-27</v>
      </c>
      <c r="PX26" s="72">
        <v>2.3936095000000002E-28</v>
      </c>
      <c r="PY26" s="72">
        <v>1.3975446999999999E-29</v>
      </c>
      <c r="PZ26" s="72">
        <v>8.1409280000000003E-31</v>
      </c>
      <c r="QA26" s="72">
        <v>4.7310342E-32</v>
      </c>
      <c r="QB26" s="72">
        <v>2.7449571E-33</v>
      </c>
      <c r="QC26" s="72">
        <v>1.0458981999999999E-34</v>
      </c>
      <c r="QD26" s="72">
        <v>0</v>
      </c>
      <c r="QE26" s="72">
        <v>7.5417109999999995E-8</v>
      </c>
      <c r="QF26" s="72">
        <v>1.711185E-6</v>
      </c>
      <c r="QG26" s="72">
        <v>3.1846596999999999E-5</v>
      </c>
      <c r="QH26" s="72">
        <v>5.6657569999999996E-4</v>
      </c>
      <c r="QI26" s="72">
        <v>1.0027660000000001E-2</v>
      </c>
      <c r="QJ26" s="72">
        <v>6.9665134000000004E-2</v>
      </c>
      <c r="QK26" s="72">
        <v>0.19685644999999999</v>
      </c>
      <c r="QL26" s="72">
        <v>0.33955848</v>
      </c>
      <c r="QM26" s="72">
        <v>0.39056786999999998</v>
      </c>
      <c r="QN26" s="72">
        <v>0.3517999</v>
      </c>
      <c r="QO26" s="72">
        <v>0.21017699000000001</v>
      </c>
      <c r="QP26" s="72">
        <v>7.8908069999999997E-2</v>
      </c>
      <c r="QQ26" s="72">
        <v>1.3213475000000001E-2</v>
      </c>
      <c r="QR26" s="72">
        <v>7.7399163E-4</v>
      </c>
      <c r="QS26" s="72">
        <v>4.5999440000000002E-5</v>
      </c>
      <c r="QT26" s="72">
        <v>2.7555530000000001E-6</v>
      </c>
      <c r="QU26" s="72">
        <v>1.6568383000000001E-7</v>
      </c>
      <c r="QV26" s="72">
        <v>9.9738509999999993E-9</v>
      </c>
      <c r="QW26" s="72">
        <v>6.0023075000000004E-10</v>
      </c>
      <c r="QX26" s="72">
        <v>3.6082207000000001E-11</v>
      </c>
      <c r="QY26" s="72">
        <v>2.1657183E-12</v>
      </c>
      <c r="QZ26" s="72">
        <v>1.2976423E-13</v>
      </c>
      <c r="RA26" s="72">
        <v>7.7609139999999994E-15</v>
      </c>
      <c r="RB26" s="72">
        <v>4.6329860000000001E-16</v>
      </c>
      <c r="RC26" s="72">
        <v>2.7605477E-17</v>
      </c>
      <c r="RD26" s="72">
        <v>1.6417727E-18</v>
      </c>
      <c r="RE26" s="72">
        <v>9.7456209999999997E-20</v>
      </c>
      <c r="RF26" s="72">
        <v>5.7739871999999998E-21</v>
      </c>
      <c r="RG26" s="72">
        <v>3.4142768000000001E-22</v>
      </c>
      <c r="RH26" s="72">
        <v>2.014933E-23</v>
      </c>
      <c r="RI26" s="72">
        <v>1.1866994999999999E-24</v>
      </c>
      <c r="RJ26" s="72">
        <v>6.9745504E-26</v>
      </c>
      <c r="RK26" s="72">
        <v>4.0903682000000002E-27</v>
      </c>
      <c r="RL26" s="72">
        <v>2.3936143000000001E-28</v>
      </c>
      <c r="RM26" s="72">
        <v>1.3975469999999999E-29</v>
      </c>
      <c r="RN26" s="72">
        <v>8.1409439999999997E-31</v>
      </c>
      <c r="RO26" s="72">
        <v>4.7310444E-32</v>
      </c>
      <c r="RP26" s="72">
        <v>2.7449624000000001E-33</v>
      </c>
      <c r="RQ26" s="72">
        <v>1.0458999999999999E-34</v>
      </c>
      <c r="RR26" s="72">
        <v>0</v>
      </c>
      <c r="RS26" s="72">
        <v>7.5417055999999998E-8</v>
      </c>
      <c r="RT26" s="72">
        <v>1.7111837E-6</v>
      </c>
      <c r="RU26" s="72">
        <v>3.1846568E-5</v>
      </c>
      <c r="RV26" s="72">
        <v>5.6657555999999997E-4</v>
      </c>
      <c r="RW26" s="72">
        <v>1.0027658E-2</v>
      </c>
      <c r="RX26" s="72">
        <v>6.9665073999999994E-2</v>
      </c>
      <c r="RY26" s="72">
        <v>0.19685625000000001</v>
      </c>
      <c r="RZ26" s="72">
        <v>0.33955812000000002</v>
      </c>
      <c r="SA26" s="72">
        <v>0.39056774999999999</v>
      </c>
      <c r="SB26" s="72">
        <v>0.35179993999999998</v>
      </c>
      <c r="SC26" s="72">
        <v>0.21017699000000001</v>
      </c>
      <c r="SD26" s="72">
        <v>7.8908080000000005E-2</v>
      </c>
      <c r="SE26" s="72">
        <v>1.3213485000000001E-2</v>
      </c>
      <c r="SF26" s="72">
        <v>7.7399230000000003E-4</v>
      </c>
      <c r="SG26" s="72">
        <v>4.5999487999999999E-5</v>
      </c>
      <c r="SH26" s="72">
        <v>2.7555547999999999E-6</v>
      </c>
      <c r="SI26" s="72">
        <v>1.6568396999999999E-7</v>
      </c>
      <c r="SJ26" s="72">
        <v>9.9738579999999999E-9</v>
      </c>
      <c r="SK26" s="72">
        <v>6.0023135999999996E-10</v>
      </c>
      <c r="SL26" s="72">
        <v>3.6082233999999997E-11</v>
      </c>
      <c r="SM26" s="72">
        <v>2.1657193999999998E-12</v>
      </c>
      <c r="SN26" s="72">
        <v>1.2976427E-13</v>
      </c>
      <c r="SO26" s="72">
        <v>7.7609129999999996E-15</v>
      </c>
      <c r="SP26" s="72">
        <v>4.6329860000000001E-16</v>
      </c>
      <c r="SQ26" s="72">
        <v>2.7605482E-17</v>
      </c>
      <c r="SR26" s="72">
        <v>1.6417730999999999E-18</v>
      </c>
      <c r="SS26" s="72">
        <v>9.7456216000000004E-20</v>
      </c>
      <c r="ST26" s="72">
        <v>5.7739871999999998E-21</v>
      </c>
      <c r="SU26" s="72">
        <v>3.4142768000000001E-22</v>
      </c>
      <c r="SV26" s="72">
        <v>2.0149342E-23</v>
      </c>
      <c r="SW26" s="72">
        <v>1.1867012000000001E-24</v>
      </c>
      <c r="SX26" s="72">
        <v>6.9745610000000003E-26</v>
      </c>
      <c r="SY26" s="72">
        <v>4.0903731999999998E-27</v>
      </c>
      <c r="SZ26" s="72">
        <v>2.3936148000000001E-28</v>
      </c>
      <c r="TA26" s="72">
        <v>1.3975469E-29</v>
      </c>
      <c r="TB26" s="72">
        <v>8.1409479999999992E-31</v>
      </c>
      <c r="TC26" s="72">
        <v>4.7310469999999998E-32</v>
      </c>
      <c r="TD26" s="72">
        <v>2.7449639000000001E-33</v>
      </c>
      <c r="TE26" s="72">
        <v>1.0459003E-34</v>
      </c>
      <c r="TF26" s="72">
        <v>0</v>
      </c>
      <c r="TG26" s="72">
        <v>7.5417059999999999E-8</v>
      </c>
      <c r="TH26" s="72">
        <v>1.7111839000000001E-6</v>
      </c>
      <c r="TI26" s="72">
        <v>3.1846556999999997E-5</v>
      </c>
      <c r="TJ26" s="72">
        <v>5.665752E-4</v>
      </c>
      <c r="TK26" s="72">
        <v>1.0027652E-2</v>
      </c>
      <c r="TL26" s="72">
        <v>6.9665130000000006E-2</v>
      </c>
      <c r="TM26" s="72">
        <v>0.19685622999999999</v>
      </c>
      <c r="TN26" s="72">
        <v>0.33955804000000001</v>
      </c>
      <c r="TO26" s="72">
        <v>0.39056774999999999</v>
      </c>
      <c r="TP26" s="72">
        <v>0.3518</v>
      </c>
      <c r="TQ26" s="72">
        <v>0.21017717999999999</v>
      </c>
      <c r="TR26" s="72">
        <v>7.8908174999999997E-2</v>
      </c>
      <c r="TS26" s="72">
        <v>1.3213508000000001E-2</v>
      </c>
      <c r="TT26" s="72">
        <v>7.7399369999999997E-4</v>
      </c>
      <c r="TU26" s="72">
        <v>4.5999574999999997E-5</v>
      </c>
      <c r="TV26" s="72">
        <v>2.7555595E-6</v>
      </c>
      <c r="TW26" s="72">
        <v>1.656842E-7</v>
      </c>
      <c r="TX26" s="72">
        <v>9.9738714999999992E-9</v>
      </c>
      <c r="TY26" s="72">
        <v>6.0023202999999995E-10</v>
      </c>
      <c r="TZ26" s="72">
        <v>3.6082269999999998E-11</v>
      </c>
      <c r="UA26" s="72">
        <v>2.1657215999999999E-12</v>
      </c>
      <c r="UB26" s="72">
        <v>1.2976435999999999E-13</v>
      </c>
      <c r="UC26" s="72">
        <v>7.7609180000000003E-15</v>
      </c>
      <c r="UD26" s="72">
        <v>4.6329896000000004E-16</v>
      </c>
      <c r="UE26" s="72">
        <v>2.7605512E-17</v>
      </c>
      <c r="UF26" s="72">
        <v>1.6417757999999999E-18</v>
      </c>
      <c r="UG26" s="72">
        <v>9.7456416E-20</v>
      </c>
      <c r="UH26" s="72">
        <v>5.7739994000000002E-21</v>
      </c>
      <c r="UI26" s="72">
        <v>3.4142836999999999E-22</v>
      </c>
      <c r="UJ26" s="72">
        <v>2.0149376999999999E-23</v>
      </c>
      <c r="UK26" s="72">
        <v>1.1867033999999999E-24</v>
      </c>
      <c r="UL26" s="72">
        <v>6.9745749999999997E-26</v>
      </c>
      <c r="UM26" s="72">
        <v>4.0903817E-27</v>
      </c>
      <c r="UN26" s="72">
        <v>2.3936183999999999E-28</v>
      </c>
      <c r="UO26" s="72">
        <v>1.3975490000000001E-29</v>
      </c>
      <c r="UP26" s="72">
        <v>8.1409589999999993E-31</v>
      </c>
      <c r="UQ26" s="72">
        <v>4.7310532999999998E-32</v>
      </c>
      <c r="UR26" s="72">
        <v>2.7449667999999999E-33</v>
      </c>
      <c r="US26" s="72">
        <v>1.0459015999999999E-34</v>
      </c>
      <c r="UT26" s="72">
        <v>0</v>
      </c>
      <c r="UU26" s="72">
        <v>7.5417149999999994E-8</v>
      </c>
      <c r="UV26" s="72">
        <v>1.7111861999999999E-6</v>
      </c>
      <c r="UW26" s="72">
        <v>3.184659E-5</v>
      </c>
      <c r="UX26" s="72">
        <v>5.6657539999999996E-4</v>
      </c>
      <c r="UY26" s="72">
        <v>1.0027655E-2</v>
      </c>
      <c r="UZ26" s="72">
        <v>6.9665149999999995E-2</v>
      </c>
      <c r="VA26" s="72">
        <v>0.19685643999999999</v>
      </c>
      <c r="VB26" s="72">
        <v>0.33955833000000002</v>
      </c>
      <c r="VC26" s="72">
        <v>0.39056786999999998</v>
      </c>
      <c r="VD26" s="72">
        <v>0.35180020000000001</v>
      </c>
      <c r="VE26" s="72">
        <v>0.21017733</v>
      </c>
      <c r="VF26" s="72">
        <v>7.8908249999999999E-2</v>
      </c>
      <c r="VG26" s="72">
        <v>1.3213518E-2</v>
      </c>
      <c r="VH26" s="72">
        <v>7.739941E-4</v>
      </c>
      <c r="VI26" s="72">
        <v>4.5999603999999997E-5</v>
      </c>
      <c r="VJ26" s="72">
        <v>2.7555614000000001E-6</v>
      </c>
      <c r="VK26" s="72">
        <v>1.6568428E-7</v>
      </c>
      <c r="VL26" s="72">
        <v>9.9738729999999997E-9</v>
      </c>
      <c r="VM26" s="72">
        <v>6.0023202999999995E-10</v>
      </c>
      <c r="VN26" s="72">
        <v>3.6082273E-11</v>
      </c>
      <c r="VO26" s="72">
        <v>2.1657215999999999E-12</v>
      </c>
      <c r="VP26" s="72">
        <v>1.2976437999999999E-13</v>
      </c>
      <c r="VQ26" s="72">
        <v>7.7609180000000003E-15</v>
      </c>
      <c r="VR26" s="72">
        <v>4.6329885999999996E-16</v>
      </c>
      <c r="VS26" s="72">
        <v>2.7605507000000001E-17</v>
      </c>
      <c r="VT26" s="72">
        <v>1.6417761E-18</v>
      </c>
      <c r="VU26" s="72">
        <v>9.7456493999999995E-20</v>
      </c>
      <c r="VV26" s="72">
        <v>5.7740074E-21</v>
      </c>
      <c r="VW26" s="72">
        <v>3.4142904999999999E-22</v>
      </c>
      <c r="VX26" s="72">
        <v>2.0149412999999999E-23</v>
      </c>
      <c r="VY26" s="72">
        <v>1.1867049999999999E-24</v>
      </c>
      <c r="VZ26" s="72">
        <v>6.9745830000000003E-26</v>
      </c>
      <c r="WA26" s="72">
        <v>4.0903863000000003E-27</v>
      </c>
      <c r="WB26" s="72">
        <v>2.3936216000000001E-28</v>
      </c>
      <c r="WC26" s="72">
        <v>1.3975508E-29</v>
      </c>
      <c r="WD26" s="72">
        <v>8.1409699999999995E-31</v>
      </c>
      <c r="WE26" s="72">
        <v>4.7310583000000002E-32</v>
      </c>
      <c r="WF26" s="72">
        <v>2.7449693999999999E-33</v>
      </c>
      <c r="WG26" s="72">
        <v>1.0459028E-34</v>
      </c>
      <c r="WH26" s="72">
        <v>0</v>
      </c>
      <c r="WI26" s="72">
        <v>7.5417375000000003E-8</v>
      </c>
      <c r="WJ26" s="72">
        <v>1.711192E-6</v>
      </c>
      <c r="WK26" s="72">
        <v>3.1846717000000001E-5</v>
      </c>
      <c r="WL26" s="72">
        <v>5.6657759999999995E-4</v>
      </c>
      <c r="WM26" s="72">
        <v>1.0027693000000001E-2</v>
      </c>
      <c r="WN26" s="72">
        <v>6.9665186000000004E-2</v>
      </c>
      <c r="WO26" s="72">
        <v>0.19685659</v>
      </c>
      <c r="WP26" s="72">
        <v>0.33955859999999999</v>
      </c>
      <c r="WQ26" s="72">
        <v>0.39056814000000001</v>
      </c>
      <c r="WR26" s="72">
        <v>0.35180032</v>
      </c>
      <c r="WS26" s="72">
        <v>0.21017738999999999</v>
      </c>
      <c r="WT26" s="72">
        <v>7.8908279999999997E-2</v>
      </c>
      <c r="WU26" s="72">
        <v>1.3213535E-2</v>
      </c>
      <c r="WV26" s="72">
        <v>7.7399510000000001E-4</v>
      </c>
      <c r="WW26" s="72">
        <v>4.5999655000000003E-5</v>
      </c>
      <c r="WX26" s="72">
        <v>2.755565E-6</v>
      </c>
      <c r="WY26" s="72">
        <v>1.6568444E-7</v>
      </c>
      <c r="WZ26" s="72">
        <v>9.9738800000000003E-9</v>
      </c>
      <c r="XA26" s="72">
        <v>6.0023240000000005E-10</v>
      </c>
      <c r="XB26" s="72">
        <v>3.6082282999999999E-11</v>
      </c>
      <c r="XC26" s="72">
        <v>2.1657221999999998E-12</v>
      </c>
      <c r="XD26" s="72">
        <v>1.2976442000000001E-13</v>
      </c>
      <c r="XE26" s="72">
        <v>7.7609219999999995E-15</v>
      </c>
      <c r="XF26" s="72">
        <v>4.6329900000000004E-16</v>
      </c>
      <c r="XG26" s="72">
        <v>2.7605513000000001E-17</v>
      </c>
      <c r="XH26" s="72">
        <v>1.6417764999999999E-18</v>
      </c>
      <c r="XI26" s="72">
        <v>9.7456565000000003E-20</v>
      </c>
      <c r="XJ26" s="72">
        <v>5.7740163000000003E-21</v>
      </c>
      <c r="XK26" s="72">
        <v>3.4142959999999999E-22</v>
      </c>
      <c r="XL26" s="72">
        <v>2.0149448000000001E-23</v>
      </c>
      <c r="XM26" s="72">
        <v>1.1867067000000001E-24</v>
      </c>
      <c r="XN26" s="72">
        <v>6.9745904000000003E-26</v>
      </c>
      <c r="XO26" s="72">
        <v>4.0903886000000001E-27</v>
      </c>
      <c r="XP26" s="72">
        <v>2.3936233000000002E-28</v>
      </c>
      <c r="XQ26" s="72">
        <v>1.3975514999999999E-29</v>
      </c>
      <c r="XR26" s="72">
        <v>8.1409760000000004E-31</v>
      </c>
      <c r="XS26" s="72">
        <v>4.7310615E-32</v>
      </c>
      <c r="XT26" s="72">
        <v>2.7449708999999999E-33</v>
      </c>
      <c r="XU26" s="72">
        <v>1.0459033000000001E-34</v>
      </c>
      <c r="XV26" s="72">
        <v>0</v>
      </c>
      <c r="XW26" s="72">
        <v>7.5417280000000003E-8</v>
      </c>
      <c r="XX26" s="72">
        <v>1.7111896E-6</v>
      </c>
      <c r="XY26" s="72">
        <v>3.1846673999999997E-5</v>
      </c>
      <c r="XZ26" s="72">
        <v>5.665771E-4</v>
      </c>
      <c r="YA26" s="72">
        <v>1.0027687E-2</v>
      </c>
      <c r="YB26" s="72">
        <v>6.9665260000000007E-2</v>
      </c>
      <c r="YC26" s="72">
        <v>0.1968568</v>
      </c>
      <c r="YD26" s="72">
        <v>0.339559</v>
      </c>
      <c r="YE26" s="72">
        <v>0.39056864000000002</v>
      </c>
      <c r="YF26" s="72">
        <v>0.35180067999999998</v>
      </c>
      <c r="YG26" s="72">
        <v>0.21017756000000001</v>
      </c>
      <c r="YH26" s="72">
        <v>7.8908350000000002E-2</v>
      </c>
      <c r="YI26" s="72">
        <v>1.3213549E-2</v>
      </c>
      <c r="YJ26" s="72">
        <v>7.7399610000000003E-4</v>
      </c>
      <c r="YK26" s="72">
        <v>4.5999716999999999E-5</v>
      </c>
      <c r="YL26" s="72">
        <v>2.7555685999999999E-6</v>
      </c>
      <c r="YM26" s="72">
        <v>1.6568467999999999E-7</v>
      </c>
      <c r="YN26" s="72">
        <v>9.9738950000000001E-9</v>
      </c>
      <c r="YO26" s="72">
        <v>6.0023309999999996E-10</v>
      </c>
      <c r="YP26" s="72">
        <v>3.6082320000000001E-11</v>
      </c>
      <c r="YQ26" s="72">
        <v>2.1657256999999998E-12</v>
      </c>
      <c r="YR26" s="72">
        <v>1.2976463000000001E-13</v>
      </c>
      <c r="YS26" s="72">
        <v>7.7609340000000005E-15</v>
      </c>
      <c r="YT26" s="72">
        <v>4.6329996999999996E-16</v>
      </c>
      <c r="YU26" s="72">
        <v>2.7605571000000001E-17</v>
      </c>
      <c r="YV26" s="72">
        <v>1.6417801E-18</v>
      </c>
      <c r="YW26" s="72">
        <v>9.7456804000000003E-20</v>
      </c>
      <c r="YX26" s="72">
        <v>5.7740317000000003E-21</v>
      </c>
      <c r="YY26" s="72">
        <v>3.414307E-22</v>
      </c>
      <c r="YZ26" s="72">
        <v>2.0149519E-23</v>
      </c>
      <c r="ZA26" s="72">
        <v>1.1867107000000001E-24</v>
      </c>
      <c r="ZB26" s="72">
        <v>6.9746095000000004E-26</v>
      </c>
      <c r="ZC26" s="72">
        <v>4.0903990000000001E-27</v>
      </c>
      <c r="ZD26" s="72">
        <v>2.3936288000000001E-28</v>
      </c>
      <c r="ZE26" s="72">
        <v>1.3975545000000001E-29</v>
      </c>
      <c r="ZF26" s="72">
        <v>8.1409959999999993E-31</v>
      </c>
      <c r="ZG26" s="72">
        <v>4.731072E-32</v>
      </c>
      <c r="ZH26" s="72">
        <v>2.7449766E-33</v>
      </c>
      <c r="ZI26" s="72">
        <v>1.0459059E-34</v>
      </c>
      <c r="ZJ26" s="72">
        <v>0</v>
      </c>
      <c r="ZK26" s="72">
        <v>7.5417839999999996E-8</v>
      </c>
      <c r="ZL26" s="72">
        <v>1.7112022E-6</v>
      </c>
      <c r="ZM26" s="72">
        <v>3.1846873999999997E-5</v>
      </c>
      <c r="ZN26" s="72">
        <v>5.6658049999999997E-4</v>
      </c>
      <c r="ZO26" s="72">
        <v>1.0027747E-2</v>
      </c>
      <c r="ZP26" s="72">
        <v>6.9665340000000006E-2</v>
      </c>
      <c r="ZQ26" s="72">
        <v>0.19685674</v>
      </c>
      <c r="ZR26" s="72">
        <v>0.33955887000000001</v>
      </c>
      <c r="ZS26" s="72">
        <v>0.39056855000000001</v>
      </c>
      <c r="ZT26" s="72">
        <v>0.35180064999999999</v>
      </c>
      <c r="ZU26" s="72">
        <v>0.21017756000000001</v>
      </c>
      <c r="ZV26" s="72">
        <v>7.8908329999999999E-2</v>
      </c>
      <c r="ZW26" s="72">
        <v>1.3213541000000001E-2</v>
      </c>
      <c r="ZX26" s="72">
        <v>7.7399594000000002E-4</v>
      </c>
      <c r="ZY26" s="72">
        <v>4.5999703000000001E-5</v>
      </c>
      <c r="ZZ26" s="72">
        <v>2.7555677000000001E-6</v>
      </c>
      <c r="AAA26" s="72">
        <v>1.6568463E-7</v>
      </c>
      <c r="AAB26" s="72">
        <v>9.9738950000000001E-9</v>
      </c>
      <c r="AAC26" s="72">
        <v>6.0023330000000002E-10</v>
      </c>
      <c r="AAD26" s="72">
        <v>3.6082345000000003E-11</v>
      </c>
      <c r="AAE26" s="72">
        <v>2.1657277000000002E-12</v>
      </c>
      <c r="AAF26" s="72">
        <v>1.2976484000000001E-13</v>
      </c>
      <c r="AAG26" s="72">
        <v>7.7609530000000003E-15</v>
      </c>
      <c r="AAH26" s="72">
        <v>4.6330155999999997E-16</v>
      </c>
      <c r="AAI26" s="72">
        <v>2.7605687E-17</v>
      </c>
      <c r="AAJ26" s="72">
        <v>1.6417878E-18</v>
      </c>
      <c r="AAK26" s="72">
        <v>9.7457314999999998E-20</v>
      </c>
      <c r="AAL26" s="72">
        <v>5.7740644000000002E-21</v>
      </c>
      <c r="AAM26" s="72">
        <v>3.4143269999999999E-22</v>
      </c>
      <c r="AAN26" s="72">
        <v>2.0149654999999999E-23</v>
      </c>
      <c r="AAO26" s="72">
        <v>1.1867193E-24</v>
      </c>
      <c r="AAP26" s="72">
        <v>6.9746643999999998E-26</v>
      </c>
      <c r="AAQ26" s="72">
        <v>4.0904302E-27</v>
      </c>
      <c r="AAR26" s="72">
        <v>2.3936476E-28</v>
      </c>
      <c r="AAS26" s="72">
        <v>1.3975661E-29</v>
      </c>
      <c r="AAT26" s="72">
        <v>8.1410649999999998E-31</v>
      </c>
      <c r="AAU26" s="72">
        <v>4.7311149999999998E-32</v>
      </c>
      <c r="AAV26" s="72">
        <v>2.7450049E-33</v>
      </c>
      <c r="AAW26" s="72">
        <v>1.0459177E-34</v>
      </c>
      <c r="AAX26" s="72">
        <v>0</v>
      </c>
      <c r="AAY26" s="72">
        <v>7.5417240000000003E-8</v>
      </c>
      <c r="AAZ26" s="72">
        <v>1.7111898000000001E-6</v>
      </c>
      <c r="ABA26" s="72">
        <v>3.1846691999999999E-5</v>
      </c>
      <c r="ABB26" s="72">
        <v>5.6657739999999999E-4</v>
      </c>
      <c r="ABC26" s="72">
        <v>1.0027688E-2</v>
      </c>
      <c r="ABD26" s="72">
        <v>6.9665270000000001E-2</v>
      </c>
      <c r="ABE26" s="72">
        <v>0.1968567</v>
      </c>
      <c r="ABF26" s="72">
        <v>0.33955879999999999</v>
      </c>
      <c r="ABG26" s="72">
        <v>0.39056864000000002</v>
      </c>
      <c r="ABH26" s="72">
        <v>0.35180085999999999</v>
      </c>
      <c r="ABI26" s="72">
        <v>0.21017762000000001</v>
      </c>
      <c r="ABJ26" s="72">
        <v>7.8908370000000005E-2</v>
      </c>
      <c r="ABK26" s="72">
        <v>1.3213549E-2</v>
      </c>
      <c r="ABL26" s="72">
        <v>7.7399623000000005E-4</v>
      </c>
      <c r="ABM26" s="72">
        <v>4.5999720000000001E-5</v>
      </c>
      <c r="ABN26" s="72">
        <v>2.7555684000000001E-6</v>
      </c>
      <c r="ABO26" s="72">
        <v>1.6568471E-7</v>
      </c>
      <c r="ABP26" s="72">
        <v>9.9738970000000008E-9</v>
      </c>
      <c r="ABQ26" s="72">
        <v>6.0023349999999998E-10</v>
      </c>
      <c r="ABR26" s="72">
        <v>3.6082352E-11</v>
      </c>
      <c r="ABS26" s="72">
        <v>2.165728E-12</v>
      </c>
      <c r="ABT26" s="72">
        <v>1.2976481E-13</v>
      </c>
      <c r="ABU26" s="72">
        <v>7.7609549999999999E-15</v>
      </c>
      <c r="ABV26" s="72">
        <v>4.6330165999999995E-16</v>
      </c>
      <c r="ABW26" s="72">
        <v>2.7605705E-17</v>
      </c>
      <c r="ABX26" s="72">
        <v>1.6417887999999999E-18</v>
      </c>
      <c r="ABY26" s="72">
        <v>9.7457352999999998E-20</v>
      </c>
      <c r="ABZ26" s="72">
        <v>5.7740656000000002E-21</v>
      </c>
      <c r="ACA26" s="72">
        <v>3.4143269999999999E-22</v>
      </c>
      <c r="ACB26" s="72">
        <v>2.0149650000000001E-23</v>
      </c>
      <c r="ACC26" s="72">
        <v>1.1867189000000001E-24</v>
      </c>
      <c r="ACD26" s="72">
        <v>6.9746590000000001E-26</v>
      </c>
      <c r="ACE26" s="72">
        <v>4.0904267999999998E-27</v>
      </c>
      <c r="ACF26" s="72">
        <v>2.3936446999999998E-28</v>
      </c>
      <c r="ACG26" s="72">
        <v>1.3975631000000001E-29</v>
      </c>
      <c r="ACH26" s="72">
        <v>8.1410399999999999E-31</v>
      </c>
      <c r="ACI26" s="72">
        <v>4.7311029999999997E-32</v>
      </c>
      <c r="ACJ26" s="72">
        <v>2.7450104000000002E-33</v>
      </c>
      <c r="ACK26" s="72">
        <v>1.0459644999999999E-34</v>
      </c>
      <c r="ACL26" s="72">
        <v>0</v>
      </c>
      <c r="ACM26" s="72">
        <v>7.5417609999999996E-8</v>
      </c>
      <c r="ACN26" s="72">
        <v>1.7111969999999999E-6</v>
      </c>
      <c r="ACO26" s="72">
        <v>3.1846800000000001E-5</v>
      </c>
      <c r="ACP26" s="72">
        <v>5.6657919999999996E-4</v>
      </c>
      <c r="ACQ26" s="72">
        <v>1.0027724999999999E-2</v>
      </c>
      <c r="ACR26" s="72">
        <v>6.9665425000000003E-2</v>
      </c>
      <c r="ACS26" s="72">
        <v>0.19685693000000001</v>
      </c>
      <c r="ACT26" s="72">
        <v>0.33955887000000001</v>
      </c>
      <c r="ACU26" s="72">
        <v>0.39056795999999999</v>
      </c>
      <c r="ACV26" s="72">
        <v>0.35180004999999998</v>
      </c>
      <c r="ACW26" s="72">
        <v>0.21017714000000001</v>
      </c>
      <c r="ACX26" s="72">
        <v>7.8908119999999998E-2</v>
      </c>
      <c r="ACY26" s="72">
        <v>1.3213489E-2</v>
      </c>
      <c r="ACZ26" s="72">
        <v>7.7399203999999999E-4</v>
      </c>
      <c r="ADA26" s="72">
        <v>4.5999469999999997E-5</v>
      </c>
      <c r="ADB26" s="72">
        <v>2.7555539E-6</v>
      </c>
      <c r="ADC26" s="72">
        <v>1.6568382E-7</v>
      </c>
      <c r="ADD26" s="72">
        <v>9.9738459999999994E-9</v>
      </c>
      <c r="ADE26" s="72">
        <v>6.002303E-10</v>
      </c>
      <c r="ADF26" s="72">
        <v>3.6082169999999999E-11</v>
      </c>
      <c r="ADG26" s="72">
        <v>2.1657172999999998E-12</v>
      </c>
      <c r="ADH26" s="72">
        <v>1.2976425E-13</v>
      </c>
      <c r="ADI26" s="72">
        <v>7.7609219999999995E-15</v>
      </c>
      <c r="ADJ26" s="72">
        <v>4.6330010000000004E-16</v>
      </c>
      <c r="ADK26" s="72">
        <v>2.7605624000000001E-17</v>
      </c>
      <c r="ADL26" s="72">
        <v>1.6417855E-18</v>
      </c>
      <c r="ADM26" s="72">
        <v>9.7457189999999999E-20</v>
      </c>
      <c r="ADN26" s="72">
        <v>5.7740559999999998E-21</v>
      </c>
      <c r="ADO26" s="72">
        <v>3.4143208E-22</v>
      </c>
      <c r="ADP26" s="72">
        <v>2.0149589999999999E-23</v>
      </c>
      <c r="ADQ26" s="72">
        <v>1.1867134000000001E-24</v>
      </c>
      <c r="ADR26" s="72">
        <v>6.9746163E-26</v>
      </c>
      <c r="ADS26" s="72">
        <v>4.0903947999999998E-27</v>
      </c>
      <c r="ADT26" s="72">
        <v>2.3936241999999998E-28</v>
      </c>
      <c r="ADU26" s="72">
        <v>1.3975517000000001E-29</v>
      </c>
      <c r="ADV26" s="72">
        <v>8.1409900000000001E-31</v>
      </c>
      <c r="ADW26" s="72">
        <v>4.7310856000000003E-32</v>
      </c>
      <c r="ADX26" s="72">
        <v>2.7450645999999999E-33</v>
      </c>
      <c r="ADY26" s="72">
        <v>1.0460106999999999E-34</v>
      </c>
      <c r="ADZ26" s="77"/>
      <c r="AEA26" s="73">
        <v>20</v>
      </c>
      <c r="AEB26" s="103">
        <v>20.5</v>
      </c>
      <c r="AEC26" s="110"/>
      <c r="AED26" s="110"/>
      <c r="AEE26" s="75">
        <f t="shared" si="22"/>
        <v>21</v>
      </c>
      <c r="AEF26" s="121"/>
      <c r="AEG26" s="105">
        <f t="shared" ref="AEG26:AEP35" si="29">INDEX($F$6:$ADX$108,$B26,AEG$5)</f>
        <v>1.8558502E-35</v>
      </c>
      <c r="AEH26" s="105">
        <f t="shared" si="29"/>
        <v>1.8555435000000001E-35</v>
      </c>
      <c r="AEI26" s="105">
        <f t="shared" si="29"/>
        <v>1.8555437E-35</v>
      </c>
      <c r="AEJ26" s="105">
        <f t="shared" si="29"/>
        <v>1.8555431E-35</v>
      </c>
      <c r="AEK26" s="105">
        <f t="shared" si="29"/>
        <v>1.8555401999999999E-35</v>
      </c>
      <c r="AEL26" s="105">
        <f t="shared" si="29"/>
        <v>1.8555388E-35</v>
      </c>
      <c r="AEM26" s="105">
        <f t="shared" si="29"/>
        <v>1.8555362E-35</v>
      </c>
      <c r="AEN26" s="105">
        <f t="shared" si="29"/>
        <v>1.8555346000000001E-35</v>
      </c>
      <c r="AEO26" s="105">
        <f t="shared" si="29"/>
        <v>1.8555366000000001E-35</v>
      </c>
      <c r="AEP26" s="105">
        <f t="shared" si="29"/>
        <v>1.8555381999999999E-35</v>
      </c>
      <c r="AEQ26" s="105">
        <f t="shared" ref="AEQ26:AEY35" si="30">INDEX($F$6:$ADX$108,$B26,AEQ$5)</f>
        <v>1.8555401E-35</v>
      </c>
      <c r="AER26" s="105">
        <f t="shared" si="30"/>
        <v>1.8555431E-35</v>
      </c>
      <c r="AES26" s="105">
        <f t="shared" si="30"/>
        <v>1.8555437E-35</v>
      </c>
      <c r="AET26" s="105">
        <f t="shared" si="30"/>
        <v>1.8555458E-35</v>
      </c>
      <c r="AEU26" s="105">
        <f t="shared" si="30"/>
        <v>1.8555480000000001E-35</v>
      </c>
      <c r="AEV26" s="105">
        <f t="shared" si="30"/>
        <v>1.855549E-35</v>
      </c>
      <c r="AEW26" s="105">
        <f t="shared" si="30"/>
        <v>1.8555536999999999E-35</v>
      </c>
      <c r="AEX26" s="105">
        <f t="shared" si="30"/>
        <v>1.8555748000000001E-35</v>
      </c>
      <c r="AEY26" s="105">
        <f t="shared" si="30"/>
        <v>1.8559287E-35</v>
      </c>
      <c r="AEZ26" s="99">
        <f t="shared" si="17"/>
        <v>5.51</v>
      </c>
      <c r="AFA26" s="69"/>
      <c r="AFB26" s="202">
        <v>1.0459108000000001E-34</v>
      </c>
      <c r="AFC26" s="106">
        <f t="shared" si="18"/>
        <v>1.8555806315789474E-35</v>
      </c>
      <c r="AFD26" s="69"/>
      <c r="AFE26" s="109"/>
      <c r="AFF26" s="105">
        <f t="shared" ref="AFF26:AFO35" si="31">INDEX($F$6:$ACL$108,$B26,AFF$5)</f>
        <v>1.1994154000000001E-10</v>
      </c>
      <c r="AFG26" s="105">
        <f t="shared" si="31"/>
        <v>1.1994133000000001E-10</v>
      </c>
      <c r="AFH26" s="105">
        <f t="shared" si="31"/>
        <v>1.1994138999999999E-10</v>
      </c>
      <c r="AFI26" s="105">
        <f t="shared" si="31"/>
        <v>1.1994156E-10</v>
      </c>
      <c r="AFJ26" s="105">
        <f t="shared" si="31"/>
        <v>1.1994129000000001E-10</v>
      </c>
      <c r="AFK26" s="105">
        <f t="shared" si="31"/>
        <v>1.1994102999999999E-10</v>
      </c>
      <c r="AFL26" s="105">
        <f t="shared" si="31"/>
        <v>1.1994078000000001E-10</v>
      </c>
      <c r="AFM26" s="105">
        <f t="shared" si="31"/>
        <v>1.1994055999999999E-10</v>
      </c>
      <c r="AFN26" s="105">
        <f t="shared" si="31"/>
        <v>1.1994064000000001E-10</v>
      </c>
      <c r="AFO26" s="105">
        <f t="shared" si="31"/>
        <v>1.1994076999999999E-10</v>
      </c>
      <c r="AFP26" s="105">
        <f t="shared" ref="AFP26:AFX35" si="32">INDEX($F$6:$ACL$108,$B26,AFP$5)</f>
        <v>1.1994098999999999E-10</v>
      </c>
      <c r="AFQ26" s="105">
        <f t="shared" si="32"/>
        <v>1.1994133000000001E-10</v>
      </c>
      <c r="AFR26" s="105">
        <f t="shared" si="32"/>
        <v>1.1994145E-10</v>
      </c>
      <c r="AFS26" s="105">
        <f t="shared" si="32"/>
        <v>1.1994158000000001E-10</v>
      </c>
      <c r="AFT26" s="105">
        <f t="shared" si="32"/>
        <v>1.1994160999999999E-10</v>
      </c>
      <c r="AFU26" s="105">
        <f t="shared" si="32"/>
        <v>1.1994165000000001E-10</v>
      </c>
      <c r="AFV26" s="105">
        <f t="shared" si="32"/>
        <v>1.1994183000000001E-10</v>
      </c>
      <c r="AFW26" s="105">
        <f t="shared" si="32"/>
        <v>1.1994188999999999E-10</v>
      </c>
      <c r="AFX26" s="105">
        <f t="shared" si="32"/>
        <v>1.1994192E-10</v>
      </c>
      <c r="AFY26" s="105"/>
      <c r="AFZ26" s="106">
        <f t="shared" si="24"/>
        <v>1.1994132315789471E-10</v>
      </c>
      <c r="AGA26" s="69"/>
      <c r="AGB26" s="69"/>
      <c r="AGC26" s="69"/>
      <c r="AGD26" s="69"/>
      <c r="AGE26" s="69"/>
      <c r="AGF26" s="69"/>
      <c r="AGG26" s="69"/>
      <c r="AGH26" s="69"/>
      <c r="AGI26" s="69"/>
      <c r="AGJ26" s="69"/>
      <c r="AGK26" s="69"/>
      <c r="AGL26" s="69"/>
      <c r="AGM26" s="69"/>
      <c r="AGN26" s="69"/>
      <c r="AGO26" s="69"/>
      <c r="AGP26" s="69"/>
      <c r="AGQ26" s="69"/>
      <c r="AGR26" s="69"/>
      <c r="AGS26" s="69"/>
      <c r="AGT26" s="69"/>
      <c r="AGU26" s="69"/>
      <c r="AGV26" s="69"/>
      <c r="AGW26" s="69"/>
      <c r="AGX26" s="69"/>
      <c r="AGY26" s="204">
        <v>19</v>
      </c>
      <c r="AGZ26" s="118">
        <v>0</v>
      </c>
      <c r="AHA26" s="118">
        <v>19</v>
      </c>
      <c r="AHB26" s="118">
        <v>0</v>
      </c>
      <c r="AHC26" s="118">
        <v>0</v>
      </c>
      <c r="AHD26" s="205">
        <v>-1</v>
      </c>
      <c r="AHE26" s="69"/>
      <c r="AHF26" s="69"/>
      <c r="AHG26" s="69"/>
      <c r="AHH26" s="69"/>
      <c r="AHI26" s="69"/>
      <c r="AHJ26" s="69"/>
      <c r="AHK26" s="69"/>
      <c r="AHL26" s="69"/>
      <c r="AHM26" s="69"/>
      <c r="AHN26" s="69"/>
      <c r="AHO26" s="69"/>
      <c r="AHP26" s="69"/>
      <c r="AHQ26" s="69"/>
      <c r="AHR26" s="69"/>
      <c r="AHS26" s="69"/>
      <c r="AHT26" s="69"/>
      <c r="AHU26" s="69"/>
      <c r="AHV26" s="69"/>
      <c r="AHW26" s="69"/>
      <c r="AHX26" s="69"/>
      <c r="AHY26" s="69"/>
      <c r="AHZ26" s="69"/>
      <c r="AIA26" s="69"/>
      <c r="AIB26" s="69"/>
    </row>
    <row r="27" spans="1:912" ht="2.85" customHeight="1" x14ac:dyDescent="0.25">
      <c r="A27" s="77"/>
      <c r="B27" s="98">
        <v>21</v>
      </c>
      <c r="C27" s="99">
        <v>5.8</v>
      </c>
      <c r="D27" s="190">
        <f t="shared" si="14"/>
        <v>2</v>
      </c>
      <c r="E27" s="77"/>
      <c r="F27" s="192">
        <v>0</v>
      </c>
      <c r="G27" s="70">
        <v>2.3808651E-8</v>
      </c>
      <c r="H27" s="70">
        <v>5.4021030000000002E-7</v>
      </c>
      <c r="I27" s="70">
        <v>9.8667899999999994E-6</v>
      </c>
      <c r="J27" s="70">
        <v>1.7044308999999999E-4</v>
      </c>
      <c r="K27" s="70">
        <v>2.8763759999999999E-3</v>
      </c>
      <c r="L27" s="70">
        <v>3.6490346999999999E-2</v>
      </c>
      <c r="M27" s="70">
        <v>0.13241175999999999</v>
      </c>
      <c r="N27" s="70">
        <v>0.27342909999999998</v>
      </c>
      <c r="O27" s="70">
        <v>0.37330076000000001</v>
      </c>
      <c r="P27" s="70">
        <v>0.37709453999999998</v>
      </c>
      <c r="Q27" s="70">
        <v>0.28203845</v>
      </c>
      <c r="R27" s="70">
        <v>0.13966814999999999</v>
      </c>
      <c r="S27" s="70">
        <v>4.0572677000000001E-2</v>
      </c>
      <c r="T27" s="70">
        <v>3.8932082000000001E-3</v>
      </c>
      <c r="U27" s="70">
        <v>2.3320466E-4</v>
      </c>
      <c r="V27" s="70">
        <v>1.39690355E-5</v>
      </c>
      <c r="W27" s="70">
        <v>8.375781E-7</v>
      </c>
      <c r="X27" s="70">
        <v>5.0273560000000003E-8</v>
      </c>
      <c r="Y27" s="70">
        <v>3.0196596000000002E-9</v>
      </c>
      <c r="Z27" s="70">
        <v>1.8141526000000001E-10</v>
      </c>
      <c r="AA27" s="71">
        <v>1.0896454000000001E-11</v>
      </c>
      <c r="AB27" s="71">
        <v>6.5406393000000003E-13</v>
      </c>
      <c r="AC27" s="71">
        <v>3.9223144999999998E-14</v>
      </c>
      <c r="AD27" s="71">
        <v>2.3493559999999999E-15</v>
      </c>
      <c r="AE27" s="71">
        <v>1.4052806999999999E-16</v>
      </c>
      <c r="AF27" s="71">
        <v>8.3932260000000005E-18</v>
      </c>
      <c r="AG27" s="71">
        <v>5.0050026000000001E-19</v>
      </c>
      <c r="AH27" s="71">
        <v>2.9795876000000003E-20</v>
      </c>
      <c r="AI27" s="71">
        <v>1.7707497E-21</v>
      </c>
      <c r="AJ27" s="71">
        <v>1.0504685999999999E-22</v>
      </c>
      <c r="AK27" s="71">
        <v>6.2202937000000002E-24</v>
      </c>
      <c r="AL27" s="71">
        <v>3.6763607999999999E-25</v>
      </c>
      <c r="AM27" s="71">
        <v>2.168612E-26</v>
      </c>
      <c r="AN27" s="71">
        <v>1.2766721E-27</v>
      </c>
      <c r="AO27" s="71">
        <v>7.5004582999999995E-29</v>
      </c>
      <c r="AP27" s="71">
        <v>4.3972877999999997E-30</v>
      </c>
      <c r="AQ27" s="71">
        <v>2.5724547000000002E-31</v>
      </c>
      <c r="AR27" s="71">
        <v>1.5029646E-32</v>
      </c>
      <c r="AS27" s="71">
        <v>5.7556882000000001E-34</v>
      </c>
      <c r="AT27" s="72">
        <v>0</v>
      </c>
      <c r="AU27" s="72">
        <v>2.3808066999999999E-8</v>
      </c>
      <c r="AV27" s="72">
        <v>5.4019796000000004E-7</v>
      </c>
      <c r="AW27" s="72">
        <v>9.8665770000000001E-6</v>
      </c>
      <c r="AX27" s="72">
        <v>1.7043941E-4</v>
      </c>
      <c r="AY27" s="72">
        <v>2.8763094000000002E-3</v>
      </c>
      <c r="AZ27" s="72">
        <v>3.6489945000000003E-2</v>
      </c>
      <c r="BA27" s="72">
        <v>0.13241074999999999</v>
      </c>
      <c r="BB27" s="72">
        <v>0.27342755000000002</v>
      </c>
      <c r="BC27" s="72">
        <v>0.37329915000000002</v>
      </c>
      <c r="BD27" s="72">
        <v>0.37709295999999998</v>
      </c>
      <c r="BE27" s="72">
        <v>0.28203747000000001</v>
      </c>
      <c r="BF27" s="72">
        <v>0.13966776</v>
      </c>
      <c r="BG27" s="72">
        <v>4.0572595000000003E-2</v>
      </c>
      <c r="BH27" s="72">
        <v>3.8932045000000001E-3</v>
      </c>
      <c r="BI27" s="72">
        <v>2.3320437E-4</v>
      </c>
      <c r="BJ27" s="72">
        <v>1.3969019999999999E-5</v>
      </c>
      <c r="BK27" s="72">
        <v>8.3757720000000002E-7</v>
      </c>
      <c r="BL27" s="72">
        <v>5.0273499999999997E-8</v>
      </c>
      <c r="BM27" s="72">
        <v>3.0196552E-9</v>
      </c>
      <c r="BN27" s="72">
        <v>1.8141499999999999E-10</v>
      </c>
      <c r="BO27" s="72">
        <v>1.0896436E-11</v>
      </c>
      <c r="BP27" s="72">
        <v>6.5406284999999997E-13</v>
      </c>
      <c r="BQ27" s="72">
        <v>3.9223076999999997E-14</v>
      </c>
      <c r="BR27" s="72">
        <v>2.3493505000000001E-15</v>
      </c>
      <c r="BS27" s="72">
        <v>1.4052768000000001E-16</v>
      </c>
      <c r="BT27" s="72">
        <v>8.3932029999999994E-18</v>
      </c>
      <c r="BU27" s="72">
        <v>5.0049890000000003E-19</v>
      </c>
      <c r="BV27" s="72">
        <v>2.9795801999999997E-20</v>
      </c>
      <c r="BW27" s="72">
        <v>1.7707450000000001E-21</v>
      </c>
      <c r="BX27" s="72">
        <v>1.05046605E-22</v>
      </c>
      <c r="BY27" s="72">
        <v>6.2202795000000003E-24</v>
      </c>
      <c r="BZ27" s="72">
        <v>3.6763519999999999E-25</v>
      </c>
      <c r="CA27" s="72">
        <v>2.1686084E-26</v>
      </c>
      <c r="CB27" s="72">
        <v>1.2766706999999999E-27</v>
      </c>
      <c r="CC27" s="72">
        <v>7.5004460000000003E-29</v>
      </c>
      <c r="CD27" s="72">
        <v>4.3972716000000003E-30</v>
      </c>
      <c r="CE27" s="72">
        <v>2.5724462000000001E-31</v>
      </c>
      <c r="CF27" s="72">
        <v>1.5029606000000001E-32</v>
      </c>
      <c r="CG27" s="72">
        <v>5.7556353999999999E-34</v>
      </c>
      <c r="CH27" s="72">
        <v>0</v>
      </c>
      <c r="CI27" s="72">
        <v>2.3808324000000001E-8</v>
      </c>
      <c r="CJ27" s="72">
        <v>5.4020319999999999E-7</v>
      </c>
      <c r="CK27" s="72">
        <v>9.8666600000000005E-6</v>
      </c>
      <c r="CL27" s="72">
        <v>1.7044069000000001E-4</v>
      </c>
      <c r="CM27" s="72">
        <v>2.8763312999999999E-3</v>
      </c>
      <c r="CN27" s="72">
        <v>3.6490099999999998E-2</v>
      </c>
      <c r="CO27" s="72">
        <v>0.13241109000000001</v>
      </c>
      <c r="CP27" s="72">
        <v>0.27342801999999999</v>
      </c>
      <c r="CQ27" s="72">
        <v>0.37329953999999999</v>
      </c>
      <c r="CR27" s="72">
        <v>0.37709323</v>
      </c>
      <c r="CS27" s="72">
        <v>0.28203761999999999</v>
      </c>
      <c r="CT27" s="72">
        <v>0.13966776</v>
      </c>
      <c r="CU27" s="72">
        <v>4.0572589999999999E-2</v>
      </c>
      <c r="CV27" s="72">
        <v>3.8932049999999998E-3</v>
      </c>
      <c r="CW27" s="72">
        <v>2.3320443999999999E-4</v>
      </c>
      <c r="CX27" s="72">
        <v>1.3969022999999999E-5</v>
      </c>
      <c r="CY27" s="72">
        <v>8.3757743000000001E-7</v>
      </c>
      <c r="CZ27" s="72">
        <v>5.0273527999999999E-8</v>
      </c>
      <c r="DA27" s="72">
        <v>3.0196576E-9</v>
      </c>
      <c r="DB27" s="72">
        <v>1.8141508000000001E-10</v>
      </c>
      <c r="DC27" s="72">
        <v>1.0896445999999999E-11</v>
      </c>
      <c r="DD27" s="72">
        <v>6.5406333999999997E-13</v>
      </c>
      <c r="DE27" s="72">
        <v>3.9223113999999997E-14</v>
      </c>
      <c r="DF27" s="72">
        <v>2.3493538999999999E-15</v>
      </c>
      <c r="DG27" s="72">
        <v>1.4052789E-16</v>
      </c>
      <c r="DH27" s="72">
        <v>8.3932156000000007E-18</v>
      </c>
      <c r="DI27" s="72">
        <v>5.0049963999999997E-19</v>
      </c>
      <c r="DJ27" s="72">
        <v>2.9795857000000003E-20</v>
      </c>
      <c r="DK27" s="72">
        <v>1.7707490999999999E-21</v>
      </c>
      <c r="DL27" s="72">
        <v>1.0504685999999999E-22</v>
      </c>
      <c r="DM27" s="72">
        <v>6.2202920000000003E-24</v>
      </c>
      <c r="DN27" s="72">
        <v>3.6763568E-25</v>
      </c>
      <c r="DO27" s="72">
        <v>2.1686085000000001E-26</v>
      </c>
      <c r="DP27" s="72">
        <v>1.2766714E-27</v>
      </c>
      <c r="DQ27" s="72">
        <v>7.5004655999999996E-29</v>
      </c>
      <c r="DR27" s="72">
        <v>4.3972929999999997E-30</v>
      </c>
      <c r="DS27" s="72">
        <v>2.5724528000000001E-31</v>
      </c>
      <c r="DT27" s="72">
        <v>1.502964E-32</v>
      </c>
      <c r="DU27" s="72">
        <v>5.7556489999999998E-34</v>
      </c>
      <c r="DV27" s="72">
        <v>0</v>
      </c>
      <c r="DW27" s="72">
        <v>2.3808399999999999E-8</v>
      </c>
      <c r="DX27" s="72">
        <v>5.4020467000000003E-7</v>
      </c>
      <c r="DY27" s="72">
        <v>9.8666820000000007E-6</v>
      </c>
      <c r="DZ27" s="72">
        <v>1.7044111000000001E-4</v>
      </c>
      <c r="EA27" s="72">
        <v>2.8763397000000001E-3</v>
      </c>
      <c r="EB27" s="72">
        <v>3.6490149999999999E-2</v>
      </c>
      <c r="EC27" s="72">
        <v>0.13241124000000001</v>
      </c>
      <c r="ED27" s="72">
        <v>0.27342825999999998</v>
      </c>
      <c r="EE27" s="72">
        <v>0.37329990000000002</v>
      </c>
      <c r="EF27" s="72">
        <v>0.37709352000000002</v>
      </c>
      <c r="EG27" s="72">
        <v>0.28203776000000003</v>
      </c>
      <c r="EH27" s="72">
        <v>0.13966782</v>
      </c>
      <c r="EI27" s="72">
        <v>4.05726E-2</v>
      </c>
      <c r="EJ27" s="72">
        <v>3.8932045000000001E-3</v>
      </c>
      <c r="EK27" s="72">
        <v>2.3320443999999999E-4</v>
      </c>
      <c r="EL27" s="72">
        <v>1.3969025499999999E-5</v>
      </c>
      <c r="EM27" s="72">
        <v>8.3757779999999997E-7</v>
      </c>
      <c r="EN27" s="72">
        <v>5.0273556000000001E-8</v>
      </c>
      <c r="EO27" s="72">
        <v>3.0196603E-9</v>
      </c>
      <c r="EP27" s="72">
        <v>1.8141523E-10</v>
      </c>
      <c r="EQ27" s="72">
        <v>1.0896451000000001E-11</v>
      </c>
      <c r="ER27" s="72">
        <v>6.5406393000000003E-13</v>
      </c>
      <c r="ES27" s="72">
        <v>3.9223150000000003E-14</v>
      </c>
      <c r="ET27" s="72">
        <v>2.3493563999999998E-15</v>
      </c>
      <c r="EU27" s="72">
        <v>1.4052804999999999E-16</v>
      </c>
      <c r="EV27" s="72">
        <v>8.3932230000000005E-18</v>
      </c>
      <c r="EW27" s="72">
        <v>5.0049985000000001E-19</v>
      </c>
      <c r="EX27" s="72">
        <v>2.9795849999999999E-20</v>
      </c>
      <c r="EY27" s="72">
        <v>1.7707475000000001E-21</v>
      </c>
      <c r="EZ27" s="72">
        <v>1.0504672E-22</v>
      </c>
      <c r="FA27" s="72">
        <v>6.2202834000000003E-24</v>
      </c>
      <c r="FB27" s="72">
        <v>3.6763521E-25</v>
      </c>
      <c r="FC27" s="72">
        <v>2.1686059999999999E-26</v>
      </c>
      <c r="FD27" s="72">
        <v>1.2766706499999999E-27</v>
      </c>
      <c r="FE27" s="72">
        <v>7.5004739999999999E-29</v>
      </c>
      <c r="FF27" s="72">
        <v>4.3972862999999998E-30</v>
      </c>
      <c r="FG27" s="72">
        <v>2.5724558000000001E-31</v>
      </c>
      <c r="FH27" s="72">
        <v>1.5029631E-32</v>
      </c>
      <c r="FI27" s="72">
        <v>5.7556460000000003E-34</v>
      </c>
      <c r="FJ27" s="72">
        <v>0</v>
      </c>
      <c r="FK27" s="72">
        <v>2.3808389999999999E-8</v>
      </c>
      <c r="FL27" s="72">
        <v>5.4020429999999996E-7</v>
      </c>
      <c r="FM27" s="72">
        <v>9.8666770000000003E-6</v>
      </c>
      <c r="FN27" s="72">
        <v>1.7044094000000001E-4</v>
      </c>
      <c r="FO27" s="72">
        <v>2.8763361999999998E-3</v>
      </c>
      <c r="FP27" s="72">
        <v>3.6490149999999999E-2</v>
      </c>
      <c r="FQ27" s="72">
        <v>0.13241124000000001</v>
      </c>
      <c r="FR27" s="72">
        <v>0.27342832</v>
      </c>
      <c r="FS27" s="72">
        <v>0.37329993</v>
      </c>
      <c r="FT27" s="72">
        <v>0.37709357999999998</v>
      </c>
      <c r="FU27" s="72">
        <v>0.28203781999999999</v>
      </c>
      <c r="FV27" s="72">
        <v>0.13966785000000001</v>
      </c>
      <c r="FW27" s="72">
        <v>4.0572549999999999E-2</v>
      </c>
      <c r="FX27" s="72">
        <v>3.8931903E-3</v>
      </c>
      <c r="FY27" s="72">
        <v>2.3320365E-4</v>
      </c>
      <c r="FZ27" s="72">
        <v>1.3968984000000001E-5</v>
      </c>
      <c r="GA27" s="72">
        <v>8.3757539999999995E-7</v>
      </c>
      <c r="GB27" s="72">
        <v>5.0273425000000003E-8</v>
      </c>
      <c r="GC27" s="72">
        <v>3.0196528000000001E-9</v>
      </c>
      <c r="GD27" s="72">
        <v>1.8141483000000001E-10</v>
      </c>
      <c r="GE27" s="72">
        <v>1.0896428999999999E-11</v>
      </c>
      <c r="GF27" s="72">
        <v>6.5406214999999997E-13</v>
      </c>
      <c r="GG27" s="72">
        <v>3.9223035999999998E-14</v>
      </c>
      <c r="GH27" s="72">
        <v>2.3493492E-15</v>
      </c>
      <c r="GI27" s="72">
        <v>1.405276E-16</v>
      </c>
      <c r="GJ27" s="72">
        <v>8.3931959999999998E-18</v>
      </c>
      <c r="GK27" s="72">
        <v>5.0049792999999999E-19</v>
      </c>
      <c r="GL27" s="72">
        <v>2.9795739999999999E-20</v>
      </c>
      <c r="GM27" s="72">
        <v>1.7707414999999999E-21</v>
      </c>
      <c r="GN27" s="72">
        <v>1.0504642E-22</v>
      </c>
      <c r="GO27" s="72">
        <v>6.2202769999999997E-24</v>
      </c>
      <c r="GP27" s="72">
        <v>3.6763589999999999E-25</v>
      </c>
      <c r="GQ27" s="72">
        <v>2.1686138E-26</v>
      </c>
      <c r="GR27" s="72">
        <v>1.2766704000000001E-27</v>
      </c>
      <c r="GS27" s="72">
        <v>7.5004369999999997E-29</v>
      </c>
      <c r="GT27" s="72">
        <v>4.3972843999999999E-30</v>
      </c>
      <c r="GU27" s="72">
        <v>2.5724511000000002E-31</v>
      </c>
      <c r="GV27" s="72">
        <v>1.5029606000000001E-32</v>
      </c>
      <c r="GW27" s="72">
        <v>5.7556364E-34</v>
      </c>
      <c r="GX27" s="72">
        <v>0</v>
      </c>
      <c r="GY27" s="72">
        <v>2.380833E-8</v>
      </c>
      <c r="GZ27" s="72">
        <v>5.4020295999999997E-7</v>
      </c>
      <c r="HA27" s="72">
        <v>9.8666509999999992E-6</v>
      </c>
      <c r="HB27" s="72">
        <v>1.7044053E-4</v>
      </c>
      <c r="HC27" s="72">
        <v>2.8763253E-3</v>
      </c>
      <c r="HD27" s="72">
        <v>3.6490135E-2</v>
      </c>
      <c r="HE27" s="72">
        <v>0.13241128999999999</v>
      </c>
      <c r="HF27" s="72">
        <v>0.27342840000000002</v>
      </c>
      <c r="HG27" s="72">
        <v>0.37329986999999998</v>
      </c>
      <c r="HH27" s="72">
        <v>0.37709343000000001</v>
      </c>
      <c r="HI27" s="72">
        <v>0.28203764999999997</v>
      </c>
      <c r="HJ27" s="72">
        <v>0.13966772999999999</v>
      </c>
      <c r="HK27" s="72">
        <v>4.0572527999999997E-2</v>
      </c>
      <c r="HL27" s="72">
        <v>3.8931846999999999E-3</v>
      </c>
      <c r="HM27" s="72">
        <v>2.3320333000000001E-4</v>
      </c>
      <c r="HN27" s="72">
        <v>1.3968959000000001E-5</v>
      </c>
      <c r="HO27" s="72">
        <v>8.3757373999999996E-7</v>
      </c>
      <c r="HP27" s="72">
        <v>5.0273317999999998E-8</v>
      </c>
      <c r="HQ27" s="72">
        <v>3.019646E-9</v>
      </c>
      <c r="HR27" s="72">
        <v>1.8141441E-10</v>
      </c>
      <c r="HS27" s="72">
        <v>1.0896402E-11</v>
      </c>
      <c r="HT27" s="72">
        <v>6.5406045999999998E-13</v>
      </c>
      <c r="HU27" s="72">
        <v>3.9222929999999999E-14</v>
      </c>
      <c r="HV27" s="72">
        <v>2.3493426999999999E-15</v>
      </c>
      <c r="HW27" s="72">
        <v>1.4052721E-16</v>
      </c>
      <c r="HX27" s="72">
        <v>8.3931730000000002E-18</v>
      </c>
      <c r="HY27" s="72">
        <v>5.0049705999999997E-19</v>
      </c>
      <c r="HZ27" s="72">
        <v>2.979571E-20</v>
      </c>
      <c r="IA27" s="72">
        <v>1.7707414999999999E-21</v>
      </c>
      <c r="IB27" s="72">
        <v>1.0504640000000001E-22</v>
      </c>
      <c r="IC27" s="72">
        <v>6.2202671999999999E-24</v>
      </c>
      <c r="ID27" s="72">
        <v>3.6763457E-25</v>
      </c>
      <c r="IE27" s="72">
        <v>2.1686070000000001E-26</v>
      </c>
      <c r="IF27" s="72">
        <v>1.2766699000000001E-27</v>
      </c>
      <c r="IG27" s="72">
        <v>7.500441E-29</v>
      </c>
      <c r="IH27" s="72">
        <v>4.3972854999999999E-30</v>
      </c>
      <c r="II27" s="72">
        <v>2.5724480000000001E-31</v>
      </c>
      <c r="IJ27" s="72">
        <v>1.5029595E-32</v>
      </c>
      <c r="IK27" s="72">
        <v>5.7556326999999996E-34</v>
      </c>
      <c r="IL27" s="72">
        <v>0</v>
      </c>
      <c r="IM27" s="72">
        <v>2.3808231999999998E-8</v>
      </c>
      <c r="IN27" s="72">
        <v>5.4020062999999999E-7</v>
      </c>
      <c r="IO27" s="72">
        <v>9.8666089999999993E-6</v>
      </c>
      <c r="IP27" s="72">
        <v>1.7043966E-4</v>
      </c>
      <c r="IQ27" s="72">
        <v>2.8763119999999998E-3</v>
      </c>
      <c r="IR27" s="72">
        <v>3.6490068000000001E-2</v>
      </c>
      <c r="IS27" s="72">
        <v>0.13241115000000001</v>
      </c>
      <c r="IT27" s="72">
        <v>0.27342825999999998</v>
      </c>
      <c r="IU27" s="72">
        <v>0.37329978000000003</v>
      </c>
      <c r="IV27" s="72">
        <v>0.37709320000000002</v>
      </c>
      <c r="IW27" s="72">
        <v>0.28203738</v>
      </c>
      <c r="IX27" s="72">
        <v>0.13966756999999999</v>
      </c>
      <c r="IY27" s="72">
        <v>4.0572469999999999E-2</v>
      </c>
      <c r="IZ27" s="72">
        <v>3.8931734999999999E-3</v>
      </c>
      <c r="JA27" s="72">
        <v>2.3320268E-4</v>
      </c>
      <c r="JB27" s="72">
        <v>1.3968920000000001E-5</v>
      </c>
      <c r="JC27" s="72">
        <v>8.3757134999999998E-7</v>
      </c>
      <c r="JD27" s="72">
        <v>5.0273187E-8</v>
      </c>
      <c r="JE27" s="72">
        <v>3.0196378999999999E-9</v>
      </c>
      <c r="JF27" s="72">
        <v>1.8141394999999999E-10</v>
      </c>
      <c r="JG27" s="72">
        <v>1.0896375999999999E-11</v>
      </c>
      <c r="JH27" s="72">
        <v>6.5405910000000003E-13</v>
      </c>
      <c r="JI27" s="72">
        <v>3.9222859999999999E-14</v>
      </c>
      <c r="JJ27" s="72">
        <v>2.3493395000000001E-15</v>
      </c>
      <c r="JK27" s="72">
        <v>1.4052709999999999E-16</v>
      </c>
      <c r="JL27" s="72">
        <v>8.3931679999999996E-18</v>
      </c>
      <c r="JM27" s="72">
        <v>5.0049669999999999E-19</v>
      </c>
      <c r="JN27" s="72">
        <v>2.9795697999999998E-20</v>
      </c>
      <c r="JO27" s="72">
        <v>1.7707417000000002E-21</v>
      </c>
      <c r="JP27" s="72">
        <v>1.050465E-22</v>
      </c>
      <c r="JQ27" s="72">
        <v>6.2202683999999998E-24</v>
      </c>
      <c r="JR27" s="72">
        <v>3.6763398E-25</v>
      </c>
      <c r="JS27" s="72">
        <v>2.1685990000000001E-26</v>
      </c>
      <c r="JT27" s="72">
        <v>1.2766673000000001E-27</v>
      </c>
      <c r="JU27" s="72">
        <v>7.5004460000000003E-29</v>
      </c>
      <c r="JV27" s="72">
        <v>4.3972832000000001E-30</v>
      </c>
      <c r="JW27" s="72">
        <v>2.5724452999999999E-31</v>
      </c>
      <c r="JX27" s="72">
        <v>1.5029577999999999E-32</v>
      </c>
      <c r="JY27" s="72">
        <v>5.7556252999999996E-34</v>
      </c>
      <c r="JZ27" s="72">
        <v>0</v>
      </c>
      <c r="KA27" s="72">
        <v>2.3808265999999999E-8</v>
      </c>
      <c r="KB27" s="72">
        <v>5.4020126000000005E-7</v>
      </c>
      <c r="KC27" s="72">
        <v>9.8666160000000001E-6</v>
      </c>
      <c r="KD27" s="72">
        <v>1.7043979999999999E-4</v>
      </c>
      <c r="KE27" s="72">
        <v>2.8763155000000001E-3</v>
      </c>
      <c r="KF27" s="72">
        <v>3.6490038000000002E-2</v>
      </c>
      <c r="KG27" s="72">
        <v>0.13241107999999999</v>
      </c>
      <c r="KH27" s="72">
        <v>0.27342804999999998</v>
      </c>
      <c r="KI27" s="72">
        <v>0.37329965999999998</v>
      </c>
      <c r="KJ27" s="72">
        <v>0.37709313999999999</v>
      </c>
      <c r="KK27" s="72">
        <v>0.28203729999999999</v>
      </c>
      <c r="KL27" s="72">
        <v>0.13966744</v>
      </c>
      <c r="KM27" s="72">
        <v>4.057239E-2</v>
      </c>
      <c r="KN27" s="72">
        <v>3.8931644999999999E-3</v>
      </c>
      <c r="KO27" s="72">
        <v>2.3320211999999999E-4</v>
      </c>
      <c r="KP27" s="72">
        <v>1.3968888E-5</v>
      </c>
      <c r="KQ27" s="72">
        <v>8.3756964000000002E-7</v>
      </c>
      <c r="KR27" s="72">
        <v>5.0273073000000003E-8</v>
      </c>
      <c r="KS27" s="72">
        <v>3.0196313999999999E-9</v>
      </c>
      <c r="KT27" s="72">
        <v>1.8141365E-10</v>
      </c>
      <c r="KU27" s="72">
        <v>1.0896358999999999E-11</v>
      </c>
      <c r="KV27" s="72">
        <v>6.5405823999999996E-13</v>
      </c>
      <c r="KW27" s="72">
        <v>3.9222816E-14</v>
      </c>
      <c r="KX27" s="72">
        <v>2.3493374000000001E-15</v>
      </c>
      <c r="KY27" s="72">
        <v>1.4052703E-16</v>
      </c>
      <c r="KZ27" s="72">
        <v>8.3931679999999996E-18</v>
      </c>
      <c r="LA27" s="72">
        <v>5.0049674000000002E-19</v>
      </c>
      <c r="LB27" s="72">
        <v>2.9795680000000001E-20</v>
      </c>
      <c r="LC27" s="72">
        <v>1.7707386000000001E-21</v>
      </c>
      <c r="LD27" s="72">
        <v>1.05046334E-22</v>
      </c>
      <c r="LE27" s="72">
        <v>6.2202670000000003E-24</v>
      </c>
      <c r="LF27" s="72">
        <v>3.6763418000000002E-25</v>
      </c>
      <c r="LG27" s="72">
        <v>2.1685990000000001E-26</v>
      </c>
      <c r="LH27" s="72">
        <v>1.2766664E-27</v>
      </c>
      <c r="LI27" s="72">
        <v>7.5004427000000005E-29</v>
      </c>
      <c r="LJ27" s="72">
        <v>4.3972772000000002E-30</v>
      </c>
      <c r="LK27" s="72">
        <v>2.572443E-31</v>
      </c>
      <c r="LL27" s="72">
        <v>1.5029564000000001E-32</v>
      </c>
      <c r="LM27" s="72">
        <v>5.7556199999999999E-34</v>
      </c>
      <c r="LN27" s="72">
        <v>0</v>
      </c>
      <c r="LO27" s="72">
        <v>2.3808260000000001E-8</v>
      </c>
      <c r="LP27" s="72">
        <v>5.4020126000000005E-7</v>
      </c>
      <c r="LQ27" s="72">
        <v>9.8666160000000001E-6</v>
      </c>
      <c r="LR27" s="72">
        <v>1.7043983E-4</v>
      </c>
      <c r="LS27" s="72">
        <v>2.8763153000000001E-3</v>
      </c>
      <c r="LT27" s="72">
        <v>3.6490027000000001E-2</v>
      </c>
      <c r="LU27" s="72">
        <v>0.13241095999999999</v>
      </c>
      <c r="LV27" s="72">
        <v>0.27342792999999999</v>
      </c>
      <c r="LW27" s="72">
        <v>0.37329948000000002</v>
      </c>
      <c r="LX27" s="72">
        <v>0.37709295999999998</v>
      </c>
      <c r="LY27" s="72">
        <v>0.28203719999999999</v>
      </c>
      <c r="LZ27" s="72">
        <v>0.13966744</v>
      </c>
      <c r="MA27" s="72">
        <v>4.0572404999999999E-2</v>
      </c>
      <c r="MB27" s="72">
        <v>3.8931647E-3</v>
      </c>
      <c r="MC27" s="72">
        <v>2.3320217000000001E-4</v>
      </c>
      <c r="MD27" s="72">
        <v>1.3968892000000001E-5</v>
      </c>
      <c r="ME27" s="72">
        <v>8.3756987000000001E-7</v>
      </c>
      <c r="MF27" s="72">
        <v>5.0273098000000001E-8</v>
      </c>
      <c r="MG27" s="72">
        <v>3.0196338999999998E-9</v>
      </c>
      <c r="MH27" s="72">
        <v>1.8141379E-10</v>
      </c>
      <c r="MI27" s="72">
        <v>1.0896372999999999E-11</v>
      </c>
      <c r="MJ27" s="72">
        <v>6.540594E-13</v>
      </c>
      <c r="MK27" s="72">
        <v>3.9222884000000001E-14</v>
      </c>
      <c r="ML27" s="72">
        <v>2.3493416000000001E-15</v>
      </c>
      <c r="MM27" s="72">
        <v>1.4052728000000001E-16</v>
      </c>
      <c r="MN27" s="72">
        <v>8.3931850000000005E-18</v>
      </c>
      <c r="MO27" s="72">
        <v>5.0049780000000001E-19</v>
      </c>
      <c r="MP27" s="72">
        <v>2.9795727E-20</v>
      </c>
      <c r="MQ27" s="72">
        <v>1.7707395999999999E-21</v>
      </c>
      <c r="MR27" s="72">
        <v>1.0504627E-22</v>
      </c>
      <c r="MS27" s="72">
        <v>6.2202660000000001E-24</v>
      </c>
      <c r="MT27" s="72">
        <v>3.6763470000000001E-25</v>
      </c>
      <c r="MU27" s="72">
        <v>2.1686048000000001E-26</v>
      </c>
      <c r="MV27" s="72">
        <v>1.2766695E-27</v>
      </c>
      <c r="MW27" s="72">
        <v>7.5004523000000003E-29</v>
      </c>
      <c r="MX27" s="72">
        <v>4.3972787000000002E-30</v>
      </c>
      <c r="MY27" s="72">
        <v>2.5724452999999999E-31</v>
      </c>
      <c r="MZ27" s="72">
        <v>1.5029577999999999E-32</v>
      </c>
      <c r="NA27" s="72">
        <v>5.7556259999999997E-34</v>
      </c>
      <c r="NB27" s="72">
        <v>0</v>
      </c>
      <c r="NC27" s="72">
        <v>2.3808195E-8</v>
      </c>
      <c r="ND27" s="72">
        <v>5.4019994999999996E-7</v>
      </c>
      <c r="NE27" s="72">
        <v>9.8665960000000004E-6</v>
      </c>
      <c r="NF27" s="72">
        <v>1.7043935E-4</v>
      </c>
      <c r="NG27" s="72">
        <v>2.8763062E-3</v>
      </c>
      <c r="NH27" s="72">
        <v>3.6490010000000003E-2</v>
      </c>
      <c r="NI27" s="72">
        <v>0.1324109</v>
      </c>
      <c r="NJ27" s="72">
        <v>0.27342775000000002</v>
      </c>
      <c r="NK27" s="72">
        <v>0.3732993</v>
      </c>
      <c r="NL27" s="72">
        <v>0.37709308000000002</v>
      </c>
      <c r="NM27" s="72">
        <v>0.28203738</v>
      </c>
      <c r="NN27" s="72">
        <v>0.13966750999999999</v>
      </c>
      <c r="NO27" s="72">
        <v>4.0572423000000003E-2</v>
      </c>
      <c r="NP27" s="72">
        <v>3.8931647E-3</v>
      </c>
      <c r="NQ27" s="72">
        <v>2.3320219999999999E-4</v>
      </c>
      <c r="NR27" s="72">
        <v>1.3968895000000001E-5</v>
      </c>
      <c r="NS27" s="72">
        <v>8.3757029999999998E-7</v>
      </c>
      <c r="NT27" s="72">
        <v>5.0273144000000002E-8</v>
      </c>
      <c r="NU27" s="72">
        <v>3.0196364999999998E-9</v>
      </c>
      <c r="NV27" s="72">
        <v>1.8141397999999999E-10</v>
      </c>
      <c r="NW27" s="72">
        <v>1.0896384499999999E-11</v>
      </c>
      <c r="NX27" s="72">
        <v>6.5406019999999996E-13</v>
      </c>
      <c r="NY27" s="72">
        <v>3.9222945000000002E-14</v>
      </c>
      <c r="NZ27" s="72">
        <v>2.3493443E-15</v>
      </c>
      <c r="OA27" s="72">
        <v>1.4052740000000001E-16</v>
      </c>
      <c r="OB27" s="72">
        <v>8.3931910000000007E-18</v>
      </c>
      <c r="OC27" s="72">
        <v>5.0049814000000003E-19</v>
      </c>
      <c r="OD27" s="72">
        <v>2.9795763E-20</v>
      </c>
      <c r="OE27" s="72">
        <v>1.7707419000000001E-21</v>
      </c>
      <c r="OF27" s="72">
        <v>1.05046346E-22</v>
      </c>
      <c r="OG27" s="72">
        <v>6.2202660000000001E-24</v>
      </c>
      <c r="OH27" s="72">
        <v>3.6763483999999999E-25</v>
      </c>
      <c r="OI27" s="72">
        <v>2.1686084E-26</v>
      </c>
      <c r="OJ27" s="72">
        <v>1.276672E-27</v>
      </c>
      <c r="OK27" s="72">
        <v>7.5004630000000003E-29</v>
      </c>
      <c r="OL27" s="72">
        <v>4.3972829999999997E-30</v>
      </c>
      <c r="OM27" s="72">
        <v>2.5724480000000001E-31</v>
      </c>
      <c r="ON27" s="72">
        <v>1.5029592999999999E-32</v>
      </c>
      <c r="OO27" s="72">
        <v>5.7556318000000004E-34</v>
      </c>
      <c r="OP27" s="72">
        <v>0</v>
      </c>
      <c r="OQ27" s="72">
        <v>2.3808110999999999E-8</v>
      </c>
      <c r="OR27" s="72">
        <v>5.4019796000000004E-7</v>
      </c>
      <c r="OS27" s="72">
        <v>9.8665589999999992E-6</v>
      </c>
      <c r="OT27" s="72">
        <v>1.7043882999999999E-4</v>
      </c>
      <c r="OU27" s="72">
        <v>2.8762944999999999E-3</v>
      </c>
      <c r="OV27" s="72">
        <v>3.6489951999999999E-2</v>
      </c>
      <c r="OW27" s="72">
        <v>0.13241087000000001</v>
      </c>
      <c r="OX27" s="72">
        <v>0.27342775000000002</v>
      </c>
      <c r="OY27" s="72">
        <v>0.37329927000000002</v>
      </c>
      <c r="OZ27" s="72">
        <v>0.37709308000000002</v>
      </c>
      <c r="PA27" s="72">
        <v>0.28203747000000001</v>
      </c>
      <c r="PB27" s="72">
        <v>0.13966762999999999</v>
      </c>
      <c r="PC27" s="72">
        <v>4.0572476000000003E-2</v>
      </c>
      <c r="PD27" s="72">
        <v>3.8931719999999999E-3</v>
      </c>
      <c r="PE27" s="72">
        <v>2.3320257999999999E-4</v>
      </c>
      <c r="PF27" s="72">
        <v>1.3968920000000001E-5</v>
      </c>
      <c r="PG27" s="72">
        <v>8.3757186000000003E-7</v>
      </c>
      <c r="PH27" s="72">
        <v>5.0273229999999997E-8</v>
      </c>
      <c r="PI27" s="72">
        <v>3.0196419999999999E-9</v>
      </c>
      <c r="PJ27" s="72">
        <v>1.814143E-10</v>
      </c>
      <c r="PK27" s="72">
        <v>1.08964044E-11</v>
      </c>
      <c r="PL27" s="72">
        <v>6.5406140000000004E-13</v>
      </c>
      <c r="PM27" s="72">
        <v>3.9223020000000001E-14</v>
      </c>
      <c r="PN27" s="72">
        <v>2.3493486000000001E-15</v>
      </c>
      <c r="PO27" s="72">
        <v>1.4052762E-16</v>
      </c>
      <c r="PP27" s="72">
        <v>8.3931999999999994E-18</v>
      </c>
      <c r="PQ27" s="72">
        <v>5.0049866000000004E-19</v>
      </c>
      <c r="PR27" s="72">
        <v>2.9795792000000001E-20</v>
      </c>
      <c r="PS27" s="72">
        <v>1.7707452999999999E-21</v>
      </c>
      <c r="PT27" s="72">
        <v>1.050466E-22</v>
      </c>
      <c r="PU27" s="72">
        <v>6.2202774999999998E-24</v>
      </c>
      <c r="PV27" s="72">
        <v>3.6763540000000001E-25</v>
      </c>
      <c r="PW27" s="72">
        <v>2.1686114000000001E-26</v>
      </c>
      <c r="PX27" s="72">
        <v>1.2766739E-27</v>
      </c>
      <c r="PY27" s="72">
        <v>7.5004719999999998E-29</v>
      </c>
      <c r="PZ27" s="72">
        <v>4.3972892999999997E-30</v>
      </c>
      <c r="QA27" s="72">
        <v>2.572452E-31</v>
      </c>
      <c r="QB27" s="72">
        <v>1.5029612000000001E-32</v>
      </c>
      <c r="QC27" s="72">
        <v>5.7556387000000003E-34</v>
      </c>
      <c r="QD27" s="72">
        <v>0</v>
      </c>
      <c r="QE27" s="72">
        <v>2.3808045000000002E-8</v>
      </c>
      <c r="QF27" s="72">
        <v>5.4019620000000001E-7</v>
      </c>
      <c r="QG27" s="72">
        <v>9.8665210000000003E-6</v>
      </c>
      <c r="QH27" s="72">
        <v>1.7043820000000001E-4</v>
      </c>
      <c r="QI27" s="72">
        <v>2.8762852000000002E-3</v>
      </c>
      <c r="QJ27" s="72">
        <v>3.6489849999999997E-2</v>
      </c>
      <c r="QK27" s="72">
        <v>0.13241066000000001</v>
      </c>
      <c r="QL27" s="72">
        <v>0.27342764000000003</v>
      </c>
      <c r="QM27" s="72">
        <v>0.3732994</v>
      </c>
      <c r="QN27" s="72">
        <v>0.37709323</v>
      </c>
      <c r="QO27" s="72">
        <v>0.28203756000000002</v>
      </c>
      <c r="QP27" s="72">
        <v>0.13966776</v>
      </c>
      <c r="QQ27" s="72">
        <v>4.0572570000000002E-2</v>
      </c>
      <c r="QR27" s="72">
        <v>3.8931935999999999E-3</v>
      </c>
      <c r="QS27" s="72">
        <v>2.3320373000000001E-4</v>
      </c>
      <c r="QT27" s="72">
        <v>1.3968984000000001E-5</v>
      </c>
      <c r="QU27" s="72">
        <v>8.3757527000000001E-7</v>
      </c>
      <c r="QV27" s="72">
        <v>5.0273425000000003E-8</v>
      </c>
      <c r="QW27" s="72">
        <v>3.0196533999999999E-9</v>
      </c>
      <c r="QX27" s="72">
        <v>1.8141494000000001E-10</v>
      </c>
      <c r="QY27" s="72">
        <v>1.0896440000000001E-11</v>
      </c>
      <c r="QZ27" s="72">
        <v>6.5406345000000001E-13</v>
      </c>
      <c r="RA27" s="72">
        <v>3.922313E-14</v>
      </c>
      <c r="RB27" s="72">
        <v>2.3493554E-15</v>
      </c>
      <c r="RC27" s="72">
        <v>1.4052797000000001E-16</v>
      </c>
      <c r="RD27" s="72">
        <v>8.3932170000000003E-18</v>
      </c>
      <c r="RE27" s="72">
        <v>5.0049954000000004E-19</v>
      </c>
      <c r="RF27" s="72">
        <v>2.9795849999999999E-20</v>
      </c>
      <c r="RG27" s="72">
        <v>1.7707495000000001E-21</v>
      </c>
      <c r="RH27" s="72">
        <v>1.05046933E-22</v>
      </c>
      <c r="RI27" s="72">
        <v>6.2203027000000001E-24</v>
      </c>
      <c r="RJ27" s="72">
        <v>3.6763682000000002E-25</v>
      </c>
      <c r="RK27" s="72">
        <v>2.1686177999999999E-26</v>
      </c>
      <c r="RL27" s="72">
        <v>1.2766762999999999E-27</v>
      </c>
      <c r="RM27" s="72">
        <v>7.5004854000000004E-29</v>
      </c>
      <c r="RN27" s="72">
        <v>4.397298E-30</v>
      </c>
      <c r="RO27" s="72">
        <v>2.5724575000000001E-31</v>
      </c>
      <c r="RP27" s="72">
        <v>1.5029637E-32</v>
      </c>
      <c r="RQ27" s="72">
        <v>5.7556473999999996E-34</v>
      </c>
      <c r="RR27" s="72">
        <v>0</v>
      </c>
      <c r="RS27" s="72">
        <v>2.3808019E-8</v>
      </c>
      <c r="RT27" s="72">
        <v>5.4019562999999996E-7</v>
      </c>
      <c r="RU27" s="72">
        <v>9.8665150000000005E-6</v>
      </c>
      <c r="RV27" s="72">
        <v>1.7043812999999999E-4</v>
      </c>
      <c r="RW27" s="72">
        <v>2.8762850000000001E-3</v>
      </c>
      <c r="RX27" s="72">
        <v>3.6489821999999998E-2</v>
      </c>
      <c r="RY27" s="72">
        <v>0.13241049999999999</v>
      </c>
      <c r="RZ27" s="72">
        <v>0.27342734000000002</v>
      </c>
      <c r="SA27" s="72">
        <v>0.37329927000000002</v>
      </c>
      <c r="SB27" s="72">
        <v>0.37709316999999998</v>
      </c>
      <c r="SC27" s="72">
        <v>0.28203756000000002</v>
      </c>
      <c r="SD27" s="72">
        <v>0.13966776</v>
      </c>
      <c r="SE27" s="72">
        <v>4.0572575999999999E-2</v>
      </c>
      <c r="SF27" s="72">
        <v>3.893199E-3</v>
      </c>
      <c r="SG27" s="72">
        <v>2.3320401999999999E-4</v>
      </c>
      <c r="SH27" s="72">
        <v>1.3968997E-5</v>
      </c>
      <c r="SI27" s="72">
        <v>8.3757630000000004E-7</v>
      </c>
      <c r="SJ27" s="72">
        <v>5.0273478000000003E-8</v>
      </c>
      <c r="SK27" s="72">
        <v>3.0196570000000002E-9</v>
      </c>
      <c r="SL27" s="72">
        <v>1.8141512000000001E-10</v>
      </c>
      <c r="SM27" s="72">
        <v>1.0896447E-11</v>
      </c>
      <c r="SN27" s="72">
        <v>6.540636E-13</v>
      </c>
      <c r="SO27" s="72">
        <v>3.9223135E-14</v>
      </c>
      <c r="SP27" s="72">
        <v>2.3493554E-15</v>
      </c>
      <c r="SQ27" s="72">
        <v>1.4052802E-16</v>
      </c>
      <c r="SR27" s="72">
        <v>8.3932209999999999E-18</v>
      </c>
      <c r="SS27" s="72">
        <v>5.0049969999999997E-19</v>
      </c>
      <c r="ST27" s="72">
        <v>2.9795857000000003E-20</v>
      </c>
      <c r="SU27" s="72">
        <v>1.7707495000000001E-21</v>
      </c>
      <c r="SV27" s="72">
        <v>1.0504697E-22</v>
      </c>
      <c r="SW27" s="72">
        <v>6.2203093999999998E-24</v>
      </c>
      <c r="SX27" s="72">
        <v>3.6763733000000001E-25</v>
      </c>
      <c r="SY27" s="72">
        <v>2.1686199000000001E-26</v>
      </c>
      <c r="SZ27" s="72">
        <v>1.2766765E-27</v>
      </c>
      <c r="TA27" s="72">
        <v>7.5004835999999996E-29</v>
      </c>
      <c r="TB27" s="72">
        <v>4.3972983000000002E-30</v>
      </c>
      <c r="TC27" s="72">
        <v>2.572458E-31</v>
      </c>
      <c r="TD27" s="72">
        <v>1.5029643999999999E-32</v>
      </c>
      <c r="TE27" s="72">
        <v>5.7556496999999999E-34</v>
      </c>
      <c r="TF27" s="72">
        <v>0</v>
      </c>
      <c r="TG27" s="72">
        <v>2.380801E-8</v>
      </c>
      <c r="TH27" s="72">
        <v>5.4019533999999996E-7</v>
      </c>
      <c r="TI27" s="72">
        <v>9.8665100000000002E-6</v>
      </c>
      <c r="TJ27" s="72">
        <v>1.7043791E-4</v>
      </c>
      <c r="TK27" s="72">
        <v>2.8762802999999998E-3</v>
      </c>
      <c r="TL27" s="72">
        <v>3.6489844E-2</v>
      </c>
      <c r="TM27" s="72">
        <v>0.13241048</v>
      </c>
      <c r="TN27" s="72">
        <v>0.27342722000000003</v>
      </c>
      <c r="TO27" s="72">
        <v>0.37329927000000002</v>
      </c>
      <c r="TP27" s="72">
        <v>0.37709323</v>
      </c>
      <c r="TQ27" s="72">
        <v>0.28203772999999999</v>
      </c>
      <c r="TR27" s="72">
        <v>0.13966791000000001</v>
      </c>
      <c r="TS27" s="72">
        <v>4.0572636000000002E-2</v>
      </c>
      <c r="TT27" s="72">
        <v>3.8932082000000001E-3</v>
      </c>
      <c r="TU27" s="72">
        <v>2.332046E-4</v>
      </c>
      <c r="TV27" s="72">
        <v>1.3969028E-5</v>
      </c>
      <c r="TW27" s="72">
        <v>8.3757770000000003E-7</v>
      </c>
      <c r="TX27" s="72">
        <v>5.0273560000000003E-8</v>
      </c>
      <c r="TY27" s="72">
        <v>3.0196607000000001E-9</v>
      </c>
      <c r="TZ27" s="72">
        <v>1.8141531E-10</v>
      </c>
      <c r="UA27" s="72">
        <v>1.0896459999999999E-11</v>
      </c>
      <c r="UB27" s="72">
        <v>6.5406425999999996E-13</v>
      </c>
      <c r="UC27" s="72">
        <v>3.9223158000000002E-14</v>
      </c>
      <c r="UD27" s="72">
        <v>2.3493570000000001E-15</v>
      </c>
      <c r="UE27" s="72">
        <v>1.4052813E-16</v>
      </c>
      <c r="UF27" s="72">
        <v>8.3932339999999997E-18</v>
      </c>
      <c r="UG27" s="72">
        <v>5.0050067000000001E-19</v>
      </c>
      <c r="UH27" s="72">
        <v>2.9795917999999998E-20</v>
      </c>
      <c r="UI27" s="72">
        <v>1.7707538000000002E-21</v>
      </c>
      <c r="UJ27" s="72">
        <v>1.0504721E-22</v>
      </c>
      <c r="UK27" s="72">
        <v>6.2203230000000001E-24</v>
      </c>
      <c r="UL27" s="72">
        <v>3.6763811999999998E-25</v>
      </c>
      <c r="UM27" s="72">
        <v>2.1686245E-26</v>
      </c>
      <c r="UN27" s="72">
        <v>1.2766786999999999E-27</v>
      </c>
      <c r="UO27" s="72">
        <v>7.5004956000000004E-29</v>
      </c>
      <c r="UP27" s="72">
        <v>4.3973050000000001E-30</v>
      </c>
      <c r="UQ27" s="72">
        <v>2.5724619999999998E-31</v>
      </c>
      <c r="UR27" s="72">
        <v>1.5029664E-32</v>
      </c>
      <c r="US27" s="72">
        <v>5.7556574999999999E-34</v>
      </c>
      <c r="UT27" s="72">
        <v>0</v>
      </c>
      <c r="UU27" s="72">
        <v>2.3808024000000002E-8</v>
      </c>
      <c r="UV27" s="72">
        <v>5.4019586000000005E-7</v>
      </c>
      <c r="UW27" s="72">
        <v>9.8665109999999996E-6</v>
      </c>
      <c r="UX27" s="72">
        <v>1.7043793999999999E-4</v>
      </c>
      <c r="UY27" s="72">
        <v>2.8762813000000002E-3</v>
      </c>
      <c r="UZ27" s="72">
        <v>3.6489867000000002E-2</v>
      </c>
      <c r="VA27" s="72">
        <v>0.13241063</v>
      </c>
      <c r="VB27" s="72">
        <v>0.27342746000000001</v>
      </c>
      <c r="VC27" s="72">
        <v>0.37329936000000002</v>
      </c>
      <c r="VD27" s="72">
        <v>0.37709343000000001</v>
      </c>
      <c r="VE27" s="72">
        <v>0.28203793999999999</v>
      </c>
      <c r="VF27" s="72">
        <v>0.13966804999999999</v>
      </c>
      <c r="VG27" s="72">
        <v>4.057268E-2</v>
      </c>
      <c r="VH27" s="72">
        <v>3.8932102999999999E-3</v>
      </c>
      <c r="VI27" s="72">
        <v>2.3320466E-4</v>
      </c>
      <c r="VJ27" s="72">
        <v>1.3969033E-5</v>
      </c>
      <c r="VK27" s="72">
        <v>8.3757793999999995E-7</v>
      </c>
      <c r="VL27" s="72">
        <v>5.0273560000000003E-8</v>
      </c>
      <c r="VM27" s="72">
        <v>3.0196607000000001E-9</v>
      </c>
      <c r="VN27" s="72">
        <v>1.8141531E-10</v>
      </c>
      <c r="VO27" s="72">
        <v>1.0896461E-11</v>
      </c>
      <c r="VP27" s="72">
        <v>6.5406425999999996E-13</v>
      </c>
      <c r="VQ27" s="72">
        <v>3.9223160000000001E-14</v>
      </c>
      <c r="VR27" s="72">
        <v>2.3493561999999999E-15</v>
      </c>
      <c r="VS27" s="72">
        <v>1.4052813E-16</v>
      </c>
      <c r="VT27" s="72">
        <v>8.3932360000000003E-18</v>
      </c>
      <c r="VU27" s="72">
        <v>5.0050114000000001E-19</v>
      </c>
      <c r="VV27" s="72">
        <v>2.9795957000000001E-20</v>
      </c>
      <c r="VW27" s="72">
        <v>1.7707566E-21</v>
      </c>
      <c r="VX27" s="72">
        <v>1.05047356E-22</v>
      </c>
      <c r="VY27" s="72">
        <v>6.220332E-24</v>
      </c>
      <c r="VZ27" s="72">
        <v>3.6763857000000002E-25</v>
      </c>
      <c r="WA27" s="72">
        <v>2.1686272000000001E-26</v>
      </c>
      <c r="WB27" s="72">
        <v>1.2766802E-27</v>
      </c>
      <c r="WC27" s="72">
        <v>7.5005049999999997E-29</v>
      </c>
      <c r="WD27" s="72">
        <v>4.3973102999999998E-30</v>
      </c>
      <c r="WE27" s="72">
        <v>2.5724643000000002E-31</v>
      </c>
      <c r="WF27" s="72">
        <v>1.5029676999999999E-32</v>
      </c>
      <c r="WG27" s="72">
        <v>5.7556633999999998E-34</v>
      </c>
      <c r="WH27" s="72">
        <v>0</v>
      </c>
      <c r="WI27" s="72">
        <v>2.3808134E-8</v>
      </c>
      <c r="WJ27" s="72">
        <v>5.4019860000000004E-7</v>
      </c>
      <c r="WK27" s="72">
        <v>9.8665669999999994E-6</v>
      </c>
      <c r="WL27" s="72">
        <v>1.7043896000000001E-4</v>
      </c>
      <c r="WM27" s="72">
        <v>2.8762990000000001E-3</v>
      </c>
      <c r="WN27" s="72">
        <v>3.6489880000000002E-2</v>
      </c>
      <c r="WO27" s="72">
        <v>0.13241073</v>
      </c>
      <c r="WP27" s="72">
        <v>0.2734277</v>
      </c>
      <c r="WQ27" s="72">
        <v>0.37329970000000001</v>
      </c>
      <c r="WR27" s="72">
        <v>0.37709364000000001</v>
      </c>
      <c r="WS27" s="72">
        <v>0.28203803</v>
      </c>
      <c r="WT27" s="72">
        <v>0.13966808</v>
      </c>
      <c r="WU27" s="72">
        <v>4.0572709999999998E-2</v>
      </c>
      <c r="WV27" s="72">
        <v>3.8932187000000002E-3</v>
      </c>
      <c r="WW27" s="72">
        <v>2.3320510999999999E-4</v>
      </c>
      <c r="WX27" s="72">
        <v>1.3969057000000001E-5</v>
      </c>
      <c r="WY27" s="72">
        <v>8.3757899999999999E-7</v>
      </c>
      <c r="WZ27" s="72">
        <v>5.0273602000000003E-8</v>
      </c>
      <c r="XA27" s="72">
        <v>3.0196626999999999E-9</v>
      </c>
      <c r="XB27" s="72">
        <v>1.8141538E-10</v>
      </c>
      <c r="XC27" s="72">
        <v>1.0896462000000001E-11</v>
      </c>
      <c r="XD27" s="72">
        <v>6.5406439999999996E-13</v>
      </c>
      <c r="XE27" s="72">
        <v>3.9223174999999999E-14</v>
      </c>
      <c r="XF27" s="72">
        <v>2.3493577E-15</v>
      </c>
      <c r="XG27" s="72">
        <v>1.4052818E-16</v>
      </c>
      <c r="XH27" s="72">
        <v>8.3932369999999998E-18</v>
      </c>
      <c r="XI27" s="72">
        <v>5.0050149999999999E-19</v>
      </c>
      <c r="XJ27" s="72">
        <v>2.9796001999999999E-20</v>
      </c>
      <c r="XK27" s="72">
        <v>1.7707602000000002E-21</v>
      </c>
      <c r="XL27" s="72">
        <v>1.0504759000000001E-22</v>
      </c>
      <c r="XM27" s="72">
        <v>6.2203406E-24</v>
      </c>
      <c r="XN27" s="72">
        <v>3.6763904000000002E-25</v>
      </c>
      <c r="XO27" s="72">
        <v>2.1686285E-26</v>
      </c>
      <c r="XP27" s="72">
        <v>1.2766810500000001E-27</v>
      </c>
      <c r="XQ27" s="72">
        <v>7.5005107000000005E-29</v>
      </c>
      <c r="XR27" s="72">
        <v>4.397315E-30</v>
      </c>
      <c r="XS27" s="72">
        <v>2.5724666000000001E-31</v>
      </c>
      <c r="XT27" s="72">
        <v>1.5029687000000001E-32</v>
      </c>
      <c r="XU27" s="72">
        <v>5.7556680000000003E-34</v>
      </c>
      <c r="XV27" s="72">
        <v>0</v>
      </c>
      <c r="XW27" s="72">
        <v>2.3808098999999999E-8</v>
      </c>
      <c r="XX27" s="72">
        <v>5.4019755999999997E-7</v>
      </c>
      <c r="XY27" s="72">
        <v>9.8665504999999993E-6</v>
      </c>
      <c r="XZ27" s="72">
        <v>1.7043867999999999E-4</v>
      </c>
      <c r="YA27" s="72">
        <v>2.8762952000000001E-3</v>
      </c>
      <c r="YB27" s="72">
        <v>3.6489929999999997E-2</v>
      </c>
      <c r="YC27" s="72">
        <v>0.1324109</v>
      </c>
      <c r="YD27" s="72">
        <v>0.27342810000000001</v>
      </c>
      <c r="YE27" s="72">
        <v>0.37330020000000003</v>
      </c>
      <c r="YF27" s="72">
        <v>0.37709399999999998</v>
      </c>
      <c r="YG27" s="72">
        <v>0.28203824</v>
      </c>
      <c r="YH27" s="72">
        <v>0.13966819999999999</v>
      </c>
      <c r="YI27" s="72">
        <v>4.0572744000000001E-2</v>
      </c>
      <c r="YJ27" s="72">
        <v>3.8932238000000002E-3</v>
      </c>
      <c r="YK27" s="72">
        <v>2.3320540999999999E-4</v>
      </c>
      <c r="YL27" s="72">
        <v>1.3969072999999999E-5</v>
      </c>
      <c r="YM27" s="72">
        <v>8.375802E-7</v>
      </c>
      <c r="YN27" s="72">
        <v>5.0273680000000001E-8</v>
      </c>
      <c r="YO27" s="72">
        <v>3.0196660000000001E-9</v>
      </c>
      <c r="YP27" s="72">
        <v>1.8141559000000001E-10</v>
      </c>
      <c r="YQ27" s="72">
        <v>1.08964756E-11</v>
      </c>
      <c r="YR27" s="72">
        <v>6.5406540000000003E-13</v>
      </c>
      <c r="YS27" s="72">
        <v>3.922324E-14</v>
      </c>
      <c r="YT27" s="72">
        <v>2.3493621E-15</v>
      </c>
      <c r="YU27" s="72">
        <v>1.4052844E-16</v>
      </c>
      <c r="YV27" s="72">
        <v>8.3932540000000007E-18</v>
      </c>
      <c r="YW27" s="72">
        <v>5.0050273999999998E-19</v>
      </c>
      <c r="YX27" s="72">
        <v>2.9796082999999997E-20</v>
      </c>
      <c r="YY27" s="72">
        <v>1.7707655E-21</v>
      </c>
      <c r="YZ27" s="72">
        <v>1.0504792399999999E-22</v>
      </c>
      <c r="ZA27" s="72">
        <v>6.2203607000000004E-24</v>
      </c>
      <c r="ZB27" s="72">
        <v>3.6763992000000002E-25</v>
      </c>
      <c r="ZC27" s="72">
        <v>2.1686334999999999E-26</v>
      </c>
      <c r="ZD27" s="72">
        <v>1.2766840000000001E-27</v>
      </c>
      <c r="ZE27" s="72">
        <v>7.500526E-29</v>
      </c>
      <c r="ZF27" s="72">
        <v>4.3973257999999999E-30</v>
      </c>
      <c r="ZG27" s="72">
        <v>2.5724725000000001E-31</v>
      </c>
      <c r="ZH27" s="72">
        <v>1.5029721E-32</v>
      </c>
      <c r="ZI27" s="72">
        <v>5.7556820000000002E-34</v>
      </c>
      <c r="ZJ27" s="72">
        <v>0</v>
      </c>
      <c r="ZK27" s="72">
        <v>2.3808316999999999E-8</v>
      </c>
      <c r="ZL27" s="72">
        <v>5.4020245000000003E-7</v>
      </c>
      <c r="ZM27" s="72">
        <v>9.8666389999999997E-6</v>
      </c>
      <c r="ZN27" s="72">
        <v>1.7044031000000001E-4</v>
      </c>
      <c r="ZO27" s="72">
        <v>2.8763246000000002E-3</v>
      </c>
      <c r="ZP27" s="72">
        <v>3.6489992999999998E-2</v>
      </c>
      <c r="ZQ27" s="72">
        <v>0.13241085</v>
      </c>
      <c r="ZR27" s="72">
        <v>0.27342796000000003</v>
      </c>
      <c r="ZS27" s="72">
        <v>0.37330007999999998</v>
      </c>
      <c r="ZT27" s="72">
        <v>0.37709399999999998</v>
      </c>
      <c r="ZU27" s="72">
        <v>0.28203826999999998</v>
      </c>
      <c r="ZV27" s="72">
        <v>0.13966817000000001</v>
      </c>
      <c r="ZW27" s="72">
        <v>4.0572740000000003E-2</v>
      </c>
      <c r="ZX27" s="72">
        <v>3.893222E-3</v>
      </c>
      <c r="ZY27" s="72">
        <v>2.332054E-4</v>
      </c>
      <c r="ZZ27" s="72">
        <v>1.3969072999999999E-5</v>
      </c>
      <c r="AAA27" s="72">
        <v>8.3758004999999998E-7</v>
      </c>
      <c r="AAB27" s="72">
        <v>5.0273680000000001E-8</v>
      </c>
      <c r="AAC27" s="72">
        <v>3.0196660000000001E-9</v>
      </c>
      <c r="AAD27" s="72">
        <v>1.8141566000000001E-10</v>
      </c>
      <c r="AAE27" s="72">
        <v>1.0896483E-11</v>
      </c>
      <c r="AAF27" s="72">
        <v>6.5406619999999999E-13</v>
      </c>
      <c r="AAG27" s="72">
        <v>3.9223319999999998E-14</v>
      </c>
      <c r="AAH27" s="72">
        <v>2.3493690999999999E-15</v>
      </c>
      <c r="AAI27" s="72">
        <v>1.40529E-16</v>
      </c>
      <c r="AAJ27" s="72">
        <v>8.3932930000000002E-18</v>
      </c>
      <c r="AAK27" s="72">
        <v>5.0050517000000003E-19</v>
      </c>
      <c r="AAL27" s="72">
        <v>2.9796238000000001E-20</v>
      </c>
      <c r="AAM27" s="72">
        <v>1.7707753999999998E-21</v>
      </c>
      <c r="AAN27" s="72">
        <v>1.0504863E-22</v>
      </c>
      <c r="AAO27" s="72">
        <v>6.2204033000000001E-24</v>
      </c>
      <c r="AAP27" s="72">
        <v>3.6764262999999998E-25</v>
      </c>
      <c r="AAQ27" s="72">
        <v>2.1686499999999999E-26</v>
      </c>
      <c r="AAR27" s="72">
        <v>1.2766936E-27</v>
      </c>
      <c r="AAS27" s="72">
        <v>7.5005850000000005E-29</v>
      </c>
      <c r="AAT27" s="72">
        <v>4.3973619999999999E-30</v>
      </c>
      <c r="AAU27" s="72">
        <v>2.5724946E-31</v>
      </c>
      <c r="AAV27" s="72">
        <v>1.5029863E-32</v>
      </c>
      <c r="AAW27" s="72">
        <v>5.7557432999999996E-34</v>
      </c>
      <c r="AAX27" s="72">
        <v>0</v>
      </c>
      <c r="AAY27" s="72">
        <v>2.3808106000000001E-8</v>
      </c>
      <c r="AAZ27" s="72">
        <v>5.4019819999999996E-7</v>
      </c>
      <c r="ABA27" s="72">
        <v>9.8665605E-6</v>
      </c>
      <c r="ABB27" s="72">
        <v>1.7043884E-4</v>
      </c>
      <c r="ABC27" s="72">
        <v>2.876296E-3</v>
      </c>
      <c r="ABD27" s="72">
        <v>3.6489934000000002E-2</v>
      </c>
      <c r="ABE27" s="72">
        <v>0.13241082000000001</v>
      </c>
      <c r="ABF27" s="72">
        <v>0.27342792999999999</v>
      </c>
      <c r="ABG27" s="72">
        <v>0.37330015999999999</v>
      </c>
      <c r="ABH27" s="72">
        <v>0.37709419999999999</v>
      </c>
      <c r="ABI27" s="72">
        <v>0.28203835999999999</v>
      </c>
      <c r="ABJ27" s="72">
        <v>0.13966820999999999</v>
      </c>
      <c r="ABK27" s="72">
        <v>4.0572749999999998E-2</v>
      </c>
      <c r="ABL27" s="72">
        <v>3.8932224000000001E-3</v>
      </c>
      <c r="ABM27" s="72">
        <v>2.3320544E-4</v>
      </c>
      <c r="ABN27" s="72">
        <v>1.3969072999999999E-5</v>
      </c>
      <c r="ABO27" s="72">
        <v>8.3758050000000003E-7</v>
      </c>
      <c r="ABP27" s="72">
        <v>5.0273689999999998E-8</v>
      </c>
      <c r="ABQ27" s="72">
        <v>3.0196667E-9</v>
      </c>
      <c r="ABR27" s="72">
        <v>1.8141571999999999E-10</v>
      </c>
      <c r="ABS27" s="72">
        <v>1.0896484999999999E-11</v>
      </c>
      <c r="ABT27" s="72">
        <v>6.5406619999999999E-13</v>
      </c>
      <c r="ABU27" s="72">
        <v>3.9223338000000001E-14</v>
      </c>
      <c r="ABV27" s="72">
        <v>2.3493704000000001E-15</v>
      </c>
      <c r="ABW27" s="72">
        <v>1.4052909E-16</v>
      </c>
      <c r="ABX27" s="72">
        <v>8.3932999999999999E-18</v>
      </c>
      <c r="ABY27" s="72">
        <v>5.0050542999999999E-19</v>
      </c>
      <c r="ABZ27" s="72">
        <v>2.9796248000000003E-20</v>
      </c>
      <c r="ACA27" s="72">
        <v>1.7707756000000001E-21</v>
      </c>
      <c r="ACB27" s="72">
        <v>1.0504859E-22</v>
      </c>
      <c r="ACC27" s="72">
        <v>6.2204030000000003E-24</v>
      </c>
      <c r="ACD27" s="72">
        <v>3.6764233999999998E-25</v>
      </c>
      <c r="ACE27" s="72">
        <v>2.1686481000000001E-26</v>
      </c>
      <c r="ACF27" s="72">
        <v>1.2766922000000001E-27</v>
      </c>
      <c r="ACG27" s="72">
        <v>7.5005699999999995E-29</v>
      </c>
      <c r="ACH27" s="72">
        <v>4.3973471999999999E-30</v>
      </c>
      <c r="ACI27" s="72">
        <v>2.572485E-31</v>
      </c>
      <c r="ACJ27" s="72">
        <v>1.5029836999999999E-32</v>
      </c>
      <c r="ACK27" s="72">
        <v>5.7557800000000004E-34</v>
      </c>
      <c r="ACL27" s="72">
        <v>0</v>
      </c>
      <c r="ACM27" s="72">
        <v>2.3808230000000001E-8</v>
      </c>
      <c r="ACN27" s="72">
        <v>5.4020046000000001E-7</v>
      </c>
      <c r="ACO27" s="72">
        <v>9.8666029999999996E-6</v>
      </c>
      <c r="ACP27" s="72">
        <v>1.7043960999999999E-4</v>
      </c>
      <c r="ACQ27" s="72">
        <v>2.8763113E-3</v>
      </c>
      <c r="ACR27" s="72">
        <v>3.6490038000000002E-2</v>
      </c>
      <c r="ACS27" s="72">
        <v>0.13241101999999999</v>
      </c>
      <c r="ACT27" s="72">
        <v>0.273428</v>
      </c>
      <c r="ACU27" s="72">
        <v>0.37329965999999998</v>
      </c>
      <c r="ACV27" s="72">
        <v>0.37709334</v>
      </c>
      <c r="ACW27" s="72">
        <v>0.28203764999999997</v>
      </c>
      <c r="ACX27" s="72">
        <v>0.13966781</v>
      </c>
      <c r="ACY27" s="72">
        <v>4.0572595000000003E-2</v>
      </c>
      <c r="ACZ27" s="72">
        <v>3.8931977E-3</v>
      </c>
      <c r="ADA27" s="72">
        <v>2.3320390000000001E-4</v>
      </c>
      <c r="ADB27" s="72">
        <v>1.3968986E-5</v>
      </c>
      <c r="ADC27" s="72">
        <v>8.3757527000000001E-7</v>
      </c>
      <c r="ADD27" s="72">
        <v>5.0273392999999999E-8</v>
      </c>
      <c r="ADE27" s="72">
        <v>3.01965E-9</v>
      </c>
      <c r="ADF27" s="72">
        <v>1.8141472000000001E-10</v>
      </c>
      <c r="ADG27" s="72">
        <v>1.0896431999999999E-11</v>
      </c>
      <c r="ADH27" s="72">
        <v>6.5406323000000003E-13</v>
      </c>
      <c r="ADI27" s="72">
        <v>3.9223165E-14</v>
      </c>
      <c r="ADJ27" s="72">
        <v>2.3493615000000001E-15</v>
      </c>
      <c r="ADK27" s="72">
        <v>1.4052868E-16</v>
      </c>
      <c r="ADL27" s="72">
        <v>8.3932809999999999E-18</v>
      </c>
      <c r="ADM27" s="72">
        <v>5.005046E-19</v>
      </c>
      <c r="ADN27" s="72">
        <v>2.9796200000000001E-20</v>
      </c>
      <c r="ADO27" s="72">
        <v>1.7707718000000001E-21</v>
      </c>
      <c r="ADP27" s="72">
        <v>1.0504824999999999E-22</v>
      </c>
      <c r="ADQ27" s="72">
        <v>6.2203732999999998E-24</v>
      </c>
      <c r="ADR27" s="72">
        <v>3.6764007E-25</v>
      </c>
      <c r="ADS27" s="72">
        <v>2.1686307E-26</v>
      </c>
      <c r="ADT27" s="72">
        <v>1.2766807E-27</v>
      </c>
      <c r="ADU27" s="72">
        <v>7.5005049999999997E-29</v>
      </c>
      <c r="ADV27" s="72">
        <v>4.3973197000000002E-30</v>
      </c>
      <c r="ADW27" s="72">
        <v>2.5724786000000002E-31</v>
      </c>
      <c r="ADX27" s="72">
        <v>1.5029917999999999E-32</v>
      </c>
      <c r="ADY27" s="72">
        <v>5.7558342999999999E-34</v>
      </c>
      <c r="ADZ27" s="77"/>
      <c r="AEA27" s="73">
        <v>21</v>
      </c>
      <c r="AEB27" s="103">
        <v>21.5</v>
      </c>
      <c r="AEC27" s="110"/>
      <c r="AED27" s="110"/>
      <c r="AEE27" s="75">
        <f t="shared" si="22"/>
        <v>22</v>
      </c>
      <c r="AEF27" s="121"/>
      <c r="AEG27" s="105">
        <f t="shared" si="29"/>
        <v>1.0459348000000001E-34</v>
      </c>
      <c r="AEH27" s="105">
        <f t="shared" si="29"/>
        <v>1.0458989E-34</v>
      </c>
      <c r="AEI27" s="105">
        <f t="shared" si="29"/>
        <v>1.0459003E-34</v>
      </c>
      <c r="AEJ27" s="105">
        <f t="shared" si="29"/>
        <v>1.0458994000000001E-34</v>
      </c>
      <c r="AEK27" s="105">
        <f t="shared" si="29"/>
        <v>1.0458978999999999E-34</v>
      </c>
      <c r="AEL27" s="105">
        <f t="shared" si="29"/>
        <v>1.0458974000000001E-34</v>
      </c>
      <c r="AEM27" s="105">
        <f t="shared" si="29"/>
        <v>1.0458960000000001E-34</v>
      </c>
      <c r="AEN27" s="105">
        <f t="shared" si="29"/>
        <v>1.0458951E-34</v>
      </c>
      <c r="AEO27" s="105">
        <f t="shared" si="29"/>
        <v>1.0458960000000001E-34</v>
      </c>
      <c r="AEP27" s="105">
        <f t="shared" si="29"/>
        <v>1.0458972E-34</v>
      </c>
      <c r="AEQ27" s="105">
        <f t="shared" si="30"/>
        <v>1.0458981999999999E-34</v>
      </c>
      <c r="AER27" s="105">
        <f t="shared" si="30"/>
        <v>1.0458999999999999E-34</v>
      </c>
      <c r="AES27" s="105">
        <f t="shared" si="30"/>
        <v>1.0459003E-34</v>
      </c>
      <c r="AET27" s="105">
        <f t="shared" si="30"/>
        <v>1.0459015999999999E-34</v>
      </c>
      <c r="AEU27" s="105">
        <f t="shared" si="30"/>
        <v>1.0459028E-34</v>
      </c>
      <c r="AEV27" s="105">
        <f t="shared" si="30"/>
        <v>1.0459033000000001E-34</v>
      </c>
      <c r="AEW27" s="105">
        <f t="shared" si="30"/>
        <v>1.0459059E-34</v>
      </c>
      <c r="AEX27" s="105">
        <f t="shared" si="30"/>
        <v>1.0459177E-34</v>
      </c>
      <c r="AEY27" s="105">
        <f t="shared" si="30"/>
        <v>1.0459644999999999E-34</v>
      </c>
      <c r="AEZ27" s="99">
        <f t="shared" si="17"/>
        <v>5.8</v>
      </c>
      <c r="AFA27" s="69"/>
      <c r="AFB27" s="202">
        <v>5.7556676000000002E-34</v>
      </c>
      <c r="AFC27" s="106">
        <f t="shared" si="18"/>
        <v>1.045905647368421E-34</v>
      </c>
      <c r="AFD27" s="69"/>
      <c r="AFE27" s="109"/>
      <c r="AFF27" s="105">
        <f t="shared" si="31"/>
        <v>6.0023179999999996E-10</v>
      </c>
      <c r="AFG27" s="105">
        <f t="shared" si="31"/>
        <v>6.0023100000000001E-10</v>
      </c>
      <c r="AFH27" s="105">
        <f t="shared" si="31"/>
        <v>6.0023119999999997E-10</v>
      </c>
      <c r="AFI27" s="105">
        <f t="shared" si="31"/>
        <v>6.0023200000000002E-10</v>
      </c>
      <c r="AFJ27" s="105">
        <f t="shared" si="31"/>
        <v>6.0023049999999996E-10</v>
      </c>
      <c r="AFK27" s="105">
        <f t="shared" si="31"/>
        <v>6.0022929999999999E-10</v>
      </c>
      <c r="AFL27" s="105">
        <f t="shared" si="31"/>
        <v>6.0022787000000003E-10</v>
      </c>
      <c r="AFM27" s="105">
        <f t="shared" si="31"/>
        <v>6.0022669999999999E-10</v>
      </c>
      <c r="AFN27" s="105">
        <f t="shared" si="31"/>
        <v>6.0022715000000003E-10</v>
      </c>
      <c r="AFO27" s="105">
        <f t="shared" si="31"/>
        <v>6.0022764999999998E-10</v>
      </c>
      <c r="AFP27" s="105">
        <f t="shared" si="32"/>
        <v>6.0022887000000004E-10</v>
      </c>
      <c r="AFQ27" s="105">
        <f t="shared" si="32"/>
        <v>6.0023075000000004E-10</v>
      </c>
      <c r="AFR27" s="105">
        <f t="shared" si="32"/>
        <v>6.0023135999999996E-10</v>
      </c>
      <c r="AFS27" s="105">
        <f t="shared" si="32"/>
        <v>6.0023202999999995E-10</v>
      </c>
      <c r="AFT27" s="105">
        <f t="shared" si="32"/>
        <v>6.0023202999999995E-10</v>
      </c>
      <c r="AFU27" s="105">
        <f t="shared" si="32"/>
        <v>6.0023240000000005E-10</v>
      </c>
      <c r="AFV27" s="105">
        <f t="shared" si="32"/>
        <v>6.0023309999999996E-10</v>
      </c>
      <c r="AFW27" s="105">
        <f t="shared" si="32"/>
        <v>6.0023330000000002E-10</v>
      </c>
      <c r="AFX27" s="105">
        <f t="shared" si="32"/>
        <v>6.0023349999999998E-10</v>
      </c>
      <c r="AFY27" s="105"/>
      <c r="AFZ27" s="106">
        <f t="shared" si="24"/>
        <v>6.0023065842105267E-10</v>
      </c>
      <c r="AGA27" s="69"/>
      <c r="AGB27" s="69"/>
      <c r="AGC27" s="69"/>
      <c r="AGD27" s="69"/>
      <c r="AGE27" s="69"/>
      <c r="AGF27" s="69"/>
      <c r="AGG27" s="69"/>
      <c r="AGH27" s="69"/>
      <c r="AGI27" s="69"/>
      <c r="AGJ27" s="69"/>
      <c r="AGK27" s="69"/>
      <c r="AGL27" s="69"/>
      <c r="AGM27" s="69"/>
      <c r="AGN27" s="69"/>
      <c r="AGO27" s="69"/>
      <c r="AGP27" s="69"/>
      <c r="AGQ27" s="69"/>
      <c r="AGR27" s="69"/>
      <c r="AGS27" s="69"/>
      <c r="AGT27" s="69"/>
      <c r="AGU27" s="69"/>
      <c r="AGV27" s="69"/>
      <c r="AGW27" s="69"/>
      <c r="AGX27" s="69"/>
      <c r="AGY27" s="69"/>
      <c r="AGZ27" s="69"/>
      <c r="AHA27" s="69"/>
      <c r="AHB27" s="69"/>
      <c r="AHC27" s="69"/>
      <c r="AHD27" s="69"/>
      <c r="AHE27" s="69"/>
      <c r="AHF27" s="69"/>
      <c r="AHG27" s="69"/>
      <c r="AHH27" s="69"/>
      <c r="AHI27" s="69"/>
      <c r="AHJ27" s="69"/>
      <c r="AHK27" s="69"/>
      <c r="AHL27" s="69"/>
      <c r="AHM27" s="69"/>
      <c r="AHN27" s="69"/>
      <c r="AHO27" s="69"/>
      <c r="AHP27" s="69"/>
      <c r="AHQ27" s="69"/>
      <c r="AHR27" s="69"/>
      <c r="AHS27" s="69"/>
      <c r="AHT27" s="69"/>
      <c r="AHU27" s="69"/>
      <c r="AHV27" s="69"/>
      <c r="AHW27" s="69"/>
      <c r="AHX27" s="69"/>
      <c r="AHY27" s="69"/>
      <c r="AHZ27" s="69"/>
      <c r="AIA27" s="69"/>
      <c r="AIB27" s="69"/>
    </row>
    <row r="28" spans="1:912" ht="2.85" customHeight="1" x14ac:dyDescent="0.25">
      <c r="A28" s="77"/>
      <c r="B28" s="98">
        <v>22</v>
      </c>
      <c r="C28" s="99">
        <v>6.09</v>
      </c>
      <c r="D28" s="190">
        <f t="shared" si="14"/>
        <v>2</v>
      </c>
      <c r="E28" s="77"/>
      <c r="F28" s="192">
        <v>0</v>
      </c>
      <c r="G28" s="70">
        <v>7.6068329999999996E-9</v>
      </c>
      <c r="H28" s="70">
        <v>1.7259649E-7</v>
      </c>
      <c r="I28" s="70">
        <v>3.1614474999999999E-6</v>
      </c>
      <c r="J28" s="70">
        <v>5.4862611999999998E-5</v>
      </c>
      <c r="K28" s="70">
        <v>9.3781395000000001E-4</v>
      </c>
      <c r="L28" s="70">
        <v>1.5980910000000001E-2</v>
      </c>
      <c r="M28" s="70">
        <v>8.2115843999999993E-2</v>
      </c>
      <c r="N28" s="70">
        <v>0.20534188</v>
      </c>
      <c r="O28" s="70">
        <v>0.33390503999999999</v>
      </c>
      <c r="P28" s="70">
        <v>0.37348068000000001</v>
      </c>
      <c r="Q28" s="70">
        <v>0.33828589999999997</v>
      </c>
      <c r="R28" s="70">
        <v>0.20891498</v>
      </c>
      <c r="S28" s="70">
        <v>8.4616899999999995E-2</v>
      </c>
      <c r="T28" s="70">
        <v>1.7415883E-2</v>
      </c>
      <c r="U28" s="70">
        <v>1.0797633E-3</v>
      </c>
      <c r="V28" s="70">
        <v>6.629169E-5</v>
      </c>
      <c r="W28" s="70">
        <v>4.0432279999999996E-6</v>
      </c>
      <c r="X28" s="70">
        <v>2.4552034000000001E-7</v>
      </c>
      <c r="Y28" s="70">
        <v>1.4864768E-8</v>
      </c>
      <c r="Z28" s="70">
        <v>8.9809840000000004E-10</v>
      </c>
      <c r="AA28" s="71">
        <v>5.4175770000000002E-11</v>
      </c>
      <c r="AB28" s="71">
        <v>3.2637291000000002E-12</v>
      </c>
      <c r="AC28" s="71">
        <v>1.9637936999999999E-13</v>
      </c>
      <c r="AD28" s="71">
        <v>1.1801999000000001E-14</v>
      </c>
      <c r="AE28" s="71">
        <v>7.0839699999999998E-16</v>
      </c>
      <c r="AF28" s="71">
        <v>4.2465116999999997E-17</v>
      </c>
      <c r="AG28" s="71">
        <v>2.5420958000000001E-18</v>
      </c>
      <c r="AH28" s="71">
        <v>1.519583E-19</v>
      </c>
      <c r="AI28" s="71">
        <v>9.069856E-21</v>
      </c>
      <c r="AJ28" s="71">
        <v>5.4049539999999997E-22</v>
      </c>
      <c r="AK28" s="71">
        <v>3.2156826E-23</v>
      </c>
      <c r="AL28" s="71">
        <v>1.9099372000000001E-24</v>
      </c>
      <c r="AM28" s="71">
        <v>1.1324154000000001E-25</v>
      </c>
      <c r="AN28" s="71">
        <v>6.7020820000000005E-27</v>
      </c>
      <c r="AO28" s="71">
        <v>3.9592117000000002E-28</v>
      </c>
      <c r="AP28" s="71">
        <v>2.3344279999999999E-29</v>
      </c>
      <c r="AQ28" s="71">
        <v>1.3737335E-30</v>
      </c>
      <c r="AR28" s="71">
        <v>8.0756526999999996E-32</v>
      </c>
      <c r="AS28" s="71">
        <v>3.1057609999999997E-33</v>
      </c>
      <c r="AT28" s="72">
        <v>0</v>
      </c>
      <c r="AU28" s="72">
        <v>7.6066530000000001E-9</v>
      </c>
      <c r="AV28" s="72">
        <v>1.7259270000000001E-7</v>
      </c>
      <c r="AW28" s="72">
        <v>3.1613852E-6</v>
      </c>
      <c r="AX28" s="72">
        <v>5.4861670000000002E-5</v>
      </c>
      <c r="AY28" s="72">
        <v>9.377993E-4</v>
      </c>
      <c r="AZ28" s="72">
        <v>1.5980682999999999E-2</v>
      </c>
      <c r="BA28" s="72">
        <v>8.2115129999999995E-2</v>
      </c>
      <c r="BB28" s="72">
        <v>0.20534057999999999</v>
      </c>
      <c r="BC28" s="72">
        <v>0.33390340000000002</v>
      </c>
      <c r="BD28" s="72">
        <v>0.37347898000000002</v>
      </c>
      <c r="BE28" s="72">
        <v>0.33828446000000001</v>
      </c>
      <c r="BF28" s="72">
        <v>0.20891430999999999</v>
      </c>
      <c r="BG28" s="72">
        <v>8.4616689999999994E-2</v>
      </c>
      <c r="BH28" s="72">
        <v>1.7415855000000001E-2</v>
      </c>
      <c r="BI28" s="72">
        <v>1.0797615E-3</v>
      </c>
      <c r="BJ28" s="72">
        <v>6.6291589999999993E-5</v>
      </c>
      <c r="BK28" s="72">
        <v>4.0432230000000001E-6</v>
      </c>
      <c r="BL28" s="72">
        <v>2.4551999999999999E-7</v>
      </c>
      <c r="BM28" s="72">
        <v>1.4864750999999999E-8</v>
      </c>
      <c r="BN28" s="72">
        <v>8.9809703999999998E-10</v>
      </c>
      <c r="BO28" s="72">
        <v>5.4175690000000001E-11</v>
      </c>
      <c r="BP28" s="72">
        <v>3.2637241000000001E-12</v>
      </c>
      <c r="BQ28" s="72">
        <v>1.9637903E-13</v>
      </c>
      <c r="BR28" s="72">
        <v>1.1801973500000001E-14</v>
      </c>
      <c r="BS28" s="72">
        <v>7.0839520000000001E-16</v>
      </c>
      <c r="BT28" s="72">
        <v>4.2465013999999999E-17</v>
      </c>
      <c r="BU28" s="72">
        <v>2.5420888000000001E-18</v>
      </c>
      <c r="BV28" s="72">
        <v>1.5195791000000001E-19</v>
      </c>
      <c r="BW28" s="72">
        <v>9.0698334999999994E-21</v>
      </c>
      <c r="BX28" s="72">
        <v>5.4049406999999998E-22</v>
      </c>
      <c r="BY28" s="72">
        <v>3.2156747000000002E-23</v>
      </c>
      <c r="BZ28" s="72">
        <v>1.9099328E-24</v>
      </c>
      <c r="CA28" s="72">
        <v>1.1324132E-25</v>
      </c>
      <c r="CB28" s="72">
        <v>6.7020749999999994E-27</v>
      </c>
      <c r="CC28" s="72">
        <v>3.9592040000000001E-28</v>
      </c>
      <c r="CD28" s="72">
        <v>2.3344191000000001E-29</v>
      </c>
      <c r="CE28" s="72">
        <v>1.3737285E-30</v>
      </c>
      <c r="CF28" s="72">
        <v>8.0756409999999996E-32</v>
      </c>
      <c r="CG28" s="72">
        <v>3.1057500000000002E-33</v>
      </c>
      <c r="CH28" s="72">
        <v>0</v>
      </c>
      <c r="CI28" s="72">
        <v>7.6067294999999997E-9</v>
      </c>
      <c r="CJ28" s="72">
        <v>1.7259417E-7</v>
      </c>
      <c r="CK28" s="72">
        <v>3.1614088000000001E-6</v>
      </c>
      <c r="CL28" s="72">
        <v>5.4862004999999998E-5</v>
      </c>
      <c r="CM28" s="72">
        <v>9.3780445999999999E-4</v>
      </c>
      <c r="CN28" s="72">
        <v>1.5980768999999999E-2</v>
      </c>
      <c r="CO28" s="72">
        <v>8.2115369999999993E-2</v>
      </c>
      <c r="CP28" s="72">
        <v>0.20534094999999999</v>
      </c>
      <c r="CQ28" s="72">
        <v>0.33390387999999999</v>
      </c>
      <c r="CR28" s="72">
        <v>0.37347930000000001</v>
      </c>
      <c r="CS28" s="72">
        <v>0.33828472999999998</v>
      </c>
      <c r="CT28" s="72">
        <v>0.20891431999999999</v>
      </c>
      <c r="CU28" s="72">
        <v>8.4616676000000002E-2</v>
      </c>
      <c r="CV28" s="72">
        <v>1.7415851E-2</v>
      </c>
      <c r="CW28" s="72">
        <v>1.0797618000000001E-3</v>
      </c>
      <c r="CX28" s="72">
        <v>6.6291599999999994E-5</v>
      </c>
      <c r="CY28" s="72">
        <v>4.0432232999999999E-6</v>
      </c>
      <c r="CZ28" s="72">
        <v>2.4552009999999998E-7</v>
      </c>
      <c r="DA28" s="72">
        <v>1.4864759E-8</v>
      </c>
      <c r="DB28" s="72">
        <v>8.9809770000000002E-10</v>
      </c>
      <c r="DC28" s="72">
        <v>5.4175723E-11</v>
      </c>
      <c r="DD28" s="72">
        <v>3.2637267E-12</v>
      </c>
      <c r="DE28" s="72">
        <v>1.9637924999999999E-13</v>
      </c>
      <c r="DF28" s="72">
        <v>1.1801991000000001E-14</v>
      </c>
      <c r="DG28" s="72">
        <v>7.0839636E-16</v>
      </c>
      <c r="DH28" s="72">
        <v>4.2465076999999998E-17</v>
      </c>
      <c r="DI28" s="72">
        <v>2.5420933000000002E-18</v>
      </c>
      <c r="DJ28" s="72">
        <v>1.5195819999999999E-19</v>
      </c>
      <c r="DK28" s="72">
        <v>9.0698544999999998E-21</v>
      </c>
      <c r="DL28" s="72">
        <v>5.4049539999999997E-22</v>
      </c>
      <c r="DM28" s="72">
        <v>3.2156813999999997E-23</v>
      </c>
      <c r="DN28" s="72">
        <v>1.9099352E-24</v>
      </c>
      <c r="DO28" s="72">
        <v>1.1324135E-25</v>
      </c>
      <c r="DP28" s="72">
        <v>6.7020774999999999E-27</v>
      </c>
      <c r="DQ28" s="72">
        <v>3.9592143999999999E-28</v>
      </c>
      <c r="DR28" s="72">
        <v>2.3344307E-29</v>
      </c>
      <c r="DS28" s="72">
        <v>1.373732E-30</v>
      </c>
      <c r="DT28" s="72">
        <v>8.0756559999999996E-32</v>
      </c>
      <c r="DU28" s="72">
        <v>3.1057567000000001E-33</v>
      </c>
      <c r="DV28" s="72">
        <v>0</v>
      </c>
      <c r="DW28" s="72">
        <v>7.6067539999999992E-9</v>
      </c>
      <c r="DX28" s="72">
        <v>1.7259474E-7</v>
      </c>
      <c r="DY28" s="72">
        <v>3.1614165000000001E-6</v>
      </c>
      <c r="DZ28" s="72">
        <v>5.4862136000000003E-5</v>
      </c>
      <c r="EA28" s="72">
        <v>9.3780673000000002E-4</v>
      </c>
      <c r="EB28" s="72">
        <v>1.5980797000000001E-2</v>
      </c>
      <c r="EC28" s="72">
        <v>8.2115480000000005E-2</v>
      </c>
      <c r="ED28" s="72">
        <v>0.20534119000000001</v>
      </c>
      <c r="EE28" s="72">
        <v>0.33390424000000002</v>
      </c>
      <c r="EF28" s="72">
        <v>0.37347965999999999</v>
      </c>
      <c r="EG28" s="72">
        <v>0.33828506000000003</v>
      </c>
      <c r="EH28" s="72">
        <v>0.20891446</v>
      </c>
      <c r="EI28" s="72">
        <v>8.4616709999999998E-2</v>
      </c>
      <c r="EJ28" s="72">
        <v>1.7415851E-2</v>
      </c>
      <c r="EK28" s="72">
        <v>1.0797618000000001E-3</v>
      </c>
      <c r="EL28" s="72">
        <v>6.6291609999999995E-5</v>
      </c>
      <c r="EM28" s="72">
        <v>4.0432255000000003E-6</v>
      </c>
      <c r="EN28" s="72">
        <v>2.4552030000000002E-7</v>
      </c>
      <c r="EO28" s="72">
        <v>1.48647725E-8</v>
      </c>
      <c r="EP28" s="72">
        <v>8.9809840000000004E-10</v>
      </c>
      <c r="EQ28" s="72">
        <v>5.4175760000000002E-11</v>
      </c>
      <c r="ER28" s="72">
        <v>3.2637291000000002E-12</v>
      </c>
      <c r="ES28" s="72">
        <v>1.963794E-13</v>
      </c>
      <c r="ET28" s="72">
        <v>1.1802003E-14</v>
      </c>
      <c r="EU28" s="72">
        <v>7.0839699999999998E-16</v>
      </c>
      <c r="EV28" s="72">
        <v>4.2465097000000001E-17</v>
      </c>
      <c r="EW28" s="72">
        <v>2.542094E-18</v>
      </c>
      <c r="EX28" s="72">
        <v>1.5195816000000001E-19</v>
      </c>
      <c r="EY28" s="72">
        <v>9.0698456000000002E-21</v>
      </c>
      <c r="EZ28" s="72">
        <v>5.404947E-22</v>
      </c>
      <c r="FA28" s="72">
        <v>3.2156769999999999E-23</v>
      </c>
      <c r="FB28" s="72">
        <v>1.9099326E-24</v>
      </c>
      <c r="FC28" s="72">
        <v>1.1324119999999999E-25</v>
      </c>
      <c r="FD28" s="72">
        <v>6.702074E-27</v>
      </c>
      <c r="FE28" s="72">
        <v>3.9592190000000002E-28</v>
      </c>
      <c r="FF28" s="72">
        <v>2.3344268999999999E-29</v>
      </c>
      <c r="FG28" s="72">
        <v>1.37373395E-30</v>
      </c>
      <c r="FH28" s="72">
        <v>8.0756544E-32</v>
      </c>
      <c r="FI28" s="72">
        <v>3.1057556000000001E-33</v>
      </c>
      <c r="FJ28" s="72">
        <v>0</v>
      </c>
      <c r="FK28" s="72">
        <v>7.6067570000000002E-9</v>
      </c>
      <c r="FL28" s="72">
        <v>1.7259483999999999E-7</v>
      </c>
      <c r="FM28" s="72">
        <v>3.1614184000000002E-6</v>
      </c>
      <c r="FN28" s="72">
        <v>5.4862140000000001E-5</v>
      </c>
      <c r="FO28" s="72">
        <v>9.3780640000000004E-4</v>
      </c>
      <c r="FP28" s="72">
        <v>1.5980799E-2</v>
      </c>
      <c r="FQ28" s="72">
        <v>8.2115480000000005E-2</v>
      </c>
      <c r="FR28" s="72">
        <v>0.20534127999999999</v>
      </c>
      <c r="FS28" s="72">
        <v>0.33390433000000003</v>
      </c>
      <c r="FT28" s="72">
        <v>0.37347975</v>
      </c>
      <c r="FU28" s="72">
        <v>0.33828510000000001</v>
      </c>
      <c r="FV28" s="72">
        <v>0.2089145</v>
      </c>
      <c r="FW28" s="72">
        <v>8.4616706E-2</v>
      </c>
      <c r="FX28" s="72">
        <v>1.7415814000000002E-2</v>
      </c>
      <c r="FY28" s="72">
        <v>1.079759E-3</v>
      </c>
      <c r="FZ28" s="72">
        <v>6.6291439999999996E-5</v>
      </c>
      <c r="GA28" s="72">
        <v>4.0432146000000001E-6</v>
      </c>
      <c r="GB28" s="72">
        <v>2.4551963000000003E-7</v>
      </c>
      <c r="GC28" s="72">
        <v>1.4864733E-8</v>
      </c>
      <c r="GD28" s="72">
        <v>8.9809619999999996E-10</v>
      </c>
      <c r="GE28" s="72">
        <v>5.4175636000000002E-11</v>
      </c>
      <c r="GF28" s="72">
        <v>3.2637208999999999E-12</v>
      </c>
      <c r="GG28" s="72">
        <v>1.9637882999999999E-13</v>
      </c>
      <c r="GH28" s="72">
        <v>1.1801966E-14</v>
      </c>
      <c r="GI28" s="72">
        <v>7.0839460000000002E-16</v>
      </c>
      <c r="GJ28" s="72">
        <v>4.2464947999999998E-17</v>
      </c>
      <c r="GK28" s="72">
        <v>2.5420844E-18</v>
      </c>
      <c r="GL28" s="72">
        <v>1.5195758E-19</v>
      </c>
      <c r="GM28" s="72">
        <v>9.0698125000000005E-21</v>
      </c>
      <c r="GN28" s="72">
        <v>5.4049305999999998E-22</v>
      </c>
      <c r="GO28" s="72">
        <v>3.2156728000000001E-23</v>
      </c>
      <c r="GP28" s="72">
        <v>1.9099356E-24</v>
      </c>
      <c r="GQ28" s="72">
        <v>1.1324157000000001E-25</v>
      </c>
      <c r="GR28" s="72">
        <v>6.7020719999999999E-27</v>
      </c>
      <c r="GS28" s="72">
        <v>3.9591989999999998E-28</v>
      </c>
      <c r="GT28" s="72">
        <v>2.3344256E-29</v>
      </c>
      <c r="GU28" s="72">
        <v>1.3737308E-30</v>
      </c>
      <c r="GV28" s="72">
        <v>8.0756385E-32</v>
      </c>
      <c r="GW28" s="72">
        <v>3.1057497000000003E-33</v>
      </c>
      <c r="GX28" s="72">
        <v>0</v>
      </c>
      <c r="GY28" s="72">
        <v>7.6067439999999993E-9</v>
      </c>
      <c r="GZ28" s="72">
        <v>1.7259444E-7</v>
      </c>
      <c r="HA28" s="72">
        <v>3.1614115000000001E-6</v>
      </c>
      <c r="HB28" s="72">
        <v>5.4862060000000002E-5</v>
      </c>
      <c r="HC28" s="72">
        <v>9.3780540000000003E-4</v>
      </c>
      <c r="HD28" s="72">
        <v>1.598078E-2</v>
      </c>
      <c r="HE28" s="72">
        <v>8.2115516E-2</v>
      </c>
      <c r="HF28" s="72">
        <v>0.20534137</v>
      </c>
      <c r="HG28" s="72">
        <v>0.33390429999999999</v>
      </c>
      <c r="HH28" s="72">
        <v>0.37347956999999998</v>
      </c>
      <c r="HI28" s="72">
        <v>0.33828488000000001</v>
      </c>
      <c r="HJ28" s="72">
        <v>0.20891436999999999</v>
      </c>
      <c r="HK28" s="72">
        <v>8.4616624000000001E-2</v>
      </c>
      <c r="HL28" s="72">
        <v>1.7415799999999999E-2</v>
      </c>
      <c r="HM28" s="72">
        <v>1.0797576E-3</v>
      </c>
      <c r="HN28" s="72">
        <v>6.6291340000000003E-5</v>
      </c>
      <c r="HO28" s="72">
        <v>4.0432064E-6</v>
      </c>
      <c r="HP28" s="72">
        <v>2.4551911999999998E-7</v>
      </c>
      <c r="HQ28" s="72">
        <v>1.48647E-8</v>
      </c>
      <c r="HR28" s="72">
        <v>8.9809403999999995E-10</v>
      </c>
      <c r="HS28" s="72">
        <v>5.4175493999999997E-11</v>
      </c>
      <c r="HT28" s="72">
        <v>3.2637113E-12</v>
      </c>
      <c r="HU28" s="72">
        <v>1.9637826999999999E-13</v>
      </c>
      <c r="HV28" s="72">
        <v>1.1801931E-14</v>
      </c>
      <c r="HW28" s="72">
        <v>7.0839269999999997E-16</v>
      </c>
      <c r="HX28" s="72">
        <v>4.2464831999999999E-17</v>
      </c>
      <c r="HY28" s="72">
        <v>2.5420793000000001E-18</v>
      </c>
      <c r="HZ28" s="72">
        <v>1.5195737999999999E-19</v>
      </c>
      <c r="IA28" s="72">
        <v>9.0698100000000001E-21</v>
      </c>
      <c r="IB28" s="72">
        <v>5.4049275999999997E-22</v>
      </c>
      <c r="IC28" s="72">
        <v>3.2156667999999999E-23</v>
      </c>
      <c r="ID28" s="72">
        <v>1.9099287E-24</v>
      </c>
      <c r="IE28" s="72">
        <v>1.1324124E-25</v>
      </c>
      <c r="IF28" s="72">
        <v>6.7020710000000005E-27</v>
      </c>
      <c r="IG28" s="72">
        <v>3.9592003999999999E-28</v>
      </c>
      <c r="IH28" s="72">
        <v>2.3344260000000001E-29</v>
      </c>
      <c r="II28" s="72">
        <v>1.3737290999999999E-30</v>
      </c>
      <c r="IJ28" s="72">
        <v>8.0756319999999996E-32</v>
      </c>
      <c r="IK28" s="72">
        <v>3.1057479999999999E-33</v>
      </c>
      <c r="IL28" s="72">
        <v>0</v>
      </c>
      <c r="IM28" s="72">
        <v>7.6067160000000003E-9</v>
      </c>
      <c r="IN28" s="72">
        <v>1.7259386000000001E-7</v>
      </c>
      <c r="IO28" s="72">
        <v>3.1614013E-6</v>
      </c>
      <c r="IP28" s="72">
        <v>5.4861860000000001E-5</v>
      </c>
      <c r="IQ28" s="72">
        <v>9.3780236999999999E-4</v>
      </c>
      <c r="IR28" s="72">
        <v>1.598074E-2</v>
      </c>
      <c r="IS28" s="72">
        <v>8.211541E-2</v>
      </c>
      <c r="IT28" s="72">
        <v>0.2053412</v>
      </c>
      <c r="IU28" s="72">
        <v>0.33390424000000002</v>
      </c>
      <c r="IV28" s="72">
        <v>0.37347930000000001</v>
      </c>
      <c r="IW28" s="72">
        <v>0.33828464000000003</v>
      </c>
      <c r="IX28" s="72">
        <v>0.20891418</v>
      </c>
      <c r="IY28" s="72">
        <v>8.4616510000000006E-2</v>
      </c>
      <c r="IZ28" s="72">
        <v>1.7415765999999999E-2</v>
      </c>
      <c r="JA28" s="72">
        <v>1.0797551E-3</v>
      </c>
      <c r="JB28" s="72">
        <v>6.6291170000000005E-5</v>
      </c>
      <c r="JC28" s="72">
        <v>4.0431960000000004E-6</v>
      </c>
      <c r="JD28" s="72">
        <v>2.4551846000000002E-7</v>
      </c>
      <c r="JE28" s="72">
        <v>1.486466E-8</v>
      </c>
      <c r="JF28" s="72">
        <v>8.9809169999999997E-10</v>
      </c>
      <c r="JG28" s="72">
        <v>5.4175349999999998E-11</v>
      </c>
      <c r="JH28" s="72">
        <v>3.2637034999999999E-12</v>
      </c>
      <c r="JI28" s="72">
        <v>1.9637787000000001E-13</v>
      </c>
      <c r="JJ28" s="72">
        <v>1.1801909E-14</v>
      </c>
      <c r="JK28" s="72">
        <v>7.0839176000000004E-16</v>
      </c>
      <c r="JL28" s="72">
        <v>4.2464801999999998E-17</v>
      </c>
      <c r="JM28" s="72">
        <v>2.5420773999999999E-18</v>
      </c>
      <c r="JN28" s="72">
        <v>1.519573E-19</v>
      </c>
      <c r="JO28" s="72">
        <v>9.0698120000000004E-21</v>
      </c>
      <c r="JP28" s="72">
        <v>5.4049326000000005E-22</v>
      </c>
      <c r="JQ28" s="72">
        <v>3.2156684000000002E-23</v>
      </c>
      <c r="JR28" s="72">
        <v>1.9099255000000001E-24</v>
      </c>
      <c r="JS28" s="72">
        <v>1.132408E-25</v>
      </c>
      <c r="JT28" s="72">
        <v>6.7020549999999995E-27</v>
      </c>
      <c r="JU28" s="72">
        <v>3.9592030000000001E-28</v>
      </c>
      <c r="JV28" s="72">
        <v>2.3344246999999999E-29</v>
      </c>
      <c r="JW28" s="72">
        <v>1.3737276500000001E-30</v>
      </c>
      <c r="JX28" s="72">
        <v>8.0756229999999996E-32</v>
      </c>
      <c r="JY28" s="72">
        <v>3.1057441999999999E-33</v>
      </c>
      <c r="JZ28" s="72">
        <v>0</v>
      </c>
      <c r="KA28" s="72">
        <v>7.6067179999999993E-9</v>
      </c>
      <c r="KB28" s="72">
        <v>1.7259377E-7</v>
      </c>
      <c r="KC28" s="72">
        <v>3.1613997000000001E-6</v>
      </c>
      <c r="KD28" s="72">
        <v>5.4861836999999998E-5</v>
      </c>
      <c r="KE28" s="72">
        <v>9.3780169999999996E-4</v>
      </c>
      <c r="KF28" s="72">
        <v>1.5980729999999999E-2</v>
      </c>
      <c r="KG28" s="72">
        <v>8.2115359999999998E-2</v>
      </c>
      <c r="KH28" s="72">
        <v>0.20534104</v>
      </c>
      <c r="KI28" s="72">
        <v>0.33390409999999998</v>
      </c>
      <c r="KJ28" s="72">
        <v>0.37347928000000002</v>
      </c>
      <c r="KK28" s="72">
        <v>0.33828451999999998</v>
      </c>
      <c r="KL28" s="72">
        <v>0.20891397</v>
      </c>
      <c r="KM28" s="72">
        <v>8.461639E-2</v>
      </c>
      <c r="KN28" s="72">
        <v>1.7415726999999999E-2</v>
      </c>
      <c r="KO28" s="72">
        <v>1.0797527E-3</v>
      </c>
      <c r="KP28" s="72">
        <v>6.6291009999999993E-5</v>
      </c>
      <c r="KQ28" s="72">
        <v>4.0431859999999997E-6</v>
      </c>
      <c r="KR28" s="72">
        <v>2.455179E-7</v>
      </c>
      <c r="KS28" s="72">
        <v>1.4864625000000001E-8</v>
      </c>
      <c r="KT28" s="72">
        <v>8.9808993999999999E-10</v>
      </c>
      <c r="KU28" s="72">
        <v>5.4175269999999997E-11</v>
      </c>
      <c r="KV28" s="72">
        <v>3.2636991999999999E-12</v>
      </c>
      <c r="KW28" s="72">
        <v>1.9637766000000001E-13</v>
      </c>
      <c r="KX28" s="72">
        <v>1.1801900999999999E-14</v>
      </c>
      <c r="KY28" s="72">
        <v>7.0839159999999997E-16</v>
      </c>
      <c r="KZ28" s="72">
        <v>4.2464801999999998E-17</v>
      </c>
      <c r="LA28" s="72">
        <v>2.5420770000000002E-18</v>
      </c>
      <c r="LB28" s="72">
        <v>1.5195718000000001E-19</v>
      </c>
      <c r="LC28" s="72">
        <v>9.0697940000000005E-21</v>
      </c>
      <c r="LD28" s="72">
        <v>5.4049245000000002E-22</v>
      </c>
      <c r="LE28" s="72">
        <v>3.2156674999999997E-23</v>
      </c>
      <c r="LF28" s="72">
        <v>1.9099270999999998E-24</v>
      </c>
      <c r="LG28" s="72">
        <v>1.1324082E-25</v>
      </c>
      <c r="LH28" s="72">
        <v>6.702052E-27</v>
      </c>
      <c r="LI28" s="72">
        <v>3.9592018E-28</v>
      </c>
      <c r="LJ28" s="72">
        <v>2.3344215000000001E-29</v>
      </c>
      <c r="LK28" s="72">
        <v>1.3737265E-30</v>
      </c>
      <c r="LL28" s="72">
        <v>8.0756150000000003E-32</v>
      </c>
      <c r="LM28" s="72">
        <v>3.1057413E-33</v>
      </c>
      <c r="LN28" s="72">
        <v>0</v>
      </c>
      <c r="LO28" s="72">
        <v>7.6067160000000003E-9</v>
      </c>
      <c r="LP28" s="72">
        <v>1.7259377E-7</v>
      </c>
      <c r="LQ28" s="72">
        <v>3.1613997000000001E-6</v>
      </c>
      <c r="LR28" s="72">
        <v>5.4861836999999998E-5</v>
      </c>
      <c r="LS28" s="72">
        <v>9.3780155000000001E-4</v>
      </c>
      <c r="LT28" s="72">
        <v>1.5980726000000001E-2</v>
      </c>
      <c r="LU28" s="72">
        <v>8.2115279999999999E-2</v>
      </c>
      <c r="LV28" s="72">
        <v>0.20534089999999999</v>
      </c>
      <c r="LW28" s="72">
        <v>0.33390389999999998</v>
      </c>
      <c r="LX28" s="72">
        <v>0.37347912999999999</v>
      </c>
      <c r="LY28" s="72">
        <v>0.33828443000000002</v>
      </c>
      <c r="LZ28" s="72">
        <v>0.20891392</v>
      </c>
      <c r="MA28" s="72">
        <v>8.4616380000000005E-2</v>
      </c>
      <c r="MB28" s="72">
        <v>1.7415733999999999E-2</v>
      </c>
      <c r="MC28" s="72">
        <v>1.0797529999999999E-3</v>
      </c>
      <c r="MD28" s="72">
        <v>6.6291045999999999E-5</v>
      </c>
      <c r="ME28" s="72">
        <v>4.0431880000000002E-6</v>
      </c>
      <c r="MF28" s="72">
        <v>2.4551798000000002E-7</v>
      </c>
      <c r="MG28" s="72">
        <v>1.4864634E-8</v>
      </c>
      <c r="MH28" s="72">
        <v>8.9809060000000003E-10</v>
      </c>
      <c r="MI28" s="72">
        <v>5.417533E-11</v>
      </c>
      <c r="MJ28" s="72">
        <v>3.2637046000000001E-12</v>
      </c>
      <c r="MK28" s="72">
        <v>1.9637798999999999E-13</v>
      </c>
      <c r="ML28" s="72">
        <v>1.18019235E-14</v>
      </c>
      <c r="MM28" s="72">
        <v>7.0839287000000003E-16</v>
      </c>
      <c r="MN28" s="72">
        <v>4.2464884999999999E-17</v>
      </c>
      <c r="MO28" s="72">
        <v>2.5420827999999999E-18</v>
      </c>
      <c r="MP28" s="72">
        <v>1.5195746E-19</v>
      </c>
      <c r="MQ28" s="72">
        <v>9.0697994999999999E-21</v>
      </c>
      <c r="MR28" s="72">
        <v>5.4049215000000001E-22</v>
      </c>
      <c r="MS28" s="72">
        <v>3.2156665000000001E-23</v>
      </c>
      <c r="MT28" s="72">
        <v>1.9099292999999999E-24</v>
      </c>
      <c r="MU28" s="72">
        <v>1.1324112E-25</v>
      </c>
      <c r="MV28" s="72">
        <v>6.7020670000000003E-27</v>
      </c>
      <c r="MW28" s="72">
        <v>3.9592073999999999E-28</v>
      </c>
      <c r="MX28" s="72">
        <v>2.3344228E-29</v>
      </c>
      <c r="MY28" s="72">
        <v>1.3737276500000001E-30</v>
      </c>
      <c r="MZ28" s="72">
        <v>8.0756229999999996E-32</v>
      </c>
      <c r="NA28" s="72">
        <v>3.1057441999999999E-33</v>
      </c>
      <c r="NB28" s="72">
        <v>0</v>
      </c>
      <c r="NC28" s="72">
        <v>7.6067000000000002E-9</v>
      </c>
      <c r="ND28" s="72">
        <v>1.7259345000000001E-7</v>
      </c>
      <c r="NE28" s="72">
        <v>3.1613943E-6</v>
      </c>
      <c r="NF28" s="72">
        <v>5.486174E-5</v>
      </c>
      <c r="NG28" s="72">
        <v>9.3780003999999998E-4</v>
      </c>
      <c r="NH28" s="72">
        <v>1.5980711000000002E-2</v>
      </c>
      <c r="NI28" s="72">
        <v>8.2115220000000003E-2</v>
      </c>
      <c r="NJ28" s="72">
        <v>0.20534071000000001</v>
      </c>
      <c r="NK28" s="72">
        <v>0.33390352000000001</v>
      </c>
      <c r="NL28" s="72">
        <v>0.37347920000000001</v>
      </c>
      <c r="NM28" s="72">
        <v>0.33828451999999998</v>
      </c>
      <c r="NN28" s="72">
        <v>0.20891406000000001</v>
      </c>
      <c r="NO28" s="72">
        <v>8.4616419999999998E-2</v>
      </c>
      <c r="NP28" s="72">
        <v>1.7415733999999999E-2</v>
      </c>
      <c r="NQ28" s="72">
        <v>1.0797532E-3</v>
      </c>
      <c r="NR28" s="72">
        <v>6.6291059999999997E-5</v>
      </c>
      <c r="NS28" s="72">
        <v>4.0431899999999998E-6</v>
      </c>
      <c r="NT28" s="72">
        <v>2.4551815E-7</v>
      </c>
      <c r="NU28" s="72">
        <v>1.4864646000000001E-8</v>
      </c>
      <c r="NV28" s="72">
        <v>8.9809143000000001E-10</v>
      </c>
      <c r="NW28" s="72">
        <v>5.4175382999999998E-11</v>
      </c>
      <c r="NX28" s="72">
        <v>3.2637079E-12</v>
      </c>
      <c r="NY28" s="72">
        <v>1.9637823E-13</v>
      </c>
      <c r="NZ28" s="72">
        <v>1.1801934E-14</v>
      </c>
      <c r="OA28" s="72">
        <v>7.0839335000000005E-16</v>
      </c>
      <c r="OB28" s="72">
        <v>4.2464917999999997E-17</v>
      </c>
      <c r="OC28" s="72">
        <v>2.5420848000000001E-18</v>
      </c>
      <c r="OD28" s="72">
        <v>1.5195765E-19</v>
      </c>
      <c r="OE28" s="72">
        <v>9.0698125000000005E-21</v>
      </c>
      <c r="OF28" s="72">
        <v>5.4049255999999999E-22</v>
      </c>
      <c r="OG28" s="72">
        <v>3.2156661999999997E-23</v>
      </c>
      <c r="OH28" s="72">
        <v>1.9099303000000001E-24</v>
      </c>
      <c r="OI28" s="72">
        <v>1.132413E-25</v>
      </c>
      <c r="OJ28" s="72">
        <v>6.7020809999999998E-27</v>
      </c>
      <c r="OK28" s="72">
        <v>3.9592135999999999E-28</v>
      </c>
      <c r="OL28" s="72">
        <v>2.334425E-29</v>
      </c>
      <c r="OM28" s="72">
        <v>1.3737290999999999E-30</v>
      </c>
      <c r="ON28" s="72">
        <v>8.0756319999999996E-32</v>
      </c>
      <c r="OO28" s="72">
        <v>3.1057474999999997E-33</v>
      </c>
      <c r="OP28" s="72">
        <v>0</v>
      </c>
      <c r="OQ28" s="72">
        <v>7.6066800000000005E-9</v>
      </c>
      <c r="OR28" s="72">
        <v>1.725929E-7</v>
      </c>
      <c r="OS28" s="72">
        <v>3.1613839999999999E-6</v>
      </c>
      <c r="OT28" s="72">
        <v>5.4861604000000001E-5</v>
      </c>
      <c r="OU28" s="72">
        <v>9.3779829999999999E-4</v>
      </c>
      <c r="OV28" s="72">
        <v>1.5980674E-2</v>
      </c>
      <c r="OW28" s="72">
        <v>8.2115196000000001E-2</v>
      </c>
      <c r="OX28" s="72">
        <v>0.20534068</v>
      </c>
      <c r="OY28" s="72">
        <v>0.33390352000000001</v>
      </c>
      <c r="OZ28" s="72">
        <v>0.37347915999999998</v>
      </c>
      <c r="PA28" s="72">
        <v>0.33828459999999999</v>
      </c>
      <c r="PB28" s="72">
        <v>0.20891419</v>
      </c>
      <c r="PC28" s="72">
        <v>8.4616529999999995E-2</v>
      </c>
      <c r="PD28" s="72">
        <v>1.7415762000000001E-2</v>
      </c>
      <c r="PE28" s="72">
        <v>1.0797547000000001E-3</v>
      </c>
      <c r="PF28" s="72">
        <v>6.6291150000000003E-5</v>
      </c>
      <c r="PG28" s="72">
        <v>4.0431969999999998E-6</v>
      </c>
      <c r="PH28" s="72">
        <v>2.4551863E-7</v>
      </c>
      <c r="PI28" s="72">
        <v>1.4864676E-8</v>
      </c>
      <c r="PJ28" s="72">
        <v>8.980931E-10</v>
      </c>
      <c r="PK28" s="72">
        <v>5.4175487E-11</v>
      </c>
      <c r="PL28" s="72">
        <v>3.2637152999999999E-12</v>
      </c>
      <c r="PM28" s="72">
        <v>1.9637866999999999E-13</v>
      </c>
      <c r="PN28" s="72">
        <v>1.1801959E-14</v>
      </c>
      <c r="PO28" s="72">
        <v>7.0839456000000003E-16</v>
      </c>
      <c r="PP28" s="72">
        <v>4.2464968E-17</v>
      </c>
      <c r="PQ28" s="72">
        <v>2.5420873E-18</v>
      </c>
      <c r="PR28" s="72">
        <v>1.5195783E-19</v>
      </c>
      <c r="PS28" s="72">
        <v>9.0698300000000004E-21</v>
      </c>
      <c r="PT28" s="72">
        <v>5.4049390000000001E-22</v>
      </c>
      <c r="PU28" s="72">
        <v>3.2156735E-23</v>
      </c>
      <c r="PV28" s="72">
        <v>1.9099331999999999E-24</v>
      </c>
      <c r="PW28" s="72">
        <v>1.1324145000000001E-25</v>
      </c>
      <c r="PX28" s="72">
        <v>6.7020879999999995E-27</v>
      </c>
      <c r="PY28" s="72">
        <v>3.9592172000000001E-28</v>
      </c>
      <c r="PZ28" s="72">
        <v>2.3344277000000001E-29</v>
      </c>
      <c r="QA28" s="72">
        <v>1.3737311E-30</v>
      </c>
      <c r="QB28" s="72">
        <v>8.0756420000000003E-32</v>
      </c>
      <c r="QC28" s="72">
        <v>3.1057512000000003E-33</v>
      </c>
      <c r="QD28" s="72">
        <v>0</v>
      </c>
      <c r="QE28" s="72">
        <v>7.6066530000000001E-9</v>
      </c>
      <c r="QF28" s="72">
        <v>1.7259232000000001E-7</v>
      </c>
      <c r="QG28" s="72">
        <v>3.1613731000000002E-6</v>
      </c>
      <c r="QH28" s="72">
        <v>5.4861409999999997E-5</v>
      </c>
      <c r="QI28" s="72">
        <v>9.3779499999999995E-4</v>
      </c>
      <c r="QJ28" s="72">
        <v>1.5980616E-2</v>
      </c>
      <c r="QK28" s="72">
        <v>8.2115049999999995E-2</v>
      </c>
      <c r="QL28" s="72">
        <v>0.20534060000000001</v>
      </c>
      <c r="QM28" s="72">
        <v>0.33390352000000001</v>
      </c>
      <c r="QN28" s="72">
        <v>0.37347928000000002</v>
      </c>
      <c r="QO28" s="72">
        <v>0.33828472999999998</v>
      </c>
      <c r="QP28" s="72">
        <v>0.20891430999999999</v>
      </c>
      <c r="QQ28" s="72">
        <v>8.4616646000000004E-2</v>
      </c>
      <c r="QR28" s="72">
        <v>1.7415823E-2</v>
      </c>
      <c r="QS28" s="72">
        <v>1.079759E-3</v>
      </c>
      <c r="QT28" s="72">
        <v>6.6291424000000006E-5</v>
      </c>
      <c r="QU28" s="72">
        <v>4.0432136999999998E-6</v>
      </c>
      <c r="QV28" s="72">
        <v>2.4551963000000003E-7</v>
      </c>
      <c r="QW28" s="72">
        <v>1.4864734999999999E-8</v>
      </c>
      <c r="QX28" s="72">
        <v>8.9809654000000002E-10</v>
      </c>
      <c r="QY28" s="72">
        <v>5.4175687999999999E-11</v>
      </c>
      <c r="QZ28" s="72">
        <v>3.2637264999999999E-12</v>
      </c>
      <c r="RA28" s="72">
        <v>1.9637928E-13</v>
      </c>
      <c r="RB28" s="72">
        <v>1.18019955E-14</v>
      </c>
      <c r="RC28" s="72">
        <v>7.0839649999999997E-16</v>
      </c>
      <c r="RD28" s="72">
        <v>4.2465076999999998E-17</v>
      </c>
      <c r="RE28" s="72">
        <v>2.5420922999999999E-18</v>
      </c>
      <c r="RF28" s="72">
        <v>1.5195813000000001E-19</v>
      </c>
      <c r="RG28" s="72">
        <v>9.0698539999999997E-21</v>
      </c>
      <c r="RH28" s="72">
        <v>5.4049569999999998E-22</v>
      </c>
      <c r="RI28" s="72">
        <v>3.2156867000000001E-23</v>
      </c>
      <c r="RJ28" s="72">
        <v>1.9099404999999999E-24</v>
      </c>
      <c r="RK28" s="72">
        <v>1.1324180000000001E-25</v>
      </c>
      <c r="RL28" s="72">
        <v>6.7021040000000006E-27</v>
      </c>
      <c r="RM28" s="72">
        <v>3.9592252000000002E-28</v>
      </c>
      <c r="RN28" s="72">
        <v>2.3344334000000001E-29</v>
      </c>
      <c r="RO28" s="72">
        <v>1.3737343000000001E-30</v>
      </c>
      <c r="RP28" s="72">
        <v>8.075658E-32</v>
      </c>
      <c r="RQ28" s="72">
        <v>3.1057567000000001E-33</v>
      </c>
      <c r="RR28" s="72">
        <v>0</v>
      </c>
      <c r="RS28" s="72">
        <v>7.6066414999999998E-9</v>
      </c>
      <c r="RT28" s="72">
        <v>1.7259205000000001E-7</v>
      </c>
      <c r="RU28" s="72">
        <v>3.1613690000000001E-6</v>
      </c>
      <c r="RV28" s="72">
        <v>5.486136E-5</v>
      </c>
      <c r="RW28" s="72">
        <v>9.3779430000000003E-4</v>
      </c>
      <c r="RX28" s="72">
        <v>1.5980609E-2</v>
      </c>
      <c r="RY28" s="72">
        <v>8.2114939999999997E-2</v>
      </c>
      <c r="RZ28" s="72">
        <v>0.20534032999999999</v>
      </c>
      <c r="SA28" s="72">
        <v>0.33390333999999999</v>
      </c>
      <c r="SB28" s="72">
        <v>0.37347924999999998</v>
      </c>
      <c r="SC28" s="72">
        <v>0.33828467000000001</v>
      </c>
      <c r="SD28" s="72">
        <v>0.20891431999999999</v>
      </c>
      <c r="SE28" s="72">
        <v>8.4616670000000005E-2</v>
      </c>
      <c r="SF28" s="72">
        <v>1.7415835000000001E-2</v>
      </c>
      <c r="SG28" s="72">
        <v>1.0797599000000001E-3</v>
      </c>
      <c r="SH28" s="72">
        <v>6.6291479999999999E-5</v>
      </c>
      <c r="SI28" s="72">
        <v>4.0432170000000004E-6</v>
      </c>
      <c r="SJ28" s="72">
        <v>2.4551989000000002E-7</v>
      </c>
      <c r="SK28" s="72">
        <v>1.4864752E-8</v>
      </c>
      <c r="SL28" s="72">
        <v>8.9809770000000002E-10</v>
      </c>
      <c r="SM28" s="72">
        <v>5.4175729999999998E-11</v>
      </c>
      <c r="SN28" s="72">
        <v>3.2637271999999999E-12</v>
      </c>
      <c r="SO28" s="72">
        <v>1.9637929000000001E-13</v>
      </c>
      <c r="SP28" s="72">
        <v>1.18019955E-14</v>
      </c>
      <c r="SQ28" s="72">
        <v>7.0839670000000004E-16</v>
      </c>
      <c r="SR28" s="72">
        <v>4.2465093999999997E-17</v>
      </c>
      <c r="SS28" s="72">
        <v>2.5420934999999998E-18</v>
      </c>
      <c r="ST28" s="72">
        <v>1.5195816999999999E-19</v>
      </c>
      <c r="SU28" s="72">
        <v>9.0698544999999998E-21</v>
      </c>
      <c r="SV28" s="72">
        <v>5.4049604000000002E-22</v>
      </c>
      <c r="SW28" s="72">
        <v>3.2156902E-23</v>
      </c>
      <c r="SX28" s="72">
        <v>1.9099434999999998E-24</v>
      </c>
      <c r="SY28" s="72">
        <v>1.1324192000000001E-25</v>
      </c>
      <c r="SZ28" s="72">
        <v>6.7021049999999999E-27</v>
      </c>
      <c r="TA28" s="72">
        <v>3.9592240000000001E-28</v>
      </c>
      <c r="TB28" s="72">
        <v>2.3344334000000001E-29</v>
      </c>
      <c r="TC28" s="72">
        <v>1.3737348E-30</v>
      </c>
      <c r="TD28" s="72">
        <v>8.0756600000000004E-32</v>
      </c>
      <c r="TE28" s="72">
        <v>3.1057579999999997E-33</v>
      </c>
      <c r="TF28" s="72">
        <v>0</v>
      </c>
      <c r="TG28" s="72">
        <v>7.6066414999999998E-9</v>
      </c>
      <c r="TH28" s="72">
        <v>1.7259204E-7</v>
      </c>
      <c r="TI28" s="72">
        <v>3.1613677000000001E-6</v>
      </c>
      <c r="TJ28" s="72">
        <v>5.4861339999999999E-5</v>
      </c>
      <c r="TK28" s="72">
        <v>9.3779430000000003E-4</v>
      </c>
      <c r="TL28" s="72">
        <v>1.5980612000000002E-2</v>
      </c>
      <c r="TM28" s="72">
        <v>8.2114905000000002E-2</v>
      </c>
      <c r="TN28" s="72">
        <v>0.20534021999999999</v>
      </c>
      <c r="TO28" s="72">
        <v>0.33390324999999998</v>
      </c>
      <c r="TP28" s="72">
        <v>0.37347930000000001</v>
      </c>
      <c r="TQ28" s="72">
        <v>0.33828485000000003</v>
      </c>
      <c r="TR28" s="72">
        <v>0.2089145</v>
      </c>
      <c r="TS28" s="72">
        <v>8.4616780000000003E-2</v>
      </c>
      <c r="TT28" s="72">
        <v>1.7415864E-2</v>
      </c>
      <c r="TU28" s="72">
        <v>1.0797622E-3</v>
      </c>
      <c r="TV28" s="72">
        <v>6.6291609999999995E-5</v>
      </c>
      <c r="TW28" s="72">
        <v>4.0432236999999997E-6</v>
      </c>
      <c r="TX28" s="72">
        <v>2.4552025E-7</v>
      </c>
      <c r="TY28" s="72">
        <v>1.4864770000000001E-8</v>
      </c>
      <c r="TZ28" s="72">
        <v>8.9809870000000003E-10</v>
      </c>
      <c r="UA28" s="72">
        <v>5.4175784999999997E-11</v>
      </c>
      <c r="UB28" s="72">
        <v>3.2637305999999998E-12</v>
      </c>
      <c r="UC28" s="72">
        <v>1.9637945E-13</v>
      </c>
      <c r="UD28" s="72">
        <v>1.1802006499999999E-14</v>
      </c>
      <c r="UE28" s="72">
        <v>7.0839759999999997E-16</v>
      </c>
      <c r="UF28" s="72">
        <v>4.2465156000000001E-17</v>
      </c>
      <c r="UG28" s="72">
        <v>2.5420983E-18</v>
      </c>
      <c r="UH28" s="72">
        <v>1.5195851000000001E-19</v>
      </c>
      <c r="UI28" s="72">
        <v>9.0698750000000001E-21</v>
      </c>
      <c r="UJ28" s="72">
        <v>5.4049725E-22</v>
      </c>
      <c r="UK28" s="72">
        <v>3.2156969999999998E-23</v>
      </c>
      <c r="UL28" s="72">
        <v>1.9099478000000002E-24</v>
      </c>
      <c r="UM28" s="72">
        <v>1.1324218E-25</v>
      </c>
      <c r="UN28" s="72">
        <v>6.702118E-27</v>
      </c>
      <c r="UO28" s="72">
        <v>3.9592302000000001E-28</v>
      </c>
      <c r="UP28" s="72">
        <v>2.3344370999999999E-29</v>
      </c>
      <c r="UQ28" s="72">
        <v>1.3737369E-30</v>
      </c>
      <c r="UR28" s="72">
        <v>8.0756690000000004E-32</v>
      </c>
      <c r="US28" s="72">
        <v>3.1057620000000002E-33</v>
      </c>
      <c r="UT28" s="72">
        <v>0</v>
      </c>
      <c r="UU28" s="72">
        <v>7.6066459999999995E-9</v>
      </c>
      <c r="UV28" s="72">
        <v>1.7259221000000001E-7</v>
      </c>
      <c r="UW28" s="72">
        <v>3.1613713E-6</v>
      </c>
      <c r="UX28" s="72">
        <v>5.4861370000000001E-5</v>
      </c>
      <c r="UY28" s="72">
        <v>9.3779485999999997E-4</v>
      </c>
      <c r="UZ28" s="72">
        <v>1.5980622E-2</v>
      </c>
      <c r="VA28" s="72">
        <v>8.2115010000000002E-2</v>
      </c>
      <c r="VB28" s="72">
        <v>0.20534042</v>
      </c>
      <c r="VC28" s="72">
        <v>0.33390330000000001</v>
      </c>
      <c r="VD28" s="72">
        <v>0.37347954999999999</v>
      </c>
      <c r="VE28" s="72">
        <v>0.33828510000000001</v>
      </c>
      <c r="VF28" s="72">
        <v>0.20891470000000001</v>
      </c>
      <c r="VG28" s="72">
        <v>8.4616860000000002E-2</v>
      </c>
      <c r="VH28" s="72">
        <v>1.7415883E-2</v>
      </c>
      <c r="VI28" s="72">
        <v>1.0797629E-3</v>
      </c>
      <c r="VJ28" s="72">
        <v>6.6291639999999997E-5</v>
      </c>
      <c r="VK28" s="72">
        <v>4.0432255000000003E-6</v>
      </c>
      <c r="VL28" s="72">
        <v>2.4552025E-7</v>
      </c>
      <c r="VM28" s="72">
        <v>1.4864770000000001E-8</v>
      </c>
      <c r="VN28" s="72">
        <v>8.9809870000000003E-10</v>
      </c>
      <c r="VO28" s="72">
        <v>5.4175784999999997E-11</v>
      </c>
      <c r="VP28" s="72">
        <v>3.2637305999999998E-12</v>
      </c>
      <c r="VQ28" s="72">
        <v>1.9637945E-13</v>
      </c>
      <c r="VR28" s="72">
        <v>1.1802003E-14</v>
      </c>
      <c r="VS28" s="72">
        <v>7.0839726000000003E-16</v>
      </c>
      <c r="VT28" s="72">
        <v>4.2465163000000002E-17</v>
      </c>
      <c r="VU28" s="72">
        <v>2.5421000000000001E-18</v>
      </c>
      <c r="VV28" s="72">
        <v>1.5195869E-19</v>
      </c>
      <c r="VW28" s="72">
        <v>9.0698875999999994E-21</v>
      </c>
      <c r="VX28" s="72">
        <v>5.4049796E-22</v>
      </c>
      <c r="VY28" s="72">
        <v>3.2157012000000002E-23</v>
      </c>
      <c r="VZ28" s="72">
        <v>1.9099499999999999E-24</v>
      </c>
      <c r="WA28" s="72">
        <v>1.1324233000000001E-25</v>
      </c>
      <c r="WB28" s="72">
        <v>6.7021260000000006E-27</v>
      </c>
      <c r="WC28" s="72">
        <v>3.9592349999999999E-28</v>
      </c>
      <c r="WD28" s="72">
        <v>2.3344398E-29</v>
      </c>
      <c r="WE28" s="72">
        <v>1.3737382E-30</v>
      </c>
      <c r="WF28" s="72">
        <v>8.075676E-32</v>
      </c>
      <c r="WG28" s="72">
        <v>3.1057647999999998E-33</v>
      </c>
      <c r="WH28" s="72">
        <v>0</v>
      </c>
      <c r="WI28" s="72">
        <v>7.6066729999999999E-9</v>
      </c>
      <c r="WJ28" s="72">
        <v>1.7259283000000001E-7</v>
      </c>
      <c r="WK28" s="72">
        <v>3.1613832999999999E-6</v>
      </c>
      <c r="WL28" s="72">
        <v>5.4861556999999999E-5</v>
      </c>
      <c r="WM28" s="72">
        <v>9.3779690000000005E-4</v>
      </c>
      <c r="WN28" s="72">
        <v>1.5980636999999999E-2</v>
      </c>
      <c r="WO28" s="72">
        <v>8.2115079999999993E-2</v>
      </c>
      <c r="WP28" s="72">
        <v>0.20534060000000001</v>
      </c>
      <c r="WQ28" s="72">
        <v>0.33390370000000003</v>
      </c>
      <c r="WR28" s="72">
        <v>0.37347977999999998</v>
      </c>
      <c r="WS28" s="72">
        <v>0.33828523999999999</v>
      </c>
      <c r="WT28" s="72">
        <v>0.20891476</v>
      </c>
      <c r="WU28" s="72">
        <v>8.4616885000000003E-2</v>
      </c>
      <c r="WV28" s="72">
        <v>1.7415902E-2</v>
      </c>
      <c r="WW28" s="72">
        <v>1.0797643999999999E-3</v>
      </c>
      <c r="WX28" s="72">
        <v>6.6291744999999997E-5</v>
      </c>
      <c r="WY28" s="72">
        <v>4.0432304999999998E-6</v>
      </c>
      <c r="WZ28" s="72">
        <v>2.455205E-7</v>
      </c>
      <c r="XA28" s="72">
        <v>1.4864781000000001E-8</v>
      </c>
      <c r="XB28" s="72">
        <v>8.9809930000000002E-10</v>
      </c>
      <c r="XC28" s="72">
        <v>5.4175813E-11</v>
      </c>
      <c r="XD28" s="72">
        <v>3.2637319999999998E-12</v>
      </c>
      <c r="XE28" s="72">
        <v>1.9637956E-13</v>
      </c>
      <c r="XF28" s="72">
        <v>1.1802009E-14</v>
      </c>
      <c r="XG28" s="72">
        <v>7.0839785000000003E-16</v>
      </c>
      <c r="XH28" s="72">
        <v>4.2465182999999999E-17</v>
      </c>
      <c r="XI28" s="72">
        <v>2.5421026000000001E-18</v>
      </c>
      <c r="XJ28" s="72">
        <v>1.5195895000000001E-19</v>
      </c>
      <c r="XK28" s="72">
        <v>9.0699079999999994E-21</v>
      </c>
      <c r="XL28" s="72">
        <v>5.4049916999999998E-22</v>
      </c>
      <c r="XM28" s="72">
        <v>3.2157071999999999E-23</v>
      </c>
      <c r="XN28" s="72">
        <v>1.9099527999999999E-24</v>
      </c>
      <c r="XO28" s="72">
        <v>1.1324242999999999E-25</v>
      </c>
      <c r="XP28" s="72">
        <v>6.7021319999999995E-27</v>
      </c>
      <c r="XQ28" s="72">
        <v>3.9592387000000002E-28</v>
      </c>
      <c r="XR28" s="72">
        <v>2.3344426999999999E-29</v>
      </c>
      <c r="XS28" s="72">
        <v>1.3737398E-30</v>
      </c>
      <c r="XT28" s="72">
        <v>8.0756856E-32</v>
      </c>
      <c r="XU28" s="72">
        <v>3.1057680000000002E-33</v>
      </c>
      <c r="XV28" s="72">
        <v>0</v>
      </c>
      <c r="XW28" s="72">
        <v>7.6066700000000006E-9</v>
      </c>
      <c r="XX28" s="72">
        <v>1.7259272000000001E-7</v>
      </c>
      <c r="XY28" s="72">
        <v>3.1613805999999999E-6</v>
      </c>
      <c r="XZ28" s="72">
        <v>5.4861556999999999E-5</v>
      </c>
      <c r="YA28" s="72">
        <v>9.3779759999999997E-4</v>
      </c>
      <c r="YB28" s="72">
        <v>1.5980655E-2</v>
      </c>
      <c r="YC28" s="72">
        <v>8.2115199999999999E-2</v>
      </c>
      <c r="YD28" s="72">
        <v>0.20534094999999999</v>
      </c>
      <c r="YE28" s="72">
        <v>0.33390427</v>
      </c>
      <c r="YF28" s="72">
        <v>0.37348007999999999</v>
      </c>
      <c r="YG28" s="72">
        <v>0.33828550000000002</v>
      </c>
      <c r="YH28" s="72">
        <v>0.20891492</v>
      </c>
      <c r="YI28" s="72">
        <v>8.4616979999999994E-2</v>
      </c>
      <c r="YJ28" s="72">
        <v>1.7415920000000001E-2</v>
      </c>
      <c r="YK28" s="72">
        <v>1.0797656000000001E-3</v>
      </c>
      <c r="YL28" s="72">
        <v>6.6291819999999996E-5</v>
      </c>
      <c r="YM28" s="72">
        <v>4.0432355000000001E-6</v>
      </c>
      <c r="YN28" s="72">
        <v>2.4552085E-7</v>
      </c>
      <c r="YO28" s="72">
        <v>1.4864796500000001E-8</v>
      </c>
      <c r="YP28" s="72">
        <v>8.9810025999999995E-10</v>
      </c>
      <c r="YQ28" s="72">
        <v>5.4175875999999998E-11</v>
      </c>
      <c r="YR28" s="72">
        <v>3.2637362999999999E-12</v>
      </c>
      <c r="YS28" s="72">
        <v>1.9637983000000001E-13</v>
      </c>
      <c r="YT28" s="72">
        <v>1.1802029E-14</v>
      </c>
      <c r="YU28" s="72">
        <v>7.0839916999999999E-16</v>
      </c>
      <c r="YV28" s="72">
        <v>4.2465262000000002E-17</v>
      </c>
      <c r="YW28" s="72">
        <v>2.5421080000000001E-18</v>
      </c>
      <c r="YX28" s="72">
        <v>1.5195933000000001E-19</v>
      </c>
      <c r="YY28" s="72">
        <v>9.0699340000000006E-21</v>
      </c>
      <c r="YZ28" s="72">
        <v>5.4050079999999998E-22</v>
      </c>
      <c r="ZA28" s="72">
        <v>3.2157167E-23</v>
      </c>
      <c r="ZB28" s="72">
        <v>1.9099575000000001E-24</v>
      </c>
      <c r="ZC28" s="72">
        <v>1.1324265999999999E-25</v>
      </c>
      <c r="ZD28" s="72">
        <v>6.7021444999999993E-27</v>
      </c>
      <c r="ZE28" s="72">
        <v>3.9592465999999998E-28</v>
      </c>
      <c r="ZF28" s="72">
        <v>2.3344477E-29</v>
      </c>
      <c r="ZG28" s="72">
        <v>1.3737427000000001E-30</v>
      </c>
      <c r="ZH28" s="72">
        <v>8.0757014000000004E-32</v>
      </c>
      <c r="ZI28" s="72">
        <v>3.1057759999999998E-33</v>
      </c>
      <c r="ZJ28" s="72">
        <v>0</v>
      </c>
      <c r="ZK28" s="72">
        <v>7.6067330000000008E-9</v>
      </c>
      <c r="ZL28" s="72">
        <v>1.7259410000000001E-7</v>
      </c>
      <c r="ZM28" s="72">
        <v>3.161404E-6</v>
      </c>
      <c r="ZN28" s="72">
        <v>5.4861865999999998E-5</v>
      </c>
      <c r="ZO28" s="72">
        <v>9.3780184000000005E-4</v>
      </c>
      <c r="ZP28" s="72">
        <v>1.5980709999999999E-2</v>
      </c>
      <c r="ZQ28" s="72">
        <v>8.2115179999999996E-2</v>
      </c>
      <c r="ZR28" s="72">
        <v>0.20534084999999999</v>
      </c>
      <c r="ZS28" s="72">
        <v>0.33390415000000001</v>
      </c>
      <c r="ZT28" s="72">
        <v>0.37348007999999999</v>
      </c>
      <c r="ZU28" s="72">
        <v>0.33828548000000003</v>
      </c>
      <c r="ZV28" s="72">
        <v>0.20891492</v>
      </c>
      <c r="ZW28" s="72">
        <v>8.461697E-2</v>
      </c>
      <c r="ZX28" s="72">
        <v>1.7415920000000001E-2</v>
      </c>
      <c r="ZY28" s="72">
        <v>1.0797657999999999E-3</v>
      </c>
      <c r="ZZ28" s="72">
        <v>6.6291839999999997E-5</v>
      </c>
      <c r="AAA28" s="72">
        <v>4.0432359999999998E-6</v>
      </c>
      <c r="AAB28" s="72">
        <v>2.4552085E-7</v>
      </c>
      <c r="AAC28" s="72">
        <v>1.4864795E-8</v>
      </c>
      <c r="AAD28" s="72">
        <v>8.9810039999999995E-10</v>
      </c>
      <c r="AAE28" s="72">
        <v>5.4175903000000001E-11</v>
      </c>
      <c r="AAF28" s="72">
        <v>3.2637389999999998E-12</v>
      </c>
      <c r="AAG28" s="72">
        <v>1.9638015999999999E-13</v>
      </c>
      <c r="AAH28" s="72">
        <v>1.1802058999999999E-14</v>
      </c>
      <c r="AAI28" s="72">
        <v>7.0840133999999999E-16</v>
      </c>
      <c r="AAJ28" s="72">
        <v>4.246543E-17</v>
      </c>
      <c r="AAK28" s="72">
        <v>2.5421195999999999E-18</v>
      </c>
      <c r="AAL28" s="72">
        <v>1.5196007E-19</v>
      </c>
      <c r="AAM28" s="72">
        <v>9.0699839999999997E-21</v>
      </c>
      <c r="AAN28" s="72">
        <v>5.4050420000000004E-22</v>
      </c>
      <c r="AAO28" s="72">
        <v>3.2157384999999998E-23</v>
      </c>
      <c r="AAP28" s="72">
        <v>1.9099704999999999E-24</v>
      </c>
      <c r="AAQ28" s="72">
        <v>1.1324346E-25</v>
      </c>
      <c r="AAR28" s="72">
        <v>6.7021920000000006E-27</v>
      </c>
      <c r="AAS28" s="72">
        <v>3.9592756999999999E-28</v>
      </c>
      <c r="AAT28" s="72">
        <v>2.3344656000000001E-29</v>
      </c>
      <c r="AAU28" s="72">
        <v>1.3737539E-30</v>
      </c>
      <c r="AAV28" s="72">
        <v>8.0757720000000002E-32</v>
      </c>
      <c r="AAW28" s="72">
        <v>3.1058062999999997E-33</v>
      </c>
      <c r="AAX28" s="72">
        <v>0</v>
      </c>
      <c r="AAY28" s="72">
        <v>7.6066735E-9</v>
      </c>
      <c r="AAZ28" s="72">
        <v>1.7259298E-7</v>
      </c>
      <c r="ABA28" s="72">
        <v>3.1613846999999999E-6</v>
      </c>
      <c r="ABB28" s="72">
        <v>5.4861597000000002E-5</v>
      </c>
      <c r="ABC28" s="72">
        <v>9.3779777000000005E-4</v>
      </c>
      <c r="ABD28" s="72">
        <v>1.5980662999999999E-2</v>
      </c>
      <c r="ABE28" s="72">
        <v>8.2115136000000005E-2</v>
      </c>
      <c r="ABF28" s="72">
        <v>0.20534079999999999</v>
      </c>
      <c r="ABG28" s="72">
        <v>0.33390412000000003</v>
      </c>
      <c r="ABH28" s="72">
        <v>0.37348038</v>
      </c>
      <c r="ABI28" s="72">
        <v>0.33828567999999998</v>
      </c>
      <c r="ABJ28" s="72">
        <v>0.20891497000000001</v>
      </c>
      <c r="ABK28" s="72">
        <v>8.461697E-2</v>
      </c>
      <c r="ABL28" s="72">
        <v>1.7415923999999999E-2</v>
      </c>
      <c r="ABM28" s="72">
        <v>1.0797657999999999E-3</v>
      </c>
      <c r="ABN28" s="72">
        <v>6.6291829999999996E-5</v>
      </c>
      <c r="ABO28" s="72">
        <v>4.0432370000000001E-6</v>
      </c>
      <c r="ABP28" s="72">
        <v>2.4552094000000001E-7</v>
      </c>
      <c r="ABQ28" s="72">
        <v>1.48648045E-8</v>
      </c>
      <c r="ABR28" s="72">
        <v>8.9810060000000002E-10</v>
      </c>
      <c r="ABS28" s="72">
        <v>5.4175917000000002E-11</v>
      </c>
      <c r="ABT28" s="72">
        <v>3.2637402000000001E-12</v>
      </c>
      <c r="ABU28" s="72">
        <v>1.9638024E-13</v>
      </c>
      <c r="ABV28" s="72">
        <v>1.1802065E-14</v>
      </c>
      <c r="ABW28" s="72">
        <v>7.0840199999999997E-16</v>
      </c>
      <c r="ABX28" s="72">
        <v>4.2465477E-17</v>
      </c>
      <c r="ABY28" s="72">
        <v>2.5421214E-18</v>
      </c>
      <c r="ABZ28" s="72">
        <v>1.5196017E-19</v>
      </c>
      <c r="ACA28" s="72">
        <v>9.0699849999999999E-21</v>
      </c>
      <c r="ACB28" s="72">
        <v>5.4050420000000004E-22</v>
      </c>
      <c r="ACC28" s="72">
        <v>3.2157375000000001E-23</v>
      </c>
      <c r="ACD28" s="72">
        <v>1.9099697E-24</v>
      </c>
      <c r="ACE28" s="72">
        <v>1.1324337E-25</v>
      </c>
      <c r="ACF28" s="72">
        <v>6.7021849999999994E-27</v>
      </c>
      <c r="ACG28" s="72">
        <v>3.9592682999999999E-28</v>
      </c>
      <c r="ACH28" s="72">
        <v>2.3344585E-29</v>
      </c>
      <c r="ACI28" s="72">
        <v>1.3737482E-30</v>
      </c>
      <c r="ACJ28" s="72">
        <v>8.0757384999999998E-32</v>
      </c>
      <c r="ACK28" s="72">
        <v>3.105799E-33</v>
      </c>
      <c r="ACL28" s="72">
        <v>0</v>
      </c>
      <c r="ACM28" s="72">
        <v>7.6067160000000003E-9</v>
      </c>
      <c r="ACN28" s="72">
        <v>1.7259372000000001E-7</v>
      </c>
      <c r="ACO28" s="72">
        <v>3.1613984E-6</v>
      </c>
      <c r="ACP28" s="72">
        <v>5.4861799999999997E-5</v>
      </c>
      <c r="ACQ28" s="72">
        <v>9.3780184000000005E-4</v>
      </c>
      <c r="ACR28" s="72">
        <v>1.5980724000000002E-2</v>
      </c>
      <c r="ACS28" s="72">
        <v>8.2115289999999994E-2</v>
      </c>
      <c r="ACT28" s="72">
        <v>0.20534089</v>
      </c>
      <c r="ACU28" s="72">
        <v>0.33390387999999999</v>
      </c>
      <c r="ACV28" s="72">
        <v>0.37347943</v>
      </c>
      <c r="ACW28" s="72">
        <v>0.3382848</v>
      </c>
      <c r="ACX28" s="72">
        <v>0.20891436999999999</v>
      </c>
      <c r="ACY28" s="72">
        <v>8.4616670000000005E-2</v>
      </c>
      <c r="ACZ28" s="72">
        <v>1.7415835000000001E-2</v>
      </c>
      <c r="ADA28" s="72">
        <v>1.0797592999999999E-3</v>
      </c>
      <c r="ADB28" s="72">
        <v>6.6291424000000006E-5</v>
      </c>
      <c r="ADC28" s="72">
        <v>4.0432109999999998E-6</v>
      </c>
      <c r="ADD28" s="72">
        <v>2.4551936999999998E-7</v>
      </c>
      <c r="ADE28" s="72">
        <v>1.4864713000000001E-8</v>
      </c>
      <c r="ADF28" s="72">
        <v>8.9809529999999998E-10</v>
      </c>
      <c r="ADG28" s="72">
        <v>5.4175619999999999E-11</v>
      </c>
      <c r="ADH28" s="72">
        <v>3.2637235000000002E-12</v>
      </c>
      <c r="ADI28" s="72">
        <v>1.9637933E-13</v>
      </c>
      <c r="ADJ28" s="72">
        <v>1.1802019E-14</v>
      </c>
      <c r="ADK28" s="72">
        <v>7.0839965E-16</v>
      </c>
      <c r="ADL28" s="72">
        <v>4.2465369999999998E-17</v>
      </c>
      <c r="ADM28" s="72">
        <v>2.5421166999999998E-18</v>
      </c>
      <c r="ADN28" s="72">
        <v>1.5195986000000001E-19</v>
      </c>
      <c r="ADO28" s="72">
        <v>9.0699634999999994E-21</v>
      </c>
      <c r="ADP28" s="72">
        <v>5.405022E-22</v>
      </c>
      <c r="ADQ28" s="72">
        <v>3.2157210000000001E-23</v>
      </c>
      <c r="ADR28" s="72">
        <v>1.909957E-24</v>
      </c>
      <c r="ADS28" s="72">
        <v>1.1324242999999999E-25</v>
      </c>
      <c r="ADT28" s="72">
        <v>6.7021229999999997E-27</v>
      </c>
      <c r="ADU28" s="72">
        <v>3.9592329999999998E-28</v>
      </c>
      <c r="ADV28" s="72">
        <v>2.3344426999999999E-29</v>
      </c>
      <c r="ADW28" s="72">
        <v>1.3737451000000001E-30</v>
      </c>
      <c r="ADX28" s="72">
        <v>8.0757819999999998E-32</v>
      </c>
      <c r="ADY28" s="72">
        <v>3.105808E-33</v>
      </c>
      <c r="ADZ28" s="77"/>
      <c r="AEA28" s="73">
        <v>22</v>
      </c>
      <c r="AEB28" s="103">
        <v>22.5</v>
      </c>
      <c r="AEC28" s="110"/>
      <c r="AED28" s="110"/>
      <c r="AEE28" s="75">
        <f t="shared" si="22"/>
        <v>23</v>
      </c>
      <c r="AEF28" s="121"/>
      <c r="AEG28" s="105">
        <f t="shared" si="29"/>
        <v>5.7556882000000001E-34</v>
      </c>
      <c r="AEH28" s="105">
        <f t="shared" si="29"/>
        <v>5.7556353999999999E-34</v>
      </c>
      <c r="AEI28" s="105">
        <f t="shared" si="29"/>
        <v>5.7556489999999998E-34</v>
      </c>
      <c r="AEJ28" s="105">
        <f t="shared" si="29"/>
        <v>5.7556460000000003E-34</v>
      </c>
      <c r="AEK28" s="105">
        <f t="shared" si="29"/>
        <v>5.7556364E-34</v>
      </c>
      <c r="AEL28" s="105">
        <f t="shared" si="29"/>
        <v>5.7556326999999996E-34</v>
      </c>
      <c r="AEM28" s="105">
        <f t="shared" si="29"/>
        <v>5.7556252999999996E-34</v>
      </c>
      <c r="AEN28" s="105">
        <f t="shared" si="29"/>
        <v>5.7556199999999999E-34</v>
      </c>
      <c r="AEO28" s="105">
        <f t="shared" si="29"/>
        <v>5.7556259999999997E-34</v>
      </c>
      <c r="AEP28" s="105">
        <f t="shared" si="29"/>
        <v>5.7556318000000004E-34</v>
      </c>
      <c r="AEQ28" s="105">
        <f t="shared" si="30"/>
        <v>5.7556387000000003E-34</v>
      </c>
      <c r="AER28" s="105">
        <f t="shared" si="30"/>
        <v>5.7556473999999996E-34</v>
      </c>
      <c r="AES28" s="105">
        <f t="shared" si="30"/>
        <v>5.7556496999999999E-34</v>
      </c>
      <c r="AET28" s="105">
        <f t="shared" si="30"/>
        <v>5.7556574999999999E-34</v>
      </c>
      <c r="AEU28" s="105">
        <f t="shared" si="30"/>
        <v>5.7556633999999998E-34</v>
      </c>
      <c r="AEV28" s="105">
        <f t="shared" si="30"/>
        <v>5.7556680000000003E-34</v>
      </c>
      <c r="AEW28" s="105">
        <f t="shared" si="30"/>
        <v>5.7556820000000002E-34</v>
      </c>
      <c r="AEX28" s="105">
        <f t="shared" si="30"/>
        <v>5.7557432999999996E-34</v>
      </c>
      <c r="AEY28" s="105">
        <f t="shared" si="30"/>
        <v>5.7557800000000004E-34</v>
      </c>
      <c r="AEZ28" s="99">
        <f t="shared" si="17"/>
        <v>6.09</v>
      </c>
      <c r="AFA28" s="69"/>
      <c r="AFB28" s="202">
        <v>3.1057625999999999E-33</v>
      </c>
      <c r="AFC28" s="106">
        <f t="shared" si="18"/>
        <v>5.7556589894736845E-34</v>
      </c>
      <c r="AFD28" s="69"/>
      <c r="AFE28" s="109"/>
      <c r="AFF28" s="105">
        <f t="shared" si="31"/>
        <v>3.0196596000000002E-9</v>
      </c>
      <c r="AFG28" s="105">
        <f t="shared" si="31"/>
        <v>3.0196552E-9</v>
      </c>
      <c r="AFH28" s="105">
        <f t="shared" si="31"/>
        <v>3.0196576E-9</v>
      </c>
      <c r="AFI28" s="105">
        <f t="shared" si="31"/>
        <v>3.0196603E-9</v>
      </c>
      <c r="AFJ28" s="105">
        <f t="shared" si="31"/>
        <v>3.0196528000000001E-9</v>
      </c>
      <c r="AFK28" s="105">
        <f t="shared" si="31"/>
        <v>3.019646E-9</v>
      </c>
      <c r="AFL28" s="105">
        <f t="shared" si="31"/>
        <v>3.0196378999999999E-9</v>
      </c>
      <c r="AFM28" s="105">
        <f t="shared" si="31"/>
        <v>3.0196313999999999E-9</v>
      </c>
      <c r="AFN28" s="105">
        <f t="shared" si="31"/>
        <v>3.0196338999999998E-9</v>
      </c>
      <c r="AFO28" s="105">
        <f t="shared" si="31"/>
        <v>3.0196364999999998E-9</v>
      </c>
      <c r="AFP28" s="105">
        <f t="shared" si="32"/>
        <v>3.0196419999999999E-9</v>
      </c>
      <c r="AFQ28" s="105">
        <f t="shared" si="32"/>
        <v>3.0196533999999999E-9</v>
      </c>
      <c r="AFR28" s="105">
        <f t="shared" si="32"/>
        <v>3.0196570000000002E-9</v>
      </c>
      <c r="AFS28" s="105">
        <f t="shared" si="32"/>
        <v>3.0196607000000001E-9</v>
      </c>
      <c r="AFT28" s="105">
        <f t="shared" si="32"/>
        <v>3.0196607000000001E-9</v>
      </c>
      <c r="AFU28" s="105">
        <f t="shared" si="32"/>
        <v>3.0196626999999999E-9</v>
      </c>
      <c r="AFV28" s="105">
        <f t="shared" si="32"/>
        <v>3.0196660000000001E-9</v>
      </c>
      <c r="AFW28" s="105">
        <f t="shared" si="32"/>
        <v>3.0196660000000001E-9</v>
      </c>
      <c r="AFX28" s="105">
        <f t="shared" si="32"/>
        <v>3.0196667E-9</v>
      </c>
      <c r="AFY28" s="105"/>
      <c r="AFZ28" s="106">
        <f t="shared" si="24"/>
        <v>3.019652968421053E-9</v>
      </c>
      <c r="AGA28" s="69"/>
      <c r="AGB28" s="69"/>
      <c r="AGC28" s="69"/>
      <c r="AGD28" s="69"/>
      <c r="AGE28" s="69"/>
      <c r="AGF28" s="69"/>
      <c r="AGG28" s="69"/>
      <c r="AGH28" s="69"/>
      <c r="AGI28" s="69"/>
      <c r="AGJ28" s="69"/>
      <c r="AGK28" s="69"/>
      <c r="AGL28" s="69"/>
      <c r="AGM28" s="69"/>
      <c r="AGN28" s="69"/>
      <c r="AGO28" s="69"/>
      <c r="AGP28" s="69"/>
      <c r="AGQ28" s="69"/>
      <c r="AGR28" s="69"/>
      <c r="AGS28" s="69"/>
      <c r="AGT28" s="69"/>
      <c r="AGU28" s="69"/>
      <c r="AGV28" s="69"/>
      <c r="AGW28" s="69"/>
      <c r="AGX28" s="69"/>
      <c r="AGY28" s="69"/>
      <c r="AGZ28" s="69"/>
      <c r="AHA28" s="69"/>
      <c r="AHB28" s="69"/>
      <c r="AHC28" s="69"/>
      <c r="AHD28" s="69"/>
      <c r="AHE28" s="69"/>
      <c r="AHF28" s="69"/>
      <c r="AHG28" s="69"/>
      <c r="AHH28" s="69"/>
      <c r="AHI28" s="69"/>
      <c r="AHJ28" s="69"/>
      <c r="AHK28" s="69"/>
      <c r="AHL28" s="69"/>
      <c r="AHM28" s="69"/>
      <c r="AHN28" s="69"/>
      <c r="AHO28" s="69"/>
      <c r="AHP28" s="69"/>
      <c r="AHQ28" s="69"/>
      <c r="AHR28" s="69"/>
      <c r="AHS28" s="69"/>
      <c r="AHT28" s="69"/>
      <c r="AHU28" s="69"/>
      <c r="AHV28" s="69"/>
      <c r="AHW28" s="69"/>
      <c r="AHX28" s="69"/>
      <c r="AHY28" s="69"/>
      <c r="AHZ28" s="69"/>
      <c r="AIA28" s="69"/>
      <c r="AIB28" s="69"/>
    </row>
    <row r="29" spans="1:912" ht="2.85" customHeight="1" x14ac:dyDescent="0.25">
      <c r="A29" s="77"/>
      <c r="B29" s="98">
        <v>23</v>
      </c>
      <c r="C29" s="99">
        <v>6.38</v>
      </c>
      <c r="D29" s="190">
        <f t="shared" si="14"/>
        <v>2</v>
      </c>
      <c r="E29" s="77"/>
      <c r="F29" s="192">
        <v>0</v>
      </c>
      <c r="G29" s="70">
        <v>2.5420343999999999E-9</v>
      </c>
      <c r="H29" s="70">
        <v>5.7677887000000002E-8</v>
      </c>
      <c r="I29" s="70">
        <v>1.0674525999999999E-6</v>
      </c>
      <c r="J29" s="70">
        <v>1.882781E-5</v>
      </c>
      <c r="K29" s="70">
        <v>3.2877022999999999E-4</v>
      </c>
      <c r="L29" s="70">
        <v>5.7530990000000002E-3</v>
      </c>
      <c r="M29" s="70">
        <v>4.6148295999999998E-2</v>
      </c>
      <c r="N29" s="70">
        <v>0.14355894999999999</v>
      </c>
      <c r="O29" s="70">
        <v>0.27485594000000002</v>
      </c>
      <c r="P29" s="70">
        <v>0.36067536</v>
      </c>
      <c r="Q29" s="70">
        <v>0.36141111999999997</v>
      </c>
      <c r="R29" s="70">
        <v>0.27473607999999999</v>
      </c>
      <c r="S29" s="70">
        <v>0.14249933000000001</v>
      </c>
      <c r="T29" s="70">
        <v>4.5898568000000001E-2</v>
      </c>
      <c r="U29" s="70">
        <v>5.9460197000000001E-3</v>
      </c>
      <c r="V29" s="70">
        <v>3.5086186999999999E-4</v>
      </c>
      <c r="W29" s="70">
        <v>2.0879157000000001E-5</v>
      </c>
      <c r="X29" s="70">
        <v>1.2490447999999999E-6</v>
      </c>
      <c r="Y29" s="70">
        <v>7.4957704E-8</v>
      </c>
      <c r="Z29" s="70">
        <v>4.5064329999999998E-9</v>
      </c>
      <c r="AA29" s="71">
        <v>2.7116994999999999E-10</v>
      </c>
      <c r="AB29" s="71">
        <v>1.6322463999999999E-11</v>
      </c>
      <c r="AC29" s="71">
        <v>9.8240179999999996E-13</v>
      </c>
      <c r="AD29" s="71">
        <v>5.9104909999999995E-14</v>
      </c>
      <c r="AE29" s="71">
        <v>3.5537873000000002E-15</v>
      </c>
      <c r="AF29" s="71">
        <v>2.1350781999999999E-16</v>
      </c>
      <c r="AG29" s="71">
        <v>1.2815202E-17</v>
      </c>
      <c r="AH29" s="71">
        <v>7.6837035E-19</v>
      </c>
      <c r="AI29" s="71">
        <v>4.6015143000000002E-20</v>
      </c>
      <c r="AJ29" s="71">
        <v>2.7521593E-21</v>
      </c>
      <c r="AK29" s="71">
        <v>1.6438081999999999E-22</v>
      </c>
      <c r="AL29" s="71">
        <v>9.8039170000000007E-24</v>
      </c>
      <c r="AM29" s="71">
        <v>5.8383206000000004E-25</v>
      </c>
      <c r="AN29" s="71">
        <v>3.4712620000000001E-26</v>
      </c>
      <c r="AO29" s="71">
        <v>2.0604953999999998E-27</v>
      </c>
      <c r="AP29" s="71">
        <v>1.2210008E-28</v>
      </c>
      <c r="AQ29" s="71">
        <v>7.2226285E-30</v>
      </c>
      <c r="AR29" s="71">
        <v>4.2690979999999997E-31</v>
      </c>
      <c r="AS29" s="71">
        <v>1.647933E-32</v>
      </c>
      <c r="AT29" s="72">
        <v>0</v>
      </c>
      <c r="AU29" s="72">
        <v>2.5419764E-9</v>
      </c>
      <c r="AV29" s="72">
        <v>5.7676690000000001E-8</v>
      </c>
      <c r="AW29" s="72">
        <v>1.0674320999999999E-6</v>
      </c>
      <c r="AX29" s="72">
        <v>1.8827472999999998E-5</v>
      </c>
      <c r="AY29" s="72">
        <v>3.2876450000000001E-4</v>
      </c>
      <c r="AZ29" s="72">
        <v>5.7529974999999999E-3</v>
      </c>
      <c r="BA29" s="72">
        <v>4.6147819999999999E-2</v>
      </c>
      <c r="BB29" s="72">
        <v>0.14355792000000001</v>
      </c>
      <c r="BC29" s="72">
        <v>0.27485432999999998</v>
      </c>
      <c r="BD29" s="72">
        <v>0.36067369999999999</v>
      </c>
      <c r="BE29" s="72">
        <v>0.36140946000000002</v>
      </c>
      <c r="BF29" s="72">
        <v>0.27473497000000002</v>
      </c>
      <c r="BG29" s="72">
        <v>0.14249890000000001</v>
      </c>
      <c r="BH29" s="72">
        <v>4.5898464E-2</v>
      </c>
      <c r="BI29" s="72">
        <v>5.9460136000000002E-3</v>
      </c>
      <c r="BJ29" s="72">
        <v>3.5086150000000001E-4</v>
      </c>
      <c r="BK29" s="72">
        <v>2.0879131999999999E-5</v>
      </c>
      <c r="BL29" s="72">
        <v>1.2490429999999999E-6</v>
      </c>
      <c r="BM29" s="72">
        <v>7.4957589999999997E-8</v>
      </c>
      <c r="BN29" s="72">
        <v>4.5064254999999999E-9</v>
      </c>
      <c r="BO29" s="72">
        <v>2.7116948000000002E-10</v>
      </c>
      <c r="BP29" s="72">
        <v>1.6322435999999999E-11</v>
      </c>
      <c r="BQ29" s="72">
        <v>9.8239990000000008E-13</v>
      </c>
      <c r="BR29" s="72">
        <v>5.9104794000000003E-14</v>
      </c>
      <c r="BS29" s="72">
        <v>3.5537784000000002E-15</v>
      </c>
      <c r="BT29" s="72">
        <v>2.1350726999999999E-16</v>
      </c>
      <c r="BU29" s="72">
        <v>1.28151684E-17</v>
      </c>
      <c r="BV29" s="72">
        <v>7.6836842999999998E-19</v>
      </c>
      <c r="BW29" s="72">
        <v>4.6015033000000002E-20</v>
      </c>
      <c r="BX29" s="72">
        <v>2.7521517E-21</v>
      </c>
      <c r="BY29" s="72">
        <v>1.643804E-22</v>
      </c>
      <c r="BZ29" s="72">
        <v>9.8038915000000007E-24</v>
      </c>
      <c r="CA29" s="72">
        <v>5.8383083000000004E-25</v>
      </c>
      <c r="CB29" s="72">
        <v>3.4712576000000001E-26</v>
      </c>
      <c r="CC29" s="72">
        <v>2.0604915999999999E-27</v>
      </c>
      <c r="CD29" s="72">
        <v>1.2209958999999999E-28</v>
      </c>
      <c r="CE29" s="72">
        <v>7.2226000000000001E-30</v>
      </c>
      <c r="CF29" s="72">
        <v>4.2690930000000004E-31</v>
      </c>
      <c r="CG29" s="72">
        <v>1.6479297999999999E-32</v>
      </c>
      <c r="CH29" s="72">
        <v>0</v>
      </c>
      <c r="CI29" s="72">
        <v>2.5419988000000001E-9</v>
      </c>
      <c r="CJ29" s="72">
        <v>5.7677150000000002E-8</v>
      </c>
      <c r="CK29" s="72">
        <v>1.067439E-6</v>
      </c>
      <c r="CL29" s="72">
        <v>1.8827593999999999E-5</v>
      </c>
      <c r="CM29" s="72">
        <v>3.2876656000000001E-4</v>
      </c>
      <c r="CN29" s="72">
        <v>5.7530374999999996E-3</v>
      </c>
      <c r="CO29" s="72">
        <v>4.6147984000000003E-2</v>
      </c>
      <c r="CP29" s="72">
        <v>0.14355823000000001</v>
      </c>
      <c r="CQ29" s="72">
        <v>0.27485480000000001</v>
      </c>
      <c r="CR29" s="72">
        <v>0.36067401999999998</v>
      </c>
      <c r="CS29" s="72">
        <v>0.36140978000000001</v>
      </c>
      <c r="CT29" s="72">
        <v>0.27473510000000001</v>
      </c>
      <c r="CU29" s="72">
        <v>0.14249890000000001</v>
      </c>
      <c r="CV29" s="72">
        <v>4.5898460000000002E-2</v>
      </c>
      <c r="CW29" s="72">
        <v>5.9460119999999997E-3</v>
      </c>
      <c r="CX29" s="72">
        <v>3.5086155000000003E-4</v>
      </c>
      <c r="CY29" s="72">
        <v>2.0879136999999999E-5</v>
      </c>
      <c r="CZ29" s="72">
        <v>1.2490436E-6</v>
      </c>
      <c r="DA29" s="72">
        <v>7.4957629999999996E-8</v>
      </c>
      <c r="DB29" s="72">
        <v>4.5064286000000001E-9</v>
      </c>
      <c r="DC29" s="72">
        <v>2.7116966999999998E-10</v>
      </c>
      <c r="DD29" s="72">
        <v>1.6322451999999999E-11</v>
      </c>
      <c r="DE29" s="72">
        <v>9.8240109999999996E-13</v>
      </c>
      <c r="DF29" s="72">
        <v>5.9104889999999999E-14</v>
      </c>
      <c r="DG29" s="72">
        <v>3.5537842999999999E-15</v>
      </c>
      <c r="DH29" s="72">
        <v>2.1350765E-16</v>
      </c>
      <c r="DI29" s="72">
        <v>1.2815192E-17</v>
      </c>
      <c r="DJ29" s="72">
        <v>7.6836993000000002E-19</v>
      </c>
      <c r="DK29" s="72">
        <v>4.6015139999999999E-20</v>
      </c>
      <c r="DL29" s="72">
        <v>2.7521593E-21</v>
      </c>
      <c r="DM29" s="72">
        <v>1.6438078E-22</v>
      </c>
      <c r="DN29" s="72">
        <v>9.8039059999999996E-24</v>
      </c>
      <c r="DO29" s="72">
        <v>5.8383103000000002E-25</v>
      </c>
      <c r="DP29" s="72">
        <v>3.4712590000000001E-26</v>
      </c>
      <c r="DQ29" s="72">
        <v>2.0604972E-27</v>
      </c>
      <c r="DR29" s="72">
        <v>1.2210021000000001E-28</v>
      </c>
      <c r="DS29" s="72">
        <v>7.22262E-30</v>
      </c>
      <c r="DT29" s="72">
        <v>4.269102E-31</v>
      </c>
      <c r="DU29" s="72">
        <v>1.6479333E-32</v>
      </c>
      <c r="DV29" s="72">
        <v>0</v>
      </c>
      <c r="DW29" s="72">
        <v>2.5420107999999998E-9</v>
      </c>
      <c r="DX29" s="72">
        <v>5.7677365000000001E-8</v>
      </c>
      <c r="DY29" s="72">
        <v>1.0674431E-6</v>
      </c>
      <c r="DZ29" s="72">
        <v>1.8827649999999999E-5</v>
      </c>
      <c r="EA29" s="72">
        <v>3.2876743000000001E-4</v>
      </c>
      <c r="EB29" s="72">
        <v>5.7530510000000003E-3</v>
      </c>
      <c r="EC29" s="72">
        <v>4.6148054000000001E-2</v>
      </c>
      <c r="ED29" s="72">
        <v>0.1435584</v>
      </c>
      <c r="EE29" s="72">
        <v>0.27485514</v>
      </c>
      <c r="EF29" s="72">
        <v>0.36067450000000001</v>
      </c>
      <c r="EG29" s="72">
        <v>0.36141013999999999</v>
      </c>
      <c r="EH29" s="72">
        <v>0.27473533</v>
      </c>
      <c r="EI29" s="72">
        <v>0.14249897</v>
      </c>
      <c r="EJ29" s="72">
        <v>4.5898466999999998E-2</v>
      </c>
      <c r="EK29" s="72">
        <v>5.9460110000000002E-3</v>
      </c>
      <c r="EL29" s="72">
        <v>3.5086150000000001E-4</v>
      </c>
      <c r="EM29" s="72">
        <v>2.0879142999999999E-5</v>
      </c>
      <c r="EN29" s="72">
        <v>1.2490443E-6</v>
      </c>
      <c r="EO29" s="72">
        <v>7.4957680000000006E-8</v>
      </c>
      <c r="EP29" s="72">
        <v>4.5064317000000003E-9</v>
      </c>
      <c r="EQ29" s="72">
        <v>2.7116979999999999E-10</v>
      </c>
      <c r="ER29" s="72">
        <v>1.6322462000000001E-11</v>
      </c>
      <c r="ES29" s="72">
        <v>9.8240179999999996E-13</v>
      </c>
      <c r="ET29" s="72">
        <v>5.9104936000000003E-14</v>
      </c>
      <c r="EU29" s="72">
        <v>3.5537873000000002E-15</v>
      </c>
      <c r="EV29" s="72">
        <v>2.1350774E-16</v>
      </c>
      <c r="EW29" s="72">
        <v>1.28151924E-17</v>
      </c>
      <c r="EX29" s="72">
        <v>7.6836966999999996E-19</v>
      </c>
      <c r="EY29" s="72">
        <v>4.6015090000000003E-20</v>
      </c>
      <c r="EZ29" s="72">
        <v>2.7521555E-21</v>
      </c>
      <c r="FA29" s="72">
        <v>1.6438053999999999E-22</v>
      </c>
      <c r="FB29" s="72">
        <v>9.8038929999999995E-24</v>
      </c>
      <c r="FC29" s="72">
        <v>5.8383030000000004E-25</v>
      </c>
      <c r="FD29" s="72">
        <v>3.4712570000000002E-26</v>
      </c>
      <c r="FE29" s="72">
        <v>2.0604991000000001E-27</v>
      </c>
      <c r="FF29" s="72">
        <v>1.2210001E-28</v>
      </c>
      <c r="FG29" s="72">
        <v>7.2226300000000007E-30</v>
      </c>
      <c r="FH29" s="72">
        <v>4.2691007000000004E-31</v>
      </c>
      <c r="FI29" s="72">
        <v>1.647933E-32</v>
      </c>
      <c r="FJ29" s="72">
        <v>0</v>
      </c>
      <c r="FK29" s="72">
        <v>2.5420106000000002E-9</v>
      </c>
      <c r="FL29" s="72">
        <v>5.7677403999999997E-8</v>
      </c>
      <c r="FM29" s="72">
        <v>1.0674438E-6</v>
      </c>
      <c r="FN29" s="72">
        <v>1.8827659000000001E-5</v>
      </c>
      <c r="FO29" s="72">
        <v>3.2876743000000001E-4</v>
      </c>
      <c r="FP29" s="72">
        <v>5.7530519999999998E-3</v>
      </c>
      <c r="FQ29" s="72">
        <v>4.6148059999999998E-2</v>
      </c>
      <c r="FR29" s="72">
        <v>0.14355846</v>
      </c>
      <c r="FS29" s="72">
        <v>0.27485525999999999</v>
      </c>
      <c r="FT29" s="72">
        <v>0.36067452999999999</v>
      </c>
      <c r="FU29" s="72">
        <v>0.36141025999999998</v>
      </c>
      <c r="FV29" s="72">
        <v>0.27473535999999998</v>
      </c>
      <c r="FW29" s="72">
        <v>0.14249898</v>
      </c>
      <c r="FX29" s="72">
        <v>4.5898439999999999E-2</v>
      </c>
      <c r="FY29" s="72">
        <v>5.9459902999999996E-3</v>
      </c>
      <c r="FZ29" s="72">
        <v>3.5086035E-4</v>
      </c>
      <c r="GA29" s="72">
        <v>2.0879079000000001E-5</v>
      </c>
      <c r="GB29" s="72">
        <v>1.2490407000000001E-6</v>
      </c>
      <c r="GC29" s="72">
        <v>7.4957479999999995E-8</v>
      </c>
      <c r="GD29" s="72">
        <v>4.5064199999999998E-9</v>
      </c>
      <c r="GE29" s="72">
        <v>2.7116911000000002E-10</v>
      </c>
      <c r="GF29" s="72">
        <v>1.6322418999999999E-11</v>
      </c>
      <c r="GG29" s="72">
        <v>9.8239899999999996E-13</v>
      </c>
      <c r="GH29" s="72">
        <v>5.9104730000000002E-14</v>
      </c>
      <c r="GI29" s="72">
        <v>3.5537746000000001E-15</v>
      </c>
      <c r="GJ29" s="72">
        <v>2.1350698999999999E-16</v>
      </c>
      <c r="GK29" s="72">
        <v>1.2815145E-17</v>
      </c>
      <c r="GL29" s="72">
        <v>7.683666E-19</v>
      </c>
      <c r="GM29" s="72">
        <v>4.6014919999999999E-20</v>
      </c>
      <c r="GN29" s="72">
        <v>2.7521470000000001E-21</v>
      </c>
      <c r="GO29" s="72">
        <v>1.6438026E-22</v>
      </c>
      <c r="GP29" s="72">
        <v>9.8039059999999996E-24</v>
      </c>
      <c r="GQ29" s="72">
        <v>5.8383216000000003E-25</v>
      </c>
      <c r="GR29" s="72">
        <v>3.4712557999999999E-26</v>
      </c>
      <c r="GS29" s="72">
        <v>2.0604885000000001E-27</v>
      </c>
      <c r="GT29" s="72">
        <v>1.2209988999999999E-28</v>
      </c>
      <c r="GU29" s="72">
        <v>7.2226133999999999E-30</v>
      </c>
      <c r="GV29" s="72">
        <v>4.2690916999999999E-31</v>
      </c>
      <c r="GW29" s="72">
        <v>1.6479290000000001E-32</v>
      </c>
      <c r="GX29" s="72">
        <v>0</v>
      </c>
      <c r="GY29" s="72">
        <v>2.5420083999999999E-9</v>
      </c>
      <c r="GZ29" s="72">
        <v>5.7677314999999999E-8</v>
      </c>
      <c r="HA29" s="72">
        <v>1.067442E-6</v>
      </c>
      <c r="HB29" s="72">
        <v>1.8827635000000002E-5</v>
      </c>
      <c r="HC29" s="72">
        <v>3.2876710000000003E-4</v>
      </c>
      <c r="HD29" s="72">
        <v>5.7530419999999999E-3</v>
      </c>
      <c r="HE29" s="72">
        <v>4.6148072999999998E-2</v>
      </c>
      <c r="HF29" s="72">
        <v>0.14355855000000001</v>
      </c>
      <c r="HG29" s="72">
        <v>0.27485530000000002</v>
      </c>
      <c r="HH29" s="72">
        <v>0.36067438000000002</v>
      </c>
      <c r="HI29" s="72">
        <v>0.36141004999999998</v>
      </c>
      <c r="HJ29" s="72">
        <v>0.27473520000000001</v>
      </c>
      <c r="HK29" s="72">
        <v>0.14249887999999999</v>
      </c>
      <c r="HL29" s="72">
        <v>4.5898389999999997E-2</v>
      </c>
      <c r="HM29" s="72">
        <v>5.9459839999999996E-3</v>
      </c>
      <c r="HN29" s="72">
        <v>3.5085983000000001E-4</v>
      </c>
      <c r="HO29" s="72">
        <v>2.0879040000000001E-5</v>
      </c>
      <c r="HP29" s="72">
        <v>1.2490381999999999E-6</v>
      </c>
      <c r="HQ29" s="72">
        <v>7.4957319999999997E-8</v>
      </c>
      <c r="HR29" s="72">
        <v>4.5064089999999996E-9</v>
      </c>
      <c r="HS29" s="72">
        <v>2.7116844999999998E-10</v>
      </c>
      <c r="HT29" s="72">
        <v>1.632237E-11</v>
      </c>
      <c r="HU29" s="72">
        <v>9.8239589999999999E-13</v>
      </c>
      <c r="HV29" s="72">
        <v>5.9104555999999996E-14</v>
      </c>
      <c r="HW29" s="72">
        <v>3.5537644000000004E-15</v>
      </c>
      <c r="HX29" s="72">
        <v>2.1350637000000001E-16</v>
      </c>
      <c r="HY29" s="72">
        <v>1.28151155E-17</v>
      </c>
      <c r="HZ29" s="72">
        <v>7.6836549999999998E-19</v>
      </c>
      <c r="IA29" s="72">
        <v>4.6014896999999998E-20</v>
      </c>
      <c r="IB29" s="72">
        <v>2.7521456000000002E-21</v>
      </c>
      <c r="IC29" s="72">
        <v>1.6437995E-22</v>
      </c>
      <c r="ID29" s="72">
        <v>9.8038695E-24</v>
      </c>
      <c r="IE29" s="72">
        <v>5.8383033999999998E-25</v>
      </c>
      <c r="IF29" s="72">
        <v>3.4712549999999998E-26</v>
      </c>
      <c r="IG29" s="72">
        <v>2.0604897000000002E-27</v>
      </c>
      <c r="IH29" s="72">
        <v>1.2209994999999999E-28</v>
      </c>
      <c r="II29" s="72">
        <v>7.2226039999999995E-30</v>
      </c>
      <c r="IJ29" s="72">
        <v>4.2690880000000003E-31</v>
      </c>
      <c r="IK29" s="72">
        <v>1.6479276999999999E-32</v>
      </c>
      <c r="IL29" s="72">
        <v>0</v>
      </c>
      <c r="IM29" s="72">
        <v>2.5419986000000001E-9</v>
      </c>
      <c r="IN29" s="72">
        <v>5.7677084000000001E-8</v>
      </c>
      <c r="IO29" s="72">
        <v>1.0674382E-6</v>
      </c>
      <c r="IP29" s="72">
        <v>1.882756E-5</v>
      </c>
      <c r="IQ29" s="72">
        <v>3.287659E-4</v>
      </c>
      <c r="IR29" s="72">
        <v>5.7530226000000002E-3</v>
      </c>
      <c r="IS29" s="72">
        <v>4.6148005999999998E-2</v>
      </c>
      <c r="IT29" s="72">
        <v>0.14355841</v>
      </c>
      <c r="IU29" s="72">
        <v>0.27485514</v>
      </c>
      <c r="IV29" s="72">
        <v>0.3606742</v>
      </c>
      <c r="IW29" s="72">
        <v>0.36140974999999997</v>
      </c>
      <c r="IX29" s="72">
        <v>0.27473497000000002</v>
      </c>
      <c r="IY29" s="72">
        <v>0.14249870000000001</v>
      </c>
      <c r="IZ29" s="72">
        <v>4.5898319999999999E-2</v>
      </c>
      <c r="JA29" s="72">
        <v>5.9459689999999997E-3</v>
      </c>
      <c r="JB29" s="72">
        <v>3.5085884000000001E-4</v>
      </c>
      <c r="JC29" s="72">
        <v>2.0878979E-5</v>
      </c>
      <c r="JD29" s="72">
        <v>1.2490345E-6</v>
      </c>
      <c r="JE29" s="72">
        <v>7.4957114000000004E-8</v>
      </c>
      <c r="JF29" s="72">
        <v>4.5063975000000001E-9</v>
      </c>
      <c r="JG29" s="72">
        <v>2.7116772999999997E-10</v>
      </c>
      <c r="JH29" s="72">
        <v>1.6322332E-11</v>
      </c>
      <c r="JI29" s="72">
        <v>9.8239409999999996E-13</v>
      </c>
      <c r="JJ29" s="72">
        <v>5.9104450000000002E-14</v>
      </c>
      <c r="JK29" s="72">
        <v>3.5537597999999996E-15</v>
      </c>
      <c r="JL29" s="72">
        <v>2.1350617999999999E-16</v>
      </c>
      <c r="JM29" s="72">
        <v>1.2815105600000001E-17</v>
      </c>
      <c r="JN29" s="72">
        <v>7.6836509999999996E-19</v>
      </c>
      <c r="JO29" s="72">
        <v>4.6014896999999998E-20</v>
      </c>
      <c r="JP29" s="72">
        <v>2.7521476000000001E-21</v>
      </c>
      <c r="JQ29" s="72">
        <v>1.6438001000000001E-22</v>
      </c>
      <c r="JR29" s="72">
        <v>9.8038530000000005E-24</v>
      </c>
      <c r="JS29" s="72">
        <v>5.8382806999999999E-25</v>
      </c>
      <c r="JT29" s="72">
        <v>3.4712467999999997E-26</v>
      </c>
      <c r="JU29" s="72">
        <v>2.0604901999999998E-27</v>
      </c>
      <c r="JV29" s="72">
        <v>1.2209982000000001E-28</v>
      </c>
      <c r="JW29" s="72">
        <v>7.2225954000000004E-30</v>
      </c>
      <c r="JX29" s="72">
        <v>4.2690830000000001E-31</v>
      </c>
      <c r="JY29" s="72">
        <v>1.6479258E-32</v>
      </c>
      <c r="JZ29" s="72">
        <v>0</v>
      </c>
      <c r="KA29" s="72">
        <v>2.5419986000000001E-9</v>
      </c>
      <c r="KB29" s="72">
        <v>5.7677077000000002E-8</v>
      </c>
      <c r="KC29" s="72">
        <v>1.0674374000000001E-6</v>
      </c>
      <c r="KD29" s="72">
        <v>1.8827552000000001E-5</v>
      </c>
      <c r="KE29" s="72">
        <v>3.2876557000000001E-4</v>
      </c>
      <c r="KF29" s="72">
        <v>5.7530180000000004E-3</v>
      </c>
      <c r="KG29" s="72">
        <v>4.6147979999999998E-2</v>
      </c>
      <c r="KH29" s="72">
        <v>0.14355831999999999</v>
      </c>
      <c r="KI29" s="72">
        <v>0.27485504999999999</v>
      </c>
      <c r="KJ29" s="72">
        <v>0.36067417000000002</v>
      </c>
      <c r="KK29" s="72">
        <v>0.3614097</v>
      </c>
      <c r="KL29" s="72">
        <v>0.2747348</v>
      </c>
      <c r="KM29" s="72">
        <v>0.14249855</v>
      </c>
      <c r="KN29" s="72">
        <v>4.589824E-2</v>
      </c>
      <c r="KO29" s="72">
        <v>5.9459526000000002E-3</v>
      </c>
      <c r="KP29" s="72">
        <v>3.5085788E-4</v>
      </c>
      <c r="KQ29" s="72">
        <v>2.0878924E-5</v>
      </c>
      <c r="KR29" s="72">
        <v>1.2490314E-6</v>
      </c>
      <c r="KS29" s="72">
        <v>7.4956914999999997E-8</v>
      </c>
      <c r="KT29" s="72">
        <v>4.5063873000000002E-9</v>
      </c>
      <c r="KU29" s="72">
        <v>2.7116726E-10</v>
      </c>
      <c r="KV29" s="72">
        <v>1.6322306000000001E-11</v>
      </c>
      <c r="KW29" s="72">
        <v>9.8239269999999996E-13</v>
      </c>
      <c r="KX29" s="72">
        <v>5.9104399999999999E-14</v>
      </c>
      <c r="KY29" s="72">
        <v>3.5537584999999999E-15</v>
      </c>
      <c r="KZ29" s="72">
        <v>2.1350617999999999E-16</v>
      </c>
      <c r="LA29" s="72">
        <v>1.2815104E-17</v>
      </c>
      <c r="LB29" s="72">
        <v>7.6836449999999999E-19</v>
      </c>
      <c r="LC29" s="72">
        <v>4.6014822999999999E-20</v>
      </c>
      <c r="LD29" s="72">
        <v>2.7521434E-21</v>
      </c>
      <c r="LE29" s="72">
        <v>1.6437995E-22</v>
      </c>
      <c r="LF29" s="72">
        <v>9.8038583999999994E-24</v>
      </c>
      <c r="LG29" s="72">
        <v>5.8382799999999999E-25</v>
      </c>
      <c r="LH29" s="72">
        <v>3.4712444000000001E-26</v>
      </c>
      <c r="LI29" s="72">
        <v>2.0604899999999998E-27</v>
      </c>
      <c r="LJ29" s="72">
        <v>1.2209969E-28</v>
      </c>
      <c r="LK29" s="72">
        <v>7.2225919999999999E-30</v>
      </c>
      <c r="LL29" s="72">
        <v>4.2690799999999997E-31</v>
      </c>
      <c r="LM29" s="72">
        <v>1.6479245000000001E-32</v>
      </c>
      <c r="LN29" s="72">
        <v>0</v>
      </c>
      <c r="LO29" s="72">
        <v>2.5419982E-9</v>
      </c>
      <c r="LP29" s="72">
        <v>5.7677077000000002E-8</v>
      </c>
      <c r="LQ29" s="72">
        <v>1.0674376999999999E-6</v>
      </c>
      <c r="LR29" s="72">
        <v>1.8827554E-5</v>
      </c>
      <c r="LS29" s="72">
        <v>3.2876547999999999E-4</v>
      </c>
      <c r="LT29" s="72">
        <v>5.7530183999999996E-3</v>
      </c>
      <c r="LU29" s="72">
        <v>4.6147920000000002E-2</v>
      </c>
      <c r="LV29" s="72">
        <v>0.14355817000000001</v>
      </c>
      <c r="LW29" s="72">
        <v>0.27485483999999999</v>
      </c>
      <c r="LX29" s="72">
        <v>0.36067401999999998</v>
      </c>
      <c r="LY29" s="72">
        <v>0.3614096</v>
      </c>
      <c r="LZ29" s="72">
        <v>0.27473465000000002</v>
      </c>
      <c r="MA29" s="72">
        <v>0.1424985</v>
      </c>
      <c r="MB29" s="72">
        <v>4.589824E-2</v>
      </c>
      <c r="MC29" s="72">
        <v>5.9459587000000001E-3</v>
      </c>
      <c r="MD29" s="72">
        <v>3.5085823000000001E-4</v>
      </c>
      <c r="ME29" s="72">
        <v>2.0878944000000001E-5</v>
      </c>
      <c r="MF29" s="72">
        <v>1.2490323000000001E-6</v>
      </c>
      <c r="MG29" s="72">
        <v>7.4956979999999994E-8</v>
      </c>
      <c r="MH29" s="72">
        <v>4.506392E-9</v>
      </c>
      <c r="MI29" s="72">
        <v>2.7116762E-10</v>
      </c>
      <c r="MJ29" s="72">
        <v>1.6322334000000001E-11</v>
      </c>
      <c r="MK29" s="72">
        <v>9.8239430000000008E-13</v>
      </c>
      <c r="ML29" s="72">
        <v>5.9104500000000006E-14</v>
      </c>
      <c r="MM29" s="72">
        <v>3.5537650000000003E-15</v>
      </c>
      <c r="MN29" s="72">
        <v>2.1350662000000001E-16</v>
      </c>
      <c r="MO29" s="72">
        <v>1.2815133999999999E-17</v>
      </c>
      <c r="MP29" s="72">
        <v>7.6836584999999998E-19</v>
      </c>
      <c r="MQ29" s="72">
        <v>4.6014854999999998E-20</v>
      </c>
      <c r="MR29" s="72">
        <v>2.7521421999999999E-21</v>
      </c>
      <c r="MS29" s="72">
        <v>1.6437992E-22</v>
      </c>
      <c r="MT29" s="72">
        <v>9.8038710000000003E-24</v>
      </c>
      <c r="MU29" s="72">
        <v>5.8382960000000004E-25</v>
      </c>
      <c r="MV29" s="72">
        <v>3.4712526999999997E-26</v>
      </c>
      <c r="MW29" s="72">
        <v>2.060493E-27</v>
      </c>
      <c r="MX29" s="72">
        <v>1.2209975E-28</v>
      </c>
      <c r="MY29" s="72">
        <v>7.2225960000000007E-30</v>
      </c>
      <c r="MZ29" s="72">
        <v>4.2690832999999999E-31</v>
      </c>
      <c r="NA29" s="72">
        <v>1.6479261E-32</v>
      </c>
      <c r="NB29" s="72">
        <v>0</v>
      </c>
      <c r="NC29" s="72">
        <v>2.5419944E-9</v>
      </c>
      <c r="ND29" s="72">
        <v>5.7676978000000001E-8</v>
      </c>
      <c r="NE29" s="72">
        <v>1.0674357000000001E-6</v>
      </c>
      <c r="NF29" s="72">
        <v>1.8827516999999999E-5</v>
      </c>
      <c r="NG29" s="72">
        <v>3.2876519999999997E-4</v>
      </c>
      <c r="NH29" s="72">
        <v>5.7530109999999997E-3</v>
      </c>
      <c r="NI29" s="72">
        <v>4.6147886999999999E-2</v>
      </c>
      <c r="NJ29" s="72">
        <v>0.14355801000000001</v>
      </c>
      <c r="NK29" s="72">
        <v>0.2748545</v>
      </c>
      <c r="NL29" s="72">
        <v>0.36067392999999998</v>
      </c>
      <c r="NM29" s="72">
        <v>0.36140966000000002</v>
      </c>
      <c r="NN29" s="72">
        <v>0.27473477000000002</v>
      </c>
      <c r="NO29" s="72">
        <v>0.14249856999999999</v>
      </c>
      <c r="NP29" s="72">
        <v>4.5898250000000002E-2</v>
      </c>
      <c r="NQ29" s="72">
        <v>5.9459550000000002E-3</v>
      </c>
      <c r="NR29" s="72">
        <v>3.5085813999999999E-4</v>
      </c>
      <c r="NS29" s="72">
        <v>2.0878944000000001E-5</v>
      </c>
      <c r="NT29" s="72">
        <v>1.2490325999999999E-6</v>
      </c>
      <c r="NU29" s="72">
        <v>7.4957030000000004E-8</v>
      </c>
      <c r="NV29" s="72">
        <v>4.5063950000000001E-9</v>
      </c>
      <c r="NW29" s="72">
        <v>2.7116777999999999E-10</v>
      </c>
      <c r="NX29" s="72">
        <v>1.6322351000000002E-11</v>
      </c>
      <c r="NY29" s="72">
        <v>9.8239560000000002E-13</v>
      </c>
      <c r="NZ29" s="72">
        <v>5.9104559999999995E-14</v>
      </c>
      <c r="OA29" s="72">
        <v>3.5537679999999997E-15</v>
      </c>
      <c r="OB29" s="72">
        <v>2.1350676000000001E-16</v>
      </c>
      <c r="OC29" s="72">
        <v>1.2815143E-17</v>
      </c>
      <c r="OD29" s="72">
        <v>7.6836679999999996E-19</v>
      </c>
      <c r="OE29" s="72">
        <v>4.6014904000000003E-20</v>
      </c>
      <c r="OF29" s="72">
        <v>2.7521432000000001E-21</v>
      </c>
      <c r="OG29" s="72">
        <v>1.6437992E-22</v>
      </c>
      <c r="OH29" s="72">
        <v>9.8038765999999996E-24</v>
      </c>
      <c r="OI29" s="72">
        <v>5.8383069999999999E-25</v>
      </c>
      <c r="OJ29" s="72">
        <v>3.4712599999999997E-26</v>
      </c>
      <c r="OK29" s="72">
        <v>2.0604957999999999E-27</v>
      </c>
      <c r="OL29" s="72">
        <v>1.2209985000000001E-28</v>
      </c>
      <c r="OM29" s="72">
        <v>7.2226039999999995E-30</v>
      </c>
      <c r="ON29" s="72">
        <v>4.2690880000000003E-31</v>
      </c>
      <c r="OO29" s="72">
        <v>1.6479279999999999E-32</v>
      </c>
      <c r="OP29" s="72">
        <v>0</v>
      </c>
      <c r="OQ29" s="72">
        <v>2.5419873000000002E-9</v>
      </c>
      <c r="OR29" s="72">
        <v>5.7676803999999998E-8</v>
      </c>
      <c r="OS29" s="72">
        <v>1.0674327E-6</v>
      </c>
      <c r="OT29" s="72">
        <v>1.882747E-5</v>
      </c>
      <c r="OU29" s="72">
        <v>3.2876420000000001E-4</v>
      </c>
      <c r="OV29" s="72">
        <v>5.7529924000000003E-3</v>
      </c>
      <c r="OW29" s="72">
        <v>4.6147863999999997E-2</v>
      </c>
      <c r="OX29" s="72">
        <v>0.14355798</v>
      </c>
      <c r="OY29" s="72">
        <v>0.27485444999999997</v>
      </c>
      <c r="OZ29" s="72">
        <v>0.36067387000000001</v>
      </c>
      <c r="PA29" s="72">
        <v>0.36140971999999999</v>
      </c>
      <c r="PB29" s="72">
        <v>0.27473493999999998</v>
      </c>
      <c r="PC29" s="72">
        <v>0.14249869000000001</v>
      </c>
      <c r="PD29" s="72">
        <v>4.5898319999999999E-2</v>
      </c>
      <c r="PE29" s="72">
        <v>5.9459659999999996E-3</v>
      </c>
      <c r="PF29" s="72">
        <v>3.5085873000000002E-4</v>
      </c>
      <c r="PG29" s="72">
        <v>2.0878979E-5</v>
      </c>
      <c r="PH29" s="72">
        <v>1.2490349E-6</v>
      </c>
      <c r="PI29" s="72">
        <v>7.4957164E-8</v>
      </c>
      <c r="PJ29" s="72">
        <v>4.5064033000000003E-9</v>
      </c>
      <c r="PK29" s="72">
        <v>2.7116827999999999E-10</v>
      </c>
      <c r="PL29" s="72">
        <v>1.6322383000000001E-11</v>
      </c>
      <c r="PM29" s="72">
        <v>9.8239759999999996E-13</v>
      </c>
      <c r="PN29" s="72">
        <v>5.9104689999999997E-14</v>
      </c>
      <c r="PO29" s="72">
        <v>3.5537737000000003E-15</v>
      </c>
      <c r="PP29" s="72">
        <v>2.1350702000000001E-16</v>
      </c>
      <c r="PQ29" s="72">
        <v>1.2815155999999999E-17</v>
      </c>
      <c r="PR29" s="72">
        <v>7.6836779999999996E-19</v>
      </c>
      <c r="PS29" s="72">
        <v>4.6015E-20</v>
      </c>
      <c r="PT29" s="72">
        <v>2.7521509000000001E-21</v>
      </c>
      <c r="PU29" s="72">
        <v>1.6438030000000001E-22</v>
      </c>
      <c r="PV29" s="72">
        <v>9.8038929999999995E-24</v>
      </c>
      <c r="PW29" s="72">
        <v>5.8383149999999997E-25</v>
      </c>
      <c r="PX29" s="72">
        <v>3.4712643999999997E-26</v>
      </c>
      <c r="PY29" s="72">
        <v>2.0604981E-27</v>
      </c>
      <c r="PZ29" s="72">
        <v>1.2210002E-28</v>
      </c>
      <c r="QA29" s="72">
        <v>7.2226140000000002E-30</v>
      </c>
      <c r="QB29" s="72">
        <v>4.2690930000000004E-31</v>
      </c>
      <c r="QC29" s="72">
        <v>1.6479300999999999E-32</v>
      </c>
      <c r="QD29" s="72">
        <v>0</v>
      </c>
      <c r="QE29" s="72">
        <v>2.5419764E-9</v>
      </c>
      <c r="QF29" s="72">
        <v>5.7676550000000003E-8</v>
      </c>
      <c r="QG29" s="72">
        <v>1.0674274E-6</v>
      </c>
      <c r="QH29" s="72">
        <v>1.8827380000000001E-5</v>
      </c>
      <c r="QI29" s="72">
        <v>3.2876272000000002E-4</v>
      </c>
      <c r="QJ29" s="72">
        <v>5.752966E-3</v>
      </c>
      <c r="QK29" s="72">
        <v>4.6147750000000001E-2</v>
      </c>
      <c r="QL29" s="72">
        <v>0.14355788999999999</v>
      </c>
      <c r="QM29" s="72">
        <v>0.27485441999999999</v>
      </c>
      <c r="QN29" s="72">
        <v>0.36067387000000001</v>
      </c>
      <c r="QO29" s="72">
        <v>0.36140978000000001</v>
      </c>
      <c r="QP29" s="72">
        <v>0.27473512</v>
      </c>
      <c r="QQ29" s="72">
        <v>0.14249883999999999</v>
      </c>
      <c r="QR29" s="72">
        <v>4.5898408000000002E-2</v>
      </c>
      <c r="QS29" s="72">
        <v>5.9459939999999996E-3</v>
      </c>
      <c r="QT29" s="72">
        <v>3.5086040000000001E-4</v>
      </c>
      <c r="QU29" s="72">
        <v>2.0879076999999998E-5</v>
      </c>
      <c r="QV29" s="72">
        <v>1.2490408E-6</v>
      </c>
      <c r="QW29" s="72">
        <v>7.4957490000000005E-8</v>
      </c>
      <c r="QX29" s="72">
        <v>4.5064219999999996E-9</v>
      </c>
      <c r="QY29" s="72">
        <v>2.7116936E-10</v>
      </c>
      <c r="QZ29" s="72">
        <v>1.6322441999999999E-11</v>
      </c>
      <c r="RA29" s="72">
        <v>9.8240099999999991E-13</v>
      </c>
      <c r="RB29" s="72">
        <v>5.9104889999999999E-14</v>
      </c>
      <c r="RC29" s="72">
        <v>3.5537842999999999E-15</v>
      </c>
      <c r="RD29" s="72">
        <v>2.1350757000000001E-16</v>
      </c>
      <c r="RE29" s="72">
        <v>1.2815183E-17</v>
      </c>
      <c r="RF29" s="72">
        <v>7.6836935999999999E-19</v>
      </c>
      <c r="RG29" s="72">
        <v>4.6015124000000002E-20</v>
      </c>
      <c r="RH29" s="72">
        <v>2.7521604000000001E-21</v>
      </c>
      <c r="RI29" s="72">
        <v>1.6438096999999999E-22</v>
      </c>
      <c r="RJ29" s="72">
        <v>9.8039319999999998E-24</v>
      </c>
      <c r="RK29" s="72">
        <v>5.838333E-25</v>
      </c>
      <c r="RL29" s="72">
        <v>3.4712726999999999E-26</v>
      </c>
      <c r="RM29" s="72">
        <v>2.0605017999999999E-27</v>
      </c>
      <c r="RN29" s="72">
        <v>1.2210034E-28</v>
      </c>
      <c r="RO29" s="72">
        <v>7.2226319999999997E-30</v>
      </c>
      <c r="RP29" s="72">
        <v>4.2691029999999999E-31</v>
      </c>
      <c r="RQ29" s="72">
        <v>1.6479338000000001E-32</v>
      </c>
      <c r="RR29" s="72">
        <v>0</v>
      </c>
      <c r="RS29" s="72">
        <v>2.5419734999999999E-9</v>
      </c>
      <c r="RT29" s="72">
        <v>5.7676488000000003E-8</v>
      </c>
      <c r="RU29" s="72">
        <v>1.0674264999999999E-6</v>
      </c>
      <c r="RV29" s="72">
        <v>1.882737E-5</v>
      </c>
      <c r="RW29" s="72">
        <v>3.2876250999999999E-4</v>
      </c>
      <c r="RX29" s="72">
        <v>5.7529635000000004E-3</v>
      </c>
      <c r="RY29" s="72">
        <v>4.6147697000000001E-2</v>
      </c>
      <c r="RZ29" s="72">
        <v>0.14355770000000001</v>
      </c>
      <c r="SA29" s="72">
        <v>0.27485424000000003</v>
      </c>
      <c r="SB29" s="72">
        <v>0.36067384000000002</v>
      </c>
      <c r="SC29" s="72">
        <v>0.36140974999999997</v>
      </c>
      <c r="SD29" s="72">
        <v>0.27473512</v>
      </c>
      <c r="SE29" s="72">
        <v>0.14249887999999999</v>
      </c>
      <c r="SF29" s="72">
        <v>4.5898429999999997E-2</v>
      </c>
      <c r="SG29" s="72">
        <v>5.9459999999999999E-3</v>
      </c>
      <c r="SH29" s="72">
        <v>3.5086073E-4</v>
      </c>
      <c r="SI29" s="72">
        <v>2.0879097E-5</v>
      </c>
      <c r="SJ29" s="72">
        <v>1.2490417000000001E-6</v>
      </c>
      <c r="SK29" s="72">
        <v>7.4957555000000002E-8</v>
      </c>
      <c r="SL29" s="72">
        <v>4.5064260000000001E-9</v>
      </c>
      <c r="SM29" s="72">
        <v>2.7116956000000001E-10</v>
      </c>
      <c r="SN29" s="72">
        <v>1.6322450000000001E-11</v>
      </c>
      <c r="SO29" s="72">
        <v>9.8240109999999996E-13</v>
      </c>
      <c r="SP29" s="72">
        <v>5.9104895000000004E-14</v>
      </c>
      <c r="SQ29" s="72">
        <v>3.5537859999999996E-15</v>
      </c>
      <c r="SR29" s="72">
        <v>2.1350774E-16</v>
      </c>
      <c r="SS29" s="72">
        <v>1.2815189E-17</v>
      </c>
      <c r="ST29" s="72">
        <v>7.6836970000000001E-19</v>
      </c>
      <c r="SU29" s="72">
        <v>4.6015139999999999E-20</v>
      </c>
      <c r="SV29" s="72">
        <v>2.7521625999999999E-21</v>
      </c>
      <c r="SW29" s="72">
        <v>1.6438118E-22</v>
      </c>
      <c r="SX29" s="72">
        <v>9.8039480000000006E-24</v>
      </c>
      <c r="SY29" s="72">
        <v>5.8383409999999999E-25</v>
      </c>
      <c r="SZ29" s="72">
        <v>3.4712736E-26</v>
      </c>
      <c r="TA29" s="72">
        <v>2.0605017999999999E-27</v>
      </c>
      <c r="TB29" s="72">
        <v>1.2210035E-28</v>
      </c>
      <c r="TC29" s="72">
        <v>7.2226344999999999E-30</v>
      </c>
      <c r="TD29" s="72">
        <v>4.2691029999999999E-31</v>
      </c>
      <c r="TE29" s="72">
        <v>1.6479338000000001E-32</v>
      </c>
      <c r="TF29" s="72">
        <v>0</v>
      </c>
      <c r="TG29" s="72">
        <v>2.5419740000000001E-9</v>
      </c>
      <c r="TH29" s="72">
        <v>5.76765E-8</v>
      </c>
      <c r="TI29" s="72">
        <v>1.0674271E-6</v>
      </c>
      <c r="TJ29" s="72">
        <v>1.8827379000000001E-5</v>
      </c>
      <c r="TK29" s="72">
        <v>3.2876265999999999E-4</v>
      </c>
      <c r="TL29" s="72">
        <v>5.7529653000000002E-3</v>
      </c>
      <c r="TM29" s="72">
        <v>4.6147674E-2</v>
      </c>
      <c r="TN29" s="72">
        <v>0.14355760000000001</v>
      </c>
      <c r="TO29" s="72">
        <v>0.27485415000000002</v>
      </c>
      <c r="TP29" s="72">
        <v>0.36067387000000001</v>
      </c>
      <c r="TQ29" s="72">
        <v>0.36140990000000001</v>
      </c>
      <c r="TR29" s="72">
        <v>0.27473526999999998</v>
      </c>
      <c r="TS29" s="72">
        <v>0.14249903</v>
      </c>
      <c r="TT29" s="72">
        <v>4.5898500000000002E-2</v>
      </c>
      <c r="TU29" s="72">
        <v>5.9460119999999997E-3</v>
      </c>
      <c r="TV29" s="72">
        <v>3.5086139999999997E-4</v>
      </c>
      <c r="TW29" s="72">
        <v>2.0879131999999999E-5</v>
      </c>
      <c r="TX29" s="72">
        <v>1.2490436E-6</v>
      </c>
      <c r="TY29" s="72">
        <v>7.4957659999999999E-8</v>
      </c>
      <c r="TZ29" s="72">
        <v>4.5064312000000001E-9</v>
      </c>
      <c r="UA29" s="72">
        <v>2.7116986E-10</v>
      </c>
      <c r="UB29" s="72">
        <v>1.6322463999999999E-11</v>
      </c>
      <c r="UC29" s="72">
        <v>9.8240179999999996E-13</v>
      </c>
      <c r="UD29" s="72">
        <v>5.9104950000000001E-14</v>
      </c>
      <c r="UE29" s="72">
        <v>3.5537899999999997E-15</v>
      </c>
      <c r="UF29" s="72">
        <v>2.1350806E-16</v>
      </c>
      <c r="UG29" s="72">
        <v>1.2815218E-17</v>
      </c>
      <c r="UH29" s="72">
        <v>7.6837150000000004E-19</v>
      </c>
      <c r="UI29" s="72">
        <v>4.6015234000000002E-20</v>
      </c>
      <c r="UJ29" s="72">
        <v>2.7521680000000001E-21</v>
      </c>
      <c r="UK29" s="72">
        <v>1.6438152E-22</v>
      </c>
      <c r="UL29" s="72">
        <v>9.8039689999999996E-24</v>
      </c>
      <c r="UM29" s="72">
        <v>5.8383527000000003E-25</v>
      </c>
      <c r="UN29" s="72">
        <v>3.4712799999999999E-26</v>
      </c>
      <c r="UO29" s="72">
        <v>2.0605050000000001E-27</v>
      </c>
      <c r="UP29" s="72">
        <v>1.2210054000000001E-28</v>
      </c>
      <c r="UQ29" s="72">
        <v>7.2226466E-30</v>
      </c>
      <c r="UR29" s="72">
        <v>4.2691096000000003E-31</v>
      </c>
      <c r="US29" s="72">
        <v>1.6479363E-32</v>
      </c>
      <c r="UT29" s="72">
        <v>0</v>
      </c>
      <c r="UU29" s="72">
        <v>2.5419766000000001E-9</v>
      </c>
      <c r="UV29" s="72">
        <v>5.767654E-8</v>
      </c>
      <c r="UW29" s="72">
        <v>1.0674274E-6</v>
      </c>
      <c r="UX29" s="72">
        <v>1.8827379000000001E-5</v>
      </c>
      <c r="UY29" s="72">
        <v>3.2876280000000002E-4</v>
      </c>
      <c r="UZ29" s="72">
        <v>5.7529686E-3</v>
      </c>
      <c r="VA29" s="72">
        <v>4.6147734000000003E-2</v>
      </c>
      <c r="VB29" s="72">
        <v>0.14355772999999999</v>
      </c>
      <c r="VC29" s="72">
        <v>0.27485418</v>
      </c>
      <c r="VD29" s="72">
        <v>0.36067401999999998</v>
      </c>
      <c r="VE29" s="72">
        <v>0.36141010000000001</v>
      </c>
      <c r="VF29" s="72">
        <v>0.27473550000000002</v>
      </c>
      <c r="VG29" s="72">
        <v>0.14249914999999999</v>
      </c>
      <c r="VH29" s="72">
        <v>4.5898538000000003E-2</v>
      </c>
      <c r="VI29" s="72">
        <v>5.946018E-3</v>
      </c>
      <c r="VJ29" s="72">
        <v>3.5086159999999999E-4</v>
      </c>
      <c r="VK29" s="72">
        <v>2.0879143999999998E-5</v>
      </c>
      <c r="VL29" s="72">
        <v>1.2490440999999999E-6</v>
      </c>
      <c r="VM29" s="72">
        <v>7.4957676000000005E-8</v>
      </c>
      <c r="VN29" s="72">
        <v>4.5064320000000003E-9</v>
      </c>
      <c r="VO29" s="72">
        <v>2.7116990000000003E-10</v>
      </c>
      <c r="VP29" s="72">
        <v>1.6322466E-11</v>
      </c>
      <c r="VQ29" s="72">
        <v>9.8240190000000002E-13</v>
      </c>
      <c r="VR29" s="72">
        <v>5.9104940000000002E-14</v>
      </c>
      <c r="VS29" s="72">
        <v>3.5537889999999999E-15</v>
      </c>
      <c r="VT29" s="72">
        <v>2.1350806999999999E-16</v>
      </c>
      <c r="VU29" s="72">
        <v>1.2815228E-17</v>
      </c>
      <c r="VV29" s="72">
        <v>7.6837235999999997E-19</v>
      </c>
      <c r="VW29" s="72">
        <v>4.6015304999999998E-20</v>
      </c>
      <c r="VX29" s="72">
        <v>2.752172E-21</v>
      </c>
      <c r="VY29" s="72">
        <v>1.6438172E-22</v>
      </c>
      <c r="VZ29" s="72">
        <v>9.8039790000000004E-24</v>
      </c>
      <c r="WA29" s="72">
        <v>5.8383595999999998E-25</v>
      </c>
      <c r="WB29" s="72">
        <v>3.4712843999999999E-26</v>
      </c>
      <c r="WC29" s="72">
        <v>2.0605079999999999E-27</v>
      </c>
      <c r="WD29" s="72">
        <v>1.2210071E-28</v>
      </c>
      <c r="WE29" s="72">
        <v>7.2226530000000005E-30</v>
      </c>
      <c r="WF29" s="72">
        <v>4.2691133999999996E-31</v>
      </c>
      <c r="WG29" s="72">
        <v>1.6479378999999999E-32</v>
      </c>
      <c r="WH29" s="72">
        <v>0</v>
      </c>
      <c r="WI29" s="72">
        <v>2.5419809999999998E-9</v>
      </c>
      <c r="WJ29" s="72">
        <v>5.7676690000000001E-8</v>
      </c>
      <c r="WK29" s="72">
        <v>1.0674299E-6</v>
      </c>
      <c r="WL29" s="72">
        <v>1.8827419000000001E-5</v>
      </c>
      <c r="WM29" s="72">
        <v>3.2876313000000001E-4</v>
      </c>
      <c r="WN29" s="72">
        <v>5.7529729999999998E-3</v>
      </c>
      <c r="WO29" s="72">
        <v>4.6147766999999999E-2</v>
      </c>
      <c r="WP29" s="72">
        <v>0.14355786000000001</v>
      </c>
      <c r="WQ29" s="72">
        <v>0.27485448000000001</v>
      </c>
      <c r="WR29" s="72">
        <v>0.36067431999999999</v>
      </c>
      <c r="WS29" s="72">
        <v>0.36141032000000001</v>
      </c>
      <c r="WT29" s="72">
        <v>0.27473560000000002</v>
      </c>
      <c r="WU29" s="72">
        <v>0.14249920999999999</v>
      </c>
      <c r="WV29" s="72">
        <v>4.5898568000000001E-2</v>
      </c>
      <c r="WW29" s="72">
        <v>5.9460266000000003E-3</v>
      </c>
      <c r="WX29" s="72">
        <v>3.5086215999999997E-4</v>
      </c>
      <c r="WY29" s="72">
        <v>2.0879165999999999E-5</v>
      </c>
      <c r="WZ29" s="72">
        <v>1.2490452000000001E-6</v>
      </c>
      <c r="XA29" s="72">
        <v>7.4957724999999997E-8</v>
      </c>
      <c r="XB29" s="72">
        <v>4.5064356999999999E-9</v>
      </c>
      <c r="XC29" s="72">
        <v>2.7117009999999999E-10</v>
      </c>
      <c r="XD29" s="72">
        <v>1.6322474999999999E-11</v>
      </c>
      <c r="XE29" s="72">
        <v>9.8240230000000005E-13</v>
      </c>
      <c r="XF29" s="72">
        <v>5.9104959999999999E-14</v>
      </c>
      <c r="XG29" s="72">
        <v>3.5537910000000003E-15</v>
      </c>
      <c r="XH29" s="72">
        <v>2.1350825000000001E-16</v>
      </c>
      <c r="XI29" s="72">
        <v>1.28152396E-17</v>
      </c>
      <c r="XJ29" s="72">
        <v>7.6837364999999997E-19</v>
      </c>
      <c r="XK29" s="72">
        <v>4.6015408E-20</v>
      </c>
      <c r="XL29" s="72">
        <v>2.7521779999999999E-21</v>
      </c>
      <c r="XM29" s="72">
        <v>1.6438205000000001E-22</v>
      </c>
      <c r="XN29" s="72">
        <v>9.8039939999999995E-24</v>
      </c>
      <c r="XO29" s="72">
        <v>5.8383660000000002E-25</v>
      </c>
      <c r="XP29" s="72">
        <v>3.4712878000000003E-26</v>
      </c>
      <c r="XQ29" s="72">
        <v>2.0605103000000001E-27</v>
      </c>
      <c r="XR29" s="72">
        <v>1.2210088000000001E-28</v>
      </c>
      <c r="XS29" s="72">
        <v>7.2226620000000003E-30</v>
      </c>
      <c r="XT29" s="72">
        <v>4.2691169999999996E-31</v>
      </c>
      <c r="XU29" s="72">
        <v>1.6479396E-32</v>
      </c>
      <c r="XV29" s="72">
        <v>0</v>
      </c>
      <c r="XW29" s="72">
        <v>2.5419820000000002E-9</v>
      </c>
      <c r="XX29" s="72">
        <v>5.7676708E-8</v>
      </c>
      <c r="XY29" s="72">
        <v>1.0674306E-6</v>
      </c>
      <c r="XZ29" s="72">
        <v>1.8827430000000001E-5</v>
      </c>
      <c r="YA29" s="72">
        <v>3.2876362E-4</v>
      </c>
      <c r="YB29" s="72">
        <v>5.7529816000000001E-3</v>
      </c>
      <c r="YC29" s="72">
        <v>4.6147853000000003E-2</v>
      </c>
      <c r="YD29" s="72">
        <v>0.14355814</v>
      </c>
      <c r="YE29" s="72">
        <v>0.27485507999999997</v>
      </c>
      <c r="YF29" s="72">
        <v>0.36067468000000003</v>
      </c>
      <c r="YG29" s="72">
        <v>0.36141060000000003</v>
      </c>
      <c r="YH29" s="72">
        <v>0.27473584000000001</v>
      </c>
      <c r="YI29" s="72">
        <v>0.14249935999999999</v>
      </c>
      <c r="YJ29" s="72">
        <v>4.5898626999999997E-2</v>
      </c>
      <c r="YK29" s="72">
        <v>5.9460336000000001E-3</v>
      </c>
      <c r="YL29" s="72">
        <v>3.5086257000000002E-4</v>
      </c>
      <c r="YM29" s="72">
        <v>2.0879197E-5</v>
      </c>
      <c r="YN29" s="72">
        <v>1.2490471999999999E-6</v>
      </c>
      <c r="YO29" s="72">
        <v>7.4957825000000002E-8</v>
      </c>
      <c r="YP29" s="72">
        <v>4.5064390000000001E-9</v>
      </c>
      <c r="YQ29" s="72">
        <v>2.7117034000000002E-10</v>
      </c>
      <c r="YR29" s="72">
        <v>1.6322495000000001E-11</v>
      </c>
      <c r="YS29" s="72">
        <v>9.8240379999999991E-13</v>
      </c>
      <c r="YT29" s="72">
        <v>5.9105070000000004E-14</v>
      </c>
      <c r="YU29" s="72">
        <v>3.5537966000000001E-15</v>
      </c>
      <c r="YV29" s="72">
        <v>2.1350858E-16</v>
      </c>
      <c r="YW29" s="72">
        <v>1.2815266E-17</v>
      </c>
      <c r="YX29" s="72">
        <v>7.6837556999999999E-19</v>
      </c>
      <c r="YY29" s="72">
        <v>4.6015530000000002E-20</v>
      </c>
      <c r="YZ29" s="72">
        <v>2.7521861999999999E-21</v>
      </c>
      <c r="ZA29" s="72">
        <v>1.6438252E-22</v>
      </c>
      <c r="ZB29" s="72">
        <v>9.8040180000000007E-24</v>
      </c>
      <c r="ZC29" s="72">
        <v>5.8383780000000004E-25</v>
      </c>
      <c r="ZD29" s="72">
        <v>3.4712943000000002E-26</v>
      </c>
      <c r="ZE29" s="72">
        <v>2.0605141E-27</v>
      </c>
      <c r="ZF29" s="72">
        <v>1.221011E-28</v>
      </c>
      <c r="ZG29" s="72">
        <v>7.2226769999999999E-30</v>
      </c>
      <c r="ZH29" s="72">
        <v>4.2691255999999998E-31</v>
      </c>
      <c r="ZI29" s="72">
        <v>1.6479432999999999E-32</v>
      </c>
      <c r="ZJ29" s="72">
        <v>0</v>
      </c>
      <c r="ZK29" s="72">
        <v>2.5420003999999998E-9</v>
      </c>
      <c r="ZL29" s="72">
        <v>5.7677102E-8</v>
      </c>
      <c r="ZM29" s="72">
        <v>1.0674374000000001E-6</v>
      </c>
      <c r="ZN29" s="72">
        <v>1.8827535000000001E-5</v>
      </c>
      <c r="ZO29" s="72">
        <v>3.2876509999999999E-4</v>
      </c>
      <c r="ZP29" s="72">
        <v>5.7530080000000004E-3</v>
      </c>
      <c r="ZQ29" s="72">
        <v>4.6147849999999997E-2</v>
      </c>
      <c r="ZR29" s="72">
        <v>0.14355808</v>
      </c>
      <c r="ZS29" s="72">
        <v>0.27485495999999998</v>
      </c>
      <c r="ZT29" s="72">
        <v>0.36067468000000003</v>
      </c>
      <c r="ZU29" s="72">
        <v>0.36141060000000003</v>
      </c>
      <c r="ZV29" s="72">
        <v>0.27473586999999999</v>
      </c>
      <c r="ZW29" s="72">
        <v>0.14249934</v>
      </c>
      <c r="ZX29" s="72">
        <v>4.5898626999999997E-2</v>
      </c>
      <c r="ZY29" s="72">
        <v>5.9460349999999997E-3</v>
      </c>
      <c r="ZZ29" s="72">
        <v>3.5086273999999999E-4</v>
      </c>
      <c r="AAA29" s="72">
        <v>2.0879206000000001E-5</v>
      </c>
      <c r="AAB29" s="72">
        <v>1.2490475999999999E-6</v>
      </c>
      <c r="AAC29" s="72">
        <v>7.4957829999999994E-8</v>
      </c>
      <c r="AAD29" s="72">
        <v>4.5064414E-9</v>
      </c>
      <c r="AAE29" s="72">
        <v>2.7117056000000002E-10</v>
      </c>
      <c r="AAF29" s="72">
        <v>1.6322511E-11</v>
      </c>
      <c r="AAG29" s="72">
        <v>9.8240559999999994E-13</v>
      </c>
      <c r="AAH29" s="72">
        <v>5.9105210000000004E-14</v>
      </c>
      <c r="AAI29" s="72">
        <v>3.5538075999999997E-15</v>
      </c>
      <c r="AAJ29" s="72">
        <v>2.1350937000000001E-16</v>
      </c>
      <c r="AAK29" s="72">
        <v>1.2815319999999999E-17</v>
      </c>
      <c r="AAL29" s="72">
        <v>7.6837909999999997E-19</v>
      </c>
      <c r="AAM29" s="72">
        <v>4.6015775999999999E-20</v>
      </c>
      <c r="AAN29" s="72">
        <v>2.7522026E-21</v>
      </c>
      <c r="AAO29" s="72">
        <v>1.6438359E-22</v>
      </c>
      <c r="AAP29" s="72">
        <v>9.8040824000000001E-24</v>
      </c>
      <c r="AAQ29" s="72">
        <v>5.8384169999999997E-25</v>
      </c>
      <c r="AAR29" s="72">
        <v>3.4713179999999998E-26</v>
      </c>
      <c r="AAS29" s="72">
        <v>2.0605285999999999E-27</v>
      </c>
      <c r="AAT29" s="72">
        <v>1.2210201999999999E-28</v>
      </c>
      <c r="AAU29" s="72">
        <v>7.2227339999999997E-30</v>
      </c>
      <c r="AAV29" s="72">
        <v>4.2691620000000001E-31</v>
      </c>
      <c r="AAW29" s="72">
        <v>1.6479588999999999E-32</v>
      </c>
      <c r="AAX29" s="72">
        <v>0</v>
      </c>
      <c r="AAY29" s="72">
        <v>2.5419855E-9</v>
      </c>
      <c r="AAZ29" s="72">
        <v>5.7676803999999998E-8</v>
      </c>
      <c r="ABA29" s="72">
        <v>1.0674327999999999E-6</v>
      </c>
      <c r="ABB29" s="72">
        <v>1.8827465999999999E-5</v>
      </c>
      <c r="ABC29" s="72">
        <v>3.28764E-4</v>
      </c>
      <c r="ABD29" s="72">
        <v>5.7529885999999999E-3</v>
      </c>
      <c r="ABE29" s="72">
        <v>4.6147809999999997E-2</v>
      </c>
      <c r="ABF29" s="72">
        <v>0.14355803</v>
      </c>
      <c r="ABG29" s="72">
        <v>0.27485490000000001</v>
      </c>
      <c r="ABH29" s="72">
        <v>0.36067492000000001</v>
      </c>
      <c r="ABI29" s="72">
        <v>0.36141086</v>
      </c>
      <c r="ABJ29" s="72">
        <v>0.27473593000000002</v>
      </c>
      <c r="ABK29" s="72">
        <v>0.14249936999999999</v>
      </c>
      <c r="ABL29" s="72">
        <v>4.5898620000000001E-2</v>
      </c>
      <c r="ABM29" s="72">
        <v>5.946036E-3</v>
      </c>
      <c r="ABN29" s="72">
        <v>3.5086268000000001E-4</v>
      </c>
      <c r="ABO29" s="72">
        <v>2.0879206000000001E-5</v>
      </c>
      <c r="ABP29" s="72">
        <v>1.2490474E-6</v>
      </c>
      <c r="ABQ29" s="72">
        <v>7.4957840000000004E-8</v>
      </c>
      <c r="ABR29" s="72">
        <v>4.5064420000000002E-9</v>
      </c>
      <c r="ABS29" s="72">
        <v>2.7117052999999999E-10</v>
      </c>
      <c r="ABT29" s="72">
        <v>1.6322513000000001E-11</v>
      </c>
      <c r="ABU29" s="72">
        <v>9.8240569999999999E-13</v>
      </c>
      <c r="ABV29" s="72">
        <v>5.9105230000000001E-14</v>
      </c>
      <c r="ABW29" s="72">
        <v>3.5538105999999999E-15</v>
      </c>
      <c r="ABX29" s="72">
        <v>2.1350954E-16</v>
      </c>
      <c r="ABY29" s="72">
        <v>1.2815328E-17</v>
      </c>
      <c r="ABZ29" s="72">
        <v>7.6837939999999996E-19</v>
      </c>
      <c r="ACA29" s="72">
        <v>4.6015790000000002E-20</v>
      </c>
      <c r="ACB29" s="72">
        <v>2.7522021999999999E-21</v>
      </c>
      <c r="ACC29" s="72">
        <v>1.6438357000000001E-22</v>
      </c>
      <c r="ACD29" s="72">
        <v>9.8040785E-24</v>
      </c>
      <c r="ACE29" s="72">
        <v>5.8384133E-25</v>
      </c>
      <c r="ACF29" s="72">
        <v>3.4713146E-26</v>
      </c>
      <c r="ACG29" s="72">
        <v>2.0605247E-27</v>
      </c>
      <c r="ACH29" s="72">
        <v>1.2210163999999999E-28</v>
      </c>
      <c r="ACI29" s="72">
        <v>7.2227029999999996E-30</v>
      </c>
      <c r="ACJ29" s="72">
        <v>4.2691399999999998E-31</v>
      </c>
      <c r="ACK29" s="72">
        <v>1.6479513999999999E-32</v>
      </c>
      <c r="ACL29" s="72">
        <v>0</v>
      </c>
      <c r="ACM29" s="72">
        <v>2.5419979999999999E-9</v>
      </c>
      <c r="ACN29" s="72">
        <v>5.767706E-8</v>
      </c>
      <c r="ACO29" s="72">
        <v>1.0674368E-6</v>
      </c>
      <c r="ACP29" s="72">
        <v>1.8827540000000002E-5</v>
      </c>
      <c r="ACQ29" s="72">
        <v>3.287656E-4</v>
      </c>
      <c r="ACR29" s="72">
        <v>5.753017E-3</v>
      </c>
      <c r="ACS29" s="72">
        <v>4.6147912999999999E-2</v>
      </c>
      <c r="ACT29" s="72">
        <v>0.14355809999999999</v>
      </c>
      <c r="ACU29" s="72">
        <v>0.27485472</v>
      </c>
      <c r="ACV29" s="72">
        <v>0.36067408000000001</v>
      </c>
      <c r="ACW29" s="72">
        <v>0.36140987000000002</v>
      </c>
      <c r="ACX29" s="72">
        <v>0.27473512</v>
      </c>
      <c r="ACY29" s="72">
        <v>0.14249890000000001</v>
      </c>
      <c r="ACZ29" s="72">
        <v>4.5898425999999999E-2</v>
      </c>
      <c r="ADA29" s="72">
        <v>5.9459960000000003E-3</v>
      </c>
      <c r="ADB29" s="72">
        <v>3.5086029999999998E-4</v>
      </c>
      <c r="ADC29" s="72">
        <v>2.0879057E-5</v>
      </c>
      <c r="ADD29" s="72">
        <v>1.2490389000000001E-6</v>
      </c>
      <c r="ADE29" s="72">
        <v>7.4957359999999996E-8</v>
      </c>
      <c r="ADF29" s="72">
        <v>4.5064140000000004E-9</v>
      </c>
      <c r="ADG29" s="72">
        <v>2.7116898000000001E-10</v>
      </c>
      <c r="ADH29" s="72">
        <v>1.6322429999999999E-11</v>
      </c>
      <c r="ADI29" s="72">
        <v>9.8240069999999993E-13</v>
      </c>
      <c r="ADJ29" s="72">
        <v>5.9104979999999995E-14</v>
      </c>
      <c r="ADK29" s="72">
        <v>3.5537982999999998E-15</v>
      </c>
      <c r="ADL29" s="72">
        <v>2.13509E-16</v>
      </c>
      <c r="ADM29" s="72">
        <v>1.2815302400000001E-17</v>
      </c>
      <c r="ADN29" s="72">
        <v>7.6837790000000001E-19</v>
      </c>
      <c r="ADO29" s="72">
        <v>4.6015672999999998E-20</v>
      </c>
      <c r="ADP29" s="72">
        <v>2.7521923000000001E-21</v>
      </c>
      <c r="ADQ29" s="72">
        <v>1.643827E-22</v>
      </c>
      <c r="ADR29" s="72">
        <v>9.8040115000000006E-24</v>
      </c>
      <c r="ADS29" s="72">
        <v>5.8383634999999996E-25</v>
      </c>
      <c r="ADT29" s="72">
        <v>3.4712810000000001E-26</v>
      </c>
      <c r="ADU29" s="72">
        <v>2.0605056000000001E-27</v>
      </c>
      <c r="ADV29" s="72">
        <v>1.2210077E-28</v>
      </c>
      <c r="ADW29" s="72">
        <v>7.2226864000000003E-30</v>
      </c>
      <c r="ADX29" s="72">
        <v>4.2691627000000002E-31</v>
      </c>
      <c r="ADY29" s="72">
        <v>1.6479543E-32</v>
      </c>
      <c r="ADZ29" s="77"/>
      <c r="AEA29" s="73">
        <v>23</v>
      </c>
      <c r="AEB29" s="103">
        <v>23.5</v>
      </c>
      <c r="AEC29" s="110"/>
      <c r="AED29" s="110"/>
      <c r="AEE29" s="75">
        <f t="shared" si="22"/>
        <v>24</v>
      </c>
      <c r="AEF29" s="121"/>
      <c r="AEG29" s="105">
        <f t="shared" si="29"/>
        <v>3.1057609999999997E-33</v>
      </c>
      <c r="AEH29" s="105">
        <f t="shared" si="29"/>
        <v>3.1057500000000002E-33</v>
      </c>
      <c r="AEI29" s="105">
        <f t="shared" si="29"/>
        <v>3.1057567000000001E-33</v>
      </c>
      <c r="AEJ29" s="105">
        <f t="shared" si="29"/>
        <v>3.1057556000000001E-33</v>
      </c>
      <c r="AEK29" s="105">
        <f t="shared" si="29"/>
        <v>3.1057497000000003E-33</v>
      </c>
      <c r="AEL29" s="105">
        <f t="shared" si="29"/>
        <v>3.1057479999999999E-33</v>
      </c>
      <c r="AEM29" s="105">
        <f t="shared" si="29"/>
        <v>3.1057441999999999E-33</v>
      </c>
      <c r="AEN29" s="105">
        <f t="shared" si="29"/>
        <v>3.1057413E-33</v>
      </c>
      <c r="AEO29" s="105">
        <f t="shared" si="29"/>
        <v>3.1057441999999999E-33</v>
      </c>
      <c r="AEP29" s="105">
        <f t="shared" si="29"/>
        <v>3.1057474999999997E-33</v>
      </c>
      <c r="AEQ29" s="105">
        <f t="shared" si="30"/>
        <v>3.1057512000000003E-33</v>
      </c>
      <c r="AER29" s="105">
        <f t="shared" si="30"/>
        <v>3.1057567000000001E-33</v>
      </c>
      <c r="AES29" s="105">
        <f t="shared" si="30"/>
        <v>3.1057579999999997E-33</v>
      </c>
      <c r="AET29" s="105">
        <f t="shared" si="30"/>
        <v>3.1057620000000002E-33</v>
      </c>
      <c r="AEU29" s="105">
        <f t="shared" si="30"/>
        <v>3.1057647999999998E-33</v>
      </c>
      <c r="AEV29" s="105">
        <f t="shared" si="30"/>
        <v>3.1057680000000002E-33</v>
      </c>
      <c r="AEW29" s="105">
        <f t="shared" si="30"/>
        <v>3.1057759999999998E-33</v>
      </c>
      <c r="AEX29" s="105">
        <f t="shared" si="30"/>
        <v>3.1058062999999997E-33</v>
      </c>
      <c r="AEY29" s="105">
        <f t="shared" si="30"/>
        <v>3.105799E-33</v>
      </c>
      <c r="AEZ29" s="99">
        <f t="shared" si="17"/>
        <v>6.38</v>
      </c>
      <c r="AFA29" s="69"/>
      <c r="AFB29" s="202">
        <v>1.6479354999999999E-32</v>
      </c>
      <c r="AFC29" s="106">
        <f t="shared" si="18"/>
        <v>3.1057600105263159E-33</v>
      </c>
      <c r="AFD29" s="69"/>
      <c r="AFE29" s="109"/>
      <c r="AFF29" s="105">
        <f t="shared" si="31"/>
        <v>1.4864768E-8</v>
      </c>
      <c r="AFG29" s="105">
        <f t="shared" si="31"/>
        <v>1.4864750999999999E-8</v>
      </c>
      <c r="AFH29" s="105">
        <f t="shared" si="31"/>
        <v>1.4864759E-8</v>
      </c>
      <c r="AFI29" s="105">
        <f t="shared" si="31"/>
        <v>1.48647725E-8</v>
      </c>
      <c r="AFJ29" s="105">
        <f t="shared" si="31"/>
        <v>1.4864733E-8</v>
      </c>
      <c r="AFK29" s="105">
        <f t="shared" si="31"/>
        <v>1.48647E-8</v>
      </c>
      <c r="AFL29" s="105">
        <f t="shared" si="31"/>
        <v>1.486466E-8</v>
      </c>
      <c r="AFM29" s="105">
        <f t="shared" si="31"/>
        <v>1.4864625000000001E-8</v>
      </c>
      <c r="AFN29" s="105">
        <f t="shared" si="31"/>
        <v>1.4864634E-8</v>
      </c>
      <c r="AFO29" s="105">
        <f t="shared" si="31"/>
        <v>1.4864646000000001E-8</v>
      </c>
      <c r="AFP29" s="105">
        <f t="shared" si="32"/>
        <v>1.4864676E-8</v>
      </c>
      <c r="AFQ29" s="105">
        <f t="shared" si="32"/>
        <v>1.4864734999999999E-8</v>
      </c>
      <c r="AFR29" s="105">
        <f t="shared" si="32"/>
        <v>1.4864752E-8</v>
      </c>
      <c r="AFS29" s="105">
        <f t="shared" si="32"/>
        <v>1.4864770000000001E-8</v>
      </c>
      <c r="AFT29" s="105">
        <f t="shared" si="32"/>
        <v>1.4864770000000001E-8</v>
      </c>
      <c r="AFU29" s="105">
        <f t="shared" si="32"/>
        <v>1.4864781000000001E-8</v>
      </c>
      <c r="AFV29" s="105">
        <f t="shared" si="32"/>
        <v>1.4864796500000001E-8</v>
      </c>
      <c r="AFW29" s="105">
        <f t="shared" si="32"/>
        <v>1.4864795E-8</v>
      </c>
      <c r="AFX29" s="105">
        <f t="shared" si="32"/>
        <v>1.48648045E-8</v>
      </c>
      <c r="AFY29" s="105"/>
      <c r="AFZ29" s="106">
        <f t="shared" si="24"/>
        <v>1.486473307894737E-8</v>
      </c>
      <c r="AGA29" s="69"/>
      <c r="AGB29" s="69"/>
      <c r="AGC29" s="69"/>
      <c r="AGD29" s="69"/>
      <c r="AGE29" s="69"/>
      <c r="AGF29" s="69"/>
      <c r="AGG29" s="69"/>
      <c r="AGH29" s="69"/>
      <c r="AGI29" s="69"/>
      <c r="AGJ29" s="69"/>
      <c r="AGK29" s="69"/>
      <c r="AGL29" s="69"/>
      <c r="AGM29" s="69"/>
      <c r="AGN29" s="69"/>
      <c r="AGO29" s="69"/>
      <c r="AGP29" s="69"/>
      <c r="AGQ29" s="69"/>
      <c r="AGR29" s="69"/>
      <c r="AGS29" s="69"/>
      <c r="AGT29" s="69"/>
      <c r="AGU29" s="69"/>
      <c r="AGV29" s="69"/>
      <c r="AGW29" s="69"/>
      <c r="AGX29" s="69"/>
      <c r="AGY29" s="69"/>
      <c r="AGZ29" s="69"/>
      <c r="AHA29" s="69"/>
      <c r="AHB29" s="69"/>
      <c r="AHC29" s="69"/>
      <c r="AHD29" s="69"/>
      <c r="AHE29" s="69"/>
      <c r="AHF29" s="69"/>
      <c r="AHG29" s="69"/>
      <c r="AHH29" s="69"/>
      <c r="AHI29" s="69"/>
      <c r="AHJ29" s="69"/>
      <c r="AHK29" s="69"/>
      <c r="AHL29" s="69"/>
      <c r="AHM29" s="69"/>
      <c r="AHN29" s="69"/>
      <c r="AHO29" s="69"/>
      <c r="AHP29" s="69"/>
      <c r="AHQ29" s="69"/>
      <c r="AHR29" s="69"/>
      <c r="AHS29" s="69"/>
      <c r="AHT29" s="69"/>
      <c r="AHU29" s="69"/>
      <c r="AHV29" s="69"/>
      <c r="AHW29" s="69"/>
      <c r="AHX29" s="69"/>
      <c r="AHY29" s="69"/>
      <c r="AHZ29" s="69"/>
      <c r="AIA29" s="69"/>
      <c r="AIB29" s="69"/>
    </row>
    <row r="30" spans="1:912" ht="2.85" customHeight="1" x14ac:dyDescent="0.25">
      <c r="A30" s="77"/>
      <c r="B30" s="98">
        <v>24</v>
      </c>
      <c r="C30" s="99">
        <v>6.67</v>
      </c>
      <c r="D30" s="190">
        <f t="shared" si="14"/>
        <v>2</v>
      </c>
      <c r="E30" s="77"/>
      <c r="F30" s="192">
        <v>0</v>
      </c>
      <c r="G30" s="70">
        <v>7.7735089999999999E-10</v>
      </c>
      <c r="H30" s="70">
        <v>1.7637820000000001E-8</v>
      </c>
      <c r="I30" s="70">
        <v>3.1965142999999998E-7</v>
      </c>
      <c r="J30" s="70">
        <v>5.4524244000000001E-6</v>
      </c>
      <c r="K30" s="70">
        <v>9.0514649999999999E-5</v>
      </c>
      <c r="L30" s="70">
        <v>1.4689009000000001E-3</v>
      </c>
      <c r="M30" s="70">
        <v>2.3123017999999999E-2</v>
      </c>
      <c r="N30" s="70">
        <v>9.3177389999999999E-2</v>
      </c>
      <c r="O30" s="70">
        <v>0.21204384000000001</v>
      </c>
      <c r="P30" s="70">
        <v>0.32820788000000001</v>
      </c>
      <c r="Q30" s="70">
        <v>0.35839283</v>
      </c>
      <c r="R30" s="70">
        <v>0.32613078000000001</v>
      </c>
      <c r="S30" s="70">
        <v>0.20703975999999999</v>
      </c>
      <c r="T30" s="70">
        <v>8.9244450000000003E-2</v>
      </c>
      <c r="U30" s="70">
        <v>2.1754510000000001E-2</v>
      </c>
      <c r="V30" s="70">
        <v>1.4281586999999999E-3</v>
      </c>
      <c r="W30" s="70">
        <v>9.0883679999999997E-5</v>
      </c>
      <c r="X30" s="70">
        <v>5.6773620000000003E-6</v>
      </c>
      <c r="Y30" s="70">
        <v>3.5056529999999999E-7</v>
      </c>
      <c r="Z30" s="70">
        <v>2.1483989999999999E-8</v>
      </c>
      <c r="AA30" s="71">
        <v>1.3099563E-9</v>
      </c>
      <c r="AB30" s="71">
        <v>7.9590716000000006E-11</v>
      </c>
      <c r="AC30" s="71">
        <v>4.8233842999999996E-12</v>
      </c>
      <c r="AD30" s="71">
        <v>2.9173516999999998E-13</v>
      </c>
      <c r="AE30" s="71">
        <v>1.7617137E-14</v>
      </c>
      <c r="AF30" s="71">
        <v>1.0623981E-15</v>
      </c>
      <c r="AG30" s="71">
        <v>6.3987635E-17</v>
      </c>
      <c r="AH30" s="71">
        <v>3.8493200000000003E-18</v>
      </c>
      <c r="AI30" s="71">
        <v>2.3128888000000001E-19</v>
      </c>
      <c r="AJ30" s="71">
        <v>1.388032E-20</v>
      </c>
      <c r="AK30" s="71">
        <v>8.3195917000000001E-22</v>
      </c>
      <c r="AL30" s="71">
        <v>4.9801392000000002E-23</v>
      </c>
      <c r="AM30" s="71">
        <v>2.9771085999999999E-24</v>
      </c>
      <c r="AN30" s="71">
        <v>1.7772032000000001E-25</v>
      </c>
      <c r="AO30" s="71">
        <v>1.0593618999999999E-26</v>
      </c>
      <c r="AP30" s="71">
        <v>6.3051059999999999E-28</v>
      </c>
      <c r="AQ30" s="71">
        <v>3.7467622000000001E-29</v>
      </c>
      <c r="AR30" s="71">
        <v>2.2252741999999999E-30</v>
      </c>
      <c r="AS30" s="71">
        <v>8.6180120000000002E-32</v>
      </c>
      <c r="AT30" s="72">
        <v>0</v>
      </c>
      <c r="AU30" s="72">
        <v>7.7733313999999997E-10</v>
      </c>
      <c r="AV30" s="72">
        <v>1.7637459999999999E-8</v>
      </c>
      <c r="AW30" s="72">
        <v>3.1964551999999998E-7</v>
      </c>
      <c r="AX30" s="72">
        <v>5.4523325E-6</v>
      </c>
      <c r="AY30" s="72">
        <v>9.0513209999999993E-5</v>
      </c>
      <c r="AZ30" s="72">
        <v>1.4688799000000001E-3</v>
      </c>
      <c r="BA30" s="72">
        <v>2.3122719999999999E-2</v>
      </c>
      <c r="BB30" s="72">
        <v>9.3176625999999999E-2</v>
      </c>
      <c r="BC30" s="72">
        <v>0.21204239</v>
      </c>
      <c r="BD30" s="72">
        <v>0.32820614999999997</v>
      </c>
      <c r="BE30" s="72">
        <v>0.35839114</v>
      </c>
      <c r="BF30" s="72">
        <v>0.32612925999999998</v>
      </c>
      <c r="BG30" s="72">
        <v>0.20703901</v>
      </c>
      <c r="BH30" s="72">
        <v>8.9244193999999999E-2</v>
      </c>
      <c r="BI30" s="72">
        <v>2.1754474999999999E-2</v>
      </c>
      <c r="BJ30" s="72">
        <v>1.4281565E-3</v>
      </c>
      <c r="BK30" s="72">
        <v>9.0883540000000001E-5</v>
      </c>
      <c r="BL30" s="72">
        <v>5.6773532999999996E-6</v>
      </c>
      <c r="BM30" s="72">
        <v>3.5056485E-7</v>
      </c>
      <c r="BN30" s="72">
        <v>2.1483954000000001E-8</v>
      </c>
      <c r="BO30" s="72">
        <v>1.3099539E-9</v>
      </c>
      <c r="BP30" s="72">
        <v>7.9590580000000005E-11</v>
      </c>
      <c r="BQ30" s="72">
        <v>4.8233747999999998E-12</v>
      </c>
      <c r="BR30" s="72">
        <v>2.9173452E-13</v>
      </c>
      <c r="BS30" s="72">
        <v>1.7617096000000001E-14</v>
      </c>
      <c r="BT30" s="72">
        <v>1.0623956000000001E-15</v>
      </c>
      <c r="BU30" s="72">
        <v>6.3987470000000005E-17</v>
      </c>
      <c r="BV30" s="72">
        <v>3.8493101999999998E-18</v>
      </c>
      <c r="BW30" s="72">
        <v>2.3128835999999999E-19</v>
      </c>
      <c r="BX30" s="72">
        <v>1.3880285000000001E-20</v>
      </c>
      <c r="BY30" s="72">
        <v>8.3195704999999997E-22</v>
      </c>
      <c r="BZ30" s="72">
        <v>4.9801270000000003E-23</v>
      </c>
      <c r="CA30" s="72">
        <v>2.9771025000000001E-24</v>
      </c>
      <c r="CB30" s="72">
        <v>1.7772011000000001E-25</v>
      </c>
      <c r="CC30" s="72">
        <v>1.0593599E-26</v>
      </c>
      <c r="CD30" s="72">
        <v>6.3050825000000001E-28</v>
      </c>
      <c r="CE30" s="72">
        <v>3.7467479999999999E-29</v>
      </c>
      <c r="CF30" s="72">
        <v>2.2252721E-30</v>
      </c>
      <c r="CG30" s="72">
        <v>8.6179960000000005E-32</v>
      </c>
      <c r="CH30" s="72">
        <v>0</v>
      </c>
      <c r="CI30" s="72">
        <v>7.7734063999999998E-10</v>
      </c>
      <c r="CJ30" s="72">
        <v>1.7637606999999999E-8</v>
      </c>
      <c r="CK30" s="72">
        <v>3.1964776999999999E-7</v>
      </c>
      <c r="CL30" s="72">
        <v>5.4523665999999996E-6</v>
      </c>
      <c r="CM30" s="72">
        <v>9.0513740000000003E-5</v>
      </c>
      <c r="CN30" s="72">
        <v>1.4688876999999999E-3</v>
      </c>
      <c r="CO30" s="72">
        <v>2.312283E-2</v>
      </c>
      <c r="CP30" s="72">
        <v>9.3176863999999998E-2</v>
      </c>
      <c r="CQ30" s="72">
        <v>0.21204284000000001</v>
      </c>
      <c r="CR30" s="72">
        <v>0.32820656999999998</v>
      </c>
      <c r="CS30" s="72">
        <v>0.35839149999999997</v>
      </c>
      <c r="CT30" s="72">
        <v>0.32612950000000002</v>
      </c>
      <c r="CU30" s="72">
        <v>0.20703906</v>
      </c>
      <c r="CV30" s="72">
        <v>8.9244193999999999E-2</v>
      </c>
      <c r="CW30" s="72">
        <v>2.1754473E-2</v>
      </c>
      <c r="CX30" s="72">
        <v>1.428157E-3</v>
      </c>
      <c r="CY30" s="72">
        <v>9.0883600000000005E-5</v>
      </c>
      <c r="CZ30" s="72">
        <v>5.6773559999999997E-6</v>
      </c>
      <c r="DA30" s="72">
        <v>3.5056495999999998E-7</v>
      </c>
      <c r="DB30" s="72">
        <v>2.1483966999999998E-8</v>
      </c>
      <c r="DC30" s="72">
        <v>1.3099548999999999E-9</v>
      </c>
      <c r="DD30" s="72">
        <v>7.9590629999999995E-11</v>
      </c>
      <c r="DE30" s="72">
        <v>4.8233803999999998E-12</v>
      </c>
      <c r="DF30" s="72">
        <v>2.9173498E-13</v>
      </c>
      <c r="DG30" s="72">
        <v>1.7617124999999999E-14</v>
      </c>
      <c r="DH30" s="72">
        <v>1.0623971E-15</v>
      </c>
      <c r="DI30" s="72">
        <v>6.3987574999999998E-17</v>
      </c>
      <c r="DJ30" s="72">
        <v>3.849319E-18</v>
      </c>
      <c r="DK30" s="72">
        <v>2.3128890000000002E-19</v>
      </c>
      <c r="DL30" s="72">
        <v>1.388032E-20</v>
      </c>
      <c r="DM30" s="72">
        <v>8.3195900000000004E-22</v>
      </c>
      <c r="DN30" s="72">
        <v>4.9801331999999999E-23</v>
      </c>
      <c r="DO30" s="72">
        <v>2.9771035E-24</v>
      </c>
      <c r="DP30" s="72">
        <v>1.7772017999999999E-25</v>
      </c>
      <c r="DQ30" s="72">
        <v>1.0593629E-26</v>
      </c>
      <c r="DR30" s="72">
        <v>6.3051130000000003E-28</v>
      </c>
      <c r="DS30" s="72">
        <v>3.746758E-29</v>
      </c>
      <c r="DT30" s="72">
        <v>2.2252763999999999E-30</v>
      </c>
      <c r="DU30" s="72">
        <v>8.6180133999999995E-32</v>
      </c>
      <c r="DV30" s="72">
        <v>0</v>
      </c>
      <c r="DW30" s="72">
        <v>7.7734320000000001E-10</v>
      </c>
      <c r="DX30" s="72">
        <v>1.7637664000000001E-8</v>
      </c>
      <c r="DY30" s="72">
        <v>3.1964869999999998E-7</v>
      </c>
      <c r="DZ30" s="72">
        <v>5.4523807000000004E-6</v>
      </c>
      <c r="EA30" s="72">
        <v>9.0513989999999994E-5</v>
      </c>
      <c r="EB30" s="72">
        <v>1.4688914000000001E-3</v>
      </c>
      <c r="EC30" s="72">
        <v>2.3122875000000001E-2</v>
      </c>
      <c r="ED30" s="72">
        <v>9.3176980000000006E-2</v>
      </c>
      <c r="EE30" s="72">
        <v>0.21204312</v>
      </c>
      <c r="EF30" s="72">
        <v>0.32820705</v>
      </c>
      <c r="EG30" s="72">
        <v>0.35839189999999999</v>
      </c>
      <c r="EH30" s="72">
        <v>0.32612982000000001</v>
      </c>
      <c r="EI30" s="72">
        <v>0.20703920000000001</v>
      </c>
      <c r="EJ30" s="72">
        <v>8.9244229999999994E-2</v>
      </c>
      <c r="EK30" s="72">
        <v>2.1754474999999999E-2</v>
      </c>
      <c r="EL30" s="72">
        <v>1.4281573000000001E-3</v>
      </c>
      <c r="EM30" s="72">
        <v>9.0883620000000007E-5</v>
      </c>
      <c r="EN30" s="72">
        <v>5.6773599999999998E-6</v>
      </c>
      <c r="EO30" s="72">
        <v>3.5056523999999999E-7</v>
      </c>
      <c r="EP30" s="72">
        <v>2.1483984000000001E-8</v>
      </c>
      <c r="EQ30" s="72">
        <v>1.3099559E-9</v>
      </c>
      <c r="ER30" s="72">
        <v>7.9590695E-11</v>
      </c>
      <c r="ES30" s="72">
        <v>4.8233833999999999E-12</v>
      </c>
      <c r="ET30" s="72">
        <v>2.9173522E-13</v>
      </c>
      <c r="EU30" s="72">
        <v>1.7617137999999999E-14</v>
      </c>
      <c r="EV30" s="72">
        <v>1.0623979E-15</v>
      </c>
      <c r="EW30" s="72">
        <v>6.3987574999999998E-17</v>
      </c>
      <c r="EX30" s="72">
        <v>3.8493159999999999E-18</v>
      </c>
      <c r="EY30" s="72">
        <v>2.3128859999999998E-19</v>
      </c>
      <c r="EZ30" s="72">
        <v>1.3880297E-20</v>
      </c>
      <c r="FA30" s="72">
        <v>8.3195769999999996E-22</v>
      </c>
      <c r="FB30" s="72">
        <v>4.9801271999999997E-23</v>
      </c>
      <c r="FC30" s="72">
        <v>2.9770992999999998E-24</v>
      </c>
      <c r="FD30" s="72">
        <v>1.7772007E-25</v>
      </c>
      <c r="FE30" s="72">
        <v>1.0593640999999999E-26</v>
      </c>
      <c r="FF30" s="72">
        <v>6.3051029999999997E-28</v>
      </c>
      <c r="FG30" s="72">
        <v>3.7467639999999998E-29</v>
      </c>
      <c r="FH30" s="72">
        <v>2.2252763000000001E-30</v>
      </c>
      <c r="FI30" s="72">
        <v>8.6180129999999998E-32</v>
      </c>
      <c r="FJ30" s="72">
        <v>0</v>
      </c>
      <c r="FK30" s="72">
        <v>7.7734423999999999E-10</v>
      </c>
      <c r="FL30" s="72">
        <v>1.7637685000000001E-8</v>
      </c>
      <c r="FM30" s="72">
        <v>3.1964913E-7</v>
      </c>
      <c r="FN30" s="72">
        <v>5.4523853000000001E-6</v>
      </c>
      <c r="FO30" s="72">
        <v>9.0514004000000005E-5</v>
      </c>
      <c r="FP30" s="72">
        <v>1.4688907000000001E-3</v>
      </c>
      <c r="FQ30" s="72">
        <v>2.3122879999999998E-2</v>
      </c>
      <c r="FR30" s="72">
        <v>9.3177010000000005E-2</v>
      </c>
      <c r="FS30" s="72">
        <v>0.21204321000000001</v>
      </c>
      <c r="FT30" s="72">
        <v>0.32820709999999997</v>
      </c>
      <c r="FU30" s="72">
        <v>0.35839197</v>
      </c>
      <c r="FV30" s="72">
        <v>0.32612989999999997</v>
      </c>
      <c r="FW30" s="72">
        <v>0.20703920000000001</v>
      </c>
      <c r="FX30" s="72">
        <v>8.9244210000000004E-2</v>
      </c>
      <c r="FY30" s="72">
        <v>2.1754435999999999E-2</v>
      </c>
      <c r="FZ30" s="72">
        <v>1.4281540000000001E-3</v>
      </c>
      <c r="GA30" s="72">
        <v>9.0883374999999996E-5</v>
      </c>
      <c r="GB30" s="72">
        <v>5.6773442000000001E-6</v>
      </c>
      <c r="GC30" s="72">
        <v>3.5056433000000002E-7</v>
      </c>
      <c r="GD30" s="72">
        <v>2.148393E-8</v>
      </c>
      <c r="GE30" s="72">
        <v>1.3099526E-9</v>
      </c>
      <c r="GF30" s="72">
        <v>7.9590460000000001E-11</v>
      </c>
      <c r="GG30" s="72">
        <v>4.8233696E-12</v>
      </c>
      <c r="GH30" s="72">
        <v>2.9173421999999998E-13</v>
      </c>
      <c r="GI30" s="72">
        <v>1.7617076000000001E-14</v>
      </c>
      <c r="GJ30" s="72">
        <v>1.0623939E-15</v>
      </c>
      <c r="GK30" s="72">
        <v>6.3987319999999995E-17</v>
      </c>
      <c r="GL30" s="72">
        <v>3.8493010000000003E-18</v>
      </c>
      <c r="GM30" s="72">
        <v>2.3128776000000002E-19</v>
      </c>
      <c r="GN30" s="72">
        <v>1.3880256999999999E-20</v>
      </c>
      <c r="GO30" s="72">
        <v>8.3195644000000001E-22</v>
      </c>
      <c r="GP30" s="72">
        <v>4.9801331999999999E-23</v>
      </c>
      <c r="GQ30" s="72">
        <v>2.9771085999999999E-24</v>
      </c>
      <c r="GR30" s="72">
        <v>1.7771997000000001E-25</v>
      </c>
      <c r="GS30" s="72">
        <v>1.0593583E-26</v>
      </c>
      <c r="GT30" s="72">
        <v>6.3050970000000002E-28</v>
      </c>
      <c r="GU30" s="72">
        <v>3.7467537999999998E-29</v>
      </c>
      <c r="GV30" s="72">
        <v>2.2252711999999999E-30</v>
      </c>
      <c r="GW30" s="72">
        <v>8.6179919999999998E-32</v>
      </c>
      <c r="GX30" s="72">
        <v>0</v>
      </c>
      <c r="GY30" s="72">
        <v>7.773438E-10</v>
      </c>
      <c r="GZ30" s="72">
        <v>1.7637673E-8</v>
      </c>
      <c r="HA30" s="72">
        <v>3.1964875999999998E-7</v>
      </c>
      <c r="HB30" s="72">
        <v>5.4523829999999998E-6</v>
      </c>
      <c r="HC30" s="72">
        <v>9.0513960000000005E-5</v>
      </c>
      <c r="HD30" s="72">
        <v>1.4688905E-3</v>
      </c>
      <c r="HE30" s="72">
        <v>2.3122878999999999E-2</v>
      </c>
      <c r="HF30" s="72">
        <v>9.3177095000000001E-2</v>
      </c>
      <c r="HG30" s="72">
        <v>0.21204329999999999</v>
      </c>
      <c r="HH30" s="72">
        <v>0.32820702000000002</v>
      </c>
      <c r="HI30" s="72">
        <v>0.35839179999999998</v>
      </c>
      <c r="HJ30" s="72">
        <v>0.32612975999999999</v>
      </c>
      <c r="HK30" s="72">
        <v>0.20703906999999999</v>
      </c>
      <c r="HL30" s="72">
        <v>8.9244135000000002E-2</v>
      </c>
      <c r="HM30" s="72">
        <v>2.1754409999999998E-2</v>
      </c>
      <c r="HN30" s="72">
        <v>1.4281516000000001E-3</v>
      </c>
      <c r="HO30" s="72">
        <v>9.0883220000000006E-5</v>
      </c>
      <c r="HP30" s="72">
        <v>5.6773340000000004E-6</v>
      </c>
      <c r="HQ30" s="72">
        <v>3.5056357000000002E-7</v>
      </c>
      <c r="HR30" s="72">
        <v>2.148388E-8</v>
      </c>
      <c r="HS30" s="72">
        <v>1.3099490999999999E-9</v>
      </c>
      <c r="HT30" s="72">
        <v>7.9590249999999996E-11</v>
      </c>
      <c r="HU30" s="72">
        <v>4.8233549999999997E-12</v>
      </c>
      <c r="HV30" s="72">
        <v>2.917334E-13</v>
      </c>
      <c r="HW30" s="72">
        <v>1.7617025000000001E-14</v>
      </c>
      <c r="HX30" s="72">
        <v>1.0623911000000001E-15</v>
      </c>
      <c r="HY30" s="72">
        <v>6.3987179999999995E-17</v>
      </c>
      <c r="HZ30" s="72">
        <v>3.8492956999999999E-18</v>
      </c>
      <c r="IA30" s="72">
        <v>2.3128756000000001E-19</v>
      </c>
      <c r="IB30" s="72">
        <v>1.3880247000000001E-20</v>
      </c>
      <c r="IC30" s="72">
        <v>8.3195446999999997E-22</v>
      </c>
      <c r="ID30" s="72">
        <v>4.9801136000000001E-23</v>
      </c>
      <c r="IE30" s="72">
        <v>2.9770984999999999E-24</v>
      </c>
      <c r="IF30" s="72">
        <v>1.7771991000000001E-25</v>
      </c>
      <c r="IG30" s="72">
        <v>1.05935884E-26</v>
      </c>
      <c r="IH30" s="72">
        <v>6.3051000000000004E-28</v>
      </c>
      <c r="II30" s="72">
        <v>3.7467489999999999E-29</v>
      </c>
      <c r="IJ30" s="72">
        <v>2.2252689999999999E-30</v>
      </c>
      <c r="IK30" s="72">
        <v>8.6179846000000005E-32</v>
      </c>
      <c r="IL30" s="72">
        <v>0</v>
      </c>
      <c r="IM30" s="72">
        <v>7.7734125000000001E-10</v>
      </c>
      <c r="IN30" s="72">
        <v>1.7637602000000001E-8</v>
      </c>
      <c r="IO30" s="72">
        <v>3.1964764999999998E-7</v>
      </c>
      <c r="IP30" s="72">
        <v>5.4523643000000002E-6</v>
      </c>
      <c r="IQ30" s="72">
        <v>9.0513679999999999E-5</v>
      </c>
      <c r="IR30" s="72">
        <v>1.4688864999999999E-3</v>
      </c>
      <c r="IS30" s="72">
        <v>2.3122831999999999E-2</v>
      </c>
      <c r="IT30" s="72">
        <v>9.3176999999999996E-2</v>
      </c>
      <c r="IU30" s="72">
        <v>0.21204315000000001</v>
      </c>
      <c r="IV30" s="72">
        <v>0.32820693000000001</v>
      </c>
      <c r="IW30" s="72">
        <v>0.35839149999999997</v>
      </c>
      <c r="IX30" s="72">
        <v>0.32612943999999999</v>
      </c>
      <c r="IY30" s="72">
        <v>0.20703888000000001</v>
      </c>
      <c r="IZ30" s="72">
        <v>8.9244009999999999E-2</v>
      </c>
      <c r="JA30" s="72">
        <v>2.1754365000000001E-2</v>
      </c>
      <c r="JB30" s="72">
        <v>1.4281478999999999E-3</v>
      </c>
      <c r="JC30" s="72">
        <v>9.0882970000000002E-5</v>
      </c>
      <c r="JD30" s="72">
        <v>5.6773165E-6</v>
      </c>
      <c r="JE30" s="72">
        <v>3.5056253999999999E-7</v>
      </c>
      <c r="JF30" s="72">
        <v>2.1483817E-8</v>
      </c>
      <c r="JG30" s="72">
        <v>1.3099457000000001E-9</v>
      </c>
      <c r="JH30" s="72">
        <v>7.9590036000000001E-11</v>
      </c>
      <c r="JI30" s="72">
        <v>4.8233450000000004E-12</v>
      </c>
      <c r="JJ30" s="72">
        <v>2.9173277999999999E-13</v>
      </c>
      <c r="JK30" s="72">
        <v>1.7616994E-14</v>
      </c>
      <c r="JL30" s="72">
        <v>1.0623896999999999E-15</v>
      </c>
      <c r="JM30" s="72">
        <v>6.3987119999999994E-17</v>
      </c>
      <c r="JN30" s="72">
        <v>3.8492930000000003E-18</v>
      </c>
      <c r="JO30" s="72">
        <v>2.3128753000000001E-19</v>
      </c>
      <c r="JP30" s="72">
        <v>1.3880254999999999E-20</v>
      </c>
      <c r="JQ30" s="72">
        <v>8.3195476999999998E-22</v>
      </c>
      <c r="JR30" s="72">
        <v>4.9801034999999998E-23</v>
      </c>
      <c r="JS30" s="72">
        <v>2.9770865000000001E-24</v>
      </c>
      <c r="JT30" s="72">
        <v>1.7771947000000001E-25</v>
      </c>
      <c r="JU30" s="72">
        <v>1.0593591E-26</v>
      </c>
      <c r="JV30" s="72">
        <v>6.3050925999999999E-28</v>
      </c>
      <c r="JW30" s="72">
        <v>3.7467440000000002E-29</v>
      </c>
      <c r="JX30" s="72">
        <v>2.225266E-30</v>
      </c>
      <c r="JY30" s="72">
        <v>8.6179730000000001E-32</v>
      </c>
      <c r="JZ30" s="72">
        <v>0</v>
      </c>
      <c r="KA30" s="72">
        <v>7.773412E-10</v>
      </c>
      <c r="KB30" s="72">
        <v>1.763761E-8</v>
      </c>
      <c r="KC30" s="72">
        <v>3.196477E-7</v>
      </c>
      <c r="KD30" s="72">
        <v>5.4523609999999997E-6</v>
      </c>
      <c r="KE30" s="72">
        <v>9.0513609999999994E-5</v>
      </c>
      <c r="KF30" s="72">
        <v>1.4688857999999999E-3</v>
      </c>
      <c r="KG30" s="72">
        <v>2.3122819999999999E-2</v>
      </c>
      <c r="KH30" s="72">
        <v>9.3176930000000005E-2</v>
      </c>
      <c r="KI30" s="72">
        <v>0.21204310000000001</v>
      </c>
      <c r="KJ30" s="72">
        <v>0.32820686999999998</v>
      </c>
      <c r="KK30" s="72">
        <v>0.35839140000000003</v>
      </c>
      <c r="KL30" s="72">
        <v>0.32612922999999999</v>
      </c>
      <c r="KM30" s="72">
        <v>0.20703869</v>
      </c>
      <c r="KN30" s="72">
        <v>8.9243890000000006E-2</v>
      </c>
      <c r="KO30" s="72">
        <v>2.1754320000000001E-2</v>
      </c>
      <c r="KP30" s="72">
        <v>1.4281445000000001E-3</v>
      </c>
      <c r="KQ30" s="72">
        <v>9.088275E-5</v>
      </c>
      <c r="KR30" s="72">
        <v>5.6773033000000004E-6</v>
      </c>
      <c r="KS30" s="72">
        <v>3.5056171999999998E-7</v>
      </c>
      <c r="KT30" s="72">
        <v>2.1483769999999998E-8</v>
      </c>
      <c r="KU30" s="72">
        <v>1.3099430000000001E-9</v>
      </c>
      <c r="KV30" s="72">
        <v>7.9589939999999998E-11</v>
      </c>
      <c r="KW30" s="72">
        <v>4.8233382999999997E-12</v>
      </c>
      <c r="KX30" s="72">
        <v>2.9173256999999999E-13</v>
      </c>
      <c r="KY30" s="72">
        <v>1.7616991000000001E-14</v>
      </c>
      <c r="KZ30" s="72">
        <v>1.0623898999999999E-15</v>
      </c>
      <c r="LA30" s="72">
        <v>6.3987119999999994E-17</v>
      </c>
      <c r="LB30" s="72">
        <v>3.8492904000000004E-18</v>
      </c>
      <c r="LC30" s="72">
        <v>2.3128720000000002E-19</v>
      </c>
      <c r="LD30" s="72">
        <v>1.3880233999999999E-20</v>
      </c>
      <c r="LE30" s="72">
        <v>8.3195457E-22</v>
      </c>
      <c r="LF30" s="72">
        <v>4.9801067E-23</v>
      </c>
      <c r="LG30" s="72">
        <v>2.9770865000000001E-24</v>
      </c>
      <c r="LH30" s="72">
        <v>1.7771932999999999E-25</v>
      </c>
      <c r="LI30" s="72">
        <v>1.05935884E-26</v>
      </c>
      <c r="LJ30" s="72">
        <v>6.3050854000000003E-28</v>
      </c>
      <c r="LK30" s="72">
        <v>3.746742E-29</v>
      </c>
      <c r="LL30" s="72">
        <v>2.2252645999999998E-30</v>
      </c>
      <c r="LM30" s="72">
        <v>8.6179690000000005E-32</v>
      </c>
      <c r="LN30" s="72">
        <v>0</v>
      </c>
      <c r="LO30" s="72">
        <v>7.773409E-10</v>
      </c>
      <c r="LP30" s="72">
        <v>1.7637593999999998E-8</v>
      </c>
      <c r="LQ30" s="72">
        <v>3.1964740000000003E-7</v>
      </c>
      <c r="LR30" s="72">
        <v>5.4523560000000001E-6</v>
      </c>
      <c r="LS30" s="72">
        <v>9.0513495000000006E-5</v>
      </c>
      <c r="LT30" s="72">
        <v>1.4688838000000001E-3</v>
      </c>
      <c r="LU30" s="72">
        <v>2.3122790000000001E-2</v>
      </c>
      <c r="LV30" s="72">
        <v>9.3176809999999999E-2</v>
      </c>
      <c r="LW30" s="72">
        <v>0.21204287999999999</v>
      </c>
      <c r="LX30" s="72">
        <v>0.32820672000000001</v>
      </c>
      <c r="LY30" s="72">
        <v>0.35839130000000002</v>
      </c>
      <c r="LZ30" s="72">
        <v>0.32612904999999998</v>
      </c>
      <c r="MA30" s="72">
        <v>0.20703857000000001</v>
      </c>
      <c r="MB30" s="72">
        <v>8.9243844000000003E-2</v>
      </c>
      <c r="MC30" s="72">
        <v>2.1754328E-2</v>
      </c>
      <c r="MD30" s="72">
        <v>1.4281453999999999E-3</v>
      </c>
      <c r="ME30" s="72">
        <v>9.0882810000000004E-5</v>
      </c>
      <c r="MF30" s="72">
        <v>5.6773069999999998E-6</v>
      </c>
      <c r="MG30" s="72">
        <v>3.5056199999999999E-7</v>
      </c>
      <c r="MH30" s="72">
        <v>2.1483790000000002E-8</v>
      </c>
      <c r="MI30" s="72">
        <v>1.3099449E-9</v>
      </c>
      <c r="MJ30" s="72">
        <v>7.9590040000000004E-11</v>
      </c>
      <c r="MK30" s="72">
        <v>4.8233460000000002E-12</v>
      </c>
      <c r="ML30" s="72">
        <v>2.9173305E-13</v>
      </c>
      <c r="MM30" s="72">
        <v>1.7617023000000001E-14</v>
      </c>
      <c r="MN30" s="72">
        <v>1.0623918E-15</v>
      </c>
      <c r="MO30" s="72">
        <v>6.3987263999999998E-17</v>
      </c>
      <c r="MP30" s="72">
        <v>3.8492969999999999E-18</v>
      </c>
      <c r="MQ30" s="72">
        <v>2.312873E-19</v>
      </c>
      <c r="MR30" s="72">
        <v>1.3880226E-20</v>
      </c>
      <c r="MS30" s="72">
        <v>8.3195426999999999E-22</v>
      </c>
      <c r="MT30" s="72">
        <v>4.980113E-23</v>
      </c>
      <c r="MU30" s="72">
        <v>2.9770945999999999E-24</v>
      </c>
      <c r="MV30" s="72">
        <v>1.7771970999999999E-25</v>
      </c>
      <c r="MW30" s="72">
        <v>1.0593603E-26</v>
      </c>
      <c r="MX30" s="72">
        <v>6.3050879999999996E-28</v>
      </c>
      <c r="MY30" s="72">
        <v>3.7467444E-29</v>
      </c>
      <c r="MZ30" s="72">
        <v>2.2252661000000001E-30</v>
      </c>
      <c r="NA30" s="72">
        <v>8.6179745999999998E-32</v>
      </c>
      <c r="NB30" s="72">
        <v>0</v>
      </c>
      <c r="NC30" s="72">
        <v>7.7733963999999997E-10</v>
      </c>
      <c r="ND30" s="72">
        <v>1.7637577E-8</v>
      </c>
      <c r="NE30" s="72">
        <v>3.1964713999999998E-7</v>
      </c>
      <c r="NF30" s="72">
        <v>5.4523534E-6</v>
      </c>
      <c r="NG30" s="72">
        <v>9.0513466E-5</v>
      </c>
      <c r="NH30" s="72">
        <v>1.4688829E-3</v>
      </c>
      <c r="NI30" s="72">
        <v>2.3122769000000001E-2</v>
      </c>
      <c r="NJ30" s="72">
        <v>9.3176709999999996E-2</v>
      </c>
      <c r="NK30" s="72">
        <v>0.21204260999999999</v>
      </c>
      <c r="NL30" s="72">
        <v>0.32820644999999998</v>
      </c>
      <c r="NM30" s="72">
        <v>0.35839140000000003</v>
      </c>
      <c r="NN30" s="72">
        <v>0.32612920000000001</v>
      </c>
      <c r="NO30" s="72">
        <v>0.20703864</v>
      </c>
      <c r="NP30" s="72">
        <v>8.9243890000000006E-2</v>
      </c>
      <c r="NQ30" s="72">
        <v>2.1754326000000001E-2</v>
      </c>
      <c r="NR30" s="72">
        <v>1.4281456E-3</v>
      </c>
      <c r="NS30" s="72">
        <v>9.0882820000000005E-5</v>
      </c>
      <c r="NT30" s="72">
        <v>5.6773088000000004E-6</v>
      </c>
      <c r="NU30" s="72">
        <v>3.5056220000000002E-7</v>
      </c>
      <c r="NV30" s="72">
        <v>2.1483805E-8</v>
      </c>
      <c r="NW30" s="72">
        <v>1.3099457000000001E-9</v>
      </c>
      <c r="NX30" s="72">
        <v>7.9590126000000002E-11</v>
      </c>
      <c r="NY30" s="72">
        <v>4.8233527E-12</v>
      </c>
      <c r="NZ30" s="72">
        <v>2.9173334999999997E-13</v>
      </c>
      <c r="OA30" s="72">
        <v>1.7617034999999999E-14</v>
      </c>
      <c r="OB30" s="72">
        <v>1.0623927E-15</v>
      </c>
      <c r="OC30" s="72">
        <v>6.3987309999999997E-17</v>
      </c>
      <c r="OD30" s="72">
        <v>3.8493015E-18</v>
      </c>
      <c r="OE30" s="72">
        <v>2.3128764000000002E-19</v>
      </c>
      <c r="OF30" s="72">
        <v>1.3880237999999999E-20</v>
      </c>
      <c r="OG30" s="72">
        <v>8.3195440000000003E-22</v>
      </c>
      <c r="OH30" s="72">
        <v>4.9801158E-23</v>
      </c>
      <c r="OI30" s="72">
        <v>2.9771003000000001E-24</v>
      </c>
      <c r="OJ30" s="72">
        <v>1.7772016E-25</v>
      </c>
      <c r="OK30" s="72">
        <v>1.0593621E-26</v>
      </c>
      <c r="OL30" s="72">
        <v>6.305095E-28</v>
      </c>
      <c r="OM30" s="72">
        <v>3.7467493000000001E-29</v>
      </c>
      <c r="ON30" s="72">
        <v>2.2252691000000001E-30</v>
      </c>
      <c r="OO30" s="72">
        <v>8.6179859999999998E-32</v>
      </c>
      <c r="OP30" s="72">
        <v>0</v>
      </c>
      <c r="OQ30" s="72">
        <v>7.7733819999999997E-10</v>
      </c>
      <c r="OR30" s="72">
        <v>1.7637533999999999E-8</v>
      </c>
      <c r="OS30" s="72">
        <v>3.1964646E-7</v>
      </c>
      <c r="OT30" s="72">
        <v>5.4523429999999996E-6</v>
      </c>
      <c r="OU30" s="72">
        <v>9.0513340000000002E-5</v>
      </c>
      <c r="OV30" s="72">
        <v>1.4688807999999999E-3</v>
      </c>
      <c r="OW30" s="72">
        <v>2.3122746E-2</v>
      </c>
      <c r="OX30" s="72">
        <v>9.3176684999999995E-2</v>
      </c>
      <c r="OY30" s="72">
        <v>0.21204254</v>
      </c>
      <c r="OZ30" s="72">
        <v>0.32820632999999999</v>
      </c>
      <c r="PA30" s="72">
        <v>0.35839149999999997</v>
      </c>
      <c r="PB30" s="72">
        <v>0.32612932</v>
      </c>
      <c r="PC30" s="72">
        <v>0.20703878000000001</v>
      </c>
      <c r="PD30" s="72">
        <v>8.9243985999999997E-2</v>
      </c>
      <c r="PE30" s="72">
        <v>2.1754365000000001E-2</v>
      </c>
      <c r="PF30" s="72">
        <v>1.4281482E-3</v>
      </c>
      <c r="PG30" s="72">
        <v>9.0883000000000004E-5</v>
      </c>
      <c r="PH30" s="72">
        <v>5.6773190000000001E-6</v>
      </c>
      <c r="PI30" s="72">
        <v>3.5056282999999998E-7</v>
      </c>
      <c r="PJ30" s="72">
        <v>2.1483846E-8</v>
      </c>
      <c r="PK30" s="72">
        <v>1.3099483999999999E-9</v>
      </c>
      <c r="PL30" s="72">
        <v>7.9590286000000003E-11</v>
      </c>
      <c r="PM30" s="72">
        <v>4.8233618000000004E-12</v>
      </c>
      <c r="PN30" s="72">
        <v>2.9173392000000001E-13</v>
      </c>
      <c r="PO30" s="72">
        <v>1.7617062E-14</v>
      </c>
      <c r="PP30" s="72">
        <v>1.0623937E-15</v>
      </c>
      <c r="PQ30" s="72">
        <v>6.3987369999999998E-17</v>
      </c>
      <c r="PR30" s="72">
        <v>3.8493060000000002E-18</v>
      </c>
      <c r="PS30" s="72">
        <v>2.3128806999999999E-19</v>
      </c>
      <c r="PT30" s="72">
        <v>1.3880270000000001E-20</v>
      </c>
      <c r="PU30" s="72">
        <v>8.3195614E-22</v>
      </c>
      <c r="PV30" s="72">
        <v>4.9801253000000002E-23</v>
      </c>
      <c r="PW30" s="72">
        <v>2.9771044999999999E-24</v>
      </c>
      <c r="PX30" s="72">
        <v>1.7772039E-25</v>
      </c>
      <c r="PY30" s="72">
        <v>1.05936316E-26</v>
      </c>
      <c r="PZ30" s="72">
        <v>6.3051029999999997E-28</v>
      </c>
      <c r="QA30" s="72">
        <v>3.7467544000000001E-29</v>
      </c>
      <c r="QB30" s="72">
        <v>2.2252715999999999E-30</v>
      </c>
      <c r="QC30" s="72">
        <v>8.6179960000000005E-32</v>
      </c>
      <c r="QD30" s="72">
        <v>0</v>
      </c>
      <c r="QE30" s="72">
        <v>7.7733413999999998E-10</v>
      </c>
      <c r="QF30" s="72">
        <v>1.7637444E-8</v>
      </c>
      <c r="QG30" s="72">
        <v>3.1964470000000002E-7</v>
      </c>
      <c r="QH30" s="72">
        <v>5.4523143000000001E-6</v>
      </c>
      <c r="QI30" s="72">
        <v>9.0512899999999999E-5</v>
      </c>
      <c r="QJ30" s="72">
        <v>1.4688752E-3</v>
      </c>
      <c r="QK30" s="72">
        <v>2.3122672E-2</v>
      </c>
      <c r="QL30" s="72">
        <v>9.317657E-2</v>
      </c>
      <c r="QM30" s="72">
        <v>0.21204249999999999</v>
      </c>
      <c r="QN30" s="72">
        <v>0.32820623999999998</v>
      </c>
      <c r="QO30" s="72">
        <v>0.35839149999999997</v>
      </c>
      <c r="QP30" s="72">
        <v>0.32612953</v>
      </c>
      <c r="QQ30" s="72">
        <v>0.20703898000000001</v>
      </c>
      <c r="QR30" s="72">
        <v>8.9244089999999998E-2</v>
      </c>
      <c r="QS30" s="72">
        <v>2.1754425000000001E-2</v>
      </c>
      <c r="QT30" s="72">
        <v>1.4281531E-3</v>
      </c>
      <c r="QU30" s="72">
        <v>9.0883340000000001E-5</v>
      </c>
      <c r="QV30" s="72">
        <v>5.677343E-6</v>
      </c>
      <c r="QW30" s="72">
        <v>3.5056430000000002E-7</v>
      </c>
      <c r="QX30" s="72">
        <v>2.1483935000000001E-8</v>
      </c>
      <c r="QY30" s="72">
        <v>1.3099535999999999E-9</v>
      </c>
      <c r="QZ30" s="72">
        <v>7.9590583999999995E-11</v>
      </c>
      <c r="RA30" s="72">
        <v>4.8233786999999996E-12</v>
      </c>
      <c r="RB30" s="72">
        <v>2.9173493000000002E-13</v>
      </c>
      <c r="RC30" s="72">
        <v>1.7617119999999999E-14</v>
      </c>
      <c r="RD30" s="72">
        <v>1.0623967000000001E-15</v>
      </c>
      <c r="RE30" s="72">
        <v>6.3987519999999996E-17</v>
      </c>
      <c r="RF30" s="72">
        <v>3.8493150000000004E-18</v>
      </c>
      <c r="RG30" s="72">
        <v>2.3128876999999999E-19</v>
      </c>
      <c r="RH30" s="72">
        <v>1.3880325000000001E-20</v>
      </c>
      <c r="RI30" s="72">
        <v>8.3196007000000005E-22</v>
      </c>
      <c r="RJ30" s="72">
        <v>4.9801466999999999E-23</v>
      </c>
      <c r="RK30" s="72">
        <v>2.9771150999999999E-24</v>
      </c>
      <c r="RL30" s="72">
        <v>1.7772087E-25</v>
      </c>
      <c r="RM30" s="72">
        <v>1.0593654E-26</v>
      </c>
      <c r="RN30" s="72">
        <v>6.3051199999999999E-28</v>
      </c>
      <c r="RO30" s="72">
        <v>3.7467639999999998E-29</v>
      </c>
      <c r="RP30" s="72">
        <v>2.2252770000000001E-30</v>
      </c>
      <c r="RQ30" s="72">
        <v>8.6180150000000002E-32</v>
      </c>
      <c r="RR30" s="72">
        <v>0</v>
      </c>
      <c r="RS30" s="72">
        <v>7.7733313999999997E-10</v>
      </c>
      <c r="RT30" s="72">
        <v>1.7637412E-8</v>
      </c>
      <c r="RU30" s="72">
        <v>3.1964420000000001E-7</v>
      </c>
      <c r="RV30" s="72">
        <v>5.4523070000000003E-6</v>
      </c>
      <c r="RW30" s="72">
        <v>9.0512774000000001E-5</v>
      </c>
      <c r="RX30" s="72">
        <v>1.4688733E-3</v>
      </c>
      <c r="RY30" s="72">
        <v>2.3122638000000001E-2</v>
      </c>
      <c r="RZ30" s="72">
        <v>9.3176454000000006E-2</v>
      </c>
      <c r="SA30" s="72">
        <v>0.21204229999999999</v>
      </c>
      <c r="SB30" s="72">
        <v>0.32820618000000001</v>
      </c>
      <c r="SC30" s="72">
        <v>0.35839140000000003</v>
      </c>
      <c r="SD30" s="72">
        <v>0.32612950000000002</v>
      </c>
      <c r="SE30" s="72">
        <v>0.20703898000000001</v>
      </c>
      <c r="SF30" s="72">
        <v>8.924414E-2</v>
      </c>
      <c r="SG30" s="72">
        <v>2.175444E-2</v>
      </c>
      <c r="SH30" s="72">
        <v>1.4281542999999999E-3</v>
      </c>
      <c r="SI30" s="72">
        <v>9.0883420000000006E-5</v>
      </c>
      <c r="SJ30" s="72">
        <v>5.6773470000000001E-6</v>
      </c>
      <c r="SK30" s="72">
        <v>3.505645E-7</v>
      </c>
      <c r="SL30" s="72">
        <v>2.1483948999999999E-8</v>
      </c>
      <c r="SM30" s="72">
        <v>1.3099541000000001E-9</v>
      </c>
      <c r="SN30" s="72">
        <v>7.9590605E-11</v>
      </c>
      <c r="SO30" s="72">
        <v>4.8233789999999998E-12</v>
      </c>
      <c r="SP30" s="72">
        <v>2.9173494999999999E-13</v>
      </c>
      <c r="SQ30" s="72">
        <v>1.7617128000000001E-14</v>
      </c>
      <c r="SR30" s="72">
        <v>1.0623973999999999E-15</v>
      </c>
      <c r="SS30" s="72">
        <v>6.3987550000000003E-17</v>
      </c>
      <c r="ST30" s="72">
        <v>3.8493164E-18</v>
      </c>
      <c r="SU30" s="72">
        <v>2.3128885000000001E-19</v>
      </c>
      <c r="SV30" s="72">
        <v>1.3880330999999999E-20</v>
      </c>
      <c r="SW30" s="72">
        <v>8.3196099999999999E-22</v>
      </c>
      <c r="SX30" s="72">
        <v>4.9801555999999999E-23</v>
      </c>
      <c r="SY30" s="72">
        <v>2.9771189000000001E-24</v>
      </c>
      <c r="SZ30" s="72">
        <v>1.7772093E-25</v>
      </c>
      <c r="TA30" s="72">
        <v>1.0593655499999999E-26</v>
      </c>
      <c r="TB30" s="72">
        <v>6.3051204999999999E-28</v>
      </c>
      <c r="TC30" s="72">
        <v>3.7467654999999999E-29</v>
      </c>
      <c r="TD30" s="72">
        <v>2.2252772000000001E-30</v>
      </c>
      <c r="TE30" s="72">
        <v>8.6180169999999995E-32</v>
      </c>
      <c r="TF30" s="72">
        <v>0</v>
      </c>
      <c r="TG30" s="72">
        <v>7.7733280000000001E-10</v>
      </c>
      <c r="TH30" s="72">
        <v>1.7637415000000001E-8</v>
      </c>
      <c r="TI30" s="72">
        <v>3.1964424E-7</v>
      </c>
      <c r="TJ30" s="72">
        <v>5.4523070000000003E-6</v>
      </c>
      <c r="TK30" s="72">
        <v>9.0512790000000005E-5</v>
      </c>
      <c r="TL30" s="72">
        <v>1.4688724999999999E-3</v>
      </c>
      <c r="TM30" s="72">
        <v>2.3122631000000001E-2</v>
      </c>
      <c r="TN30" s="72">
        <v>9.3176350000000005E-2</v>
      </c>
      <c r="TO30" s="72">
        <v>0.21204218</v>
      </c>
      <c r="TP30" s="72">
        <v>0.3282061</v>
      </c>
      <c r="TQ30" s="72">
        <v>0.35839157999999999</v>
      </c>
      <c r="TR30" s="72">
        <v>0.32612966999999998</v>
      </c>
      <c r="TS30" s="72">
        <v>0.20703920000000001</v>
      </c>
      <c r="TT30" s="72">
        <v>8.9244253999999995E-2</v>
      </c>
      <c r="TU30" s="72">
        <v>2.1754479E-2</v>
      </c>
      <c r="TV30" s="72">
        <v>1.4281566000000001E-3</v>
      </c>
      <c r="TW30" s="72">
        <v>9.0883540000000001E-5</v>
      </c>
      <c r="TX30" s="72">
        <v>5.6773565000000002E-6</v>
      </c>
      <c r="TY30" s="72">
        <v>3.5056500000000002E-7</v>
      </c>
      <c r="TZ30" s="72">
        <v>2.1483977000000002E-8</v>
      </c>
      <c r="UA30" s="72">
        <v>1.3099558E-9</v>
      </c>
      <c r="UB30" s="72">
        <v>7.9590679999999998E-11</v>
      </c>
      <c r="UC30" s="72">
        <v>4.8233833999999999E-12</v>
      </c>
      <c r="UD30" s="72">
        <v>2.9173519999999998E-13</v>
      </c>
      <c r="UE30" s="72">
        <v>1.7617149E-14</v>
      </c>
      <c r="UF30" s="72">
        <v>1.0623991E-15</v>
      </c>
      <c r="UG30" s="72">
        <v>6.3987693999999994E-17</v>
      </c>
      <c r="UH30" s="72">
        <v>3.8493250000000001E-18</v>
      </c>
      <c r="UI30" s="72">
        <v>2.3128932E-19</v>
      </c>
      <c r="UJ30" s="72">
        <v>1.3880360000000001E-20</v>
      </c>
      <c r="UK30" s="72">
        <v>8.3196270000000002E-22</v>
      </c>
      <c r="UL30" s="72">
        <v>4.9801659999999999E-23</v>
      </c>
      <c r="UM30" s="72">
        <v>2.9771247999999999E-24</v>
      </c>
      <c r="UN30" s="72">
        <v>1.7772123000000001E-25</v>
      </c>
      <c r="UO30" s="72">
        <v>1.05936686E-26</v>
      </c>
      <c r="UP30" s="72">
        <v>6.3051299999999996E-28</v>
      </c>
      <c r="UQ30" s="72">
        <v>3.7467705999999999E-29</v>
      </c>
      <c r="UR30" s="72">
        <v>2.2252802E-30</v>
      </c>
      <c r="US30" s="72">
        <v>8.6180300000000002E-32</v>
      </c>
      <c r="UT30" s="72">
        <v>0</v>
      </c>
      <c r="UU30" s="72">
        <v>7.773344E-10</v>
      </c>
      <c r="UV30" s="72">
        <v>1.7637445000000001E-8</v>
      </c>
      <c r="UW30" s="72">
        <v>3.1964472999999997E-7</v>
      </c>
      <c r="UX30" s="72">
        <v>5.4523159999999999E-6</v>
      </c>
      <c r="UY30" s="72">
        <v>9.0512970000000004E-5</v>
      </c>
      <c r="UZ30" s="72">
        <v>1.4688749999999999E-3</v>
      </c>
      <c r="VA30" s="72">
        <v>2.3122657000000001E-2</v>
      </c>
      <c r="VB30" s="72">
        <v>9.3176454000000006E-2</v>
      </c>
      <c r="VC30" s="72">
        <v>0.21204223999999999</v>
      </c>
      <c r="VD30" s="72">
        <v>0.32820618000000001</v>
      </c>
      <c r="VE30" s="72">
        <v>0.35839188</v>
      </c>
      <c r="VF30" s="72">
        <v>0.32612994000000001</v>
      </c>
      <c r="VG30" s="72">
        <v>0.20703936000000001</v>
      </c>
      <c r="VH30" s="72">
        <v>8.9244329999999997E-2</v>
      </c>
      <c r="VI30" s="72">
        <v>2.1754493999999999E-2</v>
      </c>
      <c r="VJ30" s="72">
        <v>1.4281576E-3</v>
      </c>
      <c r="VK30" s="72">
        <v>9.0883610000000006E-5</v>
      </c>
      <c r="VL30" s="72">
        <v>5.6773573999999997E-6</v>
      </c>
      <c r="VM30" s="72">
        <v>3.5056507000000001E-7</v>
      </c>
      <c r="VN30" s="72">
        <v>2.1483977000000002E-8</v>
      </c>
      <c r="VO30" s="72">
        <v>1.3099557E-9</v>
      </c>
      <c r="VP30" s="72">
        <v>7.9590690000000004E-11</v>
      </c>
      <c r="VQ30" s="72">
        <v>4.8233826000000003E-12</v>
      </c>
      <c r="VR30" s="72">
        <v>2.9173514000000002E-13</v>
      </c>
      <c r="VS30" s="72">
        <v>1.7617147000000001E-14</v>
      </c>
      <c r="VT30" s="72">
        <v>1.0623993E-15</v>
      </c>
      <c r="VU30" s="72">
        <v>6.3987750000000004E-17</v>
      </c>
      <c r="VV30" s="72">
        <v>3.8493310000000003E-18</v>
      </c>
      <c r="VW30" s="72">
        <v>2.3128973E-19</v>
      </c>
      <c r="VX30" s="72">
        <v>1.3880384999999999E-20</v>
      </c>
      <c r="VY30" s="72">
        <v>8.3196395999999997E-22</v>
      </c>
      <c r="VZ30" s="72">
        <v>4.9801713000000003E-23</v>
      </c>
      <c r="WA30" s="72">
        <v>2.9771279999999998E-24</v>
      </c>
      <c r="WB30" s="72">
        <v>1.7772146000000001E-25</v>
      </c>
      <c r="WC30" s="72">
        <v>1.05936855E-26</v>
      </c>
      <c r="WD30" s="72">
        <v>6.3051393000000003E-28</v>
      </c>
      <c r="WE30" s="72">
        <v>3.7467756999999999E-29</v>
      </c>
      <c r="WF30" s="72">
        <v>2.2252824999999999E-30</v>
      </c>
      <c r="WG30" s="72">
        <v>8.6180399999999999E-32</v>
      </c>
      <c r="WH30" s="72">
        <v>0</v>
      </c>
      <c r="WI30" s="72">
        <v>7.7733513999999999E-10</v>
      </c>
      <c r="WJ30" s="72">
        <v>1.7637474E-8</v>
      </c>
      <c r="WK30" s="72">
        <v>3.1964532E-7</v>
      </c>
      <c r="WL30" s="72">
        <v>5.4523225000000002E-6</v>
      </c>
      <c r="WM30" s="72">
        <v>9.0512970000000004E-5</v>
      </c>
      <c r="WN30" s="72">
        <v>1.4688756999999999E-3</v>
      </c>
      <c r="WO30" s="72">
        <v>2.312268E-2</v>
      </c>
      <c r="WP30" s="72">
        <v>9.3176566000000002E-2</v>
      </c>
      <c r="WQ30" s="72">
        <v>0.21204244999999999</v>
      </c>
      <c r="WR30" s="72">
        <v>0.32820653999999999</v>
      </c>
      <c r="WS30" s="72">
        <v>0.35839206000000001</v>
      </c>
      <c r="WT30" s="72">
        <v>0.32613009999999998</v>
      </c>
      <c r="WU30" s="72">
        <v>0.20703946000000001</v>
      </c>
      <c r="WV30" s="72">
        <v>8.9244370000000003E-2</v>
      </c>
      <c r="WW30" s="72">
        <v>2.1754513999999999E-2</v>
      </c>
      <c r="WX30" s="72">
        <v>1.4281592000000001E-3</v>
      </c>
      <c r="WY30" s="72">
        <v>9.0883673999999994E-5</v>
      </c>
      <c r="WZ30" s="72">
        <v>5.6773624E-6</v>
      </c>
      <c r="XA30" s="72">
        <v>3.5056533E-7</v>
      </c>
      <c r="XB30" s="72">
        <v>2.1483989999999999E-8</v>
      </c>
      <c r="XC30" s="72">
        <v>1.3099566E-9</v>
      </c>
      <c r="XD30" s="72">
        <v>7.9590739999999994E-11</v>
      </c>
      <c r="XE30" s="72">
        <v>4.8233850000000001E-12</v>
      </c>
      <c r="XF30" s="72">
        <v>2.9173529999999999E-13</v>
      </c>
      <c r="XG30" s="72">
        <v>1.7617156999999999E-14</v>
      </c>
      <c r="XH30" s="72">
        <v>1.0623999000000001E-15</v>
      </c>
      <c r="XI30" s="72">
        <v>6.3987813999999997E-17</v>
      </c>
      <c r="XJ30" s="72">
        <v>3.8493362999999998E-18</v>
      </c>
      <c r="XK30" s="72">
        <v>2.3129025000000002E-19</v>
      </c>
      <c r="XL30" s="72">
        <v>1.3880412E-20</v>
      </c>
      <c r="XM30" s="72">
        <v>8.3196540000000002E-22</v>
      </c>
      <c r="XN30" s="72">
        <v>4.9801779999999998E-23</v>
      </c>
      <c r="XO30" s="72">
        <v>2.9771316999999999E-24</v>
      </c>
      <c r="XP30" s="72">
        <v>1.7772164000000001E-25</v>
      </c>
      <c r="XQ30" s="72">
        <v>1.0593695999999999E-26</v>
      </c>
      <c r="XR30" s="72">
        <v>6.3051479999999999E-28</v>
      </c>
      <c r="XS30" s="72">
        <v>3.7467802000000002E-29</v>
      </c>
      <c r="XT30" s="72">
        <v>2.2252844999999999E-30</v>
      </c>
      <c r="XU30" s="72">
        <v>8.6180489999999999E-32</v>
      </c>
      <c r="XV30" s="72">
        <v>0</v>
      </c>
      <c r="XW30" s="72">
        <v>7.7733550000000004E-10</v>
      </c>
      <c r="XX30" s="72">
        <v>1.7637477000000001E-8</v>
      </c>
      <c r="XY30" s="72">
        <v>3.1964547000000001E-7</v>
      </c>
      <c r="XZ30" s="72">
        <v>5.4523307000000003E-6</v>
      </c>
      <c r="YA30" s="72">
        <v>9.0513204000000004E-5</v>
      </c>
      <c r="YB30" s="72">
        <v>1.4688794999999999E-3</v>
      </c>
      <c r="YC30" s="72">
        <v>2.3122727999999999E-2</v>
      </c>
      <c r="YD30" s="72">
        <v>9.3176770000000006E-2</v>
      </c>
      <c r="YE30" s="72">
        <v>0.21204296</v>
      </c>
      <c r="YF30" s="72">
        <v>0.32820702000000002</v>
      </c>
      <c r="YG30" s="72">
        <v>0.35839227000000001</v>
      </c>
      <c r="YH30" s="72">
        <v>0.32613033000000002</v>
      </c>
      <c r="YI30" s="72">
        <v>0.20703964</v>
      </c>
      <c r="YJ30" s="72">
        <v>8.9244480000000001E-2</v>
      </c>
      <c r="YK30" s="72">
        <v>2.1754539999999999E-2</v>
      </c>
      <c r="YL30" s="72">
        <v>1.4281609E-3</v>
      </c>
      <c r="YM30" s="72">
        <v>9.0883810000000006E-5</v>
      </c>
      <c r="YN30" s="72">
        <v>5.6773696999999998E-6</v>
      </c>
      <c r="YO30" s="72">
        <v>3.5056573000000002E-7</v>
      </c>
      <c r="YP30" s="72">
        <v>2.1484015E-8</v>
      </c>
      <c r="YQ30" s="72">
        <v>1.3099580000000001E-9</v>
      </c>
      <c r="YR30" s="72">
        <v>7.9590833999999997E-11</v>
      </c>
      <c r="YS30" s="72">
        <v>4.8233926000000004E-12</v>
      </c>
      <c r="YT30" s="72">
        <v>2.9173579999999998E-13</v>
      </c>
      <c r="YU30" s="72">
        <v>1.7617186E-14</v>
      </c>
      <c r="YV30" s="72">
        <v>1.0624017999999999E-15</v>
      </c>
      <c r="YW30" s="72">
        <v>6.3987939999999994E-17</v>
      </c>
      <c r="YX30" s="72">
        <v>3.8493457999999998E-18</v>
      </c>
      <c r="YY30" s="72">
        <v>2.3129087000000001E-19</v>
      </c>
      <c r="YZ30" s="72">
        <v>1.3880454000000001E-20</v>
      </c>
      <c r="ZA30" s="72">
        <v>8.3196775000000004E-22</v>
      </c>
      <c r="ZB30" s="72">
        <v>4.9801905999999998E-23</v>
      </c>
      <c r="ZC30" s="72">
        <v>2.9771376E-24</v>
      </c>
      <c r="ZD30" s="72">
        <v>1.7772196000000001E-25</v>
      </c>
      <c r="ZE30" s="72">
        <v>1.0593715999999999E-26</v>
      </c>
      <c r="ZF30" s="72">
        <v>6.3051609999999999E-28</v>
      </c>
      <c r="ZG30" s="72">
        <v>3.7467880000000003E-29</v>
      </c>
      <c r="ZH30" s="72">
        <v>2.2252889E-30</v>
      </c>
      <c r="ZI30" s="72">
        <v>8.6180687000000003E-32</v>
      </c>
      <c r="ZJ30" s="72">
        <v>0</v>
      </c>
      <c r="ZK30" s="72">
        <v>7.7733989999999999E-10</v>
      </c>
      <c r="ZL30" s="72">
        <v>1.7637574999999999E-8</v>
      </c>
      <c r="ZM30" s="72">
        <v>3.1964680000000002E-7</v>
      </c>
      <c r="ZN30" s="72">
        <v>5.4523460000000003E-6</v>
      </c>
      <c r="ZO30" s="72">
        <v>9.0513340000000002E-5</v>
      </c>
      <c r="ZP30" s="72">
        <v>1.4688813999999999E-3</v>
      </c>
      <c r="ZQ30" s="72">
        <v>2.3122739E-2</v>
      </c>
      <c r="ZR30" s="72">
        <v>9.3176720000000005E-2</v>
      </c>
      <c r="ZS30" s="72">
        <v>0.21204286999999999</v>
      </c>
      <c r="ZT30" s="72">
        <v>0.32820702000000002</v>
      </c>
      <c r="ZU30" s="72">
        <v>0.35839227000000001</v>
      </c>
      <c r="ZV30" s="72">
        <v>0.32613033000000002</v>
      </c>
      <c r="ZW30" s="72">
        <v>0.20703964</v>
      </c>
      <c r="ZX30" s="72">
        <v>8.9244480000000001E-2</v>
      </c>
      <c r="ZY30" s="72">
        <v>2.1754547999999999E-2</v>
      </c>
      <c r="ZZ30" s="72">
        <v>1.4281614E-3</v>
      </c>
      <c r="AAA30" s="72">
        <v>9.0883849999999996E-5</v>
      </c>
      <c r="AAB30" s="72">
        <v>5.6773733000000002E-6</v>
      </c>
      <c r="AAC30" s="72">
        <v>3.505659E-7</v>
      </c>
      <c r="AAD30" s="72">
        <v>2.1484019999999999E-8</v>
      </c>
      <c r="AAE30" s="72">
        <v>1.3099587000000001E-9</v>
      </c>
      <c r="AAF30" s="72">
        <v>7.9590910000000002E-11</v>
      </c>
      <c r="AAG30" s="72">
        <v>4.8234017E-12</v>
      </c>
      <c r="AAH30" s="72">
        <v>2.9173649999999998E-13</v>
      </c>
      <c r="AAI30" s="72">
        <v>1.7617235000000001E-14</v>
      </c>
      <c r="AAJ30" s="72">
        <v>1.0624054000000001E-15</v>
      </c>
      <c r="AAK30" s="72">
        <v>6.3988184000000004E-17</v>
      </c>
      <c r="AAL30" s="72">
        <v>3.8493623000000002E-18</v>
      </c>
      <c r="AAM30" s="72">
        <v>2.3129198000000001E-19</v>
      </c>
      <c r="AAN30" s="72">
        <v>1.3880531999999999E-20</v>
      </c>
      <c r="AAO30" s="72">
        <v>8.319726E-22</v>
      </c>
      <c r="AAP30" s="72">
        <v>4.9802211999999998E-23</v>
      </c>
      <c r="AAQ30" s="72">
        <v>2.9771562999999999E-24</v>
      </c>
      <c r="AAR30" s="72">
        <v>1.7772310999999999E-25</v>
      </c>
      <c r="AAS30" s="72">
        <v>1.05937864E-26</v>
      </c>
      <c r="AAT30" s="72">
        <v>6.3052050000000001E-28</v>
      </c>
      <c r="AAU30" s="72">
        <v>3.7468149999999998E-29</v>
      </c>
      <c r="AAV30" s="72">
        <v>2.2253075000000001E-30</v>
      </c>
      <c r="AAW30" s="72">
        <v>8.6181470000000004E-32</v>
      </c>
      <c r="AAX30" s="72">
        <v>0</v>
      </c>
      <c r="AAY30" s="72">
        <v>7.7733629999999998E-10</v>
      </c>
      <c r="AAZ30" s="72">
        <v>1.7637515E-8</v>
      </c>
      <c r="ABA30" s="72">
        <v>3.1964614999999999E-7</v>
      </c>
      <c r="ABB30" s="72">
        <v>5.4523352000000001E-6</v>
      </c>
      <c r="ABC30" s="72">
        <v>9.0513225999999997E-5</v>
      </c>
      <c r="ABD30" s="72">
        <v>1.4688781999999999E-3</v>
      </c>
      <c r="ABE30" s="72">
        <v>2.3122706E-2</v>
      </c>
      <c r="ABF30" s="72">
        <v>9.317665E-2</v>
      </c>
      <c r="ABG30" s="72">
        <v>0.21204284000000001</v>
      </c>
      <c r="ABH30" s="72">
        <v>0.32820719999999998</v>
      </c>
      <c r="ABI30" s="72">
        <v>0.35839253999999998</v>
      </c>
      <c r="ABJ30" s="72">
        <v>0.32613048</v>
      </c>
      <c r="ABK30" s="72">
        <v>0.20703969999999999</v>
      </c>
      <c r="ABL30" s="72">
        <v>8.9244489999999996E-2</v>
      </c>
      <c r="ABM30" s="72">
        <v>2.1754542000000002E-2</v>
      </c>
      <c r="ABN30" s="72">
        <v>1.4281610000000001E-3</v>
      </c>
      <c r="ABO30" s="72">
        <v>9.0883849999999996E-5</v>
      </c>
      <c r="ABP30" s="72">
        <v>5.6773720000000001E-6</v>
      </c>
      <c r="ABQ30" s="72">
        <v>3.5056577999999999E-7</v>
      </c>
      <c r="ABR30" s="72">
        <v>2.1484019999999999E-8</v>
      </c>
      <c r="ABS30" s="72">
        <v>1.3099587000000001E-9</v>
      </c>
      <c r="ABT30" s="72">
        <v>7.9590919999999995E-11</v>
      </c>
      <c r="ABU30" s="72">
        <v>4.8234010000000004E-12</v>
      </c>
      <c r="ABV30" s="72">
        <v>2.9173658000000001E-13</v>
      </c>
      <c r="ABW30" s="72">
        <v>1.7617249000000001E-14</v>
      </c>
      <c r="ABX30" s="72">
        <v>1.0624062999999999E-15</v>
      </c>
      <c r="ABY30" s="72">
        <v>6.3988230000000004E-17</v>
      </c>
      <c r="ABZ30" s="72">
        <v>3.8493640000000003E-18</v>
      </c>
      <c r="ACA30" s="72">
        <v>2.3129199999999998E-19</v>
      </c>
      <c r="ACB30" s="72">
        <v>1.3880531999999999E-20</v>
      </c>
      <c r="ACC30" s="72">
        <v>8.3197264999999997E-22</v>
      </c>
      <c r="ACD30" s="72">
        <v>4.9802189999999999E-23</v>
      </c>
      <c r="ACE30" s="72">
        <v>2.9771547000000001E-24</v>
      </c>
      <c r="ACF30" s="72">
        <v>1.7772295E-25</v>
      </c>
      <c r="ACG30" s="72">
        <v>1.0593766E-26</v>
      </c>
      <c r="ACH30" s="72">
        <v>6.3051854999999997E-28</v>
      </c>
      <c r="ACI30" s="72">
        <v>3.7467998E-29</v>
      </c>
      <c r="ACJ30" s="72">
        <v>2.2252957999999999E-30</v>
      </c>
      <c r="ACK30" s="72">
        <v>8.618103E-32</v>
      </c>
      <c r="ACL30" s="72">
        <v>0</v>
      </c>
      <c r="ACM30" s="72">
        <v>7.7734079999999997E-10</v>
      </c>
      <c r="ACN30" s="72">
        <v>1.7637593000000001E-8</v>
      </c>
      <c r="ACO30" s="72">
        <v>3.1964729999999998E-7</v>
      </c>
      <c r="ACP30" s="72">
        <v>5.4523534E-6</v>
      </c>
      <c r="ACQ30" s="72">
        <v>9.0513530000000002E-5</v>
      </c>
      <c r="ACR30" s="72">
        <v>1.4688841E-3</v>
      </c>
      <c r="ACS30" s="72">
        <v>2.3122778E-2</v>
      </c>
      <c r="ACT30" s="72">
        <v>9.3176745000000005E-2</v>
      </c>
      <c r="ACU30" s="72">
        <v>0.21204269000000001</v>
      </c>
      <c r="ACV30" s="72">
        <v>0.32820653999999999</v>
      </c>
      <c r="ACW30" s="72">
        <v>0.35839152000000002</v>
      </c>
      <c r="ACX30" s="72">
        <v>0.32612946999999998</v>
      </c>
      <c r="ACY30" s="72">
        <v>0.20703896999999999</v>
      </c>
      <c r="ACZ30" s="72">
        <v>8.9244119999999996E-2</v>
      </c>
      <c r="ADA30" s="72">
        <v>2.1754427E-2</v>
      </c>
      <c r="ADB30" s="72">
        <v>1.4281521000000001E-3</v>
      </c>
      <c r="ADC30" s="72">
        <v>9.0883244000000005E-5</v>
      </c>
      <c r="ADD30" s="72">
        <v>5.6773330000000001E-6</v>
      </c>
      <c r="ADE30" s="72">
        <v>3.5056357000000002E-7</v>
      </c>
      <c r="ADF30" s="72">
        <v>2.1483884999999999E-8</v>
      </c>
      <c r="ADG30" s="72">
        <v>1.3099509000000001E-9</v>
      </c>
      <c r="ADH30" s="72">
        <v>7.9590470000000006E-11</v>
      </c>
      <c r="ADI30" s="72">
        <v>4.8233770000000003E-12</v>
      </c>
      <c r="ADJ30" s="72">
        <v>2.9173525000000001E-13</v>
      </c>
      <c r="ADK30" s="72">
        <v>1.7617182000000001E-14</v>
      </c>
      <c r="ADL30" s="72">
        <v>1.0624033000000001E-15</v>
      </c>
      <c r="ADM30" s="72">
        <v>6.3988080000000006E-17</v>
      </c>
      <c r="ADN30" s="72">
        <v>3.8493552999999998E-18</v>
      </c>
      <c r="ADO30" s="72">
        <v>2.3129137999999999E-19</v>
      </c>
      <c r="ADP30" s="72">
        <v>1.3880477999999999E-20</v>
      </c>
      <c r="ADQ30" s="72">
        <v>8.3196810000000002E-22</v>
      </c>
      <c r="ADR30" s="72">
        <v>4.9801842999999998E-23</v>
      </c>
      <c r="ADS30" s="72">
        <v>2.9771290999999999E-24</v>
      </c>
      <c r="ADT30" s="72">
        <v>1.7772122E-25</v>
      </c>
      <c r="ADU30" s="72">
        <v>1.0593666E-26</v>
      </c>
      <c r="ADV30" s="72">
        <v>6.3051393000000003E-28</v>
      </c>
      <c r="ADW30" s="72">
        <v>3.7467899999999998E-29</v>
      </c>
      <c r="ADX30" s="72">
        <v>2.2253064000000001E-30</v>
      </c>
      <c r="ADY30" s="72">
        <v>8.6181156999999996E-32</v>
      </c>
      <c r="ADZ30" s="77"/>
      <c r="AEA30" s="73">
        <v>24</v>
      </c>
      <c r="AEB30" s="103">
        <v>24.5</v>
      </c>
      <c r="AEC30" s="110"/>
      <c r="AED30" s="110"/>
      <c r="AEE30" s="75">
        <f t="shared" si="22"/>
        <v>25</v>
      </c>
      <c r="AEF30" s="121"/>
      <c r="AEG30" s="105">
        <f t="shared" si="29"/>
        <v>1.647933E-32</v>
      </c>
      <c r="AEH30" s="105">
        <f t="shared" si="29"/>
        <v>1.6479297999999999E-32</v>
      </c>
      <c r="AEI30" s="105">
        <f t="shared" si="29"/>
        <v>1.6479333E-32</v>
      </c>
      <c r="AEJ30" s="105">
        <f t="shared" si="29"/>
        <v>1.647933E-32</v>
      </c>
      <c r="AEK30" s="105">
        <f t="shared" si="29"/>
        <v>1.6479290000000001E-32</v>
      </c>
      <c r="AEL30" s="105">
        <f t="shared" si="29"/>
        <v>1.6479276999999999E-32</v>
      </c>
      <c r="AEM30" s="105">
        <f t="shared" si="29"/>
        <v>1.6479258E-32</v>
      </c>
      <c r="AEN30" s="105">
        <f t="shared" si="29"/>
        <v>1.6479245000000001E-32</v>
      </c>
      <c r="AEO30" s="105">
        <f t="shared" si="29"/>
        <v>1.6479261E-32</v>
      </c>
      <c r="AEP30" s="105">
        <f t="shared" si="29"/>
        <v>1.6479279999999999E-32</v>
      </c>
      <c r="AEQ30" s="105">
        <f t="shared" si="30"/>
        <v>1.6479300999999999E-32</v>
      </c>
      <c r="AER30" s="105">
        <f t="shared" si="30"/>
        <v>1.6479338000000001E-32</v>
      </c>
      <c r="AES30" s="105">
        <f t="shared" si="30"/>
        <v>1.6479338000000001E-32</v>
      </c>
      <c r="AET30" s="105">
        <f t="shared" si="30"/>
        <v>1.6479363E-32</v>
      </c>
      <c r="AEU30" s="105">
        <f t="shared" si="30"/>
        <v>1.6479378999999999E-32</v>
      </c>
      <c r="AEV30" s="105">
        <f t="shared" si="30"/>
        <v>1.6479396E-32</v>
      </c>
      <c r="AEW30" s="105">
        <f t="shared" si="30"/>
        <v>1.6479432999999999E-32</v>
      </c>
      <c r="AEX30" s="105">
        <f t="shared" si="30"/>
        <v>1.6479588999999999E-32</v>
      </c>
      <c r="AEY30" s="105">
        <f t="shared" si="30"/>
        <v>1.6479513999999999E-32</v>
      </c>
      <c r="AEZ30" s="99">
        <f t="shared" si="17"/>
        <v>6.67</v>
      </c>
      <c r="AFA30" s="69"/>
      <c r="AFB30" s="202">
        <v>8.6180249999999998E-32</v>
      </c>
      <c r="AFC30" s="106">
        <f t="shared" si="18"/>
        <v>1.6479344894736837E-32</v>
      </c>
      <c r="AFD30" s="69"/>
      <c r="AFE30" s="109"/>
      <c r="AFF30" s="105">
        <f t="shared" si="31"/>
        <v>7.4957704E-8</v>
      </c>
      <c r="AFG30" s="105">
        <f t="shared" si="31"/>
        <v>7.4957589999999997E-8</v>
      </c>
      <c r="AFH30" s="105">
        <f t="shared" si="31"/>
        <v>7.4957629999999996E-8</v>
      </c>
      <c r="AFI30" s="105">
        <f t="shared" si="31"/>
        <v>7.4957680000000006E-8</v>
      </c>
      <c r="AFJ30" s="105">
        <f t="shared" si="31"/>
        <v>7.4957479999999995E-8</v>
      </c>
      <c r="AFK30" s="105">
        <f t="shared" si="31"/>
        <v>7.4957319999999997E-8</v>
      </c>
      <c r="AFL30" s="105">
        <f t="shared" si="31"/>
        <v>7.4957114000000004E-8</v>
      </c>
      <c r="AFM30" s="105">
        <f t="shared" si="31"/>
        <v>7.4956914999999997E-8</v>
      </c>
      <c r="AFN30" s="105">
        <f t="shared" si="31"/>
        <v>7.4956979999999994E-8</v>
      </c>
      <c r="AFO30" s="105">
        <f t="shared" si="31"/>
        <v>7.4957030000000004E-8</v>
      </c>
      <c r="AFP30" s="105">
        <f t="shared" si="32"/>
        <v>7.4957164E-8</v>
      </c>
      <c r="AFQ30" s="105">
        <f t="shared" si="32"/>
        <v>7.4957490000000005E-8</v>
      </c>
      <c r="AFR30" s="105">
        <f t="shared" si="32"/>
        <v>7.4957555000000002E-8</v>
      </c>
      <c r="AFS30" s="105">
        <f t="shared" si="32"/>
        <v>7.4957659999999999E-8</v>
      </c>
      <c r="AFT30" s="105">
        <f t="shared" si="32"/>
        <v>7.4957676000000005E-8</v>
      </c>
      <c r="AFU30" s="105">
        <f t="shared" si="32"/>
        <v>7.4957724999999997E-8</v>
      </c>
      <c r="AFV30" s="105">
        <f t="shared" si="32"/>
        <v>7.4957825000000002E-8</v>
      </c>
      <c r="AFW30" s="105">
        <f t="shared" si="32"/>
        <v>7.4957829999999994E-8</v>
      </c>
      <c r="AFX30" s="105">
        <f t="shared" si="32"/>
        <v>7.4957840000000004E-8</v>
      </c>
      <c r="AFY30" s="105"/>
      <c r="AFZ30" s="106">
        <f t="shared" si="24"/>
        <v>7.4957484631578943E-8</v>
      </c>
      <c r="AGA30" s="69"/>
      <c r="AGB30" s="69"/>
      <c r="AGC30" s="69"/>
      <c r="AGD30" s="69"/>
      <c r="AGE30" s="69"/>
      <c r="AGF30" s="69"/>
      <c r="AGG30" s="69"/>
      <c r="AGH30" s="69"/>
      <c r="AGI30" s="69"/>
      <c r="AGJ30" s="69"/>
      <c r="AGK30" s="69"/>
      <c r="AGL30" s="69"/>
      <c r="AGM30" s="69"/>
      <c r="AGN30" s="69"/>
      <c r="AGO30" s="69"/>
      <c r="AGP30" s="69"/>
      <c r="AGQ30" s="69"/>
      <c r="AGR30" s="69"/>
      <c r="AGS30" s="69"/>
      <c r="AGT30" s="69"/>
      <c r="AGU30" s="69"/>
      <c r="AGV30" s="69"/>
      <c r="AGW30" s="69"/>
      <c r="AGX30" s="69"/>
      <c r="AGY30" s="69"/>
      <c r="AGZ30" s="69"/>
      <c r="AHA30" s="69"/>
      <c r="AHB30" s="69"/>
      <c r="AHC30" s="69"/>
      <c r="AHD30" s="69"/>
      <c r="AHE30" s="69"/>
      <c r="AHF30" s="69"/>
      <c r="AHG30" s="69"/>
      <c r="AHH30" s="69"/>
      <c r="AHI30" s="69"/>
      <c r="AHJ30" s="69"/>
      <c r="AHK30" s="69"/>
      <c r="AHL30" s="69"/>
      <c r="AHM30" s="69"/>
      <c r="AHN30" s="69"/>
      <c r="AHO30" s="69"/>
      <c r="AHP30" s="69"/>
      <c r="AHQ30" s="69"/>
      <c r="AHR30" s="69"/>
      <c r="AHS30" s="69"/>
      <c r="AHT30" s="69"/>
      <c r="AHU30" s="69"/>
      <c r="AHV30" s="69"/>
      <c r="AHW30" s="69"/>
      <c r="AHX30" s="69"/>
      <c r="AHY30" s="69"/>
      <c r="AHZ30" s="69"/>
      <c r="AIA30" s="69"/>
      <c r="AIB30" s="69"/>
    </row>
    <row r="31" spans="1:912" ht="2.85" customHeight="1" x14ac:dyDescent="0.25">
      <c r="A31" s="77"/>
      <c r="B31" s="98">
        <v>25</v>
      </c>
      <c r="C31" s="99">
        <v>6.96</v>
      </c>
      <c r="D31" s="190">
        <f t="shared" si="14"/>
        <v>2</v>
      </c>
      <c r="E31" s="77"/>
      <c r="F31" s="192">
        <v>0</v>
      </c>
      <c r="G31" s="70">
        <v>2.5037764E-10</v>
      </c>
      <c r="H31" s="70">
        <v>5.6809832000000002E-9</v>
      </c>
      <c r="I31" s="70">
        <v>1.0425642000000001E-7</v>
      </c>
      <c r="J31" s="70">
        <v>1.8147076999999999E-6</v>
      </c>
      <c r="K31" s="70">
        <v>3.1228937999999999E-5</v>
      </c>
      <c r="L31" s="70">
        <v>5.3908289999999995E-4</v>
      </c>
      <c r="M31" s="70">
        <v>9.4183749999999997E-3</v>
      </c>
      <c r="N31" s="70">
        <v>5.5711426000000001E-2</v>
      </c>
      <c r="O31" s="70">
        <v>0.15296209</v>
      </c>
      <c r="P31" s="70">
        <v>0.27531472000000001</v>
      </c>
      <c r="Q31" s="70">
        <v>0.34922334999999999</v>
      </c>
      <c r="R31" s="70">
        <v>0.34746622999999999</v>
      </c>
      <c r="S31" s="70">
        <v>0.26776683000000001</v>
      </c>
      <c r="T31" s="70">
        <v>0.14436354000000001</v>
      </c>
      <c r="U31" s="70">
        <v>5.0756282999999999E-2</v>
      </c>
      <c r="V31" s="70">
        <v>8.1388859999999997E-3</v>
      </c>
      <c r="W31" s="70">
        <v>4.8039829999999998E-4</v>
      </c>
      <c r="X31" s="70">
        <v>2.8773740000000001E-5</v>
      </c>
      <c r="Y31" s="70">
        <v>1.7374862E-6</v>
      </c>
      <c r="Z31" s="70">
        <v>1.0533955999999999E-7</v>
      </c>
      <c r="AA31" s="71">
        <v>6.3964926999999997E-9</v>
      </c>
      <c r="AB31" s="71">
        <v>3.8847872000000002E-10</v>
      </c>
      <c r="AC31" s="71">
        <v>2.3579864E-11</v>
      </c>
      <c r="AD31" s="71">
        <v>1.4298826E-12</v>
      </c>
      <c r="AE31" s="71">
        <v>8.6610479999999998E-14</v>
      </c>
      <c r="AF31" s="71">
        <v>5.2399129999999998E-15</v>
      </c>
      <c r="AG31" s="71">
        <v>3.1663269999999999E-16</v>
      </c>
      <c r="AH31" s="71">
        <v>1.9110290000000001E-17</v>
      </c>
      <c r="AI31" s="71">
        <v>1.1520231000000001E-18</v>
      </c>
      <c r="AJ31" s="71">
        <v>6.9364509999999998E-20</v>
      </c>
      <c r="AK31" s="71">
        <v>4.1714848000000003E-21</v>
      </c>
      <c r="AL31" s="71">
        <v>2.5056053000000002E-22</v>
      </c>
      <c r="AM31" s="71">
        <v>1.5031087E-23</v>
      </c>
      <c r="AN31" s="71">
        <v>9.0055129999999998E-25</v>
      </c>
      <c r="AO31" s="71">
        <v>5.3882679999999998E-26</v>
      </c>
      <c r="AP31" s="71">
        <v>3.2195406999999999E-27</v>
      </c>
      <c r="AQ31" s="71">
        <v>1.9209713E-28</v>
      </c>
      <c r="AR31" s="71">
        <v>1.14577815E-29</v>
      </c>
      <c r="AS31" s="71">
        <v>4.4502264999999996E-31</v>
      </c>
      <c r="AT31" s="72">
        <v>0</v>
      </c>
      <c r="AU31" s="72">
        <v>2.5037202999999998E-10</v>
      </c>
      <c r="AV31" s="72">
        <v>5.6808664000000001E-9</v>
      </c>
      <c r="AW31" s="72">
        <v>1.0425451E-7</v>
      </c>
      <c r="AX31" s="72">
        <v>1.8146777E-6</v>
      </c>
      <c r="AY31" s="72">
        <v>3.1228454000000002E-5</v>
      </c>
      <c r="AZ31" s="72">
        <v>5.3907460000000005E-4</v>
      </c>
      <c r="BA31" s="72">
        <v>9.4182310000000009E-3</v>
      </c>
      <c r="BB31" s="72">
        <v>5.5710897000000002E-2</v>
      </c>
      <c r="BC31" s="72">
        <v>0.15296092999999999</v>
      </c>
      <c r="BD31" s="72">
        <v>0.27531305</v>
      </c>
      <c r="BE31" s="72">
        <v>0.34922153</v>
      </c>
      <c r="BF31" s="72">
        <v>0.34746450000000001</v>
      </c>
      <c r="BG31" s="72">
        <v>0.2677657</v>
      </c>
      <c r="BH31" s="72">
        <v>0.14436303</v>
      </c>
      <c r="BI31" s="72">
        <v>5.0756179999999998E-2</v>
      </c>
      <c r="BJ31" s="72">
        <v>8.1388789999999999E-3</v>
      </c>
      <c r="BK31" s="72">
        <v>4.8039775000000001E-4</v>
      </c>
      <c r="BL31" s="72">
        <v>2.8773704E-5</v>
      </c>
      <c r="BM31" s="72">
        <v>1.7374835999999999E-6</v>
      </c>
      <c r="BN31" s="72">
        <v>1.0533939E-7</v>
      </c>
      <c r="BO31" s="72">
        <v>6.3964807E-9</v>
      </c>
      <c r="BP31" s="72">
        <v>3.8847803E-10</v>
      </c>
      <c r="BQ31" s="72">
        <v>2.3579819E-11</v>
      </c>
      <c r="BR31" s="72">
        <v>1.4298793E-12</v>
      </c>
      <c r="BS31" s="72">
        <v>8.6610244000000003E-14</v>
      </c>
      <c r="BT31" s="72">
        <v>5.239899E-15</v>
      </c>
      <c r="BU31" s="72">
        <v>3.1663186999999999E-16</v>
      </c>
      <c r="BV31" s="72">
        <v>1.9110245E-17</v>
      </c>
      <c r="BW31" s="72">
        <v>1.1520206E-18</v>
      </c>
      <c r="BX31" s="72">
        <v>6.9364330000000005E-20</v>
      </c>
      <c r="BY31" s="72">
        <v>4.1714739999999999E-21</v>
      </c>
      <c r="BZ31" s="72">
        <v>2.5055981999999998E-22</v>
      </c>
      <c r="CA31" s="72">
        <v>1.5031057999999999E-23</v>
      </c>
      <c r="CB31" s="72">
        <v>9.0054989999999999E-25</v>
      </c>
      <c r="CC31" s="72">
        <v>5.3882564999999999E-26</v>
      </c>
      <c r="CD31" s="72">
        <v>3.2195268000000001E-27</v>
      </c>
      <c r="CE31" s="72">
        <v>1.9209633E-28</v>
      </c>
      <c r="CF31" s="72">
        <v>1.1457773E-29</v>
      </c>
      <c r="CG31" s="72">
        <v>4.4502189999999998E-31</v>
      </c>
      <c r="CH31" s="72">
        <v>0</v>
      </c>
      <c r="CI31" s="72">
        <v>2.5037444000000001E-10</v>
      </c>
      <c r="CJ31" s="72">
        <v>5.6809160000000002E-9</v>
      </c>
      <c r="CK31" s="72">
        <v>1.0425521E-7</v>
      </c>
      <c r="CL31" s="72">
        <v>1.8146885999999999E-6</v>
      </c>
      <c r="CM31" s="72">
        <v>3.1228630000000003E-5</v>
      </c>
      <c r="CN31" s="72">
        <v>5.3907759999999999E-4</v>
      </c>
      <c r="CO31" s="72">
        <v>9.4182850000000002E-3</v>
      </c>
      <c r="CP31" s="72">
        <v>5.5711063999999998E-2</v>
      </c>
      <c r="CQ31" s="72">
        <v>0.15296128000000001</v>
      </c>
      <c r="CR31" s="72">
        <v>0.27531347</v>
      </c>
      <c r="CS31" s="72">
        <v>0.34922189999999997</v>
      </c>
      <c r="CT31" s="72">
        <v>0.34746476999999998</v>
      </c>
      <c r="CU31" s="72">
        <v>0.2677658</v>
      </c>
      <c r="CV31" s="72">
        <v>0.14436304999999999</v>
      </c>
      <c r="CW31" s="72">
        <v>5.0756167999999997E-2</v>
      </c>
      <c r="CX31" s="72">
        <v>8.1388810000000006E-3</v>
      </c>
      <c r="CY31" s="72">
        <v>4.8039799999999999E-4</v>
      </c>
      <c r="CZ31" s="72">
        <v>2.877372E-5</v>
      </c>
      <c r="DA31" s="72">
        <v>1.7374847000000001E-6</v>
      </c>
      <c r="DB31" s="72">
        <v>1.0533947E-7</v>
      </c>
      <c r="DC31" s="72">
        <v>6.3964860000000001E-9</v>
      </c>
      <c r="DD31" s="72">
        <v>3.8847832999999999E-10</v>
      </c>
      <c r="DE31" s="72">
        <v>2.3579841E-11</v>
      </c>
      <c r="DF31" s="72">
        <v>1.4298815E-12</v>
      </c>
      <c r="DG31" s="72">
        <v>8.6610390000000002E-14</v>
      </c>
      <c r="DH31" s="72">
        <v>5.2399076E-15</v>
      </c>
      <c r="DI31" s="72">
        <v>3.1663238E-16</v>
      </c>
      <c r="DJ31" s="72">
        <v>1.9110281000000001E-17</v>
      </c>
      <c r="DK31" s="72">
        <v>1.1520231999999999E-18</v>
      </c>
      <c r="DL31" s="72">
        <v>6.9364509999999998E-20</v>
      </c>
      <c r="DM31" s="72">
        <v>4.1714829999999998E-21</v>
      </c>
      <c r="DN31" s="72">
        <v>2.5056020000000001E-22</v>
      </c>
      <c r="DO31" s="72">
        <v>1.5031063E-23</v>
      </c>
      <c r="DP31" s="72">
        <v>9.0055060000000008E-25</v>
      </c>
      <c r="DQ31" s="72">
        <v>5.3882719999999995E-26</v>
      </c>
      <c r="DR31" s="72">
        <v>3.2195436000000001E-27</v>
      </c>
      <c r="DS31" s="72">
        <v>1.9209685000000001E-28</v>
      </c>
      <c r="DT31" s="72">
        <v>1.1457793E-29</v>
      </c>
      <c r="DU31" s="72">
        <v>4.4502280000000002E-31</v>
      </c>
      <c r="DV31" s="72">
        <v>0</v>
      </c>
      <c r="DW31" s="72">
        <v>2.5037522000000002E-10</v>
      </c>
      <c r="DX31" s="72">
        <v>5.6809317000000003E-9</v>
      </c>
      <c r="DY31" s="72">
        <v>1.0425553399999999E-7</v>
      </c>
      <c r="DZ31" s="72">
        <v>1.814694E-6</v>
      </c>
      <c r="EA31" s="72">
        <v>3.1228722999999998E-5</v>
      </c>
      <c r="EB31" s="72">
        <v>5.3907909999999996E-4</v>
      </c>
      <c r="EC31" s="72">
        <v>9.4183099999999992E-3</v>
      </c>
      <c r="ED31" s="72">
        <v>5.5711142999999998E-2</v>
      </c>
      <c r="EE31" s="72">
        <v>0.1529615</v>
      </c>
      <c r="EF31" s="72">
        <v>0.2753139</v>
      </c>
      <c r="EG31" s="72">
        <v>0.34922248</v>
      </c>
      <c r="EH31" s="72">
        <v>0.34746519999999997</v>
      </c>
      <c r="EI31" s="72">
        <v>0.26776602999999999</v>
      </c>
      <c r="EJ31" s="72">
        <v>0.14436314</v>
      </c>
      <c r="EK31" s="72">
        <v>5.0756193999999998E-2</v>
      </c>
      <c r="EL31" s="72">
        <v>8.1388799999999994E-3</v>
      </c>
      <c r="EM31" s="72">
        <v>4.8039821999999998E-4</v>
      </c>
      <c r="EN31" s="72">
        <v>2.8773742E-5</v>
      </c>
      <c r="EO31" s="72">
        <v>1.7374862E-6</v>
      </c>
      <c r="EP31" s="72">
        <v>1.0533955999999999E-7</v>
      </c>
      <c r="EQ31" s="72">
        <v>6.3964913000000001E-9</v>
      </c>
      <c r="ER31" s="72">
        <v>3.8847863999999998E-10</v>
      </c>
      <c r="ES31" s="72">
        <v>2.3579864E-11</v>
      </c>
      <c r="ET31" s="72">
        <v>1.4298826999999999E-12</v>
      </c>
      <c r="EU31" s="72">
        <v>8.6610460000000002E-14</v>
      </c>
      <c r="EV31" s="72">
        <v>5.2399110000000002E-15</v>
      </c>
      <c r="EW31" s="72">
        <v>3.1663238E-16</v>
      </c>
      <c r="EX31" s="72">
        <v>1.9110266E-17</v>
      </c>
      <c r="EY31" s="72">
        <v>1.1520218999999999E-18</v>
      </c>
      <c r="EZ31" s="72">
        <v>6.9364399999999998E-20</v>
      </c>
      <c r="FA31" s="72">
        <v>4.1714767000000002E-21</v>
      </c>
      <c r="FB31" s="72">
        <v>2.5055980000000001E-22</v>
      </c>
      <c r="FC31" s="72">
        <v>1.5031035999999999E-23</v>
      </c>
      <c r="FD31" s="72">
        <v>9.0054970000000002E-25</v>
      </c>
      <c r="FE31" s="72">
        <v>5.3882769999999999E-26</v>
      </c>
      <c r="FF31" s="72">
        <v>3.2195374000000001E-27</v>
      </c>
      <c r="FG31" s="72">
        <v>1.9209709E-28</v>
      </c>
      <c r="FH31" s="72">
        <v>1.145779E-29</v>
      </c>
      <c r="FI31" s="72">
        <v>4.4502264999999996E-31</v>
      </c>
      <c r="FJ31" s="72">
        <v>0</v>
      </c>
      <c r="FK31" s="72">
        <v>2.5037563999999998E-10</v>
      </c>
      <c r="FL31" s="72">
        <v>5.6809420000000003E-9</v>
      </c>
      <c r="FM31" s="72">
        <v>1.0425569E-7</v>
      </c>
      <c r="FN31" s="72">
        <v>1.8146953000000001E-6</v>
      </c>
      <c r="FO31" s="72">
        <v>3.1228727000000002E-5</v>
      </c>
      <c r="FP31" s="72">
        <v>5.3907925000000001E-4</v>
      </c>
      <c r="FQ31" s="72">
        <v>9.4183129999999993E-3</v>
      </c>
      <c r="FR31" s="72">
        <v>5.5711173000000003E-2</v>
      </c>
      <c r="FS31" s="72">
        <v>0.1529616</v>
      </c>
      <c r="FT31" s="72">
        <v>0.27531402999999999</v>
      </c>
      <c r="FU31" s="72">
        <v>0.34922257000000001</v>
      </c>
      <c r="FV31" s="72">
        <v>0.34746534000000001</v>
      </c>
      <c r="FW31" s="72">
        <v>0.26776610000000001</v>
      </c>
      <c r="FX31" s="72">
        <v>0.14436312000000001</v>
      </c>
      <c r="FY31" s="72">
        <v>5.0756145000000003E-2</v>
      </c>
      <c r="FZ31" s="72">
        <v>8.1388569999999993E-3</v>
      </c>
      <c r="GA31" s="72">
        <v>4.8039689999999999E-4</v>
      </c>
      <c r="GB31" s="72">
        <v>2.8773665999999999E-5</v>
      </c>
      <c r="GC31" s="72">
        <v>1.7374816000000001E-6</v>
      </c>
      <c r="GD31" s="72">
        <v>1.05339296E-7</v>
      </c>
      <c r="GE31" s="72">
        <v>6.3964744999999997E-9</v>
      </c>
      <c r="GF31" s="72">
        <v>3.8847750000000002E-10</v>
      </c>
      <c r="GG31" s="72">
        <v>2.3579789999999999E-11</v>
      </c>
      <c r="GH31" s="72">
        <v>1.4298777999999999E-12</v>
      </c>
      <c r="GI31" s="72">
        <v>8.6610156000000006E-14</v>
      </c>
      <c r="GJ31" s="72">
        <v>5.2398906999999999E-15</v>
      </c>
      <c r="GK31" s="72">
        <v>3.1663113000000002E-16</v>
      </c>
      <c r="GL31" s="72">
        <v>1.9110191999999999E-17</v>
      </c>
      <c r="GM31" s="72">
        <v>1.1520176999999999E-18</v>
      </c>
      <c r="GN31" s="72">
        <v>6.9364179999999999E-20</v>
      </c>
      <c r="GO31" s="72">
        <v>4.1714705999999996E-21</v>
      </c>
      <c r="GP31" s="72">
        <v>2.5056020000000001E-22</v>
      </c>
      <c r="GQ31" s="72">
        <v>1.5031087E-23</v>
      </c>
      <c r="GR31" s="72">
        <v>9.0054940000000006E-25</v>
      </c>
      <c r="GS31" s="72">
        <v>5.3882489999999998E-26</v>
      </c>
      <c r="GT31" s="72">
        <v>3.2195350999999999E-27</v>
      </c>
      <c r="GU31" s="72">
        <v>1.9209661999999999E-28</v>
      </c>
      <c r="GV31" s="72">
        <v>1.1457762E-29</v>
      </c>
      <c r="GW31" s="72">
        <v>4.4502165999999998E-31</v>
      </c>
      <c r="GX31" s="72">
        <v>0</v>
      </c>
      <c r="GY31" s="72">
        <v>2.5037575000000001E-10</v>
      </c>
      <c r="GZ31" s="72">
        <v>5.6809397000000003E-9</v>
      </c>
      <c r="HA31" s="72">
        <v>1.0425566E-7</v>
      </c>
      <c r="HB31" s="72">
        <v>1.8146951E-6</v>
      </c>
      <c r="HC31" s="72">
        <v>3.1228734000000001E-5</v>
      </c>
      <c r="HD31" s="72">
        <v>5.3907912999999995E-4</v>
      </c>
      <c r="HE31" s="72">
        <v>9.4183099999999992E-3</v>
      </c>
      <c r="HF31" s="72">
        <v>5.5711217E-2</v>
      </c>
      <c r="HG31" s="72">
        <v>0.15296169000000001</v>
      </c>
      <c r="HH31" s="72">
        <v>0.275314</v>
      </c>
      <c r="HI31" s="72">
        <v>0.34922233000000003</v>
      </c>
      <c r="HJ31" s="72">
        <v>0.34746519999999997</v>
      </c>
      <c r="HK31" s="72">
        <v>0.267766</v>
      </c>
      <c r="HL31" s="72">
        <v>0.14436299999999999</v>
      </c>
      <c r="HM31" s="72">
        <v>5.0756082000000001E-2</v>
      </c>
      <c r="HN31" s="72">
        <v>8.1388459999999999E-3</v>
      </c>
      <c r="HO31" s="72">
        <v>4.8039600000000001E-4</v>
      </c>
      <c r="HP31" s="72">
        <v>2.8773603999999999E-5</v>
      </c>
      <c r="HQ31" s="72">
        <v>1.7374775999999999E-6</v>
      </c>
      <c r="HR31" s="72">
        <v>1.0533905E-7</v>
      </c>
      <c r="HS31" s="72">
        <v>6.3964576000000001E-9</v>
      </c>
      <c r="HT31" s="72">
        <v>3.8847639999999998E-10</v>
      </c>
      <c r="HU31" s="72">
        <v>2.3579721999999999E-11</v>
      </c>
      <c r="HV31" s="72">
        <v>1.4298737E-12</v>
      </c>
      <c r="HW31" s="72">
        <v>8.6609919999999998E-14</v>
      </c>
      <c r="HX31" s="72">
        <v>5.2398774999999999E-15</v>
      </c>
      <c r="HY31" s="72">
        <v>3.1663040000000001E-16</v>
      </c>
      <c r="HZ31" s="72">
        <v>1.9110161999999999E-17</v>
      </c>
      <c r="IA31" s="72">
        <v>1.1520167E-18</v>
      </c>
      <c r="IB31" s="72">
        <v>6.9364120000000001E-20</v>
      </c>
      <c r="IC31" s="72">
        <v>4.1714599999999999E-21</v>
      </c>
      <c r="ID31" s="72">
        <v>2.505591E-22</v>
      </c>
      <c r="IE31" s="72">
        <v>1.5031031000000001E-23</v>
      </c>
      <c r="IF31" s="72">
        <v>9.0054879999999995E-25</v>
      </c>
      <c r="IG31" s="72">
        <v>5.3882499999999994E-26</v>
      </c>
      <c r="IH31" s="72">
        <v>3.2195355E-27</v>
      </c>
      <c r="II31" s="72">
        <v>1.9209633E-28</v>
      </c>
      <c r="IJ31" s="72">
        <v>1.14577484E-29</v>
      </c>
      <c r="IK31" s="72">
        <v>4.4502129999999998E-31</v>
      </c>
      <c r="IL31" s="72">
        <v>0</v>
      </c>
      <c r="IM31" s="72">
        <v>2.5037494000000002E-10</v>
      </c>
      <c r="IN31" s="72">
        <v>5.6809215000000003E-9</v>
      </c>
      <c r="IO31" s="72">
        <v>1.0425530000000001E-7</v>
      </c>
      <c r="IP31" s="72">
        <v>1.8146902E-6</v>
      </c>
      <c r="IQ31" s="72">
        <v>3.1228647000000003E-5</v>
      </c>
      <c r="IR31" s="72">
        <v>5.3907789999999998E-4</v>
      </c>
      <c r="IS31" s="72">
        <v>9.4182869999999991E-3</v>
      </c>
      <c r="IT31" s="72">
        <v>5.5711165E-2</v>
      </c>
      <c r="IU31" s="72">
        <v>0.15296155</v>
      </c>
      <c r="IV31" s="72">
        <v>0.27531385000000003</v>
      </c>
      <c r="IW31" s="72">
        <v>0.34922209999999998</v>
      </c>
      <c r="IX31" s="72">
        <v>0.34746483</v>
      </c>
      <c r="IY31" s="72">
        <v>0.26776567000000001</v>
      </c>
      <c r="IZ31" s="72">
        <v>0.14436284999999999</v>
      </c>
      <c r="JA31" s="72">
        <v>5.0756000000000003E-2</v>
      </c>
      <c r="JB31" s="72">
        <v>8.1388229999999999E-3</v>
      </c>
      <c r="JC31" s="72">
        <v>4.8039464000000003E-4</v>
      </c>
      <c r="JD31" s="72">
        <v>2.8773518000000001E-5</v>
      </c>
      <c r="JE31" s="72">
        <v>1.7374725000000001E-6</v>
      </c>
      <c r="JF31" s="72">
        <v>1.0533874E-7</v>
      </c>
      <c r="JG31" s="72">
        <v>6.3964416E-9</v>
      </c>
      <c r="JH31" s="72">
        <v>3.8847540000000002E-10</v>
      </c>
      <c r="JI31" s="72">
        <v>2.3579670000000001E-11</v>
      </c>
      <c r="JJ31" s="72">
        <v>1.4298707999999999E-12</v>
      </c>
      <c r="JK31" s="72">
        <v>8.6609756000000003E-14</v>
      </c>
      <c r="JL31" s="72">
        <v>5.2398699999999997E-15</v>
      </c>
      <c r="JM31" s="72">
        <v>3.1663001999999998E-16</v>
      </c>
      <c r="JN31" s="72">
        <v>1.9110144999999999E-17</v>
      </c>
      <c r="JO31" s="72">
        <v>1.1520166E-18</v>
      </c>
      <c r="JP31" s="72">
        <v>6.9364170000000003E-20</v>
      </c>
      <c r="JQ31" s="72">
        <v>4.1714620000000002E-21</v>
      </c>
      <c r="JR31" s="72">
        <v>2.5055867999999998E-22</v>
      </c>
      <c r="JS31" s="72">
        <v>1.5030975E-23</v>
      </c>
      <c r="JT31" s="72">
        <v>9.0054660000000007E-25</v>
      </c>
      <c r="JU31" s="72">
        <v>5.3882515999999995E-26</v>
      </c>
      <c r="JV31" s="72">
        <v>3.2195324000000001E-27</v>
      </c>
      <c r="JW31" s="72">
        <v>1.920961E-28</v>
      </c>
      <c r="JX31" s="72">
        <v>1.1457735000000001E-29</v>
      </c>
      <c r="JY31" s="72">
        <v>4.4502062999999997E-31</v>
      </c>
      <c r="JZ31" s="72">
        <v>0</v>
      </c>
      <c r="KA31" s="72">
        <v>2.5037475E-10</v>
      </c>
      <c r="KB31" s="72">
        <v>5.6809174999999999E-9</v>
      </c>
      <c r="KC31" s="72">
        <v>1.0425525E-7</v>
      </c>
      <c r="KD31" s="72">
        <v>1.8146888999999999E-6</v>
      </c>
      <c r="KE31" s="72">
        <v>3.1228610000000002E-5</v>
      </c>
      <c r="KF31" s="72">
        <v>5.3907732999999998E-4</v>
      </c>
      <c r="KG31" s="72">
        <v>9.418282E-3</v>
      </c>
      <c r="KH31" s="72">
        <v>5.5711104999999997E-2</v>
      </c>
      <c r="KI31" s="72">
        <v>0.15296149000000001</v>
      </c>
      <c r="KJ31" s="72">
        <v>0.2753138</v>
      </c>
      <c r="KK31" s="72">
        <v>0.34922196999999999</v>
      </c>
      <c r="KL31" s="72">
        <v>0.34746464999999999</v>
      </c>
      <c r="KM31" s="72">
        <v>0.26776546000000001</v>
      </c>
      <c r="KN31" s="72">
        <v>0.14436270000000001</v>
      </c>
      <c r="KO31" s="72">
        <v>5.0755929999999998E-2</v>
      </c>
      <c r="KP31" s="72">
        <v>8.1388039999999995E-3</v>
      </c>
      <c r="KQ31" s="72">
        <v>4.8039339999999999E-4</v>
      </c>
      <c r="KR31" s="72">
        <v>2.8773447E-5</v>
      </c>
      <c r="KS31" s="72">
        <v>1.7374680000000001E-6</v>
      </c>
      <c r="KT31" s="72">
        <v>1.053385E-7</v>
      </c>
      <c r="KU31" s="72">
        <v>6.3964273999999996E-9</v>
      </c>
      <c r="KV31" s="72">
        <v>3.884747E-10</v>
      </c>
      <c r="KW31" s="72">
        <v>2.3579632999999999E-11</v>
      </c>
      <c r="KX31" s="72">
        <v>1.4298692E-12</v>
      </c>
      <c r="KY31" s="72">
        <v>8.6609715000000004E-14</v>
      </c>
      <c r="KZ31" s="72">
        <v>5.2398702999999996E-15</v>
      </c>
      <c r="LA31" s="72">
        <v>3.1663001999999998E-16</v>
      </c>
      <c r="LB31" s="72">
        <v>1.9110129999999999E-17</v>
      </c>
      <c r="LC31" s="72">
        <v>1.1520146E-18</v>
      </c>
      <c r="LD31" s="72">
        <v>6.9364060000000003E-20</v>
      </c>
      <c r="LE31" s="72">
        <v>4.1714599999999999E-21</v>
      </c>
      <c r="LF31" s="72">
        <v>2.5055878000000002E-22</v>
      </c>
      <c r="LG31" s="72">
        <v>1.5030969999999999E-23</v>
      </c>
      <c r="LH31" s="72">
        <v>9.0054579999999999E-25</v>
      </c>
      <c r="LI31" s="72">
        <v>5.3882485000000006E-26</v>
      </c>
      <c r="LJ31" s="72">
        <v>3.2195278000000002E-27</v>
      </c>
      <c r="LK31" s="72">
        <v>1.9209593999999999E-28</v>
      </c>
      <c r="LL31" s="72">
        <v>1.1457725999999999E-29</v>
      </c>
      <c r="LM31" s="72">
        <v>4.4502030000000003E-31</v>
      </c>
      <c r="LN31" s="72">
        <v>0</v>
      </c>
      <c r="LO31" s="72">
        <v>2.5037446999999999E-10</v>
      </c>
      <c r="LP31" s="72">
        <v>5.6809104000000001E-9</v>
      </c>
      <c r="LQ31" s="72">
        <v>1.0425511E-7</v>
      </c>
      <c r="LR31" s="72">
        <v>1.8146853999999999E-6</v>
      </c>
      <c r="LS31" s="72">
        <v>3.1228556000000001E-5</v>
      </c>
      <c r="LT31" s="72">
        <v>5.3907634000000004E-4</v>
      </c>
      <c r="LU31" s="72">
        <v>9.4182659999999998E-3</v>
      </c>
      <c r="LV31" s="72">
        <v>5.5711027000000003E-2</v>
      </c>
      <c r="LW31" s="72">
        <v>0.15296133000000001</v>
      </c>
      <c r="LX31" s="72">
        <v>0.27531368000000001</v>
      </c>
      <c r="LY31" s="72">
        <v>0.34922186</v>
      </c>
      <c r="LZ31" s="72">
        <v>0.34746450000000001</v>
      </c>
      <c r="MA31" s="72">
        <v>0.26776527999999999</v>
      </c>
      <c r="MB31" s="72">
        <v>0.14436261</v>
      </c>
      <c r="MC31" s="72">
        <v>5.0755910000000001E-2</v>
      </c>
      <c r="MD31" s="72">
        <v>8.1388099999999998E-3</v>
      </c>
      <c r="ME31" s="72">
        <v>4.8039384999999998E-4</v>
      </c>
      <c r="MF31" s="72">
        <v>2.8773470999999999E-5</v>
      </c>
      <c r="MG31" s="72">
        <v>1.7374695999999999E-6</v>
      </c>
      <c r="MH31" s="72">
        <v>1.0533862E-7</v>
      </c>
      <c r="MI31" s="72">
        <v>6.3964376000000004E-9</v>
      </c>
      <c r="MJ31" s="72">
        <v>3.8847536E-10</v>
      </c>
      <c r="MK31" s="72">
        <v>2.3579675000000001E-11</v>
      </c>
      <c r="ML31" s="72">
        <v>1.4298718000000001E-12</v>
      </c>
      <c r="MM31" s="72">
        <v>8.6609869999999995E-14</v>
      </c>
      <c r="MN31" s="72">
        <v>5.2398800000000003E-15</v>
      </c>
      <c r="MO31" s="72">
        <v>3.1663068000000001E-16</v>
      </c>
      <c r="MP31" s="72">
        <v>1.9110167000000001E-17</v>
      </c>
      <c r="MQ31" s="72">
        <v>1.1520155000000001E-18</v>
      </c>
      <c r="MR31" s="72">
        <v>6.9364019999999997E-20</v>
      </c>
      <c r="MS31" s="72">
        <v>4.1714596999999997E-21</v>
      </c>
      <c r="MT31" s="72">
        <v>2.5055916E-22</v>
      </c>
      <c r="MU31" s="72">
        <v>1.5031014E-23</v>
      </c>
      <c r="MV31" s="72">
        <v>9.0054769999999992E-25</v>
      </c>
      <c r="MW31" s="72">
        <v>5.3882545999999996E-26</v>
      </c>
      <c r="MX31" s="72">
        <v>3.2195286999999999E-27</v>
      </c>
      <c r="MY31" s="72">
        <v>1.9209608E-28</v>
      </c>
      <c r="MZ31" s="72">
        <v>1.1457735000000001E-29</v>
      </c>
      <c r="NA31" s="72">
        <v>4.4502062999999997E-31</v>
      </c>
      <c r="NB31" s="72">
        <v>0</v>
      </c>
      <c r="NC31" s="72">
        <v>2.5037428000000003E-10</v>
      </c>
      <c r="ND31" s="72">
        <v>5.6809060000000004E-9</v>
      </c>
      <c r="NE31" s="72">
        <v>1.0425506E-7</v>
      </c>
      <c r="NF31" s="72">
        <v>1.8146852000000001E-6</v>
      </c>
      <c r="NG31" s="72">
        <v>3.1228552000000003E-5</v>
      </c>
      <c r="NH31" s="72">
        <v>5.3907610000000002E-4</v>
      </c>
      <c r="NI31" s="72">
        <v>9.4182569999999993E-3</v>
      </c>
      <c r="NJ31" s="72">
        <v>5.5710959999999997E-2</v>
      </c>
      <c r="NK31" s="72">
        <v>0.15296109999999999</v>
      </c>
      <c r="NL31" s="72">
        <v>0.27531338</v>
      </c>
      <c r="NM31" s="72">
        <v>0.34922183000000001</v>
      </c>
      <c r="NN31" s="72">
        <v>0.34746460000000001</v>
      </c>
      <c r="NO31" s="72">
        <v>0.26776537</v>
      </c>
      <c r="NP31" s="72">
        <v>0.14436266</v>
      </c>
      <c r="NQ31" s="72">
        <v>5.0755929999999998E-2</v>
      </c>
      <c r="NR31" s="72">
        <v>8.1388099999999998E-3</v>
      </c>
      <c r="NS31" s="72">
        <v>4.8039382E-4</v>
      </c>
      <c r="NT31" s="72">
        <v>2.8773473000000001E-5</v>
      </c>
      <c r="NU31" s="72">
        <v>1.7374702999999999E-6</v>
      </c>
      <c r="NV31" s="72">
        <v>1.0533865E-7</v>
      </c>
      <c r="NW31" s="72">
        <v>6.3964406999999997E-9</v>
      </c>
      <c r="NX31" s="72">
        <v>3.8847566999999998E-10</v>
      </c>
      <c r="NY31" s="72">
        <v>2.3579702E-11</v>
      </c>
      <c r="NZ31" s="72">
        <v>1.4298731E-12</v>
      </c>
      <c r="OA31" s="72">
        <v>8.6609925000000004E-14</v>
      </c>
      <c r="OB31" s="72">
        <v>5.2398834999999996E-15</v>
      </c>
      <c r="OC31" s="72">
        <v>3.1663095000000001E-16</v>
      </c>
      <c r="OD31" s="72">
        <v>1.9110185000000001E-17</v>
      </c>
      <c r="OE31" s="72">
        <v>1.1520167E-18</v>
      </c>
      <c r="OF31" s="72">
        <v>6.9364064000000004E-20</v>
      </c>
      <c r="OG31" s="72">
        <v>4.1714589999999997E-21</v>
      </c>
      <c r="OH31" s="72">
        <v>2.5055930000000002E-22</v>
      </c>
      <c r="OI31" s="72">
        <v>1.5031041000000001E-23</v>
      </c>
      <c r="OJ31" s="72">
        <v>9.0054989999999999E-25</v>
      </c>
      <c r="OK31" s="72">
        <v>5.3882649999999997E-26</v>
      </c>
      <c r="OL31" s="72">
        <v>3.2195334000000002E-27</v>
      </c>
      <c r="OM31" s="72">
        <v>1.9209637E-28</v>
      </c>
      <c r="ON31" s="72">
        <v>1.1457751E-29</v>
      </c>
      <c r="OO31" s="72">
        <v>4.4502129999999998E-31</v>
      </c>
      <c r="OP31" s="72">
        <v>0</v>
      </c>
      <c r="OQ31" s="72">
        <v>2.5037394000000001E-10</v>
      </c>
      <c r="OR31" s="72">
        <v>5.6808965999999998E-9</v>
      </c>
      <c r="OS31" s="72">
        <v>1.0425486600000001E-7</v>
      </c>
      <c r="OT31" s="72">
        <v>1.8146819E-6</v>
      </c>
      <c r="OU31" s="72">
        <v>3.1228510000000002E-5</v>
      </c>
      <c r="OV31" s="72">
        <v>5.390754E-4</v>
      </c>
      <c r="OW31" s="72">
        <v>9.4182450000000004E-3</v>
      </c>
      <c r="OX31" s="72">
        <v>5.571094E-2</v>
      </c>
      <c r="OY31" s="72">
        <v>0.15296102</v>
      </c>
      <c r="OZ31" s="72">
        <v>0.27531319999999998</v>
      </c>
      <c r="PA31" s="72">
        <v>0.34922186</v>
      </c>
      <c r="PB31" s="72">
        <v>0.34746473999999999</v>
      </c>
      <c r="PC31" s="72">
        <v>0.26776555000000002</v>
      </c>
      <c r="PD31" s="72">
        <v>0.14436276000000001</v>
      </c>
      <c r="PE31" s="72">
        <v>5.0756004E-2</v>
      </c>
      <c r="PF31" s="72">
        <v>8.1388269999999995E-3</v>
      </c>
      <c r="PG31" s="72">
        <v>4.8039493000000001E-4</v>
      </c>
      <c r="PH31" s="72">
        <v>2.8773542E-5</v>
      </c>
      <c r="PI31" s="72">
        <v>1.7374741E-6</v>
      </c>
      <c r="PJ31" s="72">
        <v>1.05338906E-7</v>
      </c>
      <c r="PK31" s="72">
        <v>6.3964545E-9</v>
      </c>
      <c r="PL31" s="72">
        <v>3.8847659999999999E-10</v>
      </c>
      <c r="PM31" s="72">
        <v>2.3579755999999999E-11</v>
      </c>
      <c r="PN31" s="72">
        <v>1.4298762E-12</v>
      </c>
      <c r="PO31" s="72">
        <v>8.6610069999999996E-14</v>
      </c>
      <c r="PP31" s="72">
        <v>5.2398890000000002E-15</v>
      </c>
      <c r="PQ31" s="72">
        <v>3.1663120000000001E-16</v>
      </c>
      <c r="PR31" s="72">
        <v>1.9110213E-17</v>
      </c>
      <c r="PS31" s="72">
        <v>1.1520190000000001E-18</v>
      </c>
      <c r="PT31" s="72">
        <v>6.9364224999999997E-20</v>
      </c>
      <c r="PU31" s="72">
        <v>4.1714679999999997E-21</v>
      </c>
      <c r="PV31" s="72">
        <v>2.5055970000000002E-22</v>
      </c>
      <c r="PW31" s="72">
        <v>1.5031060999999999E-23</v>
      </c>
      <c r="PX31" s="72">
        <v>9.0055100000000002E-25</v>
      </c>
      <c r="PY31" s="72">
        <v>5.3882709999999998E-26</v>
      </c>
      <c r="PZ31" s="72">
        <v>3.2195370000000001E-27</v>
      </c>
      <c r="QA31" s="72">
        <v>1.9209661999999999E-28</v>
      </c>
      <c r="QB31" s="72">
        <v>1.1457766000000001E-29</v>
      </c>
      <c r="QC31" s="72">
        <v>4.4502184999999998E-31</v>
      </c>
      <c r="QD31" s="72">
        <v>0</v>
      </c>
      <c r="QE31" s="72">
        <v>2.5037250000000001E-10</v>
      </c>
      <c r="QF31" s="72">
        <v>5.6808642000000003E-9</v>
      </c>
      <c r="QG31" s="72">
        <v>1.0425427E-7</v>
      </c>
      <c r="QH31" s="72">
        <v>1.8146726000000001E-6</v>
      </c>
      <c r="QI31" s="72">
        <v>3.1228366000000001E-5</v>
      </c>
      <c r="QJ31" s="72">
        <v>5.3907330000000004E-4</v>
      </c>
      <c r="QK31" s="72">
        <v>9.4182109999999993E-3</v>
      </c>
      <c r="QL31" s="72">
        <v>5.5710849999999999E-2</v>
      </c>
      <c r="QM31" s="72">
        <v>0.15296093999999999</v>
      </c>
      <c r="QN31" s="72">
        <v>0.27531314000000001</v>
      </c>
      <c r="QO31" s="72">
        <v>0.34922183000000001</v>
      </c>
      <c r="QP31" s="72">
        <v>0.34746490000000002</v>
      </c>
      <c r="QQ31" s="72">
        <v>0.26776572999999998</v>
      </c>
      <c r="QR31" s="72">
        <v>0.14436293</v>
      </c>
      <c r="QS31" s="72">
        <v>5.0756080000000002E-2</v>
      </c>
      <c r="QT31" s="72">
        <v>8.1388550000000004E-3</v>
      </c>
      <c r="QU31" s="72">
        <v>4.8039664E-4</v>
      </c>
      <c r="QV31" s="72">
        <v>2.8773649999999999E-5</v>
      </c>
      <c r="QW31" s="72">
        <v>1.7374813E-6</v>
      </c>
      <c r="QX31" s="72">
        <v>1.0533932E-7</v>
      </c>
      <c r="QY31" s="72">
        <v>6.3964785000000002E-9</v>
      </c>
      <c r="QZ31" s="72">
        <v>3.8847803E-10</v>
      </c>
      <c r="RA31" s="72">
        <v>2.3579836E-11</v>
      </c>
      <c r="RB31" s="72">
        <v>1.4298808E-12</v>
      </c>
      <c r="RC31" s="72">
        <v>8.6610345000000004E-14</v>
      </c>
      <c r="RD31" s="72">
        <v>5.2399037999999999E-15</v>
      </c>
      <c r="RE31" s="72">
        <v>3.1663203000000001E-16</v>
      </c>
      <c r="RF31" s="72">
        <v>1.9110258000000001E-17</v>
      </c>
      <c r="RG31" s="72">
        <v>1.1520224000000001E-18</v>
      </c>
      <c r="RH31" s="72">
        <v>6.9364503E-20</v>
      </c>
      <c r="RI31" s="72">
        <v>4.1714869999999997E-21</v>
      </c>
      <c r="RJ31" s="72">
        <v>2.5056078000000001E-22</v>
      </c>
      <c r="RK31" s="72">
        <v>1.5031113E-23</v>
      </c>
      <c r="RL31" s="72">
        <v>9.0055364999999994E-25</v>
      </c>
      <c r="RM31" s="72">
        <v>5.3882839999999997E-26</v>
      </c>
      <c r="RN31" s="72">
        <v>3.2195462999999999E-27</v>
      </c>
      <c r="RO31" s="72">
        <v>1.9209714E-28</v>
      </c>
      <c r="RP31" s="72">
        <v>1.1457795E-29</v>
      </c>
      <c r="RQ31" s="72">
        <v>4.4502290000000001E-31</v>
      </c>
      <c r="RR31" s="72">
        <v>0</v>
      </c>
      <c r="RS31" s="72">
        <v>2.5037222E-10</v>
      </c>
      <c r="RT31" s="72">
        <v>5.6808552999999999E-9</v>
      </c>
      <c r="RU31" s="72">
        <v>1.0425408E-7</v>
      </c>
      <c r="RV31" s="72">
        <v>1.8146693999999999E-6</v>
      </c>
      <c r="RW31" s="72">
        <v>3.1228300000000001E-5</v>
      </c>
      <c r="RX31" s="72">
        <v>5.3907214999999997E-4</v>
      </c>
      <c r="RY31" s="72">
        <v>9.4181909999999994E-3</v>
      </c>
      <c r="RZ31" s="72">
        <v>5.5710773999999998E-2</v>
      </c>
      <c r="SA31" s="72">
        <v>0.15296080000000001</v>
      </c>
      <c r="SB31" s="72">
        <v>0.27531299999999997</v>
      </c>
      <c r="SC31" s="72">
        <v>0.34922167999999998</v>
      </c>
      <c r="SD31" s="72">
        <v>0.34746470000000002</v>
      </c>
      <c r="SE31" s="72">
        <v>0.26776572999999998</v>
      </c>
      <c r="SF31" s="72">
        <v>0.14436297000000001</v>
      </c>
      <c r="SG31" s="72">
        <v>5.0756108000000001E-2</v>
      </c>
      <c r="SH31" s="72">
        <v>8.1388615000000004E-3</v>
      </c>
      <c r="SI31" s="72">
        <v>4.8039699999999997E-4</v>
      </c>
      <c r="SJ31" s="72">
        <v>2.8773670999999999E-5</v>
      </c>
      <c r="SK31" s="72">
        <v>1.7374824E-6</v>
      </c>
      <c r="SL31" s="72">
        <v>1.0533937000000001E-7</v>
      </c>
      <c r="SM31" s="72">
        <v>6.3964807E-9</v>
      </c>
      <c r="SN31" s="72">
        <v>3.884781E-10</v>
      </c>
      <c r="SO31" s="72">
        <v>2.3579836E-11</v>
      </c>
      <c r="SP31" s="72">
        <v>1.4298811E-12</v>
      </c>
      <c r="SQ31" s="72">
        <v>8.6610390000000002E-14</v>
      </c>
      <c r="SR31" s="72">
        <v>5.2399063000000003E-15</v>
      </c>
      <c r="SS31" s="72">
        <v>3.1663219999999998E-16</v>
      </c>
      <c r="ST31" s="72">
        <v>1.9110264000000001E-17</v>
      </c>
      <c r="SU31" s="72">
        <v>1.1520229E-18</v>
      </c>
      <c r="SV31" s="72">
        <v>6.9364554999999996E-20</v>
      </c>
      <c r="SW31" s="72">
        <v>4.1714936000000003E-21</v>
      </c>
      <c r="SX31" s="72">
        <v>2.5056122999999998E-22</v>
      </c>
      <c r="SY31" s="72">
        <v>1.5031135999999999E-23</v>
      </c>
      <c r="SZ31" s="72">
        <v>9.0055399999999999E-25</v>
      </c>
      <c r="TA31" s="72">
        <v>5.3882853999999996E-26</v>
      </c>
      <c r="TB31" s="72">
        <v>3.2195476E-27</v>
      </c>
      <c r="TC31" s="72">
        <v>1.9209724999999999E-28</v>
      </c>
      <c r="TD31" s="72">
        <v>1.1457798E-29</v>
      </c>
      <c r="TE31" s="72">
        <v>4.4502299999999999E-31</v>
      </c>
      <c r="TF31" s="72">
        <v>0</v>
      </c>
      <c r="TG31" s="72">
        <v>2.50372E-10</v>
      </c>
      <c r="TH31" s="72">
        <v>5.6808513000000003E-9</v>
      </c>
      <c r="TI31" s="72">
        <v>1.0425405600000001E-7</v>
      </c>
      <c r="TJ31" s="72">
        <v>1.8146686E-6</v>
      </c>
      <c r="TK31" s="72">
        <v>3.1228293999999997E-5</v>
      </c>
      <c r="TL31" s="72">
        <v>5.3907186000000005E-4</v>
      </c>
      <c r="TM31" s="72">
        <v>9.4181890000000004E-3</v>
      </c>
      <c r="TN31" s="72">
        <v>5.5710700000000002E-2</v>
      </c>
      <c r="TO31" s="72">
        <v>0.15296066999999999</v>
      </c>
      <c r="TP31" s="72">
        <v>0.27531296</v>
      </c>
      <c r="TQ31" s="72">
        <v>0.34922183000000001</v>
      </c>
      <c r="TR31" s="72">
        <v>0.34746494999999999</v>
      </c>
      <c r="TS31" s="72">
        <v>0.26776597000000002</v>
      </c>
      <c r="TT31" s="72">
        <v>0.14436314</v>
      </c>
      <c r="TU31" s="72">
        <v>5.0756183000000003E-2</v>
      </c>
      <c r="TV31" s="72">
        <v>8.1388759999999997E-3</v>
      </c>
      <c r="TW31" s="72">
        <v>4.8039775000000001E-4</v>
      </c>
      <c r="TX31" s="72">
        <v>2.8773715E-5</v>
      </c>
      <c r="TY31" s="72">
        <v>1.7374848E-6</v>
      </c>
      <c r="TZ31" s="72">
        <v>1.05339495E-7</v>
      </c>
      <c r="UA31" s="72">
        <v>6.3964881999999999E-9</v>
      </c>
      <c r="UB31" s="72">
        <v>3.8847850000000002E-10</v>
      </c>
      <c r="UC31" s="72">
        <v>2.3579853E-11</v>
      </c>
      <c r="UD31" s="72">
        <v>1.4298826E-12</v>
      </c>
      <c r="UE31" s="72">
        <v>8.6610510000000006E-14</v>
      </c>
      <c r="UF31" s="72">
        <v>5.2399165E-15</v>
      </c>
      <c r="UG31" s="72">
        <v>3.1663295999999999E-16</v>
      </c>
      <c r="UH31" s="72">
        <v>1.9110311999999999E-17</v>
      </c>
      <c r="UI31" s="72">
        <v>1.1520254E-18</v>
      </c>
      <c r="UJ31" s="72">
        <v>6.9364709999999994E-20</v>
      </c>
      <c r="UK31" s="72">
        <v>4.1715033000000003E-21</v>
      </c>
      <c r="UL31" s="72">
        <v>2.5056179000000002E-22</v>
      </c>
      <c r="UM31" s="72">
        <v>1.5031164E-23</v>
      </c>
      <c r="UN31" s="72">
        <v>9.0055549999999997E-25</v>
      </c>
      <c r="UO31" s="72">
        <v>5.3882929999999998E-26</v>
      </c>
      <c r="UP31" s="72">
        <v>3.219552E-27</v>
      </c>
      <c r="UQ31" s="72">
        <v>1.9209754000000001E-28</v>
      </c>
      <c r="UR31" s="72">
        <v>1.1457815E-29</v>
      </c>
      <c r="US31" s="72">
        <v>4.4502359999999999E-31</v>
      </c>
      <c r="UT31" s="72">
        <v>0</v>
      </c>
      <c r="UU31" s="72">
        <v>2.5037233000000002E-10</v>
      </c>
      <c r="UV31" s="72">
        <v>5.6808629999999999E-9</v>
      </c>
      <c r="UW31" s="72">
        <v>1.04254234E-7</v>
      </c>
      <c r="UX31" s="72">
        <v>1.8146724999999999E-6</v>
      </c>
      <c r="UY31" s="72">
        <v>3.1228359999999998E-5</v>
      </c>
      <c r="UZ31" s="72">
        <v>5.3907285E-4</v>
      </c>
      <c r="VA31" s="72">
        <v>9.4182020000000005E-3</v>
      </c>
      <c r="VB31" s="72">
        <v>5.5710755000000001E-2</v>
      </c>
      <c r="VC31" s="72">
        <v>0.15296072999999999</v>
      </c>
      <c r="VD31" s="72">
        <v>0.27531296</v>
      </c>
      <c r="VE31" s="72">
        <v>0.34922203000000002</v>
      </c>
      <c r="VF31" s="72">
        <v>0.34746525</v>
      </c>
      <c r="VG31" s="72">
        <v>0.26776620000000001</v>
      </c>
      <c r="VH31" s="72">
        <v>0.14436325</v>
      </c>
      <c r="VI31" s="72">
        <v>5.0756223000000003E-2</v>
      </c>
      <c r="VJ31" s="72">
        <v>8.1388799999999994E-3</v>
      </c>
      <c r="VK31" s="72">
        <v>4.8039798000000002E-4</v>
      </c>
      <c r="VL31" s="72">
        <v>2.877372E-5</v>
      </c>
      <c r="VM31" s="72">
        <v>1.7374848E-6</v>
      </c>
      <c r="VN31" s="72">
        <v>1.0533951999999999E-7</v>
      </c>
      <c r="VO31" s="72">
        <v>6.3964881999999999E-9</v>
      </c>
      <c r="VP31" s="72">
        <v>3.8847850000000002E-10</v>
      </c>
      <c r="VQ31" s="72">
        <v>2.3579848E-11</v>
      </c>
      <c r="VR31" s="72">
        <v>1.4298819E-12</v>
      </c>
      <c r="VS31" s="72">
        <v>8.6610479999999998E-14</v>
      </c>
      <c r="VT31" s="72">
        <v>5.2399160000000001E-15</v>
      </c>
      <c r="VU31" s="72">
        <v>3.1663312000000001E-16</v>
      </c>
      <c r="VV31" s="72">
        <v>1.9110337000000001E-17</v>
      </c>
      <c r="VW31" s="72">
        <v>1.1520273999999999E-18</v>
      </c>
      <c r="VX31" s="72">
        <v>6.9364820000000006E-20</v>
      </c>
      <c r="VY31" s="72">
        <v>4.1715090000000003E-21</v>
      </c>
      <c r="VZ31" s="72">
        <v>2.5056204000000001E-22</v>
      </c>
      <c r="WA31" s="72">
        <v>1.5031183999999999E-23</v>
      </c>
      <c r="WB31" s="72">
        <v>9.0055689999999996E-25</v>
      </c>
      <c r="WC31" s="72">
        <v>5.3883010000000004E-26</v>
      </c>
      <c r="WD31" s="72">
        <v>3.2195568999999999E-27</v>
      </c>
      <c r="WE31" s="72">
        <v>1.9209779E-28</v>
      </c>
      <c r="WF31" s="72">
        <v>1.1457827400000001E-29</v>
      </c>
      <c r="WG31" s="72">
        <v>4.4502410000000001E-31</v>
      </c>
      <c r="WH31" s="72">
        <v>0</v>
      </c>
      <c r="WI31" s="72">
        <v>2.503728E-10</v>
      </c>
      <c r="WJ31" s="72">
        <v>5.6808740000000001E-9</v>
      </c>
      <c r="WK31" s="72">
        <v>1.0425444E-7</v>
      </c>
      <c r="WL31" s="72">
        <v>1.8146752E-6</v>
      </c>
      <c r="WM31" s="72">
        <v>3.1228385E-5</v>
      </c>
      <c r="WN31" s="72">
        <v>5.3907325000000002E-4</v>
      </c>
      <c r="WO31" s="72">
        <v>9.4182099999999998E-3</v>
      </c>
      <c r="WP31" s="72">
        <v>5.5710836999999999E-2</v>
      </c>
      <c r="WQ31" s="72">
        <v>0.15296092999999999</v>
      </c>
      <c r="WR31" s="72">
        <v>0.27531331999999997</v>
      </c>
      <c r="WS31" s="72">
        <v>0.34922233000000003</v>
      </c>
      <c r="WT31" s="72">
        <v>0.34746539999999998</v>
      </c>
      <c r="WU31" s="72">
        <v>0.26776630000000001</v>
      </c>
      <c r="WV31" s="72">
        <v>0.14436330999999999</v>
      </c>
      <c r="WW31" s="72">
        <v>5.0756259999999997E-2</v>
      </c>
      <c r="WX31" s="72">
        <v>8.1388885000000001E-3</v>
      </c>
      <c r="WY31" s="72">
        <v>4.8039829999999998E-4</v>
      </c>
      <c r="WZ31" s="72">
        <v>2.8773740000000001E-5</v>
      </c>
      <c r="XA31" s="72">
        <v>1.7374862E-6</v>
      </c>
      <c r="XB31" s="72">
        <v>1.0533957E-7</v>
      </c>
      <c r="XC31" s="72">
        <v>6.3964922000000004E-9</v>
      </c>
      <c r="XD31" s="72">
        <v>3.8847869999999999E-10</v>
      </c>
      <c r="XE31" s="72">
        <v>2.3579866999999998E-11</v>
      </c>
      <c r="XF31" s="72">
        <v>1.4298830000000001E-12</v>
      </c>
      <c r="XG31" s="72">
        <v>8.6610534999999995E-14</v>
      </c>
      <c r="XH31" s="72">
        <v>5.2399195000000002E-15</v>
      </c>
      <c r="XI31" s="72">
        <v>3.1663346E-16</v>
      </c>
      <c r="XJ31" s="72">
        <v>1.9110369000000001E-17</v>
      </c>
      <c r="XK31" s="72">
        <v>1.1520297E-18</v>
      </c>
      <c r="XL31" s="72">
        <v>6.9364956000000004E-20</v>
      </c>
      <c r="XM31" s="72">
        <v>4.1715154000000003E-21</v>
      </c>
      <c r="XN31" s="72">
        <v>2.5056241999999999E-22</v>
      </c>
      <c r="XO31" s="72">
        <v>1.5031202E-23</v>
      </c>
      <c r="XP31" s="72">
        <v>9.0055770000000004E-25</v>
      </c>
      <c r="XQ31" s="72">
        <v>5.3883064E-26</v>
      </c>
      <c r="XR31" s="72">
        <v>3.2195607000000002E-27</v>
      </c>
      <c r="XS31" s="72">
        <v>1.9209800999999999E-28</v>
      </c>
      <c r="XT31" s="72">
        <v>1.1457839E-29</v>
      </c>
      <c r="XU31" s="72">
        <v>4.4502467000000003E-31</v>
      </c>
      <c r="XV31" s="72">
        <v>0</v>
      </c>
      <c r="XW31" s="72">
        <v>2.5037306000000002E-10</v>
      </c>
      <c r="XX31" s="72">
        <v>5.6808770000000002E-9</v>
      </c>
      <c r="XY31" s="72">
        <v>1.04254575E-7</v>
      </c>
      <c r="XZ31" s="72">
        <v>1.8146780999999999E-6</v>
      </c>
      <c r="YA31" s="72">
        <v>3.1228476000000002E-5</v>
      </c>
      <c r="YB31" s="72">
        <v>5.3907505999999995E-4</v>
      </c>
      <c r="YC31" s="72">
        <v>9.4182329999999998E-3</v>
      </c>
      <c r="YD31" s="72">
        <v>5.5710975000000003E-2</v>
      </c>
      <c r="YE31" s="72">
        <v>0.15296128000000001</v>
      </c>
      <c r="YF31" s="72">
        <v>0.27531376000000002</v>
      </c>
      <c r="YG31" s="72">
        <v>0.34922254000000003</v>
      </c>
      <c r="YH31" s="72">
        <v>0.34746569999999999</v>
      </c>
      <c r="YI31" s="72">
        <v>0.26776656999999998</v>
      </c>
      <c r="YJ31" s="72">
        <v>0.14436346</v>
      </c>
      <c r="YK31" s="72">
        <v>5.0756320000000001E-2</v>
      </c>
      <c r="YL31" s="72">
        <v>8.1388970000000008E-3</v>
      </c>
      <c r="YM31" s="72">
        <v>4.8039893999999997E-4</v>
      </c>
      <c r="YN31" s="72">
        <v>2.8773776999999999E-5</v>
      </c>
      <c r="YO31" s="72">
        <v>1.7374878000000001E-6</v>
      </c>
      <c r="YP31" s="72">
        <v>1.05339666E-7</v>
      </c>
      <c r="YQ31" s="72">
        <v>6.3964983999999999E-9</v>
      </c>
      <c r="YR31" s="72">
        <v>3.8847917000000001E-10</v>
      </c>
      <c r="YS31" s="72">
        <v>2.3579897E-11</v>
      </c>
      <c r="YT31" s="72">
        <v>1.4298851999999999E-12</v>
      </c>
      <c r="YU31" s="72">
        <v>8.6610664000000003E-14</v>
      </c>
      <c r="YV31" s="72">
        <v>5.2399283000000002E-15</v>
      </c>
      <c r="YW31" s="72">
        <v>3.1663403999999999E-16</v>
      </c>
      <c r="YX31" s="72">
        <v>1.9110412E-17</v>
      </c>
      <c r="YY31" s="72">
        <v>1.1520327999999999E-18</v>
      </c>
      <c r="YZ31" s="72">
        <v>6.9365156E-20</v>
      </c>
      <c r="ZA31" s="72">
        <v>4.1715268000000003E-21</v>
      </c>
      <c r="ZB31" s="72">
        <v>2.5056297E-22</v>
      </c>
      <c r="ZC31" s="72">
        <v>1.503123E-23</v>
      </c>
      <c r="ZD31" s="72">
        <v>9.0055930000000001E-25</v>
      </c>
      <c r="ZE31" s="72">
        <v>5.3883159999999995E-26</v>
      </c>
      <c r="ZF31" s="72">
        <v>3.2195672999999999E-27</v>
      </c>
      <c r="ZG31" s="72">
        <v>1.9209839E-28</v>
      </c>
      <c r="ZH31" s="72">
        <v>1.1457857E-29</v>
      </c>
      <c r="ZI31" s="72">
        <v>4.4502556000000003E-31</v>
      </c>
      <c r="ZJ31" s="72">
        <v>0</v>
      </c>
      <c r="ZK31" s="72">
        <v>2.5037414000000002E-10</v>
      </c>
      <c r="ZL31" s="72">
        <v>5.6809014999999998E-9</v>
      </c>
      <c r="ZM31" s="72">
        <v>1.0425494E-7</v>
      </c>
      <c r="ZN31" s="72">
        <v>1.8146819E-6</v>
      </c>
      <c r="ZO31" s="72">
        <v>3.1228500000000001E-5</v>
      </c>
      <c r="ZP31" s="72">
        <v>5.390751E-4</v>
      </c>
      <c r="ZQ31" s="72">
        <v>9.418236E-3</v>
      </c>
      <c r="ZR31" s="72">
        <v>5.5710953000000001E-2</v>
      </c>
      <c r="ZS31" s="72">
        <v>0.15296124</v>
      </c>
      <c r="ZT31" s="72">
        <v>0.27531376000000002</v>
      </c>
      <c r="ZU31" s="72">
        <v>0.34922254000000003</v>
      </c>
      <c r="ZV31" s="72">
        <v>0.34746569999999999</v>
      </c>
      <c r="ZW31" s="72">
        <v>0.26776656999999998</v>
      </c>
      <c r="ZX31" s="72">
        <v>0.14436347999999999</v>
      </c>
      <c r="ZY31" s="72">
        <v>5.0756330000000002E-2</v>
      </c>
      <c r="ZZ31" s="72">
        <v>8.1389040000000006E-3</v>
      </c>
      <c r="AAA31" s="72">
        <v>4.8039938000000001E-4</v>
      </c>
      <c r="AAB31" s="72">
        <v>2.8773797000000001E-5</v>
      </c>
      <c r="AAC31" s="72">
        <v>1.7374892000000001E-6</v>
      </c>
      <c r="AAD31" s="72">
        <v>1.0533973E-7</v>
      </c>
      <c r="AAE31" s="72">
        <v>6.3965032999999998E-9</v>
      </c>
      <c r="AAF31" s="72">
        <v>3.8847949999999998E-10</v>
      </c>
      <c r="AAG31" s="72">
        <v>2.3579938000000001E-11</v>
      </c>
      <c r="AAH31" s="72">
        <v>1.4298886999999999E-12</v>
      </c>
      <c r="AAI31" s="72">
        <v>8.6610919999999995E-14</v>
      </c>
      <c r="AAJ31" s="72">
        <v>5.239947E-15</v>
      </c>
      <c r="AAK31" s="72">
        <v>3.1663524000000002E-16</v>
      </c>
      <c r="AAL31" s="72">
        <v>1.9110491E-17</v>
      </c>
      <c r="AAM31" s="72">
        <v>1.152038E-18</v>
      </c>
      <c r="AAN31" s="72">
        <v>6.9365529999999994E-20</v>
      </c>
      <c r="AAO31" s="72">
        <v>4.1715500000000001E-21</v>
      </c>
      <c r="AAP31" s="72">
        <v>2.5056444E-22</v>
      </c>
      <c r="AAQ31" s="72">
        <v>1.5031317E-23</v>
      </c>
      <c r="AAR31" s="72">
        <v>9.0056470000000001E-25</v>
      </c>
      <c r="AAS31" s="72">
        <v>5.3883495000000005E-26</v>
      </c>
      <c r="AAT31" s="72">
        <v>3.2195882999999998E-27</v>
      </c>
      <c r="AAU31" s="72">
        <v>1.9209971999999999E-28</v>
      </c>
      <c r="AAV31" s="72">
        <v>1.1457946999999999E-29</v>
      </c>
      <c r="AAW31" s="72">
        <v>4.4502940000000003E-31</v>
      </c>
      <c r="AAX31" s="72">
        <v>0</v>
      </c>
      <c r="AAY31" s="72">
        <v>2.5037309999999999E-10</v>
      </c>
      <c r="AAZ31" s="72">
        <v>5.6808859999999998E-9</v>
      </c>
      <c r="ABA31" s="72">
        <v>1.0425473E-7</v>
      </c>
      <c r="ABB31" s="72">
        <v>1.8146791999999999E-6</v>
      </c>
      <c r="ABC31" s="72">
        <v>3.1228446E-5</v>
      </c>
      <c r="ABD31" s="72">
        <v>5.3907436000000003E-4</v>
      </c>
      <c r="ABE31" s="72">
        <v>9.4182229999999999E-3</v>
      </c>
      <c r="ABF31" s="72">
        <v>5.5710897000000002E-2</v>
      </c>
      <c r="ABG31" s="72">
        <v>0.15296119999999999</v>
      </c>
      <c r="ABH31" s="72">
        <v>0.2753139</v>
      </c>
      <c r="ABI31" s="72">
        <v>0.34922283999999998</v>
      </c>
      <c r="ABJ31" s="72">
        <v>0.34746589999999999</v>
      </c>
      <c r="ABK31" s="72">
        <v>0.26776664999999999</v>
      </c>
      <c r="ABL31" s="72">
        <v>0.14436352</v>
      </c>
      <c r="ABM31" s="72">
        <v>5.0756323999999998E-2</v>
      </c>
      <c r="ABN31" s="72">
        <v>8.1388980000000003E-3</v>
      </c>
      <c r="ABO31" s="72">
        <v>4.8039912000000001E-4</v>
      </c>
      <c r="ABP31" s="72">
        <v>2.8773790000000002E-5</v>
      </c>
      <c r="ABQ31" s="72">
        <v>1.7374883999999999E-6</v>
      </c>
      <c r="ABR31" s="72">
        <v>1.05339694E-7</v>
      </c>
      <c r="ABS31" s="72">
        <v>6.3965016000000001E-9</v>
      </c>
      <c r="ABT31" s="72">
        <v>3.8847947E-10</v>
      </c>
      <c r="ABU31" s="72">
        <v>2.3579937E-11</v>
      </c>
      <c r="ABV31" s="72">
        <v>1.4298886999999999E-12</v>
      </c>
      <c r="ABW31" s="72">
        <v>8.6610975999999997E-14</v>
      </c>
      <c r="ABX31" s="72">
        <v>5.2399510000000001E-15</v>
      </c>
      <c r="ABY31" s="72">
        <v>3.1663544999999998E-16</v>
      </c>
      <c r="ABZ31" s="72">
        <v>1.9110495999999999E-17</v>
      </c>
      <c r="ACA31" s="72">
        <v>1.1520382999999999E-18</v>
      </c>
      <c r="ACB31" s="72">
        <v>6.9365523999999999E-20</v>
      </c>
      <c r="ACC31" s="72">
        <v>4.1715510000000003E-21</v>
      </c>
      <c r="ACD31" s="72">
        <v>2.5056440000000002E-22</v>
      </c>
      <c r="ACE31" s="72">
        <v>1.5031311999999999E-23</v>
      </c>
      <c r="ACF31" s="72">
        <v>9.0056399999999992E-25</v>
      </c>
      <c r="ACG31" s="72">
        <v>5.3883390000000003E-26</v>
      </c>
      <c r="ACH31" s="72">
        <v>3.2195789999999999E-27</v>
      </c>
      <c r="ACI31" s="72">
        <v>1.9209894999999999E-28</v>
      </c>
      <c r="ACJ31" s="72">
        <v>1.1457887E-29</v>
      </c>
      <c r="ACK31" s="72">
        <v>4.4502715999999997E-31</v>
      </c>
      <c r="ACL31" s="72">
        <v>0</v>
      </c>
      <c r="ACM31" s="72">
        <v>2.5037446999999999E-10</v>
      </c>
      <c r="ACN31" s="72">
        <v>5.6809089999999997E-9</v>
      </c>
      <c r="ACO31" s="72">
        <v>1.0425504E-7</v>
      </c>
      <c r="ACP31" s="72">
        <v>1.8146842E-6</v>
      </c>
      <c r="ACQ31" s="72">
        <v>3.1228539999999997E-5</v>
      </c>
      <c r="ACR31" s="72">
        <v>5.3907605E-4</v>
      </c>
      <c r="ACS31" s="72">
        <v>9.4182599999999995E-3</v>
      </c>
      <c r="ACT31" s="72">
        <v>5.5710968E-2</v>
      </c>
      <c r="ACU31" s="72">
        <v>0.15296109999999999</v>
      </c>
      <c r="ACV31" s="72">
        <v>0.27531335000000001</v>
      </c>
      <c r="ACW31" s="72">
        <v>0.34922186</v>
      </c>
      <c r="ACX31" s="72">
        <v>0.34746473999999999</v>
      </c>
      <c r="ACY31" s="72">
        <v>0.2677657</v>
      </c>
      <c r="ACZ31" s="72">
        <v>0.14436293</v>
      </c>
      <c r="ADA31" s="72">
        <v>5.0756080000000002E-2</v>
      </c>
      <c r="ADB31" s="72">
        <v>8.1388485000000003E-3</v>
      </c>
      <c r="ADC31" s="72">
        <v>4.8039582999999999E-4</v>
      </c>
      <c r="ADD31" s="72">
        <v>2.8773592999999999E-5</v>
      </c>
      <c r="ADE31" s="72">
        <v>1.7374770000000001E-6</v>
      </c>
      <c r="ADF31" s="72">
        <v>1.0533905E-7</v>
      </c>
      <c r="ADG31" s="72">
        <v>6.3964634000000003E-9</v>
      </c>
      <c r="ADH31" s="72">
        <v>3.8847736000000001E-10</v>
      </c>
      <c r="ADI31" s="72">
        <v>2.3579813E-11</v>
      </c>
      <c r="ADJ31" s="72">
        <v>1.4298823000000001E-12</v>
      </c>
      <c r="ADK31" s="72">
        <v>8.6610629999999997E-14</v>
      </c>
      <c r="ADL31" s="72">
        <v>5.2399342999999999E-15</v>
      </c>
      <c r="ADM31" s="72">
        <v>3.1663459999999999E-16</v>
      </c>
      <c r="ADN31" s="72">
        <v>1.911045E-17</v>
      </c>
      <c r="ADO31" s="72">
        <v>1.152035E-18</v>
      </c>
      <c r="ADP31" s="72">
        <v>6.9365247E-20</v>
      </c>
      <c r="ADQ31" s="72">
        <v>4.1715263999999998E-21</v>
      </c>
      <c r="ADR31" s="72">
        <v>2.5056257E-22</v>
      </c>
      <c r="ADS31" s="72">
        <v>1.5031177E-23</v>
      </c>
      <c r="ADT31" s="72">
        <v>9.0055500000000004E-25</v>
      </c>
      <c r="ADU31" s="72">
        <v>5.3882869999999997E-26</v>
      </c>
      <c r="ADV31" s="72">
        <v>3.2195550000000002E-27</v>
      </c>
      <c r="ADW31" s="72">
        <v>1.920984E-28</v>
      </c>
      <c r="ADX31" s="72">
        <v>1.1457942E-29</v>
      </c>
      <c r="ADY31" s="72">
        <v>4.4502770000000002E-31</v>
      </c>
      <c r="ADZ31" s="77"/>
      <c r="AEA31" s="73">
        <v>25</v>
      </c>
      <c r="AEB31" s="103">
        <v>25.5</v>
      </c>
      <c r="AEC31" s="110"/>
      <c r="AED31" s="110"/>
      <c r="AEE31" s="75">
        <f t="shared" si="22"/>
        <v>26</v>
      </c>
      <c r="AEF31" s="121"/>
      <c r="AEG31" s="105">
        <f t="shared" si="29"/>
        <v>8.6180120000000002E-32</v>
      </c>
      <c r="AEH31" s="105">
        <f t="shared" si="29"/>
        <v>8.6179960000000005E-32</v>
      </c>
      <c r="AEI31" s="105">
        <f t="shared" si="29"/>
        <v>8.6180133999999995E-32</v>
      </c>
      <c r="AEJ31" s="105">
        <f t="shared" si="29"/>
        <v>8.6180129999999998E-32</v>
      </c>
      <c r="AEK31" s="105">
        <f t="shared" si="29"/>
        <v>8.6179919999999998E-32</v>
      </c>
      <c r="AEL31" s="105">
        <f t="shared" si="29"/>
        <v>8.6179846000000005E-32</v>
      </c>
      <c r="AEM31" s="105">
        <f t="shared" si="29"/>
        <v>8.6179730000000001E-32</v>
      </c>
      <c r="AEN31" s="105">
        <f t="shared" si="29"/>
        <v>8.6179690000000005E-32</v>
      </c>
      <c r="AEO31" s="105">
        <f t="shared" si="29"/>
        <v>8.6179745999999998E-32</v>
      </c>
      <c r="AEP31" s="105">
        <f t="shared" si="29"/>
        <v>8.6179859999999998E-32</v>
      </c>
      <c r="AEQ31" s="105">
        <f t="shared" si="30"/>
        <v>8.6179960000000005E-32</v>
      </c>
      <c r="AER31" s="105">
        <f t="shared" si="30"/>
        <v>8.6180150000000002E-32</v>
      </c>
      <c r="AES31" s="105">
        <f t="shared" si="30"/>
        <v>8.6180169999999995E-32</v>
      </c>
      <c r="AET31" s="105">
        <f t="shared" si="30"/>
        <v>8.6180300000000002E-32</v>
      </c>
      <c r="AEU31" s="105">
        <f t="shared" si="30"/>
        <v>8.6180399999999999E-32</v>
      </c>
      <c r="AEV31" s="105">
        <f t="shared" si="30"/>
        <v>8.6180489999999999E-32</v>
      </c>
      <c r="AEW31" s="105">
        <f t="shared" si="30"/>
        <v>8.6180687000000003E-32</v>
      </c>
      <c r="AEX31" s="105">
        <f t="shared" si="30"/>
        <v>8.6181470000000004E-32</v>
      </c>
      <c r="AEY31" s="105">
        <f t="shared" si="30"/>
        <v>8.618103E-32</v>
      </c>
      <c r="AEZ31" s="99">
        <f t="shared" si="17"/>
        <v>6.96</v>
      </c>
      <c r="AFA31" s="69"/>
      <c r="AFB31" s="202">
        <v>4.4502326000000001E-31</v>
      </c>
      <c r="AFC31" s="106">
        <f t="shared" si="18"/>
        <v>8.6180199631578956E-32</v>
      </c>
      <c r="AFD31" s="69"/>
      <c r="AFE31" s="109"/>
      <c r="AFF31" s="105">
        <f t="shared" si="31"/>
        <v>3.5056529999999999E-7</v>
      </c>
      <c r="AFG31" s="105">
        <f t="shared" si="31"/>
        <v>3.5056485E-7</v>
      </c>
      <c r="AFH31" s="105">
        <f t="shared" si="31"/>
        <v>3.5056495999999998E-7</v>
      </c>
      <c r="AFI31" s="105">
        <f t="shared" si="31"/>
        <v>3.5056523999999999E-7</v>
      </c>
      <c r="AFJ31" s="105">
        <f t="shared" si="31"/>
        <v>3.5056433000000002E-7</v>
      </c>
      <c r="AFK31" s="105">
        <f t="shared" si="31"/>
        <v>3.5056357000000002E-7</v>
      </c>
      <c r="AFL31" s="105">
        <f t="shared" si="31"/>
        <v>3.5056253999999999E-7</v>
      </c>
      <c r="AFM31" s="105">
        <f t="shared" si="31"/>
        <v>3.5056171999999998E-7</v>
      </c>
      <c r="AFN31" s="105">
        <f t="shared" si="31"/>
        <v>3.5056199999999999E-7</v>
      </c>
      <c r="AFO31" s="105">
        <f t="shared" si="31"/>
        <v>3.5056220000000002E-7</v>
      </c>
      <c r="AFP31" s="105">
        <f t="shared" si="32"/>
        <v>3.5056282999999998E-7</v>
      </c>
      <c r="AFQ31" s="105">
        <f t="shared" si="32"/>
        <v>3.5056430000000002E-7</v>
      </c>
      <c r="AFR31" s="105">
        <f t="shared" si="32"/>
        <v>3.505645E-7</v>
      </c>
      <c r="AFS31" s="105">
        <f t="shared" si="32"/>
        <v>3.5056500000000002E-7</v>
      </c>
      <c r="AFT31" s="105">
        <f t="shared" si="32"/>
        <v>3.5056507000000001E-7</v>
      </c>
      <c r="AFU31" s="105">
        <f t="shared" si="32"/>
        <v>3.5056533E-7</v>
      </c>
      <c r="AFV31" s="105">
        <f t="shared" si="32"/>
        <v>3.5056573000000002E-7</v>
      </c>
      <c r="AFW31" s="105">
        <f t="shared" si="32"/>
        <v>3.505659E-7</v>
      </c>
      <c r="AFX31" s="105">
        <f t="shared" si="32"/>
        <v>3.5056577999999999E-7</v>
      </c>
      <c r="AFY31" s="105"/>
      <c r="AFZ31" s="106">
        <f t="shared" si="24"/>
        <v>3.5056427105263158E-7</v>
      </c>
      <c r="AGA31" s="69"/>
      <c r="AGB31" s="69"/>
      <c r="AGC31" s="69"/>
      <c r="AGD31" s="69"/>
      <c r="AGE31" s="69"/>
      <c r="AGF31" s="69"/>
      <c r="AGG31" s="69"/>
      <c r="AGH31" s="69"/>
      <c r="AGI31" s="69"/>
      <c r="AGJ31" s="69"/>
      <c r="AGK31" s="69"/>
      <c r="AGL31" s="69"/>
      <c r="AGM31" s="69"/>
      <c r="AGN31" s="69"/>
      <c r="AGO31" s="69"/>
      <c r="AGP31" s="69"/>
      <c r="AGQ31" s="69"/>
      <c r="AGR31" s="69"/>
      <c r="AGS31" s="69"/>
      <c r="AGT31" s="69"/>
      <c r="AGU31" s="69"/>
      <c r="AGV31" s="69"/>
      <c r="AGW31" s="69"/>
      <c r="AGX31" s="69"/>
      <c r="AGY31" s="69"/>
      <c r="AGZ31" s="69"/>
      <c r="AHA31" s="69"/>
      <c r="AHB31" s="69"/>
      <c r="AHC31" s="69"/>
      <c r="AHD31" s="69"/>
      <c r="AHE31" s="69"/>
      <c r="AHF31" s="69"/>
      <c r="AHG31" s="69"/>
      <c r="AHH31" s="69"/>
      <c r="AHI31" s="69"/>
      <c r="AHJ31" s="69"/>
      <c r="AHK31" s="69"/>
      <c r="AHL31" s="69"/>
      <c r="AHM31" s="69"/>
      <c r="AHN31" s="69"/>
      <c r="AHO31" s="69"/>
      <c r="AHP31" s="69"/>
      <c r="AHQ31" s="69"/>
      <c r="AHR31" s="69"/>
      <c r="AHS31" s="69"/>
      <c r="AHT31" s="69"/>
      <c r="AHU31" s="69"/>
      <c r="AHV31" s="69"/>
      <c r="AHW31" s="69"/>
      <c r="AHX31" s="69"/>
      <c r="AHY31" s="69"/>
      <c r="AHZ31" s="69"/>
      <c r="AIA31" s="69"/>
      <c r="AIB31" s="69"/>
    </row>
    <row r="32" spans="1:912" ht="2.85" customHeight="1" x14ac:dyDescent="0.25">
      <c r="A32" s="77"/>
      <c r="B32" s="98">
        <v>26</v>
      </c>
      <c r="C32" s="99">
        <v>7.25</v>
      </c>
      <c r="D32" s="190">
        <f t="shared" si="14"/>
        <v>2</v>
      </c>
      <c r="E32" s="77"/>
      <c r="F32" s="192">
        <v>0</v>
      </c>
      <c r="G32" s="70">
        <v>8.1937685999999999E-11</v>
      </c>
      <c r="H32" s="70">
        <v>1.8591376999999999E-9</v>
      </c>
      <c r="I32" s="70">
        <v>3.4244575E-8</v>
      </c>
      <c r="J32" s="70">
        <v>5.9954976000000002E-7</v>
      </c>
      <c r="K32" s="70">
        <v>1.0358569E-5</v>
      </c>
      <c r="L32" s="70">
        <v>1.7860308E-4</v>
      </c>
      <c r="M32" s="70">
        <v>3.0815396000000001E-3</v>
      </c>
      <c r="N32" s="70">
        <v>3.0042902999999999E-2</v>
      </c>
      <c r="O32" s="70">
        <v>0.103202455</v>
      </c>
      <c r="P32" s="70">
        <v>0.21723127</v>
      </c>
      <c r="Q32" s="70">
        <v>0.32185350000000001</v>
      </c>
      <c r="R32" s="70">
        <v>0.34647992</v>
      </c>
      <c r="S32" s="70">
        <v>0.31434548000000001</v>
      </c>
      <c r="T32" s="70">
        <v>0.2047274</v>
      </c>
      <c r="U32" s="70">
        <v>9.3073359999999994E-2</v>
      </c>
      <c r="V32" s="70">
        <v>2.5525039999999999E-2</v>
      </c>
      <c r="W32" s="70">
        <v>2.3035833000000002E-3</v>
      </c>
      <c r="X32" s="70">
        <v>1.4005338000000001E-4</v>
      </c>
      <c r="Y32" s="70">
        <v>8.4989570000000002E-6</v>
      </c>
      <c r="Z32" s="70">
        <v>5.1561443000000003E-7</v>
      </c>
      <c r="AA32" s="71">
        <v>3.1288919999999997E-8</v>
      </c>
      <c r="AB32" s="71">
        <v>1.8991325999999998E-9</v>
      </c>
      <c r="AC32" s="71">
        <v>1.15272146E-10</v>
      </c>
      <c r="AD32" s="71">
        <v>6.9949433000000004E-12</v>
      </c>
      <c r="AE32" s="71">
        <v>4.2425944999999999E-13</v>
      </c>
      <c r="AF32" s="71">
        <v>2.5714860000000001E-14</v>
      </c>
      <c r="AG32" s="71">
        <v>1.5573318000000001E-15</v>
      </c>
      <c r="AH32" s="71">
        <v>9.4227740000000005E-17</v>
      </c>
      <c r="AI32" s="71">
        <v>5.6956852999999998E-18</v>
      </c>
      <c r="AJ32" s="71">
        <v>3.4392256999999998E-19</v>
      </c>
      <c r="AK32" s="71">
        <v>2.0744614000000001E-20</v>
      </c>
      <c r="AL32" s="71">
        <v>1.2498702E-21</v>
      </c>
      <c r="AM32" s="71">
        <v>7.5218607000000005E-23</v>
      </c>
      <c r="AN32" s="71">
        <v>4.5213905999999997E-24</v>
      </c>
      <c r="AO32" s="71">
        <v>2.7145012000000001E-25</v>
      </c>
      <c r="AP32" s="71">
        <v>1.6276602000000001E-26</v>
      </c>
      <c r="AQ32" s="71">
        <v>9.7470830000000008E-28</v>
      </c>
      <c r="AR32" s="71">
        <v>5.8359879999999996E-29</v>
      </c>
      <c r="AS32" s="71">
        <v>2.2725852999999999E-30</v>
      </c>
      <c r="AT32" s="72">
        <v>0</v>
      </c>
      <c r="AU32" s="72">
        <v>8.1935805000000005E-11</v>
      </c>
      <c r="AV32" s="72">
        <v>1.8590991E-9</v>
      </c>
      <c r="AW32" s="72">
        <v>3.4243931999999997E-8</v>
      </c>
      <c r="AX32" s="72">
        <v>5.9953890000000001E-7</v>
      </c>
      <c r="AY32" s="72">
        <v>1.035839E-5</v>
      </c>
      <c r="AZ32" s="72">
        <v>1.7859983000000001E-4</v>
      </c>
      <c r="BA32" s="72">
        <v>3.0814798000000001E-3</v>
      </c>
      <c r="BB32" s="72">
        <v>3.0042567999999999E-2</v>
      </c>
      <c r="BC32" s="72">
        <v>0.103201576</v>
      </c>
      <c r="BD32" s="72">
        <v>0.21722976999999999</v>
      </c>
      <c r="BE32" s="72">
        <v>0.32185160000000002</v>
      </c>
      <c r="BF32" s="72">
        <v>0.34647810000000001</v>
      </c>
      <c r="BG32" s="72">
        <v>0.31434400000000001</v>
      </c>
      <c r="BH32" s="72">
        <v>0.20472656</v>
      </c>
      <c r="BI32" s="72">
        <v>9.3073085E-2</v>
      </c>
      <c r="BJ32" s="72">
        <v>2.5525005999999999E-2</v>
      </c>
      <c r="BK32" s="72">
        <v>2.3035842000000001E-3</v>
      </c>
      <c r="BL32" s="72">
        <v>1.4005336999999999E-4</v>
      </c>
      <c r="BM32" s="72">
        <v>8.4989510000000004E-6</v>
      </c>
      <c r="BN32" s="72">
        <v>5.1561379999999996E-7</v>
      </c>
      <c r="BO32" s="72">
        <v>3.1288870000000001E-8</v>
      </c>
      <c r="BP32" s="72">
        <v>1.8991289999999999E-9</v>
      </c>
      <c r="BQ32" s="72">
        <v>1.1527194999999999E-10</v>
      </c>
      <c r="BR32" s="72">
        <v>6.99493E-12</v>
      </c>
      <c r="BS32" s="72">
        <v>4.2425839999999999E-13</v>
      </c>
      <c r="BT32" s="72">
        <v>2.5714799999999999E-14</v>
      </c>
      <c r="BU32" s="72">
        <v>1.5573281E-15</v>
      </c>
      <c r="BV32" s="72">
        <v>9.4227490000000001E-17</v>
      </c>
      <c r="BW32" s="72">
        <v>5.6956720000000002E-18</v>
      </c>
      <c r="BX32" s="72">
        <v>3.4392167000000002E-19</v>
      </c>
      <c r="BY32" s="72">
        <v>2.0744552E-20</v>
      </c>
      <c r="BZ32" s="72">
        <v>1.2498668E-21</v>
      </c>
      <c r="CA32" s="72">
        <v>7.5218473999999995E-23</v>
      </c>
      <c r="CB32" s="72">
        <v>4.5213849999999997E-24</v>
      </c>
      <c r="CC32" s="72">
        <v>2.7144954999999998E-25</v>
      </c>
      <c r="CD32" s="72">
        <v>1.6276532E-26</v>
      </c>
      <c r="CE32" s="72">
        <v>9.7470409999999998E-28</v>
      </c>
      <c r="CF32" s="72">
        <v>5.8359810000000002E-29</v>
      </c>
      <c r="CG32" s="72">
        <v>2.2725808E-30</v>
      </c>
      <c r="CH32" s="72">
        <v>0</v>
      </c>
      <c r="CI32" s="72">
        <v>8.1936570000000001E-11</v>
      </c>
      <c r="CJ32" s="72">
        <v>1.8591148000000001E-9</v>
      </c>
      <c r="CK32" s="72">
        <v>3.4244176999999999E-8</v>
      </c>
      <c r="CL32" s="72">
        <v>5.9954282999999998E-7</v>
      </c>
      <c r="CM32" s="72">
        <v>1.0358454E-5</v>
      </c>
      <c r="CN32" s="72">
        <v>1.7860093999999999E-4</v>
      </c>
      <c r="CO32" s="72">
        <v>3.0815019999999999E-3</v>
      </c>
      <c r="CP32" s="72">
        <v>3.0042676000000001E-2</v>
      </c>
      <c r="CQ32" s="72">
        <v>0.10320184</v>
      </c>
      <c r="CR32" s="72">
        <v>0.21723018999999999</v>
      </c>
      <c r="CS32" s="72">
        <v>0.32185212000000002</v>
      </c>
      <c r="CT32" s="72">
        <v>0.34647836999999998</v>
      </c>
      <c r="CU32" s="72">
        <v>0.31434416999999998</v>
      </c>
      <c r="CV32" s="72">
        <v>0.20472659000000001</v>
      </c>
      <c r="CW32" s="72">
        <v>9.3073085E-2</v>
      </c>
      <c r="CX32" s="72">
        <v>2.5525002000000001E-2</v>
      </c>
      <c r="CY32" s="72">
        <v>2.3035858999999998E-3</v>
      </c>
      <c r="CZ32" s="72">
        <v>1.4005347999999999E-4</v>
      </c>
      <c r="DA32" s="72">
        <v>8.49896E-6</v>
      </c>
      <c r="DB32" s="72">
        <v>5.1561443000000003E-7</v>
      </c>
      <c r="DC32" s="72">
        <v>3.1288906E-8</v>
      </c>
      <c r="DD32" s="72">
        <v>1.8991314999999999E-9</v>
      </c>
      <c r="DE32" s="72">
        <v>1.1527208E-10</v>
      </c>
      <c r="DF32" s="72">
        <v>6.9949390000000003E-12</v>
      </c>
      <c r="DG32" s="72">
        <v>4.2425915000000002E-13</v>
      </c>
      <c r="DH32" s="72">
        <v>2.5714841000000001E-14</v>
      </c>
      <c r="DI32" s="72">
        <v>1.5573304999999999E-15</v>
      </c>
      <c r="DJ32" s="72">
        <v>9.4227690000000002E-17</v>
      </c>
      <c r="DK32" s="72">
        <v>5.6956839999999998E-18</v>
      </c>
      <c r="DL32" s="72">
        <v>3.4392256999999998E-19</v>
      </c>
      <c r="DM32" s="72">
        <v>2.0744601999999999E-20</v>
      </c>
      <c r="DN32" s="72">
        <v>1.2498687999999999E-21</v>
      </c>
      <c r="DO32" s="72">
        <v>7.5218510000000003E-23</v>
      </c>
      <c r="DP32" s="72">
        <v>4.5213882E-24</v>
      </c>
      <c r="DQ32" s="72">
        <v>2.7145030000000002E-25</v>
      </c>
      <c r="DR32" s="72">
        <v>1.6276616E-26</v>
      </c>
      <c r="DS32" s="72">
        <v>9.74707E-28</v>
      </c>
      <c r="DT32" s="72">
        <v>5.8359926000000001E-29</v>
      </c>
      <c r="DU32" s="72">
        <v>2.2725859000000002E-30</v>
      </c>
      <c r="DV32" s="72">
        <v>0</v>
      </c>
      <c r="DW32" s="72">
        <v>8.1936960000000006E-11</v>
      </c>
      <c r="DX32" s="72">
        <v>1.8591220999999999E-9</v>
      </c>
      <c r="DY32" s="72">
        <v>3.4244300000000002E-8</v>
      </c>
      <c r="DZ32" s="72">
        <v>5.9954480000000003E-7</v>
      </c>
      <c r="EA32" s="72">
        <v>1.0358485999999999E-5</v>
      </c>
      <c r="EB32" s="72">
        <v>1.7860152999999999E-4</v>
      </c>
      <c r="EC32" s="72">
        <v>3.0815135999999999E-3</v>
      </c>
      <c r="ED32" s="72">
        <v>3.0042727000000002E-2</v>
      </c>
      <c r="EE32" s="72">
        <v>0.10320201</v>
      </c>
      <c r="EF32" s="72">
        <v>0.21723057000000001</v>
      </c>
      <c r="EG32" s="72">
        <v>0.32185265000000002</v>
      </c>
      <c r="EH32" s="72">
        <v>0.34647906000000001</v>
      </c>
      <c r="EI32" s="72">
        <v>0.31434444</v>
      </c>
      <c r="EJ32" s="72">
        <v>0.20472679999999999</v>
      </c>
      <c r="EK32" s="72">
        <v>9.3073139999999999E-2</v>
      </c>
      <c r="EL32" s="72">
        <v>2.5525015000000002E-2</v>
      </c>
      <c r="EM32" s="72">
        <v>2.3035858999999998E-3</v>
      </c>
      <c r="EN32" s="72">
        <v>1.4005351E-4</v>
      </c>
      <c r="EO32" s="72">
        <v>8.4989629999999999E-6</v>
      </c>
      <c r="EP32" s="72">
        <v>5.1561466000000001E-7</v>
      </c>
      <c r="EQ32" s="72">
        <v>3.1288919999999997E-8</v>
      </c>
      <c r="ER32" s="72">
        <v>1.8991324000000002E-9</v>
      </c>
      <c r="ES32" s="72">
        <v>1.1527214999999999E-10</v>
      </c>
      <c r="ET32" s="72">
        <v>6.9949433000000004E-12</v>
      </c>
      <c r="EU32" s="72">
        <v>4.2425941999999998E-13</v>
      </c>
      <c r="EV32" s="72">
        <v>2.5714858000000001E-14</v>
      </c>
      <c r="EW32" s="72">
        <v>1.5573307000000001E-15</v>
      </c>
      <c r="EX32" s="72">
        <v>9.4227624000000006E-17</v>
      </c>
      <c r="EY32" s="72">
        <v>5.6956779999999996E-18</v>
      </c>
      <c r="EZ32" s="72">
        <v>3.43922E-19</v>
      </c>
      <c r="FA32" s="72">
        <v>2.0744566999999999E-20</v>
      </c>
      <c r="FB32" s="72">
        <v>1.249867E-21</v>
      </c>
      <c r="FC32" s="72">
        <v>7.5218385999999998E-23</v>
      </c>
      <c r="FD32" s="72">
        <v>4.5213840000000002E-24</v>
      </c>
      <c r="FE32" s="72">
        <v>2.7145055999999999E-25</v>
      </c>
      <c r="FF32" s="72">
        <v>1.6276581999999999E-26</v>
      </c>
      <c r="FG32" s="72">
        <v>9.7470810000000007E-28</v>
      </c>
      <c r="FH32" s="72">
        <v>5.8359913999999996E-29</v>
      </c>
      <c r="FI32" s="72">
        <v>2.2725852999999999E-30</v>
      </c>
      <c r="FJ32" s="72">
        <v>0</v>
      </c>
      <c r="FK32" s="72">
        <v>8.1937009999999996E-11</v>
      </c>
      <c r="FL32" s="72">
        <v>1.8591244E-9</v>
      </c>
      <c r="FM32" s="72">
        <v>3.4244360000000001E-8</v>
      </c>
      <c r="FN32" s="72">
        <v>5.9954559999999997E-7</v>
      </c>
      <c r="FO32" s="72">
        <v>1.0358493E-5</v>
      </c>
      <c r="FP32" s="72">
        <v>1.7860164000000001E-4</v>
      </c>
      <c r="FQ32" s="72">
        <v>3.0815145000000002E-3</v>
      </c>
      <c r="FR32" s="72">
        <v>3.0042744999999999E-2</v>
      </c>
      <c r="FS32" s="72">
        <v>0.10320207000000001</v>
      </c>
      <c r="FT32" s="72">
        <v>0.21723069</v>
      </c>
      <c r="FU32" s="72">
        <v>0.32185274000000003</v>
      </c>
      <c r="FV32" s="72">
        <v>0.34647918</v>
      </c>
      <c r="FW32" s="72">
        <v>0.31434459999999997</v>
      </c>
      <c r="FX32" s="72">
        <v>0.20472677</v>
      </c>
      <c r="FY32" s="72">
        <v>9.3073100000000006E-2</v>
      </c>
      <c r="FZ32" s="72">
        <v>2.5524973999999999E-2</v>
      </c>
      <c r="GA32" s="72">
        <v>2.3035752E-3</v>
      </c>
      <c r="GB32" s="72">
        <v>1.4005296000000001E-4</v>
      </c>
      <c r="GC32" s="72">
        <v>8.4989329999999995E-6</v>
      </c>
      <c r="GD32" s="72">
        <v>5.1561306999999996E-7</v>
      </c>
      <c r="GE32" s="72">
        <v>3.1288828000000001E-8</v>
      </c>
      <c r="GF32" s="72">
        <v>1.8991263999999999E-9</v>
      </c>
      <c r="GG32" s="72">
        <v>1.1527176999999999E-10</v>
      </c>
      <c r="GH32" s="72">
        <v>6.9949203E-12</v>
      </c>
      <c r="GI32" s="72">
        <v>4.2425800000000001E-13</v>
      </c>
      <c r="GJ32" s="72">
        <v>2.5714753000000001E-14</v>
      </c>
      <c r="GK32" s="72">
        <v>1.5573244E-15</v>
      </c>
      <c r="GL32" s="72">
        <v>9.4227229999999998E-17</v>
      </c>
      <c r="GM32" s="72">
        <v>5.6956560000000003E-18</v>
      </c>
      <c r="GN32" s="72">
        <v>3.4392092E-19</v>
      </c>
      <c r="GO32" s="72">
        <v>2.0744535E-20</v>
      </c>
      <c r="GP32" s="72">
        <v>1.2498684E-21</v>
      </c>
      <c r="GQ32" s="72">
        <v>7.5218593999999999E-23</v>
      </c>
      <c r="GR32" s="72">
        <v>4.52138E-24</v>
      </c>
      <c r="GS32" s="72">
        <v>2.7144906000000001E-25</v>
      </c>
      <c r="GT32" s="72">
        <v>1.6276566999999999E-26</v>
      </c>
      <c r="GU32" s="72">
        <v>9.7470560000000008E-28</v>
      </c>
      <c r="GV32" s="72">
        <v>5.835977E-29</v>
      </c>
      <c r="GW32" s="72">
        <v>2.2725795E-30</v>
      </c>
      <c r="GX32" s="72">
        <v>0</v>
      </c>
      <c r="GY32" s="72">
        <v>8.1937059999999999E-11</v>
      </c>
      <c r="GZ32" s="72">
        <v>1.8591243E-9</v>
      </c>
      <c r="HA32" s="72">
        <v>3.4244344000000003E-8</v>
      </c>
      <c r="HB32" s="72">
        <v>5.9954573000000001E-7</v>
      </c>
      <c r="HC32" s="72">
        <v>1.0358493E-5</v>
      </c>
      <c r="HD32" s="72">
        <v>1.7860164000000001E-4</v>
      </c>
      <c r="HE32" s="72">
        <v>3.0815123999999999E-3</v>
      </c>
      <c r="HF32" s="72">
        <v>3.0042768000000001E-2</v>
      </c>
      <c r="HG32" s="72">
        <v>0.10320215000000001</v>
      </c>
      <c r="HH32" s="72">
        <v>0.2172307</v>
      </c>
      <c r="HI32" s="72">
        <v>0.32185259999999999</v>
      </c>
      <c r="HJ32" s="72">
        <v>0.34647894000000001</v>
      </c>
      <c r="HK32" s="72">
        <v>0.31434453000000001</v>
      </c>
      <c r="HL32" s="72">
        <v>0.20472667</v>
      </c>
      <c r="HM32" s="72">
        <v>9.307298E-2</v>
      </c>
      <c r="HN32" s="72">
        <v>2.5524934999999999E-2</v>
      </c>
      <c r="HO32" s="72">
        <v>2.3035703000000001E-3</v>
      </c>
      <c r="HP32" s="72">
        <v>1.4005267E-4</v>
      </c>
      <c r="HQ32" s="72">
        <v>8.4989120000000004E-6</v>
      </c>
      <c r="HR32" s="72">
        <v>5.1561175999999997E-7</v>
      </c>
      <c r="HS32" s="72">
        <v>3.1288746000000002E-8</v>
      </c>
      <c r="HT32" s="72">
        <v>1.8991206000000001E-9</v>
      </c>
      <c r="HU32" s="72">
        <v>1.15271424E-10</v>
      </c>
      <c r="HV32" s="72">
        <v>6.9948970000000003E-12</v>
      </c>
      <c r="HW32" s="72">
        <v>4.2425668999999998E-13</v>
      </c>
      <c r="HX32" s="72">
        <v>2.5714682000000001E-14</v>
      </c>
      <c r="HY32" s="72">
        <v>1.5573206999999999E-15</v>
      </c>
      <c r="HZ32" s="72">
        <v>9.4227089999999999E-17</v>
      </c>
      <c r="IA32" s="72">
        <v>5.6956500000000002E-18</v>
      </c>
      <c r="IB32" s="72">
        <v>3.4392062999999999E-19</v>
      </c>
      <c r="IC32" s="72">
        <v>2.0744481E-20</v>
      </c>
      <c r="ID32" s="72">
        <v>1.2498631000000001E-21</v>
      </c>
      <c r="IE32" s="72">
        <v>7.521832E-23</v>
      </c>
      <c r="IF32" s="72">
        <v>4.5213763999999998E-24</v>
      </c>
      <c r="IG32" s="72">
        <v>2.7144906000000001E-25</v>
      </c>
      <c r="IH32" s="72">
        <v>1.6276566000000001E-26</v>
      </c>
      <c r="II32" s="72">
        <v>9.7470369999999996E-28</v>
      </c>
      <c r="IJ32" s="72">
        <v>5.8359680000000005E-29</v>
      </c>
      <c r="IK32" s="72">
        <v>2.2725769999999999E-30</v>
      </c>
      <c r="IL32" s="72">
        <v>0</v>
      </c>
      <c r="IM32" s="72">
        <v>8.1936739999999996E-11</v>
      </c>
      <c r="IN32" s="72">
        <v>1.8591179E-9</v>
      </c>
      <c r="IO32" s="72">
        <v>3.4244234000000001E-8</v>
      </c>
      <c r="IP32" s="72">
        <v>5.9954349999999997E-7</v>
      </c>
      <c r="IQ32" s="72">
        <v>1.0358457999999999E-5</v>
      </c>
      <c r="IR32" s="72">
        <v>1.7860097999999999E-4</v>
      </c>
      <c r="IS32" s="72">
        <v>3.0815021999999999E-3</v>
      </c>
      <c r="IT32" s="72">
        <v>3.0042737999999999E-2</v>
      </c>
      <c r="IU32" s="72">
        <v>0.10320206</v>
      </c>
      <c r="IV32" s="72">
        <v>0.21723054</v>
      </c>
      <c r="IW32" s="72">
        <v>0.32185239999999998</v>
      </c>
      <c r="IX32" s="72">
        <v>0.34647869999999997</v>
      </c>
      <c r="IY32" s="72">
        <v>0.31434410000000002</v>
      </c>
      <c r="IZ32" s="72">
        <v>0.20472641</v>
      </c>
      <c r="JA32" s="72">
        <v>9.3072870000000002E-2</v>
      </c>
      <c r="JB32" s="72">
        <v>2.5524886E-2</v>
      </c>
      <c r="JC32" s="72">
        <v>2.3035606999999999E-3</v>
      </c>
      <c r="JD32" s="72">
        <v>1.4005209000000001E-4</v>
      </c>
      <c r="JE32" s="72">
        <v>8.4988810000000006E-6</v>
      </c>
      <c r="JF32" s="72">
        <v>5.1561000000000005E-7</v>
      </c>
      <c r="JG32" s="72">
        <v>3.1288649999999997E-8</v>
      </c>
      <c r="JH32" s="72">
        <v>1.899115E-9</v>
      </c>
      <c r="JI32" s="72">
        <v>1.1527111E-10</v>
      </c>
      <c r="JJ32" s="72">
        <v>6.9948819999999997E-12</v>
      </c>
      <c r="JK32" s="72">
        <v>4.2425584999999998E-13</v>
      </c>
      <c r="JL32" s="72">
        <v>2.5714638E-14</v>
      </c>
      <c r="JM32" s="72">
        <v>1.5573187000000001E-15</v>
      </c>
      <c r="JN32" s="72">
        <v>9.4226995999999998E-17</v>
      </c>
      <c r="JO32" s="72">
        <v>5.6956493000000004E-18</v>
      </c>
      <c r="JP32" s="72">
        <v>3.4392076000000002E-19</v>
      </c>
      <c r="JQ32" s="72">
        <v>2.0744489999999999E-20</v>
      </c>
      <c r="JR32" s="72">
        <v>1.2498607E-21</v>
      </c>
      <c r="JS32" s="72">
        <v>7.5218014000000005E-23</v>
      </c>
      <c r="JT32" s="72">
        <v>4.5213654000000001E-24</v>
      </c>
      <c r="JU32" s="72">
        <v>2.7144913000000002E-25</v>
      </c>
      <c r="JV32" s="72">
        <v>1.6276553E-26</v>
      </c>
      <c r="JW32" s="72">
        <v>9.7470265000000007E-28</v>
      </c>
      <c r="JX32" s="72">
        <v>5.835961E-29</v>
      </c>
      <c r="JY32" s="72">
        <v>2.2725736E-30</v>
      </c>
      <c r="JZ32" s="72">
        <v>0</v>
      </c>
      <c r="KA32" s="72">
        <v>8.1936800000000004E-11</v>
      </c>
      <c r="KB32" s="72">
        <v>1.8591179E-9</v>
      </c>
      <c r="KC32" s="72">
        <v>3.4244212999999997E-8</v>
      </c>
      <c r="KD32" s="72">
        <v>5.9954320000000005E-7</v>
      </c>
      <c r="KE32" s="72">
        <v>1.0358452499999999E-5</v>
      </c>
      <c r="KF32" s="72">
        <v>1.7860088000000001E-4</v>
      </c>
      <c r="KG32" s="72">
        <v>3.0815009999999999E-3</v>
      </c>
      <c r="KH32" s="72">
        <v>3.0042698999999999E-2</v>
      </c>
      <c r="KI32" s="72">
        <v>0.10320198999999999</v>
      </c>
      <c r="KJ32" s="72">
        <v>0.21723053000000001</v>
      </c>
      <c r="KK32" s="72">
        <v>0.32185224000000001</v>
      </c>
      <c r="KL32" s="72">
        <v>0.34647850000000002</v>
      </c>
      <c r="KM32" s="72">
        <v>0.31434380000000001</v>
      </c>
      <c r="KN32" s="72">
        <v>0.2047262</v>
      </c>
      <c r="KO32" s="72">
        <v>9.3072749999999996E-2</v>
      </c>
      <c r="KP32" s="72">
        <v>2.5524841999999999E-2</v>
      </c>
      <c r="KQ32" s="72">
        <v>2.3035533E-3</v>
      </c>
      <c r="KR32" s="72">
        <v>1.4005166E-4</v>
      </c>
      <c r="KS32" s="72">
        <v>8.4988569999999999E-6</v>
      </c>
      <c r="KT32" s="72">
        <v>5.1560862999999995E-7</v>
      </c>
      <c r="KU32" s="72">
        <v>3.1288575000000003E-8</v>
      </c>
      <c r="KV32" s="72">
        <v>1.8991113000000001E-9</v>
      </c>
      <c r="KW32" s="72">
        <v>1.15270925E-10</v>
      </c>
      <c r="KX32" s="72">
        <v>6.9948733999999996E-12</v>
      </c>
      <c r="KY32" s="72">
        <v>4.2425555000000001E-13</v>
      </c>
      <c r="KZ32" s="72">
        <v>2.5714630000000001E-14</v>
      </c>
      <c r="LA32" s="72">
        <v>1.557318E-15</v>
      </c>
      <c r="LB32" s="72">
        <v>9.4226879999999999E-17</v>
      </c>
      <c r="LC32" s="72">
        <v>5.6956379999999999E-18</v>
      </c>
      <c r="LD32" s="72">
        <v>3.4392016999999998E-19</v>
      </c>
      <c r="LE32" s="72">
        <v>2.0744478E-20</v>
      </c>
      <c r="LF32" s="72">
        <v>1.2498612000000001E-21</v>
      </c>
      <c r="LG32" s="72">
        <v>7.5217999999999996E-23</v>
      </c>
      <c r="LH32" s="72">
        <v>4.5213617999999999E-24</v>
      </c>
      <c r="LI32" s="72">
        <v>2.7144897999999999E-25</v>
      </c>
      <c r="LJ32" s="72">
        <v>1.6276526999999999E-26</v>
      </c>
      <c r="LK32" s="72">
        <v>9.7470170000000001E-28</v>
      </c>
      <c r="LL32" s="72">
        <v>5.8359564999999998E-29</v>
      </c>
      <c r="LM32" s="72">
        <v>2.2725721E-30</v>
      </c>
      <c r="LN32" s="72">
        <v>0</v>
      </c>
      <c r="LO32" s="72">
        <v>8.1936609999999998E-11</v>
      </c>
      <c r="LP32" s="72">
        <v>1.8591134000000001E-9</v>
      </c>
      <c r="LQ32" s="72">
        <v>3.4244145000000002E-8</v>
      </c>
      <c r="LR32" s="72">
        <v>5.9954189999999999E-7</v>
      </c>
      <c r="LS32" s="72">
        <v>1.0358429999999999E-5</v>
      </c>
      <c r="LT32" s="72">
        <v>1.7860047E-4</v>
      </c>
      <c r="LU32" s="72">
        <v>3.0814929999999998E-3</v>
      </c>
      <c r="LV32" s="72">
        <v>3.0042650000000001E-2</v>
      </c>
      <c r="LW32" s="72">
        <v>0.10320188</v>
      </c>
      <c r="LX32" s="72">
        <v>0.21723038</v>
      </c>
      <c r="LY32" s="72">
        <v>0.32185217999999999</v>
      </c>
      <c r="LZ32" s="72">
        <v>0.34647834</v>
      </c>
      <c r="MA32" s="72">
        <v>0.31434362999999999</v>
      </c>
      <c r="MB32" s="72">
        <v>0.20472604</v>
      </c>
      <c r="MC32" s="72">
        <v>9.307269E-2</v>
      </c>
      <c r="MD32" s="72">
        <v>2.5524842999999998E-2</v>
      </c>
      <c r="ME32" s="72">
        <v>2.3035581999999999E-3</v>
      </c>
      <c r="MF32" s="72">
        <v>1.4005191E-4</v>
      </c>
      <c r="MG32" s="72">
        <v>8.4988689999999994E-6</v>
      </c>
      <c r="MH32" s="72">
        <v>5.1560950000000004E-7</v>
      </c>
      <c r="MI32" s="72">
        <v>3.1288636E-8</v>
      </c>
      <c r="MJ32" s="72">
        <v>1.8991155000000002E-9</v>
      </c>
      <c r="MK32" s="72">
        <v>1.1527117500000001E-10</v>
      </c>
      <c r="ML32" s="72">
        <v>6.9948876999999998E-12</v>
      </c>
      <c r="MM32" s="72">
        <v>4.242565E-13</v>
      </c>
      <c r="MN32" s="72">
        <v>2.5714693999999999E-14</v>
      </c>
      <c r="MO32" s="72">
        <v>1.5573220000000001E-15</v>
      </c>
      <c r="MP32" s="72">
        <v>9.4227089999999999E-17</v>
      </c>
      <c r="MQ32" s="72">
        <v>5.6956427000000001E-18</v>
      </c>
      <c r="MR32" s="72">
        <v>3.4392004E-19</v>
      </c>
      <c r="MS32" s="72">
        <v>2.0744476E-20</v>
      </c>
      <c r="MT32" s="72">
        <v>1.2498633999999999E-21</v>
      </c>
      <c r="MU32" s="72">
        <v>7.5218250000000001E-23</v>
      </c>
      <c r="MV32" s="72">
        <v>4.5213736000000001E-24</v>
      </c>
      <c r="MW32" s="72">
        <v>2.714494E-25</v>
      </c>
      <c r="MX32" s="72">
        <v>1.6276536000000001E-26</v>
      </c>
      <c r="MY32" s="72">
        <v>9.7470260000000006E-28</v>
      </c>
      <c r="MZ32" s="72">
        <v>5.8359620000000001E-29</v>
      </c>
      <c r="NA32" s="72">
        <v>2.2725736E-30</v>
      </c>
      <c r="NB32" s="72">
        <v>0</v>
      </c>
      <c r="NC32" s="72">
        <v>8.1936519999999998E-11</v>
      </c>
      <c r="ND32" s="72">
        <v>1.8591122000000001E-9</v>
      </c>
      <c r="NE32" s="72">
        <v>3.4244123999999999E-8</v>
      </c>
      <c r="NF32" s="72">
        <v>5.9954150000000002E-7</v>
      </c>
      <c r="NG32" s="72">
        <v>1.0358423E-5</v>
      </c>
      <c r="NH32" s="72">
        <v>1.7860031000000001E-4</v>
      </c>
      <c r="NI32" s="72">
        <v>3.0814912000000001E-3</v>
      </c>
      <c r="NJ32" s="72">
        <v>3.0042606999999999E-2</v>
      </c>
      <c r="NK32" s="72">
        <v>0.10320172</v>
      </c>
      <c r="NL32" s="72">
        <v>0.21723007999999999</v>
      </c>
      <c r="NM32" s="72">
        <v>0.32185203000000001</v>
      </c>
      <c r="NN32" s="72">
        <v>0.34647830000000002</v>
      </c>
      <c r="NO32" s="72">
        <v>0.31434378000000002</v>
      </c>
      <c r="NP32" s="72">
        <v>0.20472609999999999</v>
      </c>
      <c r="NQ32" s="72">
        <v>9.3072735000000004E-2</v>
      </c>
      <c r="NR32" s="72">
        <v>2.5524851000000001E-2</v>
      </c>
      <c r="NS32" s="72">
        <v>2.3035575000000001E-3</v>
      </c>
      <c r="NT32" s="72">
        <v>1.4005191E-4</v>
      </c>
      <c r="NU32" s="72">
        <v>8.4988714999999996E-6</v>
      </c>
      <c r="NV32" s="72">
        <v>5.1560965999999998E-7</v>
      </c>
      <c r="NW32" s="72">
        <v>3.1288640000000001E-8</v>
      </c>
      <c r="NX32" s="72">
        <v>1.8991164E-9</v>
      </c>
      <c r="NY32" s="72">
        <v>1.1527128E-10</v>
      </c>
      <c r="NZ32" s="72">
        <v>6.9948929999999996E-12</v>
      </c>
      <c r="OA32" s="72">
        <v>4.2425668999999998E-13</v>
      </c>
      <c r="OB32" s="72">
        <v>2.5714706E-14</v>
      </c>
      <c r="OC32" s="72">
        <v>1.5573231000000001E-15</v>
      </c>
      <c r="OD32" s="72">
        <v>9.4227169999999997E-17</v>
      </c>
      <c r="OE32" s="72">
        <v>5.6956493000000004E-18</v>
      </c>
      <c r="OF32" s="72">
        <v>3.4392019999999998E-19</v>
      </c>
      <c r="OG32" s="72">
        <v>2.0744471999999999E-20</v>
      </c>
      <c r="OH32" s="72">
        <v>1.2498636999999999E-21</v>
      </c>
      <c r="OI32" s="72">
        <v>7.5218359999999997E-23</v>
      </c>
      <c r="OJ32" s="72">
        <v>4.5213827000000002E-24</v>
      </c>
      <c r="OK32" s="72">
        <v>2.7144982000000001E-25</v>
      </c>
      <c r="OL32" s="72">
        <v>1.6276553E-26</v>
      </c>
      <c r="OM32" s="72">
        <v>9.7470399999999998E-28</v>
      </c>
      <c r="ON32" s="72">
        <v>5.8359699999999995E-29</v>
      </c>
      <c r="OO32" s="72">
        <v>2.2725769999999999E-30</v>
      </c>
      <c r="OP32" s="72">
        <v>0</v>
      </c>
      <c r="OQ32" s="72">
        <v>8.1936394999999997E-11</v>
      </c>
      <c r="OR32" s="72">
        <v>1.8591081E-9</v>
      </c>
      <c r="OS32" s="72">
        <v>3.4244039999999998E-8</v>
      </c>
      <c r="OT32" s="72">
        <v>5.9954043999999999E-7</v>
      </c>
      <c r="OU32" s="72">
        <v>1.0358407E-5</v>
      </c>
      <c r="OV32" s="72">
        <v>1.7860010000000001E-4</v>
      </c>
      <c r="OW32" s="72">
        <v>3.0814865999999998E-3</v>
      </c>
      <c r="OX32" s="72">
        <v>3.0042596000000001E-2</v>
      </c>
      <c r="OY32" s="72">
        <v>0.10320165000000001</v>
      </c>
      <c r="OZ32" s="72">
        <v>0.21722991999999999</v>
      </c>
      <c r="PA32" s="72">
        <v>0.32185196999999999</v>
      </c>
      <c r="PB32" s="72">
        <v>0.34647836999999998</v>
      </c>
      <c r="PC32" s="72">
        <v>0.31434395999999998</v>
      </c>
      <c r="PD32" s="72">
        <v>0.20472623000000001</v>
      </c>
      <c r="PE32" s="72">
        <v>9.3072823999999998E-2</v>
      </c>
      <c r="PF32" s="72">
        <v>2.5524893999999999E-2</v>
      </c>
      <c r="PG32" s="72">
        <v>2.3035646999999999E-3</v>
      </c>
      <c r="PH32" s="72">
        <v>1.4005233E-4</v>
      </c>
      <c r="PI32" s="72">
        <v>8.4988969999999993E-6</v>
      </c>
      <c r="PJ32" s="72">
        <v>5.1561099999999997E-7</v>
      </c>
      <c r="PK32" s="72">
        <v>3.1288730000000003E-8</v>
      </c>
      <c r="PL32" s="72">
        <v>1.8991217000000001E-9</v>
      </c>
      <c r="PM32" s="72">
        <v>1.1527159000000001E-10</v>
      </c>
      <c r="PN32" s="72">
        <v>6.9949102999999999E-12</v>
      </c>
      <c r="PO32" s="72">
        <v>4.2425744000000001E-13</v>
      </c>
      <c r="PP32" s="72">
        <v>2.5714736000000001E-14</v>
      </c>
      <c r="PQ32" s="72">
        <v>1.5573244E-15</v>
      </c>
      <c r="PR32" s="72">
        <v>9.4227309999999996E-17</v>
      </c>
      <c r="PS32" s="72">
        <v>5.6956604999999997E-18</v>
      </c>
      <c r="PT32" s="72">
        <v>3.4392106999999999E-19</v>
      </c>
      <c r="PU32" s="72">
        <v>2.0744517E-20</v>
      </c>
      <c r="PV32" s="72">
        <v>1.2498658999999999E-21</v>
      </c>
      <c r="PW32" s="72">
        <v>7.5218480000000002E-23</v>
      </c>
      <c r="PX32" s="72">
        <v>4.5213900000000001E-24</v>
      </c>
      <c r="PY32" s="72">
        <v>2.7145019999999999E-25</v>
      </c>
      <c r="PZ32" s="72">
        <v>1.6276580000000001E-26</v>
      </c>
      <c r="QA32" s="72">
        <v>9.7470540000000007E-28</v>
      </c>
      <c r="QB32" s="72">
        <v>5.8359776000000002E-29</v>
      </c>
      <c r="QC32" s="72">
        <v>2.2725800000000001E-30</v>
      </c>
      <c r="QD32" s="72">
        <v>0</v>
      </c>
      <c r="QE32" s="72">
        <v>8.1935964999999994E-11</v>
      </c>
      <c r="QF32" s="72">
        <v>1.8590979999999999E-9</v>
      </c>
      <c r="QG32" s="72">
        <v>3.424386E-8</v>
      </c>
      <c r="QH32" s="72">
        <v>5.9953719999999999E-7</v>
      </c>
      <c r="QI32" s="72">
        <v>1.0358351999999999E-5</v>
      </c>
      <c r="QJ32" s="72">
        <v>1.7859922E-4</v>
      </c>
      <c r="QK32" s="72">
        <v>3.0814710000000001E-3</v>
      </c>
      <c r="QL32" s="72">
        <v>3.0042538000000001E-2</v>
      </c>
      <c r="QM32" s="72">
        <v>0.103201576</v>
      </c>
      <c r="QN32" s="72">
        <v>0.21722981</v>
      </c>
      <c r="QO32" s="72">
        <v>0.32185187999999998</v>
      </c>
      <c r="QP32" s="72">
        <v>0.34647843</v>
      </c>
      <c r="QQ32" s="72">
        <v>0.31434430000000002</v>
      </c>
      <c r="QR32" s="72">
        <v>0.20472644000000001</v>
      </c>
      <c r="QS32" s="72">
        <v>9.3072920000000003E-2</v>
      </c>
      <c r="QT32" s="72">
        <v>2.5524946E-2</v>
      </c>
      <c r="QU32" s="72">
        <v>2.3035766000000001E-3</v>
      </c>
      <c r="QV32" s="72">
        <v>1.4005303E-4</v>
      </c>
      <c r="QW32" s="72">
        <v>8.4989359999999994E-6</v>
      </c>
      <c r="QX32" s="72">
        <v>5.1561329999999995E-7</v>
      </c>
      <c r="QY32" s="72">
        <v>3.1288852000000002E-8</v>
      </c>
      <c r="QZ32" s="72">
        <v>1.8991293E-9</v>
      </c>
      <c r="RA32" s="72">
        <v>1.15272E-10</v>
      </c>
      <c r="RB32" s="72">
        <v>6.9949339999999998E-12</v>
      </c>
      <c r="RC32" s="72">
        <v>4.2425884999999999E-13</v>
      </c>
      <c r="RD32" s="72">
        <v>2.5714816999999999E-14</v>
      </c>
      <c r="RE32" s="72">
        <v>1.5573285000000001E-15</v>
      </c>
      <c r="RF32" s="72">
        <v>9.4227540000000004E-17</v>
      </c>
      <c r="RG32" s="72">
        <v>5.6956783000000001E-18</v>
      </c>
      <c r="RH32" s="72">
        <v>3.4392244E-19</v>
      </c>
      <c r="RI32" s="72">
        <v>2.0744615000000001E-20</v>
      </c>
      <c r="RJ32" s="72">
        <v>1.2498712E-21</v>
      </c>
      <c r="RK32" s="72">
        <v>7.5218726999999997E-23</v>
      </c>
      <c r="RL32" s="72">
        <v>4.5214016E-24</v>
      </c>
      <c r="RM32" s="72">
        <v>2.7145086E-25</v>
      </c>
      <c r="RN32" s="72">
        <v>1.6276627E-26</v>
      </c>
      <c r="RO32" s="72">
        <v>9.7470849999999992E-28</v>
      </c>
      <c r="RP32" s="72">
        <v>5.8359929999999999E-29</v>
      </c>
      <c r="RQ32" s="72">
        <v>2.272586E-30</v>
      </c>
      <c r="RR32" s="72">
        <v>0</v>
      </c>
      <c r="RS32" s="72">
        <v>8.193574E-11</v>
      </c>
      <c r="RT32" s="72">
        <v>1.8590940000000001E-9</v>
      </c>
      <c r="RU32" s="72">
        <v>3.4243771999999999E-8</v>
      </c>
      <c r="RV32" s="72">
        <v>5.9953579999999999E-7</v>
      </c>
      <c r="RW32" s="72">
        <v>1.0358326E-5</v>
      </c>
      <c r="RX32" s="72">
        <v>1.7859871000000001E-4</v>
      </c>
      <c r="RY32" s="72">
        <v>3.0814610000000002E-3</v>
      </c>
      <c r="RZ32" s="72">
        <v>3.0042490000000002E-2</v>
      </c>
      <c r="SA32" s="72">
        <v>0.10320146400000001</v>
      </c>
      <c r="SB32" s="72">
        <v>0.21722965999999999</v>
      </c>
      <c r="SC32" s="72">
        <v>0.32185173</v>
      </c>
      <c r="SD32" s="72">
        <v>0.34647824999999999</v>
      </c>
      <c r="SE32" s="72">
        <v>0.31434416999999998</v>
      </c>
      <c r="SF32" s="72">
        <v>0.20472650000000001</v>
      </c>
      <c r="SG32" s="72">
        <v>9.3072996000000005E-2</v>
      </c>
      <c r="SH32" s="72">
        <v>2.5524959E-2</v>
      </c>
      <c r="SI32" s="72">
        <v>2.3035783999999998E-3</v>
      </c>
      <c r="SJ32" s="72">
        <v>1.4005313E-4</v>
      </c>
      <c r="SK32" s="72">
        <v>8.4989420000000008E-6</v>
      </c>
      <c r="SL32" s="72">
        <v>5.1561364000000002E-7</v>
      </c>
      <c r="SM32" s="72">
        <v>3.1288863000000002E-8</v>
      </c>
      <c r="SN32" s="72">
        <v>1.8991293E-9</v>
      </c>
      <c r="SO32" s="72">
        <v>1.15271986E-10</v>
      </c>
      <c r="SP32" s="72">
        <v>6.9949339999999998E-12</v>
      </c>
      <c r="SQ32" s="72">
        <v>4.2425899999999998E-13</v>
      </c>
      <c r="SR32" s="72">
        <v>2.571483E-14</v>
      </c>
      <c r="SS32" s="72">
        <v>1.5573292999999999E-15</v>
      </c>
      <c r="ST32" s="72">
        <v>9.4227579999999997E-17</v>
      </c>
      <c r="SU32" s="72">
        <v>5.6956809999999997E-18</v>
      </c>
      <c r="SV32" s="72">
        <v>3.4392275000000002E-19</v>
      </c>
      <c r="SW32" s="72">
        <v>2.0744646E-20</v>
      </c>
      <c r="SX32" s="72">
        <v>1.2498734E-21</v>
      </c>
      <c r="SY32" s="72">
        <v>7.5218847000000002E-23</v>
      </c>
      <c r="SZ32" s="72">
        <v>4.5214043999999996E-24</v>
      </c>
      <c r="TA32" s="72">
        <v>2.7145089999999998E-25</v>
      </c>
      <c r="TB32" s="72">
        <v>1.6276632000000001E-26</v>
      </c>
      <c r="TC32" s="72">
        <v>9.7470879999999994E-28</v>
      </c>
      <c r="TD32" s="72">
        <v>5.8359943999999998E-29</v>
      </c>
      <c r="TE32" s="72">
        <v>2.2725861999999999E-30</v>
      </c>
      <c r="TF32" s="72">
        <v>0</v>
      </c>
      <c r="TG32" s="72">
        <v>8.1935759999999999E-11</v>
      </c>
      <c r="TH32" s="72">
        <v>1.8590934999999999E-9</v>
      </c>
      <c r="TI32" s="72">
        <v>3.4243771999999999E-8</v>
      </c>
      <c r="TJ32" s="72">
        <v>5.9953567000000005E-7</v>
      </c>
      <c r="TK32" s="72">
        <v>1.0358325E-5</v>
      </c>
      <c r="TL32" s="72">
        <v>1.7859863999999999E-4</v>
      </c>
      <c r="TM32" s="72">
        <v>3.0814605E-3</v>
      </c>
      <c r="TN32" s="72">
        <v>3.0042445000000001E-2</v>
      </c>
      <c r="TO32" s="72">
        <v>0.10320137</v>
      </c>
      <c r="TP32" s="72">
        <v>0.21722959999999999</v>
      </c>
      <c r="TQ32" s="72">
        <v>0.32185187999999998</v>
      </c>
      <c r="TR32" s="72">
        <v>0.34647834</v>
      </c>
      <c r="TS32" s="72">
        <v>0.31434444</v>
      </c>
      <c r="TT32" s="72">
        <v>0.20472671000000001</v>
      </c>
      <c r="TU32" s="72">
        <v>9.3073110000000001E-2</v>
      </c>
      <c r="TV32" s="72">
        <v>2.5524999999999999E-2</v>
      </c>
      <c r="TW32" s="72">
        <v>2.3035823999999999E-3</v>
      </c>
      <c r="TX32" s="72">
        <v>1.4005334000000001E-4</v>
      </c>
      <c r="TY32" s="72">
        <v>8.4989549999999997E-6</v>
      </c>
      <c r="TZ32" s="72">
        <v>5.1561426000000004E-7</v>
      </c>
      <c r="UA32" s="72">
        <v>3.1288901999999998E-8</v>
      </c>
      <c r="UB32" s="72">
        <v>1.8991312999999998E-9</v>
      </c>
      <c r="UC32" s="72">
        <v>1.1527208E-10</v>
      </c>
      <c r="UD32" s="72">
        <v>6.9949402000000002E-12</v>
      </c>
      <c r="UE32" s="72">
        <v>4.2425937E-13</v>
      </c>
      <c r="UF32" s="72">
        <v>2.5714869999999999E-14</v>
      </c>
      <c r="UG32" s="72">
        <v>1.5573328000000001E-15</v>
      </c>
      <c r="UH32" s="72">
        <v>9.4227810000000005E-17</v>
      </c>
      <c r="UI32" s="72">
        <v>5.6956940000000003E-18</v>
      </c>
      <c r="UJ32" s="72">
        <v>3.4392355000000001E-19</v>
      </c>
      <c r="UK32" s="72">
        <v>2.0744697999999999E-20</v>
      </c>
      <c r="UL32" s="72">
        <v>1.2498769E-21</v>
      </c>
      <c r="UM32" s="72">
        <v>7.5219003999999994E-23</v>
      </c>
      <c r="UN32" s="72">
        <v>4.5214126999999998E-24</v>
      </c>
      <c r="UO32" s="72">
        <v>2.7145135000000001E-25</v>
      </c>
      <c r="UP32" s="72">
        <v>1.6276656E-26</v>
      </c>
      <c r="UQ32" s="72">
        <v>9.7471050000000005E-28</v>
      </c>
      <c r="UR32" s="72">
        <v>5.8360034999999995E-29</v>
      </c>
      <c r="US32" s="72">
        <v>2.2725900000000001E-30</v>
      </c>
      <c r="UT32" s="72">
        <v>0</v>
      </c>
      <c r="UU32" s="72">
        <v>8.1935880000000003E-11</v>
      </c>
      <c r="UV32" s="72">
        <v>1.859097E-9</v>
      </c>
      <c r="UW32" s="72">
        <v>3.4243835999999999E-8</v>
      </c>
      <c r="UX32" s="72">
        <v>5.99537E-7</v>
      </c>
      <c r="UY32" s="72">
        <v>1.0358348999999999E-5</v>
      </c>
      <c r="UZ32" s="72">
        <v>1.7859899E-4</v>
      </c>
      <c r="VA32" s="72">
        <v>3.0814670000000001E-3</v>
      </c>
      <c r="VB32" s="72">
        <v>3.0042473E-2</v>
      </c>
      <c r="VC32" s="72">
        <v>0.103201404</v>
      </c>
      <c r="VD32" s="72">
        <v>0.21722963000000001</v>
      </c>
      <c r="VE32" s="72">
        <v>0.32185196999999999</v>
      </c>
      <c r="VF32" s="72">
        <v>0.34647864</v>
      </c>
      <c r="VG32" s="72">
        <v>0.31434482000000002</v>
      </c>
      <c r="VH32" s="72">
        <v>0.20472692000000001</v>
      </c>
      <c r="VI32" s="72">
        <v>9.3073180000000005E-2</v>
      </c>
      <c r="VJ32" s="72">
        <v>2.5525012999999999E-2</v>
      </c>
      <c r="VK32" s="72">
        <v>2.3035820000000002E-3</v>
      </c>
      <c r="VL32" s="72">
        <v>1.400533E-4</v>
      </c>
      <c r="VM32" s="72">
        <v>8.4989519999999998E-6</v>
      </c>
      <c r="VN32" s="72">
        <v>5.1561414999999996E-7</v>
      </c>
      <c r="VO32" s="72">
        <v>3.1288899999999998E-8</v>
      </c>
      <c r="VP32" s="72">
        <v>1.8991310000000001E-9</v>
      </c>
      <c r="VQ32" s="72">
        <v>1.15272056E-10</v>
      </c>
      <c r="VR32" s="72">
        <v>6.9949379999999997E-12</v>
      </c>
      <c r="VS32" s="72">
        <v>4.242593E-13</v>
      </c>
      <c r="VT32" s="72">
        <v>2.5714869999999999E-14</v>
      </c>
      <c r="VU32" s="72">
        <v>1.5573335999999999E-15</v>
      </c>
      <c r="VV32" s="72">
        <v>9.4227929999999995E-17</v>
      </c>
      <c r="VW32" s="72">
        <v>5.6957029999999997E-18</v>
      </c>
      <c r="VX32" s="72">
        <v>3.4392402E-19</v>
      </c>
      <c r="VY32" s="72">
        <v>2.0744722E-20</v>
      </c>
      <c r="VZ32" s="72">
        <v>1.2498781000000001E-21</v>
      </c>
      <c r="WA32" s="72">
        <v>7.5219100000000005E-23</v>
      </c>
      <c r="WB32" s="72">
        <v>4.5214186000000003E-24</v>
      </c>
      <c r="WC32" s="72">
        <v>2.7145170000000001E-25</v>
      </c>
      <c r="WD32" s="72">
        <v>1.6276683000000001E-26</v>
      </c>
      <c r="WE32" s="72">
        <v>9.7471149999999993E-28</v>
      </c>
      <c r="WF32" s="72">
        <v>5.8360094999999999E-29</v>
      </c>
      <c r="WG32" s="72">
        <v>2.2725926000000001E-30</v>
      </c>
      <c r="WH32" s="72">
        <v>0</v>
      </c>
      <c r="WI32" s="72">
        <v>8.1936014000000003E-11</v>
      </c>
      <c r="WJ32" s="72">
        <v>1.8591006999999999E-9</v>
      </c>
      <c r="WK32" s="72">
        <v>3.4243906999999999E-8</v>
      </c>
      <c r="WL32" s="72">
        <v>5.9953800000000003E-7</v>
      </c>
      <c r="WM32" s="72">
        <v>1.035836E-5</v>
      </c>
      <c r="WN32" s="72">
        <v>1.7859928000000001E-4</v>
      </c>
      <c r="WO32" s="72">
        <v>3.0814700000000002E-3</v>
      </c>
      <c r="WP32" s="72">
        <v>3.0042525E-2</v>
      </c>
      <c r="WQ32" s="72">
        <v>0.10320154600000001</v>
      </c>
      <c r="WR32" s="72">
        <v>0.21722995</v>
      </c>
      <c r="WS32" s="72">
        <v>0.32185229999999998</v>
      </c>
      <c r="WT32" s="72">
        <v>0.34647897</v>
      </c>
      <c r="WU32" s="72">
        <v>0.31434485000000001</v>
      </c>
      <c r="WV32" s="72">
        <v>0.20472698</v>
      </c>
      <c r="WW32" s="72">
        <v>9.3073219999999998E-2</v>
      </c>
      <c r="WX32" s="72">
        <v>2.5525032E-2</v>
      </c>
      <c r="WY32" s="72">
        <v>2.303584E-3</v>
      </c>
      <c r="WZ32" s="72">
        <v>1.4005338000000001E-4</v>
      </c>
      <c r="XA32" s="72">
        <v>8.4989570000000002E-6</v>
      </c>
      <c r="XB32" s="72">
        <v>5.1561429999999998E-7</v>
      </c>
      <c r="XC32" s="72">
        <v>3.1288912999999999E-8</v>
      </c>
      <c r="XD32" s="72">
        <v>1.8991320000000001E-9</v>
      </c>
      <c r="XE32" s="72">
        <v>1.1527211E-10</v>
      </c>
      <c r="XF32" s="72">
        <v>6.9949419999999996E-12</v>
      </c>
      <c r="XG32" s="72">
        <v>4.2425955999999998E-13</v>
      </c>
      <c r="XH32" s="72">
        <v>2.5714895000000001E-14</v>
      </c>
      <c r="XI32" s="72">
        <v>1.5573355E-15</v>
      </c>
      <c r="XJ32" s="72">
        <v>9.4228090000000003E-17</v>
      </c>
      <c r="XK32" s="72">
        <v>5.6957145999999999E-18</v>
      </c>
      <c r="XL32" s="72">
        <v>3.4392473999999998E-19</v>
      </c>
      <c r="XM32" s="72">
        <v>2.0744758E-20</v>
      </c>
      <c r="XN32" s="72">
        <v>1.2498797000000001E-21</v>
      </c>
      <c r="XO32" s="72">
        <v>7.5219170000000003E-23</v>
      </c>
      <c r="XP32" s="72">
        <v>4.5214229999999997E-24</v>
      </c>
      <c r="XQ32" s="72">
        <v>2.7145200000000002E-25</v>
      </c>
      <c r="XR32" s="72">
        <v>1.62767E-26</v>
      </c>
      <c r="XS32" s="72">
        <v>9.7471260000000001E-28</v>
      </c>
      <c r="XT32" s="72">
        <v>5.8360150000000002E-29</v>
      </c>
      <c r="XU32" s="72">
        <v>2.2725948999999999E-30</v>
      </c>
      <c r="XV32" s="72">
        <v>0</v>
      </c>
      <c r="XW32" s="72">
        <v>8.1936179999999995E-11</v>
      </c>
      <c r="XX32" s="72">
        <v>1.859104E-9</v>
      </c>
      <c r="XY32" s="72">
        <v>3.4243970000000002E-8</v>
      </c>
      <c r="XZ32" s="72">
        <v>5.9953929999999998E-7</v>
      </c>
      <c r="YA32" s="72">
        <v>1.0358393E-5</v>
      </c>
      <c r="YB32" s="72">
        <v>1.785999E-4</v>
      </c>
      <c r="YC32" s="72">
        <v>3.0814789999999998E-3</v>
      </c>
      <c r="YD32" s="72">
        <v>3.0042612999999999E-2</v>
      </c>
      <c r="YE32" s="72">
        <v>0.10320181</v>
      </c>
      <c r="YF32" s="72">
        <v>0.21723036000000001</v>
      </c>
      <c r="YG32" s="72">
        <v>0.32185256000000001</v>
      </c>
      <c r="YH32" s="72">
        <v>0.34647918</v>
      </c>
      <c r="YI32" s="72">
        <v>0.31434518</v>
      </c>
      <c r="YJ32" s="72">
        <v>0.20472719</v>
      </c>
      <c r="YK32" s="72">
        <v>9.3073340000000004E-2</v>
      </c>
      <c r="YL32" s="72">
        <v>2.5525065E-2</v>
      </c>
      <c r="YM32" s="72">
        <v>2.3035866E-3</v>
      </c>
      <c r="YN32" s="72">
        <v>1.4005353999999999E-4</v>
      </c>
      <c r="YO32" s="72">
        <v>8.4989639999999993E-6</v>
      </c>
      <c r="YP32" s="72">
        <v>5.1561479999999999E-7</v>
      </c>
      <c r="YQ32" s="72">
        <v>3.1288938000000003E-8</v>
      </c>
      <c r="YR32" s="72">
        <v>1.8991339999999999E-9</v>
      </c>
      <c r="YS32" s="72">
        <v>1.1527227E-10</v>
      </c>
      <c r="YT32" s="72">
        <v>6.9949530000000003E-12</v>
      </c>
      <c r="YU32" s="72">
        <v>4.2426020000000002E-13</v>
      </c>
      <c r="YV32" s="72">
        <v>2.5714928000000001E-14</v>
      </c>
      <c r="YW32" s="72">
        <v>1.5573379999999999E-15</v>
      </c>
      <c r="YX32" s="72">
        <v>9.4228269999999996E-17</v>
      </c>
      <c r="YY32" s="72">
        <v>5.6957290000000001E-18</v>
      </c>
      <c r="YZ32" s="72">
        <v>3.4392566999999999E-19</v>
      </c>
      <c r="ZA32" s="72">
        <v>2.0744812E-20</v>
      </c>
      <c r="ZB32" s="72">
        <v>1.2498823E-21</v>
      </c>
      <c r="ZC32" s="72">
        <v>7.5219314000000002E-23</v>
      </c>
      <c r="ZD32" s="72">
        <v>4.5214299999999999E-24</v>
      </c>
      <c r="ZE32" s="72">
        <v>2.7145246000000001E-25</v>
      </c>
      <c r="ZF32" s="72">
        <v>1.6276731999999999E-26</v>
      </c>
      <c r="ZG32" s="72">
        <v>9.7471449999999995E-28</v>
      </c>
      <c r="ZH32" s="72">
        <v>5.8360244999999997E-29</v>
      </c>
      <c r="ZI32" s="72">
        <v>2.2725998000000001E-30</v>
      </c>
      <c r="ZJ32" s="72">
        <v>0</v>
      </c>
      <c r="ZK32" s="72">
        <v>8.1936469999999995E-11</v>
      </c>
      <c r="ZL32" s="72">
        <v>1.8591095000000001E-9</v>
      </c>
      <c r="ZM32" s="72">
        <v>3.4244046E-8</v>
      </c>
      <c r="ZN32" s="72">
        <v>5.9953999999999998E-7</v>
      </c>
      <c r="ZO32" s="72">
        <v>1.0358392E-5</v>
      </c>
      <c r="ZP32" s="72">
        <v>1.7859979999999999E-4</v>
      </c>
      <c r="ZQ32" s="72">
        <v>3.0814789000000002E-3</v>
      </c>
      <c r="ZR32" s="72">
        <v>3.0042590000000001E-2</v>
      </c>
      <c r="ZS32" s="72">
        <v>0.10320178000000001</v>
      </c>
      <c r="ZT32" s="72">
        <v>0.21723036000000001</v>
      </c>
      <c r="ZU32" s="72">
        <v>0.32185259999999999</v>
      </c>
      <c r="ZV32" s="72">
        <v>0.34647909999999998</v>
      </c>
      <c r="ZW32" s="72">
        <v>0.31434519999999999</v>
      </c>
      <c r="ZX32" s="72">
        <v>0.20472723000000001</v>
      </c>
      <c r="ZY32" s="72">
        <v>9.3073346000000001E-2</v>
      </c>
      <c r="ZZ32" s="72">
        <v>2.5525076000000001E-2</v>
      </c>
      <c r="AAA32" s="72">
        <v>2.3035903E-3</v>
      </c>
      <c r="AAB32" s="72">
        <v>1.4005374000000001E-4</v>
      </c>
      <c r="AAC32" s="72">
        <v>8.4989749999999994E-6</v>
      </c>
      <c r="AAD32" s="72">
        <v>5.156153E-7</v>
      </c>
      <c r="AAE32" s="72">
        <v>3.1288972999999998E-8</v>
      </c>
      <c r="AAF32" s="72">
        <v>1.8991365999999999E-9</v>
      </c>
      <c r="AAG32" s="72">
        <v>1.1527248E-10</v>
      </c>
      <c r="AAH32" s="72">
        <v>6.9949697000000003E-12</v>
      </c>
      <c r="AAI32" s="72">
        <v>4.2426147999999999E-13</v>
      </c>
      <c r="AAJ32" s="72">
        <v>2.571502E-14</v>
      </c>
      <c r="AAK32" s="72">
        <v>1.557344E-15</v>
      </c>
      <c r="AAL32" s="72">
        <v>9.4228669999999998E-17</v>
      </c>
      <c r="AAM32" s="72">
        <v>5.6957549999999998E-18</v>
      </c>
      <c r="AAN32" s="72">
        <v>3.4392745999999998E-19</v>
      </c>
      <c r="AAO32" s="72">
        <v>2.0744926E-20</v>
      </c>
      <c r="AAP32" s="72">
        <v>1.2498894999999999E-21</v>
      </c>
      <c r="AAQ32" s="72">
        <v>7.5219736E-23</v>
      </c>
      <c r="AAR32" s="72">
        <v>4.5214557000000002E-24</v>
      </c>
      <c r="AAS32" s="72">
        <v>2.7145399999999998E-25</v>
      </c>
      <c r="AAT32" s="72">
        <v>1.6276832E-26</v>
      </c>
      <c r="AAU32" s="72">
        <v>9.7472085000000001E-28</v>
      </c>
      <c r="AAV32" s="72">
        <v>5.8360670000000003E-29</v>
      </c>
      <c r="AAW32" s="72">
        <v>2.2726179999999999E-30</v>
      </c>
      <c r="AAX32" s="72">
        <v>0</v>
      </c>
      <c r="AAY32" s="72">
        <v>8.1936179999999995E-11</v>
      </c>
      <c r="AAZ32" s="72">
        <v>1.8591050000000001E-9</v>
      </c>
      <c r="ABA32" s="72">
        <v>3.4243995999999998E-8</v>
      </c>
      <c r="ABB32" s="72">
        <v>5.9953952999999997E-7</v>
      </c>
      <c r="ABC32" s="72">
        <v>1.0358387E-5</v>
      </c>
      <c r="ABD32" s="72">
        <v>1.7859966000000001E-4</v>
      </c>
      <c r="ABE32" s="72">
        <v>3.0814750000000002E-3</v>
      </c>
      <c r="ABF32" s="72">
        <v>3.0042559999999999E-2</v>
      </c>
      <c r="ABG32" s="72">
        <v>0.10320173000000001</v>
      </c>
      <c r="ABH32" s="72">
        <v>0.21723042000000001</v>
      </c>
      <c r="ABI32" s="72">
        <v>0.3218529</v>
      </c>
      <c r="ABJ32" s="72">
        <v>0.34647945000000002</v>
      </c>
      <c r="ABK32" s="72">
        <v>0.31434529999999999</v>
      </c>
      <c r="ABL32" s="72">
        <v>0.20472725</v>
      </c>
      <c r="ABM32" s="72">
        <v>9.3073375999999999E-2</v>
      </c>
      <c r="ABN32" s="72">
        <v>2.5525063000000001E-2</v>
      </c>
      <c r="ABO32" s="72">
        <v>2.3035870000000002E-3</v>
      </c>
      <c r="ABP32" s="72">
        <v>1.400536E-4</v>
      </c>
      <c r="ABQ32" s="72">
        <v>8.4989669999999992E-6</v>
      </c>
      <c r="ABR32" s="72">
        <v>5.1561499999999998E-7</v>
      </c>
      <c r="ABS32" s="72">
        <v>3.1288954999999999E-8</v>
      </c>
      <c r="ABT32" s="72">
        <v>1.8991352999999999E-9</v>
      </c>
      <c r="ABU32" s="72">
        <v>1.15272444E-10</v>
      </c>
      <c r="ABV32" s="72">
        <v>6.9949699999999996E-12</v>
      </c>
      <c r="ABW32" s="72">
        <v>4.2426167000000002E-13</v>
      </c>
      <c r="ABX32" s="72">
        <v>2.571504E-14</v>
      </c>
      <c r="ABY32" s="72">
        <v>1.5573451E-15</v>
      </c>
      <c r="ABZ32" s="72">
        <v>9.4228715999999997E-17</v>
      </c>
      <c r="ACA32" s="72">
        <v>5.6957570000000003E-18</v>
      </c>
      <c r="ACB32" s="72">
        <v>3.4392739999999999E-19</v>
      </c>
      <c r="ACC32" s="72">
        <v>2.0744930000000001E-20</v>
      </c>
      <c r="ACD32" s="72">
        <v>1.2498894E-21</v>
      </c>
      <c r="ACE32" s="72">
        <v>7.5219723999999997E-23</v>
      </c>
      <c r="ACF32" s="72">
        <v>4.5214530000000001E-24</v>
      </c>
      <c r="ACG32" s="72">
        <v>2.7145359999999999E-25</v>
      </c>
      <c r="ACH32" s="72">
        <v>1.6276786999999999E-26</v>
      </c>
      <c r="ACI32" s="72">
        <v>9.7471699999999994E-28</v>
      </c>
      <c r="ACJ32" s="72">
        <v>5.8360369999999994E-29</v>
      </c>
      <c r="ACK32" s="72">
        <v>2.2726066000000002E-30</v>
      </c>
      <c r="ACL32" s="72">
        <v>0</v>
      </c>
      <c r="ACM32" s="72">
        <v>8.1936519999999998E-11</v>
      </c>
      <c r="ACN32" s="72">
        <v>1.8591115000000001E-9</v>
      </c>
      <c r="ACO32" s="72">
        <v>3.4244103000000002E-8</v>
      </c>
      <c r="ACP32" s="72">
        <v>5.9954109999999995E-7</v>
      </c>
      <c r="ACQ32" s="72">
        <v>1.0358418999999999E-5</v>
      </c>
      <c r="ACR32" s="72">
        <v>1.7860036999999999E-4</v>
      </c>
      <c r="ACS32" s="72">
        <v>3.0814914000000001E-3</v>
      </c>
      <c r="ACT32" s="72">
        <v>3.0042610000000001E-2</v>
      </c>
      <c r="ACU32" s="72">
        <v>0.10320167</v>
      </c>
      <c r="ACV32" s="72">
        <v>0.21723000000000001</v>
      </c>
      <c r="ACW32" s="72">
        <v>0.32185194</v>
      </c>
      <c r="ACX32" s="72">
        <v>0.34647834</v>
      </c>
      <c r="ACY32" s="72">
        <v>0.31434404999999999</v>
      </c>
      <c r="ACZ32" s="72">
        <v>0.20472644000000001</v>
      </c>
      <c r="ADA32" s="72">
        <v>9.3072929999999998E-2</v>
      </c>
      <c r="ADB32" s="72">
        <v>2.5524930000000001E-2</v>
      </c>
      <c r="ADC32" s="72">
        <v>2.3035697999999999E-3</v>
      </c>
      <c r="ADD32" s="72">
        <v>1.4005254999999999E-4</v>
      </c>
      <c r="ADE32" s="72">
        <v>8.4989079999999994E-6</v>
      </c>
      <c r="ADF32" s="72">
        <v>5.1561140000000005E-7</v>
      </c>
      <c r="ADG32" s="72">
        <v>3.1288764000000001E-8</v>
      </c>
      <c r="ADH32" s="72">
        <v>1.8991248999999999E-9</v>
      </c>
      <c r="ADI32" s="72">
        <v>1.15271855E-10</v>
      </c>
      <c r="ADJ32" s="72">
        <v>6.9949363000000004E-12</v>
      </c>
      <c r="ADK32" s="72">
        <v>4.2426E-13</v>
      </c>
      <c r="ADL32" s="72">
        <v>2.5714955999999999E-14</v>
      </c>
      <c r="ADM32" s="72">
        <v>1.5573407000000001E-15</v>
      </c>
      <c r="ADN32" s="72">
        <v>9.4228445000000001E-17</v>
      </c>
      <c r="ADO32" s="72">
        <v>5.6957389999999999E-18</v>
      </c>
      <c r="ADP32" s="72">
        <v>3.4392598000000001E-19</v>
      </c>
      <c r="ADQ32" s="72">
        <v>2.0744803000000001E-20</v>
      </c>
      <c r="ADR32" s="72">
        <v>1.2498798E-21</v>
      </c>
      <c r="ADS32" s="72">
        <v>7.5219010000000001E-23</v>
      </c>
      <c r="ADT32" s="72">
        <v>4.5214060000000002E-24</v>
      </c>
      <c r="ADU32" s="72">
        <v>2.7145086E-25</v>
      </c>
      <c r="ADV32" s="72">
        <v>1.6276657999999999E-26</v>
      </c>
      <c r="ADW32" s="72">
        <v>9.7471399999999992E-28</v>
      </c>
      <c r="ADX32" s="72">
        <v>5.8360650000000002E-29</v>
      </c>
      <c r="ADY32" s="72">
        <v>2.2726094000000001E-30</v>
      </c>
      <c r="ADZ32" s="77"/>
      <c r="AEA32" s="73">
        <v>26</v>
      </c>
      <c r="AEB32" s="103">
        <v>26.5</v>
      </c>
      <c r="AEC32" s="110"/>
      <c r="AED32" s="110"/>
      <c r="AEE32" s="75">
        <f t="shared" si="22"/>
        <v>27</v>
      </c>
      <c r="AEF32" s="121"/>
      <c r="AEG32" s="105">
        <f t="shared" si="29"/>
        <v>4.4502264999999996E-31</v>
      </c>
      <c r="AEH32" s="105">
        <f t="shared" si="29"/>
        <v>4.4502189999999998E-31</v>
      </c>
      <c r="AEI32" s="105">
        <f t="shared" si="29"/>
        <v>4.4502280000000002E-31</v>
      </c>
      <c r="AEJ32" s="105">
        <f t="shared" si="29"/>
        <v>4.4502264999999996E-31</v>
      </c>
      <c r="AEK32" s="105">
        <f t="shared" si="29"/>
        <v>4.4502165999999998E-31</v>
      </c>
      <c r="AEL32" s="105">
        <f t="shared" si="29"/>
        <v>4.4502129999999998E-31</v>
      </c>
      <c r="AEM32" s="105">
        <f t="shared" si="29"/>
        <v>4.4502062999999997E-31</v>
      </c>
      <c r="AEN32" s="105">
        <f t="shared" si="29"/>
        <v>4.4502030000000003E-31</v>
      </c>
      <c r="AEO32" s="105">
        <f t="shared" si="29"/>
        <v>4.4502062999999997E-31</v>
      </c>
      <c r="AEP32" s="105">
        <f t="shared" si="29"/>
        <v>4.4502129999999998E-31</v>
      </c>
      <c r="AEQ32" s="105">
        <f t="shared" si="30"/>
        <v>4.4502184999999998E-31</v>
      </c>
      <c r="AER32" s="105">
        <f t="shared" si="30"/>
        <v>4.4502290000000001E-31</v>
      </c>
      <c r="AES32" s="105">
        <f t="shared" si="30"/>
        <v>4.4502299999999999E-31</v>
      </c>
      <c r="AET32" s="105">
        <f t="shared" si="30"/>
        <v>4.4502359999999999E-31</v>
      </c>
      <c r="AEU32" s="105">
        <f t="shared" si="30"/>
        <v>4.4502410000000001E-31</v>
      </c>
      <c r="AEV32" s="105">
        <f t="shared" si="30"/>
        <v>4.4502467000000003E-31</v>
      </c>
      <c r="AEW32" s="105">
        <f t="shared" si="30"/>
        <v>4.4502556000000003E-31</v>
      </c>
      <c r="AEX32" s="105">
        <f t="shared" si="30"/>
        <v>4.4502940000000003E-31</v>
      </c>
      <c r="AEY32" s="105">
        <f t="shared" si="30"/>
        <v>4.4502715999999997E-31</v>
      </c>
      <c r="AEZ32" s="99">
        <f t="shared" si="17"/>
        <v>7.25</v>
      </c>
      <c r="AFA32" s="69"/>
      <c r="AFB32" s="202">
        <v>2.2725876999999999E-30</v>
      </c>
      <c r="AFC32" s="106">
        <f t="shared" si="18"/>
        <v>4.4502305578947379E-31</v>
      </c>
      <c r="AFD32" s="69"/>
      <c r="AFE32" s="109"/>
      <c r="AFF32" s="105">
        <f t="shared" si="31"/>
        <v>1.7374862E-6</v>
      </c>
      <c r="AFG32" s="105">
        <f t="shared" si="31"/>
        <v>1.7374835999999999E-6</v>
      </c>
      <c r="AFH32" s="105">
        <f t="shared" si="31"/>
        <v>1.7374847000000001E-6</v>
      </c>
      <c r="AFI32" s="105">
        <f t="shared" si="31"/>
        <v>1.7374862E-6</v>
      </c>
      <c r="AFJ32" s="105">
        <f t="shared" si="31"/>
        <v>1.7374816000000001E-6</v>
      </c>
      <c r="AFK32" s="105">
        <f t="shared" si="31"/>
        <v>1.7374775999999999E-6</v>
      </c>
      <c r="AFL32" s="105">
        <f t="shared" si="31"/>
        <v>1.7374725000000001E-6</v>
      </c>
      <c r="AFM32" s="105">
        <f t="shared" si="31"/>
        <v>1.7374680000000001E-6</v>
      </c>
      <c r="AFN32" s="105">
        <f t="shared" si="31"/>
        <v>1.7374695999999999E-6</v>
      </c>
      <c r="AFO32" s="105">
        <f t="shared" si="31"/>
        <v>1.7374702999999999E-6</v>
      </c>
      <c r="AFP32" s="105">
        <f t="shared" si="32"/>
        <v>1.7374741E-6</v>
      </c>
      <c r="AFQ32" s="105">
        <f t="shared" si="32"/>
        <v>1.7374813E-6</v>
      </c>
      <c r="AFR32" s="105">
        <f t="shared" si="32"/>
        <v>1.7374824E-6</v>
      </c>
      <c r="AFS32" s="105">
        <f t="shared" si="32"/>
        <v>1.7374848E-6</v>
      </c>
      <c r="AFT32" s="105">
        <f t="shared" si="32"/>
        <v>1.7374848E-6</v>
      </c>
      <c r="AFU32" s="105">
        <f t="shared" si="32"/>
        <v>1.7374862E-6</v>
      </c>
      <c r="AFV32" s="105">
        <f t="shared" si="32"/>
        <v>1.7374878000000001E-6</v>
      </c>
      <c r="AFW32" s="105">
        <f t="shared" si="32"/>
        <v>1.7374892000000001E-6</v>
      </c>
      <c r="AFX32" s="105">
        <f t="shared" si="32"/>
        <v>1.7374883999999999E-6</v>
      </c>
      <c r="AFY32" s="105"/>
      <c r="AFZ32" s="106">
        <f t="shared" si="24"/>
        <v>1.7374810157894738E-6</v>
      </c>
      <c r="AGA32" s="69"/>
      <c r="AGB32" s="69"/>
      <c r="AGC32" s="69"/>
      <c r="AGD32" s="69"/>
      <c r="AGE32" s="69"/>
      <c r="AGF32" s="69"/>
      <c r="AGG32" s="69"/>
      <c r="AGH32" s="69"/>
      <c r="AGI32" s="69"/>
      <c r="AGJ32" s="69"/>
      <c r="AGK32" s="69"/>
      <c r="AGL32" s="69"/>
      <c r="AGM32" s="69"/>
      <c r="AGN32" s="69"/>
      <c r="AGO32" s="69"/>
      <c r="AGP32" s="69"/>
      <c r="AGQ32" s="69"/>
      <c r="AGR32" s="69"/>
      <c r="AGS32" s="69"/>
      <c r="AGT32" s="69"/>
      <c r="AGU32" s="69"/>
      <c r="AGV32" s="69"/>
      <c r="AGW32" s="69"/>
      <c r="AGX32" s="69"/>
      <c r="AGY32" s="69"/>
      <c r="AGZ32" s="69"/>
      <c r="AHA32" s="69"/>
      <c r="AHB32" s="69"/>
      <c r="AHC32" s="69"/>
      <c r="AHD32" s="69"/>
      <c r="AHE32" s="69"/>
      <c r="AHF32" s="69"/>
      <c r="AHG32" s="69"/>
      <c r="AHH32" s="69"/>
      <c r="AHI32" s="69"/>
      <c r="AHJ32" s="69"/>
      <c r="AHK32" s="69"/>
      <c r="AHL32" s="69"/>
      <c r="AHM32" s="69"/>
      <c r="AHN32" s="69"/>
      <c r="AHO32" s="69"/>
      <c r="AHP32" s="69"/>
      <c r="AHQ32" s="69"/>
      <c r="AHR32" s="69"/>
      <c r="AHS32" s="69"/>
      <c r="AHT32" s="69"/>
      <c r="AHU32" s="69"/>
      <c r="AHV32" s="69"/>
      <c r="AHW32" s="69"/>
      <c r="AHX32" s="69"/>
      <c r="AHY32" s="69"/>
      <c r="AHZ32" s="69"/>
      <c r="AIA32" s="69"/>
      <c r="AIB32" s="69"/>
    </row>
    <row r="33" spans="1:912" ht="2.85" customHeight="1" x14ac:dyDescent="0.25">
      <c r="A33" s="77"/>
      <c r="B33" s="98">
        <v>27</v>
      </c>
      <c r="C33" s="99">
        <v>7.54</v>
      </c>
      <c r="D33" s="190">
        <f t="shared" si="14"/>
        <v>2</v>
      </c>
      <c r="E33" s="77"/>
      <c r="F33" s="192">
        <v>0</v>
      </c>
      <c r="G33" s="70">
        <v>2.5815296E-11</v>
      </c>
      <c r="H33" s="70">
        <v>5.8574029999999998E-10</v>
      </c>
      <c r="I33" s="70">
        <v>1.0693276E-8</v>
      </c>
      <c r="J33" s="70">
        <v>1.845783E-7</v>
      </c>
      <c r="K33" s="70">
        <v>3.1226270000000001E-6</v>
      </c>
      <c r="L33" s="70">
        <v>5.2219339999999999E-5</v>
      </c>
      <c r="M33" s="70">
        <v>8.6308049999999996E-4</v>
      </c>
      <c r="N33" s="70">
        <v>1.4037073000000001E-2</v>
      </c>
      <c r="O33" s="70">
        <v>6.4623979999999998E-2</v>
      </c>
      <c r="P33" s="70">
        <v>0.16101678</v>
      </c>
      <c r="Q33" s="70">
        <v>0.27455669999999999</v>
      </c>
      <c r="R33" s="70">
        <v>0.33927360000000001</v>
      </c>
      <c r="S33" s="70">
        <v>0.33535969999999998</v>
      </c>
      <c r="T33" s="70">
        <v>0.26066824999999999</v>
      </c>
      <c r="U33" s="70">
        <v>0.14556216</v>
      </c>
      <c r="V33" s="70">
        <v>5.4893650000000002E-2</v>
      </c>
      <c r="W33" s="70">
        <v>1.0597349000000001E-2</v>
      </c>
      <c r="X33" s="70">
        <v>6.5451729999999996E-4</v>
      </c>
      <c r="Y33" s="70">
        <v>4.0223353000000003E-5</v>
      </c>
      <c r="Z33" s="70">
        <v>2.4630127999999998E-6</v>
      </c>
      <c r="AA33" s="71">
        <v>1.5044036E-7</v>
      </c>
      <c r="AB33" s="71">
        <v>9.1728979999999994E-9</v>
      </c>
      <c r="AC33" s="71">
        <v>5.5860666000000001E-10</v>
      </c>
      <c r="AD33" s="71">
        <v>3.3984741999999999E-11</v>
      </c>
      <c r="AE33" s="71">
        <v>2.0658500000000001E-12</v>
      </c>
      <c r="AF33" s="71">
        <v>1.2547885E-13</v>
      </c>
      <c r="AG33" s="71">
        <v>7.6154650000000008E-15</v>
      </c>
      <c r="AH33" s="71">
        <v>4.6180966999999996E-16</v>
      </c>
      <c r="AI33" s="71">
        <v>2.7980258000000001E-17</v>
      </c>
      <c r="AJ33" s="71">
        <v>1.693727E-18</v>
      </c>
      <c r="AK33" s="71">
        <v>1.0242822E-19</v>
      </c>
      <c r="AL33" s="71">
        <v>6.1881745000000001E-21</v>
      </c>
      <c r="AM33" s="71">
        <v>3.7347010000000001E-22</v>
      </c>
      <c r="AN33" s="71">
        <v>2.2515596999999999E-23</v>
      </c>
      <c r="AO33" s="71">
        <v>1.3559079E-24</v>
      </c>
      <c r="AP33" s="71">
        <v>8.1560720000000005E-26</v>
      </c>
      <c r="AQ33" s="71">
        <v>4.900254E-27</v>
      </c>
      <c r="AR33" s="71">
        <v>2.9441000000000001E-28</v>
      </c>
      <c r="AS33" s="71">
        <v>1.1491282999999999E-29</v>
      </c>
      <c r="AT33" s="72">
        <v>0</v>
      </c>
      <c r="AU33" s="72">
        <v>2.5814694000000001E-11</v>
      </c>
      <c r="AV33" s="72">
        <v>5.8572773999999996E-10</v>
      </c>
      <c r="AW33" s="72">
        <v>1.0693068E-8</v>
      </c>
      <c r="AX33" s="72">
        <v>1.8457503E-7</v>
      </c>
      <c r="AY33" s="72">
        <v>3.1225735999999999E-6</v>
      </c>
      <c r="AZ33" s="72">
        <v>5.2218515000000003E-5</v>
      </c>
      <c r="BA33" s="72">
        <v>8.6306763E-4</v>
      </c>
      <c r="BB33" s="72">
        <v>1.4036877999999999E-2</v>
      </c>
      <c r="BC33" s="72">
        <v>6.4623360000000005E-2</v>
      </c>
      <c r="BD33" s="72">
        <v>0.16101547999999999</v>
      </c>
      <c r="BE33" s="72">
        <v>0.27455499999999999</v>
      </c>
      <c r="BF33" s="72">
        <v>0.33927170000000001</v>
      </c>
      <c r="BG33" s="72">
        <v>0.33535796000000001</v>
      </c>
      <c r="BH33" s="72">
        <v>0.26066703000000002</v>
      </c>
      <c r="BI33" s="72">
        <v>0.14556163999999999</v>
      </c>
      <c r="BJ33" s="72">
        <v>5.4893526999999998E-2</v>
      </c>
      <c r="BK33" s="72">
        <v>1.0597344999999999E-2</v>
      </c>
      <c r="BL33" s="72">
        <v>6.5451680000000001E-4</v>
      </c>
      <c r="BM33" s="72">
        <v>4.0223323999999997E-5</v>
      </c>
      <c r="BN33" s="72">
        <v>2.4630105999999999E-6</v>
      </c>
      <c r="BO33" s="72">
        <v>1.5044017E-7</v>
      </c>
      <c r="BP33" s="72">
        <v>9.1728850000000002E-9</v>
      </c>
      <c r="BQ33" s="72">
        <v>5.5860566E-10</v>
      </c>
      <c r="BR33" s="72">
        <v>3.3984670000000003E-11</v>
      </c>
      <c r="BS33" s="72">
        <v>2.0658450000000001E-12</v>
      </c>
      <c r="BT33" s="72">
        <v>1.2547853000000001E-13</v>
      </c>
      <c r="BU33" s="72">
        <v>7.6154480000000007E-15</v>
      </c>
      <c r="BV33" s="72">
        <v>4.6180849999999998E-16</v>
      </c>
      <c r="BW33" s="72">
        <v>2.7980189999999997E-17</v>
      </c>
      <c r="BX33" s="72">
        <v>1.6937228E-18</v>
      </c>
      <c r="BY33" s="72">
        <v>1.02427946E-19</v>
      </c>
      <c r="BZ33" s="72">
        <v>6.1881579999999997E-21</v>
      </c>
      <c r="CA33" s="72">
        <v>3.7346927000000001E-22</v>
      </c>
      <c r="CB33" s="72">
        <v>2.2515564E-23</v>
      </c>
      <c r="CC33" s="72">
        <v>1.355905E-24</v>
      </c>
      <c r="CD33" s="72">
        <v>8.1560354000000005E-26</v>
      </c>
      <c r="CE33" s="72">
        <v>4.9002313999999999E-27</v>
      </c>
      <c r="CF33" s="72">
        <v>2.9440959999999998E-28</v>
      </c>
      <c r="CG33" s="72">
        <v>1.1491255000000001E-29</v>
      </c>
      <c r="CH33" s="72">
        <v>0</v>
      </c>
      <c r="CI33" s="72">
        <v>2.5814932E-11</v>
      </c>
      <c r="CJ33" s="72">
        <v>5.857326E-10</v>
      </c>
      <c r="CK33" s="72">
        <v>1.069314E-8</v>
      </c>
      <c r="CL33" s="72">
        <v>1.8457615000000001E-7</v>
      </c>
      <c r="CM33" s="72">
        <v>3.1225917999999999E-6</v>
      </c>
      <c r="CN33" s="72">
        <v>5.2218795000000002E-5</v>
      </c>
      <c r="CO33" s="72">
        <v>8.630717E-4</v>
      </c>
      <c r="CP33" s="72">
        <v>1.4036944000000001E-2</v>
      </c>
      <c r="CQ33" s="72">
        <v>6.4623563999999994E-2</v>
      </c>
      <c r="CR33" s="72">
        <v>0.16101584999999999</v>
      </c>
      <c r="CS33" s="72">
        <v>0.27455543999999998</v>
      </c>
      <c r="CT33" s="72">
        <v>0.33927207999999998</v>
      </c>
      <c r="CU33" s="72">
        <v>0.3353582</v>
      </c>
      <c r="CV33" s="72">
        <v>0.26066718</v>
      </c>
      <c r="CW33" s="72">
        <v>0.14556164999999999</v>
      </c>
      <c r="CX33" s="72">
        <v>5.4893535E-2</v>
      </c>
      <c r="CY33" s="72">
        <v>1.0597344999999999E-2</v>
      </c>
      <c r="CZ33" s="72">
        <v>6.5451726999999997E-4</v>
      </c>
      <c r="DA33" s="72">
        <v>4.0223360000000002E-5</v>
      </c>
      <c r="DB33" s="72">
        <v>2.4630127999999998E-6</v>
      </c>
      <c r="DC33" s="72">
        <v>1.5044033E-7</v>
      </c>
      <c r="DD33" s="72">
        <v>9.1728970000000007E-9</v>
      </c>
      <c r="DE33" s="72">
        <v>5.5860650000000002E-10</v>
      </c>
      <c r="DF33" s="72">
        <v>3.3984727999999998E-11</v>
      </c>
      <c r="DG33" s="72">
        <v>2.0658494000000002E-12</v>
      </c>
      <c r="DH33" s="72">
        <v>1.2547876999999999E-13</v>
      </c>
      <c r="DI33" s="72">
        <v>7.6154614999999998E-15</v>
      </c>
      <c r="DJ33" s="72">
        <v>4.6180959999999998E-16</v>
      </c>
      <c r="DK33" s="72">
        <v>2.7980258000000001E-17</v>
      </c>
      <c r="DL33" s="72">
        <v>1.6937273999999999E-18</v>
      </c>
      <c r="DM33" s="72">
        <v>1.02428186E-19</v>
      </c>
      <c r="DN33" s="72">
        <v>6.1881664E-21</v>
      </c>
      <c r="DO33" s="72">
        <v>3.7346945000000002E-22</v>
      </c>
      <c r="DP33" s="72">
        <v>2.2515581000000001E-23</v>
      </c>
      <c r="DQ33" s="72">
        <v>1.3559093E-24</v>
      </c>
      <c r="DR33" s="72">
        <v>8.1560799999999999E-26</v>
      </c>
      <c r="DS33" s="72">
        <v>4.9002476000000003E-27</v>
      </c>
      <c r="DT33" s="72">
        <v>2.9441029999999999E-28</v>
      </c>
      <c r="DU33" s="72">
        <v>1.14912845E-29</v>
      </c>
      <c r="DV33" s="72">
        <v>0</v>
      </c>
      <c r="DW33" s="72">
        <v>2.5815051000000001E-11</v>
      </c>
      <c r="DX33" s="72">
        <v>5.8573485E-10</v>
      </c>
      <c r="DY33" s="72">
        <v>1.069318E-8</v>
      </c>
      <c r="DZ33" s="72">
        <v>1.8457676E-7</v>
      </c>
      <c r="EA33" s="72">
        <v>3.1226010000000002E-6</v>
      </c>
      <c r="EB33" s="72">
        <v>5.2218949999999999E-5</v>
      </c>
      <c r="EC33" s="72">
        <v>8.6307419999999998E-4</v>
      </c>
      <c r="ED33" s="72">
        <v>1.4036972E-2</v>
      </c>
      <c r="EE33" s="72">
        <v>6.4623676000000005E-2</v>
      </c>
      <c r="EF33" s="72">
        <v>0.16101616999999999</v>
      </c>
      <c r="EG33" s="72">
        <v>0.27455597999999998</v>
      </c>
      <c r="EH33" s="72">
        <v>0.33927274000000002</v>
      </c>
      <c r="EI33" s="72">
        <v>0.33535862</v>
      </c>
      <c r="EJ33" s="72">
        <v>0.26066739999999999</v>
      </c>
      <c r="EK33" s="72">
        <v>0.14556179999999999</v>
      </c>
      <c r="EL33" s="72">
        <v>5.4893570000000003E-2</v>
      </c>
      <c r="EM33" s="72">
        <v>1.0597352000000001E-2</v>
      </c>
      <c r="EN33" s="72">
        <v>6.5451772999999998E-4</v>
      </c>
      <c r="EO33" s="72">
        <v>4.0223384999999997E-5</v>
      </c>
      <c r="EP33" s="72">
        <v>2.4630144000000001E-6</v>
      </c>
      <c r="EQ33" s="72">
        <v>1.5044042999999999E-7</v>
      </c>
      <c r="ER33" s="72">
        <v>9.1729010000000004E-9</v>
      </c>
      <c r="ES33" s="72">
        <v>5.5860680000000001E-10</v>
      </c>
      <c r="ET33" s="72">
        <v>3.3984746000000001E-11</v>
      </c>
      <c r="EU33" s="72">
        <v>2.0658502999999999E-12</v>
      </c>
      <c r="EV33" s="72">
        <v>1.254788E-13</v>
      </c>
      <c r="EW33" s="72">
        <v>7.6154609999999999E-15</v>
      </c>
      <c r="EX33" s="72">
        <v>4.6180919999999995E-16</v>
      </c>
      <c r="EY33" s="72">
        <v>2.7980218000000002E-17</v>
      </c>
      <c r="EZ33" s="72">
        <v>1.6937245000000001E-18</v>
      </c>
      <c r="FA33" s="72">
        <v>1.0242802E-19</v>
      </c>
      <c r="FB33" s="72">
        <v>6.1881579999999997E-21</v>
      </c>
      <c r="FC33" s="72">
        <v>3.7346890000000001E-22</v>
      </c>
      <c r="FD33" s="72">
        <v>2.2515558999999999E-23</v>
      </c>
      <c r="FE33" s="72">
        <v>1.3559103E-24</v>
      </c>
      <c r="FF33" s="72">
        <v>8.156064E-26</v>
      </c>
      <c r="FG33" s="72">
        <v>4.9002525999999999E-27</v>
      </c>
      <c r="FH33" s="72">
        <v>2.9441015000000002E-28</v>
      </c>
      <c r="FI33" s="72">
        <v>1.1491281E-29</v>
      </c>
      <c r="FJ33" s="72">
        <v>0</v>
      </c>
      <c r="FK33" s="72">
        <v>2.5815051000000001E-11</v>
      </c>
      <c r="FL33" s="72">
        <v>5.8573500000000005E-10</v>
      </c>
      <c r="FM33" s="72">
        <v>1.0693189399999999E-8</v>
      </c>
      <c r="FN33" s="72">
        <v>1.8457693000000001E-7</v>
      </c>
      <c r="FO33" s="72">
        <v>3.1226022999999998E-6</v>
      </c>
      <c r="FP33" s="72">
        <v>5.2218977E-5</v>
      </c>
      <c r="FQ33" s="72">
        <v>8.6307470000000005E-4</v>
      </c>
      <c r="FR33" s="72">
        <v>1.4036986E-2</v>
      </c>
      <c r="FS33" s="72">
        <v>6.4623710000000001E-2</v>
      </c>
      <c r="FT33" s="72">
        <v>0.16101626999999999</v>
      </c>
      <c r="FU33" s="72">
        <v>0.27455610000000003</v>
      </c>
      <c r="FV33" s="72">
        <v>0.33927286000000001</v>
      </c>
      <c r="FW33" s="72">
        <v>0.33535883</v>
      </c>
      <c r="FX33" s="72">
        <v>0.26066743999999997</v>
      </c>
      <c r="FY33" s="72">
        <v>0.14556172000000001</v>
      </c>
      <c r="FZ33" s="72">
        <v>5.4893520000000001E-2</v>
      </c>
      <c r="GA33" s="72">
        <v>1.0597324E-2</v>
      </c>
      <c r="GB33" s="72">
        <v>6.5451579999999999E-4</v>
      </c>
      <c r="GC33" s="72">
        <v>4.0223260000000002E-5</v>
      </c>
      <c r="GD33" s="72">
        <v>2.4630070999999999E-6</v>
      </c>
      <c r="GE33" s="72">
        <v>1.5043997000000001E-7</v>
      </c>
      <c r="GF33" s="72">
        <v>9.1728710000000007E-9</v>
      </c>
      <c r="GG33" s="72">
        <v>5.5860483000000002E-10</v>
      </c>
      <c r="GH33" s="72">
        <v>3.3984624000000002E-11</v>
      </c>
      <c r="GI33" s="72">
        <v>2.0658427E-12</v>
      </c>
      <c r="GJ33" s="72">
        <v>1.2547831E-13</v>
      </c>
      <c r="GK33" s="72">
        <v>7.6154279999999995E-15</v>
      </c>
      <c r="GL33" s="72">
        <v>4.6180723000000001E-16</v>
      </c>
      <c r="GM33" s="72">
        <v>2.7980109999999999E-17</v>
      </c>
      <c r="GN33" s="72">
        <v>1.6937185999999999E-18</v>
      </c>
      <c r="GO33" s="72">
        <v>1.0242782400000001E-19</v>
      </c>
      <c r="GP33" s="72">
        <v>6.1881643999999997E-21</v>
      </c>
      <c r="GQ33" s="72">
        <v>3.7346992999999999E-22</v>
      </c>
      <c r="GR33" s="72">
        <v>2.2515540000000001E-23</v>
      </c>
      <c r="GS33" s="72">
        <v>1.3559025E-24</v>
      </c>
      <c r="GT33" s="72">
        <v>8.1560540000000002E-26</v>
      </c>
      <c r="GU33" s="72">
        <v>4.9002389999999997E-27</v>
      </c>
      <c r="GV33" s="72">
        <v>2.9440940000000002E-28</v>
      </c>
      <c r="GW33" s="72">
        <v>1.1491250600000001E-29</v>
      </c>
      <c r="GX33" s="72">
        <v>0</v>
      </c>
      <c r="GY33" s="72">
        <v>2.5815092999999999E-11</v>
      </c>
      <c r="GZ33" s="72">
        <v>5.8573585000000001E-10</v>
      </c>
      <c r="HA33" s="72">
        <v>1.0693202E-8</v>
      </c>
      <c r="HB33" s="72">
        <v>1.8457714999999999E-7</v>
      </c>
      <c r="HC33" s="72">
        <v>3.1226056999999999E-6</v>
      </c>
      <c r="HD33" s="72">
        <v>5.2219010000000003E-5</v>
      </c>
      <c r="HE33" s="72">
        <v>8.6307549999999999E-4</v>
      </c>
      <c r="HF33" s="72">
        <v>1.4036993500000001E-2</v>
      </c>
      <c r="HG33" s="72">
        <v>6.4623769999999997E-2</v>
      </c>
      <c r="HH33" s="72">
        <v>0.16101633000000001</v>
      </c>
      <c r="HI33" s="72">
        <v>0.27455600000000002</v>
      </c>
      <c r="HJ33" s="72">
        <v>0.33927259999999998</v>
      </c>
      <c r="HK33" s="72">
        <v>0.33535864999999998</v>
      </c>
      <c r="HL33" s="72">
        <v>0.26066735000000002</v>
      </c>
      <c r="HM33" s="72">
        <v>0.14556162</v>
      </c>
      <c r="HN33" s="72">
        <v>5.4893438000000003E-2</v>
      </c>
      <c r="HO33" s="72">
        <v>1.0597303000000001E-2</v>
      </c>
      <c r="HP33" s="72">
        <v>6.5451436E-4</v>
      </c>
      <c r="HQ33" s="72">
        <v>4.0223164E-5</v>
      </c>
      <c r="HR33" s="72">
        <v>2.4630010000000002E-6</v>
      </c>
      <c r="HS33" s="72">
        <v>1.5043958E-7</v>
      </c>
      <c r="HT33" s="72">
        <v>9.1728440000000004E-9</v>
      </c>
      <c r="HU33" s="72">
        <v>5.5860316000000003E-10</v>
      </c>
      <c r="HV33" s="72">
        <v>3.3984513000000003E-11</v>
      </c>
      <c r="HW33" s="72">
        <v>2.0658360000000001E-12</v>
      </c>
      <c r="HX33" s="72">
        <v>1.2547792000000001E-13</v>
      </c>
      <c r="HY33" s="72">
        <v>7.6154089999999998E-15</v>
      </c>
      <c r="HZ33" s="72">
        <v>4.6180643999999995E-16</v>
      </c>
      <c r="IA33" s="72">
        <v>2.7980082000000001E-17</v>
      </c>
      <c r="IB33" s="72">
        <v>1.6937170000000001E-18</v>
      </c>
      <c r="IC33" s="72">
        <v>1.0242756E-19</v>
      </c>
      <c r="ID33" s="72">
        <v>6.1881365E-21</v>
      </c>
      <c r="IE33" s="72">
        <v>3.7346856000000002E-22</v>
      </c>
      <c r="IF33" s="72">
        <v>2.2515523E-23</v>
      </c>
      <c r="IG33" s="72">
        <v>1.3559024E-24</v>
      </c>
      <c r="IH33" s="72">
        <v>8.1560510000000001E-26</v>
      </c>
      <c r="II33" s="72">
        <v>4.9002299999999998E-27</v>
      </c>
      <c r="IJ33" s="72">
        <v>2.9440889999999998E-28</v>
      </c>
      <c r="IK33" s="72">
        <v>1.14912356E-29</v>
      </c>
      <c r="IL33" s="72">
        <v>0</v>
      </c>
      <c r="IM33" s="72">
        <v>2.5815019999999999E-11</v>
      </c>
      <c r="IN33" s="72">
        <v>5.8573395999999996E-10</v>
      </c>
      <c r="IO33" s="72">
        <v>1.0693172E-8</v>
      </c>
      <c r="IP33" s="72">
        <v>1.8457666000000001E-7</v>
      </c>
      <c r="IQ33" s="72">
        <v>3.1225979999999999E-6</v>
      </c>
      <c r="IR33" s="72">
        <v>5.2218904E-5</v>
      </c>
      <c r="IS33" s="72">
        <v>8.6307386000000004E-4</v>
      </c>
      <c r="IT33" s="72">
        <v>1.4036976E-2</v>
      </c>
      <c r="IU33" s="72">
        <v>6.4623719999999996E-2</v>
      </c>
      <c r="IV33" s="72">
        <v>0.16101620999999999</v>
      </c>
      <c r="IW33" s="72">
        <v>0.27455583</v>
      </c>
      <c r="IX33" s="72">
        <v>0.33927237999999998</v>
      </c>
      <c r="IY33" s="72">
        <v>0.3353583</v>
      </c>
      <c r="IZ33" s="72">
        <v>0.26066703000000002</v>
      </c>
      <c r="JA33" s="72">
        <v>0.14556141</v>
      </c>
      <c r="JB33" s="72">
        <v>5.4893355999999997E-2</v>
      </c>
      <c r="JC33" s="72">
        <v>1.0597273000000001E-2</v>
      </c>
      <c r="JD33" s="72">
        <v>6.5451213999999998E-4</v>
      </c>
      <c r="JE33" s="72">
        <v>4.0223018E-5</v>
      </c>
      <c r="JF33" s="72">
        <v>2.4629925999999998E-6</v>
      </c>
      <c r="JG33" s="72">
        <v>1.5043907999999999E-7</v>
      </c>
      <c r="JH33" s="72">
        <v>9.1728149999999994E-9</v>
      </c>
      <c r="JI33" s="72">
        <v>5.5860160000000001E-10</v>
      </c>
      <c r="JJ33" s="72">
        <v>3.3984425999999998E-11</v>
      </c>
      <c r="JK33" s="72">
        <v>2.0658319000000002E-12</v>
      </c>
      <c r="JL33" s="72">
        <v>1.2547773999999999E-13</v>
      </c>
      <c r="JM33" s="72">
        <v>7.6153980000000002E-15</v>
      </c>
      <c r="JN33" s="72">
        <v>4.6180596000000004E-16</v>
      </c>
      <c r="JO33" s="72">
        <v>2.7980076E-17</v>
      </c>
      <c r="JP33" s="72">
        <v>1.6937175E-18</v>
      </c>
      <c r="JQ33" s="72">
        <v>1.0242756999999999E-19</v>
      </c>
      <c r="JR33" s="72">
        <v>6.1881244E-21</v>
      </c>
      <c r="JS33" s="72">
        <v>3.7346697000000001E-22</v>
      </c>
      <c r="JT33" s="72">
        <v>2.2515463E-23</v>
      </c>
      <c r="JU33" s="72">
        <v>1.3559026999999999E-24</v>
      </c>
      <c r="JV33" s="72">
        <v>8.1560433999999999E-26</v>
      </c>
      <c r="JW33" s="72">
        <v>4.9002240000000002E-27</v>
      </c>
      <c r="JX33" s="72">
        <v>2.944085E-28</v>
      </c>
      <c r="JY33" s="72">
        <v>1.1491219E-29</v>
      </c>
      <c r="JZ33" s="72">
        <v>0</v>
      </c>
      <c r="KA33" s="72">
        <v>2.5815008000000002E-11</v>
      </c>
      <c r="KB33" s="72">
        <v>5.8573374000000002E-10</v>
      </c>
      <c r="KC33" s="72">
        <v>1.0693162999999999E-8</v>
      </c>
      <c r="KD33" s="72">
        <v>1.8457641E-7</v>
      </c>
      <c r="KE33" s="72">
        <v>3.1225938999999999E-6</v>
      </c>
      <c r="KF33" s="72">
        <v>5.2218817000000002E-5</v>
      </c>
      <c r="KG33" s="72">
        <v>8.6307246E-4</v>
      </c>
      <c r="KH33" s="72">
        <v>1.40369525E-2</v>
      </c>
      <c r="KI33" s="72">
        <v>6.4623669999999994E-2</v>
      </c>
      <c r="KJ33" s="72">
        <v>0.16101616999999999</v>
      </c>
      <c r="KK33" s="72">
        <v>0.27455568000000002</v>
      </c>
      <c r="KL33" s="72">
        <v>0.33927216999999998</v>
      </c>
      <c r="KM33" s="72">
        <v>0.33535805000000002</v>
      </c>
      <c r="KN33" s="72">
        <v>0.26066676</v>
      </c>
      <c r="KO33" s="72">
        <v>0.14556125</v>
      </c>
      <c r="KP33" s="72">
        <v>5.4893270000000001E-2</v>
      </c>
      <c r="KQ33" s="72">
        <v>1.0597249E-2</v>
      </c>
      <c r="KR33" s="72">
        <v>6.5451039999999999E-4</v>
      </c>
      <c r="KS33" s="72">
        <v>4.0222913E-5</v>
      </c>
      <c r="KT33" s="72">
        <v>2.4629861999999999E-6</v>
      </c>
      <c r="KU33" s="72">
        <v>1.5043872E-7</v>
      </c>
      <c r="KV33" s="72">
        <v>9.1727980000000006E-9</v>
      </c>
      <c r="KW33" s="72">
        <v>5.5860067E-10</v>
      </c>
      <c r="KX33" s="72">
        <v>3.3984385E-11</v>
      </c>
      <c r="KY33" s="72">
        <v>2.0658301E-12</v>
      </c>
      <c r="KZ33" s="72">
        <v>1.2547766999999999E-13</v>
      </c>
      <c r="LA33" s="72">
        <v>7.6153945999999992E-15</v>
      </c>
      <c r="LB33" s="72">
        <v>4.6180529999999996E-16</v>
      </c>
      <c r="LC33" s="72">
        <v>2.7980013000000002E-17</v>
      </c>
      <c r="LD33" s="72">
        <v>1.6937143999999999E-18</v>
      </c>
      <c r="LE33" s="72">
        <v>1.024275E-19</v>
      </c>
      <c r="LF33" s="72">
        <v>6.1881259999999998E-21</v>
      </c>
      <c r="LG33" s="72">
        <v>3.7346685E-22</v>
      </c>
      <c r="LH33" s="72">
        <v>2.2515440000000001E-23</v>
      </c>
      <c r="LI33" s="72">
        <v>1.3559019E-24</v>
      </c>
      <c r="LJ33" s="72">
        <v>8.1560310000000005E-26</v>
      </c>
      <c r="LK33" s="72">
        <v>4.9002189999999998E-27</v>
      </c>
      <c r="LL33" s="72">
        <v>2.9440826999999999E-28</v>
      </c>
      <c r="LM33" s="72">
        <v>1.1491211E-29</v>
      </c>
      <c r="LN33" s="72">
        <v>0</v>
      </c>
      <c r="LO33" s="72">
        <v>2.5814944E-11</v>
      </c>
      <c r="LP33" s="72">
        <v>5.8573209999999995E-10</v>
      </c>
      <c r="LQ33" s="72">
        <v>1.06931335E-8</v>
      </c>
      <c r="LR33" s="72">
        <v>1.8457588000000001E-7</v>
      </c>
      <c r="LS33" s="72">
        <v>3.1225860999999999E-6</v>
      </c>
      <c r="LT33" s="72">
        <v>5.2218690000000001E-5</v>
      </c>
      <c r="LU33" s="72">
        <v>8.6307037E-4</v>
      </c>
      <c r="LV33" s="72">
        <v>1.4036926999999999E-2</v>
      </c>
      <c r="LW33" s="72">
        <v>6.462358E-2</v>
      </c>
      <c r="LX33" s="72">
        <v>0.16101603</v>
      </c>
      <c r="LY33" s="72">
        <v>0.27455564999999998</v>
      </c>
      <c r="LZ33" s="72">
        <v>0.33927200000000002</v>
      </c>
      <c r="MA33" s="72">
        <v>0.33535779999999998</v>
      </c>
      <c r="MB33" s="72">
        <v>0.26066657999999998</v>
      </c>
      <c r="MC33" s="72">
        <v>0.14556115999999999</v>
      </c>
      <c r="MD33" s="72">
        <v>5.4893259999999999E-2</v>
      </c>
      <c r="ME33" s="72">
        <v>1.0597257000000001E-2</v>
      </c>
      <c r="MF33" s="72">
        <v>6.5451104000000004E-4</v>
      </c>
      <c r="MG33" s="72">
        <v>4.0222963000000003E-5</v>
      </c>
      <c r="MH33" s="72">
        <v>2.4629900000000001E-6</v>
      </c>
      <c r="MI33" s="72">
        <v>1.5043899999999999E-7</v>
      </c>
      <c r="MJ33" s="72">
        <v>9.172817E-9</v>
      </c>
      <c r="MK33" s="72">
        <v>5.586019E-10</v>
      </c>
      <c r="ML33" s="72">
        <v>3.3984465000000001E-11</v>
      </c>
      <c r="MM33" s="72">
        <v>2.0658351E-12</v>
      </c>
      <c r="MN33" s="72">
        <v>1.2547799999999999E-13</v>
      </c>
      <c r="MO33" s="72">
        <v>7.6154160000000001E-15</v>
      </c>
      <c r="MP33" s="72">
        <v>4.6180643999999995E-16</v>
      </c>
      <c r="MQ33" s="72">
        <v>2.798004E-17</v>
      </c>
      <c r="MR33" s="72">
        <v>1.6937141E-18</v>
      </c>
      <c r="MS33" s="72">
        <v>1.0242752E-19</v>
      </c>
      <c r="MT33" s="72">
        <v>6.1881378000000003E-21</v>
      </c>
      <c r="MU33" s="72">
        <v>3.7346808E-22</v>
      </c>
      <c r="MV33" s="72">
        <v>2.2515504000000001E-23</v>
      </c>
      <c r="MW33" s="72">
        <v>1.3559041999999999E-24</v>
      </c>
      <c r="MX33" s="72">
        <v>8.1560380000000002E-26</v>
      </c>
      <c r="MY33" s="72">
        <v>4.9002232999999998E-27</v>
      </c>
      <c r="MZ33" s="72">
        <v>2.9440858000000001E-28</v>
      </c>
      <c r="NA33" s="72">
        <v>1.149122E-29</v>
      </c>
      <c r="NB33" s="72">
        <v>0</v>
      </c>
      <c r="NC33" s="72">
        <v>2.5814916E-11</v>
      </c>
      <c r="ND33" s="72">
        <v>5.8573149999999996E-10</v>
      </c>
      <c r="NE33" s="72">
        <v>1.0693123E-8</v>
      </c>
      <c r="NF33" s="72">
        <v>1.8457577000000001E-7</v>
      </c>
      <c r="NG33" s="72">
        <v>3.122584E-6</v>
      </c>
      <c r="NH33" s="72">
        <v>5.2218629999999997E-5</v>
      </c>
      <c r="NI33" s="72">
        <v>8.6306925999999999E-4</v>
      </c>
      <c r="NJ33" s="72">
        <v>1.4036903E-2</v>
      </c>
      <c r="NK33" s="72">
        <v>6.4623475E-2</v>
      </c>
      <c r="NL33" s="72">
        <v>0.16101581000000001</v>
      </c>
      <c r="NM33" s="72">
        <v>0.27455541</v>
      </c>
      <c r="NN33" s="72">
        <v>0.33927193</v>
      </c>
      <c r="NO33" s="72">
        <v>0.33535787</v>
      </c>
      <c r="NP33" s="72">
        <v>0.26066666999999999</v>
      </c>
      <c r="NQ33" s="72">
        <v>0.14556119000000001</v>
      </c>
      <c r="NR33" s="72">
        <v>5.4893277999999997E-2</v>
      </c>
      <c r="NS33" s="72">
        <v>1.0597261E-2</v>
      </c>
      <c r="NT33" s="72">
        <v>6.5451140000000001E-4</v>
      </c>
      <c r="NU33" s="72">
        <v>4.0222980000000003E-5</v>
      </c>
      <c r="NV33" s="72">
        <v>2.4629909999999999E-6</v>
      </c>
      <c r="NW33" s="72">
        <v>1.5043905999999999E-7</v>
      </c>
      <c r="NX33" s="72">
        <v>9.1728225000000001E-9</v>
      </c>
      <c r="NY33" s="72">
        <v>5.5860232999999995E-10</v>
      </c>
      <c r="NZ33" s="72">
        <v>3.3984481999999998E-11</v>
      </c>
      <c r="OA33" s="72">
        <v>2.0658358E-12</v>
      </c>
      <c r="OB33" s="72">
        <v>1.2547801999999999E-13</v>
      </c>
      <c r="OC33" s="72">
        <v>7.6154189999999996E-15</v>
      </c>
      <c r="OD33" s="72">
        <v>4.6180679999999999E-16</v>
      </c>
      <c r="OE33" s="72">
        <v>2.798007E-17</v>
      </c>
      <c r="OF33" s="72">
        <v>1.6937148E-18</v>
      </c>
      <c r="OG33" s="72">
        <v>1.0242747499999999E-19</v>
      </c>
      <c r="OH33" s="72">
        <v>6.1881390000000004E-21</v>
      </c>
      <c r="OI33" s="72">
        <v>3.7346863999999999E-22</v>
      </c>
      <c r="OJ33" s="72">
        <v>2.251555E-23</v>
      </c>
      <c r="OK33" s="72">
        <v>1.3559062E-24</v>
      </c>
      <c r="OL33" s="72">
        <v>8.1560459999999996E-26</v>
      </c>
      <c r="OM33" s="72">
        <v>4.9002299999999998E-27</v>
      </c>
      <c r="ON33" s="72">
        <v>2.9440896999999999E-28</v>
      </c>
      <c r="OO33" s="72">
        <v>1.1491234E-29</v>
      </c>
      <c r="OP33" s="72">
        <v>0</v>
      </c>
      <c r="OQ33" s="72">
        <v>2.5814871E-11</v>
      </c>
      <c r="OR33" s="72">
        <v>5.8573040000000003E-10</v>
      </c>
      <c r="OS33" s="72">
        <v>1.0693103E-8</v>
      </c>
      <c r="OT33" s="72">
        <v>1.8457546E-7</v>
      </c>
      <c r="OU33" s="72">
        <v>3.1225810000000001E-6</v>
      </c>
      <c r="OV33" s="72">
        <v>5.221858E-5</v>
      </c>
      <c r="OW33" s="72">
        <v>8.6306839999999996E-4</v>
      </c>
      <c r="OX33" s="72">
        <v>1.4036893999999999E-2</v>
      </c>
      <c r="OY33" s="72">
        <v>6.4623429999999996E-2</v>
      </c>
      <c r="OZ33" s="72">
        <v>0.16101566</v>
      </c>
      <c r="PA33" s="72">
        <v>0.27455527000000002</v>
      </c>
      <c r="PB33" s="72">
        <v>0.33927202000000001</v>
      </c>
      <c r="PC33" s="72">
        <v>0.33535801999999998</v>
      </c>
      <c r="PD33" s="72">
        <v>0.26066682000000002</v>
      </c>
      <c r="PE33" s="72">
        <v>0.14556131</v>
      </c>
      <c r="PF33" s="72">
        <v>5.489335E-2</v>
      </c>
      <c r="PG33" s="72">
        <v>1.0597285999999999E-2</v>
      </c>
      <c r="PH33" s="72">
        <v>6.5451310000000005E-4</v>
      </c>
      <c r="PI33" s="72">
        <v>4.0223094000000001E-5</v>
      </c>
      <c r="PJ33" s="72">
        <v>2.4629976000000002E-6</v>
      </c>
      <c r="PK33" s="72">
        <v>1.5043945999999999E-7</v>
      </c>
      <c r="PL33" s="72">
        <v>9.172848E-9</v>
      </c>
      <c r="PM33" s="72">
        <v>5.5860390000000002E-10</v>
      </c>
      <c r="PN33" s="72">
        <v>3.3984580000000003E-11</v>
      </c>
      <c r="PO33" s="72">
        <v>2.06584E-12</v>
      </c>
      <c r="PP33" s="72">
        <v>1.2547820999999999E-13</v>
      </c>
      <c r="PQ33" s="72">
        <v>7.6154289999999994E-15</v>
      </c>
      <c r="PR33" s="72">
        <v>4.6180749999999996E-16</v>
      </c>
      <c r="PS33" s="72">
        <v>2.7980131999999998E-17</v>
      </c>
      <c r="PT33" s="72">
        <v>1.6937196E-18</v>
      </c>
      <c r="PU33" s="72">
        <v>1.0242774E-19</v>
      </c>
      <c r="PV33" s="72">
        <v>6.1881506999999998E-21</v>
      </c>
      <c r="PW33" s="72">
        <v>3.7346919999999998E-22</v>
      </c>
      <c r="PX33" s="72">
        <v>2.2515583999999999E-23</v>
      </c>
      <c r="PY33" s="72">
        <v>1.3559081999999999E-24</v>
      </c>
      <c r="PZ33" s="72">
        <v>8.1560593999999998E-26</v>
      </c>
      <c r="QA33" s="72">
        <v>4.9002383E-27</v>
      </c>
      <c r="QB33" s="72">
        <v>2.9440938000000001E-28</v>
      </c>
      <c r="QC33" s="72">
        <v>1.149125E-29</v>
      </c>
      <c r="QD33" s="72">
        <v>0</v>
      </c>
      <c r="QE33" s="72">
        <v>2.5814757999999999E-11</v>
      </c>
      <c r="QF33" s="72">
        <v>5.8572780000000003E-10</v>
      </c>
      <c r="QG33" s="72">
        <v>1.0693055E-8</v>
      </c>
      <c r="QH33" s="72">
        <v>1.8457469999999999E-7</v>
      </c>
      <c r="QI33" s="72">
        <v>3.1225681999999998E-6</v>
      </c>
      <c r="QJ33" s="72">
        <v>5.2218427000000002E-5</v>
      </c>
      <c r="QK33" s="72">
        <v>8.6306600000000001E-4</v>
      </c>
      <c r="QL33" s="72">
        <v>1.4036857999999999E-2</v>
      </c>
      <c r="QM33" s="72">
        <v>6.4623360000000005E-2</v>
      </c>
      <c r="QN33" s="72">
        <v>0.16101556</v>
      </c>
      <c r="QO33" s="72">
        <v>0.27455518000000001</v>
      </c>
      <c r="QP33" s="72">
        <v>0.33927204999999999</v>
      </c>
      <c r="QQ33" s="72">
        <v>0.33535822999999998</v>
      </c>
      <c r="QR33" s="72">
        <v>0.26066709999999998</v>
      </c>
      <c r="QS33" s="72">
        <v>0.14556143999999999</v>
      </c>
      <c r="QT33" s="72">
        <v>5.4893415000000001E-2</v>
      </c>
      <c r="QU33" s="72">
        <v>1.0597318E-2</v>
      </c>
      <c r="QV33" s="72">
        <v>6.5451560000000003E-4</v>
      </c>
      <c r="QW33" s="72">
        <v>4.0223260000000002E-5</v>
      </c>
      <c r="QX33" s="72">
        <v>2.4630077999999999E-6</v>
      </c>
      <c r="QY33" s="72">
        <v>1.5044009E-7</v>
      </c>
      <c r="QZ33" s="72">
        <v>9.1728860000000005E-9</v>
      </c>
      <c r="RA33" s="72">
        <v>5.5860590000000003E-10</v>
      </c>
      <c r="RB33" s="72">
        <v>3.3984696999999999E-11</v>
      </c>
      <c r="RC33" s="72">
        <v>2.0658473000000002E-12</v>
      </c>
      <c r="RD33" s="72">
        <v>1.2547860000000001E-13</v>
      </c>
      <c r="RE33" s="72">
        <v>7.6154500000000003E-15</v>
      </c>
      <c r="RF33" s="72">
        <v>4.6180870000000004E-16</v>
      </c>
      <c r="RG33" s="72">
        <v>2.7980224999999997E-17</v>
      </c>
      <c r="RH33" s="72">
        <v>1.6937265000000001E-18</v>
      </c>
      <c r="RI33" s="72">
        <v>1.0242824E-19</v>
      </c>
      <c r="RJ33" s="72">
        <v>6.1881779999999999E-21</v>
      </c>
      <c r="RK33" s="72">
        <v>3.7347050000000001E-22</v>
      </c>
      <c r="RL33" s="72">
        <v>2.2515648999999999E-23</v>
      </c>
      <c r="RM33" s="72">
        <v>1.3559115E-24</v>
      </c>
      <c r="RN33" s="72">
        <v>8.1560809999999995E-26</v>
      </c>
      <c r="RO33" s="72">
        <v>4.9002529999999999E-27</v>
      </c>
      <c r="RP33" s="72">
        <v>2.9441019999999998E-28</v>
      </c>
      <c r="RQ33" s="72">
        <v>1.1491281E-29</v>
      </c>
      <c r="RR33" s="72">
        <v>0</v>
      </c>
      <c r="RS33" s="72">
        <v>2.5814672999999999E-11</v>
      </c>
      <c r="RT33" s="72">
        <v>5.8572590000000004E-10</v>
      </c>
      <c r="RU33" s="72">
        <v>1.0693022000000001E-8</v>
      </c>
      <c r="RV33" s="72">
        <v>1.8457417999999999E-7</v>
      </c>
      <c r="RW33" s="72">
        <v>3.1225583999999998E-6</v>
      </c>
      <c r="RX33" s="72">
        <v>5.2218256000000001E-5</v>
      </c>
      <c r="RY33" s="72">
        <v>8.6306372999999997E-4</v>
      </c>
      <c r="RZ33" s="72">
        <v>1.403683E-2</v>
      </c>
      <c r="SA33" s="72">
        <v>6.4623280000000005E-2</v>
      </c>
      <c r="SB33" s="72">
        <v>0.16101544000000001</v>
      </c>
      <c r="SC33" s="72">
        <v>0.27455499999999999</v>
      </c>
      <c r="SD33" s="72">
        <v>0.33927190000000002</v>
      </c>
      <c r="SE33" s="72">
        <v>0.33535808</v>
      </c>
      <c r="SF33" s="72">
        <v>0.26066709999999998</v>
      </c>
      <c r="SG33" s="72">
        <v>0.14556155000000001</v>
      </c>
      <c r="SH33" s="72">
        <v>5.4893456E-2</v>
      </c>
      <c r="SI33" s="72">
        <v>1.0597323000000001E-2</v>
      </c>
      <c r="SJ33" s="72">
        <v>6.5451599999999995E-4</v>
      </c>
      <c r="SK33" s="72">
        <v>4.0223294000000002E-5</v>
      </c>
      <c r="SL33" s="72">
        <v>2.4630098999999999E-6</v>
      </c>
      <c r="SM33" s="72">
        <v>1.5044015999999999E-7</v>
      </c>
      <c r="SN33" s="72">
        <v>9.1728865000000007E-9</v>
      </c>
      <c r="SO33" s="72">
        <v>5.5860583000000003E-10</v>
      </c>
      <c r="SP33" s="72">
        <v>3.3984696999999999E-11</v>
      </c>
      <c r="SQ33" s="72">
        <v>2.0658477E-12</v>
      </c>
      <c r="SR33" s="72">
        <v>1.2547866E-13</v>
      </c>
      <c r="SS33" s="72">
        <v>7.6154539999999996E-15</v>
      </c>
      <c r="ST33" s="72">
        <v>4.618089E-16</v>
      </c>
      <c r="SU33" s="72">
        <v>2.7980235000000001E-17</v>
      </c>
      <c r="SV33" s="72">
        <v>1.6937280999999999E-18</v>
      </c>
      <c r="SW33" s="72">
        <v>1.0242838E-19</v>
      </c>
      <c r="SX33" s="72">
        <v>6.1881900000000003E-21</v>
      </c>
      <c r="SY33" s="72">
        <v>3.7347109E-22</v>
      </c>
      <c r="SZ33" s="72">
        <v>2.2515659999999999E-23</v>
      </c>
      <c r="TA33" s="72">
        <v>1.3559119E-24</v>
      </c>
      <c r="TB33" s="72">
        <v>8.1560850000000003E-26</v>
      </c>
      <c r="TC33" s="72">
        <v>4.9002560000000001E-27</v>
      </c>
      <c r="TD33" s="72">
        <v>2.9441035999999999E-28</v>
      </c>
      <c r="TE33" s="72">
        <v>1.14912845E-29</v>
      </c>
      <c r="TF33" s="72">
        <v>0</v>
      </c>
      <c r="TG33" s="72">
        <v>2.5814672000000001E-11</v>
      </c>
      <c r="TH33" s="72">
        <v>5.8572580000000001E-10</v>
      </c>
      <c r="TI33" s="72">
        <v>1.0693021E-8</v>
      </c>
      <c r="TJ33" s="72">
        <v>1.8457403E-7</v>
      </c>
      <c r="TK33" s="72">
        <v>3.1225562999999998E-6</v>
      </c>
      <c r="TL33" s="72">
        <v>5.2218210000000002E-5</v>
      </c>
      <c r="TM33" s="72">
        <v>8.6306230000000005E-4</v>
      </c>
      <c r="TN33" s="72">
        <v>1.4036803E-2</v>
      </c>
      <c r="TO33" s="72">
        <v>6.462321E-2</v>
      </c>
      <c r="TP33" s="72">
        <v>0.16101536</v>
      </c>
      <c r="TQ33" s="72">
        <v>0.27455511999999999</v>
      </c>
      <c r="TR33" s="72">
        <v>0.33927200000000002</v>
      </c>
      <c r="TS33" s="72">
        <v>0.33535826000000002</v>
      </c>
      <c r="TT33" s="72">
        <v>0.26066738</v>
      </c>
      <c r="TU33" s="72">
        <v>0.14556171000000001</v>
      </c>
      <c r="TV33" s="72">
        <v>5.4893535E-2</v>
      </c>
      <c r="TW33" s="72">
        <v>1.0597339000000001E-2</v>
      </c>
      <c r="TX33" s="72">
        <v>6.5451690000000004E-4</v>
      </c>
      <c r="TY33" s="72">
        <v>4.0223345000000001E-5</v>
      </c>
      <c r="TZ33" s="72">
        <v>2.4630124000000001E-6</v>
      </c>
      <c r="UA33" s="72">
        <v>1.5044031E-7</v>
      </c>
      <c r="UB33" s="72">
        <v>9.1728939999999998E-9</v>
      </c>
      <c r="UC33" s="72">
        <v>5.5860629999999996E-10</v>
      </c>
      <c r="UD33" s="72">
        <v>3.3984719999999999E-11</v>
      </c>
      <c r="UE33" s="72">
        <v>2.0658500000000001E-12</v>
      </c>
      <c r="UF33" s="72">
        <v>1.2547885E-13</v>
      </c>
      <c r="UG33" s="72">
        <v>7.6154699999999999E-15</v>
      </c>
      <c r="UH33" s="72">
        <v>4.6180990000000002E-16</v>
      </c>
      <c r="UI33" s="72">
        <v>2.7980289999999998E-17</v>
      </c>
      <c r="UJ33" s="72">
        <v>1.6937316E-18</v>
      </c>
      <c r="UK33" s="72">
        <v>1.0242864E-19</v>
      </c>
      <c r="UL33" s="72">
        <v>6.1882051999999996E-21</v>
      </c>
      <c r="UM33" s="72">
        <v>3.7347197000000002E-22</v>
      </c>
      <c r="UN33" s="72">
        <v>2.2515704E-23</v>
      </c>
      <c r="UO33" s="72">
        <v>1.3559139000000001E-24</v>
      </c>
      <c r="UP33" s="72">
        <v>8.1560970000000005E-26</v>
      </c>
      <c r="UQ33" s="72">
        <v>4.9002629999999999E-27</v>
      </c>
      <c r="UR33" s="72">
        <v>2.9441072000000001E-28</v>
      </c>
      <c r="US33" s="72">
        <v>1.1491301E-29</v>
      </c>
      <c r="UT33" s="72">
        <v>0</v>
      </c>
      <c r="UU33" s="72">
        <v>2.5814717000000002E-11</v>
      </c>
      <c r="UV33" s="72">
        <v>5.8572673999999996E-10</v>
      </c>
      <c r="UW33" s="72">
        <v>1.0693036E-8</v>
      </c>
      <c r="UX33" s="72">
        <v>1.8457439000000001E-7</v>
      </c>
      <c r="UY33" s="72">
        <v>3.1225639999999998E-6</v>
      </c>
      <c r="UZ33" s="72">
        <v>5.2218310000000002E-5</v>
      </c>
      <c r="VA33" s="72">
        <v>8.6306350000000002E-4</v>
      </c>
      <c r="VB33" s="72">
        <v>1.40368175E-2</v>
      </c>
      <c r="VC33" s="72">
        <v>6.4623219999999995E-2</v>
      </c>
      <c r="VD33" s="72">
        <v>0.16101539000000001</v>
      </c>
      <c r="VE33" s="72">
        <v>0.27455515000000003</v>
      </c>
      <c r="VF33" s="72">
        <v>0.33927220000000002</v>
      </c>
      <c r="VG33" s="72">
        <v>0.33535862</v>
      </c>
      <c r="VH33" s="72">
        <v>0.26066768000000001</v>
      </c>
      <c r="VI33" s="72">
        <v>0.14556183</v>
      </c>
      <c r="VJ33" s="72">
        <v>5.4893563999999999E-2</v>
      </c>
      <c r="VK33" s="72">
        <v>1.059734E-2</v>
      </c>
      <c r="VL33" s="72">
        <v>6.5451674000000003E-4</v>
      </c>
      <c r="VM33" s="72">
        <v>4.0223326999999999E-5</v>
      </c>
      <c r="VN33" s="72">
        <v>2.4630115000000002E-6</v>
      </c>
      <c r="VO33" s="72">
        <v>1.5044026999999999E-7</v>
      </c>
      <c r="VP33" s="72">
        <v>9.1728929999999995E-9</v>
      </c>
      <c r="VQ33" s="72">
        <v>5.5860615999999995E-10</v>
      </c>
      <c r="VR33" s="72">
        <v>3.398471E-11</v>
      </c>
      <c r="VS33" s="72">
        <v>2.0658492000000001E-12</v>
      </c>
      <c r="VT33" s="72">
        <v>1.2547883999999999E-13</v>
      </c>
      <c r="VU33" s="72">
        <v>7.6154719999999995E-15</v>
      </c>
      <c r="VV33" s="72">
        <v>4.6181046000000002E-16</v>
      </c>
      <c r="VW33" s="72">
        <v>2.7980334000000001E-17</v>
      </c>
      <c r="VX33" s="72">
        <v>1.6937339E-18</v>
      </c>
      <c r="VY33" s="72">
        <v>1.0242874E-19</v>
      </c>
      <c r="VZ33" s="72">
        <v>6.1882132999999997E-21</v>
      </c>
      <c r="WA33" s="72">
        <v>3.7347240000000002E-22</v>
      </c>
      <c r="WB33" s="72">
        <v>2.2515731000000001E-23</v>
      </c>
      <c r="WC33" s="72">
        <v>1.3559158E-24</v>
      </c>
      <c r="WD33" s="72">
        <v>8.1561100000000004E-26</v>
      </c>
      <c r="WE33" s="72">
        <v>4.9002700000000003E-27</v>
      </c>
      <c r="WF33" s="72">
        <v>2.9441109999999999E-28</v>
      </c>
      <c r="WG33" s="72">
        <v>1.1491316999999999E-29</v>
      </c>
      <c r="WH33" s="72">
        <v>0</v>
      </c>
      <c r="WI33" s="72">
        <v>2.5814756999999999E-11</v>
      </c>
      <c r="WJ33" s="72">
        <v>5.8572810000000002E-10</v>
      </c>
      <c r="WK33" s="72">
        <v>1.06930615E-8</v>
      </c>
      <c r="WL33" s="72">
        <v>1.8457473E-7</v>
      </c>
      <c r="WM33" s="72">
        <v>3.1225672999999999E-6</v>
      </c>
      <c r="WN33" s="72">
        <v>5.2218376000000002E-5</v>
      </c>
      <c r="WO33" s="72">
        <v>8.6306535999999996E-4</v>
      </c>
      <c r="WP33" s="72">
        <v>1.4036847999999999E-2</v>
      </c>
      <c r="WQ33" s="72">
        <v>6.4623325999999995E-2</v>
      </c>
      <c r="WR33" s="72">
        <v>0.16101561</v>
      </c>
      <c r="WS33" s="72">
        <v>0.27455547000000002</v>
      </c>
      <c r="WT33" s="72">
        <v>0.33927256</v>
      </c>
      <c r="WU33" s="72">
        <v>0.33535883</v>
      </c>
      <c r="WV33" s="72">
        <v>0.26066768000000001</v>
      </c>
      <c r="WW33" s="72">
        <v>0.14556189999999999</v>
      </c>
      <c r="WX33" s="72">
        <v>5.4893579999999997E-2</v>
      </c>
      <c r="WY33" s="72">
        <v>1.0597346000000001E-2</v>
      </c>
      <c r="WZ33" s="72">
        <v>6.5451699999999997E-4</v>
      </c>
      <c r="XA33" s="72">
        <v>4.0223338000000002E-5</v>
      </c>
      <c r="XB33" s="72">
        <v>2.4630119999999999E-6</v>
      </c>
      <c r="XC33" s="72">
        <v>1.5044029999999999E-7</v>
      </c>
      <c r="XD33" s="72">
        <v>9.1728939999999998E-9</v>
      </c>
      <c r="XE33" s="72">
        <v>5.5860632999999999E-10</v>
      </c>
      <c r="XF33" s="72">
        <v>3.3984725000000002E-11</v>
      </c>
      <c r="XG33" s="72">
        <v>2.0658507000000001E-12</v>
      </c>
      <c r="XH33" s="72">
        <v>1.2547895000000001E-13</v>
      </c>
      <c r="XI33" s="72">
        <v>7.6154809999999995E-15</v>
      </c>
      <c r="XJ33" s="72">
        <v>4.6181129999999997E-16</v>
      </c>
      <c r="XK33" s="72">
        <v>2.7980396999999999E-17</v>
      </c>
      <c r="XL33" s="72">
        <v>1.6937374E-18</v>
      </c>
      <c r="XM33" s="72">
        <v>1.0242890999999999E-19</v>
      </c>
      <c r="XN33" s="72">
        <v>6.1882199999999999E-21</v>
      </c>
      <c r="XO33" s="72">
        <v>3.7347268000000001E-22</v>
      </c>
      <c r="XP33" s="72">
        <v>2.2515747999999999E-23</v>
      </c>
      <c r="XQ33" s="72">
        <v>1.3559169E-24</v>
      </c>
      <c r="XR33" s="72">
        <v>8.1561186000000002E-26</v>
      </c>
      <c r="XS33" s="72">
        <v>4.9002739999999999E-27</v>
      </c>
      <c r="XT33" s="72">
        <v>2.9441128000000001E-28</v>
      </c>
      <c r="XU33" s="72">
        <v>1.1491328E-29</v>
      </c>
      <c r="XV33" s="72">
        <v>0</v>
      </c>
      <c r="XW33" s="72">
        <v>2.5814823000000001E-11</v>
      </c>
      <c r="XX33" s="72">
        <v>5.8572959999999998E-10</v>
      </c>
      <c r="XY33" s="72">
        <v>1.0693085000000001E-8</v>
      </c>
      <c r="XZ33" s="72">
        <v>1.8457528000000001E-7</v>
      </c>
      <c r="YA33" s="72">
        <v>3.1225799999999998E-6</v>
      </c>
      <c r="YB33" s="72">
        <v>5.2218595000000001E-5</v>
      </c>
      <c r="YC33" s="72">
        <v>8.6306869999999995E-4</v>
      </c>
      <c r="YD33" s="72">
        <v>1.4036893999999999E-2</v>
      </c>
      <c r="YE33" s="72">
        <v>6.4623509999999995E-2</v>
      </c>
      <c r="YF33" s="72">
        <v>0.16101594</v>
      </c>
      <c r="YG33" s="72">
        <v>0.27455576999999998</v>
      </c>
      <c r="YH33" s="72">
        <v>0.33927277</v>
      </c>
      <c r="YI33" s="72">
        <v>0.33535915999999999</v>
      </c>
      <c r="YJ33" s="72">
        <v>0.26066800000000001</v>
      </c>
      <c r="YK33" s="72">
        <v>0.14556201999999999</v>
      </c>
      <c r="YL33" s="72">
        <v>5.4893665000000001E-2</v>
      </c>
      <c r="YM33" s="72">
        <v>1.0597361E-2</v>
      </c>
      <c r="YN33" s="72">
        <v>6.5451796000000003E-4</v>
      </c>
      <c r="YO33" s="72">
        <v>4.0223384999999997E-5</v>
      </c>
      <c r="YP33" s="72">
        <v>2.4630146999999999E-6</v>
      </c>
      <c r="YQ33" s="72">
        <v>1.5044048000000001E-7</v>
      </c>
      <c r="YR33" s="72">
        <v>9.1729070000000006E-9</v>
      </c>
      <c r="YS33" s="72">
        <v>5.5860704999999999E-10</v>
      </c>
      <c r="YT33" s="72">
        <v>3.3984772999999998E-11</v>
      </c>
      <c r="YU33" s="72">
        <v>2.0658537999999999E-12</v>
      </c>
      <c r="YV33" s="72">
        <v>1.2547913999999999E-13</v>
      </c>
      <c r="YW33" s="72">
        <v>7.6154945000000002E-15</v>
      </c>
      <c r="YX33" s="72">
        <v>4.6181225999999999E-16</v>
      </c>
      <c r="YY33" s="72">
        <v>2.7980465999999998E-17</v>
      </c>
      <c r="YZ33" s="72">
        <v>1.693742E-18</v>
      </c>
      <c r="ZA33" s="72">
        <v>1.02429174E-19</v>
      </c>
      <c r="ZB33" s="72">
        <v>6.1882343000000001E-21</v>
      </c>
      <c r="ZC33" s="72">
        <v>3.7347345999999999E-22</v>
      </c>
      <c r="ZD33" s="72">
        <v>2.2515784999999999E-23</v>
      </c>
      <c r="ZE33" s="72">
        <v>1.3559193000000001E-24</v>
      </c>
      <c r="ZF33" s="72">
        <v>8.1561360000000001E-26</v>
      </c>
      <c r="ZG33" s="72">
        <v>4.9002839999999998E-27</v>
      </c>
      <c r="ZH33" s="72">
        <v>2.9441179999999999E-28</v>
      </c>
      <c r="ZI33" s="72">
        <v>1.14913514E-29</v>
      </c>
      <c r="ZJ33" s="72">
        <v>0</v>
      </c>
      <c r="ZK33" s="72">
        <v>2.5814873000000001E-11</v>
      </c>
      <c r="ZL33" s="72">
        <v>5.8573070000000002E-10</v>
      </c>
      <c r="ZM33" s="72">
        <v>1.0693101499999999E-8</v>
      </c>
      <c r="ZN33" s="72">
        <v>1.8457525999999999E-7</v>
      </c>
      <c r="ZO33" s="72">
        <v>3.1225751999999998E-6</v>
      </c>
      <c r="ZP33" s="72">
        <v>5.2218515000000003E-5</v>
      </c>
      <c r="ZQ33" s="72">
        <v>8.6306760000000001E-4</v>
      </c>
      <c r="ZR33" s="72">
        <v>1.4036882000000001E-2</v>
      </c>
      <c r="ZS33" s="72">
        <v>6.4623479999999997E-2</v>
      </c>
      <c r="ZT33" s="72">
        <v>0.16101596000000001</v>
      </c>
      <c r="ZU33" s="72">
        <v>0.27455583</v>
      </c>
      <c r="ZV33" s="72">
        <v>0.33927277</v>
      </c>
      <c r="ZW33" s="72">
        <v>0.33535915999999999</v>
      </c>
      <c r="ZX33" s="72">
        <v>0.26066803999999999</v>
      </c>
      <c r="ZY33" s="72">
        <v>0.1455621</v>
      </c>
      <c r="ZZ33" s="72">
        <v>5.4893676000000002E-2</v>
      </c>
      <c r="AAA33" s="72">
        <v>1.059737E-2</v>
      </c>
      <c r="AAB33" s="72">
        <v>6.5451850000000005E-4</v>
      </c>
      <c r="AAC33" s="72">
        <v>4.022342E-5</v>
      </c>
      <c r="AAD33" s="72">
        <v>2.4630169999999998E-6</v>
      </c>
      <c r="AAE33" s="72">
        <v>1.5044058E-7</v>
      </c>
      <c r="AAF33" s="72">
        <v>9.1729175000000007E-9</v>
      </c>
      <c r="AAG33" s="72">
        <v>5.5860810000000001E-10</v>
      </c>
      <c r="AAH33" s="72">
        <v>3.3984860000000003E-11</v>
      </c>
      <c r="AAI33" s="72">
        <v>2.0658593999999999E-12</v>
      </c>
      <c r="AAJ33" s="72">
        <v>1.2547955999999999E-13</v>
      </c>
      <c r="AAK33" s="72">
        <v>7.6155224999999999E-15</v>
      </c>
      <c r="AAL33" s="72">
        <v>4.6181417000000004E-16</v>
      </c>
      <c r="AAM33" s="72">
        <v>2.7980592000000001E-17</v>
      </c>
      <c r="AAN33" s="72">
        <v>1.6937505999999999E-18</v>
      </c>
      <c r="AAO33" s="72">
        <v>1.0242971E-19</v>
      </c>
      <c r="AAP33" s="72">
        <v>6.1882680000000002E-21</v>
      </c>
      <c r="AAQ33" s="72">
        <v>3.7347553000000002E-22</v>
      </c>
      <c r="AAR33" s="72">
        <v>2.2515912999999999E-23</v>
      </c>
      <c r="AAS33" s="72">
        <v>1.3559269E-24</v>
      </c>
      <c r="AAT33" s="72">
        <v>8.1561827E-26</v>
      </c>
      <c r="AAU33" s="72">
        <v>4.9003130000000003E-27</v>
      </c>
      <c r="AAV33" s="72">
        <v>2.9441375999999999E-28</v>
      </c>
      <c r="AAW33" s="72">
        <v>1.149144E-29</v>
      </c>
      <c r="AAX33" s="72">
        <v>0</v>
      </c>
      <c r="AAY33" s="72">
        <v>2.5814828000000001E-11</v>
      </c>
      <c r="AAZ33" s="72">
        <v>5.8572996000000003E-10</v>
      </c>
      <c r="ABA33" s="72">
        <v>1.0693097E-8</v>
      </c>
      <c r="ABB33" s="72">
        <v>1.8457539999999999E-7</v>
      </c>
      <c r="ABC33" s="72">
        <v>3.122577E-6</v>
      </c>
      <c r="ABD33" s="72">
        <v>5.2218515000000003E-5</v>
      </c>
      <c r="ABE33" s="72">
        <v>8.6306692999999998E-4</v>
      </c>
      <c r="ABF33" s="72">
        <v>1.4036865000000001E-2</v>
      </c>
      <c r="ABG33" s="72">
        <v>6.4623459999999994E-2</v>
      </c>
      <c r="ABH33" s="72">
        <v>0.16101599999999999</v>
      </c>
      <c r="ABI33" s="72">
        <v>0.27455604</v>
      </c>
      <c r="ABJ33" s="72">
        <v>0.33927307000000001</v>
      </c>
      <c r="ABK33" s="72">
        <v>0.33535936</v>
      </c>
      <c r="ABL33" s="72">
        <v>0.26066810000000001</v>
      </c>
      <c r="ABM33" s="72">
        <v>0.14556210999999999</v>
      </c>
      <c r="ABN33" s="72">
        <v>5.4893671999999998E-2</v>
      </c>
      <c r="ABO33" s="72">
        <v>1.0597359000000001E-2</v>
      </c>
      <c r="ABP33" s="72">
        <v>6.5451780000000002E-4</v>
      </c>
      <c r="ABQ33" s="72">
        <v>4.0223377999999998E-5</v>
      </c>
      <c r="ABR33" s="72">
        <v>2.4630148999999998E-6</v>
      </c>
      <c r="ABS33" s="72">
        <v>1.5044048000000001E-7</v>
      </c>
      <c r="ABT33" s="72">
        <v>9.1729099999999999E-9</v>
      </c>
      <c r="ABU33" s="72">
        <v>5.5860780000000002E-10</v>
      </c>
      <c r="ABV33" s="72">
        <v>3.3984852999999999E-11</v>
      </c>
      <c r="ABW33" s="72">
        <v>2.0658599999999998E-12</v>
      </c>
      <c r="ABX33" s="72">
        <v>1.2547964E-13</v>
      </c>
      <c r="ABY33" s="72">
        <v>7.6155259999999993E-15</v>
      </c>
      <c r="ABZ33" s="72">
        <v>4.6181417000000004E-16</v>
      </c>
      <c r="ACA33" s="72">
        <v>2.7980594999999998E-17</v>
      </c>
      <c r="ACB33" s="72">
        <v>1.6937503E-18</v>
      </c>
      <c r="ACC33" s="72">
        <v>1.02429736E-19</v>
      </c>
      <c r="ACD33" s="72">
        <v>6.1882658E-21</v>
      </c>
      <c r="ACE33" s="72">
        <v>3.7347535000000001E-22</v>
      </c>
      <c r="ACF33" s="72">
        <v>2.2515894000000001E-23</v>
      </c>
      <c r="ACG33" s="72">
        <v>1.3559247000000001E-24</v>
      </c>
      <c r="ACH33" s="72">
        <v>8.1561604999999998E-26</v>
      </c>
      <c r="ACI33" s="72">
        <v>4.9002939999999998E-27</v>
      </c>
      <c r="ACJ33" s="72">
        <v>2.9441230999999998E-28</v>
      </c>
      <c r="ACK33" s="72">
        <v>1.14913815E-29</v>
      </c>
      <c r="ACL33" s="72">
        <v>0</v>
      </c>
      <c r="ACM33" s="72">
        <v>2.5814912999999998E-11</v>
      </c>
      <c r="ACN33" s="72">
        <v>5.8573145999999999E-10</v>
      </c>
      <c r="ACO33" s="72">
        <v>1.0693119E-8</v>
      </c>
      <c r="ACP33" s="72">
        <v>1.8457568E-7</v>
      </c>
      <c r="ACQ33" s="72">
        <v>3.1225825E-6</v>
      </c>
      <c r="ACR33" s="72">
        <v>5.2218615999999999E-5</v>
      </c>
      <c r="ACS33" s="72">
        <v>8.6306914000000004E-4</v>
      </c>
      <c r="ACT33" s="72">
        <v>1.4036903E-2</v>
      </c>
      <c r="ACU33" s="72">
        <v>6.4623420000000001E-2</v>
      </c>
      <c r="ACV33" s="72">
        <v>0.16101570000000001</v>
      </c>
      <c r="ACW33" s="72">
        <v>0.27455523999999998</v>
      </c>
      <c r="ACX33" s="72">
        <v>0.33927190000000002</v>
      </c>
      <c r="ACY33" s="72">
        <v>0.33535801999999998</v>
      </c>
      <c r="ACZ33" s="72">
        <v>0.26066697</v>
      </c>
      <c r="ADA33" s="72">
        <v>0.14556146</v>
      </c>
      <c r="ADB33" s="72">
        <v>5.489339E-2</v>
      </c>
      <c r="ADC33" s="72">
        <v>1.0597296000000001E-2</v>
      </c>
      <c r="ADD33" s="72">
        <v>6.5451354000000002E-4</v>
      </c>
      <c r="ADE33" s="72">
        <v>4.0223116000000002E-5</v>
      </c>
      <c r="ADF33" s="72">
        <v>2.4629990000000001E-6</v>
      </c>
      <c r="ADG33" s="72">
        <v>1.5043958E-7</v>
      </c>
      <c r="ADH33" s="72">
        <v>9.1728590000000002E-9</v>
      </c>
      <c r="ADI33" s="72">
        <v>5.5860483000000002E-10</v>
      </c>
      <c r="ADJ33" s="72">
        <v>3.3984696999999999E-11</v>
      </c>
      <c r="ADK33" s="72">
        <v>2.0658518E-12</v>
      </c>
      <c r="ADL33" s="72">
        <v>1.2547922E-13</v>
      </c>
      <c r="ADM33" s="72">
        <v>7.6155040000000001E-15</v>
      </c>
      <c r="ADN33" s="72">
        <v>4.6181289999999997E-16</v>
      </c>
      <c r="ADO33" s="72">
        <v>2.7980510000000001E-17</v>
      </c>
      <c r="ADP33" s="72">
        <v>1.6937430999999999E-18</v>
      </c>
      <c r="ADQ33" s="72">
        <v>1.02429097E-19</v>
      </c>
      <c r="ADR33" s="72">
        <v>6.1882180000000004E-21</v>
      </c>
      <c r="ADS33" s="72">
        <v>3.734718E-22</v>
      </c>
      <c r="ADT33" s="72">
        <v>2.2515659999999999E-23</v>
      </c>
      <c r="ADU33" s="72">
        <v>1.3559107E-24</v>
      </c>
      <c r="ADV33" s="72">
        <v>8.1560944999999997E-26</v>
      </c>
      <c r="ADW33" s="72">
        <v>4.9002794999999999E-27</v>
      </c>
      <c r="ADX33" s="72">
        <v>2.9441365999999998E-28</v>
      </c>
      <c r="ADY33" s="72">
        <v>1.1491396E-29</v>
      </c>
      <c r="ADZ33" s="77"/>
      <c r="AEA33" s="73">
        <v>27</v>
      </c>
      <c r="AEB33" s="103">
        <v>27.5</v>
      </c>
      <c r="AEC33" s="110"/>
      <c r="AED33" s="110"/>
      <c r="AEE33" s="75">
        <f t="shared" si="22"/>
        <v>28</v>
      </c>
      <c r="AEF33" s="121"/>
      <c r="AEG33" s="105">
        <f t="shared" si="29"/>
        <v>2.2725852999999999E-30</v>
      </c>
      <c r="AEH33" s="105">
        <f t="shared" si="29"/>
        <v>2.2725808E-30</v>
      </c>
      <c r="AEI33" s="105">
        <f t="shared" si="29"/>
        <v>2.2725859000000002E-30</v>
      </c>
      <c r="AEJ33" s="105">
        <f t="shared" si="29"/>
        <v>2.2725852999999999E-30</v>
      </c>
      <c r="AEK33" s="105">
        <f t="shared" si="29"/>
        <v>2.2725795E-30</v>
      </c>
      <c r="AEL33" s="105">
        <f t="shared" si="29"/>
        <v>2.2725769999999999E-30</v>
      </c>
      <c r="AEM33" s="105">
        <f t="shared" si="29"/>
        <v>2.2725736E-30</v>
      </c>
      <c r="AEN33" s="105">
        <f t="shared" si="29"/>
        <v>2.2725721E-30</v>
      </c>
      <c r="AEO33" s="105">
        <f t="shared" si="29"/>
        <v>2.2725736E-30</v>
      </c>
      <c r="AEP33" s="105">
        <f t="shared" si="29"/>
        <v>2.2725769999999999E-30</v>
      </c>
      <c r="AEQ33" s="105">
        <f t="shared" si="30"/>
        <v>2.2725800000000001E-30</v>
      </c>
      <c r="AER33" s="105">
        <f t="shared" si="30"/>
        <v>2.272586E-30</v>
      </c>
      <c r="AES33" s="105">
        <f t="shared" si="30"/>
        <v>2.2725861999999999E-30</v>
      </c>
      <c r="AET33" s="105">
        <f t="shared" si="30"/>
        <v>2.2725900000000001E-30</v>
      </c>
      <c r="AEU33" s="105">
        <f t="shared" si="30"/>
        <v>2.2725926000000001E-30</v>
      </c>
      <c r="AEV33" s="105">
        <f t="shared" si="30"/>
        <v>2.2725948999999999E-30</v>
      </c>
      <c r="AEW33" s="105">
        <f t="shared" si="30"/>
        <v>2.2725998000000001E-30</v>
      </c>
      <c r="AEX33" s="105">
        <f t="shared" si="30"/>
        <v>2.2726179999999999E-30</v>
      </c>
      <c r="AEY33" s="105">
        <f t="shared" si="30"/>
        <v>2.2726066000000002E-30</v>
      </c>
      <c r="AEZ33" s="99">
        <f t="shared" si="17"/>
        <v>7.54</v>
      </c>
      <c r="AFA33" s="69"/>
      <c r="AFB33" s="202">
        <v>1.149129E-29</v>
      </c>
      <c r="AFC33" s="106">
        <f t="shared" si="18"/>
        <v>2.2725865368421055E-30</v>
      </c>
      <c r="AFD33" s="69"/>
      <c r="AFE33" s="109"/>
      <c r="AFF33" s="105">
        <f t="shared" si="31"/>
        <v>8.4989570000000002E-6</v>
      </c>
      <c r="AFG33" s="105">
        <f t="shared" si="31"/>
        <v>8.4989510000000004E-6</v>
      </c>
      <c r="AFH33" s="105">
        <f t="shared" si="31"/>
        <v>8.49896E-6</v>
      </c>
      <c r="AFI33" s="105">
        <f t="shared" si="31"/>
        <v>8.4989629999999999E-6</v>
      </c>
      <c r="AFJ33" s="105">
        <f t="shared" si="31"/>
        <v>8.4989329999999995E-6</v>
      </c>
      <c r="AFK33" s="105">
        <f t="shared" si="31"/>
        <v>8.4989120000000004E-6</v>
      </c>
      <c r="AFL33" s="105">
        <f t="shared" si="31"/>
        <v>8.4988810000000006E-6</v>
      </c>
      <c r="AFM33" s="105">
        <f t="shared" si="31"/>
        <v>8.4988569999999999E-6</v>
      </c>
      <c r="AFN33" s="105">
        <f t="shared" si="31"/>
        <v>8.4988689999999994E-6</v>
      </c>
      <c r="AFO33" s="105">
        <f t="shared" si="31"/>
        <v>8.4988714999999996E-6</v>
      </c>
      <c r="AFP33" s="105">
        <f t="shared" si="32"/>
        <v>8.4988969999999993E-6</v>
      </c>
      <c r="AFQ33" s="105">
        <f t="shared" si="32"/>
        <v>8.4989359999999994E-6</v>
      </c>
      <c r="AFR33" s="105">
        <f t="shared" si="32"/>
        <v>8.4989420000000008E-6</v>
      </c>
      <c r="AFS33" s="105">
        <f t="shared" si="32"/>
        <v>8.4989549999999997E-6</v>
      </c>
      <c r="AFT33" s="105">
        <f t="shared" si="32"/>
        <v>8.4989519999999998E-6</v>
      </c>
      <c r="AFU33" s="105">
        <f t="shared" si="32"/>
        <v>8.4989570000000002E-6</v>
      </c>
      <c r="AFV33" s="105">
        <f t="shared" si="32"/>
        <v>8.4989639999999993E-6</v>
      </c>
      <c r="AFW33" s="105">
        <f t="shared" si="32"/>
        <v>8.4989749999999994E-6</v>
      </c>
      <c r="AFX33" s="105">
        <f t="shared" si="32"/>
        <v>8.4989669999999992E-6</v>
      </c>
      <c r="AFY33" s="105"/>
      <c r="AFZ33" s="106">
        <f t="shared" si="24"/>
        <v>8.4989315526315801E-6</v>
      </c>
      <c r="AGA33" s="69"/>
      <c r="AGB33" s="69"/>
      <c r="AGC33" s="69"/>
      <c r="AGD33" s="69"/>
      <c r="AGE33" s="69"/>
      <c r="AGF33" s="69"/>
      <c r="AGG33" s="69"/>
      <c r="AGH33" s="69"/>
      <c r="AGI33" s="69"/>
      <c r="AGJ33" s="69"/>
      <c r="AGK33" s="69"/>
      <c r="AGL33" s="69"/>
      <c r="AGM33" s="69"/>
      <c r="AGN33" s="69"/>
      <c r="AGO33" s="69"/>
      <c r="AGP33" s="69"/>
      <c r="AGQ33" s="69"/>
      <c r="AGR33" s="69"/>
      <c r="AGS33" s="69"/>
      <c r="AGT33" s="69"/>
      <c r="AGU33" s="69"/>
      <c r="AGV33" s="69"/>
      <c r="AGW33" s="69"/>
      <c r="AGX33" s="69"/>
      <c r="AGY33" s="69"/>
      <c r="AGZ33" s="69"/>
      <c r="AHA33" s="69"/>
      <c r="AHB33" s="69"/>
      <c r="AHC33" s="69"/>
      <c r="AHD33" s="69"/>
      <c r="AHE33" s="69"/>
      <c r="AHF33" s="69"/>
      <c r="AHG33" s="69"/>
      <c r="AHH33" s="69"/>
      <c r="AHI33" s="69"/>
      <c r="AHJ33" s="69"/>
      <c r="AHK33" s="69"/>
      <c r="AHL33" s="69"/>
      <c r="AHM33" s="69"/>
      <c r="AHN33" s="69"/>
      <c r="AHO33" s="69"/>
      <c r="AHP33" s="69"/>
      <c r="AHQ33" s="69"/>
      <c r="AHR33" s="69"/>
      <c r="AHS33" s="69"/>
      <c r="AHT33" s="69"/>
      <c r="AHU33" s="69"/>
      <c r="AHV33" s="69"/>
      <c r="AHW33" s="69"/>
      <c r="AHX33" s="69"/>
      <c r="AHY33" s="69"/>
      <c r="AHZ33" s="69"/>
      <c r="AIA33" s="69"/>
      <c r="AIB33" s="69"/>
    </row>
    <row r="34" spans="1:912" ht="2.85" customHeight="1" x14ac:dyDescent="0.25">
      <c r="A34" s="77"/>
      <c r="B34" s="98">
        <v>28</v>
      </c>
      <c r="C34" s="99">
        <v>7.83</v>
      </c>
      <c r="D34" s="190">
        <f t="shared" si="14"/>
        <v>2</v>
      </c>
      <c r="E34" s="77"/>
      <c r="F34" s="192">
        <v>0</v>
      </c>
      <c r="G34" s="70">
        <v>8.3353279999999998E-12</v>
      </c>
      <c r="H34" s="70">
        <v>1.8912573999999999E-10</v>
      </c>
      <c r="I34" s="70">
        <v>3.4727970000000001E-9</v>
      </c>
      <c r="J34" s="70">
        <v>6.0503275000000001E-8</v>
      </c>
      <c r="K34" s="70">
        <v>1.04004E-6</v>
      </c>
      <c r="L34" s="70">
        <v>1.7860018000000001E-5</v>
      </c>
      <c r="M34" s="70">
        <v>3.0818494000000001E-4</v>
      </c>
      <c r="N34" s="70">
        <v>5.3695260000000003E-3</v>
      </c>
      <c r="O34" s="70">
        <v>3.7069156999999998E-2</v>
      </c>
      <c r="P34" s="70">
        <v>0.11214934</v>
      </c>
      <c r="Q34" s="70">
        <v>0.22100975</v>
      </c>
      <c r="R34" s="70">
        <v>0.31553966</v>
      </c>
      <c r="S34" s="70">
        <v>0.33664364000000002</v>
      </c>
      <c r="T34" s="70">
        <v>0.30333334000000001</v>
      </c>
      <c r="U34" s="70">
        <v>0.20193696</v>
      </c>
      <c r="V34" s="70">
        <v>9.6147930000000006E-2</v>
      </c>
      <c r="W34" s="70">
        <v>2.8988476999999999E-2</v>
      </c>
      <c r="X34" s="70">
        <v>3.4704097000000001E-3</v>
      </c>
      <c r="Y34" s="70">
        <v>2.0681812999999999E-4</v>
      </c>
      <c r="Z34" s="70">
        <v>1.2413198E-5</v>
      </c>
      <c r="AA34" s="71">
        <v>7.4852175999999996E-7</v>
      </c>
      <c r="AB34" s="71">
        <v>4.5271359999999998E-8</v>
      </c>
      <c r="AC34" s="71">
        <v>2.7431595000000001E-9</v>
      </c>
      <c r="AD34" s="71">
        <v>1.6640088000000001E-10</v>
      </c>
      <c r="AE34" s="71">
        <v>1.0099728000000001E-11</v>
      </c>
      <c r="AF34" s="71">
        <v>6.1312919999999998E-13</v>
      </c>
      <c r="AG34" s="71">
        <v>3.7218967000000001E-14</v>
      </c>
      <c r="AH34" s="71">
        <v>2.2586915000000002E-15</v>
      </c>
      <c r="AI34" s="71">
        <v>1.3701236E-16</v>
      </c>
      <c r="AJ34" s="71">
        <v>8.3064790000000007E-18</v>
      </c>
      <c r="AK34" s="71">
        <v>5.0324893000000002E-19</v>
      </c>
      <c r="AL34" s="71">
        <v>3.0466300000000001E-20</v>
      </c>
      <c r="AM34" s="71">
        <v>1.8428738000000001E-21</v>
      </c>
      <c r="AN34" s="71">
        <v>1.1137384000000001E-22</v>
      </c>
      <c r="AO34" s="71">
        <v>6.7244780000000002E-24</v>
      </c>
      <c r="AP34" s="71">
        <v>4.0560272000000002E-25</v>
      </c>
      <c r="AQ34" s="71">
        <v>2.4439285E-26</v>
      </c>
      <c r="AR34" s="71">
        <v>1.4727992E-27</v>
      </c>
      <c r="AS34" s="71">
        <v>5.760435E-29</v>
      </c>
      <c r="AT34" s="72">
        <v>0</v>
      </c>
      <c r="AU34" s="72">
        <v>8.3351410000000001E-12</v>
      </c>
      <c r="AV34" s="72">
        <v>1.8912187999999999E-10</v>
      </c>
      <c r="AW34" s="72">
        <v>3.4727313999999999E-9</v>
      </c>
      <c r="AX34" s="72">
        <v>6.0502210000000002E-8</v>
      </c>
      <c r="AY34" s="72">
        <v>1.0400227E-6</v>
      </c>
      <c r="AZ34" s="72">
        <v>1.7859719999999999E-5</v>
      </c>
      <c r="BA34" s="72">
        <v>3.0817996999999998E-4</v>
      </c>
      <c r="BB34" s="72">
        <v>5.3694379999999998E-3</v>
      </c>
      <c r="BC34" s="72">
        <v>3.7068749999999998E-2</v>
      </c>
      <c r="BD34" s="72">
        <v>0.11214834</v>
      </c>
      <c r="BE34" s="72">
        <v>0.22100817</v>
      </c>
      <c r="BF34" s="72">
        <v>0.31553777999999999</v>
      </c>
      <c r="BG34" s="72">
        <v>0.33664164000000002</v>
      </c>
      <c r="BH34" s="72">
        <v>0.30333189999999999</v>
      </c>
      <c r="BI34" s="72">
        <v>0.20193611</v>
      </c>
      <c r="BJ34" s="72">
        <v>9.6147650000000001E-2</v>
      </c>
      <c r="BK34" s="72">
        <v>2.8988432000000001E-2</v>
      </c>
      <c r="BL34" s="72">
        <v>3.470412E-3</v>
      </c>
      <c r="BM34" s="72">
        <v>2.0681822000000001E-4</v>
      </c>
      <c r="BN34" s="72">
        <v>1.2413197E-5</v>
      </c>
      <c r="BO34" s="72">
        <v>7.4852140000000003E-7</v>
      </c>
      <c r="BP34" s="72">
        <v>4.5271328000000001E-8</v>
      </c>
      <c r="BQ34" s="72">
        <v>2.7431560999999999E-9</v>
      </c>
      <c r="BR34" s="72">
        <v>1.6640066000000001E-10</v>
      </c>
      <c r="BS34" s="72">
        <v>1.0099711000000001E-11</v>
      </c>
      <c r="BT34" s="72">
        <v>6.1312779999999998E-13</v>
      </c>
      <c r="BU34" s="72">
        <v>3.7218892000000002E-14</v>
      </c>
      <c r="BV34" s="72">
        <v>2.2586865999999998E-15</v>
      </c>
      <c r="BW34" s="72">
        <v>1.3701209E-16</v>
      </c>
      <c r="BX34" s="72">
        <v>8.3064610000000002E-18</v>
      </c>
      <c r="BY34" s="72">
        <v>5.0324779999999996E-19</v>
      </c>
      <c r="BZ34" s="72">
        <v>3.0466224999999998E-20</v>
      </c>
      <c r="CA34" s="72">
        <v>1.8428703999999998E-21</v>
      </c>
      <c r="CB34" s="72">
        <v>1.1137367999999999E-22</v>
      </c>
      <c r="CC34" s="72">
        <v>6.7244639999999999E-24</v>
      </c>
      <c r="CD34" s="72">
        <v>4.0560091999999999E-25</v>
      </c>
      <c r="CE34" s="72">
        <v>2.4439176999999999E-26</v>
      </c>
      <c r="CF34" s="72">
        <v>1.4727971999999999E-27</v>
      </c>
      <c r="CG34" s="72">
        <v>5.7604230000000003E-29</v>
      </c>
      <c r="CH34" s="72">
        <v>0</v>
      </c>
      <c r="CI34" s="72">
        <v>8.3352110000000002E-12</v>
      </c>
      <c r="CJ34" s="72">
        <v>1.8912327E-10</v>
      </c>
      <c r="CK34" s="72">
        <v>3.4727535999999999E-9</v>
      </c>
      <c r="CL34" s="72">
        <v>6.0502586000000003E-8</v>
      </c>
      <c r="CM34" s="72">
        <v>1.0400282E-6</v>
      </c>
      <c r="CN34" s="72">
        <v>1.7859826999999999E-5</v>
      </c>
      <c r="CO34" s="72">
        <v>3.081817E-4</v>
      </c>
      <c r="CP34" s="72">
        <v>5.3694677E-3</v>
      </c>
      <c r="CQ34" s="72">
        <v>3.7068891999999999E-2</v>
      </c>
      <c r="CR34" s="72">
        <v>0.11214862</v>
      </c>
      <c r="CS34" s="72">
        <v>0.22100858000000001</v>
      </c>
      <c r="CT34" s="72">
        <v>0.31553814000000002</v>
      </c>
      <c r="CU34" s="72">
        <v>0.33664206000000002</v>
      </c>
      <c r="CV34" s="72">
        <v>0.30333199999999999</v>
      </c>
      <c r="CW34" s="72">
        <v>0.20193617</v>
      </c>
      <c r="CX34" s="72">
        <v>9.6147659999999996E-2</v>
      </c>
      <c r="CY34" s="72">
        <v>2.8988440000000001E-2</v>
      </c>
      <c r="CZ34" s="72">
        <v>3.4704129999999999E-3</v>
      </c>
      <c r="DA34" s="72">
        <v>2.0681833999999999E-4</v>
      </c>
      <c r="DB34" s="72">
        <v>1.2413206E-5</v>
      </c>
      <c r="DC34" s="72">
        <v>7.4852199999999998E-7</v>
      </c>
      <c r="DD34" s="72">
        <v>4.5271374000000002E-8</v>
      </c>
      <c r="DE34" s="72">
        <v>2.7431599999999999E-9</v>
      </c>
      <c r="DF34" s="72">
        <v>1.6640093E-10</v>
      </c>
      <c r="DG34" s="72">
        <v>1.0099729E-11</v>
      </c>
      <c r="DH34" s="72">
        <v>6.1312906999999996E-13</v>
      </c>
      <c r="DI34" s="72">
        <v>3.7218963000000002E-14</v>
      </c>
      <c r="DJ34" s="72">
        <v>2.2586923E-15</v>
      </c>
      <c r="DK34" s="72">
        <v>1.3701245000000001E-16</v>
      </c>
      <c r="DL34" s="72">
        <v>8.3064839999999998E-18</v>
      </c>
      <c r="DM34" s="72">
        <v>5.0324893000000002E-19</v>
      </c>
      <c r="DN34" s="72">
        <v>3.0466270000000002E-20</v>
      </c>
      <c r="DO34" s="72">
        <v>1.8428709999999998E-21</v>
      </c>
      <c r="DP34" s="72">
        <v>1.1137372999999999E-22</v>
      </c>
      <c r="DQ34" s="72">
        <v>6.7244850000000003E-24</v>
      </c>
      <c r="DR34" s="72">
        <v>4.0560325999999998E-25</v>
      </c>
      <c r="DS34" s="72">
        <v>2.4439256000000001E-26</v>
      </c>
      <c r="DT34" s="72">
        <v>1.4728008E-27</v>
      </c>
      <c r="DU34" s="72">
        <v>5.7604360000000001E-29</v>
      </c>
      <c r="DV34" s="72">
        <v>0</v>
      </c>
      <c r="DW34" s="72">
        <v>8.3352519999999996E-12</v>
      </c>
      <c r="DX34" s="72">
        <v>1.8912417000000001E-10</v>
      </c>
      <c r="DY34" s="72">
        <v>3.4727689999999999E-9</v>
      </c>
      <c r="DZ34" s="72">
        <v>6.0502830000000001E-8</v>
      </c>
      <c r="EA34" s="72">
        <v>1.0400321E-6</v>
      </c>
      <c r="EB34" s="72">
        <v>1.7859884000000001E-5</v>
      </c>
      <c r="EC34" s="72">
        <v>3.0818259999999999E-4</v>
      </c>
      <c r="ED34" s="72">
        <v>5.3694815999999999E-3</v>
      </c>
      <c r="EE34" s="72">
        <v>3.7068959999999998E-2</v>
      </c>
      <c r="EF34" s="72">
        <v>0.112148866</v>
      </c>
      <c r="EG34" s="72">
        <v>0.22100905000000001</v>
      </c>
      <c r="EH34" s="72">
        <v>0.31553884999999998</v>
      </c>
      <c r="EI34" s="72">
        <v>0.33664274</v>
      </c>
      <c r="EJ34" s="72">
        <v>0.3033323</v>
      </c>
      <c r="EK34" s="72">
        <v>0.20193639999999999</v>
      </c>
      <c r="EL34" s="72">
        <v>9.6147750000000004E-2</v>
      </c>
      <c r="EM34" s="72">
        <v>2.8988454E-2</v>
      </c>
      <c r="EN34" s="72">
        <v>3.4704154999999999E-3</v>
      </c>
      <c r="EO34" s="72">
        <v>2.0681850999999999E-4</v>
      </c>
      <c r="EP34" s="72">
        <v>1.2413217E-5</v>
      </c>
      <c r="EQ34" s="72">
        <v>7.4852260000000004E-7</v>
      </c>
      <c r="ER34" s="72">
        <v>4.5271410000000001E-8</v>
      </c>
      <c r="ES34" s="72">
        <v>2.7431621000000001E-9</v>
      </c>
      <c r="ET34" s="72">
        <v>1.6640104999999999E-10</v>
      </c>
      <c r="EU34" s="72">
        <v>1.0099733999999999E-11</v>
      </c>
      <c r="EV34" s="72">
        <v>6.1312930000000003E-13</v>
      </c>
      <c r="EW34" s="72">
        <v>3.7218952999999997E-14</v>
      </c>
      <c r="EX34" s="72">
        <v>2.25869E-15</v>
      </c>
      <c r="EY34" s="72">
        <v>1.3701222E-16</v>
      </c>
      <c r="EZ34" s="72">
        <v>8.3064674999999994E-18</v>
      </c>
      <c r="FA34" s="72">
        <v>5.0324805000000003E-19</v>
      </c>
      <c r="FB34" s="72">
        <v>3.0466224999999998E-20</v>
      </c>
      <c r="FC34" s="72">
        <v>1.8428682999999999E-21</v>
      </c>
      <c r="FD34" s="72">
        <v>1.1137364999999999E-22</v>
      </c>
      <c r="FE34" s="72">
        <v>6.72449E-24</v>
      </c>
      <c r="FF34" s="72">
        <v>4.0560235E-25</v>
      </c>
      <c r="FG34" s="72">
        <v>2.4439279000000001E-26</v>
      </c>
      <c r="FH34" s="72">
        <v>1.4728000999999999E-27</v>
      </c>
      <c r="FI34" s="72">
        <v>5.7604339999999999E-29</v>
      </c>
      <c r="FJ34" s="72">
        <v>0</v>
      </c>
      <c r="FK34" s="72">
        <v>8.3352596000000007E-12</v>
      </c>
      <c r="FL34" s="72">
        <v>1.8912431000000001E-10</v>
      </c>
      <c r="FM34" s="72">
        <v>3.4727726999999998E-9</v>
      </c>
      <c r="FN34" s="72">
        <v>6.0502860000000004E-8</v>
      </c>
      <c r="FO34" s="72">
        <v>1.0400327E-6</v>
      </c>
      <c r="FP34" s="72">
        <v>1.7859891E-5</v>
      </c>
      <c r="FQ34" s="72">
        <v>3.0818276E-4</v>
      </c>
      <c r="FR34" s="72">
        <v>5.369487E-3</v>
      </c>
      <c r="FS34" s="72">
        <v>3.7068980000000001E-2</v>
      </c>
      <c r="FT34" s="72">
        <v>0.11214895</v>
      </c>
      <c r="FU34" s="72">
        <v>0.22100921000000001</v>
      </c>
      <c r="FV34" s="72">
        <v>0.31553905999999998</v>
      </c>
      <c r="FW34" s="72">
        <v>0.33664283</v>
      </c>
      <c r="FX34" s="72">
        <v>0.30333241999999999</v>
      </c>
      <c r="FY34" s="72">
        <v>0.20193634999999999</v>
      </c>
      <c r="FZ34" s="72">
        <v>9.6147679999999999E-2</v>
      </c>
      <c r="GA34" s="72">
        <v>2.8988420000000001E-2</v>
      </c>
      <c r="GB34" s="72">
        <v>3.4704034000000001E-3</v>
      </c>
      <c r="GC34" s="72">
        <v>2.0681784000000001E-4</v>
      </c>
      <c r="GD34" s="72">
        <v>1.2413175999999999E-5</v>
      </c>
      <c r="GE34" s="72">
        <v>7.4852020000000002E-7</v>
      </c>
      <c r="GF34" s="72">
        <v>4.5271250000000002E-8</v>
      </c>
      <c r="GG34" s="72">
        <v>2.7431515E-9</v>
      </c>
      <c r="GH34" s="72">
        <v>1.6640041000000001E-10</v>
      </c>
      <c r="GI34" s="72">
        <v>1.0099696E-11</v>
      </c>
      <c r="GJ34" s="72">
        <v>6.131268E-13</v>
      </c>
      <c r="GK34" s="72">
        <v>3.7218790000000001E-14</v>
      </c>
      <c r="GL34" s="72">
        <v>2.2586797999999999E-15</v>
      </c>
      <c r="GM34" s="72">
        <v>1.3701167E-16</v>
      </c>
      <c r="GN34" s="72">
        <v>8.3064384999999997E-18</v>
      </c>
      <c r="GO34" s="72">
        <v>5.0324717000000003E-19</v>
      </c>
      <c r="GP34" s="72">
        <v>3.0466264000000001E-20</v>
      </c>
      <c r="GQ34" s="72">
        <v>1.8428738000000001E-21</v>
      </c>
      <c r="GR34" s="72">
        <v>1.1137355000000001E-22</v>
      </c>
      <c r="GS34" s="72">
        <v>6.7244509999999998E-24</v>
      </c>
      <c r="GT34" s="72">
        <v>4.0560179999999999E-25</v>
      </c>
      <c r="GU34" s="72">
        <v>2.4439208E-26</v>
      </c>
      <c r="GV34" s="72">
        <v>1.4727961E-27</v>
      </c>
      <c r="GW34" s="72">
        <v>5.7604185E-29</v>
      </c>
      <c r="GX34" s="72">
        <v>0</v>
      </c>
      <c r="GY34" s="72">
        <v>8.3352709999999992E-12</v>
      </c>
      <c r="GZ34" s="72">
        <v>1.8912442000000001E-10</v>
      </c>
      <c r="HA34" s="72">
        <v>3.4727755999999999E-9</v>
      </c>
      <c r="HB34" s="72">
        <v>6.0502929999999993E-8</v>
      </c>
      <c r="HC34" s="72">
        <v>1.0400338E-6</v>
      </c>
      <c r="HD34" s="72">
        <v>1.7859909999999999E-5</v>
      </c>
      <c r="HE34" s="72">
        <v>3.0818308000000002E-4</v>
      </c>
      <c r="HF34" s="72">
        <v>5.3694900000000002E-3</v>
      </c>
      <c r="HG34" s="72">
        <v>3.7069020000000001E-2</v>
      </c>
      <c r="HH34" s="72">
        <v>0.11214900999999999</v>
      </c>
      <c r="HI34" s="72">
        <v>0.22100921000000001</v>
      </c>
      <c r="HJ34" s="72">
        <v>0.31553882</v>
      </c>
      <c r="HK34" s="72">
        <v>0.33664262</v>
      </c>
      <c r="HL34" s="72">
        <v>0.30333232999999998</v>
      </c>
      <c r="HM34" s="72">
        <v>0.20193622</v>
      </c>
      <c r="HN34" s="72">
        <v>9.6147579999999996E-2</v>
      </c>
      <c r="HO34" s="72">
        <v>2.8988363E-2</v>
      </c>
      <c r="HP34" s="72">
        <v>3.4703945000000001E-3</v>
      </c>
      <c r="HQ34" s="72">
        <v>2.0681728E-4</v>
      </c>
      <c r="HR34" s="72">
        <v>1.2413144E-5</v>
      </c>
      <c r="HS34" s="72">
        <v>7.4851810000000002E-7</v>
      </c>
      <c r="HT34" s="72">
        <v>4.5271115000000002E-8</v>
      </c>
      <c r="HU34" s="72">
        <v>2.7431429999999998E-9</v>
      </c>
      <c r="HV34" s="72">
        <v>1.6639987E-10</v>
      </c>
      <c r="HW34" s="72">
        <v>1.0099662E-11</v>
      </c>
      <c r="HX34" s="72">
        <v>6.1312490000000002E-13</v>
      </c>
      <c r="HY34" s="72">
        <v>3.7218699999999999E-14</v>
      </c>
      <c r="HZ34" s="72">
        <v>2.2586757999999998E-15</v>
      </c>
      <c r="IA34" s="72">
        <v>1.3701150000000001E-16</v>
      </c>
      <c r="IB34" s="72">
        <v>8.3064294000000006E-18</v>
      </c>
      <c r="IC34" s="72">
        <v>5.0324579999999997E-19</v>
      </c>
      <c r="ID34" s="72">
        <v>3.0466112000000001E-20</v>
      </c>
      <c r="IE34" s="72">
        <v>1.8428664999999999E-21</v>
      </c>
      <c r="IF34" s="72">
        <v>1.1137344000000001E-22</v>
      </c>
      <c r="IG34" s="72">
        <v>6.7244480000000006E-24</v>
      </c>
      <c r="IH34" s="72">
        <v>4.0560160000000001E-25</v>
      </c>
      <c r="II34" s="72">
        <v>2.4439154000000001E-26</v>
      </c>
      <c r="IJ34" s="72">
        <v>1.4727932E-27</v>
      </c>
      <c r="IK34" s="72">
        <v>5.7604083E-29</v>
      </c>
      <c r="IL34" s="72">
        <v>0</v>
      </c>
      <c r="IM34" s="72">
        <v>8.3352530000000002E-12</v>
      </c>
      <c r="IN34" s="72">
        <v>1.8912404999999999E-10</v>
      </c>
      <c r="IO34" s="72">
        <v>3.4727674000000002E-9</v>
      </c>
      <c r="IP34" s="72">
        <v>6.0502784999999997E-8</v>
      </c>
      <c r="IQ34" s="72">
        <v>1.0400317E-6</v>
      </c>
      <c r="IR34" s="72">
        <v>1.7859875E-5</v>
      </c>
      <c r="IS34" s="72">
        <v>3.0818259000000003E-4</v>
      </c>
      <c r="IT34" s="72">
        <v>5.3694830000000004E-3</v>
      </c>
      <c r="IU34" s="72">
        <v>3.7068984999999999E-2</v>
      </c>
      <c r="IV34" s="72">
        <v>0.112148926</v>
      </c>
      <c r="IW34" s="72">
        <v>0.22100900000000001</v>
      </c>
      <c r="IX34" s="72">
        <v>0.3155386</v>
      </c>
      <c r="IY34" s="72">
        <v>0.33664234999999998</v>
      </c>
      <c r="IZ34" s="72">
        <v>0.30333188</v>
      </c>
      <c r="JA34" s="72">
        <v>0.20193593000000001</v>
      </c>
      <c r="JB34" s="72">
        <v>9.6147424999999995E-2</v>
      </c>
      <c r="JC34" s="72">
        <v>2.8988310999999999E-2</v>
      </c>
      <c r="JD34" s="72">
        <v>3.4703809999999998E-3</v>
      </c>
      <c r="JE34" s="72">
        <v>2.0681642E-4</v>
      </c>
      <c r="JF34" s="72">
        <v>1.2413096000000001E-5</v>
      </c>
      <c r="JG34" s="72">
        <v>7.4851533000000004E-7</v>
      </c>
      <c r="JH34" s="72">
        <v>4.5270965999999998E-8</v>
      </c>
      <c r="JI34" s="72">
        <v>2.7431346E-9</v>
      </c>
      <c r="JJ34" s="72">
        <v>1.6639941E-10</v>
      </c>
      <c r="JK34" s="72">
        <v>1.0099642E-11</v>
      </c>
      <c r="JL34" s="72">
        <v>6.1312379999999999E-13</v>
      </c>
      <c r="JM34" s="72">
        <v>3.7218633999999998E-14</v>
      </c>
      <c r="JN34" s="72">
        <v>2.2586726E-15</v>
      </c>
      <c r="JO34" s="72">
        <v>1.3701143E-16</v>
      </c>
      <c r="JP34" s="72">
        <v>8.3064309999999995E-18</v>
      </c>
      <c r="JQ34" s="72">
        <v>5.0324570000000004E-19</v>
      </c>
      <c r="JR34" s="72">
        <v>3.0466046999999999E-20</v>
      </c>
      <c r="JS34" s="72">
        <v>1.8428584000000001E-21</v>
      </c>
      <c r="JT34" s="72">
        <v>1.1137314E-22</v>
      </c>
      <c r="JU34" s="72">
        <v>6.7244480000000006E-24</v>
      </c>
      <c r="JV34" s="72">
        <v>4.0560120000000002E-25</v>
      </c>
      <c r="JW34" s="72">
        <v>2.4439118999999999E-26</v>
      </c>
      <c r="JX34" s="72">
        <v>1.4727911000000001E-27</v>
      </c>
      <c r="JY34" s="72">
        <v>5.7604005E-29</v>
      </c>
      <c r="JZ34" s="72">
        <v>0</v>
      </c>
      <c r="KA34" s="72">
        <v>8.3352409999999997E-12</v>
      </c>
      <c r="KB34" s="72">
        <v>1.8912380000000001E-10</v>
      </c>
      <c r="KC34" s="72">
        <v>3.4727632000000001E-9</v>
      </c>
      <c r="KD34" s="72">
        <v>6.0502710000000003E-8</v>
      </c>
      <c r="KE34" s="72">
        <v>1.04003E-6</v>
      </c>
      <c r="KF34" s="72">
        <v>1.7859842E-5</v>
      </c>
      <c r="KG34" s="72">
        <v>3.0818191999999999E-4</v>
      </c>
      <c r="KH34" s="72">
        <v>5.3694713999999999E-3</v>
      </c>
      <c r="KI34" s="72">
        <v>3.7068959999999998E-2</v>
      </c>
      <c r="KJ34" s="72">
        <v>0.11214887</v>
      </c>
      <c r="KK34" s="72">
        <v>0.22100887</v>
      </c>
      <c r="KL34" s="72">
        <v>0.31553835000000002</v>
      </c>
      <c r="KM34" s="72">
        <v>0.33664214999999997</v>
      </c>
      <c r="KN34" s="72">
        <v>0.30333157999999999</v>
      </c>
      <c r="KO34" s="72">
        <v>0.2019357</v>
      </c>
      <c r="KP34" s="72">
        <v>9.6147306000000002E-2</v>
      </c>
      <c r="KQ34" s="72">
        <v>2.8988252999999999E-2</v>
      </c>
      <c r="KR34" s="72">
        <v>3.4703707999999998E-3</v>
      </c>
      <c r="KS34" s="72">
        <v>2.0681580000000001E-4</v>
      </c>
      <c r="KT34" s="72">
        <v>1.2413061999999999E-5</v>
      </c>
      <c r="KU34" s="72">
        <v>7.4851357E-7</v>
      </c>
      <c r="KV34" s="72">
        <v>4.527087E-8</v>
      </c>
      <c r="KW34" s="72">
        <v>2.7431299999999998E-9</v>
      </c>
      <c r="KX34" s="72">
        <v>1.6639916999999999E-10</v>
      </c>
      <c r="KY34" s="72">
        <v>1.0099630000000001E-11</v>
      </c>
      <c r="KZ34" s="72">
        <v>6.1312350000000002E-13</v>
      </c>
      <c r="LA34" s="72">
        <v>3.7218614000000002E-14</v>
      </c>
      <c r="LB34" s="72">
        <v>2.2586699000000001E-15</v>
      </c>
      <c r="LC34" s="72">
        <v>1.3701114E-16</v>
      </c>
      <c r="LD34" s="72">
        <v>8.3064160000000006E-18</v>
      </c>
      <c r="LE34" s="72">
        <v>5.0324536000000002E-19</v>
      </c>
      <c r="LF34" s="72">
        <v>3.0466057000000001E-20</v>
      </c>
      <c r="LG34" s="72">
        <v>1.8428574E-21</v>
      </c>
      <c r="LH34" s="72">
        <v>1.1137301999999999E-22</v>
      </c>
      <c r="LI34" s="72">
        <v>6.7244449999999999E-24</v>
      </c>
      <c r="LJ34" s="72">
        <v>4.0560057999999999E-25</v>
      </c>
      <c r="LK34" s="72">
        <v>2.4439102E-26</v>
      </c>
      <c r="LL34" s="72">
        <v>1.47279E-27</v>
      </c>
      <c r="LM34" s="72">
        <v>5.7603949999999996E-29</v>
      </c>
      <c r="LN34" s="72">
        <v>0</v>
      </c>
      <c r="LO34" s="72">
        <v>8.3352200000000005E-12</v>
      </c>
      <c r="LP34" s="72">
        <v>1.8912331E-10</v>
      </c>
      <c r="LQ34" s="72">
        <v>3.4727525E-9</v>
      </c>
      <c r="LR34" s="72">
        <v>6.0502499999999995E-8</v>
      </c>
      <c r="LS34" s="72">
        <v>1.0400264E-6</v>
      </c>
      <c r="LT34" s="72">
        <v>1.7859797E-5</v>
      </c>
      <c r="LU34" s="72">
        <v>3.0818113E-4</v>
      </c>
      <c r="LV34" s="72">
        <v>5.3694592999999997E-3</v>
      </c>
      <c r="LW34" s="72">
        <v>3.7068895999999997E-2</v>
      </c>
      <c r="LX34" s="72">
        <v>0.112148784</v>
      </c>
      <c r="LY34" s="72">
        <v>0.22100884000000001</v>
      </c>
      <c r="LZ34" s="72">
        <v>0.31553814000000002</v>
      </c>
      <c r="MA34" s="72">
        <v>0.33664193999999997</v>
      </c>
      <c r="MB34" s="72">
        <v>0.30333132000000002</v>
      </c>
      <c r="MC34" s="72">
        <v>0.20193554</v>
      </c>
      <c r="MD34" s="72">
        <v>9.6147250000000004E-2</v>
      </c>
      <c r="ME34" s="72">
        <v>2.8988259999999998E-2</v>
      </c>
      <c r="MF34" s="72">
        <v>3.4703766E-3</v>
      </c>
      <c r="MG34" s="72">
        <v>2.0681620000000001E-4</v>
      </c>
      <c r="MH34" s="72">
        <v>1.2413085E-5</v>
      </c>
      <c r="MI34" s="72">
        <v>7.4851510000000005E-7</v>
      </c>
      <c r="MJ34" s="72">
        <v>4.5270980000000002E-8</v>
      </c>
      <c r="MK34" s="72">
        <v>2.7431364000000002E-9</v>
      </c>
      <c r="ML34" s="72">
        <v>1.6639955999999999E-10</v>
      </c>
      <c r="MM34" s="72">
        <v>1.0099655499999999E-11</v>
      </c>
      <c r="MN34" s="72">
        <v>6.1312519999999999E-13</v>
      </c>
      <c r="MO34" s="72">
        <v>3.7218726E-14</v>
      </c>
      <c r="MP34" s="72">
        <v>2.2586755999999999E-15</v>
      </c>
      <c r="MQ34" s="72">
        <v>1.3701131999999999E-16</v>
      </c>
      <c r="MR34" s="72">
        <v>8.3064149999999996E-18</v>
      </c>
      <c r="MS34" s="72">
        <v>5.0324549999999998E-19</v>
      </c>
      <c r="MT34" s="72">
        <v>3.0466114999999998E-20</v>
      </c>
      <c r="MU34" s="72">
        <v>1.8428638999999999E-21</v>
      </c>
      <c r="MV34" s="72">
        <v>1.1137335000000001E-22</v>
      </c>
      <c r="MW34" s="72">
        <v>6.7244579999999999E-24</v>
      </c>
      <c r="MX34" s="72">
        <v>4.0560094E-25</v>
      </c>
      <c r="MY34" s="72">
        <v>2.4439132999999999E-26</v>
      </c>
      <c r="MZ34" s="72">
        <v>1.4727918499999999E-27</v>
      </c>
      <c r="NA34" s="72">
        <v>5.7604030000000001E-29</v>
      </c>
      <c r="NB34" s="72">
        <v>0</v>
      </c>
      <c r="NC34" s="72">
        <v>8.3352099999999996E-12</v>
      </c>
      <c r="ND34" s="72">
        <v>1.8912306E-10</v>
      </c>
      <c r="NE34" s="72">
        <v>3.4727482999999999E-9</v>
      </c>
      <c r="NF34" s="72">
        <v>6.0502449999999999E-8</v>
      </c>
      <c r="NG34" s="72">
        <v>1.0400255E-6</v>
      </c>
      <c r="NH34" s="72">
        <v>1.7859762000000001E-5</v>
      </c>
      <c r="NI34" s="72">
        <v>3.0818054999999999E-4</v>
      </c>
      <c r="NJ34" s="72">
        <v>5.3694479999999998E-3</v>
      </c>
      <c r="NK34" s="72">
        <v>3.7068820000000002E-2</v>
      </c>
      <c r="NL34" s="72">
        <v>0.112148605</v>
      </c>
      <c r="NM34" s="72">
        <v>0.22100860999999999</v>
      </c>
      <c r="NN34" s="72">
        <v>0.31553808</v>
      </c>
      <c r="NO34" s="72">
        <v>0.33664179999999999</v>
      </c>
      <c r="NP34" s="72">
        <v>0.30333143000000001</v>
      </c>
      <c r="NQ34" s="72">
        <v>0.20193562000000001</v>
      </c>
      <c r="NR34" s="72">
        <v>9.614731E-2</v>
      </c>
      <c r="NS34" s="72">
        <v>2.8988277999999999E-2</v>
      </c>
      <c r="NT34" s="72">
        <v>3.4703786999999999E-3</v>
      </c>
      <c r="NU34" s="72">
        <v>2.0681631999999999E-4</v>
      </c>
      <c r="NV34" s="72">
        <v>1.2413094999999999E-5</v>
      </c>
      <c r="NW34" s="72">
        <v>7.485157E-7</v>
      </c>
      <c r="NX34" s="72">
        <v>4.5271005E-8</v>
      </c>
      <c r="NY34" s="72">
        <v>2.7431386000000001E-9</v>
      </c>
      <c r="NZ34" s="72">
        <v>1.6639966999999999E-10</v>
      </c>
      <c r="OA34" s="72">
        <v>1.0099659E-11</v>
      </c>
      <c r="OB34" s="72">
        <v>6.1312519999999999E-13</v>
      </c>
      <c r="OC34" s="72">
        <v>3.7218732999999999E-14</v>
      </c>
      <c r="OD34" s="72">
        <v>2.258677E-15</v>
      </c>
      <c r="OE34" s="72">
        <v>1.3701143999999999E-16</v>
      </c>
      <c r="OF34" s="72">
        <v>8.3064160000000006E-18</v>
      </c>
      <c r="OG34" s="72">
        <v>5.0324519999999999E-19</v>
      </c>
      <c r="OH34" s="72">
        <v>3.0466122000000002E-20</v>
      </c>
      <c r="OI34" s="72">
        <v>1.8428664999999999E-21</v>
      </c>
      <c r="OJ34" s="72">
        <v>1.1137355000000001E-22</v>
      </c>
      <c r="OK34" s="72">
        <v>6.7244665000000005E-24</v>
      </c>
      <c r="OL34" s="72">
        <v>4.0560130000000001E-25</v>
      </c>
      <c r="OM34" s="72">
        <v>2.4439156E-26</v>
      </c>
      <c r="ON34" s="72">
        <v>1.4727935E-27</v>
      </c>
      <c r="OO34" s="72">
        <v>5.7604090000000005E-29</v>
      </c>
      <c r="OP34" s="72">
        <v>0</v>
      </c>
      <c r="OQ34" s="72">
        <v>8.3351959999999996E-12</v>
      </c>
      <c r="OR34" s="72">
        <v>1.8912277E-10</v>
      </c>
      <c r="OS34" s="72">
        <v>3.4727429999999999E-9</v>
      </c>
      <c r="OT34" s="72">
        <v>6.0502390000000007E-8</v>
      </c>
      <c r="OU34" s="72">
        <v>1.0400248E-6</v>
      </c>
      <c r="OV34" s="72">
        <v>1.7859758E-5</v>
      </c>
      <c r="OW34" s="72">
        <v>3.0818037000000001E-4</v>
      </c>
      <c r="OX34" s="72">
        <v>5.3694444000000003E-3</v>
      </c>
      <c r="OY34" s="72">
        <v>3.7068795000000002E-2</v>
      </c>
      <c r="OZ34" s="72">
        <v>0.11214847999999999</v>
      </c>
      <c r="PA34" s="72">
        <v>0.22100843000000001</v>
      </c>
      <c r="PB34" s="72">
        <v>0.31553805000000001</v>
      </c>
      <c r="PC34" s="72">
        <v>0.33664193999999997</v>
      </c>
      <c r="PD34" s="72">
        <v>0.30333157999999999</v>
      </c>
      <c r="PE34" s="72">
        <v>0.20193575</v>
      </c>
      <c r="PF34" s="72">
        <v>9.6147369999999996E-2</v>
      </c>
      <c r="PG34" s="72">
        <v>2.8988323999999999E-2</v>
      </c>
      <c r="PH34" s="72">
        <v>3.4703894000000001E-3</v>
      </c>
      <c r="PI34" s="72">
        <v>2.0681696000000001E-4</v>
      </c>
      <c r="PJ34" s="72">
        <v>1.2413129000000001E-5</v>
      </c>
      <c r="PK34" s="72">
        <v>7.4851769999999995E-7</v>
      </c>
      <c r="PL34" s="72">
        <v>4.527114E-8</v>
      </c>
      <c r="PM34" s="72">
        <v>2.7431472999999999E-9</v>
      </c>
      <c r="PN34" s="72">
        <v>1.6640019000000001E-10</v>
      </c>
      <c r="PO34" s="72">
        <v>1.0099683000000001E-11</v>
      </c>
      <c r="PP34" s="72">
        <v>6.1312639999999998E-13</v>
      </c>
      <c r="PQ34" s="72">
        <v>3.7218794000000001E-14</v>
      </c>
      <c r="PR34" s="72">
        <v>2.2586817999999999E-15</v>
      </c>
      <c r="PS34" s="72">
        <v>1.3701175000000001E-16</v>
      </c>
      <c r="PT34" s="72">
        <v>8.3064410000000007E-18</v>
      </c>
      <c r="PU34" s="72">
        <v>5.0324666E-19</v>
      </c>
      <c r="PV34" s="72">
        <v>3.0466182999999997E-20</v>
      </c>
      <c r="PW34" s="72">
        <v>1.8428695E-21</v>
      </c>
      <c r="PX34" s="72">
        <v>1.1137377E-22</v>
      </c>
      <c r="PY34" s="72">
        <v>6.7244775000000001E-24</v>
      </c>
      <c r="PZ34" s="72">
        <v>4.0560196000000002E-25</v>
      </c>
      <c r="QA34" s="72">
        <v>2.4439204E-26</v>
      </c>
      <c r="QB34" s="72">
        <v>1.4727958E-27</v>
      </c>
      <c r="QC34" s="72">
        <v>5.7604172999999995E-29</v>
      </c>
      <c r="QD34" s="72">
        <v>0</v>
      </c>
      <c r="QE34" s="72">
        <v>8.3351616000000007E-12</v>
      </c>
      <c r="QF34" s="72">
        <v>1.8912194999999999E-10</v>
      </c>
      <c r="QG34" s="72">
        <v>3.4727294000000001E-9</v>
      </c>
      <c r="QH34" s="72">
        <v>6.050214E-8</v>
      </c>
      <c r="QI34" s="72">
        <v>1.0400206999999999E-6</v>
      </c>
      <c r="QJ34" s="72">
        <v>1.7859697E-5</v>
      </c>
      <c r="QK34" s="72">
        <v>3.0817943999999998E-4</v>
      </c>
      <c r="QL34" s="72">
        <v>5.3694279999999999E-3</v>
      </c>
      <c r="QM34" s="72">
        <v>3.7068743000000001E-2</v>
      </c>
      <c r="QN34" s="72">
        <v>0.11214837</v>
      </c>
      <c r="QO34" s="72">
        <v>0.22100833</v>
      </c>
      <c r="QP34" s="72">
        <v>0.31553808</v>
      </c>
      <c r="QQ34" s="72">
        <v>0.336642</v>
      </c>
      <c r="QR34" s="72">
        <v>0.30333197000000001</v>
      </c>
      <c r="QS34" s="72">
        <v>0.20193597999999999</v>
      </c>
      <c r="QT34" s="72">
        <v>9.6147479999999994E-2</v>
      </c>
      <c r="QU34" s="72">
        <v>2.8988369999999999E-2</v>
      </c>
      <c r="QV34" s="72">
        <v>3.4704051999999998E-3</v>
      </c>
      <c r="QW34" s="72">
        <v>2.0681791999999999E-4</v>
      </c>
      <c r="QX34" s="72">
        <v>1.2413185000000001E-5</v>
      </c>
      <c r="QY34" s="72">
        <v>7.4852090000000002E-7</v>
      </c>
      <c r="QZ34" s="72">
        <v>4.5271328000000001E-8</v>
      </c>
      <c r="RA34" s="72">
        <v>2.7431574999999999E-9</v>
      </c>
      <c r="RB34" s="72">
        <v>1.6640078E-10</v>
      </c>
      <c r="RC34" s="72">
        <v>1.0099718E-11</v>
      </c>
      <c r="RD34" s="72">
        <v>6.1312814999999998E-13</v>
      </c>
      <c r="RE34" s="72">
        <v>3.7218900000000001E-14</v>
      </c>
      <c r="RF34" s="72">
        <v>2.2586877E-15</v>
      </c>
      <c r="RG34" s="72">
        <v>1.3701222E-16</v>
      </c>
      <c r="RH34" s="72">
        <v>8.3064770000000001E-18</v>
      </c>
      <c r="RI34" s="72">
        <v>5.0324913999999997E-19</v>
      </c>
      <c r="RJ34" s="72">
        <v>3.046633E-20</v>
      </c>
      <c r="RK34" s="72">
        <v>1.8428764E-21</v>
      </c>
      <c r="RL34" s="72">
        <v>1.1137407000000001E-22</v>
      </c>
      <c r="RM34" s="72">
        <v>6.7244949999999997E-24</v>
      </c>
      <c r="RN34" s="72">
        <v>4.0560316E-25</v>
      </c>
      <c r="RO34" s="72">
        <v>2.4439278000000001E-26</v>
      </c>
      <c r="RP34" s="72">
        <v>1.4727999999999999E-27</v>
      </c>
      <c r="RQ34" s="72">
        <v>5.7604336000000001E-29</v>
      </c>
      <c r="RR34" s="72">
        <v>0</v>
      </c>
      <c r="RS34" s="72">
        <v>8.3351369999999994E-12</v>
      </c>
      <c r="RT34" s="72">
        <v>1.8912136999999999E-10</v>
      </c>
      <c r="RU34" s="72">
        <v>3.4727180000000002E-9</v>
      </c>
      <c r="RV34" s="72">
        <v>6.0501949999999999E-8</v>
      </c>
      <c r="RW34" s="72">
        <v>1.0400174E-6</v>
      </c>
      <c r="RX34" s="72">
        <v>1.7859644000000001E-5</v>
      </c>
      <c r="RY34" s="72">
        <v>3.0817859999999998E-4</v>
      </c>
      <c r="RZ34" s="72">
        <v>5.3694140000000003E-3</v>
      </c>
      <c r="SA34" s="72">
        <v>3.7068690000000001E-2</v>
      </c>
      <c r="SB34" s="72">
        <v>0.11214828</v>
      </c>
      <c r="SC34" s="72">
        <v>0.22100817</v>
      </c>
      <c r="SD34" s="72">
        <v>0.31553789999999998</v>
      </c>
      <c r="SE34" s="72">
        <v>0.33664188</v>
      </c>
      <c r="SF34" s="72">
        <v>0.30333197000000001</v>
      </c>
      <c r="SG34" s="72">
        <v>0.20193605000000001</v>
      </c>
      <c r="SH34" s="72">
        <v>9.6147545000000001E-2</v>
      </c>
      <c r="SI34" s="72">
        <v>2.8988389999999999E-2</v>
      </c>
      <c r="SJ34" s="72">
        <v>3.4704051999999998E-3</v>
      </c>
      <c r="SK34" s="72">
        <v>2.0681795999999999E-4</v>
      </c>
      <c r="SL34" s="72">
        <v>1.2413188000000001E-5</v>
      </c>
      <c r="SM34" s="72">
        <v>7.4852113E-7</v>
      </c>
      <c r="SN34" s="72">
        <v>4.5271328000000001E-8</v>
      </c>
      <c r="SO34" s="72">
        <v>2.7431570000000001E-9</v>
      </c>
      <c r="SP34" s="72">
        <v>1.6640078E-10</v>
      </c>
      <c r="SQ34" s="72">
        <v>1.00997205E-11</v>
      </c>
      <c r="SR34" s="72">
        <v>6.1312847000000002E-13</v>
      </c>
      <c r="SS34" s="72">
        <v>3.7218911999999998E-14</v>
      </c>
      <c r="ST34" s="72">
        <v>2.2586882999999999E-15</v>
      </c>
      <c r="SU34" s="72">
        <v>1.3701225E-16</v>
      </c>
      <c r="SV34" s="72">
        <v>8.3064820000000008E-18</v>
      </c>
      <c r="SW34" s="72">
        <v>5.0324980000000004E-19</v>
      </c>
      <c r="SX34" s="72">
        <v>3.0466374000000001E-20</v>
      </c>
      <c r="SY34" s="72">
        <v>1.8428788000000001E-21</v>
      </c>
      <c r="SZ34" s="72">
        <v>1.1137413000000001E-22</v>
      </c>
      <c r="TA34" s="72">
        <v>6.7244970000000002E-24</v>
      </c>
      <c r="TB34" s="72">
        <v>4.0560346E-25</v>
      </c>
      <c r="TC34" s="72">
        <v>2.4439296E-26</v>
      </c>
      <c r="TD34" s="72">
        <v>1.4728009E-27</v>
      </c>
      <c r="TE34" s="72">
        <v>5.7604370000000001E-29</v>
      </c>
      <c r="TF34" s="72">
        <v>0</v>
      </c>
      <c r="TG34" s="72">
        <v>8.3351289999999997E-12</v>
      </c>
      <c r="TH34" s="72">
        <v>1.8912122E-10</v>
      </c>
      <c r="TI34" s="72">
        <v>3.4727152000000001E-9</v>
      </c>
      <c r="TJ34" s="72">
        <v>6.050187E-8</v>
      </c>
      <c r="TK34" s="72">
        <v>1.0400162000000001E-6</v>
      </c>
      <c r="TL34" s="72">
        <v>1.7859611000000001E-5</v>
      </c>
      <c r="TM34" s="72">
        <v>3.0817787000000002E-4</v>
      </c>
      <c r="TN34" s="72">
        <v>5.3693990000000004E-3</v>
      </c>
      <c r="TO34" s="72">
        <v>3.7068642999999998E-2</v>
      </c>
      <c r="TP34" s="72">
        <v>0.11214821</v>
      </c>
      <c r="TQ34" s="72">
        <v>0.22100823</v>
      </c>
      <c r="TR34" s="72">
        <v>0.31553801999999997</v>
      </c>
      <c r="TS34" s="72">
        <v>0.336642</v>
      </c>
      <c r="TT34" s="72">
        <v>0.30333227000000001</v>
      </c>
      <c r="TU34" s="72">
        <v>0.20193628999999999</v>
      </c>
      <c r="TV34" s="72">
        <v>9.6147670000000005E-2</v>
      </c>
      <c r="TW34" s="72">
        <v>2.8988429999999999E-2</v>
      </c>
      <c r="TX34" s="72">
        <v>3.4704101000000002E-3</v>
      </c>
      <c r="TY34" s="72">
        <v>2.0681823999999999E-4</v>
      </c>
      <c r="TZ34" s="72">
        <v>1.2413203E-5</v>
      </c>
      <c r="UA34" s="72">
        <v>7.485218E-7</v>
      </c>
      <c r="UB34" s="72">
        <v>4.5271359999999998E-8</v>
      </c>
      <c r="UC34" s="72">
        <v>2.7431587999999999E-9</v>
      </c>
      <c r="UD34" s="72">
        <v>1.6640091000000001E-10</v>
      </c>
      <c r="UE34" s="72">
        <v>1.0099731000000001E-11</v>
      </c>
      <c r="UF34" s="72">
        <v>6.1312939999999999E-13</v>
      </c>
      <c r="UG34" s="72">
        <v>3.7218989999999997E-14</v>
      </c>
      <c r="UH34" s="72">
        <v>2.2586933999999998E-15</v>
      </c>
      <c r="UI34" s="72">
        <v>1.3701255999999999E-16</v>
      </c>
      <c r="UJ34" s="72">
        <v>8.3065006000000006E-18</v>
      </c>
      <c r="UK34" s="72">
        <v>5.0325099999999999E-19</v>
      </c>
      <c r="UL34" s="72">
        <v>3.0466454999999999E-20</v>
      </c>
      <c r="UM34" s="72">
        <v>1.8428833000000001E-21</v>
      </c>
      <c r="UN34" s="72">
        <v>1.1137437E-22</v>
      </c>
      <c r="UO34" s="72">
        <v>6.7245079999999998E-24</v>
      </c>
      <c r="UP34" s="72">
        <v>4.0560412000000001E-25</v>
      </c>
      <c r="UQ34" s="72">
        <v>2.4439333000000001E-26</v>
      </c>
      <c r="UR34" s="72">
        <v>1.4728029999999999E-27</v>
      </c>
      <c r="US34" s="72">
        <v>5.7604455999999998E-29</v>
      </c>
      <c r="UT34" s="72">
        <v>0</v>
      </c>
      <c r="UU34" s="72">
        <v>8.3351484999999996E-12</v>
      </c>
      <c r="UV34" s="72">
        <v>1.8912168E-10</v>
      </c>
      <c r="UW34" s="72">
        <v>3.4727230000000001E-9</v>
      </c>
      <c r="UX34" s="72">
        <v>6.0502025000000006E-8</v>
      </c>
      <c r="UY34" s="72">
        <v>1.0400185999999999E-6</v>
      </c>
      <c r="UZ34" s="72">
        <v>1.7859641999999999E-5</v>
      </c>
      <c r="VA34" s="72">
        <v>3.0817829999999998E-4</v>
      </c>
      <c r="VB34" s="72">
        <v>5.3694056999999996E-3</v>
      </c>
      <c r="VC34" s="72">
        <v>3.7068645999999997E-2</v>
      </c>
      <c r="VD34" s="72">
        <v>0.11214824</v>
      </c>
      <c r="VE34" s="72">
        <v>0.22100826000000001</v>
      </c>
      <c r="VF34" s="72">
        <v>0.31553817000000001</v>
      </c>
      <c r="VG34" s="72">
        <v>0.33664218000000001</v>
      </c>
      <c r="VH34" s="72">
        <v>0.30333262999999999</v>
      </c>
      <c r="VI34" s="72">
        <v>0.20193649999999999</v>
      </c>
      <c r="VJ34" s="72">
        <v>9.6147739999999995E-2</v>
      </c>
      <c r="VK34" s="72">
        <v>2.8988441E-2</v>
      </c>
      <c r="VL34" s="72">
        <v>3.4704079999999999E-3</v>
      </c>
      <c r="VM34" s="72">
        <v>2.068181E-4</v>
      </c>
      <c r="VN34" s="72">
        <v>1.2413196000000001E-5</v>
      </c>
      <c r="VO34" s="72">
        <v>7.4852140000000003E-7</v>
      </c>
      <c r="VP34" s="72">
        <v>4.5271335E-8</v>
      </c>
      <c r="VQ34" s="72">
        <v>2.7431574999999999E-9</v>
      </c>
      <c r="VR34" s="72">
        <v>1.6640081E-10</v>
      </c>
      <c r="VS34" s="72">
        <v>1.00997275E-11</v>
      </c>
      <c r="VT34" s="72">
        <v>6.1312939999999999E-13</v>
      </c>
      <c r="VU34" s="72">
        <v>3.7219007E-14</v>
      </c>
      <c r="VV34" s="72">
        <v>2.2586960000000001E-15</v>
      </c>
      <c r="VW34" s="72">
        <v>1.3701275E-16</v>
      </c>
      <c r="VX34" s="72">
        <v>8.3065110000000005E-18</v>
      </c>
      <c r="VY34" s="72">
        <v>5.0325146000000001E-19</v>
      </c>
      <c r="VZ34" s="72">
        <v>3.0466484000000001E-20</v>
      </c>
      <c r="WA34" s="72">
        <v>1.8428849999999999E-21</v>
      </c>
      <c r="WB34" s="72">
        <v>1.1137449E-22</v>
      </c>
      <c r="WC34" s="72">
        <v>6.7245154000000006E-24</v>
      </c>
      <c r="WD34" s="72">
        <v>4.0560457E-25</v>
      </c>
      <c r="WE34" s="72">
        <v>2.4439359999999999E-26</v>
      </c>
      <c r="WF34" s="72">
        <v>1.4728042E-27</v>
      </c>
      <c r="WG34" s="72">
        <v>5.760452E-29</v>
      </c>
      <c r="WH34" s="72">
        <v>0</v>
      </c>
      <c r="WI34" s="72">
        <v>8.3351616000000007E-12</v>
      </c>
      <c r="WJ34" s="72">
        <v>1.8912204E-10</v>
      </c>
      <c r="WK34" s="72">
        <v>3.4727305E-9</v>
      </c>
      <c r="WL34" s="72">
        <v>6.0502170000000003E-8</v>
      </c>
      <c r="WM34" s="72">
        <v>1.0400206E-6</v>
      </c>
      <c r="WN34" s="72">
        <v>1.7859686999999999E-5</v>
      </c>
      <c r="WO34" s="72">
        <v>3.0817915E-4</v>
      </c>
      <c r="WP34" s="72">
        <v>5.3694229999999999E-3</v>
      </c>
      <c r="WQ34" s="72">
        <v>3.7068709999999998E-2</v>
      </c>
      <c r="WR34" s="72">
        <v>0.11214840399999999</v>
      </c>
      <c r="WS34" s="72">
        <v>0.22100854</v>
      </c>
      <c r="WT34" s="72">
        <v>0.31553856000000002</v>
      </c>
      <c r="WU34" s="72">
        <v>0.33664255999999998</v>
      </c>
      <c r="WV34" s="72">
        <v>0.30333265999999998</v>
      </c>
      <c r="WW34" s="72">
        <v>0.20193654</v>
      </c>
      <c r="WX34" s="72">
        <v>9.6147769999999994E-2</v>
      </c>
      <c r="WY34" s="72">
        <v>2.8988445000000002E-2</v>
      </c>
      <c r="WZ34" s="72">
        <v>3.4704101000000002E-3</v>
      </c>
      <c r="XA34" s="72">
        <v>2.0681816000000001E-4</v>
      </c>
      <c r="XB34" s="72">
        <v>1.2413197E-5</v>
      </c>
      <c r="XC34" s="72">
        <v>7.4852152999999997E-7</v>
      </c>
      <c r="XD34" s="72">
        <v>4.5271341999999999E-8</v>
      </c>
      <c r="XE34" s="72">
        <v>2.7431581000000001E-9</v>
      </c>
      <c r="XF34" s="72">
        <v>1.6640087000000001E-10</v>
      </c>
      <c r="XG34" s="72">
        <v>1.0099731000000001E-11</v>
      </c>
      <c r="XH34" s="72">
        <v>6.1312969999999996E-13</v>
      </c>
      <c r="XI34" s="72">
        <v>3.7219044E-14</v>
      </c>
      <c r="XJ34" s="72">
        <v>2.2586994999999999E-15</v>
      </c>
      <c r="XK34" s="72">
        <v>1.3701306E-16</v>
      </c>
      <c r="XL34" s="72">
        <v>8.3065279999999999E-18</v>
      </c>
      <c r="XM34" s="72">
        <v>5.0325229999999997E-19</v>
      </c>
      <c r="XN34" s="72">
        <v>3.0466520000000001E-20</v>
      </c>
      <c r="XO34" s="72">
        <v>1.8428867E-21</v>
      </c>
      <c r="XP34" s="72">
        <v>1.1137456000000001E-22</v>
      </c>
      <c r="XQ34" s="72">
        <v>6.7245225000000002E-24</v>
      </c>
      <c r="XR34" s="72">
        <v>4.0560504E-25</v>
      </c>
      <c r="XS34" s="72">
        <v>2.4439381999999999E-26</v>
      </c>
      <c r="XT34" s="72">
        <v>1.4728054999999999E-27</v>
      </c>
      <c r="XU34" s="72">
        <v>5.7604580000000004E-29</v>
      </c>
      <c r="XV34" s="72">
        <v>0</v>
      </c>
      <c r="XW34" s="72">
        <v>8.3351879999999998E-12</v>
      </c>
      <c r="XX34" s="72">
        <v>1.8912259E-10</v>
      </c>
      <c r="XY34" s="72">
        <v>3.4727423000000001E-9</v>
      </c>
      <c r="XZ34" s="72">
        <v>6.0502365999999999E-8</v>
      </c>
      <c r="YA34" s="72">
        <v>1.0400253000000001E-6</v>
      </c>
      <c r="YB34" s="72">
        <v>1.7859773000000001E-5</v>
      </c>
      <c r="YC34" s="72">
        <v>3.0818049999999997E-4</v>
      </c>
      <c r="YD34" s="72">
        <v>5.3694433999999999E-3</v>
      </c>
      <c r="YE34" s="72">
        <v>3.7068836000000001E-2</v>
      </c>
      <c r="YF34" s="72">
        <v>0.11214865</v>
      </c>
      <c r="YG34" s="72">
        <v>0.22100881999999999</v>
      </c>
      <c r="YH34" s="72">
        <v>0.31553882</v>
      </c>
      <c r="YI34" s="72">
        <v>0.33664283</v>
      </c>
      <c r="YJ34" s="72">
        <v>0.30333297999999997</v>
      </c>
      <c r="YK34" s="72">
        <v>0.20193674</v>
      </c>
      <c r="YL34" s="72">
        <v>9.6147880000000005E-2</v>
      </c>
      <c r="YM34" s="72">
        <v>2.8988494E-2</v>
      </c>
      <c r="YN34" s="72">
        <v>3.4704148000000001E-3</v>
      </c>
      <c r="YO34" s="72">
        <v>2.0681838E-4</v>
      </c>
      <c r="YP34" s="72">
        <v>1.2413208E-5</v>
      </c>
      <c r="YQ34" s="72">
        <v>7.4852227000000001E-7</v>
      </c>
      <c r="YR34" s="72">
        <v>4.5271399999999997E-8</v>
      </c>
      <c r="YS34" s="72">
        <v>2.7431621000000001E-9</v>
      </c>
      <c r="YT34" s="72">
        <v>1.664011E-10</v>
      </c>
      <c r="YU34" s="72">
        <v>1.0099746E-11</v>
      </c>
      <c r="YV34" s="72">
        <v>6.1313070000000003E-13</v>
      </c>
      <c r="YW34" s="72">
        <v>3.7219105000000002E-14</v>
      </c>
      <c r="YX34" s="72">
        <v>2.2587041999999998E-15</v>
      </c>
      <c r="YY34" s="72">
        <v>1.3701335999999999E-16</v>
      </c>
      <c r="YZ34" s="72">
        <v>8.3065499999999999E-18</v>
      </c>
      <c r="ZA34" s="72">
        <v>5.0325352999999997E-19</v>
      </c>
      <c r="ZB34" s="72">
        <v>3.0466583999999999E-20</v>
      </c>
      <c r="ZC34" s="72">
        <v>1.8428899999999999E-21</v>
      </c>
      <c r="ZD34" s="72">
        <v>1.1137473000000001E-22</v>
      </c>
      <c r="ZE34" s="72">
        <v>6.7245319999999995E-24</v>
      </c>
      <c r="ZF34" s="72">
        <v>4.056058E-25</v>
      </c>
      <c r="ZG34" s="72">
        <v>2.4439427E-26</v>
      </c>
      <c r="ZH34" s="72">
        <v>1.4728080999999999E-27</v>
      </c>
      <c r="ZI34" s="72">
        <v>5.7604702999999996E-29</v>
      </c>
      <c r="ZJ34" s="72">
        <v>0</v>
      </c>
      <c r="ZK34" s="72">
        <v>8.3352019999999998E-12</v>
      </c>
      <c r="ZL34" s="72">
        <v>1.8912288E-10</v>
      </c>
      <c r="ZM34" s="72">
        <v>3.4727429999999999E-9</v>
      </c>
      <c r="ZN34" s="72">
        <v>6.0502320000000004E-8</v>
      </c>
      <c r="ZO34" s="72">
        <v>1.0400233E-6</v>
      </c>
      <c r="ZP34" s="72">
        <v>1.7859735E-5</v>
      </c>
      <c r="ZQ34" s="72">
        <v>3.0817996999999998E-4</v>
      </c>
      <c r="ZR34" s="72">
        <v>5.3694355000000003E-3</v>
      </c>
      <c r="ZS34" s="72">
        <v>3.7068807000000002E-2</v>
      </c>
      <c r="ZT34" s="72">
        <v>0.11214866499999999</v>
      </c>
      <c r="ZU34" s="72">
        <v>0.22100887999999999</v>
      </c>
      <c r="ZV34" s="72">
        <v>0.31553888000000002</v>
      </c>
      <c r="ZW34" s="72">
        <v>0.33664283</v>
      </c>
      <c r="ZX34" s="72">
        <v>0.30333310000000002</v>
      </c>
      <c r="ZY34" s="72">
        <v>0.20193684000000001</v>
      </c>
      <c r="ZZ34" s="72">
        <v>9.6147924999999995E-2</v>
      </c>
      <c r="AAA34" s="72">
        <v>2.8988501E-2</v>
      </c>
      <c r="AAB34" s="72">
        <v>3.4704179999999999E-3</v>
      </c>
      <c r="AAC34" s="72">
        <v>2.0681852999999999E-4</v>
      </c>
      <c r="AAD34" s="72">
        <v>1.2413219E-5</v>
      </c>
      <c r="AAE34" s="72">
        <v>7.4852289999999997E-7</v>
      </c>
      <c r="AAF34" s="72">
        <v>4.5271456000000002E-8</v>
      </c>
      <c r="AAG34" s="72">
        <v>2.7431665999999999E-9</v>
      </c>
      <c r="AAH34" s="72">
        <v>1.6640149000000001E-10</v>
      </c>
      <c r="AAI34" s="72">
        <v>1.0099774E-11</v>
      </c>
      <c r="AAJ34" s="72">
        <v>6.1313265000000005E-13</v>
      </c>
      <c r="AAK34" s="72">
        <v>3.7219248000000001E-14</v>
      </c>
      <c r="AAL34" s="72">
        <v>2.2587129999999998E-15</v>
      </c>
      <c r="AAM34" s="72">
        <v>1.3701397000000001E-16</v>
      </c>
      <c r="AAN34" s="72">
        <v>8.3065930000000005E-18</v>
      </c>
      <c r="AAO34" s="72">
        <v>5.0325620000000002E-19</v>
      </c>
      <c r="AAP34" s="72">
        <v>3.0466752000000002E-20</v>
      </c>
      <c r="AAQ34" s="72">
        <v>1.8429001999999999E-21</v>
      </c>
      <c r="AAR34" s="72">
        <v>1.1137536000000001E-22</v>
      </c>
      <c r="AAS34" s="72">
        <v>6.7245689999999993E-24</v>
      </c>
      <c r="AAT34" s="72">
        <v>4.0560806999999998E-25</v>
      </c>
      <c r="AAU34" s="72">
        <v>2.443957E-26</v>
      </c>
      <c r="AAV34" s="72">
        <v>1.4728175E-27</v>
      </c>
      <c r="AAW34" s="72">
        <v>5.7605110000000005E-29</v>
      </c>
      <c r="AAX34" s="72">
        <v>0</v>
      </c>
      <c r="AAY34" s="72">
        <v>8.3351814999999993E-12</v>
      </c>
      <c r="AAZ34" s="72">
        <v>1.8912255999999999E-10</v>
      </c>
      <c r="ABA34" s="72">
        <v>3.4727394E-9</v>
      </c>
      <c r="ABB34" s="72">
        <v>6.0502309999999994E-8</v>
      </c>
      <c r="ABC34" s="72">
        <v>1.0400230999999999E-6</v>
      </c>
      <c r="ABD34" s="72">
        <v>1.7859719999999999E-5</v>
      </c>
      <c r="ABE34" s="72">
        <v>3.0817965000000001E-4</v>
      </c>
      <c r="ABF34" s="72">
        <v>5.3694290000000002E-3</v>
      </c>
      <c r="ABG34" s="72">
        <v>3.7068795000000002E-2</v>
      </c>
      <c r="ABH34" s="72">
        <v>0.11214869</v>
      </c>
      <c r="ABI34" s="72">
        <v>0.22100905000000001</v>
      </c>
      <c r="ABJ34" s="72">
        <v>0.31553914999999999</v>
      </c>
      <c r="ABK34" s="72">
        <v>0.33664306999999999</v>
      </c>
      <c r="ABL34" s="72">
        <v>0.30333315999999999</v>
      </c>
      <c r="ABM34" s="72">
        <v>0.20193686</v>
      </c>
      <c r="ABN34" s="72">
        <v>9.6147924999999995E-2</v>
      </c>
      <c r="ABO34" s="72">
        <v>2.8988494E-2</v>
      </c>
      <c r="ABP34" s="72">
        <v>3.4704132E-3</v>
      </c>
      <c r="ABQ34" s="72">
        <v>2.0681827999999999E-4</v>
      </c>
      <c r="ABR34" s="72">
        <v>1.2413206E-5</v>
      </c>
      <c r="ABS34" s="72">
        <v>7.4852219999999997E-7</v>
      </c>
      <c r="ABT34" s="72">
        <v>4.5271410000000001E-8</v>
      </c>
      <c r="ABU34" s="72">
        <v>2.7431646000000001E-9</v>
      </c>
      <c r="ABV34" s="72">
        <v>1.6640139E-10</v>
      </c>
      <c r="ABW34" s="72">
        <v>1.0099774E-11</v>
      </c>
      <c r="ABX34" s="72">
        <v>6.1313280000000003E-13</v>
      </c>
      <c r="ABY34" s="72">
        <v>3.7219248000000001E-14</v>
      </c>
      <c r="ABZ34" s="72">
        <v>2.2587129999999998E-15</v>
      </c>
      <c r="ACA34" s="72">
        <v>1.3701396000000001E-16</v>
      </c>
      <c r="ACB34" s="72">
        <v>8.3065909999999999E-18</v>
      </c>
      <c r="ACC34" s="72">
        <v>5.0325616999999997E-19</v>
      </c>
      <c r="ACD34" s="72">
        <v>3.0466735999999999E-20</v>
      </c>
      <c r="ACE34" s="72">
        <v>1.8428988E-21</v>
      </c>
      <c r="ACF34" s="72">
        <v>1.1137527000000001E-22</v>
      </c>
      <c r="ACG34" s="72">
        <v>6.7245595999999995E-24</v>
      </c>
      <c r="ACH34" s="72">
        <v>4.0560700000000002E-25</v>
      </c>
      <c r="ACI34" s="72">
        <v>2.4439476000000001E-26</v>
      </c>
      <c r="ACJ34" s="72">
        <v>1.4728098E-27</v>
      </c>
      <c r="ACK34" s="72">
        <v>5.7604829999999998E-29</v>
      </c>
      <c r="ACL34" s="72">
        <v>0</v>
      </c>
      <c r="ACM34" s="72">
        <v>8.3352120000000007E-12</v>
      </c>
      <c r="ACN34" s="72">
        <v>1.8912305E-10</v>
      </c>
      <c r="ACO34" s="72">
        <v>3.4727463000000001E-9</v>
      </c>
      <c r="ACP34" s="72">
        <v>6.050241E-8</v>
      </c>
      <c r="ACQ34" s="72">
        <v>1.0400254E-6</v>
      </c>
      <c r="ACR34" s="72">
        <v>1.7859769999999999E-5</v>
      </c>
      <c r="ACS34" s="72">
        <v>3.0818054999999999E-4</v>
      </c>
      <c r="ACT34" s="72">
        <v>5.3694486E-3</v>
      </c>
      <c r="ACU34" s="72">
        <v>3.7068780000000003E-2</v>
      </c>
      <c r="ACV34" s="72">
        <v>0.11214847</v>
      </c>
      <c r="ACW34" s="72">
        <v>0.22100842000000001</v>
      </c>
      <c r="ACX34" s="72">
        <v>0.31553796000000001</v>
      </c>
      <c r="ACY34" s="72">
        <v>0.33664176000000001</v>
      </c>
      <c r="ACZ34" s="72">
        <v>0.30333169999999998</v>
      </c>
      <c r="ADA34" s="72">
        <v>0.20193589000000001</v>
      </c>
      <c r="ADB34" s="72">
        <v>9.6147455000000007E-2</v>
      </c>
      <c r="ADC34" s="72">
        <v>2.8988331999999999E-2</v>
      </c>
      <c r="ADD34" s="72">
        <v>3.4703898999999998E-3</v>
      </c>
      <c r="ADE34" s="72">
        <v>2.0681694E-4</v>
      </c>
      <c r="ADF34" s="72">
        <v>1.2413127E-5</v>
      </c>
      <c r="ADG34" s="72">
        <v>7.4851766000000002E-7</v>
      </c>
      <c r="ADH34" s="72">
        <v>4.5271153999999998E-8</v>
      </c>
      <c r="ADI34" s="72">
        <v>2.7431504000000001E-9</v>
      </c>
      <c r="ADJ34" s="72">
        <v>1.6640062000000001E-10</v>
      </c>
      <c r="ADK34" s="72">
        <v>1.0099733999999999E-11</v>
      </c>
      <c r="ADL34" s="72">
        <v>6.1313090000000005E-13</v>
      </c>
      <c r="ADM34" s="72">
        <v>3.7219146E-14</v>
      </c>
      <c r="ADN34" s="72">
        <v>2.2587067000000002E-15</v>
      </c>
      <c r="ADO34" s="72">
        <v>1.3701353000000001E-16</v>
      </c>
      <c r="ADP34" s="72">
        <v>8.3065535000000005E-18</v>
      </c>
      <c r="ADQ34" s="72">
        <v>5.0325320000000004E-19</v>
      </c>
      <c r="ADR34" s="72">
        <v>3.0466499999999997E-20</v>
      </c>
      <c r="ADS34" s="72">
        <v>1.8428815E-21</v>
      </c>
      <c r="ADT34" s="72">
        <v>1.1137407000000001E-22</v>
      </c>
      <c r="ADU34" s="72">
        <v>6.7244889999999998E-24</v>
      </c>
      <c r="ADV34" s="72">
        <v>4.0560367999999999E-25</v>
      </c>
      <c r="ADW34" s="72">
        <v>2.4439398E-26</v>
      </c>
      <c r="ADX34" s="72">
        <v>1.4728166999999999E-27</v>
      </c>
      <c r="ADY34" s="72">
        <v>5.7604890000000002E-29</v>
      </c>
      <c r="ADZ34" s="77"/>
      <c r="AEA34" s="73">
        <v>28</v>
      </c>
      <c r="AEB34" s="103">
        <v>28.5</v>
      </c>
      <c r="AEC34" s="110"/>
      <c r="AED34" s="110"/>
      <c r="AEE34" s="75">
        <f t="shared" si="22"/>
        <v>29</v>
      </c>
      <c r="AEF34" s="121"/>
      <c r="AEG34" s="105">
        <f t="shared" si="29"/>
        <v>1.1491282999999999E-29</v>
      </c>
      <c r="AEH34" s="105">
        <f t="shared" si="29"/>
        <v>1.1491255000000001E-29</v>
      </c>
      <c r="AEI34" s="105">
        <f t="shared" si="29"/>
        <v>1.14912845E-29</v>
      </c>
      <c r="AEJ34" s="105">
        <f t="shared" si="29"/>
        <v>1.1491281E-29</v>
      </c>
      <c r="AEK34" s="105">
        <f t="shared" si="29"/>
        <v>1.1491250600000001E-29</v>
      </c>
      <c r="AEL34" s="105">
        <f t="shared" si="29"/>
        <v>1.14912356E-29</v>
      </c>
      <c r="AEM34" s="105">
        <f t="shared" si="29"/>
        <v>1.1491219E-29</v>
      </c>
      <c r="AEN34" s="105">
        <f t="shared" si="29"/>
        <v>1.1491211E-29</v>
      </c>
      <c r="AEO34" s="105">
        <f t="shared" si="29"/>
        <v>1.149122E-29</v>
      </c>
      <c r="AEP34" s="105">
        <f t="shared" si="29"/>
        <v>1.1491234E-29</v>
      </c>
      <c r="AEQ34" s="105">
        <f t="shared" si="30"/>
        <v>1.149125E-29</v>
      </c>
      <c r="AER34" s="105">
        <f t="shared" si="30"/>
        <v>1.1491281E-29</v>
      </c>
      <c r="AES34" s="105">
        <f t="shared" si="30"/>
        <v>1.14912845E-29</v>
      </c>
      <c r="AET34" s="105">
        <f t="shared" si="30"/>
        <v>1.1491301E-29</v>
      </c>
      <c r="AEU34" s="105">
        <f t="shared" si="30"/>
        <v>1.1491316999999999E-29</v>
      </c>
      <c r="AEV34" s="105">
        <f t="shared" si="30"/>
        <v>1.1491328E-29</v>
      </c>
      <c r="AEW34" s="105">
        <f t="shared" si="30"/>
        <v>1.14913514E-29</v>
      </c>
      <c r="AEX34" s="105">
        <f t="shared" si="30"/>
        <v>1.149144E-29</v>
      </c>
      <c r="AEY34" s="105">
        <f t="shared" si="30"/>
        <v>1.14913815E-29</v>
      </c>
      <c r="AEZ34" s="99">
        <f t="shared" si="17"/>
        <v>7.83</v>
      </c>
      <c r="AFA34" s="69"/>
      <c r="AFB34" s="202">
        <v>5.7604380000000002E-29</v>
      </c>
      <c r="AFC34" s="106">
        <f t="shared" si="18"/>
        <v>1.1491284636842106E-29</v>
      </c>
      <c r="AFD34" s="69"/>
      <c r="AFE34" s="109"/>
      <c r="AFF34" s="105">
        <f t="shared" si="31"/>
        <v>4.0223353000000003E-5</v>
      </c>
      <c r="AFG34" s="105">
        <f t="shared" si="31"/>
        <v>4.0223323999999997E-5</v>
      </c>
      <c r="AFH34" s="105">
        <f t="shared" si="31"/>
        <v>4.0223360000000002E-5</v>
      </c>
      <c r="AFI34" s="105">
        <f t="shared" si="31"/>
        <v>4.0223384999999997E-5</v>
      </c>
      <c r="AFJ34" s="105">
        <f t="shared" si="31"/>
        <v>4.0223260000000002E-5</v>
      </c>
      <c r="AFK34" s="105">
        <f t="shared" si="31"/>
        <v>4.0223164E-5</v>
      </c>
      <c r="AFL34" s="105">
        <f t="shared" si="31"/>
        <v>4.0223018E-5</v>
      </c>
      <c r="AFM34" s="105">
        <f t="shared" si="31"/>
        <v>4.0222913E-5</v>
      </c>
      <c r="AFN34" s="105">
        <f t="shared" si="31"/>
        <v>4.0222963000000003E-5</v>
      </c>
      <c r="AFO34" s="105">
        <f t="shared" si="31"/>
        <v>4.0222980000000003E-5</v>
      </c>
      <c r="AFP34" s="105">
        <f t="shared" si="32"/>
        <v>4.0223094000000001E-5</v>
      </c>
      <c r="AFQ34" s="105">
        <f t="shared" si="32"/>
        <v>4.0223260000000002E-5</v>
      </c>
      <c r="AFR34" s="105">
        <f t="shared" si="32"/>
        <v>4.0223294000000002E-5</v>
      </c>
      <c r="AFS34" s="105">
        <f t="shared" si="32"/>
        <v>4.0223345000000001E-5</v>
      </c>
      <c r="AFT34" s="105">
        <f t="shared" si="32"/>
        <v>4.0223326999999999E-5</v>
      </c>
      <c r="AFU34" s="105">
        <f t="shared" si="32"/>
        <v>4.0223338000000002E-5</v>
      </c>
      <c r="AFV34" s="105">
        <f t="shared" si="32"/>
        <v>4.0223384999999997E-5</v>
      </c>
      <c r="AFW34" s="105">
        <f t="shared" si="32"/>
        <v>4.022342E-5</v>
      </c>
      <c r="AFX34" s="105">
        <f t="shared" si="32"/>
        <v>4.0223377999999998E-5</v>
      </c>
      <c r="AFY34" s="105"/>
      <c r="AFZ34" s="106">
        <f t="shared" si="24"/>
        <v>4.0223240052631586E-5</v>
      </c>
      <c r="AGA34" s="69"/>
      <c r="AGB34" s="69"/>
      <c r="AGC34" s="69"/>
      <c r="AGD34" s="69"/>
      <c r="AGE34" s="69"/>
      <c r="AGF34" s="69"/>
      <c r="AGG34" s="69"/>
      <c r="AGH34" s="69"/>
      <c r="AGI34" s="69"/>
      <c r="AGJ34" s="69"/>
      <c r="AGK34" s="69"/>
      <c r="AGL34" s="69"/>
      <c r="AGM34" s="69"/>
      <c r="AGN34" s="69"/>
      <c r="AGO34" s="69"/>
      <c r="AGP34" s="69"/>
      <c r="AGQ34" s="69"/>
      <c r="AGR34" s="69"/>
      <c r="AGS34" s="69"/>
      <c r="AGT34" s="69"/>
      <c r="AGU34" s="69"/>
      <c r="AGV34" s="69"/>
      <c r="AGW34" s="69"/>
      <c r="AGX34" s="69"/>
      <c r="AGY34" s="69"/>
      <c r="AGZ34" s="69"/>
      <c r="AHA34" s="69"/>
      <c r="AHB34" s="69"/>
      <c r="AHC34" s="69"/>
      <c r="AHD34" s="69"/>
      <c r="AHE34" s="69"/>
      <c r="AHF34" s="69"/>
      <c r="AHG34" s="69"/>
      <c r="AHH34" s="69"/>
      <c r="AHI34" s="69"/>
      <c r="AHJ34" s="69"/>
      <c r="AHK34" s="69"/>
      <c r="AHL34" s="69"/>
      <c r="AHM34" s="69"/>
      <c r="AHN34" s="69"/>
      <c r="AHO34" s="69"/>
      <c r="AHP34" s="69"/>
      <c r="AHQ34" s="69"/>
      <c r="AHR34" s="69"/>
      <c r="AHS34" s="69"/>
      <c r="AHT34" s="69"/>
      <c r="AHU34" s="69"/>
      <c r="AHV34" s="69"/>
      <c r="AHW34" s="69"/>
      <c r="AHX34" s="69"/>
      <c r="AHY34" s="69"/>
      <c r="AHZ34" s="69"/>
      <c r="AIA34" s="69"/>
      <c r="AIB34" s="69"/>
    </row>
    <row r="35" spans="1:912" ht="2.85" customHeight="1" x14ac:dyDescent="0.25">
      <c r="A35" s="77"/>
      <c r="B35" s="98">
        <v>29</v>
      </c>
      <c r="C35" s="99">
        <v>8.1199999999999992</v>
      </c>
      <c r="D35" s="190">
        <f t="shared" si="14"/>
        <v>2</v>
      </c>
      <c r="E35" s="77"/>
      <c r="F35" s="192">
        <v>0</v>
      </c>
      <c r="G35" s="70">
        <v>2.6524716E-12</v>
      </c>
      <c r="H35" s="70">
        <v>6.0183699999999996E-11</v>
      </c>
      <c r="I35" s="70">
        <v>1.1013375000000001E-9</v>
      </c>
      <c r="J35" s="70">
        <v>1.9083246999999999E-8</v>
      </c>
      <c r="K35" s="70">
        <v>3.2493872000000001E-7</v>
      </c>
      <c r="L35" s="70">
        <v>5.4922384000000001E-6</v>
      </c>
      <c r="M35" s="70">
        <v>9.2303050000000004E-5</v>
      </c>
      <c r="N35" s="70">
        <v>1.5395146000000001E-3</v>
      </c>
      <c r="O35" s="70">
        <v>1.9120262999999998E-2</v>
      </c>
      <c r="P35" s="70">
        <v>7.3022180000000006E-2</v>
      </c>
      <c r="Q35" s="70">
        <v>0.16772661999999999</v>
      </c>
      <c r="R35" s="70">
        <v>0.27305775999999998</v>
      </c>
      <c r="S35" s="70">
        <v>0.33055164999999997</v>
      </c>
      <c r="T35" s="70">
        <v>0.32473624000000001</v>
      </c>
      <c r="U35" s="70">
        <v>0.25366133000000002</v>
      </c>
      <c r="V35" s="70">
        <v>0.14607802</v>
      </c>
      <c r="W35" s="70">
        <v>5.8481388000000002E-2</v>
      </c>
      <c r="X35" s="70">
        <v>1.3215172000000001E-2</v>
      </c>
      <c r="Y35" s="70">
        <v>8.5910013999999999E-4</v>
      </c>
      <c r="Z35" s="70">
        <v>5.4473009999999999E-5</v>
      </c>
      <c r="AA35" s="71">
        <v>3.4025509E-6</v>
      </c>
      <c r="AB35" s="71">
        <v>2.1055553000000001E-7</v>
      </c>
      <c r="AC35" s="71">
        <v>1.2951787999999999E-8</v>
      </c>
      <c r="AD35" s="71">
        <v>7.9358039999999999E-10</v>
      </c>
      <c r="AE35" s="71">
        <v>4.8496297000000002E-11</v>
      </c>
      <c r="AF35" s="71">
        <v>2.9582206999999999E-12</v>
      </c>
      <c r="AG35" s="71">
        <v>1.8020705000000001E-13</v>
      </c>
      <c r="AH35" s="71">
        <v>1.0966319999999999E-14</v>
      </c>
      <c r="AI35" s="71">
        <v>6.6676270000000002E-16</v>
      </c>
      <c r="AJ35" s="71">
        <v>4.050797E-17</v>
      </c>
      <c r="AK35" s="71">
        <v>2.4591387E-18</v>
      </c>
      <c r="AL35" s="71">
        <v>1.4917599E-19</v>
      </c>
      <c r="AM35" s="71">
        <v>9.0423140000000002E-21</v>
      </c>
      <c r="AN35" s="71">
        <v>5.476606E-22</v>
      </c>
      <c r="AO35" s="71">
        <v>3.3141977999999999E-23</v>
      </c>
      <c r="AP35" s="71">
        <v>2.0038400000000001E-24</v>
      </c>
      <c r="AQ35" s="71">
        <v>1.2104464999999999E-25</v>
      </c>
      <c r="AR35" s="71">
        <v>7.3141195999999999E-27</v>
      </c>
      <c r="AS35" s="71">
        <v>2.8659110000000001E-28</v>
      </c>
      <c r="AT35" s="72">
        <v>0</v>
      </c>
      <c r="AU35" s="72">
        <v>2.6524082000000002E-12</v>
      </c>
      <c r="AV35" s="72">
        <v>6.0182350000000005E-11</v>
      </c>
      <c r="AW35" s="72">
        <v>1.1013147E-9</v>
      </c>
      <c r="AX35" s="72">
        <v>1.9082871999999998E-8</v>
      </c>
      <c r="AY35" s="72">
        <v>3.249325E-7</v>
      </c>
      <c r="AZ35" s="72">
        <v>5.4921284E-6</v>
      </c>
      <c r="BA35" s="72">
        <v>9.2301096000000005E-5</v>
      </c>
      <c r="BB35" s="72">
        <v>1.5394808E-3</v>
      </c>
      <c r="BC35" s="72">
        <v>1.9120023E-2</v>
      </c>
      <c r="BD35" s="72">
        <v>7.3021459999999996E-2</v>
      </c>
      <c r="BE35" s="72">
        <v>0.16772527000000001</v>
      </c>
      <c r="BF35" s="72">
        <v>0.27305590000000002</v>
      </c>
      <c r="BG35" s="72">
        <v>0.3305496</v>
      </c>
      <c r="BH35" s="72">
        <v>0.32473445000000001</v>
      </c>
      <c r="BI35" s="72">
        <v>0.25366022999999999</v>
      </c>
      <c r="BJ35" s="72">
        <v>0.14607748000000001</v>
      </c>
      <c r="BK35" s="72">
        <v>5.8481249999999999E-2</v>
      </c>
      <c r="BL35" s="72">
        <v>1.3215163E-2</v>
      </c>
      <c r="BM35" s="72">
        <v>8.5909984999999996E-4</v>
      </c>
      <c r="BN35" s="72">
        <v>5.4472992000000003E-5</v>
      </c>
      <c r="BO35" s="72">
        <v>3.4025500000000001E-6</v>
      </c>
      <c r="BP35" s="72">
        <v>2.1055541E-7</v>
      </c>
      <c r="BQ35" s="72">
        <v>1.2951777999999999E-8</v>
      </c>
      <c r="BR35" s="72">
        <v>7.9357950000000001E-10</v>
      </c>
      <c r="BS35" s="72">
        <v>4.8496220000000003E-11</v>
      </c>
      <c r="BT35" s="72">
        <v>2.9582156999999998E-12</v>
      </c>
      <c r="BU35" s="72">
        <v>1.8020674999999999E-13</v>
      </c>
      <c r="BV35" s="72">
        <v>1.0966301E-14</v>
      </c>
      <c r="BW35" s="72">
        <v>6.6676160000000002E-16</v>
      </c>
      <c r="BX35" s="72">
        <v>4.0507895000000001E-17</v>
      </c>
      <c r="BY35" s="72">
        <v>2.4591337000000001E-18</v>
      </c>
      <c r="BZ35" s="72">
        <v>1.4917564E-19</v>
      </c>
      <c r="CA35" s="72">
        <v>9.0422980000000006E-21</v>
      </c>
      <c r="CB35" s="72">
        <v>5.4766005999999998E-22</v>
      </c>
      <c r="CC35" s="72">
        <v>3.3141905000000003E-23</v>
      </c>
      <c r="CD35" s="72">
        <v>2.0038313E-24</v>
      </c>
      <c r="CE35" s="72">
        <v>1.2104414E-25</v>
      </c>
      <c r="CF35" s="72">
        <v>7.3141095000000003E-27</v>
      </c>
      <c r="CG35" s="72">
        <v>2.8659053000000002E-28</v>
      </c>
      <c r="CH35" s="72">
        <v>0</v>
      </c>
      <c r="CI35" s="72">
        <v>2.6524317E-12</v>
      </c>
      <c r="CJ35" s="72">
        <v>6.0182829999999998E-11</v>
      </c>
      <c r="CK35" s="72">
        <v>1.1013223E-9</v>
      </c>
      <c r="CL35" s="72">
        <v>1.9082991E-8</v>
      </c>
      <c r="CM35" s="72">
        <v>3.2493440000000001E-7</v>
      </c>
      <c r="CN35" s="72">
        <v>5.4921640000000004E-6</v>
      </c>
      <c r="CO35" s="72">
        <v>9.2301769999999996E-5</v>
      </c>
      <c r="CP35" s="72">
        <v>1.5394918999999999E-3</v>
      </c>
      <c r="CQ35" s="72">
        <v>1.9120112000000002E-2</v>
      </c>
      <c r="CR35" s="72">
        <v>7.3021664999999999E-2</v>
      </c>
      <c r="CS35" s="72">
        <v>0.16772564000000001</v>
      </c>
      <c r="CT35" s="72">
        <v>0.27305633000000001</v>
      </c>
      <c r="CU35" s="72">
        <v>0.33055003999999999</v>
      </c>
      <c r="CV35" s="72">
        <v>0.32473471999999998</v>
      </c>
      <c r="CW35" s="72">
        <v>0.25366026000000003</v>
      </c>
      <c r="CX35" s="72">
        <v>0.14607754000000001</v>
      </c>
      <c r="CY35" s="72">
        <v>5.8481254000000003E-2</v>
      </c>
      <c r="CZ35" s="72">
        <v>1.3215167999999999E-2</v>
      </c>
      <c r="DA35" s="72">
        <v>8.5910025999999995E-4</v>
      </c>
      <c r="DB35" s="72">
        <v>5.4473025E-5</v>
      </c>
      <c r="DC35" s="72">
        <v>3.4025520000000002E-6</v>
      </c>
      <c r="DD35" s="72">
        <v>2.1055561000000001E-7</v>
      </c>
      <c r="DE35" s="72">
        <v>1.2951795E-8</v>
      </c>
      <c r="DF35" s="72">
        <v>7.9358069999999998E-10</v>
      </c>
      <c r="DG35" s="72">
        <v>4.8496310000000003E-11</v>
      </c>
      <c r="DH35" s="72">
        <v>2.9582212999999998E-12</v>
      </c>
      <c r="DI35" s="72">
        <v>1.8020711E-13</v>
      </c>
      <c r="DJ35" s="72">
        <v>1.0966328E-14</v>
      </c>
      <c r="DK35" s="72">
        <v>6.6676352999999997E-16</v>
      </c>
      <c r="DL35" s="72">
        <v>4.0508024000000001E-17</v>
      </c>
      <c r="DM35" s="72">
        <v>2.4591394999999999E-18</v>
      </c>
      <c r="DN35" s="72">
        <v>1.4917592E-19</v>
      </c>
      <c r="DO35" s="72">
        <v>9.0423050000000002E-21</v>
      </c>
      <c r="DP35" s="72">
        <v>5.4766035999999999E-22</v>
      </c>
      <c r="DQ35" s="72">
        <v>3.3141999999999998E-23</v>
      </c>
      <c r="DR35" s="72">
        <v>2.0038421999999998E-24</v>
      </c>
      <c r="DS35" s="72">
        <v>1.2104450000000001E-25</v>
      </c>
      <c r="DT35" s="72">
        <v>7.3141260000000003E-27</v>
      </c>
      <c r="DU35" s="72">
        <v>2.8659120000000002E-28</v>
      </c>
      <c r="DV35" s="72">
        <v>0</v>
      </c>
      <c r="DW35" s="72">
        <v>2.6524473000000001E-12</v>
      </c>
      <c r="DX35" s="72">
        <v>6.0183139999999996E-11</v>
      </c>
      <c r="DY35" s="72">
        <v>1.1013283E-9</v>
      </c>
      <c r="DZ35" s="72">
        <v>1.9083089000000001E-8</v>
      </c>
      <c r="EA35" s="72">
        <v>3.249359E-7</v>
      </c>
      <c r="EB35" s="72">
        <v>5.4921847999999996E-6</v>
      </c>
      <c r="EC35" s="72">
        <v>9.2302114000000003E-5</v>
      </c>
      <c r="ED35" s="72">
        <v>1.5394978E-3</v>
      </c>
      <c r="EE35" s="72">
        <v>1.9120149999999999E-2</v>
      </c>
      <c r="EF35" s="72">
        <v>7.3021844000000002E-2</v>
      </c>
      <c r="EG35" s="72">
        <v>0.16772602</v>
      </c>
      <c r="EH35" s="72">
        <v>0.27305695000000002</v>
      </c>
      <c r="EI35" s="72">
        <v>0.33055069999999998</v>
      </c>
      <c r="EJ35" s="72">
        <v>0.3247352</v>
      </c>
      <c r="EK35" s="72">
        <v>0.25366050000000001</v>
      </c>
      <c r="EL35" s="72">
        <v>0.1460777</v>
      </c>
      <c r="EM35" s="72">
        <v>5.8481320000000003E-2</v>
      </c>
      <c r="EN35" s="72">
        <v>1.3215177999999999E-2</v>
      </c>
      <c r="EO35" s="72">
        <v>8.5910106999999996E-4</v>
      </c>
      <c r="EP35" s="72">
        <v>5.4473072000000002E-5</v>
      </c>
      <c r="EQ35" s="72">
        <v>3.4025545E-6</v>
      </c>
      <c r="ER35" s="72">
        <v>2.1055574999999999E-7</v>
      </c>
      <c r="ES35" s="72">
        <v>1.2951805E-8</v>
      </c>
      <c r="ET35" s="72">
        <v>7.9358129999999996E-10</v>
      </c>
      <c r="EU35" s="72">
        <v>4.8496340000000001E-11</v>
      </c>
      <c r="EV35" s="72">
        <v>2.9582221999999999E-12</v>
      </c>
      <c r="EW35" s="72">
        <v>1.8020706E-13</v>
      </c>
      <c r="EX35" s="72">
        <v>1.0966318E-14</v>
      </c>
      <c r="EY35" s="72">
        <v>6.6676236999999998E-16</v>
      </c>
      <c r="EZ35" s="72">
        <v>4.0507930000000001E-17</v>
      </c>
      <c r="FA35" s="72">
        <v>2.4591345E-18</v>
      </c>
      <c r="FB35" s="72">
        <v>1.4917564E-19</v>
      </c>
      <c r="FC35" s="72">
        <v>9.0422899999999993E-21</v>
      </c>
      <c r="FD35" s="72">
        <v>5.4765986000000001E-22</v>
      </c>
      <c r="FE35" s="72">
        <v>3.3142029999999999E-23</v>
      </c>
      <c r="FF35" s="72">
        <v>2.0038384E-24</v>
      </c>
      <c r="FG35" s="72">
        <v>1.2104463E-25</v>
      </c>
      <c r="FH35" s="72">
        <v>7.3141233999999994E-27</v>
      </c>
      <c r="FI35" s="72">
        <v>2.8659110000000001E-28</v>
      </c>
      <c r="FJ35" s="72">
        <v>0</v>
      </c>
      <c r="FK35" s="72">
        <v>2.6524492E-12</v>
      </c>
      <c r="FL35" s="72">
        <v>6.0183209999999998E-11</v>
      </c>
      <c r="FM35" s="72">
        <v>1.1013290000000001E-9</v>
      </c>
      <c r="FN35" s="72">
        <v>1.9083102999999999E-8</v>
      </c>
      <c r="FO35" s="72">
        <v>3.2493614000000002E-7</v>
      </c>
      <c r="FP35" s="72">
        <v>5.4921880000000002E-6</v>
      </c>
      <c r="FQ35" s="72">
        <v>9.2302165000000003E-5</v>
      </c>
      <c r="FR35" s="72">
        <v>1.5394989999999999E-3</v>
      </c>
      <c r="FS35" s="72">
        <v>1.9120162E-2</v>
      </c>
      <c r="FT35" s="72">
        <v>7.3021900000000001E-2</v>
      </c>
      <c r="FU35" s="72">
        <v>0.16772619999999999</v>
      </c>
      <c r="FV35" s="72">
        <v>0.2730572</v>
      </c>
      <c r="FW35" s="72">
        <v>0.33055085000000001</v>
      </c>
      <c r="FX35" s="72">
        <v>0.32473533999999998</v>
      </c>
      <c r="FY35" s="72">
        <v>0.25366060000000001</v>
      </c>
      <c r="FZ35" s="72">
        <v>0.14607761999999999</v>
      </c>
      <c r="GA35" s="72">
        <v>5.8481254000000003E-2</v>
      </c>
      <c r="GB35" s="72">
        <v>1.32151535E-2</v>
      </c>
      <c r="GC35" s="72">
        <v>8.5909910000000003E-4</v>
      </c>
      <c r="GD35" s="72">
        <v>5.4472940000000001E-5</v>
      </c>
      <c r="GE35" s="72">
        <v>3.402546E-6</v>
      </c>
      <c r="GF35" s="72">
        <v>2.1055515999999999E-7</v>
      </c>
      <c r="GG35" s="72">
        <v>1.2951760600000001E-8</v>
      </c>
      <c r="GH35" s="72">
        <v>7.9357839999999997E-10</v>
      </c>
      <c r="GI35" s="72">
        <v>4.8496154999999998E-11</v>
      </c>
      <c r="GJ35" s="72">
        <v>2.9582095999999999E-12</v>
      </c>
      <c r="GK35" s="72">
        <v>1.8020625999999999E-13</v>
      </c>
      <c r="GL35" s="72">
        <v>1.0966270400000001E-14</v>
      </c>
      <c r="GM35" s="72">
        <v>6.667595E-16</v>
      </c>
      <c r="GN35" s="72">
        <v>4.0507781999999999E-17</v>
      </c>
      <c r="GO35" s="72">
        <v>2.4591297999999998E-18</v>
      </c>
      <c r="GP35" s="72">
        <v>1.4917578000000001E-19</v>
      </c>
      <c r="GQ35" s="72">
        <v>9.0423140000000002E-21</v>
      </c>
      <c r="GR35" s="72">
        <v>5.4765930000000002E-22</v>
      </c>
      <c r="GS35" s="72">
        <v>3.3141842000000003E-23</v>
      </c>
      <c r="GT35" s="72">
        <v>2.0038357000000002E-24</v>
      </c>
      <c r="GU35" s="72">
        <v>1.2104426000000001E-25</v>
      </c>
      <c r="GV35" s="72">
        <v>7.3141025999999995E-27</v>
      </c>
      <c r="GW35" s="72">
        <v>2.8659030000000001E-28</v>
      </c>
      <c r="GX35" s="72">
        <v>0</v>
      </c>
      <c r="GY35" s="72">
        <v>2.6524524999999999E-12</v>
      </c>
      <c r="GZ35" s="72">
        <v>6.0183270000000006E-11</v>
      </c>
      <c r="HA35" s="72">
        <v>1.1013301E-9</v>
      </c>
      <c r="HB35" s="72">
        <v>1.9083120000000001E-8</v>
      </c>
      <c r="HC35" s="72">
        <v>3.2493644999999998E-7</v>
      </c>
      <c r="HD35" s="72">
        <v>5.4921956999999998E-6</v>
      </c>
      <c r="HE35" s="72">
        <v>9.2302280000000004E-5</v>
      </c>
      <c r="HF35" s="72">
        <v>1.5395003E-3</v>
      </c>
      <c r="HG35" s="72">
        <v>1.9120182999999999E-2</v>
      </c>
      <c r="HH35" s="72">
        <v>7.3021939999999994E-2</v>
      </c>
      <c r="HI35" s="72">
        <v>0.16772622000000001</v>
      </c>
      <c r="HJ35" s="72">
        <v>0.27305707000000001</v>
      </c>
      <c r="HK35" s="72">
        <v>0.33055064000000001</v>
      </c>
      <c r="HL35" s="72">
        <v>0.3247352</v>
      </c>
      <c r="HM35" s="72">
        <v>0.25366043999999999</v>
      </c>
      <c r="HN35" s="72">
        <v>0.14607748000000001</v>
      </c>
      <c r="HO35" s="72">
        <v>5.8481180000000001E-2</v>
      </c>
      <c r="HP35" s="72">
        <v>1.3215121E-2</v>
      </c>
      <c r="HQ35" s="72">
        <v>8.5909675999999995E-4</v>
      </c>
      <c r="HR35" s="72">
        <v>5.4472787999999998E-5</v>
      </c>
      <c r="HS35" s="72">
        <v>3.4025351999999998E-6</v>
      </c>
      <c r="HT35" s="72">
        <v>2.1055446E-7</v>
      </c>
      <c r="HU35" s="72">
        <v>1.2951717E-8</v>
      </c>
      <c r="HV35" s="72">
        <v>7.9357570000000004E-10</v>
      </c>
      <c r="HW35" s="72">
        <v>4.8495992E-11</v>
      </c>
      <c r="HX35" s="72">
        <v>2.9582009999999998E-12</v>
      </c>
      <c r="HY35" s="72">
        <v>1.802058E-13</v>
      </c>
      <c r="HZ35" s="72">
        <v>1.0966249E-14</v>
      </c>
      <c r="IA35" s="72">
        <v>6.6675887000000002E-16</v>
      </c>
      <c r="IB35" s="72">
        <v>4.0507736E-17</v>
      </c>
      <c r="IC35" s="72">
        <v>2.4591231999999999E-18</v>
      </c>
      <c r="ID35" s="72">
        <v>1.4917507E-19</v>
      </c>
      <c r="IE35" s="72">
        <v>9.0422770000000002E-21</v>
      </c>
      <c r="IF35" s="72">
        <v>5.476587E-22</v>
      </c>
      <c r="IG35" s="72">
        <v>3.314183E-23</v>
      </c>
      <c r="IH35" s="72">
        <v>2.0038346999999999E-24</v>
      </c>
      <c r="II35" s="72">
        <v>1.2104400000000001E-25</v>
      </c>
      <c r="IJ35" s="72">
        <v>7.3140880000000007E-27</v>
      </c>
      <c r="IK35" s="72">
        <v>2.8658980000000002E-28</v>
      </c>
      <c r="IL35" s="72">
        <v>0</v>
      </c>
      <c r="IM35" s="72">
        <v>2.6524461999999999E-12</v>
      </c>
      <c r="IN35" s="72">
        <v>6.0183139999999996E-11</v>
      </c>
      <c r="IO35" s="72">
        <v>1.1013278999999999E-9</v>
      </c>
      <c r="IP35" s="72">
        <v>1.9083084E-8</v>
      </c>
      <c r="IQ35" s="72">
        <v>3.2493587999999998E-7</v>
      </c>
      <c r="IR35" s="72">
        <v>5.4921856999999999E-6</v>
      </c>
      <c r="IS35" s="72">
        <v>9.2302110000000006E-5</v>
      </c>
      <c r="IT35" s="72">
        <v>1.5394975000000001E-3</v>
      </c>
      <c r="IU35" s="72">
        <v>1.9120166000000001E-2</v>
      </c>
      <c r="IV35" s="72">
        <v>7.3021879999999997E-2</v>
      </c>
      <c r="IW35" s="72">
        <v>0.16772603999999999</v>
      </c>
      <c r="IX35" s="72">
        <v>0.27305682999999997</v>
      </c>
      <c r="IY35" s="72">
        <v>0.33055040000000002</v>
      </c>
      <c r="IZ35" s="72">
        <v>0.32473479999999999</v>
      </c>
      <c r="JA35" s="72">
        <v>0.25366001999999999</v>
      </c>
      <c r="JB35" s="72">
        <v>0.14607723</v>
      </c>
      <c r="JC35" s="72">
        <v>5.8481070000000003E-2</v>
      </c>
      <c r="JD35" s="72">
        <v>1.3215088E-2</v>
      </c>
      <c r="JE35" s="72">
        <v>8.5909400000000003E-4</v>
      </c>
      <c r="JF35" s="72">
        <v>5.4472602999999999E-5</v>
      </c>
      <c r="JG35" s="72">
        <v>3.4025236000000001E-6</v>
      </c>
      <c r="JH35" s="72">
        <v>2.1055377999999999E-7</v>
      </c>
      <c r="JI35" s="72">
        <v>1.2951677E-8</v>
      </c>
      <c r="JJ35" s="72">
        <v>7.9357349999999996E-10</v>
      </c>
      <c r="JK35" s="72">
        <v>4.8495876999999999E-11</v>
      </c>
      <c r="JL35" s="72">
        <v>2.9581948999999999E-12</v>
      </c>
      <c r="JM35" s="72">
        <v>1.8020545E-13</v>
      </c>
      <c r="JN35" s="72">
        <v>1.0966232E-14</v>
      </c>
      <c r="JO35" s="72">
        <v>6.667584E-16</v>
      </c>
      <c r="JP35" s="72">
        <v>4.0507736E-17</v>
      </c>
      <c r="JQ35" s="72">
        <v>2.4591229999999998E-18</v>
      </c>
      <c r="JR35" s="72">
        <v>1.4917473E-19</v>
      </c>
      <c r="JS35" s="72">
        <v>9.0422359999999996E-21</v>
      </c>
      <c r="JT35" s="72">
        <v>5.4765699999999996E-22</v>
      </c>
      <c r="JU35" s="72">
        <v>3.3141814000000002E-23</v>
      </c>
      <c r="JV35" s="72">
        <v>2.0038317E-24</v>
      </c>
      <c r="JW35" s="72">
        <v>1.2104379999999999E-25</v>
      </c>
      <c r="JX35" s="72">
        <v>7.3140770000000007E-27</v>
      </c>
      <c r="JY35" s="72">
        <v>2.8658932999999999E-28</v>
      </c>
      <c r="JZ35" s="72">
        <v>0</v>
      </c>
      <c r="KA35" s="72">
        <v>2.6524419999999999E-12</v>
      </c>
      <c r="KB35" s="72">
        <v>6.0183003999999995E-11</v>
      </c>
      <c r="KC35" s="72">
        <v>1.1013256E-9</v>
      </c>
      <c r="KD35" s="72">
        <v>1.9083043E-8</v>
      </c>
      <c r="KE35" s="72">
        <v>3.2493497000000001E-7</v>
      </c>
      <c r="KF35" s="72">
        <v>5.4921692999999997E-6</v>
      </c>
      <c r="KG35" s="72">
        <v>9.2301809999999998E-5</v>
      </c>
      <c r="KH35" s="72">
        <v>1.5394922E-3</v>
      </c>
      <c r="KI35" s="72">
        <v>1.9120149999999999E-2</v>
      </c>
      <c r="KJ35" s="72">
        <v>7.3021849999999999E-2</v>
      </c>
      <c r="KK35" s="72">
        <v>0.16772592</v>
      </c>
      <c r="KL35" s="72">
        <v>0.27305659999999998</v>
      </c>
      <c r="KM35" s="72">
        <v>0.33055010000000001</v>
      </c>
      <c r="KN35" s="72">
        <v>0.32473449999999998</v>
      </c>
      <c r="KO35" s="72">
        <v>0.25365975000000002</v>
      </c>
      <c r="KP35" s="72">
        <v>0.14607708</v>
      </c>
      <c r="KQ35" s="72">
        <v>5.8480980000000002E-2</v>
      </c>
      <c r="KR35" s="72">
        <v>1.3215057000000001E-2</v>
      </c>
      <c r="KS35" s="72">
        <v>8.5909189999999996E-4</v>
      </c>
      <c r="KT35" s="72">
        <v>5.4472468000000003E-5</v>
      </c>
      <c r="KU35" s="72">
        <v>3.4025160000000001E-6</v>
      </c>
      <c r="KV35" s="72">
        <v>2.1055337999999999E-7</v>
      </c>
      <c r="KW35" s="72">
        <v>1.2951654E-8</v>
      </c>
      <c r="KX35" s="72">
        <v>7.9357243000000005E-10</v>
      </c>
      <c r="KY35" s="72">
        <v>4.8495836000000001E-11</v>
      </c>
      <c r="KZ35" s="72">
        <v>2.9581933999999999E-12</v>
      </c>
      <c r="LA35" s="72">
        <v>1.8020534E-13</v>
      </c>
      <c r="LB35" s="72">
        <v>1.0966218E-14</v>
      </c>
      <c r="LC35" s="72">
        <v>6.6675689999999998E-16</v>
      </c>
      <c r="LD35" s="72">
        <v>4.0507652999999999E-17</v>
      </c>
      <c r="LE35" s="72">
        <v>2.459121E-18</v>
      </c>
      <c r="LF35" s="72">
        <v>1.4917474999999999E-19</v>
      </c>
      <c r="LG35" s="72">
        <v>9.0422320000000004E-21</v>
      </c>
      <c r="LH35" s="72">
        <v>5.4765637000000004E-22</v>
      </c>
      <c r="LI35" s="72">
        <v>3.3141797999999998E-23</v>
      </c>
      <c r="LJ35" s="72">
        <v>2.0038283999999999E-24</v>
      </c>
      <c r="LK35" s="72">
        <v>1.2104368000000001E-25</v>
      </c>
      <c r="LL35" s="72">
        <v>7.3140710000000003E-27</v>
      </c>
      <c r="LM35" s="72">
        <v>2.8658910000000002E-28</v>
      </c>
      <c r="LN35" s="72">
        <v>0</v>
      </c>
      <c r="LO35" s="72">
        <v>2.6524362000000002E-12</v>
      </c>
      <c r="LP35" s="72">
        <v>6.0182869999999995E-11</v>
      </c>
      <c r="LQ35" s="72">
        <v>1.1013226000000001E-9</v>
      </c>
      <c r="LR35" s="72">
        <v>1.9082984000000001E-8</v>
      </c>
      <c r="LS35" s="72">
        <v>3.2493406E-7</v>
      </c>
      <c r="LT35" s="72">
        <v>5.4921534000000001E-6</v>
      </c>
      <c r="LU35" s="72">
        <v>9.2301559999999995E-5</v>
      </c>
      <c r="LV35" s="72">
        <v>1.5394881999999999E-3</v>
      </c>
      <c r="LW35" s="72">
        <v>1.9120109999999999E-2</v>
      </c>
      <c r="LX35" s="72">
        <v>7.3021784000000006E-2</v>
      </c>
      <c r="LY35" s="72">
        <v>0.16772588999999999</v>
      </c>
      <c r="LZ35" s="72">
        <v>0.27305645000000001</v>
      </c>
      <c r="MA35" s="72">
        <v>0.33054987000000002</v>
      </c>
      <c r="MB35" s="72">
        <v>0.32473424000000001</v>
      </c>
      <c r="MC35" s="72">
        <v>0.25365952000000003</v>
      </c>
      <c r="MD35" s="72">
        <v>0.14607698</v>
      </c>
      <c r="ME35" s="72">
        <v>5.848097E-2</v>
      </c>
      <c r="MF35" s="72">
        <v>1.3215068E-2</v>
      </c>
      <c r="MG35" s="72">
        <v>8.5909303999999996E-4</v>
      </c>
      <c r="MH35" s="72">
        <v>5.4472560000000001E-5</v>
      </c>
      <c r="MI35" s="72">
        <v>3.4025233999999998E-6</v>
      </c>
      <c r="MJ35" s="72">
        <v>2.1055388000000001E-7</v>
      </c>
      <c r="MK35" s="72">
        <v>1.2951688000000001E-8</v>
      </c>
      <c r="ML35" s="72">
        <v>7.9357442999999997E-10</v>
      </c>
      <c r="MM35" s="72">
        <v>4.8495957E-11</v>
      </c>
      <c r="MN35" s="72">
        <v>2.9582016000000002E-12</v>
      </c>
      <c r="MO35" s="72">
        <v>1.8020590999999999E-13</v>
      </c>
      <c r="MP35" s="72">
        <v>1.0966246E-14</v>
      </c>
      <c r="MQ35" s="72">
        <v>6.6675780000000001E-16</v>
      </c>
      <c r="MR35" s="72">
        <v>4.0507669999999998E-17</v>
      </c>
      <c r="MS35" s="72">
        <v>2.4591221E-18</v>
      </c>
      <c r="MT35" s="72">
        <v>1.4917505999999999E-19</v>
      </c>
      <c r="MU35" s="72">
        <v>9.0422619999999993E-21</v>
      </c>
      <c r="MV35" s="72">
        <v>5.4765809999999997E-22</v>
      </c>
      <c r="MW35" s="72">
        <v>3.3141860000000001E-23</v>
      </c>
      <c r="MX35" s="72">
        <v>2.0038305999999999E-24</v>
      </c>
      <c r="MY35" s="72">
        <v>1.2104384E-25</v>
      </c>
      <c r="MZ35" s="72">
        <v>7.3140809999999995E-27</v>
      </c>
      <c r="NA35" s="72">
        <v>2.8658947E-28</v>
      </c>
      <c r="NB35" s="72">
        <v>0</v>
      </c>
      <c r="NC35" s="72">
        <v>2.6524297000000001E-12</v>
      </c>
      <c r="ND35" s="72">
        <v>6.0182739999999998E-11</v>
      </c>
      <c r="NE35" s="72">
        <v>1.1013207000000001E-9</v>
      </c>
      <c r="NF35" s="72">
        <v>1.9082944999999999E-8</v>
      </c>
      <c r="NG35" s="72">
        <v>3.2493329999999999E-7</v>
      </c>
      <c r="NH35" s="72">
        <v>5.4921399999999997E-6</v>
      </c>
      <c r="NI35" s="72">
        <v>9.2301335999999995E-5</v>
      </c>
      <c r="NJ35" s="72">
        <v>1.539484E-3</v>
      </c>
      <c r="NK35" s="72">
        <v>1.9120069999999999E-2</v>
      </c>
      <c r="NL35" s="72">
        <v>7.3021660000000002E-2</v>
      </c>
      <c r="NM35" s="72">
        <v>0.16772570000000001</v>
      </c>
      <c r="NN35" s="72">
        <v>0.27305633000000001</v>
      </c>
      <c r="NO35" s="72">
        <v>0.33054978000000002</v>
      </c>
      <c r="NP35" s="72">
        <v>0.32473417999999998</v>
      </c>
      <c r="NQ35" s="72">
        <v>0.25365959999999999</v>
      </c>
      <c r="NR35" s="72">
        <v>0.14607705000000001</v>
      </c>
      <c r="NS35" s="72">
        <v>5.8481014999999997E-2</v>
      </c>
      <c r="NT35" s="72">
        <v>1.3215077E-2</v>
      </c>
      <c r="NU35" s="72">
        <v>8.5909356000000005E-4</v>
      </c>
      <c r="NV35" s="72">
        <v>5.4472602999999999E-5</v>
      </c>
      <c r="NW35" s="72">
        <v>3.4025256000000001E-6</v>
      </c>
      <c r="NX35" s="72">
        <v>2.1055399000000001E-7</v>
      </c>
      <c r="NY35" s="72">
        <v>1.2951699999999999E-8</v>
      </c>
      <c r="NZ35" s="72">
        <v>7.9357493000000002E-10</v>
      </c>
      <c r="OA35" s="72">
        <v>4.8495974999999997E-11</v>
      </c>
      <c r="OB35" s="72">
        <v>2.9582024999999999E-12</v>
      </c>
      <c r="OC35" s="72">
        <v>1.8020597E-13</v>
      </c>
      <c r="OD35" s="72">
        <v>1.09662535E-14</v>
      </c>
      <c r="OE35" s="72">
        <v>6.6675824000000003E-16</v>
      </c>
      <c r="OF35" s="72">
        <v>4.0507669999999998E-17</v>
      </c>
      <c r="OG35" s="72">
        <v>2.4591200000000001E-18</v>
      </c>
      <c r="OH35" s="72">
        <v>1.4917507E-19</v>
      </c>
      <c r="OI35" s="72">
        <v>9.0422756000000003E-21</v>
      </c>
      <c r="OJ35" s="72">
        <v>5.4765915000000001E-22</v>
      </c>
      <c r="OK35" s="72">
        <v>3.3141905000000003E-23</v>
      </c>
      <c r="OL35" s="72">
        <v>2.0038320999999999E-24</v>
      </c>
      <c r="OM35" s="72">
        <v>1.2104394999999999E-25</v>
      </c>
      <c r="ON35" s="72">
        <v>7.3140880000000007E-27</v>
      </c>
      <c r="OO35" s="72">
        <v>2.8658976000000002E-28</v>
      </c>
      <c r="OP35" s="72">
        <v>0</v>
      </c>
      <c r="OQ35" s="72">
        <v>2.6524267E-12</v>
      </c>
      <c r="OR35" s="72">
        <v>6.0182669999999996E-11</v>
      </c>
      <c r="OS35" s="72">
        <v>1.1013188999999999E-9</v>
      </c>
      <c r="OT35" s="72">
        <v>1.9082933999999998E-8</v>
      </c>
      <c r="OU35" s="72">
        <v>3.2493332000000001E-7</v>
      </c>
      <c r="OV35" s="72">
        <v>5.4921393000000002E-6</v>
      </c>
      <c r="OW35" s="72">
        <v>9.2301284999999996E-5</v>
      </c>
      <c r="OX35" s="72">
        <v>1.5394826E-3</v>
      </c>
      <c r="OY35" s="72">
        <v>1.9120054000000001E-2</v>
      </c>
      <c r="OZ35" s="72">
        <v>7.3021559999999999E-2</v>
      </c>
      <c r="PA35" s="72">
        <v>0.16772556</v>
      </c>
      <c r="PB35" s="72">
        <v>0.27305624000000001</v>
      </c>
      <c r="PC35" s="72">
        <v>0.33054987000000002</v>
      </c>
      <c r="PD35" s="72">
        <v>0.32473429999999998</v>
      </c>
      <c r="PE35" s="72">
        <v>0.25365975000000002</v>
      </c>
      <c r="PF35" s="72">
        <v>0.14607713999999999</v>
      </c>
      <c r="PG35" s="72">
        <v>5.8481075E-2</v>
      </c>
      <c r="PH35" s="72">
        <v>1.3215108999999999E-2</v>
      </c>
      <c r="PI35" s="72">
        <v>8.5909590000000002E-4</v>
      </c>
      <c r="PJ35" s="72">
        <v>5.4472748000000002E-5</v>
      </c>
      <c r="PK35" s="72">
        <v>3.4025347000000001E-6</v>
      </c>
      <c r="PL35" s="72">
        <v>2.1055457E-7</v>
      </c>
      <c r="PM35" s="72">
        <v>1.2951735000000001E-8</v>
      </c>
      <c r="PN35" s="72">
        <v>7.9357725999999996E-10</v>
      </c>
      <c r="PO35" s="72">
        <v>4.8496096000000002E-11</v>
      </c>
      <c r="PP35" s="72">
        <v>2.9582079999999998E-12</v>
      </c>
      <c r="PQ35" s="72">
        <v>1.8020630000000001E-13</v>
      </c>
      <c r="PR35" s="72">
        <v>1.0966276999999999E-14</v>
      </c>
      <c r="PS35" s="72">
        <v>6.6676009999999999E-16</v>
      </c>
      <c r="PT35" s="72">
        <v>4.0507799999999999E-17</v>
      </c>
      <c r="PU35" s="72">
        <v>2.4591272999999999E-18</v>
      </c>
      <c r="PV35" s="72">
        <v>1.4917537999999999E-19</v>
      </c>
      <c r="PW35" s="72">
        <v>9.0422919999999996E-21</v>
      </c>
      <c r="PX35" s="72">
        <v>5.4766019999999996E-22</v>
      </c>
      <c r="PY35" s="72">
        <v>3.3141962000000001E-23</v>
      </c>
      <c r="PZ35" s="72">
        <v>2.0038359000000001E-24</v>
      </c>
      <c r="QA35" s="72">
        <v>1.210442E-25</v>
      </c>
      <c r="QB35" s="72">
        <v>7.3140994999999997E-27</v>
      </c>
      <c r="QC35" s="72">
        <v>2.865902E-28</v>
      </c>
      <c r="QD35" s="72">
        <v>0</v>
      </c>
      <c r="QE35" s="72">
        <v>2.6524163E-12</v>
      </c>
      <c r="QF35" s="72">
        <v>6.0182399999999995E-11</v>
      </c>
      <c r="QG35" s="72">
        <v>1.1013139E-9</v>
      </c>
      <c r="QH35" s="72">
        <v>1.9082840000000001E-8</v>
      </c>
      <c r="QI35" s="72">
        <v>3.2493170000000001E-7</v>
      </c>
      <c r="QJ35" s="72">
        <v>5.4921133999999998E-6</v>
      </c>
      <c r="QK35" s="72">
        <v>9.230087E-5</v>
      </c>
      <c r="QL35" s="72">
        <v>1.5394746999999999E-3</v>
      </c>
      <c r="QM35" s="72">
        <v>1.9120017E-2</v>
      </c>
      <c r="QN35" s="72">
        <v>7.3021463999999994E-2</v>
      </c>
      <c r="QO35" s="72">
        <v>0.16772540999999999</v>
      </c>
      <c r="QP35" s="72">
        <v>0.27305624000000001</v>
      </c>
      <c r="QQ35" s="72">
        <v>0.33054995999999998</v>
      </c>
      <c r="QR35" s="72">
        <v>0.32473459999999998</v>
      </c>
      <c r="QS35" s="72">
        <v>0.25366008000000001</v>
      </c>
      <c r="QT35" s="72">
        <v>0.14607729999999999</v>
      </c>
      <c r="QU35" s="72">
        <v>5.8481142E-2</v>
      </c>
      <c r="QV35" s="72">
        <v>1.321514E-2</v>
      </c>
      <c r="QW35" s="72">
        <v>8.590987E-4</v>
      </c>
      <c r="QX35" s="72">
        <v>5.4472936999999999E-5</v>
      </c>
      <c r="QY35" s="72">
        <v>3.4025472000000002E-6</v>
      </c>
      <c r="QZ35" s="72">
        <v>2.1055538E-7</v>
      </c>
      <c r="RA35" s="72">
        <v>1.2951785E-8</v>
      </c>
      <c r="RB35" s="72">
        <v>7.9358020000000003E-10</v>
      </c>
      <c r="RC35" s="72">
        <v>4.8496265999999997E-11</v>
      </c>
      <c r="RD35" s="72">
        <v>2.9582171999999999E-12</v>
      </c>
      <c r="RE35" s="72">
        <v>1.8020677000000001E-13</v>
      </c>
      <c r="RF35" s="72">
        <v>1.0966307E-14</v>
      </c>
      <c r="RG35" s="72">
        <v>6.6676239999999997E-16</v>
      </c>
      <c r="RH35" s="72">
        <v>4.0507979999999998E-17</v>
      </c>
      <c r="RI35" s="72">
        <v>2.45914E-18</v>
      </c>
      <c r="RJ35" s="72">
        <v>1.4917612999999999E-19</v>
      </c>
      <c r="RK35" s="72">
        <v>9.0423269999999993E-21</v>
      </c>
      <c r="RL35" s="72">
        <v>5.4766180000000005E-22</v>
      </c>
      <c r="RM35" s="72">
        <v>3.3142057000000003E-23</v>
      </c>
      <c r="RN35" s="72">
        <v>2.0038419999999999E-24</v>
      </c>
      <c r="RO35" s="72">
        <v>1.2104459000000001E-25</v>
      </c>
      <c r="RP35" s="72">
        <v>7.3141220000000001E-27</v>
      </c>
      <c r="RQ35" s="72">
        <v>2.8659106000000001E-28</v>
      </c>
      <c r="RR35" s="72">
        <v>0</v>
      </c>
      <c r="RS35" s="72">
        <v>2.6524062999999999E-12</v>
      </c>
      <c r="RT35" s="72">
        <v>6.0182186000000001E-11</v>
      </c>
      <c r="RU35" s="72">
        <v>1.1013104999999999E-9</v>
      </c>
      <c r="RV35" s="72">
        <v>1.9082776000000001E-8</v>
      </c>
      <c r="RW35" s="72">
        <v>3.2493068000000002E-7</v>
      </c>
      <c r="RX35" s="72">
        <v>5.4920955999999996E-6</v>
      </c>
      <c r="RY35" s="72">
        <v>9.2300579999999994E-5</v>
      </c>
      <c r="RZ35" s="72">
        <v>1.53947E-3</v>
      </c>
      <c r="SA35" s="72">
        <v>1.9119987000000001E-2</v>
      </c>
      <c r="SB35" s="72">
        <v>7.3021403999999998E-2</v>
      </c>
      <c r="SC35" s="72">
        <v>0.16772527000000001</v>
      </c>
      <c r="SD35" s="72">
        <v>0.27305603000000001</v>
      </c>
      <c r="SE35" s="72">
        <v>0.33054978000000002</v>
      </c>
      <c r="SF35" s="72">
        <v>0.32473454000000002</v>
      </c>
      <c r="SG35" s="72">
        <v>0.25366013999999998</v>
      </c>
      <c r="SH35" s="72">
        <v>0.1460774</v>
      </c>
      <c r="SI35" s="72">
        <v>5.8481180000000001E-2</v>
      </c>
      <c r="SJ35" s="72">
        <v>1.3215146000000001E-2</v>
      </c>
      <c r="SK35" s="72">
        <v>8.59099E-4</v>
      </c>
      <c r="SL35" s="72">
        <v>5.4472955999999998E-5</v>
      </c>
      <c r="SM35" s="72">
        <v>3.4025481E-6</v>
      </c>
      <c r="SN35" s="72">
        <v>2.1055533E-7</v>
      </c>
      <c r="SO35" s="72">
        <v>1.2951781E-8</v>
      </c>
      <c r="SP35" s="72">
        <v>7.9357999999999996E-10</v>
      </c>
      <c r="SQ35" s="72">
        <v>4.8496265999999997E-11</v>
      </c>
      <c r="SR35" s="72">
        <v>2.9582179999999999E-12</v>
      </c>
      <c r="SS35" s="72">
        <v>1.8020683E-13</v>
      </c>
      <c r="ST35" s="72">
        <v>1.0966309E-14</v>
      </c>
      <c r="SU35" s="72">
        <v>6.6676260000000004E-16</v>
      </c>
      <c r="SV35" s="72">
        <v>4.0508E-17</v>
      </c>
      <c r="SW35" s="72">
        <v>2.4591432000000001E-18</v>
      </c>
      <c r="SX35" s="72">
        <v>1.4917636E-19</v>
      </c>
      <c r="SY35" s="72">
        <v>9.0423399999999999E-21</v>
      </c>
      <c r="SZ35" s="72">
        <v>5.4766212999999996E-22</v>
      </c>
      <c r="TA35" s="72">
        <v>3.3142062999999998E-23</v>
      </c>
      <c r="TB35" s="72">
        <v>2.0038432000000001E-24</v>
      </c>
      <c r="TC35" s="72">
        <v>1.2104467999999999E-25</v>
      </c>
      <c r="TD35" s="72">
        <v>7.3141260000000003E-27</v>
      </c>
      <c r="TE35" s="72">
        <v>2.8659120000000002E-28</v>
      </c>
      <c r="TF35" s="72">
        <v>0</v>
      </c>
      <c r="TG35" s="72">
        <v>2.6524021999999999E-12</v>
      </c>
      <c r="TH35" s="72">
        <v>6.0182080000000004E-11</v>
      </c>
      <c r="TI35" s="72">
        <v>1.1013077999999999E-9</v>
      </c>
      <c r="TJ35" s="72">
        <v>1.908273E-8</v>
      </c>
      <c r="TK35" s="72">
        <v>3.2492970000000001E-7</v>
      </c>
      <c r="TL35" s="72">
        <v>5.4920750000000003E-6</v>
      </c>
      <c r="TM35" s="72">
        <v>9.2300180000000006E-5</v>
      </c>
      <c r="TN35" s="72">
        <v>1.5394632000000001E-3</v>
      </c>
      <c r="TO35" s="72">
        <v>1.9119954000000002E-2</v>
      </c>
      <c r="TP35" s="72">
        <v>7.3021345000000001E-2</v>
      </c>
      <c r="TQ35" s="72">
        <v>0.16772528</v>
      </c>
      <c r="TR35" s="72">
        <v>0.27305615</v>
      </c>
      <c r="TS35" s="72">
        <v>0.33054995999999998</v>
      </c>
      <c r="TT35" s="72">
        <v>0.32473475000000002</v>
      </c>
      <c r="TU35" s="72">
        <v>0.25366047000000003</v>
      </c>
      <c r="TV35" s="72">
        <v>0.14607756</v>
      </c>
      <c r="TW35" s="72">
        <v>5.8481249999999999E-2</v>
      </c>
      <c r="TX35" s="72">
        <v>1.3215164999999999E-2</v>
      </c>
      <c r="TY35" s="72">
        <v>8.5910010000000005E-4</v>
      </c>
      <c r="TZ35" s="72">
        <v>5.447303E-5</v>
      </c>
      <c r="UA35" s="72">
        <v>3.4025517999999999E-6</v>
      </c>
      <c r="UB35" s="72">
        <v>2.1055555999999999E-7</v>
      </c>
      <c r="UC35" s="72">
        <v>1.2951791E-8</v>
      </c>
      <c r="UD35" s="72">
        <v>7.9358060000000005E-10</v>
      </c>
      <c r="UE35" s="72">
        <v>4.8496318000000001E-11</v>
      </c>
      <c r="UF35" s="72">
        <v>2.958223E-12</v>
      </c>
      <c r="UG35" s="72">
        <v>1.8020721999999999E-13</v>
      </c>
      <c r="UH35" s="72">
        <v>1.0966333E-14</v>
      </c>
      <c r="UI35" s="72">
        <v>6.667639E-16</v>
      </c>
      <c r="UJ35" s="72">
        <v>4.0508093E-17</v>
      </c>
      <c r="UK35" s="72">
        <v>2.4591486000000001E-18</v>
      </c>
      <c r="UL35" s="72">
        <v>1.4917672000000001E-19</v>
      </c>
      <c r="UM35" s="72">
        <v>9.0423603999999998E-21</v>
      </c>
      <c r="UN35" s="72">
        <v>5.4766330000000001E-22</v>
      </c>
      <c r="UO35" s="72">
        <v>3.3142120000000003E-23</v>
      </c>
      <c r="UP35" s="72">
        <v>2.0038467000000001E-24</v>
      </c>
      <c r="UQ35" s="72">
        <v>1.2104488000000001E-25</v>
      </c>
      <c r="UR35" s="72">
        <v>7.3141370000000003E-27</v>
      </c>
      <c r="US35" s="72">
        <v>2.8659162E-28</v>
      </c>
      <c r="UT35" s="72">
        <v>0</v>
      </c>
      <c r="UU35" s="72">
        <v>2.6524089000000002E-12</v>
      </c>
      <c r="UV35" s="72">
        <v>6.0182249999999999E-11</v>
      </c>
      <c r="UW35" s="72">
        <v>1.1013108E-9</v>
      </c>
      <c r="UX35" s="72">
        <v>1.9082773E-8</v>
      </c>
      <c r="UY35" s="72">
        <v>3.2493047999999998E-7</v>
      </c>
      <c r="UZ35" s="72">
        <v>5.4920893E-6</v>
      </c>
      <c r="VA35" s="72">
        <v>9.2300350000000005E-5</v>
      </c>
      <c r="VB35" s="72">
        <v>1.5394655E-3</v>
      </c>
      <c r="VC35" s="72">
        <v>1.911995E-2</v>
      </c>
      <c r="VD35" s="72">
        <v>7.3021370000000002E-2</v>
      </c>
      <c r="VE35" s="72">
        <v>0.16772529999999999</v>
      </c>
      <c r="VF35" s="72">
        <v>0.27305624000000001</v>
      </c>
      <c r="VG35" s="72">
        <v>0.33055015999999998</v>
      </c>
      <c r="VH35" s="72">
        <v>0.32473508000000001</v>
      </c>
      <c r="VI35" s="72">
        <v>0.25366070000000002</v>
      </c>
      <c r="VJ35" s="72">
        <v>0.14607767999999999</v>
      </c>
      <c r="VK35" s="72">
        <v>5.8481279999999997E-2</v>
      </c>
      <c r="VL35" s="72">
        <v>1.3215162000000001E-2</v>
      </c>
      <c r="VM35" s="72">
        <v>8.5909959999999998E-4</v>
      </c>
      <c r="VN35" s="72">
        <v>5.4472996000000001E-5</v>
      </c>
      <c r="VO35" s="72">
        <v>3.4025496999999999E-6</v>
      </c>
      <c r="VP35" s="72">
        <v>2.1055544E-7</v>
      </c>
      <c r="VQ35" s="72">
        <v>1.2951782000000001E-8</v>
      </c>
      <c r="VR35" s="72">
        <v>7.9357999999999996E-10</v>
      </c>
      <c r="VS35" s="72">
        <v>4.8496289999999998E-11</v>
      </c>
      <c r="VT35" s="72">
        <v>2.9582224000000001E-12</v>
      </c>
      <c r="VU35" s="72">
        <v>1.8020728000000001E-13</v>
      </c>
      <c r="VV35" s="72">
        <v>1.0966344E-14</v>
      </c>
      <c r="VW35" s="72">
        <v>6.6676480000000003E-16</v>
      </c>
      <c r="VX35" s="72">
        <v>4.050814E-17</v>
      </c>
      <c r="VY35" s="72">
        <v>2.4591513000000001E-18</v>
      </c>
      <c r="VZ35" s="72">
        <v>1.4917687E-19</v>
      </c>
      <c r="WA35" s="72">
        <v>9.0423700000000002E-21</v>
      </c>
      <c r="WB35" s="72">
        <v>5.4766379999999999E-22</v>
      </c>
      <c r="WC35" s="72">
        <v>3.3142158E-23</v>
      </c>
      <c r="WD35" s="72">
        <v>2.0038486999999999E-24</v>
      </c>
      <c r="WE35" s="72">
        <v>1.2104502E-25</v>
      </c>
      <c r="WF35" s="72">
        <v>7.3141433999999993E-27</v>
      </c>
      <c r="WG35" s="72">
        <v>2.8659189999999998E-28</v>
      </c>
      <c r="WH35" s="72">
        <v>0</v>
      </c>
      <c r="WI35" s="72">
        <v>2.6524152000000002E-12</v>
      </c>
      <c r="WJ35" s="72">
        <v>6.0182414999999997E-11</v>
      </c>
      <c r="WK35" s="72">
        <v>1.1013142999999999E-9</v>
      </c>
      <c r="WL35" s="72">
        <v>1.9082841999999999E-8</v>
      </c>
      <c r="WM35" s="72">
        <v>3.2493139999999998E-7</v>
      </c>
      <c r="WN35" s="72">
        <v>5.4921043000000003E-6</v>
      </c>
      <c r="WO35" s="72">
        <v>9.2300750000000006E-5</v>
      </c>
      <c r="WP35" s="72">
        <v>1.5394734999999999E-3</v>
      </c>
      <c r="WQ35" s="72">
        <v>1.9119995000000001E-2</v>
      </c>
      <c r="WR35" s="72">
        <v>7.3021470000000005E-2</v>
      </c>
      <c r="WS35" s="72">
        <v>0.16772553000000001</v>
      </c>
      <c r="WT35" s="72">
        <v>0.27305659999999998</v>
      </c>
      <c r="WU35" s="72">
        <v>0.33055050000000002</v>
      </c>
      <c r="WV35" s="72">
        <v>0.32473528000000002</v>
      </c>
      <c r="WW35" s="72">
        <v>0.25366074</v>
      </c>
      <c r="WX35" s="72">
        <v>0.14607771999999999</v>
      </c>
      <c r="WY35" s="72">
        <v>5.8481295000000003E-2</v>
      </c>
      <c r="WZ35" s="72">
        <v>1.3215161E-2</v>
      </c>
      <c r="XA35" s="72">
        <v>8.5909956000000003E-4</v>
      </c>
      <c r="XB35" s="72">
        <v>5.4472977000000002E-5</v>
      </c>
      <c r="XC35" s="72">
        <v>3.4025489999999999E-6</v>
      </c>
      <c r="XD35" s="72">
        <v>2.1055538E-7</v>
      </c>
      <c r="XE35" s="72">
        <v>1.2951782000000001E-8</v>
      </c>
      <c r="XF35" s="72">
        <v>7.9358004000000004E-10</v>
      </c>
      <c r="XG35" s="72">
        <v>4.8496304E-11</v>
      </c>
      <c r="XH35" s="72">
        <v>2.9582233000000002E-12</v>
      </c>
      <c r="XI35" s="72">
        <v>1.8020742999999999E-13</v>
      </c>
      <c r="XJ35" s="72">
        <v>1.0966361E-14</v>
      </c>
      <c r="XK35" s="72">
        <v>6.6676619999999998E-16</v>
      </c>
      <c r="XL35" s="72">
        <v>4.0508219999999998E-17</v>
      </c>
      <c r="XM35" s="72">
        <v>2.4591552E-18</v>
      </c>
      <c r="XN35" s="72">
        <v>1.4917701999999999E-19</v>
      </c>
      <c r="XO35" s="72">
        <v>9.0423769999999998E-21</v>
      </c>
      <c r="XP35" s="72">
        <v>5.4766420000000004E-22</v>
      </c>
      <c r="XQ35" s="72">
        <v>3.3142183000000003E-23</v>
      </c>
      <c r="XR35" s="72">
        <v>2.0038510000000001E-24</v>
      </c>
      <c r="XS35" s="72">
        <v>1.2104511999999999E-25</v>
      </c>
      <c r="XT35" s="72">
        <v>7.3141480000000004E-27</v>
      </c>
      <c r="XU35" s="72">
        <v>2.865922E-28</v>
      </c>
      <c r="XV35" s="72">
        <v>0</v>
      </c>
      <c r="XW35" s="72">
        <v>2.6524250000000002E-12</v>
      </c>
      <c r="XX35" s="72">
        <v>6.0182640000000005E-11</v>
      </c>
      <c r="XY35" s="72">
        <v>1.1013183E-9</v>
      </c>
      <c r="XZ35" s="72">
        <v>1.9082914999999999E-8</v>
      </c>
      <c r="YA35" s="72">
        <v>3.249332E-7</v>
      </c>
      <c r="YB35" s="72">
        <v>5.4921406000000002E-6</v>
      </c>
      <c r="YC35" s="72">
        <v>9.2301219999999998E-5</v>
      </c>
      <c r="YD35" s="72">
        <v>1.5394809000000001E-3</v>
      </c>
      <c r="YE35" s="72">
        <v>1.9120064999999999E-2</v>
      </c>
      <c r="YF35" s="72">
        <v>7.3021649999999994E-2</v>
      </c>
      <c r="YG35" s="72">
        <v>0.16772577</v>
      </c>
      <c r="YH35" s="72">
        <v>0.27305686000000001</v>
      </c>
      <c r="YI35" s="72">
        <v>0.33055082000000002</v>
      </c>
      <c r="YJ35" s="72">
        <v>0.32473558000000002</v>
      </c>
      <c r="YK35" s="72">
        <v>0.25366097999999998</v>
      </c>
      <c r="YL35" s="72">
        <v>0.14607790000000001</v>
      </c>
      <c r="YM35" s="72">
        <v>5.8481369999999998E-2</v>
      </c>
      <c r="YN35" s="72">
        <v>1.3215185000000001E-2</v>
      </c>
      <c r="YO35" s="72">
        <v>8.5910070000000003E-4</v>
      </c>
      <c r="YP35" s="72">
        <v>5.4473050000000002E-5</v>
      </c>
      <c r="YQ35" s="72">
        <v>3.4025534000000002E-6</v>
      </c>
      <c r="YR35" s="72">
        <v>2.1055568E-7</v>
      </c>
      <c r="YS35" s="72">
        <v>1.2951802000000001E-8</v>
      </c>
      <c r="YT35" s="72">
        <v>7.9358136999999996E-10</v>
      </c>
      <c r="YU35" s="72">
        <v>4.8496374000000001E-11</v>
      </c>
      <c r="YV35" s="72">
        <v>2.9582277999999999E-12</v>
      </c>
      <c r="YW35" s="72">
        <v>1.8020770999999999E-13</v>
      </c>
      <c r="YX35" s="72">
        <v>1.0966381E-14</v>
      </c>
      <c r="YY35" s="72">
        <v>6.6676786999999997E-16</v>
      </c>
      <c r="YZ35" s="72">
        <v>4.0508328000000001E-17</v>
      </c>
      <c r="ZA35" s="72">
        <v>2.4591611999999998E-18</v>
      </c>
      <c r="ZB35" s="72">
        <v>1.4917734E-19</v>
      </c>
      <c r="ZC35" s="72">
        <v>9.0423920000000007E-21</v>
      </c>
      <c r="ZD35" s="72">
        <v>5.4766494999999997E-22</v>
      </c>
      <c r="ZE35" s="72">
        <v>3.3142227000000001E-23</v>
      </c>
      <c r="ZF35" s="72">
        <v>2.0038542000000001E-24</v>
      </c>
      <c r="ZG35" s="72">
        <v>1.2104532000000001E-25</v>
      </c>
      <c r="ZH35" s="72">
        <v>7.3141610000000005E-27</v>
      </c>
      <c r="ZI35" s="72">
        <v>2.8659281999999999E-28</v>
      </c>
      <c r="ZJ35" s="72">
        <v>0</v>
      </c>
      <c r="ZK35" s="72">
        <v>2.6524272999999999E-12</v>
      </c>
      <c r="ZL35" s="72">
        <v>6.0182664000000005E-11</v>
      </c>
      <c r="ZM35" s="72">
        <v>1.1013183E-9</v>
      </c>
      <c r="ZN35" s="72">
        <v>1.9082894999999999E-8</v>
      </c>
      <c r="ZO35" s="72">
        <v>3.2493244E-7</v>
      </c>
      <c r="ZP35" s="72">
        <v>5.4921246999999997E-6</v>
      </c>
      <c r="ZQ35" s="72">
        <v>9.2301016E-5</v>
      </c>
      <c r="ZR35" s="72">
        <v>1.5394771000000001E-3</v>
      </c>
      <c r="ZS35" s="72">
        <v>1.912005E-2</v>
      </c>
      <c r="ZT35" s="72">
        <v>7.3021664999999999E-2</v>
      </c>
      <c r="ZU35" s="72">
        <v>0.16772586</v>
      </c>
      <c r="ZV35" s="72">
        <v>0.27305691999999998</v>
      </c>
      <c r="ZW35" s="72">
        <v>0.33055087999999999</v>
      </c>
      <c r="ZX35" s="72">
        <v>0.32473563999999999</v>
      </c>
      <c r="ZY35" s="72">
        <v>0.25366122000000002</v>
      </c>
      <c r="ZZ35" s="72">
        <v>0.14607798999999999</v>
      </c>
      <c r="AAA35" s="72">
        <v>5.8481394999999999E-2</v>
      </c>
      <c r="AAB35" s="72">
        <v>1.3215187E-2</v>
      </c>
      <c r="AAC35" s="72">
        <v>8.5910106999999996E-4</v>
      </c>
      <c r="AAD35" s="72">
        <v>5.4473079999999997E-5</v>
      </c>
      <c r="AAE35" s="72">
        <v>3.4025553999999998E-6</v>
      </c>
      <c r="AAF35" s="72">
        <v>2.1055592E-7</v>
      </c>
      <c r="AAG35" s="72">
        <v>1.2951821E-8</v>
      </c>
      <c r="AAH35" s="72">
        <v>7.9358310000000002E-10</v>
      </c>
      <c r="AAI35" s="72">
        <v>4.8496501999999998E-11</v>
      </c>
      <c r="AAJ35" s="72">
        <v>2.9582373999999998E-12</v>
      </c>
      <c r="AAK35" s="72">
        <v>1.8020835999999999E-13</v>
      </c>
      <c r="AAL35" s="72">
        <v>1.0966425E-14</v>
      </c>
      <c r="AAM35" s="72">
        <v>6.6677049999999999E-16</v>
      </c>
      <c r="AAN35" s="72">
        <v>4.0508513999999999E-17</v>
      </c>
      <c r="AAO35" s="72">
        <v>2.4591734000000002E-18</v>
      </c>
      <c r="AAP35" s="72">
        <v>1.4917813E-19</v>
      </c>
      <c r="AAQ35" s="72">
        <v>9.0424409999999996E-21</v>
      </c>
      <c r="AAR35" s="72">
        <v>5.4766793000000002E-22</v>
      </c>
      <c r="AAS35" s="72">
        <v>3.314241E-23</v>
      </c>
      <c r="AAT35" s="72">
        <v>2.0038655000000002E-24</v>
      </c>
      <c r="AAU35" s="72">
        <v>1.2104602999999999E-25</v>
      </c>
      <c r="AAV35" s="72">
        <v>7.3142070000000007E-27</v>
      </c>
      <c r="AAW35" s="72">
        <v>2.8659479999999999E-28</v>
      </c>
      <c r="AAX35" s="72">
        <v>0</v>
      </c>
      <c r="AAY35" s="72">
        <v>2.6524201999999998E-12</v>
      </c>
      <c r="AAZ35" s="72">
        <v>6.0182579999999996E-11</v>
      </c>
      <c r="ABA35" s="72">
        <v>1.1013175999999999E-9</v>
      </c>
      <c r="ABB35" s="72">
        <v>1.9082899E-8</v>
      </c>
      <c r="ABC35" s="72">
        <v>3.2493241999999998E-7</v>
      </c>
      <c r="ABD35" s="72">
        <v>5.4921184000000002E-6</v>
      </c>
      <c r="ABE35" s="72">
        <v>9.230086E-5</v>
      </c>
      <c r="ABF35" s="72">
        <v>1.5394744E-3</v>
      </c>
      <c r="ABG35" s="72">
        <v>1.9120043E-2</v>
      </c>
      <c r="ABH35" s="72">
        <v>7.3021680000000005E-2</v>
      </c>
      <c r="ABI35" s="72">
        <v>0.16772598</v>
      </c>
      <c r="ABJ35" s="72">
        <v>0.27305716000000002</v>
      </c>
      <c r="ABK35" s="72">
        <v>0.33055109999999999</v>
      </c>
      <c r="ABL35" s="72">
        <v>0.32473582000000001</v>
      </c>
      <c r="ABM35" s="72">
        <v>0.25366122000000002</v>
      </c>
      <c r="ABN35" s="72">
        <v>0.14607798</v>
      </c>
      <c r="ABO35" s="72">
        <v>5.8481388000000002E-2</v>
      </c>
      <c r="ABP35" s="72">
        <v>1.321518E-2</v>
      </c>
      <c r="ABQ35" s="72">
        <v>8.5910040000000004E-4</v>
      </c>
      <c r="ABR35" s="72">
        <v>5.447303E-5</v>
      </c>
      <c r="ABS35" s="72">
        <v>3.4025527000000002E-6</v>
      </c>
      <c r="ABT35" s="72">
        <v>2.1055569999999999E-7</v>
      </c>
      <c r="ABU35" s="72">
        <v>1.295181E-8</v>
      </c>
      <c r="ABV35" s="72">
        <v>7.9358259999999996E-10</v>
      </c>
      <c r="ABW35" s="72">
        <v>4.8496489999999997E-11</v>
      </c>
      <c r="ABX35" s="72">
        <v>2.9582373999999998E-12</v>
      </c>
      <c r="ABY35" s="72">
        <v>1.8020833000000001E-13</v>
      </c>
      <c r="ABZ35" s="72">
        <v>1.0966419500000001E-14</v>
      </c>
      <c r="ACA35" s="72">
        <v>6.6677030000000003E-16</v>
      </c>
      <c r="ACB35" s="72">
        <v>4.0508500000000003E-17</v>
      </c>
      <c r="ACC35" s="72">
        <v>2.4591732000000001E-18</v>
      </c>
      <c r="ACD35" s="72">
        <v>1.4917804E-19</v>
      </c>
      <c r="ACE35" s="72">
        <v>9.0424350000000002E-21</v>
      </c>
      <c r="ACF35" s="72">
        <v>5.4766740000000003E-22</v>
      </c>
      <c r="ACG35" s="72">
        <v>3.3142349999999997E-23</v>
      </c>
      <c r="ACH35" s="72">
        <v>2.0038596999999999E-24</v>
      </c>
      <c r="ACI35" s="72">
        <v>1.2104552E-25</v>
      </c>
      <c r="ACJ35" s="72">
        <v>7.3141680000000002E-27</v>
      </c>
      <c r="ACK35" s="72">
        <v>2.8659329999999998E-28</v>
      </c>
      <c r="ACL35" s="72">
        <v>0</v>
      </c>
      <c r="ACM35" s="72">
        <v>2.6524306000000002E-12</v>
      </c>
      <c r="ACN35" s="72">
        <v>6.0182739999999998E-11</v>
      </c>
      <c r="ACO35" s="72">
        <v>1.1013204E-9</v>
      </c>
      <c r="ACP35" s="72">
        <v>1.9082946999999999E-8</v>
      </c>
      <c r="ACQ35" s="72">
        <v>3.2493349999999998E-7</v>
      </c>
      <c r="ACR35" s="72">
        <v>5.4921424999999999E-6</v>
      </c>
      <c r="ACS35" s="72">
        <v>9.2301389999999996E-5</v>
      </c>
      <c r="ACT35" s="72">
        <v>1.5394846E-3</v>
      </c>
      <c r="ACU35" s="72">
        <v>1.9120041000000001E-2</v>
      </c>
      <c r="ACV35" s="72">
        <v>7.3021530000000001E-2</v>
      </c>
      <c r="ACW35" s="72">
        <v>0.16772546999999999</v>
      </c>
      <c r="ACX35" s="72">
        <v>0.27305615</v>
      </c>
      <c r="ACY35" s="72">
        <v>0.33054966000000002</v>
      </c>
      <c r="ACZ35" s="72">
        <v>0.32473429999999998</v>
      </c>
      <c r="ADA35" s="72">
        <v>0.25365989999999999</v>
      </c>
      <c r="ADB35" s="72">
        <v>0.14607719999999999</v>
      </c>
      <c r="ADC35" s="72">
        <v>5.8481089999999999E-2</v>
      </c>
      <c r="ADD35" s="72">
        <v>1.3215101E-2</v>
      </c>
      <c r="ADE35" s="72">
        <v>8.5909512999999996E-4</v>
      </c>
      <c r="ADF35" s="72">
        <v>5.4472704999999998E-5</v>
      </c>
      <c r="ADG35" s="72">
        <v>3.4025327000000001E-6</v>
      </c>
      <c r="ADH35" s="72">
        <v>2.1055455999999999E-7</v>
      </c>
      <c r="ADI35" s="72">
        <v>1.2951743E-8</v>
      </c>
      <c r="ADJ35" s="72">
        <v>7.9357909999999999E-10</v>
      </c>
      <c r="ADK35" s="72">
        <v>4.8496304E-11</v>
      </c>
      <c r="ADL35" s="72">
        <v>2.9582277999999999E-12</v>
      </c>
      <c r="ADM35" s="72">
        <v>1.8020786999999999E-13</v>
      </c>
      <c r="ADN35" s="72">
        <v>1.0966391599999999E-14</v>
      </c>
      <c r="ADO35" s="72">
        <v>6.6676810000000003E-16</v>
      </c>
      <c r="ADP35" s="72">
        <v>4.0508314999999999E-17</v>
      </c>
      <c r="ADQ35" s="72">
        <v>2.4591577E-18</v>
      </c>
      <c r="ADR35" s="72">
        <v>1.4917688000000001E-19</v>
      </c>
      <c r="ADS35" s="72">
        <v>9.0423459999999993E-21</v>
      </c>
      <c r="ADT35" s="72">
        <v>5.4766137E-22</v>
      </c>
      <c r="ADU35" s="72">
        <v>3.3142010000000001E-23</v>
      </c>
      <c r="ADV35" s="72">
        <v>2.0038432000000001E-24</v>
      </c>
      <c r="ADW35" s="72">
        <v>1.2104513E-25</v>
      </c>
      <c r="ADX35" s="72">
        <v>7.3142003999999995E-27</v>
      </c>
      <c r="ADY35" s="72">
        <v>2.8659364E-28</v>
      </c>
      <c r="ADZ35" s="77"/>
      <c r="AEA35" s="73">
        <v>29</v>
      </c>
      <c r="AEB35" s="103">
        <v>29.5</v>
      </c>
      <c r="AEC35" s="110"/>
      <c r="AED35" s="110"/>
      <c r="AEE35" s="75">
        <f t="shared" si="22"/>
        <v>30</v>
      </c>
      <c r="AEF35" s="121"/>
      <c r="AEG35" s="105">
        <f t="shared" si="29"/>
        <v>5.760435E-29</v>
      </c>
      <c r="AEH35" s="105">
        <f t="shared" si="29"/>
        <v>5.7604230000000003E-29</v>
      </c>
      <c r="AEI35" s="105">
        <f t="shared" si="29"/>
        <v>5.7604360000000001E-29</v>
      </c>
      <c r="AEJ35" s="105">
        <f t="shared" si="29"/>
        <v>5.7604339999999999E-29</v>
      </c>
      <c r="AEK35" s="105">
        <f t="shared" si="29"/>
        <v>5.7604185E-29</v>
      </c>
      <c r="AEL35" s="105">
        <f t="shared" si="29"/>
        <v>5.7604083E-29</v>
      </c>
      <c r="AEM35" s="105">
        <f t="shared" si="29"/>
        <v>5.7604005E-29</v>
      </c>
      <c r="AEN35" s="105">
        <f t="shared" si="29"/>
        <v>5.7603949999999996E-29</v>
      </c>
      <c r="AEO35" s="105">
        <f t="shared" si="29"/>
        <v>5.7604030000000001E-29</v>
      </c>
      <c r="AEP35" s="105">
        <f t="shared" si="29"/>
        <v>5.7604090000000005E-29</v>
      </c>
      <c r="AEQ35" s="105">
        <f t="shared" si="30"/>
        <v>5.7604172999999995E-29</v>
      </c>
      <c r="AER35" s="105">
        <f t="shared" si="30"/>
        <v>5.7604336000000001E-29</v>
      </c>
      <c r="AES35" s="105">
        <f t="shared" si="30"/>
        <v>5.7604370000000001E-29</v>
      </c>
      <c r="AET35" s="105">
        <f t="shared" si="30"/>
        <v>5.7604455999999998E-29</v>
      </c>
      <c r="AEU35" s="105">
        <f t="shared" si="30"/>
        <v>5.760452E-29</v>
      </c>
      <c r="AEV35" s="105">
        <f t="shared" si="30"/>
        <v>5.7604580000000004E-29</v>
      </c>
      <c r="AEW35" s="105">
        <f t="shared" si="30"/>
        <v>5.7604702999999996E-29</v>
      </c>
      <c r="AEX35" s="105">
        <f t="shared" si="30"/>
        <v>5.7605110000000005E-29</v>
      </c>
      <c r="AEY35" s="105">
        <f t="shared" si="30"/>
        <v>5.7604829999999998E-29</v>
      </c>
      <c r="AEZ35" s="99">
        <f t="shared" si="17"/>
        <v>8.1199999999999992</v>
      </c>
      <c r="AFA35" s="69"/>
      <c r="AFB35" s="202">
        <v>2.8659122999999998E-28</v>
      </c>
      <c r="AFC35" s="106">
        <f t="shared" si="18"/>
        <v>5.7604352684210526E-29</v>
      </c>
      <c r="AFD35" s="69"/>
      <c r="AFE35" s="109"/>
      <c r="AFF35" s="105">
        <f t="shared" si="31"/>
        <v>2.0681812999999999E-4</v>
      </c>
      <c r="AFG35" s="105">
        <f t="shared" si="31"/>
        <v>2.0681822000000001E-4</v>
      </c>
      <c r="AFH35" s="105">
        <f t="shared" si="31"/>
        <v>2.0681833999999999E-4</v>
      </c>
      <c r="AFI35" s="105">
        <f t="shared" si="31"/>
        <v>2.0681850999999999E-4</v>
      </c>
      <c r="AFJ35" s="105">
        <f t="shared" si="31"/>
        <v>2.0681784000000001E-4</v>
      </c>
      <c r="AFK35" s="105">
        <f t="shared" si="31"/>
        <v>2.0681728E-4</v>
      </c>
      <c r="AFL35" s="105">
        <f t="shared" si="31"/>
        <v>2.0681642E-4</v>
      </c>
      <c r="AFM35" s="105">
        <f t="shared" si="31"/>
        <v>2.0681580000000001E-4</v>
      </c>
      <c r="AFN35" s="105">
        <f t="shared" si="31"/>
        <v>2.0681620000000001E-4</v>
      </c>
      <c r="AFO35" s="105">
        <f t="shared" si="31"/>
        <v>2.0681631999999999E-4</v>
      </c>
      <c r="AFP35" s="105">
        <f t="shared" si="32"/>
        <v>2.0681696000000001E-4</v>
      </c>
      <c r="AFQ35" s="105">
        <f t="shared" si="32"/>
        <v>2.0681791999999999E-4</v>
      </c>
      <c r="AFR35" s="105">
        <f t="shared" si="32"/>
        <v>2.0681795999999999E-4</v>
      </c>
      <c r="AFS35" s="105">
        <f t="shared" si="32"/>
        <v>2.0681823999999999E-4</v>
      </c>
      <c r="AFT35" s="105">
        <f t="shared" si="32"/>
        <v>2.068181E-4</v>
      </c>
      <c r="AFU35" s="105">
        <f t="shared" si="32"/>
        <v>2.0681816000000001E-4</v>
      </c>
      <c r="AFV35" s="105">
        <f t="shared" si="32"/>
        <v>2.0681838E-4</v>
      </c>
      <c r="AFW35" s="105">
        <f t="shared" si="32"/>
        <v>2.0681852999999999E-4</v>
      </c>
      <c r="AFX35" s="105">
        <f t="shared" si="32"/>
        <v>2.0681827999999999E-4</v>
      </c>
      <c r="AFY35" s="105"/>
      <c r="AFZ35" s="106">
        <f t="shared" si="24"/>
        <v>2.0681766263157893E-4</v>
      </c>
      <c r="AGA35" s="69"/>
      <c r="AGB35" s="69"/>
      <c r="AGC35" s="69"/>
      <c r="AGD35" s="69"/>
      <c r="AGE35" s="69"/>
      <c r="AGF35" s="69"/>
      <c r="AGG35" s="69"/>
      <c r="AGH35" s="69"/>
      <c r="AGI35" s="69"/>
      <c r="AGJ35" s="69"/>
      <c r="AGK35" s="69"/>
      <c r="AGL35" s="69"/>
      <c r="AGM35" s="69"/>
      <c r="AGN35" s="69"/>
      <c r="AGO35" s="69"/>
      <c r="AGP35" s="69"/>
      <c r="AGQ35" s="69"/>
      <c r="AGR35" s="69"/>
      <c r="AGS35" s="69"/>
      <c r="AGT35" s="69"/>
      <c r="AGU35" s="69"/>
      <c r="AGV35" s="69"/>
      <c r="AGW35" s="69"/>
      <c r="AGX35" s="69"/>
      <c r="AGY35" s="69"/>
      <c r="AGZ35" s="69"/>
      <c r="AHA35" s="69"/>
      <c r="AHB35" s="69"/>
      <c r="AHC35" s="69"/>
      <c r="AHD35" s="69"/>
      <c r="AHE35" s="69"/>
      <c r="AHF35" s="69"/>
      <c r="AHG35" s="69"/>
      <c r="AHH35" s="69"/>
      <c r="AHI35" s="69"/>
      <c r="AHJ35" s="69"/>
      <c r="AHK35" s="69"/>
      <c r="AHL35" s="69"/>
      <c r="AHM35" s="69"/>
      <c r="AHN35" s="69"/>
      <c r="AHO35" s="69"/>
      <c r="AHP35" s="69"/>
      <c r="AHQ35" s="69"/>
      <c r="AHR35" s="69"/>
      <c r="AHS35" s="69"/>
      <c r="AHT35" s="69"/>
      <c r="AHU35" s="69"/>
      <c r="AHV35" s="69"/>
      <c r="AHW35" s="69"/>
      <c r="AHX35" s="69"/>
      <c r="AHY35" s="69"/>
      <c r="AHZ35" s="69"/>
      <c r="AIA35" s="69"/>
      <c r="AIB35" s="69"/>
    </row>
    <row r="36" spans="1:912" ht="2.85" customHeight="1" x14ac:dyDescent="0.25">
      <c r="A36" s="77"/>
      <c r="B36" s="98">
        <v>30</v>
      </c>
      <c r="C36" s="99">
        <v>8.41</v>
      </c>
      <c r="D36" s="190">
        <f t="shared" si="14"/>
        <v>2</v>
      </c>
      <c r="E36" s="77"/>
      <c r="F36" s="192">
        <v>0</v>
      </c>
      <c r="G36" s="70">
        <v>8.3928665000000004E-13</v>
      </c>
      <c r="H36" s="70">
        <v>1.9043127999999999E-11</v>
      </c>
      <c r="I36" s="70">
        <v>3.4800993000000002E-10</v>
      </c>
      <c r="J36" s="70">
        <v>6.0170100000000001E-9</v>
      </c>
      <c r="K36" s="70">
        <v>1.02260046E-7</v>
      </c>
      <c r="L36" s="70">
        <v>1.7271815999999999E-6</v>
      </c>
      <c r="M36" s="70">
        <v>2.9094529999999999E-5</v>
      </c>
      <c r="N36" s="70">
        <v>4.8954849999999998E-4</v>
      </c>
      <c r="O36" s="70">
        <v>8.2408989999999994E-3</v>
      </c>
      <c r="P36" s="70">
        <v>4.4092267999999997E-2</v>
      </c>
      <c r="Q36" s="70">
        <v>0.12009518</v>
      </c>
      <c r="R36" s="70">
        <v>0.22366078</v>
      </c>
      <c r="S36" s="70">
        <v>0.30962735000000002</v>
      </c>
      <c r="T36" s="70">
        <v>0.32798759999999999</v>
      </c>
      <c r="U36" s="70">
        <v>0.29329759999999999</v>
      </c>
      <c r="V36" s="70">
        <v>0.19879189</v>
      </c>
      <c r="W36" s="70">
        <v>9.8555065999999997E-2</v>
      </c>
      <c r="X36" s="70">
        <v>3.2276520000000003E-2</v>
      </c>
      <c r="Y36" s="70">
        <v>4.7591804000000001E-3</v>
      </c>
      <c r="Z36" s="70">
        <v>2.8268059999999999E-4</v>
      </c>
      <c r="AA36" s="71">
        <v>1.701347E-5</v>
      </c>
      <c r="AB36" s="71">
        <v>1.0316872E-6</v>
      </c>
      <c r="AC36" s="71">
        <v>6.2806910000000006E-8</v>
      </c>
      <c r="AD36" s="71">
        <v>3.8303973000000003E-9</v>
      </c>
      <c r="AE36" s="71">
        <v>2.3373685999999998E-10</v>
      </c>
      <c r="AF36" s="71">
        <v>1.4261620499999999E-11</v>
      </c>
      <c r="AG36" s="71">
        <v>8.6979990000000003E-13</v>
      </c>
      <c r="AH36" s="71">
        <v>5.3015945000000002E-14</v>
      </c>
      <c r="AI36" s="71">
        <v>3.229229E-15</v>
      </c>
      <c r="AJ36" s="71">
        <v>1.9655507000000001E-16</v>
      </c>
      <c r="AK36" s="71">
        <v>1.1955224999999999E-17</v>
      </c>
      <c r="AL36" s="71">
        <v>7.2663459999999999E-19</v>
      </c>
      <c r="AM36" s="71">
        <v>4.4132075999999998E-20</v>
      </c>
      <c r="AN36" s="71">
        <v>2.6783373E-21</v>
      </c>
      <c r="AO36" s="71">
        <v>1.6242001E-22</v>
      </c>
      <c r="AP36" s="71">
        <v>9.8416039999999995E-24</v>
      </c>
      <c r="AQ36" s="71">
        <v>5.9583890000000004E-25</v>
      </c>
      <c r="AR36" s="71">
        <v>3.6089443000000002E-26</v>
      </c>
      <c r="AS36" s="71">
        <v>1.4163868499999999E-27</v>
      </c>
      <c r="AT36" s="72">
        <v>0</v>
      </c>
      <c r="AU36" s="72">
        <v>8.3926545000000002E-13</v>
      </c>
      <c r="AV36" s="72">
        <v>1.9042685999999999E-11</v>
      </c>
      <c r="AW36" s="72">
        <v>3.4800239999999998E-10</v>
      </c>
      <c r="AX36" s="72">
        <v>6.0168888000000003E-9</v>
      </c>
      <c r="AY36" s="72">
        <v>1.0225805600000001E-7</v>
      </c>
      <c r="AZ36" s="72">
        <v>1.7271497E-6</v>
      </c>
      <c r="BA36" s="72">
        <v>2.9094E-5</v>
      </c>
      <c r="BB36" s="72">
        <v>4.8954010000000004E-4</v>
      </c>
      <c r="BC36" s="72">
        <v>8.2407699999999997E-3</v>
      </c>
      <c r="BD36" s="72">
        <v>4.4091772000000001E-2</v>
      </c>
      <c r="BE36" s="72">
        <v>0.12009410600000001</v>
      </c>
      <c r="BF36" s="72">
        <v>0.22365906999999999</v>
      </c>
      <c r="BG36" s="72">
        <v>0.3096254</v>
      </c>
      <c r="BH36" s="72">
        <v>0.32798553000000003</v>
      </c>
      <c r="BI36" s="72">
        <v>0.29329620000000001</v>
      </c>
      <c r="BJ36" s="72">
        <v>0.1987911</v>
      </c>
      <c r="BK36" s="72">
        <v>9.8554774999999997E-2</v>
      </c>
      <c r="BL36" s="72">
        <v>3.2276462999999998E-2</v>
      </c>
      <c r="BM36" s="72">
        <v>4.7591810000000003E-3</v>
      </c>
      <c r="BN36" s="72">
        <v>2.8268050000000001E-4</v>
      </c>
      <c r="BO36" s="72">
        <v>1.7013464000000001E-5</v>
      </c>
      <c r="BP36" s="72">
        <v>1.0316868E-6</v>
      </c>
      <c r="BQ36" s="72">
        <v>6.2806880000000003E-8</v>
      </c>
      <c r="BR36" s="72">
        <v>3.8303929999999998E-9</v>
      </c>
      <c r="BS36" s="72">
        <v>2.3373660000000001E-10</v>
      </c>
      <c r="BT36" s="72">
        <v>1.4261601E-11</v>
      </c>
      <c r="BU36" s="72">
        <v>8.6979853999999997E-13</v>
      </c>
      <c r="BV36" s="72">
        <v>5.3015859999999998E-14</v>
      </c>
      <c r="BW36" s="72">
        <v>3.2292242000000001E-15</v>
      </c>
      <c r="BX36" s="72">
        <v>1.9655473999999999E-16</v>
      </c>
      <c r="BY36" s="72">
        <v>1.1955204E-17</v>
      </c>
      <c r="BZ36" s="72">
        <v>7.2663335000000002E-19</v>
      </c>
      <c r="CA36" s="72">
        <v>4.4132009999999999E-20</v>
      </c>
      <c r="CB36" s="72">
        <v>2.6783355E-21</v>
      </c>
      <c r="CC36" s="72">
        <v>1.6241978E-22</v>
      </c>
      <c r="CD36" s="72">
        <v>9.8415659999999995E-24</v>
      </c>
      <c r="CE36" s="72">
        <v>5.9583659999999998E-25</v>
      </c>
      <c r="CF36" s="72">
        <v>3.6089403E-26</v>
      </c>
      <c r="CG36" s="72">
        <v>1.4163840999999999E-27</v>
      </c>
      <c r="CH36" s="72">
        <v>0</v>
      </c>
      <c r="CI36" s="72">
        <v>8.3927339999999996E-13</v>
      </c>
      <c r="CJ36" s="72">
        <v>1.9042838E-11</v>
      </c>
      <c r="CK36" s="72">
        <v>3.480049E-10</v>
      </c>
      <c r="CL36" s="72">
        <v>6.0169270000000001E-9</v>
      </c>
      <c r="CM36" s="72">
        <v>1.02258696E-7</v>
      </c>
      <c r="CN36" s="72">
        <v>1.7271601000000001E-6</v>
      </c>
      <c r="CO36" s="72">
        <v>2.9094185999999998E-5</v>
      </c>
      <c r="CP36" s="72">
        <v>4.8954325000000003E-4</v>
      </c>
      <c r="CQ36" s="72">
        <v>8.2408210000000006E-3</v>
      </c>
      <c r="CR36" s="72">
        <v>4.4091924999999997E-2</v>
      </c>
      <c r="CS36" s="72">
        <v>0.1200944</v>
      </c>
      <c r="CT36" s="72">
        <v>0.22365946</v>
      </c>
      <c r="CU36" s="72">
        <v>0.30962573999999998</v>
      </c>
      <c r="CV36" s="72">
        <v>0.3279859</v>
      </c>
      <c r="CW36" s="72">
        <v>0.29329628000000002</v>
      </c>
      <c r="CX36" s="72">
        <v>0.19879115999999999</v>
      </c>
      <c r="CY36" s="72">
        <v>9.8554804999999995E-2</v>
      </c>
      <c r="CZ36" s="72">
        <v>3.2276465999999997E-2</v>
      </c>
      <c r="DA36" s="72">
        <v>4.7591839999999996E-3</v>
      </c>
      <c r="DB36" s="72">
        <v>2.8268073000000001E-4</v>
      </c>
      <c r="DC36" s="72">
        <v>1.7013479000000002E-5</v>
      </c>
      <c r="DD36" s="72">
        <v>1.0316878999999999E-6</v>
      </c>
      <c r="DE36" s="72">
        <v>6.2806960000000002E-8</v>
      </c>
      <c r="DF36" s="72">
        <v>3.8303986999999999E-9</v>
      </c>
      <c r="DG36" s="72">
        <v>2.3373697000000001E-10</v>
      </c>
      <c r="DH36" s="72">
        <v>1.4261625999999999E-11</v>
      </c>
      <c r="DI36" s="72">
        <v>8.6980027E-13</v>
      </c>
      <c r="DJ36" s="72">
        <v>5.3015992E-14</v>
      </c>
      <c r="DK36" s="72">
        <v>3.2292336999999999E-15</v>
      </c>
      <c r="DL36" s="72">
        <v>1.9655533000000001E-16</v>
      </c>
      <c r="DM36" s="72">
        <v>1.1955233E-17</v>
      </c>
      <c r="DN36" s="72">
        <v>7.2663449999999996E-19</v>
      </c>
      <c r="DO36" s="72">
        <v>4.4132037E-20</v>
      </c>
      <c r="DP36" s="72">
        <v>2.6783373E-21</v>
      </c>
      <c r="DQ36" s="72">
        <v>1.6242024000000001E-22</v>
      </c>
      <c r="DR36" s="72">
        <v>9.8416179999999998E-24</v>
      </c>
      <c r="DS36" s="72">
        <v>5.9583840000000002E-25</v>
      </c>
      <c r="DT36" s="72">
        <v>3.6089487000000002E-26</v>
      </c>
      <c r="DU36" s="72">
        <v>1.4163871999999999E-27</v>
      </c>
      <c r="DV36" s="72">
        <v>0</v>
      </c>
      <c r="DW36" s="72">
        <v>8.3927825000000003E-13</v>
      </c>
      <c r="DX36" s="72">
        <v>1.9042951E-11</v>
      </c>
      <c r="DY36" s="72">
        <v>3.4800672999999998E-10</v>
      </c>
      <c r="DZ36" s="72">
        <v>6.0169599999999999E-9</v>
      </c>
      <c r="EA36" s="72">
        <v>1.0225913E-7</v>
      </c>
      <c r="EB36" s="72">
        <v>1.7271665999999999E-6</v>
      </c>
      <c r="EC36" s="72">
        <v>2.9094277000000001E-5</v>
      </c>
      <c r="ED36" s="72">
        <v>4.8954464999999996E-4</v>
      </c>
      <c r="EE36" s="72">
        <v>8.2408389999999998E-3</v>
      </c>
      <c r="EF36" s="72">
        <v>4.4092039999999999E-2</v>
      </c>
      <c r="EG36" s="72">
        <v>0.12009470999999999</v>
      </c>
      <c r="EH36" s="72">
        <v>0.22366</v>
      </c>
      <c r="EI36" s="72">
        <v>0.30962643000000001</v>
      </c>
      <c r="EJ36" s="72">
        <v>0.32798665999999999</v>
      </c>
      <c r="EK36" s="72">
        <v>0.29329657999999997</v>
      </c>
      <c r="EL36" s="72">
        <v>0.19879137</v>
      </c>
      <c r="EM36" s="72">
        <v>9.8554929999999999E-2</v>
      </c>
      <c r="EN36" s="72">
        <v>3.2276496000000002E-2</v>
      </c>
      <c r="EO36" s="72">
        <v>4.7591873000000003E-3</v>
      </c>
      <c r="EP36" s="72">
        <v>2.8268097000000002E-4</v>
      </c>
      <c r="EQ36" s="72">
        <v>1.7013492E-5</v>
      </c>
      <c r="ER36" s="72">
        <v>1.0316885999999999E-6</v>
      </c>
      <c r="ES36" s="72">
        <v>6.2807009999999998E-8</v>
      </c>
      <c r="ET36" s="72">
        <v>3.8304018000000001E-9</v>
      </c>
      <c r="EU36" s="72">
        <v>2.3373709000000003E-10</v>
      </c>
      <c r="EV36" s="72">
        <v>1.426163E-11</v>
      </c>
      <c r="EW36" s="72">
        <v>8.6980005000000002E-13</v>
      </c>
      <c r="EX36" s="72">
        <v>5.3015948000000002E-14</v>
      </c>
      <c r="EY36" s="72">
        <v>3.2292284000000001E-15</v>
      </c>
      <c r="EZ36" s="72">
        <v>1.9655494000000001E-16</v>
      </c>
      <c r="FA36" s="72">
        <v>1.1955209E-17</v>
      </c>
      <c r="FB36" s="72">
        <v>7.2663319999999998E-19</v>
      </c>
      <c r="FC36" s="72">
        <v>4.4131957E-20</v>
      </c>
      <c r="FD36" s="72">
        <v>2.6783345000000002E-21</v>
      </c>
      <c r="FE36" s="72">
        <v>1.6242033999999999E-22</v>
      </c>
      <c r="FF36" s="72">
        <v>9.8415979999999996E-24</v>
      </c>
      <c r="FG36" s="72">
        <v>5.9583896999999996E-25</v>
      </c>
      <c r="FH36" s="72">
        <v>3.6089467999999999E-26</v>
      </c>
      <c r="FI36" s="72">
        <v>1.4163868499999999E-27</v>
      </c>
      <c r="FJ36" s="72">
        <v>0</v>
      </c>
      <c r="FK36" s="72">
        <v>8.3927840000000002E-13</v>
      </c>
      <c r="FL36" s="72">
        <v>1.9042956E-11</v>
      </c>
      <c r="FM36" s="72">
        <v>3.4800696000000002E-10</v>
      </c>
      <c r="FN36" s="72">
        <v>6.0169610000000002E-9</v>
      </c>
      <c r="FO36" s="72">
        <v>1.0225916500000001E-7</v>
      </c>
      <c r="FP36" s="72">
        <v>1.7271670000000001E-6</v>
      </c>
      <c r="FQ36" s="72">
        <v>2.9094299000000001E-5</v>
      </c>
      <c r="FR36" s="72">
        <v>4.8954494E-4</v>
      </c>
      <c r="FS36" s="72">
        <v>8.2408429999999994E-3</v>
      </c>
      <c r="FT36" s="72">
        <v>4.4092074000000002E-2</v>
      </c>
      <c r="FU36" s="72">
        <v>0.12009485</v>
      </c>
      <c r="FV36" s="72">
        <v>0.22366022999999999</v>
      </c>
      <c r="FW36" s="72">
        <v>0.30962673000000002</v>
      </c>
      <c r="FX36" s="72">
        <v>0.32798674999999999</v>
      </c>
      <c r="FY36" s="72">
        <v>0.29329670000000002</v>
      </c>
      <c r="FZ36" s="72">
        <v>0.19879134000000001</v>
      </c>
      <c r="GA36" s="72">
        <v>9.8554865000000005E-2</v>
      </c>
      <c r="GB36" s="72">
        <v>3.2276462999999998E-2</v>
      </c>
      <c r="GC36" s="72">
        <v>4.7591765999999997E-3</v>
      </c>
      <c r="GD36" s="72">
        <v>2.8268038E-4</v>
      </c>
      <c r="GE36" s="72">
        <v>1.7013452000000001E-5</v>
      </c>
      <c r="GF36" s="72">
        <v>1.0316858E-6</v>
      </c>
      <c r="GG36" s="72">
        <v>6.280681E-8</v>
      </c>
      <c r="GH36" s="72">
        <v>3.8303885E-9</v>
      </c>
      <c r="GI36" s="72">
        <v>2.3373625000000001E-10</v>
      </c>
      <c r="GJ36" s="72">
        <v>1.4261572999999999E-11</v>
      </c>
      <c r="GK36" s="72">
        <v>8.6979626000000003E-13</v>
      </c>
      <c r="GL36" s="72">
        <v>5.3015707000000001E-14</v>
      </c>
      <c r="GM36" s="72">
        <v>3.2292145999999998E-15</v>
      </c>
      <c r="GN36" s="72">
        <v>1.9655420999999999E-16</v>
      </c>
      <c r="GO36" s="72">
        <v>1.1955186E-17</v>
      </c>
      <c r="GP36" s="72">
        <v>7.2663379999999996E-19</v>
      </c>
      <c r="GQ36" s="72">
        <v>4.4132075999999998E-20</v>
      </c>
      <c r="GR36" s="72">
        <v>2.6783320000000002E-21</v>
      </c>
      <c r="GS36" s="72">
        <v>1.6241941999999999E-22</v>
      </c>
      <c r="GT36" s="72">
        <v>9.8415849999999995E-24</v>
      </c>
      <c r="GU36" s="72">
        <v>5.958372E-25</v>
      </c>
      <c r="GV36" s="72">
        <v>3.608936E-26</v>
      </c>
      <c r="GW36" s="72">
        <v>1.4163825E-27</v>
      </c>
      <c r="GX36" s="72">
        <v>0</v>
      </c>
      <c r="GY36" s="72">
        <v>8.3928070000000003E-13</v>
      </c>
      <c r="GZ36" s="72">
        <v>1.9042996E-11</v>
      </c>
      <c r="HA36" s="72">
        <v>3.4800779999999999E-10</v>
      </c>
      <c r="HB36" s="72">
        <v>6.0169775999999997E-9</v>
      </c>
      <c r="HC36" s="72">
        <v>1.0225939E-7</v>
      </c>
      <c r="HD36" s="72">
        <v>1.7271705000000001E-6</v>
      </c>
      <c r="HE36" s="72">
        <v>2.9094344000000001E-5</v>
      </c>
      <c r="HF36" s="72">
        <v>4.8954550000000004E-4</v>
      </c>
      <c r="HG36" s="72">
        <v>8.2408550000000001E-3</v>
      </c>
      <c r="HH36" s="72">
        <v>4.4092104E-2</v>
      </c>
      <c r="HI36" s="72">
        <v>0.12009488</v>
      </c>
      <c r="HJ36" s="72">
        <v>0.22366019000000001</v>
      </c>
      <c r="HK36" s="72">
        <v>0.30962652000000002</v>
      </c>
      <c r="HL36" s="72">
        <v>0.32798650000000001</v>
      </c>
      <c r="HM36" s="72">
        <v>0.29329652000000001</v>
      </c>
      <c r="HN36" s="72">
        <v>0.19879115999999999</v>
      </c>
      <c r="HO36" s="72">
        <v>9.8554719999999998E-2</v>
      </c>
      <c r="HP36" s="72">
        <v>3.2276403000000002E-2</v>
      </c>
      <c r="HQ36" s="72">
        <v>4.7591617000000003E-3</v>
      </c>
      <c r="HR36" s="72">
        <v>2.8267936000000001E-4</v>
      </c>
      <c r="HS36" s="72">
        <v>1.7013392E-5</v>
      </c>
      <c r="HT36" s="72">
        <v>1.0316821000000001E-6</v>
      </c>
      <c r="HU36" s="72">
        <v>6.2806589999999996E-8</v>
      </c>
      <c r="HV36" s="72">
        <v>3.8303749999999998E-9</v>
      </c>
      <c r="HW36" s="72">
        <v>2.3373541999999998E-10</v>
      </c>
      <c r="HX36" s="72">
        <v>1.4261524E-11</v>
      </c>
      <c r="HY36" s="72">
        <v>8.6979380000000005E-13</v>
      </c>
      <c r="HZ36" s="72">
        <v>5.3015606E-14</v>
      </c>
      <c r="IA36" s="72">
        <v>3.2292113E-15</v>
      </c>
      <c r="IB36" s="72">
        <v>1.9655396000000001E-16</v>
      </c>
      <c r="IC36" s="72">
        <v>1.1955152E-17</v>
      </c>
      <c r="ID36" s="72">
        <v>7.2663039999999996E-19</v>
      </c>
      <c r="IE36" s="72">
        <v>4.4131885E-20</v>
      </c>
      <c r="IF36" s="72">
        <v>2.6783282000000001E-21</v>
      </c>
      <c r="IG36" s="72">
        <v>1.6241933000000001E-22</v>
      </c>
      <c r="IH36" s="72">
        <v>9.8415789999999996E-24</v>
      </c>
      <c r="II36" s="72">
        <v>5.9583585999999996E-25</v>
      </c>
      <c r="IJ36" s="72">
        <v>3.6089286E-26</v>
      </c>
      <c r="IK36" s="72">
        <v>1.41638E-27</v>
      </c>
      <c r="IL36" s="72">
        <v>0</v>
      </c>
      <c r="IM36" s="72">
        <v>8.3927905999999998E-13</v>
      </c>
      <c r="IN36" s="72">
        <v>1.9042958000000001E-11</v>
      </c>
      <c r="IO36" s="72">
        <v>3.4800698000000001E-10</v>
      </c>
      <c r="IP36" s="72">
        <v>6.0169634000000001E-9</v>
      </c>
      <c r="IQ36" s="72">
        <v>1.02259186E-7</v>
      </c>
      <c r="IR36" s="72">
        <v>1.7271675999999999E-6</v>
      </c>
      <c r="IS36" s="72">
        <v>2.9094306E-5</v>
      </c>
      <c r="IT36" s="72">
        <v>4.8954490000000005E-4</v>
      </c>
      <c r="IU36" s="72">
        <v>8.2408480000000003E-3</v>
      </c>
      <c r="IV36" s="72">
        <v>4.4092069999999997E-2</v>
      </c>
      <c r="IW36" s="72">
        <v>0.12009475</v>
      </c>
      <c r="IX36" s="72">
        <v>0.22365998000000001</v>
      </c>
      <c r="IY36" s="72">
        <v>0.30962627999999998</v>
      </c>
      <c r="IZ36" s="72">
        <v>0.32798635999999998</v>
      </c>
      <c r="JA36" s="72">
        <v>0.29329603999999998</v>
      </c>
      <c r="JB36" s="72">
        <v>0.19879083</v>
      </c>
      <c r="JC36" s="72">
        <v>9.8554539999999996E-2</v>
      </c>
      <c r="JD36" s="72">
        <v>3.2276331999999998E-2</v>
      </c>
      <c r="JE36" s="72">
        <v>4.759147E-3</v>
      </c>
      <c r="JF36" s="72">
        <v>2.8267852E-4</v>
      </c>
      <c r="JG36" s="72">
        <v>1.7013337E-5</v>
      </c>
      <c r="JH36" s="72">
        <v>1.0316791E-6</v>
      </c>
      <c r="JI36" s="72">
        <v>6.2806410000000005E-8</v>
      </c>
      <c r="JJ36" s="72">
        <v>3.8303639999999996E-9</v>
      </c>
      <c r="JK36" s="72">
        <v>2.3373486000000002E-10</v>
      </c>
      <c r="JL36" s="72">
        <v>1.4261496E-11</v>
      </c>
      <c r="JM36" s="72">
        <v>8.6979209999999997E-13</v>
      </c>
      <c r="JN36" s="72">
        <v>5.3015517999999997E-14</v>
      </c>
      <c r="JO36" s="72">
        <v>3.2292083000000002E-15</v>
      </c>
      <c r="JP36" s="72">
        <v>1.9655396000000001E-16</v>
      </c>
      <c r="JQ36" s="72">
        <v>1.1955149E-17</v>
      </c>
      <c r="JR36" s="72">
        <v>7.2662863999999996E-19</v>
      </c>
      <c r="JS36" s="72">
        <v>4.4131690000000002E-20</v>
      </c>
      <c r="JT36" s="72">
        <v>2.6783206000000001E-21</v>
      </c>
      <c r="JU36" s="72">
        <v>1.6241927000000001E-22</v>
      </c>
      <c r="JV36" s="72">
        <v>9.8415630000000003E-24</v>
      </c>
      <c r="JW36" s="72">
        <v>5.9583480000000004E-25</v>
      </c>
      <c r="JX36" s="72">
        <v>3.6089228E-26</v>
      </c>
      <c r="JY36" s="72">
        <v>1.4163775E-27</v>
      </c>
      <c r="JZ36" s="72">
        <v>0</v>
      </c>
      <c r="KA36" s="72">
        <v>8.3927705000000005E-13</v>
      </c>
      <c r="KB36" s="72">
        <v>1.9042913000000001E-11</v>
      </c>
      <c r="KC36" s="72">
        <v>3.4800606999999999E-10</v>
      </c>
      <c r="KD36" s="72">
        <v>6.0169480000000002E-9</v>
      </c>
      <c r="KE36" s="72">
        <v>1.0225894E-7</v>
      </c>
      <c r="KF36" s="72">
        <v>1.7271636000000001E-6</v>
      </c>
      <c r="KG36" s="72">
        <v>2.9094239E-5</v>
      </c>
      <c r="KH36" s="72">
        <v>4.8954407000000001E-4</v>
      </c>
      <c r="KI36" s="72">
        <v>8.2408370000000009E-3</v>
      </c>
      <c r="KJ36" s="72">
        <v>4.4092050000000001E-2</v>
      </c>
      <c r="KK36" s="72">
        <v>0.120094664</v>
      </c>
      <c r="KL36" s="72">
        <v>0.22365979999999999</v>
      </c>
      <c r="KM36" s="72">
        <v>0.30962592</v>
      </c>
      <c r="KN36" s="72">
        <v>0.32798597000000002</v>
      </c>
      <c r="KO36" s="72">
        <v>0.29329574000000003</v>
      </c>
      <c r="KP36" s="72">
        <v>0.19879057999999999</v>
      </c>
      <c r="KQ36" s="72">
        <v>9.8554395000000003E-2</v>
      </c>
      <c r="KR36" s="72">
        <v>3.2276273000000001E-2</v>
      </c>
      <c r="KS36" s="72">
        <v>4.7591339999999999E-3</v>
      </c>
      <c r="KT36" s="72">
        <v>2.8267780000000001E-4</v>
      </c>
      <c r="KU36" s="72">
        <v>1.7013303E-5</v>
      </c>
      <c r="KV36" s="72">
        <v>1.0316769000000001E-6</v>
      </c>
      <c r="KW36" s="72">
        <v>6.2806300000000003E-8</v>
      </c>
      <c r="KX36" s="72">
        <v>3.83036E-9</v>
      </c>
      <c r="KY36" s="72">
        <v>2.3373469999999998E-10</v>
      </c>
      <c r="KZ36" s="72">
        <v>1.426149E-11</v>
      </c>
      <c r="LA36" s="72">
        <v>8.6979170000000004E-13</v>
      </c>
      <c r="LB36" s="72">
        <v>5.3015450000000003E-14</v>
      </c>
      <c r="LC36" s="72">
        <v>3.2292008999999999E-15</v>
      </c>
      <c r="LD36" s="72">
        <v>1.9655352999999999E-16</v>
      </c>
      <c r="LE36" s="72">
        <v>1.1955139999999999E-17</v>
      </c>
      <c r="LF36" s="72">
        <v>7.2662863999999996E-19</v>
      </c>
      <c r="LG36" s="72">
        <v>4.4131665999999998E-20</v>
      </c>
      <c r="LH36" s="72">
        <v>2.6783164999999999E-21</v>
      </c>
      <c r="LI36" s="72">
        <v>1.6241913000000001E-22</v>
      </c>
      <c r="LJ36" s="72">
        <v>9.8415469999999995E-24</v>
      </c>
      <c r="LK36" s="72">
        <v>5.9583413999999999E-25</v>
      </c>
      <c r="LL36" s="72">
        <v>3.6089196999999999E-26</v>
      </c>
      <c r="LM36" s="72">
        <v>1.4163762999999999E-27</v>
      </c>
      <c r="LN36" s="72">
        <v>0</v>
      </c>
      <c r="LO36" s="72">
        <v>8.3927456E-13</v>
      </c>
      <c r="LP36" s="72">
        <v>1.9042852000000001E-11</v>
      </c>
      <c r="LQ36" s="72">
        <v>3.4800482E-10</v>
      </c>
      <c r="LR36" s="72">
        <v>6.0169250000000003E-9</v>
      </c>
      <c r="LS36" s="72">
        <v>1.0225855999999999E-7</v>
      </c>
      <c r="LT36" s="72">
        <v>1.7271574E-6</v>
      </c>
      <c r="LU36" s="72">
        <v>2.9094148000000001E-5</v>
      </c>
      <c r="LV36" s="72">
        <v>4.8954269999999995E-4</v>
      </c>
      <c r="LW36" s="72">
        <v>8.2408150000000003E-3</v>
      </c>
      <c r="LX36" s="72">
        <v>4.4092007000000003E-2</v>
      </c>
      <c r="LY36" s="72">
        <v>0.12009463500000001</v>
      </c>
      <c r="LZ36" s="72">
        <v>0.22365962</v>
      </c>
      <c r="MA36" s="72">
        <v>0.3096257</v>
      </c>
      <c r="MB36" s="72">
        <v>0.32798569999999999</v>
      </c>
      <c r="MC36" s="72">
        <v>0.29329547</v>
      </c>
      <c r="MD36" s="72">
        <v>0.19879042999999999</v>
      </c>
      <c r="ME36" s="72">
        <v>9.8554349999999999E-2</v>
      </c>
      <c r="MF36" s="72">
        <v>3.2276279999999997E-2</v>
      </c>
      <c r="MG36" s="72">
        <v>4.7591420000000001E-3</v>
      </c>
      <c r="MH36" s="72">
        <v>2.8267834999999998E-4</v>
      </c>
      <c r="MI36" s="72">
        <v>1.7013338999999999E-5</v>
      </c>
      <c r="MJ36" s="72">
        <v>1.0316795E-6</v>
      </c>
      <c r="MK36" s="72">
        <v>6.2806460000000001E-8</v>
      </c>
      <c r="ML36" s="72">
        <v>3.8303690000000004E-9</v>
      </c>
      <c r="MM36" s="72">
        <v>2.3373525E-10</v>
      </c>
      <c r="MN36" s="72">
        <v>1.4261530000000001E-11</v>
      </c>
      <c r="MO36" s="72">
        <v>8.6979446999999999E-13</v>
      </c>
      <c r="MP36" s="72">
        <v>5.3015590000000003E-14</v>
      </c>
      <c r="MQ36" s="72">
        <v>3.2292054999999999E-15</v>
      </c>
      <c r="MR36" s="72">
        <v>1.9655359E-16</v>
      </c>
      <c r="MS36" s="72">
        <v>1.1955142E-17</v>
      </c>
      <c r="MT36" s="72">
        <v>7.266302E-19</v>
      </c>
      <c r="MU36" s="72">
        <v>4.4131817999999998E-20</v>
      </c>
      <c r="MV36" s="72">
        <v>2.6783252E-21</v>
      </c>
      <c r="MW36" s="72">
        <v>1.6241947999999999E-22</v>
      </c>
      <c r="MX36" s="72">
        <v>9.8415565000000002E-24</v>
      </c>
      <c r="MY36" s="72">
        <v>5.9583490000000003E-25</v>
      </c>
      <c r="MZ36" s="72">
        <v>3.6089239999999998E-26</v>
      </c>
      <c r="NA36" s="72">
        <v>1.4163779E-27</v>
      </c>
      <c r="NB36" s="72">
        <v>0</v>
      </c>
      <c r="NC36" s="72">
        <v>8.3927223000000003E-13</v>
      </c>
      <c r="ND36" s="72">
        <v>1.9042803999999999E-11</v>
      </c>
      <c r="NE36" s="72">
        <v>3.4800419999999998E-10</v>
      </c>
      <c r="NF36" s="72">
        <v>6.0169150000000004E-9</v>
      </c>
      <c r="NG36" s="72">
        <v>1.0225834E-7</v>
      </c>
      <c r="NH36" s="72">
        <v>1.7271533999999999E-6</v>
      </c>
      <c r="NI36" s="72">
        <v>2.9094079999999998E-5</v>
      </c>
      <c r="NJ36" s="72">
        <v>4.8954149999999997E-4</v>
      </c>
      <c r="NK36" s="72">
        <v>8.2407959999999999E-3</v>
      </c>
      <c r="NL36" s="72">
        <v>4.409192E-2</v>
      </c>
      <c r="NM36" s="72">
        <v>0.12009446999999999</v>
      </c>
      <c r="NN36" s="72">
        <v>0.22365948999999999</v>
      </c>
      <c r="NO36" s="72">
        <v>0.30962557000000002</v>
      </c>
      <c r="NP36" s="72">
        <v>0.32798559999999999</v>
      </c>
      <c r="NQ36" s="72">
        <v>0.29329553000000003</v>
      </c>
      <c r="NR36" s="72">
        <v>0.19879052</v>
      </c>
      <c r="NS36" s="72">
        <v>9.8554439999999993E-2</v>
      </c>
      <c r="NT36" s="72">
        <v>3.2276314E-2</v>
      </c>
      <c r="NU36" s="72">
        <v>4.7591459999999997E-3</v>
      </c>
      <c r="NV36" s="72">
        <v>2.8267857999999998E-4</v>
      </c>
      <c r="NW36" s="72">
        <v>1.7013352000000001E-5</v>
      </c>
      <c r="NX36" s="72">
        <v>1.0316804000000001E-6</v>
      </c>
      <c r="NY36" s="72">
        <v>6.2806530000000004E-8</v>
      </c>
      <c r="NZ36" s="72">
        <v>3.8303719999999997E-9</v>
      </c>
      <c r="OA36" s="72">
        <v>2.3373539999999999E-10</v>
      </c>
      <c r="OB36" s="72">
        <v>1.4261536000000001E-11</v>
      </c>
      <c r="OC36" s="72">
        <v>8.6979489999999997E-13</v>
      </c>
      <c r="OD36" s="72">
        <v>5.3015630000000002E-14</v>
      </c>
      <c r="OE36" s="72">
        <v>3.2292083000000002E-15</v>
      </c>
      <c r="OF36" s="72">
        <v>1.9655359E-16</v>
      </c>
      <c r="OG36" s="72">
        <v>1.1955135E-17</v>
      </c>
      <c r="OH36" s="72">
        <v>7.2663014E-19</v>
      </c>
      <c r="OI36" s="72">
        <v>4.4131880000000002E-20</v>
      </c>
      <c r="OJ36" s="72">
        <v>2.6783304E-21</v>
      </c>
      <c r="OK36" s="72">
        <v>1.6241967999999999E-22</v>
      </c>
      <c r="OL36" s="72">
        <v>9.8415649999999993E-24</v>
      </c>
      <c r="OM36" s="72">
        <v>5.9583550000000004E-25</v>
      </c>
      <c r="ON36" s="72">
        <v>3.6089274000000002E-26</v>
      </c>
      <c r="OO36" s="72">
        <v>1.4163794E-27</v>
      </c>
      <c r="OP36" s="72">
        <v>0</v>
      </c>
      <c r="OQ36" s="72">
        <v>8.3927169999999999E-13</v>
      </c>
      <c r="OR36" s="72">
        <v>1.9042790000000001E-11</v>
      </c>
      <c r="OS36" s="72">
        <v>3.4800380000000001E-10</v>
      </c>
      <c r="OT36" s="72">
        <v>6.0169087000000001E-9</v>
      </c>
      <c r="OU36" s="72">
        <v>1.0225832E-7</v>
      </c>
      <c r="OV36" s="72">
        <v>1.7271526E-6</v>
      </c>
      <c r="OW36" s="72">
        <v>2.9094051999999999E-5</v>
      </c>
      <c r="OX36" s="72">
        <v>4.8954109999999995E-4</v>
      </c>
      <c r="OY36" s="72">
        <v>8.2407850000000005E-3</v>
      </c>
      <c r="OZ36" s="72">
        <v>4.4091847000000003E-2</v>
      </c>
      <c r="PA36" s="72">
        <v>0.120094374</v>
      </c>
      <c r="PB36" s="72">
        <v>0.22365942999999999</v>
      </c>
      <c r="PC36" s="72">
        <v>0.30962557000000002</v>
      </c>
      <c r="PD36" s="72">
        <v>0.32798569999999999</v>
      </c>
      <c r="PE36" s="72">
        <v>0.29329568</v>
      </c>
      <c r="PF36" s="72">
        <v>0.19879065000000001</v>
      </c>
      <c r="PG36" s="72">
        <v>9.8554513999999996E-2</v>
      </c>
      <c r="PH36" s="72">
        <v>3.2276359999999997E-2</v>
      </c>
      <c r="PI36" s="72">
        <v>4.7591602999999998E-3</v>
      </c>
      <c r="PJ36" s="72">
        <v>2.8267941999999998E-4</v>
      </c>
      <c r="PK36" s="72">
        <v>1.7013403E-5</v>
      </c>
      <c r="PL36" s="72">
        <v>1.0316833999999999E-6</v>
      </c>
      <c r="PM36" s="72">
        <v>6.2806709999999995E-8</v>
      </c>
      <c r="PN36" s="72">
        <v>3.8303829999999999E-9</v>
      </c>
      <c r="PO36" s="72">
        <v>2.3373599999999998E-10</v>
      </c>
      <c r="PP36" s="72">
        <v>1.4261565E-11</v>
      </c>
      <c r="PQ36" s="72">
        <v>8.6979636999999997E-13</v>
      </c>
      <c r="PR36" s="72">
        <v>5.3015745E-14</v>
      </c>
      <c r="PS36" s="72">
        <v>3.2292172000000002E-15</v>
      </c>
      <c r="PT36" s="72">
        <v>1.9655429E-16</v>
      </c>
      <c r="PU36" s="72">
        <v>1.1955174E-17</v>
      </c>
      <c r="PV36" s="72">
        <v>7.2663184999999998E-19</v>
      </c>
      <c r="PW36" s="72">
        <v>4.4131973000000002E-20</v>
      </c>
      <c r="PX36" s="72">
        <v>2.6783355E-21</v>
      </c>
      <c r="PY36" s="72">
        <v>1.6242E-22</v>
      </c>
      <c r="PZ36" s="72">
        <v>9.8415859999999997E-24</v>
      </c>
      <c r="QA36" s="72">
        <v>5.9583690000000004E-25</v>
      </c>
      <c r="QB36" s="72">
        <v>3.6089348000000002E-26</v>
      </c>
      <c r="QC36" s="72">
        <v>1.4163821E-27</v>
      </c>
      <c r="QD36" s="72">
        <v>0</v>
      </c>
      <c r="QE36" s="72">
        <v>8.3926875999999999E-13</v>
      </c>
      <c r="QF36" s="72">
        <v>1.9042715E-11</v>
      </c>
      <c r="QG36" s="72">
        <v>3.4800250000000001E-10</v>
      </c>
      <c r="QH36" s="72">
        <v>6.0168857000000002E-9</v>
      </c>
      <c r="QI36" s="72">
        <v>1.0225792E-7</v>
      </c>
      <c r="QJ36" s="72">
        <v>1.7271469E-6</v>
      </c>
      <c r="QK36" s="72">
        <v>2.9093964000000001E-5</v>
      </c>
      <c r="QL36" s="72">
        <v>4.8953964000000003E-4</v>
      </c>
      <c r="QM36" s="72">
        <v>8.2407650000000006E-3</v>
      </c>
      <c r="QN36" s="72">
        <v>4.4091779999999997E-2</v>
      </c>
      <c r="QO36" s="72">
        <v>0.12009422</v>
      </c>
      <c r="QP36" s="72">
        <v>0.22365934000000001</v>
      </c>
      <c r="QQ36" s="72">
        <v>0.30962571999999999</v>
      </c>
      <c r="QR36" s="72">
        <v>0.32798585000000002</v>
      </c>
      <c r="QS36" s="72">
        <v>0.29329603999999998</v>
      </c>
      <c r="QT36" s="72">
        <v>0.19879090999999999</v>
      </c>
      <c r="QU36" s="72">
        <v>9.8554639999999999E-2</v>
      </c>
      <c r="QV36" s="72">
        <v>3.2276403000000002E-2</v>
      </c>
      <c r="QW36" s="72">
        <v>4.7591756999999998E-3</v>
      </c>
      <c r="QX36" s="72">
        <v>2.8268035000000001E-4</v>
      </c>
      <c r="QY36" s="72">
        <v>1.7013454999999999E-5</v>
      </c>
      <c r="QZ36" s="72">
        <v>1.0316868E-6</v>
      </c>
      <c r="RA36" s="72">
        <v>6.2806905000000001E-8</v>
      </c>
      <c r="RB36" s="72">
        <v>3.8303955999999998E-9</v>
      </c>
      <c r="RC36" s="72">
        <v>2.3373671999999998E-10</v>
      </c>
      <c r="RD36" s="72">
        <v>1.42616075E-11</v>
      </c>
      <c r="RE36" s="72">
        <v>8.6979850000000003E-13</v>
      </c>
      <c r="RF36" s="72">
        <v>5.3015880000000001E-14</v>
      </c>
      <c r="RG36" s="72">
        <v>3.2292275999999999E-15</v>
      </c>
      <c r="RH36" s="72">
        <v>1.9655514999999999E-16</v>
      </c>
      <c r="RI36" s="72">
        <v>1.19552364E-17</v>
      </c>
      <c r="RJ36" s="72">
        <v>7.2663559999999998E-19</v>
      </c>
      <c r="RK36" s="72">
        <v>4.4132149999999998E-20</v>
      </c>
      <c r="RL36" s="72">
        <v>2.6783445999999999E-21</v>
      </c>
      <c r="RM36" s="72">
        <v>1.6242047000000001E-22</v>
      </c>
      <c r="RN36" s="72">
        <v>9.8416159999999994E-24</v>
      </c>
      <c r="RO36" s="72">
        <v>5.9583869999999998E-25</v>
      </c>
      <c r="RP36" s="72">
        <v>3.6089452999999999E-26</v>
      </c>
      <c r="RQ36" s="72">
        <v>1.4163862E-27</v>
      </c>
      <c r="RR36" s="72">
        <v>0</v>
      </c>
      <c r="RS36" s="72">
        <v>8.3926530000000003E-13</v>
      </c>
      <c r="RT36" s="72">
        <v>1.9042639000000001E-11</v>
      </c>
      <c r="RU36" s="72">
        <v>3.4800113000000001E-10</v>
      </c>
      <c r="RV36" s="72">
        <v>6.0168650000000002E-9</v>
      </c>
      <c r="RW36" s="72">
        <v>1.0225761E-7</v>
      </c>
      <c r="RX36" s="72">
        <v>1.7271421E-6</v>
      </c>
      <c r="RY36" s="72">
        <v>2.9093899999999999E-5</v>
      </c>
      <c r="RZ36" s="72">
        <v>4.8953877000000004E-4</v>
      </c>
      <c r="SA36" s="72">
        <v>8.2407480000000009E-3</v>
      </c>
      <c r="SB36" s="72">
        <v>4.4091746000000001E-2</v>
      </c>
      <c r="SC36" s="72">
        <v>0.12009410600000001</v>
      </c>
      <c r="SD36" s="72">
        <v>0.22365916</v>
      </c>
      <c r="SE36" s="72">
        <v>0.3096255</v>
      </c>
      <c r="SF36" s="72">
        <v>0.32798569999999999</v>
      </c>
      <c r="SG36" s="72">
        <v>0.29329612999999999</v>
      </c>
      <c r="SH36" s="72">
        <v>0.19879100999999999</v>
      </c>
      <c r="SI36" s="72">
        <v>9.8554699999999995E-2</v>
      </c>
      <c r="SJ36" s="72">
        <v>3.227642E-2</v>
      </c>
      <c r="SK36" s="72">
        <v>4.7591769999999999E-3</v>
      </c>
      <c r="SL36" s="72">
        <v>2.8268038E-4</v>
      </c>
      <c r="SM36" s="72">
        <v>1.7013457000000001E-5</v>
      </c>
      <c r="SN36" s="72">
        <v>1.0316865E-6</v>
      </c>
      <c r="SO36" s="72">
        <v>6.2806880000000003E-8</v>
      </c>
      <c r="SP36" s="72">
        <v>3.8303950000000004E-9</v>
      </c>
      <c r="SQ36" s="72">
        <v>2.3373675000000001E-10</v>
      </c>
      <c r="SR36" s="72">
        <v>1.4261611E-11</v>
      </c>
      <c r="SS36" s="72">
        <v>8.6979889999999996E-13</v>
      </c>
      <c r="ST36" s="72">
        <v>5.3015889999999999E-14</v>
      </c>
      <c r="SU36" s="72">
        <v>3.2292284000000001E-15</v>
      </c>
      <c r="SV36" s="72">
        <v>1.9655527E-16</v>
      </c>
      <c r="SW36" s="72">
        <v>1.1955253E-17</v>
      </c>
      <c r="SX36" s="72">
        <v>7.2663676E-19</v>
      </c>
      <c r="SY36" s="72">
        <v>4.4132212000000002E-20</v>
      </c>
      <c r="SZ36" s="72">
        <v>2.6783462E-21</v>
      </c>
      <c r="TA36" s="72">
        <v>1.6242050000000001E-22</v>
      </c>
      <c r="TB36" s="72">
        <v>9.8416210000000005E-24</v>
      </c>
      <c r="TC36" s="72">
        <v>5.9583910000000001E-25</v>
      </c>
      <c r="TD36" s="72">
        <v>3.6089467999999999E-26</v>
      </c>
      <c r="TE36" s="72">
        <v>1.4163870999999999E-27</v>
      </c>
      <c r="TF36" s="72">
        <v>0</v>
      </c>
      <c r="TG36" s="72">
        <v>8.3926334000000003E-13</v>
      </c>
      <c r="TH36" s="72">
        <v>1.9042594000000001E-11</v>
      </c>
      <c r="TI36" s="72">
        <v>3.4800013E-10</v>
      </c>
      <c r="TJ36" s="72">
        <v>6.0168449999999996E-9</v>
      </c>
      <c r="TK36" s="72">
        <v>1.0225726E-7</v>
      </c>
      <c r="TL36" s="72">
        <v>1.7271358999999999E-6</v>
      </c>
      <c r="TM36" s="72">
        <v>2.9093782E-5</v>
      </c>
      <c r="TN36" s="72">
        <v>4.8953699999999996E-4</v>
      </c>
      <c r="TO36" s="72">
        <v>8.2407250000000008E-3</v>
      </c>
      <c r="TP36" s="72">
        <v>4.4091690000000003E-2</v>
      </c>
      <c r="TQ36" s="72">
        <v>0.12009408000000001</v>
      </c>
      <c r="TR36" s="72">
        <v>0.22365921999999999</v>
      </c>
      <c r="TS36" s="72">
        <v>0.3096257</v>
      </c>
      <c r="TT36" s="72">
        <v>0.32798588000000001</v>
      </c>
      <c r="TU36" s="72">
        <v>0.29329645999999998</v>
      </c>
      <c r="TV36" s="72">
        <v>0.19879125</v>
      </c>
      <c r="TW36" s="72">
        <v>9.8554804999999995E-2</v>
      </c>
      <c r="TX36" s="72">
        <v>3.2276462999999998E-2</v>
      </c>
      <c r="TY36" s="72">
        <v>4.7591836000000004E-3</v>
      </c>
      <c r="TZ36" s="72">
        <v>2.826808E-4</v>
      </c>
      <c r="UA36" s="72">
        <v>1.7013476999999999E-5</v>
      </c>
      <c r="UB36" s="72">
        <v>1.0316875E-6</v>
      </c>
      <c r="UC36" s="72">
        <v>6.2806939999999995E-8</v>
      </c>
      <c r="UD36" s="72">
        <v>3.8303977999999996E-9</v>
      </c>
      <c r="UE36" s="72">
        <v>2.3373703000000002E-10</v>
      </c>
      <c r="UF36" s="72">
        <v>1.42616335E-11</v>
      </c>
      <c r="UG36" s="72">
        <v>8.6980076E-13</v>
      </c>
      <c r="UH36" s="72">
        <v>5.3016010000000003E-14</v>
      </c>
      <c r="UI36" s="72">
        <v>3.2292354E-15</v>
      </c>
      <c r="UJ36" s="72">
        <v>1.9655566E-16</v>
      </c>
      <c r="UK36" s="72">
        <v>1.1955278E-17</v>
      </c>
      <c r="UL36" s="72">
        <v>7.2663850000000003E-19</v>
      </c>
      <c r="UM36" s="72">
        <v>4.413231E-20</v>
      </c>
      <c r="UN36" s="72">
        <v>2.6783512000000001E-21</v>
      </c>
      <c r="UO36" s="72">
        <v>1.6242076999999999E-22</v>
      </c>
      <c r="UP36" s="72">
        <v>9.8416380000000001E-24</v>
      </c>
      <c r="UQ36" s="72">
        <v>5.9584014999999996E-25</v>
      </c>
      <c r="UR36" s="72">
        <v>3.6089526999999999E-26</v>
      </c>
      <c r="US36" s="72">
        <v>1.4163892000000001E-27</v>
      </c>
      <c r="UT36" s="72">
        <v>0</v>
      </c>
      <c r="UU36" s="72">
        <v>8.3926550000000005E-13</v>
      </c>
      <c r="UV36" s="72">
        <v>1.9042645999999999E-11</v>
      </c>
      <c r="UW36" s="72">
        <v>3.4800109999999998E-10</v>
      </c>
      <c r="UX36" s="72">
        <v>6.0168589999999999E-9</v>
      </c>
      <c r="UY36" s="72">
        <v>1.0225747E-7</v>
      </c>
      <c r="UZ36" s="72">
        <v>1.7271383E-6</v>
      </c>
      <c r="VA36" s="72">
        <v>2.9093810999999999E-5</v>
      </c>
      <c r="VB36" s="72">
        <v>4.8953699999999996E-4</v>
      </c>
      <c r="VC36" s="72">
        <v>8.2407230000000001E-3</v>
      </c>
      <c r="VD36" s="72">
        <v>4.4091690000000003E-2</v>
      </c>
      <c r="VE36" s="72">
        <v>0.12009410600000001</v>
      </c>
      <c r="VF36" s="72">
        <v>0.22365930000000001</v>
      </c>
      <c r="VG36" s="72">
        <v>0.30962585999999997</v>
      </c>
      <c r="VH36" s="72">
        <v>0.32798611999999999</v>
      </c>
      <c r="VI36" s="72">
        <v>0.29329674999999999</v>
      </c>
      <c r="VJ36" s="72">
        <v>0.19879137999999999</v>
      </c>
      <c r="VK36" s="72">
        <v>9.8554849999999999E-2</v>
      </c>
      <c r="VL36" s="72">
        <v>3.2276465999999997E-2</v>
      </c>
      <c r="VM36" s="72">
        <v>4.75918E-3</v>
      </c>
      <c r="VN36" s="72">
        <v>2.8268059999999999E-4</v>
      </c>
      <c r="VO36" s="72">
        <v>1.7013465999999999E-5</v>
      </c>
      <c r="VP36" s="72">
        <v>1.0316868999999999E-6</v>
      </c>
      <c r="VQ36" s="72">
        <v>6.2806899999999996E-8</v>
      </c>
      <c r="VR36" s="72">
        <v>3.8303950000000004E-9</v>
      </c>
      <c r="VS36" s="72">
        <v>2.3373684E-10</v>
      </c>
      <c r="VT36" s="72">
        <v>1.4261633E-11</v>
      </c>
      <c r="VU36" s="72">
        <v>8.6980103000000002E-13</v>
      </c>
      <c r="VV36" s="72">
        <v>5.3016069999999998E-14</v>
      </c>
      <c r="VW36" s="72">
        <v>3.2292394000000001E-15</v>
      </c>
      <c r="VX36" s="72">
        <v>1.9655589000000001E-16</v>
      </c>
      <c r="VY36" s="72">
        <v>1.1955291E-17</v>
      </c>
      <c r="VZ36" s="72">
        <v>7.2663914000000004E-19</v>
      </c>
      <c r="WA36" s="72">
        <v>4.4132354000000001E-20</v>
      </c>
      <c r="WB36" s="72">
        <v>2.6783539E-21</v>
      </c>
      <c r="WC36" s="72">
        <v>1.6242093999999999E-22</v>
      </c>
      <c r="WD36" s="72">
        <v>9.8416496000000007E-24</v>
      </c>
      <c r="WE36" s="72">
        <v>5.9584079999999997E-25</v>
      </c>
      <c r="WF36" s="72">
        <v>3.6089563999999999E-26</v>
      </c>
      <c r="WG36" s="72">
        <v>1.4163908E-27</v>
      </c>
      <c r="WH36" s="72">
        <v>0</v>
      </c>
      <c r="WI36" s="72">
        <v>8.3926795000000005E-13</v>
      </c>
      <c r="WJ36" s="72">
        <v>1.9042706999999998E-11</v>
      </c>
      <c r="WK36" s="72">
        <v>3.4800227000000002E-10</v>
      </c>
      <c r="WL36" s="72">
        <v>6.0168789999999997E-9</v>
      </c>
      <c r="WM36" s="72">
        <v>1.0225776E-7</v>
      </c>
      <c r="WN36" s="72">
        <v>1.7271432E-6</v>
      </c>
      <c r="WO36" s="72">
        <v>2.9093899999999999E-5</v>
      </c>
      <c r="WP36" s="72">
        <v>4.8953877000000004E-4</v>
      </c>
      <c r="WQ36" s="72">
        <v>8.2407499999999998E-3</v>
      </c>
      <c r="WR36" s="72">
        <v>4.4091772000000001E-2</v>
      </c>
      <c r="WS36" s="72">
        <v>0.120094284</v>
      </c>
      <c r="WT36" s="72">
        <v>0.22365958999999999</v>
      </c>
      <c r="WU36" s="72">
        <v>0.30962622000000001</v>
      </c>
      <c r="WV36" s="72">
        <v>0.32798644999999998</v>
      </c>
      <c r="WW36" s="72">
        <v>0.29329680000000002</v>
      </c>
      <c r="WX36" s="72">
        <v>0.19879142999999999</v>
      </c>
      <c r="WY36" s="72">
        <v>9.8554870000000003E-2</v>
      </c>
      <c r="WZ36" s="72">
        <v>3.2276465999999997E-2</v>
      </c>
      <c r="XA36" s="72">
        <v>4.7591780000000002E-3</v>
      </c>
      <c r="XB36" s="72">
        <v>2.8268040000000003E-4</v>
      </c>
      <c r="XC36" s="72">
        <v>1.7013457000000001E-5</v>
      </c>
      <c r="XD36" s="72">
        <v>1.0316866000000001E-6</v>
      </c>
      <c r="XE36" s="72">
        <v>6.2806870000000006E-8</v>
      </c>
      <c r="XF36" s="72">
        <v>3.8303942000000001E-9</v>
      </c>
      <c r="XG36" s="72">
        <v>2.3373680000000003E-10</v>
      </c>
      <c r="XH36" s="72">
        <v>1.4261631000000001E-11</v>
      </c>
      <c r="XI36" s="72">
        <v>8.6980146E-13</v>
      </c>
      <c r="XJ36" s="72">
        <v>5.3016134E-14</v>
      </c>
      <c r="XK36" s="72">
        <v>3.2292456000000002E-15</v>
      </c>
      <c r="XL36" s="72">
        <v>1.9655626999999999E-16</v>
      </c>
      <c r="XM36" s="72">
        <v>1.19553076E-17</v>
      </c>
      <c r="XN36" s="72">
        <v>7.2663986000000001E-19</v>
      </c>
      <c r="XO36" s="72">
        <v>4.4132383000000002E-20</v>
      </c>
      <c r="XP36" s="72">
        <v>2.6783554999999998E-21</v>
      </c>
      <c r="XQ36" s="72">
        <v>1.6242107E-22</v>
      </c>
      <c r="XR36" s="72">
        <v>9.8416590000000005E-24</v>
      </c>
      <c r="XS36" s="72">
        <v>5.9584124000000004E-25</v>
      </c>
      <c r="XT36" s="72">
        <v>3.6089588000000001E-26</v>
      </c>
      <c r="XU36" s="72">
        <v>1.4163918000000001E-27</v>
      </c>
      <c r="XV36" s="72">
        <v>0</v>
      </c>
      <c r="XW36" s="72">
        <v>8.3927140000000002E-13</v>
      </c>
      <c r="XX36" s="72">
        <v>1.9042785999999999E-11</v>
      </c>
      <c r="XY36" s="72">
        <v>3.4800375999999999E-10</v>
      </c>
      <c r="XZ36" s="72">
        <v>6.0169070000000003E-9</v>
      </c>
      <c r="YA36" s="72">
        <v>1.0225841000000001E-7</v>
      </c>
      <c r="YB36" s="72">
        <v>1.7271543999999999E-6</v>
      </c>
      <c r="YC36" s="72">
        <v>2.9094072E-5</v>
      </c>
      <c r="YD36" s="72">
        <v>4.8954109999999995E-4</v>
      </c>
      <c r="YE36" s="72">
        <v>8.2407869999999994E-3</v>
      </c>
      <c r="YF36" s="72">
        <v>4.4091890000000002E-2</v>
      </c>
      <c r="YG36" s="72">
        <v>0.12009446999999999</v>
      </c>
      <c r="YH36" s="72">
        <v>0.22365983</v>
      </c>
      <c r="YI36" s="72">
        <v>0.30962655</v>
      </c>
      <c r="YJ36" s="72">
        <v>0.32798674999999999</v>
      </c>
      <c r="YK36" s="72">
        <v>0.29329709999999998</v>
      </c>
      <c r="YL36" s="72">
        <v>0.19879168</v>
      </c>
      <c r="YM36" s="72">
        <v>9.8555000000000004E-2</v>
      </c>
      <c r="YN36" s="72">
        <v>3.2276510000000001E-2</v>
      </c>
      <c r="YO36" s="72">
        <v>4.7591863999999996E-3</v>
      </c>
      <c r="YP36" s="72">
        <v>2.826808E-4</v>
      </c>
      <c r="YQ36" s="72">
        <v>1.7013480000000001E-5</v>
      </c>
      <c r="YR36" s="72">
        <v>1.0316880000000001E-6</v>
      </c>
      <c r="YS36" s="72">
        <v>6.2806979999999995E-8</v>
      </c>
      <c r="YT36" s="72">
        <v>3.8304012999999999E-9</v>
      </c>
      <c r="YU36" s="72">
        <v>2.3373721999999998E-10</v>
      </c>
      <c r="YV36" s="72">
        <v>1.4261653999999999E-11</v>
      </c>
      <c r="YW36" s="72">
        <v>8.6980304000000005E-13</v>
      </c>
      <c r="YX36" s="72">
        <v>5.3016242999999999E-14</v>
      </c>
      <c r="YY36" s="72">
        <v>3.2292533999999999E-15</v>
      </c>
      <c r="YZ36" s="72">
        <v>1.9655677E-16</v>
      </c>
      <c r="ZA36" s="72">
        <v>1.19553365E-17</v>
      </c>
      <c r="ZB36" s="72">
        <v>7.2664139999999998E-19</v>
      </c>
      <c r="ZC36" s="72">
        <v>4.4132449999999998E-20</v>
      </c>
      <c r="ZD36" s="72">
        <v>2.6783595000000001E-21</v>
      </c>
      <c r="ZE36" s="72">
        <v>1.624213E-22</v>
      </c>
      <c r="ZF36" s="72">
        <v>9.8416760000000001E-24</v>
      </c>
      <c r="ZG36" s="72">
        <v>5.9584219999999996E-25</v>
      </c>
      <c r="ZH36" s="72">
        <v>3.6089640000000002E-26</v>
      </c>
      <c r="ZI36" s="72">
        <v>1.4163945000000001E-27</v>
      </c>
      <c r="ZJ36" s="72">
        <v>0</v>
      </c>
      <c r="ZK36" s="72">
        <v>8.3927129999999996E-13</v>
      </c>
      <c r="ZL36" s="72">
        <v>1.9042779999999999E-11</v>
      </c>
      <c r="ZM36" s="72">
        <v>3.4800345999999999E-10</v>
      </c>
      <c r="ZN36" s="72">
        <v>6.0169002999999999E-9</v>
      </c>
      <c r="ZO36" s="72">
        <v>1.02258106E-7</v>
      </c>
      <c r="ZP36" s="72">
        <v>1.7271491999999999E-6</v>
      </c>
      <c r="ZQ36" s="72">
        <v>2.9094012999999998E-5</v>
      </c>
      <c r="ZR36" s="72">
        <v>4.8954033999999995E-4</v>
      </c>
      <c r="ZS36" s="72">
        <v>8.2407750000000005E-3</v>
      </c>
      <c r="ZT36" s="72">
        <v>4.4091900000000003E-2</v>
      </c>
      <c r="ZU36" s="72">
        <v>0.12009454</v>
      </c>
      <c r="ZV36" s="72">
        <v>0.22365993000000001</v>
      </c>
      <c r="ZW36" s="72">
        <v>0.30962666999999999</v>
      </c>
      <c r="ZX36" s="72">
        <v>0.32798680000000002</v>
      </c>
      <c r="ZY36" s="72">
        <v>0.29329735000000001</v>
      </c>
      <c r="ZZ36" s="72">
        <v>0.19879185999999999</v>
      </c>
      <c r="AAA36" s="72">
        <v>9.8555065999999997E-2</v>
      </c>
      <c r="AAB36" s="72">
        <v>3.2276526E-2</v>
      </c>
      <c r="AAC36" s="72">
        <v>4.7591863999999996E-3</v>
      </c>
      <c r="AAD36" s="72">
        <v>2.8268088E-4</v>
      </c>
      <c r="AAE36" s="72">
        <v>1.7013490000000002E-5</v>
      </c>
      <c r="AAF36" s="72">
        <v>1.0316888E-6</v>
      </c>
      <c r="AAG36" s="72">
        <v>6.2807059999999994E-8</v>
      </c>
      <c r="AAH36" s="72">
        <v>3.8304083999999997E-9</v>
      </c>
      <c r="AAI36" s="72">
        <v>2.3373775000000002E-10</v>
      </c>
      <c r="AAJ36" s="72">
        <v>1.4261695E-11</v>
      </c>
      <c r="AAK36" s="72">
        <v>8.6980570000000005E-13</v>
      </c>
      <c r="AAL36" s="72">
        <v>5.3016421999999998E-14</v>
      </c>
      <c r="AAM36" s="72">
        <v>3.2292649999999998E-15</v>
      </c>
      <c r="AAN36" s="72">
        <v>1.9655760999999999E-16</v>
      </c>
      <c r="AAO36" s="72">
        <v>1.1955393000000001E-17</v>
      </c>
      <c r="AAP36" s="72">
        <v>7.2664486999999996E-19</v>
      </c>
      <c r="AAQ36" s="72">
        <v>4.4132673999999998E-20</v>
      </c>
      <c r="AAR36" s="72">
        <v>2.6783726999999998E-21</v>
      </c>
      <c r="AAS36" s="72">
        <v>1.6242213E-22</v>
      </c>
      <c r="AAT36" s="72">
        <v>9.8417280000000004E-24</v>
      </c>
      <c r="AAU36" s="72">
        <v>5.9584559999999996E-25</v>
      </c>
      <c r="AAV36" s="72">
        <v>3.6089860000000002E-26</v>
      </c>
      <c r="AAW36" s="72">
        <v>1.4164043E-27</v>
      </c>
      <c r="AAX36" s="72">
        <v>0</v>
      </c>
      <c r="AAY36" s="72">
        <v>8.3927009999999997E-13</v>
      </c>
      <c r="AAZ36" s="72">
        <v>1.9042767000000001E-11</v>
      </c>
      <c r="ABA36" s="72">
        <v>3.4800353999999999E-10</v>
      </c>
      <c r="ABB36" s="72">
        <v>6.0169047999999996E-9</v>
      </c>
      <c r="ABC36" s="72">
        <v>1.0225815E-7</v>
      </c>
      <c r="ABD36" s="72">
        <v>1.7271491999999999E-6</v>
      </c>
      <c r="ABE36" s="72">
        <v>2.9093992000000001E-5</v>
      </c>
      <c r="ABF36" s="72">
        <v>4.8954016999999998E-4</v>
      </c>
      <c r="ABG36" s="72">
        <v>8.2407715000000006E-3</v>
      </c>
      <c r="ABH36" s="72">
        <v>4.4091918000000001E-2</v>
      </c>
      <c r="ABI36" s="72">
        <v>0.12009462</v>
      </c>
      <c r="ABJ36" s="72">
        <v>0.2236601</v>
      </c>
      <c r="ABK36" s="72">
        <v>0.30962685000000001</v>
      </c>
      <c r="ABL36" s="72">
        <v>0.32798705</v>
      </c>
      <c r="ABM36" s="72">
        <v>0.29329735000000001</v>
      </c>
      <c r="ABN36" s="72">
        <v>0.19879182000000001</v>
      </c>
      <c r="ABO36" s="72">
        <v>9.855506E-2</v>
      </c>
      <c r="ABP36" s="72">
        <v>3.2276514999999999E-2</v>
      </c>
      <c r="ABQ36" s="72">
        <v>4.7591817999999998E-3</v>
      </c>
      <c r="ABR36" s="72">
        <v>2.8268063999999999E-4</v>
      </c>
      <c r="ABS36" s="72">
        <v>1.7013474000000001E-5</v>
      </c>
      <c r="ABT36" s="72">
        <v>1.0316877000000001E-6</v>
      </c>
      <c r="ABU36" s="72">
        <v>6.2807004000000002E-8</v>
      </c>
      <c r="ABV36" s="72">
        <v>3.8304057999999997E-9</v>
      </c>
      <c r="ABW36" s="72">
        <v>2.3373771999999999E-10</v>
      </c>
      <c r="ABX36" s="72">
        <v>1.4261692999999999E-11</v>
      </c>
      <c r="ABY36" s="72">
        <v>8.6980580000000001E-13</v>
      </c>
      <c r="ABZ36" s="72">
        <v>5.301641E-14</v>
      </c>
      <c r="ACA36" s="72">
        <v>3.2292645999999999E-15</v>
      </c>
      <c r="ACB36" s="72">
        <v>1.9655752000000001E-16</v>
      </c>
      <c r="ACC36" s="72">
        <v>1.1955389E-17</v>
      </c>
      <c r="ACD36" s="72">
        <v>7.2664436000000003E-19</v>
      </c>
      <c r="ACE36" s="72">
        <v>4.4132645000000003E-20</v>
      </c>
      <c r="ACF36" s="72">
        <v>2.6783696000000001E-21</v>
      </c>
      <c r="ACG36" s="72">
        <v>1.6242182000000001E-22</v>
      </c>
      <c r="ACH36" s="72">
        <v>9.8416979999999993E-24</v>
      </c>
      <c r="ACI36" s="72">
        <v>5.9584305999999999E-25</v>
      </c>
      <c r="ACJ36" s="72">
        <v>3.6089668E-26</v>
      </c>
      <c r="ACK36" s="72">
        <v>1.4163971000000001E-27</v>
      </c>
      <c r="ACL36" s="72">
        <v>0</v>
      </c>
      <c r="ACM36" s="72">
        <v>8.3927254999999997E-13</v>
      </c>
      <c r="ACN36" s="72">
        <v>1.90428E-11</v>
      </c>
      <c r="ACO36" s="72">
        <v>3.4800407000000002E-10</v>
      </c>
      <c r="ACP36" s="72">
        <v>6.0169104999999998E-9</v>
      </c>
      <c r="ACQ36" s="72">
        <v>1.0225831E-7</v>
      </c>
      <c r="ACR36" s="72">
        <v>1.7271531000000001E-6</v>
      </c>
      <c r="ACS36" s="72">
        <v>2.9094051999999999E-5</v>
      </c>
      <c r="ACT36" s="72">
        <v>4.8954089999999999E-4</v>
      </c>
      <c r="ACU36" s="72">
        <v>8.2407790000000002E-3</v>
      </c>
      <c r="ACV36" s="72">
        <v>4.4091824000000002E-2</v>
      </c>
      <c r="ACW36" s="72">
        <v>0.12009423</v>
      </c>
      <c r="ACX36" s="72">
        <v>0.22365927999999999</v>
      </c>
      <c r="ACY36" s="72">
        <v>0.30962545000000002</v>
      </c>
      <c r="ACZ36" s="72">
        <v>0.32798549999999999</v>
      </c>
      <c r="ADA36" s="72">
        <v>0.29329577000000001</v>
      </c>
      <c r="ADB36" s="72">
        <v>0.19879069999999999</v>
      </c>
      <c r="ADC36" s="72">
        <v>9.8554513999999996E-2</v>
      </c>
      <c r="ADD36" s="72">
        <v>3.2276350000000002E-2</v>
      </c>
      <c r="ADE36" s="72">
        <v>4.7591533999999996E-3</v>
      </c>
      <c r="ADF36" s="72">
        <v>2.8267895999999998E-4</v>
      </c>
      <c r="ADG36" s="72">
        <v>1.7013376999999999E-5</v>
      </c>
      <c r="ADH36" s="72">
        <v>1.0316823999999999E-6</v>
      </c>
      <c r="ADI36" s="72">
        <v>6.2806690000000002E-8</v>
      </c>
      <c r="ADJ36" s="72">
        <v>3.8303899999999996E-9</v>
      </c>
      <c r="ADK36" s="72">
        <v>2.3373680000000003E-10</v>
      </c>
      <c r="ADL36" s="72">
        <v>1.4261649E-11</v>
      </c>
      <c r="ADM36" s="72">
        <v>8.6980340000000003E-13</v>
      </c>
      <c r="ADN36" s="72">
        <v>5.3016267000000001E-14</v>
      </c>
      <c r="ADO36" s="72">
        <v>3.2292545000000001E-15</v>
      </c>
      <c r="ADP36" s="72">
        <v>1.9655664E-16</v>
      </c>
      <c r="ADQ36" s="72">
        <v>1.1955314000000001E-17</v>
      </c>
      <c r="ADR36" s="72">
        <v>7.2663890000000005E-19</v>
      </c>
      <c r="ADS36" s="72">
        <v>4.4132219999999997E-20</v>
      </c>
      <c r="ADT36" s="72">
        <v>2.6783403000000001E-21</v>
      </c>
      <c r="ADU36" s="72">
        <v>1.6242010000000001E-22</v>
      </c>
      <c r="ADV36" s="72">
        <v>9.8416140000000004E-24</v>
      </c>
      <c r="ADW36" s="72">
        <v>5.9584100000000003E-25</v>
      </c>
      <c r="ADX36" s="72">
        <v>3.6089823000000001E-26</v>
      </c>
      <c r="ADY36" s="72">
        <v>1.4163984E-27</v>
      </c>
      <c r="ADZ36" s="77"/>
      <c r="AEA36" s="73">
        <v>30</v>
      </c>
      <c r="AEB36" s="103">
        <v>30.5</v>
      </c>
      <c r="AEC36" s="110"/>
      <c r="AED36" s="110"/>
      <c r="AEE36" s="75">
        <f t="shared" si="22"/>
        <v>31</v>
      </c>
      <c r="AEF36" s="121"/>
      <c r="AEG36" s="105">
        <f t="shared" ref="AEG36:AEP45" si="33">INDEX($F$6:$ADX$108,$B36,AEG$5)</f>
        <v>2.8659110000000001E-28</v>
      </c>
      <c r="AEH36" s="105">
        <f t="shared" si="33"/>
        <v>2.8659053000000002E-28</v>
      </c>
      <c r="AEI36" s="105">
        <f t="shared" si="33"/>
        <v>2.8659120000000002E-28</v>
      </c>
      <c r="AEJ36" s="105">
        <f t="shared" si="33"/>
        <v>2.8659110000000001E-28</v>
      </c>
      <c r="AEK36" s="105">
        <f t="shared" si="33"/>
        <v>2.8659030000000001E-28</v>
      </c>
      <c r="AEL36" s="105">
        <f t="shared" si="33"/>
        <v>2.8658980000000002E-28</v>
      </c>
      <c r="AEM36" s="105">
        <f t="shared" si="33"/>
        <v>2.8658932999999999E-28</v>
      </c>
      <c r="AEN36" s="105">
        <f t="shared" si="33"/>
        <v>2.8658910000000002E-28</v>
      </c>
      <c r="AEO36" s="105">
        <f t="shared" si="33"/>
        <v>2.8658947E-28</v>
      </c>
      <c r="AEP36" s="105">
        <f t="shared" si="33"/>
        <v>2.8658976000000002E-28</v>
      </c>
      <c r="AEQ36" s="105">
        <f t="shared" ref="AEQ36:AEY45" si="34">INDEX($F$6:$ADX$108,$B36,AEQ$5)</f>
        <v>2.865902E-28</v>
      </c>
      <c r="AER36" s="105">
        <f t="shared" si="34"/>
        <v>2.8659106000000001E-28</v>
      </c>
      <c r="AES36" s="105">
        <f t="shared" si="34"/>
        <v>2.8659120000000002E-28</v>
      </c>
      <c r="AET36" s="105">
        <f t="shared" si="34"/>
        <v>2.8659162E-28</v>
      </c>
      <c r="AEU36" s="105">
        <f t="shared" si="34"/>
        <v>2.8659189999999998E-28</v>
      </c>
      <c r="AEV36" s="105">
        <f t="shared" si="34"/>
        <v>2.865922E-28</v>
      </c>
      <c r="AEW36" s="105">
        <f t="shared" si="34"/>
        <v>2.8659281999999999E-28</v>
      </c>
      <c r="AEX36" s="105">
        <f t="shared" si="34"/>
        <v>2.8659479999999999E-28</v>
      </c>
      <c r="AEY36" s="105">
        <f t="shared" si="34"/>
        <v>2.8659329999999998E-28</v>
      </c>
      <c r="AEZ36" s="99">
        <f t="shared" si="17"/>
        <v>8.41</v>
      </c>
      <c r="AFA36" s="69"/>
      <c r="AFB36" s="202">
        <v>1.4163870999999999E-27</v>
      </c>
      <c r="AFC36" s="106">
        <f t="shared" si="18"/>
        <v>2.8659109421052631E-28</v>
      </c>
      <c r="AFD36" s="69"/>
      <c r="AFE36" s="109"/>
      <c r="AFF36" s="105">
        <f t="shared" ref="AFF36:AFO45" si="35">INDEX($F$6:$ACL$108,$B36,AFF$5)</f>
        <v>8.5910013999999999E-4</v>
      </c>
      <c r="AFG36" s="105">
        <f t="shared" si="35"/>
        <v>8.5909984999999996E-4</v>
      </c>
      <c r="AFH36" s="105">
        <f t="shared" si="35"/>
        <v>8.5910025999999995E-4</v>
      </c>
      <c r="AFI36" s="105">
        <f t="shared" si="35"/>
        <v>8.5910106999999996E-4</v>
      </c>
      <c r="AFJ36" s="105">
        <f t="shared" si="35"/>
        <v>8.5909910000000003E-4</v>
      </c>
      <c r="AFK36" s="105">
        <f t="shared" si="35"/>
        <v>8.5909675999999995E-4</v>
      </c>
      <c r="AFL36" s="105">
        <f t="shared" si="35"/>
        <v>8.5909400000000003E-4</v>
      </c>
      <c r="AFM36" s="105">
        <f t="shared" si="35"/>
        <v>8.5909189999999996E-4</v>
      </c>
      <c r="AFN36" s="105">
        <f t="shared" si="35"/>
        <v>8.5909303999999996E-4</v>
      </c>
      <c r="AFO36" s="105">
        <f t="shared" si="35"/>
        <v>8.5909356000000005E-4</v>
      </c>
      <c r="AFP36" s="105">
        <f t="shared" ref="AFP36:AFX45" si="36">INDEX($F$6:$ACL$108,$B36,AFP$5)</f>
        <v>8.5909590000000002E-4</v>
      </c>
      <c r="AFQ36" s="105">
        <f t="shared" si="36"/>
        <v>8.590987E-4</v>
      </c>
      <c r="AFR36" s="105">
        <f t="shared" si="36"/>
        <v>8.59099E-4</v>
      </c>
      <c r="AFS36" s="105">
        <f t="shared" si="36"/>
        <v>8.5910010000000005E-4</v>
      </c>
      <c r="AFT36" s="105">
        <f t="shared" si="36"/>
        <v>8.5909959999999998E-4</v>
      </c>
      <c r="AFU36" s="105">
        <f t="shared" si="36"/>
        <v>8.5909956000000003E-4</v>
      </c>
      <c r="AFV36" s="105">
        <f t="shared" si="36"/>
        <v>8.5910070000000003E-4</v>
      </c>
      <c r="AFW36" s="105">
        <f t="shared" si="36"/>
        <v>8.5910106999999996E-4</v>
      </c>
      <c r="AFX36" s="105">
        <f t="shared" si="36"/>
        <v>8.5910040000000004E-4</v>
      </c>
      <c r="AFY36" s="105"/>
      <c r="AFZ36" s="106">
        <f t="shared" si="24"/>
        <v>8.5909814263157894E-4</v>
      </c>
      <c r="AGA36" s="69"/>
      <c r="AGB36" s="69"/>
      <c r="AGC36" s="69"/>
      <c r="AGD36" s="69"/>
      <c r="AGE36" s="69"/>
      <c r="AGF36" s="69"/>
      <c r="AGG36" s="69"/>
      <c r="AGH36" s="69"/>
      <c r="AGI36" s="69"/>
      <c r="AGJ36" s="69"/>
      <c r="AGK36" s="69"/>
      <c r="AGL36" s="69"/>
      <c r="AGM36" s="69"/>
      <c r="AGN36" s="69"/>
      <c r="AGO36" s="69"/>
      <c r="AGP36" s="69"/>
      <c r="AGQ36" s="69"/>
      <c r="AGR36" s="69"/>
      <c r="AGS36" s="69"/>
      <c r="AGT36" s="69"/>
      <c r="AGU36" s="69"/>
      <c r="AGV36" s="69"/>
      <c r="AGW36" s="69"/>
      <c r="AGX36" s="69"/>
      <c r="AGY36" s="69"/>
      <c r="AGZ36" s="69"/>
      <c r="AHA36" s="69"/>
      <c r="AHB36" s="69"/>
      <c r="AHC36" s="69"/>
      <c r="AHD36" s="69"/>
      <c r="AHE36" s="69"/>
      <c r="AHF36" s="69"/>
      <c r="AHG36" s="69"/>
      <c r="AHH36" s="69"/>
      <c r="AHI36" s="69"/>
      <c r="AHJ36" s="69"/>
      <c r="AHK36" s="69"/>
      <c r="AHL36" s="69"/>
      <c r="AHM36" s="69"/>
      <c r="AHN36" s="69"/>
      <c r="AHO36" s="69"/>
      <c r="AHP36" s="69"/>
      <c r="AHQ36" s="69"/>
      <c r="AHR36" s="69"/>
      <c r="AHS36" s="69"/>
      <c r="AHT36" s="69"/>
      <c r="AHU36" s="69"/>
      <c r="AHV36" s="69"/>
      <c r="AHW36" s="69"/>
      <c r="AHX36" s="69"/>
      <c r="AHY36" s="69"/>
      <c r="AHZ36" s="69"/>
      <c r="AIA36" s="69"/>
      <c r="AIB36" s="69"/>
    </row>
    <row r="37" spans="1:912" ht="2.85" customHeight="1" x14ac:dyDescent="0.25">
      <c r="A37" s="77"/>
      <c r="B37" s="98">
        <v>31</v>
      </c>
      <c r="C37" s="99">
        <v>8.6999999999999993</v>
      </c>
      <c r="D37" s="190">
        <f t="shared" si="14"/>
        <v>2</v>
      </c>
      <c r="E37" s="77"/>
      <c r="F37" s="192">
        <v>0</v>
      </c>
      <c r="G37" s="70">
        <v>2.6917844999999998E-13</v>
      </c>
      <c r="H37" s="70">
        <v>6.1075676000000002E-12</v>
      </c>
      <c r="I37" s="70">
        <v>1.1197315E-10</v>
      </c>
      <c r="J37" s="70">
        <v>1.9459363000000001E-9</v>
      </c>
      <c r="K37" s="70">
        <v>3.3323918000000001E-8</v>
      </c>
      <c r="L37" s="70">
        <v>5.6907269999999995E-7</v>
      </c>
      <c r="M37" s="70">
        <v>9.7342099999999998E-6</v>
      </c>
      <c r="N37" s="70">
        <v>1.6719213E-4</v>
      </c>
      <c r="O37" s="70">
        <v>2.8892953000000002E-3</v>
      </c>
      <c r="P37" s="70">
        <v>2.420344E-2</v>
      </c>
      <c r="Q37" s="70">
        <v>8.0869384000000002E-2</v>
      </c>
      <c r="R37" s="70">
        <v>0.17327925999999999</v>
      </c>
      <c r="S37" s="70">
        <v>0.27118956999999999</v>
      </c>
      <c r="T37" s="70">
        <v>0.32272666999999999</v>
      </c>
      <c r="U37" s="70">
        <v>0.31523331999999998</v>
      </c>
      <c r="V37" s="70">
        <v>0.24694630000000001</v>
      </c>
      <c r="W37" s="70">
        <v>0.14601293000000001</v>
      </c>
      <c r="X37" s="70">
        <v>6.1628072999999998E-2</v>
      </c>
      <c r="Y37" s="70">
        <v>1.5729757E-2</v>
      </c>
      <c r="Z37" s="70">
        <v>1.2376830000000001E-3</v>
      </c>
      <c r="AA37" s="71">
        <v>7.7316810000000006E-5</v>
      </c>
      <c r="AB37" s="71">
        <v>4.7883464000000001E-6</v>
      </c>
      <c r="AC37" s="71">
        <v>2.9509903000000002E-7</v>
      </c>
      <c r="AD37" s="71">
        <v>1.8132806999999999E-8</v>
      </c>
      <c r="AE37" s="71">
        <v>1.1120305000000001E-9</v>
      </c>
      <c r="AF37" s="71">
        <v>6.8100720000000005E-11</v>
      </c>
      <c r="AG37" s="71">
        <v>4.1657299999999999E-12</v>
      </c>
      <c r="AH37" s="71">
        <v>2.5456614000000001E-13</v>
      </c>
      <c r="AI37" s="71">
        <v>1.5542433E-14</v>
      </c>
      <c r="AJ37" s="71">
        <v>9.4813580000000003E-16</v>
      </c>
      <c r="AK37" s="71">
        <v>5.7792440000000003E-17</v>
      </c>
      <c r="AL37" s="71">
        <v>3.5199075000000002E-18</v>
      </c>
      <c r="AM37" s="71">
        <v>2.1421869000000001E-19</v>
      </c>
      <c r="AN37" s="71">
        <v>1.30272214E-20</v>
      </c>
      <c r="AO37" s="71">
        <v>7.9161513E-22</v>
      </c>
      <c r="AP37" s="71">
        <v>4.8066332999999997E-23</v>
      </c>
      <c r="AQ37" s="71">
        <v>2.9162458000000001E-24</v>
      </c>
      <c r="AR37" s="71">
        <v>1.7702389999999999E-25</v>
      </c>
      <c r="AS37" s="71">
        <v>6.9578620000000004E-27</v>
      </c>
      <c r="AT37" s="72">
        <v>0</v>
      </c>
      <c r="AU37" s="72">
        <v>2.6917161999999999E-13</v>
      </c>
      <c r="AV37" s="72">
        <v>6.1074239999999997E-12</v>
      </c>
      <c r="AW37" s="72">
        <v>1.1197071E-10</v>
      </c>
      <c r="AX37" s="72">
        <v>1.9458967999999999E-9</v>
      </c>
      <c r="AY37" s="72">
        <v>3.3323256999999999E-8</v>
      </c>
      <c r="AZ37" s="72">
        <v>5.6906169999999996E-7</v>
      </c>
      <c r="BA37" s="72">
        <v>9.7340250000000004E-6</v>
      </c>
      <c r="BB37" s="72">
        <v>1.6718899E-4</v>
      </c>
      <c r="BC37" s="72">
        <v>2.8892402E-3</v>
      </c>
      <c r="BD37" s="72">
        <v>2.4203123999999999E-2</v>
      </c>
      <c r="BE37" s="72">
        <v>8.0868560000000006E-2</v>
      </c>
      <c r="BF37" s="72">
        <v>0.17327777999999999</v>
      </c>
      <c r="BG37" s="72">
        <v>0.27118769999999998</v>
      </c>
      <c r="BH37" s="72">
        <v>0.32272459999999997</v>
      </c>
      <c r="BI37" s="72">
        <v>0.31523152999999998</v>
      </c>
      <c r="BJ37" s="72">
        <v>0.24694526</v>
      </c>
      <c r="BK37" s="72">
        <v>0.14601241000000001</v>
      </c>
      <c r="BL37" s="72">
        <v>6.1627910000000001E-2</v>
      </c>
      <c r="BM37" s="72">
        <v>1.5729739999999999E-2</v>
      </c>
      <c r="BN37" s="72">
        <v>1.2376850000000001E-3</v>
      </c>
      <c r="BO37" s="72">
        <v>7.7316889999999998E-5</v>
      </c>
      <c r="BP37" s="72">
        <v>4.7883485999999997E-6</v>
      </c>
      <c r="BQ37" s="72">
        <v>2.9509907999999999E-7</v>
      </c>
      <c r="BR37" s="72">
        <v>1.81328E-8</v>
      </c>
      <c r="BS37" s="72">
        <v>1.1120296E-9</v>
      </c>
      <c r="BT37" s="72">
        <v>6.8100659999999996E-11</v>
      </c>
      <c r="BU37" s="72">
        <v>4.1657246E-12</v>
      </c>
      <c r="BV37" s="72">
        <v>2.5456586999999999E-13</v>
      </c>
      <c r="BW37" s="72">
        <v>1.5542417999999999E-14</v>
      </c>
      <c r="BX37" s="72">
        <v>9.4813450000000006E-16</v>
      </c>
      <c r="BY37" s="72">
        <v>5.7792356999999996E-17</v>
      </c>
      <c r="BZ37" s="72">
        <v>3.5199030000000001E-18</v>
      </c>
      <c r="CA37" s="72">
        <v>2.1421844000000001E-19</v>
      </c>
      <c r="CB37" s="72">
        <v>1.30272166E-20</v>
      </c>
      <c r="CC37" s="72">
        <v>7.9161427E-22</v>
      </c>
      <c r="CD37" s="72">
        <v>4.8066171999999998E-23</v>
      </c>
      <c r="CE37" s="72">
        <v>2.9162354E-24</v>
      </c>
      <c r="CF37" s="72">
        <v>1.7702379E-25</v>
      </c>
      <c r="CG37" s="72">
        <v>6.9578510000000004E-27</v>
      </c>
      <c r="CH37" s="72">
        <v>0</v>
      </c>
      <c r="CI37" s="72">
        <v>2.691742E-13</v>
      </c>
      <c r="CJ37" s="72">
        <v>6.1074759999999999E-12</v>
      </c>
      <c r="CK37" s="72">
        <v>1.11971564E-10</v>
      </c>
      <c r="CL37" s="72">
        <v>1.9459096999999999E-9</v>
      </c>
      <c r="CM37" s="72">
        <v>3.3323477000000003E-8</v>
      </c>
      <c r="CN37" s="72">
        <v>5.6906566000000003E-7</v>
      </c>
      <c r="CO37" s="72">
        <v>9.7340959999999996E-6</v>
      </c>
      <c r="CP37" s="72">
        <v>1.6719029000000001E-4</v>
      </c>
      <c r="CQ37" s="72">
        <v>2.8892632000000001E-3</v>
      </c>
      <c r="CR37" s="72">
        <v>2.4203228E-2</v>
      </c>
      <c r="CS37" s="72">
        <v>8.0868796000000007E-2</v>
      </c>
      <c r="CT37" s="72">
        <v>0.17327814</v>
      </c>
      <c r="CU37" s="72">
        <v>0.27118805000000001</v>
      </c>
      <c r="CV37" s="72">
        <v>0.32272497</v>
      </c>
      <c r="CW37" s="72">
        <v>0.31523180000000001</v>
      </c>
      <c r="CX37" s="72">
        <v>0.24694537</v>
      </c>
      <c r="CY37" s="72">
        <v>0.14601247000000001</v>
      </c>
      <c r="CZ37" s="72">
        <v>6.1627939999999999E-2</v>
      </c>
      <c r="DA37" s="72">
        <v>1.5729745999999999E-2</v>
      </c>
      <c r="DB37" s="72">
        <v>1.2376867E-3</v>
      </c>
      <c r="DC37" s="72">
        <v>7.7316980000000004E-5</v>
      </c>
      <c r="DD37" s="72">
        <v>4.7883554999999997E-6</v>
      </c>
      <c r="DE37" s="72">
        <v>2.9509954000000001E-7</v>
      </c>
      <c r="DF37" s="72">
        <v>1.8132832E-8</v>
      </c>
      <c r="DG37" s="72">
        <v>1.1120318000000001E-9</v>
      </c>
      <c r="DH37" s="72">
        <v>6.8100775000000004E-11</v>
      </c>
      <c r="DI37" s="72">
        <v>4.1657323999999996E-12</v>
      </c>
      <c r="DJ37" s="72">
        <v>2.5456643999999998E-13</v>
      </c>
      <c r="DK37" s="72">
        <v>1.5542457999999999E-14</v>
      </c>
      <c r="DL37" s="72">
        <v>9.4813709999999999E-16</v>
      </c>
      <c r="DM37" s="72">
        <v>5.7792490000000006E-17</v>
      </c>
      <c r="DN37" s="72">
        <v>3.5199075000000002E-18</v>
      </c>
      <c r="DO37" s="72">
        <v>2.1421857999999999E-19</v>
      </c>
      <c r="DP37" s="72">
        <v>1.3027223999999999E-20</v>
      </c>
      <c r="DQ37" s="72">
        <v>7.9161650000000001E-22</v>
      </c>
      <c r="DR37" s="72">
        <v>4.8066418000000003E-23</v>
      </c>
      <c r="DS37" s="72">
        <v>2.9162438E-24</v>
      </c>
      <c r="DT37" s="72">
        <v>1.7702415E-25</v>
      </c>
      <c r="DU37" s="72">
        <v>6.9578664000000007E-27</v>
      </c>
      <c r="DV37" s="72">
        <v>0</v>
      </c>
      <c r="DW37" s="72">
        <v>2.6917570000000001E-13</v>
      </c>
      <c r="DX37" s="72">
        <v>6.1075079999999997E-12</v>
      </c>
      <c r="DY37" s="72">
        <v>1.1197212E-10</v>
      </c>
      <c r="DZ37" s="72">
        <v>1.9459189999999999E-9</v>
      </c>
      <c r="EA37" s="72">
        <v>3.3323622999999997E-8</v>
      </c>
      <c r="EB37" s="72">
        <v>5.6906765000000005E-7</v>
      </c>
      <c r="EC37" s="72">
        <v>9.7341250000000006E-6</v>
      </c>
      <c r="ED37" s="72">
        <v>1.6719074E-4</v>
      </c>
      <c r="EE37" s="72">
        <v>2.8892701999999998E-3</v>
      </c>
      <c r="EF37" s="72">
        <v>2.4203296999999999E-2</v>
      </c>
      <c r="EG37" s="72">
        <v>8.086902E-2</v>
      </c>
      <c r="EH37" s="72">
        <v>0.17327859000000001</v>
      </c>
      <c r="EI37" s="72">
        <v>0.27118868000000002</v>
      </c>
      <c r="EJ37" s="72">
        <v>0.32272573999999998</v>
      </c>
      <c r="EK37" s="72">
        <v>0.31523240000000002</v>
      </c>
      <c r="EL37" s="72">
        <v>0.24694557</v>
      </c>
      <c r="EM37" s="72">
        <v>0.14601264999999999</v>
      </c>
      <c r="EN37" s="72">
        <v>6.1628019999999999E-2</v>
      </c>
      <c r="EO37" s="72">
        <v>1.5729755000000002E-2</v>
      </c>
      <c r="EP37" s="72">
        <v>1.2376873E-3</v>
      </c>
      <c r="EQ37" s="72">
        <v>7.7317025E-5</v>
      </c>
      <c r="ER37" s="72">
        <v>4.7883579999999999E-6</v>
      </c>
      <c r="ES37" s="72">
        <v>2.9509967999999999E-7</v>
      </c>
      <c r="ET37" s="72">
        <v>1.8132843000000001E-8</v>
      </c>
      <c r="EU37" s="72">
        <v>1.1120321E-9</v>
      </c>
      <c r="EV37" s="72">
        <v>6.8100795999999997E-11</v>
      </c>
      <c r="EW37" s="72">
        <v>4.1657320000000002E-12</v>
      </c>
      <c r="EX37" s="72">
        <v>2.5456621999999999E-13</v>
      </c>
      <c r="EY37" s="72">
        <v>1.5542434999999999E-14</v>
      </c>
      <c r="EZ37" s="72">
        <v>9.4813519999999994E-16</v>
      </c>
      <c r="FA37" s="72">
        <v>5.7792380000000001E-17</v>
      </c>
      <c r="FB37" s="72">
        <v>3.5199010000000003E-18</v>
      </c>
      <c r="FC37" s="72">
        <v>2.1421816000000001E-19</v>
      </c>
      <c r="FD37" s="72">
        <v>1.3027209E-20</v>
      </c>
      <c r="FE37" s="72">
        <v>7.9161715000000001E-22</v>
      </c>
      <c r="FF37" s="72">
        <v>4.8066319999999997E-23</v>
      </c>
      <c r="FG37" s="72">
        <v>2.9162467999999999E-24</v>
      </c>
      <c r="FH37" s="72">
        <v>1.7702404000000001E-25</v>
      </c>
      <c r="FI37" s="72">
        <v>6.9578625999999997E-27</v>
      </c>
      <c r="FJ37" s="72">
        <v>0</v>
      </c>
      <c r="FK37" s="72">
        <v>2.6917574E-13</v>
      </c>
      <c r="FL37" s="72">
        <v>6.1075109999999999E-12</v>
      </c>
      <c r="FM37" s="72">
        <v>1.1197224E-10</v>
      </c>
      <c r="FN37" s="72">
        <v>1.9459205E-9</v>
      </c>
      <c r="FO37" s="72">
        <v>3.3323626999999998E-8</v>
      </c>
      <c r="FP37" s="72">
        <v>5.6906779999999996E-7</v>
      </c>
      <c r="FQ37" s="72">
        <v>9.7341310000000003E-6</v>
      </c>
      <c r="FR37" s="72">
        <v>1.6719080999999999E-4</v>
      </c>
      <c r="FS37" s="72">
        <v>2.889272E-3</v>
      </c>
      <c r="FT37" s="72">
        <v>2.4203314E-2</v>
      </c>
      <c r="FU37" s="72">
        <v>8.0869129999999997E-2</v>
      </c>
      <c r="FV37" s="72">
        <v>0.17327881000000001</v>
      </c>
      <c r="FW37" s="72">
        <v>0.27118900000000001</v>
      </c>
      <c r="FX37" s="72">
        <v>0.32272590000000001</v>
      </c>
      <c r="FY37" s="72">
        <v>0.31523245999999999</v>
      </c>
      <c r="FZ37" s="72">
        <v>0.24694564999999999</v>
      </c>
      <c r="GA37" s="72">
        <v>0.14601259</v>
      </c>
      <c r="GB37" s="72">
        <v>6.1627973000000003E-2</v>
      </c>
      <c r="GC37" s="72">
        <v>1.5729738E-2</v>
      </c>
      <c r="GD37" s="72">
        <v>1.2376831000000001E-3</v>
      </c>
      <c r="GE37" s="72">
        <v>7.7316784999999997E-5</v>
      </c>
      <c r="GF37" s="72">
        <v>4.7883436000000001E-6</v>
      </c>
      <c r="GG37" s="72">
        <v>2.9509872E-7</v>
      </c>
      <c r="GH37" s="72">
        <v>1.813278E-8</v>
      </c>
      <c r="GI37" s="72">
        <v>1.1120280999999999E-9</v>
      </c>
      <c r="GJ37" s="72">
        <v>6.8100520000000006E-11</v>
      </c>
      <c r="GK37" s="72">
        <v>4.1657132999999999E-12</v>
      </c>
      <c r="GL37" s="72">
        <v>2.5456506E-13</v>
      </c>
      <c r="GM37" s="72">
        <v>1.5542364999999999E-14</v>
      </c>
      <c r="GN37" s="72">
        <v>9.4813159999999999E-16</v>
      </c>
      <c r="GO37" s="72">
        <v>5.7792259999999998E-17</v>
      </c>
      <c r="GP37" s="72">
        <v>3.5199032999999998E-18</v>
      </c>
      <c r="GQ37" s="72">
        <v>2.1421872E-19</v>
      </c>
      <c r="GR37" s="72">
        <v>1.3027193E-20</v>
      </c>
      <c r="GS37" s="72">
        <v>7.9161235000000002E-22</v>
      </c>
      <c r="GT37" s="72">
        <v>4.8066249999999999E-23</v>
      </c>
      <c r="GU37" s="72">
        <v>2.9162374999999999E-24</v>
      </c>
      <c r="GV37" s="72">
        <v>1.7702353E-25</v>
      </c>
      <c r="GW37" s="72">
        <v>6.9578420000000005E-27</v>
      </c>
      <c r="GX37" s="72">
        <v>0</v>
      </c>
      <c r="GY37" s="72">
        <v>2.6917665999999999E-13</v>
      </c>
      <c r="GZ37" s="72">
        <v>6.1075272000000003E-12</v>
      </c>
      <c r="HA37" s="72">
        <v>1.1197248E-10</v>
      </c>
      <c r="HB37" s="72">
        <v>1.9459259000000001E-9</v>
      </c>
      <c r="HC37" s="72">
        <v>3.3323712000000002E-8</v>
      </c>
      <c r="HD37" s="72">
        <v>5.690693E-7</v>
      </c>
      <c r="HE37" s="72">
        <v>9.7341519999999994E-6</v>
      </c>
      <c r="HF37" s="72">
        <v>1.6719116E-4</v>
      </c>
      <c r="HG37" s="72">
        <v>2.8892774000000001E-3</v>
      </c>
      <c r="HH37" s="72">
        <v>2.4203332000000001E-2</v>
      </c>
      <c r="HI37" s="72">
        <v>8.0869146000000003E-2</v>
      </c>
      <c r="HJ37" s="72">
        <v>0.17327881000000001</v>
      </c>
      <c r="HK37" s="72">
        <v>0.27118888000000002</v>
      </c>
      <c r="HL37" s="72">
        <v>0.32272561999999999</v>
      </c>
      <c r="HM37" s="72">
        <v>0.31523227999999998</v>
      </c>
      <c r="HN37" s="72">
        <v>0.24694542999999999</v>
      </c>
      <c r="HO37" s="72">
        <v>0.14601243</v>
      </c>
      <c r="HP37" s="72">
        <v>6.1627870000000001E-2</v>
      </c>
      <c r="HQ37" s="72">
        <v>1.5729703000000001E-2</v>
      </c>
      <c r="HR37" s="72">
        <v>1.2376774999999999E-3</v>
      </c>
      <c r="HS37" s="72">
        <v>7.7316439999999993E-5</v>
      </c>
      <c r="HT37" s="72">
        <v>4.7883219999999997E-6</v>
      </c>
      <c r="HU37" s="72">
        <v>2.9509745999999999E-7</v>
      </c>
      <c r="HV37" s="72">
        <v>1.8132706E-8</v>
      </c>
      <c r="HW37" s="72">
        <v>1.1120238E-9</v>
      </c>
      <c r="HX37" s="72">
        <v>6.8100275E-11</v>
      </c>
      <c r="HY37" s="72">
        <v>4.1657010000000001E-12</v>
      </c>
      <c r="HZ37" s="72">
        <v>2.5456453999999999E-13</v>
      </c>
      <c r="IA37" s="72">
        <v>1.5542347999999999E-14</v>
      </c>
      <c r="IB37" s="72">
        <v>9.4813049999999999E-16</v>
      </c>
      <c r="IC37" s="72">
        <v>5.7792100000000002E-17</v>
      </c>
      <c r="ID37" s="72">
        <v>3.5198868000000002E-18</v>
      </c>
      <c r="IE37" s="72">
        <v>2.1421781000000001E-19</v>
      </c>
      <c r="IF37" s="72">
        <v>1.3027176000000001E-20</v>
      </c>
      <c r="IG37" s="72">
        <v>7.9161200000000004E-22</v>
      </c>
      <c r="IH37" s="72">
        <v>4.8066216000000003E-23</v>
      </c>
      <c r="II37" s="72">
        <v>2.9162311999999998E-24</v>
      </c>
      <c r="IJ37" s="72">
        <v>1.7702313999999999E-25</v>
      </c>
      <c r="IK37" s="72">
        <v>6.9578290000000004E-27</v>
      </c>
      <c r="IL37" s="72">
        <v>0</v>
      </c>
      <c r="IM37" s="72">
        <v>2.6917609999999999E-13</v>
      </c>
      <c r="IN37" s="72">
        <v>6.1075147000000004E-12</v>
      </c>
      <c r="IO37" s="72">
        <v>1.11972265E-10</v>
      </c>
      <c r="IP37" s="72">
        <v>1.9459210000000002E-9</v>
      </c>
      <c r="IQ37" s="72">
        <v>3.3323650000000002E-8</v>
      </c>
      <c r="IR37" s="72">
        <v>5.6906829999999997E-7</v>
      </c>
      <c r="IS37" s="72">
        <v>9.7341390000000006E-6</v>
      </c>
      <c r="IT37" s="72">
        <v>1.6719097E-4</v>
      </c>
      <c r="IU37" s="72">
        <v>2.8892750000000002E-3</v>
      </c>
      <c r="IV37" s="72">
        <v>2.4203315E-2</v>
      </c>
      <c r="IW37" s="72">
        <v>8.0869079999999996E-2</v>
      </c>
      <c r="IX37" s="72">
        <v>0.17327861</v>
      </c>
      <c r="IY37" s="72">
        <v>0.27118868000000002</v>
      </c>
      <c r="IZ37" s="72">
        <v>0.32272547000000001</v>
      </c>
      <c r="JA37" s="72">
        <v>0.31523190000000001</v>
      </c>
      <c r="JB37" s="72">
        <v>0.24694498000000001</v>
      </c>
      <c r="JC37" s="72">
        <v>0.14601211</v>
      </c>
      <c r="JD37" s="72">
        <v>6.1627745999999997E-2</v>
      </c>
      <c r="JE37" s="72">
        <v>1.5729666E-2</v>
      </c>
      <c r="JF37" s="72">
        <v>1.2376723999999999E-3</v>
      </c>
      <c r="JG37" s="72">
        <v>7.731615E-5</v>
      </c>
      <c r="JH37" s="72">
        <v>4.7883053999999996E-6</v>
      </c>
      <c r="JI37" s="72">
        <v>2.950965E-7</v>
      </c>
      <c r="JJ37" s="72">
        <v>1.8132650999999999E-8</v>
      </c>
      <c r="JK37" s="72">
        <v>1.1120208999999999E-9</v>
      </c>
      <c r="JL37" s="72">
        <v>6.810013E-11</v>
      </c>
      <c r="JM37" s="72">
        <v>4.1656925E-12</v>
      </c>
      <c r="JN37" s="72">
        <v>2.5456408E-13</v>
      </c>
      <c r="JO37" s="72">
        <v>1.5542329999999999E-14</v>
      </c>
      <c r="JP37" s="72">
        <v>9.4813040000000001E-16</v>
      </c>
      <c r="JQ37" s="72">
        <v>5.7792069999999995E-17</v>
      </c>
      <c r="JR37" s="72">
        <v>3.519878E-18</v>
      </c>
      <c r="JS37" s="72">
        <v>2.1421677000000001E-19</v>
      </c>
      <c r="JT37" s="72">
        <v>1.30271374E-20</v>
      </c>
      <c r="JU37" s="72">
        <v>7.9161164000000003E-22</v>
      </c>
      <c r="JV37" s="72">
        <v>4.8066143999999998E-23</v>
      </c>
      <c r="JW37" s="72">
        <v>2.9162259E-24</v>
      </c>
      <c r="JX37" s="72">
        <v>1.7702284000000001E-25</v>
      </c>
      <c r="JY37" s="72">
        <v>6.9578156000000002E-27</v>
      </c>
      <c r="JZ37" s="72">
        <v>0</v>
      </c>
      <c r="KA37" s="72">
        <v>2.6917543999999998E-13</v>
      </c>
      <c r="KB37" s="72">
        <v>6.1075009999999997E-12</v>
      </c>
      <c r="KC37" s="72">
        <v>1.1197200000000001E-10</v>
      </c>
      <c r="KD37" s="72">
        <v>1.9459170000000001E-9</v>
      </c>
      <c r="KE37" s="72">
        <v>3.3323577000000002E-8</v>
      </c>
      <c r="KF37" s="72">
        <v>5.6906689999999998E-7</v>
      </c>
      <c r="KG37" s="72">
        <v>9.7341159999999993E-6</v>
      </c>
      <c r="KH37" s="72">
        <v>1.6719059E-4</v>
      </c>
      <c r="KI37" s="72">
        <v>2.8892687999999998E-3</v>
      </c>
      <c r="KJ37" s="72">
        <v>2.4203308E-2</v>
      </c>
      <c r="KK37" s="72">
        <v>8.0868990000000002E-2</v>
      </c>
      <c r="KL37" s="72">
        <v>0.17327845</v>
      </c>
      <c r="KM37" s="72">
        <v>0.27118835000000002</v>
      </c>
      <c r="KN37" s="72">
        <v>0.32272506000000001</v>
      </c>
      <c r="KO37" s="72">
        <v>0.3152315</v>
      </c>
      <c r="KP37" s="72">
        <v>0.24694469999999999</v>
      </c>
      <c r="KQ37" s="72">
        <v>0.14601191999999999</v>
      </c>
      <c r="KR37" s="72">
        <v>6.1627645000000002E-2</v>
      </c>
      <c r="KS37" s="72">
        <v>1.5729632E-2</v>
      </c>
      <c r="KT37" s="72">
        <v>1.2376679999999999E-3</v>
      </c>
      <c r="KU37" s="72">
        <v>7.7315919999999998E-5</v>
      </c>
      <c r="KV37" s="72">
        <v>4.7882939999999998E-6</v>
      </c>
      <c r="KW37" s="72">
        <v>2.9509593E-7</v>
      </c>
      <c r="KX37" s="72">
        <v>1.8132628000000002E-8</v>
      </c>
      <c r="KY37" s="72">
        <v>1.1120201000000001E-9</v>
      </c>
      <c r="KZ37" s="72">
        <v>6.8100110000000002E-11</v>
      </c>
      <c r="LA37" s="72">
        <v>4.1656903999999996E-12</v>
      </c>
      <c r="LB37" s="72">
        <v>2.5456376000000001E-13</v>
      </c>
      <c r="LC37" s="72">
        <v>1.5542295999999999E-14</v>
      </c>
      <c r="LD37" s="72">
        <v>9.481283E-16</v>
      </c>
      <c r="LE37" s="72">
        <v>5.7792030000000003E-17</v>
      </c>
      <c r="LF37" s="72">
        <v>3.519878E-18</v>
      </c>
      <c r="LG37" s="72">
        <v>2.1421668000000001E-19</v>
      </c>
      <c r="LH37" s="72">
        <v>1.3027120000000001E-20</v>
      </c>
      <c r="LI37" s="72">
        <v>7.9161099999999997E-22</v>
      </c>
      <c r="LJ37" s="72">
        <v>4.8066062000000002E-23</v>
      </c>
      <c r="LK37" s="72">
        <v>2.9162229999999998E-24</v>
      </c>
      <c r="LL37" s="72">
        <v>1.7702266000000001E-25</v>
      </c>
      <c r="LM37" s="72">
        <v>6.9578090000000005E-27</v>
      </c>
      <c r="LN37" s="72">
        <v>0</v>
      </c>
      <c r="LO37" s="72">
        <v>2.6917462999999999E-13</v>
      </c>
      <c r="LP37" s="72">
        <v>6.1074804E-12</v>
      </c>
      <c r="LQ37" s="72">
        <v>1.1197157E-10</v>
      </c>
      <c r="LR37" s="72">
        <v>1.9459084999999999E-9</v>
      </c>
      <c r="LS37" s="72">
        <v>3.3323440000000001E-8</v>
      </c>
      <c r="LT37" s="72">
        <v>5.6906470000000004E-7</v>
      </c>
      <c r="LU37" s="72">
        <v>9.7340810000000002E-6</v>
      </c>
      <c r="LV37" s="72">
        <v>1.6719006999999999E-4</v>
      </c>
      <c r="LW37" s="72">
        <v>2.8892599999999998E-3</v>
      </c>
      <c r="LX37" s="72">
        <v>2.4203273000000001E-2</v>
      </c>
      <c r="LY37" s="72">
        <v>8.0868990000000002E-2</v>
      </c>
      <c r="LZ37" s="72">
        <v>0.17327835</v>
      </c>
      <c r="MA37" s="72">
        <v>0.27118805000000001</v>
      </c>
      <c r="MB37" s="72">
        <v>0.32272473000000002</v>
      </c>
      <c r="MC37" s="72">
        <v>0.31523122999999997</v>
      </c>
      <c r="MD37" s="72">
        <v>0.24694450000000001</v>
      </c>
      <c r="ME37" s="72">
        <v>0.14601184</v>
      </c>
      <c r="MF37" s="72">
        <v>6.1627622999999999E-2</v>
      </c>
      <c r="MG37" s="72">
        <v>1.5729645E-2</v>
      </c>
      <c r="MH37" s="72">
        <v>1.2376730999999999E-3</v>
      </c>
      <c r="MI37" s="72">
        <v>7.7316210000000004E-5</v>
      </c>
      <c r="MJ37" s="72">
        <v>4.7883109999999996E-6</v>
      </c>
      <c r="MK37" s="72">
        <v>2.9509691999999999E-7</v>
      </c>
      <c r="ML37" s="72">
        <v>1.8132682999999999E-8</v>
      </c>
      <c r="MM37" s="72">
        <v>1.1120233999999999E-9</v>
      </c>
      <c r="MN37" s="72">
        <v>6.8100310000000001E-11</v>
      </c>
      <c r="MO37" s="72">
        <v>4.1657046999999998E-12</v>
      </c>
      <c r="MP37" s="72">
        <v>2.5456446000000001E-13</v>
      </c>
      <c r="MQ37" s="72">
        <v>1.5542320000000001E-14</v>
      </c>
      <c r="MR37" s="72">
        <v>9.4812869999999992E-16</v>
      </c>
      <c r="MS37" s="72">
        <v>5.7792045999999995E-17</v>
      </c>
      <c r="MT37" s="72">
        <v>3.5198859999999999E-18</v>
      </c>
      <c r="MU37" s="72">
        <v>2.1421743999999999E-19</v>
      </c>
      <c r="MV37" s="72">
        <v>1.30271584E-20</v>
      </c>
      <c r="MW37" s="72">
        <v>7.916127E-22</v>
      </c>
      <c r="MX37" s="72">
        <v>4.8066112000000002E-23</v>
      </c>
      <c r="MY37" s="72">
        <v>2.9162264999999999E-24</v>
      </c>
      <c r="MZ37" s="72">
        <v>1.7702294E-25</v>
      </c>
      <c r="NA37" s="72">
        <v>6.9578193999999998E-27</v>
      </c>
      <c r="NB37" s="72">
        <v>0</v>
      </c>
      <c r="NC37" s="72">
        <v>2.6917384000000002E-13</v>
      </c>
      <c r="ND37" s="72">
        <v>6.1074629999999996E-12</v>
      </c>
      <c r="NE37" s="72">
        <v>1.11971314E-10</v>
      </c>
      <c r="NF37" s="72">
        <v>1.9459054000000001E-9</v>
      </c>
      <c r="NG37" s="72">
        <v>3.3323374E-8</v>
      </c>
      <c r="NH37" s="72">
        <v>5.6906344999999996E-7</v>
      </c>
      <c r="NI37" s="72">
        <v>9.7340535E-6</v>
      </c>
      <c r="NJ37" s="72">
        <v>1.6718958999999999E-4</v>
      </c>
      <c r="NK37" s="72">
        <v>2.8892502E-3</v>
      </c>
      <c r="NL37" s="72">
        <v>2.4203220000000001E-2</v>
      </c>
      <c r="NM37" s="72">
        <v>8.0868855000000003E-2</v>
      </c>
      <c r="NN37" s="72">
        <v>0.17327819999999999</v>
      </c>
      <c r="NO37" s="72">
        <v>0.27118793000000002</v>
      </c>
      <c r="NP37" s="72">
        <v>0.32272466999999999</v>
      </c>
      <c r="NQ37" s="72">
        <v>0.31523119999999999</v>
      </c>
      <c r="NR37" s="72">
        <v>0.24694459999999999</v>
      </c>
      <c r="NS37" s="72">
        <v>0.14601195</v>
      </c>
      <c r="NT37" s="72">
        <v>6.1627689999999999E-2</v>
      </c>
      <c r="NU37" s="72">
        <v>1.5729661999999998E-2</v>
      </c>
      <c r="NV37" s="72">
        <v>1.2376736999999999E-3</v>
      </c>
      <c r="NW37" s="72">
        <v>7.7316269999999995E-5</v>
      </c>
      <c r="NX37" s="72">
        <v>4.7883154000000003E-6</v>
      </c>
      <c r="NY37" s="72">
        <v>2.9509726999999999E-7</v>
      </c>
      <c r="NZ37" s="72">
        <v>1.8132699000000001E-8</v>
      </c>
      <c r="OA37" s="72">
        <v>1.1120240000000001E-9</v>
      </c>
      <c r="OB37" s="72">
        <v>6.8100329999999999E-11</v>
      </c>
      <c r="OC37" s="72">
        <v>4.1657072999999997E-12</v>
      </c>
      <c r="OD37" s="72">
        <v>2.5456473000000002E-13</v>
      </c>
      <c r="OE37" s="72">
        <v>1.5542334999999999E-14</v>
      </c>
      <c r="OF37" s="72">
        <v>9.4812869999999992E-16</v>
      </c>
      <c r="OG37" s="72">
        <v>5.7792009999999994E-17</v>
      </c>
      <c r="OH37" s="72">
        <v>3.5198855000000002E-18</v>
      </c>
      <c r="OI37" s="72">
        <v>2.1421772000000001E-19</v>
      </c>
      <c r="OJ37" s="72">
        <v>1.30271835E-20</v>
      </c>
      <c r="OK37" s="72">
        <v>7.9161366000000004E-22</v>
      </c>
      <c r="OL37" s="72">
        <v>4.8066147000000001E-23</v>
      </c>
      <c r="OM37" s="72">
        <v>2.9162290000000001E-24</v>
      </c>
      <c r="ON37" s="72">
        <v>1.7702310000000001E-25</v>
      </c>
      <c r="OO37" s="72">
        <v>6.9578270000000003E-27</v>
      </c>
      <c r="OP37" s="72">
        <v>0</v>
      </c>
      <c r="OQ37" s="72">
        <v>2.6917363000000002E-13</v>
      </c>
      <c r="OR37" s="72">
        <v>6.1074587000000004E-12</v>
      </c>
      <c r="OS37" s="72">
        <v>1.1197123999999999E-10</v>
      </c>
      <c r="OT37" s="72">
        <v>1.9459040000000001E-9</v>
      </c>
      <c r="OU37" s="72">
        <v>3.3323349999999999E-8</v>
      </c>
      <c r="OV37" s="72">
        <v>5.6906292999999998E-7</v>
      </c>
      <c r="OW37" s="72">
        <v>9.7340434999999993E-6</v>
      </c>
      <c r="OX37" s="72">
        <v>1.6718934000000001E-4</v>
      </c>
      <c r="OY37" s="72">
        <v>2.8892470000000002E-3</v>
      </c>
      <c r="OZ37" s="72">
        <v>2.4203176E-2</v>
      </c>
      <c r="PA37" s="72">
        <v>8.0868765999999995E-2</v>
      </c>
      <c r="PB37" s="72">
        <v>0.17327811000000001</v>
      </c>
      <c r="PC37" s="72">
        <v>0.27118796000000001</v>
      </c>
      <c r="PD37" s="72">
        <v>0.32272469999999998</v>
      </c>
      <c r="PE37" s="72">
        <v>0.31523131999999998</v>
      </c>
      <c r="PF37" s="72">
        <v>0.24694469999999999</v>
      </c>
      <c r="PG37" s="72">
        <v>0.14601207999999999</v>
      </c>
      <c r="PH37" s="72">
        <v>6.1627753E-2</v>
      </c>
      <c r="PI37" s="72">
        <v>1.5729690000000001E-2</v>
      </c>
      <c r="PJ37" s="72">
        <v>1.2376796E-3</v>
      </c>
      <c r="PK37" s="72">
        <v>7.7316580000000003E-5</v>
      </c>
      <c r="PL37" s="72">
        <v>4.7883327E-6</v>
      </c>
      <c r="PM37" s="72">
        <v>2.9509825999999998E-7</v>
      </c>
      <c r="PN37" s="72">
        <v>1.8132755999999999E-8</v>
      </c>
      <c r="PO37" s="72">
        <v>1.1120269E-9</v>
      </c>
      <c r="PP37" s="72">
        <v>6.8100479999999995E-11</v>
      </c>
      <c r="PQ37" s="72">
        <v>4.1657145999999999E-12</v>
      </c>
      <c r="PR37" s="72">
        <v>2.5456527999999999E-13</v>
      </c>
      <c r="PS37" s="72">
        <v>1.5542379E-14</v>
      </c>
      <c r="PT37" s="72">
        <v>9.4813199999999992E-16</v>
      </c>
      <c r="PU37" s="72">
        <v>5.7792199999999997E-17</v>
      </c>
      <c r="PV37" s="72">
        <v>3.5198950000000002E-18</v>
      </c>
      <c r="PW37" s="72">
        <v>2.1421822000000001E-19</v>
      </c>
      <c r="PX37" s="72">
        <v>1.3027214999999999E-20</v>
      </c>
      <c r="PY37" s="72">
        <v>7.9161529999999997E-22</v>
      </c>
      <c r="PZ37" s="72">
        <v>4.8066249999999999E-23</v>
      </c>
      <c r="QA37" s="72">
        <v>2.9162358E-24</v>
      </c>
      <c r="QB37" s="72">
        <v>1.7702342999999999E-25</v>
      </c>
      <c r="QC37" s="72">
        <v>6.9578395E-27</v>
      </c>
      <c r="QD37" s="72">
        <v>0</v>
      </c>
      <c r="QE37" s="72">
        <v>2.6917262000000001E-13</v>
      </c>
      <c r="QF37" s="72">
        <v>6.1074330000000001E-12</v>
      </c>
      <c r="QG37" s="72">
        <v>1.11970745E-10</v>
      </c>
      <c r="QH37" s="72">
        <v>1.945896E-9</v>
      </c>
      <c r="QI37" s="72">
        <v>3.3323230000000001E-8</v>
      </c>
      <c r="QJ37" s="72">
        <v>5.6906119999999995E-7</v>
      </c>
      <c r="QK37" s="72">
        <v>9.7340179999999995E-6</v>
      </c>
      <c r="QL37" s="72">
        <v>1.6718893E-4</v>
      </c>
      <c r="QM37" s="72">
        <v>2.8892384999999999E-3</v>
      </c>
      <c r="QN37" s="72">
        <v>2.4203122000000001E-2</v>
      </c>
      <c r="QO37" s="72">
        <v>8.086865E-2</v>
      </c>
      <c r="QP37" s="72">
        <v>0.17327802</v>
      </c>
      <c r="QQ37" s="72">
        <v>0.27118799999999998</v>
      </c>
      <c r="QR37" s="72">
        <v>0.32272489999999998</v>
      </c>
      <c r="QS37" s="72">
        <v>0.31523156000000002</v>
      </c>
      <c r="QT37" s="72">
        <v>0.24694500999999999</v>
      </c>
      <c r="QU37" s="72">
        <v>0.14601226</v>
      </c>
      <c r="QV37" s="72">
        <v>6.1627830000000001E-2</v>
      </c>
      <c r="QW37" s="72">
        <v>1.5729718E-2</v>
      </c>
      <c r="QX37" s="72">
        <v>1.2376859E-3</v>
      </c>
      <c r="QY37" s="72">
        <v>7.7316944999999995E-5</v>
      </c>
      <c r="QZ37" s="72">
        <v>4.7883526999999997E-6</v>
      </c>
      <c r="RA37" s="72">
        <v>2.9509936999999998E-7</v>
      </c>
      <c r="RB37" s="72">
        <v>1.8132823000000001E-8</v>
      </c>
      <c r="RC37" s="72">
        <v>1.1120308E-9</v>
      </c>
      <c r="RD37" s="72">
        <v>6.8100705999999997E-11</v>
      </c>
      <c r="RE37" s="72">
        <v>4.1657264000000002E-12</v>
      </c>
      <c r="RF37" s="72">
        <v>2.5456597999999999E-13</v>
      </c>
      <c r="RG37" s="72">
        <v>1.5542435999999999E-14</v>
      </c>
      <c r="RH37" s="72">
        <v>9.4813629999999994E-16</v>
      </c>
      <c r="RI37" s="72">
        <v>5.7792500000000004E-17</v>
      </c>
      <c r="RJ37" s="72">
        <v>3.5199129999999999E-18</v>
      </c>
      <c r="RK37" s="72">
        <v>2.1421910000000001E-19</v>
      </c>
      <c r="RL37" s="72">
        <v>1.3027258600000001E-20</v>
      </c>
      <c r="RM37" s="72">
        <v>7.9161764999999999E-22</v>
      </c>
      <c r="RN37" s="72">
        <v>4.8066406E-23</v>
      </c>
      <c r="RO37" s="72">
        <v>2.9162456000000001E-24</v>
      </c>
      <c r="RP37" s="72">
        <v>1.7702395999999999E-25</v>
      </c>
      <c r="RQ37" s="72">
        <v>6.9578594999999999E-27</v>
      </c>
      <c r="RR37" s="72">
        <v>0</v>
      </c>
      <c r="RS37" s="72">
        <v>2.6917160000000002E-13</v>
      </c>
      <c r="RT37" s="72">
        <v>6.1074110000000003E-12</v>
      </c>
      <c r="RU37" s="72">
        <v>1.1197033E-10</v>
      </c>
      <c r="RV37" s="72">
        <v>1.9458900000000002E-9</v>
      </c>
      <c r="RW37" s="72">
        <v>3.3323119999999999E-8</v>
      </c>
      <c r="RX37" s="72">
        <v>5.6905939999999998E-7</v>
      </c>
      <c r="RY37" s="72">
        <v>9.7339920000000001E-6</v>
      </c>
      <c r="RZ37" s="72">
        <v>1.6718850000000001E-4</v>
      </c>
      <c r="SA37" s="72">
        <v>2.8892301E-3</v>
      </c>
      <c r="SB37" s="72">
        <v>2.4203107000000001E-2</v>
      </c>
      <c r="SC37" s="72">
        <v>8.0868560000000006E-2</v>
      </c>
      <c r="SD37" s="72">
        <v>0.17327787</v>
      </c>
      <c r="SE37" s="72">
        <v>0.27118784000000001</v>
      </c>
      <c r="SF37" s="72">
        <v>0.32272476</v>
      </c>
      <c r="SG37" s="72">
        <v>0.31523152999999998</v>
      </c>
      <c r="SH37" s="72">
        <v>0.24694513000000001</v>
      </c>
      <c r="SI37" s="72">
        <v>0.14601235000000001</v>
      </c>
      <c r="SJ37" s="72">
        <v>6.1627870000000001E-2</v>
      </c>
      <c r="SK37" s="72">
        <v>1.5729725E-2</v>
      </c>
      <c r="SL37" s="72">
        <v>1.2376857999999999E-3</v>
      </c>
      <c r="SM37" s="72">
        <v>7.7316916000000002E-5</v>
      </c>
      <c r="SN37" s="72">
        <v>4.7883499999999996E-6</v>
      </c>
      <c r="SO37" s="72">
        <v>2.9509917E-7</v>
      </c>
      <c r="SP37" s="72">
        <v>1.8132817999999999E-8</v>
      </c>
      <c r="SQ37" s="72">
        <v>1.1120308E-9</v>
      </c>
      <c r="SR37" s="72">
        <v>6.8100705999999997E-11</v>
      </c>
      <c r="SS37" s="72">
        <v>4.165726E-12</v>
      </c>
      <c r="ST37" s="72">
        <v>2.5456593000000001E-13</v>
      </c>
      <c r="SU37" s="72">
        <v>1.5542433E-14</v>
      </c>
      <c r="SV37" s="72">
        <v>9.4813680000000004E-16</v>
      </c>
      <c r="SW37" s="72">
        <v>5.7792575000000003E-17</v>
      </c>
      <c r="SX37" s="72">
        <v>3.5199185999999999E-18</v>
      </c>
      <c r="SY37" s="72">
        <v>2.1421938E-19</v>
      </c>
      <c r="SZ37" s="72">
        <v>1.3027267E-20</v>
      </c>
      <c r="TA37" s="72">
        <v>7.9161775000000003E-22</v>
      </c>
      <c r="TB37" s="72">
        <v>4.8066434E-23</v>
      </c>
      <c r="TC37" s="72">
        <v>2.9162473999999999E-24</v>
      </c>
      <c r="TD37" s="72">
        <v>1.7702404000000001E-25</v>
      </c>
      <c r="TE37" s="72">
        <v>6.9578625999999997E-27</v>
      </c>
      <c r="TF37" s="72">
        <v>0</v>
      </c>
      <c r="TG37" s="72">
        <v>2.6917090000000002E-13</v>
      </c>
      <c r="TH37" s="72">
        <v>6.1073944999999997E-12</v>
      </c>
      <c r="TI37" s="72">
        <v>1.11970044E-10</v>
      </c>
      <c r="TJ37" s="72">
        <v>1.945883E-9</v>
      </c>
      <c r="TK37" s="72">
        <v>3.3322997999999999E-8</v>
      </c>
      <c r="TL37" s="72">
        <v>5.6905720000000005E-7</v>
      </c>
      <c r="TM37" s="72">
        <v>9.7339500000000002E-6</v>
      </c>
      <c r="TN37" s="72">
        <v>1.6718774000000001E-4</v>
      </c>
      <c r="TO37" s="72">
        <v>2.8892187000000001E-3</v>
      </c>
      <c r="TP37" s="72">
        <v>2.4203065999999999E-2</v>
      </c>
      <c r="TQ37" s="72">
        <v>8.0868519999999999E-2</v>
      </c>
      <c r="TR37" s="72">
        <v>0.17327788</v>
      </c>
      <c r="TS37" s="72">
        <v>0.27118796000000001</v>
      </c>
      <c r="TT37" s="72">
        <v>0.32272497</v>
      </c>
      <c r="TU37" s="72">
        <v>0.31523190000000001</v>
      </c>
      <c r="TV37" s="72">
        <v>0.24694542999999999</v>
      </c>
      <c r="TW37" s="72">
        <v>0.14601248999999999</v>
      </c>
      <c r="TX37" s="72">
        <v>6.1627939999999999E-2</v>
      </c>
      <c r="TY37" s="72">
        <v>1.5729745999999999E-2</v>
      </c>
      <c r="TZ37" s="72">
        <v>1.2376872E-3</v>
      </c>
      <c r="UA37" s="72">
        <v>7.7317000000000005E-5</v>
      </c>
      <c r="UB37" s="72">
        <v>4.788355E-6</v>
      </c>
      <c r="UC37" s="72">
        <v>2.9509945000000001E-7</v>
      </c>
      <c r="UD37" s="72">
        <v>1.8132832E-8</v>
      </c>
      <c r="UE37" s="72">
        <v>1.1120318999999999E-9</v>
      </c>
      <c r="UF37" s="72">
        <v>6.8100810000000005E-11</v>
      </c>
      <c r="UG37" s="72">
        <v>4.1657350000000003E-12</v>
      </c>
      <c r="UH37" s="72">
        <v>2.5456652000000002E-13</v>
      </c>
      <c r="UI37" s="72">
        <v>1.5542467E-14</v>
      </c>
      <c r="UJ37" s="72">
        <v>9.4813880000000008E-16</v>
      </c>
      <c r="UK37" s="72">
        <v>5.7792693999999999E-17</v>
      </c>
      <c r="UL37" s="72">
        <v>3.5199265000000002E-18</v>
      </c>
      <c r="UM37" s="72">
        <v>2.1421986000000001E-19</v>
      </c>
      <c r="UN37" s="72">
        <v>1.3027291E-20</v>
      </c>
      <c r="UO37" s="72">
        <v>7.9161896000000001E-22</v>
      </c>
      <c r="UP37" s="72">
        <v>4.8066512999999998E-23</v>
      </c>
      <c r="UQ37" s="72">
        <v>2.9162525000000001E-24</v>
      </c>
      <c r="UR37" s="72">
        <v>1.7702433000000001E-25</v>
      </c>
      <c r="US37" s="72">
        <v>6.9578739999999998E-27</v>
      </c>
      <c r="UT37" s="72">
        <v>0</v>
      </c>
      <c r="UU37" s="72">
        <v>2.691713E-13</v>
      </c>
      <c r="UV37" s="72">
        <v>6.1074059999999998E-12</v>
      </c>
      <c r="UW37" s="72">
        <v>1.1197023000000001E-10</v>
      </c>
      <c r="UX37" s="72">
        <v>1.9458861000000002E-9</v>
      </c>
      <c r="UY37" s="72">
        <v>3.3323046999999998E-8</v>
      </c>
      <c r="UZ37" s="72">
        <v>5.6905760000000002E-7</v>
      </c>
      <c r="VA37" s="72">
        <v>9.7339500000000002E-6</v>
      </c>
      <c r="VB37" s="72">
        <v>1.6718768E-4</v>
      </c>
      <c r="VC37" s="72">
        <v>2.8892168999999999E-3</v>
      </c>
      <c r="VD37" s="72">
        <v>2.4203064E-2</v>
      </c>
      <c r="VE37" s="72">
        <v>8.0868540000000003E-2</v>
      </c>
      <c r="VF37" s="72">
        <v>0.17327796000000001</v>
      </c>
      <c r="VG37" s="72">
        <v>0.27118808</v>
      </c>
      <c r="VH37" s="72">
        <v>0.32272518</v>
      </c>
      <c r="VI37" s="72">
        <v>0.31523210000000002</v>
      </c>
      <c r="VJ37" s="72">
        <v>0.24694562</v>
      </c>
      <c r="VK37" s="72">
        <v>0.14601254</v>
      </c>
      <c r="VL37" s="72">
        <v>6.1627947000000002E-2</v>
      </c>
      <c r="VM37" s="72">
        <v>1.5729739999999999E-2</v>
      </c>
      <c r="VN37" s="72">
        <v>1.2376847E-3</v>
      </c>
      <c r="VO37" s="72">
        <v>7.7316889999999998E-5</v>
      </c>
      <c r="VP37" s="72">
        <v>4.7883490000000003E-6</v>
      </c>
      <c r="VQ37" s="72">
        <v>2.9509910000000001E-7</v>
      </c>
      <c r="VR37" s="72">
        <v>1.8132806999999999E-8</v>
      </c>
      <c r="VS37" s="72">
        <v>1.1120306999999999E-9</v>
      </c>
      <c r="VT37" s="72">
        <v>6.8100769999999995E-11</v>
      </c>
      <c r="VU37" s="72">
        <v>4.1657350000000003E-12</v>
      </c>
      <c r="VV37" s="72">
        <v>2.5456674E-13</v>
      </c>
      <c r="VW37" s="72">
        <v>1.5542485E-14</v>
      </c>
      <c r="VX37" s="72">
        <v>9.4813990000000008E-16</v>
      </c>
      <c r="VY37" s="72">
        <v>5.7792754E-17</v>
      </c>
      <c r="VZ37" s="72">
        <v>3.5199298E-18</v>
      </c>
      <c r="WA37" s="72">
        <v>2.1422004E-19</v>
      </c>
      <c r="WB37" s="72">
        <v>1.3027301E-20</v>
      </c>
      <c r="WC37" s="72">
        <v>7.9161967E-22</v>
      </c>
      <c r="WD37" s="72">
        <v>4.8066562999999998E-23</v>
      </c>
      <c r="WE37" s="72">
        <v>2.9162545000000002E-24</v>
      </c>
      <c r="WF37" s="72">
        <v>1.7702444E-25</v>
      </c>
      <c r="WG37" s="72">
        <v>6.9578800000000002E-27</v>
      </c>
      <c r="WH37" s="72">
        <v>0</v>
      </c>
      <c r="WI37" s="72">
        <v>2.6917220000000001E-13</v>
      </c>
      <c r="WJ37" s="72">
        <v>6.1074269999999998E-12</v>
      </c>
      <c r="WK37" s="72">
        <v>1.1197064E-10</v>
      </c>
      <c r="WL37" s="72">
        <v>1.9458934E-9</v>
      </c>
      <c r="WM37" s="72">
        <v>3.3323159999999998E-8</v>
      </c>
      <c r="WN37" s="72">
        <v>5.6905974999999998E-7</v>
      </c>
      <c r="WO37" s="72">
        <v>9.7339860000000004E-6</v>
      </c>
      <c r="WP37" s="72">
        <v>1.6718837000000001E-4</v>
      </c>
      <c r="WQ37" s="72">
        <v>2.88923E-3</v>
      </c>
      <c r="WR37" s="72">
        <v>2.4203111999999999E-2</v>
      </c>
      <c r="WS37" s="72">
        <v>8.0868683999999996E-2</v>
      </c>
      <c r="WT37" s="72">
        <v>0.17327820999999999</v>
      </c>
      <c r="WU37" s="72">
        <v>0.27118843999999998</v>
      </c>
      <c r="WV37" s="72">
        <v>0.3227255</v>
      </c>
      <c r="WW37" s="72">
        <v>0.31523234</v>
      </c>
      <c r="WX37" s="72">
        <v>0.24694571000000001</v>
      </c>
      <c r="WY37" s="72">
        <v>0.14601257000000001</v>
      </c>
      <c r="WZ37" s="72">
        <v>6.1627947000000002E-2</v>
      </c>
      <c r="XA37" s="72">
        <v>1.5729737000000001E-2</v>
      </c>
      <c r="XB37" s="72">
        <v>1.2376835E-3</v>
      </c>
      <c r="XC37" s="72">
        <v>7.7316810000000006E-5</v>
      </c>
      <c r="XD37" s="72">
        <v>4.7883453999999999E-6</v>
      </c>
      <c r="XE37" s="72">
        <v>2.9509888999999999E-7</v>
      </c>
      <c r="XF37" s="72">
        <v>1.81328E-8</v>
      </c>
      <c r="XG37" s="72">
        <v>1.1120305000000001E-9</v>
      </c>
      <c r="XH37" s="72">
        <v>6.8100760000000002E-11</v>
      </c>
      <c r="XI37" s="72">
        <v>4.1657369999999999E-12</v>
      </c>
      <c r="XJ37" s="72">
        <v>2.5456699999999998E-13</v>
      </c>
      <c r="XK37" s="72">
        <v>1.5542509999999999E-14</v>
      </c>
      <c r="XL37" s="72">
        <v>9.481414E-16</v>
      </c>
      <c r="XM37" s="72">
        <v>5.7792826000000002E-17</v>
      </c>
      <c r="XN37" s="72">
        <v>3.5199319999999998E-18</v>
      </c>
      <c r="XO37" s="72">
        <v>2.1422014999999999E-19</v>
      </c>
      <c r="XP37" s="72">
        <v>1.3027309E-20</v>
      </c>
      <c r="XQ37" s="72">
        <v>7.9162033000000003E-22</v>
      </c>
      <c r="XR37" s="72">
        <v>4.8066603999999999E-23</v>
      </c>
      <c r="XS37" s="72">
        <v>2.9162568999999999E-24</v>
      </c>
      <c r="XT37" s="72">
        <v>1.7702459E-25</v>
      </c>
      <c r="XU37" s="72">
        <v>6.9578864999999995E-27</v>
      </c>
      <c r="XV37" s="72">
        <v>0</v>
      </c>
      <c r="XW37" s="72">
        <v>2.6917351999999998E-13</v>
      </c>
      <c r="XX37" s="72">
        <v>6.1074559999999996E-12</v>
      </c>
      <c r="XY37" s="72">
        <v>1.1197123999999999E-10</v>
      </c>
      <c r="XZ37" s="72">
        <v>1.9459044999999999E-9</v>
      </c>
      <c r="YA37" s="72">
        <v>3.3323391999999999E-8</v>
      </c>
      <c r="YB37" s="72">
        <v>5.6906400000000005E-7</v>
      </c>
      <c r="YC37" s="72">
        <v>9.7340535E-6</v>
      </c>
      <c r="YD37" s="72">
        <v>1.6718941E-4</v>
      </c>
      <c r="YE37" s="72">
        <v>2.8892470000000002E-3</v>
      </c>
      <c r="YF37" s="72">
        <v>2.4203189E-2</v>
      </c>
      <c r="YG37" s="72">
        <v>8.0868825000000005E-2</v>
      </c>
      <c r="YH37" s="72">
        <v>0.17327835999999999</v>
      </c>
      <c r="YI37" s="72">
        <v>0.27118873999999998</v>
      </c>
      <c r="YJ37" s="72">
        <v>0.32272585999999998</v>
      </c>
      <c r="YK37" s="72">
        <v>0.31523263000000001</v>
      </c>
      <c r="YL37" s="72">
        <v>0.24694604000000001</v>
      </c>
      <c r="YM37" s="72">
        <v>0.14601278000000001</v>
      </c>
      <c r="YN37" s="72">
        <v>6.162803E-2</v>
      </c>
      <c r="YO37" s="72">
        <v>1.5729757E-2</v>
      </c>
      <c r="YP37" s="72">
        <v>1.2376856999999999E-3</v>
      </c>
      <c r="YQ37" s="72">
        <v>7.7316944999999995E-5</v>
      </c>
      <c r="YR37" s="72">
        <v>4.7883536E-6</v>
      </c>
      <c r="YS37" s="72">
        <v>2.9509948000000001E-7</v>
      </c>
      <c r="YT37" s="72">
        <v>1.8132836000000002E-8</v>
      </c>
      <c r="YU37" s="72">
        <v>1.1120325999999999E-9</v>
      </c>
      <c r="YV37" s="72">
        <v>6.8100889999999999E-11</v>
      </c>
      <c r="YW37" s="72">
        <v>4.1657446000000002E-12</v>
      </c>
      <c r="YX37" s="72">
        <v>2.5456753000000002E-13</v>
      </c>
      <c r="YY37" s="72">
        <v>1.5542548000000001E-14</v>
      </c>
      <c r="YZ37" s="72">
        <v>9.4814379999999997E-16</v>
      </c>
      <c r="ZA37" s="72">
        <v>5.7792964999999995E-17</v>
      </c>
      <c r="ZB37" s="72">
        <v>3.5199393E-18</v>
      </c>
      <c r="ZC37" s="72">
        <v>2.1422049999999999E-19</v>
      </c>
      <c r="ZD37" s="72">
        <v>1.3027328E-20</v>
      </c>
      <c r="ZE37" s="72">
        <v>7.9162164000000004E-22</v>
      </c>
      <c r="ZF37" s="72">
        <v>4.8066686999999997E-23</v>
      </c>
      <c r="ZG37" s="72">
        <v>2.9162616000000001E-24</v>
      </c>
      <c r="ZH37" s="72">
        <v>1.7702480999999999E-25</v>
      </c>
      <c r="ZI37" s="72">
        <v>6.9578970000000006E-27</v>
      </c>
      <c r="ZJ37" s="72">
        <v>0</v>
      </c>
      <c r="ZK37" s="72">
        <v>2.6917357E-13</v>
      </c>
      <c r="ZL37" s="72">
        <v>6.1074553E-12</v>
      </c>
      <c r="ZM37" s="72">
        <v>1.11971085E-10</v>
      </c>
      <c r="ZN37" s="72">
        <v>1.9459000000000001E-9</v>
      </c>
      <c r="ZO37" s="72">
        <v>3.3323280000000003E-8</v>
      </c>
      <c r="ZP37" s="72">
        <v>5.6906210000000004E-7</v>
      </c>
      <c r="ZQ37" s="72">
        <v>9.7340280000000002E-6</v>
      </c>
      <c r="ZR37" s="72">
        <v>1.6718905E-4</v>
      </c>
      <c r="ZS37" s="72">
        <v>2.8892402E-3</v>
      </c>
      <c r="ZT37" s="72">
        <v>2.4203191999999998E-2</v>
      </c>
      <c r="ZU37" s="72">
        <v>8.0868855000000003E-2</v>
      </c>
      <c r="ZV37" s="72">
        <v>0.17327846999999999</v>
      </c>
      <c r="ZW37" s="72">
        <v>0.27118888000000002</v>
      </c>
      <c r="ZX37" s="72">
        <v>0.32272594999999998</v>
      </c>
      <c r="ZY37" s="72">
        <v>0.31523279999999998</v>
      </c>
      <c r="ZZ37" s="72">
        <v>0.24694627999999999</v>
      </c>
      <c r="AAA37" s="72">
        <v>0.1460129</v>
      </c>
      <c r="AAB37" s="72">
        <v>6.1628059999999998E-2</v>
      </c>
      <c r="AAC37" s="72">
        <v>1.5729763000000001E-2</v>
      </c>
      <c r="AAD37" s="72">
        <v>1.2376850999999999E-3</v>
      </c>
      <c r="AAE37" s="72">
        <v>7.731692E-5</v>
      </c>
      <c r="AAF37" s="72">
        <v>4.7883545000000003E-6</v>
      </c>
      <c r="AAG37" s="72">
        <v>2.9509974E-7</v>
      </c>
      <c r="AAH37" s="72">
        <v>1.8132864000000001E-8</v>
      </c>
      <c r="AAI37" s="72">
        <v>1.1120348E-9</v>
      </c>
      <c r="AAJ37" s="72">
        <v>6.810107E-11</v>
      </c>
      <c r="AAK37" s="72">
        <v>4.1657575999999996E-12</v>
      </c>
      <c r="AAL37" s="72">
        <v>2.5456834000000002E-13</v>
      </c>
      <c r="AAM37" s="72">
        <v>1.5542604000000001E-14</v>
      </c>
      <c r="AAN37" s="72">
        <v>9.4814760000000007E-16</v>
      </c>
      <c r="AAO37" s="72">
        <v>5.7793219999999998E-17</v>
      </c>
      <c r="AAP37" s="72">
        <v>3.5199550000000002E-18</v>
      </c>
      <c r="AAQ37" s="72">
        <v>2.1422145E-19</v>
      </c>
      <c r="AAR37" s="72">
        <v>1.3027390000000001E-20</v>
      </c>
      <c r="AAS37" s="72">
        <v>7.9162529999999999E-22</v>
      </c>
      <c r="AAT37" s="72">
        <v>4.8066933000000002E-23</v>
      </c>
      <c r="AAU37" s="72">
        <v>2.9162778000000002E-24</v>
      </c>
      <c r="AAV37" s="72">
        <v>1.7702588E-25</v>
      </c>
      <c r="AAW37" s="72">
        <v>6.9579449999999994E-27</v>
      </c>
      <c r="AAX37" s="72">
        <v>0</v>
      </c>
      <c r="AAY37" s="72">
        <v>2.6917298E-13</v>
      </c>
      <c r="AAZ37" s="72">
        <v>6.1074483E-12</v>
      </c>
      <c r="ABA37" s="72">
        <v>1.1197109E-10</v>
      </c>
      <c r="ABB37" s="72">
        <v>1.9459012E-9</v>
      </c>
      <c r="ABC37" s="72">
        <v>3.3323296000000002E-8</v>
      </c>
      <c r="ABD37" s="72">
        <v>5.6906210000000004E-7</v>
      </c>
      <c r="ABE37" s="72">
        <v>9.7340234999999996E-6</v>
      </c>
      <c r="ABF37" s="72">
        <v>1.6718892000000001E-4</v>
      </c>
      <c r="ABG37" s="72">
        <v>2.8892378000000001E-3</v>
      </c>
      <c r="ABH37" s="72">
        <v>2.4203202E-2</v>
      </c>
      <c r="ABI37" s="72">
        <v>8.0868910000000002E-2</v>
      </c>
      <c r="ABJ37" s="72">
        <v>0.17327861</v>
      </c>
      <c r="ABK37" s="72">
        <v>0.27118900000000001</v>
      </c>
      <c r="ABL37" s="72">
        <v>0.32272613</v>
      </c>
      <c r="ABM37" s="72">
        <v>0.31523293000000002</v>
      </c>
      <c r="ABN37" s="72">
        <v>0.24694616999999999</v>
      </c>
      <c r="ABO37" s="72">
        <v>0.14601286999999999</v>
      </c>
      <c r="ABP37" s="72">
        <v>6.1628061999999997E-2</v>
      </c>
      <c r="ABQ37" s="72">
        <v>1.5729751E-2</v>
      </c>
      <c r="ABR37" s="72">
        <v>1.2376831000000001E-3</v>
      </c>
      <c r="ABS37" s="72">
        <v>7.7316810000000006E-5</v>
      </c>
      <c r="ABT37" s="72">
        <v>4.788348E-6</v>
      </c>
      <c r="ABU37" s="72">
        <v>2.9509942999999999E-7</v>
      </c>
      <c r="ABV37" s="72">
        <v>1.8132846000000002E-8</v>
      </c>
      <c r="ABW37" s="72">
        <v>1.1120344999999999E-9</v>
      </c>
      <c r="ABX37" s="72">
        <v>6.8101045999999999E-11</v>
      </c>
      <c r="ABY37" s="72">
        <v>4.1657560000000003E-12</v>
      </c>
      <c r="ABZ37" s="72">
        <v>2.5456825999999998E-13</v>
      </c>
      <c r="ACA37" s="72">
        <v>1.5542594999999999E-14</v>
      </c>
      <c r="ACB37" s="72">
        <v>9.4814719999999995E-16</v>
      </c>
      <c r="ACC37" s="72">
        <v>5.7793200000000002E-17</v>
      </c>
      <c r="ACD37" s="72">
        <v>3.5199537999999998E-18</v>
      </c>
      <c r="ACE37" s="72">
        <v>2.1422131999999999E-19</v>
      </c>
      <c r="ACF37" s="72">
        <v>1.3027371000000001E-20</v>
      </c>
      <c r="ACG37" s="72">
        <v>7.9162359999999996E-22</v>
      </c>
      <c r="ACH37" s="72">
        <v>4.8066770000000002E-23</v>
      </c>
      <c r="ACI37" s="72">
        <v>2.9162643E-24</v>
      </c>
      <c r="ACJ37" s="72">
        <v>1.7702486999999999E-25</v>
      </c>
      <c r="ACK37" s="72">
        <v>6.9579080000000006E-27</v>
      </c>
      <c r="ACL37" s="72">
        <v>0</v>
      </c>
      <c r="ACM37" s="72">
        <v>2.6917382E-13</v>
      </c>
      <c r="ACN37" s="72">
        <v>6.1074626000000002E-12</v>
      </c>
      <c r="ACO37" s="72">
        <v>1.11971245E-10</v>
      </c>
      <c r="ACP37" s="72">
        <v>1.9459031999999999E-9</v>
      </c>
      <c r="ACQ37" s="72">
        <v>3.3323349999999999E-8</v>
      </c>
      <c r="ACR37" s="72">
        <v>5.6906280000000003E-7</v>
      </c>
      <c r="ACS37" s="72">
        <v>9.7340369999999999E-6</v>
      </c>
      <c r="ACT37" s="72">
        <v>1.6718918E-4</v>
      </c>
      <c r="ACU37" s="72">
        <v>2.8892430000000001E-3</v>
      </c>
      <c r="ACV37" s="72">
        <v>2.4203156999999999E-2</v>
      </c>
      <c r="ACW37" s="72">
        <v>8.0868659999999995E-2</v>
      </c>
      <c r="ACX37" s="72">
        <v>0.17327793999999999</v>
      </c>
      <c r="ACY37" s="72">
        <v>0.27118775000000001</v>
      </c>
      <c r="ACZ37" s="72">
        <v>0.32272455</v>
      </c>
      <c r="ADA37" s="72">
        <v>0.31523122999999997</v>
      </c>
      <c r="ADB37" s="72">
        <v>0.24694479</v>
      </c>
      <c r="ADC37" s="72">
        <v>0.14601204000000001</v>
      </c>
      <c r="ADD37" s="72">
        <v>6.1627719999999997E-2</v>
      </c>
      <c r="ADE37" s="72">
        <v>1.5729674999999999E-2</v>
      </c>
      <c r="ADF37" s="72">
        <v>1.2376753E-3</v>
      </c>
      <c r="ADG37" s="72">
        <v>7.7316356000000004E-5</v>
      </c>
      <c r="ADH37" s="72">
        <v>4.7883223000000004E-6</v>
      </c>
      <c r="ADI37" s="72">
        <v>2.9509795000000002E-7</v>
      </c>
      <c r="ADJ37" s="72">
        <v>1.813277E-8</v>
      </c>
      <c r="ADK37" s="72">
        <v>1.1120301E-9</v>
      </c>
      <c r="ADL37" s="72">
        <v>6.8100843999999999E-11</v>
      </c>
      <c r="ADM37" s="72">
        <v>4.1657446000000002E-12</v>
      </c>
      <c r="ADN37" s="72">
        <v>2.5456754999999999E-13</v>
      </c>
      <c r="ADO37" s="72">
        <v>1.5542548000000001E-14</v>
      </c>
      <c r="ADP37" s="72">
        <v>9.4814279999999995E-16</v>
      </c>
      <c r="ADQ37" s="72">
        <v>5.7792840000000005E-17</v>
      </c>
      <c r="ADR37" s="72">
        <v>3.5199252000000002E-18</v>
      </c>
      <c r="ADS37" s="72">
        <v>2.1421926999999999E-19</v>
      </c>
      <c r="ADT37" s="72">
        <v>1.3027232000000001E-20</v>
      </c>
      <c r="ADU37" s="72">
        <v>7.9161532999999997E-22</v>
      </c>
      <c r="ADV37" s="72">
        <v>4.8066373999999998E-23</v>
      </c>
      <c r="ADW37" s="72">
        <v>2.9162540000000001E-24</v>
      </c>
      <c r="ADX37" s="72">
        <v>1.7702567E-25</v>
      </c>
      <c r="ADY37" s="72">
        <v>6.9579139999999995E-27</v>
      </c>
      <c r="ADZ37" s="77"/>
      <c r="AEA37" s="73">
        <v>31</v>
      </c>
      <c r="AEB37" s="103">
        <v>31.5</v>
      </c>
      <c r="AEC37" s="110"/>
      <c r="AED37" s="110"/>
      <c r="AEE37" s="75">
        <f t="shared" si="22"/>
        <v>32</v>
      </c>
      <c r="AEF37" s="121"/>
      <c r="AEG37" s="105">
        <f t="shared" si="33"/>
        <v>1.4163868499999999E-27</v>
      </c>
      <c r="AEH37" s="105">
        <f t="shared" si="33"/>
        <v>1.4163840999999999E-27</v>
      </c>
      <c r="AEI37" s="105">
        <f t="shared" si="33"/>
        <v>1.4163871999999999E-27</v>
      </c>
      <c r="AEJ37" s="105">
        <f t="shared" si="33"/>
        <v>1.4163868499999999E-27</v>
      </c>
      <c r="AEK37" s="105">
        <f t="shared" si="33"/>
        <v>1.4163825E-27</v>
      </c>
      <c r="AEL37" s="105">
        <f t="shared" si="33"/>
        <v>1.41638E-27</v>
      </c>
      <c r="AEM37" s="105">
        <f t="shared" si="33"/>
        <v>1.4163775E-27</v>
      </c>
      <c r="AEN37" s="105">
        <f t="shared" si="33"/>
        <v>1.4163762999999999E-27</v>
      </c>
      <c r="AEO37" s="105">
        <f t="shared" si="33"/>
        <v>1.4163779E-27</v>
      </c>
      <c r="AEP37" s="105">
        <f t="shared" si="33"/>
        <v>1.4163794E-27</v>
      </c>
      <c r="AEQ37" s="105">
        <f t="shared" si="34"/>
        <v>1.4163821E-27</v>
      </c>
      <c r="AER37" s="105">
        <f t="shared" si="34"/>
        <v>1.4163862E-27</v>
      </c>
      <c r="AES37" s="105">
        <f t="shared" si="34"/>
        <v>1.4163870999999999E-27</v>
      </c>
      <c r="AET37" s="105">
        <f t="shared" si="34"/>
        <v>1.4163892000000001E-27</v>
      </c>
      <c r="AEU37" s="105">
        <f t="shared" si="34"/>
        <v>1.4163908E-27</v>
      </c>
      <c r="AEV37" s="105">
        <f t="shared" si="34"/>
        <v>1.4163918000000001E-27</v>
      </c>
      <c r="AEW37" s="105">
        <f t="shared" si="34"/>
        <v>1.4163945000000001E-27</v>
      </c>
      <c r="AEX37" s="105">
        <f t="shared" si="34"/>
        <v>1.4164043E-27</v>
      </c>
      <c r="AEY37" s="105">
        <f t="shared" si="34"/>
        <v>1.4163971000000001E-27</v>
      </c>
      <c r="AEZ37" s="99">
        <f t="shared" si="17"/>
        <v>8.6999999999999993</v>
      </c>
      <c r="AFA37" s="69"/>
      <c r="AFB37" s="202">
        <v>6.9578625999999997E-27</v>
      </c>
      <c r="AFC37" s="106">
        <f t="shared" si="18"/>
        <v>1.416386405263158E-27</v>
      </c>
      <c r="AFD37" s="69"/>
      <c r="AFE37" s="109"/>
      <c r="AFF37" s="105">
        <f t="shared" si="35"/>
        <v>4.7591804000000001E-3</v>
      </c>
      <c r="AFG37" s="105">
        <f t="shared" si="35"/>
        <v>4.7591810000000003E-3</v>
      </c>
      <c r="AFH37" s="105">
        <f t="shared" si="35"/>
        <v>4.7591839999999996E-3</v>
      </c>
      <c r="AFI37" s="105">
        <f t="shared" si="35"/>
        <v>4.7591873000000003E-3</v>
      </c>
      <c r="AFJ37" s="105">
        <f t="shared" si="35"/>
        <v>4.7591765999999997E-3</v>
      </c>
      <c r="AFK37" s="105">
        <f t="shared" si="35"/>
        <v>4.7591617000000003E-3</v>
      </c>
      <c r="AFL37" s="105">
        <f t="shared" si="35"/>
        <v>4.759147E-3</v>
      </c>
      <c r="AFM37" s="105">
        <f t="shared" si="35"/>
        <v>4.7591339999999999E-3</v>
      </c>
      <c r="AFN37" s="105">
        <f t="shared" si="35"/>
        <v>4.7591420000000001E-3</v>
      </c>
      <c r="AFO37" s="105">
        <f t="shared" si="35"/>
        <v>4.7591459999999997E-3</v>
      </c>
      <c r="AFP37" s="105">
        <f t="shared" si="36"/>
        <v>4.7591602999999998E-3</v>
      </c>
      <c r="AFQ37" s="105">
        <f t="shared" si="36"/>
        <v>4.7591756999999998E-3</v>
      </c>
      <c r="AFR37" s="105">
        <f t="shared" si="36"/>
        <v>4.7591769999999999E-3</v>
      </c>
      <c r="AFS37" s="105">
        <f t="shared" si="36"/>
        <v>4.7591836000000004E-3</v>
      </c>
      <c r="AFT37" s="105">
        <f t="shared" si="36"/>
        <v>4.75918E-3</v>
      </c>
      <c r="AFU37" s="105">
        <f t="shared" si="36"/>
        <v>4.7591780000000002E-3</v>
      </c>
      <c r="AFV37" s="105">
        <f t="shared" si="36"/>
        <v>4.7591863999999996E-3</v>
      </c>
      <c r="AFW37" s="105">
        <f t="shared" si="36"/>
        <v>4.7591863999999996E-3</v>
      </c>
      <c r="AFX37" s="105">
        <f t="shared" si="36"/>
        <v>4.7591817999999998E-3</v>
      </c>
      <c r="AFY37" s="105"/>
      <c r="AFZ37" s="106">
        <f t="shared" si="24"/>
        <v>4.7591710105263155E-3</v>
      </c>
      <c r="AGA37" s="69"/>
      <c r="AGB37" s="69"/>
      <c r="AGC37" s="69"/>
      <c r="AGD37" s="69"/>
      <c r="AGE37" s="69"/>
      <c r="AGF37" s="69"/>
      <c r="AGG37" s="69"/>
      <c r="AGH37" s="69"/>
      <c r="AGI37" s="69"/>
      <c r="AGJ37" s="69"/>
      <c r="AGK37" s="69"/>
      <c r="AGL37" s="69"/>
      <c r="AGM37" s="69"/>
      <c r="AGN37" s="69"/>
      <c r="AGO37" s="69"/>
      <c r="AGP37" s="69"/>
      <c r="AGQ37" s="69"/>
      <c r="AGR37" s="69"/>
      <c r="AGS37" s="69"/>
      <c r="AGT37" s="69"/>
      <c r="AGU37" s="69"/>
      <c r="AGV37" s="69"/>
      <c r="AGW37" s="69"/>
      <c r="AGX37" s="69"/>
      <c r="AGY37" s="69"/>
      <c r="AGZ37" s="69"/>
      <c r="AHA37" s="69"/>
      <c r="AHB37" s="69"/>
      <c r="AHC37" s="69"/>
      <c r="AHD37" s="69"/>
      <c r="AHE37" s="69"/>
      <c r="AHF37" s="69"/>
      <c r="AHG37" s="69"/>
      <c r="AHH37" s="69"/>
      <c r="AHI37" s="69"/>
      <c r="AHJ37" s="69"/>
      <c r="AHK37" s="69"/>
      <c r="AHL37" s="69"/>
      <c r="AHM37" s="69"/>
      <c r="AHN37" s="69"/>
      <c r="AHO37" s="69"/>
      <c r="AHP37" s="69"/>
      <c r="AHQ37" s="69"/>
      <c r="AHR37" s="69"/>
      <c r="AHS37" s="69"/>
      <c r="AHT37" s="69"/>
      <c r="AHU37" s="69"/>
      <c r="AHV37" s="69"/>
      <c r="AHW37" s="69"/>
      <c r="AHX37" s="69"/>
      <c r="AHY37" s="69"/>
      <c r="AHZ37" s="69"/>
      <c r="AIA37" s="69"/>
      <c r="AIB37" s="69"/>
    </row>
    <row r="38" spans="1:912" ht="2.85" customHeight="1" x14ac:dyDescent="0.25">
      <c r="A38" s="77"/>
      <c r="B38" s="98">
        <v>32</v>
      </c>
      <c r="C38" s="99">
        <v>8.99</v>
      </c>
      <c r="D38" s="190">
        <f t="shared" ref="D38:D69" si="37">_xlfn.IFS(C38&lt;=$B$109,1,C38&lt;=$D$112,2,C38&lt;=$D$113,3)</f>
        <v>2</v>
      </c>
      <c r="E38" s="77"/>
      <c r="F38" s="192">
        <v>0</v>
      </c>
      <c r="G38" s="70">
        <v>8.4327620000000005E-14</v>
      </c>
      <c r="H38" s="70">
        <v>1.9133644E-12</v>
      </c>
      <c r="I38" s="70">
        <v>3.488262E-11</v>
      </c>
      <c r="J38" s="70">
        <v>6.0078753000000001E-10</v>
      </c>
      <c r="K38" s="70">
        <v>1.0148425999999999E-8</v>
      </c>
      <c r="L38" s="70">
        <v>1.6979838E-7</v>
      </c>
      <c r="M38" s="70">
        <v>2.8176375999999999E-6</v>
      </c>
      <c r="N38" s="70">
        <v>4.6260541999999997E-5</v>
      </c>
      <c r="O38" s="70">
        <v>7.4744823999999997E-4</v>
      </c>
      <c r="P38" s="70">
        <v>1.1770757999999999E-2</v>
      </c>
      <c r="Q38" s="70">
        <v>5.0840854999999997E-2</v>
      </c>
      <c r="R38" s="70">
        <v>0.12712793</v>
      </c>
      <c r="S38" s="70">
        <v>0.22549822999999999</v>
      </c>
      <c r="T38" s="70">
        <v>0.30409481999999999</v>
      </c>
      <c r="U38" s="70">
        <v>0.32020422999999998</v>
      </c>
      <c r="V38" s="70">
        <v>0.28412556999999999</v>
      </c>
      <c r="W38" s="70">
        <v>0.19545969999999999</v>
      </c>
      <c r="X38" s="70">
        <v>0.100409865</v>
      </c>
      <c r="Y38" s="70">
        <v>3.5295409999999999E-2</v>
      </c>
      <c r="Z38" s="70">
        <v>6.1812038E-3</v>
      </c>
      <c r="AA38" s="71">
        <v>3.7590353000000002E-4</v>
      </c>
      <c r="AB38" s="71">
        <v>2.2975786E-5</v>
      </c>
      <c r="AC38" s="71">
        <v>1.4075683000000001E-6</v>
      </c>
      <c r="AD38" s="71">
        <v>8.6304930000000002E-8</v>
      </c>
      <c r="AE38" s="71">
        <v>5.2921090000000003E-9</v>
      </c>
      <c r="AF38" s="71">
        <v>3.2439059999999999E-10</v>
      </c>
      <c r="AG38" s="71">
        <v>1.9872763E-11</v>
      </c>
      <c r="AH38" s="71">
        <v>1.2166031000000001E-12</v>
      </c>
      <c r="AI38" s="71">
        <v>7.4424326000000004E-14</v>
      </c>
      <c r="AJ38" s="71">
        <v>4.5493049999999999E-15</v>
      </c>
      <c r="AK38" s="71">
        <v>2.7786643000000002E-16</v>
      </c>
      <c r="AL38" s="71">
        <v>1.6958523000000001E-17</v>
      </c>
      <c r="AM38" s="71">
        <v>1.0341964E-18</v>
      </c>
      <c r="AN38" s="71">
        <v>6.3020694000000005E-20</v>
      </c>
      <c r="AO38" s="71">
        <v>3.8373372999999997E-21</v>
      </c>
      <c r="AP38" s="71">
        <v>2.3347682999999999E-22</v>
      </c>
      <c r="AQ38" s="71">
        <v>1.4194526E-23</v>
      </c>
      <c r="AR38" s="71">
        <v>8.6346529999999994E-25</v>
      </c>
      <c r="AS38" s="71">
        <v>3.3985831999999998E-26</v>
      </c>
      <c r="AT38" s="72">
        <v>0</v>
      </c>
      <c r="AU38" s="72">
        <v>8.4325419999999997E-14</v>
      </c>
      <c r="AV38" s="72">
        <v>1.9133186999999998E-12</v>
      </c>
      <c r="AW38" s="72">
        <v>3.4881843999999998E-11</v>
      </c>
      <c r="AX38" s="72">
        <v>6.007749E-10</v>
      </c>
      <c r="AY38" s="72">
        <v>1.0148227000000001E-8</v>
      </c>
      <c r="AZ38" s="72">
        <v>1.6979506E-7</v>
      </c>
      <c r="BA38" s="72">
        <v>2.8175832E-6</v>
      </c>
      <c r="BB38" s="72">
        <v>4.6259684000000003E-5</v>
      </c>
      <c r="BC38" s="72">
        <v>7.4743526000000001E-4</v>
      </c>
      <c r="BD38" s="72">
        <v>1.17705725E-2</v>
      </c>
      <c r="BE38" s="72">
        <v>5.0840259999999998E-2</v>
      </c>
      <c r="BF38" s="72">
        <v>0.12712673999999999</v>
      </c>
      <c r="BG38" s="72">
        <v>0.22549649999999999</v>
      </c>
      <c r="BH38" s="72">
        <v>0.3040928</v>
      </c>
      <c r="BI38" s="72">
        <v>0.32020222999999998</v>
      </c>
      <c r="BJ38" s="72">
        <v>0.28412422999999998</v>
      </c>
      <c r="BK38" s="72">
        <v>0.19545895999999999</v>
      </c>
      <c r="BL38" s="72">
        <v>0.10040954000000001</v>
      </c>
      <c r="BM38" s="72">
        <v>3.5295333999999998E-2</v>
      </c>
      <c r="BN38" s="72">
        <v>6.1812038E-3</v>
      </c>
      <c r="BO38" s="72">
        <v>3.7590353000000002E-4</v>
      </c>
      <c r="BP38" s="72">
        <v>2.2975791999999999E-5</v>
      </c>
      <c r="BQ38" s="72">
        <v>1.4075685999999999E-6</v>
      </c>
      <c r="BR38" s="72">
        <v>8.6304909999999995E-8</v>
      </c>
      <c r="BS38" s="72">
        <v>5.2921040000000004E-9</v>
      </c>
      <c r="BT38" s="72">
        <v>3.2439026000000002E-10</v>
      </c>
      <c r="BU38" s="72">
        <v>1.9872743999999999E-11</v>
      </c>
      <c r="BV38" s="72">
        <v>1.2166019E-12</v>
      </c>
      <c r="BW38" s="72">
        <v>7.4424244999999999E-14</v>
      </c>
      <c r="BX38" s="72">
        <v>4.5493004999999999E-15</v>
      </c>
      <c r="BY38" s="72">
        <v>2.7786602999999999E-16</v>
      </c>
      <c r="BZ38" s="72">
        <v>1.6958500999999999E-17</v>
      </c>
      <c r="CA38" s="72">
        <v>1.0341957E-18</v>
      </c>
      <c r="CB38" s="72">
        <v>6.3020694000000005E-20</v>
      </c>
      <c r="CC38" s="72">
        <v>3.8373337000000003E-21</v>
      </c>
      <c r="CD38" s="72">
        <v>2.3347610000000002E-22</v>
      </c>
      <c r="CE38" s="72">
        <v>1.4194478000000001E-23</v>
      </c>
      <c r="CF38" s="72">
        <v>8.6346509999999997E-25</v>
      </c>
      <c r="CG38" s="72">
        <v>3.3985792000000001E-26</v>
      </c>
      <c r="CH38" s="72">
        <v>0</v>
      </c>
      <c r="CI38" s="72">
        <v>8.4326300000000002E-14</v>
      </c>
      <c r="CJ38" s="72">
        <v>1.9133365E-12</v>
      </c>
      <c r="CK38" s="72">
        <v>3.4882120000000002E-11</v>
      </c>
      <c r="CL38" s="72">
        <v>6.0077939999999998E-10</v>
      </c>
      <c r="CM38" s="72">
        <v>1.0148302E-8</v>
      </c>
      <c r="CN38" s="72">
        <v>1.6979628E-7</v>
      </c>
      <c r="CO38" s="72">
        <v>2.8176041E-6</v>
      </c>
      <c r="CP38" s="72">
        <v>4.6260007E-5</v>
      </c>
      <c r="CQ38" s="72">
        <v>7.4744044000000002E-4</v>
      </c>
      <c r="CR38" s="72">
        <v>1.17706405E-2</v>
      </c>
      <c r="CS38" s="72">
        <v>5.0840450000000002E-2</v>
      </c>
      <c r="CT38" s="72">
        <v>0.12712704</v>
      </c>
      <c r="CU38" s="72">
        <v>0.22549685999999999</v>
      </c>
      <c r="CV38" s="72">
        <v>0.30409311999999999</v>
      </c>
      <c r="CW38" s="72">
        <v>0.32020261999999999</v>
      </c>
      <c r="CX38" s="72">
        <v>0.28412442999999998</v>
      </c>
      <c r="CY38" s="72">
        <v>0.19545904</v>
      </c>
      <c r="CZ38" s="72">
        <v>0.10040959000000001</v>
      </c>
      <c r="DA38" s="72">
        <v>3.5295352000000002E-2</v>
      </c>
      <c r="DB38" s="72">
        <v>6.1812070000000002E-3</v>
      </c>
      <c r="DC38" s="72">
        <v>3.7590387999999998E-4</v>
      </c>
      <c r="DD38" s="72">
        <v>2.2975814999999999E-5</v>
      </c>
      <c r="DE38" s="72">
        <v>1.4075705E-6</v>
      </c>
      <c r="DF38" s="72">
        <v>8.6305069999999993E-8</v>
      </c>
      <c r="DG38" s="72">
        <v>5.2921156E-9</v>
      </c>
      <c r="DH38" s="72">
        <v>3.2439095999999999E-10</v>
      </c>
      <c r="DI38" s="72">
        <v>1.9872786000000001E-11</v>
      </c>
      <c r="DJ38" s="72">
        <v>1.2166045000000001E-12</v>
      </c>
      <c r="DK38" s="72">
        <v>7.4424429999999998E-14</v>
      </c>
      <c r="DL38" s="72">
        <v>4.5493127000000001E-15</v>
      </c>
      <c r="DM38" s="72">
        <v>2.7786670000000002E-16</v>
      </c>
      <c r="DN38" s="72">
        <v>1.6958528E-17</v>
      </c>
      <c r="DO38" s="72">
        <v>1.0341963E-18</v>
      </c>
      <c r="DP38" s="72">
        <v>6.3020729999999999E-20</v>
      </c>
      <c r="DQ38" s="72">
        <v>3.8373439999999998E-21</v>
      </c>
      <c r="DR38" s="72">
        <v>2.3347733000000002E-22</v>
      </c>
      <c r="DS38" s="72">
        <v>1.4194519999999999E-23</v>
      </c>
      <c r="DT38" s="72">
        <v>8.6346669999999994E-25</v>
      </c>
      <c r="DU38" s="72">
        <v>3.3985860000000002E-26</v>
      </c>
      <c r="DV38" s="72">
        <v>0</v>
      </c>
      <c r="DW38" s="72">
        <v>8.4326739999999999E-14</v>
      </c>
      <c r="DX38" s="72">
        <v>1.9133459999999998E-12</v>
      </c>
      <c r="DY38" s="72">
        <v>3.4882300000000003E-11</v>
      </c>
      <c r="DZ38" s="72">
        <v>6.0078180000000002E-10</v>
      </c>
      <c r="EA38" s="72">
        <v>1.0148334E-8</v>
      </c>
      <c r="EB38" s="72">
        <v>1.6979682E-7</v>
      </c>
      <c r="EC38" s="72">
        <v>2.8176132E-6</v>
      </c>
      <c r="ED38" s="72">
        <v>4.6260152999999999E-5</v>
      </c>
      <c r="EE38" s="72">
        <v>7.4744239999999999E-4</v>
      </c>
      <c r="EF38" s="72">
        <v>1.1770674E-2</v>
      </c>
      <c r="EG38" s="72">
        <v>5.0840598000000001E-2</v>
      </c>
      <c r="EH38" s="72">
        <v>0.1271274</v>
      </c>
      <c r="EI38" s="72">
        <v>0.22549743999999999</v>
      </c>
      <c r="EJ38" s="72">
        <v>0.30409386999999999</v>
      </c>
      <c r="EK38" s="72">
        <v>0.32020335999999999</v>
      </c>
      <c r="EL38" s="72">
        <v>0.28412475999999998</v>
      </c>
      <c r="EM38" s="72">
        <v>0.19545925</v>
      </c>
      <c r="EN38" s="72">
        <v>0.10040974</v>
      </c>
      <c r="EO38" s="72">
        <v>3.5295399999999998E-2</v>
      </c>
      <c r="EP38" s="72">
        <v>6.1812092999999997E-3</v>
      </c>
      <c r="EQ38" s="72">
        <v>3.7590406000000002E-4</v>
      </c>
      <c r="ER38" s="72">
        <v>2.2975825999999999E-5</v>
      </c>
      <c r="ES38" s="72">
        <v>1.4075708E-6</v>
      </c>
      <c r="ET38" s="72">
        <v>8.6305110000000006E-8</v>
      </c>
      <c r="EU38" s="72">
        <v>5.2921173999999997E-9</v>
      </c>
      <c r="EV38" s="72">
        <v>3.2439100000000001E-10</v>
      </c>
      <c r="EW38" s="72">
        <v>1.9872784E-11</v>
      </c>
      <c r="EX38" s="72">
        <v>1.2166035999999999E-12</v>
      </c>
      <c r="EY38" s="72">
        <v>7.4424326000000004E-14</v>
      </c>
      <c r="EZ38" s="72">
        <v>4.5493049999999999E-15</v>
      </c>
      <c r="FA38" s="72">
        <v>2.7786617000000002E-16</v>
      </c>
      <c r="FB38" s="72">
        <v>1.6958500999999999E-17</v>
      </c>
      <c r="FC38" s="72">
        <v>1.0341942E-18</v>
      </c>
      <c r="FD38" s="72">
        <v>6.3020660000000006E-20</v>
      </c>
      <c r="FE38" s="72">
        <v>3.8373470000000003E-21</v>
      </c>
      <c r="FF38" s="72">
        <v>2.3347685E-22</v>
      </c>
      <c r="FG38" s="72">
        <v>1.4194533999999999E-23</v>
      </c>
      <c r="FH38" s="72">
        <v>8.6346629999999999E-25</v>
      </c>
      <c r="FI38" s="72">
        <v>3.3985846999999998E-26</v>
      </c>
      <c r="FJ38" s="72">
        <v>0</v>
      </c>
      <c r="FK38" s="72">
        <v>8.4326806E-14</v>
      </c>
      <c r="FL38" s="72">
        <v>1.9133477E-12</v>
      </c>
      <c r="FM38" s="72">
        <v>3.4882330000000001E-11</v>
      </c>
      <c r="FN38" s="72">
        <v>6.0078259999999997E-10</v>
      </c>
      <c r="FO38" s="72">
        <v>1.0148342000000001E-8</v>
      </c>
      <c r="FP38" s="72">
        <v>1.6979693000000001E-7</v>
      </c>
      <c r="FQ38" s="72">
        <v>2.8176157000000001E-6</v>
      </c>
      <c r="FR38" s="72">
        <v>4.6260186000000003E-5</v>
      </c>
      <c r="FS38" s="72">
        <v>7.4744305999999996E-4</v>
      </c>
      <c r="FT38" s="72">
        <v>1.1770684E-2</v>
      </c>
      <c r="FU38" s="72">
        <v>5.0840665E-2</v>
      </c>
      <c r="FV38" s="72">
        <v>0.12712757</v>
      </c>
      <c r="FW38" s="72">
        <v>0.22549775</v>
      </c>
      <c r="FX38" s="72">
        <v>0.30409407999999999</v>
      </c>
      <c r="FY38" s="72">
        <v>0.32020349999999997</v>
      </c>
      <c r="FZ38" s="72">
        <v>0.28412475999999998</v>
      </c>
      <c r="GA38" s="72">
        <v>0.19545928000000001</v>
      </c>
      <c r="GB38" s="72">
        <v>0.10040967000000001</v>
      </c>
      <c r="GC38" s="72">
        <v>3.529537E-2</v>
      </c>
      <c r="GD38" s="72">
        <v>6.1811996000000003E-3</v>
      </c>
      <c r="GE38" s="72">
        <v>3.7590318000000001E-4</v>
      </c>
      <c r="GF38" s="72">
        <v>2.2975766000000001E-5</v>
      </c>
      <c r="GG38" s="72">
        <v>1.4075667E-6</v>
      </c>
      <c r="GH38" s="72">
        <v>8.630482E-8</v>
      </c>
      <c r="GI38" s="72">
        <v>5.2920988000000004E-9</v>
      </c>
      <c r="GJ38" s="72">
        <v>3.2438968000000003E-10</v>
      </c>
      <c r="GK38" s="72">
        <v>1.9872697000000001E-11</v>
      </c>
      <c r="GL38" s="72">
        <v>1.2165982000000001E-12</v>
      </c>
      <c r="GM38" s="72">
        <v>7.4423999999999999E-14</v>
      </c>
      <c r="GN38" s="72">
        <v>4.549287E-15</v>
      </c>
      <c r="GO38" s="72">
        <v>2.7786558000000002E-16</v>
      </c>
      <c r="GP38" s="72">
        <v>1.6958511E-17</v>
      </c>
      <c r="GQ38" s="72">
        <v>1.0341968999999999E-18</v>
      </c>
      <c r="GR38" s="72">
        <v>6.3020580000000005E-20</v>
      </c>
      <c r="GS38" s="72">
        <v>3.8373230000000002E-21</v>
      </c>
      <c r="GT38" s="72">
        <v>2.3347645E-22</v>
      </c>
      <c r="GU38" s="72">
        <v>1.4194484999999999E-23</v>
      </c>
      <c r="GV38" s="72">
        <v>8.634635E-25</v>
      </c>
      <c r="GW38" s="72">
        <v>3.3985736000000003E-26</v>
      </c>
      <c r="GX38" s="72">
        <v>0</v>
      </c>
      <c r="GY38" s="72">
        <v>8.4327035999999996E-14</v>
      </c>
      <c r="GZ38" s="72">
        <v>1.9133527000000001E-12</v>
      </c>
      <c r="HA38" s="72">
        <v>3.4882406E-11</v>
      </c>
      <c r="HB38" s="72">
        <v>6.0078426000000002E-10</v>
      </c>
      <c r="HC38" s="72">
        <v>1.0148372E-8</v>
      </c>
      <c r="HD38" s="72">
        <v>1.6979739000000001E-7</v>
      </c>
      <c r="HE38" s="72">
        <v>2.8176205000000002E-6</v>
      </c>
      <c r="HF38" s="72">
        <v>4.6260266000000002E-5</v>
      </c>
      <c r="HG38" s="72">
        <v>7.4744392999999995E-4</v>
      </c>
      <c r="HH38" s="72">
        <v>1.1770696000000001E-2</v>
      </c>
      <c r="HI38" s="72">
        <v>5.0840693999999999E-2</v>
      </c>
      <c r="HJ38" s="72">
        <v>0.12712759000000001</v>
      </c>
      <c r="HK38" s="72">
        <v>0.2254977</v>
      </c>
      <c r="HL38" s="72">
        <v>0.30409384</v>
      </c>
      <c r="HM38" s="72">
        <v>0.32020320000000002</v>
      </c>
      <c r="HN38" s="72">
        <v>0.28412458000000002</v>
      </c>
      <c r="HO38" s="72">
        <v>0.19545902000000001</v>
      </c>
      <c r="HP38" s="72">
        <v>0.10040953</v>
      </c>
      <c r="HQ38" s="72">
        <v>3.5295295999999997E-2</v>
      </c>
      <c r="HR38" s="72">
        <v>6.181181E-3</v>
      </c>
      <c r="HS38" s="72">
        <v>3.7590184E-4</v>
      </c>
      <c r="HT38" s="72">
        <v>2.2975672000000001E-5</v>
      </c>
      <c r="HU38" s="72">
        <v>1.4075607E-6</v>
      </c>
      <c r="HV38" s="72">
        <v>8.6304446000000006E-8</v>
      </c>
      <c r="HW38" s="72">
        <v>5.2920756999999997E-9</v>
      </c>
      <c r="HX38" s="72">
        <v>3.2438842999999999E-10</v>
      </c>
      <c r="HY38" s="72">
        <v>1.9872628E-11</v>
      </c>
      <c r="HZ38" s="72">
        <v>1.2165954000000001E-12</v>
      </c>
      <c r="IA38" s="72">
        <v>7.4423906000000004E-14</v>
      </c>
      <c r="IB38" s="72">
        <v>4.5492806000000003E-15</v>
      </c>
      <c r="IC38" s="72">
        <v>2.7786480000000002E-16</v>
      </c>
      <c r="ID38" s="72">
        <v>1.6958430000000001E-17</v>
      </c>
      <c r="IE38" s="72">
        <v>1.0341926999999999E-18</v>
      </c>
      <c r="IF38" s="72">
        <v>6.3020500000000004E-20</v>
      </c>
      <c r="IG38" s="72">
        <v>3.8373216000000003E-21</v>
      </c>
      <c r="IH38" s="72">
        <v>2.3347627E-22</v>
      </c>
      <c r="II38" s="72">
        <v>1.4194452000000001E-23</v>
      </c>
      <c r="IJ38" s="72">
        <v>8.6346160000000008E-25</v>
      </c>
      <c r="IK38" s="72">
        <v>3.3985670000000003E-26</v>
      </c>
      <c r="IL38" s="72">
        <v>0</v>
      </c>
      <c r="IM38" s="72">
        <v>8.4326870000000001E-14</v>
      </c>
      <c r="IN38" s="72">
        <v>1.9133489999999999E-12</v>
      </c>
      <c r="IO38" s="72">
        <v>3.4882354000000002E-11</v>
      </c>
      <c r="IP38" s="72">
        <v>6.0078299999999999E-10</v>
      </c>
      <c r="IQ38" s="72">
        <v>1.01483515E-8</v>
      </c>
      <c r="IR38" s="72">
        <v>1.6979706E-7</v>
      </c>
      <c r="IS38" s="72">
        <v>2.8176166E-6</v>
      </c>
      <c r="IT38" s="72">
        <v>4.6260215000000002E-5</v>
      </c>
      <c r="IU38" s="72">
        <v>7.4744310000000001E-4</v>
      </c>
      <c r="IV38" s="72">
        <v>1.1770688E-2</v>
      </c>
      <c r="IW38" s="72">
        <v>5.0840635000000002E-2</v>
      </c>
      <c r="IX38" s="72">
        <v>0.12712744000000001</v>
      </c>
      <c r="IY38" s="72">
        <v>0.22549747000000001</v>
      </c>
      <c r="IZ38" s="72">
        <v>0.30409370000000002</v>
      </c>
      <c r="JA38" s="72">
        <v>0.32020303999999999</v>
      </c>
      <c r="JB38" s="72">
        <v>0.28412405000000002</v>
      </c>
      <c r="JC38" s="72">
        <v>0.19545857999999999</v>
      </c>
      <c r="JD38" s="72">
        <v>0.10040932</v>
      </c>
      <c r="JE38" s="72">
        <v>3.5295222000000001E-2</v>
      </c>
      <c r="JF38" s="72">
        <v>6.1811623000000001E-3</v>
      </c>
      <c r="JG38" s="72">
        <v>3.7590060000000002E-4</v>
      </c>
      <c r="JH38" s="72">
        <v>2.2975596999999999E-5</v>
      </c>
      <c r="JI38" s="72">
        <v>1.4075566E-6</v>
      </c>
      <c r="JJ38" s="72">
        <v>8.6304205000000006E-8</v>
      </c>
      <c r="JK38" s="72">
        <v>5.2920637E-9</v>
      </c>
      <c r="JL38" s="72">
        <v>3.2438777E-10</v>
      </c>
      <c r="JM38" s="72">
        <v>1.9872590000000001E-11</v>
      </c>
      <c r="JN38" s="72">
        <v>1.2165930000000001E-12</v>
      </c>
      <c r="JO38" s="72">
        <v>7.4423819999999994E-14</v>
      </c>
      <c r="JP38" s="72">
        <v>4.5492792999999998E-15</v>
      </c>
      <c r="JQ38" s="72">
        <v>2.7786463E-16</v>
      </c>
      <c r="JR38" s="72">
        <v>1.6958380000000001E-17</v>
      </c>
      <c r="JS38" s="72">
        <v>1.0341874E-18</v>
      </c>
      <c r="JT38" s="72">
        <v>6.302029E-20</v>
      </c>
      <c r="JU38" s="72">
        <v>3.8373194999999996E-21</v>
      </c>
      <c r="JV38" s="72">
        <v>2.3347592000000001E-22</v>
      </c>
      <c r="JW38" s="72">
        <v>1.4194429000000001E-23</v>
      </c>
      <c r="JX38" s="72">
        <v>8.6345999999999992E-25</v>
      </c>
      <c r="JY38" s="72">
        <v>3.3985606999999999E-26</v>
      </c>
      <c r="JZ38" s="72">
        <v>0</v>
      </c>
      <c r="KA38" s="72">
        <v>8.4326730000000001E-14</v>
      </c>
      <c r="KB38" s="72">
        <v>1.9133450000000001E-12</v>
      </c>
      <c r="KC38" s="72">
        <v>3.4882279999999998E-11</v>
      </c>
      <c r="KD38" s="72">
        <v>6.0078180000000002E-10</v>
      </c>
      <c r="KE38" s="72">
        <v>1.01483355E-8</v>
      </c>
      <c r="KF38" s="72">
        <v>1.6979676E-7</v>
      </c>
      <c r="KG38" s="72">
        <v>2.8176123000000001E-6</v>
      </c>
      <c r="KH38" s="72">
        <v>4.6260139999999997E-5</v>
      </c>
      <c r="KI38" s="72">
        <v>7.4744239999999999E-4</v>
      </c>
      <c r="KJ38" s="72">
        <v>1.1770683000000001E-2</v>
      </c>
      <c r="KK38" s="72">
        <v>5.0840589999999998E-2</v>
      </c>
      <c r="KL38" s="72">
        <v>0.1271273</v>
      </c>
      <c r="KM38" s="72">
        <v>0.22549722999999999</v>
      </c>
      <c r="KN38" s="72">
        <v>0.30409327000000003</v>
      </c>
      <c r="KO38" s="72">
        <v>0.32020264999999998</v>
      </c>
      <c r="KP38" s="72">
        <v>0.28412369999999998</v>
      </c>
      <c r="KQ38" s="72">
        <v>0.19545836999999999</v>
      </c>
      <c r="KR38" s="72">
        <v>0.10040913999999999</v>
      </c>
      <c r="KS38" s="72">
        <v>3.5295159999999999E-2</v>
      </c>
      <c r="KT38" s="72">
        <v>6.1811493E-3</v>
      </c>
      <c r="KU38" s="72">
        <v>3.7589985999999999E-4</v>
      </c>
      <c r="KV38" s="72">
        <v>2.2975555000000001E-5</v>
      </c>
      <c r="KW38" s="72">
        <v>1.4075541E-6</v>
      </c>
      <c r="KX38" s="72">
        <v>8.6304089999999999E-8</v>
      </c>
      <c r="KY38" s="72">
        <v>5.2920590000000001E-9</v>
      </c>
      <c r="KZ38" s="72">
        <v>3.2438762999999999E-10</v>
      </c>
      <c r="LA38" s="72">
        <v>1.9872580000000001E-11</v>
      </c>
      <c r="LB38" s="72">
        <v>1.2165915E-12</v>
      </c>
      <c r="LC38" s="72">
        <v>7.4423659999999997E-14</v>
      </c>
      <c r="LD38" s="72">
        <v>4.5492699999999999E-15</v>
      </c>
      <c r="LE38" s="72">
        <v>2.7786444999999998E-16</v>
      </c>
      <c r="LF38" s="72">
        <v>1.6958383999999999E-17</v>
      </c>
      <c r="LG38" s="72">
        <v>1.0341869E-18</v>
      </c>
      <c r="LH38" s="72">
        <v>6.3020200000000004E-20</v>
      </c>
      <c r="LI38" s="72">
        <v>3.8373163E-21</v>
      </c>
      <c r="LJ38" s="72">
        <v>2.334755E-22</v>
      </c>
      <c r="LK38" s="72">
        <v>1.4194411E-23</v>
      </c>
      <c r="LL38" s="72">
        <v>8.6345910000000005E-25</v>
      </c>
      <c r="LM38" s="72">
        <v>3.3985564E-26</v>
      </c>
      <c r="LN38" s="72">
        <v>0</v>
      </c>
      <c r="LO38" s="72">
        <v>8.4326446000000001E-14</v>
      </c>
      <c r="LP38" s="72">
        <v>1.9133383999999999E-12</v>
      </c>
      <c r="LQ38" s="72">
        <v>3.488216E-11</v>
      </c>
      <c r="LR38" s="72">
        <v>6.0077936999999995E-10</v>
      </c>
      <c r="LS38" s="72">
        <v>1.0148293E-8</v>
      </c>
      <c r="LT38" s="72">
        <v>1.6979612000000001E-7</v>
      </c>
      <c r="LU38" s="72">
        <v>2.817602E-6</v>
      </c>
      <c r="LV38" s="72">
        <v>4.6260010000000002E-5</v>
      </c>
      <c r="LW38" s="72">
        <v>7.4744079999999999E-4</v>
      </c>
      <c r="LX38" s="72">
        <v>1.177066E-2</v>
      </c>
      <c r="LY38" s="72">
        <v>5.0840580000000003E-2</v>
      </c>
      <c r="LZ38" s="72">
        <v>0.12712723000000001</v>
      </c>
      <c r="MA38" s="72">
        <v>0.22549696</v>
      </c>
      <c r="MB38" s="72">
        <v>0.30409293999999998</v>
      </c>
      <c r="MC38" s="72">
        <v>0.3202023</v>
      </c>
      <c r="MD38" s="72">
        <v>0.28412354000000001</v>
      </c>
      <c r="ME38" s="72">
        <v>0.19545825</v>
      </c>
      <c r="MF38" s="72">
        <v>0.100409105</v>
      </c>
      <c r="MG38" s="72">
        <v>3.5295159999999999E-2</v>
      </c>
      <c r="MH38" s="72">
        <v>6.1811599999999998E-3</v>
      </c>
      <c r="MI38" s="72">
        <v>3.7590084999999999E-4</v>
      </c>
      <c r="MJ38" s="72">
        <v>2.2975628000000001E-5</v>
      </c>
      <c r="MK38" s="72">
        <v>1.4075589000000001E-6</v>
      </c>
      <c r="ML38" s="72">
        <v>8.6304375E-8</v>
      </c>
      <c r="MM38" s="72">
        <v>5.2920756999999997E-9</v>
      </c>
      <c r="MN38" s="72">
        <v>3.2438868000000002E-10</v>
      </c>
      <c r="MO38" s="72">
        <v>1.9872647000000001E-11</v>
      </c>
      <c r="MP38" s="72">
        <v>1.2165951000000001E-12</v>
      </c>
      <c r="MQ38" s="72">
        <v>7.4423789999999999E-14</v>
      </c>
      <c r="MR38" s="72">
        <v>4.5492720000000003E-15</v>
      </c>
      <c r="MS38" s="72">
        <v>2.7786455000000001E-16</v>
      </c>
      <c r="MT38" s="72">
        <v>1.6958423E-17</v>
      </c>
      <c r="MU38" s="72">
        <v>1.0341908E-18</v>
      </c>
      <c r="MV38" s="72">
        <v>6.3020416000000002E-20</v>
      </c>
      <c r="MW38" s="72">
        <v>3.8373249999999998E-21</v>
      </c>
      <c r="MX38" s="72">
        <v>2.3347577000000001E-22</v>
      </c>
      <c r="MY38" s="72">
        <v>1.4194431999999999E-23</v>
      </c>
      <c r="MZ38" s="72">
        <v>8.6346050000000004E-25</v>
      </c>
      <c r="NA38" s="72">
        <v>3.3985619999999998E-26</v>
      </c>
      <c r="NB38" s="72">
        <v>0</v>
      </c>
      <c r="NC38" s="72">
        <v>8.4326216000000005E-14</v>
      </c>
      <c r="ND38" s="72">
        <v>1.9133333999999998E-12</v>
      </c>
      <c r="NE38" s="72">
        <v>3.488206E-11</v>
      </c>
      <c r="NF38" s="72">
        <v>6.0077790000000002E-10</v>
      </c>
      <c r="NG38" s="72">
        <v>1.0148264999999999E-8</v>
      </c>
      <c r="NH38" s="72">
        <v>1.6979564999999999E-7</v>
      </c>
      <c r="NI38" s="72">
        <v>2.8175941000000001E-6</v>
      </c>
      <c r="NJ38" s="72">
        <v>4.6259861999999997E-5</v>
      </c>
      <c r="NK38" s="72">
        <v>7.4743864000000005E-4</v>
      </c>
      <c r="NL38" s="72">
        <v>1.1770627000000001E-2</v>
      </c>
      <c r="NM38" s="72">
        <v>5.0840490000000002E-2</v>
      </c>
      <c r="NN38" s="72">
        <v>0.12712709999999999</v>
      </c>
      <c r="NO38" s="72">
        <v>0.22549683000000001</v>
      </c>
      <c r="NP38" s="72">
        <v>0.30409285000000003</v>
      </c>
      <c r="NQ38" s="72">
        <v>0.32020219999999999</v>
      </c>
      <c r="NR38" s="72">
        <v>0.28412354000000001</v>
      </c>
      <c r="NS38" s="72">
        <v>0.19545836999999999</v>
      </c>
      <c r="NT38" s="72">
        <v>0.10040921</v>
      </c>
      <c r="NU38" s="72">
        <v>3.5295202999999997E-2</v>
      </c>
      <c r="NV38" s="72">
        <v>6.1811697999999997E-3</v>
      </c>
      <c r="NW38" s="72">
        <v>3.7590132000000001E-4</v>
      </c>
      <c r="NX38" s="72">
        <v>2.2975657E-5</v>
      </c>
      <c r="NY38" s="72">
        <v>1.4075607E-6</v>
      </c>
      <c r="NZ38" s="72">
        <v>8.6304475000000006E-8</v>
      </c>
      <c r="OA38" s="72">
        <v>5.2920797000000001E-9</v>
      </c>
      <c r="OB38" s="72">
        <v>3.2438887999999998E-10</v>
      </c>
      <c r="OC38" s="72">
        <v>1.9872663000000001E-11</v>
      </c>
      <c r="OD38" s="72">
        <v>1.2165965000000001E-12</v>
      </c>
      <c r="OE38" s="72">
        <v>7.4423850000000001E-14</v>
      </c>
      <c r="OF38" s="72">
        <v>4.5492734E-15</v>
      </c>
      <c r="OG38" s="72">
        <v>2.7786439999999999E-16</v>
      </c>
      <c r="OH38" s="72">
        <v>1.6958424999999999E-17</v>
      </c>
      <c r="OI38" s="72">
        <v>1.0341923E-18</v>
      </c>
      <c r="OJ38" s="72">
        <v>6.3020539999999998E-20</v>
      </c>
      <c r="OK38" s="72">
        <v>3.8373296000000001E-21</v>
      </c>
      <c r="OL38" s="72">
        <v>2.3347593999999998E-22</v>
      </c>
      <c r="OM38" s="72">
        <v>1.4194443999999999E-23</v>
      </c>
      <c r="ON38" s="72">
        <v>8.6346129999999993E-25</v>
      </c>
      <c r="OO38" s="72">
        <v>3.3985660000000001E-26</v>
      </c>
      <c r="OP38" s="72">
        <v>0</v>
      </c>
      <c r="OQ38" s="72">
        <v>8.4326074000000005E-14</v>
      </c>
      <c r="OR38" s="72">
        <v>1.9133302E-12</v>
      </c>
      <c r="OS38" s="72">
        <v>3.4882013999999999E-11</v>
      </c>
      <c r="OT38" s="72">
        <v>6.0077730000000004E-10</v>
      </c>
      <c r="OU38" s="72">
        <v>1.0148257E-8</v>
      </c>
      <c r="OV38" s="72">
        <v>1.6979550000000001E-7</v>
      </c>
      <c r="OW38" s="72">
        <v>2.8175900000000001E-6</v>
      </c>
      <c r="OX38" s="72">
        <v>4.6259793000000001E-5</v>
      </c>
      <c r="OY38" s="72">
        <v>7.4743735999999996E-4</v>
      </c>
      <c r="OZ38" s="72">
        <v>1.1770602E-2</v>
      </c>
      <c r="PA38" s="72">
        <v>5.0840419999999997E-2</v>
      </c>
      <c r="PB38" s="72">
        <v>0.12712702000000001</v>
      </c>
      <c r="PC38" s="72">
        <v>0.22549683000000001</v>
      </c>
      <c r="PD38" s="72">
        <v>0.30409288000000001</v>
      </c>
      <c r="PE38" s="72">
        <v>0.32020222999999998</v>
      </c>
      <c r="PF38" s="72">
        <v>0.28412369999999998</v>
      </c>
      <c r="PG38" s="72">
        <v>0.19545850000000001</v>
      </c>
      <c r="PH38" s="72">
        <v>0.10040932</v>
      </c>
      <c r="PI38" s="72">
        <v>3.5295244000000003E-2</v>
      </c>
      <c r="PJ38" s="72">
        <v>6.1811849999999996E-3</v>
      </c>
      <c r="PK38" s="72">
        <v>3.7590250000000001E-4</v>
      </c>
      <c r="PL38" s="72">
        <v>2.2975733000000001E-5</v>
      </c>
      <c r="PM38" s="72">
        <v>1.4075655000000001E-6</v>
      </c>
      <c r="PN38" s="72">
        <v>8.6304740000000001E-8</v>
      </c>
      <c r="PO38" s="72">
        <v>5.292095E-9</v>
      </c>
      <c r="PP38" s="72">
        <v>3.2438963000000001E-10</v>
      </c>
      <c r="PQ38" s="72">
        <v>1.9872706E-11</v>
      </c>
      <c r="PR38" s="72">
        <v>1.2165992E-12</v>
      </c>
      <c r="PS38" s="72">
        <v>7.4424060000000001E-14</v>
      </c>
      <c r="PT38" s="72">
        <v>4.5492885999999997E-15</v>
      </c>
      <c r="PU38" s="72">
        <v>2.7786526999999998E-16</v>
      </c>
      <c r="PV38" s="72">
        <v>1.6958468000000001E-17</v>
      </c>
      <c r="PW38" s="72">
        <v>1.0341946000000001E-18</v>
      </c>
      <c r="PX38" s="72">
        <v>6.3020679999999997E-20</v>
      </c>
      <c r="PY38" s="72">
        <v>3.8373372999999997E-21</v>
      </c>
      <c r="PZ38" s="72">
        <v>2.3347645E-22</v>
      </c>
      <c r="QA38" s="72">
        <v>1.4194478000000001E-23</v>
      </c>
      <c r="QB38" s="72">
        <v>8.6346310000000006E-25</v>
      </c>
      <c r="QC38" s="72">
        <v>3.3985727000000001E-26</v>
      </c>
      <c r="QD38" s="72">
        <v>0</v>
      </c>
      <c r="QE38" s="72">
        <v>8.4325775999999996E-14</v>
      </c>
      <c r="QF38" s="72">
        <v>1.9133229999999999E-12</v>
      </c>
      <c r="QG38" s="72">
        <v>3.4881882000000001E-11</v>
      </c>
      <c r="QH38" s="72">
        <v>6.0077509999999996E-10</v>
      </c>
      <c r="QI38" s="72">
        <v>1.0148224E-8</v>
      </c>
      <c r="QJ38" s="72">
        <v>1.6979509E-7</v>
      </c>
      <c r="QK38" s="72">
        <v>2.8175847999999998E-6</v>
      </c>
      <c r="QL38" s="72">
        <v>4.6259705000000001E-5</v>
      </c>
      <c r="QM38" s="72">
        <v>7.4743539999999999E-4</v>
      </c>
      <c r="QN38" s="72">
        <v>1.1770569E-2</v>
      </c>
      <c r="QO38" s="72">
        <v>5.0840320000000001E-2</v>
      </c>
      <c r="QP38" s="72">
        <v>0.12712692</v>
      </c>
      <c r="QQ38" s="72">
        <v>0.22549684</v>
      </c>
      <c r="QR38" s="72">
        <v>0.30409306000000003</v>
      </c>
      <c r="QS38" s="72">
        <v>0.32020243999999998</v>
      </c>
      <c r="QT38" s="72">
        <v>0.28412396000000001</v>
      </c>
      <c r="QU38" s="72">
        <v>0.19545874999999999</v>
      </c>
      <c r="QV38" s="72">
        <v>0.10040946000000001</v>
      </c>
      <c r="QW38" s="72">
        <v>3.5295292999999998E-2</v>
      </c>
      <c r="QX38" s="72">
        <v>6.1811990000000001E-3</v>
      </c>
      <c r="QY38" s="72">
        <v>3.7590356000000001E-4</v>
      </c>
      <c r="QZ38" s="72">
        <v>2.2975802E-5</v>
      </c>
      <c r="RA38" s="72">
        <v>1.4075697000000001E-6</v>
      </c>
      <c r="RB38" s="72">
        <v>8.6305036000000002E-8</v>
      </c>
      <c r="RC38" s="72">
        <v>5.2921124999999998E-9</v>
      </c>
      <c r="RD38" s="72">
        <v>3.2439059999999999E-10</v>
      </c>
      <c r="RE38" s="72">
        <v>1.9872759999999999E-11</v>
      </c>
      <c r="RF38" s="72">
        <v>1.2166027E-12</v>
      </c>
      <c r="RG38" s="72">
        <v>7.4424330000000003E-14</v>
      </c>
      <c r="RH38" s="72">
        <v>4.5493093999999999E-15</v>
      </c>
      <c r="RI38" s="72">
        <v>2.7786678E-16</v>
      </c>
      <c r="RJ38" s="72">
        <v>1.6958553999999999E-17</v>
      </c>
      <c r="RK38" s="72">
        <v>1.0341987999999999E-18</v>
      </c>
      <c r="RL38" s="72">
        <v>6.3020890000000001E-20</v>
      </c>
      <c r="RM38" s="72">
        <v>3.8373489999999999E-21</v>
      </c>
      <c r="RN38" s="72">
        <v>2.3347725999999999E-22</v>
      </c>
      <c r="RO38" s="72">
        <v>1.4194528000000001E-23</v>
      </c>
      <c r="RP38" s="72">
        <v>8.6346590000000005E-25</v>
      </c>
      <c r="RQ38" s="72">
        <v>3.3985831999999998E-26</v>
      </c>
      <c r="RR38" s="72">
        <v>0</v>
      </c>
      <c r="RS38" s="72">
        <v>8.4325503999999994E-14</v>
      </c>
      <c r="RT38" s="72">
        <v>1.9133166999999999E-12</v>
      </c>
      <c r="RU38" s="72">
        <v>3.4881757E-11</v>
      </c>
      <c r="RV38" s="72">
        <v>6.0077310000000004E-10</v>
      </c>
      <c r="RW38" s="72">
        <v>1.0148196000000001E-8</v>
      </c>
      <c r="RX38" s="72">
        <v>1.697946E-7</v>
      </c>
      <c r="RY38" s="72">
        <v>2.8175769999999999E-6</v>
      </c>
      <c r="RZ38" s="72">
        <v>4.6259603999999998E-5</v>
      </c>
      <c r="SA38" s="72">
        <v>7.4743400000000005E-4</v>
      </c>
      <c r="SB38" s="72">
        <v>1.1770558E-2</v>
      </c>
      <c r="SC38" s="72">
        <v>5.0840259999999998E-2</v>
      </c>
      <c r="SD38" s="72">
        <v>0.12712680000000001</v>
      </c>
      <c r="SE38" s="72">
        <v>0.22549665999999999</v>
      </c>
      <c r="SF38" s="72">
        <v>0.30409293999999998</v>
      </c>
      <c r="SG38" s="72">
        <v>0.32020231999999998</v>
      </c>
      <c r="SH38" s="72">
        <v>0.28412408</v>
      </c>
      <c r="SI38" s="72">
        <v>0.19545887000000001</v>
      </c>
      <c r="SJ38" s="72">
        <v>0.10040952</v>
      </c>
      <c r="SK38" s="72">
        <v>3.5295319999999998E-2</v>
      </c>
      <c r="SL38" s="72">
        <v>6.1812020000000002E-3</v>
      </c>
      <c r="SM38" s="72">
        <v>3.7590361999999998E-4</v>
      </c>
      <c r="SN38" s="72">
        <v>2.2975798999999998E-5</v>
      </c>
      <c r="SO38" s="72">
        <v>1.4075692E-6</v>
      </c>
      <c r="SP38" s="72">
        <v>8.6305010000000001E-8</v>
      </c>
      <c r="SQ38" s="72">
        <v>5.2921110000000002E-9</v>
      </c>
      <c r="SR38" s="72">
        <v>3.2439059999999999E-10</v>
      </c>
      <c r="SS38" s="72">
        <v>1.9872753999999998E-11</v>
      </c>
      <c r="ST38" s="72">
        <v>1.2166023E-12</v>
      </c>
      <c r="SU38" s="72">
        <v>7.4424326000000004E-14</v>
      </c>
      <c r="SV38" s="72">
        <v>4.5493115000000003E-15</v>
      </c>
      <c r="SW38" s="72">
        <v>2.778671E-16</v>
      </c>
      <c r="SX38" s="72">
        <v>1.6958579999999999E-17</v>
      </c>
      <c r="SY38" s="72">
        <v>1.0342000000000001E-18</v>
      </c>
      <c r="SZ38" s="72">
        <v>6.302092E-20</v>
      </c>
      <c r="TA38" s="72">
        <v>3.8373489999999999E-21</v>
      </c>
      <c r="TB38" s="72">
        <v>2.3347736000000002E-22</v>
      </c>
      <c r="TC38" s="72">
        <v>1.4194538E-23</v>
      </c>
      <c r="TD38" s="72">
        <v>8.6346620000000001E-25</v>
      </c>
      <c r="TE38" s="72">
        <v>3.3985839999999998E-26</v>
      </c>
      <c r="TF38" s="72">
        <v>0</v>
      </c>
      <c r="TG38" s="72">
        <v>8.432526E-14</v>
      </c>
      <c r="TH38" s="72">
        <v>1.9133109000000002E-12</v>
      </c>
      <c r="TI38" s="72">
        <v>3.4881650000000003E-11</v>
      </c>
      <c r="TJ38" s="72">
        <v>6.0077115999999998E-10</v>
      </c>
      <c r="TK38" s="72">
        <v>1.0148158E-8</v>
      </c>
      <c r="TL38" s="72">
        <v>1.6979395E-7</v>
      </c>
      <c r="TM38" s="72">
        <v>2.8175657E-6</v>
      </c>
      <c r="TN38" s="72">
        <v>4.6259433000000003E-5</v>
      </c>
      <c r="TO38" s="72">
        <v>7.4743200000000002E-4</v>
      </c>
      <c r="TP38" s="72">
        <v>1.1770528000000001E-2</v>
      </c>
      <c r="TQ38" s="72">
        <v>5.0840232999999999E-2</v>
      </c>
      <c r="TR38" s="72">
        <v>0.12712677</v>
      </c>
      <c r="TS38" s="72">
        <v>0.22549670999999999</v>
      </c>
      <c r="TT38" s="72">
        <v>0.30409314999999998</v>
      </c>
      <c r="TU38" s="72">
        <v>0.32020261999999999</v>
      </c>
      <c r="TV38" s="72">
        <v>0.2841245</v>
      </c>
      <c r="TW38" s="72">
        <v>0.19545907000000001</v>
      </c>
      <c r="TX38" s="72">
        <v>0.10040959000000001</v>
      </c>
      <c r="TY38" s="72">
        <v>3.5295356E-2</v>
      </c>
      <c r="TZ38" s="72">
        <v>6.181209E-3</v>
      </c>
      <c r="UA38" s="72">
        <v>3.7590394000000001E-4</v>
      </c>
      <c r="UB38" s="72">
        <v>2.2975814999999999E-5</v>
      </c>
      <c r="UC38" s="72">
        <v>1.4075702E-6</v>
      </c>
      <c r="UD38" s="72">
        <v>8.6305063999999998E-8</v>
      </c>
      <c r="UE38" s="72">
        <v>5.2921170000000004E-9</v>
      </c>
      <c r="UF38" s="72">
        <v>3.2439113000000002E-10</v>
      </c>
      <c r="UG38" s="72">
        <v>1.9872798000000001E-11</v>
      </c>
      <c r="UH38" s="72">
        <v>1.2166049999999999E-12</v>
      </c>
      <c r="UI38" s="72">
        <v>7.4424474999999996E-14</v>
      </c>
      <c r="UJ38" s="72">
        <v>4.5493194999999996E-15</v>
      </c>
      <c r="UK38" s="72">
        <v>2.7786762E-16</v>
      </c>
      <c r="UL38" s="72">
        <v>1.6958614999999999E-17</v>
      </c>
      <c r="UM38" s="72">
        <v>1.0342021000000001E-18</v>
      </c>
      <c r="UN38" s="72">
        <v>6.3021020000000004E-20</v>
      </c>
      <c r="UO38" s="72">
        <v>3.8373546999999999E-21</v>
      </c>
      <c r="UP38" s="72">
        <v>2.3347768999999999E-22</v>
      </c>
      <c r="UQ38" s="72">
        <v>1.4194557999999999E-23</v>
      </c>
      <c r="UR38" s="72">
        <v>8.6346750000000001E-25</v>
      </c>
      <c r="US38" s="72">
        <v>3.3985889999999997E-26</v>
      </c>
      <c r="UT38" s="72">
        <v>0</v>
      </c>
      <c r="UU38" s="72">
        <v>8.4325359999999995E-14</v>
      </c>
      <c r="UV38" s="72">
        <v>1.9133137000000002E-12</v>
      </c>
      <c r="UW38" s="72">
        <v>3.4881695000000003E-11</v>
      </c>
      <c r="UX38" s="72">
        <v>6.0077164999999999E-10</v>
      </c>
      <c r="UY38" s="72">
        <v>1.0148170999999999E-8</v>
      </c>
      <c r="UZ38" s="72">
        <v>1.6979404999999999E-7</v>
      </c>
      <c r="VA38" s="72">
        <v>2.8175668000000002E-6</v>
      </c>
      <c r="VB38" s="72">
        <v>4.6259413999999998E-5</v>
      </c>
      <c r="VC38" s="72">
        <v>7.4743165000000001E-4</v>
      </c>
      <c r="VD38" s="72">
        <v>1.1770523E-2</v>
      </c>
      <c r="VE38" s="72">
        <v>5.0840235999999997E-2</v>
      </c>
      <c r="VF38" s="72">
        <v>0.12712683999999999</v>
      </c>
      <c r="VG38" s="72">
        <v>0.22549685999999999</v>
      </c>
      <c r="VH38" s="72">
        <v>0.30409330000000001</v>
      </c>
      <c r="VI38" s="72">
        <v>0.32020273999999999</v>
      </c>
      <c r="VJ38" s="72">
        <v>0.28412463999999998</v>
      </c>
      <c r="VK38" s="72">
        <v>0.19545915999999999</v>
      </c>
      <c r="VL38" s="72">
        <v>0.10040963</v>
      </c>
      <c r="VM38" s="72">
        <v>3.5295350000000003E-2</v>
      </c>
      <c r="VN38" s="72">
        <v>6.1812033000000002E-3</v>
      </c>
      <c r="VO38" s="72">
        <v>3.7590361999999998E-4</v>
      </c>
      <c r="VP38" s="72">
        <v>2.2975786E-5</v>
      </c>
      <c r="VQ38" s="72">
        <v>1.4075683000000001E-6</v>
      </c>
      <c r="VR38" s="72">
        <v>8.6304944E-8</v>
      </c>
      <c r="VS38" s="72">
        <v>5.2921099999999998E-9</v>
      </c>
      <c r="VT38" s="72">
        <v>3.2439085000000002E-10</v>
      </c>
      <c r="VU38" s="72">
        <v>1.9872793000000002E-11</v>
      </c>
      <c r="VV38" s="72">
        <v>1.2166056999999999E-12</v>
      </c>
      <c r="VW38" s="72">
        <v>7.4424540000000003E-14</v>
      </c>
      <c r="VX38" s="72">
        <v>4.5493239999999996E-15</v>
      </c>
      <c r="VY38" s="72">
        <v>2.7786786000000001E-16</v>
      </c>
      <c r="VZ38" s="72">
        <v>1.6958629000000001E-17</v>
      </c>
      <c r="WA38" s="72">
        <v>1.0342031E-18</v>
      </c>
      <c r="WB38" s="72">
        <v>6.3021070000000006E-20</v>
      </c>
      <c r="WC38" s="72">
        <v>3.8373579999999998E-21</v>
      </c>
      <c r="WD38" s="72">
        <v>2.3347795999999999E-22</v>
      </c>
      <c r="WE38" s="72">
        <v>1.4194567000000001E-23</v>
      </c>
      <c r="WF38" s="72">
        <v>8.6346789999999996E-25</v>
      </c>
      <c r="WG38" s="72">
        <v>3.3985918000000002E-26</v>
      </c>
      <c r="WH38" s="72">
        <v>0</v>
      </c>
      <c r="WI38" s="72">
        <v>8.4325650000000006E-14</v>
      </c>
      <c r="WJ38" s="72">
        <v>1.9133206000000001E-12</v>
      </c>
      <c r="WK38" s="72">
        <v>3.4881830000000003E-11</v>
      </c>
      <c r="WL38" s="72">
        <v>6.0077440000000004E-10</v>
      </c>
      <c r="WM38" s="72">
        <v>1.0148202999999999E-8</v>
      </c>
      <c r="WN38" s="72">
        <v>1.6979456000000001E-7</v>
      </c>
      <c r="WO38" s="72">
        <v>2.8175768E-6</v>
      </c>
      <c r="WP38" s="72">
        <v>4.6259579999999999E-5</v>
      </c>
      <c r="WQ38" s="72">
        <v>7.4743400000000005E-4</v>
      </c>
      <c r="WR38" s="72">
        <v>1.1770556E-2</v>
      </c>
      <c r="WS38" s="72">
        <v>5.0840333000000001E-2</v>
      </c>
      <c r="WT38" s="72">
        <v>0.12712704</v>
      </c>
      <c r="WU38" s="72">
        <v>0.22549717</v>
      </c>
      <c r="WV38" s="72">
        <v>0.30409363</v>
      </c>
      <c r="WW38" s="72">
        <v>0.32020306999999998</v>
      </c>
      <c r="WX38" s="72">
        <v>0.28412482</v>
      </c>
      <c r="WY38" s="72">
        <v>0.19545921999999999</v>
      </c>
      <c r="WZ38" s="72">
        <v>0.100409605</v>
      </c>
      <c r="XA38" s="72">
        <v>3.5295350000000003E-2</v>
      </c>
      <c r="XB38" s="72">
        <v>6.1811996000000003E-3</v>
      </c>
      <c r="XC38" s="72">
        <v>3.7590326999999997E-4</v>
      </c>
      <c r="XD38" s="72">
        <v>2.2975774999999999E-5</v>
      </c>
      <c r="XE38" s="72">
        <v>1.4075678E-6</v>
      </c>
      <c r="XF38" s="72">
        <v>8.6304909999999995E-8</v>
      </c>
      <c r="XG38" s="72">
        <v>5.292108E-9</v>
      </c>
      <c r="XH38" s="72">
        <v>3.2439073999999999E-10</v>
      </c>
      <c r="XI38" s="72">
        <v>1.9872799999999999E-11</v>
      </c>
      <c r="XJ38" s="72">
        <v>1.2166069E-12</v>
      </c>
      <c r="XK38" s="72">
        <v>7.4424664999999999E-14</v>
      </c>
      <c r="XL38" s="72">
        <v>4.5493319999999997E-15</v>
      </c>
      <c r="XM38" s="72">
        <v>2.778682E-16</v>
      </c>
      <c r="XN38" s="72">
        <v>1.6958637E-17</v>
      </c>
      <c r="XO38" s="72">
        <v>1.0342035999999999E-18</v>
      </c>
      <c r="XP38" s="72">
        <v>6.302111E-20</v>
      </c>
      <c r="XQ38" s="72">
        <v>3.8373607000000001E-21</v>
      </c>
      <c r="XR38" s="72">
        <v>2.3347811E-22</v>
      </c>
      <c r="XS38" s="72">
        <v>1.4194579000000001E-23</v>
      </c>
      <c r="XT38" s="72">
        <v>8.6346850000000006E-25</v>
      </c>
      <c r="XU38" s="72">
        <v>3.3985949999999998E-26</v>
      </c>
      <c r="XV38" s="72">
        <v>0</v>
      </c>
      <c r="XW38" s="72">
        <v>8.4326100000000001E-14</v>
      </c>
      <c r="XX38" s="72">
        <v>1.9133307999999999E-12</v>
      </c>
      <c r="XY38" s="72">
        <v>3.4882028000000001E-11</v>
      </c>
      <c r="XZ38" s="72">
        <v>6.0077790000000002E-10</v>
      </c>
      <c r="YA38" s="72">
        <v>1.0148274000000001E-8</v>
      </c>
      <c r="YB38" s="72">
        <v>1.6979591000000001E-7</v>
      </c>
      <c r="YC38" s="72">
        <v>2.8175964E-6</v>
      </c>
      <c r="YD38" s="72">
        <v>4.6259844000000001E-5</v>
      </c>
      <c r="YE38" s="72">
        <v>7.4743735999999996E-4</v>
      </c>
      <c r="YF38" s="72">
        <v>1.1770602999999999E-2</v>
      </c>
      <c r="YG38" s="72">
        <v>5.0840433999999997E-2</v>
      </c>
      <c r="YH38" s="72">
        <v>0.12712717000000001</v>
      </c>
      <c r="YI38" s="72">
        <v>0.22549736000000001</v>
      </c>
      <c r="YJ38" s="72">
        <v>0.30409402000000002</v>
      </c>
      <c r="YK38" s="72">
        <v>0.32020347999999998</v>
      </c>
      <c r="YL38" s="72">
        <v>0.28412514999999999</v>
      </c>
      <c r="YM38" s="72">
        <v>0.19545950000000001</v>
      </c>
      <c r="YN38" s="72">
        <v>0.10040976</v>
      </c>
      <c r="YO38" s="72">
        <v>3.5295382E-2</v>
      </c>
      <c r="YP38" s="72">
        <v>6.1812070000000002E-3</v>
      </c>
      <c r="YQ38" s="72">
        <v>3.7590376000000002E-4</v>
      </c>
      <c r="YR38" s="72">
        <v>2.2975809999999998E-5</v>
      </c>
      <c r="YS38" s="72">
        <v>1.4075700000000001E-6</v>
      </c>
      <c r="YT38" s="72">
        <v>8.6305063999999998E-8</v>
      </c>
      <c r="YU38" s="72">
        <v>5.2921170000000004E-9</v>
      </c>
      <c r="YV38" s="72">
        <v>3.2439137000000001E-10</v>
      </c>
      <c r="YW38" s="72">
        <v>1.9872837999999998E-11</v>
      </c>
      <c r="YX38" s="72">
        <v>1.2166094999999999E-12</v>
      </c>
      <c r="YY38" s="72">
        <v>7.4424839999999999E-14</v>
      </c>
      <c r="YZ38" s="72">
        <v>4.5493437E-15</v>
      </c>
      <c r="ZA38" s="72">
        <v>2.7786890000000002E-16</v>
      </c>
      <c r="ZB38" s="72">
        <v>1.6958675E-17</v>
      </c>
      <c r="ZC38" s="72">
        <v>1.0342052E-18</v>
      </c>
      <c r="ZD38" s="72">
        <v>6.3021190000000001E-20</v>
      </c>
      <c r="ZE38" s="72">
        <v>3.8373664000000002E-21</v>
      </c>
      <c r="ZF38" s="72">
        <v>2.3347847000000001E-22</v>
      </c>
      <c r="ZG38" s="72">
        <v>1.41946E-23</v>
      </c>
      <c r="ZH38" s="72">
        <v>8.6346970000000008E-25</v>
      </c>
      <c r="ZI38" s="72">
        <v>3.3986004E-26</v>
      </c>
      <c r="ZJ38" s="72">
        <v>0</v>
      </c>
      <c r="ZK38" s="72">
        <v>8.4326090000000002E-14</v>
      </c>
      <c r="ZL38" s="72">
        <v>1.9133304000000001E-12</v>
      </c>
      <c r="ZM38" s="72">
        <v>3.4881997000000003E-11</v>
      </c>
      <c r="ZN38" s="72">
        <v>6.0077669999999995E-10</v>
      </c>
      <c r="ZO38" s="72">
        <v>1.0148242E-8</v>
      </c>
      <c r="ZP38" s="72">
        <v>1.6979534000000001E-7</v>
      </c>
      <c r="ZQ38" s="72">
        <v>2.8175893000000001E-6</v>
      </c>
      <c r="ZR38" s="72">
        <v>4.6259784999999999E-5</v>
      </c>
      <c r="ZS38" s="72">
        <v>7.4743710000000003E-4</v>
      </c>
      <c r="ZT38" s="72">
        <v>1.1770599499999999E-2</v>
      </c>
      <c r="ZU38" s="72">
        <v>5.0840463000000002E-2</v>
      </c>
      <c r="ZV38" s="72">
        <v>0.12712725</v>
      </c>
      <c r="ZW38" s="72">
        <v>0.22549756000000001</v>
      </c>
      <c r="ZX38" s="72">
        <v>0.30409409999999998</v>
      </c>
      <c r="ZY38" s="72">
        <v>0.32020363000000002</v>
      </c>
      <c r="ZZ38" s="72">
        <v>0.28412547999999999</v>
      </c>
      <c r="AAA38" s="72">
        <v>0.19545969999999999</v>
      </c>
      <c r="AAB38" s="72">
        <v>0.10040983000000001</v>
      </c>
      <c r="AAC38" s="72">
        <v>3.5295396999999999E-2</v>
      </c>
      <c r="AAD38" s="72">
        <v>6.181209E-3</v>
      </c>
      <c r="AAE38" s="72">
        <v>3.7590382E-4</v>
      </c>
      <c r="AAF38" s="72">
        <v>2.2975817000000001E-5</v>
      </c>
      <c r="AAG38" s="72">
        <v>1.4075712999999999E-6</v>
      </c>
      <c r="AAH38" s="72">
        <v>8.6305190000000005E-8</v>
      </c>
      <c r="AAI38" s="72">
        <v>5.2921284999999999E-9</v>
      </c>
      <c r="AAJ38" s="72">
        <v>3.2439207000000002E-10</v>
      </c>
      <c r="AAK38" s="72">
        <v>1.9872892E-11</v>
      </c>
      <c r="AAL38" s="72">
        <v>1.2166132E-12</v>
      </c>
      <c r="AAM38" s="72">
        <v>7.4425090000000005E-14</v>
      </c>
      <c r="AAN38" s="72">
        <v>4.5493606000000001E-15</v>
      </c>
      <c r="AAO38" s="72">
        <v>2.7787008E-16</v>
      </c>
      <c r="AAP38" s="72">
        <v>1.6958748E-17</v>
      </c>
      <c r="AAQ38" s="72">
        <v>1.0342095E-18</v>
      </c>
      <c r="AAR38" s="72">
        <v>6.3021476000000005E-20</v>
      </c>
      <c r="AAS38" s="72">
        <v>3.8373837999999997E-21</v>
      </c>
      <c r="AAT38" s="72">
        <v>2.3347962999999998E-22</v>
      </c>
      <c r="AAU38" s="72">
        <v>1.4194674999999999E-23</v>
      </c>
      <c r="AAV38" s="72">
        <v>8.6347469999999996E-25</v>
      </c>
      <c r="AAW38" s="72">
        <v>3.3986232000000001E-26</v>
      </c>
      <c r="AAX38" s="72">
        <v>0</v>
      </c>
      <c r="AAY38" s="72">
        <v>8.4325969999999999E-14</v>
      </c>
      <c r="AAZ38" s="72">
        <v>1.9133290000000001E-12</v>
      </c>
      <c r="ABA38" s="72">
        <v>3.4881997000000003E-11</v>
      </c>
      <c r="ABB38" s="72">
        <v>6.007772E-10</v>
      </c>
      <c r="ABC38" s="72">
        <v>1.0148253000000001E-8</v>
      </c>
      <c r="ABD38" s="72">
        <v>1.6979541E-7</v>
      </c>
      <c r="ABE38" s="72">
        <v>2.8175891000000002E-6</v>
      </c>
      <c r="ABF38" s="72">
        <v>4.6259784999999999E-5</v>
      </c>
      <c r="ABG38" s="72">
        <v>7.4743735999999996E-4</v>
      </c>
      <c r="ABH38" s="72">
        <v>1.1770602999999999E-2</v>
      </c>
      <c r="ABI38" s="72">
        <v>5.0840490000000002E-2</v>
      </c>
      <c r="ABJ38" s="72">
        <v>0.12712738000000001</v>
      </c>
      <c r="ABK38" s="72">
        <v>0.22549765999999999</v>
      </c>
      <c r="ABL38" s="72">
        <v>0.30409427999999999</v>
      </c>
      <c r="ABM38" s="72">
        <v>0.32020375000000001</v>
      </c>
      <c r="ABN38" s="72">
        <v>0.28412539999999997</v>
      </c>
      <c r="ABO38" s="72">
        <v>0.19545960000000001</v>
      </c>
      <c r="ABP38" s="72">
        <v>0.10040982</v>
      </c>
      <c r="ABQ38" s="72">
        <v>3.5295393000000001E-2</v>
      </c>
      <c r="ABR38" s="72">
        <v>6.1812009999999999E-3</v>
      </c>
      <c r="ABS38" s="72">
        <v>3.759034E-4</v>
      </c>
      <c r="ABT38" s="72">
        <v>2.2975786E-5</v>
      </c>
      <c r="ABU38" s="72">
        <v>1.4075695999999999E-6</v>
      </c>
      <c r="ABV38" s="72">
        <v>8.6305099999999996E-8</v>
      </c>
      <c r="ABW38" s="72">
        <v>5.2921236E-9</v>
      </c>
      <c r="ABX38" s="72">
        <v>3.2439196E-10</v>
      </c>
      <c r="ABY38" s="72">
        <v>1.987288E-11</v>
      </c>
      <c r="ABZ38" s="72">
        <v>1.2166124E-12</v>
      </c>
      <c r="ACA38" s="72">
        <v>7.4425044999999994E-14</v>
      </c>
      <c r="ACB38" s="72">
        <v>4.5493579999999998E-15</v>
      </c>
      <c r="ACC38" s="72">
        <v>2.7786989999999999E-16</v>
      </c>
      <c r="ACD38" s="72">
        <v>1.6958736E-17</v>
      </c>
      <c r="ACE38" s="72">
        <v>1.0342090000000001E-18</v>
      </c>
      <c r="ACF38" s="72">
        <v>6.3021404999999997E-20</v>
      </c>
      <c r="ACG38" s="72">
        <v>3.8373769999999999E-21</v>
      </c>
      <c r="ACH38" s="72">
        <v>2.3347890000000001E-22</v>
      </c>
      <c r="ACI38" s="72">
        <v>1.4194612E-23</v>
      </c>
      <c r="ACJ38" s="72">
        <v>8.6347000000000004E-25</v>
      </c>
      <c r="ACK38" s="72">
        <v>3.3986043999999997E-26</v>
      </c>
      <c r="ACL38" s="72">
        <v>0</v>
      </c>
      <c r="ACM38" s="72">
        <v>8.4326100000000001E-14</v>
      </c>
      <c r="ACN38" s="72">
        <v>1.9133307999999999E-12</v>
      </c>
      <c r="ACO38" s="72">
        <v>3.4881999999999998E-11</v>
      </c>
      <c r="ACP38" s="72">
        <v>6.0077665000000004E-10</v>
      </c>
      <c r="ACQ38" s="72">
        <v>1.0148246E-8</v>
      </c>
      <c r="ACR38" s="72">
        <v>1.6979531000000001E-7</v>
      </c>
      <c r="ACS38" s="72">
        <v>2.8175870000000002E-6</v>
      </c>
      <c r="ACT38" s="72">
        <v>4.6259727000000001E-5</v>
      </c>
      <c r="ACU38" s="72">
        <v>7.4743613E-4</v>
      </c>
      <c r="ACV38" s="72">
        <v>1.1770589E-2</v>
      </c>
      <c r="ACW38" s="72">
        <v>5.0840336999999999E-2</v>
      </c>
      <c r="ACX38" s="72">
        <v>0.12712686000000001</v>
      </c>
      <c r="ACY38" s="72">
        <v>0.22549658</v>
      </c>
      <c r="ACZ38" s="72">
        <v>0.30409265000000002</v>
      </c>
      <c r="ADA38" s="72">
        <v>0.32020201999999998</v>
      </c>
      <c r="ADB38" s="72">
        <v>0.28412369999999998</v>
      </c>
      <c r="ADC38" s="72">
        <v>0.19545844000000001</v>
      </c>
      <c r="ADD38" s="72">
        <v>0.100409254</v>
      </c>
      <c r="ADE38" s="72">
        <v>3.529521E-2</v>
      </c>
      <c r="ADF38" s="72">
        <v>6.1811716000000003E-3</v>
      </c>
      <c r="ADG38" s="72">
        <v>3.7590158E-4</v>
      </c>
      <c r="ADH38" s="72">
        <v>2.2975679E-5</v>
      </c>
      <c r="ADI38" s="72">
        <v>1.4075634000000001E-6</v>
      </c>
      <c r="ADJ38" s="72">
        <v>8.6304759999999994E-8</v>
      </c>
      <c r="ADK38" s="72">
        <v>5.2921060000000002E-9</v>
      </c>
      <c r="ADL38" s="72">
        <v>3.2439107000000001E-10</v>
      </c>
      <c r="ADM38" s="72">
        <v>1.987283E-11</v>
      </c>
      <c r="ADN38" s="72">
        <v>1.2166094000000001E-12</v>
      </c>
      <c r="ADO38" s="72">
        <v>7.4424820000000003E-14</v>
      </c>
      <c r="ADP38" s="72">
        <v>4.5493373000000004E-15</v>
      </c>
      <c r="ADQ38" s="72">
        <v>2.7786815E-16</v>
      </c>
      <c r="ADR38" s="72">
        <v>1.6958599999999998E-17</v>
      </c>
      <c r="ADS38" s="72">
        <v>1.0341987000000001E-18</v>
      </c>
      <c r="ADT38" s="72">
        <v>6.3020706999999998E-20</v>
      </c>
      <c r="ADU38" s="72">
        <v>3.837336E-21</v>
      </c>
      <c r="ADV38" s="72">
        <v>2.3347690000000002E-22</v>
      </c>
      <c r="ADW38" s="72">
        <v>1.4194563E-23</v>
      </c>
      <c r="ADX38" s="72">
        <v>8.6347359999999993E-25</v>
      </c>
      <c r="ADY38" s="72">
        <v>3.3986072000000002E-26</v>
      </c>
      <c r="ADZ38" s="77"/>
      <c r="AEA38" s="73">
        <v>32</v>
      </c>
      <c r="AEB38" s="103">
        <v>32.5</v>
      </c>
      <c r="AEC38" s="110"/>
      <c r="AED38" s="110"/>
      <c r="AEE38" s="75">
        <f t="shared" si="22"/>
        <v>33</v>
      </c>
      <c r="AEF38" s="121"/>
      <c r="AEG38" s="105">
        <f t="shared" si="33"/>
        <v>6.9578620000000004E-27</v>
      </c>
      <c r="AEH38" s="105">
        <f t="shared" si="33"/>
        <v>6.9578510000000004E-27</v>
      </c>
      <c r="AEI38" s="105">
        <f t="shared" si="33"/>
        <v>6.9578664000000007E-27</v>
      </c>
      <c r="AEJ38" s="105">
        <f t="shared" si="33"/>
        <v>6.9578625999999997E-27</v>
      </c>
      <c r="AEK38" s="105">
        <f t="shared" si="33"/>
        <v>6.9578420000000005E-27</v>
      </c>
      <c r="AEL38" s="105">
        <f t="shared" si="33"/>
        <v>6.9578290000000004E-27</v>
      </c>
      <c r="AEM38" s="105">
        <f t="shared" si="33"/>
        <v>6.9578156000000002E-27</v>
      </c>
      <c r="AEN38" s="105">
        <f t="shared" si="33"/>
        <v>6.9578090000000005E-27</v>
      </c>
      <c r="AEO38" s="105">
        <f t="shared" si="33"/>
        <v>6.9578193999999998E-27</v>
      </c>
      <c r="AEP38" s="105">
        <f t="shared" si="33"/>
        <v>6.9578270000000003E-27</v>
      </c>
      <c r="AEQ38" s="105">
        <f t="shared" si="34"/>
        <v>6.9578395E-27</v>
      </c>
      <c r="AER38" s="105">
        <f t="shared" si="34"/>
        <v>6.9578594999999999E-27</v>
      </c>
      <c r="AES38" s="105">
        <f t="shared" si="34"/>
        <v>6.9578625999999997E-27</v>
      </c>
      <c r="AET38" s="105">
        <f t="shared" si="34"/>
        <v>6.9578739999999998E-27</v>
      </c>
      <c r="AEU38" s="105">
        <f t="shared" si="34"/>
        <v>6.9578800000000002E-27</v>
      </c>
      <c r="AEV38" s="105">
        <f t="shared" si="34"/>
        <v>6.9578864999999995E-27</v>
      </c>
      <c r="AEW38" s="105">
        <f t="shared" si="34"/>
        <v>6.9578970000000006E-27</v>
      </c>
      <c r="AEX38" s="105">
        <f t="shared" si="34"/>
        <v>6.9579449999999994E-27</v>
      </c>
      <c r="AEY38" s="105">
        <f t="shared" si="34"/>
        <v>6.9579080000000006E-27</v>
      </c>
      <c r="AEZ38" s="99">
        <f t="shared" ref="AEZ38:AEZ69" si="38">C38</f>
        <v>8.99</v>
      </c>
      <c r="AFA38" s="69"/>
      <c r="AFB38" s="202">
        <v>3.3985835E-26</v>
      </c>
      <c r="AFC38" s="106">
        <f t="shared" ref="AFC38:AFC69" si="39">ABS(AVERAGE(AEG38:AEY38))</f>
        <v>6.9578597947368413E-27</v>
      </c>
      <c r="AFD38" s="69"/>
      <c r="AFE38" s="109"/>
      <c r="AFF38" s="105">
        <f t="shared" si="35"/>
        <v>1.5729757E-2</v>
      </c>
      <c r="AFG38" s="105">
        <f t="shared" si="35"/>
        <v>1.5729739999999999E-2</v>
      </c>
      <c r="AFH38" s="105">
        <f t="shared" si="35"/>
        <v>1.5729745999999999E-2</v>
      </c>
      <c r="AFI38" s="105">
        <f t="shared" si="35"/>
        <v>1.5729755000000002E-2</v>
      </c>
      <c r="AFJ38" s="105">
        <f t="shared" si="35"/>
        <v>1.5729738E-2</v>
      </c>
      <c r="AFK38" s="105">
        <f t="shared" si="35"/>
        <v>1.5729703000000001E-2</v>
      </c>
      <c r="AFL38" s="105">
        <f t="shared" si="35"/>
        <v>1.5729666E-2</v>
      </c>
      <c r="AFM38" s="105">
        <f t="shared" si="35"/>
        <v>1.5729632E-2</v>
      </c>
      <c r="AFN38" s="105">
        <f t="shared" si="35"/>
        <v>1.5729645E-2</v>
      </c>
      <c r="AFO38" s="105">
        <f t="shared" si="35"/>
        <v>1.5729661999999998E-2</v>
      </c>
      <c r="AFP38" s="105">
        <f t="shared" si="36"/>
        <v>1.5729690000000001E-2</v>
      </c>
      <c r="AFQ38" s="105">
        <f t="shared" si="36"/>
        <v>1.5729718E-2</v>
      </c>
      <c r="AFR38" s="105">
        <f t="shared" si="36"/>
        <v>1.5729725E-2</v>
      </c>
      <c r="AFS38" s="105">
        <f t="shared" si="36"/>
        <v>1.5729745999999999E-2</v>
      </c>
      <c r="AFT38" s="105">
        <f t="shared" si="36"/>
        <v>1.5729739999999999E-2</v>
      </c>
      <c r="AFU38" s="105">
        <f t="shared" si="36"/>
        <v>1.5729737000000001E-2</v>
      </c>
      <c r="AFV38" s="105">
        <f t="shared" si="36"/>
        <v>1.5729757E-2</v>
      </c>
      <c r="AFW38" s="105">
        <f t="shared" si="36"/>
        <v>1.5729763000000001E-2</v>
      </c>
      <c r="AFX38" s="105">
        <f t="shared" si="36"/>
        <v>1.5729751E-2</v>
      </c>
      <c r="AFY38" s="105"/>
      <c r="AFZ38" s="106">
        <f t="shared" si="24"/>
        <v>1.5729719526315789E-2</v>
      </c>
      <c r="AGA38" s="69"/>
      <c r="AGB38" s="69"/>
      <c r="AGC38" s="69"/>
      <c r="AGD38" s="69"/>
      <c r="AGE38" s="69"/>
      <c r="AGF38" s="69"/>
      <c r="AGG38" s="69"/>
      <c r="AGH38" s="69"/>
      <c r="AGI38" s="69"/>
      <c r="AGJ38" s="69"/>
      <c r="AGK38" s="69"/>
      <c r="AGL38" s="69"/>
      <c r="AGM38" s="69"/>
      <c r="AGN38" s="69"/>
      <c r="AGO38" s="69"/>
      <c r="AGP38" s="69"/>
      <c r="AGQ38" s="69"/>
      <c r="AGR38" s="69"/>
      <c r="AGS38" s="69"/>
      <c r="AGT38" s="69"/>
      <c r="AGU38" s="69"/>
      <c r="AGV38" s="69"/>
      <c r="AGW38" s="69"/>
      <c r="AGX38" s="69"/>
      <c r="AGY38" s="69"/>
      <c r="AGZ38" s="69"/>
      <c r="AHA38" s="69"/>
      <c r="AHB38" s="69"/>
      <c r="AHC38" s="69"/>
      <c r="AHD38" s="69"/>
      <c r="AHE38" s="69"/>
      <c r="AHF38" s="69"/>
      <c r="AHG38" s="69"/>
      <c r="AHH38" s="69"/>
      <c r="AHI38" s="69"/>
      <c r="AHJ38" s="69"/>
      <c r="AHK38" s="69"/>
      <c r="AHL38" s="69"/>
      <c r="AHM38" s="69"/>
      <c r="AHN38" s="69"/>
      <c r="AHO38" s="69"/>
      <c r="AHP38" s="69"/>
      <c r="AHQ38" s="69"/>
      <c r="AHR38" s="69"/>
      <c r="AHS38" s="69"/>
      <c r="AHT38" s="69"/>
      <c r="AHU38" s="69"/>
      <c r="AHV38" s="69"/>
      <c r="AHW38" s="69"/>
      <c r="AHX38" s="69"/>
      <c r="AHY38" s="69"/>
      <c r="AHZ38" s="69"/>
      <c r="AIA38" s="69"/>
      <c r="AIB38" s="69"/>
    </row>
    <row r="39" spans="1:912" ht="2.85" customHeight="1" x14ac:dyDescent="0.25">
      <c r="A39" s="77"/>
      <c r="B39" s="98">
        <v>33</v>
      </c>
      <c r="C39" s="99">
        <v>9.2799999999999994</v>
      </c>
      <c r="D39" s="190">
        <f t="shared" si="37"/>
        <v>2</v>
      </c>
      <c r="E39" s="77"/>
      <c r="F39" s="192">
        <v>0</v>
      </c>
      <c r="G39" s="70">
        <v>2.6582687000000001E-14</v>
      </c>
      <c r="H39" s="70">
        <v>6.0315219999999997E-13</v>
      </c>
      <c r="I39" s="70">
        <v>1.101259E-11</v>
      </c>
      <c r="J39" s="70">
        <v>1.9013002000000001E-10</v>
      </c>
      <c r="K39" s="70">
        <v>3.2288334000000002E-9</v>
      </c>
      <c r="L39" s="70">
        <v>5.4591567000000001E-8</v>
      </c>
      <c r="M39" s="70">
        <v>9.2340669999999998E-7</v>
      </c>
      <c r="N39" s="70">
        <v>1.5677518999999999E-5</v>
      </c>
      <c r="O39" s="70">
        <v>2.6819383E-4</v>
      </c>
      <c r="P39" s="70">
        <v>4.6480460000000003E-3</v>
      </c>
      <c r="Q39" s="70">
        <v>2.9505577000000002E-2</v>
      </c>
      <c r="R39" s="70">
        <v>8.807508E-2</v>
      </c>
      <c r="S39" s="70">
        <v>0.17790402</v>
      </c>
      <c r="T39" s="70">
        <v>0.26911067999999999</v>
      </c>
      <c r="U39" s="70">
        <v>0.3156061</v>
      </c>
      <c r="V39" s="70">
        <v>0.30662866999999999</v>
      </c>
      <c r="W39" s="70">
        <v>0.24056394</v>
      </c>
      <c r="X39" s="70">
        <v>0.14552436999999999</v>
      </c>
      <c r="Y39" s="70">
        <v>6.4332500000000001E-2</v>
      </c>
      <c r="Z39" s="70">
        <v>1.8017847E-2</v>
      </c>
      <c r="AA39" s="71">
        <v>1.8828549999999999E-3</v>
      </c>
      <c r="AB39" s="71">
        <v>1.1374326E-4</v>
      </c>
      <c r="AC39" s="71">
        <v>6.8973054000000001E-6</v>
      </c>
      <c r="AD39" s="71">
        <v>4.1951373000000001E-7</v>
      </c>
      <c r="AE39" s="71">
        <v>2.5573067000000002E-8</v>
      </c>
      <c r="AF39" s="71">
        <v>1.5612919000000001E-9</v>
      </c>
      <c r="AG39" s="71">
        <v>9.5411209999999997E-11</v>
      </c>
      <c r="AH39" s="71">
        <v>5.8335294000000001E-12</v>
      </c>
      <c r="AI39" s="71">
        <v>3.5672203000000002E-13</v>
      </c>
      <c r="AJ39" s="71">
        <v>2.1811392999999999E-14</v>
      </c>
      <c r="AK39" s="71">
        <v>1.3332456999999999E-15</v>
      </c>
      <c r="AL39" s="71">
        <v>8.1461309999999995E-17</v>
      </c>
      <c r="AM39" s="71">
        <v>4.9746810000000002E-18</v>
      </c>
      <c r="AN39" s="71">
        <v>3.0361439999999999E-19</v>
      </c>
      <c r="AO39" s="71">
        <v>1.8518340000000001E-20</v>
      </c>
      <c r="AP39" s="71">
        <v>1.1287289E-21</v>
      </c>
      <c r="AQ39" s="71">
        <v>6.8749864999999997E-23</v>
      </c>
      <c r="AR39" s="71">
        <v>4.1902164999999999E-24</v>
      </c>
      <c r="AS39" s="71">
        <v>1.6513997000000001E-25</v>
      </c>
      <c r="AT39" s="72">
        <v>0</v>
      </c>
      <c r="AU39" s="72">
        <v>2.6581993E-14</v>
      </c>
      <c r="AV39" s="72">
        <v>6.0313769999999998E-13</v>
      </c>
      <c r="AW39" s="72">
        <v>1.1012345499999999E-11</v>
      </c>
      <c r="AX39" s="72">
        <v>1.9012609999999999E-10</v>
      </c>
      <c r="AY39" s="72">
        <v>3.2287693E-9</v>
      </c>
      <c r="AZ39" s="72">
        <v>5.4590529999999998E-8</v>
      </c>
      <c r="BA39" s="72">
        <v>9.2338970000000004E-7</v>
      </c>
      <c r="BB39" s="72">
        <v>1.5677231000000001E-5</v>
      </c>
      <c r="BC39" s="72">
        <v>2.6818892E-4</v>
      </c>
      <c r="BD39" s="72">
        <v>4.6479620000000003E-3</v>
      </c>
      <c r="BE39" s="72">
        <v>2.9505184E-2</v>
      </c>
      <c r="BF39" s="72">
        <v>8.8074155000000001E-2</v>
      </c>
      <c r="BG39" s="72">
        <v>0.17790255999999999</v>
      </c>
      <c r="BH39" s="72">
        <v>0.26910869999999998</v>
      </c>
      <c r="BI39" s="72">
        <v>0.31560402999999998</v>
      </c>
      <c r="BJ39" s="72">
        <v>0.30662699999999998</v>
      </c>
      <c r="BK39" s="72">
        <v>0.24056295</v>
      </c>
      <c r="BL39" s="72">
        <v>0.14552387999999999</v>
      </c>
      <c r="BM39" s="72">
        <v>6.4332314000000002E-2</v>
      </c>
      <c r="BN39" s="72">
        <v>1.8017821E-2</v>
      </c>
      <c r="BO39" s="72">
        <v>1.8828575999999999E-3</v>
      </c>
      <c r="BP39" s="72">
        <v>1.13743336E-4</v>
      </c>
      <c r="BQ39" s="72">
        <v>6.8973080000000002E-6</v>
      </c>
      <c r="BR39" s="72">
        <v>4.1951374999999997E-7</v>
      </c>
      <c r="BS39" s="72">
        <v>2.5573051E-8</v>
      </c>
      <c r="BT39" s="72">
        <v>1.561291E-9</v>
      </c>
      <c r="BU39" s="72">
        <v>9.5411117000000002E-11</v>
      </c>
      <c r="BV39" s="72">
        <v>5.8335232999999999E-12</v>
      </c>
      <c r="BW39" s="72">
        <v>3.5672169999999999E-13</v>
      </c>
      <c r="BX39" s="72">
        <v>2.1811371E-14</v>
      </c>
      <c r="BY39" s="72">
        <v>1.3332442E-15</v>
      </c>
      <c r="BZ39" s="72">
        <v>8.1461229999999997E-17</v>
      </c>
      <c r="CA39" s="72">
        <v>4.9746787E-18</v>
      </c>
      <c r="CB39" s="72">
        <v>3.0361445E-19</v>
      </c>
      <c r="CC39" s="72">
        <v>1.8518325000000001E-20</v>
      </c>
      <c r="CD39" s="72">
        <v>1.1287254E-21</v>
      </c>
      <c r="CE39" s="72">
        <v>6.8749660000000005E-23</v>
      </c>
      <c r="CF39" s="72">
        <v>4.1902164999999999E-24</v>
      </c>
      <c r="CG39" s="72">
        <v>1.6513981E-25</v>
      </c>
      <c r="CH39" s="72">
        <v>0</v>
      </c>
      <c r="CI39" s="72">
        <v>2.6582269000000001E-14</v>
      </c>
      <c r="CJ39" s="72">
        <v>6.0314309999999996E-13</v>
      </c>
      <c r="CK39" s="72">
        <v>1.10124306E-11</v>
      </c>
      <c r="CL39" s="72">
        <v>1.9012746E-10</v>
      </c>
      <c r="CM39" s="72">
        <v>3.2287907999999998E-9</v>
      </c>
      <c r="CN39" s="72">
        <v>5.4590892000000001E-8</v>
      </c>
      <c r="CO39" s="72">
        <v>9.2339603999999995E-7</v>
      </c>
      <c r="CP39" s="72">
        <v>1.5677345999999999E-5</v>
      </c>
      <c r="CQ39" s="72">
        <v>2.6819087000000001E-4</v>
      </c>
      <c r="CR39" s="72">
        <v>4.6479944E-3</v>
      </c>
      <c r="CS39" s="72">
        <v>2.9505314000000001E-2</v>
      </c>
      <c r="CT39" s="72">
        <v>8.8074410000000006E-2</v>
      </c>
      <c r="CU39" s="72">
        <v>0.17790289000000001</v>
      </c>
      <c r="CV39" s="72">
        <v>0.26910907000000001</v>
      </c>
      <c r="CW39" s="72">
        <v>0.31560442</v>
      </c>
      <c r="CX39" s="72">
        <v>0.30662732999999998</v>
      </c>
      <c r="CY39" s="72">
        <v>0.24056311</v>
      </c>
      <c r="CZ39" s="72">
        <v>0.14552392</v>
      </c>
      <c r="DA39" s="72">
        <v>6.4332366000000002E-2</v>
      </c>
      <c r="DB39" s="72">
        <v>1.8017828E-2</v>
      </c>
      <c r="DC39" s="72">
        <v>1.8828592E-3</v>
      </c>
      <c r="DD39" s="72">
        <v>1.1374348E-4</v>
      </c>
      <c r="DE39" s="72">
        <v>6.8973177000000003E-6</v>
      </c>
      <c r="DF39" s="72">
        <v>4.1951452000000001E-7</v>
      </c>
      <c r="DG39" s="72">
        <v>2.5573100999999999E-8</v>
      </c>
      <c r="DH39" s="72">
        <v>1.5612941E-9</v>
      </c>
      <c r="DI39" s="72">
        <v>9.5411310000000003E-11</v>
      </c>
      <c r="DJ39" s="72">
        <v>5.8335363000000001E-12</v>
      </c>
      <c r="DK39" s="72">
        <v>3.5672264999999998E-13</v>
      </c>
      <c r="DL39" s="72">
        <v>2.1811434000000001E-14</v>
      </c>
      <c r="DM39" s="72">
        <v>1.3332474E-15</v>
      </c>
      <c r="DN39" s="72">
        <v>8.146135E-17</v>
      </c>
      <c r="DO39" s="72">
        <v>4.9746806999999998E-18</v>
      </c>
      <c r="DP39" s="72">
        <v>3.0361468000000001E-19</v>
      </c>
      <c r="DQ39" s="72">
        <v>1.8518378000000001E-20</v>
      </c>
      <c r="DR39" s="72">
        <v>1.1287315E-21</v>
      </c>
      <c r="DS39" s="72">
        <v>6.8749870000000001E-23</v>
      </c>
      <c r="DT39" s="72">
        <v>4.1902255999999999E-24</v>
      </c>
      <c r="DU39" s="72">
        <v>1.6514014999999999E-25</v>
      </c>
      <c r="DV39" s="72">
        <v>0</v>
      </c>
      <c r="DW39" s="72">
        <v>2.6582411E-14</v>
      </c>
      <c r="DX39" s="72">
        <v>6.0314632999999995E-13</v>
      </c>
      <c r="DY39" s="72">
        <v>1.10124835E-11</v>
      </c>
      <c r="DZ39" s="72">
        <v>1.9012833E-10</v>
      </c>
      <c r="EA39" s="72">
        <v>3.2288053999999999E-9</v>
      </c>
      <c r="EB39" s="72">
        <v>5.4591122999999998E-8</v>
      </c>
      <c r="EC39" s="72">
        <v>9.2339969999999999E-7</v>
      </c>
      <c r="ED39" s="72">
        <v>1.5677401999999999E-5</v>
      </c>
      <c r="EE39" s="72">
        <v>2.681917E-4</v>
      </c>
      <c r="EF39" s="72">
        <v>4.6480089999999998E-3</v>
      </c>
      <c r="EG39" s="72">
        <v>2.9505407000000001E-2</v>
      </c>
      <c r="EH39" s="72">
        <v>8.8074680000000002E-2</v>
      </c>
      <c r="EI39" s="72">
        <v>0.17790334999999999</v>
      </c>
      <c r="EJ39" s="72">
        <v>0.26910980000000001</v>
      </c>
      <c r="EK39" s="72">
        <v>0.31560513000000001</v>
      </c>
      <c r="EL39" s="72">
        <v>0.30662790000000001</v>
      </c>
      <c r="EM39" s="72">
        <v>0.24056341000000001</v>
      </c>
      <c r="EN39" s="72">
        <v>0.14552413</v>
      </c>
      <c r="EO39" s="72">
        <v>6.4332454999999997E-2</v>
      </c>
      <c r="EP39" s="72">
        <v>1.8017849999999998E-2</v>
      </c>
      <c r="EQ39" s="72">
        <v>1.8828581999999999E-3</v>
      </c>
      <c r="ER39" s="72">
        <v>1.13743445E-4</v>
      </c>
      <c r="ES39" s="72">
        <v>6.8973177000000003E-6</v>
      </c>
      <c r="ET39" s="72">
        <v>4.1951455000000002E-7</v>
      </c>
      <c r="EU39" s="72">
        <v>2.5573105E-8</v>
      </c>
      <c r="EV39" s="72">
        <v>1.5612941E-9</v>
      </c>
      <c r="EW39" s="72">
        <v>9.5411275999999997E-11</v>
      </c>
      <c r="EX39" s="72">
        <v>5.833532E-12</v>
      </c>
      <c r="EY39" s="72">
        <v>3.5672208E-13</v>
      </c>
      <c r="EZ39" s="72">
        <v>2.1811397000000002E-14</v>
      </c>
      <c r="FA39" s="72">
        <v>1.3332448000000001E-15</v>
      </c>
      <c r="FB39" s="72">
        <v>8.146121E-17</v>
      </c>
      <c r="FC39" s="72">
        <v>4.974672E-18</v>
      </c>
      <c r="FD39" s="72">
        <v>3.0361432000000002E-19</v>
      </c>
      <c r="FE39" s="72">
        <v>1.8518391E-20</v>
      </c>
      <c r="FF39" s="72">
        <v>1.1287289E-21</v>
      </c>
      <c r="FG39" s="72">
        <v>6.8749930000000003E-23</v>
      </c>
      <c r="FH39" s="72">
        <v>4.1902229999999999E-24</v>
      </c>
      <c r="FI39" s="72">
        <v>1.6514011999999999E-25</v>
      </c>
      <c r="FJ39" s="72">
        <v>0</v>
      </c>
      <c r="FK39" s="72">
        <v>2.6582445E-14</v>
      </c>
      <c r="FL39" s="72">
        <v>6.0314699999999999E-13</v>
      </c>
      <c r="FM39" s="72">
        <v>1.10125025E-11</v>
      </c>
      <c r="FN39" s="72">
        <v>1.9012855E-10</v>
      </c>
      <c r="FO39" s="72">
        <v>3.2288086000000001E-9</v>
      </c>
      <c r="FP39" s="72">
        <v>5.4591171999999998E-8</v>
      </c>
      <c r="FQ39" s="72">
        <v>9.2340050000000004E-7</v>
      </c>
      <c r="FR39" s="72">
        <v>1.5677412999999999E-5</v>
      </c>
      <c r="FS39" s="72">
        <v>2.6819202999999998E-4</v>
      </c>
      <c r="FT39" s="72">
        <v>4.6480130000000003E-3</v>
      </c>
      <c r="FU39" s="72">
        <v>2.9505449999999999E-2</v>
      </c>
      <c r="FV39" s="72">
        <v>8.8074799999999995E-2</v>
      </c>
      <c r="FW39" s="72">
        <v>0.17790362000000001</v>
      </c>
      <c r="FX39" s="72">
        <v>0.26911007999999997</v>
      </c>
      <c r="FY39" s="72">
        <v>0.31560529999999998</v>
      </c>
      <c r="FZ39" s="72">
        <v>0.30662795999999998</v>
      </c>
      <c r="GA39" s="72">
        <v>0.24056341000000001</v>
      </c>
      <c r="GB39" s="72">
        <v>0.14552411000000001</v>
      </c>
      <c r="GC39" s="72">
        <v>6.4332410000000007E-2</v>
      </c>
      <c r="GD39" s="72">
        <v>1.8017834E-2</v>
      </c>
      <c r="GE39" s="72">
        <v>1.8828542000000001E-3</v>
      </c>
      <c r="GF39" s="72">
        <v>1.1374316E-4</v>
      </c>
      <c r="GG39" s="72">
        <v>6.8972970000000001E-6</v>
      </c>
      <c r="GH39" s="72">
        <v>4.1951323999999998E-7</v>
      </c>
      <c r="GI39" s="72">
        <v>2.5573016999999999E-8</v>
      </c>
      <c r="GJ39" s="72">
        <v>1.5612880000000001E-9</v>
      </c>
      <c r="GK39" s="72">
        <v>9.5410880000000001E-11</v>
      </c>
      <c r="GL39" s="72">
        <v>5.8335063999999998E-12</v>
      </c>
      <c r="GM39" s="72">
        <v>3.5672068E-13</v>
      </c>
      <c r="GN39" s="72">
        <v>2.1811315E-14</v>
      </c>
      <c r="GO39" s="72">
        <v>1.3332421E-15</v>
      </c>
      <c r="GP39" s="72">
        <v>8.1461270000000002E-17</v>
      </c>
      <c r="GQ39" s="72">
        <v>4.9746849999999998E-18</v>
      </c>
      <c r="GR39" s="72">
        <v>3.0361395999999999E-19</v>
      </c>
      <c r="GS39" s="72">
        <v>1.8518274999999999E-20</v>
      </c>
      <c r="GT39" s="72">
        <v>1.1287270999999999E-21</v>
      </c>
      <c r="GU39" s="72">
        <v>6.8749689999999994E-23</v>
      </c>
      <c r="GV39" s="72">
        <v>4.1902090000000003E-24</v>
      </c>
      <c r="GW39" s="72">
        <v>1.6513953999999999E-25</v>
      </c>
      <c r="GX39" s="72">
        <v>0</v>
      </c>
      <c r="GY39" s="72">
        <v>2.6582516E-14</v>
      </c>
      <c r="GZ39" s="72">
        <v>6.0314833999999998E-13</v>
      </c>
      <c r="HA39" s="72">
        <v>1.1012525E-11</v>
      </c>
      <c r="HB39" s="72">
        <v>1.9012907000000001E-10</v>
      </c>
      <c r="HC39" s="72">
        <v>3.2288169999999999E-9</v>
      </c>
      <c r="HD39" s="72">
        <v>5.4591283000000003E-8</v>
      </c>
      <c r="HE39" s="72">
        <v>9.2340199999999997E-7</v>
      </c>
      <c r="HF39" s="72">
        <v>1.5677433E-5</v>
      </c>
      <c r="HG39" s="72">
        <v>2.6819232000000002E-4</v>
      </c>
      <c r="HH39" s="72">
        <v>4.6480189999999998E-3</v>
      </c>
      <c r="HI39" s="72">
        <v>2.9505474E-2</v>
      </c>
      <c r="HJ39" s="72">
        <v>8.8074840000000001E-2</v>
      </c>
      <c r="HK39" s="72">
        <v>0.17790360999999999</v>
      </c>
      <c r="HL39" s="72">
        <v>0.26910986999999997</v>
      </c>
      <c r="HM39" s="72">
        <v>0.31560504</v>
      </c>
      <c r="HN39" s="72">
        <v>0.3066277</v>
      </c>
      <c r="HO39" s="72">
        <v>0.24056314000000001</v>
      </c>
      <c r="HP39" s="72">
        <v>0.14552387999999999</v>
      </c>
      <c r="HQ39" s="72">
        <v>6.4332299999999995E-2</v>
      </c>
      <c r="HR39" s="72">
        <v>1.8017787E-2</v>
      </c>
      <c r="HS39" s="72">
        <v>1.8828461999999999E-3</v>
      </c>
      <c r="HT39" s="72">
        <v>1.1374266E-4</v>
      </c>
      <c r="HU39" s="72">
        <v>6.8972667999999999E-6</v>
      </c>
      <c r="HV39" s="72">
        <v>4.1951137000000002E-7</v>
      </c>
      <c r="HW39" s="72">
        <v>2.5572906E-8</v>
      </c>
      <c r="HX39" s="72">
        <v>1.5612818E-9</v>
      </c>
      <c r="HY39" s="72">
        <v>9.5410550000000004E-11</v>
      </c>
      <c r="HZ39" s="72">
        <v>5.8334917000000002E-12</v>
      </c>
      <c r="IA39" s="72">
        <v>3.5672005E-13</v>
      </c>
      <c r="IB39" s="72">
        <v>2.1811276000000001E-14</v>
      </c>
      <c r="IC39" s="72">
        <v>1.3332377999999999E-15</v>
      </c>
      <c r="ID39" s="72">
        <v>8.146087E-17</v>
      </c>
      <c r="IE39" s="72">
        <v>4.9746638E-18</v>
      </c>
      <c r="IF39" s="72">
        <v>3.0361357E-19</v>
      </c>
      <c r="IG39" s="72">
        <v>1.8518267000000001E-20</v>
      </c>
      <c r="IH39" s="72">
        <v>1.1287263E-21</v>
      </c>
      <c r="II39" s="72">
        <v>6.8749530000000004E-23</v>
      </c>
      <c r="IJ39" s="72">
        <v>4.1901999999999997E-24</v>
      </c>
      <c r="IK39" s="72">
        <v>1.651392E-25</v>
      </c>
      <c r="IL39" s="72">
        <v>0</v>
      </c>
      <c r="IM39" s="72">
        <v>2.6582468999999999E-14</v>
      </c>
      <c r="IN39" s="72">
        <v>6.0314725000000004E-13</v>
      </c>
      <c r="IO39" s="72">
        <v>1.1012507000000001E-11</v>
      </c>
      <c r="IP39" s="72">
        <v>1.9012872E-10</v>
      </c>
      <c r="IQ39" s="72">
        <v>3.2288102999999998E-9</v>
      </c>
      <c r="IR39" s="72">
        <v>5.45912E-8</v>
      </c>
      <c r="IS39" s="72">
        <v>9.2340030000000005E-7</v>
      </c>
      <c r="IT39" s="72">
        <v>1.5677418999999999E-5</v>
      </c>
      <c r="IU39" s="72">
        <v>2.68192E-4</v>
      </c>
      <c r="IV39" s="72">
        <v>4.6480135000000001E-3</v>
      </c>
      <c r="IW39" s="72">
        <v>2.9505441E-2</v>
      </c>
      <c r="IX39" s="72">
        <v>8.8074730000000004E-2</v>
      </c>
      <c r="IY39" s="72">
        <v>0.17790344</v>
      </c>
      <c r="IZ39" s="72">
        <v>0.26910970000000001</v>
      </c>
      <c r="JA39" s="72">
        <v>0.31560484</v>
      </c>
      <c r="JB39" s="72">
        <v>0.30662727000000001</v>
      </c>
      <c r="JC39" s="72">
        <v>0.24056257</v>
      </c>
      <c r="JD39" s="72">
        <v>0.14552356</v>
      </c>
      <c r="JE39" s="72">
        <v>6.4332169999999994E-2</v>
      </c>
      <c r="JF39" s="72">
        <v>1.8017747000000001E-2</v>
      </c>
      <c r="JG39" s="72">
        <v>1.8828397000000001E-3</v>
      </c>
      <c r="JH39" s="72">
        <v>1.1374227E-4</v>
      </c>
      <c r="JI39" s="72">
        <v>6.8972459999999998E-6</v>
      </c>
      <c r="JJ39" s="72">
        <v>4.1951020000000001E-7</v>
      </c>
      <c r="JK39" s="72">
        <v>2.5572847000000001E-8</v>
      </c>
      <c r="JL39" s="72">
        <v>1.5612786E-9</v>
      </c>
      <c r="JM39" s="72">
        <v>9.5410350000000005E-11</v>
      </c>
      <c r="JN39" s="72">
        <v>5.8334812999999998E-12</v>
      </c>
      <c r="JO39" s="72">
        <v>3.5671959999999999E-13</v>
      </c>
      <c r="JP39" s="72">
        <v>2.1811267999999999E-14</v>
      </c>
      <c r="JQ39" s="72">
        <v>1.3332367999999999E-15</v>
      </c>
      <c r="JR39" s="72">
        <v>8.1460619999999996E-17</v>
      </c>
      <c r="JS39" s="72">
        <v>4.9746379999999996E-18</v>
      </c>
      <c r="JT39" s="72">
        <v>3.0361248000000001E-19</v>
      </c>
      <c r="JU39" s="72">
        <v>1.8518255999999999E-20</v>
      </c>
      <c r="JV39" s="72">
        <v>1.1287242E-21</v>
      </c>
      <c r="JW39" s="72">
        <v>6.8749385999999994E-23</v>
      </c>
      <c r="JX39" s="72">
        <v>4.1901917000000003E-24</v>
      </c>
      <c r="JY39" s="72">
        <v>1.6513891000000001E-25</v>
      </c>
      <c r="JZ39" s="72">
        <v>0</v>
      </c>
      <c r="KA39" s="72">
        <v>2.6582425000000001E-14</v>
      </c>
      <c r="KB39" s="72">
        <v>6.0314629999999999E-13</v>
      </c>
      <c r="KC39" s="72">
        <v>1.10124835E-11</v>
      </c>
      <c r="KD39" s="72">
        <v>1.9012826999999999E-10</v>
      </c>
      <c r="KE39" s="72">
        <v>3.2288053999999999E-9</v>
      </c>
      <c r="KF39" s="72">
        <v>5.4591149999999997E-8</v>
      </c>
      <c r="KG39" s="72">
        <v>9.2339980000000004E-7</v>
      </c>
      <c r="KH39" s="72">
        <v>1.5677406E-5</v>
      </c>
      <c r="KI39" s="72">
        <v>2.6819187999999999E-4</v>
      </c>
      <c r="KJ39" s="72">
        <v>4.6480150000000001E-3</v>
      </c>
      <c r="KK39" s="72">
        <v>2.9505413000000001E-2</v>
      </c>
      <c r="KL39" s="72">
        <v>8.8074620000000006E-2</v>
      </c>
      <c r="KM39" s="72">
        <v>0.17790323</v>
      </c>
      <c r="KN39" s="72">
        <v>0.26910937000000001</v>
      </c>
      <c r="KO39" s="72">
        <v>0.31560448000000002</v>
      </c>
      <c r="KP39" s="72">
        <v>0.30662689999999998</v>
      </c>
      <c r="KQ39" s="72">
        <v>0.24056227999999999</v>
      </c>
      <c r="KR39" s="72">
        <v>0.14552337000000001</v>
      </c>
      <c r="KS39" s="72">
        <v>6.4332050000000002E-2</v>
      </c>
      <c r="KT39" s="72">
        <v>1.8017716999999999E-2</v>
      </c>
      <c r="KU39" s="72">
        <v>1.8828358000000001E-3</v>
      </c>
      <c r="KV39" s="72">
        <v>1.1374207E-4</v>
      </c>
      <c r="KW39" s="72">
        <v>6.8972349999999997E-6</v>
      </c>
      <c r="KX39" s="72">
        <v>4.1950966000000001E-7</v>
      </c>
      <c r="KY39" s="72">
        <v>2.5572827000000001E-8</v>
      </c>
      <c r="KZ39" s="72">
        <v>1.5612776999999999E-9</v>
      </c>
      <c r="LA39" s="72">
        <v>9.5410300000000002E-11</v>
      </c>
      <c r="LB39" s="72">
        <v>5.8334735000000002E-12</v>
      </c>
      <c r="LC39" s="72">
        <v>3.5671879999999998E-13</v>
      </c>
      <c r="LD39" s="72">
        <v>2.1811225000000001E-14</v>
      </c>
      <c r="LE39" s="72">
        <v>1.3332361000000001E-15</v>
      </c>
      <c r="LF39" s="72">
        <v>8.1460650000000003E-17</v>
      </c>
      <c r="LG39" s="72">
        <v>4.9746353E-18</v>
      </c>
      <c r="LH39" s="72">
        <v>3.0361207000000001E-19</v>
      </c>
      <c r="LI39" s="72">
        <v>1.8518237999999999E-20</v>
      </c>
      <c r="LJ39" s="72">
        <v>1.1287221000000001E-21</v>
      </c>
      <c r="LK39" s="72">
        <v>6.8749300000000004E-23</v>
      </c>
      <c r="LL39" s="72">
        <v>4.1901870000000004E-24</v>
      </c>
      <c r="LM39" s="72">
        <v>1.6513868000000001E-25</v>
      </c>
      <c r="LN39" s="72">
        <v>0</v>
      </c>
      <c r="LO39" s="72">
        <v>2.6582329999999999E-14</v>
      </c>
      <c r="LP39" s="72">
        <v>6.0314405000000001E-13</v>
      </c>
      <c r="LQ39" s="72">
        <v>1.1012444E-11</v>
      </c>
      <c r="LR39" s="72">
        <v>1.9012761999999999E-10</v>
      </c>
      <c r="LS39" s="72">
        <v>3.2287928E-9</v>
      </c>
      <c r="LT39" s="72">
        <v>5.4590934000000001E-8</v>
      </c>
      <c r="LU39" s="72">
        <v>9.2339659999999997E-7</v>
      </c>
      <c r="LV39" s="72">
        <v>1.5677367999999999E-5</v>
      </c>
      <c r="LW39" s="72">
        <v>2.6819124E-4</v>
      </c>
      <c r="LX39" s="72">
        <v>4.6480037000000002E-3</v>
      </c>
      <c r="LY39" s="72">
        <v>2.9505400000000001E-2</v>
      </c>
      <c r="LZ39" s="72">
        <v>8.8074589999999994E-2</v>
      </c>
      <c r="MA39" s="72">
        <v>0.17790304000000001</v>
      </c>
      <c r="MB39" s="72">
        <v>0.26910899999999999</v>
      </c>
      <c r="MC39" s="72">
        <v>0.315604</v>
      </c>
      <c r="MD39" s="72">
        <v>0.30662665</v>
      </c>
      <c r="ME39" s="72">
        <v>0.24056214000000001</v>
      </c>
      <c r="MF39" s="72">
        <v>0.14552328</v>
      </c>
      <c r="MG39" s="72">
        <v>6.4332039999999993E-2</v>
      </c>
      <c r="MH39" s="72">
        <v>1.8017726000000001E-2</v>
      </c>
      <c r="MI39" s="72">
        <v>1.8828431E-3</v>
      </c>
      <c r="MJ39" s="72">
        <v>1.1374253999999999E-4</v>
      </c>
      <c r="MK39" s="72">
        <v>6.8972604000000004E-6</v>
      </c>
      <c r="ML39" s="72">
        <v>4.1951119999999999E-7</v>
      </c>
      <c r="MM39" s="72">
        <v>2.5572913999999999E-8</v>
      </c>
      <c r="MN39" s="72">
        <v>1.5612836999999999E-9</v>
      </c>
      <c r="MO39" s="72">
        <v>9.5410680000000002E-11</v>
      </c>
      <c r="MP39" s="72">
        <v>5.8334920000000004E-12</v>
      </c>
      <c r="MQ39" s="72">
        <v>3.5671953999999998E-13</v>
      </c>
      <c r="MR39" s="72">
        <v>2.1811240000000001E-14</v>
      </c>
      <c r="MS39" s="72">
        <v>1.3332372000000001E-15</v>
      </c>
      <c r="MT39" s="72">
        <v>8.1460860000000002E-17</v>
      </c>
      <c r="MU39" s="72">
        <v>4.9746555000000003E-18</v>
      </c>
      <c r="MV39" s="72">
        <v>3.0361318000000002E-19</v>
      </c>
      <c r="MW39" s="72">
        <v>1.8518283000000001E-20</v>
      </c>
      <c r="MX39" s="72">
        <v>1.1287235999999999E-21</v>
      </c>
      <c r="MY39" s="72">
        <v>6.8749404999999996E-23</v>
      </c>
      <c r="MZ39" s="72">
        <v>4.1901939999999998E-24</v>
      </c>
      <c r="NA39" s="72">
        <v>1.6513896E-25</v>
      </c>
      <c r="NB39" s="72">
        <v>0</v>
      </c>
      <c r="NC39" s="72">
        <v>2.6582264000000001E-14</v>
      </c>
      <c r="ND39" s="72">
        <v>6.0314250000000002E-13</v>
      </c>
      <c r="NE39" s="72">
        <v>1.1012412000000001E-11</v>
      </c>
      <c r="NF39" s="72">
        <v>1.9012703999999999E-10</v>
      </c>
      <c r="NG39" s="72">
        <v>3.2287835E-9</v>
      </c>
      <c r="NH39" s="72">
        <v>5.4590753E-8</v>
      </c>
      <c r="NI39" s="72">
        <v>9.2339314999999995E-7</v>
      </c>
      <c r="NJ39" s="72">
        <v>1.5677307999999998E-5</v>
      </c>
      <c r="NK39" s="72">
        <v>2.6819030000000001E-4</v>
      </c>
      <c r="NL39" s="72">
        <v>4.6479870000000001E-3</v>
      </c>
      <c r="NM39" s="72">
        <v>2.9505340000000001E-2</v>
      </c>
      <c r="NN39" s="72">
        <v>8.8074470000000002E-2</v>
      </c>
      <c r="NO39" s="72">
        <v>0.17790286</v>
      </c>
      <c r="NP39" s="72">
        <v>0.26910889999999998</v>
      </c>
      <c r="NQ39" s="72">
        <v>0.31560397000000001</v>
      </c>
      <c r="NR39" s="72">
        <v>0.30662665</v>
      </c>
      <c r="NS39" s="72">
        <v>0.24056225000000001</v>
      </c>
      <c r="NT39" s="72">
        <v>0.14552343000000001</v>
      </c>
      <c r="NU39" s="72">
        <v>6.4332105000000001E-2</v>
      </c>
      <c r="NV39" s="72">
        <v>1.8017752000000001E-2</v>
      </c>
      <c r="NW39" s="72">
        <v>1.8828464E-3</v>
      </c>
      <c r="NX39" s="72">
        <v>1.13742724E-4</v>
      </c>
      <c r="NY39" s="72">
        <v>6.8972736E-6</v>
      </c>
      <c r="NZ39" s="72">
        <v>4.1951188000000002E-7</v>
      </c>
      <c r="OA39" s="72">
        <v>2.5572944999999999E-8</v>
      </c>
      <c r="OB39" s="72">
        <v>1.5612851E-9</v>
      </c>
      <c r="OC39" s="72">
        <v>9.5410759999999996E-11</v>
      </c>
      <c r="OD39" s="72">
        <v>5.8335003000000003E-12</v>
      </c>
      <c r="OE39" s="72">
        <v>3.5671997000000001E-13</v>
      </c>
      <c r="OF39" s="72">
        <v>2.1811250999999999E-14</v>
      </c>
      <c r="OG39" s="72">
        <v>1.3332363E-15</v>
      </c>
      <c r="OH39" s="72">
        <v>8.1460860000000002E-17</v>
      </c>
      <c r="OI39" s="72">
        <v>4.9746625E-18</v>
      </c>
      <c r="OJ39" s="72">
        <v>3.0361380000000001E-19</v>
      </c>
      <c r="OK39" s="72">
        <v>1.8518306000000001E-20</v>
      </c>
      <c r="OL39" s="72">
        <v>1.1287247000000001E-21</v>
      </c>
      <c r="OM39" s="72">
        <v>6.8749479999999999E-23</v>
      </c>
      <c r="ON39" s="72">
        <v>4.1901983999999999E-24</v>
      </c>
      <c r="OO39" s="72">
        <v>1.6513914E-25</v>
      </c>
      <c r="OP39" s="72">
        <v>0</v>
      </c>
      <c r="OQ39" s="72">
        <v>2.6582194000000001E-14</v>
      </c>
      <c r="OR39" s="72">
        <v>6.0314106999999996E-13</v>
      </c>
      <c r="OS39" s="72">
        <v>1.10123915E-11</v>
      </c>
      <c r="OT39" s="72">
        <v>1.9012678999999999E-10</v>
      </c>
      <c r="OU39" s="72">
        <v>3.2287784E-9</v>
      </c>
      <c r="OV39" s="72">
        <v>5.4590653999999998E-8</v>
      </c>
      <c r="OW39" s="72">
        <v>9.2339127000000001E-7</v>
      </c>
      <c r="OX39" s="72">
        <v>1.5677271E-5</v>
      </c>
      <c r="OY39" s="72">
        <v>2.6818970000000003E-4</v>
      </c>
      <c r="OZ39" s="72">
        <v>4.6479744000000002E-3</v>
      </c>
      <c r="PA39" s="72">
        <v>2.9505284999999999E-2</v>
      </c>
      <c r="PB39" s="72">
        <v>8.8074390000000002E-2</v>
      </c>
      <c r="PC39" s="72">
        <v>0.17790286</v>
      </c>
      <c r="PD39" s="72">
        <v>0.26910886000000001</v>
      </c>
      <c r="PE39" s="72">
        <v>0.315604</v>
      </c>
      <c r="PF39" s="72">
        <v>0.30662674000000001</v>
      </c>
      <c r="PG39" s="72">
        <v>0.24056243999999999</v>
      </c>
      <c r="PH39" s="72">
        <v>0.14552355</v>
      </c>
      <c r="PI39" s="72">
        <v>6.4332189999999997E-2</v>
      </c>
      <c r="PJ39" s="72">
        <v>1.8017780000000001E-2</v>
      </c>
      <c r="PK39" s="72">
        <v>1.8828533E-3</v>
      </c>
      <c r="PL39" s="72">
        <v>1.1374312999999999E-4</v>
      </c>
      <c r="PM39" s="72">
        <v>6.8972989999999998E-6</v>
      </c>
      <c r="PN39" s="72">
        <v>4.1951329999999998E-7</v>
      </c>
      <c r="PO39" s="72">
        <v>2.557302E-8</v>
      </c>
      <c r="PP39" s="72">
        <v>1.5612889E-9</v>
      </c>
      <c r="PQ39" s="72">
        <v>9.5410979999999994E-11</v>
      </c>
      <c r="PR39" s="72">
        <v>5.8335146999999997E-12</v>
      </c>
      <c r="PS39" s="72">
        <v>3.5672105000000002E-13</v>
      </c>
      <c r="PT39" s="72">
        <v>2.1811329000000001E-14</v>
      </c>
      <c r="PU39" s="72">
        <v>1.3332410999999999E-15</v>
      </c>
      <c r="PV39" s="72">
        <v>8.1461070000000001E-17</v>
      </c>
      <c r="PW39" s="72">
        <v>4.9746739999999998E-18</v>
      </c>
      <c r="PX39" s="72">
        <v>3.0361445E-19</v>
      </c>
      <c r="PY39" s="72">
        <v>1.8518345999999999E-20</v>
      </c>
      <c r="PZ39" s="72">
        <v>1.1287270999999999E-21</v>
      </c>
      <c r="QA39" s="72">
        <v>6.8749640000000001E-23</v>
      </c>
      <c r="QB39" s="72">
        <v>4.1902080000000001E-24</v>
      </c>
      <c r="QC39" s="72">
        <v>1.6513949E-25</v>
      </c>
      <c r="QD39" s="72">
        <v>0</v>
      </c>
      <c r="QE39" s="72">
        <v>2.6582127000000001E-14</v>
      </c>
      <c r="QF39" s="72">
        <v>6.0313940000000005E-13</v>
      </c>
      <c r="QG39" s="72">
        <v>1.1012358E-11</v>
      </c>
      <c r="QH39" s="72">
        <v>1.9012624999999999E-10</v>
      </c>
      <c r="QI39" s="72">
        <v>3.228772E-9</v>
      </c>
      <c r="QJ39" s="72">
        <v>5.4590558E-8</v>
      </c>
      <c r="QK39" s="72">
        <v>9.2338973000000004E-7</v>
      </c>
      <c r="QL39" s="72">
        <v>1.5677233E-5</v>
      </c>
      <c r="QM39" s="72">
        <v>2.6818890000000002E-4</v>
      </c>
      <c r="QN39" s="72">
        <v>4.6479590000000001E-3</v>
      </c>
      <c r="QO39" s="72">
        <v>2.950521E-2</v>
      </c>
      <c r="QP39" s="72">
        <v>8.8074304000000006E-2</v>
      </c>
      <c r="QQ39" s="72">
        <v>0.17790285</v>
      </c>
      <c r="QR39" s="72">
        <v>0.26910899999999999</v>
      </c>
      <c r="QS39" s="72">
        <v>0.3156042</v>
      </c>
      <c r="QT39" s="72">
        <v>0.30662695000000001</v>
      </c>
      <c r="QU39" s="72">
        <v>0.24056269</v>
      </c>
      <c r="QV39" s="72">
        <v>0.14552374000000001</v>
      </c>
      <c r="QW39" s="72">
        <v>6.4332284000000003E-2</v>
      </c>
      <c r="QX39" s="72">
        <v>1.8017803999999998E-2</v>
      </c>
      <c r="QY39" s="72">
        <v>1.8828581000000001E-3</v>
      </c>
      <c r="QZ39" s="72">
        <v>1.1374344E-4</v>
      </c>
      <c r="RA39" s="72">
        <v>6.8973163000000003E-6</v>
      </c>
      <c r="RB39" s="72">
        <v>4.195144E-7</v>
      </c>
      <c r="RC39" s="72">
        <v>2.5573088999999999E-8</v>
      </c>
      <c r="RD39" s="72">
        <v>1.5612926999999999E-9</v>
      </c>
      <c r="RE39" s="72">
        <v>9.5411200000000004E-11</v>
      </c>
      <c r="RF39" s="72">
        <v>5.8335284999999996E-12</v>
      </c>
      <c r="RG39" s="72">
        <v>3.5672226999999998E-13</v>
      </c>
      <c r="RH39" s="72">
        <v>2.1811425E-14</v>
      </c>
      <c r="RI39" s="72">
        <v>1.3332480000000001E-15</v>
      </c>
      <c r="RJ39" s="72">
        <v>8.1461489999999999E-17</v>
      </c>
      <c r="RK39" s="72">
        <v>4.9746950000000003E-18</v>
      </c>
      <c r="RL39" s="72">
        <v>3.0361542999999998E-19</v>
      </c>
      <c r="RM39" s="72">
        <v>1.8518402999999999E-20</v>
      </c>
      <c r="RN39" s="72">
        <v>1.1287310000000001E-21</v>
      </c>
      <c r="RO39" s="72">
        <v>6.8749897000000004E-23</v>
      </c>
      <c r="RP39" s="72">
        <v>4.1902205000000001E-24</v>
      </c>
      <c r="RQ39" s="72">
        <v>1.6514000999999999E-25</v>
      </c>
      <c r="RR39" s="72">
        <v>0</v>
      </c>
      <c r="RS39" s="72">
        <v>2.6582051999999999E-14</v>
      </c>
      <c r="RT39" s="72">
        <v>6.0313749999999996E-13</v>
      </c>
      <c r="RU39" s="72">
        <v>1.1012322999999999E-11</v>
      </c>
      <c r="RV39" s="72">
        <v>1.9012568000000001E-10</v>
      </c>
      <c r="RW39" s="72">
        <v>3.2287625999999999E-9</v>
      </c>
      <c r="RX39" s="72">
        <v>5.4590443999999997E-8</v>
      </c>
      <c r="RY39" s="72">
        <v>9.2338839999999998E-7</v>
      </c>
      <c r="RZ39" s="72">
        <v>1.5677215000000001E-5</v>
      </c>
      <c r="SA39" s="72">
        <v>2.6818863000000002E-4</v>
      </c>
      <c r="SB39" s="72">
        <v>4.6479544000000003E-3</v>
      </c>
      <c r="SC39" s="72">
        <v>2.9505175000000002E-2</v>
      </c>
      <c r="SD39" s="72">
        <v>8.8074200000000005E-2</v>
      </c>
      <c r="SE39" s="72">
        <v>0.1779027</v>
      </c>
      <c r="SF39" s="72">
        <v>0.26910886000000001</v>
      </c>
      <c r="SG39" s="72">
        <v>0.31560411999999999</v>
      </c>
      <c r="SH39" s="72">
        <v>0.30662695000000001</v>
      </c>
      <c r="SI39" s="72">
        <v>0.24056280999999999</v>
      </c>
      <c r="SJ39" s="72">
        <v>0.14552382999999999</v>
      </c>
      <c r="SK39" s="72">
        <v>6.4332329999999993E-2</v>
      </c>
      <c r="SL39" s="72">
        <v>1.8017816999999998E-2</v>
      </c>
      <c r="SM39" s="72">
        <v>1.8828581000000001E-3</v>
      </c>
      <c r="SN39" s="72">
        <v>1.1374341E-4</v>
      </c>
      <c r="SO39" s="72">
        <v>6.8973136000000002E-6</v>
      </c>
      <c r="SP39" s="72">
        <v>4.1951434999999998E-7</v>
      </c>
      <c r="SQ39" s="72">
        <v>2.5573085000000001E-8</v>
      </c>
      <c r="SR39" s="72">
        <v>1.5612926999999999E-9</v>
      </c>
      <c r="SS39" s="72">
        <v>9.541117E-11</v>
      </c>
      <c r="ST39" s="72">
        <v>5.8335270000000004E-12</v>
      </c>
      <c r="SU39" s="72">
        <v>3.5672217000000002E-13</v>
      </c>
      <c r="SV39" s="72">
        <v>2.1811426999999999E-14</v>
      </c>
      <c r="SW39" s="72">
        <v>1.3332491000000001E-15</v>
      </c>
      <c r="SX39" s="72">
        <v>8.1461600000000004E-17</v>
      </c>
      <c r="SY39" s="72">
        <v>4.9746994E-18</v>
      </c>
      <c r="SZ39" s="72">
        <v>3.0361553000000001E-19</v>
      </c>
      <c r="TA39" s="72">
        <v>1.8518400999999999E-20</v>
      </c>
      <c r="TB39" s="72">
        <v>1.1287314E-21</v>
      </c>
      <c r="TC39" s="72">
        <v>6.8749919999999995E-23</v>
      </c>
      <c r="TD39" s="72">
        <v>4.1902224000000004E-24</v>
      </c>
      <c r="TE39" s="72">
        <v>1.6514004E-25</v>
      </c>
      <c r="TF39" s="72">
        <v>0</v>
      </c>
      <c r="TG39" s="72">
        <v>2.6581973E-14</v>
      </c>
      <c r="TH39" s="72">
        <v>6.0313565000000001E-13</v>
      </c>
      <c r="TI39" s="72">
        <v>1.1012291E-11</v>
      </c>
      <c r="TJ39" s="72">
        <v>1.9012503000000001E-10</v>
      </c>
      <c r="TK39" s="72">
        <v>3.2287504000000002E-9</v>
      </c>
      <c r="TL39" s="72">
        <v>5.4590206000000001E-8</v>
      </c>
      <c r="TM39" s="72">
        <v>9.2338433000000004E-7</v>
      </c>
      <c r="TN39" s="72">
        <v>1.5677156999999999E-5</v>
      </c>
      <c r="TO39" s="72">
        <v>2.6818765999999999E-4</v>
      </c>
      <c r="TP39" s="72">
        <v>4.6479375999999998E-3</v>
      </c>
      <c r="TQ39" s="72">
        <v>2.9505153999999999E-2</v>
      </c>
      <c r="TR39" s="72">
        <v>8.8074169999999993E-2</v>
      </c>
      <c r="TS39" s="72">
        <v>0.17790270999999999</v>
      </c>
      <c r="TT39" s="72">
        <v>0.26910907000000001</v>
      </c>
      <c r="TU39" s="72">
        <v>0.31560440000000001</v>
      </c>
      <c r="TV39" s="72">
        <v>0.30662727000000001</v>
      </c>
      <c r="TW39" s="72">
        <v>0.24056311</v>
      </c>
      <c r="TX39" s="72">
        <v>0.14552395000000001</v>
      </c>
      <c r="TY39" s="72">
        <v>6.4332366000000002E-2</v>
      </c>
      <c r="TZ39" s="72">
        <v>1.8017838000000001E-2</v>
      </c>
      <c r="UA39" s="72">
        <v>1.8828599000000001E-3</v>
      </c>
      <c r="UB39" s="72">
        <v>1.13743496E-4</v>
      </c>
      <c r="UC39" s="72">
        <v>6.8973177000000003E-6</v>
      </c>
      <c r="UD39" s="72">
        <v>4.1951455000000002E-7</v>
      </c>
      <c r="UE39" s="72">
        <v>2.5573111999999999E-8</v>
      </c>
      <c r="UF39" s="72">
        <v>1.5612956E-9</v>
      </c>
      <c r="UG39" s="72">
        <v>9.5411400000000004E-11</v>
      </c>
      <c r="UH39" s="72">
        <v>5.8335407000000002E-12</v>
      </c>
      <c r="UI39" s="72">
        <v>3.5672295000000001E-13</v>
      </c>
      <c r="UJ39" s="72">
        <v>2.1811473E-14</v>
      </c>
      <c r="UK39" s="72">
        <v>1.3332517E-15</v>
      </c>
      <c r="UL39" s="72">
        <v>8.146176E-17</v>
      </c>
      <c r="UM39" s="72">
        <v>4.9747097000000002E-18</v>
      </c>
      <c r="UN39" s="72">
        <v>3.0361602000000002E-19</v>
      </c>
      <c r="UO39" s="72">
        <v>1.8518424999999999E-20</v>
      </c>
      <c r="UP39" s="72">
        <v>1.128733E-21</v>
      </c>
      <c r="UQ39" s="72">
        <v>6.8750030000000003E-23</v>
      </c>
      <c r="UR39" s="72">
        <v>4.1902284000000003E-24</v>
      </c>
      <c r="US39" s="72">
        <v>1.6514029000000001E-25</v>
      </c>
      <c r="UT39" s="72">
        <v>0</v>
      </c>
      <c r="UU39" s="72">
        <v>2.6581997999999999E-14</v>
      </c>
      <c r="UV39" s="72">
        <v>6.0313635999999999E-13</v>
      </c>
      <c r="UW39" s="72">
        <v>1.1012300000000001E-11</v>
      </c>
      <c r="UX39" s="72">
        <v>1.9012526E-10</v>
      </c>
      <c r="UY39" s="72">
        <v>3.2287553000000001E-9</v>
      </c>
      <c r="UZ39" s="72">
        <v>5.4590255999999997E-8</v>
      </c>
      <c r="VA39" s="72">
        <v>9.2338459999999996E-7</v>
      </c>
      <c r="VB39" s="72">
        <v>1.5677149999999999E-5</v>
      </c>
      <c r="VC39" s="72">
        <v>2.6818752000000001E-4</v>
      </c>
      <c r="VD39" s="72">
        <v>4.6479357000000004E-3</v>
      </c>
      <c r="VE39" s="72">
        <v>2.9505149000000001E-2</v>
      </c>
      <c r="VF39" s="72">
        <v>8.807421E-2</v>
      </c>
      <c r="VG39" s="72">
        <v>0.17790281999999999</v>
      </c>
      <c r="VH39" s="72">
        <v>0.26910921999999998</v>
      </c>
      <c r="VI39" s="72">
        <v>0.31560453999999999</v>
      </c>
      <c r="VJ39" s="72">
        <v>0.30662739999999999</v>
      </c>
      <c r="VK39" s="72">
        <v>0.2405632</v>
      </c>
      <c r="VL39" s="72">
        <v>0.14552401000000001</v>
      </c>
      <c r="VM39" s="72">
        <v>6.4332366000000002E-2</v>
      </c>
      <c r="VN39" s="72">
        <v>1.8017827E-2</v>
      </c>
      <c r="VO39" s="72">
        <v>1.8828571E-3</v>
      </c>
      <c r="VP39" s="72">
        <v>1.1374332999999999E-4</v>
      </c>
      <c r="VQ39" s="72">
        <v>6.8973071999999999E-6</v>
      </c>
      <c r="VR39" s="72">
        <v>4.1951386999999999E-7</v>
      </c>
      <c r="VS39" s="72">
        <v>2.5573073E-8</v>
      </c>
      <c r="VT39" s="72">
        <v>1.5612935E-9</v>
      </c>
      <c r="VU39" s="72">
        <v>9.5411330000000002E-11</v>
      </c>
      <c r="VV39" s="72">
        <v>5.8335424000000004E-12</v>
      </c>
      <c r="VW39" s="72">
        <v>3.5672310999999998E-13</v>
      </c>
      <c r="VX39" s="72">
        <v>2.1811482999999999E-14</v>
      </c>
      <c r="VY39" s="72">
        <v>1.3332524000000001E-15</v>
      </c>
      <c r="VZ39" s="72">
        <v>8.1461800000000005E-17</v>
      </c>
      <c r="WA39" s="72">
        <v>4.9747125999999999E-18</v>
      </c>
      <c r="WB39" s="72">
        <v>3.0361620000000001E-19</v>
      </c>
      <c r="WC39" s="72">
        <v>1.8518439999999999E-20</v>
      </c>
      <c r="WD39" s="72">
        <v>1.1287341E-21</v>
      </c>
      <c r="WE39" s="72">
        <v>6.8750070000000001E-23</v>
      </c>
      <c r="WF39" s="72">
        <v>4.1902306999999998E-24</v>
      </c>
      <c r="WG39" s="72">
        <v>1.6514038999999999E-25</v>
      </c>
      <c r="WH39" s="72">
        <v>0</v>
      </c>
      <c r="WI39" s="72">
        <v>2.6582068999999999E-14</v>
      </c>
      <c r="WJ39" s="72">
        <v>6.0313830000000002E-13</v>
      </c>
      <c r="WK39" s="72">
        <v>1.1012341E-11</v>
      </c>
      <c r="WL39" s="72">
        <v>1.9012590000000001E-10</v>
      </c>
      <c r="WM39" s="72">
        <v>3.2287636999999999E-9</v>
      </c>
      <c r="WN39" s="72">
        <v>5.4590423E-8</v>
      </c>
      <c r="WO39" s="72">
        <v>9.2338745999999996E-7</v>
      </c>
      <c r="WP39" s="72">
        <v>1.5677201999999998E-5</v>
      </c>
      <c r="WQ39" s="72">
        <v>2.6818844999999998E-4</v>
      </c>
      <c r="WR39" s="72">
        <v>4.647951E-3</v>
      </c>
      <c r="WS39" s="72">
        <v>2.9505216000000001E-2</v>
      </c>
      <c r="WT39" s="72">
        <v>8.8074360000000004E-2</v>
      </c>
      <c r="WU39" s="72">
        <v>0.17790310000000001</v>
      </c>
      <c r="WV39" s="72">
        <v>0.26910954999999998</v>
      </c>
      <c r="WW39" s="72">
        <v>0.31560490000000002</v>
      </c>
      <c r="WX39" s="72">
        <v>0.3066277</v>
      </c>
      <c r="WY39" s="72">
        <v>0.24056332999999999</v>
      </c>
      <c r="WZ39" s="72">
        <v>0.14552398</v>
      </c>
      <c r="XA39" s="72">
        <v>6.4332340000000002E-2</v>
      </c>
      <c r="XB39" s="72">
        <v>1.8017825000000001E-2</v>
      </c>
      <c r="XC39" s="72">
        <v>1.8828552E-3</v>
      </c>
      <c r="XD39" s="72">
        <v>1.1374323E-4</v>
      </c>
      <c r="XE39" s="72">
        <v>6.8973013000000001E-6</v>
      </c>
      <c r="XF39" s="72">
        <v>4.1951364E-7</v>
      </c>
      <c r="XG39" s="72">
        <v>2.5573059999999999E-8</v>
      </c>
      <c r="XH39" s="72">
        <v>1.5612931000000001E-9</v>
      </c>
      <c r="XI39" s="72">
        <v>9.5411360000000006E-11</v>
      </c>
      <c r="XJ39" s="72">
        <v>5.8335476000000001E-12</v>
      </c>
      <c r="XK39" s="72">
        <v>3.5672368000000001E-13</v>
      </c>
      <c r="XL39" s="72">
        <v>2.1811518999999998E-14</v>
      </c>
      <c r="XM39" s="72">
        <v>1.333254E-15</v>
      </c>
      <c r="XN39" s="72">
        <v>8.1461849999999996E-17</v>
      </c>
      <c r="XO39" s="72">
        <v>4.9747142000000003E-18</v>
      </c>
      <c r="XP39" s="72">
        <v>3.0361632999999999E-19</v>
      </c>
      <c r="XQ39" s="72">
        <v>1.8518451000000001E-20</v>
      </c>
      <c r="XR39" s="72">
        <v>1.1287347E-21</v>
      </c>
      <c r="XS39" s="72">
        <v>6.8750123999999995E-23</v>
      </c>
      <c r="XT39" s="72">
        <v>4.1902327000000003E-24</v>
      </c>
      <c r="XU39" s="72">
        <v>1.6514055E-25</v>
      </c>
      <c r="XV39" s="72">
        <v>0</v>
      </c>
      <c r="XW39" s="72">
        <v>2.6582226999999999E-14</v>
      </c>
      <c r="XX39" s="72">
        <v>6.0314182999999998E-13</v>
      </c>
      <c r="XY39" s="72">
        <v>1.101241E-11</v>
      </c>
      <c r="XZ39" s="72">
        <v>1.9012716000000001E-10</v>
      </c>
      <c r="YA39" s="72">
        <v>3.2287866000000001E-9</v>
      </c>
      <c r="YB39" s="72">
        <v>5.4590799999999998E-8</v>
      </c>
      <c r="YC39" s="72">
        <v>9.2339329999999997E-7</v>
      </c>
      <c r="YD39" s="72">
        <v>1.5677289999999999E-5</v>
      </c>
      <c r="YE39" s="72">
        <v>2.6818963999999999E-4</v>
      </c>
      <c r="YF39" s="72">
        <v>4.6479729999999997E-3</v>
      </c>
      <c r="YG39" s="72">
        <v>2.9505283E-2</v>
      </c>
      <c r="YH39" s="72">
        <v>8.8074459999999993E-2</v>
      </c>
      <c r="YI39" s="72">
        <v>0.17790323</v>
      </c>
      <c r="YJ39" s="72">
        <v>0.26910984999999998</v>
      </c>
      <c r="YK39" s="72">
        <v>0.31560525</v>
      </c>
      <c r="YL39" s="72">
        <v>0.30662810000000001</v>
      </c>
      <c r="YM39" s="72">
        <v>0.24056368</v>
      </c>
      <c r="YN39" s="72">
        <v>0.14552423</v>
      </c>
      <c r="YO39" s="72">
        <v>6.4332429999999996E-2</v>
      </c>
      <c r="YP39" s="72">
        <v>1.8017835999999999E-2</v>
      </c>
      <c r="YQ39" s="72">
        <v>1.8828575999999999E-3</v>
      </c>
      <c r="YR39" s="72">
        <v>1.1374338E-4</v>
      </c>
      <c r="YS39" s="72">
        <v>6.8973126999999999E-6</v>
      </c>
      <c r="YT39" s="72">
        <v>4.1951437999999998E-7</v>
      </c>
      <c r="YU39" s="72">
        <v>2.5573097000000001E-8</v>
      </c>
      <c r="YV39" s="72">
        <v>1.5612952999999999E-9</v>
      </c>
      <c r="YW39" s="72">
        <v>9.5411530000000001E-11</v>
      </c>
      <c r="YX39" s="72">
        <v>5.83356E-12</v>
      </c>
      <c r="YY39" s="72">
        <v>3.5672457999999998E-13</v>
      </c>
      <c r="YZ39" s="72">
        <v>2.1811581E-14</v>
      </c>
      <c r="ZA39" s="72">
        <v>1.3332575999999999E-15</v>
      </c>
      <c r="ZB39" s="72">
        <v>8.1462039999999999E-17</v>
      </c>
      <c r="ZC39" s="72">
        <v>4.974724E-18</v>
      </c>
      <c r="ZD39" s="72">
        <v>3.0361679999999999E-19</v>
      </c>
      <c r="ZE39" s="72">
        <v>1.8518476999999999E-20</v>
      </c>
      <c r="ZF39" s="72">
        <v>1.1287365E-21</v>
      </c>
      <c r="ZG39" s="72">
        <v>6.8750219999999994E-23</v>
      </c>
      <c r="ZH39" s="72">
        <v>4.1902382000000001E-24</v>
      </c>
      <c r="ZI39" s="72">
        <v>1.6514079999999999E-25</v>
      </c>
      <c r="ZJ39" s="72">
        <v>0</v>
      </c>
      <c r="ZK39" s="72">
        <v>2.6582218E-14</v>
      </c>
      <c r="ZL39" s="72">
        <v>6.0314149999999995E-13</v>
      </c>
      <c r="ZM39" s="72">
        <v>1.10123915E-11</v>
      </c>
      <c r="ZN39" s="72">
        <v>1.9012663999999999E-10</v>
      </c>
      <c r="ZO39" s="72">
        <v>3.2287764000000002E-9</v>
      </c>
      <c r="ZP39" s="72">
        <v>5.4590624999999999E-8</v>
      </c>
      <c r="ZQ39" s="72">
        <v>9.2339154999999997E-7</v>
      </c>
      <c r="ZR39" s="72">
        <v>1.5677267999999999E-5</v>
      </c>
      <c r="ZS39" s="72">
        <v>2.6818959999999999E-4</v>
      </c>
      <c r="ZT39" s="72">
        <v>4.6479709999999999E-3</v>
      </c>
      <c r="ZU39" s="72">
        <v>2.9505300000000002E-2</v>
      </c>
      <c r="ZV39" s="72">
        <v>8.8074520000000003E-2</v>
      </c>
      <c r="ZW39" s="72">
        <v>0.17790339999999999</v>
      </c>
      <c r="ZX39" s="72">
        <v>0.26911002000000001</v>
      </c>
      <c r="ZY39" s="72">
        <v>0.31560551999999997</v>
      </c>
      <c r="ZZ39" s="72">
        <v>0.30662837999999998</v>
      </c>
      <c r="AAA39" s="72">
        <v>0.24056394</v>
      </c>
      <c r="AAB39" s="72">
        <v>0.14552436999999999</v>
      </c>
      <c r="AAC39" s="72">
        <v>6.4332470000000003E-2</v>
      </c>
      <c r="AAD39" s="72">
        <v>1.8017842999999999E-2</v>
      </c>
      <c r="AAE39" s="72">
        <v>1.8828580000000001E-3</v>
      </c>
      <c r="AAF39" s="72">
        <v>1.13743445E-4</v>
      </c>
      <c r="AAG39" s="72">
        <v>6.8973204000000003E-6</v>
      </c>
      <c r="AAH39" s="72">
        <v>4.1951494999999999E-7</v>
      </c>
      <c r="AAI39" s="72">
        <v>2.5573151999999999E-8</v>
      </c>
      <c r="AAJ39" s="72">
        <v>1.5612989E-9</v>
      </c>
      <c r="AAK39" s="72">
        <v>9.5411780000000003E-11</v>
      </c>
      <c r="AAL39" s="72">
        <v>5.8335754E-12</v>
      </c>
      <c r="AAM39" s="72">
        <v>3.5672569999999998E-13</v>
      </c>
      <c r="AAN39" s="72">
        <v>2.1811658999999999E-14</v>
      </c>
      <c r="AAO39" s="72">
        <v>1.3332626E-15</v>
      </c>
      <c r="AAP39" s="72">
        <v>8.1462370000000001E-17</v>
      </c>
      <c r="AAQ39" s="72">
        <v>4.9747436000000002E-18</v>
      </c>
      <c r="AAR39" s="72">
        <v>3.0361810000000002E-19</v>
      </c>
      <c r="AAS39" s="72">
        <v>1.8518558E-20</v>
      </c>
      <c r="AAT39" s="72">
        <v>1.1287420999999999E-21</v>
      </c>
      <c r="AAU39" s="72">
        <v>6.8750560000000003E-23</v>
      </c>
      <c r="AAV39" s="72">
        <v>4.1902609999999999E-24</v>
      </c>
      <c r="AAW39" s="72">
        <v>1.6514183E-25</v>
      </c>
      <c r="AAX39" s="72">
        <v>0</v>
      </c>
      <c r="AAY39" s="72">
        <v>2.6582194000000001E-14</v>
      </c>
      <c r="AAZ39" s="72">
        <v>6.0314149999999995E-13</v>
      </c>
      <c r="ABA39" s="72">
        <v>1.1012398000000001E-11</v>
      </c>
      <c r="ABB39" s="72">
        <v>1.9012691000000001E-10</v>
      </c>
      <c r="ABC39" s="72">
        <v>3.228781E-9</v>
      </c>
      <c r="ABD39" s="72">
        <v>5.4590704000000001E-8</v>
      </c>
      <c r="ABE39" s="72">
        <v>9.2339206999999995E-7</v>
      </c>
      <c r="ABF39" s="72">
        <v>1.5677275000000001E-5</v>
      </c>
      <c r="ABG39" s="72">
        <v>2.6818966999999998E-4</v>
      </c>
      <c r="ABH39" s="72">
        <v>4.6479735000000003E-3</v>
      </c>
      <c r="ABI39" s="72">
        <v>2.9505314000000001E-2</v>
      </c>
      <c r="ABJ39" s="72">
        <v>8.8074600000000003E-2</v>
      </c>
      <c r="ABK39" s="72">
        <v>0.17790352000000001</v>
      </c>
      <c r="ABL39" s="72">
        <v>0.26911010000000002</v>
      </c>
      <c r="ABM39" s="72">
        <v>0.31560558</v>
      </c>
      <c r="ABN39" s="72">
        <v>0.30662840000000002</v>
      </c>
      <c r="ABO39" s="72">
        <v>0.24056380999999999</v>
      </c>
      <c r="ABP39" s="72">
        <v>0.14552432000000001</v>
      </c>
      <c r="ABQ39" s="72">
        <v>6.4332470000000003E-2</v>
      </c>
      <c r="ABR39" s="72">
        <v>1.801784E-2</v>
      </c>
      <c r="ABS39" s="72">
        <v>1.8828547E-3</v>
      </c>
      <c r="ABT39" s="72">
        <v>1.1374324E-4</v>
      </c>
      <c r="ABU39" s="72">
        <v>6.8973085999999999E-6</v>
      </c>
      <c r="ABV39" s="72">
        <v>4.1951443999999999E-7</v>
      </c>
      <c r="ABW39" s="72">
        <v>2.5573130999999999E-8</v>
      </c>
      <c r="ABX39" s="72">
        <v>1.5612982E-9</v>
      </c>
      <c r="ABY39" s="72">
        <v>9.5411699999999996E-11</v>
      </c>
      <c r="ABZ39" s="72">
        <v>5.8335719999999997E-12</v>
      </c>
      <c r="ACA39" s="72">
        <v>3.5672536000000001E-13</v>
      </c>
      <c r="ACB39" s="72">
        <v>2.1811638999999999E-14</v>
      </c>
      <c r="ACC39" s="72">
        <v>1.3332617E-15</v>
      </c>
      <c r="ACD39" s="72">
        <v>8.1462290000000003E-17</v>
      </c>
      <c r="ACE39" s="72">
        <v>4.9747395000000002E-18</v>
      </c>
      <c r="ACF39" s="72">
        <v>3.0361764999999999E-19</v>
      </c>
      <c r="ACG39" s="72">
        <v>1.8518522E-20</v>
      </c>
      <c r="ACH39" s="72">
        <v>1.1287381E-21</v>
      </c>
      <c r="ACI39" s="72">
        <v>6.8750244E-23</v>
      </c>
      <c r="ACJ39" s="72">
        <v>4.1902370000000002E-24</v>
      </c>
      <c r="ACK39" s="72">
        <v>1.6514089E-25</v>
      </c>
      <c r="ACL39" s="72">
        <v>0</v>
      </c>
      <c r="ACM39" s="72">
        <v>2.6582192999999998E-14</v>
      </c>
      <c r="ACN39" s="72">
        <v>6.0314075000000002E-13</v>
      </c>
      <c r="ACO39" s="72">
        <v>1.10123854E-11</v>
      </c>
      <c r="ACP39" s="72">
        <v>1.9012658000000001E-10</v>
      </c>
      <c r="ACQ39" s="72">
        <v>3.2287750000000002E-9</v>
      </c>
      <c r="ACR39" s="72">
        <v>5.4590589999999997E-8</v>
      </c>
      <c r="ACS39" s="72">
        <v>9.2339025000000002E-7</v>
      </c>
      <c r="ACT39" s="72">
        <v>1.5677245999999999E-5</v>
      </c>
      <c r="ACU39" s="72">
        <v>2.6818927000000001E-4</v>
      </c>
      <c r="ACV39" s="72">
        <v>4.6479690000000001E-3</v>
      </c>
      <c r="ACW39" s="72">
        <v>2.950523E-2</v>
      </c>
      <c r="ACX39" s="72">
        <v>8.8074260000000001E-2</v>
      </c>
      <c r="ACY39" s="72">
        <v>0.17790260999999999</v>
      </c>
      <c r="ACZ39" s="72">
        <v>0.26910865</v>
      </c>
      <c r="ADA39" s="72">
        <v>0.31560379999999999</v>
      </c>
      <c r="ADB39" s="72">
        <v>0.30662653000000001</v>
      </c>
      <c r="ADC39" s="72">
        <v>0.24056236</v>
      </c>
      <c r="ADD39" s="72">
        <v>0.14552345999999999</v>
      </c>
      <c r="ADE39" s="72">
        <v>6.4332120000000007E-2</v>
      </c>
      <c r="ADF39" s="72">
        <v>1.8017749999999999E-2</v>
      </c>
      <c r="ADG39" s="72">
        <v>1.8828466000000001E-3</v>
      </c>
      <c r="ADH39" s="72">
        <v>1.1374282E-4</v>
      </c>
      <c r="ADI39" s="72">
        <v>6.8972840000000004E-6</v>
      </c>
      <c r="ADJ39" s="72">
        <v>4.1951307E-7</v>
      </c>
      <c r="ADK39" s="72">
        <v>2.5573059999999999E-8</v>
      </c>
      <c r="ADL39" s="72">
        <v>1.5612942E-9</v>
      </c>
      <c r="ADM39" s="72">
        <v>9.5411519999999995E-11</v>
      </c>
      <c r="ADN39" s="72">
        <v>5.8335579999999997E-12</v>
      </c>
      <c r="ADO39" s="72">
        <v>3.5672439999999998E-13</v>
      </c>
      <c r="ADP39" s="72">
        <v>2.1811542000000001E-14</v>
      </c>
      <c r="ADQ39" s="72">
        <v>1.3332537E-15</v>
      </c>
      <c r="ADR39" s="72">
        <v>8.1461639999999997E-17</v>
      </c>
      <c r="ADS39" s="72">
        <v>4.9746907000000003E-18</v>
      </c>
      <c r="ADT39" s="72">
        <v>3.0361433999999999E-19</v>
      </c>
      <c r="ADU39" s="72">
        <v>1.8518319E-20</v>
      </c>
      <c r="ADV39" s="72">
        <v>1.1287283999999999E-21</v>
      </c>
      <c r="ADW39" s="72">
        <v>6.8750004000000003E-23</v>
      </c>
      <c r="ADX39" s="72">
        <v>4.1902556000000003E-24</v>
      </c>
      <c r="ADY39" s="72">
        <v>1.6514107E-25</v>
      </c>
      <c r="ADZ39" s="77"/>
      <c r="AEA39" s="73">
        <v>33</v>
      </c>
      <c r="AEB39" s="103">
        <v>33.5</v>
      </c>
      <c r="AEC39" s="110"/>
      <c r="AED39" s="110"/>
      <c r="AEE39" s="75">
        <f t="shared" si="22"/>
        <v>34</v>
      </c>
      <c r="AEF39" s="121"/>
      <c r="AEG39" s="105">
        <f t="shared" si="33"/>
        <v>3.3985831999999998E-26</v>
      </c>
      <c r="AEH39" s="105">
        <f t="shared" si="33"/>
        <v>3.3985792000000001E-26</v>
      </c>
      <c r="AEI39" s="105">
        <f t="shared" si="33"/>
        <v>3.3985860000000002E-26</v>
      </c>
      <c r="AEJ39" s="105">
        <f t="shared" si="33"/>
        <v>3.3985846999999998E-26</v>
      </c>
      <c r="AEK39" s="105">
        <f t="shared" si="33"/>
        <v>3.3985736000000003E-26</v>
      </c>
      <c r="AEL39" s="105">
        <f t="shared" si="33"/>
        <v>3.3985670000000003E-26</v>
      </c>
      <c r="AEM39" s="105">
        <f t="shared" si="33"/>
        <v>3.3985606999999999E-26</v>
      </c>
      <c r="AEN39" s="105">
        <f t="shared" si="33"/>
        <v>3.3985564E-26</v>
      </c>
      <c r="AEO39" s="105">
        <f t="shared" si="33"/>
        <v>3.3985619999999998E-26</v>
      </c>
      <c r="AEP39" s="105">
        <f t="shared" si="33"/>
        <v>3.3985660000000001E-26</v>
      </c>
      <c r="AEQ39" s="105">
        <f t="shared" si="34"/>
        <v>3.3985727000000001E-26</v>
      </c>
      <c r="AER39" s="105">
        <f t="shared" si="34"/>
        <v>3.3985831999999998E-26</v>
      </c>
      <c r="AES39" s="105">
        <f t="shared" si="34"/>
        <v>3.3985839999999998E-26</v>
      </c>
      <c r="AET39" s="105">
        <f t="shared" si="34"/>
        <v>3.3985889999999997E-26</v>
      </c>
      <c r="AEU39" s="105">
        <f t="shared" si="34"/>
        <v>3.3985918000000002E-26</v>
      </c>
      <c r="AEV39" s="105">
        <f t="shared" si="34"/>
        <v>3.3985949999999998E-26</v>
      </c>
      <c r="AEW39" s="105">
        <f t="shared" si="34"/>
        <v>3.3986004E-26</v>
      </c>
      <c r="AEX39" s="105">
        <f t="shared" si="34"/>
        <v>3.3986232000000001E-26</v>
      </c>
      <c r="AEY39" s="105">
        <f t="shared" si="34"/>
        <v>3.3986043999999997E-26</v>
      </c>
      <c r="AEZ39" s="99">
        <f t="shared" si="38"/>
        <v>9.2799999999999994</v>
      </c>
      <c r="AFA39" s="69"/>
      <c r="AFB39" s="202">
        <v>1.6514000000000001E-25</v>
      </c>
      <c r="AFC39" s="106">
        <f t="shared" si="39"/>
        <v>3.3985822368421053E-26</v>
      </c>
      <c r="AFD39" s="69"/>
      <c r="AFE39" s="109"/>
      <c r="AFF39" s="105">
        <f t="shared" si="35"/>
        <v>3.5295409999999999E-2</v>
      </c>
      <c r="AFG39" s="105">
        <f t="shared" si="35"/>
        <v>3.5295333999999998E-2</v>
      </c>
      <c r="AFH39" s="105">
        <f t="shared" si="35"/>
        <v>3.5295352000000002E-2</v>
      </c>
      <c r="AFI39" s="105">
        <f t="shared" si="35"/>
        <v>3.5295399999999998E-2</v>
      </c>
      <c r="AFJ39" s="105">
        <f t="shared" si="35"/>
        <v>3.529537E-2</v>
      </c>
      <c r="AFK39" s="105">
        <f t="shared" si="35"/>
        <v>3.5295295999999997E-2</v>
      </c>
      <c r="AFL39" s="105">
        <f t="shared" si="35"/>
        <v>3.5295222000000001E-2</v>
      </c>
      <c r="AFM39" s="105">
        <f t="shared" si="35"/>
        <v>3.5295159999999999E-2</v>
      </c>
      <c r="AFN39" s="105">
        <f t="shared" si="35"/>
        <v>3.5295159999999999E-2</v>
      </c>
      <c r="AFO39" s="105">
        <f t="shared" si="35"/>
        <v>3.5295202999999997E-2</v>
      </c>
      <c r="AFP39" s="105">
        <f t="shared" si="36"/>
        <v>3.5295244000000003E-2</v>
      </c>
      <c r="AFQ39" s="105">
        <f t="shared" si="36"/>
        <v>3.5295292999999998E-2</v>
      </c>
      <c r="AFR39" s="105">
        <f t="shared" si="36"/>
        <v>3.5295319999999998E-2</v>
      </c>
      <c r="AFS39" s="105">
        <f t="shared" si="36"/>
        <v>3.5295356E-2</v>
      </c>
      <c r="AFT39" s="105">
        <f t="shared" si="36"/>
        <v>3.5295350000000003E-2</v>
      </c>
      <c r="AFU39" s="105">
        <f t="shared" si="36"/>
        <v>3.5295350000000003E-2</v>
      </c>
      <c r="AFV39" s="105">
        <f t="shared" si="36"/>
        <v>3.5295382E-2</v>
      </c>
      <c r="AFW39" s="105">
        <f t="shared" si="36"/>
        <v>3.5295396999999999E-2</v>
      </c>
      <c r="AFX39" s="105">
        <f t="shared" si="36"/>
        <v>3.5295393000000001E-2</v>
      </c>
      <c r="AFY39" s="105"/>
      <c r="AFZ39" s="106">
        <f t="shared" si="24"/>
        <v>3.5295315368421044E-2</v>
      </c>
      <c r="AGA39" s="69"/>
      <c r="AGB39" s="69"/>
      <c r="AGC39" s="69"/>
      <c r="AGD39" s="69"/>
      <c r="AGE39" s="69"/>
      <c r="AGF39" s="69"/>
      <c r="AGG39" s="69"/>
      <c r="AGH39" s="69"/>
      <c r="AGI39" s="69"/>
      <c r="AGJ39" s="69"/>
      <c r="AGK39" s="69"/>
      <c r="AGL39" s="69"/>
      <c r="AGM39" s="69"/>
      <c r="AGN39" s="69"/>
      <c r="AGO39" s="69"/>
      <c r="AGP39" s="69"/>
      <c r="AGQ39" s="69"/>
      <c r="AGR39" s="69"/>
      <c r="AGS39" s="69"/>
      <c r="AGT39" s="69"/>
      <c r="AGU39" s="69"/>
      <c r="AGV39" s="69"/>
      <c r="AGW39" s="69"/>
      <c r="AGX39" s="69"/>
      <c r="AGY39" s="69"/>
      <c r="AGZ39" s="69"/>
      <c r="AHA39" s="69"/>
      <c r="AHB39" s="69"/>
      <c r="AHC39" s="69"/>
      <c r="AHD39" s="69"/>
      <c r="AHE39" s="69"/>
      <c r="AHF39" s="69"/>
      <c r="AHG39" s="69"/>
      <c r="AHH39" s="69"/>
      <c r="AHI39" s="69"/>
      <c r="AHJ39" s="69"/>
      <c r="AHK39" s="69"/>
      <c r="AHL39" s="69"/>
      <c r="AHM39" s="69"/>
      <c r="AHN39" s="69"/>
      <c r="AHO39" s="69"/>
      <c r="AHP39" s="69"/>
      <c r="AHQ39" s="69"/>
      <c r="AHR39" s="69"/>
      <c r="AHS39" s="69"/>
      <c r="AHT39" s="69"/>
      <c r="AHU39" s="69"/>
      <c r="AHV39" s="69"/>
      <c r="AHW39" s="69"/>
      <c r="AHX39" s="69"/>
      <c r="AHY39" s="69"/>
      <c r="AHZ39" s="69"/>
      <c r="AIA39" s="69"/>
      <c r="AIB39" s="69"/>
    </row>
    <row r="40" spans="1:912" ht="2.85" customHeight="1" x14ac:dyDescent="0.25">
      <c r="A40" s="77"/>
      <c r="B40" s="98">
        <v>34</v>
      </c>
      <c r="C40" s="99">
        <v>9.57</v>
      </c>
      <c r="D40" s="190">
        <f t="shared" si="37"/>
        <v>2</v>
      </c>
      <c r="E40" s="77"/>
      <c r="F40" s="192">
        <v>0</v>
      </c>
      <c r="G40" s="70">
        <v>8.4209120000000002E-15</v>
      </c>
      <c r="H40" s="70">
        <v>1.9106766E-13</v>
      </c>
      <c r="I40" s="70">
        <v>3.4926918E-12</v>
      </c>
      <c r="J40" s="70">
        <v>6.0414559999999997E-11</v>
      </c>
      <c r="K40" s="70">
        <v>1.0281733E-9</v>
      </c>
      <c r="L40" s="70">
        <v>1.7420064E-8</v>
      </c>
      <c r="M40" s="70">
        <v>2.9494095000000002E-7</v>
      </c>
      <c r="N40" s="70">
        <v>4.9961586000000003E-6</v>
      </c>
      <c r="O40" s="70">
        <v>8.4673890000000002E-5</v>
      </c>
      <c r="P40" s="70">
        <v>1.434147E-3</v>
      </c>
      <c r="Q40" s="70">
        <v>1.5447202E-2</v>
      </c>
      <c r="R40" s="70">
        <v>5.7357557000000003E-2</v>
      </c>
      <c r="S40" s="70">
        <v>0.13331412000000001</v>
      </c>
      <c r="T40" s="70">
        <v>0.22673714</v>
      </c>
      <c r="U40" s="70">
        <v>0.29889830000000001</v>
      </c>
      <c r="V40" s="70">
        <v>0.31311097999999998</v>
      </c>
      <c r="W40" s="70">
        <v>0.27570014999999998</v>
      </c>
      <c r="X40" s="70">
        <v>0.19205517999999999</v>
      </c>
      <c r="Y40" s="70">
        <v>0.10179628</v>
      </c>
      <c r="Z40" s="70">
        <v>3.7970091999999997E-2</v>
      </c>
      <c r="AA40" s="71">
        <v>7.7669853000000002E-3</v>
      </c>
      <c r="AB40" s="71">
        <v>4.9448845999999996E-4</v>
      </c>
      <c r="AC40" s="71">
        <v>3.1022850000000001E-5</v>
      </c>
      <c r="AD40" s="71">
        <v>1.9286795E-6</v>
      </c>
      <c r="AE40" s="71">
        <v>1.1922783000000001E-7</v>
      </c>
      <c r="AF40" s="71">
        <v>7.3443416E-9</v>
      </c>
      <c r="AG40" s="71">
        <v>4.5138815000000001E-10</v>
      </c>
      <c r="AH40" s="71">
        <v>2.7701965999999999E-11</v>
      </c>
      <c r="AI40" s="71">
        <v>1.698376E-12</v>
      </c>
      <c r="AJ40" s="71">
        <v>1.0404727E-13</v>
      </c>
      <c r="AK40" s="71">
        <v>6.3702726000000004E-15</v>
      </c>
      <c r="AL40" s="71">
        <v>3.8979797000000001E-16</v>
      </c>
      <c r="AM40" s="71">
        <v>2.3838616E-17</v>
      </c>
      <c r="AN40" s="71">
        <v>1.4570626E-18</v>
      </c>
      <c r="AO40" s="71">
        <v>8.9006605000000006E-20</v>
      </c>
      <c r="AP40" s="71">
        <v>5.4337960000000002E-21</v>
      </c>
      <c r="AQ40" s="71">
        <v>3.3151896E-22</v>
      </c>
      <c r="AR40" s="71">
        <v>2.0241047000000001E-23</v>
      </c>
      <c r="AS40" s="71">
        <v>7.9865580000000003E-25</v>
      </c>
      <c r="AT40" s="72">
        <v>0</v>
      </c>
      <c r="AU40" s="72">
        <v>8.4206920000000004E-15</v>
      </c>
      <c r="AV40" s="72">
        <v>1.9106301E-13</v>
      </c>
      <c r="AW40" s="72">
        <v>3.4926132999999999E-12</v>
      </c>
      <c r="AX40" s="72">
        <v>6.0413300000000006E-11</v>
      </c>
      <c r="AY40" s="72">
        <v>1.0281528000000001E-9</v>
      </c>
      <c r="AZ40" s="72">
        <v>1.7419712000000001E-8</v>
      </c>
      <c r="BA40" s="72">
        <v>2.9493499999999999E-7</v>
      </c>
      <c r="BB40" s="72">
        <v>4.9960545E-6</v>
      </c>
      <c r="BC40" s="72">
        <v>8.4672039999999994E-5</v>
      </c>
      <c r="BD40" s="72">
        <v>1.4341145E-3</v>
      </c>
      <c r="BE40" s="72">
        <v>1.5446972E-2</v>
      </c>
      <c r="BF40" s="72">
        <v>5.7356893999999999E-2</v>
      </c>
      <c r="BG40" s="72">
        <v>0.13331287</v>
      </c>
      <c r="BH40" s="72">
        <v>0.22673536999999999</v>
      </c>
      <c r="BI40" s="72">
        <v>0.29889624999999997</v>
      </c>
      <c r="BJ40" s="72">
        <v>0.31310895</v>
      </c>
      <c r="BK40" s="72">
        <v>0.27569900000000003</v>
      </c>
      <c r="BL40" s="72">
        <v>0.19205443999999999</v>
      </c>
      <c r="BM40" s="72">
        <v>0.10179596</v>
      </c>
      <c r="BN40" s="72">
        <v>3.7969994999999999E-2</v>
      </c>
      <c r="BO40" s="72">
        <v>7.7669816000000003E-3</v>
      </c>
      <c r="BP40" s="72">
        <v>4.9448834000000001E-4</v>
      </c>
      <c r="BQ40" s="72">
        <v>3.1022846000000003E-5</v>
      </c>
      <c r="BR40" s="72">
        <v>1.9286788E-6</v>
      </c>
      <c r="BS40" s="72">
        <v>1.1922775999999999E-7</v>
      </c>
      <c r="BT40" s="72">
        <v>7.3443363E-9</v>
      </c>
      <c r="BU40" s="72">
        <v>4.5138787E-10</v>
      </c>
      <c r="BV40" s="72">
        <v>2.7701947000000001E-11</v>
      </c>
      <c r="BW40" s="72">
        <v>1.6983744999999999E-12</v>
      </c>
      <c r="BX40" s="72">
        <v>1.04047176E-13</v>
      </c>
      <c r="BY40" s="72">
        <v>6.3702650000000002E-15</v>
      </c>
      <c r="BZ40" s="72">
        <v>3.8979754999999999E-16</v>
      </c>
      <c r="CA40" s="72">
        <v>2.3838602000000001E-17</v>
      </c>
      <c r="CB40" s="72">
        <v>1.4570628E-18</v>
      </c>
      <c r="CC40" s="72">
        <v>8.9006566000000003E-20</v>
      </c>
      <c r="CD40" s="72">
        <v>5.4337796999999997E-21</v>
      </c>
      <c r="CE40" s="72">
        <v>3.3151790000000002E-22</v>
      </c>
      <c r="CF40" s="72">
        <v>2.0241047000000001E-23</v>
      </c>
      <c r="CG40" s="72">
        <v>7.9865520000000002E-25</v>
      </c>
      <c r="CH40" s="72">
        <v>0</v>
      </c>
      <c r="CI40" s="72">
        <v>8.4207829999999998E-15</v>
      </c>
      <c r="CJ40" s="72">
        <v>1.9106479999999999E-13</v>
      </c>
      <c r="CK40" s="72">
        <v>3.4926412999999999E-12</v>
      </c>
      <c r="CL40" s="72">
        <v>6.0413729999999996E-11</v>
      </c>
      <c r="CM40" s="72">
        <v>1.0281598E-9</v>
      </c>
      <c r="CN40" s="72">
        <v>1.7419838000000001E-8</v>
      </c>
      <c r="CO40" s="72">
        <v>2.9493725E-7</v>
      </c>
      <c r="CP40" s="72">
        <v>4.9960969999999996E-6</v>
      </c>
      <c r="CQ40" s="72">
        <v>8.4672819999999995E-5</v>
      </c>
      <c r="CR40" s="72">
        <v>1.4341279E-3</v>
      </c>
      <c r="CS40" s="72">
        <v>1.5447051E-2</v>
      </c>
      <c r="CT40" s="72">
        <v>5.7357076999999999E-2</v>
      </c>
      <c r="CU40" s="72">
        <v>0.13331315999999999</v>
      </c>
      <c r="CV40" s="72">
        <v>0.22673571000000001</v>
      </c>
      <c r="CW40" s="72">
        <v>0.29889663999999999</v>
      </c>
      <c r="CX40" s="72">
        <v>0.31310934000000001</v>
      </c>
      <c r="CY40" s="72">
        <v>0.27569919999999998</v>
      </c>
      <c r="CZ40" s="72">
        <v>0.19205454</v>
      </c>
      <c r="DA40" s="72">
        <v>0.10179601000000001</v>
      </c>
      <c r="DB40" s="72">
        <v>3.7970024999999998E-2</v>
      </c>
      <c r="DC40" s="72">
        <v>7.7669840000000002E-3</v>
      </c>
      <c r="DD40" s="72">
        <v>4.9448880000000001E-4</v>
      </c>
      <c r="DE40" s="72">
        <v>3.1022880000000003E-5</v>
      </c>
      <c r="DF40" s="72">
        <v>1.9286815000000001E-6</v>
      </c>
      <c r="DG40" s="72">
        <v>1.1922799999999999E-7</v>
      </c>
      <c r="DH40" s="72">
        <v>7.3443509999999997E-9</v>
      </c>
      <c r="DI40" s="72">
        <v>4.5138875999999999E-10</v>
      </c>
      <c r="DJ40" s="72">
        <v>2.7702013000000001E-11</v>
      </c>
      <c r="DK40" s="72">
        <v>1.6983789000000001E-12</v>
      </c>
      <c r="DL40" s="72">
        <v>1.0404748E-13</v>
      </c>
      <c r="DM40" s="72">
        <v>6.3702820000000003E-15</v>
      </c>
      <c r="DN40" s="72">
        <v>3.8979812999999999E-16</v>
      </c>
      <c r="DO40" s="72">
        <v>2.3838614000000001E-17</v>
      </c>
      <c r="DP40" s="72">
        <v>1.4570636000000001E-18</v>
      </c>
      <c r="DQ40" s="72">
        <v>8.9006809999999994E-20</v>
      </c>
      <c r="DR40" s="72">
        <v>5.433809E-21</v>
      </c>
      <c r="DS40" s="72">
        <v>3.3151889999999999E-22</v>
      </c>
      <c r="DT40" s="72">
        <v>2.0241093E-23</v>
      </c>
      <c r="DU40" s="72">
        <v>7.9865720000000003E-25</v>
      </c>
      <c r="DV40" s="72">
        <v>0</v>
      </c>
      <c r="DW40" s="72">
        <v>8.4208279999999996E-15</v>
      </c>
      <c r="DX40" s="72">
        <v>1.9106580000000001E-13</v>
      </c>
      <c r="DY40" s="72">
        <v>3.4926594999999999E-12</v>
      </c>
      <c r="DZ40" s="72">
        <v>6.0414014000000005E-11</v>
      </c>
      <c r="EA40" s="72">
        <v>1.0281646999999999E-9</v>
      </c>
      <c r="EB40" s="72">
        <v>1.7419912999999999E-8</v>
      </c>
      <c r="EC40" s="72">
        <v>2.9493845000000001E-7</v>
      </c>
      <c r="ED40" s="72">
        <v>4.9961149999999997E-6</v>
      </c>
      <c r="EE40" s="72">
        <v>8.467309E-5</v>
      </c>
      <c r="EF40" s="72">
        <v>1.4341323E-3</v>
      </c>
      <c r="EG40" s="72">
        <v>1.5447104E-2</v>
      </c>
      <c r="EH40" s="72">
        <v>5.7357262999999999E-2</v>
      </c>
      <c r="EI40" s="72">
        <v>0.13331354000000001</v>
      </c>
      <c r="EJ40" s="72">
        <v>0.22673631999999999</v>
      </c>
      <c r="EK40" s="72">
        <v>0.29889736</v>
      </c>
      <c r="EL40" s="72">
        <v>0.31311008000000001</v>
      </c>
      <c r="EM40" s="72">
        <v>0.27569965000000002</v>
      </c>
      <c r="EN40" s="72">
        <v>0.19205480999999999</v>
      </c>
      <c r="EO40" s="72">
        <v>0.10179616499999999</v>
      </c>
      <c r="EP40" s="72">
        <v>3.7970076999999998E-2</v>
      </c>
      <c r="EQ40" s="72">
        <v>7.7669899999999997E-3</v>
      </c>
      <c r="ER40" s="72">
        <v>4.9448904000000003E-4</v>
      </c>
      <c r="ES40" s="72">
        <v>3.1022897000000003E-5</v>
      </c>
      <c r="ET40" s="72">
        <v>1.9286824E-6</v>
      </c>
      <c r="EU40" s="72">
        <v>1.1922799999999999E-7</v>
      </c>
      <c r="EV40" s="72">
        <v>7.3443509999999997E-9</v>
      </c>
      <c r="EW40" s="72">
        <v>4.513886E-10</v>
      </c>
      <c r="EX40" s="72">
        <v>2.7701980000000001E-11</v>
      </c>
      <c r="EY40" s="72">
        <v>1.6983761E-12</v>
      </c>
      <c r="EZ40" s="72">
        <v>1.0404725E-13</v>
      </c>
      <c r="FA40" s="72">
        <v>6.3702679999999996E-15</v>
      </c>
      <c r="FB40" s="72">
        <v>3.8979744000000001E-16</v>
      </c>
      <c r="FC40" s="72">
        <v>2.3838567999999999E-17</v>
      </c>
      <c r="FD40" s="72">
        <v>1.4570616999999999E-18</v>
      </c>
      <c r="FE40" s="72">
        <v>8.9006870000000004E-20</v>
      </c>
      <c r="FF40" s="72">
        <v>5.4337967000000002E-21</v>
      </c>
      <c r="FG40" s="72">
        <v>3.315192E-22</v>
      </c>
      <c r="FH40" s="72">
        <v>2.0241076999999999E-23</v>
      </c>
      <c r="FI40" s="72">
        <v>7.9865662999999999E-25</v>
      </c>
      <c r="FJ40" s="72">
        <v>0</v>
      </c>
      <c r="FK40" s="72">
        <v>8.4208340000000001E-15</v>
      </c>
      <c r="FL40" s="72">
        <v>1.9106598E-13</v>
      </c>
      <c r="FM40" s="72">
        <v>3.4926638E-12</v>
      </c>
      <c r="FN40" s="72">
        <v>6.0414109999999996E-11</v>
      </c>
      <c r="FO40" s="72">
        <v>1.0281656E-9</v>
      </c>
      <c r="FP40" s="72">
        <v>1.7419927E-8</v>
      </c>
      <c r="FQ40" s="72">
        <v>2.9493864000000001E-7</v>
      </c>
      <c r="FR40" s="72">
        <v>4.9961203999999998E-6</v>
      </c>
      <c r="FS40" s="72">
        <v>8.4673189999999994E-5</v>
      </c>
      <c r="FT40" s="72">
        <v>1.4341340999999999E-3</v>
      </c>
      <c r="FU40" s="72">
        <v>1.5447130999999999E-2</v>
      </c>
      <c r="FV40" s="72">
        <v>5.7357355999999998E-2</v>
      </c>
      <c r="FW40" s="72">
        <v>0.13331376</v>
      </c>
      <c r="FX40" s="72">
        <v>0.22673662</v>
      </c>
      <c r="FY40" s="72">
        <v>0.29889759999999999</v>
      </c>
      <c r="FZ40" s="72">
        <v>0.31311025999999997</v>
      </c>
      <c r="GA40" s="72">
        <v>0.27569961999999998</v>
      </c>
      <c r="GB40" s="72">
        <v>0.19205481999999999</v>
      </c>
      <c r="GC40" s="72">
        <v>0.101796135</v>
      </c>
      <c r="GD40" s="72">
        <v>3.7970049999999998E-2</v>
      </c>
      <c r="GE40" s="72">
        <v>7.7669799999999997E-3</v>
      </c>
      <c r="GF40" s="72">
        <v>4.9448817000000004E-4</v>
      </c>
      <c r="GG40" s="72">
        <v>3.1022812999999999E-5</v>
      </c>
      <c r="GH40" s="72">
        <v>1.9286767E-6</v>
      </c>
      <c r="GI40" s="72">
        <v>1.1922764E-7</v>
      </c>
      <c r="GJ40" s="72">
        <v>7.3443234E-9</v>
      </c>
      <c r="GK40" s="72">
        <v>4.5138667999999998E-10</v>
      </c>
      <c r="GL40" s="72">
        <v>2.7701864999999999E-11</v>
      </c>
      <c r="GM40" s="72">
        <v>1.6983693E-12</v>
      </c>
      <c r="GN40" s="72">
        <v>1.04046905E-13</v>
      </c>
      <c r="GO40" s="72">
        <v>6.370257E-15</v>
      </c>
      <c r="GP40" s="72">
        <v>3.8979786999999998E-16</v>
      </c>
      <c r="GQ40" s="72">
        <v>2.3838637000000001E-17</v>
      </c>
      <c r="GR40" s="72">
        <v>1.4570602000000001E-18</v>
      </c>
      <c r="GS40" s="72">
        <v>8.9006309999999997E-20</v>
      </c>
      <c r="GT40" s="72">
        <v>5.4337874E-21</v>
      </c>
      <c r="GU40" s="72">
        <v>3.315181E-22</v>
      </c>
      <c r="GV40" s="72">
        <v>2.0241011000000001E-23</v>
      </c>
      <c r="GW40" s="72">
        <v>7.9865380000000003E-25</v>
      </c>
      <c r="GX40" s="72">
        <v>0</v>
      </c>
      <c r="GY40" s="72">
        <v>8.4208649999999992E-15</v>
      </c>
      <c r="GZ40" s="72">
        <v>1.9106661999999999E-13</v>
      </c>
      <c r="HA40" s="72">
        <v>3.4926740000000002E-12</v>
      </c>
      <c r="HB40" s="72">
        <v>6.0414280000000003E-11</v>
      </c>
      <c r="HC40" s="72">
        <v>1.0281681E-9</v>
      </c>
      <c r="HD40" s="72">
        <v>1.7419973000000001E-8</v>
      </c>
      <c r="HE40" s="72">
        <v>2.9493934999999999E-7</v>
      </c>
      <c r="HF40" s="72">
        <v>4.9961276999999996E-6</v>
      </c>
      <c r="HG40" s="72">
        <v>8.4673330000000003E-5</v>
      </c>
      <c r="HH40" s="72">
        <v>1.4341365000000001E-3</v>
      </c>
      <c r="HI40" s="72">
        <v>1.5447145000000001E-2</v>
      </c>
      <c r="HJ40" s="72">
        <v>5.7357400000000003E-2</v>
      </c>
      <c r="HK40" s="72">
        <v>0.13331378999999999</v>
      </c>
      <c r="HL40" s="72">
        <v>0.22673652</v>
      </c>
      <c r="HM40" s="72">
        <v>0.29889733000000002</v>
      </c>
      <c r="HN40" s="72">
        <v>0.31310992999999998</v>
      </c>
      <c r="HO40" s="72">
        <v>0.27569929999999998</v>
      </c>
      <c r="HP40" s="72">
        <v>0.19205454</v>
      </c>
      <c r="HQ40" s="72">
        <v>0.10179596</v>
      </c>
      <c r="HR40" s="72">
        <v>3.7969969999999999E-2</v>
      </c>
      <c r="HS40" s="72">
        <v>7.7669545999999997E-3</v>
      </c>
      <c r="HT40" s="72">
        <v>4.944862E-4</v>
      </c>
      <c r="HU40" s="72">
        <v>3.1022685999999999E-5</v>
      </c>
      <c r="HV40" s="72">
        <v>1.9286683000000001E-6</v>
      </c>
      <c r="HW40" s="72">
        <v>1.1922713999999999E-7</v>
      </c>
      <c r="HX40" s="72">
        <v>7.3442939999999997E-9</v>
      </c>
      <c r="HY40" s="72">
        <v>4.5138512000000001E-10</v>
      </c>
      <c r="HZ40" s="72">
        <v>2.7701789000000001E-11</v>
      </c>
      <c r="IA40" s="72">
        <v>1.6983662E-12</v>
      </c>
      <c r="IB40" s="72">
        <v>1.04046695E-13</v>
      </c>
      <c r="IC40" s="72">
        <v>6.3702345000000002E-15</v>
      </c>
      <c r="ID40" s="72">
        <v>3.8979577000000002E-16</v>
      </c>
      <c r="IE40" s="72">
        <v>2.3838526000000001E-17</v>
      </c>
      <c r="IF40" s="72">
        <v>1.4570582000000001E-18</v>
      </c>
      <c r="IG40" s="72">
        <v>8.9006255999999995E-20</v>
      </c>
      <c r="IH40" s="72">
        <v>5.4337830000000004E-21</v>
      </c>
      <c r="II40" s="72">
        <v>3.3151727E-22</v>
      </c>
      <c r="IJ40" s="72">
        <v>2.0240964999999999E-23</v>
      </c>
      <c r="IK40" s="72">
        <v>7.9865230000000005E-25</v>
      </c>
      <c r="IL40" s="72">
        <v>0</v>
      </c>
      <c r="IM40" s="72">
        <v>8.4208469999999993E-15</v>
      </c>
      <c r="IN40" s="72">
        <v>1.9106614E-13</v>
      </c>
      <c r="IO40" s="72">
        <v>3.4926657999999999E-12</v>
      </c>
      <c r="IP40" s="72">
        <v>6.0414146000000004E-11</v>
      </c>
      <c r="IQ40" s="72">
        <v>1.0281664000000001E-9</v>
      </c>
      <c r="IR40" s="72">
        <v>1.7419944999999999E-8</v>
      </c>
      <c r="IS40" s="72">
        <v>2.949389E-7</v>
      </c>
      <c r="IT40" s="72">
        <v>4.9961195000000003E-6</v>
      </c>
      <c r="IU40" s="72">
        <v>8.4673164000000003E-5</v>
      </c>
      <c r="IV40" s="72">
        <v>1.4341342E-3</v>
      </c>
      <c r="IW40" s="72">
        <v>1.5447127E-2</v>
      </c>
      <c r="IX40" s="72">
        <v>5.7357314999999999E-2</v>
      </c>
      <c r="IY40" s="72">
        <v>0.13331366</v>
      </c>
      <c r="IZ40" s="72">
        <v>0.22673631999999999</v>
      </c>
      <c r="JA40" s="72">
        <v>0.29889712000000002</v>
      </c>
      <c r="JB40" s="72">
        <v>0.31310964000000002</v>
      </c>
      <c r="JC40" s="72">
        <v>0.27569865999999998</v>
      </c>
      <c r="JD40" s="72">
        <v>0.19205405</v>
      </c>
      <c r="JE40" s="72">
        <v>0.10179573</v>
      </c>
      <c r="JF40" s="72">
        <v>3.7969889999999999E-2</v>
      </c>
      <c r="JG40" s="72">
        <v>7.7669330000000002E-3</v>
      </c>
      <c r="JH40" s="72">
        <v>4.9448479999999995E-4</v>
      </c>
      <c r="JI40" s="72">
        <v>3.1022590000000003E-5</v>
      </c>
      <c r="JJ40" s="72">
        <v>1.9286633000000001E-6</v>
      </c>
      <c r="JK40" s="72">
        <v>1.1922685E-7</v>
      </c>
      <c r="JL40" s="72">
        <v>7.3442789999999999E-9</v>
      </c>
      <c r="JM40" s="72">
        <v>4.5138426E-10</v>
      </c>
      <c r="JN40" s="72">
        <v>2.7701740000000001E-11</v>
      </c>
      <c r="JO40" s="72">
        <v>1.6983642E-12</v>
      </c>
      <c r="JP40" s="72">
        <v>1.0404666E-13</v>
      </c>
      <c r="JQ40" s="72">
        <v>6.3702303000000001E-15</v>
      </c>
      <c r="JR40" s="72">
        <v>3.8979464000000002E-16</v>
      </c>
      <c r="JS40" s="72">
        <v>2.3838406000000001E-17</v>
      </c>
      <c r="JT40" s="72">
        <v>1.4570528999999999E-18</v>
      </c>
      <c r="JU40" s="72">
        <v>8.9006199999999998E-20</v>
      </c>
      <c r="JV40" s="72">
        <v>5.4337732999999997E-21</v>
      </c>
      <c r="JW40" s="72">
        <v>3.3151659E-22</v>
      </c>
      <c r="JX40" s="72">
        <v>2.0240925999999999E-23</v>
      </c>
      <c r="JY40" s="72">
        <v>7.9865047000000004E-25</v>
      </c>
      <c r="JZ40" s="72">
        <v>0</v>
      </c>
      <c r="KA40" s="72">
        <v>8.4208390000000008E-15</v>
      </c>
      <c r="KB40" s="72">
        <v>1.9106598E-13</v>
      </c>
      <c r="KC40" s="72">
        <v>3.4926628000000002E-12</v>
      </c>
      <c r="KD40" s="72">
        <v>6.0414080000000004E-11</v>
      </c>
      <c r="KE40" s="72">
        <v>1.0281656E-9</v>
      </c>
      <c r="KF40" s="72">
        <v>1.7419932000000001E-8</v>
      </c>
      <c r="KG40" s="72">
        <v>2.949389E-7</v>
      </c>
      <c r="KH40" s="72">
        <v>4.9961229999999999E-6</v>
      </c>
      <c r="KI40" s="72">
        <v>8.4673259999999998E-5</v>
      </c>
      <c r="KJ40" s="72">
        <v>1.4341362E-3</v>
      </c>
      <c r="KK40" s="72">
        <v>1.5447114E-2</v>
      </c>
      <c r="KL40" s="72">
        <v>5.7357230000000002E-2</v>
      </c>
      <c r="KM40" s="72">
        <v>0.13331345999999999</v>
      </c>
      <c r="KN40" s="72">
        <v>0.22673604</v>
      </c>
      <c r="KO40" s="72">
        <v>0.29889675999999998</v>
      </c>
      <c r="KP40" s="72">
        <v>0.31310927999999999</v>
      </c>
      <c r="KQ40" s="72">
        <v>0.27569827000000002</v>
      </c>
      <c r="KR40" s="72">
        <v>0.19205380999999999</v>
      </c>
      <c r="KS40" s="72">
        <v>0.10179558399999999</v>
      </c>
      <c r="KT40" s="72">
        <v>3.7969823999999999E-2</v>
      </c>
      <c r="KU40" s="72">
        <v>7.7669224999999996E-3</v>
      </c>
      <c r="KV40" s="72">
        <v>4.9448419999999996E-4</v>
      </c>
      <c r="KW40" s="72">
        <v>3.1022561999999999E-5</v>
      </c>
      <c r="KX40" s="72">
        <v>1.9286616999999998E-6</v>
      </c>
      <c r="KY40" s="72">
        <v>1.192268E-7</v>
      </c>
      <c r="KZ40" s="72">
        <v>7.3442776000000003E-9</v>
      </c>
      <c r="LA40" s="72">
        <v>4.5138412E-10</v>
      </c>
      <c r="LB40" s="72">
        <v>2.7701706999999999E-11</v>
      </c>
      <c r="LC40" s="72">
        <v>1.6983606E-12</v>
      </c>
      <c r="LD40" s="72">
        <v>1.04046464E-13</v>
      </c>
      <c r="LE40" s="72">
        <v>6.3702265E-15</v>
      </c>
      <c r="LF40" s="72">
        <v>3.8979479999999999E-16</v>
      </c>
      <c r="LG40" s="72">
        <v>2.3838399E-17</v>
      </c>
      <c r="LH40" s="72">
        <v>1.4570512E-18</v>
      </c>
      <c r="LI40" s="72">
        <v>8.9006130000000004E-20</v>
      </c>
      <c r="LJ40" s="72">
        <v>5.4337640000000003E-21</v>
      </c>
      <c r="LK40" s="72">
        <v>3.3151619999999999E-22</v>
      </c>
      <c r="LL40" s="72">
        <v>2.0240901999999999E-23</v>
      </c>
      <c r="LM40" s="72">
        <v>7.9864960000000004E-25</v>
      </c>
      <c r="LN40" s="72">
        <v>0</v>
      </c>
      <c r="LO40" s="72">
        <v>8.4208034999999993E-15</v>
      </c>
      <c r="LP40" s="72">
        <v>1.9106521999999999E-13</v>
      </c>
      <c r="LQ40" s="72">
        <v>3.4926489999999999E-12</v>
      </c>
      <c r="LR40" s="72">
        <v>6.0413830000000002E-11</v>
      </c>
      <c r="LS40" s="72">
        <v>1.0281611E-9</v>
      </c>
      <c r="LT40" s="72">
        <v>1.7419860000000002E-8</v>
      </c>
      <c r="LU40" s="72">
        <v>2.9493772999999999E-7</v>
      </c>
      <c r="LV40" s="72">
        <v>4.9961062999999999E-6</v>
      </c>
      <c r="LW40" s="72">
        <v>8.4672995999999996E-5</v>
      </c>
      <c r="LX40" s="72">
        <v>1.4341308000000001E-3</v>
      </c>
      <c r="LY40" s="72">
        <v>1.5447107E-2</v>
      </c>
      <c r="LZ40" s="72">
        <v>5.7357225999999997E-2</v>
      </c>
      <c r="MA40" s="72">
        <v>0.13331334</v>
      </c>
      <c r="MB40" s="72">
        <v>0.22673573999999999</v>
      </c>
      <c r="MC40" s="72">
        <v>0.2988963</v>
      </c>
      <c r="MD40" s="72">
        <v>0.31310885999999999</v>
      </c>
      <c r="ME40" s="72">
        <v>0.27569818000000001</v>
      </c>
      <c r="MF40" s="72">
        <v>0.19205372000000001</v>
      </c>
      <c r="MG40" s="72">
        <v>0.10179554</v>
      </c>
      <c r="MH40" s="72">
        <v>3.7969827999999997E-2</v>
      </c>
      <c r="MI40" s="72">
        <v>7.7669369999999998E-3</v>
      </c>
      <c r="MJ40" s="72">
        <v>4.9448549999999997E-4</v>
      </c>
      <c r="MK40" s="72">
        <v>3.1022660000000001E-5</v>
      </c>
      <c r="ML40" s="72">
        <v>1.9286683000000001E-6</v>
      </c>
      <c r="MM40" s="72">
        <v>1.1922721000000001E-7</v>
      </c>
      <c r="MN40" s="72">
        <v>7.3443042999999997E-9</v>
      </c>
      <c r="MO40" s="72">
        <v>4.5138592999999999E-10</v>
      </c>
      <c r="MP40" s="72">
        <v>2.7701806000000001E-11</v>
      </c>
      <c r="MQ40" s="72">
        <v>1.6983642999999999E-12</v>
      </c>
      <c r="MR40" s="72">
        <v>1.0404656E-13</v>
      </c>
      <c r="MS40" s="72">
        <v>6.3702333000000004E-15</v>
      </c>
      <c r="MT40" s="72">
        <v>3.8979583E-16</v>
      </c>
      <c r="MU40" s="72">
        <v>2.3838497000000001E-17</v>
      </c>
      <c r="MV40" s="72">
        <v>1.4570566E-18</v>
      </c>
      <c r="MW40" s="72">
        <v>8.9006350000000004E-20</v>
      </c>
      <c r="MX40" s="72">
        <v>5.4337720000000001E-21</v>
      </c>
      <c r="MY40" s="72">
        <v>3.3151680000000001E-22</v>
      </c>
      <c r="MZ40" s="72">
        <v>2.0240936999999999E-23</v>
      </c>
      <c r="NA40" s="72">
        <v>7.9865096000000001E-25</v>
      </c>
      <c r="NB40" s="72">
        <v>0</v>
      </c>
      <c r="NC40" s="72">
        <v>8.4207759999999995E-15</v>
      </c>
      <c r="ND40" s="72">
        <v>1.9106456000000001E-13</v>
      </c>
      <c r="NE40" s="72">
        <v>3.4926374000000001E-12</v>
      </c>
      <c r="NF40" s="72">
        <v>6.0413630000000003E-11</v>
      </c>
      <c r="NG40" s="72">
        <v>1.0281576E-9</v>
      </c>
      <c r="NH40" s="72">
        <v>1.7419789999999999E-8</v>
      </c>
      <c r="NI40" s="72">
        <v>2.9493639999999998E-7</v>
      </c>
      <c r="NJ40" s="72">
        <v>4.9960812999999998E-6</v>
      </c>
      <c r="NK40" s="72">
        <v>8.4672574000000002E-5</v>
      </c>
      <c r="NL40" s="72">
        <v>1.4341236E-3</v>
      </c>
      <c r="NM40" s="72">
        <v>1.5447066000000001E-2</v>
      </c>
      <c r="NN40" s="72">
        <v>5.7357131999999998E-2</v>
      </c>
      <c r="NO40" s="72">
        <v>0.13331318</v>
      </c>
      <c r="NP40" s="72">
        <v>0.22673557999999999</v>
      </c>
      <c r="NQ40" s="72">
        <v>0.29889624999999997</v>
      </c>
      <c r="NR40" s="72">
        <v>0.31310883</v>
      </c>
      <c r="NS40" s="72">
        <v>0.27569827000000002</v>
      </c>
      <c r="NT40" s="72">
        <v>0.19205385</v>
      </c>
      <c r="NU40" s="72">
        <v>0.10179566</v>
      </c>
      <c r="NV40" s="72">
        <v>3.7969884000000002E-2</v>
      </c>
      <c r="NW40" s="72">
        <v>7.7669519999999997E-3</v>
      </c>
      <c r="NX40" s="72">
        <v>4.9448649999999999E-4</v>
      </c>
      <c r="NY40" s="72">
        <v>3.1022729999999999E-5</v>
      </c>
      <c r="NZ40" s="72">
        <v>1.9286717000000001E-6</v>
      </c>
      <c r="OA40" s="72">
        <v>1.1922737999999999E-7</v>
      </c>
      <c r="OB40" s="72">
        <v>7.3443144999999996E-9</v>
      </c>
      <c r="OC40" s="72">
        <v>4.5138645999999998E-10</v>
      </c>
      <c r="OD40" s="72">
        <v>2.7701846000000001E-11</v>
      </c>
      <c r="OE40" s="72">
        <v>1.6983667999999999E-12</v>
      </c>
      <c r="OF40" s="72">
        <v>1.0404662E-13</v>
      </c>
      <c r="OG40" s="72">
        <v>6.3702315999999999E-15</v>
      </c>
      <c r="OH40" s="72">
        <v>3.8979588E-16</v>
      </c>
      <c r="OI40" s="72">
        <v>2.3838528E-17</v>
      </c>
      <c r="OJ40" s="72">
        <v>1.4570594E-18</v>
      </c>
      <c r="OK40" s="72">
        <v>8.9006475999999994E-20</v>
      </c>
      <c r="OL40" s="72">
        <v>5.4337765000000001E-21</v>
      </c>
      <c r="OM40" s="72">
        <v>3.3151710000000002E-22</v>
      </c>
      <c r="ON40" s="72">
        <v>2.0240958000000001E-23</v>
      </c>
      <c r="OO40" s="72">
        <v>7.9865185000000001E-25</v>
      </c>
      <c r="OP40" s="72">
        <v>0</v>
      </c>
      <c r="OQ40" s="72">
        <v>8.4207559999999999E-15</v>
      </c>
      <c r="OR40" s="72">
        <v>1.9106409999999999E-13</v>
      </c>
      <c r="OS40" s="72">
        <v>3.4926285000000002E-12</v>
      </c>
      <c r="OT40" s="72">
        <v>6.0413509999999998E-11</v>
      </c>
      <c r="OU40" s="72">
        <v>1.0281554000000001E-9</v>
      </c>
      <c r="OV40" s="72">
        <v>1.741975E-8</v>
      </c>
      <c r="OW40" s="72">
        <v>2.9493552000000002E-7</v>
      </c>
      <c r="OX40" s="72">
        <v>4.9960635999999996E-6</v>
      </c>
      <c r="OY40" s="72">
        <v>8.4672279999999998E-5</v>
      </c>
      <c r="OZ40" s="72">
        <v>1.4341179E-3</v>
      </c>
      <c r="PA40" s="72">
        <v>1.54470345E-2</v>
      </c>
      <c r="PB40" s="72">
        <v>5.7357060000000001E-2</v>
      </c>
      <c r="PC40" s="72">
        <v>0.13331315999999999</v>
      </c>
      <c r="PD40" s="72">
        <v>0.22673556</v>
      </c>
      <c r="PE40" s="72">
        <v>0.29889624999999997</v>
      </c>
      <c r="PF40" s="72">
        <v>0.31310883</v>
      </c>
      <c r="PG40" s="72">
        <v>0.27569842</v>
      </c>
      <c r="PH40" s="72">
        <v>0.19205402999999999</v>
      </c>
      <c r="PI40" s="72">
        <v>0.10179574</v>
      </c>
      <c r="PJ40" s="72">
        <v>3.7969931999999998E-2</v>
      </c>
      <c r="PK40" s="72">
        <v>7.7669669999999996E-3</v>
      </c>
      <c r="PL40" s="72">
        <v>4.9448776000000005E-4</v>
      </c>
      <c r="PM40" s="72">
        <v>3.1022824000000003E-5</v>
      </c>
      <c r="PN40" s="72">
        <v>1.9286774E-6</v>
      </c>
      <c r="PO40" s="72">
        <v>1.1922770000000001E-7</v>
      </c>
      <c r="PP40" s="72">
        <v>7.3443309999999999E-9</v>
      </c>
      <c r="PQ40" s="72">
        <v>4.5138739999999998E-10</v>
      </c>
      <c r="PR40" s="72">
        <v>2.7701919999999999E-11</v>
      </c>
      <c r="PS40" s="72">
        <v>1.6983726E-12</v>
      </c>
      <c r="PT40" s="72">
        <v>1.0404702E-13</v>
      </c>
      <c r="PU40" s="72">
        <v>6.3702539999999998E-15</v>
      </c>
      <c r="PV40" s="72">
        <v>3.8979706999999998E-16</v>
      </c>
      <c r="PW40" s="72">
        <v>2.3838590000000001E-17</v>
      </c>
      <c r="PX40" s="72">
        <v>1.4570628E-18</v>
      </c>
      <c r="PY40" s="72">
        <v>8.9006669999999995E-20</v>
      </c>
      <c r="PZ40" s="72">
        <v>5.4337889999999998E-21</v>
      </c>
      <c r="QA40" s="72">
        <v>3.3151790000000002E-22</v>
      </c>
      <c r="QB40" s="72">
        <v>2.0241001999999999E-23</v>
      </c>
      <c r="QC40" s="72">
        <v>7.9865378000000001E-25</v>
      </c>
      <c r="QD40" s="72">
        <v>0</v>
      </c>
      <c r="QE40" s="72">
        <v>8.4207350000000005E-15</v>
      </c>
      <c r="QF40" s="72">
        <v>1.9106351000000001E-13</v>
      </c>
      <c r="QG40" s="72">
        <v>3.4926167999999999E-12</v>
      </c>
      <c r="QH40" s="72">
        <v>6.0413309999999999E-11</v>
      </c>
      <c r="QI40" s="72">
        <v>1.0281526E-9</v>
      </c>
      <c r="QJ40" s="72">
        <v>1.7419707999999999E-8</v>
      </c>
      <c r="QK40" s="72">
        <v>2.9493495000000002E-7</v>
      </c>
      <c r="QL40" s="72">
        <v>4.9960530000000001E-6</v>
      </c>
      <c r="QM40" s="72">
        <v>8.4671970000000003E-5</v>
      </c>
      <c r="QN40" s="72">
        <v>1.4341118999999999E-3</v>
      </c>
      <c r="QO40" s="72">
        <v>1.5446982999999999E-2</v>
      </c>
      <c r="QP40" s="72">
        <v>5.7356980000000002E-2</v>
      </c>
      <c r="QQ40" s="72">
        <v>0.13331312000000001</v>
      </c>
      <c r="QR40" s="72">
        <v>0.22673565000000001</v>
      </c>
      <c r="QS40" s="72">
        <v>0.29889645999999997</v>
      </c>
      <c r="QT40" s="72">
        <v>0.31310909999999997</v>
      </c>
      <c r="QU40" s="72">
        <v>0.27569870000000002</v>
      </c>
      <c r="QV40" s="72">
        <v>0.19205428999999999</v>
      </c>
      <c r="QW40" s="72">
        <v>0.10179590400000001</v>
      </c>
      <c r="QX40" s="72">
        <v>3.7969990000000002E-2</v>
      </c>
      <c r="QY40" s="72">
        <v>7.7669792999999999E-3</v>
      </c>
      <c r="QZ40" s="72">
        <v>4.9448869999999998E-4</v>
      </c>
      <c r="RA40" s="72">
        <v>3.1022880000000003E-5</v>
      </c>
      <c r="RB40" s="72">
        <v>1.9286815000000001E-6</v>
      </c>
      <c r="RC40" s="72">
        <v>1.1922797999999999E-7</v>
      </c>
      <c r="RD40" s="72">
        <v>7.3443459999999997E-9</v>
      </c>
      <c r="RE40" s="72">
        <v>4.5138830000000001E-10</v>
      </c>
      <c r="RF40" s="72">
        <v>2.7701974000000001E-11</v>
      </c>
      <c r="RG40" s="72">
        <v>1.6983772000000001E-12</v>
      </c>
      <c r="RH40" s="72">
        <v>1.04047427E-13</v>
      </c>
      <c r="RI40" s="72">
        <v>6.3702832000000001E-15</v>
      </c>
      <c r="RJ40" s="72">
        <v>3.8979887E-16</v>
      </c>
      <c r="RK40" s="72">
        <v>2.3838678999999999E-17</v>
      </c>
      <c r="RL40" s="72">
        <v>1.4570676E-18</v>
      </c>
      <c r="RM40" s="72">
        <v>8.9006939999999997E-20</v>
      </c>
      <c r="RN40" s="72">
        <v>5.4338067999999998E-21</v>
      </c>
      <c r="RO40" s="72">
        <v>3.3151910000000002E-22</v>
      </c>
      <c r="RP40" s="72">
        <v>2.024107E-23</v>
      </c>
      <c r="RQ40" s="72">
        <v>7.9865624000000001E-25</v>
      </c>
      <c r="RR40" s="72">
        <v>0</v>
      </c>
      <c r="RS40" s="72">
        <v>8.4207069999999993E-15</v>
      </c>
      <c r="RT40" s="72">
        <v>1.9106293000000001E-13</v>
      </c>
      <c r="RU40" s="72">
        <v>3.4926061999999998E-12</v>
      </c>
      <c r="RV40" s="72">
        <v>6.0413149999999997E-11</v>
      </c>
      <c r="RW40" s="72">
        <v>1.0281501E-9</v>
      </c>
      <c r="RX40" s="72">
        <v>1.7419671000000001E-8</v>
      </c>
      <c r="RY40" s="72">
        <v>2.9493444000000002E-7</v>
      </c>
      <c r="RZ40" s="72">
        <v>4.9960479999999997E-6</v>
      </c>
      <c r="SA40" s="72">
        <v>8.4671905000000005E-5</v>
      </c>
      <c r="SB40" s="72">
        <v>1.4341110000000001E-3</v>
      </c>
      <c r="SC40" s="72">
        <v>1.5446964000000001E-2</v>
      </c>
      <c r="SD40" s="72">
        <v>5.7356916000000001E-2</v>
      </c>
      <c r="SE40" s="72">
        <v>0.13331298999999999</v>
      </c>
      <c r="SF40" s="72">
        <v>0.22673550000000001</v>
      </c>
      <c r="SG40" s="72">
        <v>0.29889637000000002</v>
      </c>
      <c r="SH40" s="72">
        <v>0.31310904000000001</v>
      </c>
      <c r="SI40" s="72">
        <v>0.27569877999999998</v>
      </c>
      <c r="SJ40" s="72">
        <v>0.19205438</v>
      </c>
      <c r="SK40" s="72">
        <v>0.10179597</v>
      </c>
      <c r="SL40" s="72">
        <v>3.7970018000000001E-2</v>
      </c>
      <c r="SM40" s="72">
        <v>7.7669810000000001E-3</v>
      </c>
      <c r="SN40" s="72">
        <v>4.9448859999999995E-4</v>
      </c>
      <c r="SO40" s="72">
        <v>3.1022868000000003E-5</v>
      </c>
      <c r="SP40" s="72">
        <v>1.9286808000000001E-6</v>
      </c>
      <c r="SQ40" s="72">
        <v>1.1922796E-7</v>
      </c>
      <c r="SR40" s="72">
        <v>7.3443450000000002E-9</v>
      </c>
      <c r="SS40" s="72">
        <v>4.5138825999999998E-10</v>
      </c>
      <c r="ST40" s="72">
        <v>2.7701973E-11</v>
      </c>
      <c r="SU40" s="72">
        <v>1.6983768000000001E-12</v>
      </c>
      <c r="SV40" s="72">
        <v>1.0404746E-13</v>
      </c>
      <c r="SW40" s="72">
        <v>6.3702889999999998E-15</v>
      </c>
      <c r="SX40" s="72">
        <v>3.897994E-16</v>
      </c>
      <c r="SY40" s="72">
        <v>2.3838705000000002E-17</v>
      </c>
      <c r="SZ40" s="72">
        <v>1.4570677000000001E-18</v>
      </c>
      <c r="TA40" s="72">
        <v>8.9006920000000006E-20</v>
      </c>
      <c r="TB40" s="72">
        <v>5.4338083999999997E-21</v>
      </c>
      <c r="TC40" s="72">
        <v>3.3151923999999999E-22</v>
      </c>
      <c r="TD40" s="72">
        <v>2.0241074000000001E-23</v>
      </c>
      <c r="TE40" s="72">
        <v>7.9865640000000004E-25</v>
      </c>
      <c r="TF40" s="72">
        <v>0</v>
      </c>
      <c r="TG40" s="72">
        <v>8.4206850000000001E-15</v>
      </c>
      <c r="TH40" s="72">
        <v>1.9106239999999999E-13</v>
      </c>
      <c r="TI40" s="72">
        <v>3.4925955000000001E-12</v>
      </c>
      <c r="TJ40" s="72">
        <v>6.041293E-11</v>
      </c>
      <c r="TK40" s="72">
        <v>1.0281457999999999E-9</v>
      </c>
      <c r="TL40" s="72">
        <v>1.7419590999999998E-8</v>
      </c>
      <c r="TM40" s="72">
        <v>2.9493293E-7</v>
      </c>
      <c r="TN40" s="72">
        <v>4.9960220000000003E-6</v>
      </c>
      <c r="TO40" s="72">
        <v>8.4671454000000005E-5</v>
      </c>
      <c r="TP40" s="72">
        <v>1.4341022999999999E-3</v>
      </c>
      <c r="TQ40" s="72">
        <v>1.5446948E-2</v>
      </c>
      <c r="TR40" s="72">
        <v>5.7356882999999997E-2</v>
      </c>
      <c r="TS40" s="72">
        <v>0.13331298999999999</v>
      </c>
      <c r="TT40" s="72">
        <v>0.22673563999999999</v>
      </c>
      <c r="TU40" s="72">
        <v>0.29889663999999999</v>
      </c>
      <c r="TV40" s="72">
        <v>0.31310929999999998</v>
      </c>
      <c r="TW40" s="72">
        <v>0.27569909999999997</v>
      </c>
      <c r="TX40" s="72">
        <v>0.19205458</v>
      </c>
      <c r="TY40" s="72">
        <v>0.101796046</v>
      </c>
      <c r="TZ40" s="72">
        <v>3.7970033E-2</v>
      </c>
      <c r="UA40" s="72">
        <v>7.7669894999999999E-3</v>
      </c>
      <c r="UB40" s="72">
        <v>4.9448899999999997E-4</v>
      </c>
      <c r="UC40" s="72">
        <v>3.1022885999999999E-5</v>
      </c>
      <c r="UD40" s="72">
        <v>1.9286820000000002E-6</v>
      </c>
      <c r="UE40" s="72">
        <v>1.1922805999999999E-7</v>
      </c>
      <c r="UF40" s="72">
        <v>7.3443576000000001E-9</v>
      </c>
      <c r="UG40" s="72">
        <v>4.5138930000000001E-10</v>
      </c>
      <c r="UH40" s="72">
        <v>2.7702035000000001E-11</v>
      </c>
      <c r="UI40" s="72">
        <v>1.6983803999999999E-12</v>
      </c>
      <c r="UJ40" s="72">
        <v>1.0404767E-13</v>
      </c>
      <c r="UK40" s="72">
        <v>6.3703019999999998E-15</v>
      </c>
      <c r="UL40" s="72">
        <v>3.8980022E-16</v>
      </c>
      <c r="UM40" s="72">
        <v>2.3838756E-17</v>
      </c>
      <c r="UN40" s="72">
        <v>1.4570703E-18</v>
      </c>
      <c r="UO40" s="72">
        <v>8.9007040000000001E-20</v>
      </c>
      <c r="UP40" s="72">
        <v>5.4338152999999997E-21</v>
      </c>
      <c r="UQ40" s="72">
        <v>3.3151969999999999E-22</v>
      </c>
      <c r="UR40" s="72">
        <v>2.0241100999999999E-23</v>
      </c>
      <c r="US40" s="72">
        <v>7.9865757E-25</v>
      </c>
      <c r="UT40" s="72">
        <v>0</v>
      </c>
      <c r="UU40" s="72">
        <v>8.4206920000000004E-15</v>
      </c>
      <c r="UV40" s="72">
        <v>1.9106259E-13</v>
      </c>
      <c r="UW40" s="72">
        <v>3.4925990000000001E-12</v>
      </c>
      <c r="UX40" s="72">
        <v>6.0412965999999994E-11</v>
      </c>
      <c r="UY40" s="72">
        <v>1.0281466E-9</v>
      </c>
      <c r="UZ40" s="72">
        <v>1.7419601999999999E-8</v>
      </c>
      <c r="VA40" s="72">
        <v>2.9493289999999999E-7</v>
      </c>
      <c r="VB40" s="72">
        <v>4.9960177000000004E-6</v>
      </c>
      <c r="VC40" s="72">
        <v>8.4671410000000005E-5</v>
      </c>
      <c r="VD40" s="72">
        <v>1.4341013E-3</v>
      </c>
      <c r="VE40" s="72">
        <v>1.5446945E-2</v>
      </c>
      <c r="VF40" s="72">
        <v>5.7356913000000002E-2</v>
      </c>
      <c r="VG40" s="72">
        <v>0.13331306000000001</v>
      </c>
      <c r="VH40" s="72">
        <v>0.22673578999999999</v>
      </c>
      <c r="VI40" s="72">
        <v>0.29889675999999998</v>
      </c>
      <c r="VJ40" s="72">
        <v>0.31310939999999998</v>
      </c>
      <c r="VK40" s="72">
        <v>0.27569923000000002</v>
      </c>
      <c r="VL40" s="72">
        <v>0.19205464</v>
      </c>
      <c r="VM40" s="72">
        <v>0.10179605999999999</v>
      </c>
      <c r="VN40" s="72">
        <v>3.7970024999999998E-2</v>
      </c>
      <c r="VO40" s="72">
        <v>7.7669816000000003E-3</v>
      </c>
      <c r="VP40" s="72">
        <v>4.9448829999999995E-4</v>
      </c>
      <c r="VQ40" s="72">
        <v>3.1022841999999999E-5</v>
      </c>
      <c r="VR40" s="72">
        <v>1.9286792000000002E-6</v>
      </c>
      <c r="VS40" s="72">
        <v>1.1922789000000001E-7</v>
      </c>
      <c r="VT40" s="72">
        <v>7.3443496000000001E-9</v>
      </c>
      <c r="VU40" s="72">
        <v>4.5138895000000001E-10</v>
      </c>
      <c r="VV40" s="72">
        <v>2.7702039E-11</v>
      </c>
      <c r="VW40" s="72">
        <v>1.6983812E-12</v>
      </c>
      <c r="VX40" s="72">
        <v>1.0404771E-13</v>
      </c>
      <c r="VY40" s="72">
        <v>6.3703044000000002E-15</v>
      </c>
      <c r="VZ40" s="72">
        <v>3.8980025E-16</v>
      </c>
      <c r="WA40" s="72">
        <v>2.3838760999999999E-17</v>
      </c>
      <c r="WB40" s="72">
        <v>1.4570708E-18</v>
      </c>
      <c r="WC40" s="72">
        <v>8.9007099999999999E-20</v>
      </c>
      <c r="WD40" s="72">
        <v>5.4338200000000003E-21</v>
      </c>
      <c r="WE40" s="72">
        <v>3.3151982E-22</v>
      </c>
      <c r="WF40" s="72">
        <v>2.0241110000000001E-23</v>
      </c>
      <c r="WG40" s="72">
        <v>7.9865805999999997E-25</v>
      </c>
      <c r="WH40" s="72">
        <v>0</v>
      </c>
      <c r="WI40" s="72">
        <v>8.4207190000000003E-15</v>
      </c>
      <c r="WJ40" s="72">
        <v>1.9106330999999999E-13</v>
      </c>
      <c r="WK40" s="72">
        <v>3.4926135E-12</v>
      </c>
      <c r="WL40" s="72">
        <v>6.0413250000000003E-11</v>
      </c>
      <c r="WM40" s="72">
        <v>1.0281505E-9</v>
      </c>
      <c r="WN40" s="72">
        <v>1.7419665999999999E-8</v>
      </c>
      <c r="WO40" s="72">
        <v>2.9493417999999998E-7</v>
      </c>
      <c r="WP40" s="72">
        <v>4.9960394999999998E-6</v>
      </c>
      <c r="WQ40" s="72">
        <v>8.4671770000000003E-5</v>
      </c>
      <c r="WR40" s="72">
        <v>1.4341072000000001E-3</v>
      </c>
      <c r="WS40" s="72">
        <v>1.5446985999999999E-2</v>
      </c>
      <c r="WT40" s="72">
        <v>5.7357012999999998E-2</v>
      </c>
      <c r="WU40" s="72">
        <v>0.13331328000000001</v>
      </c>
      <c r="WV40" s="72">
        <v>0.22673608000000001</v>
      </c>
      <c r="WW40" s="72">
        <v>0.29889712000000002</v>
      </c>
      <c r="WX40" s="72">
        <v>0.31310976000000001</v>
      </c>
      <c r="WY40" s="72">
        <v>0.27569939999999998</v>
      </c>
      <c r="WZ40" s="72">
        <v>0.19205465999999999</v>
      </c>
      <c r="XA40" s="72">
        <v>0.10179601000000001</v>
      </c>
      <c r="XB40" s="72">
        <v>3.7970003000000002E-2</v>
      </c>
      <c r="XC40" s="72">
        <v>7.7669792999999999E-3</v>
      </c>
      <c r="XD40" s="72">
        <v>4.9448809999999999E-4</v>
      </c>
      <c r="XE40" s="72">
        <v>3.1022828E-5</v>
      </c>
      <c r="XF40" s="72">
        <v>1.9286775999999999E-6</v>
      </c>
      <c r="XG40" s="72">
        <v>1.192278E-7</v>
      </c>
      <c r="XH40" s="72">
        <v>7.3443450000000002E-9</v>
      </c>
      <c r="XI40" s="72">
        <v>4.5138895000000001E-10</v>
      </c>
      <c r="XJ40" s="72">
        <v>2.7702052000000001E-11</v>
      </c>
      <c r="XK40" s="72">
        <v>1.6983831000000001E-12</v>
      </c>
      <c r="XL40" s="72">
        <v>1.04047854E-13</v>
      </c>
      <c r="XM40" s="72">
        <v>6.3703107999999998E-15</v>
      </c>
      <c r="XN40" s="72">
        <v>3.8980053999999999E-16</v>
      </c>
      <c r="XO40" s="72">
        <v>2.3838772999999999E-17</v>
      </c>
      <c r="XP40" s="72">
        <v>1.4570715E-18</v>
      </c>
      <c r="XQ40" s="72">
        <v>8.9007150000000001E-20</v>
      </c>
      <c r="XR40" s="72">
        <v>5.4338225E-21</v>
      </c>
      <c r="XS40" s="72">
        <v>3.3152E-22</v>
      </c>
      <c r="XT40" s="72">
        <v>2.0241116999999999E-23</v>
      </c>
      <c r="XU40" s="72">
        <v>7.9865855999999999E-25</v>
      </c>
      <c r="XV40" s="72">
        <v>0</v>
      </c>
      <c r="XW40" s="72">
        <v>8.4207669999999995E-15</v>
      </c>
      <c r="XX40" s="72">
        <v>1.9106437E-13</v>
      </c>
      <c r="XY40" s="72">
        <v>3.4926343999999999E-12</v>
      </c>
      <c r="XZ40" s="72">
        <v>6.0413645999999999E-11</v>
      </c>
      <c r="YA40" s="72">
        <v>1.0281583E-9</v>
      </c>
      <c r="YB40" s="72">
        <v>1.7419802E-8</v>
      </c>
      <c r="YC40" s="72">
        <v>2.9493610999999999E-7</v>
      </c>
      <c r="YD40" s="72">
        <v>4.9960703999999997E-6</v>
      </c>
      <c r="YE40" s="72">
        <v>8.4672259999999996E-5</v>
      </c>
      <c r="YF40" s="72">
        <v>1.4341164E-3</v>
      </c>
      <c r="YG40" s="72">
        <v>1.5447021999999999E-2</v>
      </c>
      <c r="YH40" s="72">
        <v>5.7357100000000001E-2</v>
      </c>
      <c r="YI40" s="72">
        <v>0.13331339</v>
      </c>
      <c r="YJ40" s="72">
        <v>0.22673635</v>
      </c>
      <c r="YK40" s="72">
        <v>0.29889749999999998</v>
      </c>
      <c r="YL40" s="72">
        <v>0.31311013999999998</v>
      </c>
      <c r="YM40" s="72">
        <v>0.27569985000000002</v>
      </c>
      <c r="YN40" s="72">
        <v>0.19205496</v>
      </c>
      <c r="YO40" s="72">
        <v>0.10179616499999999</v>
      </c>
      <c r="YP40" s="72">
        <v>3.7970049999999998E-2</v>
      </c>
      <c r="YQ40" s="72">
        <v>7.7669840000000002E-3</v>
      </c>
      <c r="YR40" s="72">
        <v>4.9448859999999995E-4</v>
      </c>
      <c r="YS40" s="72">
        <v>3.1022868000000003E-5</v>
      </c>
      <c r="YT40" s="72">
        <v>1.928681E-6</v>
      </c>
      <c r="YU40" s="72">
        <v>1.1922797999999999E-7</v>
      </c>
      <c r="YV40" s="72">
        <v>7.3443566999999998E-9</v>
      </c>
      <c r="YW40" s="72">
        <v>4.5138976E-10</v>
      </c>
      <c r="YX40" s="72">
        <v>2.7702113E-11</v>
      </c>
      <c r="YY40" s="72">
        <v>1.6983876E-12</v>
      </c>
      <c r="YZ40" s="72">
        <v>1.04048145E-13</v>
      </c>
      <c r="ZA40" s="72">
        <v>6.3703273E-15</v>
      </c>
      <c r="ZB40" s="72">
        <v>3.8980138999999999E-16</v>
      </c>
      <c r="ZC40" s="72">
        <v>2.3838813999999999E-17</v>
      </c>
      <c r="ZD40" s="72">
        <v>1.4570737E-18</v>
      </c>
      <c r="ZE40" s="72">
        <v>8.9007289999999999E-20</v>
      </c>
      <c r="ZF40" s="72">
        <v>5.4338335000000003E-21</v>
      </c>
      <c r="ZG40" s="72">
        <v>3.3152059999999998E-22</v>
      </c>
      <c r="ZH40" s="72">
        <v>2.0241150000000001E-23</v>
      </c>
      <c r="ZI40" s="72">
        <v>7.9865980000000004E-25</v>
      </c>
      <c r="ZJ40" s="72">
        <v>0</v>
      </c>
      <c r="ZK40" s="72">
        <v>8.4207645E-15</v>
      </c>
      <c r="ZL40" s="72">
        <v>1.9106427E-13</v>
      </c>
      <c r="ZM40" s="72">
        <v>3.4926296E-12</v>
      </c>
      <c r="ZN40" s="72">
        <v>6.0413470000000001E-11</v>
      </c>
      <c r="ZO40" s="72">
        <v>1.0281545E-9</v>
      </c>
      <c r="ZP40" s="72">
        <v>1.7419746000000002E-8</v>
      </c>
      <c r="ZQ40" s="72">
        <v>2.9493546000000001E-7</v>
      </c>
      <c r="ZR40" s="72">
        <v>4.9960659999999998E-6</v>
      </c>
      <c r="ZS40" s="72">
        <v>8.4672219999999993E-5</v>
      </c>
      <c r="ZT40" s="72">
        <v>1.4341158E-3</v>
      </c>
      <c r="ZU40" s="72">
        <v>1.5447031999999999E-2</v>
      </c>
      <c r="ZV40" s="72">
        <v>5.7357131999999998E-2</v>
      </c>
      <c r="ZW40" s="72">
        <v>0.13331351999999999</v>
      </c>
      <c r="ZX40" s="72">
        <v>0.22673650000000001</v>
      </c>
      <c r="ZY40" s="72">
        <v>0.29889774000000002</v>
      </c>
      <c r="ZZ40" s="72">
        <v>0.31311050000000001</v>
      </c>
      <c r="AAA40" s="72">
        <v>0.27570018000000002</v>
      </c>
      <c r="AAB40" s="72">
        <v>0.19205520000000001</v>
      </c>
      <c r="AAC40" s="72">
        <v>0.10179624</v>
      </c>
      <c r="AAD40" s="72">
        <v>3.7970070000000002E-2</v>
      </c>
      <c r="AAE40" s="72">
        <v>7.7669870000000004E-3</v>
      </c>
      <c r="AAF40" s="72">
        <v>4.9448885999999999E-4</v>
      </c>
      <c r="AAG40" s="72">
        <v>3.1022897000000003E-5</v>
      </c>
      <c r="AAH40" s="72">
        <v>1.9286838E-6</v>
      </c>
      <c r="AAI40" s="72">
        <v>1.1922823E-7</v>
      </c>
      <c r="AAJ40" s="72">
        <v>7.3443730000000001E-9</v>
      </c>
      <c r="AAK40" s="72">
        <v>4.5139078999999998E-10</v>
      </c>
      <c r="AAL40" s="72">
        <v>2.7702182999999999E-11</v>
      </c>
      <c r="AAM40" s="72">
        <v>1.6983925E-12</v>
      </c>
      <c r="AAN40" s="72">
        <v>1.0404851E-13</v>
      </c>
      <c r="AAO40" s="72">
        <v>6.3703505999999998E-15</v>
      </c>
      <c r="AAP40" s="72">
        <v>3.8980290000000001E-16</v>
      </c>
      <c r="AAQ40" s="72">
        <v>2.3838901999999999E-17</v>
      </c>
      <c r="AAR40" s="72">
        <v>1.4570794999999999E-18</v>
      </c>
      <c r="AAS40" s="72">
        <v>8.9007626000000006E-20</v>
      </c>
      <c r="AAT40" s="72">
        <v>5.4338565000000002E-21</v>
      </c>
      <c r="AAU40" s="72">
        <v>3.3152214000000002E-22</v>
      </c>
      <c r="AAV40" s="72">
        <v>2.0241252999999999E-23</v>
      </c>
      <c r="AAW40" s="72">
        <v>7.9866449999999996E-25</v>
      </c>
      <c r="AAX40" s="72">
        <v>0</v>
      </c>
      <c r="AAY40" s="72">
        <v>8.4207589999999994E-15</v>
      </c>
      <c r="AAZ40" s="72">
        <v>1.9106434E-13</v>
      </c>
      <c r="ABA40" s="72">
        <v>3.4926329999999999E-12</v>
      </c>
      <c r="ABB40" s="72">
        <v>6.041358E-11</v>
      </c>
      <c r="ABC40" s="72">
        <v>1.0281563E-9</v>
      </c>
      <c r="ABD40" s="72">
        <v>1.7419765000000001E-8</v>
      </c>
      <c r="ABE40" s="72">
        <v>2.9493582999999998E-7</v>
      </c>
      <c r="ABF40" s="72">
        <v>4.9960680000000003E-6</v>
      </c>
      <c r="ABG40" s="72">
        <v>8.4672276E-5</v>
      </c>
      <c r="ABH40" s="72">
        <v>1.4341168999999999E-3</v>
      </c>
      <c r="ABI40" s="72">
        <v>1.5447044E-2</v>
      </c>
      <c r="ABJ40" s="72">
        <v>5.7357190000000002E-2</v>
      </c>
      <c r="ABK40" s="72">
        <v>0.13331362999999999</v>
      </c>
      <c r="ABL40" s="72">
        <v>0.22673660000000001</v>
      </c>
      <c r="ABM40" s="72">
        <v>0.29889774000000002</v>
      </c>
      <c r="ABN40" s="72">
        <v>0.31311050000000001</v>
      </c>
      <c r="ABO40" s="72">
        <v>0.2757001</v>
      </c>
      <c r="ABP40" s="72">
        <v>0.19205507999999999</v>
      </c>
      <c r="ABQ40" s="72">
        <v>0.10179623</v>
      </c>
      <c r="ABR40" s="72">
        <v>3.7970070000000002E-2</v>
      </c>
      <c r="ABS40" s="72">
        <v>7.7669825000000001E-3</v>
      </c>
      <c r="ABT40" s="72">
        <v>4.9448839999999999E-4</v>
      </c>
      <c r="ABU40" s="72">
        <v>3.1022860000000001E-5</v>
      </c>
      <c r="ABV40" s="72">
        <v>1.9286817E-6</v>
      </c>
      <c r="ABW40" s="72">
        <v>1.1922813000000001E-7</v>
      </c>
      <c r="ABX40" s="72">
        <v>7.3443699999999999E-9</v>
      </c>
      <c r="ABY40" s="72">
        <v>4.5139048E-10</v>
      </c>
      <c r="ABZ40" s="72">
        <v>2.7702162E-11</v>
      </c>
      <c r="ACA40" s="72">
        <v>1.6983912000000001E-12</v>
      </c>
      <c r="ACB40" s="72">
        <v>1.0404841E-13</v>
      </c>
      <c r="ACC40" s="72">
        <v>6.3703454999999999E-15</v>
      </c>
      <c r="ACD40" s="72">
        <v>3.8980249999999999E-16</v>
      </c>
      <c r="ACE40" s="72">
        <v>2.3838883999999999E-17</v>
      </c>
      <c r="ACF40" s="72">
        <v>1.4570774999999999E-18</v>
      </c>
      <c r="ACG40" s="72">
        <v>8.9007444999999997E-20</v>
      </c>
      <c r="ACH40" s="72">
        <v>5.4338375000000001E-21</v>
      </c>
      <c r="ACI40" s="72">
        <v>3.3152059999999998E-22</v>
      </c>
      <c r="ACJ40" s="72">
        <v>2.0241136000000001E-23</v>
      </c>
      <c r="ACK40" s="72">
        <v>7.9865993999999997E-25</v>
      </c>
      <c r="ACL40" s="72">
        <v>0</v>
      </c>
      <c r="ACM40" s="72">
        <v>8.4207550000000001E-15</v>
      </c>
      <c r="ACN40" s="72">
        <v>1.9106404E-13</v>
      </c>
      <c r="ACO40" s="72">
        <v>3.4926248000000001E-12</v>
      </c>
      <c r="ACP40" s="72">
        <v>6.0413397000000004E-11</v>
      </c>
      <c r="ACQ40" s="72">
        <v>1.0281535000000001E-9</v>
      </c>
      <c r="ACR40" s="72">
        <v>1.741972E-8</v>
      </c>
      <c r="ACS40" s="72">
        <v>2.9493505999999999E-7</v>
      </c>
      <c r="ACT40" s="72">
        <v>4.996056E-6</v>
      </c>
      <c r="ACU40" s="72">
        <v>8.467212E-5</v>
      </c>
      <c r="ACV40" s="72">
        <v>1.434116E-3</v>
      </c>
      <c r="ACW40" s="72">
        <v>1.5446997000000001E-2</v>
      </c>
      <c r="ACX40" s="72">
        <v>5.7356959999999999E-2</v>
      </c>
      <c r="ACY40" s="72">
        <v>0.13331293999999999</v>
      </c>
      <c r="ACZ40" s="72">
        <v>0.2267353</v>
      </c>
      <c r="ADA40" s="72">
        <v>0.29889598000000001</v>
      </c>
      <c r="ADB40" s="72">
        <v>0.31310855999999998</v>
      </c>
      <c r="ADC40" s="72">
        <v>0.27569823999999998</v>
      </c>
      <c r="ADD40" s="72">
        <v>0.19205393000000001</v>
      </c>
      <c r="ADE40" s="72">
        <v>0.10179563</v>
      </c>
      <c r="ADF40" s="72">
        <v>3.7969872000000002E-2</v>
      </c>
      <c r="ADG40" s="72">
        <v>7.7669480000000001E-3</v>
      </c>
      <c r="ADH40" s="72">
        <v>4.9448654000000005E-4</v>
      </c>
      <c r="ADI40" s="72">
        <v>3.1022755000000001E-5</v>
      </c>
      <c r="ADJ40" s="72">
        <v>1.9286765000000002E-6</v>
      </c>
      <c r="ADK40" s="72">
        <v>1.1922788E-7</v>
      </c>
      <c r="ADL40" s="72">
        <v>7.3443553000000002E-9</v>
      </c>
      <c r="ADM40" s="72">
        <v>4.5138987000000002E-10</v>
      </c>
      <c r="ADN40" s="72">
        <v>2.7702113E-11</v>
      </c>
      <c r="ADO40" s="72">
        <v>1.6983870999999999E-12</v>
      </c>
      <c r="ADP40" s="72">
        <v>1.0404798000000001E-13</v>
      </c>
      <c r="ADQ40" s="72">
        <v>6.3703086000000002E-15</v>
      </c>
      <c r="ADR40" s="72">
        <v>3.8979944999999999E-16</v>
      </c>
      <c r="ADS40" s="72">
        <v>2.3838649000000001E-17</v>
      </c>
      <c r="ADT40" s="72">
        <v>1.4570614E-18</v>
      </c>
      <c r="ADU40" s="72">
        <v>8.9006469999999999E-20</v>
      </c>
      <c r="ADV40" s="72">
        <v>5.4337910000000001E-21</v>
      </c>
      <c r="ADW40" s="72">
        <v>3.3151935999999999E-22</v>
      </c>
      <c r="ADX40" s="72">
        <v>2.0241221E-23</v>
      </c>
      <c r="ADY40" s="72">
        <v>7.9866053000000002E-25</v>
      </c>
      <c r="ADZ40" s="77"/>
      <c r="AEA40" s="73">
        <v>34</v>
      </c>
      <c r="AEB40" s="103">
        <v>34.5</v>
      </c>
      <c r="AEC40" s="110"/>
      <c r="AED40" s="110"/>
      <c r="AEE40" s="75">
        <f t="shared" si="22"/>
        <v>35</v>
      </c>
      <c r="AEF40" s="121"/>
      <c r="AEG40" s="105">
        <f t="shared" si="33"/>
        <v>1.6513997000000001E-25</v>
      </c>
      <c r="AEH40" s="105">
        <f t="shared" si="33"/>
        <v>1.6513981E-25</v>
      </c>
      <c r="AEI40" s="105">
        <f t="shared" si="33"/>
        <v>1.6514014999999999E-25</v>
      </c>
      <c r="AEJ40" s="105">
        <f t="shared" si="33"/>
        <v>1.6514011999999999E-25</v>
      </c>
      <c r="AEK40" s="105">
        <f t="shared" si="33"/>
        <v>1.6513953999999999E-25</v>
      </c>
      <c r="AEL40" s="105">
        <f t="shared" si="33"/>
        <v>1.651392E-25</v>
      </c>
      <c r="AEM40" s="105">
        <f t="shared" si="33"/>
        <v>1.6513891000000001E-25</v>
      </c>
      <c r="AEN40" s="105">
        <f t="shared" si="33"/>
        <v>1.6513868000000001E-25</v>
      </c>
      <c r="AEO40" s="105">
        <f t="shared" si="33"/>
        <v>1.6513896E-25</v>
      </c>
      <c r="AEP40" s="105">
        <f t="shared" si="33"/>
        <v>1.6513914E-25</v>
      </c>
      <c r="AEQ40" s="105">
        <f t="shared" si="34"/>
        <v>1.6513949E-25</v>
      </c>
      <c r="AER40" s="105">
        <f t="shared" si="34"/>
        <v>1.6514000999999999E-25</v>
      </c>
      <c r="AES40" s="105">
        <f t="shared" si="34"/>
        <v>1.6514004E-25</v>
      </c>
      <c r="AET40" s="105">
        <f t="shared" si="34"/>
        <v>1.6514029000000001E-25</v>
      </c>
      <c r="AEU40" s="105">
        <f t="shared" si="34"/>
        <v>1.6514038999999999E-25</v>
      </c>
      <c r="AEV40" s="105">
        <f t="shared" si="34"/>
        <v>1.6514055E-25</v>
      </c>
      <c r="AEW40" s="105">
        <f t="shared" si="34"/>
        <v>1.6514079999999999E-25</v>
      </c>
      <c r="AEX40" s="105">
        <f t="shared" si="34"/>
        <v>1.6514183E-25</v>
      </c>
      <c r="AEY40" s="105">
        <f t="shared" si="34"/>
        <v>1.6514089E-25</v>
      </c>
      <c r="AEZ40" s="99">
        <f t="shared" si="38"/>
        <v>9.57</v>
      </c>
      <c r="AFA40" s="69"/>
      <c r="AFB40" s="202">
        <v>7.9865593999999996E-25</v>
      </c>
      <c r="AFC40" s="106">
        <f t="shared" si="39"/>
        <v>1.6513993526315793E-25</v>
      </c>
      <c r="AFD40" s="69"/>
      <c r="AFE40" s="109"/>
      <c r="AFF40" s="105">
        <f t="shared" si="35"/>
        <v>6.4332500000000001E-2</v>
      </c>
      <c r="AFG40" s="105">
        <f t="shared" si="35"/>
        <v>6.4332314000000002E-2</v>
      </c>
      <c r="AFH40" s="105">
        <f t="shared" si="35"/>
        <v>6.4332366000000002E-2</v>
      </c>
      <c r="AFI40" s="105">
        <f t="shared" si="35"/>
        <v>6.4332454999999997E-2</v>
      </c>
      <c r="AFJ40" s="105">
        <f t="shared" si="35"/>
        <v>6.4332410000000007E-2</v>
      </c>
      <c r="AFK40" s="105">
        <f t="shared" si="35"/>
        <v>6.4332299999999995E-2</v>
      </c>
      <c r="AFL40" s="105">
        <f t="shared" si="35"/>
        <v>6.4332169999999994E-2</v>
      </c>
      <c r="AFM40" s="105">
        <f t="shared" si="35"/>
        <v>6.4332050000000002E-2</v>
      </c>
      <c r="AFN40" s="105">
        <f t="shared" si="35"/>
        <v>6.4332039999999993E-2</v>
      </c>
      <c r="AFO40" s="105">
        <f t="shared" si="35"/>
        <v>6.4332105000000001E-2</v>
      </c>
      <c r="AFP40" s="105">
        <f t="shared" si="36"/>
        <v>6.4332189999999997E-2</v>
      </c>
      <c r="AFQ40" s="105">
        <f t="shared" si="36"/>
        <v>6.4332284000000003E-2</v>
      </c>
      <c r="AFR40" s="105">
        <f t="shared" si="36"/>
        <v>6.4332329999999993E-2</v>
      </c>
      <c r="AFS40" s="105">
        <f t="shared" si="36"/>
        <v>6.4332366000000002E-2</v>
      </c>
      <c r="AFT40" s="105">
        <f t="shared" si="36"/>
        <v>6.4332366000000002E-2</v>
      </c>
      <c r="AFU40" s="105">
        <f t="shared" si="36"/>
        <v>6.4332340000000002E-2</v>
      </c>
      <c r="AFV40" s="105">
        <f t="shared" si="36"/>
        <v>6.4332429999999996E-2</v>
      </c>
      <c r="AFW40" s="105">
        <f t="shared" si="36"/>
        <v>6.4332470000000003E-2</v>
      </c>
      <c r="AFX40" s="105">
        <f t="shared" si="36"/>
        <v>6.4332470000000003E-2</v>
      </c>
      <c r="AFY40" s="105"/>
      <c r="AFZ40" s="106">
        <f t="shared" si="24"/>
        <v>6.4332313473684219E-2</v>
      </c>
      <c r="AGA40" s="69"/>
      <c r="AGB40" s="69"/>
      <c r="AGC40" s="69"/>
      <c r="AGD40" s="69"/>
      <c r="AGE40" s="69"/>
      <c r="AGF40" s="69"/>
      <c r="AGG40" s="69"/>
      <c r="AGH40" s="69"/>
      <c r="AGI40" s="69"/>
      <c r="AGJ40" s="69"/>
      <c r="AGK40" s="69"/>
      <c r="AGL40" s="69"/>
      <c r="AGM40" s="69"/>
      <c r="AGN40" s="69"/>
      <c r="AGO40" s="69"/>
      <c r="AGP40" s="69"/>
      <c r="AGQ40" s="69"/>
      <c r="AGR40" s="69"/>
      <c r="AGS40" s="69"/>
      <c r="AGT40" s="69"/>
      <c r="AGU40" s="69"/>
      <c r="AGV40" s="69"/>
      <c r="AGW40" s="69"/>
      <c r="AGX40" s="69"/>
      <c r="AGY40" s="69"/>
      <c r="AGZ40" s="69"/>
      <c r="AHA40" s="69"/>
      <c r="AHB40" s="69"/>
      <c r="AHC40" s="69"/>
      <c r="AHD40" s="69"/>
      <c r="AHE40" s="69"/>
      <c r="AHF40" s="69"/>
      <c r="AHG40" s="69"/>
      <c r="AHH40" s="69"/>
      <c r="AHI40" s="69"/>
      <c r="AHJ40" s="69"/>
      <c r="AHK40" s="69"/>
      <c r="AHL40" s="69"/>
      <c r="AHM40" s="69"/>
      <c r="AHN40" s="69"/>
      <c r="AHO40" s="69"/>
      <c r="AHP40" s="69"/>
      <c r="AHQ40" s="69"/>
      <c r="AHR40" s="69"/>
      <c r="AHS40" s="69"/>
      <c r="AHT40" s="69"/>
      <c r="AHU40" s="69"/>
      <c r="AHV40" s="69"/>
      <c r="AHW40" s="69"/>
      <c r="AHX40" s="69"/>
      <c r="AHY40" s="69"/>
      <c r="AHZ40" s="69"/>
      <c r="AIA40" s="69"/>
      <c r="AIB40" s="69"/>
    </row>
    <row r="41" spans="1:912" ht="2.85" customHeight="1" x14ac:dyDescent="0.25">
      <c r="A41" s="77"/>
      <c r="B41" s="98">
        <v>35</v>
      </c>
      <c r="C41" s="99">
        <v>9.86</v>
      </c>
      <c r="D41" s="190">
        <f t="shared" si="37"/>
        <v>2</v>
      </c>
      <c r="E41" s="77"/>
      <c r="F41" s="192">
        <v>0</v>
      </c>
      <c r="G41" s="70">
        <v>2.6512039999999998E-15</v>
      </c>
      <c r="H41" s="70">
        <v>6.0154919999999999E-14</v>
      </c>
      <c r="I41" s="70">
        <v>1.0980004E-12</v>
      </c>
      <c r="J41" s="70">
        <v>1.8947535999999999E-11</v>
      </c>
      <c r="K41" s="70">
        <v>3.2125932000000001E-10</v>
      </c>
      <c r="L41" s="70">
        <v>5.411886E-9</v>
      </c>
      <c r="M41" s="70">
        <v>9.0854969999999999E-8</v>
      </c>
      <c r="N41" s="70">
        <v>1.5204173E-6</v>
      </c>
      <c r="O41" s="70">
        <v>2.5338062E-5</v>
      </c>
      <c r="P41" s="70">
        <v>4.1976816000000001E-4</v>
      </c>
      <c r="Q41" s="70">
        <v>6.8954554999999997E-3</v>
      </c>
      <c r="R41" s="70">
        <v>3.4778383000000003E-2</v>
      </c>
      <c r="S41" s="70">
        <v>9.4708009999999995E-2</v>
      </c>
      <c r="T41" s="70">
        <v>0.18175516</v>
      </c>
      <c r="U41" s="70">
        <v>0.26691221999999998</v>
      </c>
      <c r="V41" s="70">
        <v>0.30905902000000002</v>
      </c>
      <c r="W41" s="70">
        <v>0.29876407999999999</v>
      </c>
      <c r="X41" s="70">
        <v>0.23452042000000001</v>
      </c>
      <c r="Y41" s="70">
        <v>0.14472521999999999</v>
      </c>
      <c r="Z41" s="70">
        <v>6.6600060000000003E-2</v>
      </c>
      <c r="AA41" s="71">
        <v>2.0232672E-2</v>
      </c>
      <c r="AB41" s="71">
        <v>2.6401483999999999E-3</v>
      </c>
      <c r="AC41" s="71">
        <v>1.5789052E-4</v>
      </c>
      <c r="AD41" s="71">
        <v>9.5404175000000005E-6</v>
      </c>
      <c r="AE41" s="71">
        <v>5.8006289999999995E-7</v>
      </c>
      <c r="AF41" s="71">
        <v>3.5395352E-8</v>
      </c>
      <c r="AG41" s="71">
        <v>2.1641453E-9</v>
      </c>
      <c r="AH41" s="71">
        <v>1.3245840000000001E-10</v>
      </c>
      <c r="AI41" s="71">
        <v>8.1110603999999998E-12</v>
      </c>
      <c r="AJ41" s="71">
        <v>4.9674380000000003E-13</v>
      </c>
      <c r="AK41" s="71">
        <v>3.041957E-14</v>
      </c>
      <c r="AL41" s="71">
        <v>1.8624316999999999E-15</v>
      </c>
      <c r="AM41" s="71">
        <v>1.1399176000000001E-16</v>
      </c>
      <c r="AN41" s="71">
        <v>6.9743189999999999E-18</v>
      </c>
      <c r="AO41" s="71">
        <v>4.2652165E-19</v>
      </c>
      <c r="AP41" s="71">
        <v>2.6071825E-20</v>
      </c>
      <c r="AQ41" s="71">
        <v>1.5928424E-21</v>
      </c>
      <c r="AR41" s="71">
        <v>9.7396500000000003E-23</v>
      </c>
      <c r="AS41" s="71">
        <v>3.8469000000000002E-24</v>
      </c>
      <c r="AT41" s="72">
        <v>0</v>
      </c>
      <c r="AU41" s="72">
        <v>2.6511340999999998E-15</v>
      </c>
      <c r="AV41" s="72">
        <v>6.0153434000000001E-14</v>
      </c>
      <c r="AW41" s="72">
        <v>1.0979757999999999E-12</v>
      </c>
      <c r="AX41" s="72">
        <v>1.8947138999999999E-11</v>
      </c>
      <c r="AY41" s="72">
        <v>3.2125275E-10</v>
      </c>
      <c r="AZ41" s="72">
        <v>5.4117746E-9</v>
      </c>
      <c r="BA41" s="72">
        <v>9.0853100000000005E-8</v>
      </c>
      <c r="BB41" s="72">
        <v>1.5203866E-6</v>
      </c>
      <c r="BC41" s="72">
        <v>2.5337561999999999E-5</v>
      </c>
      <c r="BD41" s="72">
        <v>4.1976014999999998E-4</v>
      </c>
      <c r="BE41" s="72">
        <v>6.8953334999999998E-3</v>
      </c>
      <c r="BF41" s="72">
        <v>3.4777936000000002E-2</v>
      </c>
      <c r="BG41" s="72">
        <v>9.4707034999999995E-2</v>
      </c>
      <c r="BH41" s="72">
        <v>0.18175358999999999</v>
      </c>
      <c r="BI41" s="72">
        <v>0.26691028</v>
      </c>
      <c r="BJ41" s="72">
        <v>0.30905696999999999</v>
      </c>
      <c r="BK41" s="72">
        <v>0.29876256000000001</v>
      </c>
      <c r="BL41" s="72">
        <v>0.23451949999999999</v>
      </c>
      <c r="BM41" s="72">
        <v>0.14472467999999999</v>
      </c>
      <c r="BN41" s="72">
        <v>6.6599850000000002E-2</v>
      </c>
      <c r="BO41" s="72">
        <v>2.0232627E-2</v>
      </c>
      <c r="BP41" s="72">
        <v>2.6401505000000001E-3</v>
      </c>
      <c r="BQ41" s="72">
        <v>1.5789056000000001E-4</v>
      </c>
      <c r="BR41" s="72">
        <v>9.5404169999999992E-6</v>
      </c>
      <c r="BS41" s="72">
        <v>5.8006260000000003E-7</v>
      </c>
      <c r="BT41" s="72">
        <v>3.5395327999999999E-8</v>
      </c>
      <c r="BU41" s="72">
        <v>2.1641446000000002E-9</v>
      </c>
      <c r="BV41" s="72">
        <v>1.3245831999999999E-10</v>
      </c>
      <c r="BW41" s="72">
        <v>8.1110560000000005E-12</v>
      </c>
      <c r="BX41" s="72">
        <v>4.9674354000000001E-13</v>
      </c>
      <c r="BY41" s="72">
        <v>3.0419549999999997E-14</v>
      </c>
      <c r="BZ41" s="72">
        <v>1.8624300000000002E-15</v>
      </c>
      <c r="CA41" s="72">
        <v>1.1399171999999999E-16</v>
      </c>
      <c r="CB41" s="72">
        <v>6.974322E-18</v>
      </c>
      <c r="CC41" s="72">
        <v>4.2652144000000001E-19</v>
      </c>
      <c r="CD41" s="72">
        <v>2.607175E-20</v>
      </c>
      <c r="CE41" s="72">
        <v>1.5928376E-21</v>
      </c>
      <c r="CF41" s="72">
        <v>9.7396509999999999E-23</v>
      </c>
      <c r="CG41" s="72">
        <v>3.8468964E-24</v>
      </c>
      <c r="CH41" s="72">
        <v>0</v>
      </c>
      <c r="CI41" s="72">
        <v>2.6511624999999998E-15</v>
      </c>
      <c r="CJ41" s="72">
        <v>6.0153996000000001E-14</v>
      </c>
      <c r="CK41" s="72">
        <v>1.0979841000000001E-12</v>
      </c>
      <c r="CL41" s="72">
        <v>1.8947272999999999E-11</v>
      </c>
      <c r="CM41" s="72">
        <v>3.2125499999999999E-10</v>
      </c>
      <c r="CN41" s="72">
        <v>5.4118129999999999E-9</v>
      </c>
      <c r="CO41" s="72">
        <v>9.0853774000000002E-8</v>
      </c>
      <c r="CP41" s="72">
        <v>1.5203983000000001E-6</v>
      </c>
      <c r="CQ41" s="72">
        <v>2.5337756999999999E-5</v>
      </c>
      <c r="CR41" s="72">
        <v>4.1976334999999998E-4</v>
      </c>
      <c r="CS41" s="72">
        <v>6.8953796000000003E-3</v>
      </c>
      <c r="CT41" s="72">
        <v>3.4778061999999998E-2</v>
      </c>
      <c r="CU41" s="72">
        <v>9.4707264999999999E-2</v>
      </c>
      <c r="CV41" s="72">
        <v>0.18175393000000001</v>
      </c>
      <c r="CW41" s="72">
        <v>0.26691063999999998</v>
      </c>
      <c r="CX41" s="72">
        <v>0.30905744000000002</v>
      </c>
      <c r="CY41" s="72">
        <v>0.29876282999999998</v>
      </c>
      <c r="CZ41" s="72">
        <v>0.23451968000000001</v>
      </c>
      <c r="DA41" s="72">
        <v>0.14472477</v>
      </c>
      <c r="DB41" s="72">
        <v>6.6599900000000004E-2</v>
      </c>
      <c r="DC41" s="72">
        <v>2.0232646E-2</v>
      </c>
      <c r="DD41" s="72">
        <v>2.6401511999999999E-3</v>
      </c>
      <c r="DE41" s="72">
        <v>1.5789071E-4</v>
      </c>
      <c r="DF41" s="72">
        <v>9.5404279999999992E-6</v>
      </c>
      <c r="DG41" s="72">
        <v>5.8006350000000001E-7</v>
      </c>
      <c r="DH41" s="72">
        <v>3.5395389999999999E-8</v>
      </c>
      <c r="DI41" s="72">
        <v>2.1641486000000002E-9</v>
      </c>
      <c r="DJ41" s="72">
        <v>1.3245861000000001E-10</v>
      </c>
      <c r="DK41" s="72">
        <v>8.1110769999999997E-12</v>
      </c>
      <c r="DL41" s="72">
        <v>4.9674494999999999E-13</v>
      </c>
      <c r="DM41" s="72">
        <v>3.0419623000000003E-14</v>
      </c>
      <c r="DN41" s="72">
        <v>1.8624328000000001E-15</v>
      </c>
      <c r="DO41" s="72">
        <v>1.1399177000000001E-16</v>
      </c>
      <c r="DP41" s="72">
        <v>6.9743250000000001E-18</v>
      </c>
      <c r="DQ41" s="72">
        <v>4.2652263000000002E-19</v>
      </c>
      <c r="DR41" s="72">
        <v>2.6071891000000001E-20</v>
      </c>
      <c r="DS41" s="72">
        <v>1.5928424999999999E-21</v>
      </c>
      <c r="DT41" s="72">
        <v>9.7396704999999995E-23</v>
      </c>
      <c r="DU41" s="72">
        <v>3.8469053999999999E-24</v>
      </c>
      <c r="DV41" s="72">
        <v>0</v>
      </c>
      <c r="DW41" s="72">
        <v>2.6511749999999999E-15</v>
      </c>
      <c r="DX41" s="72">
        <v>6.0154299999999997E-14</v>
      </c>
      <c r="DY41" s="72">
        <v>1.0979896E-12</v>
      </c>
      <c r="DZ41" s="72">
        <v>1.8947360000000001E-11</v>
      </c>
      <c r="EA41" s="72">
        <v>3.2125635000000001E-10</v>
      </c>
      <c r="EB41" s="72">
        <v>5.4118354000000004E-9</v>
      </c>
      <c r="EC41" s="72">
        <v>9.0854199999999998E-8</v>
      </c>
      <c r="ED41" s="72">
        <v>1.5204047E-6</v>
      </c>
      <c r="EE41" s="72">
        <v>2.5337844E-5</v>
      </c>
      <c r="EF41" s="72">
        <v>4.1976471999999998E-4</v>
      </c>
      <c r="EG41" s="72">
        <v>6.8954042999999996E-3</v>
      </c>
      <c r="EH41" s="72">
        <v>3.4778185000000003E-2</v>
      </c>
      <c r="EI41" s="72">
        <v>9.4707559999999996E-2</v>
      </c>
      <c r="EJ41" s="72">
        <v>0.18175445000000001</v>
      </c>
      <c r="EK41" s="72">
        <v>0.26691133</v>
      </c>
      <c r="EL41" s="72">
        <v>0.30905816000000003</v>
      </c>
      <c r="EM41" s="72">
        <v>0.29876350000000002</v>
      </c>
      <c r="EN41" s="72">
        <v>0.23452002999999999</v>
      </c>
      <c r="EO41" s="72">
        <v>0.14472499999999999</v>
      </c>
      <c r="EP41" s="72">
        <v>6.6600010000000001E-2</v>
      </c>
      <c r="EQ41" s="72">
        <v>2.0232666E-2</v>
      </c>
      <c r="ER41" s="72">
        <v>2.6401520000000002E-3</v>
      </c>
      <c r="ES41" s="72">
        <v>1.578908E-4</v>
      </c>
      <c r="ET41" s="72">
        <v>9.5404329999999996E-6</v>
      </c>
      <c r="EU41" s="72">
        <v>5.800637E-7</v>
      </c>
      <c r="EV41" s="72">
        <v>3.5395387999999998E-8</v>
      </c>
      <c r="EW41" s="72">
        <v>2.1641474999999998E-9</v>
      </c>
      <c r="EX41" s="72">
        <v>1.3245848999999999E-10</v>
      </c>
      <c r="EY41" s="72">
        <v>8.1110629999999997E-12</v>
      </c>
      <c r="EZ41" s="72">
        <v>4.9674387000000003E-13</v>
      </c>
      <c r="FA41" s="72">
        <v>3.0419552000000003E-14</v>
      </c>
      <c r="FB41" s="72">
        <v>1.8624291999999999E-15</v>
      </c>
      <c r="FC41" s="72">
        <v>1.1399154E-16</v>
      </c>
      <c r="FD41" s="72">
        <v>6.9743154000000004E-18</v>
      </c>
      <c r="FE41" s="72">
        <v>4.2652290000000001E-19</v>
      </c>
      <c r="FF41" s="72">
        <v>2.6071835000000001E-20</v>
      </c>
      <c r="FG41" s="72">
        <v>1.5928440999999999E-21</v>
      </c>
      <c r="FH41" s="72">
        <v>9.7396655000000001E-23</v>
      </c>
      <c r="FI41" s="72">
        <v>3.8469039999999997E-24</v>
      </c>
      <c r="FJ41" s="72">
        <v>0</v>
      </c>
      <c r="FK41" s="72">
        <v>2.6511803000000002E-15</v>
      </c>
      <c r="FL41" s="72">
        <v>6.0154410000000002E-14</v>
      </c>
      <c r="FM41" s="72">
        <v>1.0979914999999999E-12</v>
      </c>
      <c r="FN41" s="72">
        <v>1.8947395999999999E-11</v>
      </c>
      <c r="FO41" s="72">
        <v>3.2125694E-10</v>
      </c>
      <c r="FP41" s="72">
        <v>5.4118415999999999E-9</v>
      </c>
      <c r="FQ41" s="72">
        <v>9.0854286000000006E-8</v>
      </c>
      <c r="FR41" s="72">
        <v>1.5204075E-6</v>
      </c>
      <c r="FS41" s="72">
        <v>2.5337898000000001E-5</v>
      </c>
      <c r="FT41" s="72">
        <v>4.1976554000000001E-4</v>
      </c>
      <c r="FU41" s="72">
        <v>6.8954180000000004E-3</v>
      </c>
      <c r="FV41" s="72">
        <v>3.4778249999999997E-2</v>
      </c>
      <c r="FW41" s="72">
        <v>9.4707735000000001E-2</v>
      </c>
      <c r="FX41" s="72">
        <v>0.18175474999999999</v>
      </c>
      <c r="FY41" s="72">
        <v>0.26691160000000003</v>
      </c>
      <c r="FZ41" s="72">
        <v>0.30905833999999999</v>
      </c>
      <c r="GA41" s="72">
        <v>0.29876356999999998</v>
      </c>
      <c r="GB41" s="72">
        <v>0.23452006</v>
      </c>
      <c r="GC41" s="72">
        <v>0.14472498</v>
      </c>
      <c r="GD41" s="72">
        <v>6.6599989999999998E-2</v>
      </c>
      <c r="GE41" s="72">
        <v>2.0232653E-2</v>
      </c>
      <c r="GF41" s="72">
        <v>2.6401469999999998E-3</v>
      </c>
      <c r="GG41" s="72">
        <v>1.5789037999999999E-4</v>
      </c>
      <c r="GH41" s="72">
        <v>9.5404040000000003E-6</v>
      </c>
      <c r="GI41" s="72">
        <v>5.8006196000000004E-7</v>
      </c>
      <c r="GJ41" s="72">
        <v>3.5395267000000003E-8</v>
      </c>
      <c r="GK41" s="72">
        <v>2.164139E-9</v>
      </c>
      <c r="GL41" s="72">
        <v>1.3245794999999999E-10</v>
      </c>
      <c r="GM41" s="72">
        <v>8.1110319999999996E-12</v>
      </c>
      <c r="GN41" s="72">
        <v>4.9674223999999996E-13</v>
      </c>
      <c r="GO41" s="72">
        <v>3.0419503999999999E-14</v>
      </c>
      <c r="GP41" s="72">
        <v>1.8624316999999999E-15</v>
      </c>
      <c r="GQ41" s="72">
        <v>1.1399190000000001E-16</v>
      </c>
      <c r="GR41" s="72">
        <v>6.9743110000000007E-18</v>
      </c>
      <c r="GS41" s="72">
        <v>4.2652033E-19</v>
      </c>
      <c r="GT41" s="72">
        <v>2.607179E-20</v>
      </c>
      <c r="GU41" s="72">
        <v>1.5928387000000001E-21</v>
      </c>
      <c r="GV41" s="72">
        <v>9.7396340000000001E-23</v>
      </c>
      <c r="GW41" s="72">
        <v>3.8468900000000001E-24</v>
      </c>
      <c r="GX41" s="72">
        <v>0</v>
      </c>
      <c r="GY41" s="72">
        <v>2.6511882999999999E-15</v>
      </c>
      <c r="GZ41" s="72">
        <v>6.0154585999999996E-14</v>
      </c>
      <c r="HA41" s="72">
        <v>1.0979949000000001E-12</v>
      </c>
      <c r="HB41" s="72">
        <v>1.8947453E-11</v>
      </c>
      <c r="HC41" s="72">
        <v>3.2125785000000002E-10</v>
      </c>
      <c r="HD41" s="72">
        <v>5.4118580000000002E-9</v>
      </c>
      <c r="HE41" s="72">
        <v>9.0854509999999998E-8</v>
      </c>
      <c r="HF41" s="72">
        <v>1.5204089E-6</v>
      </c>
      <c r="HG41" s="72">
        <v>2.5337928E-5</v>
      </c>
      <c r="HH41" s="72">
        <v>4.1976615000000002E-4</v>
      </c>
      <c r="HI41" s="72">
        <v>6.8954252999999998E-3</v>
      </c>
      <c r="HJ41" s="72">
        <v>3.4778285999999999E-2</v>
      </c>
      <c r="HK41" s="72">
        <v>9.470779E-2</v>
      </c>
      <c r="HL41" s="72">
        <v>0.18175468</v>
      </c>
      <c r="HM41" s="72">
        <v>0.26691140000000002</v>
      </c>
      <c r="HN41" s="72">
        <v>0.309058</v>
      </c>
      <c r="HO41" s="72">
        <v>0.29876322</v>
      </c>
      <c r="HP41" s="72">
        <v>0.23451971999999999</v>
      </c>
      <c r="HQ41" s="72">
        <v>0.14472477</v>
      </c>
      <c r="HR41" s="72">
        <v>6.6599846000000004E-2</v>
      </c>
      <c r="HS41" s="72">
        <v>2.0232597000000001E-2</v>
      </c>
      <c r="HT41" s="72">
        <v>2.6401355999999998E-3</v>
      </c>
      <c r="HU41" s="72">
        <v>1.5788968E-4</v>
      </c>
      <c r="HV41" s="72">
        <v>9.5403620000000004E-6</v>
      </c>
      <c r="HW41" s="72">
        <v>5.8005939999999996E-7</v>
      </c>
      <c r="HX41" s="72">
        <v>3.5395119999999999E-8</v>
      </c>
      <c r="HY41" s="72">
        <v>2.1641313000000001E-9</v>
      </c>
      <c r="HZ41" s="72">
        <v>1.3245758999999999E-10</v>
      </c>
      <c r="IA41" s="72">
        <v>8.1110179999999996E-12</v>
      </c>
      <c r="IB41" s="72">
        <v>4.9674127000000005E-13</v>
      </c>
      <c r="IC41" s="72">
        <v>3.0419390000000001E-14</v>
      </c>
      <c r="ID41" s="72">
        <v>1.8624215000000001E-15</v>
      </c>
      <c r="IE41" s="72">
        <v>1.1399131999999999E-16</v>
      </c>
      <c r="IF41" s="72">
        <v>6.9742979999999994E-18</v>
      </c>
      <c r="IG41" s="72">
        <v>4.2651997000000001E-19</v>
      </c>
      <c r="IH41" s="72">
        <v>2.6071763999999999E-20</v>
      </c>
      <c r="II41" s="72">
        <v>1.5928343000000001E-21</v>
      </c>
      <c r="IJ41" s="72">
        <v>9.7396079999999999E-23</v>
      </c>
      <c r="IK41" s="72">
        <v>3.8468818000000001E-24</v>
      </c>
      <c r="IL41" s="72">
        <v>0</v>
      </c>
      <c r="IM41" s="72">
        <v>2.6511819999999999E-15</v>
      </c>
      <c r="IN41" s="72">
        <v>6.0154443999999996E-14</v>
      </c>
      <c r="IO41" s="72">
        <v>1.0979921999999999E-12</v>
      </c>
      <c r="IP41" s="72">
        <v>1.8947404000000001E-11</v>
      </c>
      <c r="IQ41" s="72">
        <v>3.2125716E-10</v>
      </c>
      <c r="IR41" s="72">
        <v>5.411847E-9</v>
      </c>
      <c r="IS41" s="72">
        <v>9.085431E-8</v>
      </c>
      <c r="IT41" s="72">
        <v>1.520406E-6</v>
      </c>
      <c r="IU41" s="72">
        <v>2.5337874999999998E-5</v>
      </c>
      <c r="IV41" s="72">
        <v>4.1976532999999999E-4</v>
      </c>
      <c r="IW41" s="72">
        <v>6.8954150000000002E-3</v>
      </c>
      <c r="IX41" s="72">
        <v>3.4778233999999998E-2</v>
      </c>
      <c r="IY41" s="72">
        <v>9.4707669999999994E-2</v>
      </c>
      <c r="IZ41" s="72">
        <v>0.18175453</v>
      </c>
      <c r="JA41" s="72">
        <v>0.26691118000000003</v>
      </c>
      <c r="JB41" s="72">
        <v>0.30905768</v>
      </c>
      <c r="JC41" s="72">
        <v>0.29876269999999999</v>
      </c>
      <c r="JD41" s="72">
        <v>0.23451910000000001</v>
      </c>
      <c r="JE41" s="72">
        <v>0.14472438000000001</v>
      </c>
      <c r="JF41" s="72">
        <v>6.6599703999999996E-2</v>
      </c>
      <c r="JG41" s="72">
        <v>2.0232553E-2</v>
      </c>
      <c r="JH41" s="72">
        <v>2.6401269999999999E-3</v>
      </c>
      <c r="JI41" s="72">
        <v>1.5788917999999999E-4</v>
      </c>
      <c r="JJ41" s="72">
        <v>9.5403359999999993E-6</v>
      </c>
      <c r="JK41" s="72">
        <v>5.8005804E-7</v>
      </c>
      <c r="JL41" s="72">
        <v>3.5395050000000003E-8</v>
      </c>
      <c r="JM41" s="72">
        <v>2.1641273E-9</v>
      </c>
      <c r="JN41" s="72">
        <v>1.3245735000000001E-10</v>
      </c>
      <c r="JO41" s="72">
        <v>8.1110075E-12</v>
      </c>
      <c r="JP41" s="72">
        <v>4.9674109999999999E-13</v>
      </c>
      <c r="JQ41" s="72">
        <v>3.0419375999999997E-14</v>
      </c>
      <c r="JR41" s="72">
        <v>1.8624158E-15</v>
      </c>
      <c r="JS41" s="72">
        <v>1.1399075999999999E-16</v>
      </c>
      <c r="JT41" s="72">
        <v>6.9742729999999993E-18</v>
      </c>
      <c r="JU41" s="72">
        <v>4.2651969999999998E-19</v>
      </c>
      <c r="JV41" s="72">
        <v>2.6071712E-20</v>
      </c>
      <c r="JW41" s="72">
        <v>1.5928309999999999E-21</v>
      </c>
      <c r="JX41" s="72">
        <v>9.7395870000000003E-23</v>
      </c>
      <c r="JY41" s="72">
        <v>3.8468734999999999E-24</v>
      </c>
      <c r="JZ41" s="72">
        <v>0</v>
      </c>
      <c r="KA41" s="72">
        <v>2.6511792E-15</v>
      </c>
      <c r="KB41" s="72">
        <v>6.0154369999999997E-14</v>
      </c>
      <c r="KC41" s="72">
        <v>1.0979911000000001E-12</v>
      </c>
      <c r="KD41" s="72">
        <v>1.8947384999999999E-11</v>
      </c>
      <c r="KE41" s="72">
        <v>3.2125673999999999E-10</v>
      </c>
      <c r="KF41" s="72">
        <v>5.4118409999999997E-9</v>
      </c>
      <c r="KG41" s="72">
        <v>9.0854249999999994E-8</v>
      </c>
      <c r="KH41" s="72">
        <v>1.5204054999999999E-6</v>
      </c>
      <c r="KI41" s="72">
        <v>2.5337877000000001E-5</v>
      </c>
      <c r="KJ41" s="72">
        <v>4.197653E-4</v>
      </c>
      <c r="KK41" s="72">
        <v>6.8954135999999997E-3</v>
      </c>
      <c r="KL41" s="72">
        <v>3.4778169999999997E-2</v>
      </c>
      <c r="KM41" s="72">
        <v>9.4707509999999995E-2</v>
      </c>
      <c r="KN41" s="72">
        <v>0.18175425000000001</v>
      </c>
      <c r="KO41" s="72">
        <v>0.26691081999999999</v>
      </c>
      <c r="KP41" s="72">
        <v>0.30905733000000002</v>
      </c>
      <c r="KQ41" s="72">
        <v>0.29876237999999999</v>
      </c>
      <c r="KR41" s="72">
        <v>0.23451876999999999</v>
      </c>
      <c r="KS41" s="72">
        <v>0.14472419</v>
      </c>
      <c r="KT41" s="72">
        <v>6.659959E-2</v>
      </c>
      <c r="KU41" s="72">
        <v>2.0232527E-2</v>
      </c>
      <c r="KV41" s="72">
        <v>2.6401257999999999E-3</v>
      </c>
      <c r="KW41" s="72">
        <v>1.5788911E-4</v>
      </c>
      <c r="KX41" s="72">
        <v>9.540332E-6</v>
      </c>
      <c r="KY41" s="72">
        <v>5.8005799999999997E-7</v>
      </c>
      <c r="KZ41" s="72">
        <v>3.5395053999999998E-8</v>
      </c>
      <c r="LA41" s="72">
        <v>2.1641273E-9</v>
      </c>
      <c r="LB41" s="72">
        <v>1.3245725E-10</v>
      </c>
      <c r="LC41" s="72">
        <v>8.1109929999999997E-12</v>
      </c>
      <c r="LD41" s="72">
        <v>4.9674019999999998E-13</v>
      </c>
      <c r="LE41" s="72">
        <v>3.0419355000000001E-14</v>
      </c>
      <c r="LF41" s="72">
        <v>1.8624161999999999E-15</v>
      </c>
      <c r="LG41" s="72">
        <v>1.1399072E-16</v>
      </c>
      <c r="LH41" s="72">
        <v>6.9742650000000001E-18</v>
      </c>
      <c r="LI41" s="72">
        <v>4.2651939999999999E-19</v>
      </c>
      <c r="LJ41" s="72">
        <v>2.6071665000000001E-20</v>
      </c>
      <c r="LK41" s="72">
        <v>1.5928292000000001E-21</v>
      </c>
      <c r="LL41" s="72">
        <v>9.7395770000000004E-23</v>
      </c>
      <c r="LM41" s="72">
        <v>3.8468690000000004E-24</v>
      </c>
      <c r="LN41" s="72">
        <v>0</v>
      </c>
      <c r="LO41" s="72">
        <v>2.6511711999999998E-15</v>
      </c>
      <c r="LP41" s="72">
        <v>6.0154169999999995E-14</v>
      </c>
      <c r="LQ41" s="72">
        <v>1.0979876000000001E-12</v>
      </c>
      <c r="LR41" s="72">
        <v>1.8947321000000001E-11</v>
      </c>
      <c r="LS41" s="72">
        <v>3.2125555000000001E-10</v>
      </c>
      <c r="LT41" s="72">
        <v>5.4118229999999997E-9</v>
      </c>
      <c r="LU41" s="72">
        <v>9.0854030000000004E-8</v>
      </c>
      <c r="LV41" s="72">
        <v>1.5204032E-6</v>
      </c>
      <c r="LW41" s="72">
        <v>2.5337838000000001E-5</v>
      </c>
      <c r="LX41" s="72">
        <v>4.1976471999999998E-4</v>
      </c>
      <c r="LY41" s="72">
        <v>6.8954070000000001E-3</v>
      </c>
      <c r="LZ41" s="72">
        <v>3.4778174000000002E-2</v>
      </c>
      <c r="MA41" s="72">
        <v>9.4707440000000004E-2</v>
      </c>
      <c r="MB41" s="72">
        <v>0.18175404000000001</v>
      </c>
      <c r="MC41" s="72">
        <v>0.26691042999999998</v>
      </c>
      <c r="MD41" s="72">
        <v>0.30905687999999998</v>
      </c>
      <c r="ME41" s="72">
        <v>0.29876207999999999</v>
      </c>
      <c r="MF41" s="72">
        <v>0.23451869</v>
      </c>
      <c r="MG41" s="72">
        <v>0.14472412000000001</v>
      </c>
      <c r="MH41" s="72">
        <v>6.659959E-2</v>
      </c>
      <c r="MI41" s="72">
        <v>2.0232541E-2</v>
      </c>
      <c r="MJ41" s="72">
        <v>2.6401346999999999E-3</v>
      </c>
      <c r="MK41" s="72">
        <v>1.5788969000000001E-4</v>
      </c>
      <c r="ML41" s="72">
        <v>9.5403675000000004E-6</v>
      </c>
      <c r="MM41" s="72">
        <v>5.8006003000000002E-7</v>
      </c>
      <c r="MN41" s="72">
        <v>3.5395190000000001E-8</v>
      </c>
      <c r="MO41" s="72">
        <v>2.1641357999999998E-9</v>
      </c>
      <c r="MP41" s="72">
        <v>1.3245769999999999E-10</v>
      </c>
      <c r="MQ41" s="72">
        <v>8.1110119999999993E-12</v>
      </c>
      <c r="MR41" s="72">
        <v>4.9674069999999996E-13</v>
      </c>
      <c r="MS41" s="72">
        <v>3.0419396E-14</v>
      </c>
      <c r="MT41" s="72">
        <v>1.862422E-15</v>
      </c>
      <c r="MU41" s="72">
        <v>1.1399120000000001E-16</v>
      </c>
      <c r="MV41" s="72">
        <v>6.9742920000000008E-18</v>
      </c>
      <c r="MW41" s="72">
        <v>4.2652050000000001E-19</v>
      </c>
      <c r="MX41" s="72">
        <v>2.6071709999999999E-20</v>
      </c>
      <c r="MY41" s="72">
        <v>1.5928321E-21</v>
      </c>
      <c r="MZ41" s="72">
        <v>9.7395970000000003E-23</v>
      </c>
      <c r="NA41" s="72">
        <v>3.846877E-24</v>
      </c>
      <c r="NB41" s="72">
        <v>0</v>
      </c>
      <c r="NC41" s="72">
        <v>2.6511615E-15</v>
      </c>
      <c r="ND41" s="72">
        <v>6.0153955999999996E-14</v>
      </c>
      <c r="NE41" s="72">
        <v>1.0979830999999999E-12</v>
      </c>
      <c r="NF41" s="72">
        <v>1.8947244999999999E-11</v>
      </c>
      <c r="NG41" s="72">
        <v>3.2125427E-10</v>
      </c>
      <c r="NH41" s="72">
        <v>5.4117986000000002E-9</v>
      </c>
      <c r="NI41" s="72">
        <v>9.0853589999999996E-8</v>
      </c>
      <c r="NJ41" s="72">
        <v>1.5203956E-6</v>
      </c>
      <c r="NK41" s="72">
        <v>2.5337723999999999E-5</v>
      </c>
      <c r="NL41" s="72">
        <v>4.1976315000000002E-4</v>
      </c>
      <c r="NM41" s="72">
        <v>6.8953833999999999E-3</v>
      </c>
      <c r="NN41" s="72">
        <v>3.4778107000000003E-2</v>
      </c>
      <c r="NO41" s="72">
        <v>9.4707294999999997E-2</v>
      </c>
      <c r="NP41" s="72">
        <v>0.18175387000000001</v>
      </c>
      <c r="NQ41" s="72">
        <v>0.26691029999999999</v>
      </c>
      <c r="NR41" s="72">
        <v>0.30905690000000002</v>
      </c>
      <c r="NS41" s="72">
        <v>0.29876214000000001</v>
      </c>
      <c r="NT41" s="72">
        <v>0.23451884000000001</v>
      </c>
      <c r="NU41" s="72">
        <v>0.14472423000000001</v>
      </c>
      <c r="NV41" s="72">
        <v>6.6599690000000003E-2</v>
      </c>
      <c r="NW41" s="72">
        <v>2.0232571000000001E-2</v>
      </c>
      <c r="NX41" s="72">
        <v>2.6401406999999998E-3</v>
      </c>
      <c r="NY41" s="72">
        <v>1.5789007000000001E-4</v>
      </c>
      <c r="NZ41" s="72">
        <v>9.5403875000000001E-6</v>
      </c>
      <c r="OA41" s="72">
        <v>5.8006109999999999E-7</v>
      </c>
      <c r="OB41" s="72">
        <v>3.5395245999999999E-8</v>
      </c>
      <c r="OC41" s="72">
        <v>2.1641395000000002E-9</v>
      </c>
      <c r="OD41" s="72">
        <v>1.3245794999999999E-10</v>
      </c>
      <c r="OE41" s="72">
        <v>8.1110250000000004E-12</v>
      </c>
      <c r="OF41" s="72">
        <v>4.9674120000000005E-13</v>
      </c>
      <c r="OG41" s="72">
        <v>3.0419393E-14</v>
      </c>
      <c r="OH41" s="72">
        <v>1.8624227999999999E-15</v>
      </c>
      <c r="OI41" s="72">
        <v>1.1399138E-16</v>
      </c>
      <c r="OJ41" s="72">
        <v>6.9743069999999996E-18</v>
      </c>
      <c r="OK41" s="72">
        <v>4.2652115999999998E-19</v>
      </c>
      <c r="OL41" s="72">
        <v>2.6071736E-20</v>
      </c>
      <c r="OM41" s="72">
        <v>1.5928337E-21</v>
      </c>
      <c r="ON41" s="72">
        <v>9.7396059999999995E-23</v>
      </c>
      <c r="OO41" s="72">
        <v>3.84688E-24</v>
      </c>
      <c r="OP41" s="72">
        <v>0</v>
      </c>
      <c r="OQ41" s="72">
        <v>2.6511543000000001E-15</v>
      </c>
      <c r="OR41" s="72">
        <v>6.0153786000000001E-14</v>
      </c>
      <c r="OS41" s="72">
        <v>1.0979809E-12</v>
      </c>
      <c r="OT41" s="72">
        <v>1.8947215000000001E-11</v>
      </c>
      <c r="OU41" s="72">
        <v>3.2125385999999998E-10</v>
      </c>
      <c r="OV41" s="72">
        <v>5.4117906000000002E-9</v>
      </c>
      <c r="OW41" s="72">
        <v>9.0853370000000005E-8</v>
      </c>
      <c r="OX41" s="72">
        <v>1.5203908E-6</v>
      </c>
      <c r="OY41" s="72">
        <v>2.5337638E-5</v>
      </c>
      <c r="OZ41" s="72">
        <v>4.1976166999999997E-4</v>
      </c>
      <c r="PA41" s="72">
        <v>6.8953647E-3</v>
      </c>
      <c r="PB41" s="72">
        <v>3.4778061999999998E-2</v>
      </c>
      <c r="PC41" s="72">
        <v>9.4707250000000007E-2</v>
      </c>
      <c r="PD41" s="72">
        <v>0.18175383000000001</v>
      </c>
      <c r="PE41" s="72">
        <v>0.26691028</v>
      </c>
      <c r="PF41" s="72">
        <v>0.30905682000000001</v>
      </c>
      <c r="PG41" s="72">
        <v>0.29876226</v>
      </c>
      <c r="PH41" s="72">
        <v>0.23451900000000001</v>
      </c>
      <c r="PI41" s="72">
        <v>0.1447244</v>
      </c>
      <c r="PJ41" s="72">
        <v>6.6599749999999999E-2</v>
      </c>
      <c r="PK41" s="72">
        <v>2.0232607E-2</v>
      </c>
      <c r="PL41" s="72">
        <v>2.6401480000000001E-3</v>
      </c>
      <c r="PM41" s="72">
        <v>1.5789054E-4</v>
      </c>
      <c r="PN41" s="72">
        <v>9.5404169999999992E-6</v>
      </c>
      <c r="PO41" s="72">
        <v>5.8006252999999999E-7</v>
      </c>
      <c r="PP41" s="72">
        <v>3.5395320000000003E-8</v>
      </c>
      <c r="PQ41" s="72">
        <v>2.1641430000000001E-9</v>
      </c>
      <c r="PR41" s="72">
        <v>1.3245825000000001E-10</v>
      </c>
      <c r="PS41" s="72">
        <v>8.1110509999999992E-12</v>
      </c>
      <c r="PT41" s="72">
        <v>4.9674295000000005E-13</v>
      </c>
      <c r="PU41" s="72">
        <v>3.04195E-14</v>
      </c>
      <c r="PV41" s="72">
        <v>1.8624280000000001E-15</v>
      </c>
      <c r="PW41" s="72">
        <v>1.1399168E-16</v>
      </c>
      <c r="PX41" s="72">
        <v>6.9743240000000005E-18</v>
      </c>
      <c r="PY41" s="72">
        <v>4.2652209999999998E-19</v>
      </c>
      <c r="PZ41" s="72">
        <v>2.6071797000000001E-20</v>
      </c>
      <c r="QA41" s="72">
        <v>1.5928378000000001E-21</v>
      </c>
      <c r="QB41" s="72">
        <v>9.7396279999999999E-23</v>
      </c>
      <c r="QC41" s="72">
        <v>3.8468897000000003E-24</v>
      </c>
      <c r="QD41" s="72">
        <v>0</v>
      </c>
      <c r="QE41" s="72">
        <v>2.6511458000000001E-15</v>
      </c>
      <c r="QF41" s="72">
        <v>6.0153597000000004E-14</v>
      </c>
      <c r="QG41" s="72">
        <v>1.0979763E-12</v>
      </c>
      <c r="QH41" s="72">
        <v>1.8947130000000001E-11</v>
      </c>
      <c r="QI41" s="72">
        <v>3.212526E-10</v>
      </c>
      <c r="QJ41" s="72">
        <v>5.411772E-9</v>
      </c>
      <c r="QK41" s="72">
        <v>9.0853100000000005E-8</v>
      </c>
      <c r="QL41" s="72">
        <v>1.5203865E-6</v>
      </c>
      <c r="QM41" s="72">
        <v>2.5337553000000001E-5</v>
      </c>
      <c r="QN41" s="72">
        <v>4.1976018000000002E-4</v>
      </c>
      <c r="QO41" s="72">
        <v>6.8953349999999998E-3</v>
      </c>
      <c r="QP41" s="72">
        <v>3.4777983999999998E-2</v>
      </c>
      <c r="QQ41" s="72">
        <v>9.4707230000000003E-2</v>
      </c>
      <c r="QR41" s="72">
        <v>0.18175389</v>
      </c>
      <c r="QS41" s="72">
        <v>0.26691042999999998</v>
      </c>
      <c r="QT41" s="72">
        <v>0.30905715</v>
      </c>
      <c r="QU41" s="72">
        <v>0.29876244000000002</v>
      </c>
      <c r="QV41" s="72">
        <v>0.23451928999999999</v>
      </c>
      <c r="QW41" s="72">
        <v>0.14472462</v>
      </c>
      <c r="QX41" s="72">
        <v>6.6599850000000002E-2</v>
      </c>
      <c r="QY41" s="72">
        <v>2.0232635999999998E-2</v>
      </c>
      <c r="QZ41" s="72">
        <v>2.6401514E-3</v>
      </c>
      <c r="RA41" s="72">
        <v>1.5789073999999999E-4</v>
      </c>
      <c r="RB41" s="72">
        <v>9.5404299999999997E-6</v>
      </c>
      <c r="RC41" s="72">
        <v>5.8006356000000002E-7</v>
      </c>
      <c r="RD41" s="72">
        <v>3.5395380000000002E-8</v>
      </c>
      <c r="RE41" s="72">
        <v>2.1641469000000001E-9</v>
      </c>
      <c r="RF41" s="72">
        <v>1.3245848999999999E-10</v>
      </c>
      <c r="RG41" s="72">
        <v>8.111072E-12</v>
      </c>
      <c r="RH41" s="72">
        <v>4.9674484000000005E-13</v>
      </c>
      <c r="RI41" s="72">
        <v>3.0419642999999999E-14</v>
      </c>
      <c r="RJ41" s="72">
        <v>1.8624363999999998E-15</v>
      </c>
      <c r="RK41" s="72">
        <v>1.1399209E-16</v>
      </c>
      <c r="RL41" s="72">
        <v>6.9743460000000006E-18</v>
      </c>
      <c r="RM41" s="72">
        <v>4.2652332999999998E-19</v>
      </c>
      <c r="RN41" s="72">
        <v>2.6071881E-20</v>
      </c>
      <c r="RO41" s="72">
        <v>1.5928435000000001E-21</v>
      </c>
      <c r="RP41" s="72">
        <v>9.7396604000000003E-23</v>
      </c>
      <c r="RQ41" s="72">
        <v>3.8469014999999998E-24</v>
      </c>
      <c r="RR41" s="72">
        <v>0</v>
      </c>
      <c r="RS41" s="72">
        <v>2.6511375E-15</v>
      </c>
      <c r="RT41" s="72">
        <v>6.0153399999999995E-14</v>
      </c>
      <c r="RU41" s="72">
        <v>1.0979732999999999E-12</v>
      </c>
      <c r="RV41" s="72">
        <v>1.8947086999999998E-11</v>
      </c>
      <c r="RW41" s="72">
        <v>3.2125186000000002E-10</v>
      </c>
      <c r="RX41" s="72">
        <v>5.4117634999999998E-9</v>
      </c>
      <c r="RY41" s="72">
        <v>9.0853020000000006E-8</v>
      </c>
      <c r="RZ41" s="72">
        <v>1.5203854000000001E-6</v>
      </c>
      <c r="SA41" s="72">
        <v>2.5337530000000001E-5</v>
      </c>
      <c r="SB41" s="72">
        <v>4.1975957000000002E-4</v>
      </c>
      <c r="SC41" s="72">
        <v>6.8953247000000002E-3</v>
      </c>
      <c r="SD41" s="72">
        <v>3.4777946999999997E-2</v>
      </c>
      <c r="SE41" s="72">
        <v>9.470713E-2</v>
      </c>
      <c r="SF41" s="72">
        <v>0.18175374999999999</v>
      </c>
      <c r="SG41" s="72">
        <v>0.26691034000000002</v>
      </c>
      <c r="SH41" s="72">
        <v>0.30905712000000002</v>
      </c>
      <c r="SI41" s="72">
        <v>0.29876247</v>
      </c>
      <c r="SJ41" s="72">
        <v>0.23451942000000001</v>
      </c>
      <c r="SK41" s="72">
        <v>0.14472473</v>
      </c>
      <c r="SL41" s="72">
        <v>6.6599900000000004E-2</v>
      </c>
      <c r="SM41" s="72">
        <v>2.0232644000000001E-2</v>
      </c>
      <c r="SN41" s="72">
        <v>2.6401505000000001E-3</v>
      </c>
      <c r="SO41" s="72">
        <v>1.5789067999999999E-4</v>
      </c>
      <c r="SP41" s="72">
        <v>9.5404274999999996E-6</v>
      </c>
      <c r="SQ41" s="72">
        <v>5.8006344000000001E-7</v>
      </c>
      <c r="SR41" s="72">
        <v>3.5395376999999998E-8</v>
      </c>
      <c r="SS41" s="72">
        <v>2.1641469000000001E-9</v>
      </c>
      <c r="ST41" s="72">
        <v>1.3245845999999999E-10</v>
      </c>
      <c r="SU41" s="72">
        <v>8.1110700000000005E-12</v>
      </c>
      <c r="SV41" s="72">
        <v>4.9674494999999999E-13</v>
      </c>
      <c r="SW41" s="72">
        <v>3.0419667000000001E-14</v>
      </c>
      <c r="SX41" s="72">
        <v>1.8624387000000002E-15</v>
      </c>
      <c r="SY41" s="72">
        <v>1.139922E-16</v>
      </c>
      <c r="SZ41" s="72">
        <v>6.9743449999999995E-18</v>
      </c>
      <c r="TA41" s="72">
        <v>4.2652311999999999E-19</v>
      </c>
      <c r="TB41" s="72">
        <v>2.6071885E-20</v>
      </c>
      <c r="TC41" s="72">
        <v>1.5928439E-21</v>
      </c>
      <c r="TD41" s="72">
        <v>9.7396623000000005E-23</v>
      </c>
      <c r="TE41" s="72">
        <v>3.846902E-24</v>
      </c>
      <c r="TF41" s="72">
        <v>0</v>
      </c>
      <c r="TG41" s="72">
        <v>2.6511301000000001E-15</v>
      </c>
      <c r="TH41" s="72">
        <v>6.0153210000000004E-14</v>
      </c>
      <c r="TI41" s="72">
        <v>1.0979697E-12</v>
      </c>
      <c r="TJ41" s="72">
        <v>1.8947018000000001E-11</v>
      </c>
      <c r="TK41" s="72">
        <v>3.2125070000000002E-10</v>
      </c>
      <c r="TL41" s="72">
        <v>5.4117413000000002E-9</v>
      </c>
      <c r="TM41" s="72">
        <v>9.0852570000000002E-8</v>
      </c>
      <c r="TN41" s="72">
        <v>1.5203782999999999E-6</v>
      </c>
      <c r="TO41" s="72">
        <v>2.5337436000000001E-5</v>
      </c>
      <c r="TP41" s="72">
        <v>4.1975839999999998E-4</v>
      </c>
      <c r="TQ41" s="72">
        <v>6.8953126E-3</v>
      </c>
      <c r="TR41" s="72">
        <v>3.4777916999999998E-2</v>
      </c>
      <c r="TS41" s="72">
        <v>9.4707094000000006E-2</v>
      </c>
      <c r="TT41" s="72">
        <v>0.18175383000000001</v>
      </c>
      <c r="TU41" s="72">
        <v>0.26691058000000001</v>
      </c>
      <c r="TV41" s="72">
        <v>0.30905739999999998</v>
      </c>
      <c r="TW41" s="72">
        <v>0.29876274000000003</v>
      </c>
      <c r="TX41" s="72">
        <v>0.23451968000000001</v>
      </c>
      <c r="TY41" s="72">
        <v>0.14472483</v>
      </c>
      <c r="TZ41" s="72">
        <v>6.6599930000000002E-2</v>
      </c>
      <c r="UA41" s="72">
        <v>2.0232653E-2</v>
      </c>
      <c r="UB41" s="72">
        <v>2.6401534999999999E-3</v>
      </c>
      <c r="UC41" s="72">
        <v>1.5789081000000001E-4</v>
      </c>
      <c r="UD41" s="72">
        <v>9.5404329999999996E-6</v>
      </c>
      <c r="UE41" s="72">
        <v>5.8006394999999995E-7</v>
      </c>
      <c r="UF41" s="72">
        <v>3.5395429999999998E-8</v>
      </c>
      <c r="UG41" s="72">
        <v>2.1641512999999998E-9</v>
      </c>
      <c r="UH41" s="72">
        <v>1.3245874999999999E-10</v>
      </c>
      <c r="UI41" s="72">
        <v>8.1110870000000006E-12</v>
      </c>
      <c r="UJ41" s="72">
        <v>4.9674604000000004E-13</v>
      </c>
      <c r="UK41" s="72">
        <v>3.0419730000000003E-14</v>
      </c>
      <c r="UL41" s="72">
        <v>1.8624430000000002E-15</v>
      </c>
      <c r="UM41" s="72">
        <v>1.1399244000000001E-16</v>
      </c>
      <c r="UN41" s="72">
        <v>6.9743569999999998E-18</v>
      </c>
      <c r="UO41" s="72">
        <v>4.2652376999999998E-19</v>
      </c>
      <c r="UP41" s="72">
        <v>2.607192E-20</v>
      </c>
      <c r="UQ41" s="72">
        <v>1.5928459999999999E-21</v>
      </c>
      <c r="UR41" s="72">
        <v>9.7396770000000001E-23</v>
      </c>
      <c r="US41" s="72">
        <v>3.8469074000000003E-24</v>
      </c>
      <c r="UT41" s="72">
        <v>0</v>
      </c>
      <c r="UU41" s="72">
        <v>2.6511320000000002E-15</v>
      </c>
      <c r="UV41" s="72">
        <v>6.0153280000000004E-14</v>
      </c>
      <c r="UW41" s="72">
        <v>1.0979711E-12</v>
      </c>
      <c r="UX41" s="72">
        <v>1.8947036999999999E-11</v>
      </c>
      <c r="UY41" s="72">
        <v>3.2125091000000002E-10</v>
      </c>
      <c r="UZ41" s="72">
        <v>5.4117403999999999E-9</v>
      </c>
      <c r="VA41" s="72">
        <v>9.0852570000000002E-8</v>
      </c>
      <c r="VB41" s="72">
        <v>1.5203774000000001E-6</v>
      </c>
      <c r="VC41" s="72">
        <v>2.533742E-5</v>
      </c>
      <c r="VD41" s="72">
        <v>4.1975825999999999E-4</v>
      </c>
      <c r="VE41" s="72">
        <v>6.8953080000000002E-3</v>
      </c>
      <c r="VF41" s="72">
        <v>3.4777936000000002E-2</v>
      </c>
      <c r="VG41" s="72">
        <v>9.4707150000000004E-2</v>
      </c>
      <c r="VH41" s="72">
        <v>0.18175395</v>
      </c>
      <c r="VI41" s="72">
        <v>0.26691072999999998</v>
      </c>
      <c r="VJ41" s="72">
        <v>0.30905749999999999</v>
      </c>
      <c r="VK41" s="72">
        <v>0.29876282999999998</v>
      </c>
      <c r="VL41" s="72">
        <v>0.23451969</v>
      </c>
      <c r="VM41" s="72">
        <v>0.14472486000000001</v>
      </c>
      <c r="VN41" s="72">
        <v>6.6599930000000002E-2</v>
      </c>
      <c r="VO41" s="72">
        <v>2.023264E-2</v>
      </c>
      <c r="VP41" s="72">
        <v>2.6401489E-3</v>
      </c>
      <c r="VQ41" s="72">
        <v>1.5789052E-4</v>
      </c>
      <c r="VR41" s="72">
        <v>9.5404169999999992E-6</v>
      </c>
      <c r="VS41" s="72">
        <v>5.8006304000000004E-7</v>
      </c>
      <c r="VT41" s="72">
        <v>3.5395383999999997E-8</v>
      </c>
      <c r="VU41" s="72">
        <v>2.1641493E-9</v>
      </c>
      <c r="VV41" s="72">
        <v>1.3245874E-10</v>
      </c>
      <c r="VW41" s="72">
        <v>8.1110900000000007E-12</v>
      </c>
      <c r="VX41" s="72">
        <v>4.9674613999999999E-13</v>
      </c>
      <c r="VY41" s="72">
        <v>3.0419740000000001E-14</v>
      </c>
      <c r="VZ41" s="72">
        <v>1.8624431000000002E-15</v>
      </c>
      <c r="WA41" s="72">
        <v>1.1399246000000001E-16</v>
      </c>
      <c r="WB41" s="72">
        <v>6.9743583999999995E-18</v>
      </c>
      <c r="WC41" s="72">
        <v>4.2652399999999999E-19</v>
      </c>
      <c r="WD41" s="72">
        <v>2.6071941000000001E-20</v>
      </c>
      <c r="WE41" s="72">
        <v>1.5928465999999999E-21</v>
      </c>
      <c r="WF41" s="72">
        <v>9.7396790000000005E-23</v>
      </c>
      <c r="WG41" s="72">
        <v>3.8469094000000001E-24</v>
      </c>
      <c r="WH41" s="72">
        <v>0</v>
      </c>
      <c r="WI41" s="72">
        <v>2.6511411000000001E-15</v>
      </c>
      <c r="WJ41" s="72">
        <v>6.0153500000000002E-14</v>
      </c>
      <c r="WK41" s="72">
        <v>1.0979752E-12</v>
      </c>
      <c r="WL41" s="72">
        <v>1.8947113000000001E-11</v>
      </c>
      <c r="WM41" s="72">
        <v>3.2125196999999999E-10</v>
      </c>
      <c r="WN41" s="72">
        <v>5.4117585999999999E-9</v>
      </c>
      <c r="WO41" s="72">
        <v>9.0852936000000006E-8</v>
      </c>
      <c r="WP41" s="72">
        <v>1.5203838999999999E-6</v>
      </c>
      <c r="WQ41" s="72">
        <v>2.5337526E-5</v>
      </c>
      <c r="WR41" s="72">
        <v>4.1975983000000001E-4</v>
      </c>
      <c r="WS41" s="72">
        <v>6.8953310000000002E-3</v>
      </c>
      <c r="WT41" s="72">
        <v>3.4778003000000002E-2</v>
      </c>
      <c r="WU41" s="72">
        <v>9.4707319999999998E-2</v>
      </c>
      <c r="WV41" s="72">
        <v>0.18175425000000001</v>
      </c>
      <c r="WW41" s="72">
        <v>0.26691110000000001</v>
      </c>
      <c r="WX41" s="72">
        <v>0.30905779999999999</v>
      </c>
      <c r="WY41" s="72">
        <v>0.29876312999999999</v>
      </c>
      <c r="WZ41" s="72">
        <v>0.23451975999999999</v>
      </c>
      <c r="XA41" s="72">
        <v>0.14472479999999999</v>
      </c>
      <c r="XB41" s="72">
        <v>6.6599889999999995E-2</v>
      </c>
      <c r="XC41" s="72">
        <v>2.0232630000000001E-2</v>
      </c>
      <c r="XD41" s="72">
        <v>2.6401490000000001E-3</v>
      </c>
      <c r="XE41" s="72">
        <v>1.578905E-4</v>
      </c>
      <c r="XF41" s="72">
        <v>9.5404139999999993E-6</v>
      </c>
      <c r="XG41" s="72">
        <v>5.8006280000000001E-7</v>
      </c>
      <c r="XH41" s="72">
        <v>3.5395374E-8</v>
      </c>
      <c r="XI41" s="72">
        <v>2.1641497000000001E-9</v>
      </c>
      <c r="XJ41" s="72">
        <v>1.3245881999999999E-10</v>
      </c>
      <c r="XK41" s="72">
        <v>8.1110980000000005E-12</v>
      </c>
      <c r="XL41" s="72">
        <v>4.9674669999999999E-13</v>
      </c>
      <c r="XM41" s="72">
        <v>3.0419762000000003E-14</v>
      </c>
      <c r="XN41" s="72">
        <v>1.862444E-15</v>
      </c>
      <c r="XO41" s="72">
        <v>1.1399249E-16</v>
      </c>
      <c r="XP41" s="72">
        <v>6.9743599999999999E-18</v>
      </c>
      <c r="XQ41" s="72">
        <v>4.2652405E-19</v>
      </c>
      <c r="XR41" s="72">
        <v>2.6071947999999999E-20</v>
      </c>
      <c r="XS41" s="72">
        <v>1.5928470000000001E-21</v>
      </c>
      <c r="XT41" s="72">
        <v>9.7396809999999998E-23</v>
      </c>
      <c r="XU41" s="72">
        <v>3.8469109999999998E-24</v>
      </c>
      <c r="XV41" s="72">
        <v>0</v>
      </c>
      <c r="XW41" s="72">
        <v>2.6511585000000001E-15</v>
      </c>
      <c r="XX41" s="72">
        <v>6.0153895E-14</v>
      </c>
      <c r="XY41" s="72">
        <v>1.0979823999999999E-12</v>
      </c>
      <c r="XZ41" s="72">
        <v>1.8947243000000001E-11</v>
      </c>
      <c r="YA41" s="72">
        <v>3.2125465999999998E-10</v>
      </c>
      <c r="YB41" s="72">
        <v>5.4118057E-9</v>
      </c>
      <c r="YC41" s="72">
        <v>9.0853589999999996E-8</v>
      </c>
      <c r="YD41" s="72">
        <v>1.5203921E-6</v>
      </c>
      <c r="YE41" s="72">
        <v>2.5337639999999999E-5</v>
      </c>
      <c r="YF41" s="72">
        <v>4.1976132000000002E-4</v>
      </c>
      <c r="YG41" s="72">
        <v>6.8953520000000004E-3</v>
      </c>
      <c r="YH41" s="72">
        <v>3.4778061999999998E-2</v>
      </c>
      <c r="YI41" s="72">
        <v>9.4707415000000003E-2</v>
      </c>
      <c r="YJ41" s="72">
        <v>0.18175440000000001</v>
      </c>
      <c r="YK41" s="72">
        <v>0.26691142000000001</v>
      </c>
      <c r="YL41" s="72">
        <v>0.30905830000000001</v>
      </c>
      <c r="YM41" s="72">
        <v>0.29876356999999998</v>
      </c>
      <c r="YN41" s="72">
        <v>0.23452015000000001</v>
      </c>
      <c r="YO41" s="72">
        <v>0.14472502000000001</v>
      </c>
      <c r="YP41" s="72">
        <v>6.6599964999999997E-2</v>
      </c>
      <c r="YQ41" s="72">
        <v>2.0232654999999999E-2</v>
      </c>
      <c r="YR41" s="72">
        <v>2.6401505000000001E-3</v>
      </c>
      <c r="YS41" s="72">
        <v>1.5789061E-4</v>
      </c>
      <c r="YT41" s="72">
        <v>9.5404260000000005E-6</v>
      </c>
      <c r="YU41" s="72">
        <v>5.8006359999999995E-7</v>
      </c>
      <c r="YV41" s="72">
        <v>3.5395420000000002E-8</v>
      </c>
      <c r="YW41" s="72">
        <v>2.1641529999999999E-9</v>
      </c>
      <c r="YX41" s="72">
        <v>1.3245909000000001E-10</v>
      </c>
      <c r="YY41" s="72">
        <v>8.1111180000000007E-12</v>
      </c>
      <c r="YZ41" s="72">
        <v>4.9674803999999998E-13</v>
      </c>
      <c r="ZA41" s="72">
        <v>3.0419843000000001E-14</v>
      </c>
      <c r="ZB41" s="72">
        <v>1.8624482E-15</v>
      </c>
      <c r="ZC41" s="72">
        <v>1.1399266999999999E-16</v>
      </c>
      <c r="ZD41" s="72">
        <v>6.9743690000000001E-18</v>
      </c>
      <c r="ZE41" s="72">
        <v>4.2652466999999999E-19</v>
      </c>
      <c r="ZF41" s="72">
        <v>2.6071996E-20</v>
      </c>
      <c r="ZG41" s="72">
        <v>1.5928503E-21</v>
      </c>
      <c r="ZH41" s="72">
        <v>9.7396976999999999E-23</v>
      </c>
      <c r="ZI41" s="72">
        <v>3.8469190000000002E-24</v>
      </c>
      <c r="ZJ41" s="72">
        <v>0</v>
      </c>
      <c r="ZK41" s="72">
        <v>2.6511572E-15</v>
      </c>
      <c r="ZL41" s="72">
        <v>6.0153840000000004E-14</v>
      </c>
      <c r="ZM41" s="72">
        <v>1.0979806000000001E-12</v>
      </c>
      <c r="ZN41" s="72">
        <v>1.8947198000000001E-11</v>
      </c>
      <c r="ZO41" s="72">
        <v>3.2125347E-10</v>
      </c>
      <c r="ZP41" s="72">
        <v>5.4117875E-9</v>
      </c>
      <c r="ZQ41" s="72">
        <v>9.0853429999999998E-8</v>
      </c>
      <c r="ZR41" s="72">
        <v>1.5203922E-6</v>
      </c>
      <c r="ZS41" s="72">
        <v>2.533765E-5</v>
      </c>
      <c r="ZT41" s="72">
        <v>4.1976163999999999E-4</v>
      </c>
      <c r="ZU41" s="72">
        <v>6.8953573000000001E-3</v>
      </c>
      <c r="ZV41" s="72">
        <v>3.4778085E-2</v>
      </c>
      <c r="ZW41" s="72">
        <v>9.4707526E-2</v>
      </c>
      <c r="ZX41" s="72">
        <v>0.18175457</v>
      </c>
      <c r="ZY41" s="72">
        <v>0.26691166</v>
      </c>
      <c r="ZZ41" s="72">
        <v>0.30905854999999999</v>
      </c>
      <c r="AAA41" s="72">
        <v>0.29876399999999997</v>
      </c>
      <c r="AAB41" s="72">
        <v>0.23452049999999999</v>
      </c>
      <c r="AAC41" s="72">
        <v>0.14472515999999999</v>
      </c>
      <c r="AAD41" s="72">
        <v>6.6600019999999996E-2</v>
      </c>
      <c r="AAE41" s="72">
        <v>2.0232659E-2</v>
      </c>
      <c r="AAF41" s="72">
        <v>2.6401517000000001E-3</v>
      </c>
      <c r="AAG41" s="72">
        <v>1.578908E-4</v>
      </c>
      <c r="AAH41" s="72">
        <v>9.5404379999999999E-6</v>
      </c>
      <c r="AAI41" s="72">
        <v>5.8006464000000002E-7</v>
      </c>
      <c r="AAJ41" s="72">
        <v>3.5395498E-8</v>
      </c>
      <c r="AAK41" s="72">
        <v>2.1641581999999999E-9</v>
      </c>
      <c r="AAL41" s="72">
        <v>1.3245942E-10</v>
      </c>
      <c r="AAM41" s="72">
        <v>8.1111389999999999E-12</v>
      </c>
      <c r="AAN41" s="72">
        <v>4.9674959999999995E-13</v>
      </c>
      <c r="AAO41" s="72">
        <v>3.0419945000000002E-14</v>
      </c>
      <c r="AAP41" s="72">
        <v>1.8624546000000001E-15</v>
      </c>
      <c r="AAQ41" s="72">
        <v>1.1399308999999999E-16</v>
      </c>
      <c r="AAR41" s="72">
        <v>6.9743964999999998E-18</v>
      </c>
      <c r="AAS41" s="72">
        <v>4.2652622E-19</v>
      </c>
      <c r="AAT41" s="72">
        <v>2.6072099999999999E-20</v>
      </c>
      <c r="AAU41" s="72">
        <v>1.5928567999999999E-21</v>
      </c>
      <c r="AAV41" s="72">
        <v>9.7397449999999994E-23</v>
      </c>
      <c r="AAW41" s="72">
        <v>3.8469410000000002E-24</v>
      </c>
      <c r="AAX41" s="72">
        <v>0</v>
      </c>
      <c r="AAY41" s="72">
        <v>2.6511545000000001E-15</v>
      </c>
      <c r="AAZ41" s="72">
        <v>6.0153854000000002E-14</v>
      </c>
      <c r="ABA41" s="72">
        <v>1.0979818E-12</v>
      </c>
      <c r="ABB41" s="72">
        <v>1.8947226000000001E-11</v>
      </c>
      <c r="ABC41" s="72">
        <v>3.2125402000000002E-10</v>
      </c>
      <c r="ABD41" s="72">
        <v>5.4117986000000002E-9</v>
      </c>
      <c r="ABE41" s="72">
        <v>9.0853526000000002E-8</v>
      </c>
      <c r="ABF41" s="72">
        <v>1.5203934000000001E-6</v>
      </c>
      <c r="ABG41" s="72">
        <v>2.5337672999999999E-5</v>
      </c>
      <c r="ABH41" s="72">
        <v>4.1976186999999999E-4</v>
      </c>
      <c r="ABI41" s="72">
        <v>6.8953633000000004E-3</v>
      </c>
      <c r="ABJ41" s="72">
        <v>3.4778113999999999E-2</v>
      </c>
      <c r="ABK41" s="72">
        <v>9.470758E-2</v>
      </c>
      <c r="ABL41" s="72">
        <v>0.18175468</v>
      </c>
      <c r="ABM41" s="72">
        <v>0.26691166</v>
      </c>
      <c r="ABN41" s="72">
        <v>0.30905854999999999</v>
      </c>
      <c r="ABO41" s="72">
        <v>0.29876399999999997</v>
      </c>
      <c r="ABP41" s="72">
        <v>0.23452038</v>
      </c>
      <c r="ABQ41" s="72">
        <v>0.14472513000000001</v>
      </c>
      <c r="ABR41" s="72">
        <v>6.6600019999999996E-2</v>
      </c>
      <c r="ABS41" s="72">
        <v>2.0232659E-2</v>
      </c>
      <c r="ABT41" s="72">
        <v>2.6401495999999998E-3</v>
      </c>
      <c r="ABU41" s="72">
        <v>1.5789067999999999E-4</v>
      </c>
      <c r="ABV41" s="72">
        <v>9.5404320000000002E-6</v>
      </c>
      <c r="ABW41" s="72">
        <v>5.8006439999999999E-7</v>
      </c>
      <c r="ABX41" s="72">
        <v>3.5395484000000002E-8</v>
      </c>
      <c r="ABY41" s="72">
        <v>2.164157E-9</v>
      </c>
      <c r="ABZ41" s="72">
        <v>1.3245934000000001E-10</v>
      </c>
      <c r="ACA41" s="72">
        <v>8.1111320000000007E-12</v>
      </c>
      <c r="ACB41" s="72">
        <v>4.9674920000000002E-13</v>
      </c>
      <c r="ACC41" s="72">
        <v>3.0419918E-14</v>
      </c>
      <c r="ACD41" s="72">
        <v>1.8624524000000001E-15</v>
      </c>
      <c r="ACE41" s="72">
        <v>1.1399297000000001E-16</v>
      </c>
      <c r="ACF41" s="72">
        <v>6.9743866000000005E-18</v>
      </c>
      <c r="ACG41" s="72">
        <v>4.2652542000000001E-19</v>
      </c>
      <c r="ACH41" s="72">
        <v>2.6072008999999999E-20</v>
      </c>
      <c r="ACI41" s="72">
        <v>1.5928497E-21</v>
      </c>
      <c r="ACJ41" s="72">
        <v>9.7396894999999998E-23</v>
      </c>
      <c r="ACK41" s="72">
        <v>3.8469190000000002E-24</v>
      </c>
      <c r="ACL41" s="72">
        <v>0</v>
      </c>
      <c r="ACM41" s="72">
        <v>2.6511512999999999E-15</v>
      </c>
      <c r="ACN41" s="72">
        <v>6.0153710000000002E-14</v>
      </c>
      <c r="ACO41" s="72">
        <v>1.0979785999999999E-12</v>
      </c>
      <c r="ACP41" s="72">
        <v>1.8947165000000001E-11</v>
      </c>
      <c r="ACQ41" s="72">
        <v>3.2125280000000002E-10</v>
      </c>
      <c r="ACR41" s="72">
        <v>5.4117763999999998E-9</v>
      </c>
      <c r="ACS41" s="72">
        <v>9.0853135E-8</v>
      </c>
      <c r="ACT41" s="72">
        <v>1.5203872E-6</v>
      </c>
      <c r="ACU41" s="72">
        <v>2.5337575000000001E-5</v>
      </c>
      <c r="ACV41" s="72">
        <v>4.197607E-4</v>
      </c>
      <c r="ACW41" s="72">
        <v>6.8953447000000001E-3</v>
      </c>
      <c r="ACX41" s="72">
        <v>3.4777972999999997E-2</v>
      </c>
      <c r="ACY41" s="72">
        <v>9.4707094000000006E-2</v>
      </c>
      <c r="ACZ41" s="72">
        <v>0.18175356000000001</v>
      </c>
      <c r="ADA41" s="72">
        <v>0.26690999999999998</v>
      </c>
      <c r="ADB41" s="72">
        <v>0.30905660000000001</v>
      </c>
      <c r="ADC41" s="72">
        <v>0.29876193000000001</v>
      </c>
      <c r="ADD41" s="72">
        <v>0.23451883000000001</v>
      </c>
      <c r="ADE41" s="72">
        <v>0.14472425999999999</v>
      </c>
      <c r="ADF41" s="72">
        <v>6.6599644999999999E-2</v>
      </c>
      <c r="ADG41" s="72">
        <v>2.0232564000000001E-2</v>
      </c>
      <c r="ADH41" s="72">
        <v>2.6401402000000001E-3</v>
      </c>
      <c r="ADI41" s="72">
        <v>1.5789020000000001E-4</v>
      </c>
      <c r="ADJ41" s="72">
        <v>9.5404060000000008E-6</v>
      </c>
      <c r="ADK41" s="72">
        <v>5.8006330000000003E-7</v>
      </c>
      <c r="ADL41" s="72">
        <v>3.5395427000000001E-8</v>
      </c>
      <c r="ADM41" s="72">
        <v>2.1641544E-9</v>
      </c>
      <c r="ADN41" s="72">
        <v>1.3245917E-10</v>
      </c>
      <c r="ADO41" s="72">
        <v>8.1111159999999996E-12</v>
      </c>
      <c r="ADP41" s="72">
        <v>4.9674745000000002E-13</v>
      </c>
      <c r="ADQ41" s="72">
        <v>3.0419754999999998E-14</v>
      </c>
      <c r="ADR41" s="72">
        <v>1.8624390000000001E-15</v>
      </c>
      <c r="ADS41" s="72">
        <v>1.1399191000000001E-16</v>
      </c>
      <c r="ADT41" s="72">
        <v>6.9743129999999998E-18</v>
      </c>
      <c r="ADU41" s="72">
        <v>4.2652086999999998E-19</v>
      </c>
      <c r="ADV41" s="72">
        <v>2.6071794000000001E-20</v>
      </c>
      <c r="ADW41" s="72">
        <v>1.5928439E-21</v>
      </c>
      <c r="ADX41" s="72">
        <v>9.7397279999999996E-23</v>
      </c>
      <c r="ADY41" s="72">
        <v>3.8469212000000003E-24</v>
      </c>
      <c r="ADZ41" s="77"/>
      <c r="AEA41" s="73">
        <v>35</v>
      </c>
      <c r="AEB41" s="103">
        <v>35.5</v>
      </c>
      <c r="AEC41" s="110"/>
      <c r="AED41" s="110"/>
      <c r="AEE41" s="75">
        <f t="shared" si="22"/>
        <v>36</v>
      </c>
      <c r="AEF41" s="121"/>
      <c r="AEG41" s="105">
        <f t="shared" si="33"/>
        <v>7.9865580000000003E-25</v>
      </c>
      <c r="AEH41" s="105">
        <f t="shared" si="33"/>
        <v>7.9865520000000002E-25</v>
      </c>
      <c r="AEI41" s="105">
        <f t="shared" si="33"/>
        <v>7.9865720000000003E-25</v>
      </c>
      <c r="AEJ41" s="105">
        <f t="shared" si="33"/>
        <v>7.9865662999999999E-25</v>
      </c>
      <c r="AEK41" s="105">
        <f t="shared" si="33"/>
        <v>7.9865380000000003E-25</v>
      </c>
      <c r="AEL41" s="105">
        <f t="shared" si="33"/>
        <v>7.9865230000000005E-25</v>
      </c>
      <c r="AEM41" s="105">
        <f t="shared" si="33"/>
        <v>7.9865047000000004E-25</v>
      </c>
      <c r="AEN41" s="105">
        <f t="shared" si="33"/>
        <v>7.9864960000000004E-25</v>
      </c>
      <c r="AEO41" s="105">
        <f t="shared" si="33"/>
        <v>7.9865096000000001E-25</v>
      </c>
      <c r="AEP41" s="105">
        <f t="shared" si="33"/>
        <v>7.9865185000000001E-25</v>
      </c>
      <c r="AEQ41" s="105">
        <f t="shared" si="34"/>
        <v>7.9865378000000001E-25</v>
      </c>
      <c r="AER41" s="105">
        <f t="shared" si="34"/>
        <v>7.9865624000000001E-25</v>
      </c>
      <c r="AES41" s="105">
        <f t="shared" si="34"/>
        <v>7.9865640000000004E-25</v>
      </c>
      <c r="AET41" s="105">
        <f t="shared" si="34"/>
        <v>7.9865757E-25</v>
      </c>
      <c r="AEU41" s="105">
        <f t="shared" si="34"/>
        <v>7.9865805999999997E-25</v>
      </c>
      <c r="AEV41" s="105">
        <f t="shared" si="34"/>
        <v>7.9865855999999999E-25</v>
      </c>
      <c r="AEW41" s="105">
        <f t="shared" si="34"/>
        <v>7.9865980000000004E-25</v>
      </c>
      <c r="AEX41" s="105">
        <f t="shared" si="34"/>
        <v>7.9866449999999996E-25</v>
      </c>
      <c r="AEY41" s="105">
        <f t="shared" si="34"/>
        <v>7.9865993999999997E-25</v>
      </c>
      <c r="AEZ41" s="99">
        <f t="shared" si="38"/>
        <v>9.86</v>
      </c>
      <c r="AFA41" s="69"/>
      <c r="AFB41" s="202">
        <v>3.8469000000000002E-24</v>
      </c>
      <c r="AFC41" s="106">
        <f t="shared" si="39"/>
        <v>7.9865571894736856E-25</v>
      </c>
      <c r="AFD41" s="69"/>
      <c r="AFE41" s="109"/>
      <c r="AFF41" s="105">
        <f t="shared" si="35"/>
        <v>0.10179628</v>
      </c>
      <c r="AFG41" s="105">
        <f t="shared" si="35"/>
        <v>0.10179596</v>
      </c>
      <c r="AFH41" s="105">
        <f t="shared" si="35"/>
        <v>0.10179601000000001</v>
      </c>
      <c r="AFI41" s="105">
        <f t="shared" si="35"/>
        <v>0.10179616499999999</v>
      </c>
      <c r="AFJ41" s="105">
        <f t="shared" si="35"/>
        <v>0.101796135</v>
      </c>
      <c r="AFK41" s="105">
        <f t="shared" si="35"/>
        <v>0.10179596</v>
      </c>
      <c r="AFL41" s="105">
        <f t="shared" si="35"/>
        <v>0.10179573</v>
      </c>
      <c r="AFM41" s="105">
        <f t="shared" si="35"/>
        <v>0.10179558399999999</v>
      </c>
      <c r="AFN41" s="105">
        <f t="shared" si="35"/>
        <v>0.10179554</v>
      </c>
      <c r="AFO41" s="105">
        <f t="shared" si="35"/>
        <v>0.10179566</v>
      </c>
      <c r="AFP41" s="105">
        <f t="shared" si="36"/>
        <v>0.10179574</v>
      </c>
      <c r="AFQ41" s="105">
        <f t="shared" si="36"/>
        <v>0.10179590400000001</v>
      </c>
      <c r="AFR41" s="105">
        <f t="shared" si="36"/>
        <v>0.10179597</v>
      </c>
      <c r="AFS41" s="105">
        <f t="shared" si="36"/>
        <v>0.101796046</v>
      </c>
      <c r="AFT41" s="105">
        <f t="shared" si="36"/>
        <v>0.10179605999999999</v>
      </c>
      <c r="AFU41" s="105">
        <f t="shared" si="36"/>
        <v>0.10179601000000001</v>
      </c>
      <c r="AFV41" s="105">
        <f t="shared" si="36"/>
        <v>0.10179616499999999</v>
      </c>
      <c r="AFW41" s="105">
        <f t="shared" si="36"/>
        <v>0.10179624</v>
      </c>
      <c r="AFX41" s="105">
        <f t="shared" si="36"/>
        <v>0.10179623</v>
      </c>
      <c r="AFY41" s="105"/>
      <c r="AFZ41" s="106">
        <f t="shared" si="24"/>
        <v>0.10179596784210526</v>
      </c>
      <c r="AGA41" s="69"/>
      <c r="AGB41" s="69"/>
      <c r="AGC41" s="69"/>
      <c r="AGD41" s="69"/>
      <c r="AGE41" s="69"/>
      <c r="AGF41" s="69"/>
      <c r="AGG41" s="69"/>
      <c r="AGH41" s="69"/>
      <c r="AGI41" s="69"/>
      <c r="AGJ41" s="69"/>
      <c r="AGK41" s="69"/>
      <c r="AGL41" s="69"/>
      <c r="AGM41" s="69"/>
      <c r="AGN41" s="69"/>
      <c r="AGO41" s="69"/>
      <c r="AGP41" s="69"/>
      <c r="AGQ41" s="69"/>
      <c r="AGR41" s="69"/>
      <c r="AGS41" s="69"/>
      <c r="AGT41" s="69"/>
      <c r="AGU41" s="69"/>
      <c r="AGV41" s="69"/>
      <c r="AGW41" s="69"/>
      <c r="AGX41" s="69"/>
      <c r="AGY41" s="69"/>
      <c r="AGZ41" s="69"/>
      <c r="AHA41" s="69"/>
      <c r="AHB41" s="69"/>
      <c r="AHC41" s="69"/>
      <c r="AHD41" s="69"/>
      <c r="AHE41" s="69"/>
      <c r="AHF41" s="69"/>
      <c r="AHG41" s="69"/>
      <c r="AHH41" s="69"/>
      <c r="AHI41" s="69"/>
      <c r="AHJ41" s="69"/>
      <c r="AHK41" s="69"/>
      <c r="AHL41" s="69"/>
      <c r="AHM41" s="69"/>
      <c r="AHN41" s="69"/>
      <c r="AHO41" s="69"/>
      <c r="AHP41" s="69"/>
      <c r="AHQ41" s="69"/>
      <c r="AHR41" s="69"/>
      <c r="AHS41" s="69"/>
      <c r="AHT41" s="69"/>
      <c r="AHU41" s="69"/>
      <c r="AHV41" s="69"/>
      <c r="AHW41" s="69"/>
      <c r="AHX41" s="69"/>
      <c r="AHY41" s="69"/>
      <c r="AHZ41" s="69"/>
      <c r="AIA41" s="69"/>
      <c r="AIB41" s="69"/>
    </row>
    <row r="42" spans="1:912" ht="2.85" customHeight="1" x14ac:dyDescent="0.25">
      <c r="A42" s="77"/>
      <c r="B42" s="98">
        <v>36</v>
      </c>
      <c r="C42" s="99">
        <v>10.15</v>
      </c>
      <c r="D42" s="190">
        <f t="shared" si="37"/>
        <v>2</v>
      </c>
      <c r="E42" s="77"/>
      <c r="F42" s="192">
        <v>0</v>
      </c>
      <c r="G42" s="70">
        <v>8.3916789999999997E-16</v>
      </c>
      <c r="H42" s="70">
        <v>1.9040432000000001E-14</v>
      </c>
      <c r="I42" s="70">
        <v>3.4798857000000001E-13</v>
      </c>
      <c r="J42" s="70">
        <v>6.0174205000000003E-12</v>
      </c>
      <c r="K42" s="70">
        <v>1.0237381000000001E-10</v>
      </c>
      <c r="L42" s="70">
        <v>1.7339856E-9</v>
      </c>
      <c r="M42" s="70">
        <v>2.9362809000000002E-8</v>
      </c>
      <c r="N42" s="70">
        <v>4.9811129999999996E-7</v>
      </c>
      <c r="O42" s="70">
        <v>8.4794980000000002E-6</v>
      </c>
      <c r="P42" s="70">
        <v>1.4516039000000001E-4</v>
      </c>
      <c r="Q42" s="70">
        <v>2.5063220000000001E-3</v>
      </c>
      <c r="R42" s="70">
        <v>1.9285489999999999E-2</v>
      </c>
      <c r="S42" s="70">
        <v>6.3548594999999999E-2</v>
      </c>
      <c r="T42" s="70">
        <v>0.13877990000000001</v>
      </c>
      <c r="U42" s="70">
        <v>0.22750872</v>
      </c>
      <c r="V42" s="70">
        <v>0.29397603999999999</v>
      </c>
      <c r="W42" s="70">
        <v>0.30603275000000002</v>
      </c>
      <c r="X42" s="70">
        <v>0.26847339999999997</v>
      </c>
      <c r="Y42" s="70">
        <v>0.18867223</v>
      </c>
      <c r="Z42" s="70">
        <v>0.10277192</v>
      </c>
      <c r="AA42" s="71">
        <v>4.0386110000000003E-2</v>
      </c>
      <c r="AB42" s="71">
        <v>9.4396700000000007E-3</v>
      </c>
      <c r="AC42" s="71">
        <v>6.2716989999999999E-4</v>
      </c>
      <c r="AD42" s="71">
        <v>4.0402458000000003E-5</v>
      </c>
      <c r="AE42" s="71">
        <v>2.5566919999999998E-6</v>
      </c>
      <c r="AF42" s="71">
        <v>1.6004080000000001E-7</v>
      </c>
      <c r="AG42" s="71">
        <v>9.9494129999999996E-9</v>
      </c>
      <c r="AH42" s="71">
        <v>6.1576055000000002E-10</v>
      </c>
      <c r="AI42" s="71">
        <v>3.7993424000000002E-11</v>
      </c>
      <c r="AJ42" s="71">
        <v>2.3393008E-12</v>
      </c>
      <c r="AK42" s="71">
        <v>1.4381321000000001E-13</v>
      </c>
      <c r="AL42" s="71">
        <v>8.8310029999999996E-15</v>
      </c>
      <c r="AM42" s="71">
        <v>5.4178160000000001E-16</v>
      </c>
      <c r="AN42" s="71">
        <v>3.3212940000000002E-17</v>
      </c>
      <c r="AO42" s="71">
        <v>2.034697E-18</v>
      </c>
      <c r="AP42" s="71">
        <v>1.2457335999999999E-19</v>
      </c>
      <c r="AQ42" s="71">
        <v>7.6224209999999998E-21</v>
      </c>
      <c r="AR42" s="71">
        <v>4.6679730000000001E-22</v>
      </c>
      <c r="AS42" s="71">
        <v>1.8455776E-23</v>
      </c>
      <c r="AT42" s="72">
        <v>0</v>
      </c>
      <c r="AU42" s="72">
        <v>8.3914527E-16</v>
      </c>
      <c r="AV42" s="72">
        <v>1.9039962000000001E-14</v>
      </c>
      <c r="AW42" s="72">
        <v>3.4798059999999999E-13</v>
      </c>
      <c r="AX42" s="72">
        <v>6.0172943000000002E-12</v>
      </c>
      <c r="AY42" s="72">
        <v>1.023717E-10</v>
      </c>
      <c r="AZ42" s="72">
        <v>1.7339504999999999E-9</v>
      </c>
      <c r="BA42" s="72">
        <v>2.9362217999999998E-8</v>
      </c>
      <c r="BB42" s="72">
        <v>4.9810110000000001E-7</v>
      </c>
      <c r="BC42" s="72">
        <v>8.4793239999999993E-6</v>
      </c>
      <c r="BD42" s="72">
        <v>1.4515744000000001E-4</v>
      </c>
      <c r="BE42" s="72">
        <v>2.5062703000000002E-3</v>
      </c>
      <c r="BF42" s="72">
        <v>1.9285208000000002E-2</v>
      </c>
      <c r="BG42" s="72">
        <v>6.3547864999999995E-2</v>
      </c>
      <c r="BH42" s="72">
        <v>0.1387786</v>
      </c>
      <c r="BI42" s="72">
        <v>0.22750693999999999</v>
      </c>
      <c r="BJ42" s="72">
        <v>0.29397403999999999</v>
      </c>
      <c r="BK42" s="72">
        <v>0.30603092999999998</v>
      </c>
      <c r="BL42" s="72">
        <v>0.26847214000000003</v>
      </c>
      <c r="BM42" s="72">
        <v>0.18867150999999999</v>
      </c>
      <c r="BN42" s="72">
        <v>0.102771565</v>
      </c>
      <c r="BO42" s="72">
        <v>4.0385995000000001E-2</v>
      </c>
      <c r="BP42" s="72">
        <v>9.4396589999999996E-3</v>
      </c>
      <c r="BQ42" s="72">
        <v>6.2716943999999999E-4</v>
      </c>
      <c r="BR42" s="72">
        <v>4.0402425E-5</v>
      </c>
      <c r="BS42" s="72">
        <v>2.5566894000000001E-6</v>
      </c>
      <c r="BT42" s="72">
        <v>1.6004063E-7</v>
      </c>
      <c r="BU42" s="72">
        <v>9.9494074999999995E-9</v>
      </c>
      <c r="BV42" s="72">
        <v>6.1576016999999998E-10</v>
      </c>
      <c r="BW42" s="72">
        <v>3.7993404000000003E-11</v>
      </c>
      <c r="BX42" s="72">
        <v>2.3392984999999999E-12</v>
      </c>
      <c r="BY42" s="72">
        <v>1.4381311999999999E-13</v>
      </c>
      <c r="BZ42" s="72">
        <v>8.8309949999999994E-15</v>
      </c>
      <c r="CA42" s="72">
        <v>5.4178154000000002E-16</v>
      </c>
      <c r="CB42" s="72">
        <v>3.3212956E-17</v>
      </c>
      <c r="CC42" s="72">
        <v>2.0346965999999999E-18</v>
      </c>
      <c r="CD42" s="72">
        <v>1.2457305E-19</v>
      </c>
      <c r="CE42" s="72">
        <v>7.6224014999999997E-21</v>
      </c>
      <c r="CF42" s="72">
        <v>4.6679754999999996E-22</v>
      </c>
      <c r="CG42" s="72">
        <v>1.8455767000000001E-23</v>
      </c>
      <c r="CH42" s="72">
        <v>0</v>
      </c>
      <c r="CI42" s="72">
        <v>8.3915474999999997E-16</v>
      </c>
      <c r="CJ42" s="72">
        <v>1.9040148999999999E-14</v>
      </c>
      <c r="CK42" s="72">
        <v>3.4798357999999998E-13</v>
      </c>
      <c r="CL42" s="72">
        <v>6.0173384999999998E-12</v>
      </c>
      <c r="CM42" s="72">
        <v>1.02372395E-10</v>
      </c>
      <c r="CN42" s="72">
        <v>1.733963E-9</v>
      </c>
      <c r="CO42" s="72">
        <v>2.9362445000000001E-8</v>
      </c>
      <c r="CP42" s="72">
        <v>4.9810495E-7</v>
      </c>
      <c r="CQ42" s="72">
        <v>8.4793920000000003E-6</v>
      </c>
      <c r="CR42" s="72">
        <v>1.4515861E-4</v>
      </c>
      <c r="CS42" s="72">
        <v>2.5062906000000002E-3</v>
      </c>
      <c r="CT42" s="72">
        <v>1.9285292999999998E-2</v>
      </c>
      <c r="CU42" s="72">
        <v>6.354804E-2</v>
      </c>
      <c r="CV42" s="72">
        <v>0.13877887999999999</v>
      </c>
      <c r="CW42" s="72">
        <v>0.22750725999999999</v>
      </c>
      <c r="CX42" s="72">
        <v>0.29397452000000002</v>
      </c>
      <c r="CY42" s="72">
        <v>0.30603140000000001</v>
      </c>
      <c r="CZ42" s="72">
        <v>0.2684724</v>
      </c>
      <c r="DA42" s="72">
        <v>0.18867163000000001</v>
      </c>
      <c r="DB42" s="72">
        <v>0.10277161999999999</v>
      </c>
      <c r="DC42" s="72">
        <v>4.0386032000000002E-2</v>
      </c>
      <c r="DD42" s="72">
        <v>9.4396689999999995E-3</v>
      </c>
      <c r="DE42" s="72">
        <v>6.2717019999999999E-4</v>
      </c>
      <c r="DF42" s="72">
        <v>4.0402489999999997E-5</v>
      </c>
      <c r="DG42" s="72">
        <v>2.5566942000000002E-6</v>
      </c>
      <c r="DH42" s="72">
        <v>1.600409E-7</v>
      </c>
      <c r="DI42" s="72">
        <v>9.9494250000000001E-9</v>
      </c>
      <c r="DJ42" s="72">
        <v>6.1576150000000001E-10</v>
      </c>
      <c r="DK42" s="72">
        <v>3.7993496999999999E-11</v>
      </c>
      <c r="DL42" s="72">
        <v>2.3393053999999998E-12</v>
      </c>
      <c r="DM42" s="72">
        <v>1.4381346999999999E-13</v>
      </c>
      <c r="DN42" s="72">
        <v>8.8310104999999998E-15</v>
      </c>
      <c r="DO42" s="72">
        <v>5.4178185999999996E-16</v>
      </c>
      <c r="DP42" s="72">
        <v>3.3212971999999999E-17</v>
      </c>
      <c r="DQ42" s="72">
        <v>2.0347024E-18</v>
      </c>
      <c r="DR42" s="72">
        <v>1.2457368E-19</v>
      </c>
      <c r="DS42" s="72">
        <v>7.6224230000000001E-21</v>
      </c>
      <c r="DT42" s="72">
        <v>4.6679835999999999E-22</v>
      </c>
      <c r="DU42" s="72">
        <v>1.8455806000000001E-23</v>
      </c>
      <c r="DV42" s="72">
        <v>0</v>
      </c>
      <c r="DW42" s="72">
        <v>8.3915845E-16</v>
      </c>
      <c r="DX42" s="72">
        <v>1.9040236999999999E-14</v>
      </c>
      <c r="DY42" s="72">
        <v>3.4798518E-13</v>
      </c>
      <c r="DZ42" s="72">
        <v>6.0173660000000004E-12</v>
      </c>
      <c r="EA42" s="72">
        <v>1.0237289000000001E-10</v>
      </c>
      <c r="EB42" s="72">
        <v>1.7339704000000001E-9</v>
      </c>
      <c r="EC42" s="72">
        <v>2.9362570000000002E-8</v>
      </c>
      <c r="ED42" s="72">
        <v>4.9810709999999997E-7</v>
      </c>
      <c r="EE42" s="72">
        <v>8.4794269999999993E-6</v>
      </c>
      <c r="EF42" s="72">
        <v>1.451592E-4</v>
      </c>
      <c r="EG42" s="72">
        <v>2.5063009999999998E-3</v>
      </c>
      <c r="EH42" s="72">
        <v>1.9285366000000002E-2</v>
      </c>
      <c r="EI42" s="72">
        <v>6.3548250000000001E-2</v>
      </c>
      <c r="EJ42" s="72">
        <v>0.13877933000000001</v>
      </c>
      <c r="EK42" s="72">
        <v>0.22750787</v>
      </c>
      <c r="EL42" s="72">
        <v>0.29397522999999998</v>
      </c>
      <c r="EM42" s="72">
        <v>0.30603215</v>
      </c>
      <c r="EN42" s="72">
        <v>0.26847293999999999</v>
      </c>
      <c r="EO42" s="72">
        <v>0.18867195</v>
      </c>
      <c r="EP42" s="72">
        <v>0.10277179</v>
      </c>
      <c r="EQ42" s="72">
        <v>4.0386089999999999E-2</v>
      </c>
      <c r="ER42" s="72">
        <v>9.4396740000000003E-3</v>
      </c>
      <c r="ES42" s="72">
        <v>6.2717055E-4</v>
      </c>
      <c r="ET42" s="72">
        <v>4.0402523000000001E-5</v>
      </c>
      <c r="EU42" s="72">
        <v>2.5566956000000002E-6</v>
      </c>
      <c r="EV42" s="72">
        <v>1.6004095E-7</v>
      </c>
      <c r="EW42" s="72">
        <v>9.9494210000000005E-9</v>
      </c>
      <c r="EX42" s="72">
        <v>6.1576090000000003E-10</v>
      </c>
      <c r="EY42" s="72">
        <v>3.7993435000000002E-11</v>
      </c>
      <c r="EZ42" s="72">
        <v>2.3393004000000002E-12</v>
      </c>
      <c r="FA42" s="72">
        <v>1.4381311999999999E-13</v>
      </c>
      <c r="FB42" s="72">
        <v>8.830992E-15</v>
      </c>
      <c r="FC42" s="72">
        <v>5.4178063999999998E-16</v>
      </c>
      <c r="FD42" s="72">
        <v>3.3212926E-17</v>
      </c>
      <c r="FE42" s="72">
        <v>2.0347032000000002E-18</v>
      </c>
      <c r="FF42" s="72">
        <v>1.245734E-19</v>
      </c>
      <c r="FG42" s="72">
        <v>7.6224306000000002E-21</v>
      </c>
      <c r="FH42" s="72">
        <v>4.6679810000000001E-22</v>
      </c>
      <c r="FI42" s="72">
        <v>1.8455796999999999E-23</v>
      </c>
      <c r="FJ42" s="72">
        <v>0</v>
      </c>
      <c r="FK42" s="72">
        <v>8.3916079999999997E-16</v>
      </c>
      <c r="FL42" s="72">
        <v>1.9040285999999999E-14</v>
      </c>
      <c r="FM42" s="72">
        <v>3.4798618000000002E-13</v>
      </c>
      <c r="FN42" s="72">
        <v>6.0173829999999997E-12</v>
      </c>
      <c r="FO42" s="72">
        <v>1.0237312E-10</v>
      </c>
      <c r="FP42" s="72">
        <v>1.7339744999999999E-9</v>
      </c>
      <c r="FQ42" s="72">
        <v>2.9362632999999998E-8</v>
      </c>
      <c r="FR42" s="72">
        <v>4.9810840000000002E-7</v>
      </c>
      <c r="FS42" s="72">
        <v>8.4794500000000006E-6</v>
      </c>
      <c r="FT42" s="72">
        <v>1.4515955000000001E-4</v>
      </c>
      <c r="FU42" s="72">
        <v>2.5063070000000002E-3</v>
      </c>
      <c r="FV42" s="72">
        <v>1.9285407000000001E-2</v>
      </c>
      <c r="FW42" s="72">
        <v>6.3548389999999996E-2</v>
      </c>
      <c r="FX42" s="72">
        <v>0.13877956999999999</v>
      </c>
      <c r="FY42" s="72">
        <v>0.22750822000000001</v>
      </c>
      <c r="FZ42" s="72">
        <v>0.2939754</v>
      </c>
      <c r="GA42" s="72">
        <v>0.30603227</v>
      </c>
      <c r="GB42" s="72">
        <v>0.26847303</v>
      </c>
      <c r="GC42" s="72">
        <v>0.18867195</v>
      </c>
      <c r="GD42" s="72">
        <v>0.10277180399999999</v>
      </c>
      <c r="GE42" s="72">
        <v>4.0386073000000001E-2</v>
      </c>
      <c r="GF42" s="72">
        <v>9.4396629999999992E-3</v>
      </c>
      <c r="GG42" s="72">
        <v>6.2716927000000002E-4</v>
      </c>
      <c r="GH42" s="72">
        <v>4.0402409999999999E-5</v>
      </c>
      <c r="GI42" s="72">
        <v>2.5566882999999999E-6</v>
      </c>
      <c r="GJ42" s="72">
        <v>1.6004042999999999E-7</v>
      </c>
      <c r="GK42" s="72">
        <v>9.9493850000000006E-9</v>
      </c>
      <c r="GL42" s="72">
        <v>6.1575849999999999E-10</v>
      </c>
      <c r="GM42" s="72">
        <v>3.7993292999999997E-11</v>
      </c>
      <c r="GN42" s="72">
        <v>2.3392933000000001E-12</v>
      </c>
      <c r="GO42" s="72">
        <v>1.4381293000000001E-13</v>
      </c>
      <c r="GP42" s="72">
        <v>8.8310070000000004E-15</v>
      </c>
      <c r="GQ42" s="72">
        <v>5.4178243999999996E-16</v>
      </c>
      <c r="GR42" s="72">
        <v>3.3212905999999997E-17</v>
      </c>
      <c r="GS42" s="72">
        <v>2.0346916E-18</v>
      </c>
      <c r="GT42" s="72">
        <v>1.2457325999999999E-19</v>
      </c>
      <c r="GU42" s="72">
        <v>7.6224070000000006E-21</v>
      </c>
      <c r="GV42" s="72">
        <v>4.6679669999999999E-22</v>
      </c>
      <c r="GW42" s="72">
        <v>1.8455739E-23</v>
      </c>
      <c r="GX42" s="72">
        <v>0</v>
      </c>
      <c r="GY42" s="72">
        <v>8.3916299999999997E-16</v>
      </c>
      <c r="GZ42" s="72">
        <v>1.9040330000000001E-14</v>
      </c>
      <c r="HA42" s="72">
        <v>3.4798688000000002E-13</v>
      </c>
      <c r="HB42" s="72">
        <v>6.0173969999999997E-12</v>
      </c>
      <c r="HC42" s="72">
        <v>1.02373325E-10</v>
      </c>
      <c r="HD42" s="72">
        <v>1.7339775999999999E-9</v>
      </c>
      <c r="HE42" s="72">
        <v>2.936268E-8</v>
      </c>
      <c r="HF42" s="72">
        <v>4.9810893000000004E-7</v>
      </c>
      <c r="HG42" s="72">
        <v>8.4794565000000001E-6</v>
      </c>
      <c r="HH42" s="72">
        <v>1.4515970000000001E-4</v>
      </c>
      <c r="HI42" s="72">
        <v>2.5063094000000001E-3</v>
      </c>
      <c r="HJ42" s="72">
        <v>1.9285426000000001E-2</v>
      </c>
      <c r="HK42" s="72">
        <v>6.3548439999999998E-2</v>
      </c>
      <c r="HL42" s="72">
        <v>0.13877956999999999</v>
      </c>
      <c r="HM42" s="72">
        <v>0.22750803999999999</v>
      </c>
      <c r="HN42" s="72">
        <v>0.29397508999999999</v>
      </c>
      <c r="HO42" s="72">
        <v>0.30603182000000001</v>
      </c>
      <c r="HP42" s="72">
        <v>0.26847260000000001</v>
      </c>
      <c r="HQ42" s="72">
        <v>0.18867165</v>
      </c>
      <c r="HR42" s="72">
        <v>0.10277159499999999</v>
      </c>
      <c r="HS42" s="72">
        <v>4.0385975999999997E-2</v>
      </c>
      <c r="HT42" s="72">
        <v>9.4396294999999995E-3</v>
      </c>
      <c r="HU42" s="72">
        <v>6.2716677000000003E-4</v>
      </c>
      <c r="HV42" s="72">
        <v>4.040224E-5</v>
      </c>
      <c r="HW42" s="72">
        <v>2.5566776000000001E-6</v>
      </c>
      <c r="HX42" s="72">
        <v>1.6003977999999999E-7</v>
      </c>
      <c r="HY42" s="72">
        <v>9.9493509999999997E-9</v>
      </c>
      <c r="HZ42" s="72">
        <v>6.157569E-10</v>
      </c>
      <c r="IA42" s="72">
        <v>3.7993234000000002E-11</v>
      </c>
      <c r="IB42" s="72">
        <v>2.3392890000000001E-12</v>
      </c>
      <c r="IC42" s="72">
        <v>1.4381241E-13</v>
      </c>
      <c r="ID42" s="72">
        <v>8.8309579999999998E-15</v>
      </c>
      <c r="IE42" s="72">
        <v>5.4177969999999996E-16</v>
      </c>
      <c r="IF42" s="72">
        <v>3.3212836999999998E-17</v>
      </c>
      <c r="IG42" s="72">
        <v>2.0346892000000001E-18</v>
      </c>
      <c r="IH42" s="72">
        <v>1.2457306000000001E-19</v>
      </c>
      <c r="II42" s="72">
        <v>7.6223839999999999E-21</v>
      </c>
      <c r="IJ42" s="72">
        <v>4.6679550000000004E-22</v>
      </c>
      <c r="IK42" s="72">
        <v>1.8455691000000001E-23</v>
      </c>
      <c r="IL42" s="72">
        <v>0</v>
      </c>
      <c r="IM42" s="72">
        <v>8.3916129999999998E-16</v>
      </c>
      <c r="IN42" s="72">
        <v>1.9040293000000001E-14</v>
      </c>
      <c r="IO42" s="72">
        <v>3.4798632000000002E-13</v>
      </c>
      <c r="IP42" s="72">
        <v>6.0173823000000001E-12</v>
      </c>
      <c r="IQ42" s="72">
        <v>1.02373166E-10</v>
      </c>
      <c r="IR42" s="72">
        <v>1.7339750999999999E-9</v>
      </c>
      <c r="IS42" s="72">
        <v>2.9362637E-8</v>
      </c>
      <c r="IT42" s="72">
        <v>4.9810799999999995E-7</v>
      </c>
      <c r="IU42" s="72">
        <v>8.4794409999999993E-6</v>
      </c>
      <c r="IV42" s="72">
        <v>1.4515943E-4</v>
      </c>
      <c r="IW42" s="72">
        <v>2.5063057000000001E-3</v>
      </c>
      <c r="IX42" s="72">
        <v>1.9285397999999999E-2</v>
      </c>
      <c r="IY42" s="72">
        <v>6.3548359999999998E-2</v>
      </c>
      <c r="IZ42" s="72">
        <v>0.13877943000000001</v>
      </c>
      <c r="JA42" s="72">
        <v>0.22750786000000001</v>
      </c>
      <c r="JB42" s="72">
        <v>0.29397479999999998</v>
      </c>
      <c r="JC42" s="72">
        <v>0.30603134999999998</v>
      </c>
      <c r="JD42" s="72">
        <v>0.26847199999999999</v>
      </c>
      <c r="JE42" s="72">
        <v>0.18867112999999999</v>
      </c>
      <c r="JF42" s="72">
        <v>0.10277134</v>
      </c>
      <c r="JG42" s="72">
        <v>4.0385893999999999E-2</v>
      </c>
      <c r="JH42" s="72">
        <v>9.4396080000000004E-3</v>
      </c>
      <c r="JI42" s="72">
        <v>6.2716530000000005E-4</v>
      </c>
      <c r="JJ42" s="72">
        <v>4.0402150000000001E-5</v>
      </c>
      <c r="JK42" s="72">
        <v>2.5566720000000001E-6</v>
      </c>
      <c r="JL42" s="72">
        <v>1.6003947999999999E-7</v>
      </c>
      <c r="JM42" s="72">
        <v>9.9493320000000002E-9</v>
      </c>
      <c r="JN42" s="72">
        <v>6.1575579999999996E-10</v>
      </c>
      <c r="JO42" s="72">
        <v>3.7993185E-11</v>
      </c>
      <c r="JP42" s="72">
        <v>2.3392879999999999E-12</v>
      </c>
      <c r="JQ42" s="72">
        <v>1.4381234E-13</v>
      </c>
      <c r="JR42" s="72">
        <v>8.8309319999999997E-15</v>
      </c>
      <c r="JS42" s="72">
        <v>5.4177693999999996E-16</v>
      </c>
      <c r="JT42" s="72">
        <v>3.3212724000000003E-17</v>
      </c>
      <c r="JU42" s="72">
        <v>2.0346877E-18</v>
      </c>
      <c r="JV42" s="72">
        <v>1.2457284000000001E-19</v>
      </c>
      <c r="JW42" s="72">
        <v>7.6223680000000003E-21</v>
      </c>
      <c r="JX42" s="72">
        <v>4.6679449999999997E-22</v>
      </c>
      <c r="JY42" s="72">
        <v>1.8455655000000001E-23</v>
      </c>
      <c r="JZ42" s="72">
        <v>0</v>
      </c>
      <c r="KA42" s="72">
        <v>8.3916094000000004E-16</v>
      </c>
      <c r="KB42" s="72">
        <v>1.9040271999999999E-14</v>
      </c>
      <c r="KC42" s="72">
        <v>3.4798583000000002E-13</v>
      </c>
      <c r="KD42" s="72">
        <v>6.0173775999999998E-12</v>
      </c>
      <c r="KE42" s="72">
        <v>1.0237302E-10</v>
      </c>
      <c r="KF42" s="72">
        <v>1.7339734E-9</v>
      </c>
      <c r="KG42" s="72">
        <v>2.9362611999999998E-8</v>
      </c>
      <c r="KH42" s="72">
        <v>4.9810779999999997E-7</v>
      </c>
      <c r="KI42" s="72">
        <v>8.4794420000000004E-6</v>
      </c>
      <c r="KJ42" s="72">
        <v>1.4515945999999999E-4</v>
      </c>
      <c r="KK42" s="72">
        <v>2.5063063999999999E-3</v>
      </c>
      <c r="KL42" s="72">
        <v>1.9285366000000002E-2</v>
      </c>
      <c r="KM42" s="72">
        <v>6.3548229999999997E-2</v>
      </c>
      <c r="KN42" s="72">
        <v>0.13877919999999999</v>
      </c>
      <c r="KO42" s="72">
        <v>0.22750751999999999</v>
      </c>
      <c r="KP42" s="72">
        <v>0.29397443000000001</v>
      </c>
      <c r="KQ42" s="72">
        <v>0.30603101999999999</v>
      </c>
      <c r="KR42" s="72">
        <v>0.26847166</v>
      </c>
      <c r="KS42" s="72">
        <v>0.18867086</v>
      </c>
      <c r="KT42" s="72">
        <v>0.10277119</v>
      </c>
      <c r="KU42" s="72">
        <v>4.0385835000000002E-2</v>
      </c>
      <c r="KV42" s="72">
        <v>9.4396010000000006E-3</v>
      </c>
      <c r="KW42" s="72">
        <v>6.2716499999999995E-4</v>
      </c>
      <c r="KX42" s="72">
        <v>4.0402145E-5</v>
      </c>
      <c r="KY42" s="72">
        <v>2.5566726000000002E-6</v>
      </c>
      <c r="KZ42" s="72">
        <v>1.6003958000000001E-7</v>
      </c>
      <c r="LA42" s="72">
        <v>9.9493349999999995E-9</v>
      </c>
      <c r="LB42" s="72">
        <v>6.1575545000000005E-10</v>
      </c>
      <c r="LC42" s="72">
        <v>3.7993125999999998E-11</v>
      </c>
      <c r="LD42" s="72">
        <v>2.3392845999999999E-12</v>
      </c>
      <c r="LE42" s="72">
        <v>1.4381227999999999E-13</v>
      </c>
      <c r="LF42" s="72">
        <v>8.8309360000000006E-15</v>
      </c>
      <c r="LG42" s="72">
        <v>5.4177682999999998E-16</v>
      </c>
      <c r="LH42" s="72">
        <v>3.3212688000000002E-17</v>
      </c>
      <c r="LI42" s="72">
        <v>2.0346867000000001E-18</v>
      </c>
      <c r="LJ42" s="72">
        <v>1.2457262000000001E-19</v>
      </c>
      <c r="LK42" s="72">
        <v>7.6223580000000002E-21</v>
      </c>
      <c r="LL42" s="72">
        <v>4.6679396000000005E-22</v>
      </c>
      <c r="LM42" s="72">
        <v>1.8455632999999999E-23</v>
      </c>
      <c r="LN42" s="72">
        <v>0</v>
      </c>
      <c r="LO42" s="72">
        <v>8.3915754999999996E-16</v>
      </c>
      <c r="LP42" s="72">
        <v>1.9040199999999999E-14</v>
      </c>
      <c r="LQ42" s="72">
        <v>3.4798444999999999E-13</v>
      </c>
      <c r="LR42" s="72">
        <v>6.0173554999999999E-12</v>
      </c>
      <c r="LS42" s="72">
        <v>1.0237266600000001E-10</v>
      </c>
      <c r="LT42" s="72">
        <v>1.7339675E-9</v>
      </c>
      <c r="LU42" s="72">
        <v>2.9362531999999999E-8</v>
      </c>
      <c r="LV42" s="72">
        <v>4.9810694000000002E-7</v>
      </c>
      <c r="LW42" s="72">
        <v>8.4794280000000004E-6</v>
      </c>
      <c r="LX42" s="72">
        <v>1.4515924E-4</v>
      </c>
      <c r="LY42" s="72">
        <v>2.5063030000000001E-3</v>
      </c>
      <c r="LZ42" s="72">
        <v>1.9285366000000002E-2</v>
      </c>
      <c r="MA42" s="72">
        <v>6.3548199999999999E-2</v>
      </c>
      <c r="MB42" s="72">
        <v>0.13877903</v>
      </c>
      <c r="MC42" s="72">
        <v>0.22750719</v>
      </c>
      <c r="MD42" s="72">
        <v>0.29397403999999999</v>
      </c>
      <c r="ME42" s="72">
        <v>0.30603069999999999</v>
      </c>
      <c r="MF42" s="72">
        <v>0.26847142000000002</v>
      </c>
      <c r="MG42" s="72">
        <v>0.18867076999999999</v>
      </c>
      <c r="MH42" s="72">
        <v>0.10277118</v>
      </c>
      <c r="MI42" s="72">
        <v>4.0385856999999997E-2</v>
      </c>
      <c r="MJ42" s="72">
        <v>9.4396189999999998E-3</v>
      </c>
      <c r="MK42" s="72">
        <v>6.2716669999999999E-4</v>
      </c>
      <c r="ML42" s="72">
        <v>4.0402272000000001E-5</v>
      </c>
      <c r="MM42" s="72">
        <v>2.5566810000000001E-6</v>
      </c>
      <c r="MN42" s="72">
        <v>1.6004012999999999E-7</v>
      </c>
      <c r="MO42" s="72">
        <v>9.9493754999999992E-9</v>
      </c>
      <c r="MP42" s="72">
        <v>6.1575760000000001E-10</v>
      </c>
      <c r="MQ42" s="72">
        <v>3.7993202000000003E-11</v>
      </c>
      <c r="MR42" s="72">
        <v>2.3392868E-12</v>
      </c>
      <c r="MS42" s="72">
        <v>1.4381244000000001E-13</v>
      </c>
      <c r="MT42" s="72">
        <v>8.8309640000000003E-15</v>
      </c>
      <c r="MU42" s="72">
        <v>5.4177930000000003E-16</v>
      </c>
      <c r="MV42" s="72">
        <v>3.3212827E-17</v>
      </c>
      <c r="MW42" s="72">
        <v>2.0346926999999999E-18</v>
      </c>
      <c r="MX42" s="72">
        <v>1.2457287999999999E-19</v>
      </c>
      <c r="MY42" s="72">
        <v>7.6223760000000001E-21</v>
      </c>
      <c r="MZ42" s="72">
        <v>4.6679499999999996E-22</v>
      </c>
      <c r="NA42" s="72">
        <v>1.8455671999999999E-23</v>
      </c>
      <c r="NB42" s="72">
        <v>0</v>
      </c>
      <c r="NC42" s="72">
        <v>8.3915440000000003E-16</v>
      </c>
      <c r="ND42" s="72">
        <v>1.9040129999999999E-14</v>
      </c>
      <c r="NE42" s="72">
        <v>3.4798329999999998E-13</v>
      </c>
      <c r="NF42" s="72">
        <v>6.0173320000000001E-12</v>
      </c>
      <c r="NG42" s="72">
        <v>1.02372284E-10</v>
      </c>
      <c r="NH42" s="72">
        <v>1.7339605E-9</v>
      </c>
      <c r="NI42" s="72">
        <v>2.9362411E-8</v>
      </c>
      <c r="NJ42" s="72">
        <v>4.9810484000000003E-7</v>
      </c>
      <c r="NK42" s="72">
        <v>8.4793920000000003E-6</v>
      </c>
      <c r="NL42" s="72">
        <v>1.4515867E-4</v>
      </c>
      <c r="NM42" s="72">
        <v>2.5062927E-3</v>
      </c>
      <c r="NN42" s="72">
        <v>1.9285323E-2</v>
      </c>
      <c r="NO42" s="72">
        <v>6.3548080000000007E-2</v>
      </c>
      <c r="NP42" s="72">
        <v>0.13877887</v>
      </c>
      <c r="NQ42" s="72">
        <v>0.22750701000000001</v>
      </c>
      <c r="NR42" s="72">
        <v>0.29397398000000002</v>
      </c>
      <c r="NS42" s="72">
        <v>0.30603071999999998</v>
      </c>
      <c r="NT42" s="72">
        <v>0.26847156999999999</v>
      </c>
      <c r="NU42" s="72">
        <v>0.18867091999999999</v>
      </c>
      <c r="NV42" s="72">
        <v>0.102771275</v>
      </c>
      <c r="NW42" s="72">
        <v>4.0385917E-2</v>
      </c>
      <c r="NX42" s="72">
        <v>9.4396370000000007E-3</v>
      </c>
      <c r="NY42" s="72">
        <v>6.2716819999999996E-4</v>
      </c>
      <c r="NZ42" s="72">
        <v>4.0402352E-5</v>
      </c>
      <c r="OA42" s="72">
        <v>2.5566853000000001E-6</v>
      </c>
      <c r="OB42" s="72">
        <v>1.6004039999999999E-7</v>
      </c>
      <c r="OC42" s="72">
        <v>9.9493909999999992E-9</v>
      </c>
      <c r="OD42" s="72">
        <v>6.1575893999999998E-10</v>
      </c>
      <c r="OE42" s="72">
        <v>3.7993290000000002E-11</v>
      </c>
      <c r="OF42" s="72">
        <v>2.3392898000000001E-12</v>
      </c>
      <c r="OG42" s="72">
        <v>1.4381248999999999E-13</v>
      </c>
      <c r="OH42" s="72">
        <v>8.8309689999999994E-15</v>
      </c>
      <c r="OI42" s="72">
        <v>5.4178026999999995E-16</v>
      </c>
      <c r="OJ42" s="72">
        <v>3.3212905999999997E-17</v>
      </c>
      <c r="OK42" s="72">
        <v>2.0346964000000002E-18</v>
      </c>
      <c r="OL42" s="72">
        <v>1.2457300000000001E-19</v>
      </c>
      <c r="OM42" s="72">
        <v>7.6223844999999999E-21</v>
      </c>
      <c r="ON42" s="72">
        <v>4.6679550000000004E-22</v>
      </c>
      <c r="OO42" s="72">
        <v>1.8455690000000001E-23</v>
      </c>
      <c r="OP42" s="72">
        <v>0</v>
      </c>
      <c r="OQ42" s="72">
        <v>8.3915204999999996E-16</v>
      </c>
      <c r="OR42" s="72">
        <v>1.9040080000000002E-14</v>
      </c>
      <c r="OS42" s="72">
        <v>3.4798240000000002E-13</v>
      </c>
      <c r="OT42" s="72">
        <v>6.0173172999999997E-12</v>
      </c>
      <c r="OU42" s="72">
        <v>1.0237201999999999E-10</v>
      </c>
      <c r="OV42" s="72">
        <v>1.7339554000000001E-9</v>
      </c>
      <c r="OW42" s="72">
        <v>2.9362315E-8</v>
      </c>
      <c r="OX42" s="72">
        <v>4.9810300000000002E-7</v>
      </c>
      <c r="OY42" s="72">
        <v>8.4793619999999999E-6</v>
      </c>
      <c r="OZ42" s="72">
        <v>1.4515812E-4</v>
      </c>
      <c r="PA42" s="72">
        <v>2.5062836E-3</v>
      </c>
      <c r="PB42" s="72">
        <v>1.9285295000000001E-2</v>
      </c>
      <c r="PC42" s="72">
        <v>6.3548049999999995E-2</v>
      </c>
      <c r="PD42" s="72">
        <v>0.13877882</v>
      </c>
      <c r="PE42" s="72">
        <v>0.22750699999999999</v>
      </c>
      <c r="PF42" s="72">
        <v>0.29397392</v>
      </c>
      <c r="PG42" s="72">
        <v>0.30603078</v>
      </c>
      <c r="PH42" s="72">
        <v>0.26847175000000001</v>
      </c>
      <c r="PI42" s="72">
        <v>0.18867107999999999</v>
      </c>
      <c r="PJ42" s="72">
        <v>0.10277139</v>
      </c>
      <c r="PK42" s="72">
        <v>4.0385965000000003E-2</v>
      </c>
      <c r="PL42" s="72">
        <v>9.4396565000000009E-3</v>
      </c>
      <c r="PM42" s="72">
        <v>6.2716956000000005E-4</v>
      </c>
      <c r="PN42" s="72">
        <v>4.0402453999999999E-5</v>
      </c>
      <c r="PO42" s="72">
        <v>2.556691E-6</v>
      </c>
      <c r="PP42" s="72">
        <v>1.6004066999999999E-7</v>
      </c>
      <c r="PQ42" s="72">
        <v>9.9494050000000003E-9</v>
      </c>
      <c r="PR42" s="72">
        <v>6.1576020000000001E-10</v>
      </c>
      <c r="PS42" s="72">
        <v>3.7993396999999999E-11</v>
      </c>
      <c r="PT42" s="72">
        <v>2.3392974000000001E-12</v>
      </c>
      <c r="PU42" s="72">
        <v>1.4381297E-13</v>
      </c>
      <c r="PV42" s="72">
        <v>8.830992E-15</v>
      </c>
      <c r="PW42" s="72">
        <v>5.4178154000000002E-16</v>
      </c>
      <c r="PX42" s="72">
        <v>3.3212982000000003E-17</v>
      </c>
      <c r="PY42" s="72">
        <v>2.0347003000000001E-18</v>
      </c>
      <c r="PZ42" s="72">
        <v>1.245733E-19</v>
      </c>
      <c r="QA42" s="72">
        <v>7.6224050000000002E-21</v>
      </c>
      <c r="QB42" s="72">
        <v>4.6679663999999999E-22</v>
      </c>
      <c r="QC42" s="72">
        <v>1.8455734999999999E-23</v>
      </c>
      <c r="QD42" s="72">
        <v>0</v>
      </c>
      <c r="QE42" s="72">
        <v>8.3914890000000004E-16</v>
      </c>
      <c r="QF42" s="72">
        <v>1.904E-14</v>
      </c>
      <c r="QG42" s="72">
        <v>3.4798087E-13</v>
      </c>
      <c r="QH42" s="72">
        <v>6.0172919999999996E-12</v>
      </c>
      <c r="QI42" s="72">
        <v>1.0237163999999999E-10</v>
      </c>
      <c r="QJ42" s="72">
        <v>1.7339501E-9</v>
      </c>
      <c r="QK42" s="72">
        <v>2.9362202E-8</v>
      </c>
      <c r="QL42" s="72">
        <v>4.9810090000000003E-7</v>
      </c>
      <c r="QM42" s="72">
        <v>8.4793190000000006E-6</v>
      </c>
      <c r="QN42" s="72">
        <v>1.4515736E-4</v>
      </c>
      <c r="QO42" s="72">
        <v>2.5062690999999998E-3</v>
      </c>
      <c r="QP42" s="72">
        <v>1.9285236000000001E-2</v>
      </c>
      <c r="QQ42" s="72">
        <v>6.3548006000000004E-2</v>
      </c>
      <c r="QR42" s="72">
        <v>0.13877885000000001</v>
      </c>
      <c r="QS42" s="72">
        <v>0.22750709999999999</v>
      </c>
      <c r="QT42" s="72">
        <v>0.29397420000000002</v>
      </c>
      <c r="QU42" s="72">
        <v>0.30603096000000002</v>
      </c>
      <c r="QV42" s="72">
        <v>0.26847201999999998</v>
      </c>
      <c r="QW42" s="72">
        <v>0.18867138</v>
      </c>
      <c r="QX42" s="72">
        <v>0.102771565</v>
      </c>
      <c r="QY42" s="72">
        <v>4.0386013999999998E-2</v>
      </c>
      <c r="QZ42" s="72">
        <v>9.4396705000000004E-3</v>
      </c>
      <c r="RA42" s="72">
        <v>6.2717043000000004E-4</v>
      </c>
      <c r="RB42" s="72">
        <v>4.0402499999999998E-5</v>
      </c>
      <c r="RC42" s="72">
        <v>2.5566944E-6</v>
      </c>
      <c r="RD42" s="72">
        <v>1.6004087E-7</v>
      </c>
      <c r="RE42" s="72">
        <v>9.9494169999999992E-9</v>
      </c>
      <c r="RF42" s="72">
        <v>6.1576099999999996E-10</v>
      </c>
      <c r="RG42" s="72">
        <v>3.7993475999999999E-11</v>
      </c>
      <c r="RH42" s="72">
        <v>2.3393053999999998E-12</v>
      </c>
      <c r="RI42" s="72">
        <v>1.438136E-13</v>
      </c>
      <c r="RJ42" s="72">
        <v>8.8310279999999998E-15</v>
      </c>
      <c r="RK42" s="72">
        <v>5.4178349999999996E-16</v>
      </c>
      <c r="RL42" s="72">
        <v>3.3213080000000001E-17</v>
      </c>
      <c r="RM42" s="72">
        <v>2.0347059999999998E-18</v>
      </c>
      <c r="RN42" s="72">
        <v>1.2457369999999999E-19</v>
      </c>
      <c r="RO42" s="72">
        <v>7.6224306000000002E-21</v>
      </c>
      <c r="RP42" s="72">
        <v>4.6679805000000004E-22</v>
      </c>
      <c r="RQ42" s="72">
        <v>1.845579E-23</v>
      </c>
      <c r="RR42" s="72">
        <v>0</v>
      </c>
      <c r="RS42" s="72">
        <v>8.3914680000000002E-16</v>
      </c>
      <c r="RT42" s="72">
        <v>1.903995E-14</v>
      </c>
      <c r="RU42" s="72">
        <v>3.4797983999999998E-13</v>
      </c>
      <c r="RV42" s="72">
        <v>6.0172779999999996E-12</v>
      </c>
      <c r="RW42" s="72">
        <v>1.0237144E-10</v>
      </c>
      <c r="RX42" s="72">
        <v>1.7339469E-9</v>
      </c>
      <c r="RY42" s="72">
        <v>2.9362175000000001E-8</v>
      </c>
      <c r="RZ42" s="72">
        <v>4.9810063E-7</v>
      </c>
      <c r="SA42" s="72">
        <v>8.4793119999999998E-6</v>
      </c>
      <c r="SB42" s="72">
        <v>1.4515711999999999E-4</v>
      </c>
      <c r="SC42" s="72">
        <v>2.5062642999999999E-3</v>
      </c>
      <c r="SD42" s="72">
        <v>1.9285211E-2</v>
      </c>
      <c r="SE42" s="72">
        <v>6.3547930000000002E-2</v>
      </c>
      <c r="SF42" s="72">
        <v>0.13877877999999999</v>
      </c>
      <c r="SG42" s="72">
        <v>0.22750699999999999</v>
      </c>
      <c r="SH42" s="72">
        <v>0.29397415999999998</v>
      </c>
      <c r="SI42" s="72">
        <v>0.30603101999999999</v>
      </c>
      <c r="SJ42" s="72">
        <v>0.26847209999999999</v>
      </c>
      <c r="SK42" s="72">
        <v>0.18867154</v>
      </c>
      <c r="SL42" s="72">
        <v>0.10277162500000001</v>
      </c>
      <c r="SM42" s="72">
        <v>4.0386036E-2</v>
      </c>
      <c r="SN42" s="72">
        <v>9.4396670000000005E-3</v>
      </c>
      <c r="SO42" s="72">
        <v>6.2717009999999995E-4</v>
      </c>
      <c r="SP42" s="72">
        <v>4.0402482999999998E-5</v>
      </c>
      <c r="SQ42" s="72">
        <v>2.5566935000000002E-6</v>
      </c>
      <c r="SR42" s="72">
        <v>1.6004085999999999E-7</v>
      </c>
      <c r="SS42" s="72">
        <v>9.9494160000000005E-9</v>
      </c>
      <c r="ST42" s="72">
        <v>6.157608E-10</v>
      </c>
      <c r="SU42" s="72">
        <v>3.7993462999999998E-11</v>
      </c>
      <c r="SV42" s="72">
        <v>2.3393058000000001E-12</v>
      </c>
      <c r="SW42" s="72">
        <v>1.4381370000000001E-13</v>
      </c>
      <c r="SX42" s="72">
        <v>8.8310410000000006E-15</v>
      </c>
      <c r="SY42" s="72">
        <v>5.4178386999999999E-16</v>
      </c>
      <c r="SZ42" s="72">
        <v>3.3213080000000001E-17</v>
      </c>
      <c r="TA42" s="72">
        <v>2.0347046999999998E-18</v>
      </c>
      <c r="TB42" s="72">
        <v>1.2457368E-19</v>
      </c>
      <c r="TC42" s="72">
        <v>7.6224306000000002E-21</v>
      </c>
      <c r="TD42" s="72">
        <v>4.6679795E-22</v>
      </c>
      <c r="TE42" s="72">
        <v>1.845579E-23</v>
      </c>
      <c r="TF42" s="72">
        <v>0</v>
      </c>
      <c r="TG42" s="72">
        <v>8.3914405000000002E-16</v>
      </c>
      <c r="TH42" s="72">
        <v>1.9039893E-14</v>
      </c>
      <c r="TI42" s="72">
        <v>3.4797885999999998E-13</v>
      </c>
      <c r="TJ42" s="72">
        <v>6.0172605E-12</v>
      </c>
      <c r="TK42" s="72">
        <v>1.0237110000000001E-10</v>
      </c>
      <c r="TL42" s="72">
        <v>1.7339400999999999E-9</v>
      </c>
      <c r="TM42" s="72">
        <v>2.9362060000000001E-8</v>
      </c>
      <c r="TN42" s="72">
        <v>4.9809863999999998E-7</v>
      </c>
      <c r="TO42" s="72">
        <v>8.4792839999999998E-6</v>
      </c>
      <c r="TP42" s="72">
        <v>1.4515675E-4</v>
      </c>
      <c r="TQ42" s="72">
        <v>2.5062587000000002E-3</v>
      </c>
      <c r="TR42" s="72">
        <v>1.9285189000000001E-2</v>
      </c>
      <c r="TS42" s="72">
        <v>6.3547893999999994E-2</v>
      </c>
      <c r="TT42" s="72">
        <v>0.13877877999999999</v>
      </c>
      <c r="TU42" s="72">
        <v>0.22750719</v>
      </c>
      <c r="TV42" s="72">
        <v>0.29397445999999999</v>
      </c>
      <c r="TW42" s="72">
        <v>0.30603126000000003</v>
      </c>
      <c r="TX42" s="72">
        <v>0.26847237000000002</v>
      </c>
      <c r="TY42" s="72">
        <v>0.18867170999999999</v>
      </c>
      <c r="TZ42" s="72">
        <v>0.10277169</v>
      </c>
      <c r="UA42" s="72">
        <v>4.0386065999999998E-2</v>
      </c>
      <c r="UB42" s="72">
        <v>9.4396710000000002E-3</v>
      </c>
      <c r="UC42" s="72">
        <v>6.2717025999999996E-4</v>
      </c>
      <c r="UD42" s="72">
        <v>4.0402499999999998E-5</v>
      </c>
      <c r="UE42" s="72">
        <v>2.5566958E-6</v>
      </c>
      <c r="UF42" s="72">
        <v>1.6004104999999999E-7</v>
      </c>
      <c r="UG42" s="72">
        <v>9.949435E-9</v>
      </c>
      <c r="UH42" s="72">
        <v>6.1576199999999997E-10</v>
      </c>
      <c r="UI42" s="72">
        <v>3.7993546000000001E-11</v>
      </c>
      <c r="UJ42" s="72">
        <v>2.3393103999999999E-12</v>
      </c>
      <c r="UK42" s="72">
        <v>1.4381400999999999E-13</v>
      </c>
      <c r="UL42" s="72">
        <v>8.8310600000000004E-15</v>
      </c>
      <c r="UM42" s="72">
        <v>5.4178493E-16</v>
      </c>
      <c r="UN42" s="72">
        <v>3.3213128000000003E-17</v>
      </c>
      <c r="UO42" s="72">
        <v>2.0347073000000002E-18</v>
      </c>
      <c r="UP42" s="72">
        <v>1.2457385000000001E-19</v>
      </c>
      <c r="UQ42" s="72">
        <v>7.6224394999999998E-21</v>
      </c>
      <c r="UR42" s="72">
        <v>4.667986E-22</v>
      </c>
      <c r="US42" s="72">
        <v>1.8455816000000001E-23</v>
      </c>
      <c r="UT42" s="72">
        <v>0</v>
      </c>
      <c r="UU42" s="72">
        <v>8.3914460000000002E-16</v>
      </c>
      <c r="UV42" s="72">
        <v>1.9039908000000001E-14</v>
      </c>
      <c r="UW42" s="72">
        <v>3.4797908000000001E-13</v>
      </c>
      <c r="UX42" s="72">
        <v>6.0172596000000003E-12</v>
      </c>
      <c r="UY42" s="72">
        <v>1.0237116999999999E-10</v>
      </c>
      <c r="UZ42" s="72">
        <v>1.7339406999999999E-9</v>
      </c>
      <c r="VA42" s="72">
        <v>2.9362042999999999E-8</v>
      </c>
      <c r="VB42" s="72">
        <v>4.9809825000000005E-7</v>
      </c>
      <c r="VC42" s="72">
        <v>8.4792770000000007E-6</v>
      </c>
      <c r="VD42" s="72">
        <v>1.4515662000000001E-4</v>
      </c>
      <c r="VE42" s="72">
        <v>2.5062565999999999E-3</v>
      </c>
      <c r="VF42" s="72">
        <v>1.9285198E-2</v>
      </c>
      <c r="VG42" s="72">
        <v>6.3547930000000002E-2</v>
      </c>
      <c r="VH42" s="72">
        <v>0.13877887</v>
      </c>
      <c r="VI42" s="72">
        <v>0.22750732000000001</v>
      </c>
      <c r="VJ42" s="72">
        <v>0.29397455</v>
      </c>
      <c r="VK42" s="72">
        <v>0.30603134999999998</v>
      </c>
      <c r="VL42" s="72">
        <v>0.26847237000000002</v>
      </c>
      <c r="VM42" s="72">
        <v>0.18867170999999999</v>
      </c>
      <c r="VN42" s="72">
        <v>0.10277169999999999</v>
      </c>
      <c r="VO42" s="72">
        <v>4.0386043000000003E-2</v>
      </c>
      <c r="VP42" s="72">
        <v>9.4396610000000002E-3</v>
      </c>
      <c r="VQ42" s="72">
        <v>6.2716930000000001E-4</v>
      </c>
      <c r="VR42" s="72">
        <v>4.0402431999999999E-5</v>
      </c>
      <c r="VS42" s="72">
        <v>2.5566917E-6</v>
      </c>
      <c r="VT42" s="72">
        <v>1.6004087E-7</v>
      </c>
      <c r="VU42" s="72">
        <v>9.94943E-9</v>
      </c>
      <c r="VV42" s="72">
        <v>6.1576204999999998E-10</v>
      </c>
      <c r="VW42" s="72">
        <v>3.7993562999999998E-11</v>
      </c>
      <c r="VX42" s="72">
        <v>2.3393106E-12</v>
      </c>
      <c r="VY42" s="72">
        <v>1.4381400999999999E-13</v>
      </c>
      <c r="VZ42" s="72">
        <v>8.8310580000000007E-15</v>
      </c>
      <c r="WA42" s="72">
        <v>5.4178503999999998E-16</v>
      </c>
      <c r="WB42" s="72">
        <v>3.3213134999999998E-17</v>
      </c>
      <c r="WC42" s="72">
        <v>2.034708E-18</v>
      </c>
      <c r="WD42" s="72">
        <v>1.2457391999999999E-19</v>
      </c>
      <c r="WE42" s="72">
        <v>7.6224435000000005E-21</v>
      </c>
      <c r="WF42" s="72">
        <v>4.6679870000000003E-22</v>
      </c>
      <c r="WG42" s="72">
        <v>1.8455821999999999E-23</v>
      </c>
      <c r="WH42" s="72">
        <v>0</v>
      </c>
      <c r="WI42" s="72">
        <v>8.3914776000000005E-16</v>
      </c>
      <c r="WJ42" s="72">
        <v>1.9039981E-14</v>
      </c>
      <c r="WK42" s="72">
        <v>3.4798059999999999E-13</v>
      </c>
      <c r="WL42" s="72">
        <v>6.017287E-12</v>
      </c>
      <c r="WM42" s="72">
        <v>1.0237151E-10</v>
      </c>
      <c r="WN42" s="72">
        <v>1.7339471000000001E-9</v>
      </c>
      <c r="WO42" s="72">
        <v>2.9362167999999999E-8</v>
      </c>
      <c r="WP42" s="72">
        <v>4.9810070000000004E-7</v>
      </c>
      <c r="WQ42" s="72">
        <v>8.4793170000000001E-6</v>
      </c>
      <c r="WR42" s="72">
        <v>1.4515732E-4</v>
      </c>
      <c r="WS42" s="72">
        <v>2.506267E-3</v>
      </c>
      <c r="WT42" s="72">
        <v>1.9285244999999999E-2</v>
      </c>
      <c r="WU42" s="72">
        <v>6.3548060000000003E-2</v>
      </c>
      <c r="WV42" s="72">
        <v>0.13877912000000001</v>
      </c>
      <c r="WW42" s="72">
        <v>0.22750770000000001</v>
      </c>
      <c r="WX42" s="72">
        <v>0.29397485000000001</v>
      </c>
      <c r="WY42" s="72">
        <v>0.30603163999999999</v>
      </c>
      <c r="WZ42" s="72">
        <v>0.26847251999999999</v>
      </c>
      <c r="XA42" s="72">
        <v>0.18867168000000001</v>
      </c>
      <c r="XB42" s="72">
        <v>0.10277161999999999</v>
      </c>
      <c r="XC42" s="72">
        <v>4.0386013999999998E-2</v>
      </c>
      <c r="XD42" s="72">
        <v>9.4396570000000006E-3</v>
      </c>
      <c r="XE42" s="72">
        <v>6.2716914999999995E-4</v>
      </c>
      <c r="XF42" s="72">
        <v>4.0402425E-5</v>
      </c>
      <c r="XG42" s="72">
        <v>2.556691E-6</v>
      </c>
      <c r="XH42" s="72">
        <v>1.6004087E-7</v>
      </c>
      <c r="XI42" s="72">
        <v>9.9494315000000005E-9</v>
      </c>
      <c r="XJ42" s="72">
        <v>6.1576250000000002E-10</v>
      </c>
      <c r="XK42" s="72">
        <v>3.7993605000000003E-11</v>
      </c>
      <c r="XL42" s="72">
        <v>2.3393134E-12</v>
      </c>
      <c r="XM42" s="72">
        <v>1.4381413E-13</v>
      </c>
      <c r="XN42" s="72">
        <v>8.8310629999999998E-15</v>
      </c>
      <c r="XO42" s="72">
        <v>5.4178519999999995E-16</v>
      </c>
      <c r="XP42" s="72">
        <v>3.3213147999999999E-17</v>
      </c>
      <c r="XQ42" s="72">
        <v>2.0347086000000002E-18</v>
      </c>
      <c r="XR42" s="72">
        <v>1.2457397E-19</v>
      </c>
      <c r="XS42" s="72">
        <v>7.6224450000000007E-21</v>
      </c>
      <c r="XT42" s="72">
        <v>4.6679876000000003E-22</v>
      </c>
      <c r="XU42" s="72">
        <v>1.8455827E-23</v>
      </c>
      <c r="XV42" s="72">
        <v>0</v>
      </c>
      <c r="XW42" s="72">
        <v>8.3915337000000002E-16</v>
      </c>
      <c r="XX42" s="72">
        <v>1.9040106E-14</v>
      </c>
      <c r="XY42" s="72">
        <v>3.4798294999999998E-13</v>
      </c>
      <c r="XZ42" s="72">
        <v>6.017329E-12</v>
      </c>
      <c r="YA42" s="72">
        <v>1.023723E-10</v>
      </c>
      <c r="YB42" s="72">
        <v>1.7339603E-9</v>
      </c>
      <c r="YC42" s="72">
        <v>2.9362361000000001E-8</v>
      </c>
      <c r="YD42" s="72">
        <v>4.9810309999999996E-7</v>
      </c>
      <c r="YE42" s="72">
        <v>8.4793519999999992E-6</v>
      </c>
      <c r="YF42" s="72">
        <v>1.4515781E-4</v>
      </c>
      <c r="YG42" s="72">
        <v>2.5062753999999998E-3</v>
      </c>
      <c r="YH42" s="72">
        <v>1.9285279999999998E-2</v>
      </c>
      <c r="YI42" s="72">
        <v>6.3548129999999994E-2</v>
      </c>
      <c r="YJ42" s="72">
        <v>0.13877924</v>
      </c>
      <c r="YK42" s="72">
        <v>0.22750790000000001</v>
      </c>
      <c r="YL42" s="72">
        <v>0.29397535000000002</v>
      </c>
      <c r="YM42" s="72">
        <v>0.30603215</v>
      </c>
      <c r="YN42" s="72">
        <v>0.26847300000000002</v>
      </c>
      <c r="YO42" s="72">
        <v>0.18867199000000001</v>
      </c>
      <c r="YP42" s="72">
        <v>0.10277177</v>
      </c>
      <c r="YQ42" s="72">
        <v>4.0386062E-2</v>
      </c>
      <c r="YR42" s="72">
        <v>9.4396700000000007E-3</v>
      </c>
      <c r="YS42" s="72">
        <v>6.2716997000000004E-4</v>
      </c>
      <c r="YT42" s="72">
        <v>4.0402475999999999E-5</v>
      </c>
      <c r="YU42" s="72">
        <v>2.5566946999999998E-6</v>
      </c>
      <c r="YV42" s="72">
        <v>1.6004104999999999E-7</v>
      </c>
      <c r="YW42" s="72">
        <v>9.9494460000000002E-9</v>
      </c>
      <c r="YX42" s="72">
        <v>6.1576366000000002E-10</v>
      </c>
      <c r="YY42" s="72">
        <v>3.7993680000000001E-11</v>
      </c>
      <c r="YZ42" s="72">
        <v>2.339319E-12</v>
      </c>
      <c r="ZA42" s="72">
        <v>1.4381449999999999E-13</v>
      </c>
      <c r="ZB42" s="72">
        <v>8.8310819999999996E-15</v>
      </c>
      <c r="ZC42" s="72">
        <v>5.4178604E-16</v>
      </c>
      <c r="ZD42" s="72">
        <v>3.3213187999999998E-17</v>
      </c>
      <c r="ZE42" s="72">
        <v>2.0347113000000002E-18</v>
      </c>
      <c r="ZF42" s="72">
        <v>1.2457416E-19</v>
      </c>
      <c r="ZG42" s="72">
        <v>7.6224569999999996E-21</v>
      </c>
      <c r="ZH42" s="72">
        <v>4.6679947000000003E-22</v>
      </c>
      <c r="ZI42" s="72">
        <v>1.8455863E-23</v>
      </c>
      <c r="ZJ42" s="72">
        <v>0</v>
      </c>
      <c r="ZK42" s="72">
        <v>8.3915270000000004E-16</v>
      </c>
      <c r="ZL42" s="72">
        <v>1.9040092999999999E-14</v>
      </c>
      <c r="ZM42" s="72">
        <v>3.4798227999999999E-13</v>
      </c>
      <c r="ZN42" s="72">
        <v>6.0173159999999998E-12</v>
      </c>
      <c r="ZO42" s="72">
        <v>1.02372014E-10</v>
      </c>
      <c r="ZP42" s="72">
        <v>1.7339554000000001E-9</v>
      </c>
      <c r="ZQ42" s="72">
        <v>2.9362311999999999E-8</v>
      </c>
      <c r="ZR42" s="72">
        <v>4.9810295999999998E-7</v>
      </c>
      <c r="ZS42" s="72">
        <v>8.4793560000000001E-6</v>
      </c>
      <c r="ZT42" s="72">
        <v>1.4515793E-4</v>
      </c>
      <c r="ZU42" s="72">
        <v>2.5062790000000001E-3</v>
      </c>
      <c r="ZV42" s="72">
        <v>1.9285295000000001E-2</v>
      </c>
      <c r="ZW42" s="72">
        <v>6.3548209999999994E-2</v>
      </c>
      <c r="ZX42" s="72">
        <v>0.13877939</v>
      </c>
      <c r="ZY42" s="72">
        <v>0.22750819</v>
      </c>
      <c r="ZZ42" s="72">
        <v>0.29397561999999999</v>
      </c>
      <c r="AAA42" s="72">
        <v>0.30603249999999999</v>
      </c>
      <c r="AAB42" s="72">
        <v>0.26847339999999997</v>
      </c>
      <c r="AAC42" s="72">
        <v>0.18867223</v>
      </c>
      <c r="AAD42" s="72">
        <v>0.10277184</v>
      </c>
      <c r="AAE42" s="72">
        <v>4.0386089999999999E-2</v>
      </c>
      <c r="AAF42" s="72">
        <v>9.4396719999999996E-3</v>
      </c>
      <c r="AAG42" s="72">
        <v>6.2717049999999998E-4</v>
      </c>
      <c r="AAH42" s="72">
        <v>4.0402533999999998E-5</v>
      </c>
      <c r="AAI42" s="72">
        <v>2.5566990000000002E-6</v>
      </c>
      <c r="AAJ42" s="72">
        <v>1.6004138E-7</v>
      </c>
      <c r="AAK42" s="72">
        <v>9.9494680000000006E-9</v>
      </c>
      <c r="AAL42" s="72">
        <v>6.1576510000000002E-10</v>
      </c>
      <c r="AAM42" s="72">
        <v>3.7993777999999999E-11</v>
      </c>
      <c r="AAN42" s="72">
        <v>2.3393263999999998E-12</v>
      </c>
      <c r="AAO42" s="72">
        <v>1.4381491999999999E-13</v>
      </c>
      <c r="AAP42" s="72">
        <v>8.8311089999999994E-15</v>
      </c>
      <c r="AAQ42" s="72">
        <v>5.4178773999999999E-16</v>
      </c>
      <c r="AAR42" s="72">
        <v>3.3213297000000002E-17</v>
      </c>
      <c r="AAS42" s="72">
        <v>2.034719E-18</v>
      </c>
      <c r="AAT42" s="72">
        <v>1.2457463E-19</v>
      </c>
      <c r="AAU42" s="72">
        <v>7.6224880000000001E-21</v>
      </c>
      <c r="AAV42" s="72">
        <v>4.6680160000000001E-22</v>
      </c>
      <c r="AAW42" s="72">
        <v>1.8455958000000001E-23</v>
      </c>
      <c r="AAX42" s="72">
        <v>0</v>
      </c>
      <c r="AAY42" s="72">
        <v>8.3915236000000001E-16</v>
      </c>
      <c r="AAZ42" s="72">
        <v>1.9040098000000001E-14</v>
      </c>
      <c r="ABA42" s="72">
        <v>3.4798287E-13</v>
      </c>
      <c r="ABB42" s="72">
        <v>6.0173285999999998E-12</v>
      </c>
      <c r="ABC42" s="72">
        <v>1.0237224E-10</v>
      </c>
      <c r="ABD42" s="72">
        <v>1.7339594000000001E-9</v>
      </c>
      <c r="ABE42" s="72">
        <v>2.9362381000000001E-8</v>
      </c>
      <c r="ABF42" s="72">
        <v>4.9810370000000002E-7</v>
      </c>
      <c r="ABG42" s="72">
        <v>8.4793640000000004E-6</v>
      </c>
      <c r="ABH42" s="72">
        <v>1.4515806E-4</v>
      </c>
      <c r="ABI42" s="72">
        <v>2.5062805999999998E-3</v>
      </c>
      <c r="ABJ42" s="72">
        <v>1.928531E-2</v>
      </c>
      <c r="ABK42" s="72">
        <v>6.3548240000000006E-2</v>
      </c>
      <c r="ABL42" s="72">
        <v>0.13877945999999999</v>
      </c>
      <c r="ABM42" s="72">
        <v>0.22750819999999999</v>
      </c>
      <c r="ABN42" s="72">
        <v>0.29397561999999999</v>
      </c>
      <c r="ABO42" s="72">
        <v>0.30603249999999999</v>
      </c>
      <c r="ABP42" s="72">
        <v>0.26847333000000001</v>
      </c>
      <c r="ABQ42" s="72">
        <v>0.18867211</v>
      </c>
      <c r="ABR42" s="72">
        <v>0.102771826</v>
      </c>
      <c r="ABS42" s="72">
        <v>4.0386089999999999E-2</v>
      </c>
      <c r="ABT42" s="72">
        <v>9.4396710000000002E-3</v>
      </c>
      <c r="ABU42" s="72">
        <v>6.2717043000000004E-4</v>
      </c>
      <c r="ABV42" s="72">
        <v>4.0402523000000001E-5</v>
      </c>
      <c r="ABW42" s="72">
        <v>2.5566992000000001E-6</v>
      </c>
      <c r="ABX42" s="72">
        <v>1.6004141E-7</v>
      </c>
      <c r="ABY42" s="72">
        <v>9.9494659999999999E-9</v>
      </c>
      <c r="ABZ42" s="72">
        <v>6.1576482999999996E-10</v>
      </c>
      <c r="ACA42" s="72">
        <v>3.7993760000000002E-11</v>
      </c>
      <c r="ACB42" s="72">
        <v>2.3393247000000001E-12</v>
      </c>
      <c r="ACC42" s="72">
        <v>1.4381482000000001E-13</v>
      </c>
      <c r="ACD42" s="72">
        <v>8.8311009999999993E-15</v>
      </c>
      <c r="ACE42" s="72">
        <v>5.4178714999999999E-16</v>
      </c>
      <c r="ACF42" s="72">
        <v>3.3213250000000002E-17</v>
      </c>
      <c r="ACG42" s="72">
        <v>2.0347141999999998E-18</v>
      </c>
      <c r="ACH42" s="72">
        <v>1.2457419E-19</v>
      </c>
      <c r="ACI42" s="72">
        <v>7.6224516000000006E-21</v>
      </c>
      <c r="ACJ42" s="72">
        <v>4.6679890000000001E-22</v>
      </c>
      <c r="ACK42" s="72">
        <v>1.8455852E-23</v>
      </c>
      <c r="ACL42" s="72">
        <v>0</v>
      </c>
      <c r="ACM42" s="72">
        <v>8.3915125000000001E-16</v>
      </c>
      <c r="ACN42" s="72">
        <v>1.9040054E-14</v>
      </c>
      <c r="ACO42" s="72">
        <v>3.4798157000000001E-13</v>
      </c>
      <c r="ACP42" s="72">
        <v>6.0173040000000001E-12</v>
      </c>
      <c r="ACQ42" s="72">
        <v>1.0237178499999999E-10</v>
      </c>
      <c r="ACR42" s="72">
        <v>1.7339508E-9</v>
      </c>
      <c r="ACS42" s="72">
        <v>2.9362223E-8</v>
      </c>
      <c r="ACT42" s="72">
        <v>4.981013E-7</v>
      </c>
      <c r="ACU42" s="72">
        <v>8.4793280000000002E-6</v>
      </c>
      <c r="ACV42" s="72">
        <v>1.4515755E-4</v>
      </c>
      <c r="ACW42" s="72">
        <v>2.5062740000000002E-3</v>
      </c>
      <c r="ACX42" s="72">
        <v>1.928523E-2</v>
      </c>
      <c r="ACY42" s="72">
        <v>6.3547909999999999E-2</v>
      </c>
      <c r="ACZ42" s="72">
        <v>0.13877858000000001</v>
      </c>
      <c r="ADA42" s="72">
        <v>0.22750670000000001</v>
      </c>
      <c r="ADB42" s="72">
        <v>0.29397361999999999</v>
      </c>
      <c r="ADC42" s="72">
        <v>0.30603036</v>
      </c>
      <c r="ADD42" s="72">
        <v>0.26847145</v>
      </c>
      <c r="ADE42" s="72">
        <v>0.18867092999999999</v>
      </c>
      <c r="ADF42" s="72">
        <v>0.10277124999999999</v>
      </c>
      <c r="ADG42" s="72">
        <v>4.0385879999999999E-2</v>
      </c>
      <c r="ADH42" s="72">
        <v>9.439635E-3</v>
      </c>
      <c r="ADI42" s="72">
        <v>6.2716849999999995E-4</v>
      </c>
      <c r="ADJ42" s="72">
        <v>4.0402425E-5</v>
      </c>
      <c r="ADK42" s="72">
        <v>2.5566942000000002E-6</v>
      </c>
      <c r="ADL42" s="72">
        <v>1.6004117999999999E-7</v>
      </c>
      <c r="ADM42" s="72">
        <v>9.9494560000000001E-9</v>
      </c>
      <c r="ADN42" s="72">
        <v>6.1576410000000002E-10</v>
      </c>
      <c r="ADO42" s="72">
        <v>3.7993695000000003E-11</v>
      </c>
      <c r="ADP42" s="72">
        <v>2.3393172999999998E-12</v>
      </c>
      <c r="ADQ42" s="72">
        <v>1.4381412000000001E-13</v>
      </c>
      <c r="ADR42" s="72">
        <v>8.8310389999999994E-15</v>
      </c>
      <c r="ADS42" s="72">
        <v>5.4178233999999997E-16</v>
      </c>
      <c r="ADT42" s="72">
        <v>3.3212912999999998E-17</v>
      </c>
      <c r="ADU42" s="72">
        <v>2.0346933000000001E-18</v>
      </c>
      <c r="ADV42" s="72">
        <v>1.2457319000000001E-19</v>
      </c>
      <c r="ADW42" s="72">
        <v>7.6224265000000007E-21</v>
      </c>
      <c r="ADX42" s="72">
        <v>4.6680102999999999E-22</v>
      </c>
      <c r="ADY42" s="72">
        <v>1.8455873999999999E-23</v>
      </c>
      <c r="ADZ42" s="77"/>
      <c r="AEA42" s="73">
        <v>36</v>
      </c>
      <c r="AEB42" s="103">
        <v>36.5</v>
      </c>
      <c r="AEC42" s="110"/>
      <c r="AED42" s="110"/>
      <c r="AEE42" s="75">
        <f t="shared" si="22"/>
        <v>37</v>
      </c>
      <c r="AEF42" s="121"/>
      <c r="AEG42" s="105">
        <f t="shared" si="33"/>
        <v>3.8469000000000002E-24</v>
      </c>
      <c r="AEH42" s="105">
        <f t="shared" si="33"/>
        <v>3.8468964E-24</v>
      </c>
      <c r="AEI42" s="105">
        <f t="shared" si="33"/>
        <v>3.8469053999999999E-24</v>
      </c>
      <c r="AEJ42" s="105">
        <f t="shared" si="33"/>
        <v>3.8469039999999997E-24</v>
      </c>
      <c r="AEK42" s="105">
        <f t="shared" si="33"/>
        <v>3.8468900000000001E-24</v>
      </c>
      <c r="AEL42" s="105">
        <f t="shared" si="33"/>
        <v>3.8468818000000001E-24</v>
      </c>
      <c r="AEM42" s="105">
        <f t="shared" si="33"/>
        <v>3.8468734999999999E-24</v>
      </c>
      <c r="AEN42" s="105">
        <f t="shared" si="33"/>
        <v>3.8468690000000004E-24</v>
      </c>
      <c r="AEO42" s="105">
        <f t="shared" si="33"/>
        <v>3.846877E-24</v>
      </c>
      <c r="AEP42" s="105">
        <f t="shared" si="33"/>
        <v>3.84688E-24</v>
      </c>
      <c r="AEQ42" s="105">
        <f t="shared" si="34"/>
        <v>3.8468897000000003E-24</v>
      </c>
      <c r="AER42" s="105">
        <f t="shared" si="34"/>
        <v>3.8469014999999998E-24</v>
      </c>
      <c r="AES42" s="105">
        <f t="shared" si="34"/>
        <v>3.846902E-24</v>
      </c>
      <c r="AET42" s="105">
        <f t="shared" si="34"/>
        <v>3.8469074000000003E-24</v>
      </c>
      <c r="AEU42" s="105">
        <f t="shared" si="34"/>
        <v>3.8469094000000001E-24</v>
      </c>
      <c r="AEV42" s="105">
        <f t="shared" si="34"/>
        <v>3.8469109999999998E-24</v>
      </c>
      <c r="AEW42" s="105">
        <f t="shared" si="34"/>
        <v>3.8469190000000002E-24</v>
      </c>
      <c r="AEX42" s="105">
        <f t="shared" si="34"/>
        <v>3.8469410000000002E-24</v>
      </c>
      <c r="AEY42" s="105">
        <f t="shared" si="34"/>
        <v>3.8469190000000002E-24</v>
      </c>
      <c r="AEZ42" s="99">
        <f t="shared" si="38"/>
        <v>10.15</v>
      </c>
      <c r="AFA42" s="69"/>
      <c r="AFB42" s="202">
        <v>1.8455778E-23</v>
      </c>
      <c r="AFC42" s="106">
        <f t="shared" si="39"/>
        <v>3.846898794736842E-24</v>
      </c>
      <c r="AFD42" s="69"/>
      <c r="AFE42" s="109"/>
      <c r="AFF42" s="105">
        <f t="shared" si="35"/>
        <v>0.14472521999999999</v>
      </c>
      <c r="AFG42" s="105">
        <f t="shared" si="35"/>
        <v>0.14472467999999999</v>
      </c>
      <c r="AFH42" s="105">
        <f t="shared" si="35"/>
        <v>0.14472477</v>
      </c>
      <c r="AFI42" s="105">
        <f t="shared" si="35"/>
        <v>0.14472499999999999</v>
      </c>
      <c r="AFJ42" s="105">
        <f t="shared" si="35"/>
        <v>0.14472498</v>
      </c>
      <c r="AFK42" s="105">
        <f t="shared" si="35"/>
        <v>0.14472477</v>
      </c>
      <c r="AFL42" s="105">
        <f t="shared" si="35"/>
        <v>0.14472438000000001</v>
      </c>
      <c r="AFM42" s="105">
        <f t="shared" si="35"/>
        <v>0.14472419</v>
      </c>
      <c r="AFN42" s="105">
        <f t="shared" si="35"/>
        <v>0.14472412000000001</v>
      </c>
      <c r="AFO42" s="105">
        <f t="shared" si="35"/>
        <v>0.14472423000000001</v>
      </c>
      <c r="AFP42" s="105">
        <f t="shared" si="36"/>
        <v>0.1447244</v>
      </c>
      <c r="AFQ42" s="105">
        <f t="shared" si="36"/>
        <v>0.14472462</v>
      </c>
      <c r="AFR42" s="105">
        <f t="shared" si="36"/>
        <v>0.14472473</v>
      </c>
      <c r="AFS42" s="105">
        <f t="shared" si="36"/>
        <v>0.14472483</v>
      </c>
      <c r="AFT42" s="105">
        <f t="shared" si="36"/>
        <v>0.14472486000000001</v>
      </c>
      <c r="AFU42" s="105">
        <f t="shared" si="36"/>
        <v>0.14472479999999999</v>
      </c>
      <c r="AFV42" s="105">
        <f t="shared" si="36"/>
        <v>0.14472502000000001</v>
      </c>
      <c r="AFW42" s="105">
        <f t="shared" si="36"/>
        <v>0.14472515999999999</v>
      </c>
      <c r="AFX42" s="105">
        <f t="shared" si="36"/>
        <v>0.14472513000000001</v>
      </c>
      <c r="AFY42" s="105"/>
      <c r="AFZ42" s="106">
        <f t="shared" si="24"/>
        <v>0.14472473105263162</v>
      </c>
      <c r="AGA42" s="69"/>
      <c r="AGB42" s="69"/>
      <c r="AGC42" s="69"/>
      <c r="AGD42" s="69"/>
      <c r="AGE42" s="69"/>
      <c r="AGF42" s="69"/>
      <c r="AGG42" s="69"/>
      <c r="AGH42" s="69"/>
      <c r="AGI42" s="69"/>
      <c r="AGJ42" s="69"/>
      <c r="AGK42" s="69"/>
      <c r="AGL42" s="69"/>
      <c r="AGM42" s="69"/>
      <c r="AGN42" s="69"/>
      <c r="AGO42" s="69"/>
      <c r="AGP42" s="69"/>
      <c r="AGQ42" s="69"/>
      <c r="AGR42" s="69"/>
      <c r="AGS42" s="69"/>
      <c r="AGT42" s="69"/>
      <c r="AGU42" s="69"/>
      <c r="AGV42" s="69"/>
      <c r="AGW42" s="69"/>
      <c r="AGX42" s="69"/>
      <c r="AGY42" s="69"/>
      <c r="AGZ42" s="69"/>
      <c r="AHA42" s="69"/>
      <c r="AHB42" s="69"/>
      <c r="AHC42" s="69"/>
      <c r="AHD42" s="69"/>
      <c r="AHE42" s="69"/>
      <c r="AHF42" s="69"/>
      <c r="AHG42" s="69"/>
      <c r="AHH42" s="69"/>
      <c r="AHI42" s="69"/>
      <c r="AHJ42" s="69"/>
      <c r="AHK42" s="69"/>
      <c r="AHL42" s="69"/>
      <c r="AHM42" s="69"/>
      <c r="AHN42" s="69"/>
      <c r="AHO42" s="69"/>
      <c r="AHP42" s="69"/>
      <c r="AHQ42" s="69"/>
      <c r="AHR42" s="69"/>
      <c r="AHS42" s="69"/>
      <c r="AHT42" s="69"/>
      <c r="AHU42" s="69"/>
      <c r="AHV42" s="69"/>
      <c r="AHW42" s="69"/>
      <c r="AHX42" s="69"/>
      <c r="AHY42" s="69"/>
      <c r="AHZ42" s="69"/>
      <c r="AIA42" s="69"/>
      <c r="AIB42" s="69"/>
    </row>
    <row r="43" spans="1:912" ht="2.85" customHeight="1" x14ac:dyDescent="0.25">
      <c r="A43" s="77"/>
      <c r="B43" s="98">
        <v>37</v>
      </c>
      <c r="C43" s="99">
        <v>10.44</v>
      </c>
      <c r="D43" s="190">
        <f t="shared" si="37"/>
        <v>2</v>
      </c>
      <c r="E43" s="77"/>
      <c r="F43" s="192">
        <v>0</v>
      </c>
      <c r="G43" s="70">
        <v>2.6268787000000002E-16</v>
      </c>
      <c r="H43" s="70">
        <v>5.9602984999999997E-15</v>
      </c>
      <c r="I43" s="70">
        <v>1.0864194E-13</v>
      </c>
      <c r="J43" s="70">
        <v>1.8705818000000001E-12</v>
      </c>
      <c r="K43" s="70">
        <v>3.1618118000000002E-11</v>
      </c>
      <c r="L43" s="70">
        <v>5.3043103000000004E-10</v>
      </c>
      <c r="M43" s="70">
        <v>8.8555889999999997E-9</v>
      </c>
      <c r="N43" s="70">
        <v>1.470829E-7</v>
      </c>
      <c r="O43" s="70">
        <v>2.4255556999999999E-6</v>
      </c>
      <c r="P43" s="70">
        <v>3.9571440000000001E-5</v>
      </c>
      <c r="Q43" s="70">
        <v>6.3468029999999998E-4</v>
      </c>
      <c r="R43" s="70">
        <v>9.5865680000000002E-3</v>
      </c>
      <c r="S43" s="70">
        <v>3.9973620000000001E-2</v>
      </c>
      <c r="T43" s="70">
        <v>0.10078432</v>
      </c>
      <c r="U43" s="70">
        <v>0.18497654999999999</v>
      </c>
      <c r="V43" s="70">
        <v>0.26464720000000003</v>
      </c>
      <c r="W43" s="70">
        <v>0.30269063000000002</v>
      </c>
      <c r="X43" s="70">
        <v>0.29150831999999999</v>
      </c>
      <c r="Y43" s="70">
        <v>0.22912128000000001</v>
      </c>
      <c r="Z43" s="70">
        <v>0.14367895999999999</v>
      </c>
      <c r="AA43" s="71">
        <v>6.8506570000000003E-2</v>
      </c>
      <c r="AB43" s="71">
        <v>2.2374481000000002E-2</v>
      </c>
      <c r="AC43" s="71">
        <v>3.4602534000000001E-3</v>
      </c>
      <c r="AD43" s="71">
        <v>2.0657649E-4</v>
      </c>
      <c r="AE43" s="71">
        <v>1.2525805999999999E-5</v>
      </c>
      <c r="AF43" s="71">
        <v>7.6620772999999995E-7</v>
      </c>
      <c r="AG43" s="71">
        <v>4.7082813999999999E-8</v>
      </c>
      <c r="AH43" s="71">
        <v>2.8990725E-9</v>
      </c>
      <c r="AI43" s="71">
        <v>1.7861378E-10</v>
      </c>
      <c r="AJ43" s="71">
        <v>1.1002602500000001E-11</v>
      </c>
      <c r="AK43" s="71">
        <v>6.773809E-13</v>
      </c>
      <c r="AL43" s="71">
        <v>4.1672963999999997E-14</v>
      </c>
      <c r="AM43" s="71">
        <v>2.5617516E-15</v>
      </c>
      <c r="AN43" s="71">
        <v>1.5735608E-16</v>
      </c>
      <c r="AO43" s="71">
        <v>9.6584439999999995E-18</v>
      </c>
      <c r="AP43" s="71">
        <v>5.9241300000000003E-19</v>
      </c>
      <c r="AQ43" s="71">
        <v>3.6311822999999998E-20</v>
      </c>
      <c r="AR43" s="71">
        <v>2.2275024999999999E-21</v>
      </c>
      <c r="AS43" s="71">
        <v>8.8164530000000004E-23</v>
      </c>
      <c r="AT43" s="72">
        <v>0</v>
      </c>
      <c r="AU43" s="72">
        <v>2.6268080000000001E-16</v>
      </c>
      <c r="AV43" s="72">
        <v>5.960148E-15</v>
      </c>
      <c r="AW43" s="72">
        <v>1.0863937E-13</v>
      </c>
      <c r="AX43" s="72">
        <v>1.8705401999999999E-12</v>
      </c>
      <c r="AY43" s="72">
        <v>3.161742E-11</v>
      </c>
      <c r="AZ43" s="72">
        <v>5.3041919999999997E-10</v>
      </c>
      <c r="BA43" s="72">
        <v>8.8553849999999992E-9</v>
      </c>
      <c r="BB43" s="72">
        <v>1.4707937999999999E-7</v>
      </c>
      <c r="BC43" s="72">
        <v>2.4254955000000001E-6</v>
      </c>
      <c r="BD43" s="72">
        <v>3.9570404999999997E-5</v>
      </c>
      <c r="BE43" s="72">
        <v>6.3466233999999997E-4</v>
      </c>
      <c r="BF43" s="72">
        <v>9.5864079999999994E-3</v>
      </c>
      <c r="BG43" s="72">
        <v>3.9973109999999999E-2</v>
      </c>
      <c r="BH43" s="72">
        <v>0.10078326</v>
      </c>
      <c r="BI43" s="72">
        <v>0.18497496999999999</v>
      </c>
      <c r="BJ43" s="72">
        <v>0.26464525</v>
      </c>
      <c r="BK43" s="72">
        <v>0.30268872000000002</v>
      </c>
      <c r="BL43" s="72">
        <v>0.29150682999999999</v>
      </c>
      <c r="BM43" s="72">
        <v>0.2291203</v>
      </c>
      <c r="BN43" s="72">
        <v>0.14367843</v>
      </c>
      <c r="BO43" s="72">
        <v>6.8506330000000004E-2</v>
      </c>
      <c r="BP43" s="72">
        <v>2.2374423000000001E-2</v>
      </c>
      <c r="BQ43" s="72">
        <v>3.4602534000000001E-3</v>
      </c>
      <c r="BR43" s="72">
        <v>2.0657636999999999E-4</v>
      </c>
      <c r="BS43" s="72">
        <v>1.2525793E-5</v>
      </c>
      <c r="BT43" s="72">
        <v>7.6620679999999996E-7</v>
      </c>
      <c r="BU43" s="72">
        <v>4.7082775000000003E-8</v>
      </c>
      <c r="BV43" s="72">
        <v>2.8990703000000001E-9</v>
      </c>
      <c r="BW43" s="72">
        <v>1.7861371E-10</v>
      </c>
      <c r="BX43" s="72">
        <v>1.1002594000000001E-11</v>
      </c>
      <c r="BY43" s="72">
        <v>6.7738040000000002E-13</v>
      </c>
      <c r="BZ43" s="72">
        <v>4.1672926999999997E-14</v>
      </c>
      <c r="CA43" s="72">
        <v>2.5617512E-15</v>
      </c>
      <c r="CB43" s="72">
        <v>1.5735617000000001E-16</v>
      </c>
      <c r="CC43" s="72">
        <v>9.6584439999999995E-18</v>
      </c>
      <c r="CD43" s="72">
        <v>5.9241144999999998E-19</v>
      </c>
      <c r="CE43" s="72">
        <v>3.6311733000000001E-20</v>
      </c>
      <c r="CF43" s="72">
        <v>2.2275037E-21</v>
      </c>
      <c r="CG43" s="72">
        <v>8.8164489999999994E-23</v>
      </c>
      <c r="CH43" s="72">
        <v>0</v>
      </c>
      <c r="CI43" s="72">
        <v>2.6268376000000002E-16</v>
      </c>
      <c r="CJ43" s="72">
        <v>5.9602080000000002E-15</v>
      </c>
      <c r="CK43" s="72">
        <v>1.0864031E-13</v>
      </c>
      <c r="CL43" s="72">
        <v>1.8705558000000001E-12</v>
      </c>
      <c r="CM43" s="72">
        <v>3.1617673999999998E-11</v>
      </c>
      <c r="CN43" s="72">
        <v>5.3042349999999999E-10</v>
      </c>
      <c r="CO43" s="72">
        <v>8.8554594999999998E-9</v>
      </c>
      <c r="CP43" s="72">
        <v>1.4708071E-7</v>
      </c>
      <c r="CQ43" s="72">
        <v>2.4255187E-6</v>
      </c>
      <c r="CR43" s="72">
        <v>3.9570816000000001E-5</v>
      </c>
      <c r="CS43" s="72">
        <v>6.3467009999999997E-4</v>
      </c>
      <c r="CT43" s="72">
        <v>9.5864599999999998E-3</v>
      </c>
      <c r="CU43" s="72">
        <v>3.9973243999999998E-2</v>
      </c>
      <c r="CV43" s="72">
        <v>0.1007835</v>
      </c>
      <c r="CW43" s="72">
        <v>0.18497525000000001</v>
      </c>
      <c r="CX43" s="72">
        <v>0.26464573000000002</v>
      </c>
      <c r="CY43" s="72">
        <v>0.30268925000000002</v>
      </c>
      <c r="CZ43" s="72">
        <v>0.29150724</v>
      </c>
      <c r="DA43" s="72">
        <v>0.22912057</v>
      </c>
      <c r="DB43" s="72">
        <v>0.14367852</v>
      </c>
      <c r="DC43" s="72">
        <v>6.850639E-2</v>
      </c>
      <c r="DD43" s="72">
        <v>2.2374451E-2</v>
      </c>
      <c r="DE43" s="72">
        <v>3.4602575000000002E-3</v>
      </c>
      <c r="DF43" s="72">
        <v>2.065767E-4</v>
      </c>
      <c r="DG43" s="72">
        <v>1.2525817500000001E-5</v>
      </c>
      <c r="DH43" s="72">
        <v>7.6620819999999996E-7</v>
      </c>
      <c r="DI43" s="72">
        <v>4.7082869999999997E-8</v>
      </c>
      <c r="DJ43" s="72">
        <v>2.8990768000000001E-9</v>
      </c>
      <c r="DK43" s="72">
        <v>1.7861415E-10</v>
      </c>
      <c r="DL43" s="72">
        <v>1.1002624E-11</v>
      </c>
      <c r="DM43" s="72">
        <v>6.7738202999999999E-13</v>
      </c>
      <c r="DN43" s="72">
        <v>4.1672997999999997E-14</v>
      </c>
      <c r="DO43" s="72">
        <v>2.5617530000000001E-15</v>
      </c>
      <c r="DP43" s="72">
        <v>1.5735628000000001E-16</v>
      </c>
      <c r="DQ43" s="72">
        <v>9.6584700000000007E-18</v>
      </c>
      <c r="DR43" s="72">
        <v>5.9241470000000003E-19</v>
      </c>
      <c r="DS43" s="72">
        <v>3.6311836000000003E-20</v>
      </c>
      <c r="DT43" s="72">
        <v>2.2275076999999999E-21</v>
      </c>
      <c r="DU43" s="72">
        <v>8.8164670000000001E-23</v>
      </c>
      <c r="DV43" s="72">
        <v>0</v>
      </c>
      <c r="DW43" s="72">
        <v>2.6268498E-16</v>
      </c>
      <c r="DX43" s="72">
        <v>5.9602366999999998E-15</v>
      </c>
      <c r="DY43" s="72">
        <v>1.0864086E-13</v>
      </c>
      <c r="DZ43" s="72">
        <v>1.8705644999999998E-12</v>
      </c>
      <c r="EA43" s="72">
        <v>3.1617847000000001E-11</v>
      </c>
      <c r="EB43" s="72">
        <v>5.3042650000000002E-10</v>
      </c>
      <c r="EC43" s="72">
        <v>8.8555130000000003E-9</v>
      </c>
      <c r="ED43" s="72">
        <v>1.4708164000000001E-7</v>
      </c>
      <c r="EE43" s="72">
        <v>2.4255330000000002E-6</v>
      </c>
      <c r="EF43" s="72">
        <v>3.9571050000000001E-5</v>
      </c>
      <c r="EG43" s="72">
        <v>6.3467389999999997E-4</v>
      </c>
      <c r="EH43" s="72">
        <v>9.5864999999999995E-3</v>
      </c>
      <c r="EI43" s="72">
        <v>3.9973373999999999E-2</v>
      </c>
      <c r="EJ43" s="72">
        <v>0.10078384</v>
      </c>
      <c r="EK43" s="72">
        <v>0.1849758</v>
      </c>
      <c r="EL43" s="72">
        <v>0.2646464</v>
      </c>
      <c r="EM43" s="72">
        <v>0.30269005999999998</v>
      </c>
      <c r="EN43" s="72">
        <v>0.29150796000000001</v>
      </c>
      <c r="EO43" s="72">
        <v>0.22912101000000001</v>
      </c>
      <c r="EP43" s="72">
        <v>0.14367874999999999</v>
      </c>
      <c r="EQ43" s="72">
        <v>6.8506494000000001E-2</v>
      </c>
      <c r="ER43" s="72">
        <v>2.2374477E-2</v>
      </c>
      <c r="ES43" s="72">
        <v>3.4602582E-3</v>
      </c>
      <c r="ET43" s="72">
        <v>2.0657680000000001E-4</v>
      </c>
      <c r="EU43" s="72">
        <v>1.2525823000000001E-5</v>
      </c>
      <c r="EV43" s="72">
        <v>7.6620836000000001E-7</v>
      </c>
      <c r="EW43" s="72">
        <v>4.7082853000000002E-8</v>
      </c>
      <c r="EX43" s="72">
        <v>2.899074E-9</v>
      </c>
      <c r="EY43" s="72">
        <v>1.7861382999999999E-10</v>
      </c>
      <c r="EZ43" s="72">
        <v>1.1002602999999999E-11</v>
      </c>
      <c r="FA43" s="72">
        <v>6.7738056999999997E-13</v>
      </c>
      <c r="FB43" s="72">
        <v>4.1672913E-14</v>
      </c>
      <c r="FC43" s="72">
        <v>2.561747E-15</v>
      </c>
      <c r="FD43" s="72">
        <v>1.5735602000000001E-16</v>
      </c>
      <c r="FE43" s="72">
        <v>9.6584734999999997E-18</v>
      </c>
      <c r="FF43" s="72">
        <v>5.9241325999999999E-19</v>
      </c>
      <c r="FG43" s="72">
        <v>3.6311864999999998E-20</v>
      </c>
      <c r="FH43" s="72">
        <v>2.2275064999999998E-21</v>
      </c>
      <c r="FI43" s="72">
        <v>8.8164609999999999E-23</v>
      </c>
      <c r="FJ43" s="72">
        <v>0</v>
      </c>
      <c r="FK43" s="72">
        <v>2.6268578000000001E-16</v>
      </c>
      <c r="FL43" s="72">
        <v>5.9602558000000003E-15</v>
      </c>
      <c r="FM43" s="72">
        <v>1.086412E-13</v>
      </c>
      <c r="FN43" s="72">
        <v>1.8705700000000002E-12</v>
      </c>
      <c r="FO43" s="72">
        <v>3.1617917000000003E-11</v>
      </c>
      <c r="FP43" s="72">
        <v>5.3042787000000002E-10</v>
      </c>
      <c r="FQ43" s="72">
        <v>8.8555350000000007E-9</v>
      </c>
      <c r="FR43" s="72">
        <v>1.4708202000000001E-7</v>
      </c>
      <c r="FS43" s="72">
        <v>2.4255404999999999E-6</v>
      </c>
      <c r="FT43" s="72">
        <v>3.9571189999999997E-5</v>
      </c>
      <c r="FU43" s="72">
        <v>6.3467600000000003E-4</v>
      </c>
      <c r="FV43" s="72">
        <v>9.5865229999999996E-3</v>
      </c>
      <c r="FW43" s="72">
        <v>3.9973475000000001E-2</v>
      </c>
      <c r="FX43" s="72">
        <v>0.100784056</v>
      </c>
      <c r="FY43" s="72">
        <v>0.18497615000000001</v>
      </c>
      <c r="FZ43" s="72">
        <v>0.26464664999999998</v>
      </c>
      <c r="GA43" s="72">
        <v>0.30269017999999998</v>
      </c>
      <c r="GB43" s="72">
        <v>0.29150801999999998</v>
      </c>
      <c r="GC43" s="72">
        <v>0.22912103</v>
      </c>
      <c r="GD43" s="72">
        <v>0.1436788</v>
      </c>
      <c r="GE43" s="72">
        <v>6.8506490000000003E-2</v>
      </c>
      <c r="GF43" s="72">
        <v>2.2374459999999999E-2</v>
      </c>
      <c r="GG43" s="72">
        <v>3.4602516999999999E-3</v>
      </c>
      <c r="GH43" s="72">
        <v>2.0657628E-4</v>
      </c>
      <c r="GI43" s="72">
        <v>1.2525788E-5</v>
      </c>
      <c r="GJ43" s="72">
        <v>7.6620609999999996E-7</v>
      </c>
      <c r="GK43" s="72">
        <v>4.7082689999999999E-8</v>
      </c>
      <c r="GL43" s="72">
        <v>2.8990639000000001E-9</v>
      </c>
      <c r="GM43" s="72">
        <v>1.7861321999999999E-10</v>
      </c>
      <c r="GN43" s="72">
        <v>1.100257E-11</v>
      </c>
      <c r="GO43" s="72">
        <v>6.7737976000000003E-13</v>
      </c>
      <c r="GP43" s="72">
        <v>4.1672980000000001E-14</v>
      </c>
      <c r="GQ43" s="72">
        <v>2.5617562999999999E-15</v>
      </c>
      <c r="GR43" s="72">
        <v>1.5735601000000001E-16</v>
      </c>
      <c r="GS43" s="72">
        <v>9.6584219999999994E-18</v>
      </c>
      <c r="GT43" s="72">
        <v>5.9241273999999998E-19</v>
      </c>
      <c r="GU43" s="72">
        <v>3.6311760000000002E-20</v>
      </c>
      <c r="GV43" s="72">
        <v>2.2274999999999999E-21</v>
      </c>
      <c r="GW43" s="72">
        <v>8.8164360000000005E-23</v>
      </c>
      <c r="GX43" s="72">
        <v>0</v>
      </c>
      <c r="GY43" s="72">
        <v>2.6268638E-16</v>
      </c>
      <c r="GZ43" s="72">
        <v>5.9602669999999999E-15</v>
      </c>
      <c r="HA43" s="72">
        <v>1.08641435E-13</v>
      </c>
      <c r="HB43" s="72">
        <v>1.8705743999999999E-12</v>
      </c>
      <c r="HC43" s="72">
        <v>3.1617993000000001E-11</v>
      </c>
      <c r="HD43" s="72">
        <v>5.3042899999999999E-10</v>
      </c>
      <c r="HE43" s="72">
        <v>8.8555479999999999E-9</v>
      </c>
      <c r="HF43" s="72">
        <v>1.4708218000000001E-7</v>
      </c>
      <c r="HG43" s="72">
        <v>2.4255442000000001E-6</v>
      </c>
      <c r="HH43" s="72">
        <v>3.957123E-5</v>
      </c>
      <c r="HI43" s="72">
        <v>6.3467654000000004E-4</v>
      </c>
      <c r="HJ43" s="72">
        <v>9.5865334999999992E-3</v>
      </c>
      <c r="HK43" s="72">
        <v>3.9973512000000003E-2</v>
      </c>
      <c r="HL43" s="72">
        <v>0.10078407</v>
      </c>
      <c r="HM43" s="72">
        <v>0.18497604000000001</v>
      </c>
      <c r="HN43" s="72">
        <v>0.26464631999999999</v>
      </c>
      <c r="HO43" s="72">
        <v>0.30268975999999997</v>
      </c>
      <c r="HP43" s="72">
        <v>0.29150747999999999</v>
      </c>
      <c r="HQ43" s="72">
        <v>0.22912067</v>
      </c>
      <c r="HR43" s="72">
        <v>0.14367852</v>
      </c>
      <c r="HS43" s="72">
        <v>6.8506330000000004E-2</v>
      </c>
      <c r="HT43" s="72">
        <v>2.2374392999999999E-2</v>
      </c>
      <c r="HU43" s="72">
        <v>3.4602366E-3</v>
      </c>
      <c r="HV43" s="72">
        <v>2.0657533999999999E-4</v>
      </c>
      <c r="HW43" s="72">
        <v>1.2525732E-5</v>
      </c>
      <c r="HX43" s="72">
        <v>7.6620285000000003E-7</v>
      </c>
      <c r="HY43" s="72">
        <v>4.7082515999999997E-8</v>
      </c>
      <c r="HZ43" s="72">
        <v>2.8990557E-9</v>
      </c>
      <c r="IA43" s="72">
        <v>1.7861287000000001E-10</v>
      </c>
      <c r="IB43" s="72">
        <v>1.1002546999999999E-11</v>
      </c>
      <c r="IC43" s="72">
        <v>6.7737714999999996E-13</v>
      </c>
      <c r="ID43" s="72">
        <v>4.167274E-14</v>
      </c>
      <c r="IE43" s="72">
        <v>2.5617427E-15</v>
      </c>
      <c r="IF43" s="72">
        <v>1.5735564E-16</v>
      </c>
      <c r="IG43" s="72">
        <v>9.6584089999999996E-18</v>
      </c>
      <c r="IH43" s="72">
        <v>5.9241176000000005E-19</v>
      </c>
      <c r="II43" s="72">
        <v>3.6311646000000002E-20</v>
      </c>
      <c r="IJ43" s="72">
        <v>2.2274940000000001E-21</v>
      </c>
      <c r="IK43" s="72">
        <v>8.8164130000000005E-23</v>
      </c>
      <c r="IL43" s="72">
        <v>0</v>
      </c>
      <c r="IM43" s="72">
        <v>2.6268592999999998E-16</v>
      </c>
      <c r="IN43" s="72">
        <v>5.9602558000000003E-15</v>
      </c>
      <c r="IO43" s="72">
        <v>1.0864123E-13</v>
      </c>
      <c r="IP43" s="72">
        <v>1.8705707999999998E-12</v>
      </c>
      <c r="IQ43" s="72">
        <v>3.1617927000000002E-11</v>
      </c>
      <c r="IR43" s="72">
        <v>5.3042780000000002E-10</v>
      </c>
      <c r="IS43" s="72">
        <v>8.8555300000000007E-9</v>
      </c>
      <c r="IT43" s="72">
        <v>1.4708185999999999E-7</v>
      </c>
      <c r="IU43" s="72">
        <v>2.4255369999999999E-6</v>
      </c>
      <c r="IV43" s="72">
        <v>3.9571118000000001E-5</v>
      </c>
      <c r="IW43" s="72">
        <v>6.3467510000000005E-4</v>
      </c>
      <c r="IX43" s="72">
        <v>9.5865180000000005E-3</v>
      </c>
      <c r="IY43" s="72">
        <v>3.9973460000000002E-2</v>
      </c>
      <c r="IZ43" s="72">
        <v>0.10078396000000001</v>
      </c>
      <c r="JA43" s="72">
        <v>0.18497588000000001</v>
      </c>
      <c r="JB43" s="72">
        <v>0.2646461</v>
      </c>
      <c r="JC43" s="72">
        <v>0.30268925000000002</v>
      </c>
      <c r="JD43" s="72">
        <v>0.29150692</v>
      </c>
      <c r="JE43" s="72">
        <v>0.22912002000000001</v>
      </c>
      <c r="JF43" s="72">
        <v>0.14367811</v>
      </c>
      <c r="JG43" s="72">
        <v>6.8506174000000003E-2</v>
      </c>
      <c r="JH43" s="72">
        <v>2.2374350000000001E-2</v>
      </c>
      <c r="JI43" s="72">
        <v>3.4602296000000002E-3</v>
      </c>
      <c r="JJ43" s="72">
        <v>2.0657493999999999E-4</v>
      </c>
      <c r="JK43" s="72">
        <v>1.2525713E-5</v>
      </c>
      <c r="JL43" s="72">
        <v>7.6620169999999999E-7</v>
      </c>
      <c r="JM43" s="72">
        <v>4.7082444999999997E-8</v>
      </c>
      <c r="JN43" s="72">
        <v>2.8990510000000001E-9</v>
      </c>
      <c r="JO43" s="72">
        <v>1.786127E-10</v>
      </c>
      <c r="JP43" s="72">
        <v>1.1002546E-11</v>
      </c>
      <c r="JQ43" s="72">
        <v>6.7737683000000002E-13</v>
      </c>
      <c r="JR43" s="72">
        <v>4.1672620000000002E-14</v>
      </c>
      <c r="JS43" s="72">
        <v>2.5617296E-15</v>
      </c>
      <c r="JT43" s="72">
        <v>1.5735503999999999E-16</v>
      </c>
      <c r="JU43" s="72">
        <v>9.6584010000000004E-18</v>
      </c>
      <c r="JV43" s="72">
        <v>5.9241060000000003E-19</v>
      </c>
      <c r="JW43" s="72">
        <v>3.6311564999999998E-20</v>
      </c>
      <c r="JX43" s="72">
        <v>2.2274891E-21</v>
      </c>
      <c r="JY43" s="72">
        <v>8.8163940000000002E-23</v>
      </c>
      <c r="JZ43" s="72">
        <v>0</v>
      </c>
      <c r="KA43" s="72">
        <v>2.6268578000000001E-16</v>
      </c>
      <c r="KB43" s="72">
        <v>5.960253E-15</v>
      </c>
      <c r="KC43" s="72">
        <v>1.0864112E-13</v>
      </c>
      <c r="KD43" s="72">
        <v>1.8705692000000001E-12</v>
      </c>
      <c r="KE43" s="72">
        <v>3.1617892000000001E-11</v>
      </c>
      <c r="KF43" s="72">
        <v>5.3042750000000003E-10</v>
      </c>
      <c r="KG43" s="72">
        <v>8.8555304999999993E-9</v>
      </c>
      <c r="KH43" s="72">
        <v>1.4708195E-7</v>
      </c>
      <c r="KI43" s="72">
        <v>2.4255396E-6</v>
      </c>
      <c r="KJ43" s="72">
        <v>3.9571197999999999E-5</v>
      </c>
      <c r="KK43" s="72">
        <v>6.3467679999999998E-4</v>
      </c>
      <c r="KL43" s="72">
        <v>9.5865039999999992E-3</v>
      </c>
      <c r="KM43" s="72">
        <v>3.9973380000000003E-2</v>
      </c>
      <c r="KN43" s="72">
        <v>0.10078375000000001</v>
      </c>
      <c r="KO43" s="72">
        <v>0.18497554999999999</v>
      </c>
      <c r="KP43" s="72">
        <v>0.26464569999999998</v>
      </c>
      <c r="KQ43" s="72">
        <v>0.30268893000000002</v>
      </c>
      <c r="KR43" s="72">
        <v>0.2915066</v>
      </c>
      <c r="KS43" s="72">
        <v>0.22911975000000001</v>
      </c>
      <c r="KT43" s="72">
        <v>0.14367791999999999</v>
      </c>
      <c r="KU43" s="72">
        <v>6.8506079999999997E-2</v>
      </c>
      <c r="KV43" s="72">
        <v>2.2374326E-2</v>
      </c>
      <c r="KW43" s="72">
        <v>3.4602286999999999E-3</v>
      </c>
      <c r="KX43" s="72">
        <v>2.0657499999999999E-4</v>
      </c>
      <c r="KY43" s="72">
        <v>1.2525719E-5</v>
      </c>
      <c r="KZ43" s="72">
        <v>7.6620230000000005E-7</v>
      </c>
      <c r="LA43" s="72">
        <v>4.7082473E-8</v>
      </c>
      <c r="LB43" s="72">
        <v>2.8990502999999999E-9</v>
      </c>
      <c r="LC43" s="72">
        <v>1.7861247000000001E-10</v>
      </c>
      <c r="LD43" s="72">
        <v>1.1002531E-11</v>
      </c>
      <c r="LE43" s="72">
        <v>6.7737679999999996E-13</v>
      </c>
      <c r="LF43" s="72">
        <v>4.1672656000000002E-14</v>
      </c>
      <c r="LG43" s="72">
        <v>2.5617299999999999E-15</v>
      </c>
      <c r="LH43" s="72">
        <v>1.5735493000000001E-16</v>
      </c>
      <c r="LI43" s="72">
        <v>9.6583980000000004E-18</v>
      </c>
      <c r="LJ43" s="72">
        <v>5.9240979999999999E-19</v>
      </c>
      <c r="LK43" s="72">
        <v>3.6311530000000001E-20</v>
      </c>
      <c r="LL43" s="72">
        <v>2.2274870000000001E-21</v>
      </c>
      <c r="LM43" s="72">
        <v>8.8163845999999997E-23</v>
      </c>
      <c r="LN43" s="72">
        <v>0</v>
      </c>
      <c r="LO43" s="72">
        <v>2.6268481999999998E-16</v>
      </c>
      <c r="LP43" s="72">
        <v>5.9602279999999998E-15</v>
      </c>
      <c r="LQ43" s="72">
        <v>1.086407E-13</v>
      </c>
      <c r="LR43" s="72">
        <v>1.8705618999999999E-12</v>
      </c>
      <c r="LS43" s="72">
        <v>3.161779E-11</v>
      </c>
      <c r="LT43" s="72">
        <v>5.3042564999999995E-10</v>
      </c>
      <c r="LU43" s="72">
        <v>8.8555049999999994E-9</v>
      </c>
      <c r="LV43" s="72">
        <v>1.4708164000000001E-7</v>
      </c>
      <c r="LW43" s="72">
        <v>2.4255354999999999E-6</v>
      </c>
      <c r="LX43" s="72">
        <v>3.9571119999999999E-5</v>
      </c>
      <c r="LY43" s="72">
        <v>6.3467530000000001E-4</v>
      </c>
      <c r="LZ43" s="72">
        <v>9.5865020000000002E-3</v>
      </c>
      <c r="MA43" s="72">
        <v>3.9973367000000003E-2</v>
      </c>
      <c r="MB43" s="72">
        <v>0.10078366</v>
      </c>
      <c r="MC43" s="72">
        <v>0.18497525000000001</v>
      </c>
      <c r="MD43" s="72">
        <v>0.26464539999999998</v>
      </c>
      <c r="ME43" s="72">
        <v>0.30268856999999999</v>
      </c>
      <c r="MF43" s="72">
        <v>0.29150635000000003</v>
      </c>
      <c r="MG43" s="72">
        <v>0.22911957999999999</v>
      </c>
      <c r="MH43" s="72">
        <v>0.14367789</v>
      </c>
      <c r="MI43" s="72">
        <v>6.85061E-2</v>
      </c>
      <c r="MJ43" s="72">
        <v>2.2374353999999999E-2</v>
      </c>
      <c r="MK43" s="72">
        <v>3.4602392E-3</v>
      </c>
      <c r="ML43" s="72">
        <v>2.0657566000000001E-4</v>
      </c>
      <c r="MM43" s="72">
        <v>1.2525759000000001E-5</v>
      </c>
      <c r="MN43" s="72">
        <v>7.6620506E-7</v>
      </c>
      <c r="MO43" s="72">
        <v>4.7082660000000003E-8</v>
      </c>
      <c r="MP43" s="72">
        <v>2.8990604999999999E-9</v>
      </c>
      <c r="MQ43" s="72">
        <v>1.7861284999999999E-10</v>
      </c>
      <c r="MR43" s="72">
        <v>1.10025435E-11</v>
      </c>
      <c r="MS43" s="72">
        <v>6.7737753000000002E-13</v>
      </c>
      <c r="MT43" s="72">
        <v>4.1672783999999998E-14</v>
      </c>
      <c r="MU43" s="72">
        <v>2.5617414999999998E-15</v>
      </c>
      <c r="MV43" s="72">
        <v>1.5735559000000001E-16</v>
      </c>
      <c r="MW43" s="72">
        <v>9.6584270000000001E-18</v>
      </c>
      <c r="MX43" s="72">
        <v>5.9241100000000004E-19</v>
      </c>
      <c r="MY43" s="72">
        <v>3.6311617E-20</v>
      </c>
      <c r="MZ43" s="72">
        <v>2.2274923999999999E-21</v>
      </c>
      <c r="NA43" s="72">
        <v>8.8164049999999998E-23</v>
      </c>
      <c r="NB43" s="72">
        <v>0</v>
      </c>
      <c r="NC43" s="72">
        <v>2.6268376000000002E-16</v>
      </c>
      <c r="ND43" s="72">
        <v>5.9602069999999996E-15</v>
      </c>
      <c r="NE43" s="72">
        <v>1.0864029E-13</v>
      </c>
      <c r="NF43" s="72">
        <v>1.8705545000000001E-12</v>
      </c>
      <c r="NG43" s="72">
        <v>3.1617646000000001E-11</v>
      </c>
      <c r="NH43" s="72">
        <v>5.3042309999999997E-10</v>
      </c>
      <c r="NI43" s="72">
        <v>8.8554520000000007E-9</v>
      </c>
      <c r="NJ43" s="72">
        <v>1.4708074E-7</v>
      </c>
      <c r="NK43" s="72">
        <v>2.42552E-6</v>
      </c>
      <c r="NL43" s="72">
        <v>3.9570855999999997E-5</v>
      </c>
      <c r="NM43" s="72">
        <v>6.3467112999999998E-4</v>
      </c>
      <c r="NN43" s="72">
        <v>9.5864794999999999E-3</v>
      </c>
      <c r="NO43" s="72">
        <v>3.9973274000000003E-2</v>
      </c>
      <c r="NP43" s="72">
        <v>0.10078352</v>
      </c>
      <c r="NQ43" s="72">
        <v>0.18497506999999999</v>
      </c>
      <c r="NR43" s="72">
        <v>0.26464525</v>
      </c>
      <c r="NS43" s="72">
        <v>0.30268856999999999</v>
      </c>
      <c r="NT43" s="72">
        <v>0.29150643999999998</v>
      </c>
      <c r="NU43" s="72">
        <v>0.22911972</v>
      </c>
      <c r="NV43" s="72">
        <v>0.14367800999999999</v>
      </c>
      <c r="NW43" s="72">
        <v>6.850618E-2</v>
      </c>
      <c r="NX43" s="72">
        <v>2.2374394999999998E-2</v>
      </c>
      <c r="NY43" s="72">
        <v>3.4602473000000002E-3</v>
      </c>
      <c r="NZ43" s="72">
        <v>2.0657607999999999E-4</v>
      </c>
      <c r="OA43" s="72">
        <v>1.252578E-5</v>
      </c>
      <c r="OB43" s="72">
        <v>7.6620629999999995E-7</v>
      </c>
      <c r="OC43" s="72">
        <v>4.7082743E-8</v>
      </c>
      <c r="OD43" s="72">
        <v>2.8990667999999998E-9</v>
      </c>
      <c r="OE43" s="72">
        <v>1.7861326000000001E-10</v>
      </c>
      <c r="OF43" s="72">
        <v>1.1002559E-11</v>
      </c>
      <c r="OG43" s="72">
        <v>6.7737796999999999E-13</v>
      </c>
      <c r="OH43" s="72">
        <v>4.1672824999999997E-14</v>
      </c>
      <c r="OI43" s="72">
        <v>2.5617473999999999E-15</v>
      </c>
      <c r="OJ43" s="72">
        <v>1.5735605E-16</v>
      </c>
      <c r="OK43" s="72">
        <v>9.6584490000000001E-18</v>
      </c>
      <c r="OL43" s="72">
        <v>5.9241179999999998E-19</v>
      </c>
      <c r="OM43" s="72">
        <v>3.631167E-20</v>
      </c>
      <c r="ON43" s="72">
        <v>2.2274952000000001E-21</v>
      </c>
      <c r="OO43" s="72">
        <v>8.8164160000000006E-23</v>
      </c>
      <c r="OP43" s="72">
        <v>0</v>
      </c>
      <c r="OQ43" s="72">
        <v>2.6268312999999999E-16</v>
      </c>
      <c r="OR43" s="72">
        <v>5.9601892999999997E-15</v>
      </c>
      <c r="OS43" s="72">
        <v>1.0863996E-13</v>
      </c>
      <c r="OT43" s="72">
        <v>1.8705490000000002E-12</v>
      </c>
      <c r="OU43" s="72">
        <v>3.1617551999999999E-11</v>
      </c>
      <c r="OV43" s="72">
        <v>5.3042130000000002E-10</v>
      </c>
      <c r="OW43" s="72">
        <v>8.8554195000000003E-9</v>
      </c>
      <c r="OX43" s="72">
        <v>1.4708009E-7</v>
      </c>
      <c r="OY43" s="72">
        <v>2.4255080000000001E-6</v>
      </c>
      <c r="OZ43" s="72">
        <v>3.9570626999999997E-5</v>
      </c>
      <c r="PA43" s="72">
        <v>6.3466694000000002E-4</v>
      </c>
      <c r="PB43" s="72">
        <v>9.5864609999999992E-3</v>
      </c>
      <c r="PC43" s="72">
        <v>3.9973250000000002E-2</v>
      </c>
      <c r="PD43" s="72">
        <v>0.10078346000000001</v>
      </c>
      <c r="PE43" s="72">
        <v>0.18497506999999999</v>
      </c>
      <c r="PF43" s="72">
        <v>0.26464520000000002</v>
      </c>
      <c r="PG43" s="72">
        <v>0.30268859999999997</v>
      </c>
      <c r="PH43" s="72">
        <v>0.29150652999999999</v>
      </c>
      <c r="PI43" s="72">
        <v>0.22911993</v>
      </c>
      <c r="PJ43" s="72">
        <v>0.14367814000000001</v>
      </c>
      <c r="PK43" s="72">
        <v>6.8506259999999999E-2</v>
      </c>
      <c r="PL43" s="72">
        <v>2.2374425E-2</v>
      </c>
      <c r="PM43" s="72">
        <v>3.4602557E-3</v>
      </c>
      <c r="PN43" s="72">
        <v>2.0657655999999999E-4</v>
      </c>
      <c r="PO43" s="72">
        <v>1.25258075E-5</v>
      </c>
      <c r="PP43" s="72">
        <v>7.6620744999999999E-7</v>
      </c>
      <c r="PQ43" s="72">
        <v>4.7082809999999998E-8</v>
      </c>
      <c r="PR43" s="72">
        <v>2.8990725E-9</v>
      </c>
      <c r="PS43" s="72">
        <v>1.7861371999999999E-10</v>
      </c>
      <c r="PT43" s="72">
        <v>1.1002595E-11</v>
      </c>
      <c r="PU43" s="72">
        <v>6.7738010000000005E-13</v>
      </c>
      <c r="PV43" s="72">
        <v>4.1672933000000003E-14</v>
      </c>
      <c r="PW43" s="72">
        <v>2.5617530000000001E-15</v>
      </c>
      <c r="PX43" s="72">
        <v>1.5735637999999999E-16</v>
      </c>
      <c r="PY43" s="72">
        <v>9.6584670000000006E-18</v>
      </c>
      <c r="PZ43" s="72">
        <v>5.9241315999999996E-19</v>
      </c>
      <c r="QA43" s="72">
        <v>3.6311760000000002E-20</v>
      </c>
      <c r="QB43" s="72">
        <v>2.2275003000000001E-21</v>
      </c>
      <c r="QC43" s="72">
        <v>8.8164360000000005E-23</v>
      </c>
      <c r="QD43" s="72">
        <v>0</v>
      </c>
      <c r="QE43" s="72">
        <v>2.6268172999999999E-16</v>
      </c>
      <c r="QF43" s="72">
        <v>5.9601574999999999E-15</v>
      </c>
      <c r="QG43" s="72">
        <v>1.08639355E-13</v>
      </c>
      <c r="QH43" s="72">
        <v>1.8705394999999999E-12</v>
      </c>
      <c r="QI43" s="72">
        <v>3.1617403000000003E-11</v>
      </c>
      <c r="QJ43" s="72">
        <v>5.3041903999999998E-10</v>
      </c>
      <c r="QK43" s="72">
        <v>8.8553795000000007E-9</v>
      </c>
      <c r="QL43" s="72">
        <v>1.4707929000000001E-7</v>
      </c>
      <c r="QM43" s="72">
        <v>2.4254922999999999E-6</v>
      </c>
      <c r="QN43" s="72">
        <v>3.9570336000000001E-5</v>
      </c>
      <c r="QO43" s="72">
        <v>6.3466100000000001E-4</v>
      </c>
      <c r="QP43" s="72">
        <v>9.5864230000000002E-3</v>
      </c>
      <c r="QQ43" s="72">
        <v>3.9973210000000002E-2</v>
      </c>
      <c r="QR43" s="72">
        <v>0.10078347999999999</v>
      </c>
      <c r="QS43" s="72">
        <v>0.18497511999999999</v>
      </c>
      <c r="QT43" s="72">
        <v>0.26464539999999998</v>
      </c>
      <c r="QU43" s="72">
        <v>0.30268884000000001</v>
      </c>
      <c r="QV43" s="72">
        <v>0.29150680000000001</v>
      </c>
      <c r="QW43" s="72">
        <v>0.22912024</v>
      </c>
      <c r="QX43" s="72">
        <v>0.14367840000000001</v>
      </c>
      <c r="QY43" s="72">
        <v>6.8506360000000002E-2</v>
      </c>
      <c r="QZ43" s="72">
        <v>2.2374451E-2</v>
      </c>
      <c r="RA43" s="72">
        <v>3.4602613000000002E-3</v>
      </c>
      <c r="RB43" s="72">
        <v>2.0657687999999999E-4</v>
      </c>
      <c r="RC43" s="72">
        <v>1.2525825E-5</v>
      </c>
      <c r="RD43" s="72">
        <v>7.662083E-7</v>
      </c>
      <c r="RE43" s="72">
        <v>4.7082857000000003E-8</v>
      </c>
      <c r="RF43" s="72">
        <v>2.8990754000000001E-9</v>
      </c>
      <c r="RG43" s="72">
        <v>1.7861407999999999E-10</v>
      </c>
      <c r="RH43" s="72">
        <v>1.1002628499999999E-11</v>
      </c>
      <c r="RI43" s="72">
        <v>6.7738290000000005E-13</v>
      </c>
      <c r="RJ43" s="72">
        <v>4.167309E-14</v>
      </c>
      <c r="RK43" s="72">
        <v>2.5617611999999998E-15</v>
      </c>
      <c r="RL43" s="72">
        <v>1.5735678999999999E-16</v>
      </c>
      <c r="RM43" s="72">
        <v>9.6584900000000001E-18</v>
      </c>
      <c r="RN43" s="72">
        <v>5.9241489999999999E-19</v>
      </c>
      <c r="RO43" s="72">
        <v>3.6311877999999997E-20</v>
      </c>
      <c r="RP43" s="72">
        <v>2.2275067000000001E-21</v>
      </c>
      <c r="RQ43" s="72">
        <v>8.8164634999999996E-23</v>
      </c>
      <c r="RR43" s="72">
        <v>0</v>
      </c>
      <c r="RS43" s="72">
        <v>2.6268110000000001E-16</v>
      </c>
      <c r="RT43" s="72">
        <v>5.9601409999999997E-15</v>
      </c>
      <c r="RU43" s="72">
        <v>1.0863904E-13</v>
      </c>
      <c r="RV43" s="72">
        <v>1.8705348000000001E-12</v>
      </c>
      <c r="RW43" s="72">
        <v>3.1617323000000002E-11</v>
      </c>
      <c r="RX43" s="72">
        <v>5.3041777000000001E-10</v>
      </c>
      <c r="RY43" s="72">
        <v>8.8553636000000006E-9</v>
      </c>
      <c r="RZ43" s="72">
        <v>1.4707910000000001E-7</v>
      </c>
      <c r="SA43" s="72">
        <v>2.4254887E-6</v>
      </c>
      <c r="SB43" s="72">
        <v>3.9570251999999998E-5</v>
      </c>
      <c r="SC43" s="72">
        <v>6.3465929999999998E-4</v>
      </c>
      <c r="SD43" s="72">
        <v>9.5864090000000006E-3</v>
      </c>
      <c r="SE43" s="72">
        <v>3.9973149999999999E-2</v>
      </c>
      <c r="SF43" s="72">
        <v>0.10078341</v>
      </c>
      <c r="SG43" s="72">
        <v>0.18497506999999999</v>
      </c>
      <c r="SH43" s="72">
        <v>0.26464529999999997</v>
      </c>
      <c r="SI43" s="72">
        <v>0.30268887</v>
      </c>
      <c r="SJ43" s="72">
        <v>0.29150690000000001</v>
      </c>
      <c r="SK43" s="72">
        <v>0.22912036</v>
      </c>
      <c r="SL43" s="72">
        <v>0.14367852</v>
      </c>
      <c r="SM43" s="72">
        <v>6.850639E-2</v>
      </c>
      <c r="SN43" s="72">
        <v>2.2374455000000001E-2</v>
      </c>
      <c r="SO43" s="72">
        <v>3.4602565999999999E-3</v>
      </c>
      <c r="SP43" s="72">
        <v>2.0657664999999999E-4</v>
      </c>
      <c r="SQ43" s="72">
        <v>1.2525815000000001E-5</v>
      </c>
      <c r="SR43" s="72">
        <v>7.6620790000000004E-7</v>
      </c>
      <c r="SS43" s="72">
        <v>4.7082829999999998E-8</v>
      </c>
      <c r="ST43" s="72">
        <v>2.8990739E-9</v>
      </c>
      <c r="SU43" s="72">
        <v>1.7861397999999999E-10</v>
      </c>
      <c r="SV43" s="72">
        <v>1.1002628000000001E-11</v>
      </c>
      <c r="SW43" s="72">
        <v>6.7738320000000002E-13</v>
      </c>
      <c r="SX43" s="72">
        <v>4.1673132999999998E-14</v>
      </c>
      <c r="SY43" s="72">
        <v>2.5617629999999999E-15</v>
      </c>
      <c r="SZ43" s="72">
        <v>1.5735676E-16</v>
      </c>
      <c r="TA43" s="72">
        <v>9.6584834000000006E-18</v>
      </c>
      <c r="TB43" s="72">
        <v>5.9241470000000003E-19</v>
      </c>
      <c r="TC43" s="72">
        <v>3.6311877999999997E-20</v>
      </c>
      <c r="TD43" s="72">
        <v>2.2275063E-21</v>
      </c>
      <c r="TE43" s="72">
        <v>8.8164597000000004E-23</v>
      </c>
      <c r="TF43" s="72">
        <v>0</v>
      </c>
      <c r="TG43" s="72">
        <v>2.6268013999999999E-16</v>
      </c>
      <c r="TH43" s="72">
        <v>5.9601235999999997E-15</v>
      </c>
      <c r="TI43" s="72">
        <v>1.0863878E-13</v>
      </c>
      <c r="TJ43" s="72">
        <v>1.8705293000000001E-12</v>
      </c>
      <c r="TK43" s="72">
        <v>3.1617233000000002E-11</v>
      </c>
      <c r="TL43" s="72">
        <v>5.3041599999999998E-10</v>
      </c>
      <c r="TM43" s="72">
        <v>8.8553279999999992E-9</v>
      </c>
      <c r="TN43" s="72">
        <v>1.470785E-7</v>
      </c>
      <c r="TO43" s="72">
        <v>2.4254790999999999E-6</v>
      </c>
      <c r="TP43" s="72">
        <v>3.9570110000000003E-5</v>
      </c>
      <c r="TQ43" s="72">
        <v>6.3465709999999999E-4</v>
      </c>
      <c r="TR43" s="72">
        <v>9.5863949999999993E-3</v>
      </c>
      <c r="TS43" s="72">
        <v>3.9973130000000003E-2</v>
      </c>
      <c r="TT43" s="72">
        <v>0.1007834</v>
      </c>
      <c r="TU43" s="72">
        <v>0.18497519000000001</v>
      </c>
      <c r="TV43" s="72">
        <v>0.26464564000000002</v>
      </c>
      <c r="TW43" s="72">
        <v>0.30268914000000002</v>
      </c>
      <c r="TX43" s="72">
        <v>0.29150710000000002</v>
      </c>
      <c r="TY43" s="72">
        <v>0.22912057999999999</v>
      </c>
      <c r="TZ43" s="72">
        <v>0.14367862000000001</v>
      </c>
      <c r="UA43" s="72">
        <v>6.8506440000000002E-2</v>
      </c>
      <c r="UB43" s="72">
        <v>2.2374465999999999E-2</v>
      </c>
      <c r="UC43" s="72">
        <v>3.4602575000000002E-3</v>
      </c>
      <c r="UD43" s="72">
        <v>2.0657672999999999E-4</v>
      </c>
      <c r="UE43" s="72">
        <v>1.2525825E-5</v>
      </c>
      <c r="UF43" s="72">
        <v>7.6620889999999996E-7</v>
      </c>
      <c r="UG43" s="72">
        <v>4.7082917000000002E-8</v>
      </c>
      <c r="UH43" s="72">
        <v>2.8990794000000001E-9</v>
      </c>
      <c r="UI43" s="72">
        <v>1.7861432E-10</v>
      </c>
      <c r="UJ43" s="72">
        <v>1.1002649E-11</v>
      </c>
      <c r="UK43" s="72">
        <v>6.7738462999999997E-13</v>
      </c>
      <c r="UL43" s="72">
        <v>4.1673225000000001E-14</v>
      </c>
      <c r="UM43" s="72">
        <v>2.5617684000000001E-15</v>
      </c>
      <c r="UN43" s="72">
        <v>1.5735703E-16</v>
      </c>
      <c r="UO43" s="72">
        <v>9.6584949999999992E-18</v>
      </c>
      <c r="UP43" s="72">
        <v>5.9241554E-19</v>
      </c>
      <c r="UQ43" s="72">
        <v>3.6311919999999998E-20</v>
      </c>
      <c r="UR43" s="72">
        <v>2.2275089999999999E-21</v>
      </c>
      <c r="US43" s="72">
        <v>8.8164704000000003E-23</v>
      </c>
      <c r="UT43" s="72">
        <v>0</v>
      </c>
      <c r="UU43" s="72">
        <v>2.6268050000000002E-16</v>
      </c>
      <c r="UV43" s="72">
        <v>5.9601295000000002E-15</v>
      </c>
      <c r="UW43" s="72">
        <v>1.0863883E-13</v>
      </c>
      <c r="UX43" s="72">
        <v>1.8705291E-12</v>
      </c>
      <c r="UY43" s="72">
        <v>3.1617233000000002E-11</v>
      </c>
      <c r="UZ43" s="72">
        <v>5.3041580000000002E-10</v>
      </c>
      <c r="VA43" s="72">
        <v>8.8553239999999996E-9</v>
      </c>
      <c r="VB43" s="72">
        <v>1.4707829999999999E-7</v>
      </c>
      <c r="VC43" s="72">
        <v>2.4254760000000001E-6</v>
      </c>
      <c r="VD43" s="72">
        <v>3.9570034000000002E-5</v>
      </c>
      <c r="VE43" s="72">
        <v>6.3465524000000004E-4</v>
      </c>
      <c r="VF43" s="72">
        <v>9.5863984999999992E-3</v>
      </c>
      <c r="VG43" s="72">
        <v>3.9973149999999999E-2</v>
      </c>
      <c r="VH43" s="72">
        <v>0.10078345</v>
      </c>
      <c r="VI43" s="72">
        <v>0.18497530000000001</v>
      </c>
      <c r="VJ43" s="72">
        <v>0.26464573000000002</v>
      </c>
      <c r="VK43" s="72">
        <v>0.30268919999999999</v>
      </c>
      <c r="VL43" s="72">
        <v>0.29150712000000001</v>
      </c>
      <c r="VM43" s="72">
        <v>0.22912057</v>
      </c>
      <c r="VN43" s="72">
        <v>0.14367862000000001</v>
      </c>
      <c r="VO43" s="72">
        <v>6.8506429999999993E-2</v>
      </c>
      <c r="VP43" s="72">
        <v>2.2374445999999999E-2</v>
      </c>
      <c r="VQ43" s="72">
        <v>3.4602522000000001E-3</v>
      </c>
      <c r="VR43" s="72">
        <v>2.0657636999999999E-4</v>
      </c>
      <c r="VS43" s="72">
        <v>1.2525804000000001E-5</v>
      </c>
      <c r="VT43" s="72">
        <v>7.6620796000000004E-7</v>
      </c>
      <c r="VU43" s="72">
        <v>4.7082878E-8</v>
      </c>
      <c r="VV43" s="72">
        <v>2.8990794000000001E-9</v>
      </c>
      <c r="VW43" s="72">
        <v>1.7861440999999999E-10</v>
      </c>
      <c r="VX43" s="72">
        <v>1.1002651E-11</v>
      </c>
      <c r="VY43" s="72">
        <v>6.7738460000000002E-13</v>
      </c>
      <c r="VZ43" s="72">
        <v>4.1673218000000002E-14</v>
      </c>
      <c r="WA43" s="72">
        <v>2.5617676999999998E-15</v>
      </c>
      <c r="WB43" s="72">
        <v>1.5735702E-16</v>
      </c>
      <c r="WC43" s="72">
        <v>9.6584969999999998E-18</v>
      </c>
      <c r="WD43" s="72">
        <v>5.9241559999999999E-19</v>
      </c>
      <c r="WE43" s="72">
        <v>3.631193E-20</v>
      </c>
      <c r="WF43" s="72">
        <v>2.2275089999999999E-21</v>
      </c>
      <c r="WG43" s="72">
        <v>8.8164719999999995E-23</v>
      </c>
      <c r="WH43" s="72">
        <v>0</v>
      </c>
      <c r="WI43" s="72">
        <v>2.626814E-16</v>
      </c>
      <c r="WJ43" s="72">
        <v>5.9601524E-15</v>
      </c>
      <c r="WK43" s="72">
        <v>1.08639314E-13</v>
      </c>
      <c r="WL43" s="72">
        <v>1.8705389E-12</v>
      </c>
      <c r="WM43" s="72">
        <v>3.1617369999999997E-11</v>
      </c>
      <c r="WN43" s="72">
        <v>5.3041819999999996E-10</v>
      </c>
      <c r="WO43" s="72">
        <v>8.8553680000000004E-9</v>
      </c>
      <c r="WP43" s="72">
        <v>1.4707913000000001E-7</v>
      </c>
      <c r="WQ43" s="72">
        <v>2.4254905000000002E-6</v>
      </c>
      <c r="WR43" s="72">
        <v>3.9570285000000002E-5</v>
      </c>
      <c r="WS43" s="72">
        <v>6.3465965999999995E-4</v>
      </c>
      <c r="WT43" s="72">
        <v>9.5864239999999996E-3</v>
      </c>
      <c r="WU43" s="72">
        <v>3.9973237000000002E-2</v>
      </c>
      <c r="WV43" s="72">
        <v>0.10078366</v>
      </c>
      <c r="WW43" s="72">
        <v>0.18497562000000001</v>
      </c>
      <c r="WX43" s="72">
        <v>0.26464608000000001</v>
      </c>
      <c r="WY43" s="72">
        <v>0.30268946000000002</v>
      </c>
      <c r="WZ43" s="72">
        <v>0.29150733000000001</v>
      </c>
      <c r="XA43" s="72">
        <v>0.22912061</v>
      </c>
      <c r="XB43" s="72">
        <v>0.14367854999999999</v>
      </c>
      <c r="XC43" s="72">
        <v>6.8506369999999997E-2</v>
      </c>
      <c r="XD43" s="72">
        <v>2.2374432999999999E-2</v>
      </c>
      <c r="XE43" s="72">
        <v>3.4602508000000001E-3</v>
      </c>
      <c r="XF43" s="72">
        <v>2.0657628E-4</v>
      </c>
      <c r="XG43" s="72">
        <v>1.2525798000000001E-5</v>
      </c>
      <c r="XH43" s="72">
        <v>7.6620770000000005E-7</v>
      </c>
      <c r="XI43" s="72">
        <v>4.7082891999999997E-8</v>
      </c>
      <c r="XJ43" s="72">
        <v>2.8990813999999999E-9</v>
      </c>
      <c r="XK43" s="72">
        <v>1.7861461E-10</v>
      </c>
      <c r="XL43" s="72">
        <v>1.1002664000000001E-11</v>
      </c>
      <c r="XM43" s="72">
        <v>6.7738530000000002E-13</v>
      </c>
      <c r="XN43" s="72">
        <v>4.1673239999999998E-14</v>
      </c>
      <c r="XO43" s="72">
        <v>2.5617684000000001E-15</v>
      </c>
      <c r="XP43" s="72">
        <v>1.5735704E-16</v>
      </c>
      <c r="XQ43" s="72">
        <v>9.6584999999999999E-18</v>
      </c>
      <c r="XR43" s="72">
        <v>5.9241589999999998E-19</v>
      </c>
      <c r="XS43" s="72">
        <v>3.6311936000000001E-20</v>
      </c>
      <c r="XT43" s="72">
        <v>2.2275093000000001E-21</v>
      </c>
      <c r="XU43" s="72">
        <v>8.8164770000000001E-23</v>
      </c>
      <c r="XV43" s="72">
        <v>0</v>
      </c>
      <c r="XW43" s="72">
        <v>2.6268330000000001E-16</v>
      </c>
      <c r="XX43" s="72">
        <v>5.960196E-15</v>
      </c>
      <c r="XY43" s="72">
        <v>1.0864003E-13</v>
      </c>
      <c r="XZ43" s="72">
        <v>1.8705517000000001E-12</v>
      </c>
      <c r="YA43" s="72">
        <v>3.1617629999999998E-11</v>
      </c>
      <c r="YB43" s="72">
        <v>5.3042260000000002E-10</v>
      </c>
      <c r="YC43" s="72">
        <v>8.855429E-9</v>
      </c>
      <c r="YD43" s="72">
        <v>1.4707993E-7</v>
      </c>
      <c r="YE43" s="72">
        <v>2.4255019E-6</v>
      </c>
      <c r="YF43" s="72">
        <v>3.9570473999999999E-5</v>
      </c>
      <c r="YG43" s="72">
        <v>6.3466260000000002E-4</v>
      </c>
      <c r="YH43" s="72">
        <v>9.5864439999999995E-3</v>
      </c>
      <c r="YI43" s="72">
        <v>3.9973290000000002E-2</v>
      </c>
      <c r="YJ43" s="72">
        <v>0.10078376</v>
      </c>
      <c r="YK43" s="72">
        <v>0.18497579</v>
      </c>
      <c r="YL43" s="72">
        <v>0.26464647000000002</v>
      </c>
      <c r="YM43" s="72">
        <v>0.30269005999999998</v>
      </c>
      <c r="YN43" s="72">
        <v>0.29150784000000002</v>
      </c>
      <c r="YO43" s="72">
        <v>0.22912098</v>
      </c>
      <c r="YP43" s="72">
        <v>0.14367874999999999</v>
      </c>
      <c r="YQ43" s="72">
        <v>6.8506460000000005E-2</v>
      </c>
      <c r="YR43" s="72">
        <v>2.2374459999999999E-2</v>
      </c>
      <c r="YS43" s="72">
        <v>3.4602567999999999E-3</v>
      </c>
      <c r="YT43" s="72">
        <v>2.0657663000000001E-4</v>
      </c>
      <c r="YU43" s="72">
        <v>1.2525819E-5</v>
      </c>
      <c r="YV43" s="72">
        <v>7.6620889999999996E-7</v>
      </c>
      <c r="YW43" s="72">
        <v>4.7082973999999997E-8</v>
      </c>
      <c r="YX43" s="72">
        <v>2.8990874000000002E-9</v>
      </c>
      <c r="YY43" s="72">
        <v>1.7861500000000001E-10</v>
      </c>
      <c r="YZ43" s="72">
        <v>1.1002689E-11</v>
      </c>
      <c r="ZA43" s="72">
        <v>6.7738670000000002E-13</v>
      </c>
      <c r="ZB43" s="72">
        <v>4.1673312999999997E-14</v>
      </c>
      <c r="ZC43" s="72">
        <v>2.5617721999999998E-15</v>
      </c>
      <c r="ZD43" s="72">
        <v>1.5735722999999999E-16</v>
      </c>
      <c r="ZE43" s="72">
        <v>9.6585140000000007E-18</v>
      </c>
      <c r="ZF43" s="72">
        <v>5.9241682999999999E-19</v>
      </c>
      <c r="ZG43" s="72">
        <v>3.6311987999999997E-20</v>
      </c>
      <c r="ZH43" s="72">
        <v>2.2275130000000001E-21</v>
      </c>
      <c r="ZI43" s="72">
        <v>8.8164919999999994E-23</v>
      </c>
      <c r="ZJ43" s="72">
        <v>0</v>
      </c>
      <c r="ZK43" s="72">
        <v>2.6268305E-16</v>
      </c>
      <c r="ZL43" s="72">
        <v>5.9601892999999997E-15</v>
      </c>
      <c r="ZM43" s="72">
        <v>1.08639877E-13</v>
      </c>
      <c r="ZN43" s="72">
        <v>1.8705473E-12</v>
      </c>
      <c r="ZO43" s="72">
        <v>3.161752E-11</v>
      </c>
      <c r="ZP43" s="72">
        <v>5.3042100000000002E-10</v>
      </c>
      <c r="ZQ43" s="72">
        <v>8.8554129999999998E-9</v>
      </c>
      <c r="ZR43" s="72">
        <v>1.470799E-7</v>
      </c>
      <c r="ZS43" s="72">
        <v>2.4255041E-6</v>
      </c>
      <c r="ZT43" s="72">
        <v>3.9570519999999998E-5</v>
      </c>
      <c r="ZU43" s="72">
        <v>6.3466409999999999E-4</v>
      </c>
      <c r="ZV43" s="72">
        <v>9.5864520000000005E-3</v>
      </c>
      <c r="ZW43" s="72">
        <v>3.9973336999999998E-2</v>
      </c>
      <c r="ZX43" s="72">
        <v>0.10078388000000001</v>
      </c>
      <c r="ZY43" s="72">
        <v>0.18497604000000001</v>
      </c>
      <c r="ZZ43" s="72">
        <v>0.26464680000000002</v>
      </c>
      <c r="AAA43" s="72">
        <v>0.30269042000000002</v>
      </c>
      <c r="AAB43" s="72">
        <v>0.2915083</v>
      </c>
      <c r="AAC43" s="72">
        <v>0.22912130999999999</v>
      </c>
      <c r="AAD43" s="72">
        <v>0.1436789</v>
      </c>
      <c r="AAE43" s="72">
        <v>6.8506494000000001E-2</v>
      </c>
      <c r="AAF43" s="72">
        <v>2.2374477E-2</v>
      </c>
      <c r="AAG43" s="72">
        <v>3.4602600000000002E-3</v>
      </c>
      <c r="AAH43" s="72">
        <v>2.0657693999999999E-4</v>
      </c>
      <c r="AAI43" s="72">
        <v>1.2525838E-5</v>
      </c>
      <c r="AAJ43" s="72">
        <v>7.6621046E-7</v>
      </c>
      <c r="AAK43" s="72">
        <v>4.7083063000000002E-8</v>
      </c>
      <c r="AAL43" s="72">
        <v>2.8990934E-9</v>
      </c>
      <c r="AAM43" s="72">
        <v>1.7861544E-10</v>
      </c>
      <c r="AAN43" s="72">
        <v>1.1002723000000001E-11</v>
      </c>
      <c r="AAO43" s="72">
        <v>6.7738880000000002E-13</v>
      </c>
      <c r="AAP43" s="72">
        <v>4.1673449999999998E-14</v>
      </c>
      <c r="AAQ43" s="72">
        <v>2.56178E-15</v>
      </c>
      <c r="AAR43" s="72">
        <v>1.573577E-16</v>
      </c>
      <c r="AAS43" s="72">
        <v>9.6585430000000005E-18</v>
      </c>
      <c r="AAT43" s="72">
        <v>5.9241889999999996E-19</v>
      </c>
      <c r="AAU43" s="72">
        <v>3.6312126999999999E-20</v>
      </c>
      <c r="AAV43" s="72">
        <v>2.2275220000000001E-21</v>
      </c>
      <c r="AAW43" s="72">
        <v>8.8165349999999994E-23</v>
      </c>
      <c r="AAX43" s="72">
        <v>0</v>
      </c>
      <c r="AAY43" s="72">
        <v>2.6268308E-16</v>
      </c>
      <c r="AAZ43" s="72">
        <v>5.9601940000000004E-15</v>
      </c>
      <c r="ABA43" s="72">
        <v>1.0864011E-13</v>
      </c>
      <c r="ABB43" s="72">
        <v>1.8705519999999999E-12</v>
      </c>
      <c r="ABC43" s="72">
        <v>3.1617607999999999E-11</v>
      </c>
      <c r="ABD43" s="72">
        <v>5.3042230000000002E-10</v>
      </c>
      <c r="ABE43" s="72">
        <v>8.8554369999999992E-9</v>
      </c>
      <c r="ABF43" s="72">
        <v>1.4708023999999999E-7</v>
      </c>
      <c r="ABG43" s="72">
        <v>2.4255084999999998E-6</v>
      </c>
      <c r="ABH43" s="72">
        <v>3.9570575999999998E-5</v>
      </c>
      <c r="ABI43" s="72">
        <v>6.3466480000000001E-4</v>
      </c>
      <c r="ABJ43" s="72">
        <v>9.5864609999999992E-3</v>
      </c>
      <c r="ABK43" s="72">
        <v>3.9973367000000003E-2</v>
      </c>
      <c r="ABL43" s="72">
        <v>0.10078392</v>
      </c>
      <c r="ABM43" s="72">
        <v>0.18497606999999999</v>
      </c>
      <c r="ABN43" s="72">
        <v>0.26464673999999999</v>
      </c>
      <c r="ABO43" s="72">
        <v>0.30269042000000002</v>
      </c>
      <c r="ABP43" s="72">
        <v>0.29150826000000002</v>
      </c>
      <c r="ABQ43" s="72">
        <v>0.2291212</v>
      </c>
      <c r="ABR43" s="72">
        <v>0.14367880999999999</v>
      </c>
      <c r="ABS43" s="72">
        <v>6.8506490000000003E-2</v>
      </c>
      <c r="ABT43" s="72">
        <v>2.2374477E-2</v>
      </c>
      <c r="ABU43" s="72">
        <v>3.4602600000000002E-3</v>
      </c>
      <c r="ABV43" s="72">
        <v>2.0657695000000001E-4</v>
      </c>
      <c r="ABW43" s="72">
        <v>1.2525847E-5</v>
      </c>
      <c r="ABX43" s="72">
        <v>7.6621079999999997E-7</v>
      </c>
      <c r="ABY43" s="72">
        <v>4.7083070000000001E-8</v>
      </c>
      <c r="ABZ43" s="72">
        <v>2.8990934E-9</v>
      </c>
      <c r="ACA43" s="72">
        <v>1.7861538999999999E-10</v>
      </c>
      <c r="ACB43" s="72">
        <v>1.1002717E-11</v>
      </c>
      <c r="ACC43" s="72">
        <v>6.773886E-13</v>
      </c>
      <c r="ACD43" s="72">
        <v>4.1673414999999998E-14</v>
      </c>
      <c r="ACE43" s="72">
        <v>2.5617779E-15</v>
      </c>
      <c r="ACF43" s="72">
        <v>1.5735752000000001E-16</v>
      </c>
      <c r="ACG43" s="72">
        <v>9.6585229999999994E-18</v>
      </c>
      <c r="ACH43" s="72">
        <v>5.9241680000000004E-19</v>
      </c>
      <c r="ACI43" s="72">
        <v>3.6311953000000001E-20</v>
      </c>
      <c r="ACJ43" s="72">
        <v>2.2275090999999998E-21</v>
      </c>
      <c r="ACK43" s="72">
        <v>8.8164837000000001E-23</v>
      </c>
      <c r="ACL43" s="72">
        <v>0</v>
      </c>
      <c r="ACM43" s="72">
        <v>2.6268247000000001E-16</v>
      </c>
      <c r="ACN43" s="72">
        <v>5.9601749999999999E-15</v>
      </c>
      <c r="ACO43" s="72">
        <v>1.0863964000000001E-13</v>
      </c>
      <c r="ACP43" s="72">
        <v>1.8705426000000001E-12</v>
      </c>
      <c r="ACQ43" s="72">
        <v>3.1617448000000003E-11</v>
      </c>
      <c r="ACR43" s="72">
        <v>5.3041959999999999E-10</v>
      </c>
      <c r="ACS43" s="72">
        <v>8.8553859999999995E-9</v>
      </c>
      <c r="ACT43" s="72">
        <v>1.4707940000000001E-7</v>
      </c>
      <c r="ACU43" s="72">
        <v>2.4254955000000001E-6</v>
      </c>
      <c r="ACV43" s="72">
        <v>3.9570436999999998E-5</v>
      </c>
      <c r="ACW43" s="72">
        <v>6.3466344999999998E-4</v>
      </c>
      <c r="ACX43" s="72">
        <v>9.5864190000000005E-3</v>
      </c>
      <c r="ACY43" s="72">
        <v>3.9973147000000001E-2</v>
      </c>
      <c r="ACZ43" s="72">
        <v>0.10078326999999999</v>
      </c>
      <c r="ADA43" s="72">
        <v>0.18497479</v>
      </c>
      <c r="ADB43" s="72">
        <v>0.26464485999999998</v>
      </c>
      <c r="ADC43" s="72">
        <v>0.30268817999999997</v>
      </c>
      <c r="ADD43" s="72">
        <v>0.29150609999999999</v>
      </c>
      <c r="ADE43" s="72">
        <v>0.22911967</v>
      </c>
      <c r="ADF43" s="72">
        <v>0.143678</v>
      </c>
      <c r="ADG43" s="72">
        <v>6.8506120000000004E-2</v>
      </c>
      <c r="ADH43" s="72">
        <v>2.2374372999999999E-2</v>
      </c>
      <c r="ADI43" s="72">
        <v>3.4602508000000001E-3</v>
      </c>
      <c r="ADJ43" s="72">
        <v>2.065766E-4</v>
      </c>
      <c r="ADK43" s="72">
        <v>1.2525827999999999E-5</v>
      </c>
      <c r="ADL43" s="72">
        <v>7.6621020000000001E-7</v>
      </c>
      <c r="ADM43" s="72">
        <v>4.7083052000000002E-8</v>
      </c>
      <c r="ADN43" s="72">
        <v>2.8990904999999999E-9</v>
      </c>
      <c r="ADO43" s="72">
        <v>1.7861514000000001E-10</v>
      </c>
      <c r="ADP43" s="72">
        <v>1.1002685E-11</v>
      </c>
      <c r="ADQ43" s="72">
        <v>6.7738523000000002E-13</v>
      </c>
      <c r="ADR43" s="72">
        <v>4.1673139999999997E-14</v>
      </c>
      <c r="ADS43" s="72">
        <v>2.5617554000000001E-15</v>
      </c>
      <c r="ADT43" s="72">
        <v>1.5735593E-16</v>
      </c>
      <c r="ADU43" s="72">
        <v>9.6584270000000001E-18</v>
      </c>
      <c r="ADV43" s="72">
        <v>5.9241223000000004E-19</v>
      </c>
      <c r="ADW43" s="72">
        <v>3.6311845999999998E-20</v>
      </c>
      <c r="ADX43" s="72">
        <v>2.2275200000000001E-21</v>
      </c>
      <c r="ADY43" s="72">
        <v>8.816497E-23</v>
      </c>
      <c r="ADZ43" s="77"/>
      <c r="AEA43" s="73">
        <v>37</v>
      </c>
      <c r="AEB43" s="103">
        <v>37.5</v>
      </c>
      <c r="AEC43" s="110"/>
      <c r="AED43" s="110"/>
      <c r="AEE43" s="75">
        <f t="shared" si="22"/>
        <v>38</v>
      </c>
      <c r="AEF43" s="121"/>
      <c r="AEG43" s="105">
        <f t="shared" si="33"/>
        <v>1.8455776E-23</v>
      </c>
      <c r="AEH43" s="105">
        <f t="shared" si="33"/>
        <v>1.8455767000000001E-23</v>
      </c>
      <c r="AEI43" s="105">
        <f t="shared" si="33"/>
        <v>1.8455806000000001E-23</v>
      </c>
      <c r="AEJ43" s="105">
        <f t="shared" si="33"/>
        <v>1.8455796999999999E-23</v>
      </c>
      <c r="AEK43" s="105">
        <f t="shared" si="33"/>
        <v>1.8455739E-23</v>
      </c>
      <c r="AEL43" s="105">
        <f t="shared" si="33"/>
        <v>1.8455691000000001E-23</v>
      </c>
      <c r="AEM43" s="105">
        <f t="shared" si="33"/>
        <v>1.8455655000000001E-23</v>
      </c>
      <c r="AEN43" s="105">
        <f t="shared" si="33"/>
        <v>1.8455632999999999E-23</v>
      </c>
      <c r="AEO43" s="105">
        <f t="shared" si="33"/>
        <v>1.8455671999999999E-23</v>
      </c>
      <c r="AEP43" s="105">
        <f t="shared" si="33"/>
        <v>1.8455690000000001E-23</v>
      </c>
      <c r="AEQ43" s="105">
        <f t="shared" si="34"/>
        <v>1.8455734999999999E-23</v>
      </c>
      <c r="AER43" s="105">
        <f t="shared" si="34"/>
        <v>1.845579E-23</v>
      </c>
      <c r="AES43" s="105">
        <f t="shared" si="34"/>
        <v>1.845579E-23</v>
      </c>
      <c r="AET43" s="105">
        <f t="shared" si="34"/>
        <v>1.8455816000000001E-23</v>
      </c>
      <c r="AEU43" s="105">
        <f t="shared" si="34"/>
        <v>1.8455821999999999E-23</v>
      </c>
      <c r="AEV43" s="105">
        <f t="shared" si="34"/>
        <v>1.8455827E-23</v>
      </c>
      <c r="AEW43" s="105">
        <f t="shared" si="34"/>
        <v>1.8455863E-23</v>
      </c>
      <c r="AEX43" s="105">
        <f t="shared" si="34"/>
        <v>1.8455958000000001E-23</v>
      </c>
      <c r="AEY43" s="105">
        <f t="shared" si="34"/>
        <v>1.8455852E-23</v>
      </c>
      <c r="AEZ43" s="99">
        <f t="shared" si="38"/>
        <v>10.44</v>
      </c>
      <c r="AFA43" s="69"/>
      <c r="AFB43" s="202">
        <v>8.8164530000000004E-23</v>
      </c>
      <c r="AFC43" s="106">
        <f t="shared" si="39"/>
        <v>1.8455772578947371E-23</v>
      </c>
      <c r="AFD43" s="69"/>
      <c r="AFE43" s="109"/>
      <c r="AFF43" s="105">
        <f t="shared" si="35"/>
        <v>0.18867223</v>
      </c>
      <c r="AFG43" s="105">
        <f t="shared" si="35"/>
        <v>0.18867150999999999</v>
      </c>
      <c r="AFH43" s="105">
        <f t="shared" si="35"/>
        <v>0.18867163000000001</v>
      </c>
      <c r="AFI43" s="105">
        <f t="shared" si="35"/>
        <v>0.18867195</v>
      </c>
      <c r="AFJ43" s="105">
        <f t="shared" si="35"/>
        <v>0.18867195</v>
      </c>
      <c r="AFK43" s="105">
        <f t="shared" si="35"/>
        <v>0.18867165</v>
      </c>
      <c r="AFL43" s="105">
        <f t="shared" si="35"/>
        <v>0.18867112999999999</v>
      </c>
      <c r="AFM43" s="105">
        <f t="shared" si="35"/>
        <v>0.18867086</v>
      </c>
      <c r="AFN43" s="105">
        <f t="shared" si="35"/>
        <v>0.18867076999999999</v>
      </c>
      <c r="AFO43" s="105">
        <f t="shared" si="35"/>
        <v>0.18867091999999999</v>
      </c>
      <c r="AFP43" s="105">
        <f t="shared" si="36"/>
        <v>0.18867107999999999</v>
      </c>
      <c r="AFQ43" s="105">
        <f t="shared" si="36"/>
        <v>0.18867138</v>
      </c>
      <c r="AFR43" s="105">
        <f t="shared" si="36"/>
        <v>0.18867154</v>
      </c>
      <c r="AFS43" s="105">
        <f t="shared" si="36"/>
        <v>0.18867170999999999</v>
      </c>
      <c r="AFT43" s="105">
        <f t="shared" si="36"/>
        <v>0.18867170999999999</v>
      </c>
      <c r="AFU43" s="105">
        <f t="shared" si="36"/>
        <v>0.18867168000000001</v>
      </c>
      <c r="AFV43" s="105">
        <f t="shared" si="36"/>
        <v>0.18867199000000001</v>
      </c>
      <c r="AFW43" s="105">
        <f t="shared" si="36"/>
        <v>0.18867223</v>
      </c>
      <c r="AFX43" s="105">
        <f t="shared" si="36"/>
        <v>0.18867211</v>
      </c>
      <c r="AFY43" s="105"/>
      <c r="AFZ43" s="106">
        <f t="shared" si="24"/>
        <v>0.1886715805263158</v>
      </c>
      <c r="AGA43" s="69"/>
      <c r="AGB43" s="69"/>
      <c r="AGC43" s="69"/>
      <c r="AGD43" s="69"/>
      <c r="AGE43" s="69"/>
      <c r="AGF43" s="69"/>
      <c r="AGG43" s="69"/>
      <c r="AGH43" s="69"/>
      <c r="AGI43" s="69"/>
      <c r="AGJ43" s="69"/>
      <c r="AGK43" s="69"/>
      <c r="AGL43" s="69"/>
      <c r="AGM43" s="69"/>
      <c r="AGN43" s="69"/>
      <c r="AGO43" s="69"/>
      <c r="AGP43" s="69"/>
      <c r="AGQ43" s="69"/>
      <c r="AGR43" s="69"/>
      <c r="AGS43" s="69"/>
      <c r="AGT43" s="69"/>
      <c r="AGU43" s="69"/>
      <c r="AGV43" s="69"/>
      <c r="AGW43" s="69"/>
      <c r="AGX43" s="69"/>
      <c r="AGY43" s="69"/>
      <c r="AGZ43" s="69"/>
      <c r="AHA43" s="69"/>
      <c r="AHB43" s="69"/>
      <c r="AHC43" s="69"/>
      <c r="AHD43" s="69"/>
      <c r="AHE43" s="69"/>
      <c r="AHF43" s="69"/>
      <c r="AHG43" s="69"/>
      <c r="AHH43" s="69"/>
      <c r="AHI43" s="69"/>
      <c r="AHJ43" s="69"/>
      <c r="AHK43" s="69"/>
      <c r="AHL43" s="69"/>
      <c r="AHM43" s="69"/>
      <c r="AHN43" s="69"/>
      <c r="AHO43" s="69"/>
      <c r="AHP43" s="69"/>
      <c r="AHQ43" s="69"/>
      <c r="AHR43" s="69"/>
      <c r="AHS43" s="69"/>
      <c r="AHT43" s="69"/>
      <c r="AHU43" s="69"/>
      <c r="AHV43" s="69"/>
      <c r="AHW43" s="69"/>
      <c r="AHX43" s="69"/>
      <c r="AHY43" s="69"/>
      <c r="AHZ43" s="69"/>
      <c r="AIA43" s="69"/>
      <c r="AIB43" s="69"/>
    </row>
    <row r="44" spans="1:912" ht="2.85" customHeight="1" x14ac:dyDescent="0.25">
      <c r="A44" s="77"/>
      <c r="B44" s="98">
        <v>38</v>
      </c>
      <c r="C44" s="99">
        <v>10.73</v>
      </c>
      <c r="D44" s="190">
        <f t="shared" si="37"/>
        <v>2</v>
      </c>
      <c r="E44" s="77"/>
      <c r="F44" s="192">
        <v>0</v>
      </c>
      <c r="G44" s="70">
        <v>8.2100900000000004E-17</v>
      </c>
      <c r="H44" s="70">
        <v>1.8628416999999998E-15</v>
      </c>
      <c r="I44" s="70">
        <v>3.3942160000000001E-14</v>
      </c>
      <c r="J44" s="70">
        <v>5.8405099999999999E-13</v>
      </c>
      <c r="K44" s="70">
        <v>9.8725783999999994E-12</v>
      </c>
      <c r="L44" s="70">
        <v>1.6588517E-10</v>
      </c>
      <c r="M44" s="70">
        <v>2.7818473999999999E-9</v>
      </c>
      <c r="N44" s="70">
        <v>4.6646686999999997E-8</v>
      </c>
      <c r="O44" s="70">
        <v>7.8340314999999998E-7</v>
      </c>
      <c r="P44" s="70">
        <v>1.3207804999999999E-5</v>
      </c>
      <c r="Q44" s="70">
        <v>2.2435706000000001E-4</v>
      </c>
      <c r="R44" s="70">
        <v>3.861579E-3</v>
      </c>
      <c r="S44" s="70">
        <v>2.3328556E-2</v>
      </c>
      <c r="T44" s="70">
        <v>6.9398630000000003E-2</v>
      </c>
      <c r="U44" s="70">
        <v>0.14361380000000001</v>
      </c>
      <c r="V44" s="70">
        <v>0.2279303</v>
      </c>
      <c r="W44" s="70">
        <v>0.28915215</v>
      </c>
      <c r="X44" s="70">
        <v>0.29925257</v>
      </c>
      <c r="Y44" s="70">
        <v>0.26199423999999999</v>
      </c>
      <c r="Z44" s="70">
        <v>0.18548194000000001</v>
      </c>
      <c r="AA44" s="71">
        <v>0.10340003</v>
      </c>
      <c r="AB44" s="71">
        <v>4.2573409999999999E-2</v>
      </c>
      <c r="AC44" s="71">
        <v>1.0975502E-2</v>
      </c>
      <c r="AD44" s="71">
        <v>9.4211480000000003E-4</v>
      </c>
      <c r="AE44" s="71">
        <v>5.828469E-5</v>
      </c>
      <c r="AF44" s="71">
        <v>3.5941446E-6</v>
      </c>
      <c r="AG44" s="71">
        <v>2.2141133E-7</v>
      </c>
      <c r="AH44" s="71">
        <v>1.3637786000000001E-8</v>
      </c>
      <c r="AI44" s="71">
        <v>8.4007869999999996E-10</v>
      </c>
      <c r="AJ44" s="71">
        <v>5.1748594999999999E-11</v>
      </c>
      <c r="AK44" s="71">
        <v>3.1872094000000002E-12</v>
      </c>
      <c r="AL44" s="71">
        <v>1.9623912000000001E-13</v>
      </c>
      <c r="AM44" s="71">
        <v>1.2077205000000001E-14</v>
      </c>
      <c r="AN44" s="71">
        <v>7.4287090000000002E-16</v>
      </c>
      <c r="AO44" s="71">
        <v>4.5666889999999997E-17</v>
      </c>
      <c r="AP44" s="71">
        <v>2.8055507999999999E-18</v>
      </c>
      <c r="AQ44" s="71">
        <v>1.7224851999999999E-19</v>
      </c>
      <c r="AR44" s="71">
        <v>1.0584007E-20</v>
      </c>
      <c r="AS44" s="71">
        <v>4.1937163000000001E-22</v>
      </c>
      <c r="AT44" s="72">
        <v>0</v>
      </c>
      <c r="AU44" s="72">
        <v>8.2098614999999996E-17</v>
      </c>
      <c r="AV44" s="72">
        <v>1.8627933999999998E-15</v>
      </c>
      <c r="AW44" s="72">
        <v>3.3941339999999997E-14</v>
      </c>
      <c r="AX44" s="72">
        <v>5.8403742999999997E-13</v>
      </c>
      <c r="AY44" s="72">
        <v>9.8723519999999996E-12</v>
      </c>
      <c r="AZ44" s="72">
        <v>1.6588132000000001E-10</v>
      </c>
      <c r="BA44" s="72">
        <v>2.7817806000000001E-9</v>
      </c>
      <c r="BB44" s="72">
        <v>4.6645566999999997E-8</v>
      </c>
      <c r="BC44" s="72">
        <v>7.8338460000000003E-7</v>
      </c>
      <c r="BD44" s="72">
        <v>1.3207492E-5</v>
      </c>
      <c r="BE44" s="72">
        <v>2.2435203E-4</v>
      </c>
      <c r="BF44" s="72">
        <v>3.8615002E-3</v>
      </c>
      <c r="BG44" s="72">
        <v>2.3328227999999999E-2</v>
      </c>
      <c r="BH44" s="72">
        <v>6.9397840000000002E-2</v>
      </c>
      <c r="BI44" s="72">
        <v>0.14361244000000001</v>
      </c>
      <c r="BJ44" s="72">
        <v>0.22792855000000001</v>
      </c>
      <c r="BK44" s="72">
        <v>0.28915024</v>
      </c>
      <c r="BL44" s="72">
        <v>0.29925079999999998</v>
      </c>
      <c r="BM44" s="72">
        <v>0.26199302000000002</v>
      </c>
      <c r="BN44" s="72">
        <v>0.18548118</v>
      </c>
      <c r="BO44" s="72">
        <v>0.103399664</v>
      </c>
      <c r="BP44" s="72">
        <v>4.2573265999999998E-2</v>
      </c>
      <c r="BQ44" s="72">
        <v>1.0975482E-2</v>
      </c>
      <c r="BR44" s="72">
        <v>9.4211654999999997E-4</v>
      </c>
      <c r="BS44" s="72">
        <v>5.8284717000000001E-5</v>
      </c>
      <c r="BT44" s="72">
        <v>3.5941446E-6</v>
      </c>
      <c r="BU44" s="72">
        <v>2.2141123999999999E-7</v>
      </c>
      <c r="BV44" s="72">
        <v>1.3637781000000001E-8</v>
      </c>
      <c r="BW44" s="72">
        <v>8.4007834000000001E-10</v>
      </c>
      <c r="BX44" s="72">
        <v>5.1748553000000001E-11</v>
      </c>
      <c r="BY44" s="72">
        <v>3.1872067999999999E-12</v>
      </c>
      <c r="BZ44" s="72">
        <v>1.9623888999999999E-13</v>
      </c>
      <c r="CA44" s="72">
        <v>1.2077199E-14</v>
      </c>
      <c r="CB44" s="72">
        <v>7.4287119999999996E-16</v>
      </c>
      <c r="CC44" s="72">
        <v>4.5666884999999998E-17</v>
      </c>
      <c r="CD44" s="72">
        <v>2.8055440999999999E-18</v>
      </c>
      <c r="CE44" s="72">
        <v>1.7224812E-19</v>
      </c>
      <c r="CF44" s="72">
        <v>1.0584015E-20</v>
      </c>
      <c r="CG44" s="72">
        <v>4.1937156000000002E-22</v>
      </c>
      <c r="CH44" s="72">
        <v>0</v>
      </c>
      <c r="CI44" s="72">
        <v>8.209955E-17</v>
      </c>
      <c r="CJ44" s="72">
        <v>1.8628114000000001E-15</v>
      </c>
      <c r="CK44" s="72">
        <v>3.3941606E-14</v>
      </c>
      <c r="CL44" s="72">
        <v>5.8404176999999998E-13</v>
      </c>
      <c r="CM44" s="72">
        <v>9.8724279999999998E-12</v>
      </c>
      <c r="CN44" s="72">
        <v>1.6588264E-10</v>
      </c>
      <c r="CO44" s="72">
        <v>2.7818031999999998E-9</v>
      </c>
      <c r="CP44" s="72">
        <v>4.6645955000000002E-8</v>
      </c>
      <c r="CQ44" s="72">
        <v>7.8339079999999997E-7</v>
      </c>
      <c r="CR44" s="72">
        <v>1.32076E-5</v>
      </c>
      <c r="CS44" s="72">
        <v>2.2435382999999999E-4</v>
      </c>
      <c r="CT44" s="72">
        <v>3.8615279999999999E-3</v>
      </c>
      <c r="CU44" s="72">
        <v>2.3328317000000001E-2</v>
      </c>
      <c r="CV44" s="72">
        <v>6.9398016000000007E-2</v>
      </c>
      <c r="CW44" s="72">
        <v>0.14361272999999999</v>
      </c>
      <c r="CX44" s="72">
        <v>0.22792892000000001</v>
      </c>
      <c r="CY44" s="72">
        <v>0.28915077</v>
      </c>
      <c r="CZ44" s="72">
        <v>0.29925138000000001</v>
      </c>
      <c r="DA44" s="72">
        <v>0.26199339999999999</v>
      </c>
      <c r="DB44" s="72">
        <v>0.18548138</v>
      </c>
      <c r="DC44" s="72">
        <v>0.103399724</v>
      </c>
      <c r="DD44" s="72">
        <v>4.2573306999999998E-2</v>
      </c>
      <c r="DE44" s="72">
        <v>1.0975497000000001E-2</v>
      </c>
      <c r="DF44" s="72">
        <v>9.4211835000000005E-4</v>
      </c>
      <c r="DG44" s="72">
        <v>5.8284847999999999E-5</v>
      </c>
      <c r="DH44" s="72">
        <v>3.5941520000000002E-6</v>
      </c>
      <c r="DI44" s="72">
        <v>2.2141169999999999E-7</v>
      </c>
      <c r="DJ44" s="72">
        <v>1.3637814E-8</v>
      </c>
      <c r="DK44" s="72">
        <v>8.4008069999999997E-10</v>
      </c>
      <c r="DL44" s="72">
        <v>5.1748713000000002E-11</v>
      </c>
      <c r="DM44" s="72">
        <v>3.1872157000000002E-12</v>
      </c>
      <c r="DN44" s="72">
        <v>1.9623928000000001E-13</v>
      </c>
      <c r="DO44" s="72">
        <v>1.207721E-14</v>
      </c>
      <c r="DP44" s="72">
        <v>7.4287179999999995E-16</v>
      </c>
      <c r="DQ44" s="72">
        <v>4.5667017000000001E-17</v>
      </c>
      <c r="DR44" s="72">
        <v>2.8055592E-18</v>
      </c>
      <c r="DS44" s="72">
        <v>1.7224867000000001E-19</v>
      </c>
      <c r="DT44" s="72">
        <v>1.0584037E-20</v>
      </c>
      <c r="DU44" s="72">
        <v>4.1937249999999999E-22</v>
      </c>
      <c r="DV44" s="72">
        <v>0</v>
      </c>
      <c r="DW44" s="72">
        <v>8.2099964999999999E-17</v>
      </c>
      <c r="DX44" s="72">
        <v>1.862821E-15</v>
      </c>
      <c r="DY44" s="72">
        <v>3.3941822999999998E-14</v>
      </c>
      <c r="DZ44" s="72">
        <v>5.8404539999999999E-13</v>
      </c>
      <c r="EA44" s="72">
        <v>9.8724889999999995E-12</v>
      </c>
      <c r="EB44" s="72">
        <v>1.6588368E-10</v>
      </c>
      <c r="EC44" s="72">
        <v>2.7818212000000002E-9</v>
      </c>
      <c r="ED44" s="72">
        <v>4.664627E-8</v>
      </c>
      <c r="EE44" s="72">
        <v>7.8339610000000003E-7</v>
      </c>
      <c r="EF44" s="72">
        <v>1.3207684E-5</v>
      </c>
      <c r="EG44" s="72">
        <v>2.2435508000000001E-4</v>
      </c>
      <c r="EH44" s="72">
        <v>3.8615488000000001E-3</v>
      </c>
      <c r="EI44" s="72">
        <v>2.3328396000000001E-2</v>
      </c>
      <c r="EJ44" s="72">
        <v>6.9398269999999998E-2</v>
      </c>
      <c r="EK44" s="72">
        <v>0.14361319</v>
      </c>
      <c r="EL44" s="72">
        <v>0.22792958999999999</v>
      </c>
      <c r="EM44" s="72">
        <v>0.28915158000000002</v>
      </c>
      <c r="EN44" s="72">
        <v>0.29925214999999999</v>
      </c>
      <c r="EO44" s="72">
        <v>0.26199402999999999</v>
      </c>
      <c r="EP44" s="72">
        <v>0.18548170999999999</v>
      </c>
      <c r="EQ44" s="72">
        <v>0.10339989500000001</v>
      </c>
      <c r="ER44" s="72">
        <v>4.2573380000000001E-2</v>
      </c>
      <c r="ES44" s="72">
        <v>1.0975509E-2</v>
      </c>
      <c r="ET44" s="72">
        <v>9.4211779999999997E-4</v>
      </c>
      <c r="EU44" s="72">
        <v>5.8284832999999998E-5</v>
      </c>
      <c r="EV44" s="72">
        <v>3.5941511999999998E-6</v>
      </c>
      <c r="EW44" s="72">
        <v>2.2141155000000001E-7</v>
      </c>
      <c r="EX44" s="72">
        <v>1.3637798E-8</v>
      </c>
      <c r="EY44" s="72">
        <v>8.4007920000000001E-10</v>
      </c>
      <c r="EZ44" s="72">
        <v>5.1748604999999998E-11</v>
      </c>
      <c r="FA44" s="72">
        <v>3.1872080000000002E-12</v>
      </c>
      <c r="FB44" s="72">
        <v>1.9623881999999999E-13</v>
      </c>
      <c r="FC44" s="72">
        <v>1.2077183E-14</v>
      </c>
      <c r="FD44" s="72">
        <v>7.4287059999999997E-16</v>
      </c>
      <c r="FE44" s="72">
        <v>4.5667027E-17</v>
      </c>
      <c r="FF44" s="72">
        <v>2.8055518000000002E-18</v>
      </c>
      <c r="FG44" s="72">
        <v>1.7224876E-19</v>
      </c>
      <c r="FH44" s="72">
        <v>1.0584028E-20</v>
      </c>
      <c r="FI44" s="72">
        <v>4.1937221000000002E-22</v>
      </c>
      <c r="FJ44" s="72">
        <v>0</v>
      </c>
      <c r="FK44" s="72">
        <v>8.2100242999999996E-17</v>
      </c>
      <c r="FL44" s="72">
        <v>1.8628279999999999E-15</v>
      </c>
      <c r="FM44" s="72">
        <v>3.3941952E-14</v>
      </c>
      <c r="FN44" s="72">
        <v>5.8404735000000001E-13</v>
      </c>
      <c r="FO44" s="72">
        <v>9.8725229999999997E-12</v>
      </c>
      <c r="FP44" s="72">
        <v>1.6588427999999999E-10</v>
      </c>
      <c r="FQ44" s="72">
        <v>2.7818307999999999E-9</v>
      </c>
      <c r="FR44" s="72">
        <v>4.6646424000000002E-8</v>
      </c>
      <c r="FS44" s="72">
        <v>7.8339866E-7</v>
      </c>
      <c r="FT44" s="72">
        <v>1.3207727500000001E-5</v>
      </c>
      <c r="FU44" s="72">
        <v>2.2435586000000001E-4</v>
      </c>
      <c r="FV44" s="72">
        <v>3.86156E-3</v>
      </c>
      <c r="FW44" s="72">
        <v>2.3328465999999999E-2</v>
      </c>
      <c r="FX44" s="72">
        <v>6.9398425999999999E-2</v>
      </c>
      <c r="FY44" s="72">
        <v>0.14361346999999999</v>
      </c>
      <c r="FZ44" s="72">
        <v>0.22792983</v>
      </c>
      <c r="GA44" s="72">
        <v>0.28915175999999998</v>
      </c>
      <c r="GB44" s="72">
        <v>0.29925226999999999</v>
      </c>
      <c r="GC44" s="72">
        <v>0.26199405999999997</v>
      </c>
      <c r="GD44" s="72">
        <v>0.18548176999999999</v>
      </c>
      <c r="GE44" s="72">
        <v>0.10339991</v>
      </c>
      <c r="GF44" s="72">
        <v>4.2573359999999998E-2</v>
      </c>
      <c r="GG44" s="72">
        <v>1.0975494000000001E-2</v>
      </c>
      <c r="GH44" s="72">
        <v>9.4211445000000002E-4</v>
      </c>
      <c r="GI44" s="72">
        <v>5.8284622000000001E-5</v>
      </c>
      <c r="GJ44" s="72">
        <v>3.5941375000000001E-6</v>
      </c>
      <c r="GK44" s="72">
        <v>2.2141066999999999E-7</v>
      </c>
      <c r="GL44" s="72">
        <v>1.3637744999999999E-8</v>
      </c>
      <c r="GM44" s="72">
        <v>8.4007619999999999E-10</v>
      </c>
      <c r="GN44" s="72">
        <v>5.1748445999999997E-11</v>
      </c>
      <c r="GO44" s="72">
        <v>3.1872035E-12</v>
      </c>
      <c r="GP44" s="72">
        <v>1.9623916999999999E-13</v>
      </c>
      <c r="GQ44" s="72">
        <v>1.20772245E-14</v>
      </c>
      <c r="GR44" s="72">
        <v>7.4287054999999998E-16</v>
      </c>
      <c r="GS44" s="72">
        <v>4.5666784999999998E-17</v>
      </c>
      <c r="GT44" s="72">
        <v>2.8055494999999999E-18</v>
      </c>
      <c r="GU44" s="72">
        <v>1.7224829999999999E-19</v>
      </c>
      <c r="GV44" s="72">
        <v>1.0584E-20</v>
      </c>
      <c r="GW44" s="72">
        <v>4.1937095000000002E-22</v>
      </c>
      <c r="GX44" s="72">
        <v>0</v>
      </c>
      <c r="GY44" s="72">
        <v>8.2100469999999995E-17</v>
      </c>
      <c r="GZ44" s="72">
        <v>1.8628321E-15</v>
      </c>
      <c r="HA44" s="72">
        <v>3.3942010000000003E-14</v>
      </c>
      <c r="HB44" s="72">
        <v>5.8404860000000002E-13</v>
      </c>
      <c r="HC44" s="72">
        <v>9.8725386000000007E-12</v>
      </c>
      <c r="HD44" s="72">
        <v>1.6588441999999999E-10</v>
      </c>
      <c r="HE44" s="72">
        <v>2.7818331999999999E-9</v>
      </c>
      <c r="HF44" s="72">
        <v>4.6646444999999999E-8</v>
      </c>
      <c r="HG44" s="72">
        <v>7.8339905999999997E-7</v>
      </c>
      <c r="HH44" s="72">
        <v>1.3207738E-5</v>
      </c>
      <c r="HI44" s="72">
        <v>2.2435599E-4</v>
      </c>
      <c r="HJ44" s="72">
        <v>3.8615632999999998E-3</v>
      </c>
      <c r="HK44" s="72">
        <v>2.3328489000000001E-2</v>
      </c>
      <c r="HL44" s="72">
        <v>6.939845E-2</v>
      </c>
      <c r="HM44" s="72">
        <v>0.14361342999999999</v>
      </c>
      <c r="HN44" s="72">
        <v>0.22792963999999999</v>
      </c>
      <c r="HO44" s="72">
        <v>0.28915128000000001</v>
      </c>
      <c r="HP44" s="72">
        <v>0.29925170000000001</v>
      </c>
      <c r="HQ44" s="72">
        <v>0.26199361999999998</v>
      </c>
      <c r="HR44" s="72">
        <v>0.18548141000000001</v>
      </c>
      <c r="HS44" s="72">
        <v>0.10339969</v>
      </c>
      <c r="HT44" s="72">
        <v>4.2573236E-2</v>
      </c>
      <c r="HU44" s="72">
        <v>1.0975455E-2</v>
      </c>
      <c r="HV44" s="72">
        <v>9.4210886000000002E-4</v>
      </c>
      <c r="HW44" s="72">
        <v>5.8284301999999999E-5</v>
      </c>
      <c r="HX44" s="72">
        <v>3.5941193000000002E-6</v>
      </c>
      <c r="HY44" s="72">
        <v>2.2140973E-7</v>
      </c>
      <c r="HZ44" s="72">
        <v>1.3637703999999999E-8</v>
      </c>
      <c r="IA44" s="72">
        <v>8.4007433999999997E-10</v>
      </c>
      <c r="IB44" s="72">
        <v>5.1748330000000001E-11</v>
      </c>
      <c r="IC44" s="72">
        <v>3.1871916E-12</v>
      </c>
      <c r="ID44" s="72">
        <v>1.9623800000000001E-13</v>
      </c>
      <c r="IE44" s="72">
        <v>1.20771635E-14</v>
      </c>
      <c r="IF44" s="72">
        <v>7.428688E-16</v>
      </c>
      <c r="IG44" s="72">
        <v>4.5666725999999997E-17</v>
      </c>
      <c r="IH44" s="72">
        <v>2.8055448000000001E-18</v>
      </c>
      <c r="II44" s="72">
        <v>1.7224772E-19</v>
      </c>
      <c r="IJ44" s="72">
        <v>1.0583969E-20</v>
      </c>
      <c r="IK44" s="72">
        <v>4.1936984000000002E-22</v>
      </c>
      <c r="IL44" s="72">
        <v>0</v>
      </c>
      <c r="IM44" s="72">
        <v>8.2100242999999996E-17</v>
      </c>
      <c r="IN44" s="72">
        <v>1.8628278999999999E-15</v>
      </c>
      <c r="IO44" s="72">
        <v>3.3941927999999998E-14</v>
      </c>
      <c r="IP44" s="72">
        <v>5.8404723999999996E-13</v>
      </c>
      <c r="IQ44" s="72">
        <v>9.8725180000000001E-12</v>
      </c>
      <c r="IR44" s="72">
        <v>1.6588412999999999E-10</v>
      </c>
      <c r="IS44" s="72">
        <v>2.7818279999999999E-9</v>
      </c>
      <c r="IT44" s="72">
        <v>4.6646360000000002E-8</v>
      </c>
      <c r="IU44" s="72">
        <v>7.8339750000000002E-7</v>
      </c>
      <c r="IV44" s="72">
        <v>1.3207704E-5</v>
      </c>
      <c r="IW44" s="72">
        <v>2.2435550000000001E-4</v>
      </c>
      <c r="IX44" s="72">
        <v>3.8615565000000001E-3</v>
      </c>
      <c r="IY44" s="72">
        <v>2.3328455000000001E-2</v>
      </c>
      <c r="IZ44" s="72">
        <v>6.9398366000000003E-2</v>
      </c>
      <c r="JA44" s="72">
        <v>0.14361328000000001</v>
      </c>
      <c r="JB44" s="72">
        <v>0.22792942999999999</v>
      </c>
      <c r="JC44" s="72">
        <v>0.28915083000000003</v>
      </c>
      <c r="JD44" s="72">
        <v>0.29925117000000001</v>
      </c>
      <c r="JE44" s="72">
        <v>0.26199293000000001</v>
      </c>
      <c r="JF44" s="72">
        <v>0.1854809</v>
      </c>
      <c r="JG44" s="72">
        <v>0.10339942000000001</v>
      </c>
      <c r="JH44" s="72">
        <v>4.2573154000000002E-2</v>
      </c>
      <c r="JI44" s="72">
        <v>1.0975439E-2</v>
      </c>
      <c r="JJ44" s="72">
        <v>9.4210759999999996E-4</v>
      </c>
      <c r="JK44" s="72">
        <v>5.8284225999999998E-5</v>
      </c>
      <c r="JL44" s="72">
        <v>3.594116E-6</v>
      </c>
      <c r="JM44" s="72">
        <v>2.2140947999999999E-7</v>
      </c>
      <c r="JN44" s="72">
        <v>1.3637685E-8</v>
      </c>
      <c r="JO44" s="72">
        <v>8.4007370000000002E-10</v>
      </c>
      <c r="JP44" s="72">
        <v>5.1748328E-11</v>
      </c>
      <c r="JQ44" s="72">
        <v>3.1871905000000002E-12</v>
      </c>
      <c r="JR44" s="72">
        <v>1.9623746000000001E-13</v>
      </c>
      <c r="JS44" s="72">
        <v>1.2077101E-14</v>
      </c>
      <c r="JT44" s="72">
        <v>7.4286609999999999E-16</v>
      </c>
      <c r="JU44" s="72">
        <v>4.5666685999999998E-17</v>
      </c>
      <c r="JV44" s="72">
        <v>2.805539E-18</v>
      </c>
      <c r="JW44" s="72">
        <v>1.7224731E-19</v>
      </c>
      <c r="JX44" s="72">
        <v>1.0583942E-20</v>
      </c>
      <c r="JY44" s="72">
        <v>4.1936875999999998E-22</v>
      </c>
      <c r="JZ44" s="72">
        <v>0</v>
      </c>
      <c r="KA44" s="72">
        <v>8.2100199999999994E-17</v>
      </c>
      <c r="KB44" s="72">
        <v>1.8628257999999999E-15</v>
      </c>
      <c r="KC44" s="72">
        <v>3.3941899999999997E-14</v>
      </c>
      <c r="KD44" s="72">
        <v>5.8404670000000003E-13</v>
      </c>
      <c r="KE44" s="72">
        <v>9.8725080000000008E-12</v>
      </c>
      <c r="KF44" s="72">
        <v>1.6588391999999999E-10</v>
      </c>
      <c r="KG44" s="72">
        <v>2.7818253999999999E-9</v>
      </c>
      <c r="KH44" s="72">
        <v>4.6646316999999998E-8</v>
      </c>
      <c r="KI44" s="72">
        <v>7.8339680000000003E-7</v>
      </c>
      <c r="KJ44" s="72">
        <v>1.3207699E-5</v>
      </c>
      <c r="KK44" s="72">
        <v>2.2435548000000001E-4</v>
      </c>
      <c r="KL44" s="72">
        <v>3.8615532999999999E-3</v>
      </c>
      <c r="KM44" s="72">
        <v>2.3328403000000001E-2</v>
      </c>
      <c r="KN44" s="72">
        <v>6.9398230000000005E-2</v>
      </c>
      <c r="KO44" s="72">
        <v>0.14361301000000001</v>
      </c>
      <c r="KP44" s="72">
        <v>0.22792903</v>
      </c>
      <c r="KQ44" s="72">
        <v>0.28915045</v>
      </c>
      <c r="KR44" s="72">
        <v>0.29925084000000002</v>
      </c>
      <c r="KS44" s="72">
        <v>0.26199265999999999</v>
      </c>
      <c r="KT44" s="72">
        <v>0.18548064</v>
      </c>
      <c r="KU44" s="72">
        <v>0.10339929</v>
      </c>
      <c r="KV44" s="72">
        <v>4.2573105999999999E-2</v>
      </c>
      <c r="KW44" s="72">
        <v>1.0975431000000001E-2</v>
      </c>
      <c r="KX44" s="72">
        <v>9.4210856999999999E-4</v>
      </c>
      <c r="KY44" s="72">
        <v>5.8284305999999997E-5</v>
      </c>
      <c r="KZ44" s="72">
        <v>3.5941214000000002E-6</v>
      </c>
      <c r="LA44" s="72">
        <v>2.2140979E-7</v>
      </c>
      <c r="LB44" s="72">
        <v>1.363769E-8</v>
      </c>
      <c r="LC44" s="72">
        <v>8.4007289999999997E-10</v>
      </c>
      <c r="LD44" s="72">
        <v>5.1748286000000002E-11</v>
      </c>
      <c r="LE44" s="72">
        <v>3.1871912000000002E-12</v>
      </c>
      <c r="LF44" s="72">
        <v>1.9623773E-13</v>
      </c>
      <c r="LG44" s="72">
        <v>1.2077105999999999E-14</v>
      </c>
      <c r="LH44" s="72">
        <v>7.4286590000000003E-16</v>
      </c>
      <c r="LI44" s="72">
        <v>4.5666685999999998E-17</v>
      </c>
      <c r="LJ44" s="72">
        <v>2.805536E-18</v>
      </c>
      <c r="LK44" s="72">
        <v>1.7224719000000001E-19</v>
      </c>
      <c r="LL44" s="72">
        <v>1.0583936E-20</v>
      </c>
      <c r="LM44" s="72">
        <v>4.1936844999999999E-22</v>
      </c>
      <c r="LN44" s="72">
        <v>0</v>
      </c>
      <c r="LO44" s="72">
        <v>8.2099969999999998E-17</v>
      </c>
      <c r="LP44" s="72">
        <v>1.8628207E-15</v>
      </c>
      <c r="LQ44" s="72">
        <v>3.3941792999999998E-14</v>
      </c>
      <c r="LR44" s="72">
        <v>5.8404497E-13</v>
      </c>
      <c r="LS44" s="72">
        <v>9.8724779999999996E-12</v>
      </c>
      <c r="LT44" s="72">
        <v>1.658835E-10</v>
      </c>
      <c r="LU44" s="72">
        <v>2.7818199000000002E-9</v>
      </c>
      <c r="LV44" s="72">
        <v>4.6646267000000002E-8</v>
      </c>
      <c r="LW44" s="72">
        <v>7.8339672999999998E-7</v>
      </c>
      <c r="LX44" s="72">
        <v>1.3207696E-5</v>
      </c>
      <c r="LY44" s="72">
        <v>2.2435535000000001E-4</v>
      </c>
      <c r="LZ44" s="72">
        <v>3.861551E-3</v>
      </c>
      <c r="MA44" s="72">
        <v>2.3328400999999999E-2</v>
      </c>
      <c r="MB44" s="72">
        <v>6.9398164999999998E-2</v>
      </c>
      <c r="MC44" s="72">
        <v>0.14361278999999999</v>
      </c>
      <c r="MD44" s="72">
        <v>0.22792867999999999</v>
      </c>
      <c r="ME44" s="72">
        <v>0.28915017999999998</v>
      </c>
      <c r="MF44" s="72">
        <v>0.29925047999999999</v>
      </c>
      <c r="MG44" s="72">
        <v>0.26199242</v>
      </c>
      <c r="MH44" s="72">
        <v>0.18548055999999999</v>
      </c>
      <c r="MI44" s="72">
        <v>0.10339931400000001</v>
      </c>
      <c r="MJ44" s="72">
        <v>4.2573146999999999E-2</v>
      </c>
      <c r="MK44" s="72">
        <v>1.0975449999999999E-2</v>
      </c>
      <c r="ML44" s="72">
        <v>9.4211299999999996E-4</v>
      </c>
      <c r="MM44" s="72">
        <v>5.8284568E-5</v>
      </c>
      <c r="MN44" s="72">
        <v>3.5941372999999998E-6</v>
      </c>
      <c r="MO44" s="72">
        <v>2.2141076E-7</v>
      </c>
      <c r="MP44" s="72">
        <v>1.36377425E-8</v>
      </c>
      <c r="MQ44" s="72">
        <v>8.4007519999999998E-10</v>
      </c>
      <c r="MR44" s="72">
        <v>5.174835E-11</v>
      </c>
      <c r="MS44" s="72">
        <v>3.1871956999999999E-12</v>
      </c>
      <c r="MT44" s="72">
        <v>1.9623832E-13</v>
      </c>
      <c r="MU44" s="72">
        <v>1.2077159999999999E-14</v>
      </c>
      <c r="MV44" s="72">
        <v>7.4286885999999999E-16</v>
      </c>
      <c r="MW44" s="72">
        <v>4.5666830000000002E-17</v>
      </c>
      <c r="MX44" s="72">
        <v>2.8055419000000001E-18</v>
      </c>
      <c r="MY44" s="72">
        <v>1.7224762E-19</v>
      </c>
      <c r="MZ44" s="72">
        <v>1.0583964E-20</v>
      </c>
      <c r="NA44" s="72">
        <v>4.1936960000000001E-22</v>
      </c>
      <c r="NB44" s="72">
        <v>0</v>
      </c>
      <c r="NC44" s="72">
        <v>8.2099629999999998E-17</v>
      </c>
      <c r="ND44" s="72">
        <v>1.8628125999999999E-15</v>
      </c>
      <c r="NE44" s="72">
        <v>3.3941646999999999E-14</v>
      </c>
      <c r="NF44" s="72">
        <v>5.8404236000000003E-13</v>
      </c>
      <c r="NG44" s="72">
        <v>9.8724329999999995E-12</v>
      </c>
      <c r="NH44" s="72">
        <v>1.6588264999999999E-10</v>
      </c>
      <c r="NI44" s="72">
        <v>2.7818040000000001E-9</v>
      </c>
      <c r="NJ44" s="72">
        <v>4.6646E-8</v>
      </c>
      <c r="NK44" s="72">
        <v>7.8339240000000005E-7</v>
      </c>
      <c r="NL44" s="72">
        <v>1.3207632E-5</v>
      </c>
      <c r="NM44" s="72">
        <v>2.2435437E-4</v>
      </c>
      <c r="NN44" s="72">
        <v>3.8615394999999999E-3</v>
      </c>
      <c r="NO44" s="72">
        <v>2.3328339999999999E-2</v>
      </c>
      <c r="NP44" s="72">
        <v>6.9398050000000003E-2</v>
      </c>
      <c r="NQ44" s="72">
        <v>0.14361262</v>
      </c>
      <c r="NR44" s="72">
        <v>0.22792856</v>
      </c>
      <c r="NS44" s="72">
        <v>0.28915014999999999</v>
      </c>
      <c r="NT44" s="72">
        <v>0.29925056999999999</v>
      </c>
      <c r="NU44" s="72">
        <v>0.26199254</v>
      </c>
      <c r="NV44" s="72">
        <v>0.1854807</v>
      </c>
      <c r="NW44" s="72">
        <v>0.1033994</v>
      </c>
      <c r="NX44" s="72">
        <v>4.2573206000000002E-2</v>
      </c>
      <c r="NY44" s="72">
        <v>1.0975475E-2</v>
      </c>
      <c r="NZ44" s="72">
        <v>9.4211573E-4</v>
      </c>
      <c r="OA44" s="72">
        <v>5.8284700000000001E-5</v>
      </c>
      <c r="OB44" s="72">
        <v>3.594144E-6</v>
      </c>
      <c r="OC44" s="72">
        <v>2.2141120000000001E-7</v>
      </c>
      <c r="OD44" s="72">
        <v>1.3637772E-8</v>
      </c>
      <c r="OE44" s="72">
        <v>8.4007709999999996E-10</v>
      </c>
      <c r="OF44" s="72">
        <v>5.1748424999999998E-11</v>
      </c>
      <c r="OG44" s="72">
        <v>3.1871981000000001E-12</v>
      </c>
      <c r="OH44" s="72">
        <v>1.9623856000000001E-13</v>
      </c>
      <c r="OI44" s="72">
        <v>1.2077192E-14</v>
      </c>
      <c r="OJ44" s="72">
        <v>7.4287109999999998E-16</v>
      </c>
      <c r="OK44" s="72">
        <v>4.5666937999999998E-17</v>
      </c>
      <c r="OL44" s="72">
        <v>2.8055467999999999E-18</v>
      </c>
      <c r="OM44" s="72">
        <v>1.722479E-19</v>
      </c>
      <c r="ON44" s="72">
        <v>1.0583978E-20</v>
      </c>
      <c r="OO44" s="72">
        <v>4.1937019999999999E-22</v>
      </c>
      <c r="OP44" s="72">
        <v>0</v>
      </c>
      <c r="OQ44" s="72">
        <v>8.2099349999999999E-17</v>
      </c>
      <c r="OR44" s="72">
        <v>1.8628058999999999E-15</v>
      </c>
      <c r="OS44" s="72">
        <v>3.3941541999999999E-14</v>
      </c>
      <c r="OT44" s="72">
        <v>5.8404047000000003E-13</v>
      </c>
      <c r="OU44" s="72">
        <v>9.8723989999999992E-12</v>
      </c>
      <c r="OV44" s="72">
        <v>1.6588203999999999E-10</v>
      </c>
      <c r="OW44" s="72">
        <v>2.7817935E-9</v>
      </c>
      <c r="OX44" s="72">
        <v>4.6645809999999999E-8</v>
      </c>
      <c r="OY44" s="72">
        <v>7.8338889999999996E-7</v>
      </c>
      <c r="OZ44" s="72">
        <v>1.3207577000000001E-5</v>
      </c>
      <c r="PA44" s="72">
        <v>2.2435356000000001E-4</v>
      </c>
      <c r="PB44" s="72">
        <v>3.8615279999999999E-3</v>
      </c>
      <c r="PC44" s="72">
        <v>2.332832E-2</v>
      </c>
      <c r="PD44" s="72">
        <v>6.9398009999999996E-2</v>
      </c>
      <c r="PE44" s="72">
        <v>0.14361260000000001</v>
      </c>
      <c r="PF44" s="72">
        <v>0.22792852</v>
      </c>
      <c r="PG44" s="72">
        <v>0.28915017999999998</v>
      </c>
      <c r="PH44" s="72">
        <v>0.29925066</v>
      </c>
      <c r="PI44" s="72">
        <v>0.26199270000000002</v>
      </c>
      <c r="PJ44" s="72">
        <v>0.18548091</v>
      </c>
      <c r="PK44" s="72">
        <v>0.10339951</v>
      </c>
      <c r="PL44" s="72">
        <v>4.2573254999999997E-2</v>
      </c>
      <c r="PM44" s="72">
        <v>1.0975492999999999E-2</v>
      </c>
      <c r="PN44" s="72">
        <v>9.4211893000000001E-4</v>
      </c>
      <c r="PO44" s="72">
        <v>5.8284861999999998E-5</v>
      </c>
      <c r="PP44" s="72">
        <v>3.5941520000000002E-6</v>
      </c>
      <c r="PQ44" s="72">
        <v>2.2141163000000001E-7</v>
      </c>
      <c r="PR44" s="72">
        <v>1.3637801999999999E-8</v>
      </c>
      <c r="PS44" s="72">
        <v>8.4007939999999997E-10</v>
      </c>
      <c r="PT44" s="72">
        <v>5.1748602000000003E-11</v>
      </c>
      <c r="PU44" s="72">
        <v>3.1872080000000002E-12</v>
      </c>
      <c r="PV44" s="72">
        <v>1.9623909E-13</v>
      </c>
      <c r="PW44" s="72">
        <v>1.2077218E-14</v>
      </c>
      <c r="PX44" s="72">
        <v>7.4287256000000001E-16</v>
      </c>
      <c r="PY44" s="72">
        <v>4.5667017000000001E-17</v>
      </c>
      <c r="PZ44" s="72">
        <v>2.8055530000000001E-18</v>
      </c>
      <c r="QA44" s="72">
        <v>1.7224835999999999E-19</v>
      </c>
      <c r="QB44" s="72">
        <v>1.0584002999999999E-20</v>
      </c>
      <c r="QC44" s="72">
        <v>4.1937117999999999E-22</v>
      </c>
      <c r="QD44" s="72">
        <v>0</v>
      </c>
      <c r="QE44" s="72">
        <v>8.2098949999999997E-17</v>
      </c>
      <c r="QF44" s="72">
        <v>1.8627963000000001E-15</v>
      </c>
      <c r="QG44" s="72">
        <v>3.3941350000000002E-14</v>
      </c>
      <c r="QH44" s="72">
        <v>5.8403740000000002E-13</v>
      </c>
      <c r="QI44" s="72">
        <v>9.8723519999999996E-12</v>
      </c>
      <c r="QJ44" s="72">
        <v>1.6588132000000001E-10</v>
      </c>
      <c r="QK44" s="72">
        <v>2.7817817E-9</v>
      </c>
      <c r="QL44" s="72">
        <v>4.6645559999999998E-8</v>
      </c>
      <c r="QM44" s="72">
        <v>7.8338416999999995E-7</v>
      </c>
      <c r="QN44" s="72">
        <v>1.3207492999999999E-5</v>
      </c>
      <c r="QO44" s="72">
        <v>2.2435213000000001E-4</v>
      </c>
      <c r="QP44" s="72">
        <v>3.8615047999999998E-3</v>
      </c>
      <c r="QQ44" s="72">
        <v>2.3328281999999999E-2</v>
      </c>
      <c r="QR44" s="72">
        <v>6.9398009999999996E-2</v>
      </c>
      <c r="QS44" s="72">
        <v>0.14361264000000001</v>
      </c>
      <c r="QT44" s="72">
        <v>0.22792867</v>
      </c>
      <c r="QU44" s="72">
        <v>0.28915036</v>
      </c>
      <c r="QV44" s="72">
        <v>0.29925093000000003</v>
      </c>
      <c r="QW44" s="72">
        <v>0.26199305000000001</v>
      </c>
      <c r="QX44" s="72">
        <v>0.18548118999999999</v>
      </c>
      <c r="QY44" s="72">
        <v>0.103399664</v>
      </c>
      <c r="QZ44" s="72">
        <v>4.2573306999999998E-2</v>
      </c>
      <c r="RA44" s="72">
        <v>1.0975502999999999E-2</v>
      </c>
      <c r="RB44" s="72">
        <v>9.4212056E-4</v>
      </c>
      <c r="RC44" s="72">
        <v>5.8284953E-5</v>
      </c>
      <c r="RD44" s="72">
        <v>3.5941559999999999E-6</v>
      </c>
      <c r="RE44" s="72">
        <v>2.2141181E-7</v>
      </c>
      <c r="RF44" s="72">
        <v>1.3637815E-8</v>
      </c>
      <c r="RG44" s="72">
        <v>8.4008083999999998E-10</v>
      </c>
      <c r="RH44" s="72">
        <v>5.1748736999999997E-11</v>
      </c>
      <c r="RI44" s="72">
        <v>3.1872193999999999E-12</v>
      </c>
      <c r="RJ44" s="72">
        <v>1.9623977000000001E-13</v>
      </c>
      <c r="RK44" s="72">
        <v>1.20772516E-14</v>
      </c>
      <c r="RL44" s="72">
        <v>7.4287435999999998E-16</v>
      </c>
      <c r="RM44" s="72">
        <v>4.5667116000000001E-17</v>
      </c>
      <c r="RN44" s="72">
        <v>2.8055604999999999E-18</v>
      </c>
      <c r="RO44" s="72">
        <v>1.7224886999999999E-19</v>
      </c>
      <c r="RP44" s="72">
        <v>1.0584035E-20</v>
      </c>
      <c r="RQ44" s="72">
        <v>4.1937234E-22</v>
      </c>
      <c r="RR44" s="72">
        <v>0</v>
      </c>
      <c r="RS44" s="72">
        <v>8.2098710000000003E-17</v>
      </c>
      <c r="RT44" s="72">
        <v>1.8627912999999998E-15</v>
      </c>
      <c r="RU44" s="72">
        <v>3.3941250000000001E-14</v>
      </c>
      <c r="RV44" s="72">
        <v>5.8403574999999997E-13</v>
      </c>
      <c r="RW44" s="72">
        <v>9.8723310000000004E-12</v>
      </c>
      <c r="RX44" s="72">
        <v>1.6588096000000001E-10</v>
      </c>
      <c r="RY44" s="72">
        <v>2.7817770000000002E-9</v>
      </c>
      <c r="RZ44" s="72">
        <v>4.6645530000000002E-8</v>
      </c>
      <c r="SA44" s="72">
        <v>7.8338370000000005E-7</v>
      </c>
      <c r="SB44" s="72">
        <v>1.3207472E-5</v>
      </c>
      <c r="SC44" s="72">
        <v>2.2435175000000001E-4</v>
      </c>
      <c r="SD44" s="72">
        <v>3.8614973999999999E-3</v>
      </c>
      <c r="SE44" s="72">
        <v>2.3328245000000001E-2</v>
      </c>
      <c r="SF44" s="72">
        <v>6.9397933999999994E-2</v>
      </c>
      <c r="SG44" s="72">
        <v>0.14361260000000001</v>
      </c>
      <c r="SH44" s="72">
        <v>0.22792861</v>
      </c>
      <c r="SI44" s="72">
        <v>0.28915036</v>
      </c>
      <c r="SJ44" s="72">
        <v>0.29925101999999998</v>
      </c>
      <c r="SK44" s="72">
        <v>0.26199317</v>
      </c>
      <c r="SL44" s="72">
        <v>0.18548129999999999</v>
      </c>
      <c r="SM44" s="72">
        <v>0.10339973</v>
      </c>
      <c r="SN44" s="72">
        <v>4.2573317999999999E-2</v>
      </c>
      <c r="SO44" s="72">
        <v>1.0975501E-2</v>
      </c>
      <c r="SP44" s="72">
        <v>9.4211800000000004E-4</v>
      </c>
      <c r="SQ44" s="72">
        <v>5.8284837000000003E-5</v>
      </c>
      <c r="SR44" s="72">
        <v>3.5941504999999998E-6</v>
      </c>
      <c r="SS44" s="72">
        <v>2.2141154E-7</v>
      </c>
      <c r="ST44" s="72">
        <v>1.36377984E-8</v>
      </c>
      <c r="SU44" s="72">
        <v>8.4007983999999997E-10</v>
      </c>
      <c r="SV44" s="72">
        <v>5.1748729999999999E-11</v>
      </c>
      <c r="SW44" s="72">
        <v>3.1872201999999999E-12</v>
      </c>
      <c r="SX44" s="72">
        <v>1.9623993E-13</v>
      </c>
      <c r="SY44" s="72">
        <v>1.2077259E-14</v>
      </c>
      <c r="SZ44" s="72">
        <v>7.4287405000000004E-16</v>
      </c>
      <c r="TA44" s="72">
        <v>4.566708E-17</v>
      </c>
      <c r="TB44" s="72">
        <v>2.8055594E-18</v>
      </c>
      <c r="TC44" s="72">
        <v>1.7224886000000001E-19</v>
      </c>
      <c r="TD44" s="72">
        <v>1.0584030999999999E-20</v>
      </c>
      <c r="TE44" s="72">
        <v>4.1937213999999998E-22</v>
      </c>
      <c r="TF44" s="72">
        <v>0</v>
      </c>
      <c r="TG44" s="72">
        <v>8.2098423999999998E-17</v>
      </c>
      <c r="TH44" s="72">
        <v>1.8627846999999998E-15</v>
      </c>
      <c r="TI44" s="72">
        <v>3.394115E-14</v>
      </c>
      <c r="TJ44" s="72">
        <v>5.8403384999999999E-13</v>
      </c>
      <c r="TK44" s="72">
        <v>9.8722929999999994E-12</v>
      </c>
      <c r="TL44" s="72">
        <v>1.6588043E-10</v>
      </c>
      <c r="TM44" s="72">
        <v>2.7817669999999999E-9</v>
      </c>
      <c r="TN44" s="72">
        <v>4.6645360000000001E-8</v>
      </c>
      <c r="TO44" s="72">
        <v>7.8338115000000001E-7</v>
      </c>
      <c r="TP44" s="72">
        <v>1.3207441E-5</v>
      </c>
      <c r="TQ44" s="72">
        <v>2.2435116999999999E-4</v>
      </c>
      <c r="TR44" s="72">
        <v>3.8614894999999998E-3</v>
      </c>
      <c r="TS44" s="72">
        <v>2.3328227999999999E-2</v>
      </c>
      <c r="TT44" s="72">
        <v>6.9397929999999997E-2</v>
      </c>
      <c r="TU44" s="72">
        <v>0.14361267</v>
      </c>
      <c r="TV44" s="72">
        <v>0.22792884999999999</v>
      </c>
      <c r="TW44" s="72">
        <v>0.28915059999999998</v>
      </c>
      <c r="TX44" s="72">
        <v>0.29925119999999999</v>
      </c>
      <c r="TY44" s="72">
        <v>0.26199335000000001</v>
      </c>
      <c r="TZ44" s="72">
        <v>0.18548145999999999</v>
      </c>
      <c r="UA44" s="72">
        <v>0.10339982</v>
      </c>
      <c r="UB44" s="72">
        <v>4.2573340000000001E-2</v>
      </c>
      <c r="UC44" s="72">
        <v>1.0975502999999999E-2</v>
      </c>
      <c r="UD44" s="72">
        <v>9.421182E-4</v>
      </c>
      <c r="UE44" s="72">
        <v>5.828487E-5</v>
      </c>
      <c r="UF44" s="72">
        <v>3.5941555000000002E-6</v>
      </c>
      <c r="UG44" s="72">
        <v>2.2141192E-7</v>
      </c>
      <c r="UH44" s="72">
        <v>1.3637822999999999E-8</v>
      </c>
      <c r="UI44" s="72">
        <v>8.4008129999999996E-10</v>
      </c>
      <c r="UJ44" s="72">
        <v>5.174881E-11</v>
      </c>
      <c r="UK44" s="72">
        <v>3.1872260000000001E-12</v>
      </c>
      <c r="UL44" s="72">
        <v>1.9624035000000001E-13</v>
      </c>
      <c r="UM44" s="72">
        <v>1.2077283000000001E-14</v>
      </c>
      <c r="UN44" s="72">
        <v>7.4287530000000001E-16</v>
      </c>
      <c r="UO44" s="72">
        <v>4.5667142999999998E-17</v>
      </c>
      <c r="UP44" s="72">
        <v>2.8055636000000001E-18</v>
      </c>
      <c r="UQ44" s="72">
        <v>1.7224908000000001E-19</v>
      </c>
      <c r="UR44" s="72">
        <v>1.0584044E-20</v>
      </c>
      <c r="US44" s="72">
        <v>4.1937270000000002E-22</v>
      </c>
      <c r="UT44" s="72">
        <v>0</v>
      </c>
      <c r="UU44" s="72">
        <v>8.2098479999999996E-17</v>
      </c>
      <c r="UV44" s="72">
        <v>1.8627865999999999E-15</v>
      </c>
      <c r="UW44" s="72">
        <v>3.3941161999999998E-14</v>
      </c>
      <c r="UX44" s="72">
        <v>5.8403363999999999E-13</v>
      </c>
      <c r="UY44" s="72">
        <v>9.8722929999999994E-12</v>
      </c>
      <c r="UZ44" s="72">
        <v>1.6588028000000001E-10</v>
      </c>
      <c r="VA44" s="72">
        <v>2.7817641999999998E-9</v>
      </c>
      <c r="VB44" s="72">
        <v>4.6645294E-8</v>
      </c>
      <c r="VC44" s="72">
        <v>7.8338010000000001E-7</v>
      </c>
      <c r="VD44" s="72">
        <v>1.3207432000000001E-5</v>
      </c>
      <c r="VE44" s="72">
        <v>2.2435116999999999E-4</v>
      </c>
      <c r="VF44" s="72">
        <v>3.8614896999999999E-3</v>
      </c>
      <c r="VG44" s="72">
        <v>2.3328241E-2</v>
      </c>
      <c r="VH44" s="72">
        <v>6.9397959999999995E-2</v>
      </c>
      <c r="VI44" s="72">
        <v>0.14361272999999999</v>
      </c>
      <c r="VJ44" s="72">
        <v>0.22792892000000001</v>
      </c>
      <c r="VK44" s="72">
        <v>0.28915063000000002</v>
      </c>
      <c r="VL44" s="72">
        <v>0.29925126000000002</v>
      </c>
      <c r="VM44" s="72">
        <v>0.26199331999999997</v>
      </c>
      <c r="VN44" s="72">
        <v>0.18548144</v>
      </c>
      <c r="VO44" s="72">
        <v>0.10339979000000001</v>
      </c>
      <c r="VP44" s="72">
        <v>4.2573319999999998E-2</v>
      </c>
      <c r="VQ44" s="72">
        <v>1.0975489999999999E-2</v>
      </c>
      <c r="VR44" s="72">
        <v>9.4211573E-4</v>
      </c>
      <c r="VS44" s="72">
        <v>5.8284739999999997E-5</v>
      </c>
      <c r="VT44" s="72">
        <v>3.5941487000000001E-6</v>
      </c>
      <c r="VU44" s="72">
        <v>2.2141165E-7</v>
      </c>
      <c r="VV44" s="72">
        <v>1.363782E-8</v>
      </c>
      <c r="VW44" s="72">
        <v>8.4008150000000002E-10</v>
      </c>
      <c r="VX44" s="72">
        <v>5.1748824000000002E-11</v>
      </c>
      <c r="VY44" s="72">
        <v>3.1872260000000001E-12</v>
      </c>
      <c r="VZ44" s="72">
        <v>1.9624032E-13</v>
      </c>
      <c r="WA44" s="72">
        <v>1.2077283000000001E-14</v>
      </c>
      <c r="WB44" s="72">
        <v>7.4287526000000002E-16</v>
      </c>
      <c r="WC44" s="72">
        <v>4.566715E-17</v>
      </c>
      <c r="WD44" s="72">
        <v>2.8055638000000001E-18</v>
      </c>
      <c r="WE44" s="72">
        <v>1.7224905000000001E-19</v>
      </c>
      <c r="WF44" s="72">
        <v>1.0584042E-20</v>
      </c>
      <c r="WG44" s="72">
        <v>4.1937271999999999E-22</v>
      </c>
      <c r="WH44" s="72">
        <v>0</v>
      </c>
      <c r="WI44" s="72">
        <v>8.2098840000000005E-17</v>
      </c>
      <c r="WJ44" s="72">
        <v>1.8627949999999999E-15</v>
      </c>
      <c r="WK44" s="72">
        <v>3.3941325E-14</v>
      </c>
      <c r="WL44" s="72">
        <v>5.8403683000000003E-13</v>
      </c>
      <c r="WM44" s="72">
        <v>9.8723409999999997E-12</v>
      </c>
      <c r="WN44" s="72">
        <v>1.6588116E-10</v>
      </c>
      <c r="WO44" s="72">
        <v>2.7817784000000002E-9</v>
      </c>
      <c r="WP44" s="72">
        <v>4.6645543000000003E-8</v>
      </c>
      <c r="WQ44" s="72">
        <v>7.8338449999999998E-7</v>
      </c>
      <c r="WR44" s="72">
        <v>1.3207497E-5</v>
      </c>
      <c r="WS44" s="72">
        <v>2.2435211999999999E-4</v>
      </c>
      <c r="WT44" s="72">
        <v>3.8615032000000001E-3</v>
      </c>
      <c r="WU44" s="72">
        <v>2.3328294999999999E-2</v>
      </c>
      <c r="WV44" s="72">
        <v>6.9398119999999994E-2</v>
      </c>
      <c r="WW44" s="72">
        <v>0.14361299999999999</v>
      </c>
      <c r="WX44" s="72">
        <v>0.22792928000000001</v>
      </c>
      <c r="WY44" s="72">
        <v>0.28915099999999999</v>
      </c>
      <c r="WZ44" s="72">
        <v>0.29925143999999998</v>
      </c>
      <c r="XA44" s="72">
        <v>0.26199344000000002</v>
      </c>
      <c r="XB44" s="72">
        <v>0.18548137000000001</v>
      </c>
      <c r="XC44" s="72">
        <v>0.10339974</v>
      </c>
      <c r="XD44" s="72">
        <v>4.2573279999999998E-2</v>
      </c>
      <c r="XE44" s="72">
        <v>1.0975485E-2</v>
      </c>
      <c r="XF44" s="72">
        <v>9.4211543999999996E-4</v>
      </c>
      <c r="XG44" s="72">
        <v>5.8284720000000003E-5</v>
      </c>
      <c r="XH44" s="72">
        <v>3.5941480000000001E-6</v>
      </c>
      <c r="XI44" s="72">
        <v>2.2141174999999999E-7</v>
      </c>
      <c r="XJ44" s="72">
        <v>1.363783E-8</v>
      </c>
      <c r="XK44" s="72">
        <v>8.4008259999999996E-10</v>
      </c>
      <c r="XL44" s="72">
        <v>5.1748876E-11</v>
      </c>
      <c r="XM44" s="72">
        <v>3.1872290000000002E-12</v>
      </c>
      <c r="XN44" s="72">
        <v>1.9624040000000001E-13</v>
      </c>
      <c r="XO44" s="72">
        <v>1.2077285E-14</v>
      </c>
      <c r="XP44" s="72">
        <v>7.4287539999999999E-16</v>
      </c>
      <c r="XQ44" s="72">
        <v>4.5667163000000001E-17</v>
      </c>
      <c r="XR44" s="72">
        <v>2.8055654000000002E-18</v>
      </c>
      <c r="XS44" s="72">
        <v>1.7224917E-19</v>
      </c>
      <c r="XT44" s="72">
        <v>1.0584046E-20</v>
      </c>
      <c r="XU44" s="72">
        <v>4.1937295000000001E-22</v>
      </c>
      <c r="XV44" s="72">
        <v>0</v>
      </c>
      <c r="XW44" s="72">
        <v>8.2099380000000006E-17</v>
      </c>
      <c r="XX44" s="72">
        <v>1.8628074000000001E-15</v>
      </c>
      <c r="XY44" s="72">
        <v>3.3941552000000003E-14</v>
      </c>
      <c r="XZ44" s="72">
        <v>5.8404084999999999E-13</v>
      </c>
      <c r="YA44" s="72">
        <v>9.8724169999999999E-12</v>
      </c>
      <c r="YB44" s="72">
        <v>1.6588239E-10</v>
      </c>
      <c r="YC44" s="72">
        <v>2.7817963000000001E-9</v>
      </c>
      <c r="YD44" s="72">
        <v>4.6645772999999997E-8</v>
      </c>
      <c r="YE44" s="72">
        <v>7.8338735000000005E-7</v>
      </c>
      <c r="YF44" s="72">
        <v>1.3207541000000001E-5</v>
      </c>
      <c r="YG44" s="72">
        <v>2.2435279E-4</v>
      </c>
      <c r="YH44" s="72">
        <v>3.8615139999999999E-3</v>
      </c>
      <c r="YI44" s="72">
        <v>2.3328330000000001E-2</v>
      </c>
      <c r="YJ44" s="72">
        <v>6.9398189999999998E-2</v>
      </c>
      <c r="YK44" s="72">
        <v>0.14361313000000001</v>
      </c>
      <c r="YL44" s="72">
        <v>0.22792962</v>
      </c>
      <c r="YM44" s="72">
        <v>0.28915150000000001</v>
      </c>
      <c r="YN44" s="72">
        <v>0.29925203</v>
      </c>
      <c r="YO44" s="72">
        <v>0.26199389000000001</v>
      </c>
      <c r="YP44" s="72">
        <v>0.18548165</v>
      </c>
      <c r="YQ44" s="72">
        <v>0.10339986</v>
      </c>
      <c r="YR44" s="72">
        <v>4.2573343999999999E-2</v>
      </c>
      <c r="YS44" s="72">
        <v>1.09755015E-2</v>
      </c>
      <c r="YT44" s="72">
        <v>9.4211800000000004E-4</v>
      </c>
      <c r="YU44" s="72">
        <v>5.8284854999999998E-5</v>
      </c>
      <c r="YV44" s="72">
        <v>3.5941557000000001E-6</v>
      </c>
      <c r="YW44" s="72">
        <v>2.2141217000000001E-7</v>
      </c>
      <c r="YX44" s="72">
        <v>1.3637861E-8</v>
      </c>
      <c r="YY44" s="72">
        <v>8.4008466999999998E-10</v>
      </c>
      <c r="YZ44" s="72">
        <v>5.1749009999999999E-11</v>
      </c>
      <c r="ZA44" s="72">
        <v>3.1872353999999998E-12</v>
      </c>
      <c r="ZB44" s="72">
        <v>1.9624072E-13</v>
      </c>
      <c r="ZC44" s="72">
        <v>1.2077301500000001E-14</v>
      </c>
      <c r="ZD44" s="72">
        <v>7.4287615999999996E-16</v>
      </c>
      <c r="ZE44" s="72">
        <v>4.5667211999999997E-17</v>
      </c>
      <c r="ZF44" s="72">
        <v>2.805569E-18</v>
      </c>
      <c r="ZG44" s="72">
        <v>1.7224938E-19</v>
      </c>
      <c r="ZH44" s="72">
        <v>1.0584058999999999E-20</v>
      </c>
      <c r="ZI44" s="72">
        <v>4.1937357999999999E-22</v>
      </c>
      <c r="ZJ44" s="72">
        <v>0</v>
      </c>
      <c r="ZK44" s="72">
        <v>8.2099357E-17</v>
      </c>
      <c r="ZL44" s="72">
        <v>1.8628070000000001E-15</v>
      </c>
      <c r="ZM44" s="72">
        <v>3.3941520000000003E-14</v>
      </c>
      <c r="ZN44" s="72">
        <v>5.8403990000000005E-13</v>
      </c>
      <c r="ZO44" s="72">
        <v>9.8723939999999996E-12</v>
      </c>
      <c r="ZP44" s="72">
        <v>1.6588199999999999E-10</v>
      </c>
      <c r="ZQ44" s="72">
        <v>2.7817937000000001E-9</v>
      </c>
      <c r="ZR44" s="72">
        <v>4.6645780000000002E-8</v>
      </c>
      <c r="ZS44" s="72">
        <v>7.8338810000000002E-7</v>
      </c>
      <c r="ZT44" s="72">
        <v>1.3207556999999999E-5</v>
      </c>
      <c r="ZU44" s="72">
        <v>2.24353E-4</v>
      </c>
      <c r="ZV44" s="72">
        <v>3.8615175999999998E-3</v>
      </c>
      <c r="ZW44" s="72">
        <v>2.3328359999999999E-2</v>
      </c>
      <c r="ZX44" s="72">
        <v>6.9398284000000005E-2</v>
      </c>
      <c r="ZY44" s="72">
        <v>0.14361331999999999</v>
      </c>
      <c r="ZZ44" s="72">
        <v>0.22792992000000001</v>
      </c>
      <c r="AAA44" s="72">
        <v>0.28915194</v>
      </c>
      <c r="AAB44" s="72">
        <v>0.29925249999999998</v>
      </c>
      <c r="AAC44" s="72">
        <v>0.26199420000000001</v>
      </c>
      <c r="AAD44" s="72">
        <v>0.18548189000000001</v>
      </c>
      <c r="AAE44" s="72">
        <v>0.10339995</v>
      </c>
      <c r="AAF44" s="72">
        <v>4.2573369999999999E-2</v>
      </c>
      <c r="AAG44" s="72">
        <v>1.0975514E-2</v>
      </c>
      <c r="AAH44" s="72">
        <v>9.4211990000000003E-4</v>
      </c>
      <c r="AAI44" s="72">
        <v>5.8284968000000001E-5</v>
      </c>
      <c r="AAJ44" s="72">
        <v>3.5941625000000002E-6</v>
      </c>
      <c r="AAK44" s="72">
        <v>2.2141266000000001E-7</v>
      </c>
      <c r="AAL44" s="72">
        <v>1.3637892E-8</v>
      </c>
      <c r="AAM44" s="72">
        <v>8.4008670000000002E-10</v>
      </c>
      <c r="AAN44" s="72">
        <v>5.1749157E-11</v>
      </c>
      <c r="AAO44" s="72">
        <v>3.1872453999999999E-12</v>
      </c>
      <c r="AAP44" s="72">
        <v>1.9624133000000001E-13</v>
      </c>
      <c r="AAQ44" s="72">
        <v>1.2077336000000001E-14</v>
      </c>
      <c r="AAR44" s="72">
        <v>7.4287840000000005E-16</v>
      </c>
      <c r="AAS44" s="72">
        <v>4.5667347999999999E-17</v>
      </c>
      <c r="AAT44" s="72">
        <v>2.8055776000000002E-18</v>
      </c>
      <c r="AAU44" s="72">
        <v>1.7224996000000001E-19</v>
      </c>
      <c r="AAV44" s="72">
        <v>1.0584098E-20</v>
      </c>
      <c r="AAW44" s="72">
        <v>4.1937554999999998E-22</v>
      </c>
      <c r="AAX44" s="72">
        <v>0</v>
      </c>
      <c r="AAY44" s="72">
        <v>8.2099357E-17</v>
      </c>
      <c r="AAZ44" s="72">
        <v>1.8628081999999999E-15</v>
      </c>
      <c r="ABA44" s="72">
        <v>3.3941582999999997E-14</v>
      </c>
      <c r="ABB44" s="72">
        <v>5.8404154999999999E-13</v>
      </c>
      <c r="ABC44" s="72">
        <v>9.8724214999999993E-12</v>
      </c>
      <c r="ABD44" s="72">
        <v>1.6588249E-10</v>
      </c>
      <c r="ABE44" s="72">
        <v>2.7818000000000001E-9</v>
      </c>
      <c r="ABF44" s="72">
        <v>4.6645900000000001E-8</v>
      </c>
      <c r="ABG44" s="72">
        <v>7.833897E-7</v>
      </c>
      <c r="ABH44" s="72">
        <v>1.3207573999999999E-5</v>
      </c>
      <c r="ABI44" s="72">
        <v>2.2435331000000001E-4</v>
      </c>
      <c r="ABJ44" s="72">
        <v>3.8615225000000002E-3</v>
      </c>
      <c r="ABK44" s="72">
        <v>2.3328379999999999E-2</v>
      </c>
      <c r="ABL44" s="72">
        <v>6.9398310000000005E-2</v>
      </c>
      <c r="ABM44" s="72">
        <v>0.14361336999999999</v>
      </c>
      <c r="ABN44" s="72">
        <v>0.22792989</v>
      </c>
      <c r="ABO44" s="72">
        <v>0.28915184999999999</v>
      </c>
      <c r="ABP44" s="72">
        <v>0.29925249999999998</v>
      </c>
      <c r="ABQ44" s="72">
        <v>0.26199418000000002</v>
      </c>
      <c r="ABR44" s="72">
        <v>0.18548179000000001</v>
      </c>
      <c r="ABS44" s="72">
        <v>0.1033999</v>
      </c>
      <c r="ABT44" s="72">
        <v>4.2573366000000001E-2</v>
      </c>
      <c r="ABU44" s="72">
        <v>1.0975515E-2</v>
      </c>
      <c r="ABV44" s="72">
        <v>9.4212044000000004E-4</v>
      </c>
      <c r="ABW44" s="72">
        <v>5.8285015000000003E-5</v>
      </c>
      <c r="ABX44" s="72">
        <v>3.5941660000000002E-6</v>
      </c>
      <c r="ABY44" s="72">
        <v>2.2141279999999999E-7</v>
      </c>
      <c r="ABZ44" s="72">
        <v>1.3637895999999999E-8</v>
      </c>
      <c r="ACA44" s="72">
        <v>8.4008689999999999E-10</v>
      </c>
      <c r="ACB44" s="72">
        <v>5.1749160000000002E-11</v>
      </c>
      <c r="ACC44" s="72">
        <v>3.1872453999999999E-12</v>
      </c>
      <c r="ACD44" s="72">
        <v>1.9624124000000001E-13</v>
      </c>
      <c r="ACE44" s="72">
        <v>1.2077328000000001E-14</v>
      </c>
      <c r="ACF44" s="72">
        <v>7.4287754E-16</v>
      </c>
      <c r="ACG44" s="72">
        <v>4.5667264999999997E-17</v>
      </c>
      <c r="ACH44" s="72">
        <v>2.8055684999999999E-18</v>
      </c>
      <c r="ACI44" s="72">
        <v>1.7224916E-19</v>
      </c>
      <c r="ACJ44" s="72">
        <v>1.0584037E-20</v>
      </c>
      <c r="ACK44" s="72">
        <v>4.1937305E-22</v>
      </c>
      <c r="ACL44" s="72">
        <v>0</v>
      </c>
      <c r="ACM44" s="72">
        <v>8.2099046E-17</v>
      </c>
      <c r="ACN44" s="72">
        <v>1.8627992999999999E-15</v>
      </c>
      <c r="ACO44" s="72">
        <v>3.3941399999999999E-14</v>
      </c>
      <c r="ACP44" s="72">
        <v>5.8403780000000005E-13</v>
      </c>
      <c r="ACQ44" s="72">
        <v>9.8723530000000002E-12</v>
      </c>
      <c r="ACR44" s="72">
        <v>1.6588132000000001E-10</v>
      </c>
      <c r="ACS44" s="72">
        <v>2.7817799999999999E-9</v>
      </c>
      <c r="ACT44" s="72">
        <v>4.6645566999999997E-8</v>
      </c>
      <c r="ACU44" s="72">
        <v>7.8338480000000001E-7</v>
      </c>
      <c r="ACV44" s="72">
        <v>1.3207499000000001E-5</v>
      </c>
      <c r="ACW44" s="72">
        <v>2.2435222E-4</v>
      </c>
      <c r="ACX44" s="72">
        <v>3.8615047999999998E-3</v>
      </c>
      <c r="ACY44" s="72">
        <v>2.3328245000000001E-2</v>
      </c>
      <c r="ACZ44" s="72">
        <v>6.9397849999999997E-2</v>
      </c>
      <c r="ADA44" s="72">
        <v>0.14361233000000001</v>
      </c>
      <c r="ADB44" s="72">
        <v>0.22792818000000001</v>
      </c>
      <c r="ADC44" s="72">
        <v>0.28914970000000001</v>
      </c>
      <c r="ADD44" s="72">
        <v>0.29925015999999999</v>
      </c>
      <c r="ADE44" s="72">
        <v>0.26199233999999999</v>
      </c>
      <c r="ADF44" s="72">
        <v>0.18548065</v>
      </c>
      <c r="ADG44" s="72">
        <v>0.10339935</v>
      </c>
      <c r="ADH44" s="72">
        <v>4.2573165000000003E-2</v>
      </c>
      <c r="ADI44" s="72">
        <v>1.0975474000000001E-2</v>
      </c>
      <c r="ADJ44" s="72">
        <v>9.4212080000000001E-4</v>
      </c>
      <c r="ADK44" s="72">
        <v>5.8285048E-5</v>
      </c>
      <c r="ADL44" s="72">
        <v>3.5941682000000001E-6</v>
      </c>
      <c r="ADM44" s="72">
        <v>2.2141290000000001E-7</v>
      </c>
      <c r="ADN44" s="72">
        <v>1.3637898E-8</v>
      </c>
      <c r="ADO44" s="72">
        <v>8.4008619999999997E-10</v>
      </c>
      <c r="ADP44" s="72">
        <v>5.1749039999999997E-11</v>
      </c>
      <c r="ADQ44" s="72">
        <v>3.1872317000000001E-12</v>
      </c>
      <c r="ADR44" s="72">
        <v>1.9623998000000001E-13</v>
      </c>
      <c r="ADS44" s="72">
        <v>1.2077228E-14</v>
      </c>
      <c r="ADT44" s="72">
        <v>7.4287045E-16</v>
      </c>
      <c r="ADU44" s="72">
        <v>4.5666822E-17</v>
      </c>
      <c r="ADV44" s="72">
        <v>2.8055474000000001E-18</v>
      </c>
      <c r="ADW44" s="72">
        <v>1.7224870000000001E-19</v>
      </c>
      <c r="ADX44" s="72">
        <v>1.0584092E-20</v>
      </c>
      <c r="ADY44" s="72">
        <v>4.1937385999999998E-22</v>
      </c>
      <c r="ADZ44" s="77"/>
      <c r="AEA44" s="73">
        <v>38</v>
      </c>
      <c r="AEB44" s="103">
        <v>38.5</v>
      </c>
      <c r="AEC44" s="110"/>
      <c r="AED44" s="110"/>
      <c r="AEE44" s="75">
        <f t="shared" si="22"/>
        <v>39</v>
      </c>
      <c r="AEF44" s="121"/>
      <c r="AEG44" s="105">
        <f t="shared" si="33"/>
        <v>8.8164530000000004E-23</v>
      </c>
      <c r="AEH44" s="105">
        <f t="shared" si="33"/>
        <v>8.8164489999999994E-23</v>
      </c>
      <c r="AEI44" s="105">
        <f t="shared" si="33"/>
        <v>8.8164670000000001E-23</v>
      </c>
      <c r="AEJ44" s="105">
        <f t="shared" si="33"/>
        <v>8.8164609999999999E-23</v>
      </c>
      <c r="AEK44" s="105">
        <f t="shared" si="33"/>
        <v>8.8164360000000005E-23</v>
      </c>
      <c r="AEL44" s="105">
        <f t="shared" si="33"/>
        <v>8.8164130000000005E-23</v>
      </c>
      <c r="AEM44" s="105">
        <f t="shared" si="33"/>
        <v>8.8163940000000002E-23</v>
      </c>
      <c r="AEN44" s="105">
        <f t="shared" si="33"/>
        <v>8.8163845999999997E-23</v>
      </c>
      <c r="AEO44" s="105">
        <f t="shared" si="33"/>
        <v>8.8164049999999998E-23</v>
      </c>
      <c r="AEP44" s="105">
        <f t="shared" si="33"/>
        <v>8.8164160000000006E-23</v>
      </c>
      <c r="AEQ44" s="105">
        <f t="shared" si="34"/>
        <v>8.8164360000000005E-23</v>
      </c>
      <c r="AER44" s="105">
        <f t="shared" si="34"/>
        <v>8.8164634999999996E-23</v>
      </c>
      <c r="AES44" s="105">
        <f t="shared" si="34"/>
        <v>8.8164597000000004E-23</v>
      </c>
      <c r="AET44" s="105">
        <f t="shared" si="34"/>
        <v>8.8164704000000003E-23</v>
      </c>
      <c r="AEU44" s="105">
        <f t="shared" si="34"/>
        <v>8.8164719999999995E-23</v>
      </c>
      <c r="AEV44" s="105">
        <f t="shared" si="34"/>
        <v>8.8164770000000001E-23</v>
      </c>
      <c r="AEW44" s="105">
        <f t="shared" si="34"/>
        <v>8.8164919999999994E-23</v>
      </c>
      <c r="AEX44" s="105">
        <f t="shared" si="34"/>
        <v>8.8165349999999994E-23</v>
      </c>
      <c r="AEY44" s="105">
        <f t="shared" si="34"/>
        <v>8.8164837000000001E-23</v>
      </c>
      <c r="AEZ44" s="99">
        <f t="shared" si="38"/>
        <v>10.73</v>
      </c>
      <c r="AFA44" s="69"/>
      <c r="AFB44" s="202">
        <v>4.1937179999999998E-22</v>
      </c>
      <c r="AFC44" s="106">
        <f t="shared" si="39"/>
        <v>8.8164509421052633E-23</v>
      </c>
      <c r="AFD44" s="69"/>
      <c r="AFE44" s="109"/>
      <c r="AFF44" s="105">
        <f t="shared" si="35"/>
        <v>0.22912128000000001</v>
      </c>
      <c r="AFG44" s="105">
        <f t="shared" si="35"/>
        <v>0.2291203</v>
      </c>
      <c r="AFH44" s="105">
        <f t="shared" si="35"/>
        <v>0.22912057</v>
      </c>
      <c r="AFI44" s="105">
        <f t="shared" si="35"/>
        <v>0.22912101000000001</v>
      </c>
      <c r="AFJ44" s="105">
        <f t="shared" si="35"/>
        <v>0.22912103</v>
      </c>
      <c r="AFK44" s="105">
        <f t="shared" si="35"/>
        <v>0.22912067</v>
      </c>
      <c r="AFL44" s="105">
        <f t="shared" si="35"/>
        <v>0.22912002000000001</v>
      </c>
      <c r="AFM44" s="105">
        <f t="shared" si="35"/>
        <v>0.22911975000000001</v>
      </c>
      <c r="AFN44" s="105">
        <f t="shared" si="35"/>
        <v>0.22911957999999999</v>
      </c>
      <c r="AFO44" s="105">
        <f t="shared" si="35"/>
        <v>0.22911972</v>
      </c>
      <c r="AFP44" s="105">
        <f t="shared" si="36"/>
        <v>0.22911993</v>
      </c>
      <c r="AFQ44" s="105">
        <f t="shared" si="36"/>
        <v>0.22912024</v>
      </c>
      <c r="AFR44" s="105">
        <f t="shared" si="36"/>
        <v>0.22912036</v>
      </c>
      <c r="AFS44" s="105">
        <f t="shared" si="36"/>
        <v>0.22912057999999999</v>
      </c>
      <c r="AFT44" s="105">
        <f t="shared" si="36"/>
        <v>0.22912057</v>
      </c>
      <c r="AFU44" s="105">
        <f t="shared" si="36"/>
        <v>0.22912061</v>
      </c>
      <c r="AFV44" s="105">
        <f t="shared" si="36"/>
        <v>0.22912098</v>
      </c>
      <c r="AFW44" s="105">
        <f t="shared" si="36"/>
        <v>0.22912130999999999</v>
      </c>
      <c r="AFX44" s="105">
        <f t="shared" si="36"/>
        <v>0.2291212</v>
      </c>
      <c r="AFY44" s="105"/>
      <c r="AFZ44" s="106">
        <f t="shared" si="24"/>
        <v>0.22912051105263154</v>
      </c>
      <c r="AGA44" s="69"/>
      <c r="AGB44" s="69"/>
      <c r="AGC44" s="69"/>
      <c r="AGD44" s="69"/>
      <c r="AGE44" s="69"/>
      <c r="AGF44" s="69"/>
      <c r="AGG44" s="69"/>
      <c r="AGH44" s="69"/>
      <c r="AGI44" s="69"/>
      <c r="AGJ44" s="69"/>
      <c r="AGK44" s="69"/>
      <c r="AGL44" s="69"/>
      <c r="AGM44" s="69"/>
      <c r="AGN44" s="69"/>
      <c r="AGO44" s="69"/>
      <c r="AGP44" s="69"/>
      <c r="AGQ44" s="69"/>
      <c r="AGR44" s="69"/>
      <c r="AGS44" s="69"/>
      <c r="AGT44" s="69"/>
      <c r="AGU44" s="69"/>
      <c r="AGV44" s="69"/>
      <c r="AGW44" s="69"/>
      <c r="AGX44" s="69"/>
      <c r="AGY44" s="69"/>
      <c r="AGZ44" s="69"/>
      <c r="AHA44" s="69"/>
      <c r="AHB44" s="69"/>
      <c r="AHC44" s="69"/>
      <c r="AHD44" s="69"/>
      <c r="AHE44" s="69"/>
      <c r="AHF44" s="69"/>
      <c r="AHG44" s="69"/>
      <c r="AHH44" s="69"/>
      <c r="AHI44" s="69"/>
      <c r="AHJ44" s="69"/>
      <c r="AHK44" s="69"/>
      <c r="AHL44" s="69"/>
      <c r="AHM44" s="69"/>
      <c r="AHN44" s="69"/>
      <c r="AHO44" s="69"/>
      <c r="AHP44" s="69"/>
      <c r="AHQ44" s="69"/>
      <c r="AHR44" s="69"/>
      <c r="AHS44" s="69"/>
      <c r="AHT44" s="69"/>
      <c r="AHU44" s="69"/>
      <c r="AHV44" s="69"/>
      <c r="AHW44" s="69"/>
      <c r="AHX44" s="69"/>
      <c r="AHY44" s="69"/>
      <c r="AHZ44" s="69"/>
      <c r="AIA44" s="69"/>
      <c r="AIB44" s="69"/>
    </row>
    <row r="45" spans="1:912" ht="2.85" customHeight="1" x14ac:dyDescent="0.25">
      <c r="A45" s="77"/>
      <c r="B45" s="98">
        <v>39</v>
      </c>
      <c r="C45" s="99">
        <v>11.02</v>
      </c>
      <c r="D45" s="190">
        <f t="shared" si="37"/>
        <v>2</v>
      </c>
      <c r="E45" s="77"/>
      <c r="F45" s="192">
        <v>0</v>
      </c>
      <c r="G45" s="70">
        <v>2.576795E-17</v>
      </c>
      <c r="H45" s="70">
        <v>5.8466440000000001E-16</v>
      </c>
      <c r="I45" s="70">
        <v>1.0663755999999999E-14</v>
      </c>
      <c r="J45" s="70">
        <v>1.8379466000000001E-13</v>
      </c>
      <c r="K45" s="70">
        <v>3.1143983E-12</v>
      </c>
      <c r="L45" s="70">
        <v>5.2516404000000002E-11</v>
      </c>
      <c r="M45" s="70">
        <v>8.8491089999999997E-10</v>
      </c>
      <c r="N45" s="70">
        <v>1.4925938000000001E-8</v>
      </c>
      <c r="O45" s="70">
        <v>2.5225978000000001E-7</v>
      </c>
      <c r="P45" s="70">
        <v>4.2747464999999996E-6</v>
      </c>
      <c r="Q45" s="70">
        <v>7.2656049999999994E-5</v>
      </c>
      <c r="R45" s="70">
        <v>1.2381851E-3</v>
      </c>
      <c r="S45" s="70">
        <v>1.2311887000000001E-2</v>
      </c>
      <c r="T45" s="70">
        <v>4.5088567000000003E-2</v>
      </c>
      <c r="U45" s="70">
        <v>0.10633904</v>
      </c>
      <c r="V45" s="70">
        <v>0.18768454000000001</v>
      </c>
      <c r="W45" s="70">
        <v>0.26226699999999997</v>
      </c>
      <c r="X45" s="70">
        <v>0.29656070000000001</v>
      </c>
      <c r="Y45" s="70">
        <v>0.28477504999999997</v>
      </c>
      <c r="Z45" s="70">
        <v>0.22421648</v>
      </c>
      <c r="AA45" s="71">
        <v>0.14252340999999999</v>
      </c>
      <c r="AB45" s="71">
        <v>7.0103705000000002E-2</v>
      </c>
      <c r="AC45" s="71">
        <v>2.4331076E-2</v>
      </c>
      <c r="AD45" s="71">
        <v>4.3986210000000001E-3</v>
      </c>
      <c r="AE45" s="71">
        <v>2.718517E-4</v>
      </c>
      <c r="AF45" s="71">
        <v>1.6790813000000001E-5</v>
      </c>
      <c r="AG45" s="71">
        <v>1.0363069E-6</v>
      </c>
      <c r="AH45" s="71">
        <v>6.3922940000000003E-8</v>
      </c>
      <c r="AI45" s="71">
        <v>3.9414573999999997E-9</v>
      </c>
      <c r="AJ45" s="71">
        <v>2.4296161999999999E-10</v>
      </c>
      <c r="AK45" s="71">
        <v>1.4973205E-11</v>
      </c>
      <c r="AL45" s="71">
        <v>9.2252649999999991E-13</v>
      </c>
      <c r="AM45" s="71">
        <v>5.6820786000000002E-14</v>
      </c>
      <c r="AN45" s="71">
        <v>3.4984227000000001E-15</v>
      </c>
      <c r="AO45" s="71">
        <v>2.1530168000000001E-16</v>
      </c>
      <c r="AP45" s="71">
        <v>1.3243725E-17</v>
      </c>
      <c r="AQ45" s="71">
        <v>8.142165E-19</v>
      </c>
      <c r="AR45" s="71">
        <v>5.0103524999999998E-20</v>
      </c>
      <c r="AS45" s="71">
        <v>1.9872097E-21</v>
      </c>
      <c r="AT45" s="72">
        <v>0</v>
      </c>
      <c r="AU45" s="72">
        <v>2.5767177E-17</v>
      </c>
      <c r="AV45" s="72">
        <v>5.8464769999999996E-16</v>
      </c>
      <c r="AW45" s="72">
        <v>1.0663473E-14</v>
      </c>
      <c r="AX45" s="72">
        <v>1.8379001999999999E-13</v>
      </c>
      <c r="AY45" s="72">
        <v>3.1143212999999999E-12</v>
      </c>
      <c r="AZ45" s="72">
        <v>5.2515099999999999E-11</v>
      </c>
      <c r="BA45" s="72">
        <v>8.8488840000000004E-10</v>
      </c>
      <c r="BB45" s="72">
        <v>1.4925559999999999E-8</v>
      </c>
      <c r="BC45" s="72">
        <v>2.5225336000000001E-7</v>
      </c>
      <c r="BD45" s="72">
        <v>4.2746373999999998E-6</v>
      </c>
      <c r="BE45" s="72">
        <v>7.2654169999999998E-5</v>
      </c>
      <c r="BF45" s="72">
        <v>1.2381529E-3</v>
      </c>
      <c r="BG45" s="72">
        <v>1.2311693E-2</v>
      </c>
      <c r="BH45" s="72">
        <v>4.5088004000000001E-2</v>
      </c>
      <c r="BI45" s="72">
        <v>0.10633798999999999</v>
      </c>
      <c r="BJ45" s="72">
        <v>0.18768296000000001</v>
      </c>
      <c r="BK45" s="72">
        <v>0.26226509999999997</v>
      </c>
      <c r="BL45" s="72">
        <v>0.29655892</v>
      </c>
      <c r="BM45" s="72">
        <v>0.28477355999999998</v>
      </c>
      <c r="BN45" s="72">
        <v>0.22421547999999999</v>
      </c>
      <c r="BO45" s="72">
        <v>0.14252284000000001</v>
      </c>
      <c r="BP45" s="72">
        <v>7.0103449999999998E-2</v>
      </c>
      <c r="BQ45" s="72">
        <v>2.4331003E-2</v>
      </c>
      <c r="BR45" s="72">
        <v>4.3986164999999999E-3</v>
      </c>
      <c r="BS45" s="72">
        <v>2.7185143E-4</v>
      </c>
      <c r="BT45" s="72">
        <v>1.6790799999999999E-5</v>
      </c>
      <c r="BU45" s="72">
        <v>1.0363060000000001E-6</v>
      </c>
      <c r="BV45" s="72">
        <v>6.392291E-8</v>
      </c>
      <c r="BW45" s="72">
        <v>3.9414556E-9</v>
      </c>
      <c r="BX45" s="72">
        <v>2.4296153999999999E-10</v>
      </c>
      <c r="BY45" s="72">
        <v>1.4973192999999999E-11</v>
      </c>
      <c r="BZ45" s="72">
        <v>9.2252549999999993E-13</v>
      </c>
      <c r="CA45" s="72">
        <v>5.6820765999999999E-14</v>
      </c>
      <c r="CB45" s="72">
        <v>3.4984242000000002E-15</v>
      </c>
      <c r="CC45" s="72">
        <v>2.1530163E-16</v>
      </c>
      <c r="CD45" s="72">
        <v>1.324369E-17</v>
      </c>
      <c r="CE45" s="72">
        <v>8.1421450000000002E-19</v>
      </c>
      <c r="CF45" s="72">
        <v>5.0103558E-20</v>
      </c>
      <c r="CG45" s="72">
        <v>1.9872091E-21</v>
      </c>
      <c r="CH45" s="72">
        <v>0</v>
      </c>
      <c r="CI45" s="72">
        <v>2.576747E-17</v>
      </c>
      <c r="CJ45" s="72">
        <v>5.8465374999999996E-16</v>
      </c>
      <c r="CK45" s="72">
        <v>1.0663571E-14</v>
      </c>
      <c r="CL45" s="72">
        <v>1.8379155E-13</v>
      </c>
      <c r="CM45" s="72">
        <v>3.1143455999999998E-12</v>
      </c>
      <c r="CN45" s="72">
        <v>5.2515516E-11</v>
      </c>
      <c r="CO45" s="72">
        <v>8.8489629999999997E-10</v>
      </c>
      <c r="CP45" s="72">
        <v>1.4925691000000002E-8</v>
      </c>
      <c r="CQ45" s="72">
        <v>2.5225555000000001E-7</v>
      </c>
      <c r="CR45" s="72">
        <v>4.2746747E-6</v>
      </c>
      <c r="CS45" s="72">
        <v>7.2654845999999993E-5</v>
      </c>
      <c r="CT45" s="72">
        <v>1.2381645999999999E-3</v>
      </c>
      <c r="CU45" s="72">
        <v>1.2311749E-2</v>
      </c>
      <c r="CV45" s="72">
        <v>4.5088124E-2</v>
      </c>
      <c r="CW45" s="72">
        <v>0.10633819</v>
      </c>
      <c r="CX45" s="72">
        <v>0.18768330999999999</v>
      </c>
      <c r="CY45" s="72">
        <v>0.26226559999999999</v>
      </c>
      <c r="CZ45" s="72">
        <v>0.29655945</v>
      </c>
      <c r="DA45" s="72">
        <v>0.28477406999999999</v>
      </c>
      <c r="DB45" s="72">
        <v>0.22421574999999999</v>
      </c>
      <c r="DC45" s="72">
        <v>0.14252297999999999</v>
      </c>
      <c r="DD45" s="72">
        <v>7.0103503999999997E-2</v>
      </c>
      <c r="DE45" s="72">
        <v>2.4331030999999999E-2</v>
      </c>
      <c r="DF45" s="72">
        <v>4.3986260000000001E-3</v>
      </c>
      <c r="DG45" s="72">
        <v>2.7185206999999999E-4</v>
      </c>
      <c r="DH45" s="72">
        <v>1.6790837999999999E-5</v>
      </c>
      <c r="DI45" s="72">
        <v>1.0363085000000001E-6</v>
      </c>
      <c r="DJ45" s="72">
        <v>6.3923075000000003E-8</v>
      </c>
      <c r="DK45" s="72">
        <v>3.9414670000000003E-9</v>
      </c>
      <c r="DL45" s="72">
        <v>2.4296223000000001E-10</v>
      </c>
      <c r="DM45" s="72">
        <v>1.4973236000000001E-11</v>
      </c>
      <c r="DN45" s="72">
        <v>9.2252769999999999E-13</v>
      </c>
      <c r="DO45" s="72">
        <v>5.6820813000000003E-14</v>
      </c>
      <c r="DP45" s="72">
        <v>3.4984281999999999E-15</v>
      </c>
      <c r="DQ45" s="72">
        <v>2.1530229E-16</v>
      </c>
      <c r="DR45" s="72">
        <v>1.3243765400000001E-17</v>
      </c>
      <c r="DS45" s="72">
        <v>8.1421724000000004E-19</v>
      </c>
      <c r="DT45" s="72">
        <v>5.0103676999999998E-20</v>
      </c>
      <c r="DU45" s="72">
        <v>1.9872140000000001E-21</v>
      </c>
      <c r="DV45" s="72">
        <v>0</v>
      </c>
      <c r="DW45" s="72">
        <v>2.5767611999999999E-17</v>
      </c>
      <c r="DX45" s="72">
        <v>5.8465713000000004E-16</v>
      </c>
      <c r="DY45" s="72">
        <v>1.0663635000000001E-14</v>
      </c>
      <c r="DZ45" s="72">
        <v>1.8379277000000001E-13</v>
      </c>
      <c r="EA45" s="72">
        <v>3.1143670000000001E-12</v>
      </c>
      <c r="EB45" s="72">
        <v>5.2515877000000001E-11</v>
      </c>
      <c r="EC45" s="72">
        <v>8.8490230000000002E-10</v>
      </c>
      <c r="ED45" s="72">
        <v>1.4925795999999999E-8</v>
      </c>
      <c r="EE45" s="72">
        <v>2.5225734E-7</v>
      </c>
      <c r="EF45" s="72">
        <v>4.2747050000000003E-6</v>
      </c>
      <c r="EG45" s="72">
        <v>7.265536E-5</v>
      </c>
      <c r="EH45" s="72">
        <v>1.2381734999999999E-3</v>
      </c>
      <c r="EI45" s="72">
        <v>1.2311796E-2</v>
      </c>
      <c r="EJ45" s="72">
        <v>4.5088299999999998E-2</v>
      </c>
      <c r="EK45" s="72">
        <v>0.10633856999999999</v>
      </c>
      <c r="EL45" s="72">
        <v>0.18768388</v>
      </c>
      <c r="EM45" s="72">
        <v>0.26226642999999999</v>
      </c>
      <c r="EN45" s="72">
        <v>0.29656031999999999</v>
      </c>
      <c r="EO45" s="72">
        <v>0.28477483999999997</v>
      </c>
      <c r="EP45" s="72">
        <v>0.22421630000000001</v>
      </c>
      <c r="EQ45" s="72">
        <v>0.14252321000000001</v>
      </c>
      <c r="ER45" s="72">
        <v>7.010363E-2</v>
      </c>
      <c r="ES45" s="72">
        <v>2.4331074000000001E-2</v>
      </c>
      <c r="ET45" s="72">
        <v>4.3986286000000001E-3</v>
      </c>
      <c r="EU45" s="72">
        <v>2.7185220000000001E-4</v>
      </c>
      <c r="EV45" s="72">
        <v>1.6790840000000001E-5</v>
      </c>
      <c r="EW45" s="72">
        <v>1.0363079E-6</v>
      </c>
      <c r="EX45" s="72">
        <v>6.3923003999999997E-8</v>
      </c>
      <c r="EY45" s="72">
        <v>3.9414599999999997E-9</v>
      </c>
      <c r="EZ45" s="72">
        <v>2.4296167999999999E-10</v>
      </c>
      <c r="FA45" s="72">
        <v>1.4973197999999999E-11</v>
      </c>
      <c r="FB45" s="72">
        <v>9.2252549999999993E-13</v>
      </c>
      <c r="FC45" s="72">
        <v>5.6820684000000001E-14</v>
      </c>
      <c r="FD45" s="72">
        <v>3.4984225000000001E-15</v>
      </c>
      <c r="FE45" s="72">
        <v>2.1530236000000001E-16</v>
      </c>
      <c r="FF45" s="72">
        <v>1.3243730000000001E-17</v>
      </c>
      <c r="FG45" s="72">
        <v>8.1421769999999996E-19</v>
      </c>
      <c r="FH45" s="72">
        <v>5.010363E-20</v>
      </c>
      <c r="FI45" s="72">
        <v>1.9872119999999998E-21</v>
      </c>
      <c r="FJ45" s="72">
        <v>0</v>
      </c>
      <c r="FK45" s="72">
        <v>2.5767711999999999E-17</v>
      </c>
      <c r="FL45" s="72">
        <v>5.8465924999999996E-16</v>
      </c>
      <c r="FM45" s="72">
        <v>1.0663677E-14</v>
      </c>
      <c r="FN45" s="72">
        <v>1.8379344999999999E-13</v>
      </c>
      <c r="FO45" s="72">
        <v>3.1143775000000001E-12</v>
      </c>
      <c r="FP45" s="72">
        <v>5.2516059999999997E-11</v>
      </c>
      <c r="FQ45" s="72">
        <v>8.8490530000000005E-10</v>
      </c>
      <c r="FR45" s="72">
        <v>1.4925848999999999E-8</v>
      </c>
      <c r="FS45" s="72">
        <v>2.5225829999999998E-7</v>
      </c>
      <c r="FT45" s="72">
        <v>4.2747206000000001E-6</v>
      </c>
      <c r="FU45" s="72">
        <v>7.2655624999999998E-5</v>
      </c>
      <c r="FV45" s="72">
        <v>1.2381782E-3</v>
      </c>
      <c r="FW45" s="72">
        <v>1.2311836E-2</v>
      </c>
      <c r="FX45" s="72">
        <v>4.5088425000000001E-2</v>
      </c>
      <c r="FY45" s="72">
        <v>0.10633878400000001</v>
      </c>
      <c r="FZ45" s="72">
        <v>0.18768413</v>
      </c>
      <c r="GA45" s="72">
        <v>0.26226664</v>
      </c>
      <c r="GB45" s="72">
        <v>0.29656043999999998</v>
      </c>
      <c r="GC45" s="72">
        <v>0.2847749</v>
      </c>
      <c r="GD45" s="72">
        <v>0.22421636</v>
      </c>
      <c r="GE45" s="72">
        <v>0.14252324</v>
      </c>
      <c r="GF45" s="72">
        <v>7.0103615999999994E-2</v>
      </c>
      <c r="GG45" s="72">
        <v>2.4331045999999999E-2</v>
      </c>
      <c r="GH45" s="72">
        <v>4.398618E-3</v>
      </c>
      <c r="GI45" s="72">
        <v>2.7185129999999998E-4</v>
      </c>
      <c r="GJ45" s="72">
        <v>1.6790777999999998E-5</v>
      </c>
      <c r="GK45" s="72">
        <v>1.0363037999999999E-6</v>
      </c>
      <c r="GL45" s="72">
        <v>6.3922733999999997E-8</v>
      </c>
      <c r="GM45" s="72">
        <v>3.9414454000000001E-9</v>
      </c>
      <c r="GN45" s="72">
        <v>2.4296093000000001E-10</v>
      </c>
      <c r="GO45" s="72">
        <v>1.4973177E-11</v>
      </c>
      <c r="GP45" s="72">
        <v>9.2252689999999994E-13</v>
      </c>
      <c r="GQ45" s="72">
        <v>5.6820890000000002E-14</v>
      </c>
      <c r="GR45" s="72">
        <v>3.4984215999999999E-15</v>
      </c>
      <c r="GS45" s="72">
        <v>2.1530119E-16</v>
      </c>
      <c r="GT45" s="72">
        <v>1.3243716999999999E-17</v>
      </c>
      <c r="GU45" s="72">
        <v>8.1421554000000004E-19</v>
      </c>
      <c r="GV45" s="72">
        <v>5.0103505999999998E-20</v>
      </c>
      <c r="GW45" s="72">
        <v>1.9872066999999999E-21</v>
      </c>
      <c r="GX45" s="72">
        <v>0</v>
      </c>
      <c r="GY45" s="72">
        <v>2.5767775999999999E-17</v>
      </c>
      <c r="GZ45" s="72">
        <v>5.8466050000000003E-16</v>
      </c>
      <c r="HA45" s="72">
        <v>1.0663698E-14</v>
      </c>
      <c r="HB45" s="72">
        <v>1.8379370000000001E-13</v>
      </c>
      <c r="HC45" s="72">
        <v>3.1143805000000002E-12</v>
      </c>
      <c r="HD45" s="72">
        <v>5.2516103000000002E-11</v>
      </c>
      <c r="HE45" s="72">
        <v>8.8490587E-10</v>
      </c>
      <c r="HF45" s="72">
        <v>1.4925856000000001E-8</v>
      </c>
      <c r="HG45" s="72">
        <v>2.5225842E-7</v>
      </c>
      <c r="HH45" s="72">
        <v>4.2747241999999996E-6</v>
      </c>
      <c r="HI45" s="72">
        <v>7.2655699999999996E-5</v>
      </c>
      <c r="HJ45" s="72">
        <v>1.2381790000000001E-3</v>
      </c>
      <c r="HK45" s="72">
        <v>1.2311853500000001E-2</v>
      </c>
      <c r="HL45" s="72">
        <v>4.5088450000000002E-2</v>
      </c>
      <c r="HM45" s="72">
        <v>0.10633877999999999</v>
      </c>
      <c r="HN45" s="72">
        <v>0.18768399999999999</v>
      </c>
      <c r="HO45" s="72">
        <v>0.26226624999999998</v>
      </c>
      <c r="HP45" s="72">
        <v>0.29655987</v>
      </c>
      <c r="HQ45" s="72">
        <v>0.28477436</v>
      </c>
      <c r="HR45" s="72">
        <v>0.22421590999999999</v>
      </c>
      <c r="HS45" s="72">
        <v>0.14252295000000001</v>
      </c>
      <c r="HT45" s="72">
        <v>7.010342E-2</v>
      </c>
      <c r="HU45" s="72">
        <v>2.4330965999999999E-2</v>
      </c>
      <c r="HV45" s="72">
        <v>4.3985990000000004E-3</v>
      </c>
      <c r="HW45" s="72">
        <v>2.7185006E-4</v>
      </c>
      <c r="HX45" s="72">
        <v>1.6790699999999998E-5</v>
      </c>
      <c r="HY45" s="72">
        <v>1.0362995E-6</v>
      </c>
      <c r="HZ45" s="72">
        <v>6.3922539999999995E-8</v>
      </c>
      <c r="IA45" s="72">
        <v>3.9414364999999997E-9</v>
      </c>
      <c r="IB45" s="72">
        <v>2.4296031999999998E-10</v>
      </c>
      <c r="IC45" s="72">
        <v>1.4973116E-11</v>
      </c>
      <c r="ID45" s="72">
        <v>9.2252139999999999E-13</v>
      </c>
      <c r="IE45" s="72">
        <v>5.6820576000000002E-14</v>
      </c>
      <c r="IF45" s="72">
        <v>3.4984130999999998E-15</v>
      </c>
      <c r="IG45" s="72">
        <v>2.1530093E-16</v>
      </c>
      <c r="IH45" s="72">
        <v>1.3243698399999999E-17</v>
      </c>
      <c r="II45" s="72">
        <v>8.1421269999999999E-19</v>
      </c>
      <c r="IJ45" s="72">
        <v>5.0103348000000002E-20</v>
      </c>
      <c r="IK45" s="72">
        <v>1.9872015E-21</v>
      </c>
      <c r="IL45" s="72">
        <v>0</v>
      </c>
      <c r="IM45" s="72">
        <v>2.5767734999999999E-17</v>
      </c>
      <c r="IN45" s="72">
        <v>5.8465940000000003E-16</v>
      </c>
      <c r="IO45" s="72">
        <v>1.0663681E-14</v>
      </c>
      <c r="IP45" s="72">
        <v>1.8379348E-13</v>
      </c>
      <c r="IQ45" s="72">
        <v>3.1143770000000002E-12</v>
      </c>
      <c r="IR45" s="72">
        <v>5.2516015999999998E-11</v>
      </c>
      <c r="IS45" s="72">
        <v>8.8490437000000004E-10</v>
      </c>
      <c r="IT45" s="72">
        <v>1.4925831E-8</v>
      </c>
      <c r="IU45" s="72">
        <v>2.5225788E-7</v>
      </c>
      <c r="IV45" s="72">
        <v>4.2747147000000003E-6</v>
      </c>
      <c r="IW45" s="72">
        <v>7.2655519999999997E-5</v>
      </c>
      <c r="IX45" s="72">
        <v>1.2381764E-3</v>
      </c>
      <c r="IY45" s="72">
        <v>1.2311832E-2</v>
      </c>
      <c r="IZ45" s="72">
        <v>4.5088384000000002E-2</v>
      </c>
      <c r="JA45" s="72">
        <v>0.106338665</v>
      </c>
      <c r="JB45" s="72">
        <v>0.18768378999999999</v>
      </c>
      <c r="JC45" s="72">
        <v>0.26226582999999998</v>
      </c>
      <c r="JD45" s="72">
        <v>0.29655933000000001</v>
      </c>
      <c r="JE45" s="72">
        <v>0.28477370000000002</v>
      </c>
      <c r="JF45" s="72">
        <v>0.22421527999999999</v>
      </c>
      <c r="JG45" s="72">
        <v>0.14252254</v>
      </c>
      <c r="JH45" s="72">
        <v>7.0103260000000001E-2</v>
      </c>
      <c r="JI45" s="72">
        <v>2.4330926999999999E-2</v>
      </c>
      <c r="JJ45" s="72">
        <v>4.3985945999999998E-3</v>
      </c>
      <c r="JK45" s="72">
        <v>2.7184989999999999E-4</v>
      </c>
      <c r="JL45" s="72">
        <v>1.6790692999999999E-5</v>
      </c>
      <c r="JM45" s="72">
        <v>1.0362989999999999E-6</v>
      </c>
      <c r="JN45" s="72">
        <v>6.3922484999999994E-8</v>
      </c>
      <c r="JO45" s="72">
        <v>3.941435E-9</v>
      </c>
      <c r="JP45" s="72">
        <v>2.4296045999999999E-10</v>
      </c>
      <c r="JQ45" s="72">
        <v>1.4973118000000001E-11</v>
      </c>
      <c r="JR45" s="72">
        <v>9.2251929999999999E-13</v>
      </c>
      <c r="JS45" s="72">
        <v>5.6820314999999998E-14</v>
      </c>
      <c r="JT45" s="72">
        <v>3.4984019999999998E-15</v>
      </c>
      <c r="JU45" s="72">
        <v>2.153008E-16</v>
      </c>
      <c r="JV45" s="72">
        <v>1.3243674E-17</v>
      </c>
      <c r="JW45" s="72">
        <v>8.1421089999999996E-19</v>
      </c>
      <c r="JX45" s="72">
        <v>5.0103234000000002E-20</v>
      </c>
      <c r="JY45" s="72">
        <v>1.9871965999999999E-21</v>
      </c>
      <c r="JZ45" s="72">
        <v>0</v>
      </c>
      <c r="KA45" s="72">
        <v>2.5767689E-17</v>
      </c>
      <c r="KB45" s="72">
        <v>5.8465855999999998E-16</v>
      </c>
      <c r="KC45" s="72">
        <v>1.0663662000000001E-14</v>
      </c>
      <c r="KD45" s="72">
        <v>1.8379311E-13</v>
      </c>
      <c r="KE45" s="72">
        <v>3.114371E-12</v>
      </c>
      <c r="KF45" s="72">
        <v>5.2515957000000002E-11</v>
      </c>
      <c r="KG45" s="72">
        <v>8.8490365000000004E-10</v>
      </c>
      <c r="KH45" s="72">
        <v>1.4925815000000001E-8</v>
      </c>
      <c r="KI45" s="72">
        <v>2.5225762000000001E-7</v>
      </c>
      <c r="KJ45" s="72">
        <v>4.2747097E-6</v>
      </c>
      <c r="KK45" s="72">
        <v>7.2655485999999998E-5</v>
      </c>
      <c r="KL45" s="72">
        <v>1.2381764E-3</v>
      </c>
      <c r="KM45" s="72">
        <v>1.2311806E-2</v>
      </c>
      <c r="KN45" s="72">
        <v>4.5088290000000003E-2</v>
      </c>
      <c r="KO45" s="72">
        <v>0.10633845</v>
      </c>
      <c r="KP45" s="72">
        <v>0.18768343000000001</v>
      </c>
      <c r="KQ45" s="72">
        <v>0.26226539999999998</v>
      </c>
      <c r="KR45" s="72">
        <v>0.29655892</v>
      </c>
      <c r="KS45" s="72">
        <v>0.28477340000000001</v>
      </c>
      <c r="KT45" s="72">
        <v>0.224215</v>
      </c>
      <c r="KU45" s="72">
        <v>0.14252238</v>
      </c>
      <c r="KV45" s="72">
        <v>7.0103189999999996E-2</v>
      </c>
      <c r="KW45" s="72">
        <v>2.4330906999999999E-2</v>
      </c>
      <c r="KX45" s="72">
        <v>4.3985954999999997E-3</v>
      </c>
      <c r="KY45" s="72">
        <v>2.7185015000000002E-4</v>
      </c>
      <c r="KZ45" s="72">
        <v>1.6790714999999999E-5</v>
      </c>
      <c r="LA45" s="72">
        <v>1.0363003E-6</v>
      </c>
      <c r="LB45" s="72">
        <v>6.3922520000000002E-8</v>
      </c>
      <c r="LC45" s="72">
        <v>3.9414325000000001E-9</v>
      </c>
      <c r="LD45" s="72">
        <v>2.4296031999999998E-10</v>
      </c>
      <c r="LE45" s="72">
        <v>1.4973127E-11</v>
      </c>
      <c r="LF45" s="72">
        <v>9.2252059999999993E-13</v>
      </c>
      <c r="LG45" s="72">
        <v>5.6820351999999998E-14</v>
      </c>
      <c r="LH45" s="72">
        <v>3.498401E-15</v>
      </c>
      <c r="LI45" s="72">
        <v>2.1530081999999999E-16</v>
      </c>
      <c r="LJ45" s="72">
        <v>1.3243662E-17</v>
      </c>
      <c r="LK45" s="72">
        <v>8.1421047E-19</v>
      </c>
      <c r="LL45" s="72">
        <v>5.0103211999999998E-20</v>
      </c>
      <c r="LM45" s="72">
        <v>1.9871953999999998E-21</v>
      </c>
      <c r="LN45" s="72">
        <v>0</v>
      </c>
      <c r="LO45" s="72">
        <v>2.5767635999999999E-17</v>
      </c>
      <c r="LP45" s="72">
        <v>5.8465735E-16</v>
      </c>
      <c r="LQ45" s="72">
        <v>1.0663633E-14</v>
      </c>
      <c r="LR45" s="72">
        <v>1.8379267999999999E-13</v>
      </c>
      <c r="LS45" s="72">
        <v>3.1143644999999998E-12</v>
      </c>
      <c r="LT45" s="72">
        <v>5.2515863E-11</v>
      </c>
      <c r="LU45" s="72">
        <v>8.8490230000000002E-10</v>
      </c>
      <c r="LV45" s="72">
        <v>1.4925801E-8</v>
      </c>
      <c r="LW45" s="72">
        <v>2.5225749999999999E-7</v>
      </c>
      <c r="LX45" s="72">
        <v>4.2747087999999997E-6</v>
      </c>
      <c r="LY45" s="72">
        <v>7.2655440000000005E-5</v>
      </c>
      <c r="LZ45" s="72">
        <v>1.2381752000000001E-3</v>
      </c>
      <c r="MA45" s="72">
        <v>1.2311801000000001E-2</v>
      </c>
      <c r="MB45" s="72">
        <v>4.5088245999999998E-2</v>
      </c>
      <c r="MC45" s="72">
        <v>0.10633829</v>
      </c>
      <c r="MD45" s="72">
        <v>0.18768317000000001</v>
      </c>
      <c r="ME45" s="72">
        <v>0.26226509999999997</v>
      </c>
      <c r="MF45" s="72">
        <v>0.29655862</v>
      </c>
      <c r="MG45" s="72">
        <v>0.2847731</v>
      </c>
      <c r="MH45" s="72">
        <v>0.22421489999999999</v>
      </c>
      <c r="MI45" s="72">
        <v>0.14252238</v>
      </c>
      <c r="MJ45" s="72">
        <v>7.0103219999999994E-2</v>
      </c>
      <c r="MK45" s="72">
        <v>2.4330942000000001E-2</v>
      </c>
      <c r="ML45" s="72">
        <v>4.3986067E-3</v>
      </c>
      <c r="MM45" s="72">
        <v>2.7185102000000001E-4</v>
      </c>
      <c r="MN45" s="72">
        <v>1.6790777999999998E-5</v>
      </c>
      <c r="MO45" s="72">
        <v>1.0363048E-6</v>
      </c>
      <c r="MP45" s="72">
        <v>6.3922769999999996E-8</v>
      </c>
      <c r="MQ45" s="72">
        <v>3.9414427E-9</v>
      </c>
      <c r="MR45" s="72">
        <v>2.4296061999999998E-10</v>
      </c>
      <c r="MS45" s="72">
        <v>1.497315E-11</v>
      </c>
      <c r="MT45" s="72">
        <v>9.2252349999999999E-13</v>
      </c>
      <c r="MU45" s="72">
        <v>5.6820607000000002E-14</v>
      </c>
      <c r="MV45" s="72">
        <v>3.4984152999999998E-15</v>
      </c>
      <c r="MW45" s="72">
        <v>2.1530147E-16</v>
      </c>
      <c r="MX45" s="72">
        <v>1.32436885E-17</v>
      </c>
      <c r="MY45" s="72">
        <v>8.1421269999999999E-19</v>
      </c>
      <c r="MZ45" s="72">
        <v>5.0103344000000002E-20</v>
      </c>
      <c r="NA45" s="72">
        <v>1.9872003999999999E-21</v>
      </c>
      <c r="NB45" s="72">
        <v>0</v>
      </c>
      <c r="NC45" s="72">
        <v>2.576752E-17</v>
      </c>
      <c r="ND45" s="72">
        <v>5.8465474999999998E-16</v>
      </c>
      <c r="NE45" s="72">
        <v>1.06635875E-14</v>
      </c>
      <c r="NF45" s="72">
        <v>1.8379192E-13</v>
      </c>
      <c r="NG45" s="72">
        <v>3.1143486E-12</v>
      </c>
      <c r="NH45" s="72">
        <v>5.2515596000000001E-11</v>
      </c>
      <c r="NI45" s="72">
        <v>8.8489719999999995E-10</v>
      </c>
      <c r="NJ45" s="72">
        <v>1.4925721000000001E-8</v>
      </c>
      <c r="NK45" s="72">
        <v>2.5225622999999999E-7</v>
      </c>
      <c r="NL45" s="72">
        <v>4.2746883000000002E-6</v>
      </c>
      <c r="NM45" s="72">
        <v>7.2655129999999997E-5</v>
      </c>
      <c r="NN45" s="72">
        <v>1.2381703999999999E-3</v>
      </c>
      <c r="NO45" s="72">
        <v>1.2311763999999999E-2</v>
      </c>
      <c r="NP45" s="72">
        <v>4.5088156999999997E-2</v>
      </c>
      <c r="NQ45" s="72">
        <v>0.10633814</v>
      </c>
      <c r="NR45" s="72">
        <v>0.18768302000000001</v>
      </c>
      <c r="NS45" s="72">
        <v>0.26226500000000003</v>
      </c>
      <c r="NT45" s="72">
        <v>0.29655870000000001</v>
      </c>
      <c r="NU45" s="72">
        <v>0.28477322999999999</v>
      </c>
      <c r="NV45" s="72">
        <v>0.224215</v>
      </c>
      <c r="NW45" s="72">
        <v>0.1425225</v>
      </c>
      <c r="NX45" s="72">
        <v>7.0103319999999997E-2</v>
      </c>
      <c r="NY45" s="72">
        <v>2.4330984999999999E-2</v>
      </c>
      <c r="NZ45" s="72">
        <v>4.3986184000000001E-3</v>
      </c>
      <c r="OA45" s="72">
        <v>2.7185160000000002E-4</v>
      </c>
      <c r="OB45" s="72">
        <v>1.6790815E-5</v>
      </c>
      <c r="OC45" s="72">
        <v>1.0363068E-6</v>
      </c>
      <c r="OD45" s="72">
        <v>6.3922929999999994E-8</v>
      </c>
      <c r="OE45" s="72">
        <v>3.941453E-9</v>
      </c>
      <c r="OF45" s="72">
        <v>2.4296107000000002E-10</v>
      </c>
      <c r="OG45" s="72">
        <v>1.4973163000000001E-11</v>
      </c>
      <c r="OH45" s="72">
        <v>9.2252489999999999E-13</v>
      </c>
      <c r="OI45" s="72">
        <v>5.6820756000000001E-14</v>
      </c>
      <c r="OJ45" s="72">
        <v>3.4984262999999998E-15</v>
      </c>
      <c r="OK45" s="72">
        <v>2.1530202E-16</v>
      </c>
      <c r="OL45" s="72">
        <v>1.3243714000000001E-17</v>
      </c>
      <c r="OM45" s="72">
        <v>8.1421425000000004E-19</v>
      </c>
      <c r="ON45" s="72">
        <v>5.0103437999999999E-20</v>
      </c>
      <c r="OO45" s="72">
        <v>1.987204E-21</v>
      </c>
      <c r="OP45" s="72">
        <v>0</v>
      </c>
      <c r="OQ45" s="72">
        <v>2.5767402E-17</v>
      </c>
      <c r="OR45" s="72">
        <v>5.8465216000000005E-16</v>
      </c>
      <c r="OS45" s="72">
        <v>1.0663548000000001E-14</v>
      </c>
      <c r="OT45" s="72">
        <v>1.8379115E-13</v>
      </c>
      <c r="OU45" s="72">
        <v>3.1143384000000001E-12</v>
      </c>
      <c r="OV45" s="72">
        <v>5.2515387999999997E-11</v>
      </c>
      <c r="OW45" s="72">
        <v>8.8489399999999996E-10</v>
      </c>
      <c r="OX45" s="72">
        <v>1.4925657000000001E-8</v>
      </c>
      <c r="OY45" s="72">
        <v>2.5225514999999999E-7</v>
      </c>
      <c r="OZ45" s="72">
        <v>4.2746715000000003E-6</v>
      </c>
      <c r="PA45" s="72">
        <v>7.2654860000000005E-5</v>
      </c>
      <c r="PB45" s="72">
        <v>1.2381651999999999E-3</v>
      </c>
      <c r="PC45" s="72">
        <v>1.2311750999999999E-2</v>
      </c>
      <c r="PD45" s="72">
        <v>4.5088124E-2</v>
      </c>
      <c r="PE45" s="72">
        <v>0.1063381</v>
      </c>
      <c r="PF45" s="72">
        <v>0.18768296000000001</v>
      </c>
      <c r="PG45" s="72">
        <v>0.26226503000000001</v>
      </c>
      <c r="PH45" s="72">
        <v>0.29655877000000003</v>
      </c>
      <c r="PI45" s="72">
        <v>0.28477334999999998</v>
      </c>
      <c r="PJ45" s="72">
        <v>0.2242152</v>
      </c>
      <c r="PK45" s="72">
        <v>0.14252266</v>
      </c>
      <c r="PL45" s="72">
        <v>7.0103399999999996E-2</v>
      </c>
      <c r="PM45" s="72">
        <v>2.4331017999999999E-2</v>
      </c>
      <c r="PN45" s="72">
        <v>4.3986269999999996E-3</v>
      </c>
      <c r="PO45" s="72">
        <v>2.7185213000000002E-4</v>
      </c>
      <c r="PP45" s="72">
        <v>1.6790840000000001E-5</v>
      </c>
      <c r="PQ45" s="72">
        <v>1.0363083E-6</v>
      </c>
      <c r="PR45" s="72">
        <v>6.3923046000000004E-8</v>
      </c>
      <c r="PS45" s="72">
        <v>3.9414622999999997E-9</v>
      </c>
      <c r="PT45" s="72">
        <v>2.4296182E-10</v>
      </c>
      <c r="PU45" s="72">
        <v>1.4973208000000001E-11</v>
      </c>
      <c r="PV45" s="72">
        <v>9.2252710000000005E-13</v>
      </c>
      <c r="PW45" s="72">
        <v>5.6820879999999997E-14</v>
      </c>
      <c r="PX45" s="72">
        <v>3.4984335000000001E-15</v>
      </c>
      <c r="PY45" s="72">
        <v>2.1530243E-16</v>
      </c>
      <c r="PZ45" s="72">
        <v>1.3243741E-17</v>
      </c>
      <c r="QA45" s="72">
        <v>8.1421609999999999E-19</v>
      </c>
      <c r="QB45" s="72">
        <v>5.0103532000000002E-20</v>
      </c>
      <c r="QC45" s="72">
        <v>1.9872083000000001E-21</v>
      </c>
      <c r="QD45" s="72">
        <v>0</v>
      </c>
      <c r="QE45" s="72">
        <v>2.5767262E-17</v>
      </c>
      <c r="QF45" s="72">
        <v>5.846486E-16</v>
      </c>
      <c r="QG45" s="72">
        <v>1.066348E-14</v>
      </c>
      <c r="QH45" s="72">
        <v>1.8379001E-13</v>
      </c>
      <c r="QI45" s="72">
        <v>3.11432E-12</v>
      </c>
      <c r="QJ45" s="72">
        <v>5.2515107000000003E-11</v>
      </c>
      <c r="QK45" s="72">
        <v>8.8488870000000003E-10</v>
      </c>
      <c r="QL45" s="72">
        <v>1.4925561E-8</v>
      </c>
      <c r="QM45" s="72">
        <v>2.5225324E-7</v>
      </c>
      <c r="QN45" s="72">
        <v>4.2746365000000004E-6</v>
      </c>
      <c r="QO45" s="72">
        <v>7.265421E-5</v>
      </c>
      <c r="QP45" s="72">
        <v>1.2381539E-3</v>
      </c>
      <c r="QQ45" s="72">
        <v>1.2311723E-2</v>
      </c>
      <c r="QR45" s="72">
        <v>4.5088110000000001E-2</v>
      </c>
      <c r="QS45" s="72">
        <v>0.10633811999999999</v>
      </c>
      <c r="QT45" s="72">
        <v>0.18768306000000001</v>
      </c>
      <c r="QU45" s="72">
        <v>0.26226524000000001</v>
      </c>
      <c r="QV45" s="72">
        <v>0.29655906999999998</v>
      </c>
      <c r="QW45" s="72">
        <v>0.28477370000000002</v>
      </c>
      <c r="QX45" s="72">
        <v>0.22421553999999999</v>
      </c>
      <c r="QY45" s="72">
        <v>0.14252286</v>
      </c>
      <c r="QZ45" s="72">
        <v>7.0103499999999999E-2</v>
      </c>
      <c r="RA45" s="72">
        <v>2.4331044E-2</v>
      </c>
      <c r="RB45" s="72">
        <v>4.3986320000000004E-3</v>
      </c>
      <c r="RC45" s="72">
        <v>2.7185244999999999E-4</v>
      </c>
      <c r="RD45" s="72">
        <v>1.6790857000000001E-5</v>
      </c>
      <c r="RE45" s="72">
        <v>1.0363092000000001E-6</v>
      </c>
      <c r="RF45" s="72">
        <v>6.3923096E-8</v>
      </c>
      <c r="RG45" s="72">
        <v>3.9414699999999996E-9</v>
      </c>
      <c r="RH45" s="72">
        <v>2.4296246000000001E-10</v>
      </c>
      <c r="RI45" s="72">
        <v>1.4973259999999999E-11</v>
      </c>
      <c r="RJ45" s="72">
        <v>9.2253030000000008E-13</v>
      </c>
      <c r="RK45" s="72">
        <v>5.6821033000000001E-14</v>
      </c>
      <c r="RL45" s="72">
        <v>3.4984408999999999E-15</v>
      </c>
      <c r="RM45" s="72">
        <v>2.1530286E-16</v>
      </c>
      <c r="RN45" s="72">
        <v>1.3243775E-17</v>
      </c>
      <c r="RO45" s="72">
        <v>8.1421854000000002E-19</v>
      </c>
      <c r="RP45" s="72">
        <v>5.010367E-20</v>
      </c>
      <c r="RQ45" s="72">
        <v>1.9872137999999999E-21</v>
      </c>
      <c r="RR45" s="72">
        <v>0</v>
      </c>
      <c r="RS45" s="72">
        <v>2.5767219000000001E-17</v>
      </c>
      <c r="RT45" s="72">
        <v>5.8464759999999998E-16</v>
      </c>
      <c r="RU45" s="72">
        <v>1.0663459600000001E-14</v>
      </c>
      <c r="RV45" s="72">
        <v>1.8378962000000001E-13</v>
      </c>
      <c r="RW45" s="72">
        <v>3.1143134999999999E-12</v>
      </c>
      <c r="RX45" s="72">
        <v>5.2515006000000003E-11</v>
      </c>
      <c r="RY45" s="72">
        <v>8.8488782999999998E-10</v>
      </c>
      <c r="RZ45" s="72">
        <v>1.4925548999999999E-8</v>
      </c>
      <c r="SA45" s="72">
        <v>2.5225302E-7</v>
      </c>
      <c r="SB45" s="72">
        <v>4.2746289999999999E-6</v>
      </c>
      <c r="SC45" s="72">
        <v>7.2654050000000003E-5</v>
      </c>
      <c r="SD45" s="72">
        <v>1.2381505999999999E-3</v>
      </c>
      <c r="SE45" s="72">
        <v>1.2311701E-2</v>
      </c>
      <c r="SF45" s="72">
        <v>4.5088053000000003E-2</v>
      </c>
      <c r="SG45" s="72">
        <v>0.10633808</v>
      </c>
      <c r="SH45" s="72">
        <v>0.18768306000000001</v>
      </c>
      <c r="SI45" s="72">
        <v>0.26226517999999999</v>
      </c>
      <c r="SJ45" s="72">
        <v>0.29655910000000002</v>
      </c>
      <c r="SK45" s="72">
        <v>0.28477383000000001</v>
      </c>
      <c r="SL45" s="72">
        <v>0.22421563999999999</v>
      </c>
      <c r="SM45" s="72">
        <v>0.14252295000000001</v>
      </c>
      <c r="SN45" s="72">
        <v>7.0103520000000002E-2</v>
      </c>
      <c r="SO45" s="72">
        <v>2.4331040000000002E-2</v>
      </c>
      <c r="SP45" s="72">
        <v>4.3986277000000002E-3</v>
      </c>
      <c r="SQ45" s="72">
        <v>2.7185213000000002E-4</v>
      </c>
      <c r="SR45" s="72">
        <v>1.6790837E-5</v>
      </c>
      <c r="SS45" s="72">
        <v>1.0363076E-6</v>
      </c>
      <c r="ST45" s="72">
        <v>6.3923003999999997E-8</v>
      </c>
      <c r="SU45" s="72">
        <v>3.9414636000000001E-9</v>
      </c>
      <c r="SV45" s="72">
        <v>2.4296233999999999E-10</v>
      </c>
      <c r="SW45" s="72">
        <v>1.4973259999999999E-11</v>
      </c>
      <c r="SX45" s="72">
        <v>9.2253069999999991E-13</v>
      </c>
      <c r="SY45" s="72">
        <v>5.682104E-14</v>
      </c>
      <c r="SZ45" s="72">
        <v>3.4984387999999999E-15</v>
      </c>
      <c r="TA45" s="72">
        <v>2.1530265000000001E-16</v>
      </c>
      <c r="TB45" s="72">
        <v>1.3243765400000001E-17</v>
      </c>
      <c r="TC45" s="72">
        <v>8.142182E-19</v>
      </c>
      <c r="TD45" s="72">
        <v>5.0103644999999999E-20</v>
      </c>
      <c r="TE45" s="72">
        <v>1.9872124E-21</v>
      </c>
      <c r="TF45" s="72">
        <v>0</v>
      </c>
      <c r="TG45" s="72">
        <v>2.576713E-17</v>
      </c>
      <c r="TH45" s="72">
        <v>5.8464549999999997E-16</v>
      </c>
      <c r="TI45" s="72">
        <v>1.0663417000000001E-14</v>
      </c>
      <c r="TJ45" s="72">
        <v>1.837891E-13</v>
      </c>
      <c r="TK45" s="72">
        <v>3.1143035000000002E-12</v>
      </c>
      <c r="TL45" s="72">
        <v>5.2514842999999999E-11</v>
      </c>
      <c r="TM45" s="72">
        <v>8.8488459999999997E-10</v>
      </c>
      <c r="TN45" s="72">
        <v>1.4925503000000001E-8</v>
      </c>
      <c r="TO45" s="72">
        <v>2.5225229999999998E-7</v>
      </c>
      <c r="TP45" s="72">
        <v>4.2746182999999996E-6</v>
      </c>
      <c r="TQ45" s="72">
        <v>7.2653850000000002E-5</v>
      </c>
      <c r="TR45" s="72">
        <v>1.238147E-3</v>
      </c>
      <c r="TS45" s="72">
        <v>1.2311684E-2</v>
      </c>
      <c r="TT45" s="72">
        <v>4.5088040000000003E-2</v>
      </c>
      <c r="TU45" s="72">
        <v>0.10633813</v>
      </c>
      <c r="TV45" s="72">
        <v>0.18768319999999999</v>
      </c>
      <c r="TW45" s="72">
        <v>0.26226544000000002</v>
      </c>
      <c r="TX45" s="72">
        <v>0.29655933000000001</v>
      </c>
      <c r="TY45" s="72">
        <v>0.28477395</v>
      </c>
      <c r="TZ45" s="72">
        <v>0.22421582000000001</v>
      </c>
      <c r="UA45" s="72">
        <v>0.14252307</v>
      </c>
      <c r="UB45" s="72">
        <v>7.0103559999999995E-2</v>
      </c>
      <c r="UC45" s="72">
        <v>2.4331045999999999E-2</v>
      </c>
      <c r="UD45" s="72">
        <v>4.3986277000000002E-3</v>
      </c>
      <c r="UE45" s="72">
        <v>2.7185227E-4</v>
      </c>
      <c r="UF45" s="72">
        <v>1.6790854999999999E-5</v>
      </c>
      <c r="UG45" s="72">
        <v>1.0363096E-6</v>
      </c>
      <c r="UH45" s="72">
        <v>6.3923119999999995E-8</v>
      </c>
      <c r="UI45" s="72">
        <v>3.9414699999999996E-9</v>
      </c>
      <c r="UJ45" s="72">
        <v>2.4296265000000002E-10</v>
      </c>
      <c r="UK45" s="72">
        <v>1.4973285000000001E-11</v>
      </c>
      <c r="UL45" s="72">
        <v>9.2253240000000008E-13</v>
      </c>
      <c r="UM45" s="72">
        <v>5.6821149999999999E-14</v>
      </c>
      <c r="UN45" s="72">
        <v>3.4984447E-15</v>
      </c>
      <c r="UO45" s="72">
        <v>2.1530291000000001E-16</v>
      </c>
      <c r="UP45" s="72">
        <v>1.3243784E-17</v>
      </c>
      <c r="UQ45" s="72">
        <v>8.1421930000000002E-19</v>
      </c>
      <c r="UR45" s="72">
        <v>5.0103716000000002E-20</v>
      </c>
      <c r="US45" s="72">
        <v>1.9872149999999999E-21</v>
      </c>
      <c r="UT45" s="72">
        <v>0</v>
      </c>
      <c r="UU45" s="72">
        <v>2.5767148E-17</v>
      </c>
      <c r="UV45" s="72">
        <v>5.8464595999999998E-16</v>
      </c>
      <c r="UW45" s="72">
        <v>1.0663429E-14</v>
      </c>
      <c r="UX45" s="72">
        <v>1.8378920000000001E-13</v>
      </c>
      <c r="UY45" s="72">
        <v>3.1143068000000001E-12</v>
      </c>
      <c r="UZ45" s="72">
        <v>5.2514847000000001E-11</v>
      </c>
      <c r="VA45" s="72">
        <v>8.8488429999999997E-10</v>
      </c>
      <c r="VB45" s="72">
        <v>1.4925486999999999E-8</v>
      </c>
      <c r="VC45" s="72">
        <v>2.5225216E-7</v>
      </c>
      <c r="VD45" s="72">
        <v>4.2746174000000001E-6</v>
      </c>
      <c r="VE45" s="72">
        <v>7.2653880000000004E-5</v>
      </c>
      <c r="VF45" s="72">
        <v>1.2381467000000001E-3</v>
      </c>
      <c r="VG45" s="72">
        <v>1.2311694E-2</v>
      </c>
      <c r="VH45" s="72">
        <v>4.5088080000000003E-2</v>
      </c>
      <c r="VI45" s="72">
        <v>0.10633818</v>
      </c>
      <c r="VJ45" s="72">
        <v>0.18768325</v>
      </c>
      <c r="VK45" s="72">
        <v>0.26226549999999998</v>
      </c>
      <c r="VL45" s="72">
        <v>0.29655933000000001</v>
      </c>
      <c r="VM45" s="72">
        <v>0.28477395</v>
      </c>
      <c r="VN45" s="72">
        <v>0.22421575999999999</v>
      </c>
      <c r="VO45" s="72">
        <v>0.14252303999999999</v>
      </c>
      <c r="VP45" s="72">
        <v>7.0103529999999997E-2</v>
      </c>
      <c r="VQ45" s="72">
        <v>2.433103E-2</v>
      </c>
      <c r="VR45" s="72">
        <v>4.3986197999999997E-3</v>
      </c>
      <c r="VS45" s="72">
        <v>2.718517E-4</v>
      </c>
      <c r="VT45" s="72">
        <v>1.6790824000000001E-5</v>
      </c>
      <c r="VU45" s="72">
        <v>1.0363079999999999E-6</v>
      </c>
      <c r="VV45" s="72">
        <v>6.3923090000000005E-8</v>
      </c>
      <c r="VW45" s="72">
        <v>3.9414699999999996E-9</v>
      </c>
      <c r="VX45" s="72">
        <v>2.4296265000000002E-10</v>
      </c>
      <c r="VY45" s="72">
        <v>1.4973281000000002E-11</v>
      </c>
      <c r="VZ45" s="72">
        <v>9.2253209999999991E-13</v>
      </c>
      <c r="WA45" s="72">
        <v>5.6821135000000002E-14</v>
      </c>
      <c r="WB45" s="72">
        <v>3.4984435999999999E-15</v>
      </c>
      <c r="WC45" s="72">
        <v>2.1530287999999999E-16</v>
      </c>
      <c r="WD45" s="72">
        <v>1.3243784499999999E-17</v>
      </c>
      <c r="WE45" s="72">
        <v>8.1421915999999996E-19</v>
      </c>
      <c r="WF45" s="72">
        <v>5.0103687E-20</v>
      </c>
      <c r="WG45" s="72">
        <v>1.9872146000000002E-21</v>
      </c>
      <c r="WH45" s="72">
        <v>0</v>
      </c>
      <c r="WI45" s="72">
        <v>2.5767268E-17</v>
      </c>
      <c r="WJ45" s="72">
        <v>5.8464890000000004E-16</v>
      </c>
      <c r="WK45" s="72">
        <v>1.0663483E-14</v>
      </c>
      <c r="WL45" s="72">
        <v>1.8379013000000001E-13</v>
      </c>
      <c r="WM45" s="72">
        <v>3.1143193E-12</v>
      </c>
      <c r="WN45" s="72">
        <v>5.2515083000000002E-11</v>
      </c>
      <c r="WO45" s="72">
        <v>8.8488905000000004E-10</v>
      </c>
      <c r="WP45" s="72">
        <v>1.4925567999999999E-8</v>
      </c>
      <c r="WQ45" s="72">
        <v>2.5225343999999998E-7</v>
      </c>
      <c r="WR45" s="72">
        <v>4.2746383000000001E-6</v>
      </c>
      <c r="WS45" s="72">
        <v>7.26542E-5</v>
      </c>
      <c r="WT45" s="72">
        <v>1.2381525999999999E-3</v>
      </c>
      <c r="WU45" s="72">
        <v>1.2311727E-2</v>
      </c>
      <c r="WV45" s="72">
        <v>4.5088176000000001E-2</v>
      </c>
      <c r="WW45" s="72">
        <v>0.1063384</v>
      </c>
      <c r="WX45" s="72">
        <v>0.18768357999999999</v>
      </c>
      <c r="WY45" s="72">
        <v>0.26226586000000002</v>
      </c>
      <c r="WZ45" s="72">
        <v>0.29655954000000001</v>
      </c>
      <c r="XA45" s="72">
        <v>0.28477409999999997</v>
      </c>
      <c r="XB45" s="72">
        <v>0.22421575999999999</v>
      </c>
      <c r="XC45" s="72">
        <v>0.14252296</v>
      </c>
      <c r="XD45" s="72">
        <v>7.0103503999999997E-2</v>
      </c>
      <c r="XE45" s="72">
        <v>2.4331007000000002E-2</v>
      </c>
      <c r="XF45" s="72">
        <v>4.3986184000000001E-3</v>
      </c>
      <c r="XG45" s="72">
        <v>2.7185160000000002E-4</v>
      </c>
      <c r="XH45" s="72">
        <v>1.6790824000000001E-5</v>
      </c>
      <c r="XI45" s="72">
        <v>1.0363086E-6</v>
      </c>
      <c r="XJ45" s="72">
        <v>6.3923145999999996E-8</v>
      </c>
      <c r="XK45" s="72">
        <v>3.9414759999999999E-9</v>
      </c>
      <c r="XL45" s="72">
        <v>2.4296299999999998E-10</v>
      </c>
      <c r="XM45" s="72">
        <v>1.4973298999999999E-11</v>
      </c>
      <c r="XN45" s="72">
        <v>9.2253279999999991E-13</v>
      </c>
      <c r="XO45" s="72">
        <v>5.6821154999999998E-14</v>
      </c>
      <c r="XP45" s="72">
        <v>3.4984443000000001E-15</v>
      </c>
      <c r="XQ45" s="72">
        <v>2.1530296E-16</v>
      </c>
      <c r="XR45" s="72">
        <v>1.3243791E-17</v>
      </c>
      <c r="XS45" s="72">
        <v>8.1421960000000001E-19</v>
      </c>
      <c r="XT45" s="72">
        <v>5.0103716000000002E-20</v>
      </c>
      <c r="XU45" s="72">
        <v>1.9872160000000001E-21</v>
      </c>
      <c r="XV45" s="72">
        <v>0</v>
      </c>
      <c r="XW45" s="72">
        <v>2.5767414E-17</v>
      </c>
      <c r="XX45" s="72">
        <v>5.8465216000000005E-16</v>
      </c>
      <c r="XY45" s="72">
        <v>1.0663545999999999E-14</v>
      </c>
      <c r="XZ45" s="72">
        <v>1.8379117E-13</v>
      </c>
      <c r="YA45" s="72">
        <v>3.1143401999999999E-12</v>
      </c>
      <c r="YB45" s="72">
        <v>5.2515430000000002E-11</v>
      </c>
      <c r="YC45" s="72">
        <v>8.8489369999999997E-10</v>
      </c>
      <c r="YD45" s="72">
        <v>1.4925631999999999E-8</v>
      </c>
      <c r="YE45" s="72">
        <v>2.5225429999999998E-7</v>
      </c>
      <c r="YF45" s="72">
        <v>4.2746524E-6</v>
      </c>
      <c r="YG45" s="72">
        <v>7.2654440000000003E-5</v>
      </c>
      <c r="YH45" s="72">
        <v>1.2381569999999999E-3</v>
      </c>
      <c r="YI45" s="72">
        <v>1.2311749E-2</v>
      </c>
      <c r="YJ45" s="72">
        <v>4.5088234999999997E-2</v>
      </c>
      <c r="YK45" s="72">
        <v>0.1063385</v>
      </c>
      <c r="YL45" s="72">
        <v>0.18768388</v>
      </c>
      <c r="YM45" s="72">
        <v>0.26226637000000003</v>
      </c>
      <c r="YN45" s="72">
        <v>0.29656017000000001</v>
      </c>
      <c r="YO45" s="72">
        <v>0.28477459999999999</v>
      </c>
      <c r="YP45" s="72">
        <v>0.22421611999999999</v>
      </c>
      <c r="YQ45" s="72">
        <v>0.14252314999999999</v>
      </c>
      <c r="YR45" s="72">
        <v>7.0103585999999996E-2</v>
      </c>
      <c r="YS45" s="72">
        <v>2.4331051999999999E-2</v>
      </c>
      <c r="YT45" s="72">
        <v>4.3986269999999996E-3</v>
      </c>
      <c r="YU45" s="72">
        <v>2.7185213000000002E-4</v>
      </c>
      <c r="YV45" s="72">
        <v>1.6790858000000001E-5</v>
      </c>
      <c r="YW45" s="72">
        <v>1.0363107999999999E-6</v>
      </c>
      <c r="YX45" s="72">
        <v>6.3923294999999994E-8</v>
      </c>
      <c r="YY45" s="72">
        <v>3.9414861999999998E-9</v>
      </c>
      <c r="YZ45" s="72">
        <v>2.4296362E-10</v>
      </c>
      <c r="ZA45" s="72">
        <v>1.4973331999999999E-11</v>
      </c>
      <c r="ZB45" s="72">
        <v>9.2253440000000002E-13</v>
      </c>
      <c r="ZC45" s="72">
        <v>5.6821222999999999E-14</v>
      </c>
      <c r="ZD45" s="72">
        <v>3.4984476999999999E-15</v>
      </c>
      <c r="ZE45" s="72">
        <v>2.1530320000000001E-16</v>
      </c>
      <c r="ZF45" s="72">
        <v>1.324381E-17</v>
      </c>
      <c r="ZG45" s="72">
        <v>8.1422060000000001E-19</v>
      </c>
      <c r="ZH45" s="72">
        <v>5.010378E-20</v>
      </c>
      <c r="ZI45" s="72">
        <v>1.9872189999999998E-21</v>
      </c>
      <c r="ZJ45" s="72">
        <v>0</v>
      </c>
      <c r="ZK45" s="72">
        <v>2.5767421999999999E-17</v>
      </c>
      <c r="ZL45" s="72">
        <v>5.8465226000000003E-16</v>
      </c>
      <c r="ZM45" s="72">
        <v>1.0663545E-14</v>
      </c>
      <c r="ZN45" s="72">
        <v>1.8379104999999999E-13</v>
      </c>
      <c r="ZO45" s="72">
        <v>3.1143359999999999E-12</v>
      </c>
      <c r="ZP45" s="72">
        <v>5.2515356999999998E-11</v>
      </c>
      <c r="ZQ45" s="72">
        <v>8.8489327000000002E-10</v>
      </c>
      <c r="ZR45" s="72">
        <v>1.4925639999999999E-8</v>
      </c>
      <c r="ZS45" s="72">
        <v>2.5225464E-7</v>
      </c>
      <c r="ZT45" s="72">
        <v>4.2746574000000004E-6</v>
      </c>
      <c r="ZU45" s="72">
        <v>7.2654525999999998E-5</v>
      </c>
      <c r="ZV45" s="72">
        <v>1.2381581000000001E-3</v>
      </c>
      <c r="ZW45" s="72">
        <v>1.2311763E-2</v>
      </c>
      <c r="ZX45" s="72">
        <v>4.5088299999999998E-2</v>
      </c>
      <c r="ZY45" s="72">
        <v>0.106338665</v>
      </c>
      <c r="ZZ45" s="72">
        <v>0.18768414999999999</v>
      </c>
      <c r="AAA45" s="72">
        <v>0.26226677999999998</v>
      </c>
      <c r="AAB45" s="72">
        <v>0.29656062</v>
      </c>
      <c r="AAC45" s="72">
        <v>0.28477504999999997</v>
      </c>
      <c r="AAD45" s="72">
        <v>0.22421642999999999</v>
      </c>
      <c r="AAE45" s="72">
        <v>0.14252332000000001</v>
      </c>
      <c r="AAF45" s="72">
        <v>7.0103639999999995E-2</v>
      </c>
      <c r="AAG45" s="72">
        <v>2.4331074000000001E-2</v>
      </c>
      <c r="AAH45" s="72">
        <v>4.398636E-3</v>
      </c>
      <c r="AAI45" s="72">
        <v>2.7185277000000001E-4</v>
      </c>
      <c r="AAJ45" s="72">
        <v>1.6790897000000001E-5</v>
      </c>
      <c r="AAK45" s="72">
        <v>1.0363132E-6</v>
      </c>
      <c r="AAL45" s="72">
        <v>6.3923444000000005E-8</v>
      </c>
      <c r="AAM45" s="72">
        <v>3.9414956000000003E-9</v>
      </c>
      <c r="AAN45" s="72">
        <v>2.4296434E-10</v>
      </c>
      <c r="AAO45" s="72">
        <v>1.4973377999999999E-11</v>
      </c>
      <c r="AAP45" s="72">
        <v>9.2253709999999997E-13</v>
      </c>
      <c r="AAQ45" s="72">
        <v>5.6821395999999999E-14</v>
      </c>
      <c r="AAR45" s="72">
        <v>3.4984583E-15</v>
      </c>
      <c r="AAS45" s="72">
        <v>2.1530381E-16</v>
      </c>
      <c r="AAT45" s="72">
        <v>1.32438465E-17</v>
      </c>
      <c r="AAU45" s="72">
        <v>8.1422310000000004E-19</v>
      </c>
      <c r="AAV45" s="72">
        <v>5.0103944999999999E-20</v>
      </c>
      <c r="AAW45" s="72">
        <v>1.9872275000000001E-21</v>
      </c>
      <c r="AAX45" s="72">
        <v>0</v>
      </c>
      <c r="AAY45" s="72">
        <v>2.5767433999999999E-17</v>
      </c>
      <c r="AAZ45" s="72">
        <v>5.8465305999999999E-16</v>
      </c>
      <c r="ABA45" s="72">
        <v>1.0663569E-14</v>
      </c>
      <c r="ABB45" s="72">
        <v>1.8379162E-13</v>
      </c>
      <c r="ABC45" s="72">
        <v>3.1143445E-12</v>
      </c>
      <c r="ABD45" s="72">
        <v>5.2515506E-11</v>
      </c>
      <c r="ABE45" s="72">
        <v>8.8489566000000002E-10</v>
      </c>
      <c r="ABF45" s="72">
        <v>1.4925670999999998E-8</v>
      </c>
      <c r="ABG45" s="72">
        <v>2.5225518E-7</v>
      </c>
      <c r="ABH45" s="72">
        <v>4.2746660000000002E-6</v>
      </c>
      <c r="ABI45" s="72">
        <v>7.2654660000000005E-5</v>
      </c>
      <c r="ABJ45" s="72">
        <v>1.2381601999999999E-3</v>
      </c>
      <c r="ABK45" s="72">
        <v>1.2311776999999999E-2</v>
      </c>
      <c r="ABL45" s="72">
        <v>4.5088320000000001E-2</v>
      </c>
      <c r="ABM45" s="72">
        <v>0.10633867</v>
      </c>
      <c r="ABN45" s="72">
        <v>0.18768413</v>
      </c>
      <c r="ABO45" s="72">
        <v>0.26226664</v>
      </c>
      <c r="ABP45" s="72">
        <v>0.29656062</v>
      </c>
      <c r="ABQ45" s="72">
        <v>0.28477504999999997</v>
      </c>
      <c r="ABR45" s="72">
        <v>0.22421633999999999</v>
      </c>
      <c r="ABS45" s="72">
        <v>0.14252323</v>
      </c>
      <c r="ABT45" s="72">
        <v>7.0103609999999997E-2</v>
      </c>
      <c r="ABU45" s="72">
        <v>2.4331071999999999E-2</v>
      </c>
      <c r="ABV45" s="72">
        <v>4.3986379999999999E-3</v>
      </c>
      <c r="ABW45" s="72">
        <v>2.7185309999999999E-4</v>
      </c>
      <c r="ABX45" s="72">
        <v>1.6790915E-5</v>
      </c>
      <c r="ABY45" s="72">
        <v>1.0363142E-6</v>
      </c>
      <c r="ABZ45" s="72">
        <v>6.3923480000000004E-8</v>
      </c>
      <c r="ACA45" s="72">
        <v>3.941497E-9</v>
      </c>
      <c r="ACB45" s="72">
        <v>2.4296440000000001E-10</v>
      </c>
      <c r="ACC45" s="72">
        <v>1.4973380000000001E-11</v>
      </c>
      <c r="ACD45" s="72">
        <v>9.2253699999999991E-13</v>
      </c>
      <c r="ACE45" s="72">
        <v>5.6821369999999997E-14</v>
      </c>
      <c r="ACF45" s="72">
        <v>3.4984550000000002E-15</v>
      </c>
      <c r="ACG45" s="72">
        <v>2.1530344999999999E-16</v>
      </c>
      <c r="ACH45" s="72">
        <v>1.3243807E-17</v>
      </c>
      <c r="ACI45" s="72">
        <v>8.1421947000000003E-19</v>
      </c>
      <c r="ACJ45" s="72">
        <v>5.0103667000000003E-20</v>
      </c>
      <c r="ACK45" s="72">
        <v>1.9872166000000001E-21</v>
      </c>
      <c r="ACL45" s="72">
        <v>0</v>
      </c>
      <c r="ACM45" s="72">
        <v>2.5767310999999999E-17</v>
      </c>
      <c r="ACN45" s="72">
        <v>5.8464967E-16</v>
      </c>
      <c r="ACO45" s="72">
        <v>1.0663493399999999E-14</v>
      </c>
      <c r="ACP45" s="72">
        <v>1.8379020999999999E-13</v>
      </c>
      <c r="ACQ45" s="72">
        <v>3.1143207E-12</v>
      </c>
      <c r="ACR45" s="72">
        <v>5.2515083000000002E-11</v>
      </c>
      <c r="ACS45" s="72">
        <v>8.8488805000000003E-10</v>
      </c>
      <c r="ACT45" s="72">
        <v>1.4925548999999999E-8</v>
      </c>
      <c r="ACU45" s="72">
        <v>2.5225315999999997E-7</v>
      </c>
      <c r="ACV45" s="72">
        <v>4.2746370000000001E-6</v>
      </c>
      <c r="ACW45" s="72">
        <v>7.26542E-5</v>
      </c>
      <c r="ACX45" s="72">
        <v>1.2381542000000001E-3</v>
      </c>
      <c r="ACY45" s="72">
        <v>1.2311701E-2</v>
      </c>
      <c r="ACZ45" s="72">
        <v>4.5088015000000002E-2</v>
      </c>
      <c r="ADA45" s="72">
        <v>0.1063379</v>
      </c>
      <c r="ADB45" s="72">
        <v>0.18768262999999999</v>
      </c>
      <c r="ADC45" s="72">
        <v>0.26226460000000001</v>
      </c>
      <c r="ADD45" s="72">
        <v>0.29655819999999999</v>
      </c>
      <c r="ADE45" s="72">
        <v>0.2847729</v>
      </c>
      <c r="ADF45" s="72">
        <v>0.22421484999999999</v>
      </c>
      <c r="ADG45" s="72">
        <v>0.14252244</v>
      </c>
      <c r="ADH45" s="72">
        <v>7.0103269999999995E-2</v>
      </c>
      <c r="ADI45" s="72">
        <v>2.4330973999999998E-2</v>
      </c>
      <c r="ADJ45" s="72">
        <v>4.3986299999999997E-3</v>
      </c>
      <c r="ADK45" s="72">
        <v>2.7185293999999998E-4</v>
      </c>
      <c r="ADL45" s="72">
        <v>1.6790924000000001E-5</v>
      </c>
      <c r="ADM45" s="72">
        <v>1.0363149999999999E-6</v>
      </c>
      <c r="ADN45" s="72">
        <v>6.3923520000000003E-8</v>
      </c>
      <c r="ADO45" s="72">
        <v>3.9414964999999998E-9</v>
      </c>
      <c r="ADP45" s="72">
        <v>2.4296398E-10</v>
      </c>
      <c r="ADQ45" s="72">
        <v>1.4973325000000001E-11</v>
      </c>
      <c r="ADR45" s="72">
        <v>9.2253170000000008E-13</v>
      </c>
      <c r="ADS45" s="72">
        <v>5.6820932000000001E-14</v>
      </c>
      <c r="ADT45" s="72">
        <v>3.4984227000000001E-15</v>
      </c>
      <c r="ADU45" s="72">
        <v>2.1530148E-16</v>
      </c>
      <c r="ADV45" s="72">
        <v>1.3243713E-17</v>
      </c>
      <c r="ADW45" s="72">
        <v>8.1421755000000001E-19</v>
      </c>
      <c r="ADX45" s="72">
        <v>5.0103940000000002E-20</v>
      </c>
      <c r="ADY45" s="72">
        <v>1.9872204000000001E-21</v>
      </c>
      <c r="ADZ45" s="77"/>
      <c r="AEA45" s="73">
        <v>39</v>
      </c>
      <c r="AEB45" s="103">
        <v>39.5</v>
      </c>
      <c r="AEC45" s="110"/>
      <c r="AED45" s="110"/>
      <c r="AEE45" s="75">
        <f t="shared" si="22"/>
        <v>40</v>
      </c>
      <c r="AEF45" s="121"/>
      <c r="AEG45" s="105">
        <f t="shared" si="33"/>
        <v>4.1937163000000001E-22</v>
      </c>
      <c r="AEH45" s="105">
        <f t="shared" si="33"/>
        <v>4.1937156000000002E-22</v>
      </c>
      <c r="AEI45" s="105">
        <f t="shared" si="33"/>
        <v>4.1937249999999999E-22</v>
      </c>
      <c r="AEJ45" s="105">
        <f t="shared" si="33"/>
        <v>4.1937221000000002E-22</v>
      </c>
      <c r="AEK45" s="105">
        <f t="shared" si="33"/>
        <v>4.1937095000000002E-22</v>
      </c>
      <c r="AEL45" s="105">
        <f t="shared" si="33"/>
        <v>4.1936984000000002E-22</v>
      </c>
      <c r="AEM45" s="105">
        <f t="shared" si="33"/>
        <v>4.1936875999999998E-22</v>
      </c>
      <c r="AEN45" s="105">
        <f t="shared" si="33"/>
        <v>4.1936844999999999E-22</v>
      </c>
      <c r="AEO45" s="105">
        <f t="shared" si="33"/>
        <v>4.1936960000000001E-22</v>
      </c>
      <c r="AEP45" s="105">
        <f t="shared" si="33"/>
        <v>4.1937019999999999E-22</v>
      </c>
      <c r="AEQ45" s="105">
        <f t="shared" si="34"/>
        <v>4.1937117999999999E-22</v>
      </c>
      <c r="AER45" s="105">
        <f t="shared" si="34"/>
        <v>4.1937234E-22</v>
      </c>
      <c r="AES45" s="105">
        <f t="shared" si="34"/>
        <v>4.1937213999999998E-22</v>
      </c>
      <c r="AET45" s="105">
        <f t="shared" si="34"/>
        <v>4.1937270000000002E-22</v>
      </c>
      <c r="AEU45" s="105">
        <f t="shared" si="34"/>
        <v>4.1937271999999999E-22</v>
      </c>
      <c r="AEV45" s="105">
        <f t="shared" si="34"/>
        <v>4.1937295000000001E-22</v>
      </c>
      <c r="AEW45" s="105">
        <f t="shared" si="34"/>
        <v>4.1937357999999999E-22</v>
      </c>
      <c r="AEX45" s="105">
        <f t="shared" si="34"/>
        <v>4.1937554999999998E-22</v>
      </c>
      <c r="AEY45" s="105">
        <f t="shared" si="34"/>
        <v>4.1937305E-22</v>
      </c>
      <c r="AEZ45" s="99">
        <f t="shared" si="38"/>
        <v>11.02</v>
      </c>
      <c r="AFA45" s="69"/>
      <c r="AFB45" s="202">
        <v>1.9872105E-21</v>
      </c>
      <c r="AFC45" s="106">
        <f t="shared" si="39"/>
        <v>4.1937167947368419E-22</v>
      </c>
      <c r="AFD45" s="69"/>
      <c r="AFE45" s="109"/>
      <c r="AFF45" s="105">
        <f t="shared" si="35"/>
        <v>0.26199423999999999</v>
      </c>
      <c r="AFG45" s="105">
        <f t="shared" si="35"/>
        <v>0.26199302000000002</v>
      </c>
      <c r="AFH45" s="105">
        <f t="shared" si="35"/>
        <v>0.26199339999999999</v>
      </c>
      <c r="AFI45" s="105">
        <f t="shared" si="35"/>
        <v>0.26199402999999999</v>
      </c>
      <c r="AFJ45" s="105">
        <f t="shared" si="35"/>
        <v>0.26199405999999997</v>
      </c>
      <c r="AFK45" s="105">
        <f t="shared" si="35"/>
        <v>0.26199361999999998</v>
      </c>
      <c r="AFL45" s="105">
        <f t="shared" si="35"/>
        <v>0.26199293000000001</v>
      </c>
      <c r="AFM45" s="105">
        <f t="shared" si="35"/>
        <v>0.26199265999999999</v>
      </c>
      <c r="AFN45" s="105">
        <f t="shared" si="35"/>
        <v>0.26199242</v>
      </c>
      <c r="AFO45" s="105">
        <f t="shared" si="35"/>
        <v>0.26199254</v>
      </c>
      <c r="AFP45" s="105">
        <f t="shared" si="36"/>
        <v>0.26199270000000002</v>
      </c>
      <c r="AFQ45" s="105">
        <f t="shared" si="36"/>
        <v>0.26199305000000001</v>
      </c>
      <c r="AFR45" s="105">
        <f t="shared" si="36"/>
        <v>0.26199317</v>
      </c>
      <c r="AFS45" s="105">
        <f t="shared" si="36"/>
        <v>0.26199335000000001</v>
      </c>
      <c r="AFT45" s="105">
        <f t="shared" si="36"/>
        <v>0.26199331999999997</v>
      </c>
      <c r="AFU45" s="105">
        <f t="shared" si="36"/>
        <v>0.26199344000000002</v>
      </c>
      <c r="AFV45" s="105">
        <f t="shared" si="36"/>
        <v>0.26199389000000001</v>
      </c>
      <c r="AFW45" s="105">
        <f t="shared" si="36"/>
        <v>0.26199420000000001</v>
      </c>
      <c r="AFX45" s="105">
        <f t="shared" si="36"/>
        <v>0.26199418000000002</v>
      </c>
      <c r="AFY45" s="105"/>
      <c r="AFZ45" s="106">
        <f t="shared" si="24"/>
        <v>0.26199338</v>
      </c>
      <c r="AGA45" s="69"/>
      <c r="AGB45" s="69"/>
      <c r="AGC45" s="69"/>
      <c r="AGD45" s="69"/>
      <c r="AGE45" s="69"/>
      <c r="AGF45" s="69"/>
      <c r="AGG45" s="69"/>
      <c r="AGH45" s="69"/>
      <c r="AGI45" s="69"/>
      <c r="AGJ45" s="69"/>
      <c r="AGK45" s="69"/>
      <c r="AGL45" s="69"/>
      <c r="AGM45" s="69"/>
      <c r="AGN45" s="69"/>
      <c r="AGO45" s="69"/>
      <c r="AGP45" s="69"/>
      <c r="AGQ45" s="69"/>
      <c r="AGR45" s="69"/>
      <c r="AGS45" s="69"/>
      <c r="AGT45" s="69"/>
      <c r="AGU45" s="69"/>
      <c r="AGV45" s="69"/>
      <c r="AGW45" s="69"/>
      <c r="AGX45" s="69"/>
      <c r="AGY45" s="69"/>
      <c r="AGZ45" s="69"/>
      <c r="AHA45" s="69"/>
      <c r="AHB45" s="69"/>
      <c r="AHC45" s="69"/>
      <c r="AHD45" s="69"/>
      <c r="AHE45" s="69"/>
      <c r="AHF45" s="69"/>
      <c r="AHG45" s="69"/>
      <c r="AHH45" s="69"/>
      <c r="AHI45" s="69"/>
      <c r="AHJ45" s="69"/>
      <c r="AHK45" s="69"/>
      <c r="AHL45" s="69"/>
      <c r="AHM45" s="69"/>
      <c r="AHN45" s="69"/>
      <c r="AHO45" s="69"/>
      <c r="AHP45" s="69"/>
      <c r="AHQ45" s="69"/>
      <c r="AHR45" s="69"/>
      <c r="AHS45" s="69"/>
      <c r="AHT45" s="69"/>
      <c r="AHU45" s="69"/>
      <c r="AHV45" s="69"/>
      <c r="AHW45" s="69"/>
      <c r="AHX45" s="69"/>
      <c r="AHY45" s="69"/>
      <c r="AHZ45" s="69"/>
      <c r="AIA45" s="69"/>
      <c r="AIB45" s="69"/>
    </row>
    <row r="46" spans="1:912" ht="2.85" customHeight="1" x14ac:dyDescent="0.25">
      <c r="A46" s="77"/>
      <c r="B46" s="98">
        <v>40</v>
      </c>
      <c r="C46" s="99">
        <v>11.31</v>
      </c>
      <c r="D46" s="190">
        <f t="shared" si="37"/>
        <v>2</v>
      </c>
      <c r="E46" s="77"/>
      <c r="F46" s="192">
        <v>0</v>
      </c>
      <c r="G46" s="70">
        <v>8.0685069999999995E-18</v>
      </c>
      <c r="H46" s="70">
        <v>1.8307172E-16</v>
      </c>
      <c r="I46" s="70">
        <v>3.3371844999999999E-15</v>
      </c>
      <c r="J46" s="70">
        <v>5.7465559999999998E-14</v>
      </c>
      <c r="K46" s="70">
        <v>9.7216540000000006E-13</v>
      </c>
      <c r="L46" s="70">
        <v>1.6347281000000001E-11</v>
      </c>
      <c r="M46" s="70">
        <v>2.741791E-10</v>
      </c>
      <c r="N46" s="70">
        <v>4.5900459999999998E-9</v>
      </c>
      <c r="O46" s="70">
        <v>7.6665883999999996E-8</v>
      </c>
      <c r="P46" s="70">
        <v>1.2760263E-6</v>
      </c>
      <c r="Q46" s="70">
        <v>2.1119746E-5</v>
      </c>
      <c r="R46" s="70">
        <v>3.4648141999999999E-4</v>
      </c>
      <c r="S46" s="70">
        <v>5.6062224000000003E-3</v>
      </c>
      <c r="T46" s="70">
        <v>2.7357526E-2</v>
      </c>
      <c r="U46" s="70">
        <v>7.4935323999999998E-2</v>
      </c>
      <c r="V46" s="70">
        <v>0.14790027</v>
      </c>
      <c r="W46" s="70">
        <v>0.22803256</v>
      </c>
      <c r="X46" s="70">
        <v>0.28443469999999998</v>
      </c>
      <c r="Y46" s="70">
        <v>0.29283767999999999</v>
      </c>
      <c r="Z46" s="70">
        <v>0.25605349999999999</v>
      </c>
      <c r="AA46" s="71">
        <v>0.18248041000000001</v>
      </c>
      <c r="AB46" s="71">
        <v>0.10378948</v>
      </c>
      <c r="AC46" s="71">
        <v>4.4495407000000001E-2</v>
      </c>
      <c r="AD46" s="71">
        <v>1.2452774999999999E-2</v>
      </c>
      <c r="AE46" s="71">
        <v>1.371941E-3</v>
      </c>
      <c r="AF46" s="71">
        <v>8.2941965999999993E-5</v>
      </c>
      <c r="AG46" s="71">
        <v>5.0425800000000001E-6</v>
      </c>
      <c r="AH46" s="71">
        <v>3.0779560000000002E-7</v>
      </c>
      <c r="AI46" s="71">
        <v>1.8840453000000001E-8</v>
      </c>
      <c r="AJ46" s="71">
        <v>1.1555081999999999E-9</v>
      </c>
      <c r="AK46" s="71">
        <v>7.0964823999999999E-11</v>
      </c>
      <c r="AL46" s="71">
        <v>4.3622036999999998E-12</v>
      </c>
      <c r="AM46" s="71">
        <v>2.6829564000000001E-13</v>
      </c>
      <c r="AN46" s="71">
        <v>1.6506351000000001E-14</v>
      </c>
      <c r="AO46" s="71">
        <v>1.0156137000000001E-15</v>
      </c>
      <c r="AP46" s="71">
        <v>6.2484890000000001E-17</v>
      </c>
      <c r="AQ46" s="71">
        <v>3.8435419999999999E-18</v>
      </c>
      <c r="AR46" s="71">
        <v>2.3670352E-19</v>
      </c>
      <c r="AS46" s="71">
        <v>9.393924E-21</v>
      </c>
      <c r="AT46" s="72">
        <v>0</v>
      </c>
      <c r="AU46" s="72">
        <v>8.0682599999999999E-18</v>
      </c>
      <c r="AV46" s="72">
        <v>1.8306646000000001E-16</v>
      </c>
      <c r="AW46" s="72">
        <v>3.3370927999999998E-15</v>
      </c>
      <c r="AX46" s="72">
        <v>5.7464070000000001E-14</v>
      </c>
      <c r="AY46" s="72">
        <v>9.7214099999999991E-13</v>
      </c>
      <c r="AZ46" s="72">
        <v>1.6346867000000001E-11</v>
      </c>
      <c r="BA46" s="72">
        <v>2.7417217999999999E-10</v>
      </c>
      <c r="BB46" s="72">
        <v>4.5899307000000003E-9</v>
      </c>
      <c r="BC46" s="72">
        <v>7.6663970000000001E-8</v>
      </c>
      <c r="BD46" s="72">
        <v>1.2759954999999999E-6</v>
      </c>
      <c r="BE46" s="72">
        <v>2.111926E-5</v>
      </c>
      <c r="BF46" s="72">
        <v>3.4647397E-4</v>
      </c>
      <c r="BG46" s="72">
        <v>5.6061152999999997E-3</v>
      </c>
      <c r="BH46" s="72">
        <v>2.7357154000000002E-2</v>
      </c>
      <c r="BI46" s="72">
        <v>7.4934520000000004E-2</v>
      </c>
      <c r="BJ46" s="72">
        <v>0.14789899000000001</v>
      </c>
      <c r="BK46" s="72">
        <v>0.22803082</v>
      </c>
      <c r="BL46" s="72">
        <v>0.28443286000000001</v>
      </c>
      <c r="BM46" s="72">
        <v>0.29283599999999999</v>
      </c>
      <c r="BN46" s="72">
        <v>0.25605222999999999</v>
      </c>
      <c r="BO46" s="72">
        <v>0.18247964999999999</v>
      </c>
      <c r="BP46" s="72">
        <v>0.10378908000000001</v>
      </c>
      <c r="BQ46" s="72">
        <v>4.4495260000000002E-2</v>
      </c>
      <c r="BR46" s="72">
        <v>1.2452744E-2</v>
      </c>
      <c r="BS46" s="72">
        <v>1.3719406999999999E-3</v>
      </c>
      <c r="BT46" s="72">
        <v>8.2941914999999994E-5</v>
      </c>
      <c r="BU46" s="72">
        <v>5.0425779999999996E-6</v>
      </c>
      <c r="BV46" s="72">
        <v>3.0779551999999999E-7</v>
      </c>
      <c r="BW46" s="72">
        <v>1.8840442000000001E-8</v>
      </c>
      <c r="BX46" s="72">
        <v>1.1555077E-9</v>
      </c>
      <c r="BY46" s="72">
        <v>7.0964775999999997E-11</v>
      </c>
      <c r="BZ46" s="72">
        <v>4.3622019999999997E-12</v>
      </c>
      <c r="CA46" s="72">
        <v>2.6829556000000002E-13</v>
      </c>
      <c r="CB46" s="72">
        <v>1.6506360999999999E-14</v>
      </c>
      <c r="CC46" s="72">
        <v>1.0156133999999999E-15</v>
      </c>
      <c r="CD46" s="72">
        <v>6.2484740000000004E-17</v>
      </c>
      <c r="CE46" s="72">
        <v>3.8435329999999997E-18</v>
      </c>
      <c r="CF46" s="72">
        <v>2.3670378000000001E-19</v>
      </c>
      <c r="CG46" s="72">
        <v>9.393924E-21</v>
      </c>
      <c r="CH46" s="72">
        <v>0</v>
      </c>
      <c r="CI46" s="72">
        <v>8.0683530000000008E-18</v>
      </c>
      <c r="CJ46" s="72">
        <v>1.830683E-16</v>
      </c>
      <c r="CK46" s="72">
        <v>3.3371236999999998E-15</v>
      </c>
      <c r="CL46" s="72">
        <v>5.746457E-14</v>
      </c>
      <c r="CM46" s="72">
        <v>9.7214879999999997E-13</v>
      </c>
      <c r="CN46" s="72">
        <v>1.6346996999999999E-11</v>
      </c>
      <c r="CO46" s="72">
        <v>2.7417438000000002E-10</v>
      </c>
      <c r="CP46" s="72">
        <v>4.5899683999999999E-9</v>
      </c>
      <c r="CQ46" s="72">
        <v>7.6664584000000005E-8</v>
      </c>
      <c r="CR46" s="72">
        <v>1.2760053000000001E-6</v>
      </c>
      <c r="CS46" s="72">
        <v>2.111941E-5</v>
      </c>
      <c r="CT46" s="72">
        <v>3.4647630000000002E-4</v>
      </c>
      <c r="CU46" s="72">
        <v>5.6061490000000004E-3</v>
      </c>
      <c r="CV46" s="72">
        <v>2.7357240000000001E-2</v>
      </c>
      <c r="CW46" s="72">
        <v>7.4934669999999995E-2</v>
      </c>
      <c r="CX46" s="72">
        <v>0.14789923999999999</v>
      </c>
      <c r="CY46" s="72">
        <v>0.22803126000000001</v>
      </c>
      <c r="CZ46" s="72">
        <v>0.2844334</v>
      </c>
      <c r="DA46" s="72">
        <v>0.29283658000000001</v>
      </c>
      <c r="DB46" s="72">
        <v>0.25605260000000002</v>
      </c>
      <c r="DC46" s="72">
        <v>0.18247984</v>
      </c>
      <c r="DD46" s="72">
        <v>0.10378916000000001</v>
      </c>
      <c r="DE46" s="72">
        <v>4.4495303E-2</v>
      </c>
      <c r="DF46" s="72">
        <v>1.24527635E-2</v>
      </c>
      <c r="DG46" s="72">
        <v>1.3719449E-3</v>
      </c>
      <c r="DH46" s="72">
        <v>8.2942150000000003E-5</v>
      </c>
      <c r="DI46" s="72">
        <v>5.0425924000000002E-6</v>
      </c>
      <c r="DJ46" s="72">
        <v>3.0779643000000001E-7</v>
      </c>
      <c r="DK46" s="72">
        <v>1.8840502E-8</v>
      </c>
      <c r="DL46" s="72">
        <v>1.1555114999999999E-9</v>
      </c>
      <c r="DM46" s="72">
        <v>7.0964990000000005E-11</v>
      </c>
      <c r="DN46" s="72">
        <v>4.362211E-12</v>
      </c>
      <c r="DO46" s="72">
        <v>2.6829585999999999E-13</v>
      </c>
      <c r="DP46" s="72">
        <v>1.6506377E-14</v>
      </c>
      <c r="DQ46" s="72">
        <v>1.0156165999999999E-15</v>
      </c>
      <c r="DR46" s="72">
        <v>6.2485085000000003E-17</v>
      </c>
      <c r="DS46" s="72">
        <v>3.8435456000000002E-18</v>
      </c>
      <c r="DT46" s="72">
        <v>2.3670431999999999E-19</v>
      </c>
      <c r="DU46" s="72">
        <v>9.3939470000000007E-21</v>
      </c>
      <c r="DV46" s="72">
        <v>0</v>
      </c>
      <c r="DW46" s="72">
        <v>8.0684015999999998E-18</v>
      </c>
      <c r="DX46" s="72">
        <v>1.8306941999999999E-16</v>
      </c>
      <c r="DY46" s="72">
        <v>3.3371463000000001E-15</v>
      </c>
      <c r="DZ46" s="72">
        <v>5.7464960000000005E-14</v>
      </c>
      <c r="EA46" s="72">
        <v>9.7215630000000005E-13</v>
      </c>
      <c r="EB46" s="72">
        <v>1.6347123E-11</v>
      </c>
      <c r="EC46" s="72">
        <v>2.7417654000000002E-10</v>
      </c>
      <c r="ED46" s="72">
        <v>4.5900035000000004E-9</v>
      </c>
      <c r="EE46" s="72">
        <v>7.666517E-8</v>
      </c>
      <c r="EF46" s="72">
        <v>1.2760138E-6</v>
      </c>
      <c r="EG46" s="72">
        <v>2.1119538000000001E-5</v>
      </c>
      <c r="EH46" s="72">
        <v>3.4647840000000003E-4</v>
      </c>
      <c r="EI46" s="72">
        <v>5.606176E-3</v>
      </c>
      <c r="EJ46" s="72">
        <v>2.7357350999999999E-2</v>
      </c>
      <c r="EK46" s="72">
        <v>7.4934959999999995E-2</v>
      </c>
      <c r="EL46" s="72">
        <v>0.14789973000000001</v>
      </c>
      <c r="EM46" s="72">
        <v>0.22803201000000001</v>
      </c>
      <c r="EN46" s="72">
        <v>0.28443432000000002</v>
      </c>
      <c r="EO46" s="72">
        <v>0.29283746999999999</v>
      </c>
      <c r="EP46" s="72">
        <v>0.25605329999999998</v>
      </c>
      <c r="EQ46" s="72">
        <v>0.18248022</v>
      </c>
      <c r="ER46" s="72">
        <v>0.10378934400000001</v>
      </c>
      <c r="ES46" s="72">
        <v>4.4495384999999998E-2</v>
      </c>
      <c r="ET46" s="72">
        <v>1.2452784E-2</v>
      </c>
      <c r="EU46" s="72">
        <v>1.3719448E-3</v>
      </c>
      <c r="EV46" s="72">
        <v>8.2942140000000003E-5</v>
      </c>
      <c r="EW46" s="72">
        <v>5.0425883000000001E-6</v>
      </c>
      <c r="EX46" s="72">
        <v>3.0779602999999999E-7</v>
      </c>
      <c r="EY46" s="72">
        <v>1.884047E-8</v>
      </c>
      <c r="EZ46" s="72">
        <v>1.1555085E-9</v>
      </c>
      <c r="FA46" s="72">
        <v>7.0964802999999994E-11</v>
      </c>
      <c r="FB46" s="72">
        <v>4.3622003000000003E-12</v>
      </c>
      <c r="FC46" s="72">
        <v>2.6829519999999998E-13</v>
      </c>
      <c r="FD46" s="72">
        <v>1.6506351000000001E-14</v>
      </c>
      <c r="FE46" s="72">
        <v>1.0156170000000001E-15</v>
      </c>
      <c r="FF46" s="72">
        <v>6.2484929999999994E-17</v>
      </c>
      <c r="FG46" s="72">
        <v>3.8435484999999998E-18</v>
      </c>
      <c r="FH46" s="72">
        <v>2.3670411999999998E-19</v>
      </c>
      <c r="FI46" s="72">
        <v>9.3939380000000007E-21</v>
      </c>
      <c r="FJ46" s="72">
        <v>0</v>
      </c>
      <c r="FK46" s="72">
        <v>8.0684379999999993E-18</v>
      </c>
      <c r="FL46" s="72">
        <v>1.8307028000000001E-16</v>
      </c>
      <c r="FM46" s="72">
        <v>3.3371616000000001E-15</v>
      </c>
      <c r="FN46" s="72">
        <v>5.7465215999999997E-14</v>
      </c>
      <c r="FO46" s="72">
        <v>9.721597E-13</v>
      </c>
      <c r="FP46" s="72">
        <v>1.6347184E-11</v>
      </c>
      <c r="FQ46" s="72">
        <v>2.7417753999999998E-10</v>
      </c>
      <c r="FR46" s="72">
        <v>4.5900225999999998E-9</v>
      </c>
      <c r="FS46" s="72">
        <v>7.6665479999999999E-8</v>
      </c>
      <c r="FT46" s="72">
        <v>1.276019E-6</v>
      </c>
      <c r="FU46" s="72">
        <v>2.1119622E-5</v>
      </c>
      <c r="FV46" s="72">
        <v>3.4647961999999998E-4</v>
      </c>
      <c r="FW46" s="72">
        <v>5.6061953999999997E-3</v>
      </c>
      <c r="FX46" s="72">
        <v>2.7357433E-2</v>
      </c>
      <c r="FY46" s="72">
        <v>7.4935139999999997E-2</v>
      </c>
      <c r="FZ46" s="72">
        <v>0.14789999000000001</v>
      </c>
      <c r="GA46" s="72">
        <v>0.22803224999999999</v>
      </c>
      <c r="GB46" s="72">
        <v>0.28443449999999998</v>
      </c>
      <c r="GC46" s="72">
        <v>0.29283759999999998</v>
      </c>
      <c r="GD46" s="72">
        <v>0.25605341999999998</v>
      </c>
      <c r="GE46" s="72">
        <v>0.18248028999999999</v>
      </c>
      <c r="GF46" s="72">
        <v>0.10378933999999999</v>
      </c>
      <c r="GG46" s="72">
        <v>4.4495350000000003E-2</v>
      </c>
      <c r="GH46" s="72">
        <v>1.2452763E-2</v>
      </c>
      <c r="GI46" s="72">
        <v>1.3719393000000001E-3</v>
      </c>
      <c r="GJ46" s="72">
        <v>8.2941780000000005E-5</v>
      </c>
      <c r="GK46" s="72">
        <v>5.0425660000000001E-6</v>
      </c>
      <c r="GL46" s="72">
        <v>3.0779472E-7</v>
      </c>
      <c r="GM46" s="72">
        <v>1.8840393999999998E-8</v>
      </c>
      <c r="GN46" s="72">
        <v>1.1555048000000001E-9</v>
      </c>
      <c r="GO46" s="72">
        <v>7.0964700000000005E-11</v>
      </c>
      <c r="GP46" s="72">
        <v>4.3622068E-12</v>
      </c>
      <c r="GQ46" s="72">
        <v>2.682961E-13</v>
      </c>
      <c r="GR46" s="72">
        <v>1.6506345999999999E-14</v>
      </c>
      <c r="GS46" s="72">
        <v>1.0156115000000001E-15</v>
      </c>
      <c r="GT46" s="72">
        <v>6.2484849999999996E-17</v>
      </c>
      <c r="GU46" s="72">
        <v>3.8435372999999997E-18</v>
      </c>
      <c r="GV46" s="72">
        <v>2.3670349999999999E-19</v>
      </c>
      <c r="GW46" s="72">
        <v>9.3939129999999997E-21</v>
      </c>
      <c r="GX46" s="72">
        <v>0</v>
      </c>
      <c r="GY46" s="72">
        <v>8.0684540000000007E-18</v>
      </c>
      <c r="GZ46" s="72">
        <v>1.8307054000000001E-16</v>
      </c>
      <c r="HA46" s="72">
        <v>3.3371654000000002E-15</v>
      </c>
      <c r="HB46" s="72">
        <v>5.7465320000000003E-14</v>
      </c>
      <c r="HC46" s="72">
        <v>9.7216120000000006E-13</v>
      </c>
      <c r="HD46" s="72">
        <v>1.6347201E-11</v>
      </c>
      <c r="HE46" s="72">
        <v>2.7417785000000002E-10</v>
      </c>
      <c r="HF46" s="72">
        <v>4.5900240000000003E-9</v>
      </c>
      <c r="HG46" s="72">
        <v>7.6665529999999996E-8</v>
      </c>
      <c r="HH46" s="72">
        <v>1.2760205E-6</v>
      </c>
      <c r="HI46" s="72">
        <v>2.111965E-5</v>
      </c>
      <c r="HJ46" s="72">
        <v>3.4648019999999999E-4</v>
      </c>
      <c r="HK46" s="72">
        <v>5.6062059999999999E-3</v>
      </c>
      <c r="HL46" s="72">
        <v>2.7357459000000001E-2</v>
      </c>
      <c r="HM46" s="72">
        <v>7.4935139999999997E-2</v>
      </c>
      <c r="HN46" s="72">
        <v>0.1478999</v>
      </c>
      <c r="HO46" s="72">
        <v>0.22803192</v>
      </c>
      <c r="HP46" s="72">
        <v>0.28443393</v>
      </c>
      <c r="HQ46" s="72">
        <v>0.29283700000000001</v>
      </c>
      <c r="HR46" s="72">
        <v>0.25605287999999998</v>
      </c>
      <c r="HS46" s="72">
        <v>0.18247986999999999</v>
      </c>
      <c r="HT46" s="72">
        <v>0.10378907</v>
      </c>
      <c r="HU46" s="72">
        <v>4.449521E-2</v>
      </c>
      <c r="HV46" s="72">
        <v>1.2452714E-2</v>
      </c>
      <c r="HW46" s="72">
        <v>1.3719324000000001E-3</v>
      </c>
      <c r="HX46" s="72">
        <v>8.2941390000000004E-5</v>
      </c>
      <c r="HY46" s="72">
        <v>5.0425450000000002E-6</v>
      </c>
      <c r="HZ46" s="72">
        <v>3.0779370000000001E-7</v>
      </c>
      <c r="IA46" s="72">
        <v>1.8840350000000001E-8</v>
      </c>
      <c r="IB46" s="72">
        <v>1.155502E-9</v>
      </c>
      <c r="IC46" s="72">
        <v>7.0964415000000002E-11</v>
      </c>
      <c r="ID46" s="72">
        <v>4.3621799999999999E-12</v>
      </c>
      <c r="IE46" s="72">
        <v>2.6829463999999998E-13</v>
      </c>
      <c r="IF46" s="72">
        <v>1.6506306E-14</v>
      </c>
      <c r="IG46" s="72">
        <v>1.01561E-15</v>
      </c>
      <c r="IH46" s="72">
        <v>6.2484769999999998E-17</v>
      </c>
      <c r="II46" s="72">
        <v>3.8435236999999998E-18</v>
      </c>
      <c r="IJ46" s="72">
        <v>2.3670267E-19</v>
      </c>
      <c r="IK46" s="72">
        <v>9.3938849999999997E-21</v>
      </c>
      <c r="IL46" s="72">
        <v>0</v>
      </c>
      <c r="IM46" s="72">
        <v>8.0684454000000006E-18</v>
      </c>
      <c r="IN46" s="72">
        <v>1.8307029000000001E-16</v>
      </c>
      <c r="IO46" s="72">
        <v>3.3371604999999999E-15</v>
      </c>
      <c r="IP46" s="72">
        <v>5.7465190000000002E-14</v>
      </c>
      <c r="IQ46" s="72">
        <v>9.72159E-13</v>
      </c>
      <c r="IR46" s="72">
        <v>1.6347169999999998E-11</v>
      </c>
      <c r="IS46" s="72">
        <v>2.7417726000000002E-10</v>
      </c>
      <c r="IT46" s="72">
        <v>4.5900130000000001E-9</v>
      </c>
      <c r="IU46" s="72">
        <v>7.6665316E-8</v>
      </c>
      <c r="IV46" s="72">
        <v>1.2760169E-6</v>
      </c>
      <c r="IW46" s="72">
        <v>2.1119598000000001E-5</v>
      </c>
      <c r="IX46" s="72">
        <v>3.4647933E-4</v>
      </c>
      <c r="IY46" s="72">
        <v>5.6061944999999998E-3</v>
      </c>
      <c r="IZ46" s="72">
        <v>2.7357418000000001E-2</v>
      </c>
      <c r="JA46" s="72">
        <v>7.4935059999999998E-2</v>
      </c>
      <c r="JB46" s="72">
        <v>0.14789972000000001</v>
      </c>
      <c r="JC46" s="72">
        <v>0.22803158000000001</v>
      </c>
      <c r="JD46" s="72">
        <v>0.2844334</v>
      </c>
      <c r="JE46" s="72">
        <v>0.29283633999999997</v>
      </c>
      <c r="JF46" s="72">
        <v>0.25605222999999999</v>
      </c>
      <c r="JG46" s="72">
        <v>0.18247937</v>
      </c>
      <c r="JH46" s="72">
        <v>0.10378881500000001</v>
      </c>
      <c r="JI46" s="72">
        <v>4.4495128000000002E-2</v>
      </c>
      <c r="JJ46" s="72">
        <v>1.2452701E-2</v>
      </c>
      <c r="JK46" s="72">
        <v>1.3719327E-3</v>
      </c>
      <c r="JL46" s="72">
        <v>8.2941405999999995E-5</v>
      </c>
      <c r="JM46" s="72">
        <v>5.0425450000000002E-6</v>
      </c>
      <c r="JN46" s="72">
        <v>3.0779364E-7</v>
      </c>
      <c r="JO46" s="72">
        <v>1.8840354999999999E-8</v>
      </c>
      <c r="JP46" s="72">
        <v>1.1555032E-9</v>
      </c>
      <c r="JQ46" s="72">
        <v>7.0964459999999996E-11</v>
      </c>
      <c r="JR46" s="72">
        <v>4.3621715999999999E-12</v>
      </c>
      <c r="JS46" s="72">
        <v>2.6829350000000001E-13</v>
      </c>
      <c r="JT46" s="72">
        <v>1.6506257999999999E-14</v>
      </c>
      <c r="JU46" s="72">
        <v>1.0156098E-15</v>
      </c>
      <c r="JV46" s="72">
        <v>6.2484670000000004E-17</v>
      </c>
      <c r="JW46" s="72">
        <v>3.8435162000000003E-18</v>
      </c>
      <c r="JX46" s="72">
        <v>2.367022E-19</v>
      </c>
      <c r="JY46" s="72">
        <v>9.3938644999999994E-21</v>
      </c>
      <c r="JZ46" s="72">
        <v>0</v>
      </c>
      <c r="KA46" s="72">
        <v>8.0684279999999996E-18</v>
      </c>
      <c r="KB46" s="72">
        <v>1.8306994999999999E-16</v>
      </c>
      <c r="KC46" s="72">
        <v>3.3371539999999999E-15</v>
      </c>
      <c r="KD46" s="72">
        <v>5.7465069999999998E-14</v>
      </c>
      <c r="KE46" s="72">
        <v>9.7215730000000003E-13</v>
      </c>
      <c r="KF46" s="72">
        <v>1.6347135000000001E-11</v>
      </c>
      <c r="KG46" s="72">
        <v>2.7417679999999999E-10</v>
      </c>
      <c r="KH46" s="72">
        <v>4.5900080000000001E-9</v>
      </c>
      <c r="KI46" s="72">
        <v>7.6665200000000003E-8</v>
      </c>
      <c r="KJ46" s="72">
        <v>1.2760146E-6</v>
      </c>
      <c r="KK46" s="72">
        <v>2.1119560000000001E-5</v>
      </c>
      <c r="KL46" s="72">
        <v>3.4647877000000001E-4</v>
      </c>
      <c r="KM46" s="72">
        <v>5.6061840000000002E-3</v>
      </c>
      <c r="KN46" s="72">
        <v>2.7357356999999999E-2</v>
      </c>
      <c r="KO46" s="72">
        <v>7.4934899999999999E-2</v>
      </c>
      <c r="KP46" s="72">
        <v>0.14789942</v>
      </c>
      <c r="KQ46" s="72">
        <v>0.22803116000000001</v>
      </c>
      <c r="KR46" s="72">
        <v>0.28443298</v>
      </c>
      <c r="KS46" s="72">
        <v>0.29283598</v>
      </c>
      <c r="KT46" s="72">
        <v>0.25605187000000001</v>
      </c>
      <c r="KU46" s="72">
        <v>0.18247914000000001</v>
      </c>
      <c r="KV46" s="72">
        <v>0.10378872</v>
      </c>
      <c r="KW46" s="72">
        <v>4.4495087000000003E-2</v>
      </c>
      <c r="KX46" s="72">
        <v>1.2452695499999999E-2</v>
      </c>
      <c r="KY46" s="72">
        <v>1.3719352E-3</v>
      </c>
      <c r="KZ46" s="72">
        <v>8.2941570000000004E-5</v>
      </c>
      <c r="LA46" s="72">
        <v>5.0425539999999998E-6</v>
      </c>
      <c r="LB46" s="72">
        <v>3.0779389999999999E-7</v>
      </c>
      <c r="LC46" s="72">
        <v>1.8840350000000001E-8</v>
      </c>
      <c r="LD46" s="72">
        <v>1.1555027E-9</v>
      </c>
      <c r="LE46" s="72">
        <v>7.0964509999999999E-11</v>
      </c>
      <c r="LF46" s="72">
        <v>4.3621799999999999E-12</v>
      </c>
      <c r="LG46" s="72">
        <v>2.6829374000000002E-13</v>
      </c>
      <c r="LH46" s="72">
        <v>1.6506257999999999E-14</v>
      </c>
      <c r="LI46" s="72">
        <v>1.0156100999999999E-15</v>
      </c>
      <c r="LJ46" s="72">
        <v>6.2484634999999998E-17</v>
      </c>
      <c r="LK46" s="72">
        <v>3.8435162000000003E-18</v>
      </c>
      <c r="LL46" s="72">
        <v>2.3670214999999999E-19</v>
      </c>
      <c r="LM46" s="72">
        <v>9.3938620000000005E-21</v>
      </c>
      <c r="LN46" s="72">
        <v>0</v>
      </c>
      <c r="LO46" s="72">
        <v>8.0684159999999993E-18</v>
      </c>
      <c r="LP46" s="72">
        <v>1.8306960000000001E-16</v>
      </c>
      <c r="LQ46" s="72">
        <v>3.3371465E-15</v>
      </c>
      <c r="LR46" s="72">
        <v>5.7464960000000005E-14</v>
      </c>
      <c r="LS46" s="72">
        <v>9.7215539999999994E-13</v>
      </c>
      <c r="LT46" s="72">
        <v>1.6347111E-11</v>
      </c>
      <c r="LU46" s="72">
        <v>2.7417643E-10</v>
      </c>
      <c r="LV46" s="72">
        <v>4.590005E-9</v>
      </c>
      <c r="LW46" s="72">
        <v>7.6665179999999996E-8</v>
      </c>
      <c r="LX46" s="72">
        <v>1.2760145E-6</v>
      </c>
      <c r="LY46" s="72">
        <v>2.1119546999999999E-5</v>
      </c>
      <c r="LZ46" s="72">
        <v>3.4647857E-4</v>
      </c>
      <c r="MA46" s="72">
        <v>5.606181E-3</v>
      </c>
      <c r="MB46" s="72">
        <v>2.7357329E-2</v>
      </c>
      <c r="MC46" s="72">
        <v>7.4934799999999996E-2</v>
      </c>
      <c r="MD46" s="72">
        <v>0.14789921</v>
      </c>
      <c r="ME46" s="72">
        <v>0.22803087999999999</v>
      </c>
      <c r="MF46" s="72">
        <v>0.28443262000000002</v>
      </c>
      <c r="MG46" s="72">
        <v>0.29283565</v>
      </c>
      <c r="MH46" s="72">
        <v>0.25605169999999999</v>
      </c>
      <c r="MI46" s="72">
        <v>0.18247912999999999</v>
      </c>
      <c r="MJ46" s="72">
        <v>0.10378873</v>
      </c>
      <c r="MK46" s="72">
        <v>4.4495128000000002E-2</v>
      </c>
      <c r="ML46" s="72">
        <v>1.2452722499999999E-2</v>
      </c>
      <c r="MM46" s="72">
        <v>1.3719400000000001E-3</v>
      </c>
      <c r="MN46" s="72">
        <v>8.294191E-5</v>
      </c>
      <c r="MO46" s="72">
        <v>5.0425764999999997E-6</v>
      </c>
      <c r="MP46" s="72">
        <v>3.0779512000000002E-7</v>
      </c>
      <c r="MQ46" s="72">
        <v>1.8840398E-8</v>
      </c>
      <c r="MR46" s="72">
        <v>1.1555042000000001E-9</v>
      </c>
      <c r="MS46" s="72">
        <v>7.0964619999999998E-11</v>
      </c>
      <c r="MT46" s="72">
        <v>4.3621930000000001E-12</v>
      </c>
      <c r="MU46" s="72">
        <v>2.6829501999999999E-13</v>
      </c>
      <c r="MV46" s="72">
        <v>1.6506327999999999E-14</v>
      </c>
      <c r="MW46" s="72">
        <v>1.0156132999999999E-15</v>
      </c>
      <c r="MX46" s="72">
        <v>6.248476E-17</v>
      </c>
      <c r="MY46" s="72">
        <v>3.8435257000000003E-18</v>
      </c>
      <c r="MZ46" s="72">
        <v>2.3670279999999998E-19</v>
      </c>
      <c r="NA46" s="72">
        <v>9.393887E-21</v>
      </c>
      <c r="NB46" s="72">
        <v>0</v>
      </c>
      <c r="NC46" s="72">
        <v>8.0683783999999994E-18</v>
      </c>
      <c r="ND46" s="72">
        <v>1.8306881E-16</v>
      </c>
      <c r="NE46" s="72">
        <v>3.3371319999999999E-15</v>
      </c>
      <c r="NF46" s="72">
        <v>5.7464713999999999E-14</v>
      </c>
      <c r="NG46" s="72">
        <v>9.721513E-13</v>
      </c>
      <c r="NH46" s="72">
        <v>1.6347033E-11</v>
      </c>
      <c r="NI46" s="72">
        <v>2.7417510000000002E-10</v>
      </c>
      <c r="NJ46" s="72">
        <v>4.5899795000000002E-9</v>
      </c>
      <c r="NK46" s="72">
        <v>7.6664810000000004E-8</v>
      </c>
      <c r="NL46" s="72">
        <v>1.276009E-6</v>
      </c>
      <c r="NM46" s="72">
        <v>2.1119479999999999E-5</v>
      </c>
      <c r="NN46" s="72">
        <v>3.4647734999999999E-4</v>
      </c>
      <c r="NO46" s="72">
        <v>5.6061610000000001E-3</v>
      </c>
      <c r="NP46" s="72">
        <v>2.7357263E-2</v>
      </c>
      <c r="NQ46" s="72">
        <v>7.4934654000000003E-2</v>
      </c>
      <c r="NR46" s="72">
        <v>0.14789905</v>
      </c>
      <c r="NS46" s="72">
        <v>0.22803074000000001</v>
      </c>
      <c r="NT46" s="72">
        <v>0.28443265000000001</v>
      </c>
      <c r="NU46" s="72">
        <v>0.29283577</v>
      </c>
      <c r="NV46" s="72">
        <v>0.25605187000000001</v>
      </c>
      <c r="NW46" s="72">
        <v>0.18247922999999999</v>
      </c>
      <c r="NX46" s="72">
        <v>0.10378887000000001</v>
      </c>
      <c r="NY46" s="72">
        <v>4.4495206000000002E-2</v>
      </c>
      <c r="NZ46" s="72">
        <v>1.2452744E-2</v>
      </c>
      <c r="OA46" s="72">
        <v>1.3719437000000001E-3</v>
      </c>
      <c r="OB46" s="72">
        <v>8.2942110000000001E-5</v>
      </c>
      <c r="OC46" s="72">
        <v>5.0425883000000001E-6</v>
      </c>
      <c r="OD46" s="72">
        <v>3.0779593999999998E-7</v>
      </c>
      <c r="OE46" s="72">
        <v>1.884045E-8</v>
      </c>
      <c r="OF46" s="72">
        <v>1.1555066E-9</v>
      </c>
      <c r="OG46" s="72">
        <v>7.0964685999999997E-11</v>
      </c>
      <c r="OH46" s="72">
        <v>4.3622000000000001E-12</v>
      </c>
      <c r="OI46" s="72">
        <v>2.6829578000000001E-13</v>
      </c>
      <c r="OJ46" s="72">
        <v>1.6506381999999999E-14</v>
      </c>
      <c r="OK46" s="72">
        <v>1.0156159000000001E-15</v>
      </c>
      <c r="OL46" s="72">
        <v>6.2484885999999997E-17</v>
      </c>
      <c r="OM46" s="72">
        <v>3.8435335999999999E-18</v>
      </c>
      <c r="ON46" s="72">
        <v>2.3670331999999999E-19</v>
      </c>
      <c r="OO46" s="72">
        <v>9.3939080000000004E-21</v>
      </c>
      <c r="OP46" s="72">
        <v>0</v>
      </c>
      <c r="OQ46" s="72">
        <v>8.0683444999999995E-18</v>
      </c>
      <c r="OR46" s="72">
        <v>1.8306795000000001E-16</v>
      </c>
      <c r="OS46" s="72">
        <v>3.3371185999999999E-15</v>
      </c>
      <c r="OT46" s="72">
        <v>5.7464503999999999E-14</v>
      </c>
      <c r="OU46" s="72">
        <v>9.7214760000000008E-13</v>
      </c>
      <c r="OV46" s="72">
        <v>1.6346978000000001E-11</v>
      </c>
      <c r="OW46" s="72">
        <v>2.7417399999999998E-10</v>
      </c>
      <c r="OX46" s="72">
        <v>4.5899625999999997E-9</v>
      </c>
      <c r="OY46" s="72">
        <v>7.6664533999999996E-8</v>
      </c>
      <c r="OZ46" s="72">
        <v>1.2760045E-6</v>
      </c>
      <c r="PA46" s="72">
        <v>2.1119404000000001E-5</v>
      </c>
      <c r="PB46" s="72">
        <v>3.4647646999999999E-4</v>
      </c>
      <c r="PC46" s="72">
        <v>5.6061517E-3</v>
      </c>
      <c r="PD46" s="72">
        <v>2.7357240000000001E-2</v>
      </c>
      <c r="PE46" s="72">
        <v>7.4934619999999993E-2</v>
      </c>
      <c r="PF46" s="72">
        <v>0.14789899000000001</v>
      </c>
      <c r="PG46" s="72">
        <v>0.22803076999999999</v>
      </c>
      <c r="PH46" s="72">
        <v>0.28443274000000002</v>
      </c>
      <c r="PI46" s="72">
        <v>0.29283586</v>
      </c>
      <c r="PJ46" s="72">
        <v>0.25605201999999999</v>
      </c>
      <c r="PK46" s="72">
        <v>0.18247943</v>
      </c>
      <c r="PL46" s="72">
        <v>0.103788994</v>
      </c>
      <c r="PM46" s="72">
        <v>4.4495262000000001E-2</v>
      </c>
      <c r="PN46" s="72">
        <v>1.2452764999999999E-2</v>
      </c>
      <c r="PO46" s="72">
        <v>1.3719464999999999E-3</v>
      </c>
      <c r="PP46" s="72">
        <v>8.2942229999999995E-5</v>
      </c>
      <c r="PQ46" s="72">
        <v>5.0425941999999999E-6</v>
      </c>
      <c r="PR46" s="72">
        <v>3.0779643000000001E-7</v>
      </c>
      <c r="PS46" s="72">
        <v>1.8840494000000001E-8</v>
      </c>
      <c r="PT46" s="72">
        <v>1.1555100000000001E-9</v>
      </c>
      <c r="PU46" s="72">
        <v>7.0964909999999997E-11</v>
      </c>
      <c r="PV46" s="72">
        <v>4.3622106999999998E-12</v>
      </c>
      <c r="PW46" s="72">
        <v>2.6829634000000001E-13</v>
      </c>
      <c r="PX46" s="72">
        <v>1.6506415999999999E-14</v>
      </c>
      <c r="PY46" s="72">
        <v>1.0156177999999999E-15</v>
      </c>
      <c r="PZ46" s="72">
        <v>6.2485005000000005E-17</v>
      </c>
      <c r="QA46" s="72">
        <v>3.8435419999999999E-18</v>
      </c>
      <c r="QB46" s="72">
        <v>2.3670375999999999E-19</v>
      </c>
      <c r="QC46" s="72">
        <v>9.3939234999999999E-21</v>
      </c>
      <c r="QD46" s="72">
        <v>0</v>
      </c>
      <c r="QE46" s="72">
        <v>8.0682915999999996E-18</v>
      </c>
      <c r="QF46" s="72">
        <v>1.8306670000000001E-16</v>
      </c>
      <c r="QG46" s="72">
        <v>3.3370953000000002E-15</v>
      </c>
      <c r="QH46" s="72">
        <v>5.7464109999999994E-14</v>
      </c>
      <c r="QI46" s="72">
        <v>9.7214130000000008E-13</v>
      </c>
      <c r="QJ46" s="72">
        <v>1.6346873999999999E-11</v>
      </c>
      <c r="QK46" s="72">
        <v>2.7417238E-10</v>
      </c>
      <c r="QL46" s="72">
        <v>4.5899333000000003E-9</v>
      </c>
      <c r="QM46" s="72">
        <v>7.6664040000000004E-8</v>
      </c>
      <c r="QN46" s="72">
        <v>1.2759967E-6</v>
      </c>
      <c r="QO46" s="72">
        <v>2.1119276000000001E-5</v>
      </c>
      <c r="QP46" s="72">
        <v>3.4647455000000001E-4</v>
      </c>
      <c r="QQ46" s="72">
        <v>5.6061289999999996E-3</v>
      </c>
      <c r="QR46" s="72">
        <v>2.7357223999999999E-2</v>
      </c>
      <c r="QS46" s="72">
        <v>7.4934639999999997E-2</v>
      </c>
      <c r="QT46" s="72">
        <v>0.14789905</v>
      </c>
      <c r="QU46" s="72">
        <v>0.22803092</v>
      </c>
      <c r="QV46" s="72">
        <v>0.28443304000000003</v>
      </c>
      <c r="QW46" s="72">
        <v>0.29283621999999998</v>
      </c>
      <c r="QX46" s="72">
        <v>0.25605236999999997</v>
      </c>
      <c r="QY46" s="72">
        <v>0.18247968000000001</v>
      </c>
      <c r="QZ46" s="72">
        <v>0.10378912</v>
      </c>
      <c r="RA46" s="72">
        <v>4.4495314000000001E-2</v>
      </c>
      <c r="RB46" s="72">
        <v>1.2452777999999999E-2</v>
      </c>
      <c r="RC46" s="72">
        <v>1.3719477999999999E-3</v>
      </c>
      <c r="RD46" s="72">
        <v>8.2942279999999999E-5</v>
      </c>
      <c r="RE46" s="72">
        <v>5.0425965000000002E-6</v>
      </c>
      <c r="RF46" s="72">
        <v>3.0779659999999999E-7</v>
      </c>
      <c r="RG46" s="72">
        <v>1.8840518000000002E-8</v>
      </c>
      <c r="RH46" s="72">
        <v>1.1555129E-9</v>
      </c>
      <c r="RI46" s="72">
        <v>7.0965129999999995E-11</v>
      </c>
      <c r="RJ46" s="72">
        <v>4.3622237000000001E-12</v>
      </c>
      <c r="RK46" s="72">
        <v>2.6829697000000001E-13</v>
      </c>
      <c r="RL46" s="72">
        <v>1.6506446E-14</v>
      </c>
      <c r="RM46" s="72">
        <v>1.0156195E-15</v>
      </c>
      <c r="RN46" s="72">
        <v>6.2485150000000004E-17</v>
      </c>
      <c r="RO46" s="72">
        <v>3.8435525999999998E-18</v>
      </c>
      <c r="RP46" s="72">
        <v>2.3670431999999999E-19</v>
      </c>
      <c r="RQ46" s="72">
        <v>9.3939470000000007E-21</v>
      </c>
      <c r="RR46" s="72">
        <v>0</v>
      </c>
      <c r="RS46" s="72">
        <v>8.0682789999999999E-18</v>
      </c>
      <c r="RT46" s="72">
        <v>1.8306645000000001E-16</v>
      </c>
      <c r="RU46" s="72">
        <v>3.3370890000000001E-15</v>
      </c>
      <c r="RV46" s="72">
        <v>5.7463996000000002E-14</v>
      </c>
      <c r="RW46" s="72">
        <v>9.7213950000000005E-13</v>
      </c>
      <c r="RX46" s="72">
        <v>1.6346850000000001E-11</v>
      </c>
      <c r="RY46" s="72">
        <v>2.7417207000000001E-10</v>
      </c>
      <c r="RZ46" s="72">
        <v>4.5899300000000001E-9</v>
      </c>
      <c r="SA46" s="72">
        <v>7.6663960000000005E-8</v>
      </c>
      <c r="SB46" s="72">
        <v>1.2759946E-6</v>
      </c>
      <c r="SC46" s="72">
        <v>2.1119244E-5</v>
      </c>
      <c r="SD46" s="72">
        <v>3.4647399999999999E-4</v>
      </c>
      <c r="SE46" s="72">
        <v>5.6061167000000002E-3</v>
      </c>
      <c r="SF46" s="72">
        <v>2.7357179999999998E-2</v>
      </c>
      <c r="SG46" s="72">
        <v>7.4934593999999993E-2</v>
      </c>
      <c r="SH46" s="72">
        <v>0.14789902999999999</v>
      </c>
      <c r="SI46" s="72">
        <v>0.22803090000000001</v>
      </c>
      <c r="SJ46" s="72">
        <v>0.28443299999999999</v>
      </c>
      <c r="SK46" s="72">
        <v>0.29283633999999997</v>
      </c>
      <c r="SL46" s="72">
        <v>0.25605245999999998</v>
      </c>
      <c r="SM46" s="72">
        <v>0.18247975</v>
      </c>
      <c r="SN46" s="72">
        <v>0.103789166</v>
      </c>
      <c r="SO46" s="72">
        <v>4.4495314000000001E-2</v>
      </c>
      <c r="SP46" s="72">
        <v>1.2452771E-2</v>
      </c>
      <c r="SQ46" s="72">
        <v>1.371946E-3</v>
      </c>
      <c r="SR46" s="72">
        <v>8.2942160000000004E-5</v>
      </c>
      <c r="SS46" s="72">
        <v>5.0425899999999999E-6</v>
      </c>
      <c r="ST46" s="72">
        <v>3.0779620000000002E-7</v>
      </c>
      <c r="SU46" s="72">
        <v>1.8840489999999999E-8</v>
      </c>
      <c r="SV46" s="72">
        <v>1.1555120000000001E-9</v>
      </c>
      <c r="SW46" s="72">
        <v>7.0965129999999995E-11</v>
      </c>
      <c r="SX46" s="72">
        <v>4.3622259999999998E-12</v>
      </c>
      <c r="SY46" s="72">
        <v>2.6829697000000001E-13</v>
      </c>
      <c r="SZ46" s="72">
        <v>1.6506429999999999E-14</v>
      </c>
      <c r="TA46" s="72">
        <v>1.0156181000000001E-15</v>
      </c>
      <c r="TB46" s="72">
        <v>6.2485090000000002E-17</v>
      </c>
      <c r="TC46" s="72">
        <v>3.8435497000000002E-18</v>
      </c>
      <c r="TD46" s="72">
        <v>2.3670416999999999E-19</v>
      </c>
      <c r="TE46" s="72">
        <v>9.3939399999999995E-21</v>
      </c>
      <c r="TF46" s="72">
        <v>0</v>
      </c>
      <c r="TG46" s="72">
        <v>8.0682470000000001E-18</v>
      </c>
      <c r="TH46" s="72">
        <v>1.8306575000000001E-16</v>
      </c>
      <c r="TI46" s="72">
        <v>3.3370791999999999E-15</v>
      </c>
      <c r="TJ46" s="72">
        <v>5.7463825999999995E-14</v>
      </c>
      <c r="TK46" s="72">
        <v>9.7213710000000008E-13</v>
      </c>
      <c r="TL46" s="72">
        <v>1.6346804E-11</v>
      </c>
      <c r="TM46" s="72">
        <v>2.7417123999999999E-10</v>
      </c>
      <c r="TN46" s="72">
        <v>4.5899181999999996E-9</v>
      </c>
      <c r="TO46" s="72">
        <v>7.6663795000000002E-8</v>
      </c>
      <c r="TP46" s="72">
        <v>1.2759921000000001E-6</v>
      </c>
      <c r="TQ46" s="72">
        <v>2.1119198000000001E-5</v>
      </c>
      <c r="TR46" s="72">
        <v>3.4647319999999999E-4</v>
      </c>
      <c r="TS46" s="72">
        <v>5.6061056000000003E-3</v>
      </c>
      <c r="TT46" s="72">
        <v>2.7357171999999999E-2</v>
      </c>
      <c r="TU46" s="72">
        <v>7.4934619999999993E-2</v>
      </c>
      <c r="TV46" s="72">
        <v>0.14789917999999999</v>
      </c>
      <c r="TW46" s="72">
        <v>0.22803108</v>
      </c>
      <c r="TX46" s="72">
        <v>0.28443328000000001</v>
      </c>
      <c r="TY46" s="72">
        <v>0.2928365</v>
      </c>
      <c r="TZ46" s="72">
        <v>0.25605260000000002</v>
      </c>
      <c r="UA46" s="72">
        <v>0.1824799</v>
      </c>
      <c r="UB46" s="72">
        <v>0.10378923</v>
      </c>
      <c r="UC46" s="72">
        <v>4.4495326000000002E-2</v>
      </c>
      <c r="UD46" s="72">
        <v>1.2452774E-2</v>
      </c>
      <c r="UE46" s="72">
        <v>1.3719463000000001E-3</v>
      </c>
      <c r="UF46" s="72">
        <v>8.2942249999999997E-5</v>
      </c>
      <c r="UG46" s="72">
        <v>5.0425973999999997E-6</v>
      </c>
      <c r="UH46" s="72">
        <v>3.0779668000000002E-7</v>
      </c>
      <c r="UI46" s="72">
        <v>1.8840519999999999E-8</v>
      </c>
      <c r="UJ46" s="72">
        <v>1.1555137E-9</v>
      </c>
      <c r="UK46" s="72">
        <v>7.0965234000000003E-11</v>
      </c>
      <c r="UL46" s="72">
        <v>4.3622337000000002E-12</v>
      </c>
      <c r="UM46" s="72">
        <v>2.6829739999999999E-13</v>
      </c>
      <c r="UN46" s="72">
        <v>1.6506455000000001E-14</v>
      </c>
      <c r="UO46" s="72">
        <v>1.0156194E-15</v>
      </c>
      <c r="UP46" s="72">
        <v>6.248517E-17</v>
      </c>
      <c r="UQ46" s="72">
        <v>3.8435547E-18</v>
      </c>
      <c r="UR46" s="72">
        <v>2.3670445000000001E-19</v>
      </c>
      <c r="US46" s="72">
        <v>9.393952E-21</v>
      </c>
      <c r="UT46" s="72">
        <v>0</v>
      </c>
      <c r="UU46" s="72">
        <v>8.0682590000000004E-18</v>
      </c>
      <c r="UV46" s="72">
        <v>1.8306603000000001E-16</v>
      </c>
      <c r="UW46" s="72">
        <v>3.3370819999999998E-15</v>
      </c>
      <c r="UX46" s="72">
        <v>5.7463850000000003E-14</v>
      </c>
      <c r="UY46" s="72">
        <v>9.7213719999999993E-13</v>
      </c>
      <c r="UZ46" s="72">
        <v>1.6346805999999998E-11</v>
      </c>
      <c r="VA46" s="72">
        <v>2.7417113000000001E-10</v>
      </c>
      <c r="VB46" s="72">
        <v>4.5899155999999996E-9</v>
      </c>
      <c r="VC46" s="72">
        <v>7.666378E-8</v>
      </c>
      <c r="VD46" s="72">
        <v>1.2759921000000001E-6</v>
      </c>
      <c r="VE46" s="72">
        <v>2.1119206999999998E-5</v>
      </c>
      <c r="VF46" s="72">
        <v>3.4647341999999998E-4</v>
      </c>
      <c r="VG46" s="72">
        <v>5.6061093000000003E-3</v>
      </c>
      <c r="VH46" s="72">
        <v>2.7357195000000001E-2</v>
      </c>
      <c r="VI46" s="72">
        <v>7.4934669999999995E-2</v>
      </c>
      <c r="VJ46" s="72">
        <v>0.14789921</v>
      </c>
      <c r="VK46" s="72">
        <v>0.22803116000000001</v>
      </c>
      <c r="VL46" s="72">
        <v>0.2844333</v>
      </c>
      <c r="VM46" s="72">
        <v>0.29283646000000002</v>
      </c>
      <c r="VN46" s="72">
        <v>0.25605260000000002</v>
      </c>
      <c r="VO46" s="72">
        <v>0.18247986999999999</v>
      </c>
      <c r="VP46" s="72">
        <v>0.103789195</v>
      </c>
      <c r="VQ46" s="72">
        <v>4.4495300000000002E-2</v>
      </c>
      <c r="VR46" s="72">
        <v>1.2452759000000001E-2</v>
      </c>
      <c r="VS46" s="72">
        <v>1.3719429E-3</v>
      </c>
      <c r="VT46" s="72">
        <v>8.2942089999999999E-5</v>
      </c>
      <c r="VU46" s="72">
        <v>5.0425899999999999E-6</v>
      </c>
      <c r="VV46" s="72">
        <v>3.0779647999999998E-7</v>
      </c>
      <c r="VW46" s="72">
        <v>1.8840517000000001E-8</v>
      </c>
      <c r="VX46" s="72">
        <v>1.1555135E-9</v>
      </c>
      <c r="VY46" s="72">
        <v>7.0965210000000002E-11</v>
      </c>
      <c r="VZ46" s="72">
        <v>4.3622314999999997E-12</v>
      </c>
      <c r="WA46" s="72">
        <v>2.6829735000000001E-13</v>
      </c>
      <c r="WB46" s="72">
        <v>1.6506450999999999E-14</v>
      </c>
      <c r="WC46" s="72">
        <v>1.0156194E-15</v>
      </c>
      <c r="WD46" s="72">
        <v>6.2485179999999998E-17</v>
      </c>
      <c r="WE46" s="72">
        <v>3.8435542999999999E-18</v>
      </c>
      <c r="WF46" s="72">
        <v>2.3670434999999999E-19</v>
      </c>
      <c r="WG46" s="72">
        <v>9.3939509999999998E-21</v>
      </c>
      <c r="WH46" s="72">
        <v>0</v>
      </c>
      <c r="WI46" s="72">
        <v>8.0682949999999998E-18</v>
      </c>
      <c r="WJ46" s="72">
        <v>1.830669E-16</v>
      </c>
      <c r="WK46" s="72">
        <v>3.3370987E-15</v>
      </c>
      <c r="WL46" s="72">
        <v>5.7464144999999994E-14</v>
      </c>
      <c r="WM46" s="72">
        <v>9.7214130000000008E-13</v>
      </c>
      <c r="WN46" s="72">
        <v>1.6346874999999999E-11</v>
      </c>
      <c r="WO46" s="72">
        <v>2.7417243000000001E-10</v>
      </c>
      <c r="WP46" s="72">
        <v>4.5899369999999998E-9</v>
      </c>
      <c r="WQ46" s="72">
        <v>7.6664120000000003E-8</v>
      </c>
      <c r="WR46" s="72">
        <v>1.2759975E-6</v>
      </c>
      <c r="WS46" s="72">
        <v>2.1119291000000002E-5</v>
      </c>
      <c r="WT46" s="72">
        <v>3.4647473E-4</v>
      </c>
      <c r="WU46" s="72">
        <v>5.6061269999999998E-3</v>
      </c>
      <c r="WV46" s="72">
        <v>2.7357260000000001E-2</v>
      </c>
      <c r="WW46" s="72">
        <v>7.4934819999999999E-2</v>
      </c>
      <c r="WX46" s="72">
        <v>0.14789951000000001</v>
      </c>
      <c r="WY46" s="72">
        <v>0.22803149</v>
      </c>
      <c r="WZ46" s="72">
        <v>0.28443353999999998</v>
      </c>
      <c r="XA46" s="72">
        <v>0.2928366</v>
      </c>
      <c r="XB46" s="72">
        <v>0.25605264</v>
      </c>
      <c r="XC46" s="72">
        <v>0.18247980999999999</v>
      </c>
      <c r="XD46" s="72">
        <v>0.103789136</v>
      </c>
      <c r="XE46" s="72">
        <v>4.4495277E-2</v>
      </c>
      <c r="XF46" s="72">
        <v>1.2452749000000001E-2</v>
      </c>
      <c r="XG46" s="72">
        <v>1.371943E-3</v>
      </c>
      <c r="XH46" s="72">
        <v>8.2942089999999999E-5</v>
      </c>
      <c r="XI46" s="72">
        <v>5.0425929999999998E-6</v>
      </c>
      <c r="XJ46" s="72">
        <v>3.0779682E-7</v>
      </c>
      <c r="XK46" s="72">
        <v>1.8840545E-8</v>
      </c>
      <c r="XL46" s="72">
        <v>1.155515E-9</v>
      </c>
      <c r="XM46" s="72">
        <v>7.0965280000000004E-11</v>
      </c>
      <c r="XN46" s="72">
        <v>4.3622340000000004E-12</v>
      </c>
      <c r="XO46" s="72">
        <v>2.6829739999999999E-13</v>
      </c>
      <c r="XP46" s="72">
        <v>1.6506455000000001E-14</v>
      </c>
      <c r="XQ46" s="72">
        <v>1.0156196E-15</v>
      </c>
      <c r="XR46" s="72">
        <v>6.2485210000000005E-17</v>
      </c>
      <c r="XS46" s="72">
        <v>3.843556E-18</v>
      </c>
      <c r="XT46" s="72">
        <v>2.3670443E-19</v>
      </c>
      <c r="XU46" s="72">
        <v>9.3939550000000005E-21</v>
      </c>
      <c r="XV46" s="72">
        <v>0</v>
      </c>
      <c r="XW46" s="72">
        <v>8.0683410000000004E-18</v>
      </c>
      <c r="XX46" s="72">
        <v>1.8306789999999999E-16</v>
      </c>
      <c r="XY46" s="72">
        <v>3.3371163E-15</v>
      </c>
      <c r="XZ46" s="72">
        <v>5.7464484000000003E-14</v>
      </c>
      <c r="YA46" s="72">
        <v>9.7214769999999994E-13</v>
      </c>
      <c r="YB46" s="72">
        <v>1.6346979999999999E-11</v>
      </c>
      <c r="YC46" s="72">
        <v>2.7417384999999998E-10</v>
      </c>
      <c r="YD46" s="72">
        <v>4.5899545999999997E-9</v>
      </c>
      <c r="YE46" s="72">
        <v>7.6664329999999997E-8</v>
      </c>
      <c r="YF46" s="72">
        <v>1.2760006E-6</v>
      </c>
      <c r="YG46" s="72">
        <v>2.1119350999999999E-5</v>
      </c>
      <c r="YH46" s="72">
        <v>3.4647566000000002E-4</v>
      </c>
      <c r="YI46" s="72">
        <v>5.6061410000000002E-3</v>
      </c>
      <c r="YJ46" s="72">
        <v>2.7357302999999999E-2</v>
      </c>
      <c r="YK46" s="72">
        <v>7.4934915000000005E-2</v>
      </c>
      <c r="YL46" s="72">
        <v>0.14789972000000001</v>
      </c>
      <c r="YM46" s="72">
        <v>0.22803192</v>
      </c>
      <c r="YN46" s="72">
        <v>0.28443414</v>
      </c>
      <c r="YO46" s="72">
        <v>0.29283720000000002</v>
      </c>
      <c r="YP46" s="72">
        <v>0.25605303000000001</v>
      </c>
      <c r="YQ46" s="72">
        <v>0.18248011</v>
      </c>
      <c r="YR46" s="72">
        <v>0.1037893</v>
      </c>
      <c r="YS46" s="72">
        <v>4.4495347999999997E-2</v>
      </c>
      <c r="YT46" s="72">
        <v>1.2452774E-2</v>
      </c>
      <c r="YU46" s="72">
        <v>1.3719461E-3</v>
      </c>
      <c r="YV46" s="72">
        <v>8.2942249999999997E-5</v>
      </c>
      <c r="YW46" s="72">
        <v>5.0426039999999999E-6</v>
      </c>
      <c r="YX46" s="72">
        <v>3.0779755999999998E-7</v>
      </c>
      <c r="YY46" s="72">
        <v>1.8840595E-8</v>
      </c>
      <c r="YZ46" s="72">
        <v>1.1555182E-9</v>
      </c>
      <c r="ZA46" s="72">
        <v>7.0965456000000002E-11</v>
      </c>
      <c r="ZB46" s="72">
        <v>4.3622427999999998E-12</v>
      </c>
      <c r="ZC46" s="72">
        <v>2.6829780000000002E-13</v>
      </c>
      <c r="ZD46" s="72">
        <v>1.6506473000000001E-14</v>
      </c>
      <c r="ZE46" s="72">
        <v>1.0156208E-15</v>
      </c>
      <c r="ZF46" s="72">
        <v>6.2485300000000001E-17</v>
      </c>
      <c r="ZG46" s="72">
        <v>3.8435605000000001E-18</v>
      </c>
      <c r="ZH46" s="72">
        <v>2.3670469999999999E-19</v>
      </c>
      <c r="ZI46" s="72">
        <v>9.3939699999999999E-21</v>
      </c>
      <c r="ZJ46" s="72">
        <v>0</v>
      </c>
      <c r="ZK46" s="72">
        <v>8.0683495000000001E-18</v>
      </c>
      <c r="ZL46" s="72">
        <v>1.8306808000000001E-16</v>
      </c>
      <c r="ZM46" s="72">
        <v>3.3371185999999999E-15</v>
      </c>
      <c r="ZN46" s="72">
        <v>5.7464449999999996E-14</v>
      </c>
      <c r="ZO46" s="72">
        <v>9.7214639999999999E-13</v>
      </c>
      <c r="ZP46" s="72">
        <v>1.6346958999999999E-11</v>
      </c>
      <c r="ZQ46" s="72">
        <v>2.7417384999999998E-10</v>
      </c>
      <c r="ZR46" s="72">
        <v>4.5899586000000001E-9</v>
      </c>
      <c r="ZS46" s="72">
        <v>7.6664434999999994E-8</v>
      </c>
      <c r="ZT46" s="72">
        <v>1.276003E-6</v>
      </c>
      <c r="ZU46" s="72">
        <v>2.1119366999999999E-5</v>
      </c>
      <c r="ZV46" s="72">
        <v>3.4647604000000002E-4</v>
      </c>
      <c r="ZW46" s="72">
        <v>5.6061456000000001E-3</v>
      </c>
      <c r="ZX46" s="72">
        <v>2.7357340000000001E-2</v>
      </c>
      <c r="ZY46" s="72">
        <v>7.4935033999999998E-2</v>
      </c>
      <c r="ZZ46" s="72">
        <v>0.14789996999999999</v>
      </c>
      <c r="AAA46" s="72">
        <v>0.22803229999999999</v>
      </c>
      <c r="AAB46" s="72">
        <v>0.28443459999999998</v>
      </c>
      <c r="AAC46" s="72">
        <v>0.29283765</v>
      </c>
      <c r="AAD46" s="72">
        <v>0.25605339999999999</v>
      </c>
      <c r="AAE46" s="72">
        <v>0.18248033999999999</v>
      </c>
      <c r="AAF46" s="72">
        <v>0.10378939</v>
      </c>
      <c r="AAG46" s="72">
        <v>4.4495393000000001E-2</v>
      </c>
      <c r="AAH46" s="72">
        <v>1.2452793E-2</v>
      </c>
      <c r="AAI46" s="72">
        <v>1.3719508000000001E-3</v>
      </c>
      <c r="AAJ46" s="72">
        <v>8.2942550000000004E-5</v>
      </c>
      <c r="AAK46" s="72">
        <v>5.0426200000000003E-6</v>
      </c>
      <c r="AAL46" s="72">
        <v>3.0779847E-7</v>
      </c>
      <c r="AAM46" s="72">
        <v>1.8840653000000002E-8</v>
      </c>
      <c r="AAN46" s="72">
        <v>1.1555222E-9</v>
      </c>
      <c r="AAO46" s="72">
        <v>7.0965689999999995E-11</v>
      </c>
      <c r="AAP46" s="72">
        <v>4.3622565999999997E-12</v>
      </c>
      <c r="AAQ46" s="72">
        <v>2.6829862E-13</v>
      </c>
      <c r="AAR46" s="72">
        <v>1.6506521999999999E-14</v>
      </c>
      <c r="AAS46" s="72">
        <v>1.0156238E-15</v>
      </c>
      <c r="AAT46" s="72">
        <v>6.2485474999999995E-17</v>
      </c>
      <c r="AAU46" s="72">
        <v>3.8435724999999997E-18</v>
      </c>
      <c r="AAV46" s="72">
        <v>2.3670550000000002E-19</v>
      </c>
      <c r="AAW46" s="72">
        <v>9.3940090000000002E-21</v>
      </c>
      <c r="AAX46" s="72">
        <v>0</v>
      </c>
      <c r="AAY46" s="72">
        <v>8.0683470000000006E-18</v>
      </c>
      <c r="AAZ46" s="72">
        <v>1.8306821000000001E-16</v>
      </c>
      <c r="ABA46" s="72">
        <v>3.3371260000000002E-15</v>
      </c>
      <c r="ABB46" s="72">
        <v>5.7464630000000001E-14</v>
      </c>
      <c r="ABC46" s="72">
        <v>9.7214979999999994E-13</v>
      </c>
      <c r="ABD46" s="72">
        <v>1.634701E-11</v>
      </c>
      <c r="ABE46" s="72">
        <v>2.7417466000000002E-10</v>
      </c>
      <c r="ABF46" s="72">
        <v>4.5899737E-9</v>
      </c>
      <c r="ABG46" s="72">
        <v>7.6664675999999995E-8</v>
      </c>
      <c r="ABH46" s="72">
        <v>1.2760062999999999E-6</v>
      </c>
      <c r="ABI46" s="72">
        <v>2.1119420000000001E-5</v>
      </c>
      <c r="ABJ46" s="72">
        <v>3.4647665000000003E-4</v>
      </c>
      <c r="ABK46" s="72">
        <v>5.6061549999999998E-3</v>
      </c>
      <c r="ABL46" s="72">
        <v>2.7357353000000001E-2</v>
      </c>
      <c r="ABM46" s="72">
        <v>7.4935033999999998E-2</v>
      </c>
      <c r="ABN46" s="72">
        <v>0.14789994000000001</v>
      </c>
      <c r="ABO46" s="72">
        <v>0.22803222000000001</v>
      </c>
      <c r="ABP46" s="72">
        <v>0.28443453000000002</v>
      </c>
      <c r="ABQ46" s="72">
        <v>0.29283765</v>
      </c>
      <c r="ABR46" s="72">
        <v>0.25605336000000001</v>
      </c>
      <c r="ABS46" s="72">
        <v>0.18248022999999999</v>
      </c>
      <c r="ABT46" s="72">
        <v>0.10378934400000001</v>
      </c>
      <c r="ABU46" s="72">
        <v>4.4495373999999997E-2</v>
      </c>
      <c r="ABV46" s="72">
        <v>1.2452796E-2</v>
      </c>
      <c r="ABW46" s="72">
        <v>1.3719528999999999E-3</v>
      </c>
      <c r="ABX46" s="72">
        <v>8.2942686000000003E-5</v>
      </c>
      <c r="ABY46" s="72">
        <v>5.0426270000000003E-6</v>
      </c>
      <c r="ABZ46" s="72">
        <v>3.0779872999999999E-7</v>
      </c>
      <c r="ACA46" s="72">
        <v>1.8840668E-8</v>
      </c>
      <c r="ACB46" s="72">
        <v>1.1555226E-9</v>
      </c>
      <c r="ACC46" s="72">
        <v>7.0965719999999999E-11</v>
      </c>
      <c r="ACD46" s="72">
        <v>4.3622565999999997E-12</v>
      </c>
      <c r="ACE46" s="72">
        <v>2.6829857000000002E-13</v>
      </c>
      <c r="ACF46" s="72">
        <v>1.6506510000000001E-14</v>
      </c>
      <c r="ACG46" s="72">
        <v>1.0156220999999999E-15</v>
      </c>
      <c r="ACH46" s="72">
        <v>6.2485300000000001E-17</v>
      </c>
      <c r="ACI46" s="72">
        <v>3.843556E-18</v>
      </c>
      <c r="ACJ46" s="72">
        <v>2.3670419999999999E-19</v>
      </c>
      <c r="ACK46" s="72">
        <v>9.3939574000000005E-21</v>
      </c>
      <c r="ACL46" s="72">
        <v>0</v>
      </c>
      <c r="ACM46" s="72">
        <v>8.0683060000000006E-18</v>
      </c>
      <c r="ACN46" s="72">
        <v>1.8306713000000001E-16</v>
      </c>
      <c r="ACO46" s="72">
        <v>3.3371006E-15</v>
      </c>
      <c r="ACP46" s="72">
        <v>5.7464124999999998E-14</v>
      </c>
      <c r="ACQ46" s="72">
        <v>9.7214130000000008E-13</v>
      </c>
      <c r="ACR46" s="72">
        <v>1.6346861000000001E-11</v>
      </c>
      <c r="ACS46" s="72">
        <v>2.7417194E-10</v>
      </c>
      <c r="ACT46" s="72">
        <v>4.5899253000000002E-9</v>
      </c>
      <c r="ACU46" s="72">
        <v>7.6663894999999994E-8</v>
      </c>
      <c r="ACV46" s="72">
        <v>1.2759947999999999E-6</v>
      </c>
      <c r="ACW46" s="72">
        <v>2.1119249999999999E-5</v>
      </c>
      <c r="ACX46" s="72">
        <v>3.4647410000000002E-4</v>
      </c>
      <c r="ACY46" s="72">
        <v>5.6061186000000004E-3</v>
      </c>
      <c r="ACZ46" s="72">
        <v>2.7357161000000001E-2</v>
      </c>
      <c r="ADA46" s="72">
        <v>7.4934470000000003E-2</v>
      </c>
      <c r="ADB46" s="72">
        <v>0.14789869999999999</v>
      </c>
      <c r="ADC46" s="72">
        <v>0.22803034999999999</v>
      </c>
      <c r="ADD46" s="72">
        <v>0.28443220000000002</v>
      </c>
      <c r="ADE46" s="72">
        <v>0.29283530000000002</v>
      </c>
      <c r="ADF46" s="72">
        <v>0.25605157000000001</v>
      </c>
      <c r="ADG46" s="72">
        <v>0.18247912999999999</v>
      </c>
      <c r="ADH46" s="72">
        <v>0.10378882</v>
      </c>
      <c r="ADI46" s="72">
        <v>4.4495184E-2</v>
      </c>
      <c r="ADJ46" s="72">
        <v>1.245276E-2</v>
      </c>
      <c r="ADK46" s="72">
        <v>1.3719540000000001E-3</v>
      </c>
      <c r="ADL46" s="72">
        <v>8.2942819999999996E-5</v>
      </c>
      <c r="ADM46" s="72">
        <v>5.0426343000000001E-6</v>
      </c>
      <c r="ADN46" s="72">
        <v>3.0779913000000001E-7</v>
      </c>
      <c r="ADO46" s="72">
        <v>1.8840674999999999E-8</v>
      </c>
      <c r="ADP46" s="72">
        <v>1.1555215E-9</v>
      </c>
      <c r="ADQ46" s="72">
        <v>7.0965509999999995E-11</v>
      </c>
      <c r="ADR46" s="72">
        <v>4.3622344999999999E-12</v>
      </c>
      <c r="ADS46" s="72">
        <v>2.6829662000000001E-13</v>
      </c>
      <c r="ADT46" s="72">
        <v>1.6506367000000001E-14</v>
      </c>
      <c r="ADU46" s="72">
        <v>1.0156132E-15</v>
      </c>
      <c r="ADV46" s="72">
        <v>6.2484866000000001E-17</v>
      </c>
      <c r="ADW46" s="72">
        <v>3.8435480000000001E-18</v>
      </c>
      <c r="ADX46" s="72">
        <v>2.3670562000000002E-19</v>
      </c>
      <c r="ADY46" s="72">
        <v>9.39398E-21</v>
      </c>
      <c r="ADZ46" s="77"/>
      <c r="AEA46" s="77"/>
      <c r="AEB46" s="77"/>
      <c r="AEC46" s="77"/>
      <c r="AED46" s="77"/>
      <c r="AEE46" s="111">
        <f t="shared" si="22"/>
        <v>41</v>
      </c>
      <c r="AEF46" s="121"/>
      <c r="AEG46" s="105">
        <f t="shared" ref="AEG46:AEP55" si="40">INDEX($F$6:$ADX$108,$B46,AEG$5)</f>
        <v>1.9872097E-21</v>
      </c>
      <c r="AEH46" s="105">
        <f t="shared" si="40"/>
        <v>1.9872091E-21</v>
      </c>
      <c r="AEI46" s="105">
        <f t="shared" si="40"/>
        <v>1.9872140000000001E-21</v>
      </c>
      <c r="AEJ46" s="105">
        <f t="shared" si="40"/>
        <v>1.9872119999999998E-21</v>
      </c>
      <c r="AEK46" s="105">
        <f t="shared" si="40"/>
        <v>1.9872066999999999E-21</v>
      </c>
      <c r="AEL46" s="105">
        <f t="shared" si="40"/>
        <v>1.9872015E-21</v>
      </c>
      <c r="AEM46" s="105">
        <f t="shared" si="40"/>
        <v>1.9871965999999999E-21</v>
      </c>
      <c r="AEN46" s="105">
        <f t="shared" si="40"/>
        <v>1.9871953999999998E-21</v>
      </c>
      <c r="AEO46" s="105">
        <f t="shared" si="40"/>
        <v>1.9872003999999999E-21</v>
      </c>
      <c r="AEP46" s="105">
        <f t="shared" si="40"/>
        <v>1.987204E-21</v>
      </c>
      <c r="AEQ46" s="105">
        <f t="shared" ref="AEQ46:AEY55" si="41">INDEX($F$6:$ADX$108,$B46,AEQ$5)</f>
        <v>1.9872083000000001E-21</v>
      </c>
      <c r="AER46" s="105">
        <f t="shared" si="41"/>
        <v>1.9872137999999999E-21</v>
      </c>
      <c r="AES46" s="105">
        <f t="shared" si="41"/>
        <v>1.9872124E-21</v>
      </c>
      <c r="AET46" s="105">
        <f t="shared" si="41"/>
        <v>1.9872149999999999E-21</v>
      </c>
      <c r="AEU46" s="105">
        <f t="shared" si="41"/>
        <v>1.9872146000000002E-21</v>
      </c>
      <c r="AEV46" s="105">
        <f t="shared" si="41"/>
        <v>1.9872160000000001E-21</v>
      </c>
      <c r="AEW46" s="105">
        <f t="shared" si="41"/>
        <v>1.9872189999999998E-21</v>
      </c>
      <c r="AEX46" s="105">
        <f t="shared" si="41"/>
        <v>1.9872275000000001E-21</v>
      </c>
      <c r="AEY46" s="105">
        <f t="shared" si="41"/>
        <v>1.9872166000000001E-21</v>
      </c>
      <c r="AEZ46" s="99">
        <f t="shared" si="38"/>
        <v>11.31</v>
      </c>
      <c r="AFA46" s="69"/>
      <c r="AFB46" s="202">
        <v>9.3939316E-21</v>
      </c>
      <c r="AFC46" s="106">
        <f t="shared" si="39"/>
        <v>1.9872101368421053E-21</v>
      </c>
      <c r="AFD46" s="69"/>
      <c r="AFE46" s="109"/>
      <c r="AFF46" s="105">
        <f t="shared" ref="AFF46:AFO55" si="42">INDEX($F$6:$ACL$108,$B46,AFF$5)</f>
        <v>0.28477504999999997</v>
      </c>
      <c r="AFG46" s="105">
        <f t="shared" si="42"/>
        <v>0.28477355999999998</v>
      </c>
      <c r="AFH46" s="105">
        <f t="shared" si="42"/>
        <v>0.28477406999999999</v>
      </c>
      <c r="AFI46" s="105">
        <f t="shared" si="42"/>
        <v>0.28477483999999997</v>
      </c>
      <c r="AFJ46" s="105">
        <f t="shared" si="42"/>
        <v>0.2847749</v>
      </c>
      <c r="AFK46" s="105">
        <f t="shared" si="42"/>
        <v>0.28477436</v>
      </c>
      <c r="AFL46" s="105">
        <f t="shared" si="42"/>
        <v>0.28477370000000002</v>
      </c>
      <c r="AFM46" s="105">
        <f t="shared" si="42"/>
        <v>0.28477340000000001</v>
      </c>
      <c r="AFN46" s="105">
        <f t="shared" si="42"/>
        <v>0.2847731</v>
      </c>
      <c r="AFO46" s="105">
        <f t="shared" si="42"/>
        <v>0.28477322999999999</v>
      </c>
      <c r="AFP46" s="105">
        <f t="shared" ref="AFP46:AFX55" si="43">INDEX($F$6:$ACL$108,$B46,AFP$5)</f>
        <v>0.28477334999999998</v>
      </c>
      <c r="AFQ46" s="105">
        <f t="shared" si="43"/>
        <v>0.28477370000000002</v>
      </c>
      <c r="AFR46" s="105">
        <f t="shared" si="43"/>
        <v>0.28477383000000001</v>
      </c>
      <c r="AFS46" s="105">
        <f t="shared" si="43"/>
        <v>0.28477395</v>
      </c>
      <c r="AFT46" s="105">
        <f t="shared" si="43"/>
        <v>0.28477395</v>
      </c>
      <c r="AFU46" s="105">
        <f t="shared" si="43"/>
        <v>0.28477409999999997</v>
      </c>
      <c r="AFV46" s="105">
        <f t="shared" si="43"/>
        <v>0.28477459999999999</v>
      </c>
      <c r="AFW46" s="105">
        <f t="shared" si="43"/>
        <v>0.28477504999999997</v>
      </c>
      <c r="AFX46" s="105">
        <f t="shared" si="43"/>
        <v>0.28477504999999997</v>
      </c>
      <c r="AFY46" s="105"/>
      <c r="AFZ46" s="106">
        <f t="shared" si="24"/>
        <v>0.28477409421052641</v>
      </c>
      <c r="AGA46" s="69"/>
      <c r="AGB46" s="69"/>
      <c r="AGC46" s="69"/>
      <c r="AGD46" s="69"/>
      <c r="AGE46" s="69"/>
      <c r="AGF46" s="69"/>
      <c r="AGG46" s="69"/>
      <c r="AGH46" s="69"/>
      <c r="AGI46" s="69"/>
      <c r="AGJ46" s="69"/>
      <c r="AGK46" s="69"/>
      <c r="AGL46" s="69"/>
      <c r="AGM46" s="69"/>
      <c r="AGN46" s="69"/>
      <c r="AGO46" s="69"/>
      <c r="AGP46" s="69"/>
      <c r="AGQ46" s="69"/>
      <c r="AGR46" s="69"/>
      <c r="AGS46" s="69"/>
      <c r="AGT46" s="69"/>
      <c r="AGU46" s="69"/>
      <c r="AGV46" s="69"/>
      <c r="AGW46" s="69"/>
      <c r="AGX46" s="69"/>
      <c r="AGY46" s="69"/>
      <c r="AGZ46" s="69"/>
      <c r="AHA46" s="69"/>
      <c r="AHB46" s="69"/>
      <c r="AHC46" s="69"/>
      <c r="AHD46" s="69"/>
      <c r="AHE46" s="69"/>
      <c r="AHF46" s="69"/>
      <c r="AHG46" s="69"/>
      <c r="AHH46" s="69"/>
      <c r="AHI46" s="69"/>
      <c r="AHJ46" s="69"/>
      <c r="AHK46" s="69"/>
      <c r="AHL46" s="69"/>
      <c r="AHM46" s="69"/>
      <c r="AHN46" s="69"/>
      <c r="AHO46" s="69"/>
      <c r="AHP46" s="69"/>
      <c r="AHQ46" s="69"/>
      <c r="AHR46" s="69"/>
      <c r="AHS46" s="69"/>
      <c r="AHT46" s="69"/>
      <c r="AHU46" s="69"/>
      <c r="AHV46" s="69"/>
      <c r="AHW46" s="69"/>
      <c r="AHX46" s="69"/>
      <c r="AHY46" s="69"/>
      <c r="AHZ46" s="69"/>
      <c r="AIA46" s="69"/>
      <c r="AIB46" s="69"/>
    </row>
    <row r="47" spans="1:912" ht="2.85" customHeight="1" x14ac:dyDescent="0.25">
      <c r="A47" s="77"/>
      <c r="B47" s="98">
        <v>41</v>
      </c>
      <c r="C47" s="99">
        <v>11.6</v>
      </c>
      <c r="D47" s="190">
        <f t="shared" si="37"/>
        <v>2</v>
      </c>
      <c r="E47" s="77"/>
      <c r="F47" s="192">
        <v>0</v>
      </c>
      <c r="G47" s="70">
        <v>2.5315114000000001E-18</v>
      </c>
      <c r="H47" s="70">
        <v>5.7439139999999997E-17</v>
      </c>
      <c r="I47" s="70">
        <v>1.0475586000000001E-15</v>
      </c>
      <c r="J47" s="70">
        <v>1.8052888E-14</v>
      </c>
      <c r="K47" s="70">
        <v>3.0580473000000001E-13</v>
      </c>
      <c r="L47" s="70">
        <v>5.1529959999999997E-12</v>
      </c>
      <c r="M47" s="70">
        <v>8.672233E-11</v>
      </c>
      <c r="N47" s="70">
        <v>1.4599729E-9</v>
      </c>
      <c r="O47" s="70">
        <v>2.4610760000000001E-8</v>
      </c>
      <c r="P47" s="70">
        <v>4.1584790000000001E-7</v>
      </c>
      <c r="Q47" s="70">
        <v>7.0541750000000001E-6</v>
      </c>
      <c r="R47" s="70">
        <v>1.20419645E-4</v>
      </c>
      <c r="S47" s="70">
        <v>2.0761429999999999E-3</v>
      </c>
      <c r="T47" s="70">
        <v>1.5241099500000001E-2</v>
      </c>
      <c r="U47" s="70">
        <v>5.0029177000000001E-2</v>
      </c>
      <c r="V47" s="70">
        <v>0.11144005</v>
      </c>
      <c r="W47" s="70">
        <v>0.18993925</v>
      </c>
      <c r="X47" s="70">
        <v>0.25978699999999999</v>
      </c>
      <c r="Y47" s="70">
        <v>0.29070430000000003</v>
      </c>
      <c r="Z47" s="70">
        <v>0.27849550000000001</v>
      </c>
      <c r="AA47" s="71">
        <v>0.21968961000000001</v>
      </c>
      <c r="AB47" s="71">
        <v>0.14132418999999999</v>
      </c>
      <c r="AC47" s="71">
        <v>7.1425325999999997E-2</v>
      </c>
      <c r="AD47" s="71">
        <v>2.6123704000000001E-2</v>
      </c>
      <c r="AE47" s="71">
        <v>5.4278844000000001E-3</v>
      </c>
      <c r="AF47" s="71">
        <v>3.5016380000000002E-4</v>
      </c>
      <c r="AG47" s="71">
        <v>2.2178837999999999E-5</v>
      </c>
      <c r="AH47" s="71">
        <v>1.3893118E-6</v>
      </c>
      <c r="AI47" s="71">
        <v>8.6441110000000002E-8</v>
      </c>
      <c r="AJ47" s="71">
        <v>5.3559471999999998E-9</v>
      </c>
      <c r="AK47" s="71">
        <v>3.3101584999999998E-10</v>
      </c>
      <c r="AL47" s="71">
        <v>2.0426340999999999E-11</v>
      </c>
      <c r="AM47" s="71">
        <v>1.2592859E-12</v>
      </c>
      <c r="AN47" s="71">
        <v>7.7589634000000003E-14</v>
      </c>
      <c r="AO47" s="71">
        <v>4.7787337000000004E-15</v>
      </c>
      <c r="AP47" s="71">
        <v>2.9423317000000002E-16</v>
      </c>
      <c r="AQ47" s="71">
        <v>1.8111323E-17</v>
      </c>
      <c r="AR47" s="71">
        <v>1.1161936E-18</v>
      </c>
      <c r="AS47" s="71">
        <v>4.4320127E-20</v>
      </c>
      <c r="AT47" s="72">
        <v>0</v>
      </c>
      <c r="AU47" s="72">
        <v>2.5314334000000001E-18</v>
      </c>
      <c r="AV47" s="72">
        <v>5.743748E-17</v>
      </c>
      <c r="AW47" s="72">
        <v>1.0475301000000001E-15</v>
      </c>
      <c r="AX47" s="72">
        <v>1.8052415E-14</v>
      </c>
      <c r="AY47" s="72">
        <v>3.0579692000000002E-13</v>
      </c>
      <c r="AZ47" s="72">
        <v>5.1528655000000003E-12</v>
      </c>
      <c r="BA47" s="72">
        <v>8.6720144999999999E-11</v>
      </c>
      <c r="BB47" s="72">
        <v>1.4599353E-9</v>
      </c>
      <c r="BC47" s="72">
        <v>2.4610129000000001E-8</v>
      </c>
      <c r="BD47" s="72">
        <v>4.1583762999999998E-7</v>
      </c>
      <c r="BE47" s="72">
        <v>7.0540109999999998E-6</v>
      </c>
      <c r="BF47" s="72">
        <v>1.2041691E-4</v>
      </c>
      <c r="BG47" s="72">
        <v>2.0760966000000001E-3</v>
      </c>
      <c r="BH47" s="72">
        <v>1.5240864E-2</v>
      </c>
      <c r="BI47" s="72">
        <v>5.0028576999999998E-2</v>
      </c>
      <c r="BJ47" s="72">
        <v>0.11143902999999999</v>
      </c>
      <c r="BK47" s="72">
        <v>0.18993771000000001</v>
      </c>
      <c r="BL47" s="72">
        <v>0.25978515000000002</v>
      </c>
      <c r="BM47" s="72">
        <v>0.29070257999999999</v>
      </c>
      <c r="BN47" s="72">
        <v>0.27849396999999998</v>
      </c>
      <c r="BO47" s="72">
        <v>0.21968860000000001</v>
      </c>
      <c r="BP47" s="72">
        <v>0.14132360999999999</v>
      </c>
      <c r="BQ47" s="72">
        <v>7.1425069999999993E-2</v>
      </c>
      <c r="BR47" s="72">
        <v>2.6123621999999999E-2</v>
      </c>
      <c r="BS47" s="72">
        <v>5.4278746000000003E-3</v>
      </c>
      <c r="BT47" s="72">
        <v>3.5016331999999998E-4</v>
      </c>
      <c r="BU47" s="72">
        <v>2.2178807000000001E-5</v>
      </c>
      <c r="BV47" s="72">
        <v>1.3893103000000001E-6</v>
      </c>
      <c r="BW47" s="72">
        <v>8.6441039999999999E-8</v>
      </c>
      <c r="BX47" s="72">
        <v>5.3559430000000001E-9</v>
      </c>
      <c r="BY47" s="72">
        <v>3.310156E-10</v>
      </c>
      <c r="BZ47" s="72">
        <v>2.0426326E-11</v>
      </c>
      <c r="CA47" s="72">
        <v>1.2592856000000001E-12</v>
      </c>
      <c r="CB47" s="72">
        <v>7.7589669999999997E-14</v>
      </c>
      <c r="CC47" s="72">
        <v>4.7787316E-15</v>
      </c>
      <c r="CD47" s="72">
        <v>2.9423243000000001E-16</v>
      </c>
      <c r="CE47" s="72">
        <v>1.8111275000000001E-17</v>
      </c>
      <c r="CF47" s="72">
        <v>1.1161942E-18</v>
      </c>
      <c r="CG47" s="72">
        <v>4.4320118000000001E-20</v>
      </c>
      <c r="CH47" s="72">
        <v>0</v>
      </c>
      <c r="CI47" s="72">
        <v>2.5314636000000001E-18</v>
      </c>
      <c r="CJ47" s="72">
        <v>5.7438065000000006E-17</v>
      </c>
      <c r="CK47" s="72">
        <v>1.0475395999999999E-15</v>
      </c>
      <c r="CL47" s="72">
        <v>1.8052574E-14</v>
      </c>
      <c r="CM47" s="72">
        <v>3.0579946999999998E-13</v>
      </c>
      <c r="CN47" s="72">
        <v>5.1529076000000003E-12</v>
      </c>
      <c r="CO47" s="72">
        <v>8.6720825000000003E-11</v>
      </c>
      <c r="CP47" s="72">
        <v>1.4599474999999999E-9</v>
      </c>
      <c r="CQ47" s="72">
        <v>2.4610332E-8</v>
      </c>
      <c r="CR47" s="72">
        <v>4.1584079999999999E-7</v>
      </c>
      <c r="CS47" s="72">
        <v>7.054058E-6</v>
      </c>
      <c r="CT47" s="72">
        <v>1.2041773999999999E-4</v>
      </c>
      <c r="CU47" s="72">
        <v>2.0761121999999998E-3</v>
      </c>
      <c r="CV47" s="72">
        <v>1.5240925000000001E-2</v>
      </c>
      <c r="CW47" s="72">
        <v>5.0028696999999997E-2</v>
      </c>
      <c r="CX47" s="72">
        <v>0.11143922000000001</v>
      </c>
      <c r="CY47" s="72">
        <v>0.18993813000000001</v>
      </c>
      <c r="CZ47" s="72">
        <v>0.25978570000000001</v>
      </c>
      <c r="DA47" s="72">
        <v>0.29070315000000002</v>
      </c>
      <c r="DB47" s="72">
        <v>0.27849449999999998</v>
      </c>
      <c r="DC47" s="72">
        <v>0.21968889</v>
      </c>
      <c r="DD47" s="72">
        <v>0.14132375999999999</v>
      </c>
      <c r="DE47" s="72">
        <v>7.1425125000000006E-2</v>
      </c>
      <c r="DF47" s="72">
        <v>2.6123658000000001E-2</v>
      </c>
      <c r="DG47" s="72">
        <v>5.4278863000000004E-3</v>
      </c>
      <c r="DH47" s="72">
        <v>3.5016413E-4</v>
      </c>
      <c r="DI47" s="72">
        <v>2.2178866999999998E-5</v>
      </c>
      <c r="DJ47" s="72">
        <v>1.3893148000000001E-6</v>
      </c>
      <c r="DK47" s="72">
        <v>8.6441325000000001E-8</v>
      </c>
      <c r="DL47" s="72">
        <v>5.3559615000000003E-9</v>
      </c>
      <c r="DM47" s="72">
        <v>3.3101666000000002E-10</v>
      </c>
      <c r="DN47" s="72">
        <v>2.0426374000000001E-11</v>
      </c>
      <c r="DO47" s="72">
        <v>1.2592872E-12</v>
      </c>
      <c r="DP47" s="72">
        <v>7.7589770000000004E-14</v>
      </c>
      <c r="DQ47" s="72">
        <v>4.7787480000000002E-15</v>
      </c>
      <c r="DR47" s="72">
        <v>2.9423414999999999E-16</v>
      </c>
      <c r="DS47" s="72">
        <v>1.8111338E-17</v>
      </c>
      <c r="DT47" s="72">
        <v>1.1161971E-18</v>
      </c>
      <c r="DU47" s="72">
        <v>4.4320237E-20</v>
      </c>
      <c r="DV47" s="72">
        <v>0</v>
      </c>
      <c r="DW47" s="72">
        <v>2.5314802000000002E-18</v>
      </c>
      <c r="DX47" s="72">
        <v>5.743844E-17</v>
      </c>
      <c r="DY47" s="72">
        <v>1.0475468E-15</v>
      </c>
      <c r="DZ47" s="72">
        <v>1.8052702999999999E-14</v>
      </c>
      <c r="EA47" s="72">
        <v>3.0580172000000001E-13</v>
      </c>
      <c r="EB47" s="72">
        <v>5.1529459999999999E-12</v>
      </c>
      <c r="EC47" s="72">
        <v>8.6721469999999994E-11</v>
      </c>
      <c r="ED47" s="72">
        <v>1.4599588E-9</v>
      </c>
      <c r="EE47" s="72">
        <v>2.4610503999999999E-8</v>
      </c>
      <c r="EF47" s="72">
        <v>4.1584371999999999E-7</v>
      </c>
      <c r="EG47" s="72">
        <v>7.0541050000000003E-6</v>
      </c>
      <c r="EH47" s="72">
        <v>1.20418474E-4</v>
      </c>
      <c r="EI47" s="72">
        <v>2.0761237999999999E-3</v>
      </c>
      <c r="EJ47" s="72">
        <v>1.5240991000000001E-2</v>
      </c>
      <c r="EK47" s="72">
        <v>5.0028900000000001E-2</v>
      </c>
      <c r="EL47" s="72">
        <v>0.11143962</v>
      </c>
      <c r="EM47" s="72">
        <v>0.18993873999999999</v>
      </c>
      <c r="EN47" s="72">
        <v>0.25978657999999999</v>
      </c>
      <c r="EO47" s="72">
        <v>0.29070413000000001</v>
      </c>
      <c r="EP47" s="72">
        <v>0.2784953</v>
      </c>
      <c r="EQ47" s="72">
        <v>0.21968944000000001</v>
      </c>
      <c r="ER47" s="72">
        <v>0.14132404000000001</v>
      </c>
      <c r="ES47" s="72">
        <v>7.1425260000000004E-2</v>
      </c>
      <c r="ET47" s="72">
        <v>2.6123707999999999E-2</v>
      </c>
      <c r="EU47" s="72">
        <v>5.4278920000000001E-3</v>
      </c>
      <c r="EV47" s="72">
        <v>3.5016428E-4</v>
      </c>
      <c r="EW47" s="72">
        <v>2.2178860999999999E-5</v>
      </c>
      <c r="EX47" s="72">
        <v>1.3893132E-6</v>
      </c>
      <c r="EY47" s="72">
        <v>8.6441176000000003E-8</v>
      </c>
      <c r="EZ47" s="72">
        <v>5.3559494999999997E-9</v>
      </c>
      <c r="FA47" s="72">
        <v>3.3101582999999999E-10</v>
      </c>
      <c r="FB47" s="72">
        <v>2.0426323999999998E-11</v>
      </c>
      <c r="FC47" s="72">
        <v>1.2592839999999999E-12</v>
      </c>
      <c r="FD47" s="72">
        <v>7.7589630000000004E-14</v>
      </c>
      <c r="FE47" s="72">
        <v>4.7787486000000001E-15</v>
      </c>
      <c r="FF47" s="72">
        <v>2.9423337999999998E-16</v>
      </c>
      <c r="FG47" s="72">
        <v>1.8111353E-17</v>
      </c>
      <c r="FH47" s="72">
        <v>1.1161962E-18</v>
      </c>
      <c r="FI47" s="72">
        <v>4.4320198000000002E-20</v>
      </c>
      <c r="FJ47" s="72">
        <v>0</v>
      </c>
      <c r="FK47" s="72">
        <v>2.5314912999999998E-18</v>
      </c>
      <c r="FL47" s="72">
        <v>5.7438719999999999E-17</v>
      </c>
      <c r="FM47" s="72">
        <v>1.0475513E-15</v>
      </c>
      <c r="FN47" s="72">
        <v>1.8052772999999999E-14</v>
      </c>
      <c r="FO47" s="72">
        <v>3.0580285E-13</v>
      </c>
      <c r="FP47" s="72">
        <v>5.1529669999999999E-12</v>
      </c>
      <c r="FQ47" s="72">
        <v>8.6721820000000003E-11</v>
      </c>
      <c r="FR47" s="72">
        <v>1.4599646E-9</v>
      </c>
      <c r="FS47" s="72">
        <v>2.4610617999999998E-8</v>
      </c>
      <c r="FT47" s="72">
        <v>4.1584565E-7</v>
      </c>
      <c r="FU47" s="72">
        <v>7.0541370000000003E-6</v>
      </c>
      <c r="FV47" s="72">
        <v>1.2041897E-4</v>
      </c>
      <c r="FW47" s="72">
        <v>2.0761320000000001E-3</v>
      </c>
      <c r="FX47" s="72">
        <v>1.5241042E-2</v>
      </c>
      <c r="FY47" s="72">
        <v>5.0029035999999999E-2</v>
      </c>
      <c r="FZ47" s="72">
        <v>0.11143984</v>
      </c>
      <c r="GA47" s="72">
        <v>0.18993901999999999</v>
      </c>
      <c r="GB47" s="72">
        <v>0.25978684000000002</v>
      </c>
      <c r="GC47" s="72">
        <v>0.29070425</v>
      </c>
      <c r="GD47" s="72">
        <v>0.27849545999999997</v>
      </c>
      <c r="GE47" s="72">
        <v>0.21968952999999999</v>
      </c>
      <c r="GF47" s="72">
        <v>0.14132404000000001</v>
      </c>
      <c r="GG47" s="72">
        <v>7.1425219999999998E-2</v>
      </c>
      <c r="GH47" s="72">
        <v>2.6123670000000002E-2</v>
      </c>
      <c r="GI47" s="72">
        <v>5.4278770000000002E-3</v>
      </c>
      <c r="GJ47" s="72">
        <v>3.5016300000000002E-4</v>
      </c>
      <c r="GK47" s="72">
        <v>2.2178769E-5</v>
      </c>
      <c r="GL47" s="72">
        <v>1.3893072000000001E-6</v>
      </c>
      <c r="GM47" s="72">
        <v>8.6440830000000005E-8</v>
      </c>
      <c r="GN47" s="72">
        <v>5.3559309999999996E-9</v>
      </c>
      <c r="GO47" s="72">
        <v>3.3101524E-10</v>
      </c>
      <c r="GP47" s="72">
        <v>2.0426352999999999E-11</v>
      </c>
      <c r="GQ47" s="72">
        <v>1.2592881999999999E-12</v>
      </c>
      <c r="GR47" s="72">
        <v>7.7589599999999997E-14</v>
      </c>
      <c r="GS47" s="72">
        <v>4.7787227E-15</v>
      </c>
      <c r="GT47" s="72">
        <v>2.9423311999999998E-16</v>
      </c>
      <c r="GU47" s="72">
        <v>1.8111297E-17</v>
      </c>
      <c r="GV47" s="72">
        <v>1.1161932000000001E-18</v>
      </c>
      <c r="GW47" s="72">
        <v>4.4320080000000001E-20</v>
      </c>
      <c r="GX47" s="72">
        <v>0</v>
      </c>
      <c r="GY47" s="72">
        <v>2.5314954999999999E-18</v>
      </c>
      <c r="GZ47" s="72">
        <v>5.7438799999999997E-17</v>
      </c>
      <c r="HA47" s="72">
        <v>1.0475530000000001E-15</v>
      </c>
      <c r="HB47" s="72">
        <v>1.8052804999999999E-14</v>
      </c>
      <c r="HC47" s="72">
        <v>3.0580340000000001E-13</v>
      </c>
      <c r="HD47" s="72">
        <v>5.1529730000000001E-12</v>
      </c>
      <c r="HE47" s="72">
        <v>8.6721934999999998E-11</v>
      </c>
      <c r="HF47" s="72">
        <v>1.4599659E-9</v>
      </c>
      <c r="HG47" s="72">
        <v>2.4610637000000001E-8</v>
      </c>
      <c r="HH47" s="72">
        <v>4.1584619999999999E-7</v>
      </c>
      <c r="HI47" s="72">
        <v>7.0541523000000003E-6</v>
      </c>
      <c r="HJ47" s="72">
        <v>1.2041927000000001E-4</v>
      </c>
      <c r="HK47" s="72">
        <v>2.0761369E-3</v>
      </c>
      <c r="HL47" s="72">
        <v>1.5241062999999999E-2</v>
      </c>
      <c r="HM47" s="72">
        <v>5.0029054000000003E-2</v>
      </c>
      <c r="HN47" s="72">
        <v>0.11143979</v>
      </c>
      <c r="HO47" s="72">
        <v>0.18993874999999999</v>
      </c>
      <c r="HP47" s="72">
        <v>0.25978627999999998</v>
      </c>
      <c r="HQ47" s="72">
        <v>0.29070362</v>
      </c>
      <c r="HR47" s="72">
        <v>0.27849483000000003</v>
      </c>
      <c r="HS47" s="72">
        <v>0.21968900999999999</v>
      </c>
      <c r="HT47" s="72">
        <v>0.14132365999999999</v>
      </c>
      <c r="HU47" s="72">
        <v>7.1425009999999997E-2</v>
      </c>
      <c r="HV47" s="72">
        <v>2.6123574E-2</v>
      </c>
      <c r="HW47" s="72">
        <v>5.4278546000000004E-3</v>
      </c>
      <c r="HX47" s="72">
        <v>3.5016153999999999E-4</v>
      </c>
      <c r="HY47" s="72">
        <v>2.2178682999999998E-5</v>
      </c>
      <c r="HZ47" s="72">
        <v>1.3893031E-6</v>
      </c>
      <c r="IA47" s="72">
        <v>8.6440636000000003E-8</v>
      </c>
      <c r="IB47" s="72">
        <v>5.3559183999999997E-9</v>
      </c>
      <c r="IC47" s="72">
        <v>3.3101396999999998E-10</v>
      </c>
      <c r="ID47" s="72">
        <v>2.0426232E-11</v>
      </c>
      <c r="IE47" s="72">
        <v>1.2592814999999999E-12</v>
      </c>
      <c r="IF47" s="72">
        <v>7.7589410000000006E-14</v>
      </c>
      <c r="IG47" s="72">
        <v>4.7787159999999996E-15</v>
      </c>
      <c r="IH47" s="72">
        <v>2.9423264000000002E-16</v>
      </c>
      <c r="II47" s="72">
        <v>1.8111234999999999E-17</v>
      </c>
      <c r="IJ47" s="72">
        <v>1.1161896E-18</v>
      </c>
      <c r="IK47" s="72">
        <v>4.4319940000000003E-20</v>
      </c>
      <c r="IL47" s="72">
        <v>0</v>
      </c>
      <c r="IM47" s="72">
        <v>2.5314915999999999E-18</v>
      </c>
      <c r="IN47" s="72">
        <v>5.7438710000000001E-17</v>
      </c>
      <c r="IO47" s="72">
        <v>1.0475514E-15</v>
      </c>
      <c r="IP47" s="72">
        <v>1.8052773999999999E-14</v>
      </c>
      <c r="IQ47" s="72">
        <v>3.0580288000000001E-13</v>
      </c>
      <c r="IR47" s="72">
        <v>5.1529620000000002E-12</v>
      </c>
      <c r="IS47" s="72">
        <v>8.6721706000000001E-11</v>
      </c>
      <c r="IT47" s="72">
        <v>1.4599619E-9</v>
      </c>
      <c r="IU47" s="72">
        <v>2.4610575000000001E-8</v>
      </c>
      <c r="IV47" s="72">
        <v>4.1584476999999999E-7</v>
      </c>
      <c r="IW47" s="72">
        <v>7.0541278E-6</v>
      </c>
      <c r="IX47" s="72">
        <v>1.20418925E-4</v>
      </c>
      <c r="IY47" s="72">
        <v>2.0761322000000001E-3</v>
      </c>
      <c r="IZ47" s="72">
        <v>1.5241035999999999E-2</v>
      </c>
      <c r="JA47" s="72">
        <v>5.0028983999999999E-2</v>
      </c>
      <c r="JB47" s="72">
        <v>0.11143965</v>
      </c>
      <c r="JC47" s="72">
        <v>0.18993843999999999</v>
      </c>
      <c r="JD47" s="72">
        <v>0.25978583</v>
      </c>
      <c r="JE47" s="72">
        <v>0.29070294000000002</v>
      </c>
      <c r="JF47" s="72">
        <v>0.27849415</v>
      </c>
      <c r="JG47" s="72">
        <v>0.21968840000000001</v>
      </c>
      <c r="JH47" s="72">
        <v>0.14132328</v>
      </c>
      <c r="JI47" s="72">
        <v>7.1424864000000005E-2</v>
      </c>
      <c r="JJ47" s="72">
        <v>2.6123543999999999E-2</v>
      </c>
      <c r="JK47" s="72">
        <v>5.4278536999999996E-3</v>
      </c>
      <c r="JL47" s="72">
        <v>3.5016160000000003E-4</v>
      </c>
      <c r="JM47" s="72">
        <v>2.2178693999999999E-5</v>
      </c>
      <c r="JN47" s="72">
        <v>1.3893033000000001E-6</v>
      </c>
      <c r="JO47" s="72">
        <v>8.6440685999999999E-8</v>
      </c>
      <c r="JP47" s="72">
        <v>5.3559250000000002E-9</v>
      </c>
      <c r="JQ47" s="72">
        <v>3.3101420000000002E-10</v>
      </c>
      <c r="JR47" s="72">
        <v>2.0426199000000001E-11</v>
      </c>
      <c r="JS47" s="72">
        <v>1.2592762000000001E-12</v>
      </c>
      <c r="JT47" s="72">
        <v>7.7589193999999994E-14</v>
      </c>
      <c r="JU47" s="72">
        <v>4.7787149999999998E-15</v>
      </c>
      <c r="JV47" s="72">
        <v>2.9423217E-16</v>
      </c>
      <c r="JW47" s="72">
        <v>1.8111201999999999E-17</v>
      </c>
      <c r="JX47" s="72">
        <v>1.1161874E-18</v>
      </c>
      <c r="JY47" s="72">
        <v>4.431985E-20</v>
      </c>
      <c r="JZ47" s="72">
        <v>0</v>
      </c>
      <c r="KA47" s="72">
        <v>2.5314871999999998E-18</v>
      </c>
      <c r="KB47" s="72">
        <v>5.7438579999999999E-17</v>
      </c>
      <c r="KC47" s="72">
        <v>1.047549E-15</v>
      </c>
      <c r="KD47" s="72">
        <v>1.8052729E-14</v>
      </c>
      <c r="KE47" s="72">
        <v>3.0580193000000001E-13</v>
      </c>
      <c r="KF47" s="72">
        <v>5.152949E-12</v>
      </c>
      <c r="KG47" s="72">
        <v>8.6721499999999999E-11</v>
      </c>
      <c r="KH47" s="72">
        <v>1.4599584999999999E-9</v>
      </c>
      <c r="KI47" s="72">
        <v>2.4610511000000001E-8</v>
      </c>
      <c r="KJ47" s="72">
        <v>4.1584383000000002E-7</v>
      </c>
      <c r="KK47" s="72">
        <v>7.0541105000000003E-6</v>
      </c>
      <c r="KL47" s="72">
        <v>1.2041866E-4</v>
      </c>
      <c r="KM47" s="72">
        <v>2.0761283000000001E-3</v>
      </c>
      <c r="KN47" s="72">
        <v>1.5241002E-2</v>
      </c>
      <c r="KO47" s="72">
        <v>5.0028870000000003E-2</v>
      </c>
      <c r="KP47" s="72">
        <v>0.111439414</v>
      </c>
      <c r="KQ47" s="72">
        <v>0.18993810999999999</v>
      </c>
      <c r="KR47" s="72">
        <v>0.25978531999999999</v>
      </c>
      <c r="KS47" s="72">
        <v>0.29070257999999999</v>
      </c>
      <c r="KT47" s="72">
        <v>0.27849380000000001</v>
      </c>
      <c r="KU47" s="72">
        <v>0.21968815</v>
      </c>
      <c r="KV47" s="72">
        <v>0.14132317999999999</v>
      </c>
      <c r="KW47" s="72">
        <v>7.1424804999999994E-2</v>
      </c>
      <c r="KX47" s="72">
        <v>2.6123529999999999E-2</v>
      </c>
      <c r="KY47" s="72">
        <v>5.4278570000000003E-3</v>
      </c>
      <c r="KZ47" s="72">
        <v>3.5016220000000001E-4</v>
      </c>
      <c r="LA47" s="72">
        <v>2.2178729000000001E-5</v>
      </c>
      <c r="LB47" s="72">
        <v>1.3893045E-6</v>
      </c>
      <c r="LC47" s="72">
        <v>8.6440680000000003E-8</v>
      </c>
      <c r="LD47" s="72">
        <v>5.3559250000000002E-9</v>
      </c>
      <c r="LE47" s="72">
        <v>3.3101458000000001E-10</v>
      </c>
      <c r="LF47" s="72">
        <v>2.0426234999999999E-11</v>
      </c>
      <c r="LG47" s="72">
        <v>1.2592779999999999E-12</v>
      </c>
      <c r="LH47" s="72">
        <v>7.758923E-14</v>
      </c>
      <c r="LI47" s="72">
        <v>4.778718E-15</v>
      </c>
      <c r="LJ47" s="72">
        <v>2.9423210000000002E-16</v>
      </c>
      <c r="LK47" s="72">
        <v>1.8111207000000001E-17</v>
      </c>
      <c r="LL47" s="72">
        <v>1.1161877000000001E-18</v>
      </c>
      <c r="LM47" s="72">
        <v>4.4319856000000001E-20</v>
      </c>
      <c r="LN47" s="72">
        <v>0</v>
      </c>
      <c r="LO47" s="72">
        <v>2.5314834999999999E-18</v>
      </c>
      <c r="LP47" s="72">
        <v>5.7438500000000001E-17</v>
      </c>
      <c r="LQ47" s="72">
        <v>1.0475473999999999E-15</v>
      </c>
      <c r="LR47" s="72">
        <v>1.8052699999999999E-14</v>
      </c>
      <c r="LS47" s="72">
        <v>3.0580155000000001E-13</v>
      </c>
      <c r="LT47" s="72">
        <v>5.1529413999999997E-12</v>
      </c>
      <c r="LU47" s="72">
        <v>8.6721460000000002E-11</v>
      </c>
      <c r="LV47" s="72">
        <v>1.4599584000000001E-9</v>
      </c>
      <c r="LW47" s="72">
        <v>2.4610515999999999E-8</v>
      </c>
      <c r="LX47" s="72">
        <v>4.1584377000000001E-7</v>
      </c>
      <c r="LY47" s="72">
        <v>7.0541078000000003E-6</v>
      </c>
      <c r="LZ47" s="72">
        <v>1.20418576E-4</v>
      </c>
      <c r="MA47" s="72">
        <v>2.0761270000000001E-3</v>
      </c>
      <c r="MB47" s="72">
        <v>1.5240986999999999E-2</v>
      </c>
      <c r="MC47" s="72">
        <v>5.0028815999999997E-2</v>
      </c>
      <c r="MD47" s="72">
        <v>0.11143926</v>
      </c>
      <c r="ME47" s="72">
        <v>0.18993783</v>
      </c>
      <c r="MF47" s="72">
        <v>0.25978502999999997</v>
      </c>
      <c r="MG47" s="72">
        <v>0.29070227999999998</v>
      </c>
      <c r="MH47" s="72">
        <v>0.27849351999999999</v>
      </c>
      <c r="MI47" s="72">
        <v>0.21968809</v>
      </c>
      <c r="MJ47" s="72">
        <v>0.14132317999999999</v>
      </c>
      <c r="MK47" s="72">
        <v>7.1424840000000003E-2</v>
      </c>
      <c r="ML47" s="72">
        <v>2.6123568E-2</v>
      </c>
      <c r="MM47" s="72">
        <v>5.4278737000000004E-3</v>
      </c>
      <c r="MN47" s="72">
        <v>3.5016339999999999E-4</v>
      </c>
      <c r="MO47" s="72">
        <v>2.2178815999999999E-5</v>
      </c>
      <c r="MP47" s="72">
        <v>1.3893097E-6</v>
      </c>
      <c r="MQ47" s="72">
        <v>8.6440889999999998E-8</v>
      </c>
      <c r="MR47" s="72">
        <v>5.3559319999999999E-9</v>
      </c>
      <c r="MS47" s="72">
        <v>3.3101512999999998E-10</v>
      </c>
      <c r="MT47" s="72">
        <v>2.0426305E-11</v>
      </c>
      <c r="MU47" s="72">
        <v>1.2592839000000001E-12</v>
      </c>
      <c r="MV47" s="72">
        <v>7.7589560000000004E-14</v>
      </c>
      <c r="MW47" s="72">
        <v>4.7787332999999997E-15</v>
      </c>
      <c r="MX47" s="72">
        <v>2.9423272E-16</v>
      </c>
      <c r="MY47" s="72">
        <v>1.8111251999999999E-17</v>
      </c>
      <c r="MZ47" s="72">
        <v>1.1161905999999999E-18</v>
      </c>
      <c r="NA47" s="72">
        <v>4.4319972000000002E-20</v>
      </c>
      <c r="NB47" s="72">
        <v>0</v>
      </c>
      <c r="NC47" s="72">
        <v>2.5314705000000001E-18</v>
      </c>
      <c r="ND47" s="72">
        <v>5.7438200000000006E-17</v>
      </c>
      <c r="NE47" s="72">
        <v>1.0475422000000001E-15</v>
      </c>
      <c r="NF47" s="72">
        <v>1.8052611999999999E-14</v>
      </c>
      <c r="NG47" s="72">
        <v>3.0580004000000001E-13</v>
      </c>
      <c r="NH47" s="72">
        <v>5.1529162999999997E-12</v>
      </c>
      <c r="NI47" s="72">
        <v>8.6721005000000004E-11</v>
      </c>
      <c r="NJ47" s="72">
        <v>1.4599508E-9</v>
      </c>
      <c r="NK47" s="72">
        <v>2.4610395E-8</v>
      </c>
      <c r="NL47" s="72">
        <v>4.1584209999999999E-7</v>
      </c>
      <c r="NM47" s="72">
        <v>7.0540827000000003E-6</v>
      </c>
      <c r="NN47" s="72">
        <v>1.2041813999999999E-4</v>
      </c>
      <c r="NO47" s="72">
        <v>2.0761184999999998E-3</v>
      </c>
      <c r="NP47" s="72">
        <v>1.5240943999999999E-2</v>
      </c>
      <c r="NQ47" s="72">
        <v>5.0028696999999997E-2</v>
      </c>
      <c r="NR47" s="72">
        <v>0.11143909</v>
      </c>
      <c r="NS47" s="72">
        <v>0.18993769999999999</v>
      </c>
      <c r="NT47" s="72">
        <v>0.25978499999999999</v>
      </c>
      <c r="NU47" s="72">
        <v>0.29070230000000002</v>
      </c>
      <c r="NV47" s="72">
        <v>0.27849370000000001</v>
      </c>
      <c r="NW47" s="72">
        <v>0.21968824000000001</v>
      </c>
      <c r="NX47" s="72">
        <v>0.14132333</v>
      </c>
      <c r="NY47" s="72">
        <v>7.1424950000000001E-2</v>
      </c>
      <c r="NZ47" s="72">
        <v>2.6123608E-2</v>
      </c>
      <c r="OA47" s="72">
        <v>5.4278820000000002E-3</v>
      </c>
      <c r="OB47" s="72">
        <v>3.5016402000000001E-4</v>
      </c>
      <c r="OC47" s="72">
        <v>2.2178860999999999E-5</v>
      </c>
      <c r="OD47" s="72">
        <v>1.3893132999999999E-6</v>
      </c>
      <c r="OE47" s="72">
        <v>8.6441125999999993E-8</v>
      </c>
      <c r="OF47" s="72">
        <v>5.3559430000000001E-9</v>
      </c>
      <c r="OG47" s="72">
        <v>3.3101550000000002E-10</v>
      </c>
      <c r="OH47" s="72">
        <v>2.0426335999999999E-11</v>
      </c>
      <c r="OI47" s="72">
        <v>1.2592874000000001E-12</v>
      </c>
      <c r="OJ47" s="72">
        <v>7.7589823999999994E-14</v>
      </c>
      <c r="OK47" s="72">
        <v>4.7787463999999997E-15</v>
      </c>
      <c r="OL47" s="72">
        <v>2.9423335999999999E-16</v>
      </c>
      <c r="OM47" s="72">
        <v>1.8111292000000001E-17</v>
      </c>
      <c r="ON47" s="72">
        <v>1.1161931000000001E-18</v>
      </c>
      <c r="OO47" s="72">
        <v>4.4320072E-20</v>
      </c>
      <c r="OP47" s="72">
        <v>0</v>
      </c>
      <c r="OQ47" s="72">
        <v>2.531462E-18</v>
      </c>
      <c r="OR47" s="72">
        <v>5.7438010000000003E-17</v>
      </c>
      <c r="OS47" s="72">
        <v>1.0475385999999999E-15</v>
      </c>
      <c r="OT47" s="72">
        <v>1.8052558999999999E-14</v>
      </c>
      <c r="OU47" s="72">
        <v>3.0579930000000002E-13</v>
      </c>
      <c r="OV47" s="72">
        <v>5.1529036999999997E-12</v>
      </c>
      <c r="OW47" s="72">
        <v>8.6720755999999996E-11</v>
      </c>
      <c r="OX47" s="72">
        <v>1.4599464E-9</v>
      </c>
      <c r="OY47" s="72">
        <v>2.4610323E-8</v>
      </c>
      <c r="OZ47" s="72">
        <v>4.1584089999999998E-7</v>
      </c>
      <c r="PA47" s="72">
        <v>7.0540654999999997E-6</v>
      </c>
      <c r="PB47" s="72">
        <v>1.2041786E-4</v>
      </c>
      <c r="PC47" s="72">
        <v>2.0761143000000001E-3</v>
      </c>
      <c r="PD47" s="72">
        <v>1.5240923999999999E-2</v>
      </c>
      <c r="PE47" s="72">
        <v>5.0028666999999999E-2</v>
      </c>
      <c r="PF47" s="72">
        <v>0.11143902999999999</v>
      </c>
      <c r="PG47" s="72">
        <v>0.18993769999999999</v>
      </c>
      <c r="PH47" s="72">
        <v>0.25978511999999998</v>
      </c>
      <c r="PI47" s="72">
        <v>0.29070249999999997</v>
      </c>
      <c r="PJ47" s="72">
        <v>0.27849384999999999</v>
      </c>
      <c r="PK47" s="72">
        <v>0.21968842</v>
      </c>
      <c r="PL47" s="72">
        <v>0.14132349999999999</v>
      </c>
      <c r="PM47" s="72">
        <v>7.1425050000000004E-2</v>
      </c>
      <c r="PN47" s="72">
        <v>2.6123645000000001E-2</v>
      </c>
      <c r="PO47" s="72">
        <v>5.4278920000000001E-3</v>
      </c>
      <c r="PP47" s="72">
        <v>3.5016437000000002E-4</v>
      </c>
      <c r="PQ47" s="72">
        <v>2.2178877999999998E-5</v>
      </c>
      <c r="PR47" s="72">
        <v>1.389315E-6</v>
      </c>
      <c r="PS47" s="72">
        <v>8.6441309999999999E-8</v>
      </c>
      <c r="PT47" s="72">
        <v>5.3559583000000001E-9</v>
      </c>
      <c r="PU47" s="72">
        <v>3.3101638000000001E-10</v>
      </c>
      <c r="PV47" s="72">
        <v>2.0426383E-11</v>
      </c>
      <c r="PW47" s="72">
        <v>1.2592898999999999E-12</v>
      </c>
      <c r="PX47" s="72">
        <v>7.7589965999999994E-14</v>
      </c>
      <c r="PY47" s="72">
        <v>4.7787558000000003E-15</v>
      </c>
      <c r="PZ47" s="72">
        <v>2.9423396999999998E-16</v>
      </c>
      <c r="QA47" s="72">
        <v>1.8111327999999999E-17</v>
      </c>
      <c r="QB47" s="72">
        <v>1.1161949E-18</v>
      </c>
      <c r="QC47" s="72">
        <v>4.4320150000000001E-20</v>
      </c>
      <c r="QD47" s="72">
        <v>0</v>
      </c>
      <c r="QE47" s="72">
        <v>2.5314446000000001E-18</v>
      </c>
      <c r="QF47" s="72">
        <v>5.7437600000000003E-17</v>
      </c>
      <c r="QG47" s="72">
        <v>1.0475308999999999E-15</v>
      </c>
      <c r="QH47" s="72">
        <v>1.8052432E-14</v>
      </c>
      <c r="QI47" s="72">
        <v>3.0579715999999998E-13</v>
      </c>
      <c r="QJ47" s="72">
        <v>5.1528685999999996E-12</v>
      </c>
      <c r="QK47" s="72">
        <v>8.6720210000000004E-11</v>
      </c>
      <c r="QL47" s="72">
        <v>1.4599367E-9</v>
      </c>
      <c r="QM47" s="72">
        <v>2.4610165E-8</v>
      </c>
      <c r="QN47" s="72">
        <v>4.1583822999999998E-7</v>
      </c>
      <c r="QO47" s="72">
        <v>7.0540209999999997E-6</v>
      </c>
      <c r="QP47" s="72">
        <v>1.2041709E-4</v>
      </c>
      <c r="QQ47" s="72">
        <v>2.0761015000000001E-3</v>
      </c>
      <c r="QR47" s="72">
        <v>1.5240906E-2</v>
      </c>
      <c r="QS47" s="72">
        <v>5.0028678E-2</v>
      </c>
      <c r="QT47" s="72">
        <v>0.11143909</v>
      </c>
      <c r="QU47" s="72">
        <v>0.18993782000000001</v>
      </c>
      <c r="QV47" s="72">
        <v>0.25978535000000003</v>
      </c>
      <c r="QW47" s="72">
        <v>0.29070279999999998</v>
      </c>
      <c r="QX47" s="72">
        <v>0.27849415</v>
      </c>
      <c r="QY47" s="72">
        <v>0.21968871000000001</v>
      </c>
      <c r="QZ47" s="72">
        <v>0.14132367000000001</v>
      </c>
      <c r="RA47" s="72">
        <v>7.1425130000000003E-2</v>
      </c>
      <c r="RB47" s="72">
        <v>2.6123675999999998E-2</v>
      </c>
      <c r="RC47" s="72">
        <v>5.4278965000000004E-3</v>
      </c>
      <c r="RD47" s="72">
        <v>3.5016456999999998E-4</v>
      </c>
      <c r="RE47" s="72">
        <v>2.2178887E-5</v>
      </c>
      <c r="RF47" s="72">
        <v>1.3893156E-6</v>
      </c>
      <c r="RG47" s="72">
        <v>8.6441410000000005E-8</v>
      </c>
      <c r="RH47" s="72">
        <v>5.3559699999999997E-9</v>
      </c>
      <c r="RI47" s="72">
        <v>3.3101738000000002E-10</v>
      </c>
      <c r="RJ47" s="72">
        <v>2.0426441999999999E-11</v>
      </c>
      <c r="RK47" s="72">
        <v>1.2592926000000001E-12</v>
      </c>
      <c r="RL47" s="72">
        <v>7.7590089999999997E-14</v>
      </c>
      <c r="RM47" s="72">
        <v>4.7787617000000001E-15</v>
      </c>
      <c r="RN47" s="72">
        <v>2.9423449999999998E-16</v>
      </c>
      <c r="RO47" s="72">
        <v>1.8111373E-17</v>
      </c>
      <c r="RP47" s="72">
        <v>1.1161973999999999E-18</v>
      </c>
      <c r="RQ47" s="72">
        <v>4.4320247000000001E-20</v>
      </c>
      <c r="RR47" s="72">
        <v>0</v>
      </c>
      <c r="RS47" s="72">
        <v>2.5314393999999998E-18</v>
      </c>
      <c r="RT47" s="72">
        <v>5.743748E-17</v>
      </c>
      <c r="RU47" s="72">
        <v>1.0475287999999999E-15</v>
      </c>
      <c r="RV47" s="72">
        <v>1.8052387999999999E-14</v>
      </c>
      <c r="RW47" s="72">
        <v>3.0579650000000002E-13</v>
      </c>
      <c r="RX47" s="72">
        <v>5.1528608E-12</v>
      </c>
      <c r="RY47" s="72">
        <v>8.6720129999999996E-11</v>
      </c>
      <c r="RZ47" s="72">
        <v>1.4599363000000001E-9</v>
      </c>
      <c r="SA47" s="72">
        <v>2.4610125E-8</v>
      </c>
      <c r="SB47" s="72">
        <v>4.1583739999999999E-7</v>
      </c>
      <c r="SC47" s="72">
        <v>7.0540050000000001E-6</v>
      </c>
      <c r="SD47" s="72">
        <v>1.2041687E-4</v>
      </c>
      <c r="SE47" s="72">
        <v>2.0760969999999998E-3</v>
      </c>
      <c r="SF47" s="72">
        <v>1.5240882000000001E-2</v>
      </c>
      <c r="SG47" s="72">
        <v>5.0028639999999999E-2</v>
      </c>
      <c r="SH47" s="72">
        <v>0.11143907</v>
      </c>
      <c r="SI47" s="72">
        <v>0.18993782000000001</v>
      </c>
      <c r="SJ47" s="72">
        <v>0.25978535000000003</v>
      </c>
      <c r="SK47" s="72">
        <v>0.29070288</v>
      </c>
      <c r="SL47" s="72">
        <v>0.27849429999999997</v>
      </c>
      <c r="SM47" s="72">
        <v>0.21968878999999999</v>
      </c>
      <c r="SN47" s="72">
        <v>0.14132372000000001</v>
      </c>
      <c r="SO47" s="72">
        <v>7.1425139999999998E-2</v>
      </c>
      <c r="SP47" s="72">
        <v>2.6123670000000002E-2</v>
      </c>
      <c r="SQ47" s="72">
        <v>5.4278905000000001E-3</v>
      </c>
      <c r="SR47" s="72">
        <v>3.5016419999999999E-4</v>
      </c>
      <c r="SS47" s="72">
        <v>2.2178859999999999E-5</v>
      </c>
      <c r="ST47" s="72">
        <v>1.3893139E-6</v>
      </c>
      <c r="SU47" s="72">
        <v>8.6441290000000006E-8</v>
      </c>
      <c r="SV47" s="72">
        <v>5.3559653999999998E-9</v>
      </c>
      <c r="SW47" s="72">
        <v>3.3101734999999999E-10</v>
      </c>
      <c r="SX47" s="72">
        <v>2.0426447000000002E-11</v>
      </c>
      <c r="SY47" s="72">
        <v>1.2592926000000001E-12</v>
      </c>
      <c r="SZ47" s="72">
        <v>7.7590019999999997E-14</v>
      </c>
      <c r="TA47" s="72">
        <v>4.7787558000000003E-15</v>
      </c>
      <c r="TB47" s="72">
        <v>2.9423422999999998E-16</v>
      </c>
      <c r="TC47" s="72">
        <v>1.8111357999999999E-17</v>
      </c>
      <c r="TD47" s="72">
        <v>1.1161965000000001E-18</v>
      </c>
      <c r="TE47" s="72">
        <v>4.4320209999999998E-20</v>
      </c>
      <c r="TF47" s="72">
        <v>0</v>
      </c>
      <c r="TG47" s="72">
        <v>2.5314324000000002E-18</v>
      </c>
      <c r="TH47" s="72">
        <v>5.7437304E-17</v>
      </c>
      <c r="TI47" s="72">
        <v>1.047526E-15</v>
      </c>
      <c r="TJ47" s="72">
        <v>1.8052349999999999E-14</v>
      </c>
      <c r="TK47" s="72">
        <v>3.0579582999999998E-13</v>
      </c>
      <c r="TL47" s="72">
        <v>5.1528489999999996E-12</v>
      </c>
      <c r="TM47" s="72">
        <v>8.6719916000000002E-11</v>
      </c>
      <c r="TN47" s="72">
        <v>1.4599331000000001E-9</v>
      </c>
      <c r="TO47" s="72">
        <v>2.4610085000000001E-8</v>
      </c>
      <c r="TP47" s="72">
        <v>4.1583675000000001E-7</v>
      </c>
      <c r="TQ47" s="72">
        <v>7.0539899999999999E-6</v>
      </c>
      <c r="TR47" s="72">
        <v>1.2041655000000001E-4</v>
      </c>
      <c r="TS47" s="72">
        <v>2.0760907999999999E-3</v>
      </c>
      <c r="TT47" s="72">
        <v>1.52408695E-2</v>
      </c>
      <c r="TU47" s="72">
        <v>5.0028639999999999E-2</v>
      </c>
      <c r="TV47" s="72">
        <v>0.11143916</v>
      </c>
      <c r="TW47" s="72">
        <v>0.18993793</v>
      </c>
      <c r="TX47" s="72">
        <v>0.25978556000000003</v>
      </c>
      <c r="TY47" s="72">
        <v>0.29070311999999998</v>
      </c>
      <c r="TZ47" s="72">
        <v>0.27849449999999998</v>
      </c>
      <c r="UA47" s="72">
        <v>0.21968892000000001</v>
      </c>
      <c r="UB47" s="72">
        <v>0.1413238</v>
      </c>
      <c r="UC47" s="72">
        <v>7.1425169999999996E-2</v>
      </c>
      <c r="UD47" s="72">
        <v>2.6123673E-2</v>
      </c>
      <c r="UE47" s="72">
        <v>5.4278933000000001E-3</v>
      </c>
      <c r="UF47" s="72">
        <v>3.5016460000000002E-4</v>
      </c>
      <c r="UG47" s="72">
        <v>2.2178898E-5</v>
      </c>
      <c r="UH47" s="72">
        <v>1.3893163E-6</v>
      </c>
      <c r="UI47" s="72">
        <v>8.6441420000000001E-8</v>
      </c>
      <c r="UJ47" s="72">
        <v>5.3559729999999998E-9</v>
      </c>
      <c r="UK47" s="72">
        <v>3.3101782000000002E-10</v>
      </c>
      <c r="UL47" s="72">
        <v>2.0426480000000001E-11</v>
      </c>
      <c r="UM47" s="72">
        <v>1.2592944000000001E-12</v>
      </c>
      <c r="UN47" s="72">
        <v>7.7590120000000004E-14</v>
      </c>
      <c r="UO47" s="72">
        <v>4.7787610000000002E-15</v>
      </c>
      <c r="UP47" s="72">
        <v>2.9423451999999998E-16</v>
      </c>
      <c r="UQ47" s="72">
        <v>1.8111380000000001E-17</v>
      </c>
      <c r="UR47" s="72">
        <v>1.1161976E-18</v>
      </c>
      <c r="US47" s="72">
        <v>4.432026E-20</v>
      </c>
      <c r="UT47" s="72">
        <v>0</v>
      </c>
      <c r="UU47" s="72">
        <v>2.5314347E-18</v>
      </c>
      <c r="UV47" s="72">
        <v>5.7437383999999998E-17</v>
      </c>
      <c r="UW47" s="72">
        <v>1.047527E-15</v>
      </c>
      <c r="UX47" s="72">
        <v>1.8052356000000001E-14</v>
      </c>
      <c r="UY47" s="72">
        <v>3.0579599999999998E-13</v>
      </c>
      <c r="UZ47" s="72">
        <v>5.1528489999999996E-12</v>
      </c>
      <c r="VA47" s="72">
        <v>8.6719874000000004E-11</v>
      </c>
      <c r="VB47" s="72">
        <v>1.4599321E-9</v>
      </c>
      <c r="VC47" s="72">
        <v>2.4610083E-8</v>
      </c>
      <c r="VD47" s="72">
        <v>4.1583679999999998E-7</v>
      </c>
      <c r="VE47" s="72">
        <v>7.0539944999999997E-6</v>
      </c>
      <c r="VF47" s="72">
        <v>1.20416626E-4</v>
      </c>
      <c r="VG47" s="72">
        <v>2.0760924E-3</v>
      </c>
      <c r="VH47" s="72">
        <v>1.5240884E-2</v>
      </c>
      <c r="VI47" s="72">
        <v>5.0028692999999999E-2</v>
      </c>
      <c r="VJ47" s="72">
        <v>0.1114392</v>
      </c>
      <c r="VK47" s="72">
        <v>0.18993802000000001</v>
      </c>
      <c r="VL47" s="72">
        <v>0.25978556000000003</v>
      </c>
      <c r="VM47" s="72">
        <v>0.29070306000000001</v>
      </c>
      <c r="VN47" s="72">
        <v>0.27849447999999999</v>
      </c>
      <c r="VO47" s="72">
        <v>0.21968889</v>
      </c>
      <c r="VP47" s="72">
        <v>0.14132375999999999</v>
      </c>
      <c r="VQ47" s="72">
        <v>7.1425139999999998E-2</v>
      </c>
      <c r="VR47" s="72">
        <v>2.6123647E-2</v>
      </c>
      <c r="VS47" s="72">
        <v>5.4278859999999998E-3</v>
      </c>
      <c r="VT47" s="72">
        <v>3.5016413E-4</v>
      </c>
      <c r="VU47" s="72">
        <v>2.2178871999999999E-5</v>
      </c>
      <c r="VV47" s="72">
        <v>1.3893156E-6</v>
      </c>
      <c r="VW47" s="72">
        <v>8.6441420000000001E-8</v>
      </c>
      <c r="VX47" s="72">
        <v>5.3559717000000002E-9</v>
      </c>
      <c r="VY47" s="72">
        <v>3.3101769000000001E-10</v>
      </c>
      <c r="VZ47" s="72">
        <v>2.0426469999999999E-11</v>
      </c>
      <c r="WA47" s="72">
        <v>1.2592938E-12</v>
      </c>
      <c r="WB47" s="72">
        <v>7.7590089999999997E-14</v>
      </c>
      <c r="WC47" s="72">
        <v>4.7787600000000004E-15</v>
      </c>
      <c r="WD47" s="72">
        <v>2.9423458000000001E-16</v>
      </c>
      <c r="WE47" s="72">
        <v>1.8111377999999999E-17</v>
      </c>
      <c r="WF47" s="72">
        <v>1.1161972000000001E-18</v>
      </c>
      <c r="WG47" s="72">
        <v>4.4320247000000001E-20</v>
      </c>
      <c r="WH47" s="72">
        <v>0</v>
      </c>
      <c r="WI47" s="72">
        <v>2.5314460000000001E-18</v>
      </c>
      <c r="WJ47" s="72">
        <v>5.7437649999999994E-17</v>
      </c>
      <c r="WK47" s="72">
        <v>1.0475320999999999E-15</v>
      </c>
      <c r="WL47" s="72">
        <v>1.8052449E-14</v>
      </c>
      <c r="WM47" s="72">
        <v>3.0579724000000001E-13</v>
      </c>
      <c r="WN47" s="72">
        <v>5.1528715999999997E-12</v>
      </c>
      <c r="WO47" s="72">
        <v>8.6720289999999998E-11</v>
      </c>
      <c r="WP47" s="72">
        <v>1.4599388000000001E-9</v>
      </c>
      <c r="WQ47" s="72">
        <v>2.4610200000000001E-8</v>
      </c>
      <c r="WR47" s="72">
        <v>4.1583873999999998E-7</v>
      </c>
      <c r="WS47" s="72">
        <v>7.0540240000000004E-6</v>
      </c>
      <c r="WT47" s="72">
        <v>1.2041709E-4</v>
      </c>
      <c r="WU47" s="72">
        <v>2.0760993999999998E-3</v>
      </c>
      <c r="WV47" s="72">
        <v>1.5240923E-2</v>
      </c>
      <c r="WW47" s="72">
        <v>5.0028794000000001E-2</v>
      </c>
      <c r="WX47" s="72">
        <v>0.11143944</v>
      </c>
      <c r="WY47" s="72">
        <v>0.18993835000000001</v>
      </c>
      <c r="WZ47" s="72">
        <v>0.25978583</v>
      </c>
      <c r="XA47" s="72">
        <v>0.29070318000000001</v>
      </c>
      <c r="XB47" s="72">
        <v>0.27849449999999998</v>
      </c>
      <c r="XC47" s="72">
        <v>0.21968889</v>
      </c>
      <c r="XD47" s="72">
        <v>0.14132372000000001</v>
      </c>
      <c r="XE47" s="72">
        <v>7.1425089999999997E-2</v>
      </c>
      <c r="XF47" s="72">
        <v>2.6123634E-2</v>
      </c>
      <c r="XG47" s="72">
        <v>5.4278809999999999E-3</v>
      </c>
      <c r="XH47" s="72">
        <v>3.5016392999999999E-4</v>
      </c>
      <c r="XI47" s="72">
        <v>2.2178874000000001E-5</v>
      </c>
      <c r="XJ47" s="72">
        <v>1.3893164E-6</v>
      </c>
      <c r="XK47" s="72">
        <v>8.6441520000000007E-8</v>
      </c>
      <c r="XL47" s="72">
        <v>5.3559782999999998E-9</v>
      </c>
      <c r="XM47" s="72">
        <v>3.3101799999999999E-10</v>
      </c>
      <c r="XN47" s="72">
        <v>2.0426481999999999E-11</v>
      </c>
      <c r="XO47" s="72">
        <v>1.2592940999999999E-12</v>
      </c>
      <c r="XP47" s="72">
        <v>7.7590110000000006E-14</v>
      </c>
      <c r="XQ47" s="72">
        <v>4.7787613000000001E-15</v>
      </c>
      <c r="XR47" s="72">
        <v>2.9423468E-16</v>
      </c>
      <c r="XS47" s="72">
        <v>1.8111383000000001E-17</v>
      </c>
      <c r="XT47" s="72">
        <v>1.1161973999999999E-18</v>
      </c>
      <c r="XU47" s="72">
        <v>4.4320270000000002E-20</v>
      </c>
      <c r="XV47" s="72">
        <v>0</v>
      </c>
      <c r="XW47" s="72">
        <v>2.5314595000000001E-18</v>
      </c>
      <c r="XX47" s="72">
        <v>5.7437969999999998E-17</v>
      </c>
      <c r="XY47" s="72">
        <v>1.0475378000000001E-15</v>
      </c>
      <c r="XZ47" s="72">
        <v>1.8052546999999998E-14</v>
      </c>
      <c r="YA47" s="72">
        <v>3.0579930000000002E-13</v>
      </c>
      <c r="YB47" s="72">
        <v>5.1529053999999999E-12</v>
      </c>
      <c r="YC47" s="72">
        <v>8.6720735000000003E-11</v>
      </c>
      <c r="YD47" s="72">
        <v>1.459945E-9</v>
      </c>
      <c r="YE47" s="72">
        <v>2.4610271E-8</v>
      </c>
      <c r="YF47" s="72">
        <v>4.1583976000000003E-7</v>
      </c>
      <c r="YG47" s="72">
        <v>7.0540429999999998E-6</v>
      </c>
      <c r="YH47" s="72">
        <v>1.2041745E-4</v>
      </c>
      <c r="YI47" s="72">
        <v>2.0761064E-3</v>
      </c>
      <c r="YJ47" s="72">
        <v>1.5240951000000001E-2</v>
      </c>
      <c r="YK47" s="72">
        <v>5.0028857000000003E-2</v>
      </c>
      <c r="YL47" s="72">
        <v>0.11143959000000001</v>
      </c>
      <c r="YM47" s="72">
        <v>0.18993869999999999</v>
      </c>
      <c r="YN47" s="72">
        <v>0.25978643000000001</v>
      </c>
      <c r="YO47" s="72">
        <v>0.29070376999999997</v>
      </c>
      <c r="YP47" s="72">
        <v>0.27849498</v>
      </c>
      <c r="YQ47" s="72">
        <v>0.2196892</v>
      </c>
      <c r="YR47" s="72">
        <v>0.14132391999999999</v>
      </c>
      <c r="YS47" s="72">
        <v>7.1425210000000003E-2</v>
      </c>
      <c r="YT47" s="72">
        <v>2.6123675999999998E-2</v>
      </c>
      <c r="YU47" s="72">
        <v>5.4278937000000003E-3</v>
      </c>
      <c r="YV47" s="72">
        <v>3.5016466E-4</v>
      </c>
      <c r="YW47" s="72">
        <v>2.2178926999999999E-5</v>
      </c>
      <c r="YX47" s="72">
        <v>1.3893201E-6</v>
      </c>
      <c r="YY47" s="72">
        <v>8.6441765999999999E-8</v>
      </c>
      <c r="YZ47" s="72">
        <v>5.3559943E-9</v>
      </c>
      <c r="ZA47" s="72">
        <v>3.3101890000000002E-10</v>
      </c>
      <c r="ZB47" s="72">
        <v>2.0426526999999999E-11</v>
      </c>
      <c r="ZC47" s="72">
        <v>1.2592964E-12</v>
      </c>
      <c r="ZD47" s="72">
        <v>7.7590223999999998E-14</v>
      </c>
      <c r="ZE47" s="72">
        <v>4.7787669999999999E-15</v>
      </c>
      <c r="ZF47" s="72">
        <v>2.9423513000000001E-16</v>
      </c>
      <c r="ZG47" s="72">
        <v>1.8111409999999999E-17</v>
      </c>
      <c r="ZH47" s="72">
        <v>1.116199E-18</v>
      </c>
      <c r="ZI47" s="72">
        <v>4.4320336999999998E-20</v>
      </c>
      <c r="ZJ47" s="72">
        <v>0</v>
      </c>
      <c r="ZK47" s="72">
        <v>2.5314615999999999E-18</v>
      </c>
      <c r="ZL47" s="72">
        <v>5.7438005999999999E-17</v>
      </c>
      <c r="ZM47" s="72">
        <v>1.0475379E-15</v>
      </c>
      <c r="ZN47" s="72">
        <v>1.8052532000000001E-14</v>
      </c>
      <c r="ZO47" s="72">
        <v>3.0579872999999998E-13</v>
      </c>
      <c r="ZP47" s="72">
        <v>5.1528954999999998E-12</v>
      </c>
      <c r="ZQ47" s="72">
        <v>8.6720640000000006E-11</v>
      </c>
      <c r="ZR47" s="72">
        <v>1.4599454000000001E-9</v>
      </c>
      <c r="ZS47" s="72">
        <v>2.4610286999999999E-8</v>
      </c>
      <c r="ZT47" s="72">
        <v>4.1584019999999998E-7</v>
      </c>
      <c r="ZU47" s="72">
        <v>7.0540499999999998E-6</v>
      </c>
      <c r="ZV47" s="72">
        <v>1.2041756400000001E-4</v>
      </c>
      <c r="ZW47" s="72">
        <v>2.0761080000000001E-3</v>
      </c>
      <c r="ZX47" s="72">
        <v>1.5240971000000001E-2</v>
      </c>
      <c r="ZY47" s="72">
        <v>5.0028945999999998E-2</v>
      </c>
      <c r="ZZ47" s="72">
        <v>0.11143981</v>
      </c>
      <c r="AAA47" s="72">
        <v>0.18993905</v>
      </c>
      <c r="AAB47" s="72">
        <v>0.25978684000000002</v>
      </c>
      <c r="AAC47" s="72">
        <v>0.29070422000000001</v>
      </c>
      <c r="AAD47" s="72">
        <v>0.27849537000000002</v>
      </c>
      <c r="AAE47" s="72">
        <v>0.21968950000000001</v>
      </c>
      <c r="AAF47" s="72">
        <v>0.14132409000000001</v>
      </c>
      <c r="AAG47" s="72">
        <v>7.1425303999999995E-2</v>
      </c>
      <c r="AAH47" s="72">
        <v>2.6123720999999999E-2</v>
      </c>
      <c r="AAI47" s="72">
        <v>5.4279080000000004E-3</v>
      </c>
      <c r="AAJ47" s="72">
        <v>3.5016575999999999E-4</v>
      </c>
      <c r="AAK47" s="72">
        <v>2.2178998E-5</v>
      </c>
      <c r="AAL47" s="72">
        <v>1.3893243E-6</v>
      </c>
      <c r="AAM47" s="72">
        <v>8.644204E-8</v>
      </c>
      <c r="AAN47" s="72">
        <v>5.3560130000000001E-9</v>
      </c>
      <c r="AAO47" s="72">
        <v>3.3102003999999998E-10</v>
      </c>
      <c r="AAP47" s="72">
        <v>2.0426591000000001E-11</v>
      </c>
      <c r="AAQ47" s="72">
        <v>1.2593003000000001E-12</v>
      </c>
      <c r="AAR47" s="72">
        <v>7.7590449999999995E-14</v>
      </c>
      <c r="AAS47" s="72">
        <v>4.7787815999999996E-15</v>
      </c>
      <c r="AAT47" s="72">
        <v>2.9423598000000001E-16</v>
      </c>
      <c r="AAU47" s="72">
        <v>1.8111464E-17</v>
      </c>
      <c r="AAV47" s="72">
        <v>1.1162024E-18</v>
      </c>
      <c r="AAW47" s="72">
        <v>4.4320515000000002E-20</v>
      </c>
      <c r="AAX47" s="72">
        <v>0</v>
      </c>
      <c r="AAY47" s="72">
        <v>2.5314638000000002E-18</v>
      </c>
      <c r="AAZ47" s="72">
        <v>5.7438104999999999E-17</v>
      </c>
      <c r="ABA47" s="72">
        <v>1.0475410000000001E-15</v>
      </c>
      <c r="ABB47" s="72">
        <v>1.805261E-14</v>
      </c>
      <c r="ABC47" s="72">
        <v>3.0580005999999998E-13</v>
      </c>
      <c r="ABD47" s="72">
        <v>5.1529162999999997E-12</v>
      </c>
      <c r="ABE47" s="72">
        <v>8.6720964E-11</v>
      </c>
      <c r="ABF47" s="72">
        <v>1.4599504E-9</v>
      </c>
      <c r="ABG47" s="72">
        <v>2.4610378000000001E-8</v>
      </c>
      <c r="ABH47" s="72">
        <v>4.1584155000000001E-7</v>
      </c>
      <c r="ABI47" s="72">
        <v>7.0540686000000004E-6</v>
      </c>
      <c r="ABJ47" s="72">
        <v>1.2041784E-4</v>
      </c>
      <c r="ABK47" s="72">
        <v>2.0761123999999999E-3</v>
      </c>
      <c r="ABL47" s="72">
        <v>1.5240982E-2</v>
      </c>
      <c r="ABM47" s="72">
        <v>5.0028954E-2</v>
      </c>
      <c r="ABN47" s="72">
        <v>0.11143978</v>
      </c>
      <c r="ABO47" s="72">
        <v>0.18993895</v>
      </c>
      <c r="ABP47" s="72">
        <v>0.25978675000000001</v>
      </c>
      <c r="ABQ47" s="72">
        <v>0.29070420000000002</v>
      </c>
      <c r="ABR47" s="72">
        <v>0.27849533999999998</v>
      </c>
      <c r="ABS47" s="72">
        <v>0.21968942999999999</v>
      </c>
      <c r="ABT47" s="72">
        <v>0.14132401</v>
      </c>
      <c r="ABU47" s="72">
        <v>7.1425260000000004E-2</v>
      </c>
      <c r="ABV47" s="72">
        <v>2.6123713999999999E-2</v>
      </c>
      <c r="ABW47" s="72">
        <v>5.4279139999999998E-3</v>
      </c>
      <c r="ABX47" s="72">
        <v>3.5016636999999999E-4</v>
      </c>
      <c r="ABY47" s="72">
        <v>2.2179029000000002E-5</v>
      </c>
      <c r="ABZ47" s="72">
        <v>1.3893260000000001E-6</v>
      </c>
      <c r="ACA47" s="72">
        <v>8.6442129999999996E-8</v>
      </c>
      <c r="ACB47" s="72">
        <v>5.3560165000000004E-9</v>
      </c>
      <c r="ACC47" s="72">
        <v>3.310203E-10</v>
      </c>
      <c r="ACD47" s="72">
        <v>2.0426603000000001E-11</v>
      </c>
      <c r="ACE47" s="72">
        <v>1.2593003999999999E-12</v>
      </c>
      <c r="ACF47" s="72">
        <v>7.7590433999999998E-14</v>
      </c>
      <c r="ACG47" s="72">
        <v>4.778775E-15</v>
      </c>
      <c r="ACH47" s="72">
        <v>2.9423523999999999E-16</v>
      </c>
      <c r="ACI47" s="72">
        <v>1.8111392000000001E-17</v>
      </c>
      <c r="ACJ47" s="72">
        <v>1.1161966999999999E-18</v>
      </c>
      <c r="ACK47" s="72">
        <v>4.4320289999999999E-20</v>
      </c>
      <c r="ACL47" s="72">
        <v>0</v>
      </c>
      <c r="ACM47" s="72">
        <v>2.5314469E-18</v>
      </c>
      <c r="ACN47" s="72">
        <v>5.7437675000000002E-17</v>
      </c>
      <c r="ACO47" s="72">
        <v>1.0475318E-15</v>
      </c>
      <c r="ACP47" s="72">
        <v>1.8052427000000001E-14</v>
      </c>
      <c r="ACQ47" s="72">
        <v>3.0579692000000002E-13</v>
      </c>
      <c r="ACR47" s="72">
        <v>5.1528633999999999E-12</v>
      </c>
      <c r="ACS47" s="72">
        <v>8.6720030000000003E-11</v>
      </c>
      <c r="ACT47" s="72">
        <v>1.4599342E-9</v>
      </c>
      <c r="ACU47" s="72">
        <v>2.4610115E-8</v>
      </c>
      <c r="ACV47" s="72">
        <v>4.158373E-7</v>
      </c>
      <c r="ACW47" s="72">
        <v>7.0540029999999996E-6</v>
      </c>
      <c r="ACX47" s="72">
        <v>1.2041688E-4</v>
      </c>
      <c r="ACY47" s="72">
        <v>2.0760978000000001E-3</v>
      </c>
      <c r="ACZ47" s="72">
        <v>1.524087E-2</v>
      </c>
      <c r="ADA47" s="72">
        <v>5.0028549999999998E-2</v>
      </c>
      <c r="ADB47" s="72">
        <v>0.11143881</v>
      </c>
      <c r="ADC47" s="72">
        <v>0.18993731999999999</v>
      </c>
      <c r="ADD47" s="72">
        <v>0.25978452000000002</v>
      </c>
      <c r="ADE47" s="72">
        <v>0.29070183999999999</v>
      </c>
      <c r="ADF47" s="72">
        <v>0.27849326000000002</v>
      </c>
      <c r="ADG47" s="72">
        <v>0.21968799999999999</v>
      </c>
      <c r="ADH47" s="72">
        <v>0.14132325000000001</v>
      </c>
      <c r="ADI47" s="72">
        <v>7.1424940000000006E-2</v>
      </c>
      <c r="ADJ47" s="72">
        <v>2.6123629999999998E-2</v>
      </c>
      <c r="ADK47" s="72">
        <v>5.4279085999999997E-3</v>
      </c>
      <c r="ADL47" s="72">
        <v>3.501666E-4</v>
      </c>
      <c r="ADM47" s="72">
        <v>2.217906E-5</v>
      </c>
      <c r="ADN47" s="72">
        <v>1.3893277000000001E-6</v>
      </c>
      <c r="ADO47" s="72">
        <v>8.6442190000000002E-8</v>
      </c>
      <c r="ADP47" s="72">
        <v>5.3560130000000001E-9</v>
      </c>
      <c r="ADQ47" s="72">
        <v>3.3101939999999997E-10</v>
      </c>
      <c r="ADR47" s="72">
        <v>2.0426506E-11</v>
      </c>
      <c r="ADS47" s="72">
        <v>1.2592919000000001E-12</v>
      </c>
      <c r="ADT47" s="72">
        <v>7.7589790000000001E-14</v>
      </c>
      <c r="ADU47" s="72">
        <v>4.7787354000000001E-15</v>
      </c>
      <c r="ADV47" s="72">
        <v>2.9423335999999999E-16</v>
      </c>
      <c r="ADW47" s="72">
        <v>1.8111365999999999E-17</v>
      </c>
      <c r="ADX47" s="72">
        <v>1.1162039E-18</v>
      </c>
      <c r="ADY47" s="72">
        <v>4.4320401999999999E-20</v>
      </c>
      <c r="ADZ47" s="77"/>
      <c r="AEA47" s="77"/>
      <c r="AEB47" s="77"/>
      <c r="AEC47" s="77"/>
      <c r="AED47" s="77"/>
      <c r="AEE47" s="111">
        <f t="shared" si="22"/>
        <v>42</v>
      </c>
      <c r="AEF47" s="121"/>
      <c r="AEG47" s="105">
        <f t="shared" si="40"/>
        <v>9.393924E-21</v>
      </c>
      <c r="AEH47" s="105">
        <f t="shared" si="40"/>
        <v>9.393924E-21</v>
      </c>
      <c r="AEI47" s="105">
        <f t="shared" si="40"/>
        <v>9.3939470000000007E-21</v>
      </c>
      <c r="AEJ47" s="105">
        <f t="shared" si="40"/>
        <v>9.3939380000000007E-21</v>
      </c>
      <c r="AEK47" s="105">
        <f t="shared" si="40"/>
        <v>9.3939129999999997E-21</v>
      </c>
      <c r="AEL47" s="105">
        <f t="shared" si="40"/>
        <v>9.3938849999999997E-21</v>
      </c>
      <c r="AEM47" s="105">
        <f t="shared" si="40"/>
        <v>9.3938644999999994E-21</v>
      </c>
      <c r="AEN47" s="105">
        <f t="shared" si="40"/>
        <v>9.3938620000000005E-21</v>
      </c>
      <c r="AEO47" s="105">
        <f t="shared" si="40"/>
        <v>9.393887E-21</v>
      </c>
      <c r="AEP47" s="105">
        <f t="shared" si="40"/>
        <v>9.3939080000000004E-21</v>
      </c>
      <c r="AEQ47" s="105">
        <f t="shared" si="41"/>
        <v>9.3939234999999999E-21</v>
      </c>
      <c r="AER47" s="105">
        <f t="shared" si="41"/>
        <v>9.3939470000000007E-21</v>
      </c>
      <c r="AES47" s="105">
        <f t="shared" si="41"/>
        <v>9.3939399999999995E-21</v>
      </c>
      <c r="AET47" s="105">
        <f t="shared" si="41"/>
        <v>9.393952E-21</v>
      </c>
      <c r="AEU47" s="105">
        <f t="shared" si="41"/>
        <v>9.3939509999999998E-21</v>
      </c>
      <c r="AEV47" s="105">
        <f t="shared" si="41"/>
        <v>9.3939550000000005E-21</v>
      </c>
      <c r="AEW47" s="105">
        <f t="shared" si="41"/>
        <v>9.3939699999999999E-21</v>
      </c>
      <c r="AEX47" s="105">
        <f t="shared" si="41"/>
        <v>9.3940090000000002E-21</v>
      </c>
      <c r="AEY47" s="105">
        <f t="shared" si="41"/>
        <v>9.3939574000000005E-21</v>
      </c>
      <c r="AEZ47" s="99">
        <f t="shared" si="38"/>
        <v>11.6</v>
      </c>
      <c r="AFA47" s="69"/>
      <c r="AFB47" s="202">
        <v>4.4320165999999997E-20</v>
      </c>
      <c r="AFC47" s="106">
        <f t="shared" si="39"/>
        <v>9.3939293368421042E-21</v>
      </c>
      <c r="AFD47" s="69"/>
      <c r="AFE47" s="109"/>
      <c r="AFF47" s="105">
        <f t="shared" si="42"/>
        <v>0.29283767999999999</v>
      </c>
      <c r="AFG47" s="105">
        <f t="shared" si="42"/>
        <v>0.29283599999999999</v>
      </c>
      <c r="AFH47" s="105">
        <f t="shared" si="42"/>
        <v>0.29283658000000001</v>
      </c>
      <c r="AFI47" s="105">
        <f t="shared" si="42"/>
        <v>0.29283746999999999</v>
      </c>
      <c r="AFJ47" s="105">
        <f t="shared" si="42"/>
        <v>0.29283759999999998</v>
      </c>
      <c r="AFK47" s="105">
        <f t="shared" si="42"/>
        <v>0.29283700000000001</v>
      </c>
      <c r="AFL47" s="105">
        <f t="shared" si="42"/>
        <v>0.29283633999999997</v>
      </c>
      <c r="AFM47" s="105">
        <f t="shared" si="42"/>
        <v>0.29283598</v>
      </c>
      <c r="AFN47" s="105">
        <f t="shared" si="42"/>
        <v>0.29283565</v>
      </c>
      <c r="AFO47" s="105">
        <f t="shared" si="42"/>
        <v>0.29283577</v>
      </c>
      <c r="AFP47" s="105">
        <f t="shared" si="43"/>
        <v>0.29283586</v>
      </c>
      <c r="AFQ47" s="105">
        <f t="shared" si="43"/>
        <v>0.29283621999999998</v>
      </c>
      <c r="AFR47" s="105">
        <f t="shared" si="43"/>
        <v>0.29283633999999997</v>
      </c>
      <c r="AFS47" s="105">
        <f t="shared" si="43"/>
        <v>0.2928365</v>
      </c>
      <c r="AFT47" s="105">
        <f t="shared" si="43"/>
        <v>0.29283646000000002</v>
      </c>
      <c r="AFU47" s="105">
        <f t="shared" si="43"/>
        <v>0.2928366</v>
      </c>
      <c r="AFV47" s="105">
        <f t="shared" si="43"/>
        <v>0.29283720000000002</v>
      </c>
      <c r="AFW47" s="105">
        <f t="shared" si="43"/>
        <v>0.29283765</v>
      </c>
      <c r="AFX47" s="105">
        <f t="shared" si="43"/>
        <v>0.29283765</v>
      </c>
      <c r="AFY47" s="105"/>
      <c r="AFZ47" s="106">
        <f t="shared" si="24"/>
        <v>0.29283666052631585</v>
      </c>
      <c r="AGA47" s="69"/>
      <c r="AGB47" s="69"/>
      <c r="AGC47" s="69"/>
      <c r="AGD47" s="69"/>
      <c r="AGE47" s="69"/>
      <c r="AGF47" s="69"/>
      <c r="AGG47" s="69"/>
      <c r="AGH47" s="69"/>
      <c r="AGI47" s="69"/>
      <c r="AGJ47" s="69"/>
      <c r="AGK47" s="69"/>
      <c r="AGL47" s="69"/>
      <c r="AGM47" s="69"/>
      <c r="AGN47" s="69"/>
      <c r="AGO47" s="69"/>
      <c r="AGP47" s="69"/>
      <c r="AGQ47" s="69"/>
      <c r="AGR47" s="69"/>
      <c r="AGS47" s="69"/>
      <c r="AGT47" s="69"/>
      <c r="AGU47" s="69"/>
      <c r="AGV47" s="69"/>
      <c r="AGW47" s="69"/>
      <c r="AGX47" s="69"/>
      <c r="AGY47" s="69"/>
      <c r="AGZ47" s="69"/>
      <c r="AHA47" s="69"/>
      <c r="AHB47" s="69"/>
      <c r="AHC47" s="69"/>
      <c r="AHD47" s="69"/>
      <c r="AHE47" s="69"/>
      <c r="AHF47" s="69"/>
      <c r="AHG47" s="69"/>
      <c r="AHH47" s="69"/>
      <c r="AHI47" s="69"/>
      <c r="AHJ47" s="69"/>
      <c r="AHK47" s="69"/>
      <c r="AHL47" s="69"/>
      <c r="AHM47" s="69"/>
      <c r="AHN47" s="69"/>
      <c r="AHO47" s="69"/>
      <c r="AHP47" s="69"/>
      <c r="AHQ47" s="69"/>
      <c r="AHR47" s="69"/>
      <c r="AHS47" s="69"/>
      <c r="AHT47" s="69"/>
      <c r="AHU47" s="69"/>
      <c r="AHV47" s="69"/>
      <c r="AHW47" s="69"/>
      <c r="AHX47" s="69"/>
      <c r="AHY47" s="69"/>
      <c r="AHZ47" s="69"/>
      <c r="AIA47" s="69"/>
      <c r="AIB47" s="69"/>
    </row>
    <row r="48" spans="1:912" ht="2.85" customHeight="1" x14ac:dyDescent="0.25">
      <c r="A48" s="77"/>
      <c r="B48" s="98">
        <v>42</v>
      </c>
      <c r="C48" s="99">
        <v>11.89</v>
      </c>
      <c r="D48" s="190">
        <f t="shared" si="37"/>
        <v>2</v>
      </c>
      <c r="E48" s="77"/>
      <c r="F48" s="192">
        <v>0</v>
      </c>
      <c r="G48" s="70">
        <v>7.9206973999999996E-19</v>
      </c>
      <c r="H48" s="70">
        <v>1.7971796999999999E-17</v>
      </c>
      <c r="I48" s="70">
        <v>3.2754476000000002E-16</v>
      </c>
      <c r="J48" s="70">
        <v>5.6385660000000004E-15</v>
      </c>
      <c r="K48" s="70">
        <v>9.5351955999999994E-14</v>
      </c>
      <c r="L48" s="70">
        <v>1.6025758E-12</v>
      </c>
      <c r="M48" s="70">
        <v>2.6863588000000002E-11</v>
      </c>
      <c r="N48" s="70">
        <v>4.4949447000000002E-10</v>
      </c>
      <c r="O48" s="70">
        <v>7.5058089999999998E-9</v>
      </c>
      <c r="P48" s="70">
        <v>1.2496883999999999E-7</v>
      </c>
      <c r="Q48" s="70">
        <v>2.0713317000000002E-6</v>
      </c>
      <c r="R48" s="70">
        <v>3.4086886000000002E-5</v>
      </c>
      <c r="S48" s="70">
        <v>5.5443859999999997E-4</v>
      </c>
      <c r="T48" s="70">
        <v>7.6284009999999999E-3</v>
      </c>
      <c r="U48" s="70">
        <v>3.140569E-2</v>
      </c>
      <c r="V48" s="70">
        <v>8.0139600000000005E-2</v>
      </c>
      <c r="W48" s="70">
        <v>0.15171003</v>
      </c>
      <c r="X48" s="70">
        <v>0.22785172000000001</v>
      </c>
      <c r="Y48" s="70">
        <v>0.27984655000000003</v>
      </c>
      <c r="Z48" s="70">
        <v>0.28677627</v>
      </c>
      <c r="AA48" s="71">
        <v>0.25054795000000002</v>
      </c>
      <c r="AB48" s="71">
        <v>0.17964457</v>
      </c>
      <c r="AC48" s="71">
        <v>0.10399634000000001</v>
      </c>
      <c r="AD48" s="71">
        <v>4.6181953999999997E-2</v>
      </c>
      <c r="AE48" s="71">
        <v>1.3903974E-2</v>
      </c>
      <c r="AF48" s="71">
        <v>1.8621200000000001E-3</v>
      </c>
      <c r="AG48" s="71">
        <v>1.1175455E-4</v>
      </c>
      <c r="AH48" s="71">
        <v>6.7846912999999998E-6</v>
      </c>
      <c r="AI48" s="71">
        <v>4.1470087999999999E-7</v>
      </c>
      <c r="AJ48" s="71">
        <v>2.5444505000000002E-8</v>
      </c>
      <c r="AK48" s="71">
        <v>1.5643818000000001E-9</v>
      </c>
      <c r="AL48" s="71">
        <v>9.6281520000000001E-11</v>
      </c>
      <c r="AM48" s="71">
        <v>5.9285953000000001E-12</v>
      </c>
      <c r="AN48" s="71">
        <v>3.6512190999999999E-13</v>
      </c>
      <c r="AO48" s="71">
        <v>2.2486977999999999E-14</v>
      </c>
      <c r="AP48" s="71">
        <v>1.3848185999999999E-15</v>
      </c>
      <c r="AQ48" s="71">
        <v>8.5269966000000004E-17</v>
      </c>
      <c r="AR48" s="71">
        <v>5.2575129999999998E-18</v>
      </c>
      <c r="AS48" s="71">
        <v>2.0882778E-19</v>
      </c>
      <c r="AT48" s="72">
        <v>0</v>
      </c>
      <c r="AU48" s="72">
        <v>7.9204512999999997E-19</v>
      </c>
      <c r="AV48" s="72">
        <v>1.7971266E-17</v>
      </c>
      <c r="AW48" s="72">
        <v>3.2753561999999999E-16</v>
      </c>
      <c r="AX48" s="72">
        <v>5.6384175000000003E-15</v>
      </c>
      <c r="AY48" s="72">
        <v>9.5349479999999998E-14</v>
      </c>
      <c r="AZ48" s="72">
        <v>1.6025339000000001E-12</v>
      </c>
      <c r="BA48" s="72">
        <v>2.6862870000000001E-11</v>
      </c>
      <c r="BB48" s="72">
        <v>4.4948248000000002E-10</v>
      </c>
      <c r="BC48" s="72">
        <v>7.5056049999999993E-9</v>
      </c>
      <c r="BD48" s="72">
        <v>1.2496537E-7</v>
      </c>
      <c r="BE48" s="72">
        <v>2.0712743999999999E-6</v>
      </c>
      <c r="BF48" s="72">
        <v>3.4085914999999999E-5</v>
      </c>
      <c r="BG48" s="72">
        <v>5.5442169999999995E-4</v>
      </c>
      <c r="BH48" s="72">
        <v>7.6282659999999999E-3</v>
      </c>
      <c r="BI48" s="72">
        <v>3.1405278000000002E-2</v>
      </c>
      <c r="BJ48" s="72">
        <v>8.0138790000000001E-2</v>
      </c>
      <c r="BK48" s="72">
        <v>0.15170871999999999</v>
      </c>
      <c r="BL48" s="72">
        <v>0.22784999</v>
      </c>
      <c r="BM48" s="72">
        <v>0.2798448</v>
      </c>
      <c r="BN48" s="72">
        <v>0.28677458</v>
      </c>
      <c r="BO48" s="72">
        <v>0.25054657000000002</v>
      </c>
      <c r="BP48" s="72">
        <v>0.17964374999999999</v>
      </c>
      <c r="BQ48" s="72">
        <v>0.10399595</v>
      </c>
      <c r="BR48" s="72">
        <v>4.6181798000000003E-2</v>
      </c>
      <c r="BS48" s="72">
        <v>1.3903932000000001E-2</v>
      </c>
      <c r="BT48" s="72">
        <v>1.8621178E-3</v>
      </c>
      <c r="BU48" s="72">
        <v>1.117544E-4</v>
      </c>
      <c r="BV48" s="72">
        <v>6.7846829999999998E-6</v>
      </c>
      <c r="BW48" s="72">
        <v>4.1470045000000002E-7</v>
      </c>
      <c r="BX48" s="72">
        <v>2.5444484000000001E-8</v>
      </c>
      <c r="BY48" s="72">
        <v>1.5643802E-9</v>
      </c>
      <c r="BZ48" s="72">
        <v>9.6281439999999994E-11</v>
      </c>
      <c r="CA48" s="72">
        <v>5.9285927000000002E-12</v>
      </c>
      <c r="CB48" s="72">
        <v>3.6512201999999998E-13</v>
      </c>
      <c r="CC48" s="72">
        <v>2.248697E-14</v>
      </c>
      <c r="CD48" s="72">
        <v>1.3848148E-15</v>
      </c>
      <c r="CE48" s="72">
        <v>8.5269720000000004E-17</v>
      </c>
      <c r="CF48" s="72">
        <v>5.2575150000000003E-18</v>
      </c>
      <c r="CG48" s="72">
        <v>2.0882769000000001E-19</v>
      </c>
      <c r="CH48" s="72">
        <v>0</v>
      </c>
      <c r="CI48" s="72">
        <v>7.9205434000000005E-19</v>
      </c>
      <c r="CJ48" s="72">
        <v>1.7971453E-17</v>
      </c>
      <c r="CK48" s="72">
        <v>3.2753846000000002E-16</v>
      </c>
      <c r="CL48" s="72">
        <v>5.638463E-15</v>
      </c>
      <c r="CM48" s="72">
        <v>9.5350234999999994E-14</v>
      </c>
      <c r="CN48" s="72">
        <v>1.6025464E-12</v>
      </c>
      <c r="CO48" s="72">
        <v>2.6863084999999999E-11</v>
      </c>
      <c r="CP48" s="72">
        <v>4.4948605999999999E-10</v>
      </c>
      <c r="CQ48" s="72">
        <v>7.5056650000000003E-9</v>
      </c>
      <c r="CR48" s="72">
        <v>1.2496642E-7</v>
      </c>
      <c r="CS48" s="72">
        <v>2.0712920000000002E-6</v>
      </c>
      <c r="CT48" s="72">
        <v>3.4086240000000002E-5</v>
      </c>
      <c r="CU48" s="72">
        <v>5.5442773999999999E-4</v>
      </c>
      <c r="CV48" s="72">
        <v>7.6283030000000003E-3</v>
      </c>
      <c r="CW48" s="72">
        <v>3.1405362999999999E-2</v>
      </c>
      <c r="CX48" s="72">
        <v>8.013895E-2</v>
      </c>
      <c r="CY48" s="72">
        <v>0.15170908</v>
      </c>
      <c r="CZ48" s="72">
        <v>0.22785050000000001</v>
      </c>
      <c r="DA48" s="72">
        <v>0.27984540000000002</v>
      </c>
      <c r="DB48" s="72">
        <v>0.28677517000000002</v>
      </c>
      <c r="DC48" s="72">
        <v>0.25054707999999998</v>
      </c>
      <c r="DD48" s="72">
        <v>0.17964399</v>
      </c>
      <c r="DE48" s="72">
        <v>0.10399606</v>
      </c>
      <c r="DF48" s="72">
        <v>4.6181854000000001E-2</v>
      </c>
      <c r="DG48" s="72">
        <v>1.3903957E-2</v>
      </c>
      <c r="DH48" s="72">
        <v>1.8621226999999999E-3</v>
      </c>
      <c r="DI48" s="72">
        <v>1.1175472E-4</v>
      </c>
      <c r="DJ48" s="72">
        <v>6.7847039999999997E-6</v>
      </c>
      <c r="DK48" s="72">
        <v>4.1470192999999999E-7</v>
      </c>
      <c r="DL48" s="72">
        <v>2.5444576000000001E-8</v>
      </c>
      <c r="DM48" s="72">
        <v>1.5643854E-9</v>
      </c>
      <c r="DN48" s="72">
        <v>9.6281669999999997E-11</v>
      </c>
      <c r="DO48" s="72">
        <v>5.9286010000000002E-12</v>
      </c>
      <c r="DP48" s="72">
        <v>3.6512253999999999E-13</v>
      </c>
      <c r="DQ48" s="72">
        <v>2.2487049999999998E-14</v>
      </c>
      <c r="DR48" s="72">
        <v>1.3848235E-15</v>
      </c>
      <c r="DS48" s="72">
        <v>8.5270049999999994E-17</v>
      </c>
      <c r="DT48" s="72">
        <v>5.2575284999999999E-18</v>
      </c>
      <c r="DU48" s="72">
        <v>2.0882832000000001E-19</v>
      </c>
      <c r="DV48" s="72">
        <v>0</v>
      </c>
      <c r="DW48" s="72">
        <v>7.9206033000000002E-19</v>
      </c>
      <c r="DX48" s="72">
        <v>1.7971589999999999E-17</v>
      </c>
      <c r="DY48" s="72">
        <v>3.2754109999999999E-16</v>
      </c>
      <c r="DZ48" s="72">
        <v>5.6385085999999997E-15</v>
      </c>
      <c r="EA48" s="72">
        <v>9.5350930000000002E-14</v>
      </c>
      <c r="EB48" s="72">
        <v>1.6025594E-12</v>
      </c>
      <c r="EC48" s="72">
        <v>2.6863305E-11</v>
      </c>
      <c r="ED48" s="72">
        <v>4.4948978000000002E-10</v>
      </c>
      <c r="EE48" s="72">
        <v>7.5057285000000007E-9</v>
      </c>
      <c r="EF48" s="72">
        <v>1.2496743000000001E-7</v>
      </c>
      <c r="EG48" s="72">
        <v>2.071309E-6</v>
      </c>
      <c r="EH48" s="72">
        <v>3.4086503999999997E-5</v>
      </c>
      <c r="EI48" s="72">
        <v>5.5443204000000005E-4</v>
      </c>
      <c r="EJ48" s="72">
        <v>7.6283380000000001E-3</v>
      </c>
      <c r="EK48" s="72">
        <v>3.1405496999999997E-2</v>
      </c>
      <c r="EL48" s="72">
        <v>8.0139264000000002E-2</v>
      </c>
      <c r="EM48" s="72">
        <v>0.1517096</v>
      </c>
      <c r="EN48" s="72">
        <v>0.22785132</v>
      </c>
      <c r="EO48" s="72">
        <v>0.2798464</v>
      </c>
      <c r="EP48" s="72">
        <v>0.28677613000000002</v>
      </c>
      <c r="EQ48" s="72">
        <v>0.25054777</v>
      </c>
      <c r="ER48" s="72">
        <v>0.17964445000000001</v>
      </c>
      <c r="ES48" s="72">
        <v>0.10399627</v>
      </c>
      <c r="ET48" s="72">
        <v>4.6181932000000002E-2</v>
      </c>
      <c r="EU48" s="72">
        <v>1.3903982E-2</v>
      </c>
      <c r="EV48" s="72">
        <v>1.8621231000000001E-3</v>
      </c>
      <c r="EW48" s="72">
        <v>1.1175467999999999E-4</v>
      </c>
      <c r="EX48" s="72">
        <v>6.784698E-6</v>
      </c>
      <c r="EY48" s="72">
        <v>4.1470119999999999E-7</v>
      </c>
      <c r="EZ48" s="72">
        <v>2.544452E-8</v>
      </c>
      <c r="FA48" s="72">
        <v>1.5643815E-9</v>
      </c>
      <c r="FB48" s="72">
        <v>9.6281460000000005E-11</v>
      </c>
      <c r="FC48" s="72">
        <v>5.9285860000000004E-12</v>
      </c>
      <c r="FD48" s="72">
        <v>3.6512190999999999E-13</v>
      </c>
      <c r="FE48" s="72">
        <v>2.2487056000000001E-14</v>
      </c>
      <c r="FF48" s="72">
        <v>1.3848196999999999E-15</v>
      </c>
      <c r="FG48" s="72">
        <v>8.5270089999999999E-17</v>
      </c>
      <c r="FH48" s="72">
        <v>5.2575239999999998E-18</v>
      </c>
      <c r="FI48" s="72">
        <v>2.0882813000000001E-19</v>
      </c>
      <c r="FJ48" s="72">
        <v>0</v>
      </c>
      <c r="FK48" s="72">
        <v>7.9206399999999996E-19</v>
      </c>
      <c r="FL48" s="72">
        <v>1.7971671999999999E-17</v>
      </c>
      <c r="FM48" s="72">
        <v>3.2754264000000001E-16</v>
      </c>
      <c r="FN48" s="72">
        <v>5.6385320000000002E-15</v>
      </c>
      <c r="FO48" s="72">
        <v>9.5351387000000002E-14</v>
      </c>
      <c r="FP48" s="72">
        <v>1.6025661999999999E-12</v>
      </c>
      <c r="FQ48" s="72">
        <v>2.6863432999999999E-11</v>
      </c>
      <c r="FR48" s="72">
        <v>4.4949197E-10</v>
      </c>
      <c r="FS48" s="72">
        <v>7.505768E-9</v>
      </c>
      <c r="FT48" s="72">
        <v>1.249681E-7</v>
      </c>
      <c r="FU48" s="72">
        <v>2.0713195999999999E-6</v>
      </c>
      <c r="FV48" s="72">
        <v>3.4086674999999998E-5</v>
      </c>
      <c r="FW48" s="72">
        <v>5.5443470000000005E-4</v>
      </c>
      <c r="FX48" s="72">
        <v>7.6283686999999998E-3</v>
      </c>
      <c r="FY48" s="72">
        <v>3.1405594000000002E-2</v>
      </c>
      <c r="FZ48" s="72">
        <v>8.0139435999999994E-2</v>
      </c>
      <c r="GA48" s="72">
        <v>0.15170987</v>
      </c>
      <c r="GB48" s="72">
        <v>0.22785153999999999</v>
      </c>
      <c r="GC48" s="72">
        <v>0.27984655000000003</v>
      </c>
      <c r="GD48" s="72">
        <v>0.28677627</v>
      </c>
      <c r="GE48" s="72">
        <v>0.25054789999999999</v>
      </c>
      <c r="GF48" s="72">
        <v>0.17964442</v>
      </c>
      <c r="GG48" s="72">
        <v>0.10399621000000001</v>
      </c>
      <c r="GH48" s="72">
        <v>4.6181895000000001E-2</v>
      </c>
      <c r="GI48" s="72">
        <v>1.3903954E-2</v>
      </c>
      <c r="GJ48" s="72">
        <v>1.8621152E-3</v>
      </c>
      <c r="GK48" s="72">
        <v>1.1175416E-4</v>
      </c>
      <c r="GL48" s="72">
        <v>6.7846662999999998E-6</v>
      </c>
      <c r="GM48" s="72">
        <v>4.1469945999999997E-7</v>
      </c>
      <c r="GN48" s="72">
        <v>2.5444424999999999E-8</v>
      </c>
      <c r="GO48" s="72">
        <v>1.5643786000000001E-9</v>
      </c>
      <c r="GP48" s="72">
        <v>9.6281559999999998E-11</v>
      </c>
      <c r="GQ48" s="72">
        <v>5.9286056999999997E-12</v>
      </c>
      <c r="GR48" s="72">
        <v>3.6512175000000001E-13</v>
      </c>
      <c r="GS48" s="72">
        <v>2.2486930000000001E-14</v>
      </c>
      <c r="GT48" s="72">
        <v>1.3848181E-15</v>
      </c>
      <c r="GU48" s="72">
        <v>8.5269839999999995E-17</v>
      </c>
      <c r="GV48" s="72">
        <v>5.2575094999999999E-18</v>
      </c>
      <c r="GW48" s="72">
        <v>2.0882756E-19</v>
      </c>
      <c r="GX48" s="72">
        <v>0</v>
      </c>
      <c r="GY48" s="72">
        <v>7.9206566000000002E-19</v>
      </c>
      <c r="GZ48" s="72">
        <v>1.7971712999999999E-17</v>
      </c>
      <c r="HA48" s="72">
        <v>3.2754320000000001E-16</v>
      </c>
      <c r="HB48" s="72">
        <v>5.6385429999999998E-15</v>
      </c>
      <c r="HC48" s="72">
        <v>9.5351579999999998E-14</v>
      </c>
      <c r="HD48" s="72">
        <v>1.6025696999999999E-12</v>
      </c>
      <c r="HE48" s="72">
        <v>2.6863475000000001E-11</v>
      </c>
      <c r="HF48" s="72">
        <v>4.4949263999999999E-10</v>
      </c>
      <c r="HG48" s="72">
        <v>7.5057800000000005E-9</v>
      </c>
      <c r="HH48" s="72">
        <v>1.2496840000000001E-7</v>
      </c>
      <c r="HI48" s="72">
        <v>2.0713252999999998E-6</v>
      </c>
      <c r="HJ48" s="72">
        <v>3.408679E-5</v>
      </c>
      <c r="HK48" s="72">
        <v>5.5443690000000004E-4</v>
      </c>
      <c r="HL48" s="72">
        <v>7.6283816999999999E-3</v>
      </c>
      <c r="HM48" s="72">
        <v>3.1405616999999997E-2</v>
      </c>
      <c r="HN48" s="72">
        <v>8.0139435999999994E-2</v>
      </c>
      <c r="HO48" s="72">
        <v>0.15170968000000001</v>
      </c>
      <c r="HP48" s="72">
        <v>0.22785111999999999</v>
      </c>
      <c r="HQ48" s="72">
        <v>0.27984592000000003</v>
      </c>
      <c r="HR48" s="72">
        <v>0.28677562000000001</v>
      </c>
      <c r="HS48" s="72">
        <v>0.25054729999999997</v>
      </c>
      <c r="HT48" s="72">
        <v>0.17964393000000001</v>
      </c>
      <c r="HU48" s="72">
        <v>0.103995904</v>
      </c>
      <c r="HV48" s="72">
        <v>4.6181729999999997E-2</v>
      </c>
      <c r="HW48" s="72">
        <v>1.3903899000000001E-2</v>
      </c>
      <c r="HX48" s="72">
        <v>1.8621079000000001E-3</v>
      </c>
      <c r="HY48" s="72">
        <v>1.1175379E-4</v>
      </c>
      <c r="HZ48" s="72">
        <v>6.7846477E-6</v>
      </c>
      <c r="IA48" s="72">
        <v>4.1469858000000001E-7</v>
      </c>
      <c r="IB48" s="72">
        <v>2.5444368000000001E-8</v>
      </c>
      <c r="IC48" s="72">
        <v>1.5643727000000001E-9</v>
      </c>
      <c r="ID48" s="72">
        <v>9.6280999999999998E-11</v>
      </c>
      <c r="IE48" s="72">
        <v>5.9285730000000002E-12</v>
      </c>
      <c r="IF48" s="72">
        <v>3.6512085999999998E-13</v>
      </c>
      <c r="IG48" s="72">
        <v>2.2486897000000001E-14</v>
      </c>
      <c r="IH48" s="72">
        <v>1.3848158000000001E-15</v>
      </c>
      <c r="II48" s="72">
        <v>8.5269549999999998E-17</v>
      </c>
      <c r="IJ48" s="72">
        <v>5.2574939999999998E-18</v>
      </c>
      <c r="IK48" s="72">
        <v>2.0882693999999999E-19</v>
      </c>
      <c r="IL48" s="72">
        <v>0</v>
      </c>
      <c r="IM48" s="72">
        <v>7.9206446999999996E-19</v>
      </c>
      <c r="IN48" s="72">
        <v>1.797167E-17</v>
      </c>
      <c r="IO48" s="72">
        <v>3.2754258000000002E-16</v>
      </c>
      <c r="IP48" s="72">
        <v>5.6385299999999997E-15</v>
      </c>
      <c r="IQ48" s="72">
        <v>9.5351330000000006E-14</v>
      </c>
      <c r="IR48" s="72">
        <v>1.6025650999999999E-12</v>
      </c>
      <c r="IS48" s="72">
        <v>2.6863398999999999E-11</v>
      </c>
      <c r="IT48" s="72">
        <v>4.4949127999999998E-10</v>
      </c>
      <c r="IU48" s="72">
        <v>7.5057550000000008E-9</v>
      </c>
      <c r="IV48" s="72">
        <v>1.2496797999999999E-7</v>
      </c>
      <c r="IW48" s="72">
        <v>2.0713178000000002E-6</v>
      </c>
      <c r="IX48" s="72">
        <v>3.4086679999999999E-5</v>
      </c>
      <c r="IY48" s="72">
        <v>5.5443530000000003E-4</v>
      </c>
      <c r="IZ48" s="72">
        <v>7.6283653999999999E-3</v>
      </c>
      <c r="JA48" s="72">
        <v>3.1405568000000002E-2</v>
      </c>
      <c r="JB48" s="72">
        <v>8.013932E-2</v>
      </c>
      <c r="JC48" s="72">
        <v>0.15170945</v>
      </c>
      <c r="JD48" s="72">
        <v>0.22785068999999999</v>
      </c>
      <c r="JE48" s="72">
        <v>0.27984526999999998</v>
      </c>
      <c r="JF48" s="72">
        <v>0.28677487000000002</v>
      </c>
      <c r="JG48" s="72">
        <v>0.25054657000000002</v>
      </c>
      <c r="JH48" s="72">
        <v>0.17964342</v>
      </c>
      <c r="JI48" s="72">
        <v>0.10399565</v>
      </c>
      <c r="JJ48" s="72">
        <v>4.6181659999999999E-2</v>
      </c>
      <c r="JK48" s="72">
        <v>1.3903893000000001E-2</v>
      </c>
      <c r="JL48" s="72">
        <v>1.8621098000000001E-3</v>
      </c>
      <c r="JM48" s="72">
        <v>1.1175388999999999E-4</v>
      </c>
      <c r="JN48" s="72">
        <v>6.7846539999999996E-6</v>
      </c>
      <c r="JO48" s="72">
        <v>4.1469906000000001E-7</v>
      </c>
      <c r="JP48" s="72">
        <v>2.5444416E-8</v>
      </c>
      <c r="JQ48" s="72">
        <v>1.5643749E-9</v>
      </c>
      <c r="JR48" s="72">
        <v>9.6280885999999997E-11</v>
      </c>
      <c r="JS48" s="72">
        <v>5.9285520000000002E-12</v>
      </c>
      <c r="JT48" s="72">
        <v>3.6512000000000001E-13</v>
      </c>
      <c r="JU48" s="72">
        <v>2.2486904999999999E-14</v>
      </c>
      <c r="JV48" s="72">
        <v>1.3848141999999999E-15</v>
      </c>
      <c r="JW48" s="72">
        <v>8.5269424000000001E-17</v>
      </c>
      <c r="JX48" s="72">
        <v>5.2574846999999999E-18</v>
      </c>
      <c r="JY48" s="72">
        <v>2.0882654E-19</v>
      </c>
      <c r="JZ48" s="72">
        <v>0</v>
      </c>
      <c r="KA48" s="72">
        <v>7.9206229999999996E-19</v>
      </c>
      <c r="KB48" s="72">
        <v>1.7971630000000001E-17</v>
      </c>
      <c r="KC48" s="72">
        <v>3.2754169999999998E-16</v>
      </c>
      <c r="KD48" s="72">
        <v>5.6385150000000001E-15</v>
      </c>
      <c r="KE48" s="72">
        <v>9.5351033999999996E-14</v>
      </c>
      <c r="KF48" s="72">
        <v>1.6025601E-12</v>
      </c>
      <c r="KG48" s="72">
        <v>2.6863328E-11</v>
      </c>
      <c r="KH48" s="72">
        <v>4.4949014000000002E-10</v>
      </c>
      <c r="KI48" s="72">
        <v>7.5057359999999997E-9</v>
      </c>
      <c r="KJ48" s="72">
        <v>1.2496758E-7</v>
      </c>
      <c r="KK48" s="72">
        <v>2.0713125999999999E-6</v>
      </c>
      <c r="KL48" s="72">
        <v>3.40866E-5</v>
      </c>
      <c r="KM48" s="72">
        <v>5.5443409999999995E-4</v>
      </c>
      <c r="KN48" s="72">
        <v>7.6283490000000004E-3</v>
      </c>
      <c r="KO48" s="72">
        <v>3.1405490000000001E-2</v>
      </c>
      <c r="KP48" s="72">
        <v>8.0139119999999994E-2</v>
      </c>
      <c r="KQ48" s="72">
        <v>0.15170913999999999</v>
      </c>
      <c r="KR48" s="72">
        <v>0.22785026</v>
      </c>
      <c r="KS48" s="72">
        <v>0.27984484999999998</v>
      </c>
      <c r="KT48" s="72">
        <v>0.28677458</v>
      </c>
      <c r="KU48" s="72">
        <v>0.2505463</v>
      </c>
      <c r="KV48" s="72">
        <v>0.17964329000000001</v>
      </c>
      <c r="KW48" s="72">
        <v>0.10399559</v>
      </c>
      <c r="KX48" s="72">
        <v>4.6181630000000001E-2</v>
      </c>
      <c r="KY48" s="72">
        <v>1.3903894E-2</v>
      </c>
      <c r="KZ48" s="72">
        <v>1.8621134E-3</v>
      </c>
      <c r="LA48" s="72">
        <v>1.1175409999999999E-4</v>
      </c>
      <c r="LB48" s="72">
        <v>6.7846594999999996E-6</v>
      </c>
      <c r="LC48" s="72">
        <v>4.1469909999999999E-7</v>
      </c>
      <c r="LD48" s="72">
        <v>2.5444416E-8</v>
      </c>
      <c r="LE48" s="72">
        <v>1.5643766000000001E-9</v>
      </c>
      <c r="LF48" s="72">
        <v>9.6281094000000001E-11</v>
      </c>
      <c r="LG48" s="72">
        <v>5.9285606000000003E-12</v>
      </c>
      <c r="LH48" s="72">
        <v>3.6512019999999998E-13</v>
      </c>
      <c r="LI48" s="72">
        <v>2.2486919E-14</v>
      </c>
      <c r="LJ48" s="72">
        <v>1.3848141999999999E-15</v>
      </c>
      <c r="LK48" s="72">
        <v>8.5269460000000002E-17</v>
      </c>
      <c r="LL48" s="72">
        <v>5.2574876000000003E-18</v>
      </c>
      <c r="LM48" s="72">
        <v>2.0882665999999999E-19</v>
      </c>
      <c r="LN48" s="72">
        <v>0</v>
      </c>
      <c r="LO48" s="72">
        <v>7.9206105999999998E-19</v>
      </c>
      <c r="LP48" s="72">
        <v>1.7971600000000001E-17</v>
      </c>
      <c r="LQ48" s="72">
        <v>3.2754120000000002E-16</v>
      </c>
      <c r="LR48" s="72">
        <v>5.6385060000000001E-15</v>
      </c>
      <c r="LS48" s="72">
        <v>9.5350889999999996E-14</v>
      </c>
      <c r="LT48" s="72">
        <v>1.6025584999999999E-12</v>
      </c>
      <c r="LU48" s="72">
        <v>2.6863307000000001E-11</v>
      </c>
      <c r="LV48" s="72">
        <v>4.4948996999999999E-10</v>
      </c>
      <c r="LW48" s="72">
        <v>7.5057320000000001E-9</v>
      </c>
      <c r="LX48" s="72">
        <v>1.2496757000000001E-7</v>
      </c>
      <c r="LY48" s="72">
        <v>2.0713106999999998E-6</v>
      </c>
      <c r="LZ48" s="72">
        <v>3.4086566E-5</v>
      </c>
      <c r="MA48" s="72">
        <v>5.5443384999999997E-4</v>
      </c>
      <c r="MB48" s="72">
        <v>7.6283410000000003E-3</v>
      </c>
      <c r="MC48" s="72">
        <v>3.1405455999999998E-2</v>
      </c>
      <c r="MD48" s="72">
        <v>8.0139020000000005E-2</v>
      </c>
      <c r="ME48" s="72">
        <v>0.15170890000000001</v>
      </c>
      <c r="MF48" s="72">
        <v>0.22784998000000001</v>
      </c>
      <c r="MG48" s="72">
        <v>0.27984458000000001</v>
      </c>
      <c r="MH48" s="72">
        <v>0.28677425000000001</v>
      </c>
      <c r="MI48" s="72">
        <v>0.2505462</v>
      </c>
      <c r="MJ48" s="72">
        <v>0.17964329000000001</v>
      </c>
      <c r="MK48" s="72">
        <v>0.103995614</v>
      </c>
      <c r="ML48" s="72">
        <v>4.6181682000000002E-2</v>
      </c>
      <c r="MM48" s="72">
        <v>1.3903921499999999E-2</v>
      </c>
      <c r="MN48" s="72">
        <v>1.8621213999999999E-3</v>
      </c>
      <c r="MO48" s="72">
        <v>1.11754605E-4</v>
      </c>
      <c r="MP48" s="72">
        <v>6.7846880000000001E-6</v>
      </c>
      <c r="MQ48" s="72">
        <v>4.1470027999999998E-7</v>
      </c>
      <c r="MR48" s="72">
        <v>2.5444463999999998E-8</v>
      </c>
      <c r="MS48" s="72">
        <v>1.5643793999999999E-9</v>
      </c>
      <c r="MT48" s="72">
        <v>9.6281430000000001E-11</v>
      </c>
      <c r="MU48" s="72">
        <v>5.9285889999999997E-12</v>
      </c>
      <c r="MV48" s="72">
        <v>3.6512186000000001E-13</v>
      </c>
      <c r="MW48" s="72">
        <v>2.2486998000000002E-14</v>
      </c>
      <c r="MX48" s="72">
        <v>1.3848173E-15</v>
      </c>
      <c r="MY48" s="72">
        <v>8.5269689999999997E-17</v>
      </c>
      <c r="MZ48" s="72">
        <v>5.2575004000000001E-18</v>
      </c>
      <c r="NA48" s="72">
        <v>2.0882715E-19</v>
      </c>
      <c r="NB48" s="72">
        <v>0</v>
      </c>
      <c r="NC48" s="72">
        <v>7.9205689999999998E-19</v>
      </c>
      <c r="ND48" s="72">
        <v>1.7971506E-17</v>
      </c>
      <c r="NE48" s="72">
        <v>3.2753953999999998E-16</v>
      </c>
      <c r="NF48" s="72">
        <v>5.6384802E-15</v>
      </c>
      <c r="NG48" s="72">
        <v>9.5350459999999998E-14</v>
      </c>
      <c r="NH48" s="72">
        <v>1.6025496999999999E-12</v>
      </c>
      <c r="NI48" s="72">
        <v>2.6863145000000001E-11</v>
      </c>
      <c r="NJ48" s="72">
        <v>4.4948734000000001E-10</v>
      </c>
      <c r="NK48" s="72">
        <v>7.5056939999999996E-9</v>
      </c>
      <c r="NL48" s="72">
        <v>1.2496694999999999E-7</v>
      </c>
      <c r="NM48" s="72">
        <v>2.0713014E-6</v>
      </c>
      <c r="NN48" s="72">
        <v>3.4086406000000003E-5</v>
      </c>
      <c r="NO48" s="72">
        <v>5.5443080000000002E-4</v>
      </c>
      <c r="NP48" s="72">
        <v>7.6283159999999996E-3</v>
      </c>
      <c r="NQ48" s="72">
        <v>3.1405366999999997E-2</v>
      </c>
      <c r="NR48" s="72">
        <v>8.0138870000000001E-2</v>
      </c>
      <c r="NS48" s="72">
        <v>0.15170875</v>
      </c>
      <c r="NT48" s="72">
        <v>0.22784989</v>
      </c>
      <c r="NU48" s="72">
        <v>0.27984458000000001</v>
      </c>
      <c r="NV48" s="72">
        <v>0.28677429999999998</v>
      </c>
      <c r="NW48" s="72">
        <v>0.25054637000000002</v>
      </c>
      <c r="NX48" s="72">
        <v>0.17964347</v>
      </c>
      <c r="NY48" s="72">
        <v>0.10399578</v>
      </c>
      <c r="NZ48" s="72">
        <v>4.6181746000000003E-2</v>
      </c>
      <c r="OA48" s="72">
        <v>1.3903941E-2</v>
      </c>
      <c r="OB48" s="72">
        <v>1.8621243E-3</v>
      </c>
      <c r="OC48" s="72">
        <v>1.1175479E-4</v>
      </c>
      <c r="OD48" s="72">
        <v>6.7847026999999997E-6</v>
      </c>
      <c r="OE48" s="72">
        <v>4.1470125000000001E-7</v>
      </c>
      <c r="OF48" s="72">
        <v>2.5444505000000002E-8</v>
      </c>
      <c r="OG48" s="72">
        <v>1.5643806999999999E-9</v>
      </c>
      <c r="OH48" s="72">
        <v>9.6281570000000004E-11</v>
      </c>
      <c r="OI48" s="72">
        <v>5.9286056999999997E-12</v>
      </c>
      <c r="OJ48" s="72">
        <v>3.6512302999999999E-13</v>
      </c>
      <c r="OK48" s="72">
        <v>2.2487053000000001E-14</v>
      </c>
      <c r="OL48" s="72">
        <v>1.3848203E-15</v>
      </c>
      <c r="OM48" s="72">
        <v>8.5269860000000004E-17</v>
      </c>
      <c r="ON48" s="72">
        <v>5.2575116000000001E-18</v>
      </c>
      <c r="OO48" s="72">
        <v>2.0882763000000001E-19</v>
      </c>
      <c r="OP48" s="72">
        <v>0</v>
      </c>
      <c r="OQ48" s="72">
        <v>7.920546E-19</v>
      </c>
      <c r="OR48" s="72">
        <v>1.7971453E-17</v>
      </c>
      <c r="OS48" s="72">
        <v>3.2753866999999999E-16</v>
      </c>
      <c r="OT48" s="72">
        <v>5.6384639999999998E-15</v>
      </c>
      <c r="OU48" s="72">
        <v>9.5350220000000003E-14</v>
      </c>
      <c r="OV48" s="72">
        <v>1.6025458999999999E-12</v>
      </c>
      <c r="OW48" s="72">
        <v>2.6863083000000001E-11</v>
      </c>
      <c r="OX48" s="72">
        <v>4.4948625000000001E-10</v>
      </c>
      <c r="OY48" s="72">
        <v>7.5056770000000008E-9</v>
      </c>
      <c r="OZ48" s="72">
        <v>1.2496669E-7</v>
      </c>
      <c r="PA48" s="72">
        <v>2.0712969000000002E-6</v>
      </c>
      <c r="PB48" s="72">
        <v>3.4086323000000002E-5</v>
      </c>
      <c r="PC48" s="72">
        <v>5.5442950000000001E-4</v>
      </c>
      <c r="PD48" s="72">
        <v>7.6283059999999996E-3</v>
      </c>
      <c r="PE48" s="72">
        <v>3.1405349999999999E-2</v>
      </c>
      <c r="PF48" s="72">
        <v>8.0138829999999994E-2</v>
      </c>
      <c r="PG48" s="72">
        <v>0.1517087</v>
      </c>
      <c r="PH48" s="72">
        <v>0.22784995</v>
      </c>
      <c r="PI48" s="72">
        <v>0.27984476000000003</v>
      </c>
      <c r="PJ48" s="72">
        <v>0.28677458</v>
      </c>
      <c r="PK48" s="72">
        <v>0.25054651</v>
      </c>
      <c r="PL48" s="72">
        <v>0.17964364999999999</v>
      </c>
      <c r="PM48" s="72">
        <v>0.10399592000000001</v>
      </c>
      <c r="PN48" s="72">
        <v>4.6181817E-2</v>
      </c>
      <c r="PO48" s="72">
        <v>1.3903957999999999E-2</v>
      </c>
      <c r="PP48" s="72">
        <v>1.8621262E-3</v>
      </c>
      <c r="PQ48" s="72">
        <v>1.1175487999999999E-4</v>
      </c>
      <c r="PR48" s="72">
        <v>6.7847109999999997E-6</v>
      </c>
      <c r="PS48" s="72">
        <v>4.1470207000000002E-7</v>
      </c>
      <c r="PT48" s="72">
        <v>2.5444570999999999E-8</v>
      </c>
      <c r="PU48" s="72">
        <v>1.5643848E-9</v>
      </c>
      <c r="PV48" s="72">
        <v>9.6281779999999996E-11</v>
      </c>
      <c r="PW48" s="72">
        <v>5.9286173999999999E-12</v>
      </c>
      <c r="PX48" s="72">
        <v>3.6512375999999999E-13</v>
      </c>
      <c r="PY48" s="72">
        <v>2.2487095E-14</v>
      </c>
      <c r="PZ48" s="72">
        <v>1.3848229999999999E-15</v>
      </c>
      <c r="QA48" s="72">
        <v>8.5270046000000002E-17</v>
      </c>
      <c r="QB48" s="72">
        <v>5.2575207E-18</v>
      </c>
      <c r="QC48" s="72">
        <v>2.0882801000000001E-19</v>
      </c>
      <c r="QD48" s="72">
        <v>0</v>
      </c>
      <c r="QE48" s="72">
        <v>7.9204886E-19</v>
      </c>
      <c r="QF48" s="72">
        <v>1.7971318E-17</v>
      </c>
      <c r="QG48" s="72">
        <v>3.2753610000000001E-16</v>
      </c>
      <c r="QH48" s="72">
        <v>5.638419E-15</v>
      </c>
      <c r="QI48" s="72">
        <v>9.5349543000000005E-14</v>
      </c>
      <c r="QJ48" s="72">
        <v>1.6025353000000001E-12</v>
      </c>
      <c r="QK48" s="72">
        <v>2.6862905999999999E-11</v>
      </c>
      <c r="QL48" s="72">
        <v>4.4948284000000002E-10</v>
      </c>
      <c r="QM48" s="72">
        <v>7.5056119999999999E-9</v>
      </c>
      <c r="QN48" s="72">
        <v>1.2496557999999999E-7</v>
      </c>
      <c r="QO48" s="72">
        <v>2.0712775000000001E-6</v>
      </c>
      <c r="QP48" s="72">
        <v>3.4085984000000002E-5</v>
      </c>
      <c r="QQ48" s="72">
        <v>5.5442309999999999E-4</v>
      </c>
      <c r="QR48" s="72">
        <v>7.6282889999999999E-3</v>
      </c>
      <c r="QS48" s="72">
        <v>3.1405345000000001E-2</v>
      </c>
      <c r="QT48" s="72">
        <v>8.0138870000000001E-2</v>
      </c>
      <c r="QU48" s="72">
        <v>0.1517088</v>
      </c>
      <c r="QV48" s="72">
        <v>0.22785015</v>
      </c>
      <c r="QW48" s="72">
        <v>0.27984502999999999</v>
      </c>
      <c r="QX48" s="72">
        <v>0.2867748</v>
      </c>
      <c r="QY48" s="72">
        <v>0.25054683999999999</v>
      </c>
      <c r="QZ48" s="72">
        <v>0.17964387000000001</v>
      </c>
      <c r="RA48" s="72">
        <v>0.10399603</v>
      </c>
      <c r="RB48" s="72">
        <v>4.6181865000000002E-2</v>
      </c>
      <c r="RC48" s="72">
        <v>1.3903970999999999E-2</v>
      </c>
      <c r="RD48" s="72">
        <v>1.8621264999999999E-3</v>
      </c>
      <c r="RE48" s="72">
        <v>1.11754875E-4</v>
      </c>
      <c r="RF48" s="72">
        <v>6.7847113000000004E-6</v>
      </c>
      <c r="RG48" s="72">
        <v>4.1470246999999999E-7</v>
      </c>
      <c r="RH48" s="72">
        <v>2.5444621999999999E-8</v>
      </c>
      <c r="RI48" s="72">
        <v>1.5643893E-9</v>
      </c>
      <c r="RJ48" s="72">
        <v>9.6282040000000004E-11</v>
      </c>
      <c r="RK48" s="72">
        <v>5.9286290000000002E-12</v>
      </c>
      <c r="RL48" s="72">
        <v>3.6512420000000001E-13</v>
      </c>
      <c r="RM48" s="72">
        <v>2.2487118999999999E-14</v>
      </c>
      <c r="RN48" s="72">
        <v>1.3848252999999999E-15</v>
      </c>
      <c r="RO48" s="72">
        <v>8.5270229999999999E-17</v>
      </c>
      <c r="RP48" s="72">
        <v>5.2575314000000003E-18</v>
      </c>
      <c r="RQ48" s="72">
        <v>2.0882842999999999E-19</v>
      </c>
      <c r="RR48" s="72">
        <v>0</v>
      </c>
      <c r="RS48" s="72">
        <v>7.9204729999999997E-19</v>
      </c>
      <c r="RT48" s="72">
        <v>1.7971283E-17</v>
      </c>
      <c r="RU48" s="72">
        <v>3.2753535999999999E-16</v>
      </c>
      <c r="RV48" s="72">
        <v>5.6384073999999997E-15</v>
      </c>
      <c r="RW48" s="72">
        <v>9.5349320000000001E-14</v>
      </c>
      <c r="RX48" s="72">
        <v>1.6025325999999999E-12</v>
      </c>
      <c r="RY48" s="72">
        <v>2.6862866000000002E-11</v>
      </c>
      <c r="RZ48" s="72">
        <v>4.4948252999999998E-10</v>
      </c>
      <c r="SA48" s="72">
        <v>7.5056059999999997E-9</v>
      </c>
      <c r="SB48" s="72">
        <v>1.2496537E-7</v>
      </c>
      <c r="SC48" s="72">
        <v>2.0712728E-6</v>
      </c>
      <c r="SD48" s="72">
        <v>3.4085896999999997E-5</v>
      </c>
      <c r="SE48" s="72">
        <v>5.5442157000000004E-4</v>
      </c>
      <c r="SF48" s="72">
        <v>7.6282774000000003E-3</v>
      </c>
      <c r="SG48" s="72">
        <v>3.140532E-2</v>
      </c>
      <c r="SH48" s="72">
        <v>8.0138840000000003E-2</v>
      </c>
      <c r="SI48" s="72">
        <v>0.1517088</v>
      </c>
      <c r="SJ48" s="72">
        <v>0.22785015</v>
      </c>
      <c r="SK48" s="72">
        <v>0.27984510000000001</v>
      </c>
      <c r="SL48" s="72">
        <v>0.28677496000000002</v>
      </c>
      <c r="SM48" s="72">
        <v>0.25054695999999999</v>
      </c>
      <c r="SN48" s="72">
        <v>0.17964390999999999</v>
      </c>
      <c r="SO48" s="72">
        <v>0.10399604</v>
      </c>
      <c r="SP48" s="72">
        <v>4.6181865000000002E-2</v>
      </c>
      <c r="SQ48" s="72">
        <v>1.3903966E-2</v>
      </c>
      <c r="SR48" s="72">
        <v>1.8621242E-3</v>
      </c>
      <c r="SS48" s="72">
        <v>1.1175471399999999E-4</v>
      </c>
      <c r="ST48" s="72">
        <v>6.7847022E-6</v>
      </c>
      <c r="SU48" s="72">
        <v>4.1470186999999998E-7</v>
      </c>
      <c r="SV48" s="72">
        <v>2.5444600999999999E-8</v>
      </c>
      <c r="SW48" s="72">
        <v>1.5643889999999999E-9</v>
      </c>
      <c r="SX48" s="72">
        <v>9.6282045E-11</v>
      </c>
      <c r="SY48" s="72">
        <v>5.9286287E-12</v>
      </c>
      <c r="SZ48" s="72">
        <v>3.6512395000000002E-13</v>
      </c>
      <c r="TA48" s="72">
        <v>2.2487090000000001E-14</v>
      </c>
      <c r="TB48" s="72">
        <v>1.384824E-15</v>
      </c>
      <c r="TC48" s="72">
        <v>8.5270159999999999E-17</v>
      </c>
      <c r="TD48" s="72">
        <v>5.2575265000000001E-18</v>
      </c>
      <c r="TE48" s="72">
        <v>2.0882818E-19</v>
      </c>
      <c r="TF48" s="72">
        <v>0</v>
      </c>
      <c r="TG48" s="72">
        <v>7.9204489999999996E-19</v>
      </c>
      <c r="TH48" s="72">
        <v>1.7971231999999999E-17</v>
      </c>
      <c r="TI48" s="72">
        <v>3.2753459999999998E-16</v>
      </c>
      <c r="TJ48" s="72">
        <v>5.638397E-15</v>
      </c>
      <c r="TK48" s="72">
        <v>9.5349149999999994E-14</v>
      </c>
      <c r="TL48" s="72">
        <v>1.6025290000000001E-12</v>
      </c>
      <c r="TM48" s="72">
        <v>2.6862798000000001E-11</v>
      </c>
      <c r="TN48" s="72">
        <v>4.4948122999999998E-10</v>
      </c>
      <c r="TO48" s="72">
        <v>7.5055820000000003E-9</v>
      </c>
      <c r="TP48" s="72">
        <v>1.2496495999999999E-7</v>
      </c>
      <c r="TQ48" s="72">
        <v>2.0712659999999999E-6</v>
      </c>
      <c r="TR48" s="72">
        <v>3.4085755000000002E-5</v>
      </c>
      <c r="TS48" s="72">
        <v>5.5441854E-4</v>
      </c>
      <c r="TT48" s="72">
        <v>7.6282653000000001E-3</v>
      </c>
      <c r="TU48" s="72">
        <v>3.1405309999999999E-2</v>
      </c>
      <c r="TV48" s="72">
        <v>8.0138899999999999E-2</v>
      </c>
      <c r="TW48" s="72">
        <v>0.15170892</v>
      </c>
      <c r="TX48" s="72">
        <v>0.22785035000000001</v>
      </c>
      <c r="TY48" s="72">
        <v>0.27984533</v>
      </c>
      <c r="TZ48" s="72">
        <v>0.28677517000000002</v>
      </c>
      <c r="UA48" s="72">
        <v>0.25054707999999998</v>
      </c>
      <c r="UB48" s="72">
        <v>0.17964403000000001</v>
      </c>
      <c r="UC48" s="72">
        <v>0.10399607600000001</v>
      </c>
      <c r="UD48" s="72">
        <v>4.6181875999999997E-2</v>
      </c>
      <c r="UE48" s="72">
        <v>1.3903972000000001E-2</v>
      </c>
      <c r="UF48" s="72">
        <v>1.8621269000000001E-3</v>
      </c>
      <c r="UG48" s="72">
        <v>1.1175494E-4</v>
      </c>
      <c r="UH48" s="72">
        <v>6.7847145000000001E-6</v>
      </c>
      <c r="UI48" s="72">
        <v>4.1470255000000001E-7</v>
      </c>
      <c r="UJ48" s="72">
        <v>2.5444640000000002E-8</v>
      </c>
      <c r="UK48" s="72">
        <v>1.5643914E-9</v>
      </c>
      <c r="UL48" s="72">
        <v>9.6282220000000005E-11</v>
      </c>
      <c r="UM48" s="72">
        <v>5.9286374000000002E-12</v>
      </c>
      <c r="UN48" s="72">
        <v>3.6512435E-13</v>
      </c>
      <c r="UO48" s="72">
        <v>2.2487114E-14</v>
      </c>
      <c r="UP48" s="72">
        <v>1.3848252999999999E-15</v>
      </c>
      <c r="UQ48" s="72">
        <v>8.5270244000000001E-17</v>
      </c>
      <c r="UR48" s="72">
        <v>5.2575314000000003E-18</v>
      </c>
      <c r="US48" s="72">
        <v>2.0882841E-19</v>
      </c>
      <c r="UT48" s="72">
        <v>0</v>
      </c>
      <c r="UU48" s="72">
        <v>7.9204605999999998E-19</v>
      </c>
      <c r="UV48" s="72">
        <v>1.7971252999999999E-17</v>
      </c>
      <c r="UW48" s="72">
        <v>3.2753501E-16</v>
      </c>
      <c r="UX48" s="72">
        <v>5.6384010000000001E-15</v>
      </c>
      <c r="UY48" s="72">
        <v>9.5349199999999998E-14</v>
      </c>
      <c r="UZ48" s="72">
        <v>1.6025294000000001E-12</v>
      </c>
      <c r="VA48" s="72">
        <v>2.6862798000000001E-11</v>
      </c>
      <c r="VB48" s="72">
        <v>4.4948129999999998E-10</v>
      </c>
      <c r="VC48" s="72">
        <v>7.5055920000000002E-9</v>
      </c>
      <c r="VD48" s="72">
        <v>1.2496514000000001E-7</v>
      </c>
      <c r="VE48" s="72">
        <v>2.0712685000000001E-6</v>
      </c>
      <c r="VF48" s="72">
        <v>3.4085784000000001E-5</v>
      </c>
      <c r="VG48" s="72">
        <v>5.5441889999999997E-4</v>
      </c>
      <c r="VH48" s="72">
        <v>7.6282714E-3</v>
      </c>
      <c r="VI48" s="72">
        <v>3.1405351999999997E-2</v>
      </c>
      <c r="VJ48" s="72">
        <v>8.013895E-2</v>
      </c>
      <c r="VK48" s="72">
        <v>0.15170897999999999</v>
      </c>
      <c r="VL48" s="72">
        <v>0.22785037999999999</v>
      </c>
      <c r="VM48" s="72">
        <v>0.27984530000000002</v>
      </c>
      <c r="VN48" s="72">
        <v>0.28677513999999998</v>
      </c>
      <c r="VO48" s="72">
        <v>0.25054704999999999</v>
      </c>
      <c r="VP48" s="72">
        <v>0.17964396999999999</v>
      </c>
      <c r="VQ48" s="72">
        <v>0.10399603</v>
      </c>
      <c r="VR48" s="72">
        <v>4.6181834999999997E-2</v>
      </c>
      <c r="VS48" s="72">
        <v>1.3903955000000001E-2</v>
      </c>
      <c r="VT48" s="72">
        <v>1.8621247E-3</v>
      </c>
      <c r="VU48" s="72">
        <v>1.1175485999999999E-4</v>
      </c>
      <c r="VV48" s="72">
        <v>6.7847140000000004E-6</v>
      </c>
      <c r="VW48" s="72">
        <v>4.1470264000000002E-7</v>
      </c>
      <c r="VX48" s="72">
        <v>2.5444641999999999E-8</v>
      </c>
      <c r="VY48" s="72">
        <v>1.5643910999999999E-9</v>
      </c>
      <c r="VZ48" s="72">
        <v>9.6282170000000002E-11</v>
      </c>
      <c r="WA48" s="72">
        <v>5.9286356E-12</v>
      </c>
      <c r="WB48" s="72">
        <v>3.6512420000000001E-13</v>
      </c>
      <c r="WC48" s="72">
        <v>2.2487109E-14</v>
      </c>
      <c r="WD48" s="72">
        <v>1.3848251999999999E-15</v>
      </c>
      <c r="WE48" s="72">
        <v>8.5270229999999999E-17</v>
      </c>
      <c r="WF48" s="72">
        <v>5.2575297999999999E-18</v>
      </c>
      <c r="WG48" s="72">
        <v>2.0882835999999999E-19</v>
      </c>
      <c r="WH48" s="72">
        <v>0</v>
      </c>
      <c r="WI48" s="72">
        <v>7.9204950000000001E-19</v>
      </c>
      <c r="WJ48" s="72">
        <v>1.7971337999999999E-17</v>
      </c>
      <c r="WK48" s="72">
        <v>3.2753642E-16</v>
      </c>
      <c r="WL48" s="72">
        <v>5.6384270000000001E-15</v>
      </c>
      <c r="WM48" s="72">
        <v>9.5349604000000001E-14</v>
      </c>
      <c r="WN48" s="72">
        <v>1.6025364000000001E-12</v>
      </c>
      <c r="WO48" s="72">
        <v>2.6862928999999999E-11</v>
      </c>
      <c r="WP48" s="72">
        <v>4.4948375999999998E-10</v>
      </c>
      <c r="WQ48" s="72">
        <v>7.505628E-9</v>
      </c>
      <c r="WR48" s="72">
        <v>1.2496572E-7</v>
      </c>
      <c r="WS48" s="72">
        <v>2.0712775000000001E-6</v>
      </c>
      <c r="WT48" s="72">
        <v>3.4085937E-5</v>
      </c>
      <c r="WU48" s="72">
        <v>5.5442139999999996E-4</v>
      </c>
      <c r="WV48" s="72">
        <v>7.6282959999999997E-3</v>
      </c>
      <c r="WW48" s="72">
        <v>3.1405420000000003E-2</v>
      </c>
      <c r="WX48" s="72">
        <v>8.0139114999999997E-2</v>
      </c>
      <c r="WY48" s="72">
        <v>0.15170927000000001</v>
      </c>
      <c r="WZ48" s="72">
        <v>0.22785064999999999</v>
      </c>
      <c r="XA48" s="72">
        <v>0.27984545</v>
      </c>
      <c r="XB48" s="72">
        <v>0.28677517000000002</v>
      </c>
      <c r="XC48" s="72">
        <v>0.25054704999999999</v>
      </c>
      <c r="XD48" s="72">
        <v>0.17964394</v>
      </c>
      <c r="XE48" s="72">
        <v>0.10399599</v>
      </c>
      <c r="XF48" s="72">
        <v>4.6181800000000002E-2</v>
      </c>
      <c r="XG48" s="72">
        <v>1.3903948500000001E-2</v>
      </c>
      <c r="XH48" s="72">
        <v>1.8621236E-3</v>
      </c>
      <c r="XI48" s="72">
        <v>1.1175486999999999E-4</v>
      </c>
      <c r="XJ48" s="72">
        <v>6.7847170000000003E-6</v>
      </c>
      <c r="XK48" s="72">
        <v>4.1470297999999998E-7</v>
      </c>
      <c r="XL48" s="72">
        <v>2.5444662999999999E-8</v>
      </c>
      <c r="XM48" s="72">
        <v>1.564392E-9</v>
      </c>
      <c r="XN48" s="72">
        <v>9.628219E-11</v>
      </c>
      <c r="XO48" s="72">
        <v>5.9286349999999996E-12</v>
      </c>
      <c r="XP48" s="72">
        <v>3.6512424000000001E-13</v>
      </c>
      <c r="XQ48" s="72">
        <v>2.2487112E-14</v>
      </c>
      <c r="XR48" s="72">
        <v>1.3848256000000001E-15</v>
      </c>
      <c r="XS48" s="72">
        <v>8.5270239999999997E-17</v>
      </c>
      <c r="XT48" s="72">
        <v>5.2575297999999999E-18</v>
      </c>
      <c r="XU48" s="72">
        <v>2.0882845000000001E-19</v>
      </c>
      <c r="XV48" s="72">
        <v>0</v>
      </c>
      <c r="XW48" s="72">
        <v>7.9205355999999998E-19</v>
      </c>
      <c r="XX48" s="72">
        <v>1.7971430000000001E-17</v>
      </c>
      <c r="XY48" s="72">
        <v>3.2753824000000001E-16</v>
      </c>
      <c r="XZ48" s="72">
        <v>5.6384565000000004E-15</v>
      </c>
      <c r="YA48" s="72">
        <v>9.5350189999999996E-14</v>
      </c>
      <c r="YB48" s="72">
        <v>1.6025463E-12</v>
      </c>
      <c r="YC48" s="72">
        <v>2.6863068999999999E-11</v>
      </c>
      <c r="YD48" s="72">
        <v>4.4948537000000002E-10</v>
      </c>
      <c r="YE48" s="72">
        <v>7.5056485E-9</v>
      </c>
      <c r="YF48" s="72">
        <v>1.2496608000000001E-7</v>
      </c>
      <c r="YG48" s="72">
        <v>2.071284E-6</v>
      </c>
      <c r="YH48" s="72">
        <v>3.4086067999999998E-5</v>
      </c>
      <c r="YI48" s="72">
        <v>5.5442410000000001E-4</v>
      </c>
      <c r="YJ48" s="72">
        <v>7.6283132999999999E-3</v>
      </c>
      <c r="YK48" s="72">
        <v>3.1405464000000001E-2</v>
      </c>
      <c r="YL48" s="72">
        <v>8.0139230000000006E-2</v>
      </c>
      <c r="YM48" s="72">
        <v>0.15170954</v>
      </c>
      <c r="YN48" s="72">
        <v>0.22785114000000001</v>
      </c>
      <c r="YO48" s="72">
        <v>0.27984599999999998</v>
      </c>
      <c r="YP48" s="72">
        <v>0.28677567999999998</v>
      </c>
      <c r="YQ48" s="72">
        <v>0.25054739999999998</v>
      </c>
      <c r="YR48" s="72">
        <v>0.1796442</v>
      </c>
      <c r="YS48" s="72">
        <v>0.10399616</v>
      </c>
      <c r="YT48" s="72">
        <v>4.6181890000000003E-2</v>
      </c>
      <c r="YU48" s="72">
        <v>1.3903972000000001E-2</v>
      </c>
      <c r="YV48" s="72">
        <v>1.8621285E-3</v>
      </c>
      <c r="YW48" s="72">
        <v>1.11755144E-4</v>
      </c>
      <c r="YX48" s="72">
        <v>6.7847372999999998E-6</v>
      </c>
      <c r="YY48" s="72">
        <v>4.1470431999999998E-7</v>
      </c>
      <c r="YZ48" s="72">
        <v>2.5444749E-8</v>
      </c>
      <c r="ZA48" s="72">
        <v>1.5643966E-9</v>
      </c>
      <c r="ZB48" s="72">
        <v>9.6282429999999996E-11</v>
      </c>
      <c r="ZC48" s="72">
        <v>5.9286470000000001E-12</v>
      </c>
      <c r="ZD48" s="72">
        <v>3.6512487000000001E-13</v>
      </c>
      <c r="ZE48" s="72">
        <v>2.2487148E-14</v>
      </c>
      <c r="ZF48" s="72">
        <v>1.384828E-15</v>
      </c>
      <c r="ZG48" s="72">
        <v>8.5270369999999998E-17</v>
      </c>
      <c r="ZH48" s="72">
        <v>5.2575371999999997E-18</v>
      </c>
      <c r="ZI48" s="72">
        <v>2.0882878E-19</v>
      </c>
      <c r="ZJ48" s="72">
        <v>0</v>
      </c>
      <c r="ZK48" s="72">
        <v>7.920546E-19</v>
      </c>
      <c r="ZL48" s="72">
        <v>1.797145E-17</v>
      </c>
      <c r="ZM48" s="72">
        <v>3.275383E-16</v>
      </c>
      <c r="ZN48" s="72">
        <v>5.6384527000000002E-15</v>
      </c>
      <c r="ZO48" s="72">
        <v>9.5350039999999998E-14</v>
      </c>
      <c r="ZP48" s="72">
        <v>1.6025435E-12</v>
      </c>
      <c r="ZQ48" s="72">
        <v>2.6863051999999999E-11</v>
      </c>
      <c r="ZR48" s="72">
        <v>4.4948530000000002E-10</v>
      </c>
      <c r="ZS48" s="72">
        <v>7.5056550000000004E-9</v>
      </c>
      <c r="ZT48" s="72">
        <v>1.2496613999999999E-7</v>
      </c>
      <c r="ZU48" s="72">
        <v>2.0712854999999999E-6</v>
      </c>
      <c r="ZV48" s="72">
        <v>3.4086089999999998E-5</v>
      </c>
      <c r="ZW48" s="72">
        <v>5.544244E-4</v>
      </c>
      <c r="ZX48" s="72">
        <v>7.6283226000000001E-3</v>
      </c>
      <c r="ZY48" s="72">
        <v>3.1405516000000001E-2</v>
      </c>
      <c r="ZZ48" s="72">
        <v>8.0139379999999996E-2</v>
      </c>
      <c r="AAA48" s="72">
        <v>0.15170990000000001</v>
      </c>
      <c r="AAB48" s="72">
        <v>0.22785155000000001</v>
      </c>
      <c r="AAC48" s="72">
        <v>0.27984646000000002</v>
      </c>
      <c r="AAD48" s="72">
        <v>0.28677613000000002</v>
      </c>
      <c r="AAE48" s="72">
        <v>0.25054777</v>
      </c>
      <c r="AAF48" s="72">
        <v>0.17964447</v>
      </c>
      <c r="AAG48" s="72">
        <v>0.10399630999999999</v>
      </c>
      <c r="AAH48" s="72">
        <v>4.6181973000000001E-2</v>
      </c>
      <c r="AAI48" s="72">
        <v>1.39040025E-2</v>
      </c>
      <c r="AAJ48" s="72">
        <v>1.8621349E-3</v>
      </c>
      <c r="AAK48" s="72">
        <v>1.1175553E-4</v>
      </c>
      <c r="AAL48" s="72">
        <v>6.7847590000000002E-6</v>
      </c>
      <c r="AAM48" s="72">
        <v>4.1470564999999998E-7</v>
      </c>
      <c r="AAN48" s="72">
        <v>2.5444836000000001E-8</v>
      </c>
      <c r="AAO48" s="72">
        <v>1.5644022E-9</v>
      </c>
      <c r="AAP48" s="72">
        <v>9.6282745999999998E-11</v>
      </c>
      <c r="AAQ48" s="72">
        <v>5.9286642000000003E-12</v>
      </c>
      <c r="AAR48" s="72">
        <v>3.6512584000000002E-13</v>
      </c>
      <c r="AAS48" s="72">
        <v>2.2487209000000001E-14</v>
      </c>
      <c r="AAT48" s="72">
        <v>1.3848320000000001E-15</v>
      </c>
      <c r="AAU48" s="72">
        <v>8.5270630000000001E-17</v>
      </c>
      <c r="AAV48" s="72">
        <v>5.2575546E-18</v>
      </c>
      <c r="AAW48" s="72">
        <v>2.088296E-19</v>
      </c>
      <c r="AAX48" s="72">
        <v>0</v>
      </c>
      <c r="AAY48" s="72">
        <v>7.9205563000000004E-19</v>
      </c>
      <c r="AAZ48" s="72">
        <v>1.7971491E-17</v>
      </c>
      <c r="ABA48" s="72">
        <v>3.2753949999999998E-16</v>
      </c>
      <c r="ABB48" s="72">
        <v>5.6384802E-15</v>
      </c>
      <c r="ABC48" s="72">
        <v>9.5350506000000002E-14</v>
      </c>
      <c r="ABD48" s="72">
        <v>1.6025507999999999E-12</v>
      </c>
      <c r="ABE48" s="72">
        <v>2.686316E-11</v>
      </c>
      <c r="ABF48" s="72">
        <v>4.4948717000000002E-10</v>
      </c>
      <c r="ABG48" s="72">
        <v>7.5056820000000007E-9</v>
      </c>
      <c r="ABH48" s="72">
        <v>1.2496662999999999E-7</v>
      </c>
      <c r="ABI48" s="72">
        <v>2.0712923E-6</v>
      </c>
      <c r="ABJ48" s="72">
        <v>3.4086206000000002E-5</v>
      </c>
      <c r="ABK48" s="72">
        <v>5.5442610000000004E-4</v>
      </c>
      <c r="ABL48" s="72">
        <v>7.6283280000000002E-3</v>
      </c>
      <c r="ABM48" s="72">
        <v>3.1405527000000003E-2</v>
      </c>
      <c r="ABN48" s="72">
        <v>8.0139375999999998E-2</v>
      </c>
      <c r="ABO48" s="72">
        <v>0.15170976999999999</v>
      </c>
      <c r="ABP48" s="72">
        <v>0.22785148</v>
      </c>
      <c r="ABQ48" s="72">
        <v>0.27984642999999998</v>
      </c>
      <c r="ABR48" s="72">
        <v>0.28677606999999999</v>
      </c>
      <c r="ABS48" s="72">
        <v>0.25054774000000002</v>
      </c>
      <c r="ABT48" s="72">
        <v>0.17964436</v>
      </c>
      <c r="ABU48" s="72">
        <v>0.10399624</v>
      </c>
      <c r="ABV48" s="72">
        <v>4.6181953999999997E-2</v>
      </c>
      <c r="ABW48" s="72">
        <v>1.390401E-2</v>
      </c>
      <c r="ABX48" s="72">
        <v>1.8621391999999999E-3</v>
      </c>
      <c r="ABY48" s="72">
        <v>1.11755784E-4</v>
      </c>
      <c r="ABZ48" s="72">
        <v>6.7847719999999999E-6</v>
      </c>
      <c r="ACA48" s="72">
        <v>4.1470627999999999E-7</v>
      </c>
      <c r="ACB48" s="72">
        <v>2.5444866000000001E-8</v>
      </c>
      <c r="ACC48" s="72">
        <v>1.5644039999999999E-9</v>
      </c>
      <c r="ACD48" s="72">
        <v>9.6282820000000002E-11</v>
      </c>
      <c r="ACE48" s="72">
        <v>5.9286685999999996E-12</v>
      </c>
      <c r="ACF48" s="72">
        <v>3.6512589999999999E-13</v>
      </c>
      <c r="ACG48" s="72">
        <v>2.2487195000000001E-14</v>
      </c>
      <c r="ACH48" s="72">
        <v>1.3848288000000001E-15</v>
      </c>
      <c r="ACI48" s="72">
        <v>8.5270304000000003E-17</v>
      </c>
      <c r="ACJ48" s="72">
        <v>5.2575293999999998E-18</v>
      </c>
      <c r="ACK48" s="72">
        <v>2.0882857999999999E-19</v>
      </c>
      <c r="ACL48" s="72">
        <v>0</v>
      </c>
      <c r="ACM48" s="72">
        <v>7.9204929999999995E-19</v>
      </c>
      <c r="ACN48" s="72">
        <v>1.7971331000000001E-17</v>
      </c>
      <c r="ACO48" s="72">
        <v>3.2753613E-16</v>
      </c>
      <c r="ACP48" s="72">
        <v>5.6384170000000004E-15</v>
      </c>
      <c r="ACQ48" s="72">
        <v>9.5349415000000003E-14</v>
      </c>
      <c r="ACR48" s="72">
        <v>1.6025322000000001E-12</v>
      </c>
      <c r="ACS48" s="72">
        <v>2.6862835E-11</v>
      </c>
      <c r="ACT48" s="72">
        <v>4.4948166999999998E-10</v>
      </c>
      <c r="ACU48" s="72">
        <v>7.5055930000000005E-9</v>
      </c>
      <c r="ACV48" s="72">
        <v>1.2496519999999999E-7</v>
      </c>
      <c r="ACW48" s="72">
        <v>2.0712715999999999E-6</v>
      </c>
      <c r="ACX48" s="72">
        <v>3.4085904000000003E-5</v>
      </c>
      <c r="ACY48" s="72">
        <v>5.5442200000000005E-4</v>
      </c>
      <c r="ACZ48" s="72">
        <v>7.628269E-3</v>
      </c>
      <c r="ADA48" s="72">
        <v>3.1405259999999997E-2</v>
      </c>
      <c r="ADB48" s="72">
        <v>8.0138650000000006E-2</v>
      </c>
      <c r="ADC48" s="72">
        <v>0.15170847000000001</v>
      </c>
      <c r="ADD48" s="72">
        <v>0.22784945000000001</v>
      </c>
      <c r="ADE48" s="72">
        <v>0.27984408</v>
      </c>
      <c r="ADF48" s="72">
        <v>0.28677385999999999</v>
      </c>
      <c r="ADG48" s="72">
        <v>0.25054598</v>
      </c>
      <c r="ADH48" s="72">
        <v>0.17964330000000001</v>
      </c>
      <c r="ADI48" s="72">
        <v>0.10399574</v>
      </c>
      <c r="ADJ48" s="72">
        <v>4.6181793999999998E-2</v>
      </c>
      <c r="ADK48" s="72">
        <v>1.3903982E-2</v>
      </c>
      <c r="ADL48" s="72">
        <v>1.8621421E-3</v>
      </c>
      <c r="ADM48" s="72">
        <v>1.1175596600000001E-4</v>
      </c>
      <c r="ADN48" s="72">
        <v>6.7847823000000004E-6</v>
      </c>
      <c r="ADO48" s="72">
        <v>4.1470668000000001E-7</v>
      </c>
      <c r="ADP48" s="72">
        <v>2.5444847999999998E-8</v>
      </c>
      <c r="ADQ48" s="72">
        <v>1.5644004E-9</v>
      </c>
      <c r="ADR48" s="72">
        <v>9.6282420000000004E-11</v>
      </c>
      <c r="ADS48" s="72">
        <v>5.9286304000000002E-12</v>
      </c>
      <c r="ADT48" s="72">
        <v>3.6512297000000002E-13</v>
      </c>
      <c r="ADU48" s="72">
        <v>2.2487013999999999E-14</v>
      </c>
      <c r="ADV48" s="72">
        <v>1.3848205E-15</v>
      </c>
      <c r="ADW48" s="72">
        <v>8.5270239999999997E-17</v>
      </c>
      <c r="ADX48" s="72">
        <v>5.2575649999999998E-18</v>
      </c>
      <c r="ADY48" s="72">
        <v>2.0882924000000001E-19</v>
      </c>
      <c r="ADZ48" s="77"/>
      <c r="AEA48" s="77"/>
      <c r="AEB48" s="77"/>
      <c r="AEC48" s="77"/>
      <c r="AED48" s="77"/>
      <c r="AEE48" s="111">
        <f t="shared" si="22"/>
        <v>43</v>
      </c>
      <c r="AEF48" s="121"/>
      <c r="AEG48" s="105">
        <f t="shared" si="40"/>
        <v>4.4320127E-20</v>
      </c>
      <c r="AEH48" s="105">
        <f t="shared" si="40"/>
        <v>4.4320118000000001E-20</v>
      </c>
      <c r="AEI48" s="105">
        <f t="shared" si="40"/>
        <v>4.4320237E-20</v>
      </c>
      <c r="AEJ48" s="105">
        <f t="shared" si="40"/>
        <v>4.4320198000000002E-20</v>
      </c>
      <c r="AEK48" s="105">
        <f t="shared" si="40"/>
        <v>4.4320080000000001E-20</v>
      </c>
      <c r="AEL48" s="105">
        <f t="shared" si="40"/>
        <v>4.4319940000000003E-20</v>
      </c>
      <c r="AEM48" s="105">
        <f t="shared" si="40"/>
        <v>4.431985E-20</v>
      </c>
      <c r="AEN48" s="105">
        <f t="shared" si="40"/>
        <v>4.4319856000000001E-20</v>
      </c>
      <c r="AEO48" s="105">
        <f t="shared" si="40"/>
        <v>4.4319972000000002E-20</v>
      </c>
      <c r="AEP48" s="105">
        <f t="shared" si="40"/>
        <v>4.4320072E-20</v>
      </c>
      <c r="AEQ48" s="105">
        <f t="shared" si="41"/>
        <v>4.4320150000000001E-20</v>
      </c>
      <c r="AER48" s="105">
        <f t="shared" si="41"/>
        <v>4.4320247000000001E-20</v>
      </c>
      <c r="AES48" s="105">
        <f t="shared" si="41"/>
        <v>4.4320209999999998E-20</v>
      </c>
      <c r="AET48" s="105">
        <f t="shared" si="41"/>
        <v>4.432026E-20</v>
      </c>
      <c r="AEU48" s="105">
        <f t="shared" si="41"/>
        <v>4.4320247000000001E-20</v>
      </c>
      <c r="AEV48" s="105">
        <f t="shared" si="41"/>
        <v>4.4320270000000002E-20</v>
      </c>
      <c r="AEW48" s="105">
        <f t="shared" si="41"/>
        <v>4.4320336999999998E-20</v>
      </c>
      <c r="AEX48" s="105">
        <f t="shared" si="41"/>
        <v>4.4320515000000002E-20</v>
      </c>
      <c r="AEY48" s="105">
        <f t="shared" si="41"/>
        <v>4.4320289999999999E-20</v>
      </c>
      <c r="AEZ48" s="99">
        <f t="shared" si="38"/>
        <v>11.89</v>
      </c>
      <c r="AFA48" s="69"/>
      <c r="AFB48" s="202">
        <v>2.0882803E-19</v>
      </c>
      <c r="AFC48" s="106">
        <f t="shared" si="39"/>
        <v>4.4320156631578953E-20</v>
      </c>
      <c r="AFD48" s="69"/>
      <c r="AFE48" s="109"/>
      <c r="AFF48" s="105">
        <f t="shared" si="42"/>
        <v>0.29070430000000003</v>
      </c>
      <c r="AFG48" s="105">
        <f t="shared" si="42"/>
        <v>0.29070257999999999</v>
      </c>
      <c r="AFH48" s="105">
        <f t="shared" si="42"/>
        <v>0.29070315000000002</v>
      </c>
      <c r="AFI48" s="105">
        <f t="shared" si="42"/>
        <v>0.29070413000000001</v>
      </c>
      <c r="AFJ48" s="105">
        <f t="shared" si="42"/>
        <v>0.29070425</v>
      </c>
      <c r="AFK48" s="105">
        <f t="shared" si="42"/>
        <v>0.29070362</v>
      </c>
      <c r="AFL48" s="105">
        <f t="shared" si="42"/>
        <v>0.29070294000000002</v>
      </c>
      <c r="AFM48" s="105">
        <f t="shared" si="42"/>
        <v>0.29070257999999999</v>
      </c>
      <c r="AFN48" s="105">
        <f t="shared" si="42"/>
        <v>0.29070227999999998</v>
      </c>
      <c r="AFO48" s="105">
        <f t="shared" si="42"/>
        <v>0.29070230000000002</v>
      </c>
      <c r="AFP48" s="105">
        <f t="shared" si="43"/>
        <v>0.29070249999999997</v>
      </c>
      <c r="AFQ48" s="105">
        <f t="shared" si="43"/>
        <v>0.29070279999999998</v>
      </c>
      <c r="AFR48" s="105">
        <f t="shared" si="43"/>
        <v>0.29070288</v>
      </c>
      <c r="AFS48" s="105">
        <f t="shared" si="43"/>
        <v>0.29070311999999998</v>
      </c>
      <c r="AFT48" s="105">
        <f t="shared" si="43"/>
        <v>0.29070306000000001</v>
      </c>
      <c r="AFU48" s="105">
        <f t="shared" si="43"/>
        <v>0.29070318000000001</v>
      </c>
      <c r="AFV48" s="105">
        <f t="shared" si="43"/>
        <v>0.29070376999999997</v>
      </c>
      <c r="AFW48" s="105">
        <f t="shared" si="43"/>
        <v>0.29070422000000001</v>
      </c>
      <c r="AFX48" s="105">
        <f t="shared" si="43"/>
        <v>0.29070420000000002</v>
      </c>
      <c r="AFY48" s="105"/>
      <c r="AFZ48" s="106">
        <f t="shared" si="24"/>
        <v>0.29070325578947381</v>
      </c>
      <c r="AGA48" s="69"/>
      <c r="AGB48" s="69"/>
      <c r="AGC48" s="69"/>
      <c r="AGD48" s="69"/>
      <c r="AGE48" s="69"/>
      <c r="AGF48" s="69"/>
      <c r="AGG48" s="69"/>
      <c r="AGH48" s="69"/>
      <c r="AGI48" s="69"/>
      <c r="AGJ48" s="69"/>
      <c r="AGK48" s="69"/>
      <c r="AGL48" s="69"/>
      <c r="AGM48" s="69"/>
      <c r="AGN48" s="69"/>
      <c r="AGO48" s="69"/>
      <c r="AGP48" s="69"/>
      <c r="AGQ48" s="69"/>
      <c r="AGR48" s="69"/>
      <c r="AGS48" s="69"/>
      <c r="AGT48" s="69"/>
      <c r="AGU48" s="69"/>
      <c r="AGV48" s="69"/>
      <c r="AGW48" s="69"/>
      <c r="AGX48" s="69"/>
      <c r="AGY48" s="69"/>
      <c r="AGZ48" s="69"/>
      <c r="AHA48" s="69"/>
      <c r="AHB48" s="69"/>
      <c r="AHC48" s="69"/>
      <c r="AHD48" s="69"/>
      <c r="AHE48" s="69"/>
      <c r="AHF48" s="69"/>
      <c r="AHG48" s="69"/>
      <c r="AHH48" s="69"/>
      <c r="AHI48" s="69"/>
      <c r="AHJ48" s="69"/>
      <c r="AHK48" s="69"/>
      <c r="AHL48" s="69"/>
      <c r="AHM48" s="69"/>
      <c r="AHN48" s="69"/>
      <c r="AHO48" s="69"/>
      <c r="AHP48" s="69"/>
      <c r="AHQ48" s="69"/>
      <c r="AHR48" s="69"/>
      <c r="AHS48" s="69"/>
      <c r="AHT48" s="69"/>
      <c r="AHU48" s="69"/>
      <c r="AHV48" s="69"/>
      <c r="AHW48" s="69"/>
      <c r="AHX48" s="69"/>
      <c r="AHY48" s="69"/>
      <c r="AHZ48" s="69"/>
      <c r="AIA48" s="69"/>
      <c r="AIB48" s="69"/>
    </row>
    <row r="49" spans="1:912" ht="2.85" customHeight="1" x14ac:dyDescent="0.25">
      <c r="A49" s="77"/>
      <c r="B49" s="98">
        <v>43</v>
      </c>
      <c r="C49" s="99">
        <v>12.18</v>
      </c>
      <c r="D49" s="190">
        <f t="shared" si="37"/>
        <v>2</v>
      </c>
      <c r="E49" s="77"/>
      <c r="F49" s="192">
        <v>0</v>
      </c>
      <c r="G49" s="70">
        <v>2.4732579999999999E-19</v>
      </c>
      <c r="H49" s="70">
        <v>5.6117364000000002E-18</v>
      </c>
      <c r="I49" s="70">
        <v>1.0222644E-16</v>
      </c>
      <c r="J49" s="70">
        <v>1.7583960000000001E-15</v>
      </c>
      <c r="K49" s="70">
        <v>2.9709183000000002E-14</v>
      </c>
      <c r="L49" s="70">
        <v>4.9890009999999998E-13</v>
      </c>
      <c r="M49" s="70">
        <v>8.3583579999999996E-12</v>
      </c>
      <c r="N49" s="70">
        <v>1.3988099999999999E-10</v>
      </c>
      <c r="O49" s="70">
        <v>2.3396629999999999E-9</v>
      </c>
      <c r="P49" s="70">
        <v>3.9128597E-8</v>
      </c>
      <c r="Q49" s="70">
        <v>6.5475239999999998E-7</v>
      </c>
      <c r="R49" s="70">
        <v>1.09757675E-5</v>
      </c>
      <c r="S49" s="70">
        <v>1.8472051E-4</v>
      </c>
      <c r="T49" s="70">
        <v>3.1327874999999999E-3</v>
      </c>
      <c r="U49" s="70">
        <v>1.8334652999999999E-2</v>
      </c>
      <c r="V49" s="70">
        <v>5.4803308000000002E-2</v>
      </c>
      <c r="W49" s="70">
        <v>0.11611441</v>
      </c>
      <c r="X49" s="70">
        <v>0.19180836000000001</v>
      </c>
      <c r="Y49" s="70">
        <v>0.25749685999999999</v>
      </c>
      <c r="Z49" s="70">
        <v>0.28486112000000002</v>
      </c>
      <c r="AA49" s="71">
        <v>0.27260195999999998</v>
      </c>
      <c r="AB49" s="71">
        <v>0.21547311999999999</v>
      </c>
      <c r="AC49" s="71">
        <v>0.14010304000000001</v>
      </c>
      <c r="AD49" s="71">
        <v>7.2517170000000006E-2</v>
      </c>
      <c r="AE49" s="71">
        <v>2.7784851999999999E-2</v>
      </c>
      <c r="AF49" s="71">
        <v>6.5101890000000004E-3</v>
      </c>
      <c r="AG49" s="71">
        <v>4.3633775000000001E-4</v>
      </c>
      <c r="AH49" s="71">
        <v>2.8304204999999999E-5</v>
      </c>
      <c r="AI49" s="71">
        <v>1.8021531999999999E-6</v>
      </c>
      <c r="AJ49" s="71">
        <v>1.13465155E-7</v>
      </c>
      <c r="AK49" s="71">
        <v>7.0937234E-9</v>
      </c>
      <c r="AL49" s="71">
        <v>4.4146419999999999E-10</v>
      </c>
      <c r="AM49" s="71">
        <v>2.7389365E-11</v>
      </c>
      <c r="AN49" s="71">
        <v>1.6956964999999999E-12</v>
      </c>
      <c r="AO49" s="71">
        <v>1.0482479E-13</v>
      </c>
      <c r="AP49" s="71">
        <v>6.4730430000000002E-15</v>
      </c>
      <c r="AQ49" s="71">
        <v>3.9939103999999998E-16</v>
      </c>
      <c r="AR49" s="71">
        <v>2.466474E-17</v>
      </c>
      <c r="AS49" s="71">
        <v>9.8055939999999991E-19</v>
      </c>
      <c r="AT49" s="72">
        <v>0</v>
      </c>
      <c r="AU49" s="72">
        <v>2.4731814000000001E-19</v>
      </c>
      <c r="AV49" s="72">
        <v>5.6115746999999997E-18</v>
      </c>
      <c r="AW49" s="72">
        <v>1.0222364E-16</v>
      </c>
      <c r="AX49" s="72">
        <v>1.7583503E-15</v>
      </c>
      <c r="AY49" s="72">
        <v>2.9708413000000002E-14</v>
      </c>
      <c r="AZ49" s="72">
        <v>4.9888685000000001E-13</v>
      </c>
      <c r="BA49" s="72">
        <v>8.3581369999999996E-12</v>
      </c>
      <c r="BB49" s="72">
        <v>1.3987718000000001E-10</v>
      </c>
      <c r="BC49" s="72">
        <v>2.3395990000000002E-9</v>
      </c>
      <c r="BD49" s="72">
        <v>3.9127528E-8</v>
      </c>
      <c r="BE49" s="72">
        <v>6.5473495E-7</v>
      </c>
      <c r="BF49" s="72">
        <v>1.0975495999999999E-5</v>
      </c>
      <c r="BG49" s="72">
        <v>1.8471618000000001E-4</v>
      </c>
      <c r="BH49" s="72">
        <v>3.1327185999999998E-3</v>
      </c>
      <c r="BI49" s="72">
        <v>1.8334382999999999E-2</v>
      </c>
      <c r="BJ49" s="72">
        <v>5.4802709999999998E-2</v>
      </c>
      <c r="BK49" s="72">
        <v>0.116113335</v>
      </c>
      <c r="BL49" s="72">
        <v>0.1918068</v>
      </c>
      <c r="BM49" s="72">
        <v>0.25749507999999999</v>
      </c>
      <c r="BN49" s="72">
        <v>0.28485945000000001</v>
      </c>
      <c r="BO49" s="72">
        <v>0.27260037999999998</v>
      </c>
      <c r="BP49" s="72">
        <v>0.21547204</v>
      </c>
      <c r="BQ49" s="72">
        <v>0.14010244999999999</v>
      </c>
      <c r="BR49" s="72">
        <v>7.2516919999999999E-2</v>
      </c>
      <c r="BS49" s="72">
        <v>2.7784753999999998E-2</v>
      </c>
      <c r="BT49" s="72">
        <v>6.5101715999999997E-3</v>
      </c>
      <c r="BU49" s="72">
        <v>4.3633680000000001E-4</v>
      </c>
      <c r="BV49" s="72">
        <v>2.8304148E-5</v>
      </c>
      <c r="BW49" s="72">
        <v>1.8021503E-6</v>
      </c>
      <c r="BX49" s="72">
        <v>1.13465006E-7</v>
      </c>
      <c r="BY49" s="72">
        <v>7.0937126999999999E-9</v>
      </c>
      <c r="BZ49" s="72">
        <v>4.4146373000000001E-10</v>
      </c>
      <c r="CA49" s="72">
        <v>2.7389348E-11</v>
      </c>
      <c r="CB49" s="72">
        <v>1.6956969E-12</v>
      </c>
      <c r="CC49" s="72">
        <v>1.0482472E-13</v>
      </c>
      <c r="CD49" s="72">
        <v>6.4730245000000004E-15</v>
      </c>
      <c r="CE49" s="72">
        <v>3.9938987999999999E-16</v>
      </c>
      <c r="CF49" s="72">
        <v>2.4664749E-17</v>
      </c>
      <c r="CG49" s="72">
        <v>9.8055860000000007E-19</v>
      </c>
      <c r="CH49" s="72">
        <v>0</v>
      </c>
      <c r="CI49" s="72">
        <v>2.4732080000000002E-19</v>
      </c>
      <c r="CJ49" s="72">
        <v>5.6116292999999997E-18</v>
      </c>
      <c r="CK49" s="72">
        <v>1.0222453E-16</v>
      </c>
      <c r="CL49" s="72">
        <v>1.7583639999999999E-15</v>
      </c>
      <c r="CM49" s="72">
        <v>2.9708637E-14</v>
      </c>
      <c r="CN49" s="72">
        <v>4.9889070000000001E-13</v>
      </c>
      <c r="CO49" s="72">
        <v>8.3582009999999994E-12</v>
      </c>
      <c r="CP49" s="72">
        <v>1.3987832E-10</v>
      </c>
      <c r="CQ49" s="72">
        <v>2.3396175999999999E-9</v>
      </c>
      <c r="CR49" s="72">
        <v>3.9127844000000001E-8</v>
      </c>
      <c r="CS49" s="72">
        <v>6.5474019999999998E-7</v>
      </c>
      <c r="CT49" s="72">
        <v>1.0975576499999999E-5</v>
      </c>
      <c r="CU49" s="72">
        <v>1.8471743999999999E-4</v>
      </c>
      <c r="CV49" s="72">
        <v>3.1327396E-3</v>
      </c>
      <c r="CW49" s="72">
        <v>1.833444E-2</v>
      </c>
      <c r="CX49" s="72">
        <v>5.4802835000000001E-2</v>
      </c>
      <c r="CY49" s="72">
        <v>0.116113625</v>
      </c>
      <c r="CZ49" s="72">
        <v>0.19180723999999999</v>
      </c>
      <c r="DA49" s="72">
        <v>0.25749569999999999</v>
      </c>
      <c r="DB49" s="72">
        <v>0.28486007000000002</v>
      </c>
      <c r="DC49" s="72">
        <v>0.27260095000000001</v>
      </c>
      <c r="DD49" s="72">
        <v>0.21547239000000001</v>
      </c>
      <c r="DE49" s="72">
        <v>0.14010264</v>
      </c>
      <c r="DF49" s="72">
        <v>7.2517010000000007E-2</v>
      </c>
      <c r="DG49" s="72">
        <v>2.7784797999999999E-2</v>
      </c>
      <c r="DH49" s="72">
        <v>6.5101854999999997E-3</v>
      </c>
      <c r="DI49" s="72">
        <v>4.3633795999999998E-4</v>
      </c>
      <c r="DJ49" s="72">
        <v>2.8304233999999999E-5</v>
      </c>
      <c r="DK49" s="72">
        <v>1.8021565E-6</v>
      </c>
      <c r="DL49" s="72">
        <v>1.1346541E-7</v>
      </c>
      <c r="DM49" s="72">
        <v>7.0937370000000002E-9</v>
      </c>
      <c r="DN49" s="72">
        <v>4.4146477999999999E-10</v>
      </c>
      <c r="DO49" s="72">
        <v>2.7389382000000001E-11</v>
      </c>
      <c r="DP49" s="72">
        <v>1.6956988999999999E-12</v>
      </c>
      <c r="DQ49" s="72">
        <v>1.0482508999999999E-13</v>
      </c>
      <c r="DR49" s="72">
        <v>6.4730650000000002E-15</v>
      </c>
      <c r="DS49" s="72">
        <v>3.9939151999999999E-16</v>
      </c>
      <c r="DT49" s="72">
        <v>2.4664819E-17</v>
      </c>
      <c r="DU49" s="72">
        <v>9.8056190000000004E-19</v>
      </c>
      <c r="DV49" s="72">
        <v>0</v>
      </c>
      <c r="DW49" s="72">
        <v>2.4732276000000002E-19</v>
      </c>
      <c r="DX49" s="72">
        <v>5.6116727000000003E-18</v>
      </c>
      <c r="DY49" s="72">
        <v>1.0222536E-16</v>
      </c>
      <c r="DZ49" s="72">
        <v>1.7583781999999999E-15</v>
      </c>
      <c r="EA49" s="72">
        <v>2.9708878E-14</v>
      </c>
      <c r="EB49" s="72">
        <v>4.9889469999999999E-13</v>
      </c>
      <c r="EC49" s="72">
        <v>8.358272E-12</v>
      </c>
      <c r="ED49" s="72">
        <v>1.3987947E-10</v>
      </c>
      <c r="EE49" s="72">
        <v>2.3396374E-9</v>
      </c>
      <c r="EF49" s="72">
        <v>3.9128160000000003E-8</v>
      </c>
      <c r="EG49" s="72">
        <v>6.5474509999999997E-7</v>
      </c>
      <c r="EH49" s="72">
        <v>1.0975656E-5</v>
      </c>
      <c r="EI49" s="72">
        <v>1.847187E-4</v>
      </c>
      <c r="EJ49" s="72">
        <v>3.1327566000000002E-3</v>
      </c>
      <c r="EK49" s="72">
        <v>1.8334525000000001E-2</v>
      </c>
      <c r="EL49" s="72">
        <v>5.4803055000000003E-2</v>
      </c>
      <c r="EM49" s="72">
        <v>0.11611406000000001</v>
      </c>
      <c r="EN49" s="72">
        <v>0.19180796999999999</v>
      </c>
      <c r="EO49" s="72">
        <v>0.25749670000000002</v>
      </c>
      <c r="EP49" s="72">
        <v>0.28486103000000002</v>
      </c>
      <c r="EQ49" s="72">
        <v>0.27260178000000002</v>
      </c>
      <c r="ER49" s="72">
        <v>0.21547297000000001</v>
      </c>
      <c r="ES49" s="72">
        <v>0.14010297999999999</v>
      </c>
      <c r="ET49" s="72">
        <v>7.2517150000000002E-2</v>
      </c>
      <c r="EU49" s="72">
        <v>2.7784843E-2</v>
      </c>
      <c r="EV49" s="72">
        <v>6.5101930000000001E-3</v>
      </c>
      <c r="EW49" s="72">
        <v>4.3633792999999999E-4</v>
      </c>
      <c r="EX49" s="72">
        <v>2.8304214000000001E-5</v>
      </c>
      <c r="EY49" s="72">
        <v>1.8021540000000001E-6</v>
      </c>
      <c r="EZ49" s="72">
        <v>1.1346520500000001E-7</v>
      </c>
      <c r="FA49" s="72">
        <v>7.0937202999999999E-9</v>
      </c>
      <c r="FB49" s="72">
        <v>4.4146375E-10</v>
      </c>
      <c r="FC49" s="72">
        <v>2.7389316999999999E-11</v>
      </c>
      <c r="FD49" s="72">
        <v>1.6956963E-12</v>
      </c>
      <c r="FE49" s="72">
        <v>1.0482514E-13</v>
      </c>
      <c r="FF49" s="72">
        <v>6.4730474000000002E-15</v>
      </c>
      <c r="FG49" s="72">
        <v>3.9939168000000001E-16</v>
      </c>
      <c r="FH49" s="72">
        <v>2.4664794000000001E-17</v>
      </c>
      <c r="FI49" s="72">
        <v>9.8056089999999995E-19</v>
      </c>
      <c r="FJ49" s="72">
        <v>0</v>
      </c>
      <c r="FK49" s="72">
        <v>2.4732394999999999E-19</v>
      </c>
      <c r="FL49" s="72">
        <v>5.6117E-18</v>
      </c>
      <c r="FM49" s="72">
        <v>1.02225845E-16</v>
      </c>
      <c r="FN49" s="72">
        <v>1.7583861000000001E-15</v>
      </c>
      <c r="FO49" s="72">
        <v>2.9709010000000002E-14</v>
      </c>
      <c r="FP49" s="72">
        <v>4.9889709999999997E-13</v>
      </c>
      <c r="FQ49" s="72">
        <v>8.3583114000000002E-12</v>
      </c>
      <c r="FR49" s="72">
        <v>1.3988016E-10</v>
      </c>
      <c r="FS49" s="72">
        <v>2.3396497999999998E-9</v>
      </c>
      <c r="FT49" s="72">
        <v>3.9128369999999997E-8</v>
      </c>
      <c r="FU49" s="72">
        <v>6.5474839999999998E-7</v>
      </c>
      <c r="FV49" s="72">
        <v>1.097571E-5</v>
      </c>
      <c r="FW49" s="72">
        <v>1.8471952E-4</v>
      </c>
      <c r="FX49" s="72">
        <v>3.1327717000000001E-3</v>
      </c>
      <c r="FY49" s="72">
        <v>1.8334587999999999E-2</v>
      </c>
      <c r="FZ49" s="72">
        <v>5.4803193E-2</v>
      </c>
      <c r="GA49" s="72">
        <v>0.11611427000000001</v>
      </c>
      <c r="GB49" s="72">
        <v>0.19180823999999999</v>
      </c>
      <c r="GC49" s="72">
        <v>0.25749689999999997</v>
      </c>
      <c r="GD49" s="72">
        <v>0.28486119999999998</v>
      </c>
      <c r="GE49" s="72">
        <v>0.27260195999999998</v>
      </c>
      <c r="GF49" s="72">
        <v>0.215473</v>
      </c>
      <c r="GG49" s="72">
        <v>0.14010288000000001</v>
      </c>
      <c r="GH49" s="72">
        <v>7.2517070000000003E-2</v>
      </c>
      <c r="GI49" s="72">
        <v>2.778481E-2</v>
      </c>
      <c r="GJ49" s="72">
        <v>6.5101734000000003E-3</v>
      </c>
      <c r="GK49" s="72">
        <v>4.3633617999999999E-4</v>
      </c>
      <c r="GL49" s="72">
        <v>2.8304087999999999E-5</v>
      </c>
      <c r="GM49" s="72">
        <v>1.8021461E-6</v>
      </c>
      <c r="GN49" s="72">
        <v>1.1346477E-7</v>
      </c>
      <c r="GO49" s="72">
        <v>7.0937069999999998E-9</v>
      </c>
      <c r="GP49" s="72">
        <v>4.4146425E-10</v>
      </c>
      <c r="GQ49" s="72">
        <v>2.7389401999999999E-11</v>
      </c>
      <c r="GR49" s="72">
        <v>1.6956950000000001E-12</v>
      </c>
      <c r="GS49" s="72">
        <v>1.0482451E-13</v>
      </c>
      <c r="GT49" s="72">
        <v>6.4730380000000003E-15</v>
      </c>
      <c r="GU49" s="72">
        <v>3.9939042999999999E-16</v>
      </c>
      <c r="GV49" s="72">
        <v>2.4664723999999998E-17</v>
      </c>
      <c r="GW49" s="72">
        <v>9.8055800000000009E-19</v>
      </c>
      <c r="GX49" s="72">
        <v>0</v>
      </c>
      <c r="GY49" s="72">
        <v>2.4732462999999998E-19</v>
      </c>
      <c r="GZ49" s="72">
        <v>5.6117135999999999E-18</v>
      </c>
      <c r="HA49" s="72">
        <v>1.0222608E-16</v>
      </c>
      <c r="HB49" s="72">
        <v>1.7583901999999999E-15</v>
      </c>
      <c r="HC49" s="72">
        <v>2.9709084000000001E-14</v>
      </c>
      <c r="HD49" s="72">
        <v>4.9889829999999995E-13</v>
      </c>
      <c r="HE49" s="72">
        <v>8.3583304999999999E-12</v>
      </c>
      <c r="HF49" s="72">
        <v>1.3988040000000001E-10</v>
      </c>
      <c r="HG49" s="72">
        <v>2.3396542E-9</v>
      </c>
      <c r="HH49" s="72">
        <v>3.9128484E-8</v>
      </c>
      <c r="HI49" s="72">
        <v>6.5475069999999996E-7</v>
      </c>
      <c r="HJ49" s="72">
        <v>1.0975746E-5</v>
      </c>
      <c r="HK49" s="72">
        <v>1.8472009E-4</v>
      </c>
      <c r="HL49" s="72">
        <v>3.1327799999999999E-3</v>
      </c>
      <c r="HM49" s="72">
        <v>1.8334609000000002E-2</v>
      </c>
      <c r="HN49" s="72">
        <v>5.4803200000000003E-2</v>
      </c>
      <c r="HO49" s="72">
        <v>0.11611417</v>
      </c>
      <c r="HP49" s="72">
        <v>0.1918079</v>
      </c>
      <c r="HQ49" s="72">
        <v>0.25749630000000001</v>
      </c>
      <c r="HR49" s="72">
        <v>0.28486050000000002</v>
      </c>
      <c r="HS49" s="72">
        <v>0.27260128</v>
      </c>
      <c r="HT49" s="72">
        <v>0.21547239000000001</v>
      </c>
      <c r="HU49" s="72">
        <v>0.14010249</v>
      </c>
      <c r="HV49" s="72">
        <v>7.2516819999999996E-2</v>
      </c>
      <c r="HW49" s="72">
        <v>2.7784706999999999E-2</v>
      </c>
      <c r="HX49" s="72">
        <v>6.5101480000000003E-3</v>
      </c>
      <c r="HY49" s="72">
        <v>4.3633478E-4</v>
      </c>
      <c r="HZ49" s="72">
        <v>2.8304026E-5</v>
      </c>
      <c r="IA49" s="72">
        <v>1.8021434999999999E-6</v>
      </c>
      <c r="IB49" s="72">
        <v>1.1346456E-7</v>
      </c>
      <c r="IC49" s="72">
        <v>7.0936800000000003E-9</v>
      </c>
      <c r="ID49" s="72">
        <v>4.4146173E-10</v>
      </c>
      <c r="IE49" s="72">
        <v>2.7389260999999999E-11</v>
      </c>
      <c r="IF49" s="72">
        <v>1.6956911E-12</v>
      </c>
      <c r="IG49" s="72">
        <v>1.0482436E-13</v>
      </c>
      <c r="IH49" s="72">
        <v>6.4730274999999998E-15</v>
      </c>
      <c r="II49" s="72">
        <v>3.9938914000000002E-16</v>
      </c>
      <c r="IJ49" s="72">
        <v>2.4664647000000001E-17</v>
      </c>
      <c r="IK49" s="72">
        <v>9.8055520000000007E-19</v>
      </c>
      <c r="IL49" s="72">
        <v>0</v>
      </c>
      <c r="IM49" s="72">
        <v>2.473243E-19</v>
      </c>
      <c r="IN49" s="72">
        <v>5.6117045000000001E-18</v>
      </c>
      <c r="IO49" s="72">
        <v>1.0222588E-16</v>
      </c>
      <c r="IP49" s="72">
        <v>1.7583857999999999E-15</v>
      </c>
      <c r="IQ49" s="72">
        <v>2.9708995999999998E-14</v>
      </c>
      <c r="IR49" s="72">
        <v>4.9889670000000004E-13</v>
      </c>
      <c r="IS49" s="72">
        <v>8.3583010000000006E-12</v>
      </c>
      <c r="IT49" s="72">
        <v>1.3987995E-10</v>
      </c>
      <c r="IU49" s="72">
        <v>2.3396449999999999E-9</v>
      </c>
      <c r="IV49" s="72">
        <v>3.9128313000000002E-8</v>
      </c>
      <c r="IW49" s="72">
        <v>6.5474789999999996E-7</v>
      </c>
      <c r="IX49" s="72">
        <v>1.0975701999999999E-5</v>
      </c>
      <c r="IY49" s="72">
        <v>1.8471956999999999E-4</v>
      </c>
      <c r="IZ49" s="72">
        <v>3.1327717000000001E-3</v>
      </c>
      <c r="JA49" s="72">
        <v>1.8334579E-2</v>
      </c>
      <c r="JB49" s="72">
        <v>5.4803119999999997E-2</v>
      </c>
      <c r="JC49" s="72">
        <v>0.11611397599999999</v>
      </c>
      <c r="JD49" s="72">
        <v>0.19180754999999999</v>
      </c>
      <c r="JE49" s="72">
        <v>0.25749569999999999</v>
      </c>
      <c r="JF49" s="72">
        <v>0.28485978000000001</v>
      </c>
      <c r="JG49" s="72">
        <v>0.27260050000000002</v>
      </c>
      <c r="JH49" s="72">
        <v>0.21547179999999999</v>
      </c>
      <c r="JI49" s="72">
        <v>0.14010212</v>
      </c>
      <c r="JJ49" s="72">
        <v>7.2516689999999995E-2</v>
      </c>
      <c r="JK49" s="72">
        <v>2.7784679999999999E-2</v>
      </c>
      <c r="JL49" s="72">
        <v>6.5101515999999998E-3</v>
      </c>
      <c r="JM49" s="72">
        <v>4.363352E-4</v>
      </c>
      <c r="JN49" s="72">
        <v>2.8304054E-5</v>
      </c>
      <c r="JO49" s="72">
        <v>1.8021458999999999E-6</v>
      </c>
      <c r="JP49" s="72">
        <v>1.1346482E-7</v>
      </c>
      <c r="JQ49" s="72">
        <v>7.0936950000000001E-9</v>
      </c>
      <c r="JR49" s="72">
        <v>4.4146142000000001E-10</v>
      </c>
      <c r="JS49" s="72">
        <v>2.7389170000000001E-11</v>
      </c>
      <c r="JT49" s="72">
        <v>1.6956880999999999E-12</v>
      </c>
      <c r="JU49" s="72">
        <v>1.0482444E-13</v>
      </c>
      <c r="JV49" s="72">
        <v>6.4730236999999997E-15</v>
      </c>
      <c r="JW49" s="72">
        <v>3.993887E-16</v>
      </c>
      <c r="JX49" s="72">
        <v>2.4664615000000001E-17</v>
      </c>
      <c r="JY49" s="72">
        <v>9.8055380000000006E-19</v>
      </c>
      <c r="JZ49" s="72">
        <v>0</v>
      </c>
      <c r="KA49" s="72">
        <v>2.4732356999999999E-19</v>
      </c>
      <c r="KB49" s="72">
        <v>5.6116866999999997E-18</v>
      </c>
      <c r="KC49" s="72">
        <v>1.0222557E-16</v>
      </c>
      <c r="KD49" s="72">
        <v>1.7583803999999999E-15</v>
      </c>
      <c r="KE49" s="72">
        <v>2.9708898000000003E-14</v>
      </c>
      <c r="KF49" s="72">
        <v>4.9889486999999995E-13</v>
      </c>
      <c r="KG49" s="72">
        <v>8.358272E-12</v>
      </c>
      <c r="KH49" s="72">
        <v>1.3987948E-10</v>
      </c>
      <c r="KI49" s="72">
        <v>2.3396384999999999E-9</v>
      </c>
      <c r="KJ49" s="72">
        <v>3.9128180000000002E-8</v>
      </c>
      <c r="KK49" s="72">
        <v>6.5474575E-7</v>
      </c>
      <c r="KL49" s="72">
        <v>1.0975672000000001E-5</v>
      </c>
      <c r="KM49" s="72">
        <v>1.8471907000000001E-4</v>
      </c>
      <c r="KN49" s="72">
        <v>3.1327646999999999E-3</v>
      </c>
      <c r="KO49" s="72">
        <v>1.8334534E-2</v>
      </c>
      <c r="KP49" s="72">
        <v>5.4802977000000003E-2</v>
      </c>
      <c r="KQ49" s="72">
        <v>0.11611370999999999</v>
      </c>
      <c r="KR49" s="72">
        <v>0.19180712</v>
      </c>
      <c r="KS49" s="72">
        <v>0.25749522000000002</v>
      </c>
      <c r="KT49" s="72">
        <v>0.28485945000000001</v>
      </c>
      <c r="KU49" s="72">
        <v>0.27260023</v>
      </c>
      <c r="KV49" s="72">
        <v>0.21547160000000001</v>
      </c>
      <c r="KW49" s="72">
        <v>0.14010204000000001</v>
      </c>
      <c r="KX49" s="72">
        <v>7.2516659999999997E-2</v>
      </c>
      <c r="KY49" s="72">
        <v>2.7784677000000001E-2</v>
      </c>
      <c r="KZ49" s="72">
        <v>6.5101595000000003E-3</v>
      </c>
      <c r="LA49" s="72">
        <v>4.3633582999999998E-4</v>
      </c>
      <c r="LB49" s="72">
        <v>2.8304071999999999E-5</v>
      </c>
      <c r="LC49" s="72">
        <v>1.8021458E-6</v>
      </c>
      <c r="LD49" s="72">
        <v>1.1346481E-7</v>
      </c>
      <c r="LE49" s="72">
        <v>7.0937019999999998E-9</v>
      </c>
      <c r="LF49" s="72">
        <v>4.4146237E-10</v>
      </c>
      <c r="LG49" s="72">
        <v>2.7389211999999999E-11</v>
      </c>
      <c r="LH49" s="72">
        <v>1.695689E-12</v>
      </c>
      <c r="LI49" s="72">
        <v>1.0482455E-13</v>
      </c>
      <c r="LJ49" s="72">
        <v>6.4730231999999998E-15</v>
      </c>
      <c r="LK49" s="72">
        <v>3.9938884999999998E-16</v>
      </c>
      <c r="LL49" s="72">
        <v>2.4664627999999999E-17</v>
      </c>
      <c r="LM49" s="72">
        <v>9.8055419999999999E-19</v>
      </c>
      <c r="LN49" s="72">
        <v>0</v>
      </c>
      <c r="LO49" s="72">
        <v>2.4732309999999999E-19</v>
      </c>
      <c r="LP49" s="72">
        <v>5.6116784999999997E-18</v>
      </c>
      <c r="LQ49" s="72">
        <v>1.0222543E-16</v>
      </c>
      <c r="LR49" s="72">
        <v>1.7583785000000001E-15</v>
      </c>
      <c r="LS49" s="72">
        <v>2.9708859999999997E-14</v>
      </c>
      <c r="LT49" s="72">
        <v>4.9889443999999997E-13</v>
      </c>
      <c r="LU49" s="72">
        <v>8.3582659999999998E-12</v>
      </c>
      <c r="LV49" s="72">
        <v>1.3987943000000001E-10</v>
      </c>
      <c r="LW49" s="72">
        <v>2.3396369999999999E-9</v>
      </c>
      <c r="LX49" s="72">
        <v>3.9128163999999997E-8</v>
      </c>
      <c r="LY49" s="72">
        <v>6.5474509999999997E-7</v>
      </c>
      <c r="LZ49" s="72">
        <v>1.0975658000000001E-5</v>
      </c>
      <c r="MA49" s="72">
        <v>1.8471884999999999E-4</v>
      </c>
      <c r="MB49" s="72">
        <v>3.1327607999999999E-3</v>
      </c>
      <c r="MC49" s="72">
        <v>1.8334512000000001E-2</v>
      </c>
      <c r="MD49" s="72">
        <v>5.4802905999999998E-2</v>
      </c>
      <c r="ME49" s="72">
        <v>0.116113536</v>
      </c>
      <c r="MF49" s="72">
        <v>0.19180686999999999</v>
      </c>
      <c r="MG49" s="72">
        <v>0.25749495999999999</v>
      </c>
      <c r="MH49" s="72">
        <v>0.28485915000000001</v>
      </c>
      <c r="MI49" s="72">
        <v>0.27260008000000002</v>
      </c>
      <c r="MJ49" s="72">
        <v>0.21547158</v>
      </c>
      <c r="MK49" s="72">
        <v>0.14010206</v>
      </c>
      <c r="ML49" s="72">
        <v>7.2516695000000006E-2</v>
      </c>
      <c r="MM49" s="72">
        <v>2.7784716000000001E-2</v>
      </c>
      <c r="MN49" s="72">
        <v>6.5101780000000001E-3</v>
      </c>
      <c r="MO49" s="72">
        <v>4.3633737000000001E-4</v>
      </c>
      <c r="MP49" s="72">
        <v>2.8304174000000001E-5</v>
      </c>
      <c r="MQ49" s="72">
        <v>1.8021500999999999E-6</v>
      </c>
      <c r="MR49" s="72">
        <v>1.1346496400000001E-7</v>
      </c>
      <c r="MS49" s="72">
        <v>7.0937140000000003E-9</v>
      </c>
      <c r="MT49" s="72">
        <v>4.4146395000000001E-10</v>
      </c>
      <c r="MU49" s="72">
        <v>2.7389345999999999E-11</v>
      </c>
      <c r="MV49" s="72">
        <v>1.6956969E-12</v>
      </c>
      <c r="MW49" s="72">
        <v>1.0482492E-13</v>
      </c>
      <c r="MX49" s="72">
        <v>6.47304E-15</v>
      </c>
      <c r="MY49" s="72">
        <v>3.9939000000000002E-16</v>
      </c>
      <c r="MZ49" s="72">
        <v>2.4664697999999999E-17</v>
      </c>
      <c r="NA49" s="72">
        <v>9.8055689999999998E-19</v>
      </c>
      <c r="NB49" s="72">
        <v>0</v>
      </c>
      <c r="NC49" s="72">
        <v>2.4732186000000001E-19</v>
      </c>
      <c r="ND49" s="72">
        <v>5.6116490000000002E-18</v>
      </c>
      <c r="NE49" s="72">
        <v>1.0222491E-16</v>
      </c>
      <c r="NF49" s="72">
        <v>1.7583697000000001E-15</v>
      </c>
      <c r="NG49" s="72">
        <v>2.9708732000000001E-14</v>
      </c>
      <c r="NH49" s="72">
        <v>4.9889210000000001E-13</v>
      </c>
      <c r="NI49" s="72">
        <v>8.3582229999999992E-12</v>
      </c>
      <c r="NJ49" s="72">
        <v>1.3987875E-10</v>
      </c>
      <c r="NK49" s="72">
        <v>2.3396263000000002E-9</v>
      </c>
      <c r="NL49" s="72">
        <v>3.9127983000000003E-8</v>
      </c>
      <c r="NM49" s="72">
        <v>6.5474234000000002E-7</v>
      </c>
      <c r="NN49" s="72">
        <v>1.0975612999999999E-5</v>
      </c>
      <c r="NO49" s="72">
        <v>1.8471808000000001E-4</v>
      </c>
      <c r="NP49" s="72">
        <v>3.1327484E-3</v>
      </c>
      <c r="NQ49" s="72">
        <v>1.8334449999999999E-2</v>
      </c>
      <c r="NR49" s="72">
        <v>5.4802786999999999E-2</v>
      </c>
      <c r="NS49" s="72">
        <v>0.11611339399999999</v>
      </c>
      <c r="NT49" s="72">
        <v>0.19180678000000001</v>
      </c>
      <c r="NU49" s="72">
        <v>0.25749493000000001</v>
      </c>
      <c r="NV49" s="72">
        <v>0.28485924000000001</v>
      </c>
      <c r="NW49" s="72">
        <v>0.27260013999999999</v>
      </c>
      <c r="NX49" s="72">
        <v>0.21547179</v>
      </c>
      <c r="NY49" s="72">
        <v>0.14010227</v>
      </c>
      <c r="NZ49" s="72">
        <v>7.2516813999999999E-2</v>
      </c>
      <c r="OA49" s="72">
        <v>2.7784745999999999E-2</v>
      </c>
      <c r="OB49" s="72">
        <v>6.5101865E-3</v>
      </c>
      <c r="OC49" s="72">
        <v>4.3633815999999999E-4</v>
      </c>
      <c r="OD49" s="72">
        <v>2.8304227999999999E-5</v>
      </c>
      <c r="OE49" s="72">
        <v>1.8021540000000001E-6</v>
      </c>
      <c r="OF49" s="72">
        <v>1.13465134E-7</v>
      </c>
      <c r="OG49" s="72">
        <v>7.0937190000000003E-9</v>
      </c>
      <c r="OH49" s="72">
        <v>4.4146449999999998E-10</v>
      </c>
      <c r="OI49" s="72">
        <v>2.7389417000000001E-11</v>
      </c>
      <c r="OJ49" s="72">
        <v>1.6957023999999999E-12</v>
      </c>
      <c r="OK49" s="72">
        <v>1.0482518E-13</v>
      </c>
      <c r="OL49" s="72">
        <v>6.4730539999999998E-15</v>
      </c>
      <c r="OM49" s="72">
        <v>3.9939080000000002E-16</v>
      </c>
      <c r="ON49" s="72">
        <v>2.4664747000000001E-17</v>
      </c>
      <c r="OO49" s="72">
        <v>9.8055889999999996E-19</v>
      </c>
      <c r="OP49" s="72">
        <v>0</v>
      </c>
      <c r="OQ49" s="72">
        <v>2.4732116000000001E-19</v>
      </c>
      <c r="OR49" s="72">
        <v>5.611632E-18</v>
      </c>
      <c r="OS49" s="72">
        <v>1.0222455500000001E-16</v>
      </c>
      <c r="OT49" s="72">
        <v>1.7583645E-15</v>
      </c>
      <c r="OU49" s="72">
        <v>2.9708646999999998E-14</v>
      </c>
      <c r="OV49" s="72">
        <v>4.9889075000000004E-13</v>
      </c>
      <c r="OW49" s="72">
        <v>8.3581995000000002E-12</v>
      </c>
      <c r="OX49" s="72">
        <v>1.3987832E-10</v>
      </c>
      <c r="OY49" s="72">
        <v>2.3396198000000002E-9</v>
      </c>
      <c r="OZ49" s="72">
        <v>3.9127897000000002E-8</v>
      </c>
      <c r="PA49" s="72">
        <v>6.5474089999999998E-7</v>
      </c>
      <c r="PB49" s="72">
        <v>1.0975591000000001E-5</v>
      </c>
      <c r="PC49" s="72">
        <v>1.8471764999999999E-4</v>
      </c>
      <c r="PD49" s="72">
        <v>3.1327426000000002E-3</v>
      </c>
      <c r="PE49" s="72">
        <v>1.8334436999999999E-2</v>
      </c>
      <c r="PF49" s="72">
        <v>5.4802745999999999E-2</v>
      </c>
      <c r="PG49" s="72">
        <v>0.116113365</v>
      </c>
      <c r="PH49" s="72">
        <v>0.19180678000000001</v>
      </c>
      <c r="PI49" s="72">
        <v>0.25749502000000002</v>
      </c>
      <c r="PJ49" s="72">
        <v>0.28485948</v>
      </c>
      <c r="PK49" s="72">
        <v>0.27260037999999998</v>
      </c>
      <c r="PL49" s="72">
        <v>0.21547198000000001</v>
      </c>
      <c r="PM49" s="72">
        <v>0.14010244999999999</v>
      </c>
      <c r="PN49" s="72">
        <v>7.2516919999999999E-2</v>
      </c>
      <c r="PO49" s="72">
        <v>2.7784783E-2</v>
      </c>
      <c r="PP49" s="72">
        <v>6.5101910000000002E-3</v>
      </c>
      <c r="PQ49" s="72">
        <v>4.3633828E-4</v>
      </c>
      <c r="PR49" s="72">
        <v>2.8304255E-5</v>
      </c>
      <c r="PS49" s="72">
        <v>1.8021573E-6</v>
      </c>
      <c r="PT49" s="72">
        <v>1.13465404E-7</v>
      </c>
      <c r="PU49" s="72">
        <v>7.0937367000000001E-9</v>
      </c>
      <c r="PV49" s="72">
        <v>4.4146540000000001E-10</v>
      </c>
      <c r="PW49" s="72">
        <v>2.7389471E-11</v>
      </c>
      <c r="PX49" s="72">
        <v>1.6957053E-12</v>
      </c>
      <c r="PY49" s="72">
        <v>1.0482536E-13</v>
      </c>
      <c r="PZ49" s="72">
        <v>6.473066E-15</v>
      </c>
      <c r="QA49" s="72">
        <v>3.9939159999999998E-16</v>
      </c>
      <c r="QB49" s="72">
        <v>2.4664791999999999E-17</v>
      </c>
      <c r="QC49" s="72">
        <v>9.8056079999999992E-19</v>
      </c>
      <c r="QD49" s="72">
        <v>0</v>
      </c>
      <c r="QE49" s="72">
        <v>2.4731929999999998E-19</v>
      </c>
      <c r="QF49" s="72">
        <v>5.6115882999999996E-18</v>
      </c>
      <c r="QG49" s="72">
        <v>1.0222382E-16</v>
      </c>
      <c r="QH49" s="72">
        <v>1.7583517E-15</v>
      </c>
      <c r="QI49" s="72">
        <v>2.9708427E-14</v>
      </c>
      <c r="QJ49" s="72">
        <v>4.9888717000000005E-13</v>
      </c>
      <c r="QK49" s="72">
        <v>8.358146E-12</v>
      </c>
      <c r="QL49" s="72">
        <v>1.3987738999999999E-10</v>
      </c>
      <c r="QM49" s="72">
        <v>2.3396027000000001E-9</v>
      </c>
      <c r="QN49" s="72">
        <v>3.9127609999999999E-8</v>
      </c>
      <c r="QO49" s="72">
        <v>6.5473630000000002E-7</v>
      </c>
      <c r="QP49" s="72">
        <v>1.0975517999999999E-5</v>
      </c>
      <c r="QQ49" s="72">
        <v>1.8471669999999999E-4</v>
      </c>
      <c r="QR49" s="72">
        <v>3.1327296000000001E-3</v>
      </c>
      <c r="QS49" s="72">
        <v>1.8334426000000001E-2</v>
      </c>
      <c r="QT49" s="72">
        <v>5.4802768000000002E-2</v>
      </c>
      <c r="QU49" s="72">
        <v>0.11611342400000001</v>
      </c>
      <c r="QV49" s="72">
        <v>0.19180692999999999</v>
      </c>
      <c r="QW49" s="72">
        <v>0.25749529999999998</v>
      </c>
      <c r="QX49" s="72">
        <v>0.28485969999999999</v>
      </c>
      <c r="QY49" s="72">
        <v>0.27260067999999998</v>
      </c>
      <c r="QZ49" s="72">
        <v>0.21547225</v>
      </c>
      <c r="RA49" s="72">
        <v>0.14010257000000001</v>
      </c>
      <c r="RB49" s="72">
        <v>7.2516999999999998E-2</v>
      </c>
      <c r="RC49" s="72">
        <v>2.7784804E-2</v>
      </c>
      <c r="RD49" s="72">
        <v>6.5101943999999997E-3</v>
      </c>
      <c r="RE49" s="72">
        <v>4.3633822000000002E-4</v>
      </c>
      <c r="RF49" s="72">
        <v>2.8304254E-5</v>
      </c>
      <c r="RG49" s="72">
        <v>1.8021587E-6</v>
      </c>
      <c r="RH49" s="72">
        <v>1.1346563E-7</v>
      </c>
      <c r="RI49" s="72">
        <v>7.093757E-9</v>
      </c>
      <c r="RJ49" s="72">
        <v>4.4146656000000001E-10</v>
      </c>
      <c r="RK49" s="72">
        <v>2.7389519999999999E-11</v>
      </c>
      <c r="RL49" s="72">
        <v>1.6957072999999999E-12</v>
      </c>
      <c r="RM49" s="72">
        <v>1.0482545E-13</v>
      </c>
      <c r="RN49" s="72">
        <v>6.4730757999999998E-15</v>
      </c>
      <c r="RO49" s="72">
        <v>3.9939241999999998E-16</v>
      </c>
      <c r="RP49" s="72">
        <v>2.4664838000000001E-17</v>
      </c>
      <c r="RQ49" s="72">
        <v>9.8056250000000002E-19</v>
      </c>
      <c r="RR49" s="72">
        <v>0</v>
      </c>
      <c r="RS49" s="72">
        <v>2.4731873E-19</v>
      </c>
      <c r="RT49" s="72">
        <v>5.6115754999999999E-18</v>
      </c>
      <c r="RU49" s="72">
        <v>1.0222356E-16</v>
      </c>
      <c r="RV49" s="72">
        <v>1.7583478000000001E-15</v>
      </c>
      <c r="RW49" s="72">
        <v>2.9708359999999999E-14</v>
      </c>
      <c r="RX49" s="72">
        <v>4.9888624999999996E-13</v>
      </c>
      <c r="RY49" s="72">
        <v>8.358132E-12</v>
      </c>
      <c r="RZ49" s="72">
        <v>1.3987723E-10</v>
      </c>
      <c r="SA49" s="72">
        <v>2.3395998E-9</v>
      </c>
      <c r="SB49" s="72">
        <v>3.9127539999999997E-8</v>
      </c>
      <c r="SC49" s="72">
        <v>6.5473495E-7</v>
      </c>
      <c r="SD49" s="72">
        <v>1.0975492E-5</v>
      </c>
      <c r="SE49" s="72">
        <v>1.8471625999999999E-4</v>
      </c>
      <c r="SF49" s="72">
        <v>3.1327239999999999E-3</v>
      </c>
      <c r="SG49" s="72">
        <v>1.8334410999999998E-2</v>
      </c>
      <c r="SH49" s="72">
        <v>5.4802745999999999E-2</v>
      </c>
      <c r="SI49" s="72">
        <v>0.11611341999999999</v>
      </c>
      <c r="SJ49" s="72">
        <v>0.19180692999999999</v>
      </c>
      <c r="SK49" s="72">
        <v>0.25749529999999998</v>
      </c>
      <c r="SL49" s="72">
        <v>0.28485987000000002</v>
      </c>
      <c r="SM49" s="72">
        <v>0.27260074000000001</v>
      </c>
      <c r="SN49" s="72">
        <v>0.21547230000000001</v>
      </c>
      <c r="SO49" s="72">
        <v>0.14010259999999999</v>
      </c>
      <c r="SP49" s="72">
        <v>7.2516999999999998E-2</v>
      </c>
      <c r="SQ49" s="72">
        <v>2.7784808000000001E-2</v>
      </c>
      <c r="SR49" s="72">
        <v>6.5101906999999997E-3</v>
      </c>
      <c r="SS49" s="72">
        <v>4.3633780000000002E-4</v>
      </c>
      <c r="ST49" s="72">
        <v>2.8304225000000001E-5</v>
      </c>
      <c r="SU49" s="72">
        <v>1.8021559999999999E-6</v>
      </c>
      <c r="SV49" s="72">
        <v>1.1346551E-7</v>
      </c>
      <c r="SW49" s="72">
        <v>7.0937535999999997E-9</v>
      </c>
      <c r="SX49" s="72">
        <v>4.4146658999999998E-10</v>
      </c>
      <c r="SY49" s="72">
        <v>2.7389509E-11</v>
      </c>
      <c r="SZ49" s="72">
        <v>1.6957055999999999E-12</v>
      </c>
      <c r="TA49" s="72">
        <v>1.04825315E-13</v>
      </c>
      <c r="TB49" s="72">
        <v>6.4730686000000003E-15</v>
      </c>
      <c r="TC49" s="72">
        <v>3.9939202E-16</v>
      </c>
      <c r="TD49" s="72">
        <v>2.4664814000000001E-17</v>
      </c>
      <c r="TE49" s="72">
        <v>9.8056149999999993E-19</v>
      </c>
      <c r="TF49" s="72">
        <v>0</v>
      </c>
      <c r="TG49" s="72">
        <v>2.4731806E-19</v>
      </c>
      <c r="TH49" s="72">
        <v>5.6115623E-18</v>
      </c>
      <c r="TI49" s="72">
        <v>1.02223265E-16</v>
      </c>
      <c r="TJ49" s="72">
        <v>1.7583425E-15</v>
      </c>
      <c r="TK49" s="72">
        <v>2.9708289999999999E-14</v>
      </c>
      <c r="TL49" s="72">
        <v>4.9888489999999999E-13</v>
      </c>
      <c r="TM49" s="72">
        <v>8.3581050000000006E-12</v>
      </c>
      <c r="TN49" s="72">
        <v>1.3987677999999999E-10</v>
      </c>
      <c r="TO49" s="72">
        <v>2.3395936000000001E-9</v>
      </c>
      <c r="TP49" s="72">
        <v>3.9127435999999997E-8</v>
      </c>
      <c r="TQ49" s="72">
        <v>6.547332E-7</v>
      </c>
      <c r="TR49" s="72">
        <v>1.0975463000000001E-5</v>
      </c>
      <c r="TS49" s="72">
        <v>1.8471574000000001E-4</v>
      </c>
      <c r="TT49" s="72">
        <v>3.1327154E-3</v>
      </c>
      <c r="TU49" s="72">
        <v>1.8334397999999998E-2</v>
      </c>
      <c r="TV49" s="72">
        <v>5.4802780000000002E-2</v>
      </c>
      <c r="TW49" s="72">
        <v>0.11611349</v>
      </c>
      <c r="TX49" s="72">
        <v>0.19180713999999999</v>
      </c>
      <c r="TY49" s="72">
        <v>0.25749555000000002</v>
      </c>
      <c r="TZ49" s="72">
        <v>0.28486007000000002</v>
      </c>
      <c r="UA49" s="72">
        <v>0.27260097999999999</v>
      </c>
      <c r="UB49" s="72">
        <v>0.21547239000000001</v>
      </c>
      <c r="UC49" s="72">
        <v>0.14010265</v>
      </c>
      <c r="UD49" s="72">
        <v>7.2517010000000007E-2</v>
      </c>
      <c r="UE49" s="72">
        <v>2.7784823E-2</v>
      </c>
      <c r="UF49" s="72">
        <v>6.510198E-3</v>
      </c>
      <c r="UG49" s="72">
        <v>4.3633867999999998E-4</v>
      </c>
      <c r="UH49" s="72">
        <v>2.8304274000000002E-5</v>
      </c>
      <c r="UI49" s="72">
        <v>1.8021592000000001E-6</v>
      </c>
      <c r="UJ49" s="72">
        <v>1.13465696E-7</v>
      </c>
      <c r="UK49" s="72">
        <v>7.0937650000000001E-9</v>
      </c>
      <c r="UL49" s="72">
        <v>4.4146739999999997E-10</v>
      </c>
      <c r="UM49" s="72">
        <v>2.7389554E-11</v>
      </c>
      <c r="UN49" s="72">
        <v>1.6957076000000001E-12</v>
      </c>
      <c r="UO49" s="72">
        <v>1.04825396E-13</v>
      </c>
      <c r="UP49" s="72">
        <v>6.4730740000000002E-15</v>
      </c>
      <c r="UQ49" s="72">
        <v>3.9939241999999998E-16</v>
      </c>
      <c r="UR49" s="72">
        <v>2.4664832999999999E-17</v>
      </c>
      <c r="US49" s="72">
        <v>9.8056219999999993E-19</v>
      </c>
      <c r="UT49" s="72">
        <v>0</v>
      </c>
      <c r="UU49" s="72">
        <v>2.4731829999999999E-19</v>
      </c>
      <c r="UV49" s="72">
        <v>5.6115655999999998E-18</v>
      </c>
      <c r="UW49" s="72">
        <v>1.022234E-16</v>
      </c>
      <c r="UX49" s="72">
        <v>1.7583442999999999E-15</v>
      </c>
      <c r="UY49" s="72">
        <v>2.9708312000000001E-14</v>
      </c>
      <c r="UZ49" s="72">
        <v>4.9888532999999998E-13</v>
      </c>
      <c r="VA49" s="72">
        <v>8.3581110000000008E-12</v>
      </c>
      <c r="VB49" s="72">
        <v>1.3987682000000001E-10</v>
      </c>
      <c r="VC49" s="72">
        <v>2.3395947E-9</v>
      </c>
      <c r="VD49" s="72">
        <v>3.9127470000000001E-8</v>
      </c>
      <c r="VE49" s="72">
        <v>6.5473403999999998E-7</v>
      </c>
      <c r="VF49" s="72">
        <v>1.0975472E-5</v>
      </c>
      <c r="VG49" s="72">
        <v>1.8471589E-4</v>
      </c>
      <c r="VH49" s="72">
        <v>3.1327181000000001E-3</v>
      </c>
      <c r="VI49" s="72">
        <v>1.8334423999999998E-2</v>
      </c>
      <c r="VJ49" s="72">
        <v>5.4802824E-2</v>
      </c>
      <c r="VK49" s="72">
        <v>0.11611354</v>
      </c>
      <c r="VL49" s="72">
        <v>0.19180713999999999</v>
      </c>
      <c r="VM49" s="72">
        <v>0.25749551999999998</v>
      </c>
      <c r="VN49" s="72">
        <v>0.28486003999999998</v>
      </c>
      <c r="VO49" s="72">
        <v>0.27260092000000002</v>
      </c>
      <c r="VP49" s="72">
        <v>0.21547236</v>
      </c>
      <c r="VQ49" s="72">
        <v>0.14010258</v>
      </c>
      <c r="VR49" s="72">
        <v>7.2516949999999997E-2</v>
      </c>
      <c r="VS49" s="72">
        <v>2.7784792999999999E-2</v>
      </c>
      <c r="VT49" s="72">
        <v>6.5101925000000003E-3</v>
      </c>
      <c r="VU49" s="72">
        <v>4.3633849999999999E-4</v>
      </c>
      <c r="VV49" s="72">
        <v>2.8304284999999998E-5</v>
      </c>
      <c r="VW49" s="72">
        <v>1.8021607E-6</v>
      </c>
      <c r="VX49" s="72">
        <v>1.1346574500000001E-7</v>
      </c>
      <c r="VY49" s="72">
        <v>7.0937656000000003E-9</v>
      </c>
      <c r="VZ49" s="72">
        <v>4.4146728000000001E-10</v>
      </c>
      <c r="WA49" s="72">
        <v>2.7389556000000001E-11</v>
      </c>
      <c r="WB49" s="72">
        <v>1.6957072999999999E-12</v>
      </c>
      <c r="WC49" s="72">
        <v>1.04825396E-13</v>
      </c>
      <c r="WD49" s="72">
        <v>6.4730745000000001E-15</v>
      </c>
      <c r="WE49" s="72">
        <v>3.993923E-16</v>
      </c>
      <c r="WF49" s="72">
        <v>2.4664820000000001E-17</v>
      </c>
      <c r="WG49" s="72">
        <v>9.8056190000000004E-19</v>
      </c>
      <c r="WH49" s="72">
        <v>0</v>
      </c>
      <c r="WI49" s="72">
        <v>2.4731955999999999E-19</v>
      </c>
      <c r="WJ49" s="72">
        <v>5.6115979999999997E-18</v>
      </c>
      <c r="WK49" s="72">
        <v>1.0222395E-16</v>
      </c>
      <c r="WL49" s="72">
        <v>1.7583537E-15</v>
      </c>
      <c r="WM49" s="72">
        <v>2.9708458E-14</v>
      </c>
      <c r="WN49" s="72">
        <v>4.9888766000000005E-13</v>
      </c>
      <c r="WO49" s="72">
        <v>8.3581490000000001E-12</v>
      </c>
      <c r="WP49" s="72">
        <v>1.3987749999999999E-10</v>
      </c>
      <c r="WQ49" s="72">
        <v>2.3396057999999998E-9</v>
      </c>
      <c r="WR49" s="72">
        <v>3.9127652E-8</v>
      </c>
      <c r="WS49" s="72">
        <v>6.5473677000000003E-7</v>
      </c>
      <c r="WT49" s="72">
        <v>1.0975520999999999E-5</v>
      </c>
      <c r="WU49" s="72">
        <v>1.8471663E-4</v>
      </c>
      <c r="WV49" s="72">
        <v>3.1327296000000001E-3</v>
      </c>
      <c r="WW49" s="72">
        <v>1.8334468999999999E-2</v>
      </c>
      <c r="WX49" s="72">
        <v>5.4802950000000003E-2</v>
      </c>
      <c r="WY49" s="72">
        <v>0.1161138</v>
      </c>
      <c r="WZ49" s="72">
        <v>0.19180742000000001</v>
      </c>
      <c r="XA49" s="72">
        <v>0.25749576000000002</v>
      </c>
      <c r="XB49" s="72">
        <v>0.28486007000000002</v>
      </c>
      <c r="XC49" s="72">
        <v>0.27260092000000002</v>
      </c>
      <c r="XD49" s="72">
        <v>0.21547234000000001</v>
      </c>
      <c r="XE49" s="72">
        <v>0.14010254999999999</v>
      </c>
      <c r="XF49" s="72">
        <v>7.2516919999999999E-2</v>
      </c>
      <c r="XG49" s="72">
        <v>2.7784771999999999E-2</v>
      </c>
      <c r="XH49" s="72">
        <v>6.5101910000000002E-3</v>
      </c>
      <c r="XI49" s="72">
        <v>4.3633856999999998E-4</v>
      </c>
      <c r="XJ49" s="72">
        <v>2.8304300999999999E-5</v>
      </c>
      <c r="XK49" s="72">
        <v>1.8021625E-6</v>
      </c>
      <c r="XL49" s="72">
        <v>1.1346588000000001E-7</v>
      </c>
      <c r="XM49" s="72">
        <v>7.0937712999999996E-9</v>
      </c>
      <c r="XN49" s="72">
        <v>4.4146736E-10</v>
      </c>
      <c r="XO49" s="72">
        <v>2.7389551999999998E-11</v>
      </c>
      <c r="XP49" s="72">
        <v>1.6957072999999999E-12</v>
      </c>
      <c r="XQ49" s="72">
        <v>1.04825396E-13</v>
      </c>
      <c r="XR49" s="72">
        <v>6.4730759999999998E-15</v>
      </c>
      <c r="XS49" s="72">
        <v>3.9939239999999998E-16</v>
      </c>
      <c r="XT49" s="72">
        <v>2.4664820000000001E-17</v>
      </c>
      <c r="XU49" s="72">
        <v>9.805621000000001E-19</v>
      </c>
      <c r="XV49" s="72">
        <v>0</v>
      </c>
      <c r="XW49" s="72">
        <v>2.4732063999999999E-19</v>
      </c>
      <c r="XX49" s="72">
        <v>5.6116229999999998E-18</v>
      </c>
      <c r="XY49" s="72">
        <v>1.0222442000000001E-16</v>
      </c>
      <c r="XZ49" s="72">
        <v>1.7583626E-15</v>
      </c>
      <c r="YA49" s="72">
        <v>2.9708630000000001E-14</v>
      </c>
      <c r="YB49" s="72">
        <v>4.9889075000000004E-13</v>
      </c>
      <c r="YC49" s="72">
        <v>8.3581989999999999E-12</v>
      </c>
      <c r="YD49" s="72">
        <v>1.3987816000000001E-10</v>
      </c>
      <c r="YE49" s="72">
        <v>2.3396143000000001E-9</v>
      </c>
      <c r="YF49" s="72">
        <v>3.9127773000000002E-8</v>
      </c>
      <c r="YG49" s="72">
        <v>6.5473910000000002E-7</v>
      </c>
      <c r="YH49" s="72">
        <v>1.0975559E-5</v>
      </c>
      <c r="YI49" s="72">
        <v>1.8471726999999999E-4</v>
      </c>
      <c r="YJ49" s="72">
        <v>3.1327389999999998E-3</v>
      </c>
      <c r="YK49" s="72">
        <v>1.83345E-2</v>
      </c>
      <c r="YL49" s="72">
        <v>5.4803030000000003E-2</v>
      </c>
      <c r="YM49" s="72">
        <v>0.11611400500000001</v>
      </c>
      <c r="YN49" s="72">
        <v>0.1918078</v>
      </c>
      <c r="YO49" s="72">
        <v>0.25749633</v>
      </c>
      <c r="YP49" s="72">
        <v>0.28486050000000002</v>
      </c>
      <c r="YQ49" s="72">
        <v>0.27260129999999999</v>
      </c>
      <c r="YR49" s="72">
        <v>0.21547263999999999</v>
      </c>
      <c r="YS49" s="72">
        <v>0.14010275999999999</v>
      </c>
      <c r="YT49" s="72">
        <v>7.251705E-2</v>
      </c>
      <c r="YU49" s="72">
        <v>2.7784825999999999E-2</v>
      </c>
      <c r="YV49" s="72">
        <v>6.5102019999999997E-3</v>
      </c>
      <c r="YW49" s="72">
        <v>4.3633950000000001E-4</v>
      </c>
      <c r="YX49" s="72">
        <v>2.8304372E-5</v>
      </c>
      <c r="YY49" s="72">
        <v>1.8021674999999999E-6</v>
      </c>
      <c r="YZ49" s="72">
        <v>1.1346623000000001E-7</v>
      </c>
      <c r="ZA49" s="72">
        <v>7.0937918000000003E-9</v>
      </c>
      <c r="ZB49" s="72">
        <v>4.4146846999999998E-10</v>
      </c>
      <c r="ZC49" s="72">
        <v>2.7389603999999999E-11</v>
      </c>
      <c r="ZD49" s="72">
        <v>1.6957102E-12</v>
      </c>
      <c r="ZE49" s="72">
        <v>1.0482558600000001E-13</v>
      </c>
      <c r="ZF49" s="72">
        <v>6.4730889999999998E-15</v>
      </c>
      <c r="ZG49" s="72">
        <v>3.9939313E-16</v>
      </c>
      <c r="ZH49" s="72">
        <v>2.4664864999999999E-17</v>
      </c>
      <c r="ZI49" s="72">
        <v>9.8056410000000008E-19</v>
      </c>
      <c r="ZJ49" s="72">
        <v>0</v>
      </c>
      <c r="ZK49" s="72">
        <v>2.4732093E-19</v>
      </c>
      <c r="ZL49" s="72">
        <v>5.6116279999999997E-18</v>
      </c>
      <c r="ZM49" s="72">
        <v>1.0222445E-16</v>
      </c>
      <c r="ZN49" s="72">
        <v>1.7583613E-15</v>
      </c>
      <c r="ZO49" s="72">
        <v>2.9708572999999999E-14</v>
      </c>
      <c r="ZP49" s="72">
        <v>4.9888989999999995E-13</v>
      </c>
      <c r="ZQ49" s="72">
        <v>8.3581869999999994E-12</v>
      </c>
      <c r="ZR49" s="72">
        <v>1.3987818E-10</v>
      </c>
      <c r="ZS49" s="72">
        <v>2.3396167E-9</v>
      </c>
      <c r="ZT49" s="72">
        <v>3.9127829999999997E-8</v>
      </c>
      <c r="ZU49" s="72">
        <v>6.5473995000000003E-7</v>
      </c>
      <c r="ZV49" s="72">
        <v>1.0975575E-5</v>
      </c>
      <c r="ZW49" s="72">
        <v>1.8471752E-4</v>
      </c>
      <c r="ZX49" s="72">
        <v>3.1327427999999998E-3</v>
      </c>
      <c r="ZY49" s="72">
        <v>1.8334530000000002E-2</v>
      </c>
      <c r="ZZ49" s="72">
        <v>5.480314E-2</v>
      </c>
      <c r="AAA49" s="72">
        <v>0.11611426599999999</v>
      </c>
      <c r="AAB49" s="72">
        <v>0.19180823999999999</v>
      </c>
      <c r="AAC49" s="72">
        <v>0.25749676999999999</v>
      </c>
      <c r="AAD49" s="72">
        <v>0.28486096999999999</v>
      </c>
      <c r="AAE49" s="72">
        <v>0.27260171999999999</v>
      </c>
      <c r="AAF49" s="72">
        <v>0.21547295</v>
      </c>
      <c r="AAG49" s="72">
        <v>0.14010302999999999</v>
      </c>
      <c r="AAH49" s="72">
        <v>7.2517189999999995E-2</v>
      </c>
      <c r="AAI49" s="72">
        <v>2.7784888000000001E-2</v>
      </c>
      <c r="AAJ49" s="72">
        <v>6.5102210000000001E-3</v>
      </c>
      <c r="AAK49" s="72">
        <v>4.3634084000000002E-4</v>
      </c>
      <c r="AAL49" s="72">
        <v>2.8304465000000001E-5</v>
      </c>
      <c r="AAM49" s="72">
        <v>1.8021733999999999E-6</v>
      </c>
      <c r="AAN49" s="72">
        <v>1.13466605E-7</v>
      </c>
      <c r="AAO49" s="72">
        <v>7.0938159999999998E-9</v>
      </c>
      <c r="AAP49" s="72">
        <v>4.4146986000000002E-10</v>
      </c>
      <c r="AAQ49" s="72">
        <v>2.7389680000000001E-11</v>
      </c>
      <c r="AAR49" s="72">
        <v>1.6957146999999999E-12</v>
      </c>
      <c r="AAS49" s="72">
        <v>1.04825863E-13</v>
      </c>
      <c r="AAT49" s="72">
        <v>6.4731062999999999E-15</v>
      </c>
      <c r="AAU49" s="72">
        <v>3.9939422E-16</v>
      </c>
      <c r="AAV49" s="72">
        <v>2.4664943000000001E-17</v>
      </c>
      <c r="AAW49" s="72">
        <v>9.805679E-19</v>
      </c>
      <c r="AAX49" s="72">
        <v>0</v>
      </c>
      <c r="AAY49" s="72">
        <v>2.4732151999999999E-19</v>
      </c>
      <c r="AAZ49" s="72">
        <v>5.6116462000000002E-18</v>
      </c>
      <c r="ABA49" s="72">
        <v>1.02224906E-16</v>
      </c>
      <c r="ABB49" s="72">
        <v>1.7583705999999999E-15</v>
      </c>
      <c r="ABC49" s="72">
        <v>2.970874E-14</v>
      </c>
      <c r="ABD49" s="72">
        <v>4.9889204999999998E-13</v>
      </c>
      <c r="ABE49" s="72">
        <v>8.3582250000000004E-12</v>
      </c>
      <c r="ABF49" s="72">
        <v>1.3987868999999999E-10</v>
      </c>
      <c r="ABG49" s="72">
        <v>2.3396247000000001E-9</v>
      </c>
      <c r="ABH49" s="72">
        <v>3.9127964999999997E-8</v>
      </c>
      <c r="ABI49" s="72">
        <v>6.5474176999999996E-7</v>
      </c>
      <c r="ABJ49" s="72">
        <v>1.09756E-5</v>
      </c>
      <c r="ABK49" s="72">
        <v>1.8471777999999999E-4</v>
      </c>
      <c r="ABL49" s="72">
        <v>3.1327465999999998E-3</v>
      </c>
      <c r="ABM49" s="72">
        <v>1.8334538000000001E-2</v>
      </c>
      <c r="ABN49" s="72">
        <v>5.4803126000000001E-2</v>
      </c>
      <c r="ABO49" s="72">
        <v>0.11611421</v>
      </c>
      <c r="ABP49" s="72">
        <v>0.19180812</v>
      </c>
      <c r="ABQ49" s="72">
        <v>0.25749674</v>
      </c>
      <c r="ABR49" s="72">
        <v>0.28486089999999997</v>
      </c>
      <c r="ABS49" s="72">
        <v>0.27260166000000002</v>
      </c>
      <c r="ABT49" s="72">
        <v>0.21547284999999999</v>
      </c>
      <c r="ABU49" s="72">
        <v>0.14010291</v>
      </c>
      <c r="ABV49" s="72">
        <v>7.2517150000000002E-2</v>
      </c>
      <c r="ABW49" s="72">
        <v>2.7784895E-2</v>
      </c>
      <c r="ABX49" s="72">
        <v>6.5102299999999997E-3</v>
      </c>
      <c r="ABY49" s="72">
        <v>4.3634160000000002E-4</v>
      </c>
      <c r="ABZ49" s="72">
        <v>2.8304511999999999E-5</v>
      </c>
      <c r="ACA49" s="72">
        <v>1.8021763000000001E-6</v>
      </c>
      <c r="ACB49" s="72">
        <v>1.13466776E-7</v>
      </c>
      <c r="ACC49" s="72">
        <v>7.0938273000000001E-9</v>
      </c>
      <c r="ACD49" s="72">
        <v>4.414704E-10</v>
      </c>
      <c r="ACE49" s="72">
        <v>2.7389714000000002E-11</v>
      </c>
      <c r="ACF49" s="72">
        <v>1.6957156000000001E-12</v>
      </c>
      <c r="ACG49" s="72">
        <v>1.0482583E-13</v>
      </c>
      <c r="ACH49" s="72">
        <v>6.4730926999999999E-15</v>
      </c>
      <c r="ACI49" s="72">
        <v>3.9939289999999999E-16</v>
      </c>
      <c r="ACJ49" s="72">
        <v>2.4664822E-17</v>
      </c>
      <c r="ACK49" s="72">
        <v>9.8056309999999999E-19</v>
      </c>
      <c r="ACL49" s="72">
        <v>0</v>
      </c>
      <c r="ACM49" s="72">
        <v>2.4731926999999998E-19</v>
      </c>
      <c r="ACN49" s="72">
        <v>5.6115886999999998E-18</v>
      </c>
      <c r="ACO49" s="72">
        <v>1.02223715E-16</v>
      </c>
      <c r="ACP49" s="72">
        <v>1.7583481E-15</v>
      </c>
      <c r="ACQ49" s="72">
        <v>2.9708362999999998E-14</v>
      </c>
      <c r="ACR49" s="72">
        <v>4.9888580000000001E-13</v>
      </c>
      <c r="ACS49" s="72">
        <v>8.3581149999999999E-12</v>
      </c>
      <c r="ACT49" s="72">
        <v>1.3987684999999999E-10</v>
      </c>
      <c r="ACU49" s="72">
        <v>2.3395942999999999E-9</v>
      </c>
      <c r="ACV49" s="72">
        <v>3.9127466999999997E-8</v>
      </c>
      <c r="ACW49" s="72">
        <v>6.5473426999999997E-7</v>
      </c>
      <c r="ACX49" s="72">
        <v>1.0975484999999999E-5</v>
      </c>
      <c r="ACY49" s="72">
        <v>1.8471602999999999E-4</v>
      </c>
      <c r="ACZ49" s="72">
        <v>3.1327205E-3</v>
      </c>
      <c r="ADA49" s="72">
        <v>1.8334375999999999E-2</v>
      </c>
      <c r="ADB49" s="72">
        <v>5.4802620000000003E-2</v>
      </c>
      <c r="ADC49" s="72">
        <v>0.11611313400000001</v>
      </c>
      <c r="ADD49" s="72">
        <v>0.19180638999999999</v>
      </c>
      <c r="ADE49" s="72">
        <v>0.25749444999999999</v>
      </c>
      <c r="ADF49" s="72">
        <v>0.28485870000000002</v>
      </c>
      <c r="ADG49" s="72">
        <v>0.2725997</v>
      </c>
      <c r="ADH49" s="72">
        <v>0.21547148999999999</v>
      </c>
      <c r="ADI49" s="72">
        <v>0.14010217999999999</v>
      </c>
      <c r="ADJ49" s="72">
        <v>7.2516869999999997E-2</v>
      </c>
      <c r="ADK49" s="72">
        <v>2.7784828000000001E-2</v>
      </c>
      <c r="ADL49" s="72">
        <v>6.5102316000000002E-3</v>
      </c>
      <c r="ADM49" s="72">
        <v>4.3634222999999999E-4</v>
      </c>
      <c r="ADN49" s="72">
        <v>2.8304551999999999E-5</v>
      </c>
      <c r="ADO49" s="72">
        <v>1.8021778E-6</v>
      </c>
      <c r="ADP49" s="72">
        <v>1.1346671E-7</v>
      </c>
      <c r="ADQ49" s="72">
        <v>7.0938095000000002E-9</v>
      </c>
      <c r="ADR49" s="72">
        <v>4.4146852999999999E-10</v>
      </c>
      <c r="ADS49" s="72">
        <v>2.7389539000000001E-11</v>
      </c>
      <c r="ADT49" s="72">
        <v>1.6957026E-12</v>
      </c>
      <c r="ADU49" s="72">
        <v>1.04825E-13</v>
      </c>
      <c r="ADV49" s="72">
        <v>6.4730567000000001E-15</v>
      </c>
      <c r="ADW49" s="72">
        <v>3.9939267999999998E-16</v>
      </c>
      <c r="ADX49" s="72">
        <v>2.4665002000000001E-17</v>
      </c>
      <c r="ADY49" s="72">
        <v>9.8056699999999994E-19</v>
      </c>
      <c r="ADZ49" s="77"/>
      <c r="AEA49" s="77"/>
      <c r="AEB49" s="77"/>
      <c r="AEC49" s="77"/>
      <c r="AED49" s="77"/>
      <c r="AEE49" s="111">
        <f t="shared" si="22"/>
        <v>44</v>
      </c>
      <c r="AEF49" s="121"/>
      <c r="AEG49" s="105">
        <f t="shared" si="40"/>
        <v>2.0882778E-19</v>
      </c>
      <c r="AEH49" s="105">
        <f t="shared" si="40"/>
        <v>2.0882769000000001E-19</v>
      </c>
      <c r="AEI49" s="105">
        <f t="shared" si="40"/>
        <v>2.0882832000000001E-19</v>
      </c>
      <c r="AEJ49" s="105">
        <f t="shared" si="40"/>
        <v>2.0882813000000001E-19</v>
      </c>
      <c r="AEK49" s="105">
        <f t="shared" si="40"/>
        <v>2.0882756E-19</v>
      </c>
      <c r="AEL49" s="105">
        <f t="shared" si="40"/>
        <v>2.0882693999999999E-19</v>
      </c>
      <c r="AEM49" s="105">
        <f t="shared" si="40"/>
        <v>2.0882654E-19</v>
      </c>
      <c r="AEN49" s="105">
        <f t="shared" si="40"/>
        <v>2.0882665999999999E-19</v>
      </c>
      <c r="AEO49" s="105">
        <f t="shared" si="40"/>
        <v>2.0882715E-19</v>
      </c>
      <c r="AEP49" s="105">
        <f t="shared" si="40"/>
        <v>2.0882763000000001E-19</v>
      </c>
      <c r="AEQ49" s="105">
        <f t="shared" si="41"/>
        <v>2.0882801000000001E-19</v>
      </c>
      <c r="AER49" s="105">
        <f t="shared" si="41"/>
        <v>2.0882842999999999E-19</v>
      </c>
      <c r="AES49" s="105">
        <f t="shared" si="41"/>
        <v>2.0882818E-19</v>
      </c>
      <c r="AET49" s="105">
        <f t="shared" si="41"/>
        <v>2.0882841E-19</v>
      </c>
      <c r="AEU49" s="105">
        <f t="shared" si="41"/>
        <v>2.0882835999999999E-19</v>
      </c>
      <c r="AEV49" s="105">
        <f t="shared" si="41"/>
        <v>2.0882845000000001E-19</v>
      </c>
      <c r="AEW49" s="105">
        <f t="shared" si="41"/>
        <v>2.0882878E-19</v>
      </c>
      <c r="AEX49" s="105">
        <f t="shared" si="41"/>
        <v>2.088296E-19</v>
      </c>
      <c r="AEY49" s="105">
        <f t="shared" si="41"/>
        <v>2.0882857999999999E-19</v>
      </c>
      <c r="AEZ49" s="99">
        <f t="shared" si="38"/>
        <v>12.18</v>
      </c>
      <c r="AFA49" s="69"/>
      <c r="AFB49" s="202">
        <v>9.8056060000000006E-19</v>
      </c>
      <c r="AFC49" s="106">
        <f t="shared" si="39"/>
        <v>2.0882795789473687E-19</v>
      </c>
      <c r="AFD49" s="69"/>
      <c r="AFE49" s="109"/>
      <c r="AFF49" s="105">
        <f t="shared" si="42"/>
        <v>0.27984655000000003</v>
      </c>
      <c r="AFG49" s="105">
        <f t="shared" si="42"/>
        <v>0.2798448</v>
      </c>
      <c r="AFH49" s="105">
        <f t="shared" si="42"/>
        <v>0.27984540000000002</v>
      </c>
      <c r="AFI49" s="105">
        <f t="shared" si="42"/>
        <v>0.2798464</v>
      </c>
      <c r="AFJ49" s="105">
        <f t="shared" si="42"/>
        <v>0.27984655000000003</v>
      </c>
      <c r="AFK49" s="105">
        <f t="shared" si="42"/>
        <v>0.27984592000000003</v>
      </c>
      <c r="AFL49" s="105">
        <f t="shared" si="42"/>
        <v>0.27984526999999998</v>
      </c>
      <c r="AFM49" s="105">
        <f t="shared" si="42"/>
        <v>0.27984484999999998</v>
      </c>
      <c r="AFN49" s="105">
        <f t="shared" si="42"/>
        <v>0.27984458000000001</v>
      </c>
      <c r="AFO49" s="105">
        <f t="shared" si="42"/>
        <v>0.27984458000000001</v>
      </c>
      <c r="AFP49" s="105">
        <f t="shared" si="43"/>
        <v>0.27984476000000003</v>
      </c>
      <c r="AFQ49" s="105">
        <f t="shared" si="43"/>
        <v>0.27984502999999999</v>
      </c>
      <c r="AFR49" s="105">
        <f t="shared" si="43"/>
        <v>0.27984510000000001</v>
      </c>
      <c r="AFS49" s="105">
        <f t="shared" si="43"/>
        <v>0.27984533</v>
      </c>
      <c r="AFT49" s="105">
        <f t="shared" si="43"/>
        <v>0.27984530000000002</v>
      </c>
      <c r="AFU49" s="105">
        <f t="shared" si="43"/>
        <v>0.27984545</v>
      </c>
      <c r="AFV49" s="105">
        <f t="shared" si="43"/>
        <v>0.27984599999999998</v>
      </c>
      <c r="AFW49" s="105">
        <f t="shared" si="43"/>
        <v>0.27984646000000002</v>
      </c>
      <c r="AFX49" s="105">
        <f t="shared" si="43"/>
        <v>0.27984642999999998</v>
      </c>
      <c r="AFY49" s="105"/>
      <c r="AFZ49" s="106">
        <f t="shared" si="24"/>
        <v>0.27984551368421057</v>
      </c>
      <c r="AGA49" s="69"/>
      <c r="AGB49" s="69"/>
      <c r="AGC49" s="69"/>
      <c r="AGD49" s="69"/>
      <c r="AGE49" s="69"/>
      <c r="AGF49" s="69"/>
      <c r="AGG49" s="69"/>
      <c r="AGH49" s="69"/>
      <c r="AGI49" s="69"/>
      <c r="AGJ49" s="69"/>
      <c r="AGK49" s="69"/>
      <c r="AGL49" s="69"/>
      <c r="AGM49" s="69"/>
      <c r="AGN49" s="69"/>
      <c r="AGO49" s="69"/>
      <c r="AGP49" s="69"/>
      <c r="AGQ49" s="69"/>
      <c r="AGR49" s="69"/>
      <c r="AGS49" s="69"/>
      <c r="AGT49" s="69"/>
      <c r="AGU49" s="69"/>
      <c r="AGV49" s="69"/>
      <c r="AGW49" s="69"/>
      <c r="AGX49" s="69"/>
      <c r="AGY49" s="69"/>
      <c r="AGZ49" s="69"/>
      <c r="AHA49" s="69"/>
      <c r="AHB49" s="69"/>
      <c r="AHC49" s="69"/>
      <c r="AHD49" s="69"/>
      <c r="AHE49" s="69"/>
      <c r="AHF49" s="69"/>
      <c r="AHG49" s="69"/>
      <c r="AHH49" s="69"/>
      <c r="AHI49" s="69"/>
      <c r="AHJ49" s="69"/>
      <c r="AHK49" s="69"/>
      <c r="AHL49" s="69"/>
      <c r="AHM49" s="69"/>
      <c r="AHN49" s="69"/>
      <c r="AHO49" s="69"/>
      <c r="AHP49" s="69"/>
      <c r="AHQ49" s="69"/>
      <c r="AHR49" s="69"/>
      <c r="AHS49" s="69"/>
      <c r="AHT49" s="69"/>
      <c r="AHU49" s="69"/>
      <c r="AHV49" s="69"/>
      <c r="AHW49" s="69"/>
      <c r="AHX49" s="69"/>
      <c r="AHY49" s="69"/>
      <c r="AHZ49" s="69"/>
      <c r="AIA49" s="69"/>
      <c r="AIB49" s="69"/>
    </row>
    <row r="50" spans="1:912" ht="2.85" customHeight="1" x14ac:dyDescent="0.25">
      <c r="A50" s="77"/>
      <c r="B50" s="98">
        <v>44</v>
      </c>
      <c r="C50" s="99">
        <v>12.47</v>
      </c>
      <c r="D50" s="190">
        <f t="shared" si="37"/>
        <v>2</v>
      </c>
      <c r="E50" s="77"/>
      <c r="F50" s="192">
        <v>0</v>
      </c>
      <c r="G50" s="70">
        <v>7.7319970000000002E-20</v>
      </c>
      <c r="H50" s="70">
        <v>1.7543634000000002E-18</v>
      </c>
      <c r="I50" s="70">
        <v>3.1967672000000001E-17</v>
      </c>
      <c r="J50" s="70">
        <v>5.5013239999999999E-16</v>
      </c>
      <c r="K50" s="70">
        <v>9.3025469999999994E-15</v>
      </c>
      <c r="L50" s="70">
        <v>1.5643689999999999E-13</v>
      </c>
      <c r="M50" s="70">
        <v>2.6267401999999999E-12</v>
      </c>
      <c r="N50" s="70">
        <v>4.4105826999999998E-11</v>
      </c>
      <c r="O50" s="70">
        <v>7.4117295999999999E-10</v>
      </c>
      <c r="P50" s="70">
        <v>1.2472825000000001E-8</v>
      </c>
      <c r="Q50" s="70">
        <v>2.1034113000000001E-7</v>
      </c>
      <c r="R50" s="70">
        <v>3.5572750000000002E-6</v>
      </c>
      <c r="S50" s="70">
        <v>6.0375575999999999E-5</v>
      </c>
      <c r="T50" s="70">
        <v>1.0289304000000001E-3</v>
      </c>
      <c r="U50" s="70">
        <v>9.7123260000000003E-3</v>
      </c>
      <c r="V50" s="70">
        <v>3.5448186E-2</v>
      </c>
      <c r="W50" s="70">
        <v>8.5028759999999995E-2</v>
      </c>
      <c r="X50" s="70">
        <v>0.15508491999999999</v>
      </c>
      <c r="Y50" s="70">
        <v>0.22758956</v>
      </c>
      <c r="Z50" s="70">
        <v>0.2753755</v>
      </c>
      <c r="AA50" s="71">
        <v>0.28090733000000001</v>
      </c>
      <c r="AB50" s="71">
        <v>0.24541357</v>
      </c>
      <c r="AC50" s="71">
        <v>0.17695238999999999</v>
      </c>
      <c r="AD50" s="71">
        <v>0.1040585</v>
      </c>
      <c r="AE50" s="71">
        <v>4.7675334E-2</v>
      </c>
      <c r="AF50" s="71">
        <v>1.5323688E-2</v>
      </c>
      <c r="AG50" s="71">
        <v>2.3890333000000001E-3</v>
      </c>
      <c r="AH50" s="71">
        <v>1.4316563000000001E-4</v>
      </c>
      <c r="AI50" s="71">
        <v>8.7209119999999993E-6</v>
      </c>
      <c r="AJ50" s="71">
        <v>5.3616053999999995E-7</v>
      </c>
      <c r="AK50" s="71">
        <v>3.3120826999999997E-8</v>
      </c>
      <c r="AL50" s="71">
        <v>2.0503759E-9</v>
      </c>
      <c r="AM50" s="71">
        <v>1.2701182E-10</v>
      </c>
      <c r="AN50" s="71">
        <v>7.8666160000000008E-12</v>
      </c>
      <c r="AO50" s="71">
        <v>4.8696380000000005E-13</v>
      </c>
      <c r="AP50" s="71">
        <v>3.0123309999999999E-14</v>
      </c>
      <c r="AQ50" s="71">
        <v>1.862041E-15</v>
      </c>
      <c r="AR50" s="71">
        <v>1.1519661E-16</v>
      </c>
      <c r="AS50" s="71">
        <v>4.5847640000000003E-18</v>
      </c>
      <c r="AT50" s="72">
        <v>0</v>
      </c>
      <c r="AU50" s="72">
        <v>7.7317510000000001E-20</v>
      </c>
      <c r="AV50" s="72">
        <v>1.7543113000000001E-18</v>
      </c>
      <c r="AW50" s="72">
        <v>3.1966761999999999E-17</v>
      </c>
      <c r="AX50" s="72">
        <v>5.5011735000000004E-16</v>
      </c>
      <c r="AY50" s="72">
        <v>9.3022895E-15</v>
      </c>
      <c r="AZ50" s="72">
        <v>1.5643260000000001E-13</v>
      </c>
      <c r="BA50" s="72">
        <v>2.6266658000000002E-12</v>
      </c>
      <c r="BB50" s="72">
        <v>4.4104580000000002E-11</v>
      </c>
      <c r="BC50" s="72">
        <v>7.4115185999999998E-10</v>
      </c>
      <c r="BD50" s="72">
        <v>1.2472471E-8</v>
      </c>
      <c r="BE50" s="72">
        <v>2.1033521999999999E-7</v>
      </c>
      <c r="BF50" s="72">
        <v>3.5571765999999998E-6</v>
      </c>
      <c r="BG50" s="72">
        <v>6.0373917000000001E-5</v>
      </c>
      <c r="BH50" s="72">
        <v>1.0289018000000001E-3</v>
      </c>
      <c r="BI50" s="72">
        <v>9.712165E-3</v>
      </c>
      <c r="BJ50" s="72">
        <v>3.5447760000000002E-2</v>
      </c>
      <c r="BK50" s="72">
        <v>8.5027920000000007E-2</v>
      </c>
      <c r="BL50" s="72">
        <v>0.15508359999999999</v>
      </c>
      <c r="BM50" s="72">
        <v>0.22758786</v>
      </c>
      <c r="BN50" s="72">
        <v>0.2753738</v>
      </c>
      <c r="BO50" s="72">
        <v>0.28090569999999998</v>
      </c>
      <c r="BP50" s="72">
        <v>0.24541219</v>
      </c>
      <c r="BQ50" s="72">
        <v>0.17695159999999999</v>
      </c>
      <c r="BR50" s="72">
        <v>0.10405807</v>
      </c>
      <c r="BS50" s="72">
        <v>4.7675160000000001E-2</v>
      </c>
      <c r="BT50" s="72">
        <v>1.5323633E-2</v>
      </c>
      <c r="BU50" s="72">
        <v>2.3890280000000001E-3</v>
      </c>
      <c r="BV50" s="72">
        <v>1.4316532E-4</v>
      </c>
      <c r="BW50" s="72">
        <v>8.7208969999999999E-6</v>
      </c>
      <c r="BX50" s="72">
        <v>5.3615963000000004E-7</v>
      </c>
      <c r="BY50" s="72">
        <v>3.3120770000000002E-8</v>
      </c>
      <c r="BZ50" s="72">
        <v>2.0503729999999999E-9</v>
      </c>
      <c r="CA50" s="72">
        <v>1.2701175999999999E-10</v>
      </c>
      <c r="CB50" s="72">
        <v>7.8666169999999997E-12</v>
      </c>
      <c r="CC50" s="72">
        <v>4.8696349999999998E-13</v>
      </c>
      <c r="CD50" s="72">
        <v>3.0123222000000002E-14</v>
      </c>
      <c r="CE50" s="72">
        <v>1.8620352999999998E-15</v>
      </c>
      <c r="CF50" s="72">
        <v>1.1519667000000001E-16</v>
      </c>
      <c r="CG50" s="72">
        <v>4.5847619999999997E-18</v>
      </c>
      <c r="CH50" s="72">
        <v>0</v>
      </c>
      <c r="CI50" s="72">
        <v>7.7318335999999996E-20</v>
      </c>
      <c r="CJ50" s="72">
        <v>1.7543279000000001E-18</v>
      </c>
      <c r="CK50" s="72">
        <v>3.1967027E-17</v>
      </c>
      <c r="CL50" s="72">
        <v>5.5012163999999995E-16</v>
      </c>
      <c r="CM50" s="72">
        <v>9.3023619999999996E-15</v>
      </c>
      <c r="CN50" s="72">
        <v>1.5643383E-13</v>
      </c>
      <c r="CO50" s="72">
        <v>2.626688E-12</v>
      </c>
      <c r="CP50" s="72">
        <v>4.4104951999999997E-11</v>
      </c>
      <c r="CQ50" s="72">
        <v>7.4115809999999997E-10</v>
      </c>
      <c r="CR50" s="72">
        <v>1.2472576999999999E-8</v>
      </c>
      <c r="CS50" s="72">
        <v>2.1033694999999999E-7</v>
      </c>
      <c r="CT50" s="72">
        <v>3.5572044999999998E-6</v>
      </c>
      <c r="CU50" s="72">
        <v>6.0374419999999997E-5</v>
      </c>
      <c r="CV50" s="72">
        <v>1.0289107000000001E-3</v>
      </c>
      <c r="CW50" s="72">
        <v>9.7122010000000002E-3</v>
      </c>
      <c r="CX50" s="72">
        <v>3.5447846999999998E-2</v>
      </c>
      <c r="CY50" s="72">
        <v>8.5028134000000005E-2</v>
      </c>
      <c r="CZ50" s="72">
        <v>0.15508398000000001</v>
      </c>
      <c r="DA50" s="72">
        <v>0.22758843000000001</v>
      </c>
      <c r="DB50" s="72">
        <v>0.27537444</v>
      </c>
      <c r="DC50" s="72">
        <v>0.28090631999999999</v>
      </c>
      <c r="DD50" s="72">
        <v>0.24541266</v>
      </c>
      <c r="DE50" s="72">
        <v>0.1769519</v>
      </c>
      <c r="DF50" s="72">
        <v>0.10405824</v>
      </c>
      <c r="DG50" s="72">
        <v>4.7675232999999997E-2</v>
      </c>
      <c r="DH50" s="72">
        <v>1.5323659999999999E-2</v>
      </c>
      <c r="DI50" s="72">
        <v>2.3890339999999999E-3</v>
      </c>
      <c r="DJ50" s="72">
        <v>1.4316574E-4</v>
      </c>
      <c r="DK50" s="72">
        <v>8.7209259999999992E-6</v>
      </c>
      <c r="DL50" s="72">
        <v>5.3616156000000005E-7</v>
      </c>
      <c r="DM50" s="72">
        <v>3.3120879999999997E-8</v>
      </c>
      <c r="DN50" s="72">
        <v>2.0503778999999999E-9</v>
      </c>
      <c r="DO50" s="72">
        <v>1.2701193E-10</v>
      </c>
      <c r="DP50" s="72">
        <v>7.8666279999999996E-12</v>
      </c>
      <c r="DQ50" s="72">
        <v>4.8696520000000005E-13</v>
      </c>
      <c r="DR50" s="72">
        <v>3.0123412E-14</v>
      </c>
      <c r="DS50" s="72">
        <v>1.862043E-15</v>
      </c>
      <c r="DT50" s="72">
        <v>1.15197E-16</v>
      </c>
      <c r="DU50" s="72">
        <v>4.5847759999999998E-18</v>
      </c>
      <c r="DV50" s="72">
        <v>0</v>
      </c>
      <c r="DW50" s="72">
        <v>7.7318995000000003E-20</v>
      </c>
      <c r="DX50" s="72">
        <v>1.7543430000000002E-18</v>
      </c>
      <c r="DY50" s="72">
        <v>3.1967308E-17</v>
      </c>
      <c r="DZ50" s="72">
        <v>5.5012620000000002E-16</v>
      </c>
      <c r="EA50" s="72">
        <v>9.3024380000000001E-15</v>
      </c>
      <c r="EB50" s="72">
        <v>1.5643507E-13</v>
      </c>
      <c r="EC50" s="72">
        <v>2.6267085000000002E-12</v>
      </c>
      <c r="ED50" s="72">
        <v>4.4105299999999998E-11</v>
      </c>
      <c r="EE50" s="72">
        <v>7.4116396000000001E-10</v>
      </c>
      <c r="EF50" s="72">
        <v>1.2472674999999999E-8</v>
      </c>
      <c r="EG50" s="72">
        <v>2.1033859999999999E-7</v>
      </c>
      <c r="EH50" s="72">
        <v>3.5572325000000002E-6</v>
      </c>
      <c r="EI50" s="72">
        <v>6.0374834000000003E-5</v>
      </c>
      <c r="EJ50" s="72">
        <v>1.0289177000000001E-3</v>
      </c>
      <c r="EK50" s="72">
        <v>9.7122500000000004E-3</v>
      </c>
      <c r="EL50" s="72">
        <v>3.5448E-2</v>
      </c>
      <c r="EM50" s="72">
        <v>8.5028484000000001E-2</v>
      </c>
      <c r="EN50" s="72">
        <v>0.15508459999999999</v>
      </c>
      <c r="EO50" s="72">
        <v>0.2275894</v>
      </c>
      <c r="EP50" s="72">
        <v>0.27537546000000002</v>
      </c>
      <c r="EQ50" s="72">
        <v>0.28090726999999999</v>
      </c>
      <c r="ER50" s="72">
        <v>0.24541337999999999</v>
      </c>
      <c r="ES50" s="72">
        <v>0.17695236</v>
      </c>
      <c r="ET50" s="72">
        <v>0.1040585</v>
      </c>
      <c r="EU50" s="72">
        <v>4.7675325999999997E-2</v>
      </c>
      <c r="EV50" s="72">
        <v>1.5323682E-2</v>
      </c>
      <c r="EW50" s="72">
        <v>2.3890347000000002E-3</v>
      </c>
      <c r="EX50" s="72">
        <v>1.4316563000000001E-4</v>
      </c>
      <c r="EY50" s="72">
        <v>8.7209130000000004E-6</v>
      </c>
      <c r="EZ50" s="72">
        <v>5.3616053999999995E-7</v>
      </c>
      <c r="FA50" s="72">
        <v>3.3120812999999999E-8</v>
      </c>
      <c r="FB50" s="72">
        <v>2.0503736000000001E-9</v>
      </c>
      <c r="FC50" s="72">
        <v>1.2701161999999999E-10</v>
      </c>
      <c r="FD50" s="72">
        <v>7.8666160000000008E-12</v>
      </c>
      <c r="FE50" s="72">
        <v>4.8696544999999999E-13</v>
      </c>
      <c r="FF50" s="72">
        <v>3.0123338E-14</v>
      </c>
      <c r="FG50" s="72">
        <v>1.8620441999999998E-15</v>
      </c>
      <c r="FH50" s="72">
        <v>1.1519689E-16</v>
      </c>
      <c r="FI50" s="72">
        <v>4.5847720000000002E-18</v>
      </c>
      <c r="FJ50" s="72">
        <v>0</v>
      </c>
      <c r="FK50" s="72">
        <v>7.7319439999999994E-20</v>
      </c>
      <c r="FL50" s="72">
        <v>1.7543526999999998E-18</v>
      </c>
      <c r="FM50" s="72">
        <v>3.1967480000000002E-17</v>
      </c>
      <c r="FN50" s="72">
        <v>5.5012929999999996E-16</v>
      </c>
      <c r="FO50" s="72">
        <v>9.3024859999999994E-15</v>
      </c>
      <c r="FP50" s="72">
        <v>1.5643589999999999E-13</v>
      </c>
      <c r="FQ50" s="72">
        <v>2.6267224000000001E-12</v>
      </c>
      <c r="FR50" s="72">
        <v>4.4105542000000002E-11</v>
      </c>
      <c r="FS50" s="72">
        <v>7.4116830000000001E-10</v>
      </c>
      <c r="FT50" s="72">
        <v>1.247275E-8</v>
      </c>
      <c r="FU50" s="72">
        <v>2.1033978000000001E-7</v>
      </c>
      <c r="FV50" s="72">
        <v>3.5572514000000001E-6</v>
      </c>
      <c r="FW50" s="72">
        <v>6.0375189999999997E-5</v>
      </c>
      <c r="FX50" s="72">
        <v>1.0289241000000001E-3</v>
      </c>
      <c r="FY50" s="72">
        <v>9.712287E-3</v>
      </c>
      <c r="FZ50" s="72">
        <v>3.5448093E-2</v>
      </c>
      <c r="GA50" s="72">
        <v>8.5028649999999997E-2</v>
      </c>
      <c r="GB50" s="72">
        <v>0.15508485999999999</v>
      </c>
      <c r="GC50" s="72">
        <v>0.22758961999999999</v>
      </c>
      <c r="GD50" s="72">
        <v>0.27537566000000002</v>
      </c>
      <c r="GE50" s="72">
        <v>0.28090745</v>
      </c>
      <c r="GF50" s="72">
        <v>0.24541346999999999</v>
      </c>
      <c r="GG50" s="72">
        <v>0.17695226999999999</v>
      </c>
      <c r="GH50" s="72">
        <v>0.10405835500000001</v>
      </c>
      <c r="GI50" s="72">
        <v>4.7675250000000002E-2</v>
      </c>
      <c r="GJ50" s="72">
        <v>1.5323649E-2</v>
      </c>
      <c r="GK50" s="72">
        <v>2.3890245000000002E-3</v>
      </c>
      <c r="GL50" s="72">
        <v>1.4316494E-4</v>
      </c>
      <c r="GM50" s="72">
        <v>8.7208749999999997E-6</v>
      </c>
      <c r="GN50" s="72">
        <v>5.3615849999999996E-7</v>
      </c>
      <c r="GO50" s="72">
        <v>3.3120739999999999E-8</v>
      </c>
      <c r="GP50" s="72">
        <v>2.0503753999999999E-9</v>
      </c>
      <c r="GQ50" s="72">
        <v>1.27012E-10</v>
      </c>
      <c r="GR50" s="72">
        <v>7.866609E-12</v>
      </c>
      <c r="GS50" s="72">
        <v>4.8696247000000005E-13</v>
      </c>
      <c r="GT50" s="72">
        <v>3.0123286999999997E-14</v>
      </c>
      <c r="GU50" s="72">
        <v>1.8620375999999998E-15</v>
      </c>
      <c r="GV50" s="72">
        <v>1.1519653000000001E-16</v>
      </c>
      <c r="GW50" s="72">
        <v>4.5847569999999999E-18</v>
      </c>
      <c r="GX50" s="72">
        <v>0</v>
      </c>
      <c r="GY50" s="72">
        <v>7.7319615999999999E-20</v>
      </c>
      <c r="GZ50" s="72">
        <v>1.7543557999999999E-18</v>
      </c>
      <c r="HA50" s="72">
        <v>3.1967536E-17</v>
      </c>
      <c r="HB50" s="72">
        <v>5.5013050000000004E-16</v>
      </c>
      <c r="HC50" s="72">
        <v>9.3025070000000003E-15</v>
      </c>
      <c r="HD50" s="72">
        <v>1.5643629000000001E-13</v>
      </c>
      <c r="HE50" s="72">
        <v>2.6267295999999998E-12</v>
      </c>
      <c r="HF50" s="72">
        <v>4.4105630000000001E-11</v>
      </c>
      <c r="HG50" s="72">
        <v>7.4116995999999996E-10</v>
      </c>
      <c r="HH50" s="72">
        <v>1.2472786E-8</v>
      </c>
      <c r="HI50" s="72">
        <v>2.1034052E-7</v>
      </c>
      <c r="HJ50" s="72">
        <v>3.5572662E-6</v>
      </c>
      <c r="HK50" s="72">
        <v>6.0375445000000001E-5</v>
      </c>
      <c r="HL50" s="72">
        <v>1.0289282E-3</v>
      </c>
      <c r="HM50" s="72">
        <v>9.7123039999999997E-3</v>
      </c>
      <c r="HN50" s="72">
        <v>3.5448109999999998E-2</v>
      </c>
      <c r="HO50" s="72">
        <v>8.5028610000000004E-2</v>
      </c>
      <c r="HP50" s="72">
        <v>0.15508458</v>
      </c>
      <c r="HQ50" s="72">
        <v>0.22758907</v>
      </c>
      <c r="HR50" s="72">
        <v>0.27537495000000001</v>
      </c>
      <c r="HS50" s="72">
        <v>0.28090668000000002</v>
      </c>
      <c r="HT50" s="72">
        <v>0.24541273999999999</v>
      </c>
      <c r="HU50" s="72">
        <v>0.17695174999999999</v>
      </c>
      <c r="HV50" s="72">
        <v>0.10405803</v>
      </c>
      <c r="HW50" s="72">
        <v>4.7675084E-2</v>
      </c>
      <c r="HX50" s="72">
        <v>1.5323595000000001E-2</v>
      </c>
      <c r="HY50" s="72">
        <v>2.3890168000000002E-3</v>
      </c>
      <c r="HZ50" s="72">
        <v>1.4316468000000001E-4</v>
      </c>
      <c r="IA50" s="72">
        <v>8.7208650000000007E-6</v>
      </c>
      <c r="IB50" s="72">
        <v>5.3615764000000002E-7</v>
      </c>
      <c r="IC50" s="72">
        <v>3.3120635000000002E-8</v>
      </c>
      <c r="ID50" s="72">
        <v>2.0503645000000001E-9</v>
      </c>
      <c r="IE50" s="72">
        <v>1.2701139E-10</v>
      </c>
      <c r="IF50" s="72">
        <v>7.8665939999999994E-12</v>
      </c>
      <c r="IG50" s="72">
        <v>4.8696189999999996E-13</v>
      </c>
      <c r="IH50" s="72">
        <v>3.0123245999999998E-14</v>
      </c>
      <c r="II50" s="72">
        <v>1.8620319000000001E-15</v>
      </c>
      <c r="IJ50" s="72">
        <v>1.1519619E-16</v>
      </c>
      <c r="IK50" s="72">
        <v>4.5847450000000003E-18</v>
      </c>
      <c r="IL50" s="72">
        <v>0</v>
      </c>
      <c r="IM50" s="72">
        <v>7.73194E-20</v>
      </c>
      <c r="IN50" s="72">
        <v>1.7543519E-18</v>
      </c>
      <c r="IO50" s="72">
        <v>3.1967473000000001E-17</v>
      </c>
      <c r="IP50" s="72">
        <v>5.5012890000000003E-16</v>
      </c>
      <c r="IQ50" s="72">
        <v>9.3024774999999993E-15</v>
      </c>
      <c r="IR50" s="72">
        <v>1.5643575000000001E-13</v>
      </c>
      <c r="IS50" s="72">
        <v>2.6267199999999999E-12</v>
      </c>
      <c r="IT50" s="72">
        <v>4.4105462000000001E-11</v>
      </c>
      <c r="IU50" s="72">
        <v>7.4116684999999996E-10</v>
      </c>
      <c r="IV50" s="72">
        <v>1.2472724E-8</v>
      </c>
      <c r="IW50" s="72">
        <v>2.1033958E-7</v>
      </c>
      <c r="IX50" s="72">
        <v>3.5572516E-6</v>
      </c>
      <c r="IY50" s="72">
        <v>6.0375211999999997E-5</v>
      </c>
      <c r="IZ50" s="72">
        <v>1.0289245E-3</v>
      </c>
      <c r="JA50" s="72">
        <v>9.7122849999999993E-3</v>
      </c>
      <c r="JB50" s="72">
        <v>3.5448055999999999E-2</v>
      </c>
      <c r="JC50" s="72">
        <v>8.5028455000000003E-2</v>
      </c>
      <c r="JD50" s="72">
        <v>0.15508427999999999</v>
      </c>
      <c r="JE50" s="72">
        <v>0.22758855</v>
      </c>
      <c r="JF50" s="72">
        <v>0.27537420000000001</v>
      </c>
      <c r="JG50" s="72">
        <v>0.28090596000000001</v>
      </c>
      <c r="JH50" s="72">
        <v>0.24541207000000001</v>
      </c>
      <c r="JI50" s="72">
        <v>0.17695124000000001</v>
      </c>
      <c r="JJ50" s="72">
        <v>0.10405780000000001</v>
      </c>
      <c r="JK50" s="72">
        <v>4.7675025000000003E-2</v>
      </c>
      <c r="JL50" s="72">
        <v>1.5323593E-2</v>
      </c>
      <c r="JM50" s="72">
        <v>2.3890199999999999E-3</v>
      </c>
      <c r="JN50" s="72">
        <v>1.4316493000000001E-4</v>
      </c>
      <c r="JO50" s="72">
        <v>8.7208809999999995E-6</v>
      </c>
      <c r="JP50" s="72">
        <v>5.3615905999999998E-7</v>
      </c>
      <c r="JQ50" s="72">
        <v>3.3120717000000002E-8</v>
      </c>
      <c r="JR50" s="72">
        <v>2.050364E-9</v>
      </c>
      <c r="JS50" s="72">
        <v>1.2701103999999999E-10</v>
      </c>
      <c r="JT50" s="72">
        <v>7.8665820000000005E-12</v>
      </c>
      <c r="JU50" s="72">
        <v>4.8696250000000001E-13</v>
      </c>
      <c r="JV50" s="72">
        <v>3.0123239999999999E-14</v>
      </c>
      <c r="JW50" s="72">
        <v>1.8620303999999999E-15</v>
      </c>
      <c r="JX50" s="72">
        <v>1.1519607999999999E-16</v>
      </c>
      <c r="JY50" s="72">
        <v>4.5847394999999999E-18</v>
      </c>
      <c r="JZ50" s="72">
        <v>0</v>
      </c>
      <c r="KA50" s="72">
        <v>7.7319176E-20</v>
      </c>
      <c r="KB50" s="72">
        <v>1.7543459999999999E-18</v>
      </c>
      <c r="KC50" s="72">
        <v>3.1967350000000001E-17</v>
      </c>
      <c r="KD50" s="72">
        <v>5.5012699999999998E-16</v>
      </c>
      <c r="KE50" s="72">
        <v>9.3024429999999992E-15</v>
      </c>
      <c r="KF50" s="72">
        <v>1.5643514E-13</v>
      </c>
      <c r="KG50" s="72">
        <v>2.6267099999999998E-12</v>
      </c>
      <c r="KH50" s="72">
        <v>4.4105299999999998E-11</v>
      </c>
      <c r="KI50" s="72">
        <v>7.4116420000000005E-10</v>
      </c>
      <c r="KJ50" s="72">
        <v>1.2472685000000001E-8</v>
      </c>
      <c r="KK50" s="72">
        <v>2.1033885E-7</v>
      </c>
      <c r="KL50" s="72">
        <v>3.5572405E-6</v>
      </c>
      <c r="KM50" s="72">
        <v>6.0375045E-5</v>
      </c>
      <c r="KN50" s="72">
        <v>1.0289222000000001E-3</v>
      </c>
      <c r="KO50" s="72">
        <v>9.7122609999999998E-3</v>
      </c>
      <c r="KP50" s="72">
        <v>3.5447965999999997E-2</v>
      </c>
      <c r="KQ50" s="72">
        <v>8.5028240000000005E-2</v>
      </c>
      <c r="KR50" s="72">
        <v>0.15508390999999999</v>
      </c>
      <c r="KS50" s="72">
        <v>0.22758808999999999</v>
      </c>
      <c r="KT50" s="72">
        <v>0.27537381999999999</v>
      </c>
      <c r="KU50" s="72">
        <v>0.28090566</v>
      </c>
      <c r="KV50" s="72">
        <v>0.24541187</v>
      </c>
      <c r="KW50" s="72">
        <v>0.17695114000000001</v>
      </c>
      <c r="KX50" s="72">
        <v>0.10405776999999999</v>
      </c>
      <c r="KY50" s="72">
        <v>4.7675031999999999E-2</v>
      </c>
      <c r="KZ50" s="72">
        <v>1.5323602E-2</v>
      </c>
      <c r="LA50" s="72">
        <v>2.3890245000000002E-3</v>
      </c>
      <c r="LB50" s="72">
        <v>1.43165E-4</v>
      </c>
      <c r="LC50" s="72">
        <v>8.7208790000000007E-6</v>
      </c>
      <c r="LD50" s="72">
        <v>5.3615899999999998E-7</v>
      </c>
      <c r="LE50" s="72">
        <v>3.3120750000000002E-8</v>
      </c>
      <c r="LF50" s="72">
        <v>2.0503685000000002E-9</v>
      </c>
      <c r="LG50" s="72">
        <v>1.2701123000000001E-10</v>
      </c>
      <c r="LH50" s="72">
        <v>7.8665880000000008E-12</v>
      </c>
      <c r="LI50" s="72">
        <v>4.8696306000000001E-13</v>
      </c>
      <c r="LJ50" s="72">
        <v>3.0123245999999998E-14</v>
      </c>
      <c r="LK50" s="72">
        <v>1.8620319000000001E-15</v>
      </c>
      <c r="LL50" s="72">
        <v>1.1519619E-16</v>
      </c>
      <c r="LM50" s="72">
        <v>4.5847424000000004E-18</v>
      </c>
      <c r="LN50" s="72">
        <v>0</v>
      </c>
      <c r="LO50" s="72">
        <v>7.7319120000000003E-20</v>
      </c>
      <c r="LP50" s="72">
        <v>1.7543442000000001E-18</v>
      </c>
      <c r="LQ50" s="72">
        <v>3.196732E-17</v>
      </c>
      <c r="LR50" s="72">
        <v>5.5012634999999999E-16</v>
      </c>
      <c r="LS50" s="72">
        <v>9.3024350000000007E-15</v>
      </c>
      <c r="LT50" s="72">
        <v>1.5643503000000001E-13</v>
      </c>
      <c r="LU50" s="72">
        <v>2.6267079999999999E-12</v>
      </c>
      <c r="LV50" s="72">
        <v>4.4105282E-11</v>
      </c>
      <c r="LW50" s="72">
        <v>7.411634E-10</v>
      </c>
      <c r="LX50" s="72">
        <v>1.2472667E-8</v>
      </c>
      <c r="LY50" s="72">
        <v>2.1033856000000001E-7</v>
      </c>
      <c r="LZ50" s="72">
        <v>3.5572332000000002E-6</v>
      </c>
      <c r="MA50" s="72">
        <v>6.0374936000000002E-5</v>
      </c>
      <c r="MB50" s="72">
        <v>1.0289206E-3</v>
      </c>
      <c r="MC50" s="72">
        <v>9.7122479999999997E-3</v>
      </c>
      <c r="MD50" s="72">
        <v>3.5447920000000001E-2</v>
      </c>
      <c r="ME50" s="72">
        <v>8.5028119999999999E-2</v>
      </c>
      <c r="MF50" s="72">
        <v>0.15508369999999999</v>
      </c>
      <c r="MG50" s="72">
        <v>0.22758780000000001</v>
      </c>
      <c r="MH50" s="72">
        <v>0.27537351999999998</v>
      </c>
      <c r="MI50" s="72">
        <v>0.28090543000000001</v>
      </c>
      <c r="MJ50" s="72">
        <v>0.24541183</v>
      </c>
      <c r="MK50" s="72">
        <v>0.17695114000000001</v>
      </c>
      <c r="ML50" s="72">
        <v>0.104057804</v>
      </c>
      <c r="MM50" s="72">
        <v>4.7675066000000002E-2</v>
      </c>
      <c r="MN50" s="72">
        <v>1.5323633999999999E-2</v>
      </c>
      <c r="MO50" s="72">
        <v>2.3890337999999999E-3</v>
      </c>
      <c r="MP50" s="72">
        <v>1.4316551E-4</v>
      </c>
      <c r="MQ50" s="72">
        <v>8.7208999999999998E-6</v>
      </c>
      <c r="MR50" s="72">
        <v>5.3615975000000005E-7</v>
      </c>
      <c r="MS50" s="72">
        <v>3.3120795E-8</v>
      </c>
      <c r="MT50" s="72">
        <v>2.0503755999999999E-9</v>
      </c>
      <c r="MU50" s="72">
        <v>1.2701182999999999E-10</v>
      </c>
      <c r="MV50" s="72">
        <v>7.866623E-12</v>
      </c>
      <c r="MW50" s="72">
        <v>4.8696474000000001E-13</v>
      </c>
      <c r="MX50" s="72">
        <v>3.0123319999999997E-14</v>
      </c>
      <c r="MY50" s="72">
        <v>1.8620371999999999E-15</v>
      </c>
      <c r="MZ50" s="72">
        <v>1.1519651999999999E-16</v>
      </c>
      <c r="NA50" s="72">
        <v>4.5847560000000004E-18</v>
      </c>
      <c r="NB50" s="72">
        <v>0</v>
      </c>
      <c r="NC50" s="72">
        <v>7.7318689999999999E-20</v>
      </c>
      <c r="ND50" s="72">
        <v>1.7543343E-18</v>
      </c>
      <c r="NE50" s="72">
        <v>3.1967146000000002E-17</v>
      </c>
      <c r="NF50" s="72">
        <v>5.5012340000000003E-16</v>
      </c>
      <c r="NG50" s="72">
        <v>9.3023830000000005E-15</v>
      </c>
      <c r="NH50" s="72">
        <v>1.5643416E-13</v>
      </c>
      <c r="NI50" s="72">
        <v>2.6266949E-12</v>
      </c>
      <c r="NJ50" s="72">
        <v>4.4105066999999999E-11</v>
      </c>
      <c r="NK50" s="72">
        <v>7.4116013000000001E-10</v>
      </c>
      <c r="NL50" s="72">
        <v>1.2472616E-8</v>
      </c>
      <c r="NM50" s="72">
        <v>2.1033769E-7</v>
      </c>
      <c r="NN50" s="72">
        <v>3.5572186000000001E-6</v>
      </c>
      <c r="NO50" s="72">
        <v>6.0374667E-5</v>
      </c>
      <c r="NP50" s="72">
        <v>1.0289155E-3</v>
      </c>
      <c r="NQ50" s="72">
        <v>9.7122100000000006E-3</v>
      </c>
      <c r="NR50" s="72">
        <v>3.5447825000000002E-2</v>
      </c>
      <c r="NS50" s="72">
        <v>8.5027985E-2</v>
      </c>
      <c r="NT50" s="72">
        <v>0.15508359999999999</v>
      </c>
      <c r="NU50" s="72">
        <v>0.22758776</v>
      </c>
      <c r="NV50" s="72">
        <v>0.27537358000000001</v>
      </c>
      <c r="NW50" s="72">
        <v>0.28090551000000002</v>
      </c>
      <c r="NX50" s="72">
        <v>0.24541198</v>
      </c>
      <c r="NY50" s="72">
        <v>0.17695140000000001</v>
      </c>
      <c r="NZ50" s="72">
        <v>0.10405796</v>
      </c>
      <c r="OA50" s="72">
        <v>4.7675133000000001E-2</v>
      </c>
      <c r="OB50" s="72">
        <v>1.5323648E-2</v>
      </c>
      <c r="OC50" s="72">
        <v>2.3890376999999999E-3</v>
      </c>
      <c r="OD50" s="72">
        <v>1.4316582000000001E-4</v>
      </c>
      <c r="OE50" s="72">
        <v>8.7209190000000001E-6</v>
      </c>
      <c r="OF50" s="72">
        <v>5.3616050000000002E-7</v>
      </c>
      <c r="OG50" s="72">
        <v>3.3120815999999997E-8</v>
      </c>
      <c r="OH50" s="72">
        <v>2.0503776000000002E-9</v>
      </c>
      <c r="OI50" s="72">
        <v>1.2701215E-10</v>
      </c>
      <c r="OJ50" s="72">
        <v>7.8666473999999995E-12</v>
      </c>
      <c r="OK50" s="72">
        <v>4.8696589999999995E-13</v>
      </c>
      <c r="OL50" s="72">
        <v>3.0123378E-14</v>
      </c>
      <c r="OM50" s="72">
        <v>1.8620412E-15</v>
      </c>
      <c r="ON50" s="72">
        <v>1.1519675E-16</v>
      </c>
      <c r="OO50" s="72">
        <v>4.5847647999999998E-18</v>
      </c>
      <c r="OP50" s="72">
        <v>0</v>
      </c>
      <c r="OQ50" s="72">
        <v>7.7318399999999994E-20</v>
      </c>
      <c r="OR50" s="72">
        <v>1.7543290000000001E-18</v>
      </c>
      <c r="OS50" s="72">
        <v>3.1967047000000003E-17</v>
      </c>
      <c r="OT50" s="72">
        <v>5.5012205999999998E-16</v>
      </c>
      <c r="OU50" s="72">
        <v>9.3023650000000006E-15</v>
      </c>
      <c r="OV50" s="72">
        <v>1.5643379999999999E-13</v>
      </c>
      <c r="OW50" s="72">
        <v>2.6266881000000001E-12</v>
      </c>
      <c r="OX50" s="72">
        <v>4.4104945E-11</v>
      </c>
      <c r="OY50" s="72">
        <v>7.4115825000000001E-10</v>
      </c>
      <c r="OZ50" s="72">
        <v>1.2472589E-8</v>
      </c>
      <c r="PA50" s="72">
        <v>2.1033723E-7</v>
      </c>
      <c r="PB50" s="72">
        <v>3.5572111E-6</v>
      </c>
      <c r="PC50" s="72">
        <v>6.0374519999999997E-5</v>
      </c>
      <c r="PD50" s="72">
        <v>1.0289127999999999E-3</v>
      </c>
      <c r="PE50" s="72">
        <v>9.7122010000000002E-3</v>
      </c>
      <c r="PF50" s="72">
        <v>3.5447794999999997E-2</v>
      </c>
      <c r="PG50" s="72">
        <v>8.5027950000000005E-2</v>
      </c>
      <c r="PH50" s="72">
        <v>0.15508359999999999</v>
      </c>
      <c r="PI50" s="72">
        <v>0.22758782999999999</v>
      </c>
      <c r="PJ50" s="72">
        <v>0.2753738</v>
      </c>
      <c r="PK50" s="72">
        <v>0.28090577999999999</v>
      </c>
      <c r="PL50" s="72">
        <v>0.24541221999999999</v>
      </c>
      <c r="PM50" s="72">
        <v>0.17695159999999999</v>
      </c>
      <c r="PN50" s="72">
        <v>0.10405811</v>
      </c>
      <c r="PO50" s="72">
        <v>4.7675185000000002E-2</v>
      </c>
      <c r="PP50" s="72">
        <v>1.53236585E-2</v>
      </c>
      <c r="PQ50" s="72">
        <v>2.3890376999999999E-3</v>
      </c>
      <c r="PR50" s="72">
        <v>1.4316589E-4</v>
      </c>
      <c r="PS50" s="72">
        <v>8.7209309999999996E-6</v>
      </c>
      <c r="PT50" s="72">
        <v>5.3616156000000005E-7</v>
      </c>
      <c r="PU50" s="72">
        <v>3.3120883999999999E-8</v>
      </c>
      <c r="PV50" s="72">
        <v>2.0503804999999999E-9</v>
      </c>
      <c r="PW50" s="72">
        <v>1.2701232E-10</v>
      </c>
      <c r="PX50" s="72">
        <v>7.8666589999999998E-12</v>
      </c>
      <c r="PY50" s="72">
        <v>4.8696659999999995E-13</v>
      </c>
      <c r="PZ50" s="72">
        <v>3.0123425999999997E-14</v>
      </c>
      <c r="QA50" s="72">
        <v>1.8620448000000001E-15</v>
      </c>
      <c r="QB50" s="72">
        <v>1.1519692999999999E-16</v>
      </c>
      <c r="QC50" s="72">
        <v>4.5847729999999998E-18</v>
      </c>
      <c r="QD50" s="72">
        <v>0</v>
      </c>
      <c r="QE50" s="72">
        <v>7.7317845000000004E-20</v>
      </c>
      <c r="QF50" s="72">
        <v>1.7543152E-18</v>
      </c>
      <c r="QG50" s="72">
        <v>3.1966805000000001E-17</v>
      </c>
      <c r="QH50" s="72">
        <v>5.5011804000000001E-16</v>
      </c>
      <c r="QI50" s="72">
        <v>9.3022970000000003E-15</v>
      </c>
      <c r="QJ50" s="72">
        <v>1.5643276E-13</v>
      </c>
      <c r="QK50" s="72">
        <v>2.6266700000000002E-12</v>
      </c>
      <c r="QL50" s="72">
        <v>4.4104663999999999E-11</v>
      </c>
      <c r="QM50" s="72">
        <v>7.4115324999999997E-10</v>
      </c>
      <c r="QN50" s="72">
        <v>1.2472501E-8</v>
      </c>
      <c r="QO50" s="72">
        <v>2.1033573999999999E-7</v>
      </c>
      <c r="QP50" s="72">
        <v>3.5571868E-6</v>
      </c>
      <c r="QQ50" s="72">
        <v>6.0374120000000003E-5</v>
      </c>
      <c r="QR50" s="72">
        <v>1.028906E-3</v>
      </c>
      <c r="QS50" s="72">
        <v>9.7121884999999998E-3</v>
      </c>
      <c r="QT50" s="72">
        <v>3.5447802E-2</v>
      </c>
      <c r="QU50" s="72">
        <v>8.5028000000000006E-2</v>
      </c>
      <c r="QV50" s="72">
        <v>0.15508372000000001</v>
      </c>
      <c r="QW50" s="72">
        <v>0.22758806000000001</v>
      </c>
      <c r="QX50" s="72">
        <v>0.27537402999999999</v>
      </c>
      <c r="QY50" s="72">
        <v>0.28090599999999999</v>
      </c>
      <c r="QZ50" s="72">
        <v>0.24541247999999999</v>
      </c>
      <c r="RA50" s="72">
        <v>0.17695177000000001</v>
      </c>
      <c r="RB50" s="72">
        <v>0.1040582</v>
      </c>
      <c r="RC50" s="72">
        <v>4.7675229999999999E-2</v>
      </c>
      <c r="RD50" s="72">
        <v>1.5323664000000001E-2</v>
      </c>
      <c r="RE50" s="72">
        <v>2.3890376999999999E-3</v>
      </c>
      <c r="RF50" s="72">
        <v>1.4316587E-4</v>
      </c>
      <c r="RG50" s="72">
        <v>8.7209369999999993E-6</v>
      </c>
      <c r="RH50" s="72">
        <v>5.3616252999999997E-7</v>
      </c>
      <c r="RI50" s="72">
        <v>3.312097E-8</v>
      </c>
      <c r="RJ50" s="72">
        <v>2.050386E-9</v>
      </c>
      <c r="RK50" s="72">
        <v>1.2701254999999999E-10</v>
      </c>
      <c r="RL50" s="72">
        <v>7.8666669999999995E-12</v>
      </c>
      <c r="RM50" s="72">
        <v>4.8696699999999998E-13</v>
      </c>
      <c r="RN50" s="72">
        <v>3.0123470000000002E-14</v>
      </c>
      <c r="RO50" s="72">
        <v>1.8620479999999999E-15</v>
      </c>
      <c r="RP50" s="72">
        <v>1.1519713E-16</v>
      </c>
      <c r="RQ50" s="72">
        <v>4.5847804999999999E-18</v>
      </c>
      <c r="RR50" s="72">
        <v>0</v>
      </c>
      <c r="RS50" s="72">
        <v>7.7317644999999996E-20</v>
      </c>
      <c r="RT50" s="72">
        <v>1.754311E-18</v>
      </c>
      <c r="RU50" s="72">
        <v>3.1966722E-17</v>
      </c>
      <c r="RV50" s="72">
        <v>5.5011669999999996E-16</v>
      </c>
      <c r="RW50" s="72">
        <v>9.3022790000000003E-15</v>
      </c>
      <c r="RX50" s="72">
        <v>1.5643251000000001E-13</v>
      </c>
      <c r="RY50" s="72">
        <v>2.6266672999999998E-12</v>
      </c>
      <c r="RZ50" s="72">
        <v>4.4104604999999997E-11</v>
      </c>
      <c r="SA50" s="72">
        <v>7.4115203000000002E-10</v>
      </c>
      <c r="SB50" s="72">
        <v>1.2472479E-8</v>
      </c>
      <c r="SC50" s="72">
        <v>2.1033532000000001E-7</v>
      </c>
      <c r="SD50" s="72">
        <v>3.5571799999999999E-6</v>
      </c>
      <c r="SE50" s="72">
        <v>6.0373985999999997E-5</v>
      </c>
      <c r="SF50" s="72">
        <v>1.0289035E-3</v>
      </c>
      <c r="SG50" s="72">
        <v>9.7121810000000003E-3</v>
      </c>
      <c r="SH50" s="72">
        <v>3.544779E-2</v>
      </c>
      <c r="SI50" s="72">
        <v>8.5027989999999998E-2</v>
      </c>
      <c r="SJ50" s="72">
        <v>0.15508369999999999</v>
      </c>
      <c r="SK50" s="72">
        <v>0.22758808999999999</v>
      </c>
      <c r="SL50" s="72">
        <v>0.27537408000000002</v>
      </c>
      <c r="SM50" s="72">
        <v>0.28090609999999999</v>
      </c>
      <c r="SN50" s="72">
        <v>0.24541247999999999</v>
      </c>
      <c r="SO50" s="72">
        <v>0.17695179999999999</v>
      </c>
      <c r="SP50" s="72">
        <v>0.104058206</v>
      </c>
      <c r="SQ50" s="72">
        <v>4.7675240000000001E-2</v>
      </c>
      <c r="SR50" s="72">
        <v>1.5323668E-2</v>
      </c>
      <c r="SS50" s="72">
        <v>2.3890354E-3</v>
      </c>
      <c r="ST50" s="72">
        <v>1.431657E-4</v>
      </c>
      <c r="SU50" s="72">
        <v>8.7209254999999996E-6</v>
      </c>
      <c r="SV50" s="72">
        <v>5.3616213E-7</v>
      </c>
      <c r="SW50" s="72">
        <v>3.3120961999999997E-8</v>
      </c>
      <c r="SX50" s="72">
        <v>2.0503863000000001E-9</v>
      </c>
      <c r="SY50" s="72">
        <v>1.270125E-10</v>
      </c>
      <c r="SZ50" s="72">
        <v>7.8666580000000008E-12</v>
      </c>
      <c r="TA50" s="72">
        <v>4.8696629999999998E-13</v>
      </c>
      <c r="TB50" s="72">
        <v>3.0123433000000002E-14</v>
      </c>
      <c r="TC50" s="72">
        <v>1.8620458999999999E-15</v>
      </c>
      <c r="TD50" s="72">
        <v>1.15197E-16</v>
      </c>
      <c r="TE50" s="72">
        <v>4.5847750000000003E-18</v>
      </c>
      <c r="TF50" s="72">
        <v>0</v>
      </c>
      <c r="TG50" s="72">
        <v>7.7317450000000003E-20</v>
      </c>
      <c r="TH50" s="72">
        <v>1.7543065999999999E-18</v>
      </c>
      <c r="TI50" s="72">
        <v>3.1966646E-17</v>
      </c>
      <c r="TJ50" s="72">
        <v>5.5011510000000005E-16</v>
      </c>
      <c r="TK50" s="72">
        <v>9.3022479999999996E-15</v>
      </c>
      <c r="TL50" s="72">
        <v>1.5643196E-13</v>
      </c>
      <c r="TM50" s="72">
        <v>2.6266571E-12</v>
      </c>
      <c r="TN50" s="72">
        <v>4.4104442E-11</v>
      </c>
      <c r="TO50" s="72">
        <v>7.4114980000000001E-10</v>
      </c>
      <c r="TP50" s="72">
        <v>1.2472441999999999E-8</v>
      </c>
      <c r="TQ50" s="72">
        <v>2.1033462999999999E-7</v>
      </c>
      <c r="TR50" s="72">
        <v>3.5571666E-6</v>
      </c>
      <c r="TS50" s="72">
        <v>6.0373730000000003E-5</v>
      </c>
      <c r="TT50" s="72">
        <v>1.0288991E-3</v>
      </c>
      <c r="TU50" s="72">
        <v>9.7121680000000002E-3</v>
      </c>
      <c r="TV50" s="72">
        <v>3.5447802E-2</v>
      </c>
      <c r="TW50" s="72">
        <v>8.5028039999999999E-2</v>
      </c>
      <c r="TX50" s="72">
        <v>0.15508384</v>
      </c>
      <c r="TY50" s="72">
        <v>0.22758830999999999</v>
      </c>
      <c r="TZ50" s="72">
        <v>0.27537437999999997</v>
      </c>
      <c r="UA50" s="72">
        <v>0.28090631999999999</v>
      </c>
      <c r="UB50" s="72">
        <v>0.24541262</v>
      </c>
      <c r="UC50" s="72">
        <v>0.17695183</v>
      </c>
      <c r="UD50" s="72">
        <v>0.10405822000000001</v>
      </c>
      <c r="UE50" s="72">
        <v>4.7675250000000002E-2</v>
      </c>
      <c r="UF50" s="72">
        <v>1.5323685E-2</v>
      </c>
      <c r="UG50" s="72">
        <v>2.3890410000000002E-3</v>
      </c>
      <c r="UH50" s="72">
        <v>1.4316603000000001E-4</v>
      </c>
      <c r="UI50" s="72">
        <v>8.7209440000000002E-6</v>
      </c>
      <c r="UJ50" s="72">
        <v>5.3616304000000002E-7</v>
      </c>
      <c r="UK50" s="72">
        <v>3.3121020000000002E-8</v>
      </c>
      <c r="UL50" s="72">
        <v>2.0503903000000001E-9</v>
      </c>
      <c r="UM50" s="72">
        <v>1.2701273E-10</v>
      </c>
      <c r="UN50" s="72">
        <v>7.8666690000000007E-12</v>
      </c>
      <c r="UO50" s="72">
        <v>4.8696679999999996E-13</v>
      </c>
      <c r="UP50" s="72">
        <v>3.0123462999999997E-14</v>
      </c>
      <c r="UQ50" s="72">
        <v>1.8620479999999999E-15</v>
      </c>
      <c r="UR50" s="72">
        <v>1.1519709000000001E-16</v>
      </c>
      <c r="US50" s="72">
        <v>4.5847789999999999E-18</v>
      </c>
      <c r="UT50" s="72">
        <v>0</v>
      </c>
      <c r="UU50" s="72">
        <v>7.7317560000000003E-20</v>
      </c>
      <c r="UV50" s="72">
        <v>1.7543092999999999E-18</v>
      </c>
      <c r="UW50" s="72">
        <v>3.1966685999999999E-17</v>
      </c>
      <c r="UX50" s="72">
        <v>5.5011576000000003E-16</v>
      </c>
      <c r="UY50" s="72">
        <v>9.3022649999999997E-15</v>
      </c>
      <c r="UZ50" s="72">
        <v>1.5643217E-13</v>
      </c>
      <c r="VA50" s="72">
        <v>2.6266596999999999E-12</v>
      </c>
      <c r="VB50" s="72">
        <v>4.4104477000000001E-11</v>
      </c>
      <c r="VC50" s="72">
        <v>7.4115039999999999E-10</v>
      </c>
      <c r="VD50" s="72">
        <v>1.2472456000000001E-8</v>
      </c>
      <c r="VE50" s="72">
        <v>2.1033505000000001E-7</v>
      </c>
      <c r="VF50" s="72">
        <v>3.5571732000000002E-6</v>
      </c>
      <c r="VG50" s="72">
        <v>6.0373825999999999E-5</v>
      </c>
      <c r="VH50" s="72">
        <v>1.0288999999999999E-3</v>
      </c>
      <c r="VI50" s="72">
        <v>9.7121829999999992E-3</v>
      </c>
      <c r="VJ50" s="72">
        <v>3.5447836000000003E-2</v>
      </c>
      <c r="VK50" s="72">
        <v>8.5028074999999995E-2</v>
      </c>
      <c r="VL50" s="72">
        <v>0.15508385</v>
      </c>
      <c r="VM50" s="72">
        <v>0.22758828</v>
      </c>
      <c r="VN50" s="72">
        <v>0.27537432000000001</v>
      </c>
      <c r="VO50" s="72">
        <v>0.28090626000000002</v>
      </c>
      <c r="VP50" s="72">
        <v>0.24541259000000001</v>
      </c>
      <c r="VQ50" s="72">
        <v>0.17695174999999999</v>
      </c>
      <c r="VR50" s="72">
        <v>0.10405813</v>
      </c>
      <c r="VS50" s="72">
        <v>4.7675206999999997E-2</v>
      </c>
      <c r="VT50" s="72">
        <v>1.5323672E-2</v>
      </c>
      <c r="VU50" s="72">
        <v>2.3890408000000001E-3</v>
      </c>
      <c r="VV50" s="72">
        <v>1.4316612E-4</v>
      </c>
      <c r="VW50" s="72">
        <v>8.7209509999999993E-6</v>
      </c>
      <c r="VX50" s="72">
        <v>5.3616343999999999E-7</v>
      </c>
      <c r="VY50" s="72">
        <v>3.3121033000000003E-8</v>
      </c>
      <c r="VZ50" s="72">
        <v>2.0503905000000001E-9</v>
      </c>
      <c r="WA50" s="72">
        <v>1.2701276E-10</v>
      </c>
      <c r="WB50" s="72">
        <v>7.8666710000000002E-12</v>
      </c>
      <c r="WC50" s="72">
        <v>4.8696690000000002E-13</v>
      </c>
      <c r="WD50" s="72">
        <v>3.0123470000000002E-14</v>
      </c>
      <c r="WE50" s="72">
        <v>1.8620474E-15</v>
      </c>
      <c r="WF50" s="72">
        <v>1.1519704999999999E-16</v>
      </c>
      <c r="WG50" s="72">
        <v>4.5847770000000001E-18</v>
      </c>
      <c r="WH50" s="72">
        <v>0</v>
      </c>
      <c r="WI50" s="72">
        <v>7.7317935E-20</v>
      </c>
      <c r="WJ50" s="72">
        <v>1.7543184000000002E-18</v>
      </c>
      <c r="WK50" s="72">
        <v>3.1966859999999997E-17</v>
      </c>
      <c r="WL50" s="72">
        <v>5.5011879999999997E-16</v>
      </c>
      <c r="WM50" s="72">
        <v>9.3023056000000003E-15</v>
      </c>
      <c r="WN50" s="72">
        <v>1.5643286000000001E-13</v>
      </c>
      <c r="WO50" s="72">
        <v>2.6266729999999999E-12</v>
      </c>
      <c r="WP50" s="72">
        <v>4.410471E-11</v>
      </c>
      <c r="WQ50" s="72">
        <v>7.411543E-10</v>
      </c>
      <c r="WR50" s="72">
        <v>1.2472523500000001E-8</v>
      </c>
      <c r="WS50" s="72">
        <v>2.1033602999999999E-7</v>
      </c>
      <c r="WT50" s="72">
        <v>3.5571888E-6</v>
      </c>
      <c r="WU50" s="72">
        <v>6.0374110000000003E-5</v>
      </c>
      <c r="WV50" s="72">
        <v>1.0289050000000001E-3</v>
      </c>
      <c r="WW50" s="72">
        <v>9.7122119999999996E-3</v>
      </c>
      <c r="WX50" s="72">
        <v>3.5447913999999997E-2</v>
      </c>
      <c r="WY50" s="72">
        <v>8.5028279999999998E-2</v>
      </c>
      <c r="WZ50" s="72">
        <v>0.15508411999999999</v>
      </c>
      <c r="XA50" s="72">
        <v>0.22758851999999999</v>
      </c>
      <c r="XB50" s="72">
        <v>0.27537444</v>
      </c>
      <c r="XC50" s="72">
        <v>0.28090631999999999</v>
      </c>
      <c r="XD50" s="72">
        <v>0.24541259000000001</v>
      </c>
      <c r="XE50" s="72">
        <v>0.17695174999999999</v>
      </c>
      <c r="XF50" s="72">
        <v>0.10405812</v>
      </c>
      <c r="XG50" s="72">
        <v>4.7675179999999998E-2</v>
      </c>
      <c r="XH50" s="72">
        <v>1.5323659E-2</v>
      </c>
      <c r="XI50" s="72">
        <v>2.3890422000000001E-3</v>
      </c>
      <c r="XJ50" s="72">
        <v>1.4316628000000001E-4</v>
      </c>
      <c r="XK50" s="72">
        <v>8.7209649999999993E-6</v>
      </c>
      <c r="XL50" s="72">
        <v>5.3616419999999999E-7</v>
      </c>
      <c r="XM50" s="72">
        <v>3.3121058000000001E-8</v>
      </c>
      <c r="XN50" s="72">
        <v>2.0503912E-9</v>
      </c>
      <c r="XO50" s="72">
        <v>1.2701276E-10</v>
      </c>
      <c r="XP50" s="72">
        <v>7.8666699999999996E-12</v>
      </c>
      <c r="XQ50" s="72">
        <v>4.8696690000000002E-13</v>
      </c>
      <c r="XR50" s="72">
        <v>3.0123473000000001E-14</v>
      </c>
      <c r="XS50" s="72">
        <v>1.8620476E-15</v>
      </c>
      <c r="XT50" s="72">
        <v>1.1519704999999999E-16</v>
      </c>
      <c r="XU50" s="72">
        <v>4.5847783999999997E-18</v>
      </c>
      <c r="XV50" s="72">
        <v>0</v>
      </c>
      <c r="XW50" s="72">
        <v>7.7318330000000001E-20</v>
      </c>
      <c r="XX50" s="72">
        <v>1.7543269999999999E-18</v>
      </c>
      <c r="XY50" s="72">
        <v>3.1967006999999998E-17</v>
      </c>
      <c r="XZ50" s="72">
        <v>5.5012163999999995E-16</v>
      </c>
      <c r="YA50" s="72">
        <v>9.3023665000000004E-15</v>
      </c>
      <c r="YB50" s="72">
        <v>1.5643397E-13</v>
      </c>
      <c r="YC50" s="72">
        <v>2.6266883999999999E-12</v>
      </c>
      <c r="YD50" s="72">
        <v>4.4104919999999998E-11</v>
      </c>
      <c r="YE50" s="72">
        <v>7.4115670000000004E-10</v>
      </c>
      <c r="YF50" s="72">
        <v>1.2472554500000001E-8</v>
      </c>
      <c r="YG50" s="72">
        <v>2.1033656999999999E-7</v>
      </c>
      <c r="YH50" s="72">
        <v>3.5572007E-6</v>
      </c>
      <c r="YI50" s="72">
        <v>6.0374336000000001E-5</v>
      </c>
      <c r="YJ50" s="72">
        <v>1.0289089999999999E-3</v>
      </c>
      <c r="YK50" s="72">
        <v>9.7122300000000005E-3</v>
      </c>
      <c r="YL50" s="72">
        <v>3.5447976999999999E-2</v>
      </c>
      <c r="YM50" s="72">
        <v>8.5028430000000002E-2</v>
      </c>
      <c r="YN50" s="72">
        <v>0.15508446000000001</v>
      </c>
      <c r="YO50" s="72">
        <v>0.22758903</v>
      </c>
      <c r="YP50" s="72">
        <v>0.27537486</v>
      </c>
      <c r="YQ50" s="72">
        <v>0.28090670000000001</v>
      </c>
      <c r="YR50" s="72">
        <v>0.24541293</v>
      </c>
      <c r="YS50" s="72">
        <v>0.17695201999999999</v>
      </c>
      <c r="YT50" s="72">
        <v>0.10405830000000001</v>
      </c>
      <c r="YU50" s="72">
        <v>4.7675267E-2</v>
      </c>
      <c r="YV50" s="72">
        <v>1.5323689E-2</v>
      </c>
      <c r="YW50" s="72">
        <v>2.3890465999999999E-3</v>
      </c>
      <c r="YX50" s="72">
        <v>1.4316658999999999E-4</v>
      </c>
      <c r="YY50" s="72">
        <v>8.7209860000000001E-6</v>
      </c>
      <c r="YZ50" s="72">
        <v>5.3616576999999997E-7</v>
      </c>
      <c r="ZA50" s="72">
        <v>3.3121164000000002E-8</v>
      </c>
      <c r="ZB50" s="72">
        <v>2.0503962999999999E-9</v>
      </c>
      <c r="ZC50" s="72">
        <v>1.2701302999999999E-10</v>
      </c>
      <c r="ZD50" s="72">
        <v>7.8666830000000007E-12</v>
      </c>
      <c r="ZE50" s="72">
        <v>4.8696760000000002E-13</v>
      </c>
      <c r="ZF50" s="72">
        <v>3.0123534000000003E-14</v>
      </c>
      <c r="ZG50" s="72">
        <v>1.8620512000000001E-15</v>
      </c>
      <c r="ZH50" s="72">
        <v>1.1519724000000001E-16</v>
      </c>
      <c r="ZI50" s="72">
        <v>4.5847880000000001E-18</v>
      </c>
      <c r="ZJ50" s="72">
        <v>0</v>
      </c>
      <c r="ZK50" s="72">
        <v>7.7318393999999999E-20</v>
      </c>
      <c r="ZL50" s="72">
        <v>1.7543282999999999E-18</v>
      </c>
      <c r="ZM50" s="72">
        <v>3.1967023000000002E-17</v>
      </c>
      <c r="ZN50" s="72">
        <v>5.501214E-16</v>
      </c>
      <c r="ZO50" s="72">
        <v>9.3023519999999998E-15</v>
      </c>
      <c r="ZP50" s="72">
        <v>1.5643369E-13</v>
      </c>
      <c r="ZQ50" s="72">
        <v>2.6266868000000002E-12</v>
      </c>
      <c r="ZR50" s="72">
        <v>4.4104939999999997E-11</v>
      </c>
      <c r="ZS50" s="72">
        <v>7.4115797000000001E-10</v>
      </c>
      <c r="ZT50" s="72">
        <v>1.24725785E-8</v>
      </c>
      <c r="ZU50" s="72">
        <v>2.1033694000000001E-7</v>
      </c>
      <c r="ZV50" s="72">
        <v>3.5572051999999998E-6</v>
      </c>
      <c r="ZW50" s="72">
        <v>6.0374400000000003E-5</v>
      </c>
      <c r="ZX50" s="72">
        <v>1.0289104E-3</v>
      </c>
      <c r="ZY50" s="72">
        <v>9.7122460000000008E-3</v>
      </c>
      <c r="ZZ50" s="72">
        <v>3.5448052000000001E-2</v>
      </c>
      <c r="AAA50" s="72">
        <v>8.5028629999999994E-2</v>
      </c>
      <c r="AAB50" s="72">
        <v>0.15508479</v>
      </c>
      <c r="AAC50" s="72">
        <v>0.22758944</v>
      </c>
      <c r="AAD50" s="72">
        <v>0.27537537000000001</v>
      </c>
      <c r="AAE50" s="72">
        <v>0.28090710000000002</v>
      </c>
      <c r="AAF50" s="72">
        <v>0.24541329000000001</v>
      </c>
      <c r="AAG50" s="72">
        <v>0.17695237999999999</v>
      </c>
      <c r="AAH50" s="72">
        <v>0.10405851000000001</v>
      </c>
      <c r="AAI50" s="72">
        <v>4.7675367000000003E-2</v>
      </c>
      <c r="AAJ50" s="72">
        <v>1.5323731E-2</v>
      </c>
      <c r="AAK50" s="72">
        <v>2.3890542999999999E-3</v>
      </c>
      <c r="AAL50" s="72">
        <v>1.4316707E-4</v>
      </c>
      <c r="AAM50" s="72">
        <v>8.7210160000000005E-6</v>
      </c>
      <c r="AAN50" s="72">
        <v>5.3616765000000001E-7</v>
      </c>
      <c r="AAO50" s="72">
        <v>3.3121270000000003E-8</v>
      </c>
      <c r="AAP50" s="72">
        <v>2.050403E-9</v>
      </c>
      <c r="AAQ50" s="72">
        <v>1.2701341E-10</v>
      </c>
      <c r="AAR50" s="72">
        <v>7.8667059999999994E-12</v>
      </c>
      <c r="AAS50" s="72">
        <v>4.8696909999999998E-13</v>
      </c>
      <c r="AAT50" s="72">
        <v>3.012362E-14</v>
      </c>
      <c r="AAU50" s="72">
        <v>1.8620565E-15</v>
      </c>
      <c r="AAV50" s="72">
        <v>1.1519761999999999E-16</v>
      </c>
      <c r="AAW50" s="72">
        <v>4.5848065000000003E-18</v>
      </c>
      <c r="AAX50" s="72">
        <v>0</v>
      </c>
      <c r="AAY50" s="72">
        <v>7.7318630000000002E-20</v>
      </c>
      <c r="AAZ50" s="72">
        <v>1.7543352999999999E-18</v>
      </c>
      <c r="ABA50" s="72">
        <v>3.1967176000000003E-17</v>
      </c>
      <c r="ABB50" s="72">
        <v>5.5012423999999998E-16</v>
      </c>
      <c r="ABC50" s="72">
        <v>9.3023989999999992E-15</v>
      </c>
      <c r="ABD50" s="72">
        <v>1.5643437999999999E-13</v>
      </c>
      <c r="ABE50" s="72">
        <v>2.626697E-12</v>
      </c>
      <c r="ABF50" s="72">
        <v>4.4105111999999999E-11</v>
      </c>
      <c r="ABG50" s="72">
        <v>7.4116013000000001E-10</v>
      </c>
      <c r="ABH50" s="72">
        <v>1.2472607999999999E-8</v>
      </c>
      <c r="ABI50" s="72">
        <v>2.1033743000000001E-7</v>
      </c>
      <c r="ABJ50" s="72">
        <v>3.5572118E-6</v>
      </c>
      <c r="ABK50" s="72">
        <v>6.0374507000000002E-5</v>
      </c>
      <c r="ABL50" s="72">
        <v>1.0289120000000001E-3</v>
      </c>
      <c r="ABM50" s="72">
        <v>9.7122519999999993E-3</v>
      </c>
      <c r="ABN50" s="72">
        <v>3.5448052000000001E-2</v>
      </c>
      <c r="ABO50" s="72">
        <v>8.5028599999999996E-2</v>
      </c>
      <c r="ABP50" s="72">
        <v>0.15508473</v>
      </c>
      <c r="ABQ50" s="72">
        <v>0.22758938000000001</v>
      </c>
      <c r="ABR50" s="72">
        <v>0.27537529999999999</v>
      </c>
      <c r="ABS50" s="72">
        <v>0.28090703</v>
      </c>
      <c r="ABT50" s="72">
        <v>0.24541318000000001</v>
      </c>
      <c r="ABU50" s="72">
        <v>0.1769522</v>
      </c>
      <c r="ABV50" s="72">
        <v>0.10405844</v>
      </c>
      <c r="ABW50" s="72">
        <v>4.7675374999999999E-2</v>
      </c>
      <c r="ABX50" s="72">
        <v>1.5323740000000001E-2</v>
      </c>
      <c r="ABY50" s="72">
        <v>2.3890591999999999E-3</v>
      </c>
      <c r="ABZ50" s="72">
        <v>1.4316732E-4</v>
      </c>
      <c r="ACA50" s="72">
        <v>8.7210300000000004E-6</v>
      </c>
      <c r="ACB50" s="72">
        <v>5.3616839999999998E-7</v>
      </c>
      <c r="ACC50" s="72">
        <v>3.3121328000000001E-8</v>
      </c>
      <c r="ACD50" s="72">
        <v>2.0504058000000001E-9</v>
      </c>
      <c r="ACE50" s="72">
        <v>1.2701356999999999E-10</v>
      </c>
      <c r="ACF50" s="72">
        <v>7.8667124999999999E-12</v>
      </c>
      <c r="ACG50" s="72">
        <v>4.8696896999999996E-13</v>
      </c>
      <c r="ACH50" s="72">
        <v>3.0123567999999997E-14</v>
      </c>
      <c r="ACI50" s="72">
        <v>1.8620504999999999E-15</v>
      </c>
      <c r="ACJ50" s="72">
        <v>1.1519710000000001E-16</v>
      </c>
      <c r="ACK50" s="72">
        <v>4.5847860000000003E-18</v>
      </c>
      <c r="ACL50" s="72">
        <v>0</v>
      </c>
      <c r="ACM50" s="72">
        <v>7.7317769999999995E-20</v>
      </c>
      <c r="ACN50" s="72">
        <v>1.7543138E-18</v>
      </c>
      <c r="ACO50" s="72">
        <v>3.1966765000000002E-17</v>
      </c>
      <c r="ACP50" s="72">
        <v>5.5011680000000004E-16</v>
      </c>
      <c r="ACQ50" s="72">
        <v>9.3022749999999995E-15</v>
      </c>
      <c r="ACR50" s="72">
        <v>1.5643224E-13</v>
      </c>
      <c r="ACS50" s="72">
        <v>2.6266596999999999E-12</v>
      </c>
      <c r="ACT50" s="72">
        <v>4.4104483999999999E-11</v>
      </c>
      <c r="ACU50" s="72">
        <v>7.4115013999999997E-10</v>
      </c>
      <c r="ACV50" s="72">
        <v>1.247245E-8</v>
      </c>
      <c r="ACW50" s="72">
        <v>2.1033499E-7</v>
      </c>
      <c r="ACX50" s="72">
        <v>3.5571743E-6</v>
      </c>
      <c r="ACY50" s="72">
        <v>6.0373917000000001E-5</v>
      </c>
      <c r="ACZ50" s="72">
        <v>1.0289025999999999E-3</v>
      </c>
      <c r="ADA50" s="72">
        <v>9.7121610000000004E-3</v>
      </c>
      <c r="ADB50" s="72">
        <v>3.5447698E-2</v>
      </c>
      <c r="ADC50" s="72">
        <v>8.5027759999999994E-2</v>
      </c>
      <c r="ADD50" s="72">
        <v>0.15508327</v>
      </c>
      <c r="ADE50" s="72">
        <v>0.22758734</v>
      </c>
      <c r="ADF50" s="72">
        <v>0.27537309999999998</v>
      </c>
      <c r="ADG50" s="72">
        <v>0.28090498000000003</v>
      </c>
      <c r="ADH50" s="72">
        <v>0.24541156</v>
      </c>
      <c r="ADI50" s="72">
        <v>0.17695124000000001</v>
      </c>
      <c r="ADJ50" s="72">
        <v>0.104058005</v>
      </c>
      <c r="ADK50" s="72">
        <v>4.7675240000000001E-2</v>
      </c>
      <c r="ADL50" s="72">
        <v>1.5323728999999999E-2</v>
      </c>
      <c r="ADM50" s="72">
        <v>2.3890642999999999E-3</v>
      </c>
      <c r="ADN50" s="72">
        <v>1.4316764E-4</v>
      </c>
      <c r="ADO50" s="72">
        <v>8.7210429999999993E-6</v>
      </c>
      <c r="ADP50" s="72">
        <v>5.3616850000000003E-7</v>
      </c>
      <c r="ADQ50" s="72">
        <v>3.3121264000000001E-8</v>
      </c>
      <c r="ADR50" s="72">
        <v>2.0503975999999999E-9</v>
      </c>
      <c r="ADS50" s="72">
        <v>1.2701278000000001E-10</v>
      </c>
      <c r="ADT50" s="72">
        <v>7.8666529999999995E-12</v>
      </c>
      <c r="ADU50" s="72">
        <v>4.8696539999999996E-13</v>
      </c>
      <c r="ADV50" s="72">
        <v>3.0123405000000001E-14</v>
      </c>
      <c r="ADW50" s="72">
        <v>1.8620499E-15</v>
      </c>
      <c r="ADX50" s="72">
        <v>1.1519796E-16</v>
      </c>
      <c r="ADY50" s="72">
        <v>4.5848053E-18</v>
      </c>
      <c r="ADZ50" s="77"/>
      <c r="AEA50" s="77"/>
      <c r="AEB50" s="77"/>
      <c r="AEC50" s="77"/>
      <c r="AED50" s="77"/>
      <c r="AEE50" s="111">
        <f t="shared" si="22"/>
        <v>45</v>
      </c>
      <c r="AEF50" s="121"/>
      <c r="AEG50" s="105">
        <f t="shared" si="40"/>
        <v>9.8055939999999991E-19</v>
      </c>
      <c r="AEH50" s="105">
        <f t="shared" si="40"/>
        <v>9.8055860000000007E-19</v>
      </c>
      <c r="AEI50" s="105">
        <f t="shared" si="40"/>
        <v>9.8056190000000004E-19</v>
      </c>
      <c r="AEJ50" s="105">
        <f t="shared" si="40"/>
        <v>9.8056089999999995E-19</v>
      </c>
      <c r="AEK50" s="105">
        <f t="shared" si="40"/>
        <v>9.8055800000000009E-19</v>
      </c>
      <c r="AEL50" s="105">
        <f t="shared" si="40"/>
        <v>9.8055520000000007E-19</v>
      </c>
      <c r="AEM50" s="105">
        <f t="shared" si="40"/>
        <v>9.8055380000000006E-19</v>
      </c>
      <c r="AEN50" s="105">
        <f t="shared" si="40"/>
        <v>9.8055419999999999E-19</v>
      </c>
      <c r="AEO50" s="105">
        <f t="shared" si="40"/>
        <v>9.8055689999999998E-19</v>
      </c>
      <c r="AEP50" s="105">
        <f t="shared" si="40"/>
        <v>9.8055889999999996E-19</v>
      </c>
      <c r="AEQ50" s="105">
        <f t="shared" si="41"/>
        <v>9.8056079999999992E-19</v>
      </c>
      <c r="AER50" s="105">
        <f t="shared" si="41"/>
        <v>9.8056250000000002E-19</v>
      </c>
      <c r="AES50" s="105">
        <f t="shared" si="41"/>
        <v>9.8056149999999993E-19</v>
      </c>
      <c r="AET50" s="105">
        <f t="shared" si="41"/>
        <v>9.8056219999999993E-19</v>
      </c>
      <c r="AEU50" s="105">
        <f t="shared" si="41"/>
        <v>9.8056190000000004E-19</v>
      </c>
      <c r="AEV50" s="105">
        <f t="shared" si="41"/>
        <v>9.805621000000001E-19</v>
      </c>
      <c r="AEW50" s="105">
        <f t="shared" si="41"/>
        <v>9.8056410000000008E-19</v>
      </c>
      <c r="AEX50" s="105">
        <f t="shared" si="41"/>
        <v>9.805679E-19</v>
      </c>
      <c r="AEY50" s="105">
        <f t="shared" si="41"/>
        <v>9.8056309999999999E-19</v>
      </c>
      <c r="AEZ50" s="99">
        <f t="shared" si="38"/>
        <v>12.47</v>
      </c>
      <c r="AFA50" s="69"/>
      <c r="AFB50" s="202">
        <v>4.5847714000000001E-18</v>
      </c>
      <c r="AFC50" s="106">
        <f t="shared" si="39"/>
        <v>9.8056020526315799E-19</v>
      </c>
      <c r="AFD50" s="69"/>
      <c r="AFE50" s="109"/>
      <c r="AFF50" s="105">
        <f t="shared" si="42"/>
        <v>0.25749685999999999</v>
      </c>
      <c r="AFG50" s="105">
        <f t="shared" si="42"/>
        <v>0.25749507999999999</v>
      </c>
      <c r="AFH50" s="105">
        <f t="shared" si="42"/>
        <v>0.25749569999999999</v>
      </c>
      <c r="AFI50" s="105">
        <f t="shared" si="42"/>
        <v>0.25749670000000002</v>
      </c>
      <c r="AFJ50" s="105">
        <f t="shared" si="42"/>
        <v>0.25749689999999997</v>
      </c>
      <c r="AFK50" s="105">
        <f t="shared" si="42"/>
        <v>0.25749630000000001</v>
      </c>
      <c r="AFL50" s="105">
        <f t="shared" si="42"/>
        <v>0.25749569999999999</v>
      </c>
      <c r="AFM50" s="105">
        <f t="shared" si="42"/>
        <v>0.25749522000000002</v>
      </c>
      <c r="AFN50" s="105">
        <f t="shared" si="42"/>
        <v>0.25749495999999999</v>
      </c>
      <c r="AFO50" s="105">
        <f t="shared" si="42"/>
        <v>0.25749493000000001</v>
      </c>
      <c r="AFP50" s="105">
        <f t="shared" si="43"/>
        <v>0.25749502000000002</v>
      </c>
      <c r="AFQ50" s="105">
        <f t="shared" si="43"/>
        <v>0.25749529999999998</v>
      </c>
      <c r="AFR50" s="105">
        <f t="shared" si="43"/>
        <v>0.25749529999999998</v>
      </c>
      <c r="AFS50" s="105">
        <f t="shared" si="43"/>
        <v>0.25749555000000002</v>
      </c>
      <c r="AFT50" s="105">
        <f t="shared" si="43"/>
        <v>0.25749551999999998</v>
      </c>
      <c r="AFU50" s="105">
        <f t="shared" si="43"/>
        <v>0.25749576000000002</v>
      </c>
      <c r="AFV50" s="105">
        <f t="shared" si="43"/>
        <v>0.25749633</v>
      </c>
      <c r="AFW50" s="105">
        <f t="shared" si="43"/>
        <v>0.25749676999999999</v>
      </c>
      <c r="AFX50" s="105">
        <f t="shared" si="43"/>
        <v>0.25749674</v>
      </c>
      <c r="AFY50" s="105"/>
      <c r="AFZ50" s="106">
        <f t="shared" si="24"/>
        <v>0.25749582315789477</v>
      </c>
      <c r="AGA50" s="69"/>
      <c r="AGB50" s="69"/>
      <c r="AGC50" s="69"/>
      <c r="AGD50" s="69"/>
      <c r="AGE50" s="69"/>
      <c r="AGF50" s="69"/>
      <c r="AGG50" s="69"/>
      <c r="AGH50" s="69"/>
      <c r="AGI50" s="69"/>
      <c r="AGJ50" s="69"/>
      <c r="AGK50" s="69"/>
      <c r="AGL50" s="69"/>
      <c r="AGM50" s="69"/>
      <c r="AGN50" s="69"/>
      <c r="AGO50" s="69"/>
      <c r="AGP50" s="69"/>
      <c r="AGQ50" s="69"/>
      <c r="AGR50" s="69"/>
      <c r="AGS50" s="69"/>
      <c r="AGT50" s="69"/>
      <c r="AGU50" s="69"/>
      <c r="AGV50" s="69"/>
      <c r="AGW50" s="69"/>
      <c r="AGX50" s="69"/>
      <c r="AGY50" s="69"/>
      <c r="AGZ50" s="69"/>
      <c r="AHA50" s="69"/>
      <c r="AHB50" s="69"/>
      <c r="AHC50" s="69"/>
      <c r="AHD50" s="69"/>
      <c r="AHE50" s="69"/>
      <c r="AHF50" s="69"/>
      <c r="AHG50" s="69"/>
      <c r="AHH50" s="69"/>
      <c r="AHI50" s="69"/>
      <c r="AHJ50" s="69"/>
      <c r="AHK50" s="69"/>
      <c r="AHL50" s="69"/>
      <c r="AHM50" s="69"/>
      <c r="AHN50" s="69"/>
      <c r="AHO50" s="69"/>
      <c r="AHP50" s="69"/>
      <c r="AHQ50" s="69"/>
      <c r="AHR50" s="69"/>
      <c r="AHS50" s="69"/>
      <c r="AHT50" s="69"/>
      <c r="AHU50" s="69"/>
      <c r="AHV50" s="69"/>
      <c r="AHW50" s="69"/>
      <c r="AHX50" s="69"/>
      <c r="AHY50" s="69"/>
      <c r="AHZ50" s="69"/>
      <c r="AIA50" s="69"/>
      <c r="AIB50" s="69"/>
    </row>
    <row r="51" spans="1:912" ht="2.85" customHeight="1" x14ac:dyDescent="0.25">
      <c r="A51" s="77"/>
      <c r="B51" s="98">
        <v>45</v>
      </c>
      <c r="C51" s="99">
        <v>12.76</v>
      </c>
      <c r="D51" s="190">
        <f t="shared" si="37"/>
        <v>2</v>
      </c>
      <c r="E51" s="77"/>
      <c r="F51" s="192">
        <v>0</v>
      </c>
      <c r="G51" s="70">
        <v>2.4132324E-20</v>
      </c>
      <c r="H51" s="70">
        <v>5.4755410000000003E-19</v>
      </c>
      <c r="I51" s="70">
        <v>9.9734309999999999E-18</v>
      </c>
      <c r="J51" s="70">
        <v>1.7152196999999999E-16</v>
      </c>
      <c r="K51" s="70">
        <v>2.8974317999999999E-15</v>
      </c>
      <c r="L51" s="70">
        <v>4.8649158E-14</v>
      </c>
      <c r="M51" s="70">
        <v>8.1490769999999999E-13</v>
      </c>
      <c r="N51" s="70">
        <v>1.363189E-11</v>
      </c>
      <c r="O51" s="70">
        <v>2.2773497000000001E-10</v>
      </c>
      <c r="P51" s="70">
        <v>3.7976653000000003E-9</v>
      </c>
      <c r="Q51" s="70">
        <v>6.3153940000000005E-8</v>
      </c>
      <c r="R51" s="70">
        <v>1.0456777E-6</v>
      </c>
      <c r="S51" s="70">
        <v>1.7195875000000001E-5</v>
      </c>
      <c r="T51" s="70">
        <v>2.7974648000000002E-4</v>
      </c>
      <c r="U51" s="70">
        <v>4.4736369999999999E-3</v>
      </c>
      <c r="V51" s="70">
        <v>2.1464232E-2</v>
      </c>
      <c r="W51" s="70">
        <v>5.9413140000000003E-2</v>
      </c>
      <c r="X51" s="70">
        <v>0.120388255</v>
      </c>
      <c r="Y51" s="70">
        <v>0.19341457000000001</v>
      </c>
      <c r="Z51" s="70">
        <v>0.25526369999999998</v>
      </c>
      <c r="AA51" s="71">
        <v>0.27916377999999997</v>
      </c>
      <c r="AB51" s="71">
        <v>0.26698939999999999</v>
      </c>
      <c r="AC51" s="71">
        <v>0.21152609999999999</v>
      </c>
      <c r="AD51" s="71">
        <v>0.13887036999999999</v>
      </c>
      <c r="AE51" s="71">
        <v>7.3422879999999996E-2</v>
      </c>
      <c r="AF51" s="71">
        <v>2.9326951E-2</v>
      </c>
      <c r="AG51" s="71">
        <v>7.4921620000000001E-3</v>
      </c>
      <c r="AH51" s="71">
        <v>6.5417716000000005E-4</v>
      </c>
      <c r="AI51" s="71">
        <v>4.0501250000000001E-5</v>
      </c>
      <c r="AJ51" s="71">
        <v>2.5024273999999998E-6</v>
      </c>
      <c r="AK51" s="71">
        <v>1.5460559E-7</v>
      </c>
      <c r="AL51" s="71">
        <v>9.5573050000000004E-9</v>
      </c>
      <c r="AM51" s="71">
        <v>5.9115770000000005E-10</v>
      </c>
      <c r="AN51" s="71">
        <v>3.6579448000000002E-11</v>
      </c>
      <c r="AO51" s="71">
        <v>2.26372E-12</v>
      </c>
      <c r="AP51" s="71">
        <v>1.4007438E-13</v>
      </c>
      <c r="AQ51" s="71">
        <v>8.6649429999999994E-15</v>
      </c>
      <c r="AR51" s="71">
        <v>5.3662380000000004E-16</v>
      </c>
      <c r="AS51" s="71">
        <v>2.1373806E-17</v>
      </c>
      <c r="AT51" s="72">
        <v>0</v>
      </c>
      <c r="AU51" s="72">
        <v>2.4131532000000001E-20</v>
      </c>
      <c r="AV51" s="72">
        <v>5.4753726999999996E-19</v>
      </c>
      <c r="AW51" s="72">
        <v>9.9731355000000001E-18</v>
      </c>
      <c r="AX51" s="72">
        <v>1.71517E-16</v>
      </c>
      <c r="AY51" s="72">
        <v>2.8973485999999999E-15</v>
      </c>
      <c r="AZ51" s="72">
        <v>4.8647759999999999E-14</v>
      </c>
      <c r="BA51" s="72">
        <v>8.1488459999999999E-13</v>
      </c>
      <c r="BB51" s="72">
        <v>1.3631500399999999E-11</v>
      </c>
      <c r="BC51" s="72">
        <v>2.2772841999999999E-10</v>
      </c>
      <c r="BD51" s="72">
        <v>3.7975583000000001E-9</v>
      </c>
      <c r="BE51" s="72">
        <v>6.3152214000000004E-8</v>
      </c>
      <c r="BF51" s="72">
        <v>1.0456502999999999E-6</v>
      </c>
      <c r="BG51" s="72">
        <v>1.7195456000000001E-5</v>
      </c>
      <c r="BH51" s="72">
        <v>2.7974020000000002E-4</v>
      </c>
      <c r="BI51" s="72">
        <v>4.4735460000000001E-3</v>
      </c>
      <c r="BJ51" s="72">
        <v>2.1463946000000001E-2</v>
      </c>
      <c r="BK51" s="72">
        <v>5.9412520000000003E-2</v>
      </c>
      <c r="BL51" s="72">
        <v>0.12038718</v>
      </c>
      <c r="BM51" s="72">
        <v>0.19341306</v>
      </c>
      <c r="BN51" s="72">
        <v>0.25526196000000001</v>
      </c>
      <c r="BO51" s="72">
        <v>0.27916207999999998</v>
      </c>
      <c r="BP51" s="72">
        <v>0.26698786000000002</v>
      </c>
      <c r="BQ51" s="72">
        <v>0.21152498</v>
      </c>
      <c r="BR51" s="72">
        <v>0.13886974999999999</v>
      </c>
      <c r="BS51" s="72">
        <v>7.3422570000000006E-2</v>
      </c>
      <c r="BT51" s="72">
        <v>2.9326847E-2</v>
      </c>
      <c r="BU51" s="72">
        <v>7.4921370000000003E-3</v>
      </c>
      <c r="BV51" s="72">
        <v>6.5417674999999995E-4</v>
      </c>
      <c r="BW51" s="72">
        <v>4.0501214000000003E-5</v>
      </c>
      <c r="BX51" s="72">
        <v>2.5024244E-6</v>
      </c>
      <c r="BY51" s="72">
        <v>1.5460536000000001E-7</v>
      </c>
      <c r="BZ51" s="72">
        <v>9.5572900000000006E-9</v>
      </c>
      <c r="CA51" s="72">
        <v>5.9115719999999999E-10</v>
      </c>
      <c r="CB51" s="72">
        <v>3.6579455E-11</v>
      </c>
      <c r="CC51" s="72">
        <v>2.2637184999999999E-12</v>
      </c>
      <c r="CD51" s="72">
        <v>1.4007395000000001E-13</v>
      </c>
      <c r="CE51" s="72">
        <v>8.6649159999999995E-15</v>
      </c>
      <c r="CF51" s="72">
        <v>5.36624E-16</v>
      </c>
      <c r="CG51" s="72">
        <v>2.1373790999999999E-17</v>
      </c>
      <c r="CH51" s="72">
        <v>0</v>
      </c>
      <c r="CI51" s="72">
        <v>2.4131784E-20</v>
      </c>
      <c r="CJ51" s="72">
        <v>5.4754220000000004E-19</v>
      </c>
      <c r="CK51" s="72">
        <v>9.9732165999999995E-18</v>
      </c>
      <c r="CL51" s="72">
        <v>1.7151839999999999E-16</v>
      </c>
      <c r="CM51" s="72">
        <v>2.8973703999999999E-15</v>
      </c>
      <c r="CN51" s="72">
        <v>4.8648117999999998E-14</v>
      </c>
      <c r="CO51" s="72">
        <v>8.1489130000000002E-13</v>
      </c>
      <c r="CP51" s="72">
        <v>1.3631613E-11</v>
      </c>
      <c r="CQ51" s="72">
        <v>2.2773039E-10</v>
      </c>
      <c r="CR51" s="72">
        <v>3.797589E-9</v>
      </c>
      <c r="CS51" s="72">
        <v>6.3152729999999996E-8</v>
      </c>
      <c r="CT51" s="72">
        <v>1.0456582999999999E-6</v>
      </c>
      <c r="CU51" s="72">
        <v>1.7195578000000002E-5</v>
      </c>
      <c r="CV51" s="72">
        <v>2.7974183000000001E-4</v>
      </c>
      <c r="CW51" s="72">
        <v>4.4735684E-3</v>
      </c>
      <c r="CX51" s="72">
        <v>2.1464002999999999E-2</v>
      </c>
      <c r="CY51" s="72">
        <v>5.9412670000000001E-2</v>
      </c>
      <c r="CZ51" s="72">
        <v>0.12038748000000001</v>
      </c>
      <c r="DA51" s="72">
        <v>0.19341357000000001</v>
      </c>
      <c r="DB51" s="72">
        <v>0.25526260000000001</v>
      </c>
      <c r="DC51" s="72">
        <v>0.27916273000000003</v>
      </c>
      <c r="DD51" s="72">
        <v>0.26698845999999998</v>
      </c>
      <c r="DE51" s="72">
        <v>0.21152541</v>
      </c>
      <c r="DF51" s="72">
        <v>0.13887003000000001</v>
      </c>
      <c r="DG51" s="72">
        <v>7.3422710000000002E-2</v>
      </c>
      <c r="DH51" s="72">
        <v>2.9326899E-2</v>
      </c>
      <c r="DI51" s="72">
        <v>7.4921520000000002E-3</v>
      </c>
      <c r="DJ51" s="72">
        <v>6.5417914000000005E-4</v>
      </c>
      <c r="DK51" s="72">
        <v>4.0501370000000003E-5</v>
      </c>
      <c r="DL51" s="72">
        <v>2.5024347000000001E-6</v>
      </c>
      <c r="DM51" s="72">
        <v>1.5460590000000001E-7</v>
      </c>
      <c r="DN51" s="72">
        <v>9.5573150000000003E-9</v>
      </c>
      <c r="DO51" s="72">
        <v>5.9115809999999997E-10</v>
      </c>
      <c r="DP51" s="72">
        <v>3.6579506999999998E-11</v>
      </c>
      <c r="DQ51" s="72">
        <v>2.2637263E-12</v>
      </c>
      <c r="DR51" s="72">
        <v>1.4007483E-13</v>
      </c>
      <c r="DS51" s="72">
        <v>8.6649519999999994E-15</v>
      </c>
      <c r="DT51" s="72">
        <v>5.3662555000000002E-16</v>
      </c>
      <c r="DU51" s="72">
        <v>2.1373859E-17</v>
      </c>
      <c r="DV51" s="72">
        <v>0</v>
      </c>
      <c r="DW51" s="72">
        <v>2.4131980000000001E-20</v>
      </c>
      <c r="DX51" s="72">
        <v>5.4754683000000004E-19</v>
      </c>
      <c r="DY51" s="72">
        <v>9.9733029999999992E-18</v>
      </c>
      <c r="DZ51" s="72">
        <v>1.7151971E-16</v>
      </c>
      <c r="EA51" s="72">
        <v>2.8973937000000001E-15</v>
      </c>
      <c r="EB51" s="72">
        <v>4.8648524E-14</v>
      </c>
      <c r="EC51" s="72">
        <v>8.1489747E-13</v>
      </c>
      <c r="ED51" s="72">
        <v>1.363172E-11</v>
      </c>
      <c r="EE51" s="72">
        <v>2.277322E-10</v>
      </c>
      <c r="EF51" s="72">
        <v>3.7976178000000001E-9</v>
      </c>
      <c r="EG51" s="72">
        <v>6.3153195000000002E-8</v>
      </c>
      <c r="EH51" s="72">
        <v>1.0456655E-6</v>
      </c>
      <c r="EI51" s="72">
        <v>1.7195693E-5</v>
      </c>
      <c r="EJ51" s="72">
        <v>2.7974354000000001E-4</v>
      </c>
      <c r="EK51" s="72">
        <v>4.4735944999999997E-3</v>
      </c>
      <c r="EL51" s="72">
        <v>2.1464104000000001E-2</v>
      </c>
      <c r="EM51" s="72">
        <v>5.9412930000000003E-2</v>
      </c>
      <c r="EN51" s="72">
        <v>0.12038799</v>
      </c>
      <c r="EO51" s="72">
        <v>0.19341443</v>
      </c>
      <c r="EP51" s="72">
        <v>0.25526369999999998</v>
      </c>
      <c r="EQ51" s="72">
        <v>0.27916370000000001</v>
      </c>
      <c r="ER51" s="72">
        <v>0.26698931999999997</v>
      </c>
      <c r="ES51" s="72">
        <v>0.21152604</v>
      </c>
      <c r="ET51" s="72">
        <v>0.13887036999999999</v>
      </c>
      <c r="EU51" s="72">
        <v>7.3422870000000001E-2</v>
      </c>
      <c r="EV51" s="72">
        <v>2.9326942000000002E-2</v>
      </c>
      <c r="EW51" s="72">
        <v>7.4921561999999999E-3</v>
      </c>
      <c r="EX51" s="72">
        <v>6.5417769999999995E-4</v>
      </c>
      <c r="EY51" s="72">
        <v>4.0501270000000003E-5</v>
      </c>
      <c r="EZ51" s="72">
        <v>2.5024276000000001E-6</v>
      </c>
      <c r="FA51" s="72">
        <v>1.5460552000000001E-7</v>
      </c>
      <c r="FB51" s="72">
        <v>9.5572929999999999E-9</v>
      </c>
      <c r="FC51" s="72">
        <v>5.9115670000000004E-10</v>
      </c>
      <c r="FD51" s="72">
        <v>3.6579455E-11</v>
      </c>
      <c r="FE51" s="72">
        <v>2.2637273999999998E-12</v>
      </c>
      <c r="FF51" s="72">
        <v>1.4007448E-13</v>
      </c>
      <c r="FG51" s="72">
        <v>8.6649579999999999E-15</v>
      </c>
      <c r="FH51" s="72">
        <v>5.366251E-16</v>
      </c>
      <c r="FI51" s="72">
        <v>2.1373844E-17</v>
      </c>
      <c r="FJ51" s="72">
        <v>0</v>
      </c>
      <c r="FK51" s="72">
        <v>2.4132134999999999E-20</v>
      </c>
      <c r="FL51" s="72">
        <v>5.4755030000000001E-19</v>
      </c>
      <c r="FM51" s="72">
        <v>9.9733670000000003E-18</v>
      </c>
      <c r="FN51" s="72">
        <v>1.7152081E-16</v>
      </c>
      <c r="FO51" s="72">
        <v>2.8974109000000001E-15</v>
      </c>
      <c r="FP51" s="72">
        <v>4.8648795000000002E-14</v>
      </c>
      <c r="FQ51" s="72">
        <v>8.1490230000000001E-13</v>
      </c>
      <c r="FR51" s="72">
        <v>1.3631802E-11</v>
      </c>
      <c r="FS51" s="72">
        <v>2.2773367000000001E-10</v>
      </c>
      <c r="FT51" s="72">
        <v>3.7976429999999998E-9</v>
      </c>
      <c r="FU51" s="72">
        <v>6.3153609999999999E-8</v>
      </c>
      <c r="FV51" s="72">
        <v>1.0456718E-6</v>
      </c>
      <c r="FW51" s="72">
        <v>1.7195787E-5</v>
      </c>
      <c r="FX51" s="72">
        <v>2.7974515000000002E-4</v>
      </c>
      <c r="FY51" s="72">
        <v>4.4736163999999998E-3</v>
      </c>
      <c r="FZ51" s="72">
        <v>2.1464170000000001E-2</v>
      </c>
      <c r="GA51" s="72">
        <v>5.9413059999999997E-2</v>
      </c>
      <c r="GB51" s="72">
        <v>0.12038821</v>
      </c>
      <c r="GC51" s="72">
        <v>0.19341467000000001</v>
      </c>
      <c r="GD51" s="72">
        <v>0.25526389999999999</v>
      </c>
      <c r="GE51" s="72">
        <v>0.27916390000000002</v>
      </c>
      <c r="GF51" s="72">
        <v>0.26698938</v>
      </c>
      <c r="GG51" s="72">
        <v>0.21152596000000001</v>
      </c>
      <c r="GH51" s="72">
        <v>0.13887021999999999</v>
      </c>
      <c r="GI51" s="72">
        <v>7.342274E-2</v>
      </c>
      <c r="GJ51" s="72">
        <v>2.932688E-2</v>
      </c>
      <c r="GK51" s="72">
        <v>7.4921353000000001E-3</v>
      </c>
      <c r="GL51" s="72">
        <v>6.5417326000000002E-4</v>
      </c>
      <c r="GM51" s="72">
        <v>4.0501018E-5</v>
      </c>
      <c r="GN51" s="72">
        <v>2.5024146E-6</v>
      </c>
      <c r="GO51" s="72">
        <v>1.5460503E-7</v>
      </c>
      <c r="GP51" s="72">
        <v>9.5572950000000005E-9</v>
      </c>
      <c r="GQ51" s="72">
        <v>5.9115809999999997E-10</v>
      </c>
      <c r="GR51" s="72">
        <v>3.6579405999999998E-11</v>
      </c>
      <c r="GS51" s="72">
        <v>2.2637128999999999E-12</v>
      </c>
      <c r="GT51" s="72">
        <v>1.4007418999999999E-13</v>
      </c>
      <c r="GU51" s="72">
        <v>8.6649259999999993E-15</v>
      </c>
      <c r="GV51" s="72">
        <v>5.3662340000000001E-16</v>
      </c>
      <c r="GW51" s="72">
        <v>2.1373769999999999E-17</v>
      </c>
      <c r="GX51" s="72">
        <v>0</v>
      </c>
      <c r="GY51" s="72">
        <v>2.4132185000000001E-20</v>
      </c>
      <c r="GZ51" s="72">
        <v>5.4755130000000001E-19</v>
      </c>
      <c r="HA51" s="72">
        <v>9.9733839999999997E-18</v>
      </c>
      <c r="HB51" s="72">
        <v>1.7152122E-16</v>
      </c>
      <c r="HC51" s="72">
        <v>2.8974189999999998E-15</v>
      </c>
      <c r="HD51" s="72">
        <v>4.8648938000000002E-14</v>
      </c>
      <c r="HE51" s="72">
        <v>8.1490446000000002E-13</v>
      </c>
      <c r="HF51" s="72">
        <v>1.3631834E-11</v>
      </c>
      <c r="HG51" s="72">
        <v>2.2773411000000001E-10</v>
      </c>
      <c r="HH51" s="72">
        <v>3.7976529999999997E-9</v>
      </c>
      <c r="HI51" s="72">
        <v>6.3153769999999997E-8</v>
      </c>
      <c r="HJ51" s="72">
        <v>1.0456749999999999E-6</v>
      </c>
      <c r="HK51" s="72">
        <v>1.7195838E-5</v>
      </c>
      <c r="HL51" s="72">
        <v>2.7974580999999999E-4</v>
      </c>
      <c r="HM51" s="72">
        <v>4.4736280000000003E-3</v>
      </c>
      <c r="HN51" s="72">
        <v>2.1464187999999999E-2</v>
      </c>
      <c r="HO51" s="72">
        <v>5.941304E-2</v>
      </c>
      <c r="HP51" s="72">
        <v>0.12038802999999999</v>
      </c>
      <c r="HQ51" s="72">
        <v>0.19341422999999999</v>
      </c>
      <c r="HR51" s="72">
        <v>0.25526324</v>
      </c>
      <c r="HS51" s="72">
        <v>0.2791631</v>
      </c>
      <c r="HT51" s="72">
        <v>0.26698860000000002</v>
      </c>
      <c r="HU51" s="72">
        <v>0.21152531999999999</v>
      </c>
      <c r="HV51" s="72">
        <v>0.13886976000000001</v>
      </c>
      <c r="HW51" s="72">
        <v>7.3422509999999996E-2</v>
      </c>
      <c r="HX51" s="72">
        <v>2.9326781999999999E-2</v>
      </c>
      <c r="HY51" s="72">
        <v>7.4921114999999998E-3</v>
      </c>
      <c r="HZ51" s="72">
        <v>6.5417260000000005E-4</v>
      </c>
      <c r="IA51" s="72">
        <v>4.0501014000000002E-5</v>
      </c>
      <c r="IB51" s="72">
        <v>2.5024137000000001E-6</v>
      </c>
      <c r="IC51" s="72">
        <v>1.5460468E-7</v>
      </c>
      <c r="ID51" s="72">
        <v>9.5572509999999998E-9</v>
      </c>
      <c r="IE51" s="72">
        <v>5.9115549999999997E-10</v>
      </c>
      <c r="IF51" s="72">
        <v>3.6579349999999998E-11</v>
      </c>
      <c r="IG51" s="72">
        <v>2.2637111000000001E-12</v>
      </c>
      <c r="IH51" s="72">
        <v>1.4007406E-13</v>
      </c>
      <c r="II51" s="72">
        <v>8.6649010000000007E-15</v>
      </c>
      <c r="IJ51" s="72">
        <v>5.366218E-16</v>
      </c>
      <c r="IK51" s="72">
        <v>2.1373711999999999E-17</v>
      </c>
      <c r="IL51" s="72">
        <v>0</v>
      </c>
      <c r="IM51" s="72">
        <v>2.4132132999999999E-20</v>
      </c>
      <c r="IN51" s="72">
        <v>5.4754983000000002E-19</v>
      </c>
      <c r="IO51" s="72">
        <v>9.9733619999999997E-18</v>
      </c>
      <c r="IP51" s="72">
        <v>1.7152073999999999E-16</v>
      </c>
      <c r="IQ51" s="72">
        <v>2.8974090000000001E-15</v>
      </c>
      <c r="IR51" s="72">
        <v>4.8648760000000002E-14</v>
      </c>
      <c r="IS51" s="72">
        <v>8.1490174999999999E-13</v>
      </c>
      <c r="IT51" s="72">
        <v>1.36317815E-11</v>
      </c>
      <c r="IU51" s="72">
        <v>2.2773311E-10</v>
      </c>
      <c r="IV51" s="72">
        <v>3.7976354999999999E-9</v>
      </c>
      <c r="IW51" s="72">
        <v>6.3153465000000002E-8</v>
      </c>
      <c r="IX51" s="72">
        <v>1.0456704E-6</v>
      </c>
      <c r="IY51" s="72">
        <v>1.7195774000000001E-5</v>
      </c>
      <c r="IZ51" s="72">
        <v>2.7974500000000003E-4</v>
      </c>
      <c r="JA51" s="72">
        <v>4.473617E-3</v>
      </c>
      <c r="JB51" s="72">
        <v>2.1464148999999998E-2</v>
      </c>
      <c r="JC51" s="72">
        <v>5.9412922999999999E-2</v>
      </c>
      <c r="JD51" s="72">
        <v>0.120387785</v>
      </c>
      <c r="JE51" s="72">
        <v>0.1934138</v>
      </c>
      <c r="JF51" s="72">
        <v>0.25526251999999999</v>
      </c>
      <c r="JG51" s="72">
        <v>0.27916235</v>
      </c>
      <c r="JH51" s="72">
        <v>0.26698786000000002</v>
      </c>
      <c r="JI51" s="72">
        <v>0.21152471</v>
      </c>
      <c r="JJ51" s="72">
        <v>0.13886942999999999</v>
      </c>
      <c r="JK51" s="72">
        <v>7.3422390000000004E-2</v>
      </c>
      <c r="JL51" s="72">
        <v>2.9326762999999999E-2</v>
      </c>
      <c r="JM51" s="72">
        <v>7.4921153000000002E-3</v>
      </c>
      <c r="JN51" s="72">
        <v>6.5417454E-4</v>
      </c>
      <c r="JO51" s="72">
        <v>4.0501150000000001E-5</v>
      </c>
      <c r="JP51" s="72">
        <v>2.5024226000000002E-6</v>
      </c>
      <c r="JQ51" s="72">
        <v>1.5460513E-7</v>
      </c>
      <c r="JR51" s="72">
        <v>9.5572549999999994E-9</v>
      </c>
      <c r="JS51" s="72">
        <v>5.9115419999999996E-10</v>
      </c>
      <c r="JT51" s="72">
        <v>3.6579315999999997E-11</v>
      </c>
      <c r="JU51" s="72">
        <v>2.2637148000000002E-12</v>
      </c>
      <c r="JV51" s="72">
        <v>1.400741E-13</v>
      </c>
      <c r="JW51" s="72">
        <v>8.6648999999999993E-15</v>
      </c>
      <c r="JX51" s="72">
        <v>5.3662163000000003E-16</v>
      </c>
      <c r="JY51" s="72">
        <v>2.1373699000000001E-17</v>
      </c>
      <c r="JZ51" s="72">
        <v>0</v>
      </c>
      <c r="KA51" s="72">
        <v>2.4132036000000001E-20</v>
      </c>
      <c r="KB51" s="72">
        <v>5.4754796999999999E-19</v>
      </c>
      <c r="KC51" s="72">
        <v>9.9733230000000003E-18</v>
      </c>
      <c r="KD51" s="72">
        <v>1.7152E-16</v>
      </c>
      <c r="KE51" s="72">
        <v>2.8973966999999999E-15</v>
      </c>
      <c r="KF51" s="72">
        <v>4.8648558000000001E-14</v>
      </c>
      <c r="KG51" s="72">
        <v>8.1489839999999998E-13</v>
      </c>
      <c r="KH51" s="72">
        <v>1.3631726999999999E-11</v>
      </c>
      <c r="KI51" s="72">
        <v>2.2773231999999999E-10</v>
      </c>
      <c r="KJ51" s="72">
        <v>3.7976217999999997E-9</v>
      </c>
      <c r="KK51" s="72">
        <v>6.3153265999999995E-8</v>
      </c>
      <c r="KL51" s="72">
        <v>1.0456672E-6</v>
      </c>
      <c r="KM51" s="72">
        <v>1.7195724000000001E-5</v>
      </c>
      <c r="KN51" s="72">
        <v>2.7974432999999999E-4</v>
      </c>
      <c r="KO51" s="72">
        <v>4.4736057000000001E-3</v>
      </c>
      <c r="KP51" s="72">
        <v>2.1464093E-2</v>
      </c>
      <c r="KQ51" s="72">
        <v>5.9412765999999999E-2</v>
      </c>
      <c r="KR51" s="72">
        <v>0.12038748000000001</v>
      </c>
      <c r="KS51" s="72">
        <v>0.19341332</v>
      </c>
      <c r="KT51" s="72">
        <v>0.25526208</v>
      </c>
      <c r="KU51" s="72">
        <v>0.27916202000000001</v>
      </c>
      <c r="KV51" s="72">
        <v>0.26698765000000002</v>
      </c>
      <c r="KW51" s="72">
        <v>0.21152464000000001</v>
      </c>
      <c r="KX51" s="72">
        <v>0.13886936999999999</v>
      </c>
      <c r="KY51" s="72">
        <v>7.3422395000000001E-2</v>
      </c>
      <c r="KZ51" s="72">
        <v>2.9326781999999999E-2</v>
      </c>
      <c r="LA51" s="72">
        <v>7.4921222000000004E-3</v>
      </c>
      <c r="LB51" s="72">
        <v>6.5417559999999999E-4</v>
      </c>
      <c r="LC51" s="72">
        <v>4.0501163000000003E-5</v>
      </c>
      <c r="LD51" s="72">
        <v>2.5024233000000002E-6</v>
      </c>
      <c r="LE51" s="72">
        <v>1.5460535E-7</v>
      </c>
      <c r="LF51" s="72">
        <v>9.5572759999999995E-9</v>
      </c>
      <c r="LG51" s="72">
        <v>5.9115519999999997E-10</v>
      </c>
      <c r="LH51" s="72">
        <v>3.6579339999999998E-11</v>
      </c>
      <c r="LI51" s="72">
        <v>2.2637176000000002E-12</v>
      </c>
      <c r="LJ51" s="72">
        <v>1.4007411999999999E-13</v>
      </c>
      <c r="LK51" s="72">
        <v>8.6649079999999994E-15</v>
      </c>
      <c r="LL51" s="72">
        <v>5.3662216000000004E-16</v>
      </c>
      <c r="LM51" s="72">
        <v>2.1373719999999998E-17</v>
      </c>
      <c r="LN51" s="72">
        <v>0</v>
      </c>
      <c r="LO51" s="72">
        <v>2.413203E-20</v>
      </c>
      <c r="LP51" s="72">
        <v>5.4754760000000002E-19</v>
      </c>
      <c r="LQ51" s="72">
        <v>9.9733130000000005E-18</v>
      </c>
      <c r="LR51" s="72">
        <v>1.7151987E-16</v>
      </c>
      <c r="LS51" s="72">
        <v>2.8973937000000001E-15</v>
      </c>
      <c r="LT51" s="72">
        <v>4.8648487000000001E-14</v>
      </c>
      <c r="LU51" s="72">
        <v>8.1489725000000002E-13</v>
      </c>
      <c r="LV51" s="72">
        <v>1.3631714E-11</v>
      </c>
      <c r="LW51" s="72">
        <v>2.2773206999999999E-10</v>
      </c>
      <c r="LX51" s="72">
        <v>3.7976160000000003E-9</v>
      </c>
      <c r="LY51" s="72">
        <v>6.3153166000000003E-8</v>
      </c>
      <c r="LZ51" s="72">
        <v>1.0456655999999999E-6</v>
      </c>
      <c r="MA51" s="72">
        <v>1.7195699999999999E-5</v>
      </c>
      <c r="MB51" s="72">
        <v>2.7974385999999997E-4</v>
      </c>
      <c r="MC51" s="72">
        <v>4.4735972999999998E-3</v>
      </c>
      <c r="MD51" s="72">
        <v>2.1464065000000001E-2</v>
      </c>
      <c r="ME51" s="72">
        <v>5.9412687999999998E-2</v>
      </c>
      <c r="MF51" s="72">
        <v>0.120387286</v>
      </c>
      <c r="MG51" s="72">
        <v>0.19341305</v>
      </c>
      <c r="MH51" s="72">
        <v>0.25526177999999999</v>
      </c>
      <c r="MI51" s="72">
        <v>0.27916180000000002</v>
      </c>
      <c r="MJ51" s="72">
        <v>0.26698756000000001</v>
      </c>
      <c r="MK51" s="72">
        <v>0.21152464000000001</v>
      </c>
      <c r="ML51" s="72">
        <v>0.1388694</v>
      </c>
      <c r="MM51" s="72">
        <v>7.3422440000000005E-2</v>
      </c>
      <c r="MN51" s="72">
        <v>2.9326822999999998E-2</v>
      </c>
      <c r="MO51" s="72">
        <v>7.4921455000000001E-3</v>
      </c>
      <c r="MP51" s="72">
        <v>6.5417909999999999E-4</v>
      </c>
      <c r="MQ51" s="72">
        <v>4.0501294000000002E-5</v>
      </c>
      <c r="MR51" s="72">
        <v>2.5024278E-6</v>
      </c>
      <c r="MS51" s="72">
        <v>1.5460566000000001E-7</v>
      </c>
      <c r="MT51" s="72">
        <v>9.5573110000000007E-9</v>
      </c>
      <c r="MU51" s="72">
        <v>5.9115809999999997E-10</v>
      </c>
      <c r="MV51" s="72">
        <v>3.6579519999999999E-11</v>
      </c>
      <c r="MW51" s="72">
        <v>2.2637259000000001E-12</v>
      </c>
      <c r="MX51" s="72">
        <v>1.4007448E-13</v>
      </c>
      <c r="MY51" s="72">
        <v>8.6649319999999998E-15</v>
      </c>
      <c r="MZ51" s="72">
        <v>5.3662369999999996E-16</v>
      </c>
      <c r="NA51" s="72">
        <v>2.1373781000000001E-17</v>
      </c>
      <c r="NB51" s="72">
        <v>0</v>
      </c>
      <c r="NC51" s="72">
        <v>2.4131886000000001E-20</v>
      </c>
      <c r="ND51" s="72">
        <v>5.4754445E-19</v>
      </c>
      <c r="NE51" s="72">
        <v>9.9732590000000007E-18</v>
      </c>
      <c r="NF51" s="72">
        <v>1.7151893999999999E-16</v>
      </c>
      <c r="NG51" s="72">
        <v>2.8973785E-15</v>
      </c>
      <c r="NH51" s="72">
        <v>4.8648252999999999E-14</v>
      </c>
      <c r="NI51" s="72">
        <v>8.1489290000000003E-13</v>
      </c>
      <c r="NJ51" s="72">
        <v>1.3631648E-11</v>
      </c>
      <c r="NK51" s="72">
        <v>2.2773103000000001E-10</v>
      </c>
      <c r="NL51" s="72">
        <v>3.7975996000000001E-9</v>
      </c>
      <c r="NM51" s="72">
        <v>6.3152900000000004E-8</v>
      </c>
      <c r="NN51" s="72">
        <v>1.0456610999999999E-6</v>
      </c>
      <c r="NO51" s="72">
        <v>1.719562E-5</v>
      </c>
      <c r="NP51" s="72">
        <v>2.7974255E-4</v>
      </c>
      <c r="NQ51" s="72">
        <v>4.4735773E-3</v>
      </c>
      <c r="NR51" s="72">
        <v>2.1463995999999999E-2</v>
      </c>
      <c r="NS51" s="72">
        <v>5.9412569999999998E-2</v>
      </c>
      <c r="NT51" s="72">
        <v>0.12038719000000001</v>
      </c>
      <c r="NU51" s="72">
        <v>0.19341299000000001</v>
      </c>
      <c r="NV51" s="72">
        <v>0.25526177999999999</v>
      </c>
      <c r="NW51" s="72">
        <v>0.27916195999999999</v>
      </c>
      <c r="NX51" s="72">
        <v>0.26698769999999999</v>
      </c>
      <c r="NY51" s="72">
        <v>0.21152486000000001</v>
      </c>
      <c r="NZ51" s="72">
        <v>0.13886962999999999</v>
      </c>
      <c r="OA51" s="72">
        <v>7.3422535999999997E-2</v>
      </c>
      <c r="OB51" s="72">
        <v>2.9326853999999999E-2</v>
      </c>
      <c r="OC51" s="72">
        <v>7.4921500000000004E-3</v>
      </c>
      <c r="OD51" s="72">
        <v>6.5418077000000004E-4</v>
      </c>
      <c r="OE51" s="72">
        <v>4.0501399999999998E-5</v>
      </c>
      <c r="OF51" s="72">
        <v>2.5024326000000001E-6</v>
      </c>
      <c r="OG51" s="72">
        <v>1.5460579000000001E-7</v>
      </c>
      <c r="OH51" s="72">
        <v>9.5573229999999995E-9</v>
      </c>
      <c r="OI51" s="72">
        <v>5.9115972999999999E-10</v>
      </c>
      <c r="OJ51" s="72">
        <v>3.6579635000000001E-11</v>
      </c>
      <c r="OK51" s="72">
        <v>2.2637316999999999E-12</v>
      </c>
      <c r="OL51" s="72">
        <v>1.4007474999999999E-13</v>
      </c>
      <c r="OM51" s="72">
        <v>8.6649504999999996E-15</v>
      </c>
      <c r="ON51" s="72">
        <v>5.3662469999999997E-16</v>
      </c>
      <c r="OO51" s="72">
        <v>2.1373825999999999E-17</v>
      </c>
      <c r="OP51" s="72">
        <v>0</v>
      </c>
      <c r="OQ51" s="72">
        <v>2.4131805E-20</v>
      </c>
      <c r="OR51" s="72">
        <v>5.4754244000000003E-19</v>
      </c>
      <c r="OS51" s="72">
        <v>9.9732239999999993E-18</v>
      </c>
      <c r="OT51" s="72">
        <v>1.7151845000000001E-16</v>
      </c>
      <c r="OU51" s="72">
        <v>2.8973713000000001E-15</v>
      </c>
      <c r="OV51" s="72">
        <v>4.8648117999999998E-14</v>
      </c>
      <c r="OW51" s="72">
        <v>8.1489107000000005E-13</v>
      </c>
      <c r="OX51" s="72">
        <v>1.3631612000000001E-11</v>
      </c>
      <c r="OY51" s="72">
        <v>2.2773053000000001E-10</v>
      </c>
      <c r="OZ51" s="72">
        <v>3.7975929999999996E-9</v>
      </c>
      <c r="PA51" s="72">
        <v>6.3152775000000001E-8</v>
      </c>
      <c r="PB51" s="72">
        <v>1.0456588E-6</v>
      </c>
      <c r="PC51" s="72">
        <v>1.7195578000000002E-5</v>
      </c>
      <c r="PD51" s="72">
        <v>2.7974191000000001E-4</v>
      </c>
      <c r="PE51" s="72">
        <v>4.4735703000000002E-3</v>
      </c>
      <c r="PF51" s="72">
        <v>2.1463969999999999E-2</v>
      </c>
      <c r="PG51" s="72">
        <v>5.9412535000000002E-2</v>
      </c>
      <c r="PH51" s="72">
        <v>0.120387174</v>
      </c>
      <c r="PI51" s="72">
        <v>0.19341303000000001</v>
      </c>
      <c r="PJ51" s="72">
        <v>0.25526193000000003</v>
      </c>
      <c r="PK51" s="72">
        <v>0.27916220000000003</v>
      </c>
      <c r="PL51" s="72">
        <v>0.26698798000000001</v>
      </c>
      <c r="PM51" s="72">
        <v>0.21152509999999999</v>
      </c>
      <c r="PN51" s="72">
        <v>0.13886978999999999</v>
      </c>
      <c r="PO51" s="72">
        <v>7.3422609999999999E-2</v>
      </c>
      <c r="PP51" s="72">
        <v>2.9326871000000001E-2</v>
      </c>
      <c r="PQ51" s="72">
        <v>7.4921529999999997E-3</v>
      </c>
      <c r="PR51" s="72">
        <v>6.5418080000000003E-4</v>
      </c>
      <c r="PS51" s="72">
        <v>4.0501443000000003E-5</v>
      </c>
      <c r="PT51" s="72">
        <v>2.5024360000000001E-6</v>
      </c>
      <c r="PU51" s="72">
        <v>1.5460603999999999E-7</v>
      </c>
      <c r="PV51" s="72">
        <v>9.5573344999999999E-9</v>
      </c>
      <c r="PW51" s="72">
        <v>5.9116030000000005E-10</v>
      </c>
      <c r="PX51" s="72">
        <v>3.6579665999999999E-11</v>
      </c>
      <c r="PY51" s="72">
        <v>2.263734E-12</v>
      </c>
      <c r="PZ51" s="72">
        <v>1.4007495000000001E-13</v>
      </c>
      <c r="QA51" s="72">
        <v>8.6649630000000005E-15</v>
      </c>
      <c r="QB51" s="72">
        <v>5.3662555000000002E-16</v>
      </c>
      <c r="QC51" s="72">
        <v>2.1373859E-17</v>
      </c>
      <c r="QD51" s="72">
        <v>0</v>
      </c>
      <c r="QE51" s="72">
        <v>2.4131634E-20</v>
      </c>
      <c r="QF51" s="72">
        <v>5.4753835000000001E-19</v>
      </c>
      <c r="QG51" s="72">
        <v>9.973153E-18</v>
      </c>
      <c r="QH51" s="72">
        <v>1.7151734000000001E-16</v>
      </c>
      <c r="QI51" s="72">
        <v>2.8973537000000002E-15</v>
      </c>
      <c r="QJ51" s="72">
        <v>4.8647847000000002E-14</v>
      </c>
      <c r="QK51" s="72">
        <v>8.1488649999999997E-13</v>
      </c>
      <c r="QL51" s="72">
        <v>1.3631533E-11</v>
      </c>
      <c r="QM51" s="72">
        <v>2.2772899999999999E-10</v>
      </c>
      <c r="QN51" s="72">
        <v>3.7975690000000002E-9</v>
      </c>
      <c r="QO51" s="72">
        <v>6.3152405999999999E-8</v>
      </c>
      <c r="QP51" s="72">
        <v>1.0456532000000001E-6</v>
      </c>
      <c r="QQ51" s="72">
        <v>1.7195504999999999E-5</v>
      </c>
      <c r="QR51" s="72">
        <v>2.7974100000000002E-4</v>
      </c>
      <c r="QS51" s="72">
        <v>4.4735586000000001E-3</v>
      </c>
      <c r="QT51" s="72">
        <v>2.1463968E-2</v>
      </c>
      <c r="QU51" s="72">
        <v>5.9412569999999998E-2</v>
      </c>
      <c r="QV51" s="72">
        <v>0.12038728</v>
      </c>
      <c r="QW51" s="72">
        <v>0.19341323999999999</v>
      </c>
      <c r="QX51" s="72">
        <v>0.25526219999999999</v>
      </c>
      <c r="QY51" s="72">
        <v>0.27916237999999999</v>
      </c>
      <c r="QZ51" s="72">
        <v>0.26698822</v>
      </c>
      <c r="RA51" s="72">
        <v>0.21152528000000001</v>
      </c>
      <c r="RB51" s="72">
        <v>0.13886991000000001</v>
      </c>
      <c r="RC51" s="72">
        <v>7.3422680000000004E-2</v>
      </c>
      <c r="RD51" s="72">
        <v>2.9326892E-2</v>
      </c>
      <c r="RE51" s="72">
        <v>7.4921524999999999E-3</v>
      </c>
      <c r="RF51" s="72">
        <v>6.5418064999999998E-4</v>
      </c>
      <c r="RG51" s="72">
        <v>4.0501457999999997E-5</v>
      </c>
      <c r="RH51" s="72">
        <v>2.5024405999999999E-6</v>
      </c>
      <c r="RI51" s="72">
        <v>1.5460641000000001E-7</v>
      </c>
      <c r="RJ51" s="72">
        <v>9.5573560000000001E-9</v>
      </c>
      <c r="RK51" s="72">
        <v>5.9116120000000002E-10</v>
      </c>
      <c r="RL51" s="72">
        <v>3.6579699999999999E-11</v>
      </c>
      <c r="RM51" s="72">
        <v>2.2637354E-12</v>
      </c>
      <c r="RN51" s="72">
        <v>1.4007511E-13</v>
      </c>
      <c r="RO51" s="72">
        <v>8.6649779999999994E-15</v>
      </c>
      <c r="RP51" s="72">
        <v>5.3662629999999998E-16</v>
      </c>
      <c r="RQ51" s="72">
        <v>2.1373889000000001E-17</v>
      </c>
      <c r="RR51" s="72">
        <v>0</v>
      </c>
      <c r="RS51" s="72">
        <v>2.413158E-20</v>
      </c>
      <c r="RT51" s="72">
        <v>5.4753719999999998E-19</v>
      </c>
      <c r="RU51" s="72">
        <v>9.9731300000000005E-18</v>
      </c>
      <c r="RV51" s="72">
        <v>1.7151693000000001E-16</v>
      </c>
      <c r="RW51" s="72">
        <v>2.8973466999999998E-15</v>
      </c>
      <c r="RX51" s="72">
        <v>4.8647748000000001E-14</v>
      </c>
      <c r="RY51" s="72">
        <v>8.148855E-13</v>
      </c>
      <c r="RZ51" s="72">
        <v>1.3631521E-11</v>
      </c>
      <c r="SA51" s="72">
        <v>2.2772884999999999E-10</v>
      </c>
      <c r="SB51" s="72">
        <v>3.7975644999999996E-9</v>
      </c>
      <c r="SC51" s="72">
        <v>6.3152330000000001E-8</v>
      </c>
      <c r="SD51" s="72">
        <v>1.0456519E-6</v>
      </c>
      <c r="SE51" s="72">
        <v>1.7195486999999999E-5</v>
      </c>
      <c r="SF51" s="72">
        <v>2.7974059999999999E-4</v>
      </c>
      <c r="SG51" s="72">
        <v>4.4735540000000002E-3</v>
      </c>
      <c r="SH51" s="72">
        <v>2.1463963999999999E-2</v>
      </c>
      <c r="SI51" s="72">
        <v>5.9412565000000001E-2</v>
      </c>
      <c r="SJ51" s="72">
        <v>0.12038728</v>
      </c>
      <c r="SK51" s="72">
        <v>0.19341323999999999</v>
      </c>
      <c r="SL51" s="72">
        <v>0.25526226000000002</v>
      </c>
      <c r="SM51" s="72">
        <v>0.27916249999999998</v>
      </c>
      <c r="SN51" s="72">
        <v>0.26698820000000001</v>
      </c>
      <c r="SO51" s="72">
        <v>0.21152525</v>
      </c>
      <c r="SP51" s="72">
        <v>0.13886993</v>
      </c>
      <c r="SQ51" s="72">
        <v>7.3422699999999994E-2</v>
      </c>
      <c r="SR51" s="72">
        <v>2.9326899E-2</v>
      </c>
      <c r="SS51" s="72">
        <v>7.4921524999999999E-3</v>
      </c>
      <c r="ST51" s="72">
        <v>6.5417909999999999E-4</v>
      </c>
      <c r="SU51" s="72">
        <v>4.0501374E-5</v>
      </c>
      <c r="SV51" s="72">
        <v>2.5024374000000001E-6</v>
      </c>
      <c r="SW51" s="72">
        <v>1.5460635E-7</v>
      </c>
      <c r="SX51" s="72">
        <v>9.5573570000000005E-9</v>
      </c>
      <c r="SY51" s="72">
        <v>5.9116095000000005E-10</v>
      </c>
      <c r="SZ51" s="72">
        <v>3.6579660000000002E-11</v>
      </c>
      <c r="TA51" s="72">
        <v>2.2637316999999999E-12</v>
      </c>
      <c r="TB51" s="72">
        <v>1.4007492E-13</v>
      </c>
      <c r="TC51" s="72">
        <v>8.664966E-15</v>
      </c>
      <c r="TD51" s="72">
        <v>5.3662560000000001E-16</v>
      </c>
      <c r="TE51" s="72">
        <v>2.1373860000000001E-17</v>
      </c>
      <c r="TF51" s="72">
        <v>0</v>
      </c>
      <c r="TG51" s="72">
        <v>2.4131510000000001E-20</v>
      </c>
      <c r="TH51" s="72">
        <v>5.4753555999999998E-19</v>
      </c>
      <c r="TI51" s="72">
        <v>9.9730999999999997E-18</v>
      </c>
      <c r="TJ51" s="72">
        <v>1.7151631E-16</v>
      </c>
      <c r="TK51" s="72">
        <v>2.897337E-15</v>
      </c>
      <c r="TL51" s="72">
        <v>4.8647575000000001E-14</v>
      </c>
      <c r="TM51" s="72">
        <v>8.1488207E-13</v>
      </c>
      <c r="TN51" s="72">
        <v>1.3631472000000001E-11</v>
      </c>
      <c r="TO51" s="72">
        <v>2.2772812999999999E-10</v>
      </c>
      <c r="TP51" s="72">
        <v>3.7975539999999996E-9</v>
      </c>
      <c r="TQ51" s="72">
        <v>6.3152159999999993E-8</v>
      </c>
      <c r="TR51" s="72">
        <v>1.0456490000000001E-6</v>
      </c>
      <c r="TS51" s="72">
        <v>1.7195437999999999E-5</v>
      </c>
      <c r="TT51" s="72">
        <v>2.7973987999999999E-4</v>
      </c>
      <c r="TU51" s="72">
        <v>4.4735447000000001E-3</v>
      </c>
      <c r="TV51" s="72">
        <v>2.1463959000000001E-2</v>
      </c>
      <c r="TW51" s="72">
        <v>5.9412594999999999E-2</v>
      </c>
      <c r="TX51" s="72">
        <v>0.12038735</v>
      </c>
      <c r="TY51" s="72">
        <v>0.19341344999999999</v>
      </c>
      <c r="TZ51" s="72">
        <v>0.25526251999999999</v>
      </c>
      <c r="UA51" s="72">
        <v>0.27916269999999999</v>
      </c>
      <c r="UB51" s="72">
        <v>0.26698840000000001</v>
      </c>
      <c r="UC51" s="72">
        <v>0.21152531999999999</v>
      </c>
      <c r="UD51" s="72">
        <v>0.13886993</v>
      </c>
      <c r="UE51" s="72">
        <v>7.3422710000000002E-2</v>
      </c>
      <c r="UF51" s="72">
        <v>2.9326923000000001E-2</v>
      </c>
      <c r="UG51" s="72">
        <v>7.4921674000000002E-3</v>
      </c>
      <c r="UH51" s="72">
        <v>6.5418170000000001E-4</v>
      </c>
      <c r="UI51" s="72">
        <v>4.0501509999999999E-5</v>
      </c>
      <c r="UJ51" s="72">
        <v>2.5024439999999999E-6</v>
      </c>
      <c r="UK51" s="72">
        <v>1.546067E-7</v>
      </c>
      <c r="UL51" s="72">
        <v>9.5573789999999992E-9</v>
      </c>
      <c r="UM51" s="72">
        <v>5.9116222999999996E-10</v>
      </c>
      <c r="UN51" s="72">
        <v>3.6579721999999999E-11</v>
      </c>
      <c r="UO51" s="72">
        <v>2.2637348E-12</v>
      </c>
      <c r="UP51" s="72">
        <v>1.4007511E-13</v>
      </c>
      <c r="UQ51" s="72">
        <v>8.6649779999999994E-15</v>
      </c>
      <c r="UR51" s="72">
        <v>5.3662613000000001E-16</v>
      </c>
      <c r="US51" s="72">
        <v>2.137388E-17</v>
      </c>
      <c r="UT51" s="72">
        <v>0</v>
      </c>
      <c r="UU51" s="72">
        <v>2.4131547000000001E-20</v>
      </c>
      <c r="UV51" s="72">
        <v>5.4753649999999997E-19</v>
      </c>
      <c r="UW51" s="72">
        <v>9.9731129999999995E-18</v>
      </c>
      <c r="UX51" s="72">
        <v>1.715166E-16</v>
      </c>
      <c r="UY51" s="72">
        <v>2.8973430000000001E-15</v>
      </c>
      <c r="UZ51" s="72">
        <v>4.8647652999999999E-14</v>
      </c>
      <c r="VA51" s="72">
        <v>8.1488314999999996E-13</v>
      </c>
      <c r="VB51" s="72">
        <v>1.3631483000000001E-11</v>
      </c>
      <c r="VC51" s="72">
        <v>2.2772834999999999E-10</v>
      </c>
      <c r="VD51" s="72">
        <v>3.7975583000000001E-9</v>
      </c>
      <c r="VE51" s="72">
        <v>6.3152229999999996E-8</v>
      </c>
      <c r="VF51" s="72">
        <v>1.0456508E-6</v>
      </c>
      <c r="VG51" s="72">
        <v>1.7195459999999999E-5</v>
      </c>
      <c r="VH51" s="72">
        <v>2.7974023E-4</v>
      </c>
      <c r="VI51" s="72">
        <v>4.4735520000000004E-3</v>
      </c>
      <c r="VJ51" s="72">
        <v>2.1463986000000001E-2</v>
      </c>
      <c r="VK51" s="72">
        <v>5.9412635999999998E-2</v>
      </c>
      <c r="VL51" s="72">
        <v>0.120387375</v>
      </c>
      <c r="VM51" s="72">
        <v>0.19341343999999999</v>
      </c>
      <c r="VN51" s="72">
        <v>0.25526246000000002</v>
      </c>
      <c r="VO51" s="72">
        <v>0.27916265000000001</v>
      </c>
      <c r="VP51" s="72">
        <v>0.26698833999999999</v>
      </c>
      <c r="VQ51" s="72">
        <v>0.21152525999999999</v>
      </c>
      <c r="VR51" s="72">
        <v>0.13886983999999999</v>
      </c>
      <c r="VS51" s="72">
        <v>7.3422630000000003E-2</v>
      </c>
      <c r="VT51" s="72">
        <v>2.9326903000000001E-2</v>
      </c>
      <c r="VU51" s="72">
        <v>7.4921659999999998E-3</v>
      </c>
      <c r="VV51" s="72">
        <v>6.5418286000000004E-4</v>
      </c>
      <c r="VW51" s="72">
        <v>4.0501577999999998E-5</v>
      </c>
      <c r="VX51" s="72">
        <v>2.5024478000000001E-6</v>
      </c>
      <c r="VY51" s="72">
        <v>1.5460687999999999E-7</v>
      </c>
      <c r="VZ51" s="72">
        <v>9.5573870000000001E-9</v>
      </c>
      <c r="WA51" s="72">
        <v>5.9116250000000003E-10</v>
      </c>
      <c r="WB51" s="72">
        <v>3.6579742999999998E-11</v>
      </c>
      <c r="WC51" s="72">
        <v>2.2637356000000001E-12</v>
      </c>
      <c r="WD51" s="72">
        <v>1.4007518E-13</v>
      </c>
      <c r="WE51" s="72">
        <v>8.6649784999999993E-15</v>
      </c>
      <c r="WF51" s="72">
        <v>5.3662613000000001E-16</v>
      </c>
      <c r="WG51" s="72">
        <v>2.137388E-17</v>
      </c>
      <c r="WH51" s="72">
        <v>0</v>
      </c>
      <c r="WI51" s="72">
        <v>2.4131678000000001E-20</v>
      </c>
      <c r="WJ51" s="72">
        <v>5.4753970000000001E-19</v>
      </c>
      <c r="WK51" s="72">
        <v>9.9731729999999995E-18</v>
      </c>
      <c r="WL51" s="72">
        <v>1.7151761000000001E-16</v>
      </c>
      <c r="WM51" s="72">
        <v>2.897357E-15</v>
      </c>
      <c r="WN51" s="72">
        <v>4.8647880000000003E-14</v>
      </c>
      <c r="WO51" s="72">
        <v>8.1488754999999997E-13</v>
      </c>
      <c r="WP51" s="72">
        <v>1.3631558600000001E-11</v>
      </c>
      <c r="WQ51" s="72">
        <v>2.277296E-10</v>
      </c>
      <c r="WR51" s="72">
        <v>3.7975779999999998E-9</v>
      </c>
      <c r="WS51" s="72">
        <v>6.3152539999999995E-8</v>
      </c>
      <c r="WT51" s="72">
        <v>1.0456554E-6</v>
      </c>
      <c r="WU51" s="72">
        <v>1.7195536E-5</v>
      </c>
      <c r="WV51" s="72">
        <v>2.7974130000000001E-4</v>
      </c>
      <c r="WW51" s="72">
        <v>4.4735684E-3</v>
      </c>
      <c r="WX51" s="72">
        <v>2.1464046000000001E-2</v>
      </c>
      <c r="WY51" s="72">
        <v>5.9412769999999997E-2</v>
      </c>
      <c r="WZ51" s="72">
        <v>0.1203876</v>
      </c>
      <c r="XA51" s="72">
        <v>0.19341365999999999</v>
      </c>
      <c r="XB51" s="72">
        <v>0.25526260000000001</v>
      </c>
      <c r="XC51" s="72">
        <v>0.27916269999999999</v>
      </c>
      <c r="XD51" s="72">
        <v>0.26698836999999997</v>
      </c>
      <c r="XE51" s="72">
        <v>0.21152525</v>
      </c>
      <c r="XF51" s="72">
        <v>0.13886982</v>
      </c>
      <c r="XG51" s="72">
        <v>7.3422600000000005E-2</v>
      </c>
      <c r="XH51" s="72">
        <v>2.9326884000000001E-2</v>
      </c>
      <c r="XI51" s="72">
        <v>7.4921646000000001E-3</v>
      </c>
      <c r="XJ51" s="72">
        <v>6.5418496E-4</v>
      </c>
      <c r="XK51" s="72">
        <v>4.0501704999999999E-5</v>
      </c>
      <c r="XL51" s="72">
        <v>2.5024537999999999E-6</v>
      </c>
      <c r="XM51" s="72">
        <v>1.5460714999999999E-7</v>
      </c>
      <c r="XN51" s="72">
        <v>9.5573959999999997E-9</v>
      </c>
      <c r="XO51" s="72">
        <v>5.9116294999999996E-10</v>
      </c>
      <c r="XP51" s="72">
        <v>3.6579752999999998E-11</v>
      </c>
      <c r="XQ51" s="72">
        <v>2.2637364999999998E-12</v>
      </c>
      <c r="XR51" s="72">
        <v>1.4007525E-13</v>
      </c>
      <c r="XS51" s="72">
        <v>8.6649789999999992E-15</v>
      </c>
      <c r="XT51" s="72">
        <v>5.3662610000000002E-16</v>
      </c>
      <c r="XU51" s="72">
        <v>2.1373885E-17</v>
      </c>
      <c r="XV51" s="72">
        <v>0</v>
      </c>
      <c r="XW51" s="72">
        <v>2.4131789000000001E-20</v>
      </c>
      <c r="XX51" s="72">
        <v>5.4754210000000001E-19</v>
      </c>
      <c r="XY51" s="72">
        <v>9.9732214999999997E-18</v>
      </c>
      <c r="XZ51" s="72">
        <v>1.7151848E-16</v>
      </c>
      <c r="YA51" s="72">
        <v>2.8973745E-15</v>
      </c>
      <c r="YB51" s="72">
        <v>4.8648200000000002E-14</v>
      </c>
      <c r="YC51" s="72">
        <v>8.1489182999999996E-13</v>
      </c>
      <c r="YD51" s="72">
        <v>1.3631616E-11</v>
      </c>
      <c r="YE51" s="72">
        <v>2.2773029999999999E-10</v>
      </c>
      <c r="YF51" s="72">
        <v>3.7975876000000004E-9</v>
      </c>
      <c r="YG51" s="72">
        <v>6.3152703999999995E-8</v>
      </c>
      <c r="YH51" s="72">
        <v>1.0456582E-6</v>
      </c>
      <c r="YI51" s="72">
        <v>1.7195588999999998E-5</v>
      </c>
      <c r="YJ51" s="72">
        <v>2.7974214999999998E-4</v>
      </c>
      <c r="YK51" s="72">
        <v>4.4735787000000004E-3</v>
      </c>
      <c r="YL51" s="72">
        <v>2.1464087E-2</v>
      </c>
      <c r="YM51" s="72">
        <v>5.9412893000000001E-2</v>
      </c>
      <c r="YN51" s="72">
        <v>0.12038787500000001</v>
      </c>
      <c r="YO51" s="72">
        <v>0.19341409000000001</v>
      </c>
      <c r="YP51" s="72">
        <v>0.25526305999999999</v>
      </c>
      <c r="YQ51" s="72">
        <v>0.27916306000000002</v>
      </c>
      <c r="YR51" s="72">
        <v>0.26698872000000001</v>
      </c>
      <c r="YS51" s="72">
        <v>0.21152559000000001</v>
      </c>
      <c r="YT51" s="72">
        <v>0.13887003000000001</v>
      </c>
      <c r="YU51" s="72">
        <v>7.342274E-2</v>
      </c>
      <c r="YV51" s="72">
        <v>2.9326936000000001E-2</v>
      </c>
      <c r="YW51" s="72">
        <v>7.4921794999999996E-3</v>
      </c>
      <c r="YX51" s="72">
        <v>6.5418664999999997E-4</v>
      </c>
      <c r="YY51" s="72">
        <v>4.0501818000000002E-5</v>
      </c>
      <c r="YZ51" s="72">
        <v>2.5024617000000002E-6</v>
      </c>
      <c r="ZA51" s="72">
        <v>1.5460760000000001E-7</v>
      </c>
      <c r="ZB51" s="72">
        <v>9.5574190000000004E-9</v>
      </c>
      <c r="ZC51" s="72">
        <v>5.9116420000000005E-10</v>
      </c>
      <c r="ZD51" s="72">
        <v>3.6579811999999999E-11</v>
      </c>
      <c r="ZE51" s="72">
        <v>2.2637399999999998E-12</v>
      </c>
      <c r="ZF51" s="72">
        <v>1.400755E-13</v>
      </c>
      <c r="ZG51" s="72">
        <v>8.6649949999999995E-15</v>
      </c>
      <c r="ZH51" s="72">
        <v>5.3662689999999997E-16</v>
      </c>
      <c r="ZI51" s="72">
        <v>2.1373924999999999E-17</v>
      </c>
      <c r="ZJ51" s="72">
        <v>0</v>
      </c>
      <c r="ZK51" s="72">
        <v>2.4131816999999999E-20</v>
      </c>
      <c r="ZL51" s="72">
        <v>5.4754275E-19</v>
      </c>
      <c r="ZM51" s="72">
        <v>9.9732229999999998E-18</v>
      </c>
      <c r="ZN51" s="72">
        <v>1.7151839999999999E-16</v>
      </c>
      <c r="ZO51" s="72">
        <v>2.8973703999999999E-15</v>
      </c>
      <c r="ZP51" s="72">
        <v>4.8648135000000001E-14</v>
      </c>
      <c r="ZQ51" s="72">
        <v>8.148918E-13</v>
      </c>
      <c r="ZR51" s="72">
        <v>1.3631627E-11</v>
      </c>
      <c r="ZS51" s="72">
        <v>2.2773069999999999E-10</v>
      </c>
      <c r="ZT51" s="72">
        <v>3.7975959999999998E-9</v>
      </c>
      <c r="ZU51" s="72">
        <v>6.3152853999999996E-8</v>
      </c>
      <c r="ZV51" s="72">
        <v>1.0456603999999999E-6</v>
      </c>
      <c r="ZW51" s="72">
        <v>1.7195615999999999E-5</v>
      </c>
      <c r="ZX51" s="72">
        <v>2.7974267000000001E-4</v>
      </c>
      <c r="ZY51" s="72">
        <v>4.4735859999999999E-3</v>
      </c>
      <c r="ZZ51" s="72">
        <v>2.1464132E-2</v>
      </c>
      <c r="AAA51" s="72">
        <v>5.9413034000000003E-2</v>
      </c>
      <c r="AAB51" s="72">
        <v>0.12038815</v>
      </c>
      <c r="AAC51" s="72">
        <v>0.19341448</v>
      </c>
      <c r="AAD51" s="72">
        <v>0.25526359999999998</v>
      </c>
      <c r="AAE51" s="72">
        <v>0.27916348000000002</v>
      </c>
      <c r="AAF51" s="72">
        <v>0.26698909999999998</v>
      </c>
      <c r="AAG51" s="72">
        <v>0.21152594999999999</v>
      </c>
      <c r="AAH51" s="72">
        <v>0.13887039000000001</v>
      </c>
      <c r="AAI51" s="72">
        <v>7.3422909999999994E-2</v>
      </c>
      <c r="AAJ51" s="72">
        <v>2.9327005E-2</v>
      </c>
      <c r="AAK51" s="72">
        <v>7.4922032999999999E-3</v>
      </c>
      <c r="AAL51" s="72">
        <v>6.5418910000000004E-4</v>
      </c>
      <c r="AAM51" s="72">
        <v>4.0501967000000003E-5</v>
      </c>
      <c r="AAN51" s="72">
        <v>2.5024708000000001E-6</v>
      </c>
      <c r="AAO51" s="72">
        <v>1.5460816E-7</v>
      </c>
      <c r="AAP51" s="72">
        <v>9.5574510000000006E-9</v>
      </c>
      <c r="AAQ51" s="72">
        <v>5.9116594999999999E-10</v>
      </c>
      <c r="AAR51" s="72">
        <v>3.6579916000000001E-11</v>
      </c>
      <c r="AAS51" s="72">
        <v>2.2637464999999999E-12</v>
      </c>
      <c r="AAT51" s="72">
        <v>1.4007588E-13</v>
      </c>
      <c r="AAU51" s="72">
        <v>8.6650219999999994E-15</v>
      </c>
      <c r="AAV51" s="72">
        <v>5.3662883000000002E-16</v>
      </c>
      <c r="AAW51" s="72">
        <v>2.1374011E-17</v>
      </c>
      <c r="AAX51" s="72">
        <v>0</v>
      </c>
      <c r="AAY51" s="72">
        <v>2.4131894E-20</v>
      </c>
      <c r="AAZ51" s="72">
        <v>5.475448E-19</v>
      </c>
      <c r="ABA51" s="72">
        <v>9.9732699999999999E-18</v>
      </c>
      <c r="ABB51" s="72">
        <v>1.7151927000000001E-16</v>
      </c>
      <c r="ABC51" s="72">
        <v>2.8973855E-15</v>
      </c>
      <c r="ABD51" s="72">
        <v>4.864835E-14</v>
      </c>
      <c r="ABE51" s="72">
        <v>8.1489496999999998E-13</v>
      </c>
      <c r="ABF51" s="72">
        <v>1.3631673999999999E-11</v>
      </c>
      <c r="ABG51" s="72">
        <v>2.2773137999999999E-10</v>
      </c>
      <c r="ABH51" s="72">
        <v>3.7976053000000002E-9</v>
      </c>
      <c r="ABI51" s="72">
        <v>6.3152995999999995E-8</v>
      </c>
      <c r="ABJ51" s="72">
        <v>1.0456620999999999E-6</v>
      </c>
      <c r="ABK51" s="72">
        <v>1.7195636E-5</v>
      </c>
      <c r="ABL51" s="72">
        <v>2.7974290000000001E-4</v>
      </c>
      <c r="ABM51" s="72">
        <v>4.4735903E-3</v>
      </c>
      <c r="ABN51" s="72">
        <v>2.1464132E-2</v>
      </c>
      <c r="ABO51" s="72">
        <v>5.9413012000000001E-2</v>
      </c>
      <c r="ABP51" s="72">
        <v>0.1203881</v>
      </c>
      <c r="ABQ51" s="72">
        <v>0.19341443</v>
      </c>
      <c r="ABR51" s="72">
        <v>0.25526357</v>
      </c>
      <c r="ABS51" s="72">
        <v>0.27916342</v>
      </c>
      <c r="ABT51" s="72">
        <v>0.26698899999999998</v>
      </c>
      <c r="ABU51" s="72">
        <v>0.21152580000000001</v>
      </c>
      <c r="ABV51" s="72">
        <v>0.13887025</v>
      </c>
      <c r="ABW51" s="72">
        <v>7.3422909999999994E-2</v>
      </c>
      <c r="ABX51" s="72">
        <v>2.9327025999999999E-2</v>
      </c>
      <c r="ABY51" s="72">
        <v>7.4922102999999997E-3</v>
      </c>
      <c r="ABZ51" s="72">
        <v>6.5419100000000004E-4</v>
      </c>
      <c r="ACA51" s="72">
        <v>4.0502072999999999E-5</v>
      </c>
      <c r="ACB51" s="72">
        <v>2.5024765000000001E-6</v>
      </c>
      <c r="ACC51" s="72">
        <v>1.5460849000000001E-7</v>
      </c>
      <c r="ACD51" s="72">
        <v>9.5574689999999998E-9</v>
      </c>
      <c r="ACE51" s="72">
        <v>5.9116689999999998E-10</v>
      </c>
      <c r="ACF51" s="72">
        <v>3.6579960000000001E-11</v>
      </c>
      <c r="ACG51" s="72">
        <v>2.2637476000000002E-12</v>
      </c>
      <c r="ACH51" s="72">
        <v>1.4007571E-13</v>
      </c>
      <c r="ACI51" s="72">
        <v>8.6649990000000004E-15</v>
      </c>
      <c r="ACJ51" s="72">
        <v>5.3662666000000001E-16</v>
      </c>
      <c r="ACK51" s="72">
        <v>2.1373927000000001E-17</v>
      </c>
      <c r="ACL51" s="72">
        <v>0</v>
      </c>
      <c r="ACM51" s="72">
        <v>2.4131594999999999E-20</v>
      </c>
      <c r="ACN51" s="72">
        <v>5.4753772999999997E-19</v>
      </c>
      <c r="ACO51" s="72">
        <v>9.9731340000000001E-18</v>
      </c>
      <c r="ACP51" s="72">
        <v>1.7151674999999999E-16</v>
      </c>
      <c r="ACQ51" s="72">
        <v>2.8973427000000002E-15</v>
      </c>
      <c r="ACR51" s="72">
        <v>4.8647625999999998E-14</v>
      </c>
      <c r="ACS51" s="72">
        <v>8.1488229999999997E-13</v>
      </c>
      <c r="ACT51" s="72">
        <v>1.36314605E-11</v>
      </c>
      <c r="ACU51" s="72">
        <v>2.2772798999999999E-10</v>
      </c>
      <c r="ACV51" s="72">
        <v>3.79755E-9</v>
      </c>
      <c r="ACW51" s="72">
        <v>6.3152090000000004E-8</v>
      </c>
      <c r="ACX51" s="72">
        <v>1.0456481999999999E-6</v>
      </c>
      <c r="ACY51" s="72">
        <v>1.7195434000000001E-5</v>
      </c>
      <c r="ACZ51" s="72">
        <v>2.7973994000000002E-4</v>
      </c>
      <c r="ADA51" s="72">
        <v>4.4735456E-3</v>
      </c>
      <c r="ADB51" s="72">
        <v>2.1463904999999998E-2</v>
      </c>
      <c r="ADC51" s="72">
        <v>5.9412396999999999E-2</v>
      </c>
      <c r="ADD51" s="72">
        <v>0.12038691</v>
      </c>
      <c r="ADE51" s="72">
        <v>0.19341259999999999</v>
      </c>
      <c r="ADF51" s="72">
        <v>0.25526130000000002</v>
      </c>
      <c r="ADG51" s="72">
        <v>0.2791614</v>
      </c>
      <c r="ADH51" s="72">
        <v>0.26698719999999998</v>
      </c>
      <c r="ADI51" s="72">
        <v>0.21152452999999999</v>
      </c>
      <c r="ADJ51" s="72">
        <v>0.13886962999999999</v>
      </c>
      <c r="ADK51" s="72">
        <v>7.3422680000000004E-2</v>
      </c>
      <c r="ADL51" s="72">
        <v>2.9326977000000001E-2</v>
      </c>
      <c r="ADM51" s="72">
        <v>7.4922163E-3</v>
      </c>
      <c r="ADN51" s="72">
        <v>6.5419445000000002E-4</v>
      </c>
      <c r="ADO51" s="72">
        <v>4.0502225999999998E-5</v>
      </c>
      <c r="ADP51" s="72">
        <v>2.5024808E-6</v>
      </c>
      <c r="ADQ51" s="72">
        <v>1.5460837E-7</v>
      </c>
      <c r="ADR51" s="72">
        <v>9.5574410000000008E-9</v>
      </c>
      <c r="ADS51" s="72">
        <v>5.9116380000000003E-10</v>
      </c>
      <c r="ADT51" s="72">
        <v>3.6579707999999997E-11</v>
      </c>
      <c r="ADU51" s="72">
        <v>2.2637315000000001E-12</v>
      </c>
      <c r="ADV51" s="72">
        <v>1.4007502999999999E-13</v>
      </c>
      <c r="ADW51" s="72">
        <v>8.6649953999999994E-15</v>
      </c>
      <c r="ADX51" s="72">
        <v>5.3663079999999996E-16</v>
      </c>
      <c r="ADY51" s="72">
        <v>2.1374015999999999E-17</v>
      </c>
      <c r="ADZ51" s="77"/>
      <c r="AEA51" s="77"/>
      <c r="AEB51" s="77"/>
      <c r="AEC51" s="77"/>
      <c r="AED51" s="77"/>
      <c r="AEE51" s="111">
        <f t="shared" si="22"/>
        <v>46</v>
      </c>
      <c r="AEF51" s="121"/>
      <c r="AEG51" s="105">
        <f t="shared" si="40"/>
        <v>4.5847640000000003E-18</v>
      </c>
      <c r="AEH51" s="105">
        <f t="shared" si="40"/>
        <v>4.5847619999999997E-18</v>
      </c>
      <c r="AEI51" s="105">
        <f t="shared" si="40"/>
        <v>4.5847759999999998E-18</v>
      </c>
      <c r="AEJ51" s="105">
        <f t="shared" si="40"/>
        <v>4.5847720000000002E-18</v>
      </c>
      <c r="AEK51" s="105">
        <f t="shared" si="40"/>
        <v>4.5847569999999999E-18</v>
      </c>
      <c r="AEL51" s="105">
        <f t="shared" si="40"/>
        <v>4.5847450000000003E-18</v>
      </c>
      <c r="AEM51" s="105">
        <f t="shared" si="40"/>
        <v>4.5847394999999999E-18</v>
      </c>
      <c r="AEN51" s="105">
        <f t="shared" si="40"/>
        <v>4.5847424000000004E-18</v>
      </c>
      <c r="AEO51" s="105">
        <f t="shared" si="40"/>
        <v>4.5847560000000004E-18</v>
      </c>
      <c r="AEP51" s="105">
        <f t="shared" si="40"/>
        <v>4.5847647999999998E-18</v>
      </c>
      <c r="AEQ51" s="105">
        <f t="shared" si="41"/>
        <v>4.5847729999999998E-18</v>
      </c>
      <c r="AER51" s="105">
        <f t="shared" si="41"/>
        <v>4.5847804999999999E-18</v>
      </c>
      <c r="AES51" s="105">
        <f t="shared" si="41"/>
        <v>4.5847750000000003E-18</v>
      </c>
      <c r="AET51" s="105">
        <f t="shared" si="41"/>
        <v>4.5847789999999999E-18</v>
      </c>
      <c r="AEU51" s="105">
        <f t="shared" si="41"/>
        <v>4.5847770000000001E-18</v>
      </c>
      <c r="AEV51" s="105">
        <f t="shared" si="41"/>
        <v>4.5847783999999997E-18</v>
      </c>
      <c r="AEW51" s="105">
        <f t="shared" si="41"/>
        <v>4.5847880000000001E-18</v>
      </c>
      <c r="AEX51" s="105">
        <f t="shared" si="41"/>
        <v>4.5848065000000003E-18</v>
      </c>
      <c r="AEY51" s="105">
        <f t="shared" si="41"/>
        <v>4.5847860000000003E-18</v>
      </c>
      <c r="AEZ51" s="99">
        <f t="shared" si="38"/>
        <v>12.76</v>
      </c>
      <c r="AFA51" s="69"/>
      <c r="AFB51" s="202">
        <v>2.1373847E-17</v>
      </c>
      <c r="AFC51" s="106">
        <f t="shared" si="39"/>
        <v>4.5847695842105256E-18</v>
      </c>
      <c r="AFD51" s="69"/>
      <c r="AFE51" s="109"/>
      <c r="AFF51" s="105">
        <f t="shared" si="42"/>
        <v>0.22758956</v>
      </c>
      <c r="AFG51" s="105">
        <f t="shared" si="42"/>
        <v>0.22758786</v>
      </c>
      <c r="AFH51" s="105">
        <f t="shared" si="42"/>
        <v>0.22758843000000001</v>
      </c>
      <c r="AFI51" s="105">
        <f t="shared" si="42"/>
        <v>0.2275894</v>
      </c>
      <c r="AFJ51" s="105">
        <f t="shared" si="42"/>
        <v>0.22758961999999999</v>
      </c>
      <c r="AFK51" s="105">
        <f t="shared" si="42"/>
        <v>0.22758907</v>
      </c>
      <c r="AFL51" s="105">
        <f t="shared" si="42"/>
        <v>0.22758855</v>
      </c>
      <c r="AFM51" s="105">
        <f t="shared" si="42"/>
        <v>0.22758808999999999</v>
      </c>
      <c r="AFN51" s="105">
        <f t="shared" si="42"/>
        <v>0.22758780000000001</v>
      </c>
      <c r="AFO51" s="105">
        <f t="shared" si="42"/>
        <v>0.22758776</v>
      </c>
      <c r="AFP51" s="105">
        <f t="shared" si="43"/>
        <v>0.22758782999999999</v>
      </c>
      <c r="AFQ51" s="105">
        <f t="shared" si="43"/>
        <v>0.22758806000000001</v>
      </c>
      <c r="AFR51" s="105">
        <f t="shared" si="43"/>
        <v>0.22758808999999999</v>
      </c>
      <c r="AFS51" s="105">
        <f t="shared" si="43"/>
        <v>0.22758830999999999</v>
      </c>
      <c r="AFT51" s="105">
        <f t="shared" si="43"/>
        <v>0.22758828</v>
      </c>
      <c r="AFU51" s="105">
        <f t="shared" si="43"/>
        <v>0.22758851999999999</v>
      </c>
      <c r="AFV51" s="105">
        <f t="shared" si="43"/>
        <v>0.22758903</v>
      </c>
      <c r="AFW51" s="105">
        <f t="shared" si="43"/>
        <v>0.22758944</v>
      </c>
      <c r="AFX51" s="105">
        <f t="shared" si="43"/>
        <v>0.22758938000000001</v>
      </c>
      <c r="AFY51" s="105"/>
      <c r="AFZ51" s="106">
        <f t="shared" si="24"/>
        <v>0.22758858315789474</v>
      </c>
      <c r="AGA51" s="69"/>
      <c r="AGB51" s="69"/>
      <c r="AGC51" s="69"/>
      <c r="AGD51" s="69"/>
      <c r="AGE51" s="69"/>
      <c r="AGF51" s="69"/>
      <c r="AGG51" s="69"/>
      <c r="AGH51" s="69"/>
      <c r="AGI51" s="69"/>
      <c r="AGJ51" s="69"/>
      <c r="AGK51" s="69"/>
      <c r="AGL51" s="69"/>
      <c r="AGM51" s="69"/>
      <c r="AGN51" s="69"/>
      <c r="AGO51" s="69"/>
      <c r="AGP51" s="69"/>
      <c r="AGQ51" s="69"/>
      <c r="AGR51" s="69"/>
      <c r="AGS51" s="69"/>
      <c r="AGT51" s="69"/>
      <c r="AGU51" s="69"/>
      <c r="AGV51" s="69"/>
      <c r="AGW51" s="69"/>
      <c r="AGX51" s="69"/>
      <c r="AGY51" s="69"/>
      <c r="AGZ51" s="69"/>
      <c r="AHA51" s="69"/>
      <c r="AHB51" s="69"/>
      <c r="AHC51" s="69"/>
      <c r="AHD51" s="69"/>
      <c r="AHE51" s="69"/>
      <c r="AHF51" s="69"/>
      <c r="AHG51" s="69"/>
      <c r="AHH51" s="69"/>
      <c r="AHI51" s="69"/>
      <c r="AHJ51" s="69"/>
      <c r="AHK51" s="69"/>
      <c r="AHL51" s="69"/>
      <c r="AHM51" s="69"/>
      <c r="AHN51" s="69"/>
      <c r="AHO51" s="69"/>
      <c r="AHP51" s="69"/>
      <c r="AHQ51" s="69"/>
      <c r="AHR51" s="69"/>
      <c r="AHS51" s="69"/>
      <c r="AHT51" s="69"/>
      <c r="AHU51" s="69"/>
      <c r="AHV51" s="69"/>
      <c r="AHW51" s="69"/>
      <c r="AHX51" s="69"/>
      <c r="AHY51" s="69"/>
      <c r="AHZ51" s="69"/>
      <c r="AIA51" s="69"/>
      <c r="AIB51" s="69"/>
    </row>
    <row r="52" spans="1:912" ht="2.85" customHeight="1" x14ac:dyDescent="0.25">
      <c r="A52" s="77"/>
      <c r="B52" s="98">
        <v>46</v>
      </c>
      <c r="C52" s="99">
        <v>13.05</v>
      </c>
      <c r="D52" s="190">
        <f t="shared" si="37"/>
        <v>2</v>
      </c>
      <c r="E52" s="77"/>
      <c r="F52" s="192">
        <v>0</v>
      </c>
      <c r="G52" s="70">
        <v>7.5306529999999999E-21</v>
      </c>
      <c r="H52" s="70">
        <v>1.7086790999999999E-19</v>
      </c>
      <c r="I52" s="70">
        <v>3.1121475000000001E-18</v>
      </c>
      <c r="J52" s="70">
        <v>5.3518780000000003E-17</v>
      </c>
      <c r="K52" s="70">
        <v>9.0410499999999993E-16</v>
      </c>
      <c r="L52" s="70">
        <v>1.5184688E-14</v>
      </c>
      <c r="M52" s="70">
        <v>2.5454530000000002E-13</v>
      </c>
      <c r="N52" s="70">
        <v>4.2647559999999998E-12</v>
      </c>
      <c r="O52" s="70">
        <v>7.1460079999999999E-11</v>
      </c>
      <c r="P52" s="70">
        <v>1.1980917000000001E-9</v>
      </c>
      <c r="Q52" s="70">
        <v>2.011238E-8</v>
      </c>
      <c r="R52" s="70">
        <v>3.3841116E-7</v>
      </c>
      <c r="S52" s="70">
        <v>5.7171836999999998E-6</v>
      </c>
      <c r="T52" s="70">
        <v>9.7244985E-5</v>
      </c>
      <c r="U52" s="70">
        <v>1.6723211999999999E-3</v>
      </c>
      <c r="V52" s="70">
        <v>1.1968428999999999E-2</v>
      </c>
      <c r="W52" s="70">
        <v>3.9422930000000002E-2</v>
      </c>
      <c r="X52" s="70">
        <v>8.9618950000000003E-2</v>
      </c>
      <c r="Y52" s="70">
        <v>0.15811045000000001</v>
      </c>
      <c r="Z52" s="70">
        <v>0.2272314</v>
      </c>
      <c r="AA52" s="71">
        <v>0.2710263</v>
      </c>
      <c r="AB52" s="71">
        <v>0.27524631999999999</v>
      </c>
      <c r="AC52" s="71">
        <v>0.24056859999999999</v>
      </c>
      <c r="AD52" s="71">
        <v>0.1743904</v>
      </c>
      <c r="AE52" s="71">
        <v>0.10400669999999999</v>
      </c>
      <c r="AF52" s="71">
        <v>4.9009780000000003E-2</v>
      </c>
      <c r="AG52" s="71">
        <v>1.6630767000000001E-2</v>
      </c>
      <c r="AH52" s="71">
        <v>2.9990743000000001E-3</v>
      </c>
      <c r="AI52" s="71">
        <v>1.8636596000000001E-4</v>
      </c>
      <c r="AJ52" s="71">
        <v>1.1561870999999999E-5</v>
      </c>
      <c r="AK52" s="71">
        <v>7.1642569999999998E-7</v>
      </c>
      <c r="AL52" s="71">
        <v>4.4362539999999997E-8</v>
      </c>
      <c r="AM52" s="71">
        <v>2.7461465999999998E-9</v>
      </c>
      <c r="AN52" s="71">
        <v>1.6997341999999999E-10</v>
      </c>
      <c r="AO52" s="71">
        <v>1.0520057E-11</v>
      </c>
      <c r="AP52" s="71">
        <v>6.5106904000000004E-13</v>
      </c>
      <c r="AQ52" s="71">
        <v>4.0288150000000003E-14</v>
      </c>
      <c r="AR52" s="71">
        <v>2.4964090000000001E-15</v>
      </c>
      <c r="AS52" s="71">
        <v>9.9476124999999999E-17</v>
      </c>
      <c r="AT52" s="72">
        <v>0</v>
      </c>
      <c r="AU52" s="72">
        <v>7.5303999999999996E-21</v>
      </c>
      <c r="AV52" s="72">
        <v>1.7086253E-19</v>
      </c>
      <c r="AW52" s="72">
        <v>3.1120539999999999E-18</v>
      </c>
      <c r="AX52" s="72">
        <v>5.3517250000000001E-17</v>
      </c>
      <c r="AY52" s="72">
        <v>9.0407910000000005E-16</v>
      </c>
      <c r="AZ52" s="72">
        <v>1.5184254999999999E-14</v>
      </c>
      <c r="BA52" s="72">
        <v>2.5453814E-13</v>
      </c>
      <c r="BB52" s="72">
        <v>4.2646354999999997E-12</v>
      </c>
      <c r="BC52" s="72">
        <v>7.1458090000000001E-11</v>
      </c>
      <c r="BD52" s="72">
        <v>1.1980591E-9</v>
      </c>
      <c r="BE52" s="72">
        <v>2.0111848E-8</v>
      </c>
      <c r="BF52" s="72">
        <v>3.3840242999999999E-7</v>
      </c>
      <c r="BG52" s="72">
        <v>5.717044E-6</v>
      </c>
      <c r="BH52" s="72">
        <v>9.7242659999999994E-5</v>
      </c>
      <c r="BI52" s="72">
        <v>1.6722814E-3</v>
      </c>
      <c r="BJ52" s="72">
        <v>1.1968248000000001E-2</v>
      </c>
      <c r="BK52" s="72">
        <v>3.9422482000000002E-2</v>
      </c>
      <c r="BL52" s="72">
        <v>8.9618093999999995E-2</v>
      </c>
      <c r="BM52" s="72">
        <v>0.15810919000000001</v>
      </c>
      <c r="BN52" s="72">
        <v>0.22722974000000001</v>
      </c>
      <c r="BO52" s="72">
        <v>0.27102454999999998</v>
      </c>
      <c r="BP52" s="72">
        <v>0.27524462</v>
      </c>
      <c r="BQ52" s="72">
        <v>0.24056723999999999</v>
      </c>
      <c r="BR52" s="72">
        <v>0.17438954000000001</v>
      </c>
      <c r="BS52" s="72">
        <v>0.104006216</v>
      </c>
      <c r="BT52" s="72">
        <v>4.9009573000000001E-2</v>
      </c>
      <c r="BU52" s="72">
        <v>1.6630707000000002E-2</v>
      </c>
      <c r="BV52" s="72">
        <v>2.9990668000000002E-3</v>
      </c>
      <c r="BW52" s="72">
        <v>1.8636559E-4</v>
      </c>
      <c r="BX52" s="72">
        <v>1.156185E-5</v>
      </c>
      <c r="BY52" s="72">
        <v>7.1642443999999997E-7</v>
      </c>
      <c r="BZ52" s="72">
        <v>4.4362459999999998E-8</v>
      </c>
      <c r="CA52" s="72">
        <v>2.7461441999999999E-9</v>
      </c>
      <c r="CB52" s="72">
        <v>1.6997345E-10</v>
      </c>
      <c r="CC52" s="72">
        <v>1.05200475E-11</v>
      </c>
      <c r="CD52" s="72">
        <v>6.5106692999999996E-13</v>
      </c>
      <c r="CE52" s="72">
        <v>4.0288018000000001E-14</v>
      </c>
      <c r="CF52" s="72">
        <v>2.4964097999999999E-15</v>
      </c>
      <c r="CG52" s="72">
        <v>9.9476020000000005E-17</v>
      </c>
      <c r="CH52" s="72">
        <v>0</v>
      </c>
      <c r="CI52" s="72">
        <v>7.5304834999999996E-21</v>
      </c>
      <c r="CJ52" s="72">
        <v>1.7086421999999999E-19</v>
      </c>
      <c r="CK52" s="72">
        <v>3.1120803E-18</v>
      </c>
      <c r="CL52" s="72">
        <v>5.3517681999999999E-17</v>
      </c>
      <c r="CM52" s="72">
        <v>9.0408609999999998E-16</v>
      </c>
      <c r="CN52" s="72">
        <v>1.5184363000000002E-14</v>
      </c>
      <c r="CO52" s="72">
        <v>2.5453989999999999E-13</v>
      </c>
      <c r="CP52" s="72">
        <v>4.2646670000000001E-12</v>
      </c>
      <c r="CQ52" s="72">
        <v>7.1458619999999996E-11</v>
      </c>
      <c r="CR52" s="72">
        <v>1.1980674E-9</v>
      </c>
      <c r="CS52" s="72">
        <v>2.0111989999999998E-8</v>
      </c>
      <c r="CT52" s="72">
        <v>3.3840476000000002E-7</v>
      </c>
      <c r="CU52" s="72">
        <v>5.7170840000000003E-6</v>
      </c>
      <c r="CV52" s="72">
        <v>9.7243289999999997E-5</v>
      </c>
      <c r="CW52" s="72">
        <v>1.6722917E-3</v>
      </c>
      <c r="CX52" s="72">
        <v>1.1968288000000001E-2</v>
      </c>
      <c r="CY52" s="72">
        <v>3.9422587000000002E-2</v>
      </c>
      <c r="CZ52" s="72">
        <v>8.9618324999999999E-2</v>
      </c>
      <c r="DA52" s="72">
        <v>0.15810959999999999</v>
      </c>
      <c r="DB52" s="72">
        <v>0.22723035999999999</v>
      </c>
      <c r="DC52" s="72">
        <v>0.27102524</v>
      </c>
      <c r="DD52" s="72">
        <v>0.27524530000000003</v>
      </c>
      <c r="DE52" s="72">
        <v>0.24056781999999999</v>
      </c>
      <c r="DF52" s="72">
        <v>0.17438991000000001</v>
      </c>
      <c r="DG52" s="72">
        <v>0.10400646</v>
      </c>
      <c r="DH52" s="72">
        <v>4.9009666E-2</v>
      </c>
      <c r="DI52" s="72">
        <v>1.6630743E-2</v>
      </c>
      <c r="DJ52" s="72">
        <v>2.9990755000000001E-3</v>
      </c>
      <c r="DK52" s="72">
        <v>1.863663E-4</v>
      </c>
      <c r="DL52" s="72">
        <v>1.1561899000000001E-5</v>
      </c>
      <c r="DM52" s="72">
        <v>7.1642700000000004E-7</v>
      </c>
      <c r="DN52" s="72">
        <v>4.4362576000000002E-8</v>
      </c>
      <c r="DO52" s="72">
        <v>2.7461489000000001E-9</v>
      </c>
      <c r="DP52" s="72">
        <v>1.6997369000000001E-10</v>
      </c>
      <c r="DQ52" s="72">
        <v>1.0520086000000001E-11</v>
      </c>
      <c r="DR52" s="72">
        <v>6.5107104999999997E-13</v>
      </c>
      <c r="DS52" s="72">
        <v>4.0288172999999999E-14</v>
      </c>
      <c r="DT52" s="72">
        <v>2.4964170000000002E-15</v>
      </c>
      <c r="DU52" s="72">
        <v>9.9476320000000001E-17</v>
      </c>
      <c r="DV52" s="72">
        <v>0</v>
      </c>
      <c r="DW52" s="72">
        <v>7.5305389999999996E-21</v>
      </c>
      <c r="DX52" s="72">
        <v>1.7086552E-19</v>
      </c>
      <c r="DY52" s="72">
        <v>3.1121050000000001E-18</v>
      </c>
      <c r="DZ52" s="72">
        <v>5.3518070000000001E-17</v>
      </c>
      <c r="EA52" s="72">
        <v>9.0409299999999992E-16</v>
      </c>
      <c r="EB52" s="72">
        <v>1.5184487000000001E-14</v>
      </c>
      <c r="EC52" s="72">
        <v>2.5454206999999999E-13</v>
      </c>
      <c r="ED52" s="72">
        <v>4.2647029999999999E-12</v>
      </c>
      <c r="EE52" s="72">
        <v>7.1459229999999999E-11</v>
      </c>
      <c r="EF52" s="72">
        <v>1.1980771E-9</v>
      </c>
      <c r="EG52" s="72">
        <v>2.0112135999999999E-8</v>
      </c>
      <c r="EH52" s="72">
        <v>3.3840715000000001E-7</v>
      </c>
      <c r="EI52" s="72">
        <v>5.7171214000000004E-6</v>
      </c>
      <c r="EJ52" s="72">
        <v>9.724391E-5</v>
      </c>
      <c r="EK52" s="72">
        <v>1.6723020999999999E-3</v>
      </c>
      <c r="EL52" s="72">
        <v>1.1968345999999999E-2</v>
      </c>
      <c r="EM52" s="72">
        <v>3.9422776999999999E-2</v>
      </c>
      <c r="EN52" s="72">
        <v>8.9618729999999994E-2</v>
      </c>
      <c r="EO52" s="72">
        <v>0.15811035000000001</v>
      </c>
      <c r="EP52" s="72">
        <v>0.22723138000000001</v>
      </c>
      <c r="EQ52" s="72">
        <v>0.2710263</v>
      </c>
      <c r="ER52" s="72">
        <v>0.27524626000000002</v>
      </c>
      <c r="ES52" s="72">
        <v>0.24056858</v>
      </c>
      <c r="ET52" s="72">
        <v>0.17439041999999999</v>
      </c>
      <c r="EU52" s="72">
        <v>0.10400672</v>
      </c>
      <c r="EV52" s="72">
        <v>4.9009762999999998E-2</v>
      </c>
      <c r="EW52" s="72">
        <v>1.6630756E-2</v>
      </c>
      <c r="EX52" s="72">
        <v>2.9990721999999998E-3</v>
      </c>
      <c r="EY52" s="72">
        <v>1.8636584E-4</v>
      </c>
      <c r="EZ52" s="72">
        <v>1.1561864999999999E-5</v>
      </c>
      <c r="FA52" s="72">
        <v>7.1642490000000005E-7</v>
      </c>
      <c r="FB52" s="72">
        <v>4.4362461999999999E-8</v>
      </c>
      <c r="FC52" s="72">
        <v>2.7461414999999998E-9</v>
      </c>
      <c r="FD52" s="72">
        <v>1.6997340000000001E-10</v>
      </c>
      <c r="FE52" s="72">
        <v>1.0520088999999999E-11</v>
      </c>
      <c r="FF52" s="72">
        <v>6.5106936999999997E-13</v>
      </c>
      <c r="FG52" s="72">
        <v>4.0288203999999999E-14</v>
      </c>
      <c r="FH52" s="72">
        <v>2.4964150000000002E-15</v>
      </c>
      <c r="FI52" s="72">
        <v>9.9476250000000001E-17</v>
      </c>
      <c r="FJ52" s="72">
        <v>0</v>
      </c>
      <c r="FK52" s="72">
        <v>7.5305890000000001E-21</v>
      </c>
      <c r="FL52" s="72">
        <v>1.7086664999999999E-19</v>
      </c>
      <c r="FM52" s="72">
        <v>3.1121263999999999E-18</v>
      </c>
      <c r="FN52" s="72">
        <v>5.3518433000000001E-17</v>
      </c>
      <c r="FO52" s="72">
        <v>9.0409860000000009E-16</v>
      </c>
      <c r="FP52" s="72">
        <v>1.5184578000000001E-14</v>
      </c>
      <c r="FQ52" s="72">
        <v>2.5454349999999999E-13</v>
      </c>
      <c r="FR52" s="72">
        <v>4.2647288000000003E-12</v>
      </c>
      <c r="FS52" s="72">
        <v>7.1459680000000001E-11</v>
      </c>
      <c r="FT52" s="72">
        <v>1.1980851E-9</v>
      </c>
      <c r="FU52" s="72">
        <v>2.0112270999999999E-8</v>
      </c>
      <c r="FV52" s="72">
        <v>3.3840925E-7</v>
      </c>
      <c r="FW52" s="72">
        <v>5.7171555E-6</v>
      </c>
      <c r="FX52" s="72">
        <v>9.7244520000000002E-5</v>
      </c>
      <c r="FY52" s="72">
        <v>1.6723122999999999E-3</v>
      </c>
      <c r="FZ52" s="72">
        <v>1.1968390000000001E-2</v>
      </c>
      <c r="GA52" s="72">
        <v>3.9422862000000003E-2</v>
      </c>
      <c r="GB52" s="72">
        <v>8.9618890000000007E-2</v>
      </c>
      <c r="GC52" s="72">
        <v>0.15811056000000001</v>
      </c>
      <c r="GD52" s="72">
        <v>0.22723165000000001</v>
      </c>
      <c r="GE52" s="72">
        <v>0.2710265</v>
      </c>
      <c r="GF52" s="72">
        <v>0.27524634999999997</v>
      </c>
      <c r="GG52" s="72">
        <v>0.24056853</v>
      </c>
      <c r="GH52" s="72">
        <v>0.17439025999999999</v>
      </c>
      <c r="GI52" s="72">
        <v>0.10400653</v>
      </c>
      <c r="GJ52" s="72">
        <v>4.9009647000000003E-2</v>
      </c>
      <c r="GK52" s="72">
        <v>1.6630710999999999E-2</v>
      </c>
      <c r="GL52" s="72">
        <v>2.99906E-3</v>
      </c>
      <c r="GM52" s="72">
        <v>1.8636497000000001E-4</v>
      </c>
      <c r="GN52" s="72">
        <v>1.1561813000000001E-5</v>
      </c>
      <c r="GO52" s="72">
        <v>7.1642289999999999E-7</v>
      </c>
      <c r="GP52" s="72">
        <v>4.4362472999999999E-8</v>
      </c>
      <c r="GQ52" s="72">
        <v>2.7461478000000002E-9</v>
      </c>
      <c r="GR52" s="72">
        <v>1.6997315E-10</v>
      </c>
      <c r="GS52" s="72">
        <v>1.0520021E-11</v>
      </c>
      <c r="GT52" s="72">
        <v>6.5106795999999999E-13</v>
      </c>
      <c r="GU52" s="72">
        <v>4.0288048000000002E-14</v>
      </c>
      <c r="GV52" s="72">
        <v>2.4964064000000001E-15</v>
      </c>
      <c r="GW52" s="72">
        <v>9.9475910000000001E-17</v>
      </c>
      <c r="GX52" s="72">
        <v>0</v>
      </c>
      <c r="GY52" s="72">
        <v>7.5306134999999996E-21</v>
      </c>
      <c r="GZ52" s="72">
        <v>1.7086708000000001E-19</v>
      </c>
      <c r="HA52" s="72">
        <v>3.1121342999999998E-18</v>
      </c>
      <c r="HB52" s="72">
        <v>5.3518565999999999E-17</v>
      </c>
      <c r="HC52" s="72">
        <v>9.0410100000000006E-16</v>
      </c>
      <c r="HD52" s="72">
        <v>1.5184621999999999E-14</v>
      </c>
      <c r="HE52" s="72">
        <v>2.5454426999999999E-13</v>
      </c>
      <c r="HF52" s="72">
        <v>4.2647383000000001E-12</v>
      </c>
      <c r="HG52" s="72">
        <v>7.1459824000000006E-11</v>
      </c>
      <c r="HH52" s="72">
        <v>1.1980882E-9</v>
      </c>
      <c r="HI52" s="72">
        <v>2.0112326E-8</v>
      </c>
      <c r="HJ52" s="72">
        <v>3.3841033E-7</v>
      </c>
      <c r="HK52" s="72">
        <v>5.7171737E-6</v>
      </c>
      <c r="HL52" s="72">
        <v>9.7244839999999997E-5</v>
      </c>
      <c r="HM52" s="72">
        <v>1.6723184E-3</v>
      </c>
      <c r="HN52" s="72">
        <v>1.1968405E-2</v>
      </c>
      <c r="HO52" s="72">
        <v>3.9422862000000003E-2</v>
      </c>
      <c r="HP52" s="72">
        <v>8.9618795000000001E-2</v>
      </c>
      <c r="HQ52" s="72">
        <v>0.15811022</v>
      </c>
      <c r="HR52" s="72">
        <v>0.22723104</v>
      </c>
      <c r="HS52" s="72">
        <v>0.27102569999999998</v>
      </c>
      <c r="HT52" s="72">
        <v>0.27524549999999998</v>
      </c>
      <c r="HU52" s="72">
        <v>0.24056775999999999</v>
      </c>
      <c r="HV52" s="72">
        <v>0.17438965000000001</v>
      </c>
      <c r="HW52" s="72">
        <v>0.10400619</v>
      </c>
      <c r="HX52" s="72">
        <v>4.9009499999999998E-2</v>
      </c>
      <c r="HY52" s="72">
        <v>1.6630659999999998E-2</v>
      </c>
      <c r="HZ52" s="72">
        <v>2.9990544999999999E-3</v>
      </c>
      <c r="IA52" s="72">
        <v>1.8636489999999999E-4</v>
      </c>
      <c r="IB52" s="72">
        <v>1.1561809499999999E-5</v>
      </c>
      <c r="IC52" s="72">
        <v>7.1642139999999995E-7</v>
      </c>
      <c r="ID52" s="72">
        <v>4.4362277000000003E-8</v>
      </c>
      <c r="IE52" s="72">
        <v>2.7461363999999999E-9</v>
      </c>
      <c r="IF52" s="72">
        <v>1.6997291999999999E-10</v>
      </c>
      <c r="IG52" s="72">
        <v>1.05200145E-11</v>
      </c>
      <c r="IH52" s="72">
        <v>6.5106762999999996E-13</v>
      </c>
      <c r="II52" s="72">
        <v>4.0287950000000001E-14</v>
      </c>
      <c r="IJ52" s="72">
        <v>2.4964005E-15</v>
      </c>
      <c r="IK52" s="72">
        <v>9.9475680000000005E-17</v>
      </c>
      <c r="IL52" s="72">
        <v>0</v>
      </c>
      <c r="IM52" s="72">
        <v>7.5305890000000001E-21</v>
      </c>
      <c r="IN52" s="72">
        <v>1.708665E-19</v>
      </c>
      <c r="IO52" s="72">
        <v>3.1121227E-18</v>
      </c>
      <c r="IP52" s="72">
        <v>5.3518374000000001E-17</v>
      </c>
      <c r="IQ52" s="72">
        <v>9.0409770000000006E-16</v>
      </c>
      <c r="IR52" s="72">
        <v>1.5184561000000001E-14</v>
      </c>
      <c r="IS52" s="72">
        <v>2.5454320000000002E-13</v>
      </c>
      <c r="IT52" s="72">
        <v>4.2647205000000003E-12</v>
      </c>
      <c r="IU52" s="72">
        <v>7.1459489999999994E-11</v>
      </c>
      <c r="IV52" s="72">
        <v>1.1980823E-9</v>
      </c>
      <c r="IW52" s="72">
        <v>2.0112229999999999E-8</v>
      </c>
      <c r="IX52" s="72">
        <v>3.3840874000000001E-7</v>
      </c>
      <c r="IY52" s="72">
        <v>5.7171486999999999E-6</v>
      </c>
      <c r="IZ52" s="72">
        <v>9.7244453999999994E-5</v>
      </c>
      <c r="JA52" s="72">
        <v>1.6723135000000001E-3</v>
      </c>
      <c r="JB52" s="72">
        <v>1.1968380000000001E-2</v>
      </c>
      <c r="JC52" s="72">
        <v>3.9422784000000002E-2</v>
      </c>
      <c r="JD52" s="72">
        <v>8.9618610000000001E-2</v>
      </c>
      <c r="JE52" s="72">
        <v>0.15810984</v>
      </c>
      <c r="JF52" s="72">
        <v>0.22723038000000001</v>
      </c>
      <c r="JG52" s="72">
        <v>0.27102493999999999</v>
      </c>
      <c r="JH52" s="72">
        <v>0.27524480000000001</v>
      </c>
      <c r="JI52" s="72">
        <v>0.24056706</v>
      </c>
      <c r="JJ52" s="72">
        <v>0.17438923000000001</v>
      </c>
      <c r="JK52" s="72">
        <v>0.10400599000000001</v>
      </c>
      <c r="JL52" s="72">
        <v>4.9009454000000001E-2</v>
      </c>
      <c r="JM52" s="72">
        <v>1.6630659999999998E-2</v>
      </c>
      <c r="JN52" s="72">
        <v>2.9990593999999998E-3</v>
      </c>
      <c r="JO52" s="72">
        <v>1.8636545000000001E-4</v>
      </c>
      <c r="JP52" s="72">
        <v>1.156185E-5</v>
      </c>
      <c r="JQ52" s="72">
        <v>7.1642376000000004E-7</v>
      </c>
      <c r="JR52" s="72">
        <v>4.4362315999999999E-8</v>
      </c>
      <c r="JS52" s="72">
        <v>2.7461312999999999E-9</v>
      </c>
      <c r="JT52" s="72">
        <v>1.6997286000000001E-10</v>
      </c>
      <c r="JU52" s="72">
        <v>1.0520038999999999E-11</v>
      </c>
      <c r="JV52" s="72">
        <v>6.5106800000000003E-13</v>
      </c>
      <c r="JW52" s="72">
        <v>4.0287962999999999E-14</v>
      </c>
      <c r="JX52" s="72">
        <v>2.4964000000000001E-15</v>
      </c>
      <c r="JY52" s="72">
        <v>9.9475654999999997E-17</v>
      </c>
      <c r="JZ52" s="72">
        <v>0</v>
      </c>
      <c r="KA52" s="72">
        <v>7.5305659999999994E-21</v>
      </c>
      <c r="KB52" s="72">
        <v>1.7086594000000001E-19</v>
      </c>
      <c r="KC52" s="72">
        <v>3.1121125999999999E-18</v>
      </c>
      <c r="KD52" s="72">
        <v>5.3518192E-17</v>
      </c>
      <c r="KE52" s="72">
        <v>9.040942000000001E-16</v>
      </c>
      <c r="KF52" s="72">
        <v>1.5184499999999999E-14</v>
      </c>
      <c r="KG52" s="72">
        <v>2.5454223999999999E-13</v>
      </c>
      <c r="KH52" s="72">
        <v>4.2647045E-12</v>
      </c>
      <c r="KI52" s="72">
        <v>7.1459240000000005E-11</v>
      </c>
      <c r="KJ52" s="72">
        <v>1.1980782999999999E-9</v>
      </c>
      <c r="KK52" s="72">
        <v>2.0112167999999999E-8</v>
      </c>
      <c r="KL52" s="72">
        <v>3.3840779999999998E-7</v>
      </c>
      <c r="KM52" s="72">
        <v>5.717136E-6</v>
      </c>
      <c r="KN52" s="72">
        <v>9.7244249999999996E-5</v>
      </c>
      <c r="KO52" s="72">
        <v>1.6723090999999999E-3</v>
      </c>
      <c r="KP52" s="72">
        <v>1.1968348E-2</v>
      </c>
      <c r="KQ52" s="72">
        <v>3.9422671999999999E-2</v>
      </c>
      <c r="KR52" s="72">
        <v>8.9618354999999997E-2</v>
      </c>
      <c r="KS52" s="72">
        <v>0.15810943999999999</v>
      </c>
      <c r="KT52" s="72">
        <v>0.22722992</v>
      </c>
      <c r="KU52" s="72">
        <v>0.2710246</v>
      </c>
      <c r="KV52" s="72">
        <v>0.27524452999999999</v>
      </c>
      <c r="KW52" s="72">
        <v>0.24056690999999999</v>
      </c>
      <c r="KX52" s="72">
        <v>0.17438918</v>
      </c>
      <c r="KY52" s="72">
        <v>0.10400601</v>
      </c>
      <c r="KZ52" s="72">
        <v>4.9009483E-2</v>
      </c>
      <c r="LA52" s="72">
        <v>1.6630676E-2</v>
      </c>
      <c r="LB52" s="72">
        <v>2.9990607999999998E-3</v>
      </c>
      <c r="LC52" s="72">
        <v>1.8636535000000001E-4</v>
      </c>
      <c r="LD52" s="72">
        <v>1.15618495E-5</v>
      </c>
      <c r="LE52" s="72">
        <v>7.1642460000000002E-7</v>
      </c>
      <c r="LF52" s="72">
        <v>4.4362415999999997E-8</v>
      </c>
      <c r="LG52" s="72">
        <v>2.7461361999999998E-9</v>
      </c>
      <c r="LH52" s="72">
        <v>1.6997300000000001E-10</v>
      </c>
      <c r="LI52" s="72">
        <v>1.0520051E-11</v>
      </c>
      <c r="LJ52" s="72">
        <v>6.5106823E-13</v>
      </c>
      <c r="LK52" s="72">
        <v>4.0287996999999999E-14</v>
      </c>
      <c r="LL52" s="72">
        <v>2.4964026E-15</v>
      </c>
      <c r="LM52" s="72">
        <v>9.9475750000000005E-17</v>
      </c>
      <c r="LN52" s="72">
        <v>0</v>
      </c>
      <c r="LO52" s="72">
        <v>7.5305520000000002E-21</v>
      </c>
      <c r="LP52" s="72">
        <v>1.7086566999999999E-19</v>
      </c>
      <c r="LQ52" s="72">
        <v>3.1121082000000002E-18</v>
      </c>
      <c r="LR52" s="72">
        <v>5.3518093000000001E-17</v>
      </c>
      <c r="LS52" s="72">
        <v>9.0409240000000003E-16</v>
      </c>
      <c r="LT52" s="72">
        <v>1.5184472000000001E-14</v>
      </c>
      <c r="LU52" s="72">
        <v>2.5454180000000002E-13</v>
      </c>
      <c r="LV52" s="72">
        <v>4.2646996999999996E-12</v>
      </c>
      <c r="LW52" s="72">
        <v>7.1459159999999998E-11</v>
      </c>
      <c r="LX52" s="72">
        <v>1.1980762000000001E-9</v>
      </c>
      <c r="LY52" s="72">
        <v>2.011213E-8</v>
      </c>
      <c r="LZ52" s="72">
        <v>3.3840695000000002E-7</v>
      </c>
      <c r="MA52" s="72">
        <v>5.7171249999999999E-6</v>
      </c>
      <c r="MB52" s="72">
        <v>9.7244039999999995E-5</v>
      </c>
      <c r="MC52" s="72">
        <v>1.6723055E-3</v>
      </c>
      <c r="MD52" s="72">
        <v>1.1968331E-2</v>
      </c>
      <c r="ME52" s="72">
        <v>3.9422624000000003E-2</v>
      </c>
      <c r="MF52" s="72">
        <v>8.9618219999999998E-2</v>
      </c>
      <c r="MG52" s="72">
        <v>0.15810916999999999</v>
      </c>
      <c r="MH52" s="72">
        <v>0.22722961999999999</v>
      </c>
      <c r="MI52" s="72">
        <v>0.27102435000000002</v>
      </c>
      <c r="MJ52" s="72">
        <v>0.27524443999999998</v>
      </c>
      <c r="MK52" s="72">
        <v>0.24056694000000001</v>
      </c>
      <c r="ML52" s="72">
        <v>0.17438919999999999</v>
      </c>
      <c r="MM52" s="72">
        <v>0.10400604500000001</v>
      </c>
      <c r="MN52" s="72">
        <v>4.9009530000000003E-2</v>
      </c>
      <c r="MO52" s="72">
        <v>1.6630712999999998E-2</v>
      </c>
      <c r="MP52" s="72">
        <v>2.9990720000000002E-3</v>
      </c>
      <c r="MQ52" s="72">
        <v>1.8636578E-4</v>
      </c>
      <c r="MR52" s="72">
        <v>1.1561864999999999E-5</v>
      </c>
      <c r="MS52" s="72">
        <v>7.1642580000000003E-7</v>
      </c>
      <c r="MT52" s="72">
        <v>4.436257E-8</v>
      </c>
      <c r="MU52" s="72">
        <v>2.7461500000000001E-9</v>
      </c>
      <c r="MV52" s="72">
        <v>1.6997381E-10</v>
      </c>
      <c r="MW52" s="72">
        <v>1.0520088999999999E-11</v>
      </c>
      <c r="MX52" s="72">
        <v>6.5106996000000003E-13</v>
      </c>
      <c r="MY52" s="72">
        <v>4.0288111999999997E-14</v>
      </c>
      <c r="MZ52" s="72">
        <v>2.4964101999999998E-15</v>
      </c>
      <c r="NA52" s="72">
        <v>9.9476045999999996E-17</v>
      </c>
      <c r="NB52" s="72">
        <v>0</v>
      </c>
      <c r="NC52" s="72">
        <v>7.5305160000000003E-21</v>
      </c>
      <c r="ND52" s="72">
        <v>1.7086487000000001E-19</v>
      </c>
      <c r="NE52" s="72">
        <v>3.1120920999999999E-18</v>
      </c>
      <c r="NF52" s="72">
        <v>5.3517809999999999E-17</v>
      </c>
      <c r="NG52" s="72">
        <v>9.0408770000000008E-16</v>
      </c>
      <c r="NH52" s="72">
        <v>1.5184393999999999E-14</v>
      </c>
      <c r="NI52" s="72">
        <v>2.5454049999999998E-13</v>
      </c>
      <c r="NJ52" s="72">
        <v>4.2646770000000002E-12</v>
      </c>
      <c r="NK52" s="72">
        <v>7.1458799999999997E-11</v>
      </c>
      <c r="NL52" s="72">
        <v>1.1980708E-9</v>
      </c>
      <c r="NM52" s="72">
        <v>2.0112035E-8</v>
      </c>
      <c r="NN52" s="72">
        <v>3.3840553000000001E-7</v>
      </c>
      <c r="NO52" s="72">
        <v>5.7170950000000004E-6</v>
      </c>
      <c r="NP52" s="72">
        <v>9.7243544999999995E-5</v>
      </c>
      <c r="NQ52" s="72">
        <v>1.6722968E-3</v>
      </c>
      <c r="NR52" s="72">
        <v>1.1968286E-2</v>
      </c>
      <c r="NS52" s="72">
        <v>3.9422529999999997E-2</v>
      </c>
      <c r="NT52" s="72">
        <v>8.9618100000000006E-2</v>
      </c>
      <c r="NU52" s="72">
        <v>0.15810908000000001</v>
      </c>
      <c r="NV52" s="72">
        <v>0.22722961999999999</v>
      </c>
      <c r="NW52" s="72">
        <v>0.27102443999999998</v>
      </c>
      <c r="NX52" s="72">
        <v>0.27524460000000001</v>
      </c>
      <c r="NY52" s="72">
        <v>0.24056717999999999</v>
      </c>
      <c r="NZ52" s="72">
        <v>0.17438945</v>
      </c>
      <c r="OA52" s="72">
        <v>0.10400619</v>
      </c>
      <c r="OB52" s="72">
        <v>4.9009584000000002E-2</v>
      </c>
      <c r="OC52" s="72">
        <v>1.6630725999999998E-2</v>
      </c>
      <c r="OD52" s="72">
        <v>2.9990759999999998E-3</v>
      </c>
      <c r="OE52" s="72">
        <v>1.8636611999999999E-4</v>
      </c>
      <c r="OF52" s="72">
        <v>1.1561880000000001E-5</v>
      </c>
      <c r="OG52" s="72">
        <v>7.1642636999999998E-7</v>
      </c>
      <c r="OH52" s="72">
        <v>4.4362629999999999E-8</v>
      </c>
      <c r="OI52" s="72">
        <v>2.7461575E-9</v>
      </c>
      <c r="OJ52" s="72">
        <v>1.6997435E-10</v>
      </c>
      <c r="OK52" s="72">
        <v>1.0520116E-11</v>
      </c>
      <c r="OL52" s="72">
        <v>6.5107119999999996E-13</v>
      </c>
      <c r="OM52" s="72">
        <v>4.0288190000000002E-14</v>
      </c>
      <c r="ON52" s="72">
        <v>2.4964146999999998E-15</v>
      </c>
      <c r="OO52" s="72">
        <v>9.9476230000000005E-17</v>
      </c>
      <c r="OP52" s="72">
        <v>0</v>
      </c>
      <c r="OQ52" s="72">
        <v>7.5304880000000003E-21</v>
      </c>
      <c r="OR52" s="72">
        <v>1.7086417E-19</v>
      </c>
      <c r="OS52" s="72">
        <v>3.1120805000000001E-18</v>
      </c>
      <c r="OT52" s="72">
        <v>5.3517650000000003E-17</v>
      </c>
      <c r="OU52" s="72">
        <v>9.0408519999999994E-16</v>
      </c>
      <c r="OV52" s="72">
        <v>1.5184355E-14</v>
      </c>
      <c r="OW52" s="72">
        <v>2.5453979999999998E-13</v>
      </c>
      <c r="OX52" s="72">
        <v>4.2646646000000004E-12</v>
      </c>
      <c r="OY52" s="72">
        <v>7.1458630000000002E-11</v>
      </c>
      <c r="OZ52" s="72">
        <v>1.1980681E-9</v>
      </c>
      <c r="PA52" s="72">
        <v>2.0111994E-8</v>
      </c>
      <c r="PB52" s="72">
        <v>3.3840487E-7</v>
      </c>
      <c r="PC52" s="72">
        <v>5.7170822999999996E-6</v>
      </c>
      <c r="PD52" s="72">
        <v>9.724333E-5</v>
      </c>
      <c r="PE52" s="72">
        <v>1.6722932999999999E-3</v>
      </c>
      <c r="PF52" s="72">
        <v>1.1968266999999999E-2</v>
      </c>
      <c r="PG52" s="72">
        <v>3.9422504999999997E-2</v>
      </c>
      <c r="PH52" s="72">
        <v>8.9618093999999995E-2</v>
      </c>
      <c r="PI52" s="72">
        <v>0.15810914000000001</v>
      </c>
      <c r="PJ52" s="72">
        <v>0.22722974000000001</v>
      </c>
      <c r="PK52" s="72">
        <v>0.27102467000000002</v>
      </c>
      <c r="PL52" s="72">
        <v>0.27524483</v>
      </c>
      <c r="PM52" s="72">
        <v>0.24056744999999999</v>
      </c>
      <c r="PN52" s="72">
        <v>0.17438965000000001</v>
      </c>
      <c r="PO52" s="72">
        <v>0.10400629</v>
      </c>
      <c r="PP52" s="72">
        <v>4.9009605999999997E-2</v>
      </c>
      <c r="PQ52" s="72">
        <v>1.6630728000000001E-2</v>
      </c>
      <c r="PR52" s="72">
        <v>2.9990778E-3</v>
      </c>
      <c r="PS52" s="72">
        <v>1.8636640000000001E-4</v>
      </c>
      <c r="PT52" s="72">
        <v>1.1561901E-5</v>
      </c>
      <c r="PU52" s="72">
        <v>7.1642744999999998E-7</v>
      </c>
      <c r="PV52" s="72">
        <v>4.4362665000000001E-8</v>
      </c>
      <c r="PW52" s="72">
        <v>2.746159E-9</v>
      </c>
      <c r="PX52" s="72">
        <v>1.6997446999999999E-10</v>
      </c>
      <c r="PY52" s="72">
        <v>1.0520123E-11</v>
      </c>
      <c r="PZ52" s="72">
        <v>6.5107186000000002E-13</v>
      </c>
      <c r="QA52" s="72">
        <v>4.0288244999999998E-14</v>
      </c>
      <c r="QB52" s="72">
        <v>2.4964176000000001E-15</v>
      </c>
      <c r="QC52" s="72">
        <v>9.9476370000000004E-17</v>
      </c>
      <c r="QD52" s="72">
        <v>0</v>
      </c>
      <c r="QE52" s="72">
        <v>7.5304379999999998E-21</v>
      </c>
      <c r="QF52" s="72">
        <v>1.7086301999999999E-19</v>
      </c>
      <c r="QG52" s="72">
        <v>3.1120588000000001E-18</v>
      </c>
      <c r="QH52" s="72">
        <v>5.3517310000000002E-17</v>
      </c>
      <c r="QI52" s="72">
        <v>9.0408020000000005E-16</v>
      </c>
      <c r="QJ52" s="72">
        <v>1.5184277000000001E-14</v>
      </c>
      <c r="QK52" s="72">
        <v>2.5453859999999999E-13</v>
      </c>
      <c r="QL52" s="72">
        <v>4.2646439999999998E-12</v>
      </c>
      <c r="QM52" s="72">
        <v>7.1458250000000002E-11</v>
      </c>
      <c r="QN52" s="72">
        <v>1.1980619000000001E-9</v>
      </c>
      <c r="QO52" s="72">
        <v>2.0111896000000002E-8</v>
      </c>
      <c r="QP52" s="72">
        <v>3.3840330000000002E-7</v>
      </c>
      <c r="QQ52" s="72">
        <v>5.7170590000000002E-6</v>
      </c>
      <c r="QR52" s="72">
        <v>9.7242926000000001E-5</v>
      </c>
      <c r="QS52" s="72">
        <v>1.6722868000000001E-3</v>
      </c>
      <c r="QT52" s="72">
        <v>1.1968262E-2</v>
      </c>
      <c r="QU52" s="72">
        <v>3.9422515999999998E-2</v>
      </c>
      <c r="QV52" s="72">
        <v>8.9618160000000002E-2</v>
      </c>
      <c r="QW52" s="72">
        <v>0.15810930000000001</v>
      </c>
      <c r="QX52" s="72">
        <v>0.22722999999999999</v>
      </c>
      <c r="QY52" s="72">
        <v>0.27102484999999998</v>
      </c>
      <c r="QZ52" s="72">
        <v>0.27524504</v>
      </c>
      <c r="RA52" s="72">
        <v>0.24056764999999999</v>
      </c>
      <c r="RB52" s="72">
        <v>0.17438980000000001</v>
      </c>
      <c r="RC52" s="72">
        <v>0.10400638</v>
      </c>
      <c r="RD52" s="72">
        <v>4.9009636000000002E-2</v>
      </c>
      <c r="RE52" s="72">
        <v>1.6630731999999999E-2</v>
      </c>
      <c r="RF52" s="72">
        <v>2.9990766E-3</v>
      </c>
      <c r="RG52" s="72">
        <v>1.8636647E-4</v>
      </c>
      <c r="RH52" s="72">
        <v>1.1561919000000001E-5</v>
      </c>
      <c r="RI52" s="72">
        <v>7.1642916000000004E-7</v>
      </c>
      <c r="RJ52" s="72">
        <v>4.4362769999999998E-8</v>
      </c>
      <c r="RK52" s="72">
        <v>2.7461634999999998E-9</v>
      </c>
      <c r="RL52" s="72">
        <v>1.6997459000000001E-10</v>
      </c>
      <c r="RM52" s="72">
        <v>1.0520129E-11</v>
      </c>
      <c r="RN52" s="72">
        <v>6.510725E-13</v>
      </c>
      <c r="RO52" s="72">
        <v>4.0288292000000003E-14</v>
      </c>
      <c r="RP52" s="72">
        <v>2.4964204E-15</v>
      </c>
      <c r="RQ52" s="72">
        <v>9.9476479999999997E-17</v>
      </c>
      <c r="RR52" s="72">
        <v>0</v>
      </c>
      <c r="RS52" s="72">
        <v>7.5304220000000002E-21</v>
      </c>
      <c r="RT52" s="72">
        <v>1.7086270000000001E-19</v>
      </c>
      <c r="RU52" s="72">
        <v>3.1120528E-18</v>
      </c>
      <c r="RV52" s="72">
        <v>5.3517205999999998E-17</v>
      </c>
      <c r="RW52" s="72">
        <v>9.0407859999999995E-16</v>
      </c>
      <c r="RX52" s="72">
        <v>1.5184252999999999E-14</v>
      </c>
      <c r="RY52" s="72">
        <v>2.5453828E-13</v>
      </c>
      <c r="RZ52" s="72">
        <v>4.2646416E-12</v>
      </c>
      <c r="SA52" s="72">
        <v>7.1458199999999999E-11</v>
      </c>
      <c r="SB52" s="72">
        <v>1.198061E-9</v>
      </c>
      <c r="SC52" s="72">
        <v>2.0111871E-8</v>
      </c>
      <c r="SD52" s="72">
        <v>3.3840286000000001E-7</v>
      </c>
      <c r="SE52" s="72">
        <v>5.7170513999999997E-6</v>
      </c>
      <c r="SF52" s="72">
        <v>9.7242840000000006E-5</v>
      </c>
      <c r="SG52" s="72">
        <v>1.6722851E-3</v>
      </c>
      <c r="SH52" s="72">
        <v>1.1968260999999999E-2</v>
      </c>
      <c r="SI52" s="72">
        <v>3.9422515999999998E-2</v>
      </c>
      <c r="SJ52" s="72">
        <v>8.9618160000000002E-2</v>
      </c>
      <c r="SK52" s="72">
        <v>0.15810932</v>
      </c>
      <c r="SL52" s="72">
        <v>0.22723003</v>
      </c>
      <c r="SM52" s="72">
        <v>0.27102496999999998</v>
      </c>
      <c r="SN52" s="72">
        <v>0.27524506999999998</v>
      </c>
      <c r="SO52" s="72">
        <v>0.24056760999999999</v>
      </c>
      <c r="SP52" s="72">
        <v>0.17438980000000001</v>
      </c>
      <c r="SQ52" s="72">
        <v>0.10400640999999999</v>
      </c>
      <c r="SR52" s="72">
        <v>4.9009659999999997E-2</v>
      </c>
      <c r="SS52" s="72">
        <v>1.6630735000000001E-2</v>
      </c>
      <c r="ST52" s="72">
        <v>2.9990745000000002E-3</v>
      </c>
      <c r="SU52" s="72">
        <v>1.8636622E-4</v>
      </c>
      <c r="SV52" s="72">
        <v>1.1561908E-5</v>
      </c>
      <c r="SW52" s="72">
        <v>7.1642899999999999E-7</v>
      </c>
      <c r="SX52" s="72">
        <v>4.4362767999999997E-8</v>
      </c>
      <c r="SY52" s="72">
        <v>2.7461623999999999E-9</v>
      </c>
      <c r="SZ52" s="72">
        <v>1.6997439999999999E-10</v>
      </c>
      <c r="TA52" s="72">
        <v>1.0520112E-11</v>
      </c>
      <c r="TB52" s="72">
        <v>6.5107164000000003E-13</v>
      </c>
      <c r="TC52" s="72">
        <v>4.0288249999999997E-14</v>
      </c>
      <c r="TD52" s="72">
        <v>2.4964176000000001E-15</v>
      </c>
      <c r="TE52" s="72">
        <v>9.9476349999999995E-17</v>
      </c>
      <c r="TF52" s="72">
        <v>0</v>
      </c>
      <c r="TG52" s="72">
        <v>7.5303970000000007E-21</v>
      </c>
      <c r="TH52" s="72">
        <v>1.7086213999999999E-19</v>
      </c>
      <c r="TI52" s="72">
        <v>3.1120427000000002E-18</v>
      </c>
      <c r="TJ52" s="72">
        <v>5.3517029999999997E-17</v>
      </c>
      <c r="TK52" s="72">
        <v>9.0407539999999993E-16</v>
      </c>
      <c r="TL52" s="72">
        <v>1.5184194E-14</v>
      </c>
      <c r="TM52" s="72">
        <v>2.5453716999999999E-13</v>
      </c>
      <c r="TN52" s="72">
        <v>4.2646240000000003E-12</v>
      </c>
      <c r="TO52" s="72">
        <v>7.1457969999999996E-11</v>
      </c>
      <c r="TP52" s="72">
        <v>1.1980574999999999E-9</v>
      </c>
      <c r="TQ52" s="72">
        <v>2.0111820000000001E-8</v>
      </c>
      <c r="TR52" s="72">
        <v>3.3840206000000002E-7</v>
      </c>
      <c r="TS52" s="72">
        <v>5.7170399999999999E-6</v>
      </c>
      <c r="TT52" s="72">
        <v>9.7242600000000003E-5</v>
      </c>
      <c r="TU52" s="72">
        <v>1.6722801E-3</v>
      </c>
      <c r="TV52" s="72">
        <v>1.1968252E-2</v>
      </c>
      <c r="TW52" s="72">
        <v>3.9422526999999999E-2</v>
      </c>
      <c r="TX52" s="72">
        <v>8.9618219999999998E-2</v>
      </c>
      <c r="TY52" s="72">
        <v>0.15810947</v>
      </c>
      <c r="TZ52" s="72">
        <v>0.22723030999999999</v>
      </c>
      <c r="UA52" s="72">
        <v>0.27102520000000002</v>
      </c>
      <c r="UB52" s="72">
        <v>0.27524527999999998</v>
      </c>
      <c r="UC52" s="72">
        <v>0.24056768000000001</v>
      </c>
      <c r="UD52" s="72">
        <v>0.17438980000000001</v>
      </c>
      <c r="UE52" s="72">
        <v>0.10400642</v>
      </c>
      <c r="UF52" s="72">
        <v>4.9009690000000002E-2</v>
      </c>
      <c r="UG52" s="72">
        <v>1.6630763E-2</v>
      </c>
      <c r="UH52" s="72">
        <v>2.9990837999999999E-3</v>
      </c>
      <c r="UI52" s="72">
        <v>1.8636676000000001E-4</v>
      </c>
      <c r="UJ52" s="72">
        <v>1.156194E-5</v>
      </c>
      <c r="UK52" s="72">
        <v>7.1643079999999995E-7</v>
      </c>
      <c r="UL52" s="72">
        <v>4.4362884999999998E-8</v>
      </c>
      <c r="UM52" s="72">
        <v>2.7461687999999999E-9</v>
      </c>
      <c r="UN52" s="72">
        <v>1.6997473000000001E-10</v>
      </c>
      <c r="UO52" s="72">
        <v>1.052013E-11</v>
      </c>
      <c r="UP52" s="72">
        <v>6.5107272999999997E-13</v>
      </c>
      <c r="UQ52" s="72">
        <v>4.0288309999999999E-14</v>
      </c>
      <c r="UR52" s="72">
        <v>2.4964207999999999E-15</v>
      </c>
      <c r="US52" s="72">
        <v>9.947646E-17</v>
      </c>
      <c r="UT52" s="72">
        <v>0</v>
      </c>
      <c r="UU52" s="72">
        <v>7.5304099999999997E-21</v>
      </c>
      <c r="UV52" s="72">
        <v>1.7086244999999999E-19</v>
      </c>
      <c r="UW52" s="72">
        <v>3.1120499999999999E-18</v>
      </c>
      <c r="UX52" s="72">
        <v>5.351712E-17</v>
      </c>
      <c r="UY52" s="72">
        <v>9.0407700000000004E-16</v>
      </c>
      <c r="UZ52" s="72">
        <v>1.5184223000000001E-14</v>
      </c>
      <c r="VA52" s="72">
        <v>2.5453762999999998E-13</v>
      </c>
      <c r="VB52" s="72">
        <v>4.2646307000000002E-12</v>
      </c>
      <c r="VC52" s="72">
        <v>7.1458090000000001E-11</v>
      </c>
      <c r="VD52" s="72">
        <v>1.1980597E-9</v>
      </c>
      <c r="VE52" s="72">
        <v>2.0111865999999999E-8</v>
      </c>
      <c r="VF52" s="72">
        <v>3.3840270000000001E-7</v>
      </c>
      <c r="VG52" s="72">
        <v>5.7170469999999999E-6</v>
      </c>
      <c r="VH52" s="72">
        <v>9.7242715000000004E-5</v>
      </c>
      <c r="VI52" s="72">
        <v>1.6722832E-3</v>
      </c>
      <c r="VJ52" s="72">
        <v>1.1968271000000001E-2</v>
      </c>
      <c r="VK52" s="72">
        <v>3.9422564E-2</v>
      </c>
      <c r="VL52" s="72">
        <v>8.9618249999999997E-2</v>
      </c>
      <c r="VM52" s="72">
        <v>0.15810946000000001</v>
      </c>
      <c r="VN52" s="72">
        <v>0.22723022000000001</v>
      </c>
      <c r="VO52" s="72">
        <v>0.27102510000000002</v>
      </c>
      <c r="VP52" s="72">
        <v>0.27524515999999999</v>
      </c>
      <c r="VQ52" s="72">
        <v>0.24056759999999999</v>
      </c>
      <c r="VR52" s="72">
        <v>0.17438970000000001</v>
      </c>
      <c r="VS52" s="72">
        <v>0.10400631</v>
      </c>
      <c r="VT52" s="72">
        <v>4.9009659999999997E-2</v>
      </c>
      <c r="VU52" s="72">
        <v>1.6630761000000001E-2</v>
      </c>
      <c r="VV52" s="72">
        <v>2.9990875999999999E-3</v>
      </c>
      <c r="VW52" s="72">
        <v>1.8636710000000001E-4</v>
      </c>
      <c r="VX52" s="72">
        <v>1.1561960500000001E-5</v>
      </c>
      <c r="VY52" s="72">
        <v>7.1643166E-7</v>
      </c>
      <c r="VZ52" s="72">
        <v>4.4362928000000002E-8</v>
      </c>
      <c r="WA52" s="72">
        <v>2.7461712999999998E-9</v>
      </c>
      <c r="WB52" s="72">
        <v>1.6997488000000001E-10</v>
      </c>
      <c r="WC52" s="72">
        <v>1.0520138E-11</v>
      </c>
      <c r="WD52" s="72">
        <v>6.5107327E-13</v>
      </c>
      <c r="WE52" s="72">
        <v>4.0288333000000001E-14</v>
      </c>
      <c r="WF52" s="72">
        <v>2.4964211999999998E-15</v>
      </c>
      <c r="WG52" s="72">
        <v>9.9476479999999997E-17</v>
      </c>
      <c r="WH52" s="72">
        <v>0</v>
      </c>
      <c r="WI52" s="72">
        <v>7.5304559999999997E-21</v>
      </c>
      <c r="WJ52" s="72">
        <v>1.7086354E-19</v>
      </c>
      <c r="WK52" s="72">
        <v>3.1120676999999999E-18</v>
      </c>
      <c r="WL52" s="72">
        <v>5.3517438000000001E-17</v>
      </c>
      <c r="WM52" s="72">
        <v>9.0408189999999994E-16</v>
      </c>
      <c r="WN52" s="72">
        <v>1.5184305999999999E-14</v>
      </c>
      <c r="WO52" s="72">
        <v>2.5453900000000002E-13</v>
      </c>
      <c r="WP52" s="72">
        <v>4.2646539999999999E-12</v>
      </c>
      <c r="WQ52" s="72">
        <v>7.1458439999999996E-11</v>
      </c>
      <c r="WR52" s="72">
        <v>1.1980651000000001E-9</v>
      </c>
      <c r="WS52" s="72">
        <v>2.0111946000000001E-8</v>
      </c>
      <c r="WT52" s="72">
        <v>3.3840404999999999E-7</v>
      </c>
      <c r="WU52" s="72">
        <v>5.7170709999999997E-6</v>
      </c>
      <c r="WV52" s="72">
        <v>9.7243119999999999E-5</v>
      </c>
      <c r="WW52" s="72">
        <v>1.6722904E-3</v>
      </c>
      <c r="WX52" s="72">
        <v>1.1968306E-2</v>
      </c>
      <c r="WY52" s="72">
        <v>3.9422665000000003E-2</v>
      </c>
      <c r="WZ52" s="72">
        <v>8.9618429999999999E-2</v>
      </c>
      <c r="XA52" s="72">
        <v>0.15810966000000001</v>
      </c>
      <c r="XB52" s="72">
        <v>0.22723036999999999</v>
      </c>
      <c r="XC52" s="72">
        <v>0.27102520000000002</v>
      </c>
      <c r="XD52" s="72">
        <v>0.27524520000000002</v>
      </c>
      <c r="XE52" s="72">
        <v>0.24056762000000001</v>
      </c>
      <c r="XF52" s="72">
        <v>0.17438966</v>
      </c>
      <c r="XG52" s="72">
        <v>0.10400627599999999</v>
      </c>
      <c r="XH52" s="72">
        <v>4.9009619999999997E-2</v>
      </c>
      <c r="XI52" s="72">
        <v>1.6630756E-2</v>
      </c>
      <c r="XJ52" s="72">
        <v>2.9990920000000001E-3</v>
      </c>
      <c r="XK52" s="72">
        <v>1.8636756000000001E-4</v>
      </c>
      <c r="XL52" s="72">
        <v>1.1561987999999999E-5</v>
      </c>
      <c r="XM52" s="72">
        <v>7.1643299999999999E-7</v>
      </c>
      <c r="XN52" s="72">
        <v>4.4362988000000001E-8</v>
      </c>
      <c r="XO52" s="72">
        <v>2.7461737000000002E-9</v>
      </c>
      <c r="XP52" s="72">
        <v>1.69975E-10</v>
      </c>
      <c r="XQ52" s="72">
        <v>1.0520146E-11</v>
      </c>
      <c r="XR52" s="72">
        <v>6.5107376E-13</v>
      </c>
      <c r="XS52" s="72">
        <v>4.0288352999999998E-14</v>
      </c>
      <c r="XT52" s="72">
        <v>2.4964217000000001E-15</v>
      </c>
      <c r="XU52" s="72">
        <v>9.947653E-17</v>
      </c>
      <c r="XV52" s="72">
        <v>0</v>
      </c>
      <c r="XW52" s="72">
        <v>7.530486E-21</v>
      </c>
      <c r="XX52" s="72">
        <v>1.7086421999999999E-19</v>
      </c>
      <c r="XY52" s="72">
        <v>3.1120810999999999E-18</v>
      </c>
      <c r="XZ52" s="72">
        <v>5.3517681999999999E-17</v>
      </c>
      <c r="YA52" s="72">
        <v>9.0408700000000001E-16</v>
      </c>
      <c r="YB52" s="72">
        <v>1.5184394999999999E-14</v>
      </c>
      <c r="YC52" s="72">
        <v>2.5454034000000001E-13</v>
      </c>
      <c r="YD52" s="72">
        <v>4.264671E-12</v>
      </c>
      <c r="YE52" s="72">
        <v>7.1458665000000003E-11</v>
      </c>
      <c r="YF52" s="72">
        <v>1.1980683000000001E-9</v>
      </c>
      <c r="YG52" s="72">
        <v>2.0112011999999999E-8</v>
      </c>
      <c r="YH52" s="72">
        <v>3.3840509999999998E-7</v>
      </c>
      <c r="YI52" s="72">
        <v>5.7170896000000003E-6</v>
      </c>
      <c r="YJ52" s="72">
        <v>9.7243405999999994E-5</v>
      </c>
      <c r="YK52" s="72">
        <v>1.6722951999999999E-3</v>
      </c>
      <c r="YL52" s="72">
        <v>1.1968331E-2</v>
      </c>
      <c r="YM52" s="72">
        <v>3.9422747000000001E-2</v>
      </c>
      <c r="YN52" s="72">
        <v>8.9618639999999999E-2</v>
      </c>
      <c r="YO52" s="72">
        <v>0.15811005</v>
      </c>
      <c r="YP52" s="72">
        <v>0.22723080000000001</v>
      </c>
      <c r="YQ52" s="72">
        <v>0.27102559999999998</v>
      </c>
      <c r="YR52" s="72">
        <v>0.27524559999999998</v>
      </c>
      <c r="YS52" s="72">
        <v>0.24056795</v>
      </c>
      <c r="YT52" s="72">
        <v>0.17438993</v>
      </c>
      <c r="YU52" s="72">
        <v>0.10400645</v>
      </c>
      <c r="YV52" s="72">
        <v>4.9009707E-2</v>
      </c>
      <c r="YW52" s="72">
        <v>1.6630789999999999E-2</v>
      </c>
      <c r="YX52" s="72">
        <v>2.9990994E-3</v>
      </c>
      <c r="YY52" s="72">
        <v>1.863681E-4</v>
      </c>
      <c r="YZ52" s="72">
        <v>1.1562026E-5</v>
      </c>
      <c r="ZA52" s="72">
        <v>7.1643535000000005E-7</v>
      </c>
      <c r="ZB52" s="72">
        <v>4.4363099999999997E-8</v>
      </c>
      <c r="ZC52" s="72">
        <v>2.7461797E-9</v>
      </c>
      <c r="ZD52" s="72">
        <v>1.6997531000000001E-10</v>
      </c>
      <c r="ZE52" s="72">
        <v>1.0520165E-11</v>
      </c>
      <c r="ZF52" s="72">
        <v>6.5107500000000003E-13</v>
      </c>
      <c r="ZG52" s="72">
        <v>4.0288423999999998E-14</v>
      </c>
      <c r="ZH52" s="72">
        <v>2.4964261000000001E-15</v>
      </c>
      <c r="ZI52" s="72">
        <v>9.9476730000000001E-17</v>
      </c>
      <c r="ZJ52" s="72">
        <v>0</v>
      </c>
      <c r="ZK52" s="72">
        <v>7.5304970000000003E-21</v>
      </c>
      <c r="ZL52" s="72">
        <v>1.7086443000000001E-19</v>
      </c>
      <c r="ZM52" s="72">
        <v>3.1120837999999998E-18</v>
      </c>
      <c r="ZN52" s="72">
        <v>5.3517706E-17</v>
      </c>
      <c r="ZO52" s="72">
        <v>9.0408639999999992E-16</v>
      </c>
      <c r="ZP52" s="72">
        <v>1.5184387E-14</v>
      </c>
      <c r="ZQ52" s="72">
        <v>2.5454048000000001E-13</v>
      </c>
      <c r="ZR52" s="72">
        <v>4.264678E-12</v>
      </c>
      <c r="ZS52" s="72">
        <v>7.1458830000000001E-11</v>
      </c>
      <c r="ZT52" s="72">
        <v>1.1980713E-9</v>
      </c>
      <c r="ZU52" s="72">
        <v>2.0112049000000001E-8</v>
      </c>
      <c r="ZV52" s="72">
        <v>3.3840579999999998E-7</v>
      </c>
      <c r="ZW52" s="72">
        <v>5.7170999999999999E-6</v>
      </c>
      <c r="ZX52" s="72">
        <v>9.7243620000000007E-5</v>
      </c>
      <c r="ZY52" s="72">
        <v>1.6722976999999999E-3</v>
      </c>
      <c r="ZZ52" s="72">
        <v>1.1968358E-2</v>
      </c>
      <c r="AAA52" s="72">
        <v>3.9422846999999997E-2</v>
      </c>
      <c r="AAB52" s="72">
        <v>8.9618870000000003E-2</v>
      </c>
      <c r="AAC52" s="72">
        <v>0.15811037999999999</v>
      </c>
      <c r="AAD52" s="72">
        <v>0.22723128000000001</v>
      </c>
      <c r="AAE52" s="72">
        <v>0.27102605000000002</v>
      </c>
      <c r="AAF52" s="72">
        <v>0.27524599999999999</v>
      </c>
      <c r="AAG52" s="72">
        <v>0.24056838</v>
      </c>
      <c r="AAH52" s="72">
        <v>0.17439035999999999</v>
      </c>
      <c r="AAI52" s="72">
        <v>0.10400672</v>
      </c>
      <c r="AAJ52" s="72">
        <v>4.9009833000000003E-2</v>
      </c>
      <c r="AAK52" s="72">
        <v>1.6630832000000002E-2</v>
      </c>
      <c r="AAL52" s="72">
        <v>2.9991105999999999E-3</v>
      </c>
      <c r="AAM52" s="72">
        <v>1.8636881E-4</v>
      </c>
      <c r="AAN52" s="72">
        <v>1.156207E-5</v>
      </c>
      <c r="AAO52" s="72">
        <v>7.1643797000000002E-7</v>
      </c>
      <c r="AAP52" s="72">
        <v>4.4363258000000001E-8</v>
      </c>
      <c r="AAQ52" s="72">
        <v>2.7461880000000002E-9</v>
      </c>
      <c r="AAR52" s="72">
        <v>1.699758E-10</v>
      </c>
      <c r="AAS52" s="72">
        <v>1.05201915E-11</v>
      </c>
      <c r="AAT52" s="72">
        <v>6.5107674000000005E-13</v>
      </c>
      <c r="AAU52" s="72">
        <v>4.0288540000000002E-14</v>
      </c>
      <c r="AAV52" s="72">
        <v>2.4964341999999999E-15</v>
      </c>
      <c r="AAW52" s="72">
        <v>9.9477120000000005E-17</v>
      </c>
      <c r="AAX52" s="72">
        <v>0</v>
      </c>
      <c r="AAY52" s="72">
        <v>7.5305150000000002E-21</v>
      </c>
      <c r="AAZ52" s="72">
        <v>1.7086505E-19</v>
      </c>
      <c r="ABA52" s="72">
        <v>3.1120969000000001E-18</v>
      </c>
      <c r="ABB52" s="72">
        <v>5.3517949999999998E-17</v>
      </c>
      <c r="ABC52" s="72">
        <v>9.0409069999999994E-16</v>
      </c>
      <c r="ABD52" s="72">
        <v>1.5184445999999999E-14</v>
      </c>
      <c r="ABE52" s="72">
        <v>2.5454133999999998E-13</v>
      </c>
      <c r="ABF52" s="72">
        <v>4.2646906E-12</v>
      </c>
      <c r="ABG52" s="72">
        <v>7.1458990000000003E-11</v>
      </c>
      <c r="ABH52" s="72">
        <v>1.198074E-9</v>
      </c>
      <c r="ABI52" s="72">
        <v>2.0112081000000001E-8</v>
      </c>
      <c r="ABJ52" s="72">
        <v>3.3840626999999999E-7</v>
      </c>
      <c r="ABK52" s="72">
        <v>5.7171080000000001E-6</v>
      </c>
      <c r="ABL52" s="72">
        <v>9.7243689999999998E-5</v>
      </c>
      <c r="ABM52" s="72">
        <v>1.6722999E-3</v>
      </c>
      <c r="ABN52" s="72">
        <v>1.1968358E-2</v>
      </c>
      <c r="ABO52" s="72">
        <v>3.9422829999999999E-2</v>
      </c>
      <c r="ABP52" s="72">
        <v>8.9618809999999993E-2</v>
      </c>
      <c r="ABQ52" s="72">
        <v>0.15811032</v>
      </c>
      <c r="ABR52" s="72">
        <v>0.22723123000000001</v>
      </c>
      <c r="ABS52" s="72">
        <v>0.27102607000000001</v>
      </c>
      <c r="ABT52" s="72">
        <v>0.27524589999999999</v>
      </c>
      <c r="ABU52" s="72">
        <v>0.24056820000000001</v>
      </c>
      <c r="ABV52" s="72">
        <v>0.1743902</v>
      </c>
      <c r="ABW52" s="72">
        <v>0.104006685</v>
      </c>
      <c r="ABX52" s="72">
        <v>4.9009852E-2</v>
      </c>
      <c r="ABY52" s="72">
        <v>1.6630842999999999E-2</v>
      </c>
      <c r="ABZ52" s="72">
        <v>2.9991139000000002E-3</v>
      </c>
      <c r="ACA52" s="72">
        <v>1.8636908000000001E-4</v>
      </c>
      <c r="ACB52" s="72">
        <v>1.1562087999999999E-5</v>
      </c>
      <c r="ACC52" s="72">
        <v>7.1643932999999998E-7</v>
      </c>
      <c r="ACD52" s="72">
        <v>4.4363333000000002E-8</v>
      </c>
      <c r="ACE52" s="72">
        <v>2.7461926E-9</v>
      </c>
      <c r="ACF52" s="72">
        <v>1.6997600000000001E-10</v>
      </c>
      <c r="ACG52" s="72">
        <v>1.0520197E-11</v>
      </c>
      <c r="ACH52" s="72">
        <v>6.5107620000000002E-13</v>
      </c>
      <c r="ACI52" s="72">
        <v>4.0288445E-14</v>
      </c>
      <c r="ACJ52" s="72">
        <v>2.4964249999999999E-15</v>
      </c>
      <c r="ACK52" s="72">
        <v>9.9476770000000006E-17</v>
      </c>
      <c r="ACL52" s="72">
        <v>0</v>
      </c>
      <c r="ACM52" s="72">
        <v>7.5304284999999997E-21</v>
      </c>
      <c r="ACN52" s="72">
        <v>1.7086282999999999E-19</v>
      </c>
      <c r="ACO52" s="72">
        <v>3.1120543E-18</v>
      </c>
      <c r="ACP52" s="72">
        <v>5.3517163000000002E-17</v>
      </c>
      <c r="ACQ52" s="72">
        <v>9.0407700000000004E-16</v>
      </c>
      <c r="ACR52" s="72">
        <v>1.5184207000000001E-14</v>
      </c>
      <c r="ACS52" s="72">
        <v>2.5453716999999999E-13</v>
      </c>
      <c r="ACT52" s="72">
        <v>4.2646215999999998E-12</v>
      </c>
      <c r="ACU52" s="72">
        <v>7.1457874000000005E-11</v>
      </c>
      <c r="ACV52" s="72">
        <v>1.1980559E-9</v>
      </c>
      <c r="ACW52" s="72">
        <v>2.0111786E-8</v>
      </c>
      <c r="ACX52" s="72">
        <v>3.3840163E-7</v>
      </c>
      <c r="ACY52" s="72">
        <v>5.7170350000000004E-6</v>
      </c>
      <c r="ACZ52" s="72">
        <v>9.7242620000000004E-5</v>
      </c>
      <c r="ADA52" s="72">
        <v>1.6722818999999999E-3</v>
      </c>
      <c r="ADB52" s="72">
        <v>1.1968226E-2</v>
      </c>
      <c r="ADC52" s="72">
        <v>3.9422393E-2</v>
      </c>
      <c r="ADD52" s="72">
        <v>8.9617890000000006E-2</v>
      </c>
      <c r="ADE52" s="72">
        <v>0.15810877000000001</v>
      </c>
      <c r="ADF52" s="72">
        <v>0.22722919999999999</v>
      </c>
      <c r="ADG52" s="72">
        <v>0.27102393000000002</v>
      </c>
      <c r="ADH52" s="72">
        <v>0.27524397</v>
      </c>
      <c r="ADI52" s="72">
        <v>0.24056673000000001</v>
      </c>
      <c r="ADJ52" s="72">
        <v>0.17438933000000001</v>
      </c>
      <c r="ADK52" s="72">
        <v>0.10400635</v>
      </c>
      <c r="ADL52" s="72">
        <v>4.9009766000000003E-2</v>
      </c>
      <c r="ADM52" s="72">
        <v>1.6630836E-2</v>
      </c>
      <c r="ADN52" s="72">
        <v>2.9991216000000002E-3</v>
      </c>
      <c r="ADO52" s="72">
        <v>1.8636955E-4</v>
      </c>
      <c r="ADP52" s="72">
        <v>1.1562101999999999E-5</v>
      </c>
      <c r="ADQ52" s="72">
        <v>7.1643890000000001E-7</v>
      </c>
      <c r="ADR52" s="72">
        <v>4.4363229999999999E-8</v>
      </c>
      <c r="ADS52" s="72">
        <v>2.7461800000000001E-9</v>
      </c>
      <c r="ADT52" s="72">
        <v>1.6997492000000001E-10</v>
      </c>
      <c r="ADU52" s="72">
        <v>1.0520128000000001E-11</v>
      </c>
      <c r="ADV52" s="72">
        <v>6.510732E-13</v>
      </c>
      <c r="ADW52" s="72">
        <v>4.0288454999999998E-14</v>
      </c>
      <c r="ADX52" s="72">
        <v>2.4964453999999998E-15</v>
      </c>
      <c r="ADY52" s="72">
        <v>9.9477210000000001E-17</v>
      </c>
      <c r="ADZ52" s="77"/>
      <c r="AEA52" s="77"/>
      <c r="AEB52" s="77"/>
      <c r="AEC52" s="77"/>
      <c r="AED52" s="77"/>
      <c r="AEE52" s="111">
        <f t="shared" si="22"/>
        <v>47</v>
      </c>
      <c r="AEF52" s="121"/>
      <c r="AEG52" s="105">
        <f t="shared" si="40"/>
        <v>2.1373806E-17</v>
      </c>
      <c r="AEH52" s="105">
        <f t="shared" si="40"/>
        <v>2.1373790999999999E-17</v>
      </c>
      <c r="AEI52" s="105">
        <f t="shared" si="40"/>
        <v>2.1373859E-17</v>
      </c>
      <c r="AEJ52" s="105">
        <f t="shared" si="40"/>
        <v>2.1373844E-17</v>
      </c>
      <c r="AEK52" s="105">
        <f t="shared" si="40"/>
        <v>2.1373769999999999E-17</v>
      </c>
      <c r="AEL52" s="105">
        <f t="shared" si="40"/>
        <v>2.1373711999999999E-17</v>
      </c>
      <c r="AEM52" s="105">
        <f t="shared" si="40"/>
        <v>2.1373699000000001E-17</v>
      </c>
      <c r="AEN52" s="105">
        <f t="shared" si="40"/>
        <v>2.1373719999999998E-17</v>
      </c>
      <c r="AEO52" s="105">
        <f t="shared" si="40"/>
        <v>2.1373781000000001E-17</v>
      </c>
      <c r="AEP52" s="105">
        <f t="shared" si="40"/>
        <v>2.1373825999999999E-17</v>
      </c>
      <c r="AEQ52" s="105">
        <f t="shared" si="41"/>
        <v>2.1373859E-17</v>
      </c>
      <c r="AER52" s="105">
        <f t="shared" si="41"/>
        <v>2.1373889000000001E-17</v>
      </c>
      <c r="AES52" s="105">
        <f t="shared" si="41"/>
        <v>2.1373860000000001E-17</v>
      </c>
      <c r="AET52" s="105">
        <f t="shared" si="41"/>
        <v>2.137388E-17</v>
      </c>
      <c r="AEU52" s="105">
        <f t="shared" si="41"/>
        <v>2.137388E-17</v>
      </c>
      <c r="AEV52" s="105">
        <f t="shared" si="41"/>
        <v>2.1373885E-17</v>
      </c>
      <c r="AEW52" s="105">
        <f t="shared" si="41"/>
        <v>2.1373924999999999E-17</v>
      </c>
      <c r="AEX52" s="105">
        <f t="shared" si="41"/>
        <v>2.1374011E-17</v>
      </c>
      <c r="AEY52" s="105">
        <f t="shared" si="41"/>
        <v>2.1373927000000001E-17</v>
      </c>
      <c r="AEZ52" s="99">
        <f t="shared" si="38"/>
        <v>13.05</v>
      </c>
      <c r="AFA52" s="69"/>
      <c r="AFB52" s="202">
        <v>9.9476329999999999E-17</v>
      </c>
      <c r="AFC52" s="106">
        <f t="shared" si="39"/>
        <v>2.1373838105263152E-17</v>
      </c>
      <c r="AFD52" s="69"/>
      <c r="AFE52" s="109"/>
      <c r="AFF52" s="105">
        <f t="shared" si="42"/>
        <v>0.19341457000000001</v>
      </c>
      <c r="AFG52" s="105">
        <f t="shared" si="42"/>
        <v>0.19341306</v>
      </c>
      <c r="AFH52" s="105">
        <f t="shared" si="42"/>
        <v>0.19341357000000001</v>
      </c>
      <c r="AFI52" s="105">
        <f t="shared" si="42"/>
        <v>0.19341443</v>
      </c>
      <c r="AFJ52" s="105">
        <f t="shared" si="42"/>
        <v>0.19341467000000001</v>
      </c>
      <c r="AFK52" s="105">
        <f t="shared" si="42"/>
        <v>0.19341422999999999</v>
      </c>
      <c r="AFL52" s="105">
        <f t="shared" si="42"/>
        <v>0.1934138</v>
      </c>
      <c r="AFM52" s="105">
        <f t="shared" si="42"/>
        <v>0.19341332</v>
      </c>
      <c r="AFN52" s="105">
        <f t="shared" si="42"/>
        <v>0.19341305</v>
      </c>
      <c r="AFO52" s="105">
        <f t="shared" si="42"/>
        <v>0.19341299000000001</v>
      </c>
      <c r="AFP52" s="105">
        <f t="shared" si="43"/>
        <v>0.19341303000000001</v>
      </c>
      <c r="AFQ52" s="105">
        <f t="shared" si="43"/>
        <v>0.19341323999999999</v>
      </c>
      <c r="AFR52" s="105">
        <f t="shared" si="43"/>
        <v>0.19341323999999999</v>
      </c>
      <c r="AFS52" s="105">
        <f t="shared" si="43"/>
        <v>0.19341344999999999</v>
      </c>
      <c r="AFT52" s="105">
        <f t="shared" si="43"/>
        <v>0.19341343999999999</v>
      </c>
      <c r="AFU52" s="105">
        <f t="shared" si="43"/>
        <v>0.19341365999999999</v>
      </c>
      <c r="AFV52" s="105">
        <f t="shared" si="43"/>
        <v>0.19341409000000001</v>
      </c>
      <c r="AFW52" s="105">
        <f t="shared" si="43"/>
        <v>0.19341448</v>
      </c>
      <c r="AFX52" s="105">
        <f t="shared" si="43"/>
        <v>0.19341443</v>
      </c>
      <c r="AFY52" s="105"/>
      <c r="AFZ52" s="106">
        <f t="shared" si="24"/>
        <v>0.1934137236842105</v>
      </c>
      <c r="AGA52" s="69"/>
      <c r="AGB52" s="69"/>
      <c r="AGC52" s="69"/>
      <c r="AGD52" s="69"/>
      <c r="AGE52" s="69"/>
      <c r="AGF52" s="69"/>
      <c r="AGG52" s="69"/>
      <c r="AGH52" s="69"/>
      <c r="AGI52" s="69"/>
      <c r="AGJ52" s="69"/>
      <c r="AGK52" s="69"/>
      <c r="AGL52" s="69"/>
      <c r="AGM52" s="69"/>
      <c r="AGN52" s="69"/>
      <c r="AGO52" s="69"/>
      <c r="AGP52" s="69"/>
      <c r="AGQ52" s="69"/>
      <c r="AGR52" s="69"/>
      <c r="AGS52" s="69"/>
      <c r="AGT52" s="69"/>
      <c r="AGU52" s="69"/>
      <c r="AGV52" s="69"/>
      <c r="AGW52" s="69"/>
      <c r="AGX52" s="69"/>
      <c r="AGY52" s="69"/>
      <c r="AGZ52" s="69"/>
      <c r="AHA52" s="69"/>
      <c r="AHB52" s="69"/>
      <c r="AHC52" s="69"/>
      <c r="AHD52" s="69"/>
      <c r="AHE52" s="69"/>
      <c r="AHF52" s="69"/>
      <c r="AHG52" s="69"/>
      <c r="AHH52" s="69"/>
      <c r="AHI52" s="69"/>
      <c r="AHJ52" s="69"/>
      <c r="AHK52" s="69"/>
      <c r="AHL52" s="69"/>
      <c r="AHM52" s="69"/>
      <c r="AHN52" s="69"/>
      <c r="AHO52" s="69"/>
      <c r="AHP52" s="69"/>
      <c r="AHQ52" s="69"/>
      <c r="AHR52" s="69"/>
      <c r="AHS52" s="69"/>
      <c r="AHT52" s="69"/>
      <c r="AHU52" s="69"/>
      <c r="AHV52" s="69"/>
      <c r="AHW52" s="69"/>
      <c r="AHX52" s="69"/>
      <c r="AHY52" s="69"/>
      <c r="AHZ52" s="69"/>
      <c r="AIA52" s="69"/>
      <c r="AIB52" s="69"/>
    </row>
    <row r="53" spans="1:912" ht="2.85" customHeight="1" x14ac:dyDescent="0.25">
      <c r="A53" s="77"/>
      <c r="B53" s="98">
        <v>47</v>
      </c>
      <c r="C53" s="99">
        <v>13.34</v>
      </c>
      <c r="D53" s="190">
        <f t="shared" si="37"/>
        <v>2</v>
      </c>
      <c r="E53" s="77"/>
      <c r="F53" s="192">
        <v>0</v>
      </c>
      <c r="G53" s="70">
        <v>2.3471159999999999E-21</v>
      </c>
      <c r="H53" s="70">
        <v>5.3255260000000001E-20</v>
      </c>
      <c r="I53" s="70">
        <v>9.6968960000000008E-19</v>
      </c>
      <c r="J53" s="70">
        <v>1.6667447999999999E-17</v>
      </c>
      <c r="K53" s="70">
        <v>2.8137863E-16</v>
      </c>
      <c r="L53" s="70">
        <v>4.7216040000000001E-15</v>
      </c>
      <c r="M53" s="70">
        <v>7.9052119999999998E-14</v>
      </c>
      <c r="N53" s="70">
        <v>1.3221232000000001E-12</v>
      </c>
      <c r="O53" s="70">
        <v>2.2094318E-11</v>
      </c>
      <c r="P53" s="70">
        <v>3.6888611999999999E-10</v>
      </c>
      <c r="Q53" s="70">
        <v>6.1510254999999998E-9</v>
      </c>
      <c r="R53" s="70">
        <v>1.0236430000000001E-7</v>
      </c>
      <c r="S53" s="70">
        <v>1.6981539E-6</v>
      </c>
      <c r="T53" s="70">
        <v>2.8024035E-5</v>
      </c>
      <c r="U53" s="70">
        <v>4.5837386000000002E-4</v>
      </c>
      <c r="V53" s="70">
        <v>6.0037069999999996E-3</v>
      </c>
      <c r="W53" s="70">
        <v>2.4650737999999998E-2</v>
      </c>
      <c r="X53" s="70">
        <v>6.3828774000000005E-2</v>
      </c>
      <c r="Y53" s="70">
        <v>0.12431943400000001</v>
      </c>
      <c r="Z53" s="70">
        <v>0.19479163999999999</v>
      </c>
      <c r="AA53" s="71">
        <v>0.25303324999999999</v>
      </c>
      <c r="AB53" s="71">
        <v>0.27366712999999998</v>
      </c>
      <c r="AC53" s="71">
        <v>0.26162787999999998</v>
      </c>
      <c r="AD53" s="71">
        <v>0.20779744</v>
      </c>
      <c r="AE53" s="71">
        <v>0.13763781</v>
      </c>
      <c r="AF53" s="71">
        <v>7.4180679999999999E-2</v>
      </c>
      <c r="AG53" s="71">
        <v>3.0725049000000001E-2</v>
      </c>
      <c r="AH53" s="71">
        <v>8.4597309999999998E-3</v>
      </c>
      <c r="AI53" s="71">
        <v>9.3266536999999999E-4</v>
      </c>
      <c r="AJ53" s="71">
        <v>5.6580102000000003E-5</v>
      </c>
      <c r="AK53" s="71">
        <v>3.4524479999999998E-6</v>
      </c>
      <c r="AL53" s="71">
        <v>2.1152613000000001E-7</v>
      </c>
      <c r="AM53" s="71">
        <v>1.2997327999999999E-8</v>
      </c>
      <c r="AN53" s="71">
        <v>8.0027189999999995E-10</v>
      </c>
      <c r="AO53" s="71">
        <v>4.9346869999999999E-11</v>
      </c>
      <c r="AP53" s="71">
        <v>3.0460245999999998E-12</v>
      </c>
      <c r="AQ53" s="71">
        <v>1.8815356E-13</v>
      </c>
      <c r="AR53" s="71">
        <v>1.1645681499999999E-14</v>
      </c>
      <c r="AS53" s="71">
        <v>4.6382857000000005E-16</v>
      </c>
      <c r="AT53" s="72">
        <v>0</v>
      </c>
      <c r="AU53" s="72">
        <v>2.3470353000000002E-21</v>
      </c>
      <c r="AV53" s="72">
        <v>5.3253554999999999E-20</v>
      </c>
      <c r="AW53" s="72">
        <v>9.6966030000000009E-19</v>
      </c>
      <c r="AX53" s="72">
        <v>1.6666963E-17</v>
      </c>
      <c r="AY53" s="72">
        <v>2.8137046999999999E-16</v>
      </c>
      <c r="AZ53" s="72">
        <v>4.7214662999999997E-15</v>
      </c>
      <c r="BA53" s="72">
        <v>7.9049790000000001E-14</v>
      </c>
      <c r="BB53" s="72">
        <v>1.3220839E-12</v>
      </c>
      <c r="BC53" s="72">
        <v>2.2093673999999999E-11</v>
      </c>
      <c r="BD53" s="72">
        <v>3.688754E-10</v>
      </c>
      <c r="BE53" s="72">
        <v>6.1508450000000002E-9</v>
      </c>
      <c r="BF53" s="72">
        <v>1.0236133400000001E-7</v>
      </c>
      <c r="BG53" s="72">
        <v>1.6981037999999999E-6</v>
      </c>
      <c r="BH53" s="72">
        <v>2.8023189999999999E-5</v>
      </c>
      <c r="BI53" s="72">
        <v>4.5835881999999999E-4</v>
      </c>
      <c r="BJ53" s="72">
        <v>6.0036042999999997E-3</v>
      </c>
      <c r="BK53" s="72">
        <v>2.4650432E-2</v>
      </c>
      <c r="BL53" s="72">
        <v>6.3828125999999999E-2</v>
      </c>
      <c r="BM53" s="72">
        <v>0.12431835400000001</v>
      </c>
      <c r="BN53" s="72">
        <v>0.19479014</v>
      </c>
      <c r="BO53" s="72">
        <v>0.25303145999999999</v>
      </c>
      <c r="BP53" s="72">
        <v>0.2736654</v>
      </c>
      <c r="BQ53" s="72">
        <v>0.26162633000000002</v>
      </c>
      <c r="BR53" s="72">
        <v>0.20779632000000001</v>
      </c>
      <c r="BS53" s="72">
        <v>0.13763712</v>
      </c>
      <c r="BT53" s="72">
        <v>7.4180339999999997E-2</v>
      </c>
      <c r="BU53" s="72">
        <v>3.0724926E-2</v>
      </c>
      <c r="BV53" s="72">
        <v>8.4597040000000002E-3</v>
      </c>
      <c r="BW53" s="72">
        <v>9.3266397000000005E-4</v>
      </c>
      <c r="BX53" s="72">
        <v>5.6580004000000001E-5</v>
      </c>
      <c r="BY53" s="72">
        <v>3.4524412000000001E-6</v>
      </c>
      <c r="BZ53" s="72">
        <v>2.1152570000000001E-7</v>
      </c>
      <c r="CA53" s="72">
        <v>1.2997312000000001E-8</v>
      </c>
      <c r="CB53" s="72">
        <v>8.0027159999999996E-10</v>
      </c>
      <c r="CC53" s="72">
        <v>4.9346830000000002E-11</v>
      </c>
      <c r="CD53" s="72">
        <v>3.0460149999999999E-12</v>
      </c>
      <c r="CE53" s="72">
        <v>1.8815295E-13</v>
      </c>
      <c r="CF53" s="72">
        <v>1.1645680999999999E-14</v>
      </c>
      <c r="CG53" s="72">
        <v>4.6382815000000002E-16</v>
      </c>
      <c r="CH53" s="72">
        <v>0</v>
      </c>
      <c r="CI53" s="72">
        <v>2.3470619999999998E-21</v>
      </c>
      <c r="CJ53" s="72">
        <v>5.3254087999999998E-20</v>
      </c>
      <c r="CK53" s="72">
        <v>9.6966840000000007E-19</v>
      </c>
      <c r="CL53" s="72">
        <v>1.6667092000000001E-17</v>
      </c>
      <c r="CM53" s="72">
        <v>2.8137254000000001E-16</v>
      </c>
      <c r="CN53" s="72">
        <v>4.7214993E-15</v>
      </c>
      <c r="CO53" s="72">
        <v>7.9050340000000003E-14</v>
      </c>
      <c r="CP53" s="72">
        <v>1.3220935000000001E-12</v>
      </c>
      <c r="CQ53" s="72">
        <v>2.2093834000000001E-11</v>
      </c>
      <c r="CR53" s="72">
        <v>3.6887823E-10</v>
      </c>
      <c r="CS53" s="72">
        <v>6.1508926999999997E-9</v>
      </c>
      <c r="CT53" s="72">
        <v>1.0236211E-7</v>
      </c>
      <c r="CU53" s="72">
        <v>1.6981172E-6</v>
      </c>
      <c r="CV53" s="72">
        <v>2.8023424999999998E-5</v>
      </c>
      <c r="CW53" s="72">
        <v>4.5836290000000001E-4</v>
      </c>
      <c r="CX53" s="72">
        <v>6.0036276000000003E-3</v>
      </c>
      <c r="CY53" s="72">
        <v>2.4650506999999999E-2</v>
      </c>
      <c r="CZ53" s="72">
        <v>6.3828300000000004E-2</v>
      </c>
      <c r="DA53" s="72">
        <v>0.12431868</v>
      </c>
      <c r="DB53" s="72">
        <v>0.19479067999999999</v>
      </c>
      <c r="DC53" s="72">
        <v>0.25303215000000001</v>
      </c>
      <c r="DD53" s="72">
        <v>0.27366614</v>
      </c>
      <c r="DE53" s="72">
        <v>0.26162701999999999</v>
      </c>
      <c r="DF53" s="72">
        <v>0.20779686999999999</v>
      </c>
      <c r="DG53" s="72">
        <v>0.13763747000000001</v>
      </c>
      <c r="DH53" s="72">
        <v>7.418052E-2</v>
      </c>
      <c r="DI53" s="72">
        <v>3.0724990000000001E-2</v>
      </c>
      <c r="DJ53" s="72">
        <v>8.4597260000000007E-3</v>
      </c>
      <c r="DK53" s="72">
        <v>9.3266759999999997E-4</v>
      </c>
      <c r="DL53" s="72">
        <v>5.6580260000000002E-5</v>
      </c>
      <c r="DM53" s="72">
        <v>3.4524544000000002E-6</v>
      </c>
      <c r="DN53" s="72">
        <v>2.1152632999999999E-7</v>
      </c>
      <c r="DO53" s="72">
        <v>1.2997333999999999E-8</v>
      </c>
      <c r="DP53" s="72">
        <v>8.0027285000000005E-10</v>
      </c>
      <c r="DQ53" s="72">
        <v>4.9347020000000002E-11</v>
      </c>
      <c r="DR53" s="72">
        <v>3.0460345999999999E-12</v>
      </c>
      <c r="DS53" s="72">
        <v>1.881537E-13</v>
      </c>
      <c r="DT53" s="72">
        <v>1.16457145E-14</v>
      </c>
      <c r="DU53" s="72">
        <v>4.6382959999999996E-16</v>
      </c>
      <c r="DV53" s="72">
        <v>0</v>
      </c>
      <c r="DW53" s="72">
        <v>2.3470793000000002E-21</v>
      </c>
      <c r="DX53" s="72">
        <v>5.3254463000000001E-20</v>
      </c>
      <c r="DY53" s="72">
        <v>9.6967619999999996E-19</v>
      </c>
      <c r="DZ53" s="72">
        <v>1.6667223E-17</v>
      </c>
      <c r="EA53" s="72">
        <v>2.8137474000000001E-16</v>
      </c>
      <c r="EB53" s="72">
        <v>4.7215374000000003E-15</v>
      </c>
      <c r="EC53" s="72">
        <v>7.9050980000000002E-14</v>
      </c>
      <c r="ED53" s="72">
        <v>1.3221046E-12</v>
      </c>
      <c r="EE53" s="72">
        <v>2.2094019999999999E-11</v>
      </c>
      <c r="EF53" s="72">
        <v>3.6888112E-10</v>
      </c>
      <c r="EG53" s="72">
        <v>6.1509397999999998E-9</v>
      </c>
      <c r="EH53" s="72">
        <v>1.0236289E-7</v>
      </c>
      <c r="EI53" s="72">
        <v>1.6981295999999999E-6</v>
      </c>
      <c r="EJ53" s="72">
        <v>2.8023629E-5</v>
      </c>
      <c r="EK53" s="72">
        <v>4.5836649999999999E-4</v>
      </c>
      <c r="EL53" s="72">
        <v>6.0036587999999997E-3</v>
      </c>
      <c r="EM53" s="72">
        <v>2.4650633000000002E-2</v>
      </c>
      <c r="EN53" s="72">
        <v>6.3828620000000003E-2</v>
      </c>
      <c r="EO53" s="72">
        <v>0.12431929</v>
      </c>
      <c r="EP53" s="72">
        <v>0.19479160000000001</v>
      </c>
      <c r="EQ53" s="72">
        <v>0.25303328000000003</v>
      </c>
      <c r="ER53" s="72">
        <v>0.2736671</v>
      </c>
      <c r="ES53" s="72">
        <v>0.26162787999999998</v>
      </c>
      <c r="ET53" s="72">
        <v>0.20779753000000001</v>
      </c>
      <c r="EU53" s="72">
        <v>0.13763781999999999</v>
      </c>
      <c r="EV53" s="72">
        <v>7.4180670000000004E-2</v>
      </c>
      <c r="EW53" s="72">
        <v>3.0725023000000001E-2</v>
      </c>
      <c r="EX53" s="72">
        <v>8.4597230000000006E-3</v>
      </c>
      <c r="EY53" s="72">
        <v>9.3266430000000003E-4</v>
      </c>
      <c r="EZ53" s="72">
        <v>5.6580021999999997E-5</v>
      </c>
      <c r="FA53" s="72">
        <v>3.4524416999999998E-6</v>
      </c>
      <c r="FB53" s="72">
        <v>2.1152562999999999E-7</v>
      </c>
      <c r="FC53" s="72">
        <v>1.2997295E-8</v>
      </c>
      <c r="FD53" s="72">
        <v>8.0027120000000004E-10</v>
      </c>
      <c r="FE53" s="72">
        <v>4.9347010000000002E-11</v>
      </c>
      <c r="FF53" s="72">
        <v>3.0460254999999999E-12</v>
      </c>
      <c r="FG53" s="72">
        <v>1.8815377E-13</v>
      </c>
      <c r="FH53" s="72">
        <v>1.1645702E-14</v>
      </c>
      <c r="FI53" s="72">
        <v>4.6382910000000005E-16</v>
      </c>
      <c r="FJ53" s="72">
        <v>0</v>
      </c>
      <c r="FK53" s="72">
        <v>2.3470956999999999E-21</v>
      </c>
      <c r="FL53" s="72">
        <v>5.3254860000000002E-20</v>
      </c>
      <c r="FM53" s="72">
        <v>9.6968299999999995E-19</v>
      </c>
      <c r="FN53" s="72">
        <v>1.666734E-17</v>
      </c>
      <c r="FO53" s="72">
        <v>2.813767E-16</v>
      </c>
      <c r="FP53" s="72">
        <v>4.7215687000000002E-15</v>
      </c>
      <c r="FQ53" s="72">
        <v>7.9051509999999995E-14</v>
      </c>
      <c r="FR53" s="72">
        <v>1.3221136E-12</v>
      </c>
      <c r="FS53" s="72">
        <v>2.2094180000000001E-11</v>
      </c>
      <c r="FT53" s="72">
        <v>3.6888392000000001E-10</v>
      </c>
      <c r="FU53" s="72">
        <v>6.1509880000000003E-9</v>
      </c>
      <c r="FV53" s="72">
        <v>1.0236365E-7</v>
      </c>
      <c r="FW53" s="72">
        <v>1.6981427E-6</v>
      </c>
      <c r="FX53" s="72">
        <v>2.802384E-5</v>
      </c>
      <c r="FY53" s="72">
        <v>4.5837033999999999E-4</v>
      </c>
      <c r="FZ53" s="72">
        <v>6.0036843999999997E-3</v>
      </c>
      <c r="GA53" s="72">
        <v>2.4650693000000001E-2</v>
      </c>
      <c r="GB53" s="72">
        <v>6.382873E-2</v>
      </c>
      <c r="GC53" s="72">
        <v>0.124319494</v>
      </c>
      <c r="GD53" s="72">
        <v>0.19479188</v>
      </c>
      <c r="GE53" s="72">
        <v>0.25303355</v>
      </c>
      <c r="GF53" s="72">
        <v>0.27366716000000002</v>
      </c>
      <c r="GG53" s="72">
        <v>0.26162787999999998</v>
      </c>
      <c r="GH53" s="72">
        <v>0.20779735999999999</v>
      </c>
      <c r="GI53" s="72">
        <v>0.13763761999999999</v>
      </c>
      <c r="GJ53" s="72">
        <v>7.4180499999999996E-2</v>
      </c>
      <c r="GK53" s="72">
        <v>3.0724937000000001E-2</v>
      </c>
      <c r="GL53" s="72">
        <v>8.4596959999999992E-3</v>
      </c>
      <c r="GM53" s="72">
        <v>9.3265966000000004E-4</v>
      </c>
      <c r="GN53" s="72">
        <v>5.6579780000000002E-5</v>
      </c>
      <c r="GO53" s="72">
        <v>3.4524323E-6</v>
      </c>
      <c r="GP53" s="72">
        <v>2.1152566E-7</v>
      </c>
      <c r="GQ53" s="72">
        <v>1.2997321E-8</v>
      </c>
      <c r="GR53" s="72">
        <v>8.0026990000000004E-10</v>
      </c>
      <c r="GS53" s="72">
        <v>4.9346683000000001E-11</v>
      </c>
      <c r="GT53" s="72">
        <v>3.0460189999999998E-12</v>
      </c>
      <c r="GU53" s="72">
        <v>1.8815305E-13</v>
      </c>
      <c r="GV53" s="72">
        <v>1.1645661E-14</v>
      </c>
      <c r="GW53" s="72">
        <v>4.6382734999999997E-16</v>
      </c>
      <c r="GX53" s="72">
        <v>0</v>
      </c>
      <c r="GY53" s="72">
        <v>2.3471042000000001E-21</v>
      </c>
      <c r="GZ53" s="72">
        <v>5.3255025000000002E-20</v>
      </c>
      <c r="HA53" s="72">
        <v>9.6968579999999997E-19</v>
      </c>
      <c r="HB53" s="72">
        <v>1.6667393E-17</v>
      </c>
      <c r="HC53" s="72">
        <v>2.8137756999999999E-16</v>
      </c>
      <c r="HD53" s="72">
        <v>4.7215835999999998E-15</v>
      </c>
      <c r="HE53" s="72">
        <v>7.9051789999999995E-14</v>
      </c>
      <c r="HF53" s="72">
        <v>1.3221176999999999E-12</v>
      </c>
      <c r="HG53" s="72">
        <v>2.2094247000000001E-11</v>
      </c>
      <c r="HH53" s="72">
        <v>3.6888519999999997E-10</v>
      </c>
      <c r="HI53" s="72">
        <v>6.1510117000000004E-9</v>
      </c>
      <c r="HJ53" s="72">
        <v>1.0236413E-7</v>
      </c>
      <c r="HK53" s="72">
        <v>1.6981513000000001E-6</v>
      </c>
      <c r="HL53" s="72">
        <v>2.8024009999999999E-5</v>
      </c>
      <c r="HM53" s="72">
        <v>4.5837340000000001E-4</v>
      </c>
      <c r="HN53" s="72">
        <v>6.0036949999999999E-3</v>
      </c>
      <c r="HO53" s="72">
        <v>2.4650696999999999E-2</v>
      </c>
      <c r="HP53" s="72">
        <v>6.3828679999999999E-2</v>
      </c>
      <c r="HQ53" s="72">
        <v>0.12431924</v>
      </c>
      <c r="HR53" s="72">
        <v>0.19479136</v>
      </c>
      <c r="HS53" s="72">
        <v>0.2530328</v>
      </c>
      <c r="HT53" s="72">
        <v>0.27366623000000001</v>
      </c>
      <c r="HU53" s="72">
        <v>0.261627</v>
      </c>
      <c r="HV53" s="72">
        <v>0.2077966</v>
      </c>
      <c r="HW53" s="72">
        <v>0.13763713999999999</v>
      </c>
      <c r="HX53" s="72">
        <v>7.4180270000000006E-2</v>
      </c>
      <c r="HY53" s="72">
        <v>3.0724857000000001E-2</v>
      </c>
      <c r="HZ53" s="72">
        <v>8.4596770000000005E-3</v>
      </c>
      <c r="IA53" s="72">
        <v>9.3266020000000005E-4</v>
      </c>
      <c r="IB53" s="72">
        <v>5.6579792999999997E-5</v>
      </c>
      <c r="IC53" s="72">
        <v>3.4524268999999999E-6</v>
      </c>
      <c r="ID53" s="72">
        <v>2.1152485E-7</v>
      </c>
      <c r="IE53" s="72">
        <v>1.2997276000000001E-8</v>
      </c>
      <c r="IF53" s="72">
        <v>8.0026923999999999E-10</v>
      </c>
      <c r="IG53" s="72">
        <v>4.9346683000000001E-11</v>
      </c>
      <c r="IH53" s="72">
        <v>3.046018E-12</v>
      </c>
      <c r="II53" s="72">
        <v>1.8815263E-13</v>
      </c>
      <c r="IJ53" s="72">
        <v>1.1645636999999999E-14</v>
      </c>
      <c r="IK53" s="72">
        <v>4.6382650000000002E-16</v>
      </c>
      <c r="IL53" s="72">
        <v>0</v>
      </c>
      <c r="IM53" s="72">
        <v>2.3470929E-21</v>
      </c>
      <c r="IN53" s="72">
        <v>5.3254782999999999E-20</v>
      </c>
      <c r="IO53" s="72">
        <v>9.6968159999999994E-19</v>
      </c>
      <c r="IP53" s="72">
        <v>1.6667317E-17</v>
      </c>
      <c r="IQ53" s="72">
        <v>2.8137630000000002E-16</v>
      </c>
      <c r="IR53" s="72">
        <v>4.7215629999999996E-15</v>
      </c>
      <c r="IS53" s="72">
        <v>7.9051419999999998E-14</v>
      </c>
      <c r="IT53" s="72">
        <v>1.3221116E-12</v>
      </c>
      <c r="IU53" s="72">
        <v>2.2094129E-11</v>
      </c>
      <c r="IV53" s="72">
        <v>3.6888326000000002E-10</v>
      </c>
      <c r="IW53" s="72">
        <v>6.1509793E-9</v>
      </c>
      <c r="IX53" s="72">
        <v>1.0236363E-7</v>
      </c>
      <c r="IY53" s="72">
        <v>1.6981439000000001E-6</v>
      </c>
      <c r="IZ53" s="72">
        <v>2.8023895000000001E-5</v>
      </c>
      <c r="JA53" s="72">
        <v>4.5837147999999999E-4</v>
      </c>
      <c r="JB53" s="72">
        <v>6.0036815999999996E-3</v>
      </c>
      <c r="JC53" s="72">
        <v>2.4650643E-2</v>
      </c>
      <c r="JD53" s="72">
        <v>6.3828540000000003E-2</v>
      </c>
      <c r="JE53" s="72">
        <v>0.12431893500000001</v>
      </c>
      <c r="JF53" s="72">
        <v>0.19479081000000001</v>
      </c>
      <c r="JG53" s="72">
        <v>0.25303203000000002</v>
      </c>
      <c r="JH53" s="72">
        <v>0.27366554999999998</v>
      </c>
      <c r="JI53" s="72">
        <v>0.26162626999999999</v>
      </c>
      <c r="JJ53" s="72">
        <v>0.20779607</v>
      </c>
      <c r="JK53" s="72">
        <v>0.13763686</v>
      </c>
      <c r="JL53" s="72">
        <v>7.4180170000000004E-2</v>
      </c>
      <c r="JM53" s="72">
        <v>3.0724841999999999E-2</v>
      </c>
      <c r="JN53" s="72">
        <v>8.4596840000000003E-3</v>
      </c>
      <c r="JO53" s="72">
        <v>9.3266400000000004E-4</v>
      </c>
      <c r="JP53" s="72">
        <v>5.6580065999999998E-5</v>
      </c>
      <c r="JQ53" s="72">
        <v>3.4524409999999998E-6</v>
      </c>
      <c r="JR53" s="72">
        <v>2.1152519999999999E-7</v>
      </c>
      <c r="JS53" s="72">
        <v>1.2997264E-8</v>
      </c>
      <c r="JT53" s="72">
        <v>8.0026950000000001E-10</v>
      </c>
      <c r="JU53" s="72">
        <v>4.9346824999999999E-11</v>
      </c>
      <c r="JV53" s="72">
        <v>3.0460222E-12</v>
      </c>
      <c r="JW53" s="72">
        <v>1.8815282000000001E-13</v>
      </c>
      <c r="JX53" s="72">
        <v>1.1645643E-14</v>
      </c>
      <c r="JY53" s="72">
        <v>4.6382669999999999E-16</v>
      </c>
      <c r="JZ53" s="72">
        <v>0</v>
      </c>
      <c r="KA53" s="72">
        <v>2.3470861999999998E-21</v>
      </c>
      <c r="KB53" s="72">
        <v>5.3254592000000001E-20</v>
      </c>
      <c r="KC53" s="72">
        <v>9.6967829999999997E-19</v>
      </c>
      <c r="KD53" s="72">
        <v>1.6667253999999998E-17</v>
      </c>
      <c r="KE53" s="72">
        <v>2.8137518999999998E-16</v>
      </c>
      <c r="KF53" s="72">
        <v>4.7215439999999999E-15</v>
      </c>
      <c r="KG53" s="72">
        <v>7.9051100000000005E-14</v>
      </c>
      <c r="KH53" s="72">
        <v>1.3221066E-12</v>
      </c>
      <c r="KI53" s="72">
        <v>2.2094048999999999E-11</v>
      </c>
      <c r="KJ53" s="72">
        <v>3.6888179999999998E-10</v>
      </c>
      <c r="KK53" s="72">
        <v>6.1509556999999999E-9</v>
      </c>
      <c r="KL53" s="72">
        <v>1.02363245E-7</v>
      </c>
      <c r="KM53" s="72">
        <v>1.6981381E-6</v>
      </c>
      <c r="KN53" s="72">
        <v>2.8023800000000001E-5</v>
      </c>
      <c r="KO53" s="72">
        <v>4.5837025000000002E-4</v>
      </c>
      <c r="KP53" s="72">
        <v>6.0036643000000002E-3</v>
      </c>
      <c r="KQ53" s="72">
        <v>2.4650571999999999E-2</v>
      </c>
      <c r="KR53" s="72">
        <v>6.3828334E-2</v>
      </c>
      <c r="KS53" s="72">
        <v>0.12431861499999999</v>
      </c>
      <c r="KT53" s="72">
        <v>0.19479033000000001</v>
      </c>
      <c r="KU53" s="72">
        <v>0.25303164</v>
      </c>
      <c r="KV53" s="72">
        <v>0.2736653</v>
      </c>
      <c r="KW53" s="72">
        <v>0.26162609999999997</v>
      </c>
      <c r="KX53" s="72">
        <v>0.20779603999999999</v>
      </c>
      <c r="KY53" s="72">
        <v>0.13763691</v>
      </c>
      <c r="KZ53" s="72">
        <v>7.418023E-2</v>
      </c>
      <c r="LA53" s="72">
        <v>3.0724866E-2</v>
      </c>
      <c r="LB53" s="72">
        <v>8.4596849999999998E-3</v>
      </c>
      <c r="LC53" s="72">
        <v>9.3266270000000003E-4</v>
      </c>
      <c r="LD53" s="72">
        <v>5.6580009999999998E-5</v>
      </c>
      <c r="LE53" s="72">
        <v>3.4524429999999999E-6</v>
      </c>
      <c r="LF53" s="72">
        <v>2.1152557000000001E-7</v>
      </c>
      <c r="LG53" s="72">
        <v>1.2997283E-8</v>
      </c>
      <c r="LH53" s="72">
        <v>8.002701E-10</v>
      </c>
      <c r="LI53" s="72">
        <v>4.9346869999999999E-11</v>
      </c>
      <c r="LJ53" s="72">
        <v>3.0460225999999999E-12</v>
      </c>
      <c r="LK53" s="72">
        <v>1.8815296999999999E-13</v>
      </c>
      <c r="LL53" s="72">
        <v>1.1645652E-14</v>
      </c>
      <c r="LM53" s="72">
        <v>4.6382710000000001E-16</v>
      </c>
      <c r="LN53" s="72">
        <v>0</v>
      </c>
      <c r="LO53" s="72">
        <v>2.3470834E-21</v>
      </c>
      <c r="LP53" s="72">
        <v>5.3254524000000002E-20</v>
      </c>
      <c r="LQ53" s="72">
        <v>9.6967710000000002E-19</v>
      </c>
      <c r="LR53" s="72">
        <v>1.6667230000000001E-17</v>
      </c>
      <c r="LS53" s="72">
        <v>2.8137459999999998E-16</v>
      </c>
      <c r="LT53" s="72">
        <v>4.7215356999999998E-15</v>
      </c>
      <c r="LU53" s="72">
        <v>7.9050960000000005E-14</v>
      </c>
      <c r="LV53" s="72">
        <v>1.3221042E-12</v>
      </c>
      <c r="LW53" s="72">
        <v>2.2094019999999999E-11</v>
      </c>
      <c r="LX53" s="72">
        <v>3.6888126E-10</v>
      </c>
      <c r="LY53" s="72">
        <v>6.1509423999999998E-9</v>
      </c>
      <c r="LZ53" s="72">
        <v>1.0236296E-7</v>
      </c>
      <c r="MA53" s="72">
        <v>1.6981328000000001E-6</v>
      </c>
      <c r="MB53" s="72">
        <v>2.8023727000000001E-5</v>
      </c>
      <c r="MC53" s="72">
        <v>4.5836880000000002E-4</v>
      </c>
      <c r="MD53" s="72">
        <v>6.0036554999999998E-3</v>
      </c>
      <c r="ME53" s="72">
        <v>2.4650539999999999E-2</v>
      </c>
      <c r="MF53" s="72">
        <v>6.3828250000000003E-2</v>
      </c>
      <c r="MG53" s="72">
        <v>0.12431837599999999</v>
      </c>
      <c r="MH53" s="72">
        <v>0.19479008</v>
      </c>
      <c r="MI53" s="72">
        <v>0.25303130000000001</v>
      </c>
      <c r="MJ53" s="72">
        <v>0.27366525000000003</v>
      </c>
      <c r="MK53" s="72">
        <v>0.26162609999999997</v>
      </c>
      <c r="ML53" s="72">
        <v>0.20779605000000001</v>
      </c>
      <c r="MM53" s="72">
        <v>0.13763692999999999</v>
      </c>
      <c r="MN53" s="72">
        <v>7.4180270000000006E-2</v>
      </c>
      <c r="MO53" s="72">
        <v>3.0724924000000001E-2</v>
      </c>
      <c r="MP53" s="72">
        <v>8.4597079999999998E-3</v>
      </c>
      <c r="MQ53" s="72">
        <v>9.3266536999999999E-4</v>
      </c>
      <c r="MR53" s="72">
        <v>5.6580084E-5</v>
      </c>
      <c r="MS53" s="72">
        <v>3.4524490000000001E-6</v>
      </c>
      <c r="MT53" s="72">
        <v>2.1152627000000001E-7</v>
      </c>
      <c r="MU53" s="72">
        <v>1.2997344499999999E-8</v>
      </c>
      <c r="MV53" s="72">
        <v>8.0027370000000001E-10</v>
      </c>
      <c r="MW53" s="72">
        <v>4.9347049999999999E-11</v>
      </c>
      <c r="MX53" s="72">
        <v>3.0460303999999999E-12</v>
      </c>
      <c r="MY53" s="72">
        <v>1.8815349E-13</v>
      </c>
      <c r="MZ53" s="72">
        <v>1.1645689999999999E-14</v>
      </c>
      <c r="NA53" s="72">
        <v>4.6382849999999996E-16</v>
      </c>
      <c r="NB53" s="72">
        <v>0</v>
      </c>
      <c r="NC53" s="72">
        <v>2.3470708999999998E-21</v>
      </c>
      <c r="ND53" s="72">
        <v>5.3254230000000003E-20</v>
      </c>
      <c r="NE53" s="72">
        <v>9.6967149999999998E-19</v>
      </c>
      <c r="NF53" s="72">
        <v>1.666713E-17</v>
      </c>
      <c r="NG53" s="72">
        <v>2.8137293999999999E-16</v>
      </c>
      <c r="NH53" s="72">
        <v>4.7215055999999997E-15</v>
      </c>
      <c r="NI53" s="72">
        <v>7.9050494999999994E-14</v>
      </c>
      <c r="NJ53" s="72">
        <v>1.3220970999999999E-12</v>
      </c>
      <c r="NK53" s="72">
        <v>2.2093894E-11</v>
      </c>
      <c r="NL53" s="72">
        <v>3.6887923E-10</v>
      </c>
      <c r="NM53" s="72">
        <v>6.1509100000000002E-9</v>
      </c>
      <c r="NN53" s="72">
        <v>1.023624E-7</v>
      </c>
      <c r="NO53" s="72">
        <v>1.6981228E-6</v>
      </c>
      <c r="NP53" s="72">
        <v>2.8023535999999999E-5</v>
      </c>
      <c r="NQ53" s="72">
        <v>4.5836548E-4</v>
      </c>
      <c r="NR53" s="72">
        <v>6.0036285000000002E-3</v>
      </c>
      <c r="NS53" s="72">
        <v>2.4650470000000001E-2</v>
      </c>
      <c r="NT53" s="72">
        <v>6.3828154999999998E-2</v>
      </c>
      <c r="NU53" s="72">
        <v>0.124318294</v>
      </c>
      <c r="NV53" s="72">
        <v>0.19479004</v>
      </c>
      <c r="NW53" s="72">
        <v>0.25303133999999999</v>
      </c>
      <c r="NX53" s="72">
        <v>0.27366542999999999</v>
      </c>
      <c r="NY53" s="72">
        <v>0.26162633000000002</v>
      </c>
      <c r="NZ53" s="72">
        <v>0.20779629999999999</v>
      </c>
      <c r="OA53" s="72">
        <v>0.13763712</v>
      </c>
      <c r="OB53" s="72">
        <v>7.4180360000000001E-2</v>
      </c>
      <c r="OC53" s="72">
        <v>3.0724953999999999E-2</v>
      </c>
      <c r="OD53" s="72">
        <v>8.4597160000000008E-3</v>
      </c>
      <c r="OE53" s="72">
        <v>9.3266710000000001E-4</v>
      </c>
      <c r="OF53" s="72">
        <v>5.6580141999999999E-5</v>
      </c>
      <c r="OG53" s="72">
        <v>3.4524505E-6</v>
      </c>
      <c r="OH53" s="72">
        <v>2.1152646000000001E-7</v>
      </c>
      <c r="OI53" s="72">
        <v>1.2997374999999999E-8</v>
      </c>
      <c r="OJ53" s="72">
        <v>8.0027607000000002E-10</v>
      </c>
      <c r="OK53" s="72">
        <v>4.9347169999999998E-11</v>
      </c>
      <c r="OL53" s="72">
        <v>3.0460359999999999E-12</v>
      </c>
      <c r="OM53" s="72">
        <v>1.8815387000000001E-13</v>
      </c>
      <c r="ON53" s="72">
        <v>1.164571E-14</v>
      </c>
      <c r="OO53" s="72">
        <v>4.6382930000000001E-16</v>
      </c>
      <c r="OP53" s="72">
        <v>0</v>
      </c>
      <c r="OQ53" s="72">
        <v>2.3470625999999999E-21</v>
      </c>
      <c r="OR53" s="72">
        <v>5.3254046000000003E-20</v>
      </c>
      <c r="OS53" s="72">
        <v>9.6966830000000004E-19</v>
      </c>
      <c r="OT53" s="72">
        <v>1.6667092000000001E-17</v>
      </c>
      <c r="OU53" s="72">
        <v>2.8137245999999998E-16</v>
      </c>
      <c r="OV53" s="72">
        <v>4.7214980000000003E-15</v>
      </c>
      <c r="OW53" s="72">
        <v>7.9050340000000003E-14</v>
      </c>
      <c r="OX53" s="72">
        <v>1.3220935000000001E-12</v>
      </c>
      <c r="OY53" s="72">
        <v>2.2093834999999999E-11</v>
      </c>
      <c r="OZ53" s="72">
        <v>3.6887823E-10</v>
      </c>
      <c r="PA53" s="72">
        <v>6.1508950000000004E-9</v>
      </c>
      <c r="PB53" s="72">
        <v>1.0236216999999999E-7</v>
      </c>
      <c r="PC53" s="72">
        <v>1.6981193E-6</v>
      </c>
      <c r="PD53" s="72">
        <v>2.8023473999999999E-5</v>
      </c>
      <c r="PE53" s="72">
        <v>4.5836436999999999E-4</v>
      </c>
      <c r="PF53" s="72">
        <v>6.0036181999999997E-3</v>
      </c>
      <c r="PG53" s="72">
        <v>2.4650452999999999E-2</v>
      </c>
      <c r="PH53" s="72">
        <v>6.3828129999999997E-2</v>
      </c>
      <c r="PI53" s="72">
        <v>0.12431832399999999</v>
      </c>
      <c r="PJ53" s="72">
        <v>0.19479010999999999</v>
      </c>
      <c r="PK53" s="72">
        <v>0.25303154999999999</v>
      </c>
      <c r="PL53" s="72">
        <v>0.27366570000000001</v>
      </c>
      <c r="PM53" s="72">
        <v>0.26162657</v>
      </c>
      <c r="PN53" s="72">
        <v>0.20779655999999999</v>
      </c>
      <c r="PO53" s="72">
        <v>0.13763721000000001</v>
      </c>
      <c r="PP53" s="72">
        <v>7.4180393999999997E-2</v>
      </c>
      <c r="PQ53" s="72">
        <v>3.0724950000000001E-2</v>
      </c>
      <c r="PR53" s="72">
        <v>8.4597209999999999E-3</v>
      </c>
      <c r="PS53" s="72">
        <v>9.3266900000000001E-4</v>
      </c>
      <c r="PT53" s="72">
        <v>5.6580280000000003E-5</v>
      </c>
      <c r="PU53" s="72">
        <v>3.4524578000000002E-6</v>
      </c>
      <c r="PV53" s="72">
        <v>2.1152681999999999E-7</v>
      </c>
      <c r="PW53" s="72">
        <v>1.2997390000000001E-8</v>
      </c>
      <c r="PX53" s="72">
        <v>8.0027684000000004E-10</v>
      </c>
      <c r="PY53" s="72">
        <v>4.9347207E-11</v>
      </c>
      <c r="PZ53" s="72">
        <v>3.046039E-12</v>
      </c>
      <c r="QA53" s="72">
        <v>1.8815408000000001E-13</v>
      </c>
      <c r="QB53" s="72">
        <v>1.1645722E-14</v>
      </c>
      <c r="QC53" s="72">
        <v>4.6382980000000002E-16</v>
      </c>
      <c r="QD53" s="72">
        <v>0</v>
      </c>
      <c r="QE53" s="72">
        <v>2.3470477999999999E-21</v>
      </c>
      <c r="QF53" s="72">
        <v>5.3253717000000001E-20</v>
      </c>
      <c r="QG53" s="72">
        <v>9.6966220000000005E-19</v>
      </c>
      <c r="QH53" s="72">
        <v>1.6666987999999999E-17</v>
      </c>
      <c r="QI53" s="72">
        <v>2.8137095E-16</v>
      </c>
      <c r="QJ53" s="72">
        <v>4.7214764000000002E-15</v>
      </c>
      <c r="QK53" s="72">
        <v>7.9049959999999996E-14</v>
      </c>
      <c r="QL53" s="72">
        <v>1.3220865000000001E-12</v>
      </c>
      <c r="QM53" s="72">
        <v>2.2093706999999999E-11</v>
      </c>
      <c r="QN53" s="72">
        <v>3.6887624000000002E-10</v>
      </c>
      <c r="QO53" s="72">
        <v>6.15086E-9</v>
      </c>
      <c r="QP53" s="72">
        <v>1.0236159E-7</v>
      </c>
      <c r="QQ53" s="72">
        <v>1.6981091000000001E-6</v>
      </c>
      <c r="QR53" s="72">
        <v>2.8023298000000001E-5</v>
      </c>
      <c r="QS53" s="72">
        <v>4.5836100000000001E-4</v>
      </c>
      <c r="QT53" s="72">
        <v>6.0036116999999996E-3</v>
      </c>
      <c r="QU53" s="72">
        <v>2.4650455000000002E-2</v>
      </c>
      <c r="QV53" s="72">
        <v>6.3828179999999998E-2</v>
      </c>
      <c r="QW53" s="72">
        <v>0.12431847</v>
      </c>
      <c r="QX53" s="72">
        <v>0.19479036</v>
      </c>
      <c r="QY53" s="72">
        <v>0.25303170000000003</v>
      </c>
      <c r="QZ53" s="72">
        <v>0.27366587999999997</v>
      </c>
      <c r="RA53" s="72">
        <v>0.26162675000000002</v>
      </c>
      <c r="RB53" s="72">
        <v>0.20779674000000001</v>
      </c>
      <c r="RC53" s="72">
        <v>0.13763733</v>
      </c>
      <c r="RD53" s="72">
        <v>7.4180430000000006E-2</v>
      </c>
      <c r="RE53" s="72">
        <v>3.0724958E-2</v>
      </c>
      <c r="RF53" s="72">
        <v>8.4597200000000004E-3</v>
      </c>
      <c r="RG53" s="72">
        <v>9.3266914999999995E-4</v>
      </c>
      <c r="RH53" s="72">
        <v>5.6580360000000002E-5</v>
      </c>
      <c r="RI53" s="72">
        <v>3.4524655000000002E-6</v>
      </c>
      <c r="RJ53" s="72">
        <v>2.1152727000000001E-7</v>
      </c>
      <c r="RK53" s="72">
        <v>1.29974085E-8</v>
      </c>
      <c r="RL53" s="72">
        <v>8.0027749999999998E-10</v>
      </c>
      <c r="RM53" s="72">
        <v>4.9347239999999999E-11</v>
      </c>
      <c r="RN53" s="72">
        <v>3.0460417E-12</v>
      </c>
      <c r="RO53" s="72">
        <v>1.8815431999999999E-13</v>
      </c>
      <c r="RP53" s="72">
        <v>1.1645735000000001E-14</v>
      </c>
      <c r="RQ53" s="72">
        <v>4.6383027000000004E-16</v>
      </c>
      <c r="RR53" s="72">
        <v>0</v>
      </c>
      <c r="RS53" s="72">
        <v>2.3470432E-21</v>
      </c>
      <c r="RT53" s="72">
        <v>5.3253599999999997E-20</v>
      </c>
      <c r="RU53" s="72">
        <v>9.6966000000000001E-19</v>
      </c>
      <c r="RV53" s="72">
        <v>1.666696E-17</v>
      </c>
      <c r="RW53" s="72">
        <v>2.8137044999999999E-16</v>
      </c>
      <c r="RX53" s="72">
        <v>4.721469E-15</v>
      </c>
      <c r="RY53" s="72">
        <v>7.9049864999999994E-14</v>
      </c>
      <c r="RZ53" s="72">
        <v>1.3220858000000001E-12</v>
      </c>
      <c r="SA53" s="72">
        <v>2.2093706999999999E-11</v>
      </c>
      <c r="SB53" s="72">
        <v>3.6887599E-10</v>
      </c>
      <c r="SC53" s="72">
        <v>6.1508576000000001E-9</v>
      </c>
      <c r="SD53" s="72">
        <v>1.0236152000000001E-7</v>
      </c>
      <c r="SE53" s="72">
        <v>1.6981074E-6</v>
      </c>
      <c r="SF53" s="72">
        <v>2.8023262999999999E-5</v>
      </c>
      <c r="SG53" s="72">
        <v>4.5836029999999999E-4</v>
      </c>
      <c r="SH53" s="72">
        <v>6.0036113000000004E-3</v>
      </c>
      <c r="SI53" s="72">
        <v>2.4650455000000002E-2</v>
      </c>
      <c r="SJ53" s="72">
        <v>6.3828179999999998E-2</v>
      </c>
      <c r="SK53" s="72">
        <v>0.12431847</v>
      </c>
      <c r="SL53" s="72">
        <v>0.1947904</v>
      </c>
      <c r="SM53" s="72">
        <v>0.25303185</v>
      </c>
      <c r="SN53" s="72">
        <v>0.27366587999999997</v>
      </c>
      <c r="SO53" s="72">
        <v>0.26162675000000002</v>
      </c>
      <c r="SP53" s="72">
        <v>0.20779671</v>
      </c>
      <c r="SQ53" s="72">
        <v>0.13763738</v>
      </c>
      <c r="SR53" s="72">
        <v>7.4180469999999998E-2</v>
      </c>
      <c r="SS53" s="72">
        <v>3.0724969000000001E-2</v>
      </c>
      <c r="ST53" s="72">
        <v>8.4597200000000004E-3</v>
      </c>
      <c r="SU53" s="72">
        <v>9.3266804000000005E-4</v>
      </c>
      <c r="SV53" s="72">
        <v>5.6580328000000001E-5</v>
      </c>
      <c r="SW53" s="72">
        <v>3.4524644E-6</v>
      </c>
      <c r="SX53" s="72">
        <v>2.1152731E-7</v>
      </c>
      <c r="SY53" s="72">
        <v>1.2997405000000001E-8</v>
      </c>
      <c r="SZ53" s="72">
        <v>8.0027646E-10</v>
      </c>
      <c r="TA53" s="72">
        <v>4.9347155000000002E-11</v>
      </c>
      <c r="TB53" s="72">
        <v>3.0460378000000002E-12</v>
      </c>
      <c r="TC53" s="72">
        <v>1.8815410999999999E-13</v>
      </c>
      <c r="TD53" s="72">
        <v>1.1645719E-14</v>
      </c>
      <c r="TE53" s="72">
        <v>4.6382970000000004E-16</v>
      </c>
      <c r="TF53" s="72">
        <v>0</v>
      </c>
      <c r="TG53" s="72">
        <v>2.3470356999999999E-21</v>
      </c>
      <c r="TH53" s="72">
        <v>5.3253423000000002E-20</v>
      </c>
      <c r="TI53" s="72">
        <v>9.6965699999999993E-19</v>
      </c>
      <c r="TJ53" s="72">
        <v>1.6666899000000001E-17</v>
      </c>
      <c r="TK53" s="72">
        <v>2.8136947000000002E-16</v>
      </c>
      <c r="TL53" s="72">
        <v>4.7214497000000003E-15</v>
      </c>
      <c r="TM53" s="72">
        <v>7.9049545999999995E-14</v>
      </c>
      <c r="TN53" s="72">
        <v>1.3220809999999999E-12</v>
      </c>
      <c r="TO53" s="72">
        <v>2.2093628999999999E-11</v>
      </c>
      <c r="TP53" s="72">
        <v>3.6887496000000001E-10</v>
      </c>
      <c r="TQ53" s="72">
        <v>6.1508384999999998E-9</v>
      </c>
      <c r="TR53" s="72">
        <v>1.0236120600000001E-7</v>
      </c>
      <c r="TS53" s="72">
        <v>1.6981019999999999E-6</v>
      </c>
      <c r="TT53" s="72">
        <v>2.8023152000000002E-5</v>
      </c>
      <c r="TU53" s="72">
        <v>4.5835806E-4</v>
      </c>
      <c r="TV53" s="72">
        <v>6.0036050000000004E-3</v>
      </c>
      <c r="TW53" s="72">
        <v>2.4650456000000001E-2</v>
      </c>
      <c r="TX53" s="72">
        <v>6.3828209999999996E-2</v>
      </c>
      <c r="TY53" s="72">
        <v>0.124318585</v>
      </c>
      <c r="TZ53" s="72">
        <v>0.19479062</v>
      </c>
      <c r="UA53" s="72">
        <v>0.25303212000000003</v>
      </c>
      <c r="UB53" s="72">
        <v>0.27366607999999998</v>
      </c>
      <c r="UC53" s="72">
        <v>0.26162684000000003</v>
      </c>
      <c r="UD53" s="72">
        <v>0.20779671</v>
      </c>
      <c r="UE53" s="72">
        <v>0.13763739999999999</v>
      </c>
      <c r="UF53" s="72">
        <v>7.418052E-2</v>
      </c>
      <c r="UG53" s="72">
        <v>3.0725010000000001E-2</v>
      </c>
      <c r="UH53" s="72">
        <v>8.4597374999999999E-3</v>
      </c>
      <c r="UI53" s="72">
        <v>9.3267190000000002E-4</v>
      </c>
      <c r="UJ53" s="72">
        <v>5.6580528000000001E-5</v>
      </c>
      <c r="UK53" s="72">
        <v>3.4524760000000002E-6</v>
      </c>
      <c r="UL53" s="72">
        <v>2.1152796E-7</v>
      </c>
      <c r="UM53" s="72">
        <v>1.2997441E-8</v>
      </c>
      <c r="UN53" s="72">
        <v>8.0027839999999996E-10</v>
      </c>
      <c r="UO53" s="72">
        <v>4.9347249999999999E-11</v>
      </c>
      <c r="UP53" s="72">
        <v>3.0460436999999999E-12</v>
      </c>
      <c r="UQ53" s="72">
        <v>1.8815443999999999E-13</v>
      </c>
      <c r="UR53" s="72">
        <v>1.1645737E-14</v>
      </c>
      <c r="US53" s="72">
        <v>4.6383030000000003E-16</v>
      </c>
      <c r="UT53" s="72">
        <v>0</v>
      </c>
      <c r="UU53" s="72">
        <v>2.3470395999999999E-21</v>
      </c>
      <c r="UV53" s="72">
        <v>5.3253531999999998E-20</v>
      </c>
      <c r="UW53" s="72">
        <v>9.6965890000000008E-19</v>
      </c>
      <c r="UX53" s="72">
        <v>1.6666926999999999E-17</v>
      </c>
      <c r="UY53" s="72">
        <v>2.8137005000000002E-16</v>
      </c>
      <c r="UZ53" s="72">
        <v>4.7214590000000002E-15</v>
      </c>
      <c r="VA53" s="72">
        <v>7.9049700000000005E-14</v>
      </c>
      <c r="VB53" s="72">
        <v>1.3220837000000001E-12</v>
      </c>
      <c r="VC53" s="72">
        <v>2.2093677999999998E-11</v>
      </c>
      <c r="VD53" s="72">
        <v>3.6887574000000002E-10</v>
      </c>
      <c r="VE53" s="72">
        <v>6.1508530000000002E-9</v>
      </c>
      <c r="VF53" s="72">
        <v>1.0236142E-7</v>
      </c>
      <c r="VG53" s="72">
        <v>1.6981043E-6</v>
      </c>
      <c r="VH53" s="72">
        <v>2.8023187000000001E-5</v>
      </c>
      <c r="VI53" s="72">
        <v>4.583589E-4</v>
      </c>
      <c r="VJ53" s="72">
        <v>6.0036159999999998E-3</v>
      </c>
      <c r="VK53" s="72">
        <v>2.4650485999999999E-2</v>
      </c>
      <c r="VL53" s="72">
        <v>6.3828250000000003E-2</v>
      </c>
      <c r="VM53" s="72">
        <v>0.12431857</v>
      </c>
      <c r="VN53" s="72">
        <v>0.19479054000000001</v>
      </c>
      <c r="VO53" s="72">
        <v>0.25303199999999998</v>
      </c>
      <c r="VP53" s="72">
        <v>0.27366593</v>
      </c>
      <c r="VQ53" s="72">
        <v>0.26162671999999998</v>
      </c>
      <c r="VR53" s="72">
        <v>0.20779659</v>
      </c>
      <c r="VS53" s="72">
        <v>0.13763727000000001</v>
      </c>
      <c r="VT53" s="72">
        <v>7.4180460000000004E-2</v>
      </c>
      <c r="VU53" s="72">
        <v>3.0725005999999999E-2</v>
      </c>
      <c r="VV53" s="72">
        <v>8.4597460000000006E-3</v>
      </c>
      <c r="VW53" s="72">
        <v>9.3267429999999998E-4</v>
      </c>
      <c r="VX53" s="72">
        <v>5.6580655000000002E-5</v>
      </c>
      <c r="VY53" s="72">
        <v>3.4524826E-6</v>
      </c>
      <c r="VZ53" s="72">
        <v>2.1152824999999999E-7</v>
      </c>
      <c r="WA53" s="72">
        <v>1.2997459E-8</v>
      </c>
      <c r="WB53" s="72">
        <v>8.002795E-10</v>
      </c>
      <c r="WC53" s="72">
        <v>4.9347310000000001E-11</v>
      </c>
      <c r="WD53" s="72">
        <v>3.0460470999999999E-12</v>
      </c>
      <c r="WE53" s="72">
        <v>1.8815459999999999E-13</v>
      </c>
      <c r="WF53" s="72">
        <v>1.1645744000000001E-14</v>
      </c>
      <c r="WG53" s="72">
        <v>4.6383063999999997E-16</v>
      </c>
      <c r="WH53" s="72">
        <v>0</v>
      </c>
      <c r="WI53" s="72">
        <v>2.3470528999999999E-21</v>
      </c>
      <c r="WJ53" s="72">
        <v>5.3253869999999999E-20</v>
      </c>
      <c r="WK53" s="72">
        <v>9.6966490000000004E-19</v>
      </c>
      <c r="WL53" s="72">
        <v>1.6667037999999999E-17</v>
      </c>
      <c r="WM53" s="72">
        <v>2.8137153E-16</v>
      </c>
      <c r="WN53" s="72">
        <v>4.7214857000000001E-15</v>
      </c>
      <c r="WO53" s="72">
        <v>7.9050159999999998E-14</v>
      </c>
      <c r="WP53" s="72">
        <v>1.3220907999999999E-12</v>
      </c>
      <c r="WQ53" s="72">
        <v>2.2093787E-11</v>
      </c>
      <c r="WR53" s="72">
        <v>3.6887754000000002E-10</v>
      </c>
      <c r="WS53" s="72">
        <v>6.1508820000000004E-9</v>
      </c>
      <c r="WT53" s="72">
        <v>1.0236189E-7</v>
      </c>
      <c r="WU53" s="72">
        <v>1.698113E-6</v>
      </c>
      <c r="WV53" s="72">
        <v>2.8023334E-5</v>
      </c>
      <c r="WW53" s="72">
        <v>4.5836150000000002E-4</v>
      </c>
      <c r="WX53" s="72">
        <v>6.0036350000000002E-3</v>
      </c>
      <c r="WY53" s="72">
        <v>2.465055E-2</v>
      </c>
      <c r="WZ53" s="72">
        <v>6.3828380000000004E-2</v>
      </c>
      <c r="XA53" s="72">
        <v>0.12431875000000001</v>
      </c>
      <c r="XB53" s="72">
        <v>0.19479072</v>
      </c>
      <c r="XC53" s="72">
        <v>0.25303215000000001</v>
      </c>
      <c r="XD53" s="72">
        <v>0.27366593</v>
      </c>
      <c r="XE53" s="72">
        <v>0.26162679999999999</v>
      </c>
      <c r="XF53" s="72">
        <v>0.20779655999999999</v>
      </c>
      <c r="XG53" s="72">
        <v>0.13763721000000001</v>
      </c>
      <c r="XH53" s="72">
        <v>7.4180419999999997E-2</v>
      </c>
      <c r="XI53" s="72">
        <v>3.0724991E-2</v>
      </c>
      <c r="XJ53" s="72">
        <v>8.4597514999999995E-3</v>
      </c>
      <c r="XK53" s="72">
        <v>9.3267793999999996E-4</v>
      </c>
      <c r="XL53" s="72">
        <v>5.6580860000000003E-5</v>
      </c>
      <c r="XM53" s="72">
        <v>3.4524928000000001E-6</v>
      </c>
      <c r="XN53" s="72">
        <v>2.1152875999999999E-7</v>
      </c>
      <c r="XO53" s="72">
        <v>1.29974795E-8</v>
      </c>
      <c r="XP53" s="72">
        <v>8.0028055999999996E-10</v>
      </c>
      <c r="XQ53" s="72">
        <v>4.9347370000000003E-11</v>
      </c>
      <c r="XR53" s="72">
        <v>3.0460504000000002E-12</v>
      </c>
      <c r="XS53" s="72">
        <v>1.8815478000000001E-13</v>
      </c>
      <c r="XT53" s="72">
        <v>1.1645750999999999E-14</v>
      </c>
      <c r="XU53" s="72">
        <v>4.63831E-16</v>
      </c>
      <c r="XV53" s="72">
        <v>0</v>
      </c>
      <c r="XW53" s="72">
        <v>2.3470640000000002E-21</v>
      </c>
      <c r="XX53" s="72">
        <v>5.3254089999999998E-20</v>
      </c>
      <c r="XY53" s="72">
        <v>9.6966939999999996E-19</v>
      </c>
      <c r="XZ53" s="72">
        <v>1.6667119000000001E-17</v>
      </c>
      <c r="YA53" s="72">
        <v>2.8137317E-16</v>
      </c>
      <c r="YB53" s="72">
        <v>4.7215132999999999E-15</v>
      </c>
      <c r="YC53" s="72">
        <v>7.9050509999999998E-14</v>
      </c>
      <c r="YD53" s="72">
        <v>1.3220959999999999E-12</v>
      </c>
      <c r="YE53" s="72">
        <v>2.2093861000000001E-11</v>
      </c>
      <c r="YF53" s="72">
        <v>3.6887873E-10</v>
      </c>
      <c r="YG53" s="72">
        <v>6.1509047000000002E-9</v>
      </c>
      <c r="YH53" s="72">
        <v>1.02362314E-7</v>
      </c>
      <c r="YI53" s="72">
        <v>1.69812E-6</v>
      </c>
      <c r="YJ53" s="72">
        <v>2.8023454000000001E-5</v>
      </c>
      <c r="YK53" s="72">
        <v>4.5836336000000001E-4</v>
      </c>
      <c r="YL53" s="72">
        <v>6.0036489999999998E-3</v>
      </c>
      <c r="YM53" s="72">
        <v>2.4650610999999999E-2</v>
      </c>
      <c r="YN53" s="72">
        <v>6.3828540000000003E-2</v>
      </c>
      <c r="YO53" s="72">
        <v>0.12431905</v>
      </c>
      <c r="YP53" s="72">
        <v>0.19479108000000001</v>
      </c>
      <c r="YQ53" s="72">
        <v>0.25303253999999997</v>
      </c>
      <c r="YR53" s="72">
        <v>0.27366637999999999</v>
      </c>
      <c r="YS53" s="72">
        <v>0.26162717000000002</v>
      </c>
      <c r="YT53" s="72">
        <v>0.20779686</v>
      </c>
      <c r="YU53" s="72">
        <v>0.13763739999999999</v>
      </c>
      <c r="YV53" s="72">
        <v>7.4180529999999995E-2</v>
      </c>
      <c r="YW53" s="72">
        <v>3.0725046999999998E-2</v>
      </c>
      <c r="YX53" s="72">
        <v>8.4597720000000008E-3</v>
      </c>
      <c r="YY53" s="72">
        <v>9.3268126000000003E-4</v>
      </c>
      <c r="YZ53" s="72">
        <v>5.6581062000000002E-5</v>
      </c>
      <c r="ZA53" s="72">
        <v>3.4525043999999998E-6</v>
      </c>
      <c r="ZB53" s="72">
        <v>2.1152932999999999E-7</v>
      </c>
      <c r="ZC53" s="72">
        <v>1.2997509000000001E-8</v>
      </c>
      <c r="ZD53" s="72">
        <v>8.002821E-10</v>
      </c>
      <c r="ZE53" s="72">
        <v>4.9347463999999999E-11</v>
      </c>
      <c r="ZF53" s="72">
        <v>3.0460573000000001E-12</v>
      </c>
      <c r="ZG53" s="72">
        <v>1.8815511000000001E-13</v>
      </c>
      <c r="ZH53" s="72">
        <v>1.1645775E-14</v>
      </c>
      <c r="ZI53" s="72">
        <v>4.6383190000000004E-16</v>
      </c>
      <c r="ZJ53" s="72">
        <v>0</v>
      </c>
      <c r="ZK53" s="72">
        <v>2.3470705000000001E-21</v>
      </c>
      <c r="ZL53" s="72">
        <v>5.3254199999999998E-20</v>
      </c>
      <c r="ZM53" s="72">
        <v>9.6967030000000003E-19</v>
      </c>
      <c r="ZN53" s="72">
        <v>1.6667122000000001E-17</v>
      </c>
      <c r="ZO53" s="72">
        <v>2.8137312E-16</v>
      </c>
      <c r="ZP53" s="72">
        <v>4.7215129999999999E-15</v>
      </c>
      <c r="ZQ53" s="72">
        <v>7.9050610000000005E-14</v>
      </c>
      <c r="ZR53" s="72">
        <v>1.3220982E-12</v>
      </c>
      <c r="ZS53" s="72">
        <v>2.209391E-11</v>
      </c>
      <c r="ZT53" s="72">
        <v>3.6887953999999999E-10</v>
      </c>
      <c r="ZU53" s="72">
        <v>6.1509139999999998E-9</v>
      </c>
      <c r="ZV53" s="72">
        <v>1.0236243E-7</v>
      </c>
      <c r="ZW53" s="72">
        <v>1.6981215E-6</v>
      </c>
      <c r="ZX53" s="72">
        <v>2.8023484999999999E-5</v>
      </c>
      <c r="ZY53" s="72">
        <v>4.5836388E-4</v>
      </c>
      <c r="ZZ53" s="72">
        <v>6.0036624999999996E-3</v>
      </c>
      <c r="AAA53" s="72">
        <v>2.4650671999999998E-2</v>
      </c>
      <c r="AAB53" s="72">
        <v>6.3828713999999995E-2</v>
      </c>
      <c r="AAC53" s="72">
        <v>0.124319345</v>
      </c>
      <c r="AAD53" s="72">
        <v>0.19479147999999999</v>
      </c>
      <c r="AAE53" s="72">
        <v>0.25303298000000002</v>
      </c>
      <c r="AAF53" s="72">
        <v>0.27366679999999999</v>
      </c>
      <c r="AAG53" s="72">
        <v>0.26162766999999998</v>
      </c>
      <c r="AAH53" s="72">
        <v>0.20779735999999999</v>
      </c>
      <c r="AAI53" s="72">
        <v>0.13763777999999999</v>
      </c>
      <c r="AAJ53" s="72">
        <v>7.4180739999999995E-2</v>
      </c>
      <c r="AAK53" s="72">
        <v>3.0725124999999999E-2</v>
      </c>
      <c r="AAL53" s="72">
        <v>8.4597960000000003E-3</v>
      </c>
      <c r="AAM53" s="72">
        <v>9.3268569999999996E-4</v>
      </c>
      <c r="AAN53" s="72">
        <v>5.6581335000000002E-5</v>
      </c>
      <c r="AAO53" s="72">
        <v>3.4525189999999999E-6</v>
      </c>
      <c r="AAP53" s="72">
        <v>2.1153015999999999E-7</v>
      </c>
      <c r="AAQ53" s="72">
        <v>1.2997556000000001E-8</v>
      </c>
      <c r="AAR53" s="72">
        <v>8.0028445000000002E-10</v>
      </c>
      <c r="AAS53" s="72">
        <v>4.93476E-11</v>
      </c>
      <c r="AAT53" s="72">
        <v>3.0460653999999999E-12</v>
      </c>
      <c r="AAU53" s="72">
        <v>1.8815564000000001E-13</v>
      </c>
      <c r="AAV53" s="72">
        <v>1.1645809E-14</v>
      </c>
      <c r="AAW53" s="72">
        <v>4.6383365000000002E-16</v>
      </c>
      <c r="AAX53" s="72">
        <v>0</v>
      </c>
      <c r="AAY53" s="72">
        <v>2.3470739E-21</v>
      </c>
      <c r="AAZ53" s="72">
        <v>5.325436E-20</v>
      </c>
      <c r="ABA53" s="72">
        <v>9.6967419999999997E-19</v>
      </c>
      <c r="ABB53" s="72">
        <v>1.6667191E-17</v>
      </c>
      <c r="ABC53" s="72">
        <v>2.8137426E-16</v>
      </c>
      <c r="ABD53" s="72">
        <v>4.7215280000000004E-15</v>
      </c>
      <c r="ABE53" s="72">
        <v>7.9050820000000005E-14</v>
      </c>
      <c r="ABF53" s="72">
        <v>1.3221018E-12</v>
      </c>
      <c r="ABG53" s="72">
        <v>2.2093962000000001E-11</v>
      </c>
      <c r="ABH53" s="72">
        <v>3.688801E-10</v>
      </c>
      <c r="ABI53" s="72">
        <v>6.1509214999999997E-9</v>
      </c>
      <c r="ABJ53" s="72">
        <v>1.0236255E-7</v>
      </c>
      <c r="ABK53" s="72">
        <v>1.6981239999999999E-6</v>
      </c>
      <c r="ABL53" s="72">
        <v>2.8023534E-5</v>
      </c>
      <c r="ABM53" s="72">
        <v>4.5836492999999997E-4</v>
      </c>
      <c r="ABN53" s="72">
        <v>6.0036634000000004E-3</v>
      </c>
      <c r="ABO53" s="72">
        <v>2.4650661000000001E-2</v>
      </c>
      <c r="ABP53" s="72">
        <v>6.3828670000000004E-2</v>
      </c>
      <c r="ABQ53" s="72">
        <v>0.12431928</v>
      </c>
      <c r="ABR53" s="72">
        <v>0.19479146999999999</v>
      </c>
      <c r="ABS53" s="72">
        <v>0.25303300000000001</v>
      </c>
      <c r="ABT53" s="72">
        <v>0.27366668</v>
      </c>
      <c r="ABU53" s="72">
        <v>0.26162746999999997</v>
      </c>
      <c r="ABV53" s="72">
        <v>0.20779717</v>
      </c>
      <c r="ABW53" s="72">
        <v>0.13763773000000001</v>
      </c>
      <c r="ABX53" s="72">
        <v>7.4180750000000004E-2</v>
      </c>
      <c r="ABY53" s="72">
        <v>3.0725145999999998E-2</v>
      </c>
      <c r="ABZ53" s="72">
        <v>8.4598020000000006E-3</v>
      </c>
      <c r="ACA53" s="72">
        <v>9.3268680000000001E-4</v>
      </c>
      <c r="ACB53" s="72">
        <v>5.6581410000000001E-5</v>
      </c>
      <c r="ACC53" s="72">
        <v>3.4525249000000001E-6</v>
      </c>
      <c r="ACD53" s="72">
        <v>2.115305E-7</v>
      </c>
      <c r="ACE53" s="72">
        <v>1.2997575E-8</v>
      </c>
      <c r="ACF53" s="72">
        <v>8.0028556000000001E-10</v>
      </c>
      <c r="ACG53" s="72">
        <v>4.9347627000000003E-11</v>
      </c>
      <c r="ACH53" s="72">
        <v>3.0460630000000002E-12</v>
      </c>
      <c r="ACI53" s="72">
        <v>1.8815522000000001E-13</v>
      </c>
      <c r="ACJ53" s="72">
        <v>1.1645770000000001E-14</v>
      </c>
      <c r="ACK53" s="72">
        <v>4.638321E-16</v>
      </c>
      <c r="ACL53" s="72">
        <v>0</v>
      </c>
      <c r="ACM53" s="72">
        <v>2.3470439999999999E-21</v>
      </c>
      <c r="ACN53" s="72">
        <v>5.3253626000000001E-20</v>
      </c>
      <c r="ACO53" s="72">
        <v>9.6965960000000009E-19</v>
      </c>
      <c r="ACP53" s="72">
        <v>1.6666931999999999E-17</v>
      </c>
      <c r="ACQ53" s="72">
        <v>2.8136964999999999E-16</v>
      </c>
      <c r="ACR53" s="72">
        <v>4.7214493000000004E-15</v>
      </c>
      <c r="ACS53" s="72">
        <v>7.9049459999999998E-14</v>
      </c>
      <c r="ACT53" s="72">
        <v>1.322079E-12</v>
      </c>
      <c r="ACU53" s="72">
        <v>2.2093593999999998E-11</v>
      </c>
      <c r="ACV53" s="72">
        <v>3.688741E-10</v>
      </c>
      <c r="ACW53" s="72">
        <v>6.1508243000000002E-9</v>
      </c>
      <c r="ACX53" s="72">
        <v>1.0236107E-7</v>
      </c>
      <c r="ACY53" s="72">
        <v>1.6981005999999999E-6</v>
      </c>
      <c r="ACZ53" s="72">
        <v>2.8023161999999999E-5</v>
      </c>
      <c r="ADA53" s="72">
        <v>4.5835943E-4</v>
      </c>
      <c r="ADB53" s="72">
        <v>6.0035925999999996E-3</v>
      </c>
      <c r="ADC53" s="72">
        <v>2.4650373999999999E-2</v>
      </c>
      <c r="ADD53" s="72">
        <v>6.3827969999999998E-2</v>
      </c>
      <c r="ADE53" s="72">
        <v>0.12431804</v>
      </c>
      <c r="ADF53" s="72">
        <v>0.19478962999999999</v>
      </c>
      <c r="ADG53" s="72">
        <v>0.25303087000000002</v>
      </c>
      <c r="ADH53" s="72">
        <v>0.27366479999999999</v>
      </c>
      <c r="ADI53" s="72">
        <v>0.26162576999999998</v>
      </c>
      <c r="ADJ53" s="72">
        <v>0.20779607</v>
      </c>
      <c r="ADK53" s="72">
        <v>0.13763721000000001</v>
      </c>
      <c r="ADL53" s="72">
        <v>7.4180609999999994E-2</v>
      </c>
      <c r="ADM53" s="72">
        <v>3.0725123E-2</v>
      </c>
      <c r="ADN53" s="72">
        <v>8.4598039999999996E-3</v>
      </c>
      <c r="ADO53" s="72">
        <v>9.3269033999999996E-4</v>
      </c>
      <c r="ADP53" s="72">
        <v>5.6581510000000001E-5</v>
      </c>
      <c r="ADQ53" s="72">
        <v>3.4525239999999998E-6</v>
      </c>
      <c r="ADR53" s="72">
        <v>2.1153004E-7</v>
      </c>
      <c r="ADS53" s="72">
        <v>1.2997517E-8</v>
      </c>
      <c r="ADT53" s="72">
        <v>8.0028083999999997E-10</v>
      </c>
      <c r="ADU53" s="72">
        <v>4.934733E-11</v>
      </c>
      <c r="ADV53" s="72">
        <v>3.0460508E-12</v>
      </c>
      <c r="ADW53" s="72">
        <v>1.8815536000000001E-13</v>
      </c>
      <c r="ADX53" s="72">
        <v>1.164587E-14</v>
      </c>
      <c r="ADY53" s="72">
        <v>4.6383444999999997E-16</v>
      </c>
      <c r="ADZ53" s="77"/>
      <c r="AEA53" s="77"/>
      <c r="AEB53" s="77"/>
      <c r="AEC53" s="77"/>
      <c r="AED53" s="77"/>
      <c r="AEE53" s="111">
        <f t="shared" si="22"/>
        <v>48</v>
      </c>
      <c r="AEF53" s="121"/>
      <c r="AEG53" s="105">
        <f t="shared" si="40"/>
        <v>9.9476124999999999E-17</v>
      </c>
      <c r="AEH53" s="105">
        <f t="shared" si="40"/>
        <v>9.9476020000000005E-17</v>
      </c>
      <c r="AEI53" s="105">
        <f t="shared" si="40"/>
        <v>9.9476320000000001E-17</v>
      </c>
      <c r="AEJ53" s="105">
        <f t="shared" si="40"/>
        <v>9.9476250000000001E-17</v>
      </c>
      <c r="AEK53" s="105">
        <f t="shared" si="40"/>
        <v>9.9475910000000001E-17</v>
      </c>
      <c r="AEL53" s="105">
        <f t="shared" si="40"/>
        <v>9.9475680000000005E-17</v>
      </c>
      <c r="AEM53" s="105">
        <f t="shared" si="40"/>
        <v>9.9475654999999997E-17</v>
      </c>
      <c r="AEN53" s="105">
        <f t="shared" si="40"/>
        <v>9.9475750000000005E-17</v>
      </c>
      <c r="AEO53" s="105">
        <f t="shared" si="40"/>
        <v>9.9476045999999996E-17</v>
      </c>
      <c r="AEP53" s="105">
        <f t="shared" si="40"/>
        <v>9.9476230000000005E-17</v>
      </c>
      <c r="AEQ53" s="105">
        <f t="shared" si="41"/>
        <v>9.9476370000000004E-17</v>
      </c>
      <c r="AER53" s="105">
        <f t="shared" si="41"/>
        <v>9.9476479999999997E-17</v>
      </c>
      <c r="AES53" s="105">
        <f t="shared" si="41"/>
        <v>9.9476349999999995E-17</v>
      </c>
      <c r="AET53" s="105">
        <f t="shared" si="41"/>
        <v>9.947646E-17</v>
      </c>
      <c r="AEU53" s="105">
        <f t="shared" si="41"/>
        <v>9.9476479999999997E-17</v>
      </c>
      <c r="AEV53" s="105">
        <f t="shared" si="41"/>
        <v>9.947653E-17</v>
      </c>
      <c r="AEW53" s="105">
        <f t="shared" si="41"/>
        <v>9.9476730000000001E-17</v>
      </c>
      <c r="AEX53" s="105">
        <f t="shared" si="41"/>
        <v>9.9477120000000005E-17</v>
      </c>
      <c r="AEY53" s="105">
        <f t="shared" si="41"/>
        <v>9.9476770000000006E-17</v>
      </c>
      <c r="AEZ53" s="99">
        <f t="shared" si="38"/>
        <v>13.34</v>
      </c>
      <c r="AFA53" s="69"/>
      <c r="AFB53" s="202">
        <v>4.6382974000000003E-16</v>
      </c>
      <c r="AFC53" s="106">
        <f t="shared" si="39"/>
        <v>9.9476277684210554E-17</v>
      </c>
      <c r="AFD53" s="69"/>
      <c r="AFE53" s="109"/>
      <c r="AFF53" s="105">
        <f t="shared" si="42"/>
        <v>0.15811045000000001</v>
      </c>
      <c r="AFG53" s="105">
        <f t="shared" si="42"/>
        <v>0.15810919000000001</v>
      </c>
      <c r="AFH53" s="105">
        <f t="shared" si="42"/>
        <v>0.15810959999999999</v>
      </c>
      <c r="AFI53" s="105">
        <f t="shared" si="42"/>
        <v>0.15811035000000001</v>
      </c>
      <c r="AFJ53" s="105">
        <f t="shared" si="42"/>
        <v>0.15811056000000001</v>
      </c>
      <c r="AFK53" s="105">
        <f t="shared" si="42"/>
        <v>0.15811022</v>
      </c>
      <c r="AFL53" s="105">
        <f t="shared" si="42"/>
        <v>0.15810984</v>
      </c>
      <c r="AFM53" s="105">
        <f t="shared" si="42"/>
        <v>0.15810943999999999</v>
      </c>
      <c r="AFN53" s="105">
        <f t="shared" si="42"/>
        <v>0.15810916999999999</v>
      </c>
      <c r="AFO53" s="105">
        <f t="shared" si="42"/>
        <v>0.15810908000000001</v>
      </c>
      <c r="AFP53" s="105">
        <f t="shared" si="43"/>
        <v>0.15810914000000001</v>
      </c>
      <c r="AFQ53" s="105">
        <f t="shared" si="43"/>
        <v>0.15810930000000001</v>
      </c>
      <c r="AFR53" s="105">
        <f t="shared" si="43"/>
        <v>0.15810932</v>
      </c>
      <c r="AFS53" s="105">
        <f t="shared" si="43"/>
        <v>0.15810947</v>
      </c>
      <c r="AFT53" s="105">
        <f t="shared" si="43"/>
        <v>0.15810946000000001</v>
      </c>
      <c r="AFU53" s="105">
        <f t="shared" si="43"/>
        <v>0.15810966000000001</v>
      </c>
      <c r="AFV53" s="105">
        <f t="shared" si="43"/>
        <v>0.15811005</v>
      </c>
      <c r="AFW53" s="105">
        <f t="shared" si="43"/>
        <v>0.15811037999999999</v>
      </c>
      <c r="AFX53" s="105">
        <f t="shared" si="43"/>
        <v>0.15811032</v>
      </c>
      <c r="AFY53" s="105"/>
      <c r="AFZ53" s="106">
        <f t="shared" si="24"/>
        <v>0.15810973684210525</v>
      </c>
      <c r="AGA53" s="69"/>
      <c r="AGB53" s="69"/>
      <c r="AGC53" s="69"/>
      <c r="AGD53" s="69"/>
      <c r="AGE53" s="69"/>
      <c r="AGF53" s="69"/>
      <c r="AGG53" s="69"/>
      <c r="AGH53" s="69"/>
      <c r="AGI53" s="69"/>
      <c r="AGJ53" s="69"/>
      <c r="AGK53" s="69"/>
      <c r="AGL53" s="69"/>
      <c r="AGM53" s="69"/>
      <c r="AGN53" s="69"/>
      <c r="AGO53" s="69"/>
      <c r="AGP53" s="69"/>
      <c r="AGQ53" s="69"/>
      <c r="AGR53" s="69"/>
      <c r="AGS53" s="69"/>
      <c r="AGT53" s="69"/>
      <c r="AGU53" s="69"/>
      <c r="AGV53" s="69"/>
      <c r="AGW53" s="69"/>
      <c r="AGX53" s="69"/>
      <c r="AGY53" s="69"/>
      <c r="AGZ53" s="69"/>
      <c r="AHA53" s="69"/>
      <c r="AHB53" s="69"/>
      <c r="AHC53" s="69"/>
      <c r="AHD53" s="69"/>
      <c r="AHE53" s="69"/>
      <c r="AHF53" s="69"/>
      <c r="AHG53" s="69"/>
      <c r="AHH53" s="69"/>
      <c r="AHI53" s="69"/>
      <c r="AHJ53" s="69"/>
      <c r="AHK53" s="69"/>
      <c r="AHL53" s="69"/>
      <c r="AHM53" s="69"/>
      <c r="AHN53" s="69"/>
      <c r="AHO53" s="69"/>
      <c r="AHP53" s="69"/>
      <c r="AHQ53" s="69"/>
      <c r="AHR53" s="69"/>
      <c r="AHS53" s="69"/>
      <c r="AHT53" s="69"/>
      <c r="AHU53" s="69"/>
      <c r="AHV53" s="69"/>
      <c r="AHW53" s="69"/>
      <c r="AHX53" s="69"/>
      <c r="AHY53" s="69"/>
      <c r="AHZ53" s="69"/>
      <c r="AIA53" s="69"/>
      <c r="AIB53" s="69"/>
    </row>
    <row r="54" spans="1:912" ht="2.85" customHeight="1" x14ac:dyDescent="0.25">
      <c r="A54" s="77"/>
      <c r="B54" s="98">
        <v>48</v>
      </c>
      <c r="C54" s="99">
        <v>13.63</v>
      </c>
      <c r="D54" s="190">
        <f t="shared" si="37"/>
        <v>2</v>
      </c>
      <c r="E54" s="77"/>
      <c r="F54" s="192">
        <v>0</v>
      </c>
      <c r="G54" s="70">
        <v>7.3046509999999998E-22</v>
      </c>
      <c r="H54" s="70">
        <v>1.6574006000000001E-20</v>
      </c>
      <c r="I54" s="70">
        <v>3.0167720000000002E-19</v>
      </c>
      <c r="J54" s="70">
        <v>5.1823547999999998E-18</v>
      </c>
      <c r="K54" s="70">
        <v>8.7425289999999995E-17</v>
      </c>
      <c r="L54" s="70">
        <v>1.4658201E-15</v>
      </c>
      <c r="M54" s="70">
        <v>2.4520235000000001E-14</v>
      </c>
      <c r="N54" s="70">
        <v>4.0973697000000001E-13</v>
      </c>
      <c r="O54" s="70">
        <v>6.8421419999999997E-12</v>
      </c>
      <c r="P54" s="70">
        <v>1.1419383E-10</v>
      </c>
      <c r="Q54" s="70">
        <v>1.9050053E-9</v>
      </c>
      <c r="R54" s="70">
        <v>3.1770493999999998E-8</v>
      </c>
      <c r="S54" s="70">
        <v>5.2988463000000004E-7</v>
      </c>
      <c r="T54" s="70">
        <v>8.8447589999999999E-6</v>
      </c>
      <c r="U54" s="70">
        <v>1.4796208E-4</v>
      </c>
      <c r="V54" s="70">
        <v>2.4871426000000001E-3</v>
      </c>
      <c r="W54" s="70">
        <v>1.435935E-2</v>
      </c>
      <c r="X54" s="70">
        <v>4.3325476000000002E-2</v>
      </c>
      <c r="Y54" s="70">
        <v>9.3924925000000006E-2</v>
      </c>
      <c r="Z54" s="70">
        <v>0.16083807</v>
      </c>
      <c r="AA54" s="71">
        <v>0.22676119</v>
      </c>
      <c r="AB54" s="71">
        <v>0.26680219999999999</v>
      </c>
      <c r="AC54" s="71">
        <v>0.26980720000000002</v>
      </c>
      <c r="AD54" s="71">
        <v>0.23596713999999999</v>
      </c>
      <c r="AE54" s="71">
        <v>0.17193808999999999</v>
      </c>
      <c r="AF54" s="71">
        <v>0.103870526</v>
      </c>
      <c r="AG54" s="71">
        <v>5.018823E-2</v>
      </c>
      <c r="AH54" s="71">
        <v>1.7859239999999998E-2</v>
      </c>
      <c r="AI54" s="71">
        <v>3.6648468000000001E-3</v>
      </c>
      <c r="AJ54" s="71">
        <v>2.3719254000000001E-4</v>
      </c>
      <c r="AK54" s="71">
        <v>1.5072018999999999E-5</v>
      </c>
      <c r="AL54" s="71">
        <v>9.4725310000000004E-7</v>
      </c>
      <c r="AM54" s="71">
        <v>5.9137565999999997E-8</v>
      </c>
      <c r="AN54" s="71">
        <v>3.6771040000000001E-9</v>
      </c>
      <c r="AO54" s="71">
        <v>2.2808666E-10</v>
      </c>
      <c r="AP54" s="71">
        <v>1.4128074E-11</v>
      </c>
      <c r="AQ54" s="71">
        <v>8.7441530000000004E-13</v>
      </c>
      <c r="AR54" s="71">
        <v>5.4180537E-14</v>
      </c>
      <c r="AS54" s="71">
        <v>2.1589148000000001E-15</v>
      </c>
      <c r="AT54" s="72">
        <v>0</v>
      </c>
      <c r="AU54" s="72">
        <v>7.3044006000000004E-22</v>
      </c>
      <c r="AV54" s="72">
        <v>1.6573471999999999E-20</v>
      </c>
      <c r="AW54" s="72">
        <v>3.0166801000000001E-19</v>
      </c>
      <c r="AX54" s="72">
        <v>5.1822000000000001E-18</v>
      </c>
      <c r="AY54" s="72">
        <v>8.7422689999999995E-17</v>
      </c>
      <c r="AZ54" s="72">
        <v>1.4657764E-15</v>
      </c>
      <c r="BA54" s="72">
        <v>2.4519503E-14</v>
      </c>
      <c r="BB54" s="72">
        <v>4.097249E-13</v>
      </c>
      <c r="BC54" s="72">
        <v>6.8419405999999998E-12</v>
      </c>
      <c r="BD54" s="72">
        <v>1.1419054E-10</v>
      </c>
      <c r="BE54" s="72">
        <v>1.9049515000000002E-9</v>
      </c>
      <c r="BF54" s="72">
        <v>3.1769627000000003E-8</v>
      </c>
      <c r="BG54" s="72">
        <v>5.2987065000000005E-7</v>
      </c>
      <c r="BH54" s="72">
        <v>8.8445389999999998E-6</v>
      </c>
      <c r="BI54" s="72">
        <v>1.4795859000000001E-4</v>
      </c>
      <c r="BJ54" s="72">
        <v>2.4870890000000001E-3</v>
      </c>
      <c r="BK54" s="72">
        <v>1.4359153E-2</v>
      </c>
      <c r="BL54" s="72">
        <v>4.3324995999999998E-2</v>
      </c>
      <c r="BM54" s="72">
        <v>9.3924060000000004E-2</v>
      </c>
      <c r="BN54" s="72">
        <v>0.16083670999999999</v>
      </c>
      <c r="BO54" s="72">
        <v>0.22675954000000001</v>
      </c>
      <c r="BP54" s="72">
        <v>0.26680039999999999</v>
      </c>
      <c r="BQ54" s="72">
        <v>0.26980559999999998</v>
      </c>
      <c r="BR54" s="72">
        <v>0.23596579000000001</v>
      </c>
      <c r="BS54" s="72">
        <v>0.17193717</v>
      </c>
      <c r="BT54" s="72">
        <v>0.10387001999999999</v>
      </c>
      <c r="BU54" s="72">
        <v>5.0188009999999998E-2</v>
      </c>
      <c r="BV54" s="72">
        <v>1.7859176000000001E-2</v>
      </c>
      <c r="BW54" s="72">
        <v>3.6648383999999998E-3</v>
      </c>
      <c r="BX54" s="72">
        <v>2.3719197000000001E-4</v>
      </c>
      <c r="BY54" s="72">
        <v>1.5071986000000001E-5</v>
      </c>
      <c r="BZ54" s="72">
        <v>9.4725106999999998E-7</v>
      </c>
      <c r="CA54" s="72">
        <v>5.913747E-8</v>
      </c>
      <c r="CB54" s="72">
        <v>3.677101E-9</v>
      </c>
      <c r="CC54" s="72">
        <v>2.2808640999999999E-10</v>
      </c>
      <c r="CD54" s="72">
        <v>1.4128018999999999E-11</v>
      </c>
      <c r="CE54" s="72">
        <v>8.7441213999999995E-13</v>
      </c>
      <c r="CF54" s="72">
        <v>5.4180523000000003E-14</v>
      </c>
      <c r="CG54" s="72">
        <v>2.1589125000000002E-15</v>
      </c>
      <c r="CH54" s="72">
        <v>0</v>
      </c>
      <c r="CI54" s="72">
        <v>7.3044813999999999E-22</v>
      </c>
      <c r="CJ54" s="72">
        <v>1.6573631000000001E-20</v>
      </c>
      <c r="CK54" s="72">
        <v>3.0167039999999998E-19</v>
      </c>
      <c r="CL54" s="72">
        <v>5.1822399999999998E-18</v>
      </c>
      <c r="CM54" s="72">
        <v>8.7423349999999999E-17</v>
      </c>
      <c r="CN54" s="72">
        <v>1.4657873E-15</v>
      </c>
      <c r="CO54" s="72">
        <v>2.4519687999999999E-14</v>
      </c>
      <c r="CP54" s="72">
        <v>4.0972783000000001E-13</v>
      </c>
      <c r="CQ54" s="72">
        <v>6.8419882999999998E-12</v>
      </c>
      <c r="CR54" s="72">
        <v>1.141913E-10</v>
      </c>
      <c r="CS54" s="72">
        <v>1.904964E-9</v>
      </c>
      <c r="CT54" s="72">
        <v>3.1769836999999997E-8</v>
      </c>
      <c r="CU54" s="72">
        <v>5.2987420000000001E-7</v>
      </c>
      <c r="CV54" s="72">
        <v>8.8445960000000007E-6</v>
      </c>
      <c r="CW54" s="72">
        <v>1.4795952000000001E-4</v>
      </c>
      <c r="CX54" s="72">
        <v>2.4871018000000001E-3</v>
      </c>
      <c r="CY54" s="72">
        <v>1.4359202E-2</v>
      </c>
      <c r="CZ54" s="72">
        <v>4.3325125999999999E-2</v>
      </c>
      <c r="DA54" s="72">
        <v>9.3924309999999997E-2</v>
      </c>
      <c r="DB54" s="72">
        <v>0.16083718999999999</v>
      </c>
      <c r="DC54" s="72">
        <v>0.22676014999999999</v>
      </c>
      <c r="DD54" s="72">
        <v>0.26680114999999999</v>
      </c>
      <c r="DE54" s="72">
        <v>0.26980636000000002</v>
      </c>
      <c r="DF54" s="72">
        <v>0.2359665</v>
      </c>
      <c r="DG54" s="72">
        <v>0.17193769</v>
      </c>
      <c r="DH54" s="72">
        <v>0.1038703</v>
      </c>
      <c r="DI54" s="72">
        <v>5.0188129999999997E-2</v>
      </c>
      <c r="DJ54" s="72">
        <v>1.7859217E-2</v>
      </c>
      <c r="DK54" s="72">
        <v>3.6648509999999998E-3</v>
      </c>
      <c r="DL54" s="72">
        <v>2.3719293E-4</v>
      </c>
      <c r="DM54" s="72">
        <v>1.5072042000000001E-5</v>
      </c>
      <c r="DN54" s="72">
        <v>9.4725380000000004E-7</v>
      </c>
      <c r="DO54" s="72">
        <v>5.9137569999999998E-8</v>
      </c>
      <c r="DP54" s="72">
        <v>3.6771077E-9</v>
      </c>
      <c r="DQ54" s="72">
        <v>2.280873E-10</v>
      </c>
      <c r="DR54" s="72">
        <v>1.4128111000000001E-11</v>
      </c>
      <c r="DS54" s="72">
        <v>8.7441582999999998E-13</v>
      </c>
      <c r="DT54" s="72">
        <v>5.4180689999999998E-14</v>
      </c>
      <c r="DU54" s="72">
        <v>2.1589190000000002E-15</v>
      </c>
      <c r="DV54" s="72">
        <v>0</v>
      </c>
      <c r="DW54" s="72">
        <v>7.3045405000000002E-22</v>
      </c>
      <c r="DX54" s="72">
        <v>1.6573764000000001E-20</v>
      </c>
      <c r="DY54" s="72">
        <v>3.0167291999999998E-19</v>
      </c>
      <c r="DZ54" s="72">
        <v>5.1822809999999998E-18</v>
      </c>
      <c r="EA54" s="72">
        <v>8.7424049999999997E-17</v>
      </c>
      <c r="EB54" s="72">
        <v>1.4657991E-15</v>
      </c>
      <c r="EC54" s="72">
        <v>2.4519883000000001E-14</v>
      </c>
      <c r="ED54" s="72">
        <v>4.0973124999999998E-13</v>
      </c>
      <c r="EE54" s="72">
        <v>6.8420469999999998E-12</v>
      </c>
      <c r="EF54" s="72">
        <v>1.1419229E-10</v>
      </c>
      <c r="EG54" s="72">
        <v>1.9049795E-9</v>
      </c>
      <c r="EH54" s="72">
        <v>3.1770077999999998E-8</v>
      </c>
      <c r="EI54" s="72">
        <v>5.2987800000000003E-7</v>
      </c>
      <c r="EJ54" s="72">
        <v>8.8446569999999992E-6</v>
      </c>
      <c r="EK54" s="72">
        <v>1.4796043E-4</v>
      </c>
      <c r="EL54" s="72">
        <v>2.4871162999999998E-3</v>
      </c>
      <c r="EM54" s="72">
        <v>1.4359281E-2</v>
      </c>
      <c r="EN54" s="72">
        <v>4.3325352999999997E-2</v>
      </c>
      <c r="EO54" s="72">
        <v>9.3924809999999997E-2</v>
      </c>
      <c r="EP54" s="72">
        <v>0.16083797999999999</v>
      </c>
      <c r="EQ54" s="72">
        <v>0.22676122000000001</v>
      </c>
      <c r="ER54" s="72">
        <v>0.26680216000000001</v>
      </c>
      <c r="ES54" s="72">
        <v>0.26980730000000003</v>
      </c>
      <c r="ET54" s="72">
        <v>0.23596726000000001</v>
      </c>
      <c r="EU54" s="72">
        <v>0.17193818</v>
      </c>
      <c r="EV54" s="72">
        <v>0.10387051999999999</v>
      </c>
      <c r="EW54" s="72">
        <v>5.0188190000000001E-2</v>
      </c>
      <c r="EX54" s="72">
        <v>1.7859217E-2</v>
      </c>
      <c r="EY54" s="72">
        <v>3.6648433000000002E-3</v>
      </c>
      <c r="EZ54" s="72">
        <v>2.3719210000000001E-4</v>
      </c>
      <c r="FA54" s="72">
        <v>1.5071987E-5</v>
      </c>
      <c r="FB54" s="72">
        <v>9.4725050000000003E-7</v>
      </c>
      <c r="FC54" s="72">
        <v>5.9137363000000002E-8</v>
      </c>
      <c r="FD54" s="72">
        <v>3.6770979999999998E-9</v>
      </c>
      <c r="FE54" s="72">
        <v>2.280872E-10</v>
      </c>
      <c r="FF54" s="72">
        <v>1.4128066000000001E-11</v>
      </c>
      <c r="FG54" s="72">
        <v>8.7441589999999998E-13</v>
      </c>
      <c r="FH54" s="72">
        <v>5.418061E-14</v>
      </c>
      <c r="FI54" s="72">
        <v>2.1589162999999999E-15</v>
      </c>
      <c r="FJ54" s="72">
        <v>0</v>
      </c>
      <c r="FK54" s="72">
        <v>7.3045934999999999E-22</v>
      </c>
      <c r="FL54" s="72">
        <v>1.6573884E-20</v>
      </c>
      <c r="FM54" s="72">
        <v>3.0167501999999999E-19</v>
      </c>
      <c r="FN54" s="72">
        <v>5.1823191999999998E-18</v>
      </c>
      <c r="FO54" s="72">
        <v>8.7424679999999994E-17</v>
      </c>
      <c r="FP54" s="72">
        <v>1.4658099000000001E-15</v>
      </c>
      <c r="FQ54" s="72">
        <v>2.4520064E-14</v>
      </c>
      <c r="FR54" s="72">
        <v>4.0973425999999998E-13</v>
      </c>
      <c r="FS54" s="72">
        <v>6.8421010000000003E-12</v>
      </c>
      <c r="FT54" s="72">
        <v>1.1419322000000001E-10</v>
      </c>
      <c r="FU54" s="72">
        <v>1.9049945999999999E-9</v>
      </c>
      <c r="FV54" s="72">
        <v>3.1770313000000003E-8</v>
      </c>
      <c r="FW54" s="72">
        <v>5.2988159999999996E-7</v>
      </c>
      <c r="FX54" s="72">
        <v>8.8447140000000002E-6</v>
      </c>
      <c r="FY54" s="72">
        <v>1.4796131000000001E-4</v>
      </c>
      <c r="FZ54" s="72">
        <v>2.4871298000000001E-3</v>
      </c>
      <c r="GA54" s="72">
        <v>1.435932E-2</v>
      </c>
      <c r="GB54" s="72">
        <v>4.3325435000000002E-2</v>
      </c>
      <c r="GC54" s="72">
        <v>9.3924949999999993E-2</v>
      </c>
      <c r="GD54" s="72">
        <v>0.16083823</v>
      </c>
      <c r="GE54" s="72">
        <v>0.22676155000000001</v>
      </c>
      <c r="GF54" s="72">
        <v>0.26680229999999999</v>
      </c>
      <c r="GG54" s="72">
        <v>0.26980727999999998</v>
      </c>
      <c r="GH54" s="72">
        <v>0.23596711000000001</v>
      </c>
      <c r="GI54" s="72">
        <v>0.17193792999999999</v>
      </c>
      <c r="GJ54" s="72">
        <v>0.10387029</v>
      </c>
      <c r="GK54" s="72">
        <v>5.0188042000000002E-2</v>
      </c>
      <c r="GL54" s="72">
        <v>1.7859159999999999E-2</v>
      </c>
      <c r="GM54" s="72">
        <v>3.6648294999999998E-3</v>
      </c>
      <c r="GN54" s="72">
        <v>2.3719130999999999E-4</v>
      </c>
      <c r="GO54" s="72">
        <v>1.5071958000000001E-5</v>
      </c>
      <c r="GP54" s="72">
        <v>9.4725149999999995E-7</v>
      </c>
      <c r="GQ54" s="72">
        <v>5.9137538000000002E-8</v>
      </c>
      <c r="GR54" s="72">
        <v>3.6770937000000001E-9</v>
      </c>
      <c r="GS54" s="72">
        <v>2.2808568999999999E-10</v>
      </c>
      <c r="GT54" s="72">
        <v>1.4128035500000001E-11</v>
      </c>
      <c r="GU54" s="72">
        <v>8.7441259999999999E-13</v>
      </c>
      <c r="GV54" s="72">
        <v>5.4180420000000003E-14</v>
      </c>
      <c r="GW54" s="72">
        <v>2.1589083000000001E-15</v>
      </c>
      <c r="GX54" s="72">
        <v>0</v>
      </c>
      <c r="GY54" s="72">
        <v>7.3046209999999996E-22</v>
      </c>
      <c r="GZ54" s="72">
        <v>1.657394E-20</v>
      </c>
      <c r="HA54" s="72">
        <v>3.0167616E-19</v>
      </c>
      <c r="HB54" s="72">
        <v>5.1823357999999999E-18</v>
      </c>
      <c r="HC54" s="72">
        <v>8.7424970000000004E-17</v>
      </c>
      <c r="HD54" s="72">
        <v>1.4658145E-15</v>
      </c>
      <c r="HE54" s="72">
        <v>2.4520143999999999E-14</v>
      </c>
      <c r="HF54" s="72">
        <v>4.0973556000000002E-13</v>
      </c>
      <c r="HG54" s="72">
        <v>6.842123E-12</v>
      </c>
      <c r="HH54" s="72">
        <v>1.14193606E-10</v>
      </c>
      <c r="HI54" s="72">
        <v>1.9050021999999998E-9</v>
      </c>
      <c r="HJ54" s="72">
        <v>3.1770455000000002E-8</v>
      </c>
      <c r="HK54" s="72">
        <v>5.2988419999999997E-7</v>
      </c>
      <c r="HL54" s="72">
        <v>8.8447539999999996E-6</v>
      </c>
      <c r="HM54" s="72">
        <v>1.4796191E-4</v>
      </c>
      <c r="HN54" s="72">
        <v>2.4871380999999999E-3</v>
      </c>
      <c r="HO54" s="72">
        <v>1.4359324E-2</v>
      </c>
      <c r="HP54" s="72">
        <v>4.3325413E-2</v>
      </c>
      <c r="HQ54" s="72">
        <v>9.3924779999999999E-2</v>
      </c>
      <c r="HR54" s="72">
        <v>0.16083781</v>
      </c>
      <c r="HS54" s="72">
        <v>0.22676082</v>
      </c>
      <c r="HT54" s="72">
        <v>0.26680140000000002</v>
      </c>
      <c r="HU54" s="72">
        <v>0.2698063</v>
      </c>
      <c r="HV54" s="72">
        <v>0.23596624999999999</v>
      </c>
      <c r="HW54" s="72">
        <v>0.17193732</v>
      </c>
      <c r="HX54" s="72">
        <v>0.10386996</v>
      </c>
      <c r="HY54" s="72">
        <v>5.0187919999999997E-2</v>
      </c>
      <c r="HZ54" s="72">
        <v>1.7859130000000001E-2</v>
      </c>
      <c r="IA54" s="72">
        <v>3.6648274E-3</v>
      </c>
      <c r="IB54" s="72">
        <v>2.3719124E-4</v>
      </c>
      <c r="IC54" s="72">
        <v>1.5071931E-5</v>
      </c>
      <c r="ID54" s="72">
        <v>9.4724776999999997E-7</v>
      </c>
      <c r="IE54" s="72">
        <v>5.9137323999999999E-8</v>
      </c>
      <c r="IF54" s="72">
        <v>3.6770914999999998E-9</v>
      </c>
      <c r="IG54" s="72">
        <v>2.2808579E-10</v>
      </c>
      <c r="IH54" s="72">
        <v>1.4128035999999999E-11</v>
      </c>
      <c r="II54" s="72">
        <v>8.7441079999999996E-13</v>
      </c>
      <c r="IJ54" s="72">
        <v>5.4180313000000003E-14</v>
      </c>
      <c r="IK54" s="72">
        <v>2.1589048999999999E-15</v>
      </c>
      <c r="IL54" s="72">
        <v>0</v>
      </c>
      <c r="IM54" s="72">
        <v>7.3045904999999998E-22</v>
      </c>
      <c r="IN54" s="72">
        <v>1.6573869E-20</v>
      </c>
      <c r="IO54" s="72">
        <v>3.0167484E-19</v>
      </c>
      <c r="IP54" s="72">
        <v>5.1823146999999997E-18</v>
      </c>
      <c r="IQ54" s="72">
        <v>8.7424570000000002E-17</v>
      </c>
      <c r="IR54" s="72">
        <v>1.4658079E-15</v>
      </c>
      <c r="IS54" s="72">
        <v>2.4520025000000001E-14</v>
      </c>
      <c r="IT54" s="72">
        <v>4.0973360000000002E-13</v>
      </c>
      <c r="IU54" s="72">
        <v>6.8420859999999997E-12</v>
      </c>
      <c r="IV54" s="72">
        <v>1.1419295399999999E-10</v>
      </c>
      <c r="IW54" s="72">
        <v>1.9049907999999999E-9</v>
      </c>
      <c r="IX54" s="72">
        <v>3.1770289999999999E-8</v>
      </c>
      <c r="IY54" s="72">
        <v>5.298817E-7</v>
      </c>
      <c r="IZ54" s="72">
        <v>8.8447199999999999E-6</v>
      </c>
      <c r="JA54" s="72">
        <v>1.4796136999999999E-4</v>
      </c>
      <c r="JB54" s="72">
        <v>2.4871307E-3</v>
      </c>
      <c r="JC54" s="72">
        <v>1.4359291999999999E-2</v>
      </c>
      <c r="JD54" s="72">
        <v>4.3325311999999998E-2</v>
      </c>
      <c r="JE54" s="72">
        <v>9.3924549999999996E-2</v>
      </c>
      <c r="JF54" s="72">
        <v>0.16083738</v>
      </c>
      <c r="JG54" s="72">
        <v>0.22676014999999999</v>
      </c>
      <c r="JH54" s="72">
        <v>0.26680067000000002</v>
      </c>
      <c r="JI54" s="72">
        <v>0.26980559999999998</v>
      </c>
      <c r="JJ54" s="72">
        <v>0.23596564</v>
      </c>
      <c r="JK54" s="72">
        <v>0.17193694000000001</v>
      </c>
      <c r="JL54" s="72">
        <v>0.1038698</v>
      </c>
      <c r="JM54" s="72">
        <v>5.0187879999999997E-2</v>
      </c>
      <c r="JN54" s="72">
        <v>1.7859131E-2</v>
      </c>
      <c r="JO54" s="72">
        <v>3.6648371999999999E-3</v>
      </c>
      <c r="JP54" s="72">
        <v>2.371923E-4</v>
      </c>
      <c r="JQ54" s="72">
        <v>1.5071993999999999E-5</v>
      </c>
      <c r="JR54" s="72">
        <v>9.4724936000000002E-7</v>
      </c>
      <c r="JS54" s="72">
        <v>5.9137279999999999E-8</v>
      </c>
      <c r="JT54" s="72">
        <v>3.6770940000000002E-9</v>
      </c>
      <c r="JU54" s="72">
        <v>2.2808654E-10</v>
      </c>
      <c r="JV54" s="72">
        <v>1.41280624E-11</v>
      </c>
      <c r="JW54" s="72">
        <v>8.7441203000000001E-13</v>
      </c>
      <c r="JX54" s="72">
        <v>5.4180379999999997E-14</v>
      </c>
      <c r="JY54" s="72">
        <v>2.158907E-15</v>
      </c>
      <c r="JZ54" s="72">
        <v>0</v>
      </c>
      <c r="KA54" s="72">
        <v>7.3045637000000004E-22</v>
      </c>
      <c r="KB54" s="72">
        <v>1.6573805999999999E-20</v>
      </c>
      <c r="KC54" s="72">
        <v>3.0167361999999998E-19</v>
      </c>
      <c r="KD54" s="72">
        <v>5.1822910000000003E-18</v>
      </c>
      <c r="KE54" s="72">
        <v>8.7424155999999997E-17</v>
      </c>
      <c r="KF54" s="72">
        <v>1.4658014E-15</v>
      </c>
      <c r="KG54" s="72">
        <v>2.4519923000000001E-14</v>
      </c>
      <c r="KH54" s="72">
        <v>4.0973185000000002E-13</v>
      </c>
      <c r="KI54" s="72">
        <v>6.8420586E-12</v>
      </c>
      <c r="KJ54" s="72">
        <v>1.1419243E-10</v>
      </c>
      <c r="KK54" s="72">
        <v>1.9049826000000002E-9</v>
      </c>
      <c r="KL54" s="72">
        <v>3.1770152999999998E-8</v>
      </c>
      <c r="KM54" s="72">
        <v>5.2987969999999995E-7</v>
      </c>
      <c r="KN54" s="72">
        <v>8.8446839999999998E-6</v>
      </c>
      <c r="KO54" s="72">
        <v>1.4796087999999999E-4</v>
      </c>
      <c r="KP54" s="72">
        <v>2.4871235000000001E-3</v>
      </c>
      <c r="KQ54" s="72">
        <v>1.4359251E-2</v>
      </c>
      <c r="KR54" s="72">
        <v>4.3325170000000003E-2</v>
      </c>
      <c r="KS54" s="72">
        <v>9.3924270000000004E-2</v>
      </c>
      <c r="KT54" s="72">
        <v>0.16083694000000001</v>
      </c>
      <c r="KU54" s="72">
        <v>0.22675969000000001</v>
      </c>
      <c r="KV54" s="72">
        <v>0.26680037000000001</v>
      </c>
      <c r="KW54" s="72">
        <v>0.26980546</v>
      </c>
      <c r="KX54" s="72">
        <v>0.23596558000000001</v>
      </c>
      <c r="KY54" s="72">
        <v>0.17193702</v>
      </c>
      <c r="KZ54" s="72">
        <v>0.10386991499999999</v>
      </c>
      <c r="LA54" s="72">
        <v>5.0187919999999997E-2</v>
      </c>
      <c r="LB54" s="72">
        <v>1.7859135000000002E-2</v>
      </c>
      <c r="LC54" s="72">
        <v>3.6648319999999998E-3</v>
      </c>
      <c r="LD54" s="72">
        <v>2.3719195000000001E-4</v>
      </c>
      <c r="LE54" s="72">
        <v>1.50719925E-5</v>
      </c>
      <c r="LF54" s="72">
        <v>9.4725050000000003E-7</v>
      </c>
      <c r="LG54" s="72">
        <v>5.9137341999999999E-8</v>
      </c>
      <c r="LH54" s="72">
        <v>3.6770950000000001E-9</v>
      </c>
      <c r="LI54" s="72">
        <v>2.2808669999999999E-10</v>
      </c>
      <c r="LJ54" s="72">
        <v>1.41280624E-11</v>
      </c>
      <c r="LK54" s="72">
        <v>8.7441250000000004E-13</v>
      </c>
      <c r="LL54" s="72">
        <v>5.4180420000000003E-14</v>
      </c>
      <c r="LM54" s="72">
        <v>2.1589085000000001E-15</v>
      </c>
      <c r="LN54" s="72">
        <v>0</v>
      </c>
      <c r="LO54" s="72">
        <v>7.3045495999999999E-22</v>
      </c>
      <c r="LP54" s="72">
        <v>1.6573774E-20</v>
      </c>
      <c r="LQ54" s="72">
        <v>3.0167298000000002E-19</v>
      </c>
      <c r="LR54" s="72">
        <v>5.1822794999999998E-18</v>
      </c>
      <c r="LS54" s="72">
        <v>8.7423960000000001E-17</v>
      </c>
      <c r="LT54" s="72">
        <v>1.4657974999999999E-15</v>
      </c>
      <c r="LU54" s="72">
        <v>2.4519872E-14</v>
      </c>
      <c r="LV54" s="72">
        <v>4.0973102999999999E-13</v>
      </c>
      <c r="LW54" s="72">
        <v>6.8420447000000001E-12</v>
      </c>
      <c r="LX54" s="72">
        <v>1.14192274E-10</v>
      </c>
      <c r="LY54" s="72">
        <v>1.9049795E-9</v>
      </c>
      <c r="LZ54" s="72">
        <v>3.1770075E-8</v>
      </c>
      <c r="MA54" s="72">
        <v>5.298784E-7</v>
      </c>
      <c r="MB54" s="72">
        <v>8.8446679999999993E-6</v>
      </c>
      <c r="MC54" s="72">
        <v>1.4796062999999999E-4</v>
      </c>
      <c r="MD54" s="72">
        <v>2.4871189999999999E-3</v>
      </c>
      <c r="ME54" s="72">
        <v>1.4359231E-2</v>
      </c>
      <c r="MF54" s="72">
        <v>4.332511E-2</v>
      </c>
      <c r="MG54" s="72">
        <v>9.3924099999999996E-2</v>
      </c>
      <c r="MH54" s="72">
        <v>0.1608367</v>
      </c>
      <c r="MI54" s="72">
        <v>0.22675941999999999</v>
      </c>
      <c r="MJ54" s="72">
        <v>0.26680025000000002</v>
      </c>
      <c r="MK54" s="72">
        <v>0.26980546</v>
      </c>
      <c r="ML54" s="72">
        <v>0.23596558000000001</v>
      </c>
      <c r="MM54" s="72">
        <v>0.17193702</v>
      </c>
      <c r="MN54" s="72">
        <v>0.10386993999999999</v>
      </c>
      <c r="MO54" s="72">
        <v>5.0187990000000002E-2</v>
      </c>
      <c r="MP54" s="72">
        <v>1.7859172E-2</v>
      </c>
      <c r="MQ54" s="72">
        <v>3.6648383999999998E-3</v>
      </c>
      <c r="MR54" s="72">
        <v>2.3719200999999999E-4</v>
      </c>
      <c r="MS54" s="72">
        <v>1.5072007E-5</v>
      </c>
      <c r="MT54" s="72">
        <v>9.4725333999999995E-7</v>
      </c>
      <c r="MU54" s="72">
        <v>5.9137611999999999E-8</v>
      </c>
      <c r="MV54" s="72">
        <v>3.6771106000000001E-9</v>
      </c>
      <c r="MW54" s="72">
        <v>2.2808749999999999E-10</v>
      </c>
      <c r="MX54" s="72">
        <v>1.4128096E-11</v>
      </c>
      <c r="MY54" s="72">
        <v>8.7441519999999998E-13</v>
      </c>
      <c r="MZ54" s="72">
        <v>5.4180583999999998E-14</v>
      </c>
      <c r="NA54" s="72">
        <v>2.1589148000000001E-15</v>
      </c>
      <c r="NB54" s="72">
        <v>0</v>
      </c>
      <c r="NC54" s="72">
        <v>7.3044996000000002E-22</v>
      </c>
      <c r="ND54" s="72">
        <v>1.6573665E-20</v>
      </c>
      <c r="NE54" s="72">
        <v>3.0167103999999999E-19</v>
      </c>
      <c r="NF54" s="72">
        <v>5.1822496999999998E-18</v>
      </c>
      <c r="NG54" s="72">
        <v>8.7423455000000005E-17</v>
      </c>
      <c r="NH54" s="72">
        <v>1.4657888999999999E-15</v>
      </c>
      <c r="NI54" s="72">
        <v>2.4519708000000001E-14</v>
      </c>
      <c r="NJ54" s="72">
        <v>4.0972847999999998E-13</v>
      </c>
      <c r="NK54" s="72">
        <v>6.8420030000000002E-12</v>
      </c>
      <c r="NL54" s="72">
        <v>1.1419157E-10</v>
      </c>
      <c r="NM54" s="72">
        <v>1.9049682000000001E-9</v>
      </c>
      <c r="NN54" s="72">
        <v>3.1769882999999998E-8</v>
      </c>
      <c r="NO54" s="72">
        <v>5.2987500000000005E-7</v>
      </c>
      <c r="NP54" s="72">
        <v>8.8446094999999993E-6</v>
      </c>
      <c r="NQ54" s="72">
        <v>1.4795967999999999E-4</v>
      </c>
      <c r="NR54" s="72">
        <v>2.4871046000000002E-3</v>
      </c>
      <c r="NS54" s="72">
        <v>1.4359182E-2</v>
      </c>
      <c r="NT54" s="72">
        <v>4.3325036999999997E-2</v>
      </c>
      <c r="NU54" s="72">
        <v>9.3924019999999997E-2</v>
      </c>
      <c r="NV54" s="72">
        <v>0.16083666999999999</v>
      </c>
      <c r="NW54" s="72">
        <v>0.22675943000000001</v>
      </c>
      <c r="NX54" s="72">
        <v>0.26680039999999999</v>
      </c>
      <c r="NY54" s="72">
        <v>0.26980569999999998</v>
      </c>
      <c r="NZ54" s="72">
        <v>0.23596582999999999</v>
      </c>
      <c r="OA54" s="72">
        <v>0.17193723</v>
      </c>
      <c r="OB54" s="72">
        <v>0.10387006</v>
      </c>
      <c r="OC54" s="72">
        <v>5.0188046E-2</v>
      </c>
      <c r="OD54" s="72">
        <v>1.7859193999999998E-2</v>
      </c>
      <c r="OE54" s="72">
        <v>3.6648430000000001E-3</v>
      </c>
      <c r="OF54" s="72">
        <v>2.3719216000000001E-4</v>
      </c>
      <c r="OG54" s="72">
        <v>1.5072007E-5</v>
      </c>
      <c r="OH54" s="72">
        <v>9.4725385E-7</v>
      </c>
      <c r="OI54" s="72">
        <v>5.9137726000000002E-8</v>
      </c>
      <c r="OJ54" s="72">
        <v>3.6771201999999999E-9</v>
      </c>
      <c r="OK54" s="72">
        <v>2.2808798000000001E-10</v>
      </c>
      <c r="OL54" s="72">
        <v>1.4128119E-11</v>
      </c>
      <c r="OM54" s="72">
        <v>8.7441652999999998E-13</v>
      </c>
      <c r="ON54" s="72">
        <v>5.4180676000000001E-14</v>
      </c>
      <c r="OO54" s="72">
        <v>2.1589183999999999E-15</v>
      </c>
      <c r="OP54" s="72">
        <v>0</v>
      </c>
      <c r="OQ54" s="72">
        <v>7.304485E-22</v>
      </c>
      <c r="OR54" s="72">
        <v>1.6573625E-20</v>
      </c>
      <c r="OS54" s="72">
        <v>3.0167033999999998E-19</v>
      </c>
      <c r="OT54" s="72">
        <v>5.1822390000000003E-18</v>
      </c>
      <c r="OU54" s="72">
        <v>8.7423299999999996E-17</v>
      </c>
      <c r="OV54" s="72">
        <v>1.4657854999999999E-15</v>
      </c>
      <c r="OW54" s="72">
        <v>2.4519651999999999E-14</v>
      </c>
      <c r="OX54" s="72">
        <v>4.0972745E-13</v>
      </c>
      <c r="OY54" s="72">
        <v>6.8419857E-12</v>
      </c>
      <c r="OZ54" s="72">
        <v>1.1419128E-10</v>
      </c>
      <c r="PA54" s="72">
        <v>1.9049634999999999E-9</v>
      </c>
      <c r="PB54" s="72">
        <v>3.1769815000000003E-8</v>
      </c>
      <c r="PC54" s="72">
        <v>5.2987400000000002E-7</v>
      </c>
      <c r="PD54" s="72">
        <v>8.8445940000000002E-6</v>
      </c>
      <c r="PE54" s="72">
        <v>1.4795939000000001E-4</v>
      </c>
      <c r="PF54" s="72">
        <v>2.4870995000000002E-3</v>
      </c>
      <c r="PG54" s="72">
        <v>1.4359169E-2</v>
      </c>
      <c r="PH54" s="72">
        <v>4.3325019999999999E-2</v>
      </c>
      <c r="PI54" s="72">
        <v>9.3924049999999995E-2</v>
      </c>
      <c r="PJ54" s="72">
        <v>0.16083670999999999</v>
      </c>
      <c r="PK54" s="72">
        <v>0.22675956999999999</v>
      </c>
      <c r="PL54" s="72">
        <v>0.26680067000000002</v>
      </c>
      <c r="PM54" s="72">
        <v>0.26980589999999999</v>
      </c>
      <c r="PN54" s="72">
        <v>0.23596607</v>
      </c>
      <c r="PO54" s="72">
        <v>0.17193736000000001</v>
      </c>
      <c r="PP54" s="72">
        <v>0.10387009</v>
      </c>
      <c r="PQ54" s="72">
        <v>5.0188042000000002E-2</v>
      </c>
      <c r="PR54" s="72">
        <v>1.7859196000000001E-2</v>
      </c>
      <c r="PS54" s="72">
        <v>3.6648499999999999E-3</v>
      </c>
      <c r="PT54" s="72">
        <v>2.371928E-4</v>
      </c>
      <c r="PU54" s="72">
        <v>1.5072043E-5</v>
      </c>
      <c r="PV54" s="72">
        <v>9.4725543999999995E-7</v>
      </c>
      <c r="PW54" s="72">
        <v>5.9137804E-8</v>
      </c>
      <c r="PX54" s="72">
        <v>3.6771252999999998E-9</v>
      </c>
      <c r="PY54" s="72">
        <v>2.2808817E-10</v>
      </c>
      <c r="PZ54" s="72">
        <v>1.4128132E-11</v>
      </c>
      <c r="QA54" s="72">
        <v>8.7441770000000001E-13</v>
      </c>
      <c r="QB54" s="72">
        <v>5.4180737000000002E-14</v>
      </c>
      <c r="QC54" s="72">
        <v>2.1589209999999998E-15</v>
      </c>
      <c r="QD54" s="72">
        <v>0</v>
      </c>
      <c r="QE54" s="72">
        <v>7.3044415000000003E-22</v>
      </c>
      <c r="QF54" s="72">
        <v>1.6573525999999999E-20</v>
      </c>
      <c r="QG54" s="72">
        <v>3.0166853000000002E-19</v>
      </c>
      <c r="QH54" s="72">
        <v>5.1822103999999999E-18</v>
      </c>
      <c r="QI54" s="72">
        <v>8.7422840000000005E-17</v>
      </c>
      <c r="QJ54" s="72">
        <v>1.4657791000000001E-15</v>
      </c>
      <c r="QK54" s="72">
        <v>2.4519546999999999E-14</v>
      </c>
      <c r="QL54" s="72">
        <v>4.0972545000000001E-13</v>
      </c>
      <c r="QM54" s="72">
        <v>6.8419524000000001E-12</v>
      </c>
      <c r="QN54" s="72">
        <v>1.1419072E-10</v>
      </c>
      <c r="QO54" s="72">
        <v>1.9049545999999999E-9</v>
      </c>
      <c r="QP54" s="72">
        <v>3.1769683999999998E-8</v>
      </c>
      <c r="QQ54" s="72">
        <v>5.2987179999999998E-7</v>
      </c>
      <c r="QR54" s="72">
        <v>8.8445589999999995E-6</v>
      </c>
      <c r="QS54" s="72">
        <v>1.4795887E-4</v>
      </c>
      <c r="QT54" s="72">
        <v>2.4870924999999999E-3</v>
      </c>
      <c r="QU54" s="72">
        <v>1.4359166E-2</v>
      </c>
      <c r="QV54" s="72">
        <v>4.3325036999999997E-2</v>
      </c>
      <c r="QW54" s="72">
        <v>9.3924149999999998E-2</v>
      </c>
      <c r="QX54" s="72">
        <v>0.1608369</v>
      </c>
      <c r="QY54" s="72">
        <v>0.22675976</v>
      </c>
      <c r="QZ54" s="72">
        <v>0.26680081999999999</v>
      </c>
      <c r="RA54" s="72">
        <v>0.26980611999999998</v>
      </c>
      <c r="RB54" s="72">
        <v>0.23596631000000001</v>
      </c>
      <c r="RC54" s="72">
        <v>0.17193750999999999</v>
      </c>
      <c r="RD54" s="72">
        <v>0.10387014</v>
      </c>
      <c r="RE54" s="72">
        <v>5.0188042000000002E-2</v>
      </c>
      <c r="RF54" s="72">
        <v>1.7859196000000001E-2</v>
      </c>
      <c r="RG54" s="72">
        <v>3.6648513999999999E-3</v>
      </c>
      <c r="RH54" s="72">
        <v>2.3719322000000001E-4</v>
      </c>
      <c r="RI54" s="72">
        <v>1.5072077E-5</v>
      </c>
      <c r="RJ54" s="72">
        <v>9.4725742999999997E-7</v>
      </c>
      <c r="RK54" s="72">
        <v>5.9137886E-8</v>
      </c>
      <c r="RL54" s="72">
        <v>3.6771267999999999E-9</v>
      </c>
      <c r="RM54" s="72">
        <v>2.2808828E-10</v>
      </c>
      <c r="RN54" s="72">
        <v>1.4128146E-11</v>
      </c>
      <c r="RO54" s="72">
        <v>8.7441860000000002E-13</v>
      </c>
      <c r="RP54" s="72">
        <v>5.4180784E-14</v>
      </c>
      <c r="RQ54" s="72">
        <v>2.1589229999999998E-15</v>
      </c>
      <c r="RR54" s="72">
        <v>0</v>
      </c>
      <c r="RS54" s="72">
        <v>7.3044240000000003E-22</v>
      </c>
      <c r="RT54" s="72">
        <v>1.6573486000000001E-20</v>
      </c>
      <c r="RU54" s="72">
        <v>3.0166780000000001E-19</v>
      </c>
      <c r="RV54" s="72">
        <v>5.1821980000000003E-18</v>
      </c>
      <c r="RW54" s="72">
        <v>8.7422700000000006E-17</v>
      </c>
      <c r="RX54" s="72">
        <v>1.4657776E-15</v>
      </c>
      <c r="RY54" s="72">
        <v>2.4519545999999999E-14</v>
      </c>
      <c r="RZ54" s="72">
        <v>4.0972563999999999E-13</v>
      </c>
      <c r="SA54" s="72">
        <v>6.8419559999999998E-12</v>
      </c>
      <c r="SB54" s="72">
        <v>1.1419074E-10</v>
      </c>
      <c r="SC54" s="72">
        <v>1.9049543999999999E-9</v>
      </c>
      <c r="SD54" s="72">
        <v>3.1769672999999998E-8</v>
      </c>
      <c r="SE54" s="72">
        <v>5.298716E-7</v>
      </c>
      <c r="SF54" s="72">
        <v>8.8445540000000008E-6</v>
      </c>
      <c r="SG54" s="72">
        <v>1.4795884000000001E-4</v>
      </c>
      <c r="SH54" s="72">
        <v>2.4870922999999999E-3</v>
      </c>
      <c r="SI54" s="72">
        <v>1.4359168E-2</v>
      </c>
      <c r="SJ54" s="72">
        <v>4.3325040000000002E-2</v>
      </c>
      <c r="SK54" s="72">
        <v>9.3924149999999998E-2</v>
      </c>
      <c r="SL54" s="72">
        <v>0.16083691999999999</v>
      </c>
      <c r="SM54" s="72">
        <v>0.22675987</v>
      </c>
      <c r="SN54" s="72">
        <v>0.2668008</v>
      </c>
      <c r="SO54" s="72">
        <v>0.26980609999999999</v>
      </c>
      <c r="SP54" s="72">
        <v>0.23596627000000001</v>
      </c>
      <c r="SQ54" s="72">
        <v>0.17193754</v>
      </c>
      <c r="SR54" s="72">
        <v>0.10387021</v>
      </c>
      <c r="SS54" s="72">
        <v>5.018806E-2</v>
      </c>
      <c r="ST54" s="72">
        <v>1.7859198E-2</v>
      </c>
      <c r="SU54" s="72">
        <v>3.6648505E-3</v>
      </c>
      <c r="SV54" s="72">
        <v>2.3719318999999999E-4</v>
      </c>
      <c r="SW54" s="72">
        <v>1.50720825E-5</v>
      </c>
      <c r="SX54" s="72">
        <v>9.4725806000000003E-7</v>
      </c>
      <c r="SY54" s="72">
        <v>5.9137892999999999E-8</v>
      </c>
      <c r="SZ54" s="72">
        <v>3.6771241999999999E-9</v>
      </c>
      <c r="TA54" s="72">
        <v>2.2808798000000001E-10</v>
      </c>
      <c r="TB54" s="72">
        <v>1.4128130999999999E-11</v>
      </c>
      <c r="TC54" s="72">
        <v>8.7441783000000002E-13</v>
      </c>
      <c r="TD54" s="72">
        <v>5.4180719999999999E-14</v>
      </c>
      <c r="TE54" s="72">
        <v>2.1589202999999999E-15</v>
      </c>
      <c r="TF54" s="72">
        <v>0</v>
      </c>
      <c r="TG54" s="72">
        <v>7.304399E-22</v>
      </c>
      <c r="TH54" s="72">
        <v>1.6573432999999999E-20</v>
      </c>
      <c r="TI54" s="72">
        <v>3.0166687999999999E-19</v>
      </c>
      <c r="TJ54" s="72">
        <v>5.1821823000000001E-18</v>
      </c>
      <c r="TK54" s="72">
        <v>8.7422430000000005E-17</v>
      </c>
      <c r="TL54" s="72">
        <v>1.4657723999999999E-15</v>
      </c>
      <c r="TM54" s="72">
        <v>2.4519430000000001E-14</v>
      </c>
      <c r="TN54" s="72">
        <v>4.0972395999999999E-13</v>
      </c>
      <c r="TO54" s="72">
        <v>6.8419306999999997E-12</v>
      </c>
      <c r="TP54" s="72">
        <v>1.1419039999999999E-10</v>
      </c>
      <c r="TQ54" s="72">
        <v>1.9049492999999999E-9</v>
      </c>
      <c r="TR54" s="72">
        <v>3.1769588E-8</v>
      </c>
      <c r="TS54" s="72">
        <v>5.2987014E-7</v>
      </c>
      <c r="TT54" s="72">
        <v>8.8445309999999996E-6</v>
      </c>
      <c r="TU54" s="72">
        <v>1.4795847999999999E-4</v>
      </c>
      <c r="TV54" s="72">
        <v>2.4870879000000001E-3</v>
      </c>
      <c r="TW54" s="72">
        <v>1.4359162999999999E-2</v>
      </c>
      <c r="TX54" s="72">
        <v>4.3325049999999997E-2</v>
      </c>
      <c r="TY54" s="72">
        <v>9.3924224000000001E-2</v>
      </c>
      <c r="TZ54" s="72">
        <v>0.16083711000000001</v>
      </c>
      <c r="UA54" s="72">
        <v>0.22676009999999999</v>
      </c>
      <c r="UB54" s="72">
        <v>0.26680112</v>
      </c>
      <c r="UC54" s="72">
        <v>0.26980618000000001</v>
      </c>
      <c r="UD54" s="72">
        <v>0.23596628</v>
      </c>
      <c r="UE54" s="72">
        <v>0.17193758000000001</v>
      </c>
      <c r="UF54" s="72">
        <v>0.10387027</v>
      </c>
      <c r="UG54" s="72">
        <v>5.0188139999999999E-2</v>
      </c>
      <c r="UH54" s="72">
        <v>1.7859228000000001E-2</v>
      </c>
      <c r="UI54" s="72">
        <v>3.6648607000000001E-3</v>
      </c>
      <c r="UJ54" s="72">
        <v>2.3719388E-4</v>
      </c>
      <c r="UK54" s="72">
        <v>1.507213E-5</v>
      </c>
      <c r="UL54" s="72">
        <v>9.47261E-7</v>
      </c>
      <c r="UM54" s="72">
        <v>5.9138069999999999E-8</v>
      </c>
      <c r="UN54" s="72">
        <v>3.6771342000000002E-9</v>
      </c>
      <c r="UO54" s="72">
        <v>2.2808845000000001E-10</v>
      </c>
      <c r="UP54" s="72">
        <v>1.412816E-11</v>
      </c>
      <c r="UQ54" s="72">
        <v>8.7441939999999998E-13</v>
      </c>
      <c r="UR54" s="72">
        <v>5.4180818E-14</v>
      </c>
      <c r="US54" s="72">
        <v>2.1589240000000001E-15</v>
      </c>
      <c r="UT54" s="72">
        <v>0</v>
      </c>
      <c r="UU54" s="72">
        <v>7.3044243999999997E-22</v>
      </c>
      <c r="UV54" s="72">
        <v>1.6573481000000001E-20</v>
      </c>
      <c r="UW54" s="72">
        <v>3.0166775E-19</v>
      </c>
      <c r="UX54" s="72">
        <v>5.1821954999999999E-18</v>
      </c>
      <c r="UY54" s="72">
        <v>8.7422653999999994E-17</v>
      </c>
      <c r="UZ54" s="72">
        <v>1.4657756999999999E-15</v>
      </c>
      <c r="VA54" s="72">
        <v>2.4519500000000001E-14</v>
      </c>
      <c r="VB54" s="72">
        <v>4.097249E-13</v>
      </c>
      <c r="VC54" s="72">
        <v>6.8419462999999998E-12</v>
      </c>
      <c r="VD54" s="72">
        <v>1.141907E-10</v>
      </c>
      <c r="VE54" s="72">
        <v>1.9049538000000001E-9</v>
      </c>
      <c r="VF54" s="72">
        <v>3.1769665999999999E-8</v>
      </c>
      <c r="VG54" s="72">
        <v>5.2987120000000003E-7</v>
      </c>
      <c r="VH54" s="72">
        <v>8.8445460000000006E-6</v>
      </c>
      <c r="VI54" s="72">
        <v>1.479587E-4</v>
      </c>
      <c r="VJ54" s="72">
        <v>2.4870922999999999E-3</v>
      </c>
      <c r="VK54" s="72">
        <v>1.4359185999999999E-2</v>
      </c>
      <c r="VL54" s="72">
        <v>4.3325096E-2</v>
      </c>
      <c r="VM54" s="72">
        <v>9.3924224000000001E-2</v>
      </c>
      <c r="VN54" s="72">
        <v>0.16083707</v>
      </c>
      <c r="VO54" s="72">
        <v>0.22675999999999999</v>
      </c>
      <c r="VP54" s="72">
        <v>0.26680090000000001</v>
      </c>
      <c r="VQ54" s="72">
        <v>0.26980602999999997</v>
      </c>
      <c r="VR54" s="72">
        <v>0.23596608999999999</v>
      </c>
      <c r="VS54" s="72">
        <v>0.17193742000000001</v>
      </c>
      <c r="VT54" s="72">
        <v>0.10387018000000001</v>
      </c>
      <c r="VU54" s="72">
        <v>5.0188120000000003E-2</v>
      </c>
      <c r="VV54" s="72">
        <v>1.7859243E-2</v>
      </c>
      <c r="VW54" s="72">
        <v>3.6648676999999998E-3</v>
      </c>
      <c r="VX54" s="72">
        <v>2.3719438000000001E-4</v>
      </c>
      <c r="VY54" s="72">
        <v>1.5072156000000001E-5</v>
      </c>
      <c r="VZ54" s="72">
        <v>9.4726250000000004E-7</v>
      </c>
      <c r="WA54" s="72">
        <v>5.9138156E-8</v>
      </c>
      <c r="WB54" s="72">
        <v>3.6771394999999998E-9</v>
      </c>
      <c r="WC54" s="72">
        <v>2.2808881000000001E-10</v>
      </c>
      <c r="WD54" s="72">
        <v>1.4128185E-11</v>
      </c>
      <c r="WE54" s="72">
        <v>8.7442059999999997E-13</v>
      </c>
      <c r="WF54" s="72">
        <v>5.4180869999999997E-14</v>
      </c>
      <c r="WG54" s="72">
        <v>2.1589263E-15</v>
      </c>
      <c r="WH54" s="72">
        <v>0</v>
      </c>
      <c r="WI54" s="72">
        <v>7.3044549999999999E-22</v>
      </c>
      <c r="WJ54" s="72">
        <v>1.6573568E-20</v>
      </c>
      <c r="WK54" s="72">
        <v>3.0166936E-19</v>
      </c>
      <c r="WL54" s="72">
        <v>5.1822224000000002E-18</v>
      </c>
      <c r="WM54" s="72">
        <v>8.7423089999999997E-17</v>
      </c>
      <c r="WN54" s="72">
        <v>1.4657828E-15</v>
      </c>
      <c r="WO54" s="72">
        <v>2.4519616999999999E-14</v>
      </c>
      <c r="WP54" s="72">
        <v>4.09727E-13</v>
      </c>
      <c r="WQ54" s="72">
        <v>6.8419790000000001E-12</v>
      </c>
      <c r="WR54" s="72">
        <v>1.1419122E-10</v>
      </c>
      <c r="WS54" s="72">
        <v>1.9049619999999998E-9</v>
      </c>
      <c r="WT54" s="72">
        <v>3.1769805E-8</v>
      </c>
      <c r="WU54" s="72">
        <v>5.2987354999999998E-7</v>
      </c>
      <c r="WV54" s="72">
        <v>8.8445820000000008E-6</v>
      </c>
      <c r="WW54" s="72">
        <v>1.4795931999999999E-4</v>
      </c>
      <c r="WX54" s="72">
        <v>2.4871028E-3</v>
      </c>
      <c r="WY54" s="72">
        <v>1.4359224E-2</v>
      </c>
      <c r="WZ54" s="72">
        <v>4.3325181999999997E-2</v>
      </c>
      <c r="XA54" s="72">
        <v>9.3924365999999995E-2</v>
      </c>
      <c r="XB54" s="72">
        <v>0.16083722</v>
      </c>
      <c r="XC54" s="72">
        <v>0.22676013</v>
      </c>
      <c r="XD54" s="72">
        <v>0.26680097000000003</v>
      </c>
      <c r="XE54" s="72">
        <v>0.26980602999999997</v>
      </c>
      <c r="XF54" s="72">
        <v>0.23596612</v>
      </c>
      <c r="XG54" s="72">
        <v>0.17193733</v>
      </c>
      <c r="XH54" s="72">
        <v>0.10387012</v>
      </c>
      <c r="XI54" s="72">
        <v>5.0188098E-2</v>
      </c>
      <c r="XJ54" s="72">
        <v>1.7859247000000002E-2</v>
      </c>
      <c r="XK54" s="72">
        <v>3.664877E-3</v>
      </c>
      <c r="XL54" s="72">
        <v>2.3719501000000001E-4</v>
      </c>
      <c r="XM54" s="72">
        <v>1.5072195000000001E-5</v>
      </c>
      <c r="XN54" s="72">
        <v>9.4726460000000004E-7</v>
      </c>
      <c r="XO54" s="72">
        <v>5.9138262000000001E-8</v>
      </c>
      <c r="XP54" s="72">
        <v>3.6771455000000001E-9</v>
      </c>
      <c r="XQ54" s="72">
        <v>2.2808913000000001E-10</v>
      </c>
      <c r="XR54" s="72">
        <v>1.4128205E-11</v>
      </c>
      <c r="XS54" s="72">
        <v>8.7442149999999998E-13</v>
      </c>
      <c r="XT54" s="72">
        <v>5.4180913000000002E-14</v>
      </c>
      <c r="XU54" s="72">
        <v>2.1589286E-15</v>
      </c>
      <c r="XV54" s="72">
        <v>0</v>
      </c>
      <c r="XW54" s="72">
        <v>7.304493E-22</v>
      </c>
      <c r="XX54" s="72">
        <v>1.6573650000000001E-20</v>
      </c>
      <c r="XY54" s="72">
        <v>3.0167096000000002E-19</v>
      </c>
      <c r="XZ54" s="72">
        <v>5.1822522000000001E-18</v>
      </c>
      <c r="YA54" s="72">
        <v>8.7423614000000006E-17</v>
      </c>
      <c r="YB54" s="72">
        <v>1.4657923000000001E-15</v>
      </c>
      <c r="YC54" s="72">
        <v>2.4519747000000001E-14</v>
      </c>
      <c r="YD54" s="72">
        <v>4.0972872999999998E-13</v>
      </c>
      <c r="YE54" s="72">
        <v>6.8420019999999997E-12</v>
      </c>
      <c r="YF54" s="72">
        <v>1.1419155E-10</v>
      </c>
      <c r="YG54" s="72">
        <v>1.9049687999999999E-9</v>
      </c>
      <c r="YH54" s="72">
        <v>3.1769915000000002E-8</v>
      </c>
      <c r="YI54" s="72">
        <v>5.2987554E-7</v>
      </c>
      <c r="YJ54" s="72">
        <v>8.8446190000000003E-6</v>
      </c>
      <c r="YK54" s="72">
        <v>1.4795982999999999E-4</v>
      </c>
      <c r="YL54" s="72">
        <v>2.4871097000000002E-3</v>
      </c>
      <c r="YM54" s="72">
        <v>1.4359265E-2</v>
      </c>
      <c r="YN54" s="72">
        <v>4.3325305000000001E-2</v>
      </c>
      <c r="YO54" s="72">
        <v>9.3924590000000002E-2</v>
      </c>
      <c r="YP54" s="72">
        <v>0.16083753000000001</v>
      </c>
      <c r="YQ54" s="72">
        <v>0.22676051999999999</v>
      </c>
      <c r="YR54" s="72">
        <v>0.26680135999999999</v>
      </c>
      <c r="YS54" s="72">
        <v>0.26980647000000002</v>
      </c>
      <c r="YT54" s="72">
        <v>0.23596645999999999</v>
      </c>
      <c r="YU54" s="72">
        <v>0.17193754</v>
      </c>
      <c r="YV54" s="72">
        <v>0.10387024</v>
      </c>
      <c r="YW54" s="72">
        <v>5.0188176000000001E-2</v>
      </c>
      <c r="YX54" s="72">
        <v>1.7859288000000001E-2</v>
      </c>
      <c r="YY54" s="72">
        <v>3.6648881999999999E-3</v>
      </c>
      <c r="YZ54" s="72">
        <v>2.3719586999999999E-4</v>
      </c>
      <c r="ZA54" s="72">
        <v>1.5072247E-5</v>
      </c>
      <c r="ZB54" s="72">
        <v>9.4726729999999998E-7</v>
      </c>
      <c r="ZC54" s="72">
        <v>5.9138399999999998E-8</v>
      </c>
      <c r="ZD54" s="72">
        <v>3.677153E-9</v>
      </c>
      <c r="ZE54" s="72">
        <v>2.2808958999999999E-10</v>
      </c>
      <c r="ZF54" s="72">
        <v>1.41282385E-11</v>
      </c>
      <c r="ZG54" s="72">
        <v>8.7442346999999997E-13</v>
      </c>
      <c r="ZH54" s="72">
        <v>5.4181009999999997E-14</v>
      </c>
      <c r="ZI54" s="72">
        <v>2.1589334999999999E-15</v>
      </c>
      <c r="ZJ54" s="72">
        <v>0</v>
      </c>
      <c r="ZK54" s="72">
        <v>7.3045117000000001E-22</v>
      </c>
      <c r="ZL54" s="72">
        <v>1.6573686000000001E-20</v>
      </c>
      <c r="ZM54" s="72">
        <v>3.0167129999999999E-19</v>
      </c>
      <c r="ZN54" s="72">
        <v>5.1822539999999999E-18</v>
      </c>
      <c r="ZO54" s="72">
        <v>8.7423574000000001E-17</v>
      </c>
      <c r="ZP54" s="72">
        <v>1.4657914E-15</v>
      </c>
      <c r="ZQ54" s="72">
        <v>2.4519766E-14</v>
      </c>
      <c r="ZR54" s="72">
        <v>4.0972945999999998E-13</v>
      </c>
      <c r="ZS54" s="72">
        <v>6.8420189999999998E-12</v>
      </c>
      <c r="ZT54" s="72">
        <v>1.1419183E-10</v>
      </c>
      <c r="ZU54" s="72">
        <v>1.9049728E-9</v>
      </c>
      <c r="ZV54" s="72">
        <v>3.176998E-8</v>
      </c>
      <c r="ZW54" s="72">
        <v>5.2987655999999999E-7</v>
      </c>
      <c r="ZX54" s="72">
        <v>8.8446360000000001E-6</v>
      </c>
      <c r="ZY54" s="72">
        <v>1.4796016E-4</v>
      </c>
      <c r="ZZ54" s="72">
        <v>2.4871149000000002E-3</v>
      </c>
      <c r="AAA54" s="72">
        <v>1.4359304E-2</v>
      </c>
      <c r="AAB54" s="72">
        <v>4.3325420000000003E-2</v>
      </c>
      <c r="AAC54" s="72">
        <v>9.3924839999999996E-2</v>
      </c>
      <c r="AAD54" s="72">
        <v>0.16083790000000001</v>
      </c>
      <c r="AAE54" s="72">
        <v>0.22676092</v>
      </c>
      <c r="AAF54" s="72">
        <v>0.26680179999999998</v>
      </c>
      <c r="AAG54" s="72">
        <v>0.26980694999999999</v>
      </c>
      <c r="AAH54" s="72">
        <v>0.23596701</v>
      </c>
      <c r="AAI54" s="72">
        <v>0.17193805000000001</v>
      </c>
      <c r="AAJ54" s="72">
        <v>0.10387056</v>
      </c>
      <c r="AAK54" s="72">
        <v>5.0188313999999998E-2</v>
      </c>
      <c r="AAL54" s="72">
        <v>1.7859329E-2</v>
      </c>
      <c r="AAM54" s="72">
        <v>3.6649009999999999E-3</v>
      </c>
      <c r="AAN54" s="72">
        <v>2.3719683E-4</v>
      </c>
      <c r="AAO54" s="72">
        <v>1.5072308999999999E-5</v>
      </c>
      <c r="AAP54" s="72">
        <v>9.472711E-7</v>
      </c>
      <c r="AAQ54" s="72">
        <v>5.9138620000000002E-8</v>
      </c>
      <c r="AAR54" s="72">
        <v>3.6771650000000001E-9</v>
      </c>
      <c r="AAS54" s="72">
        <v>2.2809026000000001E-10</v>
      </c>
      <c r="AAT54" s="72">
        <v>1.41282775E-11</v>
      </c>
      <c r="AAU54" s="72">
        <v>8.7442599999999995E-13</v>
      </c>
      <c r="AAV54" s="72">
        <v>5.4181194000000002E-14</v>
      </c>
      <c r="AAW54" s="72">
        <v>2.1589413000000001E-15</v>
      </c>
      <c r="AAX54" s="72">
        <v>0</v>
      </c>
      <c r="AAY54" s="72">
        <v>7.3045239999999996E-22</v>
      </c>
      <c r="AAZ54" s="72">
        <v>1.6573729999999999E-20</v>
      </c>
      <c r="ABA54" s="72">
        <v>3.0167243000000001E-19</v>
      </c>
      <c r="ABB54" s="72">
        <v>5.1822759999999999E-18</v>
      </c>
      <c r="ABC54" s="72">
        <v>8.7423945000000003E-17</v>
      </c>
      <c r="ABD54" s="72">
        <v>1.4657969E-15</v>
      </c>
      <c r="ABE54" s="72">
        <v>2.4519849000000001E-14</v>
      </c>
      <c r="ABF54" s="72">
        <v>4.0973053999999999E-13</v>
      </c>
      <c r="ABG54" s="72">
        <v>6.8420380000000003E-12</v>
      </c>
      <c r="ABH54" s="72">
        <v>1.14192086E-10</v>
      </c>
      <c r="ABI54" s="72">
        <v>1.9049752999999999E-9</v>
      </c>
      <c r="ABJ54" s="72">
        <v>3.1770010000000002E-8</v>
      </c>
      <c r="ABK54" s="72">
        <v>5.2987710000000005E-7</v>
      </c>
      <c r="ABL54" s="72">
        <v>8.8446429999999993E-6</v>
      </c>
      <c r="ABM54" s="72">
        <v>1.4796026999999999E-4</v>
      </c>
      <c r="ABN54" s="72">
        <v>2.4871164999999999E-3</v>
      </c>
      <c r="ABO54" s="72">
        <v>1.4359296000000001E-2</v>
      </c>
      <c r="ABP54" s="72">
        <v>4.3325398000000001E-2</v>
      </c>
      <c r="ABQ54" s="72">
        <v>9.3924779999999999E-2</v>
      </c>
      <c r="ABR54" s="72">
        <v>0.16083784000000001</v>
      </c>
      <c r="ABS54" s="72">
        <v>0.22676094999999999</v>
      </c>
      <c r="ABT54" s="72">
        <v>0.26680176999999999</v>
      </c>
      <c r="ABU54" s="72">
        <v>0.26980680000000001</v>
      </c>
      <c r="ABV54" s="72">
        <v>0.23596676999999999</v>
      </c>
      <c r="ABW54" s="72">
        <v>0.17193797</v>
      </c>
      <c r="ABX54" s="72">
        <v>0.10387057</v>
      </c>
      <c r="ABY54" s="72">
        <v>5.0188337E-2</v>
      </c>
      <c r="ABZ54" s="72">
        <v>1.7859343E-2</v>
      </c>
      <c r="ACA54" s="72">
        <v>3.6649035999999999E-3</v>
      </c>
      <c r="ACB54" s="72">
        <v>2.3719706E-4</v>
      </c>
      <c r="ACC54" s="72">
        <v>1.5072329000000001E-5</v>
      </c>
      <c r="ACD54" s="72">
        <v>9.4727227000000001E-7</v>
      </c>
      <c r="ACE54" s="72">
        <v>5.9138691999999999E-8</v>
      </c>
      <c r="ACF54" s="72">
        <v>3.6771694999999999E-9</v>
      </c>
      <c r="ACG54" s="72">
        <v>2.2809038E-10</v>
      </c>
      <c r="ACH54" s="72">
        <v>1.4128267E-11</v>
      </c>
      <c r="ACI54" s="72">
        <v>8.7442400000000001E-13</v>
      </c>
      <c r="ACJ54" s="72">
        <v>5.4181009999999997E-14</v>
      </c>
      <c r="ACK54" s="72">
        <v>2.1589339999999998E-15</v>
      </c>
      <c r="ACL54" s="72">
        <v>0</v>
      </c>
      <c r="ACM54" s="72">
        <v>7.3044233E-22</v>
      </c>
      <c r="ACN54" s="72">
        <v>1.6573481000000001E-20</v>
      </c>
      <c r="ACO54" s="72">
        <v>3.0166757000000001E-19</v>
      </c>
      <c r="ACP54" s="72">
        <v>5.1821872999999999E-18</v>
      </c>
      <c r="ACQ54" s="72">
        <v>8.7422435999999999E-17</v>
      </c>
      <c r="ACR54" s="72">
        <v>1.4657714000000001E-15</v>
      </c>
      <c r="ACS54" s="72">
        <v>2.4519410000000001E-14</v>
      </c>
      <c r="ACT54" s="72">
        <v>4.0972325E-13</v>
      </c>
      <c r="ACU54" s="72">
        <v>6.8419116E-12</v>
      </c>
      <c r="ACV54" s="72">
        <v>1.1419007E-10</v>
      </c>
      <c r="ACW54" s="72">
        <v>1.9049428999999999E-9</v>
      </c>
      <c r="ACX54" s="72">
        <v>3.1769495E-8</v>
      </c>
      <c r="ACY54" s="72">
        <v>5.2986899999999999E-7</v>
      </c>
      <c r="ACZ54" s="72">
        <v>8.8445160000000002E-6</v>
      </c>
      <c r="ADA54" s="72">
        <v>1.479583E-4</v>
      </c>
      <c r="ADB54" s="72">
        <v>2.487085E-3</v>
      </c>
      <c r="ADC54" s="72">
        <v>1.4359118000000001E-2</v>
      </c>
      <c r="ADD54" s="72">
        <v>4.3324884000000001E-2</v>
      </c>
      <c r="ADE54" s="72">
        <v>9.3923814999999994E-2</v>
      </c>
      <c r="ADF54" s="72">
        <v>0.16083631000000001</v>
      </c>
      <c r="ADG54" s="72">
        <v>0.22675893999999999</v>
      </c>
      <c r="ADH54" s="72">
        <v>0.26679979999999998</v>
      </c>
      <c r="ADI54" s="72">
        <v>0.26980500000000002</v>
      </c>
      <c r="ADJ54" s="72">
        <v>0.23596549999999999</v>
      </c>
      <c r="ADK54" s="72">
        <v>0.17193727</v>
      </c>
      <c r="ADL54" s="72">
        <v>0.10387032</v>
      </c>
      <c r="ADM54" s="72">
        <v>5.0188290000000003E-2</v>
      </c>
      <c r="ADN54" s="72">
        <v>1.7859337999999999E-2</v>
      </c>
      <c r="ADO54" s="72">
        <v>3.6649069999999998E-3</v>
      </c>
      <c r="ADP54" s="72">
        <v>2.3719702999999999E-4</v>
      </c>
      <c r="ADQ54" s="72">
        <v>1.5072304000000001E-5</v>
      </c>
      <c r="ADR54" s="72">
        <v>9.4726919999999999E-7</v>
      </c>
      <c r="ADS54" s="72">
        <v>5.9138394000000003E-8</v>
      </c>
      <c r="ADT54" s="72">
        <v>3.6771464E-9</v>
      </c>
      <c r="ADU54" s="72">
        <v>2.2808896E-10</v>
      </c>
      <c r="ADV54" s="72">
        <v>1.4128211E-11</v>
      </c>
      <c r="ADW54" s="72">
        <v>8.7442510000000004E-13</v>
      </c>
      <c r="ADX54" s="72">
        <v>5.4181486E-14</v>
      </c>
      <c r="ADY54" s="72">
        <v>2.1589455000000001E-15</v>
      </c>
      <c r="ADZ54" s="77"/>
      <c r="AEA54" s="77"/>
      <c r="AEB54" s="77"/>
      <c r="AEC54" s="77"/>
      <c r="AED54" s="77"/>
      <c r="AEE54" s="111">
        <f t="shared" si="22"/>
        <v>49</v>
      </c>
      <c r="AEF54" s="121"/>
      <c r="AEG54" s="105">
        <f t="shared" si="40"/>
        <v>4.6382857000000005E-16</v>
      </c>
      <c r="AEH54" s="105">
        <f t="shared" si="40"/>
        <v>4.6382815000000002E-16</v>
      </c>
      <c r="AEI54" s="105">
        <f t="shared" si="40"/>
        <v>4.6382959999999996E-16</v>
      </c>
      <c r="AEJ54" s="105">
        <f t="shared" si="40"/>
        <v>4.6382910000000005E-16</v>
      </c>
      <c r="AEK54" s="105">
        <f t="shared" si="40"/>
        <v>4.6382734999999997E-16</v>
      </c>
      <c r="AEL54" s="105">
        <f t="shared" si="40"/>
        <v>4.6382650000000002E-16</v>
      </c>
      <c r="AEM54" s="105">
        <f t="shared" si="40"/>
        <v>4.6382669999999999E-16</v>
      </c>
      <c r="AEN54" s="105">
        <f t="shared" si="40"/>
        <v>4.6382710000000001E-16</v>
      </c>
      <c r="AEO54" s="105">
        <f t="shared" si="40"/>
        <v>4.6382849999999996E-16</v>
      </c>
      <c r="AEP54" s="105">
        <f t="shared" si="40"/>
        <v>4.6382930000000001E-16</v>
      </c>
      <c r="AEQ54" s="105">
        <f t="shared" si="41"/>
        <v>4.6382980000000002E-16</v>
      </c>
      <c r="AER54" s="105">
        <f t="shared" si="41"/>
        <v>4.6383027000000004E-16</v>
      </c>
      <c r="AES54" s="105">
        <f t="shared" si="41"/>
        <v>4.6382970000000004E-16</v>
      </c>
      <c r="AET54" s="105">
        <f t="shared" si="41"/>
        <v>4.6383030000000003E-16</v>
      </c>
      <c r="AEU54" s="105">
        <f t="shared" si="41"/>
        <v>4.6383063999999997E-16</v>
      </c>
      <c r="AEV54" s="105">
        <f t="shared" si="41"/>
        <v>4.63831E-16</v>
      </c>
      <c r="AEW54" s="105">
        <f t="shared" si="41"/>
        <v>4.6383190000000004E-16</v>
      </c>
      <c r="AEX54" s="105">
        <f t="shared" si="41"/>
        <v>4.6383365000000002E-16</v>
      </c>
      <c r="AEY54" s="105">
        <f t="shared" si="41"/>
        <v>4.638321E-16</v>
      </c>
      <c r="AEZ54" s="99">
        <f t="shared" si="38"/>
        <v>13.63</v>
      </c>
      <c r="AFA54" s="69"/>
      <c r="AFB54" s="202">
        <v>2.1589212000000002E-15</v>
      </c>
      <c r="AFC54" s="106">
        <f t="shared" si="39"/>
        <v>4.6382948578947373E-16</v>
      </c>
      <c r="AFD54" s="69"/>
      <c r="AFE54" s="109"/>
      <c r="AFF54" s="105">
        <f t="shared" si="42"/>
        <v>0.12431943400000001</v>
      </c>
      <c r="AFG54" s="105">
        <f t="shared" si="42"/>
        <v>0.12431835400000001</v>
      </c>
      <c r="AFH54" s="105">
        <f t="shared" si="42"/>
        <v>0.12431868</v>
      </c>
      <c r="AFI54" s="105">
        <f t="shared" si="42"/>
        <v>0.12431929</v>
      </c>
      <c r="AFJ54" s="105">
        <f t="shared" si="42"/>
        <v>0.124319494</v>
      </c>
      <c r="AFK54" s="105">
        <f t="shared" si="42"/>
        <v>0.12431924</v>
      </c>
      <c r="AFL54" s="105">
        <f t="shared" si="42"/>
        <v>0.12431893500000001</v>
      </c>
      <c r="AFM54" s="105">
        <f t="shared" si="42"/>
        <v>0.12431861499999999</v>
      </c>
      <c r="AFN54" s="105">
        <f t="shared" si="42"/>
        <v>0.12431837599999999</v>
      </c>
      <c r="AFO54" s="105">
        <f t="shared" si="42"/>
        <v>0.124318294</v>
      </c>
      <c r="AFP54" s="105">
        <f t="shared" si="43"/>
        <v>0.12431832399999999</v>
      </c>
      <c r="AFQ54" s="105">
        <f t="shared" si="43"/>
        <v>0.12431847</v>
      </c>
      <c r="AFR54" s="105">
        <f t="shared" si="43"/>
        <v>0.12431847</v>
      </c>
      <c r="AFS54" s="105">
        <f t="shared" si="43"/>
        <v>0.124318585</v>
      </c>
      <c r="AFT54" s="105">
        <f t="shared" si="43"/>
        <v>0.12431857</v>
      </c>
      <c r="AFU54" s="105">
        <f t="shared" si="43"/>
        <v>0.12431875000000001</v>
      </c>
      <c r="AFV54" s="105">
        <f t="shared" si="43"/>
        <v>0.12431905</v>
      </c>
      <c r="AFW54" s="105">
        <f t="shared" si="43"/>
        <v>0.124319345</v>
      </c>
      <c r="AFX54" s="105">
        <f t="shared" si="43"/>
        <v>0.12431928</v>
      </c>
      <c r="AFY54" s="105"/>
      <c r="AFZ54" s="106">
        <f t="shared" si="24"/>
        <v>0.1243188187368421</v>
      </c>
      <c r="AGA54" s="69"/>
      <c r="AGB54" s="69"/>
      <c r="AGC54" s="69"/>
      <c r="AGD54" s="69"/>
      <c r="AGE54" s="69"/>
      <c r="AGF54" s="69"/>
      <c r="AGG54" s="69"/>
      <c r="AGH54" s="69"/>
      <c r="AGI54" s="69"/>
      <c r="AGJ54" s="69"/>
      <c r="AGK54" s="69"/>
      <c r="AGL54" s="69"/>
      <c r="AGM54" s="69"/>
      <c r="AGN54" s="69"/>
      <c r="AGO54" s="69"/>
      <c r="AGP54" s="69"/>
      <c r="AGQ54" s="69"/>
      <c r="AGR54" s="69"/>
      <c r="AGS54" s="69"/>
      <c r="AGT54" s="69"/>
      <c r="AGU54" s="69"/>
      <c r="AGV54" s="69"/>
      <c r="AGW54" s="69"/>
      <c r="AGX54" s="69"/>
      <c r="AGY54" s="69"/>
      <c r="AGZ54" s="69"/>
      <c r="AHA54" s="69"/>
      <c r="AHB54" s="69"/>
      <c r="AHC54" s="69"/>
      <c r="AHD54" s="69"/>
      <c r="AHE54" s="69"/>
      <c r="AHF54" s="69"/>
      <c r="AHG54" s="69"/>
      <c r="AHH54" s="69"/>
      <c r="AHI54" s="69"/>
      <c r="AHJ54" s="69"/>
      <c r="AHK54" s="69"/>
      <c r="AHL54" s="69"/>
      <c r="AHM54" s="69"/>
      <c r="AHN54" s="69"/>
      <c r="AHO54" s="69"/>
      <c r="AHP54" s="69"/>
      <c r="AHQ54" s="69"/>
      <c r="AHR54" s="69"/>
      <c r="AHS54" s="69"/>
      <c r="AHT54" s="69"/>
      <c r="AHU54" s="69"/>
      <c r="AHV54" s="69"/>
      <c r="AHW54" s="69"/>
      <c r="AHX54" s="69"/>
      <c r="AHY54" s="69"/>
      <c r="AHZ54" s="69"/>
      <c r="AIA54" s="69"/>
      <c r="AIB54" s="69"/>
    </row>
    <row r="55" spans="1:912" ht="2.85" customHeight="1" x14ac:dyDescent="0.25">
      <c r="A55" s="77"/>
      <c r="B55" s="98">
        <v>49</v>
      </c>
      <c r="C55" s="99">
        <v>13.92</v>
      </c>
      <c r="D55" s="190">
        <f t="shared" si="37"/>
        <v>2</v>
      </c>
      <c r="E55" s="77"/>
      <c r="F55" s="192">
        <v>0</v>
      </c>
      <c r="G55" s="70">
        <v>2.2734250000000001E-22</v>
      </c>
      <c r="H55" s="70">
        <v>5.1583237000000003E-21</v>
      </c>
      <c r="I55" s="70">
        <v>9.3891749999999995E-20</v>
      </c>
      <c r="J55" s="70">
        <v>1.6129406E-18</v>
      </c>
      <c r="K55" s="70">
        <v>2.7213910999999999E-17</v>
      </c>
      <c r="L55" s="70">
        <v>4.5646770000000002E-16</v>
      </c>
      <c r="M55" s="70">
        <v>7.6419349999999998E-15</v>
      </c>
      <c r="N55" s="70">
        <v>1.2787459000000001E-13</v>
      </c>
      <c r="O55" s="70">
        <v>2.1400300000000001E-12</v>
      </c>
      <c r="P55" s="70">
        <v>3.5833512999999999E-11</v>
      </c>
      <c r="Q55" s="70">
        <v>6.0058829999999997E-10</v>
      </c>
      <c r="R55" s="70">
        <v>1.0081122E-8</v>
      </c>
      <c r="S55" s="70">
        <v>1.6957951999999999E-7</v>
      </c>
      <c r="T55" s="70">
        <v>2.8610475000000002E-6</v>
      </c>
      <c r="U55" s="70">
        <v>4.8458809999999998E-5</v>
      </c>
      <c r="V55" s="70">
        <v>8.247749E-4</v>
      </c>
      <c r="W55" s="70">
        <v>7.6051570000000004E-3</v>
      </c>
      <c r="X55" s="70">
        <v>2.7867355999999999E-2</v>
      </c>
      <c r="Y55" s="70">
        <v>6.8055400000000002E-2</v>
      </c>
      <c r="Z55" s="70">
        <v>0.12794463</v>
      </c>
      <c r="AA55" s="71">
        <v>0.19595647999999999</v>
      </c>
      <c r="AB55" s="71">
        <v>0.25079372999999999</v>
      </c>
      <c r="AC55" s="71">
        <v>0.26838282000000002</v>
      </c>
      <c r="AD55" s="71">
        <v>0.25650279999999998</v>
      </c>
      <c r="AE55" s="71">
        <v>0.20425080000000001</v>
      </c>
      <c r="AF55" s="71">
        <v>0.13641238</v>
      </c>
      <c r="AG55" s="71">
        <v>7.4807230000000002E-2</v>
      </c>
      <c r="AH55" s="71">
        <v>3.1999685E-2</v>
      </c>
      <c r="AI55" s="71">
        <v>9.422349E-3</v>
      </c>
      <c r="AJ55" s="71">
        <v>1.2470598000000001E-3</v>
      </c>
      <c r="AK55" s="71">
        <v>7.5132070000000003E-5</v>
      </c>
      <c r="AL55" s="71">
        <v>4.5788483000000004E-6</v>
      </c>
      <c r="AM55" s="71">
        <v>2.8093376E-7</v>
      </c>
      <c r="AN55" s="71">
        <v>1.7301696000000001E-8</v>
      </c>
      <c r="AO55" s="71">
        <v>1.067723E-9</v>
      </c>
      <c r="AP55" s="71">
        <v>6.5961424000000005E-11</v>
      </c>
      <c r="AQ55" s="71">
        <v>4.0770850000000003E-12</v>
      </c>
      <c r="AR55" s="71">
        <v>2.5246453E-13</v>
      </c>
      <c r="AS55" s="71">
        <v>1.0057567999999999E-14</v>
      </c>
      <c r="AT55" s="72">
        <v>0</v>
      </c>
      <c r="AU55" s="72">
        <v>2.2733457000000002E-22</v>
      </c>
      <c r="AV55" s="72">
        <v>5.1581529999999999E-21</v>
      </c>
      <c r="AW55" s="72">
        <v>9.3888785999999997E-20</v>
      </c>
      <c r="AX55" s="72">
        <v>1.612892E-18</v>
      </c>
      <c r="AY55" s="72">
        <v>2.7213116E-17</v>
      </c>
      <c r="AZ55" s="72">
        <v>4.5645440000000005E-16</v>
      </c>
      <c r="BA55" s="72">
        <v>7.6417130000000003E-15</v>
      </c>
      <c r="BB55" s="72">
        <v>1.2787083E-13</v>
      </c>
      <c r="BC55" s="72">
        <v>2.1399668E-12</v>
      </c>
      <c r="BD55" s="72">
        <v>3.5832489999999997E-11</v>
      </c>
      <c r="BE55" s="72">
        <v>6.0057153999999996E-10</v>
      </c>
      <c r="BF55" s="72">
        <v>1.0080848000000001E-8</v>
      </c>
      <c r="BG55" s="72">
        <v>1.6957505E-7</v>
      </c>
      <c r="BH55" s="72">
        <v>2.8609726999999999E-6</v>
      </c>
      <c r="BI55" s="72">
        <v>4.8457549999999998E-5</v>
      </c>
      <c r="BJ55" s="72">
        <v>8.2475270000000002E-4</v>
      </c>
      <c r="BK55" s="72">
        <v>7.6050394999999998E-3</v>
      </c>
      <c r="BL55" s="72">
        <v>2.7867017000000001E-2</v>
      </c>
      <c r="BM55" s="72">
        <v>6.8054719999999999E-2</v>
      </c>
      <c r="BN55" s="72">
        <v>0.12794352000000001</v>
      </c>
      <c r="BO55" s="72">
        <v>0.19595496000000001</v>
      </c>
      <c r="BP55" s="72">
        <v>0.25079193999999999</v>
      </c>
      <c r="BQ55" s="72">
        <v>0.26838124000000002</v>
      </c>
      <c r="BR55" s="72">
        <v>0.25650129999999999</v>
      </c>
      <c r="BS55" s="72">
        <v>0.20424966999999999</v>
      </c>
      <c r="BT55" s="72">
        <v>0.13641167000000001</v>
      </c>
      <c r="BU55" s="72">
        <v>7.4806860000000003E-2</v>
      </c>
      <c r="BV55" s="72">
        <v>3.1999553999999999E-2</v>
      </c>
      <c r="BW55" s="72">
        <v>9.4223199999999997E-3</v>
      </c>
      <c r="BX55" s="72">
        <v>1.2470578E-3</v>
      </c>
      <c r="BY55" s="72">
        <v>7.5131939999999994E-5</v>
      </c>
      <c r="BZ55" s="72">
        <v>4.5788396999999997E-6</v>
      </c>
      <c r="CA55" s="72">
        <v>2.8093335999999997E-7</v>
      </c>
      <c r="CB55" s="72">
        <v>1.7301684E-8</v>
      </c>
      <c r="CC55" s="72">
        <v>1.0677216E-9</v>
      </c>
      <c r="CD55" s="72">
        <v>6.5961179999999994E-11</v>
      </c>
      <c r="CE55" s="72">
        <v>4.0770707000000001E-12</v>
      </c>
      <c r="CF55" s="72">
        <v>2.5246446999999998E-13</v>
      </c>
      <c r="CG55" s="72">
        <v>1.00575566E-14</v>
      </c>
      <c r="CH55" s="72">
        <v>0</v>
      </c>
      <c r="CI55" s="72">
        <v>2.2733694000000001E-22</v>
      </c>
      <c r="CJ55" s="72">
        <v>5.1582006000000004E-21</v>
      </c>
      <c r="CK55" s="72">
        <v>9.3889529999999997E-20</v>
      </c>
      <c r="CL55" s="72">
        <v>1.6129033999999999E-18</v>
      </c>
      <c r="CM55" s="72">
        <v>2.7213312E-17</v>
      </c>
      <c r="CN55" s="72">
        <v>4.5645770000000005E-16</v>
      </c>
      <c r="CO55" s="72">
        <v>7.6417670000000001E-15</v>
      </c>
      <c r="CP55" s="72">
        <v>1.2787174E-13</v>
      </c>
      <c r="CQ55" s="72">
        <v>2.1399819999999999E-12</v>
      </c>
      <c r="CR55" s="72">
        <v>3.5832733000000001E-11</v>
      </c>
      <c r="CS55" s="72">
        <v>6.0057559999999995E-10</v>
      </c>
      <c r="CT55" s="72">
        <v>1.0080916000000001E-8</v>
      </c>
      <c r="CU55" s="72">
        <v>1.6957621E-7</v>
      </c>
      <c r="CV55" s="72">
        <v>2.8609918000000001E-6</v>
      </c>
      <c r="CW55" s="72">
        <v>4.8457863000000001E-5</v>
      </c>
      <c r="CX55" s="72">
        <v>8.2475790000000005E-4</v>
      </c>
      <c r="CY55" s="72">
        <v>7.6050707E-3</v>
      </c>
      <c r="CZ55" s="72">
        <v>2.786711E-2</v>
      </c>
      <c r="DA55" s="72">
        <v>6.8054909999999996E-2</v>
      </c>
      <c r="DB55" s="72">
        <v>0.12794389</v>
      </c>
      <c r="DC55" s="72">
        <v>0.19595552999999999</v>
      </c>
      <c r="DD55" s="72">
        <v>0.25079265000000001</v>
      </c>
      <c r="DE55" s="72">
        <v>0.26838203999999999</v>
      </c>
      <c r="DF55" s="72">
        <v>0.25650212</v>
      </c>
      <c r="DG55" s="72">
        <v>0.20425032000000001</v>
      </c>
      <c r="DH55" s="72">
        <v>0.13641207</v>
      </c>
      <c r="DI55" s="72">
        <v>7.4807059999999995E-2</v>
      </c>
      <c r="DJ55" s="72">
        <v>3.1999640000000003E-2</v>
      </c>
      <c r="DK55" s="72">
        <v>9.4223469999999993E-3</v>
      </c>
      <c r="DL55" s="72">
        <v>1.2470631999999999E-3</v>
      </c>
      <c r="DM55" s="72">
        <v>7.5132240000000002E-5</v>
      </c>
      <c r="DN55" s="72">
        <v>4.5788543000000001E-6</v>
      </c>
      <c r="DO55" s="72">
        <v>2.8093392999999998E-7</v>
      </c>
      <c r="DP55" s="72">
        <v>1.7301719999999998E-8</v>
      </c>
      <c r="DQ55" s="72">
        <v>1.067726E-9</v>
      </c>
      <c r="DR55" s="72">
        <v>6.5961624999999999E-11</v>
      </c>
      <c r="DS55" s="72">
        <v>4.0770879999999996E-12</v>
      </c>
      <c r="DT55" s="72">
        <v>2.5246523E-13</v>
      </c>
      <c r="DU55" s="72">
        <v>1.0057589E-14</v>
      </c>
      <c r="DV55" s="72">
        <v>0</v>
      </c>
      <c r="DW55" s="72">
        <v>2.2733867999999998E-22</v>
      </c>
      <c r="DX55" s="72">
        <v>5.1582409999999998E-21</v>
      </c>
      <c r="DY55" s="72">
        <v>9.3890289999999999E-20</v>
      </c>
      <c r="DZ55" s="72">
        <v>1.6129159E-18</v>
      </c>
      <c r="EA55" s="72">
        <v>2.721352E-17</v>
      </c>
      <c r="EB55" s="72">
        <v>4.5646124E-16</v>
      </c>
      <c r="EC55" s="72">
        <v>7.6418270000000003E-15</v>
      </c>
      <c r="ED55" s="72">
        <v>1.2787279999999999E-13</v>
      </c>
      <c r="EE55" s="72">
        <v>2.1400001999999999E-12</v>
      </c>
      <c r="EF55" s="72">
        <v>3.5833029999999998E-11</v>
      </c>
      <c r="EG55" s="72">
        <v>6.005803E-10</v>
      </c>
      <c r="EH55" s="72">
        <v>1.0080994000000001E-8</v>
      </c>
      <c r="EI55" s="72">
        <v>1.6957743000000001E-7</v>
      </c>
      <c r="EJ55" s="72">
        <v>2.8610120000000001E-6</v>
      </c>
      <c r="EK55" s="72">
        <v>4.8458194E-5</v>
      </c>
      <c r="EL55" s="72">
        <v>8.2476330000000005E-4</v>
      </c>
      <c r="EM55" s="72">
        <v>7.6051145000000002E-3</v>
      </c>
      <c r="EN55" s="72">
        <v>2.7867264999999999E-2</v>
      </c>
      <c r="EO55" s="72">
        <v>6.8055299999999999E-2</v>
      </c>
      <c r="EP55" s="72">
        <v>0.12794457000000001</v>
      </c>
      <c r="EQ55" s="72">
        <v>0.19595647999999999</v>
      </c>
      <c r="ER55" s="72">
        <v>0.25079375999999998</v>
      </c>
      <c r="ES55" s="72">
        <v>0.26838303000000002</v>
      </c>
      <c r="ET55" s="72">
        <v>0.25650299999999998</v>
      </c>
      <c r="EU55" s="72">
        <v>0.20425094999999999</v>
      </c>
      <c r="EV55" s="72">
        <v>0.13641238</v>
      </c>
      <c r="EW55" s="72">
        <v>7.4807170000000006E-2</v>
      </c>
      <c r="EX55" s="72">
        <v>3.1999644000000001E-2</v>
      </c>
      <c r="EY55" s="72">
        <v>9.4223339999999992E-3</v>
      </c>
      <c r="EZ55" s="72">
        <v>1.2470580000000001E-3</v>
      </c>
      <c r="FA55" s="72">
        <v>7.5131894999999998E-5</v>
      </c>
      <c r="FB55" s="72">
        <v>4.5788360000000003E-6</v>
      </c>
      <c r="FC55" s="72">
        <v>2.8093280000000001E-7</v>
      </c>
      <c r="FD55" s="72">
        <v>1.7301666000000001E-8</v>
      </c>
      <c r="FE55" s="72">
        <v>1.0677250000000001E-9</v>
      </c>
      <c r="FF55" s="72">
        <v>6.5961389999999999E-11</v>
      </c>
      <c r="FG55" s="72">
        <v>4.0770867999999997E-12</v>
      </c>
      <c r="FH55" s="72">
        <v>2.5246484999999999E-13</v>
      </c>
      <c r="FI55" s="72">
        <v>1.00575735E-14</v>
      </c>
      <c r="FJ55" s="72">
        <v>0</v>
      </c>
      <c r="FK55" s="72">
        <v>2.2734036999999998E-22</v>
      </c>
      <c r="FL55" s="72">
        <v>5.1582796999999999E-21</v>
      </c>
      <c r="FM55" s="72">
        <v>9.3891020000000003E-20</v>
      </c>
      <c r="FN55" s="72">
        <v>1.6129285000000001E-18</v>
      </c>
      <c r="FO55" s="72">
        <v>2.7213736E-17</v>
      </c>
      <c r="FP55" s="72">
        <v>4.5646472999999996E-16</v>
      </c>
      <c r="FQ55" s="72">
        <v>7.6418860000000007E-15</v>
      </c>
      <c r="FR55" s="72">
        <v>1.2787384999999999E-13</v>
      </c>
      <c r="FS55" s="72">
        <v>2.1400175000000002E-12</v>
      </c>
      <c r="FT55" s="72">
        <v>3.5833326000000001E-11</v>
      </c>
      <c r="FU55" s="72">
        <v>6.0058520000000001E-10</v>
      </c>
      <c r="FV55" s="72">
        <v>1.0081066999999999E-8</v>
      </c>
      <c r="FW55" s="72">
        <v>1.6957856999999999E-7</v>
      </c>
      <c r="FX55" s="72">
        <v>2.8610311E-6</v>
      </c>
      <c r="FY55" s="72">
        <v>4.8458529999999999E-5</v>
      </c>
      <c r="FZ55" s="72">
        <v>8.2476925999999998E-4</v>
      </c>
      <c r="GA55" s="72">
        <v>7.6051382000000001E-3</v>
      </c>
      <c r="GB55" s="72">
        <v>2.7867327000000001E-2</v>
      </c>
      <c r="GC55" s="72">
        <v>6.8055389999999993E-2</v>
      </c>
      <c r="GD55" s="72">
        <v>0.12794477000000001</v>
      </c>
      <c r="GE55" s="72">
        <v>0.19595683999999999</v>
      </c>
      <c r="GF55" s="72">
        <v>0.25079400000000002</v>
      </c>
      <c r="GG55" s="72">
        <v>0.26838294000000001</v>
      </c>
      <c r="GH55" s="72">
        <v>0.25650284000000001</v>
      </c>
      <c r="GI55" s="72">
        <v>0.20425070000000001</v>
      </c>
      <c r="GJ55" s="72">
        <v>0.13641211</v>
      </c>
      <c r="GK55" s="72">
        <v>7.4806960000000006E-2</v>
      </c>
      <c r="GL55" s="72">
        <v>3.199954E-2</v>
      </c>
      <c r="GM55" s="72">
        <v>9.4223029999999999E-3</v>
      </c>
      <c r="GN55" s="72">
        <v>1.2470542999999999E-3</v>
      </c>
      <c r="GO55" s="72">
        <v>7.513183E-5</v>
      </c>
      <c r="GP55" s="72">
        <v>4.5788433000000001E-6</v>
      </c>
      <c r="GQ55" s="72">
        <v>2.8093372999999999E-7</v>
      </c>
      <c r="GR55" s="72">
        <v>1.7301655000000001E-8</v>
      </c>
      <c r="GS55" s="72">
        <v>1.0677186000000001E-9</v>
      </c>
      <c r="GT55" s="72">
        <v>6.596128E-11</v>
      </c>
      <c r="GU55" s="72">
        <v>4.0770720000000001E-12</v>
      </c>
      <c r="GV55" s="72">
        <v>2.5246397999999998E-13</v>
      </c>
      <c r="GW55" s="72">
        <v>1.0057538E-14</v>
      </c>
      <c r="GX55" s="72">
        <v>0</v>
      </c>
      <c r="GY55" s="72">
        <v>2.2734143E-22</v>
      </c>
      <c r="GZ55" s="72">
        <v>5.1583026999999999E-21</v>
      </c>
      <c r="HA55" s="72">
        <v>9.3891389999999997E-20</v>
      </c>
      <c r="HB55" s="72">
        <v>1.6129351E-18</v>
      </c>
      <c r="HC55" s="72">
        <v>2.721383E-17</v>
      </c>
      <c r="HD55" s="72">
        <v>4.5646636999999996E-16</v>
      </c>
      <c r="HE55" s="72">
        <v>7.6419160000000001E-15</v>
      </c>
      <c r="HF55" s="72">
        <v>1.2787424999999999E-13</v>
      </c>
      <c r="HG55" s="72">
        <v>2.1400250000000001E-12</v>
      </c>
      <c r="HH55" s="72">
        <v>3.5833464999999998E-11</v>
      </c>
      <c r="HI55" s="72">
        <v>6.0058764000000002E-10</v>
      </c>
      <c r="HJ55" s="72">
        <v>1.0081115E-8</v>
      </c>
      <c r="HK55" s="72">
        <v>1.6957943999999999E-7</v>
      </c>
      <c r="HL55" s="72">
        <v>2.8610459999999998E-6</v>
      </c>
      <c r="HM55" s="72">
        <v>4.8458784000000001E-5</v>
      </c>
      <c r="HN55" s="72">
        <v>8.2477359999999999E-4</v>
      </c>
      <c r="HO55" s="72">
        <v>7.6051443E-3</v>
      </c>
      <c r="HP55" s="72">
        <v>2.7867309999999999E-2</v>
      </c>
      <c r="HQ55" s="72">
        <v>6.8055290000000004E-2</v>
      </c>
      <c r="HR55" s="72">
        <v>0.12794447</v>
      </c>
      <c r="HS55" s="72">
        <v>0.19595621999999999</v>
      </c>
      <c r="HT55" s="72">
        <v>0.25079307000000001</v>
      </c>
      <c r="HU55" s="72">
        <v>0.26838192</v>
      </c>
      <c r="HV55" s="72">
        <v>0.25650181999999999</v>
      </c>
      <c r="HW55" s="72">
        <v>0.20424993</v>
      </c>
      <c r="HX55" s="72">
        <v>0.13641167000000001</v>
      </c>
      <c r="HY55" s="72">
        <v>7.4806750000000005E-2</v>
      </c>
      <c r="HZ55" s="72">
        <v>3.19995E-2</v>
      </c>
      <c r="IA55" s="72">
        <v>9.4222990000000003E-3</v>
      </c>
      <c r="IB55" s="72">
        <v>1.2470544E-3</v>
      </c>
      <c r="IC55" s="72">
        <v>7.5131684000000001E-5</v>
      </c>
      <c r="ID55" s="72">
        <v>4.5788255999999998E-6</v>
      </c>
      <c r="IE55" s="72">
        <v>2.8093280000000001E-7</v>
      </c>
      <c r="IF55" s="72">
        <v>1.7301647999999999E-8</v>
      </c>
      <c r="IG55" s="72">
        <v>1.067719E-9</v>
      </c>
      <c r="IH55" s="72">
        <v>6.5961284999999996E-11</v>
      </c>
      <c r="II55" s="72">
        <v>4.0770650000000001E-12</v>
      </c>
      <c r="IJ55" s="72">
        <v>2.5246360000000002E-13</v>
      </c>
      <c r="IK55" s="72">
        <v>1.0057523999999999E-14</v>
      </c>
      <c r="IL55" s="72">
        <v>0</v>
      </c>
      <c r="IM55" s="72">
        <v>2.2734045E-22</v>
      </c>
      <c r="IN55" s="72">
        <v>5.158279E-21</v>
      </c>
      <c r="IO55" s="72">
        <v>9.3890949999999998E-20</v>
      </c>
      <c r="IP55" s="72">
        <v>1.6129272000000001E-18</v>
      </c>
      <c r="IQ55" s="72">
        <v>2.7213701E-17</v>
      </c>
      <c r="IR55" s="72">
        <v>4.5646426000000005E-16</v>
      </c>
      <c r="IS55" s="72">
        <v>7.6418770000000008E-15</v>
      </c>
      <c r="IT55" s="72">
        <v>1.2787361999999999E-13</v>
      </c>
      <c r="IU55" s="72">
        <v>2.1400133999999998E-12</v>
      </c>
      <c r="IV55" s="72">
        <v>3.5833252999999998E-11</v>
      </c>
      <c r="IW55" s="72">
        <v>6.0058414000000005E-10</v>
      </c>
      <c r="IX55" s="72">
        <v>1.00810595E-8</v>
      </c>
      <c r="IY55" s="72">
        <v>1.6957861E-7</v>
      </c>
      <c r="IZ55" s="72">
        <v>2.8610311E-6</v>
      </c>
      <c r="JA55" s="72">
        <v>4.8458565000000001E-5</v>
      </c>
      <c r="JB55" s="72">
        <v>8.2477060000000005E-4</v>
      </c>
      <c r="JC55" s="72">
        <v>7.6051247000000002E-3</v>
      </c>
      <c r="JD55" s="72">
        <v>2.7867244999999999E-2</v>
      </c>
      <c r="JE55" s="72">
        <v>6.8055119999999997E-2</v>
      </c>
      <c r="JF55" s="72">
        <v>0.12794407999999999</v>
      </c>
      <c r="JG55" s="72">
        <v>0.19595562999999999</v>
      </c>
      <c r="JH55" s="72">
        <v>0.25079240000000003</v>
      </c>
      <c r="JI55" s="72">
        <v>0.26838119999999999</v>
      </c>
      <c r="JJ55" s="72">
        <v>0.25650119999999998</v>
      </c>
      <c r="JK55" s="72">
        <v>0.20424949000000001</v>
      </c>
      <c r="JL55" s="72">
        <v>0.13641143</v>
      </c>
      <c r="JM55" s="72">
        <v>7.480668E-2</v>
      </c>
      <c r="JN55" s="72">
        <v>3.1999484000000002E-2</v>
      </c>
      <c r="JO55" s="72">
        <v>9.4223120000000004E-3</v>
      </c>
      <c r="JP55" s="72">
        <v>1.2470611999999999E-3</v>
      </c>
      <c r="JQ55" s="72">
        <v>7.5132060000000002E-5</v>
      </c>
      <c r="JR55" s="72">
        <v>4.5788369999999996E-6</v>
      </c>
      <c r="JS55" s="72">
        <v>2.8093277E-7</v>
      </c>
      <c r="JT55" s="72">
        <v>1.7301669999999999E-8</v>
      </c>
      <c r="JU55" s="72">
        <v>1.067723E-9</v>
      </c>
      <c r="JV55" s="72">
        <v>6.5961440000000002E-11</v>
      </c>
      <c r="JW55" s="72">
        <v>4.0770724000000003E-12</v>
      </c>
      <c r="JX55" s="72">
        <v>2.5246397999999998E-13</v>
      </c>
      <c r="JY55" s="72">
        <v>1.0057539E-14</v>
      </c>
      <c r="JZ55" s="72">
        <v>0</v>
      </c>
      <c r="KA55" s="72">
        <v>2.2733959999999998E-22</v>
      </c>
      <c r="KB55" s="72">
        <v>5.1582587000000003E-21</v>
      </c>
      <c r="KC55" s="72">
        <v>9.3890543999999998E-20</v>
      </c>
      <c r="KD55" s="72">
        <v>1.61292E-18</v>
      </c>
      <c r="KE55" s="72">
        <v>2.7213576999999999E-17</v>
      </c>
      <c r="KF55" s="72">
        <v>4.5646189999999998E-16</v>
      </c>
      <c r="KG55" s="72">
        <v>7.6418409999999994E-15</v>
      </c>
      <c r="KH55" s="72">
        <v>1.2787297E-13</v>
      </c>
      <c r="KI55" s="72">
        <v>2.1400035000000002E-12</v>
      </c>
      <c r="KJ55" s="72">
        <v>3.5833083000000003E-11</v>
      </c>
      <c r="KK55" s="72">
        <v>6.0058135999999997E-10</v>
      </c>
      <c r="KL55" s="72">
        <v>1.0081020499999999E-8</v>
      </c>
      <c r="KM55" s="72">
        <v>1.6957797000000001E-7</v>
      </c>
      <c r="KN55" s="72">
        <v>2.8610232000000001E-6</v>
      </c>
      <c r="KO55" s="72">
        <v>4.8458423E-5</v>
      </c>
      <c r="KP55" s="72">
        <v>8.2476827000000003E-4</v>
      </c>
      <c r="KQ55" s="72">
        <v>7.6051024E-3</v>
      </c>
      <c r="KR55" s="72">
        <v>2.7867151E-2</v>
      </c>
      <c r="KS55" s="72">
        <v>6.8054900000000002E-2</v>
      </c>
      <c r="KT55" s="72">
        <v>0.12794372000000001</v>
      </c>
      <c r="KU55" s="72">
        <v>0.19595513000000001</v>
      </c>
      <c r="KV55" s="72">
        <v>0.25079205999999998</v>
      </c>
      <c r="KW55" s="72">
        <v>0.26838115000000001</v>
      </c>
      <c r="KX55" s="72">
        <v>0.25650114000000002</v>
      </c>
      <c r="KY55" s="72">
        <v>0.20424956</v>
      </c>
      <c r="KZ55" s="72">
        <v>0.13641158</v>
      </c>
      <c r="LA55" s="72">
        <v>7.4806750000000005E-2</v>
      </c>
      <c r="LB55" s="72">
        <v>3.1999484000000002E-2</v>
      </c>
      <c r="LC55" s="72">
        <v>9.4222999999999998E-3</v>
      </c>
      <c r="LD55" s="72">
        <v>1.2470582E-3</v>
      </c>
      <c r="LE55" s="72">
        <v>7.513202E-5</v>
      </c>
      <c r="LF55" s="72">
        <v>4.5788396999999997E-6</v>
      </c>
      <c r="LG55" s="72">
        <v>2.8093287999999998E-7</v>
      </c>
      <c r="LH55" s="72">
        <v>1.7301662E-8</v>
      </c>
      <c r="LI55" s="72">
        <v>1.0677235E-9</v>
      </c>
      <c r="LJ55" s="72">
        <v>6.5961400000000004E-11</v>
      </c>
      <c r="LK55" s="72">
        <v>4.0770739999999996E-12</v>
      </c>
      <c r="LL55" s="72">
        <v>2.5246414999999999E-13</v>
      </c>
      <c r="LM55" s="72">
        <v>1.0057544000000001E-14</v>
      </c>
      <c r="LN55" s="72">
        <v>0</v>
      </c>
      <c r="LO55" s="72">
        <v>2.2733919E-22</v>
      </c>
      <c r="LP55" s="72">
        <v>5.1582490000000004E-21</v>
      </c>
      <c r="LQ55" s="72">
        <v>9.3890375999999995E-20</v>
      </c>
      <c r="LR55" s="72">
        <v>1.6129163000000001E-18</v>
      </c>
      <c r="LS55" s="72">
        <v>2.7213500999999999E-17</v>
      </c>
      <c r="LT55" s="72">
        <v>4.5646060000000002E-16</v>
      </c>
      <c r="LU55" s="72">
        <v>7.64182E-15</v>
      </c>
      <c r="LV55" s="72">
        <v>1.2787270000000001E-13</v>
      </c>
      <c r="LW55" s="72">
        <v>2.1399986999999998E-12</v>
      </c>
      <c r="LX55" s="72">
        <v>3.5833006999999998E-11</v>
      </c>
      <c r="LY55" s="72">
        <v>6.0057989999999998E-10</v>
      </c>
      <c r="LZ55" s="72">
        <v>1.0080988000000001E-8</v>
      </c>
      <c r="MA55" s="72">
        <v>1.6957748E-7</v>
      </c>
      <c r="MB55" s="72">
        <v>2.8610165999999999E-6</v>
      </c>
      <c r="MC55" s="72">
        <v>4.8458317999999999E-5</v>
      </c>
      <c r="MD55" s="72">
        <v>8.2476646999999996E-4</v>
      </c>
      <c r="ME55" s="72">
        <v>7.6050919999999999E-3</v>
      </c>
      <c r="MF55" s="72">
        <v>2.786711E-2</v>
      </c>
      <c r="MG55" s="72">
        <v>6.8054790000000004E-2</v>
      </c>
      <c r="MH55" s="72">
        <v>0.12794353</v>
      </c>
      <c r="MI55" s="72">
        <v>0.19595493</v>
      </c>
      <c r="MJ55" s="72">
        <v>0.25079180000000001</v>
      </c>
      <c r="MK55" s="72">
        <v>0.26838115000000001</v>
      </c>
      <c r="ML55" s="72">
        <v>0.25650117</v>
      </c>
      <c r="MM55" s="72">
        <v>0.20424957999999999</v>
      </c>
      <c r="MN55" s="72">
        <v>0.13641162000000001</v>
      </c>
      <c r="MO55" s="72">
        <v>7.4806839999999999E-2</v>
      </c>
      <c r="MP55" s="72">
        <v>3.1999536000000002E-2</v>
      </c>
      <c r="MQ55" s="72">
        <v>9.4223120000000004E-3</v>
      </c>
      <c r="MR55" s="72">
        <v>1.2470579000000001E-3</v>
      </c>
      <c r="MS55" s="72">
        <v>7.5132026000000003E-5</v>
      </c>
      <c r="MT55" s="72">
        <v>4.5788492999999998E-6</v>
      </c>
      <c r="MU55" s="72">
        <v>2.8093392999999998E-7</v>
      </c>
      <c r="MV55" s="72">
        <v>1.7301726E-8</v>
      </c>
      <c r="MW55" s="72">
        <v>1.0677265999999999E-9</v>
      </c>
      <c r="MX55" s="72">
        <v>6.5961534999999998E-11</v>
      </c>
      <c r="MY55" s="72">
        <v>4.0770839999999997E-12</v>
      </c>
      <c r="MZ55" s="72">
        <v>2.5246481999999998E-13</v>
      </c>
      <c r="NA55" s="72">
        <v>1.0057571E-14</v>
      </c>
      <c r="NB55" s="72">
        <v>0</v>
      </c>
      <c r="NC55" s="72">
        <v>2.2733774999999999E-22</v>
      </c>
      <c r="ND55" s="72">
        <v>5.1582179999999999E-21</v>
      </c>
      <c r="NE55" s="72">
        <v>9.3889799999999998E-20</v>
      </c>
      <c r="NF55" s="72">
        <v>1.6129059E-18</v>
      </c>
      <c r="NG55" s="72">
        <v>2.7213333999999999E-17</v>
      </c>
      <c r="NH55" s="72">
        <v>4.5645780000000003E-16</v>
      </c>
      <c r="NI55" s="72">
        <v>7.6417709999999994E-15</v>
      </c>
      <c r="NJ55" s="72">
        <v>1.2787185E-13</v>
      </c>
      <c r="NK55" s="72">
        <v>2.1399846000000002E-12</v>
      </c>
      <c r="NL55" s="72">
        <v>3.5832769999999997E-11</v>
      </c>
      <c r="NM55" s="72">
        <v>6.0057587000000002E-10</v>
      </c>
      <c r="NN55" s="72">
        <v>1.0080921999999999E-8</v>
      </c>
      <c r="NO55" s="72">
        <v>1.6957627999999999E-7</v>
      </c>
      <c r="NP55" s="72">
        <v>2.8609960000000001E-6</v>
      </c>
      <c r="NQ55" s="72">
        <v>4.845796E-5</v>
      </c>
      <c r="NR55" s="72">
        <v>8.2476005999999999E-4</v>
      </c>
      <c r="NS55" s="72">
        <v>7.6050605E-3</v>
      </c>
      <c r="NT55" s="72">
        <v>2.7867050000000001E-2</v>
      </c>
      <c r="NU55" s="72">
        <v>6.8054710000000004E-2</v>
      </c>
      <c r="NV55" s="72">
        <v>0.12794348999999999</v>
      </c>
      <c r="NW55" s="72">
        <v>0.19595492</v>
      </c>
      <c r="NX55" s="72">
        <v>0.25079190000000001</v>
      </c>
      <c r="NY55" s="72">
        <v>0.26838139999999999</v>
      </c>
      <c r="NZ55" s="72">
        <v>0.25650138</v>
      </c>
      <c r="OA55" s="72">
        <v>0.20424974000000001</v>
      </c>
      <c r="OB55" s="72">
        <v>0.13641175999999999</v>
      </c>
      <c r="OC55" s="72">
        <v>7.4806919999999999E-2</v>
      </c>
      <c r="OD55" s="72">
        <v>3.1999583999999998E-2</v>
      </c>
      <c r="OE55" s="72">
        <v>9.4223239999999993E-3</v>
      </c>
      <c r="OF55" s="72">
        <v>1.2470582E-3</v>
      </c>
      <c r="OG55" s="72">
        <v>7.5131969999999996E-5</v>
      </c>
      <c r="OH55" s="72">
        <v>4.5788492999999998E-6</v>
      </c>
      <c r="OI55" s="72">
        <v>2.8093436E-7</v>
      </c>
      <c r="OJ55" s="72">
        <v>1.7301767E-8</v>
      </c>
      <c r="OK55" s="72">
        <v>1.0677284000000001E-9</v>
      </c>
      <c r="OL55" s="72">
        <v>6.5961624999999999E-11</v>
      </c>
      <c r="OM55" s="72">
        <v>4.0770902000000001E-12</v>
      </c>
      <c r="ON55" s="72">
        <v>2.5246518000000002E-13</v>
      </c>
      <c r="OO55" s="72">
        <v>1.0057587000000001E-14</v>
      </c>
      <c r="OP55" s="72">
        <v>0</v>
      </c>
      <c r="OQ55" s="72">
        <v>2.2733700000000001E-22</v>
      </c>
      <c r="OR55" s="72">
        <v>5.1581984999999997E-21</v>
      </c>
      <c r="OS55" s="72">
        <v>9.3889503999999999E-20</v>
      </c>
      <c r="OT55" s="72">
        <v>1.6129027999999999E-18</v>
      </c>
      <c r="OU55" s="72">
        <v>2.7213284000000002E-17</v>
      </c>
      <c r="OV55" s="72">
        <v>4.5645694999999998E-16</v>
      </c>
      <c r="OW55" s="72">
        <v>7.6417519999999996E-15</v>
      </c>
      <c r="OX55" s="72">
        <v>1.2787151000000001E-13</v>
      </c>
      <c r="OY55" s="72">
        <v>2.1399799999999999E-12</v>
      </c>
      <c r="OZ55" s="72">
        <v>3.5832700000000002E-11</v>
      </c>
      <c r="PA55" s="72">
        <v>6.0057490000000004E-10</v>
      </c>
      <c r="PB55" s="72">
        <v>1.0080904E-8</v>
      </c>
      <c r="PC55" s="72">
        <v>1.6957596E-7</v>
      </c>
      <c r="PD55" s="72">
        <v>2.8609898000000001E-6</v>
      </c>
      <c r="PE55" s="72">
        <v>4.8457837999999999E-5</v>
      </c>
      <c r="PF55" s="72">
        <v>8.2475756E-4</v>
      </c>
      <c r="PG55" s="72">
        <v>7.6050526000000004E-3</v>
      </c>
      <c r="PH55" s="72">
        <v>2.7867038E-2</v>
      </c>
      <c r="PI55" s="72">
        <v>6.8054729999999994E-2</v>
      </c>
      <c r="PJ55" s="72">
        <v>0.12794353</v>
      </c>
      <c r="PK55" s="72">
        <v>0.19595499999999999</v>
      </c>
      <c r="PL55" s="72">
        <v>0.25079214999999999</v>
      </c>
      <c r="PM55" s="72">
        <v>0.2683816</v>
      </c>
      <c r="PN55" s="72">
        <v>0.25650161999999999</v>
      </c>
      <c r="PO55" s="72">
        <v>0.20424990000000001</v>
      </c>
      <c r="PP55" s="72">
        <v>0.13641176999999999</v>
      </c>
      <c r="PQ55" s="72">
        <v>7.4806914000000002E-2</v>
      </c>
      <c r="PR55" s="72">
        <v>3.1999583999999998E-2</v>
      </c>
      <c r="PS55" s="72">
        <v>9.4223369999999994E-3</v>
      </c>
      <c r="PT55" s="72">
        <v>1.2470630000000001E-3</v>
      </c>
      <c r="PU55" s="72">
        <v>7.513222E-5</v>
      </c>
      <c r="PV55" s="72">
        <v>4.5788600000000001E-6</v>
      </c>
      <c r="PW55" s="72">
        <v>2.809349E-7</v>
      </c>
      <c r="PX55" s="72">
        <v>1.7301796E-8</v>
      </c>
      <c r="PY55" s="72">
        <v>1.0677299E-9</v>
      </c>
      <c r="PZ55" s="72">
        <v>6.5961719999999995E-11</v>
      </c>
      <c r="QA55" s="72">
        <v>4.0770966999999998E-12</v>
      </c>
      <c r="QB55" s="72">
        <v>2.5246553000000002E-13</v>
      </c>
      <c r="QC55" s="72">
        <v>1.00576E-14</v>
      </c>
      <c r="QD55" s="72">
        <v>0</v>
      </c>
      <c r="QE55" s="72">
        <v>2.2733568000000001E-22</v>
      </c>
      <c r="QF55" s="72">
        <v>5.1581690000000002E-21</v>
      </c>
      <c r="QG55" s="72">
        <v>9.3888990000000006E-20</v>
      </c>
      <c r="QH55" s="72">
        <v>1.6128934E-18</v>
      </c>
      <c r="QI55" s="72">
        <v>2.7213134000000001E-17</v>
      </c>
      <c r="QJ55" s="72">
        <v>4.5645457000000002E-16</v>
      </c>
      <c r="QK55" s="72">
        <v>7.6417195000000007E-15</v>
      </c>
      <c r="QL55" s="72">
        <v>1.2787097999999999E-13</v>
      </c>
      <c r="QM55" s="72">
        <v>2.1399698000000001E-12</v>
      </c>
      <c r="QN55" s="72">
        <v>3.5832520000000001E-11</v>
      </c>
      <c r="QO55" s="72">
        <v>6.0057190000000001E-10</v>
      </c>
      <c r="QP55" s="72">
        <v>1.0080857E-8</v>
      </c>
      <c r="QQ55" s="72">
        <v>1.6957527000000001E-7</v>
      </c>
      <c r="QR55" s="72">
        <v>2.8609766E-6</v>
      </c>
      <c r="QS55" s="72">
        <v>4.8457610000000002E-5</v>
      </c>
      <c r="QT55" s="72">
        <v>8.247536E-4</v>
      </c>
      <c r="QU55" s="72">
        <v>7.6050470000000002E-3</v>
      </c>
      <c r="QV55" s="72">
        <v>2.7867046999999999E-2</v>
      </c>
      <c r="QW55" s="72">
        <v>6.8054799999999999E-2</v>
      </c>
      <c r="QX55" s="72">
        <v>0.12794368</v>
      </c>
      <c r="QY55" s="72">
        <v>0.19595517000000001</v>
      </c>
      <c r="QZ55" s="72">
        <v>0.25079224</v>
      </c>
      <c r="RA55" s="72">
        <v>0.2683818</v>
      </c>
      <c r="RB55" s="72">
        <v>0.25650188000000002</v>
      </c>
      <c r="RC55" s="72">
        <v>0.20425011000000001</v>
      </c>
      <c r="RD55" s="72">
        <v>0.13641186</v>
      </c>
      <c r="RE55" s="72">
        <v>7.4806910000000004E-2</v>
      </c>
      <c r="RF55" s="72">
        <v>3.1999573000000003E-2</v>
      </c>
      <c r="RG55" s="72">
        <v>9.4223399999999995E-3</v>
      </c>
      <c r="RH55" s="72">
        <v>1.2470655000000001E-3</v>
      </c>
      <c r="RI55" s="72">
        <v>7.5132440000000002E-5</v>
      </c>
      <c r="RJ55" s="72">
        <v>4.5788720000000004E-6</v>
      </c>
      <c r="RK55" s="72">
        <v>2.8093531999999999E-7</v>
      </c>
      <c r="RL55" s="72">
        <v>1.7301808E-8</v>
      </c>
      <c r="RM55" s="72">
        <v>1.0677303000000001E-9</v>
      </c>
      <c r="RN55" s="72">
        <v>6.5961785000000001E-11</v>
      </c>
      <c r="RO55" s="72">
        <v>4.0771015000000001E-12</v>
      </c>
      <c r="RP55" s="72">
        <v>2.5246576999999998E-13</v>
      </c>
      <c r="RQ55" s="72">
        <v>1.0057608E-14</v>
      </c>
      <c r="RR55" s="72">
        <v>0</v>
      </c>
      <c r="RS55" s="72">
        <v>2.2733525000000001E-22</v>
      </c>
      <c r="RT55" s="72">
        <v>5.1581579999999999E-21</v>
      </c>
      <c r="RU55" s="72">
        <v>9.3888773999999995E-20</v>
      </c>
      <c r="RV55" s="72">
        <v>1.6128914E-18</v>
      </c>
      <c r="RW55" s="72">
        <v>2.7213122E-17</v>
      </c>
      <c r="RX55" s="72">
        <v>4.5645467E-16</v>
      </c>
      <c r="RY55" s="72">
        <v>7.6417239999999999E-15</v>
      </c>
      <c r="RZ55" s="72">
        <v>1.2787111999999999E-13</v>
      </c>
      <c r="SA55" s="72">
        <v>2.1399718E-12</v>
      </c>
      <c r="SB55" s="72">
        <v>3.5832545000000003E-11</v>
      </c>
      <c r="SC55" s="72">
        <v>6.0057214999999999E-10</v>
      </c>
      <c r="SD55" s="72">
        <v>1.0080857E-8</v>
      </c>
      <c r="SE55" s="72">
        <v>1.6957523E-7</v>
      </c>
      <c r="SF55" s="72">
        <v>2.8609769999999998E-6</v>
      </c>
      <c r="SG55" s="72">
        <v>4.8457615999999999E-5</v>
      </c>
      <c r="SH55" s="72">
        <v>8.2475389999999999E-4</v>
      </c>
      <c r="SI55" s="72">
        <v>7.605049E-3</v>
      </c>
      <c r="SJ55" s="72">
        <v>2.7867049000000001E-2</v>
      </c>
      <c r="SK55" s="72">
        <v>6.8054795000000001E-2</v>
      </c>
      <c r="SL55" s="72">
        <v>0.12794369999999999</v>
      </c>
      <c r="SM55" s="72">
        <v>0.19595525999999999</v>
      </c>
      <c r="SN55" s="72">
        <v>0.25079224</v>
      </c>
      <c r="SO55" s="72">
        <v>0.2683817</v>
      </c>
      <c r="SP55" s="72">
        <v>0.2565018</v>
      </c>
      <c r="SQ55" s="72">
        <v>0.20425011000000001</v>
      </c>
      <c r="SR55" s="72">
        <v>0.1364119</v>
      </c>
      <c r="SS55" s="72">
        <v>7.4806949999999997E-2</v>
      </c>
      <c r="ST55" s="72">
        <v>3.1999573000000003E-2</v>
      </c>
      <c r="SU55" s="72">
        <v>9.4223390000000001E-3</v>
      </c>
      <c r="SV55" s="72">
        <v>1.2470657999999999E-3</v>
      </c>
      <c r="SW55" s="72">
        <v>7.5132500000000006E-5</v>
      </c>
      <c r="SX55" s="72">
        <v>4.5788780000000001E-6</v>
      </c>
      <c r="SY55" s="72">
        <v>2.8093551999999997E-7</v>
      </c>
      <c r="SZ55" s="72">
        <v>1.7301800000000001E-8</v>
      </c>
      <c r="TA55" s="72">
        <v>1.0677295E-9</v>
      </c>
      <c r="TB55" s="72">
        <v>6.5961730000000001E-11</v>
      </c>
      <c r="TC55" s="72">
        <v>4.0770979999999997E-12</v>
      </c>
      <c r="TD55" s="72">
        <v>2.5246550000000001E-13</v>
      </c>
      <c r="TE55" s="72">
        <v>1.0057597000000001E-14</v>
      </c>
      <c r="TF55" s="72">
        <v>0</v>
      </c>
      <c r="TG55" s="72">
        <v>2.2733454000000002E-22</v>
      </c>
      <c r="TH55" s="72">
        <v>5.1581443999999997E-21</v>
      </c>
      <c r="TI55" s="72">
        <v>9.3888534000000004E-20</v>
      </c>
      <c r="TJ55" s="72">
        <v>1.6128863999999999E-18</v>
      </c>
      <c r="TK55" s="72">
        <v>2.7213020000000001E-17</v>
      </c>
      <c r="TL55" s="72">
        <v>4.5645277000000005E-16</v>
      </c>
      <c r="TM55" s="72">
        <v>7.6416899999999997E-15</v>
      </c>
      <c r="TN55" s="72">
        <v>1.2787055E-13</v>
      </c>
      <c r="TO55" s="72">
        <v>2.1399642000000001E-12</v>
      </c>
      <c r="TP55" s="72">
        <v>3.5832445000000003E-11</v>
      </c>
      <c r="TQ55" s="72">
        <v>6.0057076E-10</v>
      </c>
      <c r="TR55" s="72">
        <v>1.0080837E-8</v>
      </c>
      <c r="TS55" s="72">
        <v>1.6957475E-7</v>
      </c>
      <c r="TT55" s="72">
        <v>2.860969E-6</v>
      </c>
      <c r="TU55" s="72">
        <v>4.8457485E-5</v>
      </c>
      <c r="TV55" s="72">
        <v>8.2475140000000001E-4</v>
      </c>
      <c r="TW55" s="72">
        <v>7.6050429999999997E-3</v>
      </c>
      <c r="TX55" s="72">
        <v>2.7867050000000001E-2</v>
      </c>
      <c r="TY55" s="72">
        <v>6.805485E-2</v>
      </c>
      <c r="TZ55" s="72">
        <v>0.12794383000000001</v>
      </c>
      <c r="UA55" s="72">
        <v>0.1959555</v>
      </c>
      <c r="UB55" s="72">
        <v>0.25079262000000002</v>
      </c>
      <c r="UC55" s="72">
        <v>0.26838182999999999</v>
      </c>
      <c r="UD55" s="72">
        <v>0.2565018</v>
      </c>
      <c r="UE55" s="72">
        <v>0.20425015999999999</v>
      </c>
      <c r="UF55" s="72">
        <v>0.13641201</v>
      </c>
      <c r="UG55" s="72">
        <v>7.480705E-2</v>
      </c>
      <c r="UH55" s="72">
        <v>3.1999635999999998E-2</v>
      </c>
      <c r="UI55" s="72">
        <v>9.4223599999999994E-3</v>
      </c>
      <c r="UJ55" s="72">
        <v>1.2470700999999999E-3</v>
      </c>
      <c r="UK55" s="72">
        <v>7.5132749999999997E-5</v>
      </c>
      <c r="UL55" s="72">
        <v>4.5788930000000003E-6</v>
      </c>
      <c r="UM55" s="72">
        <v>2.8093642999999999E-7</v>
      </c>
      <c r="UN55" s="72">
        <v>1.730185E-8</v>
      </c>
      <c r="UO55" s="72">
        <v>1.0677317999999999E-9</v>
      </c>
      <c r="UP55" s="72">
        <v>6.5961879999999997E-11</v>
      </c>
      <c r="UQ55" s="72">
        <v>4.0771070000000001E-12</v>
      </c>
      <c r="UR55" s="72">
        <v>2.5246603999999999E-13</v>
      </c>
      <c r="US55" s="72">
        <v>1.0057616E-14</v>
      </c>
      <c r="UT55" s="72">
        <v>0</v>
      </c>
      <c r="UU55" s="72">
        <v>2.2733525000000001E-22</v>
      </c>
      <c r="UV55" s="72">
        <v>5.1581586000000003E-21</v>
      </c>
      <c r="UW55" s="72">
        <v>9.3888754000000004E-20</v>
      </c>
      <c r="UX55" s="72">
        <v>1.6128896000000001E-18</v>
      </c>
      <c r="UY55" s="72">
        <v>2.7213096000000001E-17</v>
      </c>
      <c r="UZ55" s="72">
        <v>4.5645393000000003E-16</v>
      </c>
      <c r="VA55" s="72">
        <v>7.6417069999999998E-15</v>
      </c>
      <c r="VB55" s="72">
        <v>1.278708E-13</v>
      </c>
      <c r="VC55" s="72">
        <v>2.1399687999999999E-12</v>
      </c>
      <c r="VD55" s="72">
        <v>3.5832530000000001E-11</v>
      </c>
      <c r="VE55" s="72">
        <v>6.0057225999999996E-10</v>
      </c>
      <c r="VF55" s="72">
        <v>1.0080861E-8</v>
      </c>
      <c r="VG55" s="72">
        <v>1.695751E-7</v>
      </c>
      <c r="VH55" s="72">
        <v>2.8609733999999999E-6</v>
      </c>
      <c r="VI55" s="72">
        <v>4.8457564999999999E-5</v>
      </c>
      <c r="VJ55" s="72">
        <v>8.2475319999999997E-4</v>
      </c>
      <c r="VK55" s="72">
        <v>7.6050563000000003E-3</v>
      </c>
      <c r="VL55" s="72">
        <v>2.7867079999999999E-2</v>
      </c>
      <c r="VM55" s="72">
        <v>6.805485E-2</v>
      </c>
      <c r="VN55" s="72">
        <v>0.1279438</v>
      </c>
      <c r="VO55" s="72">
        <v>0.19595541</v>
      </c>
      <c r="VP55" s="72">
        <v>0.25079240000000003</v>
      </c>
      <c r="VQ55" s="72">
        <v>0.26838162999999998</v>
      </c>
      <c r="VR55" s="72">
        <v>0.25650163999999998</v>
      </c>
      <c r="VS55" s="72">
        <v>0.20424993</v>
      </c>
      <c r="VT55" s="72">
        <v>0.1364119</v>
      </c>
      <c r="VU55" s="72">
        <v>7.4807009999999993E-2</v>
      </c>
      <c r="VV55" s="72">
        <v>3.1999655000000002E-2</v>
      </c>
      <c r="VW55" s="72">
        <v>9.4223729999999995E-3</v>
      </c>
      <c r="VX55" s="72">
        <v>1.2470733999999999E-3</v>
      </c>
      <c r="VY55" s="72">
        <v>7.5132919999999995E-5</v>
      </c>
      <c r="VZ55" s="72">
        <v>4.578902E-6</v>
      </c>
      <c r="WA55" s="72">
        <v>2.809369E-7</v>
      </c>
      <c r="WB55" s="72">
        <v>1.7301878999999999E-8</v>
      </c>
      <c r="WC55" s="72">
        <v>1.0677336999999999E-9</v>
      </c>
      <c r="WD55" s="72">
        <v>6.5962000000000002E-11</v>
      </c>
      <c r="WE55" s="72">
        <v>4.0771128000000002E-12</v>
      </c>
      <c r="WF55" s="72">
        <v>2.5246630000000002E-13</v>
      </c>
      <c r="WG55" s="72">
        <v>1.0057628999999999E-14</v>
      </c>
      <c r="WH55" s="72">
        <v>0</v>
      </c>
      <c r="WI55" s="72">
        <v>2.2733627999999999E-22</v>
      </c>
      <c r="WJ55" s="72">
        <v>5.1581849999999998E-21</v>
      </c>
      <c r="WK55" s="72">
        <v>9.3889264999999999E-20</v>
      </c>
      <c r="WL55" s="72">
        <v>1.6128986000000001E-18</v>
      </c>
      <c r="WM55" s="72">
        <v>2.7213222999999999E-17</v>
      </c>
      <c r="WN55" s="72">
        <v>4.564563E-16</v>
      </c>
      <c r="WO55" s="72">
        <v>7.6417470000000005E-15</v>
      </c>
      <c r="WP55" s="72">
        <v>1.2787151000000001E-13</v>
      </c>
      <c r="WQ55" s="72">
        <v>2.1399796000000001E-12</v>
      </c>
      <c r="WR55" s="72">
        <v>3.5832693999999998E-11</v>
      </c>
      <c r="WS55" s="72">
        <v>6.0057487000000001E-10</v>
      </c>
      <c r="WT55" s="72">
        <v>1.0080904E-8</v>
      </c>
      <c r="WU55" s="72">
        <v>1.6957592999999999E-7</v>
      </c>
      <c r="WV55" s="72">
        <v>2.8609879999999999E-6</v>
      </c>
      <c r="WW55" s="72">
        <v>4.8457805000000003E-5</v>
      </c>
      <c r="WX55" s="72">
        <v>8.2475769999999999E-4</v>
      </c>
      <c r="WY55" s="72">
        <v>7.6050785999999997E-3</v>
      </c>
      <c r="WZ55" s="72">
        <v>2.7867145999999999E-2</v>
      </c>
      <c r="XA55" s="72">
        <v>6.8054950000000003E-2</v>
      </c>
      <c r="XB55" s="72">
        <v>0.12794393000000001</v>
      </c>
      <c r="XC55" s="72">
        <v>0.19595552999999999</v>
      </c>
      <c r="XD55" s="72">
        <v>0.25079249999999997</v>
      </c>
      <c r="XE55" s="72">
        <v>0.2683816</v>
      </c>
      <c r="XF55" s="72">
        <v>0.25650163999999998</v>
      </c>
      <c r="XG55" s="72">
        <v>0.20424988999999999</v>
      </c>
      <c r="XH55" s="72">
        <v>0.13641179</v>
      </c>
      <c r="XI55" s="72">
        <v>7.4806990000000004E-2</v>
      </c>
      <c r="XJ55" s="72">
        <v>3.1999659999999999E-2</v>
      </c>
      <c r="XK55" s="72">
        <v>9.4223870000000008E-3</v>
      </c>
      <c r="XL55" s="72">
        <v>1.2470784999999999E-3</v>
      </c>
      <c r="XM55" s="72">
        <v>7.5133175000000006E-5</v>
      </c>
      <c r="XN55" s="72">
        <v>4.5789140000000003E-6</v>
      </c>
      <c r="XO55" s="72">
        <v>2.8093754E-7</v>
      </c>
      <c r="XP55" s="72">
        <v>1.7301917999999999E-8</v>
      </c>
      <c r="XQ55" s="72">
        <v>1.0677356999999999E-9</v>
      </c>
      <c r="XR55" s="72">
        <v>6.5962129999999999E-11</v>
      </c>
      <c r="XS55" s="72">
        <v>4.0771192999999999E-12</v>
      </c>
      <c r="XT55" s="72">
        <v>2.5246659E-13</v>
      </c>
      <c r="XU55" s="72">
        <v>1.0057642E-14</v>
      </c>
      <c r="XV55" s="72">
        <v>0</v>
      </c>
      <c r="XW55" s="72">
        <v>2.2733756999999999E-22</v>
      </c>
      <c r="XX55" s="72">
        <v>5.1582143000000002E-21</v>
      </c>
      <c r="XY55" s="72">
        <v>9.3889846E-20</v>
      </c>
      <c r="XZ55" s="72">
        <v>1.6129087000000001E-18</v>
      </c>
      <c r="YA55" s="72">
        <v>2.7213415000000001E-17</v>
      </c>
      <c r="YB55" s="72">
        <v>4.5645944000000003E-16</v>
      </c>
      <c r="YC55" s="72">
        <v>7.6417910000000005E-15</v>
      </c>
      <c r="YD55" s="72">
        <v>1.2787206E-13</v>
      </c>
      <c r="YE55" s="72">
        <v>2.1399872000000001E-12</v>
      </c>
      <c r="YF55" s="72">
        <v>3.5832812000000002E-11</v>
      </c>
      <c r="YG55" s="72">
        <v>6.0057703000000001E-10</v>
      </c>
      <c r="YH55" s="72">
        <v>1.00809405E-8</v>
      </c>
      <c r="YI55" s="72">
        <v>1.6957662000000001E-7</v>
      </c>
      <c r="YJ55" s="72">
        <v>2.860999E-6</v>
      </c>
      <c r="YK55" s="72">
        <v>4.8458005000000003E-5</v>
      </c>
      <c r="YL55" s="72">
        <v>8.2476019999999997E-4</v>
      </c>
      <c r="YM55" s="72">
        <v>7.6051030000000002E-3</v>
      </c>
      <c r="YN55" s="72">
        <v>2.7867233000000002E-2</v>
      </c>
      <c r="YO55" s="72">
        <v>6.8055130000000005E-2</v>
      </c>
      <c r="YP55" s="72">
        <v>0.12794419000000001</v>
      </c>
      <c r="YQ55" s="72">
        <v>0.19595588999999999</v>
      </c>
      <c r="YR55" s="72">
        <v>0.25079289999999999</v>
      </c>
      <c r="YS55" s="72">
        <v>0.26838206999999997</v>
      </c>
      <c r="YT55" s="72">
        <v>0.25650202999999999</v>
      </c>
      <c r="YU55" s="72">
        <v>0.20425013</v>
      </c>
      <c r="YV55" s="72">
        <v>0.1364119</v>
      </c>
      <c r="YW55" s="72">
        <v>7.4807059999999995E-2</v>
      </c>
      <c r="YX55" s="72">
        <v>3.1999720000000002E-2</v>
      </c>
      <c r="YY55" s="72">
        <v>9.4224140000000005E-3</v>
      </c>
      <c r="YZ55" s="72">
        <v>1.2470833000000001E-3</v>
      </c>
      <c r="ZA55" s="72">
        <v>7.5133440000000004E-5</v>
      </c>
      <c r="ZB55" s="72">
        <v>4.5789280000000003E-6</v>
      </c>
      <c r="ZC55" s="72">
        <v>2.8093824999999998E-7</v>
      </c>
      <c r="ZD55" s="72">
        <v>1.7301952E-8</v>
      </c>
      <c r="ZE55" s="72">
        <v>1.0677379E-9</v>
      </c>
      <c r="ZF55" s="72">
        <v>6.5962279999999995E-11</v>
      </c>
      <c r="ZG55" s="72">
        <v>4.0771284000000003E-12</v>
      </c>
      <c r="ZH55" s="72">
        <v>2.5246715999999999E-13</v>
      </c>
      <c r="ZI55" s="72">
        <v>1.0057664999999999E-14</v>
      </c>
      <c r="ZJ55" s="72">
        <v>0</v>
      </c>
      <c r="ZK55" s="72">
        <v>2.2733795000000002E-22</v>
      </c>
      <c r="ZL55" s="72">
        <v>5.1582207999999997E-21</v>
      </c>
      <c r="ZM55" s="72">
        <v>9.3889866000000003E-20</v>
      </c>
      <c r="ZN55" s="72">
        <v>1.6129081000000001E-18</v>
      </c>
      <c r="ZO55" s="72">
        <v>2.7213383999999999E-17</v>
      </c>
      <c r="ZP55" s="72">
        <v>4.5645900000000001E-16</v>
      </c>
      <c r="ZQ55" s="72">
        <v>7.6417959999999996E-15</v>
      </c>
      <c r="ZR55" s="72">
        <v>1.2787225E-13</v>
      </c>
      <c r="ZS55" s="72">
        <v>2.1399923999999998E-12</v>
      </c>
      <c r="ZT55" s="72">
        <v>3.5832895999999999E-11</v>
      </c>
      <c r="ZU55" s="72">
        <v>6.0057813999999999E-10</v>
      </c>
      <c r="ZV55" s="72">
        <v>1.008096E-8</v>
      </c>
      <c r="ZW55" s="72">
        <v>1.6957696E-7</v>
      </c>
      <c r="ZX55" s="72">
        <v>2.8610057000000001E-6</v>
      </c>
      <c r="ZY55" s="72">
        <v>4.8458102999999998E-5</v>
      </c>
      <c r="ZZ55" s="72">
        <v>8.2476174999999996E-4</v>
      </c>
      <c r="AAA55" s="72">
        <v>7.6051249999999999E-3</v>
      </c>
      <c r="AAB55" s="72">
        <v>2.7867312000000002E-2</v>
      </c>
      <c r="AAC55" s="72">
        <v>6.8055324E-2</v>
      </c>
      <c r="AAD55" s="72">
        <v>0.12794449999999999</v>
      </c>
      <c r="AAE55" s="72">
        <v>0.19595626999999999</v>
      </c>
      <c r="AAF55" s="72">
        <v>0.2507933</v>
      </c>
      <c r="AAG55" s="72">
        <v>0.26838257999999998</v>
      </c>
      <c r="AAH55" s="72">
        <v>0.25650263000000001</v>
      </c>
      <c r="AAI55" s="72">
        <v>0.20425071</v>
      </c>
      <c r="AAJ55" s="72">
        <v>0.13641237000000001</v>
      </c>
      <c r="AAK55" s="72">
        <v>7.4807310000000002E-2</v>
      </c>
      <c r="AAL55" s="72">
        <v>3.1999804E-2</v>
      </c>
      <c r="AAM55" s="72">
        <v>9.4224359999999993E-3</v>
      </c>
      <c r="AAN55" s="72">
        <v>1.2470889E-3</v>
      </c>
      <c r="AAO55" s="72">
        <v>7.513377E-5</v>
      </c>
      <c r="AAP55" s="72">
        <v>4.5789466E-6</v>
      </c>
      <c r="AAQ55" s="72">
        <v>2.8093932999999998E-7</v>
      </c>
      <c r="AAR55" s="72">
        <v>1.7302011999999999E-8</v>
      </c>
      <c r="AAS55" s="72">
        <v>1.0677414999999999E-9</v>
      </c>
      <c r="AAT55" s="72">
        <v>6.5962479999999995E-11</v>
      </c>
      <c r="AAU55" s="72">
        <v>4.0771413999999997E-12</v>
      </c>
      <c r="AAV55" s="72">
        <v>2.5246799999999999E-13</v>
      </c>
      <c r="AAW55" s="72">
        <v>1.00577065E-14</v>
      </c>
      <c r="AAX55" s="72">
        <v>0</v>
      </c>
      <c r="AAY55" s="72">
        <v>2.2733848E-22</v>
      </c>
      <c r="AAZ55" s="72">
        <v>5.1582376999999999E-21</v>
      </c>
      <c r="ABA55" s="72">
        <v>9.3890239999999997E-20</v>
      </c>
      <c r="ABB55" s="72">
        <v>1.6129156999999999E-18</v>
      </c>
      <c r="ABC55" s="72">
        <v>2.7213514E-17</v>
      </c>
      <c r="ABD55" s="72">
        <v>4.5646097000000005E-16</v>
      </c>
      <c r="ABE55" s="72">
        <v>7.6418219999999996E-15</v>
      </c>
      <c r="ABF55" s="72">
        <v>1.2787267E-13</v>
      </c>
      <c r="ABG55" s="72">
        <v>2.1399976E-12</v>
      </c>
      <c r="ABH55" s="72">
        <v>3.5832990000000001E-11</v>
      </c>
      <c r="ABI55" s="72">
        <v>6.0057963999999996E-10</v>
      </c>
      <c r="ABJ55" s="72">
        <v>1.0080977E-8</v>
      </c>
      <c r="ABK55" s="72">
        <v>1.6957716000000001E-7</v>
      </c>
      <c r="ABL55" s="72">
        <v>2.8610084000000002E-6</v>
      </c>
      <c r="ABM55" s="72">
        <v>4.8458139999999999E-5</v>
      </c>
      <c r="ABN55" s="72">
        <v>8.2476303000000005E-4</v>
      </c>
      <c r="ABO55" s="72">
        <v>7.6051219999999998E-3</v>
      </c>
      <c r="ABP55" s="72">
        <v>2.7867296999999999E-2</v>
      </c>
      <c r="ABQ55" s="72">
        <v>6.8055270000000001E-2</v>
      </c>
      <c r="ABR55" s="72">
        <v>0.12794443999999999</v>
      </c>
      <c r="ABS55" s="72">
        <v>0.19595625</v>
      </c>
      <c r="ABT55" s="72">
        <v>0.2507933</v>
      </c>
      <c r="ABU55" s="72">
        <v>0.26838240000000002</v>
      </c>
      <c r="ABV55" s="72">
        <v>0.25650240000000002</v>
      </c>
      <c r="ABW55" s="72">
        <v>0.20425056999999999</v>
      </c>
      <c r="ABX55" s="72">
        <v>0.13641234999999999</v>
      </c>
      <c r="ABY55" s="72">
        <v>7.4807319999999997E-2</v>
      </c>
      <c r="ABZ55" s="72">
        <v>3.1999822999999997E-2</v>
      </c>
      <c r="ACA55" s="72">
        <v>9.4224419999999996E-3</v>
      </c>
      <c r="ACB55" s="72">
        <v>1.2470896E-3</v>
      </c>
      <c r="ACC55" s="72">
        <v>7.5133860000000006E-5</v>
      </c>
      <c r="ACD55" s="72">
        <v>4.5789516000000003E-6</v>
      </c>
      <c r="ACE55" s="72">
        <v>2.809396E-7</v>
      </c>
      <c r="ACF55" s="72">
        <v>1.7302028000000001E-8</v>
      </c>
      <c r="ACG55" s="72">
        <v>1.0677416E-9</v>
      </c>
      <c r="ACH55" s="72">
        <v>6.5962410000000006E-11</v>
      </c>
      <c r="ACI55" s="72">
        <v>4.0771313999999996E-12</v>
      </c>
      <c r="ACJ55" s="72">
        <v>2.5246707000000002E-13</v>
      </c>
      <c r="ACK55" s="72">
        <v>1.0057671E-14</v>
      </c>
      <c r="ACL55" s="72">
        <v>0</v>
      </c>
      <c r="ACM55" s="72">
        <v>2.2733501999999999E-22</v>
      </c>
      <c r="ACN55" s="72">
        <v>5.1581529999999999E-21</v>
      </c>
      <c r="ACO55" s="72">
        <v>9.3888625000000004E-20</v>
      </c>
      <c r="ACP55" s="72">
        <v>1.6128862000000001E-18</v>
      </c>
      <c r="ACQ55" s="72">
        <v>2.7213013E-17</v>
      </c>
      <c r="ACR55" s="72">
        <v>4.5645234000000002E-16</v>
      </c>
      <c r="ACS55" s="72">
        <v>7.6416739999999995E-15</v>
      </c>
      <c r="ACT55" s="72">
        <v>1.2787017E-13</v>
      </c>
      <c r="ACU55" s="72">
        <v>2.1399561999999999E-12</v>
      </c>
      <c r="ACV55" s="72">
        <v>3.5832289999999998E-11</v>
      </c>
      <c r="ACW55" s="72">
        <v>6.005683E-10</v>
      </c>
      <c r="ACX55" s="72">
        <v>1.0080797499999999E-8</v>
      </c>
      <c r="ACY55" s="72">
        <v>1.6957427999999999E-7</v>
      </c>
      <c r="ACZ55" s="72">
        <v>2.8609618000000001E-6</v>
      </c>
      <c r="ADA55" s="72">
        <v>4.8457427000000002E-5</v>
      </c>
      <c r="ADB55" s="72">
        <v>8.2475145000000002E-4</v>
      </c>
      <c r="ADC55" s="72">
        <v>7.605021E-3</v>
      </c>
      <c r="ADD55" s="72">
        <v>2.7866945000000001E-2</v>
      </c>
      <c r="ADE55" s="72">
        <v>6.8054530000000002E-2</v>
      </c>
      <c r="ADF55" s="72">
        <v>0.12794319000000001</v>
      </c>
      <c r="ADG55" s="72">
        <v>0.19595443000000001</v>
      </c>
      <c r="ADH55" s="72">
        <v>0.25079129999999999</v>
      </c>
      <c r="ADI55" s="72">
        <v>0.26838066999999999</v>
      </c>
      <c r="ADJ55" s="72">
        <v>0.25650093000000002</v>
      </c>
      <c r="ADK55" s="72">
        <v>0.20424971</v>
      </c>
      <c r="ADL55" s="72">
        <v>0.13641201</v>
      </c>
      <c r="ADM55" s="72">
        <v>7.4807230000000002E-2</v>
      </c>
      <c r="ADN55" s="72">
        <v>3.1999804E-2</v>
      </c>
      <c r="ADO55" s="72">
        <v>9.4224410000000001E-3</v>
      </c>
      <c r="ADP55" s="72">
        <v>1.2470891999999999E-3</v>
      </c>
      <c r="ADQ55" s="72">
        <v>7.5133670000000007E-5</v>
      </c>
      <c r="ADR55" s="72">
        <v>4.5789329999999998E-6</v>
      </c>
      <c r="ADS55" s="72">
        <v>2.8093800000000002E-7</v>
      </c>
      <c r="ADT55" s="72">
        <v>1.7301909999999999E-8</v>
      </c>
      <c r="ADU55" s="72">
        <v>1.0677348000000001E-9</v>
      </c>
      <c r="ADV55" s="72">
        <v>6.5962140000000005E-11</v>
      </c>
      <c r="ADW55" s="72">
        <v>4.0771353000000002E-12</v>
      </c>
      <c r="ADX55" s="72">
        <v>2.5246938000000002E-13</v>
      </c>
      <c r="ADY55" s="72">
        <v>1.0057725E-14</v>
      </c>
      <c r="ADZ55" s="77"/>
      <c r="AEA55" s="77"/>
      <c r="AEB55" s="77"/>
      <c r="AEC55" s="77"/>
      <c r="AED55" s="77"/>
      <c r="AEE55" s="111">
        <f t="shared" si="22"/>
        <v>50</v>
      </c>
      <c r="AEF55" s="121"/>
      <c r="AEG55" s="105">
        <f t="shared" si="40"/>
        <v>2.1589148000000001E-15</v>
      </c>
      <c r="AEH55" s="105">
        <f t="shared" si="40"/>
        <v>2.1589125000000002E-15</v>
      </c>
      <c r="AEI55" s="105">
        <f t="shared" si="40"/>
        <v>2.1589190000000002E-15</v>
      </c>
      <c r="AEJ55" s="105">
        <f t="shared" si="40"/>
        <v>2.1589162999999999E-15</v>
      </c>
      <c r="AEK55" s="105">
        <f t="shared" si="40"/>
        <v>2.1589083000000001E-15</v>
      </c>
      <c r="AEL55" s="105">
        <f t="shared" si="40"/>
        <v>2.1589048999999999E-15</v>
      </c>
      <c r="AEM55" s="105">
        <f t="shared" si="40"/>
        <v>2.158907E-15</v>
      </c>
      <c r="AEN55" s="105">
        <f t="shared" si="40"/>
        <v>2.1589085000000001E-15</v>
      </c>
      <c r="AEO55" s="105">
        <f t="shared" si="40"/>
        <v>2.1589148000000001E-15</v>
      </c>
      <c r="AEP55" s="105">
        <f t="shared" si="40"/>
        <v>2.1589183999999999E-15</v>
      </c>
      <c r="AEQ55" s="105">
        <f t="shared" si="41"/>
        <v>2.1589209999999998E-15</v>
      </c>
      <c r="AER55" s="105">
        <f t="shared" si="41"/>
        <v>2.1589229999999998E-15</v>
      </c>
      <c r="AES55" s="105">
        <f t="shared" si="41"/>
        <v>2.1589202999999999E-15</v>
      </c>
      <c r="AET55" s="105">
        <f t="shared" si="41"/>
        <v>2.1589240000000001E-15</v>
      </c>
      <c r="AEU55" s="105">
        <f t="shared" si="41"/>
        <v>2.1589263E-15</v>
      </c>
      <c r="AEV55" s="105">
        <f t="shared" si="41"/>
        <v>2.1589286E-15</v>
      </c>
      <c r="AEW55" s="105">
        <f t="shared" si="41"/>
        <v>2.1589334999999999E-15</v>
      </c>
      <c r="AEX55" s="105">
        <f t="shared" si="41"/>
        <v>2.1589413000000001E-15</v>
      </c>
      <c r="AEY55" s="105">
        <f t="shared" si="41"/>
        <v>2.1589339999999998E-15</v>
      </c>
      <c r="AEZ55" s="99">
        <f t="shared" si="38"/>
        <v>13.92</v>
      </c>
      <c r="AFA55" s="69"/>
      <c r="AFB55" s="202">
        <v>1.0057602999999999E-14</v>
      </c>
      <c r="AFC55" s="106">
        <f t="shared" si="39"/>
        <v>2.1589198157894731E-15</v>
      </c>
      <c r="AFD55" s="69"/>
      <c r="AFE55" s="109"/>
      <c r="AFF55" s="105">
        <f t="shared" si="42"/>
        <v>9.3924925000000006E-2</v>
      </c>
      <c r="AFG55" s="105">
        <f t="shared" si="42"/>
        <v>9.3924060000000004E-2</v>
      </c>
      <c r="AFH55" s="105">
        <f t="shared" si="42"/>
        <v>9.3924309999999997E-2</v>
      </c>
      <c r="AFI55" s="105">
        <f t="shared" si="42"/>
        <v>9.3924809999999997E-2</v>
      </c>
      <c r="AFJ55" s="105">
        <f t="shared" si="42"/>
        <v>9.3924949999999993E-2</v>
      </c>
      <c r="AFK55" s="105">
        <f t="shared" si="42"/>
        <v>9.3924779999999999E-2</v>
      </c>
      <c r="AFL55" s="105">
        <f t="shared" si="42"/>
        <v>9.3924549999999996E-2</v>
      </c>
      <c r="AFM55" s="105">
        <f t="shared" si="42"/>
        <v>9.3924270000000004E-2</v>
      </c>
      <c r="AFN55" s="105">
        <f t="shared" si="42"/>
        <v>9.3924099999999996E-2</v>
      </c>
      <c r="AFO55" s="105">
        <f t="shared" si="42"/>
        <v>9.3924019999999997E-2</v>
      </c>
      <c r="AFP55" s="105">
        <f t="shared" si="43"/>
        <v>9.3924049999999995E-2</v>
      </c>
      <c r="AFQ55" s="105">
        <f t="shared" si="43"/>
        <v>9.3924149999999998E-2</v>
      </c>
      <c r="AFR55" s="105">
        <f t="shared" si="43"/>
        <v>9.3924149999999998E-2</v>
      </c>
      <c r="AFS55" s="105">
        <f t="shared" si="43"/>
        <v>9.3924224000000001E-2</v>
      </c>
      <c r="AFT55" s="105">
        <f t="shared" si="43"/>
        <v>9.3924224000000001E-2</v>
      </c>
      <c r="AFU55" s="105">
        <f t="shared" si="43"/>
        <v>9.3924365999999995E-2</v>
      </c>
      <c r="AFV55" s="105">
        <f t="shared" si="43"/>
        <v>9.3924590000000002E-2</v>
      </c>
      <c r="AFW55" s="105">
        <f t="shared" si="43"/>
        <v>9.3924839999999996E-2</v>
      </c>
      <c r="AFX55" s="105">
        <f t="shared" si="43"/>
        <v>9.3924779999999999E-2</v>
      </c>
      <c r="AFY55" s="105"/>
      <c r="AFZ55" s="106">
        <f t="shared" si="24"/>
        <v>9.3924428894736844E-2</v>
      </c>
      <c r="AGA55" s="69"/>
      <c r="AGB55" s="69"/>
      <c r="AGC55" s="69"/>
      <c r="AGD55" s="69"/>
      <c r="AGE55" s="69"/>
      <c r="AGF55" s="69"/>
      <c r="AGG55" s="69"/>
      <c r="AGH55" s="69"/>
      <c r="AGI55" s="69"/>
      <c r="AGJ55" s="69"/>
      <c r="AGK55" s="69"/>
      <c r="AGL55" s="69"/>
      <c r="AGM55" s="69"/>
      <c r="AGN55" s="69"/>
      <c r="AGO55" s="69"/>
      <c r="AGP55" s="69"/>
      <c r="AGQ55" s="69"/>
      <c r="AGR55" s="69"/>
      <c r="AGS55" s="69"/>
      <c r="AGT55" s="69"/>
      <c r="AGU55" s="69"/>
      <c r="AGV55" s="69"/>
      <c r="AGW55" s="69"/>
      <c r="AGX55" s="69"/>
      <c r="AGY55" s="69"/>
      <c r="AGZ55" s="69"/>
      <c r="AHA55" s="69"/>
      <c r="AHB55" s="69"/>
      <c r="AHC55" s="69"/>
      <c r="AHD55" s="69"/>
      <c r="AHE55" s="69"/>
      <c r="AHF55" s="69"/>
      <c r="AHG55" s="69"/>
      <c r="AHH55" s="69"/>
      <c r="AHI55" s="69"/>
      <c r="AHJ55" s="69"/>
      <c r="AHK55" s="69"/>
      <c r="AHL55" s="69"/>
      <c r="AHM55" s="69"/>
      <c r="AHN55" s="69"/>
      <c r="AHO55" s="69"/>
      <c r="AHP55" s="69"/>
      <c r="AHQ55" s="69"/>
      <c r="AHR55" s="69"/>
      <c r="AHS55" s="69"/>
      <c r="AHT55" s="69"/>
      <c r="AHU55" s="69"/>
      <c r="AHV55" s="69"/>
      <c r="AHW55" s="69"/>
      <c r="AHX55" s="69"/>
      <c r="AHY55" s="69"/>
      <c r="AHZ55" s="69"/>
      <c r="AIA55" s="69"/>
      <c r="AIB55" s="69"/>
    </row>
    <row r="56" spans="1:912" ht="2.85" customHeight="1" x14ac:dyDescent="0.25">
      <c r="A56" s="77"/>
      <c r="B56" s="98">
        <v>50</v>
      </c>
      <c r="C56" s="99">
        <v>14.21</v>
      </c>
      <c r="D56" s="190">
        <f t="shared" si="37"/>
        <v>2</v>
      </c>
      <c r="E56" s="77"/>
      <c r="F56" s="192">
        <v>0</v>
      </c>
      <c r="G56" s="70">
        <v>7.0683029999999997E-23</v>
      </c>
      <c r="H56" s="70">
        <v>1.6037740000000001E-21</v>
      </c>
      <c r="I56" s="70">
        <v>2.9184547999999998E-20</v>
      </c>
      <c r="J56" s="70">
        <v>5.0114930000000002E-19</v>
      </c>
      <c r="K56" s="70">
        <v>8.4506094999999995E-18</v>
      </c>
      <c r="L56" s="70">
        <v>1.4163099999999999E-16</v>
      </c>
      <c r="M56" s="70">
        <v>2.3683969000000002E-15</v>
      </c>
      <c r="N56" s="70">
        <v>3.956377E-14</v>
      </c>
      <c r="O56" s="70">
        <v>6.6040079999999995E-13</v>
      </c>
      <c r="P56" s="70">
        <v>1.1013783999999999E-11</v>
      </c>
      <c r="Q56" s="70">
        <v>1.8345280000000001E-10</v>
      </c>
      <c r="R56" s="70">
        <v>3.0499134000000001E-9</v>
      </c>
      <c r="S56" s="70">
        <v>5.0555039999999998E-8</v>
      </c>
      <c r="T56" s="70">
        <v>8.3410769999999996E-7</v>
      </c>
      <c r="U56" s="70">
        <v>1.3661539E-5</v>
      </c>
      <c r="V56" s="70">
        <v>2.2117657000000001E-4</v>
      </c>
      <c r="W56" s="70">
        <v>3.5147403999999998E-3</v>
      </c>
      <c r="X56" s="70">
        <v>1.6807754000000001E-2</v>
      </c>
      <c r="Y56" s="70">
        <v>4.7147415999999998E-2</v>
      </c>
      <c r="Z56" s="70">
        <v>9.7970139999999997E-2</v>
      </c>
      <c r="AA56" s="71">
        <v>0.16329621999999999</v>
      </c>
      <c r="AB56" s="71">
        <v>0.22617962999999999</v>
      </c>
      <c r="AC56" s="71">
        <v>0.26270310000000002</v>
      </c>
      <c r="AD56" s="71">
        <v>0.26458999999999999</v>
      </c>
      <c r="AE56" s="71">
        <v>0.23158100000000001</v>
      </c>
      <c r="AF56" s="71">
        <v>0.16958044</v>
      </c>
      <c r="AG56" s="71">
        <v>0.10366336</v>
      </c>
      <c r="AH56" s="71">
        <v>5.1230150000000002E-2</v>
      </c>
      <c r="AI56" s="71">
        <v>1.9024769E-2</v>
      </c>
      <c r="AJ56" s="71">
        <v>4.3665524999999998E-3</v>
      </c>
      <c r="AK56" s="71">
        <v>2.9288995000000001E-4</v>
      </c>
      <c r="AL56" s="71">
        <v>1.9031494999999999E-5</v>
      </c>
      <c r="AM56" s="71">
        <v>1.2145077E-6</v>
      </c>
      <c r="AN56" s="71">
        <v>7.6669514999999999E-8</v>
      </c>
      <c r="AO56" s="71">
        <v>4.8073349999999997E-9</v>
      </c>
      <c r="AP56" s="71">
        <v>3.0011420000000001E-10</v>
      </c>
      <c r="AQ56" s="71">
        <v>1.8681212999999999E-11</v>
      </c>
      <c r="AR56" s="71">
        <v>1.1624095E-12</v>
      </c>
      <c r="AS56" s="71">
        <v>4.6420315999999999E-14</v>
      </c>
      <c r="AT56" s="72">
        <v>0</v>
      </c>
      <c r="AU56" s="72">
        <v>7.0681539999999998E-23</v>
      </c>
      <c r="AV56" s="72">
        <v>1.6037401E-21</v>
      </c>
      <c r="AW56" s="72">
        <v>2.9183955999999998E-20</v>
      </c>
      <c r="AX56" s="72">
        <v>5.0113950000000005E-19</v>
      </c>
      <c r="AY56" s="72">
        <v>8.4504416000000003E-18</v>
      </c>
      <c r="AZ56" s="72">
        <v>1.416282E-16</v>
      </c>
      <c r="BA56" s="72">
        <v>2.3683499999999999E-15</v>
      </c>
      <c r="BB56" s="72">
        <v>3.9562957000000002E-14</v>
      </c>
      <c r="BC56" s="72">
        <v>6.603869E-13</v>
      </c>
      <c r="BD56" s="72">
        <v>1.1013544E-11</v>
      </c>
      <c r="BE56" s="72">
        <v>1.8344887E-10</v>
      </c>
      <c r="BF56" s="72">
        <v>3.0498468E-9</v>
      </c>
      <c r="BG56" s="72">
        <v>5.0553930000000001E-8</v>
      </c>
      <c r="BH56" s="72">
        <v>8.3408930000000003E-7</v>
      </c>
      <c r="BI56" s="72">
        <v>1.3661234E-5</v>
      </c>
      <c r="BJ56" s="72">
        <v>2.2117195000000001E-4</v>
      </c>
      <c r="BK56" s="72">
        <v>3.5146738000000001E-3</v>
      </c>
      <c r="BL56" s="72">
        <v>1.6807532E-2</v>
      </c>
      <c r="BM56" s="72">
        <v>4.7146899999999999E-2</v>
      </c>
      <c r="BN56" s="72">
        <v>9.7969249999999994E-2</v>
      </c>
      <c r="BO56" s="72">
        <v>0.16329484999999999</v>
      </c>
      <c r="BP56" s="72">
        <v>0.22617788999999999</v>
      </c>
      <c r="BQ56" s="72">
        <v>0.26270142000000002</v>
      </c>
      <c r="BR56" s="72">
        <v>0.26458836000000002</v>
      </c>
      <c r="BS56" s="72">
        <v>0.2315796</v>
      </c>
      <c r="BT56" s="72">
        <v>0.16957949</v>
      </c>
      <c r="BU56" s="72">
        <v>0.103662826</v>
      </c>
      <c r="BV56" s="72">
        <v>5.1229917E-2</v>
      </c>
      <c r="BW56" s="72">
        <v>1.9024698E-2</v>
      </c>
      <c r="BX56" s="72">
        <v>4.3665427E-3</v>
      </c>
      <c r="BY56" s="72">
        <v>2.928893E-4</v>
      </c>
      <c r="BZ56" s="72">
        <v>1.9031461999999998E-5</v>
      </c>
      <c r="CA56" s="72">
        <v>1.2145068000000001E-6</v>
      </c>
      <c r="CB56" s="72">
        <v>7.6669550000000006E-8</v>
      </c>
      <c r="CC56" s="72">
        <v>4.807336E-9</v>
      </c>
      <c r="CD56" s="72">
        <v>3.001137E-10</v>
      </c>
      <c r="CE56" s="72">
        <v>1.8681192E-11</v>
      </c>
      <c r="CF56" s="72">
        <v>1.1624123E-12</v>
      </c>
      <c r="CG56" s="72">
        <v>4.6420374000000001E-14</v>
      </c>
      <c r="CH56" s="72">
        <v>0</v>
      </c>
      <c r="CI56" s="72">
        <v>7.0672534000000003E-23</v>
      </c>
      <c r="CJ56" s="72">
        <v>1.6035953000000001E-21</v>
      </c>
      <c r="CK56" s="72">
        <v>2.9181579999999999E-20</v>
      </c>
      <c r="CL56" s="72">
        <v>5.0110094999999996E-19</v>
      </c>
      <c r="CM56" s="72">
        <v>8.4498270000000002E-18</v>
      </c>
      <c r="CN56" s="72">
        <v>1.4161861E-16</v>
      </c>
      <c r="CO56" s="72">
        <v>2.3682013999999999E-15</v>
      </c>
      <c r="CP56" s="72">
        <v>3.9560725E-14</v>
      </c>
      <c r="CQ56" s="72">
        <v>6.603547E-13</v>
      </c>
      <c r="CR56" s="72">
        <v>1.1013102E-11</v>
      </c>
      <c r="CS56" s="72">
        <v>1.8344313999999999E-10</v>
      </c>
      <c r="CT56" s="72">
        <v>3.0497822000000001E-9</v>
      </c>
      <c r="CU56" s="72">
        <v>5.0553359999999998E-8</v>
      </c>
      <c r="CV56" s="72">
        <v>8.3408799999999997E-7</v>
      </c>
      <c r="CW56" s="72">
        <v>1.3661307E-5</v>
      </c>
      <c r="CX56" s="72">
        <v>2.2117326000000001E-4</v>
      </c>
      <c r="CY56" s="72">
        <v>3.5146909999999999E-3</v>
      </c>
      <c r="CZ56" s="72">
        <v>1.6807592E-2</v>
      </c>
      <c r="DA56" s="72">
        <v>4.7147054000000001E-2</v>
      </c>
      <c r="DB56" s="72">
        <v>9.7969520000000004E-2</v>
      </c>
      <c r="DC56" s="72">
        <v>0.16329537</v>
      </c>
      <c r="DD56" s="72">
        <v>0.22617862</v>
      </c>
      <c r="DE56" s="72">
        <v>0.26270226000000002</v>
      </c>
      <c r="DF56" s="72">
        <v>0.26458930000000003</v>
      </c>
      <c r="DG56" s="72">
        <v>0.23158042000000001</v>
      </c>
      <c r="DH56" s="72">
        <v>0.16958003999999999</v>
      </c>
      <c r="DI56" s="72">
        <v>0.10366314</v>
      </c>
      <c r="DJ56" s="72">
        <v>5.1230065999999998E-2</v>
      </c>
      <c r="DK56" s="72">
        <v>1.9024757999999999E-2</v>
      </c>
      <c r="DL56" s="72">
        <v>4.3665576000000003E-3</v>
      </c>
      <c r="DM56" s="72">
        <v>2.9289030000000002E-4</v>
      </c>
      <c r="DN56" s="72">
        <v>1.9031513000000001E-5</v>
      </c>
      <c r="DO56" s="72">
        <v>1.2145089000000001E-6</v>
      </c>
      <c r="DP56" s="72">
        <v>7.6669699999999995E-8</v>
      </c>
      <c r="DQ56" s="72">
        <v>4.8073567E-9</v>
      </c>
      <c r="DR56" s="72">
        <v>3.0011577000000002E-10</v>
      </c>
      <c r="DS56" s="72">
        <v>1.868127E-11</v>
      </c>
      <c r="DT56" s="72">
        <v>1.1624159999999999E-12</v>
      </c>
      <c r="DU56" s="72">
        <v>4.6420529999999999E-14</v>
      </c>
      <c r="DV56" s="72">
        <v>0</v>
      </c>
      <c r="DW56" s="72">
        <v>7.0673150000000005E-23</v>
      </c>
      <c r="DX56" s="72">
        <v>1.6036076E-21</v>
      </c>
      <c r="DY56" s="72">
        <v>2.9181824000000002E-20</v>
      </c>
      <c r="DZ56" s="72">
        <v>5.0110524000000003E-19</v>
      </c>
      <c r="EA56" s="72">
        <v>8.4499009999999995E-18</v>
      </c>
      <c r="EB56" s="72">
        <v>1.4161976999999999E-16</v>
      </c>
      <c r="EC56" s="72">
        <v>2.3682209999999999E-15</v>
      </c>
      <c r="ED56" s="72">
        <v>3.9561074E-14</v>
      </c>
      <c r="EE56" s="72">
        <v>6.6036050000000001E-13</v>
      </c>
      <c r="EF56" s="72">
        <v>1.1013198E-11</v>
      </c>
      <c r="EG56" s="72">
        <v>1.8344472E-10</v>
      </c>
      <c r="EH56" s="72">
        <v>3.0498066E-9</v>
      </c>
      <c r="EI56" s="72">
        <v>5.055376E-8</v>
      </c>
      <c r="EJ56" s="72">
        <v>8.3409380000000005E-7</v>
      </c>
      <c r="EK56" s="72">
        <v>1.3661394E-5</v>
      </c>
      <c r="EL56" s="72">
        <v>2.2117455999999999E-4</v>
      </c>
      <c r="EM56" s="72">
        <v>3.514713E-3</v>
      </c>
      <c r="EN56" s="72">
        <v>1.6807694000000001E-2</v>
      </c>
      <c r="EO56" s="72">
        <v>4.7147333999999999E-2</v>
      </c>
      <c r="EP56" s="72">
        <v>9.7970106000000001E-2</v>
      </c>
      <c r="EQ56" s="72">
        <v>0.16329618000000001</v>
      </c>
      <c r="ER56" s="72">
        <v>0.22617968999999999</v>
      </c>
      <c r="ES56" s="72">
        <v>0.26270329999999997</v>
      </c>
      <c r="ET56" s="72">
        <v>0.26459026000000002</v>
      </c>
      <c r="EU56" s="72">
        <v>0.23158118</v>
      </c>
      <c r="EV56" s="72">
        <v>0.1695805</v>
      </c>
      <c r="EW56" s="72">
        <v>0.103663296</v>
      </c>
      <c r="EX56" s="72">
        <v>5.1230089999999999E-2</v>
      </c>
      <c r="EY56" s="72">
        <v>1.9024732999999999E-2</v>
      </c>
      <c r="EZ56" s="72">
        <v>4.3665435999999998E-3</v>
      </c>
      <c r="FA56" s="72">
        <v>2.9288909999999999E-4</v>
      </c>
      <c r="FB56" s="72">
        <v>1.9031437E-5</v>
      </c>
      <c r="FC56" s="72">
        <v>1.2145038E-6</v>
      </c>
      <c r="FD56" s="72">
        <v>7.6669440000000004E-8</v>
      </c>
      <c r="FE56" s="72">
        <v>4.8073500000000004E-9</v>
      </c>
      <c r="FF56" s="72">
        <v>3.0011454000000002E-10</v>
      </c>
      <c r="FG56" s="72">
        <v>1.8681258E-11</v>
      </c>
      <c r="FH56" s="72">
        <v>1.1624138000000001E-12</v>
      </c>
      <c r="FI56" s="72">
        <v>4.6420438000000003E-14</v>
      </c>
      <c r="FJ56" s="72">
        <v>0</v>
      </c>
      <c r="FK56" s="72">
        <v>7.0673739999999996E-23</v>
      </c>
      <c r="FL56" s="72">
        <v>1.6036218E-21</v>
      </c>
      <c r="FM56" s="72">
        <v>2.9182063000000002E-20</v>
      </c>
      <c r="FN56" s="72">
        <v>5.011093E-19</v>
      </c>
      <c r="FO56" s="72">
        <v>8.4499680000000007E-18</v>
      </c>
      <c r="FP56" s="72">
        <v>1.4162096999999999E-16</v>
      </c>
      <c r="FQ56" s="72">
        <v>2.3682417000000001E-15</v>
      </c>
      <c r="FR56" s="72">
        <v>3.9561410000000002E-14</v>
      </c>
      <c r="FS56" s="72">
        <v>6.6036597E-13</v>
      </c>
      <c r="FT56" s="72">
        <v>1.1013282E-11</v>
      </c>
      <c r="FU56" s="72">
        <v>1.8344609999999999E-10</v>
      </c>
      <c r="FV56" s="72">
        <v>3.0498290000000001E-9</v>
      </c>
      <c r="FW56" s="72">
        <v>5.0554074999999998E-8</v>
      </c>
      <c r="FX56" s="72">
        <v>8.3409859999999999E-7</v>
      </c>
      <c r="FY56" s="72">
        <v>1.3661472E-5</v>
      </c>
      <c r="FZ56" s="72">
        <v>2.2117577000000001E-4</v>
      </c>
      <c r="GA56" s="72">
        <v>3.5147285000000001E-3</v>
      </c>
      <c r="GB56" s="72">
        <v>1.6807732999999998E-2</v>
      </c>
      <c r="GC56" s="72">
        <v>4.7147393000000003E-2</v>
      </c>
      <c r="GD56" s="72">
        <v>9.7970230000000005E-2</v>
      </c>
      <c r="GE56" s="72">
        <v>0.16329648999999999</v>
      </c>
      <c r="GF56" s="72">
        <v>0.22617993</v>
      </c>
      <c r="GG56" s="72">
        <v>0.26270326999999999</v>
      </c>
      <c r="GH56" s="72">
        <v>0.26459008000000001</v>
      </c>
      <c r="GI56" s="72">
        <v>0.23158092999999999</v>
      </c>
      <c r="GJ56" s="72">
        <v>0.16958018999999999</v>
      </c>
      <c r="GK56" s="72">
        <v>0.10366301</v>
      </c>
      <c r="GL56" s="72">
        <v>5.1229917E-2</v>
      </c>
      <c r="GM56" s="72">
        <v>1.9024671999999999E-2</v>
      </c>
      <c r="GN56" s="72">
        <v>4.3665324000000004E-3</v>
      </c>
      <c r="GO56" s="72">
        <v>2.9288908000000001E-4</v>
      </c>
      <c r="GP56" s="72">
        <v>1.9031486000000001E-5</v>
      </c>
      <c r="GQ56" s="72">
        <v>1.2145091E-6</v>
      </c>
      <c r="GR56" s="72">
        <v>7.6669465000000002E-8</v>
      </c>
      <c r="GS56" s="72">
        <v>4.8073240000000003E-9</v>
      </c>
      <c r="GT56" s="72">
        <v>3.0011420000000001E-10</v>
      </c>
      <c r="GU56" s="72">
        <v>1.8681202E-11</v>
      </c>
      <c r="GV56" s="72">
        <v>1.1624103999999999E-12</v>
      </c>
      <c r="GW56" s="72">
        <v>4.6420291999999997E-14</v>
      </c>
      <c r="GX56" s="72">
        <v>0</v>
      </c>
      <c r="GY56" s="72">
        <v>7.0674050000000003E-23</v>
      </c>
      <c r="GZ56" s="72">
        <v>1.6036279999999999E-21</v>
      </c>
      <c r="HA56" s="72">
        <v>2.9182192000000002E-20</v>
      </c>
      <c r="HB56" s="72">
        <v>5.0111134000000002E-19</v>
      </c>
      <c r="HC56" s="72">
        <v>8.4500000000000005E-18</v>
      </c>
      <c r="HD56" s="72">
        <v>1.4162146000000001E-16</v>
      </c>
      <c r="HE56" s="72">
        <v>2.368249E-15</v>
      </c>
      <c r="HF56" s="72">
        <v>3.9561517000000002E-14</v>
      </c>
      <c r="HG56" s="72">
        <v>6.60368E-13</v>
      </c>
      <c r="HH56" s="72">
        <v>1.1013324E-11</v>
      </c>
      <c r="HI56" s="72">
        <v>1.8344688000000001E-10</v>
      </c>
      <c r="HJ56" s="72">
        <v>3.0498422000000002E-9</v>
      </c>
      <c r="HK56" s="72">
        <v>5.0554302000000001E-8</v>
      </c>
      <c r="HL56" s="72">
        <v>8.3410264999999996E-7</v>
      </c>
      <c r="HM56" s="72">
        <v>1.3661526000000001E-5</v>
      </c>
      <c r="HN56" s="72">
        <v>2.2117641999999999E-4</v>
      </c>
      <c r="HO56" s="72">
        <v>3.5147354999999999E-3</v>
      </c>
      <c r="HP56" s="72">
        <v>1.6807728000000001E-2</v>
      </c>
      <c r="HQ56" s="72">
        <v>4.7147336999999997E-2</v>
      </c>
      <c r="HR56" s="72">
        <v>9.7970009999999996E-2</v>
      </c>
      <c r="HS56" s="72">
        <v>0.163296</v>
      </c>
      <c r="HT56" s="72">
        <v>0.22617909999999999</v>
      </c>
      <c r="HU56" s="72">
        <v>0.2627022</v>
      </c>
      <c r="HV56" s="72">
        <v>0.26458897999999997</v>
      </c>
      <c r="HW56" s="72">
        <v>0.23158002</v>
      </c>
      <c r="HX56" s="72">
        <v>0.16957957000000001</v>
      </c>
      <c r="HY56" s="72">
        <v>0.10366272999999999</v>
      </c>
      <c r="HZ56" s="72">
        <v>5.1229826999999999E-2</v>
      </c>
      <c r="IA56" s="72">
        <v>1.9024671999999999E-2</v>
      </c>
      <c r="IB56" s="72">
        <v>4.3665329999999997E-3</v>
      </c>
      <c r="IC56" s="72">
        <v>2.9288835E-4</v>
      </c>
      <c r="ID56" s="72">
        <v>1.9031404E-5</v>
      </c>
      <c r="IE56" s="72">
        <v>1.2145047000000001E-6</v>
      </c>
      <c r="IF56" s="72">
        <v>7.6669410000000001E-8</v>
      </c>
      <c r="IG56" s="72">
        <v>4.8073256E-9</v>
      </c>
      <c r="IH56" s="72">
        <v>3.0011420000000001E-10</v>
      </c>
      <c r="II56" s="72">
        <v>1.8681167999999999E-11</v>
      </c>
      <c r="IJ56" s="72">
        <v>1.1624086000000001E-12</v>
      </c>
      <c r="IK56" s="72">
        <v>4.6420238000000001E-14</v>
      </c>
      <c r="IL56" s="72">
        <v>0</v>
      </c>
      <c r="IM56" s="72">
        <v>7.0673690000000002E-23</v>
      </c>
      <c r="IN56" s="72">
        <v>1.6036203999999999E-21</v>
      </c>
      <c r="IO56" s="72">
        <v>2.9182046999999999E-20</v>
      </c>
      <c r="IP56" s="72">
        <v>5.0110876000000002E-19</v>
      </c>
      <c r="IQ56" s="72">
        <v>8.4499569999999999E-18</v>
      </c>
      <c r="IR56" s="72">
        <v>1.4162071999999999E-16</v>
      </c>
      <c r="IS56" s="72">
        <v>2.3682365999999998E-15</v>
      </c>
      <c r="IT56" s="72">
        <v>3.9561293999999998E-14</v>
      </c>
      <c r="IU56" s="72">
        <v>6.6036409999999997E-13</v>
      </c>
      <c r="IV56" s="72">
        <v>1.1013260000000001E-11</v>
      </c>
      <c r="IW56" s="72">
        <v>1.834458E-10</v>
      </c>
      <c r="IX56" s="72">
        <v>3.0498264000000001E-9</v>
      </c>
      <c r="IY56" s="72">
        <v>5.0554067999999999E-8</v>
      </c>
      <c r="IZ56" s="72">
        <v>8.3409890000000002E-7</v>
      </c>
      <c r="JA56" s="72">
        <v>1.3661466E-5</v>
      </c>
      <c r="JB56" s="72">
        <v>2.2117552999999999E-4</v>
      </c>
      <c r="JC56" s="72">
        <v>3.5147243E-3</v>
      </c>
      <c r="JD56" s="72">
        <v>1.6807684999999999E-2</v>
      </c>
      <c r="JE56" s="72">
        <v>4.7147219999999997E-2</v>
      </c>
      <c r="JF56" s="72">
        <v>9.7969725999999993E-2</v>
      </c>
      <c r="JG56" s="72">
        <v>0.16329548999999999</v>
      </c>
      <c r="JH56" s="72">
        <v>0.22617846999999999</v>
      </c>
      <c r="JI56" s="72">
        <v>0.26270157</v>
      </c>
      <c r="JJ56" s="72">
        <v>0.26458832999999998</v>
      </c>
      <c r="JK56" s="72">
        <v>0.23157953000000001</v>
      </c>
      <c r="JL56" s="72">
        <v>0.16957928</v>
      </c>
      <c r="JM56" s="72">
        <v>0.103662595</v>
      </c>
      <c r="JN56" s="72">
        <v>5.1229797000000001E-2</v>
      </c>
      <c r="JO56" s="72">
        <v>1.9024681000000002E-2</v>
      </c>
      <c r="JP56" s="72">
        <v>4.3665483000000001E-3</v>
      </c>
      <c r="JQ56" s="72">
        <v>2.9288954000000002E-4</v>
      </c>
      <c r="JR56" s="72">
        <v>1.9031438999999999E-5</v>
      </c>
      <c r="JS56" s="72">
        <v>1.2145042E-6</v>
      </c>
      <c r="JT56" s="72">
        <v>7.6669509999999994E-8</v>
      </c>
      <c r="JU56" s="72">
        <v>4.8073447000000003E-9</v>
      </c>
      <c r="JV56" s="72">
        <v>3.0011507E-10</v>
      </c>
      <c r="JW56" s="72">
        <v>1.8681211000000002E-11</v>
      </c>
      <c r="JX56" s="72">
        <v>1.1624109E-12</v>
      </c>
      <c r="JY56" s="72">
        <v>4.6420319999999999E-14</v>
      </c>
      <c r="JZ56" s="72">
        <v>0</v>
      </c>
      <c r="KA56" s="72">
        <v>7.0673424000000004E-23</v>
      </c>
      <c r="KB56" s="72">
        <v>1.6036133E-21</v>
      </c>
      <c r="KC56" s="72">
        <v>2.9181913999999999E-20</v>
      </c>
      <c r="KD56" s="72">
        <v>5.0110643E-19</v>
      </c>
      <c r="KE56" s="72">
        <v>8.4499159999999999E-18</v>
      </c>
      <c r="KF56" s="72">
        <v>1.4161999E-16</v>
      </c>
      <c r="KG56" s="72">
        <v>2.3682243000000001E-15</v>
      </c>
      <c r="KH56" s="72">
        <v>3.956111E-14</v>
      </c>
      <c r="KI56" s="72">
        <v>6.6036070000000003E-13</v>
      </c>
      <c r="KJ56" s="72">
        <v>1.10132025E-11</v>
      </c>
      <c r="KK56" s="72">
        <v>1.8344476999999999E-10</v>
      </c>
      <c r="KL56" s="72">
        <v>3.0498106E-9</v>
      </c>
      <c r="KM56" s="72">
        <v>5.0553837000000002E-8</v>
      </c>
      <c r="KN56" s="72">
        <v>8.3409529999999998E-7</v>
      </c>
      <c r="KO56" s="72">
        <v>1.3661418E-5</v>
      </c>
      <c r="KP56" s="72">
        <v>2.2117487E-4</v>
      </c>
      <c r="KQ56" s="72">
        <v>3.5147145000000001E-3</v>
      </c>
      <c r="KR56" s="72">
        <v>1.680763E-2</v>
      </c>
      <c r="KS56" s="72">
        <v>4.7147054000000001E-2</v>
      </c>
      <c r="KT56" s="72">
        <v>9.7969410000000007E-2</v>
      </c>
      <c r="KU56" s="72">
        <v>0.16329505</v>
      </c>
      <c r="KV56" s="72">
        <v>0.22617805999999999</v>
      </c>
      <c r="KW56" s="72">
        <v>0.26270139999999997</v>
      </c>
      <c r="KX56" s="72">
        <v>0.2645883</v>
      </c>
      <c r="KY56" s="72">
        <v>0.23157959</v>
      </c>
      <c r="KZ56" s="72">
        <v>0.16957945999999999</v>
      </c>
      <c r="LA56" s="72">
        <v>0.10366272</v>
      </c>
      <c r="LB56" s="72">
        <v>5.1229805000000003E-2</v>
      </c>
      <c r="LC56" s="72">
        <v>1.9024657E-2</v>
      </c>
      <c r="LD56" s="72">
        <v>4.3665409999999998E-3</v>
      </c>
      <c r="LE56" s="72">
        <v>2.9288954000000002E-4</v>
      </c>
      <c r="LF56" s="72">
        <v>1.9031457000000001E-5</v>
      </c>
      <c r="LG56" s="72">
        <v>1.2145045999999999E-6</v>
      </c>
      <c r="LH56" s="72">
        <v>7.6669459999999998E-8</v>
      </c>
      <c r="LI56" s="72">
        <v>4.8073449999999996E-9</v>
      </c>
      <c r="LJ56" s="72">
        <v>3.0011485000000001E-10</v>
      </c>
      <c r="LK56" s="72">
        <v>1.8681211000000002E-11</v>
      </c>
      <c r="LL56" s="72">
        <v>1.1624112E-12</v>
      </c>
      <c r="LM56" s="72">
        <v>4.6420325999999997E-14</v>
      </c>
      <c r="LN56" s="72">
        <v>0</v>
      </c>
      <c r="LO56" s="72">
        <v>7.0673260000000002E-23</v>
      </c>
      <c r="LP56" s="72">
        <v>1.6036094E-21</v>
      </c>
      <c r="LQ56" s="72">
        <v>2.9181837000000001E-20</v>
      </c>
      <c r="LR56" s="72">
        <v>5.0110514E-19</v>
      </c>
      <c r="LS56" s="72">
        <v>8.4498939999999999E-18</v>
      </c>
      <c r="LT56" s="72">
        <v>1.4161965000000001E-16</v>
      </c>
      <c r="LU56" s="72">
        <v>2.3682194000000002E-15</v>
      </c>
      <c r="LV56" s="72">
        <v>3.956104E-14</v>
      </c>
      <c r="LW56" s="72">
        <v>6.6035969999999995E-13</v>
      </c>
      <c r="LX56" s="72">
        <v>1.1013178E-11</v>
      </c>
      <c r="LY56" s="72">
        <v>1.8344434000000001E-10</v>
      </c>
      <c r="LZ56" s="72">
        <v>3.0498013E-9</v>
      </c>
      <c r="MA56" s="72">
        <v>5.0553695000000003E-8</v>
      </c>
      <c r="MB56" s="72">
        <v>8.3409367E-7</v>
      </c>
      <c r="MC56" s="72">
        <v>1.3661399999999999E-5</v>
      </c>
      <c r="MD56" s="72">
        <v>2.2117459999999999E-4</v>
      </c>
      <c r="ME56" s="72">
        <v>3.514709E-3</v>
      </c>
      <c r="MF56" s="72">
        <v>1.6807605E-2</v>
      </c>
      <c r="MG56" s="72">
        <v>4.7146987000000001E-2</v>
      </c>
      <c r="MH56" s="72">
        <v>9.7969269999999997E-2</v>
      </c>
      <c r="MI56" s="72">
        <v>0.16329488</v>
      </c>
      <c r="MJ56" s="72">
        <v>0.22617786000000001</v>
      </c>
      <c r="MK56" s="72">
        <v>0.26270130000000003</v>
      </c>
      <c r="ML56" s="72">
        <v>0.26458836000000002</v>
      </c>
      <c r="MM56" s="72">
        <v>0.23157962000000001</v>
      </c>
      <c r="MN56" s="72">
        <v>0.16957954</v>
      </c>
      <c r="MO56" s="72">
        <v>0.103662826</v>
      </c>
      <c r="MP56" s="72">
        <v>5.1229876000000001E-2</v>
      </c>
      <c r="MQ56" s="72">
        <v>1.9024671999999999E-2</v>
      </c>
      <c r="MR56" s="72">
        <v>4.3665385000000003E-3</v>
      </c>
      <c r="MS56" s="72">
        <v>2.9288939999999998E-4</v>
      </c>
      <c r="MT56" s="72">
        <v>1.9031486000000001E-5</v>
      </c>
      <c r="MU56" s="72">
        <v>1.2145085000000001E-6</v>
      </c>
      <c r="MV56" s="72">
        <v>7.6669689999999998E-8</v>
      </c>
      <c r="MW56" s="72">
        <v>4.8073567E-9</v>
      </c>
      <c r="MX56" s="72">
        <v>3.0011527000000002E-10</v>
      </c>
      <c r="MY56" s="72">
        <v>1.8681250000000001E-11</v>
      </c>
      <c r="MZ56" s="72">
        <v>1.1624138000000001E-12</v>
      </c>
      <c r="NA56" s="72">
        <v>4.6420433999999997E-14</v>
      </c>
      <c r="NB56" s="72">
        <v>0</v>
      </c>
      <c r="NC56" s="72">
        <v>7.0672837E-23</v>
      </c>
      <c r="ND56" s="72">
        <v>1.6036001000000001E-21</v>
      </c>
      <c r="NE56" s="72">
        <v>2.9181670000000002E-20</v>
      </c>
      <c r="NF56" s="72">
        <v>5.0110203000000001E-19</v>
      </c>
      <c r="NG56" s="72">
        <v>8.4498386000000004E-18</v>
      </c>
      <c r="NH56" s="72">
        <v>1.4161864E-16</v>
      </c>
      <c r="NI56" s="72">
        <v>2.3682018000000002E-15</v>
      </c>
      <c r="NJ56" s="72">
        <v>3.9560752000000001E-14</v>
      </c>
      <c r="NK56" s="72">
        <v>6.6035510000000002E-13</v>
      </c>
      <c r="NL56" s="72">
        <v>1.1013109000000001E-11</v>
      </c>
      <c r="NM56" s="72">
        <v>1.8344317999999999E-10</v>
      </c>
      <c r="NN56" s="72">
        <v>3.0497810000000001E-9</v>
      </c>
      <c r="NO56" s="72">
        <v>5.0553346000000001E-8</v>
      </c>
      <c r="NP56" s="72">
        <v>8.3408770000000005E-7</v>
      </c>
      <c r="NQ56" s="72">
        <v>1.3661303000000001E-5</v>
      </c>
      <c r="NR56" s="72">
        <v>2.2117314999999999E-4</v>
      </c>
      <c r="NS56" s="72">
        <v>3.5146899E-3</v>
      </c>
      <c r="NT56" s="72">
        <v>1.6807558E-2</v>
      </c>
      <c r="NU56" s="72">
        <v>4.7146912999999999E-2</v>
      </c>
      <c r="NV56" s="72">
        <v>9.7969230000000004E-2</v>
      </c>
      <c r="NW56" s="72">
        <v>0.16329482000000001</v>
      </c>
      <c r="NX56" s="72">
        <v>0.22617789999999999</v>
      </c>
      <c r="NY56" s="72">
        <v>0.26270157</v>
      </c>
      <c r="NZ56" s="72">
        <v>0.26458852999999999</v>
      </c>
      <c r="OA56" s="72">
        <v>0.23157975</v>
      </c>
      <c r="OB56" s="72">
        <v>0.16957964</v>
      </c>
      <c r="OC56" s="72">
        <v>0.10366293</v>
      </c>
      <c r="OD56" s="72">
        <v>5.1229957E-2</v>
      </c>
      <c r="OE56" s="72">
        <v>1.9024704E-2</v>
      </c>
      <c r="OF56" s="72">
        <v>4.3665403999999996E-3</v>
      </c>
      <c r="OG56" s="72">
        <v>2.9288912999999998E-4</v>
      </c>
      <c r="OH56" s="72">
        <v>1.9031483999999999E-5</v>
      </c>
      <c r="OI56" s="72">
        <v>1.2145101E-6</v>
      </c>
      <c r="OJ56" s="72">
        <v>7.6669860000000006E-8</v>
      </c>
      <c r="OK56" s="72">
        <v>4.8073633999999997E-9</v>
      </c>
      <c r="OL56" s="72">
        <v>3.0011559999999999E-10</v>
      </c>
      <c r="OM56" s="72">
        <v>1.8681273999999999E-11</v>
      </c>
      <c r="ON56" s="72">
        <v>1.1624151E-12</v>
      </c>
      <c r="OO56" s="72">
        <v>4.6420499999999998E-14</v>
      </c>
      <c r="OP56" s="72">
        <v>0</v>
      </c>
      <c r="OQ56" s="72">
        <v>7.0672590000000005E-23</v>
      </c>
      <c r="OR56" s="72">
        <v>1.6035942999999999E-21</v>
      </c>
      <c r="OS56" s="72">
        <v>2.9181569999999997E-20</v>
      </c>
      <c r="OT56" s="72">
        <v>5.0110053999999996E-19</v>
      </c>
      <c r="OU56" s="72">
        <v>8.4498210000000001E-18</v>
      </c>
      <c r="OV56" s="72">
        <v>1.4161837999999999E-16</v>
      </c>
      <c r="OW56" s="72">
        <v>2.3681964999999999E-15</v>
      </c>
      <c r="OX56" s="72">
        <v>3.9560647000000001E-14</v>
      </c>
      <c r="OY56" s="72">
        <v>6.6035344999999998E-13</v>
      </c>
      <c r="OZ56" s="72">
        <v>1.1013082E-11</v>
      </c>
      <c r="PA56" s="72">
        <v>1.834428E-10</v>
      </c>
      <c r="PB56" s="72">
        <v>3.0497748999999998E-9</v>
      </c>
      <c r="PC56" s="72">
        <v>5.0553271999999997E-8</v>
      </c>
      <c r="PD56" s="72">
        <v>8.3408650000000004E-7</v>
      </c>
      <c r="PE56" s="72">
        <v>1.3661282E-5</v>
      </c>
      <c r="PF56" s="72">
        <v>2.2117276E-4</v>
      </c>
      <c r="PG56" s="72">
        <v>3.5146832999999999E-3</v>
      </c>
      <c r="PH56" s="72">
        <v>1.6807546999999999E-2</v>
      </c>
      <c r="PI56" s="72">
        <v>4.7146915999999997E-2</v>
      </c>
      <c r="PJ56" s="72">
        <v>9.7969269999999997E-2</v>
      </c>
      <c r="PK56" s="72">
        <v>0.16329488</v>
      </c>
      <c r="PL56" s="72">
        <v>0.22617805999999999</v>
      </c>
      <c r="PM56" s="72">
        <v>0.26270178</v>
      </c>
      <c r="PN56" s="72">
        <v>0.26458880000000001</v>
      </c>
      <c r="PO56" s="72">
        <v>0.23157992999999999</v>
      </c>
      <c r="PP56" s="72">
        <v>0.16957964</v>
      </c>
      <c r="PQ56" s="72">
        <v>0.1036629</v>
      </c>
      <c r="PR56" s="72">
        <v>5.1229959999999998E-2</v>
      </c>
      <c r="PS56" s="72">
        <v>1.9024718999999999E-2</v>
      </c>
      <c r="PT56" s="72">
        <v>4.3665533999999997E-3</v>
      </c>
      <c r="PU56" s="72">
        <v>2.9289006E-4</v>
      </c>
      <c r="PV56" s="72">
        <v>1.9031532999999999E-5</v>
      </c>
      <c r="PW56" s="72">
        <v>1.2145125999999999E-6</v>
      </c>
      <c r="PX56" s="72">
        <v>7.6670005000000003E-8</v>
      </c>
      <c r="PY56" s="72">
        <v>4.8073713999999997E-9</v>
      </c>
      <c r="PZ56" s="72">
        <v>3.0011609999999999E-10</v>
      </c>
      <c r="QA56" s="72">
        <v>1.8681306999999999E-11</v>
      </c>
      <c r="QB56" s="72">
        <v>1.1624170000000001E-12</v>
      </c>
      <c r="QC56" s="72">
        <v>4.6420569999999998E-14</v>
      </c>
      <c r="QD56" s="72">
        <v>0</v>
      </c>
      <c r="QE56" s="72">
        <v>7.0672219999999995E-23</v>
      </c>
      <c r="QF56" s="72">
        <v>1.6035853E-21</v>
      </c>
      <c r="QG56" s="72">
        <v>2.9181410000000002E-20</v>
      </c>
      <c r="QH56" s="72">
        <v>5.0109810000000002E-19</v>
      </c>
      <c r="QI56" s="72">
        <v>8.4497809999999996E-18</v>
      </c>
      <c r="QJ56" s="72">
        <v>1.4161778E-16</v>
      </c>
      <c r="QK56" s="72">
        <v>2.3681879999999999E-15</v>
      </c>
      <c r="QL56" s="72">
        <v>3.9560504000000001E-14</v>
      </c>
      <c r="QM56" s="72">
        <v>6.6035079999999997E-13</v>
      </c>
      <c r="QN56" s="72">
        <v>1.10130325E-11</v>
      </c>
      <c r="QO56" s="72">
        <v>1.8344203000000001E-10</v>
      </c>
      <c r="QP56" s="72">
        <v>3.0497644000000002E-9</v>
      </c>
      <c r="QQ56" s="72">
        <v>5.0553073000000003E-8</v>
      </c>
      <c r="QR56" s="72">
        <v>8.3408355000000003E-7</v>
      </c>
      <c r="QS56" s="72">
        <v>1.3661235E-5</v>
      </c>
      <c r="QT56" s="72">
        <v>2.2117215999999999E-4</v>
      </c>
      <c r="QU56" s="72">
        <v>3.5146764000000001E-3</v>
      </c>
      <c r="QV56" s="72">
        <v>1.6807549000000001E-2</v>
      </c>
      <c r="QW56" s="72">
        <v>4.7146960000000002E-2</v>
      </c>
      <c r="QX56" s="72">
        <v>9.7969379999999995E-2</v>
      </c>
      <c r="QY56" s="72">
        <v>0.16329508000000001</v>
      </c>
      <c r="QZ56" s="72">
        <v>0.22617824</v>
      </c>
      <c r="RA56" s="72">
        <v>0.26270189999999999</v>
      </c>
      <c r="RB56" s="72">
        <v>0.26458900000000002</v>
      </c>
      <c r="RC56" s="72">
        <v>0.23158017</v>
      </c>
      <c r="RD56" s="72">
        <v>0.16957976999999999</v>
      </c>
      <c r="RE56" s="72">
        <v>0.1036629</v>
      </c>
      <c r="RF56" s="72">
        <v>5.1229940000000002E-2</v>
      </c>
      <c r="RG56" s="72">
        <v>1.9024724E-2</v>
      </c>
      <c r="RH56" s="72">
        <v>4.3665613000000002E-3</v>
      </c>
      <c r="RI56" s="72">
        <v>2.928909E-4</v>
      </c>
      <c r="RJ56" s="72">
        <v>1.9031582E-5</v>
      </c>
      <c r="RK56" s="72">
        <v>1.2145146999999999E-6</v>
      </c>
      <c r="RL56" s="72">
        <v>7.667007E-8</v>
      </c>
      <c r="RM56" s="72">
        <v>4.8073739999999997E-9</v>
      </c>
      <c r="RN56" s="72">
        <v>3.0011645999999999E-10</v>
      </c>
      <c r="RO56" s="72">
        <v>1.8681327000000001E-11</v>
      </c>
      <c r="RP56" s="72">
        <v>1.1624180000000001E-12</v>
      </c>
      <c r="RQ56" s="72">
        <v>4.6420610000000003E-14</v>
      </c>
      <c r="RR56" s="72">
        <v>0</v>
      </c>
      <c r="RS56" s="72">
        <v>7.0672072999999999E-23</v>
      </c>
      <c r="RT56" s="72">
        <v>1.603583E-21</v>
      </c>
      <c r="RU56" s="72">
        <v>2.9181364999999997E-20</v>
      </c>
      <c r="RV56" s="72">
        <v>5.010977E-19</v>
      </c>
      <c r="RW56" s="72">
        <v>8.4497779999999995E-18</v>
      </c>
      <c r="RX56" s="72">
        <v>1.4161782999999999E-16</v>
      </c>
      <c r="RY56" s="72">
        <v>2.3681908000000002E-15</v>
      </c>
      <c r="RZ56" s="72">
        <v>3.9560554999999999E-14</v>
      </c>
      <c r="SA56" s="72">
        <v>6.6035166000000004E-13</v>
      </c>
      <c r="SB56" s="72">
        <v>1.1013049E-11</v>
      </c>
      <c r="SC56" s="72">
        <v>1.8344216E-10</v>
      </c>
      <c r="SD56" s="72">
        <v>3.0497664E-9</v>
      </c>
      <c r="SE56" s="72">
        <v>5.0553120000000001E-8</v>
      </c>
      <c r="SF56" s="72">
        <v>8.340843E-7</v>
      </c>
      <c r="SG56" s="72">
        <v>1.3661246E-5</v>
      </c>
      <c r="SH56" s="72">
        <v>2.2117233000000001E-4</v>
      </c>
      <c r="SI56" s="72">
        <v>3.5146790000000002E-3</v>
      </c>
      <c r="SJ56" s="72">
        <v>1.6807552E-2</v>
      </c>
      <c r="SK56" s="72">
        <v>4.7146964999999999E-2</v>
      </c>
      <c r="SL56" s="72">
        <v>9.7969390000000003E-2</v>
      </c>
      <c r="SM56" s="72">
        <v>0.16329513000000001</v>
      </c>
      <c r="SN56" s="72">
        <v>0.22617823000000001</v>
      </c>
      <c r="SO56" s="72">
        <v>0.26270184000000002</v>
      </c>
      <c r="SP56" s="72">
        <v>0.26458890000000002</v>
      </c>
      <c r="SQ56" s="72">
        <v>0.23158013999999999</v>
      </c>
      <c r="SR56" s="72">
        <v>0.16957982999999999</v>
      </c>
      <c r="SS56" s="72">
        <v>0.10366294500000001</v>
      </c>
      <c r="ST56" s="72">
        <v>5.1229945999999998E-2</v>
      </c>
      <c r="SU56" s="72">
        <v>1.9024718999999999E-2</v>
      </c>
      <c r="SV56" s="72">
        <v>4.3665630000000004E-3</v>
      </c>
      <c r="SW56" s="72">
        <v>2.9289122999999999E-4</v>
      </c>
      <c r="SX56" s="72">
        <v>1.9031608000000001E-5</v>
      </c>
      <c r="SY56" s="72">
        <v>1.2145159000000001E-6</v>
      </c>
      <c r="SZ56" s="72">
        <v>7.6670083999999998E-8</v>
      </c>
      <c r="TA56" s="72">
        <v>4.8073719999999999E-9</v>
      </c>
      <c r="TB56" s="72">
        <v>3.001163E-10</v>
      </c>
      <c r="TC56" s="72">
        <v>1.868132E-11</v>
      </c>
      <c r="TD56" s="72">
        <v>1.1624173000000001E-12</v>
      </c>
      <c r="TE56" s="72">
        <v>4.6420572999999997E-14</v>
      </c>
      <c r="TF56" s="72">
        <v>0</v>
      </c>
      <c r="TG56" s="72">
        <v>7.0671864999999998E-23</v>
      </c>
      <c r="TH56" s="72">
        <v>1.6035776999999999E-21</v>
      </c>
      <c r="TI56" s="72">
        <v>2.9181277999999998E-20</v>
      </c>
      <c r="TJ56" s="72">
        <v>5.0109610000000003E-19</v>
      </c>
      <c r="TK56" s="72">
        <v>8.4497510000000003E-18</v>
      </c>
      <c r="TL56" s="72">
        <v>1.4161728999999999E-16</v>
      </c>
      <c r="TM56" s="72">
        <v>2.3681812999999999E-15</v>
      </c>
      <c r="TN56" s="72">
        <v>3.9560419999999998E-14</v>
      </c>
      <c r="TO56" s="72">
        <v>6.6035000000000001E-13</v>
      </c>
      <c r="TP56" s="72">
        <v>1.1013022000000001E-11</v>
      </c>
      <c r="TQ56" s="72">
        <v>1.8344185000000001E-10</v>
      </c>
      <c r="TR56" s="72">
        <v>3.0497608999999999E-9</v>
      </c>
      <c r="TS56" s="72">
        <v>5.0553000000000003E-8</v>
      </c>
      <c r="TT56" s="72">
        <v>8.3408212999999996E-7</v>
      </c>
      <c r="TU56" s="72">
        <v>1.3661215999999999E-5</v>
      </c>
      <c r="TV56" s="72">
        <v>2.2117177999999999E-4</v>
      </c>
      <c r="TW56" s="72">
        <v>3.5146738000000001E-3</v>
      </c>
      <c r="TX56" s="72">
        <v>1.6807550000000001E-2</v>
      </c>
      <c r="TY56" s="72">
        <v>4.714699E-2</v>
      </c>
      <c r="TZ56" s="72">
        <v>9.7969490000000006E-2</v>
      </c>
      <c r="UA56" s="72">
        <v>0.16329531</v>
      </c>
      <c r="UB56" s="72">
        <v>0.22617856</v>
      </c>
      <c r="UC56" s="72">
        <v>0.26270201999999998</v>
      </c>
      <c r="UD56" s="72">
        <v>0.26458894999999999</v>
      </c>
      <c r="UE56" s="72">
        <v>0.23158018</v>
      </c>
      <c r="UF56" s="72">
        <v>0.16957995000000001</v>
      </c>
      <c r="UG56" s="72">
        <v>0.10366308</v>
      </c>
      <c r="UH56" s="72">
        <v>5.1230036E-2</v>
      </c>
      <c r="UI56" s="72">
        <v>1.9024761000000001E-2</v>
      </c>
      <c r="UJ56" s="72">
        <v>4.3665750000000001E-3</v>
      </c>
      <c r="UK56" s="72">
        <v>2.9289206999999999E-4</v>
      </c>
      <c r="UL56" s="72">
        <v>1.9031667999999999E-5</v>
      </c>
      <c r="UM56" s="72">
        <v>1.2145195999999999E-6</v>
      </c>
      <c r="UN56" s="72">
        <v>7.6670304000000002E-8</v>
      </c>
      <c r="UO56" s="72">
        <v>4.8073834000000003E-9</v>
      </c>
      <c r="UP56" s="72">
        <v>3.0011696E-10</v>
      </c>
      <c r="UQ56" s="72">
        <v>1.8681365E-11</v>
      </c>
      <c r="UR56" s="72">
        <v>1.1624198000000001E-12</v>
      </c>
      <c r="US56" s="72">
        <v>4.6420665E-14</v>
      </c>
      <c r="UT56" s="72">
        <v>0</v>
      </c>
      <c r="UU56" s="72">
        <v>7.0672053999999998E-23</v>
      </c>
      <c r="UV56" s="72">
        <v>1.6035823E-21</v>
      </c>
      <c r="UW56" s="72">
        <v>2.9181345999999997E-20</v>
      </c>
      <c r="UX56" s="72">
        <v>5.0109706999999998E-19</v>
      </c>
      <c r="UY56" s="72">
        <v>8.4497689999999992E-18</v>
      </c>
      <c r="UZ56" s="72">
        <v>1.4161761000000001E-16</v>
      </c>
      <c r="VA56" s="72">
        <v>2.368185E-15</v>
      </c>
      <c r="VB56" s="72">
        <v>3.9560460000000003E-14</v>
      </c>
      <c r="VC56" s="72">
        <v>6.6035070000000001E-13</v>
      </c>
      <c r="VD56" s="72">
        <v>1.1013039399999999E-11</v>
      </c>
      <c r="VE56" s="72">
        <v>1.8344208E-10</v>
      </c>
      <c r="VF56" s="72">
        <v>3.0497644000000002E-9</v>
      </c>
      <c r="VG56" s="72">
        <v>5.0553065999999997E-8</v>
      </c>
      <c r="VH56" s="72">
        <v>8.3408309999999998E-7</v>
      </c>
      <c r="VI56" s="72">
        <v>1.3661238E-5</v>
      </c>
      <c r="VJ56" s="72">
        <v>2.2117232E-4</v>
      </c>
      <c r="VK56" s="72">
        <v>3.5146807999999999E-3</v>
      </c>
      <c r="VL56" s="72">
        <v>1.6807571E-2</v>
      </c>
      <c r="VM56" s="72">
        <v>4.7147005999999998E-2</v>
      </c>
      <c r="VN56" s="72">
        <v>9.7969465000000006E-2</v>
      </c>
      <c r="VO56" s="72">
        <v>0.16329525</v>
      </c>
      <c r="VP56" s="72">
        <v>0.22617841</v>
      </c>
      <c r="VQ56" s="72">
        <v>0.26270178</v>
      </c>
      <c r="VR56" s="72">
        <v>0.26458870000000001</v>
      </c>
      <c r="VS56" s="72">
        <v>0.23157992999999999</v>
      </c>
      <c r="VT56" s="72">
        <v>0.16957979000000001</v>
      </c>
      <c r="VU56" s="72">
        <v>0.103663035</v>
      </c>
      <c r="VV56" s="72">
        <v>5.1230049999999999E-2</v>
      </c>
      <c r="VW56" s="72">
        <v>1.9024780000000002E-2</v>
      </c>
      <c r="VX56" s="72">
        <v>4.3665830000000003E-3</v>
      </c>
      <c r="VY56" s="72">
        <v>2.9289259999999999E-4</v>
      </c>
      <c r="VZ56" s="72">
        <v>1.9031699999999999E-5</v>
      </c>
      <c r="WA56" s="72">
        <v>1.2145218000000001E-6</v>
      </c>
      <c r="WB56" s="72">
        <v>7.6670410000000003E-8</v>
      </c>
      <c r="WC56" s="72">
        <v>4.8073919999999997E-9</v>
      </c>
      <c r="WD56" s="72">
        <v>3.0011751000000002E-10</v>
      </c>
      <c r="WE56" s="72">
        <v>1.8681395000000001E-11</v>
      </c>
      <c r="WF56" s="72">
        <v>1.1624214E-12</v>
      </c>
      <c r="WG56" s="72">
        <v>4.6420735999999999E-14</v>
      </c>
      <c r="WH56" s="72">
        <v>0</v>
      </c>
      <c r="WI56" s="72">
        <v>7.067237E-23</v>
      </c>
      <c r="WJ56" s="72">
        <v>1.6035906E-21</v>
      </c>
      <c r="WK56" s="72">
        <v>2.9181507000000002E-20</v>
      </c>
      <c r="WL56" s="72">
        <v>5.0109980000000002E-19</v>
      </c>
      <c r="WM56" s="72">
        <v>8.4498070000000007E-18</v>
      </c>
      <c r="WN56" s="72">
        <v>1.4161825999999999E-16</v>
      </c>
      <c r="WO56" s="72">
        <v>2.3681980000000001E-15</v>
      </c>
      <c r="WP56" s="72">
        <v>3.9560677000000002E-14</v>
      </c>
      <c r="WQ56" s="72">
        <v>6.6035429999999997E-13</v>
      </c>
      <c r="WR56" s="72">
        <v>1.1013096E-11</v>
      </c>
      <c r="WS56" s="72">
        <v>1.8344308000000001E-10</v>
      </c>
      <c r="WT56" s="72">
        <v>3.0497810000000001E-9</v>
      </c>
      <c r="WU56" s="72">
        <v>5.0553343000000003E-8</v>
      </c>
      <c r="WV56" s="72">
        <v>8.3408729999999997E-7</v>
      </c>
      <c r="WW56" s="72">
        <v>1.3661296999999999E-5</v>
      </c>
      <c r="WX56" s="72">
        <v>2.2117324000000001E-4</v>
      </c>
      <c r="WY56" s="72">
        <v>3.5146940000000001E-3</v>
      </c>
      <c r="WZ56" s="72">
        <v>1.6807612E-2</v>
      </c>
      <c r="XA56" s="72">
        <v>4.7147080000000001E-2</v>
      </c>
      <c r="XB56" s="72">
        <v>9.7969570000000006E-2</v>
      </c>
      <c r="XC56" s="72">
        <v>0.16329537</v>
      </c>
      <c r="XD56" s="72">
        <v>0.2261785</v>
      </c>
      <c r="XE56" s="72">
        <v>0.26270179999999999</v>
      </c>
      <c r="XF56" s="72">
        <v>0.26458864999999998</v>
      </c>
      <c r="XG56" s="72">
        <v>0.23157990000000001</v>
      </c>
      <c r="XH56" s="72">
        <v>0.16957966999999999</v>
      </c>
      <c r="XI56" s="72">
        <v>0.103662975</v>
      </c>
      <c r="XJ56" s="72">
        <v>5.1230060000000001E-2</v>
      </c>
      <c r="XK56" s="72">
        <v>1.9024800000000001E-2</v>
      </c>
      <c r="XL56" s="72">
        <v>4.3665943999999998E-3</v>
      </c>
      <c r="XM56" s="72">
        <v>2.9289331999999998E-4</v>
      </c>
      <c r="XN56" s="72">
        <v>1.9031742000000001E-5</v>
      </c>
      <c r="XO56" s="72">
        <v>1.2145240999999999E-6</v>
      </c>
      <c r="XP56" s="72">
        <v>7.6670579999999997E-8</v>
      </c>
      <c r="XQ56" s="72">
        <v>4.8074016000000003E-9</v>
      </c>
      <c r="XR56" s="72">
        <v>3.0011818E-10</v>
      </c>
      <c r="XS56" s="72">
        <v>1.8681428000000001E-11</v>
      </c>
      <c r="XT56" s="72">
        <v>1.1624232E-12</v>
      </c>
      <c r="XU56" s="72">
        <v>4.6420813999999998E-14</v>
      </c>
      <c r="XV56" s="72">
        <v>0</v>
      </c>
      <c r="XW56" s="72">
        <v>7.0672849999999994E-23</v>
      </c>
      <c r="XX56" s="72">
        <v>1.6036006E-21</v>
      </c>
      <c r="XY56" s="72">
        <v>2.9181679999999997E-20</v>
      </c>
      <c r="XZ56" s="72">
        <v>5.0110320000000001E-19</v>
      </c>
      <c r="YA56" s="72">
        <v>8.4498719999999998E-18</v>
      </c>
      <c r="YB56" s="72">
        <v>1.4161932E-16</v>
      </c>
      <c r="YC56" s="72">
        <v>2.3682112000000001E-15</v>
      </c>
      <c r="YD56" s="72">
        <v>3.9560873999999998E-14</v>
      </c>
      <c r="YE56" s="72">
        <v>6.6035650000000002E-13</v>
      </c>
      <c r="YF56" s="72">
        <v>1.1013128E-11</v>
      </c>
      <c r="YG56" s="72">
        <v>1.8344366000000001E-10</v>
      </c>
      <c r="YH56" s="72">
        <v>3.0497917999999998E-9</v>
      </c>
      <c r="YI56" s="72">
        <v>5.0553523999999998E-8</v>
      </c>
      <c r="YJ56" s="72">
        <v>8.3409076999999996E-7</v>
      </c>
      <c r="YK56" s="72">
        <v>1.3661352E-5</v>
      </c>
      <c r="YL56" s="72">
        <v>2.2117394999999999E-4</v>
      </c>
      <c r="YM56" s="72">
        <v>3.5147059999999998E-3</v>
      </c>
      <c r="YN56" s="72">
        <v>1.6807668000000001E-2</v>
      </c>
      <c r="YO56" s="72">
        <v>4.7147219999999997E-2</v>
      </c>
      <c r="YP56" s="72">
        <v>9.7969760000000003E-2</v>
      </c>
      <c r="YQ56" s="72">
        <v>0.16329563999999999</v>
      </c>
      <c r="YR56" s="72">
        <v>0.22617887</v>
      </c>
      <c r="YS56" s="72">
        <v>0.26270226000000002</v>
      </c>
      <c r="YT56" s="72">
        <v>0.26458915999999999</v>
      </c>
      <c r="YU56" s="72">
        <v>0.23158018</v>
      </c>
      <c r="YV56" s="72">
        <v>0.1695798</v>
      </c>
      <c r="YW56" s="72">
        <v>0.10366305000000001</v>
      </c>
      <c r="YX56" s="72">
        <v>5.1230129999999999E-2</v>
      </c>
      <c r="YY56" s="72">
        <v>1.9024843E-2</v>
      </c>
      <c r="YZ56" s="72">
        <v>4.3666099999999999E-3</v>
      </c>
      <c r="ZA56" s="72">
        <v>2.9289442999999999E-4</v>
      </c>
      <c r="ZB56" s="72">
        <v>1.9031804000000001E-5</v>
      </c>
      <c r="ZC56" s="72">
        <v>1.2145274000000001E-6</v>
      </c>
      <c r="ZD56" s="72">
        <v>7.6670750000000005E-8</v>
      </c>
      <c r="ZE56" s="72">
        <v>4.8074126999999997E-9</v>
      </c>
      <c r="ZF56" s="72">
        <v>3.0011892999999998E-10</v>
      </c>
      <c r="ZG56" s="72">
        <v>1.8681473000000001E-11</v>
      </c>
      <c r="ZH56" s="72">
        <v>1.1624257999999999E-12</v>
      </c>
      <c r="ZI56" s="72">
        <v>4.6420930000000002E-14</v>
      </c>
      <c r="ZJ56" s="72">
        <v>0</v>
      </c>
      <c r="ZK56" s="72">
        <v>7.0672949999999994E-23</v>
      </c>
      <c r="ZL56" s="72">
        <v>1.6036025E-21</v>
      </c>
      <c r="ZM56" s="72">
        <v>2.9181706999999998E-20</v>
      </c>
      <c r="ZN56" s="72">
        <v>5.0110285999999999E-19</v>
      </c>
      <c r="ZO56" s="72">
        <v>8.449859E-18</v>
      </c>
      <c r="ZP56" s="72">
        <v>1.4161918E-16</v>
      </c>
      <c r="ZQ56" s="72">
        <v>2.3682125999999998E-15</v>
      </c>
      <c r="ZR56" s="72">
        <v>3.9560920000000002E-14</v>
      </c>
      <c r="ZS56" s="72">
        <v>6.6035842999999997E-13</v>
      </c>
      <c r="ZT56" s="72">
        <v>1.1013164E-11</v>
      </c>
      <c r="ZU56" s="72">
        <v>1.8344422E-10</v>
      </c>
      <c r="ZV56" s="72">
        <v>3.0498004000000001E-9</v>
      </c>
      <c r="ZW56" s="72">
        <v>5.0553651999999999E-8</v>
      </c>
      <c r="ZX56" s="72">
        <v>8.3409304000000004E-7</v>
      </c>
      <c r="ZY56" s="72">
        <v>1.3661392000000001E-5</v>
      </c>
      <c r="ZZ56" s="72">
        <v>2.2117462E-4</v>
      </c>
      <c r="AAA56" s="72">
        <v>3.5147160000000002E-3</v>
      </c>
      <c r="AAB56" s="72">
        <v>1.6807722000000001E-2</v>
      </c>
      <c r="AAC56" s="72">
        <v>4.7147351999999997E-2</v>
      </c>
      <c r="AAD56" s="72">
        <v>9.7970039999999994E-2</v>
      </c>
      <c r="AAE56" s="72">
        <v>0.16329600999999999</v>
      </c>
      <c r="AAF56" s="72">
        <v>0.22617925999999999</v>
      </c>
      <c r="AAG56" s="72">
        <v>0.26270273</v>
      </c>
      <c r="AAH56" s="72">
        <v>0.26458976000000001</v>
      </c>
      <c r="AAI56" s="72">
        <v>0.23158081</v>
      </c>
      <c r="AAJ56" s="72">
        <v>0.16958036000000001</v>
      </c>
      <c r="AAK56" s="72">
        <v>0.1036634</v>
      </c>
      <c r="AAL56" s="72">
        <v>5.1230285E-2</v>
      </c>
      <c r="AAM56" s="72">
        <v>1.9024892000000002E-2</v>
      </c>
      <c r="AAN56" s="72">
        <v>4.3666236999999998E-3</v>
      </c>
      <c r="AAO56" s="72">
        <v>2.9289548000000003E-4</v>
      </c>
      <c r="AAP56" s="72">
        <v>1.9031872999999999E-5</v>
      </c>
      <c r="AAQ56" s="72">
        <v>1.2145317999999999E-6</v>
      </c>
      <c r="AAR56" s="72">
        <v>7.6671013999999997E-8</v>
      </c>
      <c r="AAS56" s="72">
        <v>4.8074280000000004E-9</v>
      </c>
      <c r="AAT56" s="72">
        <v>3.0011985E-10</v>
      </c>
      <c r="AAU56" s="72">
        <v>1.8681534000000001E-11</v>
      </c>
      <c r="AAV56" s="72">
        <v>1.1624299999999999E-12</v>
      </c>
      <c r="AAW56" s="72">
        <v>4.642112E-14</v>
      </c>
      <c r="AAX56" s="72">
        <v>0</v>
      </c>
      <c r="AAY56" s="72">
        <v>7.0673139999999997E-23</v>
      </c>
      <c r="AAZ56" s="72">
        <v>1.6036085E-21</v>
      </c>
      <c r="ABA56" s="72">
        <v>2.9181839999999999E-20</v>
      </c>
      <c r="ABB56" s="72">
        <v>5.0110544999999997E-19</v>
      </c>
      <c r="ABC56" s="72">
        <v>8.4499013999999996E-18</v>
      </c>
      <c r="ABD56" s="72">
        <v>1.4161978000000001E-16</v>
      </c>
      <c r="ABE56" s="72">
        <v>2.3682215000000002E-15</v>
      </c>
      <c r="ABF56" s="72">
        <v>3.9561070000000001E-14</v>
      </c>
      <c r="ABG56" s="72">
        <v>6.603603E-13</v>
      </c>
      <c r="ABH56" s="72">
        <v>1.1013184999999999E-11</v>
      </c>
      <c r="ABI56" s="72">
        <v>1.834445E-10</v>
      </c>
      <c r="ABJ56" s="72">
        <v>3.0498034999999998E-9</v>
      </c>
      <c r="ABK56" s="72">
        <v>5.0553684000000002E-8</v>
      </c>
      <c r="ABL56" s="72">
        <v>8.3409315999999995E-7</v>
      </c>
      <c r="ABM56" s="72">
        <v>1.36613935E-5</v>
      </c>
      <c r="ABN56" s="72">
        <v>2.2117468999999999E-4</v>
      </c>
      <c r="ABO56" s="72">
        <v>3.5147160000000002E-3</v>
      </c>
      <c r="ABP56" s="72">
        <v>1.6807712999999998E-2</v>
      </c>
      <c r="ABQ56" s="72">
        <v>4.7147321999999998E-2</v>
      </c>
      <c r="ABR56" s="72">
        <v>9.7969964000000007E-2</v>
      </c>
      <c r="ABS56" s="72">
        <v>0.16329595</v>
      </c>
      <c r="ABT56" s="72">
        <v>0.2261792</v>
      </c>
      <c r="ABU56" s="72">
        <v>0.26270260000000001</v>
      </c>
      <c r="ABV56" s="72">
        <v>0.26458952000000002</v>
      </c>
      <c r="ABW56" s="72">
        <v>0.23158064</v>
      </c>
      <c r="ABX56" s="72">
        <v>0.16958033</v>
      </c>
      <c r="ABY56" s="72">
        <v>0.10366342000000001</v>
      </c>
      <c r="ABZ56" s="72">
        <v>5.1230303999999997E-2</v>
      </c>
      <c r="ACA56" s="72">
        <v>1.9024905000000002E-2</v>
      </c>
      <c r="ACB56" s="72">
        <v>4.3666256000000001E-3</v>
      </c>
      <c r="ACC56" s="72">
        <v>2.928958E-4</v>
      </c>
      <c r="ACD56" s="72">
        <v>1.9031904000000001E-5</v>
      </c>
      <c r="ACE56" s="72">
        <v>1.2145401999999999E-6</v>
      </c>
      <c r="ACF56" s="72">
        <v>7.6672115999999997E-8</v>
      </c>
      <c r="ACG56" s="72">
        <v>4.8075335000000001E-9</v>
      </c>
      <c r="ACH56" s="72">
        <v>3.0012856000000002E-10</v>
      </c>
      <c r="ACI56" s="72">
        <v>1.8682188E-11</v>
      </c>
      <c r="ACJ56" s="72">
        <v>1.1624766E-12</v>
      </c>
      <c r="ACK56" s="72">
        <v>4.6423513999999998E-14</v>
      </c>
      <c r="ACL56" s="72">
        <v>0</v>
      </c>
      <c r="ACM56" s="72">
        <v>7.0671556000000005E-23</v>
      </c>
      <c r="ACN56" s="72">
        <v>1.6035705E-21</v>
      </c>
      <c r="ACO56" s="72">
        <v>2.918114E-20</v>
      </c>
      <c r="ACP56" s="72">
        <v>5.0109309999999995E-19</v>
      </c>
      <c r="ACQ56" s="72">
        <v>8.4496955000000005E-18</v>
      </c>
      <c r="ACR56" s="72">
        <v>1.4161629E-16</v>
      </c>
      <c r="ACS56" s="72">
        <v>2.3681612E-15</v>
      </c>
      <c r="ACT56" s="72">
        <v>3.9560059999999999E-14</v>
      </c>
      <c r="ACU56" s="72">
        <v>6.6034370000000001E-13</v>
      </c>
      <c r="ACV56" s="72">
        <v>1.1012921999999999E-11</v>
      </c>
      <c r="ACW56" s="72">
        <v>1.8344026000000001E-10</v>
      </c>
      <c r="ACX56" s="72">
        <v>3.0497382000000001E-9</v>
      </c>
      <c r="ACY56" s="72">
        <v>5.0552669999999997E-8</v>
      </c>
      <c r="ACZ56" s="72">
        <v>8.340775E-7</v>
      </c>
      <c r="ADA56" s="72">
        <v>1.3661159E-5</v>
      </c>
      <c r="ADB56" s="72">
        <v>2.2117128999999999E-4</v>
      </c>
      <c r="ADC56" s="72">
        <v>3.5146660000000001E-3</v>
      </c>
      <c r="ADD56" s="72">
        <v>1.6807484000000001E-2</v>
      </c>
      <c r="ADE56" s="72">
        <v>4.7146766999999999E-2</v>
      </c>
      <c r="ADF56" s="72">
        <v>9.7968970000000002E-2</v>
      </c>
      <c r="ADG56" s="72">
        <v>0.16329440000000001</v>
      </c>
      <c r="ADH56" s="72">
        <v>0.22617735</v>
      </c>
      <c r="ADI56" s="72">
        <v>0.26270080000000001</v>
      </c>
      <c r="ADJ56" s="72">
        <v>0.26458802999999997</v>
      </c>
      <c r="ADK56" s="72">
        <v>0.23157965999999999</v>
      </c>
      <c r="ADL56" s="72">
        <v>0.16957985</v>
      </c>
      <c r="ADM56" s="72">
        <v>0.10366329000000001</v>
      </c>
      <c r="ADN56" s="72">
        <v>5.1230267000000003E-2</v>
      </c>
      <c r="ADO56" s="72">
        <v>1.9024895999999999E-2</v>
      </c>
      <c r="ADP56" s="72">
        <v>4.3666214000000004E-3</v>
      </c>
      <c r="ADQ56" s="72">
        <v>2.9289471999999997E-4</v>
      </c>
      <c r="ADR56" s="72">
        <v>1.90318E-5</v>
      </c>
      <c r="ADS56" s="72">
        <v>1.2145307E-6</v>
      </c>
      <c r="ADT56" s="72">
        <v>7.6671349999999998E-8</v>
      </c>
      <c r="ADU56" s="72">
        <v>4.8074824000000004E-9</v>
      </c>
      <c r="ADV56" s="72">
        <v>3.0012576000000001E-10</v>
      </c>
      <c r="ADW56" s="72">
        <v>1.8682100000000001E-11</v>
      </c>
      <c r="ADX56" s="72">
        <v>1.1624799000000001E-12</v>
      </c>
      <c r="ADY56" s="72">
        <v>4.64235E-14</v>
      </c>
      <c r="ADZ56" s="77"/>
      <c r="AEA56" s="77"/>
      <c r="AEB56" s="77"/>
      <c r="AEC56" s="77"/>
      <c r="AED56" s="77"/>
      <c r="AEE56" s="111">
        <f t="shared" si="22"/>
        <v>51</v>
      </c>
      <c r="AEF56" s="121"/>
      <c r="AEG56" s="105">
        <f t="shared" ref="AEG56:AEP65" si="44">INDEX($F$6:$ADX$108,$B56,AEG$5)</f>
        <v>1.0057567999999999E-14</v>
      </c>
      <c r="AEH56" s="105">
        <f t="shared" si="44"/>
        <v>1.00575566E-14</v>
      </c>
      <c r="AEI56" s="105">
        <f t="shared" si="44"/>
        <v>1.0057589E-14</v>
      </c>
      <c r="AEJ56" s="105">
        <f t="shared" si="44"/>
        <v>1.00575735E-14</v>
      </c>
      <c r="AEK56" s="105">
        <f t="shared" si="44"/>
        <v>1.0057538E-14</v>
      </c>
      <c r="AEL56" s="105">
        <f t="shared" si="44"/>
        <v>1.0057523999999999E-14</v>
      </c>
      <c r="AEM56" s="105">
        <f t="shared" si="44"/>
        <v>1.0057539E-14</v>
      </c>
      <c r="AEN56" s="105">
        <f t="shared" si="44"/>
        <v>1.0057544000000001E-14</v>
      </c>
      <c r="AEO56" s="105">
        <f t="shared" si="44"/>
        <v>1.0057571E-14</v>
      </c>
      <c r="AEP56" s="105">
        <f t="shared" si="44"/>
        <v>1.0057587000000001E-14</v>
      </c>
      <c r="AEQ56" s="105">
        <f t="shared" ref="AEQ56:AEY65" si="45">INDEX($F$6:$ADX$108,$B56,AEQ$5)</f>
        <v>1.00576E-14</v>
      </c>
      <c r="AER56" s="105">
        <f t="shared" si="45"/>
        <v>1.0057608E-14</v>
      </c>
      <c r="AES56" s="105">
        <f t="shared" si="45"/>
        <v>1.0057597000000001E-14</v>
      </c>
      <c r="AET56" s="105">
        <f t="shared" si="45"/>
        <v>1.0057616E-14</v>
      </c>
      <c r="AEU56" s="105">
        <f t="shared" si="45"/>
        <v>1.0057628999999999E-14</v>
      </c>
      <c r="AEV56" s="105">
        <f t="shared" si="45"/>
        <v>1.0057642E-14</v>
      </c>
      <c r="AEW56" s="105">
        <f t="shared" si="45"/>
        <v>1.0057664999999999E-14</v>
      </c>
      <c r="AEX56" s="105">
        <f t="shared" si="45"/>
        <v>1.00577065E-14</v>
      </c>
      <c r="AEY56" s="105">
        <f t="shared" si="45"/>
        <v>1.0057671E-14</v>
      </c>
      <c r="AEZ56" s="99">
        <f t="shared" si="38"/>
        <v>14.21</v>
      </c>
      <c r="AFA56" s="69"/>
      <c r="AFB56" s="202">
        <v>4.642084E-14</v>
      </c>
      <c r="AFC56" s="106">
        <f t="shared" si="39"/>
        <v>1.0057596031578948E-14</v>
      </c>
      <c r="AFD56" s="69"/>
      <c r="AFE56" s="109"/>
      <c r="AFF56" s="105">
        <f t="shared" ref="AFF56:AFO65" si="46">INDEX($F$6:$ACL$108,$B56,AFF$5)</f>
        <v>6.8055400000000002E-2</v>
      </c>
      <c r="AFG56" s="105">
        <f t="shared" si="46"/>
        <v>6.8054719999999999E-2</v>
      </c>
      <c r="AFH56" s="105">
        <f t="shared" si="46"/>
        <v>6.8054909999999996E-2</v>
      </c>
      <c r="AFI56" s="105">
        <f t="shared" si="46"/>
        <v>6.8055299999999999E-2</v>
      </c>
      <c r="AFJ56" s="105">
        <f t="shared" si="46"/>
        <v>6.8055389999999993E-2</v>
      </c>
      <c r="AFK56" s="105">
        <f t="shared" si="46"/>
        <v>6.8055290000000004E-2</v>
      </c>
      <c r="AFL56" s="105">
        <f t="shared" si="46"/>
        <v>6.8055119999999997E-2</v>
      </c>
      <c r="AFM56" s="105">
        <f t="shared" si="46"/>
        <v>6.8054900000000002E-2</v>
      </c>
      <c r="AFN56" s="105">
        <f t="shared" si="46"/>
        <v>6.8054790000000004E-2</v>
      </c>
      <c r="AFO56" s="105">
        <f t="shared" si="46"/>
        <v>6.8054710000000004E-2</v>
      </c>
      <c r="AFP56" s="105">
        <f t="shared" ref="AFP56:AFX65" si="47">INDEX($F$6:$ACL$108,$B56,AFP$5)</f>
        <v>6.8054729999999994E-2</v>
      </c>
      <c r="AFQ56" s="105">
        <f t="shared" si="47"/>
        <v>6.8054799999999999E-2</v>
      </c>
      <c r="AFR56" s="105">
        <f t="shared" si="47"/>
        <v>6.8054795000000001E-2</v>
      </c>
      <c r="AFS56" s="105">
        <f t="shared" si="47"/>
        <v>6.805485E-2</v>
      </c>
      <c r="AFT56" s="105">
        <f t="shared" si="47"/>
        <v>6.805485E-2</v>
      </c>
      <c r="AFU56" s="105">
        <f t="shared" si="47"/>
        <v>6.8054950000000003E-2</v>
      </c>
      <c r="AFV56" s="105">
        <f t="shared" si="47"/>
        <v>6.8055130000000005E-2</v>
      </c>
      <c r="AFW56" s="105">
        <f t="shared" si="47"/>
        <v>6.8055324E-2</v>
      </c>
      <c r="AFX56" s="105">
        <f t="shared" si="47"/>
        <v>6.8055270000000001E-2</v>
      </c>
      <c r="AFY56" s="105"/>
      <c r="AFZ56" s="106">
        <f t="shared" si="24"/>
        <v>6.8055012052631578E-2</v>
      </c>
      <c r="AGA56" s="69"/>
      <c r="AGB56" s="69"/>
      <c r="AGC56" s="69"/>
      <c r="AGD56" s="69"/>
      <c r="AGE56" s="69"/>
      <c r="AGF56" s="69"/>
      <c r="AGG56" s="69"/>
      <c r="AGH56" s="69"/>
      <c r="AGI56" s="69"/>
      <c r="AGJ56" s="69"/>
      <c r="AGK56" s="69"/>
      <c r="AGL56" s="69"/>
      <c r="AGM56" s="69"/>
      <c r="AGN56" s="69"/>
      <c r="AGO56" s="69"/>
      <c r="AGP56" s="69"/>
      <c r="AGQ56" s="69"/>
      <c r="AGR56" s="69"/>
      <c r="AGS56" s="69"/>
      <c r="AGT56" s="69"/>
      <c r="AGU56" s="69"/>
      <c r="AGV56" s="69"/>
      <c r="AGW56" s="69"/>
      <c r="AGX56" s="69"/>
      <c r="AGY56" s="69"/>
      <c r="AGZ56" s="69"/>
      <c r="AHA56" s="69"/>
      <c r="AHB56" s="69"/>
      <c r="AHC56" s="69"/>
      <c r="AHD56" s="69"/>
      <c r="AHE56" s="69"/>
      <c r="AHF56" s="69"/>
      <c r="AHG56" s="69"/>
      <c r="AHH56" s="69"/>
      <c r="AHI56" s="69"/>
      <c r="AHJ56" s="69"/>
      <c r="AHK56" s="69"/>
      <c r="AHL56" s="69"/>
      <c r="AHM56" s="69"/>
      <c r="AHN56" s="69"/>
      <c r="AHO56" s="69"/>
      <c r="AHP56" s="69"/>
      <c r="AHQ56" s="69"/>
      <c r="AHR56" s="69"/>
      <c r="AHS56" s="69"/>
      <c r="AHT56" s="69"/>
      <c r="AHU56" s="69"/>
      <c r="AHV56" s="69"/>
      <c r="AHW56" s="69"/>
      <c r="AHX56" s="69"/>
      <c r="AHY56" s="69"/>
      <c r="AHZ56" s="69"/>
      <c r="AIA56" s="69"/>
      <c r="AIB56" s="69"/>
    </row>
    <row r="57" spans="1:912" ht="2.85" customHeight="1" x14ac:dyDescent="0.25">
      <c r="A57" s="77"/>
      <c r="B57" s="98">
        <v>51</v>
      </c>
      <c r="C57" s="99">
        <v>14.5</v>
      </c>
      <c r="D57" s="190">
        <f t="shared" si="37"/>
        <v>2</v>
      </c>
      <c r="E57" s="77"/>
      <c r="F57" s="192">
        <v>0</v>
      </c>
      <c r="G57" s="70">
        <v>2.1961962000000001E-23</v>
      </c>
      <c r="H57" s="70">
        <v>4.9830960000000001E-22</v>
      </c>
      <c r="I57" s="70">
        <v>9.0665220000000007E-21</v>
      </c>
      <c r="J57" s="70">
        <v>1.5564816000000001E-19</v>
      </c>
      <c r="K57" s="70">
        <v>2.6238915999999999E-18</v>
      </c>
      <c r="L57" s="70">
        <v>4.3965803999999999E-17</v>
      </c>
      <c r="M57" s="70">
        <v>7.3512792999999995E-16</v>
      </c>
      <c r="N57" s="70">
        <v>1.228188E-14</v>
      </c>
      <c r="O57" s="70">
        <v>2.0513184999999999E-13</v>
      </c>
      <c r="P57" s="70">
        <v>3.4259210000000002E-12</v>
      </c>
      <c r="Q57" s="70">
        <v>5.7227826999999998E-11</v>
      </c>
      <c r="R57" s="70">
        <v>9.5650769999999993E-10</v>
      </c>
      <c r="S57" s="70">
        <v>1.6006712E-8</v>
      </c>
      <c r="T57" s="70">
        <v>2.6848710000000001E-7</v>
      </c>
      <c r="U57" s="70">
        <v>4.5220921999999999E-6</v>
      </c>
      <c r="V57" s="70">
        <v>7.6702939999999996E-5</v>
      </c>
      <c r="W57" s="70">
        <v>1.3160683E-3</v>
      </c>
      <c r="X57" s="70">
        <v>9.3508759999999993E-3</v>
      </c>
      <c r="Y57" s="70">
        <v>3.1071257000000001E-2</v>
      </c>
      <c r="Z57" s="70">
        <v>7.2103344E-2</v>
      </c>
      <c r="AA57" s="71">
        <v>0.13129215</v>
      </c>
      <c r="AB57" s="71">
        <v>0.1969236</v>
      </c>
      <c r="AC57" s="71">
        <v>0.24854451</v>
      </c>
      <c r="AD57" s="71">
        <v>0.2633103</v>
      </c>
      <c r="AE57" s="71">
        <v>0.25160062</v>
      </c>
      <c r="AF57" s="71">
        <v>0.20086277999999999</v>
      </c>
      <c r="AG57" s="71">
        <v>0.13519398999999999</v>
      </c>
      <c r="AH57" s="71">
        <v>7.5320183999999998E-2</v>
      </c>
      <c r="AI57" s="71">
        <v>3.3169832000000003E-2</v>
      </c>
      <c r="AJ57" s="71">
        <v>1.0376649E-2</v>
      </c>
      <c r="AK57" s="71">
        <v>1.5850186000000001E-3</v>
      </c>
      <c r="AL57" s="71">
        <v>9.5319600000000001E-5</v>
      </c>
      <c r="AM57" s="71">
        <v>5.825785E-6</v>
      </c>
      <c r="AN57" s="71">
        <v>3.5932392999999998E-7</v>
      </c>
      <c r="AO57" s="71">
        <v>2.2267457E-8</v>
      </c>
      <c r="AP57" s="71">
        <v>1.3828768999999999E-9</v>
      </c>
      <c r="AQ57" s="71">
        <v>8.5938880000000002E-11</v>
      </c>
      <c r="AR57" s="71">
        <v>5.3487950000000003E-12</v>
      </c>
      <c r="AS57" s="71">
        <v>2.1374226E-13</v>
      </c>
      <c r="AT57" s="72">
        <v>0</v>
      </c>
      <c r="AU57" s="72">
        <v>2.19614E-23</v>
      </c>
      <c r="AV57" s="72">
        <v>4.9829766000000004E-22</v>
      </c>
      <c r="AW57" s="72">
        <v>9.0663160000000005E-21</v>
      </c>
      <c r="AX57" s="72">
        <v>1.5564476999999999E-19</v>
      </c>
      <c r="AY57" s="72">
        <v>2.6238339000000002E-18</v>
      </c>
      <c r="AZ57" s="72">
        <v>4.3964818000000002E-17</v>
      </c>
      <c r="BA57" s="72">
        <v>7.3511149999999995E-16</v>
      </c>
      <c r="BB57" s="72">
        <v>1.2281608E-14</v>
      </c>
      <c r="BC57" s="72">
        <v>2.0512711999999999E-13</v>
      </c>
      <c r="BD57" s="72">
        <v>3.4258425000000001E-12</v>
      </c>
      <c r="BE57" s="72">
        <v>5.7226522000000001E-11</v>
      </c>
      <c r="BF57" s="72">
        <v>9.5648610000000007E-10</v>
      </c>
      <c r="BG57" s="72">
        <v>1.6006359E-8</v>
      </c>
      <c r="BH57" s="72">
        <v>2.684811E-7</v>
      </c>
      <c r="BI57" s="72">
        <v>4.5219930000000001E-6</v>
      </c>
      <c r="BJ57" s="72">
        <v>7.6701246000000003E-5</v>
      </c>
      <c r="BK57" s="72">
        <v>1.3160388999999999E-3</v>
      </c>
      <c r="BL57" s="72">
        <v>9.3507369999999996E-3</v>
      </c>
      <c r="BM57" s="72">
        <v>3.1070891999999999E-2</v>
      </c>
      <c r="BN57" s="72">
        <v>7.2102620000000006E-2</v>
      </c>
      <c r="BO57" s="72">
        <v>0.13129097000000001</v>
      </c>
      <c r="BP57" s="72">
        <v>0.19692196000000001</v>
      </c>
      <c r="BQ57" s="72">
        <v>0.24854277</v>
      </c>
      <c r="BR57" s="72">
        <v>0.26330867000000002</v>
      </c>
      <c r="BS57" s="72">
        <v>0.25159900000000002</v>
      </c>
      <c r="BT57" s="72">
        <v>0.2008616</v>
      </c>
      <c r="BU57" s="72">
        <v>0.13519326000000001</v>
      </c>
      <c r="BV57" s="72">
        <v>7.5319810000000001E-2</v>
      </c>
      <c r="BW57" s="72">
        <v>3.3169694E-2</v>
      </c>
      <c r="BX57" s="72">
        <v>1.0376612E-2</v>
      </c>
      <c r="BY57" s="72">
        <v>1.5850155999999999E-3</v>
      </c>
      <c r="BZ57" s="72">
        <v>9.5319450000000004E-5</v>
      </c>
      <c r="CA57" s="72">
        <v>5.8257790000000002E-6</v>
      </c>
      <c r="CB57" s="72">
        <v>3.5932392999999998E-7</v>
      </c>
      <c r="CC57" s="72">
        <v>2.2267445E-8</v>
      </c>
      <c r="CD57" s="72">
        <v>1.3828734000000001E-9</v>
      </c>
      <c r="CE57" s="72">
        <v>8.5938680000000003E-11</v>
      </c>
      <c r="CF57" s="72">
        <v>5.3488030000000001E-12</v>
      </c>
      <c r="CG57" s="72">
        <v>2.1374237E-13</v>
      </c>
      <c r="CH57" s="72">
        <v>0</v>
      </c>
      <c r="CI57" s="72">
        <v>2.1959706E-23</v>
      </c>
      <c r="CJ57" s="72">
        <v>4.9825830000000002E-22</v>
      </c>
      <c r="CK57" s="72">
        <v>9.0656894999999999E-21</v>
      </c>
      <c r="CL57" s="72">
        <v>1.5563480999999999E-19</v>
      </c>
      <c r="CM57" s="72">
        <v>2.6236794000000001E-18</v>
      </c>
      <c r="CN57" s="72">
        <v>4.3962486000000001E-17</v>
      </c>
      <c r="CO57" s="72">
        <v>7.3507660000000003E-16</v>
      </c>
      <c r="CP57" s="72">
        <v>1.2281101E-14</v>
      </c>
      <c r="CQ57" s="72">
        <v>2.0512017E-13</v>
      </c>
      <c r="CR57" s="72">
        <v>3.4257501000000001E-12</v>
      </c>
      <c r="CS57" s="72">
        <v>5.7225409999999999E-11</v>
      </c>
      <c r="CT57" s="72">
        <v>9.5647469999999995E-10</v>
      </c>
      <c r="CU57" s="72">
        <v>1.6006267E-8</v>
      </c>
      <c r="CV57" s="72">
        <v>2.6848113E-7</v>
      </c>
      <c r="CW57" s="72">
        <v>4.5220113E-6</v>
      </c>
      <c r="CX57" s="72">
        <v>7.6701690000000004E-5</v>
      </c>
      <c r="CY57" s="72">
        <v>1.3160468E-3</v>
      </c>
      <c r="CZ57" s="72">
        <v>9.3507780000000006E-3</v>
      </c>
      <c r="DA57" s="72">
        <v>3.107101E-2</v>
      </c>
      <c r="DB57" s="72">
        <v>7.2102840000000001E-2</v>
      </c>
      <c r="DC57" s="72">
        <v>0.1312914</v>
      </c>
      <c r="DD57" s="72">
        <v>0.19692264000000001</v>
      </c>
      <c r="DE57" s="72">
        <v>0.24854356</v>
      </c>
      <c r="DF57" s="72">
        <v>0.26330969999999998</v>
      </c>
      <c r="DG57" s="72">
        <v>0.25159997000000001</v>
      </c>
      <c r="DH57" s="72">
        <v>0.20086232000000001</v>
      </c>
      <c r="DI57" s="72">
        <v>0.13519369000000001</v>
      </c>
      <c r="DJ57" s="72">
        <v>7.5320059999999994E-2</v>
      </c>
      <c r="DK57" s="72">
        <v>3.3169806000000003E-2</v>
      </c>
      <c r="DL57" s="72">
        <v>1.0376646999999999E-2</v>
      </c>
      <c r="DM57" s="72">
        <v>1.5850212999999999E-3</v>
      </c>
      <c r="DN57" s="72">
        <v>9.5319670000000006E-5</v>
      </c>
      <c r="DO57" s="72">
        <v>5.8257864999999999E-6</v>
      </c>
      <c r="DP57" s="72">
        <v>3.5932445000000001E-7</v>
      </c>
      <c r="DQ57" s="72">
        <v>2.2267532000000001E-8</v>
      </c>
      <c r="DR57" s="72">
        <v>1.3828823E-9</v>
      </c>
      <c r="DS57" s="72">
        <v>8.5939034000000001E-11</v>
      </c>
      <c r="DT57" s="72">
        <v>5.3488189999999996E-12</v>
      </c>
      <c r="DU57" s="72">
        <v>2.1374307E-13</v>
      </c>
      <c r="DV57" s="72">
        <v>0</v>
      </c>
      <c r="DW57" s="72">
        <v>2.1959846E-23</v>
      </c>
      <c r="DX57" s="72">
        <v>4.9826169999999999E-22</v>
      </c>
      <c r="DY57" s="72">
        <v>9.0657524999999996E-21</v>
      </c>
      <c r="DZ57" s="72">
        <v>1.5563596000000001E-19</v>
      </c>
      <c r="EA57" s="72">
        <v>2.6236977999999999E-18</v>
      </c>
      <c r="EB57" s="72">
        <v>4.3962799999999998E-17</v>
      </c>
      <c r="EC57" s="72">
        <v>7.3508200000000004E-16</v>
      </c>
      <c r="ED57" s="72">
        <v>1.2281196E-14</v>
      </c>
      <c r="EE57" s="72">
        <v>2.0512178E-13</v>
      </c>
      <c r="EF57" s="72">
        <v>3.4257791999999999E-12</v>
      </c>
      <c r="EG57" s="72">
        <v>5.7225894000000001E-11</v>
      </c>
      <c r="EH57" s="72">
        <v>9.5648239999999993E-10</v>
      </c>
      <c r="EI57" s="72">
        <v>1.6006395999999998E-8</v>
      </c>
      <c r="EJ57" s="72">
        <v>2.6848329999999999E-7</v>
      </c>
      <c r="EK57" s="72">
        <v>4.5220445000000001E-6</v>
      </c>
      <c r="EL57" s="72">
        <v>7.6702230000000001E-5</v>
      </c>
      <c r="EM57" s="72">
        <v>1.3160555E-3</v>
      </c>
      <c r="EN57" s="72">
        <v>9.3508370000000007E-3</v>
      </c>
      <c r="EO57" s="72">
        <v>3.1071202999999999E-2</v>
      </c>
      <c r="EP57" s="72">
        <v>7.210329E-2</v>
      </c>
      <c r="EQ57" s="72">
        <v>0.13129212000000001</v>
      </c>
      <c r="ER57" s="72">
        <v>0.19692361</v>
      </c>
      <c r="ES57" s="72">
        <v>0.24854471</v>
      </c>
      <c r="ET57" s="72">
        <v>0.26331067000000002</v>
      </c>
      <c r="EU57" s="72">
        <v>0.25160090000000002</v>
      </c>
      <c r="EV57" s="72">
        <v>0.20086290000000001</v>
      </c>
      <c r="EW57" s="72">
        <v>0.13519396</v>
      </c>
      <c r="EX57" s="72">
        <v>7.5320079999999998E-2</v>
      </c>
      <c r="EY57" s="72">
        <v>3.3169775999999998E-2</v>
      </c>
      <c r="EZ57" s="72">
        <v>1.0376622E-2</v>
      </c>
      <c r="FA57" s="72">
        <v>1.585014E-3</v>
      </c>
      <c r="FB57" s="72">
        <v>9.5319230000000003E-5</v>
      </c>
      <c r="FC57" s="72">
        <v>5.8257610000000002E-6</v>
      </c>
      <c r="FD57" s="72">
        <v>3.5932319999999998E-7</v>
      </c>
      <c r="FE57" s="72">
        <v>2.2267502000000001E-8</v>
      </c>
      <c r="FF57" s="72">
        <v>1.3828765E-9</v>
      </c>
      <c r="FG57" s="72">
        <v>8.5938959999999997E-11</v>
      </c>
      <c r="FH57" s="72">
        <v>5.3488090000000003E-12</v>
      </c>
      <c r="FI57" s="72">
        <v>2.1374265E-13</v>
      </c>
      <c r="FJ57" s="72">
        <v>0</v>
      </c>
      <c r="FK57" s="72">
        <v>2.1960029999999999E-23</v>
      </c>
      <c r="FL57" s="72">
        <v>4.9826590000000005E-22</v>
      </c>
      <c r="FM57" s="72">
        <v>9.0658320000000004E-21</v>
      </c>
      <c r="FN57" s="72">
        <v>1.5563728E-19</v>
      </c>
      <c r="FO57" s="72">
        <v>2.6237209999999999E-18</v>
      </c>
      <c r="FP57" s="72">
        <v>4.3963184000000002E-17</v>
      </c>
      <c r="FQ57" s="72">
        <v>7.3508829999999999E-16</v>
      </c>
      <c r="FR57" s="72">
        <v>1.2281301E-14</v>
      </c>
      <c r="FS57" s="72">
        <v>2.0512349999999999E-13</v>
      </c>
      <c r="FT57" s="72">
        <v>3.4258069999999998E-12</v>
      </c>
      <c r="FU57" s="72">
        <v>5.7226320000000001E-11</v>
      </c>
      <c r="FV57" s="72">
        <v>9.5648909999999999E-10</v>
      </c>
      <c r="FW57" s="72">
        <v>1.6006496E-8</v>
      </c>
      <c r="FX57" s="72">
        <v>2.6848469999999998E-7</v>
      </c>
      <c r="FY57" s="72">
        <v>4.522067E-6</v>
      </c>
      <c r="FZ57" s="72">
        <v>7.6702613999999998E-5</v>
      </c>
      <c r="GA57" s="72">
        <v>1.3160629999999999E-3</v>
      </c>
      <c r="GB57" s="72">
        <v>9.3508629999999992E-3</v>
      </c>
      <c r="GC57" s="72">
        <v>3.1071251000000001E-2</v>
      </c>
      <c r="GD57" s="72">
        <v>7.2103390000000003E-2</v>
      </c>
      <c r="GE57" s="72">
        <v>0.13129234000000001</v>
      </c>
      <c r="GF57" s="72">
        <v>0.19692390000000001</v>
      </c>
      <c r="GG57" s="72">
        <v>0.24854473999999999</v>
      </c>
      <c r="GH57" s="72">
        <v>0.26331046000000002</v>
      </c>
      <c r="GI57" s="72">
        <v>0.25160062</v>
      </c>
      <c r="GJ57" s="72">
        <v>0.20086256</v>
      </c>
      <c r="GK57" s="72">
        <v>0.13519363000000001</v>
      </c>
      <c r="GL57" s="72">
        <v>7.5319834000000002E-2</v>
      </c>
      <c r="GM57" s="72">
        <v>3.3169664000000001E-2</v>
      </c>
      <c r="GN57" s="72">
        <v>1.0376593999999999E-2</v>
      </c>
      <c r="GO57" s="72">
        <v>1.5850141999999999E-3</v>
      </c>
      <c r="GP57" s="72">
        <v>9.5319660000000005E-5</v>
      </c>
      <c r="GQ57" s="72">
        <v>5.8257939999999996E-6</v>
      </c>
      <c r="GR57" s="72">
        <v>3.5932373999999998E-7</v>
      </c>
      <c r="GS57" s="72">
        <v>2.2267406000000001E-8</v>
      </c>
      <c r="GT57" s="72">
        <v>1.3828761000000001E-9</v>
      </c>
      <c r="GU57" s="72">
        <v>8.5938770000000003E-11</v>
      </c>
      <c r="GV57" s="72">
        <v>5.3487955999999999E-12</v>
      </c>
      <c r="GW57" s="72">
        <v>2.1374208000000001E-13</v>
      </c>
      <c r="GX57" s="72">
        <v>0</v>
      </c>
      <c r="GY57" s="72">
        <v>2.1960115999999999E-23</v>
      </c>
      <c r="GZ57" s="72">
        <v>4.9826797000000003E-22</v>
      </c>
      <c r="HA57" s="72">
        <v>9.0658704000000003E-21</v>
      </c>
      <c r="HB57" s="72">
        <v>1.5563791E-19</v>
      </c>
      <c r="HC57" s="72">
        <v>2.6237288000000002E-18</v>
      </c>
      <c r="HD57" s="72">
        <v>4.3963300000000001E-17</v>
      </c>
      <c r="HE57" s="72">
        <v>7.3509020000000004E-16</v>
      </c>
      <c r="HF57" s="72">
        <v>1.2281332000000001E-14</v>
      </c>
      <c r="HG57" s="72">
        <v>2.0512410999999999E-13</v>
      </c>
      <c r="HH57" s="72">
        <v>3.4258181999999998E-12</v>
      </c>
      <c r="HI57" s="72">
        <v>5.7226522000000001E-11</v>
      </c>
      <c r="HJ57" s="72">
        <v>9.5649279999999993E-10</v>
      </c>
      <c r="HK57" s="72">
        <v>1.6006561000000001E-8</v>
      </c>
      <c r="HL57" s="72">
        <v>2.6848585000000002E-7</v>
      </c>
      <c r="HM57" s="72">
        <v>4.5220853999999998E-6</v>
      </c>
      <c r="HN57" s="72">
        <v>7.6702919999999995E-5</v>
      </c>
      <c r="HO57" s="72">
        <v>1.3160672E-3</v>
      </c>
      <c r="HP57" s="72">
        <v>9.3508629999999992E-3</v>
      </c>
      <c r="HQ57" s="72">
        <v>3.1071218000000001E-2</v>
      </c>
      <c r="HR57" s="72">
        <v>7.2103230000000004E-2</v>
      </c>
      <c r="HS57" s="72">
        <v>0.13129199</v>
      </c>
      <c r="HT57" s="72">
        <v>0.19692314</v>
      </c>
      <c r="HU57" s="72">
        <v>0.24854372</v>
      </c>
      <c r="HV57" s="72">
        <v>0.26330926999999998</v>
      </c>
      <c r="HW57" s="72">
        <v>0.25159955000000001</v>
      </c>
      <c r="HX57" s="72">
        <v>0.20086180000000001</v>
      </c>
      <c r="HY57" s="72">
        <v>0.13519321000000001</v>
      </c>
      <c r="HZ57" s="72">
        <v>7.5319720000000007E-2</v>
      </c>
      <c r="IA57" s="72">
        <v>3.3169656999999998E-2</v>
      </c>
      <c r="IB57" s="72">
        <v>1.0376600999999999E-2</v>
      </c>
      <c r="IC57" s="72">
        <v>1.5850109000000001E-3</v>
      </c>
      <c r="ID57" s="72">
        <v>9.5319185000000006E-5</v>
      </c>
      <c r="IE57" s="72">
        <v>5.8257697E-6</v>
      </c>
      <c r="IF57" s="72">
        <v>3.5932334000000001E-7</v>
      </c>
      <c r="IG57" s="72">
        <v>2.2267406000000001E-8</v>
      </c>
      <c r="IH57" s="72">
        <v>1.3828761000000001E-9</v>
      </c>
      <c r="II57" s="72">
        <v>8.5938623999999997E-11</v>
      </c>
      <c r="IJ57" s="72">
        <v>5.3487880000000003E-12</v>
      </c>
      <c r="IK57" s="72">
        <v>2.1374184E-13</v>
      </c>
      <c r="IL57" s="72">
        <v>0</v>
      </c>
      <c r="IM57" s="72">
        <v>2.1960026000000001E-23</v>
      </c>
      <c r="IN57" s="72">
        <v>4.9826545000000003E-22</v>
      </c>
      <c r="IO57" s="72">
        <v>9.0658230000000005E-21</v>
      </c>
      <c r="IP57" s="72">
        <v>1.5563715E-19</v>
      </c>
      <c r="IQ57" s="72">
        <v>2.6237164000000002E-18</v>
      </c>
      <c r="IR57" s="72">
        <v>4.3963090000000002E-17</v>
      </c>
      <c r="IS57" s="72">
        <v>7.3508653000000001E-16</v>
      </c>
      <c r="IT57" s="72">
        <v>1.2281266E-14</v>
      </c>
      <c r="IU57" s="72">
        <v>2.051229E-13</v>
      </c>
      <c r="IV57" s="72">
        <v>3.4257978000000001E-12</v>
      </c>
      <c r="IW57" s="72">
        <v>5.7226189999999997E-11</v>
      </c>
      <c r="IX57" s="72">
        <v>9.5648720000000001E-10</v>
      </c>
      <c r="IY57" s="72">
        <v>1.6006478000000001E-8</v>
      </c>
      <c r="IZ57" s="72">
        <v>2.684845E-7</v>
      </c>
      <c r="JA57" s="72">
        <v>4.5220627000000001E-6</v>
      </c>
      <c r="JB57" s="72">
        <v>7.6702549999999996E-5</v>
      </c>
      <c r="JC57" s="72">
        <v>1.3160616999999999E-3</v>
      </c>
      <c r="JD57" s="72">
        <v>9.350835E-3</v>
      </c>
      <c r="JE57" s="72">
        <v>3.1071132000000001E-2</v>
      </c>
      <c r="JF57" s="72">
        <v>7.2103016000000006E-2</v>
      </c>
      <c r="JG57" s="72">
        <v>0.13129154000000001</v>
      </c>
      <c r="JH57" s="72">
        <v>0.19692256999999999</v>
      </c>
      <c r="JI57" s="72">
        <v>0.24854313</v>
      </c>
      <c r="JJ57" s="72">
        <v>0.26330863999999998</v>
      </c>
      <c r="JK57" s="72">
        <v>0.25159900000000002</v>
      </c>
      <c r="JL57" s="72">
        <v>0.20086145</v>
      </c>
      <c r="JM57" s="72">
        <v>0.13519302</v>
      </c>
      <c r="JN57" s="72">
        <v>7.5319650000000002E-2</v>
      </c>
      <c r="JO57" s="72">
        <v>3.3169664000000001E-2</v>
      </c>
      <c r="JP57" s="72">
        <v>1.0376623E-2</v>
      </c>
      <c r="JQ57" s="72">
        <v>1.5850187999999999E-3</v>
      </c>
      <c r="JR57" s="72">
        <v>9.5319359999999998E-5</v>
      </c>
      <c r="JS57" s="72">
        <v>5.8257680000000002E-6</v>
      </c>
      <c r="JT57" s="72">
        <v>3.5932373999999998E-7</v>
      </c>
      <c r="JU57" s="72">
        <v>2.2267495999999999E-8</v>
      </c>
      <c r="JV57" s="72">
        <v>1.3828798E-9</v>
      </c>
      <c r="JW57" s="72">
        <v>8.5938810000000001E-11</v>
      </c>
      <c r="JX57" s="72">
        <v>5.3487990000000002E-12</v>
      </c>
      <c r="JY57" s="72">
        <v>2.1374223E-13</v>
      </c>
      <c r="JZ57" s="72">
        <v>0</v>
      </c>
      <c r="KA57" s="72">
        <v>2.1959909E-23</v>
      </c>
      <c r="KB57" s="72">
        <v>4.9826290000000003E-22</v>
      </c>
      <c r="KC57" s="72">
        <v>9.0657750000000002E-21</v>
      </c>
      <c r="KD57" s="72">
        <v>1.5563631000000001E-19</v>
      </c>
      <c r="KE57" s="72">
        <v>2.6237016999999999E-18</v>
      </c>
      <c r="KF57" s="72">
        <v>4.3962850000000002E-17</v>
      </c>
      <c r="KG57" s="72">
        <v>7.3508260000000003E-16</v>
      </c>
      <c r="KH57" s="72">
        <v>1.22812035E-14</v>
      </c>
      <c r="KI57" s="72">
        <v>2.0512186000000001E-13</v>
      </c>
      <c r="KJ57" s="72">
        <v>3.4257788000000001E-12</v>
      </c>
      <c r="KK57" s="72">
        <v>5.7225863000000002E-11</v>
      </c>
      <c r="KL57" s="72">
        <v>9.5648270000000002E-10</v>
      </c>
      <c r="KM57" s="72">
        <v>1.6006402E-8</v>
      </c>
      <c r="KN57" s="72">
        <v>2.6848338000000001E-7</v>
      </c>
      <c r="KO57" s="72">
        <v>4.5220462999999999E-6</v>
      </c>
      <c r="KP57" s="72">
        <v>7.6702300000000006E-5</v>
      </c>
      <c r="KQ57" s="72">
        <v>1.3160582E-3</v>
      </c>
      <c r="KR57" s="72">
        <v>9.3508059999999997E-3</v>
      </c>
      <c r="KS57" s="72">
        <v>3.1071016999999999E-2</v>
      </c>
      <c r="KT57" s="72">
        <v>7.2102785000000003E-2</v>
      </c>
      <c r="KU57" s="72">
        <v>0.13129118000000001</v>
      </c>
      <c r="KV57" s="72">
        <v>0.19692214999999999</v>
      </c>
      <c r="KW57" s="72">
        <v>0.24854282999999999</v>
      </c>
      <c r="KX57" s="72">
        <v>0.26330863999999998</v>
      </c>
      <c r="KY57" s="72">
        <v>0.25159906999999998</v>
      </c>
      <c r="KZ57" s="72">
        <v>0.20086163000000001</v>
      </c>
      <c r="LA57" s="72">
        <v>0.13519320000000001</v>
      </c>
      <c r="LB57" s="72">
        <v>7.5319659999999997E-2</v>
      </c>
      <c r="LC57" s="72">
        <v>3.3169619999999997E-2</v>
      </c>
      <c r="LD57" s="72">
        <v>1.0376603999999999E-2</v>
      </c>
      <c r="LE57" s="72">
        <v>1.5850182E-3</v>
      </c>
      <c r="LF57" s="72">
        <v>9.5319460000000005E-5</v>
      </c>
      <c r="LG57" s="72">
        <v>5.8257699999999998E-6</v>
      </c>
      <c r="LH57" s="72">
        <v>3.5932362000000002E-7</v>
      </c>
      <c r="LI57" s="72">
        <v>2.2267495999999999E-8</v>
      </c>
      <c r="LJ57" s="72">
        <v>1.3828787000000001E-9</v>
      </c>
      <c r="LK57" s="72">
        <v>8.5938790000000002E-11</v>
      </c>
      <c r="LL57" s="72">
        <v>5.3487994999999997E-12</v>
      </c>
      <c r="LM57" s="72">
        <v>2.1374223E-13</v>
      </c>
      <c r="LN57" s="72">
        <v>0</v>
      </c>
      <c r="LO57" s="72">
        <v>2.1959862999999999E-23</v>
      </c>
      <c r="LP57" s="72">
        <v>4.9826189999999996E-22</v>
      </c>
      <c r="LQ57" s="72">
        <v>9.065755E-21</v>
      </c>
      <c r="LR57" s="72">
        <v>1.5563592E-19</v>
      </c>
      <c r="LS57" s="72">
        <v>2.6236947000000002E-18</v>
      </c>
      <c r="LT57" s="72">
        <v>4.3962739999999997E-17</v>
      </c>
      <c r="LU57" s="72">
        <v>7.3508079999999996E-16</v>
      </c>
      <c r="LV57" s="72">
        <v>1.2281176E-14</v>
      </c>
      <c r="LW57" s="72">
        <v>2.0512142000000001E-13</v>
      </c>
      <c r="LX57" s="72">
        <v>3.4257718000000001E-12</v>
      </c>
      <c r="LY57" s="72">
        <v>5.7225730000000003E-11</v>
      </c>
      <c r="LZ57" s="72">
        <v>9.5647989999999996E-10</v>
      </c>
      <c r="MA57" s="72">
        <v>1.6006364000000001E-8</v>
      </c>
      <c r="MB57" s="72">
        <v>2.6848285999999998E-7</v>
      </c>
      <c r="MC57" s="72">
        <v>4.5220418000000001E-6</v>
      </c>
      <c r="MD57" s="72">
        <v>7.6702230000000001E-5</v>
      </c>
      <c r="ME57" s="72">
        <v>1.3160562E-3</v>
      </c>
      <c r="MF57" s="72">
        <v>9.3507910000000007E-3</v>
      </c>
      <c r="MG57" s="72">
        <v>3.1070965999999998E-2</v>
      </c>
      <c r="MH57" s="72">
        <v>7.2102680000000002E-2</v>
      </c>
      <c r="MI57" s="72">
        <v>0.13129103</v>
      </c>
      <c r="MJ57" s="72">
        <v>0.19692198999999999</v>
      </c>
      <c r="MK57" s="72">
        <v>0.24854265</v>
      </c>
      <c r="ML57" s="72">
        <v>0.26330872999999999</v>
      </c>
      <c r="MM57" s="72">
        <v>0.25159915999999999</v>
      </c>
      <c r="MN57" s="72">
        <v>0.20086171999999999</v>
      </c>
      <c r="MO57" s="72">
        <v>0.13519333</v>
      </c>
      <c r="MP57" s="72">
        <v>7.5319774000000006E-2</v>
      </c>
      <c r="MQ57" s="72">
        <v>3.3169641999999999E-2</v>
      </c>
      <c r="MR57" s="72">
        <v>1.0376595000000001E-2</v>
      </c>
      <c r="MS57" s="72">
        <v>1.5850165E-3</v>
      </c>
      <c r="MT57" s="72">
        <v>9.5319584999999993E-5</v>
      </c>
      <c r="MU57" s="72">
        <v>5.8257874000000002E-6</v>
      </c>
      <c r="MV57" s="72">
        <v>3.5932461999999999E-7</v>
      </c>
      <c r="MW57" s="72">
        <v>2.2267539E-8</v>
      </c>
      <c r="MX57" s="72">
        <v>1.3828800999999999E-9</v>
      </c>
      <c r="MY57" s="72">
        <v>8.593892E-11</v>
      </c>
      <c r="MZ57" s="72">
        <v>5.3488086000000001E-12</v>
      </c>
      <c r="NA57" s="72">
        <v>2.1374264000000001E-13</v>
      </c>
      <c r="NB57" s="72">
        <v>0</v>
      </c>
      <c r="NC57" s="72">
        <v>2.1959720000000001E-23</v>
      </c>
      <c r="ND57" s="72">
        <v>4.9825884000000004E-22</v>
      </c>
      <c r="NE57" s="72">
        <v>9.065699E-21</v>
      </c>
      <c r="NF57" s="72">
        <v>1.5563491E-19</v>
      </c>
      <c r="NG57" s="72">
        <v>2.6236775E-18</v>
      </c>
      <c r="NH57" s="72">
        <v>4.3962429999999997E-17</v>
      </c>
      <c r="NI57" s="72">
        <v>7.3507540000000004E-16</v>
      </c>
      <c r="NJ57" s="72">
        <v>1.2281087000000001E-14</v>
      </c>
      <c r="NK57" s="72">
        <v>2.0511994E-13</v>
      </c>
      <c r="NL57" s="72">
        <v>3.4257482000000002E-12</v>
      </c>
      <c r="NM57" s="72">
        <v>5.7225362999999998E-11</v>
      </c>
      <c r="NN57" s="72">
        <v>9.5647380000000008E-10</v>
      </c>
      <c r="NO57" s="72">
        <v>1.6006251999999999E-8</v>
      </c>
      <c r="NP57" s="72">
        <v>2.6848100000000001E-7</v>
      </c>
      <c r="NQ57" s="72">
        <v>4.5220080000000003E-6</v>
      </c>
      <c r="NR57" s="72">
        <v>7.6701680000000003E-5</v>
      </c>
      <c r="NS57" s="72">
        <v>1.3160468E-3</v>
      </c>
      <c r="NT57" s="72">
        <v>9.3507599999999996E-3</v>
      </c>
      <c r="NU57" s="72">
        <v>3.1070909000000001E-2</v>
      </c>
      <c r="NV57" s="72">
        <v>7.2102620000000006E-2</v>
      </c>
      <c r="NW57" s="72">
        <v>0.13129097000000001</v>
      </c>
      <c r="NX57" s="72">
        <v>0.19692200000000001</v>
      </c>
      <c r="NY57" s="72">
        <v>0.24854292</v>
      </c>
      <c r="NZ57" s="72">
        <v>0.26330890000000001</v>
      </c>
      <c r="OA57" s="72">
        <v>0.25159927999999998</v>
      </c>
      <c r="OB57" s="72">
        <v>0.20086177999999999</v>
      </c>
      <c r="OC57" s="72">
        <v>0.13519344</v>
      </c>
      <c r="OD57" s="72">
        <v>7.531989E-2</v>
      </c>
      <c r="OE57" s="72">
        <v>3.3169700000000003E-2</v>
      </c>
      <c r="OF57" s="72">
        <v>1.0376605000000001E-2</v>
      </c>
      <c r="OG57" s="72">
        <v>1.5850147000000001E-3</v>
      </c>
      <c r="OH57" s="72">
        <v>9.5319505000000001E-5</v>
      </c>
      <c r="OI57" s="72">
        <v>5.8257900000000003E-6</v>
      </c>
      <c r="OJ57" s="72">
        <v>3.5932512999999999E-7</v>
      </c>
      <c r="OK57" s="72">
        <v>2.2267557999999999E-8</v>
      </c>
      <c r="OL57" s="72">
        <v>1.382881E-9</v>
      </c>
      <c r="OM57" s="72">
        <v>8.5939005999999997E-11</v>
      </c>
      <c r="ON57" s="72">
        <v>5.3488147000000004E-12</v>
      </c>
      <c r="OO57" s="72">
        <v>2.1374287000000001E-13</v>
      </c>
      <c r="OP57" s="72">
        <v>0</v>
      </c>
      <c r="OQ57" s="72">
        <v>2.195964E-23</v>
      </c>
      <c r="OR57" s="72">
        <v>4.9825687E-22</v>
      </c>
      <c r="OS57" s="72">
        <v>9.0656640000000003E-21</v>
      </c>
      <c r="OT57" s="72">
        <v>1.5563441E-19</v>
      </c>
      <c r="OU57" s="72">
        <v>2.6236702999999999E-18</v>
      </c>
      <c r="OV57" s="72">
        <v>4.3962327E-17</v>
      </c>
      <c r="OW57" s="72">
        <v>7.3507359999999997E-16</v>
      </c>
      <c r="OX57" s="72">
        <v>1.2281052000000001E-14</v>
      </c>
      <c r="OY57" s="72">
        <v>2.0511945E-13</v>
      </c>
      <c r="OZ57" s="72">
        <v>3.4257399999999999E-12</v>
      </c>
      <c r="PA57" s="72">
        <v>5.7225229999999998E-11</v>
      </c>
      <c r="PB57" s="72">
        <v>9.5647199999999992E-10</v>
      </c>
      <c r="PC57" s="72">
        <v>1.6006227000000001E-8</v>
      </c>
      <c r="PD57" s="72">
        <v>2.6848059999999999E-7</v>
      </c>
      <c r="PE57" s="72">
        <v>4.5220000000000001E-6</v>
      </c>
      <c r="PF57" s="72">
        <v>7.6701520000000006E-5</v>
      </c>
      <c r="PG57" s="72">
        <v>1.3160439999999999E-3</v>
      </c>
      <c r="PH57" s="72">
        <v>9.3507509999999992E-3</v>
      </c>
      <c r="PI57" s="72">
        <v>3.1070904999999999E-2</v>
      </c>
      <c r="PJ57" s="72">
        <v>7.2102650000000004E-2</v>
      </c>
      <c r="PK57" s="72">
        <v>0.13129103</v>
      </c>
      <c r="PL57" s="72">
        <v>0.19692212000000001</v>
      </c>
      <c r="PM57" s="72">
        <v>0.24854311000000001</v>
      </c>
      <c r="PN57" s="72">
        <v>0.26330914999999999</v>
      </c>
      <c r="PO57" s="72">
        <v>0.25159946</v>
      </c>
      <c r="PP57" s="72">
        <v>0.20086180000000001</v>
      </c>
      <c r="PQ57" s="72">
        <v>0.13519336000000001</v>
      </c>
      <c r="PR57" s="72">
        <v>7.5319880000000006E-2</v>
      </c>
      <c r="PS57" s="72">
        <v>3.3169730000000001E-2</v>
      </c>
      <c r="PT57" s="72">
        <v>1.0376626999999999E-2</v>
      </c>
      <c r="PU57" s="72">
        <v>1.5850206999999999E-3</v>
      </c>
      <c r="PV57" s="72">
        <v>9.5319790000000001E-5</v>
      </c>
      <c r="PW57" s="72">
        <v>5.8258042000000002E-6</v>
      </c>
      <c r="PX57" s="72">
        <v>3.5932592E-7</v>
      </c>
      <c r="PY57" s="72">
        <v>2.2267603E-8</v>
      </c>
      <c r="PZ57" s="72">
        <v>1.3828838000000001E-9</v>
      </c>
      <c r="QA57" s="72">
        <v>8.5939200000000006E-11</v>
      </c>
      <c r="QB57" s="72">
        <v>5.3488240000000001E-12</v>
      </c>
      <c r="QC57" s="72">
        <v>2.1374328E-13</v>
      </c>
      <c r="QD57" s="72">
        <v>0</v>
      </c>
      <c r="QE57" s="72">
        <v>2.1959551E-23</v>
      </c>
      <c r="QF57" s="72">
        <v>4.9825465000000001E-22</v>
      </c>
      <c r="QG57" s="72">
        <v>9.0656265000000003E-21</v>
      </c>
      <c r="QH57" s="72">
        <v>1.5563376000000001E-19</v>
      </c>
      <c r="QI57" s="72">
        <v>2.6236605999999998E-18</v>
      </c>
      <c r="QJ57" s="72">
        <v>4.3962158000000001E-17</v>
      </c>
      <c r="QK57" s="72">
        <v>7.3507155000000005E-16</v>
      </c>
      <c r="QL57" s="72">
        <v>1.2281017000000001E-14</v>
      </c>
      <c r="QM57" s="72">
        <v>2.0511876000000001E-13</v>
      </c>
      <c r="QN57" s="72">
        <v>3.425729E-12</v>
      </c>
      <c r="QO57" s="72">
        <v>5.7225036999999997E-11</v>
      </c>
      <c r="QP57" s="72">
        <v>9.5646860000000008E-10</v>
      </c>
      <c r="QQ57" s="72">
        <v>1.6006172E-8</v>
      </c>
      <c r="QR57" s="72">
        <v>2.6847961999999998E-7</v>
      </c>
      <c r="QS57" s="72">
        <v>4.5219866999999997E-6</v>
      </c>
      <c r="QT57" s="72">
        <v>7.6701274999999995E-5</v>
      </c>
      <c r="QU57" s="72">
        <v>1.3160397E-3</v>
      </c>
      <c r="QV57" s="72">
        <v>9.3507480000000007E-3</v>
      </c>
      <c r="QW57" s="72">
        <v>3.1070929000000001E-2</v>
      </c>
      <c r="QX57" s="72">
        <v>7.2102726000000006E-2</v>
      </c>
      <c r="QY57" s="72">
        <v>0.1312912</v>
      </c>
      <c r="QZ57" s="72">
        <v>0.19692229</v>
      </c>
      <c r="RA57" s="72">
        <v>0.24854322000000001</v>
      </c>
      <c r="RB57" s="72">
        <v>0.26330940000000003</v>
      </c>
      <c r="RC57" s="72">
        <v>0.25159967</v>
      </c>
      <c r="RD57" s="72">
        <v>0.20086198999999999</v>
      </c>
      <c r="RE57" s="72">
        <v>0.13519338</v>
      </c>
      <c r="RF57" s="72">
        <v>7.5319834000000002E-2</v>
      </c>
      <c r="RG57" s="72">
        <v>3.3169730000000001E-2</v>
      </c>
      <c r="RH57" s="72">
        <v>1.0376641000000001E-2</v>
      </c>
      <c r="RI57" s="72">
        <v>1.5850265E-3</v>
      </c>
      <c r="RJ57" s="72">
        <v>9.5320109999999996E-5</v>
      </c>
      <c r="RK57" s="72">
        <v>5.825817E-6</v>
      </c>
      <c r="RL57" s="72">
        <v>3.5932638000000003E-7</v>
      </c>
      <c r="RM57" s="72">
        <v>2.2267627999999998E-8</v>
      </c>
      <c r="RN57" s="72">
        <v>1.3828856E-9</v>
      </c>
      <c r="RO57" s="72">
        <v>8.5939319999999998E-11</v>
      </c>
      <c r="RP57" s="72">
        <v>5.3488302999999997E-12</v>
      </c>
      <c r="RQ57" s="72">
        <v>2.1374350000000001E-13</v>
      </c>
      <c r="RR57" s="72">
        <v>0</v>
      </c>
      <c r="RS57" s="72">
        <v>2.1959520000000001E-23</v>
      </c>
      <c r="RT57" s="72">
        <v>4.9825389999999999E-22</v>
      </c>
      <c r="RU57" s="72">
        <v>9.0656160000000001E-21</v>
      </c>
      <c r="RV57" s="72">
        <v>1.5563363000000001E-19</v>
      </c>
      <c r="RW57" s="72">
        <v>2.62366E-18</v>
      </c>
      <c r="RX57" s="72">
        <v>4.3962165000000002E-17</v>
      </c>
      <c r="RY57" s="72">
        <v>7.3507210000000005E-16</v>
      </c>
      <c r="RZ57" s="72">
        <v>1.2281037E-14</v>
      </c>
      <c r="SA57" s="72">
        <v>2.0511906000000001E-13</v>
      </c>
      <c r="SB57" s="72">
        <v>3.4257332E-12</v>
      </c>
      <c r="SC57" s="72">
        <v>5.7225114000000003E-11</v>
      </c>
      <c r="SD57" s="72">
        <v>9.5646990000000008E-10</v>
      </c>
      <c r="SE57" s="72">
        <v>1.6006197000000001E-8</v>
      </c>
      <c r="SF57" s="72">
        <v>2.6847999999999998E-7</v>
      </c>
      <c r="SG57" s="72">
        <v>4.5219913000000003E-6</v>
      </c>
      <c r="SH57" s="72">
        <v>7.6701359999999994E-5</v>
      </c>
      <c r="SI57" s="72">
        <v>1.3160413000000001E-3</v>
      </c>
      <c r="SJ57" s="72">
        <v>9.3507515000000006E-3</v>
      </c>
      <c r="SK57" s="72">
        <v>3.1070942000000001E-2</v>
      </c>
      <c r="SL57" s="72">
        <v>7.2102730000000004E-2</v>
      </c>
      <c r="SM57" s="72">
        <v>0.13129123000000001</v>
      </c>
      <c r="SN57" s="72">
        <v>0.19692229</v>
      </c>
      <c r="SO57" s="72">
        <v>0.24854316000000001</v>
      </c>
      <c r="SP57" s="72">
        <v>0.26330926999999998</v>
      </c>
      <c r="SQ57" s="72">
        <v>0.25159964000000001</v>
      </c>
      <c r="SR57" s="72">
        <v>0.20086200000000001</v>
      </c>
      <c r="SS57" s="72">
        <v>0.13519342000000001</v>
      </c>
      <c r="ST57" s="72">
        <v>7.5319834000000002E-2</v>
      </c>
      <c r="SU57" s="72">
        <v>3.316972E-2</v>
      </c>
      <c r="SV57" s="72">
        <v>1.0376643E-2</v>
      </c>
      <c r="SW57" s="72">
        <v>1.5850293000000001E-3</v>
      </c>
      <c r="SX57" s="72">
        <v>9.5320319999999997E-5</v>
      </c>
      <c r="SY57" s="72">
        <v>5.8258259999999996E-6</v>
      </c>
      <c r="SZ57" s="72">
        <v>3.5932658000000001E-7</v>
      </c>
      <c r="TA57" s="72">
        <v>2.2267619999999999E-8</v>
      </c>
      <c r="TB57" s="72">
        <v>1.3828853999999999E-9</v>
      </c>
      <c r="TC57" s="72">
        <v>8.5939310000000005E-11</v>
      </c>
      <c r="TD57" s="72">
        <v>5.3488286000000003E-12</v>
      </c>
      <c r="TE57" s="72">
        <v>2.1374338E-13</v>
      </c>
      <c r="TF57" s="72">
        <v>0</v>
      </c>
      <c r="TG57" s="72">
        <v>2.1959453E-23</v>
      </c>
      <c r="TH57" s="72">
        <v>4.9825240000000002E-22</v>
      </c>
      <c r="TI57" s="72">
        <v>9.0655910000000005E-21</v>
      </c>
      <c r="TJ57" s="72">
        <v>1.5563325999999999E-19</v>
      </c>
      <c r="TK57" s="72">
        <v>2.6236531E-18</v>
      </c>
      <c r="TL57" s="72">
        <v>4.3962036000000002E-17</v>
      </c>
      <c r="TM57" s="72">
        <v>7.3506954000000001E-16</v>
      </c>
      <c r="TN57" s="72">
        <v>1.2280994E-14</v>
      </c>
      <c r="TO57" s="72">
        <v>2.0511852999999999E-13</v>
      </c>
      <c r="TP57" s="72">
        <v>3.4257250000000001E-12</v>
      </c>
      <c r="TQ57" s="72">
        <v>5.7225000000000001E-11</v>
      </c>
      <c r="TR57" s="72">
        <v>9.5646790000000006E-10</v>
      </c>
      <c r="TS57" s="72">
        <v>1.6006153E-8</v>
      </c>
      <c r="TT57" s="72">
        <v>2.6847937000000002E-7</v>
      </c>
      <c r="TU57" s="72">
        <v>4.5219812999999996E-6</v>
      </c>
      <c r="TV57" s="72">
        <v>7.6701169999999995E-5</v>
      </c>
      <c r="TW57" s="72">
        <v>1.3160384E-3</v>
      </c>
      <c r="TX57" s="72">
        <v>9.3507469999999995E-3</v>
      </c>
      <c r="TY57" s="72">
        <v>3.1070944E-2</v>
      </c>
      <c r="TZ57" s="72">
        <v>7.2102799999999995E-2</v>
      </c>
      <c r="UA57" s="72">
        <v>0.13129136</v>
      </c>
      <c r="UB57" s="72">
        <v>0.19692256</v>
      </c>
      <c r="UC57" s="72">
        <v>0.24854338000000001</v>
      </c>
      <c r="UD57" s="72">
        <v>0.26330930000000002</v>
      </c>
      <c r="UE57" s="72">
        <v>0.25159964000000001</v>
      </c>
      <c r="UF57" s="72">
        <v>0.20086212000000001</v>
      </c>
      <c r="UG57" s="72">
        <v>0.13519361999999999</v>
      </c>
      <c r="UH57" s="72">
        <v>7.531997E-2</v>
      </c>
      <c r="UI57" s="72">
        <v>3.3169786999999999E-2</v>
      </c>
      <c r="UJ57" s="72">
        <v>1.0376669E-2</v>
      </c>
      <c r="UK57" s="72">
        <v>1.5850343E-3</v>
      </c>
      <c r="UL57" s="72">
        <v>9.5320624999999998E-5</v>
      </c>
      <c r="UM57" s="72">
        <v>5.8258443000000004E-6</v>
      </c>
      <c r="UN57" s="72">
        <v>3.593276E-7</v>
      </c>
      <c r="UO57" s="72">
        <v>2.2267674E-8</v>
      </c>
      <c r="UP57" s="72">
        <v>1.3828888E-9</v>
      </c>
      <c r="UQ57" s="72">
        <v>8.5939526E-11</v>
      </c>
      <c r="UR57" s="72">
        <v>5.3488402999999998E-12</v>
      </c>
      <c r="US57" s="72">
        <v>2.1374387E-13</v>
      </c>
      <c r="UT57" s="72">
        <v>0</v>
      </c>
      <c r="UU57" s="72">
        <v>2.1959508000000001E-23</v>
      </c>
      <c r="UV57" s="72">
        <v>4.9825380000000004E-22</v>
      </c>
      <c r="UW57" s="72">
        <v>9.0656136E-21</v>
      </c>
      <c r="UX57" s="72">
        <v>1.5563350000000001E-19</v>
      </c>
      <c r="UY57" s="72">
        <v>2.6236579999999998E-18</v>
      </c>
      <c r="UZ57" s="72">
        <v>4.3962144999999999E-17</v>
      </c>
      <c r="VA57" s="72">
        <v>7.3507085999999997E-16</v>
      </c>
      <c r="VB57" s="72">
        <v>1.2281015499999999E-14</v>
      </c>
      <c r="VC57" s="72">
        <v>2.0511892000000001E-13</v>
      </c>
      <c r="VD57" s="72">
        <v>3.4257314999999998E-12</v>
      </c>
      <c r="VE57" s="72">
        <v>5.7225095999999999E-11</v>
      </c>
      <c r="VF57" s="72">
        <v>9.5646980000000005E-10</v>
      </c>
      <c r="VG57" s="72">
        <v>1.6006187000000001E-8</v>
      </c>
      <c r="VH57" s="72">
        <v>2.6847985000000002E-7</v>
      </c>
      <c r="VI57" s="72">
        <v>4.5219894999999997E-6</v>
      </c>
      <c r="VJ57" s="72">
        <v>7.6701349999999994E-5</v>
      </c>
      <c r="VK57" s="72">
        <v>1.3160417E-3</v>
      </c>
      <c r="VL57" s="72">
        <v>9.3507599999999996E-3</v>
      </c>
      <c r="VM57" s="72">
        <v>3.1070971999999999E-2</v>
      </c>
      <c r="VN57" s="72">
        <v>7.2102799999999995E-2</v>
      </c>
      <c r="VO57" s="72">
        <v>0.1312913</v>
      </c>
      <c r="VP57" s="72">
        <v>0.1969224</v>
      </c>
      <c r="VQ57" s="72">
        <v>0.24854319</v>
      </c>
      <c r="VR57" s="72">
        <v>0.26330900000000002</v>
      </c>
      <c r="VS57" s="72">
        <v>0.25159939999999997</v>
      </c>
      <c r="VT57" s="72">
        <v>0.20086195000000001</v>
      </c>
      <c r="VU57" s="72">
        <v>0.13519355999999999</v>
      </c>
      <c r="VV57" s="72">
        <v>7.5319990000000003E-2</v>
      </c>
      <c r="VW57" s="72">
        <v>3.3169810000000001E-2</v>
      </c>
      <c r="VX57" s="72">
        <v>1.03766825E-2</v>
      </c>
      <c r="VY57" s="72">
        <v>1.5850377000000001E-3</v>
      </c>
      <c r="VZ57" s="72">
        <v>9.5320790000000003E-5</v>
      </c>
      <c r="WA57" s="72">
        <v>5.8258556000000003E-6</v>
      </c>
      <c r="WB57" s="72">
        <v>3.5932820000000001E-7</v>
      </c>
      <c r="WC57" s="72">
        <v>2.2267715E-8</v>
      </c>
      <c r="WD57" s="72">
        <v>1.3828911999999999E-9</v>
      </c>
      <c r="WE57" s="72">
        <v>8.5939670000000006E-11</v>
      </c>
      <c r="WF57" s="72">
        <v>5.3488480000000002E-12</v>
      </c>
      <c r="WG57" s="72">
        <v>2.1374420000000001E-13</v>
      </c>
      <c r="WH57" s="72">
        <v>0</v>
      </c>
      <c r="WI57" s="72">
        <v>2.1959603E-23</v>
      </c>
      <c r="WJ57" s="72">
        <v>4.982561E-22</v>
      </c>
      <c r="WK57" s="72">
        <v>9.0656570000000007E-21</v>
      </c>
      <c r="WL57" s="72">
        <v>1.5563434E-19</v>
      </c>
      <c r="WM57" s="72">
        <v>2.6236711000000001E-18</v>
      </c>
      <c r="WN57" s="72">
        <v>4.3962370000000002E-17</v>
      </c>
      <c r="WO57" s="72">
        <v>7.3507525999999997E-16</v>
      </c>
      <c r="WP57" s="72">
        <v>1.2281088000000001E-14</v>
      </c>
      <c r="WQ57" s="72">
        <v>2.0512002000000001E-13</v>
      </c>
      <c r="WR57" s="72">
        <v>3.4257511999999999E-12</v>
      </c>
      <c r="WS57" s="72">
        <v>5.72254E-11</v>
      </c>
      <c r="WT57" s="72">
        <v>9.5647469999999995E-10</v>
      </c>
      <c r="WU57" s="72">
        <v>1.6006265E-8</v>
      </c>
      <c r="WV57" s="72">
        <v>2.6848104999999998E-7</v>
      </c>
      <c r="WW57" s="72">
        <v>4.5220085999999999E-6</v>
      </c>
      <c r="WX57" s="72">
        <v>7.6701680000000003E-5</v>
      </c>
      <c r="WY57" s="72">
        <v>1.3160474E-3</v>
      </c>
      <c r="WZ57" s="72">
        <v>9.3507859999999998E-3</v>
      </c>
      <c r="XA57" s="72">
        <v>3.1071017999999999E-2</v>
      </c>
      <c r="XB57" s="72">
        <v>7.2102869999999999E-2</v>
      </c>
      <c r="XC57" s="72">
        <v>0.13129142999999999</v>
      </c>
      <c r="XD57" s="72">
        <v>0.19692253000000001</v>
      </c>
      <c r="XE57" s="72">
        <v>0.24854319999999999</v>
      </c>
      <c r="XF57" s="72">
        <v>0.26330896999999998</v>
      </c>
      <c r="XG57" s="72">
        <v>0.25159930000000003</v>
      </c>
      <c r="XH57" s="72">
        <v>0.20086180000000001</v>
      </c>
      <c r="XI57" s="72">
        <v>0.13519344</v>
      </c>
      <c r="XJ57" s="72">
        <v>7.5319979999999995E-2</v>
      </c>
      <c r="XK57" s="72">
        <v>3.3169847000000002E-2</v>
      </c>
      <c r="XL57" s="72">
        <v>1.0376697000000001E-2</v>
      </c>
      <c r="XM57" s="72">
        <v>1.585042E-3</v>
      </c>
      <c r="XN57" s="72">
        <v>9.5321004000000002E-5</v>
      </c>
      <c r="XO57" s="72">
        <v>5.8258664999999996E-6</v>
      </c>
      <c r="XP57" s="72">
        <v>3.5932894E-7</v>
      </c>
      <c r="XQ57" s="72">
        <v>2.2267761000000001E-8</v>
      </c>
      <c r="XR57" s="72">
        <v>1.3828945E-9</v>
      </c>
      <c r="XS57" s="72">
        <v>8.5939820000000002E-11</v>
      </c>
      <c r="XT57" s="72">
        <v>5.3488567999999997E-12</v>
      </c>
      <c r="XU57" s="72">
        <v>2.1374459E-13</v>
      </c>
      <c r="XV57" s="72">
        <v>0</v>
      </c>
      <c r="XW57" s="72">
        <v>2.1959758000000001E-23</v>
      </c>
      <c r="XX57" s="72">
        <v>4.9825954E-22</v>
      </c>
      <c r="XY57" s="72">
        <v>9.065718E-21</v>
      </c>
      <c r="XZ57" s="72">
        <v>1.5563539999999999E-19</v>
      </c>
      <c r="YA57" s="72">
        <v>2.6236901E-18</v>
      </c>
      <c r="YB57" s="72">
        <v>4.3962669999999997E-17</v>
      </c>
      <c r="YC57" s="72">
        <v>7.3507916999999996E-16</v>
      </c>
      <c r="YD57" s="72">
        <v>1.2281141E-14</v>
      </c>
      <c r="YE57" s="72">
        <v>2.0512072000000001E-13</v>
      </c>
      <c r="YF57" s="72">
        <v>3.4257609999999999E-12</v>
      </c>
      <c r="YG57" s="72">
        <v>5.7225592000000001E-11</v>
      </c>
      <c r="YH57" s="72">
        <v>9.564781E-10</v>
      </c>
      <c r="YI57" s="72">
        <v>1.6006327E-8</v>
      </c>
      <c r="YJ57" s="72">
        <v>2.6848218E-7</v>
      </c>
      <c r="YK57" s="72">
        <v>4.522028E-6</v>
      </c>
      <c r="YL57" s="72">
        <v>7.6701979999999997E-5</v>
      </c>
      <c r="YM57" s="72">
        <v>1.3160525E-3</v>
      </c>
      <c r="YN57" s="72">
        <v>9.3508194999999995E-3</v>
      </c>
      <c r="YO57" s="72">
        <v>3.1071119000000001E-2</v>
      </c>
      <c r="YP57" s="72">
        <v>7.2103020000000004E-2</v>
      </c>
      <c r="YQ57" s="72">
        <v>0.13129163999999999</v>
      </c>
      <c r="YR57" s="72">
        <v>0.19692287999999999</v>
      </c>
      <c r="YS57" s="72">
        <v>0.24854366</v>
      </c>
      <c r="YT57" s="72">
        <v>0.26330945</v>
      </c>
      <c r="YU57" s="72">
        <v>0.25159967</v>
      </c>
      <c r="YV57" s="72">
        <v>0.20086198999999999</v>
      </c>
      <c r="YW57" s="72">
        <v>0.13519354</v>
      </c>
      <c r="YX57" s="72">
        <v>7.5320070000000003E-2</v>
      </c>
      <c r="YY57" s="72">
        <v>3.3169909999999997E-2</v>
      </c>
      <c r="YZ57" s="72">
        <v>1.0376728E-2</v>
      </c>
      <c r="ZA57" s="72">
        <v>1.5850485000000001E-3</v>
      </c>
      <c r="ZB57" s="72">
        <v>9.5321346000000004E-5</v>
      </c>
      <c r="ZC57" s="72">
        <v>5.8258850000000002E-6</v>
      </c>
      <c r="ZD57" s="72">
        <v>3.5932986999999998E-7</v>
      </c>
      <c r="ZE57" s="72">
        <v>2.226782E-8</v>
      </c>
      <c r="ZF57" s="72">
        <v>1.3828984E-9</v>
      </c>
      <c r="ZG57" s="72">
        <v>8.5940050000000006E-11</v>
      </c>
      <c r="ZH57" s="72">
        <v>5.3488702000000001E-12</v>
      </c>
      <c r="ZI57" s="72">
        <v>2.1374517E-13</v>
      </c>
      <c r="ZJ57" s="72">
        <v>0</v>
      </c>
      <c r="ZK57" s="72">
        <v>2.1959786000000001E-23</v>
      </c>
      <c r="ZL57" s="72">
        <v>4.9826014999999996E-22</v>
      </c>
      <c r="ZM57" s="72">
        <v>9.0657234000000006E-21</v>
      </c>
      <c r="ZN57" s="72">
        <v>1.5563533999999999E-19</v>
      </c>
      <c r="ZO57" s="72">
        <v>2.6236882999999999E-18</v>
      </c>
      <c r="ZP57" s="72">
        <v>4.3962658000000003E-17</v>
      </c>
      <c r="ZQ57" s="72">
        <v>7.3508019999999997E-16</v>
      </c>
      <c r="ZR57" s="72">
        <v>1.2281165400000001E-14</v>
      </c>
      <c r="ZS57" s="72">
        <v>2.0512127E-13</v>
      </c>
      <c r="ZT57" s="72">
        <v>3.4257706999999999E-12</v>
      </c>
      <c r="ZU57" s="72">
        <v>5.7225773000000002E-11</v>
      </c>
      <c r="ZV57" s="72">
        <v>9.564810000000001E-10</v>
      </c>
      <c r="ZW57" s="72">
        <v>1.6006377999999999E-8</v>
      </c>
      <c r="ZX57" s="72">
        <v>2.6848303000000001E-7</v>
      </c>
      <c r="ZY57" s="72">
        <v>4.5220427000000004E-6</v>
      </c>
      <c r="ZZ57" s="72">
        <v>7.6702213999999997E-5</v>
      </c>
      <c r="AAA57" s="72">
        <v>1.3160564E-3</v>
      </c>
      <c r="AAB57" s="72">
        <v>9.3508510000000003E-3</v>
      </c>
      <c r="AAC57" s="72">
        <v>3.1071218000000001E-2</v>
      </c>
      <c r="AAD57" s="72">
        <v>7.2103239999999999E-2</v>
      </c>
      <c r="AAE57" s="72">
        <v>0.13129197000000001</v>
      </c>
      <c r="AAF57" s="72">
        <v>0.19692323</v>
      </c>
      <c r="AAG57" s="72">
        <v>0.24854407000000001</v>
      </c>
      <c r="AAH57" s="72">
        <v>0.26331007000000001</v>
      </c>
      <c r="AAI57" s="72">
        <v>0.25160032999999998</v>
      </c>
      <c r="AAJ57" s="72">
        <v>0.2008626</v>
      </c>
      <c r="AAK57" s="72">
        <v>0.13519398999999999</v>
      </c>
      <c r="AAL57" s="72">
        <v>7.5320310000000001E-2</v>
      </c>
      <c r="AAM57" s="72">
        <v>3.3170007000000001E-2</v>
      </c>
      <c r="AAN57" s="72">
        <v>1.0376758E-2</v>
      </c>
      <c r="AAO57" s="72">
        <v>1.5850534E-3</v>
      </c>
      <c r="AAP57" s="72">
        <v>9.5321649999999996E-5</v>
      </c>
      <c r="AAQ57" s="72">
        <v>5.8259034E-6</v>
      </c>
      <c r="AAR57" s="72">
        <v>3.5933094999999998E-7</v>
      </c>
      <c r="AAS57" s="72">
        <v>2.2267884000000001E-8</v>
      </c>
      <c r="AAT57" s="72">
        <v>1.3829021999999999E-9</v>
      </c>
      <c r="AAU57" s="72">
        <v>8.5940320000000006E-11</v>
      </c>
      <c r="AAV57" s="72">
        <v>5.3488879999999999E-12</v>
      </c>
      <c r="AAW57" s="72">
        <v>2.1374604999999999E-13</v>
      </c>
      <c r="AAX57" s="72">
        <v>0</v>
      </c>
      <c r="AAY57" s="72">
        <v>2.1959839999999999E-23</v>
      </c>
      <c r="AAZ57" s="72">
        <v>4.9826175999999999E-22</v>
      </c>
      <c r="ABA57" s="72">
        <v>9.0657599999999993E-21</v>
      </c>
      <c r="ABB57" s="72">
        <v>1.5563609000000001E-19</v>
      </c>
      <c r="ABC57" s="72">
        <v>2.6236991999999999E-18</v>
      </c>
      <c r="ABD57" s="72">
        <v>4.3962816999999998E-17</v>
      </c>
      <c r="ABE57" s="72">
        <v>7.3508234999999998E-16</v>
      </c>
      <c r="ABF57" s="72">
        <v>1.2281202E-14</v>
      </c>
      <c r="ABG57" s="72">
        <v>2.0512185E-13</v>
      </c>
      <c r="ABH57" s="72">
        <v>3.4257790000000002E-12</v>
      </c>
      <c r="ABI57" s="72">
        <v>5.7225842000000003E-11</v>
      </c>
      <c r="ABJ57" s="72">
        <v>9.5648160000000009E-10</v>
      </c>
      <c r="ABK57" s="72">
        <v>1.6006377999999999E-8</v>
      </c>
      <c r="ABL57" s="72">
        <v>2.6848297999999999E-7</v>
      </c>
      <c r="ABM57" s="72">
        <v>4.5220413000000004E-6</v>
      </c>
      <c r="ABN57" s="72">
        <v>7.6702213999999997E-5</v>
      </c>
      <c r="ABO57" s="72">
        <v>1.3160566999999999E-3</v>
      </c>
      <c r="ABP57" s="72">
        <v>9.3508464999999992E-3</v>
      </c>
      <c r="ABQ57" s="72">
        <v>3.10712E-2</v>
      </c>
      <c r="ABR57" s="72">
        <v>7.2103189999999998E-2</v>
      </c>
      <c r="ABS57" s="72">
        <v>0.13129188</v>
      </c>
      <c r="ABT57" s="72">
        <v>0.19692314</v>
      </c>
      <c r="ABU57" s="72">
        <v>0.24854396000000001</v>
      </c>
      <c r="ABV57" s="72">
        <v>0.26330984000000002</v>
      </c>
      <c r="ABW57" s="72">
        <v>0.25160015000000002</v>
      </c>
      <c r="ABX57" s="72">
        <v>0.20086259000000001</v>
      </c>
      <c r="ABY57" s="72">
        <v>0.13519398999999999</v>
      </c>
      <c r="ABZ57" s="72">
        <v>7.5320330000000005E-2</v>
      </c>
      <c r="ACA57" s="72">
        <v>3.3170025999999998E-2</v>
      </c>
      <c r="ACB57" s="72">
        <v>1.0376765E-2</v>
      </c>
      <c r="ACC57" s="72">
        <v>1.5850546E-3</v>
      </c>
      <c r="ACD57" s="72">
        <v>9.5321770000000004E-5</v>
      </c>
      <c r="ACE57" s="72">
        <v>5.8259192999999997E-6</v>
      </c>
      <c r="ACF57" s="72">
        <v>3.5933303000000001E-7</v>
      </c>
      <c r="ACG57" s="72">
        <v>2.2268096999999999E-8</v>
      </c>
      <c r="ACH57" s="72">
        <v>1.3829219E-9</v>
      </c>
      <c r="ACI57" s="72">
        <v>8.5941955E-11</v>
      </c>
      <c r="ACJ57" s="72">
        <v>5.3490172000000002E-12</v>
      </c>
      <c r="ACK57" s="72">
        <v>2.1375241000000001E-13</v>
      </c>
      <c r="ACL57" s="72">
        <v>0</v>
      </c>
      <c r="ACM57" s="72">
        <v>2.1959332999999999E-23</v>
      </c>
      <c r="ACN57" s="72">
        <v>4.9824970000000002E-22</v>
      </c>
      <c r="ACO57" s="72">
        <v>9.0655289999999995E-21</v>
      </c>
      <c r="ACP57" s="72">
        <v>1.5563211E-19</v>
      </c>
      <c r="ACQ57" s="72">
        <v>2.6236330000000001E-18</v>
      </c>
      <c r="ACR57" s="72">
        <v>4.3961718E-17</v>
      </c>
      <c r="ACS57" s="72">
        <v>7.3506356000000001E-16</v>
      </c>
      <c r="ACT57" s="72">
        <v>1.2280883999999999E-14</v>
      </c>
      <c r="ACU57" s="72">
        <v>2.0511663E-13</v>
      </c>
      <c r="ACV57" s="72">
        <v>3.425694E-12</v>
      </c>
      <c r="ACW57" s="72">
        <v>5.7224510000000003E-11</v>
      </c>
      <c r="ACX57" s="72">
        <v>9.5646010000000006E-10</v>
      </c>
      <c r="ACY57" s="72">
        <v>1.6006043999999999E-8</v>
      </c>
      <c r="ACZ57" s="72">
        <v>2.6847778000000003E-7</v>
      </c>
      <c r="ADA57" s="72">
        <v>4.5219616999999996E-6</v>
      </c>
      <c r="ADB57" s="72">
        <v>7.6700984000000006E-5</v>
      </c>
      <c r="ADC57" s="72">
        <v>1.3160362999999999E-3</v>
      </c>
      <c r="ADD57" s="72">
        <v>9.3507114999999991E-3</v>
      </c>
      <c r="ADE57" s="72">
        <v>3.1070807999999998E-2</v>
      </c>
      <c r="ADF57" s="72">
        <v>7.210242E-2</v>
      </c>
      <c r="ADG57" s="72">
        <v>0.13129060000000001</v>
      </c>
      <c r="ADH57" s="72">
        <v>0.19692146999999999</v>
      </c>
      <c r="ADI57" s="72">
        <v>0.24854203</v>
      </c>
      <c r="ADJ57" s="72">
        <v>0.2633084</v>
      </c>
      <c r="ADK57" s="72">
        <v>0.25159898000000003</v>
      </c>
      <c r="ADL57" s="72">
        <v>0.20086198</v>
      </c>
      <c r="ADM57" s="72">
        <v>0.13519381999999999</v>
      </c>
      <c r="ADN57" s="72">
        <v>7.5320280000000003E-2</v>
      </c>
      <c r="ADO57" s="72">
        <v>3.3169999999999998E-2</v>
      </c>
      <c r="ADP57" s="72">
        <v>1.0376748999999999E-2</v>
      </c>
      <c r="ADQ57" s="72">
        <v>1.5850486999999999E-3</v>
      </c>
      <c r="ADR57" s="72">
        <v>9.5321134999999993E-5</v>
      </c>
      <c r="ADS57" s="72">
        <v>5.82587E-6</v>
      </c>
      <c r="ADT57" s="72">
        <v>3.5932953000000002E-7</v>
      </c>
      <c r="ADU57" s="72">
        <v>2.2267885000000001E-8</v>
      </c>
      <c r="ADV57" s="72">
        <v>1.3829109E-9</v>
      </c>
      <c r="ADW57" s="72">
        <v>8.5941663999999994E-11</v>
      </c>
      <c r="ADX57" s="72">
        <v>5.3490394000000001E-12</v>
      </c>
      <c r="ADY57" s="72">
        <v>2.1375255999999999E-13</v>
      </c>
      <c r="ADZ57" s="77"/>
      <c r="AEA57" s="77"/>
      <c r="AEB57" s="77"/>
      <c r="AEC57" s="77"/>
      <c r="AED57" s="77"/>
      <c r="AEE57" s="111">
        <f t="shared" si="22"/>
        <v>52</v>
      </c>
      <c r="AEF57" s="121"/>
      <c r="AEG57" s="105">
        <f t="shared" si="44"/>
        <v>4.6420315999999999E-14</v>
      </c>
      <c r="AEH57" s="105">
        <f t="shared" si="44"/>
        <v>4.6420374000000001E-14</v>
      </c>
      <c r="AEI57" s="105">
        <f t="shared" si="44"/>
        <v>4.6420529999999999E-14</v>
      </c>
      <c r="AEJ57" s="105">
        <f t="shared" si="44"/>
        <v>4.6420438000000003E-14</v>
      </c>
      <c r="AEK57" s="105">
        <f t="shared" si="44"/>
        <v>4.6420291999999997E-14</v>
      </c>
      <c r="AEL57" s="105">
        <f t="shared" si="44"/>
        <v>4.6420238000000001E-14</v>
      </c>
      <c r="AEM57" s="105">
        <f t="shared" si="44"/>
        <v>4.6420319999999999E-14</v>
      </c>
      <c r="AEN57" s="105">
        <f t="shared" si="44"/>
        <v>4.6420325999999997E-14</v>
      </c>
      <c r="AEO57" s="105">
        <f t="shared" si="44"/>
        <v>4.6420433999999997E-14</v>
      </c>
      <c r="AEP57" s="105">
        <f t="shared" si="44"/>
        <v>4.6420499999999998E-14</v>
      </c>
      <c r="AEQ57" s="105">
        <f t="shared" si="45"/>
        <v>4.6420569999999998E-14</v>
      </c>
      <c r="AER57" s="105">
        <f t="shared" si="45"/>
        <v>4.6420610000000003E-14</v>
      </c>
      <c r="AES57" s="105">
        <f t="shared" si="45"/>
        <v>4.6420572999999997E-14</v>
      </c>
      <c r="AET57" s="105">
        <f t="shared" si="45"/>
        <v>4.6420665E-14</v>
      </c>
      <c r="AEU57" s="105">
        <f t="shared" si="45"/>
        <v>4.6420735999999999E-14</v>
      </c>
      <c r="AEV57" s="105">
        <f t="shared" si="45"/>
        <v>4.6420813999999998E-14</v>
      </c>
      <c r="AEW57" s="105">
        <f t="shared" si="45"/>
        <v>4.6420930000000002E-14</v>
      </c>
      <c r="AEX57" s="105">
        <f t="shared" si="45"/>
        <v>4.642112E-14</v>
      </c>
      <c r="AEY57" s="105">
        <f t="shared" si="45"/>
        <v>4.6423513999999998E-14</v>
      </c>
      <c r="AEZ57" s="99">
        <f t="shared" si="38"/>
        <v>14.5</v>
      </c>
      <c r="AFA57" s="69"/>
      <c r="AFB57" s="202">
        <v>2.1374417E-13</v>
      </c>
      <c r="AFC57" s="106">
        <f t="shared" si="39"/>
        <v>4.64207E-14</v>
      </c>
      <c r="AFD57" s="69"/>
      <c r="AFE57" s="109"/>
      <c r="AFF57" s="105">
        <f t="shared" si="46"/>
        <v>4.7147415999999998E-2</v>
      </c>
      <c r="AFG57" s="105">
        <f t="shared" si="46"/>
        <v>4.7146899999999999E-2</v>
      </c>
      <c r="AFH57" s="105">
        <f t="shared" si="46"/>
        <v>4.7147054000000001E-2</v>
      </c>
      <c r="AFI57" s="105">
        <f t="shared" si="46"/>
        <v>4.7147333999999999E-2</v>
      </c>
      <c r="AFJ57" s="105">
        <f t="shared" si="46"/>
        <v>4.7147393000000003E-2</v>
      </c>
      <c r="AFK57" s="105">
        <f t="shared" si="46"/>
        <v>4.7147336999999997E-2</v>
      </c>
      <c r="AFL57" s="105">
        <f t="shared" si="46"/>
        <v>4.7147219999999997E-2</v>
      </c>
      <c r="AFM57" s="105">
        <f t="shared" si="46"/>
        <v>4.7147054000000001E-2</v>
      </c>
      <c r="AFN57" s="105">
        <f t="shared" si="46"/>
        <v>4.7146987000000001E-2</v>
      </c>
      <c r="AFO57" s="105">
        <f t="shared" si="46"/>
        <v>4.7146912999999999E-2</v>
      </c>
      <c r="AFP57" s="105">
        <f t="shared" si="47"/>
        <v>4.7146915999999997E-2</v>
      </c>
      <c r="AFQ57" s="105">
        <f t="shared" si="47"/>
        <v>4.7146960000000002E-2</v>
      </c>
      <c r="AFR57" s="105">
        <f t="shared" si="47"/>
        <v>4.7146964999999999E-2</v>
      </c>
      <c r="AFS57" s="105">
        <f t="shared" si="47"/>
        <v>4.714699E-2</v>
      </c>
      <c r="AFT57" s="105">
        <f t="shared" si="47"/>
        <v>4.7147005999999998E-2</v>
      </c>
      <c r="AFU57" s="105">
        <f t="shared" si="47"/>
        <v>4.7147080000000001E-2</v>
      </c>
      <c r="AFV57" s="105">
        <f t="shared" si="47"/>
        <v>4.7147219999999997E-2</v>
      </c>
      <c r="AFW57" s="105">
        <f t="shared" si="47"/>
        <v>4.7147351999999997E-2</v>
      </c>
      <c r="AFX57" s="105">
        <f t="shared" si="47"/>
        <v>4.7147321999999998E-2</v>
      </c>
      <c r="AFY57" s="105"/>
      <c r="AFZ57" s="106">
        <f t="shared" si="24"/>
        <v>4.7147127315789482E-2</v>
      </c>
      <c r="AGA57" s="69"/>
      <c r="AGB57" s="69"/>
      <c r="AGC57" s="69"/>
      <c r="AGD57" s="69"/>
      <c r="AGE57" s="69"/>
      <c r="AGF57" s="69"/>
      <c r="AGG57" s="69"/>
      <c r="AGH57" s="69"/>
      <c r="AGI57" s="69"/>
      <c r="AGJ57" s="69"/>
      <c r="AGK57" s="69"/>
      <c r="AGL57" s="69"/>
      <c r="AGM57" s="69"/>
      <c r="AGN57" s="69"/>
      <c r="AGO57" s="69"/>
      <c r="AGP57" s="69"/>
      <c r="AGQ57" s="69"/>
      <c r="AGR57" s="69"/>
      <c r="AGS57" s="69"/>
      <c r="AGT57" s="69"/>
      <c r="AGU57" s="69"/>
      <c r="AGV57" s="69"/>
      <c r="AGW57" s="69"/>
      <c r="AGX57" s="69"/>
      <c r="AGY57" s="69"/>
      <c r="AGZ57" s="69"/>
      <c r="AHA57" s="69"/>
      <c r="AHB57" s="69"/>
      <c r="AHC57" s="69"/>
      <c r="AHD57" s="69"/>
      <c r="AHE57" s="69"/>
      <c r="AHF57" s="69"/>
      <c r="AHG57" s="69"/>
      <c r="AHH57" s="69"/>
      <c r="AHI57" s="69"/>
      <c r="AHJ57" s="69"/>
      <c r="AHK57" s="69"/>
      <c r="AHL57" s="69"/>
      <c r="AHM57" s="69"/>
      <c r="AHN57" s="69"/>
      <c r="AHO57" s="69"/>
      <c r="AHP57" s="69"/>
      <c r="AHQ57" s="69"/>
      <c r="AHR57" s="69"/>
      <c r="AHS57" s="69"/>
      <c r="AHT57" s="69"/>
      <c r="AHU57" s="69"/>
      <c r="AHV57" s="69"/>
      <c r="AHW57" s="69"/>
      <c r="AHX57" s="69"/>
      <c r="AHY57" s="69"/>
      <c r="AHZ57" s="69"/>
      <c r="AIA57" s="69"/>
      <c r="AIB57" s="69"/>
    </row>
    <row r="58" spans="1:912" ht="2.85" customHeight="1" x14ac:dyDescent="0.25">
      <c r="A58" s="77"/>
      <c r="B58" s="98">
        <v>52</v>
      </c>
      <c r="C58" s="99">
        <v>14.79</v>
      </c>
      <c r="D58" s="190">
        <f t="shared" si="37"/>
        <v>2</v>
      </c>
      <c r="E58" s="77"/>
      <c r="F58" s="192">
        <v>0</v>
      </c>
      <c r="G58" s="70">
        <v>6.8176590000000003E-24</v>
      </c>
      <c r="H58" s="70">
        <v>1.5469032E-22</v>
      </c>
      <c r="I58" s="70">
        <v>2.8139022E-21</v>
      </c>
      <c r="J58" s="70">
        <v>4.8289944999999997E-20</v>
      </c>
      <c r="K58" s="70">
        <v>8.1369394999999998E-19</v>
      </c>
      <c r="L58" s="70">
        <v>1.36269345E-17</v>
      </c>
      <c r="M58" s="70">
        <v>2.2770459999999999E-16</v>
      </c>
      <c r="N58" s="70">
        <v>3.8013429999999998E-15</v>
      </c>
      <c r="O58" s="70">
        <v>6.3425640000000003E-14</v>
      </c>
      <c r="P58" s="70">
        <v>1.0577653E-12</v>
      </c>
      <c r="Q58" s="70">
        <v>1.7631287000000001E-11</v>
      </c>
      <c r="R58" s="70">
        <v>2.9367966E-10</v>
      </c>
      <c r="S58" s="70">
        <v>4.8867105999999997E-9</v>
      </c>
      <c r="T58" s="70">
        <v>8.1181234000000006E-8</v>
      </c>
      <c r="U58" s="70">
        <v>1.3450328E-6</v>
      </c>
      <c r="V58" s="70">
        <v>2.2183318000000001E-5</v>
      </c>
      <c r="W58" s="70">
        <v>3.6295670000000002E-4</v>
      </c>
      <c r="X58" s="70">
        <v>4.6829139999999998E-3</v>
      </c>
      <c r="Y58" s="70">
        <v>1.9325951000000001E-2</v>
      </c>
      <c r="Z58" s="70">
        <v>5.0868770000000001E-2</v>
      </c>
      <c r="AA58" s="71">
        <v>0.101776406</v>
      </c>
      <c r="AB58" s="71">
        <v>0.16550735</v>
      </c>
      <c r="AC58" s="71">
        <v>0.22549285999999999</v>
      </c>
      <c r="AD58" s="71">
        <v>0.25872775999999997</v>
      </c>
      <c r="AE58" s="71">
        <v>0.25958819999999999</v>
      </c>
      <c r="AF58" s="71">
        <v>0.22739018</v>
      </c>
      <c r="AG58" s="71">
        <v>0.16730503999999999</v>
      </c>
      <c r="AH58" s="71">
        <v>0.10339503</v>
      </c>
      <c r="AI58" s="71">
        <v>5.2155180000000002E-2</v>
      </c>
      <c r="AJ58" s="71">
        <v>2.0131739999999999E-2</v>
      </c>
      <c r="AK58" s="71">
        <v>5.0174939999999999E-3</v>
      </c>
      <c r="AL58" s="71">
        <v>4.2454606999999998E-4</v>
      </c>
      <c r="AM58" s="71">
        <v>2.6505153E-5</v>
      </c>
      <c r="AN58" s="71">
        <v>1.6488704E-6</v>
      </c>
      <c r="AO58" s="71">
        <v>1.0245935E-7</v>
      </c>
      <c r="AP58" s="71">
        <v>6.3656254000000003E-9</v>
      </c>
      <c r="AQ58" s="71">
        <v>3.9551384000000001E-10</v>
      </c>
      <c r="AR58" s="71">
        <v>2.4614919999999999E-11</v>
      </c>
      <c r="AS58" s="71">
        <v>9.8372829999999992E-13</v>
      </c>
      <c r="AT58" s="72">
        <v>0</v>
      </c>
      <c r="AU58" s="72">
        <v>6.8175590000000006E-24</v>
      </c>
      <c r="AV58" s="72">
        <v>1.5468810000000001E-22</v>
      </c>
      <c r="AW58" s="72">
        <v>2.8138615999999999E-21</v>
      </c>
      <c r="AX58" s="72">
        <v>4.8289246999999999E-20</v>
      </c>
      <c r="AY58" s="72">
        <v>8.1368199999999998E-19</v>
      </c>
      <c r="AZ58" s="72">
        <v>1.3626724000000001E-17</v>
      </c>
      <c r="BA58" s="72">
        <v>2.2770109999999998E-16</v>
      </c>
      <c r="BB58" s="72">
        <v>3.8012822999999997E-15</v>
      </c>
      <c r="BC58" s="72">
        <v>6.3424559999999996E-14</v>
      </c>
      <c r="BD58" s="72">
        <v>1.0577462E-12</v>
      </c>
      <c r="BE58" s="72">
        <v>1.7630957000000001E-11</v>
      </c>
      <c r="BF58" s="72">
        <v>2.9367400000000001E-10</v>
      </c>
      <c r="BG58" s="72">
        <v>4.8866089999999996E-9</v>
      </c>
      <c r="BH58" s="72">
        <v>8.1179414999999998E-8</v>
      </c>
      <c r="BI58" s="72">
        <v>1.3449993E-6</v>
      </c>
      <c r="BJ58" s="72">
        <v>2.2182710000000001E-5</v>
      </c>
      <c r="BK58" s="72">
        <v>3.62946E-4</v>
      </c>
      <c r="BL58" s="72">
        <v>4.6828360000000001E-3</v>
      </c>
      <c r="BM58" s="72">
        <v>1.9325707000000001E-2</v>
      </c>
      <c r="BN58" s="72">
        <v>5.0868213000000002E-2</v>
      </c>
      <c r="BO58" s="72">
        <v>0.10177545</v>
      </c>
      <c r="BP58" s="72">
        <v>0.16550590000000001</v>
      </c>
      <c r="BQ58" s="72">
        <v>0.22549116999999999</v>
      </c>
      <c r="BR58" s="72">
        <v>0.25872600000000001</v>
      </c>
      <c r="BS58" s="72">
        <v>0.2595865</v>
      </c>
      <c r="BT58" s="72">
        <v>0.22738875</v>
      </c>
      <c r="BU58" s="72">
        <v>0.16730407</v>
      </c>
      <c r="BV58" s="72">
        <v>0.10339449000000001</v>
      </c>
      <c r="BW58" s="72">
        <v>5.2154947E-2</v>
      </c>
      <c r="BX58" s="72">
        <v>2.0131659E-2</v>
      </c>
      <c r="BY58" s="72">
        <v>5.0174776000000004E-3</v>
      </c>
      <c r="BZ58" s="72">
        <v>4.2454601E-4</v>
      </c>
      <c r="CA58" s="72">
        <v>2.6505164E-5</v>
      </c>
      <c r="CB58" s="72">
        <v>1.6488725E-6</v>
      </c>
      <c r="CC58" s="72">
        <v>1.02459445E-7</v>
      </c>
      <c r="CD58" s="72">
        <v>6.3656200000000002E-9</v>
      </c>
      <c r="CE58" s="72">
        <v>3.9551364999999999E-10</v>
      </c>
      <c r="CF58" s="72">
        <v>2.4615007999999999E-11</v>
      </c>
      <c r="CG58" s="72">
        <v>9.8373030000000006E-13</v>
      </c>
      <c r="CH58" s="72">
        <v>0</v>
      </c>
      <c r="CI58" s="72">
        <v>6.8162165000000001E-24</v>
      </c>
      <c r="CJ58" s="72">
        <v>1.5466326E-22</v>
      </c>
      <c r="CK58" s="72">
        <v>2.8134448E-21</v>
      </c>
      <c r="CL58" s="72">
        <v>4.8282626000000002E-20</v>
      </c>
      <c r="CM58" s="72">
        <v>8.1357763000000003E-19</v>
      </c>
      <c r="CN58" s="72">
        <v>1.3625105000000001E-17</v>
      </c>
      <c r="CO58" s="72">
        <v>2.2767626000000002E-16</v>
      </c>
      <c r="CP58" s="72">
        <v>3.8009113000000002E-15</v>
      </c>
      <c r="CQ58" s="72">
        <v>6.3419149999999998E-14</v>
      </c>
      <c r="CR58" s="72">
        <v>1.057671E-12</v>
      </c>
      <c r="CS58" s="72">
        <v>1.7629960000000001E-11</v>
      </c>
      <c r="CT58" s="72">
        <v>2.9366170000000002E-10</v>
      </c>
      <c r="CU58" s="72">
        <v>4.886478E-9</v>
      </c>
      <c r="CV58" s="72">
        <v>8.1178410000000006E-8</v>
      </c>
      <c r="CW58" s="72">
        <v>1.3449987E-6</v>
      </c>
      <c r="CX58" s="72">
        <v>2.2182861000000001E-5</v>
      </c>
      <c r="CY58" s="72">
        <v>3.6294883000000003E-4</v>
      </c>
      <c r="CZ58" s="72">
        <v>4.6828599999999996E-3</v>
      </c>
      <c r="DA58" s="72">
        <v>1.9325788999999999E-2</v>
      </c>
      <c r="DB58" s="72">
        <v>5.0868389999999999E-2</v>
      </c>
      <c r="DC58" s="72">
        <v>0.101775795</v>
      </c>
      <c r="DD58" s="72">
        <v>0.1655065</v>
      </c>
      <c r="DE58" s="72">
        <v>0.22549197000000001</v>
      </c>
      <c r="DF58" s="72">
        <v>0.25872707</v>
      </c>
      <c r="DG58" s="72">
        <v>0.25958759999999997</v>
      </c>
      <c r="DH58" s="72">
        <v>0.2273896</v>
      </c>
      <c r="DI58" s="72">
        <v>0.16730465999999999</v>
      </c>
      <c r="DJ58" s="72">
        <v>0.103394866</v>
      </c>
      <c r="DK58" s="72">
        <v>5.2155136999999997E-2</v>
      </c>
      <c r="DL58" s="72">
        <v>2.0131731E-2</v>
      </c>
      <c r="DM58" s="72">
        <v>5.0174939999999999E-3</v>
      </c>
      <c r="DN58" s="72">
        <v>4.2454694999999998E-4</v>
      </c>
      <c r="DO58" s="72">
        <v>2.6505187999999999E-5</v>
      </c>
      <c r="DP58" s="72">
        <v>1.6488742E-6</v>
      </c>
      <c r="DQ58" s="72">
        <v>1.0245981E-7</v>
      </c>
      <c r="DR58" s="72">
        <v>6.3656599999999997E-9</v>
      </c>
      <c r="DS58" s="72">
        <v>3.9551515E-10</v>
      </c>
      <c r="DT58" s="72">
        <v>2.4615074000000001E-11</v>
      </c>
      <c r="DU58" s="72">
        <v>9.8373329999999998E-13</v>
      </c>
      <c r="DV58" s="72">
        <v>0</v>
      </c>
      <c r="DW58" s="72">
        <v>6.8162560000000005E-24</v>
      </c>
      <c r="DX58" s="72">
        <v>1.5466413999999999E-22</v>
      </c>
      <c r="DY58" s="72">
        <v>2.813462E-21</v>
      </c>
      <c r="DZ58" s="72">
        <v>4.8282933E-20</v>
      </c>
      <c r="EA58" s="72">
        <v>8.135831E-19</v>
      </c>
      <c r="EB58" s="72">
        <v>1.3625197499999999E-17</v>
      </c>
      <c r="EC58" s="72">
        <v>2.2767798E-16</v>
      </c>
      <c r="ED58" s="72">
        <v>3.8009413000000003E-15</v>
      </c>
      <c r="EE58" s="72">
        <v>6.3419680000000003E-14</v>
      </c>
      <c r="EF58" s="72">
        <v>1.0576798000000001E-12</v>
      </c>
      <c r="EG58" s="72">
        <v>1.763011E-11</v>
      </c>
      <c r="EH58" s="72">
        <v>2.9366430000000002E-10</v>
      </c>
      <c r="EI58" s="72">
        <v>4.8865205000000004E-9</v>
      </c>
      <c r="EJ58" s="72">
        <v>8.1179124000000002E-8</v>
      </c>
      <c r="EK58" s="72">
        <v>1.3450102999999999E-6</v>
      </c>
      <c r="EL58" s="72">
        <v>2.2183031999999998E-5</v>
      </c>
      <c r="EM58" s="72">
        <v>3.6295165999999999E-4</v>
      </c>
      <c r="EN58" s="72">
        <v>4.6828900000000003E-3</v>
      </c>
      <c r="EO58" s="72">
        <v>1.9325918000000001E-2</v>
      </c>
      <c r="EP58" s="72">
        <v>5.0868723999999997E-2</v>
      </c>
      <c r="EQ58" s="72">
        <v>0.101776384</v>
      </c>
      <c r="ER58" s="72">
        <v>0.16550739</v>
      </c>
      <c r="ES58" s="72">
        <v>0.22549306</v>
      </c>
      <c r="ET58" s="72">
        <v>0.25872812000000001</v>
      </c>
      <c r="EU58" s="72">
        <v>0.25958853999999998</v>
      </c>
      <c r="EV58" s="72">
        <v>0.22739032000000001</v>
      </c>
      <c r="EW58" s="72">
        <v>0.16730503999999999</v>
      </c>
      <c r="EX58" s="72">
        <v>0.10339492</v>
      </c>
      <c r="EY58" s="72">
        <v>5.2155084999999997E-2</v>
      </c>
      <c r="EZ58" s="72">
        <v>2.0131689000000001E-2</v>
      </c>
      <c r="FA58" s="72">
        <v>5.0174776000000004E-3</v>
      </c>
      <c r="FB58" s="72">
        <v>4.2454409999999999E-4</v>
      </c>
      <c r="FC58" s="72">
        <v>2.6505025999999999E-5</v>
      </c>
      <c r="FD58" s="72">
        <v>1.6488662999999999E-6</v>
      </c>
      <c r="FE58" s="72">
        <v>1.0245956E-7</v>
      </c>
      <c r="FF58" s="72">
        <v>6.3656284999999996E-9</v>
      </c>
      <c r="FG58" s="72">
        <v>3.9551459999999998E-10</v>
      </c>
      <c r="FH58" s="72">
        <v>2.4615011E-11</v>
      </c>
      <c r="FI58" s="72">
        <v>9.8373100000000006E-13</v>
      </c>
      <c r="FJ58" s="72">
        <v>0</v>
      </c>
      <c r="FK58" s="72">
        <v>6.8163159999999998E-24</v>
      </c>
      <c r="FL58" s="72">
        <v>1.5466554999999999E-22</v>
      </c>
      <c r="FM58" s="72">
        <v>2.8134887E-21</v>
      </c>
      <c r="FN58" s="72">
        <v>4.8283366000000001E-20</v>
      </c>
      <c r="FO58" s="72">
        <v>8.1359004000000005E-19</v>
      </c>
      <c r="FP58" s="72">
        <v>1.3625312999999999E-17</v>
      </c>
      <c r="FQ58" s="72">
        <v>2.2767984000000001E-16</v>
      </c>
      <c r="FR58" s="72">
        <v>3.8009720000000003E-15</v>
      </c>
      <c r="FS58" s="72">
        <v>6.3420195999999999E-14</v>
      </c>
      <c r="FT58" s="72">
        <v>1.0576882999999999E-12</v>
      </c>
      <c r="FU58" s="72">
        <v>1.7630243E-11</v>
      </c>
      <c r="FV58" s="72">
        <v>2.9366629E-10</v>
      </c>
      <c r="FW58" s="72">
        <v>4.8865502999999999E-9</v>
      </c>
      <c r="FX58" s="72">
        <v>8.1179585999999997E-8</v>
      </c>
      <c r="FY58" s="72">
        <v>1.3450189E-6</v>
      </c>
      <c r="FZ58" s="72">
        <v>2.2183200000000001E-5</v>
      </c>
      <c r="GA58" s="72">
        <v>3.6295469999999999E-4</v>
      </c>
      <c r="GB58" s="72">
        <v>4.6829074000000002E-3</v>
      </c>
      <c r="GC58" s="72">
        <v>1.9325954999999999E-2</v>
      </c>
      <c r="GD58" s="72">
        <v>5.0868794000000002E-2</v>
      </c>
      <c r="GE58" s="72">
        <v>0.10177654</v>
      </c>
      <c r="GF58" s="72">
        <v>0.16550762999999999</v>
      </c>
      <c r="GG58" s="72">
        <v>0.22549313000000001</v>
      </c>
      <c r="GH58" s="72">
        <v>0.25872793999999999</v>
      </c>
      <c r="GI58" s="72">
        <v>0.25958824000000003</v>
      </c>
      <c r="GJ58" s="72">
        <v>0.22738995000000001</v>
      </c>
      <c r="GK58" s="72">
        <v>0.16730461999999999</v>
      </c>
      <c r="GL58" s="72">
        <v>0.10339461</v>
      </c>
      <c r="GM58" s="72">
        <v>5.2154906000000001E-2</v>
      </c>
      <c r="GN58" s="72">
        <v>2.0131630000000001E-2</v>
      </c>
      <c r="GO58" s="72">
        <v>5.0174748000000003E-3</v>
      </c>
      <c r="GP58" s="72">
        <v>4.2454773000000001E-4</v>
      </c>
      <c r="GQ58" s="72">
        <v>2.6505276999999999E-5</v>
      </c>
      <c r="GR58" s="72">
        <v>1.6488736E-6</v>
      </c>
      <c r="GS58" s="72">
        <v>1.02459374E-7</v>
      </c>
      <c r="GT58" s="72">
        <v>6.3656410000000003E-9</v>
      </c>
      <c r="GU58" s="72">
        <v>3.9551443E-10</v>
      </c>
      <c r="GV58" s="72">
        <v>2.4614986999999999E-11</v>
      </c>
      <c r="GW58" s="72">
        <v>9.8372969999999992E-13</v>
      </c>
      <c r="GX58" s="72">
        <v>0</v>
      </c>
      <c r="GY58" s="72">
        <v>6.8163510000000005E-24</v>
      </c>
      <c r="GZ58" s="72">
        <v>1.5466624E-22</v>
      </c>
      <c r="HA58" s="72">
        <v>2.8134997999999999E-21</v>
      </c>
      <c r="HB58" s="72">
        <v>4.8283552999999998E-20</v>
      </c>
      <c r="HC58" s="72">
        <v>8.1359313999999996E-19</v>
      </c>
      <c r="HD58" s="72">
        <v>1.3625359999999999E-17</v>
      </c>
      <c r="HE58" s="72">
        <v>2.2768051999999999E-16</v>
      </c>
      <c r="HF58" s="72">
        <v>3.8009836999999998E-15</v>
      </c>
      <c r="HG58" s="72">
        <v>6.3420425999999995E-14</v>
      </c>
      <c r="HH58" s="72">
        <v>1.0576927000000001E-12</v>
      </c>
      <c r="HI58" s="72">
        <v>1.7630325999999999E-11</v>
      </c>
      <c r="HJ58" s="72">
        <v>2.9366773E-10</v>
      </c>
      <c r="HK58" s="72">
        <v>4.8865782999999998E-9</v>
      </c>
      <c r="HL58" s="72">
        <v>8.1180055000000004E-8</v>
      </c>
      <c r="HM58" s="72">
        <v>1.3450265E-6</v>
      </c>
      <c r="HN58" s="72">
        <v>2.2183326999999999E-5</v>
      </c>
      <c r="HO58" s="72">
        <v>3.6295700000000001E-4</v>
      </c>
      <c r="HP58" s="72">
        <v>4.6829096999999997E-3</v>
      </c>
      <c r="HQ58" s="72">
        <v>1.9325938000000001E-2</v>
      </c>
      <c r="HR58" s="72">
        <v>5.0868693999999999E-2</v>
      </c>
      <c r="HS58" s="72">
        <v>0.101776294</v>
      </c>
      <c r="HT58" s="72">
        <v>0.16550699999999999</v>
      </c>
      <c r="HU58" s="72">
        <v>0.2254922</v>
      </c>
      <c r="HV58" s="72">
        <v>0.25872677999999999</v>
      </c>
      <c r="HW58" s="72">
        <v>0.25958708000000003</v>
      </c>
      <c r="HX58" s="72">
        <v>0.22738902</v>
      </c>
      <c r="HY58" s="72">
        <v>0.16730411000000001</v>
      </c>
      <c r="HZ58" s="72">
        <v>0.10339443399999999</v>
      </c>
      <c r="IA58" s="72">
        <v>5.2154906000000001E-2</v>
      </c>
      <c r="IB58" s="72">
        <v>2.0131642000000002E-2</v>
      </c>
      <c r="IC58" s="72">
        <v>5.0174690000000001E-3</v>
      </c>
      <c r="ID58" s="72">
        <v>4.2454417999999999E-4</v>
      </c>
      <c r="IE58" s="72">
        <v>2.6505098999999999E-5</v>
      </c>
      <c r="IF58" s="72">
        <v>1.6488687999999999E-6</v>
      </c>
      <c r="IG58" s="72">
        <v>1.0245923E-7</v>
      </c>
      <c r="IH58" s="72">
        <v>6.3656325E-9</v>
      </c>
      <c r="II58" s="72">
        <v>3.9551329999999998E-10</v>
      </c>
      <c r="IJ58" s="72">
        <v>2.4614934999999998E-11</v>
      </c>
      <c r="IK58" s="72">
        <v>9.8372790000000009E-13</v>
      </c>
      <c r="IL58" s="72">
        <v>0</v>
      </c>
      <c r="IM58" s="72">
        <v>6.8163110000000001E-24</v>
      </c>
      <c r="IN58" s="72">
        <v>1.5466536E-22</v>
      </c>
      <c r="IO58" s="72">
        <v>2.8134837999999999E-21</v>
      </c>
      <c r="IP58" s="72">
        <v>4.8283284999999997E-20</v>
      </c>
      <c r="IQ58" s="72">
        <v>8.1358870000000004E-19</v>
      </c>
      <c r="IR58" s="72">
        <v>1.3625292E-17</v>
      </c>
      <c r="IS58" s="72">
        <v>2.2767930000000001E-16</v>
      </c>
      <c r="IT58" s="72">
        <v>3.8009616999999998E-15</v>
      </c>
      <c r="IU58" s="72">
        <v>6.3419970000000002E-14</v>
      </c>
      <c r="IV58" s="72">
        <v>1.0576845E-12</v>
      </c>
      <c r="IW58" s="72">
        <v>1.7630189000000001E-11</v>
      </c>
      <c r="IX58" s="72">
        <v>2.9366560000000002E-10</v>
      </c>
      <c r="IY58" s="72">
        <v>4.8865419999999998E-9</v>
      </c>
      <c r="IZ58" s="72">
        <v>8.1179469999999999E-8</v>
      </c>
      <c r="JA58" s="72">
        <v>1.3450168E-6</v>
      </c>
      <c r="JB58" s="72">
        <v>2.218318E-5</v>
      </c>
      <c r="JC58" s="72">
        <v>3.6295468000000002E-4</v>
      </c>
      <c r="JD58" s="72">
        <v>4.6828920000000001E-3</v>
      </c>
      <c r="JE58" s="72">
        <v>1.9325877000000002E-2</v>
      </c>
      <c r="JF58" s="72">
        <v>5.0868551999999997E-2</v>
      </c>
      <c r="JG58" s="72">
        <v>0.10177592000000001</v>
      </c>
      <c r="JH58" s="72">
        <v>0.16550646999999999</v>
      </c>
      <c r="JI58" s="72">
        <v>0.22549158</v>
      </c>
      <c r="JJ58" s="72">
        <v>0.25872612</v>
      </c>
      <c r="JK58" s="72">
        <v>0.2595865</v>
      </c>
      <c r="JL58" s="72">
        <v>0.22738864</v>
      </c>
      <c r="JM58" s="72">
        <v>0.16730386</v>
      </c>
      <c r="JN58" s="72">
        <v>0.10339431</v>
      </c>
      <c r="JO58" s="72">
        <v>5.2154902000000003E-2</v>
      </c>
      <c r="JP58" s="72">
        <v>2.0131677000000001E-2</v>
      </c>
      <c r="JQ58" s="72">
        <v>5.0174855000000001E-3</v>
      </c>
      <c r="JR58" s="72">
        <v>4.2454572000000002E-4</v>
      </c>
      <c r="JS58" s="72">
        <v>2.6505106000000001E-5</v>
      </c>
      <c r="JT58" s="72">
        <v>1.6488715999999999E-6</v>
      </c>
      <c r="JU58" s="72">
        <v>1.0245968E-7</v>
      </c>
      <c r="JV58" s="72">
        <v>6.3656523999999998E-9</v>
      </c>
      <c r="JW58" s="72">
        <v>3.9551436999999999E-10</v>
      </c>
      <c r="JX58" s="72">
        <v>2.4614994E-11</v>
      </c>
      <c r="JY58" s="72">
        <v>9.8372990000000003E-13</v>
      </c>
      <c r="JZ58" s="72">
        <v>0</v>
      </c>
      <c r="KA58" s="72">
        <v>6.816279E-24</v>
      </c>
      <c r="KB58" s="72">
        <v>1.5466456000000001E-22</v>
      </c>
      <c r="KC58" s="72">
        <v>2.8134692999999998E-21</v>
      </c>
      <c r="KD58" s="72">
        <v>4.8283040000000003E-20</v>
      </c>
      <c r="KE58" s="72">
        <v>8.1358469999999997E-19</v>
      </c>
      <c r="KF58" s="72">
        <v>1.3625213E-17</v>
      </c>
      <c r="KG58" s="72">
        <v>2.2767820000000001E-16</v>
      </c>
      <c r="KH58" s="72">
        <v>3.8009426000000001E-15</v>
      </c>
      <c r="KI58" s="72">
        <v>6.3419694999999994E-14</v>
      </c>
      <c r="KJ58" s="72">
        <v>1.0576796E-12</v>
      </c>
      <c r="KK58" s="72">
        <v>1.7630106000000001E-11</v>
      </c>
      <c r="KL58" s="72">
        <v>2.9366434E-10</v>
      </c>
      <c r="KM58" s="72">
        <v>4.8865230000000003E-9</v>
      </c>
      <c r="KN58" s="72">
        <v>8.1179199999999999E-8</v>
      </c>
      <c r="KO58" s="72">
        <v>1.3450128000000001E-6</v>
      </c>
      <c r="KP58" s="72">
        <v>2.2183113999999999E-5</v>
      </c>
      <c r="KQ58" s="72">
        <v>3.6295392999999998E-4</v>
      </c>
      <c r="KR58" s="72">
        <v>4.6828779999999997E-3</v>
      </c>
      <c r="KS58" s="72">
        <v>1.9325800000000001E-2</v>
      </c>
      <c r="KT58" s="72">
        <v>5.0868362E-2</v>
      </c>
      <c r="KU58" s="72">
        <v>0.101775624</v>
      </c>
      <c r="KV58" s="72">
        <v>0.16550609999999999</v>
      </c>
      <c r="KW58" s="72">
        <v>0.22549126</v>
      </c>
      <c r="KX58" s="72">
        <v>0.25872603</v>
      </c>
      <c r="KY58" s="72">
        <v>0.25958662999999998</v>
      </c>
      <c r="KZ58" s="72">
        <v>0.22738886</v>
      </c>
      <c r="LA58" s="72">
        <v>0.16730405000000001</v>
      </c>
      <c r="LB58" s="72">
        <v>0.10339436</v>
      </c>
      <c r="LC58" s="72">
        <v>5.2154829999999999E-2</v>
      </c>
      <c r="LD58" s="72">
        <v>2.0131639999999999E-2</v>
      </c>
      <c r="LE58" s="72">
        <v>5.0174816999999997E-3</v>
      </c>
      <c r="LF58" s="72">
        <v>4.24547E-4</v>
      </c>
      <c r="LG58" s="72">
        <v>2.6505153E-5</v>
      </c>
      <c r="LH58" s="72">
        <v>1.6488725999999999E-6</v>
      </c>
      <c r="LI58" s="72">
        <v>1.0245975E-7</v>
      </c>
      <c r="LJ58" s="72">
        <v>6.3656499999999998E-9</v>
      </c>
      <c r="LK58" s="72">
        <v>3.9551434000000001E-10</v>
      </c>
      <c r="LL58" s="72">
        <v>2.4615001000000001E-11</v>
      </c>
      <c r="LM58" s="72">
        <v>9.8373009999999995E-13</v>
      </c>
      <c r="LN58" s="72">
        <v>0</v>
      </c>
      <c r="LO58" s="72">
        <v>6.8162569999999993E-24</v>
      </c>
      <c r="LP58" s="72">
        <v>1.5466412E-22</v>
      </c>
      <c r="LQ58" s="72">
        <v>2.8134618000000001E-21</v>
      </c>
      <c r="LR58" s="72">
        <v>4.8282893999999997E-20</v>
      </c>
      <c r="LS58" s="72">
        <v>8.1358175999999998E-19</v>
      </c>
      <c r="LT58" s="72">
        <v>1.3625178400000001E-17</v>
      </c>
      <c r="LU58" s="72">
        <v>2.2767760000000002E-16</v>
      </c>
      <c r="LV58" s="72">
        <v>3.8009340000000001E-15</v>
      </c>
      <c r="LW58" s="72">
        <v>6.3419569999999998E-14</v>
      </c>
      <c r="LX58" s="72">
        <v>1.0576775E-12</v>
      </c>
      <c r="LY58" s="72">
        <v>1.7630060000000001E-11</v>
      </c>
      <c r="LZ58" s="72">
        <v>2.9366347999999999E-10</v>
      </c>
      <c r="MA58" s="72">
        <v>4.8865125000000003E-9</v>
      </c>
      <c r="MB58" s="72">
        <v>8.1179080000000001E-8</v>
      </c>
      <c r="MC58" s="72">
        <v>1.3450112E-6</v>
      </c>
      <c r="MD58" s="72">
        <v>2.2183096E-5</v>
      </c>
      <c r="ME58" s="72">
        <v>3.6295331999999997E-4</v>
      </c>
      <c r="MF58" s="72">
        <v>4.6828690000000001E-3</v>
      </c>
      <c r="MG58" s="72">
        <v>1.9325769E-2</v>
      </c>
      <c r="MH58" s="72">
        <v>5.0868284E-2</v>
      </c>
      <c r="MI58" s="72">
        <v>0.101775505</v>
      </c>
      <c r="MJ58" s="72">
        <v>0.16550598</v>
      </c>
      <c r="MK58" s="72">
        <v>0.2254911</v>
      </c>
      <c r="ML58" s="72">
        <v>0.25872605999999998</v>
      </c>
      <c r="MM58" s="72">
        <v>0.25958671999999999</v>
      </c>
      <c r="MN58" s="72">
        <v>0.22738897999999999</v>
      </c>
      <c r="MO58" s="72">
        <v>0.16730422</v>
      </c>
      <c r="MP58" s="72">
        <v>0.1033945</v>
      </c>
      <c r="MQ58" s="72">
        <v>5.2154869999999999E-2</v>
      </c>
      <c r="MR58" s="72">
        <v>2.0131621999999998E-2</v>
      </c>
      <c r="MS58" s="72">
        <v>5.0174750000000004E-3</v>
      </c>
      <c r="MT58" s="72">
        <v>4.2454776E-4</v>
      </c>
      <c r="MU58" s="72">
        <v>2.6505249999999998E-5</v>
      </c>
      <c r="MV58" s="72">
        <v>1.6488777E-6</v>
      </c>
      <c r="MW58" s="72">
        <v>1.0245994E-7</v>
      </c>
      <c r="MX58" s="72">
        <v>6.3656560000000001E-9</v>
      </c>
      <c r="MY58" s="72">
        <v>3.9551498000000002E-10</v>
      </c>
      <c r="MZ58" s="72">
        <v>2.4615041000000001E-11</v>
      </c>
      <c r="NA58" s="72">
        <v>9.8373200000000003E-13</v>
      </c>
      <c r="NB58" s="72">
        <v>0</v>
      </c>
      <c r="NC58" s="72">
        <v>6.8162170000000003E-24</v>
      </c>
      <c r="ND58" s="72">
        <v>1.5466319000000001E-22</v>
      </c>
      <c r="NE58" s="72">
        <v>2.8134454E-21</v>
      </c>
      <c r="NF58" s="72">
        <v>4.8282603000000001E-20</v>
      </c>
      <c r="NG58" s="72">
        <v>8.1357689999999998E-19</v>
      </c>
      <c r="NH58" s="72">
        <v>1.36250825E-17</v>
      </c>
      <c r="NI58" s="72">
        <v>2.2767586999999999E-16</v>
      </c>
      <c r="NJ58" s="72">
        <v>3.8009052999999997E-15</v>
      </c>
      <c r="NK58" s="72">
        <v>6.3419079999999998E-14</v>
      </c>
      <c r="NL58" s="72">
        <v>1.0576698E-12</v>
      </c>
      <c r="NM58" s="72">
        <v>1.7629933999999999E-11</v>
      </c>
      <c r="NN58" s="72">
        <v>2.9366125999999997E-10</v>
      </c>
      <c r="NO58" s="72">
        <v>4.8864716999999997E-9</v>
      </c>
      <c r="NP58" s="72">
        <v>8.1178380000000003E-8</v>
      </c>
      <c r="NQ58" s="72">
        <v>1.3449989000000001E-6</v>
      </c>
      <c r="NR58" s="72">
        <v>2.2182878E-5</v>
      </c>
      <c r="NS58" s="72">
        <v>3.6294942E-4</v>
      </c>
      <c r="NT58" s="72">
        <v>4.6828505999999999E-3</v>
      </c>
      <c r="NU58" s="72">
        <v>1.9325726000000001E-2</v>
      </c>
      <c r="NV58" s="72">
        <v>5.086823E-2</v>
      </c>
      <c r="NW58" s="72">
        <v>0.10177545</v>
      </c>
      <c r="NX58" s="72">
        <v>0.16550598</v>
      </c>
      <c r="NY58" s="72">
        <v>0.22549132</v>
      </c>
      <c r="NZ58" s="72">
        <v>0.25872626999999998</v>
      </c>
      <c r="OA58" s="72">
        <v>0.25958683999999999</v>
      </c>
      <c r="OB58" s="72">
        <v>0.22738901</v>
      </c>
      <c r="OC58" s="72">
        <v>0.16730428999999999</v>
      </c>
      <c r="OD58" s="72">
        <v>0.10339464</v>
      </c>
      <c r="OE58" s="72">
        <v>5.2154970000000002E-2</v>
      </c>
      <c r="OF58" s="72">
        <v>2.0131639999999999E-2</v>
      </c>
      <c r="OG58" s="72">
        <v>5.0174729999999997E-3</v>
      </c>
      <c r="OH58" s="72">
        <v>4.2454677E-4</v>
      </c>
      <c r="OI58" s="72">
        <v>2.6505236999999999E-5</v>
      </c>
      <c r="OJ58" s="72">
        <v>1.6488787E-6</v>
      </c>
      <c r="OK58" s="72">
        <v>1.0245996399999999E-7</v>
      </c>
      <c r="OL58" s="72">
        <v>6.3656549999999998E-9</v>
      </c>
      <c r="OM58" s="72">
        <v>3.9551507000000001E-10</v>
      </c>
      <c r="ON58" s="72">
        <v>2.4615051000000001E-11</v>
      </c>
      <c r="OO58" s="72">
        <v>9.8373249999999992E-13</v>
      </c>
      <c r="OP58" s="72">
        <v>0</v>
      </c>
      <c r="OQ58" s="72">
        <v>6.8161870000000006E-24</v>
      </c>
      <c r="OR58" s="72">
        <v>1.5466250000000001E-22</v>
      </c>
      <c r="OS58" s="72">
        <v>2.8134322999999999E-21</v>
      </c>
      <c r="OT58" s="72">
        <v>4.8282426E-20</v>
      </c>
      <c r="OU58" s="72">
        <v>8.1357426999999997E-19</v>
      </c>
      <c r="OV58" s="72">
        <v>1.3625047E-17</v>
      </c>
      <c r="OW58" s="72">
        <v>2.2767528E-16</v>
      </c>
      <c r="OX58" s="72">
        <v>3.800895E-15</v>
      </c>
      <c r="OY58" s="72">
        <v>6.3418920000000001E-14</v>
      </c>
      <c r="OZ58" s="72">
        <v>1.0576674E-12</v>
      </c>
      <c r="PA58" s="72">
        <v>1.7629900999999999E-11</v>
      </c>
      <c r="PB58" s="72">
        <v>2.9366085000000001E-10</v>
      </c>
      <c r="PC58" s="72">
        <v>4.8864639999999997E-9</v>
      </c>
      <c r="PD58" s="72">
        <v>8.1178190000000002E-8</v>
      </c>
      <c r="PE58" s="72">
        <v>1.3449959E-6</v>
      </c>
      <c r="PF58" s="72">
        <v>2.2182812E-5</v>
      </c>
      <c r="PG58" s="72">
        <v>3.6294825000000001E-4</v>
      </c>
      <c r="PH58" s="72">
        <v>4.6828453999999999E-3</v>
      </c>
      <c r="PI58" s="72">
        <v>1.9325722E-2</v>
      </c>
      <c r="PJ58" s="72">
        <v>5.0868246999999998E-2</v>
      </c>
      <c r="PK58" s="72">
        <v>0.10177549</v>
      </c>
      <c r="PL58" s="72">
        <v>0.16550603999999999</v>
      </c>
      <c r="PM58" s="72">
        <v>0.22549146</v>
      </c>
      <c r="PN58" s="72">
        <v>0.25872650000000003</v>
      </c>
      <c r="PO58" s="72">
        <v>0.25958700000000001</v>
      </c>
      <c r="PP58" s="72">
        <v>0.22738907</v>
      </c>
      <c r="PQ58" s="72">
        <v>0.16730419999999999</v>
      </c>
      <c r="PR58" s="72">
        <v>0.10339458999999999</v>
      </c>
      <c r="PS58" s="72">
        <v>5.2154989999999998E-2</v>
      </c>
      <c r="PT58" s="72">
        <v>2.0131683000000001E-2</v>
      </c>
      <c r="PU58" s="72">
        <v>5.0174864E-3</v>
      </c>
      <c r="PV58" s="72">
        <v>4.2454852E-4</v>
      </c>
      <c r="PW58" s="72">
        <v>2.6505321999999999E-5</v>
      </c>
      <c r="PX58" s="72">
        <v>1.6488835000000001E-6</v>
      </c>
      <c r="PY58" s="72">
        <v>1.0246023399999999E-7</v>
      </c>
      <c r="PZ58" s="72">
        <v>6.3656706999999998E-9</v>
      </c>
      <c r="QA58" s="72">
        <v>3.9551615000000001E-10</v>
      </c>
      <c r="QB58" s="72">
        <v>2.4615105E-11</v>
      </c>
      <c r="QC58" s="72">
        <v>9.8373459999999992E-13</v>
      </c>
      <c r="QD58" s="72">
        <v>0</v>
      </c>
      <c r="QE58" s="72">
        <v>6.8161649999999999E-24</v>
      </c>
      <c r="QF58" s="72">
        <v>1.5466192E-22</v>
      </c>
      <c r="QG58" s="72">
        <v>2.8134213999999999E-21</v>
      </c>
      <c r="QH58" s="72">
        <v>4.8282244999999997E-20</v>
      </c>
      <c r="QI58" s="72">
        <v>8.1357137000000002E-19</v>
      </c>
      <c r="QJ58" s="72">
        <v>1.3624999E-17</v>
      </c>
      <c r="QK58" s="72">
        <v>2.2767451999999998E-16</v>
      </c>
      <c r="QL58" s="72">
        <v>3.8008824999999999E-15</v>
      </c>
      <c r="QM58" s="72">
        <v>6.3418679999999994E-14</v>
      </c>
      <c r="QN58" s="72">
        <v>1.0576633E-12</v>
      </c>
      <c r="QO58" s="72">
        <v>1.7629827999999999E-11</v>
      </c>
      <c r="QP58" s="72">
        <v>2.9365976000000001E-10</v>
      </c>
      <c r="QQ58" s="72">
        <v>4.8864446000000002E-9</v>
      </c>
      <c r="QR58" s="72">
        <v>8.1177830000000006E-8</v>
      </c>
      <c r="QS58" s="72">
        <v>1.3449891000000001E-6</v>
      </c>
      <c r="QT58" s="72">
        <v>2.2182683E-5</v>
      </c>
      <c r="QU58" s="72">
        <v>3.6294578000000002E-4</v>
      </c>
      <c r="QV58" s="72">
        <v>4.6828410000000001E-3</v>
      </c>
      <c r="QW58" s="72">
        <v>1.9325736999999999E-2</v>
      </c>
      <c r="QX58" s="72">
        <v>5.0868295000000001E-2</v>
      </c>
      <c r="QY58" s="72">
        <v>0.10177561</v>
      </c>
      <c r="QZ58" s="72">
        <v>0.16550619999999999</v>
      </c>
      <c r="RA58" s="72">
        <v>0.22549159999999999</v>
      </c>
      <c r="RB58" s="72">
        <v>0.25872672000000002</v>
      </c>
      <c r="RC58" s="72">
        <v>0.25958725999999999</v>
      </c>
      <c r="RD58" s="72">
        <v>0.22738920000000001</v>
      </c>
      <c r="RE58" s="72">
        <v>0.16730426000000001</v>
      </c>
      <c r="RF58" s="72">
        <v>0.103394546</v>
      </c>
      <c r="RG58" s="72">
        <v>5.2154989999999998E-2</v>
      </c>
      <c r="RH58" s="72">
        <v>2.0131703000000001E-2</v>
      </c>
      <c r="RI58" s="72">
        <v>5.0175004000000004E-3</v>
      </c>
      <c r="RJ58" s="72">
        <v>4.2455108000000001E-4</v>
      </c>
      <c r="RK58" s="72">
        <v>2.6505432999999999E-5</v>
      </c>
      <c r="RL58" s="72">
        <v>1.6488881E-6</v>
      </c>
      <c r="RM58" s="72">
        <v>1.0246045E-7</v>
      </c>
      <c r="RN58" s="72">
        <v>6.3656834999999998E-9</v>
      </c>
      <c r="RO58" s="72">
        <v>3.9551691999999997E-10</v>
      </c>
      <c r="RP58" s="72">
        <v>2.4615145E-11</v>
      </c>
      <c r="RQ58" s="72">
        <v>9.8373590000000006E-13</v>
      </c>
      <c r="RR58" s="72">
        <v>0</v>
      </c>
      <c r="RS58" s="72">
        <v>6.8161579999999998E-24</v>
      </c>
      <c r="RT58" s="72">
        <v>1.5466177E-22</v>
      </c>
      <c r="RU58" s="72">
        <v>2.81342E-21</v>
      </c>
      <c r="RV58" s="72">
        <v>4.8282237999999999E-20</v>
      </c>
      <c r="RW58" s="72">
        <v>8.1357169999999996E-19</v>
      </c>
      <c r="RX58" s="72">
        <v>1.3625014E-17</v>
      </c>
      <c r="RY58" s="72">
        <v>2.2767490000000001E-16</v>
      </c>
      <c r="RZ58" s="72">
        <v>3.8008919999999998E-15</v>
      </c>
      <c r="SA58" s="72">
        <v>6.3418850000000001E-14</v>
      </c>
      <c r="SB58" s="72">
        <v>1.0576657E-12</v>
      </c>
      <c r="SC58" s="72">
        <v>1.7629863E-11</v>
      </c>
      <c r="SD58" s="72">
        <v>2.9366020000000001E-10</v>
      </c>
      <c r="SE58" s="72">
        <v>4.8864557000000004E-9</v>
      </c>
      <c r="SF58" s="72">
        <v>8.117804E-8</v>
      </c>
      <c r="SG58" s="72">
        <v>1.3449924999999999E-6</v>
      </c>
      <c r="SH58" s="72">
        <v>2.2182740999999999E-5</v>
      </c>
      <c r="SI58" s="72">
        <v>3.6294685999999998E-4</v>
      </c>
      <c r="SJ58" s="72">
        <v>4.6828436000000001E-3</v>
      </c>
      <c r="SK58" s="72">
        <v>1.9325746000000001E-2</v>
      </c>
      <c r="SL58" s="72">
        <v>5.0868306000000002E-2</v>
      </c>
      <c r="SM58" s="72">
        <v>0.10177564</v>
      </c>
      <c r="SN58" s="72">
        <v>0.16550620999999999</v>
      </c>
      <c r="SO58" s="72">
        <v>0.22549152</v>
      </c>
      <c r="SP58" s="72">
        <v>0.25872654</v>
      </c>
      <c r="SQ58" s="72">
        <v>0.25958716999999998</v>
      </c>
      <c r="SR58" s="72">
        <v>0.22738920000000001</v>
      </c>
      <c r="SS58" s="72">
        <v>0.16730426000000001</v>
      </c>
      <c r="ST58" s="72">
        <v>0.10339453999999999</v>
      </c>
      <c r="SU58" s="72">
        <v>5.2154970000000002E-2</v>
      </c>
      <c r="SV58" s="72">
        <v>2.0131703000000001E-2</v>
      </c>
      <c r="SW58" s="72">
        <v>5.0175063999999998E-3</v>
      </c>
      <c r="SX58" s="72">
        <v>4.2455290000000001E-4</v>
      </c>
      <c r="SY58" s="72">
        <v>2.650552E-5</v>
      </c>
      <c r="SZ58" s="72">
        <v>1.6488909E-6</v>
      </c>
      <c r="TA58" s="72">
        <v>1.02460525E-7</v>
      </c>
      <c r="TB58" s="72">
        <v>6.3656900000000002E-9</v>
      </c>
      <c r="TC58" s="72">
        <v>3.9551719999999998E-10</v>
      </c>
      <c r="TD58" s="72">
        <v>2.4615153999999999E-11</v>
      </c>
      <c r="TE58" s="72">
        <v>9.8373630000000009E-13</v>
      </c>
      <c r="TF58" s="72">
        <v>0</v>
      </c>
      <c r="TG58" s="72">
        <v>6.81614E-24</v>
      </c>
      <c r="TH58" s="72">
        <v>1.546614E-22</v>
      </c>
      <c r="TI58" s="72">
        <v>2.8134133000000002E-21</v>
      </c>
      <c r="TJ58" s="72">
        <v>4.8282106000000002E-20</v>
      </c>
      <c r="TK58" s="72">
        <v>8.1356915000000001E-19</v>
      </c>
      <c r="TL58" s="72">
        <v>1.3624965E-17</v>
      </c>
      <c r="TM58" s="72">
        <v>2.2767410000000001E-16</v>
      </c>
      <c r="TN58" s="72">
        <v>3.8008779999999999E-15</v>
      </c>
      <c r="TO58" s="72">
        <v>6.3418644000000001E-14</v>
      </c>
      <c r="TP58" s="72">
        <v>1.0576630999999999E-12</v>
      </c>
      <c r="TQ58" s="72">
        <v>1.7629826000000001E-11</v>
      </c>
      <c r="TR58" s="72">
        <v>2.9365949999999999E-10</v>
      </c>
      <c r="TS58" s="72">
        <v>4.8864397000000002E-9</v>
      </c>
      <c r="TT58" s="72">
        <v>8.117777E-8</v>
      </c>
      <c r="TU58" s="72">
        <v>1.3449877000000001E-6</v>
      </c>
      <c r="TV58" s="72">
        <v>2.2182662999999999E-5</v>
      </c>
      <c r="TW58" s="72">
        <v>3.6294528000000001E-4</v>
      </c>
      <c r="TX58" s="72">
        <v>4.6828403000000003E-3</v>
      </c>
      <c r="TY58" s="72">
        <v>1.9325742E-2</v>
      </c>
      <c r="TZ58" s="72">
        <v>5.0868344000000003E-2</v>
      </c>
      <c r="UA58" s="72">
        <v>0.10177574</v>
      </c>
      <c r="UB58" s="72">
        <v>0.16550641999999999</v>
      </c>
      <c r="UC58" s="72">
        <v>0.22549173</v>
      </c>
      <c r="UD58" s="72">
        <v>0.25872666</v>
      </c>
      <c r="UE58" s="72">
        <v>0.25958716999999998</v>
      </c>
      <c r="UF58" s="72">
        <v>0.22738934999999999</v>
      </c>
      <c r="UG58" s="72">
        <v>0.16730447000000001</v>
      </c>
      <c r="UH58" s="72">
        <v>0.10339472399999999</v>
      </c>
      <c r="UI58" s="72">
        <v>5.2155066E-2</v>
      </c>
      <c r="UJ58" s="72">
        <v>2.0131744E-2</v>
      </c>
      <c r="UK58" s="72">
        <v>5.0175204000000003E-3</v>
      </c>
      <c r="UL58" s="72">
        <v>4.2455470000000002E-4</v>
      </c>
      <c r="UM58" s="72">
        <v>2.6505620000000001E-5</v>
      </c>
      <c r="UN58" s="72">
        <v>1.6488965E-6</v>
      </c>
      <c r="UO58" s="72">
        <v>1.0246082E-7</v>
      </c>
      <c r="UP58" s="72">
        <v>6.3657069999999998E-9</v>
      </c>
      <c r="UQ58" s="72">
        <v>3.9551826E-10</v>
      </c>
      <c r="UR58" s="72">
        <v>2.4615218E-11</v>
      </c>
      <c r="US58" s="72">
        <v>9.8373849999999995E-13</v>
      </c>
      <c r="UT58" s="72">
        <v>0</v>
      </c>
      <c r="UU58" s="72">
        <v>6.8161540000000003E-24</v>
      </c>
      <c r="UV58" s="72">
        <v>1.5466172999999999E-22</v>
      </c>
      <c r="UW58" s="72">
        <v>2.8134181999999999E-21</v>
      </c>
      <c r="UX58" s="72">
        <v>4.8282193000000001E-20</v>
      </c>
      <c r="UY58" s="72">
        <v>8.1357090000000002E-19</v>
      </c>
      <c r="UZ58" s="72">
        <v>1.3624996E-17</v>
      </c>
      <c r="VA58" s="72">
        <v>2.2767460000000002E-16</v>
      </c>
      <c r="VB58" s="72">
        <v>3.8008850000000002E-15</v>
      </c>
      <c r="VC58" s="72">
        <v>6.3418786999999994E-14</v>
      </c>
      <c r="VD58" s="72">
        <v>1.0576651999999999E-12</v>
      </c>
      <c r="VE58" s="72">
        <v>1.7629866000000002E-11</v>
      </c>
      <c r="VF58" s="72">
        <v>2.9366014999999999E-10</v>
      </c>
      <c r="VG58" s="72">
        <v>4.8864495000000001E-9</v>
      </c>
      <c r="VH58" s="72">
        <v>8.1177916E-8</v>
      </c>
      <c r="VI58" s="72">
        <v>1.34499E-6</v>
      </c>
      <c r="VJ58" s="72">
        <v>2.2182720000000002E-5</v>
      </c>
      <c r="VK58" s="72">
        <v>3.6294655999999999E-4</v>
      </c>
      <c r="VL58" s="72">
        <v>4.6828473000000001E-3</v>
      </c>
      <c r="VM58" s="72">
        <v>1.9325761E-2</v>
      </c>
      <c r="VN58" s="72">
        <v>5.0868354999999997E-2</v>
      </c>
      <c r="VO58" s="72">
        <v>0.10177570599999999</v>
      </c>
      <c r="VP58" s="72">
        <v>0.16550632000000001</v>
      </c>
      <c r="VQ58" s="72">
        <v>0.22549155000000001</v>
      </c>
      <c r="VR58" s="72">
        <v>0.25872635999999999</v>
      </c>
      <c r="VS58" s="72">
        <v>0.25958683999999999</v>
      </c>
      <c r="VT58" s="72">
        <v>0.22738916000000001</v>
      </c>
      <c r="VU58" s="72">
        <v>0.16730440999999999</v>
      </c>
      <c r="VV58" s="72">
        <v>0.10339474</v>
      </c>
      <c r="VW58" s="72">
        <v>5.2155100000000003E-2</v>
      </c>
      <c r="VX58" s="72">
        <v>2.0131763E-2</v>
      </c>
      <c r="VY58" s="72">
        <v>5.0175289999999997E-3</v>
      </c>
      <c r="VZ58" s="72">
        <v>4.2455569999999998E-4</v>
      </c>
      <c r="WA58" s="72">
        <v>2.6505688E-5</v>
      </c>
      <c r="WB58" s="72">
        <v>1.6489E-6</v>
      </c>
      <c r="WC58" s="72">
        <v>1.02461065E-7</v>
      </c>
      <c r="WD58" s="72">
        <v>6.3657213000000002E-9</v>
      </c>
      <c r="WE58" s="72">
        <v>3.9551898E-10</v>
      </c>
      <c r="WF58" s="72">
        <v>2.4615253000000001E-11</v>
      </c>
      <c r="WG58" s="72">
        <v>9.8374010000000006E-13</v>
      </c>
      <c r="WH58" s="72">
        <v>0</v>
      </c>
      <c r="WI58" s="72">
        <v>6.8161866E-24</v>
      </c>
      <c r="WJ58" s="72">
        <v>1.5466253999999999E-22</v>
      </c>
      <c r="WK58" s="72">
        <v>2.8134334999999999E-21</v>
      </c>
      <c r="WL58" s="72">
        <v>4.8282457999999999E-20</v>
      </c>
      <c r="WM58" s="72">
        <v>8.1357503999999996E-19</v>
      </c>
      <c r="WN58" s="72">
        <v>1.3625071E-17</v>
      </c>
      <c r="WO58" s="72">
        <v>2.2767586999999999E-16</v>
      </c>
      <c r="WP58" s="72">
        <v>3.8009066000000003E-15</v>
      </c>
      <c r="WQ58" s="72">
        <v>6.3419105E-14</v>
      </c>
      <c r="WR58" s="72">
        <v>1.0576707000000001E-12</v>
      </c>
      <c r="WS58" s="72">
        <v>1.7629958E-11</v>
      </c>
      <c r="WT58" s="72">
        <v>2.9366159999999999E-10</v>
      </c>
      <c r="WU58" s="72">
        <v>4.8864734000000002E-9</v>
      </c>
      <c r="WV58" s="72">
        <v>8.1178363999999998E-8</v>
      </c>
      <c r="WW58" s="72">
        <v>1.3449977999999999E-6</v>
      </c>
      <c r="WX58" s="72">
        <v>2.2182854000000002E-5</v>
      </c>
      <c r="WY58" s="72">
        <v>3.6294890000000002E-4</v>
      </c>
      <c r="WZ58" s="72">
        <v>4.6828636E-3</v>
      </c>
      <c r="XA58" s="72">
        <v>1.9325796999999999E-2</v>
      </c>
      <c r="XB58" s="72">
        <v>5.0868410000000003E-2</v>
      </c>
      <c r="XC58" s="72">
        <v>0.1017758</v>
      </c>
      <c r="XD58" s="72">
        <v>0.16550641999999999</v>
      </c>
      <c r="XE58" s="72">
        <v>0.22549158</v>
      </c>
      <c r="XF58" s="72">
        <v>0.25872633</v>
      </c>
      <c r="XG58" s="72">
        <v>0.25958678000000002</v>
      </c>
      <c r="XH58" s="72">
        <v>0.22738892999999999</v>
      </c>
      <c r="XI58" s="72">
        <v>0.16730426000000001</v>
      </c>
      <c r="XJ58" s="72">
        <v>0.10339471</v>
      </c>
      <c r="XK58" s="72">
        <v>5.2155140000000003E-2</v>
      </c>
      <c r="XL58" s="72">
        <v>2.0131792999999999E-2</v>
      </c>
      <c r="XM58" s="72">
        <v>5.0175358000000003E-3</v>
      </c>
      <c r="XN58" s="72">
        <v>4.2455705000000001E-4</v>
      </c>
      <c r="XO58" s="72">
        <v>2.6505752000000002E-5</v>
      </c>
      <c r="XP58" s="72">
        <v>1.6489039999999999E-6</v>
      </c>
      <c r="XQ58" s="72">
        <v>1.0246131000000001E-7</v>
      </c>
      <c r="XR58" s="72">
        <v>6.3657370000000003E-9</v>
      </c>
      <c r="XS58" s="72">
        <v>3.9551978E-10</v>
      </c>
      <c r="XT58" s="72">
        <v>2.4615292000000001E-11</v>
      </c>
      <c r="XU58" s="72">
        <v>9.8374210000000001E-13</v>
      </c>
      <c r="XV58" s="72">
        <v>0</v>
      </c>
      <c r="XW58" s="72">
        <v>6.8162339999999998E-24</v>
      </c>
      <c r="XX58" s="72">
        <v>1.5466358E-22</v>
      </c>
      <c r="XY58" s="72">
        <v>2.8134526999999999E-21</v>
      </c>
      <c r="XZ58" s="72">
        <v>4.8282793999999999E-20</v>
      </c>
      <c r="YA58" s="72">
        <v>8.1358150000000003E-19</v>
      </c>
      <c r="YB58" s="72">
        <v>1.36251685E-17</v>
      </c>
      <c r="YC58" s="72">
        <v>2.2767723999999999E-16</v>
      </c>
      <c r="YD58" s="72">
        <v>3.8009250000000001E-15</v>
      </c>
      <c r="YE58" s="72">
        <v>6.3419375999999995E-14</v>
      </c>
      <c r="YF58" s="72">
        <v>1.0576745999999999E-12</v>
      </c>
      <c r="YG58" s="72">
        <v>1.7630026E-11</v>
      </c>
      <c r="YH58" s="72">
        <v>2.9366289999999999E-10</v>
      </c>
      <c r="YI58" s="72">
        <v>4.8864982999999999E-9</v>
      </c>
      <c r="YJ58" s="72">
        <v>8.1178775999999997E-8</v>
      </c>
      <c r="YK58" s="72">
        <v>1.3450046E-6</v>
      </c>
      <c r="YL58" s="72">
        <v>2.2182949000000001E-5</v>
      </c>
      <c r="YM58" s="72">
        <v>3.6295046000000002E-4</v>
      </c>
      <c r="YN58" s="72">
        <v>4.6828813000000004E-3</v>
      </c>
      <c r="YO58" s="72">
        <v>1.9325861999999999E-2</v>
      </c>
      <c r="YP58" s="72">
        <v>5.0868530000000002E-2</v>
      </c>
      <c r="YQ58" s="72">
        <v>0.10177598</v>
      </c>
      <c r="YR58" s="72">
        <v>0.16550674000000001</v>
      </c>
      <c r="YS58" s="72">
        <v>0.22549201999999999</v>
      </c>
      <c r="YT58" s="72">
        <v>0.25872677999999999</v>
      </c>
      <c r="YU58" s="72">
        <v>0.25958720000000002</v>
      </c>
      <c r="YV58" s="72">
        <v>0.22738922</v>
      </c>
      <c r="YW58" s="72">
        <v>0.16730439999999999</v>
      </c>
      <c r="YX58" s="72">
        <v>0.103394814</v>
      </c>
      <c r="YY58" s="72">
        <v>5.2155238E-2</v>
      </c>
      <c r="YZ58" s="72">
        <v>2.0131843E-2</v>
      </c>
      <c r="ZA58" s="72">
        <v>5.0175525000000004E-3</v>
      </c>
      <c r="ZB58" s="72">
        <v>4.2455893999999999E-4</v>
      </c>
      <c r="ZC58" s="72">
        <v>2.6505848000000001E-5</v>
      </c>
      <c r="ZD58" s="72">
        <v>1.6489094999999999E-6</v>
      </c>
      <c r="ZE58" s="72">
        <v>1.0246161E-7</v>
      </c>
      <c r="ZF58" s="72">
        <v>6.3657585999999997E-9</v>
      </c>
      <c r="ZG58" s="72">
        <v>3.95521E-10</v>
      </c>
      <c r="ZH58" s="72">
        <v>2.4615366999999999E-11</v>
      </c>
      <c r="ZI58" s="72">
        <v>9.8374509999999992E-13</v>
      </c>
      <c r="ZJ58" s="72">
        <v>0</v>
      </c>
      <c r="ZK58" s="72">
        <v>6.8162440000000007E-24</v>
      </c>
      <c r="ZL58" s="72">
        <v>1.5466375E-22</v>
      </c>
      <c r="ZM58" s="72">
        <v>2.8134544999999999E-21</v>
      </c>
      <c r="ZN58" s="72">
        <v>4.8282789999999998E-20</v>
      </c>
      <c r="ZO58" s="72">
        <v>8.1358036999999996E-19</v>
      </c>
      <c r="ZP58" s="72">
        <v>1.3625164E-17</v>
      </c>
      <c r="ZQ58" s="72">
        <v>2.2767740000000001E-16</v>
      </c>
      <c r="ZR58" s="72">
        <v>3.8009337000000001E-15</v>
      </c>
      <c r="ZS58" s="72">
        <v>6.3419565999999999E-14</v>
      </c>
      <c r="ZT58" s="72">
        <v>1.0576780999999999E-12</v>
      </c>
      <c r="ZU58" s="72">
        <v>1.7630084999999999E-11</v>
      </c>
      <c r="ZV58" s="72">
        <v>2.9366395000000002E-10</v>
      </c>
      <c r="ZW58" s="72">
        <v>4.8865155999999996E-9</v>
      </c>
      <c r="ZX58" s="72">
        <v>8.1179023999999996E-8</v>
      </c>
      <c r="ZY58" s="72">
        <v>1.3450088999999999E-6</v>
      </c>
      <c r="ZZ58" s="72">
        <v>2.2183023E-5</v>
      </c>
      <c r="AAA58" s="72">
        <v>3.6295145000000002E-4</v>
      </c>
      <c r="AAB58" s="72">
        <v>4.6828985000000002E-3</v>
      </c>
      <c r="AAC58" s="72">
        <v>1.9325927E-2</v>
      </c>
      <c r="AAD58" s="72">
        <v>5.0868686000000003E-2</v>
      </c>
      <c r="AAE58" s="72">
        <v>0.10177623500000001</v>
      </c>
      <c r="AAF58" s="72">
        <v>0.16550706000000001</v>
      </c>
      <c r="AAG58" s="72">
        <v>0.22549242</v>
      </c>
      <c r="AAH58" s="72">
        <v>0.25872737000000001</v>
      </c>
      <c r="AAI58" s="72">
        <v>0.25958785000000001</v>
      </c>
      <c r="AAJ58" s="72">
        <v>0.22738989000000001</v>
      </c>
      <c r="AAK58" s="72">
        <v>0.16730492</v>
      </c>
      <c r="AAL58" s="72">
        <v>0.10339514</v>
      </c>
      <c r="AAM58" s="72">
        <v>5.2155394000000001E-2</v>
      </c>
      <c r="AAN58" s="72">
        <v>2.0131908E-2</v>
      </c>
      <c r="AAO58" s="72">
        <v>5.0175669999999997E-3</v>
      </c>
      <c r="AAP58" s="72">
        <v>4.2456006999999998E-4</v>
      </c>
      <c r="AAQ58" s="72">
        <v>2.6505920000000001E-5</v>
      </c>
      <c r="AAR58" s="72">
        <v>1.6489132E-6</v>
      </c>
      <c r="AAS58" s="72">
        <v>1.0246185000000001E-7</v>
      </c>
      <c r="AAT58" s="72">
        <v>6.3657739999999997E-9</v>
      </c>
      <c r="AAU58" s="72">
        <v>3.9552220000000002E-10</v>
      </c>
      <c r="AAV58" s="72">
        <v>2.4615444999999999E-11</v>
      </c>
      <c r="AAW58" s="72">
        <v>9.8374899999999995E-13</v>
      </c>
      <c r="AAX58" s="72">
        <v>0</v>
      </c>
      <c r="AAY58" s="72">
        <v>6.8162519999999996E-24</v>
      </c>
      <c r="AAZ58" s="72">
        <v>1.5466416999999999E-22</v>
      </c>
      <c r="ABA58" s="72">
        <v>2.8134658E-21</v>
      </c>
      <c r="ABB58" s="72">
        <v>4.8282988E-20</v>
      </c>
      <c r="ABC58" s="72">
        <v>8.1358403999999999E-19</v>
      </c>
      <c r="ABD58" s="72">
        <v>1.362521E-17</v>
      </c>
      <c r="ABE58" s="72">
        <v>2.2767809999999998E-16</v>
      </c>
      <c r="ABF58" s="72">
        <v>3.800943E-15</v>
      </c>
      <c r="ABG58" s="72">
        <v>6.34197E-14</v>
      </c>
      <c r="ABH58" s="72">
        <v>1.0576796E-12</v>
      </c>
      <c r="ABI58" s="72">
        <v>1.7630094000000001E-11</v>
      </c>
      <c r="ABJ58" s="72">
        <v>2.9366382000000001E-10</v>
      </c>
      <c r="ABK58" s="72">
        <v>4.8865129999999996E-9</v>
      </c>
      <c r="ABL58" s="72">
        <v>8.1179019999999995E-8</v>
      </c>
      <c r="ABM58" s="72">
        <v>1.3450091E-6</v>
      </c>
      <c r="ABN58" s="72">
        <v>2.2183031999999998E-5</v>
      </c>
      <c r="ABO58" s="72">
        <v>3.6295190000000001E-4</v>
      </c>
      <c r="ABP58" s="72">
        <v>4.6828959999999998E-3</v>
      </c>
      <c r="ABQ58" s="72">
        <v>1.9325914E-2</v>
      </c>
      <c r="ABR58" s="72">
        <v>5.0868644999999997E-2</v>
      </c>
      <c r="ABS58" s="72">
        <v>0.10177616</v>
      </c>
      <c r="ABT58" s="72">
        <v>0.16550693</v>
      </c>
      <c r="ABU58" s="72">
        <v>0.22549230000000001</v>
      </c>
      <c r="ABV58" s="72">
        <v>0.25872713000000003</v>
      </c>
      <c r="ABW58" s="72">
        <v>0.25958769999999998</v>
      </c>
      <c r="ABX58" s="72">
        <v>0.22738982999999999</v>
      </c>
      <c r="ABY58" s="72">
        <v>0.16730492999999999</v>
      </c>
      <c r="ABZ58" s="72">
        <v>0.103395164</v>
      </c>
      <c r="ACA58" s="72">
        <v>5.2155416000000003E-2</v>
      </c>
      <c r="ACB58" s="72">
        <v>2.0131921000000001E-2</v>
      </c>
      <c r="ACC58" s="72">
        <v>5.0175710000000002E-3</v>
      </c>
      <c r="ACD58" s="72">
        <v>4.2456029999999998E-4</v>
      </c>
      <c r="ACE58" s="72">
        <v>2.6505966E-5</v>
      </c>
      <c r="ACF58" s="72">
        <v>1.6489251E-6</v>
      </c>
      <c r="ACG58" s="72">
        <v>1.02463545E-7</v>
      </c>
      <c r="ACH58" s="72">
        <v>6.3659470000000002E-9</v>
      </c>
      <c r="ACI58" s="72">
        <v>3.9553749999999999E-10</v>
      </c>
      <c r="ACJ58" s="72">
        <v>2.4616680000000001E-11</v>
      </c>
      <c r="ACK58" s="72">
        <v>9.8381339999999997E-13</v>
      </c>
      <c r="ACL58" s="72">
        <v>0</v>
      </c>
      <c r="ACM58" s="72">
        <v>6.8160595999999998E-24</v>
      </c>
      <c r="ACN58" s="72">
        <v>1.5465956E-22</v>
      </c>
      <c r="ACO58" s="72">
        <v>2.8133802000000002E-21</v>
      </c>
      <c r="ACP58" s="72">
        <v>4.8281515E-20</v>
      </c>
      <c r="ACQ58" s="72">
        <v>8.1355943E-19</v>
      </c>
      <c r="ACR58" s="72">
        <v>1.36247954E-17</v>
      </c>
      <c r="ACS58" s="72">
        <v>2.2767113E-16</v>
      </c>
      <c r="ACT58" s="72">
        <v>3.8008259999999998E-15</v>
      </c>
      <c r="ACU58" s="72">
        <v>6.3417784000000004E-14</v>
      </c>
      <c r="ACV58" s="72">
        <v>1.0576490999999999E-12</v>
      </c>
      <c r="ACW58" s="72">
        <v>1.7629613000000001E-11</v>
      </c>
      <c r="ACX58" s="72">
        <v>2.9365638E-10</v>
      </c>
      <c r="ACY58" s="72">
        <v>4.8863953000000002E-9</v>
      </c>
      <c r="ACZ58" s="72">
        <v>8.1177199999999997E-8</v>
      </c>
      <c r="ADA58" s="72">
        <v>1.3449812E-6</v>
      </c>
      <c r="ADB58" s="72">
        <v>2.2182617999999999E-5</v>
      </c>
      <c r="ADC58" s="72">
        <v>3.6294533999999999E-4</v>
      </c>
      <c r="ADD58" s="72">
        <v>4.6828234999999998E-3</v>
      </c>
      <c r="ADE58" s="72">
        <v>1.9325653000000002E-2</v>
      </c>
      <c r="ADF58" s="72">
        <v>5.0868074999999999E-2</v>
      </c>
      <c r="ADG58" s="72">
        <v>0.10177513000000001</v>
      </c>
      <c r="ADH58" s="72">
        <v>0.16550548000000001</v>
      </c>
      <c r="ADI58" s="72">
        <v>0.22549050000000001</v>
      </c>
      <c r="ADJ58" s="72">
        <v>0.2587256</v>
      </c>
      <c r="ADK58" s="72">
        <v>0.25958648000000001</v>
      </c>
      <c r="ADL58" s="72">
        <v>0.22738907999999999</v>
      </c>
      <c r="ADM58" s="72">
        <v>0.16730471</v>
      </c>
      <c r="ADN58" s="72">
        <v>0.1033951</v>
      </c>
      <c r="ADO58" s="72">
        <v>5.215537E-2</v>
      </c>
      <c r="ADP58" s="72">
        <v>2.0131882E-2</v>
      </c>
      <c r="ADQ58" s="72">
        <v>5.0175534999999999E-3</v>
      </c>
      <c r="ADR58" s="72">
        <v>4.2455619999999999E-4</v>
      </c>
      <c r="ADS58" s="72">
        <v>2.650566E-5</v>
      </c>
      <c r="ADT58" s="72">
        <v>1.6489042E-6</v>
      </c>
      <c r="ADU58" s="72">
        <v>1.0246219E-7</v>
      </c>
      <c r="ADV58" s="72">
        <v>6.3658723000000004E-9</v>
      </c>
      <c r="ADW58" s="72">
        <v>3.9553444000000001E-10</v>
      </c>
      <c r="ADX58" s="72">
        <v>2.4616663000000001E-11</v>
      </c>
      <c r="ADY58" s="72">
        <v>9.8380949999999994E-13</v>
      </c>
      <c r="ADZ58" s="77"/>
      <c r="AEA58" s="77"/>
      <c r="AEB58" s="77"/>
      <c r="AEC58" s="77"/>
      <c r="AED58" s="77"/>
      <c r="AEE58" s="111">
        <f t="shared" si="22"/>
        <v>53</v>
      </c>
      <c r="AEF58" s="121"/>
      <c r="AEG58" s="105">
        <f t="shared" si="44"/>
        <v>2.1374226E-13</v>
      </c>
      <c r="AEH58" s="105">
        <f t="shared" si="44"/>
        <v>2.1374237E-13</v>
      </c>
      <c r="AEI58" s="105">
        <f t="shared" si="44"/>
        <v>2.1374307E-13</v>
      </c>
      <c r="AEJ58" s="105">
        <f t="shared" si="44"/>
        <v>2.1374265E-13</v>
      </c>
      <c r="AEK58" s="105">
        <f t="shared" si="44"/>
        <v>2.1374208000000001E-13</v>
      </c>
      <c r="AEL58" s="105">
        <f t="shared" si="44"/>
        <v>2.1374184E-13</v>
      </c>
      <c r="AEM58" s="105">
        <f t="shared" si="44"/>
        <v>2.1374223E-13</v>
      </c>
      <c r="AEN58" s="105">
        <f t="shared" si="44"/>
        <v>2.1374223E-13</v>
      </c>
      <c r="AEO58" s="105">
        <f t="shared" si="44"/>
        <v>2.1374264000000001E-13</v>
      </c>
      <c r="AEP58" s="105">
        <f t="shared" si="44"/>
        <v>2.1374287000000001E-13</v>
      </c>
      <c r="AEQ58" s="105">
        <f t="shared" si="45"/>
        <v>2.1374328E-13</v>
      </c>
      <c r="AER58" s="105">
        <f t="shared" si="45"/>
        <v>2.1374350000000001E-13</v>
      </c>
      <c r="AES58" s="105">
        <f t="shared" si="45"/>
        <v>2.1374338E-13</v>
      </c>
      <c r="AET58" s="105">
        <f t="shared" si="45"/>
        <v>2.1374387E-13</v>
      </c>
      <c r="AEU58" s="105">
        <f t="shared" si="45"/>
        <v>2.1374420000000001E-13</v>
      </c>
      <c r="AEV58" s="105">
        <f t="shared" si="45"/>
        <v>2.1374459E-13</v>
      </c>
      <c r="AEW58" s="105">
        <f t="shared" si="45"/>
        <v>2.1374517E-13</v>
      </c>
      <c r="AEX58" s="105">
        <f t="shared" si="45"/>
        <v>2.1374604999999999E-13</v>
      </c>
      <c r="AEY58" s="105">
        <f t="shared" si="45"/>
        <v>2.1375241000000001E-13</v>
      </c>
      <c r="AEZ58" s="99">
        <f t="shared" si="38"/>
        <v>14.79</v>
      </c>
      <c r="AFA58" s="69"/>
      <c r="AFB58" s="202">
        <v>9.8374250000000004E-13</v>
      </c>
      <c r="AFC58" s="106">
        <f t="shared" si="39"/>
        <v>2.1374372052631577E-13</v>
      </c>
      <c r="AFD58" s="69"/>
      <c r="AFE58" s="109"/>
      <c r="AFF58" s="105">
        <f t="shared" si="46"/>
        <v>3.1071257000000001E-2</v>
      </c>
      <c r="AFG58" s="105">
        <f t="shared" si="46"/>
        <v>3.1070891999999999E-2</v>
      </c>
      <c r="AFH58" s="105">
        <f t="shared" si="46"/>
        <v>3.107101E-2</v>
      </c>
      <c r="AFI58" s="105">
        <f t="shared" si="46"/>
        <v>3.1071202999999999E-2</v>
      </c>
      <c r="AFJ58" s="105">
        <f t="shared" si="46"/>
        <v>3.1071251000000001E-2</v>
      </c>
      <c r="AFK58" s="105">
        <f t="shared" si="46"/>
        <v>3.1071218000000001E-2</v>
      </c>
      <c r="AFL58" s="105">
        <f t="shared" si="46"/>
        <v>3.1071132000000001E-2</v>
      </c>
      <c r="AFM58" s="105">
        <f t="shared" si="46"/>
        <v>3.1071016999999999E-2</v>
      </c>
      <c r="AFN58" s="105">
        <f t="shared" si="46"/>
        <v>3.1070965999999998E-2</v>
      </c>
      <c r="AFO58" s="105">
        <f t="shared" si="46"/>
        <v>3.1070909000000001E-2</v>
      </c>
      <c r="AFP58" s="105">
        <f t="shared" si="47"/>
        <v>3.1070904999999999E-2</v>
      </c>
      <c r="AFQ58" s="105">
        <f t="shared" si="47"/>
        <v>3.1070929000000001E-2</v>
      </c>
      <c r="AFR58" s="105">
        <f t="shared" si="47"/>
        <v>3.1070942000000001E-2</v>
      </c>
      <c r="AFS58" s="105">
        <f t="shared" si="47"/>
        <v>3.1070944E-2</v>
      </c>
      <c r="AFT58" s="105">
        <f t="shared" si="47"/>
        <v>3.1070971999999999E-2</v>
      </c>
      <c r="AFU58" s="105">
        <f t="shared" si="47"/>
        <v>3.1071017999999999E-2</v>
      </c>
      <c r="AFV58" s="105">
        <f t="shared" si="47"/>
        <v>3.1071119000000001E-2</v>
      </c>
      <c r="AFW58" s="105">
        <f t="shared" si="47"/>
        <v>3.1071218000000001E-2</v>
      </c>
      <c r="AFX58" s="105">
        <f t="shared" si="47"/>
        <v>3.10712E-2</v>
      </c>
      <c r="AFY58" s="105"/>
      <c r="AFZ58" s="106">
        <f t="shared" si="24"/>
        <v>3.1071057999999995E-2</v>
      </c>
      <c r="AGA58" s="69"/>
      <c r="AGB58" s="69"/>
      <c r="AGC58" s="69"/>
      <c r="AGD58" s="69"/>
      <c r="AGE58" s="69"/>
      <c r="AGF58" s="69"/>
      <c r="AGG58" s="69"/>
      <c r="AGH58" s="69"/>
      <c r="AGI58" s="69"/>
      <c r="AGJ58" s="69"/>
      <c r="AGK58" s="69"/>
      <c r="AGL58" s="69"/>
      <c r="AGM58" s="69"/>
      <c r="AGN58" s="69"/>
      <c r="AGO58" s="69"/>
      <c r="AGP58" s="69"/>
      <c r="AGQ58" s="69"/>
      <c r="AGR58" s="69"/>
      <c r="AGS58" s="69"/>
      <c r="AGT58" s="69"/>
      <c r="AGU58" s="69"/>
      <c r="AGV58" s="69"/>
      <c r="AGW58" s="69"/>
      <c r="AGX58" s="69"/>
      <c r="AGY58" s="69"/>
      <c r="AGZ58" s="69"/>
      <c r="AHA58" s="69"/>
      <c r="AHB58" s="69"/>
      <c r="AHC58" s="69"/>
      <c r="AHD58" s="69"/>
      <c r="AHE58" s="69"/>
      <c r="AHF58" s="69"/>
      <c r="AHG58" s="69"/>
      <c r="AHH58" s="69"/>
      <c r="AHI58" s="69"/>
      <c r="AHJ58" s="69"/>
      <c r="AHK58" s="69"/>
      <c r="AHL58" s="69"/>
      <c r="AHM58" s="69"/>
      <c r="AHN58" s="69"/>
      <c r="AHO58" s="69"/>
      <c r="AHP58" s="69"/>
      <c r="AHQ58" s="69"/>
      <c r="AHR58" s="69"/>
      <c r="AHS58" s="69"/>
      <c r="AHT58" s="69"/>
      <c r="AHU58" s="69"/>
      <c r="AHV58" s="69"/>
      <c r="AHW58" s="69"/>
      <c r="AHX58" s="69"/>
      <c r="AHY58" s="69"/>
      <c r="AHZ58" s="69"/>
      <c r="AIA58" s="69"/>
      <c r="AIB58" s="69"/>
    </row>
    <row r="59" spans="1:912" ht="2.85" customHeight="1" x14ac:dyDescent="0.25">
      <c r="A59" s="77"/>
      <c r="B59" s="98">
        <v>53</v>
      </c>
      <c r="C59" s="99">
        <v>15.08</v>
      </c>
      <c r="D59" s="190">
        <f t="shared" si="37"/>
        <v>2</v>
      </c>
      <c r="E59" s="77"/>
      <c r="F59" s="192">
        <v>0</v>
      </c>
      <c r="G59" s="70">
        <v>2.1141093999999998E-24</v>
      </c>
      <c r="H59" s="70">
        <v>4.7968399999999998E-23</v>
      </c>
      <c r="I59" s="70">
        <v>8.7233830000000005E-22</v>
      </c>
      <c r="J59" s="70">
        <v>1.4963891E-20</v>
      </c>
      <c r="K59" s="70">
        <v>2.5200855999999998E-19</v>
      </c>
      <c r="L59" s="70">
        <v>4.2177989999999997E-18</v>
      </c>
      <c r="M59" s="70">
        <v>7.0431429999999994E-17</v>
      </c>
      <c r="N59" s="70">
        <v>1.1749418E-15</v>
      </c>
      <c r="O59" s="70">
        <v>1.9589047999999999E-14</v>
      </c>
      <c r="P59" s="70">
        <v>3.2644439999999999E-13</v>
      </c>
      <c r="Q59" s="70">
        <v>5.4377029999999999E-12</v>
      </c>
      <c r="R59" s="70">
        <v>9.0539150000000005E-11</v>
      </c>
      <c r="S59" s="70">
        <v>1.5069141E-9</v>
      </c>
      <c r="T59" s="70">
        <v>2.5073830999999999E-8</v>
      </c>
      <c r="U59" s="70">
        <v>4.1720736000000002E-7</v>
      </c>
      <c r="V59" s="70">
        <v>6.9460409999999997E-6</v>
      </c>
      <c r="W59" s="70">
        <v>1.1584773E-4</v>
      </c>
      <c r="X59" s="70">
        <v>1.9398811000000001E-3</v>
      </c>
      <c r="Y59" s="70">
        <v>1.1210351E-2</v>
      </c>
      <c r="Z59" s="70">
        <v>3.4259471999999999E-2</v>
      </c>
      <c r="AA59" s="71">
        <v>7.5973180000000001E-2</v>
      </c>
      <c r="AB59" s="71">
        <v>0.13438606</v>
      </c>
      <c r="AC59" s="71">
        <v>0.1977073</v>
      </c>
      <c r="AD59" s="71">
        <v>0.24628894000000001</v>
      </c>
      <c r="AE59" s="71">
        <v>0.25844319999999998</v>
      </c>
      <c r="AF59" s="71">
        <v>0.24690829</v>
      </c>
      <c r="AG59" s="71">
        <v>0.19761609999999999</v>
      </c>
      <c r="AH59" s="71">
        <v>0.13398166</v>
      </c>
      <c r="AI59" s="71">
        <v>7.5735934000000005E-2</v>
      </c>
      <c r="AJ59" s="71">
        <v>3.4250647000000002E-2</v>
      </c>
      <c r="AK59" s="71">
        <v>1.1275527E-2</v>
      </c>
      <c r="AL59" s="71">
        <v>1.9739151000000002E-3</v>
      </c>
      <c r="AM59" s="71">
        <v>1.2245507000000001E-4</v>
      </c>
      <c r="AN59" s="71">
        <v>7.6028409999999999E-6</v>
      </c>
      <c r="AO59" s="71">
        <v>4.7215110000000002E-7</v>
      </c>
      <c r="AP59" s="71">
        <v>2.9325110000000002E-8</v>
      </c>
      <c r="AQ59" s="71">
        <v>1.8215581999999999E-9</v>
      </c>
      <c r="AR59" s="71">
        <v>1.133412E-10</v>
      </c>
      <c r="AS59" s="71">
        <v>4.5292850000000003E-12</v>
      </c>
      <c r="AT59" s="72">
        <v>0</v>
      </c>
      <c r="AU59" s="72">
        <v>2.114062E-24</v>
      </c>
      <c r="AV59" s="72">
        <v>4.7967463999999998E-23</v>
      </c>
      <c r="AW59" s="72">
        <v>8.7232249999999998E-22</v>
      </c>
      <c r="AX59" s="72">
        <v>1.4963624999999999E-20</v>
      </c>
      <c r="AY59" s="72">
        <v>2.5200406000000001E-19</v>
      </c>
      <c r="AZ59" s="72">
        <v>4.2177220000000003E-18</v>
      </c>
      <c r="BA59" s="72">
        <v>7.0430133999999998E-17</v>
      </c>
      <c r="BB59" s="72">
        <v>1.1749193000000001E-15</v>
      </c>
      <c r="BC59" s="72">
        <v>1.9588663999999999E-14</v>
      </c>
      <c r="BD59" s="72">
        <v>3.2643771999999998E-13</v>
      </c>
      <c r="BE59" s="72">
        <v>5.4375869999999999E-12</v>
      </c>
      <c r="BF59" s="72">
        <v>9.0537200000000004E-11</v>
      </c>
      <c r="BG59" s="72">
        <v>1.5068806000000001E-9</v>
      </c>
      <c r="BH59" s="72">
        <v>2.5073257000000001E-8</v>
      </c>
      <c r="BI59" s="72">
        <v>4.1719772999999997E-7</v>
      </c>
      <c r="BJ59" s="72">
        <v>6.9458815000000001E-6</v>
      </c>
      <c r="BK59" s="72">
        <v>1.1584518E-4</v>
      </c>
      <c r="BL59" s="72">
        <v>1.9398415E-3</v>
      </c>
      <c r="BM59" s="72">
        <v>1.1210197E-2</v>
      </c>
      <c r="BN59" s="72">
        <v>3.4259073000000001E-2</v>
      </c>
      <c r="BO59" s="72">
        <v>7.5972445E-2</v>
      </c>
      <c r="BP59" s="72">
        <v>0.13438484000000001</v>
      </c>
      <c r="BQ59" s="72">
        <v>0.19770567</v>
      </c>
      <c r="BR59" s="72">
        <v>0.24628715000000001</v>
      </c>
      <c r="BS59" s="72">
        <v>0.25844145000000002</v>
      </c>
      <c r="BT59" s="72">
        <v>0.24690665000000001</v>
      </c>
      <c r="BU59" s="72">
        <v>0.19761486</v>
      </c>
      <c r="BV59" s="72">
        <v>0.13398093</v>
      </c>
      <c r="BW59" s="72">
        <v>7.5735583999999995E-2</v>
      </c>
      <c r="BX59" s="72">
        <v>3.4250500000000003E-2</v>
      </c>
      <c r="BY59" s="72">
        <v>1.1275481E-2</v>
      </c>
      <c r="BZ59" s="72">
        <v>1.9739107E-3</v>
      </c>
      <c r="CA59" s="72">
        <v>1.2245495E-4</v>
      </c>
      <c r="CB59" s="72">
        <v>7.6028420000000002E-6</v>
      </c>
      <c r="CC59" s="72">
        <v>4.7215113000000003E-7</v>
      </c>
      <c r="CD59" s="72">
        <v>2.9325049999999999E-8</v>
      </c>
      <c r="CE59" s="72">
        <v>1.8215549999999999E-9</v>
      </c>
      <c r="CF59" s="72">
        <v>1.1334147E-10</v>
      </c>
      <c r="CG59" s="72">
        <v>4.5292922999999997E-12</v>
      </c>
      <c r="CH59" s="72">
        <v>0</v>
      </c>
      <c r="CI59" s="72">
        <v>2.1137784000000001E-24</v>
      </c>
      <c r="CJ59" s="72">
        <v>4.7960913000000001E-23</v>
      </c>
      <c r="CK59" s="72">
        <v>8.7221410000000004E-22</v>
      </c>
      <c r="CL59" s="72">
        <v>1.4961909000000001E-20</v>
      </c>
      <c r="CM59" s="72">
        <v>2.5197760000000002E-19</v>
      </c>
      <c r="CN59" s="72">
        <v>4.2173196E-18</v>
      </c>
      <c r="CO59" s="72">
        <v>7.042414E-17</v>
      </c>
      <c r="CP59" s="72">
        <v>1.1748319000000001E-15</v>
      </c>
      <c r="CQ59" s="72">
        <v>1.9587439999999999E-14</v>
      </c>
      <c r="CR59" s="72">
        <v>3.2642136999999998E-13</v>
      </c>
      <c r="CS59" s="72">
        <v>5.43738E-12</v>
      </c>
      <c r="CT59" s="72">
        <v>9.0534830000000006E-11</v>
      </c>
      <c r="CU59" s="72">
        <v>1.5068580999999999E-9</v>
      </c>
      <c r="CV59" s="72">
        <v>2.5073112999999999E-8</v>
      </c>
      <c r="CW59" s="72">
        <v>4.1719826999999997E-7</v>
      </c>
      <c r="CX59" s="72">
        <v>6.9459206E-6</v>
      </c>
      <c r="CY59" s="72">
        <v>1.1584593E-4</v>
      </c>
      <c r="CZ59" s="72">
        <v>1.9398535E-3</v>
      </c>
      <c r="DA59" s="72">
        <v>1.121025E-2</v>
      </c>
      <c r="DB59" s="72">
        <v>3.4259204000000001E-2</v>
      </c>
      <c r="DC59" s="72">
        <v>7.5972700000000004E-2</v>
      </c>
      <c r="DD59" s="72">
        <v>0.13438533</v>
      </c>
      <c r="DE59" s="72">
        <v>0.19770645000000001</v>
      </c>
      <c r="DF59" s="72">
        <v>0.24628820000000001</v>
      </c>
      <c r="DG59" s="72">
        <v>0.25844264</v>
      </c>
      <c r="DH59" s="72">
        <v>0.24690767</v>
      </c>
      <c r="DI59" s="72">
        <v>0.19761561999999999</v>
      </c>
      <c r="DJ59" s="72">
        <v>0.1339814</v>
      </c>
      <c r="DK59" s="72">
        <v>7.573589E-2</v>
      </c>
      <c r="DL59" s="72">
        <v>3.4250639999999999E-2</v>
      </c>
      <c r="DM59" s="72">
        <v>1.1275523000000001E-2</v>
      </c>
      <c r="DN59" s="72">
        <v>1.9739147E-3</v>
      </c>
      <c r="DO59" s="72">
        <v>1.2245499999999999E-4</v>
      </c>
      <c r="DP59" s="72">
        <v>7.6028469999999997E-6</v>
      </c>
      <c r="DQ59" s="72">
        <v>4.7215257999999999E-7</v>
      </c>
      <c r="DR59" s="72">
        <v>2.9325221000000001E-8</v>
      </c>
      <c r="DS59" s="72">
        <v>1.8215617E-9</v>
      </c>
      <c r="DT59" s="72">
        <v>1.1334174600000001E-10</v>
      </c>
      <c r="DU59" s="72">
        <v>4.5293044000000002E-12</v>
      </c>
      <c r="DV59" s="72">
        <v>0</v>
      </c>
      <c r="DW59" s="72">
        <v>2.1137853E-24</v>
      </c>
      <c r="DX59" s="72">
        <v>4.7961100000000001E-23</v>
      </c>
      <c r="DY59" s="72">
        <v>8.72218E-22</v>
      </c>
      <c r="DZ59" s="72">
        <v>1.496198E-20</v>
      </c>
      <c r="EA59" s="72">
        <v>2.5197893999999999E-19</v>
      </c>
      <c r="EB59" s="72">
        <v>4.2173450000000003E-18</v>
      </c>
      <c r="EC59" s="72">
        <v>7.0424610000000002E-17</v>
      </c>
      <c r="ED59" s="72">
        <v>1.1748409E-15</v>
      </c>
      <c r="EE59" s="72">
        <v>1.9587601000000001E-14</v>
      </c>
      <c r="EF59" s="72">
        <v>3.2642405E-13</v>
      </c>
      <c r="EG59" s="72">
        <v>5.4374299999999998E-12</v>
      </c>
      <c r="EH59" s="72">
        <v>9.0535614000000006E-11</v>
      </c>
      <c r="EI59" s="72">
        <v>1.50687E-9</v>
      </c>
      <c r="EJ59" s="72">
        <v>2.5073316E-8</v>
      </c>
      <c r="EK59" s="72">
        <v>4.1720156E-7</v>
      </c>
      <c r="EL59" s="72">
        <v>6.9459760000000003E-6</v>
      </c>
      <c r="EM59" s="72">
        <v>1.15846815E-4</v>
      </c>
      <c r="EN59" s="72">
        <v>1.9398671999999999E-3</v>
      </c>
      <c r="EO59" s="72">
        <v>1.1210328E-2</v>
      </c>
      <c r="EP59" s="72">
        <v>3.4259434999999998E-2</v>
      </c>
      <c r="EQ59" s="72">
        <v>7.5973175000000004E-2</v>
      </c>
      <c r="ER59" s="72">
        <v>0.13438607999999999</v>
      </c>
      <c r="ES59" s="72">
        <v>0.19770747</v>
      </c>
      <c r="ET59" s="72">
        <v>0.24628936000000001</v>
      </c>
      <c r="EU59" s="72">
        <v>0.2584436</v>
      </c>
      <c r="EV59" s="72">
        <v>0.24690849000000001</v>
      </c>
      <c r="EW59" s="72">
        <v>0.19761609999999999</v>
      </c>
      <c r="EX59" s="72">
        <v>0.13398159000000001</v>
      </c>
      <c r="EY59" s="72">
        <v>7.5735814999999998E-2</v>
      </c>
      <c r="EZ59" s="72">
        <v>3.4250557000000001E-2</v>
      </c>
      <c r="FA59" s="72">
        <v>1.1275491E-2</v>
      </c>
      <c r="FB59" s="72">
        <v>1.9739064999999998E-3</v>
      </c>
      <c r="FC59" s="72">
        <v>1.2245436999999999E-4</v>
      </c>
      <c r="FD59" s="72">
        <v>7.6028127000000002E-6</v>
      </c>
      <c r="FE59" s="72">
        <v>4.7215143999999999E-7</v>
      </c>
      <c r="FF59" s="72">
        <v>2.9325071999999999E-8</v>
      </c>
      <c r="FG59" s="72">
        <v>1.8215582999999999E-9</v>
      </c>
      <c r="FH59" s="72">
        <v>1.133414E-10</v>
      </c>
      <c r="FI59" s="72">
        <v>4.5292914E-12</v>
      </c>
      <c r="FJ59" s="72">
        <v>0</v>
      </c>
      <c r="FK59" s="72">
        <v>2.1138035000000002E-24</v>
      </c>
      <c r="FL59" s="72">
        <v>4.7961538000000003E-23</v>
      </c>
      <c r="FM59" s="72">
        <v>8.7222629999999999E-22</v>
      </c>
      <c r="FN59" s="72">
        <v>1.4962121999999999E-20</v>
      </c>
      <c r="FO59" s="72">
        <v>2.5198107999999998E-19</v>
      </c>
      <c r="FP59" s="72">
        <v>4.2173809999999996E-18</v>
      </c>
      <c r="FQ59" s="72">
        <v>7.0425223999999995E-17</v>
      </c>
      <c r="FR59" s="72">
        <v>1.174851E-15</v>
      </c>
      <c r="FS59" s="72">
        <v>1.9587754999999999E-14</v>
      </c>
      <c r="FT59" s="72">
        <v>3.2642660000000001E-13</v>
      </c>
      <c r="FU59" s="72">
        <v>5.4374689999999997E-12</v>
      </c>
      <c r="FV59" s="72">
        <v>9.0536269999999997E-11</v>
      </c>
      <c r="FW59" s="72">
        <v>1.5068806000000001E-9</v>
      </c>
      <c r="FX59" s="72">
        <v>2.5073469E-8</v>
      </c>
      <c r="FY59" s="72">
        <v>4.1720400000000001E-7</v>
      </c>
      <c r="FZ59" s="72">
        <v>6.9460190000000004E-6</v>
      </c>
      <c r="GA59" s="72">
        <v>1.1584753E-4</v>
      </c>
      <c r="GB59" s="72">
        <v>1.9398772000000001E-3</v>
      </c>
      <c r="GC59" s="72">
        <v>1.1210355E-2</v>
      </c>
      <c r="GD59" s="72">
        <v>3.4259506000000002E-2</v>
      </c>
      <c r="GE59" s="72">
        <v>7.5973299999999994E-2</v>
      </c>
      <c r="GF59" s="72">
        <v>0.13438628999999999</v>
      </c>
      <c r="GG59" s="72">
        <v>0.19770755000000001</v>
      </c>
      <c r="GH59" s="72">
        <v>0.24628921000000001</v>
      </c>
      <c r="GI59" s="72">
        <v>0.25844324000000002</v>
      </c>
      <c r="GJ59" s="72">
        <v>0.24690809999999999</v>
      </c>
      <c r="GK59" s="72">
        <v>0.19761564000000001</v>
      </c>
      <c r="GL59" s="72">
        <v>0.13398117000000001</v>
      </c>
      <c r="GM59" s="72">
        <v>7.5735570000000002E-2</v>
      </c>
      <c r="GN59" s="72">
        <v>3.4250453E-2</v>
      </c>
      <c r="GO59" s="72">
        <v>1.1275478E-2</v>
      </c>
      <c r="GP59" s="72">
        <v>1.9739167999999999E-3</v>
      </c>
      <c r="GQ59" s="72">
        <v>1.2245549000000001E-4</v>
      </c>
      <c r="GR59" s="72">
        <v>7.6028514000000004E-6</v>
      </c>
      <c r="GS59" s="72">
        <v>4.7215113000000003E-7</v>
      </c>
      <c r="GT59" s="72">
        <v>2.9325164999999999E-8</v>
      </c>
      <c r="GU59" s="72">
        <v>1.8215601999999999E-9</v>
      </c>
      <c r="GV59" s="72">
        <v>1.13341475E-10</v>
      </c>
      <c r="GW59" s="72">
        <v>4.5292926999999999E-12</v>
      </c>
      <c r="GX59" s="72">
        <v>0</v>
      </c>
      <c r="GY59" s="72">
        <v>2.1138147000000001E-24</v>
      </c>
      <c r="GZ59" s="72">
        <v>4.7961751999999999E-23</v>
      </c>
      <c r="HA59" s="72">
        <v>8.7222970000000005E-22</v>
      </c>
      <c r="HB59" s="72">
        <v>1.4962182E-20</v>
      </c>
      <c r="HC59" s="72">
        <v>2.5198217000000002E-19</v>
      </c>
      <c r="HD59" s="72">
        <v>4.2173977000000001E-18</v>
      </c>
      <c r="HE59" s="72">
        <v>7.0425480000000005E-17</v>
      </c>
      <c r="HF59" s="72">
        <v>1.174855E-15</v>
      </c>
      <c r="HG59" s="72">
        <v>1.9587828000000001E-14</v>
      </c>
      <c r="HH59" s="72">
        <v>3.2642799000000002E-13</v>
      </c>
      <c r="HI59" s="72">
        <v>5.4374899999999997E-12</v>
      </c>
      <c r="HJ59" s="72">
        <v>9.0536640000000004E-11</v>
      </c>
      <c r="HK59" s="72">
        <v>1.5068865000000001E-9</v>
      </c>
      <c r="HL59" s="72">
        <v>2.5073566000000001E-8</v>
      </c>
      <c r="HM59" s="72">
        <v>4.1720530000000001E-7</v>
      </c>
      <c r="HN59" s="72">
        <v>6.9460369999999996E-6</v>
      </c>
      <c r="HO59" s="72">
        <v>1.1584776E-4</v>
      </c>
      <c r="HP59" s="72">
        <v>1.9398803E-3</v>
      </c>
      <c r="HQ59" s="72">
        <v>1.12103475E-2</v>
      </c>
      <c r="HR59" s="72">
        <v>3.425943E-2</v>
      </c>
      <c r="HS59" s="72">
        <v>7.5973115999999993E-2</v>
      </c>
      <c r="HT59" s="72">
        <v>0.13438584000000001</v>
      </c>
      <c r="HU59" s="72">
        <v>0.19770671000000001</v>
      </c>
      <c r="HV59" s="72">
        <v>0.24628807999999999</v>
      </c>
      <c r="HW59" s="72">
        <v>0.25844203999999998</v>
      </c>
      <c r="HX59" s="72">
        <v>0.24690701000000001</v>
      </c>
      <c r="HY59" s="72">
        <v>0.19761500000000001</v>
      </c>
      <c r="HZ59" s="72">
        <v>0.13398091000000001</v>
      </c>
      <c r="IA59" s="72">
        <v>7.5735553999999997E-2</v>
      </c>
      <c r="IB59" s="72">
        <v>3.4250487000000003E-2</v>
      </c>
      <c r="IC59" s="72">
        <v>1.1275467000000001E-2</v>
      </c>
      <c r="ID59" s="72">
        <v>1.9739063000000002E-3</v>
      </c>
      <c r="IE59" s="72">
        <v>1.2245485E-4</v>
      </c>
      <c r="IF59" s="72">
        <v>7.6028320000000003E-6</v>
      </c>
      <c r="IG59" s="72">
        <v>4.7215044999999999E-7</v>
      </c>
      <c r="IH59" s="72">
        <v>2.9325121999999999E-8</v>
      </c>
      <c r="II59" s="72">
        <v>1.8215541E-9</v>
      </c>
      <c r="IJ59" s="72">
        <v>1.1334115E-10</v>
      </c>
      <c r="IK59" s="72">
        <v>4.5292806000000002E-12</v>
      </c>
      <c r="IL59" s="72">
        <v>0</v>
      </c>
      <c r="IM59" s="72">
        <v>2.1138035000000002E-24</v>
      </c>
      <c r="IN59" s="72">
        <v>4.79615E-23</v>
      </c>
      <c r="IO59" s="72">
        <v>8.72225E-22</v>
      </c>
      <c r="IP59" s="72">
        <v>1.4962096000000001E-20</v>
      </c>
      <c r="IQ59" s="72">
        <v>2.5198075E-19</v>
      </c>
      <c r="IR59" s="72">
        <v>4.2173737000000003E-18</v>
      </c>
      <c r="IS59" s="72">
        <v>7.0425059999999995E-17</v>
      </c>
      <c r="IT59" s="72">
        <v>1.1748474E-15</v>
      </c>
      <c r="IU59" s="72">
        <v>1.9587691000000001E-14</v>
      </c>
      <c r="IV59" s="72">
        <v>3.2642530000000002E-13</v>
      </c>
      <c r="IW59" s="72">
        <v>5.4374490000000003E-12</v>
      </c>
      <c r="IX59" s="72">
        <v>9.0535959999999999E-11</v>
      </c>
      <c r="IY59" s="72">
        <v>1.5068756999999999E-9</v>
      </c>
      <c r="IZ59" s="72">
        <v>2.5073401000000001E-8</v>
      </c>
      <c r="JA59" s="72">
        <v>4.1720283999999998E-7</v>
      </c>
      <c r="JB59" s="72">
        <v>6.945996E-6</v>
      </c>
      <c r="JC59" s="72">
        <v>1.1584717E-4</v>
      </c>
      <c r="JD59" s="72">
        <v>1.9398712E-3</v>
      </c>
      <c r="JE59" s="72">
        <v>1.1210307500000001E-2</v>
      </c>
      <c r="JF59" s="72">
        <v>3.4259323000000001E-2</v>
      </c>
      <c r="JG59" s="72">
        <v>7.5972849999999995E-2</v>
      </c>
      <c r="JH59" s="72">
        <v>0.13438532</v>
      </c>
      <c r="JI59" s="72">
        <v>0.1977062</v>
      </c>
      <c r="JJ59" s="72">
        <v>0.24628738999999999</v>
      </c>
      <c r="JK59" s="72">
        <v>0.25844154000000003</v>
      </c>
      <c r="JL59" s="72">
        <v>0.24690657999999999</v>
      </c>
      <c r="JM59" s="72">
        <v>0.19761465</v>
      </c>
      <c r="JN59" s="72">
        <v>0.13398073999999999</v>
      </c>
      <c r="JO59" s="72">
        <v>7.5735510000000006E-2</v>
      </c>
      <c r="JP59" s="72">
        <v>3.4250534999999999E-2</v>
      </c>
      <c r="JQ59" s="72">
        <v>1.1275497000000001E-2</v>
      </c>
      <c r="JR59" s="72">
        <v>1.9739092999999999E-3</v>
      </c>
      <c r="JS59" s="72">
        <v>1.2245461000000001E-4</v>
      </c>
      <c r="JT59" s="72">
        <v>7.602834E-6</v>
      </c>
      <c r="JU59" s="72">
        <v>4.7215206999999999E-7</v>
      </c>
      <c r="JV59" s="72">
        <v>2.9325193000000002E-8</v>
      </c>
      <c r="JW59" s="72">
        <v>1.8215582999999999E-9</v>
      </c>
      <c r="JX59" s="72">
        <v>1.1334142E-10</v>
      </c>
      <c r="JY59" s="72">
        <v>4.5292909999999997E-12</v>
      </c>
      <c r="JZ59" s="72">
        <v>0</v>
      </c>
      <c r="KA59" s="72">
        <v>2.1137933999999999E-24</v>
      </c>
      <c r="KB59" s="72">
        <v>4.7961254000000001E-23</v>
      </c>
      <c r="KC59" s="72">
        <v>8.7222050000000003E-22</v>
      </c>
      <c r="KD59" s="72">
        <v>1.4962011999999999E-20</v>
      </c>
      <c r="KE59" s="72">
        <v>2.5197922000000001E-19</v>
      </c>
      <c r="KF59" s="72">
        <v>4.2173480000000003E-18</v>
      </c>
      <c r="KG59" s="72">
        <v>7.0424649999999995E-17</v>
      </c>
      <c r="KH59" s="72">
        <v>1.1748407E-15</v>
      </c>
      <c r="KI59" s="72">
        <v>1.9587584000000001E-14</v>
      </c>
      <c r="KJ59" s="72">
        <v>3.264237E-13</v>
      </c>
      <c r="KK59" s="72">
        <v>5.4374212999999996E-12</v>
      </c>
      <c r="KL59" s="72">
        <v>9.0535520000000004E-11</v>
      </c>
      <c r="KM59" s="72">
        <v>1.5068691999999999E-9</v>
      </c>
      <c r="KN59" s="72">
        <v>2.5073296000000001E-8</v>
      </c>
      <c r="KO59" s="72">
        <v>4.1720145000000002E-7</v>
      </c>
      <c r="KP59" s="72">
        <v>6.9459739999999998E-6</v>
      </c>
      <c r="KQ59" s="72">
        <v>1.1584682E-4</v>
      </c>
      <c r="KR59" s="72">
        <v>1.9398658000000001E-3</v>
      </c>
      <c r="KS59" s="72">
        <v>1.1210263E-2</v>
      </c>
      <c r="KT59" s="72">
        <v>3.4259195999999999E-2</v>
      </c>
      <c r="KU59" s="72">
        <v>7.5972590000000007E-2</v>
      </c>
      <c r="KV59" s="72">
        <v>0.13438501999999999</v>
      </c>
      <c r="KW59" s="72">
        <v>0.19770582</v>
      </c>
      <c r="KX59" s="72">
        <v>0.24628713999999999</v>
      </c>
      <c r="KY59" s="72">
        <v>0.25844171999999999</v>
      </c>
      <c r="KZ59" s="72">
        <v>0.24690680000000001</v>
      </c>
      <c r="LA59" s="72">
        <v>0.19761490000000001</v>
      </c>
      <c r="LB59" s="72">
        <v>0.13398083</v>
      </c>
      <c r="LC59" s="72">
        <v>7.5735449999999996E-2</v>
      </c>
      <c r="LD59" s="72">
        <v>3.4250464000000001E-2</v>
      </c>
      <c r="LE59" s="72">
        <v>1.1275490000000001E-2</v>
      </c>
      <c r="LF59" s="72">
        <v>1.9739121E-3</v>
      </c>
      <c r="LG59" s="72">
        <v>1.2245476E-4</v>
      </c>
      <c r="LH59" s="72">
        <v>7.6028372999999996E-6</v>
      </c>
      <c r="LI59" s="72">
        <v>4.7215239999999997E-7</v>
      </c>
      <c r="LJ59" s="72">
        <v>2.9325188E-8</v>
      </c>
      <c r="LK59" s="72">
        <v>1.8215591E-9</v>
      </c>
      <c r="LL59" s="72">
        <v>1.1334146E-10</v>
      </c>
      <c r="LM59" s="72">
        <v>4.5292922999999997E-12</v>
      </c>
      <c r="LN59" s="72">
        <v>0</v>
      </c>
      <c r="LO59" s="72">
        <v>2.1137875000000001E-24</v>
      </c>
      <c r="LP59" s="72">
        <v>4.7961093000000002E-23</v>
      </c>
      <c r="LQ59" s="72">
        <v>8.7221749999999992E-22</v>
      </c>
      <c r="LR59" s="72">
        <v>1.4961967000000001E-20</v>
      </c>
      <c r="LS59" s="72">
        <v>2.5197846999999999E-19</v>
      </c>
      <c r="LT59" s="72">
        <v>4.217336E-18</v>
      </c>
      <c r="LU59" s="72">
        <v>7.0424477000000003E-17</v>
      </c>
      <c r="LV59" s="72">
        <v>1.1748388E-15</v>
      </c>
      <c r="LW59" s="72">
        <v>1.9587547000000001E-14</v>
      </c>
      <c r="LX59" s="72">
        <v>3.2642307999999999E-13</v>
      </c>
      <c r="LY59" s="72">
        <v>5.4374114000000004E-12</v>
      </c>
      <c r="LZ59" s="72">
        <v>9.0535340000000003E-11</v>
      </c>
      <c r="MA59" s="72">
        <v>1.5068661E-9</v>
      </c>
      <c r="MB59" s="72">
        <v>2.5073263E-8</v>
      </c>
      <c r="MC59" s="72">
        <v>4.1720082000000001E-7</v>
      </c>
      <c r="MD59" s="72">
        <v>6.9459620000000003E-6</v>
      </c>
      <c r="ME59" s="72">
        <v>1.1584657E-4</v>
      </c>
      <c r="MF59" s="72">
        <v>1.9398620000000001E-3</v>
      </c>
      <c r="MG59" s="72">
        <v>1.1210240999999999E-2</v>
      </c>
      <c r="MH59" s="72">
        <v>3.4259126000000001E-2</v>
      </c>
      <c r="MI59" s="72">
        <v>7.5972499999999998E-2</v>
      </c>
      <c r="MJ59" s="72">
        <v>0.13438489000000001</v>
      </c>
      <c r="MK59" s="72">
        <v>0.19770567</v>
      </c>
      <c r="ML59" s="72">
        <v>0.24628711</v>
      </c>
      <c r="MM59" s="72">
        <v>0.25844178000000001</v>
      </c>
      <c r="MN59" s="72">
        <v>0.24690701000000001</v>
      </c>
      <c r="MO59" s="72">
        <v>0.19761512000000001</v>
      </c>
      <c r="MP59" s="72">
        <v>0.13398096000000001</v>
      </c>
      <c r="MQ59" s="72">
        <v>7.5735490000000003E-2</v>
      </c>
      <c r="MR59" s="72">
        <v>3.4250423000000002E-2</v>
      </c>
      <c r="MS59" s="72">
        <v>1.1275472999999999E-2</v>
      </c>
      <c r="MT59" s="72">
        <v>1.9739141999999999E-3</v>
      </c>
      <c r="MU59" s="72">
        <v>1.2245518E-4</v>
      </c>
      <c r="MV59" s="72">
        <v>7.6028614000000002E-6</v>
      </c>
      <c r="MW59" s="72">
        <v>4.7215334999999998E-7</v>
      </c>
      <c r="MX59" s="72">
        <v>2.9325215999999999E-8</v>
      </c>
      <c r="MY59" s="72">
        <v>1.8215613000000001E-9</v>
      </c>
      <c r="MZ59" s="72">
        <v>1.1334162E-10</v>
      </c>
      <c r="NA59" s="72">
        <v>4.5292990000000003E-12</v>
      </c>
      <c r="NB59" s="72">
        <v>0</v>
      </c>
      <c r="NC59" s="72">
        <v>2.1137723E-24</v>
      </c>
      <c r="ND59" s="72">
        <v>4.7960776999999999E-23</v>
      </c>
      <c r="NE59" s="72">
        <v>8.7221180000000009E-22</v>
      </c>
      <c r="NF59" s="72">
        <v>1.4961865E-20</v>
      </c>
      <c r="NG59" s="72">
        <v>2.5197670000000001E-19</v>
      </c>
      <c r="NH59" s="72">
        <v>4.2173047000000001E-18</v>
      </c>
      <c r="NI59" s="72">
        <v>7.0423910000000004E-17</v>
      </c>
      <c r="NJ59" s="72">
        <v>1.1748291E-15</v>
      </c>
      <c r="NK59" s="72">
        <v>1.9587396E-14</v>
      </c>
      <c r="NL59" s="72">
        <v>3.2642058999999999E-13</v>
      </c>
      <c r="NM59" s="72">
        <v>5.4373693000000003E-12</v>
      </c>
      <c r="NN59" s="72">
        <v>9.0534650000000005E-11</v>
      </c>
      <c r="NO59" s="72">
        <v>1.5068546E-9</v>
      </c>
      <c r="NP59" s="72">
        <v>2.5073065E-8</v>
      </c>
      <c r="NQ59" s="72">
        <v>4.1719780000000002E-7</v>
      </c>
      <c r="NR59" s="72">
        <v>6.9459147000000002E-6</v>
      </c>
      <c r="NS59" s="72">
        <v>1.15845854E-4</v>
      </c>
      <c r="NT59" s="72">
        <v>1.9398506999999999E-3</v>
      </c>
      <c r="NU59" s="72">
        <v>1.121021E-2</v>
      </c>
      <c r="NV59" s="72">
        <v>3.4259089999999999E-2</v>
      </c>
      <c r="NW59" s="72">
        <v>7.5972445E-2</v>
      </c>
      <c r="NX59" s="72">
        <v>0.1343849</v>
      </c>
      <c r="NY59" s="72">
        <v>0.19770584999999999</v>
      </c>
      <c r="NZ59" s="72">
        <v>0.24628733</v>
      </c>
      <c r="OA59" s="72">
        <v>0.2584419</v>
      </c>
      <c r="OB59" s="72">
        <v>0.24690706000000001</v>
      </c>
      <c r="OC59" s="72">
        <v>0.19761518</v>
      </c>
      <c r="OD59" s="72">
        <v>0.13398114</v>
      </c>
      <c r="OE59" s="72">
        <v>7.5735629999999998E-2</v>
      </c>
      <c r="OF59" s="72">
        <v>3.4250467999999999E-2</v>
      </c>
      <c r="OG59" s="72">
        <v>1.1275468E-2</v>
      </c>
      <c r="OH59" s="72">
        <v>1.9739124000000001E-3</v>
      </c>
      <c r="OI59" s="72">
        <v>1.2245524000000001E-4</v>
      </c>
      <c r="OJ59" s="72">
        <v>7.6028677999999997E-6</v>
      </c>
      <c r="OK59" s="72">
        <v>4.7215346000000001E-7</v>
      </c>
      <c r="OL59" s="72">
        <v>2.9325206999999999E-8</v>
      </c>
      <c r="OM59" s="72">
        <v>1.8215616E-9</v>
      </c>
      <c r="ON59" s="72">
        <v>1.1334164E-10</v>
      </c>
      <c r="OO59" s="72">
        <v>4.5293000000000001E-12</v>
      </c>
      <c r="OP59" s="72">
        <v>0</v>
      </c>
      <c r="OQ59" s="72">
        <v>2.1137648000000001E-24</v>
      </c>
      <c r="OR59" s="72">
        <v>4.7960594000000001E-23</v>
      </c>
      <c r="OS59" s="72">
        <v>8.7220879999999998E-22</v>
      </c>
      <c r="OT59" s="72">
        <v>1.4961820000000002E-20</v>
      </c>
      <c r="OU59" s="72">
        <v>2.5197617000000001E-19</v>
      </c>
      <c r="OV59" s="72">
        <v>4.2172960000000003E-18</v>
      </c>
      <c r="OW59" s="72">
        <v>7.0423759999999995E-17</v>
      </c>
      <c r="OX59" s="72">
        <v>1.1748260999999999E-15</v>
      </c>
      <c r="OY59" s="72">
        <v>1.9587342000000001E-14</v>
      </c>
      <c r="OZ59" s="72">
        <v>3.2641985E-13</v>
      </c>
      <c r="PA59" s="72">
        <v>5.4373593000000002E-12</v>
      </c>
      <c r="PB59" s="72">
        <v>9.0534459999999999E-11</v>
      </c>
      <c r="PC59" s="72">
        <v>1.5068512E-9</v>
      </c>
      <c r="PD59" s="72">
        <v>2.5073020999999999E-8</v>
      </c>
      <c r="PE59" s="72">
        <v>4.1719682000000001E-7</v>
      </c>
      <c r="PF59" s="72">
        <v>6.9458993000000003E-6</v>
      </c>
      <c r="PG59" s="72">
        <v>1.1584564E-4</v>
      </c>
      <c r="PH59" s="72">
        <v>1.9398474999999999E-3</v>
      </c>
      <c r="PI59" s="72">
        <v>1.1210207999999999E-2</v>
      </c>
      <c r="PJ59" s="72">
        <v>3.4259096000000003E-2</v>
      </c>
      <c r="PK59" s="72">
        <v>7.597247E-2</v>
      </c>
      <c r="PL59" s="72">
        <v>0.13438496</v>
      </c>
      <c r="PM59" s="72">
        <v>0.19770598</v>
      </c>
      <c r="PN59" s="72">
        <v>0.24628763000000001</v>
      </c>
      <c r="PO59" s="72">
        <v>0.25844198000000002</v>
      </c>
      <c r="PP59" s="72">
        <v>0.24690707000000001</v>
      </c>
      <c r="PQ59" s="72">
        <v>0.19761508999999999</v>
      </c>
      <c r="PR59" s="72">
        <v>0.13398103</v>
      </c>
      <c r="PS59" s="72">
        <v>7.5735635999999995E-2</v>
      </c>
      <c r="PT59" s="72">
        <v>3.4250530000000001E-2</v>
      </c>
      <c r="PU59" s="72">
        <v>1.1275495999999999E-2</v>
      </c>
      <c r="PV59" s="72">
        <v>1.9739177000000002E-3</v>
      </c>
      <c r="PW59" s="72">
        <v>1.2245552999999999E-4</v>
      </c>
      <c r="PX59" s="72">
        <v>7.6028859999999997E-6</v>
      </c>
      <c r="PY59" s="72">
        <v>4.7215461999999998E-7</v>
      </c>
      <c r="PZ59" s="72">
        <v>2.9325282E-8</v>
      </c>
      <c r="QA59" s="72">
        <v>1.8215666000000001E-9</v>
      </c>
      <c r="QB59" s="72">
        <v>1.1334191E-10</v>
      </c>
      <c r="QC59" s="72">
        <v>4.5293104999999997E-12</v>
      </c>
      <c r="QD59" s="72">
        <v>0</v>
      </c>
      <c r="QE59" s="72">
        <v>2.1137583E-24</v>
      </c>
      <c r="QF59" s="72">
        <v>4.7960420000000001E-23</v>
      </c>
      <c r="QG59" s="72">
        <v>8.7220529999999997E-22</v>
      </c>
      <c r="QH59" s="72">
        <v>1.4961760000000001E-20</v>
      </c>
      <c r="QI59" s="72">
        <v>2.5197521999999999E-19</v>
      </c>
      <c r="QJ59" s="72">
        <v>4.2172829999999997E-18</v>
      </c>
      <c r="QK59" s="72">
        <v>7.0423563000000003E-17</v>
      </c>
      <c r="QL59" s="72">
        <v>1.1748226E-15</v>
      </c>
      <c r="QM59" s="72">
        <v>1.9587280999999999E-14</v>
      </c>
      <c r="QN59" s="72">
        <v>3.2641872000000001E-13</v>
      </c>
      <c r="QO59" s="72">
        <v>5.4373385000000003E-12</v>
      </c>
      <c r="QP59" s="72">
        <v>9.0534163000000002E-11</v>
      </c>
      <c r="QQ59" s="72">
        <v>1.5068463999999999E-9</v>
      </c>
      <c r="QR59" s="72">
        <v>2.5072923000000001E-8</v>
      </c>
      <c r="QS59" s="72">
        <v>4.1719520000000001E-7</v>
      </c>
      <c r="QT59" s="72">
        <v>6.9458719999999999E-6</v>
      </c>
      <c r="QU59" s="72">
        <v>1.1584518500000001E-4</v>
      </c>
      <c r="QV59" s="72">
        <v>1.9398421E-3</v>
      </c>
      <c r="QW59" s="72">
        <v>1.1210212000000001E-2</v>
      </c>
      <c r="QX59" s="72">
        <v>3.4259122000000003E-2</v>
      </c>
      <c r="QY59" s="72">
        <v>7.597255E-2</v>
      </c>
      <c r="QZ59" s="72">
        <v>0.13438511</v>
      </c>
      <c r="RA59" s="72">
        <v>0.19770609</v>
      </c>
      <c r="RB59" s="72">
        <v>0.24628775999999999</v>
      </c>
      <c r="RC59" s="72">
        <v>0.25844224999999998</v>
      </c>
      <c r="RD59" s="72">
        <v>0.24690722000000001</v>
      </c>
      <c r="RE59" s="72">
        <v>0.19761509999999999</v>
      </c>
      <c r="RF59" s="72">
        <v>0.13398099999999999</v>
      </c>
      <c r="RG59" s="72">
        <v>7.5735635999999995E-2</v>
      </c>
      <c r="RH59" s="72">
        <v>3.4250557000000001E-2</v>
      </c>
      <c r="RI59" s="72">
        <v>1.1275522E-2</v>
      </c>
      <c r="RJ59" s="72">
        <v>1.9739255999999998E-3</v>
      </c>
      <c r="RK59" s="72">
        <v>1.2245594E-4</v>
      </c>
      <c r="RL59" s="72">
        <v>7.6029064E-6</v>
      </c>
      <c r="RM59" s="72">
        <v>4.7215556E-7</v>
      </c>
      <c r="RN59" s="72">
        <v>2.9325353E-8</v>
      </c>
      <c r="RO59" s="72">
        <v>1.8215709E-9</v>
      </c>
      <c r="RP59" s="72">
        <v>1.1334212999999999E-10</v>
      </c>
      <c r="RQ59" s="72">
        <v>4.5293187999999996E-12</v>
      </c>
      <c r="RR59" s="72">
        <v>0</v>
      </c>
      <c r="RS59" s="72">
        <v>2.1137555999999998E-24</v>
      </c>
      <c r="RT59" s="72">
        <v>4.7960392000000001E-23</v>
      </c>
      <c r="RU59" s="72">
        <v>8.7220510000000009E-22</v>
      </c>
      <c r="RV59" s="72">
        <v>1.4961763000000001E-20</v>
      </c>
      <c r="RW59" s="72">
        <v>2.5197544999999999E-19</v>
      </c>
      <c r="RX59" s="72">
        <v>4.2172894E-18</v>
      </c>
      <c r="RY59" s="72">
        <v>7.0423696000000001E-17</v>
      </c>
      <c r="RZ59" s="72">
        <v>1.1748259E-15</v>
      </c>
      <c r="SA59" s="72">
        <v>1.9587340000000001E-14</v>
      </c>
      <c r="SB59" s="72">
        <v>3.2641945000000002E-13</v>
      </c>
      <c r="SC59" s="72">
        <v>5.4373507000000001E-12</v>
      </c>
      <c r="SD59" s="72">
        <v>9.0534343999999997E-11</v>
      </c>
      <c r="SE59" s="72">
        <v>1.5068489999999999E-9</v>
      </c>
      <c r="SF59" s="72">
        <v>2.5072967999999999E-8</v>
      </c>
      <c r="SG59" s="72">
        <v>4.1719602000000002E-7</v>
      </c>
      <c r="SH59" s="72">
        <v>6.9458843000000001E-6</v>
      </c>
      <c r="SI59" s="72">
        <v>1.1584541E-4</v>
      </c>
      <c r="SJ59" s="72">
        <v>1.9398448000000001E-3</v>
      </c>
      <c r="SK59" s="72">
        <v>1.1210220999999999E-2</v>
      </c>
      <c r="SL59" s="72">
        <v>3.425914E-2</v>
      </c>
      <c r="SM59" s="72">
        <v>7.5972600000000001E-2</v>
      </c>
      <c r="SN59" s="72">
        <v>0.13438511</v>
      </c>
      <c r="SO59" s="72">
        <v>0.19770603</v>
      </c>
      <c r="SP59" s="72">
        <v>0.24628758000000001</v>
      </c>
      <c r="SQ59" s="72">
        <v>0.25844220000000001</v>
      </c>
      <c r="SR59" s="72">
        <v>0.24690719</v>
      </c>
      <c r="SS59" s="72">
        <v>0.19761509999999999</v>
      </c>
      <c r="ST59" s="72">
        <v>0.13398096000000001</v>
      </c>
      <c r="SU59" s="72">
        <v>7.5735605999999997E-2</v>
      </c>
      <c r="SV59" s="72">
        <v>3.4250557000000001E-2</v>
      </c>
      <c r="SW59" s="72">
        <v>1.12755345E-2</v>
      </c>
      <c r="SX59" s="72">
        <v>1.9739312E-3</v>
      </c>
      <c r="SY59" s="72">
        <v>1.2245627000000001E-4</v>
      </c>
      <c r="SZ59" s="72">
        <v>7.6029200000000002E-6</v>
      </c>
      <c r="TA59" s="72">
        <v>4.7215622000000001E-7</v>
      </c>
      <c r="TB59" s="72">
        <v>2.9325395E-8</v>
      </c>
      <c r="TC59" s="72">
        <v>1.8215737999999999E-9</v>
      </c>
      <c r="TD59" s="72">
        <v>1.1334226000000001E-10</v>
      </c>
      <c r="TE59" s="72">
        <v>4.5293229999999996E-12</v>
      </c>
      <c r="TF59" s="72">
        <v>0</v>
      </c>
      <c r="TG59" s="72">
        <v>2.1137516E-24</v>
      </c>
      <c r="TH59" s="72">
        <v>4.7960290000000001E-23</v>
      </c>
      <c r="TI59" s="72">
        <v>8.7220300000000002E-22</v>
      </c>
      <c r="TJ59" s="72">
        <v>1.4961729999999999E-20</v>
      </c>
      <c r="TK59" s="72">
        <v>2.5197470000000002E-19</v>
      </c>
      <c r="TL59" s="72">
        <v>4.2172745E-18</v>
      </c>
      <c r="TM59" s="72">
        <v>7.0423443999999995E-17</v>
      </c>
      <c r="TN59" s="72">
        <v>1.1748221E-15</v>
      </c>
      <c r="TO59" s="72">
        <v>1.9587282999999999E-14</v>
      </c>
      <c r="TP59" s="72">
        <v>3.2641876999999999E-13</v>
      </c>
      <c r="TQ59" s="72">
        <v>5.4373394E-12</v>
      </c>
      <c r="TR59" s="72">
        <v>9.0534136000000006E-11</v>
      </c>
      <c r="TS59" s="72">
        <v>1.5068457999999999E-9</v>
      </c>
      <c r="TT59" s="72">
        <v>2.5072902000000001E-8</v>
      </c>
      <c r="TU59" s="72">
        <v>4.1719494000000002E-7</v>
      </c>
      <c r="TV59" s="72">
        <v>6.9458700000000003E-6</v>
      </c>
      <c r="TW59" s="72">
        <v>1.1584518500000001E-4</v>
      </c>
      <c r="TX59" s="72">
        <v>1.9398419E-3</v>
      </c>
      <c r="TY59" s="72">
        <v>1.1210215000000001E-2</v>
      </c>
      <c r="TZ59" s="72">
        <v>3.4259154999999999E-2</v>
      </c>
      <c r="UA59" s="72">
        <v>7.5972659999999997E-2</v>
      </c>
      <c r="UB59" s="72">
        <v>0.13438523999999999</v>
      </c>
      <c r="UC59" s="72">
        <v>0.19770624000000001</v>
      </c>
      <c r="UD59" s="72">
        <v>0.24628775999999999</v>
      </c>
      <c r="UE59" s="72">
        <v>0.25844215999999998</v>
      </c>
      <c r="UF59" s="72">
        <v>0.24690728000000001</v>
      </c>
      <c r="UG59" s="72">
        <v>0.19761535999999999</v>
      </c>
      <c r="UH59" s="72">
        <v>0.13398120999999999</v>
      </c>
      <c r="UI59" s="72">
        <v>7.5735725000000004E-2</v>
      </c>
      <c r="UJ59" s="72">
        <v>3.4250612999999999E-2</v>
      </c>
      <c r="UK59" s="72">
        <v>1.1275558999999999E-2</v>
      </c>
      <c r="UL59" s="72">
        <v>1.9739381999999998E-3</v>
      </c>
      <c r="UM59" s="72">
        <v>1.2245670999999999E-4</v>
      </c>
      <c r="UN59" s="72">
        <v>7.6029459999999997E-6</v>
      </c>
      <c r="UO59" s="72">
        <v>4.7215759999999999E-7</v>
      </c>
      <c r="UP59" s="72">
        <v>2.9325476999999999E-8</v>
      </c>
      <c r="UQ59" s="72">
        <v>1.8215786E-9</v>
      </c>
      <c r="UR59" s="72">
        <v>1.1334255E-10</v>
      </c>
      <c r="US59" s="72">
        <v>4.5293343999999998E-12</v>
      </c>
      <c r="UT59" s="72">
        <v>0</v>
      </c>
      <c r="UU59" s="72">
        <v>2.1137560999999999E-24</v>
      </c>
      <c r="UV59" s="72">
        <v>4.796039E-23</v>
      </c>
      <c r="UW59" s="72">
        <v>8.7220480000000008E-22</v>
      </c>
      <c r="UX59" s="72">
        <v>1.4961759000000001E-20</v>
      </c>
      <c r="UY59" s="72">
        <v>2.519753E-19</v>
      </c>
      <c r="UZ59" s="72">
        <v>4.217284E-18</v>
      </c>
      <c r="VA59" s="72">
        <v>7.0423580000000002E-17</v>
      </c>
      <c r="VB59" s="72">
        <v>1.1748243E-15</v>
      </c>
      <c r="VC59" s="72">
        <v>1.9587331999999999E-14</v>
      </c>
      <c r="VD59" s="72">
        <v>3.2641960000000001E-13</v>
      </c>
      <c r="VE59" s="72">
        <v>5.4373529999999998E-12</v>
      </c>
      <c r="VF59" s="72">
        <v>9.0534330000000002E-11</v>
      </c>
      <c r="VG59" s="72">
        <v>1.5068485E-9</v>
      </c>
      <c r="VH59" s="72">
        <v>2.5072952E-8</v>
      </c>
      <c r="VI59" s="72">
        <v>4.1719556999999997E-7</v>
      </c>
      <c r="VJ59" s="72">
        <v>6.9458779999999997E-6</v>
      </c>
      <c r="VK59" s="72">
        <v>1.1584537E-4</v>
      </c>
      <c r="VL59" s="72">
        <v>1.9398455000000001E-3</v>
      </c>
      <c r="VM59" s="72">
        <v>1.1210227E-2</v>
      </c>
      <c r="VN59" s="72">
        <v>3.4259178000000001E-2</v>
      </c>
      <c r="VO59" s="72">
        <v>7.5972654000000001E-2</v>
      </c>
      <c r="VP59" s="72">
        <v>0.13438515000000001</v>
      </c>
      <c r="VQ59" s="72">
        <v>0.19770605999999999</v>
      </c>
      <c r="VR59" s="72">
        <v>0.24628744</v>
      </c>
      <c r="VS59" s="72">
        <v>0.25844183999999998</v>
      </c>
      <c r="VT59" s="72">
        <v>0.24690706000000001</v>
      </c>
      <c r="VU59" s="72">
        <v>0.19761522000000001</v>
      </c>
      <c r="VV59" s="72">
        <v>0.13398125999999999</v>
      </c>
      <c r="VW59" s="72">
        <v>7.5735785E-2</v>
      </c>
      <c r="VX59" s="72">
        <v>3.4250639999999999E-2</v>
      </c>
      <c r="VY59" s="72">
        <v>1.1275568999999999E-2</v>
      </c>
      <c r="VZ59" s="72">
        <v>1.9739419999999998E-3</v>
      </c>
      <c r="WA59" s="72">
        <v>1.2245697000000001E-4</v>
      </c>
      <c r="WB59" s="72">
        <v>7.6029609999999999E-6</v>
      </c>
      <c r="WC59" s="72">
        <v>4.7215871999999998E-7</v>
      </c>
      <c r="WD59" s="72">
        <v>2.9325552E-8</v>
      </c>
      <c r="WE59" s="72">
        <v>1.8215824E-9</v>
      </c>
      <c r="WF59" s="72">
        <v>1.1334275E-10</v>
      </c>
      <c r="WG59" s="72">
        <v>4.5293425999999996E-12</v>
      </c>
      <c r="WH59" s="72">
        <v>0</v>
      </c>
      <c r="WI59" s="72">
        <v>2.1137659999999999E-24</v>
      </c>
      <c r="WJ59" s="72">
        <v>4.7960648000000002E-23</v>
      </c>
      <c r="WK59" s="72">
        <v>8.7220970000000001E-22</v>
      </c>
      <c r="WL59" s="72">
        <v>1.4961840999999999E-20</v>
      </c>
      <c r="WM59" s="72">
        <v>2.5197656E-19</v>
      </c>
      <c r="WN59" s="72">
        <v>4.2173066999999999E-18</v>
      </c>
      <c r="WO59" s="72">
        <v>7.0424009999999999E-17</v>
      </c>
      <c r="WP59" s="72">
        <v>1.1748312E-15</v>
      </c>
      <c r="WQ59" s="72">
        <v>1.9587438999999999E-14</v>
      </c>
      <c r="WR59" s="72">
        <v>3.2642118E-13</v>
      </c>
      <c r="WS59" s="72">
        <v>5.4373806000000003E-12</v>
      </c>
      <c r="WT59" s="72">
        <v>9.0534780000000003E-11</v>
      </c>
      <c r="WU59" s="72">
        <v>1.5068555999999999E-9</v>
      </c>
      <c r="WV59" s="72">
        <v>2.5073072999999999E-8</v>
      </c>
      <c r="WW59" s="72">
        <v>4.1719764000000002E-7</v>
      </c>
      <c r="WX59" s="72">
        <v>6.9459142999999996E-6</v>
      </c>
      <c r="WY59" s="72">
        <v>1.1584593399999999E-4</v>
      </c>
      <c r="WZ59" s="72">
        <v>1.9398546E-3</v>
      </c>
      <c r="XA59" s="72">
        <v>1.12102525E-2</v>
      </c>
      <c r="XB59" s="72">
        <v>3.4259215000000003E-2</v>
      </c>
      <c r="XC59" s="72">
        <v>7.5972709999999999E-2</v>
      </c>
      <c r="XD59" s="72">
        <v>0.13438527</v>
      </c>
      <c r="XE59" s="72">
        <v>0.19770612000000001</v>
      </c>
      <c r="XF59" s="72">
        <v>0.24628744999999999</v>
      </c>
      <c r="XG59" s="72">
        <v>0.25844175000000003</v>
      </c>
      <c r="XH59" s="72">
        <v>0.24690682999999999</v>
      </c>
      <c r="XI59" s="72">
        <v>0.19761508999999999</v>
      </c>
      <c r="XJ59" s="72">
        <v>0.13398117000000001</v>
      </c>
      <c r="XK59" s="72">
        <v>7.5735819999999995E-2</v>
      </c>
      <c r="XL59" s="72">
        <v>3.4250684000000003E-2</v>
      </c>
      <c r="XM59" s="72">
        <v>1.1275584E-2</v>
      </c>
      <c r="XN59" s="72">
        <v>1.973944E-3</v>
      </c>
      <c r="XO59" s="72">
        <v>1.2245712000000001E-4</v>
      </c>
      <c r="XP59" s="72">
        <v>7.6029733E-6</v>
      </c>
      <c r="XQ59" s="72">
        <v>4.7215959999999999E-7</v>
      </c>
      <c r="XR59" s="72">
        <v>2.9325611999999999E-8</v>
      </c>
      <c r="XS59" s="72">
        <v>1.8215860999999999E-9</v>
      </c>
      <c r="XT59" s="72">
        <v>1.1334294E-10</v>
      </c>
      <c r="XU59" s="72">
        <v>4.5293517000000001E-12</v>
      </c>
      <c r="XV59" s="72">
        <v>0</v>
      </c>
      <c r="XW59" s="72">
        <v>2.1137808000000001E-24</v>
      </c>
      <c r="XX59" s="72">
        <v>4.7960954000000002E-23</v>
      </c>
      <c r="XY59" s="72">
        <v>8.7221540000000003E-22</v>
      </c>
      <c r="XZ59" s="72">
        <v>1.4961941E-20</v>
      </c>
      <c r="YA59" s="72">
        <v>2.5197842000000002E-19</v>
      </c>
      <c r="YB59" s="72">
        <v>4.2173379999999998E-18</v>
      </c>
      <c r="YC59" s="72">
        <v>7.0424424000000003E-17</v>
      </c>
      <c r="YD59" s="72">
        <v>1.1748368999999999E-15</v>
      </c>
      <c r="YE59" s="72">
        <v>1.9587512000000001E-14</v>
      </c>
      <c r="YF59" s="72">
        <v>3.2642240000000001E-13</v>
      </c>
      <c r="YG59" s="72">
        <v>5.4374022999999999E-12</v>
      </c>
      <c r="YH59" s="72">
        <v>9.05352E-11</v>
      </c>
      <c r="YI59" s="72">
        <v>1.5068632999999999E-9</v>
      </c>
      <c r="YJ59" s="72">
        <v>2.5073195000000002E-8</v>
      </c>
      <c r="YK59" s="72">
        <v>4.1719965999999999E-7</v>
      </c>
      <c r="YL59" s="72">
        <v>6.9459459999999999E-6</v>
      </c>
      <c r="YM59" s="72">
        <v>1.1584645000000001E-4</v>
      </c>
      <c r="YN59" s="72">
        <v>1.939863E-3</v>
      </c>
      <c r="YO59" s="72">
        <v>1.1210293E-2</v>
      </c>
      <c r="YP59" s="72">
        <v>3.4259308000000002E-2</v>
      </c>
      <c r="YQ59" s="72">
        <v>7.5972860000000003E-2</v>
      </c>
      <c r="YR59" s="72">
        <v>0.13438551000000001</v>
      </c>
      <c r="YS59" s="72">
        <v>0.19770649000000001</v>
      </c>
      <c r="YT59" s="72">
        <v>0.24628794000000001</v>
      </c>
      <c r="YU59" s="72">
        <v>0.25844210000000001</v>
      </c>
      <c r="YV59" s="72">
        <v>0.24690714</v>
      </c>
      <c r="YW59" s="72">
        <v>0.19761524</v>
      </c>
      <c r="YX59" s="72">
        <v>0.1339813</v>
      </c>
      <c r="YY59" s="72">
        <v>7.5735949999999996E-2</v>
      </c>
      <c r="YZ59" s="72">
        <v>3.4250761999999997E-2</v>
      </c>
      <c r="ZA59" s="72">
        <v>1.1275617999999999E-2</v>
      </c>
      <c r="ZB59" s="72">
        <v>1.9739509999999998E-3</v>
      </c>
      <c r="ZC59" s="72">
        <v>1.2245750999999999E-4</v>
      </c>
      <c r="ZD59" s="72">
        <v>7.6029964000000004E-6</v>
      </c>
      <c r="ZE59" s="72">
        <v>4.7216099999999999E-7</v>
      </c>
      <c r="ZF59" s="72">
        <v>2.9325708E-8</v>
      </c>
      <c r="ZG59" s="72">
        <v>1.8215913999999999E-9</v>
      </c>
      <c r="ZH59" s="72">
        <v>1.1334328E-10</v>
      </c>
      <c r="ZI59" s="72">
        <v>4.5293660000000002E-12</v>
      </c>
      <c r="ZJ59" s="72">
        <v>0</v>
      </c>
      <c r="ZK59" s="72">
        <v>2.113784E-24</v>
      </c>
      <c r="ZL59" s="72">
        <v>4.7961041999999999E-23</v>
      </c>
      <c r="ZM59" s="72">
        <v>8.7221630000000006E-22</v>
      </c>
      <c r="ZN59" s="72">
        <v>1.4961950999999999E-20</v>
      </c>
      <c r="ZO59" s="72">
        <v>2.5197834000000001E-19</v>
      </c>
      <c r="ZP59" s="72">
        <v>4.2173364999999998E-18</v>
      </c>
      <c r="ZQ59" s="72">
        <v>7.0424496000000005E-17</v>
      </c>
      <c r="ZR59" s="72">
        <v>1.1748394000000001E-15</v>
      </c>
      <c r="ZS59" s="72">
        <v>1.9587575999999999E-14</v>
      </c>
      <c r="ZT59" s="72">
        <v>3.2642377999999999E-13</v>
      </c>
      <c r="ZU59" s="72">
        <v>5.4374243999999998E-12</v>
      </c>
      <c r="ZV59" s="72">
        <v>9.0535560000000001E-11</v>
      </c>
      <c r="ZW59" s="72">
        <v>1.5068691999999999E-9</v>
      </c>
      <c r="ZX59" s="72">
        <v>2.5073295E-8</v>
      </c>
      <c r="ZY59" s="72">
        <v>4.1720130000000001E-7</v>
      </c>
      <c r="ZZ59" s="72">
        <v>6.9459734000000001E-6</v>
      </c>
      <c r="AAA59" s="72">
        <v>1.1584691E-4</v>
      </c>
      <c r="AAB59" s="72">
        <v>1.9398703999999999E-3</v>
      </c>
      <c r="AAC59" s="72">
        <v>1.1210335E-2</v>
      </c>
      <c r="AAD59" s="72">
        <v>3.4259419999999999E-2</v>
      </c>
      <c r="AAE59" s="72">
        <v>7.5973055999999997E-2</v>
      </c>
      <c r="AAF59" s="72">
        <v>0.13438580999999999</v>
      </c>
      <c r="AAG59" s="72">
        <v>0.19770686000000001</v>
      </c>
      <c r="AAH59" s="72">
        <v>0.24628848</v>
      </c>
      <c r="AAI59" s="72">
        <v>0.25844282000000002</v>
      </c>
      <c r="AAJ59" s="72">
        <v>0.24690788999999999</v>
      </c>
      <c r="AAK59" s="72">
        <v>0.19761586</v>
      </c>
      <c r="AAL59" s="72">
        <v>0.13398170000000001</v>
      </c>
      <c r="AAM59" s="72">
        <v>7.5736189999999995E-2</v>
      </c>
      <c r="AAN59" s="72">
        <v>3.4250879999999997E-2</v>
      </c>
      <c r="AAO59" s="72">
        <v>1.1275652000000001E-2</v>
      </c>
      <c r="AAP59" s="72">
        <v>1.9739552E-3</v>
      </c>
      <c r="AAQ59" s="72">
        <v>1.2245779000000001E-4</v>
      </c>
      <c r="AAR59" s="72">
        <v>7.6030124E-6</v>
      </c>
      <c r="AAS59" s="72">
        <v>4.7216201E-7</v>
      </c>
      <c r="AAT59" s="72">
        <v>2.9325768E-8</v>
      </c>
      <c r="AAU59" s="72">
        <v>1.8215961E-9</v>
      </c>
      <c r="AAV59" s="72">
        <v>1.1334361E-10</v>
      </c>
      <c r="AAW59" s="72">
        <v>4.5293830000000004E-12</v>
      </c>
      <c r="AAX59" s="72">
        <v>0</v>
      </c>
      <c r="AAY59" s="72">
        <v>2.1137877000000001E-24</v>
      </c>
      <c r="AAZ59" s="72">
        <v>4.7961161999999998E-23</v>
      </c>
      <c r="ABA59" s="72">
        <v>8.7221959999999999E-22</v>
      </c>
      <c r="ABB59" s="72">
        <v>1.4962011999999999E-20</v>
      </c>
      <c r="ABC59" s="72">
        <v>2.5197943E-19</v>
      </c>
      <c r="ABD59" s="72">
        <v>4.2173519999999999E-18</v>
      </c>
      <c r="ABE59" s="72">
        <v>7.0424714999999995E-17</v>
      </c>
      <c r="ABF59" s="72">
        <v>1.1748422E-15</v>
      </c>
      <c r="ABG59" s="72">
        <v>1.9587608E-14</v>
      </c>
      <c r="ABH59" s="72">
        <v>3.2642402999999998E-13</v>
      </c>
      <c r="ABI59" s="72">
        <v>5.4374252000000002E-12</v>
      </c>
      <c r="ABJ59" s="72">
        <v>9.0535544000000004E-11</v>
      </c>
      <c r="ABK59" s="72">
        <v>1.5068694E-9</v>
      </c>
      <c r="ABL59" s="72">
        <v>2.5073305E-8</v>
      </c>
      <c r="ABM59" s="72">
        <v>4.1720148000000003E-7</v>
      </c>
      <c r="ABN59" s="72">
        <v>6.9459765999999999E-6</v>
      </c>
      <c r="ABO59" s="72">
        <v>1.15846895E-4</v>
      </c>
      <c r="ABP59" s="72">
        <v>1.9398701E-3</v>
      </c>
      <c r="ABQ59" s="72">
        <v>1.1210329E-2</v>
      </c>
      <c r="ABR59" s="72">
        <v>3.4259382999999997E-2</v>
      </c>
      <c r="ABS59" s="72">
        <v>7.5972990000000004E-2</v>
      </c>
      <c r="ABT59" s="72">
        <v>0.13438568000000001</v>
      </c>
      <c r="ABU59" s="72">
        <v>0.19770673999999999</v>
      </c>
      <c r="ABV59" s="72">
        <v>0.24628823999999999</v>
      </c>
      <c r="ABW59" s="72">
        <v>0.25844275999999999</v>
      </c>
      <c r="ABX59" s="72">
        <v>0.24690778999999999</v>
      </c>
      <c r="ABY59" s="72">
        <v>0.19761588999999999</v>
      </c>
      <c r="ABZ59" s="72">
        <v>0.13398172</v>
      </c>
      <c r="ACA59" s="72">
        <v>7.5736220000000007E-2</v>
      </c>
      <c r="ACB59" s="72">
        <v>3.4250896000000003E-2</v>
      </c>
      <c r="ACC59" s="72">
        <v>1.1275663E-2</v>
      </c>
      <c r="ACD59" s="72">
        <v>1.9739566E-3</v>
      </c>
      <c r="ACE59" s="72">
        <v>1.2245795E-4</v>
      </c>
      <c r="ACF59" s="72">
        <v>7.6030323999999997E-6</v>
      </c>
      <c r="ACG59" s="72">
        <v>4.7216480000000001E-7</v>
      </c>
      <c r="ACH59" s="72">
        <v>2.9326094000000001E-8</v>
      </c>
      <c r="ACI59" s="72">
        <v>1.8216285E-9</v>
      </c>
      <c r="ACJ59" s="72">
        <v>1.1334657E-10</v>
      </c>
      <c r="ACK59" s="72">
        <v>4.5295378E-12</v>
      </c>
      <c r="ACL59" s="72">
        <v>0</v>
      </c>
      <c r="ACM59" s="72">
        <v>2.1137268E-24</v>
      </c>
      <c r="ACN59" s="72">
        <v>4.7959745E-23</v>
      </c>
      <c r="ACO59" s="72">
        <v>8.7219289999999996E-22</v>
      </c>
      <c r="ACP59" s="72">
        <v>1.4961544999999999E-20</v>
      </c>
      <c r="ACQ59" s="72">
        <v>2.5197154000000002E-19</v>
      </c>
      <c r="ACR59" s="72">
        <v>4.2172207000000002E-18</v>
      </c>
      <c r="ACS59" s="72">
        <v>7.0422509999999998E-17</v>
      </c>
      <c r="ACT59" s="72">
        <v>1.174806E-15</v>
      </c>
      <c r="ACU59" s="72">
        <v>1.9587025000000001E-14</v>
      </c>
      <c r="ACV59" s="72">
        <v>3.264146E-13</v>
      </c>
      <c r="ACW59" s="72">
        <v>5.4372740000000002E-12</v>
      </c>
      <c r="ACX59" s="72">
        <v>9.0533190000000003E-11</v>
      </c>
      <c r="ACY59" s="72">
        <v>1.5068320000000001E-9</v>
      </c>
      <c r="ACZ59" s="72">
        <v>2.5072724E-8</v>
      </c>
      <c r="ADA59" s="72">
        <v>4.1719250000000001E-7</v>
      </c>
      <c r="ADB59" s="72">
        <v>6.9458380000000003E-6</v>
      </c>
      <c r="ADC59" s="72">
        <v>1.1584479E-4</v>
      </c>
      <c r="ADD59" s="72">
        <v>1.9398365000000001E-3</v>
      </c>
      <c r="ADE59" s="72">
        <v>1.1210164999999999E-2</v>
      </c>
      <c r="ADF59" s="72">
        <v>3.4258977000000003E-2</v>
      </c>
      <c r="ADG59" s="72">
        <v>7.5972209999999998E-2</v>
      </c>
      <c r="ADH59" s="72">
        <v>0.13438448</v>
      </c>
      <c r="ADI59" s="72">
        <v>0.19770513000000001</v>
      </c>
      <c r="ADJ59" s="72">
        <v>0.24628662000000001</v>
      </c>
      <c r="ADK59" s="72">
        <v>0.25844159999999999</v>
      </c>
      <c r="ADL59" s="72">
        <v>0.24690697</v>
      </c>
      <c r="ADM59" s="72">
        <v>0.19761555</v>
      </c>
      <c r="ADN59" s="72">
        <v>0.13398165000000001</v>
      </c>
      <c r="ADO59" s="72">
        <v>7.5736150000000002E-2</v>
      </c>
      <c r="ADP59" s="72">
        <v>3.4250833000000001E-2</v>
      </c>
      <c r="ADQ59" s="72">
        <v>1.127562E-2</v>
      </c>
      <c r="ADR59" s="72">
        <v>1.9739421999999999E-3</v>
      </c>
      <c r="ADS59" s="72">
        <v>1.2245657999999999E-4</v>
      </c>
      <c r="ADT59" s="72">
        <v>7.6029372999999999E-6</v>
      </c>
      <c r="ADU59" s="72">
        <v>4.721588E-7</v>
      </c>
      <c r="ADV59" s="72">
        <v>2.9325775999999999E-8</v>
      </c>
      <c r="ADW59" s="72">
        <v>1.8216172000000001E-9</v>
      </c>
      <c r="ADX59" s="72">
        <v>1.1334673999999999E-10</v>
      </c>
      <c r="ADY59" s="72">
        <v>4.529528E-12</v>
      </c>
      <c r="ADZ59" s="77"/>
      <c r="AEA59" s="77"/>
      <c r="AEB59" s="77"/>
      <c r="AEC59" s="77"/>
      <c r="AED59" s="77"/>
      <c r="AEE59" s="111">
        <f t="shared" si="22"/>
        <v>54</v>
      </c>
      <c r="AEF59" s="121"/>
      <c r="AEG59" s="105">
        <f t="shared" si="44"/>
        <v>9.8372829999999992E-13</v>
      </c>
      <c r="AEH59" s="105">
        <f t="shared" si="44"/>
        <v>9.8373030000000006E-13</v>
      </c>
      <c r="AEI59" s="105">
        <f t="shared" si="44"/>
        <v>9.8373329999999998E-13</v>
      </c>
      <c r="AEJ59" s="105">
        <f t="shared" si="44"/>
        <v>9.8373100000000006E-13</v>
      </c>
      <c r="AEK59" s="105">
        <f t="shared" si="44"/>
        <v>9.8372969999999992E-13</v>
      </c>
      <c r="AEL59" s="105">
        <f t="shared" si="44"/>
        <v>9.8372790000000009E-13</v>
      </c>
      <c r="AEM59" s="105">
        <f t="shared" si="44"/>
        <v>9.8372990000000003E-13</v>
      </c>
      <c r="AEN59" s="105">
        <f t="shared" si="44"/>
        <v>9.8373009999999995E-13</v>
      </c>
      <c r="AEO59" s="105">
        <f t="shared" si="44"/>
        <v>9.8373200000000003E-13</v>
      </c>
      <c r="AEP59" s="105">
        <f t="shared" si="44"/>
        <v>9.8373249999999992E-13</v>
      </c>
      <c r="AEQ59" s="105">
        <f t="shared" si="45"/>
        <v>9.8373459999999992E-13</v>
      </c>
      <c r="AER59" s="105">
        <f t="shared" si="45"/>
        <v>9.8373590000000006E-13</v>
      </c>
      <c r="AES59" s="105">
        <f t="shared" si="45"/>
        <v>9.8373630000000009E-13</v>
      </c>
      <c r="AET59" s="105">
        <f t="shared" si="45"/>
        <v>9.8373849999999995E-13</v>
      </c>
      <c r="AEU59" s="105">
        <f t="shared" si="45"/>
        <v>9.8374010000000006E-13</v>
      </c>
      <c r="AEV59" s="105">
        <f t="shared" si="45"/>
        <v>9.8374210000000001E-13</v>
      </c>
      <c r="AEW59" s="105">
        <f t="shared" si="45"/>
        <v>9.8374509999999992E-13</v>
      </c>
      <c r="AEX59" s="105">
        <f t="shared" si="45"/>
        <v>9.8374899999999995E-13</v>
      </c>
      <c r="AEY59" s="105">
        <f t="shared" si="45"/>
        <v>9.8381339999999997E-13</v>
      </c>
      <c r="AEZ59" s="99">
        <f t="shared" si="38"/>
        <v>15.08</v>
      </c>
      <c r="AFA59" s="69"/>
      <c r="AFB59" s="202">
        <v>4.5293359999999999E-12</v>
      </c>
      <c r="AFC59" s="106">
        <f t="shared" si="39"/>
        <v>9.8373894736842122E-13</v>
      </c>
      <c r="AFD59" s="69"/>
      <c r="AFE59" s="109"/>
      <c r="AFF59" s="105">
        <f t="shared" si="46"/>
        <v>1.9325951000000001E-2</v>
      </c>
      <c r="AFG59" s="105">
        <f t="shared" si="46"/>
        <v>1.9325707000000001E-2</v>
      </c>
      <c r="AFH59" s="105">
        <f t="shared" si="46"/>
        <v>1.9325788999999999E-2</v>
      </c>
      <c r="AFI59" s="105">
        <f t="shared" si="46"/>
        <v>1.9325918000000001E-2</v>
      </c>
      <c r="AFJ59" s="105">
        <f t="shared" si="46"/>
        <v>1.9325954999999999E-2</v>
      </c>
      <c r="AFK59" s="105">
        <f t="shared" si="46"/>
        <v>1.9325938000000001E-2</v>
      </c>
      <c r="AFL59" s="105">
        <f t="shared" si="46"/>
        <v>1.9325877000000002E-2</v>
      </c>
      <c r="AFM59" s="105">
        <f t="shared" si="46"/>
        <v>1.9325800000000001E-2</v>
      </c>
      <c r="AFN59" s="105">
        <f t="shared" si="46"/>
        <v>1.9325769E-2</v>
      </c>
      <c r="AFO59" s="105">
        <f t="shared" si="46"/>
        <v>1.9325726000000001E-2</v>
      </c>
      <c r="AFP59" s="105">
        <f t="shared" si="47"/>
        <v>1.9325722E-2</v>
      </c>
      <c r="AFQ59" s="105">
        <f t="shared" si="47"/>
        <v>1.9325736999999999E-2</v>
      </c>
      <c r="AFR59" s="105">
        <f t="shared" si="47"/>
        <v>1.9325746000000001E-2</v>
      </c>
      <c r="AFS59" s="105">
        <f t="shared" si="47"/>
        <v>1.9325742E-2</v>
      </c>
      <c r="AFT59" s="105">
        <f t="shared" si="47"/>
        <v>1.9325761E-2</v>
      </c>
      <c r="AFU59" s="105">
        <f t="shared" si="47"/>
        <v>1.9325796999999999E-2</v>
      </c>
      <c r="AFV59" s="105">
        <f t="shared" si="47"/>
        <v>1.9325861999999999E-2</v>
      </c>
      <c r="AFW59" s="105">
        <f t="shared" si="47"/>
        <v>1.9325927E-2</v>
      </c>
      <c r="AFX59" s="105">
        <f t="shared" si="47"/>
        <v>1.9325914E-2</v>
      </c>
      <c r="AFY59" s="105"/>
      <c r="AFZ59" s="106">
        <f t="shared" si="24"/>
        <v>1.9325823052631575E-2</v>
      </c>
      <c r="AGA59" s="69"/>
      <c r="AGB59" s="69"/>
      <c r="AGC59" s="69"/>
      <c r="AGD59" s="69"/>
      <c r="AGE59" s="69"/>
      <c r="AGF59" s="69"/>
      <c r="AGG59" s="69"/>
      <c r="AGH59" s="69"/>
      <c r="AGI59" s="69"/>
      <c r="AGJ59" s="69"/>
      <c r="AGK59" s="69"/>
      <c r="AGL59" s="69"/>
      <c r="AGM59" s="69"/>
      <c r="AGN59" s="69"/>
      <c r="AGO59" s="69"/>
      <c r="AGP59" s="69"/>
      <c r="AGQ59" s="69"/>
      <c r="AGR59" s="69"/>
      <c r="AGS59" s="69"/>
      <c r="AGT59" s="69"/>
      <c r="AGU59" s="69"/>
      <c r="AGV59" s="69"/>
      <c r="AGW59" s="69"/>
      <c r="AGX59" s="69"/>
      <c r="AGY59" s="69"/>
      <c r="AGZ59" s="69"/>
      <c r="AHA59" s="69"/>
      <c r="AHB59" s="69"/>
      <c r="AHC59" s="69"/>
      <c r="AHD59" s="69"/>
      <c r="AHE59" s="69"/>
      <c r="AHF59" s="69"/>
      <c r="AHG59" s="69"/>
      <c r="AHH59" s="69"/>
      <c r="AHI59" s="69"/>
      <c r="AHJ59" s="69"/>
      <c r="AHK59" s="69"/>
      <c r="AHL59" s="69"/>
      <c r="AHM59" s="69"/>
      <c r="AHN59" s="69"/>
      <c r="AHO59" s="69"/>
      <c r="AHP59" s="69"/>
      <c r="AHQ59" s="69"/>
      <c r="AHR59" s="69"/>
      <c r="AHS59" s="69"/>
      <c r="AHT59" s="69"/>
      <c r="AHU59" s="69"/>
      <c r="AHV59" s="69"/>
      <c r="AHW59" s="69"/>
      <c r="AHX59" s="69"/>
      <c r="AHY59" s="69"/>
      <c r="AHZ59" s="69"/>
      <c r="AIA59" s="69"/>
      <c r="AIB59" s="69"/>
    </row>
    <row r="60" spans="1:912" ht="2.85" customHeight="1" x14ac:dyDescent="0.25">
      <c r="A60" s="77"/>
      <c r="B60" s="98">
        <v>54</v>
      </c>
      <c r="C60" s="99">
        <v>15.37</v>
      </c>
      <c r="D60" s="190">
        <f t="shared" si="37"/>
        <v>2</v>
      </c>
      <c r="E60" s="77"/>
      <c r="F60" s="192">
        <v>0</v>
      </c>
      <c r="G60" s="70">
        <v>6.5531803999999997E-25</v>
      </c>
      <c r="H60" s="70">
        <v>1.4868945999999999E-23</v>
      </c>
      <c r="I60" s="70">
        <v>2.7037656000000001E-22</v>
      </c>
      <c r="J60" s="70">
        <v>4.6372660000000002E-21</v>
      </c>
      <c r="K60" s="70">
        <v>7.8087064999999997E-20</v>
      </c>
      <c r="L60" s="70">
        <v>1.3069003E-18</v>
      </c>
      <c r="M60" s="70">
        <v>2.1827130000000001E-17</v>
      </c>
      <c r="N60" s="70">
        <v>3.6428546999999998E-16</v>
      </c>
      <c r="O60" s="70">
        <v>6.0786789999999998E-15</v>
      </c>
      <c r="P60" s="70">
        <v>1.0144291E-13</v>
      </c>
      <c r="Q60" s="70">
        <v>1.6934948E-12</v>
      </c>
      <c r="R60" s="70">
        <v>2.8289163999999999E-11</v>
      </c>
      <c r="S60" s="70">
        <v>4.7303610000000005E-10</v>
      </c>
      <c r="T60" s="70">
        <v>7.9218069999999994E-9</v>
      </c>
      <c r="U60" s="70">
        <v>1.3295200000000001E-7</v>
      </c>
      <c r="V60" s="70">
        <v>2.238023E-6</v>
      </c>
      <c r="W60" s="70">
        <v>3.7823369999999999E-5</v>
      </c>
      <c r="X60" s="70">
        <v>6.4245920000000002E-4</v>
      </c>
      <c r="Y60" s="70">
        <v>5.9173630000000001E-3</v>
      </c>
      <c r="Z60" s="70">
        <v>2.1893470000000002E-2</v>
      </c>
      <c r="AA60" s="71">
        <v>5.4488372E-2</v>
      </c>
      <c r="AB60" s="71">
        <v>0.10535694</v>
      </c>
      <c r="AC60" s="71">
        <v>0.16749178000000001</v>
      </c>
      <c r="AD60" s="71">
        <v>0.22470962999999999</v>
      </c>
      <c r="AE60" s="71">
        <v>0.25487336999999999</v>
      </c>
      <c r="AF60" s="71">
        <v>0.25479271999999997</v>
      </c>
      <c r="AG60" s="71">
        <v>0.22337868999999999</v>
      </c>
      <c r="AH60" s="71">
        <v>0.16510224000000001</v>
      </c>
      <c r="AI60" s="71">
        <v>0.10307424</v>
      </c>
      <c r="AJ60" s="71">
        <v>5.2981894000000002E-2</v>
      </c>
      <c r="AK60" s="71">
        <v>2.1162884E-2</v>
      </c>
      <c r="AL60" s="71">
        <v>5.6599509999999999E-3</v>
      </c>
      <c r="AM60" s="71">
        <v>5.991309E-4</v>
      </c>
      <c r="AN60" s="71">
        <v>3.6579713E-5</v>
      </c>
      <c r="AO60" s="71">
        <v>2.2439554E-6</v>
      </c>
      <c r="AP60" s="71">
        <v>1.3813421000000001E-7</v>
      </c>
      <c r="AQ60" s="71">
        <v>8.5250144999999999E-9</v>
      </c>
      <c r="AR60" s="71">
        <v>5.2794974E-10</v>
      </c>
      <c r="AS60" s="71">
        <v>2.1045983999999999E-11</v>
      </c>
      <c r="AT60" s="72">
        <v>0</v>
      </c>
      <c r="AU60" s="72">
        <v>6.5531024999999998E-25</v>
      </c>
      <c r="AV60" s="72">
        <v>1.4868778999999999E-23</v>
      </c>
      <c r="AW60" s="72">
        <v>2.7037388000000002E-22</v>
      </c>
      <c r="AX60" s="72">
        <v>4.6372200000000003E-21</v>
      </c>
      <c r="AY60" s="72">
        <v>7.8086225000000006E-20</v>
      </c>
      <c r="AZ60" s="72">
        <v>1.3068854000000001E-18</v>
      </c>
      <c r="BA60" s="72">
        <v>2.1826864000000001E-17</v>
      </c>
      <c r="BB60" s="72">
        <v>3.6428075999999999E-16</v>
      </c>
      <c r="BC60" s="72">
        <v>6.0785959999999997E-15</v>
      </c>
      <c r="BD60" s="72">
        <v>1.0144141000000001E-13</v>
      </c>
      <c r="BE60" s="72">
        <v>1.6934676000000001E-12</v>
      </c>
      <c r="BF60" s="72">
        <v>2.8288679E-11</v>
      </c>
      <c r="BG60" s="72">
        <v>4.7302730000000004E-10</v>
      </c>
      <c r="BH60" s="72">
        <v>7.9216469999999997E-9</v>
      </c>
      <c r="BI60" s="72">
        <v>1.3294908000000001E-7</v>
      </c>
      <c r="BJ60" s="72">
        <v>2.2379690000000002E-6</v>
      </c>
      <c r="BK60" s="72">
        <v>3.7822440000000002E-5</v>
      </c>
      <c r="BL60" s="72">
        <v>6.4244284000000002E-4</v>
      </c>
      <c r="BM60" s="72">
        <v>5.917271E-3</v>
      </c>
      <c r="BN60" s="72">
        <v>2.1893197999999999E-2</v>
      </c>
      <c r="BO60" s="72">
        <v>5.4487800000000003E-2</v>
      </c>
      <c r="BP60" s="72">
        <v>0.10535593</v>
      </c>
      <c r="BQ60" s="72">
        <v>0.16749035000000001</v>
      </c>
      <c r="BR60" s="72">
        <v>0.22470787</v>
      </c>
      <c r="BS60" s="72">
        <v>0.25487152000000002</v>
      </c>
      <c r="BT60" s="72">
        <v>0.25479089999999999</v>
      </c>
      <c r="BU60" s="72">
        <v>0.22337720999999999</v>
      </c>
      <c r="BV60" s="72">
        <v>0.16510126999999999</v>
      </c>
      <c r="BW60" s="72">
        <v>0.103073716</v>
      </c>
      <c r="BX60" s="72">
        <v>5.2981651999999997E-2</v>
      </c>
      <c r="BY60" s="72">
        <v>2.1162795000000002E-2</v>
      </c>
      <c r="BZ60" s="72">
        <v>5.6599299999999996E-3</v>
      </c>
      <c r="CA60" s="72">
        <v>5.991309E-4</v>
      </c>
      <c r="CB60" s="72">
        <v>3.6579745999999997E-5</v>
      </c>
      <c r="CC60" s="72">
        <v>2.2439567000000001E-6</v>
      </c>
      <c r="CD60" s="72">
        <v>1.3813402999999999E-7</v>
      </c>
      <c r="CE60" s="72">
        <v>8.5250110000000004E-9</v>
      </c>
      <c r="CF60" s="72">
        <v>5.2795156999999999E-10</v>
      </c>
      <c r="CG60" s="72">
        <v>2.1046031000000001E-11</v>
      </c>
      <c r="CH60" s="72">
        <v>0</v>
      </c>
      <c r="CI60" s="72">
        <v>6.5514902999999996E-25</v>
      </c>
      <c r="CJ60" s="72">
        <v>1.486565E-23</v>
      </c>
      <c r="CK60" s="72">
        <v>2.7032076999999998E-22</v>
      </c>
      <c r="CL60" s="72">
        <v>4.6363740000000003E-21</v>
      </c>
      <c r="CM60" s="72">
        <v>7.807293E-20</v>
      </c>
      <c r="CN60" s="72">
        <v>1.3066786999999999E-18</v>
      </c>
      <c r="CO60" s="72">
        <v>2.1823711000000001E-17</v>
      </c>
      <c r="CP60" s="72">
        <v>3.6423346000000002E-16</v>
      </c>
      <c r="CQ60" s="72">
        <v>6.0779043999999996E-15</v>
      </c>
      <c r="CR60" s="72">
        <v>1.0143157E-13</v>
      </c>
      <c r="CS60" s="72">
        <v>1.6933328E-12</v>
      </c>
      <c r="CT60" s="72">
        <v>2.8286944E-11</v>
      </c>
      <c r="CU60" s="72">
        <v>4.7300697000000005E-10</v>
      </c>
      <c r="CV60" s="72">
        <v>7.9214499999999998E-9</v>
      </c>
      <c r="CW60" s="72">
        <v>1.329478E-7</v>
      </c>
      <c r="CX60" s="72">
        <v>2.2379749999999999E-6</v>
      </c>
      <c r="CY60" s="72">
        <v>3.7822698000000001E-5</v>
      </c>
      <c r="CZ60" s="72">
        <v>6.4244784999999995E-4</v>
      </c>
      <c r="DA60" s="72">
        <v>5.917304E-3</v>
      </c>
      <c r="DB60" s="72">
        <v>2.1893289999999999E-2</v>
      </c>
      <c r="DC60" s="72">
        <v>5.4488000000000002E-2</v>
      </c>
      <c r="DD60" s="72">
        <v>0.10535632</v>
      </c>
      <c r="DE60" s="72">
        <v>0.16749101999999999</v>
      </c>
      <c r="DF60" s="72">
        <v>0.22470889999999999</v>
      </c>
      <c r="DG60" s="72">
        <v>0.25487270000000001</v>
      </c>
      <c r="DH60" s="72">
        <v>0.25479210000000002</v>
      </c>
      <c r="DI60" s="72">
        <v>0.2233781</v>
      </c>
      <c r="DJ60" s="72">
        <v>0.16510195</v>
      </c>
      <c r="DK60" s="72">
        <v>0.103074126</v>
      </c>
      <c r="DL60" s="72">
        <v>5.2981883E-2</v>
      </c>
      <c r="DM60" s="72">
        <v>2.1162879999999998E-2</v>
      </c>
      <c r="DN60" s="72">
        <v>5.6599453000000001E-3</v>
      </c>
      <c r="DO60" s="72">
        <v>5.9913030000000001E-4</v>
      </c>
      <c r="DP60" s="72">
        <v>3.657973E-5</v>
      </c>
      <c r="DQ60" s="72">
        <v>2.2439612999999998E-6</v>
      </c>
      <c r="DR60" s="72">
        <v>1.3813472E-7</v>
      </c>
      <c r="DS60" s="72">
        <v>8.5250339999999995E-9</v>
      </c>
      <c r="DT60" s="72">
        <v>5.2795269999999995E-10</v>
      </c>
      <c r="DU60" s="72">
        <v>2.1046085E-11</v>
      </c>
      <c r="DV60" s="72">
        <v>0</v>
      </c>
      <c r="DW60" s="72">
        <v>6.5515145000000002E-25</v>
      </c>
      <c r="DX60" s="72">
        <v>1.4865706999999999E-23</v>
      </c>
      <c r="DY60" s="72">
        <v>2.7032192999999999E-22</v>
      </c>
      <c r="DZ60" s="72">
        <v>4.6363979999999997E-21</v>
      </c>
      <c r="EA60" s="72">
        <v>7.8073369999999999E-20</v>
      </c>
      <c r="EB60" s="72">
        <v>1.3066874000000001E-18</v>
      </c>
      <c r="EC60" s="72">
        <v>2.1823872999999999E-17</v>
      </c>
      <c r="ED60" s="72">
        <v>3.6423650000000002E-16</v>
      </c>
      <c r="EE60" s="72">
        <v>6.0779564999999997E-15</v>
      </c>
      <c r="EF60" s="72">
        <v>1.0143244000000001E-13</v>
      </c>
      <c r="EG60" s="72">
        <v>1.6933476000000001E-12</v>
      </c>
      <c r="EH60" s="72">
        <v>2.8287185E-11</v>
      </c>
      <c r="EI60" s="72">
        <v>4.7301110000000004E-10</v>
      </c>
      <c r="EJ60" s="72">
        <v>7.921513E-9</v>
      </c>
      <c r="EK60" s="72">
        <v>1.3294889999999999E-7</v>
      </c>
      <c r="EL60" s="72">
        <v>2.2379931999999999E-6</v>
      </c>
      <c r="EM60" s="72">
        <v>3.7823003000000002E-5</v>
      </c>
      <c r="EN60" s="72">
        <v>6.4245269999999998E-4</v>
      </c>
      <c r="EO60" s="72">
        <v>5.9173465999999997E-3</v>
      </c>
      <c r="EP60" s="72">
        <v>2.1893441999999999E-2</v>
      </c>
      <c r="EQ60" s="72">
        <v>5.448836E-2</v>
      </c>
      <c r="ER60" s="72">
        <v>0.105356954</v>
      </c>
      <c r="ES60" s="72">
        <v>0.16749196</v>
      </c>
      <c r="ET60" s="72">
        <v>0.22471003000000001</v>
      </c>
      <c r="EU60" s="72">
        <v>0.25487377999999999</v>
      </c>
      <c r="EV60" s="72">
        <v>0.25479301999999998</v>
      </c>
      <c r="EW60" s="72">
        <v>0.22337870000000001</v>
      </c>
      <c r="EX60" s="72">
        <v>0.16510215</v>
      </c>
      <c r="EY60" s="72">
        <v>0.1030741</v>
      </c>
      <c r="EZ60" s="72">
        <v>5.2981752999999999E-2</v>
      </c>
      <c r="FA60" s="72">
        <v>2.1162813999999999E-2</v>
      </c>
      <c r="FB60" s="72">
        <v>5.6599266999999998E-3</v>
      </c>
      <c r="FC60" s="72">
        <v>5.9912710000000001E-4</v>
      </c>
      <c r="FD60" s="72">
        <v>3.6579567999999997E-5</v>
      </c>
      <c r="FE60" s="72">
        <v>2.2439558000000002E-6</v>
      </c>
      <c r="FF60" s="72">
        <v>1.3813400000000001E-7</v>
      </c>
      <c r="FG60" s="72">
        <v>8.5250179999999994E-9</v>
      </c>
      <c r="FH60" s="72">
        <v>5.2795100000000003E-10</v>
      </c>
      <c r="FI60" s="72">
        <v>2.1046015999999999E-11</v>
      </c>
      <c r="FJ60" s="72">
        <v>0</v>
      </c>
      <c r="FK60" s="72">
        <v>6.5515690000000001E-25</v>
      </c>
      <c r="FL60" s="72">
        <v>1.4865836E-23</v>
      </c>
      <c r="FM60" s="72">
        <v>2.7032440000000002E-22</v>
      </c>
      <c r="FN60" s="72">
        <v>4.6364385999999998E-21</v>
      </c>
      <c r="FO60" s="72">
        <v>7.8074029999999997E-20</v>
      </c>
      <c r="FP60" s="72">
        <v>1.3066990000000001E-18</v>
      </c>
      <c r="FQ60" s="72">
        <v>2.1824059999999999E-17</v>
      </c>
      <c r="FR60" s="72">
        <v>3.6423933E-16</v>
      </c>
      <c r="FS60" s="72">
        <v>6.0780039999999998E-15</v>
      </c>
      <c r="FT60" s="72">
        <v>1.0143321000000001E-13</v>
      </c>
      <c r="FU60" s="72">
        <v>1.6933604E-12</v>
      </c>
      <c r="FV60" s="72">
        <v>2.8287392E-11</v>
      </c>
      <c r="FW60" s="72">
        <v>4.7301430000000003E-10</v>
      </c>
      <c r="FX60" s="72">
        <v>7.9215670000000007E-9</v>
      </c>
      <c r="FY60" s="72">
        <v>1.3294976000000001E-7</v>
      </c>
      <c r="FZ60" s="72">
        <v>2.2380077E-6</v>
      </c>
      <c r="GA60" s="72">
        <v>3.7823259999999998E-5</v>
      </c>
      <c r="GB60" s="72">
        <v>6.4245730000000003E-4</v>
      </c>
      <c r="GC60" s="72">
        <v>5.9173639999999996E-3</v>
      </c>
      <c r="GD60" s="72">
        <v>2.1893495999999998E-2</v>
      </c>
      <c r="GE60" s="72">
        <v>5.4488453999999999E-2</v>
      </c>
      <c r="GF60" s="72">
        <v>0.105357125</v>
      </c>
      <c r="GG60" s="72">
        <v>0.167492</v>
      </c>
      <c r="GH60" s="72">
        <v>0.22470988</v>
      </c>
      <c r="GI60" s="72">
        <v>0.25487342000000002</v>
      </c>
      <c r="GJ60" s="72">
        <v>0.25479254000000001</v>
      </c>
      <c r="GK60" s="72">
        <v>0.2233782</v>
      </c>
      <c r="GL60" s="72">
        <v>0.16510169</v>
      </c>
      <c r="GM60" s="72">
        <v>0.10307376</v>
      </c>
      <c r="GN60" s="72">
        <v>5.2981595999999999E-2</v>
      </c>
      <c r="GO60" s="72">
        <v>2.1162784E-2</v>
      </c>
      <c r="GP60" s="72">
        <v>5.6599440000000001E-3</v>
      </c>
      <c r="GQ60" s="72">
        <v>5.9913524000000001E-4</v>
      </c>
      <c r="GR60" s="72">
        <v>3.6579860000000003E-5</v>
      </c>
      <c r="GS60" s="72">
        <v>2.2439597E-6</v>
      </c>
      <c r="GT60" s="72">
        <v>1.3813474E-7</v>
      </c>
      <c r="GU60" s="72">
        <v>8.5250410000000001E-9</v>
      </c>
      <c r="GV60" s="72">
        <v>5.2795209999999997E-10</v>
      </c>
      <c r="GW60" s="72">
        <v>2.1046054000000001E-11</v>
      </c>
      <c r="GX60" s="72">
        <v>0</v>
      </c>
      <c r="GY60" s="72">
        <v>6.5516003000000003E-25</v>
      </c>
      <c r="GZ60" s="72">
        <v>1.4865904000000001E-23</v>
      </c>
      <c r="HA60" s="72">
        <v>2.7032549999999998E-22</v>
      </c>
      <c r="HB60" s="72">
        <v>4.6364570000000002E-21</v>
      </c>
      <c r="HC60" s="72">
        <v>7.8074359999999997E-20</v>
      </c>
      <c r="HD60" s="72">
        <v>1.3067036E-18</v>
      </c>
      <c r="HE60" s="72">
        <v>2.1824135000000001E-17</v>
      </c>
      <c r="HF60" s="72">
        <v>3.6424068E-16</v>
      </c>
      <c r="HG60" s="72">
        <v>6.078025E-15</v>
      </c>
      <c r="HH60" s="72">
        <v>1.0143359E-13</v>
      </c>
      <c r="HI60" s="72">
        <v>1.6933671E-12</v>
      </c>
      <c r="HJ60" s="72">
        <v>2.8287503E-11</v>
      </c>
      <c r="HK60" s="72">
        <v>4.7301595999999998E-10</v>
      </c>
      <c r="HL60" s="72">
        <v>7.9215920000000004E-9</v>
      </c>
      <c r="HM60" s="72">
        <v>1.3295011999999999E-7</v>
      </c>
      <c r="HN60" s="72">
        <v>2.2380130000000001E-6</v>
      </c>
      <c r="HO60" s="72">
        <v>3.7823352999999999E-5</v>
      </c>
      <c r="HP60" s="72">
        <v>6.4245899999999996E-4</v>
      </c>
      <c r="HQ60" s="72">
        <v>5.9173623999999999E-3</v>
      </c>
      <c r="HR60" s="72">
        <v>2.1893447E-2</v>
      </c>
      <c r="HS60" s="72">
        <v>5.448832E-2</v>
      </c>
      <c r="HT60" s="72">
        <v>0.10535677</v>
      </c>
      <c r="HU60" s="72">
        <v>0.16749132999999999</v>
      </c>
      <c r="HV60" s="72">
        <v>0.22470883999999999</v>
      </c>
      <c r="HW60" s="72">
        <v>0.25487222999999998</v>
      </c>
      <c r="HX60" s="72">
        <v>0.25479138000000001</v>
      </c>
      <c r="HY60" s="72">
        <v>0.22337737999999999</v>
      </c>
      <c r="HZ60" s="72">
        <v>0.16510136</v>
      </c>
      <c r="IA60" s="72">
        <v>0.10307371999999999</v>
      </c>
      <c r="IB60" s="72">
        <v>5.2981640000000003E-2</v>
      </c>
      <c r="IC60" s="72">
        <v>2.1162770000000001E-2</v>
      </c>
      <c r="ID60" s="72">
        <v>5.659921E-3</v>
      </c>
      <c r="IE60" s="72">
        <v>5.9913030000000001E-4</v>
      </c>
      <c r="IF60" s="72">
        <v>3.6579719999999999E-5</v>
      </c>
      <c r="IG60" s="72">
        <v>2.2439541999999999E-6</v>
      </c>
      <c r="IH60" s="72">
        <v>1.3813440000000001E-7</v>
      </c>
      <c r="II60" s="72">
        <v>8.5250100000000001E-9</v>
      </c>
      <c r="IJ60" s="72">
        <v>5.2795040000000005E-10</v>
      </c>
      <c r="IK60" s="72">
        <v>2.1045987999999999E-11</v>
      </c>
      <c r="IL60" s="72">
        <v>0</v>
      </c>
      <c r="IM60" s="72">
        <v>6.5515642999999997E-25</v>
      </c>
      <c r="IN60" s="72">
        <v>1.4865812E-23</v>
      </c>
      <c r="IO60" s="72">
        <v>2.7032395E-22</v>
      </c>
      <c r="IP60" s="72">
        <v>4.6364316999999997E-21</v>
      </c>
      <c r="IQ60" s="72">
        <v>7.8073933000000003E-20</v>
      </c>
      <c r="IR60" s="72">
        <v>1.3066957000000001E-18</v>
      </c>
      <c r="IS60" s="72">
        <v>2.1823995999999999E-17</v>
      </c>
      <c r="IT60" s="72">
        <v>3.6423820000000001E-16</v>
      </c>
      <c r="IU60" s="72">
        <v>6.0779798000000002E-15</v>
      </c>
      <c r="IV60" s="72">
        <v>1.0143277999999999E-13</v>
      </c>
      <c r="IW60" s="72">
        <v>1.6933537E-12</v>
      </c>
      <c r="IX60" s="72">
        <v>2.8287282000000001E-11</v>
      </c>
      <c r="IY60" s="72">
        <v>4.7301246E-10</v>
      </c>
      <c r="IZ60" s="72">
        <v>7.9215369999999994E-9</v>
      </c>
      <c r="JA60" s="72">
        <v>1.3294924000000001E-7</v>
      </c>
      <c r="JB60" s="72">
        <v>2.2379987999999999E-6</v>
      </c>
      <c r="JC60" s="72">
        <v>3.7823120000000002E-5</v>
      </c>
      <c r="JD60" s="72">
        <v>6.4245519999999996E-4</v>
      </c>
      <c r="JE60" s="72">
        <v>5.9173387000000001E-3</v>
      </c>
      <c r="JF60" s="72">
        <v>2.1893375E-2</v>
      </c>
      <c r="JG60" s="72">
        <v>5.4488130000000003E-2</v>
      </c>
      <c r="JH60" s="72">
        <v>0.10535634000000001</v>
      </c>
      <c r="JI60" s="72">
        <v>0.16749080999999999</v>
      </c>
      <c r="JJ60" s="72">
        <v>0.22470825999999999</v>
      </c>
      <c r="JK60" s="72">
        <v>0.25487169999999998</v>
      </c>
      <c r="JL60" s="72">
        <v>0.25479096000000001</v>
      </c>
      <c r="JM60" s="72">
        <v>0.22337702000000001</v>
      </c>
      <c r="JN60" s="72">
        <v>0.16510111</v>
      </c>
      <c r="JO60" s="72">
        <v>0.10307366</v>
      </c>
      <c r="JP60" s="72">
        <v>5.2981693000000003E-2</v>
      </c>
      <c r="JQ60" s="72">
        <v>2.1162823000000001E-2</v>
      </c>
      <c r="JR60" s="72">
        <v>5.6599270000000004E-3</v>
      </c>
      <c r="JS60" s="72">
        <v>5.9912824999999996E-4</v>
      </c>
      <c r="JT60" s="72">
        <v>3.6579665999999998E-5</v>
      </c>
      <c r="JU60" s="72">
        <v>2.2439580000000001E-6</v>
      </c>
      <c r="JV60" s="72">
        <v>1.3813458E-7</v>
      </c>
      <c r="JW60" s="72">
        <v>8.52502E-9</v>
      </c>
      <c r="JX60" s="72">
        <v>5.2795123999999996E-10</v>
      </c>
      <c r="JY60" s="72">
        <v>2.1046024E-11</v>
      </c>
      <c r="JZ60" s="72">
        <v>0</v>
      </c>
      <c r="KA60" s="72">
        <v>6.5515307E-25</v>
      </c>
      <c r="KB60" s="72">
        <v>1.4865737E-23</v>
      </c>
      <c r="KC60" s="72">
        <v>2.7032238999999999E-22</v>
      </c>
      <c r="KD60" s="72">
        <v>4.6364029999999998E-21</v>
      </c>
      <c r="KE60" s="72">
        <v>7.8073420000000001E-20</v>
      </c>
      <c r="KF60" s="72">
        <v>1.3066879E-18</v>
      </c>
      <c r="KG60" s="72">
        <v>2.1823868E-17</v>
      </c>
      <c r="KH60" s="72">
        <v>3.6423603E-16</v>
      </c>
      <c r="KI60" s="72">
        <v>6.0779455000000001E-15</v>
      </c>
      <c r="KJ60" s="72">
        <v>1.0143221E-13</v>
      </c>
      <c r="KK60" s="72">
        <v>1.6933437E-12</v>
      </c>
      <c r="KL60" s="72">
        <v>2.8287131000000001E-11</v>
      </c>
      <c r="KM60" s="72">
        <v>4.7301024000000004E-10</v>
      </c>
      <c r="KN60" s="72">
        <v>7.9215040000000004E-9</v>
      </c>
      <c r="KO60" s="72">
        <v>1.329488E-7</v>
      </c>
      <c r="KP60" s="72">
        <v>2.2379917999999999E-6</v>
      </c>
      <c r="KQ60" s="72">
        <v>3.7823018000000003E-5</v>
      </c>
      <c r="KR60" s="72">
        <v>6.4245359999999996E-4</v>
      </c>
      <c r="KS60" s="72">
        <v>5.9173144E-3</v>
      </c>
      <c r="KT60" s="72">
        <v>2.1893289E-2</v>
      </c>
      <c r="KU60" s="72">
        <v>5.4487932000000003E-2</v>
      </c>
      <c r="KV60" s="72">
        <v>0.10535609999999999</v>
      </c>
      <c r="KW60" s="72">
        <v>0.16749045000000001</v>
      </c>
      <c r="KX60" s="72">
        <v>0.22470793</v>
      </c>
      <c r="KY60" s="72">
        <v>0.25487173000000002</v>
      </c>
      <c r="KZ60" s="72">
        <v>0.25479122999999998</v>
      </c>
      <c r="LA60" s="72">
        <v>0.2233773</v>
      </c>
      <c r="LB60" s="72">
        <v>0.1651012</v>
      </c>
      <c r="LC60" s="72">
        <v>0.10307359000000001</v>
      </c>
      <c r="LD60" s="72">
        <v>5.2981609999999998E-2</v>
      </c>
      <c r="LE60" s="72">
        <v>2.1162804E-2</v>
      </c>
      <c r="LF60" s="72">
        <v>5.6599329999999998E-3</v>
      </c>
      <c r="LG60" s="72">
        <v>5.9912979999999995E-4</v>
      </c>
      <c r="LH60" s="72">
        <v>3.6579701999999997E-5</v>
      </c>
      <c r="LI60" s="72">
        <v>2.243961E-6</v>
      </c>
      <c r="LJ60" s="72">
        <v>1.3813461E-7</v>
      </c>
      <c r="LK60" s="72">
        <v>8.5250260000000003E-9</v>
      </c>
      <c r="LL60" s="72">
        <v>5.2795170000000005E-10</v>
      </c>
      <c r="LM60" s="72">
        <v>2.1046038000000002E-11</v>
      </c>
      <c r="LN60" s="72">
        <v>0</v>
      </c>
      <c r="LO60" s="72">
        <v>6.5515119999999996E-25</v>
      </c>
      <c r="LP60" s="72">
        <v>1.4865691000000001E-23</v>
      </c>
      <c r="LQ60" s="72">
        <v>2.7032165E-22</v>
      </c>
      <c r="LR60" s="72">
        <v>4.6363906000000003E-21</v>
      </c>
      <c r="LS60" s="72">
        <v>7.8073179999999998E-20</v>
      </c>
      <c r="LT60" s="72">
        <v>1.3066839E-18</v>
      </c>
      <c r="LU60" s="72">
        <v>2.1823804000000001E-17</v>
      </c>
      <c r="LV60" s="72">
        <v>3.642352E-16</v>
      </c>
      <c r="LW60" s="72">
        <v>6.0779353000000004E-15</v>
      </c>
      <c r="LX60" s="72">
        <v>1.0143205E-13</v>
      </c>
      <c r="LY60" s="72">
        <v>1.6933409999999999E-12</v>
      </c>
      <c r="LZ60" s="72">
        <v>2.8287074000000001E-11</v>
      </c>
      <c r="MA60" s="72">
        <v>4.7300935E-10</v>
      </c>
      <c r="MB60" s="72">
        <v>7.9214880000000003E-9</v>
      </c>
      <c r="MC60" s="72">
        <v>1.3294857000000001E-7</v>
      </c>
      <c r="MD60" s="72">
        <v>2.2379880000000001E-6</v>
      </c>
      <c r="ME60" s="72">
        <v>3.7822949999999997E-5</v>
      </c>
      <c r="MF60" s="72">
        <v>6.4245233000000004E-4</v>
      </c>
      <c r="MG60" s="72">
        <v>5.9173029999999996E-3</v>
      </c>
      <c r="MH60" s="72">
        <v>2.1893240000000001E-2</v>
      </c>
      <c r="MI60" s="72">
        <v>5.4487854000000002E-2</v>
      </c>
      <c r="MJ60" s="72">
        <v>0.105355985</v>
      </c>
      <c r="MK60" s="72">
        <v>0.16749036</v>
      </c>
      <c r="ML60" s="72">
        <v>0.22470786000000001</v>
      </c>
      <c r="MM60" s="72">
        <v>0.25487182000000003</v>
      </c>
      <c r="MN60" s="72">
        <v>0.25479143999999998</v>
      </c>
      <c r="MO60" s="72">
        <v>0.22337762</v>
      </c>
      <c r="MP60" s="72">
        <v>0.16510137999999999</v>
      </c>
      <c r="MQ60" s="72">
        <v>0.103073604</v>
      </c>
      <c r="MR60" s="72">
        <v>5.2981548000000003E-2</v>
      </c>
      <c r="MS60" s="72">
        <v>2.1162769000000001E-2</v>
      </c>
      <c r="MT60" s="72">
        <v>5.6599355000000002E-3</v>
      </c>
      <c r="MU60" s="72">
        <v>5.9913326E-4</v>
      </c>
      <c r="MV60" s="72">
        <v>3.6579879999999997E-5</v>
      </c>
      <c r="MW60" s="72">
        <v>2.2439687999999999E-6</v>
      </c>
      <c r="MX60" s="72">
        <v>1.3813486999999999E-7</v>
      </c>
      <c r="MY60" s="72">
        <v>8.5250430000000007E-9</v>
      </c>
      <c r="MZ60" s="72">
        <v>5.2795249999999999E-10</v>
      </c>
      <c r="NA60" s="72">
        <v>2.1046071000000001E-11</v>
      </c>
      <c r="NB60" s="72">
        <v>0</v>
      </c>
      <c r="NC60" s="72">
        <v>6.5514646999999997E-25</v>
      </c>
      <c r="ND60" s="72">
        <v>1.4865592999999999E-23</v>
      </c>
      <c r="NE60" s="72">
        <v>2.7031986000000001E-22</v>
      </c>
      <c r="NF60" s="72">
        <v>4.6363566000000001E-21</v>
      </c>
      <c r="NG60" s="72">
        <v>7.8072579999999998E-20</v>
      </c>
      <c r="NH60" s="72">
        <v>1.3066736E-18</v>
      </c>
      <c r="NI60" s="72">
        <v>2.1823629999999999E-17</v>
      </c>
      <c r="NJ60" s="72">
        <v>3.6423234999999998E-16</v>
      </c>
      <c r="NK60" s="72">
        <v>6.0778880000000002E-15</v>
      </c>
      <c r="NL60" s="72">
        <v>1.0143129E-13</v>
      </c>
      <c r="NM60" s="72">
        <v>1.6933292E-12</v>
      </c>
      <c r="NN60" s="72">
        <v>2.8286866E-11</v>
      </c>
      <c r="NO60" s="72">
        <v>4.7300580000000001E-10</v>
      </c>
      <c r="NP60" s="72">
        <v>7.92143E-9</v>
      </c>
      <c r="NQ60" s="72">
        <v>1.3294754999999999E-7</v>
      </c>
      <c r="NR60" s="72">
        <v>2.2379715999999999E-6</v>
      </c>
      <c r="NS60" s="72">
        <v>3.7822657999999998E-5</v>
      </c>
      <c r="NT60" s="72">
        <v>6.4244729999999998E-4</v>
      </c>
      <c r="NU60" s="72">
        <v>5.9172820000000003E-3</v>
      </c>
      <c r="NV60" s="72">
        <v>2.1893209E-2</v>
      </c>
      <c r="NW60" s="72">
        <v>5.4487809999999998E-2</v>
      </c>
      <c r="NX60" s="72">
        <v>0.105355956</v>
      </c>
      <c r="NY60" s="72">
        <v>0.16749047</v>
      </c>
      <c r="NZ60" s="72">
        <v>0.22470809999999999</v>
      </c>
      <c r="OA60" s="72">
        <v>0.25487189999999998</v>
      </c>
      <c r="OB60" s="72">
        <v>0.25479147000000002</v>
      </c>
      <c r="OC60" s="72">
        <v>0.22337766000000001</v>
      </c>
      <c r="OD60" s="72">
        <v>0.16510157</v>
      </c>
      <c r="OE60" s="72">
        <v>0.103073806</v>
      </c>
      <c r="OF60" s="72">
        <v>5.2981607999999999E-2</v>
      </c>
      <c r="OG60" s="72">
        <v>2.1162765E-2</v>
      </c>
      <c r="OH60" s="72">
        <v>5.6599303999999998E-3</v>
      </c>
      <c r="OI60" s="72">
        <v>5.9913380000000001E-4</v>
      </c>
      <c r="OJ60" s="72">
        <v>3.6579930000000001E-5</v>
      </c>
      <c r="OK60" s="72">
        <v>2.24397E-6</v>
      </c>
      <c r="OL60" s="72">
        <v>1.3813488E-7</v>
      </c>
      <c r="OM60" s="72">
        <v>8.5250439999999994E-9</v>
      </c>
      <c r="ON60" s="72">
        <v>5.2795269999999995E-10</v>
      </c>
      <c r="OO60" s="72">
        <v>2.1046077999999999E-11</v>
      </c>
      <c r="OP60" s="72">
        <v>0</v>
      </c>
      <c r="OQ60" s="72">
        <v>6.5514445000000004E-25</v>
      </c>
      <c r="OR60" s="72">
        <v>1.4865543999999999E-23</v>
      </c>
      <c r="OS60" s="72">
        <v>2.7031888000000001E-22</v>
      </c>
      <c r="OT60" s="72">
        <v>4.6363433E-21</v>
      </c>
      <c r="OU60" s="72">
        <v>7.8072415000000004E-20</v>
      </c>
      <c r="OV60" s="72">
        <v>1.3066714E-18</v>
      </c>
      <c r="OW60" s="72">
        <v>2.1823594000000001E-17</v>
      </c>
      <c r="OX60" s="72">
        <v>3.6423146999999999E-16</v>
      </c>
      <c r="OY60" s="72">
        <v>6.0778743000000003E-15</v>
      </c>
      <c r="OZ60" s="72">
        <v>1.0143106E-13</v>
      </c>
      <c r="PA60" s="72">
        <v>1.6933255E-12</v>
      </c>
      <c r="PB60" s="72">
        <v>2.8286817000000001E-11</v>
      </c>
      <c r="PC60" s="72">
        <v>4.7300485999999996E-10</v>
      </c>
      <c r="PD60" s="72">
        <v>7.9214129999999996E-9</v>
      </c>
      <c r="PE60" s="72">
        <v>1.3294727999999999E-7</v>
      </c>
      <c r="PF60" s="72">
        <v>2.2379667999999998E-6</v>
      </c>
      <c r="PG60" s="72">
        <v>3.7822569999999997E-5</v>
      </c>
      <c r="PH60" s="72">
        <v>6.4244574999999999E-4</v>
      </c>
      <c r="PI60" s="72">
        <v>5.9172790000000001E-3</v>
      </c>
      <c r="PJ60" s="72">
        <v>2.1893213000000002E-2</v>
      </c>
      <c r="PK60" s="72">
        <v>5.4487830000000001E-2</v>
      </c>
      <c r="PL60" s="72">
        <v>0.105356015</v>
      </c>
      <c r="PM60" s="72">
        <v>0.16749058999999999</v>
      </c>
      <c r="PN60" s="72">
        <v>0.22470833000000001</v>
      </c>
      <c r="PO60" s="72">
        <v>0.25487208</v>
      </c>
      <c r="PP60" s="72">
        <v>0.25479143999999998</v>
      </c>
      <c r="PQ60" s="72">
        <v>0.22337752999999999</v>
      </c>
      <c r="PR60" s="72">
        <v>0.16510145000000001</v>
      </c>
      <c r="PS60" s="72">
        <v>0.10307378</v>
      </c>
      <c r="PT60" s="72">
        <v>5.2981674999999999E-2</v>
      </c>
      <c r="PU60" s="72">
        <v>2.1162812E-2</v>
      </c>
      <c r="PV60" s="72">
        <v>5.6599429999999997E-3</v>
      </c>
      <c r="PW60" s="72">
        <v>5.9913510000000002E-4</v>
      </c>
      <c r="PX60" s="72">
        <v>3.658002E-5</v>
      </c>
      <c r="PY60" s="72">
        <v>2.2439750999999999E-6</v>
      </c>
      <c r="PZ60" s="72">
        <v>1.3813518999999999E-7</v>
      </c>
      <c r="QA60" s="72">
        <v>8.5250659999999998E-9</v>
      </c>
      <c r="QB60" s="72">
        <v>5.2795390000000002E-10</v>
      </c>
      <c r="QC60" s="72">
        <v>2.1046127000000001E-11</v>
      </c>
      <c r="QD60" s="72">
        <v>0</v>
      </c>
      <c r="QE60" s="72">
        <v>6.5514180000000003E-25</v>
      </c>
      <c r="QF60" s="72">
        <v>1.4865480999999999E-23</v>
      </c>
      <c r="QG60" s="72">
        <v>2.7031774000000001E-22</v>
      </c>
      <c r="QH60" s="72">
        <v>4.6363275000000003E-21</v>
      </c>
      <c r="QI60" s="72">
        <v>7.8072169999999997E-20</v>
      </c>
      <c r="QJ60" s="72">
        <v>1.3066681E-18</v>
      </c>
      <c r="QK60" s="72">
        <v>2.1823544000000001E-17</v>
      </c>
      <c r="QL60" s="72">
        <v>3.6423057E-16</v>
      </c>
      <c r="QM60" s="72">
        <v>6.0778543999999999E-15</v>
      </c>
      <c r="QN60" s="72">
        <v>1.0143068400000001E-13</v>
      </c>
      <c r="QO60" s="72">
        <v>1.6933182999999999E-12</v>
      </c>
      <c r="QP60" s="72">
        <v>2.8286695999999999E-11</v>
      </c>
      <c r="QQ60" s="72">
        <v>4.7300286000000004E-10</v>
      </c>
      <c r="QR60" s="72">
        <v>7.9213800000000006E-9</v>
      </c>
      <c r="QS60" s="72">
        <v>1.3294671000000001E-7</v>
      </c>
      <c r="QT60" s="72">
        <v>2.2379568E-6</v>
      </c>
      <c r="QU60" s="72">
        <v>3.7822403E-5</v>
      </c>
      <c r="QV60" s="72">
        <v>6.4244267000000005E-4</v>
      </c>
      <c r="QW60" s="72">
        <v>5.9172794999999999E-3</v>
      </c>
      <c r="QX60" s="72">
        <v>2.1893225999999998E-2</v>
      </c>
      <c r="QY60" s="72">
        <v>5.4487876999999997E-2</v>
      </c>
      <c r="QZ60" s="72">
        <v>0.105356134</v>
      </c>
      <c r="RA60" s="72">
        <v>0.16749072000000001</v>
      </c>
      <c r="RB60" s="72">
        <v>0.22470846999999999</v>
      </c>
      <c r="RC60" s="72">
        <v>0.25487231999999999</v>
      </c>
      <c r="RD60" s="72">
        <v>0.25479164999999998</v>
      </c>
      <c r="RE60" s="72">
        <v>0.22337752999999999</v>
      </c>
      <c r="RF60" s="72">
        <v>0.16510140000000001</v>
      </c>
      <c r="RG60" s="72">
        <v>0.10307379</v>
      </c>
      <c r="RH60" s="72">
        <v>5.2981723000000001E-2</v>
      </c>
      <c r="RI60" s="72">
        <v>2.1162855000000001E-2</v>
      </c>
      <c r="RJ60" s="72">
        <v>5.6599607000000001E-3</v>
      </c>
      <c r="RK60" s="72">
        <v>5.9913760000000001E-4</v>
      </c>
      <c r="RL60" s="72">
        <v>3.6580128000000002E-5</v>
      </c>
      <c r="RM60" s="72">
        <v>2.2439807999999998E-6</v>
      </c>
      <c r="RN60" s="72">
        <v>1.3813559999999999E-7</v>
      </c>
      <c r="RO60" s="72">
        <v>8.5250900000000008E-9</v>
      </c>
      <c r="RP60" s="72">
        <v>5.2795524E-10</v>
      </c>
      <c r="RQ60" s="72">
        <v>2.1046175E-11</v>
      </c>
      <c r="RR60" s="72">
        <v>0</v>
      </c>
      <c r="RS60" s="72">
        <v>6.5514202999999998E-25</v>
      </c>
      <c r="RT60" s="72">
        <v>1.4865483E-23</v>
      </c>
      <c r="RU60" s="72">
        <v>2.7031793999999999E-22</v>
      </c>
      <c r="RV60" s="72">
        <v>4.6363296000000002E-21</v>
      </c>
      <c r="RW60" s="72">
        <v>7.8072260000000006E-20</v>
      </c>
      <c r="RX60" s="72">
        <v>1.3066697000000001E-18</v>
      </c>
      <c r="RY60" s="72">
        <v>2.1823594000000001E-17</v>
      </c>
      <c r="RZ60" s="72">
        <v>3.6423153000000002E-16</v>
      </c>
      <c r="SA60" s="72">
        <v>6.0778725999999998E-15</v>
      </c>
      <c r="SB60" s="72">
        <v>1.0143095E-13</v>
      </c>
      <c r="SC60" s="72">
        <v>1.6933231000000001E-12</v>
      </c>
      <c r="SD60" s="72">
        <v>2.8286777000000001E-11</v>
      </c>
      <c r="SE60" s="72">
        <v>4.7300425000000003E-10</v>
      </c>
      <c r="SF60" s="72">
        <v>7.9214010000000007E-9</v>
      </c>
      <c r="SG60" s="72">
        <v>1.3294702E-7</v>
      </c>
      <c r="SH60" s="72">
        <v>2.2379609E-6</v>
      </c>
      <c r="SI60" s="72">
        <v>3.7822464999999997E-5</v>
      </c>
      <c r="SJ60" s="72">
        <v>6.4244379999999998E-4</v>
      </c>
      <c r="SK60" s="72">
        <v>5.9172855999999998E-3</v>
      </c>
      <c r="SL60" s="72">
        <v>2.1893240000000001E-2</v>
      </c>
      <c r="SM60" s="72">
        <v>5.4487920000000002E-2</v>
      </c>
      <c r="SN60" s="72">
        <v>0.10535614</v>
      </c>
      <c r="SO60" s="72">
        <v>0.16749066000000001</v>
      </c>
      <c r="SP60" s="72">
        <v>0.22470831999999999</v>
      </c>
      <c r="SQ60" s="72">
        <v>0.25487222999999998</v>
      </c>
      <c r="SR60" s="72">
        <v>0.25479160000000001</v>
      </c>
      <c r="SS60" s="72">
        <v>0.22337746999999999</v>
      </c>
      <c r="ST60" s="72">
        <v>0.16510136</v>
      </c>
      <c r="SU60" s="72">
        <v>0.103073716</v>
      </c>
      <c r="SV60" s="72">
        <v>5.2981726999999999E-2</v>
      </c>
      <c r="SW60" s="72">
        <v>2.1162871E-2</v>
      </c>
      <c r="SX60" s="72">
        <v>5.6599709999999998E-3</v>
      </c>
      <c r="SY60" s="72">
        <v>5.9913983999999995E-4</v>
      </c>
      <c r="SZ60" s="72">
        <v>3.6580230000000001E-5</v>
      </c>
      <c r="TA60" s="72">
        <v>2.2439854E-6</v>
      </c>
      <c r="TB60" s="72">
        <v>1.3813589000000001E-7</v>
      </c>
      <c r="TC60" s="72">
        <v>8.5251079999999999E-9</v>
      </c>
      <c r="TD60" s="72">
        <v>5.2795599999999997E-10</v>
      </c>
      <c r="TE60" s="72">
        <v>2.1046205000000001E-11</v>
      </c>
      <c r="TF60" s="72">
        <v>0</v>
      </c>
      <c r="TG60" s="72">
        <v>6.5514029999999996E-25</v>
      </c>
      <c r="TH60" s="72">
        <v>1.4865442999999999E-23</v>
      </c>
      <c r="TI60" s="72">
        <v>2.7031716000000001E-22</v>
      </c>
      <c r="TJ60" s="72">
        <v>4.6363149999999998E-21</v>
      </c>
      <c r="TK60" s="72">
        <v>7.8072020000000003E-20</v>
      </c>
      <c r="TL60" s="72">
        <v>1.3066649000000001E-18</v>
      </c>
      <c r="TM60" s="72">
        <v>2.1823500999999999E-17</v>
      </c>
      <c r="TN60" s="72">
        <v>3.6423035999999999E-16</v>
      </c>
      <c r="TO60" s="72">
        <v>6.0778565000000004E-15</v>
      </c>
      <c r="TP60" s="72">
        <v>1.0143074999999999E-13</v>
      </c>
      <c r="TQ60" s="72">
        <v>1.6933201E-12</v>
      </c>
      <c r="TR60" s="72">
        <v>2.8286722000000001E-11</v>
      </c>
      <c r="TS60" s="72">
        <v>4.7300330000000004E-10</v>
      </c>
      <c r="TT60" s="72">
        <v>7.9213850000000006E-9</v>
      </c>
      <c r="TU60" s="72">
        <v>1.3294672E-7</v>
      </c>
      <c r="TV60" s="72">
        <v>2.2379568E-6</v>
      </c>
      <c r="TW60" s="72">
        <v>3.7822406999999998E-5</v>
      </c>
      <c r="TX60" s="72">
        <v>6.4244267000000005E-4</v>
      </c>
      <c r="TY60" s="72">
        <v>5.9172803999999997E-3</v>
      </c>
      <c r="TZ60" s="72">
        <v>2.1893243999999999E-2</v>
      </c>
      <c r="UA60" s="72">
        <v>5.4487954999999998E-2</v>
      </c>
      <c r="UB60" s="72">
        <v>0.10535624</v>
      </c>
      <c r="UC60" s="72">
        <v>0.1674908</v>
      </c>
      <c r="UD60" s="72">
        <v>0.22470850000000001</v>
      </c>
      <c r="UE60" s="72">
        <v>0.25487226000000002</v>
      </c>
      <c r="UF60" s="72">
        <v>0.25479164999999998</v>
      </c>
      <c r="UG60" s="72">
        <v>0.22337773</v>
      </c>
      <c r="UH60" s="72">
        <v>0.16510163</v>
      </c>
      <c r="UI60" s="72">
        <v>0.1030739</v>
      </c>
      <c r="UJ60" s="72">
        <v>5.2981793999999999E-2</v>
      </c>
      <c r="UK60" s="72">
        <v>2.1162911999999999E-2</v>
      </c>
      <c r="UL60" s="72">
        <v>5.6599863000000002E-3</v>
      </c>
      <c r="UM60" s="72">
        <v>5.9914246E-4</v>
      </c>
      <c r="UN60" s="72">
        <v>3.6580367999999999E-5</v>
      </c>
      <c r="UO60" s="72">
        <v>2.243993E-6</v>
      </c>
      <c r="UP60" s="72">
        <v>1.3813632999999999E-7</v>
      </c>
      <c r="UQ60" s="72">
        <v>8.5251350000000003E-9</v>
      </c>
      <c r="UR60" s="72">
        <v>5.2795759999999996E-10</v>
      </c>
      <c r="US60" s="72">
        <v>2.1046265E-11</v>
      </c>
      <c r="UT60" s="72">
        <v>0</v>
      </c>
      <c r="UU60" s="72">
        <v>6.5514233000000003E-25</v>
      </c>
      <c r="UV60" s="72">
        <v>1.4865490000000001E-23</v>
      </c>
      <c r="UW60" s="72">
        <v>2.7031802000000001E-22</v>
      </c>
      <c r="UX60" s="72">
        <v>4.6363303999999998E-21</v>
      </c>
      <c r="UY60" s="72">
        <v>7.8072260000000006E-20</v>
      </c>
      <c r="UZ60" s="72">
        <v>1.3066691999999999E-18</v>
      </c>
      <c r="VA60" s="72">
        <v>2.1823559999999999E-17</v>
      </c>
      <c r="VB60" s="72">
        <v>3.6423113E-16</v>
      </c>
      <c r="VC60" s="72">
        <v>6.0778710000000001E-15</v>
      </c>
      <c r="VD60" s="72">
        <v>1.0143102E-13</v>
      </c>
      <c r="VE60" s="72">
        <v>1.6933241E-12</v>
      </c>
      <c r="VF60" s="72">
        <v>2.8286795000000001E-11</v>
      </c>
      <c r="VG60" s="72">
        <v>4.7300420000000002E-10</v>
      </c>
      <c r="VH60" s="72">
        <v>7.9213960000000008E-9</v>
      </c>
      <c r="VI60" s="72">
        <v>1.3294694E-7</v>
      </c>
      <c r="VJ60" s="72">
        <v>2.2379602E-6</v>
      </c>
      <c r="VK60" s="72">
        <v>3.7822460000000003E-5</v>
      </c>
      <c r="VL60" s="72">
        <v>6.4244390000000001E-4</v>
      </c>
      <c r="VM60" s="72">
        <v>5.9172870000000002E-3</v>
      </c>
      <c r="VN60" s="72">
        <v>2.1893263E-2</v>
      </c>
      <c r="VO60" s="72">
        <v>5.4487965999999999E-2</v>
      </c>
      <c r="VP60" s="72">
        <v>0.10535617999999999</v>
      </c>
      <c r="VQ60" s="72">
        <v>0.16749066000000001</v>
      </c>
      <c r="VR60" s="72">
        <v>0.22470817000000001</v>
      </c>
      <c r="VS60" s="72">
        <v>0.25487185000000001</v>
      </c>
      <c r="VT60" s="72">
        <v>0.25479135000000003</v>
      </c>
      <c r="VU60" s="72">
        <v>0.22337758999999999</v>
      </c>
      <c r="VV60" s="72">
        <v>0.16510166000000001</v>
      </c>
      <c r="VW60" s="72">
        <v>0.10307398399999999</v>
      </c>
      <c r="VX60" s="72">
        <v>5.2981840000000002E-2</v>
      </c>
      <c r="VY60" s="72">
        <v>2.1162922000000001E-2</v>
      </c>
      <c r="VZ60" s="72">
        <v>5.659992E-3</v>
      </c>
      <c r="WA60" s="72">
        <v>5.9914397000000003E-4</v>
      </c>
      <c r="WB60" s="72">
        <v>3.6580454999999997E-5</v>
      </c>
      <c r="WC60" s="72">
        <v>2.2439982999999998E-6</v>
      </c>
      <c r="WD60" s="72">
        <v>1.3813667000000001E-7</v>
      </c>
      <c r="WE60" s="72">
        <v>8.5251529999999994E-9</v>
      </c>
      <c r="WF60" s="72">
        <v>5.2795857000000005E-10</v>
      </c>
      <c r="WG60" s="72">
        <v>2.1046306999999998E-11</v>
      </c>
      <c r="WH60" s="72">
        <v>0</v>
      </c>
      <c r="WI60" s="72">
        <v>6.5514523000000001E-25</v>
      </c>
      <c r="WJ60" s="72">
        <v>1.4865567999999999E-23</v>
      </c>
      <c r="WK60" s="72">
        <v>2.7031946000000001E-22</v>
      </c>
      <c r="WL60" s="72">
        <v>4.6363550000000003E-21</v>
      </c>
      <c r="WM60" s="72">
        <v>7.8072650000000003E-20</v>
      </c>
      <c r="WN60" s="72">
        <v>1.3066752000000001E-18</v>
      </c>
      <c r="WO60" s="72">
        <v>2.1823679999999999E-17</v>
      </c>
      <c r="WP60" s="72">
        <v>3.6423327000000001E-16</v>
      </c>
      <c r="WQ60" s="72">
        <v>6.0779026999999999E-15</v>
      </c>
      <c r="WR60" s="72">
        <v>1.0143156500000001E-13</v>
      </c>
      <c r="WS60" s="72">
        <v>1.6933325E-12</v>
      </c>
      <c r="WT60" s="72">
        <v>2.8286924999999999E-11</v>
      </c>
      <c r="WU60" s="72">
        <v>4.7300659999999995E-10</v>
      </c>
      <c r="WV60" s="72">
        <v>7.9214360000000003E-9</v>
      </c>
      <c r="WW60" s="72">
        <v>1.3294760000000001E-7</v>
      </c>
      <c r="WX60" s="72">
        <v>2.2379715999999999E-6</v>
      </c>
      <c r="WY60" s="72">
        <v>3.7822676000000001E-5</v>
      </c>
      <c r="WZ60" s="72">
        <v>6.42448E-4</v>
      </c>
      <c r="XA60" s="72">
        <v>5.9173037000000003E-3</v>
      </c>
      <c r="XB60" s="72">
        <v>2.1893289999999999E-2</v>
      </c>
      <c r="XC60" s="72">
        <v>5.4488006999999998E-2</v>
      </c>
      <c r="XD60" s="72">
        <v>0.105356276</v>
      </c>
      <c r="XE60" s="72">
        <v>0.16749074</v>
      </c>
      <c r="XF60" s="72">
        <v>0.2247082</v>
      </c>
      <c r="XG60" s="72">
        <v>0.25487179999999998</v>
      </c>
      <c r="XH60" s="72">
        <v>0.25479109999999999</v>
      </c>
      <c r="XI60" s="72">
        <v>0.22337744000000001</v>
      </c>
      <c r="XJ60" s="72">
        <v>0.16510157</v>
      </c>
      <c r="XK60" s="72">
        <v>0.10307401400000001</v>
      </c>
      <c r="XL60" s="72">
        <v>5.2981894000000002E-2</v>
      </c>
      <c r="XM60" s="72">
        <v>2.116295E-2</v>
      </c>
      <c r="XN60" s="72">
        <v>5.6599980000000003E-3</v>
      </c>
      <c r="XO60" s="72">
        <v>5.9914419999999998E-4</v>
      </c>
      <c r="XP60" s="72">
        <v>3.6580488E-5</v>
      </c>
      <c r="XQ60" s="72">
        <v>2.2440013000000001E-6</v>
      </c>
      <c r="XR60" s="72">
        <v>1.3813686999999999E-7</v>
      </c>
      <c r="XS60" s="72">
        <v>8.5251670000000005E-9</v>
      </c>
      <c r="XT60" s="72">
        <v>5.2795933999999996E-10</v>
      </c>
      <c r="XU60" s="72">
        <v>2.1046343E-11</v>
      </c>
      <c r="XV60" s="72">
        <v>0</v>
      </c>
      <c r="XW60" s="72">
        <v>6.5514957000000001E-25</v>
      </c>
      <c r="XX60" s="72">
        <v>1.486566E-23</v>
      </c>
      <c r="XY60" s="72">
        <v>2.7032112000000001E-22</v>
      </c>
      <c r="XZ60" s="72">
        <v>4.6363830000000003E-21</v>
      </c>
      <c r="YA60" s="72">
        <v>7.807323E-20</v>
      </c>
      <c r="YB60" s="72">
        <v>1.3066844E-18</v>
      </c>
      <c r="YC60" s="72">
        <v>2.1823807000000001E-17</v>
      </c>
      <c r="YD60" s="72">
        <v>3.6423491000000001E-16</v>
      </c>
      <c r="YE60" s="72">
        <v>6.0779273000000002E-15</v>
      </c>
      <c r="YF60" s="72">
        <v>1.0143193999999999E-13</v>
      </c>
      <c r="YG60" s="72">
        <v>1.6933401E-12</v>
      </c>
      <c r="YH60" s="72">
        <v>2.8287069999999999E-11</v>
      </c>
      <c r="YI60" s="72">
        <v>4.7300912999999995E-10</v>
      </c>
      <c r="YJ60" s="72">
        <v>7.9214809999999997E-9</v>
      </c>
      <c r="YK60" s="72">
        <v>1.3294834E-7</v>
      </c>
      <c r="YL60" s="72">
        <v>2.2379838000000001E-6</v>
      </c>
      <c r="YM60" s="72">
        <v>3.7822883E-5</v>
      </c>
      <c r="YN60" s="72">
        <v>6.4245130000000004E-4</v>
      </c>
      <c r="YO60" s="72">
        <v>5.917327E-3</v>
      </c>
      <c r="YP60" s="72">
        <v>2.1893355999999999E-2</v>
      </c>
      <c r="YQ60" s="72">
        <v>5.4488109999999999E-2</v>
      </c>
      <c r="YR60" s="72">
        <v>0.105356485</v>
      </c>
      <c r="YS60" s="72">
        <v>0.16749107999999999</v>
      </c>
      <c r="YT60" s="72">
        <v>0.22470866</v>
      </c>
      <c r="YU60" s="72">
        <v>0.25487214000000002</v>
      </c>
      <c r="YV60" s="72">
        <v>0.25479143999999998</v>
      </c>
      <c r="YW60" s="72">
        <v>0.22337758999999999</v>
      </c>
      <c r="YX60" s="72">
        <v>0.16510169999999999</v>
      </c>
      <c r="YY60" s="72">
        <v>0.10307417000000001</v>
      </c>
      <c r="YZ60" s="72">
        <v>5.2982010000000003E-2</v>
      </c>
      <c r="ZA60" s="72">
        <v>2.1163003999999999E-2</v>
      </c>
      <c r="ZB60" s="72">
        <v>5.6600147000000003E-3</v>
      </c>
      <c r="ZC60" s="72">
        <v>5.9914609999999998E-4</v>
      </c>
      <c r="ZD60" s="72">
        <v>3.6580593999999997E-5</v>
      </c>
      <c r="ZE60" s="72">
        <v>2.2440076000000001E-6</v>
      </c>
      <c r="ZF60" s="72">
        <v>1.3813732000000001E-7</v>
      </c>
      <c r="ZG60" s="72">
        <v>8.5251920000000002E-9</v>
      </c>
      <c r="ZH60" s="72">
        <v>5.2796089999999998E-10</v>
      </c>
      <c r="ZI60" s="72">
        <v>2.1046407999999999E-11</v>
      </c>
      <c r="ZJ60" s="72">
        <v>0</v>
      </c>
      <c r="ZK60" s="72">
        <v>6.5515099999999998E-25</v>
      </c>
      <c r="ZL60" s="72">
        <v>1.4865688E-23</v>
      </c>
      <c r="ZM60" s="72">
        <v>2.7032149999999999E-22</v>
      </c>
      <c r="ZN60" s="72">
        <v>4.6363880000000004E-21</v>
      </c>
      <c r="ZO60" s="72">
        <v>7.8073216000000004E-20</v>
      </c>
      <c r="ZP60" s="72">
        <v>1.3066858E-18</v>
      </c>
      <c r="ZQ60" s="72">
        <v>2.1823860000000001E-17</v>
      </c>
      <c r="ZR60" s="72">
        <v>3.6423626000000001E-16</v>
      </c>
      <c r="ZS60" s="72">
        <v>6.0779509999999999E-15</v>
      </c>
      <c r="ZT60" s="72">
        <v>1.0143235999999999E-13</v>
      </c>
      <c r="ZU60" s="72">
        <v>1.6933469000000001E-12</v>
      </c>
      <c r="ZV60" s="72">
        <v>2.8287177999999999E-11</v>
      </c>
      <c r="ZW60" s="72">
        <v>4.7301089999999998E-10</v>
      </c>
      <c r="ZX60" s="72">
        <v>7.921513E-9</v>
      </c>
      <c r="ZY60" s="72">
        <v>1.3294888E-7</v>
      </c>
      <c r="ZZ60" s="72">
        <v>2.2379922000000001E-6</v>
      </c>
      <c r="AAA60" s="72">
        <v>3.7823030000000002E-5</v>
      </c>
      <c r="AAB60" s="72">
        <v>6.4245399999999999E-4</v>
      </c>
      <c r="AAC60" s="72">
        <v>5.9173508000000003E-3</v>
      </c>
      <c r="AAD60" s="72">
        <v>2.1893435999999999E-2</v>
      </c>
      <c r="AAE60" s="72">
        <v>5.4488275000000003E-2</v>
      </c>
      <c r="AAF60" s="72">
        <v>0.10535671000000001</v>
      </c>
      <c r="AAG60" s="72">
        <v>0.16749140000000001</v>
      </c>
      <c r="AAH60" s="72">
        <v>0.22470912000000001</v>
      </c>
      <c r="AAI60" s="72">
        <v>0.25487280000000001</v>
      </c>
      <c r="AAJ60" s="72">
        <v>0.25479217999999998</v>
      </c>
      <c r="AAK60" s="72">
        <v>0.22337833000000001</v>
      </c>
      <c r="AAL60" s="72">
        <v>0.16510221</v>
      </c>
      <c r="AAM60" s="72">
        <v>0.10307447</v>
      </c>
      <c r="AAN60" s="72">
        <v>5.29822E-2</v>
      </c>
      <c r="AAO60" s="72">
        <v>2.1163075999999999E-2</v>
      </c>
      <c r="AAP60" s="72">
        <v>5.6600289999999996E-3</v>
      </c>
      <c r="AAQ60" s="72">
        <v>5.9914653E-4</v>
      </c>
      <c r="AAR60" s="72">
        <v>3.6580630000000002E-5</v>
      </c>
      <c r="AAS60" s="72">
        <v>2.2440104000000001E-6</v>
      </c>
      <c r="AAT60" s="72">
        <v>1.3813751000000001E-7</v>
      </c>
      <c r="AAU60" s="72">
        <v>8.5252090000000007E-9</v>
      </c>
      <c r="AAV60" s="72">
        <v>5.2796219999999998E-10</v>
      </c>
      <c r="AAW60" s="72">
        <v>2.1046477E-11</v>
      </c>
      <c r="AAX60" s="72">
        <v>0</v>
      </c>
      <c r="AAY60" s="72">
        <v>6.5515174000000001E-25</v>
      </c>
      <c r="AAZ60" s="72">
        <v>1.4865719999999999E-23</v>
      </c>
      <c r="ABA60" s="72">
        <v>2.7032238999999999E-22</v>
      </c>
      <c r="ABB60" s="72">
        <v>4.6364055000000002E-21</v>
      </c>
      <c r="ABC60" s="72">
        <v>7.8073520000000005E-20</v>
      </c>
      <c r="ABD60" s="72">
        <v>1.3066899E-18</v>
      </c>
      <c r="ABE60" s="72">
        <v>2.1823903E-17</v>
      </c>
      <c r="ABF60" s="72">
        <v>3.6423674000000002E-16</v>
      </c>
      <c r="ABG60" s="72">
        <v>6.0779578000000003E-15</v>
      </c>
      <c r="ABH60" s="72">
        <v>1.0143242E-13</v>
      </c>
      <c r="ABI60" s="72">
        <v>1.6933475E-12</v>
      </c>
      <c r="ABJ60" s="72">
        <v>2.8287185E-11</v>
      </c>
      <c r="ABK60" s="72">
        <v>4.7301089999999998E-10</v>
      </c>
      <c r="ABL60" s="72">
        <v>7.921513E-9</v>
      </c>
      <c r="ABM60" s="72">
        <v>1.3294892999999999E-7</v>
      </c>
      <c r="ABN60" s="72">
        <v>2.2379945E-6</v>
      </c>
      <c r="ABO60" s="72">
        <v>3.7823054000000001E-5</v>
      </c>
      <c r="ABP60" s="72">
        <v>6.4245410000000002E-4</v>
      </c>
      <c r="ABQ60" s="72">
        <v>5.9173489999999997E-3</v>
      </c>
      <c r="ABR60" s="72">
        <v>2.1893412000000001E-2</v>
      </c>
      <c r="ABS60" s="72">
        <v>5.4488210000000002E-2</v>
      </c>
      <c r="ABT60" s="72">
        <v>0.10535658000000001</v>
      </c>
      <c r="ABU60" s="72">
        <v>0.16749126</v>
      </c>
      <c r="ABV60" s="72">
        <v>0.22470889999999999</v>
      </c>
      <c r="ABW60" s="72">
        <v>0.25487270000000001</v>
      </c>
      <c r="ABX60" s="72">
        <v>0.25479217999999998</v>
      </c>
      <c r="ABY60" s="72">
        <v>0.22337835</v>
      </c>
      <c r="ABZ60" s="72">
        <v>0.16510224000000001</v>
      </c>
      <c r="ACA60" s="72">
        <v>0.103074506</v>
      </c>
      <c r="ACB60" s="72">
        <v>5.2982222000000002E-2</v>
      </c>
      <c r="ACC60" s="72">
        <v>2.1163095E-2</v>
      </c>
      <c r="ACD60" s="72">
        <v>5.6600347000000002E-3</v>
      </c>
      <c r="ACE60" s="72">
        <v>5.9914690000000004E-4</v>
      </c>
      <c r="ACF60" s="72">
        <v>3.6580674000000003E-5</v>
      </c>
      <c r="ACG60" s="72">
        <v>2.2440219999999998E-6</v>
      </c>
      <c r="ACH60" s="72">
        <v>1.3813955E-7</v>
      </c>
      <c r="ACI60" s="72">
        <v>8.5254389999999996E-9</v>
      </c>
      <c r="ACJ60" s="72">
        <v>5.2798370000000001E-10</v>
      </c>
      <c r="ACK60" s="72">
        <v>2.1047704E-11</v>
      </c>
      <c r="ACL60" s="72">
        <v>0</v>
      </c>
      <c r="ACM60" s="72">
        <v>6.5513015000000004E-25</v>
      </c>
      <c r="ACN60" s="72">
        <v>1.4865207E-23</v>
      </c>
      <c r="ACO60" s="72">
        <v>2.7031289999999999E-22</v>
      </c>
      <c r="ACP60" s="72">
        <v>4.6362402999999999E-21</v>
      </c>
      <c r="ACQ60" s="72">
        <v>7.8070740000000001E-20</v>
      </c>
      <c r="ACR60" s="72">
        <v>1.3066432999999999E-18</v>
      </c>
      <c r="ACS60" s="72">
        <v>2.1823137000000001E-17</v>
      </c>
      <c r="ACT60" s="72">
        <v>3.6422420000000001E-16</v>
      </c>
      <c r="ACU60" s="72">
        <v>6.0777530000000001E-15</v>
      </c>
      <c r="ACV60" s="72">
        <v>1.0142912E-13</v>
      </c>
      <c r="ACW60" s="72">
        <v>1.6932944999999999E-12</v>
      </c>
      <c r="ACX60" s="72">
        <v>2.8286339E-11</v>
      </c>
      <c r="ACY60" s="72">
        <v>4.7299770000000001E-10</v>
      </c>
      <c r="ACZ60" s="72">
        <v>7.9213060000000002E-9</v>
      </c>
      <c r="ADA60" s="72">
        <v>1.3294571000000001E-7</v>
      </c>
      <c r="ADB60" s="72">
        <v>2.237945E-6</v>
      </c>
      <c r="ADC60" s="72">
        <v>3.7822260000000003E-5</v>
      </c>
      <c r="ADD60" s="72">
        <v>6.4244103999999995E-4</v>
      </c>
      <c r="ADE60" s="72">
        <v>5.9172549999999997E-3</v>
      </c>
      <c r="ADF60" s="72">
        <v>2.189313E-2</v>
      </c>
      <c r="ADG60" s="72">
        <v>5.4487630000000002E-2</v>
      </c>
      <c r="ADH60" s="72">
        <v>0.105355635</v>
      </c>
      <c r="ADI60" s="72">
        <v>0.16748987000000001</v>
      </c>
      <c r="ADJ60" s="72">
        <v>0.22470736999999999</v>
      </c>
      <c r="ADK60" s="72">
        <v>0.25487155</v>
      </c>
      <c r="ADL60" s="72">
        <v>0.2547913</v>
      </c>
      <c r="ADM60" s="72">
        <v>0.22337788</v>
      </c>
      <c r="ADN60" s="72">
        <v>0.16510211</v>
      </c>
      <c r="ADO60" s="72">
        <v>0.103074424</v>
      </c>
      <c r="ADP60" s="72">
        <v>5.2982124999999998E-2</v>
      </c>
      <c r="ADQ60" s="72">
        <v>2.1163015E-2</v>
      </c>
      <c r="ADR60" s="72">
        <v>5.6599980000000003E-3</v>
      </c>
      <c r="ADS60" s="72">
        <v>5.9913860000000002E-4</v>
      </c>
      <c r="ADT60" s="72">
        <v>3.6580116999999999E-5</v>
      </c>
      <c r="ADU60" s="72">
        <v>2.2439880000000001E-6</v>
      </c>
      <c r="ADV60" s="72">
        <v>1.3813767999999999E-7</v>
      </c>
      <c r="ADW60" s="72">
        <v>8.5253559999999996E-9</v>
      </c>
      <c r="ADX60" s="72">
        <v>5.2798243999999998E-10</v>
      </c>
      <c r="ADY60" s="72">
        <v>2.1047575E-11</v>
      </c>
      <c r="ADZ60" s="77"/>
      <c r="AEA60" s="77"/>
      <c r="AEB60" s="77"/>
      <c r="AEC60" s="77"/>
      <c r="AED60" s="77"/>
      <c r="AEE60" s="111">
        <f t="shared" si="22"/>
        <v>55</v>
      </c>
      <c r="AEF60" s="121"/>
      <c r="AEG60" s="105">
        <f t="shared" si="44"/>
        <v>4.5292850000000003E-12</v>
      </c>
      <c r="AEH60" s="105">
        <f t="shared" si="44"/>
        <v>4.5292922999999997E-12</v>
      </c>
      <c r="AEI60" s="105">
        <f t="shared" si="44"/>
        <v>4.5293044000000002E-12</v>
      </c>
      <c r="AEJ60" s="105">
        <f t="shared" si="44"/>
        <v>4.5292914E-12</v>
      </c>
      <c r="AEK60" s="105">
        <f t="shared" si="44"/>
        <v>4.5292926999999999E-12</v>
      </c>
      <c r="AEL60" s="105">
        <f t="shared" si="44"/>
        <v>4.5292806000000002E-12</v>
      </c>
      <c r="AEM60" s="105">
        <f t="shared" si="44"/>
        <v>4.5292909999999997E-12</v>
      </c>
      <c r="AEN60" s="105">
        <f t="shared" si="44"/>
        <v>4.5292922999999997E-12</v>
      </c>
      <c r="AEO60" s="105">
        <f t="shared" si="44"/>
        <v>4.5292990000000003E-12</v>
      </c>
      <c r="AEP60" s="105">
        <f t="shared" si="44"/>
        <v>4.5293000000000001E-12</v>
      </c>
      <c r="AEQ60" s="105">
        <f t="shared" si="45"/>
        <v>4.5293104999999997E-12</v>
      </c>
      <c r="AER60" s="105">
        <f t="shared" si="45"/>
        <v>4.5293187999999996E-12</v>
      </c>
      <c r="AES60" s="105">
        <f t="shared" si="45"/>
        <v>4.5293229999999996E-12</v>
      </c>
      <c r="AET60" s="105">
        <f t="shared" si="45"/>
        <v>4.5293343999999998E-12</v>
      </c>
      <c r="AEU60" s="105">
        <f t="shared" si="45"/>
        <v>4.5293425999999996E-12</v>
      </c>
      <c r="AEV60" s="105">
        <f t="shared" si="45"/>
        <v>4.5293517000000001E-12</v>
      </c>
      <c r="AEW60" s="105">
        <f t="shared" si="45"/>
        <v>4.5293660000000002E-12</v>
      </c>
      <c r="AEX60" s="105">
        <f t="shared" si="45"/>
        <v>4.5293830000000004E-12</v>
      </c>
      <c r="AEY60" s="105">
        <f t="shared" si="45"/>
        <v>4.5295378E-12</v>
      </c>
      <c r="AEZ60" s="99">
        <f t="shared" si="38"/>
        <v>15.37</v>
      </c>
      <c r="AFA60" s="69"/>
      <c r="AFB60" s="202">
        <v>2.1046298E-11</v>
      </c>
      <c r="AFC60" s="106">
        <f t="shared" si="39"/>
        <v>4.5293261315789461E-12</v>
      </c>
      <c r="AFD60" s="69"/>
      <c r="AFE60" s="109"/>
      <c r="AFF60" s="105">
        <f t="shared" si="46"/>
        <v>1.1210351E-2</v>
      </c>
      <c r="AFG60" s="105">
        <f t="shared" si="46"/>
        <v>1.1210197E-2</v>
      </c>
      <c r="AFH60" s="105">
        <f t="shared" si="46"/>
        <v>1.121025E-2</v>
      </c>
      <c r="AFI60" s="105">
        <f t="shared" si="46"/>
        <v>1.1210328E-2</v>
      </c>
      <c r="AFJ60" s="105">
        <f t="shared" si="46"/>
        <v>1.1210355E-2</v>
      </c>
      <c r="AFK60" s="105">
        <f t="shared" si="46"/>
        <v>1.12103475E-2</v>
      </c>
      <c r="AFL60" s="105">
        <f t="shared" si="46"/>
        <v>1.1210307500000001E-2</v>
      </c>
      <c r="AFM60" s="105">
        <f t="shared" si="46"/>
        <v>1.1210263E-2</v>
      </c>
      <c r="AFN60" s="105">
        <f t="shared" si="46"/>
        <v>1.1210240999999999E-2</v>
      </c>
      <c r="AFO60" s="105">
        <f t="shared" si="46"/>
        <v>1.121021E-2</v>
      </c>
      <c r="AFP60" s="105">
        <f t="shared" si="47"/>
        <v>1.1210207999999999E-2</v>
      </c>
      <c r="AFQ60" s="105">
        <f t="shared" si="47"/>
        <v>1.1210212000000001E-2</v>
      </c>
      <c r="AFR60" s="105">
        <f t="shared" si="47"/>
        <v>1.1210220999999999E-2</v>
      </c>
      <c r="AFS60" s="105">
        <f t="shared" si="47"/>
        <v>1.1210215000000001E-2</v>
      </c>
      <c r="AFT60" s="105">
        <f t="shared" si="47"/>
        <v>1.1210227E-2</v>
      </c>
      <c r="AFU60" s="105">
        <f t="shared" si="47"/>
        <v>1.12102525E-2</v>
      </c>
      <c r="AFV60" s="105">
        <f t="shared" si="47"/>
        <v>1.1210293E-2</v>
      </c>
      <c r="AFW60" s="105">
        <f t="shared" si="47"/>
        <v>1.1210335E-2</v>
      </c>
      <c r="AFX60" s="105">
        <f t="shared" si="47"/>
        <v>1.1210329E-2</v>
      </c>
      <c r="AFY60" s="105"/>
      <c r="AFZ60" s="106">
        <f t="shared" si="24"/>
        <v>1.1210270657894735E-2</v>
      </c>
      <c r="AGA60" s="69"/>
      <c r="AGB60" s="69"/>
      <c r="AGC60" s="69"/>
      <c r="AGD60" s="69"/>
      <c r="AGE60" s="69"/>
      <c r="AGF60" s="69"/>
      <c r="AGG60" s="69"/>
      <c r="AGH60" s="69"/>
      <c r="AGI60" s="69"/>
      <c r="AGJ60" s="69"/>
      <c r="AGK60" s="69"/>
      <c r="AGL60" s="69"/>
      <c r="AGM60" s="69"/>
      <c r="AGN60" s="69"/>
      <c r="AGO60" s="69"/>
      <c r="AGP60" s="69"/>
      <c r="AGQ60" s="69"/>
      <c r="AGR60" s="69"/>
      <c r="AGS60" s="69"/>
      <c r="AGT60" s="69"/>
      <c r="AGU60" s="69"/>
      <c r="AGV60" s="69"/>
      <c r="AGW60" s="69"/>
      <c r="AGX60" s="69"/>
      <c r="AGY60" s="69"/>
      <c r="AGZ60" s="69"/>
      <c r="AHA60" s="69"/>
      <c r="AHB60" s="69"/>
      <c r="AHC60" s="69"/>
      <c r="AHD60" s="69"/>
      <c r="AHE60" s="69"/>
      <c r="AHF60" s="69"/>
      <c r="AHG60" s="69"/>
      <c r="AHH60" s="69"/>
      <c r="AHI60" s="69"/>
      <c r="AHJ60" s="69"/>
      <c r="AHK60" s="69"/>
      <c r="AHL60" s="69"/>
      <c r="AHM60" s="69"/>
      <c r="AHN60" s="69"/>
      <c r="AHO60" s="69"/>
      <c r="AHP60" s="69"/>
      <c r="AHQ60" s="69"/>
      <c r="AHR60" s="69"/>
      <c r="AHS60" s="69"/>
      <c r="AHT60" s="69"/>
      <c r="AHU60" s="69"/>
      <c r="AHV60" s="69"/>
      <c r="AHW60" s="69"/>
      <c r="AHX60" s="69"/>
      <c r="AHY60" s="69"/>
      <c r="AHZ60" s="69"/>
      <c r="AIA60" s="69"/>
      <c r="AIB60" s="69"/>
    </row>
    <row r="61" spans="1:912" ht="2.85" customHeight="1" x14ac:dyDescent="0.25">
      <c r="A61" s="77"/>
      <c r="B61" s="98">
        <v>55</v>
      </c>
      <c r="C61" s="99">
        <v>15.66</v>
      </c>
      <c r="D61" s="190">
        <f t="shared" si="37"/>
        <v>2</v>
      </c>
      <c r="E61" s="77"/>
      <c r="F61" s="192">
        <v>0</v>
      </c>
      <c r="G61" s="70">
        <v>2.0299418999999999E-25</v>
      </c>
      <c r="H61" s="70">
        <v>4.6058690000000002E-24</v>
      </c>
      <c r="I61" s="70">
        <v>8.3739180000000001E-23</v>
      </c>
      <c r="J61" s="70">
        <v>1.4358348E-21</v>
      </c>
      <c r="K61" s="70">
        <v>2.4169574E-20</v>
      </c>
      <c r="L61" s="70">
        <v>4.0433950000000001E-19</v>
      </c>
      <c r="M61" s="70">
        <v>6.7494066999999997E-18</v>
      </c>
      <c r="N61" s="70">
        <v>1.1256248999999999E-16</v>
      </c>
      <c r="O61" s="70">
        <v>1.876305E-15</v>
      </c>
      <c r="P61" s="70">
        <v>3.1262443999999999E-14</v>
      </c>
      <c r="Q61" s="70">
        <v>5.2060709999999998E-13</v>
      </c>
      <c r="R61" s="70">
        <v>8.6629020000000005E-12</v>
      </c>
      <c r="S61" s="70">
        <v>1.4398126000000001E-10</v>
      </c>
      <c r="T61" s="70">
        <v>2.3886304E-9</v>
      </c>
      <c r="U61" s="70">
        <v>3.9512063E-8</v>
      </c>
      <c r="V61" s="70">
        <v>6.5060215000000003E-7</v>
      </c>
      <c r="W61" s="70">
        <v>1.0635171E-5</v>
      </c>
      <c r="X61" s="70">
        <v>1.7185148E-4</v>
      </c>
      <c r="Y61" s="70">
        <v>2.7256703E-3</v>
      </c>
      <c r="Z61" s="70">
        <v>1.3132962E-2</v>
      </c>
      <c r="AA61" s="71">
        <v>3.7422705000000001E-2</v>
      </c>
      <c r="AB61" s="71">
        <v>7.9671770000000003E-2</v>
      </c>
      <c r="AC61" s="71">
        <v>0.13724416</v>
      </c>
      <c r="AD61" s="71">
        <v>0.19832132999999999</v>
      </c>
      <c r="AE61" s="71">
        <v>0.24399879999999999</v>
      </c>
      <c r="AF61" s="71">
        <v>0.25384342999999998</v>
      </c>
      <c r="AG61" s="71">
        <v>0.24237834999999999</v>
      </c>
      <c r="AH61" s="71">
        <v>0.19449557000000001</v>
      </c>
      <c r="AI61" s="71">
        <v>0.13277501</v>
      </c>
      <c r="AJ61" s="71">
        <v>7.607013E-2</v>
      </c>
      <c r="AK61" s="71">
        <v>3.5240556999999999E-2</v>
      </c>
      <c r="AL61" s="71">
        <v>1.2133112999999999E-2</v>
      </c>
      <c r="AM61" s="71">
        <v>2.40223E-3</v>
      </c>
      <c r="AN61" s="71">
        <v>1.5479436999999999E-4</v>
      </c>
      <c r="AO61" s="71">
        <v>9.8237239999999995E-6</v>
      </c>
      <c r="AP61" s="71">
        <v>6.1774390000000004E-7</v>
      </c>
      <c r="AQ61" s="71">
        <v>3.863024E-8</v>
      </c>
      <c r="AR61" s="71">
        <v>2.4116206999999998E-9</v>
      </c>
      <c r="AS61" s="71">
        <v>9.6483059999999995E-11</v>
      </c>
      <c r="AT61" s="72">
        <v>0</v>
      </c>
      <c r="AU61" s="72">
        <v>2.0299022000000001E-25</v>
      </c>
      <c r="AV61" s="72">
        <v>4.605792E-24</v>
      </c>
      <c r="AW61" s="72">
        <v>8.3737855999999999E-23</v>
      </c>
      <c r="AX61" s="72">
        <v>1.4358135E-21</v>
      </c>
      <c r="AY61" s="72">
        <v>2.4169206E-20</v>
      </c>
      <c r="AZ61" s="72">
        <v>4.0433315E-19</v>
      </c>
      <c r="BA61" s="72">
        <v>6.7492987E-18</v>
      </c>
      <c r="BB61" s="72">
        <v>1.1256057999999999E-16</v>
      </c>
      <c r="BC61" s="72">
        <v>1.8762716000000001E-15</v>
      </c>
      <c r="BD61" s="72">
        <v>3.1261870000000002E-14</v>
      </c>
      <c r="BE61" s="72">
        <v>5.2059729999999998E-13</v>
      </c>
      <c r="BF61" s="72">
        <v>8.6627310000000004E-12</v>
      </c>
      <c r="BG61" s="72">
        <v>1.4397837000000001E-10</v>
      </c>
      <c r="BH61" s="72">
        <v>2.3885806999999998E-9</v>
      </c>
      <c r="BI61" s="72">
        <v>3.9511217000000002E-8</v>
      </c>
      <c r="BJ61" s="72">
        <v>6.5058809999999999E-7</v>
      </c>
      <c r="BK61" s="72">
        <v>1.0634946E-5</v>
      </c>
      <c r="BL61" s="72">
        <v>1.7184802999999999E-4</v>
      </c>
      <c r="BM61" s="72">
        <v>2.7256196000000001E-3</v>
      </c>
      <c r="BN61" s="72">
        <v>1.31327845E-2</v>
      </c>
      <c r="BO61" s="72">
        <v>3.7422284E-2</v>
      </c>
      <c r="BP61" s="72">
        <v>7.9670965999999996E-2</v>
      </c>
      <c r="BQ61" s="72">
        <v>0.13724294000000001</v>
      </c>
      <c r="BR61" s="72">
        <v>0.19831972</v>
      </c>
      <c r="BS61" s="72">
        <v>0.24399694999999999</v>
      </c>
      <c r="BT61" s="72">
        <v>0.25384151999999999</v>
      </c>
      <c r="BU61" s="72">
        <v>0.24237666999999999</v>
      </c>
      <c r="BV61" s="72">
        <v>0.19449433999999999</v>
      </c>
      <c r="BW61" s="72">
        <v>0.13277426000000001</v>
      </c>
      <c r="BX61" s="72">
        <v>7.6069764999999998E-2</v>
      </c>
      <c r="BY61" s="72">
        <v>3.5240399999999998E-2</v>
      </c>
      <c r="BZ61" s="72">
        <v>1.2133067000000001E-2</v>
      </c>
      <c r="CA61" s="72">
        <v>2.4022245999999999E-3</v>
      </c>
      <c r="CB61" s="72">
        <v>1.5479434000000001E-4</v>
      </c>
      <c r="CC61" s="72">
        <v>9.8237190000000008E-6</v>
      </c>
      <c r="CD61" s="72">
        <v>6.1774250000000004E-7</v>
      </c>
      <c r="CE61" s="72">
        <v>3.8630160000000001E-8</v>
      </c>
      <c r="CF61" s="72">
        <v>2.4116256000000001E-9</v>
      </c>
      <c r="CG61" s="72">
        <v>9.648318E-11</v>
      </c>
      <c r="CH61" s="72">
        <v>0</v>
      </c>
      <c r="CI61" s="72">
        <v>2.0295461999999999E-25</v>
      </c>
      <c r="CJ61" s="72">
        <v>4.6049707999999999E-24</v>
      </c>
      <c r="CK61" s="72">
        <v>8.3724060000000002E-23</v>
      </c>
      <c r="CL61" s="72">
        <v>1.4355940999999999E-21</v>
      </c>
      <c r="CM61" s="72">
        <v>2.4165818E-20</v>
      </c>
      <c r="CN61" s="72">
        <v>4.0428169999999998E-19</v>
      </c>
      <c r="CO61" s="72">
        <v>6.7485310000000002E-18</v>
      </c>
      <c r="CP61" s="72">
        <v>1.1254941000000001E-16</v>
      </c>
      <c r="CQ61" s="72">
        <v>1.8761125E-15</v>
      </c>
      <c r="CR61" s="72">
        <v>3.1259682999999998E-14</v>
      </c>
      <c r="CS61" s="72">
        <v>5.2056844999999999E-13</v>
      </c>
      <c r="CT61" s="72">
        <v>8.6623799999999997E-12</v>
      </c>
      <c r="CU61" s="72">
        <v>1.4397450000000001E-10</v>
      </c>
      <c r="CV61" s="72">
        <v>2.3885451000000001E-9</v>
      </c>
      <c r="CW61" s="72">
        <v>3.9511047000000001E-8</v>
      </c>
      <c r="CX61" s="72">
        <v>6.5059004000000004E-7</v>
      </c>
      <c r="CY61" s="72">
        <v>1.0635013E-5</v>
      </c>
      <c r="CZ61" s="72">
        <v>1.7184915000000001E-4</v>
      </c>
      <c r="DA61" s="72">
        <v>2.7256378000000002E-3</v>
      </c>
      <c r="DB61" s="72">
        <v>1.313285E-2</v>
      </c>
      <c r="DC61" s="72">
        <v>3.7422437000000003E-2</v>
      </c>
      <c r="DD61" s="72">
        <v>7.9671270000000002E-2</v>
      </c>
      <c r="DE61" s="72">
        <v>0.13724351000000001</v>
      </c>
      <c r="DF61" s="72">
        <v>0.19832067</v>
      </c>
      <c r="DG61" s="72">
        <v>0.24399818000000001</v>
      </c>
      <c r="DH61" s="72">
        <v>0.25384274000000001</v>
      </c>
      <c r="DI61" s="72">
        <v>0.24237773000000001</v>
      </c>
      <c r="DJ61" s="72">
        <v>0.19449517</v>
      </c>
      <c r="DK61" s="72">
        <v>0.13277486999999999</v>
      </c>
      <c r="DL61" s="72">
        <v>7.6070079999999998E-2</v>
      </c>
      <c r="DM61" s="72">
        <v>3.5240550000000002E-2</v>
      </c>
      <c r="DN61" s="72">
        <v>1.2133100000000001E-2</v>
      </c>
      <c r="DO61" s="72">
        <v>2.4022256999999998E-3</v>
      </c>
      <c r="DP61" s="72">
        <v>1.5479430999999999E-4</v>
      </c>
      <c r="DQ61" s="72">
        <v>9.8237390000000005E-6</v>
      </c>
      <c r="DR61" s="72">
        <v>6.1774556999999995E-7</v>
      </c>
      <c r="DS61" s="72">
        <v>3.8630270000000003E-8</v>
      </c>
      <c r="DT61" s="72">
        <v>2.4116299999999999E-9</v>
      </c>
      <c r="DU61" s="72">
        <v>9.6483384000000001E-11</v>
      </c>
      <c r="DV61" s="72">
        <v>0</v>
      </c>
      <c r="DW61" s="72">
        <v>2.0295495E-25</v>
      </c>
      <c r="DX61" s="72">
        <v>4.6049819999999999E-24</v>
      </c>
      <c r="DY61" s="72">
        <v>8.3724313000000005E-23</v>
      </c>
      <c r="DZ61" s="72">
        <v>1.4355994999999999E-21</v>
      </c>
      <c r="EA61" s="72">
        <v>2.4165936000000001E-20</v>
      </c>
      <c r="EB61" s="72">
        <v>4.04284E-19</v>
      </c>
      <c r="EC61" s="72">
        <v>6.7485750000000003E-18</v>
      </c>
      <c r="ED61" s="72">
        <v>1.1255022000000001E-16</v>
      </c>
      <c r="EE61" s="72">
        <v>1.8761270000000001E-15</v>
      </c>
      <c r="EF61" s="72">
        <v>3.1259940000000002E-14</v>
      </c>
      <c r="EG61" s="72">
        <v>5.2057257E-13</v>
      </c>
      <c r="EH61" s="72">
        <v>8.6624490000000007E-12</v>
      </c>
      <c r="EI61" s="72">
        <v>1.4397563999999999E-10</v>
      </c>
      <c r="EJ61" s="72">
        <v>2.3885650999999998E-9</v>
      </c>
      <c r="EK61" s="72">
        <v>3.9511366999999997E-8</v>
      </c>
      <c r="EL61" s="72">
        <v>6.5059540000000001E-7</v>
      </c>
      <c r="EM61" s="72">
        <v>1.0635106000000001E-5</v>
      </c>
      <c r="EN61" s="72">
        <v>1.7185059999999999E-4</v>
      </c>
      <c r="EO61" s="72">
        <v>2.7256587E-3</v>
      </c>
      <c r="EP61" s="72">
        <v>1.3132944000000001E-2</v>
      </c>
      <c r="EQ61" s="72">
        <v>3.7422693999999999E-2</v>
      </c>
      <c r="ER61" s="72">
        <v>7.9671779999999998E-2</v>
      </c>
      <c r="ES61" s="72">
        <v>0.13724431000000001</v>
      </c>
      <c r="ET61" s="72">
        <v>0.19832173</v>
      </c>
      <c r="EU61" s="72">
        <v>0.24399926999999999</v>
      </c>
      <c r="EV61" s="72">
        <v>0.25384380000000001</v>
      </c>
      <c r="EW61" s="72">
        <v>0.24237837000000001</v>
      </c>
      <c r="EX61" s="72">
        <v>0.19449544999999999</v>
      </c>
      <c r="EY61" s="72">
        <v>0.13277485999999999</v>
      </c>
      <c r="EZ61" s="72">
        <v>7.6069949999999997E-2</v>
      </c>
      <c r="FA61" s="72">
        <v>3.5240439999999998E-2</v>
      </c>
      <c r="FB61" s="72">
        <v>1.2133062999999999E-2</v>
      </c>
      <c r="FC61" s="72">
        <v>2.4022164000000001E-3</v>
      </c>
      <c r="FD61" s="72">
        <v>1.5479384E-4</v>
      </c>
      <c r="FE61" s="72">
        <v>9.8237239999999995E-6</v>
      </c>
      <c r="FF61" s="72">
        <v>6.1774267000000002E-7</v>
      </c>
      <c r="FG61" s="72">
        <v>3.86302E-8</v>
      </c>
      <c r="FH61" s="72">
        <v>2.4116225E-9</v>
      </c>
      <c r="FI61" s="72">
        <v>9.6483065000000004E-11</v>
      </c>
      <c r="FJ61" s="72">
        <v>0</v>
      </c>
      <c r="FK61" s="72">
        <v>2.0295659E-25</v>
      </c>
      <c r="FL61" s="72">
        <v>4.6050199999999999E-24</v>
      </c>
      <c r="FM61" s="72">
        <v>8.372506E-23</v>
      </c>
      <c r="FN61" s="72">
        <v>1.4356125E-21</v>
      </c>
      <c r="FO61" s="72">
        <v>2.4166137E-20</v>
      </c>
      <c r="FP61" s="72">
        <v>4.0428725999999999E-19</v>
      </c>
      <c r="FQ61" s="72">
        <v>6.7486262000000001E-18</v>
      </c>
      <c r="FR61" s="72">
        <v>1.1255109E-16</v>
      </c>
      <c r="FS61" s="72">
        <v>1.8761424000000001E-15</v>
      </c>
      <c r="FT61" s="72">
        <v>3.1260185000000002E-14</v>
      </c>
      <c r="FU61" s="72">
        <v>5.2057679999999996E-13</v>
      </c>
      <c r="FV61" s="72">
        <v>8.6625139999999995E-12</v>
      </c>
      <c r="FW61" s="72">
        <v>1.4397664E-10</v>
      </c>
      <c r="FX61" s="72">
        <v>2.3885809999999999E-9</v>
      </c>
      <c r="FY61" s="72">
        <v>3.9511600000000002E-8</v>
      </c>
      <c r="FZ61" s="72">
        <v>6.505989E-7</v>
      </c>
      <c r="GA61" s="72">
        <v>1.0635163E-5</v>
      </c>
      <c r="GB61" s="72">
        <v>1.718515E-4</v>
      </c>
      <c r="GC61" s="72">
        <v>2.7256692000000001E-3</v>
      </c>
      <c r="GD61" s="72">
        <v>1.3132980000000001E-2</v>
      </c>
      <c r="GE61" s="72">
        <v>3.7422764999999997E-2</v>
      </c>
      <c r="GF61" s="72">
        <v>7.9671930000000002E-2</v>
      </c>
      <c r="GG61" s="72">
        <v>0.13724437</v>
      </c>
      <c r="GH61" s="72">
        <v>0.19832161000000001</v>
      </c>
      <c r="GI61" s="72">
        <v>0.24399889</v>
      </c>
      <c r="GJ61" s="72">
        <v>0.25384333999999997</v>
      </c>
      <c r="GK61" s="72">
        <v>0.24237771</v>
      </c>
      <c r="GL61" s="72">
        <v>0.1944949</v>
      </c>
      <c r="GM61" s="72">
        <v>0.13277446000000001</v>
      </c>
      <c r="GN61" s="72">
        <v>7.6069719999999993E-2</v>
      </c>
      <c r="GO61" s="72">
        <v>3.5240393000000002E-2</v>
      </c>
      <c r="GP61" s="72">
        <v>1.2133092E-2</v>
      </c>
      <c r="GQ61" s="72">
        <v>2.4022376E-3</v>
      </c>
      <c r="GR61" s="72">
        <v>1.5479459000000001E-4</v>
      </c>
      <c r="GS61" s="72">
        <v>9.8237250000000005E-6</v>
      </c>
      <c r="GT61" s="72">
        <v>6.1774559999999996E-7</v>
      </c>
      <c r="GU61" s="72">
        <v>3.8630310000000002E-8</v>
      </c>
      <c r="GV61" s="72">
        <v>2.4116286999999999E-9</v>
      </c>
      <c r="GW61" s="72">
        <v>9.6483313999999999E-11</v>
      </c>
      <c r="GX61" s="72">
        <v>0</v>
      </c>
      <c r="GY61" s="72">
        <v>2.0295774E-25</v>
      </c>
      <c r="GZ61" s="72">
        <v>4.6050434E-24</v>
      </c>
      <c r="HA61" s="72">
        <v>8.3725440000000006E-23</v>
      </c>
      <c r="HB61" s="72">
        <v>1.4356181E-21</v>
      </c>
      <c r="HC61" s="72">
        <v>2.4166237000000001E-20</v>
      </c>
      <c r="HD61" s="72">
        <v>4.0428897000000002E-19</v>
      </c>
      <c r="HE61" s="72">
        <v>6.7486519999999997E-18</v>
      </c>
      <c r="HF61" s="72">
        <v>1.1255144000000001E-16</v>
      </c>
      <c r="HG61" s="72">
        <v>1.8761482999999998E-15</v>
      </c>
      <c r="HH61" s="72">
        <v>3.1260293000000002E-14</v>
      </c>
      <c r="HI61" s="72">
        <v>5.2057864000000003E-13</v>
      </c>
      <c r="HJ61" s="72">
        <v>8.6625430000000001E-12</v>
      </c>
      <c r="HK61" s="72">
        <v>1.4397708E-10</v>
      </c>
      <c r="HL61" s="72">
        <v>2.3885864E-9</v>
      </c>
      <c r="HM61" s="72">
        <v>3.9511686000000003E-8</v>
      </c>
      <c r="HN61" s="72">
        <v>6.5059999999999996E-7</v>
      </c>
      <c r="HO61" s="72">
        <v>1.0635168E-5</v>
      </c>
      <c r="HP61" s="72">
        <v>1.7185160000000001E-4</v>
      </c>
      <c r="HQ61" s="72">
        <v>2.7256717000000001E-3</v>
      </c>
      <c r="HR61" s="72">
        <v>1.3132955E-2</v>
      </c>
      <c r="HS61" s="72">
        <v>3.7422669999999998E-2</v>
      </c>
      <c r="HT61" s="72">
        <v>7.9671649999999997E-2</v>
      </c>
      <c r="HU61" s="72">
        <v>0.13724381999999999</v>
      </c>
      <c r="HV61" s="72">
        <v>0.19832066000000001</v>
      </c>
      <c r="HW61" s="72">
        <v>0.24399775000000001</v>
      </c>
      <c r="HX61" s="72">
        <v>0.25384214999999999</v>
      </c>
      <c r="HY61" s="72">
        <v>0.24237682999999999</v>
      </c>
      <c r="HZ61" s="72">
        <v>0.19449449999999999</v>
      </c>
      <c r="IA61" s="72">
        <v>0.13277437</v>
      </c>
      <c r="IB61" s="72">
        <v>7.6069750000000005E-2</v>
      </c>
      <c r="IC61" s="72">
        <v>3.524037E-2</v>
      </c>
      <c r="ID61" s="72">
        <v>1.2133049E-2</v>
      </c>
      <c r="IE61" s="72">
        <v>2.4022236E-3</v>
      </c>
      <c r="IF61" s="72">
        <v>1.547943E-4</v>
      </c>
      <c r="IG61" s="72">
        <v>9.8237115000000003E-6</v>
      </c>
      <c r="IH61" s="72">
        <v>6.1774449999999999E-7</v>
      </c>
      <c r="II61" s="72">
        <v>3.8630173000000001E-8</v>
      </c>
      <c r="IJ61" s="72">
        <v>2.4116206999999998E-9</v>
      </c>
      <c r="IK61" s="72">
        <v>9.6483010000000005E-11</v>
      </c>
      <c r="IL61" s="72">
        <v>0</v>
      </c>
      <c r="IM61" s="72">
        <v>2.0295646000000001E-25</v>
      </c>
      <c r="IN61" s="72">
        <v>4.6050139999999999E-24</v>
      </c>
      <c r="IO61" s="72">
        <v>8.3724880000000005E-23</v>
      </c>
      <c r="IP61" s="72">
        <v>1.4356089E-21</v>
      </c>
      <c r="IQ61" s="72">
        <v>2.4166074999999999E-20</v>
      </c>
      <c r="IR61" s="72">
        <v>4.0428613000000001E-19</v>
      </c>
      <c r="IS61" s="72">
        <v>6.7486042999999997E-18</v>
      </c>
      <c r="IT61" s="72">
        <v>1.1255063000000001E-16</v>
      </c>
      <c r="IU61" s="72">
        <v>1.8761341E-15</v>
      </c>
      <c r="IV61" s="72">
        <v>3.1260042000000003E-14</v>
      </c>
      <c r="IW61" s="72">
        <v>5.2057419999999997E-13</v>
      </c>
      <c r="IX61" s="72">
        <v>8.6624735000000003E-12</v>
      </c>
      <c r="IY61" s="72">
        <v>1.4397599999999999E-10</v>
      </c>
      <c r="IZ61" s="72">
        <v>2.3885689999999998E-9</v>
      </c>
      <c r="JA61" s="72">
        <v>3.9511405999999999E-8</v>
      </c>
      <c r="JB61" s="72">
        <v>6.5059544000000004E-7</v>
      </c>
      <c r="JC61" s="72">
        <v>1.0635102E-5</v>
      </c>
      <c r="JD61" s="72">
        <v>1.7185063999999999E-4</v>
      </c>
      <c r="JE61" s="72">
        <v>2.7256584999999999E-3</v>
      </c>
      <c r="JF61" s="72">
        <v>1.3132906499999999E-2</v>
      </c>
      <c r="JG61" s="72">
        <v>3.7422537999999998E-2</v>
      </c>
      <c r="JH61" s="72">
        <v>7.9671320000000004E-2</v>
      </c>
      <c r="JI61" s="72">
        <v>0.13724336000000001</v>
      </c>
      <c r="JJ61" s="72">
        <v>0.19832011999999999</v>
      </c>
      <c r="JK61" s="72">
        <v>0.24399719</v>
      </c>
      <c r="JL61" s="72">
        <v>0.25384172999999999</v>
      </c>
      <c r="JM61" s="72">
        <v>0.24237654</v>
      </c>
      <c r="JN61" s="72">
        <v>0.19449419000000001</v>
      </c>
      <c r="JO61" s="72">
        <v>0.13277426000000001</v>
      </c>
      <c r="JP61" s="72">
        <v>7.6069823999999994E-2</v>
      </c>
      <c r="JQ61" s="72">
        <v>3.5240437999999999E-2</v>
      </c>
      <c r="JR61" s="72">
        <v>1.2133056999999999E-2</v>
      </c>
      <c r="JS61" s="72">
        <v>2.4022174E-3</v>
      </c>
      <c r="JT61" s="72">
        <v>1.5479405E-4</v>
      </c>
      <c r="JU61" s="72">
        <v>9.8237259999999999E-6</v>
      </c>
      <c r="JV61" s="72">
        <v>6.1774489999999996E-7</v>
      </c>
      <c r="JW61" s="72">
        <v>3.8630197999999999E-8</v>
      </c>
      <c r="JX61" s="72">
        <v>2.4116230000000001E-9</v>
      </c>
      <c r="JY61" s="72">
        <v>9.6483109999999998E-11</v>
      </c>
      <c r="JZ61" s="72">
        <v>0</v>
      </c>
      <c r="KA61" s="72">
        <v>2.0295537E-25</v>
      </c>
      <c r="KB61" s="72">
        <v>4.6049892999999998E-24</v>
      </c>
      <c r="KC61" s="72">
        <v>8.3724413999999997E-23</v>
      </c>
      <c r="KD61" s="72">
        <v>1.4356E-21</v>
      </c>
      <c r="KE61" s="72">
        <v>2.416593E-20</v>
      </c>
      <c r="KF61" s="72">
        <v>4.0428365E-19</v>
      </c>
      <c r="KG61" s="72">
        <v>6.7485645999999997E-18</v>
      </c>
      <c r="KH61" s="72">
        <v>1.1254997000000001E-16</v>
      </c>
      <c r="KI61" s="72">
        <v>1.8761223000000002E-15</v>
      </c>
      <c r="KJ61" s="72">
        <v>3.1259849999999999E-14</v>
      </c>
      <c r="KK61" s="72">
        <v>5.2057119999999996E-13</v>
      </c>
      <c r="KL61" s="72">
        <v>8.6624260000000004E-12</v>
      </c>
      <c r="KM61" s="72">
        <v>1.4397526000000001E-10</v>
      </c>
      <c r="KN61" s="72">
        <v>2.3885582000000001E-9</v>
      </c>
      <c r="KO61" s="72">
        <v>3.9511242E-8</v>
      </c>
      <c r="KP61" s="72">
        <v>6.5059316999999996E-7</v>
      </c>
      <c r="KQ61" s="72">
        <v>1.0635071E-5</v>
      </c>
      <c r="KR61" s="72">
        <v>1.7185013E-4</v>
      </c>
      <c r="KS61" s="72">
        <v>2.7256475E-3</v>
      </c>
      <c r="KT61" s="72">
        <v>1.31328525E-2</v>
      </c>
      <c r="KU61" s="72">
        <v>3.7422385000000002E-2</v>
      </c>
      <c r="KV61" s="72">
        <v>7.9671110000000003E-2</v>
      </c>
      <c r="KW61" s="72">
        <v>0.13724307999999999</v>
      </c>
      <c r="KX61" s="72">
        <v>0.19831984</v>
      </c>
      <c r="KY61" s="72">
        <v>0.24399715999999999</v>
      </c>
      <c r="KZ61" s="72">
        <v>0.25384184999999998</v>
      </c>
      <c r="LA61" s="72">
        <v>0.24237694000000001</v>
      </c>
      <c r="LB61" s="72">
        <v>0.19449430000000001</v>
      </c>
      <c r="LC61" s="72">
        <v>0.13277416</v>
      </c>
      <c r="LD61" s="72">
        <v>7.6069719999999993E-2</v>
      </c>
      <c r="LE61" s="72">
        <v>3.5240414999999997E-2</v>
      </c>
      <c r="LF61" s="72">
        <v>1.2133067500000001E-2</v>
      </c>
      <c r="LG61" s="72">
        <v>2.402221E-3</v>
      </c>
      <c r="LH61" s="72">
        <v>1.5479409E-4</v>
      </c>
      <c r="LI61" s="72">
        <v>9.8237349999999996E-6</v>
      </c>
      <c r="LJ61" s="72">
        <v>6.1774494E-7</v>
      </c>
      <c r="LK61" s="72">
        <v>3.8630226000000002E-8</v>
      </c>
      <c r="LL61" s="72">
        <v>2.4116251E-9</v>
      </c>
      <c r="LM61" s="72">
        <v>9.6483175999999997E-11</v>
      </c>
      <c r="LN61" s="72">
        <v>0</v>
      </c>
      <c r="LO61" s="72">
        <v>2.0295478E-25</v>
      </c>
      <c r="LP61" s="72">
        <v>4.6049749999999997E-24</v>
      </c>
      <c r="LQ61" s="72">
        <v>8.3724179999999995E-23</v>
      </c>
      <c r="LR61" s="72">
        <v>1.4355953999999999E-21</v>
      </c>
      <c r="LS61" s="72">
        <v>2.4165846000000001E-20</v>
      </c>
      <c r="LT61" s="72">
        <v>4.0428227999999999E-19</v>
      </c>
      <c r="LU61" s="72">
        <v>6.7485472000000002E-18</v>
      </c>
      <c r="LV61" s="72">
        <v>1.1254974E-16</v>
      </c>
      <c r="LW61" s="72">
        <v>1.8761187E-15</v>
      </c>
      <c r="LX61" s="72">
        <v>3.1259789999999998E-14</v>
      </c>
      <c r="LY61" s="72">
        <v>5.2057012999999999E-13</v>
      </c>
      <c r="LZ61" s="72">
        <v>8.6624019999999995E-12</v>
      </c>
      <c r="MA61" s="72">
        <v>1.4397487E-10</v>
      </c>
      <c r="MB61" s="72">
        <v>2.3885525E-9</v>
      </c>
      <c r="MC61" s="72">
        <v>3.9511153000000001E-8</v>
      </c>
      <c r="MD61" s="72">
        <v>6.5059196999999995E-7</v>
      </c>
      <c r="ME61" s="72">
        <v>1.0635045E-5</v>
      </c>
      <c r="MF61" s="72">
        <v>1.7184964999999999E-4</v>
      </c>
      <c r="MG61" s="72">
        <v>2.7256415000000002E-3</v>
      </c>
      <c r="MH61" s="72">
        <v>1.3132822000000001E-2</v>
      </c>
      <c r="MI61" s="72">
        <v>3.7422329999999997E-2</v>
      </c>
      <c r="MJ61" s="72">
        <v>7.9671025000000006E-2</v>
      </c>
      <c r="MK61" s="72">
        <v>0.13724299000000001</v>
      </c>
      <c r="ML61" s="72">
        <v>0.19831973</v>
      </c>
      <c r="MM61" s="72">
        <v>0.24399719</v>
      </c>
      <c r="MN61" s="72">
        <v>0.25384196999999997</v>
      </c>
      <c r="MO61" s="72">
        <v>0.24237734</v>
      </c>
      <c r="MP61" s="72">
        <v>0.19449459999999999</v>
      </c>
      <c r="MQ61" s="72">
        <v>0.13277418999999999</v>
      </c>
      <c r="MR61" s="72">
        <v>7.6069609999999996E-2</v>
      </c>
      <c r="MS61" s="72">
        <v>3.5240356E-2</v>
      </c>
      <c r="MT61" s="72">
        <v>1.2133067500000001E-2</v>
      </c>
      <c r="MU61" s="72">
        <v>2.4022306000000002E-3</v>
      </c>
      <c r="MV61" s="72">
        <v>1.5479472999999999E-4</v>
      </c>
      <c r="MW61" s="72">
        <v>9.8237659999999993E-6</v>
      </c>
      <c r="MX61" s="72">
        <v>6.1774609999999997E-7</v>
      </c>
      <c r="MY61" s="72">
        <v>3.8630304E-8</v>
      </c>
      <c r="MZ61" s="72">
        <v>2.4116297999999998E-9</v>
      </c>
      <c r="NA61" s="72">
        <v>9.6483370000000006E-11</v>
      </c>
      <c r="NB61" s="72">
        <v>0</v>
      </c>
      <c r="NC61" s="72">
        <v>2.0295331E-25</v>
      </c>
      <c r="ND61" s="72">
        <v>4.6049428E-24</v>
      </c>
      <c r="NE61" s="72">
        <v>8.3723560000000004E-23</v>
      </c>
      <c r="NF61" s="72">
        <v>1.4355851E-21</v>
      </c>
      <c r="NG61" s="72">
        <v>2.416567E-20</v>
      </c>
      <c r="NH61" s="72">
        <v>4.0427946E-19</v>
      </c>
      <c r="NI61" s="72">
        <v>6.7484935E-18</v>
      </c>
      <c r="NJ61" s="72">
        <v>1.1254882999999999E-16</v>
      </c>
      <c r="NK61" s="72">
        <v>1.8761039999999999E-15</v>
      </c>
      <c r="NL61" s="72">
        <v>3.1259560000000001E-14</v>
      </c>
      <c r="NM61" s="72">
        <v>5.2056655E-13</v>
      </c>
      <c r="NN61" s="72">
        <v>8.6623429999999993E-12</v>
      </c>
      <c r="NO61" s="72">
        <v>1.4397386999999999E-10</v>
      </c>
      <c r="NP61" s="72">
        <v>2.3885355999999999E-9</v>
      </c>
      <c r="NQ61" s="72">
        <v>3.951089E-8</v>
      </c>
      <c r="NR61" s="72">
        <v>6.5058794000000005E-7</v>
      </c>
      <c r="NS61" s="72">
        <v>1.0634985E-5</v>
      </c>
      <c r="NT61" s="72">
        <v>1.7184869000000001E-4</v>
      </c>
      <c r="NU61" s="72">
        <v>2.7256282E-3</v>
      </c>
      <c r="NV61" s="72">
        <v>1.3132797999999999E-2</v>
      </c>
      <c r="NW61" s="72">
        <v>3.7422296000000001E-2</v>
      </c>
      <c r="NX61" s="72">
        <v>7.9670989999999997E-2</v>
      </c>
      <c r="NY61" s="72">
        <v>0.13724305000000001</v>
      </c>
      <c r="NZ61" s="72">
        <v>0.19831993000000001</v>
      </c>
      <c r="OA61" s="72">
        <v>0.24399731999999999</v>
      </c>
      <c r="OB61" s="72">
        <v>0.25384203</v>
      </c>
      <c r="OC61" s="72">
        <v>0.24237735999999999</v>
      </c>
      <c r="OD61" s="72">
        <v>0.19449477000000001</v>
      </c>
      <c r="OE61" s="72">
        <v>0.13277446000000001</v>
      </c>
      <c r="OF61" s="72">
        <v>7.6069700000000004E-2</v>
      </c>
      <c r="OG61" s="72">
        <v>3.5240344999999999E-2</v>
      </c>
      <c r="OH61" s="72">
        <v>1.2133062E-2</v>
      </c>
      <c r="OI61" s="72">
        <v>2.4022318000000002E-3</v>
      </c>
      <c r="OJ61" s="72">
        <v>1.5479501000000001E-4</v>
      </c>
      <c r="OK61" s="72">
        <v>9.823776E-6</v>
      </c>
      <c r="OL61" s="72">
        <v>6.1774637E-7</v>
      </c>
      <c r="OM61" s="72">
        <v>3.8630326000000001E-8</v>
      </c>
      <c r="ON61" s="72">
        <v>2.4116310000000002E-9</v>
      </c>
      <c r="OO61" s="72">
        <v>9.6483419999999996E-11</v>
      </c>
      <c r="OP61" s="72">
        <v>0</v>
      </c>
      <c r="OQ61" s="72">
        <v>2.0295256999999999E-25</v>
      </c>
      <c r="OR61" s="72">
        <v>4.6049266000000004E-24</v>
      </c>
      <c r="OS61" s="72">
        <v>8.3723300000000002E-23</v>
      </c>
      <c r="OT61" s="72">
        <v>1.435581E-21</v>
      </c>
      <c r="OU61" s="72">
        <v>2.4165623999999999E-20</v>
      </c>
      <c r="OV61" s="72">
        <v>4.042787E-19</v>
      </c>
      <c r="OW61" s="72">
        <v>6.7484786000000001E-18</v>
      </c>
      <c r="OX61" s="72">
        <v>1.1254860000000001E-16</v>
      </c>
      <c r="OY61" s="72">
        <v>1.8761005000000002E-15</v>
      </c>
      <c r="OZ61" s="72">
        <v>3.1259503999999999E-14</v>
      </c>
      <c r="PA61" s="72">
        <v>5.2056547000000004E-13</v>
      </c>
      <c r="PB61" s="72">
        <v>8.6623294999999996E-12</v>
      </c>
      <c r="PC61" s="72">
        <v>1.4397368E-10</v>
      </c>
      <c r="PD61" s="72">
        <v>2.3885334000000001E-9</v>
      </c>
      <c r="PE61" s="72">
        <v>3.9510850000000001E-8</v>
      </c>
      <c r="PF61" s="72">
        <v>6.5058720000000001E-7</v>
      </c>
      <c r="PG61" s="72">
        <v>1.0634974E-5</v>
      </c>
      <c r="PH61" s="72">
        <v>1.7184850999999999E-4</v>
      </c>
      <c r="PI61" s="72">
        <v>2.7256256E-3</v>
      </c>
      <c r="PJ61" s="72">
        <v>1.3132797E-2</v>
      </c>
      <c r="PK61" s="72">
        <v>3.7422302999999997E-2</v>
      </c>
      <c r="PL61" s="72">
        <v>7.9671030000000004E-2</v>
      </c>
      <c r="PM61" s="72">
        <v>0.13724315000000001</v>
      </c>
      <c r="PN61" s="72">
        <v>0.19832011999999999</v>
      </c>
      <c r="PO61" s="72">
        <v>0.24399750000000001</v>
      </c>
      <c r="PP61" s="72">
        <v>0.25384210000000001</v>
      </c>
      <c r="PQ61" s="72">
        <v>0.24237708999999999</v>
      </c>
      <c r="PR61" s="72">
        <v>0.19449463</v>
      </c>
      <c r="PS61" s="72">
        <v>0.13277441000000001</v>
      </c>
      <c r="PT61" s="72">
        <v>7.606976E-2</v>
      </c>
      <c r="PU61" s="72">
        <v>3.5240408000000001E-2</v>
      </c>
      <c r="PV61" s="72">
        <v>1.2133084000000001E-2</v>
      </c>
      <c r="PW61" s="72">
        <v>2.4022370000000002E-3</v>
      </c>
      <c r="PX61" s="72">
        <v>1.5479533000000001E-4</v>
      </c>
      <c r="PY61" s="72">
        <v>9.8237959999999998E-6</v>
      </c>
      <c r="PZ61" s="72">
        <v>6.1774772999999995E-7</v>
      </c>
      <c r="QA61" s="72">
        <v>3.8630419999999997E-8</v>
      </c>
      <c r="QB61" s="72">
        <v>2.4116362000000002E-9</v>
      </c>
      <c r="QC61" s="72">
        <v>9.6483619999999995E-11</v>
      </c>
      <c r="QD61" s="72">
        <v>0</v>
      </c>
      <c r="QE61" s="72">
        <v>2.0295192000000001E-25</v>
      </c>
      <c r="QF61" s="72">
        <v>4.6049093000000003E-24</v>
      </c>
      <c r="QG61" s="72">
        <v>8.3723009999999999E-23</v>
      </c>
      <c r="QH61" s="72">
        <v>1.4355765999999999E-21</v>
      </c>
      <c r="QI61" s="72">
        <v>2.4165554999999999E-20</v>
      </c>
      <c r="QJ61" s="72">
        <v>4.0427752000000001E-19</v>
      </c>
      <c r="QK61" s="72">
        <v>6.7484637000000001E-18</v>
      </c>
      <c r="QL61" s="72">
        <v>1.1254826999999999E-16</v>
      </c>
      <c r="QM61" s="72">
        <v>1.8760936999999998E-15</v>
      </c>
      <c r="QN61" s="72">
        <v>3.125939E-14</v>
      </c>
      <c r="QO61" s="72">
        <v>5.2056349999999996E-13</v>
      </c>
      <c r="QP61" s="72">
        <v>8.6623000000000004E-12</v>
      </c>
      <c r="QQ61" s="72">
        <v>1.4397318E-10</v>
      </c>
      <c r="QR61" s="72">
        <v>2.3885243000000001E-9</v>
      </c>
      <c r="QS61" s="72">
        <v>3.9510710000000002E-8</v>
      </c>
      <c r="QT61" s="72">
        <v>6.5058504000000001E-7</v>
      </c>
      <c r="QU61" s="72">
        <v>1.0634944000000001E-5</v>
      </c>
      <c r="QV61" s="72">
        <v>1.7184817E-4</v>
      </c>
      <c r="QW61" s="72">
        <v>2.7256225999999998E-3</v>
      </c>
      <c r="QX61" s="72">
        <v>1.3132804E-2</v>
      </c>
      <c r="QY61" s="72">
        <v>3.7422329999999997E-2</v>
      </c>
      <c r="QZ61" s="72">
        <v>7.9671115000000001E-2</v>
      </c>
      <c r="RA61" s="72">
        <v>0.13724323999999999</v>
      </c>
      <c r="RB61" s="72">
        <v>0.19832025</v>
      </c>
      <c r="RC61" s="72">
        <v>0.24399770000000001</v>
      </c>
      <c r="RD61" s="72">
        <v>0.25384230000000002</v>
      </c>
      <c r="RE61" s="72">
        <v>0.24237713</v>
      </c>
      <c r="RF61" s="72">
        <v>0.19449454999999999</v>
      </c>
      <c r="RG61" s="72">
        <v>0.13277443</v>
      </c>
      <c r="RH61" s="72">
        <v>7.6069854000000006E-2</v>
      </c>
      <c r="RI61" s="72">
        <v>3.5240475E-2</v>
      </c>
      <c r="RJ61" s="72">
        <v>1.2133115E-2</v>
      </c>
      <c r="RK61" s="72">
        <v>2.402244E-3</v>
      </c>
      <c r="RL61" s="72">
        <v>1.5479565999999999E-4</v>
      </c>
      <c r="RM61" s="72">
        <v>9.8238170000000005E-6</v>
      </c>
      <c r="RN61" s="72">
        <v>6.1774939999999998E-7</v>
      </c>
      <c r="RO61" s="72">
        <v>3.8630534999999998E-8</v>
      </c>
      <c r="RP61" s="72">
        <v>2.4116424000000001E-9</v>
      </c>
      <c r="RQ61" s="72">
        <v>9.6483856000000002E-11</v>
      </c>
      <c r="RR61" s="72">
        <v>0</v>
      </c>
      <c r="RS61" s="72">
        <v>2.0295200999999999E-25</v>
      </c>
      <c r="RT61" s="72">
        <v>4.6049115999999998E-24</v>
      </c>
      <c r="RU61" s="72">
        <v>8.3723026000000003E-23</v>
      </c>
      <c r="RV61" s="72">
        <v>1.4355781999999999E-21</v>
      </c>
      <c r="RW61" s="72">
        <v>2.4165578E-20</v>
      </c>
      <c r="RX61" s="72">
        <v>4.0427829999999998E-19</v>
      </c>
      <c r="RY61" s="72">
        <v>6.7484790000000002E-18</v>
      </c>
      <c r="RZ61" s="72">
        <v>1.1254866999999999E-16</v>
      </c>
      <c r="SA61" s="72">
        <v>1.8761002999999998E-15</v>
      </c>
      <c r="SB61" s="72">
        <v>3.1259480000000003E-14</v>
      </c>
      <c r="SC61" s="72">
        <v>5.2056500000000001E-13</v>
      </c>
      <c r="SD61" s="72">
        <v>8.6623209999999996E-12</v>
      </c>
      <c r="SE61" s="72">
        <v>1.4397357E-10</v>
      </c>
      <c r="SF61" s="72">
        <v>2.3885305E-9</v>
      </c>
      <c r="SG61" s="72">
        <v>3.9510805000000003E-8</v>
      </c>
      <c r="SH61" s="72">
        <v>6.5058622999999999E-7</v>
      </c>
      <c r="SI61" s="72">
        <v>1.0634962E-5</v>
      </c>
      <c r="SJ61" s="72">
        <v>1.7184846E-4</v>
      </c>
      <c r="SK61" s="72">
        <v>2.7256265999999999E-3</v>
      </c>
      <c r="SL61" s="72">
        <v>1.3132816E-2</v>
      </c>
      <c r="SM61" s="72">
        <v>3.7422365999999999E-2</v>
      </c>
      <c r="SN61" s="72">
        <v>7.9671130000000007E-2</v>
      </c>
      <c r="SO61" s="72">
        <v>0.13724321</v>
      </c>
      <c r="SP61" s="72">
        <v>0.19832011999999999</v>
      </c>
      <c r="SQ61" s="72">
        <v>0.24399760000000001</v>
      </c>
      <c r="SR61" s="72">
        <v>0.25384223</v>
      </c>
      <c r="SS61" s="72">
        <v>0.24237703999999999</v>
      </c>
      <c r="ST61" s="72">
        <v>0.19449446000000001</v>
      </c>
      <c r="SU61" s="72">
        <v>0.13277431000000001</v>
      </c>
      <c r="SV61" s="72">
        <v>7.6069810000000002E-2</v>
      </c>
      <c r="SW61" s="72">
        <v>3.5240510000000003E-2</v>
      </c>
      <c r="SX61" s="72">
        <v>1.2133132E-2</v>
      </c>
      <c r="SY61" s="72">
        <v>2.4022493000000001E-3</v>
      </c>
      <c r="SZ61" s="72">
        <v>1.5479594000000001E-4</v>
      </c>
      <c r="TA61" s="72">
        <v>9.8238319999999999E-6</v>
      </c>
      <c r="TB61" s="72">
        <v>6.1775059999999999E-7</v>
      </c>
      <c r="TC61" s="72">
        <v>3.8630613000000003E-8</v>
      </c>
      <c r="TD61" s="72">
        <v>2.4116466999999998E-9</v>
      </c>
      <c r="TE61" s="72">
        <v>9.6484020000000006E-11</v>
      </c>
      <c r="TF61" s="72">
        <v>0</v>
      </c>
      <c r="TG61" s="72">
        <v>2.0295142999999999E-25</v>
      </c>
      <c r="TH61" s="72">
        <v>4.6048999999999999E-24</v>
      </c>
      <c r="TI61" s="72">
        <v>8.3722804999999996E-23</v>
      </c>
      <c r="TJ61" s="72">
        <v>1.4355738000000001E-21</v>
      </c>
      <c r="TK61" s="72">
        <v>2.4165506000000001E-20</v>
      </c>
      <c r="TL61" s="72">
        <v>4.0427694999999998E-19</v>
      </c>
      <c r="TM61" s="72">
        <v>6.7484604000000003E-18</v>
      </c>
      <c r="TN61" s="72">
        <v>1.1254836E-16</v>
      </c>
      <c r="TO61" s="72">
        <v>1.8760965000000001E-15</v>
      </c>
      <c r="TP61" s="72">
        <v>3.1259422000000001E-14</v>
      </c>
      <c r="TQ61" s="72">
        <v>5.2056430000000001E-13</v>
      </c>
      <c r="TR61" s="72">
        <v>8.6623090000000007E-12</v>
      </c>
      <c r="TS61" s="72">
        <v>1.4397335E-10</v>
      </c>
      <c r="TT61" s="72">
        <v>2.3885264999999999E-9</v>
      </c>
      <c r="TU61" s="72">
        <v>3.9510739999999999E-8</v>
      </c>
      <c r="TV61" s="72">
        <v>6.5058525999999996E-7</v>
      </c>
      <c r="TW61" s="72">
        <v>1.0634951E-5</v>
      </c>
      <c r="TX61" s="72">
        <v>1.7184827E-4</v>
      </c>
      <c r="TY61" s="72">
        <v>2.7256235000000001E-3</v>
      </c>
      <c r="TZ61" s="72">
        <v>1.3132815000000001E-2</v>
      </c>
      <c r="UA61" s="72">
        <v>3.7422379999999998E-2</v>
      </c>
      <c r="UB61" s="72">
        <v>7.9671210000000006E-2</v>
      </c>
      <c r="UC61" s="72">
        <v>0.13724330000000001</v>
      </c>
      <c r="UD61" s="72">
        <v>0.19832025</v>
      </c>
      <c r="UE61" s="72">
        <v>0.24399771000000001</v>
      </c>
      <c r="UF61" s="72">
        <v>0.25384230000000002</v>
      </c>
      <c r="UG61" s="72">
        <v>0.24237728</v>
      </c>
      <c r="UH61" s="72">
        <v>0.19449474</v>
      </c>
      <c r="UI61" s="72">
        <v>0.13277452000000001</v>
      </c>
      <c r="UJ61" s="72">
        <v>7.6069936000000005E-2</v>
      </c>
      <c r="UK61" s="72">
        <v>3.5240559999999997E-2</v>
      </c>
      <c r="UL61" s="72">
        <v>1.2133163000000001E-2</v>
      </c>
      <c r="UM61" s="72">
        <v>2.4022573999999998E-3</v>
      </c>
      <c r="UN61" s="72">
        <v>1.5479645E-4</v>
      </c>
      <c r="UO61" s="72">
        <v>9.8238629999999997E-6</v>
      </c>
      <c r="UP61" s="72">
        <v>6.1775256E-7</v>
      </c>
      <c r="UQ61" s="72">
        <v>3.8630733999999998E-8</v>
      </c>
      <c r="UR61" s="72">
        <v>2.4116540000000001E-9</v>
      </c>
      <c r="US61" s="72">
        <v>9.64843E-11</v>
      </c>
      <c r="UT61" s="72">
        <v>0</v>
      </c>
      <c r="UU61" s="72">
        <v>2.0295212000000001E-25</v>
      </c>
      <c r="UV61" s="72">
        <v>4.6049144000000002E-24</v>
      </c>
      <c r="UW61" s="72">
        <v>8.3723063999999994E-23</v>
      </c>
      <c r="UX61" s="72">
        <v>1.4355781E-21</v>
      </c>
      <c r="UY61" s="72">
        <v>2.4165591999999999E-20</v>
      </c>
      <c r="UZ61" s="72">
        <v>4.0427822000000002E-19</v>
      </c>
      <c r="VA61" s="72">
        <v>6.7484760000000001E-18</v>
      </c>
      <c r="VB61" s="72">
        <v>1.1254860000000001E-16</v>
      </c>
      <c r="VC61" s="72">
        <v>1.8761007000000001E-15</v>
      </c>
      <c r="VD61" s="72">
        <v>3.1259499999999999E-14</v>
      </c>
      <c r="VE61" s="72">
        <v>5.2056570000000001E-13</v>
      </c>
      <c r="VF61" s="72">
        <v>8.6623280000000004E-12</v>
      </c>
      <c r="VG61" s="72">
        <v>1.4397360000000001E-10</v>
      </c>
      <c r="VH61" s="72">
        <v>2.3885302999999999E-9</v>
      </c>
      <c r="VI61" s="72">
        <v>3.9510795E-8</v>
      </c>
      <c r="VJ61" s="72">
        <v>6.5058610000000004E-7</v>
      </c>
      <c r="VK61" s="72">
        <v>1.0634954E-5</v>
      </c>
      <c r="VL61" s="72">
        <v>1.7184842999999999E-4</v>
      </c>
      <c r="VM61" s="72">
        <v>2.7256267999999999E-3</v>
      </c>
      <c r="VN61" s="72">
        <v>1.3132827E-2</v>
      </c>
      <c r="VO61" s="72">
        <v>3.7422400000000001E-2</v>
      </c>
      <c r="VP61" s="72">
        <v>7.9671179999999994E-2</v>
      </c>
      <c r="VQ61" s="72">
        <v>0.13724317999999999</v>
      </c>
      <c r="VR61" s="72">
        <v>0.19832</v>
      </c>
      <c r="VS61" s="72">
        <v>0.24399725</v>
      </c>
      <c r="VT61" s="72">
        <v>0.25384188000000002</v>
      </c>
      <c r="VU61" s="72">
        <v>0.24237708999999999</v>
      </c>
      <c r="VV61" s="72">
        <v>0.19449474999999999</v>
      </c>
      <c r="VW61" s="72">
        <v>0.13277462000000001</v>
      </c>
      <c r="VX61" s="72">
        <v>7.6070009999999993E-2</v>
      </c>
      <c r="VY61" s="72">
        <v>3.5240580000000001E-2</v>
      </c>
      <c r="VZ61" s="72">
        <v>1.2133166000000001E-2</v>
      </c>
      <c r="WA61" s="72">
        <v>2.4022607000000001E-3</v>
      </c>
      <c r="WB61" s="72">
        <v>1.5479671E-4</v>
      </c>
      <c r="WC61" s="72">
        <v>9.823882E-6</v>
      </c>
      <c r="WD61" s="72">
        <v>6.1775386999999999E-7</v>
      </c>
      <c r="WE61" s="72">
        <v>3.8630812000000003E-8</v>
      </c>
      <c r="WF61" s="72">
        <v>2.4116586999999999E-9</v>
      </c>
      <c r="WG61" s="72">
        <v>9.6484499999999999E-11</v>
      </c>
      <c r="WH61" s="72">
        <v>0</v>
      </c>
      <c r="WI61" s="72">
        <v>2.0295323E-25</v>
      </c>
      <c r="WJ61" s="72">
        <v>4.6049420000000001E-24</v>
      </c>
      <c r="WK61" s="72">
        <v>8.3723560000000004E-23</v>
      </c>
      <c r="WL61" s="72">
        <v>1.4355865000000001E-21</v>
      </c>
      <c r="WM61" s="72">
        <v>2.4165707E-20</v>
      </c>
      <c r="WN61" s="72">
        <v>4.0428016E-19</v>
      </c>
      <c r="WO61" s="72">
        <v>6.7485116999999998E-18</v>
      </c>
      <c r="WP61" s="72">
        <v>1.1254917E-16</v>
      </c>
      <c r="WQ61" s="72">
        <v>1.8761109999999998E-15</v>
      </c>
      <c r="WR61" s="72">
        <v>3.1259660000000002E-14</v>
      </c>
      <c r="WS61" s="72">
        <v>5.2056795999999999E-13</v>
      </c>
      <c r="WT61" s="72">
        <v>8.6623679999999992E-12</v>
      </c>
      <c r="WU61" s="72">
        <v>1.4397426E-10</v>
      </c>
      <c r="WV61" s="72">
        <v>2.388541E-9</v>
      </c>
      <c r="WW61" s="72">
        <v>3.9510958000000002E-8</v>
      </c>
      <c r="WX61" s="72">
        <v>6.5058869999999995E-7</v>
      </c>
      <c r="WY61" s="72">
        <v>1.0635003000000001E-5</v>
      </c>
      <c r="WZ61" s="72">
        <v>1.7184917000000001E-4</v>
      </c>
      <c r="XA61" s="72">
        <v>2.7256373E-3</v>
      </c>
      <c r="XB61" s="72">
        <v>1.3132848000000001E-2</v>
      </c>
      <c r="XC61" s="72">
        <v>3.7422432999999998E-2</v>
      </c>
      <c r="XD61" s="72">
        <v>7.9671249999999999E-2</v>
      </c>
      <c r="XE61" s="72">
        <v>0.13724327</v>
      </c>
      <c r="XF61" s="72">
        <v>0.19832002000000001</v>
      </c>
      <c r="XG61" s="72">
        <v>0.24399717000000001</v>
      </c>
      <c r="XH61" s="72">
        <v>0.25384172999999999</v>
      </c>
      <c r="XI61" s="72">
        <v>0.24237681999999999</v>
      </c>
      <c r="XJ61" s="72">
        <v>0.19449468</v>
      </c>
      <c r="XK61" s="72">
        <v>0.13277467000000001</v>
      </c>
      <c r="XL61" s="72">
        <v>7.6070059999999995E-2</v>
      </c>
      <c r="XM61" s="72">
        <v>3.5240617000000002E-2</v>
      </c>
      <c r="XN61" s="72">
        <v>1.2133178E-2</v>
      </c>
      <c r="XO61" s="72">
        <v>2.4022615999999999E-3</v>
      </c>
      <c r="XP61" s="72">
        <v>1.5479683999999999E-4</v>
      </c>
      <c r="XQ61" s="72">
        <v>9.8238920000000007E-6</v>
      </c>
      <c r="XR61" s="72">
        <v>6.1775455000000002E-7</v>
      </c>
      <c r="XS61" s="72">
        <v>3.8630855E-8</v>
      </c>
      <c r="XT61" s="72">
        <v>2.4116609999999998E-9</v>
      </c>
      <c r="XU61" s="72">
        <v>9.6484625999999994E-11</v>
      </c>
      <c r="XV61" s="72">
        <v>0</v>
      </c>
      <c r="XW61" s="72">
        <v>2.029544E-25</v>
      </c>
      <c r="XX61" s="72">
        <v>4.6049680000000003E-24</v>
      </c>
      <c r="XY61" s="72">
        <v>8.3724060000000002E-23</v>
      </c>
      <c r="XZ61" s="72">
        <v>1.4355953999999999E-21</v>
      </c>
      <c r="YA61" s="72">
        <v>2.4165872E-20</v>
      </c>
      <c r="YB61" s="72">
        <v>4.0428308000000002E-19</v>
      </c>
      <c r="YC61" s="72">
        <v>6.7485504999999999E-18</v>
      </c>
      <c r="YD61" s="72">
        <v>1.125497E-16</v>
      </c>
      <c r="YE61" s="72">
        <v>1.8761177999999998E-15</v>
      </c>
      <c r="YF61" s="72">
        <v>3.1259789999999998E-14</v>
      </c>
      <c r="YG61" s="72">
        <v>5.2057024000000003E-13</v>
      </c>
      <c r="YH61" s="72">
        <v>8.6624129999999994E-12</v>
      </c>
      <c r="YI61" s="72">
        <v>1.4397505E-10</v>
      </c>
      <c r="YJ61" s="72">
        <v>2.3885546999999998E-9</v>
      </c>
      <c r="YK61" s="72">
        <v>3.9511195999999999E-8</v>
      </c>
      <c r="YL61" s="72">
        <v>6.5059240000000003E-7</v>
      </c>
      <c r="YM61" s="72">
        <v>1.06350535E-5</v>
      </c>
      <c r="YN61" s="72">
        <v>1.7184996999999999E-4</v>
      </c>
      <c r="YO61" s="72">
        <v>2.7256492000000002E-3</v>
      </c>
      <c r="YP61" s="72">
        <v>1.3132889E-2</v>
      </c>
      <c r="YQ61" s="72">
        <v>3.7422504000000002E-2</v>
      </c>
      <c r="YR61" s="72">
        <v>7.9671400000000003E-2</v>
      </c>
      <c r="YS61" s="72">
        <v>0.13724357000000001</v>
      </c>
      <c r="YT61" s="72">
        <v>0.19832042999999999</v>
      </c>
      <c r="YU61" s="72">
        <v>0.24399757</v>
      </c>
      <c r="YV61" s="72">
        <v>0.25384205999999998</v>
      </c>
      <c r="YW61" s="72">
        <v>0.24237703999999999</v>
      </c>
      <c r="YX61" s="72">
        <v>0.19449480999999999</v>
      </c>
      <c r="YY61" s="72">
        <v>0.13277480999999999</v>
      </c>
      <c r="YZ61" s="72">
        <v>7.6070219999999994E-2</v>
      </c>
      <c r="ZA61" s="72">
        <v>3.5240701999999999E-2</v>
      </c>
      <c r="ZB61" s="72">
        <v>1.2133207999999999E-2</v>
      </c>
      <c r="ZC61" s="72">
        <v>2.4022684000000001E-3</v>
      </c>
      <c r="ZD61" s="72">
        <v>1.5479719999999999E-4</v>
      </c>
      <c r="ZE61" s="72">
        <v>9.8239170000000008E-6</v>
      </c>
      <c r="ZF61" s="72">
        <v>6.1775654000000004E-7</v>
      </c>
      <c r="ZG61" s="72">
        <v>3.8630972000000001E-8</v>
      </c>
      <c r="ZH61" s="72">
        <v>2.4116682000000001E-9</v>
      </c>
      <c r="ZI61" s="72">
        <v>9.6484930000000002E-11</v>
      </c>
      <c r="ZJ61" s="72">
        <v>0</v>
      </c>
      <c r="ZK61" s="72">
        <v>2.0295492E-25</v>
      </c>
      <c r="ZL61" s="72">
        <v>4.6049779999999997E-24</v>
      </c>
      <c r="ZM61" s="72">
        <v>8.3724224999999997E-23</v>
      </c>
      <c r="ZN61" s="72">
        <v>1.4355967000000001E-21</v>
      </c>
      <c r="ZO61" s="72">
        <v>2.4165893E-20</v>
      </c>
      <c r="ZP61" s="72">
        <v>4.0428359999999998E-19</v>
      </c>
      <c r="ZQ61" s="72">
        <v>6.7485679999999999E-18</v>
      </c>
      <c r="ZR61" s="72">
        <v>1.1255015E-16</v>
      </c>
      <c r="ZS61" s="72">
        <v>1.8761262999999999E-15</v>
      </c>
      <c r="ZT61" s="72">
        <v>3.1259917E-14</v>
      </c>
      <c r="ZU61" s="72">
        <v>5.2057257E-13</v>
      </c>
      <c r="ZV61" s="72">
        <v>8.6624510000000003E-12</v>
      </c>
      <c r="ZW61" s="72">
        <v>1.4397565000000001E-10</v>
      </c>
      <c r="ZX61" s="72">
        <v>2.3885652999999999E-9</v>
      </c>
      <c r="ZY61" s="72">
        <v>3.9511359999999998E-8</v>
      </c>
      <c r="ZZ61" s="72">
        <v>6.5059500000000004E-7</v>
      </c>
      <c r="AAA61" s="72">
        <v>1.0635106000000001E-5</v>
      </c>
      <c r="AAB61" s="72">
        <v>1.7185078E-4</v>
      </c>
      <c r="AAC61" s="72">
        <v>2.7256615000000001E-3</v>
      </c>
      <c r="AAD61" s="72">
        <v>1.3132939999999999E-2</v>
      </c>
      <c r="AAE61" s="72">
        <v>3.742264E-2</v>
      </c>
      <c r="AAF61" s="72">
        <v>7.967159E-2</v>
      </c>
      <c r="AAG61" s="72">
        <v>0.13724384000000001</v>
      </c>
      <c r="AAH61" s="72">
        <v>0.19832088</v>
      </c>
      <c r="AAI61" s="72">
        <v>0.24399818000000001</v>
      </c>
      <c r="AAJ61" s="72">
        <v>0.25384274000000001</v>
      </c>
      <c r="AAK61" s="72">
        <v>0.24237781999999999</v>
      </c>
      <c r="AAL61" s="72">
        <v>0.19449543999999999</v>
      </c>
      <c r="AAM61" s="72">
        <v>0.13277525000000001</v>
      </c>
      <c r="AAN61" s="72">
        <v>7.6070490000000004E-2</v>
      </c>
      <c r="AAO61" s="72">
        <v>3.5240830000000001E-2</v>
      </c>
      <c r="AAP61" s="72">
        <v>1.2133244E-2</v>
      </c>
      <c r="AAQ61" s="72">
        <v>2.4022715999999999E-3</v>
      </c>
      <c r="AAR61" s="72">
        <v>1.5479742E-4</v>
      </c>
      <c r="AAS61" s="72">
        <v>9.8239279999999992E-6</v>
      </c>
      <c r="AAT61" s="72">
        <v>6.1775717E-7</v>
      </c>
      <c r="AAU61" s="72">
        <v>3.8631021999999997E-8</v>
      </c>
      <c r="AAV61" s="72">
        <v>2.4116725999999998E-9</v>
      </c>
      <c r="AAW61" s="72">
        <v>9.6485200000000003E-11</v>
      </c>
      <c r="AAX61" s="72">
        <v>0</v>
      </c>
      <c r="AAY61" s="72">
        <v>2.0295520000000001E-25</v>
      </c>
      <c r="AAZ61" s="72">
        <v>4.6049905000000004E-24</v>
      </c>
      <c r="ABA61" s="72">
        <v>8.3724483999999995E-23</v>
      </c>
      <c r="ABB61" s="72">
        <v>1.4356025E-21</v>
      </c>
      <c r="ABC61" s="72">
        <v>2.4165986E-20</v>
      </c>
      <c r="ABD61" s="72">
        <v>4.042847E-19</v>
      </c>
      <c r="ABE61" s="72">
        <v>6.7485835999999997E-18</v>
      </c>
      <c r="ABF61" s="72">
        <v>1.1255031999999999E-16</v>
      </c>
      <c r="ABG61" s="72">
        <v>1.8761289000000002E-15</v>
      </c>
      <c r="ABH61" s="72">
        <v>3.1259963999999998E-14</v>
      </c>
      <c r="ABI61" s="72">
        <v>5.2057294999999996E-13</v>
      </c>
      <c r="ABJ61" s="72">
        <v>8.6624510000000003E-12</v>
      </c>
      <c r="ABK61" s="72">
        <v>1.4397565000000001E-10</v>
      </c>
      <c r="ABL61" s="72">
        <v>2.3885649999999998E-9</v>
      </c>
      <c r="ABM61" s="72">
        <v>3.9511356000000003E-8</v>
      </c>
      <c r="ABN61" s="72">
        <v>6.5059509999999998E-7</v>
      </c>
      <c r="ABO61" s="72">
        <v>1.0635099E-5</v>
      </c>
      <c r="ABP61" s="72">
        <v>1.7185074E-4</v>
      </c>
      <c r="ABQ61" s="72">
        <v>2.7256609999999999E-3</v>
      </c>
      <c r="ABR61" s="72">
        <v>1.3132926E-2</v>
      </c>
      <c r="ABS61" s="72">
        <v>3.7422583000000002E-2</v>
      </c>
      <c r="ABT61" s="72">
        <v>7.9671469999999994E-2</v>
      </c>
      <c r="ABU61" s="72">
        <v>0.1372437</v>
      </c>
      <c r="ABV61" s="72">
        <v>0.19832063999999999</v>
      </c>
      <c r="ABW61" s="72">
        <v>0.24399807000000001</v>
      </c>
      <c r="ABX61" s="72">
        <v>0.25384267999999999</v>
      </c>
      <c r="ABY61" s="72">
        <v>0.24237787999999999</v>
      </c>
      <c r="ABZ61" s="72">
        <v>0.19449547</v>
      </c>
      <c r="ACA61" s="72">
        <v>0.13277526000000001</v>
      </c>
      <c r="ACB61" s="72">
        <v>7.6070520000000003E-2</v>
      </c>
      <c r="ACC61" s="72">
        <v>3.5240862999999997E-2</v>
      </c>
      <c r="ACD61" s="72">
        <v>1.21332565E-2</v>
      </c>
      <c r="ACE61" s="72">
        <v>2.4022729999999999E-3</v>
      </c>
      <c r="ACF61" s="72">
        <v>1.5479753E-4</v>
      </c>
      <c r="ACG61" s="72">
        <v>9.8239409999999997E-6</v>
      </c>
      <c r="ACH61" s="72">
        <v>6.1775980000000001E-7</v>
      </c>
      <c r="ACI61" s="72">
        <v>3.8631401999999999E-8</v>
      </c>
      <c r="ACJ61" s="72">
        <v>2.4117153000000002E-9</v>
      </c>
      <c r="ACK61" s="72">
        <v>9.6487734000000005E-11</v>
      </c>
      <c r="ACL61" s="72">
        <v>0</v>
      </c>
      <c r="ACM61" s="72">
        <v>2.0294846999999999E-25</v>
      </c>
      <c r="ACN61" s="72">
        <v>4.6048303999999998E-24</v>
      </c>
      <c r="ACO61" s="72">
        <v>8.372152E-23</v>
      </c>
      <c r="ACP61" s="72">
        <v>1.4355516E-21</v>
      </c>
      <c r="ACQ61" s="72">
        <v>2.4165124999999999E-20</v>
      </c>
      <c r="ACR61" s="72">
        <v>4.0427049999999999E-19</v>
      </c>
      <c r="ACS61" s="72">
        <v>6.7483469999999999E-18</v>
      </c>
      <c r="ACT61" s="72">
        <v>1.1254646E-16</v>
      </c>
      <c r="ACU61" s="72">
        <v>1.8760660000000001E-15</v>
      </c>
      <c r="ACV61" s="72">
        <v>3.1258937999999999E-14</v>
      </c>
      <c r="ACW61" s="72">
        <v>5.2055662999999997E-13</v>
      </c>
      <c r="ACX61" s="72">
        <v>8.6621910000000004E-12</v>
      </c>
      <c r="ACY61" s="72">
        <v>1.4397159999999999E-10</v>
      </c>
      <c r="ACZ61" s="72">
        <v>2.3885010000000001E-9</v>
      </c>
      <c r="ADA61" s="72">
        <v>3.9510383000000001E-8</v>
      </c>
      <c r="ADB61" s="72">
        <v>6.5058049999999995E-7</v>
      </c>
      <c r="ADC61" s="72">
        <v>1.0634887E-5</v>
      </c>
      <c r="ADD61" s="72">
        <v>1.7184741E-4</v>
      </c>
      <c r="ADE61" s="72">
        <v>2.7256121000000001E-3</v>
      </c>
      <c r="ADF61" s="72">
        <v>1.3132744E-2</v>
      </c>
      <c r="ADG61" s="72">
        <v>3.7422157999999997E-2</v>
      </c>
      <c r="ADH61" s="72">
        <v>7.9670735000000006E-2</v>
      </c>
      <c r="ADI61" s="72">
        <v>0.13724251000000001</v>
      </c>
      <c r="ADJ61" s="72">
        <v>0.19831924000000001</v>
      </c>
      <c r="ADK61" s="72">
        <v>0.24399687</v>
      </c>
      <c r="ADL61" s="72">
        <v>0.25384176000000003</v>
      </c>
      <c r="ADM61" s="72">
        <v>0.24237744999999999</v>
      </c>
      <c r="ADN61" s="72">
        <v>0.19449526</v>
      </c>
      <c r="ADO61" s="72">
        <v>0.13277514000000001</v>
      </c>
      <c r="ADP61" s="72">
        <v>7.6070375999999995E-2</v>
      </c>
      <c r="ADQ61" s="72">
        <v>3.5240729999999998E-2</v>
      </c>
      <c r="ADR61" s="72">
        <v>1.2133181E-2</v>
      </c>
      <c r="ADS61" s="72">
        <v>2.4022467E-3</v>
      </c>
      <c r="ADT61" s="72">
        <v>1.5479531000000001E-4</v>
      </c>
      <c r="ADU61" s="72">
        <v>9.8238000000000007E-6</v>
      </c>
      <c r="ADV61" s="72">
        <v>6.1775210000000003E-7</v>
      </c>
      <c r="ADW61" s="72">
        <v>3.8631092999999997E-8</v>
      </c>
      <c r="ADX61" s="72">
        <v>2.4117146E-9</v>
      </c>
      <c r="ADY61" s="72">
        <v>9.6487330000000004E-11</v>
      </c>
      <c r="ADZ61" s="77"/>
      <c r="AEA61" s="77"/>
      <c r="AEB61" s="77"/>
      <c r="AEC61" s="77"/>
      <c r="AED61" s="77"/>
      <c r="AEE61" s="111">
        <f t="shared" si="22"/>
        <v>56</v>
      </c>
      <c r="AEF61" s="121"/>
      <c r="AEG61" s="105">
        <f t="shared" si="44"/>
        <v>2.1045983999999999E-11</v>
      </c>
      <c r="AEH61" s="105">
        <f t="shared" si="44"/>
        <v>2.1046031000000001E-11</v>
      </c>
      <c r="AEI61" s="105">
        <f t="shared" si="44"/>
        <v>2.1046085E-11</v>
      </c>
      <c r="AEJ61" s="105">
        <f t="shared" si="44"/>
        <v>2.1046015999999999E-11</v>
      </c>
      <c r="AEK61" s="105">
        <f t="shared" si="44"/>
        <v>2.1046054000000001E-11</v>
      </c>
      <c r="AEL61" s="105">
        <f t="shared" si="44"/>
        <v>2.1045987999999999E-11</v>
      </c>
      <c r="AEM61" s="105">
        <f t="shared" si="44"/>
        <v>2.1046024E-11</v>
      </c>
      <c r="AEN61" s="105">
        <f t="shared" si="44"/>
        <v>2.1046038000000002E-11</v>
      </c>
      <c r="AEO61" s="105">
        <f t="shared" si="44"/>
        <v>2.1046071000000001E-11</v>
      </c>
      <c r="AEP61" s="105">
        <f t="shared" si="44"/>
        <v>2.1046077999999999E-11</v>
      </c>
      <c r="AEQ61" s="105">
        <f t="shared" si="45"/>
        <v>2.1046127000000001E-11</v>
      </c>
      <c r="AER61" s="105">
        <f t="shared" si="45"/>
        <v>2.1046175E-11</v>
      </c>
      <c r="AES61" s="105">
        <f t="shared" si="45"/>
        <v>2.1046205000000001E-11</v>
      </c>
      <c r="AET61" s="105">
        <f t="shared" si="45"/>
        <v>2.1046265E-11</v>
      </c>
      <c r="AEU61" s="105">
        <f t="shared" si="45"/>
        <v>2.1046306999999998E-11</v>
      </c>
      <c r="AEV61" s="105">
        <f t="shared" si="45"/>
        <v>2.1046343E-11</v>
      </c>
      <c r="AEW61" s="105">
        <f t="shared" si="45"/>
        <v>2.1046407999999999E-11</v>
      </c>
      <c r="AEX61" s="105">
        <f t="shared" si="45"/>
        <v>2.1046477E-11</v>
      </c>
      <c r="AEY61" s="105">
        <f t="shared" si="45"/>
        <v>2.1047704E-11</v>
      </c>
      <c r="AEZ61" s="99">
        <f t="shared" si="38"/>
        <v>15.66</v>
      </c>
      <c r="AFA61" s="69"/>
      <c r="AFB61" s="202">
        <v>9.6484100000000001E-11</v>
      </c>
      <c r="AFC61" s="106">
        <f t="shared" si="39"/>
        <v>2.1046230526315791E-11</v>
      </c>
      <c r="AFD61" s="69"/>
      <c r="AFE61" s="109"/>
      <c r="AFF61" s="105">
        <f t="shared" si="46"/>
        <v>5.9173630000000001E-3</v>
      </c>
      <c r="AFG61" s="105">
        <f t="shared" si="46"/>
        <v>5.917271E-3</v>
      </c>
      <c r="AFH61" s="105">
        <f t="shared" si="46"/>
        <v>5.917304E-3</v>
      </c>
      <c r="AFI61" s="105">
        <f t="shared" si="46"/>
        <v>5.9173465999999997E-3</v>
      </c>
      <c r="AFJ61" s="105">
        <f t="shared" si="46"/>
        <v>5.9173639999999996E-3</v>
      </c>
      <c r="AFK61" s="105">
        <f t="shared" si="46"/>
        <v>5.9173623999999999E-3</v>
      </c>
      <c r="AFL61" s="105">
        <f t="shared" si="46"/>
        <v>5.9173387000000001E-3</v>
      </c>
      <c r="AFM61" s="105">
        <f t="shared" si="46"/>
        <v>5.9173144E-3</v>
      </c>
      <c r="AFN61" s="105">
        <f t="shared" si="46"/>
        <v>5.9173029999999996E-3</v>
      </c>
      <c r="AFO61" s="105">
        <f t="shared" si="46"/>
        <v>5.9172820000000003E-3</v>
      </c>
      <c r="AFP61" s="105">
        <f t="shared" si="47"/>
        <v>5.9172790000000001E-3</v>
      </c>
      <c r="AFQ61" s="105">
        <f t="shared" si="47"/>
        <v>5.9172794999999999E-3</v>
      </c>
      <c r="AFR61" s="105">
        <f t="shared" si="47"/>
        <v>5.9172855999999998E-3</v>
      </c>
      <c r="AFS61" s="105">
        <f t="shared" si="47"/>
        <v>5.9172803999999997E-3</v>
      </c>
      <c r="AFT61" s="105">
        <f t="shared" si="47"/>
        <v>5.9172870000000002E-3</v>
      </c>
      <c r="AFU61" s="105">
        <f t="shared" si="47"/>
        <v>5.9173037000000003E-3</v>
      </c>
      <c r="AFV61" s="105">
        <f t="shared" si="47"/>
        <v>5.917327E-3</v>
      </c>
      <c r="AFW61" s="105">
        <f t="shared" si="47"/>
        <v>5.9173508000000003E-3</v>
      </c>
      <c r="AFX61" s="105">
        <f t="shared" si="47"/>
        <v>5.9173489999999997E-3</v>
      </c>
      <c r="AFY61" s="105"/>
      <c r="AFZ61" s="106">
        <f t="shared" si="24"/>
        <v>5.9173153210526326E-3</v>
      </c>
      <c r="AGA61" s="69"/>
      <c r="AGB61" s="69"/>
      <c r="AGC61" s="69"/>
      <c r="AGD61" s="69"/>
      <c r="AGE61" s="69"/>
      <c r="AGF61" s="69"/>
      <c r="AGG61" s="69"/>
      <c r="AGH61" s="69"/>
      <c r="AGI61" s="69"/>
      <c r="AGJ61" s="69"/>
      <c r="AGK61" s="69"/>
      <c r="AGL61" s="69"/>
      <c r="AGM61" s="69"/>
      <c r="AGN61" s="69"/>
      <c r="AGO61" s="69"/>
      <c r="AGP61" s="69"/>
      <c r="AGQ61" s="69"/>
      <c r="AGR61" s="69"/>
      <c r="AGS61" s="69"/>
      <c r="AGT61" s="69"/>
      <c r="AGU61" s="69"/>
      <c r="AGV61" s="69"/>
      <c r="AGW61" s="69"/>
      <c r="AGX61" s="69"/>
      <c r="AGY61" s="69"/>
      <c r="AGZ61" s="69"/>
      <c r="AHA61" s="69"/>
      <c r="AHB61" s="69"/>
      <c r="AHC61" s="69"/>
      <c r="AHD61" s="69"/>
      <c r="AHE61" s="69"/>
      <c r="AHF61" s="69"/>
      <c r="AHG61" s="69"/>
      <c r="AHH61" s="69"/>
      <c r="AHI61" s="69"/>
      <c r="AHJ61" s="69"/>
      <c r="AHK61" s="69"/>
      <c r="AHL61" s="69"/>
      <c r="AHM61" s="69"/>
      <c r="AHN61" s="69"/>
      <c r="AHO61" s="69"/>
      <c r="AHP61" s="69"/>
      <c r="AHQ61" s="69"/>
      <c r="AHR61" s="69"/>
      <c r="AHS61" s="69"/>
      <c r="AHT61" s="69"/>
      <c r="AHU61" s="69"/>
      <c r="AHV61" s="69"/>
      <c r="AHW61" s="69"/>
      <c r="AHX61" s="69"/>
      <c r="AHY61" s="69"/>
      <c r="AHZ61" s="69"/>
      <c r="AIA61" s="69"/>
      <c r="AIB61" s="69"/>
    </row>
    <row r="62" spans="1:912" ht="2.85" customHeight="1" x14ac:dyDescent="0.25">
      <c r="A62" s="77"/>
      <c r="B62" s="98">
        <v>56</v>
      </c>
      <c r="C62" s="99">
        <v>15.95</v>
      </c>
      <c r="D62" s="190">
        <f t="shared" si="37"/>
        <v>2</v>
      </c>
      <c r="E62" s="77"/>
      <c r="F62" s="192">
        <v>0</v>
      </c>
      <c r="G62" s="70">
        <v>6.2844166000000004E-26</v>
      </c>
      <c r="H62" s="70">
        <v>1.4259125000000001E-24</v>
      </c>
      <c r="I62" s="70">
        <v>2.592081E-23</v>
      </c>
      <c r="J62" s="70">
        <v>4.4434930000000004E-22</v>
      </c>
      <c r="K62" s="70">
        <v>7.4777699999999997E-21</v>
      </c>
      <c r="L62" s="70">
        <v>1.2506336000000001E-19</v>
      </c>
      <c r="M62" s="70">
        <v>2.0870919999999999E-18</v>
      </c>
      <c r="N62" s="70">
        <v>3.4800810000000002E-17</v>
      </c>
      <c r="O62" s="70">
        <v>5.8006176999999998E-16</v>
      </c>
      <c r="P62" s="70">
        <v>9.6666194999999994E-15</v>
      </c>
      <c r="Q62" s="70">
        <v>1.6107836E-13</v>
      </c>
      <c r="R62" s="70">
        <v>2.6842069999999998E-12</v>
      </c>
      <c r="S62" s="70">
        <v>4.474054E-11</v>
      </c>
      <c r="T62" s="70">
        <v>7.4619229999999999E-10</v>
      </c>
      <c r="U62" s="70">
        <v>1.246068E-8</v>
      </c>
      <c r="V62" s="70">
        <v>2.085679E-7</v>
      </c>
      <c r="W62" s="70">
        <v>3.505547E-6</v>
      </c>
      <c r="X62" s="70">
        <v>5.9338017E-5</v>
      </c>
      <c r="Y62" s="70">
        <v>1.0160847E-3</v>
      </c>
      <c r="Z62" s="70">
        <v>7.2710733E-3</v>
      </c>
      <c r="AA62" s="71">
        <v>2.4480559999999998E-2</v>
      </c>
      <c r="AB62" s="71">
        <v>5.800636E-2</v>
      </c>
      <c r="AC62" s="71">
        <v>0.10872504</v>
      </c>
      <c r="AD62" s="71">
        <v>0.16926690999999999</v>
      </c>
      <c r="AE62" s="71">
        <v>0.22381882</v>
      </c>
      <c r="AF62" s="71">
        <v>0.25115939999999998</v>
      </c>
      <c r="AG62" s="71">
        <v>0.25021212999999998</v>
      </c>
      <c r="AH62" s="71">
        <v>0.21951150999999999</v>
      </c>
      <c r="AI62" s="71">
        <v>0.16296504000000001</v>
      </c>
      <c r="AJ62" s="71">
        <v>0.10271004</v>
      </c>
      <c r="AK62" s="71">
        <v>5.371712E-2</v>
      </c>
      <c r="AL62" s="71">
        <v>2.2125518E-2</v>
      </c>
      <c r="AM62" s="71">
        <v>6.3057136999999999E-3</v>
      </c>
      <c r="AN62" s="71">
        <v>7.984321E-4</v>
      </c>
      <c r="AO62" s="71">
        <v>4.8334690000000003E-5</v>
      </c>
      <c r="AP62" s="71">
        <v>2.9567911000000001E-6</v>
      </c>
      <c r="AQ62" s="71">
        <v>1.8199728E-7</v>
      </c>
      <c r="AR62" s="71">
        <v>1.1260199E-8</v>
      </c>
      <c r="AS62" s="71">
        <v>4.4875864E-10</v>
      </c>
      <c r="AT62" s="72">
        <v>0</v>
      </c>
      <c r="AU62" s="72">
        <v>6.2843539999999996E-26</v>
      </c>
      <c r="AV62" s="72">
        <v>1.425899E-24</v>
      </c>
      <c r="AW62" s="72">
        <v>2.5920584000000001E-23</v>
      </c>
      <c r="AX62" s="72">
        <v>4.4434559999999997E-22</v>
      </c>
      <c r="AY62" s="72">
        <v>7.4777100000000005E-21</v>
      </c>
      <c r="AZ62" s="72">
        <v>1.2506226000000001E-19</v>
      </c>
      <c r="BA62" s="72">
        <v>2.0870713999999999E-18</v>
      </c>
      <c r="BB62" s="72">
        <v>3.4800445E-17</v>
      </c>
      <c r="BC62" s="72">
        <v>5.8005525999999997E-16</v>
      </c>
      <c r="BD62" s="72">
        <v>9.6664990000000006E-15</v>
      </c>
      <c r="BE62" s="72">
        <v>1.6107615999999999E-13</v>
      </c>
      <c r="BF62" s="72">
        <v>2.6841682E-12</v>
      </c>
      <c r="BG62" s="72">
        <v>4.4739858000000001E-11</v>
      </c>
      <c r="BH62" s="72">
        <v>7.4617980000000004E-10</v>
      </c>
      <c r="BI62" s="72">
        <v>1.2460447999999999E-8</v>
      </c>
      <c r="BJ62" s="72">
        <v>2.0856375000000001E-7</v>
      </c>
      <c r="BK62" s="72">
        <v>3.5054717999999999E-6</v>
      </c>
      <c r="BL62" s="72">
        <v>5.9336760000000001E-5</v>
      </c>
      <c r="BM62" s="72">
        <v>1.0160627000000001E-3</v>
      </c>
      <c r="BN62" s="72">
        <v>7.2709625000000003E-3</v>
      </c>
      <c r="BO62" s="72">
        <v>2.4480266000000001E-2</v>
      </c>
      <c r="BP62" s="72">
        <v>5.8005745999999997E-2</v>
      </c>
      <c r="BQ62" s="72">
        <v>0.108724035</v>
      </c>
      <c r="BR62" s="72">
        <v>0.16926545000000001</v>
      </c>
      <c r="BS62" s="72">
        <v>0.22381703999999999</v>
      </c>
      <c r="BT62" s="72">
        <v>0.25115743000000001</v>
      </c>
      <c r="BU62" s="72">
        <v>0.25021022999999998</v>
      </c>
      <c r="BV62" s="72">
        <v>0.21951008</v>
      </c>
      <c r="BW62" s="72">
        <v>0.16296403000000001</v>
      </c>
      <c r="BX62" s="72">
        <v>0.102709495</v>
      </c>
      <c r="BY62" s="72">
        <v>5.3716880000000002E-2</v>
      </c>
      <c r="BZ62" s="72">
        <v>2.2125428999999999E-2</v>
      </c>
      <c r="CA62" s="72">
        <v>6.3056950000000001E-3</v>
      </c>
      <c r="CB62" s="72">
        <v>7.984321E-4</v>
      </c>
      <c r="CC62" s="72">
        <v>4.8334651999999999E-5</v>
      </c>
      <c r="CD62" s="72">
        <v>2.9567840000000002E-6</v>
      </c>
      <c r="CE62" s="72">
        <v>1.8199697000000001E-7</v>
      </c>
      <c r="CF62" s="72">
        <v>1.1260226500000001E-8</v>
      </c>
      <c r="CG62" s="72">
        <v>4.4875928000000001E-10</v>
      </c>
      <c r="CH62" s="72">
        <v>0</v>
      </c>
      <c r="CI62" s="72">
        <v>6.2825899999999999E-26</v>
      </c>
      <c r="CJ62" s="72">
        <v>1.4255495E-24</v>
      </c>
      <c r="CK62" s="72">
        <v>2.5914618999999999E-23</v>
      </c>
      <c r="CL62" s="72">
        <v>4.4425019999999997E-22</v>
      </c>
      <c r="CM62" s="72">
        <v>7.4762130000000006E-21</v>
      </c>
      <c r="CN62" s="72">
        <v>1.2503912999999999E-19</v>
      </c>
      <c r="CO62" s="72">
        <v>2.0867179999999999E-18</v>
      </c>
      <c r="CP62" s="72">
        <v>3.4795126999999998E-17</v>
      </c>
      <c r="CQ62" s="72">
        <v>5.7997670000000001E-16</v>
      </c>
      <c r="CR62" s="72">
        <v>9.6653639999999998E-15</v>
      </c>
      <c r="CS62" s="72">
        <v>1.6106029000000001E-13</v>
      </c>
      <c r="CT62" s="72">
        <v>2.6839568E-12</v>
      </c>
      <c r="CU62" s="72">
        <v>4.4737172000000001E-11</v>
      </c>
      <c r="CV62" s="72">
        <v>7.4614936E-10</v>
      </c>
      <c r="CW62" s="72">
        <v>1.2460167999999999E-8</v>
      </c>
      <c r="CX62" s="72">
        <v>2.0856229999999999E-7</v>
      </c>
      <c r="CY62" s="72">
        <v>3.5054854000000001E-6</v>
      </c>
      <c r="CZ62" s="72">
        <v>5.9337148000000003E-5</v>
      </c>
      <c r="DA62" s="72">
        <v>1.0160703999999999E-3</v>
      </c>
      <c r="DB62" s="72">
        <v>7.2710034E-3</v>
      </c>
      <c r="DC62" s="72">
        <v>2.4480370000000001E-2</v>
      </c>
      <c r="DD62" s="72">
        <v>5.8005985000000003E-2</v>
      </c>
      <c r="DE62" s="72">
        <v>0.10872448999999999</v>
      </c>
      <c r="DF62" s="72">
        <v>0.16926630000000001</v>
      </c>
      <c r="DG62" s="72">
        <v>0.22381818000000001</v>
      </c>
      <c r="DH62" s="72">
        <v>0.25115870000000001</v>
      </c>
      <c r="DI62" s="72">
        <v>0.25021154000000001</v>
      </c>
      <c r="DJ62" s="72">
        <v>0.21951108</v>
      </c>
      <c r="DK62" s="72">
        <v>0.16296482000000001</v>
      </c>
      <c r="DL62" s="72">
        <v>0.10270998000000001</v>
      </c>
      <c r="DM62" s="72">
        <v>5.3717090000000002E-2</v>
      </c>
      <c r="DN62" s="72">
        <v>2.2125493999999999E-2</v>
      </c>
      <c r="DO62" s="72">
        <v>6.3057015999999997E-3</v>
      </c>
      <c r="DP62" s="72">
        <v>7.9843130000000005E-4</v>
      </c>
      <c r="DQ62" s="72">
        <v>4.8334739999999999E-5</v>
      </c>
      <c r="DR62" s="72">
        <v>2.9567980000000002E-6</v>
      </c>
      <c r="DS62" s="72">
        <v>1.8199743999999999E-7</v>
      </c>
      <c r="DT62" s="72">
        <v>1.1260246E-8</v>
      </c>
      <c r="DU62" s="72">
        <v>4.4876016999999999E-10</v>
      </c>
      <c r="DV62" s="72">
        <v>0</v>
      </c>
      <c r="DW62" s="72">
        <v>6.2826035000000002E-26</v>
      </c>
      <c r="DX62" s="72">
        <v>1.4255527E-24</v>
      </c>
      <c r="DY62" s="72">
        <v>2.5914702E-23</v>
      </c>
      <c r="DZ62" s="72">
        <v>4.4425182999999997E-22</v>
      </c>
      <c r="EA62" s="72">
        <v>7.4762490000000004E-21</v>
      </c>
      <c r="EB62" s="72">
        <v>1.2503988000000001E-19</v>
      </c>
      <c r="EC62" s="72">
        <v>2.0867329999999999E-18</v>
      </c>
      <c r="ED62" s="72">
        <v>3.4795401999999998E-17</v>
      </c>
      <c r="EE62" s="72">
        <v>5.7998167E-16</v>
      </c>
      <c r="EF62" s="72">
        <v>9.6654509999999999E-15</v>
      </c>
      <c r="EG62" s="72">
        <v>1.6106168E-13</v>
      </c>
      <c r="EH62" s="72">
        <v>2.6839793E-12</v>
      </c>
      <c r="EI62" s="72">
        <v>4.4737575000000001E-11</v>
      </c>
      <c r="EJ62" s="72">
        <v>7.4615619999999996E-10</v>
      </c>
      <c r="EK62" s="72">
        <v>1.2460281000000001E-8</v>
      </c>
      <c r="EL62" s="72">
        <v>2.085642E-7</v>
      </c>
      <c r="EM62" s="72">
        <v>3.5055184E-6</v>
      </c>
      <c r="EN62" s="72">
        <v>5.9337699999999999E-5</v>
      </c>
      <c r="EO62" s="72">
        <v>1.0160791000000001E-3</v>
      </c>
      <c r="EP62" s="72">
        <v>7.2710583999999997E-3</v>
      </c>
      <c r="EQ62" s="72">
        <v>2.4480551E-2</v>
      </c>
      <c r="ER62" s="72">
        <v>5.8006370000000002E-2</v>
      </c>
      <c r="ES62" s="72">
        <v>0.10872514</v>
      </c>
      <c r="ET62" s="72">
        <v>0.16926725000000001</v>
      </c>
      <c r="EU62" s="72">
        <v>0.22381929</v>
      </c>
      <c r="EV62" s="72">
        <v>0.25115976000000001</v>
      </c>
      <c r="EW62" s="72">
        <v>0.25021225000000002</v>
      </c>
      <c r="EX62" s="72">
        <v>0.21951137000000001</v>
      </c>
      <c r="EY62" s="72">
        <v>0.16296484999999999</v>
      </c>
      <c r="EZ62" s="72">
        <v>0.102709815</v>
      </c>
      <c r="FA62" s="72">
        <v>5.3716946000000002E-2</v>
      </c>
      <c r="FB62" s="72">
        <v>2.2125425000000001E-2</v>
      </c>
      <c r="FC62" s="72">
        <v>6.3056796999999996E-3</v>
      </c>
      <c r="FD62" s="72">
        <v>7.9842840000000003E-4</v>
      </c>
      <c r="FE62" s="72">
        <v>4.8334702999999998E-5</v>
      </c>
      <c r="FF62" s="72">
        <v>2.9567859999999998E-6</v>
      </c>
      <c r="FG62" s="72">
        <v>1.8199721000000001E-7</v>
      </c>
      <c r="FH62" s="72">
        <v>1.1260214E-8</v>
      </c>
      <c r="FI62" s="72">
        <v>4.4875890000000002E-10</v>
      </c>
      <c r="FJ62" s="72">
        <v>0</v>
      </c>
      <c r="FK62" s="72">
        <v>6.2826469999999998E-26</v>
      </c>
      <c r="FL62" s="72">
        <v>1.4255644E-24</v>
      </c>
      <c r="FM62" s="72">
        <v>2.5914928E-23</v>
      </c>
      <c r="FN62" s="72">
        <v>4.4425570000000002E-22</v>
      </c>
      <c r="FO62" s="72">
        <v>7.4763089999999995E-21</v>
      </c>
      <c r="FP62" s="72">
        <v>1.2504082999999999E-19</v>
      </c>
      <c r="FQ62" s="72">
        <v>2.0867490000000002E-18</v>
      </c>
      <c r="FR62" s="72">
        <v>3.4795673E-17</v>
      </c>
      <c r="FS62" s="72">
        <v>5.7998629999999996E-16</v>
      </c>
      <c r="FT62" s="72">
        <v>9.6655260000000006E-15</v>
      </c>
      <c r="FU62" s="72">
        <v>1.6106290000000001E-13</v>
      </c>
      <c r="FV62" s="72">
        <v>2.6839979999999999E-12</v>
      </c>
      <c r="FW62" s="72">
        <v>4.4737862999999999E-11</v>
      </c>
      <c r="FX62" s="72">
        <v>7.4616069999999995E-10</v>
      </c>
      <c r="FY62" s="72">
        <v>1.2460354499999999E-8</v>
      </c>
      <c r="FZ62" s="72">
        <v>2.0856531E-7</v>
      </c>
      <c r="GA62" s="72">
        <v>3.5055372999999999E-6</v>
      </c>
      <c r="GB62" s="72">
        <v>5.9338010000000001E-5</v>
      </c>
      <c r="GC62" s="72">
        <v>1.0160842000000001E-3</v>
      </c>
      <c r="GD62" s="72">
        <v>7.2710826000000001E-3</v>
      </c>
      <c r="GE62" s="72">
        <v>2.4480604999999999E-2</v>
      </c>
      <c r="GF62" s="72">
        <v>5.8006477000000001E-2</v>
      </c>
      <c r="GG62" s="72">
        <v>0.10872524</v>
      </c>
      <c r="GH62" s="72">
        <v>0.16926716</v>
      </c>
      <c r="GI62" s="72">
        <v>0.22381896000000001</v>
      </c>
      <c r="GJ62" s="72">
        <v>0.25115922000000002</v>
      </c>
      <c r="GK62" s="72">
        <v>0.25021159999999998</v>
      </c>
      <c r="GL62" s="72">
        <v>0.2195107</v>
      </c>
      <c r="GM62" s="72">
        <v>0.16296436</v>
      </c>
      <c r="GN62" s="72">
        <v>0.10270952999999999</v>
      </c>
      <c r="GO62" s="72">
        <v>5.3716875999999997E-2</v>
      </c>
      <c r="GP62" s="72">
        <v>2.2125474999999999E-2</v>
      </c>
      <c r="GQ62" s="72">
        <v>6.3057225000000003E-3</v>
      </c>
      <c r="GR62" s="72">
        <v>7.9843507000000005E-4</v>
      </c>
      <c r="GS62" s="72">
        <v>4.8334731999999997E-5</v>
      </c>
      <c r="GT62" s="72">
        <v>2.9568006999999998E-6</v>
      </c>
      <c r="GU62" s="72">
        <v>1.8199778000000001E-7</v>
      </c>
      <c r="GV62" s="72">
        <v>1.1260249E-8</v>
      </c>
      <c r="GW62" s="72">
        <v>4.4876020000000002E-10</v>
      </c>
      <c r="GX62" s="72">
        <v>0</v>
      </c>
      <c r="GY62" s="72">
        <v>6.2826804999999996E-26</v>
      </c>
      <c r="GZ62" s="72">
        <v>1.4255712499999999E-24</v>
      </c>
      <c r="HA62" s="72">
        <v>2.5915029E-23</v>
      </c>
      <c r="HB62" s="72">
        <v>4.4425763000000003E-22</v>
      </c>
      <c r="HC62" s="72">
        <v>7.4763395E-21</v>
      </c>
      <c r="HD62" s="72">
        <v>1.2504129E-19</v>
      </c>
      <c r="HE62" s="72">
        <v>2.086755E-18</v>
      </c>
      <c r="HF62" s="72">
        <v>3.4795735999999998E-17</v>
      </c>
      <c r="HG62" s="72">
        <v>5.7998719999999999E-16</v>
      </c>
      <c r="HH62" s="72">
        <v>9.6655455000000003E-15</v>
      </c>
      <c r="HI62" s="72">
        <v>1.6106336E-13</v>
      </c>
      <c r="HJ62" s="72">
        <v>2.6840042999999999E-12</v>
      </c>
      <c r="HK62" s="72">
        <v>4.4737932000000001E-11</v>
      </c>
      <c r="HL62" s="72">
        <v>7.4616130000000004E-10</v>
      </c>
      <c r="HM62" s="72">
        <v>1.2460361E-8</v>
      </c>
      <c r="HN62" s="72">
        <v>2.0856548000000001E-7</v>
      </c>
      <c r="HO62" s="72">
        <v>3.5055388999999998E-6</v>
      </c>
      <c r="HP62" s="72">
        <v>5.9338045999999999E-5</v>
      </c>
      <c r="HQ62" s="72">
        <v>1.0160859E-3</v>
      </c>
      <c r="HR62" s="72">
        <v>7.2710709999999996E-3</v>
      </c>
      <c r="HS62" s="72">
        <v>2.4480539999999999E-2</v>
      </c>
      <c r="HT62" s="72">
        <v>5.8006282999999999E-2</v>
      </c>
      <c r="HU62" s="72">
        <v>0.108724795</v>
      </c>
      <c r="HV62" s="72">
        <v>0.16926636</v>
      </c>
      <c r="HW62" s="72">
        <v>0.22381783999999999</v>
      </c>
      <c r="HX62" s="72">
        <v>0.2511581</v>
      </c>
      <c r="HY62" s="72">
        <v>0.25021063999999998</v>
      </c>
      <c r="HZ62" s="72">
        <v>0.21951021000000001</v>
      </c>
      <c r="IA62" s="72">
        <v>0.16296426999999999</v>
      </c>
      <c r="IB62" s="72">
        <v>0.10270955</v>
      </c>
      <c r="IC62" s="72">
        <v>5.3716822999999997E-2</v>
      </c>
      <c r="ID62" s="72">
        <v>2.2125404000000001E-2</v>
      </c>
      <c r="IE62" s="72">
        <v>6.3056939999999997E-3</v>
      </c>
      <c r="IF62" s="72">
        <v>7.9843256E-4</v>
      </c>
      <c r="IG62" s="72">
        <v>4.8334667E-5</v>
      </c>
      <c r="IH62" s="72">
        <v>2.9567963999999999E-6</v>
      </c>
      <c r="II62" s="72">
        <v>1.8199721000000001E-7</v>
      </c>
      <c r="IJ62" s="72">
        <v>1.1260213E-8</v>
      </c>
      <c r="IK62" s="72">
        <v>4.4875886E-10</v>
      </c>
      <c r="IL62" s="72">
        <v>0</v>
      </c>
      <c r="IM62" s="72">
        <v>6.2826453999999997E-26</v>
      </c>
      <c r="IN62" s="72">
        <v>1.4255623999999999E-24</v>
      </c>
      <c r="IO62" s="72">
        <v>2.5914859999999999E-23</v>
      </c>
      <c r="IP62" s="72">
        <v>4.4425440000000003E-22</v>
      </c>
      <c r="IQ62" s="72">
        <v>7.4762860000000003E-21</v>
      </c>
      <c r="IR62" s="72">
        <v>1.2504037E-19</v>
      </c>
      <c r="IS62" s="72">
        <v>2.0867394999999998E-18</v>
      </c>
      <c r="IT62" s="72">
        <v>3.479548E-17</v>
      </c>
      <c r="IU62" s="72">
        <v>5.7998270000000002E-16</v>
      </c>
      <c r="IV62" s="72">
        <v>9.6654670000000002E-15</v>
      </c>
      <c r="IW62" s="72">
        <v>1.6106199999999999E-13</v>
      </c>
      <c r="IX62" s="72">
        <v>2.6839835E-12</v>
      </c>
      <c r="IY62" s="72">
        <v>4.4737615999999999E-11</v>
      </c>
      <c r="IZ62" s="72">
        <v>7.4615624999999998E-10</v>
      </c>
      <c r="JA62" s="72">
        <v>1.2460276999999999E-8</v>
      </c>
      <c r="JB62" s="72">
        <v>2.0856405000000001E-7</v>
      </c>
      <c r="JC62" s="72">
        <v>3.5055175000000001E-6</v>
      </c>
      <c r="JD62" s="72">
        <v>5.9337703999999997E-5</v>
      </c>
      <c r="JE62" s="72">
        <v>1.0160793999999999E-3</v>
      </c>
      <c r="JF62" s="72">
        <v>7.2710392999999996E-3</v>
      </c>
      <c r="JG62" s="72">
        <v>2.4480450000000001E-2</v>
      </c>
      <c r="JH62" s="72">
        <v>5.800603E-2</v>
      </c>
      <c r="JI62" s="72">
        <v>0.10872438500000001</v>
      </c>
      <c r="JJ62" s="72">
        <v>0.16926587000000001</v>
      </c>
      <c r="JK62" s="72">
        <v>0.22381735999999999</v>
      </c>
      <c r="JL62" s="72">
        <v>0.25115764000000002</v>
      </c>
      <c r="JM62" s="72">
        <v>0.2502103</v>
      </c>
      <c r="JN62" s="72">
        <v>0.21950992999999999</v>
      </c>
      <c r="JO62" s="72">
        <v>0.16296414000000001</v>
      </c>
      <c r="JP62" s="72">
        <v>0.10270965</v>
      </c>
      <c r="JQ62" s="72">
        <v>5.3716920000000001E-2</v>
      </c>
      <c r="JR62" s="72">
        <v>2.2125399E-2</v>
      </c>
      <c r="JS62" s="72">
        <v>6.3056774000000001E-3</v>
      </c>
      <c r="JT62" s="72">
        <v>7.9843009999999996E-4</v>
      </c>
      <c r="JU62" s="72">
        <v>4.8334707000000002E-5</v>
      </c>
      <c r="JV62" s="72">
        <v>2.9567952000000002E-6</v>
      </c>
      <c r="JW62" s="72">
        <v>1.8199713999999999E-7</v>
      </c>
      <c r="JX62" s="72">
        <v>1.1260214E-8</v>
      </c>
      <c r="JY62" s="72">
        <v>4.4875897000000002E-10</v>
      </c>
      <c r="JZ62" s="72">
        <v>0</v>
      </c>
      <c r="KA62" s="72">
        <v>6.2826053000000004E-26</v>
      </c>
      <c r="KB62" s="72">
        <v>1.4255531000000001E-24</v>
      </c>
      <c r="KC62" s="72">
        <v>2.5914704000000001E-23</v>
      </c>
      <c r="KD62" s="72">
        <v>4.4425163E-22</v>
      </c>
      <c r="KE62" s="72">
        <v>7.4762385000000002E-21</v>
      </c>
      <c r="KF62" s="72">
        <v>1.2503958E-19</v>
      </c>
      <c r="KG62" s="72">
        <v>2.0867270000000001E-18</v>
      </c>
      <c r="KH62" s="72">
        <v>3.4795289999999997E-17</v>
      </c>
      <c r="KI62" s="72">
        <v>5.799795E-16</v>
      </c>
      <c r="KJ62" s="72">
        <v>9.6654099999999994E-15</v>
      </c>
      <c r="KK62" s="72">
        <v>1.6106098E-13</v>
      </c>
      <c r="KL62" s="72">
        <v>2.6839671999999999E-12</v>
      </c>
      <c r="KM62" s="72">
        <v>4.4737366999999998E-11</v>
      </c>
      <c r="KN62" s="72">
        <v>7.4615275E-10</v>
      </c>
      <c r="KO62" s="72">
        <v>1.2460221E-8</v>
      </c>
      <c r="KP62" s="72">
        <v>2.0856326E-7</v>
      </c>
      <c r="KQ62" s="72">
        <v>3.5055052E-6</v>
      </c>
      <c r="KR62" s="72">
        <v>5.9337508000000001E-5</v>
      </c>
      <c r="KS62" s="72">
        <v>1.0160758E-3</v>
      </c>
      <c r="KT62" s="72">
        <v>7.2710099999999996E-3</v>
      </c>
      <c r="KU62" s="72">
        <v>2.4480345000000001E-2</v>
      </c>
      <c r="KV62" s="72">
        <v>5.8005854000000003E-2</v>
      </c>
      <c r="KW62" s="72">
        <v>0.108724155</v>
      </c>
      <c r="KX62" s="72">
        <v>0.16926559999999999</v>
      </c>
      <c r="KY62" s="72">
        <v>0.22381727000000001</v>
      </c>
      <c r="KZ62" s="72">
        <v>0.25115781999999998</v>
      </c>
      <c r="LA62" s="72">
        <v>0.25021058000000002</v>
      </c>
      <c r="LB62" s="72">
        <v>0.21951011000000001</v>
      </c>
      <c r="LC62" s="72">
        <v>0.16296397000000001</v>
      </c>
      <c r="LD62" s="72">
        <v>0.1027095</v>
      </c>
      <c r="LE62" s="72">
        <v>5.3716905000000002E-2</v>
      </c>
      <c r="LF62" s="72">
        <v>2.2125420999999999E-2</v>
      </c>
      <c r="LG62" s="72">
        <v>6.3056839999999998E-3</v>
      </c>
      <c r="LH62" s="72">
        <v>7.9843076000000004E-4</v>
      </c>
      <c r="LI62" s="72">
        <v>4.8334739999999999E-5</v>
      </c>
      <c r="LJ62" s="72">
        <v>2.9567960000000001E-6</v>
      </c>
      <c r="LK62" s="72">
        <v>1.8199724999999999E-7</v>
      </c>
      <c r="LL62" s="72">
        <v>1.1260225E-8</v>
      </c>
      <c r="LM62" s="72">
        <v>4.4875929999999999E-10</v>
      </c>
      <c r="LN62" s="72">
        <v>0</v>
      </c>
      <c r="LO62" s="72">
        <v>6.2825830000000002E-26</v>
      </c>
      <c r="LP62" s="72">
        <v>1.4255484E-24</v>
      </c>
      <c r="LQ62" s="72">
        <v>2.5914614000000001E-23</v>
      </c>
      <c r="LR62" s="72">
        <v>4.4425025999999998E-22</v>
      </c>
      <c r="LS62" s="72">
        <v>7.4762130000000006E-21</v>
      </c>
      <c r="LT62" s="72">
        <v>1.2503923E-19</v>
      </c>
      <c r="LU62" s="72">
        <v>2.0867213000000001E-18</v>
      </c>
      <c r="LV62" s="72">
        <v>3.4795196999999998E-17</v>
      </c>
      <c r="LW62" s="72">
        <v>5.7997775000000002E-16</v>
      </c>
      <c r="LX62" s="72">
        <v>9.6653819999999997E-15</v>
      </c>
      <c r="LY62" s="72">
        <v>1.6106048000000001E-13</v>
      </c>
      <c r="LZ62" s="72">
        <v>2.6839598000000001E-12</v>
      </c>
      <c r="MA62" s="72">
        <v>4.4737263000000002E-11</v>
      </c>
      <c r="MB62" s="72">
        <v>7.4615113999999996E-10</v>
      </c>
      <c r="MC62" s="72">
        <v>1.2460198999999999E-8</v>
      </c>
      <c r="MD62" s="72">
        <v>2.0856283999999999E-7</v>
      </c>
      <c r="ME62" s="72">
        <v>3.5054969999999999E-6</v>
      </c>
      <c r="MF62" s="72">
        <v>5.9337377000000003E-5</v>
      </c>
      <c r="MG62" s="72">
        <v>1.0160734000000001E-3</v>
      </c>
      <c r="MH62" s="72">
        <v>7.2709903999999999E-3</v>
      </c>
      <c r="MI62" s="72">
        <v>2.4480307E-2</v>
      </c>
      <c r="MJ62" s="72">
        <v>5.8005790000000002E-2</v>
      </c>
      <c r="MK62" s="72">
        <v>0.10872407000000001</v>
      </c>
      <c r="ML62" s="72">
        <v>0.16926552</v>
      </c>
      <c r="MM62" s="72">
        <v>0.22381720999999999</v>
      </c>
      <c r="MN62" s="72">
        <v>0.25115797000000001</v>
      </c>
      <c r="MO62" s="72">
        <v>0.25021096999999998</v>
      </c>
      <c r="MP62" s="72">
        <v>0.21951050999999999</v>
      </c>
      <c r="MQ62" s="72">
        <v>0.16296403000000001</v>
      </c>
      <c r="MR62" s="72">
        <v>0.10270933</v>
      </c>
      <c r="MS62" s="72">
        <v>5.3716786000000002E-2</v>
      </c>
      <c r="MT62" s="72">
        <v>2.2125420999999999E-2</v>
      </c>
      <c r="MU62" s="72">
        <v>6.3056997000000004E-3</v>
      </c>
      <c r="MV62" s="72">
        <v>7.9843594000000005E-4</v>
      </c>
      <c r="MW62" s="72">
        <v>4.8334965000000001E-5</v>
      </c>
      <c r="MX62" s="72">
        <v>2.9568043000000001E-6</v>
      </c>
      <c r="MY62" s="72">
        <v>1.819978E-7</v>
      </c>
      <c r="MZ62" s="72">
        <v>1.1260253000000001E-8</v>
      </c>
      <c r="NA62" s="72">
        <v>4.4876042000000002E-10</v>
      </c>
      <c r="NB62" s="72">
        <v>0</v>
      </c>
      <c r="NC62" s="72">
        <v>6.2825410000000006E-26</v>
      </c>
      <c r="ND62" s="72">
        <v>1.425539E-24</v>
      </c>
      <c r="NE62" s="72">
        <v>2.5914443999999999E-23</v>
      </c>
      <c r="NF62" s="72">
        <v>4.4424722999999996E-22</v>
      </c>
      <c r="NG62" s="72">
        <v>7.4761640000000002E-21</v>
      </c>
      <c r="NH62" s="72">
        <v>1.2503833999999999E-19</v>
      </c>
      <c r="NI62" s="72">
        <v>2.086706E-18</v>
      </c>
      <c r="NJ62" s="72">
        <v>3.4794939999999999E-17</v>
      </c>
      <c r="NK62" s="72">
        <v>5.7997390000000002E-16</v>
      </c>
      <c r="NL62" s="72">
        <v>9.6653199999999998E-15</v>
      </c>
      <c r="NM62" s="72">
        <v>1.6105952000000001E-13</v>
      </c>
      <c r="NN62" s="72">
        <v>2.6839442E-12</v>
      </c>
      <c r="NO62" s="72">
        <v>4.4736999999999999E-11</v>
      </c>
      <c r="NP62" s="72">
        <v>7.4614702999999996E-10</v>
      </c>
      <c r="NQ62" s="72">
        <v>1.2460128E-8</v>
      </c>
      <c r="NR62" s="72">
        <v>2.0856169E-7</v>
      </c>
      <c r="NS62" s="72">
        <v>3.5054770000000001E-6</v>
      </c>
      <c r="NT62" s="72">
        <v>5.9337006000000001E-5</v>
      </c>
      <c r="NU62" s="72">
        <v>1.0160669E-3</v>
      </c>
      <c r="NV62" s="72">
        <v>7.270973E-3</v>
      </c>
      <c r="NW62" s="72">
        <v>2.4480275999999999E-2</v>
      </c>
      <c r="NX62" s="72">
        <v>5.8005760000000003E-2</v>
      </c>
      <c r="NY62" s="72">
        <v>0.10872411999999999</v>
      </c>
      <c r="NZ62" s="72">
        <v>0.16926566000000001</v>
      </c>
      <c r="OA62" s="72">
        <v>0.22381733000000001</v>
      </c>
      <c r="OB62" s="72">
        <v>0.25115802999999998</v>
      </c>
      <c r="OC62" s="72">
        <v>0.25021096999999998</v>
      </c>
      <c r="OD62" s="72">
        <v>0.21951066999999999</v>
      </c>
      <c r="OE62" s="72">
        <v>0.16296432999999999</v>
      </c>
      <c r="OF62" s="72">
        <v>0.10270946</v>
      </c>
      <c r="OG62" s="72">
        <v>5.3716779999999999E-2</v>
      </c>
      <c r="OH62" s="72">
        <v>2.2125406E-2</v>
      </c>
      <c r="OI62" s="72">
        <v>6.3057043999999998E-3</v>
      </c>
      <c r="OJ62" s="72">
        <v>7.9843757000000004E-4</v>
      </c>
      <c r="OK62" s="72">
        <v>4.833504E-5</v>
      </c>
      <c r="OL62" s="72">
        <v>2.9568070000000002E-6</v>
      </c>
      <c r="OM62" s="72">
        <v>1.8199794999999999E-7</v>
      </c>
      <c r="ON62" s="72">
        <v>1.1260262E-8</v>
      </c>
      <c r="OO62" s="72">
        <v>4.4876072000000001E-10</v>
      </c>
      <c r="OP62" s="72">
        <v>0</v>
      </c>
      <c r="OQ62" s="72">
        <v>6.2825209999999998E-26</v>
      </c>
      <c r="OR62" s="72">
        <v>1.4255342000000001E-24</v>
      </c>
      <c r="OS62" s="72">
        <v>2.5914354999999999E-23</v>
      </c>
      <c r="OT62" s="72">
        <v>4.4424586999999997E-22</v>
      </c>
      <c r="OU62" s="72">
        <v>7.4761439999999999E-21</v>
      </c>
      <c r="OV62" s="72">
        <v>1.2503802000000001E-19</v>
      </c>
      <c r="OW62" s="72">
        <v>2.0867006E-18</v>
      </c>
      <c r="OX62" s="72">
        <v>3.4794850000000002E-17</v>
      </c>
      <c r="OY62" s="72">
        <v>5.7997245999999999E-16</v>
      </c>
      <c r="OZ62" s="72">
        <v>9.6652980000000006E-15</v>
      </c>
      <c r="PA62" s="72">
        <v>1.6105917999999999E-13</v>
      </c>
      <c r="PB62" s="72">
        <v>2.6839388000000001E-12</v>
      </c>
      <c r="PC62" s="72">
        <v>4.4736909999999999E-11</v>
      </c>
      <c r="PD62" s="72">
        <v>7.4614537000000001E-10</v>
      </c>
      <c r="PE62" s="72">
        <v>1.2460104E-8</v>
      </c>
      <c r="PF62" s="72">
        <v>2.0856124999999999E-7</v>
      </c>
      <c r="PG62" s="72">
        <v>3.505471E-6</v>
      </c>
      <c r="PH62" s="72">
        <v>5.9336908E-5</v>
      </c>
      <c r="PI62" s="72">
        <v>1.0160655E-3</v>
      </c>
      <c r="PJ62" s="72">
        <v>7.2709719999999997E-3</v>
      </c>
      <c r="PK62" s="72">
        <v>2.4480278000000001E-2</v>
      </c>
      <c r="PL62" s="72">
        <v>5.8005783999999998E-2</v>
      </c>
      <c r="PM62" s="72">
        <v>0.10872419</v>
      </c>
      <c r="PN62" s="72">
        <v>0.16926579</v>
      </c>
      <c r="PO62" s="72">
        <v>0.22381752999999999</v>
      </c>
      <c r="PP62" s="72">
        <v>0.25115799999999999</v>
      </c>
      <c r="PQ62" s="72">
        <v>0.25021080000000001</v>
      </c>
      <c r="PR62" s="72">
        <v>0.21951044</v>
      </c>
      <c r="PS62" s="72">
        <v>0.16296427999999999</v>
      </c>
      <c r="PT62" s="72">
        <v>0.10270954</v>
      </c>
      <c r="PU62" s="72">
        <v>5.3716840000000002E-2</v>
      </c>
      <c r="PV62" s="72">
        <v>2.2125445000000001E-2</v>
      </c>
      <c r="PW62" s="72">
        <v>6.3057145999999998E-3</v>
      </c>
      <c r="PX62" s="72">
        <v>7.9843914000000005E-4</v>
      </c>
      <c r="PY62" s="72">
        <v>4.8335129999999999E-5</v>
      </c>
      <c r="PZ62" s="72">
        <v>2.9568140000000002E-6</v>
      </c>
      <c r="QA62" s="72">
        <v>1.8199839E-7</v>
      </c>
      <c r="QB62" s="72">
        <v>1.1260284999999999E-8</v>
      </c>
      <c r="QC62" s="72">
        <v>4.4876175E-10</v>
      </c>
      <c r="QD62" s="72">
        <v>0</v>
      </c>
      <c r="QE62" s="72">
        <v>6.2825005999999999E-26</v>
      </c>
      <c r="QF62" s="72">
        <v>1.4255288000000001E-24</v>
      </c>
      <c r="QG62" s="72">
        <v>2.5914263999999999E-23</v>
      </c>
      <c r="QH62" s="72">
        <v>4.4424446000000002E-22</v>
      </c>
      <c r="QI62" s="72">
        <v>7.4761239999999997E-21</v>
      </c>
      <c r="QJ62" s="72">
        <v>1.2503770999999999E-19</v>
      </c>
      <c r="QK62" s="72">
        <v>2.0866957000000002E-18</v>
      </c>
      <c r="QL62" s="72">
        <v>3.4794763999999998E-17</v>
      </c>
      <c r="QM62" s="72">
        <v>5.7997079999999999E-16</v>
      </c>
      <c r="QN62" s="72">
        <v>9.6652759999999999E-15</v>
      </c>
      <c r="QO62" s="72">
        <v>1.6105888E-13</v>
      </c>
      <c r="QP62" s="72">
        <v>2.6839334000000002E-12</v>
      </c>
      <c r="QQ62" s="72">
        <v>4.47368E-11</v>
      </c>
      <c r="QR62" s="72">
        <v>7.4614340000000002E-10</v>
      </c>
      <c r="QS62" s="72">
        <v>1.2460073999999999E-8</v>
      </c>
      <c r="QT62" s="72">
        <v>2.0856078000000001E-7</v>
      </c>
      <c r="QU62" s="72">
        <v>3.5054635999999998E-6</v>
      </c>
      <c r="QV62" s="72">
        <v>5.9336806000000001E-5</v>
      </c>
      <c r="QW62" s="72">
        <v>1.0160636E-3</v>
      </c>
      <c r="QX62" s="72">
        <v>7.2709736000000002E-3</v>
      </c>
      <c r="QY62" s="72">
        <v>2.4480298000000001E-2</v>
      </c>
      <c r="QZ62" s="72">
        <v>5.8005840000000003E-2</v>
      </c>
      <c r="RA62" s="72">
        <v>0.10872427</v>
      </c>
      <c r="RB62" s="72">
        <v>0.16926594</v>
      </c>
      <c r="RC62" s="72">
        <v>0.22381767999999999</v>
      </c>
      <c r="RD62" s="72">
        <v>0.25115818000000001</v>
      </c>
      <c r="RE62" s="72">
        <v>0.25021084999999998</v>
      </c>
      <c r="RF62" s="72">
        <v>0.21951032000000001</v>
      </c>
      <c r="RG62" s="72">
        <v>0.16296427999999999</v>
      </c>
      <c r="RH62" s="72">
        <v>0.10270965</v>
      </c>
      <c r="RI62" s="72">
        <v>5.3716970000000003E-2</v>
      </c>
      <c r="RJ62" s="72">
        <v>2.2125487999999999E-2</v>
      </c>
      <c r="RK62" s="72">
        <v>6.3057286000000002E-3</v>
      </c>
      <c r="RL62" s="72">
        <v>7.9844099999999999E-4</v>
      </c>
      <c r="RM62" s="72">
        <v>4.8335216000000001E-5</v>
      </c>
      <c r="RN62" s="72">
        <v>2.9568206999999999E-6</v>
      </c>
      <c r="RO62" s="72">
        <v>1.8199883999999999E-7</v>
      </c>
      <c r="RP62" s="72">
        <v>1.1260314500000001E-8</v>
      </c>
      <c r="RQ62" s="72">
        <v>4.4876277999999999E-10</v>
      </c>
      <c r="RR62" s="72">
        <v>0</v>
      </c>
      <c r="RS62" s="72">
        <v>6.2825037E-26</v>
      </c>
      <c r="RT62" s="72">
        <v>1.4255300000000001E-24</v>
      </c>
      <c r="RU62" s="72">
        <v>2.5914283E-23</v>
      </c>
      <c r="RV62" s="72">
        <v>4.4424509999999998E-22</v>
      </c>
      <c r="RW62" s="72">
        <v>7.4761334999999997E-21</v>
      </c>
      <c r="RX62" s="72">
        <v>1.2503799000000001E-19</v>
      </c>
      <c r="RY62" s="72">
        <v>2.086702E-18</v>
      </c>
      <c r="RZ62" s="72">
        <v>3.4794883E-17</v>
      </c>
      <c r="SA62" s="72">
        <v>5.7997283000000002E-16</v>
      </c>
      <c r="SB62" s="72">
        <v>9.6653010000000001E-15</v>
      </c>
      <c r="SC62" s="72">
        <v>1.6105924000000001E-13</v>
      </c>
      <c r="SD62" s="72">
        <v>2.6839381000000001E-12</v>
      </c>
      <c r="SE62" s="72">
        <v>4.4736884000000003E-11</v>
      </c>
      <c r="SF62" s="72">
        <v>7.4614503000000004E-10</v>
      </c>
      <c r="SG62" s="72">
        <v>1.2460102E-8</v>
      </c>
      <c r="SH62" s="72">
        <v>2.0856123E-7</v>
      </c>
      <c r="SI62" s="72">
        <v>3.5054696999999999E-6</v>
      </c>
      <c r="SJ62" s="72">
        <v>5.9336908E-5</v>
      </c>
      <c r="SK62" s="72">
        <v>1.0160653999999999E-3</v>
      </c>
      <c r="SL62" s="72">
        <v>7.2709816000000003E-3</v>
      </c>
      <c r="SM62" s="72">
        <v>2.448032E-2</v>
      </c>
      <c r="SN62" s="72">
        <v>5.8005854000000003E-2</v>
      </c>
      <c r="SO62" s="72">
        <v>0.10872426</v>
      </c>
      <c r="SP62" s="72">
        <v>0.16926584</v>
      </c>
      <c r="SQ62" s="72">
        <v>0.22381759000000001</v>
      </c>
      <c r="SR62" s="72">
        <v>0.25115811999999998</v>
      </c>
      <c r="SS62" s="72">
        <v>0.25021075999999998</v>
      </c>
      <c r="ST62" s="72">
        <v>0.21951021000000001</v>
      </c>
      <c r="SU62" s="72">
        <v>0.16296409000000001</v>
      </c>
      <c r="SV62" s="72">
        <v>0.10270959</v>
      </c>
      <c r="SW62" s="72">
        <v>5.3716987000000001E-2</v>
      </c>
      <c r="SX62" s="72">
        <v>2.2125526999999999E-2</v>
      </c>
      <c r="SY62" s="72">
        <v>6.3057384000000001E-3</v>
      </c>
      <c r="SZ62" s="72">
        <v>7.9844194000000003E-4</v>
      </c>
      <c r="TA62" s="72">
        <v>4.8335267000000001E-5</v>
      </c>
      <c r="TB62" s="72">
        <v>2.9568253000000001E-6</v>
      </c>
      <c r="TC62" s="72">
        <v>1.819992E-7</v>
      </c>
      <c r="TD62" s="72">
        <v>1.1260332E-8</v>
      </c>
      <c r="TE62" s="72">
        <v>4.4876357999999998E-10</v>
      </c>
      <c r="TF62" s="72">
        <v>0</v>
      </c>
      <c r="TG62" s="72">
        <v>6.2824895000000004E-26</v>
      </c>
      <c r="TH62" s="72">
        <v>1.4255266E-24</v>
      </c>
      <c r="TI62" s="72">
        <v>2.5914223000000001E-23</v>
      </c>
      <c r="TJ62" s="72">
        <v>4.4424384999999996E-22</v>
      </c>
      <c r="TK62" s="72">
        <v>7.4761149999999998E-21</v>
      </c>
      <c r="TL62" s="72">
        <v>1.2503766E-19</v>
      </c>
      <c r="TM62" s="72">
        <v>2.0866959999999999E-18</v>
      </c>
      <c r="TN62" s="72">
        <v>3.4794799999999999E-17</v>
      </c>
      <c r="TO62" s="72">
        <v>5.7997160000000004E-16</v>
      </c>
      <c r="TP62" s="72">
        <v>9.6652853999999998E-15</v>
      </c>
      <c r="TQ62" s="72">
        <v>1.61059E-13</v>
      </c>
      <c r="TR62" s="72">
        <v>2.6839347000000001E-12</v>
      </c>
      <c r="TS62" s="72">
        <v>4.4736829999999998E-11</v>
      </c>
      <c r="TT62" s="72">
        <v>7.46144E-10</v>
      </c>
      <c r="TU62" s="72">
        <v>1.2460083E-8</v>
      </c>
      <c r="TV62" s="72">
        <v>2.0856097999999999E-7</v>
      </c>
      <c r="TW62" s="72">
        <v>3.5054652000000001E-6</v>
      </c>
      <c r="TX62" s="72">
        <v>5.9336816999999997E-5</v>
      </c>
      <c r="TY62" s="72">
        <v>1.0160637E-3</v>
      </c>
      <c r="TZ62" s="72">
        <v>7.2709810000000001E-3</v>
      </c>
      <c r="UA62" s="72">
        <v>2.4480330000000002E-2</v>
      </c>
      <c r="UB62" s="72">
        <v>5.8005907000000002E-2</v>
      </c>
      <c r="UC62" s="72">
        <v>0.10872432</v>
      </c>
      <c r="UD62" s="72">
        <v>0.16926588000000001</v>
      </c>
      <c r="UE62" s="72">
        <v>0.22381769000000001</v>
      </c>
      <c r="UF62" s="72">
        <v>0.25115827000000002</v>
      </c>
      <c r="UG62" s="72">
        <v>0.25021096999999998</v>
      </c>
      <c r="UH62" s="72">
        <v>0.21951047000000001</v>
      </c>
      <c r="UI62" s="72">
        <v>0.16296432999999999</v>
      </c>
      <c r="UJ62" s="72">
        <v>0.102709725</v>
      </c>
      <c r="UK62" s="72">
        <v>5.3717072999999997E-2</v>
      </c>
      <c r="UL62" s="72">
        <v>2.2125572E-2</v>
      </c>
      <c r="UM62" s="72">
        <v>6.3057570000000004E-3</v>
      </c>
      <c r="UN62" s="72">
        <v>7.9844473000000005E-4</v>
      </c>
      <c r="UO62" s="72">
        <v>4.8335423000000001E-5</v>
      </c>
      <c r="UP62" s="72">
        <v>2.9568350000000001E-6</v>
      </c>
      <c r="UQ62" s="72">
        <v>1.8199975000000001E-7</v>
      </c>
      <c r="UR62" s="72">
        <v>1.1260367999999999E-8</v>
      </c>
      <c r="US62" s="72">
        <v>4.4876493999999999E-10</v>
      </c>
      <c r="UT62" s="72">
        <v>0</v>
      </c>
      <c r="UU62" s="72">
        <v>6.2825130000000004E-26</v>
      </c>
      <c r="UV62" s="72">
        <v>1.4255318E-24</v>
      </c>
      <c r="UW62" s="72">
        <v>2.5914308E-23</v>
      </c>
      <c r="UX62" s="72">
        <v>4.4424509999999998E-22</v>
      </c>
      <c r="UY62" s="72">
        <v>7.4761390000000006E-21</v>
      </c>
      <c r="UZ62" s="72">
        <v>1.2503799000000001E-19</v>
      </c>
      <c r="VA62" s="72">
        <v>2.0867012000000002E-18</v>
      </c>
      <c r="VB62" s="72">
        <v>3.4794862999999998E-17</v>
      </c>
      <c r="VC62" s="72">
        <v>5.7997294E-16</v>
      </c>
      <c r="VD62" s="72">
        <v>9.6653075000000005E-15</v>
      </c>
      <c r="VE62" s="72">
        <v>1.6105933E-13</v>
      </c>
      <c r="VF62" s="72">
        <v>2.6839394E-12</v>
      </c>
      <c r="VG62" s="72">
        <v>4.4736895000000003E-11</v>
      </c>
      <c r="VH62" s="72">
        <v>7.4614475999999998E-10</v>
      </c>
      <c r="VI62" s="72">
        <v>1.2460093E-8</v>
      </c>
      <c r="VJ62" s="72">
        <v>2.0856108000000001E-7</v>
      </c>
      <c r="VK62" s="72">
        <v>3.5054680000000001E-6</v>
      </c>
      <c r="VL62" s="72">
        <v>5.9336860000000002E-5</v>
      </c>
      <c r="VM62" s="72">
        <v>1.0160648E-3</v>
      </c>
      <c r="VN62" s="72">
        <v>7.2709860000000001E-3</v>
      </c>
      <c r="VO62" s="72">
        <v>2.4480345000000001E-2</v>
      </c>
      <c r="VP62" s="72">
        <v>5.8005902999999998E-2</v>
      </c>
      <c r="VQ62" s="72">
        <v>0.10872424</v>
      </c>
      <c r="VR62" s="72">
        <v>0.16926567000000001</v>
      </c>
      <c r="VS62" s="72">
        <v>0.2238173</v>
      </c>
      <c r="VT62" s="72">
        <v>0.25115779999999999</v>
      </c>
      <c r="VU62" s="72">
        <v>0.25021063999999998</v>
      </c>
      <c r="VV62" s="72">
        <v>0.21951045</v>
      </c>
      <c r="VW62" s="72">
        <v>0.16296446000000001</v>
      </c>
      <c r="VX62" s="72">
        <v>0.102709815</v>
      </c>
      <c r="VY62" s="72">
        <v>5.3717107E-2</v>
      </c>
      <c r="VZ62" s="72">
        <v>2.2125573999999999E-2</v>
      </c>
      <c r="WA62" s="72">
        <v>6.3057592999999999E-3</v>
      </c>
      <c r="WB62" s="72">
        <v>7.9844636000000004E-4</v>
      </c>
      <c r="WC62" s="72">
        <v>4.833552E-5</v>
      </c>
      <c r="WD62" s="72">
        <v>2.9568412000000002E-6</v>
      </c>
      <c r="WE62" s="72">
        <v>1.8200013999999999E-7</v>
      </c>
      <c r="WF62" s="72">
        <v>1.1260387999999999E-8</v>
      </c>
      <c r="WG62" s="72">
        <v>4.4876582999999998E-10</v>
      </c>
      <c r="WH62" s="72">
        <v>0</v>
      </c>
      <c r="WI62" s="72">
        <v>6.2825450000000002E-26</v>
      </c>
      <c r="WJ62" s="72">
        <v>1.4255399E-24</v>
      </c>
      <c r="WK62" s="72">
        <v>2.5914458E-23</v>
      </c>
      <c r="WL62" s="72">
        <v>4.4424784000000001E-22</v>
      </c>
      <c r="WM62" s="72">
        <v>7.4761755000000005E-21</v>
      </c>
      <c r="WN62" s="72">
        <v>1.250386E-19</v>
      </c>
      <c r="WO62" s="72">
        <v>2.0867123999999999E-18</v>
      </c>
      <c r="WP62" s="72">
        <v>3.479507E-17</v>
      </c>
      <c r="WQ62" s="72">
        <v>5.7997616000000001E-16</v>
      </c>
      <c r="WR62" s="72">
        <v>9.6653610000000004E-15</v>
      </c>
      <c r="WS62" s="72">
        <v>1.6106013000000001E-13</v>
      </c>
      <c r="WT62" s="72">
        <v>2.6839524999999999E-12</v>
      </c>
      <c r="WU62" s="72">
        <v>4.4737082000000001E-11</v>
      </c>
      <c r="WV62" s="72">
        <v>7.4614779999999997E-10</v>
      </c>
      <c r="WW62" s="72">
        <v>1.2460141000000001E-8</v>
      </c>
      <c r="WX62" s="72">
        <v>2.0856191E-7</v>
      </c>
      <c r="WY62" s="72">
        <v>3.5054811000000002E-6</v>
      </c>
      <c r="WZ62" s="72">
        <v>5.9337136999999999E-5</v>
      </c>
      <c r="XA62" s="72">
        <v>1.0160697999999999E-3</v>
      </c>
      <c r="XB62" s="72">
        <v>7.2710016000000002E-3</v>
      </c>
      <c r="XC62" s="72">
        <v>2.4480370000000001E-2</v>
      </c>
      <c r="XD62" s="72">
        <v>5.8005960000000002E-2</v>
      </c>
      <c r="XE62" s="72">
        <v>0.1087243</v>
      </c>
      <c r="XF62" s="72">
        <v>0.16926569999999999</v>
      </c>
      <c r="XG62" s="72">
        <v>0.22381720999999999</v>
      </c>
      <c r="XH62" s="72">
        <v>0.25115757999999999</v>
      </c>
      <c r="XI62" s="72">
        <v>0.2502104</v>
      </c>
      <c r="XJ62" s="72">
        <v>0.21951033</v>
      </c>
      <c r="XK62" s="72">
        <v>0.16296451000000001</v>
      </c>
      <c r="XL62" s="72">
        <v>0.10270989</v>
      </c>
      <c r="XM62" s="72">
        <v>5.3717147999999999E-2</v>
      </c>
      <c r="XN62" s="72">
        <v>2.2125598E-2</v>
      </c>
      <c r="XO62" s="72">
        <v>6.3057625999999997E-3</v>
      </c>
      <c r="XP62" s="72">
        <v>7.9844636000000004E-4</v>
      </c>
      <c r="XQ62" s="72">
        <v>4.8335547E-5</v>
      </c>
      <c r="XR62" s="72">
        <v>2.9568431999999998E-6</v>
      </c>
      <c r="XS62" s="72">
        <v>1.8200029000000001E-7</v>
      </c>
      <c r="XT62" s="72">
        <v>1.1260396E-8</v>
      </c>
      <c r="XU62" s="72">
        <v>4.4876620000000002E-10</v>
      </c>
      <c r="XV62" s="72">
        <v>0</v>
      </c>
      <c r="XW62" s="72">
        <v>6.2825809999999997E-26</v>
      </c>
      <c r="XX62" s="72">
        <v>1.4255478000000001E-24</v>
      </c>
      <c r="XY62" s="72">
        <v>2.5914607999999999E-23</v>
      </c>
      <c r="XZ62" s="72">
        <v>4.4425066999999996E-22</v>
      </c>
      <c r="YA62" s="72">
        <v>7.4762339999999994E-21</v>
      </c>
      <c r="YB62" s="72">
        <v>1.2503956999999999E-19</v>
      </c>
      <c r="YC62" s="72">
        <v>2.0867256000000001E-18</v>
      </c>
      <c r="YD62" s="72">
        <v>3.4795242999999997E-17</v>
      </c>
      <c r="YE62" s="72">
        <v>5.7997876000000004E-16</v>
      </c>
      <c r="YF62" s="72">
        <v>9.6654014999999994E-15</v>
      </c>
      <c r="YG62" s="72">
        <v>1.6106087999999999E-13</v>
      </c>
      <c r="YH62" s="72">
        <v>2.6839664999999999E-12</v>
      </c>
      <c r="YI62" s="72">
        <v>4.4737340000000001E-11</v>
      </c>
      <c r="YJ62" s="72">
        <v>7.4615229999999996E-10</v>
      </c>
      <c r="YK62" s="72">
        <v>1.2460213E-8</v>
      </c>
      <c r="YL62" s="72">
        <v>2.0856312E-7</v>
      </c>
      <c r="YM62" s="72">
        <v>3.5055014000000001E-6</v>
      </c>
      <c r="YN62" s="72">
        <v>5.9337443000000003E-5</v>
      </c>
      <c r="YO62" s="72">
        <v>1.016075E-3</v>
      </c>
      <c r="YP62" s="72">
        <v>7.2710270000000002E-3</v>
      </c>
      <c r="YQ62" s="72">
        <v>2.4480423000000001E-2</v>
      </c>
      <c r="YR62" s="72">
        <v>5.8006067000000001E-2</v>
      </c>
      <c r="YS62" s="72">
        <v>0.108724535</v>
      </c>
      <c r="YT62" s="72">
        <v>0.1692661</v>
      </c>
      <c r="YU62" s="72">
        <v>0.22381759000000001</v>
      </c>
      <c r="YV62" s="72">
        <v>0.25115794000000002</v>
      </c>
      <c r="YW62" s="72">
        <v>0.25021070000000001</v>
      </c>
      <c r="YX62" s="72">
        <v>0.21951053000000001</v>
      </c>
      <c r="YY62" s="72">
        <v>0.16296467000000001</v>
      </c>
      <c r="YZ62" s="72">
        <v>0.10271006000000001</v>
      </c>
      <c r="ZA62" s="72">
        <v>5.3717269999999998E-2</v>
      </c>
      <c r="ZB62" s="72">
        <v>2.2125645999999999E-2</v>
      </c>
      <c r="ZC62" s="72">
        <v>6.3057764999999997E-3</v>
      </c>
      <c r="ZD62" s="72">
        <v>7.9844829999999999E-4</v>
      </c>
      <c r="ZE62" s="72">
        <v>4.8335667000000002E-5</v>
      </c>
      <c r="ZF62" s="72">
        <v>2.9568516000000002E-6</v>
      </c>
      <c r="ZG62" s="72">
        <v>1.8200082E-7</v>
      </c>
      <c r="ZH62" s="72">
        <v>1.1260428E-8</v>
      </c>
      <c r="ZI62" s="72">
        <v>4.4876766000000001E-10</v>
      </c>
      <c r="ZJ62" s="72">
        <v>0</v>
      </c>
      <c r="ZK62" s="72">
        <v>6.2826020000000001E-26</v>
      </c>
      <c r="ZL62" s="72">
        <v>1.4255523E-24</v>
      </c>
      <c r="ZM62" s="72">
        <v>2.5914674E-23</v>
      </c>
      <c r="ZN62" s="72">
        <v>4.4425140000000002E-22</v>
      </c>
      <c r="ZO62" s="72">
        <v>7.4762359999999998E-21</v>
      </c>
      <c r="ZP62" s="72">
        <v>1.2503974E-19</v>
      </c>
      <c r="ZQ62" s="72">
        <v>2.0867310000000001E-18</v>
      </c>
      <c r="ZR62" s="72">
        <v>3.4795376000000001E-17</v>
      </c>
      <c r="ZS62" s="72">
        <v>5.7998139999999995E-16</v>
      </c>
      <c r="ZT62" s="72">
        <v>9.6654490000000003E-15</v>
      </c>
      <c r="ZU62" s="72">
        <v>1.6106166E-13</v>
      </c>
      <c r="ZV62" s="72">
        <v>2.6839787000000001E-12</v>
      </c>
      <c r="ZW62" s="72">
        <v>4.4737567999999997E-11</v>
      </c>
      <c r="ZX62" s="72">
        <v>7.4615624999999998E-10</v>
      </c>
      <c r="ZY62" s="72">
        <v>1.2460279E-8</v>
      </c>
      <c r="ZZ62" s="72">
        <v>2.0856409E-7</v>
      </c>
      <c r="AAA62" s="72">
        <v>3.5055189000000001E-6</v>
      </c>
      <c r="AAB62" s="72">
        <v>5.9337747999999997E-5</v>
      </c>
      <c r="AAC62" s="72">
        <v>1.0160801E-3</v>
      </c>
      <c r="AAD62" s="72">
        <v>7.2710565000000003E-3</v>
      </c>
      <c r="AAE62" s="72">
        <v>2.4480511999999999E-2</v>
      </c>
      <c r="AAF62" s="72">
        <v>5.8006229999999999E-2</v>
      </c>
      <c r="AAG62" s="72">
        <v>0.10872476</v>
      </c>
      <c r="AAH62" s="72">
        <v>0.16926648</v>
      </c>
      <c r="AAI62" s="72">
        <v>0.22381814999999999</v>
      </c>
      <c r="AAJ62" s="72">
        <v>0.25115862</v>
      </c>
      <c r="AAK62" s="72">
        <v>0.25021142000000002</v>
      </c>
      <c r="AAL62" s="72">
        <v>0.21951123</v>
      </c>
      <c r="AAM62" s="72">
        <v>0.1629652</v>
      </c>
      <c r="AAN62" s="72">
        <v>0.10271044999999999</v>
      </c>
      <c r="AAO62" s="72">
        <v>5.3717463999999999E-2</v>
      </c>
      <c r="AAP62" s="72">
        <v>2.2125721000000001E-2</v>
      </c>
      <c r="AAQ62" s="72">
        <v>6.3057920000000002E-3</v>
      </c>
      <c r="AAR62" s="72">
        <v>7.9844810000000003E-4</v>
      </c>
      <c r="AAS62" s="72">
        <v>4.8335667000000002E-5</v>
      </c>
      <c r="AAT62" s="72">
        <v>2.956852E-6</v>
      </c>
      <c r="AAU62" s="72">
        <v>1.8200088999999999E-7</v>
      </c>
      <c r="AAV62" s="72">
        <v>1.12604415E-8</v>
      </c>
      <c r="AAW62" s="72">
        <v>4.4876844000000002E-10</v>
      </c>
      <c r="AAX62" s="72">
        <v>0</v>
      </c>
      <c r="AAY62" s="72">
        <v>6.2826053000000004E-26</v>
      </c>
      <c r="AAZ62" s="72">
        <v>1.4255545000000001E-24</v>
      </c>
      <c r="ABA62" s="72">
        <v>2.5914743000000001E-23</v>
      </c>
      <c r="ABB62" s="72">
        <v>4.4425283999999998E-22</v>
      </c>
      <c r="ABC62" s="72">
        <v>7.4762629999999996E-21</v>
      </c>
      <c r="ABD62" s="72">
        <v>1.2504005E-19</v>
      </c>
      <c r="ABE62" s="72">
        <v>2.0867357999999999E-18</v>
      </c>
      <c r="ABF62" s="72">
        <v>3.4795430000000003E-17</v>
      </c>
      <c r="ABG62" s="72">
        <v>5.7998189999999996E-16</v>
      </c>
      <c r="ABH62" s="72">
        <v>9.6654500000000001E-15</v>
      </c>
      <c r="ABI62" s="72">
        <v>1.6106174000000001E-13</v>
      </c>
      <c r="ABJ62" s="72">
        <v>2.6839787000000001E-12</v>
      </c>
      <c r="ABK62" s="72">
        <v>4.4737530000000001E-11</v>
      </c>
      <c r="ABL62" s="72">
        <v>7.4615586E-10</v>
      </c>
      <c r="ABM62" s="72">
        <v>1.2460275E-8</v>
      </c>
      <c r="ABN62" s="72">
        <v>2.0856415E-7</v>
      </c>
      <c r="ABO62" s="72">
        <v>3.5055195000000002E-6</v>
      </c>
      <c r="ABP62" s="72">
        <v>5.9337744E-5</v>
      </c>
      <c r="ABQ62" s="72">
        <v>1.0160805999999999E-3</v>
      </c>
      <c r="ABR62" s="72">
        <v>7.2710489999999999E-3</v>
      </c>
      <c r="ABS62" s="72">
        <v>2.4480475000000002E-2</v>
      </c>
      <c r="ABT62" s="72">
        <v>5.8006120000000001E-2</v>
      </c>
      <c r="ABU62" s="72">
        <v>0.10872461999999999</v>
      </c>
      <c r="ABV62" s="72">
        <v>0.16926627999999999</v>
      </c>
      <c r="ABW62" s="72">
        <v>0.22381799999999999</v>
      </c>
      <c r="ABX62" s="72">
        <v>0.25115862</v>
      </c>
      <c r="ABY62" s="72">
        <v>0.25021142000000002</v>
      </c>
      <c r="ABZ62" s="72">
        <v>0.21951129</v>
      </c>
      <c r="ACA62" s="72">
        <v>0.16296521</v>
      </c>
      <c r="ACB62" s="72">
        <v>0.10271046</v>
      </c>
      <c r="ACC62" s="72">
        <v>5.3717524000000003E-2</v>
      </c>
      <c r="ACD62" s="72">
        <v>2.2125741000000001E-2</v>
      </c>
      <c r="ACE62" s="72">
        <v>6.3057970000000001E-3</v>
      </c>
      <c r="ACF62" s="72">
        <v>7.9844792999999995E-4</v>
      </c>
      <c r="ACG62" s="72">
        <v>4.8335652999999997E-5</v>
      </c>
      <c r="ACH62" s="72">
        <v>2.9568600000000002E-6</v>
      </c>
      <c r="ACI62" s="72">
        <v>1.8200307999999999E-7</v>
      </c>
      <c r="ACJ62" s="72">
        <v>1.1260720999999999E-8</v>
      </c>
      <c r="ACK62" s="72">
        <v>4.4878717000000002E-10</v>
      </c>
      <c r="ACL62" s="72">
        <v>0</v>
      </c>
      <c r="ACM62" s="72">
        <v>6.2823660000000001E-26</v>
      </c>
      <c r="ACN62" s="72">
        <v>1.4254983999999999E-24</v>
      </c>
      <c r="ACO62" s="72">
        <v>2.5913713E-23</v>
      </c>
      <c r="ACP62" s="72">
        <v>4.4423500000000002E-22</v>
      </c>
      <c r="ACQ62" s="72">
        <v>7.4759630000000007E-21</v>
      </c>
      <c r="ACR62" s="72">
        <v>1.2503515000000001E-19</v>
      </c>
      <c r="ACS62" s="72">
        <v>2.0866534999999998E-18</v>
      </c>
      <c r="ACT62" s="72">
        <v>3.4794089999999998E-17</v>
      </c>
      <c r="ACU62" s="72">
        <v>5.7996020000000002E-16</v>
      </c>
      <c r="ACV62" s="72">
        <v>9.6651060000000005E-15</v>
      </c>
      <c r="ACW62" s="72">
        <v>1.6105609000000001E-13</v>
      </c>
      <c r="ACX62" s="72">
        <v>2.6838893999999998E-12</v>
      </c>
      <c r="ACY62" s="72">
        <v>4.4736149999999999E-11</v>
      </c>
      <c r="ACZ62" s="72">
        <v>7.4613400000000002E-10</v>
      </c>
      <c r="ADA62" s="72">
        <v>1.24599415E-8</v>
      </c>
      <c r="ADB62" s="72">
        <v>2.0855902E-7</v>
      </c>
      <c r="ADC62" s="72">
        <v>3.5054405999999998E-6</v>
      </c>
      <c r="ADD62" s="72">
        <v>5.9336509999999997E-5</v>
      </c>
      <c r="ADE62" s="72">
        <v>1.0160598E-3</v>
      </c>
      <c r="ADF62" s="72">
        <v>7.2709406000000002E-3</v>
      </c>
      <c r="ADG62" s="72">
        <v>2.4480176999999999E-2</v>
      </c>
      <c r="ADH62" s="72">
        <v>5.8005556E-2</v>
      </c>
      <c r="ADI62" s="72">
        <v>0.10872368</v>
      </c>
      <c r="ADJ62" s="72">
        <v>0.16926501999999999</v>
      </c>
      <c r="ADK62" s="72">
        <v>0.22381687</v>
      </c>
      <c r="ADL62" s="72">
        <v>0.25115781999999998</v>
      </c>
      <c r="ADM62" s="72">
        <v>0.25021088000000002</v>
      </c>
      <c r="ADN62" s="72">
        <v>0.21951103</v>
      </c>
      <c r="ADO62" s="72">
        <v>0.16296506999999999</v>
      </c>
      <c r="ADP62" s="72">
        <v>0.10271026</v>
      </c>
      <c r="ADQ62" s="72">
        <v>5.3717307999999998E-2</v>
      </c>
      <c r="ADR62" s="72">
        <v>2.2125605E-2</v>
      </c>
      <c r="ADS62" s="72">
        <v>6.3057373999999998E-3</v>
      </c>
      <c r="ADT62" s="72">
        <v>7.9843519999999997E-4</v>
      </c>
      <c r="ADU62" s="72">
        <v>4.8334870000000002E-5</v>
      </c>
      <c r="ADV62" s="72">
        <v>2.9568184E-6</v>
      </c>
      <c r="ADW62" s="72">
        <v>1.8200126000000001E-7</v>
      </c>
      <c r="ADX62" s="72">
        <v>1.12606875E-8</v>
      </c>
      <c r="ADY62" s="72">
        <v>4.4878411999999997E-10</v>
      </c>
      <c r="ADZ62" s="77"/>
      <c r="AEA62" s="77"/>
      <c r="AEB62" s="77"/>
      <c r="AEC62" s="77"/>
      <c r="AED62" s="77"/>
      <c r="AEE62" s="111">
        <f t="shared" si="22"/>
        <v>57</v>
      </c>
      <c r="AEF62" s="121"/>
      <c r="AEG62" s="105">
        <f t="shared" si="44"/>
        <v>9.6483059999999995E-11</v>
      </c>
      <c r="AEH62" s="105">
        <f t="shared" si="44"/>
        <v>9.648318E-11</v>
      </c>
      <c r="AEI62" s="105">
        <f t="shared" si="44"/>
        <v>9.6483384000000001E-11</v>
      </c>
      <c r="AEJ62" s="105">
        <f t="shared" si="44"/>
        <v>9.6483065000000004E-11</v>
      </c>
      <c r="AEK62" s="105">
        <f t="shared" si="44"/>
        <v>9.6483313999999999E-11</v>
      </c>
      <c r="AEL62" s="105">
        <f t="shared" si="44"/>
        <v>9.6483010000000005E-11</v>
      </c>
      <c r="AEM62" s="105">
        <f t="shared" si="44"/>
        <v>9.6483109999999998E-11</v>
      </c>
      <c r="AEN62" s="105">
        <f t="shared" si="44"/>
        <v>9.6483175999999997E-11</v>
      </c>
      <c r="AEO62" s="105">
        <f t="shared" si="44"/>
        <v>9.6483370000000006E-11</v>
      </c>
      <c r="AEP62" s="105">
        <f t="shared" si="44"/>
        <v>9.6483419999999996E-11</v>
      </c>
      <c r="AEQ62" s="105">
        <f t="shared" si="45"/>
        <v>9.6483619999999995E-11</v>
      </c>
      <c r="AER62" s="105">
        <f t="shared" si="45"/>
        <v>9.6483856000000002E-11</v>
      </c>
      <c r="AES62" s="105">
        <f t="shared" si="45"/>
        <v>9.6484020000000006E-11</v>
      </c>
      <c r="AET62" s="105">
        <f t="shared" si="45"/>
        <v>9.64843E-11</v>
      </c>
      <c r="AEU62" s="105">
        <f t="shared" si="45"/>
        <v>9.6484499999999999E-11</v>
      </c>
      <c r="AEV62" s="105">
        <f t="shared" si="45"/>
        <v>9.6484625999999994E-11</v>
      </c>
      <c r="AEW62" s="105">
        <f t="shared" si="45"/>
        <v>9.6484930000000002E-11</v>
      </c>
      <c r="AEX62" s="105">
        <f t="shared" si="45"/>
        <v>9.6485200000000003E-11</v>
      </c>
      <c r="AEY62" s="105">
        <f t="shared" si="45"/>
        <v>9.6487734000000005E-11</v>
      </c>
      <c r="AEZ62" s="99">
        <f t="shared" si="38"/>
        <v>15.95</v>
      </c>
      <c r="AFA62" s="69"/>
      <c r="AFB62" s="202">
        <v>4.4876435999999999E-10</v>
      </c>
      <c r="AFC62" s="106">
        <f t="shared" si="39"/>
        <v>9.6483940789473687E-11</v>
      </c>
      <c r="AFD62" s="69"/>
      <c r="AFE62" s="109"/>
      <c r="AFF62" s="105">
        <f t="shared" si="46"/>
        <v>2.7256703E-3</v>
      </c>
      <c r="AFG62" s="105">
        <f t="shared" si="46"/>
        <v>2.7256196000000001E-3</v>
      </c>
      <c r="AFH62" s="105">
        <f t="shared" si="46"/>
        <v>2.7256378000000002E-3</v>
      </c>
      <c r="AFI62" s="105">
        <f t="shared" si="46"/>
        <v>2.7256587E-3</v>
      </c>
      <c r="AFJ62" s="105">
        <f t="shared" si="46"/>
        <v>2.7256692000000001E-3</v>
      </c>
      <c r="AFK62" s="105">
        <f t="shared" si="46"/>
        <v>2.7256717000000001E-3</v>
      </c>
      <c r="AFL62" s="105">
        <f t="shared" si="46"/>
        <v>2.7256584999999999E-3</v>
      </c>
      <c r="AFM62" s="105">
        <f t="shared" si="46"/>
        <v>2.7256475E-3</v>
      </c>
      <c r="AFN62" s="105">
        <f t="shared" si="46"/>
        <v>2.7256415000000002E-3</v>
      </c>
      <c r="AFO62" s="105">
        <f t="shared" si="46"/>
        <v>2.7256282E-3</v>
      </c>
      <c r="AFP62" s="105">
        <f t="shared" si="47"/>
        <v>2.7256256E-3</v>
      </c>
      <c r="AFQ62" s="105">
        <f t="shared" si="47"/>
        <v>2.7256225999999998E-3</v>
      </c>
      <c r="AFR62" s="105">
        <f t="shared" si="47"/>
        <v>2.7256265999999999E-3</v>
      </c>
      <c r="AFS62" s="105">
        <f t="shared" si="47"/>
        <v>2.7256235000000001E-3</v>
      </c>
      <c r="AFT62" s="105">
        <f t="shared" si="47"/>
        <v>2.7256267999999999E-3</v>
      </c>
      <c r="AFU62" s="105">
        <f t="shared" si="47"/>
        <v>2.7256373E-3</v>
      </c>
      <c r="AFV62" s="105">
        <f t="shared" si="47"/>
        <v>2.7256492000000002E-3</v>
      </c>
      <c r="AFW62" s="105">
        <f t="shared" si="47"/>
        <v>2.7256615000000001E-3</v>
      </c>
      <c r="AFX62" s="105">
        <f t="shared" si="47"/>
        <v>2.7256609999999999E-3</v>
      </c>
      <c r="AFY62" s="105"/>
      <c r="AFZ62" s="106">
        <f t="shared" si="24"/>
        <v>2.7256440578947369E-3</v>
      </c>
      <c r="AGA62" s="69"/>
      <c r="AGB62" s="69"/>
      <c r="AGC62" s="69"/>
      <c r="AGD62" s="69"/>
      <c r="AGE62" s="69"/>
      <c r="AGF62" s="69"/>
      <c r="AGG62" s="69"/>
      <c r="AGH62" s="69"/>
      <c r="AGI62" s="69"/>
      <c r="AGJ62" s="69"/>
      <c r="AGK62" s="69"/>
      <c r="AGL62" s="69"/>
      <c r="AGM62" s="69"/>
      <c r="AGN62" s="69"/>
      <c r="AGO62" s="69"/>
      <c r="AGP62" s="69"/>
      <c r="AGQ62" s="69"/>
      <c r="AGR62" s="69"/>
      <c r="AGS62" s="69"/>
      <c r="AGT62" s="69"/>
      <c r="AGU62" s="69"/>
      <c r="AGV62" s="69"/>
      <c r="AGW62" s="69"/>
      <c r="AGX62" s="69"/>
      <c r="AGY62" s="69"/>
      <c r="AGZ62" s="69"/>
      <c r="AHA62" s="69"/>
      <c r="AHB62" s="69"/>
      <c r="AHC62" s="69"/>
      <c r="AHD62" s="69"/>
      <c r="AHE62" s="69"/>
      <c r="AHF62" s="69"/>
      <c r="AHG62" s="69"/>
      <c r="AHH62" s="69"/>
      <c r="AHI62" s="69"/>
      <c r="AHJ62" s="69"/>
      <c r="AHK62" s="69"/>
      <c r="AHL62" s="69"/>
      <c r="AHM62" s="69"/>
      <c r="AHN62" s="69"/>
      <c r="AHO62" s="69"/>
      <c r="AHP62" s="69"/>
      <c r="AHQ62" s="69"/>
      <c r="AHR62" s="69"/>
      <c r="AHS62" s="69"/>
      <c r="AHT62" s="69"/>
      <c r="AHU62" s="69"/>
      <c r="AHV62" s="69"/>
      <c r="AHW62" s="69"/>
      <c r="AHX62" s="69"/>
      <c r="AHY62" s="69"/>
      <c r="AHZ62" s="69"/>
      <c r="AIA62" s="69"/>
      <c r="AIB62" s="69"/>
    </row>
    <row r="63" spans="1:912" ht="2.85" customHeight="1" x14ac:dyDescent="0.25">
      <c r="A63" s="77"/>
      <c r="B63" s="98">
        <v>57</v>
      </c>
      <c r="C63" s="99">
        <v>16.239999999999998</v>
      </c>
      <c r="D63" s="190">
        <f t="shared" si="37"/>
        <v>2</v>
      </c>
      <c r="E63" s="77"/>
      <c r="F63" s="192">
        <v>0</v>
      </c>
      <c r="G63" s="70">
        <v>1.9441755999999999E-26</v>
      </c>
      <c r="H63" s="70">
        <v>4.4112682999999998E-25</v>
      </c>
      <c r="I63" s="70">
        <v>8.017565E-24</v>
      </c>
      <c r="J63" s="70">
        <v>1.3740225000000001E-22</v>
      </c>
      <c r="K63" s="70">
        <v>2.3114577000000001E-21</v>
      </c>
      <c r="L63" s="70">
        <v>3.8642490000000002E-20</v>
      </c>
      <c r="M63" s="70">
        <v>6.445757E-19</v>
      </c>
      <c r="N63" s="70">
        <v>1.0742094000000001E-17</v>
      </c>
      <c r="O63" s="70">
        <v>1.7893512999999999E-16</v>
      </c>
      <c r="P63" s="70">
        <v>2.9795195E-15</v>
      </c>
      <c r="Q63" s="70">
        <v>4.95954E-14</v>
      </c>
      <c r="R63" s="70">
        <v>8.2519136999999998E-13</v>
      </c>
      <c r="S63" s="70">
        <v>1.3722512E-11</v>
      </c>
      <c r="T63" s="70">
        <v>2.2802713999999999E-10</v>
      </c>
      <c r="U63" s="70">
        <v>3.7849010000000003E-9</v>
      </c>
      <c r="V63" s="70">
        <v>6.2713340000000003E-8</v>
      </c>
      <c r="W63" s="70">
        <v>1.0361284E-6</v>
      </c>
      <c r="X63" s="70">
        <v>1.7035177999999999E-5</v>
      </c>
      <c r="Y63" s="70">
        <v>2.7771425000000001E-4</v>
      </c>
      <c r="Z63" s="70">
        <v>3.6235994000000001E-3</v>
      </c>
      <c r="AA63" s="71">
        <v>1.5128688E-2</v>
      </c>
      <c r="AB63" s="71">
        <v>4.0543313999999997E-2</v>
      </c>
      <c r="AC63" s="71">
        <v>8.3206765000000002E-2</v>
      </c>
      <c r="AD63" s="71">
        <v>0.13988281999999999</v>
      </c>
      <c r="AE63" s="71">
        <v>0.19875519999999999</v>
      </c>
      <c r="AF63" s="71">
        <v>0.24139964999999999</v>
      </c>
      <c r="AG63" s="71">
        <v>0.25013572000000001</v>
      </c>
      <c r="AH63" s="71">
        <v>0.23769261999999999</v>
      </c>
      <c r="AI63" s="71">
        <v>0.1914652</v>
      </c>
      <c r="AJ63" s="71">
        <v>0.13157580999999999</v>
      </c>
      <c r="AK63" s="71">
        <v>7.6331179999999998E-2</v>
      </c>
      <c r="AL63" s="71">
        <v>3.6146472999999998E-2</v>
      </c>
      <c r="AM63" s="71">
        <v>1.2959716E-2</v>
      </c>
      <c r="AN63" s="71">
        <v>2.8578601999999999E-3</v>
      </c>
      <c r="AO63" s="71">
        <v>1.9057224999999999E-4</v>
      </c>
      <c r="AP63" s="71">
        <v>1.2352903E-5</v>
      </c>
      <c r="AQ63" s="71">
        <v>7.8783022999999997E-7</v>
      </c>
      <c r="AR63" s="71">
        <v>4.9843035E-8</v>
      </c>
      <c r="AS63" s="71">
        <v>2.0074466999999999E-9</v>
      </c>
      <c r="AT63" s="72">
        <v>0</v>
      </c>
      <c r="AU63" s="72">
        <v>1.9441395E-26</v>
      </c>
      <c r="AV63" s="72">
        <v>4.4112E-25</v>
      </c>
      <c r="AW63" s="72">
        <v>8.0174520000000002E-24</v>
      </c>
      <c r="AX63" s="72">
        <v>1.3740044000000001E-22</v>
      </c>
      <c r="AY63" s="72">
        <v>2.3114269999999998E-21</v>
      </c>
      <c r="AZ63" s="72">
        <v>3.8641972000000002E-20</v>
      </c>
      <c r="BA63" s="72">
        <v>6.4456684000000002E-19</v>
      </c>
      <c r="BB63" s="72">
        <v>1.0741934E-17</v>
      </c>
      <c r="BC63" s="72">
        <v>1.7893235E-16</v>
      </c>
      <c r="BD63" s="72">
        <v>2.9794699999999999E-15</v>
      </c>
      <c r="BE63" s="72">
        <v>4.959452E-14</v>
      </c>
      <c r="BF63" s="72">
        <v>8.2517650000000002E-13</v>
      </c>
      <c r="BG63" s="72">
        <v>1.3722256000000001E-11</v>
      </c>
      <c r="BH63" s="72">
        <v>2.2802265999999999E-10</v>
      </c>
      <c r="BI63" s="72">
        <v>3.7848205000000003E-9</v>
      </c>
      <c r="BJ63" s="72">
        <v>6.2711925999999996E-8</v>
      </c>
      <c r="BK63" s="72">
        <v>1.0361032000000001E-6</v>
      </c>
      <c r="BL63" s="72">
        <v>1.7034734000000001E-5</v>
      </c>
      <c r="BM63" s="72">
        <v>2.7770642000000002E-4</v>
      </c>
      <c r="BN63" s="72">
        <v>3.6235373000000001E-3</v>
      </c>
      <c r="BO63" s="72">
        <v>1.5128489E-2</v>
      </c>
      <c r="BP63" s="72">
        <v>4.054286E-2</v>
      </c>
      <c r="BQ63" s="72">
        <v>8.3205970000000004E-2</v>
      </c>
      <c r="BR63" s="72">
        <v>0.13988158000000001</v>
      </c>
      <c r="BS63" s="72">
        <v>0.19875356999999999</v>
      </c>
      <c r="BT63" s="72">
        <v>0.24139770999999999</v>
      </c>
      <c r="BU63" s="72">
        <v>0.25013380000000002</v>
      </c>
      <c r="BV63" s="72">
        <v>0.23769098999999999</v>
      </c>
      <c r="BW63" s="72">
        <v>0.19146404</v>
      </c>
      <c r="BX63" s="72">
        <v>0.13157505</v>
      </c>
      <c r="BY63" s="72">
        <v>7.6330800000000004E-2</v>
      </c>
      <c r="BZ63" s="72">
        <v>3.6146316999999997E-2</v>
      </c>
      <c r="CA63" s="72">
        <v>1.2959675E-2</v>
      </c>
      <c r="CB63" s="72">
        <v>2.8578572000000002E-3</v>
      </c>
      <c r="CC63" s="72">
        <v>1.9057184999999999E-4</v>
      </c>
      <c r="CD63" s="72">
        <v>1.23528525E-5</v>
      </c>
      <c r="CE63" s="72">
        <v>7.8782750000000002E-7</v>
      </c>
      <c r="CF63" s="72">
        <v>4.9843074000000002E-8</v>
      </c>
      <c r="CG63" s="72">
        <v>2.0074466999999999E-9</v>
      </c>
      <c r="CH63" s="72">
        <v>0</v>
      </c>
      <c r="CI63" s="72">
        <v>1.9437403000000001E-26</v>
      </c>
      <c r="CJ63" s="72">
        <v>4.4102790000000004E-25</v>
      </c>
      <c r="CK63" s="72">
        <v>8.0158924999999993E-24</v>
      </c>
      <c r="CL63" s="72">
        <v>1.3737562000000001E-22</v>
      </c>
      <c r="CM63" s="72">
        <v>2.3110429000000002E-21</v>
      </c>
      <c r="CN63" s="72">
        <v>3.8636117000000003E-20</v>
      </c>
      <c r="CO63" s="72">
        <v>6.4447920000000002E-19</v>
      </c>
      <c r="CP63" s="72">
        <v>1.0740647E-17</v>
      </c>
      <c r="CQ63" s="72">
        <v>1.789139E-16</v>
      </c>
      <c r="CR63" s="72">
        <v>2.9792122000000001E-15</v>
      </c>
      <c r="CS63" s="72">
        <v>4.9591059999999998E-14</v>
      </c>
      <c r="CT63" s="72">
        <v>8.2513179999999997E-13</v>
      </c>
      <c r="CU63" s="72">
        <v>1.3721724999999999E-11</v>
      </c>
      <c r="CV63" s="72">
        <v>2.2801708999999999E-10</v>
      </c>
      <c r="CW63" s="72">
        <v>3.7847765000000004E-9</v>
      </c>
      <c r="CX63" s="72">
        <v>6.2711769999999999E-8</v>
      </c>
      <c r="CY63" s="72">
        <v>1.0361083E-6</v>
      </c>
      <c r="CZ63" s="72">
        <v>1.7034875999999999E-5</v>
      </c>
      <c r="DA63" s="72">
        <v>2.7770900000000001E-4</v>
      </c>
      <c r="DB63" s="72">
        <v>3.6235615000000001E-3</v>
      </c>
      <c r="DC63" s="72">
        <v>1.5128559E-2</v>
      </c>
      <c r="DD63" s="72">
        <v>4.0543040000000002E-2</v>
      </c>
      <c r="DE63" s="72">
        <v>8.320632E-2</v>
      </c>
      <c r="DF63" s="72">
        <v>0.13988227</v>
      </c>
      <c r="DG63" s="72">
        <v>0.19875464000000001</v>
      </c>
      <c r="DH63" s="72">
        <v>0.24139896</v>
      </c>
      <c r="DI63" s="72">
        <v>0.25013511999999999</v>
      </c>
      <c r="DJ63" s="72">
        <v>0.23769222000000001</v>
      </c>
      <c r="DK63" s="72">
        <v>0.191465</v>
      </c>
      <c r="DL63" s="72">
        <v>0.13157572000000001</v>
      </c>
      <c r="DM63" s="72">
        <v>7.6331146000000002E-2</v>
      </c>
      <c r="DN63" s="72">
        <v>3.614643E-2</v>
      </c>
      <c r="DO63" s="72">
        <v>1.2959691000000001E-2</v>
      </c>
      <c r="DP63" s="72">
        <v>2.8578564999999999E-3</v>
      </c>
      <c r="DQ63" s="72">
        <v>1.9057239999999999E-4</v>
      </c>
      <c r="DR63" s="72">
        <v>1.2352922E-5</v>
      </c>
      <c r="DS63" s="72">
        <v>7.8782990000000004E-7</v>
      </c>
      <c r="DT63" s="72">
        <v>4.9843161999999997E-8</v>
      </c>
      <c r="DU63" s="72">
        <v>2.0074506999999999E-9</v>
      </c>
      <c r="DV63" s="72">
        <v>0</v>
      </c>
      <c r="DW63" s="72">
        <v>1.9437413E-26</v>
      </c>
      <c r="DX63" s="72">
        <v>4.4102839999999997E-25</v>
      </c>
      <c r="DY63" s="72">
        <v>8.0159100000000005E-24</v>
      </c>
      <c r="DZ63" s="72">
        <v>1.3737601E-22</v>
      </c>
      <c r="EA63" s="72">
        <v>2.3110522E-21</v>
      </c>
      <c r="EB63" s="72">
        <v>3.8636323999999997E-20</v>
      </c>
      <c r="EC63" s="72">
        <v>6.4448325000000001E-19</v>
      </c>
      <c r="ED63" s="72">
        <v>1.0740725E-17</v>
      </c>
      <c r="EE63" s="72">
        <v>1.7891533000000001E-16</v>
      </c>
      <c r="EF63" s="72">
        <v>2.9792379999999998E-15</v>
      </c>
      <c r="EG63" s="72">
        <v>4.9591502000000001E-14</v>
      </c>
      <c r="EH63" s="72">
        <v>8.2513943999999996E-13</v>
      </c>
      <c r="EI63" s="72">
        <v>1.3721855E-11</v>
      </c>
      <c r="EJ63" s="72">
        <v>2.2801927000000001E-10</v>
      </c>
      <c r="EK63" s="72">
        <v>3.7848120000000001E-9</v>
      </c>
      <c r="EL63" s="72">
        <v>6.2712389999999998E-8</v>
      </c>
      <c r="EM63" s="72">
        <v>1.0361189000000001E-6</v>
      </c>
      <c r="EN63" s="72">
        <v>1.7035058000000001E-5</v>
      </c>
      <c r="EO63" s="72">
        <v>2.7771216000000001E-4</v>
      </c>
      <c r="EP63" s="72">
        <v>3.6235899999999999E-3</v>
      </c>
      <c r="EQ63" s="72">
        <v>1.5128678E-2</v>
      </c>
      <c r="ER63" s="72">
        <v>4.0543318000000002E-2</v>
      </c>
      <c r="ES63" s="72">
        <v>8.3206854999999996E-2</v>
      </c>
      <c r="ET63" s="72">
        <v>0.13988312</v>
      </c>
      <c r="EU63" s="72">
        <v>0.19875567999999999</v>
      </c>
      <c r="EV63" s="72">
        <v>0.24140006</v>
      </c>
      <c r="EW63" s="72">
        <v>0.25013605</v>
      </c>
      <c r="EX63" s="72">
        <v>0.23769248000000001</v>
      </c>
      <c r="EY63" s="72">
        <v>0.19146499</v>
      </c>
      <c r="EZ63" s="72">
        <v>0.13157553999999999</v>
      </c>
      <c r="FA63" s="72">
        <v>7.6330949999999995E-2</v>
      </c>
      <c r="FB63" s="72">
        <v>3.6146310000000001E-2</v>
      </c>
      <c r="FC63" s="72">
        <v>1.2959646E-2</v>
      </c>
      <c r="FD63" s="72">
        <v>2.8578475999999999E-3</v>
      </c>
      <c r="FE63" s="72">
        <v>1.9057239E-4</v>
      </c>
      <c r="FF63" s="72">
        <v>1.2352877E-5</v>
      </c>
      <c r="FG63" s="72">
        <v>7.8782940000000003E-7</v>
      </c>
      <c r="FH63" s="72">
        <v>4.9843052000000002E-8</v>
      </c>
      <c r="FI63" s="72">
        <v>2.0074458E-9</v>
      </c>
      <c r="FJ63" s="72">
        <v>0</v>
      </c>
      <c r="FK63" s="72">
        <v>1.9437560000000001E-26</v>
      </c>
      <c r="FL63" s="72">
        <v>4.4103189999999995E-25</v>
      </c>
      <c r="FM63" s="72">
        <v>8.0159780000000001E-24</v>
      </c>
      <c r="FN63" s="72">
        <v>1.3737708000000001E-22</v>
      </c>
      <c r="FO63" s="72">
        <v>2.3110694999999999E-21</v>
      </c>
      <c r="FP63" s="72">
        <v>3.8636595000000002E-20</v>
      </c>
      <c r="FQ63" s="72">
        <v>6.4448816000000003E-19</v>
      </c>
      <c r="FR63" s="72">
        <v>1.07408054E-17</v>
      </c>
      <c r="FS63" s="72">
        <v>1.7891674E-16</v>
      </c>
      <c r="FT63" s="72">
        <v>2.9792596999999999E-15</v>
      </c>
      <c r="FU63" s="72">
        <v>4.9591855E-14</v>
      </c>
      <c r="FV63" s="72">
        <v>8.2514509999999997E-13</v>
      </c>
      <c r="FW63" s="72">
        <v>1.3721939E-11</v>
      </c>
      <c r="FX63" s="72">
        <v>2.2802066E-10</v>
      </c>
      <c r="FY63" s="72">
        <v>3.7848341999999997E-9</v>
      </c>
      <c r="FZ63" s="72">
        <v>6.2712790000000006E-8</v>
      </c>
      <c r="GA63" s="72">
        <v>1.0361259000000001E-6</v>
      </c>
      <c r="GB63" s="72">
        <v>1.7035174000000001E-5</v>
      </c>
      <c r="GC63" s="72">
        <v>2.7771415999999999E-4</v>
      </c>
      <c r="GD63" s="72">
        <v>3.6236048000000002E-3</v>
      </c>
      <c r="GE63" s="72">
        <v>1.5128716E-2</v>
      </c>
      <c r="GF63" s="72">
        <v>4.0543396000000002E-2</v>
      </c>
      <c r="GG63" s="72">
        <v>8.3206939999999993E-2</v>
      </c>
      <c r="GH63" s="72">
        <v>0.13988307</v>
      </c>
      <c r="GI63" s="72">
        <v>0.19875540999999999</v>
      </c>
      <c r="GJ63" s="72">
        <v>0.24139948</v>
      </c>
      <c r="GK63" s="72">
        <v>0.25013540000000001</v>
      </c>
      <c r="GL63" s="72">
        <v>0.23769166999999999</v>
      </c>
      <c r="GM63" s="72">
        <v>0.19146441</v>
      </c>
      <c r="GN63" s="72">
        <v>0.1315752</v>
      </c>
      <c r="GO63" s="72">
        <v>7.633086E-2</v>
      </c>
      <c r="GP63" s="72">
        <v>3.6146400000000002E-2</v>
      </c>
      <c r="GQ63" s="72">
        <v>1.2959725E-2</v>
      </c>
      <c r="GR63" s="72">
        <v>2.8578634000000001E-3</v>
      </c>
      <c r="GS63" s="72">
        <v>1.9057203000000001E-4</v>
      </c>
      <c r="GT63" s="72">
        <v>1.2352921000000001E-5</v>
      </c>
      <c r="GU63" s="72">
        <v>7.8783119999999999E-7</v>
      </c>
      <c r="GV63" s="72">
        <v>4.9843183999999997E-8</v>
      </c>
      <c r="GW63" s="72">
        <v>2.0074515000000002E-9</v>
      </c>
      <c r="GX63" s="72">
        <v>0</v>
      </c>
      <c r="GY63" s="72">
        <v>1.9437656000000001E-26</v>
      </c>
      <c r="GZ63" s="72">
        <v>4.4103400000000004E-25</v>
      </c>
      <c r="HA63" s="72">
        <v>8.016009E-24</v>
      </c>
      <c r="HB63" s="72">
        <v>1.3737767E-22</v>
      </c>
      <c r="HC63" s="72">
        <v>2.3110788E-21</v>
      </c>
      <c r="HD63" s="72">
        <v>3.8636733999999997E-20</v>
      </c>
      <c r="HE63" s="72">
        <v>6.4448980000000003E-19</v>
      </c>
      <c r="HF63" s="72">
        <v>1.0740827E-17</v>
      </c>
      <c r="HG63" s="72">
        <v>1.7891697000000001E-16</v>
      </c>
      <c r="HH63" s="72">
        <v>2.9792648000000001E-15</v>
      </c>
      <c r="HI63" s="72">
        <v>4.959193E-14</v>
      </c>
      <c r="HJ63" s="72">
        <v>8.2514642999999997E-13</v>
      </c>
      <c r="HK63" s="72">
        <v>1.3721956999999999E-11</v>
      </c>
      <c r="HL63" s="72">
        <v>2.2802088E-10</v>
      </c>
      <c r="HM63" s="72">
        <v>3.7848380000000001E-9</v>
      </c>
      <c r="HN63" s="72">
        <v>6.2712863999999997E-8</v>
      </c>
      <c r="HO63" s="72">
        <v>1.0361273000000001E-6</v>
      </c>
      <c r="HP63" s="72">
        <v>1.7035207000000002E-5</v>
      </c>
      <c r="HQ63" s="72">
        <v>2.7771512E-4</v>
      </c>
      <c r="HR63" s="72">
        <v>3.6236004E-3</v>
      </c>
      <c r="HS63" s="72">
        <v>1.5128678E-2</v>
      </c>
      <c r="HT63" s="72">
        <v>4.0543259999999998E-2</v>
      </c>
      <c r="HU63" s="72">
        <v>8.3206593999999995E-2</v>
      </c>
      <c r="HV63" s="72">
        <v>0.13988239</v>
      </c>
      <c r="HW63" s="72">
        <v>0.19875439</v>
      </c>
      <c r="HX63" s="72">
        <v>0.24139836000000001</v>
      </c>
      <c r="HY63" s="72">
        <v>0.25013437999999999</v>
      </c>
      <c r="HZ63" s="72">
        <v>0.23769114999999999</v>
      </c>
      <c r="IA63" s="72">
        <v>0.19146426</v>
      </c>
      <c r="IB63" s="72">
        <v>0.1315752</v>
      </c>
      <c r="IC63" s="72">
        <v>7.6330765999999994E-2</v>
      </c>
      <c r="ID63" s="72">
        <v>3.6146272E-2</v>
      </c>
      <c r="IE63" s="72">
        <v>1.2959673999999999E-2</v>
      </c>
      <c r="IF63" s="72">
        <v>2.857858E-3</v>
      </c>
      <c r="IG63" s="72">
        <v>1.9057197999999999E-4</v>
      </c>
      <c r="IH63" s="72">
        <v>1.2352913E-5</v>
      </c>
      <c r="II63" s="72">
        <v>7.8782899999999995E-7</v>
      </c>
      <c r="IJ63" s="72">
        <v>4.9843037999999997E-8</v>
      </c>
      <c r="IK63" s="72">
        <v>2.0074458E-9</v>
      </c>
      <c r="IL63" s="72">
        <v>0</v>
      </c>
      <c r="IM63" s="72">
        <v>1.9437524999999999E-26</v>
      </c>
      <c r="IN63" s="72">
        <v>4.4103070000000003E-25</v>
      </c>
      <c r="IO63" s="72">
        <v>8.0159509999999997E-24</v>
      </c>
      <c r="IP63" s="72">
        <v>1.3737664E-22</v>
      </c>
      <c r="IQ63" s="72">
        <v>2.3110619999999998E-21</v>
      </c>
      <c r="IR63" s="72">
        <v>3.8636449999999999E-20</v>
      </c>
      <c r="IS63" s="72">
        <v>6.4448509999999995E-19</v>
      </c>
      <c r="IT63" s="72">
        <v>1.0740742600000001E-17</v>
      </c>
      <c r="IU63" s="72">
        <v>1.7891547000000001E-16</v>
      </c>
      <c r="IV63" s="72">
        <v>2.9792390000000001E-15</v>
      </c>
      <c r="IW63" s="72">
        <v>4.9591506E-14</v>
      </c>
      <c r="IX63" s="72">
        <v>8.251392E-13</v>
      </c>
      <c r="IY63" s="72">
        <v>1.3721849E-11</v>
      </c>
      <c r="IZ63" s="72">
        <v>2.2801913000000001E-10</v>
      </c>
      <c r="JA63" s="72">
        <v>3.784809E-9</v>
      </c>
      <c r="JB63" s="72">
        <v>6.2712370000000005E-8</v>
      </c>
      <c r="JC63" s="72">
        <v>1.036119E-6</v>
      </c>
      <c r="JD63" s="72">
        <v>1.7035074000000001E-5</v>
      </c>
      <c r="JE63" s="72">
        <v>2.7771285000000002E-4</v>
      </c>
      <c r="JF63" s="72">
        <v>3.6235823999999999E-3</v>
      </c>
      <c r="JG63" s="72">
        <v>1.5128621E-2</v>
      </c>
      <c r="JH63" s="72">
        <v>4.0543083000000001E-2</v>
      </c>
      <c r="JI63" s="72">
        <v>8.3206249999999995E-2</v>
      </c>
      <c r="JJ63" s="72">
        <v>0.13988191999999999</v>
      </c>
      <c r="JK63" s="72">
        <v>0.19875393999999999</v>
      </c>
      <c r="JL63" s="72">
        <v>0.24139795999999999</v>
      </c>
      <c r="JM63" s="72">
        <v>0.25013395999999999</v>
      </c>
      <c r="JN63" s="72">
        <v>0.23769087</v>
      </c>
      <c r="JO63" s="72">
        <v>0.19146415999999999</v>
      </c>
      <c r="JP63" s="72">
        <v>0.13157529000000001</v>
      </c>
      <c r="JQ63" s="72">
        <v>7.6330910000000002E-2</v>
      </c>
      <c r="JR63" s="72">
        <v>3.614626E-2</v>
      </c>
      <c r="JS63" s="72">
        <v>1.2959632E-2</v>
      </c>
      <c r="JT63" s="72">
        <v>2.8578509999999998E-3</v>
      </c>
      <c r="JU63" s="72">
        <v>1.9057222999999999E-4</v>
      </c>
      <c r="JV63" s="72">
        <v>1.2352911E-5</v>
      </c>
      <c r="JW63" s="72">
        <v>7.8782864000000002E-7</v>
      </c>
      <c r="JX63" s="72">
        <v>4.9843030000000001E-8</v>
      </c>
      <c r="JY63" s="72">
        <v>2.0074454999999999E-9</v>
      </c>
      <c r="JZ63" s="72">
        <v>0</v>
      </c>
      <c r="KA63" s="72">
        <v>1.9437399999999999E-26</v>
      </c>
      <c r="KB63" s="72">
        <v>4.4102817000000002E-25</v>
      </c>
      <c r="KC63" s="72">
        <v>8.0159049999999993E-24</v>
      </c>
      <c r="KD63" s="72">
        <v>1.3737582000000001E-22</v>
      </c>
      <c r="KE63" s="72">
        <v>2.3110471E-21</v>
      </c>
      <c r="KF63" s="72">
        <v>3.8636194E-20</v>
      </c>
      <c r="KG63" s="72">
        <v>6.4448086999999997E-19</v>
      </c>
      <c r="KH63" s="72">
        <v>1.0740682E-17</v>
      </c>
      <c r="KI63" s="72">
        <v>1.789144E-16</v>
      </c>
      <c r="KJ63" s="72">
        <v>2.9792213000000001E-15</v>
      </c>
      <c r="KK63" s="72">
        <v>4.9591199999999999E-14</v>
      </c>
      <c r="KL63" s="72">
        <v>8.2513470000000003E-13</v>
      </c>
      <c r="KM63" s="72">
        <v>1.37217755E-11</v>
      </c>
      <c r="KN63" s="72">
        <v>2.2801798E-10</v>
      </c>
      <c r="KO63" s="72">
        <v>3.7847916000000002E-9</v>
      </c>
      <c r="KP63" s="72">
        <v>6.2712104000000006E-8</v>
      </c>
      <c r="KQ63" s="72">
        <v>1.0361152E-6</v>
      </c>
      <c r="KR63" s="72">
        <v>1.7035015999999999E-5</v>
      </c>
      <c r="KS63" s="72">
        <v>2.7771186000000002E-4</v>
      </c>
      <c r="KT63" s="72">
        <v>3.6235675E-3</v>
      </c>
      <c r="KU63" s="72">
        <v>1.5128549E-2</v>
      </c>
      <c r="KV63" s="72">
        <v>4.0542953E-2</v>
      </c>
      <c r="KW63" s="72">
        <v>8.3206059999999998E-2</v>
      </c>
      <c r="KX63" s="72">
        <v>0.1398817</v>
      </c>
      <c r="KY63" s="72">
        <v>0.19875382</v>
      </c>
      <c r="KZ63" s="72">
        <v>0.24139812999999999</v>
      </c>
      <c r="LA63" s="72">
        <v>0.25013423000000001</v>
      </c>
      <c r="LB63" s="72">
        <v>0.23769106000000001</v>
      </c>
      <c r="LC63" s="72">
        <v>0.191464</v>
      </c>
      <c r="LD63" s="72">
        <v>0.13157514000000001</v>
      </c>
      <c r="LE63" s="72">
        <v>7.6330885000000001E-2</v>
      </c>
      <c r="LF63" s="72">
        <v>3.6146310000000001E-2</v>
      </c>
      <c r="LG63" s="72">
        <v>1.2959645000000001E-2</v>
      </c>
      <c r="LH63" s="72">
        <v>2.8578516E-3</v>
      </c>
      <c r="LI63" s="72">
        <v>1.9057229E-4</v>
      </c>
      <c r="LJ63" s="72">
        <v>1.2352907000000001E-5</v>
      </c>
      <c r="LK63" s="72">
        <v>7.8782903999999999E-7</v>
      </c>
      <c r="LL63" s="72">
        <v>4.9843063000000002E-8</v>
      </c>
      <c r="LM63" s="72">
        <v>2.0074466999999999E-9</v>
      </c>
      <c r="LN63" s="72">
        <v>0</v>
      </c>
      <c r="LO63" s="72">
        <v>1.9437343E-26</v>
      </c>
      <c r="LP63" s="72">
        <v>4.4102660000000003E-25</v>
      </c>
      <c r="LQ63" s="72">
        <v>8.0158770000000002E-24</v>
      </c>
      <c r="LR63" s="72">
        <v>1.3737529E-22</v>
      </c>
      <c r="LS63" s="72">
        <v>2.3110380000000001E-21</v>
      </c>
      <c r="LT63" s="72">
        <v>3.8636077999999999E-20</v>
      </c>
      <c r="LU63" s="72">
        <v>6.4447929999999995E-19</v>
      </c>
      <c r="LV63" s="72">
        <v>1.074065E-17</v>
      </c>
      <c r="LW63" s="72">
        <v>1.7891395000000001E-16</v>
      </c>
      <c r="LX63" s="72">
        <v>2.9792124000000001E-15</v>
      </c>
      <c r="LY63" s="72">
        <v>4.9591045000000001E-14</v>
      </c>
      <c r="LZ63" s="72">
        <v>8.2513185E-13</v>
      </c>
      <c r="MA63" s="72">
        <v>1.3721737E-11</v>
      </c>
      <c r="MB63" s="72">
        <v>2.2801744999999999E-10</v>
      </c>
      <c r="MC63" s="72">
        <v>3.7847840000000003E-9</v>
      </c>
      <c r="MD63" s="72">
        <v>6.2711976000000005E-8</v>
      </c>
      <c r="ME63" s="72">
        <v>1.0361123000000001E-6</v>
      </c>
      <c r="MF63" s="72">
        <v>1.703497E-5</v>
      </c>
      <c r="MG63" s="72">
        <v>2.7771117000000001E-4</v>
      </c>
      <c r="MH63" s="72">
        <v>3.623556E-3</v>
      </c>
      <c r="MI63" s="72">
        <v>1.5128522E-2</v>
      </c>
      <c r="MJ63" s="72">
        <v>4.0542908000000002E-2</v>
      </c>
      <c r="MK63" s="72">
        <v>8.3205989999999994E-2</v>
      </c>
      <c r="ML63" s="72">
        <v>0.13988163000000001</v>
      </c>
      <c r="MM63" s="72">
        <v>0.19875376</v>
      </c>
      <c r="MN63" s="72">
        <v>0.24139825000000001</v>
      </c>
      <c r="MO63" s="72">
        <v>0.25013447</v>
      </c>
      <c r="MP63" s="72">
        <v>0.23769161</v>
      </c>
      <c r="MQ63" s="72">
        <v>0.19146410999999999</v>
      </c>
      <c r="MR63" s="72">
        <v>0.13157488000000001</v>
      </c>
      <c r="MS63" s="72">
        <v>7.6330713999999994E-2</v>
      </c>
      <c r="MT63" s="72">
        <v>3.6146286999999999E-2</v>
      </c>
      <c r="MU63" s="72">
        <v>1.2959672E-2</v>
      </c>
      <c r="MV63" s="72">
        <v>2.8578639999999999E-3</v>
      </c>
      <c r="MW63" s="72">
        <v>1.9057296E-4</v>
      </c>
      <c r="MX63" s="72">
        <v>1.2352936E-5</v>
      </c>
      <c r="MY63" s="72">
        <v>7.8783119999999999E-7</v>
      </c>
      <c r="MZ63" s="72">
        <v>4.9843198000000002E-8</v>
      </c>
      <c r="NA63" s="72">
        <v>2.0074522E-9</v>
      </c>
      <c r="NB63" s="72">
        <v>0</v>
      </c>
      <c r="NC63" s="72">
        <v>1.9437205999999999E-26</v>
      </c>
      <c r="ND63" s="72">
        <v>4.4102373000000003E-25</v>
      </c>
      <c r="NE63" s="72">
        <v>8.0158270000000003E-24</v>
      </c>
      <c r="NF63" s="72">
        <v>1.373744E-22</v>
      </c>
      <c r="NG63" s="72">
        <v>2.3110224999999998E-21</v>
      </c>
      <c r="NH63" s="72">
        <v>3.8635800000000002E-20</v>
      </c>
      <c r="NI63" s="72">
        <v>6.4447440000000002E-19</v>
      </c>
      <c r="NJ63" s="72">
        <v>1.0740574E-17</v>
      </c>
      <c r="NK63" s="72">
        <v>1.7891275000000001E-16</v>
      </c>
      <c r="NL63" s="72">
        <v>2.9791941999999998E-15</v>
      </c>
      <c r="NM63" s="72">
        <v>4.9590776999999999E-14</v>
      </c>
      <c r="NN63" s="72">
        <v>8.2512709999999998E-13</v>
      </c>
      <c r="NO63" s="72">
        <v>1.3721651999999999E-11</v>
      </c>
      <c r="NP63" s="72">
        <v>2.2801598000000001E-10</v>
      </c>
      <c r="NQ63" s="72">
        <v>3.7847586999999997E-9</v>
      </c>
      <c r="NR63" s="72">
        <v>6.2711535999999997E-8</v>
      </c>
      <c r="NS63" s="72">
        <v>1.0361043000000001E-6</v>
      </c>
      <c r="NT63" s="72">
        <v>1.7034823000000001E-5</v>
      </c>
      <c r="NU63" s="72">
        <v>2.7770820000000001E-4</v>
      </c>
      <c r="NV63" s="72">
        <v>3.6235447E-3</v>
      </c>
      <c r="NW63" s="72">
        <v>1.5128496999999999E-2</v>
      </c>
      <c r="NX63" s="72">
        <v>4.0542874E-2</v>
      </c>
      <c r="NY63" s="72">
        <v>8.3206020000000006E-2</v>
      </c>
      <c r="NZ63" s="72">
        <v>0.13988173000000001</v>
      </c>
      <c r="OA63" s="72">
        <v>0.19875382999999999</v>
      </c>
      <c r="OB63" s="72">
        <v>0.24139828999999999</v>
      </c>
      <c r="OC63" s="72">
        <v>0.25013449999999998</v>
      </c>
      <c r="OD63" s="72">
        <v>0.23769178999999999</v>
      </c>
      <c r="OE63" s="72">
        <v>0.19146442</v>
      </c>
      <c r="OF63" s="72">
        <v>0.13157505999999999</v>
      </c>
      <c r="OG63" s="72">
        <v>7.6330700000000001E-2</v>
      </c>
      <c r="OH63" s="72">
        <v>3.6146270000000001E-2</v>
      </c>
      <c r="OI63" s="72">
        <v>1.2959679999999999E-2</v>
      </c>
      <c r="OJ63" s="72">
        <v>2.8578697000000001E-3</v>
      </c>
      <c r="OK63" s="72">
        <v>1.9057328E-4</v>
      </c>
      <c r="OL63" s="72">
        <v>1.2352949000000001E-5</v>
      </c>
      <c r="OM63" s="72">
        <v>7.8783205000000001E-7</v>
      </c>
      <c r="ON63" s="72">
        <v>4.9843243999999997E-8</v>
      </c>
      <c r="OO63" s="72">
        <v>2.0074540000000002E-9</v>
      </c>
      <c r="OP63" s="72">
        <v>0</v>
      </c>
      <c r="OQ63" s="72">
        <v>1.9437147999999999E-26</v>
      </c>
      <c r="OR63" s="72">
        <v>4.4102229999999997E-25</v>
      </c>
      <c r="OS63" s="72">
        <v>8.0158010000000001E-24</v>
      </c>
      <c r="OT63" s="72">
        <v>1.3737407000000001E-22</v>
      </c>
      <c r="OU63" s="72">
        <v>2.3110185999999999E-21</v>
      </c>
      <c r="OV63" s="72">
        <v>3.8635729999999997E-20</v>
      </c>
      <c r="OW63" s="72">
        <v>6.4447300000000001E-19</v>
      </c>
      <c r="OX63" s="72">
        <v>1.0740549E-17</v>
      </c>
      <c r="OY63" s="72">
        <v>1.7891232000000001E-16</v>
      </c>
      <c r="OZ63" s="72">
        <v>2.9791874999999999E-15</v>
      </c>
      <c r="PA63" s="72">
        <v>4.9590655000000002E-14</v>
      </c>
      <c r="PB63" s="72">
        <v>8.2512567000000002E-13</v>
      </c>
      <c r="PC63" s="72">
        <v>1.3721623E-11</v>
      </c>
      <c r="PD63" s="72">
        <v>2.2801548000000001E-10</v>
      </c>
      <c r="PE63" s="72">
        <v>3.7847500000000002E-9</v>
      </c>
      <c r="PF63" s="72">
        <v>6.2711414999999995E-8</v>
      </c>
      <c r="PG63" s="72">
        <v>1.0361027999999999E-6</v>
      </c>
      <c r="PH63" s="72">
        <v>1.7034796000000001E-5</v>
      </c>
      <c r="PI63" s="72">
        <v>2.7770764000000002E-4</v>
      </c>
      <c r="PJ63" s="72">
        <v>3.6235435000000001E-3</v>
      </c>
      <c r="PK63" s="72">
        <v>1.5128496999999999E-2</v>
      </c>
      <c r="PL63" s="72">
        <v>4.0542893000000003E-2</v>
      </c>
      <c r="PM63" s="72">
        <v>8.3206080000000002E-2</v>
      </c>
      <c r="PN63" s="72">
        <v>0.13988185</v>
      </c>
      <c r="PO63" s="72">
        <v>0.19875401000000001</v>
      </c>
      <c r="PP63" s="72">
        <v>0.24139825000000001</v>
      </c>
      <c r="PQ63" s="72">
        <v>0.25013437999999999</v>
      </c>
      <c r="PR63" s="72">
        <v>0.23769145</v>
      </c>
      <c r="PS63" s="72">
        <v>0.19146432999999999</v>
      </c>
      <c r="PT63" s="72">
        <v>0.13157515</v>
      </c>
      <c r="PU63" s="72">
        <v>7.6330759999999998E-2</v>
      </c>
      <c r="PV63" s="72">
        <v>3.6146299999999999E-2</v>
      </c>
      <c r="PW63" s="72">
        <v>1.2959699999999999E-2</v>
      </c>
      <c r="PX63" s="72">
        <v>2.8578740999999999E-3</v>
      </c>
      <c r="PY63" s="72">
        <v>1.9057357000000001E-4</v>
      </c>
      <c r="PZ63" s="72">
        <v>1.2352973E-5</v>
      </c>
      <c r="QA63" s="72">
        <v>7.878338E-7</v>
      </c>
      <c r="QB63" s="72">
        <v>4.9843347E-8</v>
      </c>
      <c r="QC63" s="72">
        <v>2.0074581999999999E-9</v>
      </c>
      <c r="QD63" s="72">
        <v>0</v>
      </c>
      <c r="QE63" s="72">
        <v>1.9437087E-26</v>
      </c>
      <c r="QF63" s="72">
        <v>4.4102072999999998E-25</v>
      </c>
      <c r="QG63" s="72">
        <v>8.0157700000000003E-24</v>
      </c>
      <c r="QH63" s="72">
        <v>1.3737358999999999E-22</v>
      </c>
      <c r="QI63" s="72">
        <v>2.3110109999999998E-21</v>
      </c>
      <c r="QJ63" s="72">
        <v>3.8635610000000002E-20</v>
      </c>
      <c r="QK63" s="72">
        <v>6.4447105000000003E-19</v>
      </c>
      <c r="QL63" s="72">
        <v>1.074052E-17</v>
      </c>
      <c r="QM63" s="72">
        <v>1.7891191000000001E-16</v>
      </c>
      <c r="QN63" s="72">
        <v>2.9791804999999999E-15</v>
      </c>
      <c r="QO63" s="72">
        <v>4.9590532999999999E-14</v>
      </c>
      <c r="QP63" s="72">
        <v>8.2512350000000002E-13</v>
      </c>
      <c r="QQ63" s="72">
        <v>1.37215924E-11</v>
      </c>
      <c r="QR63" s="72">
        <v>2.2801502E-10</v>
      </c>
      <c r="QS63" s="72">
        <v>3.7847429999999996E-9</v>
      </c>
      <c r="QT63" s="72">
        <v>6.2711260000000002E-8</v>
      </c>
      <c r="QU63" s="72">
        <v>1.0361001000000001E-6</v>
      </c>
      <c r="QV63" s="72">
        <v>1.7034742999999999E-5</v>
      </c>
      <c r="QW63" s="72">
        <v>2.7770662999999999E-4</v>
      </c>
      <c r="QX63" s="72">
        <v>3.6235439999999998E-3</v>
      </c>
      <c r="QY63" s="72">
        <v>1.5128506999999999E-2</v>
      </c>
      <c r="QZ63" s="72">
        <v>4.0542929999999998E-2</v>
      </c>
      <c r="RA63" s="72">
        <v>8.3206130000000003E-2</v>
      </c>
      <c r="RB63" s="72">
        <v>0.13988195</v>
      </c>
      <c r="RC63" s="72">
        <v>0.19875416000000001</v>
      </c>
      <c r="RD63" s="72">
        <v>0.24139840000000001</v>
      </c>
      <c r="RE63" s="72">
        <v>0.25013439999999998</v>
      </c>
      <c r="RF63" s="72">
        <v>0.23769130999999999</v>
      </c>
      <c r="RG63" s="72">
        <v>0.19146429000000001</v>
      </c>
      <c r="RH63" s="72">
        <v>0.13157526</v>
      </c>
      <c r="RI63" s="72">
        <v>7.6330944999999997E-2</v>
      </c>
      <c r="RJ63" s="72">
        <v>3.6146387000000002E-2</v>
      </c>
      <c r="RK63" s="72">
        <v>1.2959718E-2</v>
      </c>
      <c r="RL63" s="72">
        <v>2.8578789999999998E-3</v>
      </c>
      <c r="RM63" s="72">
        <v>1.9057386000000001E-4</v>
      </c>
      <c r="RN63" s="72">
        <v>1.2353E-5</v>
      </c>
      <c r="RO63" s="72">
        <v>7.8783574999999998E-7</v>
      </c>
      <c r="RP63" s="72">
        <v>4.9843457000000002E-8</v>
      </c>
      <c r="RQ63" s="72">
        <v>2.0074626E-9</v>
      </c>
      <c r="RR63" s="72">
        <v>0</v>
      </c>
      <c r="RS63" s="72">
        <v>1.9437096999999999E-26</v>
      </c>
      <c r="RT63" s="72">
        <v>4.4102106999999997E-25</v>
      </c>
      <c r="RU63" s="72">
        <v>8.0157780000000007E-24</v>
      </c>
      <c r="RV63" s="72">
        <v>1.3737378000000001E-22</v>
      </c>
      <c r="RW63" s="72">
        <v>2.3110158E-21</v>
      </c>
      <c r="RX63" s="72">
        <v>3.8635699999999998E-20</v>
      </c>
      <c r="RY63" s="72">
        <v>6.4447306E-19</v>
      </c>
      <c r="RZ63" s="72">
        <v>1.07405564E-17</v>
      </c>
      <c r="SA63" s="72">
        <v>1.7891251E-16</v>
      </c>
      <c r="SB63" s="72">
        <v>2.9791891999999999E-15</v>
      </c>
      <c r="SC63" s="72">
        <v>4.9590686000000003E-14</v>
      </c>
      <c r="SD63" s="72">
        <v>8.2512604999999998E-13</v>
      </c>
      <c r="SE63" s="72">
        <v>1.3721637E-11</v>
      </c>
      <c r="SF63" s="72">
        <v>2.280156E-10</v>
      </c>
      <c r="SG63" s="72">
        <v>3.784752E-9</v>
      </c>
      <c r="SH63" s="72">
        <v>6.2711400000000007E-8</v>
      </c>
      <c r="SI63" s="72">
        <v>1.0361023E-6</v>
      </c>
      <c r="SJ63" s="72">
        <v>1.7034775999999999E-5</v>
      </c>
      <c r="SK63" s="72">
        <v>2.7770715000000003E-4</v>
      </c>
      <c r="SL63" s="72">
        <v>3.6235481999999999E-3</v>
      </c>
      <c r="SM63" s="72">
        <v>1.5128524000000001E-2</v>
      </c>
      <c r="SN63" s="72">
        <v>4.0542938000000001E-2</v>
      </c>
      <c r="SO63" s="72">
        <v>8.3206125000000006E-2</v>
      </c>
      <c r="SP63" s="72">
        <v>0.1398819</v>
      </c>
      <c r="SQ63" s="72">
        <v>0.19875408999999999</v>
      </c>
      <c r="SR63" s="72">
        <v>0.24139828999999999</v>
      </c>
      <c r="SS63" s="72">
        <v>0.25013435000000001</v>
      </c>
      <c r="ST63" s="72">
        <v>0.23769113</v>
      </c>
      <c r="SU63" s="72">
        <v>0.19146406999999999</v>
      </c>
      <c r="SV63" s="72">
        <v>0.13157516999999999</v>
      </c>
      <c r="SW63" s="72">
        <v>7.6330944999999997E-2</v>
      </c>
      <c r="SX63" s="72">
        <v>3.6146440000000002E-2</v>
      </c>
      <c r="SY63" s="72">
        <v>1.2959742999999999E-2</v>
      </c>
      <c r="SZ63" s="72">
        <v>2.8578803999999998E-3</v>
      </c>
      <c r="TA63" s="72">
        <v>1.9057389E-4</v>
      </c>
      <c r="TB63" s="72">
        <v>1.2353009E-5</v>
      </c>
      <c r="TC63" s="72">
        <v>7.8783679999999998E-7</v>
      </c>
      <c r="TD63" s="72">
        <v>4.9843530000000002E-8</v>
      </c>
      <c r="TE63" s="72">
        <v>2.0074655000000001E-9</v>
      </c>
      <c r="TF63" s="72">
        <v>0</v>
      </c>
      <c r="TG63" s="72">
        <v>1.9437055000000001E-26</v>
      </c>
      <c r="TH63" s="72">
        <v>4.4102012999999996E-25</v>
      </c>
      <c r="TI63" s="72">
        <v>8.0157616000000007E-24</v>
      </c>
      <c r="TJ63" s="72">
        <v>1.3737341999999999E-22</v>
      </c>
      <c r="TK63" s="72">
        <v>2.3110089999999999E-21</v>
      </c>
      <c r="TL63" s="72">
        <v>3.8635597000000003E-20</v>
      </c>
      <c r="TM63" s="72">
        <v>6.4447136000000001E-19</v>
      </c>
      <c r="TN63" s="72">
        <v>1.0740527999999999E-17</v>
      </c>
      <c r="TO63" s="72">
        <v>1.789121E-16</v>
      </c>
      <c r="TP63" s="72">
        <v>2.9791845E-15</v>
      </c>
      <c r="TQ63" s="72">
        <v>4.9590599999999999E-14</v>
      </c>
      <c r="TR63" s="72">
        <v>8.2512470000000001E-13</v>
      </c>
      <c r="TS63" s="72">
        <v>1.37216054E-11</v>
      </c>
      <c r="TT63" s="72">
        <v>2.2801523E-10</v>
      </c>
      <c r="TU63" s="72">
        <v>3.7847454000000004E-9</v>
      </c>
      <c r="TV63" s="72">
        <v>6.2711300000000001E-8</v>
      </c>
      <c r="TW63" s="72">
        <v>1.0361002E-6</v>
      </c>
      <c r="TX63" s="72">
        <v>1.7034734000000001E-5</v>
      </c>
      <c r="TY63" s="72">
        <v>2.7770639999999999E-4</v>
      </c>
      <c r="TZ63" s="72">
        <v>3.623547E-3</v>
      </c>
      <c r="UA63" s="72">
        <v>1.5128533E-2</v>
      </c>
      <c r="UB63" s="72">
        <v>4.0542969999999998E-2</v>
      </c>
      <c r="UC63" s="72">
        <v>8.3206169999999996E-2</v>
      </c>
      <c r="UD63" s="72">
        <v>0.13988191</v>
      </c>
      <c r="UE63" s="72">
        <v>0.19875414999999999</v>
      </c>
      <c r="UF63" s="72">
        <v>0.24139848</v>
      </c>
      <c r="UG63" s="72">
        <v>0.25013453000000002</v>
      </c>
      <c r="UH63" s="72">
        <v>0.23769141999999999</v>
      </c>
      <c r="UI63" s="72">
        <v>0.1914643</v>
      </c>
      <c r="UJ63" s="72">
        <v>0.13157532999999999</v>
      </c>
      <c r="UK63" s="72">
        <v>7.6331049999999998E-2</v>
      </c>
      <c r="UL63" s="72">
        <v>3.6146513999999998E-2</v>
      </c>
      <c r="UM63" s="72">
        <v>1.2959773000000001E-2</v>
      </c>
      <c r="UN63" s="72">
        <v>2.8578897E-3</v>
      </c>
      <c r="UO63" s="72">
        <v>1.9057446E-4</v>
      </c>
      <c r="UP63" s="72">
        <v>1.2353045E-5</v>
      </c>
      <c r="UQ63" s="72">
        <v>7.8783909999999996E-7</v>
      </c>
      <c r="UR63" s="72">
        <v>4.9843678000000003E-8</v>
      </c>
      <c r="US63" s="72">
        <v>2.0074712999999999E-9</v>
      </c>
      <c r="UT63" s="72">
        <v>0</v>
      </c>
      <c r="UU63" s="72">
        <v>1.9437136999999999E-26</v>
      </c>
      <c r="UV63" s="72">
        <v>4.4102176E-25</v>
      </c>
      <c r="UW63" s="72">
        <v>8.0157900000000005E-24</v>
      </c>
      <c r="UX63" s="72">
        <v>1.3737394E-22</v>
      </c>
      <c r="UY63" s="72">
        <v>2.3110179999999998E-21</v>
      </c>
      <c r="UZ63" s="72">
        <v>3.8635722999999999E-20</v>
      </c>
      <c r="VA63" s="72">
        <v>6.4447289999999998E-19</v>
      </c>
      <c r="VB63" s="72">
        <v>1.0740551E-17</v>
      </c>
      <c r="VC63" s="72">
        <v>1.7891244000000001E-16</v>
      </c>
      <c r="VD63" s="72">
        <v>2.9791900000000002E-15</v>
      </c>
      <c r="VE63" s="72">
        <v>4.9590712999999998E-14</v>
      </c>
      <c r="VF63" s="72">
        <v>8.2512599999999995E-13</v>
      </c>
      <c r="VG63" s="72">
        <v>1.37216245E-11</v>
      </c>
      <c r="VH63" s="72">
        <v>2.2801531E-10</v>
      </c>
      <c r="VI63" s="72">
        <v>3.7847467E-9</v>
      </c>
      <c r="VJ63" s="72">
        <v>6.2711309999999998E-8</v>
      </c>
      <c r="VK63" s="72">
        <v>1.0361006999999999E-6</v>
      </c>
      <c r="VL63" s="72">
        <v>1.7034747999999999E-5</v>
      </c>
      <c r="VM63" s="72">
        <v>2.7770680000000002E-4</v>
      </c>
      <c r="VN63" s="72">
        <v>3.6235493999999999E-3</v>
      </c>
      <c r="VO63" s="72">
        <v>1.5128539E-2</v>
      </c>
      <c r="VP63" s="72">
        <v>4.0542979999999999E-2</v>
      </c>
      <c r="VQ63" s="72">
        <v>8.3206125000000006E-2</v>
      </c>
      <c r="VR63" s="72">
        <v>0.13988173000000001</v>
      </c>
      <c r="VS63" s="72">
        <v>0.19875377</v>
      </c>
      <c r="VT63" s="72">
        <v>0.24139804000000001</v>
      </c>
      <c r="VU63" s="72">
        <v>0.25013414</v>
      </c>
      <c r="VV63" s="72">
        <v>0.23769134</v>
      </c>
      <c r="VW63" s="72">
        <v>0.19146444000000001</v>
      </c>
      <c r="VX63" s="72">
        <v>0.13157547</v>
      </c>
      <c r="VY63" s="72">
        <v>7.6331099999999999E-2</v>
      </c>
      <c r="VZ63" s="72">
        <v>3.6146530000000003E-2</v>
      </c>
      <c r="WA63" s="72">
        <v>1.2959774E-2</v>
      </c>
      <c r="WB63" s="72">
        <v>2.8578914000000001E-3</v>
      </c>
      <c r="WC63" s="72">
        <v>1.9057471999999999E-4</v>
      </c>
      <c r="WD63" s="72">
        <v>1.2353065E-5</v>
      </c>
      <c r="WE63" s="72">
        <v>7.8784046000000002E-7</v>
      </c>
      <c r="WF63" s="72">
        <v>4.9843760000000002E-8</v>
      </c>
      <c r="WG63" s="72">
        <v>2.0074748999999998E-9</v>
      </c>
      <c r="WH63" s="72">
        <v>0</v>
      </c>
      <c r="WI63" s="72">
        <v>1.9437220000000001E-26</v>
      </c>
      <c r="WJ63" s="72">
        <v>4.4102419999999998E-25</v>
      </c>
      <c r="WK63" s="72">
        <v>8.0158325999999995E-24</v>
      </c>
      <c r="WL63" s="72">
        <v>1.3737469E-22</v>
      </c>
      <c r="WM63" s="72">
        <v>2.3110286999999999E-21</v>
      </c>
      <c r="WN63" s="72">
        <v>3.8635913E-20</v>
      </c>
      <c r="WO63" s="72">
        <v>6.4447669999999999E-19</v>
      </c>
      <c r="WP63" s="72">
        <v>1.0740618E-17</v>
      </c>
      <c r="WQ63" s="72">
        <v>1.7891355000000001E-16</v>
      </c>
      <c r="WR63" s="72">
        <v>2.9792078000000001E-15</v>
      </c>
      <c r="WS63" s="72">
        <v>4.9590984E-14</v>
      </c>
      <c r="WT63" s="72">
        <v>8.2513044000000001E-13</v>
      </c>
      <c r="WU63" s="72">
        <v>1.3721688000000001E-11</v>
      </c>
      <c r="WV63" s="72">
        <v>2.2801632999999999E-10</v>
      </c>
      <c r="WW63" s="72">
        <v>3.7847630000000002E-9</v>
      </c>
      <c r="WX63" s="72">
        <v>6.2711610000000001E-8</v>
      </c>
      <c r="WY63" s="72">
        <v>1.0361057000000001E-6</v>
      </c>
      <c r="WZ63" s="72">
        <v>1.7034848E-5</v>
      </c>
      <c r="XA63" s="72">
        <v>2.7770878000000002E-4</v>
      </c>
      <c r="XB63" s="72">
        <v>3.6235590000000002E-3</v>
      </c>
      <c r="XC63" s="72">
        <v>1.51285585E-2</v>
      </c>
      <c r="XD63" s="72">
        <v>4.0543016000000001E-2</v>
      </c>
      <c r="XE63" s="72">
        <v>8.3206184000000002E-2</v>
      </c>
      <c r="XF63" s="72">
        <v>0.13988176999999999</v>
      </c>
      <c r="XG63" s="72">
        <v>0.19875372999999999</v>
      </c>
      <c r="XH63" s="72">
        <v>0.24139778000000001</v>
      </c>
      <c r="XI63" s="72">
        <v>0.25013395999999999</v>
      </c>
      <c r="XJ63" s="72">
        <v>0.23769119999999999</v>
      </c>
      <c r="XK63" s="72">
        <v>0.19146444000000001</v>
      </c>
      <c r="XL63" s="72">
        <v>0.13157553999999999</v>
      </c>
      <c r="XM63" s="72">
        <v>7.6331159999999995E-2</v>
      </c>
      <c r="XN63" s="72">
        <v>3.614655E-2</v>
      </c>
      <c r="XO63" s="72">
        <v>1.2959785E-2</v>
      </c>
      <c r="XP63" s="72">
        <v>2.8578916000000002E-3</v>
      </c>
      <c r="XQ63" s="72">
        <v>1.905748E-4</v>
      </c>
      <c r="XR63" s="72">
        <v>1.2353073999999999E-5</v>
      </c>
      <c r="XS63" s="72">
        <v>7.8784090000000003E-7</v>
      </c>
      <c r="XT63" s="72">
        <v>4.9843774E-8</v>
      </c>
      <c r="XU63" s="72">
        <v>2.0074763999999999E-9</v>
      </c>
      <c r="XV63" s="72">
        <v>0</v>
      </c>
      <c r="XW63" s="72">
        <v>1.9437330999999999E-26</v>
      </c>
      <c r="XX63" s="72">
        <v>4.4102663999999997E-25</v>
      </c>
      <c r="XY63" s="72">
        <v>8.0158799999999994E-24</v>
      </c>
      <c r="XZ63" s="72">
        <v>1.3737550999999999E-22</v>
      </c>
      <c r="YA63" s="72">
        <v>2.3110458999999999E-21</v>
      </c>
      <c r="YB63" s="72">
        <v>3.8636206999999999E-20</v>
      </c>
      <c r="YC63" s="72">
        <v>6.4448090000000002E-19</v>
      </c>
      <c r="YD63" s="72">
        <v>1.0740677000000001E-17</v>
      </c>
      <c r="YE63" s="72">
        <v>1.7891438000000001E-16</v>
      </c>
      <c r="YF63" s="72">
        <v>2.9792204999999998E-15</v>
      </c>
      <c r="YG63" s="72">
        <v>4.9591218000000002E-14</v>
      </c>
      <c r="YH63" s="72">
        <v>8.2513493999999998E-13</v>
      </c>
      <c r="YI63" s="72">
        <v>1.37217755E-11</v>
      </c>
      <c r="YJ63" s="72">
        <v>2.2801787E-10</v>
      </c>
      <c r="YK63" s="72">
        <v>3.7847899999999997E-9</v>
      </c>
      <c r="YL63" s="72">
        <v>6.2712030000000002E-8</v>
      </c>
      <c r="YM63" s="72">
        <v>1.0361130000000001E-6</v>
      </c>
      <c r="YN63" s="72">
        <v>1.703497E-5</v>
      </c>
      <c r="YO63" s="72">
        <v>2.7771076000000002E-4</v>
      </c>
      <c r="YP63" s="72">
        <v>3.6235743000000002E-3</v>
      </c>
      <c r="YQ63" s="72">
        <v>1.5128595E-2</v>
      </c>
      <c r="YR63" s="72">
        <v>4.0543086999999998E-2</v>
      </c>
      <c r="YS63" s="72">
        <v>8.3206349999999998E-2</v>
      </c>
      <c r="YT63" s="72">
        <v>0.13988212</v>
      </c>
      <c r="YU63" s="72">
        <v>0.19875408999999999</v>
      </c>
      <c r="YV63" s="72">
        <v>0.24139812999999999</v>
      </c>
      <c r="YW63" s="72">
        <v>0.25013419999999997</v>
      </c>
      <c r="YX63" s="72">
        <v>0.23769148000000001</v>
      </c>
      <c r="YY63" s="72">
        <v>0.19146464999999999</v>
      </c>
      <c r="YZ63" s="72">
        <v>0.13157573</v>
      </c>
      <c r="ZA63" s="72">
        <v>7.6331325000000005E-2</v>
      </c>
      <c r="ZB63" s="72">
        <v>3.6146626000000001E-2</v>
      </c>
      <c r="ZC63" s="72">
        <v>1.2959808E-2</v>
      </c>
      <c r="ZD63" s="72">
        <v>2.8578971999999999E-3</v>
      </c>
      <c r="ZE63" s="72">
        <v>1.9057517000000001E-4</v>
      </c>
      <c r="ZF63" s="72">
        <v>1.2353104499999999E-5</v>
      </c>
      <c r="ZG63" s="72">
        <v>7.8784285000000001E-7</v>
      </c>
      <c r="ZH63" s="72">
        <v>4.9843904999999999E-8</v>
      </c>
      <c r="ZI63" s="72">
        <v>2.007482E-9</v>
      </c>
      <c r="ZJ63" s="72">
        <v>0</v>
      </c>
      <c r="ZK63" s="72">
        <v>1.9437414000000001E-26</v>
      </c>
      <c r="ZL63" s="72">
        <v>4.4102839999999997E-25</v>
      </c>
      <c r="ZM63" s="72">
        <v>8.0159069999999998E-24</v>
      </c>
      <c r="ZN63" s="72">
        <v>1.3737590999999999E-22</v>
      </c>
      <c r="ZO63" s="72">
        <v>2.3110500000000001E-21</v>
      </c>
      <c r="ZP63" s="72">
        <v>3.8636272000000001E-20</v>
      </c>
      <c r="ZQ63" s="72">
        <v>6.4448270000000005E-19</v>
      </c>
      <c r="ZR63" s="72">
        <v>1.0740721000000001E-17</v>
      </c>
      <c r="ZS63" s="72">
        <v>1.7891522E-16</v>
      </c>
      <c r="ZT63" s="72">
        <v>2.9792362000000002E-15</v>
      </c>
      <c r="ZU63" s="72">
        <v>4.9591481999999998E-14</v>
      </c>
      <c r="ZV63" s="72">
        <v>8.2513894999999996E-13</v>
      </c>
      <c r="ZW63" s="72">
        <v>1.3721847E-11</v>
      </c>
      <c r="ZX63" s="72">
        <v>2.2801911999999999E-10</v>
      </c>
      <c r="ZY63" s="72">
        <v>3.7848102000000004E-9</v>
      </c>
      <c r="ZZ63" s="72">
        <v>6.2712380000000001E-8</v>
      </c>
      <c r="AAA63" s="72">
        <v>1.0361187999999999E-6</v>
      </c>
      <c r="AAB63" s="72">
        <v>1.7035069000000001E-5</v>
      </c>
      <c r="AAC63" s="72">
        <v>2.7771253E-4</v>
      </c>
      <c r="AAD63" s="72">
        <v>3.6235894000000001E-3</v>
      </c>
      <c r="AAE63" s="72">
        <v>1.5128654E-2</v>
      </c>
      <c r="AAF63" s="72">
        <v>4.0543216999999999E-2</v>
      </c>
      <c r="AAG63" s="72">
        <v>8.3206559999999999E-2</v>
      </c>
      <c r="AAH63" s="72">
        <v>0.13988243</v>
      </c>
      <c r="AAI63" s="72">
        <v>0.19875456</v>
      </c>
      <c r="AAJ63" s="72">
        <v>0.24139878000000001</v>
      </c>
      <c r="AAK63" s="72">
        <v>0.25013489999999999</v>
      </c>
      <c r="AAL63" s="72">
        <v>0.23769219</v>
      </c>
      <c r="AAM63" s="72">
        <v>0.19146529000000001</v>
      </c>
      <c r="AAN63" s="72">
        <v>0.13157625000000001</v>
      </c>
      <c r="AAO63" s="72">
        <v>7.6331620000000003E-2</v>
      </c>
      <c r="AAP63" s="72">
        <v>3.6146752999999997E-2</v>
      </c>
      <c r="AAQ63" s="72">
        <v>1.2959846000000001E-2</v>
      </c>
      <c r="AAR63" s="72">
        <v>2.8579002000000001E-3</v>
      </c>
      <c r="AAS63" s="72">
        <v>1.9057528999999999E-4</v>
      </c>
      <c r="AAT63" s="72">
        <v>1.2353109999999999E-5</v>
      </c>
      <c r="AAU63" s="72">
        <v>7.8784320000000001E-7</v>
      </c>
      <c r="AAV63" s="72">
        <v>4.9843949999999997E-8</v>
      </c>
      <c r="AAW63" s="72">
        <v>2.0074848000000001E-9</v>
      </c>
      <c r="AAX63" s="72">
        <v>0</v>
      </c>
      <c r="AAY63" s="72">
        <v>1.9437428E-26</v>
      </c>
      <c r="AAZ63" s="72">
        <v>4.4102906000000003E-25</v>
      </c>
      <c r="ABA63" s="72">
        <v>8.0159264999999999E-24</v>
      </c>
      <c r="ABB63" s="72">
        <v>1.373763E-22</v>
      </c>
      <c r="ABC63" s="72">
        <v>2.3110570000000001E-21</v>
      </c>
      <c r="ABD63" s="72">
        <v>3.8636384999999998E-20</v>
      </c>
      <c r="ABE63" s="72">
        <v>6.4448400000000003E-19</v>
      </c>
      <c r="ABF63" s="72">
        <v>1.0740732E-17</v>
      </c>
      <c r="ABG63" s="72">
        <v>1.789154E-16</v>
      </c>
      <c r="ABH63" s="72">
        <v>2.9792378999999999E-15</v>
      </c>
      <c r="ABI63" s="72">
        <v>4.9591458000000003E-14</v>
      </c>
      <c r="ABJ63" s="72">
        <v>8.2513870000000001E-13</v>
      </c>
      <c r="ABK63" s="72">
        <v>1.3721838E-11</v>
      </c>
      <c r="ABL63" s="72">
        <v>2.2801902000000001E-10</v>
      </c>
      <c r="ABM63" s="72">
        <v>3.7848109999999998E-9</v>
      </c>
      <c r="ABN63" s="72">
        <v>6.2712410000000004E-8</v>
      </c>
      <c r="ABO63" s="72">
        <v>1.0361199000000001E-6</v>
      </c>
      <c r="ABP63" s="72">
        <v>1.7035087E-5</v>
      </c>
      <c r="ABQ63" s="72">
        <v>2.7771293999999998E-4</v>
      </c>
      <c r="ABR63" s="72">
        <v>3.6235866E-3</v>
      </c>
      <c r="ABS63" s="72">
        <v>1.5128631E-2</v>
      </c>
      <c r="ABT63" s="72">
        <v>4.0543127999999998E-2</v>
      </c>
      <c r="ABU63" s="72">
        <v>8.3206415000000006E-2</v>
      </c>
      <c r="ABV63" s="72">
        <v>0.13988225000000001</v>
      </c>
      <c r="ABW63" s="72">
        <v>0.19875443000000001</v>
      </c>
      <c r="ABX63" s="72">
        <v>0.24139878000000001</v>
      </c>
      <c r="ABY63" s="72">
        <v>0.25013493999999997</v>
      </c>
      <c r="ABZ63" s="72">
        <v>0.23769219</v>
      </c>
      <c r="ACA63" s="72">
        <v>0.19146532999999999</v>
      </c>
      <c r="ACB63" s="72">
        <v>0.13157627</v>
      </c>
      <c r="ACC63" s="72">
        <v>7.6331700000000002E-2</v>
      </c>
      <c r="ACD63" s="72">
        <v>3.61468E-2</v>
      </c>
      <c r="ACE63" s="72">
        <v>1.29598575E-2</v>
      </c>
      <c r="ACF63" s="72">
        <v>2.8579014000000001E-3</v>
      </c>
      <c r="ACG63" s="72">
        <v>1.9057513999999999E-4</v>
      </c>
      <c r="ACH63" s="72">
        <v>1.2353098999999999E-5</v>
      </c>
      <c r="ACI63" s="72">
        <v>7.8784467000000005E-7</v>
      </c>
      <c r="ACJ63" s="72">
        <v>4.9844323999999997E-8</v>
      </c>
      <c r="ACK63" s="72">
        <v>2.0075150000000002E-9</v>
      </c>
      <c r="ACL63" s="72">
        <v>0</v>
      </c>
      <c r="ACM63" s="72">
        <v>1.9436707000000001E-26</v>
      </c>
      <c r="ACN63" s="72">
        <v>4.4101209999999996E-25</v>
      </c>
      <c r="ACO63" s="72">
        <v>8.0156130000000005E-24</v>
      </c>
      <c r="ACP63" s="72">
        <v>1.3737085E-22</v>
      </c>
      <c r="ACQ63" s="72">
        <v>2.3109667E-21</v>
      </c>
      <c r="ACR63" s="72">
        <v>3.8634885999999999E-20</v>
      </c>
      <c r="ACS63" s="72">
        <v>6.44459E-19</v>
      </c>
      <c r="ACT63" s="72">
        <v>1.0740322E-17</v>
      </c>
      <c r="ACU63" s="72">
        <v>1.7890870999999999E-16</v>
      </c>
      <c r="ACV63" s="72">
        <v>2.9791310000000002E-15</v>
      </c>
      <c r="ACW63" s="72">
        <v>4.9589750000000001E-14</v>
      </c>
      <c r="ACX63" s="72">
        <v>8.2511125000000002E-13</v>
      </c>
      <c r="ACY63" s="72">
        <v>1.3721408599999999E-11</v>
      </c>
      <c r="ACZ63" s="72">
        <v>2.2801227999999999E-10</v>
      </c>
      <c r="ADA63" s="72">
        <v>3.7847030000000001E-9</v>
      </c>
      <c r="ADB63" s="72">
        <v>6.2710725999999997E-8</v>
      </c>
      <c r="ADC63" s="72">
        <v>1.0360929999999999E-6</v>
      </c>
      <c r="ADD63" s="72">
        <v>1.7034652E-5</v>
      </c>
      <c r="ADE63" s="72">
        <v>2.7770559999999999E-4</v>
      </c>
      <c r="ADF63" s="72">
        <v>3.6235268E-3</v>
      </c>
      <c r="ADG63" s="72">
        <v>1.5128430999999999E-2</v>
      </c>
      <c r="ADH63" s="72">
        <v>4.0542719999999997E-2</v>
      </c>
      <c r="ADI63" s="72">
        <v>8.3205669999999995E-2</v>
      </c>
      <c r="ADJ63" s="72">
        <v>0.13988120000000001</v>
      </c>
      <c r="ADK63" s="72">
        <v>0.19875330999999999</v>
      </c>
      <c r="ADL63" s="72">
        <v>0.24139799000000001</v>
      </c>
      <c r="ADM63" s="72">
        <v>0.25013435000000001</v>
      </c>
      <c r="ADN63" s="72">
        <v>0.23769197</v>
      </c>
      <c r="ADO63" s="72">
        <v>0.19146511999999999</v>
      </c>
      <c r="ADP63" s="72">
        <v>0.131576</v>
      </c>
      <c r="ADQ63" s="72">
        <v>7.6331380000000004E-2</v>
      </c>
      <c r="ADR63" s="72">
        <v>3.6146570000000003E-2</v>
      </c>
      <c r="ADS63" s="72">
        <v>1.2959741E-2</v>
      </c>
      <c r="ADT63" s="72">
        <v>2.8578632000000001E-3</v>
      </c>
      <c r="ADU63" s="72">
        <v>1.9057235999999999E-4</v>
      </c>
      <c r="ADV63" s="72">
        <v>1.2352944E-5</v>
      </c>
      <c r="ADW63" s="72">
        <v>7.8783819999999997E-7</v>
      </c>
      <c r="ADX63" s="72">
        <v>4.9844300000000003E-8</v>
      </c>
      <c r="ADY63" s="72">
        <v>2.0075063999999999E-9</v>
      </c>
      <c r="ADZ63" s="77"/>
      <c r="AEA63" s="77"/>
      <c r="AEB63" s="77"/>
      <c r="AEC63" s="77"/>
      <c r="AED63" s="77"/>
      <c r="AEE63" s="111">
        <f t="shared" si="22"/>
        <v>58</v>
      </c>
      <c r="AEF63" s="121"/>
      <c r="AEG63" s="105">
        <f t="shared" si="44"/>
        <v>4.4875864E-10</v>
      </c>
      <c r="AEH63" s="105">
        <f t="shared" si="44"/>
        <v>4.4875928000000001E-10</v>
      </c>
      <c r="AEI63" s="105">
        <f t="shared" si="44"/>
        <v>4.4876016999999999E-10</v>
      </c>
      <c r="AEJ63" s="105">
        <f t="shared" si="44"/>
        <v>4.4875890000000002E-10</v>
      </c>
      <c r="AEK63" s="105">
        <f t="shared" si="44"/>
        <v>4.4876020000000002E-10</v>
      </c>
      <c r="AEL63" s="105">
        <f t="shared" si="44"/>
        <v>4.4875886E-10</v>
      </c>
      <c r="AEM63" s="105">
        <f t="shared" si="44"/>
        <v>4.4875897000000002E-10</v>
      </c>
      <c r="AEN63" s="105">
        <f t="shared" si="44"/>
        <v>4.4875929999999999E-10</v>
      </c>
      <c r="AEO63" s="105">
        <f t="shared" si="44"/>
        <v>4.4876042000000002E-10</v>
      </c>
      <c r="AEP63" s="105">
        <f t="shared" si="44"/>
        <v>4.4876072000000001E-10</v>
      </c>
      <c r="AEQ63" s="105">
        <f t="shared" si="45"/>
        <v>4.4876175E-10</v>
      </c>
      <c r="AER63" s="105">
        <f t="shared" si="45"/>
        <v>4.4876277999999999E-10</v>
      </c>
      <c r="AES63" s="105">
        <f t="shared" si="45"/>
        <v>4.4876357999999998E-10</v>
      </c>
      <c r="AET63" s="105">
        <f t="shared" si="45"/>
        <v>4.4876493999999999E-10</v>
      </c>
      <c r="AEU63" s="105">
        <f t="shared" si="45"/>
        <v>4.4876582999999998E-10</v>
      </c>
      <c r="AEV63" s="105">
        <f t="shared" si="45"/>
        <v>4.4876620000000002E-10</v>
      </c>
      <c r="AEW63" s="105">
        <f t="shared" si="45"/>
        <v>4.4876766000000001E-10</v>
      </c>
      <c r="AEX63" s="105">
        <f t="shared" si="45"/>
        <v>4.4876844000000002E-10</v>
      </c>
      <c r="AEY63" s="105">
        <f t="shared" si="45"/>
        <v>4.4878717000000002E-10</v>
      </c>
      <c r="AEZ63" s="99">
        <f t="shared" si="38"/>
        <v>16.239999999999998</v>
      </c>
      <c r="AFA63" s="69"/>
      <c r="AFB63" s="202">
        <v>2.0074642000000001E-9</v>
      </c>
      <c r="AFC63" s="106">
        <f t="shared" si="39"/>
        <v>4.4876335842105261E-10</v>
      </c>
      <c r="AFD63" s="69"/>
      <c r="AFE63" s="109"/>
      <c r="AFF63" s="105">
        <f t="shared" si="46"/>
        <v>1.0160847E-3</v>
      </c>
      <c r="AFG63" s="105">
        <f t="shared" si="46"/>
        <v>1.0160627000000001E-3</v>
      </c>
      <c r="AFH63" s="105">
        <f t="shared" si="46"/>
        <v>1.0160703999999999E-3</v>
      </c>
      <c r="AFI63" s="105">
        <f t="shared" si="46"/>
        <v>1.0160791000000001E-3</v>
      </c>
      <c r="AFJ63" s="105">
        <f t="shared" si="46"/>
        <v>1.0160842000000001E-3</v>
      </c>
      <c r="AFK63" s="105">
        <f t="shared" si="46"/>
        <v>1.0160859E-3</v>
      </c>
      <c r="AFL63" s="105">
        <f t="shared" si="46"/>
        <v>1.0160793999999999E-3</v>
      </c>
      <c r="AFM63" s="105">
        <f t="shared" si="46"/>
        <v>1.0160758E-3</v>
      </c>
      <c r="AFN63" s="105">
        <f t="shared" si="46"/>
        <v>1.0160734000000001E-3</v>
      </c>
      <c r="AFO63" s="105">
        <f t="shared" si="46"/>
        <v>1.0160669E-3</v>
      </c>
      <c r="AFP63" s="105">
        <f t="shared" si="47"/>
        <v>1.0160655E-3</v>
      </c>
      <c r="AFQ63" s="105">
        <f t="shared" si="47"/>
        <v>1.0160636E-3</v>
      </c>
      <c r="AFR63" s="105">
        <f t="shared" si="47"/>
        <v>1.0160653999999999E-3</v>
      </c>
      <c r="AFS63" s="105">
        <f t="shared" si="47"/>
        <v>1.0160637E-3</v>
      </c>
      <c r="AFT63" s="105">
        <f t="shared" si="47"/>
        <v>1.0160648E-3</v>
      </c>
      <c r="AFU63" s="105">
        <f t="shared" si="47"/>
        <v>1.0160697999999999E-3</v>
      </c>
      <c r="AFV63" s="105">
        <f t="shared" si="47"/>
        <v>1.016075E-3</v>
      </c>
      <c r="AFW63" s="105">
        <f t="shared" si="47"/>
        <v>1.0160801E-3</v>
      </c>
      <c r="AFX63" s="105">
        <f t="shared" si="47"/>
        <v>1.0160805999999999E-3</v>
      </c>
      <c r="AFY63" s="105"/>
      <c r="AFZ63" s="106">
        <f t="shared" si="24"/>
        <v>1.0160732105263157E-3</v>
      </c>
      <c r="AGA63" s="69"/>
      <c r="AGB63" s="69"/>
      <c r="AGC63" s="69"/>
      <c r="AGD63" s="69"/>
      <c r="AGE63" s="69"/>
      <c r="AGF63" s="69"/>
      <c r="AGG63" s="69"/>
      <c r="AGH63" s="69"/>
      <c r="AGI63" s="69"/>
      <c r="AGJ63" s="69"/>
      <c r="AGK63" s="69"/>
      <c r="AGL63" s="69"/>
      <c r="AGM63" s="69"/>
      <c r="AGN63" s="69"/>
      <c r="AGO63" s="69"/>
      <c r="AGP63" s="69"/>
      <c r="AGQ63" s="69"/>
      <c r="AGR63" s="69"/>
      <c r="AGS63" s="69"/>
      <c r="AGT63" s="69"/>
      <c r="AGU63" s="69"/>
      <c r="AGV63" s="69"/>
      <c r="AGW63" s="69"/>
      <c r="AGX63" s="69"/>
      <c r="AGY63" s="69"/>
      <c r="AGZ63" s="69"/>
      <c r="AHA63" s="69"/>
      <c r="AHB63" s="69"/>
      <c r="AHC63" s="69"/>
      <c r="AHD63" s="69"/>
      <c r="AHE63" s="69"/>
      <c r="AHF63" s="69"/>
      <c r="AHG63" s="69"/>
      <c r="AHH63" s="69"/>
      <c r="AHI63" s="69"/>
      <c r="AHJ63" s="69"/>
      <c r="AHK63" s="69"/>
      <c r="AHL63" s="69"/>
      <c r="AHM63" s="69"/>
      <c r="AHN63" s="69"/>
      <c r="AHO63" s="69"/>
      <c r="AHP63" s="69"/>
      <c r="AHQ63" s="69"/>
      <c r="AHR63" s="69"/>
      <c r="AHS63" s="69"/>
      <c r="AHT63" s="69"/>
      <c r="AHU63" s="69"/>
      <c r="AHV63" s="69"/>
      <c r="AHW63" s="69"/>
      <c r="AHX63" s="69"/>
      <c r="AHY63" s="69"/>
      <c r="AHZ63" s="69"/>
      <c r="AIA63" s="69"/>
      <c r="AIB63" s="69"/>
    </row>
    <row r="64" spans="1:912" ht="2.85" customHeight="1" x14ac:dyDescent="0.25">
      <c r="A64" s="77"/>
      <c r="B64" s="98">
        <v>58</v>
      </c>
      <c r="C64" s="99">
        <v>16.53</v>
      </c>
      <c r="D64" s="190">
        <f t="shared" si="37"/>
        <v>2</v>
      </c>
      <c r="E64" s="77"/>
      <c r="F64" s="192">
        <v>0</v>
      </c>
      <c r="G64" s="70">
        <v>6.0094653000000001E-27</v>
      </c>
      <c r="H64" s="70">
        <v>1.3635232999999999E-25</v>
      </c>
      <c r="I64" s="70">
        <v>2.4777020000000002E-24</v>
      </c>
      <c r="J64" s="70">
        <v>4.2447292999999998E-23</v>
      </c>
      <c r="K64" s="70">
        <v>7.1376519999999999E-22</v>
      </c>
      <c r="L64" s="70">
        <v>1.19267295E-20</v>
      </c>
      <c r="M64" s="70">
        <v>1.9883598000000001E-19</v>
      </c>
      <c r="N64" s="70">
        <v>3.3117189999999998E-18</v>
      </c>
      <c r="O64" s="70">
        <v>5.5129520000000002E-17</v>
      </c>
      <c r="P64" s="70">
        <v>9.1736649999999999E-16</v>
      </c>
      <c r="Q64" s="70">
        <v>1.5259536000000001E-14</v>
      </c>
      <c r="R64" s="70">
        <v>2.5373303999999998E-13</v>
      </c>
      <c r="S64" s="70">
        <v>4.2174259999999998E-12</v>
      </c>
      <c r="T64" s="70">
        <v>7.0074244999999998E-11</v>
      </c>
      <c r="U64" s="70">
        <v>1.1639588E-9</v>
      </c>
      <c r="V64" s="70">
        <v>1.9331056000000001E-8</v>
      </c>
      <c r="W64" s="70">
        <v>3.2112051999999999E-7</v>
      </c>
      <c r="X64" s="70">
        <v>5.3393309999999997E-6</v>
      </c>
      <c r="Y64" s="70">
        <v>8.8983690000000006E-5</v>
      </c>
      <c r="Z64" s="70">
        <v>1.4901910999999999E-3</v>
      </c>
      <c r="AA64" s="71">
        <v>8.7239025000000001E-3</v>
      </c>
      <c r="AB64" s="71">
        <v>2.7084009999999999E-2</v>
      </c>
      <c r="AC64" s="71">
        <v>6.1416954000000003E-2</v>
      </c>
      <c r="AD64" s="71">
        <v>0.11189496</v>
      </c>
      <c r="AE64" s="71">
        <v>0.17084335</v>
      </c>
      <c r="AF64" s="71">
        <v>0.22264248</v>
      </c>
      <c r="AG64" s="71">
        <v>0.24779545</v>
      </c>
      <c r="AH64" s="71">
        <v>0.24600886</v>
      </c>
      <c r="AI64" s="71">
        <v>0.21558342999999999</v>
      </c>
      <c r="AJ64" s="71">
        <v>0.16088521</v>
      </c>
      <c r="AK64" s="71">
        <v>0.10230945</v>
      </c>
      <c r="AL64" s="71">
        <v>5.4368782999999997E-2</v>
      </c>
      <c r="AM64" s="71">
        <v>2.3029061E-2</v>
      </c>
      <c r="AN64" s="71">
        <v>6.9532860000000004E-3</v>
      </c>
      <c r="AO64" s="71">
        <v>1.0148142E-3</v>
      </c>
      <c r="AP64" s="71">
        <v>6.1252554999999994E-5</v>
      </c>
      <c r="AQ64" s="71">
        <v>3.7534653000000001E-6</v>
      </c>
      <c r="AR64" s="71">
        <v>2.3236602E-7</v>
      </c>
      <c r="AS64" s="71">
        <v>9.2765480000000008E-9</v>
      </c>
      <c r="AT64" s="72">
        <v>0</v>
      </c>
      <c r="AU64" s="72">
        <v>6.0094033000000003E-27</v>
      </c>
      <c r="AV64" s="72">
        <v>1.3635103000000001E-25</v>
      </c>
      <c r="AW64" s="72">
        <v>2.4776817000000001E-24</v>
      </c>
      <c r="AX64" s="72">
        <v>4.2446986999999997E-23</v>
      </c>
      <c r="AY64" s="72">
        <v>7.1376009999999999E-22</v>
      </c>
      <c r="AZ64" s="72">
        <v>1.1926634E-20</v>
      </c>
      <c r="BA64" s="72">
        <v>1.988342E-19</v>
      </c>
      <c r="BB64" s="72">
        <v>3.3116861999999998E-18</v>
      </c>
      <c r="BC64" s="72">
        <v>5.5128944E-17</v>
      </c>
      <c r="BD64" s="72">
        <v>9.1735630000000006E-16</v>
      </c>
      <c r="BE64" s="72">
        <v>1.525935E-14</v>
      </c>
      <c r="BF64" s="72">
        <v>2.5372965000000002E-13</v>
      </c>
      <c r="BG64" s="72">
        <v>4.2173669999999997E-12</v>
      </c>
      <c r="BH64" s="72">
        <v>7.0073190000000003E-11</v>
      </c>
      <c r="BI64" s="72">
        <v>1.1639387E-9</v>
      </c>
      <c r="BJ64" s="72">
        <v>1.933069E-8</v>
      </c>
      <c r="BK64" s="72">
        <v>3.2111384E-7</v>
      </c>
      <c r="BL64" s="72">
        <v>5.3392146000000001E-6</v>
      </c>
      <c r="BM64" s="72">
        <v>8.8981775000000001E-5</v>
      </c>
      <c r="BN64" s="72">
        <v>1.4901605000000001E-3</v>
      </c>
      <c r="BO64" s="72">
        <v>8.7237749999999996E-3</v>
      </c>
      <c r="BP64" s="72">
        <v>2.7083685999999999E-2</v>
      </c>
      <c r="BQ64" s="72">
        <v>6.1416329999999998E-2</v>
      </c>
      <c r="BR64" s="72">
        <v>0.111893944</v>
      </c>
      <c r="BS64" s="72">
        <v>0.17084187000000001</v>
      </c>
      <c r="BT64" s="72">
        <v>0.22264063000000001</v>
      </c>
      <c r="BU64" s="72">
        <v>0.24779348000000001</v>
      </c>
      <c r="BV64" s="72">
        <v>0.24600706999999999</v>
      </c>
      <c r="BW64" s="72">
        <v>0.21558205999999999</v>
      </c>
      <c r="BX64" s="72">
        <v>0.16088429000000001</v>
      </c>
      <c r="BY64" s="72">
        <v>0.10230889</v>
      </c>
      <c r="BZ64" s="72">
        <v>5.436854E-2</v>
      </c>
      <c r="CA64" s="72">
        <v>2.3028988E-2</v>
      </c>
      <c r="CB64" s="72">
        <v>6.9532739999999997E-3</v>
      </c>
      <c r="CC64" s="72">
        <v>1.0148135E-3</v>
      </c>
      <c r="CD64" s="72">
        <v>6.1252289999999996E-5</v>
      </c>
      <c r="CE64" s="72">
        <v>3.7534514E-6</v>
      </c>
      <c r="CF64" s="72">
        <v>2.3236614999999999E-7</v>
      </c>
      <c r="CG64" s="72">
        <v>9.2765439999999995E-9</v>
      </c>
      <c r="CH64" s="72">
        <v>0</v>
      </c>
      <c r="CI64" s="72">
        <v>6.0075617000000002E-27</v>
      </c>
      <c r="CJ64" s="72">
        <v>1.3631401999999999E-25</v>
      </c>
      <c r="CK64" s="72">
        <v>2.4770485E-24</v>
      </c>
      <c r="CL64" s="72">
        <v>4.2436839999999999E-23</v>
      </c>
      <c r="CM64" s="72">
        <v>7.13601E-22</v>
      </c>
      <c r="CN64" s="72">
        <v>1.1924179E-20</v>
      </c>
      <c r="CO64" s="72">
        <v>1.9879678E-19</v>
      </c>
      <c r="CP64" s="72">
        <v>3.3111235000000001E-18</v>
      </c>
      <c r="CQ64" s="72">
        <v>5.5120586000000003E-17</v>
      </c>
      <c r="CR64" s="72">
        <v>9.1723470000000006E-16</v>
      </c>
      <c r="CS64" s="72">
        <v>1.5257617999999999E-14</v>
      </c>
      <c r="CT64" s="72">
        <v>2.5370596000000001E-13</v>
      </c>
      <c r="CU64" s="72">
        <v>4.217054E-12</v>
      </c>
      <c r="CV64" s="72">
        <v>7.0069373999999997E-11</v>
      </c>
      <c r="CW64" s="72">
        <v>1.1638975999999999E-9</v>
      </c>
      <c r="CX64" s="72">
        <v>1.9330342000000002E-8</v>
      </c>
      <c r="CY64" s="72">
        <v>3.2111262000000002E-7</v>
      </c>
      <c r="CZ64" s="72">
        <v>5.3392480000000001E-6</v>
      </c>
      <c r="DA64" s="72">
        <v>8.8982500000000004E-5</v>
      </c>
      <c r="DB64" s="72">
        <v>1.4901726000000001E-3</v>
      </c>
      <c r="DC64" s="72">
        <v>8.7238214999999994E-3</v>
      </c>
      <c r="DD64" s="72">
        <v>2.7083816E-2</v>
      </c>
      <c r="DE64" s="72">
        <v>6.1416606999999998E-2</v>
      </c>
      <c r="DF64" s="72">
        <v>0.111894496</v>
      </c>
      <c r="DG64" s="72">
        <v>0.17084283</v>
      </c>
      <c r="DH64" s="72">
        <v>0.22264184000000001</v>
      </c>
      <c r="DI64" s="72">
        <v>0.24779482</v>
      </c>
      <c r="DJ64" s="72">
        <v>0.24600839999999999</v>
      </c>
      <c r="DK64" s="72">
        <v>0.21558325</v>
      </c>
      <c r="DL64" s="72">
        <v>0.16088516</v>
      </c>
      <c r="DM64" s="72">
        <v>0.10230938000000001</v>
      </c>
      <c r="DN64" s="72">
        <v>5.4368715999999997E-2</v>
      </c>
      <c r="DO64" s="72">
        <v>2.3029013000000001E-2</v>
      </c>
      <c r="DP64" s="72">
        <v>6.9532752999999997E-3</v>
      </c>
      <c r="DQ64" s="72">
        <v>1.0148156000000001E-3</v>
      </c>
      <c r="DR64" s="72">
        <v>6.1252689999999996E-5</v>
      </c>
      <c r="DS64" s="72">
        <v>3.7534660000000001E-6</v>
      </c>
      <c r="DT64" s="72">
        <v>2.3236673000000001E-7</v>
      </c>
      <c r="DU64" s="72">
        <v>9.2765709999999999E-9</v>
      </c>
      <c r="DV64" s="72">
        <v>0</v>
      </c>
      <c r="DW64" s="72">
        <v>6.0075705999999997E-27</v>
      </c>
      <c r="DX64" s="72">
        <v>1.3631428999999999E-25</v>
      </c>
      <c r="DY64" s="72">
        <v>2.4770542000000002E-24</v>
      </c>
      <c r="DZ64" s="72">
        <v>4.2436989999999999E-23</v>
      </c>
      <c r="EA64" s="72">
        <v>7.1360419999999999E-22</v>
      </c>
      <c r="EB64" s="72">
        <v>1.1924245E-20</v>
      </c>
      <c r="EC64" s="72">
        <v>1.9879804E-19</v>
      </c>
      <c r="ED64" s="72">
        <v>3.3111477E-18</v>
      </c>
      <c r="EE64" s="72">
        <v>5.5121042999999997E-17</v>
      </c>
      <c r="EF64" s="72">
        <v>9.1724279999999998E-16</v>
      </c>
      <c r="EG64" s="72">
        <v>1.5257759999999999E-14</v>
      </c>
      <c r="EH64" s="72">
        <v>2.5370838E-13</v>
      </c>
      <c r="EI64" s="72">
        <v>4.217096E-12</v>
      </c>
      <c r="EJ64" s="72">
        <v>7.0070089999999997E-11</v>
      </c>
      <c r="EK64" s="72">
        <v>1.1639097000000001E-9</v>
      </c>
      <c r="EL64" s="72">
        <v>1.9330542999999999E-8</v>
      </c>
      <c r="EM64" s="72">
        <v>3.2111586000000002E-7</v>
      </c>
      <c r="EN64" s="72">
        <v>5.3392999999999999E-6</v>
      </c>
      <c r="EO64" s="72">
        <v>8.8983345999999998E-5</v>
      </c>
      <c r="EP64" s="72">
        <v>1.4901860999999999E-3</v>
      </c>
      <c r="EQ64" s="72">
        <v>8.7238939999999994E-3</v>
      </c>
      <c r="ER64" s="72">
        <v>2.7084009999999999E-2</v>
      </c>
      <c r="ES64" s="72">
        <v>6.1417025E-2</v>
      </c>
      <c r="ET64" s="72">
        <v>0.11189520999999999</v>
      </c>
      <c r="EU64" s="72">
        <v>0.17084379999999999</v>
      </c>
      <c r="EV64" s="72">
        <v>0.22264292999999999</v>
      </c>
      <c r="EW64" s="72">
        <v>0.24779569000000001</v>
      </c>
      <c r="EX64" s="72">
        <v>0.24600886999999999</v>
      </c>
      <c r="EY64" s="72">
        <v>0.21558318000000001</v>
      </c>
      <c r="EZ64" s="72">
        <v>0.16088495</v>
      </c>
      <c r="FA64" s="72">
        <v>0.102309145</v>
      </c>
      <c r="FB64" s="72">
        <v>5.4368550000000002E-2</v>
      </c>
      <c r="FC64" s="72">
        <v>2.3028929E-2</v>
      </c>
      <c r="FD64" s="72">
        <v>6.9532550000000002E-3</v>
      </c>
      <c r="FE64" s="72">
        <v>1.0148150999999999E-3</v>
      </c>
      <c r="FF64" s="72">
        <v>6.1252400000000003E-5</v>
      </c>
      <c r="FG64" s="72">
        <v>3.7534610000000001E-6</v>
      </c>
      <c r="FH64" s="72">
        <v>2.3236613E-7</v>
      </c>
      <c r="FI64" s="72">
        <v>9.2765460000000002E-9</v>
      </c>
      <c r="FJ64" s="72">
        <v>0</v>
      </c>
      <c r="FK64" s="72">
        <v>6.0076133999999996E-27</v>
      </c>
      <c r="FL64" s="72">
        <v>1.3631530999999999E-25</v>
      </c>
      <c r="FM64" s="72">
        <v>2.4770742999999999E-24</v>
      </c>
      <c r="FN64" s="72">
        <v>4.2437324999999997E-23</v>
      </c>
      <c r="FO64" s="72">
        <v>7.1360943000000002E-22</v>
      </c>
      <c r="FP64" s="72">
        <v>1.19243296E-20</v>
      </c>
      <c r="FQ64" s="72">
        <v>1.9879950000000001E-19</v>
      </c>
      <c r="FR64" s="72">
        <v>3.3111721E-18</v>
      </c>
      <c r="FS64" s="72">
        <v>5.5121442999999999E-17</v>
      </c>
      <c r="FT64" s="72">
        <v>9.1724949999999996E-16</v>
      </c>
      <c r="FU64" s="72">
        <v>1.5257870000000001E-14</v>
      </c>
      <c r="FV64" s="72">
        <v>2.5371008000000002E-13</v>
      </c>
      <c r="FW64" s="72">
        <v>4.2171219999999996E-12</v>
      </c>
      <c r="FX64" s="72">
        <v>7.0070484000000005E-11</v>
      </c>
      <c r="FY64" s="72">
        <v>1.1639161E-9</v>
      </c>
      <c r="FZ64" s="72">
        <v>1.933065E-8</v>
      </c>
      <c r="GA64" s="72">
        <v>3.2111781999999999E-7</v>
      </c>
      <c r="GB64" s="72">
        <v>5.3393332999999999E-6</v>
      </c>
      <c r="GC64" s="72">
        <v>8.8983870000000005E-5</v>
      </c>
      <c r="GD64" s="72">
        <v>1.4901939E-3</v>
      </c>
      <c r="GE64" s="72">
        <v>8.7239210000000008E-3</v>
      </c>
      <c r="GF64" s="72">
        <v>2.7084069999999998E-2</v>
      </c>
      <c r="GG64" s="72">
        <v>6.1417090000000001E-2</v>
      </c>
      <c r="GH64" s="72">
        <v>0.111895196</v>
      </c>
      <c r="GI64" s="72">
        <v>0.17084358999999999</v>
      </c>
      <c r="GJ64" s="72">
        <v>0.22264239</v>
      </c>
      <c r="GK64" s="72">
        <v>0.24779498999999999</v>
      </c>
      <c r="GL64" s="72">
        <v>0.24600807</v>
      </c>
      <c r="GM64" s="72">
        <v>0.21558246</v>
      </c>
      <c r="GN64" s="72">
        <v>0.16088451000000001</v>
      </c>
      <c r="GO64" s="72">
        <v>0.10230904</v>
      </c>
      <c r="GP64" s="72">
        <v>5.4368705000000003E-2</v>
      </c>
      <c r="GQ64" s="72">
        <v>2.3029078000000001E-2</v>
      </c>
      <c r="GR64" s="72">
        <v>6.9532839999999997E-3</v>
      </c>
      <c r="GS64" s="72">
        <v>1.0148132999999999E-3</v>
      </c>
      <c r="GT64" s="72">
        <v>6.1252610000000004E-5</v>
      </c>
      <c r="GU64" s="72">
        <v>3.7534684999999998E-6</v>
      </c>
      <c r="GV64" s="72">
        <v>2.3236665000000001E-7</v>
      </c>
      <c r="GW64" s="72">
        <v>9.2765680000000006E-9</v>
      </c>
      <c r="GX64" s="72">
        <v>0</v>
      </c>
      <c r="GY64" s="72">
        <v>6.0076406999999997E-27</v>
      </c>
      <c r="GZ64" s="72">
        <v>1.3631592000000001E-25</v>
      </c>
      <c r="HA64" s="72">
        <v>2.4770844000000001E-24</v>
      </c>
      <c r="HB64" s="72">
        <v>4.2437463E-23</v>
      </c>
      <c r="HC64" s="72">
        <v>7.1361145000000003E-22</v>
      </c>
      <c r="HD64" s="72">
        <v>1.1924363499999999E-20</v>
      </c>
      <c r="HE64" s="72">
        <v>1.9879994000000001E-19</v>
      </c>
      <c r="HF64" s="72">
        <v>3.3111781000000001E-18</v>
      </c>
      <c r="HG64" s="72">
        <v>5.5121510000000002E-17</v>
      </c>
      <c r="HH64" s="72">
        <v>9.1725039999999999E-16</v>
      </c>
      <c r="HI64" s="72">
        <v>1.5257883999999999E-14</v>
      </c>
      <c r="HJ64" s="72">
        <v>2.5371033000000002E-13</v>
      </c>
      <c r="HK64" s="72">
        <v>4.2171258000000002E-12</v>
      </c>
      <c r="HL64" s="72">
        <v>7.0070526000000003E-11</v>
      </c>
      <c r="HM64" s="72">
        <v>1.1639162999999999E-9</v>
      </c>
      <c r="HN64" s="72">
        <v>1.9330655999999999E-8</v>
      </c>
      <c r="HO64" s="72">
        <v>3.2111781999999999E-7</v>
      </c>
      <c r="HP64" s="72">
        <v>5.3393309999999997E-6</v>
      </c>
      <c r="HQ64" s="72">
        <v>8.8983856000000007E-5</v>
      </c>
      <c r="HR64" s="72">
        <v>1.4901934E-3</v>
      </c>
      <c r="HS64" s="72">
        <v>8.7238990000000002E-3</v>
      </c>
      <c r="HT64" s="72">
        <v>2.7083974E-2</v>
      </c>
      <c r="HU64" s="72">
        <v>6.1416827E-2</v>
      </c>
      <c r="HV64" s="72">
        <v>0.11189465</v>
      </c>
      <c r="HW64" s="72">
        <v>0.17084268</v>
      </c>
      <c r="HX64" s="72">
        <v>0.22264133</v>
      </c>
      <c r="HY64" s="72">
        <v>0.24779402</v>
      </c>
      <c r="HZ64" s="72">
        <v>0.24600743</v>
      </c>
      <c r="IA64" s="72">
        <v>0.21558231</v>
      </c>
      <c r="IB64" s="72">
        <v>0.16088450000000001</v>
      </c>
      <c r="IC64" s="72">
        <v>0.10230889999999999</v>
      </c>
      <c r="ID64" s="72">
        <v>5.4368489999999998E-2</v>
      </c>
      <c r="IE64" s="72">
        <v>2.3028987000000001E-2</v>
      </c>
      <c r="IF64" s="72">
        <v>6.9532750000000001E-3</v>
      </c>
      <c r="IG64" s="72">
        <v>1.0148142E-3</v>
      </c>
      <c r="IH64" s="72">
        <v>6.1252634999999999E-5</v>
      </c>
      <c r="II64" s="72">
        <v>3.7534613999999999E-6</v>
      </c>
      <c r="IJ64" s="72">
        <v>2.3236619999999999E-7</v>
      </c>
      <c r="IK64" s="72">
        <v>9.2765489999999995E-9</v>
      </c>
      <c r="IL64" s="72">
        <v>0</v>
      </c>
      <c r="IM64" s="72">
        <v>6.0075986999999998E-27</v>
      </c>
      <c r="IN64" s="72">
        <v>1.3631489000000001E-25</v>
      </c>
      <c r="IO64" s="72">
        <v>2.4770649999999998E-24</v>
      </c>
      <c r="IP64" s="72">
        <v>4.2437159999999997E-23</v>
      </c>
      <c r="IQ64" s="72">
        <v>7.1360644999999998E-22</v>
      </c>
      <c r="IR64" s="72">
        <v>1.1924274E-20</v>
      </c>
      <c r="IS64" s="72">
        <v>1.9879846000000001E-19</v>
      </c>
      <c r="IT64" s="72">
        <v>3.3111519000000001E-18</v>
      </c>
      <c r="IU64" s="72">
        <v>5.5121042999999997E-17</v>
      </c>
      <c r="IV64" s="72">
        <v>9.1724220000000009E-16</v>
      </c>
      <c r="IW64" s="72">
        <v>1.5257745000000002E-14</v>
      </c>
      <c r="IX64" s="72">
        <v>2.5370805000000002E-13</v>
      </c>
      <c r="IY64" s="72">
        <v>4.2170894000000002E-12</v>
      </c>
      <c r="IZ64" s="72">
        <v>7.0069929999999995E-11</v>
      </c>
      <c r="JA64" s="72">
        <v>1.1639066999999999E-9</v>
      </c>
      <c r="JB64" s="72">
        <v>1.9330495000000001E-8</v>
      </c>
      <c r="JC64" s="72">
        <v>3.211153E-7</v>
      </c>
      <c r="JD64" s="72">
        <v>5.3392929999999999E-6</v>
      </c>
      <c r="JE64" s="72">
        <v>8.8983243999999999E-5</v>
      </c>
      <c r="JF64" s="72">
        <v>1.4901841999999999E-3</v>
      </c>
      <c r="JG64" s="72">
        <v>8.7238630000000001E-3</v>
      </c>
      <c r="JH64" s="72">
        <v>2.7083856999999999E-2</v>
      </c>
      <c r="JI64" s="72">
        <v>6.1416565999999999E-2</v>
      </c>
      <c r="JJ64" s="72">
        <v>0.11189426</v>
      </c>
      <c r="JK64" s="72">
        <v>0.17084225</v>
      </c>
      <c r="JL64" s="72">
        <v>0.22264096</v>
      </c>
      <c r="JM64" s="72">
        <v>0.24779361</v>
      </c>
      <c r="JN64" s="72">
        <v>0.24600710000000001</v>
      </c>
      <c r="JO64" s="72">
        <v>0.21558219000000001</v>
      </c>
      <c r="JP64" s="72">
        <v>0.16088464999999999</v>
      </c>
      <c r="JQ64" s="72">
        <v>0.10230907</v>
      </c>
      <c r="JR64" s="72">
        <v>5.4368465999999997E-2</v>
      </c>
      <c r="JS64" s="72">
        <v>2.3028895000000001E-2</v>
      </c>
      <c r="JT64" s="72">
        <v>6.9532557E-3</v>
      </c>
      <c r="JU64" s="72">
        <v>1.0148161E-3</v>
      </c>
      <c r="JV64" s="72">
        <v>6.1252669999999995E-5</v>
      </c>
      <c r="JW64" s="72">
        <v>3.7534620999999999E-6</v>
      </c>
      <c r="JX64" s="72">
        <v>2.3236619000000001E-7</v>
      </c>
      <c r="JY64" s="72">
        <v>9.2765475000000006E-9</v>
      </c>
      <c r="JZ64" s="72">
        <v>0</v>
      </c>
      <c r="KA64" s="72">
        <v>6.0075625000000002E-27</v>
      </c>
      <c r="KB64" s="72">
        <v>1.3631404000000001E-25</v>
      </c>
      <c r="KC64" s="72">
        <v>2.4770498999999998E-24</v>
      </c>
      <c r="KD64" s="72">
        <v>4.2436876999999999E-23</v>
      </c>
      <c r="KE64" s="72">
        <v>7.1360149999999999E-22</v>
      </c>
      <c r="KF64" s="72">
        <v>1.1924195499999999E-20</v>
      </c>
      <c r="KG64" s="72">
        <v>1.9879714000000001E-19</v>
      </c>
      <c r="KH64" s="72">
        <v>3.3111304000000002E-18</v>
      </c>
      <c r="KI64" s="72">
        <v>5.5120685999999997E-17</v>
      </c>
      <c r="KJ64" s="72">
        <v>9.1723600000000002E-16</v>
      </c>
      <c r="KK64" s="72">
        <v>1.5257651999999999E-14</v>
      </c>
      <c r="KL64" s="72">
        <v>2.5370659999999999E-13</v>
      </c>
      <c r="KM64" s="72">
        <v>4.2170655000000002E-12</v>
      </c>
      <c r="KN64" s="72">
        <v>7.0069575000000004E-11</v>
      </c>
      <c r="KO64" s="72">
        <v>1.1639013000000001E-9</v>
      </c>
      <c r="KP64" s="72">
        <v>1.9330415000000002E-8</v>
      </c>
      <c r="KQ64" s="72">
        <v>3.2111406999999999E-7</v>
      </c>
      <c r="KR64" s="72">
        <v>5.3392732E-6</v>
      </c>
      <c r="KS64" s="72">
        <v>8.8982910000000006E-5</v>
      </c>
      <c r="KT64" s="72">
        <v>1.4901782000000001E-3</v>
      </c>
      <c r="KU64" s="72">
        <v>8.7238209999999997E-3</v>
      </c>
      <c r="KV64" s="72">
        <v>2.7083759999999998E-2</v>
      </c>
      <c r="KW64" s="72">
        <v>6.1416409999999998E-2</v>
      </c>
      <c r="KX64" s="72">
        <v>0.11189404999999999</v>
      </c>
      <c r="KY64" s="72">
        <v>0.1708421</v>
      </c>
      <c r="KZ64" s="72">
        <v>0.22264107</v>
      </c>
      <c r="LA64" s="72">
        <v>0.24779391000000001</v>
      </c>
      <c r="LB64" s="72">
        <v>0.24600722</v>
      </c>
      <c r="LC64" s="72">
        <v>0.21558206999999999</v>
      </c>
      <c r="LD64" s="72">
        <v>0.16088445000000001</v>
      </c>
      <c r="LE64" s="72">
        <v>0.102309056</v>
      </c>
      <c r="LF64" s="72">
        <v>5.4368543999999998E-2</v>
      </c>
      <c r="LG64" s="72">
        <v>2.3028923E-2</v>
      </c>
      <c r="LH64" s="72">
        <v>6.9532550000000002E-3</v>
      </c>
      <c r="LI64" s="72">
        <v>1.0148162000000001E-3</v>
      </c>
      <c r="LJ64" s="72">
        <v>6.1252620000000005E-5</v>
      </c>
      <c r="LK64" s="72">
        <v>3.7534617000000001E-6</v>
      </c>
      <c r="LL64" s="72">
        <v>2.3236627999999999E-7</v>
      </c>
      <c r="LM64" s="72">
        <v>9.2765499999999998E-9</v>
      </c>
      <c r="LN64" s="72">
        <v>0</v>
      </c>
      <c r="LO64" s="72">
        <v>6.0075393999999998E-27</v>
      </c>
      <c r="LP64" s="72">
        <v>1.3631354999999999E-25</v>
      </c>
      <c r="LQ64" s="72">
        <v>2.4770397999999999E-24</v>
      </c>
      <c r="LR64" s="72">
        <v>4.2436724999999999E-23</v>
      </c>
      <c r="LS64" s="72">
        <v>7.1359902999999996E-22</v>
      </c>
      <c r="LT64" s="72">
        <v>1.1924148999999999E-20</v>
      </c>
      <c r="LU64" s="72">
        <v>1.9879641999999999E-19</v>
      </c>
      <c r="LV64" s="72">
        <v>3.311119E-18</v>
      </c>
      <c r="LW64" s="72">
        <v>5.5120520000000001E-17</v>
      </c>
      <c r="LX64" s="72">
        <v>9.1723329999999992E-16</v>
      </c>
      <c r="LY64" s="72">
        <v>1.5257599999999999E-14</v>
      </c>
      <c r="LZ64" s="72">
        <v>2.5370567000000002E-13</v>
      </c>
      <c r="MA64" s="72">
        <v>4.2170516000000002E-12</v>
      </c>
      <c r="MB64" s="72">
        <v>7.0069389999999994E-11</v>
      </c>
      <c r="MC64" s="72">
        <v>1.1638981999999999E-9</v>
      </c>
      <c r="MD64" s="72">
        <v>1.9330355999999999E-8</v>
      </c>
      <c r="ME64" s="72">
        <v>3.2111310000000002E-7</v>
      </c>
      <c r="MF64" s="72">
        <v>5.3392578000000001E-6</v>
      </c>
      <c r="MG64" s="72">
        <v>8.8982603999999995E-5</v>
      </c>
      <c r="MH64" s="72">
        <v>1.4901725000000001E-3</v>
      </c>
      <c r="MI64" s="72">
        <v>8.7238019999999993E-3</v>
      </c>
      <c r="MJ64" s="72">
        <v>2.708373E-2</v>
      </c>
      <c r="MK64" s="72">
        <v>6.1416365000000001E-2</v>
      </c>
      <c r="ML64" s="72">
        <v>0.11189400400000001</v>
      </c>
      <c r="MM64" s="72">
        <v>0.17084207000000001</v>
      </c>
      <c r="MN64" s="72">
        <v>0.22264113999999999</v>
      </c>
      <c r="MO64" s="72">
        <v>0.24779419999999999</v>
      </c>
      <c r="MP64" s="72">
        <v>0.24600768000000001</v>
      </c>
      <c r="MQ64" s="72">
        <v>0.21558226999999999</v>
      </c>
      <c r="MR64" s="72">
        <v>0.16088416</v>
      </c>
      <c r="MS64" s="72">
        <v>0.10230879499999999</v>
      </c>
      <c r="MT64" s="72">
        <v>5.4368502999999999E-2</v>
      </c>
      <c r="MU64" s="72">
        <v>2.3028963999999999E-2</v>
      </c>
      <c r="MV64" s="72">
        <v>6.9532767000000002E-3</v>
      </c>
      <c r="MW64" s="72">
        <v>1.0148204E-3</v>
      </c>
      <c r="MX64" s="72">
        <v>6.1252780000000003E-5</v>
      </c>
      <c r="MY64" s="72">
        <v>3.7534725999999999E-6</v>
      </c>
      <c r="MZ64" s="72">
        <v>2.3236689999999999E-7</v>
      </c>
      <c r="NA64" s="72">
        <v>9.2765759999999998E-9</v>
      </c>
      <c r="NB64" s="72">
        <v>0</v>
      </c>
      <c r="NC64" s="72">
        <v>6.0074996999999997E-27</v>
      </c>
      <c r="ND64" s="72">
        <v>1.3631267000000001E-25</v>
      </c>
      <c r="NE64" s="72">
        <v>2.4770248000000001E-24</v>
      </c>
      <c r="NF64" s="72">
        <v>4.2436459999999999E-23</v>
      </c>
      <c r="NG64" s="72">
        <v>7.1359413000000003E-22</v>
      </c>
      <c r="NH64" s="72">
        <v>1.1924072E-20</v>
      </c>
      <c r="NI64" s="72">
        <v>1.9879506000000001E-19</v>
      </c>
      <c r="NJ64" s="72">
        <v>3.3110977000000002E-18</v>
      </c>
      <c r="NK64" s="72">
        <v>5.5120189999999999E-17</v>
      </c>
      <c r="NL64" s="72">
        <v>9.1722830000000003E-16</v>
      </c>
      <c r="NM64" s="72">
        <v>1.5257512999999999E-14</v>
      </c>
      <c r="NN64" s="72">
        <v>2.5370418E-13</v>
      </c>
      <c r="NO64" s="72">
        <v>4.2170265000000003E-12</v>
      </c>
      <c r="NP64" s="72">
        <v>7.0068940000000005E-11</v>
      </c>
      <c r="NQ64" s="72">
        <v>1.1638910999999999E-9</v>
      </c>
      <c r="NR64" s="72">
        <v>1.9330241999999999E-8</v>
      </c>
      <c r="NS64" s="72">
        <v>3.2111110000000001E-7</v>
      </c>
      <c r="NT64" s="72">
        <v>5.3392230000000001E-6</v>
      </c>
      <c r="NU64" s="72">
        <v>8.8982090000000002E-5</v>
      </c>
      <c r="NV64" s="72">
        <v>1.4901650999999999E-3</v>
      </c>
      <c r="NW64" s="72">
        <v>8.7237830000000006E-3</v>
      </c>
      <c r="NX64" s="72">
        <v>2.7083702000000001E-2</v>
      </c>
      <c r="NY64" s="72">
        <v>6.1416376000000002E-2</v>
      </c>
      <c r="NZ64" s="72">
        <v>0.11189404</v>
      </c>
      <c r="OA64" s="72">
        <v>0.17084210999999999</v>
      </c>
      <c r="OB64" s="72">
        <v>0.22264116</v>
      </c>
      <c r="OC64" s="72">
        <v>0.24779424</v>
      </c>
      <c r="OD64" s="72">
        <v>0.24600786999999999</v>
      </c>
      <c r="OE64" s="72">
        <v>0.21558256000000001</v>
      </c>
      <c r="OF64" s="72">
        <v>0.16088437999999999</v>
      </c>
      <c r="OG64" s="72">
        <v>0.10230876999999999</v>
      </c>
      <c r="OH64" s="72">
        <v>5.4368476999999998E-2</v>
      </c>
      <c r="OI64" s="72">
        <v>2.3028981E-2</v>
      </c>
      <c r="OJ64" s="72">
        <v>6.95329E-3</v>
      </c>
      <c r="OK64" s="72">
        <v>1.0148224E-3</v>
      </c>
      <c r="OL64" s="72">
        <v>6.1252859999999995E-5</v>
      </c>
      <c r="OM64" s="72">
        <v>3.7534783000000002E-6</v>
      </c>
      <c r="ON64" s="72">
        <v>2.3236716999999999E-7</v>
      </c>
      <c r="OO64" s="72">
        <v>9.276587E-9</v>
      </c>
      <c r="OP64" s="72">
        <v>0</v>
      </c>
      <c r="OQ64" s="72">
        <v>6.0074827999999997E-27</v>
      </c>
      <c r="OR64" s="72">
        <v>1.3631225999999999E-25</v>
      </c>
      <c r="OS64" s="72">
        <v>2.4770166999999999E-24</v>
      </c>
      <c r="OT64" s="72">
        <v>4.2436340000000001E-23</v>
      </c>
      <c r="OU64" s="72">
        <v>7.1359289999999999E-22</v>
      </c>
      <c r="OV64" s="72">
        <v>1.192405E-20</v>
      </c>
      <c r="OW64" s="72">
        <v>1.9879465999999999E-19</v>
      </c>
      <c r="OX64" s="72">
        <v>3.3110885999999999E-18</v>
      </c>
      <c r="OY64" s="72">
        <v>5.512005E-17</v>
      </c>
      <c r="OZ64" s="72">
        <v>9.1722620000000001E-16</v>
      </c>
      <c r="PA64" s="72">
        <v>1.5257488000000001E-14</v>
      </c>
      <c r="PB64" s="72">
        <v>2.5370376999999998E-13</v>
      </c>
      <c r="PC64" s="72">
        <v>4.2170195000000003E-12</v>
      </c>
      <c r="PD64" s="72">
        <v>7.0068809999999995E-11</v>
      </c>
      <c r="PE64" s="72">
        <v>1.1638890999999999E-9</v>
      </c>
      <c r="PF64" s="72">
        <v>1.9330212E-8</v>
      </c>
      <c r="PG64" s="72">
        <v>3.2111078000000002E-7</v>
      </c>
      <c r="PH64" s="72">
        <v>5.3392179999999997E-6</v>
      </c>
      <c r="PI64" s="72">
        <v>8.8981989999999995E-5</v>
      </c>
      <c r="PJ64" s="72">
        <v>1.4901637999999999E-3</v>
      </c>
      <c r="PK64" s="72">
        <v>8.7237830000000006E-3</v>
      </c>
      <c r="PL64" s="72">
        <v>2.708371E-2</v>
      </c>
      <c r="PM64" s="72">
        <v>6.1416424999999997E-2</v>
      </c>
      <c r="PN64" s="72">
        <v>0.11189415</v>
      </c>
      <c r="PO64" s="72">
        <v>0.17084228000000001</v>
      </c>
      <c r="PP64" s="72">
        <v>0.22264113999999999</v>
      </c>
      <c r="PQ64" s="72">
        <v>0.24779404999999999</v>
      </c>
      <c r="PR64" s="72">
        <v>0.24600764999999999</v>
      </c>
      <c r="PS64" s="72">
        <v>0.21558247999999999</v>
      </c>
      <c r="PT64" s="72">
        <v>0.16088442999999999</v>
      </c>
      <c r="PU64" s="72">
        <v>0.10230885000000001</v>
      </c>
      <c r="PV64" s="72">
        <v>5.43685E-2</v>
      </c>
      <c r="PW64" s="72">
        <v>2.3029001E-2</v>
      </c>
      <c r="PX64" s="72">
        <v>6.9533023000000003E-3</v>
      </c>
      <c r="PY64" s="72">
        <v>1.0148239000000001E-3</v>
      </c>
      <c r="PZ64" s="72">
        <v>6.1252984000000001E-5</v>
      </c>
      <c r="QA64" s="72">
        <v>3.7534864999999999E-6</v>
      </c>
      <c r="QB64" s="72">
        <v>2.3236765000000001E-7</v>
      </c>
      <c r="QC64" s="72">
        <v>9.2766069999999997E-9</v>
      </c>
      <c r="QD64" s="72">
        <v>0</v>
      </c>
      <c r="QE64" s="72">
        <v>6.0074666E-27</v>
      </c>
      <c r="QF64" s="72">
        <v>1.3631184E-25</v>
      </c>
      <c r="QG64" s="72">
        <v>2.4770088000000001E-24</v>
      </c>
      <c r="QH64" s="72">
        <v>4.2436207999999999E-23</v>
      </c>
      <c r="QI64" s="72">
        <v>7.1359060000000003E-22</v>
      </c>
      <c r="QJ64" s="72">
        <v>1.19240226E-20</v>
      </c>
      <c r="QK64" s="72">
        <v>1.9879427000000001E-19</v>
      </c>
      <c r="QL64" s="72">
        <v>3.3110827999999998E-18</v>
      </c>
      <c r="QM64" s="72">
        <v>5.5119928000000001E-17</v>
      </c>
      <c r="QN64" s="72">
        <v>9.1722409999999999E-16</v>
      </c>
      <c r="QO64" s="72">
        <v>1.5257455E-14</v>
      </c>
      <c r="QP64" s="72">
        <v>2.5370336000000002E-13</v>
      </c>
      <c r="QQ64" s="72">
        <v>4.2170135E-12</v>
      </c>
      <c r="QR64" s="72">
        <v>7.0068699999999996E-11</v>
      </c>
      <c r="QS64" s="72">
        <v>1.1638870999999999E-9</v>
      </c>
      <c r="QT64" s="72">
        <v>1.9330176999999999E-8</v>
      </c>
      <c r="QU64" s="72">
        <v>3.2111018000000001E-7</v>
      </c>
      <c r="QV64" s="72">
        <v>5.3392100000000003E-6</v>
      </c>
      <c r="QW64" s="72">
        <v>8.8981890000000002E-5</v>
      </c>
      <c r="QX64" s="72">
        <v>1.4901633E-3</v>
      </c>
      <c r="QY64" s="72">
        <v>8.7237879999999997E-3</v>
      </c>
      <c r="QZ64" s="72">
        <v>2.7083734000000002E-2</v>
      </c>
      <c r="RA64" s="72">
        <v>6.1416459999999999E-2</v>
      </c>
      <c r="RB64" s="72">
        <v>0.11189426</v>
      </c>
      <c r="RC64" s="72">
        <v>0.17084237999999999</v>
      </c>
      <c r="RD64" s="72">
        <v>0.22264127</v>
      </c>
      <c r="RE64" s="72">
        <v>0.24779402</v>
      </c>
      <c r="RF64" s="72">
        <v>0.24600749</v>
      </c>
      <c r="RG64" s="72">
        <v>0.21558239000000001</v>
      </c>
      <c r="RH64" s="72">
        <v>0.16088458999999999</v>
      </c>
      <c r="RI64" s="72">
        <v>0.10230907</v>
      </c>
      <c r="RJ64" s="72">
        <v>5.4368633999999999E-2</v>
      </c>
      <c r="RK64" s="72">
        <v>2.3029036999999999E-2</v>
      </c>
      <c r="RL64" s="72">
        <v>6.9533049999999999E-3</v>
      </c>
      <c r="RM64" s="72">
        <v>1.0148251E-3</v>
      </c>
      <c r="RN64" s="72">
        <v>6.1253086E-5</v>
      </c>
      <c r="RO64" s="72">
        <v>3.753494E-6</v>
      </c>
      <c r="RP64" s="72">
        <v>2.3236811000000001E-7</v>
      </c>
      <c r="RQ64" s="72">
        <v>9.2766250000000005E-9</v>
      </c>
      <c r="RR64" s="72">
        <v>0</v>
      </c>
      <c r="RS64" s="72">
        <v>6.0074700000000002E-27</v>
      </c>
      <c r="RT64" s="72">
        <v>1.3631189E-25</v>
      </c>
      <c r="RU64" s="72">
        <v>2.477012E-24</v>
      </c>
      <c r="RV64" s="72">
        <v>4.2436270000000002E-23</v>
      </c>
      <c r="RW64" s="72">
        <v>7.1359226999999996E-22</v>
      </c>
      <c r="RX64" s="72">
        <v>1.1924045000000001E-20</v>
      </c>
      <c r="RY64" s="72">
        <v>1.9879479E-19</v>
      </c>
      <c r="RZ64" s="72">
        <v>3.3110921000000001E-18</v>
      </c>
      <c r="SA64" s="72">
        <v>5.5120097E-17</v>
      </c>
      <c r="SB64" s="72">
        <v>9.1722700000000006E-16</v>
      </c>
      <c r="SC64" s="72">
        <v>1.5257497999999999E-14</v>
      </c>
      <c r="SD64" s="72">
        <v>2.5370407000000001E-13</v>
      </c>
      <c r="SE64" s="72">
        <v>4.2170250000000002E-12</v>
      </c>
      <c r="SF64" s="72">
        <v>7.0068919999999994E-11</v>
      </c>
      <c r="SG64" s="72">
        <v>1.1638902000000001E-9</v>
      </c>
      <c r="SH64" s="72">
        <v>1.9330226000000001E-8</v>
      </c>
      <c r="SI64" s="72">
        <v>3.2111082999999999E-7</v>
      </c>
      <c r="SJ64" s="72">
        <v>5.3392179999999997E-6</v>
      </c>
      <c r="SK64" s="72">
        <v>8.8982039999999999E-5</v>
      </c>
      <c r="SL64" s="72">
        <v>1.4901655000000001E-3</v>
      </c>
      <c r="SM64" s="72">
        <v>8.7238000000000003E-3</v>
      </c>
      <c r="SN64" s="72">
        <v>2.7083744999999999E-2</v>
      </c>
      <c r="SO64" s="72">
        <v>6.1416461999999998E-2</v>
      </c>
      <c r="SP64" s="72">
        <v>0.1118942</v>
      </c>
      <c r="SQ64" s="72">
        <v>0.17084235</v>
      </c>
      <c r="SR64" s="72">
        <v>0.22264121000000001</v>
      </c>
      <c r="SS64" s="72">
        <v>0.24779391000000001</v>
      </c>
      <c r="ST64" s="72">
        <v>0.24600726000000001</v>
      </c>
      <c r="SU64" s="72">
        <v>0.21558206999999999</v>
      </c>
      <c r="SV64" s="72">
        <v>0.16088441000000001</v>
      </c>
      <c r="SW64" s="72">
        <v>0.10230908499999999</v>
      </c>
      <c r="SX64" s="72">
        <v>5.4368693000000003E-2</v>
      </c>
      <c r="SY64" s="72">
        <v>2.3029074E-2</v>
      </c>
      <c r="SZ64" s="72">
        <v>6.9533110000000002E-3</v>
      </c>
      <c r="TA64" s="72">
        <v>1.0148243E-3</v>
      </c>
      <c r="TB64" s="72">
        <v>6.1253079999999997E-5</v>
      </c>
      <c r="TC64" s="72">
        <v>3.7534953E-6</v>
      </c>
      <c r="TD64" s="72">
        <v>2.3236824999999999E-7</v>
      </c>
      <c r="TE64" s="72">
        <v>9.2766310000000008E-9</v>
      </c>
      <c r="TF64" s="72">
        <v>0</v>
      </c>
      <c r="TG64" s="72">
        <v>6.0074566000000001E-27</v>
      </c>
      <c r="TH64" s="72">
        <v>1.3631157E-25</v>
      </c>
      <c r="TI64" s="72">
        <v>2.4770055E-24</v>
      </c>
      <c r="TJ64" s="72">
        <v>4.2436173E-23</v>
      </c>
      <c r="TK64" s="72">
        <v>7.1359045000000002E-22</v>
      </c>
      <c r="TL64" s="72">
        <v>1.1924016E-20</v>
      </c>
      <c r="TM64" s="72">
        <v>1.9879421999999999E-19</v>
      </c>
      <c r="TN64" s="72">
        <v>3.3110850000000001E-18</v>
      </c>
      <c r="TO64" s="72">
        <v>5.5120006999999998E-17</v>
      </c>
      <c r="TP64" s="72">
        <v>9.1722580000000008E-16</v>
      </c>
      <c r="TQ64" s="72">
        <v>1.5257476999999999E-14</v>
      </c>
      <c r="TR64" s="72">
        <v>2.5370365999999999E-13</v>
      </c>
      <c r="TS64" s="72">
        <v>4.2170180000000002E-12</v>
      </c>
      <c r="TT64" s="72">
        <v>7.0068780000000003E-11</v>
      </c>
      <c r="TU64" s="72">
        <v>1.1638882E-9</v>
      </c>
      <c r="TV64" s="72">
        <v>1.9330194000000001E-8</v>
      </c>
      <c r="TW64" s="72">
        <v>3.2111038E-7</v>
      </c>
      <c r="TX64" s="72">
        <v>5.3392100000000003E-6</v>
      </c>
      <c r="TY64" s="72">
        <v>8.8981910000000003E-5</v>
      </c>
      <c r="TZ64" s="72">
        <v>1.4901637999999999E-3</v>
      </c>
      <c r="UA64" s="72">
        <v>8.7238030000000005E-3</v>
      </c>
      <c r="UB64" s="72">
        <v>2.7083764E-2</v>
      </c>
      <c r="UC64" s="72">
        <v>6.1416489999999997E-2</v>
      </c>
      <c r="UD64" s="72">
        <v>0.11189420999999999</v>
      </c>
      <c r="UE64" s="72">
        <v>0.17084236</v>
      </c>
      <c r="UF64" s="72">
        <v>0.22264138</v>
      </c>
      <c r="UG64" s="72">
        <v>0.24779420999999999</v>
      </c>
      <c r="UH64" s="72">
        <v>0.24600755999999999</v>
      </c>
      <c r="UI64" s="72">
        <v>0.21558227999999999</v>
      </c>
      <c r="UJ64" s="72">
        <v>0.16088457</v>
      </c>
      <c r="UK64" s="72">
        <v>0.10230921</v>
      </c>
      <c r="UL64" s="72">
        <v>5.4368793999999998E-2</v>
      </c>
      <c r="UM64" s="72">
        <v>2.3029129999999998E-2</v>
      </c>
      <c r="UN64" s="72">
        <v>6.9533284000000001E-3</v>
      </c>
      <c r="UO64" s="72">
        <v>1.0148275E-3</v>
      </c>
      <c r="UP64" s="72">
        <v>6.1253259999999996E-5</v>
      </c>
      <c r="UQ64" s="72">
        <v>3.7535065E-6</v>
      </c>
      <c r="UR64" s="72">
        <v>2.3236892999999999E-7</v>
      </c>
      <c r="US64" s="72">
        <v>9.2766579999999995E-9</v>
      </c>
      <c r="UT64" s="72">
        <v>0</v>
      </c>
      <c r="UU64" s="72">
        <v>6.0074804999999999E-27</v>
      </c>
      <c r="UV64" s="72">
        <v>1.3631217999999999E-25</v>
      </c>
      <c r="UW64" s="72">
        <v>2.4770155999999999E-24</v>
      </c>
      <c r="UX64" s="72">
        <v>4.2436329999999998E-23</v>
      </c>
      <c r="UY64" s="72">
        <v>7.1359333000000003E-22</v>
      </c>
      <c r="UZ64" s="72">
        <v>1.1924055999999999E-20</v>
      </c>
      <c r="VA64" s="72">
        <v>1.987948E-19</v>
      </c>
      <c r="VB64" s="72">
        <v>3.3110909999999998E-18</v>
      </c>
      <c r="VC64" s="72">
        <v>5.5120106999999998E-17</v>
      </c>
      <c r="VD64" s="72">
        <v>9.1722720000000003E-16</v>
      </c>
      <c r="VE64" s="72">
        <v>1.5257503000000001E-14</v>
      </c>
      <c r="VF64" s="72">
        <v>2.537039E-13</v>
      </c>
      <c r="VG64" s="72">
        <v>4.2170204E-12</v>
      </c>
      <c r="VH64" s="72">
        <v>7.0068789999999996E-11</v>
      </c>
      <c r="VI64" s="72">
        <v>1.1638881E-9</v>
      </c>
      <c r="VJ64" s="72">
        <v>1.9330186999999998E-8</v>
      </c>
      <c r="VK64" s="72">
        <v>3.2111009999999999E-7</v>
      </c>
      <c r="VL64" s="72">
        <v>5.3392087000000003E-6</v>
      </c>
      <c r="VM64" s="72">
        <v>8.8981934999999998E-5</v>
      </c>
      <c r="VN64" s="72">
        <v>1.4901649999999999E-3</v>
      </c>
      <c r="VO64" s="72">
        <v>8.7238079999999996E-3</v>
      </c>
      <c r="VP64" s="72">
        <v>2.708377E-2</v>
      </c>
      <c r="VQ64" s="72">
        <v>6.1416461999999998E-2</v>
      </c>
      <c r="VR64" s="72">
        <v>0.11189407</v>
      </c>
      <c r="VS64" s="72">
        <v>0.17084202000000001</v>
      </c>
      <c r="VT64" s="72">
        <v>0.22264091999999999</v>
      </c>
      <c r="VU64" s="72">
        <v>0.24779376</v>
      </c>
      <c r="VV64" s="72">
        <v>0.24600737</v>
      </c>
      <c r="VW64" s="72">
        <v>0.21558242</v>
      </c>
      <c r="VX64" s="72">
        <v>0.16088472000000001</v>
      </c>
      <c r="VY64" s="72">
        <v>0.102309294</v>
      </c>
      <c r="VZ64" s="72">
        <v>5.4368816E-2</v>
      </c>
      <c r="WA64" s="72">
        <v>2.302914E-2</v>
      </c>
      <c r="WB64" s="72">
        <v>6.9533292999999999E-3</v>
      </c>
      <c r="WC64" s="72">
        <v>1.0148283000000001E-3</v>
      </c>
      <c r="WD64" s="72">
        <v>6.1253340000000001E-5</v>
      </c>
      <c r="WE64" s="72">
        <v>3.7535112000000001E-6</v>
      </c>
      <c r="WF64" s="72">
        <v>2.3236919999999999E-7</v>
      </c>
      <c r="WG64" s="72">
        <v>9.2766720000000006E-9</v>
      </c>
      <c r="WH64" s="72">
        <v>0</v>
      </c>
      <c r="WI64" s="72">
        <v>6.0075104999999997E-27</v>
      </c>
      <c r="WJ64" s="72">
        <v>1.3631287999999999E-25</v>
      </c>
      <c r="WK64" s="72">
        <v>2.4770300999999999E-24</v>
      </c>
      <c r="WL64" s="72">
        <v>4.2436559999999999E-23</v>
      </c>
      <c r="WM64" s="72">
        <v>7.1359635999999996E-22</v>
      </c>
      <c r="WN64" s="72">
        <v>1.1924115E-20</v>
      </c>
      <c r="WO64" s="72">
        <v>1.9879593E-19</v>
      </c>
      <c r="WP64" s="72">
        <v>3.3111126000000001E-18</v>
      </c>
      <c r="WQ64" s="72">
        <v>5.5120439999999997E-17</v>
      </c>
      <c r="WR64" s="72">
        <v>9.1723270000000002E-16</v>
      </c>
      <c r="WS64" s="72">
        <v>1.5257590000000001E-14</v>
      </c>
      <c r="WT64" s="72">
        <v>2.5370540000000001E-13</v>
      </c>
      <c r="WU64" s="72">
        <v>4.2170420000000003E-12</v>
      </c>
      <c r="WV64" s="72">
        <v>7.0069140000000004E-11</v>
      </c>
      <c r="WW64" s="72">
        <v>1.1638932E-9</v>
      </c>
      <c r="WX64" s="72">
        <v>1.9330280000000002E-8</v>
      </c>
      <c r="WY64" s="72">
        <v>3.2111174000000001E-7</v>
      </c>
      <c r="WZ64" s="72">
        <v>5.3392364000000004E-6</v>
      </c>
      <c r="XA64" s="72">
        <v>8.8982369999999995E-5</v>
      </c>
      <c r="XB64" s="72">
        <v>1.490171E-3</v>
      </c>
      <c r="XC64" s="72">
        <v>8.7238214999999994E-3</v>
      </c>
      <c r="XD64" s="72">
        <v>2.7083796E-2</v>
      </c>
      <c r="XE64" s="72">
        <v>6.1416510000000001E-2</v>
      </c>
      <c r="XF64" s="72">
        <v>0.11189409</v>
      </c>
      <c r="XG64" s="72">
        <v>0.17084199999999999</v>
      </c>
      <c r="XH64" s="72">
        <v>0.22264070999999999</v>
      </c>
      <c r="XI64" s="72">
        <v>0.24779356999999999</v>
      </c>
      <c r="XJ64" s="72">
        <v>0.24600722</v>
      </c>
      <c r="XK64" s="72">
        <v>0.21558245000000001</v>
      </c>
      <c r="XL64" s="72">
        <v>0.16088480999999999</v>
      </c>
      <c r="XM64" s="72">
        <v>0.10230934999999999</v>
      </c>
      <c r="XN64" s="72">
        <v>5.4368842000000001E-2</v>
      </c>
      <c r="XO64" s="72">
        <v>2.3029150000000002E-2</v>
      </c>
      <c r="XP64" s="72">
        <v>6.9533344000000004E-3</v>
      </c>
      <c r="XQ64" s="72">
        <v>1.0148283000000001E-3</v>
      </c>
      <c r="XR64" s="72">
        <v>6.1253370000000003E-5</v>
      </c>
      <c r="XS64" s="72">
        <v>3.7535123999999998E-6</v>
      </c>
      <c r="XT64" s="72">
        <v>2.3236922000000001E-7</v>
      </c>
      <c r="XU64" s="72">
        <v>9.2766770000000006E-9</v>
      </c>
      <c r="XV64" s="72">
        <v>0</v>
      </c>
      <c r="XW64" s="72">
        <v>6.0075450000000002E-27</v>
      </c>
      <c r="XX64" s="72">
        <v>1.3631369999999999E-25</v>
      </c>
      <c r="XY64" s="72">
        <v>2.4770451000000001E-24</v>
      </c>
      <c r="XZ64" s="72">
        <v>4.2436831999999997E-23</v>
      </c>
      <c r="YA64" s="72">
        <v>7.1360210000000001E-22</v>
      </c>
      <c r="YB64" s="72">
        <v>1.1924212000000001E-20</v>
      </c>
      <c r="YC64" s="72">
        <v>1.9879733999999999E-19</v>
      </c>
      <c r="YD64" s="72">
        <v>3.3111330000000001E-18</v>
      </c>
      <c r="YE64" s="72">
        <v>5.5120744999999998E-17</v>
      </c>
      <c r="YF64" s="72">
        <v>9.1723729999999998E-16</v>
      </c>
      <c r="YG64" s="72">
        <v>1.5257671999999999E-14</v>
      </c>
      <c r="YH64" s="72">
        <v>2.5370688999999998E-13</v>
      </c>
      <c r="YI64" s="72">
        <v>4.2170685000000003E-12</v>
      </c>
      <c r="YJ64" s="72">
        <v>7.0069610000000004E-11</v>
      </c>
      <c r="YK64" s="72">
        <v>1.1639013999999999E-9</v>
      </c>
      <c r="YL64" s="72">
        <v>1.9330411E-8</v>
      </c>
      <c r="YM64" s="72">
        <v>3.2111396000000001E-7</v>
      </c>
      <c r="YN64" s="72">
        <v>5.3392700000000003E-6</v>
      </c>
      <c r="YO64" s="72">
        <v>8.8982866000000005E-5</v>
      </c>
      <c r="YP64" s="72">
        <v>1.4901789000000001E-3</v>
      </c>
      <c r="YQ64" s="72">
        <v>8.7238449999999992E-3</v>
      </c>
      <c r="YR64" s="72">
        <v>2.7083848000000001E-2</v>
      </c>
      <c r="YS64" s="72">
        <v>6.1416619999999998E-2</v>
      </c>
      <c r="YT64" s="72">
        <v>0.11189438</v>
      </c>
      <c r="YU64" s="72">
        <v>0.17084235</v>
      </c>
      <c r="YV64" s="72">
        <v>0.22264102</v>
      </c>
      <c r="YW64" s="72">
        <v>0.24779380000000001</v>
      </c>
      <c r="YX64" s="72">
        <v>0.24600753</v>
      </c>
      <c r="YY64" s="72">
        <v>0.21558267</v>
      </c>
      <c r="YZ64" s="72">
        <v>0.16088501999999999</v>
      </c>
      <c r="ZA64" s="72">
        <v>0.10230954</v>
      </c>
      <c r="ZB64" s="72">
        <v>5.4368953999999997E-2</v>
      </c>
      <c r="ZC64" s="72">
        <v>2.3029187999999999E-2</v>
      </c>
      <c r="ZD64" s="72">
        <v>6.9533447E-3</v>
      </c>
      <c r="ZE64" s="72">
        <v>1.0148302000000001E-3</v>
      </c>
      <c r="ZF64" s="72">
        <v>6.125351E-5</v>
      </c>
      <c r="ZG64" s="72">
        <v>3.7535205999999999E-6</v>
      </c>
      <c r="ZH64" s="72">
        <v>2.3236976000000001E-7</v>
      </c>
      <c r="ZI64" s="72">
        <v>9.2767009999999999E-9</v>
      </c>
      <c r="ZJ64" s="72">
        <v>0</v>
      </c>
      <c r="ZK64" s="72">
        <v>6.0075737000000003E-27</v>
      </c>
      <c r="ZL64" s="72">
        <v>1.3631428999999999E-25</v>
      </c>
      <c r="ZM64" s="72">
        <v>2.477053E-24</v>
      </c>
      <c r="ZN64" s="72">
        <v>4.2436955E-23</v>
      </c>
      <c r="ZO64" s="72">
        <v>7.1360350000000003E-22</v>
      </c>
      <c r="ZP64" s="72">
        <v>1.1924231000000001E-20</v>
      </c>
      <c r="ZQ64" s="72">
        <v>1.9879788E-19</v>
      </c>
      <c r="ZR64" s="72">
        <v>3.3111443999999999E-18</v>
      </c>
      <c r="ZS64" s="72">
        <v>5.5120979999999999E-17</v>
      </c>
      <c r="ZT64" s="72">
        <v>9.1724150000000002E-16</v>
      </c>
      <c r="ZU64" s="72">
        <v>1.5257745000000002E-14</v>
      </c>
      <c r="ZV64" s="72">
        <v>2.5370813000000001E-13</v>
      </c>
      <c r="ZW64" s="72">
        <v>4.2170920000000001E-12</v>
      </c>
      <c r="ZX64" s="72">
        <v>7.0069984999999995E-11</v>
      </c>
      <c r="ZY64" s="72">
        <v>1.1639078999999999E-9</v>
      </c>
      <c r="ZZ64" s="72">
        <v>1.9330520999999999E-8</v>
      </c>
      <c r="AAA64" s="72">
        <v>3.2111565999999999E-7</v>
      </c>
      <c r="AAB64" s="72">
        <v>5.3392980000000002E-6</v>
      </c>
      <c r="AAC64" s="72">
        <v>8.8983339999999995E-5</v>
      </c>
      <c r="AAD64" s="72">
        <v>1.4901859000000001E-3</v>
      </c>
      <c r="AAE64" s="72">
        <v>8.7238799999999998E-3</v>
      </c>
      <c r="AAF64" s="72">
        <v>2.7083936999999999E-2</v>
      </c>
      <c r="AAG64" s="72">
        <v>6.1416789999999999E-2</v>
      </c>
      <c r="AAH64" s="72">
        <v>0.111894645</v>
      </c>
      <c r="AAI64" s="72">
        <v>0.17084273999999999</v>
      </c>
      <c r="AAJ64" s="72">
        <v>0.2226416</v>
      </c>
      <c r="AAK64" s="72">
        <v>0.24779448000000001</v>
      </c>
      <c r="AAL64" s="72">
        <v>0.24600816</v>
      </c>
      <c r="AAM64" s="72">
        <v>0.21558342999999999</v>
      </c>
      <c r="AAN64" s="72">
        <v>0.16088569</v>
      </c>
      <c r="AAO64" s="72">
        <v>0.10230997999999999</v>
      </c>
      <c r="AAP64" s="72">
        <v>5.4369162999999998E-2</v>
      </c>
      <c r="AAQ64" s="72">
        <v>2.3029259999999999E-2</v>
      </c>
      <c r="AAR64" s="72">
        <v>6.9533609999999999E-3</v>
      </c>
      <c r="AAS64" s="72">
        <v>1.01483E-3</v>
      </c>
      <c r="AAT64" s="72">
        <v>6.1253489999999998E-5</v>
      </c>
      <c r="AAU64" s="72">
        <v>3.7535205999999999E-6</v>
      </c>
      <c r="AAV64" s="72">
        <v>2.3236984000000001E-7</v>
      </c>
      <c r="AAW64" s="72">
        <v>9.2767080000000005E-9</v>
      </c>
      <c r="AAX64" s="72">
        <v>0</v>
      </c>
      <c r="AAY64" s="72">
        <v>6.0075719999999998E-27</v>
      </c>
      <c r="AAZ64" s="72">
        <v>1.3631439999999999E-25</v>
      </c>
      <c r="ABA64" s="72">
        <v>2.4770578000000001E-24</v>
      </c>
      <c r="ABB64" s="72">
        <v>4.2437059999999998E-23</v>
      </c>
      <c r="ABC64" s="72">
        <v>7.1360513999999996E-22</v>
      </c>
      <c r="ABD64" s="72">
        <v>1.1924255E-20</v>
      </c>
      <c r="ABE64" s="72">
        <v>1.9879818999999999E-19</v>
      </c>
      <c r="ABF64" s="72">
        <v>3.3111475E-18</v>
      </c>
      <c r="ABG64" s="72">
        <v>5.5121025999999998E-17</v>
      </c>
      <c r="ABH64" s="72">
        <v>9.1724179999999996E-16</v>
      </c>
      <c r="ABI64" s="72">
        <v>1.5257741999999999E-14</v>
      </c>
      <c r="ABJ64" s="72">
        <v>2.5370793999999998E-13</v>
      </c>
      <c r="ABK64" s="72">
        <v>4.2170876E-12</v>
      </c>
      <c r="ABL64" s="72">
        <v>7.0069940000000001E-11</v>
      </c>
      <c r="ABM64" s="72">
        <v>1.1639074E-9</v>
      </c>
      <c r="ABN64" s="72">
        <v>1.9330519999999999E-8</v>
      </c>
      <c r="ABO64" s="72">
        <v>3.2111571999999999E-7</v>
      </c>
      <c r="ABP64" s="72">
        <v>5.3392996000000001E-6</v>
      </c>
      <c r="ABQ64" s="72">
        <v>8.8983319999999994E-5</v>
      </c>
      <c r="ABR64" s="72">
        <v>1.4901854999999999E-3</v>
      </c>
      <c r="ABS64" s="72">
        <v>8.7238650000000008E-3</v>
      </c>
      <c r="ABT64" s="72">
        <v>2.7083876999999999E-2</v>
      </c>
      <c r="ABU64" s="72">
        <v>6.1416667000000001E-2</v>
      </c>
      <c r="ABV64" s="72">
        <v>0.11189446</v>
      </c>
      <c r="ABW64" s="72">
        <v>0.17084262</v>
      </c>
      <c r="ABX64" s="72">
        <v>0.2226416</v>
      </c>
      <c r="ABY64" s="72">
        <v>0.2477946</v>
      </c>
      <c r="ABZ64" s="72">
        <v>0.24600822999999999</v>
      </c>
      <c r="ACA64" s="72">
        <v>0.21558343999999999</v>
      </c>
      <c r="ACB64" s="72">
        <v>0.16088574</v>
      </c>
      <c r="ACC64" s="72">
        <v>0.102310084</v>
      </c>
      <c r="ACD64" s="72">
        <v>5.4369237000000001E-2</v>
      </c>
      <c r="ACE64" s="72">
        <v>2.3029290000000001E-2</v>
      </c>
      <c r="ACF64" s="72">
        <v>6.9533633000000003E-3</v>
      </c>
      <c r="ACG64" s="72">
        <v>1.0148290000000001E-3</v>
      </c>
      <c r="ACH64" s="72">
        <v>6.1253354999999996E-5</v>
      </c>
      <c r="ACI64" s="72">
        <v>3.7535203000000001E-6</v>
      </c>
      <c r="ACJ64" s="72">
        <v>2.3237202E-7</v>
      </c>
      <c r="ACK64" s="72">
        <v>9.2769293999999999E-9</v>
      </c>
      <c r="ACL64" s="72">
        <v>0</v>
      </c>
      <c r="ACM64" s="72">
        <v>6.0073205999999997E-27</v>
      </c>
      <c r="ACN64" s="72">
        <v>1.3630847999999999E-25</v>
      </c>
      <c r="ACO64" s="72">
        <v>2.4769488999999999E-24</v>
      </c>
      <c r="ACP64" s="72">
        <v>4.2435206999999999E-23</v>
      </c>
      <c r="ACQ64" s="72">
        <v>7.1357403999999999E-22</v>
      </c>
      <c r="ACR64" s="72">
        <v>1.19237455E-20</v>
      </c>
      <c r="ACS64" s="72">
        <v>1.9878970999999999E-19</v>
      </c>
      <c r="ACT64" s="72">
        <v>3.3110076999999998E-18</v>
      </c>
      <c r="ACU64" s="72">
        <v>5.5118747000000003E-17</v>
      </c>
      <c r="ACV64" s="72">
        <v>9.1720549999999999E-16</v>
      </c>
      <c r="ACW64" s="72">
        <v>1.5257157E-14</v>
      </c>
      <c r="ACX64" s="72">
        <v>2.5369875E-13</v>
      </c>
      <c r="ACY64" s="72">
        <v>4.2169440000000003E-12</v>
      </c>
      <c r="ACZ64" s="72">
        <v>7.0067689999999995E-11</v>
      </c>
      <c r="ADA64" s="72">
        <v>1.1638721999999999E-9</v>
      </c>
      <c r="ADB64" s="72">
        <v>1.9329974E-8</v>
      </c>
      <c r="ADC64" s="72">
        <v>3.2110739999999999E-7</v>
      </c>
      <c r="ADD64" s="72">
        <v>5.3391735999999996E-6</v>
      </c>
      <c r="ADE64" s="72">
        <v>8.8981429999999997E-5</v>
      </c>
      <c r="ADF64" s="72">
        <v>1.4901565E-3</v>
      </c>
      <c r="ADG64" s="72">
        <v>8.7237440000000003E-3</v>
      </c>
      <c r="ADH64" s="72">
        <v>2.7083586999999999E-2</v>
      </c>
      <c r="ADI64" s="72">
        <v>6.1416100000000001E-2</v>
      </c>
      <c r="ADJ64" s="72">
        <v>0.11189361</v>
      </c>
      <c r="ADK64" s="72">
        <v>0.17084160000000001</v>
      </c>
      <c r="ADL64" s="72">
        <v>0.22264076999999999</v>
      </c>
      <c r="ADM64" s="72">
        <v>0.24779404999999999</v>
      </c>
      <c r="ADN64" s="72">
        <v>0.24600785999999999</v>
      </c>
      <c r="ADO64" s="72">
        <v>0.21558321999999999</v>
      </c>
      <c r="ADP64" s="72">
        <v>0.16088532999999999</v>
      </c>
      <c r="ADQ64" s="72">
        <v>0.10230961399999999</v>
      </c>
      <c r="ADR64" s="72">
        <v>5.436887E-2</v>
      </c>
      <c r="ADS64" s="72">
        <v>2.302908E-2</v>
      </c>
      <c r="ADT64" s="72">
        <v>6.9532813999999997E-3</v>
      </c>
      <c r="ADU64" s="72">
        <v>1.0148128E-3</v>
      </c>
      <c r="ADV64" s="72">
        <v>6.125255E-5</v>
      </c>
      <c r="ADW64" s="72">
        <v>3.7534884999999999E-6</v>
      </c>
      <c r="ADX64" s="72">
        <v>2.3237162000000001E-7</v>
      </c>
      <c r="ADY64" s="72">
        <v>9.2768780000000001E-9</v>
      </c>
      <c r="ADZ64" s="77"/>
      <c r="AEA64" s="77"/>
      <c r="AEB64" s="77"/>
      <c r="AEC64" s="77"/>
      <c r="AED64" s="77"/>
      <c r="AEE64" s="111">
        <f t="shared" si="22"/>
        <v>59</v>
      </c>
      <c r="AEF64" s="121"/>
      <c r="AEG64" s="105">
        <f t="shared" si="44"/>
        <v>2.0074466999999999E-9</v>
      </c>
      <c r="AEH64" s="105">
        <f t="shared" si="44"/>
        <v>2.0074466999999999E-9</v>
      </c>
      <c r="AEI64" s="105">
        <f t="shared" si="44"/>
        <v>2.0074506999999999E-9</v>
      </c>
      <c r="AEJ64" s="105">
        <f t="shared" si="44"/>
        <v>2.0074458E-9</v>
      </c>
      <c r="AEK64" s="105">
        <f t="shared" si="44"/>
        <v>2.0074515000000002E-9</v>
      </c>
      <c r="AEL64" s="105">
        <f t="shared" si="44"/>
        <v>2.0074458E-9</v>
      </c>
      <c r="AEM64" s="105">
        <f t="shared" si="44"/>
        <v>2.0074454999999999E-9</v>
      </c>
      <c r="AEN64" s="105">
        <f t="shared" si="44"/>
        <v>2.0074466999999999E-9</v>
      </c>
      <c r="AEO64" s="105">
        <f t="shared" si="44"/>
        <v>2.0074522E-9</v>
      </c>
      <c r="AEP64" s="105">
        <f t="shared" si="44"/>
        <v>2.0074540000000002E-9</v>
      </c>
      <c r="AEQ64" s="105">
        <f t="shared" si="45"/>
        <v>2.0074581999999999E-9</v>
      </c>
      <c r="AER64" s="105">
        <f t="shared" si="45"/>
        <v>2.0074626E-9</v>
      </c>
      <c r="AES64" s="105">
        <f t="shared" si="45"/>
        <v>2.0074655000000001E-9</v>
      </c>
      <c r="AET64" s="105">
        <f t="shared" si="45"/>
        <v>2.0074712999999999E-9</v>
      </c>
      <c r="AEU64" s="105">
        <f t="shared" si="45"/>
        <v>2.0074748999999998E-9</v>
      </c>
      <c r="AEV64" s="105">
        <f t="shared" si="45"/>
        <v>2.0074763999999999E-9</v>
      </c>
      <c r="AEW64" s="105">
        <f t="shared" si="45"/>
        <v>2.007482E-9</v>
      </c>
      <c r="AEX64" s="105">
        <f t="shared" si="45"/>
        <v>2.0074848000000001E-9</v>
      </c>
      <c r="AEY64" s="105">
        <f t="shared" si="45"/>
        <v>2.0075150000000002E-9</v>
      </c>
      <c r="AEZ64" s="99">
        <f t="shared" si="38"/>
        <v>16.53</v>
      </c>
      <c r="AFA64" s="69"/>
      <c r="AFB64" s="202">
        <v>9.2766329999999998E-9</v>
      </c>
      <c r="AFC64" s="106">
        <f t="shared" si="39"/>
        <v>2.007461910526316E-9</v>
      </c>
      <c r="AFD64" s="69"/>
      <c r="AFE64" s="109"/>
      <c r="AFF64" s="105">
        <f t="shared" si="46"/>
        <v>2.7771425000000001E-4</v>
      </c>
      <c r="AFG64" s="105">
        <f t="shared" si="46"/>
        <v>2.7770642000000002E-4</v>
      </c>
      <c r="AFH64" s="105">
        <f t="shared" si="46"/>
        <v>2.7770900000000001E-4</v>
      </c>
      <c r="AFI64" s="105">
        <f t="shared" si="46"/>
        <v>2.7771216000000001E-4</v>
      </c>
      <c r="AFJ64" s="105">
        <f t="shared" si="46"/>
        <v>2.7771415999999999E-4</v>
      </c>
      <c r="AFK64" s="105">
        <f t="shared" si="46"/>
        <v>2.7771512E-4</v>
      </c>
      <c r="AFL64" s="105">
        <f t="shared" si="46"/>
        <v>2.7771285000000002E-4</v>
      </c>
      <c r="AFM64" s="105">
        <f t="shared" si="46"/>
        <v>2.7771186000000002E-4</v>
      </c>
      <c r="AFN64" s="105">
        <f t="shared" si="46"/>
        <v>2.7771117000000001E-4</v>
      </c>
      <c r="AFO64" s="105">
        <f t="shared" si="46"/>
        <v>2.7770820000000001E-4</v>
      </c>
      <c r="AFP64" s="105">
        <f t="shared" si="47"/>
        <v>2.7770764000000002E-4</v>
      </c>
      <c r="AFQ64" s="105">
        <f t="shared" si="47"/>
        <v>2.7770662999999999E-4</v>
      </c>
      <c r="AFR64" s="105">
        <f t="shared" si="47"/>
        <v>2.7770715000000003E-4</v>
      </c>
      <c r="AFS64" s="105">
        <f t="shared" si="47"/>
        <v>2.7770639999999999E-4</v>
      </c>
      <c r="AFT64" s="105">
        <f t="shared" si="47"/>
        <v>2.7770680000000002E-4</v>
      </c>
      <c r="AFU64" s="105">
        <f t="shared" si="47"/>
        <v>2.7770878000000002E-4</v>
      </c>
      <c r="AFV64" s="105">
        <f t="shared" si="47"/>
        <v>2.7771076000000002E-4</v>
      </c>
      <c r="AFW64" s="105">
        <f t="shared" si="47"/>
        <v>2.7771253E-4</v>
      </c>
      <c r="AFX64" s="105">
        <f t="shared" si="47"/>
        <v>2.7771293999999998E-4</v>
      </c>
      <c r="AFY64" s="105"/>
      <c r="AFZ64" s="106">
        <f t="shared" si="24"/>
        <v>2.7771025368421054E-4</v>
      </c>
      <c r="AGA64" s="69"/>
      <c r="AGB64" s="69"/>
      <c r="AGC64" s="69"/>
      <c r="AGD64" s="69"/>
      <c r="AGE64" s="69"/>
      <c r="AGF64" s="69"/>
      <c r="AGG64" s="69"/>
      <c r="AGH64" s="69"/>
      <c r="AGI64" s="69"/>
      <c r="AGJ64" s="69"/>
      <c r="AGK64" s="69"/>
      <c r="AGL64" s="69"/>
      <c r="AGM64" s="69"/>
      <c r="AGN64" s="69"/>
      <c r="AGO64" s="69"/>
      <c r="AGP64" s="69"/>
      <c r="AGQ64" s="69"/>
      <c r="AGR64" s="69"/>
      <c r="AGS64" s="69"/>
      <c r="AGT64" s="69"/>
      <c r="AGU64" s="69"/>
      <c r="AGV64" s="69"/>
      <c r="AGW64" s="69"/>
      <c r="AGX64" s="69"/>
      <c r="AGY64" s="69"/>
      <c r="AGZ64" s="69"/>
      <c r="AHA64" s="69"/>
      <c r="AHB64" s="69"/>
      <c r="AHC64" s="69"/>
      <c r="AHD64" s="69"/>
      <c r="AHE64" s="69"/>
      <c r="AHF64" s="69"/>
      <c r="AHG64" s="69"/>
      <c r="AHH64" s="69"/>
      <c r="AHI64" s="69"/>
      <c r="AHJ64" s="69"/>
      <c r="AHK64" s="69"/>
      <c r="AHL64" s="69"/>
      <c r="AHM64" s="69"/>
      <c r="AHN64" s="69"/>
      <c r="AHO64" s="69"/>
      <c r="AHP64" s="69"/>
      <c r="AHQ64" s="69"/>
      <c r="AHR64" s="69"/>
      <c r="AHS64" s="69"/>
      <c r="AHT64" s="69"/>
      <c r="AHU64" s="69"/>
      <c r="AHV64" s="69"/>
      <c r="AHW64" s="69"/>
      <c r="AHX64" s="69"/>
      <c r="AHY64" s="69"/>
      <c r="AHZ64" s="69"/>
      <c r="AIA64" s="69"/>
      <c r="AIB64" s="69"/>
    </row>
    <row r="65" spans="1:912" ht="2.85" customHeight="1" x14ac:dyDescent="0.25">
      <c r="A65" s="77"/>
      <c r="B65" s="98">
        <v>59</v>
      </c>
      <c r="C65" s="99">
        <v>16.82</v>
      </c>
      <c r="D65" s="190">
        <f t="shared" si="37"/>
        <v>2</v>
      </c>
      <c r="E65" s="77"/>
      <c r="F65" s="192">
        <v>0</v>
      </c>
      <c r="G65" s="70">
        <v>1.8564510000000001E-27</v>
      </c>
      <c r="H65" s="70">
        <v>4.2122386999999998E-26</v>
      </c>
      <c r="I65" s="70">
        <v>7.6531539999999998E-25</v>
      </c>
      <c r="J65" s="70">
        <v>1.3108253E-23</v>
      </c>
      <c r="K65" s="70">
        <v>2.2036610000000002E-22</v>
      </c>
      <c r="L65" s="70">
        <v>3.6814513E-21</v>
      </c>
      <c r="M65" s="70">
        <v>6.1366949999999995E-20</v>
      </c>
      <c r="N65" s="70">
        <v>1.0220937999999999E-18</v>
      </c>
      <c r="O65" s="70">
        <v>1.7017787000000001E-17</v>
      </c>
      <c r="P65" s="70">
        <v>2.8331231999999999E-16</v>
      </c>
      <c r="Q65" s="70">
        <v>4.7167289999999998E-15</v>
      </c>
      <c r="R65" s="70">
        <v>7.8540810000000005E-14</v>
      </c>
      <c r="S65" s="70">
        <v>1.3083229999999999E-12</v>
      </c>
      <c r="T65" s="70">
        <v>2.1808054999999999E-11</v>
      </c>
      <c r="U65" s="70">
        <v>3.638823E-10</v>
      </c>
      <c r="V65" s="70">
        <v>6.0807729999999996E-9</v>
      </c>
      <c r="W65" s="70">
        <v>1.018319E-7</v>
      </c>
      <c r="X65" s="70">
        <v>1.7103024E-6</v>
      </c>
      <c r="Y65" s="70">
        <v>2.8834542000000001E-5</v>
      </c>
      <c r="Z65" s="70">
        <v>4.8842540000000004E-4</v>
      </c>
      <c r="AA65" s="71">
        <v>4.5768850000000002E-3</v>
      </c>
      <c r="AB65" s="71">
        <v>1.7183125E-2</v>
      </c>
      <c r="AC65" s="71">
        <v>4.3616597E-2</v>
      </c>
      <c r="AD65" s="71">
        <v>8.6583229999999997E-2</v>
      </c>
      <c r="AE65" s="71">
        <v>0.14232186999999999</v>
      </c>
      <c r="AF65" s="71">
        <v>0.19892480000000001</v>
      </c>
      <c r="AG65" s="71">
        <v>0.23887414000000001</v>
      </c>
      <c r="AH65" s="71">
        <v>0.24675854</v>
      </c>
      <c r="AI65" s="71">
        <v>0.23318927</v>
      </c>
      <c r="AJ65" s="71">
        <v>0.18842453000000001</v>
      </c>
      <c r="AK65" s="71">
        <v>0.13039057000000001</v>
      </c>
      <c r="AL65" s="71">
        <v>7.6527339999999999E-2</v>
      </c>
      <c r="AM65" s="71">
        <v>3.6977419999999997E-2</v>
      </c>
      <c r="AN65" s="71">
        <v>1.37579E-2</v>
      </c>
      <c r="AO65" s="71">
        <v>3.3027452999999998E-3</v>
      </c>
      <c r="AP65" s="71">
        <v>2.5854794999999997E-4</v>
      </c>
      <c r="AQ65" s="71">
        <v>1.6415052E-5</v>
      </c>
      <c r="AR65" s="71">
        <v>1.0354993000000001E-6</v>
      </c>
      <c r="AS65" s="71">
        <v>4.1659999999999997E-8</v>
      </c>
      <c r="AT65" s="72">
        <v>0</v>
      </c>
      <c r="AU65" s="72">
        <v>1.8564196999999998E-27</v>
      </c>
      <c r="AV65" s="72">
        <v>4.2121785999999998E-26</v>
      </c>
      <c r="AW65" s="72">
        <v>7.6530507000000001E-25</v>
      </c>
      <c r="AX65" s="72">
        <v>1.31080915E-23</v>
      </c>
      <c r="AY65" s="72">
        <v>2.2036329999999998E-22</v>
      </c>
      <c r="AZ65" s="72">
        <v>3.6814037000000002E-21</v>
      </c>
      <c r="BA65" s="72">
        <v>6.1366119999999999E-20</v>
      </c>
      <c r="BB65" s="72">
        <v>1.0220792E-18</v>
      </c>
      <c r="BC65" s="72">
        <v>1.7017533999999999E-17</v>
      </c>
      <c r="BD65" s="72">
        <v>2.8330810000000001E-16</v>
      </c>
      <c r="BE65" s="72">
        <v>4.7166560000000003E-15</v>
      </c>
      <c r="BF65" s="72">
        <v>7.8539523999999996E-14</v>
      </c>
      <c r="BG65" s="72">
        <v>1.3083003E-12</v>
      </c>
      <c r="BH65" s="72">
        <v>2.180766E-11</v>
      </c>
      <c r="BI65" s="72">
        <v>3.6387518000000002E-10</v>
      </c>
      <c r="BJ65" s="72">
        <v>6.0806466999999999E-9</v>
      </c>
      <c r="BK65" s="72">
        <v>1.0182968E-7</v>
      </c>
      <c r="BL65" s="72">
        <v>1.7102636000000001E-6</v>
      </c>
      <c r="BM65" s="72">
        <v>2.8833848999999999E-5</v>
      </c>
      <c r="BN65" s="72">
        <v>4.8841309999999997E-4</v>
      </c>
      <c r="BO65" s="72">
        <v>4.5768110000000001E-3</v>
      </c>
      <c r="BP65" s="72">
        <v>1.7182902E-2</v>
      </c>
      <c r="BQ65" s="72">
        <v>4.3616126999999998E-2</v>
      </c>
      <c r="BR65" s="72">
        <v>8.6582389999999995E-2</v>
      </c>
      <c r="BS65" s="72">
        <v>0.14232062000000001</v>
      </c>
      <c r="BT65" s="72">
        <v>0.19892308</v>
      </c>
      <c r="BU65" s="72">
        <v>0.23887216</v>
      </c>
      <c r="BV65" s="72">
        <v>0.24675654999999999</v>
      </c>
      <c r="BW65" s="72">
        <v>0.23318778000000001</v>
      </c>
      <c r="BX65" s="72">
        <v>0.18842337000000001</v>
      </c>
      <c r="BY65" s="72">
        <v>0.13038985</v>
      </c>
      <c r="BZ65" s="72">
        <v>7.6526954999999994E-2</v>
      </c>
      <c r="CA65" s="72">
        <v>3.6977290000000003E-2</v>
      </c>
      <c r="CB65" s="72">
        <v>1.3757874E-2</v>
      </c>
      <c r="CC65" s="72">
        <v>3.3027401999999998E-3</v>
      </c>
      <c r="CD65" s="72">
        <v>2.5854704999999999E-4</v>
      </c>
      <c r="CE65" s="72">
        <v>1.6414990000000001E-5</v>
      </c>
      <c r="CF65" s="72">
        <v>1.0354988999999999E-6</v>
      </c>
      <c r="CG65" s="72">
        <v>4.1659952000000002E-8</v>
      </c>
      <c r="CH65" s="72">
        <v>0</v>
      </c>
      <c r="CI65" s="72">
        <v>1.855997E-27</v>
      </c>
      <c r="CJ65" s="72">
        <v>4.2112049999999999E-26</v>
      </c>
      <c r="CK65" s="72">
        <v>7.6513975999999996E-25</v>
      </c>
      <c r="CL65" s="72">
        <v>1.3105451E-23</v>
      </c>
      <c r="CM65" s="72">
        <v>2.203225E-22</v>
      </c>
      <c r="CN65" s="72">
        <v>3.6807819999999998E-21</v>
      </c>
      <c r="CO65" s="72">
        <v>6.1356826000000006E-20</v>
      </c>
      <c r="CP65" s="72">
        <v>1.0219418E-18</v>
      </c>
      <c r="CQ65" s="72">
        <v>1.7015548999999999E-17</v>
      </c>
      <c r="CR65" s="72">
        <v>2.8327976999999998E-16</v>
      </c>
      <c r="CS65" s="72">
        <v>4.7162654999999996E-15</v>
      </c>
      <c r="CT65" s="72">
        <v>7.8534360000000005E-14</v>
      </c>
      <c r="CU65" s="72">
        <v>1.3082358999999999E-12</v>
      </c>
      <c r="CV65" s="72">
        <v>2.1806919999999999E-11</v>
      </c>
      <c r="CW65" s="72">
        <v>3.6386796000000002E-10</v>
      </c>
      <c r="CX65" s="72">
        <v>6.0805973999999999E-9</v>
      </c>
      <c r="CY65" s="72">
        <v>1.0182974E-7</v>
      </c>
      <c r="CZ65" s="72">
        <v>1.7102747000000001E-6</v>
      </c>
      <c r="DA65" s="72">
        <v>2.8834132999999999E-5</v>
      </c>
      <c r="DB65" s="72">
        <v>4.8841814999999995E-4</v>
      </c>
      <c r="DC65" s="72">
        <v>4.5768385999999999E-3</v>
      </c>
      <c r="DD65" s="72">
        <v>1.7182987E-2</v>
      </c>
      <c r="DE65" s="72">
        <v>4.3616335999999999E-2</v>
      </c>
      <c r="DF65" s="72">
        <v>8.6582825000000002E-2</v>
      </c>
      <c r="DG65" s="72">
        <v>0.14232138</v>
      </c>
      <c r="DH65" s="72">
        <v>0.19892424</v>
      </c>
      <c r="DI65" s="72">
        <v>0.23887351000000001</v>
      </c>
      <c r="DJ65" s="72">
        <v>0.24675801</v>
      </c>
      <c r="DK65" s="72">
        <v>0.23318913999999999</v>
      </c>
      <c r="DL65" s="72">
        <v>0.18842444999999999</v>
      </c>
      <c r="DM65" s="72">
        <v>0.13039052000000001</v>
      </c>
      <c r="DN65" s="72">
        <v>7.6527220000000007E-2</v>
      </c>
      <c r="DO65" s="72">
        <v>3.6977336E-2</v>
      </c>
      <c r="DP65" s="72">
        <v>1.3757876E-2</v>
      </c>
      <c r="DQ65" s="72">
        <v>3.302747E-3</v>
      </c>
      <c r="DR65" s="72">
        <v>2.5854947000000003E-4</v>
      </c>
      <c r="DS65" s="72">
        <v>1.6415090000000001E-5</v>
      </c>
      <c r="DT65" s="72">
        <v>1.0355033999999999E-6</v>
      </c>
      <c r="DU65" s="72">
        <v>4.1660125999999998E-8</v>
      </c>
      <c r="DV65" s="72">
        <v>0</v>
      </c>
      <c r="DW65" s="72">
        <v>1.8559942000000001E-27</v>
      </c>
      <c r="DX65" s="72">
        <v>4.211203E-26</v>
      </c>
      <c r="DY65" s="72">
        <v>7.6514064999999997E-25</v>
      </c>
      <c r="DZ65" s="72">
        <v>1.3105471000000001E-23</v>
      </c>
      <c r="EA65" s="72">
        <v>2.2032314999999999E-22</v>
      </c>
      <c r="EB65" s="72">
        <v>3.6807982000000001E-21</v>
      </c>
      <c r="EC65" s="72">
        <v>6.1357140000000002E-20</v>
      </c>
      <c r="ED65" s="72">
        <v>1.0219484999999999E-18</v>
      </c>
      <c r="EE65" s="72">
        <v>1.7015673E-17</v>
      </c>
      <c r="EF65" s="72">
        <v>2.8328224999999998E-16</v>
      </c>
      <c r="EG65" s="72">
        <v>4.7163104000000002E-15</v>
      </c>
      <c r="EH65" s="72">
        <v>7.8535146999999996E-14</v>
      </c>
      <c r="EI65" s="72">
        <v>1.3082494000000001E-12</v>
      </c>
      <c r="EJ65" s="72">
        <v>2.1807152000000001E-11</v>
      </c>
      <c r="EK65" s="72">
        <v>3.6387169999999998E-10</v>
      </c>
      <c r="EL65" s="72">
        <v>6.0806630000000001E-9</v>
      </c>
      <c r="EM65" s="72">
        <v>1.0183081399999999E-7</v>
      </c>
      <c r="EN65" s="72">
        <v>1.7102919999999999E-6</v>
      </c>
      <c r="EO65" s="72">
        <v>2.8834430000000002E-5</v>
      </c>
      <c r="EP65" s="72">
        <v>4.8842320000000005E-4</v>
      </c>
      <c r="EQ65" s="72">
        <v>4.5768789999999998E-3</v>
      </c>
      <c r="ER65" s="72">
        <v>1.718312E-2</v>
      </c>
      <c r="ES65" s="72">
        <v>4.3616639999999998E-2</v>
      </c>
      <c r="ET65" s="72">
        <v>8.6583430000000003E-2</v>
      </c>
      <c r="EU65" s="72">
        <v>0.14232226000000001</v>
      </c>
      <c r="EV65" s="72">
        <v>0.19892520999999999</v>
      </c>
      <c r="EW65" s="72">
        <v>0.23887436000000001</v>
      </c>
      <c r="EX65" s="72">
        <v>0.2467587</v>
      </c>
      <c r="EY65" s="72">
        <v>0.23318896</v>
      </c>
      <c r="EZ65" s="72">
        <v>0.18842417</v>
      </c>
      <c r="FA65" s="72">
        <v>0.13039023</v>
      </c>
      <c r="FB65" s="72">
        <v>7.6526999999999998E-2</v>
      </c>
      <c r="FC65" s="72">
        <v>3.6977213000000002E-2</v>
      </c>
      <c r="FD65" s="72">
        <v>1.3757834E-2</v>
      </c>
      <c r="FE65" s="72">
        <v>3.3027450000000002E-3</v>
      </c>
      <c r="FF65" s="72">
        <v>2.5854897000000002E-4</v>
      </c>
      <c r="FG65" s="72">
        <v>1.6415100000000001E-5</v>
      </c>
      <c r="FH65" s="72">
        <v>1.0355019999999999E-6</v>
      </c>
      <c r="FI65" s="72">
        <v>4.1660054999999998E-8</v>
      </c>
      <c r="FJ65" s="72">
        <v>0</v>
      </c>
      <c r="FK65" s="72">
        <v>1.8560093E-27</v>
      </c>
      <c r="FL65" s="72">
        <v>4.2112379999999999E-26</v>
      </c>
      <c r="FM65" s="72">
        <v>7.6514676000000003E-25</v>
      </c>
      <c r="FN65" s="72">
        <v>1.3105584E-23</v>
      </c>
      <c r="FO65" s="72">
        <v>2.2032491000000002E-22</v>
      </c>
      <c r="FP65" s="72">
        <v>3.6808260000000002E-21</v>
      </c>
      <c r="FQ65" s="72">
        <v>6.1357619999999996E-20</v>
      </c>
      <c r="FR65" s="72">
        <v>1.0219561E-18</v>
      </c>
      <c r="FS65" s="72">
        <v>1.7015805000000001E-17</v>
      </c>
      <c r="FT65" s="72">
        <v>2.8328435E-16</v>
      </c>
      <c r="FU65" s="72">
        <v>4.7163439999999997E-15</v>
      </c>
      <c r="FV65" s="72">
        <v>7.8535679999999994E-14</v>
      </c>
      <c r="FW65" s="72">
        <v>1.3082578999999999E-12</v>
      </c>
      <c r="FX65" s="72">
        <v>2.1807292000000001E-11</v>
      </c>
      <c r="FY65" s="72">
        <v>3.6387435E-10</v>
      </c>
      <c r="FZ65" s="72">
        <v>6.0807034999999998E-9</v>
      </c>
      <c r="GA65" s="72">
        <v>1.01831475E-7</v>
      </c>
      <c r="GB65" s="72">
        <v>1.7103040000000001E-6</v>
      </c>
      <c r="GC65" s="72">
        <v>2.8834622E-5</v>
      </c>
      <c r="GD65" s="72">
        <v>4.8842670000000005E-4</v>
      </c>
      <c r="GE65" s="72">
        <v>4.5768963000000001E-3</v>
      </c>
      <c r="GF65" s="72">
        <v>1.7183157000000001E-2</v>
      </c>
      <c r="GG65" s="72">
        <v>4.361669E-2</v>
      </c>
      <c r="GH65" s="72">
        <v>8.658341E-2</v>
      </c>
      <c r="GI65" s="72">
        <v>0.14232207999999999</v>
      </c>
      <c r="GJ65" s="72">
        <v>0.19892476000000001</v>
      </c>
      <c r="GK65" s="72">
        <v>0.23887362000000001</v>
      </c>
      <c r="GL65" s="72">
        <v>0.24675786</v>
      </c>
      <c r="GM65" s="72">
        <v>0.23318815000000001</v>
      </c>
      <c r="GN65" s="72">
        <v>0.18842365</v>
      </c>
      <c r="GO65" s="72">
        <v>0.13039011</v>
      </c>
      <c r="GP65" s="72">
        <v>7.6527239999999996E-2</v>
      </c>
      <c r="GQ65" s="72">
        <v>3.6977466000000001E-2</v>
      </c>
      <c r="GR65" s="72">
        <v>1.3757886E-2</v>
      </c>
      <c r="GS65" s="72">
        <v>3.3027377999999999E-3</v>
      </c>
      <c r="GT65" s="72">
        <v>2.5854818999999999E-4</v>
      </c>
      <c r="GU65" s="72">
        <v>1.6415057E-5</v>
      </c>
      <c r="GV65" s="72">
        <v>1.0355008E-6</v>
      </c>
      <c r="GW65" s="72">
        <v>4.1660043999999998E-8</v>
      </c>
      <c r="GX65" s="72">
        <v>0</v>
      </c>
      <c r="GY65" s="72">
        <v>1.8560162000000001E-27</v>
      </c>
      <c r="GZ65" s="72">
        <v>4.2112514000000001E-26</v>
      </c>
      <c r="HA65" s="72">
        <v>7.6514920000000001E-25</v>
      </c>
      <c r="HB65" s="72">
        <v>1.310562E-23</v>
      </c>
      <c r="HC65" s="72">
        <v>2.2032551999999998E-22</v>
      </c>
      <c r="HD65" s="72">
        <v>3.6808350000000001E-21</v>
      </c>
      <c r="HE65" s="72">
        <v>6.1357729999999995E-20</v>
      </c>
      <c r="HF65" s="72">
        <v>1.0219572999999999E-18</v>
      </c>
      <c r="HG65" s="72">
        <v>1.7015811999999999E-17</v>
      </c>
      <c r="HH65" s="72">
        <v>2.8328448000000002E-16</v>
      </c>
      <c r="HI65" s="72">
        <v>4.7163460000000001E-15</v>
      </c>
      <c r="HJ65" s="72">
        <v>7.8535710000000002E-14</v>
      </c>
      <c r="HK65" s="72">
        <v>1.3082574E-12</v>
      </c>
      <c r="HL65" s="72">
        <v>2.1807270999999998E-11</v>
      </c>
      <c r="HM65" s="72">
        <v>3.6387376000000001E-10</v>
      </c>
      <c r="HN65" s="72">
        <v>6.0806973000000003E-9</v>
      </c>
      <c r="HO65" s="72">
        <v>1.0183143000000001E-7</v>
      </c>
      <c r="HP65" s="72">
        <v>1.7103038E-6</v>
      </c>
      <c r="HQ65" s="72">
        <v>2.8834629999999999E-5</v>
      </c>
      <c r="HR65" s="72">
        <v>4.8842700000000005E-4</v>
      </c>
      <c r="HS65" s="72">
        <v>4.5768856000000004E-3</v>
      </c>
      <c r="HT65" s="72">
        <v>1.7183103000000002E-2</v>
      </c>
      <c r="HU65" s="72">
        <v>4.3616506999999999E-2</v>
      </c>
      <c r="HV65" s="72">
        <v>8.6582980000000004E-2</v>
      </c>
      <c r="HW65" s="72">
        <v>0.14232133</v>
      </c>
      <c r="HX65" s="72">
        <v>0.19892380000000001</v>
      </c>
      <c r="HY65" s="72">
        <v>0.23887269</v>
      </c>
      <c r="HZ65" s="72">
        <v>0.24675707999999999</v>
      </c>
      <c r="IA65" s="72">
        <v>0.23318807999999999</v>
      </c>
      <c r="IB65" s="72">
        <v>0.1884236</v>
      </c>
      <c r="IC65" s="72">
        <v>0.13038991</v>
      </c>
      <c r="ID65" s="72">
        <v>7.6526910000000004E-2</v>
      </c>
      <c r="IE65" s="72">
        <v>3.6977299999999998E-2</v>
      </c>
      <c r="IF65" s="72">
        <v>1.3757874999999999E-2</v>
      </c>
      <c r="IG65" s="72">
        <v>3.3027410000000001E-3</v>
      </c>
      <c r="IH65" s="72">
        <v>2.5854920000000002E-4</v>
      </c>
      <c r="II65" s="72">
        <v>1.6415068000000001E-5</v>
      </c>
      <c r="IJ65" s="72">
        <v>1.0355009E-6</v>
      </c>
      <c r="IK65" s="72">
        <v>4.1660036999999999E-8</v>
      </c>
      <c r="IL65" s="72">
        <v>0</v>
      </c>
      <c r="IM65" s="72">
        <v>1.8560039000000001E-27</v>
      </c>
      <c r="IN65" s="72">
        <v>4.2112227E-26</v>
      </c>
      <c r="IO65" s="72">
        <v>7.651438E-25</v>
      </c>
      <c r="IP65" s="72">
        <v>1.3105519E-23</v>
      </c>
      <c r="IQ65" s="72">
        <v>2.2032382999999998E-22</v>
      </c>
      <c r="IR65" s="72">
        <v>3.680806E-21</v>
      </c>
      <c r="IS65" s="72">
        <v>6.1357229999999999E-20</v>
      </c>
      <c r="IT65" s="72">
        <v>1.0219488E-18</v>
      </c>
      <c r="IU65" s="72">
        <v>1.7015662999999999E-17</v>
      </c>
      <c r="IV65" s="72">
        <v>2.8328186E-16</v>
      </c>
      <c r="IW65" s="72">
        <v>4.7162999999999997E-15</v>
      </c>
      <c r="IX65" s="72">
        <v>7.8534949999999999E-14</v>
      </c>
      <c r="IY65" s="72">
        <v>1.3082456999999999E-12</v>
      </c>
      <c r="IZ65" s="72">
        <v>2.1807086000000001E-11</v>
      </c>
      <c r="JA65" s="72">
        <v>3.6387045999999999E-10</v>
      </c>
      <c r="JB65" s="72">
        <v>6.0806409999999997E-9</v>
      </c>
      <c r="JC65" s="72">
        <v>1.0183058000000001E-7</v>
      </c>
      <c r="JD65" s="72">
        <v>1.7102899E-6</v>
      </c>
      <c r="JE65" s="72">
        <v>2.8834406999999999E-5</v>
      </c>
      <c r="JF65" s="72">
        <v>4.8842320000000005E-4</v>
      </c>
      <c r="JG65" s="72">
        <v>4.5768650000000003E-3</v>
      </c>
      <c r="JH65" s="72">
        <v>1.7183027999999999E-2</v>
      </c>
      <c r="JI65" s="72">
        <v>4.3616317000000002E-2</v>
      </c>
      <c r="JJ65" s="72">
        <v>8.6582660000000006E-2</v>
      </c>
      <c r="JK65" s="72">
        <v>0.14232095</v>
      </c>
      <c r="JL65" s="72">
        <v>0.19892344000000001</v>
      </c>
      <c r="JM65" s="72">
        <v>0.23887232</v>
      </c>
      <c r="JN65" s="72">
        <v>0.24675673000000001</v>
      </c>
      <c r="JO65" s="72">
        <v>0.23318796</v>
      </c>
      <c r="JP65" s="72">
        <v>0.18842381</v>
      </c>
      <c r="JQ65" s="72">
        <v>0.13039015000000001</v>
      </c>
      <c r="JR65" s="72">
        <v>7.6526869999999997E-2</v>
      </c>
      <c r="JS65" s="72">
        <v>3.6977146000000002E-2</v>
      </c>
      <c r="JT65" s="72">
        <v>1.3757826000000001E-2</v>
      </c>
      <c r="JU65" s="72">
        <v>3.3027432E-3</v>
      </c>
      <c r="JV65" s="72">
        <v>2.5855075000000001E-4</v>
      </c>
      <c r="JW65" s="72">
        <v>1.6415131999999999E-5</v>
      </c>
      <c r="JX65" s="72">
        <v>1.0355036999999999E-6</v>
      </c>
      <c r="JY65" s="72">
        <v>4.1660114999999997E-8</v>
      </c>
      <c r="JZ65" s="72">
        <v>0</v>
      </c>
      <c r="KA65" s="72">
        <v>1.8559901999999999E-27</v>
      </c>
      <c r="KB65" s="72">
        <v>4.2111930000000002E-26</v>
      </c>
      <c r="KC65" s="72">
        <v>7.6513852999999996E-25</v>
      </c>
      <c r="KD65" s="72">
        <v>1.3105431400000001E-23</v>
      </c>
      <c r="KE65" s="72">
        <v>2.2032230000000002E-22</v>
      </c>
      <c r="KF65" s="72">
        <v>3.6807795999999997E-21</v>
      </c>
      <c r="KG65" s="72">
        <v>6.1356799999999995E-20</v>
      </c>
      <c r="KH65" s="72">
        <v>1.0219419E-18</v>
      </c>
      <c r="KI65" s="72">
        <v>1.7015545000000001E-17</v>
      </c>
      <c r="KJ65" s="72">
        <v>2.8327985000000002E-16</v>
      </c>
      <c r="KK65" s="72">
        <v>4.7162689999999998E-15</v>
      </c>
      <c r="KL65" s="72">
        <v>7.8534489999999994E-14</v>
      </c>
      <c r="KM65" s="72">
        <v>1.3082382999999999E-12</v>
      </c>
      <c r="KN65" s="72">
        <v>2.1806963999999999E-11</v>
      </c>
      <c r="KO65" s="72">
        <v>3.6386890000000002E-10</v>
      </c>
      <c r="KP65" s="72">
        <v>6.080616E-9</v>
      </c>
      <c r="KQ65" s="72">
        <v>1.0183014600000001E-7</v>
      </c>
      <c r="KR65" s="72">
        <v>1.7102825E-6</v>
      </c>
      <c r="KS65" s="72">
        <v>2.8834284999999998E-5</v>
      </c>
      <c r="KT65" s="72">
        <v>4.8842130000000005E-4</v>
      </c>
      <c r="KU65" s="72">
        <v>4.5768420000000002E-3</v>
      </c>
      <c r="KV65" s="72">
        <v>1.7182955999999999E-2</v>
      </c>
      <c r="KW65" s="72">
        <v>4.3616193999999997E-2</v>
      </c>
      <c r="KX65" s="72">
        <v>8.6582480000000003E-2</v>
      </c>
      <c r="KY65" s="72">
        <v>0.14232080999999999</v>
      </c>
      <c r="KZ65" s="72">
        <v>0.19892346999999999</v>
      </c>
      <c r="LA65" s="72">
        <v>0.23887263</v>
      </c>
      <c r="LB65" s="72">
        <v>0.24675691</v>
      </c>
      <c r="LC65" s="72">
        <v>0.2331877</v>
      </c>
      <c r="LD65" s="72">
        <v>0.18842362000000001</v>
      </c>
      <c r="LE65" s="72">
        <v>0.13039013999999999</v>
      </c>
      <c r="LF65" s="72">
        <v>7.6526979999999994E-2</v>
      </c>
      <c r="LG65" s="72">
        <v>3.6977193999999998E-2</v>
      </c>
      <c r="LH65" s="72">
        <v>1.3757825E-2</v>
      </c>
      <c r="LI65" s="72">
        <v>3.3027429999999999E-3</v>
      </c>
      <c r="LJ65" s="72">
        <v>2.5855037000000001E-4</v>
      </c>
      <c r="LK65" s="72">
        <v>1.6415122000000002E-5</v>
      </c>
      <c r="LL65" s="72">
        <v>1.0355036E-6</v>
      </c>
      <c r="LM65" s="72">
        <v>4.1660114999999997E-8</v>
      </c>
      <c r="LN65" s="72">
        <v>0</v>
      </c>
      <c r="LO65" s="72">
        <v>1.8559833000000001E-27</v>
      </c>
      <c r="LP65" s="72">
        <v>4.2111768000000002E-26</v>
      </c>
      <c r="LQ65" s="72">
        <v>7.6513519999999997E-25</v>
      </c>
      <c r="LR65" s="72">
        <v>1.3105377000000001E-23</v>
      </c>
      <c r="LS65" s="72">
        <v>2.2032135000000002E-22</v>
      </c>
      <c r="LT65" s="72">
        <v>3.6807655000000002E-21</v>
      </c>
      <c r="LU65" s="72">
        <v>6.1356540000000001E-20</v>
      </c>
      <c r="LV65" s="72">
        <v>1.0219381000000001E-18</v>
      </c>
      <c r="LW65" s="72">
        <v>1.7015486999999999E-17</v>
      </c>
      <c r="LX65" s="72">
        <v>2.8327887E-16</v>
      </c>
      <c r="LY65" s="72">
        <v>4.7162500000000001E-15</v>
      </c>
      <c r="LZ65" s="72">
        <v>7.8534150000000005E-14</v>
      </c>
      <c r="MA65" s="72">
        <v>1.3082330999999999E-12</v>
      </c>
      <c r="MB65" s="72">
        <v>2.1806888E-11</v>
      </c>
      <c r="MC65" s="72">
        <v>3.6386782000000001E-10</v>
      </c>
      <c r="MD65" s="72">
        <v>6.0805960000000002E-9</v>
      </c>
      <c r="ME65" s="72">
        <v>1.01829784E-7</v>
      </c>
      <c r="MF65" s="72">
        <v>1.7102765E-6</v>
      </c>
      <c r="MG65" s="72">
        <v>2.8834166999999999E-5</v>
      </c>
      <c r="MH65" s="72">
        <v>4.8841873999999998E-4</v>
      </c>
      <c r="MI65" s="72">
        <v>4.5768299999999996E-3</v>
      </c>
      <c r="MJ65" s="72">
        <v>1.7182936999999999E-2</v>
      </c>
      <c r="MK65" s="72">
        <v>4.3616157000000003E-2</v>
      </c>
      <c r="ML65" s="72">
        <v>8.6582444999999994E-2</v>
      </c>
      <c r="MM65" s="72">
        <v>0.14232078000000001</v>
      </c>
      <c r="MN65" s="72">
        <v>0.19892356</v>
      </c>
      <c r="MO65" s="72">
        <v>0.23887291999999999</v>
      </c>
      <c r="MP65" s="72">
        <v>0.24675722</v>
      </c>
      <c r="MQ65" s="72">
        <v>0.23318802</v>
      </c>
      <c r="MR65" s="72">
        <v>0.18842328999999999</v>
      </c>
      <c r="MS65" s="72">
        <v>0.13038978000000001</v>
      </c>
      <c r="MT65" s="72">
        <v>7.6526924999999996E-2</v>
      </c>
      <c r="MU65" s="72">
        <v>3.6977257999999999E-2</v>
      </c>
      <c r="MV65" s="72">
        <v>1.3757863E-2</v>
      </c>
      <c r="MW65" s="72">
        <v>3.3027523E-3</v>
      </c>
      <c r="MX65" s="72">
        <v>2.5855110000000002E-4</v>
      </c>
      <c r="MY65" s="72">
        <v>1.6415176999999999E-5</v>
      </c>
      <c r="MZ65" s="72">
        <v>1.0355068E-6</v>
      </c>
      <c r="NA65" s="72">
        <v>4.1660240000000001E-8</v>
      </c>
      <c r="NB65" s="72">
        <v>0</v>
      </c>
      <c r="NC65" s="72">
        <v>1.8559720000000001E-27</v>
      </c>
      <c r="ND65" s="72">
        <v>4.2111505999999998E-26</v>
      </c>
      <c r="NE65" s="72">
        <v>7.6513053999999999E-25</v>
      </c>
      <c r="NF65" s="72">
        <v>1.3105301000000001E-23</v>
      </c>
      <c r="NG65" s="72">
        <v>2.203201E-22</v>
      </c>
      <c r="NH65" s="72">
        <v>3.6807430000000003E-21</v>
      </c>
      <c r="NI65" s="72">
        <v>6.1356173999999996E-20</v>
      </c>
      <c r="NJ65" s="72">
        <v>1.0219318E-18</v>
      </c>
      <c r="NK65" s="72">
        <v>1.7015387999999999E-17</v>
      </c>
      <c r="NL65" s="72">
        <v>2.8327729999999998E-16</v>
      </c>
      <c r="NM65" s="72">
        <v>4.716224E-15</v>
      </c>
      <c r="NN65" s="72">
        <v>7.8533695999999998E-14</v>
      </c>
      <c r="NO65" s="72">
        <v>1.3082256000000001E-12</v>
      </c>
      <c r="NP65" s="72">
        <v>2.1806762999999999E-11</v>
      </c>
      <c r="NQ65" s="72">
        <v>3.6386566000000001E-10</v>
      </c>
      <c r="NR65" s="72">
        <v>6.0805623000000003E-9</v>
      </c>
      <c r="NS65" s="72">
        <v>1.0182919399999999E-7</v>
      </c>
      <c r="NT65" s="72">
        <v>1.7102651999999999E-6</v>
      </c>
      <c r="NU65" s="72">
        <v>2.883397E-5</v>
      </c>
      <c r="NV65" s="72">
        <v>4.8841536000000004E-4</v>
      </c>
      <c r="NW65" s="72">
        <v>4.5768186000000001E-3</v>
      </c>
      <c r="NX65" s="72">
        <v>1.7182915E-2</v>
      </c>
      <c r="NY65" s="72">
        <v>4.3616160000000001E-2</v>
      </c>
      <c r="NZ65" s="72">
        <v>8.6582474000000006E-2</v>
      </c>
      <c r="OA65" s="72">
        <v>0.1423208</v>
      </c>
      <c r="OB65" s="72">
        <v>0.19892352999999999</v>
      </c>
      <c r="OC65" s="72">
        <v>0.23887293000000001</v>
      </c>
      <c r="OD65" s="72">
        <v>0.24675742000000001</v>
      </c>
      <c r="OE65" s="72">
        <v>0.23318839999999999</v>
      </c>
      <c r="OF65" s="72">
        <v>0.18842353000000001</v>
      </c>
      <c r="OG65" s="72">
        <v>0.13038975999999999</v>
      </c>
      <c r="OH65" s="72">
        <v>7.6526860000000002E-2</v>
      </c>
      <c r="OI65" s="72">
        <v>3.6977280000000001E-2</v>
      </c>
      <c r="OJ65" s="72">
        <v>1.3757887999999999E-2</v>
      </c>
      <c r="OK65" s="72">
        <v>3.3027578999999998E-3</v>
      </c>
      <c r="OL65" s="72">
        <v>2.5855133000000002E-4</v>
      </c>
      <c r="OM65" s="72">
        <v>1.6415195000000001E-5</v>
      </c>
      <c r="ON65" s="72">
        <v>1.0355077000000001E-6</v>
      </c>
      <c r="OO65" s="72">
        <v>4.1660286000000002E-8</v>
      </c>
      <c r="OP65" s="72">
        <v>0</v>
      </c>
      <c r="OQ65" s="72">
        <v>1.8559669000000001E-27</v>
      </c>
      <c r="OR65" s="72">
        <v>4.2111389999999998E-26</v>
      </c>
      <c r="OS65" s="72">
        <v>7.6512846999999998E-25</v>
      </c>
      <c r="OT65" s="72">
        <v>1.31052665E-23</v>
      </c>
      <c r="OU65" s="72">
        <v>2.2031943E-22</v>
      </c>
      <c r="OV65" s="72">
        <v>3.6807335999999998E-21</v>
      </c>
      <c r="OW65" s="72">
        <v>6.1356010000000006E-20</v>
      </c>
      <c r="OX65" s="72">
        <v>1.0219291000000001E-18</v>
      </c>
      <c r="OY65" s="72">
        <v>1.7015343000000001E-17</v>
      </c>
      <c r="OZ65" s="72">
        <v>2.8327677999999998E-16</v>
      </c>
      <c r="PA65" s="72">
        <v>4.7162190000000001E-15</v>
      </c>
      <c r="PB65" s="72">
        <v>7.8533619999999999E-14</v>
      </c>
      <c r="PC65" s="72">
        <v>1.3082241E-12</v>
      </c>
      <c r="PD65" s="72">
        <v>2.1806739000000001E-11</v>
      </c>
      <c r="PE65" s="72">
        <v>3.6386504999999998E-10</v>
      </c>
      <c r="PF65" s="72">
        <v>6.0805516000000002E-9</v>
      </c>
      <c r="PG65" s="72">
        <v>1.0182906600000001E-7</v>
      </c>
      <c r="PH65" s="72">
        <v>1.7102637E-6</v>
      </c>
      <c r="PI65" s="72">
        <v>2.8833936E-5</v>
      </c>
      <c r="PJ65" s="72">
        <v>4.8841466000000002E-4</v>
      </c>
      <c r="PK65" s="72">
        <v>4.5768166999999998E-3</v>
      </c>
      <c r="PL65" s="72">
        <v>1.7182915999999999E-2</v>
      </c>
      <c r="PM65" s="72">
        <v>4.3616189999999999E-2</v>
      </c>
      <c r="PN65" s="72">
        <v>8.6582564000000001E-2</v>
      </c>
      <c r="PO65" s="72">
        <v>0.1423209</v>
      </c>
      <c r="PP65" s="72">
        <v>0.19892356</v>
      </c>
      <c r="PQ65" s="72">
        <v>0.23887274</v>
      </c>
      <c r="PR65" s="72">
        <v>0.24675717999999999</v>
      </c>
      <c r="PS65" s="72">
        <v>0.23318832</v>
      </c>
      <c r="PT65" s="72">
        <v>0.1884236</v>
      </c>
      <c r="PU65" s="72">
        <v>0.13038981999999999</v>
      </c>
      <c r="PV65" s="72">
        <v>7.6526880000000005E-2</v>
      </c>
      <c r="PW65" s="72">
        <v>3.6977283999999999E-2</v>
      </c>
      <c r="PX65" s="72">
        <v>1.3757904E-2</v>
      </c>
      <c r="PY65" s="72">
        <v>3.302765E-3</v>
      </c>
      <c r="PZ65" s="72">
        <v>2.5855179999999999E-4</v>
      </c>
      <c r="QA65" s="72">
        <v>1.6415228000000002E-5</v>
      </c>
      <c r="QB65" s="72">
        <v>1.0355099E-6</v>
      </c>
      <c r="QC65" s="72">
        <v>4.1660368000000002E-8</v>
      </c>
      <c r="QD65" s="72">
        <v>0</v>
      </c>
      <c r="QE65" s="72">
        <v>1.8559607000000001E-27</v>
      </c>
      <c r="QF65" s="72">
        <v>4.2111240000000002E-26</v>
      </c>
      <c r="QG65" s="72">
        <v>7.6512595000000002E-25</v>
      </c>
      <c r="QH65" s="72">
        <v>1.3105229E-23</v>
      </c>
      <c r="QI65" s="72">
        <v>2.2031896000000001E-22</v>
      </c>
      <c r="QJ65" s="72">
        <v>3.680727E-21</v>
      </c>
      <c r="QK65" s="72">
        <v>6.1355940000000001E-20</v>
      </c>
      <c r="QL65" s="72">
        <v>1.0219278000000001E-18</v>
      </c>
      <c r="QM65" s="72">
        <v>1.7015322000000001E-17</v>
      </c>
      <c r="QN65" s="72">
        <v>2.8327645999999999E-16</v>
      </c>
      <c r="QO65" s="72">
        <v>4.7162140000000002E-15</v>
      </c>
      <c r="QP65" s="72">
        <v>7.8533549999999999E-14</v>
      </c>
      <c r="QQ65" s="72">
        <v>1.3082232000000001E-12</v>
      </c>
      <c r="QR65" s="72">
        <v>2.1806727000000001E-11</v>
      </c>
      <c r="QS65" s="72">
        <v>3.6386489999999998E-10</v>
      </c>
      <c r="QT65" s="72">
        <v>6.0805494000000003E-9</v>
      </c>
      <c r="QU65" s="72">
        <v>1.01828974E-7</v>
      </c>
      <c r="QV65" s="72">
        <v>1.7102619E-6</v>
      </c>
      <c r="QW65" s="72">
        <v>2.8833903E-5</v>
      </c>
      <c r="QX65" s="72">
        <v>4.8841439999999998E-4</v>
      </c>
      <c r="QY65" s="72">
        <v>4.5768179999999999E-3</v>
      </c>
      <c r="QZ65" s="72">
        <v>1.7182930999999999E-2</v>
      </c>
      <c r="RA65" s="72">
        <v>4.3616216999999999E-2</v>
      </c>
      <c r="RB65" s="72">
        <v>8.6582649999999997E-2</v>
      </c>
      <c r="RC65" s="72">
        <v>0.14232101999999999</v>
      </c>
      <c r="RD65" s="72">
        <v>0.19892365000000001</v>
      </c>
      <c r="RE65" s="72">
        <v>0.23887268</v>
      </c>
      <c r="RF65" s="72">
        <v>0.24675701999999999</v>
      </c>
      <c r="RG65" s="72">
        <v>0.23318813999999999</v>
      </c>
      <c r="RH65" s="72">
        <v>0.18842375</v>
      </c>
      <c r="RI65" s="72">
        <v>0.13039011</v>
      </c>
      <c r="RJ65" s="72">
        <v>7.6527079999999997E-2</v>
      </c>
      <c r="RK65" s="72">
        <v>3.6977349999999999E-2</v>
      </c>
      <c r="RL65" s="72">
        <v>1.3757912000000001E-2</v>
      </c>
      <c r="RM65" s="72">
        <v>3.3027637E-3</v>
      </c>
      <c r="RN65" s="72">
        <v>2.5855239999999997E-4</v>
      </c>
      <c r="RO65" s="72">
        <v>1.6415264E-5</v>
      </c>
      <c r="RP65" s="72">
        <v>1.0355120999999999E-6</v>
      </c>
      <c r="RQ65" s="72">
        <v>4.1660459999999998E-8</v>
      </c>
      <c r="RR65" s="72">
        <v>0</v>
      </c>
      <c r="RS65" s="72">
        <v>1.8559631999999999E-27</v>
      </c>
      <c r="RT65" s="72">
        <v>4.2111300000000003E-26</v>
      </c>
      <c r="RU65" s="72">
        <v>7.6512694000000002E-25</v>
      </c>
      <c r="RV65" s="72">
        <v>1.3105254E-23</v>
      </c>
      <c r="RW65" s="72">
        <v>2.2031939999999999E-22</v>
      </c>
      <c r="RX65" s="72">
        <v>3.6807351999999996E-21</v>
      </c>
      <c r="RY65" s="72">
        <v>6.1356115000000002E-20</v>
      </c>
      <c r="RZ65" s="72">
        <v>1.0219315E-18</v>
      </c>
      <c r="SA65" s="72">
        <v>1.7015377E-17</v>
      </c>
      <c r="SB65" s="72">
        <v>2.832772E-16</v>
      </c>
      <c r="SC65" s="72">
        <v>4.7162243999999999E-15</v>
      </c>
      <c r="SD65" s="72">
        <v>7.8533763999999998E-14</v>
      </c>
      <c r="SE65" s="72">
        <v>1.3082263999999999E-12</v>
      </c>
      <c r="SF65" s="72">
        <v>2.1806775E-11</v>
      </c>
      <c r="SG65" s="72">
        <v>3.6386576999999998E-10</v>
      </c>
      <c r="SH65" s="72">
        <v>6.0805620000000002E-9</v>
      </c>
      <c r="SI65" s="72">
        <v>1.0182919000000001E-7</v>
      </c>
      <c r="SJ65" s="72">
        <v>1.7102648999999999E-6</v>
      </c>
      <c r="SK65" s="72">
        <v>2.8833958000000001E-5</v>
      </c>
      <c r="SL65" s="72">
        <v>4.8841507000000001E-4</v>
      </c>
      <c r="SM65" s="72">
        <v>4.5768264999999997E-3</v>
      </c>
      <c r="SN65" s="72">
        <v>1.7182942E-2</v>
      </c>
      <c r="SO65" s="72">
        <v>4.3616219999999997E-2</v>
      </c>
      <c r="SP65" s="72">
        <v>8.6582619999999999E-2</v>
      </c>
      <c r="SQ65" s="72">
        <v>0.14232099000000001</v>
      </c>
      <c r="SR65" s="72">
        <v>0.19892362999999999</v>
      </c>
      <c r="SS65" s="72">
        <v>0.23887253999999999</v>
      </c>
      <c r="ST65" s="72">
        <v>0.24675686999999999</v>
      </c>
      <c r="SU65" s="72">
        <v>0.23318768000000001</v>
      </c>
      <c r="SV65" s="72">
        <v>0.18842349999999999</v>
      </c>
      <c r="SW65" s="72">
        <v>0.13039011</v>
      </c>
      <c r="SX65" s="72">
        <v>7.6527159999999997E-2</v>
      </c>
      <c r="SY65" s="72">
        <v>3.6977402999999999E-2</v>
      </c>
      <c r="SZ65" s="72">
        <v>1.3757923E-2</v>
      </c>
      <c r="TA65" s="72">
        <v>3.3027640000000001E-3</v>
      </c>
      <c r="TB65" s="72">
        <v>2.5855185E-4</v>
      </c>
      <c r="TC65" s="72">
        <v>1.6415243999999999E-5</v>
      </c>
      <c r="TD65" s="72">
        <v>1.0355110999999999E-6</v>
      </c>
      <c r="TE65" s="72">
        <v>4.1660424E-8</v>
      </c>
      <c r="TF65" s="72">
        <v>0</v>
      </c>
      <c r="TG65" s="72">
        <v>1.8559598E-27</v>
      </c>
      <c r="TH65" s="72">
        <v>4.2111226000000002E-26</v>
      </c>
      <c r="TI65" s="72">
        <v>7.6512545999999996E-25</v>
      </c>
      <c r="TJ65" s="72">
        <v>1.3105222E-23</v>
      </c>
      <c r="TK65" s="72">
        <v>2.2031897999999998E-22</v>
      </c>
      <c r="TL65" s="72">
        <v>3.680727E-21</v>
      </c>
      <c r="TM65" s="72">
        <v>6.1355972999999997E-20</v>
      </c>
      <c r="TN65" s="72">
        <v>1.0219292000000001E-18</v>
      </c>
      <c r="TO65" s="72">
        <v>1.7015360000000001E-17</v>
      </c>
      <c r="TP65" s="72">
        <v>2.8327699999999999E-16</v>
      </c>
      <c r="TQ65" s="72">
        <v>4.7162209999999998E-15</v>
      </c>
      <c r="TR65" s="72">
        <v>7.8533660000000005E-14</v>
      </c>
      <c r="TS65" s="72">
        <v>1.3082246000000001E-12</v>
      </c>
      <c r="TT65" s="72">
        <v>2.1806734999999999E-11</v>
      </c>
      <c r="TU65" s="72">
        <v>3.6386488E-10</v>
      </c>
      <c r="TV65" s="72">
        <v>6.0805506999999999E-9</v>
      </c>
      <c r="TW65" s="72">
        <v>1.01829E-7</v>
      </c>
      <c r="TX65" s="72">
        <v>1.7102615000000001E-6</v>
      </c>
      <c r="TY65" s="72">
        <v>2.8833896000000001E-5</v>
      </c>
      <c r="TZ65" s="72">
        <v>4.8841414000000004E-4</v>
      </c>
      <c r="UA65" s="72">
        <v>4.5768264999999997E-3</v>
      </c>
      <c r="UB65" s="72">
        <v>1.7182952000000001E-2</v>
      </c>
      <c r="UC65" s="72">
        <v>4.3616235000000003E-2</v>
      </c>
      <c r="UD65" s="72">
        <v>8.6582610000000004E-2</v>
      </c>
      <c r="UE65" s="72">
        <v>0.142321</v>
      </c>
      <c r="UF65" s="72">
        <v>0.19892372</v>
      </c>
      <c r="UG65" s="72">
        <v>0.23887286999999999</v>
      </c>
      <c r="UH65" s="72">
        <v>0.24675720000000001</v>
      </c>
      <c r="UI65" s="72">
        <v>0.23318791</v>
      </c>
      <c r="UJ65" s="72">
        <v>0.1884236</v>
      </c>
      <c r="UK65" s="72">
        <v>0.13039023999999999</v>
      </c>
      <c r="UL65" s="72">
        <v>7.6527300000000006E-2</v>
      </c>
      <c r="UM65" s="72">
        <v>3.697748E-2</v>
      </c>
      <c r="UN65" s="72">
        <v>1.3757956999999999E-2</v>
      </c>
      <c r="UO65" s="72">
        <v>3.3027722999999999E-3</v>
      </c>
      <c r="UP65" s="72">
        <v>2.5855284000000001E-4</v>
      </c>
      <c r="UQ65" s="72">
        <v>1.6415303999999999E-5</v>
      </c>
      <c r="UR65" s="72">
        <v>1.0355145E-6</v>
      </c>
      <c r="US65" s="72">
        <v>4.1660559999999997E-8</v>
      </c>
      <c r="UT65" s="72">
        <v>0</v>
      </c>
      <c r="UU65" s="72">
        <v>1.8559669000000001E-27</v>
      </c>
      <c r="UV65" s="72">
        <v>4.2111389999999998E-26</v>
      </c>
      <c r="UW65" s="72">
        <v>7.6512836999999999E-25</v>
      </c>
      <c r="UX65" s="72">
        <v>1.3105268E-23</v>
      </c>
      <c r="UY65" s="72">
        <v>2.2031970000000001E-22</v>
      </c>
      <c r="UZ65" s="72">
        <v>3.6807380000000002E-21</v>
      </c>
      <c r="VA65" s="72">
        <v>6.1356079999999999E-20</v>
      </c>
      <c r="VB65" s="72">
        <v>1.0219303E-18</v>
      </c>
      <c r="VC65" s="72">
        <v>1.7015366999999999E-17</v>
      </c>
      <c r="VD65" s="72">
        <v>2.8327710000000002E-16</v>
      </c>
      <c r="VE65" s="72">
        <v>4.7162213999999997E-15</v>
      </c>
      <c r="VF65" s="72">
        <v>7.8533656000000005E-14</v>
      </c>
      <c r="VG65" s="72">
        <v>1.3082246000000001E-12</v>
      </c>
      <c r="VH65" s="72">
        <v>2.1806739000000001E-11</v>
      </c>
      <c r="VI65" s="72">
        <v>3.6386502E-10</v>
      </c>
      <c r="VJ65" s="72">
        <v>6.0805479999999998E-9</v>
      </c>
      <c r="VK65" s="72">
        <v>1.0182895E-7</v>
      </c>
      <c r="VL65" s="72">
        <v>1.7102616999999999E-6</v>
      </c>
      <c r="VM65" s="72">
        <v>2.8833915999999999E-5</v>
      </c>
      <c r="VN65" s="72">
        <v>4.8841466000000002E-4</v>
      </c>
      <c r="VO65" s="72">
        <v>4.5768296999999999E-3</v>
      </c>
      <c r="VP65" s="72">
        <v>1.7182961E-2</v>
      </c>
      <c r="VQ65" s="72">
        <v>4.3616228E-2</v>
      </c>
      <c r="VR65" s="72">
        <v>8.6582510000000001E-2</v>
      </c>
      <c r="VS65" s="72">
        <v>0.14232069999999999</v>
      </c>
      <c r="VT65" s="72">
        <v>0.19892327000000001</v>
      </c>
      <c r="VU65" s="72">
        <v>0.23887243999999999</v>
      </c>
      <c r="VV65" s="72">
        <v>0.24675681999999999</v>
      </c>
      <c r="VW65" s="72">
        <v>0.23318807999999999</v>
      </c>
      <c r="VX65" s="72">
        <v>0.18842378000000001</v>
      </c>
      <c r="VY65" s="72">
        <v>0.13039034999999999</v>
      </c>
      <c r="VZ65" s="72">
        <v>7.6527319999999996E-2</v>
      </c>
      <c r="WA65" s="72">
        <v>3.6977492000000001E-2</v>
      </c>
      <c r="WB65" s="72">
        <v>1.3757959E-2</v>
      </c>
      <c r="WC65" s="72">
        <v>3.3027719999999998E-3</v>
      </c>
      <c r="WD65" s="72">
        <v>2.5855330000000001E-4</v>
      </c>
      <c r="WE65" s="72">
        <v>1.6415327999999998E-5</v>
      </c>
      <c r="WF65" s="72">
        <v>1.0355158999999999E-6</v>
      </c>
      <c r="WG65" s="72">
        <v>4.1660623000000001E-8</v>
      </c>
      <c r="WH65" s="72">
        <v>0</v>
      </c>
      <c r="WI65" s="72">
        <v>1.8559749999999999E-27</v>
      </c>
      <c r="WJ65" s="72">
        <v>4.2111598000000001E-26</v>
      </c>
      <c r="WK65" s="72">
        <v>7.6513260000000004E-25</v>
      </c>
      <c r="WL65" s="72">
        <v>1.3105345999999999E-23</v>
      </c>
      <c r="WM65" s="72">
        <v>2.2032075E-22</v>
      </c>
      <c r="WN65" s="72">
        <v>3.6807570000000003E-21</v>
      </c>
      <c r="WO65" s="72">
        <v>6.1356480000000004E-20</v>
      </c>
      <c r="WP65" s="72">
        <v>1.0219371E-18</v>
      </c>
      <c r="WQ65" s="72">
        <v>1.7015474E-17</v>
      </c>
      <c r="WR65" s="72">
        <v>2.8327889999999999E-16</v>
      </c>
      <c r="WS65" s="72">
        <v>4.7162506999999999E-15</v>
      </c>
      <c r="WT65" s="72">
        <v>7.8534090000000003E-14</v>
      </c>
      <c r="WU65" s="72">
        <v>1.3082309999999999E-12</v>
      </c>
      <c r="WV65" s="72">
        <v>2.1806832E-11</v>
      </c>
      <c r="WW65" s="72">
        <v>3.6386632999999999E-10</v>
      </c>
      <c r="WX65" s="72">
        <v>6.0805706999999996E-9</v>
      </c>
      <c r="WY65" s="72">
        <v>1.0182933600000001E-7</v>
      </c>
      <c r="WZ65" s="72">
        <v>1.7102689999999999E-6</v>
      </c>
      <c r="XA65" s="72">
        <v>2.8834047000000001E-5</v>
      </c>
      <c r="XB65" s="72">
        <v>4.8841710000000003E-4</v>
      </c>
      <c r="XC65" s="72">
        <v>4.5768379999999997E-3</v>
      </c>
      <c r="XD65" s="72">
        <v>1.7182974E-2</v>
      </c>
      <c r="XE65" s="72">
        <v>4.3616254E-2</v>
      </c>
      <c r="XF65" s="72">
        <v>8.6582519999999996E-2</v>
      </c>
      <c r="XG65" s="72">
        <v>0.14232069999999999</v>
      </c>
      <c r="XH65" s="72">
        <v>0.19892310999999999</v>
      </c>
      <c r="XI65" s="72">
        <v>0.23887216999999999</v>
      </c>
      <c r="XJ65" s="72">
        <v>0.2467567</v>
      </c>
      <c r="XK65" s="72">
        <v>0.23318810000000001</v>
      </c>
      <c r="XL65" s="72">
        <v>0.18842386999999999</v>
      </c>
      <c r="XM65" s="72">
        <v>0.13039042000000001</v>
      </c>
      <c r="XN65" s="72">
        <v>7.6527349999999994E-2</v>
      </c>
      <c r="XO65" s="72">
        <v>3.6977507E-2</v>
      </c>
      <c r="XP65" s="72">
        <v>1.3757966E-2</v>
      </c>
      <c r="XQ65" s="72">
        <v>3.3027744000000002E-3</v>
      </c>
      <c r="XR65" s="72">
        <v>2.5855319999999998E-4</v>
      </c>
      <c r="XS65" s="72">
        <v>1.6415324000000001E-5</v>
      </c>
      <c r="XT65" s="72">
        <v>1.0355154E-6</v>
      </c>
      <c r="XU65" s="72">
        <v>4.1660620000000003E-8</v>
      </c>
      <c r="XV65" s="72">
        <v>0</v>
      </c>
      <c r="XW65" s="72">
        <v>1.8559879000000001E-27</v>
      </c>
      <c r="XX65" s="72">
        <v>4.2111870000000001E-26</v>
      </c>
      <c r="XY65" s="72">
        <v>7.6513803000000003E-25</v>
      </c>
      <c r="XZ65" s="72">
        <v>1.3105436E-23</v>
      </c>
      <c r="YA65" s="72">
        <v>2.2032259999999999E-22</v>
      </c>
      <c r="YB65" s="72">
        <v>3.6807897000000002E-21</v>
      </c>
      <c r="YC65" s="72">
        <v>6.1356940000000006E-20</v>
      </c>
      <c r="YD65" s="72">
        <v>1.021944E-18</v>
      </c>
      <c r="YE65" s="72">
        <v>1.7015583000000001E-17</v>
      </c>
      <c r="YF65" s="72">
        <v>2.8328052999999999E-16</v>
      </c>
      <c r="YG65" s="72">
        <v>4.7162785999999997E-15</v>
      </c>
      <c r="YH65" s="72">
        <v>7.8534619999999996E-14</v>
      </c>
      <c r="YI65" s="72">
        <v>1.3082399E-12</v>
      </c>
      <c r="YJ65" s="72">
        <v>2.1806995000000001E-11</v>
      </c>
      <c r="YK65" s="72">
        <v>3.6386915999999999E-10</v>
      </c>
      <c r="YL65" s="72">
        <v>6.0806179999999998E-9</v>
      </c>
      <c r="YM65" s="72">
        <v>1.0183014E-7</v>
      </c>
      <c r="YN65" s="72">
        <v>1.7102814E-6</v>
      </c>
      <c r="YO65" s="72">
        <v>2.883426E-5</v>
      </c>
      <c r="YP65" s="72">
        <v>4.8842069999999996E-4</v>
      </c>
      <c r="YQ65" s="72">
        <v>4.5768529999999997E-3</v>
      </c>
      <c r="YR65" s="72">
        <v>1.7183009999999999E-2</v>
      </c>
      <c r="YS65" s="72">
        <v>4.3616335999999999E-2</v>
      </c>
      <c r="YT65" s="72">
        <v>8.6582734999999994E-2</v>
      </c>
      <c r="YU65" s="72">
        <v>0.14232099000000001</v>
      </c>
      <c r="YV65" s="72">
        <v>0.19892340999999999</v>
      </c>
      <c r="YW65" s="72">
        <v>0.23887242</v>
      </c>
      <c r="YX65" s="72">
        <v>0.24675691</v>
      </c>
      <c r="YY65" s="72">
        <v>0.23318844</v>
      </c>
      <c r="YZ65" s="72">
        <v>0.18842413999999999</v>
      </c>
      <c r="ZA65" s="72">
        <v>0.13039060999999999</v>
      </c>
      <c r="ZB65" s="72">
        <v>7.6527484000000007E-2</v>
      </c>
      <c r="ZC65" s="72">
        <v>3.6977573999999999E-2</v>
      </c>
      <c r="ZD65" s="72">
        <v>1.3757985E-2</v>
      </c>
      <c r="ZE65" s="72">
        <v>3.3027793000000001E-3</v>
      </c>
      <c r="ZF65" s="72">
        <v>2.5855380000000002E-4</v>
      </c>
      <c r="ZG65" s="72">
        <v>1.6415359999999999E-5</v>
      </c>
      <c r="ZH65" s="72">
        <v>1.0355176999999999E-6</v>
      </c>
      <c r="ZI65" s="72">
        <v>4.1660725999999997E-8</v>
      </c>
      <c r="ZJ65" s="72">
        <v>0</v>
      </c>
      <c r="ZK65" s="72">
        <v>1.8559962999999999E-27</v>
      </c>
      <c r="ZL65" s="72">
        <v>4.2112041999999998E-26</v>
      </c>
      <c r="ZM65" s="72">
        <v>7.6514010000000004E-25</v>
      </c>
      <c r="ZN65" s="72">
        <v>1.3105462E-23</v>
      </c>
      <c r="ZO65" s="72">
        <v>2.203229E-22</v>
      </c>
      <c r="ZP65" s="72">
        <v>3.6807940000000003E-21</v>
      </c>
      <c r="ZQ65" s="72">
        <v>6.135709E-20</v>
      </c>
      <c r="ZR65" s="72">
        <v>1.0219476999999999E-18</v>
      </c>
      <c r="ZS65" s="72">
        <v>1.7015658E-17</v>
      </c>
      <c r="ZT65" s="72">
        <v>2.8328189999999999E-16</v>
      </c>
      <c r="ZU65" s="72">
        <v>4.7163023000000001E-15</v>
      </c>
      <c r="ZV65" s="72">
        <v>7.853502E-14</v>
      </c>
      <c r="ZW65" s="72">
        <v>1.3082470999999999E-12</v>
      </c>
      <c r="ZX65" s="72">
        <v>2.1807112E-11</v>
      </c>
      <c r="ZY65" s="72">
        <v>3.6387102E-10</v>
      </c>
      <c r="ZZ65" s="72">
        <v>6.0806484000000004E-9</v>
      </c>
      <c r="AAA65" s="72">
        <v>1.0183068999999999E-7</v>
      </c>
      <c r="AAB65" s="72">
        <v>1.7102911000000001E-6</v>
      </c>
      <c r="AAC65" s="72">
        <v>2.8834414000000001E-5</v>
      </c>
      <c r="AAD65" s="72">
        <v>4.8842329999999998E-4</v>
      </c>
      <c r="AAE65" s="72">
        <v>4.5768720000000001E-3</v>
      </c>
      <c r="AAF65" s="72">
        <v>1.7183073E-2</v>
      </c>
      <c r="AAG65" s="72">
        <v>4.3616469999999997E-2</v>
      </c>
      <c r="AAH65" s="72">
        <v>8.6582965999999997E-2</v>
      </c>
      <c r="AAI65" s="72">
        <v>0.14232130000000001</v>
      </c>
      <c r="AAJ65" s="72">
        <v>0.19892393</v>
      </c>
      <c r="AAK65" s="72">
        <v>0.23887306</v>
      </c>
      <c r="AAL65" s="72">
        <v>0.24675759999999999</v>
      </c>
      <c r="AAM65" s="72">
        <v>0.23318908999999999</v>
      </c>
      <c r="AAN65" s="72">
        <v>0.18842492999999999</v>
      </c>
      <c r="AAO65" s="72">
        <v>0.13039120000000001</v>
      </c>
      <c r="AAP65" s="72">
        <v>7.6527810000000002E-2</v>
      </c>
      <c r="AAQ65" s="72">
        <v>3.6977696999999997E-2</v>
      </c>
      <c r="AAR65" s="72">
        <v>1.3758021E-2</v>
      </c>
      <c r="AAS65" s="72">
        <v>3.3027842000000001E-3</v>
      </c>
      <c r="AAT65" s="72">
        <v>2.5855289999999998E-4</v>
      </c>
      <c r="AAU65" s="72">
        <v>1.6415319000000001E-5</v>
      </c>
      <c r="AAV65" s="72">
        <v>1.0355162999999999E-6</v>
      </c>
      <c r="AAW65" s="72">
        <v>4.1660700000000002E-8</v>
      </c>
      <c r="AAX65" s="72">
        <v>0</v>
      </c>
      <c r="AAY65" s="72">
        <v>1.8559949999999998E-27</v>
      </c>
      <c r="AAZ65" s="72">
        <v>4.2112063999999998E-26</v>
      </c>
      <c r="ABA65" s="72">
        <v>7.6514129999999997E-25</v>
      </c>
      <c r="ABB65" s="72">
        <v>1.3105493E-23</v>
      </c>
      <c r="ABC65" s="72">
        <v>2.2032342E-22</v>
      </c>
      <c r="ABD65" s="72">
        <v>3.6807999999999997E-21</v>
      </c>
      <c r="ABE65" s="72">
        <v>6.1357170000000001E-20</v>
      </c>
      <c r="ABF65" s="72">
        <v>1.0219483999999999E-18</v>
      </c>
      <c r="ABG65" s="72">
        <v>1.7015662999999999E-17</v>
      </c>
      <c r="ABH65" s="72">
        <v>2.8328183000000001E-16</v>
      </c>
      <c r="ABI65" s="72">
        <v>4.7162997999999998E-15</v>
      </c>
      <c r="ABJ65" s="72">
        <v>7.8534949999999999E-14</v>
      </c>
      <c r="ABK65" s="72">
        <v>1.3082463999999999E-12</v>
      </c>
      <c r="ABL65" s="72">
        <v>2.1807101E-11</v>
      </c>
      <c r="ABM65" s="72">
        <v>3.6387113000000002E-10</v>
      </c>
      <c r="ABN65" s="72">
        <v>6.0806545999999999E-9</v>
      </c>
      <c r="ABO65" s="72">
        <v>1.0183077000000001E-7</v>
      </c>
      <c r="ABP65" s="72">
        <v>1.7102916999999999E-6</v>
      </c>
      <c r="ABQ65" s="72">
        <v>2.8834433E-5</v>
      </c>
      <c r="ABR65" s="72">
        <v>4.884237E-4</v>
      </c>
      <c r="ABS65" s="72">
        <v>4.5768650000000003E-3</v>
      </c>
      <c r="ABT65" s="72">
        <v>1.7183029999999998E-2</v>
      </c>
      <c r="ABU65" s="72">
        <v>4.3616373E-2</v>
      </c>
      <c r="ABV65" s="72">
        <v>8.6582779999999998E-2</v>
      </c>
      <c r="ABW65" s="72">
        <v>0.14232117</v>
      </c>
      <c r="ABX65" s="72">
        <v>0.19892392</v>
      </c>
      <c r="ABY65" s="72">
        <v>0.23887321</v>
      </c>
      <c r="ABZ65" s="72">
        <v>0.24675772000000001</v>
      </c>
      <c r="ACA65" s="72">
        <v>0.23318918</v>
      </c>
      <c r="ACB65" s="72">
        <v>0.18842498999999999</v>
      </c>
      <c r="ACC65" s="72">
        <v>0.13039129999999999</v>
      </c>
      <c r="ACD65" s="72">
        <v>7.6527929999999994E-2</v>
      </c>
      <c r="ACE65" s="72">
        <v>3.6977757E-2</v>
      </c>
      <c r="ACF65" s="72">
        <v>1.3758035E-2</v>
      </c>
      <c r="ACG65" s="72">
        <v>3.3027814E-3</v>
      </c>
      <c r="ACH65" s="72">
        <v>2.5855170000000001E-4</v>
      </c>
      <c r="ACI65" s="72">
        <v>1.6415243999999999E-5</v>
      </c>
      <c r="ACJ65" s="72">
        <v>1.0355147E-6</v>
      </c>
      <c r="ACK65" s="72">
        <v>4.1660875999999998E-8</v>
      </c>
      <c r="ACL65" s="72">
        <v>0</v>
      </c>
      <c r="ACM65" s="72">
        <v>1.8559185000000002E-27</v>
      </c>
      <c r="ACN65" s="72">
        <v>4.2110289999999998E-26</v>
      </c>
      <c r="ACO65" s="72">
        <v>7.6510859999999998E-25</v>
      </c>
      <c r="ACP65" s="72">
        <v>1.310493E-23</v>
      </c>
      <c r="ACQ65" s="72">
        <v>2.2031405999999999E-22</v>
      </c>
      <c r="ACR65" s="72">
        <v>3.6806455999999999E-21</v>
      </c>
      <c r="ACS65" s="72">
        <v>6.1354609999999996E-20</v>
      </c>
      <c r="ACT65" s="72">
        <v>1.0219065E-18</v>
      </c>
      <c r="ACU65" s="72">
        <v>1.7014983999999999E-17</v>
      </c>
      <c r="ACV65" s="72">
        <v>2.8327097999999999E-16</v>
      </c>
      <c r="ACW65" s="72">
        <v>4.7161274000000001E-15</v>
      </c>
      <c r="ACX65" s="72">
        <v>7.8532206000000001E-14</v>
      </c>
      <c r="ACY65" s="72">
        <v>1.3082025999999999E-12</v>
      </c>
      <c r="ACZ65" s="72">
        <v>2.1806408999999998E-11</v>
      </c>
      <c r="ADA65" s="72">
        <v>3.6386027999999998E-10</v>
      </c>
      <c r="ADB65" s="72">
        <v>6.0804797000000004E-9</v>
      </c>
      <c r="ADC65" s="72">
        <v>1.0182806E-7</v>
      </c>
      <c r="ADD65" s="72">
        <v>1.7102494E-6</v>
      </c>
      <c r="ADE65" s="72">
        <v>2.8833736E-5</v>
      </c>
      <c r="ADF65" s="72">
        <v>4.8841187E-4</v>
      </c>
      <c r="ADG65" s="72">
        <v>4.5767943E-3</v>
      </c>
      <c r="ADH65" s="72">
        <v>1.7182833000000002E-2</v>
      </c>
      <c r="ADI65" s="72">
        <v>4.3615955999999997E-2</v>
      </c>
      <c r="ADJ65" s="72">
        <v>8.6582110000000004E-2</v>
      </c>
      <c r="ADK65" s="72">
        <v>0.14232030000000001</v>
      </c>
      <c r="ADL65" s="72">
        <v>0.19892313</v>
      </c>
      <c r="ADM65" s="72">
        <v>0.23887265999999999</v>
      </c>
      <c r="ADN65" s="72">
        <v>0.24675727</v>
      </c>
      <c r="ADO65" s="72">
        <v>0.23318892999999999</v>
      </c>
      <c r="ADP65" s="72">
        <v>0.18842454</v>
      </c>
      <c r="ADQ65" s="72">
        <v>0.1303907</v>
      </c>
      <c r="ADR65" s="72">
        <v>7.6527390000000001E-2</v>
      </c>
      <c r="ADS65" s="72">
        <v>3.6977406999999997E-2</v>
      </c>
      <c r="ADT65" s="72">
        <v>1.3757873E-2</v>
      </c>
      <c r="ADU65" s="72">
        <v>3.3027374000000002E-3</v>
      </c>
      <c r="ADV65" s="72">
        <v>2.5854737000000002E-4</v>
      </c>
      <c r="ADW65" s="72">
        <v>1.6415079000000001E-5</v>
      </c>
      <c r="ADX65" s="72">
        <v>1.035513E-6</v>
      </c>
      <c r="ADY65" s="72">
        <v>4.1660660000000002E-8</v>
      </c>
      <c r="ADZ65" s="77"/>
      <c r="AEA65" s="77"/>
      <c r="AEB65" s="77"/>
      <c r="AEC65" s="77"/>
      <c r="AED65" s="77"/>
      <c r="AEE65" s="111">
        <f t="shared" si="22"/>
        <v>60</v>
      </c>
      <c r="AEF65" s="121"/>
      <c r="AEG65" s="105">
        <f t="shared" si="44"/>
        <v>9.2765480000000008E-9</v>
      </c>
      <c r="AEH65" s="105">
        <f t="shared" si="44"/>
        <v>9.2765439999999995E-9</v>
      </c>
      <c r="AEI65" s="105">
        <f t="shared" si="44"/>
        <v>9.2765709999999999E-9</v>
      </c>
      <c r="AEJ65" s="105">
        <f t="shared" si="44"/>
        <v>9.2765460000000002E-9</v>
      </c>
      <c r="AEK65" s="105">
        <f t="shared" si="44"/>
        <v>9.2765680000000006E-9</v>
      </c>
      <c r="AEL65" s="105">
        <f t="shared" si="44"/>
        <v>9.2765489999999995E-9</v>
      </c>
      <c r="AEM65" s="105">
        <f t="shared" si="44"/>
        <v>9.2765475000000006E-9</v>
      </c>
      <c r="AEN65" s="105">
        <f t="shared" si="44"/>
        <v>9.2765499999999998E-9</v>
      </c>
      <c r="AEO65" s="105">
        <f t="shared" si="44"/>
        <v>9.2765759999999998E-9</v>
      </c>
      <c r="AEP65" s="105">
        <f t="shared" si="44"/>
        <v>9.276587E-9</v>
      </c>
      <c r="AEQ65" s="105">
        <f t="shared" si="45"/>
        <v>9.2766069999999997E-9</v>
      </c>
      <c r="AER65" s="105">
        <f t="shared" si="45"/>
        <v>9.2766250000000005E-9</v>
      </c>
      <c r="AES65" s="105">
        <f t="shared" si="45"/>
        <v>9.2766310000000008E-9</v>
      </c>
      <c r="AET65" s="105">
        <f t="shared" si="45"/>
        <v>9.2766579999999995E-9</v>
      </c>
      <c r="AEU65" s="105">
        <f t="shared" si="45"/>
        <v>9.2766720000000006E-9</v>
      </c>
      <c r="AEV65" s="105">
        <f t="shared" si="45"/>
        <v>9.2766770000000006E-9</v>
      </c>
      <c r="AEW65" s="105">
        <f t="shared" si="45"/>
        <v>9.2767009999999999E-9</v>
      </c>
      <c r="AEX65" s="105">
        <f t="shared" si="45"/>
        <v>9.2767080000000005E-9</v>
      </c>
      <c r="AEY65" s="105">
        <f t="shared" si="45"/>
        <v>9.2769293999999999E-9</v>
      </c>
      <c r="AEZ65" s="99">
        <f t="shared" si="38"/>
        <v>16.82</v>
      </c>
      <c r="AFA65" s="69"/>
      <c r="AFB65" s="202">
        <v>4.1660350000000003E-8</v>
      </c>
      <c r="AFC65" s="106">
        <f t="shared" si="39"/>
        <v>9.2766207842105275E-9</v>
      </c>
      <c r="AFD65" s="69"/>
      <c r="AFE65" s="109"/>
      <c r="AFF65" s="105">
        <f t="shared" si="46"/>
        <v>8.8983690000000006E-5</v>
      </c>
      <c r="AFG65" s="105">
        <f t="shared" si="46"/>
        <v>8.8981775000000001E-5</v>
      </c>
      <c r="AFH65" s="105">
        <f t="shared" si="46"/>
        <v>8.8982500000000004E-5</v>
      </c>
      <c r="AFI65" s="105">
        <f t="shared" si="46"/>
        <v>8.8983345999999998E-5</v>
      </c>
      <c r="AFJ65" s="105">
        <f t="shared" si="46"/>
        <v>8.8983870000000005E-5</v>
      </c>
      <c r="AFK65" s="105">
        <f t="shared" si="46"/>
        <v>8.8983856000000007E-5</v>
      </c>
      <c r="AFL65" s="105">
        <f t="shared" si="46"/>
        <v>8.8983243999999999E-5</v>
      </c>
      <c r="AFM65" s="105">
        <f t="shared" si="46"/>
        <v>8.8982910000000006E-5</v>
      </c>
      <c r="AFN65" s="105">
        <f t="shared" si="46"/>
        <v>8.8982603999999995E-5</v>
      </c>
      <c r="AFO65" s="105">
        <f t="shared" si="46"/>
        <v>8.8982090000000002E-5</v>
      </c>
      <c r="AFP65" s="105">
        <f t="shared" si="47"/>
        <v>8.8981989999999995E-5</v>
      </c>
      <c r="AFQ65" s="105">
        <f t="shared" si="47"/>
        <v>8.8981890000000002E-5</v>
      </c>
      <c r="AFR65" s="105">
        <f t="shared" si="47"/>
        <v>8.8982039999999999E-5</v>
      </c>
      <c r="AFS65" s="105">
        <f t="shared" si="47"/>
        <v>8.8981910000000003E-5</v>
      </c>
      <c r="AFT65" s="105">
        <f t="shared" si="47"/>
        <v>8.8981934999999998E-5</v>
      </c>
      <c r="AFU65" s="105">
        <f t="shared" si="47"/>
        <v>8.8982369999999995E-5</v>
      </c>
      <c r="AFV65" s="105">
        <f t="shared" si="47"/>
        <v>8.8982866000000005E-5</v>
      </c>
      <c r="AFW65" s="105">
        <f t="shared" si="47"/>
        <v>8.8983339999999995E-5</v>
      </c>
      <c r="AFX65" s="105">
        <f t="shared" si="47"/>
        <v>8.8983319999999994E-5</v>
      </c>
      <c r="AFY65" s="105"/>
      <c r="AFZ65" s="106">
        <f t="shared" si="24"/>
        <v>8.8982712947368442E-5</v>
      </c>
      <c r="AGA65" s="69"/>
      <c r="AGB65" s="69"/>
      <c r="AGC65" s="69"/>
      <c r="AGD65" s="69"/>
      <c r="AGE65" s="69"/>
      <c r="AGF65" s="69"/>
      <c r="AGG65" s="69"/>
      <c r="AGH65" s="69"/>
      <c r="AGI65" s="69"/>
      <c r="AGJ65" s="69"/>
      <c r="AGK65" s="69"/>
      <c r="AGL65" s="69"/>
      <c r="AGM65" s="69"/>
      <c r="AGN65" s="69"/>
      <c r="AGO65" s="69"/>
      <c r="AGP65" s="69"/>
      <c r="AGQ65" s="69"/>
      <c r="AGR65" s="69"/>
      <c r="AGS65" s="69"/>
      <c r="AGT65" s="69"/>
      <c r="AGU65" s="69"/>
      <c r="AGV65" s="69"/>
      <c r="AGW65" s="69"/>
      <c r="AGX65" s="69"/>
      <c r="AGY65" s="69"/>
      <c r="AGZ65" s="69"/>
      <c r="AHA65" s="69"/>
      <c r="AHB65" s="69"/>
      <c r="AHC65" s="69"/>
      <c r="AHD65" s="69"/>
      <c r="AHE65" s="69"/>
      <c r="AHF65" s="69"/>
      <c r="AHG65" s="69"/>
      <c r="AHH65" s="69"/>
      <c r="AHI65" s="69"/>
      <c r="AHJ65" s="69"/>
      <c r="AHK65" s="69"/>
      <c r="AHL65" s="69"/>
      <c r="AHM65" s="69"/>
      <c r="AHN65" s="69"/>
      <c r="AHO65" s="69"/>
      <c r="AHP65" s="69"/>
      <c r="AHQ65" s="69"/>
      <c r="AHR65" s="69"/>
      <c r="AHS65" s="69"/>
      <c r="AHT65" s="69"/>
      <c r="AHU65" s="69"/>
      <c r="AHV65" s="69"/>
      <c r="AHW65" s="69"/>
      <c r="AHX65" s="69"/>
      <c r="AHY65" s="69"/>
      <c r="AHZ65" s="69"/>
      <c r="AIA65" s="69"/>
      <c r="AIB65" s="69"/>
    </row>
    <row r="66" spans="1:912" ht="2.85" customHeight="1" x14ac:dyDescent="0.25">
      <c r="A66" s="77"/>
      <c r="B66" s="98">
        <v>60</v>
      </c>
      <c r="C66" s="99">
        <v>17.11</v>
      </c>
      <c r="D66" s="190">
        <f t="shared" si="37"/>
        <v>2</v>
      </c>
      <c r="E66" s="77"/>
      <c r="F66" s="192">
        <v>0</v>
      </c>
      <c r="G66" s="70">
        <v>5.731927E-28</v>
      </c>
      <c r="H66" s="70">
        <v>1.3005506E-26</v>
      </c>
      <c r="I66" s="70">
        <v>2.3626248999999998E-25</v>
      </c>
      <c r="J66" s="70">
        <v>4.0457700000000001E-24</v>
      </c>
      <c r="K66" s="70">
        <v>6.7995920000000006E-23</v>
      </c>
      <c r="L66" s="70">
        <v>1.1356085000000001E-21</v>
      </c>
      <c r="M66" s="70">
        <v>1.8923711000000001E-20</v>
      </c>
      <c r="N66" s="70">
        <v>3.1507027999999999E-19</v>
      </c>
      <c r="O66" s="70">
        <v>5.2435968000000002E-18</v>
      </c>
      <c r="P66" s="70">
        <v>8.72435E-17</v>
      </c>
      <c r="Q66" s="70">
        <v>1.4511968E-15</v>
      </c>
      <c r="R66" s="70">
        <v>2.4131625000000001E-14</v>
      </c>
      <c r="S66" s="70">
        <v>4.0110694000000002E-13</v>
      </c>
      <c r="T66" s="70">
        <v>6.6626947E-12</v>
      </c>
      <c r="U66" s="70">
        <v>1.1055816E-10</v>
      </c>
      <c r="V66" s="70">
        <v>1.8315233999999999E-9</v>
      </c>
      <c r="W66" s="70">
        <v>3.0260775E-8</v>
      </c>
      <c r="X66" s="70">
        <v>4.9785324999999996E-7</v>
      </c>
      <c r="Y66" s="70">
        <v>8.135428E-6</v>
      </c>
      <c r="Z66" s="70">
        <v>1.3151235000000001E-4</v>
      </c>
      <c r="AA66" s="71">
        <v>2.0893050000000001E-3</v>
      </c>
      <c r="AB66" s="71">
        <v>1.0237992E-2</v>
      </c>
      <c r="AC66" s="71">
        <v>2.9695518000000001E-2</v>
      </c>
      <c r="AD66" s="71">
        <v>6.4720650000000005E-2</v>
      </c>
      <c r="AE66" s="71">
        <v>0.114882894</v>
      </c>
      <c r="AF66" s="71">
        <v>0.17217313000000001</v>
      </c>
      <c r="AG66" s="71">
        <v>0.22136571999999999</v>
      </c>
      <c r="AH66" s="71">
        <v>0.24466062999999999</v>
      </c>
      <c r="AI66" s="71">
        <v>0.24207011000000001</v>
      </c>
      <c r="AJ66" s="71">
        <v>0.21173243</v>
      </c>
      <c r="AK66" s="71">
        <v>0.15880338999999999</v>
      </c>
      <c r="AL66" s="71">
        <v>0.10188286000000001</v>
      </c>
      <c r="AM66" s="71">
        <v>5.4945894000000002E-2</v>
      </c>
      <c r="AN66" s="71">
        <v>2.3880518999999999E-2</v>
      </c>
      <c r="AO66" s="71">
        <v>7.5823087000000001E-3</v>
      </c>
      <c r="AP66" s="71">
        <v>1.2579344E-3</v>
      </c>
      <c r="AQ66" s="71">
        <v>7.7399110000000003E-5</v>
      </c>
      <c r="AR66" s="71">
        <v>4.8019060000000003E-6</v>
      </c>
      <c r="AS66" s="71">
        <v>1.9187329999999999E-7</v>
      </c>
      <c r="AT66" s="72">
        <v>0</v>
      </c>
      <c r="AU66" s="72">
        <v>5.7318733000000001E-28</v>
      </c>
      <c r="AV66" s="72">
        <v>1.3005397000000001E-26</v>
      </c>
      <c r="AW66" s="72">
        <v>2.3626064E-25</v>
      </c>
      <c r="AX66" s="72">
        <v>4.0457417999999999E-24</v>
      </c>
      <c r="AY66" s="72">
        <v>6.7995470000000001E-23</v>
      </c>
      <c r="AZ66" s="72">
        <v>1.1356001E-21</v>
      </c>
      <c r="BA66" s="72">
        <v>1.8923555E-20</v>
      </c>
      <c r="BB66" s="72">
        <v>3.1506754000000002E-19</v>
      </c>
      <c r="BC66" s="72">
        <v>5.2435500000000001E-18</v>
      </c>
      <c r="BD66" s="72">
        <v>8.7242679999999999E-17</v>
      </c>
      <c r="BE66" s="72">
        <v>1.4511823E-15</v>
      </c>
      <c r="BF66" s="72">
        <v>2.4131364000000001E-14</v>
      </c>
      <c r="BG66" s="72">
        <v>4.0110200000000002E-13</v>
      </c>
      <c r="BH66" s="72">
        <v>6.6626040000000002E-12</v>
      </c>
      <c r="BI66" s="72">
        <v>1.1055648999999999E-10</v>
      </c>
      <c r="BJ66" s="72">
        <v>1.8314925E-9</v>
      </c>
      <c r="BK66" s="72">
        <v>3.0260203000000003E-8</v>
      </c>
      <c r="BL66" s="72">
        <v>4.9784312999999999E-7</v>
      </c>
      <c r="BM66" s="72">
        <v>8.1352570000000006E-6</v>
      </c>
      <c r="BN66" s="72">
        <v>1.3150965000000001E-4</v>
      </c>
      <c r="BO66" s="72">
        <v>2.0892646000000002E-3</v>
      </c>
      <c r="BP66" s="72">
        <v>1.02378465E-2</v>
      </c>
      <c r="BQ66" s="72">
        <v>2.9695177E-2</v>
      </c>
      <c r="BR66" s="72">
        <v>6.472E-2</v>
      </c>
      <c r="BS66" s="72">
        <v>0.11488182</v>
      </c>
      <c r="BT66" s="72">
        <v>0.17217161</v>
      </c>
      <c r="BU66" s="72">
        <v>0.22136384000000001</v>
      </c>
      <c r="BV66" s="72">
        <v>0.24465866</v>
      </c>
      <c r="BW66" s="72">
        <v>0.24206834999999999</v>
      </c>
      <c r="BX66" s="72">
        <v>0.21173111999999999</v>
      </c>
      <c r="BY66" s="72">
        <v>0.15880245000000001</v>
      </c>
      <c r="BZ66" s="72">
        <v>0.101882316</v>
      </c>
      <c r="CA66" s="72">
        <v>5.4945670000000002E-2</v>
      </c>
      <c r="CB66" s="72">
        <v>2.3880466999999999E-2</v>
      </c>
      <c r="CC66" s="72">
        <v>7.5822950000000002E-3</v>
      </c>
      <c r="CD66" s="72">
        <v>1.2579293E-3</v>
      </c>
      <c r="CE66" s="72">
        <v>7.7398779999999994E-5</v>
      </c>
      <c r="CF66" s="72">
        <v>4.8019029999999996E-6</v>
      </c>
      <c r="CG66" s="72">
        <v>1.9187302999999999E-7</v>
      </c>
      <c r="CH66" s="72">
        <v>0</v>
      </c>
      <c r="CI66" s="72">
        <v>5.7300059999999999E-28</v>
      </c>
      <c r="CJ66" s="72">
        <v>1.3001613999999999E-26</v>
      </c>
      <c r="CK66" s="72">
        <v>2.3619583000000001E-25</v>
      </c>
      <c r="CL66" s="72">
        <v>4.0447024999999997E-24</v>
      </c>
      <c r="CM66" s="72">
        <v>6.7979149999999994E-23</v>
      </c>
      <c r="CN66" s="72">
        <v>1.1353478E-21</v>
      </c>
      <c r="CO66" s="72">
        <v>1.8919701E-20</v>
      </c>
      <c r="CP66" s="72">
        <v>3.1500940000000001E-19</v>
      </c>
      <c r="CQ66" s="72">
        <v>5.2426809999999999E-18</v>
      </c>
      <c r="CR66" s="72">
        <v>8.7229910000000006E-17</v>
      </c>
      <c r="CS66" s="72">
        <v>1.4509980000000001E-15</v>
      </c>
      <c r="CT66" s="72">
        <v>2.4128772000000001E-14</v>
      </c>
      <c r="CU66" s="72">
        <v>4.0106693000000001E-13</v>
      </c>
      <c r="CV66" s="72">
        <v>6.6621555999999998E-12</v>
      </c>
      <c r="CW66" s="72">
        <v>1.1055117E-10</v>
      </c>
      <c r="CX66" s="72">
        <v>1.8314379E-9</v>
      </c>
      <c r="CY66" s="72">
        <v>3.0259783999999998E-8</v>
      </c>
      <c r="CZ66" s="72">
        <v>4.9784259999999997E-7</v>
      </c>
      <c r="DA66" s="72">
        <v>8.1353149999999992E-6</v>
      </c>
      <c r="DB66" s="72">
        <v>1.3151069999999999E-4</v>
      </c>
      <c r="DC66" s="72">
        <v>2.0892801999999999E-3</v>
      </c>
      <c r="DD66" s="72">
        <v>1.0237902E-2</v>
      </c>
      <c r="DE66" s="72">
        <v>2.9695332000000001E-2</v>
      </c>
      <c r="DF66" s="72">
        <v>6.4720340000000001E-2</v>
      </c>
      <c r="DG66" s="72">
        <v>0.11488246000000001</v>
      </c>
      <c r="DH66" s="72">
        <v>0.17217263999999999</v>
      </c>
      <c r="DI66" s="72">
        <v>0.22136517999999999</v>
      </c>
      <c r="DJ66" s="72">
        <v>0.24466017000000001</v>
      </c>
      <c r="DK66" s="72">
        <v>0.24206983000000001</v>
      </c>
      <c r="DL66" s="72">
        <v>0.21173242</v>
      </c>
      <c r="DM66" s="72">
        <v>0.15880333999999999</v>
      </c>
      <c r="DN66" s="72">
        <v>0.10188271</v>
      </c>
      <c r="DO66" s="72">
        <v>5.4945755999999998E-2</v>
      </c>
      <c r="DP66" s="72">
        <v>2.3880469000000001E-2</v>
      </c>
      <c r="DQ66" s="72">
        <v>7.5823106000000003E-3</v>
      </c>
      <c r="DR66" s="72">
        <v>1.2579379999999999E-3</v>
      </c>
      <c r="DS66" s="72">
        <v>7.7399160000000007E-5</v>
      </c>
      <c r="DT66" s="72">
        <v>4.8019223999999997E-6</v>
      </c>
      <c r="DU66" s="72">
        <v>1.9187383999999999E-7</v>
      </c>
      <c r="DV66" s="72">
        <v>0</v>
      </c>
      <c r="DW66" s="72">
        <v>5.7300019999999997E-28</v>
      </c>
      <c r="DX66" s="72">
        <v>1.3001609999999999E-26</v>
      </c>
      <c r="DY66" s="72">
        <v>2.3619601999999998E-25</v>
      </c>
      <c r="DZ66" s="72">
        <v>4.0447110000000002E-24</v>
      </c>
      <c r="EA66" s="72">
        <v>6.7979360000000002E-23</v>
      </c>
      <c r="EB66" s="72">
        <v>1.1353531000000001E-21</v>
      </c>
      <c r="EC66" s="72">
        <v>1.8919815E-20</v>
      </c>
      <c r="ED66" s="72">
        <v>3.1501146999999998E-19</v>
      </c>
      <c r="EE66" s="72">
        <v>5.2427219999999999E-18</v>
      </c>
      <c r="EF66" s="72">
        <v>8.7230675999999999E-17</v>
      </c>
      <c r="EG66" s="72">
        <v>1.4510123000000001E-15</v>
      </c>
      <c r="EH66" s="72">
        <v>2.412902E-14</v>
      </c>
      <c r="EI66" s="72">
        <v>4.0107131999999999E-13</v>
      </c>
      <c r="EJ66" s="72">
        <v>6.6622269999999999E-12</v>
      </c>
      <c r="EK66" s="72">
        <v>1.10552366E-10</v>
      </c>
      <c r="EL66" s="72">
        <v>1.8314577999999999E-9</v>
      </c>
      <c r="EM66" s="72">
        <v>3.0260104000000001E-8</v>
      </c>
      <c r="EN66" s="72">
        <v>4.9784784999999996E-7</v>
      </c>
      <c r="EO66" s="72">
        <v>8.1354009999999995E-6</v>
      </c>
      <c r="EP66" s="72">
        <v>1.3151212000000001E-4</v>
      </c>
      <c r="EQ66" s="72">
        <v>2.0893003999999998E-3</v>
      </c>
      <c r="ER66" s="72">
        <v>1.0237985999999999E-2</v>
      </c>
      <c r="ES66" s="72">
        <v>2.9695550000000001E-2</v>
      </c>
      <c r="ET66" s="72">
        <v>6.4720810000000004E-2</v>
      </c>
      <c r="EU66" s="72">
        <v>0.11488321999999999</v>
      </c>
      <c r="EV66" s="72">
        <v>0.17217354000000001</v>
      </c>
      <c r="EW66" s="72">
        <v>0.22136602</v>
      </c>
      <c r="EX66" s="72">
        <v>0.24466072</v>
      </c>
      <c r="EY66" s="72">
        <v>0.2420699</v>
      </c>
      <c r="EZ66" s="72">
        <v>0.21173201999999999</v>
      </c>
      <c r="FA66" s="72">
        <v>0.15880294</v>
      </c>
      <c r="FB66" s="72">
        <v>0.10188244</v>
      </c>
      <c r="FC66" s="72">
        <v>5.4945569999999999E-2</v>
      </c>
      <c r="FD66" s="72">
        <v>2.3880403000000001E-2</v>
      </c>
      <c r="FE66" s="72">
        <v>7.5823059999999996E-3</v>
      </c>
      <c r="FF66" s="72">
        <v>1.2579354999999999E-3</v>
      </c>
      <c r="FG66" s="72">
        <v>7.7399310000000003E-5</v>
      </c>
      <c r="FH66" s="72">
        <v>4.8019209999999997E-6</v>
      </c>
      <c r="FI66" s="72">
        <v>1.9187372E-7</v>
      </c>
      <c r="FJ66" s="72">
        <v>0</v>
      </c>
      <c r="FK66" s="72">
        <v>5.7300500000000001E-28</v>
      </c>
      <c r="FL66" s="72">
        <v>1.3001719999999999E-26</v>
      </c>
      <c r="FM66" s="72">
        <v>2.3619805000000001E-25</v>
      </c>
      <c r="FN66" s="72">
        <v>4.0447443000000003E-24</v>
      </c>
      <c r="FO66" s="72">
        <v>6.7979905000000002E-23</v>
      </c>
      <c r="FP66" s="72">
        <v>1.1353618999999999E-21</v>
      </c>
      <c r="FQ66" s="72">
        <v>1.8919956999999999E-20</v>
      </c>
      <c r="FR66" s="72">
        <v>3.1501395E-19</v>
      </c>
      <c r="FS66" s="72">
        <v>5.2427640000000002E-18</v>
      </c>
      <c r="FT66" s="72">
        <v>8.7231319999999998E-17</v>
      </c>
      <c r="FU66" s="72">
        <v>1.4510226E-15</v>
      </c>
      <c r="FV66" s="72">
        <v>2.4129190000000001E-14</v>
      </c>
      <c r="FW66" s="72">
        <v>4.0107419999999998E-13</v>
      </c>
      <c r="FX66" s="72">
        <v>6.6622713999999996E-12</v>
      </c>
      <c r="FY66" s="72">
        <v>1.1055313000000001E-10</v>
      </c>
      <c r="FZ66" s="72">
        <v>1.8314693000000001E-9</v>
      </c>
      <c r="GA66" s="72">
        <v>3.0260296000000003E-8</v>
      </c>
      <c r="GB66" s="72">
        <v>4.9785090000000001E-7</v>
      </c>
      <c r="GC66" s="72">
        <v>8.1354470000000003E-6</v>
      </c>
      <c r="GD66" s="72">
        <v>1.3151279000000001E-4</v>
      </c>
      <c r="GE66" s="72">
        <v>2.0893111E-3</v>
      </c>
      <c r="GF66" s="72">
        <v>1.0238011999999999E-2</v>
      </c>
      <c r="GG66" s="72">
        <v>2.9695578E-2</v>
      </c>
      <c r="GH66" s="72">
        <v>6.4720799999999995E-2</v>
      </c>
      <c r="GI66" s="72">
        <v>0.11488308</v>
      </c>
      <c r="GJ66" s="72">
        <v>0.17217313000000001</v>
      </c>
      <c r="GK66" s="72">
        <v>0.22136527</v>
      </c>
      <c r="GL66" s="72">
        <v>0.24465982999999999</v>
      </c>
      <c r="GM66" s="72">
        <v>0.24206907999999999</v>
      </c>
      <c r="GN66" s="72">
        <v>0.21173138999999999</v>
      </c>
      <c r="GO66" s="72">
        <v>0.15880279</v>
      </c>
      <c r="GP66" s="72">
        <v>0.10188277</v>
      </c>
      <c r="GQ66" s="72">
        <v>5.4945976000000001E-2</v>
      </c>
      <c r="GR66" s="72">
        <v>2.3880505999999999E-2</v>
      </c>
      <c r="GS66" s="72">
        <v>7.5822835999999998E-3</v>
      </c>
      <c r="GT66" s="72">
        <v>1.2579338E-3</v>
      </c>
      <c r="GU66" s="72">
        <v>7.7399053999999996E-5</v>
      </c>
      <c r="GV66" s="72">
        <v>4.8019090000000002E-6</v>
      </c>
      <c r="GW66" s="72">
        <v>1.9187335000000001E-7</v>
      </c>
      <c r="GX66" s="72">
        <v>0</v>
      </c>
      <c r="GY66" s="72">
        <v>5.7300663000000003E-28</v>
      </c>
      <c r="GZ66" s="72">
        <v>1.3001756999999999E-26</v>
      </c>
      <c r="HA66" s="72">
        <v>2.3619864000000001E-25</v>
      </c>
      <c r="HB66" s="72">
        <v>4.0447545E-24</v>
      </c>
      <c r="HC66" s="72">
        <v>6.7980043999999996E-23</v>
      </c>
      <c r="HD66" s="72">
        <v>1.1353641E-21</v>
      </c>
      <c r="HE66" s="72">
        <v>1.8919974999999999E-20</v>
      </c>
      <c r="HF66" s="72">
        <v>3.1501382000000002E-19</v>
      </c>
      <c r="HG66" s="72">
        <v>5.2427595999999997E-18</v>
      </c>
      <c r="HH66" s="72">
        <v>8.7231283999999998E-17</v>
      </c>
      <c r="HI66" s="72">
        <v>1.4510224E-15</v>
      </c>
      <c r="HJ66" s="72">
        <v>2.4129166999999999E-14</v>
      </c>
      <c r="HK66" s="72">
        <v>4.0107359999999998E-13</v>
      </c>
      <c r="HL66" s="72">
        <v>6.6622623E-12</v>
      </c>
      <c r="HM66" s="72">
        <v>1.105529E-10</v>
      </c>
      <c r="HN66" s="72">
        <v>1.8314661999999999E-9</v>
      </c>
      <c r="HO66" s="72">
        <v>3.0260246E-8</v>
      </c>
      <c r="HP66" s="72">
        <v>4.9785020000000001E-7</v>
      </c>
      <c r="HQ66" s="72">
        <v>8.1354339999999997E-6</v>
      </c>
      <c r="HR66" s="72">
        <v>1.3151258000000001E-4</v>
      </c>
      <c r="HS66" s="72">
        <v>2.0893079000000002E-3</v>
      </c>
      <c r="HT66" s="72">
        <v>1.0237981E-2</v>
      </c>
      <c r="HU66" s="72">
        <v>2.9695461999999999E-2</v>
      </c>
      <c r="HV66" s="72">
        <v>6.4720474E-2</v>
      </c>
      <c r="HW66" s="72">
        <v>0.11488247</v>
      </c>
      <c r="HX66" s="72">
        <v>0.1721723</v>
      </c>
      <c r="HY66" s="72">
        <v>0.22136441000000001</v>
      </c>
      <c r="HZ66" s="72">
        <v>0.24465917000000001</v>
      </c>
      <c r="IA66" s="72">
        <v>0.2420688</v>
      </c>
      <c r="IB66" s="72">
        <v>0.21173142</v>
      </c>
      <c r="IC66" s="72">
        <v>0.15880251000000001</v>
      </c>
      <c r="ID66" s="72">
        <v>0.10188229</v>
      </c>
      <c r="IE66" s="72">
        <v>5.4945707000000003E-2</v>
      </c>
      <c r="IF66" s="72">
        <v>2.3880476000000001E-2</v>
      </c>
      <c r="IG66" s="72">
        <v>7.5822930000000004E-3</v>
      </c>
      <c r="IH66" s="72">
        <v>1.2579369E-3</v>
      </c>
      <c r="II66" s="72">
        <v>7.7399076000000003E-5</v>
      </c>
      <c r="IJ66" s="72">
        <v>4.8019115000000003E-6</v>
      </c>
      <c r="IK66" s="72">
        <v>1.9187343000000001E-7</v>
      </c>
      <c r="IL66" s="72">
        <v>0</v>
      </c>
      <c r="IM66" s="72">
        <v>5.7300273000000004E-28</v>
      </c>
      <c r="IN66" s="72">
        <v>1.3001664999999999E-26</v>
      </c>
      <c r="IO66" s="72">
        <v>2.3619685999999999E-25</v>
      </c>
      <c r="IP66" s="72">
        <v>4.0447237999999999E-24</v>
      </c>
      <c r="IQ66" s="72">
        <v>6.7979494999999995E-23</v>
      </c>
      <c r="IR66" s="72">
        <v>1.1353544E-21</v>
      </c>
      <c r="IS66" s="72">
        <v>1.8919816E-20</v>
      </c>
      <c r="IT66" s="72">
        <v>3.1501134E-19</v>
      </c>
      <c r="IU66" s="72">
        <v>5.2427146000000001E-18</v>
      </c>
      <c r="IV66" s="72">
        <v>8.7230460000000005E-17</v>
      </c>
      <c r="IW66" s="72">
        <v>1.4510081E-15</v>
      </c>
      <c r="IX66" s="72">
        <v>2.4128940999999999E-14</v>
      </c>
      <c r="IY66" s="72">
        <v>4.0106977999999999E-13</v>
      </c>
      <c r="IZ66" s="72">
        <v>6.6621994000000001E-12</v>
      </c>
      <c r="JA66" s="72">
        <v>1.1055183000000001E-10</v>
      </c>
      <c r="JB66" s="72">
        <v>1.8314485000000001E-9</v>
      </c>
      <c r="JC66" s="72">
        <v>3.0259976E-8</v>
      </c>
      <c r="JD66" s="72">
        <v>4.9784589999999998E-7</v>
      </c>
      <c r="JE66" s="72">
        <v>8.1353754999999997E-6</v>
      </c>
      <c r="JF66" s="72">
        <v>1.3151172999999999E-4</v>
      </c>
      <c r="JG66" s="72">
        <v>2.0892954999999999E-3</v>
      </c>
      <c r="JH66" s="72">
        <v>1.0237934000000001E-2</v>
      </c>
      <c r="JI66" s="72">
        <v>2.9695325000000002E-2</v>
      </c>
      <c r="JJ66" s="72">
        <v>6.4720206000000002E-2</v>
      </c>
      <c r="JK66" s="72">
        <v>0.11488211</v>
      </c>
      <c r="JL66" s="72">
        <v>0.17217194999999999</v>
      </c>
      <c r="JM66" s="72">
        <v>0.22136405000000001</v>
      </c>
      <c r="JN66" s="72">
        <v>0.24465882999999999</v>
      </c>
      <c r="JO66" s="72">
        <v>0.24206865999999999</v>
      </c>
      <c r="JP66" s="72">
        <v>0.21173169</v>
      </c>
      <c r="JQ66" s="72">
        <v>0.15880288000000001</v>
      </c>
      <c r="JR66" s="72">
        <v>0.10188226</v>
      </c>
      <c r="JS66" s="72">
        <v>5.4945453999999998E-2</v>
      </c>
      <c r="JT66" s="72">
        <v>2.3880377000000001E-2</v>
      </c>
      <c r="JU66" s="72">
        <v>7.5822924000000002E-3</v>
      </c>
      <c r="JV66" s="72">
        <v>1.2579403E-3</v>
      </c>
      <c r="JW66" s="72">
        <v>7.7399316000000007E-5</v>
      </c>
      <c r="JX66" s="72">
        <v>4.8019256000000003E-6</v>
      </c>
      <c r="JY66" s="72">
        <v>1.9187391999999999E-7</v>
      </c>
      <c r="JZ66" s="72">
        <v>0</v>
      </c>
      <c r="KA66" s="72">
        <v>5.7299815000000001E-28</v>
      </c>
      <c r="KB66" s="72">
        <v>1.300156E-26</v>
      </c>
      <c r="KC66" s="72">
        <v>2.3619500000000001E-25</v>
      </c>
      <c r="KD66" s="72">
        <v>4.0446920000000002E-24</v>
      </c>
      <c r="KE66" s="72">
        <v>6.7978983999999997E-23</v>
      </c>
      <c r="KF66" s="72">
        <v>1.1353462E-21</v>
      </c>
      <c r="KG66" s="72">
        <v>1.8919672000000001E-20</v>
      </c>
      <c r="KH66" s="72">
        <v>3.1500896000000001E-19</v>
      </c>
      <c r="KI66" s="72">
        <v>5.2426740000000002E-18</v>
      </c>
      <c r="KJ66" s="72">
        <v>8.7229800000000001E-17</v>
      </c>
      <c r="KK66" s="72">
        <v>1.4509981000000001E-15</v>
      </c>
      <c r="KL66" s="72">
        <v>2.4128786000000001E-14</v>
      </c>
      <c r="KM66" s="72">
        <v>4.0106746999999999E-13</v>
      </c>
      <c r="KN66" s="72">
        <v>6.6621639999999998E-12</v>
      </c>
      <c r="KO66" s="72">
        <v>1.1055133999999999E-10</v>
      </c>
      <c r="KP66" s="72">
        <v>1.8314406E-9</v>
      </c>
      <c r="KQ66" s="72">
        <v>3.0259843999999998E-8</v>
      </c>
      <c r="KR66" s="72">
        <v>4.9784379999999998E-7</v>
      </c>
      <c r="KS66" s="72">
        <v>8.135336E-6</v>
      </c>
      <c r="KT66" s="72">
        <v>1.3151109999999999E-4</v>
      </c>
      <c r="KU66" s="72">
        <v>2.0892850000000002E-3</v>
      </c>
      <c r="KV66" s="72">
        <v>1.0237887500000001E-2</v>
      </c>
      <c r="KW66" s="72">
        <v>2.9695233000000001E-2</v>
      </c>
      <c r="KX66" s="72">
        <v>6.4720079999999999E-2</v>
      </c>
      <c r="KY66" s="72">
        <v>0.11488199</v>
      </c>
      <c r="KZ66" s="72">
        <v>0.17217194999999999</v>
      </c>
      <c r="LA66" s="72">
        <v>0.22136428999999999</v>
      </c>
      <c r="LB66" s="72">
        <v>0.24465898999999999</v>
      </c>
      <c r="LC66" s="72">
        <v>0.24206844999999999</v>
      </c>
      <c r="LD66" s="72">
        <v>0.21173136000000001</v>
      </c>
      <c r="LE66" s="72">
        <v>0.15880287000000001</v>
      </c>
      <c r="LF66" s="72">
        <v>0.10188241000000001</v>
      </c>
      <c r="LG66" s="72">
        <v>5.4945529999999999E-2</v>
      </c>
      <c r="LH66" s="72">
        <v>2.3880377000000001E-2</v>
      </c>
      <c r="LI66" s="72">
        <v>7.582292E-3</v>
      </c>
      <c r="LJ66" s="72">
        <v>1.2579383E-3</v>
      </c>
      <c r="LK66" s="72">
        <v>7.739926E-5</v>
      </c>
      <c r="LL66" s="72">
        <v>4.8019230000000001E-6</v>
      </c>
      <c r="LM66" s="72">
        <v>1.9187385E-7</v>
      </c>
      <c r="LN66" s="72">
        <v>0</v>
      </c>
      <c r="LO66" s="72">
        <v>5.7299639999999998E-28</v>
      </c>
      <c r="LP66" s="72">
        <v>1.3001521999999999E-26</v>
      </c>
      <c r="LQ66" s="72">
        <v>2.3619425000000002E-25</v>
      </c>
      <c r="LR66" s="72">
        <v>4.0446775999999999E-24</v>
      </c>
      <c r="LS66" s="72">
        <v>6.7978724999999998E-23</v>
      </c>
      <c r="LT66" s="72">
        <v>1.1353411999999999E-21</v>
      </c>
      <c r="LU66" s="72">
        <v>1.8919602999999999E-20</v>
      </c>
      <c r="LV66" s="72">
        <v>3.1500767000000002E-19</v>
      </c>
      <c r="LW66" s="72">
        <v>5.2426561999999998E-18</v>
      </c>
      <c r="LX66" s="72">
        <v>8.7229489999999995E-17</v>
      </c>
      <c r="LY66" s="72">
        <v>1.4509918E-15</v>
      </c>
      <c r="LZ66" s="72">
        <v>2.4128686E-14</v>
      </c>
      <c r="MA66" s="72">
        <v>4.0106586999999998E-13</v>
      </c>
      <c r="MB66" s="72">
        <v>6.6621383000000004E-12</v>
      </c>
      <c r="MC66" s="72">
        <v>1.1055095E-10</v>
      </c>
      <c r="MD66" s="72">
        <v>1.8314347E-9</v>
      </c>
      <c r="ME66" s="72">
        <v>3.0259739999999997E-8</v>
      </c>
      <c r="MF66" s="72">
        <v>4.9784194000000001E-7</v>
      </c>
      <c r="MG66" s="72">
        <v>8.1353050000000002E-6</v>
      </c>
      <c r="MH66" s="72">
        <v>1.3151058999999999E-4</v>
      </c>
      <c r="MI66" s="72">
        <v>2.0892775999999998E-3</v>
      </c>
      <c r="MJ66" s="72">
        <v>1.0237875E-2</v>
      </c>
      <c r="MK66" s="72">
        <v>2.9695207000000001E-2</v>
      </c>
      <c r="ML66" s="72">
        <v>6.4720050000000001E-2</v>
      </c>
      <c r="MM66" s="72">
        <v>0.11488196000000001</v>
      </c>
      <c r="MN66" s="72">
        <v>0.17217199999999999</v>
      </c>
      <c r="MO66" s="72">
        <v>0.22136459999999999</v>
      </c>
      <c r="MP66" s="72">
        <v>0.24465935999999999</v>
      </c>
      <c r="MQ66" s="72">
        <v>0.24206865</v>
      </c>
      <c r="MR66" s="72">
        <v>0.21173109000000001</v>
      </c>
      <c r="MS66" s="72">
        <v>0.15880242</v>
      </c>
      <c r="MT66" s="72">
        <v>0.1018823</v>
      </c>
      <c r="MU66" s="72">
        <v>5.4945624999999998E-2</v>
      </c>
      <c r="MV66" s="72">
        <v>2.3880437000000001E-2</v>
      </c>
      <c r="MW66" s="72">
        <v>7.5823089999999998E-3</v>
      </c>
      <c r="MX66" s="72">
        <v>1.2579404000000001E-3</v>
      </c>
      <c r="MY66" s="72">
        <v>7.7399439999999999E-5</v>
      </c>
      <c r="MZ66" s="72">
        <v>4.8019349999999996E-6</v>
      </c>
      <c r="NA66" s="72">
        <v>1.9187434999999999E-7</v>
      </c>
      <c r="NB66" s="72">
        <v>0</v>
      </c>
      <c r="NC66" s="72">
        <v>5.7299280000000002E-28</v>
      </c>
      <c r="ND66" s="72">
        <v>1.3001440000000001E-26</v>
      </c>
      <c r="NE66" s="72">
        <v>2.3619284000000001E-25</v>
      </c>
      <c r="NF66" s="72">
        <v>4.0446529999999999E-24</v>
      </c>
      <c r="NG66" s="72">
        <v>6.7978309999999999E-23</v>
      </c>
      <c r="NH66" s="72">
        <v>1.1353344E-21</v>
      </c>
      <c r="NI66" s="72">
        <v>1.8919474999999999E-20</v>
      </c>
      <c r="NJ66" s="72">
        <v>3.1500569999999998E-19</v>
      </c>
      <c r="NK66" s="72">
        <v>5.2426235999999999E-18</v>
      </c>
      <c r="NL66" s="72">
        <v>8.7228970000000002E-17</v>
      </c>
      <c r="NM66" s="72">
        <v>1.4509837000000001E-15</v>
      </c>
      <c r="NN66" s="72">
        <v>2.4128535999999999E-14</v>
      </c>
      <c r="NO66" s="72">
        <v>4.0106350000000001E-13</v>
      </c>
      <c r="NP66" s="72">
        <v>6.6621019999999996E-12</v>
      </c>
      <c r="NQ66" s="72">
        <v>1.1055036E-10</v>
      </c>
      <c r="NR66" s="72">
        <v>1.8314259000000001E-9</v>
      </c>
      <c r="NS66" s="72">
        <v>3.0259577999999999E-8</v>
      </c>
      <c r="NT66" s="72">
        <v>4.9783949999999995E-7</v>
      </c>
      <c r="NU66" s="72">
        <v>8.1352669999999996E-6</v>
      </c>
      <c r="NV66" s="72">
        <v>1.3151001999999999E-4</v>
      </c>
      <c r="NW66" s="72">
        <v>2.0892692E-3</v>
      </c>
      <c r="NX66" s="72">
        <v>1.0237859E-2</v>
      </c>
      <c r="NY66" s="72">
        <v>2.9695203999999999E-2</v>
      </c>
      <c r="NZ66" s="72">
        <v>6.4720070000000005E-2</v>
      </c>
      <c r="OA66" s="72">
        <v>0.11488196000000001</v>
      </c>
      <c r="OB66" s="72">
        <v>0.17217198</v>
      </c>
      <c r="OC66" s="72">
        <v>0.22136459</v>
      </c>
      <c r="OD66" s="72">
        <v>0.24465954000000001</v>
      </c>
      <c r="OE66" s="72">
        <v>0.24206902</v>
      </c>
      <c r="OF66" s="72">
        <v>0.21173133</v>
      </c>
      <c r="OG66" s="72">
        <v>0.15880237999999999</v>
      </c>
      <c r="OH66" s="72">
        <v>0.10188224</v>
      </c>
      <c r="OI66" s="72">
        <v>5.4945644000000002E-2</v>
      </c>
      <c r="OJ66" s="72">
        <v>2.3880485E-2</v>
      </c>
      <c r="OK66" s="72">
        <v>7.5823219999999998E-3</v>
      </c>
      <c r="OL66" s="72">
        <v>1.2579416E-3</v>
      </c>
      <c r="OM66" s="72">
        <v>7.7399520000000005E-5</v>
      </c>
      <c r="ON66" s="72">
        <v>4.80194E-6</v>
      </c>
      <c r="OO66" s="72">
        <v>1.9187458E-7</v>
      </c>
      <c r="OP66" s="72">
        <v>0</v>
      </c>
      <c r="OQ66" s="72">
        <v>5.7299089999999998E-28</v>
      </c>
      <c r="OR66" s="72">
        <v>1.3001397000000001E-26</v>
      </c>
      <c r="OS66" s="72">
        <v>2.3619209999999998E-25</v>
      </c>
      <c r="OT66" s="72">
        <v>4.0446416999999998E-24</v>
      </c>
      <c r="OU66" s="72">
        <v>6.7978179999999998E-23</v>
      </c>
      <c r="OV66" s="72">
        <v>1.1353325999999999E-21</v>
      </c>
      <c r="OW66" s="72">
        <v>1.8919451000000001E-20</v>
      </c>
      <c r="OX66" s="72">
        <v>3.1500521000000002E-19</v>
      </c>
      <c r="OY66" s="72">
        <v>5.2426170000000003E-18</v>
      </c>
      <c r="OZ66" s="72">
        <v>8.7228915E-17</v>
      </c>
      <c r="PA66" s="72">
        <v>1.450983E-15</v>
      </c>
      <c r="PB66" s="72">
        <v>2.4128531E-14</v>
      </c>
      <c r="PC66" s="72">
        <v>4.0106332000000002E-13</v>
      </c>
      <c r="PD66" s="72">
        <v>6.6620962000000003E-12</v>
      </c>
      <c r="PE66" s="72">
        <v>1.1055026E-10</v>
      </c>
      <c r="PF66" s="72">
        <v>1.831423E-9</v>
      </c>
      <c r="PG66" s="72">
        <v>3.0259557000000002E-8</v>
      </c>
      <c r="PH66" s="72">
        <v>4.9783914999999995E-7</v>
      </c>
      <c r="PI66" s="72">
        <v>8.1352609999999998E-6</v>
      </c>
      <c r="PJ66" s="72">
        <v>1.3150988000000001E-4</v>
      </c>
      <c r="PK66" s="72">
        <v>2.0892678E-3</v>
      </c>
      <c r="PL66" s="72">
        <v>1.023786E-2</v>
      </c>
      <c r="PM66" s="72">
        <v>2.9695222E-2</v>
      </c>
      <c r="PN66" s="72">
        <v>6.4720130000000001E-2</v>
      </c>
      <c r="PO66" s="72">
        <v>0.11488205</v>
      </c>
      <c r="PP66" s="72">
        <v>0.17217198</v>
      </c>
      <c r="PQ66" s="72">
        <v>0.22136438</v>
      </c>
      <c r="PR66" s="72">
        <v>0.24465932000000001</v>
      </c>
      <c r="PS66" s="72">
        <v>0.24206889000000001</v>
      </c>
      <c r="PT66" s="72">
        <v>0.21173144999999999</v>
      </c>
      <c r="PU66" s="72">
        <v>0.15880242999999999</v>
      </c>
      <c r="PV66" s="72">
        <v>0.101882234</v>
      </c>
      <c r="PW66" s="72">
        <v>5.4945639999999997E-2</v>
      </c>
      <c r="PX66" s="72">
        <v>2.3880492999999999E-2</v>
      </c>
      <c r="PY66" s="72">
        <v>7.5823339999999996E-3</v>
      </c>
      <c r="PZ66" s="72">
        <v>1.2579450999999999E-3</v>
      </c>
      <c r="QA66" s="72">
        <v>7.7399730000000006E-5</v>
      </c>
      <c r="QB66" s="72">
        <v>4.8019510000000001E-6</v>
      </c>
      <c r="QC66" s="72">
        <v>1.9187499000000001E-7</v>
      </c>
      <c r="QD66" s="72">
        <v>0</v>
      </c>
      <c r="QE66" s="72">
        <v>5.7298933999999997E-28</v>
      </c>
      <c r="QF66" s="72">
        <v>1.3001360000000001E-26</v>
      </c>
      <c r="QG66" s="72">
        <v>2.3619139999999999E-25</v>
      </c>
      <c r="QH66" s="72">
        <v>4.0446315000000001E-24</v>
      </c>
      <c r="QI66" s="72">
        <v>6.797801E-23</v>
      </c>
      <c r="QJ66" s="72">
        <v>1.1353305000000001E-21</v>
      </c>
      <c r="QK66" s="72">
        <v>1.8919430000000001E-20</v>
      </c>
      <c r="QL66" s="72">
        <v>3.1500480000000002E-19</v>
      </c>
      <c r="QM66" s="72">
        <v>5.2426103000000003E-18</v>
      </c>
      <c r="QN66" s="72">
        <v>8.7228820000000005E-17</v>
      </c>
      <c r="QO66" s="72">
        <v>1.4509818E-15</v>
      </c>
      <c r="QP66" s="72">
        <v>2.4128519999999999E-14</v>
      </c>
      <c r="QQ66" s="72">
        <v>4.0106300000000002E-13</v>
      </c>
      <c r="QR66" s="72">
        <v>6.6620915E-12</v>
      </c>
      <c r="QS66" s="72">
        <v>1.10550256E-10</v>
      </c>
      <c r="QT66" s="72">
        <v>1.8314233000000001E-9</v>
      </c>
      <c r="QU66" s="72">
        <v>3.0259550000000003E-8</v>
      </c>
      <c r="QV66" s="72">
        <v>4.9783914999999995E-7</v>
      </c>
      <c r="QW66" s="72">
        <v>8.1352600000000004E-6</v>
      </c>
      <c r="QX66" s="72">
        <v>1.3150990000000001E-4</v>
      </c>
      <c r="QY66" s="72">
        <v>2.0892673999999998E-3</v>
      </c>
      <c r="QZ66" s="72">
        <v>1.0237866E-2</v>
      </c>
      <c r="RA66" s="72">
        <v>2.9695238999999998E-2</v>
      </c>
      <c r="RB66" s="72">
        <v>6.4720189999999997E-2</v>
      </c>
      <c r="RC66" s="72">
        <v>0.11488216</v>
      </c>
      <c r="RD66" s="72">
        <v>0.17217204999999999</v>
      </c>
      <c r="RE66" s="72">
        <v>0.22136430000000001</v>
      </c>
      <c r="RF66" s="72">
        <v>0.24465908</v>
      </c>
      <c r="RG66" s="72">
        <v>0.24206876999999999</v>
      </c>
      <c r="RH66" s="72">
        <v>0.21173157000000001</v>
      </c>
      <c r="RI66" s="72">
        <v>0.15880279999999999</v>
      </c>
      <c r="RJ66" s="72">
        <v>0.10188248</v>
      </c>
      <c r="RK66" s="72">
        <v>5.494574E-2</v>
      </c>
      <c r="RL66" s="72">
        <v>2.3880517E-2</v>
      </c>
      <c r="RM66" s="72">
        <v>7.5823310000000003E-3</v>
      </c>
      <c r="RN66" s="72">
        <v>1.2579449999999999E-3</v>
      </c>
      <c r="RO66" s="72">
        <v>7.7399796E-5</v>
      </c>
      <c r="RP66" s="72">
        <v>4.8019565000000001E-6</v>
      </c>
      <c r="RQ66" s="72">
        <v>1.9187521999999999E-7</v>
      </c>
      <c r="RR66" s="72">
        <v>0</v>
      </c>
      <c r="RS66" s="72">
        <v>5.7299050000000004E-28</v>
      </c>
      <c r="RT66" s="72">
        <v>1.3001385000000001E-26</v>
      </c>
      <c r="RU66" s="72">
        <v>2.3619188E-25</v>
      </c>
      <c r="RV66" s="72">
        <v>4.0446390000000004E-24</v>
      </c>
      <c r="RW66" s="72">
        <v>6.7978189999999995E-23</v>
      </c>
      <c r="RX66" s="72">
        <v>1.1353335999999999E-21</v>
      </c>
      <c r="RY66" s="72">
        <v>1.8919485000000001E-20</v>
      </c>
      <c r="RZ66" s="72">
        <v>3.1500601999999998E-19</v>
      </c>
      <c r="SA66" s="72">
        <v>5.2426298000000001E-18</v>
      </c>
      <c r="SB66" s="72">
        <v>8.7229059999999999E-17</v>
      </c>
      <c r="SC66" s="72">
        <v>1.4509851E-15</v>
      </c>
      <c r="SD66" s="72">
        <v>2.4128582E-14</v>
      </c>
      <c r="SE66" s="72">
        <v>4.0106424999999999E-13</v>
      </c>
      <c r="SF66" s="72">
        <v>6.6621114000000002E-12</v>
      </c>
      <c r="SG66" s="72">
        <v>1.1055054E-10</v>
      </c>
      <c r="SH66" s="72">
        <v>1.8314282E-9</v>
      </c>
      <c r="SI66" s="72">
        <v>3.0259624E-8</v>
      </c>
      <c r="SJ66" s="72">
        <v>4.9784029999999999E-7</v>
      </c>
      <c r="SK66" s="72">
        <v>8.1352759999999992E-6</v>
      </c>
      <c r="SL66" s="72">
        <v>1.3151014E-4</v>
      </c>
      <c r="SM66" s="72">
        <v>2.0892723000000002E-3</v>
      </c>
      <c r="SN66" s="72">
        <v>1.0237876E-2</v>
      </c>
      <c r="SO66" s="72">
        <v>2.9695243E-2</v>
      </c>
      <c r="SP66" s="72">
        <v>6.4720169999999994E-2</v>
      </c>
      <c r="SQ66" s="72">
        <v>0.11488215</v>
      </c>
      <c r="SR66" s="72">
        <v>0.17217204999999999</v>
      </c>
      <c r="SS66" s="72">
        <v>0.22136423</v>
      </c>
      <c r="ST66" s="72">
        <v>0.24465886000000001</v>
      </c>
      <c r="SU66" s="72">
        <v>0.24206832</v>
      </c>
      <c r="SV66" s="72">
        <v>0.21173117</v>
      </c>
      <c r="SW66" s="72">
        <v>0.15880273</v>
      </c>
      <c r="SX66" s="72">
        <v>0.10188261</v>
      </c>
      <c r="SY66" s="72">
        <v>5.4945819999999999E-2</v>
      </c>
      <c r="SZ66" s="72">
        <v>2.3880531999999999E-2</v>
      </c>
      <c r="TA66" s="72">
        <v>7.5823315000000001E-3</v>
      </c>
      <c r="TB66" s="72">
        <v>1.2579447E-3</v>
      </c>
      <c r="TC66" s="72">
        <v>7.7399759999999994E-5</v>
      </c>
      <c r="TD66" s="72">
        <v>4.8019533000000004E-6</v>
      </c>
      <c r="TE66" s="72">
        <v>1.9187509E-7</v>
      </c>
      <c r="TF66" s="72">
        <v>0</v>
      </c>
      <c r="TG66" s="72">
        <v>5.7298910000000004E-28</v>
      </c>
      <c r="TH66" s="72">
        <v>1.3001352000000001E-26</v>
      </c>
      <c r="TI66" s="72">
        <v>2.3619140999999999E-25</v>
      </c>
      <c r="TJ66" s="72">
        <v>4.0446320000000002E-24</v>
      </c>
      <c r="TK66" s="72">
        <v>6.7978074999999994E-23</v>
      </c>
      <c r="TL66" s="72">
        <v>1.1353314000000001E-21</v>
      </c>
      <c r="TM66" s="72">
        <v>1.8919448000000001E-20</v>
      </c>
      <c r="TN66" s="72">
        <v>3.1500547000000002E-19</v>
      </c>
      <c r="TO66" s="72">
        <v>5.242624E-18</v>
      </c>
      <c r="TP66" s="72">
        <v>8.7229030000000004E-17</v>
      </c>
      <c r="TQ66" s="72">
        <v>1.450984E-15</v>
      </c>
      <c r="TR66" s="72">
        <v>2.4128543000000001E-14</v>
      </c>
      <c r="TS66" s="72">
        <v>4.0106350000000001E-13</v>
      </c>
      <c r="TT66" s="72">
        <v>6.6620996999999999E-12</v>
      </c>
      <c r="TU66" s="72">
        <v>1.10550305E-10</v>
      </c>
      <c r="TV66" s="72">
        <v>1.8314240999999999E-9</v>
      </c>
      <c r="TW66" s="72">
        <v>3.0259570000000003E-8</v>
      </c>
      <c r="TX66" s="72">
        <v>4.9783944000000005E-7</v>
      </c>
      <c r="TY66" s="72">
        <v>8.1352669999999996E-6</v>
      </c>
      <c r="TZ66" s="72">
        <v>1.3151005000000001E-4</v>
      </c>
      <c r="UA66" s="72">
        <v>2.0892712999999999E-3</v>
      </c>
      <c r="UB66" s="72">
        <v>1.0237878000000001E-2</v>
      </c>
      <c r="UC66" s="72">
        <v>2.9695251999999998E-2</v>
      </c>
      <c r="UD66" s="72">
        <v>6.4720154000000002E-2</v>
      </c>
      <c r="UE66" s="72">
        <v>0.11488213</v>
      </c>
      <c r="UF66" s="72">
        <v>0.17217210999999999</v>
      </c>
      <c r="UG66" s="72">
        <v>0.22136450999999999</v>
      </c>
      <c r="UH66" s="72">
        <v>0.24465925999999999</v>
      </c>
      <c r="UI66" s="72">
        <v>0.24206857000000001</v>
      </c>
      <c r="UJ66" s="72">
        <v>0.21173127999999999</v>
      </c>
      <c r="UK66" s="72">
        <v>0.15880282000000001</v>
      </c>
      <c r="UL66" s="72">
        <v>0.10188276</v>
      </c>
      <c r="UM66" s="72">
        <v>5.4945926999999999E-2</v>
      </c>
      <c r="UN66" s="72">
        <v>2.3880582000000001E-2</v>
      </c>
      <c r="UO66" s="72">
        <v>7.5823490000000004E-3</v>
      </c>
      <c r="UP66" s="72">
        <v>1.2579481000000001E-3</v>
      </c>
      <c r="UQ66" s="72">
        <v>7.7399985000000003E-5</v>
      </c>
      <c r="UR66" s="72">
        <v>4.8019665E-6</v>
      </c>
      <c r="US66" s="72">
        <v>1.9187563E-7</v>
      </c>
      <c r="UT66" s="72">
        <v>0</v>
      </c>
      <c r="UU66" s="72">
        <v>5.7299102999999999E-28</v>
      </c>
      <c r="UV66" s="72">
        <v>1.3001397000000001E-26</v>
      </c>
      <c r="UW66" s="72">
        <v>2.3619208000000001E-25</v>
      </c>
      <c r="UX66" s="72">
        <v>4.0446429999999998E-24</v>
      </c>
      <c r="UY66" s="72">
        <v>6.7978230000000004E-23</v>
      </c>
      <c r="UZ66" s="72">
        <v>1.1353337E-21</v>
      </c>
      <c r="VA66" s="72">
        <v>1.8919470000000001E-20</v>
      </c>
      <c r="VB66" s="72">
        <v>3.1500547000000002E-19</v>
      </c>
      <c r="VC66" s="72">
        <v>5.2426229999999997E-18</v>
      </c>
      <c r="VD66" s="72">
        <v>8.7229009999999995E-17</v>
      </c>
      <c r="VE66" s="72">
        <v>1.4509846999999999E-15</v>
      </c>
      <c r="VF66" s="72">
        <v>2.4128551999999999E-14</v>
      </c>
      <c r="VG66" s="72">
        <v>4.0106351E-13</v>
      </c>
      <c r="VH66" s="72">
        <v>6.6621000000000001E-12</v>
      </c>
      <c r="VI66" s="72">
        <v>1.10550326E-10</v>
      </c>
      <c r="VJ66" s="72">
        <v>1.8314234999999999E-9</v>
      </c>
      <c r="VK66" s="72">
        <v>3.0259564000000001E-8</v>
      </c>
      <c r="VL66" s="72">
        <v>4.9783944000000005E-7</v>
      </c>
      <c r="VM66" s="72">
        <v>8.1352699999999994E-6</v>
      </c>
      <c r="VN66" s="72">
        <v>1.3151016999999999E-4</v>
      </c>
      <c r="VO66" s="72">
        <v>2.0892724999999998E-3</v>
      </c>
      <c r="VP66" s="72">
        <v>1.0237886E-2</v>
      </c>
      <c r="VQ66" s="72">
        <v>2.9695251999999998E-2</v>
      </c>
      <c r="VR66" s="72">
        <v>6.4720100000000003E-2</v>
      </c>
      <c r="VS66" s="72">
        <v>0.11488191</v>
      </c>
      <c r="VT66" s="72">
        <v>0.17217176000000001</v>
      </c>
      <c r="VU66" s="72">
        <v>0.22136405000000001</v>
      </c>
      <c r="VV66" s="72">
        <v>0.24465890000000001</v>
      </c>
      <c r="VW66" s="72">
        <v>0.24206854</v>
      </c>
      <c r="VX66" s="72">
        <v>0.21173146000000001</v>
      </c>
      <c r="VY66" s="72">
        <v>0.15880294</v>
      </c>
      <c r="VZ66" s="72">
        <v>0.10188281</v>
      </c>
      <c r="WA66" s="72">
        <v>5.494595E-2</v>
      </c>
      <c r="WB66" s="72">
        <v>2.3880585999999999E-2</v>
      </c>
      <c r="WC66" s="72">
        <v>7.5823497000000002E-3</v>
      </c>
      <c r="WD66" s="72">
        <v>1.2579486E-3</v>
      </c>
      <c r="WE66" s="72">
        <v>7.7400019999999999E-5</v>
      </c>
      <c r="WF66" s="72">
        <v>4.8019700000000004E-6</v>
      </c>
      <c r="WG66" s="72">
        <v>1.9187583999999999E-7</v>
      </c>
      <c r="WH66" s="72">
        <v>0</v>
      </c>
      <c r="WI66" s="72">
        <v>5.7299420000000002E-28</v>
      </c>
      <c r="WJ66" s="72">
        <v>1.3001477000000001E-26</v>
      </c>
      <c r="WK66" s="72">
        <v>2.3619355999999998E-25</v>
      </c>
      <c r="WL66" s="72">
        <v>4.0446679999999998E-24</v>
      </c>
      <c r="WM66" s="72">
        <v>6.7978605000000006E-23</v>
      </c>
      <c r="WN66" s="72">
        <v>1.1353401E-21</v>
      </c>
      <c r="WO66" s="72">
        <v>1.8919592E-20</v>
      </c>
      <c r="WP66" s="72">
        <v>3.1500753999999999E-19</v>
      </c>
      <c r="WQ66" s="72">
        <v>5.2426533999999998E-18</v>
      </c>
      <c r="WR66" s="72">
        <v>8.7229500000000006E-17</v>
      </c>
      <c r="WS66" s="72">
        <v>1.4509924000000001E-15</v>
      </c>
      <c r="WT66" s="72">
        <v>2.4128673999999999E-14</v>
      </c>
      <c r="WU66" s="72">
        <v>4.0106514000000002E-13</v>
      </c>
      <c r="WV66" s="72">
        <v>6.6621249999999999E-12</v>
      </c>
      <c r="WW66" s="72">
        <v>1.1055063E-10</v>
      </c>
      <c r="WX66" s="72">
        <v>1.8314283E-9</v>
      </c>
      <c r="WY66" s="72">
        <v>3.0259639999999999E-8</v>
      </c>
      <c r="WZ66" s="72">
        <v>4.9784074E-7</v>
      </c>
      <c r="XA66" s="72">
        <v>8.1352919999999996E-6</v>
      </c>
      <c r="XB66" s="72">
        <v>1.3151052E-4</v>
      </c>
      <c r="XC66" s="72">
        <v>2.0892789999999999E-3</v>
      </c>
      <c r="XD66" s="72">
        <v>1.0237893E-2</v>
      </c>
      <c r="XE66" s="72">
        <v>2.9695269E-2</v>
      </c>
      <c r="XF66" s="72">
        <v>6.4720100000000003E-2</v>
      </c>
      <c r="XG66" s="72">
        <v>0.11488187</v>
      </c>
      <c r="XH66" s="72">
        <v>0.17217157999999999</v>
      </c>
      <c r="XI66" s="72">
        <v>0.22136383000000001</v>
      </c>
      <c r="XJ66" s="72">
        <v>0.24465874000000001</v>
      </c>
      <c r="XK66" s="72">
        <v>0.24206854</v>
      </c>
      <c r="XL66" s="72">
        <v>0.21173158</v>
      </c>
      <c r="XM66" s="72">
        <v>0.15880303000000001</v>
      </c>
      <c r="XN66" s="72">
        <v>0.10188282</v>
      </c>
      <c r="XO66" s="72">
        <v>5.4945964E-2</v>
      </c>
      <c r="XP66" s="72">
        <v>2.3880595000000001E-2</v>
      </c>
      <c r="XQ66" s="72">
        <v>7.5823540000000004E-3</v>
      </c>
      <c r="XR66" s="72">
        <v>1.2579494000000001E-3</v>
      </c>
      <c r="XS66" s="72">
        <v>7.7400060000000002E-5</v>
      </c>
      <c r="XT66" s="72">
        <v>4.8019700000000004E-6</v>
      </c>
      <c r="XU66" s="72">
        <v>1.9187587E-7</v>
      </c>
      <c r="XV66" s="72">
        <v>0</v>
      </c>
      <c r="XW66" s="72">
        <v>5.7299830000000002E-28</v>
      </c>
      <c r="XX66" s="72">
        <v>1.3001571E-26</v>
      </c>
      <c r="XY66" s="72">
        <v>2.3619532999999999E-25</v>
      </c>
      <c r="XZ66" s="72">
        <v>4.0447012999999999E-24</v>
      </c>
      <c r="YA66" s="72">
        <v>6.7979220000000005E-23</v>
      </c>
      <c r="YB66" s="72">
        <v>1.1353505000000001E-21</v>
      </c>
      <c r="YC66" s="72">
        <v>1.8919751999999999E-20</v>
      </c>
      <c r="YD66" s="72">
        <v>3.1500990000000001E-19</v>
      </c>
      <c r="YE66" s="72">
        <v>5.2426900000000001E-18</v>
      </c>
      <c r="YF66" s="72">
        <v>8.7230060000000003E-17</v>
      </c>
      <c r="YG66" s="72">
        <v>1.4510013000000001E-15</v>
      </c>
      <c r="YH66" s="72">
        <v>2.4128843E-14</v>
      </c>
      <c r="YI66" s="72">
        <v>4.0106823E-13</v>
      </c>
      <c r="YJ66" s="72">
        <v>6.6621743000000001E-12</v>
      </c>
      <c r="YK66" s="72">
        <v>1.1055146E-10</v>
      </c>
      <c r="YL66" s="72">
        <v>1.8314419E-9</v>
      </c>
      <c r="YM66" s="72">
        <v>3.0259862000000003E-8</v>
      </c>
      <c r="YN66" s="72">
        <v>4.9784416000000002E-7</v>
      </c>
      <c r="YO66" s="72">
        <v>8.1353440000000002E-6</v>
      </c>
      <c r="YP66" s="72">
        <v>1.3151125000000001E-4</v>
      </c>
      <c r="YQ66" s="72">
        <v>2.0892879999999999E-3</v>
      </c>
      <c r="YR66" s="72">
        <v>1.0237919999999999E-2</v>
      </c>
      <c r="YS66" s="72">
        <v>2.9695325000000002E-2</v>
      </c>
      <c r="YT66" s="72">
        <v>6.4720239999999998E-2</v>
      </c>
      <c r="YU66" s="72">
        <v>0.11488213</v>
      </c>
      <c r="YV66" s="72">
        <v>0.17217186000000001</v>
      </c>
      <c r="YW66" s="72">
        <v>0.22136407999999999</v>
      </c>
      <c r="YX66" s="72">
        <v>0.24465899999999999</v>
      </c>
      <c r="YY66" s="72">
        <v>0.24206886</v>
      </c>
      <c r="YZ66" s="72">
        <v>0.21173196</v>
      </c>
      <c r="ZA66" s="72">
        <v>0.15880327</v>
      </c>
      <c r="ZB66" s="72">
        <v>0.10188299000000001</v>
      </c>
      <c r="ZC66" s="72">
        <v>5.4946043E-2</v>
      </c>
      <c r="ZD66" s="72">
        <v>2.3880629E-2</v>
      </c>
      <c r="ZE66" s="72">
        <v>7.5823649999999998E-3</v>
      </c>
      <c r="ZF66" s="72">
        <v>1.2579514999999999E-3</v>
      </c>
      <c r="ZG66" s="72">
        <v>7.7400199999999998E-5</v>
      </c>
      <c r="ZH66" s="72">
        <v>4.801979E-6</v>
      </c>
      <c r="ZI66" s="72">
        <v>1.9187628E-7</v>
      </c>
      <c r="ZJ66" s="72">
        <v>0</v>
      </c>
      <c r="ZK66" s="72">
        <v>5.7300029999999997E-28</v>
      </c>
      <c r="ZL66" s="72">
        <v>1.3001613000000001E-26</v>
      </c>
      <c r="ZM66" s="72">
        <v>2.3619593E-25</v>
      </c>
      <c r="ZN66" s="72">
        <v>4.0447080000000002E-24</v>
      </c>
      <c r="ZO66" s="72">
        <v>6.7979309999999996E-23</v>
      </c>
      <c r="ZP66" s="72">
        <v>1.1353522E-21</v>
      </c>
      <c r="ZQ66" s="72">
        <v>1.8919797E-20</v>
      </c>
      <c r="ZR66" s="72">
        <v>3.1501116000000001E-19</v>
      </c>
      <c r="ZS66" s="72">
        <v>5.2427161999999998E-18</v>
      </c>
      <c r="ZT66" s="72">
        <v>8.7230523000000004E-17</v>
      </c>
      <c r="ZU66" s="72">
        <v>1.4510094E-15</v>
      </c>
      <c r="ZV66" s="72">
        <v>2.4128967E-14</v>
      </c>
      <c r="ZW66" s="72">
        <v>4.0107040000000001E-13</v>
      </c>
      <c r="ZX66" s="72">
        <v>6.6622107000000001E-12</v>
      </c>
      <c r="ZY66" s="72">
        <v>1.10552095E-10</v>
      </c>
      <c r="ZZ66" s="72">
        <v>1.8314522E-9</v>
      </c>
      <c r="AAA66" s="72">
        <v>3.0260020000000001E-8</v>
      </c>
      <c r="AAB66" s="72">
        <v>4.9784676999999996E-7</v>
      </c>
      <c r="AAC66" s="72">
        <v>8.1353839999999996E-6</v>
      </c>
      <c r="AAD66" s="72">
        <v>1.3151181E-4</v>
      </c>
      <c r="AAE66" s="72">
        <v>2.0892969999999999E-3</v>
      </c>
      <c r="AAF66" s="72">
        <v>1.0237955E-2</v>
      </c>
      <c r="AAG66" s="72">
        <v>2.9695422999999999E-2</v>
      </c>
      <c r="AAH66" s="72">
        <v>6.4720449999999999E-2</v>
      </c>
      <c r="AAI66" s="72">
        <v>0.114882395</v>
      </c>
      <c r="AAJ66" s="72">
        <v>0.1721723</v>
      </c>
      <c r="AAK66" s="72">
        <v>0.22136463000000001</v>
      </c>
      <c r="AAL66" s="72">
        <v>0.24465966</v>
      </c>
      <c r="AAM66" s="72">
        <v>0.24206957000000001</v>
      </c>
      <c r="AAN66" s="72">
        <v>0.21173275999999999</v>
      </c>
      <c r="AAO66" s="72">
        <v>0.15880398000000001</v>
      </c>
      <c r="AAP66" s="72">
        <v>0.10188343</v>
      </c>
      <c r="AAQ66" s="72">
        <v>5.4946254999999999E-2</v>
      </c>
      <c r="AAR66" s="72">
        <v>2.3880702E-2</v>
      </c>
      <c r="AAS66" s="72">
        <v>7.5823803999999998E-3</v>
      </c>
      <c r="AAT66" s="72">
        <v>1.2579513000000001E-3</v>
      </c>
      <c r="AAU66" s="72">
        <v>7.7400124000000004E-5</v>
      </c>
      <c r="AAV66" s="72">
        <v>4.8019742000000004E-6</v>
      </c>
      <c r="AAW66" s="72">
        <v>1.9187618000000001E-7</v>
      </c>
      <c r="AAX66" s="72">
        <v>0</v>
      </c>
      <c r="AAY66" s="72">
        <v>5.7300012999999996E-28</v>
      </c>
      <c r="AAZ66" s="72">
        <v>1.3001619E-26</v>
      </c>
      <c r="ABA66" s="72">
        <v>2.3619622E-25</v>
      </c>
      <c r="ABB66" s="72">
        <v>4.0447149999999997E-24</v>
      </c>
      <c r="ABC66" s="72">
        <v>6.7979409999999996E-23</v>
      </c>
      <c r="ABD66" s="72">
        <v>1.1353537000000001E-21</v>
      </c>
      <c r="ABE66" s="72">
        <v>1.8919816E-20</v>
      </c>
      <c r="ABF66" s="72">
        <v>3.1501146999999998E-19</v>
      </c>
      <c r="ABG66" s="72">
        <v>5.2427200000000001E-18</v>
      </c>
      <c r="ABH66" s="72">
        <v>8.7230536999999994E-17</v>
      </c>
      <c r="ABI66" s="72">
        <v>1.4510086999999999E-15</v>
      </c>
      <c r="ABJ66" s="72">
        <v>2.4128953E-14</v>
      </c>
      <c r="ABK66" s="72">
        <v>4.0107018000000002E-13</v>
      </c>
      <c r="ABL66" s="72">
        <v>6.6622084999999997E-12</v>
      </c>
      <c r="ABM66" s="72">
        <v>1.1055209E-10</v>
      </c>
      <c r="ABN66" s="72">
        <v>1.8314524000000001E-9</v>
      </c>
      <c r="ABO66" s="72">
        <v>3.0260029999999997E-8</v>
      </c>
      <c r="ABP66" s="72">
        <v>4.9784690000000001E-7</v>
      </c>
      <c r="ABQ66" s="72">
        <v>8.1353820000000008E-6</v>
      </c>
      <c r="ABR66" s="72">
        <v>1.3151176999999999E-4</v>
      </c>
      <c r="ABS66" s="72">
        <v>2.0892952999999998E-3</v>
      </c>
      <c r="ABT66" s="72">
        <v>1.0237929999999999E-2</v>
      </c>
      <c r="ABU66" s="72">
        <v>2.9695349999999999E-2</v>
      </c>
      <c r="ABV66" s="72">
        <v>6.4720294999999997E-2</v>
      </c>
      <c r="ABW66" s="72">
        <v>0.11488226999999999</v>
      </c>
      <c r="ABX66" s="72">
        <v>0.17217225999999999</v>
      </c>
      <c r="ABY66" s="72">
        <v>0.22136478000000001</v>
      </c>
      <c r="ABZ66" s="72">
        <v>0.24465981000000001</v>
      </c>
      <c r="ACA66" s="72">
        <v>0.24206968000000001</v>
      </c>
      <c r="ACB66" s="72">
        <v>0.21173285999999999</v>
      </c>
      <c r="ACC66" s="72">
        <v>0.15880415000000001</v>
      </c>
      <c r="ACD66" s="72">
        <v>0.101883575</v>
      </c>
      <c r="ACE66" s="72">
        <v>5.4946362999999998E-2</v>
      </c>
      <c r="ACF66" s="72">
        <v>2.3880730999999999E-2</v>
      </c>
      <c r="ACG66" s="72">
        <v>7.5823790000000002E-3</v>
      </c>
      <c r="ACH66" s="72">
        <v>1.2579467E-3</v>
      </c>
      <c r="ACI66" s="72">
        <v>7.739965E-5</v>
      </c>
      <c r="ACJ66" s="72">
        <v>4.8019555999999998E-6</v>
      </c>
      <c r="ACK66" s="72">
        <v>1.9187734999999999E-7</v>
      </c>
      <c r="ACL66" s="72">
        <v>0</v>
      </c>
      <c r="ACM66" s="72">
        <v>5.7297439999999997E-28</v>
      </c>
      <c r="ACN66" s="72">
        <v>1.3001019999999999E-26</v>
      </c>
      <c r="ACO66" s="72">
        <v>2.3618529999999998E-25</v>
      </c>
      <c r="ACP66" s="72">
        <v>4.0445280000000003E-24</v>
      </c>
      <c r="ACQ66" s="72">
        <v>6.7976295999999995E-23</v>
      </c>
      <c r="ACR66" s="72">
        <v>1.1353018000000001E-21</v>
      </c>
      <c r="ACS66" s="72">
        <v>1.891896E-20</v>
      </c>
      <c r="ACT66" s="72">
        <v>3.1499719999999999E-19</v>
      </c>
      <c r="ACU66" s="72">
        <v>5.2424895999999998E-18</v>
      </c>
      <c r="ACV66" s="72">
        <v>8.722686E-17</v>
      </c>
      <c r="ACW66" s="72">
        <v>1.4509509000000001E-15</v>
      </c>
      <c r="ACX66" s="72">
        <v>2.4128029999999999E-14</v>
      </c>
      <c r="ACY66" s="72">
        <v>4.0105563E-13</v>
      </c>
      <c r="ACZ66" s="72">
        <v>6.6619800000000003E-12</v>
      </c>
      <c r="ADA66" s="72">
        <v>1.105486E-10</v>
      </c>
      <c r="ADB66" s="72">
        <v>1.8313996E-9</v>
      </c>
      <c r="ADC66" s="72">
        <v>3.0259225999999999E-8</v>
      </c>
      <c r="ADD66" s="72">
        <v>4.9783489999999999E-7</v>
      </c>
      <c r="ADE66" s="72">
        <v>8.1352070000000005E-6</v>
      </c>
      <c r="ADF66" s="72">
        <v>1.3150915E-4</v>
      </c>
      <c r="ADG66" s="72">
        <v>2.0892567000000001E-3</v>
      </c>
      <c r="ADH66" s="72">
        <v>1.0237804E-2</v>
      </c>
      <c r="ADI66" s="72">
        <v>2.9695052999999999E-2</v>
      </c>
      <c r="ADJ66" s="72">
        <v>6.4719769999999996E-2</v>
      </c>
      <c r="ADK66" s="72">
        <v>0.11488153</v>
      </c>
      <c r="ADL66" s="72">
        <v>0.17217151999999999</v>
      </c>
      <c r="ADM66" s="72">
        <v>0.22136423999999999</v>
      </c>
      <c r="ADN66" s="72">
        <v>0.24465940999999999</v>
      </c>
      <c r="ADO66" s="72">
        <v>0.24206936000000001</v>
      </c>
      <c r="ADP66" s="72">
        <v>0.21173238999999999</v>
      </c>
      <c r="ADQ66" s="72">
        <v>0.15880343</v>
      </c>
      <c r="ADR66" s="72">
        <v>0.101882845</v>
      </c>
      <c r="ADS66" s="72">
        <v>5.4945822999999998E-2</v>
      </c>
      <c r="ADT66" s="72">
        <v>2.3880447999999999E-2</v>
      </c>
      <c r="ADU66" s="72">
        <v>7.5822813000000003E-3</v>
      </c>
      <c r="ADV66" s="72">
        <v>1.2579308E-3</v>
      </c>
      <c r="ADW66" s="72">
        <v>7.7399150000000006E-5</v>
      </c>
      <c r="ADX66" s="72">
        <v>4.8019560000000004E-6</v>
      </c>
      <c r="ADY66" s="72">
        <v>1.918766E-7</v>
      </c>
      <c r="ADZ66" s="77"/>
      <c r="AEA66" s="77"/>
      <c r="AEB66" s="77"/>
      <c r="AEC66" s="77"/>
      <c r="AED66" s="77"/>
      <c r="AEE66" s="111">
        <f t="shared" si="22"/>
        <v>61</v>
      </c>
      <c r="AEF66" s="121"/>
      <c r="AEG66" s="105">
        <f t="shared" ref="AEG66:AEP75" si="48">INDEX($F$6:$ADX$108,$B66,AEG$5)</f>
        <v>4.1659999999999997E-8</v>
      </c>
      <c r="AEH66" s="105">
        <f t="shared" si="48"/>
        <v>4.1659952000000002E-8</v>
      </c>
      <c r="AEI66" s="105">
        <f t="shared" si="48"/>
        <v>4.1660125999999998E-8</v>
      </c>
      <c r="AEJ66" s="105">
        <f t="shared" si="48"/>
        <v>4.1660054999999998E-8</v>
      </c>
      <c r="AEK66" s="105">
        <f t="shared" si="48"/>
        <v>4.1660043999999998E-8</v>
      </c>
      <c r="AEL66" s="105">
        <f t="shared" si="48"/>
        <v>4.1660036999999999E-8</v>
      </c>
      <c r="AEM66" s="105">
        <f t="shared" si="48"/>
        <v>4.1660114999999997E-8</v>
      </c>
      <c r="AEN66" s="105">
        <f t="shared" si="48"/>
        <v>4.1660114999999997E-8</v>
      </c>
      <c r="AEO66" s="105">
        <f t="shared" si="48"/>
        <v>4.1660240000000001E-8</v>
      </c>
      <c r="AEP66" s="105">
        <f t="shared" si="48"/>
        <v>4.1660286000000002E-8</v>
      </c>
      <c r="AEQ66" s="105">
        <f t="shared" ref="AEQ66:AEY75" si="49">INDEX($F$6:$ADX$108,$B66,AEQ$5)</f>
        <v>4.1660368000000002E-8</v>
      </c>
      <c r="AER66" s="105">
        <f t="shared" si="49"/>
        <v>4.1660459999999998E-8</v>
      </c>
      <c r="AES66" s="105">
        <f t="shared" si="49"/>
        <v>4.1660424E-8</v>
      </c>
      <c r="AET66" s="105">
        <f t="shared" si="49"/>
        <v>4.1660559999999997E-8</v>
      </c>
      <c r="AEU66" s="105">
        <f t="shared" si="49"/>
        <v>4.1660623000000001E-8</v>
      </c>
      <c r="AEV66" s="105">
        <f t="shared" si="49"/>
        <v>4.1660620000000003E-8</v>
      </c>
      <c r="AEW66" s="105">
        <f t="shared" si="49"/>
        <v>4.1660725999999997E-8</v>
      </c>
      <c r="AEX66" s="105">
        <f t="shared" si="49"/>
        <v>4.1660700000000002E-8</v>
      </c>
      <c r="AEY66" s="105">
        <f t="shared" si="49"/>
        <v>4.1660875999999998E-8</v>
      </c>
      <c r="AEZ66" s="99">
        <f t="shared" si="38"/>
        <v>17.11</v>
      </c>
      <c r="AFA66" s="69"/>
      <c r="AFB66" s="202">
        <v>1.9187482E-7</v>
      </c>
      <c r="AFC66" s="106">
        <f t="shared" si="39"/>
        <v>4.1660333000000001E-8</v>
      </c>
      <c r="AFD66" s="69"/>
      <c r="AFE66" s="109"/>
      <c r="AFF66" s="105">
        <f t="shared" ref="AFF66:AFO75" si="50">INDEX($F$6:$ACL$108,$B66,AFF$5)</f>
        <v>2.8834542000000001E-5</v>
      </c>
      <c r="AFG66" s="105">
        <f t="shared" si="50"/>
        <v>2.8833848999999999E-5</v>
      </c>
      <c r="AFH66" s="105">
        <f t="shared" si="50"/>
        <v>2.8834132999999999E-5</v>
      </c>
      <c r="AFI66" s="105">
        <f t="shared" si="50"/>
        <v>2.8834430000000002E-5</v>
      </c>
      <c r="AFJ66" s="105">
        <f t="shared" si="50"/>
        <v>2.8834622E-5</v>
      </c>
      <c r="AFK66" s="105">
        <f t="shared" si="50"/>
        <v>2.8834629999999999E-5</v>
      </c>
      <c r="AFL66" s="105">
        <f t="shared" si="50"/>
        <v>2.8834406999999999E-5</v>
      </c>
      <c r="AFM66" s="105">
        <f t="shared" si="50"/>
        <v>2.8834284999999998E-5</v>
      </c>
      <c r="AFN66" s="105">
        <f t="shared" si="50"/>
        <v>2.8834166999999999E-5</v>
      </c>
      <c r="AFO66" s="105">
        <f t="shared" si="50"/>
        <v>2.883397E-5</v>
      </c>
      <c r="AFP66" s="105">
        <f t="shared" ref="AFP66:AFX75" si="51">INDEX($F$6:$ACL$108,$B66,AFP$5)</f>
        <v>2.8833936E-5</v>
      </c>
      <c r="AFQ66" s="105">
        <f t="shared" si="51"/>
        <v>2.8833903E-5</v>
      </c>
      <c r="AFR66" s="105">
        <f t="shared" si="51"/>
        <v>2.8833958000000001E-5</v>
      </c>
      <c r="AFS66" s="105">
        <f t="shared" si="51"/>
        <v>2.8833896000000001E-5</v>
      </c>
      <c r="AFT66" s="105">
        <f t="shared" si="51"/>
        <v>2.8833915999999999E-5</v>
      </c>
      <c r="AFU66" s="105">
        <f t="shared" si="51"/>
        <v>2.8834047000000001E-5</v>
      </c>
      <c r="AFV66" s="105">
        <f t="shared" si="51"/>
        <v>2.883426E-5</v>
      </c>
      <c r="AFW66" s="105">
        <f t="shared" si="51"/>
        <v>2.8834414000000001E-5</v>
      </c>
      <c r="AFX66" s="105">
        <f t="shared" si="51"/>
        <v>2.8834433E-5</v>
      </c>
      <c r="AFY66" s="105"/>
      <c r="AFZ66" s="106">
        <f t="shared" si="24"/>
        <v>2.8834199894736846E-5</v>
      </c>
      <c r="AGA66" s="69"/>
      <c r="AGB66" s="69"/>
      <c r="AGC66" s="69"/>
      <c r="AGD66" s="69"/>
      <c r="AGE66" s="69"/>
      <c r="AGF66" s="69"/>
      <c r="AGG66" s="69"/>
      <c r="AGH66" s="69"/>
      <c r="AGI66" s="69"/>
      <c r="AGJ66" s="69"/>
      <c r="AGK66" s="69"/>
      <c r="AGL66" s="69"/>
      <c r="AGM66" s="69"/>
      <c r="AGN66" s="69"/>
      <c r="AGO66" s="69"/>
      <c r="AGP66" s="69"/>
      <c r="AGQ66" s="69"/>
      <c r="AGR66" s="69"/>
      <c r="AGS66" s="69"/>
      <c r="AGT66" s="69"/>
      <c r="AGU66" s="69"/>
      <c r="AGV66" s="69"/>
      <c r="AGW66" s="69"/>
      <c r="AGX66" s="69"/>
      <c r="AGY66" s="69"/>
      <c r="AGZ66" s="69"/>
      <c r="AHA66" s="69"/>
      <c r="AHB66" s="69"/>
      <c r="AHC66" s="69"/>
      <c r="AHD66" s="69"/>
      <c r="AHE66" s="69"/>
      <c r="AHF66" s="69"/>
      <c r="AHG66" s="69"/>
      <c r="AHH66" s="69"/>
      <c r="AHI66" s="69"/>
      <c r="AHJ66" s="69"/>
      <c r="AHK66" s="69"/>
      <c r="AHL66" s="69"/>
      <c r="AHM66" s="69"/>
      <c r="AHN66" s="69"/>
      <c r="AHO66" s="69"/>
      <c r="AHP66" s="69"/>
      <c r="AHQ66" s="69"/>
      <c r="AHR66" s="69"/>
      <c r="AHS66" s="69"/>
      <c r="AHT66" s="69"/>
      <c r="AHU66" s="69"/>
      <c r="AHV66" s="69"/>
      <c r="AHW66" s="69"/>
      <c r="AHX66" s="69"/>
      <c r="AHY66" s="69"/>
      <c r="AHZ66" s="69"/>
      <c r="AIA66" s="69"/>
      <c r="AIB66" s="69"/>
    </row>
    <row r="67" spans="1:912" ht="2.85" customHeight="1" x14ac:dyDescent="0.25">
      <c r="A67" s="77"/>
      <c r="B67" s="98">
        <v>61</v>
      </c>
      <c r="C67" s="99">
        <v>17.399999999999999</v>
      </c>
      <c r="D67" s="190">
        <f t="shared" si="37"/>
        <v>2</v>
      </c>
      <c r="E67" s="77"/>
      <c r="F67" s="192">
        <v>0</v>
      </c>
      <c r="G67" s="70">
        <v>1.7688873000000001E-28</v>
      </c>
      <c r="H67" s="70">
        <v>4.0135582999999999E-27</v>
      </c>
      <c r="I67" s="70">
        <v>7.2903170000000004E-26</v>
      </c>
      <c r="J67" s="70">
        <v>1.2481618E-24</v>
      </c>
      <c r="K67" s="70">
        <v>2.0972768000000001E-23</v>
      </c>
      <c r="L67" s="70">
        <v>3.5018980000000002E-22</v>
      </c>
      <c r="M67" s="70">
        <v>5.8343133000000003E-21</v>
      </c>
      <c r="N67" s="70">
        <v>9.7120849999999995E-20</v>
      </c>
      <c r="O67" s="70">
        <v>1.6161347E-18</v>
      </c>
      <c r="P67" s="70">
        <v>2.6888097999999999E-17</v>
      </c>
      <c r="Q67" s="70">
        <v>4.4729440000000001E-16</v>
      </c>
      <c r="R67" s="70">
        <v>7.4404969999999999E-15</v>
      </c>
      <c r="S67" s="70">
        <v>1.2377039E-13</v>
      </c>
      <c r="T67" s="70">
        <v>2.0591506000000001E-12</v>
      </c>
      <c r="U67" s="70">
        <v>3.4269247E-11</v>
      </c>
      <c r="V67" s="70">
        <v>5.7071690000000001E-10</v>
      </c>
      <c r="W67" s="70">
        <v>9.5171195000000002E-9</v>
      </c>
      <c r="X67" s="70">
        <v>1.5907988999999999E-7</v>
      </c>
      <c r="Y67" s="70">
        <v>2.6699759000000001E-6</v>
      </c>
      <c r="Z67" s="70">
        <v>4.5123095000000001E-5</v>
      </c>
      <c r="AA67" s="71">
        <v>7.7119820000000003E-4</v>
      </c>
      <c r="AB67" s="71">
        <v>5.6281676999999997E-3</v>
      </c>
      <c r="AC67" s="71">
        <v>1.9273373999999999E-2</v>
      </c>
      <c r="AD67" s="71">
        <v>4.6639266999999998E-2</v>
      </c>
      <c r="AE67" s="71">
        <v>8.9811794E-2</v>
      </c>
      <c r="AF67" s="71">
        <v>0.14453701999999999</v>
      </c>
      <c r="AG67" s="71">
        <v>0.19891006</v>
      </c>
      <c r="AH67" s="71">
        <v>0.23644108</v>
      </c>
      <c r="AI67" s="71">
        <v>0.24360298</v>
      </c>
      <c r="AJ67" s="71">
        <v>0.2288818</v>
      </c>
      <c r="AK67" s="71">
        <v>0.18541563</v>
      </c>
      <c r="AL67" s="71">
        <v>0.12918974</v>
      </c>
      <c r="AM67" s="71">
        <v>7.6670669999999996E-2</v>
      </c>
      <c r="AN67" s="71">
        <v>3.7742455000000001E-2</v>
      </c>
      <c r="AO67" s="71">
        <v>1.4519552E-2</v>
      </c>
      <c r="AP67" s="71">
        <v>3.7328035E-3</v>
      </c>
      <c r="AQ67" s="71">
        <v>3.6439301999999999E-4</v>
      </c>
      <c r="AR67" s="71">
        <v>2.2509700999999998E-5</v>
      </c>
      <c r="AS67" s="71">
        <v>8.9612990000000003E-7</v>
      </c>
      <c r="AT67" s="72">
        <v>0</v>
      </c>
      <c r="AU67" s="72">
        <v>1.7688770000000001E-28</v>
      </c>
      <c r="AV67" s="72">
        <v>4.0135405999999998E-27</v>
      </c>
      <c r="AW67" s="72">
        <v>7.2902894999999995E-26</v>
      </c>
      <c r="AX67" s="72">
        <v>1.2481569000000001E-24</v>
      </c>
      <c r="AY67" s="72">
        <v>2.0972702E-23</v>
      </c>
      <c r="AZ67" s="72">
        <v>3.5018873000000001E-22</v>
      </c>
      <c r="BA67" s="72">
        <v>5.8342879999999998E-21</v>
      </c>
      <c r="BB67" s="72">
        <v>9.7120409999999996E-20</v>
      </c>
      <c r="BC67" s="72">
        <v>1.6161269999999999E-18</v>
      </c>
      <c r="BD67" s="72">
        <v>2.6887945999999999E-17</v>
      </c>
      <c r="BE67" s="72">
        <v>4.4729135999999997E-16</v>
      </c>
      <c r="BF67" s="72">
        <v>7.4404420000000003E-15</v>
      </c>
      <c r="BG67" s="72">
        <v>1.2376925000000001E-13</v>
      </c>
      <c r="BH67" s="72">
        <v>2.0591290999999998E-12</v>
      </c>
      <c r="BI67" s="72">
        <v>3.4268816999999997E-11</v>
      </c>
      <c r="BJ67" s="72">
        <v>5.7070850000000003E-10</v>
      </c>
      <c r="BK67" s="72">
        <v>9.5169550000000007E-9</v>
      </c>
      <c r="BL67" s="72">
        <v>1.5907678000000001E-7</v>
      </c>
      <c r="BM67" s="72">
        <v>2.6699195000000001E-6</v>
      </c>
      <c r="BN67" s="72">
        <v>4.5122116999999999E-5</v>
      </c>
      <c r="BO67" s="72">
        <v>7.7118084E-4</v>
      </c>
      <c r="BP67" s="72">
        <v>5.6280790000000002E-3</v>
      </c>
      <c r="BQ67" s="72">
        <v>1.9273141000000001E-2</v>
      </c>
      <c r="BR67" s="72">
        <v>4.6638772000000002E-2</v>
      </c>
      <c r="BS67" s="72">
        <v>8.9810929999999997E-2</v>
      </c>
      <c r="BT67" s="72">
        <v>0.14453572000000001</v>
      </c>
      <c r="BU67" s="72">
        <v>0.19890836000000001</v>
      </c>
      <c r="BV67" s="72">
        <v>0.23643919999999999</v>
      </c>
      <c r="BW67" s="72">
        <v>0.24360101000000001</v>
      </c>
      <c r="BX67" s="72">
        <v>0.22888036</v>
      </c>
      <c r="BY67" s="72">
        <v>0.18541447999999999</v>
      </c>
      <c r="BZ67" s="72">
        <v>0.12918898000000001</v>
      </c>
      <c r="CA67" s="72">
        <v>7.6670340000000003E-2</v>
      </c>
      <c r="CB67" s="72">
        <v>3.7742350000000001E-2</v>
      </c>
      <c r="CC67" s="72">
        <v>1.4519519999999999E-2</v>
      </c>
      <c r="CD67" s="72">
        <v>3.7327886000000001E-3</v>
      </c>
      <c r="CE67" s="72">
        <v>3.6439060000000001E-4</v>
      </c>
      <c r="CF67" s="72">
        <v>2.250966E-5</v>
      </c>
      <c r="CG67" s="72">
        <v>8.961275E-7</v>
      </c>
      <c r="CH67" s="72">
        <v>0</v>
      </c>
      <c r="CI67" s="72">
        <v>1.7681933000000001E-28</v>
      </c>
      <c r="CJ67" s="72">
        <v>4.0121273000000003E-27</v>
      </c>
      <c r="CK67" s="72">
        <v>7.287903E-26</v>
      </c>
      <c r="CL67" s="72">
        <v>1.2477714E-24</v>
      </c>
      <c r="CM67" s="72">
        <v>2.0966614999999999E-23</v>
      </c>
      <c r="CN67" s="72">
        <v>3.5009352000000001E-22</v>
      </c>
      <c r="CO67" s="72">
        <v>5.8328189999999998E-21</v>
      </c>
      <c r="CP67" s="72">
        <v>9.7097869999999996E-20</v>
      </c>
      <c r="CQ67" s="72">
        <v>1.6157856000000001E-18</v>
      </c>
      <c r="CR67" s="72">
        <v>2.6882851999999999E-17</v>
      </c>
      <c r="CS67" s="72">
        <v>4.4721656000000003E-16</v>
      </c>
      <c r="CT67" s="72">
        <v>7.4393679999999996E-15</v>
      </c>
      <c r="CU67" s="72">
        <v>1.2375434999999999E-13</v>
      </c>
      <c r="CV67" s="72">
        <v>2.05893E-12</v>
      </c>
      <c r="CW67" s="72">
        <v>3.4266332999999998E-11</v>
      </c>
      <c r="CX67" s="72">
        <v>5.7068034E-10</v>
      </c>
      <c r="CY67" s="72">
        <v>9.5166909999999992E-9</v>
      </c>
      <c r="CZ67" s="72">
        <v>1.5907531E-7</v>
      </c>
      <c r="DA67" s="72">
        <v>2.6699294999999999E-6</v>
      </c>
      <c r="DB67" s="72">
        <v>4.5122476999999997E-5</v>
      </c>
      <c r="DC67" s="72">
        <v>7.7118749999999995E-4</v>
      </c>
      <c r="DD67" s="72">
        <v>5.6281146000000002E-3</v>
      </c>
      <c r="DE67" s="72">
        <v>1.9273248E-2</v>
      </c>
      <c r="DF67" s="72">
        <v>4.6639025000000001E-2</v>
      </c>
      <c r="DG67" s="72">
        <v>8.9811444000000004E-2</v>
      </c>
      <c r="DH67" s="72">
        <v>0.14453655000000001</v>
      </c>
      <c r="DI67" s="72">
        <v>0.19890958</v>
      </c>
      <c r="DJ67" s="72">
        <v>0.23644069000000001</v>
      </c>
      <c r="DK67" s="72">
        <v>0.24360259000000001</v>
      </c>
      <c r="DL67" s="72">
        <v>0.22888182000000001</v>
      </c>
      <c r="DM67" s="72">
        <v>0.18541558</v>
      </c>
      <c r="DN67" s="72">
        <v>0.12918953999999999</v>
      </c>
      <c r="DO67" s="72">
        <v>7.6670459999999996E-2</v>
      </c>
      <c r="DP67" s="72">
        <v>3.7742365E-2</v>
      </c>
      <c r="DQ67" s="72">
        <v>1.4519550000000001E-2</v>
      </c>
      <c r="DR67" s="72">
        <v>3.73281E-3</v>
      </c>
      <c r="DS67" s="72">
        <v>3.6439364000000001E-4</v>
      </c>
      <c r="DT67" s="72">
        <v>2.2509796000000002E-5</v>
      </c>
      <c r="DU67" s="72">
        <v>8.9613274999999999E-7</v>
      </c>
      <c r="DV67" s="72">
        <v>0</v>
      </c>
      <c r="DW67" s="72">
        <v>1.7681886E-28</v>
      </c>
      <c r="DX67" s="72">
        <v>4.0121208000000002E-27</v>
      </c>
      <c r="DY67" s="72">
        <v>7.2878994999999996E-26</v>
      </c>
      <c r="DZ67" s="72">
        <v>1.2477727500000001E-24</v>
      </c>
      <c r="EA67" s="72">
        <v>2.0966672000000001E-23</v>
      </c>
      <c r="EB67" s="72">
        <v>3.5009496000000002E-22</v>
      </c>
      <c r="EC67" s="72">
        <v>5.8328530000000001E-21</v>
      </c>
      <c r="ED67" s="72">
        <v>9.7098616000000002E-20</v>
      </c>
      <c r="EE67" s="72">
        <v>1.6157991E-18</v>
      </c>
      <c r="EF67" s="72">
        <v>2.6883099E-17</v>
      </c>
      <c r="EG67" s="72">
        <v>4.4722090000000003E-16</v>
      </c>
      <c r="EH67" s="72">
        <v>7.4394449999999999E-15</v>
      </c>
      <c r="EI67" s="72">
        <v>1.2375565999999999E-13</v>
      </c>
      <c r="EJ67" s="72">
        <v>2.0589533000000001E-12</v>
      </c>
      <c r="EK67" s="72">
        <v>3.4266724999999998E-11</v>
      </c>
      <c r="EL67" s="72">
        <v>5.7068694000000004E-10</v>
      </c>
      <c r="EM67" s="72">
        <v>9.5167999999999992E-9</v>
      </c>
      <c r="EN67" s="72">
        <v>1.5907705000000001E-7</v>
      </c>
      <c r="EO67" s="72">
        <v>2.6699586E-6</v>
      </c>
      <c r="EP67" s="72">
        <v>4.5122956999999997E-5</v>
      </c>
      <c r="EQ67" s="72">
        <v>7.7119586000000005E-4</v>
      </c>
      <c r="ER67" s="72">
        <v>5.6281639999999997E-3</v>
      </c>
      <c r="ES67" s="72">
        <v>1.9273394999999999E-2</v>
      </c>
      <c r="ET67" s="72">
        <v>4.6639369999999999E-2</v>
      </c>
      <c r="EU67" s="72">
        <v>8.9812069999999994E-2</v>
      </c>
      <c r="EV67" s="72">
        <v>0.14453740000000001</v>
      </c>
      <c r="EW67" s="72">
        <v>0.19891039999999999</v>
      </c>
      <c r="EX67" s="72">
        <v>0.23644121000000001</v>
      </c>
      <c r="EY67" s="72">
        <v>0.24360293</v>
      </c>
      <c r="EZ67" s="72">
        <v>0.22888130000000001</v>
      </c>
      <c r="FA67" s="72">
        <v>0.18541506999999999</v>
      </c>
      <c r="FB67" s="72">
        <v>0.12918916</v>
      </c>
      <c r="FC67" s="72">
        <v>7.6670210000000003E-2</v>
      </c>
      <c r="FD67" s="72">
        <v>3.7742253000000003E-2</v>
      </c>
      <c r="FE67" s="72">
        <v>1.4519547000000001E-2</v>
      </c>
      <c r="FF67" s="72">
        <v>3.732801E-3</v>
      </c>
      <c r="FG67" s="72">
        <v>3.6439410000000002E-4</v>
      </c>
      <c r="FH67" s="72">
        <v>2.2509793999999999E-5</v>
      </c>
      <c r="FI67" s="72">
        <v>8.9613259999999997E-7</v>
      </c>
      <c r="FJ67" s="72">
        <v>0</v>
      </c>
      <c r="FK67" s="72">
        <v>1.7682035000000001E-28</v>
      </c>
      <c r="FL67" s="72">
        <v>4.0121540000000003E-27</v>
      </c>
      <c r="FM67" s="72">
        <v>7.2879590000000003E-26</v>
      </c>
      <c r="FN67" s="72">
        <v>1.2477828000000001E-24</v>
      </c>
      <c r="FO67" s="72">
        <v>2.0966836000000001E-23</v>
      </c>
      <c r="FP67" s="72">
        <v>3.5009763000000002E-22</v>
      </c>
      <c r="FQ67" s="72">
        <v>5.8328948000000002E-21</v>
      </c>
      <c r="FR67" s="72">
        <v>9.7099289999999997E-20</v>
      </c>
      <c r="FS67" s="72">
        <v>1.6158112E-18</v>
      </c>
      <c r="FT67" s="72">
        <v>2.6883299999999999E-17</v>
      </c>
      <c r="FU67" s="72">
        <v>4.4722430000000001E-16</v>
      </c>
      <c r="FV67" s="72">
        <v>7.4394955000000003E-15</v>
      </c>
      <c r="FW67" s="72">
        <v>1.2375649000000001E-13</v>
      </c>
      <c r="FX67" s="72">
        <v>2.0589669999999999E-12</v>
      </c>
      <c r="FY67" s="72">
        <v>3.4266943000000001E-11</v>
      </c>
      <c r="FZ67" s="72">
        <v>5.7069070000000004E-10</v>
      </c>
      <c r="GA67" s="72">
        <v>9.5168639999999998E-9</v>
      </c>
      <c r="GB67" s="72">
        <v>1.5907817E-7</v>
      </c>
      <c r="GC67" s="72">
        <v>2.6699762999999998E-6</v>
      </c>
      <c r="GD67" s="72">
        <v>4.5123254999999999E-5</v>
      </c>
      <c r="GE67" s="72">
        <v>7.7120075000000003E-4</v>
      </c>
      <c r="GF67" s="72">
        <v>5.6281810000000003E-3</v>
      </c>
      <c r="GG67" s="72">
        <v>1.9273419E-2</v>
      </c>
      <c r="GH67" s="72">
        <v>4.6639369999999999E-2</v>
      </c>
      <c r="GI67" s="72">
        <v>8.9811959999999996E-2</v>
      </c>
      <c r="GJ67" s="72">
        <v>0.14453705</v>
      </c>
      <c r="GK67" s="72">
        <v>0.19890969</v>
      </c>
      <c r="GL67" s="72">
        <v>0.23644024</v>
      </c>
      <c r="GM67" s="72">
        <v>0.24360198</v>
      </c>
      <c r="GN67" s="72">
        <v>0.22888061000000001</v>
      </c>
      <c r="GO67" s="72">
        <v>0.18541484999999999</v>
      </c>
      <c r="GP67" s="72">
        <v>0.12918963</v>
      </c>
      <c r="GQ67" s="72">
        <v>7.6670799999999997E-2</v>
      </c>
      <c r="GR67" s="72">
        <v>3.7742435999999997E-2</v>
      </c>
      <c r="GS67" s="72">
        <v>1.4519503E-2</v>
      </c>
      <c r="GT67" s="72">
        <v>3.7327953999999998E-3</v>
      </c>
      <c r="GU67" s="72">
        <v>3.6439326000000001E-4</v>
      </c>
      <c r="GV67" s="72">
        <v>2.2509744999999999E-5</v>
      </c>
      <c r="GW67" s="72">
        <v>8.9613063999999996E-7</v>
      </c>
      <c r="GX67" s="72">
        <v>0</v>
      </c>
      <c r="GY67" s="72">
        <v>1.7682081E-28</v>
      </c>
      <c r="GZ67" s="72">
        <v>4.0121646999999999E-27</v>
      </c>
      <c r="HA67" s="72">
        <v>7.2879799999999995E-26</v>
      </c>
      <c r="HB67" s="72">
        <v>1.2477858E-24</v>
      </c>
      <c r="HC67" s="72">
        <v>2.096687E-23</v>
      </c>
      <c r="HD67" s="72">
        <v>3.5009795999999998E-22</v>
      </c>
      <c r="HE67" s="72">
        <v>5.8328960000000003E-21</v>
      </c>
      <c r="HF67" s="72">
        <v>9.7099229999999999E-20</v>
      </c>
      <c r="HG67" s="72">
        <v>1.6158093E-18</v>
      </c>
      <c r="HH67" s="72">
        <v>2.6883254E-17</v>
      </c>
      <c r="HI67" s="72">
        <v>4.4722355000000005E-16</v>
      </c>
      <c r="HJ67" s="72">
        <v>7.4394839999999992E-15</v>
      </c>
      <c r="HK67" s="72">
        <v>1.2375623999999999E-13</v>
      </c>
      <c r="HL67" s="72">
        <v>2.0589622E-12</v>
      </c>
      <c r="HM67" s="72">
        <v>3.4266859999999998E-11</v>
      </c>
      <c r="HN67" s="72">
        <v>5.7068930000000001E-10</v>
      </c>
      <c r="HO67" s="72">
        <v>9.5168410000000007E-9</v>
      </c>
      <c r="HP67" s="72">
        <v>1.5907777E-7</v>
      </c>
      <c r="HQ67" s="72">
        <v>2.6699710000000001E-6</v>
      </c>
      <c r="HR67" s="72">
        <v>4.5123190000000001E-5</v>
      </c>
      <c r="HS67" s="72">
        <v>7.7119999999999999E-4</v>
      </c>
      <c r="HT67" s="72">
        <v>5.6281650000000001E-3</v>
      </c>
      <c r="HU67" s="72">
        <v>1.927334E-2</v>
      </c>
      <c r="HV67" s="72">
        <v>4.6639136999999997E-2</v>
      </c>
      <c r="HW67" s="72">
        <v>8.9811479999999999E-2</v>
      </c>
      <c r="HX67" s="72">
        <v>0.14453632</v>
      </c>
      <c r="HY67" s="72">
        <v>0.1989089</v>
      </c>
      <c r="HZ67" s="72">
        <v>0.23643963000000001</v>
      </c>
      <c r="IA67" s="72">
        <v>0.24360155</v>
      </c>
      <c r="IB67" s="72">
        <v>0.22888073</v>
      </c>
      <c r="IC67" s="72">
        <v>0.18541457</v>
      </c>
      <c r="ID67" s="72">
        <v>0.12918895</v>
      </c>
      <c r="IE67" s="72">
        <v>7.6670409999999994E-2</v>
      </c>
      <c r="IF67" s="72">
        <v>3.7742376000000001E-2</v>
      </c>
      <c r="IG67" s="72">
        <v>1.4519516E-2</v>
      </c>
      <c r="IH67" s="72">
        <v>3.7328041999999998E-3</v>
      </c>
      <c r="II67" s="72">
        <v>3.6439360000000001E-4</v>
      </c>
      <c r="IJ67" s="72">
        <v>2.2509766E-5</v>
      </c>
      <c r="IK67" s="72">
        <v>8.9613180000000004E-7</v>
      </c>
      <c r="IL67" s="72">
        <v>0</v>
      </c>
      <c r="IM67" s="72">
        <v>1.7681956E-28</v>
      </c>
      <c r="IN67" s="72">
        <v>4.0121353999999998E-27</v>
      </c>
      <c r="IO67" s="72">
        <v>7.2879250000000001E-26</v>
      </c>
      <c r="IP67" s="72">
        <v>1.2477755999999999E-24</v>
      </c>
      <c r="IQ67" s="72">
        <v>2.0966702999999999E-23</v>
      </c>
      <c r="IR67" s="72">
        <v>3.50095E-22</v>
      </c>
      <c r="IS67" s="72">
        <v>5.8328483000000002E-21</v>
      </c>
      <c r="IT67" s="72">
        <v>9.7098453999999994E-20</v>
      </c>
      <c r="IU67" s="72">
        <v>1.6157958000000001E-18</v>
      </c>
      <c r="IV67" s="72">
        <v>2.6883014E-17</v>
      </c>
      <c r="IW67" s="72">
        <v>4.4721920000000004E-16</v>
      </c>
      <c r="IX67" s="72">
        <v>7.4394123999999995E-15</v>
      </c>
      <c r="IY67" s="72">
        <v>1.2375504E-13</v>
      </c>
      <c r="IZ67" s="72">
        <v>2.0589417999999999E-12</v>
      </c>
      <c r="JA67" s="72">
        <v>3.4266527E-11</v>
      </c>
      <c r="JB67" s="72">
        <v>5.7068360000000005E-10</v>
      </c>
      <c r="JC67" s="72">
        <v>9.5167510000000002E-9</v>
      </c>
      <c r="JD67" s="72">
        <v>1.5907642E-7</v>
      </c>
      <c r="JE67" s="72">
        <v>2.6699502E-6</v>
      </c>
      <c r="JF67" s="72">
        <v>4.5122876999999998E-5</v>
      </c>
      <c r="JG67" s="72">
        <v>7.7119479999999995E-4</v>
      </c>
      <c r="JH67" s="72">
        <v>5.6281365000000003E-3</v>
      </c>
      <c r="JI67" s="72">
        <v>1.9273249999999999E-2</v>
      </c>
      <c r="JJ67" s="72">
        <v>4.6638939999999997E-2</v>
      </c>
      <c r="JK67" s="72">
        <v>8.9811169999999996E-2</v>
      </c>
      <c r="JL67" s="72">
        <v>0.14453601999999999</v>
      </c>
      <c r="JM67" s="72">
        <v>0.19890857000000001</v>
      </c>
      <c r="JN67" s="72">
        <v>0.23643934999999999</v>
      </c>
      <c r="JO67" s="72">
        <v>0.24360134999999999</v>
      </c>
      <c r="JP67" s="72">
        <v>0.22888107999999999</v>
      </c>
      <c r="JQ67" s="72">
        <v>0.18541504</v>
      </c>
      <c r="JR67" s="72">
        <v>0.12918894</v>
      </c>
      <c r="JS67" s="72">
        <v>7.6670039999999995E-2</v>
      </c>
      <c r="JT67" s="72">
        <v>3.7742197999999998E-2</v>
      </c>
      <c r="JU67" s="72">
        <v>1.4519506999999999E-2</v>
      </c>
      <c r="JV67" s="72">
        <v>3.7328067999999998E-3</v>
      </c>
      <c r="JW67" s="72">
        <v>3.6439520000000001E-4</v>
      </c>
      <c r="JX67" s="72">
        <v>2.2509855999999999E-5</v>
      </c>
      <c r="JY67" s="72">
        <v>8.9613484999999998E-7</v>
      </c>
      <c r="JZ67" s="72">
        <v>0</v>
      </c>
      <c r="KA67" s="72">
        <v>1.7681811E-28</v>
      </c>
      <c r="KB67" s="72">
        <v>4.0121019999999997E-27</v>
      </c>
      <c r="KC67" s="72">
        <v>7.2878580000000004E-26</v>
      </c>
      <c r="KD67" s="72">
        <v>1.2477641E-24</v>
      </c>
      <c r="KE67" s="72">
        <v>2.0966520000000001E-23</v>
      </c>
      <c r="KF67" s="72">
        <v>3.500923E-22</v>
      </c>
      <c r="KG67" s="72">
        <v>5.8328020000000001E-21</v>
      </c>
      <c r="KH67" s="72">
        <v>9.7097614000000003E-20</v>
      </c>
      <c r="KI67" s="72">
        <v>1.6157822999999999E-18</v>
      </c>
      <c r="KJ67" s="72">
        <v>2.6882801999999999E-17</v>
      </c>
      <c r="KK67" s="72">
        <v>4.4721586999999995E-16</v>
      </c>
      <c r="KL67" s="72">
        <v>7.4393630000000005E-15</v>
      </c>
      <c r="KM67" s="72">
        <v>1.2375430000000001E-13</v>
      </c>
      <c r="KN67" s="72">
        <v>2.0589307E-12</v>
      </c>
      <c r="KO67" s="72">
        <v>3.4266336E-11</v>
      </c>
      <c r="KP67" s="72">
        <v>5.7068055999999995E-10</v>
      </c>
      <c r="KQ67" s="72">
        <v>9.5166969999999995E-9</v>
      </c>
      <c r="KR67" s="72">
        <v>1.5907555E-7</v>
      </c>
      <c r="KS67" s="72">
        <v>2.6699351999999998E-6</v>
      </c>
      <c r="KT67" s="72">
        <v>4.5122620000000002E-5</v>
      </c>
      <c r="KU67" s="72">
        <v>7.711905E-4</v>
      </c>
      <c r="KV67" s="72">
        <v>5.6281094000000002E-3</v>
      </c>
      <c r="KW67" s="72">
        <v>1.9273183999999999E-2</v>
      </c>
      <c r="KX67" s="72">
        <v>4.6638834999999997E-2</v>
      </c>
      <c r="KY67" s="72">
        <v>8.9811080000000001E-2</v>
      </c>
      <c r="KZ67" s="72">
        <v>0.144536</v>
      </c>
      <c r="LA67" s="72">
        <v>0.19890875</v>
      </c>
      <c r="LB67" s="72">
        <v>0.23643947000000001</v>
      </c>
      <c r="LC67" s="72">
        <v>0.24360129999999999</v>
      </c>
      <c r="LD67" s="72">
        <v>0.22888059999999999</v>
      </c>
      <c r="LE67" s="72">
        <v>0.185415</v>
      </c>
      <c r="LF67" s="72">
        <v>0.1291892</v>
      </c>
      <c r="LG67" s="72">
        <v>7.6670139999999998E-2</v>
      </c>
      <c r="LH67" s="72">
        <v>3.7742197999999998E-2</v>
      </c>
      <c r="LI67" s="72">
        <v>1.4519509E-2</v>
      </c>
      <c r="LJ67" s="72">
        <v>3.7328023E-3</v>
      </c>
      <c r="LK67" s="72">
        <v>3.6439448000000001E-4</v>
      </c>
      <c r="LL67" s="72">
        <v>2.2509820000000001E-5</v>
      </c>
      <c r="LM67" s="72">
        <v>8.9613353999999999E-7</v>
      </c>
      <c r="LN67" s="72">
        <v>0</v>
      </c>
      <c r="LO67" s="72">
        <v>1.7681752E-28</v>
      </c>
      <c r="LP67" s="72">
        <v>4.0120888000000003E-27</v>
      </c>
      <c r="LQ67" s="72">
        <v>7.2878353999999999E-26</v>
      </c>
      <c r="LR67" s="72">
        <v>1.2477607999999999E-24</v>
      </c>
      <c r="LS67" s="72">
        <v>2.0966456000000001E-23</v>
      </c>
      <c r="LT67" s="72">
        <v>3.5009097000000001E-22</v>
      </c>
      <c r="LU67" s="72">
        <v>5.8327804999999996E-21</v>
      </c>
      <c r="LV67" s="72">
        <v>9.7097319999999997E-20</v>
      </c>
      <c r="LW67" s="72">
        <v>1.6157767000000001E-18</v>
      </c>
      <c r="LX67" s="72">
        <v>2.6882701999999999E-17</v>
      </c>
      <c r="LY67" s="72">
        <v>4.4721409999999998E-16</v>
      </c>
      <c r="LZ67" s="72">
        <v>7.4393290000000003E-15</v>
      </c>
      <c r="MA67" s="72">
        <v>1.2375378E-13</v>
      </c>
      <c r="MB67" s="72">
        <v>2.0589225000000001E-12</v>
      </c>
      <c r="MC67" s="72">
        <v>3.4266207999999997E-11</v>
      </c>
      <c r="MD67" s="72">
        <v>5.7067856000000004E-10</v>
      </c>
      <c r="ME67" s="72">
        <v>9.5166640000000005E-9</v>
      </c>
      <c r="MF67" s="72">
        <v>1.5907497000000001E-7</v>
      </c>
      <c r="MG67" s="72">
        <v>2.6699263000000002E-6</v>
      </c>
      <c r="MH67" s="72">
        <v>4.5122422E-5</v>
      </c>
      <c r="MI67" s="72">
        <v>7.7118680000000004E-4</v>
      </c>
      <c r="MJ67" s="72">
        <v>5.6281020000000003E-3</v>
      </c>
      <c r="MK67" s="72">
        <v>1.9273167000000001E-2</v>
      </c>
      <c r="ML67" s="72">
        <v>4.6638804999999998E-2</v>
      </c>
      <c r="MM67" s="72">
        <v>8.9811039999999995E-2</v>
      </c>
      <c r="MN67" s="72">
        <v>0.14453603000000001</v>
      </c>
      <c r="MO67" s="72">
        <v>0.19890898000000001</v>
      </c>
      <c r="MP67" s="72">
        <v>0.23643987</v>
      </c>
      <c r="MQ67" s="72">
        <v>0.2436015</v>
      </c>
      <c r="MR67" s="72">
        <v>0.22888022999999999</v>
      </c>
      <c r="MS67" s="72">
        <v>0.18541450000000001</v>
      </c>
      <c r="MT67" s="72">
        <v>0.12918900999999999</v>
      </c>
      <c r="MU67" s="72">
        <v>7.6670269999999999E-2</v>
      </c>
      <c r="MV67" s="72">
        <v>3.7742299999999999E-2</v>
      </c>
      <c r="MW67" s="72">
        <v>1.4519538E-2</v>
      </c>
      <c r="MX67" s="72">
        <v>3.7328065000000001E-3</v>
      </c>
      <c r="MY67" s="72">
        <v>3.64395E-4</v>
      </c>
      <c r="MZ67" s="72">
        <v>2.2509863000000002E-5</v>
      </c>
      <c r="NA67" s="72">
        <v>8.9613550000000001E-7</v>
      </c>
      <c r="NB67" s="72">
        <v>0</v>
      </c>
      <c r="NC67" s="72">
        <v>1.7681651E-28</v>
      </c>
      <c r="ND67" s="72">
        <v>4.0120650000000002E-27</v>
      </c>
      <c r="NE67" s="72">
        <v>7.2877920000000003E-26</v>
      </c>
      <c r="NF67" s="72">
        <v>1.2477536E-24</v>
      </c>
      <c r="NG67" s="72">
        <v>2.0966325E-23</v>
      </c>
      <c r="NH67" s="72">
        <v>3.5008885000000001E-22</v>
      </c>
      <c r="NI67" s="72">
        <v>5.8327420000000002E-21</v>
      </c>
      <c r="NJ67" s="72">
        <v>9.7096663999999999E-20</v>
      </c>
      <c r="NK67" s="72">
        <v>1.6157668E-18</v>
      </c>
      <c r="NL67" s="72">
        <v>2.6882546000000001E-17</v>
      </c>
      <c r="NM67" s="72">
        <v>4.4721153000000004E-16</v>
      </c>
      <c r="NN67" s="72">
        <v>7.4392845000000004E-15</v>
      </c>
      <c r="NO67" s="72">
        <v>1.2375306000000001E-13</v>
      </c>
      <c r="NP67" s="72">
        <v>2.0589107999999998E-12</v>
      </c>
      <c r="NQ67" s="72">
        <v>3.4266038000000002E-11</v>
      </c>
      <c r="NR67" s="72">
        <v>5.7067594999999999E-10</v>
      </c>
      <c r="NS67" s="72">
        <v>9.5166239999999994E-9</v>
      </c>
      <c r="NT67" s="72">
        <v>1.5907423E-7</v>
      </c>
      <c r="NU67" s="72">
        <v>2.6699124000000001E-6</v>
      </c>
      <c r="NV67" s="72">
        <v>4.5122189999999999E-5</v>
      </c>
      <c r="NW67" s="72">
        <v>7.7118276000000003E-4</v>
      </c>
      <c r="NX67" s="72">
        <v>5.6280884999999996E-3</v>
      </c>
      <c r="NY67" s="72">
        <v>1.9273162E-2</v>
      </c>
      <c r="NZ67" s="72">
        <v>4.6638816999999999E-2</v>
      </c>
      <c r="OA67" s="72">
        <v>8.9811039999999995E-2</v>
      </c>
      <c r="OB67" s="72">
        <v>0.14453599</v>
      </c>
      <c r="OC67" s="72">
        <v>0.19890898000000001</v>
      </c>
      <c r="OD67" s="72">
        <v>0.23644003</v>
      </c>
      <c r="OE67" s="72">
        <v>0.24360182999999999</v>
      </c>
      <c r="OF67" s="72">
        <v>0.22888052</v>
      </c>
      <c r="OG67" s="72">
        <v>0.18541440000000001</v>
      </c>
      <c r="OH67" s="72">
        <v>0.1291889</v>
      </c>
      <c r="OI67" s="72">
        <v>7.6670310000000005E-2</v>
      </c>
      <c r="OJ67" s="72">
        <v>3.7742365E-2</v>
      </c>
      <c r="OK67" s="72">
        <v>1.4519565999999999E-2</v>
      </c>
      <c r="OL67" s="72">
        <v>3.7328112E-3</v>
      </c>
      <c r="OM67" s="72">
        <v>3.6439509999999998E-4</v>
      </c>
      <c r="ON67" s="72">
        <v>2.2509870000000001E-5</v>
      </c>
      <c r="OO67" s="72">
        <v>8.9613609999999996E-7</v>
      </c>
      <c r="OP67" s="72">
        <v>0</v>
      </c>
      <c r="OQ67" s="72">
        <v>1.7681588000000001E-28</v>
      </c>
      <c r="OR67" s="72">
        <v>4.0120499999999999E-27</v>
      </c>
      <c r="OS67" s="72">
        <v>7.2877689999999995E-26</v>
      </c>
      <c r="OT67" s="72">
        <v>1.2477501000000001E-24</v>
      </c>
      <c r="OU67" s="72">
        <v>2.0966270999999999E-23</v>
      </c>
      <c r="OV67" s="72">
        <v>3.5008811000000002E-22</v>
      </c>
      <c r="OW67" s="72">
        <v>5.8327332000000001E-21</v>
      </c>
      <c r="OX67" s="72">
        <v>9.7096540000000003E-20</v>
      </c>
      <c r="OY67" s="72">
        <v>1.6157648E-18</v>
      </c>
      <c r="OZ67" s="72">
        <v>2.6882523000000001E-17</v>
      </c>
      <c r="PA67" s="72">
        <v>4.472112E-16</v>
      </c>
      <c r="PB67" s="72">
        <v>7.4392809999999995E-15</v>
      </c>
      <c r="PC67" s="72">
        <v>1.2375303E-13</v>
      </c>
      <c r="PD67" s="72">
        <v>2.0589097E-12</v>
      </c>
      <c r="PE67" s="72">
        <v>3.4266017000000003E-11</v>
      </c>
      <c r="PF67" s="72">
        <v>5.7067573000000004E-10</v>
      </c>
      <c r="PG67" s="72">
        <v>9.5166194999999996E-9</v>
      </c>
      <c r="PH67" s="72">
        <v>1.5907416000000001E-7</v>
      </c>
      <c r="PI67" s="72">
        <v>2.6699107999999998E-6</v>
      </c>
      <c r="PJ67" s="72">
        <v>4.5122167999999999E-5</v>
      </c>
      <c r="PK67" s="72">
        <v>7.7118206999999997E-4</v>
      </c>
      <c r="PL67" s="72">
        <v>5.6280875999999997E-3</v>
      </c>
      <c r="PM67" s="72">
        <v>1.9273169999999999E-2</v>
      </c>
      <c r="PN67" s="72">
        <v>4.6638859999999997E-2</v>
      </c>
      <c r="PO67" s="72">
        <v>8.9811119999999994E-2</v>
      </c>
      <c r="PP67" s="72">
        <v>0.14453599</v>
      </c>
      <c r="PQ67" s="72">
        <v>0.19890878000000001</v>
      </c>
      <c r="PR67" s="72">
        <v>0.23643981</v>
      </c>
      <c r="PS67" s="72">
        <v>0.24360165</v>
      </c>
      <c r="PT67" s="72">
        <v>0.22888067000000001</v>
      </c>
      <c r="PU67" s="72">
        <v>0.18541452</v>
      </c>
      <c r="PV67" s="72">
        <v>0.12918888000000001</v>
      </c>
      <c r="PW67" s="72">
        <v>7.6670273999999997E-2</v>
      </c>
      <c r="PX67" s="72">
        <v>3.7742360000000003E-2</v>
      </c>
      <c r="PY67" s="72">
        <v>1.4519577000000001E-2</v>
      </c>
      <c r="PZ67" s="72">
        <v>3.7328195999999998E-3</v>
      </c>
      <c r="QA67" s="72">
        <v>3.643966E-4</v>
      </c>
      <c r="QB67" s="72">
        <v>2.2509944999999999E-5</v>
      </c>
      <c r="QC67" s="72">
        <v>8.9613894E-7</v>
      </c>
      <c r="QD67" s="72">
        <v>0</v>
      </c>
      <c r="QE67" s="72">
        <v>1.7681539E-28</v>
      </c>
      <c r="QF67" s="72">
        <v>4.0120403000000003E-27</v>
      </c>
      <c r="QG67" s="72">
        <v>7.2877546999999998E-26</v>
      </c>
      <c r="QH67" s="72">
        <v>1.2477478E-24</v>
      </c>
      <c r="QI67" s="72">
        <v>2.0966245999999999E-23</v>
      </c>
      <c r="QJ67" s="72">
        <v>3.5008800999999998E-22</v>
      </c>
      <c r="QK67" s="72">
        <v>5.8327323999999998E-21</v>
      </c>
      <c r="QL67" s="72">
        <v>9.7096495999999996E-20</v>
      </c>
      <c r="QM67" s="72">
        <v>1.6157634E-18</v>
      </c>
      <c r="QN67" s="72">
        <v>2.6882505000000001E-17</v>
      </c>
      <c r="QO67" s="72">
        <v>4.4721126999999999E-16</v>
      </c>
      <c r="QP67" s="72">
        <v>7.4392809999999995E-15</v>
      </c>
      <c r="QQ67" s="72">
        <v>1.2375299999999999E-13</v>
      </c>
      <c r="QR67" s="72">
        <v>2.0589100000000002E-12</v>
      </c>
      <c r="QS67" s="72">
        <v>3.4266038000000002E-11</v>
      </c>
      <c r="QT67" s="72">
        <v>5.7067594999999999E-10</v>
      </c>
      <c r="QU67" s="72">
        <v>9.5166199999999998E-9</v>
      </c>
      <c r="QV67" s="72">
        <v>1.590741E-7</v>
      </c>
      <c r="QW67" s="72">
        <v>2.6699104000000001E-6</v>
      </c>
      <c r="QX67" s="72">
        <v>4.5122152999999998E-5</v>
      </c>
      <c r="QY67" s="72">
        <v>7.711816E-4</v>
      </c>
      <c r="QZ67" s="72">
        <v>5.6280899999999997E-3</v>
      </c>
      <c r="RA67" s="72">
        <v>1.9273179000000001E-2</v>
      </c>
      <c r="RB67" s="72">
        <v>4.6638902000000003E-2</v>
      </c>
      <c r="RC67" s="72">
        <v>8.9811199999999994E-2</v>
      </c>
      <c r="RD67" s="72">
        <v>0.14453605</v>
      </c>
      <c r="RE67" s="72">
        <v>0.19890869999999999</v>
      </c>
      <c r="RF67" s="72">
        <v>0.23643950999999999</v>
      </c>
      <c r="RG67" s="72">
        <v>0.24360143000000001</v>
      </c>
      <c r="RH67" s="72">
        <v>0.22888082000000001</v>
      </c>
      <c r="RI67" s="72">
        <v>0.18541490999999999</v>
      </c>
      <c r="RJ67" s="72">
        <v>0.12918924000000001</v>
      </c>
      <c r="RK67" s="72">
        <v>7.6670409999999994E-2</v>
      </c>
      <c r="RL67" s="72">
        <v>3.7742405999999999E-2</v>
      </c>
      <c r="RM67" s="72">
        <v>1.4519577000000001E-2</v>
      </c>
      <c r="RN67" s="72">
        <v>3.7328171999999999E-3</v>
      </c>
      <c r="RO67" s="72">
        <v>3.6439687000000001E-4</v>
      </c>
      <c r="RP67" s="72">
        <v>2.2509962999999998E-5</v>
      </c>
      <c r="RQ67" s="72">
        <v>8.9613956999999995E-7</v>
      </c>
      <c r="RR67" s="72">
        <v>0</v>
      </c>
      <c r="RS67" s="72">
        <v>1.7681587000000001E-28</v>
      </c>
      <c r="RT67" s="72">
        <v>4.0120499999999999E-27</v>
      </c>
      <c r="RU67" s="72">
        <v>7.2877700000000003E-26</v>
      </c>
      <c r="RV67" s="72">
        <v>1.2477502000000001E-24</v>
      </c>
      <c r="RW67" s="72">
        <v>2.0966282000000001E-23</v>
      </c>
      <c r="RX67" s="72">
        <v>3.5008857000000002E-22</v>
      </c>
      <c r="RY67" s="72">
        <v>5.8327465999999997E-21</v>
      </c>
      <c r="RZ67" s="72">
        <v>9.7096810000000005E-20</v>
      </c>
      <c r="SA67" s="72">
        <v>1.6157688E-18</v>
      </c>
      <c r="SB67" s="72">
        <v>2.6882590000000001E-17</v>
      </c>
      <c r="SC67" s="72">
        <v>4.4721264000000004E-16</v>
      </c>
      <c r="SD67" s="72">
        <v>7.4393079999999994E-15</v>
      </c>
      <c r="SE67" s="72">
        <v>1.2375348000000001E-13</v>
      </c>
      <c r="SF67" s="72">
        <v>2.0589165999999999E-12</v>
      </c>
      <c r="SG67" s="72">
        <v>3.4266119999999998E-11</v>
      </c>
      <c r="SH67" s="72">
        <v>5.7067744999999995E-10</v>
      </c>
      <c r="SI67" s="72">
        <v>9.5166459999999998E-9</v>
      </c>
      <c r="SJ67" s="72">
        <v>1.5907459000000001E-7</v>
      </c>
      <c r="SK67" s="72">
        <v>2.6699179000000002E-6</v>
      </c>
      <c r="SL67" s="72">
        <v>4.5122269999999998E-5</v>
      </c>
      <c r="SM67" s="72">
        <v>7.7118399999999995E-4</v>
      </c>
      <c r="SN67" s="72">
        <v>5.6280983000000003E-3</v>
      </c>
      <c r="SO67" s="72">
        <v>1.9273183999999999E-2</v>
      </c>
      <c r="SP67" s="72">
        <v>4.6638895E-2</v>
      </c>
      <c r="SQ67" s="72">
        <v>8.9811189999999999E-2</v>
      </c>
      <c r="SR67" s="72">
        <v>0.14453608000000001</v>
      </c>
      <c r="SS67" s="72">
        <v>0.19890863</v>
      </c>
      <c r="ST67" s="72">
        <v>0.23643929</v>
      </c>
      <c r="SU67" s="72">
        <v>0.24360111000000001</v>
      </c>
      <c r="SV67" s="72">
        <v>0.22888030000000001</v>
      </c>
      <c r="SW67" s="72">
        <v>0.18541478</v>
      </c>
      <c r="SX67" s="72">
        <v>0.12918934000000001</v>
      </c>
      <c r="SY67" s="72">
        <v>7.6670509999999997E-2</v>
      </c>
      <c r="SZ67" s="72">
        <v>3.774243E-2</v>
      </c>
      <c r="TA67" s="72">
        <v>1.4519578E-2</v>
      </c>
      <c r="TB67" s="72">
        <v>3.7328180000000002E-3</v>
      </c>
      <c r="TC67" s="72">
        <v>3.6439680000000001E-4</v>
      </c>
      <c r="TD67" s="72">
        <v>2.2509954E-5</v>
      </c>
      <c r="TE67" s="72">
        <v>8.9613919999999999E-7</v>
      </c>
      <c r="TF67" s="72">
        <v>0</v>
      </c>
      <c r="TG67" s="72">
        <v>1.768154E-28</v>
      </c>
      <c r="TH67" s="72">
        <v>4.0120387000000002E-27</v>
      </c>
      <c r="TI67" s="72">
        <v>7.2877499999999996E-26</v>
      </c>
      <c r="TJ67" s="72">
        <v>1.2477479E-24</v>
      </c>
      <c r="TK67" s="72">
        <v>2.0966259999999999E-23</v>
      </c>
      <c r="TL67" s="72">
        <v>3.5008820000000002E-22</v>
      </c>
      <c r="TM67" s="72">
        <v>5.8327389999999997E-21</v>
      </c>
      <c r="TN67" s="72">
        <v>9.7096700000000005E-20</v>
      </c>
      <c r="TO67" s="72">
        <v>1.6157677E-18</v>
      </c>
      <c r="TP67" s="72">
        <v>2.6882570000000001E-17</v>
      </c>
      <c r="TQ67" s="72">
        <v>4.4721206000000005E-16</v>
      </c>
      <c r="TR67" s="72">
        <v>7.4392956E-15</v>
      </c>
      <c r="TS67" s="72">
        <v>1.2375320999999999E-13</v>
      </c>
      <c r="TT67" s="72">
        <v>2.0589135999999998E-12</v>
      </c>
      <c r="TU67" s="72">
        <v>3.4266073000000003E-11</v>
      </c>
      <c r="TV67" s="72">
        <v>5.7067623E-10</v>
      </c>
      <c r="TW67" s="72">
        <v>9.516626E-9</v>
      </c>
      <c r="TX67" s="72">
        <v>1.5907432000000001E-7</v>
      </c>
      <c r="TY67" s="72">
        <v>2.669914E-6</v>
      </c>
      <c r="TZ67" s="72">
        <v>4.5122208000000002E-5</v>
      </c>
      <c r="UA67" s="72">
        <v>7.7118330000000004E-4</v>
      </c>
      <c r="UB67" s="72">
        <v>5.6280973E-3</v>
      </c>
      <c r="UC67" s="72">
        <v>1.9273183999999999E-2</v>
      </c>
      <c r="UD67" s="72">
        <v>4.6638880000000001E-2</v>
      </c>
      <c r="UE67" s="72">
        <v>8.9811150000000006E-2</v>
      </c>
      <c r="UF67" s="72">
        <v>0.14453611</v>
      </c>
      <c r="UG67" s="72">
        <v>0.19890886999999999</v>
      </c>
      <c r="UH67" s="72">
        <v>0.23643966</v>
      </c>
      <c r="UI67" s="72">
        <v>0.24360145999999999</v>
      </c>
      <c r="UJ67" s="72">
        <v>0.22888035000000001</v>
      </c>
      <c r="UK67" s="72">
        <v>0.18541484999999999</v>
      </c>
      <c r="UL67" s="72">
        <v>0.12918948</v>
      </c>
      <c r="UM67" s="72">
        <v>7.6670680000000005E-2</v>
      </c>
      <c r="UN67" s="72">
        <v>3.7742507000000002E-2</v>
      </c>
      <c r="UO67" s="72">
        <v>1.4519605999999999E-2</v>
      </c>
      <c r="UP67" s="72">
        <v>3.7328268000000001E-3</v>
      </c>
      <c r="UQ67" s="72">
        <v>3.6439794000000001E-4</v>
      </c>
      <c r="UR67" s="72">
        <v>2.2510017999999999E-5</v>
      </c>
      <c r="US67" s="72">
        <v>8.9614169999999995E-7</v>
      </c>
      <c r="UT67" s="72">
        <v>0</v>
      </c>
      <c r="UU67" s="72">
        <v>1.7681595999999999E-28</v>
      </c>
      <c r="UV67" s="72">
        <v>4.0120522E-27</v>
      </c>
      <c r="UW67" s="72">
        <v>7.2877709999999999E-26</v>
      </c>
      <c r="UX67" s="72">
        <v>1.2477517E-24</v>
      </c>
      <c r="UY67" s="72">
        <v>2.0966314E-23</v>
      </c>
      <c r="UZ67" s="72">
        <v>3.5008900000000002E-22</v>
      </c>
      <c r="VA67" s="72">
        <v>5.8327456999999999E-21</v>
      </c>
      <c r="VB67" s="72">
        <v>9.7096806000000004E-20</v>
      </c>
      <c r="VC67" s="72">
        <v>1.6157688E-18</v>
      </c>
      <c r="VD67" s="72">
        <v>2.6882596000000001E-17</v>
      </c>
      <c r="VE67" s="72">
        <v>4.4721239999999999E-16</v>
      </c>
      <c r="VF67" s="72">
        <v>7.4392969999999998E-15</v>
      </c>
      <c r="VG67" s="72">
        <v>1.2375320999999999E-13</v>
      </c>
      <c r="VH67" s="72">
        <v>2.0589127000000001E-12</v>
      </c>
      <c r="VI67" s="72">
        <v>3.4266073000000003E-11</v>
      </c>
      <c r="VJ67" s="72">
        <v>5.7067633999999997E-10</v>
      </c>
      <c r="VK67" s="72">
        <v>9.5166280000000007E-9</v>
      </c>
      <c r="VL67" s="72">
        <v>1.5907435000000001E-7</v>
      </c>
      <c r="VM67" s="72">
        <v>2.6699151000000002E-6</v>
      </c>
      <c r="VN67" s="72">
        <v>4.5122250000000003E-5</v>
      </c>
      <c r="VO67" s="72">
        <v>7.7118374999999998E-4</v>
      </c>
      <c r="VP67" s="72">
        <v>5.6281020000000003E-3</v>
      </c>
      <c r="VQ67" s="72">
        <v>1.9273189999999999E-2</v>
      </c>
      <c r="VR67" s="72">
        <v>4.6638850000000003E-2</v>
      </c>
      <c r="VS67" s="72">
        <v>8.9811004999999999E-2</v>
      </c>
      <c r="VT67" s="72">
        <v>0.14453580999999999</v>
      </c>
      <c r="VU67" s="72">
        <v>0.19890848</v>
      </c>
      <c r="VV67" s="72">
        <v>0.23643935999999999</v>
      </c>
      <c r="VW67" s="72">
        <v>0.24360119</v>
      </c>
      <c r="VX67" s="72">
        <v>0.22888058</v>
      </c>
      <c r="VY67" s="72">
        <v>0.18541497000000001</v>
      </c>
      <c r="VZ67" s="72">
        <v>0.12918953999999999</v>
      </c>
      <c r="WA67" s="72">
        <v>7.6670706000000005E-2</v>
      </c>
      <c r="WB67" s="72">
        <v>3.7742518000000003E-2</v>
      </c>
      <c r="WC67" s="72">
        <v>1.4519607E-2</v>
      </c>
      <c r="WD67" s="72">
        <v>3.7328274999999999E-3</v>
      </c>
      <c r="WE67" s="72">
        <v>3.6439802999999998E-4</v>
      </c>
      <c r="WF67" s="72">
        <v>2.2510021E-5</v>
      </c>
      <c r="WG67" s="72">
        <v>8.9614230000000001E-7</v>
      </c>
      <c r="WH67" s="72">
        <v>0</v>
      </c>
      <c r="WI67" s="72">
        <v>1.7681701999999999E-28</v>
      </c>
      <c r="WJ67" s="72">
        <v>4.0120770000000002E-27</v>
      </c>
      <c r="WK67" s="72">
        <v>7.2878200000000005E-26</v>
      </c>
      <c r="WL67" s="72">
        <v>1.2477591E-24</v>
      </c>
      <c r="WM67" s="72">
        <v>2.0966427E-23</v>
      </c>
      <c r="WN67" s="72">
        <v>3.5009084000000002E-22</v>
      </c>
      <c r="WO67" s="72">
        <v>5.8327800000000003E-21</v>
      </c>
      <c r="WP67" s="72">
        <v>9.7097319999999997E-20</v>
      </c>
      <c r="WQ67" s="72">
        <v>1.6157768999999999E-18</v>
      </c>
      <c r="WR67" s="72">
        <v>2.6882710000000001E-17</v>
      </c>
      <c r="WS67" s="72">
        <v>4.4721434000000003E-16</v>
      </c>
      <c r="WT67" s="72">
        <v>7.4393300000000001E-15</v>
      </c>
      <c r="WU67" s="72">
        <v>1.2375367000000001E-13</v>
      </c>
      <c r="WV67" s="72">
        <v>2.0589181E-12</v>
      </c>
      <c r="WW67" s="72">
        <v>3.4266128000000002E-11</v>
      </c>
      <c r="WX67" s="72">
        <v>5.7067744999999995E-10</v>
      </c>
      <c r="WY67" s="72">
        <v>9.5166490000000007E-9</v>
      </c>
      <c r="WZ67" s="72">
        <v>1.5907470000000001E-7</v>
      </c>
      <c r="XA67" s="72">
        <v>2.6699232999999999E-6</v>
      </c>
      <c r="XB67" s="72">
        <v>4.5122403999999998E-5</v>
      </c>
      <c r="XC67" s="72">
        <v>7.7118719999999996E-4</v>
      </c>
      <c r="XD67" s="72">
        <v>5.6281094000000002E-3</v>
      </c>
      <c r="XE67" s="72">
        <v>1.9273200000000001E-2</v>
      </c>
      <c r="XF67" s="72">
        <v>4.6638842999999999E-2</v>
      </c>
      <c r="XG67" s="72">
        <v>8.9810975000000001E-2</v>
      </c>
      <c r="XH67" s="72">
        <v>0.14453563</v>
      </c>
      <c r="XI67" s="72">
        <v>0.19890825000000001</v>
      </c>
      <c r="XJ67" s="72">
        <v>0.23643918</v>
      </c>
      <c r="XK67" s="72">
        <v>0.24360113</v>
      </c>
      <c r="XL67" s="72">
        <v>0.22888075999999999</v>
      </c>
      <c r="XM67" s="72">
        <v>0.18541506999999999</v>
      </c>
      <c r="XN67" s="72">
        <v>0.12918954999999999</v>
      </c>
      <c r="XO67" s="72">
        <v>7.6670710000000003E-2</v>
      </c>
      <c r="XP67" s="72">
        <v>3.7742530000000003E-2</v>
      </c>
      <c r="XQ67" s="72">
        <v>1.4519616000000001E-2</v>
      </c>
      <c r="XR67" s="72">
        <v>3.7328303E-3</v>
      </c>
      <c r="XS67" s="72">
        <v>3.643982E-4</v>
      </c>
      <c r="XT67" s="72">
        <v>2.2510033999999999E-5</v>
      </c>
      <c r="XU67" s="72">
        <v>8.9614249999999999E-7</v>
      </c>
      <c r="XV67" s="72">
        <v>0</v>
      </c>
      <c r="XW67" s="72">
        <v>1.7681839999999999E-28</v>
      </c>
      <c r="XX67" s="72">
        <v>4.0121080000000001E-27</v>
      </c>
      <c r="XY67" s="72">
        <v>7.2878800000000004E-26</v>
      </c>
      <c r="XZ67" s="72">
        <v>1.2477696E-24</v>
      </c>
      <c r="YA67" s="72">
        <v>2.0966623999999999E-23</v>
      </c>
      <c r="YB67" s="72">
        <v>3.5009414999999999E-22</v>
      </c>
      <c r="YC67" s="72">
        <v>5.832829E-21</v>
      </c>
      <c r="YD67" s="72">
        <v>9.7098059999999997E-20</v>
      </c>
      <c r="YE67" s="72">
        <v>1.6157879E-18</v>
      </c>
      <c r="YF67" s="72">
        <v>2.68829E-17</v>
      </c>
      <c r="YG67" s="72">
        <v>4.4721729999999999E-16</v>
      </c>
      <c r="YH67" s="72">
        <v>7.4393785999999993E-15</v>
      </c>
      <c r="YI67" s="72">
        <v>1.2375455E-13</v>
      </c>
      <c r="YJ67" s="72">
        <v>2.0589332999999999E-12</v>
      </c>
      <c r="YK67" s="72">
        <v>3.4266392E-11</v>
      </c>
      <c r="YL67" s="72">
        <v>5.7068134000000001E-10</v>
      </c>
      <c r="YM67" s="72">
        <v>9.5167079999999997E-9</v>
      </c>
      <c r="YN67" s="72">
        <v>1.5907567000000001E-7</v>
      </c>
      <c r="YO67" s="72">
        <v>2.6699378999999999E-6</v>
      </c>
      <c r="YP67" s="72">
        <v>4.5122659999999998E-5</v>
      </c>
      <c r="YQ67" s="72">
        <v>7.711908E-4</v>
      </c>
      <c r="YR67" s="72">
        <v>5.6281242999999996E-3</v>
      </c>
      <c r="YS67" s="72">
        <v>1.9273241999999999E-2</v>
      </c>
      <c r="YT67" s="72">
        <v>4.6638947E-2</v>
      </c>
      <c r="YU67" s="72">
        <v>8.9811150000000006E-2</v>
      </c>
      <c r="YV67" s="72">
        <v>0.14453589999999999</v>
      </c>
      <c r="YW67" s="72">
        <v>0.19890848</v>
      </c>
      <c r="YX67" s="72">
        <v>0.23643939999999999</v>
      </c>
      <c r="YY67" s="72">
        <v>0.24360140999999999</v>
      </c>
      <c r="YZ67" s="72">
        <v>0.22888116999999999</v>
      </c>
      <c r="ZA67" s="72">
        <v>0.18541542999999999</v>
      </c>
      <c r="ZB67" s="72">
        <v>0.12918977000000001</v>
      </c>
      <c r="ZC67" s="72">
        <v>7.6670810000000006E-2</v>
      </c>
      <c r="ZD67" s="72">
        <v>3.7742574000000001E-2</v>
      </c>
      <c r="ZE67" s="72">
        <v>1.4519634999999999E-2</v>
      </c>
      <c r="ZF67" s="72">
        <v>3.7328366E-3</v>
      </c>
      <c r="ZG67" s="72">
        <v>3.6439890000000003E-4</v>
      </c>
      <c r="ZH67" s="72">
        <v>2.2510067999999999E-5</v>
      </c>
      <c r="ZI67" s="72">
        <v>8.961444E-7</v>
      </c>
      <c r="ZJ67" s="72">
        <v>0</v>
      </c>
      <c r="ZK67" s="72">
        <v>1.7681911E-28</v>
      </c>
      <c r="ZL67" s="72">
        <v>4.0121235000000001E-27</v>
      </c>
      <c r="ZM67" s="72">
        <v>7.2879012999999999E-26</v>
      </c>
      <c r="ZN67" s="72">
        <v>1.2477722E-24</v>
      </c>
      <c r="ZO67" s="72">
        <v>2.0966648000000001E-23</v>
      </c>
      <c r="ZP67" s="72">
        <v>3.500946E-22</v>
      </c>
      <c r="ZQ67" s="72">
        <v>5.8328459999999997E-21</v>
      </c>
      <c r="ZR67" s="72">
        <v>9.7098472999999994E-20</v>
      </c>
      <c r="ZS67" s="72">
        <v>1.6157965999999999E-18</v>
      </c>
      <c r="ZT67" s="72">
        <v>2.6883052E-17</v>
      </c>
      <c r="ZU67" s="72">
        <v>4.4722005999999999E-16</v>
      </c>
      <c r="ZV67" s="72">
        <v>7.439427E-15</v>
      </c>
      <c r="ZW67" s="72">
        <v>1.2375534E-13</v>
      </c>
      <c r="ZX67" s="72">
        <v>2.0589470000000001E-12</v>
      </c>
      <c r="ZY67" s="72">
        <v>3.4266613999999999E-11</v>
      </c>
      <c r="ZZ67" s="72">
        <v>5.7068490000000005E-10</v>
      </c>
      <c r="AAA67" s="72">
        <v>9.5167649999999997E-9</v>
      </c>
      <c r="AAB67" s="72">
        <v>1.5907655E-7</v>
      </c>
      <c r="AAC67" s="72">
        <v>2.6699526999999998E-6</v>
      </c>
      <c r="AAD67" s="72">
        <v>4.5122866000000002E-5</v>
      </c>
      <c r="AAE67" s="72">
        <v>7.7119449999999996E-4</v>
      </c>
      <c r="AAF67" s="72">
        <v>5.6281450000000002E-3</v>
      </c>
      <c r="AAG67" s="72">
        <v>1.9273307E-2</v>
      </c>
      <c r="AAH67" s="72">
        <v>4.6639106999999999E-2</v>
      </c>
      <c r="AAI67" s="72">
        <v>8.98114E-2</v>
      </c>
      <c r="AAJ67" s="72">
        <v>0.14453626999999999</v>
      </c>
      <c r="AAK67" s="72">
        <v>0.19890896999999999</v>
      </c>
      <c r="AAL67" s="72">
        <v>0.23644003</v>
      </c>
      <c r="AAM67" s="72">
        <v>0.24360204999999999</v>
      </c>
      <c r="AAN67" s="72">
        <v>0.22888202999999999</v>
      </c>
      <c r="AAO67" s="72">
        <v>0.18541621999999999</v>
      </c>
      <c r="AAP67" s="72">
        <v>0.12919036</v>
      </c>
      <c r="AAQ67" s="72">
        <v>7.6671119999999995E-2</v>
      </c>
      <c r="AAR67" s="72">
        <v>3.7742708E-2</v>
      </c>
      <c r="AAS67" s="72">
        <v>1.4519671E-2</v>
      </c>
      <c r="AAT67" s="72">
        <v>3.7328411999999998E-3</v>
      </c>
      <c r="AAU67" s="72">
        <v>3.6439799999999999E-4</v>
      </c>
      <c r="AAV67" s="72">
        <v>2.2510027E-5</v>
      </c>
      <c r="AAW67" s="72">
        <v>8.9614330000000004E-7</v>
      </c>
      <c r="AAX67" s="72">
        <v>0</v>
      </c>
      <c r="AAY67" s="72">
        <v>1.7681886E-28</v>
      </c>
      <c r="AAZ67" s="72">
        <v>4.0121220000000003E-27</v>
      </c>
      <c r="ABA67" s="72">
        <v>7.2879075000000001E-26</v>
      </c>
      <c r="ABB67" s="72">
        <v>1.2477744999999999E-24</v>
      </c>
      <c r="ABC67" s="72">
        <v>2.0966688999999999E-23</v>
      </c>
      <c r="ABD67" s="72">
        <v>3.5009503E-22</v>
      </c>
      <c r="ABE67" s="72">
        <v>5.8328516000000001E-21</v>
      </c>
      <c r="ABF67" s="72">
        <v>9.7098519999999999E-20</v>
      </c>
      <c r="ABG67" s="72">
        <v>1.6157969E-18</v>
      </c>
      <c r="ABH67" s="72">
        <v>2.6883032000000001E-17</v>
      </c>
      <c r="ABI67" s="72">
        <v>4.4721974000000004E-16</v>
      </c>
      <c r="ABJ67" s="72">
        <v>7.4394175000000002E-15</v>
      </c>
      <c r="ABK67" s="72">
        <v>1.2375516999999999E-13</v>
      </c>
      <c r="ABL67" s="72">
        <v>2.0589451999999999E-12</v>
      </c>
      <c r="ABM67" s="72">
        <v>3.4266579999999998E-11</v>
      </c>
      <c r="ABN67" s="72">
        <v>5.7068483000000005E-10</v>
      </c>
      <c r="ABO67" s="72">
        <v>9.5167670000000003E-9</v>
      </c>
      <c r="ABP67" s="72">
        <v>1.5907656000000001E-7</v>
      </c>
      <c r="ABQ67" s="72">
        <v>2.6699519999999998E-6</v>
      </c>
      <c r="ABR67" s="72">
        <v>4.5122863E-5</v>
      </c>
      <c r="ABS67" s="72">
        <v>7.7119446000000001E-4</v>
      </c>
      <c r="ABT67" s="72">
        <v>5.6281309999999998E-3</v>
      </c>
      <c r="ABU67" s="72">
        <v>1.9273256999999999E-2</v>
      </c>
      <c r="ABV67" s="72">
        <v>4.6638984000000001E-2</v>
      </c>
      <c r="ABW67" s="72">
        <v>8.9811279999999993E-2</v>
      </c>
      <c r="ABX67" s="72">
        <v>0.14453621</v>
      </c>
      <c r="ABY67" s="72">
        <v>0.19890909000000001</v>
      </c>
      <c r="ABZ67" s="72">
        <v>0.23644021000000001</v>
      </c>
      <c r="ACA67" s="72">
        <v>0.24360228</v>
      </c>
      <c r="ACB67" s="72">
        <v>0.22888215000000001</v>
      </c>
      <c r="ACC67" s="72">
        <v>0.18541642999999999</v>
      </c>
      <c r="ACD67" s="72">
        <v>0.12919058</v>
      </c>
      <c r="ACE67" s="72">
        <v>7.667127E-2</v>
      </c>
      <c r="ACF67" s="72">
        <v>3.7742770000000002E-2</v>
      </c>
      <c r="ACG67" s="72">
        <v>1.4519673E-2</v>
      </c>
      <c r="ACH67" s="72">
        <v>3.7328328E-3</v>
      </c>
      <c r="ACI67" s="72">
        <v>3.6439479999999998E-4</v>
      </c>
      <c r="ACJ67" s="72">
        <v>2.2509820000000001E-5</v>
      </c>
      <c r="ACK67" s="72">
        <v>8.9614169999999995E-7</v>
      </c>
      <c r="ACL67" s="72">
        <v>0</v>
      </c>
      <c r="ACM67" s="72">
        <v>1.7681036E-28</v>
      </c>
      <c r="ACN67" s="72">
        <v>4.0119230000000001E-27</v>
      </c>
      <c r="ACO67" s="72">
        <v>7.2875419999999996E-26</v>
      </c>
      <c r="ACP67" s="72">
        <v>1.2477117999999999E-24</v>
      </c>
      <c r="ACQ67" s="72">
        <v>2.0965643E-23</v>
      </c>
      <c r="ACR67" s="72">
        <v>3.5007783999999999E-22</v>
      </c>
      <c r="ACS67" s="72">
        <v>5.8325650000000001E-21</v>
      </c>
      <c r="ACT67" s="72">
        <v>9.7093849999999995E-20</v>
      </c>
      <c r="ACU67" s="72">
        <v>1.615721E-18</v>
      </c>
      <c r="ACV67" s="72">
        <v>2.6881831E-17</v>
      </c>
      <c r="ACW67" s="72">
        <v>4.4720039999999998E-16</v>
      </c>
      <c r="ACX67" s="72">
        <v>7.4391133999999997E-15</v>
      </c>
      <c r="ACY67" s="72">
        <v>1.2375042E-13</v>
      </c>
      <c r="ACZ67" s="72">
        <v>2.0588707000000001E-12</v>
      </c>
      <c r="ADA67" s="72">
        <v>3.4265445000000002E-11</v>
      </c>
      <c r="ADB67" s="72">
        <v>5.7066723999999996E-10</v>
      </c>
      <c r="ADC67" s="72">
        <v>9.5165020000000002E-9</v>
      </c>
      <c r="ADD67" s="72">
        <v>1.5907258E-7</v>
      </c>
      <c r="ADE67" s="72">
        <v>2.6698904E-6</v>
      </c>
      <c r="ADF67" s="72">
        <v>4.5121888E-5</v>
      </c>
      <c r="ADG67" s="72">
        <v>7.7117775999999995E-4</v>
      </c>
      <c r="ADH67" s="72">
        <v>5.6280545000000001E-3</v>
      </c>
      <c r="ADI67" s="72">
        <v>1.9273048000000001E-2</v>
      </c>
      <c r="ADJ67" s="72">
        <v>4.6638596999999997E-2</v>
      </c>
      <c r="ADK67" s="72">
        <v>8.9810680000000004E-2</v>
      </c>
      <c r="ADL67" s="72">
        <v>0.14453557</v>
      </c>
      <c r="ADM67" s="72">
        <v>0.19890854999999999</v>
      </c>
      <c r="ADN67" s="72">
        <v>0.23643987999999999</v>
      </c>
      <c r="ADO67" s="72">
        <v>0.24360190000000001</v>
      </c>
      <c r="ADP67" s="72">
        <v>0.22888167000000001</v>
      </c>
      <c r="ADQ67" s="72">
        <v>0.18541561000000001</v>
      </c>
      <c r="ADR67" s="72">
        <v>0.12918963999999999</v>
      </c>
      <c r="ADS67" s="72">
        <v>7.6670500000000003E-2</v>
      </c>
      <c r="ADT67" s="72">
        <v>3.7742310000000001E-2</v>
      </c>
      <c r="ADU67" s="72">
        <v>1.4519487500000001E-2</v>
      </c>
      <c r="ADV67" s="72">
        <v>3.7327895E-3</v>
      </c>
      <c r="ADW67" s="72">
        <v>3.6439330000000001E-4</v>
      </c>
      <c r="ADX67" s="72">
        <v>2.2509930000000002E-5</v>
      </c>
      <c r="ADY67" s="72">
        <v>8.9614219999999996E-7</v>
      </c>
      <c r="ADZ67" s="77"/>
      <c r="AEA67" s="77"/>
      <c r="AEB67" s="77"/>
      <c r="AEC67" s="77"/>
      <c r="AED67" s="77"/>
      <c r="AEE67" s="111">
        <f t="shared" si="22"/>
        <v>62</v>
      </c>
      <c r="AEF67" s="121"/>
      <c r="AEG67" s="105">
        <f t="shared" si="48"/>
        <v>1.9187329999999999E-7</v>
      </c>
      <c r="AEH67" s="105">
        <f t="shared" si="48"/>
        <v>1.9187302999999999E-7</v>
      </c>
      <c r="AEI67" s="105">
        <f t="shared" si="48"/>
        <v>1.9187383999999999E-7</v>
      </c>
      <c r="AEJ67" s="105">
        <f t="shared" si="48"/>
        <v>1.9187372E-7</v>
      </c>
      <c r="AEK67" s="105">
        <f t="shared" si="48"/>
        <v>1.9187335000000001E-7</v>
      </c>
      <c r="AEL67" s="105">
        <f t="shared" si="48"/>
        <v>1.9187343000000001E-7</v>
      </c>
      <c r="AEM67" s="105">
        <f t="shared" si="48"/>
        <v>1.9187391999999999E-7</v>
      </c>
      <c r="AEN67" s="105">
        <f t="shared" si="48"/>
        <v>1.9187385E-7</v>
      </c>
      <c r="AEO67" s="105">
        <f t="shared" si="48"/>
        <v>1.9187434999999999E-7</v>
      </c>
      <c r="AEP67" s="105">
        <f t="shared" si="48"/>
        <v>1.9187458E-7</v>
      </c>
      <c r="AEQ67" s="105">
        <f t="shared" si="49"/>
        <v>1.9187499000000001E-7</v>
      </c>
      <c r="AER67" s="105">
        <f t="shared" si="49"/>
        <v>1.9187521999999999E-7</v>
      </c>
      <c r="AES67" s="105">
        <f t="shared" si="49"/>
        <v>1.9187509E-7</v>
      </c>
      <c r="AET67" s="105">
        <f t="shared" si="49"/>
        <v>1.9187563E-7</v>
      </c>
      <c r="AEU67" s="105">
        <f t="shared" si="49"/>
        <v>1.9187583999999999E-7</v>
      </c>
      <c r="AEV67" s="105">
        <f t="shared" si="49"/>
        <v>1.9187587E-7</v>
      </c>
      <c r="AEW67" s="105">
        <f t="shared" si="49"/>
        <v>1.9187628E-7</v>
      </c>
      <c r="AEX67" s="105">
        <f t="shared" si="49"/>
        <v>1.9187618000000001E-7</v>
      </c>
      <c r="AEY67" s="105">
        <f t="shared" si="49"/>
        <v>1.9187734999999999E-7</v>
      </c>
      <c r="AEZ67" s="99">
        <f t="shared" si="38"/>
        <v>17.399999999999999</v>
      </c>
      <c r="AFA67" s="69"/>
      <c r="AFB67" s="202">
        <v>8.9613694999999998E-7</v>
      </c>
      <c r="AFC67" s="106">
        <f t="shared" si="39"/>
        <v>1.9187472736842104E-7</v>
      </c>
      <c r="AFD67" s="69"/>
      <c r="AFE67" s="109"/>
      <c r="AFF67" s="105">
        <f t="shared" si="50"/>
        <v>8.135428E-6</v>
      </c>
      <c r="AFG67" s="105">
        <f t="shared" si="50"/>
        <v>8.1352570000000006E-6</v>
      </c>
      <c r="AFH67" s="105">
        <f t="shared" si="50"/>
        <v>8.1353149999999992E-6</v>
      </c>
      <c r="AFI67" s="105">
        <f t="shared" si="50"/>
        <v>8.1354009999999995E-6</v>
      </c>
      <c r="AFJ67" s="105">
        <f t="shared" si="50"/>
        <v>8.1354470000000003E-6</v>
      </c>
      <c r="AFK67" s="105">
        <f t="shared" si="50"/>
        <v>8.1354339999999997E-6</v>
      </c>
      <c r="AFL67" s="105">
        <f t="shared" si="50"/>
        <v>8.1353754999999997E-6</v>
      </c>
      <c r="AFM67" s="105">
        <f t="shared" si="50"/>
        <v>8.135336E-6</v>
      </c>
      <c r="AFN67" s="105">
        <f t="shared" si="50"/>
        <v>8.1353050000000002E-6</v>
      </c>
      <c r="AFO67" s="105">
        <f t="shared" si="50"/>
        <v>8.1352669999999996E-6</v>
      </c>
      <c r="AFP67" s="105">
        <f t="shared" si="51"/>
        <v>8.1352609999999998E-6</v>
      </c>
      <c r="AFQ67" s="105">
        <f t="shared" si="51"/>
        <v>8.1352600000000004E-6</v>
      </c>
      <c r="AFR67" s="105">
        <f t="shared" si="51"/>
        <v>8.1352759999999992E-6</v>
      </c>
      <c r="AFS67" s="105">
        <f t="shared" si="51"/>
        <v>8.1352669999999996E-6</v>
      </c>
      <c r="AFT67" s="105">
        <f t="shared" si="51"/>
        <v>8.1352699999999994E-6</v>
      </c>
      <c r="AFU67" s="105">
        <f t="shared" si="51"/>
        <v>8.1352919999999996E-6</v>
      </c>
      <c r="AFV67" s="105">
        <f t="shared" si="51"/>
        <v>8.1353440000000002E-6</v>
      </c>
      <c r="AFW67" s="105">
        <f t="shared" si="51"/>
        <v>8.1353839999999996E-6</v>
      </c>
      <c r="AFX67" s="105">
        <f t="shared" si="51"/>
        <v>8.1353820000000008E-6</v>
      </c>
      <c r="AFY67" s="105"/>
      <c r="AFZ67" s="106">
        <f t="shared" si="24"/>
        <v>8.1353316578947351E-6</v>
      </c>
      <c r="AGA67" s="69"/>
      <c r="AGB67" s="69"/>
      <c r="AGC67" s="69"/>
      <c r="AGD67" s="69"/>
      <c r="AGE67" s="69"/>
      <c r="AGF67" s="69"/>
      <c r="AGG67" s="69"/>
      <c r="AGH67" s="69"/>
      <c r="AGI67" s="69"/>
      <c r="AGJ67" s="69"/>
      <c r="AGK67" s="69"/>
      <c r="AGL67" s="69"/>
      <c r="AGM67" s="69"/>
      <c r="AGN67" s="69"/>
      <c r="AGO67" s="69"/>
      <c r="AGP67" s="69"/>
      <c r="AGQ67" s="69"/>
      <c r="AGR67" s="69"/>
      <c r="AGS67" s="69"/>
      <c r="AGT67" s="69"/>
      <c r="AGU67" s="69"/>
      <c r="AGV67" s="69"/>
      <c r="AGW67" s="69"/>
      <c r="AGX67" s="69"/>
      <c r="AGY67" s="69"/>
      <c r="AGZ67" s="69"/>
      <c r="AHA67" s="69"/>
      <c r="AHB67" s="69"/>
      <c r="AHC67" s="69"/>
      <c r="AHD67" s="69"/>
      <c r="AHE67" s="69"/>
      <c r="AHF67" s="69"/>
      <c r="AHG67" s="69"/>
      <c r="AHH67" s="69"/>
      <c r="AHI67" s="69"/>
      <c r="AHJ67" s="69"/>
      <c r="AHK67" s="69"/>
      <c r="AHL67" s="69"/>
      <c r="AHM67" s="69"/>
      <c r="AHN67" s="69"/>
      <c r="AHO67" s="69"/>
      <c r="AHP67" s="69"/>
      <c r="AHQ67" s="69"/>
      <c r="AHR67" s="69"/>
      <c r="AHS67" s="69"/>
      <c r="AHT67" s="69"/>
      <c r="AHU67" s="69"/>
      <c r="AHV67" s="69"/>
      <c r="AHW67" s="69"/>
      <c r="AHX67" s="69"/>
      <c r="AHY67" s="69"/>
      <c r="AHZ67" s="69"/>
      <c r="AIA67" s="69"/>
      <c r="AIB67" s="69"/>
    </row>
    <row r="68" spans="1:912" ht="2.85" customHeight="1" x14ac:dyDescent="0.25">
      <c r="A68" s="77"/>
      <c r="B68" s="98">
        <v>62</v>
      </c>
      <c r="C68" s="99">
        <v>17.690000000000001</v>
      </c>
      <c r="D68" s="190">
        <f t="shared" si="37"/>
        <v>2</v>
      </c>
      <c r="E68" s="77"/>
      <c r="F68" s="192">
        <v>0</v>
      </c>
      <c r="G68" s="70">
        <v>5.4559099999999995E-29</v>
      </c>
      <c r="H68" s="70">
        <v>1.2379235E-27</v>
      </c>
      <c r="I68" s="70">
        <v>2.2482804E-26</v>
      </c>
      <c r="J68" s="70">
        <v>3.8483641999999998E-25</v>
      </c>
      <c r="K68" s="70">
        <v>6.4645613000000001E-24</v>
      </c>
      <c r="L68" s="70">
        <v>1.0790638E-22</v>
      </c>
      <c r="M68" s="70">
        <v>1.7971210000000002E-21</v>
      </c>
      <c r="N68" s="70">
        <v>2.9903559999999998E-20</v>
      </c>
      <c r="O68" s="70">
        <v>4.9736990000000003E-19</v>
      </c>
      <c r="P68" s="70">
        <v>8.2700120000000002E-18</v>
      </c>
      <c r="Q68" s="70">
        <v>1.3747092E-16</v>
      </c>
      <c r="R68" s="70">
        <v>2.2844380000000001E-15</v>
      </c>
      <c r="S68" s="70">
        <v>3.7947167999999997E-14</v>
      </c>
      <c r="T68" s="70">
        <v>6.3002590000000005E-13</v>
      </c>
      <c r="U68" s="70">
        <v>1.0452798E-11</v>
      </c>
      <c r="V68" s="70">
        <v>1.7324834999999999E-10</v>
      </c>
      <c r="W68" s="70">
        <v>2.8671530000000001E-9</v>
      </c>
      <c r="X68" s="70">
        <v>4.7338999999999998E-8</v>
      </c>
      <c r="Y68" s="70">
        <v>7.7869702999999998E-7</v>
      </c>
      <c r="Z68" s="70">
        <v>1.2730916000000001E-5</v>
      </c>
      <c r="AA68" s="71">
        <v>2.0599955E-4</v>
      </c>
      <c r="AB68" s="71">
        <v>2.7831772E-3</v>
      </c>
      <c r="AC68" s="71">
        <v>1.1822345999999999E-2</v>
      </c>
      <c r="AD68" s="71">
        <v>3.2299582E-2</v>
      </c>
      <c r="AE68" s="71">
        <v>6.7922940000000001E-2</v>
      </c>
      <c r="AF68" s="71">
        <v>0.11767832</v>
      </c>
      <c r="AG68" s="71">
        <v>0.17328677000000001</v>
      </c>
      <c r="AH68" s="71">
        <v>0.22004460000000001</v>
      </c>
      <c r="AI68" s="71">
        <v>0.24170151000000001</v>
      </c>
      <c r="AJ68" s="71">
        <v>0.23834488000000001</v>
      </c>
      <c r="AK68" s="71">
        <v>0.20799339999999999</v>
      </c>
      <c r="AL68" s="71">
        <v>0.15672440000000001</v>
      </c>
      <c r="AM68" s="71">
        <v>0.10141989999999999</v>
      </c>
      <c r="AN68" s="71">
        <v>5.5460959999999997E-2</v>
      </c>
      <c r="AO68" s="71">
        <v>2.4679904999999999E-2</v>
      </c>
      <c r="AP68" s="71">
        <v>8.1859459999999995E-3</v>
      </c>
      <c r="AQ68" s="71">
        <v>1.5314763E-3</v>
      </c>
      <c r="AR68" s="71">
        <v>9.7722290000000004E-5</v>
      </c>
      <c r="AS68" s="71">
        <v>3.9515802999999997E-6</v>
      </c>
      <c r="AT68" s="72">
        <v>0</v>
      </c>
      <c r="AU68" s="72">
        <v>5.4559020000000001E-29</v>
      </c>
      <c r="AV68" s="72">
        <v>1.2379236E-27</v>
      </c>
      <c r="AW68" s="72">
        <v>2.2482820000000001E-26</v>
      </c>
      <c r="AX68" s="72">
        <v>3.848368E-25</v>
      </c>
      <c r="AY68" s="72">
        <v>6.4645670000000003E-24</v>
      </c>
      <c r="AZ68" s="72">
        <v>1.0790652E-22</v>
      </c>
      <c r="BA68" s="72">
        <v>1.7971221999999998E-21</v>
      </c>
      <c r="BB68" s="72">
        <v>2.9903555E-20</v>
      </c>
      <c r="BC68" s="72">
        <v>4.9736954000000004E-19</v>
      </c>
      <c r="BD68" s="72">
        <v>8.2699953999999994E-18</v>
      </c>
      <c r="BE68" s="72">
        <v>1.3747051E-16</v>
      </c>
      <c r="BF68" s="72">
        <v>2.2844271000000001E-15</v>
      </c>
      <c r="BG68" s="72">
        <v>3.7946927000000003E-14</v>
      </c>
      <c r="BH68" s="72">
        <v>6.3002060000000002E-13</v>
      </c>
      <c r="BI68" s="72">
        <v>1.04526865E-11</v>
      </c>
      <c r="BJ68" s="72">
        <v>1.7324586000000001E-10</v>
      </c>
      <c r="BK68" s="72">
        <v>2.8671026000000002E-9</v>
      </c>
      <c r="BL68" s="72">
        <v>4.7337983999999998E-8</v>
      </c>
      <c r="BM68" s="72">
        <v>7.7867764999999998E-7</v>
      </c>
      <c r="BN68" s="72">
        <v>1.2730569999999999E-5</v>
      </c>
      <c r="BO68" s="72">
        <v>2.0599339999999999E-4</v>
      </c>
      <c r="BP68" s="72">
        <v>2.7831276E-3</v>
      </c>
      <c r="BQ68" s="72">
        <v>1.1822190999999999E-2</v>
      </c>
      <c r="BR68" s="72">
        <v>3.2299219999999997E-2</v>
      </c>
      <c r="BS68" s="72">
        <v>6.7922259999999998E-2</v>
      </c>
      <c r="BT68" s="72">
        <v>0.11767720399999999</v>
      </c>
      <c r="BU68" s="72">
        <v>0.17328525</v>
      </c>
      <c r="BV68" s="72">
        <v>0.22004280000000001</v>
      </c>
      <c r="BW68" s="72">
        <v>0.24169963999999999</v>
      </c>
      <c r="BX68" s="72">
        <v>0.23834315</v>
      </c>
      <c r="BY68" s="72">
        <v>0.20799210000000001</v>
      </c>
      <c r="BZ68" s="72">
        <v>0.15672342</v>
      </c>
      <c r="CA68" s="72">
        <v>0.10141943</v>
      </c>
      <c r="CB68" s="72">
        <v>5.5460799999999998E-2</v>
      </c>
      <c r="CC68" s="72">
        <v>2.4679837999999999E-2</v>
      </c>
      <c r="CD68" s="72">
        <v>8.1859110000000006E-3</v>
      </c>
      <c r="CE68" s="72">
        <v>1.5314674E-3</v>
      </c>
      <c r="CF68" s="72">
        <v>9.7722139999999993E-5</v>
      </c>
      <c r="CG68" s="72">
        <v>3.9515708000000004E-6</v>
      </c>
      <c r="CH68" s="72">
        <v>0</v>
      </c>
      <c r="CI68" s="72">
        <v>5.4535156E-29</v>
      </c>
      <c r="CJ68" s="72">
        <v>1.2374238999999999E-27</v>
      </c>
      <c r="CK68" s="72">
        <v>2.2474328000000001E-26</v>
      </c>
      <c r="CL68" s="72">
        <v>3.8469979999999999E-25</v>
      </c>
      <c r="CM68" s="72">
        <v>6.4623967000000003E-24</v>
      </c>
      <c r="CN68" s="72">
        <v>1.078725E-22</v>
      </c>
      <c r="CO68" s="72">
        <v>1.7965946999999999E-21</v>
      </c>
      <c r="CP68" s="72">
        <v>2.9895445E-20</v>
      </c>
      <c r="CQ68" s="72">
        <v>4.9724589999999999E-19</v>
      </c>
      <c r="CR68" s="72">
        <v>8.2681375999999998E-18</v>
      </c>
      <c r="CS68" s="72">
        <v>1.3744313E-16</v>
      </c>
      <c r="CT68" s="72">
        <v>2.2840317999999998E-15</v>
      </c>
      <c r="CU68" s="72">
        <v>3.7941394000000002E-14</v>
      </c>
      <c r="CV68" s="72">
        <v>6.2994540000000003E-13</v>
      </c>
      <c r="CW68" s="72">
        <v>1.0451726E-11</v>
      </c>
      <c r="CX68" s="72">
        <v>1.7323467999999999E-10</v>
      </c>
      <c r="CY68" s="72">
        <v>2.8669893E-9</v>
      </c>
      <c r="CZ68" s="72">
        <v>4.7337166999999999E-8</v>
      </c>
      <c r="DA68" s="72">
        <v>7.7867735999999999E-7</v>
      </c>
      <c r="DB68" s="72">
        <v>1.2730689E-5</v>
      </c>
      <c r="DC68" s="72">
        <v>2.0599573000000001E-4</v>
      </c>
      <c r="DD68" s="72">
        <v>2.7831475999999999E-3</v>
      </c>
      <c r="DE68" s="72">
        <v>1.1822264000000001E-2</v>
      </c>
      <c r="DF68" s="72">
        <v>3.2299413999999999E-2</v>
      </c>
      <c r="DG68" s="72">
        <v>6.7922674000000002E-2</v>
      </c>
      <c r="DH68" s="72">
        <v>0.11767791</v>
      </c>
      <c r="DI68" s="72">
        <v>0.17328631999999999</v>
      </c>
      <c r="DJ68" s="72">
        <v>0.22004423000000001</v>
      </c>
      <c r="DK68" s="72">
        <v>0.24170122999999999</v>
      </c>
      <c r="DL68" s="72">
        <v>0.23834474</v>
      </c>
      <c r="DM68" s="72">
        <v>0.20799339</v>
      </c>
      <c r="DN68" s="72">
        <v>0.15672414000000001</v>
      </c>
      <c r="DO68" s="72">
        <v>0.1014196</v>
      </c>
      <c r="DP68" s="72">
        <v>5.5460813999999997E-2</v>
      </c>
      <c r="DQ68" s="72">
        <v>2.4679894000000001E-2</v>
      </c>
      <c r="DR68" s="72">
        <v>8.1859559999999994E-3</v>
      </c>
      <c r="DS68" s="72">
        <v>1.5314765999999999E-3</v>
      </c>
      <c r="DT68" s="72">
        <v>9.7722609999999999E-5</v>
      </c>
      <c r="DU68" s="72">
        <v>3.9515917000000004E-6</v>
      </c>
      <c r="DV68" s="72">
        <v>0</v>
      </c>
      <c r="DW68" s="72">
        <v>5.4534920000000004E-29</v>
      </c>
      <c r="DX68" s="72">
        <v>1.2374199E-27</v>
      </c>
      <c r="DY68" s="72">
        <v>2.2474291000000001E-26</v>
      </c>
      <c r="DZ68" s="72">
        <v>3.8469983000000002E-25</v>
      </c>
      <c r="EA68" s="72">
        <v>6.462409E-24</v>
      </c>
      <c r="EB68" s="72">
        <v>1.0787288000000001E-22</v>
      </c>
      <c r="EC68" s="72">
        <v>1.7966038000000001E-21</v>
      </c>
      <c r="ED68" s="72">
        <v>2.9895641999999999E-20</v>
      </c>
      <c r="EE68" s="72">
        <v>4.9725005999999999E-19</v>
      </c>
      <c r="EF68" s="72">
        <v>8.2682139999999998E-18</v>
      </c>
      <c r="EG68" s="72">
        <v>1.3744445000000001E-16</v>
      </c>
      <c r="EH68" s="72">
        <v>2.2840548E-15</v>
      </c>
      <c r="EI68" s="72">
        <v>3.7941787000000001E-14</v>
      </c>
      <c r="EJ68" s="72">
        <v>6.2995279999999996E-13</v>
      </c>
      <c r="EK68" s="72">
        <v>1.0451855E-11</v>
      </c>
      <c r="EL68" s="72">
        <v>1.7323676E-10</v>
      </c>
      <c r="EM68" s="72">
        <v>2.8670235000000002E-9</v>
      </c>
      <c r="EN68" s="72">
        <v>4.7337757000000002E-8</v>
      </c>
      <c r="EO68" s="72">
        <v>7.7868730000000005E-7</v>
      </c>
      <c r="EP68" s="72">
        <v>1.2730856999999999E-5</v>
      </c>
      <c r="EQ68" s="72">
        <v>2.0599854E-4</v>
      </c>
      <c r="ER68" s="72">
        <v>2.7831741999999999E-3</v>
      </c>
      <c r="ES68" s="72">
        <v>1.1822358E-2</v>
      </c>
      <c r="ET68" s="72">
        <v>3.2299660000000001E-2</v>
      </c>
      <c r="EU68" s="72">
        <v>6.7923165999999993E-2</v>
      </c>
      <c r="EV68" s="72">
        <v>0.11767866</v>
      </c>
      <c r="EW68" s="72">
        <v>0.17328708000000001</v>
      </c>
      <c r="EX68" s="72">
        <v>0.22004476000000001</v>
      </c>
      <c r="EY68" s="72">
        <v>0.24170142</v>
      </c>
      <c r="EZ68" s="72">
        <v>0.23834453999999999</v>
      </c>
      <c r="FA68" s="72">
        <v>0.20799272999999999</v>
      </c>
      <c r="FB68" s="72">
        <v>0.15672364999999999</v>
      </c>
      <c r="FC68" s="72">
        <v>0.10141928</v>
      </c>
      <c r="FD68" s="72">
        <v>5.5460664999999999E-2</v>
      </c>
      <c r="FE68" s="72">
        <v>2.4679886000000002E-2</v>
      </c>
      <c r="FF68" s="72">
        <v>8.1859350000000001E-3</v>
      </c>
      <c r="FG68" s="72">
        <v>1.5314767E-3</v>
      </c>
      <c r="FH68" s="72">
        <v>9.7722510000000006E-5</v>
      </c>
      <c r="FI68" s="72">
        <v>3.9515876000000003E-6</v>
      </c>
      <c r="FJ68" s="72">
        <v>0</v>
      </c>
      <c r="FK68" s="72">
        <v>5.4535380000000001E-29</v>
      </c>
      <c r="FL68" s="72">
        <v>1.2374302E-27</v>
      </c>
      <c r="FM68" s="72">
        <v>2.2474482000000001E-26</v>
      </c>
      <c r="FN68" s="72">
        <v>3.8470300000000002E-25</v>
      </c>
      <c r="FO68" s="72">
        <v>6.4624589999999998E-24</v>
      </c>
      <c r="FP68" s="72">
        <v>1.0787371999999999E-22</v>
      </c>
      <c r="FQ68" s="72">
        <v>1.7966171000000002E-21</v>
      </c>
      <c r="FR68" s="72">
        <v>2.9895865000000002E-20</v>
      </c>
      <c r="FS68" s="72">
        <v>4.9725363E-19</v>
      </c>
      <c r="FT68" s="72">
        <v>8.2682739999999997E-18</v>
      </c>
      <c r="FU68" s="72">
        <v>1.3744543E-16</v>
      </c>
      <c r="FV68" s="72">
        <v>2.2840716000000002E-15</v>
      </c>
      <c r="FW68" s="72">
        <v>3.794207E-14</v>
      </c>
      <c r="FX68" s="72">
        <v>6.2995724000000002E-13</v>
      </c>
      <c r="FY68" s="72">
        <v>1.0451929999999999E-11</v>
      </c>
      <c r="FZ68" s="72">
        <v>1.7323800999999999E-10</v>
      </c>
      <c r="GA68" s="72">
        <v>2.867045E-9</v>
      </c>
      <c r="GB68" s="72">
        <v>4.7338094E-8</v>
      </c>
      <c r="GC68" s="72">
        <v>7.7869310000000002E-7</v>
      </c>
      <c r="GD68" s="72">
        <v>1.2730962E-5</v>
      </c>
      <c r="GE68" s="72">
        <v>2.0600054999999999E-4</v>
      </c>
      <c r="GF68" s="72">
        <v>2.7831845999999999E-3</v>
      </c>
      <c r="GG68" s="72">
        <v>1.1822375E-2</v>
      </c>
      <c r="GH68" s="72">
        <v>3.2299667999999997E-2</v>
      </c>
      <c r="GI68" s="72">
        <v>6.7923083999999995E-2</v>
      </c>
      <c r="GJ68" s="72">
        <v>0.11767838</v>
      </c>
      <c r="GK68" s="72">
        <v>0.17328645000000001</v>
      </c>
      <c r="GL68" s="72">
        <v>0.22004381000000001</v>
      </c>
      <c r="GM68" s="72">
        <v>0.24170040000000001</v>
      </c>
      <c r="GN68" s="72">
        <v>0.23834373</v>
      </c>
      <c r="GO68" s="72">
        <v>0.20799245999999999</v>
      </c>
      <c r="GP68" s="72">
        <v>0.15672421</v>
      </c>
      <c r="GQ68" s="72">
        <v>0.10142010999999999</v>
      </c>
      <c r="GR68" s="72">
        <v>5.5460955999999999E-2</v>
      </c>
      <c r="GS68" s="72">
        <v>2.4679815000000001E-2</v>
      </c>
      <c r="GT68" s="72">
        <v>8.1859280000000003E-3</v>
      </c>
      <c r="GU68" s="72">
        <v>1.531473E-3</v>
      </c>
      <c r="GV68" s="72">
        <v>9.7722310000000005E-5</v>
      </c>
      <c r="GW68" s="72">
        <v>3.9515794000000002E-6</v>
      </c>
      <c r="GX68" s="72">
        <v>0</v>
      </c>
      <c r="GY68" s="72">
        <v>5.4535509999999998E-29</v>
      </c>
      <c r="GZ68" s="72">
        <v>1.2374338E-27</v>
      </c>
      <c r="HA68" s="72">
        <v>2.2474537999999999E-26</v>
      </c>
      <c r="HB68" s="72">
        <v>3.8470371999999999E-25</v>
      </c>
      <c r="HC68" s="72">
        <v>6.4624649999999997E-24</v>
      </c>
      <c r="HD68" s="72">
        <v>1.0787374000000001E-22</v>
      </c>
      <c r="HE68" s="72">
        <v>1.7966160000000001E-21</v>
      </c>
      <c r="HF68" s="72">
        <v>2.9895823000000001E-20</v>
      </c>
      <c r="HG68" s="72">
        <v>4.9725259999999996E-19</v>
      </c>
      <c r="HH68" s="72">
        <v>8.2682579999999998E-18</v>
      </c>
      <c r="HI68" s="72">
        <v>1.3744518E-16</v>
      </c>
      <c r="HJ68" s="72">
        <v>2.2840666999999999E-15</v>
      </c>
      <c r="HK68" s="72">
        <v>3.7941967E-14</v>
      </c>
      <c r="HL68" s="72">
        <v>6.2995540000000004E-13</v>
      </c>
      <c r="HM68" s="72">
        <v>1.04518946E-11</v>
      </c>
      <c r="HN68" s="72">
        <v>1.7323756E-10</v>
      </c>
      <c r="HO68" s="72">
        <v>2.8670377000000002E-9</v>
      </c>
      <c r="HP68" s="72">
        <v>4.7338001999999997E-8</v>
      </c>
      <c r="HQ68" s="72">
        <v>7.7869249999999996E-7</v>
      </c>
      <c r="HR68" s="72">
        <v>1.27309595E-5</v>
      </c>
      <c r="HS68" s="72">
        <v>2.0600071999999999E-4</v>
      </c>
      <c r="HT68" s="72">
        <v>2.7831766999999999E-3</v>
      </c>
      <c r="HU68" s="72">
        <v>1.1822328E-2</v>
      </c>
      <c r="HV68" s="72">
        <v>3.2299500000000002E-2</v>
      </c>
      <c r="HW68" s="72">
        <v>6.7922709999999997E-2</v>
      </c>
      <c r="HX68" s="72">
        <v>0.11767776000000001</v>
      </c>
      <c r="HY68" s="72">
        <v>0.17328577000000001</v>
      </c>
      <c r="HZ68" s="72">
        <v>0.22004323000000001</v>
      </c>
      <c r="IA68" s="72">
        <v>0.24170014000000001</v>
      </c>
      <c r="IB68" s="72">
        <v>0.23834363</v>
      </c>
      <c r="IC68" s="72">
        <v>0.20799218</v>
      </c>
      <c r="ID68" s="72">
        <v>0.15672343999999999</v>
      </c>
      <c r="IE68" s="72">
        <v>0.10141952999999999</v>
      </c>
      <c r="IF68" s="72">
        <v>5.5460862999999999E-2</v>
      </c>
      <c r="IG68" s="72">
        <v>2.4679831999999999E-2</v>
      </c>
      <c r="IH68" s="72">
        <v>8.1859440000000006E-3</v>
      </c>
      <c r="II68" s="72">
        <v>1.5314745000000001E-3</v>
      </c>
      <c r="IJ68" s="72">
        <v>9.7722409999999999E-5</v>
      </c>
      <c r="IK68" s="72">
        <v>3.951584E-6</v>
      </c>
      <c r="IL68" s="72">
        <v>0</v>
      </c>
      <c r="IM68" s="72">
        <v>5.4535125999999998E-29</v>
      </c>
      <c r="IN68" s="72">
        <v>1.2374238000000001E-27</v>
      </c>
      <c r="IO68" s="72">
        <v>2.2474342000000001E-26</v>
      </c>
      <c r="IP68" s="72">
        <v>3.8470035000000001E-25</v>
      </c>
      <c r="IQ68" s="72">
        <v>6.462409E-24</v>
      </c>
      <c r="IR68" s="72">
        <v>1.0787279000000001E-22</v>
      </c>
      <c r="IS68" s="72">
        <v>1.7966004999999998E-21</v>
      </c>
      <c r="IT68" s="72">
        <v>2.9895559999999997E-20</v>
      </c>
      <c r="IU68" s="72">
        <v>4.9724810000000003E-19</v>
      </c>
      <c r="IV68" s="72">
        <v>8.2681769999999993E-18</v>
      </c>
      <c r="IW68" s="72">
        <v>1.3744376000000001E-16</v>
      </c>
      <c r="IX68" s="72">
        <v>2.2840427999999998E-15</v>
      </c>
      <c r="IY68" s="72">
        <v>3.7941570000000002E-14</v>
      </c>
      <c r="IZ68" s="72">
        <v>6.2994879999999997E-13</v>
      </c>
      <c r="JA68" s="72">
        <v>1.0451789999999999E-11</v>
      </c>
      <c r="JB68" s="72">
        <v>1.7323581000000001E-10</v>
      </c>
      <c r="JC68" s="72">
        <v>2.86701E-9</v>
      </c>
      <c r="JD68" s="72">
        <v>4.7337554E-8</v>
      </c>
      <c r="JE68" s="72">
        <v>7.7868520000000005E-7</v>
      </c>
      <c r="JF68" s="72">
        <v>1.2730851E-5</v>
      </c>
      <c r="JG68" s="72">
        <v>2.059989E-4</v>
      </c>
      <c r="JH68" s="72">
        <v>2.7831613999999998E-3</v>
      </c>
      <c r="JI68" s="72">
        <v>1.1822268E-2</v>
      </c>
      <c r="JJ68" s="72">
        <v>3.2299355000000002E-2</v>
      </c>
      <c r="JK68" s="72">
        <v>6.7922469999999999E-2</v>
      </c>
      <c r="JL68" s="72">
        <v>0.11767748</v>
      </c>
      <c r="JM68" s="72">
        <v>0.17328545000000001</v>
      </c>
      <c r="JN68" s="72">
        <v>0.22004298999999999</v>
      </c>
      <c r="JO68" s="72">
        <v>0.24170004</v>
      </c>
      <c r="JP68" s="72">
        <v>0.23834394</v>
      </c>
      <c r="JQ68" s="72">
        <v>0.20799279000000001</v>
      </c>
      <c r="JR68" s="72">
        <v>0.15672343999999999</v>
      </c>
      <c r="JS68" s="72">
        <v>0.10141905</v>
      </c>
      <c r="JT68" s="72">
        <v>5.5460586999999999E-2</v>
      </c>
      <c r="JU68" s="72">
        <v>2.4679805999999999E-2</v>
      </c>
      <c r="JV68" s="72">
        <v>8.1859419999999999E-3</v>
      </c>
      <c r="JW68" s="72">
        <v>1.5314771000000001E-3</v>
      </c>
      <c r="JX68" s="72">
        <v>9.7722640000000001E-5</v>
      </c>
      <c r="JY68" s="72">
        <v>3.9515950000000001E-6</v>
      </c>
      <c r="JZ68" s="72">
        <v>0</v>
      </c>
      <c r="KA68" s="72">
        <v>5.4534649999999998E-29</v>
      </c>
      <c r="KB68" s="72">
        <v>1.2374132999999999E-27</v>
      </c>
      <c r="KC68" s="72">
        <v>2.2474148000000001E-26</v>
      </c>
      <c r="KD68" s="72">
        <v>3.8469703999999999E-25</v>
      </c>
      <c r="KE68" s="72">
        <v>6.4623530000000002E-24</v>
      </c>
      <c r="KF68" s="72">
        <v>1.0787187999999999E-22</v>
      </c>
      <c r="KG68" s="72">
        <v>1.7965862E-21</v>
      </c>
      <c r="KH68" s="72">
        <v>2.9895309999999999E-20</v>
      </c>
      <c r="KI68" s="72">
        <v>4.972439E-19</v>
      </c>
      <c r="KJ68" s="72">
        <v>8.2681120000000002E-18</v>
      </c>
      <c r="KK68" s="72">
        <v>1.3744272E-16</v>
      </c>
      <c r="KL68" s="72">
        <v>2.2840251999999998E-15</v>
      </c>
      <c r="KM68" s="72">
        <v>3.7941305999999999E-14</v>
      </c>
      <c r="KN68" s="72">
        <v>6.2994465999999998E-13</v>
      </c>
      <c r="KO68" s="72">
        <v>1.0451719999999999E-11</v>
      </c>
      <c r="KP68" s="72">
        <v>1.7323464999999999E-10</v>
      </c>
      <c r="KQ68" s="72">
        <v>2.8669910000000002E-9</v>
      </c>
      <c r="KR68" s="72">
        <v>4.7337262999999997E-8</v>
      </c>
      <c r="KS68" s="72">
        <v>7.786804E-7</v>
      </c>
      <c r="KT68" s="72">
        <v>1.2730762E-5</v>
      </c>
      <c r="KU68" s="72">
        <v>2.0599744E-4</v>
      </c>
      <c r="KV68" s="72">
        <v>2.7831473999999998E-3</v>
      </c>
      <c r="KW68" s="72">
        <v>1.1822225E-2</v>
      </c>
      <c r="KX68" s="72">
        <v>3.2299273000000003E-2</v>
      </c>
      <c r="KY68" s="72">
        <v>6.7922399999999994E-2</v>
      </c>
      <c r="KZ68" s="72">
        <v>0.11767748</v>
      </c>
      <c r="LA68" s="72">
        <v>0.17328557</v>
      </c>
      <c r="LB68" s="72">
        <v>0.22004306000000001</v>
      </c>
      <c r="LC68" s="72">
        <v>0.24169984</v>
      </c>
      <c r="LD68" s="72">
        <v>0.23834361000000001</v>
      </c>
      <c r="LE68" s="72">
        <v>0.20799266</v>
      </c>
      <c r="LF68" s="72">
        <v>0.15672375</v>
      </c>
      <c r="LG68" s="72">
        <v>0.10141922</v>
      </c>
      <c r="LH68" s="72">
        <v>5.5460565000000003E-2</v>
      </c>
      <c r="LI68" s="72">
        <v>2.4679805999999999E-2</v>
      </c>
      <c r="LJ68" s="72">
        <v>8.1859340000000006E-3</v>
      </c>
      <c r="LK68" s="72">
        <v>1.5314749E-3</v>
      </c>
      <c r="LL68" s="72">
        <v>9.7722500000000005E-5</v>
      </c>
      <c r="LM68" s="72">
        <v>3.9515884999999998E-6</v>
      </c>
      <c r="LN68" s="72">
        <v>0</v>
      </c>
      <c r="LO68" s="72">
        <v>5.4534445999999998E-29</v>
      </c>
      <c r="LP68" s="72">
        <v>1.2374087E-27</v>
      </c>
      <c r="LQ68" s="72">
        <v>2.2474068000000001E-26</v>
      </c>
      <c r="LR68" s="72">
        <v>3.8469549999999998E-25</v>
      </c>
      <c r="LS68" s="72">
        <v>6.4623259999999998E-24</v>
      </c>
      <c r="LT68" s="72">
        <v>1.0787141999999999E-22</v>
      </c>
      <c r="LU68" s="72">
        <v>1.7965774999999999E-21</v>
      </c>
      <c r="LV68" s="72">
        <v>2.9895193000000001E-20</v>
      </c>
      <c r="LW68" s="72">
        <v>4.9724225000000002E-19</v>
      </c>
      <c r="LX68" s="72">
        <v>8.2680759999999993E-18</v>
      </c>
      <c r="LY68" s="72">
        <v>1.3744219E-16</v>
      </c>
      <c r="LZ68" s="72">
        <v>2.2840167000000002E-15</v>
      </c>
      <c r="MA68" s="72">
        <v>3.7941150000000002E-14</v>
      </c>
      <c r="MB68" s="72">
        <v>6.299422E-13</v>
      </c>
      <c r="MC68" s="72">
        <v>1.04516795E-11</v>
      </c>
      <c r="MD68" s="72">
        <v>1.7323399999999999E-10</v>
      </c>
      <c r="ME68" s="72">
        <v>2.8669797999999999E-9</v>
      </c>
      <c r="MF68" s="72">
        <v>4.7337040000000002E-8</v>
      </c>
      <c r="MG68" s="72">
        <v>7.7867580000000005E-7</v>
      </c>
      <c r="MH68" s="72">
        <v>1.2730677E-5</v>
      </c>
      <c r="MI68" s="72">
        <v>2.0599569E-4</v>
      </c>
      <c r="MJ68" s="72">
        <v>2.7831420000000002E-3</v>
      </c>
      <c r="MK68" s="72">
        <v>1.1822213E-2</v>
      </c>
      <c r="ML68" s="72">
        <v>3.2299250000000002E-2</v>
      </c>
      <c r="MM68" s="72">
        <v>6.7922354000000004E-2</v>
      </c>
      <c r="MN68" s="72">
        <v>0.11767749499999999</v>
      </c>
      <c r="MO68" s="72">
        <v>0.17328581000000001</v>
      </c>
      <c r="MP68" s="72">
        <v>0.22004348000000001</v>
      </c>
      <c r="MQ68" s="72">
        <v>0.2417</v>
      </c>
      <c r="MR68" s="72">
        <v>0.23834321999999999</v>
      </c>
      <c r="MS68" s="72">
        <v>0.20799208</v>
      </c>
      <c r="MT68" s="72">
        <v>0.15672351000000001</v>
      </c>
      <c r="MU68" s="72">
        <v>0.10141936999999999</v>
      </c>
      <c r="MV68" s="72">
        <v>5.5460717999999999E-2</v>
      </c>
      <c r="MW68" s="72">
        <v>2.4679857999999999E-2</v>
      </c>
      <c r="MX68" s="72">
        <v>8.1859410000000004E-3</v>
      </c>
      <c r="MY68" s="72">
        <v>1.5314767E-3</v>
      </c>
      <c r="MZ68" s="72">
        <v>9.7722650000000002E-5</v>
      </c>
      <c r="NA68" s="72">
        <v>3.9515957999999996E-6</v>
      </c>
      <c r="NB68" s="72">
        <v>0</v>
      </c>
      <c r="NC68" s="72">
        <v>5.4534129999999997E-29</v>
      </c>
      <c r="ND68" s="72">
        <v>1.2374020000000001E-27</v>
      </c>
      <c r="NE68" s="72">
        <v>2.2473945E-26</v>
      </c>
      <c r="NF68" s="72">
        <v>3.8469332000000001E-25</v>
      </c>
      <c r="NG68" s="72">
        <v>6.4622917000000002E-24</v>
      </c>
      <c r="NH68" s="72">
        <v>1.0787077E-22</v>
      </c>
      <c r="NI68" s="72">
        <v>1.7965662000000001E-21</v>
      </c>
      <c r="NJ68" s="72">
        <v>2.9894986000000001E-20</v>
      </c>
      <c r="NK68" s="72">
        <v>4.9723884000000004E-19</v>
      </c>
      <c r="NL68" s="72">
        <v>8.2680279999999997E-18</v>
      </c>
      <c r="NM68" s="72">
        <v>1.3744135E-16</v>
      </c>
      <c r="NN68" s="72">
        <v>2.2840036000000002E-15</v>
      </c>
      <c r="NO68" s="72">
        <v>3.7940944000000001E-14</v>
      </c>
      <c r="NP68" s="72">
        <v>6.2993924000000003E-13</v>
      </c>
      <c r="NQ68" s="72">
        <v>1.0451632999999999E-11</v>
      </c>
      <c r="NR68" s="72">
        <v>1.7323319E-10</v>
      </c>
      <c r="NS68" s="72">
        <v>2.8669649000000001E-9</v>
      </c>
      <c r="NT68" s="72">
        <v>4.7336750000000002E-8</v>
      </c>
      <c r="NU68" s="72">
        <v>7.7867089999999995E-7</v>
      </c>
      <c r="NV68" s="72">
        <v>1.2730585E-5</v>
      </c>
      <c r="NW68" s="72">
        <v>2.0599400000000001E-4</v>
      </c>
      <c r="NX68" s="72">
        <v>2.7831330000000001E-3</v>
      </c>
      <c r="NY68" s="72">
        <v>1.1822207E-2</v>
      </c>
      <c r="NZ68" s="72">
        <v>3.2299253999999999E-2</v>
      </c>
      <c r="OA68" s="72">
        <v>6.7922354000000004E-2</v>
      </c>
      <c r="OB68" s="72">
        <v>0.11767743999999999</v>
      </c>
      <c r="OC68" s="72">
        <v>0.17328578</v>
      </c>
      <c r="OD68" s="72">
        <v>0.22004364000000001</v>
      </c>
      <c r="OE68" s="72">
        <v>0.24170030000000001</v>
      </c>
      <c r="OF68" s="72">
        <v>0.23834345000000001</v>
      </c>
      <c r="OG68" s="72">
        <v>0.20799198999999999</v>
      </c>
      <c r="OH68" s="72">
        <v>0.15672337</v>
      </c>
      <c r="OI68" s="72">
        <v>0.10141940000000001</v>
      </c>
      <c r="OJ68" s="72">
        <v>5.5460820000000001E-2</v>
      </c>
      <c r="OK68" s="72">
        <v>2.4679904999999999E-2</v>
      </c>
      <c r="OL68" s="72">
        <v>8.1859519999999998E-3</v>
      </c>
      <c r="OM68" s="72">
        <v>1.5314777000000001E-3</v>
      </c>
      <c r="ON68" s="72">
        <v>9.7722695999999994E-5</v>
      </c>
      <c r="OO68" s="72">
        <v>3.9515976000000002E-6</v>
      </c>
      <c r="OP68" s="72">
        <v>0</v>
      </c>
      <c r="OQ68" s="72">
        <v>5.4533979999999999E-29</v>
      </c>
      <c r="OR68" s="72">
        <v>1.2373978E-27</v>
      </c>
      <c r="OS68" s="72">
        <v>2.2473874000000001E-26</v>
      </c>
      <c r="OT68" s="72">
        <v>3.8469256000000002E-25</v>
      </c>
      <c r="OU68" s="72">
        <v>6.4622802999999999E-24</v>
      </c>
      <c r="OV68" s="72">
        <v>1.0787064999999999E-22</v>
      </c>
      <c r="OW68" s="72">
        <v>1.7965647999999998E-21</v>
      </c>
      <c r="OX68" s="72">
        <v>2.9894975999999999E-20</v>
      </c>
      <c r="OY68" s="72">
        <v>4.9723880000000001E-19</v>
      </c>
      <c r="OZ68" s="72">
        <v>8.2680270000000001E-18</v>
      </c>
      <c r="PA68" s="72">
        <v>1.3744137E-16</v>
      </c>
      <c r="PB68" s="72">
        <v>2.2840031999999999E-15</v>
      </c>
      <c r="PC68" s="72">
        <v>3.7940940000000002E-14</v>
      </c>
      <c r="PD68" s="72">
        <v>6.2993879999999995E-13</v>
      </c>
      <c r="PE68" s="72">
        <v>1.0451626E-11</v>
      </c>
      <c r="PF68" s="72">
        <v>1.7323312E-10</v>
      </c>
      <c r="PG68" s="72">
        <v>2.8669641999999999E-9</v>
      </c>
      <c r="PH68" s="72">
        <v>4.7336739999999999E-8</v>
      </c>
      <c r="PI68" s="72">
        <v>7.7867019999999996E-7</v>
      </c>
      <c r="PJ68" s="72">
        <v>1.2730566999999999E-5</v>
      </c>
      <c r="PK68" s="72">
        <v>2.0599362000000001E-4</v>
      </c>
      <c r="PL68" s="72">
        <v>2.7831325E-3</v>
      </c>
      <c r="PM68" s="72">
        <v>1.1822212E-2</v>
      </c>
      <c r="PN68" s="72">
        <v>3.2299288000000002E-2</v>
      </c>
      <c r="PO68" s="72">
        <v>6.7922399999999994E-2</v>
      </c>
      <c r="PP68" s="72">
        <v>0.11767745</v>
      </c>
      <c r="PQ68" s="72">
        <v>0.17328558999999999</v>
      </c>
      <c r="PR68" s="72">
        <v>0.22004335999999999</v>
      </c>
      <c r="PS68" s="72">
        <v>0.24170021999999999</v>
      </c>
      <c r="PT68" s="72">
        <v>0.23834354999999999</v>
      </c>
      <c r="PU68" s="72">
        <v>0.20799212</v>
      </c>
      <c r="PV68" s="72">
        <v>0.15672335000000001</v>
      </c>
      <c r="PW68" s="72">
        <v>0.10141933</v>
      </c>
      <c r="PX68" s="72">
        <v>5.5460796E-2</v>
      </c>
      <c r="PY68" s="72">
        <v>2.4679904999999999E-2</v>
      </c>
      <c r="PZ68" s="72">
        <v>8.1859629999999992E-3</v>
      </c>
      <c r="QA68" s="72">
        <v>1.5314829999999999E-3</v>
      </c>
      <c r="QB68" s="72">
        <v>9.7722993999999996E-5</v>
      </c>
      <c r="QC68" s="72">
        <v>3.9516103000000001E-6</v>
      </c>
      <c r="QD68" s="72">
        <v>0</v>
      </c>
      <c r="QE68" s="72">
        <v>5.4533880000000003E-29</v>
      </c>
      <c r="QF68" s="72">
        <v>1.2373954E-27</v>
      </c>
      <c r="QG68" s="72">
        <v>2.2473837000000001E-26</v>
      </c>
      <c r="QH68" s="72">
        <v>3.8469186999999998E-25</v>
      </c>
      <c r="QI68" s="72">
        <v>6.4622715999999998E-24</v>
      </c>
      <c r="QJ68" s="72">
        <v>1.078706E-22</v>
      </c>
      <c r="QK68" s="72">
        <v>1.7965647999999998E-21</v>
      </c>
      <c r="QL68" s="72">
        <v>2.9894975999999999E-20</v>
      </c>
      <c r="QM68" s="72">
        <v>4.9723850000000002E-19</v>
      </c>
      <c r="QN68" s="72">
        <v>8.2680234000000007E-18</v>
      </c>
      <c r="QO68" s="72">
        <v>1.3744138999999999E-16</v>
      </c>
      <c r="QP68" s="72">
        <v>2.2840049999999999E-15</v>
      </c>
      <c r="QQ68" s="72">
        <v>3.7940970000000002E-14</v>
      </c>
      <c r="QR68" s="72">
        <v>6.2993924000000003E-13</v>
      </c>
      <c r="QS68" s="72">
        <v>1.0451632E-11</v>
      </c>
      <c r="QT68" s="72">
        <v>1.7323315999999999E-10</v>
      </c>
      <c r="QU68" s="72">
        <v>2.8669630999999999E-9</v>
      </c>
      <c r="QV68" s="72">
        <v>4.7336737000000001E-8</v>
      </c>
      <c r="QW68" s="72">
        <v>7.7866970000000005E-7</v>
      </c>
      <c r="QX68" s="72">
        <v>1.2730554000000001E-5</v>
      </c>
      <c r="QY68" s="72">
        <v>2.0599332000000001E-4</v>
      </c>
      <c r="QZ68" s="72">
        <v>2.7831327E-3</v>
      </c>
      <c r="RA68" s="72">
        <v>1.1822215000000001E-2</v>
      </c>
      <c r="RB68" s="72">
        <v>3.2299314000000003E-2</v>
      </c>
      <c r="RC68" s="72">
        <v>6.7922490000000002E-2</v>
      </c>
      <c r="RD68" s="72">
        <v>0.11767749499999999</v>
      </c>
      <c r="RE68" s="72">
        <v>0.17328551</v>
      </c>
      <c r="RF68" s="72">
        <v>0.22004308</v>
      </c>
      <c r="RG68" s="72">
        <v>0.24169998000000001</v>
      </c>
      <c r="RH68" s="72">
        <v>0.23834367000000001</v>
      </c>
      <c r="RI68" s="72">
        <v>0.20799256999999999</v>
      </c>
      <c r="RJ68" s="72">
        <v>0.15672374</v>
      </c>
      <c r="RK68" s="72">
        <v>0.10141954</v>
      </c>
      <c r="RL68" s="72">
        <v>5.5460849999999999E-2</v>
      </c>
      <c r="RM68" s="72">
        <v>2.4679914000000001E-2</v>
      </c>
      <c r="RN68" s="72">
        <v>8.1859619999999998E-3</v>
      </c>
      <c r="RO68" s="72">
        <v>1.5314826E-3</v>
      </c>
      <c r="RP68" s="72">
        <v>9.7722999999999999E-5</v>
      </c>
      <c r="RQ68" s="72">
        <v>3.9516103000000001E-6</v>
      </c>
      <c r="RR68" s="72">
        <v>0</v>
      </c>
      <c r="RS68" s="72">
        <v>5.4533989999999999E-29</v>
      </c>
      <c r="RT68" s="72">
        <v>1.2373978E-27</v>
      </c>
      <c r="RU68" s="72">
        <v>2.2473877000000001E-26</v>
      </c>
      <c r="RV68" s="72">
        <v>3.8469274999999998E-25</v>
      </c>
      <c r="RW68" s="72">
        <v>6.4622878000000002E-24</v>
      </c>
      <c r="RX68" s="72">
        <v>1.0787084999999999E-22</v>
      </c>
      <c r="RY68" s="72">
        <v>1.7965696E-21</v>
      </c>
      <c r="RZ68" s="72">
        <v>2.9895066999999999E-20</v>
      </c>
      <c r="SA68" s="72">
        <v>4.9724023999999995E-19</v>
      </c>
      <c r="SB68" s="72">
        <v>8.2680490000000002E-18</v>
      </c>
      <c r="SC68" s="72">
        <v>1.3744178999999999E-16</v>
      </c>
      <c r="SD68" s="72">
        <v>2.2840114E-15</v>
      </c>
      <c r="SE68" s="72">
        <v>3.7941072000000003E-14</v>
      </c>
      <c r="SF68" s="72">
        <v>6.2994124999999995E-13</v>
      </c>
      <c r="SG68" s="72">
        <v>1.0451665E-11</v>
      </c>
      <c r="SH68" s="72">
        <v>1.7323376E-10</v>
      </c>
      <c r="SI68" s="72">
        <v>2.8669732999999999E-9</v>
      </c>
      <c r="SJ68" s="72">
        <v>4.7336894000000002E-8</v>
      </c>
      <c r="SK68" s="72">
        <v>7.7867264000000002E-7</v>
      </c>
      <c r="SL68" s="72">
        <v>1.2730607000000001E-5</v>
      </c>
      <c r="SM68" s="72">
        <v>2.0599432E-4</v>
      </c>
      <c r="SN68" s="72">
        <v>2.7831380000000001E-3</v>
      </c>
      <c r="SO68" s="72">
        <v>1.182222E-2</v>
      </c>
      <c r="SP68" s="72">
        <v>3.2299309999999998E-2</v>
      </c>
      <c r="SQ68" s="72">
        <v>6.7922469999999999E-2</v>
      </c>
      <c r="SR68" s="72">
        <v>0.11767753</v>
      </c>
      <c r="SS68" s="72">
        <v>0.17328550000000001</v>
      </c>
      <c r="ST68" s="72">
        <v>0.22004285000000001</v>
      </c>
      <c r="SU68" s="72">
        <v>0.24169958</v>
      </c>
      <c r="SV68" s="72">
        <v>0.23834321</v>
      </c>
      <c r="SW68" s="72">
        <v>0.20799227000000001</v>
      </c>
      <c r="SX68" s="72">
        <v>0.15672384</v>
      </c>
      <c r="SY68" s="72">
        <v>0.10141966500000001</v>
      </c>
      <c r="SZ68" s="72">
        <v>5.5460879999999997E-2</v>
      </c>
      <c r="TA68" s="72">
        <v>2.4679914000000001E-2</v>
      </c>
      <c r="TB68" s="72">
        <v>8.1859640000000004E-3</v>
      </c>
      <c r="TC68" s="72">
        <v>1.5314831E-3</v>
      </c>
      <c r="TD68" s="72">
        <v>9.7722999999999999E-5</v>
      </c>
      <c r="TE68" s="72">
        <v>3.9516093999999998E-6</v>
      </c>
      <c r="TF68" s="72">
        <v>0</v>
      </c>
      <c r="TG68" s="72">
        <v>5.4533850000000001E-29</v>
      </c>
      <c r="TH68" s="72">
        <v>1.237395E-27</v>
      </c>
      <c r="TI68" s="72">
        <v>2.2473833999999999E-26</v>
      </c>
      <c r="TJ68" s="72">
        <v>3.8469204000000002E-25</v>
      </c>
      <c r="TK68" s="72">
        <v>6.4622779999999996E-24</v>
      </c>
      <c r="TL68" s="72">
        <v>1.0787067000000001E-22</v>
      </c>
      <c r="TM68" s="72">
        <v>1.7965665999999999E-21</v>
      </c>
      <c r="TN68" s="72">
        <v>2.9895028000000002E-20</v>
      </c>
      <c r="TO68" s="72">
        <v>4.9723990000000003E-19</v>
      </c>
      <c r="TP68" s="72">
        <v>8.268043E-18</v>
      </c>
      <c r="TQ68" s="72">
        <v>1.3744163E-16</v>
      </c>
      <c r="TR68" s="72">
        <v>2.284009E-15</v>
      </c>
      <c r="TS68" s="72">
        <v>3.7941005000000002E-14</v>
      </c>
      <c r="TT68" s="72">
        <v>6.2993983999999997E-13</v>
      </c>
      <c r="TU68" s="72">
        <v>1.0451642E-11</v>
      </c>
      <c r="TV68" s="72">
        <v>1.7323341E-10</v>
      </c>
      <c r="TW68" s="72">
        <v>2.8669684E-9</v>
      </c>
      <c r="TX68" s="72">
        <v>4.7336815E-8</v>
      </c>
      <c r="TY68" s="72">
        <v>7.7867150000000001E-7</v>
      </c>
      <c r="TZ68" s="72">
        <v>1.2730590000000001E-5</v>
      </c>
      <c r="UA68" s="72">
        <v>2.0599413E-4</v>
      </c>
      <c r="UB68" s="72">
        <v>2.7831373999999999E-3</v>
      </c>
      <c r="UC68" s="72">
        <v>1.1822218000000001E-2</v>
      </c>
      <c r="UD68" s="72">
        <v>3.2299290000000001E-2</v>
      </c>
      <c r="UE68" s="72">
        <v>6.7922430000000006E-2</v>
      </c>
      <c r="UF68" s="72">
        <v>0.11767754</v>
      </c>
      <c r="UG68" s="72">
        <v>0.17328568</v>
      </c>
      <c r="UH68" s="72">
        <v>0.22004319999999999</v>
      </c>
      <c r="UI68" s="72">
        <v>0.2416999</v>
      </c>
      <c r="UJ68" s="72">
        <v>0.23834336</v>
      </c>
      <c r="UK68" s="72">
        <v>0.20799233</v>
      </c>
      <c r="UL68" s="72">
        <v>0.15672399000000001</v>
      </c>
      <c r="UM68" s="72">
        <v>0.10141981999999999</v>
      </c>
      <c r="UN68" s="72">
        <v>5.5461004000000001E-2</v>
      </c>
      <c r="UO68" s="72">
        <v>2.4679962999999999E-2</v>
      </c>
      <c r="UP68" s="72">
        <v>8.1859800000000007E-3</v>
      </c>
      <c r="UQ68" s="72">
        <v>1.531487E-3</v>
      </c>
      <c r="UR68" s="72">
        <v>9.7723250000000003E-5</v>
      </c>
      <c r="US68" s="72">
        <v>3.9516200000000001E-6</v>
      </c>
      <c r="UT68" s="72">
        <v>0</v>
      </c>
      <c r="UU68" s="72">
        <v>5.4534040000000003E-29</v>
      </c>
      <c r="UV68" s="72">
        <v>1.2373992000000001E-27</v>
      </c>
      <c r="UW68" s="72">
        <v>2.2473906000000001E-26</v>
      </c>
      <c r="UX68" s="72">
        <v>3.8469304999999999E-25</v>
      </c>
      <c r="UY68" s="72">
        <v>6.4622965000000003E-24</v>
      </c>
      <c r="UZ68" s="72">
        <v>1.0787087000000001E-22</v>
      </c>
      <c r="VA68" s="72">
        <v>1.796569E-21</v>
      </c>
      <c r="VB68" s="72">
        <v>2.9895034000000002E-20</v>
      </c>
      <c r="VC68" s="72">
        <v>4.9723990000000003E-19</v>
      </c>
      <c r="VD68" s="72">
        <v>8.268043E-18</v>
      </c>
      <c r="VE68" s="72">
        <v>1.3744164E-16</v>
      </c>
      <c r="VF68" s="72">
        <v>2.2840080000000002E-15</v>
      </c>
      <c r="VG68" s="72">
        <v>3.7940999999999997E-14</v>
      </c>
      <c r="VH68" s="72">
        <v>6.2993989999999998E-13</v>
      </c>
      <c r="VI68" s="72">
        <v>1.0451639E-11</v>
      </c>
      <c r="VJ68" s="72">
        <v>1.7323333E-10</v>
      </c>
      <c r="VK68" s="72">
        <v>2.8669666999999999E-9</v>
      </c>
      <c r="VL68" s="72">
        <v>4.7336810000000001E-8</v>
      </c>
      <c r="VM68" s="72">
        <v>7.786717E-7</v>
      </c>
      <c r="VN68" s="72">
        <v>1.2730597E-5</v>
      </c>
      <c r="VO68" s="72">
        <v>2.0599417999999999E-4</v>
      </c>
      <c r="VP68" s="72">
        <v>2.7831399999999999E-3</v>
      </c>
      <c r="VQ68" s="72">
        <v>1.1822223999999999E-2</v>
      </c>
      <c r="VR68" s="72">
        <v>3.2299276000000002E-2</v>
      </c>
      <c r="VS68" s="72">
        <v>6.7922324000000006E-2</v>
      </c>
      <c r="VT68" s="72">
        <v>0.11767728600000001</v>
      </c>
      <c r="VU68" s="72">
        <v>0.17328534000000001</v>
      </c>
      <c r="VV68" s="72">
        <v>0.22004287</v>
      </c>
      <c r="VW68" s="72">
        <v>0.24169971000000001</v>
      </c>
      <c r="VX68" s="72">
        <v>0.23834332999999999</v>
      </c>
      <c r="VY68" s="72">
        <v>0.20799250999999999</v>
      </c>
      <c r="VZ68" s="72">
        <v>0.15672401999999999</v>
      </c>
      <c r="WA68" s="72">
        <v>0.10141987</v>
      </c>
      <c r="WB68" s="72">
        <v>5.5461022999999998E-2</v>
      </c>
      <c r="WC68" s="72">
        <v>2.4679966000000001E-2</v>
      </c>
      <c r="WD68" s="72">
        <v>8.1859810000000002E-3</v>
      </c>
      <c r="WE68" s="72">
        <v>1.5314872000000001E-3</v>
      </c>
      <c r="WF68" s="72">
        <v>9.7723260000000004E-5</v>
      </c>
      <c r="WG68" s="72">
        <v>3.9516212000000002E-6</v>
      </c>
      <c r="WH68" s="72">
        <v>0</v>
      </c>
      <c r="WI68" s="72">
        <v>5.453434E-29</v>
      </c>
      <c r="WJ68" s="72">
        <v>1.2374065E-27</v>
      </c>
      <c r="WK68" s="72">
        <v>2.2474045E-26</v>
      </c>
      <c r="WL68" s="72">
        <v>3.8469542000000001E-25</v>
      </c>
      <c r="WM68" s="72">
        <v>6.4623253000000001E-24</v>
      </c>
      <c r="WN68" s="72">
        <v>1.0787144000000001E-22</v>
      </c>
      <c r="WO68" s="72">
        <v>1.7965792999999999E-21</v>
      </c>
      <c r="WP68" s="72">
        <v>2.9895193000000001E-20</v>
      </c>
      <c r="WQ68" s="72">
        <v>4.9724220000000001E-19</v>
      </c>
      <c r="WR68" s="72">
        <v>8.2680819999999995E-18</v>
      </c>
      <c r="WS68" s="72">
        <v>1.3744222999999999E-16</v>
      </c>
      <c r="WT68" s="72">
        <v>2.2840174000000001E-15</v>
      </c>
      <c r="WU68" s="72">
        <v>3.7941126E-14</v>
      </c>
      <c r="WV68" s="72">
        <v>6.2994147000000004E-13</v>
      </c>
      <c r="WW68" s="72">
        <v>1.0451671E-11</v>
      </c>
      <c r="WX68" s="72">
        <v>1.7323383000000001E-10</v>
      </c>
      <c r="WY68" s="72">
        <v>2.8669762E-9</v>
      </c>
      <c r="WZ68" s="72">
        <v>4.7336974999999998E-8</v>
      </c>
      <c r="XA68" s="72">
        <v>7.7867519999999999E-7</v>
      </c>
      <c r="XB68" s="72">
        <v>1.273067E-5</v>
      </c>
      <c r="XC68" s="72">
        <v>2.0599569999999999E-4</v>
      </c>
      <c r="XD68" s="72">
        <v>2.7831458000000002E-3</v>
      </c>
      <c r="XE68" s="72">
        <v>1.182223E-2</v>
      </c>
      <c r="XF68" s="72">
        <v>3.2299276000000002E-2</v>
      </c>
      <c r="XG68" s="72">
        <v>6.7922293999999994E-2</v>
      </c>
      <c r="XH68" s="72">
        <v>0.11767714</v>
      </c>
      <c r="XI68" s="72">
        <v>0.1732851</v>
      </c>
      <c r="XJ68" s="72">
        <v>0.22004272</v>
      </c>
      <c r="XK68" s="72">
        <v>0.24169971000000001</v>
      </c>
      <c r="XL68" s="72">
        <v>0.23834342</v>
      </c>
      <c r="XM68" s="72">
        <v>0.20799266</v>
      </c>
      <c r="XN68" s="72">
        <v>0.15672407999999999</v>
      </c>
      <c r="XO68" s="72">
        <v>0.10141986</v>
      </c>
      <c r="XP68" s="72">
        <v>5.5461033999999999E-2</v>
      </c>
      <c r="XQ68" s="72">
        <v>2.4679975999999999E-2</v>
      </c>
      <c r="XR68" s="72">
        <v>8.1859859999999993E-3</v>
      </c>
      <c r="XS68" s="72">
        <v>1.5314883E-3</v>
      </c>
      <c r="XT68" s="72">
        <v>9.7723329999999995E-5</v>
      </c>
      <c r="XU68" s="72">
        <v>3.9516240000000002E-6</v>
      </c>
      <c r="XV68" s="72">
        <v>0</v>
      </c>
      <c r="XW68" s="72">
        <v>5.4534760000000005E-29</v>
      </c>
      <c r="XX68" s="72">
        <v>1.2374164E-27</v>
      </c>
      <c r="XY68" s="72">
        <v>2.2474227E-26</v>
      </c>
      <c r="XZ68" s="72">
        <v>3.8469865000000001E-25</v>
      </c>
      <c r="YA68" s="72">
        <v>6.4623876000000003E-24</v>
      </c>
      <c r="YB68" s="72">
        <v>1.0787249E-22</v>
      </c>
      <c r="YC68" s="72">
        <v>1.7965946999999999E-21</v>
      </c>
      <c r="YD68" s="72">
        <v>2.9895445E-20</v>
      </c>
      <c r="YE68" s="72">
        <v>4.9724587000000004E-19</v>
      </c>
      <c r="YF68" s="72">
        <v>8.2681379999999999E-18</v>
      </c>
      <c r="YG68" s="72">
        <v>1.3744315E-16</v>
      </c>
      <c r="YH68" s="72">
        <v>2.2840332E-15</v>
      </c>
      <c r="YI68" s="72">
        <v>3.7941407999999999E-14</v>
      </c>
      <c r="YJ68" s="72">
        <v>6.2994610000000003E-13</v>
      </c>
      <c r="YK68" s="72">
        <v>1.0451741E-11</v>
      </c>
      <c r="YL68" s="72">
        <v>1.7323489999999999E-10</v>
      </c>
      <c r="YM68" s="72">
        <v>2.8669944E-9</v>
      </c>
      <c r="YN68" s="72">
        <v>4.7337284E-8</v>
      </c>
      <c r="YO68" s="72">
        <v>7.7868026000000003E-7</v>
      </c>
      <c r="YP68" s="72">
        <v>1.2730753999999999E-5</v>
      </c>
      <c r="YQ68" s="72">
        <v>2.0599712000000001E-4</v>
      </c>
      <c r="YR68" s="72">
        <v>2.7831532000000001E-3</v>
      </c>
      <c r="YS68" s="72">
        <v>1.1822258E-2</v>
      </c>
      <c r="YT68" s="72">
        <v>3.2299349999999998E-2</v>
      </c>
      <c r="YU68" s="72">
        <v>6.7922419999999997E-2</v>
      </c>
      <c r="YV68" s="72">
        <v>0.117677346</v>
      </c>
      <c r="YW68" s="72">
        <v>0.17328529000000001</v>
      </c>
      <c r="YX68" s="72">
        <v>0.22004293999999999</v>
      </c>
      <c r="YY68" s="72">
        <v>0.24169998000000001</v>
      </c>
      <c r="YZ68" s="72">
        <v>0.23834382000000001</v>
      </c>
      <c r="ZA68" s="72">
        <v>0.20799306000000001</v>
      </c>
      <c r="ZB68" s="72">
        <v>0.15672433</v>
      </c>
      <c r="ZC68" s="72">
        <v>0.101420015</v>
      </c>
      <c r="ZD68" s="72">
        <v>5.5461086E-2</v>
      </c>
      <c r="ZE68" s="72">
        <v>2.4680011000000002E-2</v>
      </c>
      <c r="ZF68" s="72">
        <v>8.1860000000000006E-3</v>
      </c>
      <c r="ZG68" s="72">
        <v>1.5314908E-3</v>
      </c>
      <c r="ZH68" s="72">
        <v>9.7723474000000003E-5</v>
      </c>
      <c r="ZI68" s="72">
        <v>3.9516312000000001E-6</v>
      </c>
      <c r="ZJ68" s="72">
        <v>0</v>
      </c>
      <c r="ZK68" s="72">
        <v>5.4535023999999998E-29</v>
      </c>
      <c r="ZL68" s="72">
        <v>1.2374215999999999E-27</v>
      </c>
      <c r="ZM68" s="72">
        <v>2.2474294E-26</v>
      </c>
      <c r="ZN68" s="72">
        <v>3.8469963E-25</v>
      </c>
      <c r="ZO68" s="72">
        <v>6.4623989999999998E-24</v>
      </c>
      <c r="ZP68" s="72">
        <v>1.078727E-22</v>
      </c>
      <c r="ZQ68" s="72">
        <v>1.7966007000000001E-21</v>
      </c>
      <c r="ZR68" s="72">
        <v>2.9895590000000002E-20</v>
      </c>
      <c r="ZS68" s="72">
        <v>4.9724910000000003E-19</v>
      </c>
      <c r="ZT68" s="72">
        <v>8.2681959999999993E-18</v>
      </c>
      <c r="ZU68" s="72">
        <v>1.3744414999999999E-16</v>
      </c>
      <c r="ZV68" s="72">
        <v>2.2840504E-15</v>
      </c>
      <c r="ZW68" s="72">
        <v>3.7941691999999999E-14</v>
      </c>
      <c r="ZX68" s="72">
        <v>6.2995069999999996E-13</v>
      </c>
      <c r="ZY68" s="72">
        <v>1.0451814999999999E-11</v>
      </c>
      <c r="ZZ68" s="72">
        <v>1.7323612E-10</v>
      </c>
      <c r="AAA68" s="72">
        <v>2.8670121999999999E-9</v>
      </c>
      <c r="AAB68" s="72">
        <v>4.7337571999999999E-8</v>
      </c>
      <c r="AAC68" s="72">
        <v>7.7868475000000001E-7</v>
      </c>
      <c r="AAD68" s="72">
        <v>1.2730824000000001E-5</v>
      </c>
      <c r="AAE68" s="72">
        <v>2.0599824000000001E-4</v>
      </c>
      <c r="AAF68" s="72">
        <v>2.7831635000000001E-3</v>
      </c>
      <c r="AAG68" s="72">
        <v>1.1822299E-2</v>
      </c>
      <c r="AAH68" s="72">
        <v>3.2299465999999999E-2</v>
      </c>
      <c r="AAI68" s="72">
        <v>6.7922640000000006E-2</v>
      </c>
      <c r="AAJ68" s="72">
        <v>0.117677666</v>
      </c>
      <c r="AAK68" s="72">
        <v>0.17328573999999999</v>
      </c>
      <c r="AAL68" s="72">
        <v>0.2200435</v>
      </c>
      <c r="AAM68" s="72">
        <v>0.24170064999999999</v>
      </c>
      <c r="AAN68" s="72">
        <v>0.23834464999999999</v>
      </c>
      <c r="AAO68" s="72">
        <v>0.20799395000000001</v>
      </c>
      <c r="AAP68" s="72">
        <v>0.15672502999999999</v>
      </c>
      <c r="AAQ68" s="72">
        <v>0.10142045</v>
      </c>
      <c r="AAR68" s="72">
        <v>5.5461299999999998E-2</v>
      </c>
      <c r="AAS68" s="72">
        <v>2.4680084000000001E-2</v>
      </c>
      <c r="AAT68" s="72">
        <v>8.1860160000000008E-3</v>
      </c>
      <c r="AAU68" s="72">
        <v>1.5314905999999999E-3</v>
      </c>
      <c r="AAV68" s="72">
        <v>9.7723379999999999E-5</v>
      </c>
      <c r="AAW68" s="72">
        <v>3.9516289999999997E-6</v>
      </c>
      <c r="AAX68" s="72">
        <v>0</v>
      </c>
      <c r="AAY68" s="72">
        <v>5.4534885000000002E-29</v>
      </c>
      <c r="AAZ68" s="72">
        <v>1.2374199E-27</v>
      </c>
      <c r="ABA68" s="72">
        <v>2.2474299999999999E-26</v>
      </c>
      <c r="ABB68" s="72">
        <v>3.8469998E-25</v>
      </c>
      <c r="ABC68" s="72">
        <v>6.4624079999999997E-24</v>
      </c>
      <c r="ABD68" s="72">
        <v>1.0787279999999999E-22</v>
      </c>
      <c r="ABE68" s="72">
        <v>1.7966007000000001E-21</v>
      </c>
      <c r="ABF68" s="72">
        <v>2.9895574E-20</v>
      </c>
      <c r="ABG68" s="72">
        <v>4.9724866999999996E-19</v>
      </c>
      <c r="ABH68" s="72">
        <v>8.2681855999999994E-18</v>
      </c>
      <c r="ABI68" s="72">
        <v>1.3744393E-16</v>
      </c>
      <c r="ABJ68" s="72">
        <v>2.2840467999999999E-15</v>
      </c>
      <c r="ABK68" s="72">
        <v>3.7941635000000003E-14</v>
      </c>
      <c r="ABL68" s="72">
        <v>6.2995003000000001E-13</v>
      </c>
      <c r="ABM68" s="72">
        <v>1.0451811999999999E-11</v>
      </c>
      <c r="ABN68" s="72">
        <v>1.7323610000000001E-10</v>
      </c>
      <c r="ABO68" s="72">
        <v>2.8670145999999998E-9</v>
      </c>
      <c r="ABP68" s="72">
        <v>4.7337615000000003E-8</v>
      </c>
      <c r="ABQ68" s="72">
        <v>7.7868566000000003E-7</v>
      </c>
      <c r="ABR68" s="72">
        <v>1.2730845E-5</v>
      </c>
      <c r="ABS68" s="72">
        <v>2.0599869E-4</v>
      </c>
      <c r="ABT68" s="72">
        <v>2.7831560000000002E-3</v>
      </c>
      <c r="ABU68" s="72">
        <v>1.1822266E-2</v>
      </c>
      <c r="ABV68" s="72">
        <v>3.2299366000000003E-2</v>
      </c>
      <c r="ABW68" s="72">
        <v>6.7922510000000005E-2</v>
      </c>
      <c r="ABX68" s="72">
        <v>0.117677614</v>
      </c>
      <c r="ABY68" s="72">
        <v>0.17328581000000001</v>
      </c>
      <c r="ABZ68" s="72">
        <v>0.22004367</v>
      </c>
      <c r="ACA68" s="72">
        <v>0.24170087000000001</v>
      </c>
      <c r="ACB68" s="72">
        <v>0.2383449</v>
      </c>
      <c r="ACC68" s="72">
        <v>0.20799422000000001</v>
      </c>
      <c r="ACD68" s="72">
        <v>0.15672533</v>
      </c>
      <c r="ACE68" s="72">
        <v>0.10142066</v>
      </c>
      <c r="ACF68" s="72">
        <v>5.5461389999999999E-2</v>
      </c>
      <c r="ACG68" s="72">
        <v>2.4680097000000002E-2</v>
      </c>
      <c r="ACH68" s="72">
        <v>8.186001E-3</v>
      </c>
      <c r="ACI68" s="72">
        <v>1.531482E-3</v>
      </c>
      <c r="ACJ68" s="72">
        <v>9.7722490000000004E-5</v>
      </c>
      <c r="ACK68" s="72">
        <v>3.9516049999999999E-6</v>
      </c>
      <c r="ACL68" s="72">
        <v>0</v>
      </c>
      <c r="ACM68" s="72">
        <v>5.4532117000000004E-29</v>
      </c>
      <c r="ACN68" s="72">
        <v>1.2373551E-27</v>
      </c>
      <c r="ACO68" s="72">
        <v>2.2473108000000001E-26</v>
      </c>
      <c r="ACP68" s="72">
        <v>3.8467960000000001E-25</v>
      </c>
      <c r="ACQ68" s="72">
        <v>6.4620664999999997E-24</v>
      </c>
      <c r="ACR68" s="72">
        <v>1.0786723999999999E-22</v>
      </c>
      <c r="ACS68" s="72">
        <v>1.7965090000000001E-21</v>
      </c>
      <c r="ACT68" s="72">
        <v>2.9894062000000002E-20</v>
      </c>
      <c r="ACU68" s="72">
        <v>4.9722394999999996E-19</v>
      </c>
      <c r="ACV68" s="72">
        <v>8.2677919999999993E-18</v>
      </c>
      <c r="ACW68" s="72">
        <v>1.3743770999999999E-16</v>
      </c>
      <c r="ACX68" s="72">
        <v>2.2839468000000001E-15</v>
      </c>
      <c r="ACY68" s="72">
        <v>3.7940085999999998E-14</v>
      </c>
      <c r="ACZ68" s="72">
        <v>6.2992569999999996E-13</v>
      </c>
      <c r="ADA68" s="72">
        <v>1.04514305E-11</v>
      </c>
      <c r="ADB68" s="72">
        <v>1.7323028000000001E-10</v>
      </c>
      <c r="ADC68" s="72">
        <v>2.8669260000000001E-9</v>
      </c>
      <c r="ADD68" s="72">
        <v>4.7336257999999997E-8</v>
      </c>
      <c r="ADE68" s="72">
        <v>7.786642E-7</v>
      </c>
      <c r="ADF68" s="72">
        <v>1.2730491E-5</v>
      </c>
      <c r="ADG68" s="72">
        <v>2.0599252000000001E-4</v>
      </c>
      <c r="ADH68" s="72">
        <v>2.7831142999999998E-3</v>
      </c>
      <c r="ADI68" s="72">
        <v>1.182213E-2</v>
      </c>
      <c r="ADJ68" s="72">
        <v>3.2299090000000003E-2</v>
      </c>
      <c r="ADK68" s="72">
        <v>6.7922055999999995E-2</v>
      </c>
      <c r="ADL68" s="72">
        <v>0.11767704</v>
      </c>
      <c r="ADM68" s="72">
        <v>0.17328531999999999</v>
      </c>
      <c r="ADN68" s="72">
        <v>0.22004331999999999</v>
      </c>
      <c r="ADO68" s="72">
        <v>0.24170057</v>
      </c>
      <c r="ADP68" s="72">
        <v>0.23834430000000001</v>
      </c>
      <c r="ADQ68" s="72">
        <v>0.20799328</v>
      </c>
      <c r="ADR68" s="72">
        <v>0.15672417</v>
      </c>
      <c r="ADS68" s="72">
        <v>0.10141962</v>
      </c>
      <c r="ADT68" s="72">
        <v>5.5460703E-2</v>
      </c>
      <c r="ADU68" s="72">
        <v>2.4679774000000002E-2</v>
      </c>
      <c r="ADV68" s="72">
        <v>8.1859099999999994E-3</v>
      </c>
      <c r="ADW68" s="72">
        <v>1.5314748E-3</v>
      </c>
      <c r="ADX68" s="72">
        <v>9.7723230000000002E-5</v>
      </c>
      <c r="ADY68" s="72">
        <v>3.9516185000000002E-6</v>
      </c>
      <c r="ADZ68" s="77"/>
      <c r="AEA68" s="77"/>
      <c r="AEB68" s="77"/>
      <c r="AEC68" s="77"/>
      <c r="AED68" s="77"/>
      <c r="AEE68" s="111">
        <f t="shared" si="22"/>
        <v>63</v>
      </c>
      <c r="AEF68" s="121"/>
      <c r="AEG68" s="105">
        <f t="shared" si="48"/>
        <v>8.9612990000000003E-7</v>
      </c>
      <c r="AEH68" s="105">
        <f t="shared" si="48"/>
        <v>8.961275E-7</v>
      </c>
      <c r="AEI68" s="105">
        <f t="shared" si="48"/>
        <v>8.9613274999999999E-7</v>
      </c>
      <c r="AEJ68" s="105">
        <f t="shared" si="48"/>
        <v>8.9613259999999997E-7</v>
      </c>
      <c r="AEK68" s="105">
        <f t="shared" si="48"/>
        <v>8.9613063999999996E-7</v>
      </c>
      <c r="AEL68" s="105">
        <f t="shared" si="48"/>
        <v>8.9613180000000004E-7</v>
      </c>
      <c r="AEM68" s="105">
        <f t="shared" si="48"/>
        <v>8.9613484999999998E-7</v>
      </c>
      <c r="AEN68" s="105">
        <f t="shared" si="48"/>
        <v>8.9613353999999999E-7</v>
      </c>
      <c r="AEO68" s="105">
        <f t="shared" si="48"/>
        <v>8.9613550000000001E-7</v>
      </c>
      <c r="AEP68" s="105">
        <f t="shared" si="48"/>
        <v>8.9613609999999996E-7</v>
      </c>
      <c r="AEQ68" s="105">
        <f t="shared" si="49"/>
        <v>8.9613894E-7</v>
      </c>
      <c r="AER68" s="105">
        <f t="shared" si="49"/>
        <v>8.9613956999999995E-7</v>
      </c>
      <c r="AES68" s="105">
        <f t="shared" si="49"/>
        <v>8.9613919999999999E-7</v>
      </c>
      <c r="AET68" s="105">
        <f t="shared" si="49"/>
        <v>8.9614169999999995E-7</v>
      </c>
      <c r="AEU68" s="105">
        <f t="shared" si="49"/>
        <v>8.9614230000000001E-7</v>
      </c>
      <c r="AEV68" s="105">
        <f t="shared" si="49"/>
        <v>8.9614249999999999E-7</v>
      </c>
      <c r="AEW68" s="105">
        <f t="shared" si="49"/>
        <v>8.961444E-7</v>
      </c>
      <c r="AEX68" s="105">
        <f t="shared" si="49"/>
        <v>8.9614330000000004E-7</v>
      </c>
      <c r="AEY68" s="105">
        <f t="shared" si="49"/>
        <v>8.9614169999999995E-7</v>
      </c>
      <c r="AEZ68" s="99">
        <f t="shared" si="38"/>
        <v>17.690000000000001</v>
      </c>
      <c r="AFA68" s="69"/>
      <c r="AFB68" s="202">
        <v>3.9516025999999997E-6</v>
      </c>
      <c r="AFC68" s="106">
        <f t="shared" si="39"/>
        <v>8.9613677842105234E-7</v>
      </c>
      <c r="AFD68" s="69"/>
      <c r="AFE68" s="109"/>
      <c r="AFF68" s="105">
        <f t="shared" si="50"/>
        <v>2.6699759000000001E-6</v>
      </c>
      <c r="AFG68" s="105">
        <f t="shared" si="50"/>
        <v>2.6699195000000001E-6</v>
      </c>
      <c r="AFH68" s="105">
        <f t="shared" si="50"/>
        <v>2.6699294999999999E-6</v>
      </c>
      <c r="AFI68" s="105">
        <f t="shared" si="50"/>
        <v>2.6699586E-6</v>
      </c>
      <c r="AFJ68" s="105">
        <f t="shared" si="50"/>
        <v>2.6699762999999998E-6</v>
      </c>
      <c r="AFK68" s="105">
        <f t="shared" si="50"/>
        <v>2.6699710000000001E-6</v>
      </c>
      <c r="AFL68" s="105">
        <f t="shared" si="50"/>
        <v>2.6699502E-6</v>
      </c>
      <c r="AFM68" s="105">
        <f t="shared" si="50"/>
        <v>2.6699351999999998E-6</v>
      </c>
      <c r="AFN68" s="105">
        <f t="shared" si="50"/>
        <v>2.6699263000000002E-6</v>
      </c>
      <c r="AFO68" s="105">
        <f t="shared" si="50"/>
        <v>2.6699124000000001E-6</v>
      </c>
      <c r="AFP68" s="105">
        <f t="shared" si="51"/>
        <v>2.6699107999999998E-6</v>
      </c>
      <c r="AFQ68" s="105">
        <f t="shared" si="51"/>
        <v>2.6699104000000001E-6</v>
      </c>
      <c r="AFR68" s="105">
        <f t="shared" si="51"/>
        <v>2.6699179000000002E-6</v>
      </c>
      <c r="AFS68" s="105">
        <f t="shared" si="51"/>
        <v>2.669914E-6</v>
      </c>
      <c r="AFT68" s="105">
        <f t="shared" si="51"/>
        <v>2.6699151000000002E-6</v>
      </c>
      <c r="AFU68" s="105">
        <f t="shared" si="51"/>
        <v>2.6699232999999999E-6</v>
      </c>
      <c r="AFV68" s="105">
        <f t="shared" si="51"/>
        <v>2.6699378999999999E-6</v>
      </c>
      <c r="AFW68" s="105">
        <f t="shared" si="51"/>
        <v>2.6699526999999998E-6</v>
      </c>
      <c r="AFX68" s="105">
        <f t="shared" si="51"/>
        <v>2.6699519999999998E-6</v>
      </c>
      <c r="AFY68" s="105"/>
      <c r="AFZ68" s="106">
        <f t="shared" si="24"/>
        <v>2.6699362631578937E-6</v>
      </c>
      <c r="AGA68" s="69"/>
      <c r="AGB68" s="69"/>
      <c r="AGC68" s="69"/>
      <c r="AGD68" s="69"/>
      <c r="AGE68" s="69"/>
      <c r="AGF68" s="69"/>
      <c r="AGG68" s="69"/>
      <c r="AGH68" s="69"/>
      <c r="AGI68" s="69"/>
      <c r="AGJ68" s="69"/>
      <c r="AGK68" s="69"/>
      <c r="AGL68" s="69"/>
      <c r="AGM68" s="69"/>
      <c r="AGN68" s="69"/>
      <c r="AGO68" s="69"/>
      <c r="AGP68" s="69"/>
      <c r="AGQ68" s="69"/>
      <c r="AGR68" s="69"/>
      <c r="AGS68" s="69"/>
      <c r="AGT68" s="69"/>
      <c r="AGU68" s="69"/>
      <c r="AGV68" s="69"/>
      <c r="AGW68" s="69"/>
      <c r="AGX68" s="69"/>
      <c r="AGY68" s="69"/>
      <c r="AGZ68" s="69"/>
      <c r="AHA68" s="69"/>
      <c r="AHB68" s="69"/>
      <c r="AHC68" s="69"/>
      <c r="AHD68" s="69"/>
      <c r="AHE68" s="69"/>
      <c r="AHF68" s="69"/>
      <c r="AHG68" s="69"/>
      <c r="AHH68" s="69"/>
      <c r="AHI68" s="69"/>
      <c r="AHJ68" s="69"/>
      <c r="AHK68" s="69"/>
      <c r="AHL68" s="69"/>
      <c r="AHM68" s="69"/>
      <c r="AHN68" s="69"/>
      <c r="AHO68" s="69"/>
      <c r="AHP68" s="69"/>
      <c r="AHQ68" s="69"/>
      <c r="AHR68" s="69"/>
      <c r="AHS68" s="69"/>
      <c r="AHT68" s="69"/>
      <c r="AHU68" s="69"/>
      <c r="AHV68" s="69"/>
      <c r="AHW68" s="69"/>
      <c r="AHX68" s="69"/>
      <c r="AHY68" s="69"/>
      <c r="AHZ68" s="69"/>
      <c r="AIA68" s="69"/>
      <c r="AIB68" s="69"/>
    </row>
    <row r="69" spans="1:912" ht="2.85" customHeight="1" x14ac:dyDescent="0.25">
      <c r="A69" s="77"/>
      <c r="B69" s="98">
        <v>63</v>
      </c>
      <c r="C69" s="99">
        <v>17.98</v>
      </c>
      <c r="D69" s="190">
        <f t="shared" si="37"/>
        <v>2</v>
      </c>
      <c r="E69" s="77"/>
      <c r="F69" s="192">
        <v>0</v>
      </c>
      <c r="G69" s="70">
        <v>1.6815822E-29</v>
      </c>
      <c r="H69" s="70">
        <v>3.8154640000000002E-28</v>
      </c>
      <c r="I69" s="70">
        <v>6.9283320000000005E-27</v>
      </c>
      <c r="J69" s="70">
        <v>1.1855829000000001E-25</v>
      </c>
      <c r="K69" s="70">
        <v>1.9908625000000001E-24</v>
      </c>
      <c r="L69" s="70">
        <v>3.3217963999999998E-23</v>
      </c>
      <c r="M69" s="70">
        <v>5.5297513999999999E-22</v>
      </c>
      <c r="N69" s="70">
        <v>9.1966973999999994E-21</v>
      </c>
      <c r="O69" s="70">
        <v>1.5287839999999999E-19</v>
      </c>
      <c r="P69" s="70">
        <v>2.5404247E-18</v>
      </c>
      <c r="Q69" s="70">
        <v>4.2201147E-17</v>
      </c>
      <c r="R69" s="70">
        <v>7.0079989999999999E-16</v>
      </c>
      <c r="S69" s="70">
        <v>1.16333995E-14</v>
      </c>
      <c r="T69" s="70">
        <v>1.9304306000000001E-13</v>
      </c>
      <c r="U69" s="70">
        <v>3.2021193000000001E-12</v>
      </c>
      <c r="V69" s="70">
        <v>5.3097966999999999E-11</v>
      </c>
      <c r="W69" s="70">
        <v>8.8030854999999999E-10</v>
      </c>
      <c r="X69" s="70">
        <v>1.4596169E-8</v>
      </c>
      <c r="Y69" s="70">
        <v>2.4218525E-7</v>
      </c>
      <c r="Z69" s="70">
        <v>4.0256977999999999E-6</v>
      </c>
      <c r="AA69" s="71">
        <v>6.7170769999999995E-5</v>
      </c>
      <c r="AB69" s="71">
        <v>1.1288965000000001E-3</v>
      </c>
      <c r="AC69" s="71">
        <v>6.7670424000000002E-3</v>
      </c>
      <c r="AD69" s="71">
        <v>2.1396440999999999E-2</v>
      </c>
      <c r="AE69" s="71">
        <v>4.9606409999999997E-2</v>
      </c>
      <c r="AF69" s="71">
        <v>9.2889059999999996E-2</v>
      </c>
      <c r="AG69" s="71">
        <v>0.14653784</v>
      </c>
      <c r="AH69" s="71">
        <v>0.19875976000000001</v>
      </c>
      <c r="AI69" s="71">
        <v>0.23409522999999999</v>
      </c>
      <c r="AJ69" s="71">
        <v>0.24061967000000001</v>
      </c>
      <c r="AK69" s="71">
        <v>0.22476107000000001</v>
      </c>
      <c r="AL69" s="71">
        <v>0.18246113999999999</v>
      </c>
      <c r="AM69" s="71">
        <v>0.12796837</v>
      </c>
      <c r="AN69" s="71">
        <v>7.6762415000000001E-2</v>
      </c>
      <c r="AO69" s="71">
        <v>3.8448599999999999E-2</v>
      </c>
      <c r="AP69" s="71">
        <v>1.5241330500000001E-2</v>
      </c>
      <c r="AQ69" s="71">
        <v>4.1681942999999997E-3</v>
      </c>
      <c r="AR69" s="71">
        <v>4.8974494E-4</v>
      </c>
      <c r="AS69" s="71">
        <v>1.9281244000000001E-5</v>
      </c>
      <c r="AT69" s="72">
        <v>0</v>
      </c>
      <c r="AU69" s="72">
        <v>1.6815820000000001E-29</v>
      </c>
      <c r="AV69" s="72">
        <v>3.8154706000000002E-28</v>
      </c>
      <c r="AW69" s="72">
        <v>6.9283509999999996E-27</v>
      </c>
      <c r="AX69" s="72">
        <v>1.1855870999999999E-25</v>
      </c>
      <c r="AY69" s="72">
        <v>1.9908696E-24</v>
      </c>
      <c r="AZ69" s="72">
        <v>3.3218067999999999E-23</v>
      </c>
      <c r="BA69" s="72">
        <v>5.5297655000000004E-22</v>
      </c>
      <c r="BB69" s="72">
        <v>9.1967159999999997E-21</v>
      </c>
      <c r="BC69" s="72">
        <v>1.5287855000000001E-19</v>
      </c>
      <c r="BD69" s="72">
        <v>2.5404256999999999E-18</v>
      </c>
      <c r="BE69" s="72">
        <v>4.2201090000000001E-17</v>
      </c>
      <c r="BF69" s="72">
        <v>7.0079800000000003E-16</v>
      </c>
      <c r="BG69" s="72">
        <v>1.1633349E-14</v>
      </c>
      <c r="BH69" s="72">
        <v>1.9304172E-13</v>
      </c>
      <c r="BI69" s="72">
        <v>3.2020892000000001E-12</v>
      </c>
      <c r="BJ69" s="72">
        <v>5.3097280000000003E-11</v>
      </c>
      <c r="BK69" s="72">
        <v>8.8029410000000003E-10</v>
      </c>
      <c r="BL69" s="72">
        <v>1.4595879E-8</v>
      </c>
      <c r="BM69" s="72">
        <v>2.4217969999999999E-7</v>
      </c>
      <c r="BN69" s="72">
        <v>4.0256014E-6</v>
      </c>
      <c r="BO69" s="72">
        <v>6.7169209999999994E-5</v>
      </c>
      <c r="BP69" s="72">
        <v>1.1288717000000001E-3</v>
      </c>
      <c r="BQ69" s="72">
        <v>6.7669449999999999E-3</v>
      </c>
      <c r="BR69" s="72">
        <v>2.1396180000000001E-2</v>
      </c>
      <c r="BS69" s="72">
        <v>4.9605879999999998E-2</v>
      </c>
      <c r="BT69" s="72">
        <v>9.2888150000000003E-2</v>
      </c>
      <c r="BU69" s="72">
        <v>0.14653648</v>
      </c>
      <c r="BV69" s="72">
        <v>0.19875810999999999</v>
      </c>
      <c r="BW69" s="72">
        <v>0.23409344000000001</v>
      </c>
      <c r="BX69" s="72">
        <v>0.24061779999999999</v>
      </c>
      <c r="BY69" s="72">
        <v>0.2247596</v>
      </c>
      <c r="BZ69" s="72">
        <v>0.18246000000000001</v>
      </c>
      <c r="CA69" s="72">
        <v>0.12796772000000001</v>
      </c>
      <c r="CB69" s="72">
        <v>7.6762170000000005E-2</v>
      </c>
      <c r="CC69" s="72">
        <v>3.844848E-2</v>
      </c>
      <c r="CD69" s="72">
        <v>1.5241253999999999E-2</v>
      </c>
      <c r="CE69" s="72">
        <v>4.1681714000000002E-3</v>
      </c>
      <c r="CF69" s="72">
        <v>4.8974390000000004E-4</v>
      </c>
      <c r="CG69" s="72">
        <v>1.928119E-5</v>
      </c>
      <c r="CH69" s="72">
        <v>0</v>
      </c>
      <c r="CI69" s="72">
        <v>1.6807702E-29</v>
      </c>
      <c r="CJ69" s="72">
        <v>3.8137586999999999E-28</v>
      </c>
      <c r="CK69" s="72">
        <v>6.9254300000000001E-27</v>
      </c>
      <c r="CL69" s="72">
        <v>1.1851146999999999E-25</v>
      </c>
      <c r="CM69" s="72">
        <v>1.9901210999999999E-24</v>
      </c>
      <c r="CN69" s="72">
        <v>3.3206314000000001E-23</v>
      </c>
      <c r="CO69" s="72">
        <v>5.5279393999999997E-22</v>
      </c>
      <c r="CP69" s="72">
        <v>9.1938979999999996E-21</v>
      </c>
      <c r="CQ69" s="72">
        <v>1.5283554E-19</v>
      </c>
      <c r="CR69" s="72">
        <v>2.5397768000000002E-18</v>
      </c>
      <c r="CS69" s="72">
        <v>4.219148E-17</v>
      </c>
      <c r="CT69" s="72">
        <v>7.0065823999999995E-16</v>
      </c>
      <c r="CU69" s="72">
        <v>1.1631365E-14</v>
      </c>
      <c r="CV69" s="72">
        <v>1.9301453999999999E-13</v>
      </c>
      <c r="CW69" s="72">
        <v>3.2017326999999999E-12</v>
      </c>
      <c r="CX69" s="72">
        <v>5.3092936000000003E-11</v>
      </c>
      <c r="CY69" s="72">
        <v>8.8024649999999995E-10</v>
      </c>
      <c r="CZ69" s="72">
        <v>1.4595451000000001E-8</v>
      </c>
      <c r="DA69" s="72">
        <v>2.4217766E-7</v>
      </c>
      <c r="DB69" s="72">
        <v>4.0256226999999998E-6</v>
      </c>
      <c r="DC69" s="72">
        <v>6.7169809999999996E-5</v>
      </c>
      <c r="DD69" s="72">
        <v>1.1288813999999999E-3</v>
      </c>
      <c r="DE69" s="72">
        <v>6.7669903000000002E-3</v>
      </c>
      <c r="DF69" s="72">
        <v>2.139632E-2</v>
      </c>
      <c r="DG69" s="72">
        <v>4.9606196999999998E-2</v>
      </c>
      <c r="DH69" s="72">
        <v>9.2888719999999994E-2</v>
      </c>
      <c r="DI69" s="72">
        <v>0.14653742</v>
      </c>
      <c r="DJ69" s="72">
        <v>0.1987594</v>
      </c>
      <c r="DK69" s="72">
        <v>0.23409501999999999</v>
      </c>
      <c r="DL69" s="72">
        <v>0.24061945000000001</v>
      </c>
      <c r="DM69" s="72">
        <v>0.22476107000000001</v>
      </c>
      <c r="DN69" s="72">
        <v>0.18246086</v>
      </c>
      <c r="DO69" s="72">
        <v>0.12796798000000001</v>
      </c>
      <c r="DP69" s="72">
        <v>7.6762189999999994E-2</v>
      </c>
      <c r="DQ69" s="72">
        <v>3.8448570000000001E-2</v>
      </c>
      <c r="DR69" s="72">
        <v>1.5241344E-2</v>
      </c>
      <c r="DS69" s="72">
        <v>4.1681914999999996E-3</v>
      </c>
      <c r="DT69" s="72">
        <v>4.8974610000000003E-4</v>
      </c>
      <c r="DU69" s="72">
        <v>1.928128E-5</v>
      </c>
      <c r="DV69" s="72">
        <v>0</v>
      </c>
      <c r="DW69" s="72">
        <v>1.6807624E-29</v>
      </c>
      <c r="DX69" s="72">
        <v>3.8137424000000002E-28</v>
      </c>
      <c r="DY69" s="72">
        <v>6.9254129999999997E-27</v>
      </c>
      <c r="DZ69" s="72">
        <v>1.1851136E-25</v>
      </c>
      <c r="EA69" s="72">
        <v>1.9901221000000001E-24</v>
      </c>
      <c r="EB69" s="72">
        <v>3.3206392999999998E-23</v>
      </c>
      <c r="EC69" s="72">
        <v>5.5279600000000002E-22</v>
      </c>
      <c r="ED69" s="72">
        <v>9.1939480000000002E-21</v>
      </c>
      <c r="EE69" s="72">
        <v>1.5283659999999999E-19</v>
      </c>
      <c r="EF69" s="72">
        <v>2.539798E-18</v>
      </c>
      <c r="EG69" s="72">
        <v>4.2191865999999999E-17</v>
      </c>
      <c r="EH69" s="72">
        <v>7.0066522999999998E-16</v>
      </c>
      <c r="EI69" s="72">
        <v>1.1631491E-14</v>
      </c>
      <c r="EJ69" s="72">
        <v>1.9301670000000001E-13</v>
      </c>
      <c r="EK69" s="72">
        <v>3.2017717000000002E-12</v>
      </c>
      <c r="EL69" s="72">
        <v>5.3093619999999997E-11</v>
      </c>
      <c r="EM69" s="72">
        <v>8.8025750000000005E-10</v>
      </c>
      <c r="EN69" s="72">
        <v>1.4595635E-8</v>
      </c>
      <c r="EO69" s="72">
        <v>2.4218073000000002E-7</v>
      </c>
      <c r="EP69" s="72">
        <v>4.0256720000000003E-6</v>
      </c>
      <c r="EQ69" s="72">
        <v>6.7170589999999996E-5</v>
      </c>
      <c r="ER69" s="72">
        <v>1.1288943E-3</v>
      </c>
      <c r="ES69" s="72">
        <v>6.7670476000000002E-3</v>
      </c>
      <c r="ET69" s="72">
        <v>2.1396490000000001E-2</v>
      </c>
      <c r="EU69" s="72">
        <v>4.9606570000000003E-2</v>
      </c>
      <c r="EV69" s="72">
        <v>9.2889330000000006E-2</v>
      </c>
      <c r="EW69" s="72">
        <v>0.14653811999999999</v>
      </c>
      <c r="EX69" s="72">
        <v>0.19875999</v>
      </c>
      <c r="EY69" s="72">
        <v>0.23409516999999999</v>
      </c>
      <c r="EZ69" s="72">
        <v>0.24061938999999999</v>
      </c>
      <c r="FA69" s="72">
        <v>0.22476035</v>
      </c>
      <c r="FB69" s="72">
        <v>0.18246024999999999</v>
      </c>
      <c r="FC69" s="72">
        <v>0.12796752</v>
      </c>
      <c r="FD69" s="72">
        <v>7.6761990000000002E-2</v>
      </c>
      <c r="FE69" s="72">
        <v>3.8448575999999998E-2</v>
      </c>
      <c r="FF69" s="72">
        <v>1.5241303499999999E-2</v>
      </c>
      <c r="FG69" s="72">
        <v>4.1681914999999996E-3</v>
      </c>
      <c r="FH69" s="72">
        <v>4.8974619999999996E-4</v>
      </c>
      <c r="FI69" s="72">
        <v>1.928128E-5</v>
      </c>
      <c r="FJ69" s="72">
        <v>0</v>
      </c>
      <c r="FK69" s="72">
        <v>1.6807749999999999E-29</v>
      </c>
      <c r="FL69" s="72">
        <v>3.8137749000000001E-28</v>
      </c>
      <c r="FM69" s="72">
        <v>6.9254714999999996E-27</v>
      </c>
      <c r="FN69" s="72">
        <v>1.1851236E-25</v>
      </c>
      <c r="FO69" s="72">
        <v>1.9901389E-24</v>
      </c>
      <c r="FP69" s="72">
        <v>3.3206668000000001E-23</v>
      </c>
      <c r="FQ69" s="72">
        <v>5.5280054999999996E-22</v>
      </c>
      <c r="FR69" s="72">
        <v>9.1940220000000001E-21</v>
      </c>
      <c r="FS69" s="72">
        <v>1.5283782999999999E-19</v>
      </c>
      <c r="FT69" s="72">
        <v>2.5398188000000001E-18</v>
      </c>
      <c r="FU69" s="72">
        <v>4.2192179999999997E-17</v>
      </c>
      <c r="FV69" s="72">
        <v>7.0067069999999998E-16</v>
      </c>
      <c r="FW69" s="72">
        <v>1.1631577E-14</v>
      </c>
      <c r="FX69" s="72">
        <v>1.9301809E-13</v>
      </c>
      <c r="FY69" s="72">
        <v>3.2017927999999998E-12</v>
      </c>
      <c r="FZ69" s="72">
        <v>5.3093977000000003E-11</v>
      </c>
      <c r="GA69" s="72">
        <v>8.8026330000000004E-10</v>
      </c>
      <c r="GB69" s="72">
        <v>1.4595733E-8</v>
      </c>
      <c r="GC69" s="72">
        <v>2.4218226999999999E-7</v>
      </c>
      <c r="GD69" s="72">
        <v>4.0256960000000002E-6</v>
      </c>
      <c r="GE69" s="72">
        <v>6.7170959999999995E-5</v>
      </c>
      <c r="GF69" s="72">
        <v>1.1289001E-3</v>
      </c>
      <c r="GG69" s="72">
        <v>6.7670600000000001E-3</v>
      </c>
      <c r="GH69" s="72">
        <v>2.1396495000000001E-2</v>
      </c>
      <c r="GI69" s="72">
        <v>4.9606520000000001E-2</v>
      </c>
      <c r="GJ69" s="72">
        <v>9.2889120000000006E-2</v>
      </c>
      <c r="GK69" s="72">
        <v>0.14653759999999999</v>
      </c>
      <c r="GL69" s="72">
        <v>0.19875902000000001</v>
      </c>
      <c r="GM69" s="72">
        <v>0.23409414000000001</v>
      </c>
      <c r="GN69" s="72">
        <v>0.24061843999999999</v>
      </c>
      <c r="GO69" s="72">
        <v>0.22476006000000001</v>
      </c>
      <c r="GP69" s="72">
        <v>0.18246086</v>
      </c>
      <c r="GQ69" s="72">
        <v>0.12796864999999999</v>
      </c>
      <c r="GR69" s="72">
        <v>7.6762419999999998E-2</v>
      </c>
      <c r="GS69" s="72">
        <v>3.8448468E-2</v>
      </c>
      <c r="GT69" s="72">
        <v>1.5241289E-2</v>
      </c>
      <c r="GU69" s="72">
        <v>4.1681829999999998E-3</v>
      </c>
      <c r="GV69" s="72">
        <v>4.8974453000000002E-4</v>
      </c>
      <c r="GW69" s="72">
        <v>1.9281219E-5</v>
      </c>
      <c r="GX69" s="72">
        <v>0</v>
      </c>
      <c r="GY69" s="72">
        <v>1.6807767999999999E-29</v>
      </c>
      <c r="GZ69" s="72">
        <v>3.8137777999999999E-28</v>
      </c>
      <c r="HA69" s="72">
        <v>6.9254789999999998E-27</v>
      </c>
      <c r="HB69" s="72">
        <v>1.1851247E-25</v>
      </c>
      <c r="HC69" s="72">
        <v>1.9901389999999998E-24</v>
      </c>
      <c r="HD69" s="72">
        <v>3.3206650000000002E-23</v>
      </c>
      <c r="HE69" s="72">
        <v>5.5279989999999997E-22</v>
      </c>
      <c r="HF69" s="72">
        <v>9.1940035000000002E-21</v>
      </c>
      <c r="HG69" s="72">
        <v>1.528374E-19</v>
      </c>
      <c r="HH69" s="72">
        <v>2.5398103E-18</v>
      </c>
      <c r="HI69" s="72">
        <v>4.2192068000000002E-17</v>
      </c>
      <c r="HJ69" s="72">
        <v>7.006684E-16</v>
      </c>
      <c r="HK69" s="72">
        <v>1.1631539400000001E-14</v>
      </c>
      <c r="HL69" s="72">
        <v>1.9301738000000001E-13</v>
      </c>
      <c r="HM69" s="72">
        <v>3.2017820000000001E-12</v>
      </c>
      <c r="HN69" s="72">
        <v>5.3093789999999998E-11</v>
      </c>
      <c r="HO69" s="72">
        <v>8.8026109999999996E-10</v>
      </c>
      <c r="HP69" s="72">
        <v>1.4595700999999999E-8</v>
      </c>
      <c r="HQ69" s="72">
        <v>2.4218178000000001E-7</v>
      </c>
      <c r="HR69" s="72">
        <v>4.0256890000000002E-6</v>
      </c>
      <c r="HS69" s="72">
        <v>6.7170870000000002E-5</v>
      </c>
      <c r="HT69" s="72">
        <v>1.1288979000000001E-3</v>
      </c>
      <c r="HU69" s="72">
        <v>6.7670320000000001E-3</v>
      </c>
      <c r="HV69" s="72">
        <v>2.1396381999999999E-2</v>
      </c>
      <c r="HW69" s="72">
        <v>4.9606240000000003E-2</v>
      </c>
      <c r="HX69" s="72">
        <v>9.288863E-2</v>
      </c>
      <c r="HY69" s="72">
        <v>0.14653699000000001</v>
      </c>
      <c r="HZ69" s="72">
        <v>0.19875856</v>
      </c>
      <c r="IA69" s="72">
        <v>0.23409395999999999</v>
      </c>
      <c r="IB69" s="72">
        <v>0.24061829000000001</v>
      </c>
      <c r="IC69" s="72">
        <v>0.22475976</v>
      </c>
      <c r="ID69" s="72">
        <v>0.18246001000000001</v>
      </c>
      <c r="IE69" s="72">
        <v>0.1279679</v>
      </c>
      <c r="IF69" s="72">
        <v>7.6762274000000005E-2</v>
      </c>
      <c r="IG69" s="72">
        <v>3.8448490000000002E-2</v>
      </c>
      <c r="IH69" s="72">
        <v>1.5241317000000001E-2</v>
      </c>
      <c r="II69" s="72">
        <v>4.1681859999999999E-3</v>
      </c>
      <c r="IJ69" s="72">
        <v>4.8974477000000003E-4</v>
      </c>
      <c r="IK69" s="72">
        <v>1.9281235E-5</v>
      </c>
      <c r="IL69" s="72">
        <v>0</v>
      </c>
      <c r="IM69" s="72">
        <v>1.6807647999999999E-29</v>
      </c>
      <c r="IN69" s="72">
        <v>3.8137493000000002E-28</v>
      </c>
      <c r="IO69" s="72">
        <v>6.9254250000000005E-27</v>
      </c>
      <c r="IP69" s="72">
        <v>1.1851143999999999E-25</v>
      </c>
      <c r="IQ69" s="72">
        <v>1.9901217000000002E-24</v>
      </c>
      <c r="IR69" s="72">
        <v>3.3206364999999998E-23</v>
      </c>
      <c r="IS69" s="72">
        <v>5.5279470000000003E-22</v>
      </c>
      <c r="IT69" s="72">
        <v>9.1939200000000002E-21</v>
      </c>
      <c r="IU69" s="72">
        <v>1.5283599000000001E-19</v>
      </c>
      <c r="IV69" s="72">
        <v>2.5397849000000001E-18</v>
      </c>
      <c r="IW69" s="72">
        <v>4.2191617999999997E-17</v>
      </c>
      <c r="IX69" s="72">
        <v>7.0066100000000005E-16</v>
      </c>
      <c r="IY69" s="72">
        <v>1.1631413E-14</v>
      </c>
      <c r="IZ69" s="72">
        <v>1.9301537999999999E-13</v>
      </c>
      <c r="JA69" s="72">
        <v>3.2017500000000002E-12</v>
      </c>
      <c r="JB69" s="72">
        <v>5.3093272999999997E-11</v>
      </c>
      <c r="JC69" s="72">
        <v>8.8025269999999997E-10</v>
      </c>
      <c r="JD69" s="72">
        <v>1.4595568E-8</v>
      </c>
      <c r="JE69" s="72">
        <v>2.4217965000000002E-7</v>
      </c>
      <c r="JF69" s="72">
        <v>4.0256563999999997E-6</v>
      </c>
      <c r="JG69" s="72">
        <v>6.7170375000000001E-5</v>
      </c>
      <c r="JH69" s="72">
        <v>1.1288907E-3</v>
      </c>
      <c r="JI69" s="72">
        <v>6.7669970000000003E-3</v>
      </c>
      <c r="JJ69" s="72">
        <v>2.1396282999999999E-2</v>
      </c>
      <c r="JK69" s="72">
        <v>4.960606E-2</v>
      </c>
      <c r="JL69" s="72">
        <v>9.2888399999999996E-2</v>
      </c>
      <c r="JM69" s="72">
        <v>0.14653670999999999</v>
      </c>
      <c r="JN69" s="72">
        <v>0.19875829</v>
      </c>
      <c r="JO69" s="72">
        <v>0.23409385999999999</v>
      </c>
      <c r="JP69" s="72">
        <v>0.24061845000000001</v>
      </c>
      <c r="JQ69" s="72">
        <v>0.22476055</v>
      </c>
      <c r="JR69" s="72">
        <v>0.18246008</v>
      </c>
      <c r="JS69" s="72">
        <v>0.12796727999999999</v>
      </c>
      <c r="JT69" s="72">
        <v>7.6761869999999996E-2</v>
      </c>
      <c r="JU69" s="72">
        <v>3.8448433999999997E-2</v>
      </c>
      <c r="JV69" s="72">
        <v>1.5241307000000001E-2</v>
      </c>
      <c r="JW69" s="72">
        <v>4.1681859999999999E-3</v>
      </c>
      <c r="JX69" s="72">
        <v>4.8974610000000003E-4</v>
      </c>
      <c r="JY69" s="72">
        <v>1.9281290000000001E-5</v>
      </c>
      <c r="JZ69" s="72">
        <v>0</v>
      </c>
      <c r="KA69" s="72">
        <v>1.6807505999999999E-29</v>
      </c>
      <c r="KB69" s="72">
        <v>3.8137160999999998E-28</v>
      </c>
      <c r="KC69" s="72">
        <v>6.9253629999999993E-27</v>
      </c>
      <c r="KD69" s="72">
        <v>1.1851040000000001E-25</v>
      </c>
      <c r="KE69" s="72">
        <v>1.9901046000000001E-24</v>
      </c>
      <c r="KF69" s="72">
        <v>3.3206068000000002E-23</v>
      </c>
      <c r="KG69" s="72">
        <v>5.5279010000000002E-22</v>
      </c>
      <c r="KH69" s="72">
        <v>9.1938419999999996E-21</v>
      </c>
      <c r="KI69" s="72">
        <v>1.5283467000000001E-19</v>
      </c>
      <c r="KJ69" s="72">
        <v>2.5397649999999999E-18</v>
      </c>
      <c r="KK69" s="72">
        <v>4.2191296999999998E-17</v>
      </c>
      <c r="KL69" s="72">
        <v>7.006558E-16</v>
      </c>
      <c r="KM69" s="72">
        <v>1.1631328500000001E-14</v>
      </c>
      <c r="KN69" s="72">
        <v>1.9301413999999999E-13</v>
      </c>
      <c r="KO69" s="72">
        <v>3.2017288E-12</v>
      </c>
      <c r="KP69" s="72">
        <v>5.3092894999999998E-11</v>
      </c>
      <c r="KQ69" s="72">
        <v>8.8024642999999995E-10</v>
      </c>
      <c r="KR69" s="72">
        <v>1.4595468E-8</v>
      </c>
      <c r="KS69" s="72">
        <v>2.4217812000000002E-7</v>
      </c>
      <c r="KT69" s="72">
        <v>4.0256336E-6</v>
      </c>
      <c r="KU69" s="72">
        <v>6.7169979999999994E-5</v>
      </c>
      <c r="KV69" s="72">
        <v>1.1288837E-3</v>
      </c>
      <c r="KW69" s="72">
        <v>6.7669693E-3</v>
      </c>
      <c r="KX69" s="72">
        <v>2.1396221999999999E-2</v>
      </c>
      <c r="KY69" s="72">
        <v>4.9605987999999997E-2</v>
      </c>
      <c r="KZ69" s="72">
        <v>9.2888390000000001E-2</v>
      </c>
      <c r="LA69" s="72">
        <v>0.14653683000000001</v>
      </c>
      <c r="LB69" s="72">
        <v>0.19875833000000001</v>
      </c>
      <c r="LC69" s="72">
        <v>0.23409362</v>
      </c>
      <c r="LD69" s="72">
        <v>0.2406182</v>
      </c>
      <c r="LE69" s="72">
        <v>0.22476040999999999</v>
      </c>
      <c r="LF69" s="72">
        <v>0.18246038000000001</v>
      </c>
      <c r="LG69" s="72">
        <v>0.12796752</v>
      </c>
      <c r="LH69" s="72">
        <v>7.6761839999999998E-2</v>
      </c>
      <c r="LI69" s="72">
        <v>3.8448423000000002E-2</v>
      </c>
      <c r="LJ69" s="72">
        <v>1.5241289E-2</v>
      </c>
      <c r="LK69" s="72">
        <v>4.1681816999999998E-3</v>
      </c>
      <c r="LL69" s="72">
        <v>4.8974529999999997E-4</v>
      </c>
      <c r="LM69" s="72">
        <v>1.9281251E-5</v>
      </c>
      <c r="LN69" s="72">
        <v>0</v>
      </c>
      <c r="LO69" s="72">
        <v>1.6807444999999999E-29</v>
      </c>
      <c r="LP69" s="72">
        <v>3.8137012000000002E-28</v>
      </c>
      <c r="LQ69" s="72">
        <v>6.9253339999999995E-27</v>
      </c>
      <c r="LR69" s="72">
        <v>1.185099E-25</v>
      </c>
      <c r="LS69" s="72">
        <v>1.9900942999999998E-24</v>
      </c>
      <c r="LT69" s="72">
        <v>3.3205897999999998E-23</v>
      </c>
      <c r="LU69" s="72">
        <v>5.5278749999999996E-22</v>
      </c>
      <c r="LV69" s="72">
        <v>9.1937990000000002E-21</v>
      </c>
      <c r="LW69" s="72">
        <v>1.5283403E-19</v>
      </c>
      <c r="LX69" s="72">
        <v>2.5397545E-18</v>
      </c>
      <c r="LY69" s="72">
        <v>4.21911E-17</v>
      </c>
      <c r="LZ69" s="72">
        <v>7.0065269999999996E-16</v>
      </c>
      <c r="MA69" s="72">
        <v>1.1631284500000001E-14</v>
      </c>
      <c r="MB69" s="72">
        <v>1.9301336999999999E-13</v>
      </c>
      <c r="MC69" s="72">
        <v>3.2017164999999998E-12</v>
      </c>
      <c r="MD69" s="72">
        <v>5.3092720000000001E-11</v>
      </c>
      <c r="ME69" s="72">
        <v>8.8024343000000003E-10</v>
      </c>
      <c r="MF69" s="72">
        <v>1.4595414000000001E-8</v>
      </c>
      <c r="MG69" s="72">
        <v>2.4217720000000002E-7</v>
      </c>
      <c r="MH69" s="72">
        <v>4.0256164000000002E-6</v>
      </c>
      <c r="MI69" s="72">
        <v>6.7169704999999995E-5</v>
      </c>
      <c r="MJ69" s="72">
        <v>1.1288800000000001E-3</v>
      </c>
      <c r="MK69" s="72">
        <v>6.766963E-3</v>
      </c>
      <c r="ML69" s="72">
        <v>2.1396209999999999E-2</v>
      </c>
      <c r="MM69" s="72">
        <v>4.9605969999999999E-2</v>
      </c>
      <c r="MN69" s="72">
        <v>9.2888410000000005E-2</v>
      </c>
      <c r="MO69" s="72">
        <v>0.146537</v>
      </c>
      <c r="MP69" s="72">
        <v>0.19875870000000001</v>
      </c>
      <c r="MQ69" s="72">
        <v>0.23409373</v>
      </c>
      <c r="MR69" s="72">
        <v>0.24061801999999999</v>
      </c>
      <c r="MS69" s="72">
        <v>0.22475955</v>
      </c>
      <c r="MT69" s="72">
        <v>0.18246009999999999</v>
      </c>
      <c r="MU69" s="72">
        <v>0.12796769</v>
      </c>
      <c r="MV69" s="72">
        <v>7.6762065000000004E-2</v>
      </c>
      <c r="MW69" s="72">
        <v>3.8448509999999998E-2</v>
      </c>
      <c r="MX69" s="72">
        <v>1.5241299999999999E-2</v>
      </c>
      <c r="MY69" s="72">
        <v>4.1681859999999999E-3</v>
      </c>
      <c r="MZ69" s="72">
        <v>4.8974619999999996E-4</v>
      </c>
      <c r="NA69" s="72">
        <v>1.9281290000000001E-5</v>
      </c>
      <c r="NB69" s="72">
        <v>0</v>
      </c>
      <c r="NC69" s="72">
        <v>1.6807347E-29</v>
      </c>
      <c r="ND69" s="72">
        <v>3.8136790000000001E-28</v>
      </c>
      <c r="NE69" s="72">
        <v>6.9252930000000004E-27</v>
      </c>
      <c r="NF69" s="72">
        <v>1.1850919E-25</v>
      </c>
      <c r="NG69" s="72">
        <v>1.9900835000000002E-24</v>
      </c>
      <c r="NH69" s="72">
        <v>3.3205710000000001E-23</v>
      </c>
      <c r="NI69" s="72">
        <v>5.5278399999999995E-22</v>
      </c>
      <c r="NJ69" s="72">
        <v>9.1937425000000001E-21</v>
      </c>
      <c r="NK69" s="72">
        <v>1.5283312000000001E-19</v>
      </c>
      <c r="NL69" s="72">
        <v>2.5397400000000002E-18</v>
      </c>
      <c r="NM69" s="72">
        <v>4.2190883E-17</v>
      </c>
      <c r="NN69" s="72">
        <v>7.0064886999999996E-16</v>
      </c>
      <c r="NO69" s="72">
        <v>1.1631219E-14</v>
      </c>
      <c r="NP69" s="72">
        <v>1.9301234000000001E-13</v>
      </c>
      <c r="NQ69" s="72">
        <v>3.2017002000000001E-12</v>
      </c>
      <c r="NR69" s="72">
        <v>5.3092459999999999E-11</v>
      </c>
      <c r="NS69" s="72">
        <v>8.8023904999999996E-10</v>
      </c>
      <c r="NT69" s="72">
        <v>1.4595339E-8</v>
      </c>
      <c r="NU69" s="72">
        <v>2.4217590000000002E-7</v>
      </c>
      <c r="NV69" s="72">
        <v>4.0255954000000003E-6</v>
      </c>
      <c r="NW69" s="72">
        <v>6.7169355999999994E-5</v>
      </c>
      <c r="NX69" s="72">
        <v>1.1288743999999999E-3</v>
      </c>
      <c r="NY69" s="72">
        <v>6.7669560000000002E-3</v>
      </c>
      <c r="NZ69" s="72">
        <v>2.1396209999999999E-2</v>
      </c>
      <c r="OA69" s="72">
        <v>4.9605954000000001E-2</v>
      </c>
      <c r="OB69" s="72">
        <v>9.2888360000000003E-2</v>
      </c>
      <c r="OC69" s="72">
        <v>0.14653695999999999</v>
      </c>
      <c r="OD69" s="72">
        <v>0.19875886000000001</v>
      </c>
      <c r="OE69" s="72">
        <v>0.23409405</v>
      </c>
      <c r="OF69" s="72">
        <v>0.2406182</v>
      </c>
      <c r="OG69" s="72">
        <v>0.22475937000000001</v>
      </c>
      <c r="OH69" s="72">
        <v>0.18245990000000001</v>
      </c>
      <c r="OI69" s="72">
        <v>0.12796772000000001</v>
      </c>
      <c r="OJ69" s="72">
        <v>7.6762200000000003E-2</v>
      </c>
      <c r="OK69" s="72">
        <v>3.8448583000000001E-2</v>
      </c>
      <c r="OL69" s="72">
        <v>1.5241321E-2</v>
      </c>
      <c r="OM69" s="72">
        <v>4.1681899999999996E-3</v>
      </c>
      <c r="ON69" s="72">
        <v>4.8974610000000003E-4</v>
      </c>
      <c r="OO69" s="72">
        <v>1.9281290000000001E-5</v>
      </c>
      <c r="OP69" s="72">
        <v>0</v>
      </c>
      <c r="OQ69" s="72">
        <v>1.6807293000000001E-29</v>
      </c>
      <c r="OR69" s="72">
        <v>3.8136668000000002E-28</v>
      </c>
      <c r="OS69" s="72">
        <v>6.9252739999999999E-27</v>
      </c>
      <c r="OT69" s="72">
        <v>1.1850897000000001E-25</v>
      </c>
      <c r="OU69" s="72">
        <v>1.9900804999999998E-24</v>
      </c>
      <c r="OV69" s="72">
        <v>3.320568E-23</v>
      </c>
      <c r="OW69" s="72">
        <v>5.5278354E-22</v>
      </c>
      <c r="OX69" s="72">
        <v>9.1937350000000004E-21</v>
      </c>
      <c r="OY69" s="72">
        <v>1.5283306000000001E-19</v>
      </c>
      <c r="OZ69" s="72">
        <v>2.5397394E-18</v>
      </c>
      <c r="PA69" s="72">
        <v>4.2190869999999999E-17</v>
      </c>
      <c r="PB69" s="72">
        <v>7.0064910000000002E-16</v>
      </c>
      <c r="PC69" s="72">
        <v>1.1631223500000001E-14</v>
      </c>
      <c r="PD69" s="72">
        <v>1.9301238E-13</v>
      </c>
      <c r="PE69" s="72">
        <v>3.2017002000000001E-12</v>
      </c>
      <c r="PF69" s="72">
        <v>5.3092440000000001E-11</v>
      </c>
      <c r="PG69" s="72">
        <v>8.8023869999999995E-10</v>
      </c>
      <c r="PH69" s="72">
        <v>1.4595335E-8</v>
      </c>
      <c r="PI69" s="72">
        <v>2.4217580000000003E-7</v>
      </c>
      <c r="PJ69" s="72">
        <v>4.0255927000000002E-6</v>
      </c>
      <c r="PK69" s="72">
        <v>6.7169310000000001E-5</v>
      </c>
      <c r="PL69" s="72">
        <v>1.1288737999999999E-3</v>
      </c>
      <c r="PM69" s="72">
        <v>6.7669577000000003E-3</v>
      </c>
      <c r="PN69" s="72">
        <v>2.1396233000000001E-2</v>
      </c>
      <c r="PO69" s="72">
        <v>4.9605987999999997E-2</v>
      </c>
      <c r="PP69" s="72">
        <v>9.2888355000000006E-2</v>
      </c>
      <c r="PQ69" s="72">
        <v>0.14653678000000001</v>
      </c>
      <c r="PR69" s="72">
        <v>0.19875857</v>
      </c>
      <c r="PS69" s="72">
        <v>0.23409398000000001</v>
      </c>
      <c r="PT69" s="72">
        <v>0.24061827</v>
      </c>
      <c r="PU69" s="72">
        <v>0.22475961</v>
      </c>
      <c r="PV69" s="72">
        <v>0.18245986</v>
      </c>
      <c r="PW69" s="72">
        <v>0.12796763999999999</v>
      </c>
      <c r="PX69" s="72">
        <v>7.6762125E-2</v>
      </c>
      <c r="PY69" s="72">
        <v>3.8448570000000001E-2</v>
      </c>
      <c r="PZ69" s="72">
        <v>1.5241332E-2</v>
      </c>
      <c r="QA69" s="72">
        <v>4.168199E-3</v>
      </c>
      <c r="QB69" s="72">
        <v>4.8974843000000004E-4</v>
      </c>
      <c r="QC69" s="72">
        <v>1.9281373000000001E-5</v>
      </c>
      <c r="QD69" s="72">
        <v>0</v>
      </c>
      <c r="QE69" s="72">
        <v>1.6807279E-29</v>
      </c>
      <c r="QF69" s="72">
        <v>3.8136629999999999E-28</v>
      </c>
      <c r="QG69" s="72">
        <v>6.9252659999999994E-27</v>
      </c>
      <c r="QH69" s="72">
        <v>1.1850884E-25</v>
      </c>
      <c r="QI69" s="72">
        <v>1.9900797E-24</v>
      </c>
      <c r="QJ69" s="72">
        <v>3.3205669999999998E-23</v>
      </c>
      <c r="QK69" s="72">
        <v>5.5278379999999998E-22</v>
      </c>
      <c r="QL69" s="72">
        <v>9.1937399999999997E-21</v>
      </c>
      <c r="QM69" s="72">
        <v>1.5283309999999999E-19</v>
      </c>
      <c r="QN69" s="72">
        <v>2.5397391999999999E-18</v>
      </c>
      <c r="QO69" s="72">
        <v>4.2190903000000003E-17</v>
      </c>
      <c r="QP69" s="72">
        <v>7.0064960000000003E-16</v>
      </c>
      <c r="QQ69" s="72">
        <v>1.1631228E-14</v>
      </c>
      <c r="QR69" s="72">
        <v>1.9301245E-13</v>
      </c>
      <c r="QS69" s="72">
        <v>3.2017015E-12</v>
      </c>
      <c r="QT69" s="72">
        <v>5.3092446999999998E-11</v>
      </c>
      <c r="QU69" s="72">
        <v>8.8023879999999998E-10</v>
      </c>
      <c r="QV69" s="72">
        <v>1.4595328E-8</v>
      </c>
      <c r="QW69" s="72">
        <v>2.4217563999999998E-7</v>
      </c>
      <c r="QX69" s="72">
        <v>4.0255876999999999E-6</v>
      </c>
      <c r="QY69" s="72">
        <v>6.7169269999999999E-5</v>
      </c>
      <c r="QZ69" s="72">
        <v>1.1288737000000001E-3</v>
      </c>
      <c r="RA69" s="72">
        <v>6.766958E-3</v>
      </c>
      <c r="RB69" s="72">
        <v>2.1396246000000001E-2</v>
      </c>
      <c r="RC69" s="72">
        <v>4.9606055000000003E-2</v>
      </c>
      <c r="RD69" s="72">
        <v>9.2888399999999996E-2</v>
      </c>
      <c r="RE69" s="72">
        <v>0.14653670999999999</v>
      </c>
      <c r="RF69" s="72">
        <v>0.1987583</v>
      </c>
      <c r="RG69" s="72">
        <v>0.23409371000000001</v>
      </c>
      <c r="RH69" s="72">
        <v>0.2406182</v>
      </c>
      <c r="RI69" s="72">
        <v>0.22476017000000001</v>
      </c>
      <c r="RJ69" s="72">
        <v>0.18246034</v>
      </c>
      <c r="RK69" s="72">
        <v>0.12796788000000001</v>
      </c>
      <c r="RL69" s="72">
        <v>7.6762230000000001E-2</v>
      </c>
      <c r="RM69" s="72">
        <v>3.8448572E-2</v>
      </c>
      <c r="RN69" s="72">
        <v>1.5241334E-2</v>
      </c>
      <c r="RO69" s="72">
        <v>4.168199E-3</v>
      </c>
      <c r="RP69" s="72">
        <v>4.8974814000000001E-4</v>
      </c>
      <c r="RQ69" s="72">
        <v>1.9281362000000001E-5</v>
      </c>
      <c r="RR69" s="72">
        <v>0</v>
      </c>
      <c r="RS69" s="72">
        <v>1.6807307999999999E-29</v>
      </c>
      <c r="RT69" s="72">
        <v>3.8136699999999999E-28</v>
      </c>
      <c r="RU69" s="72">
        <v>6.9252805000000007E-27</v>
      </c>
      <c r="RV69" s="72">
        <v>1.1850913E-25</v>
      </c>
      <c r="RW69" s="72">
        <v>1.9900845999999998E-24</v>
      </c>
      <c r="RX69" s="72">
        <v>3.3205762000000002E-23</v>
      </c>
      <c r="RY69" s="72">
        <v>5.5278550000000001E-22</v>
      </c>
      <c r="RZ69" s="72">
        <v>9.1937689999999998E-21</v>
      </c>
      <c r="SA69" s="72">
        <v>1.5283368E-19</v>
      </c>
      <c r="SB69" s="72">
        <v>2.5397489E-18</v>
      </c>
      <c r="SC69" s="72">
        <v>4.2191021999999998E-17</v>
      </c>
      <c r="SD69" s="72">
        <v>7.0065173000000004E-16</v>
      </c>
      <c r="SE69" s="72">
        <v>1.1631263E-14</v>
      </c>
      <c r="SF69" s="72">
        <v>1.9301306000000001E-13</v>
      </c>
      <c r="SG69" s="72">
        <v>3.2017122999999998E-12</v>
      </c>
      <c r="SH69" s="72">
        <v>5.3092623999999997E-11</v>
      </c>
      <c r="SI69" s="72">
        <v>8.8024129999999995E-10</v>
      </c>
      <c r="SJ69" s="72">
        <v>1.4595376E-8</v>
      </c>
      <c r="SK69" s="72">
        <v>2.4217639999999998E-7</v>
      </c>
      <c r="SL69" s="72">
        <v>4.0256027000000001E-6</v>
      </c>
      <c r="SM69" s="72">
        <v>6.7169469999999999E-5</v>
      </c>
      <c r="SN69" s="72">
        <v>1.1288768000000001E-3</v>
      </c>
      <c r="SO69" s="72">
        <v>6.7669632999999996E-3</v>
      </c>
      <c r="SP69" s="72">
        <v>2.1396243999999998E-2</v>
      </c>
      <c r="SQ69" s="72">
        <v>4.9606039999999997E-2</v>
      </c>
      <c r="SR69" s="72">
        <v>9.2888419999999999E-2</v>
      </c>
      <c r="SS69" s="72">
        <v>0.14653670999999999</v>
      </c>
      <c r="ST69" s="72">
        <v>0.19875813000000001</v>
      </c>
      <c r="SU69" s="72">
        <v>0.23409327999999999</v>
      </c>
      <c r="SV69" s="72">
        <v>0.24061774999999999</v>
      </c>
      <c r="SW69" s="72">
        <v>0.22475982</v>
      </c>
      <c r="SX69" s="72">
        <v>0.18246037000000001</v>
      </c>
      <c r="SY69" s="72">
        <v>0.12796803000000001</v>
      </c>
      <c r="SZ69" s="72">
        <v>7.6762280000000002E-2</v>
      </c>
      <c r="TA69" s="72">
        <v>3.8448575999999998E-2</v>
      </c>
      <c r="TB69" s="72">
        <v>1.5241341E-2</v>
      </c>
      <c r="TC69" s="72">
        <v>4.1682011999999999E-3</v>
      </c>
      <c r="TD69" s="72">
        <v>4.8974825999999996E-4</v>
      </c>
      <c r="TE69" s="72">
        <v>1.9281364E-5</v>
      </c>
      <c r="TF69" s="72">
        <v>0</v>
      </c>
      <c r="TG69" s="72">
        <v>1.6807273E-29</v>
      </c>
      <c r="TH69" s="72">
        <v>3.8136614999999998E-28</v>
      </c>
      <c r="TI69" s="72">
        <v>6.925265E-27</v>
      </c>
      <c r="TJ69" s="72">
        <v>1.1850891999999999E-25</v>
      </c>
      <c r="TK69" s="72">
        <v>1.9900815000000001E-24</v>
      </c>
      <c r="TL69" s="72">
        <v>3.3205715E-23</v>
      </c>
      <c r="TM69" s="72">
        <v>5.5278459999999998E-22</v>
      </c>
      <c r="TN69" s="72">
        <v>9.1937620000000002E-21</v>
      </c>
      <c r="TO69" s="72">
        <v>1.5283353000000001E-19</v>
      </c>
      <c r="TP69" s="72">
        <v>2.5397462E-18</v>
      </c>
      <c r="TQ69" s="72">
        <v>4.2190990000000002E-17</v>
      </c>
      <c r="TR69" s="72">
        <v>7.0065099999999997E-16</v>
      </c>
      <c r="TS69" s="72">
        <v>1.1631252E-14</v>
      </c>
      <c r="TT69" s="72">
        <v>1.9301278999999999E-13</v>
      </c>
      <c r="TU69" s="72">
        <v>3.2017071E-12</v>
      </c>
      <c r="TV69" s="72">
        <v>5.3092565000000002E-11</v>
      </c>
      <c r="TW69" s="72">
        <v>8.8024050000000001E-10</v>
      </c>
      <c r="TX69" s="72">
        <v>1.4595357000000001E-8</v>
      </c>
      <c r="TY69" s="72">
        <v>2.421761E-7</v>
      </c>
      <c r="TZ69" s="72">
        <v>4.0255976999999998E-6</v>
      </c>
      <c r="UA69" s="72">
        <v>6.7169419999999996E-5</v>
      </c>
      <c r="UB69" s="72">
        <v>1.128876E-3</v>
      </c>
      <c r="UC69" s="72">
        <v>6.7669605000000004E-3</v>
      </c>
      <c r="UD69" s="72">
        <v>2.1396233000000001E-2</v>
      </c>
      <c r="UE69" s="72">
        <v>4.9606009999999999E-2</v>
      </c>
      <c r="UF69" s="72">
        <v>9.2888410000000005E-2</v>
      </c>
      <c r="UG69" s="72">
        <v>0.14653685999999999</v>
      </c>
      <c r="UH69" s="72">
        <v>0.19875841999999999</v>
      </c>
      <c r="UI69" s="72">
        <v>0.23409356000000001</v>
      </c>
      <c r="UJ69" s="72">
        <v>0.240618</v>
      </c>
      <c r="UK69" s="72">
        <v>0.22475985000000001</v>
      </c>
      <c r="UL69" s="72">
        <v>0.18246051999999999</v>
      </c>
      <c r="UM69" s="72">
        <v>0.12796821999999999</v>
      </c>
      <c r="UN69" s="72">
        <v>7.6762415000000001E-2</v>
      </c>
      <c r="UO69" s="72">
        <v>3.8448647000000002E-2</v>
      </c>
      <c r="UP69" s="72">
        <v>1.5241365999999999E-2</v>
      </c>
      <c r="UQ69" s="72">
        <v>4.168209E-3</v>
      </c>
      <c r="UR69" s="72">
        <v>4.897495E-4</v>
      </c>
      <c r="US69" s="72">
        <v>1.9281413E-5</v>
      </c>
      <c r="UT69" s="72">
        <v>0</v>
      </c>
      <c r="UU69" s="72">
        <v>1.6807317E-29</v>
      </c>
      <c r="UV69" s="72">
        <v>3.8136733000000001E-28</v>
      </c>
      <c r="UW69" s="72">
        <v>6.9252849999999999E-27</v>
      </c>
      <c r="UX69" s="72">
        <v>1.1850920000000001E-25</v>
      </c>
      <c r="UY69" s="72">
        <v>1.9900864E-24</v>
      </c>
      <c r="UZ69" s="72">
        <v>3.3205778E-23</v>
      </c>
      <c r="VA69" s="72">
        <v>5.5278515000000003E-22</v>
      </c>
      <c r="VB69" s="72">
        <v>9.193761E-21</v>
      </c>
      <c r="VC69" s="72">
        <v>1.5283352E-19</v>
      </c>
      <c r="VD69" s="72">
        <v>2.5397471999999999E-18</v>
      </c>
      <c r="VE69" s="72">
        <v>4.2191015999999998E-17</v>
      </c>
      <c r="VF69" s="72">
        <v>7.0065093999999998E-16</v>
      </c>
      <c r="VG69" s="72">
        <v>1.1631247E-14</v>
      </c>
      <c r="VH69" s="72">
        <v>1.9301269000000001E-13</v>
      </c>
      <c r="VI69" s="72">
        <v>3.2017046999999999E-12</v>
      </c>
      <c r="VJ69" s="72">
        <v>5.3092526999999999E-11</v>
      </c>
      <c r="VK69" s="72">
        <v>8.8024004999999997E-10</v>
      </c>
      <c r="VL69" s="72">
        <v>1.4595352999999999E-8</v>
      </c>
      <c r="VM69" s="72">
        <v>2.421762E-7</v>
      </c>
      <c r="VN69" s="72">
        <v>4.0256010000000003E-6</v>
      </c>
      <c r="VO69" s="72">
        <v>6.716948E-5</v>
      </c>
      <c r="VP69" s="72">
        <v>1.1288773E-3</v>
      </c>
      <c r="VQ69" s="72">
        <v>6.7669640000000003E-3</v>
      </c>
      <c r="VR69" s="72">
        <v>2.1396220000000001E-2</v>
      </c>
      <c r="VS69" s="72">
        <v>4.9605931999999998E-2</v>
      </c>
      <c r="VT69" s="72">
        <v>9.2888219999999994E-2</v>
      </c>
      <c r="VU69" s="72">
        <v>0.14653657</v>
      </c>
      <c r="VV69" s="72">
        <v>0.19875813000000001</v>
      </c>
      <c r="VW69" s="72">
        <v>0.23409341</v>
      </c>
      <c r="VX69" s="72">
        <v>0.24061787000000001</v>
      </c>
      <c r="VY69" s="72">
        <v>0.22475999999999999</v>
      </c>
      <c r="VZ69" s="72">
        <v>0.18246059000000001</v>
      </c>
      <c r="WA69" s="72">
        <v>0.12796824000000001</v>
      </c>
      <c r="WB69" s="72">
        <v>7.6762449999999996E-2</v>
      </c>
      <c r="WC69" s="72">
        <v>3.8448669999999997E-2</v>
      </c>
      <c r="WD69" s="72">
        <v>1.5241373000000001E-2</v>
      </c>
      <c r="WE69" s="72">
        <v>4.168209E-3</v>
      </c>
      <c r="WF69" s="72">
        <v>4.8974953999999995E-4</v>
      </c>
      <c r="WG69" s="72">
        <v>1.9281419999999999E-5</v>
      </c>
      <c r="WH69" s="72">
        <v>0</v>
      </c>
      <c r="WI69" s="72">
        <v>1.6807419E-29</v>
      </c>
      <c r="WJ69" s="72">
        <v>3.8136976E-28</v>
      </c>
      <c r="WK69" s="72">
        <v>6.9253300000000007E-27</v>
      </c>
      <c r="WL69" s="72">
        <v>1.185099E-25</v>
      </c>
      <c r="WM69" s="72">
        <v>1.9900949999999999E-24</v>
      </c>
      <c r="WN69" s="72">
        <v>3.3205925999999999E-23</v>
      </c>
      <c r="WO69" s="72">
        <v>5.5278820000000001E-22</v>
      </c>
      <c r="WP69" s="72">
        <v>9.1938110000000006E-21</v>
      </c>
      <c r="WQ69" s="72">
        <v>1.5283426000000001E-19</v>
      </c>
      <c r="WR69" s="72">
        <v>2.5397593999999999E-18</v>
      </c>
      <c r="WS69" s="72">
        <v>4.2191184000000003E-17</v>
      </c>
      <c r="WT69" s="72">
        <v>7.0065369999999998E-16</v>
      </c>
      <c r="WU69" s="72">
        <v>1.1631289E-14</v>
      </c>
      <c r="WV69" s="72">
        <v>1.9301322E-13</v>
      </c>
      <c r="WW69" s="72">
        <v>3.2017128000000001E-12</v>
      </c>
      <c r="WX69" s="72">
        <v>5.3092652E-11</v>
      </c>
      <c r="WY69" s="72">
        <v>8.8024255000000004E-10</v>
      </c>
      <c r="WZ69" s="72">
        <v>1.4595404999999999E-8</v>
      </c>
      <c r="XA69" s="72">
        <v>2.4217718E-7</v>
      </c>
      <c r="XB69" s="72">
        <v>4.0256185999999998E-6</v>
      </c>
      <c r="XC69" s="72">
        <v>6.7169760000000006E-5</v>
      </c>
      <c r="XD69" s="72">
        <v>1.1288811E-3</v>
      </c>
      <c r="XE69" s="72">
        <v>6.7669703000000003E-3</v>
      </c>
      <c r="XF69" s="72">
        <v>2.1396220000000001E-2</v>
      </c>
      <c r="XG69" s="72">
        <v>4.9605905999999998E-2</v>
      </c>
      <c r="XH69" s="72">
        <v>9.2888090000000006E-2</v>
      </c>
      <c r="XI69" s="72">
        <v>0.14653633999999999</v>
      </c>
      <c r="XJ69" s="72">
        <v>0.19875796000000001</v>
      </c>
      <c r="XK69" s="72">
        <v>0.23409341</v>
      </c>
      <c r="XL69" s="72">
        <v>0.24061793000000001</v>
      </c>
      <c r="XM69" s="72">
        <v>0.22476012000000001</v>
      </c>
      <c r="XN69" s="72">
        <v>0.18246065</v>
      </c>
      <c r="XO69" s="72">
        <v>0.12796825000000001</v>
      </c>
      <c r="XP69" s="72">
        <v>7.6762449999999996E-2</v>
      </c>
      <c r="XQ69" s="72">
        <v>3.8448679999999999E-2</v>
      </c>
      <c r="XR69" s="72">
        <v>1.5241383000000001E-2</v>
      </c>
      <c r="XS69" s="72">
        <v>4.1682124000000003E-3</v>
      </c>
      <c r="XT69" s="72">
        <v>4.8974979999999999E-4</v>
      </c>
      <c r="XU69" s="72">
        <v>1.9281431E-5</v>
      </c>
      <c r="XV69" s="72">
        <v>0</v>
      </c>
      <c r="XW69" s="72">
        <v>1.6807545E-29</v>
      </c>
      <c r="XX69" s="72">
        <v>3.8137239999999999E-28</v>
      </c>
      <c r="XY69" s="72">
        <v>6.9253830000000006E-27</v>
      </c>
      <c r="XZ69" s="72">
        <v>1.1851087999999999E-25</v>
      </c>
      <c r="YA69" s="72">
        <v>1.9901145999999998E-24</v>
      </c>
      <c r="YB69" s="72">
        <v>3.3206266999999999E-23</v>
      </c>
      <c r="YC69" s="72">
        <v>5.5279319999999998E-22</v>
      </c>
      <c r="YD69" s="72">
        <v>9.1938855000000006E-21</v>
      </c>
      <c r="YE69" s="72">
        <v>1.5283533000000001E-19</v>
      </c>
      <c r="YF69" s="72">
        <v>2.5397742999999998E-18</v>
      </c>
      <c r="YG69" s="72">
        <v>4.2191455999999999E-17</v>
      </c>
      <c r="YH69" s="72">
        <v>7.0065835000000003E-16</v>
      </c>
      <c r="YI69" s="72">
        <v>1.1631367E-14</v>
      </c>
      <c r="YJ69" s="72">
        <v>1.9301455E-13</v>
      </c>
      <c r="YK69" s="72">
        <v>3.2017333999999999E-12</v>
      </c>
      <c r="YL69" s="72">
        <v>5.3092994999999998E-11</v>
      </c>
      <c r="YM69" s="72">
        <v>8.8024765000000001E-10</v>
      </c>
      <c r="YN69" s="72">
        <v>1.4595484E-8</v>
      </c>
      <c r="YO69" s="72">
        <v>2.4217836999999998E-7</v>
      </c>
      <c r="YP69" s="72">
        <v>4.0256364E-6</v>
      </c>
      <c r="YQ69" s="72">
        <v>6.7170029999999998E-5</v>
      </c>
      <c r="YR69" s="72">
        <v>1.128885E-3</v>
      </c>
      <c r="YS69" s="72">
        <v>6.7669875000000001E-3</v>
      </c>
      <c r="YT69" s="72">
        <v>2.1396274E-2</v>
      </c>
      <c r="YU69" s="72">
        <v>4.9605999999999997E-2</v>
      </c>
      <c r="YV69" s="72">
        <v>9.2888230000000002E-2</v>
      </c>
      <c r="YW69" s="72">
        <v>0.14653651000000001</v>
      </c>
      <c r="YX69" s="72">
        <v>0.19875814</v>
      </c>
      <c r="YY69" s="72">
        <v>0.23409371000000001</v>
      </c>
      <c r="YZ69" s="72">
        <v>0.24061824000000001</v>
      </c>
      <c r="ZA69" s="72">
        <v>0.22476059000000001</v>
      </c>
      <c r="ZB69" s="72">
        <v>0.18246096000000001</v>
      </c>
      <c r="ZC69" s="72">
        <v>0.12796842</v>
      </c>
      <c r="ZD69" s="72">
        <v>7.6762535000000007E-2</v>
      </c>
      <c r="ZE69" s="72">
        <v>3.8448725000000003E-2</v>
      </c>
      <c r="ZF69" s="72">
        <v>1.524141E-2</v>
      </c>
      <c r="ZG69" s="72">
        <v>4.1682189999999999E-3</v>
      </c>
      <c r="ZH69" s="72">
        <v>4.8975047000000002E-4</v>
      </c>
      <c r="ZI69" s="72">
        <v>1.9281465999999999E-5</v>
      </c>
      <c r="ZJ69" s="72">
        <v>0</v>
      </c>
      <c r="ZK69" s="72">
        <v>1.6807645000000001E-29</v>
      </c>
      <c r="ZL69" s="72">
        <v>3.8137462E-28</v>
      </c>
      <c r="ZM69" s="72">
        <v>6.9254144999999995E-27</v>
      </c>
      <c r="ZN69" s="72">
        <v>1.1851125999999999E-25</v>
      </c>
      <c r="ZO69" s="72">
        <v>1.9901197999999999E-24</v>
      </c>
      <c r="ZP69" s="72">
        <v>3.3206349999999997E-23</v>
      </c>
      <c r="ZQ69" s="72">
        <v>5.5279529999999996E-22</v>
      </c>
      <c r="ZR69" s="72">
        <v>9.1939363999999995E-21</v>
      </c>
      <c r="ZS69" s="72">
        <v>1.5283629E-19</v>
      </c>
      <c r="ZT69" s="72">
        <v>2.5397909999999999E-18</v>
      </c>
      <c r="ZU69" s="72">
        <v>4.2191736999999999E-17</v>
      </c>
      <c r="ZV69" s="72">
        <v>7.0066343E-16</v>
      </c>
      <c r="ZW69" s="72">
        <v>1.1631450499999999E-14</v>
      </c>
      <c r="ZX69" s="72">
        <v>1.9301592E-13</v>
      </c>
      <c r="ZY69" s="72">
        <v>3.2017555000000001E-12</v>
      </c>
      <c r="ZZ69" s="72">
        <v>5.3093325000000001E-11</v>
      </c>
      <c r="AAA69" s="72">
        <v>8.8025287E-10</v>
      </c>
      <c r="AAB69" s="72">
        <v>1.4595568E-8</v>
      </c>
      <c r="AAC69" s="72">
        <v>2.4217959999999999E-7</v>
      </c>
      <c r="AAD69" s="72">
        <v>4.0256555000000002E-6</v>
      </c>
      <c r="AAE69" s="72">
        <v>6.7170324000000002E-5</v>
      </c>
      <c r="AAF69" s="72">
        <v>1.1288895000000001E-3</v>
      </c>
      <c r="AAG69" s="72">
        <v>6.7670116999999997E-3</v>
      </c>
      <c r="AAH69" s="72">
        <v>2.1396350000000001E-2</v>
      </c>
      <c r="AAI69" s="72">
        <v>4.9606174000000003E-2</v>
      </c>
      <c r="AAJ69" s="72">
        <v>9.2888520000000002E-2</v>
      </c>
      <c r="AAK69" s="72">
        <v>0.14653689</v>
      </c>
      <c r="AAL69" s="72">
        <v>0.19875862</v>
      </c>
      <c r="AAM69" s="72">
        <v>0.23409437</v>
      </c>
      <c r="AAN69" s="72">
        <v>0.240619</v>
      </c>
      <c r="AAO69" s="72">
        <v>0.22476160000000001</v>
      </c>
      <c r="AAP69" s="72">
        <v>0.18246182999999999</v>
      </c>
      <c r="AAQ69" s="72">
        <v>0.127969</v>
      </c>
      <c r="AAR69" s="72">
        <v>7.6762849999999994E-2</v>
      </c>
      <c r="AAS69" s="72">
        <v>3.8448848000000001E-2</v>
      </c>
      <c r="AAT69" s="72">
        <v>1.5241444999999999E-2</v>
      </c>
      <c r="AAU69" s="72">
        <v>4.1682244999999996E-3</v>
      </c>
      <c r="AAV69" s="72">
        <v>4.8974969999999996E-4</v>
      </c>
      <c r="AAW69" s="72">
        <v>1.9281446000000001E-5</v>
      </c>
      <c r="AAX69" s="72">
        <v>0</v>
      </c>
      <c r="AAY69" s="72">
        <v>1.6807589E-29</v>
      </c>
      <c r="AAZ69" s="72">
        <v>3.8137369999999999E-28</v>
      </c>
      <c r="ABA69" s="72">
        <v>6.9254050000000006E-27</v>
      </c>
      <c r="ABB69" s="72">
        <v>1.1851131000000001E-25</v>
      </c>
      <c r="ABC69" s="72">
        <v>1.9901210000000001E-24</v>
      </c>
      <c r="ABD69" s="72">
        <v>3.320636E-23</v>
      </c>
      <c r="ABE69" s="72">
        <v>5.5279500000000004E-22</v>
      </c>
      <c r="ABF69" s="72">
        <v>9.1939269999999998E-21</v>
      </c>
      <c r="ABG69" s="72">
        <v>1.5283612000000001E-19</v>
      </c>
      <c r="ABH69" s="72">
        <v>2.5397879999999998E-18</v>
      </c>
      <c r="ABI69" s="72">
        <v>4.2191674000000001E-17</v>
      </c>
      <c r="ABJ69" s="72">
        <v>7.0066210000000005E-16</v>
      </c>
      <c r="ABK69" s="72">
        <v>1.1631434000000001E-14</v>
      </c>
      <c r="ABL69" s="72">
        <v>1.9301570000000001E-13</v>
      </c>
      <c r="ABM69" s="72">
        <v>3.2017553E-12</v>
      </c>
      <c r="ABN69" s="72">
        <v>5.3093341999999998E-11</v>
      </c>
      <c r="ABO69" s="72">
        <v>8.8025339999999998E-10</v>
      </c>
      <c r="ABP69" s="72">
        <v>1.4595578E-8</v>
      </c>
      <c r="ABQ69" s="72">
        <v>2.4217969999999999E-7</v>
      </c>
      <c r="ABR69" s="72">
        <v>4.0256545999999999E-6</v>
      </c>
      <c r="ABS69" s="72">
        <v>6.7170290000000002E-5</v>
      </c>
      <c r="ABT69" s="72">
        <v>1.1288875E-3</v>
      </c>
      <c r="ABU69" s="72">
        <v>6.7669903000000002E-3</v>
      </c>
      <c r="ABV69" s="72">
        <v>2.1396281E-2</v>
      </c>
      <c r="ABW69" s="72">
        <v>4.960606E-2</v>
      </c>
      <c r="ABX69" s="72">
        <v>9.2888445E-2</v>
      </c>
      <c r="ABY69" s="72">
        <v>0.14653695</v>
      </c>
      <c r="ABZ69" s="72">
        <v>0.19875881000000001</v>
      </c>
      <c r="ACA69" s="72">
        <v>0.23409460000000001</v>
      </c>
      <c r="ACB69" s="72">
        <v>0.24061930000000001</v>
      </c>
      <c r="ACC69" s="72">
        <v>0.22476198</v>
      </c>
      <c r="ACD69" s="72">
        <v>0.18246217000000001</v>
      </c>
      <c r="ACE69" s="72">
        <v>0.12796930000000001</v>
      </c>
      <c r="ACF69" s="72">
        <v>7.6762973999999998E-2</v>
      </c>
      <c r="ACG69" s="72">
        <v>3.8448870000000003E-2</v>
      </c>
      <c r="ACH69" s="72">
        <v>1.5241424E-2</v>
      </c>
      <c r="ACI69" s="72">
        <v>4.1682064E-3</v>
      </c>
      <c r="ACJ69" s="72">
        <v>4.8974480000000002E-4</v>
      </c>
      <c r="ACK69" s="72">
        <v>1.9281277000000002E-5</v>
      </c>
      <c r="ACL69" s="72">
        <v>0</v>
      </c>
      <c r="ACM69" s="72">
        <v>1.6806671E-29</v>
      </c>
      <c r="ACN69" s="72">
        <v>3.8135254999999998E-28</v>
      </c>
      <c r="ACO69" s="72">
        <v>6.9250209999999997E-27</v>
      </c>
      <c r="ACP69" s="72">
        <v>1.1850469999999999E-25</v>
      </c>
      <c r="ACQ69" s="72">
        <v>1.9900109000000001E-24</v>
      </c>
      <c r="ACR69" s="72">
        <v>3.320454E-23</v>
      </c>
      <c r="ACS69" s="72">
        <v>5.5276540000000003E-22</v>
      </c>
      <c r="ACT69" s="72">
        <v>9.1934429999999997E-21</v>
      </c>
      <c r="ACU69" s="72">
        <v>1.5282825E-19</v>
      </c>
      <c r="ACV69" s="72">
        <v>2.5396625999999999E-18</v>
      </c>
      <c r="ACW69" s="72">
        <v>4.2189656000000003E-17</v>
      </c>
      <c r="ACX69" s="72">
        <v>7.0063009999999999E-16</v>
      </c>
      <c r="ACY69" s="72">
        <v>1.1630932999999999E-14</v>
      </c>
      <c r="ACZ69" s="72">
        <v>1.9300799E-13</v>
      </c>
      <c r="ADA69" s="72">
        <v>3.2016356E-12</v>
      </c>
      <c r="ADB69" s="72">
        <v>5.3091516999999998E-11</v>
      </c>
      <c r="ADC69" s="72">
        <v>8.8022600000000004E-10</v>
      </c>
      <c r="ADD69" s="72">
        <v>1.4595168E-8</v>
      </c>
      <c r="ADE69" s="72">
        <v>2.4217356999999998E-7</v>
      </c>
      <c r="ADF69" s="72">
        <v>4.0255626999999998E-6</v>
      </c>
      <c r="ADG69" s="72">
        <v>6.7168889999999999E-5</v>
      </c>
      <c r="ADH69" s="72">
        <v>1.1288661000000001E-3</v>
      </c>
      <c r="ADI69" s="72">
        <v>6.7669046E-3</v>
      </c>
      <c r="ADJ69" s="72">
        <v>2.139609E-2</v>
      </c>
      <c r="ADK69" s="72">
        <v>4.9605719999999999E-2</v>
      </c>
      <c r="ADL69" s="72">
        <v>9.2887999999999998E-2</v>
      </c>
      <c r="ADM69" s="72">
        <v>0.14653649999999999</v>
      </c>
      <c r="ADN69" s="72">
        <v>0.19875846999999999</v>
      </c>
      <c r="ADO69" s="72">
        <v>0.23409427999999999</v>
      </c>
      <c r="ADP69" s="72">
        <v>0.24061879999999999</v>
      </c>
      <c r="ADQ69" s="72">
        <v>0.22476086000000001</v>
      </c>
      <c r="ADR69" s="72">
        <v>0.18246084000000001</v>
      </c>
      <c r="ADS69" s="72">
        <v>0.12796792000000001</v>
      </c>
      <c r="ADT69" s="72">
        <v>7.676202E-2</v>
      </c>
      <c r="ADU69" s="72">
        <v>3.8448356000000003E-2</v>
      </c>
      <c r="ADV69" s="72">
        <v>1.5241249E-2</v>
      </c>
      <c r="ADW69" s="72">
        <v>4.1681825999999996E-3</v>
      </c>
      <c r="ADX69" s="72">
        <v>4.8975075999999995E-4</v>
      </c>
      <c r="ADY69" s="72">
        <v>1.9281428000000001E-5</v>
      </c>
      <c r="ADZ69" s="77"/>
      <c r="AEA69" s="77"/>
      <c r="AEB69" s="77"/>
      <c r="AEC69" s="77"/>
      <c r="AED69" s="77"/>
      <c r="AEE69" s="111">
        <f t="shared" si="22"/>
        <v>64</v>
      </c>
      <c r="AEF69" s="121"/>
      <c r="AEG69" s="105">
        <f t="shared" si="48"/>
        <v>3.9515802999999997E-6</v>
      </c>
      <c r="AEH69" s="105">
        <f t="shared" si="48"/>
        <v>3.9515708000000004E-6</v>
      </c>
      <c r="AEI69" s="105">
        <f t="shared" si="48"/>
        <v>3.9515917000000004E-6</v>
      </c>
      <c r="AEJ69" s="105">
        <f t="shared" si="48"/>
        <v>3.9515876000000003E-6</v>
      </c>
      <c r="AEK69" s="105">
        <f t="shared" si="48"/>
        <v>3.9515794000000002E-6</v>
      </c>
      <c r="AEL69" s="105">
        <f t="shared" si="48"/>
        <v>3.951584E-6</v>
      </c>
      <c r="AEM69" s="105">
        <f t="shared" si="48"/>
        <v>3.9515950000000001E-6</v>
      </c>
      <c r="AEN69" s="105">
        <f t="shared" si="48"/>
        <v>3.9515884999999998E-6</v>
      </c>
      <c r="AEO69" s="105">
        <f t="shared" si="48"/>
        <v>3.9515957999999996E-6</v>
      </c>
      <c r="AEP69" s="105">
        <f t="shared" si="48"/>
        <v>3.9515976000000002E-6</v>
      </c>
      <c r="AEQ69" s="105">
        <f t="shared" si="49"/>
        <v>3.9516103000000001E-6</v>
      </c>
      <c r="AER69" s="105">
        <f t="shared" si="49"/>
        <v>3.9516103000000001E-6</v>
      </c>
      <c r="AES69" s="105">
        <f t="shared" si="49"/>
        <v>3.9516093999999998E-6</v>
      </c>
      <c r="AET69" s="105">
        <f t="shared" si="49"/>
        <v>3.9516200000000001E-6</v>
      </c>
      <c r="AEU69" s="105">
        <f t="shared" si="49"/>
        <v>3.9516212000000002E-6</v>
      </c>
      <c r="AEV69" s="105">
        <f t="shared" si="49"/>
        <v>3.9516240000000002E-6</v>
      </c>
      <c r="AEW69" s="105">
        <f t="shared" si="49"/>
        <v>3.9516312000000001E-6</v>
      </c>
      <c r="AEX69" s="105">
        <f t="shared" si="49"/>
        <v>3.9516289999999997E-6</v>
      </c>
      <c r="AEY69" s="105">
        <f t="shared" si="49"/>
        <v>3.9516049999999999E-6</v>
      </c>
      <c r="AEZ69" s="99">
        <f t="shared" si="38"/>
        <v>17.98</v>
      </c>
      <c r="AFA69" s="69"/>
      <c r="AFB69" s="202">
        <v>1.9281328000000001E-5</v>
      </c>
      <c r="AFC69" s="106">
        <f t="shared" si="39"/>
        <v>3.9516016368421049E-6</v>
      </c>
      <c r="AFD69" s="69"/>
      <c r="AFE69" s="109"/>
      <c r="AFF69" s="105">
        <f t="shared" si="50"/>
        <v>7.7869702999999998E-7</v>
      </c>
      <c r="AFG69" s="105">
        <f t="shared" si="50"/>
        <v>7.7867764999999998E-7</v>
      </c>
      <c r="AFH69" s="105">
        <f t="shared" si="50"/>
        <v>7.7867735999999999E-7</v>
      </c>
      <c r="AFI69" s="105">
        <f t="shared" si="50"/>
        <v>7.7868730000000005E-7</v>
      </c>
      <c r="AFJ69" s="105">
        <f t="shared" si="50"/>
        <v>7.7869310000000002E-7</v>
      </c>
      <c r="AFK69" s="105">
        <f t="shared" si="50"/>
        <v>7.7869249999999996E-7</v>
      </c>
      <c r="AFL69" s="105">
        <f t="shared" si="50"/>
        <v>7.7868520000000005E-7</v>
      </c>
      <c r="AFM69" s="105">
        <f t="shared" si="50"/>
        <v>7.786804E-7</v>
      </c>
      <c r="AFN69" s="105">
        <f t="shared" si="50"/>
        <v>7.7867580000000005E-7</v>
      </c>
      <c r="AFO69" s="105">
        <f t="shared" si="50"/>
        <v>7.7867089999999995E-7</v>
      </c>
      <c r="AFP69" s="105">
        <f t="shared" si="51"/>
        <v>7.7867019999999996E-7</v>
      </c>
      <c r="AFQ69" s="105">
        <f t="shared" si="51"/>
        <v>7.7866970000000005E-7</v>
      </c>
      <c r="AFR69" s="105">
        <f t="shared" si="51"/>
        <v>7.7867264000000002E-7</v>
      </c>
      <c r="AFS69" s="105">
        <f t="shared" si="51"/>
        <v>7.7867150000000001E-7</v>
      </c>
      <c r="AFT69" s="105">
        <f t="shared" si="51"/>
        <v>7.786717E-7</v>
      </c>
      <c r="AFU69" s="105">
        <f t="shared" si="51"/>
        <v>7.7867519999999999E-7</v>
      </c>
      <c r="AFV69" s="105">
        <f t="shared" si="51"/>
        <v>7.7868026000000003E-7</v>
      </c>
      <c r="AFW69" s="105">
        <f t="shared" si="51"/>
        <v>7.7868475000000001E-7</v>
      </c>
      <c r="AFX69" s="105">
        <f t="shared" si="51"/>
        <v>7.7868566000000003E-7</v>
      </c>
      <c r="AFY69" s="105"/>
      <c r="AFZ69" s="106">
        <f t="shared" si="24"/>
        <v>7.7867993947368425E-7</v>
      </c>
      <c r="AGA69" s="69"/>
      <c r="AGB69" s="69"/>
      <c r="AGC69" s="69"/>
      <c r="AGD69" s="69"/>
      <c r="AGE69" s="69"/>
      <c r="AGF69" s="69"/>
      <c r="AGG69" s="69"/>
      <c r="AGH69" s="69"/>
      <c r="AGI69" s="69"/>
      <c r="AGJ69" s="69"/>
      <c r="AGK69" s="69"/>
      <c r="AGL69" s="69"/>
      <c r="AGM69" s="69"/>
      <c r="AGN69" s="69"/>
      <c r="AGO69" s="69"/>
      <c r="AGP69" s="69"/>
      <c r="AGQ69" s="69"/>
      <c r="AGR69" s="69"/>
      <c r="AGS69" s="69"/>
      <c r="AGT69" s="69"/>
      <c r="AGU69" s="69"/>
      <c r="AGV69" s="69"/>
      <c r="AGW69" s="69"/>
      <c r="AGX69" s="69"/>
      <c r="AGY69" s="69"/>
      <c r="AGZ69" s="69"/>
      <c r="AHA69" s="69"/>
      <c r="AHB69" s="69"/>
      <c r="AHC69" s="69"/>
      <c r="AHD69" s="69"/>
      <c r="AHE69" s="69"/>
      <c r="AHF69" s="69"/>
      <c r="AHG69" s="69"/>
      <c r="AHH69" s="69"/>
      <c r="AHI69" s="69"/>
      <c r="AHJ69" s="69"/>
      <c r="AHK69" s="69"/>
      <c r="AHL69" s="69"/>
      <c r="AHM69" s="69"/>
      <c r="AHN69" s="69"/>
      <c r="AHO69" s="69"/>
      <c r="AHP69" s="69"/>
      <c r="AHQ69" s="69"/>
      <c r="AHR69" s="69"/>
      <c r="AHS69" s="69"/>
      <c r="AHT69" s="69"/>
      <c r="AHU69" s="69"/>
      <c r="AHV69" s="69"/>
      <c r="AHW69" s="69"/>
      <c r="AHX69" s="69"/>
      <c r="AHY69" s="69"/>
      <c r="AHZ69" s="69"/>
      <c r="AIA69" s="69"/>
      <c r="AIB69" s="69"/>
    </row>
    <row r="70" spans="1:912" ht="2.85" customHeight="1" x14ac:dyDescent="0.25">
      <c r="A70" s="77"/>
      <c r="B70" s="98">
        <v>64</v>
      </c>
      <c r="C70" s="99">
        <v>18.27</v>
      </c>
      <c r="D70" s="190">
        <f t="shared" ref="D70:D101" si="52">_xlfn.IFS(C70&lt;=$B$109,1,C70&lt;=$D$112,2,C70&lt;=$D$113,3)</f>
        <v>2</v>
      </c>
      <c r="E70" s="77"/>
      <c r="F70" s="192">
        <v>0</v>
      </c>
      <c r="G70" s="70">
        <v>5.1798321999999999E-30</v>
      </c>
      <c r="H70" s="70">
        <v>1.1752825999999999E-28</v>
      </c>
      <c r="I70" s="70">
        <v>2.1338206000000001E-27</v>
      </c>
      <c r="J70" s="70">
        <v>3.6505111999999998E-26</v>
      </c>
      <c r="K70" s="70">
        <v>6.1282575999999999E-25</v>
      </c>
      <c r="L70" s="70">
        <v>1.0222052500000001E-23</v>
      </c>
      <c r="M70" s="70">
        <v>1.7011710000000001E-22</v>
      </c>
      <c r="N70" s="70">
        <v>2.8285922000000001E-21</v>
      </c>
      <c r="O70" s="70">
        <v>4.7012644999999998E-20</v>
      </c>
      <c r="P70" s="70">
        <v>7.811951E-19</v>
      </c>
      <c r="Q70" s="70">
        <v>1.2979086E-17</v>
      </c>
      <c r="R70" s="70">
        <v>2.1562661000000001E-16</v>
      </c>
      <c r="S70" s="70">
        <v>3.5824189999999997E-15</v>
      </c>
      <c r="T70" s="70">
        <v>5.9528574000000004E-14</v>
      </c>
      <c r="U70" s="70">
        <v>9.8954100000000001E-13</v>
      </c>
      <c r="V70" s="70">
        <v>1.6459575000000001E-11</v>
      </c>
      <c r="W70" s="70">
        <v>2.7405521999999999E-10</v>
      </c>
      <c r="X70" s="70">
        <v>4.5698036E-9</v>
      </c>
      <c r="Y70" s="70">
        <v>7.6357159999999998E-8</v>
      </c>
      <c r="Z70" s="70">
        <v>1.2793378000000001E-6</v>
      </c>
      <c r="AA70" s="71">
        <v>2.1507752999999999E-5</v>
      </c>
      <c r="AB70" s="71">
        <v>3.6298835999999999E-4</v>
      </c>
      <c r="AC70" s="71">
        <v>3.5200525999999998E-3</v>
      </c>
      <c r="AD70" s="71">
        <v>1.3467893E-2</v>
      </c>
      <c r="AE70" s="71">
        <v>3.4892300000000001E-2</v>
      </c>
      <c r="AF70" s="71">
        <v>7.1019134999999997E-2</v>
      </c>
      <c r="AG70" s="71">
        <v>0.12028327599999999</v>
      </c>
      <c r="AH70" s="71">
        <v>0.17421652000000001</v>
      </c>
      <c r="AI70" s="71">
        <v>0.21870291</v>
      </c>
      <c r="AJ70" s="71">
        <v>0.23888656</v>
      </c>
      <c r="AK70" s="71">
        <v>0.23480208</v>
      </c>
      <c r="AL70" s="71">
        <v>0.20437575999999999</v>
      </c>
      <c r="AM70" s="71">
        <v>0.15465751</v>
      </c>
      <c r="AN70" s="71">
        <v>0.10091776399999999</v>
      </c>
      <c r="AO70" s="71">
        <v>5.5918719999999998E-2</v>
      </c>
      <c r="AP70" s="71">
        <v>2.5428353000000001E-2</v>
      </c>
      <c r="AQ70" s="71">
        <v>8.7736970000000004E-3</v>
      </c>
      <c r="AR70" s="71">
        <v>1.8300867000000001E-3</v>
      </c>
      <c r="AS70" s="71">
        <v>7.6423229999999999E-5</v>
      </c>
      <c r="AT70" s="72">
        <v>0</v>
      </c>
      <c r="AU70" s="72">
        <v>5.1798488E-30</v>
      </c>
      <c r="AV70" s="72">
        <v>1.1752885000000001E-28</v>
      </c>
      <c r="AW70" s="72">
        <v>2.1338334999999999E-27</v>
      </c>
      <c r="AX70" s="72">
        <v>3.6505354999999999E-26</v>
      </c>
      <c r="AY70" s="72">
        <v>6.1282964999999996E-25</v>
      </c>
      <c r="AZ70" s="72">
        <v>1.02221164E-23</v>
      </c>
      <c r="BA70" s="72">
        <v>1.7011790000000001E-22</v>
      </c>
      <c r="BB70" s="72">
        <v>2.8286046999999998E-21</v>
      </c>
      <c r="BC70" s="72">
        <v>4.7012813000000001E-20</v>
      </c>
      <c r="BD70" s="72">
        <v>7.8119679999999999E-19</v>
      </c>
      <c r="BE70" s="72">
        <v>1.2979100000000001E-17</v>
      </c>
      <c r="BF70" s="72">
        <v>2.156265E-16</v>
      </c>
      <c r="BG70" s="72">
        <v>3.5824093999999999E-15</v>
      </c>
      <c r="BH70" s="72">
        <v>5.9528279999999994E-14</v>
      </c>
      <c r="BI70" s="72">
        <v>9.895331000000001E-13</v>
      </c>
      <c r="BJ70" s="72">
        <v>1.6459384E-11</v>
      </c>
      <c r="BK70" s="72">
        <v>2.7405111999999997E-10</v>
      </c>
      <c r="BL70" s="72">
        <v>4.5697166000000004E-9</v>
      </c>
      <c r="BM70" s="72">
        <v>7.6355490000000002E-8</v>
      </c>
      <c r="BN70" s="72">
        <v>1.2793055E-6</v>
      </c>
      <c r="BO70" s="72">
        <v>2.1507166999999999E-5</v>
      </c>
      <c r="BP70" s="72">
        <v>3.6297816999999999E-4</v>
      </c>
      <c r="BQ70" s="72">
        <v>3.5199953999999999E-3</v>
      </c>
      <c r="BR70" s="72">
        <v>1.3467715E-2</v>
      </c>
      <c r="BS70" s="72">
        <v>3.4891900000000003E-2</v>
      </c>
      <c r="BT70" s="72">
        <v>7.1018390000000001E-2</v>
      </c>
      <c r="BU70" s="72">
        <v>0.12028213</v>
      </c>
      <c r="BV70" s="72">
        <v>0.17421502</v>
      </c>
      <c r="BW70" s="72">
        <v>0.21870118</v>
      </c>
      <c r="BX70" s="72">
        <v>0.23888469000000001</v>
      </c>
      <c r="BY70" s="72">
        <v>0.23480039999999999</v>
      </c>
      <c r="BZ70" s="72">
        <v>0.20437448999999999</v>
      </c>
      <c r="CA70" s="72">
        <v>0.15465667999999999</v>
      </c>
      <c r="CB70" s="72">
        <v>0.1009174</v>
      </c>
      <c r="CC70" s="72">
        <v>5.5918536999999997E-2</v>
      </c>
      <c r="CD70" s="72">
        <v>2.542821E-2</v>
      </c>
      <c r="CE70" s="72">
        <v>8.7736470000000007E-3</v>
      </c>
      <c r="CF70" s="72">
        <v>1.8300829999999999E-3</v>
      </c>
      <c r="CG70" s="72">
        <v>7.6422999999999997E-5</v>
      </c>
      <c r="CH70" s="72">
        <v>0</v>
      </c>
      <c r="CI70" s="72">
        <v>5.1771450000000002E-30</v>
      </c>
      <c r="CJ70" s="72">
        <v>1.1747137000000001E-28</v>
      </c>
      <c r="CK70" s="72">
        <v>2.1328487999999999E-27</v>
      </c>
      <c r="CL70" s="72">
        <v>3.6489423999999998E-26</v>
      </c>
      <c r="CM70" s="72">
        <v>6.1257666999999996E-25</v>
      </c>
      <c r="CN70" s="72">
        <v>1.0218144E-23</v>
      </c>
      <c r="CO70" s="72">
        <v>1.7005601999999999E-22</v>
      </c>
      <c r="CP70" s="72">
        <v>2.8276489999999999E-21</v>
      </c>
      <c r="CQ70" s="72">
        <v>4.6998180000000002E-20</v>
      </c>
      <c r="CR70" s="72">
        <v>7.8097595999999996E-19</v>
      </c>
      <c r="CS70" s="72">
        <v>1.29758044E-17</v>
      </c>
      <c r="CT70" s="72">
        <v>2.1557834E-16</v>
      </c>
      <c r="CU70" s="72">
        <v>3.5817200000000001E-15</v>
      </c>
      <c r="CV70" s="72">
        <v>5.9518700000000002E-14</v>
      </c>
      <c r="CW70" s="72">
        <v>9.8940560000000001E-13</v>
      </c>
      <c r="CX70" s="72">
        <v>1.6457788E-11</v>
      </c>
      <c r="CY70" s="72">
        <v>2.7403259999999998E-10</v>
      </c>
      <c r="CZ70" s="72">
        <v>4.5695340000000001E-9</v>
      </c>
      <c r="DA70" s="72">
        <v>7.6354204999999999E-8</v>
      </c>
      <c r="DB70" s="72">
        <v>1.2793066E-6</v>
      </c>
      <c r="DC70" s="72">
        <v>2.1507361E-5</v>
      </c>
      <c r="DD70" s="72">
        <v>3.6298199999999997E-4</v>
      </c>
      <c r="DE70" s="72">
        <v>3.5200217000000002E-3</v>
      </c>
      <c r="DF70" s="72">
        <v>1.3467811E-2</v>
      </c>
      <c r="DG70" s="72">
        <v>3.4892140000000002E-2</v>
      </c>
      <c r="DH70" s="72">
        <v>7.1018849999999994E-2</v>
      </c>
      <c r="DI70" s="72">
        <v>0.1202829</v>
      </c>
      <c r="DJ70" s="72">
        <v>0.17421619999999999</v>
      </c>
      <c r="DK70" s="72">
        <v>0.21870271999999999</v>
      </c>
      <c r="DL70" s="72">
        <v>0.23888643000000001</v>
      </c>
      <c r="DM70" s="72">
        <v>0.23480200000000001</v>
      </c>
      <c r="DN70" s="72">
        <v>0.20437554999999999</v>
      </c>
      <c r="DO70" s="72">
        <v>0.15465707000000001</v>
      </c>
      <c r="DP70" s="72">
        <v>0.10091746</v>
      </c>
      <c r="DQ70" s="72">
        <v>5.5918660000000002E-2</v>
      </c>
      <c r="DR70" s="72">
        <v>2.5428369999999999E-2</v>
      </c>
      <c r="DS70" s="72">
        <v>8.773688E-3</v>
      </c>
      <c r="DT70" s="72">
        <v>1.8300892999999999E-3</v>
      </c>
      <c r="DU70" s="72">
        <v>7.6423280000000003E-5</v>
      </c>
      <c r="DV70" s="72">
        <v>0</v>
      </c>
      <c r="DW70" s="72">
        <v>5.1771040000000002E-30</v>
      </c>
      <c r="DX70" s="72">
        <v>1.1747058E-28</v>
      </c>
      <c r="DY70" s="72">
        <v>2.132839E-27</v>
      </c>
      <c r="DZ70" s="72">
        <v>3.6489328000000003E-26</v>
      </c>
      <c r="EA70" s="72">
        <v>6.1257622999999999E-25</v>
      </c>
      <c r="EB70" s="72">
        <v>1.0218154E-23</v>
      </c>
      <c r="EC70" s="72">
        <v>1.7005655999999999E-22</v>
      </c>
      <c r="ED70" s="72">
        <v>2.8276623999999999E-21</v>
      </c>
      <c r="EE70" s="72">
        <v>4.6998476999999999E-20</v>
      </c>
      <c r="EF70" s="72">
        <v>7.8098160000000003E-19</v>
      </c>
      <c r="EG70" s="72">
        <v>1.297592E-17</v>
      </c>
      <c r="EH70" s="72">
        <v>2.1558041999999999E-16</v>
      </c>
      <c r="EI70" s="72">
        <v>3.5817584000000003E-15</v>
      </c>
      <c r="EJ70" s="72">
        <v>5.9519390000000004E-14</v>
      </c>
      <c r="EK70" s="72">
        <v>9.8941750000000001E-13</v>
      </c>
      <c r="EL70" s="72">
        <v>1.6458002000000001E-11</v>
      </c>
      <c r="EM70" s="72">
        <v>2.7403632000000001E-10</v>
      </c>
      <c r="EN70" s="72">
        <v>4.5695967000000002E-9</v>
      </c>
      <c r="EO70" s="72">
        <v>7.6355235000000003E-8</v>
      </c>
      <c r="EP70" s="72">
        <v>1.2793242000000001E-6</v>
      </c>
      <c r="EQ70" s="72">
        <v>2.1507656E-5</v>
      </c>
      <c r="ER70" s="72">
        <v>3.6298713999999998E-4</v>
      </c>
      <c r="ES70" s="72">
        <v>3.5200539999999999E-3</v>
      </c>
      <c r="ET70" s="72">
        <v>1.3467921000000001E-2</v>
      </c>
      <c r="EU70" s="72">
        <v>3.4892409999999999E-2</v>
      </c>
      <c r="EV70" s="72">
        <v>7.1019349999999995E-2</v>
      </c>
      <c r="EW70" s="72">
        <v>0.12028355</v>
      </c>
      <c r="EX70" s="72">
        <v>0.17421671999999999</v>
      </c>
      <c r="EY70" s="72">
        <v>0.21870291</v>
      </c>
      <c r="EZ70" s="72">
        <v>0.23888622000000001</v>
      </c>
      <c r="FA70" s="72">
        <v>0.23480145999999999</v>
      </c>
      <c r="FB70" s="72">
        <v>0.20437479</v>
      </c>
      <c r="FC70" s="72">
        <v>0.15465644000000001</v>
      </c>
      <c r="FD70" s="72">
        <v>0.10091717</v>
      </c>
      <c r="FE70" s="72">
        <v>5.5918681999999997E-2</v>
      </c>
      <c r="FF70" s="72">
        <v>2.5428299000000001E-2</v>
      </c>
      <c r="FG70" s="72">
        <v>8.7736900000000007E-3</v>
      </c>
      <c r="FH70" s="72">
        <v>1.8300889E-3</v>
      </c>
      <c r="FI70" s="72">
        <v>7.6423280000000003E-5</v>
      </c>
      <c r="FJ70" s="72">
        <v>0</v>
      </c>
      <c r="FK70" s="72">
        <v>5.1771465000000002E-30</v>
      </c>
      <c r="FL70" s="72">
        <v>1.1747157E-28</v>
      </c>
      <c r="FM70" s="72">
        <v>2.1328570000000001E-27</v>
      </c>
      <c r="FN70" s="72">
        <v>3.648964E-26</v>
      </c>
      <c r="FO70" s="72">
        <v>6.1258129999999996E-25</v>
      </c>
      <c r="FP70" s="72">
        <v>1.02182376E-23</v>
      </c>
      <c r="FQ70" s="72">
        <v>1.7005793999999999E-22</v>
      </c>
      <c r="FR70" s="72">
        <v>2.8276852E-21</v>
      </c>
      <c r="FS70" s="72">
        <v>4.6998874E-20</v>
      </c>
      <c r="FT70" s="72">
        <v>7.809883E-19</v>
      </c>
      <c r="FU70" s="72">
        <v>1.2976028E-17</v>
      </c>
      <c r="FV70" s="72">
        <v>2.1558213000000001E-16</v>
      </c>
      <c r="FW70" s="72">
        <v>3.5817860000000001E-15</v>
      </c>
      <c r="FX70" s="72">
        <v>5.9519845999999998E-14</v>
      </c>
      <c r="FY70" s="72">
        <v>9.8942490000000004E-13</v>
      </c>
      <c r="FZ70" s="72">
        <v>1.6458113E-11</v>
      </c>
      <c r="GA70" s="72">
        <v>2.7403823999999998E-10</v>
      </c>
      <c r="GB70" s="72">
        <v>4.5696282000000003E-9</v>
      </c>
      <c r="GC70" s="72">
        <v>7.6355775000000003E-8</v>
      </c>
      <c r="GD70" s="72">
        <v>1.2793327E-6</v>
      </c>
      <c r="GE70" s="72">
        <v>2.1507796E-5</v>
      </c>
      <c r="GF70" s="72">
        <v>3.6298975000000002E-4</v>
      </c>
      <c r="GG70" s="72">
        <v>3.5200622000000001E-3</v>
      </c>
      <c r="GH70" s="72">
        <v>1.34679265E-2</v>
      </c>
      <c r="GI70" s="72">
        <v>3.4892377000000002E-2</v>
      </c>
      <c r="GJ70" s="72">
        <v>7.1019194999999993E-2</v>
      </c>
      <c r="GK70" s="72">
        <v>0.12028311999999999</v>
      </c>
      <c r="GL70" s="72">
        <v>0.17421587999999999</v>
      </c>
      <c r="GM70" s="72">
        <v>0.21870185</v>
      </c>
      <c r="GN70" s="72">
        <v>0.23888530999999999</v>
      </c>
      <c r="GO70" s="72">
        <v>0.23480103999999999</v>
      </c>
      <c r="GP70" s="72">
        <v>0.20437548</v>
      </c>
      <c r="GQ70" s="72">
        <v>0.15465783</v>
      </c>
      <c r="GR70" s="72">
        <v>0.10091779400000001</v>
      </c>
      <c r="GS70" s="72">
        <v>5.5918536999999997E-2</v>
      </c>
      <c r="GT70" s="72">
        <v>2.5428290999999999E-2</v>
      </c>
      <c r="GU70" s="72">
        <v>8.7736700000000008E-3</v>
      </c>
      <c r="GV70" s="72">
        <v>1.8300839E-3</v>
      </c>
      <c r="GW70" s="72">
        <v>7.6423060000000001E-5</v>
      </c>
      <c r="GX70" s="72">
        <v>0</v>
      </c>
      <c r="GY70" s="72">
        <v>5.1771499999999999E-30</v>
      </c>
      <c r="GZ70" s="72">
        <v>1.1747166000000001E-28</v>
      </c>
      <c r="HA70" s="72">
        <v>2.1328579999999998E-27</v>
      </c>
      <c r="HB70" s="72">
        <v>3.6489629999999998E-26</v>
      </c>
      <c r="HC70" s="72">
        <v>6.1258085999999999E-25</v>
      </c>
      <c r="HD70" s="72">
        <v>1.0218219E-23</v>
      </c>
      <c r="HE70" s="72">
        <v>1.7005753000000001E-22</v>
      </c>
      <c r="HF70" s="72">
        <v>2.8276776999999999E-21</v>
      </c>
      <c r="HG70" s="72">
        <v>4.6998730000000001E-20</v>
      </c>
      <c r="HH70" s="72">
        <v>7.8098549999999998E-19</v>
      </c>
      <c r="HI70" s="72">
        <v>1.2975982E-17</v>
      </c>
      <c r="HJ70" s="72">
        <v>2.1558136E-16</v>
      </c>
      <c r="HK70" s="72">
        <v>3.5817730000000001E-15</v>
      </c>
      <c r="HL70" s="72">
        <v>5.9519610000000002E-14</v>
      </c>
      <c r="HM70" s="72">
        <v>9.8942129999999998E-13</v>
      </c>
      <c r="HN70" s="72">
        <v>1.6458062E-11</v>
      </c>
      <c r="HO70" s="72">
        <v>2.7403742999999999E-10</v>
      </c>
      <c r="HP70" s="72">
        <v>4.5696159999999997E-9</v>
      </c>
      <c r="HQ70" s="72">
        <v>7.6355600000000004E-8</v>
      </c>
      <c r="HR70" s="72">
        <v>1.2793300999999999E-6</v>
      </c>
      <c r="HS70" s="72">
        <v>2.1507774E-5</v>
      </c>
      <c r="HT70" s="72">
        <v>3.6298945999999998E-4</v>
      </c>
      <c r="HU70" s="72">
        <v>3.5200485000000002E-3</v>
      </c>
      <c r="HV70" s="72">
        <v>1.3467854E-2</v>
      </c>
      <c r="HW70" s="72">
        <v>3.4892174999999997E-2</v>
      </c>
      <c r="HX70" s="72">
        <v>7.1018810000000002E-2</v>
      </c>
      <c r="HY70" s="72">
        <v>0.12028258999999999</v>
      </c>
      <c r="HZ70" s="72">
        <v>0.17421544999999999</v>
      </c>
      <c r="IA70" s="72">
        <v>0.21870171999999999</v>
      </c>
      <c r="IB70" s="72">
        <v>0.23888524999999999</v>
      </c>
      <c r="IC70" s="72">
        <v>0.2348006</v>
      </c>
      <c r="ID70" s="72">
        <v>0.20437448999999999</v>
      </c>
      <c r="IE70" s="72">
        <v>0.15465696000000001</v>
      </c>
      <c r="IF70" s="72">
        <v>0.10091756</v>
      </c>
      <c r="IG70" s="72">
        <v>5.5918562999999998E-2</v>
      </c>
      <c r="IH70" s="72">
        <v>2.5428329E-2</v>
      </c>
      <c r="II70" s="72">
        <v>8.7736729999999992E-3</v>
      </c>
      <c r="IJ70" s="72">
        <v>1.8300841999999999E-3</v>
      </c>
      <c r="IK70" s="72">
        <v>7.6423110000000004E-5</v>
      </c>
      <c r="IL70" s="72">
        <v>0</v>
      </c>
      <c r="IM70" s="72">
        <v>5.17711E-30</v>
      </c>
      <c r="IN70" s="72">
        <v>1.1747066000000001E-28</v>
      </c>
      <c r="IO70" s="72">
        <v>2.1328400000000001E-27</v>
      </c>
      <c r="IP70" s="72">
        <v>3.6489297000000001E-26</v>
      </c>
      <c r="IQ70" s="72">
        <v>6.1257514000000001E-25</v>
      </c>
      <c r="IR70" s="72">
        <v>1.021813E-23</v>
      </c>
      <c r="IS70" s="72">
        <v>1.7005597E-22</v>
      </c>
      <c r="IT70" s="72">
        <v>2.8276489999999999E-21</v>
      </c>
      <c r="IU70" s="72">
        <v>4.6998214999999999E-20</v>
      </c>
      <c r="IV70" s="72">
        <v>7.8097710000000001E-19</v>
      </c>
      <c r="IW70" s="72">
        <v>1.2975837499999999E-17</v>
      </c>
      <c r="IX70" s="72">
        <v>2.1557898000000001E-16</v>
      </c>
      <c r="IY70" s="72">
        <v>3.5817342999999999E-15</v>
      </c>
      <c r="IZ70" s="72">
        <v>5.9518970000000004E-14</v>
      </c>
      <c r="JA70" s="72">
        <v>9.8941079999999998E-13</v>
      </c>
      <c r="JB70" s="72">
        <v>1.6457885000000001E-11</v>
      </c>
      <c r="JC70" s="72">
        <v>2.7403468E-10</v>
      </c>
      <c r="JD70" s="72">
        <v>4.5695739999999996E-9</v>
      </c>
      <c r="JE70" s="72">
        <v>7.6354944000000006E-8</v>
      </c>
      <c r="JF70" s="72">
        <v>1.2793200000000001E-6</v>
      </c>
      <c r="JG70" s="72">
        <v>2.1507607E-5</v>
      </c>
      <c r="JH70" s="72">
        <v>3.6298672999999999E-4</v>
      </c>
      <c r="JI70" s="72">
        <v>3.5200282000000002E-3</v>
      </c>
      <c r="JJ70" s="72">
        <v>1.3467791E-2</v>
      </c>
      <c r="JK70" s="72">
        <v>3.4892034000000002E-2</v>
      </c>
      <c r="JL70" s="72">
        <v>7.1018620000000005E-2</v>
      </c>
      <c r="JM70" s="72">
        <v>0.120282345</v>
      </c>
      <c r="JN70" s="72">
        <v>0.17421519999999999</v>
      </c>
      <c r="JO70" s="72">
        <v>0.21870165999999999</v>
      </c>
      <c r="JP70" s="72">
        <v>0.23888551999999999</v>
      </c>
      <c r="JQ70" s="72">
        <v>0.23480124999999999</v>
      </c>
      <c r="JR70" s="72">
        <v>0.20437467000000001</v>
      </c>
      <c r="JS70" s="72">
        <v>0.15465619999999999</v>
      </c>
      <c r="JT70" s="72">
        <v>0.10091703</v>
      </c>
      <c r="JU70" s="72">
        <v>5.5918463000000002E-2</v>
      </c>
      <c r="JV70" s="72">
        <v>2.5428302999999999E-2</v>
      </c>
      <c r="JW70" s="72">
        <v>8.7736689999999996E-3</v>
      </c>
      <c r="JX70" s="72">
        <v>1.8300859E-3</v>
      </c>
      <c r="JY70" s="72">
        <v>7.6423209999999998E-5</v>
      </c>
      <c r="JZ70" s="72">
        <v>0</v>
      </c>
      <c r="KA70" s="72">
        <v>5.1770609999999997E-30</v>
      </c>
      <c r="KB70" s="72">
        <v>1.1746957E-28</v>
      </c>
      <c r="KC70" s="72">
        <v>2.1328191000000001E-27</v>
      </c>
      <c r="KD70" s="72">
        <v>3.6488946000000002E-26</v>
      </c>
      <c r="KE70" s="72">
        <v>6.1256913000000003E-25</v>
      </c>
      <c r="KF70" s="72">
        <v>1.02180325E-23</v>
      </c>
      <c r="KG70" s="72">
        <v>1.7005446999999999E-22</v>
      </c>
      <c r="KH70" s="72">
        <v>2.8276254E-21</v>
      </c>
      <c r="KI70" s="72">
        <v>4.6997823999999998E-20</v>
      </c>
      <c r="KJ70" s="72">
        <v>7.8097039999999995E-19</v>
      </c>
      <c r="KK70" s="72">
        <v>1.2975734E-17</v>
      </c>
      <c r="KL70" s="72">
        <v>2.1557726999999999E-16</v>
      </c>
      <c r="KM70" s="72">
        <v>3.5817063000000002E-15</v>
      </c>
      <c r="KN70" s="72">
        <v>5.9518540000000006E-14</v>
      </c>
      <c r="KO70" s="72">
        <v>9.8940390000000003E-13</v>
      </c>
      <c r="KP70" s="72">
        <v>1.6457771E-11</v>
      </c>
      <c r="KQ70" s="72">
        <v>2.7403281999999998E-10</v>
      </c>
      <c r="KR70" s="72">
        <v>4.5695406999999997E-9</v>
      </c>
      <c r="KS70" s="72">
        <v>7.6354400000000005E-8</v>
      </c>
      <c r="KT70" s="72">
        <v>1.2793114E-6</v>
      </c>
      <c r="KU70" s="72">
        <v>2.1507460000000001E-5</v>
      </c>
      <c r="KV70" s="72">
        <v>3.6298393000000001E-4</v>
      </c>
      <c r="KW70" s="72">
        <v>3.5200129999999998E-3</v>
      </c>
      <c r="KX70" s="72">
        <v>1.3467745E-2</v>
      </c>
      <c r="KY70" s="72">
        <v>3.4891977999999997E-2</v>
      </c>
      <c r="KZ70" s="72">
        <v>7.1018609999999996E-2</v>
      </c>
      <c r="LA70" s="72">
        <v>0.12028243399999999</v>
      </c>
      <c r="LB70" s="72">
        <v>0.17421523999999999</v>
      </c>
      <c r="LC70" s="72">
        <v>0.21870136000000001</v>
      </c>
      <c r="LD70" s="72">
        <v>0.23888520999999999</v>
      </c>
      <c r="LE70" s="72">
        <v>0.23480118999999999</v>
      </c>
      <c r="LF70" s="72">
        <v>0.20437501</v>
      </c>
      <c r="LG70" s="72">
        <v>0.15465646999999999</v>
      </c>
      <c r="LH70" s="72">
        <v>0.10091702</v>
      </c>
      <c r="LI70" s="72">
        <v>5.5918448000000003E-2</v>
      </c>
      <c r="LJ70" s="72">
        <v>2.5428273000000001E-2</v>
      </c>
      <c r="LK70" s="72">
        <v>8.7736610000000003E-3</v>
      </c>
      <c r="LL70" s="72">
        <v>1.8300839E-3</v>
      </c>
      <c r="LM70" s="72">
        <v>7.6423100000000004E-5</v>
      </c>
      <c r="LN70" s="72">
        <v>0</v>
      </c>
      <c r="LO70" s="72">
        <v>5.1770415000000003E-30</v>
      </c>
      <c r="LP70" s="72">
        <v>1.1746912E-28</v>
      </c>
      <c r="LQ70" s="72">
        <v>2.1328114E-27</v>
      </c>
      <c r="LR70" s="72">
        <v>3.6488804E-26</v>
      </c>
      <c r="LS70" s="72">
        <v>6.1256660000000002E-25</v>
      </c>
      <c r="LT70" s="72">
        <v>1.0217983E-23</v>
      </c>
      <c r="LU70" s="72">
        <v>1.7005362E-22</v>
      </c>
      <c r="LV70" s="72">
        <v>2.8276117000000001E-21</v>
      </c>
      <c r="LW70" s="72">
        <v>4.6997614000000001E-20</v>
      </c>
      <c r="LX70" s="72">
        <v>7.8096690000000002E-19</v>
      </c>
      <c r="LY70" s="72">
        <v>1.2975674600000001E-17</v>
      </c>
      <c r="LZ70" s="72">
        <v>2.1557624000000001E-16</v>
      </c>
      <c r="MA70" s="72">
        <v>3.5816903E-15</v>
      </c>
      <c r="MB70" s="72">
        <v>5.9518274000000003E-14</v>
      </c>
      <c r="MC70" s="72">
        <v>9.8940010000000006E-13</v>
      </c>
      <c r="MD70" s="72">
        <v>1.6457715E-11</v>
      </c>
      <c r="ME70" s="72">
        <v>2.7403177000000001E-10</v>
      </c>
      <c r="MF70" s="72">
        <v>4.569526E-9</v>
      </c>
      <c r="MG70" s="72">
        <v>7.6354130000000005E-8</v>
      </c>
      <c r="MH70" s="72">
        <v>1.2793063999999999E-6</v>
      </c>
      <c r="MI70" s="72">
        <v>2.1507362999999999E-5</v>
      </c>
      <c r="MJ70" s="72">
        <v>3.6298215999999999E-4</v>
      </c>
      <c r="MK70" s="72">
        <v>3.5200077000000001E-3</v>
      </c>
      <c r="ML70" s="72">
        <v>1.3467738999999999E-2</v>
      </c>
      <c r="MM70" s="72">
        <v>3.4891967000000003E-2</v>
      </c>
      <c r="MN70" s="72">
        <v>7.1018613999999994E-2</v>
      </c>
      <c r="MO70" s="72">
        <v>0.12028262000000001</v>
      </c>
      <c r="MP70" s="72">
        <v>0.17421556999999999</v>
      </c>
      <c r="MQ70" s="72">
        <v>0.21870150999999999</v>
      </c>
      <c r="MR70" s="72">
        <v>0.23888482</v>
      </c>
      <c r="MS70" s="72">
        <v>0.23480053000000001</v>
      </c>
      <c r="MT70" s="72">
        <v>0.20437458</v>
      </c>
      <c r="MU70" s="72">
        <v>0.15465666</v>
      </c>
      <c r="MV70" s="72">
        <v>0.10091729000000001</v>
      </c>
      <c r="MW70" s="72">
        <v>5.5918567000000002E-2</v>
      </c>
      <c r="MX70" s="72">
        <v>2.5428286000000001E-2</v>
      </c>
      <c r="MY70" s="72">
        <v>8.7736659999999994E-3</v>
      </c>
      <c r="MZ70" s="72">
        <v>1.8300861999999999E-3</v>
      </c>
      <c r="NA70" s="72">
        <v>7.6423209999999998E-5</v>
      </c>
      <c r="NB70" s="72">
        <v>0</v>
      </c>
      <c r="NC70" s="72">
        <v>5.1770087999999999E-30</v>
      </c>
      <c r="ND70" s="72">
        <v>1.1746843E-28</v>
      </c>
      <c r="NE70" s="72">
        <v>2.1327984999999999E-27</v>
      </c>
      <c r="NF70" s="72">
        <v>3.6488600000000001E-26</v>
      </c>
      <c r="NG70" s="72">
        <v>6.1256325999999997E-25</v>
      </c>
      <c r="NH70" s="72">
        <v>1.0217927E-23</v>
      </c>
      <c r="NI70" s="72">
        <v>1.7005257000000001E-22</v>
      </c>
      <c r="NJ70" s="72">
        <v>2.8275949999999999E-21</v>
      </c>
      <c r="NK70" s="72">
        <v>4.6997352E-20</v>
      </c>
      <c r="NL70" s="72">
        <v>7.8096323999999997E-19</v>
      </c>
      <c r="NM70" s="72">
        <v>1.297561E-17</v>
      </c>
      <c r="NN70" s="72">
        <v>2.1557521999999999E-16</v>
      </c>
      <c r="NO70" s="72">
        <v>3.5816729999999999E-15</v>
      </c>
      <c r="NP70" s="72">
        <v>5.951801E-14</v>
      </c>
      <c r="NQ70" s="72">
        <v>9.8939529999999992E-13</v>
      </c>
      <c r="NR70" s="72">
        <v>1.6457634000000002E-11</v>
      </c>
      <c r="NS70" s="72">
        <v>2.7403046000000002E-10</v>
      </c>
      <c r="NT70" s="72">
        <v>4.5695E-9</v>
      </c>
      <c r="NU70" s="72">
        <v>7.6353670000000004E-8</v>
      </c>
      <c r="NV70" s="72">
        <v>1.2792979E-6</v>
      </c>
      <c r="NW70" s="72">
        <v>2.1507211999999999E-5</v>
      </c>
      <c r="NX70" s="72">
        <v>3.6297922000000002E-4</v>
      </c>
      <c r="NY70" s="72">
        <v>3.5200021E-3</v>
      </c>
      <c r="NZ70" s="72">
        <v>1.3467735999999999E-2</v>
      </c>
      <c r="OA70" s="72">
        <v>3.4891949999999998E-2</v>
      </c>
      <c r="OB70" s="72">
        <v>7.1018559999999994E-2</v>
      </c>
      <c r="OC70" s="72">
        <v>0.12028251600000001</v>
      </c>
      <c r="OD70" s="72">
        <v>0.17421569000000001</v>
      </c>
      <c r="OE70" s="72">
        <v>0.21870181999999999</v>
      </c>
      <c r="OF70" s="72">
        <v>0.23888491000000001</v>
      </c>
      <c r="OG70" s="72">
        <v>0.23480032000000001</v>
      </c>
      <c r="OH70" s="72">
        <v>0.20437430000000001</v>
      </c>
      <c r="OI70" s="72">
        <v>0.15465667999999999</v>
      </c>
      <c r="OJ70" s="72">
        <v>0.10091746</v>
      </c>
      <c r="OK70" s="72">
        <v>5.5918679999999998E-2</v>
      </c>
      <c r="OL70" s="72">
        <v>2.5428327000000001E-2</v>
      </c>
      <c r="OM70" s="72">
        <v>8.7736770000000006E-3</v>
      </c>
      <c r="ON70" s="72">
        <v>1.8300876E-3</v>
      </c>
      <c r="OO70" s="72">
        <v>7.6423250000000001E-5</v>
      </c>
      <c r="OP70" s="72">
        <v>0</v>
      </c>
      <c r="OQ70" s="72">
        <v>5.1769966999999997E-30</v>
      </c>
      <c r="OR70" s="72">
        <v>1.174681E-28</v>
      </c>
      <c r="OS70" s="72">
        <v>2.1327930999999999E-27</v>
      </c>
      <c r="OT70" s="72">
        <v>3.6488529999999998E-26</v>
      </c>
      <c r="OU70" s="72">
        <v>6.1256238000000002E-25</v>
      </c>
      <c r="OV70" s="72">
        <v>1.021792E-23</v>
      </c>
      <c r="OW70" s="72">
        <v>1.7005254999999999E-22</v>
      </c>
      <c r="OX70" s="72">
        <v>2.8275940000000001E-21</v>
      </c>
      <c r="OY70" s="72">
        <v>4.6997335999999998E-20</v>
      </c>
      <c r="OZ70" s="72">
        <v>7.8096257000000002E-19</v>
      </c>
      <c r="PA70" s="72">
        <v>1.2975606000000001E-17</v>
      </c>
      <c r="PB70" s="72">
        <v>2.1557521999999999E-16</v>
      </c>
      <c r="PC70" s="72">
        <v>3.5816732999999999E-15</v>
      </c>
      <c r="PD70" s="72">
        <v>5.951801E-14</v>
      </c>
      <c r="PE70" s="72">
        <v>9.8939499999999995E-13</v>
      </c>
      <c r="PF70" s="72">
        <v>1.6457625E-11</v>
      </c>
      <c r="PG70" s="72">
        <v>2.7403029999999998E-10</v>
      </c>
      <c r="PH70" s="72">
        <v>4.5694969999999999E-9</v>
      </c>
      <c r="PI70" s="72">
        <v>7.6353594000000006E-8</v>
      </c>
      <c r="PJ70" s="72">
        <v>1.2792965E-6</v>
      </c>
      <c r="PK70" s="72">
        <v>2.1507187000000001E-5</v>
      </c>
      <c r="PL70" s="72">
        <v>3.6297892999999999E-4</v>
      </c>
      <c r="PM70" s="72">
        <v>3.5200021E-3</v>
      </c>
      <c r="PN70" s="72">
        <v>1.3467748999999999E-2</v>
      </c>
      <c r="PO70" s="72">
        <v>3.4891980000000003E-2</v>
      </c>
      <c r="PP70" s="72">
        <v>7.1018553999999998E-2</v>
      </c>
      <c r="PQ70" s="72">
        <v>0.120282374</v>
      </c>
      <c r="PR70" s="72">
        <v>0.17421542000000001</v>
      </c>
      <c r="PS70" s="72">
        <v>0.21870171999999999</v>
      </c>
      <c r="PT70" s="72">
        <v>0.23888509999999999</v>
      </c>
      <c r="PU70" s="72">
        <v>0.23480047000000001</v>
      </c>
      <c r="PV70" s="72">
        <v>0.20437430000000001</v>
      </c>
      <c r="PW70" s="72">
        <v>0.15465656</v>
      </c>
      <c r="PX70" s="72">
        <v>0.10091738</v>
      </c>
      <c r="PY70" s="72">
        <v>5.5918623000000001E-2</v>
      </c>
      <c r="PZ70" s="72">
        <v>2.5428329E-2</v>
      </c>
      <c r="QA70" s="72">
        <v>8.7736910000000001E-3</v>
      </c>
      <c r="QB70" s="72">
        <v>1.8300931999999999E-3</v>
      </c>
      <c r="QC70" s="72">
        <v>7.6423510000000005E-5</v>
      </c>
      <c r="QD70" s="72">
        <v>0</v>
      </c>
      <c r="QE70" s="72">
        <v>5.1769895999999999E-30</v>
      </c>
      <c r="QF70" s="72">
        <v>1.1746794000000001E-28</v>
      </c>
      <c r="QG70" s="72">
        <v>2.1327914000000001E-27</v>
      </c>
      <c r="QH70" s="72">
        <v>3.6488496E-26</v>
      </c>
      <c r="QI70" s="72">
        <v>6.1256183E-25</v>
      </c>
      <c r="QJ70" s="72">
        <v>1.0217915E-23</v>
      </c>
      <c r="QK70" s="72">
        <v>1.7005254999999999E-22</v>
      </c>
      <c r="QL70" s="72">
        <v>2.8275940000000001E-21</v>
      </c>
      <c r="QM70" s="72">
        <v>4.6997322999999999E-20</v>
      </c>
      <c r="QN70" s="72">
        <v>7.8096282999999997E-19</v>
      </c>
      <c r="QO70" s="72">
        <v>1.2975609000000001E-17</v>
      </c>
      <c r="QP70" s="72">
        <v>2.1557539000000001E-16</v>
      </c>
      <c r="QQ70" s="72">
        <v>3.5816754000000003E-15</v>
      </c>
      <c r="QR70" s="72">
        <v>5.9518043999999994E-14</v>
      </c>
      <c r="QS70" s="72">
        <v>9.8939599999999992E-13</v>
      </c>
      <c r="QT70" s="72">
        <v>1.6457635999999999E-11</v>
      </c>
      <c r="QU70" s="72">
        <v>2.7403034999999999E-10</v>
      </c>
      <c r="QV70" s="72">
        <v>4.5694986000000004E-9</v>
      </c>
      <c r="QW70" s="72">
        <v>7.6353615000000003E-8</v>
      </c>
      <c r="QX70" s="72">
        <v>1.2792965E-6</v>
      </c>
      <c r="QY70" s="72">
        <v>2.1507187000000001E-5</v>
      </c>
      <c r="QZ70" s="72">
        <v>3.6297877999999999E-4</v>
      </c>
      <c r="RA70" s="72">
        <v>3.5200016999999998E-3</v>
      </c>
      <c r="RB70" s="72">
        <v>1.3467754E-2</v>
      </c>
      <c r="RC70" s="72">
        <v>3.4892023000000001E-2</v>
      </c>
      <c r="RD70" s="72">
        <v>7.1018609999999996E-2</v>
      </c>
      <c r="RE70" s="72">
        <v>0.120282315</v>
      </c>
      <c r="RF70" s="72">
        <v>0.17421513999999999</v>
      </c>
      <c r="RG70" s="72">
        <v>0.21870142000000001</v>
      </c>
      <c r="RH70" s="72">
        <v>0.23888509999999999</v>
      </c>
      <c r="RI70" s="72">
        <v>0.23480086</v>
      </c>
      <c r="RJ70" s="72">
        <v>0.20437490999999999</v>
      </c>
      <c r="RK70" s="72">
        <v>0.15465687</v>
      </c>
      <c r="RL70" s="72">
        <v>0.10091749</v>
      </c>
      <c r="RM70" s="72">
        <v>5.5918660000000002E-2</v>
      </c>
      <c r="RN70" s="72">
        <v>2.5428329E-2</v>
      </c>
      <c r="RO70" s="72">
        <v>8.7736930000000008E-3</v>
      </c>
      <c r="RP70" s="72">
        <v>1.8300924999999999E-3</v>
      </c>
      <c r="RQ70" s="72">
        <v>7.6423470000000002E-5</v>
      </c>
      <c r="RR70" s="72">
        <v>0</v>
      </c>
      <c r="RS70" s="72">
        <v>5.1770035000000002E-30</v>
      </c>
      <c r="RT70" s="72">
        <v>1.1746826000000001E-28</v>
      </c>
      <c r="RU70" s="72">
        <v>2.1327962000000001E-27</v>
      </c>
      <c r="RV70" s="72">
        <v>3.6488597999999999E-26</v>
      </c>
      <c r="RW70" s="72">
        <v>6.1256414999999998E-25</v>
      </c>
      <c r="RX70" s="72">
        <v>1.0217952E-23</v>
      </c>
      <c r="RY70" s="72">
        <v>1.7005324E-22</v>
      </c>
      <c r="RZ70" s="72">
        <v>2.8276060000000001E-21</v>
      </c>
      <c r="SA70" s="72">
        <v>4.6997540000000001E-20</v>
      </c>
      <c r="SB70" s="72">
        <v>7.8096614000000002E-19</v>
      </c>
      <c r="SC70" s="72">
        <v>1.2975663000000001E-17</v>
      </c>
      <c r="SD70" s="72">
        <v>2.1557616E-16</v>
      </c>
      <c r="SE70" s="72">
        <v>3.58169E-15</v>
      </c>
      <c r="SF70" s="72">
        <v>5.9518253999999994E-14</v>
      </c>
      <c r="SG70" s="72">
        <v>9.8939900000000003E-13</v>
      </c>
      <c r="SH70" s="72">
        <v>1.6457698E-11</v>
      </c>
      <c r="SI70" s="72">
        <v>2.7403135E-10</v>
      </c>
      <c r="SJ70" s="72">
        <v>4.569513E-9</v>
      </c>
      <c r="SK70" s="72">
        <v>7.6353849999999995E-8</v>
      </c>
      <c r="SL70" s="72">
        <v>1.2793007999999999E-6</v>
      </c>
      <c r="SM70" s="72">
        <v>2.1507262999999999E-5</v>
      </c>
      <c r="SN70" s="72">
        <v>3.6298017999999998E-4</v>
      </c>
      <c r="SO70" s="72">
        <v>3.5200057999999999E-3</v>
      </c>
      <c r="SP70" s="72">
        <v>1.3467757E-2</v>
      </c>
      <c r="SQ70" s="72">
        <v>3.4892014999999998E-2</v>
      </c>
      <c r="SR70" s="72">
        <v>7.1018629999999999E-2</v>
      </c>
      <c r="SS70" s="72">
        <v>0.12028233000000001</v>
      </c>
      <c r="ST70" s="72">
        <v>0.17421500000000001</v>
      </c>
      <c r="SU70" s="72">
        <v>0.21870102</v>
      </c>
      <c r="SV70" s="72">
        <v>0.23888464000000001</v>
      </c>
      <c r="SW70" s="72">
        <v>0.23480055999999999</v>
      </c>
      <c r="SX70" s="72">
        <v>0.20437488000000001</v>
      </c>
      <c r="SY70" s="72">
        <v>0.15465699999999999</v>
      </c>
      <c r="SZ70" s="72">
        <v>0.10091755500000001</v>
      </c>
      <c r="TA70" s="72">
        <v>5.5918652999999999E-2</v>
      </c>
      <c r="TB70" s="72">
        <v>2.5428340000000001E-2</v>
      </c>
      <c r="TC70" s="72">
        <v>8.7736979999999999E-3</v>
      </c>
      <c r="TD70" s="72">
        <v>1.8300931999999999E-3</v>
      </c>
      <c r="TE70" s="72">
        <v>7.6423494000000001E-5</v>
      </c>
      <c r="TF70" s="72">
        <v>0</v>
      </c>
      <c r="TG70" s="72">
        <v>5.1769980000000001E-30</v>
      </c>
      <c r="TH70" s="72">
        <v>1.174681E-28</v>
      </c>
      <c r="TI70" s="72">
        <v>2.1327929999999999E-27</v>
      </c>
      <c r="TJ70" s="72">
        <v>3.6488544999999998E-26</v>
      </c>
      <c r="TK70" s="72">
        <v>6.1256315999999999E-25</v>
      </c>
      <c r="TL70" s="72">
        <v>1.0217936999999999E-23</v>
      </c>
      <c r="TM70" s="72">
        <v>1.7005297000000001E-22</v>
      </c>
      <c r="TN70" s="72">
        <v>2.8276036E-21</v>
      </c>
      <c r="TO70" s="72">
        <v>4.6997540000000001E-20</v>
      </c>
      <c r="TP70" s="72">
        <v>7.8096592999999998E-19</v>
      </c>
      <c r="TQ70" s="72">
        <v>1.2975651E-17</v>
      </c>
      <c r="TR70" s="72">
        <v>2.1557595000000001E-16</v>
      </c>
      <c r="TS70" s="72">
        <v>3.5816847000000002E-15</v>
      </c>
      <c r="TT70" s="72">
        <v>5.9518165999999997E-14</v>
      </c>
      <c r="TU70" s="72">
        <v>9.8939730000000006E-13</v>
      </c>
      <c r="TV70" s="72">
        <v>1.645766E-11</v>
      </c>
      <c r="TW70" s="72">
        <v>2.7403096000000002E-10</v>
      </c>
      <c r="TX70" s="72">
        <v>4.5695083000000002E-9</v>
      </c>
      <c r="TY70" s="72">
        <v>7.6353786000000001E-8</v>
      </c>
      <c r="TZ70" s="72">
        <v>1.2792998000000001E-6</v>
      </c>
      <c r="UA70" s="72">
        <v>2.1507243000000001E-5</v>
      </c>
      <c r="UB70" s="72">
        <v>3.6298E-4</v>
      </c>
      <c r="UC70" s="72">
        <v>3.5200038000000001E-3</v>
      </c>
      <c r="UD70" s="72">
        <v>1.3467747E-2</v>
      </c>
      <c r="UE70" s="72">
        <v>3.4891993000000003E-2</v>
      </c>
      <c r="UF70" s="72">
        <v>7.1018600000000001E-2</v>
      </c>
      <c r="UG70" s="72">
        <v>0.12028242</v>
      </c>
      <c r="UH70" s="72">
        <v>0.17421528999999999</v>
      </c>
      <c r="UI70" s="72">
        <v>0.21870129999999999</v>
      </c>
      <c r="UJ70" s="72">
        <v>0.23888482</v>
      </c>
      <c r="UK70" s="72">
        <v>0.23480068000000001</v>
      </c>
      <c r="UL70" s="72">
        <v>0.204375</v>
      </c>
      <c r="UM70" s="72">
        <v>0.15465720999999999</v>
      </c>
      <c r="UN70" s="72">
        <v>0.10091770999999999</v>
      </c>
      <c r="UO70" s="72">
        <v>5.5918753000000002E-2</v>
      </c>
      <c r="UP70" s="72">
        <v>2.5428386000000001E-2</v>
      </c>
      <c r="UQ70" s="72">
        <v>8.7737119999999995E-3</v>
      </c>
      <c r="UR70" s="72">
        <v>1.8300967E-3</v>
      </c>
      <c r="US70" s="72">
        <v>7.6423653999999999E-5</v>
      </c>
      <c r="UT70" s="72">
        <v>0</v>
      </c>
      <c r="UU70" s="72">
        <v>5.1770046000000002E-30</v>
      </c>
      <c r="UV70" s="72">
        <v>1.1746828000000001E-28</v>
      </c>
      <c r="UW70" s="72">
        <v>2.1327968000000001E-27</v>
      </c>
      <c r="UX70" s="72">
        <v>3.6488610000000003E-26</v>
      </c>
      <c r="UY70" s="72">
        <v>6.1256409999999999E-25</v>
      </c>
      <c r="UZ70" s="72">
        <v>1.0217952E-23</v>
      </c>
      <c r="VA70" s="72">
        <v>1.7005311999999999E-22</v>
      </c>
      <c r="VB70" s="72">
        <v>2.8276040000000002E-21</v>
      </c>
      <c r="VC70" s="72">
        <v>4.6997536E-20</v>
      </c>
      <c r="VD70" s="72">
        <v>7.8096592999999998E-19</v>
      </c>
      <c r="VE70" s="72">
        <v>1.2975660499999999E-17</v>
      </c>
      <c r="VF70" s="72">
        <v>2.1557602999999999E-16</v>
      </c>
      <c r="VG70" s="72">
        <v>3.5816843000000003E-15</v>
      </c>
      <c r="VH70" s="72">
        <v>5.951815E-14</v>
      </c>
      <c r="VI70" s="72">
        <v>9.8939730000000006E-13</v>
      </c>
      <c r="VJ70" s="72">
        <v>1.6457657999999999E-11</v>
      </c>
      <c r="VK70" s="72">
        <v>2.7403079999999998E-10</v>
      </c>
      <c r="VL70" s="72">
        <v>4.5695049999999999E-9</v>
      </c>
      <c r="VM70" s="72">
        <v>7.6353790000000003E-8</v>
      </c>
      <c r="VN70" s="72">
        <v>1.2792998000000001E-6</v>
      </c>
      <c r="VO70" s="72">
        <v>2.1507261E-5</v>
      </c>
      <c r="VP70" s="72">
        <v>3.6298043999999997E-4</v>
      </c>
      <c r="VQ70" s="72">
        <v>3.520006E-3</v>
      </c>
      <c r="VR70" s="72">
        <v>1.3467741E-2</v>
      </c>
      <c r="VS70" s="72">
        <v>3.4891933E-2</v>
      </c>
      <c r="VT70" s="72">
        <v>7.1018460000000005E-2</v>
      </c>
      <c r="VU70" s="72">
        <v>0.12028216</v>
      </c>
      <c r="VV70" s="72">
        <v>0.17421500000000001</v>
      </c>
      <c r="VW70" s="72">
        <v>0.21870112</v>
      </c>
      <c r="VX70" s="72">
        <v>0.23888472999999999</v>
      </c>
      <c r="VY70" s="72">
        <v>0.23480065</v>
      </c>
      <c r="VZ70" s="72">
        <v>0.20437506999999999</v>
      </c>
      <c r="WA70" s="72">
        <v>0.15465725999999999</v>
      </c>
      <c r="WB70" s="72">
        <v>0.10091774000000001</v>
      </c>
      <c r="WC70" s="72">
        <v>5.5918774999999997E-2</v>
      </c>
      <c r="WD70" s="72">
        <v>2.5428401E-2</v>
      </c>
      <c r="WE70" s="72">
        <v>8.7737149999999996E-3</v>
      </c>
      <c r="WF70" s="72">
        <v>1.8300962000000001E-3</v>
      </c>
      <c r="WG70" s="72">
        <v>7.6423653999999999E-5</v>
      </c>
      <c r="WH70" s="72">
        <v>0</v>
      </c>
      <c r="WI70" s="72">
        <v>5.1770339999999998E-30</v>
      </c>
      <c r="WJ70" s="72">
        <v>1.1746902999999999E-28</v>
      </c>
      <c r="WK70" s="72">
        <v>2.1328102999999999E-27</v>
      </c>
      <c r="WL70" s="72">
        <v>3.6488816999999999E-26</v>
      </c>
      <c r="WM70" s="72">
        <v>6.1256716E-25</v>
      </c>
      <c r="WN70" s="72">
        <v>1.0217997E-23</v>
      </c>
      <c r="WO70" s="72">
        <v>1.7005394000000001E-22</v>
      </c>
      <c r="WP70" s="72">
        <v>2.8276185999999998E-21</v>
      </c>
      <c r="WQ70" s="72">
        <v>4.6997717000000002E-20</v>
      </c>
      <c r="WR70" s="72">
        <v>7.8096879999999998E-19</v>
      </c>
      <c r="WS70" s="72">
        <v>1.2975703E-17</v>
      </c>
      <c r="WT70" s="72">
        <v>2.1557671E-16</v>
      </c>
      <c r="WU70" s="72">
        <v>3.5816945E-15</v>
      </c>
      <c r="WV70" s="72">
        <v>5.9518295000000006E-14</v>
      </c>
      <c r="WW70" s="72">
        <v>9.8939919999999995E-13</v>
      </c>
      <c r="WX70" s="72">
        <v>1.6457698E-11</v>
      </c>
      <c r="WY70" s="72">
        <v>2.7403155000000001E-10</v>
      </c>
      <c r="WZ70" s="72">
        <v>4.5695220000000004E-9</v>
      </c>
      <c r="XA70" s="72">
        <v>7.6354069999999999E-8</v>
      </c>
      <c r="XB70" s="72">
        <v>1.2793058E-6</v>
      </c>
      <c r="XC70" s="72">
        <v>2.1507372E-5</v>
      </c>
      <c r="XD70" s="72">
        <v>3.6298236E-4</v>
      </c>
      <c r="XE70" s="72">
        <v>3.5200114000000001E-3</v>
      </c>
      <c r="XF70" s="72">
        <v>1.3467741E-2</v>
      </c>
      <c r="XG70" s="72">
        <v>3.4891909999999998E-2</v>
      </c>
      <c r="XH70" s="72">
        <v>7.1018339999999999E-2</v>
      </c>
      <c r="XI70" s="72">
        <v>0.12028197</v>
      </c>
      <c r="XJ70" s="72">
        <v>0.17421482999999999</v>
      </c>
      <c r="XK70" s="72">
        <v>0.21870112</v>
      </c>
      <c r="XL70" s="72">
        <v>0.23888480000000001</v>
      </c>
      <c r="XM70" s="72">
        <v>0.23480076</v>
      </c>
      <c r="XN70" s="72">
        <v>0.20437511999999999</v>
      </c>
      <c r="XO70" s="72">
        <v>0.15465725999999999</v>
      </c>
      <c r="XP70" s="72">
        <v>0.10091774000000001</v>
      </c>
      <c r="XQ70" s="72">
        <v>5.5918790000000003E-2</v>
      </c>
      <c r="XR70" s="72">
        <v>2.5428414E-2</v>
      </c>
      <c r="XS70" s="72">
        <v>8.7737219999999994E-3</v>
      </c>
      <c r="XT70" s="72">
        <v>1.8300973E-3</v>
      </c>
      <c r="XU70" s="72">
        <v>7.6423710000000006E-5</v>
      </c>
      <c r="XV70" s="72">
        <v>0</v>
      </c>
      <c r="XW70" s="72">
        <v>5.1770771999999999E-30</v>
      </c>
      <c r="XX70" s="72">
        <v>1.1746997000000001E-28</v>
      </c>
      <c r="XY70" s="72">
        <v>2.1328290000000001E-27</v>
      </c>
      <c r="XZ70" s="72">
        <v>3.6489150000000001E-26</v>
      </c>
      <c r="YA70" s="72">
        <v>6.1257316999999998E-25</v>
      </c>
      <c r="YB70" s="72">
        <v>1.0218102E-23</v>
      </c>
      <c r="YC70" s="72">
        <v>1.7005552000000001E-22</v>
      </c>
      <c r="YD70" s="72">
        <v>2.8276404000000001E-21</v>
      </c>
      <c r="YE70" s="72">
        <v>4.6998039999999997E-20</v>
      </c>
      <c r="YF70" s="72">
        <v>7.8097370000000002E-19</v>
      </c>
      <c r="YG70" s="72">
        <v>1.2975781999999999E-17</v>
      </c>
      <c r="YH70" s="72">
        <v>2.1557806E-16</v>
      </c>
      <c r="YI70" s="72">
        <v>3.5817177999999998E-15</v>
      </c>
      <c r="YJ70" s="72">
        <v>5.9518673999999994E-14</v>
      </c>
      <c r="YK70" s="72">
        <v>9.8940600000000004E-13</v>
      </c>
      <c r="YL70" s="72">
        <v>1.6457802000000002E-11</v>
      </c>
      <c r="YM70" s="72">
        <v>2.7403316E-10</v>
      </c>
      <c r="YN70" s="72">
        <v>4.5695464999999999E-9</v>
      </c>
      <c r="YO70" s="72">
        <v>7.6354440000000005E-8</v>
      </c>
      <c r="YP70" s="72">
        <v>1.2793111999999999E-6</v>
      </c>
      <c r="YQ70" s="72">
        <v>2.150745E-5</v>
      </c>
      <c r="YR70" s="72">
        <v>3.6298388E-4</v>
      </c>
      <c r="YS70" s="72">
        <v>3.5200209999999999E-3</v>
      </c>
      <c r="YT70" s="72">
        <v>1.3467777E-2</v>
      </c>
      <c r="YU70" s="72">
        <v>3.4891985E-2</v>
      </c>
      <c r="YV70" s="72">
        <v>7.1018440000000002E-2</v>
      </c>
      <c r="YW70" s="72">
        <v>0.120282106</v>
      </c>
      <c r="YX70" s="72">
        <v>0.17421500000000001</v>
      </c>
      <c r="YY70" s="72">
        <v>0.21870139999999999</v>
      </c>
      <c r="YZ70" s="72">
        <v>0.23888520999999999</v>
      </c>
      <c r="ZA70" s="72">
        <v>0.23480117</v>
      </c>
      <c r="ZB70" s="72">
        <v>0.20437554999999999</v>
      </c>
      <c r="ZC70" s="72">
        <v>0.15465746999999999</v>
      </c>
      <c r="ZD70" s="72">
        <v>0.10091783999999999</v>
      </c>
      <c r="ZE70" s="72">
        <v>5.5918860000000001E-2</v>
      </c>
      <c r="ZF70" s="72">
        <v>2.5428454999999999E-2</v>
      </c>
      <c r="ZG70" s="72">
        <v>8.7737349999999995E-3</v>
      </c>
      <c r="ZH70" s="72">
        <v>1.8300994999999999E-3</v>
      </c>
      <c r="ZI70" s="72">
        <v>7.642383E-5</v>
      </c>
      <c r="ZJ70" s="72">
        <v>0</v>
      </c>
      <c r="ZK70" s="72">
        <v>5.1771036000000003E-30</v>
      </c>
      <c r="ZL70" s="72">
        <v>1.1747053E-28</v>
      </c>
      <c r="ZM70" s="72">
        <v>2.1328367999999999E-27</v>
      </c>
      <c r="ZN70" s="72">
        <v>3.6489249999999999E-26</v>
      </c>
      <c r="ZO70" s="72">
        <v>6.125749E-25</v>
      </c>
      <c r="ZP70" s="72">
        <v>1.02181295E-23</v>
      </c>
      <c r="ZQ70" s="72">
        <v>1.7005612999999999E-22</v>
      </c>
      <c r="ZR70" s="72">
        <v>2.8276566999999999E-21</v>
      </c>
      <c r="ZS70" s="72">
        <v>4.6998379999999998E-20</v>
      </c>
      <c r="ZT70" s="72">
        <v>7.8097963E-19</v>
      </c>
      <c r="ZU70" s="72">
        <v>1.2975873999999999E-17</v>
      </c>
      <c r="ZV70" s="72">
        <v>2.1557951000000001E-16</v>
      </c>
      <c r="ZW70" s="72">
        <v>3.581743E-15</v>
      </c>
      <c r="ZX70" s="72">
        <v>5.9519100000000006E-14</v>
      </c>
      <c r="ZY70" s="72">
        <v>9.8941240000000009E-13</v>
      </c>
      <c r="ZZ70" s="72">
        <v>1.64579E-11</v>
      </c>
      <c r="AAA70" s="72">
        <v>2.7403468E-10</v>
      </c>
      <c r="AAB70" s="72">
        <v>4.5695705000000001E-9</v>
      </c>
      <c r="AAC70" s="72">
        <v>7.635484E-8</v>
      </c>
      <c r="AAD70" s="72">
        <v>1.2793174E-6</v>
      </c>
      <c r="AAE70" s="72">
        <v>2.1507549000000001E-5</v>
      </c>
      <c r="AAF70" s="72">
        <v>3.6298533E-4</v>
      </c>
      <c r="AAG70" s="72">
        <v>3.5200330000000001E-3</v>
      </c>
      <c r="AAH70" s="72">
        <v>1.3467824E-2</v>
      </c>
      <c r="AAI70" s="72">
        <v>3.4892112000000003E-2</v>
      </c>
      <c r="AAJ70" s="72">
        <v>7.1018680000000001E-2</v>
      </c>
      <c r="AAK70" s="72">
        <v>0.12028242</v>
      </c>
      <c r="AAL70" s="72">
        <v>0.17421539</v>
      </c>
      <c r="AAM70" s="72">
        <v>0.21870197</v>
      </c>
      <c r="AAN70" s="72">
        <v>0.23888597</v>
      </c>
      <c r="AAO70" s="72">
        <v>0.23480210000000001</v>
      </c>
      <c r="AAP70" s="72">
        <v>0.20437654999999999</v>
      </c>
      <c r="AAQ70" s="72">
        <v>0.1546582</v>
      </c>
      <c r="AAR70" s="72">
        <v>0.10091828</v>
      </c>
      <c r="AAS70" s="72">
        <v>5.591906E-2</v>
      </c>
      <c r="AAT70" s="72">
        <v>2.5428526E-2</v>
      </c>
      <c r="AAU70" s="72">
        <v>8.7737519999999992E-3</v>
      </c>
      <c r="AAV70" s="72">
        <v>1.8301003E-3</v>
      </c>
      <c r="AAW70" s="72">
        <v>7.6423864999999996E-5</v>
      </c>
      <c r="AAX70" s="72">
        <v>0</v>
      </c>
      <c r="AAY70" s="72">
        <v>5.1770897E-30</v>
      </c>
      <c r="AAZ70" s="72">
        <v>1.1747032000000001E-28</v>
      </c>
      <c r="ABA70" s="72">
        <v>2.1328345000000001E-27</v>
      </c>
      <c r="ABB70" s="72">
        <v>3.6489256999999999E-26</v>
      </c>
      <c r="ABC70" s="72">
        <v>6.1257494999999999E-25</v>
      </c>
      <c r="ABD70" s="72">
        <v>1.0218124E-23</v>
      </c>
      <c r="ABE70" s="72">
        <v>1.7005606999999999E-22</v>
      </c>
      <c r="ABF70" s="72">
        <v>2.827652E-21</v>
      </c>
      <c r="ABG70" s="72">
        <v>4.6998318E-20</v>
      </c>
      <c r="ABH70" s="72">
        <v>7.8097829999999997E-19</v>
      </c>
      <c r="ABI70" s="72">
        <v>1.2975856E-17</v>
      </c>
      <c r="ABJ70" s="72">
        <v>2.1557928E-16</v>
      </c>
      <c r="ABK70" s="72">
        <v>3.5817385E-15</v>
      </c>
      <c r="ABL70" s="72">
        <v>5.9519040000000004E-14</v>
      </c>
      <c r="ABM70" s="72">
        <v>9.8941190000000001E-13</v>
      </c>
      <c r="ABN70" s="72">
        <v>1.64579E-11</v>
      </c>
      <c r="ABO70" s="72">
        <v>2.7403476999999998E-10</v>
      </c>
      <c r="ABP70" s="72">
        <v>4.56957E-9</v>
      </c>
      <c r="ABQ70" s="72">
        <v>7.635484E-8</v>
      </c>
      <c r="ABR70" s="72">
        <v>1.2793173E-6</v>
      </c>
      <c r="ABS70" s="72">
        <v>2.1507538000000001E-5</v>
      </c>
      <c r="ABT70" s="72">
        <v>3.6298507000000001E-4</v>
      </c>
      <c r="ABU70" s="72">
        <v>3.5200224E-3</v>
      </c>
      <c r="ABV70" s="72">
        <v>1.3467778E-2</v>
      </c>
      <c r="ABW70" s="72">
        <v>3.4892020000000003E-2</v>
      </c>
      <c r="ABX70" s="72">
        <v>7.1018609999999996E-2</v>
      </c>
      <c r="ABY70" s="72">
        <v>0.12028248</v>
      </c>
      <c r="ABZ70" s="72">
        <v>0.17421555999999999</v>
      </c>
      <c r="ACA70" s="72">
        <v>0.21870220000000001</v>
      </c>
      <c r="ACB70" s="72">
        <v>0.23888633000000001</v>
      </c>
      <c r="ACC70" s="72">
        <v>0.23480254</v>
      </c>
      <c r="ACD70" s="72">
        <v>0.20437696999999999</v>
      </c>
      <c r="ACE70" s="72">
        <v>0.15465854000000001</v>
      </c>
      <c r="ACF70" s="72">
        <v>0.10091849</v>
      </c>
      <c r="ACG70" s="72">
        <v>5.5919102999999998E-2</v>
      </c>
      <c r="ACH70" s="72">
        <v>2.5428488999999999E-2</v>
      </c>
      <c r="ACI70" s="72">
        <v>8.7737179999999998E-3</v>
      </c>
      <c r="ACJ70" s="72">
        <v>1.8300866000000001E-3</v>
      </c>
      <c r="ACK70" s="72">
        <v>7.6423274999999995E-5</v>
      </c>
      <c r="ACL70" s="72">
        <v>0</v>
      </c>
      <c r="ACM70" s="72">
        <v>5.1767959999999998E-30</v>
      </c>
      <c r="ACN70" s="72">
        <v>1.1746351000000001E-28</v>
      </c>
      <c r="ACO70" s="72">
        <v>2.1327108999999998E-27</v>
      </c>
      <c r="ACP70" s="72">
        <v>3.6487129999999997E-26</v>
      </c>
      <c r="ACQ70" s="72">
        <v>6.1253969999999998E-25</v>
      </c>
      <c r="ACR70" s="72">
        <v>1.0217550000000001E-23</v>
      </c>
      <c r="ACS70" s="72">
        <v>1.7004657E-22</v>
      </c>
      <c r="ACT70" s="72">
        <v>2.8274975999999998E-21</v>
      </c>
      <c r="ACU70" s="72">
        <v>4.6995775000000001E-20</v>
      </c>
      <c r="ACV70" s="72">
        <v>7.8093755000000002E-19</v>
      </c>
      <c r="ACW70" s="72">
        <v>1.297521E-17</v>
      </c>
      <c r="ACX70" s="72">
        <v>2.1556904E-16</v>
      </c>
      <c r="ACY70" s="72">
        <v>3.5815797000000002E-15</v>
      </c>
      <c r="ACZ70" s="72">
        <v>5.9516569999999994E-14</v>
      </c>
      <c r="ADA70" s="72">
        <v>9.8937420000000006E-13</v>
      </c>
      <c r="ADB70" s="72">
        <v>1.6457329E-11</v>
      </c>
      <c r="ADC70" s="72">
        <v>2.7402609999999998E-10</v>
      </c>
      <c r="ADD70" s="72">
        <v>4.5694410000000002E-9</v>
      </c>
      <c r="ADE70" s="72">
        <v>7.6352875999999996E-8</v>
      </c>
      <c r="ADF70" s="72">
        <v>1.2792864999999999E-6</v>
      </c>
      <c r="ADG70" s="72">
        <v>2.1507044999999999E-5</v>
      </c>
      <c r="ADH70" s="72">
        <v>3.6297659999999998E-4</v>
      </c>
      <c r="ADI70" s="72">
        <v>3.5199713999999999E-3</v>
      </c>
      <c r="ADJ70" s="72">
        <v>1.3467649E-2</v>
      </c>
      <c r="ADK70" s="72">
        <v>3.4891776999999999E-2</v>
      </c>
      <c r="ADL70" s="72">
        <v>7.101826E-2</v>
      </c>
      <c r="ADM70" s="72">
        <v>0.12028212000000001</v>
      </c>
      <c r="ADN70" s="72">
        <v>0.17421523</v>
      </c>
      <c r="ADO70" s="72">
        <v>0.21870191</v>
      </c>
      <c r="ADP70" s="72">
        <v>0.23888572</v>
      </c>
      <c r="ADQ70" s="72">
        <v>0.23480147000000001</v>
      </c>
      <c r="ADR70" s="72">
        <v>0.20437543</v>
      </c>
      <c r="ADS70" s="72">
        <v>0.15465696000000001</v>
      </c>
      <c r="ADT70" s="72">
        <v>0.100917175</v>
      </c>
      <c r="ADU70" s="72">
        <v>5.5918335999999999E-2</v>
      </c>
      <c r="ADV70" s="72">
        <v>2.5428187000000001E-2</v>
      </c>
      <c r="ADW70" s="72">
        <v>8.7736659999999994E-3</v>
      </c>
      <c r="ADX70" s="72">
        <v>1.8301016E-3</v>
      </c>
      <c r="ADY70" s="72">
        <v>7.6423710000000006E-5</v>
      </c>
      <c r="ADZ70" s="77"/>
      <c r="AEA70" s="77"/>
      <c r="AEB70" s="77"/>
      <c r="AEC70" s="77"/>
      <c r="AED70" s="77"/>
      <c r="AEE70" s="111">
        <f t="shared" si="22"/>
        <v>65</v>
      </c>
      <c r="AEF70" s="121"/>
      <c r="AEG70" s="105">
        <f t="shared" si="48"/>
        <v>1.9281244000000001E-5</v>
      </c>
      <c r="AEH70" s="105">
        <f t="shared" si="48"/>
        <v>1.928119E-5</v>
      </c>
      <c r="AEI70" s="105">
        <f t="shared" si="48"/>
        <v>1.928128E-5</v>
      </c>
      <c r="AEJ70" s="105">
        <f t="shared" si="48"/>
        <v>1.928128E-5</v>
      </c>
      <c r="AEK70" s="105">
        <f t="shared" si="48"/>
        <v>1.9281219E-5</v>
      </c>
      <c r="AEL70" s="105">
        <f t="shared" si="48"/>
        <v>1.9281235E-5</v>
      </c>
      <c r="AEM70" s="105">
        <f t="shared" si="48"/>
        <v>1.9281290000000001E-5</v>
      </c>
      <c r="AEN70" s="105">
        <f t="shared" si="48"/>
        <v>1.9281251E-5</v>
      </c>
      <c r="AEO70" s="105">
        <f t="shared" si="48"/>
        <v>1.9281290000000001E-5</v>
      </c>
      <c r="AEP70" s="105">
        <f t="shared" si="48"/>
        <v>1.9281290000000001E-5</v>
      </c>
      <c r="AEQ70" s="105">
        <f t="shared" si="49"/>
        <v>1.9281373000000001E-5</v>
      </c>
      <c r="AER70" s="105">
        <f t="shared" si="49"/>
        <v>1.9281362000000001E-5</v>
      </c>
      <c r="AES70" s="105">
        <f t="shared" si="49"/>
        <v>1.9281364E-5</v>
      </c>
      <c r="AET70" s="105">
        <f t="shared" si="49"/>
        <v>1.9281413E-5</v>
      </c>
      <c r="AEU70" s="105">
        <f t="shared" si="49"/>
        <v>1.9281419999999999E-5</v>
      </c>
      <c r="AEV70" s="105">
        <f t="shared" si="49"/>
        <v>1.9281431E-5</v>
      </c>
      <c r="AEW70" s="105">
        <f t="shared" si="49"/>
        <v>1.9281465999999999E-5</v>
      </c>
      <c r="AEX70" s="105">
        <f t="shared" si="49"/>
        <v>1.9281446000000001E-5</v>
      </c>
      <c r="AEY70" s="105">
        <f t="shared" si="49"/>
        <v>1.9281277000000002E-5</v>
      </c>
      <c r="AEZ70" s="99">
        <f t="shared" ref="AEZ70:AEZ101" si="53">C70</f>
        <v>18.27</v>
      </c>
      <c r="AFA70" s="69"/>
      <c r="AFB70" s="202">
        <v>7.6423399999999997E-5</v>
      </c>
      <c r="AFC70" s="106">
        <f t="shared" ref="AFC70:AFC101" si="54">ABS(AVERAGE(AEG70:AEY70))</f>
        <v>1.9281322157894739E-5</v>
      </c>
      <c r="AFD70" s="69"/>
      <c r="AFE70" s="109"/>
      <c r="AFF70" s="105">
        <f t="shared" si="50"/>
        <v>2.4218525E-7</v>
      </c>
      <c r="AFG70" s="105">
        <f t="shared" si="50"/>
        <v>2.4217969999999999E-7</v>
      </c>
      <c r="AFH70" s="105">
        <f t="shared" si="50"/>
        <v>2.4217766E-7</v>
      </c>
      <c r="AFI70" s="105">
        <f t="shared" si="50"/>
        <v>2.4218073000000002E-7</v>
      </c>
      <c r="AFJ70" s="105">
        <f t="shared" si="50"/>
        <v>2.4218226999999999E-7</v>
      </c>
      <c r="AFK70" s="105">
        <f t="shared" si="50"/>
        <v>2.4218178000000001E-7</v>
      </c>
      <c r="AFL70" s="105">
        <f t="shared" si="50"/>
        <v>2.4217965000000002E-7</v>
      </c>
      <c r="AFM70" s="105">
        <f t="shared" si="50"/>
        <v>2.4217812000000002E-7</v>
      </c>
      <c r="AFN70" s="105">
        <f t="shared" si="50"/>
        <v>2.4217720000000002E-7</v>
      </c>
      <c r="AFO70" s="105">
        <f t="shared" si="50"/>
        <v>2.4217590000000002E-7</v>
      </c>
      <c r="AFP70" s="105">
        <f t="shared" si="51"/>
        <v>2.4217580000000003E-7</v>
      </c>
      <c r="AFQ70" s="105">
        <f t="shared" si="51"/>
        <v>2.4217563999999998E-7</v>
      </c>
      <c r="AFR70" s="105">
        <f t="shared" si="51"/>
        <v>2.4217639999999998E-7</v>
      </c>
      <c r="AFS70" s="105">
        <f t="shared" si="51"/>
        <v>2.421761E-7</v>
      </c>
      <c r="AFT70" s="105">
        <f t="shared" si="51"/>
        <v>2.421762E-7</v>
      </c>
      <c r="AFU70" s="105">
        <f t="shared" si="51"/>
        <v>2.4217718E-7</v>
      </c>
      <c r="AFV70" s="105">
        <f t="shared" si="51"/>
        <v>2.4217836999999998E-7</v>
      </c>
      <c r="AFW70" s="105">
        <f t="shared" si="51"/>
        <v>2.4217959999999999E-7</v>
      </c>
      <c r="AFX70" s="105">
        <f t="shared" si="51"/>
        <v>2.4217969999999999E-7</v>
      </c>
      <c r="AFY70" s="105"/>
      <c r="AFZ70" s="106">
        <f t="shared" si="24"/>
        <v>2.421785921052631E-7</v>
      </c>
      <c r="AGA70" s="69"/>
      <c r="AGB70" s="69"/>
      <c r="AGC70" s="69"/>
      <c r="AGD70" s="69"/>
      <c r="AGE70" s="69"/>
      <c r="AGF70" s="69"/>
      <c r="AGG70" s="69"/>
      <c r="AGH70" s="69"/>
      <c r="AGI70" s="69"/>
      <c r="AGJ70" s="69"/>
      <c r="AGK70" s="69"/>
      <c r="AGL70" s="69"/>
      <c r="AGM70" s="69"/>
      <c r="AGN70" s="69"/>
      <c r="AGO70" s="69"/>
      <c r="AGP70" s="69"/>
      <c r="AGQ70" s="69"/>
      <c r="AGR70" s="69"/>
      <c r="AGS70" s="69"/>
      <c r="AGT70" s="69"/>
      <c r="AGU70" s="69"/>
      <c r="AGV70" s="69"/>
      <c r="AGW70" s="69"/>
      <c r="AGX70" s="69"/>
      <c r="AGY70" s="69"/>
      <c r="AGZ70" s="69"/>
      <c r="AHA70" s="69"/>
      <c r="AHB70" s="69"/>
      <c r="AHC70" s="69"/>
      <c r="AHD70" s="69"/>
      <c r="AHE70" s="69"/>
      <c r="AHF70" s="69"/>
      <c r="AHG70" s="69"/>
      <c r="AHH70" s="69"/>
      <c r="AHI70" s="69"/>
      <c r="AHJ70" s="69"/>
      <c r="AHK70" s="69"/>
      <c r="AHL70" s="69"/>
      <c r="AHM70" s="69"/>
      <c r="AHN70" s="69"/>
      <c r="AHO70" s="69"/>
      <c r="AHP70" s="69"/>
      <c r="AHQ70" s="69"/>
      <c r="AHR70" s="69"/>
      <c r="AHS70" s="69"/>
      <c r="AHT70" s="69"/>
      <c r="AHU70" s="69"/>
      <c r="AHV70" s="69"/>
      <c r="AHW70" s="69"/>
      <c r="AHX70" s="69"/>
      <c r="AHY70" s="69"/>
      <c r="AHZ70" s="69"/>
      <c r="AIA70" s="69"/>
      <c r="AIB70" s="69"/>
    </row>
    <row r="71" spans="1:912" ht="2.85" customHeight="1" x14ac:dyDescent="0.25">
      <c r="A71" s="77"/>
      <c r="B71" s="98">
        <v>65</v>
      </c>
      <c r="C71" s="99">
        <v>18.559999999999999</v>
      </c>
      <c r="D71" s="190">
        <f t="shared" si="52"/>
        <v>2</v>
      </c>
      <c r="E71" s="77"/>
      <c r="F71" s="192">
        <v>0</v>
      </c>
      <c r="G71" s="70">
        <v>1.5946306999999999E-30</v>
      </c>
      <c r="H71" s="70">
        <v>3.6181729999999999E-29</v>
      </c>
      <c r="I71" s="70">
        <v>6.5681832999999998E-28</v>
      </c>
      <c r="J71" s="70">
        <v>1.1234241E-26</v>
      </c>
      <c r="K71" s="70">
        <v>1.8854327E-25</v>
      </c>
      <c r="L71" s="70">
        <v>3.1440592E-24</v>
      </c>
      <c r="M71" s="70">
        <v>5.2309397999999998E-23</v>
      </c>
      <c r="N71" s="70">
        <v>8.6953019999999996E-22</v>
      </c>
      <c r="O71" s="70">
        <v>1.4448178000000001E-20</v>
      </c>
      <c r="P71" s="70">
        <v>2.4001443999999998E-19</v>
      </c>
      <c r="Q71" s="70">
        <v>3.9864161999999998E-18</v>
      </c>
      <c r="R71" s="70">
        <v>6.6199729999999995E-17</v>
      </c>
      <c r="S71" s="70">
        <v>1.0991408E-15</v>
      </c>
      <c r="T71" s="70">
        <v>1.8245486E-14</v>
      </c>
      <c r="U71" s="70">
        <v>3.0277639999999999E-13</v>
      </c>
      <c r="V71" s="70">
        <v>5.0219905999999996E-12</v>
      </c>
      <c r="W71" s="70">
        <v>8.32299E-11</v>
      </c>
      <c r="X71" s="70">
        <v>1.3775274999999999E-9</v>
      </c>
      <c r="Y71" s="70">
        <v>2.2748743000000002E-8</v>
      </c>
      <c r="Z71" s="70">
        <v>3.7431664000000002E-7</v>
      </c>
      <c r="AA71" s="71">
        <v>6.1231975999999999E-6</v>
      </c>
      <c r="AB71" s="71">
        <v>9.9230729999999994E-5</v>
      </c>
      <c r="AC71" s="71">
        <v>1.5841691000000001E-3</v>
      </c>
      <c r="AD71" s="71">
        <v>7.9612009999999993E-3</v>
      </c>
      <c r="AE71" s="71">
        <v>2.3547309999999998E-2</v>
      </c>
      <c r="AF71" s="71">
        <v>5.251368E-2</v>
      </c>
      <c r="AG71" s="71">
        <v>9.5812729999999999E-2</v>
      </c>
      <c r="AH71" s="71">
        <v>0.14834252000000001</v>
      </c>
      <c r="AI71" s="71">
        <v>0.19850470000000001</v>
      </c>
      <c r="AJ71" s="71">
        <v>0.23182862000000001</v>
      </c>
      <c r="AK71" s="71">
        <v>0.23777904999999999</v>
      </c>
      <c r="AL71" s="71">
        <v>0.22081480000000001</v>
      </c>
      <c r="AM71" s="71">
        <v>0.17957212</v>
      </c>
      <c r="AN71" s="71">
        <v>0.12672937000000001</v>
      </c>
      <c r="AO71" s="71">
        <v>7.6803380000000004E-2</v>
      </c>
      <c r="AP71" s="71">
        <v>3.9098731999999997E-2</v>
      </c>
      <c r="AQ71" s="71">
        <v>1.5928784000000001E-2</v>
      </c>
      <c r="AR71" s="71">
        <v>4.6041600000000004E-3</v>
      </c>
      <c r="AS71" s="71">
        <v>4.2053635000000001E-4</v>
      </c>
      <c r="AT71" s="72">
        <v>0</v>
      </c>
      <c r="AU71" s="72">
        <v>1.5946374999999999E-30</v>
      </c>
      <c r="AV71" s="72">
        <v>3.6181964000000001E-29</v>
      </c>
      <c r="AW71" s="72">
        <v>6.5682333999999996E-28</v>
      </c>
      <c r="AX71" s="72">
        <v>1.1234332000000001E-26</v>
      </c>
      <c r="AY71" s="72">
        <v>1.8854471000000001E-25</v>
      </c>
      <c r="AZ71" s="72">
        <v>3.1440817000000001E-24</v>
      </c>
      <c r="BA71" s="72">
        <v>5.2309725999999998E-23</v>
      </c>
      <c r="BB71" s="72">
        <v>8.6953480000000006E-22</v>
      </c>
      <c r="BC71" s="72">
        <v>1.4448240999999999E-20</v>
      </c>
      <c r="BD71" s="72">
        <v>2.4001519999999998E-19</v>
      </c>
      <c r="BE71" s="72">
        <v>3.9864237E-18</v>
      </c>
      <c r="BF71" s="72">
        <v>6.6199753999999996E-17</v>
      </c>
      <c r="BG71" s="72">
        <v>1.0991392000000001E-15</v>
      </c>
      <c r="BH71" s="72">
        <v>1.8245422999999998E-14</v>
      </c>
      <c r="BI71" s="72">
        <v>3.0277446000000001E-13</v>
      </c>
      <c r="BJ71" s="72">
        <v>5.0219373000000004E-12</v>
      </c>
      <c r="BK71" s="72">
        <v>8.3228764000000004E-11</v>
      </c>
      <c r="BL71" s="72">
        <v>1.3775038E-9</v>
      </c>
      <c r="BM71" s="72">
        <v>2.2748288999999999E-8</v>
      </c>
      <c r="BN71" s="72">
        <v>3.7430862999999997E-7</v>
      </c>
      <c r="BO71" s="72">
        <v>6.1230608E-6</v>
      </c>
      <c r="BP71" s="72">
        <v>9.9228570000000005E-5</v>
      </c>
      <c r="BQ71" s="72">
        <v>1.5841376E-3</v>
      </c>
      <c r="BR71" s="72">
        <v>7.9610879999999998E-3</v>
      </c>
      <c r="BS71" s="72">
        <v>2.3547019999999998E-2</v>
      </c>
      <c r="BT71" s="72">
        <v>5.2513092999999997E-2</v>
      </c>
      <c r="BU71" s="72">
        <v>9.5811779999999999E-2</v>
      </c>
      <c r="BV71" s="72">
        <v>0.14834120000000001</v>
      </c>
      <c r="BW71" s="72">
        <v>0.19850309999999999</v>
      </c>
      <c r="BX71" s="72">
        <v>0.2318268</v>
      </c>
      <c r="BY71" s="72">
        <v>0.23777713</v>
      </c>
      <c r="BZ71" s="72">
        <v>0.22081339999999999</v>
      </c>
      <c r="CA71" s="72">
        <v>0.17957112</v>
      </c>
      <c r="CB71" s="72">
        <v>0.12672885</v>
      </c>
      <c r="CC71" s="72">
        <v>7.6803090000000004E-2</v>
      </c>
      <c r="CD71" s="72">
        <v>3.9098497000000003E-2</v>
      </c>
      <c r="CE71" s="72">
        <v>1.5928678000000002E-2</v>
      </c>
      <c r="CF71" s="72">
        <v>4.6041490000000001E-3</v>
      </c>
      <c r="CG71" s="72">
        <v>4.2053597000000001E-4</v>
      </c>
      <c r="CH71" s="72">
        <v>0</v>
      </c>
      <c r="CI71" s="72">
        <v>1.5937483999999998E-30</v>
      </c>
      <c r="CJ71" s="72">
        <v>3.6162970000000001E-29</v>
      </c>
      <c r="CK71" s="72">
        <v>6.5649712999999999E-28</v>
      </c>
      <c r="CL71" s="72">
        <v>1.1229045E-26</v>
      </c>
      <c r="CM71" s="72">
        <v>1.8846083999999999E-25</v>
      </c>
      <c r="CN71" s="72">
        <v>3.1427651999999998E-24</v>
      </c>
      <c r="CO71" s="72">
        <v>5.2289209999999998E-23</v>
      </c>
      <c r="CP71" s="72">
        <v>8.6921779999999993E-22</v>
      </c>
      <c r="CQ71" s="72">
        <v>1.4443382999999999E-20</v>
      </c>
      <c r="CR71" s="72">
        <v>2.3994164999999998E-19</v>
      </c>
      <c r="CS71" s="72">
        <v>3.9853260000000003E-18</v>
      </c>
      <c r="CT71" s="72">
        <v>6.6183629999999997E-17</v>
      </c>
      <c r="CU71" s="72">
        <v>1.0989074E-15</v>
      </c>
      <c r="CV71" s="72">
        <v>1.8242174E-14</v>
      </c>
      <c r="CW71" s="72">
        <v>3.0273066000000002E-13</v>
      </c>
      <c r="CX71" s="72">
        <v>5.0213764999999998E-12</v>
      </c>
      <c r="CY71" s="72">
        <v>8.3222090000000002E-11</v>
      </c>
      <c r="CZ71" s="72">
        <v>1.377433E-9</v>
      </c>
      <c r="DA71" s="72">
        <v>2.2747687999999999E-8</v>
      </c>
      <c r="DB71" s="72">
        <v>3.7430610000000001E-7</v>
      </c>
      <c r="DC71" s="72">
        <v>6.1230989999999996E-6</v>
      </c>
      <c r="DD71" s="72">
        <v>9.922946E-5</v>
      </c>
      <c r="DE71" s="72">
        <v>1.5841518000000001E-3</v>
      </c>
      <c r="DF71" s="72">
        <v>7.9611490000000007E-3</v>
      </c>
      <c r="DG71" s="72">
        <v>2.3547193000000001E-2</v>
      </c>
      <c r="DH71" s="72">
        <v>5.2513454000000001E-2</v>
      </c>
      <c r="DI71" s="72">
        <v>9.5812400000000006E-2</v>
      </c>
      <c r="DJ71" s="72">
        <v>0.14834220000000001</v>
      </c>
      <c r="DK71" s="72">
        <v>0.19850451999999999</v>
      </c>
      <c r="DL71" s="72">
        <v>0.23182857000000001</v>
      </c>
      <c r="DM71" s="72">
        <v>0.23777887</v>
      </c>
      <c r="DN71" s="72">
        <v>0.22081456999999999</v>
      </c>
      <c r="DO71" s="72">
        <v>0.17957163000000001</v>
      </c>
      <c r="DP71" s="72">
        <v>0.12672895000000001</v>
      </c>
      <c r="DQ71" s="72">
        <v>7.6803274000000005E-2</v>
      </c>
      <c r="DR71" s="72">
        <v>3.9098747000000003E-2</v>
      </c>
      <c r="DS71" s="72">
        <v>1.5928755999999999E-2</v>
      </c>
      <c r="DT71" s="72">
        <v>4.6041635999999999E-3</v>
      </c>
      <c r="DU71" s="72">
        <v>4.2053708000000002E-4</v>
      </c>
      <c r="DV71" s="72">
        <v>0</v>
      </c>
      <c r="DW71" s="72">
        <v>1.593733E-30</v>
      </c>
      <c r="DX71" s="72">
        <v>3.6162679999999999E-29</v>
      </c>
      <c r="DY71" s="72">
        <v>6.564932E-28</v>
      </c>
      <c r="DZ71" s="72">
        <v>1.1228999E-26</v>
      </c>
      <c r="EA71" s="72">
        <v>1.8846048000000001E-25</v>
      </c>
      <c r="EB71" s="72">
        <v>3.1427643000000001E-24</v>
      </c>
      <c r="EC71" s="72">
        <v>5.2289289999999999E-23</v>
      </c>
      <c r="ED71" s="72">
        <v>8.6922069999999991E-22</v>
      </c>
      <c r="EE71" s="72">
        <v>1.4443462E-20</v>
      </c>
      <c r="EF71" s="72">
        <v>2.3994339999999999E-19</v>
      </c>
      <c r="EG71" s="72">
        <v>3.9853603000000003E-18</v>
      </c>
      <c r="EH71" s="72">
        <v>6.6184249999999997E-17</v>
      </c>
      <c r="EI71" s="72">
        <v>1.0989188999999999E-15</v>
      </c>
      <c r="EJ71" s="72">
        <v>1.8242383E-14</v>
      </c>
      <c r="EK71" s="72">
        <v>3.0273445000000001E-13</v>
      </c>
      <c r="EL71" s="72">
        <v>5.0214430000000002E-12</v>
      </c>
      <c r="EM71" s="72">
        <v>8.3223179999999998E-11</v>
      </c>
      <c r="EN71" s="72">
        <v>1.3774506E-9</v>
      </c>
      <c r="EO71" s="72">
        <v>2.274797E-8</v>
      </c>
      <c r="EP71" s="72">
        <v>3.7431076000000003E-7</v>
      </c>
      <c r="EQ71" s="72">
        <v>6.1231739999999998E-6</v>
      </c>
      <c r="ER71" s="72">
        <v>9.9230616000000002E-5</v>
      </c>
      <c r="ES71" s="72">
        <v>1.5841684000000001E-3</v>
      </c>
      <c r="ET71" s="72">
        <v>7.9612160000000001E-3</v>
      </c>
      <c r="EU71" s="72">
        <v>2.3547380999999999E-2</v>
      </c>
      <c r="EV71" s="72">
        <v>5.2513839999999999E-2</v>
      </c>
      <c r="EW71" s="72">
        <v>9.5812969999999997E-2</v>
      </c>
      <c r="EX71" s="72">
        <v>0.14834270999999999</v>
      </c>
      <c r="EY71" s="72">
        <v>0.19850470000000001</v>
      </c>
      <c r="EZ71" s="72">
        <v>0.23182826000000001</v>
      </c>
      <c r="FA71" s="72">
        <v>0.23777852999999999</v>
      </c>
      <c r="FB71" s="72">
        <v>0.22081376999999999</v>
      </c>
      <c r="FC71" s="72">
        <v>0.17957087999999999</v>
      </c>
      <c r="FD71" s="72">
        <v>0.12672855</v>
      </c>
      <c r="FE71" s="72">
        <v>7.680331E-2</v>
      </c>
      <c r="FF71" s="72">
        <v>3.9098639999999997E-2</v>
      </c>
      <c r="FG71" s="72">
        <v>1.592876E-2</v>
      </c>
      <c r="FH71" s="72">
        <v>4.6041620000000002E-3</v>
      </c>
      <c r="FI71" s="72">
        <v>4.2053676E-4</v>
      </c>
      <c r="FJ71" s="72">
        <v>0</v>
      </c>
      <c r="FK71" s="72">
        <v>1.5937453999999999E-30</v>
      </c>
      <c r="FL71" s="72">
        <v>3.6162960000000001E-29</v>
      </c>
      <c r="FM71" s="72">
        <v>6.5649823999999997E-28</v>
      </c>
      <c r="FN71" s="72">
        <v>1.1229093E-26</v>
      </c>
      <c r="FO71" s="72">
        <v>1.8846199E-25</v>
      </c>
      <c r="FP71" s="72">
        <v>3.1427900000000002E-24</v>
      </c>
      <c r="FQ71" s="72">
        <v>5.2289717999999998E-23</v>
      </c>
      <c r="FR71" s="72">
        <v>8.6922789999999998E-22</v>
      </c>
      <c r="FS71" s="72">
        <v>1.4443583000000001E-20</v>
      </c>
      <c r="FT71" s="72">
        <v>2.3994535000000001E-19</v>
      </c>
      <c r="FU71" s="72">
        <v>3.9853918000000004E-18</v>
      </c>
      <c r="FV71" s="72">
        <v>6.6184765999999997E-17</v>
      </c>
      <c r="FW71" s="72">
        <v>1.0989268000000001E-15</v>
      </c>
      <c r="FX71" s="72">
        <v>1.8242510999999999E-14</v>
      </c>
      <c r="FY71" s="72">
        <v>3.0273640000000002E-13</v>
      </c>
      <c r="FZ71" s="72">
        <v>5.0214754000000003E-12</v>
      </c>
      <c r="GA71" s="72">
        <v>8.3223706000000005E-11</v>
      </c>
      <c r="GB71" s="72">
        <v>1.3774591E-9</v>
      </c>
      <c r="GC71" s="72">
        <v>2.2748107000000001E-8</v>
      </c>
      <c r="GD71" s="72">
        <v>3.74313E-7</v>
      </c>
      <c r="GE71" s="72">
        <v>6.1232019999999997E-6</v>
      </c>
      <c r="GF71" s="72">
        <v>9.923101E-5</v>
      </c>
      <c r="GG71" s="72">
        <v>1.5841739E-3</v>
      </c>
      <c r="GH71" s="72">
        <v>7.9612199999999998E-3</v>
      </c>
      <c r="GI71" s="72">
        <v>2.354736E-2</v>
      </c>
      <c r="GJ71" s="72">
        <v>5.2513721999999999E-2</v>
      </c>
      <c r="GK71" s="72">
        <v>9.5812620000000001E-2</v>
      </c>
      <c r="GL71" s="72">
        <v>0.148342</v>
      </c>
      <c r="GM71" s="72">
        <v>0.19850369000000001</v>
      </c>
      <c r="GN71" s="72">
        <v>0.23182734999999999</v>
      </c>
      <c r="GO71" s="72">
        <v>0.23777788999999999</v>
      </c>
      <c r="GP71" s="72">
        <v>0.2208146</v>
      </c>
      <c r="GQ71" s="72">
        <v>0.17957248000000001</v>
      </c>
      <c r="GR71" s="72">
        <v>0.12672938</v>
      </c>
      <c r="GS71" s="72">
        <v>7.6803120000000002E-2</v>
      </c>
      <c r="GT71" s="72">
        <v>3.9098649999999999E-2</v>
      </c>
      <c r="GU71" s="72">
        <v>1.5928734E-2</v>
      </c>
      <c r="GV71" s="72">
        <v>4.6041500000000004E-3</v>
      </c>
      <c r="GW71" s="72">
        <v>4.2053554E-4</v>
      </c>
      <c r="GX71" s="72">
        <v>0</v>
      </c>
      <c r="GY71" s="72">
        <v>1.593747E-30</v>
      </c>
      <c r="GZ71" s="72">
        <v>3.6162990000000003E-29</v>
      </c>
      <c r="HA71" s="72">
        <v>6.5649852999999999E-28</v>
      </c>
      <c r="HB71" s="72">
        <v>1.12290875E-26</v>
      </c>
      <c r="HC71" s="72">
        <v>1.8846188E-25</v>
      </c>
      <c r="HD71" s="72">
        <v>3.1427852000000001E-24</v>
      </c>
      <c r="HE71" s="72">
        <v>5.2289587999999998E-23</v>
      </c>
      <c r="HF71" s="72">
        <v>8.69225E-22</v>
      </c>
      <c r="HG71" s="72">
        <v>1.4443534999999999E-20</v>
      </c>
      <c r="HH71" s="72">
        <v>2.3994442E-19</v>
      </c>
      <c r="HI71" s="72">
        <v>3.9853759999999998E-18</v>
      </c>
      <c r="HJ71" s="72">
        <v>6.6184500000000001E-17</v>
      </c>
      <c r="HK71" s="72">
        <v>1.0989224000000001E-15</v>
      </c>
      <c r="HL71" s="72">
        <v>1.8242439999999999E-14</v>
      </c>
      <c r="HM71" s="72">
        <v>3.0273519999999999E-13</v>
      </c>
      <c r="HN71" s="72">
        <v>5.0214579999999999E-12</v>
      </c>
      <c r="HO71" s="72">
        <v>8.3223399999999996E-11</v>
      </c>
      <c r="HP71" s="72">
        <v>1.3774544E-9</v>
      </c>
      <c r="HQ71" s="72">
        <v>2.2748035000000001E-8</v>
      </c>
      <c r="HR71" s="72">
        <v>3.7431150000000001E-7</v>
      </c>
      <c r="HS71" s="72">
        <v>6.1231825999999997E-6</v>
      </c>
      <c r="HT71" s="72">
        <v>9.9230725E-5</v>
      </c>
      <c r="HU71" s="72">
        <v>1.5841691999999999E-3</v>
      </c>
      <c r="HV71" s="72">
        <v>7.96118E-3</v>
      </c>
      <c r="HW71" s="72">
        <v>2.3547221E-2</v>
      </c>
      <c r="HX71" s="72">
        <v>5.2513440000000002E-2</v>
      </c>
      <c r="HY71" s="72">
        <v>9.5812179999999997E-2</v>
      </c>
      <c r="HZ71" s="72">
        <v>0.14834161000000001</v>
      </c>
      <c r="IA71" s="72">
        <v>0.19850356999999999</v>
      </c>
      <c r="IB71" s="72">
        <v>0.23182739999999999</v>
      </c>
      <c r="IC71" s="72">
        <v>0.23777756</v>
      </c>
      <c r="ID71" s="72">
        <v>0.22081332000000001</v>
      </c>
      <c r="IE71" s="72">
        <v>0.17957145999999999</v>
      </c>
      <c r="IF71" s="72">
        <v>0.12672912</v>
      </c>
      <c r="IG71" s="72">
        <v>7.6803125E-2</v>
      </c>
      <c r="IH71" s="72">
        <v>3.9098701999999999E-2</v>
      </c>
      <c r="II71" s="72">
        <v>1.5928734E-2</v>
      </c>
      <c r="IJ71" s="72">
        <v>4.6041500000000004E-3</v>
      </c>
      <c r="IK71" s="72">
        <v>4.2053562E-4</v>
      </c>
      <c r="IL71" s="72">
        <v>0</v>
      </c>
      <c r="IM71" s="72">
        <v>1.5937318999999999E-30</v>
      </c>
      <c r="IN71" s="72">
        <v>3.6162650000000003E-29</v>
      </c>
      <c r="IO71" s="72">
        <v>6.5649269999999996E-28</v>
      </c>
      <c r="IP71" s="72">
        <v>1.1228985E-26</v>
      </c>
      <c r="IQ71" s="72">
        <v>1.8846007000000001E-25</v>
      </c>
      <c r="IR71" s="72">
        <v>3.1427534E-24</v>
      </c>
      <c r="IS71" s="72">
        <v>5.2289070000000001E-23</v>
      </c>
      <c r="IT71" s="72">
        <v>8.6921609999999999E-22</v>
      </c>
      <c r="IU71" s="72">
        <v>1.444337E-20</v>
      </c>
      <c r="IV71" s="72">
        <v>2.3994168000000002E-19</v>
      </c>
      <c r="IW71" s="72">
        <v>3.9853297000000002E-18</v>
      </c>
      <c r="IX71" s="72">
        <v>6.6183747000000003E-17</v>
      </c>
      <c r="IY71" s="72">
        <v>1.0989103000000001E-15</v>
      </c>
      <c r="IZ71" s="72">
        <v>1.8242229999999999E-14</v>
      </c>
      <c r="JA71" s="72">
        <v>3.0273185000000002E-13</v>
      </c>
      <c r="JB71" s="72">
        <v>5.0214026000000003E-12</v>
      </c>
      <c r="JC71" s="72">
        <v>8.3222509999999999E-11</v>
      </c>
      <c r="JD71" s="72">
        <v>1.3774409E-9</v>
      </c>
      <c r="JE71" s="72">
        <v>2.2747829999999998E-8</v>
      </c>
      <c r="JF71" s="72">
        <v>3.7430857000000002E-7</v>
      </c>
      <c r="JG71" s="72">
        <v>6.1231400000000001E-6</v>
      </c>
      <c r="JH71" s="72">
        <v>9.9230056000000004E-5</v>
      </c>
      <c r="JI71" s="72">
        <v>1.5841587E-3</v>
      </c>
      <c r="JJ71" s="72">
        <v>7.9611390000000008E-3</v>
      </c>
      <c r="JK71" s="72">
        <v>2.3547126000000002E-2</v>
      </c>
      <c r="JL71" s="72">
        <v>5.2513280000000002E-2</v>
      </c>
      <c r="JM71" s="72">
        <v>9.5811956000000004E-2</v>
      </c>
      <c r="JN71" s="72">
        <v>0.14834137</v>
      </c>
      <c r="JO71" s="72">
        <v>0.19850350999999999</v>
      </c>
      <c r="JP71" s="72">
        <v>0.23182774</v>
      </c>
      <c r="JQ71" s="72">
        <v>0.23777798</v>
      </c>
      <c r="JR71" s="72">
        <v>0.22081363000000001</v>
      </c>
      <c r="JS71" s="72">
        <v>0.17957063000000001</v>
      </c>
      <c r="JT71" s="72">
        <v>0.12672839999999999</v>
      </c>
      <c r="JU71" s="72">
        <v>7.680302E-2</v>
      </c>
      <c r="JV71" s="72">
        <v>3.9098643000000002E-2</v>
      </c>
      <c r="JW71" s="72">
        <v>1.5928715E-2</v>
      </c>
      <c r="JX71" s="72">
        <v>4.6041500000000004E-3</v>
      </c>
      <c r="JY71" s="72">
        <v>4.2053639999999997E-4</v>
      </c>
      <c r="JZ71" s="72">
        <v>0</v>
      </c>
      <c r="KA71" s="72">
        <v>1.5937172000000001E-30</v>
      </c>
      <c r="KB71" s="72">
        <v>3.6162302000000001E-29</v>
      </c>
      <c r="KC71" s="72">
        <v>6.5648629999999999E-28</v>
      </c>
      <c r="KD71" s="72">
        <v>1.1228871E-26</v>
      </c>
      <c r="KE71" s="72">
        <v>1.8845819999999999E-25</v>
      </c>
      <c r="KF71" s="72">
        <v>3.1427246000000002E-24</v>
      </c>
      <c r="KG71" s="72">
        <v>5.2288607000000002E-23</v>
      </c>
      <c r="KH71" s="72">
        <v>8.6920860000000009E-22</v>
      </c>
      <c r="KI71" s="72">
        <v>1.4443247000000001E-20</v>
      </c>
      <c r="KJ71" s="72">
        <v>2.3993963000000002E-19</v>
      </c>
      <c r="KK71" s="72">
        <v>3.9852969999999998E-18</v>
      </c>
      <c r="KL71" s="72">
        <v>6.6183260000000002E-17</v>
      </c>
      <c r="KM71" s="72">
        <v>1.0989018E-15</v>
      </c>
      <c r="KN71" s="72">
        <v>1.8242104999999999E-14</v>
      </c>
      <c r="KO71" s="72">
        <v>3.0272987E-13</v>
      </c>
      <c r="KP71" s="72">
        <v>5.0213682999999999E-12</v>
      </c>
      <c r="KQ71" s="72">
        <v>8.3221949999999999E-11</v>
      </c>
      <c r="KR71" s="72">
        <v>1.3774324E-9</v>
      </c>
      <c r="KS71" s="72">
        <v>2.2747699E-8</v>
      </c>
      <c r="KT71" s="72">
        <v>3.7430646999999997E-7</v>
      </c>
      <c r="KU71" s="72">
        <v>6.123104E-6</v>
      </c>
      <c r="KV71" s="72">
        <v>9.9229510000000003E-5</v>
      </c>
      <c r="KW71" s="72">
        <v>1.5841504E-3</v>
      </c>
      <c r="KX71" s="72">
        <v>7.9611079999999997E-3</v>
      </c>
      <c r="KY71" s="72">
        <v>2.3547080000000001E-2</v>
      </c>
      <c r="KZ71" s="72">
        <v>5.2513259999999999E-2</v>
      </c>
      <c r="LA71" s="72">
        <v>9.5812044999999998E-2</v>
      </c>
      <c r="LB71" s="72">
        <v>0.14834142</v>
      </c>
      <c r="LC71" s="72">
        <v>0.19850323</v>
      </c>
      <c r="LD71" s="72">
        <v>0.23182729999999999</v>
      </c>
      <c r="LE71" s="72">
        <v>0.23777786000000001</v>
      </c>
      <c r="LF71" s="72">
        <v>0.22081413999999999</v>
      </c>
      <c r="LG71" s="72">
        <v>0.17957092999999999</v>
      </c>
      <c r="LH71" s="72">
        <v>0.12672842000000001</v>
      </c>
      <c r="LI71" s="72">
        <v>7.6802990000000002E-2</v>
      </c>
      <c r="LJ71" s="72">
        <v>3.9098586999999997E-2</v>
      </c>
      <c r="LK71" s="72">
        <v>1.5928701999999999E-2</v>
      </c>
      <c r="LL71" s="72">
        <v>4.6041459999999999E-3</v>
      </c>
      <c r="LM71" s="72">
        <v>4.2053577E-4</v>
      </c>
      <c r="LN71" s="72">
        <v>0</v>
      </c>
      <c r="LO71" s="72">
        <v>1.5937108E-30</v>
      </c>
      <c r="LP71" s="72">
        <v>3.6162163E-29</v>
      </c>
      <c r="LQ71" s="72">
        <v>6.5648309999999996E-28</v>
      </c>
      <c r="LR71" s="72">
        <v>1.12288195E-26</v>
      </c>
      <c r="LS71" s="72">
        <v>1.8845720999999999E-25</v>
      </c>
      <c r="LT71" s="72">
        <v>3.1427075000000001E-24</v>
      </c>
      <c r="LU71" s="72">
        <v>5.2288323E-23</v>
      </c>
      <c r="LV71" s="72">
        <v>8.692043E-22</v>
      </c>
      <c r="LW71" s="72">
        <v>1.4443179999999999E-20</v>
      </c>
      <c r="LX71" s="72">
        <v>2.399385E-19</v>
      </c>
      <c r="LY71" s="72">
        <v>3.9852775999999997E-18</v>
      </c>
      <c r="LZ71" s="72">
        <v>6.6182920000000002E-17</v>
      </c>
      <c r="MA71" s="72">
        <v>1.0988968E-15</v>
      </c>
      <c r="MB71" s="72">
        <v>1.824203E-14</v>
      </c>
      <c r="MC71" s="72">
        <v>3.0272868E-13</v>
      </c>
      <c r="MD71" s="72">
        <v>5.0213529999999999E-12</v>
      </c>
      <c r="ME71" s="72">
        <v>8.3221783999999994E-11</v>
      </c>
      <c r="MF71" s="72">
        <v>1.3774291E-9</v>
      </c>
      <c r="MG71" s="72">
        <v>2.2747628E-8</v>
      </c>
      <c r="MH71" s="72">
        <v>3.7430536000000002E-7</v>
      </c>
      <c r="MI71" s="72">
        <v>6.1230859999999999E-6</v>
      </c>
      <c r="MJ71" s="72">
        <v>9.9229209999999996E-5</v>
      </c>
      <c r="MK71" s="72">
        <v>1.5841465E-3</v>
      </c>
      <c r="ML71" s="72">
        <v>7.9611040000000001E-3</v>
      </c>
      <c r="MM71" s="72">
        <v>2.3547074000000001E-2</v>
      </c>
      <c r="MN71" s="72">
        <v>5.2513270000000001E-2</v>
      </c>
      <c r="MO71" s="72">
        <v>9.5812164000000005E-2</v>
      </c>
      <c r="MP71" s="72">
        <v>0.14834172000000001</v>
      </c>
      <c r="MQ71" s="72">
        <v>0.19850335</v>
      </c>
      <c r="MR71" s="72">
        <v>0.2318269</v>
      </c>
      <c r="MS71" s="72">
        <v>0.23777735</v>
      </c>
      <c r="MT71" s="72">
        <v>0.22081365</v>
      </c>
      <c r="MU71" s="72">
        <v>0.17957108999999999</v>
      </c>
      <c r="MV71" s="72">
        <v>0.12672873000000001</v>
      </c>
      <c r="MW71" s="72">
        <v>7.6803159999999995E-2</v>
      </c>
      <c r="MX71" s="72">
        <v>3.9098617000000002E-2</v>
      </c>
      <c r="MY71" s="72">
        <v>1.5928709999999999E-2</v>
      </c>
      <c r="MZ71" s="72">
        <v>4.6041500000000004E-3</v>
      </c>
      <c r="NA71" s="72">
        <v>4.2053658000000001E-4</v>
      </c>
      <c r="NB71" s="72">
        <v>0</v>
      </c>
      <c r="NC71" s="72">
        <v>1.5937021E-30</v>
      </c>
      <c r="ND71" s="72">
        <v>3.6161950000000001E-29</v>
      </c>
      <c r="NE71" s="72">
        <v>6.5647975000000001E-28</v>
      </c>
      <c r="NF71" s="72">
        <v>1.1228766E-26</v>
      </c>
      <c r="NG71" s="72">
        <v>1.8845622E-25</v>
      </c>
      <c r="NH71" s="72">
        <v>3.1426902999999999E-24</v>
      </c>
      <c r="NI71" s="72">
        <v>5.2288032999999998E-23</v>
      </c>
      <c r="NJ71" s="72">
        <v>8.6919950000000001E-22</v>
      </c>
      <c r="NK71" s="72">
        <v>1.4443104999999999E-20</v>
      </c>
      <c r="NL71" s="72">
        <v>2.3993726000000002E-19</v>
      </c>
      <c r="NM71" s="72">
        <v>3.9852589999999999E-18</v>
      </c>
      <c r="NN71" s="72">
        <v>6.6182575000000002E-17</v>
      </c>
      <c r="NO71" s="72">
        <v>1.0988915999999999E-15</v>
      </c>
      <c r="NP71" s="72">
        <v>1.8241940000000001E-14</v>
      </c>
      <c r="NQ71" s="72">
        <v>3.0272739999999998E-13</v>
      </c>
      <c r="NR71" s="72">
        <v>5.0213297000000002E-12</v>
      </c>
      <c r="NS71" s="72">
        <v>8.3221339999999996E-11</v>
      </c>
      <c r="NT71" s="72">
        <v>1.3774217999999999E-9</v>
      </c>
      <c r="NU71" s="72">
        <v>2.2747508999999999E-8</v>
      </c>
      <c r="NV71" s="72">
        <v>3.7430353999999999E-7</v>
      </c>
      <c r="NW71" s="72">
        <v>6.123058E-6</v>
      </c>
      <c r="NX71" s="72">
        <v>9.9228829999999996E-5</v>
      </c>
      <c r="NY71" s="72">
        <v>1.5841414E-3</v>
      </c>
      <c r="NZ71" s="72">
        <v>7.9611000000000005E-3</v>
      </c>
      <c r="OA71" s="72">
        <v>2.3547058999999999E-2</v>
      </c>
      <c r="OB71" s="72">
        <v>5.2513219999999999E-2</v>
      </c>
      <c r="OC71" s="72">
        <v>9.5812104999999995E-2</v>
      </c>
      <c r="OD71" s="72">
        <v>0.14834177000000001</v>
      </c>
      <c r="OE71" s="72">
        <v>0.19850366999999999</v>
      </c>
      <c r="OF71" s="72">
        <v>0.23182696</v>
      </c>
      <c r="OG71" s="72">
        <v>0.23777715999999999</v>
      </c>
      <c r="OH71" s="72">
        <v>0.22081317</v>
      </c>
      <c r="OI71" s="72">
        <v>0.17957110000000001</v>
      </c>
      <c r="OJ71" s="72">
        <v>0.12672895000000001</v>
      </c>
      <c r="OK71" s="72">
        <v>7.6803300000000005E-2</v>
      </c>
      <c r="OL71" s="72">
        <v>3.9098679999999997E-2</v>
      </c>
      <c r="OM71" s="72">
        <v>1.5928738000000001E-2</v>
      </c>
      <c r="ON71" s="72">
        <v>4.6041546999999999E-3</v>
      </c>
      <c r="OO71" s="72">
        <v>4.205368E-4</v>
      </c>
      <c r="OP71" s="72">
        <v>0</v>
      </c>
      <c r="OQ71" s="72">
        <v>1.5936982000000001E-30</v>
      </c>
      <c r="OR71" s="72">
        <v>3.6161862E-29</v>
      </c>
      <c r="OS71" s="72">
        <v>6.5647835E-28</v>
      </c>
      <c r="OT71" s="72">
        <v>1.1228748600000001E-26</v>
      </c>
      <c r="OU71" s="72">
        <v>1.884561E-25</v>
      </c>
      <c r="OV71" s="72">
        <v>3.1426900999999999E-24</v>
      </c>
      <c r="OW71" s="72">
        <v>5.2288025999999999E-23</v>
      </c>
      <c r="OX71" s="72">
        <v>8.6919910000000006E-22</v>
      </c>
      <c r="OY71" s="72">
        <v>1.4443100000000001E-20</v>
      </c>
      <c r="OZ71" s="72">
        <v>2.399373E-19</v>
      </c>
      <c r="PA71" s="72">
        <v>3.9852585999999998E-18</v>
      </c>
      <c r="PB71" s="72">
        <v>6.618259E-17</v>
      </c>
      <c r="PC71" s="72">
        <v>1.0988913E-15</v>
      </c>
      <c r="PD71" s="72">
        <v>1.8241933999999999E-14</v>
      </c>
      <c r="PE71" s="72">
        <v>3.0272727000000001E-13</v>
      </c>
      <c r="PF71" s="72">
        <v>5.0213270000000003E-12</v>
      </c>
      <c r="PG71" s="72">
        <v>8.3221319999999997E-11</v>
      </c>
      <c r="PH71" s="72">
        <v>1.3774213E-9</v>
      </c>
      <c r="PI71" s="72">
        <v>2.2747497999999998E-8</v>
      </c>
      <c r="PJ71" s="72">
        <v>3.7430330000000002E-7</v>
      </c>
      <c r="PK71" s="72">
        <v>6.1230557999999996E-6</v>
      </c>
      <c r="PL71" s="72">
        <v>9.9228774999999999E-5</v>
      </c>
      <c r="PM71" s="72">
        <v>1.5841409E-3</v>
      </c>
      <c r="PN71" s="72">
        <v>7.9611079999999997E-3</v>
      </c>
      <c r="PO71" s="72">
        <v>2.3547080000000001E-2</v>
      </c>
      <c r="PP71" s="72">
        <v>5.2513216000000001E-2</v>
      </c>
      <c r="PQ71" s="72">
        <v>9.5811980000000005E-2</v>
      </c>
      <c r="PR71" s="72">
        <v>0.14834152</v>
      </c>
      <c r="PS71" s="72">
        <v>0.19850355</v>
      </c>
      <c r="PT71" s="72">
        <v>0.23182721000000001</v>
      </c>
      <c r="PU71" s="72">
        <v>0.2377774</v>
      </c>
      <c r="PV71" s="72">
        <v>0.22081310000000001</v>
      </c>
      <c r="PW71" s="72">
        <v>0.17957096</v>
      </c>
      <c r="PX71" s="72">
        <v>0.12672882999999999</v>
      </c>
      <c r="PY71" s="72">
        <v>7.6803220000000005E-2</v>
      </c>
      <c r="PZ71" s="72">
        <v>3.9098658000000001E-2</v>
      </c>
      <c r="QA71" s="72">
        <v>1.5928747E-2</v>
      </c>
      <c r="QB71" s="72">
        <v>4.6041644999999997E-3</v>
      </c>
      <c r="QC71" s="72">
        <v>4.2053848000000001E-4</v>
      </c>
      <c r="QD71" s="72">
        <v>0</v>
      </c>
      <c r="QE71" s="72">
        <v>1.5936967000000001E-30</v>
      </c>
      <c r="QF71" s="72">
        <v>3.6161817000000003E-29</v>
      </c>
      <c r="QG71" s="72">
        <v>6.5647772999999996E-28</v>
      </c>
      <c r="QH71" s="72">
        <v>1.1228737E-26</v>
      </c>
      <c r="QI71" s="72">
        <v>1.8845605999999999E-25</v>
      </c>
      <c r="QJ71" s="72">
        <v>3.1426900000000001E-24</v>
      </c>
      <c r="QK71" s="72">
        <v>5.2288058000000001E-23</v>
      </c>
      <c r="QL71" s="72">
        <v>8.6919970000000008E-22</v>
      </c>
      <c r="QM71" s="72">
        <v>1.4443107999999999E-20</v>
      </c>
      <c r="QN71" s="72">
        <v>2.3993739999999998E-19</v>
      </c>
      <c r="QO71" s="72">
        <v>3.9852626999999998E-18</v>
      </c>
      <c r="QP71" s="72">
        <v>6.6182679999999996E-17</v>
      </c>
      <c r="QQ71" s="72">
        <v>1.0988933E-15</v>
      </c>
      <c r="QR71" s="72">
        <v>1.8241962E-14</v>
      </c>
      <c r="QS71" s="72">
        <v>3.0272756999999998E-13</v>
      </c>
      <c r="QT71" s="72">
        <v>5.0213344999999997E-12</v>
      </c>
      <c r="QU71" s="72">
        <v>8.3221409999999998E-11</v>
      </c>
      <c r="QV71" s="72">
        <v>1.3774221E-9</v>
      </c>
      <c r="QW71" s="72">
        <v>2.2747505000000001E-8</v>
      </c>
      <c r="QX71" s="72">
        <v>3.7430322999999997E-7</v>
      </c>
      <c r="QY71" s="72">
        <v>6.1230520000000002E-6</v>
      </c>
      <c r="QZ71" s="72">
        <v>9.9228700000000001E-5</v>
      </c>
      <c r="RA71" s="72">
        <v>1.5841402E-3</v>
      </c>
      <c r="RB71" s="72">
        <v>7.9611089999999992E-3</v>
      </c>
      <c r="RC71" s="72">
        <v>2.3547107000000001E-2</v>
      </c>
      <c r="RD71" s="72">
        <v>5.2513268000000002E-2</v>
      </c>
      <c r="RE71" s="72">
        <v>9.5811939999999998E-2</v>
      </c>
      <c r="RF71" s="72">
        <v>0.14834127999999999</v>
      </c>
      <c r="RG71" s="72">
        <v>0.19850324</v>
      </c>
      <c r="RH71" s="72">
        <v>0.23182717</v>
      </c>
      <c r="RI71" s="72">
        <v>0.23777759000000001</v>
      </c>
      <c r="RJ71" s="72">
        <v>0.22081382999999999</v>
      </c>
      <c r="RK71" s="72">
        <v>0.17957138</v>
      </c>
      <c r="RL71" s="72">
        <v>0.12672897999999999</v>
      </c>
      <c r="RM71" s="72">
        <v>7.6803270000000007E-2</v>
      </c>
      <c r="RN71" s="72">
        <v>3.9098673E-2</v>
      </c>
      <c r="RO71" s="72">
        <v>1.5928749999999998E-2</v>
      </c>
      <c r="RP71" s="72">
        <v>4.6041635999999999E-3</v>
      </c>
      <c r="RQ71" s="72">
        <v>4.2053807000000002E-4</v>
      </c>
      <c r="RR71" s="72">
        <v>0</v>
      </c>
      <c r="RS71" s="72">
        <v>1.5937004000000001E-30</v>
      </c>
      <c r="RT71" s="72">
        <v>3.6161909999999999E-29</v>
      </c>
      <c r="RU71" s="72">
        <v>6.5647902999999996E-28</v>
      </c>
      <c r="RV71" s="72">
        <v>1.1228768600000001E-26</v>
      </c>
      <c r="RW71" s="72">
        <v>1.884566E-25</v>
      </c>
      <c r="RX71" s="72">
        <v>3.1427006000000001E-24</v>
      </c>
      <c r="RY71" s="72">
        <v>5.2288262999999998E-23</v>
      </c>
      <c r="RZ71" s="72">
        <v>8.6920360000000004E-22</v>
      </c>
      <c r="SA71" s="72">
        <v>1.4443171000000001E-20</v>
      </c>
      <c r="SB71" s="72">
        <v>2.3993847E-19</v>
      </c>
      <c r="SC71" s="72">
        <v>3.9852779999999998E-18</v>
      </c>
      <c r="SD71" s="72">
        <v>6.6182939999999998E-17</v>
      </c>
      <c r="SE71" s="72">
        <v>1.0988975E-15</v>
      </c>
      <c r="SF71" s="72">
        <v>1.8242032E-14</v>
      </c>
      <c r="SG71" s="72">
        <v>3.0272874000000001E-13</v>
      </c>
      <c r="SH71" s="72">
        <v>5.0213510000000004E-12</v>
      </c>
      <c r="SI71" s="72">
        <v>8.3221690000000004E-11</v>
      </c>
      <c r="SJ71" s="72">
        <v>1.3774269999999999E-9</v>
      </c>
      <c r="SK71" s="72">
        <v>2.2747580000000001E-8</v>
      </c>
      <c r="SL71" s="72">
        <v>3.7430433999999998E-7</v>
      </c>
      <c r="SM71" s="72">
        <v>6.1230693999999998E-6</v>
      </c>
      <c r="SN71" s="72">
        <v>9.9228985999999996E-5</v>
      </c>
      <c r="SO71" s="72">
        <v>1.5841433E-3</v>
      </c>
      <c r="SP71" s="72">
        <v>7.9611119999999994E-3</v>
      </c>
      <c r="SQ71" s="72">
        <v>2.3547102E-2</v>
      </c>
      <c r="SR71" s="72">
        <v>5.2513280000000002E-2</v>
      </c>
      <c r="SS71" s="72">
        <v>9.5811939999999998E-2</v>
      </c>
      <c r="ST71" s="72">
        <v>0.14834117999999999</v>
      </c>
      <c r="SU71" s="72">
        <v>0.19850284000000001</v>
      </c>
      <c r="SV71" s="72">
        <v>0.23182671999999999</v>
      </c>
      <c r="SW71" s="72">
        <v>0.23777719999999999</v>
      </c>
      <c r="SX71" s="72">
        <v>0.22081382999999999</v>
      </c>
      <c r="SY71" s="72">
        <v>0.17957145999999999</v>
      </c>
      <c r="SZ71" s="72">
        <v>0.12672902999999999</v>
      </c>
      <c r="TA71" s="72">
        <v>7.6803259999999998E-2</v>
      </c>
      <c r="TB71" s="72">
        <v>3.9098687E-2</v>
      </c>
      <c r="TC71" s="72">
        <v>1.5928761999999999E-2</v>
      </c>
      <c r="TD71" s="72">
        <v>4.6041659999999998E-3</v>
      </c>
      <c r="TE71" s="72">
        <v>4.2053815999999999E-4</v>
      </c>
      <c r="TF71" s="72">
        <v>0</v>
      </c>
      <c r="TG71" s="72">
        <v>1.5936991000000001E-30</v>
      </c>
      <c r="TH71" s="72">
        <v>3.6161884E-29</v>
      </c>
      <c r="TI71" s="72">
        <v>6.5647845000000001E-28</v>
      </c>
      <c r="TJ71" s="72">
        <v>1.1228756E-26</v>
      </c>
      <c r="TK71" s="72">
        <v>1.8845645E-25</v>
      </c>
      <c r="TL71" s="72">
        <v>3.1426971999999998E-24</v>
      </c>
      <c r="TM71" s="72">
        <v>5.2288197000000001E-23</v>
      </c>
      <c r="TN71" s="72">
        <v>8.6920300000000001E-22</v>
      </c>
      <c r="TO71" s="72">
        <v>1.4443168E-20</v>
      </c>
      <c r="TP71" s="72">
        <v>2.3993840000000002E-19</v>
      </c>
      <c r="TQ71" s="72">
        <v>3.9852749999999998E-18</v>
      </c>
      <c r="TR71" s="72">
        <v>6.618286E-17</v>
      </c>
      <c r="TS71" s="72">
        <v>1.0988961000000001E-15</v>
      </c>
      <c r="TT71" s="72">
        <v>1.8242004999999999E-14</v>
      </c>
      <c r="TU71" s="72">
        <v>3.0272822000000001E-13</v>
      </c>
      <c r="TV71" s="72">
        <v>5.0213436000000001E-12</v>
      </c>
      <c r="TW71" s="72">
        <v>8.3221530000000002E-11</v>
      </c>
      <c r="TX71" s="72">
        <v>1.3774247E-9</v>
      </c>
      <c r="TY71" s="72">
        <v>2.2747552999999999E-8</v>
      </c>
      <c r="TZ71" s="72">
        <v>3.7430394000000001E-7</v>
      </c>
      <c r="UA71" s="72">
        <v>6.1230609999999999E-6</v>
      </c>
      <c r="UB71" s="72">
        <v>9.9228825999999999E-5</v>
      </c>
      <c r="UC71" s="72">
        <v>1.5841418999999999E-3</v>
      </c>
      <c r="UD71" s="72">
        <v>7.9611040000000001E-3</v>
      </c>
      <c r="UE71" s="72">
        <v>2.3547081000000001E-2</v>
      </c>
      <c r="UF71" s="72">
        <v>5.2513245E-2</v>
      </c>
      <c r="UG71" s="72">
        <v>9.5812010000000003E-2</v>
      </c>
      <c r="UH71" s="72">
        <v>0.14834138999999999</v>
      </c>
      <c r="UI71" s="72">
        <v>0.19850312000000001</v>
      </c>
      <c r="UJ71" s="72">
        <v>0.23182686999999999</v>
      </c>
      <c r="UK71" s="72">
        <v>0.2377774</v>
      </c>
      <c r="UL71" s="72">
        <v>0.22081400000000001</v>
      </c>
      <c r="UM71" s="72">
        <v>0.17957165999999999</v>
      </c>
      <c r="UN71" s="72">
        <v>0.12672919999999999</v>
      </c>
      <c r="UO71" s="72">
        <v>7.6803380000000004E-2</v>
      </c>
      <c r="UP71" s="72">
        <v>3.9098760000000003E-2</v>
      </c>
      <c r="UQ71" s="72">
        <v>1.5928787999999999E-2</v>
      </c>
      <c r="UR71" s="72">
        <v>4.6041724000000003E-3</v>
      </c>
      <c r="US71" s="72">
        <v>4.2053902999999998E-4</v>
      </c>
      <c r="UT71" s="72">
        <v>0</v>
      </c>
      <c r="UU71" s="72">
        <v>1.5937015999999999E-30</v>
      </c>
      <c r="UV71" s="72">
        <v>3.6161938000000002E-29</v>
      </c>
      <c r="UW71" s="72">
        <v>6.5647929999999998E-28</v>
      </c>
      <c r="UX71" s="72">
        <v>1.1228768600000001E-26</v>
      </c>
      <c r="UY71" s="72">
        <v>1.8845666E-25</v>
      </c>
      <c r="UZ71" s="72">
        <v>3.142699E-24</v>
      </c>
      <c r="VA71" s="72">
        <v>5.2288216000000002E-23</v>
      </c>
      <c r="VB71" s="72">
        <v>8.6920300000000001E-22</v>
      </c>
      <c r="VC71" s="72">
        <v>1.4443165E-20</v>
      </c>
      <c r="VD71" s="72">
        <v>2.3993847E-19</v>
      </c>
      <c r="VE71" s="72">
        <v>3.9852770000000003E-18</v>
      </c>
      <c r="VF71" s="72">
        <v>6.6182886000000003E-17</v>
      </c>
      <c r="VG71" s="72">
        <v>1.0988957E-15</v>
      </c>
      <c r="VH71" s="72">
        <v>1.8241996E-14</v>
      </c>
      <c r="VI71" s="72">
        <v>3.0272809999999998E-13</v>
      </c>
      <c r="VJ71" s="72">
        <v>5.0213410000000003E-12</v>
      </c>
      <c r="VK71" s="72">
        <v>8.3221510000000004E-11</v>
      </c>
      <c r="VL71" s="72">
        <v>1.3774243999999999E-9</v>
      </c>
      <c r="VM71" s="72">
        <v>2.2747552999999999E-8</v>
      </c>
      <c r="VN71" s="72">
        <v>3.7430397000000001E-7</v>
      </c>
      <c r="VO71" s="72">
        <v>6.1230652999999998E-6</v>
      </c>
      <c r="VP71" s="72">
        <v>9.9228970000000006E-5</v>
      </c>
      <c r="VQ71" s="72">
        <v>1.5841436000000001E-3</v>
      </c>
      <c r="VR71" s="72">
        <v>7.9611030000000006E-3</v>
      </c>
      <c r="VS71" s="72">
        <v>2.3547045999999999E-2</v>
      </c>
      <c r="VT71" s="72">
        <v>5.251314E-2</v>
      </c>
      <c r="VU71" s="72">
        <v>9.5811809999999997E-2</v>
      </c>
      <c r="VV71" s="72">
        <v>0.14834115</v>
      </c>
      <c r="VW71" s="72">
        <v>0.19850292999999999</v>
      </c>
      <c r="VX71" s="72">
        <v>0.23182674</v>
      </c>
      <c r="VY71" s="72">
        <v>0.23777723000000001</v>
      </c>
      <c r="VZ71" s="72">
        <v>0.22081398999999999</v>
      </c>
      <c r="WA71" s="72">
        <v>0.17957173000000001</v>
      </c>
      <c r="WB71" s="72">
        <v>0.12672924999999999</v>
      </c>
      <c r="WC71" s="72">
        <v>7.6803399999999994E-2</v>
      </c>
      <c r="WD71" s="72">
        <v>3.9098777000000001E-2</v>
      </c>
      <c r="WE71" s="72">
        <v>1.5928795999999999E-2</v>
      </c>
      <c r="WF71" s="72">
        <v>4.6041733999999997E-3</v>
      </c>
      <c r="WG71" s="72">
        <v>4.2053890000000001E-4</v>
      </c>
      <c r="WH71" s="72">
        <v>0</v>
      </c>
      <c r="WI71" s="72">
        <v>1.5937097E-30</v>
      </c>
      <c r="WJ71" s="72">
        <v>3.6162132999999998E-29</v>
      </c>
      <c r="WK71" s="72">
        <v>6.5648316999999996E-28</v>
      </c>
      <c r="WL71" s="72">
        <v>1.1228827E-26</v>
      </c>
      <c r="WM71" s="72">
        <v>1.8845742E-25</v>
      </c>
      <c r="WN71" s="72">
        <v>3.1427129999999999E-24</v>
      </c>
      <c r="WO71" s="72">
        <v>5.2288442999999999E-23</v>
      </c>
      <c r="WP71" s="72">
        <v>8.6920689999999997E-22</v>
      </c>
      <c r="WQ71" s="72">
        <v>1.4443225E-20</v>
      </c>
      <c r="WR71" s="72">
        <v>2.3993917000000001E-19</v>
      </c>
      <c r="WS71" s="72">
        <v>3.9852889999999999E-18</v>
      </c>
      <c r="WT71" s="72">
        <v>6.6183045000000004E-17</v>
      </c>
      <c r="WU71" s="72">
        <v>1.0988979E-15</v>
      </c>
      <c r="WV71" s="72">
        <v>1.8242034999999999E-14</v>
      </c>
      <c r="WW71" s="72">
        <v>3.0272846000000001E-13</v>
      </c>
      <c r="WX71" s="72">
        <v>5.0213480000000003E-12</v>
      </c>
      <c r="WY71" s="72">
        <v>8.3221649999999994E-11</v>
      </c>
      <c r="WZ71" s="72">
        <v>1.3774277E-9</v>
      </c>
      <c r="XA71" s="72">
        <v>2.2747611999999998E-8</v>
      </c>
      <c r="XB71" s="72">
        <v>3.7430524000000001E-7</v>
      </c>
      <c r="XC71" s="72">
        <v>6.1230870000000001E-6</v>
      </c>
      <c r="XD71" s="72">
        <v>9.9229290000000001E-5</v>
      </c>
      <c r="XE71" s="72">
        <v>1.5841480000000001E-3</v>
      </c>
      <c r="XF71" s="72">
        <v>7.9611049999999996E-3</v>
      </c>
      <c r="XG71" s="72">
        <v>2.3547024E-2</v>
      </c>
      <c r="XH71" s="72">
        <v>5.2513044000000002E-2</v>
      </c>
      <c r="XI71" s="72">
        <v>9.5811629999999995E-2</v>
      </c>
      <c r="XJ71" s="72">
        <v>0.14834096999999999</v>
      </c>
      <c r="XK71" s="72">
        <v>0.19850292999999999</v>
      </c>
      <c r="XL71" s="72">
        <v>0.23182689000000001</v>
      </c>
      <c r="XM71" s="72">
        <v>0.23777734</v>
      </c>
      <c r="XN71" s="72">
        <v>0.22081405000000001</v>
      </c>
      <c r="XO71" s="72">
        <v>0.17957175</v>
      </c>
      <c r="XP71" s="72">
        <v>0.12672923999999999</v>
      </c>
      <c r="XQ71" s="72">
        <v>7.6803419999999997E-2</v>
      </c>
      <c r="XR71" s="72">
        <v>3.9098800000000003E-2</v>
      </c>
      <c r="XS71" s="72">
        <v>1.5928807E-2</v>
      </c>
      <c r="XT71" s="72">
        <v>4.6041759999999998E-3</v>
      </c>
      <c r="XU71" s="72">
        <v>4.2053925999999998E-4</v>
      </c>
      <c r="XV71" s="72">
        <v>0</v>
      </c>
      <c r="XW71" s="72">
        <v>1.5937239999999999E-30</v>
      </c>
      <c r="XX71" s="72">
        <v>3.6162450000000001E-29</v>
      </c>
      <c r="XY71" s="72">
        <v>6.5648930000000001E-28</v>
      </c>
      <c r="XZ71" s="72">
        <v>1.1228934000000001E-26</v>
      </c>
      <c r="YA71" s="72">
        <v>1.8845941E-25</v>
      </c>
      <c r="YB71" s="72">
        <v>3.1427457000000001E-24</v>
      </c>
      <c r="YC71" s="72">
        <v>5.2288920000000001E-23</v>
      </c>
      <c r="YD71" s="72">
        <v>8.6921329999999995E-22</v>
      </c>
      <c r="YE71" s="72">
        <v>1.4443317E-20</v>
      </c>
      <c r="YF71" s="72">
        <v>2.399407E-19</v>
      </c>
      <c r="YG71" s="72">
        <v>3.9853135999999999E-18</v>
      </c>
      <c r="YH71" s="72">
        <v>6.6183489999999998E-17</v>
      </c>
      <c r="YI71" s="72">
        <v>1.0989055E-15</v>
      </c>
      <c r="YJ71" s="72">
        <v>1.8242150000000001E-14</v>
      </c>
      <c r="YK71" s="72">
        <v>3.0273046999999999E-13</v>
      </c>
      <c r="YL71" s="72">
        <v>5.0213790000000004E-12</v>
      </c>
      <c r="YM71" s="72">
        <v>8.3222149999999998E-11</v>
      </c>
      <c r="YN71" s="72">
        <v>1.3774343E-9</v>
      </c>
      <c r="YO71" s="72">
        <v>2.2747713000000001E-8</v>
      </c>
      <c r="YP71" s="72">
        <v>3.7430674999999998E-7</v>
      </c>
      <c r="YQ71" s="72">
        <v>6.1231090000000003E-6</v>
      </c>
      <c r="YR71" s="72">
        <v>9.9229599999999996E-5</v>
      </c>
      <c r="YS71" s="72">
        <v>1.5841525999999999E-3</v>
      </c>
      <c r="YT71" s="72">
        <v>7.9611270000000001E-3</v>
      </c>
      <c r="YU71" s="72">
        <v>2.3547083E-2</v>
      </c>
      <c r="YV71" s="72">
        <v>5.2513126E-2</v>
      </c>
      <c r="YW71" s="72">
        <v>9.5811709999999994E-2</v>
      </c>
      <c r="YX71" s="72">
        <v>0.14834111999999999</v>
      </c>
      <c r="YY71" s="72">
        <v>0.19850318</v>
      </c>
      <c r="YZ71" s="72">
        <v>0.23182726000000001</v>
      </c>
      <c r="ZA71" s="72">
        <v>0.23777777</v>
      </c>
      <c r="ZB71" s="72">
        <v>0.22081447000000001</v>
      </c>
      <c r="ZC71" s="72">
        <v>0.17957202999999999</v>
      </c>
      <c r="ZD71" s="72">
        <v>0.12672938</v>
      </c>
      <c r="ZE71" s="72">
        <v>7.6803490000000002E-2</v>
      </c>
      <c r="ZF71" s="72">
        <v>3.9098859999999999E-2</v>
      </c>
      <c r="ZG71" s="72">
        <v>1.5928833E-2</v>
      </c>
      <c r="ZH71" s="72">
        <v>4.6041813000000003E-3</v>
      </c>
      <c r="ZI71" s="72">
        <v>4.2053986999999999E-4</v>
      </c>
      <c r="ZJ71" s="72">
        <v>0</v>
      </c>
      <c r="ZK71" s="72">
        <v>1.593733E-30</v>
      </c>
      <c r="ZL71" s="72">
        <v>3.6162640000000002E-29</v>
      </c>
      <c r="ZM71" s="72">
        <v>6.5649210000000001E-28</v>
      </c>
      <c r="ZN71" s="72">
        <v>1.1228974E-26</v>
      </c>
      <c r="ZO71" s="72">
        <v>1.8845994E-25</v>
      </c>
      <c r="ZP71" s="72">
        <v>3.1427552000000001E-24</v>
      </c>
      <c r="ZQ71" s="72">
        <v>5.2289118E-23</v>
      </c>
      <c r="ZR71" s="72">
        <v>8.6921820000000007E-22</v>
      </c>
      <c r="ZS71" s="72">
        <v>1.4443415000000001E-20</v>
      </c>
      <c r="ZT71" s="72">
        <v>2.3994245000000001E-19</v>
      </c>
      <c r="ZU71" s="72">
        <v>3.9853416999999997E-18</v>
      </c>
      <c r="ZV71" s="72">
        <v>6.6183925000000006E-17</v>
      </c>
      <c r="ZW71" s="72">
        <v>1.0989128E-15</v>
      </c>
      <c r="ZX71" s="72">
        <v>1.8242272000000001E-14</v>
      </c>
      <c r="ZY71" s="72">
        <v>3.0273236999999998E-13</v>
      </c>
      <c r="ZZ71" s="72">
        <v>5.0214072999999998E-12</v>
      </c>
      <c r="AAA71" s="72">
        <v>8.3222610000000005E-11</v>
      </c>
      <c r="AAB71" s="72">
        <v>1.3774415E-9</v>
      </c>
      <c r="AAC71" s="72">
        <v>2.2747831999999999E-8</v>
      </c>
      <c r="AAD71" s="72">
        <v>3.7430842999999999E-7</v>
      </c>
      <c r="AAE71" s="72">
        <v>6.1231349999999998E-6</v>
      </c>
      <c r="AAF71" s="72">
        <v>9.9229979999999996E-5</v>
      </c>
      <c r="AAG71" s="72">
        <v>1.5841582000000001E-3</v>
      </c>
      <c r="AAH71" s="72">
        <v>7.9611560000000005E-3</v>
      </c>
      <c r="AAI71" s="72">
        <v>2.3547169E-2</v>
      </c>
      <c r="AAJ71" s="72">
        <v>5.2513315999999997E-2</v>
      </c>
      <c r="AAK71" s="72">
        <v>9.581199E-2</v>
      </c>
      <c r="AAL71" s="72">
        <v>0.14834145000000001</v>
      </c>
      <c r="AAM71" s="72">
        <v>0.19850366999999999</v>
      </c>
      <c r="AAN71" s="72">
        <v>0.23182802</v>
      </c>
      <c r="AAO71" s="72">
        <v>0.23777856</v>
      </c>
      <c r="AAP71" s="72">
        <v>0.22081555</v>
      </c>
      <c r="AAQ71" s="72">
        <v>0.17957293999999999</v>
      </c>
      <c r="AAR71" s="72">
        <v>0.12672994000000001</v>
      </c>
      <c r="AAS71" s="72">
        <v>7.6803800000000005E-2</v>
      </c>
      <c r="AAT71" s="72">
        <v>3.9098969999999997E-2</v>
      </c>
      <c r="AAU71" s="72">
        <v>1.5928866E-2</v>
      </c>
      <c r="AAV71" s="72">
        <v>4.6041880000000004E-3</v>
      </c>
      <c r="AAW71" s="72">
        <v>4.2053993000000002E-4</v>
      </c>
      <c r="AAX71" s="72">
        <v>0</v>
      </c>
      <c r="AAY71" s="72">
        <v>1.5937256E-30</v>
      </c>
      <c r="AAZ71" s="72">
        <v>3.616253E-29</v>
      </c>
      <c r="ABA71" s="72">
        <v>6.5649107000000004E-28</v>
      </c>
      <c r="ABB71" s="72">
        <v>1.1228966600000001E-26</v>
      </c>
      <c r="ABC71" s="72">
        <v>1.8845992000000001E-25</v>
      </c>
      <c r="ABD71" s="72">
        <v>3.1427550000000001E-24</v>
      </c>
      <c r="ABE71" s="72">
        <v>5.2289102000000002E-23</v>
      </c>
      <c r="ABF71" s="72">
        <v>8.6921779999999993E-22</v>
      </c>
      <c r="ABG71" s="72">
        <v>1.4443399000000001E-20</v>
      </c>
      <c r="ABH71" s="72">
        <v>2.3994199999999998E-19</v>
      </c>
      <c r="ABI71" s="72">
        <v>3.9853355000000003E-18</v>
      </c>
      <c r="ABJ71" s="72">
        <v>6.618382E-17</v>
      </c>
      <c r="ABK71" s="72">
        <v>1.0989111999999999E-15</v>
      </c>
      <c r="ABL71" s="72">
        <v>1.8242254000000001E-14</v>
      </c>
      <c r="ABM71" s="72">
        <v>3.0273211999999999E-13</v>
      </c>
      <c r="ABN71" s="72">
        <v>5.021405E-12</v>
      </c>
      <c r="ABO71" s="72">
        <v>8.3222520000000005E-11</v>
      </c>
      <c r="ABP71" s="72">
        <v>1.3774405999999999E-9</v>
      </c>
      <c r="ABQ71" s="72">
        <v>2.2747809000000002E-8</v>
      </c>
      <c r="ABR71" s="72">
        <v>3.7430794000000001E-7</v>
      </c>
      <c r="ABS71" s="72">
        <v>6.1231252999999997E-6</v>
      </c>
      <c r="ABT71" s="72">
        <v>9.9229799999999996E-5</v>
      </c>
      <c r="ABU71" s="72">
        <v>1.5841538999999999E-3</v>
      </c>
      <c r="ABV71" s="72">
        <v>7.9611249999999995E-3</v>
      </c>
      <c r="ABW71" s="72">
        <v>2.3547097999999999E-2</v>
      </c>
      <c r="ABX71" s="72">
        <v>5.2513237999999997E-2</v>
      </c>
      <c r="ABY71" s="72">
        <v>9.5811999999999994E-2</v>
      </c>
      <c r="ABZ71" s="72">
        <v>0.14834161000000001</v>
      </c>
      <c r="ACA71" s="72">
        <v>0.19850387999999999</v>
      </c>
      <c r="ACB71" s="72">
        <v>0.23182838</v>
      </c>
      <c r="ACC71" s="72">
        <v>0.23777909999999999</v>
      </c>
      <c r="ACD71" s="72">
        <v>0.22081612</v>
      </c>
      <c r="ACE71" s="72">
        <v>0.17957339</v>
      </c>
      <c r="ACF71" s="72">
        <v>0.12673024999999999</v>
      </c>
      <c r="ACG71" s="72">
        <v>7.6803869999999996E-2</v>
      </c>
      <c r="ACH71" s="72">
        <v>3.9098929999999997E-2</v>
      </c>
      <c r="ACI71" s="72">
        <v>1.5928808999999999E-2</v>
      </c>
      <c r="ACJ71" s="72">
        <v>4.6041600000000004E-3</v>
      </c>
      <c r="ACK71" s="72">
        <v>4.2053590999999998E-4</v>
      </c>
      <c r="ACL71" s="72">
        <v>0</v>
      </c>
      <c r="ACM71" s="72">
        <v>1.5936317999999998E-30</v>
      </c>
      <c r="ACN71" s="72">
        <v>3.6160340000000002E-29</v>
      </c>
      <c r="ACO71" s="72">
        <v>6.5645076999999998E-28</v>
      </c>
      <c r="ACP71" s="72">
        <v>1.1228285E-26</v>
      </c>
      <c r="ACQ71" s="72">
        <v>1.8844852999999999E-25</v>
      </c>
      <c r="ACR71" s="72">
        <v>3.1425676000000001E-24</v>
      </c>
      <c r="ACS71" s="72">
        <v>5.2286056999999997E-23</v>
      </c>
      <c r="ACT71" s="72">
        <v>8.6916769999999998E-22</v>
      </c>
      <c r="ACU71" s="72">
        <v>1.4442591E-20</v>
      </c>
      <c r="ACV71" s="72">
        <v>2.3992919999999998E-19</v>
      </c>
      <c r="ACW71" s="72">
        <v>3.9851303999999998E-18</v>
      </c>
      <c r="ACX71" s="72">
        <v>6.6180597000000004E-17</v>
      </c>
      <c r="ACY71" s="72">
        <v>1.0988610000000001E-15</v>
      </c>
      <c r="ACZ71" s="72">
        <v>1.8241481000000001E-14</v>
      </c>
      <c r="ADA71" s="72">
        <v>3.0272039999999997E-13</v>
      </c>
      <c r="ADB71" s="72">
        <v>5.0212287000000001E-12</v>
      </c>
      <c r="ADC71" s="72">
        <v>8.3219944999999999E-11</v>
      </c>
      <c r="ADD71" s="72">
        <v>1.3774031E-9</v>
      </c>
      <c r="ADE71" s="72">
        <v>2.2747257000000001E-8</v>
      </c>
      <c r="ADF71" s="72">
        <v>3.7429981999999999E-7</v>
      </c>
      <c r="ADG71" s="72">
        <v>6.1230024999999998E-6</v>
      </c>
      <c r="ADH71" s="72">
        <v>9.9227923999999998E-5</v>
      </c>
      <c r="ADI71" s="72">
        <v>1.5841258000000001E-3</v>
      </c>
      <c r="ADJ71" s="72">
        <v>7.9610410000000003E-3</v>
      </c>
      <c r="ADK71" s="72">
        <v>2.3546932E-2</v>
      </c>
      <c r="ADL71" s="72">
        <v>5.2512977000000002E-2</v>
      </c>
      <c r="ADM71" s="72">
        <v>9.5811720000000003E-2</v>
      </c>
      <c r="ADN71" s="72">
        <v>0.14834131</v>
      </c>
      <c r="ADO71" s="72">
        <v>0.19850358000000001</v>
      </c>
      <c r="ADP71" s="72">
        <v>0.23182776999999999</v>
      </c>
      <c r="ADQ71" s="72">
        <v>0.23777813</v>
      </c>
      <c r="ADR71" s="72">
        <v>0.22081429</v>
      </c>
      <c r="ADS71" s="72">
        <v>0.17957145999999999</v>
      </c>
      <c r="ADT71" s="72">
        <v>0.12672855999999999</v>
      </c>
      <c r="ADU71" s="72">
        <v>7.6802800000000004E-2</v>
      </c>
      <c r="ADV71" s="72">
        <v>3.909845E-2</v>
      </c>
      <c r="ADW71" s="72">
        <v>1.5928703999999998E-2</v>
      </c>
      <c r="ADX71" s="72">
        <v>4.604187E-3</v>
      </c>
      <c r="ADY71" s="72">
        <v>4.2054118000000001E-4</v>
      </c>
      <c r="ADZ71" s="77"/>
      <c r="AEA71" s="77"/>
      <c r="AEB71" s="77"/>
      <c r="AEC71" s="77"/>
      <c r="AED71" s="77"/>
      <c r="AEE71" s="111">
        <f t="shared" ref="AEE71:AEE134" si="55">IF(AEE70+1&lt;=$ADY$5,AEE70+1,"")</f>
        <v>66</v>
      </c>
      <c r="AEF71" s="121"/>
      <c r="AEG71" s="105">
        <f t="shared" si="48"/>
        <v>7.6423229999999999E-5</v>
      </c>
      <c r="AEH71" s="105">
        <f t="shared" si="48"/>
        <v>7.6422999999999997E-5</v>
      </c>
      <c r="AEI71" s="105">
        <f t="shared" si="48"/>
        <v>7.6423280000000003E-5</v>
      </c>
      <c r="AEJ71" s="105">
        <f t="shared" si="48"/>
        <v>7.6423280000000003E-5</v>
      </c>
      <c r="AEK71" s="105">
        <f t="shared" si="48"/>
        <v>7.6423060000000001E-5</v>
      </c>
      <c r="AEL71" s="105">
        <f t="shared" si="48"/>
        <v>7.6423110000000004E-5</v>
      </c>
      <c r="AEM71" s="105">
        <f t="shared" si="48"/>
        <v>7.6423209999999998E-5</v>
      </c>
      <c r="AEN71" s="105">
        <f t="shared" si="48"/>
        <v>7.6423100000000004E-5</v>
      </c>
      <c r="AEO71" s="105">
        <f t="shared" si="48"/>
        <v>7.6423209999999998E-5</v>
      </c>
      <c r="AEP71" s="105">
        <f t="shared" si="48"/>
        <v>7.6423250000000001E-5</v>
      </c>
      <c r="AEQ71" s="105">
        <f t="shared" si="49"/>
        <v>7.6423510000000005E-5</v>
      </c>
      <c r="AER71" s="105">
        <f t="shared" si="49"/>
        <v>7.6423470000000002E-5</v>
      </c>
      <c r="AES71" s="105">
        <f t="shared" si="49"/>
        <v>7.6423494000000001E-5</v>
      </c>
      <c r="AET71" s="105">
        <f t="shared" si="49"/>
        <v>7.6423653999999999E-5</v>
      </c>
      <c r="AEU71" s="105">
        <f t="shared" si="49"/>
        <v>7.6423653999999999E-5</v>
      </c>
      <c r="AEV71" s="105">
        <f t="shared" si="49"/>
        <v>7.6423710000000006E-5</v>
      </c>
      <c r="AEW71" s="105">
        <f t="shared" si="49"/>
        <v>7.642383E-5</v>
      </c>
      <c r="AEX71" s="105">
        <f t="shared" si="49"/>
        <v>7.6423864999999996E-5</v>
      </c>
      <c r="AEY71" s="105">
        <f t="shared" si="49"/>
        <v>7.6423274999999995E-5</v>
      </c>
      <c r="AEZ71" s="99">
        <f t="shared" si="53"/>
        <v>18.559999999999999</v>
      </c>
      <c r="AFA71" s="69"/>
      <c r="AFB71" s="202">
        <v>4.2053762999999999E-4</v>
      </c>
      <c r="AFC71" s="106">
        <f t="shared" si="54"/>
        <v>7.6423378526315771E-5</v>
      </c>
      <c r="AFD71" s="69"/>
      <c r="AFE71" s="109"/>
      <c r="AFF71" s="105">
        <f t="shared" si="50"/>
        <v>7.6357159999999998E-8</v>
      </c>
      <c r="AFG71" s="105">
        <f t="shared" si="50"/>
        <v>7.6355490000000002E-8</v>
      </c>
      <c r="AFH71" s="105">
        <f t="shared" si="50"/>
        <v>7.6354204999999999E-8</v>
      </c>
      <c r="AFI71" s="105">
        <f t="shared" si="50"/>
        <v>7.6355235000000003E-8</v>
      </c>
      <c r="AFJ71" s="105">
        <f t="shared" si="50"/>
        <v>7.6355775000000003E-8</v>
      </c>
      <c r="AFK71" s="105">
        <f t="shared" si="50"/>
        <v>7.6355600000000004E-8</v>
      </c>
      <c r="AFL71" s="105">
        <f t="shared" si="50"/>
        <v>7.6354944000000006E-8</v>
      </c>
      <c r="AFM71" s="105">
        <f t="shared" si="50"/>
        <v>7.6354400000000005E-8</v>
      </c>
      <c r="AFN71" s="105">
        <f t="shared" si="50"/>
        <v>7.6354130000000005E-8</v>
      </c>
      <c r="AFO71" s="105">
        <f t="shared" si="50"/>
        <v>7.6353670000000004E-8</v>
      </c>
      <c r="AFP71" s="105">
        <f t="shared" si="51"/>
        <v>7.6353594000000006E-8</v>
      </c>
      <c r="AFQ71" s="105">
        <f t="shared" si="51"/>
        <v>7.6353615000000003E-8</v>
      </c>
      <c r="AFR71" s="105">
        <f t="shared" si="51"/>
        <v>7.6353849999999995E-8</v>
      </c>
      <c r="AFS71" s="105">
        <f t="shared" si="51"/>
        <v>7.6353786000000001E-8</v>
      </c>
      <c r="AFT71" s="105">
        <f t="shared" si="51"/>
        <v>7.6353790000000003E-8</v>
      </c>
      <c r="AFU71" s="105">
        <f t="shared" si="51"/>
        <v>7.6354069999999999E-8</v>
      </c>
      <c r="AFV71" s="105">
        <f t="shared" si="51"/>
        <v>7.6354440000000005E-8</v>
      </c>
      <c r="AFW71" s="105">
        <f t="shared" si="51"/>
        <v>7.635484E-8</v>
      </c>
      <c r="AFX71" s="105">
        <f t="shared" si="51"/>
        <v>7.635484E-8</v>
      </c>
      <c r="AFY71" s="105"/>
      <c r="AFZ71" s="106">
        <f t="shared" ref="AFZ71:AFZ108" si="56">ABS(AVERAGE(AFF71:AFX71))</f>
        <v>7.635460178947369E-8</v>
      </c>
      <c r="AGA71" s="69"/>
      <c r="AGB71" s="69"/>
      <c r="AGC71" s="69"/>
      <c r="AGD71" s="69"/>
      <c r="AGE71" s="69"/>
      <c r="AGF71" s="69"/>
      <c r="AGG71" s="69"/>
      <c r="AGH71" s="69"/>
      <c r="AGI71" s="69"/>
      <c r="AGJ71" s="69"/>
      <c r="AGK71" s="69"/>
      <c r="AGL71" s="69"/>
      <c r="AGM71" s="69"/>
      <c r="AGN71" s="69"/>
      <c r="AGO71" s="69"/>
      <c r="AGP71" s="69"/>
      <c r="AGQ71" s="69"/>
      <c r="AGR71" s="69"/>
      <c r="AGS71" s="69"/>
      <c r="AGT71" s="69"/>
      <c r="AGU71" s="69"/>
      <c r="AGV71" s="69"/>
      <c r="AGW71" s="69"/>
      <c r="AGX71" s="69"/>
      <c r="AGY71" s="69"/>
      <c r="AGZ71" s="69"/>
      <c r="AHA71" s="69"/>
      <c r="AHB71" s="69"/>
      <c r="AHC71" s="69"/>
      <c r="AHD71" s="69"/>
      <c r="AHE71" s="69"/>
      <c r="AHF71" s="69"/>
      <c r="AHG71" s="69"/>
      <c r="AHH71" s="69"/>
      <c r="AHI71" s="69"/>
      <c r="AHJ71" s="69"/>
      <c r="AHK71" s="69"/>
      <c r="AHL71" s="69"/>
      <c r="AHM71" s="69"/>
      <c r="AHN71" s="69"/>
      <c r="AHO71" s="69"/>
      <c r="AHP71" s="69"/>
      <c r="AHQ71" s="69"/>
      <c r="AHR71" s="69"/>
      <c r="AHS71" s="69"/>
      <c r="AHT71" s="69"/>
      <c r="AHU71" s="69"/>
      <c r="AHV71" s="69"/>
      <c r="AHW71" s="69"/>
      <c r="AHX71" s="69"/>
      <c r="AHY71" s="69"/>
      <c r="AHZ71" s="69"/>
      <c r="AIA71" s="69"/>
      <c r="AIB71" s="69"/>
    </row>
    <row r="72" spans="1:912" ht="2.85" customHeight="1" x14ac:dyDescent="0.25">
      <c r="A72" s="77"/>
      <c r="B72" s="98">
        <v>66</v>
      </c>
      <c r="C72" s="99">
        <v>18.850000000000001</v>
      </c>
      <c r="D72" s="190">
        <f t="shared" si="52"/>
        <v>2</v>
      </c>
      <c r="E72" s="77"/>
      <c r="F72" s="192">
        <v>0</v>
      </c>
      <c r="G72" s="70">
        <v>4.9070813999999999E-31</v>
      </c>
      <c r="H72" s="70">
        <v>1.1133970999999999E-29</v>
      </c>
      <c r="I72" s="70">
        <v>2.0209622999999998E-28</v>
      </c>
      <c r="J72" s="70">
        <v>3.4560400000000001E-27</v>
      </c>
      <c r="K72" s="70">
        <v>5.7990403999999998E-26</v>
      </c>
      <c r="L72" s="70">
        <v>9.6682219999999996E-25</v>
      </c>
      <c r="M72" s="70">
        <v>1.6082569999999999E-23</v>
      </c>
      <c r="N72" s="70">
        <v>2.672976E-22</v>
      </c>
      <c r="O72" s="70">
        <v>4.4409729999999999E-21</v>
      </c>
      <c r="P72" s="70">
        <v>7.3770600000000004E-20</v>
      </c>
      <c r="Q72" s="70">
        <v>1.2253053999999999E-18</v>
      </c>
      <c r="R72" s="70">
        <v>2.035089E-17</v>
      </c>
      <c r="S72" s="70">
        <v>3.380031E-16</v>
      </c>
      <c r="T72" s="70">
        <v>5.6141209999999996E-15</v>
      </c>
      <c r="U72" s="70">
        <v>9.3261580000000004E-14</v>
      </c>
      <c r="V72" s="70">
        <v>1.5496740000000001E-12</v>
      </c>
      <c r="W72" s="70">
        <v>2.5762373E-11</v>
      </c>
      <c r="X72" s="70">
        <v>4.2863896E-10</v>
      </c>
      <c r="Y72" s="70">
        <v>7.1418795E-9</v>
      </c>
      <c r="Z72" s="70">
        <v>1.1928177999999999E-7</v>
      </c>
      <c r="AA72" s="71">
        <v>2.0002020999999999E-6</v>
      </c>
      <c r="AB72" s="71">
        <v>3.3761920000000001E-5</v>
      </c>
      <c r="AC72" s="71">
        <v>5.7590479999999997E-4</v>
      </c>
      <c r="AD72" s="71">
        <v>4.3367930000000002E-3</v>
      </c>
      <c r="AE72" s="71">
        <v>1.5156384E-2</v>
      </c>
      <c r="AF72" s="71">
        <v>3.7469826999999997E-2</v>
      </c>
      <c r="AG72" s="71">
        <v>7.400524E-2</v>
      </c>
      <c r="AH72" s="71">
        <v>0.12270577000000001</v>
      </c>
      <c r="AI72" s="71">
        <v>0.17498915000000001</v>
      </c>
      <c r="AJ72" s="71">
        <v>0.21735256999999999</v>
      </c>
      <c r="AK72" s="71">
        <v>0.23619443000000001</v>
      </c>
      <c r="AL72" s="71">
        <v>0.23141966999999999</v>
      </c>
      <c r="AM72" s="71">
        <v>0.20088028999999999</v>
      </c>
      <c r="AN72" s="71">
        <v>0.15261056000000001</v>
      </c>
      <c r="AO72" s="71">
        <v>0.10037792500000001</v>
      </c>
      <c r="AP72" s="71">
        <v>5.6320883000000002E-2</v>
      </c>
      <c r="AQ72" s="71">
        <v>2.6129603000000001E-2</v>
      </c>
      <c r="AR72" s="71">
        <v>9.3245559999999995E-3</v>
      </c>
      <c r="AS72" s="71">
        <v>1.3928212000000001E-3</v>
      </c>
      <c r="AT72" s="72">
        <v>0</v>
      </c>
      <c r="AU72" s="72">
        <v>4.9071080000000001E-31</v>
      </c>
      <c r="AV72" s="72">
        <v>1.11340455E-29</v>
      </c>
      <c r="AW72" s="72">
        <v>2.0209796E-28</v>
      </c>
      <c r="AX72" s="72">
        <v>3.4560713000000003E-27</v>
      </c>
      <c r="AY72" s="72">
        <v>5.7990920000000001E-26</v>
      </c>
      <c r="AZ72" s="72">
        <v>9.6683039999999995E-25</v>
      </c>
      <c r="BA72" s="72">
        <v>1.6082690000000001E-23</v>
      </c>
      <c r="BB72" s="72">
        <v>2.6729926999999998E-22</v>
      </c>
      <c r="BC72" s="72">
        <v>4.4409980000000001E-21</v>
      </c>
      <c r="BD72" s="72">
        <v>7.3770889999999997E-20</v>
      </c>
      <c r="BE72" s="72">
        <v>1.2253087000000001E-18</v>
      </c>
      <c r="BF72" s="72">
        <v>2.0350914999999999E-17</v>
      </c>
      <c r="BG72" s="72">
        <v>3.3800307000000001E-16</v>
      </c>
      <c r="BH72" s="72">
        <v>5.6141056E-15</v>
      </c>
      <c r="BI72" s="72">
        <v>9.3261100000000002E-14</v>
      </c>
      <c r="BJ72" s="72">
        <v>1.5496610000000001E-12</v>
      </c>
      <c r="BK72" s="72">
        <v>2.5762063999999999E-11</v>
      </c>
      <c r="BL72" s="72">
        <v>4.2863244000000001E-10</v>
      </c>
      <c r="BM72" s="72">
        <v>7.1417515999999998E-9</v>
      </c>
      <c r="BN72" s="72">
        <v>1.192793E-7</v>
      </c>
      <c r="BO72" s="72">
        <v>2.0001575999999999E-6</v>
      </c>
      <c r="BP72" s="72">
        <v>3.3761150000000001E-5</v>
      </c>
      <c r="BQ72" s="72">
        <v>5.7589130000000003E-4</v>
      </c>
      <c r="BR72" s="72">
        <v>4.3367240000000001E-3</v>
      </c>
      <c r="BS72" s="72">
        <v>1.5156183E-2</v>
      </c>
      <c r="BT72" s="72">
        <v>3.7469389999999998E-2</v>
      </c>
      <c r="BU72" s="72">
        <v>7.4004464000000006E-2</v>
      </c>
      <c r="BV72" s="72">
        <v>0.12270465</v>
      </c>
      <c r="BW72" s="72">
        <v>0.17498769</v>
      </c>
      <c r="BX72" s="72">
        <v>0.21735082999999999</v>
      </c>
      <c r="BY72" s="72">
        <v>0.23619254000000001</v>
      </c>
      <c r="BZ72" s="72">
        <v>0.23141800000000001</v>
      </c>
      <c r="CA72" s="72">
        <v>0.20087919000000001</v>
      </c>
      <c r="CB72" s="72">
        <v>0.15260995999999999</v>
      </c>
      <c r="CC72" s="72">
        <v>0.10037749999999999</v>
      </c>
      <c r="CD72" s="72">
        <v>5.6320509999999997E-2</v>
      </c>
      <c r="CE72" s="72">
        <v>2.6129415E-2</v>
      </c>
      <c r="CF72" s="72">
        <v>9.3245310000000005E-3</v>
      </c>
      <c r="CG72" s="72">
        <v>1.3928196E-3</v>
      </c>
      <c r="CH72" s="72">
        <v>0</v>
      </c>
      <c r="CI72" s="72">
        <v>4.9042146000000004E-31</v>
      </c>
      <c r="CJ72" s="72">
        <v>1.1127848999999999E-29</v>
      </c>
      <c r="CK72" s="72">
        <v>2.0199127000000001E-28</v>
      </c>
      <c r="CL72" s="72">
        <v>3.4543414000000001E-27</v>
      </c>
      <c r="CM72" s="72">
        <v>5.7963430000000002E-26</v>
      </c>
      <c r="CN72" s="72">
        <v>9.6639840000000005E-25</v>
      </c>
      <c r="CO72" s="72">
        <v>1.6075961000000001E-23</v>
      </c>
      <c r="CP72" s="72">
        <v>2.6719511999999998E-22</v>
      </c>
      <c r="CQ72" s="72">
        <v>4.439398E-21</v>
      </c>
      <c r="CR72" s="72">
        <v>7.3746580000000005E-20</v>
      </c>
      <c r="CS72" s="72">
        <v>1.2249450999999999E-18</v>
      </c>
      <c r="CT72" s="72">
        <v>2.0345554000000001E-17</v>
      </c>
      <c r="CU72" s="72">
        <v>3.3792533E-16</v>
      </c>
      <c r="CV72" s="72">
        <v>5.6130053000000001E-15</v>
      </c>
      <c r="CW72" s="72">
        <v>9.3246030000000002E-14</v>
      </c>
      <c r="CX72" s="72">
        <v>1.5494630999999999E-12</v>
      </c>
      <c r="CY72" s="72">
        <v>2.575963E-11</v>
      </c>
      <c r="CZ72" s="72">
        <v>4.2860499999999999E-10</v>
      </c>
      <c r="DA72" s="72">
        <v>7.1414936000000002E-9</v>
      </c>
      <c r="DB72" s="72">
        <v>1.1927774E-7</v>
      </c>
      <c r="DC72" s="72">
        <v>2.0001642000000001E-6</v>
      </c>
      <c r="DD72" s="72">
        <v>3.3761462000000001E-5</v>
      </c>
      <c r="DE72" s="72">
        <v>5.7589719999999998E-4</v>
      </c>
      <c r="DF72" s="72">
        <v>4.3367613000000003E-3</v>
      </c>
      <c r="DG72" s="72">
        <v>1.5156302E-2</v>
      </c>
      <c r="DH72" s="72">
        <v>3.7469660000000002E-2</v>
      </c>
      <c r="DI72" s="72">
        <v>7.4004979999999998E-2</v>
      </c>
      <c r="DJ72" s="72">
        <v>0.12270549</v>
      </c>
      <c r="DK72" s="72">
        <v>0.17498900000000001</v>
      </c>
      <c r="DL72" s="72">
        <v>0.21735251999999999</v>
      </c>
      <c r="DM72" s="72">
        <v>0.23619435999999999</v>
      </c>
      <c r="DN72" s="72">
        <v>0.23141932000000001</v>
      </c>
      <c r="DO72" s="72">
        <v>0.20087972000000001</v>
      </c>
      <c r="DP72" s="72">
        <v>0.15261005999999999</v>
      </c>
      <c r="DQ72" s="72">
        <v>0.10037777000000001</v>
      </c>
      <c r="DR72" s="72">
        <v>5.63209E-2</v>
      </c>
      <c r="DS72" s="72">
        <v>2.6129547999999999E-2</v>
      </c>
      <c r="DT72" s="72">
        <v>9.3245610000000003E-3</v>
      </c>
      <c r="DU72" s="72">
        <v>1.3928228E-3</v>
      </c>
      <c r="DV72" s="72">
        <v>0</v>
      </c>
      <c r="DW72" s="72">
        <v>4.9041623999999999E-31</v>
      </c>
      <c r="DX72" s="72">
        <v>1.1127743999999999E-29</v>
      </c>
      <c r="DY72" s="72">
        <v>2.019897E-28</v>
      </c>
      <c r="DZ72" s="72">
        <v>3.4543210000000001E-27</v>
      </c>
      <c r="EA72" s="72">
        <v>5.7963225000000002E-26</v>
      </c>
      <c r="EB72" s="72">
        <v>9.6639720000000003E-25</v>
      </c>
      <c r="EC72" s="72">
        <v>1.607597E-23</v>
      </c>
      <c r="ED72" s="72">
        <v>2.6719594999999998E-22</v>
      </c>
      <c r="EE72" s="72">
        <v>4.439421E-21</v>
      </c>
      <c r="EF72" s="72">
        <v>7.3747126000000003E-20</v>
      </c>
      <c r="EG72" s="72">
        <v>1.2249557E-18</v>
      </c>
      <c r="EH72" s="72">
        <v>2.0345746E-17</v>
      </c>
      <c r="EI72" s="72">
        <v>3.3792869999999999E-16</v>
      </c>
      <c r="EJ72" s="72">
        <v>5.6130675E-15</v>
      </c>
      <c r="EK72" s="72">
        <v>9.3247140000000004E-14</v>
      </c>
      <c r="EL72" s="72">
        <v>1.5494833000000001E-12</v>
      </c>
      <c r="EM72" s="72">
        <v>2.5759962000000001E-11</v>
      </c>
      <c r="EN72" s="72">
        <v>4.2861064999999998E-10</v>
      </c>
      <c r="EO72" s="72">
        <v>7.1415838E-9</v>
      </c>
      <c r="EP72" s="72">
        <v>1.1927923999999999E-7</v>
      </c>
      <c r="EQ72" s="72">
        <v>2.0001887E-6</v>
      </c>
      <c r="ER72" s="72">
        <v>3.3761872999999999E-5</v>
      </c>
      <c r="ES72" s="72">
        <v>5.7590414999999996E-4</v>
      </c>
      <c r="ET72" s="72">
        <v>4.3368010000000004E-3</v>
      </c>
      <c r="EU72" s="72">
        <v>1.5156426000000001E-2</v>
      </c>
      <c r="EV72" s="72">
        <v>3.7469945999999997E-2</v>
      </c>
      <c r="EW72" s="72">
        <v>7.4005420000000002E-2</v>
      </c>
      <c r="EX72" s="72">
        <v>0.12270597</v>
      </c>
      <c r="EY72" s="72">
        <v>0.17498917999999999</v>
      </c>
      <c r="EZ72" s="72">
        <v>0.21735226999999999</v>
      </c>
      <c r="FA72" s="72">
        <v>0.23619380000000001</v>
      </c>
      <c r="FB72" s="72">
        <v>0.23141864000000001</v>
      </c>
      <c r="FC72" s="72">
        <v>0.20087893000000001</v>
      </c>
      <c r="FD72" s="72">
        <v>0.15260958999999999</v>
      </c>
      <c r="FE72" s="72">
        <v>0.1003778</v>
      </c>
      <c r="FF72" s="72">
        <v>5.6320723000000003E-2</v>
      </c>
      <c r="FG72" s="72">
        <v>2.6129554999999999E-2</v>
      </c>
      <c r="FH72" s="72">
        <v>9.3245589999999996E-3</v>
      </c>
      <c r="FI72" s="72">
        <v>1.3928218999999999E-3</v>
      </c>
      <c r="FJ72" s="72">
        <v>0</v>
      </c>
      <c r="FK72" s="72">
        <v>4.9041950000000001E-31</v>
      </c>
      <c r="FL72" s="72">
        <v>1.1127822E-29</v>
      </c>
      <c r="FM72" s="72">
        <v>2.0199122000000001E-28</v>
      </c>
      <c r="FN72" s="72">
        <v>3.4543483000000002E-27</v>
      </c>
      <c r="FO72" s="72">
        <v>5.7963680000000003E-26</v>
      </c>
      <c r="FP72" s="72">
        <v>9.6640469999999994E-25</v>
      </c>
      <c r="FQ72" s="72">
        <v>1.60761E-23</v>
      </c>
      <c r="FR72" s="72">
        <v>2.6719811999999999E-22</v>
      </c>
      <c r="FS72" s="72">
        <v>4.4394573E-21</v>
      </c>
      <c r="FT72" s="72">
        <v>7.3747695000000002E-20</v>
      </c>
      <c r="FU72" s="72">
        <v>1.2249652E-18</v>
      </c>
      <c r="FV72" s="72">
        <v>2.0345889E-17</v>
      </c>
      <c r="FW72" s="72">
        <v>3.3793119999999998E-16</v>
      </c>
      <c r="FX72" s="72">
        <v>5.6131095000000003E-15</v>
      </c>
      <c r="FY72" s="72">
        <v>9.3247803999999998E-14</v>
      </c>
      <c r="FZ72" s="72">
        <v>1.5494938000000001E-12</v>
      </c>
      <c r="GA72" s="72">
        <v>2.5760126999999999E-11</v>
      </c>
      <c r="GB72" s="72">
        <v>4.2861325999999998E-10</v>
      </c>
      <c r="GC72" s="72">
        <v>7.1416214999999996E-9</v>
      </c>
      <c r="GD72" s="72">
        <v>1.1927985999999999E-7</v>
      </c>
      <c r="GE72" s="72">
        <v>2.0001976000000001E-6</v>
      </c>
      <c r="GF72" s="72">
        <v>3.3762020000000001E-5</v>
      </c>
      <c r="GG72" s="72">
        <v>5.7590653999999995E-4</v>
      </c>
      <c r="GH72" s="72">
        <v>4.3368039999999997E-3</v>
      </c>
      <c r="GI72" s="72">
        <v>1.5156413000000001E-2</v>
      </c>
      <c r="GJ72" s="72">
        <v>3.7469860000000001E-2</v>
      </c>
      <c r="GK72" s="72">
        <v>7.4005139999999997E-2</v>
      </c>
      <c r="GL72" s="72">
        <v>0.12270538</v>
      </c>
      <c r="GM72" s="72">
        <v>0.17498825000000001</v>
      </c>
      <c r="GN72" s="72">
        <v>0.21735131999999999</v>
      </c>
      <c r="GO72" s="72">
        <v>0.23619333000000001</v>
      </c>
      <c r="GP72" s="72">
        <v>0.23141930999999999</v>
      </c>
      <c r="GQ72" s="72">
        <v>0.20088072000000001</v>
      </c>
      <c r="GR72" s="72">
        <v>0.15261057</v>
      </c>
      <c r="GS72" s="72">
        <v>0.10037757</v>
      </c>
      <c r="GT72" s="72">
        <v>5.6320759999999997E-2</v>
      </c>
      <c r="GU72" s="72">
        <v>2.6129525000000001E-2</v>
      </c>
      <c r="GV72" s="72">
        <v>9.3245380000000003E-3</v>
      </c>
      <c r="GW72" s="72">
        <v>1.3928177E-3</v>
      </c>
      <c r="GX72" s="72">
        <v>0</v>
      </c>
      <c r="GY72" s="72">
        <v>4.9041952999999998E-31</v>
      </c>
      <c r="GZ72" s="72">
        <v>1.1127825E-29</v>
      </c>
      <c r="HA72" s="72">
        <v>2.0199120000000001E-28</v>
      </c>
      <c r="HB72" s="72">
        <v>3.4543456000000003E-27</v>
      </c>
      <c r="HC72" s="72">
        <v>5.7963595000000005E-26</v>
      </c>
      <c r="HD72" s="72">
        <v>9.6640270000000002E-25</v>
      </c>
      <c r="HE72" s="72">
        <v>1.6076053000000001E-23</v>
      </c>
      <c r="HF72" s="72">
        <v>2.6719716000000001E-22</v>
      </c>
      <c r="HG72" s="72">
        <v>4.4394389999999999E-21</v>
      </c>
      <c r="HH72" s="72">
        <v>7.3747410000000001E-20</v>
      </c>
      <c r="HI72" s="72">
        <v>1.2249599000000001E-18</v>
      </c>
      <c r="HJ72" s="72">
        <v>2.0345807E-17</v>
      </c>
      <c r="HK72" s="72">
        <v>3.3792964000000002E-16</v>
      </c>
      <c r="HL72" s="72">
        <v>5.6130802000000001E-15</v>
      </c>
      <c r="HM72" s="72">
        <v>9.3247290000000002E-14</v>
      </c>
      <c r="HN72" s="72">
        <v>1.5494857E-12</v>
      </c>
      <c r="HO72" s="72">
        <v>2.5760002000000001E-11</v>
      </c>
      <c r="HP72" s="72">
        <v>4.2861106E-10</v>
      </c>
      <c r="HQ72" s="72">
        <v>7.1415895000000002E-9</v>
      </c>
      <c r="HR72" s="72">
        <v>1.1927931999999999E-7</v>
      </c>
      <c r="HS72" s="72">
        <v>2.0001902999999999E-6</v>
      </c>
      <c r="HT72" s="72">
        <v>3.3761913000000002E-5</v>
      </c>
      <c r="HU72" s="72">
        <v>5.7590530000000003E-4</v>
      </c>
      <c r="HV72" s="72">
        <v>4.3367822999999996E-3</v>
      </c>
      <c r="HW72" s="72">
        <v>1.5156321E-2</v>
      </c>
      <c r="HX72" s="72">
        <v>3.7469644000000003E-2</v>
      </c>
      <c r="HY72" s="72">
        <v>7.4004814000000002E-2</v>
      </c>
      <c r="HZ72" s="72">
        <v>0.12270504</v>
      </c>
      <c r="IA72" s="72">
        <v>0.17498817</v>
      </c>
      <c r="IB72" s="72">
        <v>0.2173514</v>
      </c>
      <c r="IC72" s="72">
        <v>0.23619293999999999</v>
      </c>
      <c r="ID72" s="72">
        <v>0.23141812</v>
      </c>
      <c r="IE72" s="72">
        <v>0.20087949999999999</v>
      </c>
      <c r="IF72" s="72">
        <v>0.15261029000000001</v>
      </c>
      <c r="IG72" s="72">
        <v>0.1003776</v>
      </c>
      <c r="IH72" s="72">
        <v>5.6320820000000001E-2</v>
      </c>
      <c r="II72" s="72">
        <v>2.6129520999999999E-2</v>
      </c>
      <c r="IJ72" s="72">
        <v>9.3245350000000001E-3</v>
      </c>
      <c r="IK72" s="72">
        <v>1.3928179000000001E-3</v>
      </c>
      <c r="IL72" s="72">
        <v>0</v>
      </c>
      <c r="IM72" s="72">
        <v>4.9041544000000001E-31</v>
      </c>
      <c r="IN72" s="72">
        <v>1.1127724E-29</v>
      </c>
      <c r="IO72" s="72">
        <v>2.0198934000000002E-28</v>
      </c>
      <c r="IP72" s="72">
        <v>3.4543116999999999E-27</v>
      </c>
      <c r="IQ72" s="72">
        <v>5.7963003E-26</v>
      </c>
      <c r="IR72" s="72">
        <v>9.6639320000000002E-25</v>
      </c>
      <c r="IS72" s="72">
        <v>1.6075884E-23</v>
      </c>
      <c r="IT72" s="72">
        <v>2.6719428E-22</v>
      </c>
      <c r="IU72" s="72">
        <v>4.4393883000000001E-21</v>
      </c>
      <c r="IV72" s="72">
        <v>7.3746500000000004E-20</v>
      </c>
      <c r="IW72" s="72">
        <v>1.2249447E-18</v>
      </c>
      <c r="IX72" s="72">
        <v>2.0345564E-17</v>
      </c>
      <c r="IY72" s="72">
        <v>3.3792566999999999E-16</v>
      </c>
      <c r="IZ72" s="72">
        <v>5.6130193E-15</v>
      </c>
      <c r="JA72" s="72">
        <v>9.3246300000000004E-14</v>
      </c>
      <c r="JB72" s="72">
        <v>1.5494688E-12</v>
      </c>
      <c r="JC72" s="72">
        <v>2.5759739999999999E-11</v>
      </c>
      <c r="JD72" s="72">
        <v>4.2860709999999999E-10</v>
      </c>
      <c r="JE72" s="72">
        <v>7.1415296000000001E-9</v>
      </c>
      <c r="JF72" s="72">
        <v>1.1927842999999999E-7</v>
      </c>
      <c r="JG72" s="72">
        <v>2.0001755E-6</v>
      </c>
      <c r="JH72" s="72">
        <v>3.3761677000000003E-5</v>
      </c>
      <c r="JI72" s="72">
        <v>5.7590107000000002E-4</v>
      </c>
      <c r="JJ72" s="72">
        <v>4.3367589999999999E-3</v>
      </c>
      <c r="JK72" s="72">
        <v>1.5156258000000001E-2</v>
      </c>
      <c r="JL72" s="72">
        <v>3.7469535999999998E-2</v>
      </c>
      <c r="JM72" s="72">
        <v>7.4004619999999993E-2</v>
      </c>
      <c r="JN72" s="72">
        <v>0.12270483</v>
      </c>
      <c r="JO72" s="72">
        <v>0.17498810000000001</v>
      </c>
      <c r="JP72" s="72">
        <v>0.21735175000000001</v>
      </c>
      <c r="JQ72" s="72">
        <v>0.23619348000000001</v>
      </c>
      <c r="JR72" s="72">
        <v>0.23141818</v>
      </c>
      <c r="JS72" s="72">
        <v>0.20087864999999999</v>
      </c>
      <c r="JT72" s="72">
        <v>0.15260947</v>
      </c>
      <c r="JU72" s="72">
        <v>0.10037743</v>
      </c>
      <c r="JV72" s="72">
        <v>5.6320738000000002E-2</v>
      </c>
      <c r="JW72" s="72">
        <v>2.612948E-2</v>
      </c>
      <c r="JX72" s="72">
        <v>9.3245270000000009E-3</v>
      </c>
      <c r="JY72" s="72">
        <v>1.3928186000000001E-3</v>
      </c>
      <c r="JZ72" s="72">
        <v>0</v>
      </c>
      <c r="KA72" s="72">
        <v>4.9041059999999998E-31</v>
      </c>
      <c r="KB72" s="72">
        <v>1.1127615E-29</v>
      </c>
      <c r="KC72" s="72">
        <v>2.0198733999999998E-28</v>
      </c>
      <c r="KD72" s="72">
        <v>3.4542794000000003E-27</v>
      </c>
      <c r="KE72" s="72">
        <v>5.796246E-26</v>
      </c>
      <c r="KF72" s="72">
        <v>9.6638389999999999E-25</v>
      </c>
      <c r="KG72" s="72">
        <v>1.6075737000000001E-23</v>
      </c>
      <c r="KH72" s="72">
        <v>2.6719196000000002E-22</v>
      </c>
      <c r="KI72" s="72">
        <v>4.4393503E-21</v>
      </c>
      <c r="KJ72" s="72">
        <v>7.3745885000000004E-20</v>
      </c>
      <c r="KK72" s="72">
        <v>1.2249346000000001E-18</v>
      </c>
      <c r="KL72" s="72">
        <v>2.0345401999999999E-17</v>
      </c>
      <c r="KM72" s="72">
        <v>3.3792323999999999E-16</v>
      </c>
      <c r="KN72" s="72">
        <v>5.6129780000000003E-15</v>
      </c>
      <c r="KO72" s="72">
        <v>9.3245660000000005E-14</v>
      </c>
      <c r="KP72" s="72">
        <v>1.5494588000000001E-12</v>
      </c>
      <c r="KQ72" s="72">
        <v>2.5759577000000001E-11</v>
      </c>
      <c r="KR72" s="72">
        <v>4.2860474000000002E-10</v>
      </c>
      <c r="KS72" s="72">
        <v>7.1414910000000002E-9</v>
      </c>
      <c r="KT72" s="72">
        <v>1.1927779E-7</v>
      </c>
      <c r="KU72" s="72">
        <v>2.0001640000000002E-6</v>
      </c>
      <c r="KV72" s="72">
        <v>3.3761477000000002E-5</v>
      </c>
      <c r="KW72" s="72">
        <v>5.7589749999999997E-4</v>
      </c>
      <c r="KX72" s="72">
        <v>4.3367394000000002E-3</v>
      </c>
      <c r="KY72" s="72">
        <v>1.51562225E-2</v>
      </c>
      <c r="KZ72" s="72">
        <v>3.7469503000000001E-2</v>
      </c>
      <c r="LA72" s="72">
        <v>7.4004680000000003E-2</v>
      </c>
      <c r="LB72" s="72">
        <v>0.122704856</v>
      </c>
      <c r="LC72" s="72">
        <v>0.17498781999999999</v>
      </c>
      <c r="LD72" s="72">
        <v>0.21735129</v>
      </c>
      <c r="LE72" s="72">
        <v>0.23619343000000001</v>
      </c>
      <c r="LF72" s="72">
        <v>0.23141864000000001</v>
      </c>
      <c r="LG72" s="72">
        <v>0.20087905</v>
      </c>
      <c r="LH72" s="72">
        <v>0.15260942</v>
      </c>
      <c r="LI72" s="72">
        <v>0.10037741</v>
      </c>
      <c r="LJ72" s="72">
        <v>5.6320651999999999E-2</v>
      </c>
      <c r="LK72" s="72">
        <v>2.6129454E-2</v>
      </c>
      <c r="LL72" s="72">
        <v>9.3245210000000005E-3</v>
      </c>
      <c r="LM72" s="72">
        <v>1.3928174000000001E-3</v>
      </c>
      <c r="LN72" s="72">
        <v>0</v>
      </c>
      <c r="LO72" s="72">
        <v>4.9040833999999999E-31</v>
      </c>
      <c r="LP72" s="72">
        <v>1.1127565E-29</v>
      </c>
      <c r="LQ72" s="72">
        <v>2.0198643000000001E-28</v>
      </c>
      <c r="LR72" s="72">
        <v>3.4542617000000002E-27</v>
      </c>
      <c r="LS72" s="72">
        <v>5.7962159999999994E-26</v>
      </c>
      <c r="LT72" s="72">
        <v>9.6637849999999998E-25</v>
      </c>
      <c r="LU72" s="72">
        <v>1.6075646000000001E-23</v>
      </c>
      <c r="LV72" s="72">
        <v>2.6719044999999998E-22</v>
      </c>
      <c r="LW72" s="72">
        <v>4.4393257000000002E-21</v>
      </c>
      <c r="LX72" s="72">
        <v>7.3745520000000002E-20</v>
      </c>
      <c r="LY72" s="72">
        <v>1.224929E-18</v>
      </c>
      <c r="LZ72" s="72">
        <v>2.0345302999999999E-17</v>
      </c>
      <c r="MA72" s="72">
        <v>3.3792159999999998E-16</v>
      </c>
      <c r="MB72" s="72">
        <v>5.6129570000000001E-15</v>
      </c>
      <c r="MC72" s="72">
        <v>9.3245349999999998E-14</v>
      </c>
      <c r="MD72" s="72">
        <v>1.5494543999999999E-12</v>
      </c>
      <c r="ME72" s="72">
        <v>2.5759509000000001E-11</v>
      </c>
      <c r="MF72" s="72">
        <v>4.2860342999999998E-10</v>
      </c>
      <c r="MG72" s="72">
        <v>7.1414689999999998E-9</v>
      </c>
      <c r="MH72" s="72">
        <v>1.1927744E-7</v>
      </c>
      <c r="MI72" s="72">
        <v>2.0001589999999999E-6</v>
      </c>
      <c r="MJ72" s="72">
        <v>3.3761379999999997E-5</v>
      </c>
      <c r="MK72" s="72">
        <v>5.7589564999999999E-4</v>
      </c>
      <c r="ML72" s="72">
        <v>4.3367351999999996E-3</v>
      </c>
      <c r="MM72" s="72">
        <v>1.5156217E-2</v>
      </c>
      <c r="MN72" s="72">
        <v>3.7469517000000001E-2</v>
      </c>
      <c r="MO72" s="72">
        <v>7.4004790000000001E-2</v>
      </c>
      <c r="MP72" s="72">
        <v>0.12270511000000001</v>
      </c>
      <c r="MQ72" s="72">
        <v>0.17498796</v>
      </c>
      <c r="MR72" s="72">
        <v>0.21735088999999999</v>
      </c>
      <c r="MS72" s="72">
        <v>0.23619276</v>
      </c>
      <c r="MT72" s="72">
        <v>0.23141824999999999</v>
      </c>
      <c r="MU72" s="72">
        <v>0.20087916</v>
      </c>
      <c r="MV72" s="72">
        <v>0.15260977000000001</v>
      </c>
      <c r="MW72" s="72">
        <v>0.10037763</v>
      </c>
      <c r="MX72" s="72">
        <v>5.6320692999999998E-2</v>
      </c>
      <c r="MY72" s="72">
        <v>2.6129469999999998E-2</v>
      </c>
      <c r="MZ72" s="72">
        <v>9.3245254999999999E-3</v>
      </c>
      <c r="NA72" s="72">
        <v>1.3928191E-3</v>
      </c>
      <c r="NB72" s="72">
        <v>0</v>
      </c>
      <c r="NC72" s="72">
        <v>4.9040576000000003E-31</v>
      </c>
      <c r="ND72" s="72">
        <v>1.1127505E-29</v>
      </c>
      <c r="NE72" s="72">
        <v>2.0198527000000002E-28</v>
      </c>
      <c r="NF72" s="72">
        <v>3.4542436000000001E-27</v>
      </c>
      <c r="NG72" s="72">
        <v>5.7961880000000005E-26</v>
      </c>
      <c r="NH72" s="72">
        <v>9.6637329999999995E-25</v>
      </c>
      <c r="NI72" s="72">
        <v>1.6075561999999999E-23</v>
      </c>
      <c r="NJ72" s="72">
        <v>2.6718909999999998E-22</v>
      </c>
      <c r="NK72" s="72">
        <v>4.4393060000000002E-21</v>
      </c>
      <c r="NL72" s="72">
        <v>7.3745209999999994E-20</v>
      </c>
      <c r="NM72" s="72">
        <v>1.2249233E-18</v>
      </c>
      <c r="NN72" s="72">
        <v>2.0345214000000001E-17</v>
      </c>
      <c r="NO72" s="72">
        <v>3.3792035000000001E-16</v>
      </c>
      <c r="NP72" s="72">
        <v>5.6129354000000001E-15</v>
      </c>
      <c r="NQ72" s="72">
        <v>9.3245046000000002E-14</v>
      </c>
      <c r="NR72" s="72">
        <v>1.5494489E-12</v>
      </c>
      <c r="NS72" s="72">
        <v>2.5759414999999998E-11</v>
      </c>
      <c r="NT72" s="72">
        <v>4.2860167999999999E-10</v>
      </c>
      <c r="NU72" s="72">
        <v>7.1414420000000003E-9</v>
      </c>
      <c r="NV72" s="72">
        <v>1.1927694999999999E-7</v>
      </c>
      <c r="NW72" s="72">
        <v>2.0001503000000001E-6</v>
      </c>
      <c r="NX72" s="72">
        <v>3.3761233000000002E-5</v>
      </c>
      <c r="NY72" s="72">
        <v>5.7589285999999997E-4</v>
      </c>
      <c r="NZ72" s="72">
        <v>4.3367314999999997E-3</v>
      </c>
      <c r="OA72" s="72">
        <v>1.5156207E-2</v>
      </c>
      <c r="OB72" s="72">
        <v>3.7469476000000002E-2</v>
      </c>
      <c r="OC72" s="72">
        <v>7.4004719999999996E-2</v>
      </c>
      <c r="OD72" s="72">
        <v>0.122705154</v>
      </c>
      <c r="OE72" s="72">
        <v>0.17498823999999999</v>
      </c>
      <c r="OF72" s="72">
        <v>0.21735103</v>
      </c>
      <c r="OG72" s="72">
        <v>0.23619244</v>
      </c>
      <c r="OH72" s="72">
        <v>0.23141785000000001</v>
      </c>
      <c r="OI72" s="72">
        <v>0.20087906999999999</v>
      </c>
      <c r="OJ72" s="72">
        <v>0.15261005</v>
      </c>
      <c r="OK72" s="72">
        <v>0.1003778</v>
      </c>
      <c r="OL72" s="72">
        <v>5.6320774999999997E-2</v>
      </c>
      <c r="OM72" s="72">
        <v>2.6129512000000001E-2</v>
      </c>
      <c r="ON72" s="72">
        <v>9.3245419999999999E-3</v>
      </c>
      <c r="OO72" s="72">
        <v>1.3928202E-3</v>
      </c>
      <c r="OP72" s="72">
        <v>0</v>
      </c>
      <c r="OQ72" s="72">
        <v>4.9040454000000001E-31</v>
      </c>
      <c r="OR72" s="72">
        <v>1.1127475500000001E-29</v>
      </c>
      <c r="OS72" s="72">
        <v>2.019849E-28</v>
      </c>
      <c r="OT72" s="72">
        <v>3.4542389999999998E-27</v>
      </c>
      <c r="OU72" s="72">
        <v>5.7961825999999997E-26</v>
      </c>
      <c r="OV72" s="72">
        <v>9.6637309999999998E-25</v>
      </c>
      <c r="OW72" s="72">
        <v>1.6075560000000001E-23</v>
      </c>
      <c r="OX72" s="72">
        <v>2.6718896000000001E-22</v>
      </c>
      <c r="OY72" s="72">
        <v>4.439305E-21</v>
      </c>
      <c r="OZ72" s="72">
        <v>7.3745199999999998E-20</v>
      </c>
      <c r="PA72" s="72">
        <v>1.2249237000000001E-18</v>
      </c>
      <c r="PB72" s="72">
        <v>2.0345222E-17</v>
      </c>
      <c r="PC72" s="72">
        <v>3.3792043E-16</v>
      </c>
      <c r="PD72" s="72">
        <v>5.6129346000000002E-15</v>
      </c>
      <c r="PE72" s="72">
        <v>9.3244964999999998E-14</v>
      </c>
      <c r="PF72" s="72">
        <v>1.5494483999999999E-12</v>
      </c>
      <c r="PG72" s="72">
        <v>2.5759408000000001E-11</v>
      </c>
      <c r="PH72" s="72">
        <v>4.2860170000000002E-10</v>
      </c>
      <c r="PI72" s="72">
        <v>7.1414345999999996E-9</v>
      </c>
      <c r="PJ72" s="72">
        <v>1.1927688E-7</v>
      </c>
      <c r="PK72" s="72">
        <v>2.0001491999999999E-6</v>
      </c>
      <c r="PL72" s="72">
        <v>3.3761206999999997E-5</v>
      </c>
      <c r="PM72" s="72">
        <v>5.758925E-4</v>
      </c>
      <c r="PN72" s="72">
        <v>4.3367357000000002E-3</v>
      </c>
      <c r="PO72" s="72">
        <v>1.51562225E-2</v>
      </c>
      <c r="PP72" s="72">
        <v>3.7469479999999999E-2</v>
      </c>
      <c r="PQ72" s="72">
        <v>7.4004619999999993E-2</v>
      </c>
      <c r="PR72" s="72">
        <v>0.12270493</v>
      </c>
      <c r="PS72" s="72">
        <v>0.17498810000000001</v>
      </c>
      <c r="PT72" s="72">
        <v>0.21735119999999999</v>
      </c>
      <c r="PU72" s="72">
        <v>0.23619271999999999</v>
      </c>
      <c r="PV72" s="72">
        <v>0.23141780000000001</v>
      </c>
      <c r="PW72" s="72">
        <v>0.20087889</v>
      </c>
      <c r="PX72" s="72">
        <v>0.15260989999999999</v>
      </c>
      <c r="PY72" s="72">
        <v>0.10037769000000001</v>
      </c>
      <c r="PZ72" s="72">
        <v>5.6320738000000002E-2</v>
      </c>
      <c r="QA72" s="72">
        <v>2.6129510000000002E-2</v>
      </c>
      <c r="QB72" s="72">
        <v>9.3245499999999992E-3</v>
      </c>
      <c r="QC72" s="72">
        <v>1.3928241E-3</v>
      </c>
      <c r="QD72" s="72">
        <v>0</v>
      </c>
      <c r="QE72" s="72">
        <v>4.9040463000000003E-31</v>
      </c>
      <c r="QF72" s="72">
        <v>1.1127471E-29</v>
      </c>
      <c r="QG72" s="72">
        <v>2.0198479999999999E-28</v>
      </c>
      <c r="QH72" s="72">
        <v>3.4542379999999997E-27</v>
      </c>
      <c r="QI72" s="72">
        <v>5.7961825999999997E-26</v>
      </c>
      <c r="QJ72" s="72">
        <v>9.6637400000000004E-25</v>
      </c>
      <c r="QK72" s="72">
        <v>1.6075578E-23</v>
      </c>
      <c r="QL72" s="72">
        <v>2.6718933E-22</v>
      </c>
      <c r="QM72" s="72">
        <v>4.4393107000000001E-21</v>
      </c>
      <c r="QN72" s="72">
        <v>7.3745284E-20</v>
      </c>
      <c r="QO72" s="72">
        <v>1.2249250000000001E-18</v>
      </c>
      <c r="QP72" s="72">
        <v>2.0345257E-17</v>
      </c>
      <c r="QQ72" s="72">
        <v>3.3792086000000002E-16</v>
      </c>
      <c r="QR72" s="72">
        <v>5.6129430000000003E-15</v>
      </c>
      <c r="QS72" s="72">
        <v>9.3245089999999994E-14</v>
      </c>
      <c r="QT72" s="72">
        <v>1.5494493E-12</v>
      </c>
      <c r="QU72" s="72">
        <v>2.5759431000000001E-11</v>
      </c>
      <c r="QV72" s="72">
        <v>4.2860185000000002E-10</v>
      </c>
      <c r="QW72" s="72">
        <v>7.1414376999999998E-9</v>
      </c>
      <c r="QX72" s="72">
        <v>1.1927682E-7</v>
      </c>
      <c r="QY72" s="72">
        <v>2.0001476E-6</v>
      </c>
      <c r="QZ72" s="72">
        <v>3.3761180000000003E-5</v>
      </c>
      <c r="RA72" s="72">
        <v>5.7589190000000001E-4</v>
      </c>
      <c r="RB72" s="72">
        <v>4.3367351999999996E-3</v>
      </c>
      <c r="RC72" s="72">
        <v>1.5156238000000001E-2</v>
      </c>
      <c r="RD72" s="72">
        <v>3.7469506E-2</v>
      </c>
      <c r="RE72" s="72">
        <v>7.4004605000000001E-2</v>
      </c>
      <c r="RF72" s="72">
        <v>0.1227047</v>
      </c>
      <c r="RG72" s="72">
        <v>0.17498781999999999</v>
      </c>
      <c r="RH72" s="72">
        <v>0.21735112000000001</v>
      </c>
      <c r="RI72" s="72">
        <v>0.23619298999999999</v>
      </c>
      <c r="RJ72" s="72">
        <v>0.23141834</v>
      </c>
      <c r="RK72" s="72">
        <v>0.20087941000000001</v>
      </c>
      <c r="RL72" s="72">
        <v>0.1526101</v>
      </c>
      <c r="RM72" s="72">
        <v>0.10037775</v>
      </c>
      <c r="RN72" s="72">
        <v>5.6320768E-2</v>
      </c>
      <c r="RO72" s="72">
        <v>2.6129525000000001E-2</v>
      </c>
      <c r="RP72" s="72">
        <v>9.3245499999999992E-3</v>
      </c>
      <c r="RQ72" s="72">
        <v>1.3928232999999999E-3</v>
      </c>
      <c r="RR72" s="72">
        <v>0</v>
      </c>
      <c r="RS72" s="72">
        <v>4.9040579999999997E-31</v>
      </c>
      <c r="RT72" s="72">
        <v>1.1127501000000001E-29</v>
      </c>
      <c r="RU72" s="72">
        <v>2.0198529999999998E-28</v>
      </c>
      <c r="RV72" s="72">
        <v>3.4542479999999996E-27</v>
      </c>
      <c r="RW72" s="72">
        <v>5.7961999999999995E-26</v>
      </c>
      <c r="RX72" s="72">
        <v>9.6637690000000001E-25</v>
      </c>
      <c r="RY72" s="72">
        <v>1.6075641E-23</v>
      </c>
      <c r="RZ72" s="72">
        <v>2.6719040000000001E-22</v>
      </c>
      <c r="SA72" s="72">
        <v>4.4393273E-21</v>
      </c>
      <c r="SB72" s="72">
        <v>7.3745540000000005E-20</v>
      </c>
      <c r="SC72" s="72">
        <v>1.2249298000000001E-18</v>
      </c>
      <c r="SD72" s="72">
        <v>2.0345322999999999E-17</v>
      </c>
      <c r="SE72" s="72">
        <v>3.3792212999999999E-16</v>
      </c>
      <c r="SF72" s="72">
        <v>5.6129650000000003E-15</v>
      </c>
      <c r="SG72" s="72">
        <v>9.3245466000000002E-14</v>
      </c>
      <c r="SH72" s="72">
        <v>1.5494557000000001E-12</v>
      </c>
      <c r="SI72" s="72">
        <v>2.5759521000000001E-11</v>
      </c>
      <c r="SJ72" s="72">
        <v>4.2860318E-10</v>
      </c>
      <c r="SK72" s="72">
        <v>7.1414570000000001E-9</v>
      </c>
      <c r="SL72" s="72">
        <v>1.1927710000000001E-7</v>
      </c>
      <c r="SM72" s="72">
        <v>2.0001525999999999E-6</v>
      </c>
      <c r="SN72" s="72">
        <v>3.3761260000000002E-5</v>
      </c>
      <c r="SO72" s="72">
        <v>5.7589360000000005E-4</v>
      </c>
      <c r="SP72" s="72">
        <v>4.3367385000000003E-3</v>
      </c>
      <c r="SQ72" s="72">
        <v>1.5156235000000001E-2</v>
      </c>
      <c r="SR72" s="72">
        <v>3.7469517000000001E-2</v>
      </c>
      <c r="SS72" s="72">
        <v>7.4004600000000004E-2</v>
      </c>
      <c r="ST72" s="72">
        <v>0.12270465</v>
      </c>
      <c r="SU72" s="72">
        <v>0.17498748</v>
      </c>
      <c r="SV72" s="72">
        <v>0.21735065000000001</v>
      </c>
      <c r="SW72" s="72">
        <v>0.23619266999999999</v>
      </c>
      <c r="SX72" s="72">
        <v>0.23141824</v>
      </c>
      <c r="SY72" s="72">
        <v>0.20087951000000001</v>
      </c>
      <c r="SZ72" s="72">
        <v>0.1526101</v>
      </c>
      <c r="TA72" s="72">
        <v>0.10037772</v>
      </c>
      <c r="TB72" s="72">
        <v>5.6320790000000003E-2</v>
      </c>
      <c r="TC72" s="72">
        <v>2.6129544000000001E-2</v>
      </c>
      <c r="TD72" s="72">
        <v>9.3245559999999995E-3</v>
      </c>
      <c r="TE72" s="72">
        <v>1.3928238999999999E-3</v>
      </c>
      <c r="TF72" s="72">
        <v>0</v>
      </c>
      <c r="TG72" s="72">
        <v>4.9040524E-31</v>
      </c>
      <c r="TH72" s="72">
        <v>1.1127491999999999E-29</v>
      </c>
      <c r="TI72" s="72">
        <v>2.0198518000000002E-28</v>
      </c>
      <c r="TJ72" s="72">
        <v>3.4542454999999998E-27</v>
      </c>
      <c r="TK72" s="72">
        <v>5.7961980000000003E-26</v>
      </c>
      <c r="TL72" s="72">
        <v>9.6637629999999991E-25</v>
      </c>
      <c r="TM72" s="72">
        <v>1.6075622000000001E-23</v>
      </c>
      <c r="TN72" s="72">
        <v>2.6719019999999999E-22</v>
      </c>
      <c r="TO72" s="72">
        <v>4.4393273E-21</v>
      </c>
      <c r="TP72" s="72">
        <v>7.3745509999999994E-20</v>
      </c>
      <c r="TQ72" s="72">
        <v>1.2249285000000001E-18</v>
      </c>
      <c r="TR72" s="72">
        <v>2.0345298E-17</v>
      </c>
      <c r="TS72" s="72">
        <v>3.3792139000000002E-16</v>
      </c>
      <c r="TT72" s="72">
        <v>5.6129499999999998E-15</v>
      </c>
      <c r="TU72" s="72">
        <v>9.3245209999999998E-14</v>
      </c>
      <c r="TV72" s="72">
        <v>1.5494521E-12</v>
      </c>
      <c r="TW72" s="72">
        <v>2.5759459000000001E-11</v>
      </c>
      <c r="TX72" s="72">
        <v>4.2860231999999999E-10</v>
      </c>
      <c r="TY72" s="72">
        <v>7.1414443000000002E-9</v>
      </c>
      <c r="TZ72" s="72">
        <v>1.1927694999999999E-7</v>
      </c>
      <c r="UA72" s="72">
        <v>2.0001491999999999E-6</v>
      </c>
      <c r="UB72" s="72">
        <v>3.3761206999999997E-5</v>
      </c>
      <c r="UC72" s="72">
        <v>5.758928E-4</v>
      </c>
      <c r="UD72" s="72">
        <v>4.3367320000000003E-3</v>
      </c>
      <c r="UE72" s="72">
        <v>1.5156217E-2</v>
      </c>
      <c r="UF72" s="72">
        <v>3.7469488000000002E-2</v>
      </c>
      <c r="UG72" s="72">
        <v>7.4004634999999999E-2</v>
      </c>
      <c r="UH72" s="72">
        <v>0.1227048</v>
      </c>
      <c r="UI72" s="72">
        <v>0.17498767000000001</v>
      </c>
      <c r="UJ72" s="72">
        <v>0.21735083999999999</v>
      </c>
      <c r="UK72" s="72">
        <v>0.23619282</v>
      </c>
      <c r="UL72" s="72">
        <v>0.2314185</v>
      </c>
      <c r="UM72" s="72">
        <v>0.20087974</v>
      </c>
      <c r="UN72" s="72">
        <v>0.1526103</v>
      </c>
      <c r="UO72" s="72">
        <v>0.10037786</v>
      </c>
      <c r="UP72" s="72">
        <v>5.6320872000000001E-2</v>
      </c>
      <c r="UQ72" s="72">
        <v>2.6129590000000001E-2</v>
      </c>
      <c r="UR72" s="72">
        <v>9.3245680000000001E-3</v>
      </c>
      <c r="US72" s="72">
        <v>1.3928256999999999E-3</v>
      </c>
      <c r="UT72" s="72">
        <v>0</v>
      </c>
      <c r="UU72" s="72">
        <v>4.904062E-31</v>
      </c>
      <c r="UV72" s="72">
        <v>1.112751E-29</v>
      </c>
      <c r="UW72" s="72">
        <v>2.0198550999999999E-28</v>
      </c>
      <c r="UX72" s="72">
        <v>3.4542509999999998E-27</v>
      </c>
      <c r="UY72" s="72">
        <v>5.7962054000000003E-26</v>
      </c>
      <c r="UZ72" s="72">
        <v>9.6637739999999995E-25</v>
      </c>
      <c r="VA72" s="72">
        <v>1.6075633000000001E-23</v>
      </c>
      <c r="VB72" s="72">
        <v>2.6719027000000002E-22</v>
      </c>
      <c r="VC72" s="72">
        <v>4.4393293000000004E-21</v>
      </c>
      <c r="VD72" s="72">
        <v>7.374558E-20</v>
      </c>
      <c r="VE72" s="72">
        <v>1.2249298000000001E-18</v>
      </c>
      <c r="VF72" s="72">
        <v>2.0345316000000001E-17</v>
      </c>
      <c r="VG72" s="72">
        <v>3.3792156999999999E-16</v>
      </c>
      <c r="VH72" s="72">
        <v>5.6129499999999998E-15</v>
      </c>
      <c r="VI72" s="72">
        <v>9.32452E-14</v>
      </c>
      <c r="VJ72" s="72">
        <v>1.5494508000000001E-12</v>
      </c>
      <c r="VK72" s="72">
        <v>2.5759449999999999E-11</v>
      </c>
      <c r="VL72" s="72">
        <v>4.2860231999999999E-10</v>
      </c>
      <c r="VM72" s="72">
        <v>7.1414479999999998E-9</v>
      </c>
      <c r="VN72" s="72">
        <v>1.1927702000000001E-7</v>
      </c>
      <c r="VO72" s="72">
        <v>2.0001519999999999E-6</v>
      </c>
      <c r="VP72" s="72">
        <v>3.3761262000000001E-5</v>
      </c>
      <c r="VQ72" s="72">
        <v>5.7589385000000003E-4</v>
      </c>
      <c r="VR72" s="72">
        <v>4.3367329999999997E-3</v>
      </c>
      <c r="VS72" s="72">
        <v>1.5156197E-2</v>
      </c>
      <c r="VT72" s="72">
        <v>3.7469413E-2</v>
      </c>
      <c r="VU72" s="72">
        <v>7.4004490000000006E-2</v>
      </c>
      <c r="VV72" s="72">
        <v>0.1227046</v>
      </c>
      <c r="VW72" s="72">
        <v>0.17498754</v>
      </c>
      <c r="VX72" s="72">
        <v>0.21735065000000001</v>
      </c>
      <c r="VY72" s="72">
        <v>0.23619261</v>
      </c>
      <c r="VZ72" s="72">
        <v>0.23141837000000001</v>
      </c>
      <c r="WA72" s="72">
        <v>0.20087983000000001</v>
      </c>
      <c r="WB72" s="72">
        <v>0.15261036</v>
      </c>
      <c r="WC72" s="72">
        <v>0.10037789499999999</v>
      </c>
      <c r="WD72" s="72">
        <v>5.63209E-2</v>
      </c>
      <c r="WE72" s="72">
        <v>2.6129601999999998E-2</v>
      </c>
      <c r="WF72" s="72">
        <v>9.3245740000000004E-3</v>
      </c>
      <c r="WG72" s="72">
        <v>1.3928262000000001E-3</v>
      </c>
      <c r="WH72" s="72">
        <v>0</v>
      </c>
      <c r="WI72" s="72">
        <v>4.9040840000000003E-31</v>
      </c>
      <c r="WJ72" s="72">
        <v>1.1127566599999999E-29</v>
      </c>
      <c r="WK72" s="72">
        <v>2.0198645000000001E-28</v>
      </c>
      <c r="WL72" s="72">
        <v>3.4542666999999998E-27</v>
      </c>
      <c r="WM72" s="72">
        <v>5.796227E-26</v>
      </c>
      <c r="WN72" s="72">
        <v>9.6638070000000005E-25</v>
      </c>
      <c r="WO72" s="72">
        <v>1.6075699999999999E-23</v>
      </c>
      <c r="WP72" s="72">
        <v>2.6719135000000001E-22</v>
      </c>
      <c r="WQ72" s="72">
        <v>4.4393425999999996E-21</v>
      </c>
      <c r="WR72" s="72">
        <v>7.3745756000000004E-20</v>
      </c>
      <c r="WS72" s="72">
        <v>1.2249327999999999E-18</v>
      </c>
      <c r="WT72" s="72">
        <v>2.0345357999999999E-17</v>
      </c>
      <c r="WU72" s="72">
        <v>3.3792223000000002E-16</v>
      </c>
      <c r="WV72" s="72">
        <v>5.6129610000000002E-15</v>
      </c>
      <c r="WW72" s="72">
        <v>9.3245289999999996E-14</v>
      </c>
      <c r="WX72" s="72">
        <v>1.5494531E-12</v>
      </c>
      <c r="WY72" s="72">
        <v>2.575949E-11</v>
      </c>
      <c r="WZ72" s="72">
        <v>4.2860324000000001E-10</v>
      </c>
      <c r="XA72" s="72">
        <v>7.1414682999999996E-9</v>
      </c>
      <c r="XB72" s="72">
        <v>1.1927736E-7</v>
      </c>
      <c r="XC72" s="72">
        <v>2.000158E-6</v>
      </c>
      <c r="XD72" s="72">
        <v>3.3761389999999998E-5</v>
      </c>
      <c r="XE72" s="72">
        <v>5.7589605999999998E-4</v>
      </c>
      <c r="XF72" s="72">
        <v>4.3367350000000004E-3</v>
      </c>
      <c r="XG72" s="72">
        <v>1.5156185000000001E-2</v>
      </c>
      <c r="XH72" s="72">
        <v>3.7469334999999999E-2</v>
      </c>
      <c r="XI72" s="72">
        <v>7.4004340000000002E-2</v>
      </c>
      <c r="XJ72" s="72">
        <v>0.12270441999999999</v>
      </c>
      <c r="XK72" s="72">
        <v>0.17498749999999999</v>
      </c>
      <c r="XL72" s="72">
        <v>0.21735080000000001</v>
      </c>
      <c r="XM72" s="72">
        <v>0.23619276</v>
      </c>
      <c r="XN72" s="72">
        <v>0.2314184</v>
      </c>
      <c r="XO72" s="72">
        <v>0.20087983000000001</v>
      </c>
      <c r="XP72" s="72">
        <v>0.15261035000000001</v>
      </c>
      <c r="XQ72" s="72">
        <v>0.10037790000000001</v>
      </c>
      <c r="XR72" s="72">
        <v>5.6320935000000003E-2</v>
      </c>
      <c r="XS72" s="72">
        <v>2.6129619999999999E-2</v>
      </c>
      <c r="XT72" s="72">
        <v>9.324578E-3</v>
      </c>
      <c r="XU72" s="72">
        <v>1.3928273E-3</v>
      </c>
      <c r="XV72" s="72">
        <v>0</v>
      </c>
      <c r="XW72" s="72">
        <v>4.9041270000000002E-31</v>
      </c>
      <c r="XX72" s="72">
        <v>1.1127665000000001E-29</v>
      </c>
      <c r="XY72" s="72">
        <v>2.019883E-28</v>
      </c>
      <c r="XZ72" s="72">
        <v>3.4542986000000001E-27</v>
      </c>
      <c r="YA72" s="72">
        <v>5.7962869999999999E-26</v>
      </c>
      <c r="YB72" s="72">
        <v>9.6639079999999998E-25</v>
      </c>
      <c r="YC72" s="72">
        <v>1.6075843E-23</v>
      </c>
      <c r="YD72" s="72">
        <v>2.6719345E-22</v>
      </c>
      <c r="YE72" s="72">
        <v>4.4393724999999997E-21</v>
      </c>
      <c r="YF72" s="72">
        <v>7.3746250000000006E-20</v>
      </c>
      <c r="YG72" s="72">
        <v>1.2249405E-18</v>
      </c>
      <c r="YH72" s="72">
        <v>2.0345498000000001E-17</v>
      </c>
      <c r="YI72" s="72">
        <v>3.3792443000000002E-16</v>
      </c>
      <c r="YJ72" s="72">
        <v>5.6129964000000002E-15</v>
      </c>
      <c r="YK72" s="72">
        <v>9.3245940000000005E-14</v>
      </c>
      <c r="YL72" s="72">
        <v>1.5494626E-12</v>
      </c>
      <c r="YM72" s="72">
        <v>2.5759627000000001E-11</v>
      </c>
      <c r="YN72" s="72">
        <v>4.2860532000000002E-10</v>
      </c>
      <c r="YO72" s="72">
        <v>7.1414960000000002E-9</v>
      </c>
      <c r="YP72" s="72">
        <v>1.1927783000000001E-7</v>
      </c>
      <c r="YQ72" s="72">
        <v>2.0001658E-6</v>
      </c>
      <c r="YR72" s="72">
        <v>3.3761506000000002E-5</v>
      </c>
      <c r="YS72" s="72">
        <v>5.7589800000000003E-4</v>
      </c>
      <c r="YT72" s="72">
        <v>4.3367487000000003E-3</v>
      </c>
      <c r="YU72" s="72">
        <v>1.5156223999999999E-2</v>
      </c>
      <c r="YV72" s="72">
        <v>3.7469410000000002E-2</v>
      </c>
      <c r="YW72" s="72">
        <v>7.4004399999999998E-2</v>
      </c>
      <c r="YX72" s="72">
        <v>0.12270454</v>
      </c>
      <c r="YY72" s="72">
        <v>0.17498772000000001</v>
      </c>
      <c r="YZ72" s="72">
        <v>0.21735119999999999</v>
      </c>
      <c r="ZA72" s="72">
        <v>0.23619320999999999</v>
      </c>
      <c r="ZB72" s="72">
        <v>0.23141886</v>
      </c>
      <c r="ZC72" s="72">
        <v>0.20088015000000001</v>
      </c>
      <c r="ZD72" s="72">
        <v>0.15261053999999999</v>
      </c>
      <c r="ZE72" s="72">
        <v>0.10037802999999999</v>
      </c>
      <c r="ZF72" s="72">
        <v>5.6321014000000003E-2</v>
      </c>
      <c r="ZG72" s="72">
        <v>2.6129659999999999E-2</v>
      </c>
      <c r="ZH72" s="72">
        <v>9.3245889999999994E-3</v>
      </c>
      <c r="ZI72" s="72">
        <v>1.3928292E-3</v>
      </c>
      <c r="ZJ72" s="72">
        <v>0</v>
      </c>
      <c r="ZK72" s="72">
        <v>4.9041570000000003E-31</v>
      </c>
      <c r="ZL72" s="72">
        <v>1.1127729E-29</v>
      </c>
      <c r="ZM72" s="72">
        <v>2.0198930000000002E-28</v>
      </c>
      <c r="ZN72" s="72">
        <v>3.4543116999999999E-27</v>
      </c>
      <c r="ZO72" s="72">
        <v>5.7963029999999999E-26</v>
      </c>
      <c r="ZP72" s="72">
        <v>9.6639399999999991E-25</v>
      </c>
      <c r="ZQ72" s="72">
        <v>1.6075916999999999E-23</v>
      </c>
      <c r="ZR72" s="72">
        <v>2.6719500000000002E-22</v>
      </c>
      <c r="ZS72" s="72">
        <v>4.4394032E-21</v>
      </c>
      <c r="ZT72" s="72">
        <v>7.3746800000000005E-20</v>
      </c>
      <c r="ZU72" s="72">
        <v>1.2249494E-18</v>
      </c>
      <c r="ZV72" s="72">
        <v>2.0345633999999999E-17</v>
      </c>
      <c r="ZW72" s="72">
        <v>3.3792660000000002E-16</v>
      </c>
      <c r="ZX72" s="72">
        <v>5.6130303000000004E-15</v>
      </c>
      <c r="ZY72" s="72">
        <v>9.3246469999999998E-14</v>
      </c>
      <c r="ZZ72" s="72">
        <v>1.5494713E-12</v>
      </c>
      <c r="AAA72" s="72">
        <v>2.575977E-11</v>
      </c>
      <c r="AAB72" s="72">
        <v>4.2860745999999999E-10</v>
      </c>
      <c r="AAC72" s="72">
        <v>7.1415313999999999E-9</v>
      </c>
      <c r="AAD72" s="72">
        <v>1.1927834999999999E-7</v>
      </c>
      <c r="AAE72" s="72">
        <v>2.0001736999999998E-6</v>
      </c>
      <c r="AAF72" s="72">
        <v>3.376162E-5</v>
      </c>
      <c r="AAG72" s="72">
        <v>5.7589990000000003E-4</v>
      </c>
      <c r="AAH72" s="72">
        <v>4.3367639999999999E-3</v>
      </c>
      <c r="AAI72" s="72">
        <v>1.5156279999999999E-2</v>
      </c>
      <c r="AAJ72" s="72">
        <v>3.7469544E-2</v>
      </c>
      <c r="AAK72" s="72">
        <v>7.4004630000000002E-2</v>
      </c>
      <c r="AAL72" s="72">
        <v>0.12270483</v>
      </c>
      <c r="AAM72" s="72">
        <v>0.17498813999999999</v>
      </c>
      <c r="AAN72" s="72">
        <v>0.21735187</v>
      </c>
      <c r="AAO72" s="72">
        <v>0.23619409999999999</v>
      </c>
      <c r="AAP72" s="72">
        <v>0.23141985000000001</v>
      </c>
      <c r="AAQ72" s="72">
        <v>0.20088117999999999</v>
      </c>
      <c r="AAR72" s="72">
        <v>0.15261129000000001</v>
      </c>
      <c r="AAS72" s="72">
        <v>0.10037843</v>
      </c>
      <c r="AAT72" s="72">
        <v>5.6321206999999998E-2</v>
      </c>
      <c r="AAU72" s="72">
        <v>2.6129723000000001E-2</v>
      </c>
      <c r="AAV72" s="72">
        <v>9.3246059999999992E-3</v>
      </c>
      <c r="AAW72" s="72">
        <v>1.3928313999999999E-3</v>
      </c>
      <c r="AAX72" s="72">
        <v>0</v>
      </c>
      <c r="AAY72" s="72">
        <v>4.9041359999999998E-31</v>
      </c>
      <c r="AAZ72" s="72">
        <v>1.1127689E-29</v>
      </c>
      <c r="ABA72" s="72">
        <v>2.0198879999999999E-28</v>
      </c>
      <c r="ABB72" s="72">
        <v>3.4543082999999997E-27</v>
      </c>
      <c r="ABC72" s="72">
        <v>5.7962999999999998E-26</v>
      </c>
      <c r="ABD72" s="72">
        <v>9.6639300000000005E-25</v>
      </c>
      <c r="ABE72" s="72">
        <v>1.6075900000000001E-23</v>
      </c>
      <c r="ABF72" s="72">
        <v>2.6719452999999999E-22</v>
      </c>
      <c r="ABG72" s="72">
        <v>4.4393950000000003E-21</v>
      </c>
      <c r="ABH72" s="72">
        <v>7.3746590000000001E-20</v>
      </c>
      <c r="ABI72" s="72">
        <v>1.224946E-18</v>
      </c>
      <c r="ABJ72" s="72">
        <v>2.0345583000000001E-17</v>
      </c>
      <c r="ABK72" s="72">
        <v>3.3792604000000002E-16</v>
      </c>
      <c r="ABL72" s="72">
        <v>5.6130230000000001E-15</v>
      </c>
      <c r="ABM72" s="72">
        <v>9.3246353999999994E-14</v>
      </c>
      <c r="ABN72" s="72">
        <v>1.5494696E-12</v>
      </c>
      <c r="ABO72" s="72">
        <v>2.5759731E-11</v>
      </c>
      <c r="ABP72" s="72">
        <v>4.2860662000000002E-10</v>
      </c>
      <c r="ABQ72" s="72">
        <v>7.1415190000000001E-9</v>
      </c>
      <c r="ABR72" s="72">
        <v>1.1927817E-7</v>
      </c>
      <c r="ABS72" s="72">
        <v>2.0001703000000002E-6</v>
      </c>
      <c r="ABT72" s="72">
        <v>3.3761560000000003E-5</v>
      </c>
      <c r="ABU72" s="72">
        <v>5.7589844999999997E-4</v>
      </c>
      <c r="ABV72" s="72">
        <v>4.3367464E-3</v>
      </c>
      <c r="ABW72" s="72">
        <v>1.5156229E-2</v>
      </c>
      <c r="ABX72" s="72">
        <v>3.7469479999999999E-2</v>
      </c>
      <c r="ABY72" s="72">
        <v>7.4004609999999998E-2</v>
      </c>
      <c r="ABZ72" s="72">
        <v>0.12270493</v>
      </c>
      <c r="ACA72" s="72">
        <v>0.17498833999999999</v>
      </c>
      <c r="ACB72" s="72">
        <v>0.21735223000000001</v>
      </c>
      <c r="ACC72" s="72">
        <v>0.23619464000000001</v>
      </c>
      <c r="ACD72" s="72">
        <v>0.23142051999999999</v>
      </c>
      <c r="ACE72" s="72">
        <v>0.20088175999999999</v>
      </c>
      <c r="ACF72" s="72">
        <v>0.15261166000000001</v>
      </c>
      <c r="ACG72" s="72">
        <v>0.100378565</v>
      </c>
      <c r="ACH72" s="72">
        <v>5.6321143999999997E-2</v>
      </c>
      <c r="ACI72" s="72">
        <v>2.6129626E-2</v>
      </c>
      <c r="ACJ72" s="72">
        <v>9.3245510000000004E-3</v>
      </c>
      <c r="ACK72" s="72">
        <v>1.3928206999999999E-3</v>
      </c>
      <c r="ACL72" s="72">
        <v>0</v>
      </c>
      <c r="ACM72" s="72">
        <v>4.9038319999999999E-31</v>
      </c>
      <c r="ACN72" s="72">
        <v>1.1126987E-29</v>
      </c>
      <c r="ACO72" s="72">
        <v>2.019761E-28</v>
      </c>
      <c r="ACP72" s="72">
        <v>3.4540906E-27</v>
      </c>
      <c r="ACQ72" s="72">
        <v>5.7959416000000003E-26</v>
      </c>
      <c r="ACR72" s="72">
        <v>9.6633409999999992E-25</v>
      </c>
      <c r="ACS72" s="72">
        <v>1.6074933E-23</v>
      </c>
      <c r="ACT72" s="72">
        <v>2.6717886E-22</v>
      </c>
      <c r="ACU72" s="72">
        <v>4.4391440000000003E-21</v>
      </c>
      <c r="ACV72" s="72">
        <v>7.3742599999999999E-20</v>
      </c>
      <c r="ACW72" s="72">
        <v>1.2248824E-18</v>
      </c>
      <c r="ACX72" s="72">
        <v>2.0344579999999999E-17</v>
      </c>
      <c r="ACY72" s="72">
        <v>3.3791034999999999E-16</v>
      </c>
      <c r="ACZ72" s="72">
        <v>5.6127825E-15</v>
      </c>
      <c r="ADA72" s="72">
        <v>9.3242749999999999E-14</v>
      </c>
      <c r="ADB72" s="72">
        <v>1.5494147999999999E-12</v>
      </c>
      <c r="ADC72" s="72">
        <v>2.5758939999999999E-11</v>
      </c>
      <c r="ADD72" s="72">
        <v>4.2859521000000001E-10</v>
      </c>
      <c r="ADE72" s="72">
        <v>7.1413465999999997E-9</v>
      </c>
      <c r="ADF72" s="72">
        <v>1.1927553999999999E-7</v>
      </c>
      <c r="ADG72" s="72">
        <v>2.0001289999999999E-6</v>
      </c>
      <c r="ADH72" s="72">
        <v>3.3760858000000002E-5</v>
      </c>
      <c r="ADI72" s="72">
        <v>5.7588617000000003E-4</v>
      </c>
      <c r="ADJ72" s="72">
        <v>4.3366943E-3</v>
      </c>
      <c r="ADK72" s="72">
        <v>1.5156116000000001E-2</v>
      </c>
      <c r="ADL72" s="72">
        <v>3.7469290000000002E-2</v>
      </c>
      <c r="ADM72" s="72">
        <v>7.4004379999999995E-2</v>
      </c>
      <c r="ADN72" s="72">
        <v>0.1227047</v>
      </c>
      <c r="ADO72" s="72">
        <v>0.17498802999999999</v>
      </c>
      <c r="ADP72" s="72">
        <v>0.21735165000000001</v>
      </c>
      <c r="ADQ72" s="72">
        <v>0.23619351999999999</v>
      </c>
      <c r="ADR72" s="72">
        <v>0.23141876</v>
      </c>
      <c r="ADS72" s="72">
        <v>0.20087949999999999</v>
      </c>
      <c r="ADT72" s="72">
        <v>0.15260957</v>
      </c>
      <c r="ADU72" s="72">
        <v>0.10037710499999999</v>
      </c>
      <c r="ADV72" s="72">
        <v>5.6320436000000001E-2</v>
      </c>
      <c r="ADW72" s="72">
        <v>2.6129438000000001E-2</v>
      </c>
      <c r="ADX72" s="72">
        <v>9.3245979999999999E-3</v>
      </c>
      <c r="ADY72" s="72">
        <v>1.3928323E-3</v>
      </c>
      <c r="ADZ72" s="77"/>
      <c r="AEA72" s="77"/>
      <c r="AEB72" s="77"/>
      <c r="AEC72" s="77"/>
      <c r="AED72" s="77"/>
      <c r="AEE72" s="111">
        <f t="shared" si="55"/>
        <v>67</v>
      </c>
      <c r="AEF72" s="121"/>
      <c r="AEG72" s="105">
        <f t="shared" si="48"/>
        <v>4.2053635000000001E-4</v>
      </c>
      <c r="AEH72" s="105">
        <f t="shared" si="48"/>
        <v>4.2053597000000001E-4</v>
      </c>
      <c r="AEI72" s="105">
        <f t="shared" si="48"/>
        <v>4.2053708000000002E-4</v>
      </c>
      <c r="AEJ72" s="105">
        <f t="shared" si="48"/>
        <v>4.2053676E-4</v>
      </c>
      <c r="AEK72" s="105">
        <f t="shared" si="48"/>
        <v>4.2053554E-4</v>
      </c>
      <c r="AEL72" s="105">
        <f t="shared" si="48"/>
        <v>4.2053562E-4</v>
      </c>
      <c r="AEM72" s="105">
        <f t="shared" si="48"/>
        <v>4.2053639999999997E-4</v>
      </c>
      <c r="AEN72" s="105">
        <f t="shared" si="48"/>
        <v>4.2053577E-4</v>
      </c>
      <c r="AEO72" s="105">
        <f t="shared" si="48"/>
        <v>4.2053658000000001E-4</v>
      </c>
      <c r="AEP72" s="105">
        <f t="shared" si="48"/>
        <v>4.205368E-4</v>
      </c>
      <c r="AEQ72" s="105">
        <f t="shared" si="49"/>
        <v>4.2053848000000001E-4</v>
      </c>
      <c r="AER72" s="105">
        <f t="shared" si="49"/>
        <v>4.2053807000000002E-4</v>
      </c>
      <c r="AES72" s="105">
        <f t="shared" si="49"/>
        <v>4.2053815999999999E-4</v>
      </c>
      <c r="AET72" s="105">
        <f t="shared" si="49"/>
        <v>4.2053902999999998E-4</v>
      </c>
      <c r="AEU72" s="105">
        <f t="shared" si="49"/>
        <v>4.2053890000000001E-4</v>
      </c>
      <c r="AEV72" s="105">
        <f t="shared" si="49"/>
        <v>4.2053925999999998E-4</v>
      </c>
      <c r="AEW72" s="105">
        <f t="shared" si="49"/>
        <v>4.2053986999999999E-4</v>
      </c>
      <c r="AEX72" s="105">
        <f t="shared" si="49"/>
        <v>4.2053993000000002E-4</v>
      </c>
      <c r="AEY72" s="105">
        <f t="shared" si="49"/>
        <v>4.2053590999999998E-4</v>
      </c>
      <c r="AEZ72" s="99">
        <f t="shared" si="53"/>
        <v>18.850000000000001</v>
      </c>
      <c r="AFA72" s="69"/>
      <c r="AFB72" s="202">
        <v>1.3928230000000001E-3</v>
      </c>
      <c r="AFC72" s="106">
        <f t="shared" si="54"/>
        <v>4.2053739368421046E-4</v>
      </c>
      <c r="AFD72" s="69"/>
      <c r="AFE72" s="109"/>
      <c r="AFF72" s="105">
        <f t="shared" si="50"/>
        <v>2.2748743000000002E-8</v>
      </c>
      <c r="AFG72" s="105">
        <f t="shared" si="50"/>
        <v>2.2748288999999999E-8</v>
      </c>
      <c r="AFH72" s="105">
        <f t="shared" si="50"/>
        <v>2.2747687999999999E-8</v>
      </c>
      <c r="AFI72" s="105">
        <f t="shared" si="50"/>
        <v>2.274797E-8</v>
      </c>
      <c r="AFJ72" s="105">
        <f t="shared" si="50"/>
        <v>2.2748107000000001E-8</v>
      </c>
      <c r="AFK72" s="105">
        <f t="shared" si="50"/>
        <v>2.2748035000000001E-8</v>
      </c>
      <c r="AFL72" s="105">
        <f t="shared" si="50"/>
        <v>2.2747829999999998E-8</v>
      </c>
      <c r="AFM72" s="105">
        <f t="shared" si="50"/>
        <v>2.2747699E-8</v>
      </c>
      <c r="AFN72" s="105">
        <f t="shared" si="50"/>
        <v>2.2747628E-8</v>
      </c>
      <c r="AFO72" s="105">
        <f t="shared" si="50"/>
        <v>2.2747508999999999E-8</v>
      </c>
      <c r="AFP72" s="105">
        <f t="shared" si="51"/>
        <v>2.2747497999999998E-8</v>
      </c>
      <c r="AFQ72" s="105">
        <f t="shared" si="51"/>
        <v>2.2747505000000001E-8</v>
      </c>
      <c r="AFR72" s="105">
        <f t="shared" si="51"/>
        <v>2.2747580000000001E-8</v>
      </c>
      <c r="AFS72" s="105">
        <f t="shared" si="51"/>
        <v>2.2747552999999999E-8</v>
      </c>
      <c r="AFT72" s="105">
        <f t="shared" si="51"/>
        <v>2.2747552999999999E-8</v>
      </c>
      <c r="AFU72" s="105">
        <f t="shared" si="51"/>
        <v>2.2747611999999998E-8</v>
      </c>
      <c r="AFV72" s="105">
        <f t="shared" si="51"/>
        <v>2.2747713000000001E-8</v>
      </c>
      <c r="AFW72" s="105">
        <f t="shared" si="51"/>
        <v>2.2747831999999999E-8</v>
      </c>
      <c r="AFX72" s="105">
        <f t="shared" si="51"/>
        <v>2.2747809000000002E-8</v>
      </c>
      <c r="AFY72" s="105"/>
      <c r="AFZ72" s="106">
        <f t="shared" si="56"/>
        <v>2.2747797526315788E-8</v>
      </c>
      <c r="AGA72" s="69"/>
      <c r="AGB72" s="69"/>
      <c r="AGC72" s="69"/>
      <c r="AGD72" s="69"/>
      <c r="AGE72" s="69"/>
      <c r="AGF72" s="69"/>
      <c r="AGG72" s="69"/>
      <c r="AGH72" s="69"/>
      <c r="AGI72" s="69"/>
      <c r="AGJ72" s="69"/>
      <c r="AGK72" s="69"/>
      <c r="AGL72" s="69"/>
      <c r="AGM72" s="69"/>
      <c r="AGN72" s="69"/>
      <c r="AGO72" s="69"/>
      <c r="AGP72" s="69"/>
      <c r="AGQ72" s="69"/>
      <c r="AGR72" s="69"/>
      <c r="AGS72" s="69"/>
      <c r="AGT72" s="69"/>
      <c r="AGU72" s="69"/>
      <c r="AGV72" s="69"/>
      <c r="AGW72" s="69"/>
      <c r="AGX72" s="69"/>
      <c r="AGY72" s="69"/>
      <c r="AGZ72" s="69"/>
      <c r="AHA72" s="69"/>
      <c r="AHB72" s="69"/>
      <c r="AHC72" s="69"/>
      <c r="AHD72" s="69"/>
      <c r="AHE72" s="69"/>
      <c r="AHF72" s="69"/>
      <c r="AHG72" s="69"/>
      <c r="AHH72" s="69"/>
      <c r="AHI72" s="69"/>
      <c r="AHJ72" s="69"/>
      <c r="AHK72" s="69"/>
      <c r="AHL72" s="69"/>
      <c r="AHM72" s="69"/>
      <c r="AHN72" s="69"/>
      <c r="AHO72" s="69"/>
      <c r="AHP72" s="69"/>
      <c r="AHQ72" s="69"/>
      <c r="AHR72" s="69"/>
      <c r="AHS72" s="69"/>
      <c r="AHT72" s="69"/>
      <c r="AHU72" s="69"/>
      <c r="AHV72" s="69"/>
      <c r="AHW72" s="69"/>
      <c r="AHX72" s="69"/>
      <c r="AHY72" s="69"/>
      <c r="AHZ72" s="69"/>
      <c r="AIA72" s="69"/>
      <c r="AIB72" s="69"/>
    </row>
    <row r="73" spans="1:912" ht="2.85" customHeight="1" x14ac:dyDescent="0.25">
      <c r="A73" s="77"/>
      <c r="B73" s="98">
        <v>67</v>
      </c>
      <c r="C73" s="99">
        <v>19</v>
      </c>
      <c r="D73" s="190">
        <f t="shared" si="52"/>
        <v>2</v>
      </c>
      <c r="E73" s="77"/>
      <c r="F73" s="192">
        <v>0</v>
      </c>
      <c r="G73" s="70">
        <v>3.7290516E-32</v>
      </c>
      <c r="H73" s="70">
        <v>1.5662059999999999E-30</v>
      </c>
      <c r="I73" s="70">
        <v>3.1393831999999999E-29</v>
      </c>
      <c r="J73" s="70">
        <v>5.5231867000000001E-28</v>
      </c>
      <c r="K73" s="70">
        <v>9.3532950000000005E-27</v>
      </c>
      <c r="L73" s="70">
        <v>1.5642637000000001E-25</v>
      </c>
      <c r="M73" s="70">
        <v>2.6049076999999999E-24</v>
      </c>
      <c r="N73" s="70">
        <v>4.3311934999999997E-23</v>
      </c>
      <c r="O73" s="70">
        <v>7.1972236000000003E-22</v>
      </c>
      <c r="P73" s="70">
        <v>1.1956674000000001E-20</v>
      </c>
      <c r="Q73" s="70">
        <v>1.9861161E-19</v>
      </c>
      <c r="R73" s="70">
        <v>3.2990245999999999E-18</v>
      </c>
      <c r="S73" s="70">
        <v>5.4802184999999999E-17</v>
      </c>
      <c r="T73" s="70">
        <v>9.1059059999999996E-16</v>
      </c>
      <c r="U73" s="70">
        <v>1.5140355000000001E-14</v>
      </c>
      <c r="V73" s="70">
        <v>2.5213640000000002E-13</v>
      </c>
      <c r="W73" s="70">
        <v>4.2147080000000004E-12</v>
      </c>
      <c r="X73" s="70">
        <v>7.1086435000000001E-11</v>
      </c>
      <c r="Y73" s="70">
        <v>1.2245434E-9</v>
      </c>
      <c r="Z73" s="70">
        <v>2.2127901E-8</v>
      </c>
      <c r="AA73" s="71">
        <v>4.410757E-7</v>
      </c>
      <c r="AB73" s="71">
        <v>1.0367604E-5</v>
      </c>
      <c r="AC73" s="71">
        <v>2.985633E-4</v>
      </c>
      <c r="AD73" s="71">
        <v>3.0356954999999999E-3</v>
      </c>
      <c r="AE73" s="71">
        <v>1.1807912E-2</v>
      </c>
      <c r="AF73" s="71">
        <v>3.1008918E-2</v>
      </c>
      <c r="AG73" s="71">
        <v>6.3977249999999999E-2</v>
      </c>
      <c r="AH73" s="71">
        <v>0.110012375</v>
      </c>
      <c r="AI73" s="71">
        <v>0.16216140000000001</v>
      </c>
      <c r="AJ73" s="71">
        <v>0.20793146000000001</v>
      </c>
      <c r="AK73" s="71">
        <v>0.23353726999999999</v>
      </c>
      <c r="AL73" s="71">
        <v>0.23386452999999999</v>
      </c>
      <c r="AM73" s="71">
        <v>0.20997405</v>
      </c>
      <c r="AN73" s="71">
        <v>0.16539864000000001</v>
      </c>
      <c r="AO73" s="71">
        <v>0.113279216</v>
      </c>
      <c r="AP73" s="71">
        <v>6.6579230000000003E-2</v>
      </c>
      <c r="AQ73" s="71">
        <v>3.2749637999999998E-2</v>
      </c>
      <c r="AR73" s="71">
        <v>1.2756460000000001E-2</v>
      </c>
      <c r="AS73" s="71">
        <v>2.3158075999999998E-3</v>
      </c>
      <c r="AT73" s="72">
        <v>0</v>
      </c>
      <c r="AU73" s="72">
        <v>3.7290442000000001E-32</v>
      </c>
      <c r="AV73" s="72">
        <v>1.5662105E-30</v>
      </c>
      <c r="AW73" s="72">
        <v>3.1393967000000002E-29</v>
      </c>
      <c r="AX73" s="72">
        <v>5.5232203999999997E-28</v>
      </c>
      <c r="AY73" s="72">
        <v>9.3533570000000003E-27</v>
      </c>
      <c r="AZ73" s="72">
        <v>1.5642738E-25</v>
      </c>
      <c r="BA73" s="72">
        <v>2.6049236000000002E-24</v>
      </c>
      <c r="BB73" s="72">
        <v>4.3312127000000001E-23</v>
      </c>
      <c r="BC73" s="72">
        <v>7.1972479999999997E-22</v>
      </c>
      <c r="BD73" s="72">
        <v>1.1956699E-20</v>
      </c>
      <c r="BE73" s="72">
        <v>1.9861165000000001E-19</v>
      </c>
      <c r="BF73" s="72">
        <v>3.2990219E-18</v>
      </c>
      <c r="BG73" s="72">
        <v>5.4802095000000003E-17</v>
      </c>
      <c r="BH73" s="72">
        <v>9.1058780000000007E-16</v>
      </c>
      <c r="BI73" s="72">
        <v>1.5140272000000001E-14</v>
      </c>
      <c r="BJ73" s="72">
        <v>2.5213440000000002E-13</v>
      </c>
      <c r="BK73" s="72">
        <v>4.2146606999999997E-12</v>
      </c>
      <c r="BL73" s="72">
        <v>7.1085350000000001E-11</v>
      </c>
      <c r="BM73" s="72">
        <v>1.2245208000000001E-9</v>
      </c>
      <c r="BN73" s="72">
        <v>2.2127442999999999E-8</v>
      </c>
      <c r="BO73" s="72">
        <v>4.410655E-7</v>
      </c>
      <c r="BP73" s="72">
        <v>1.0367338E-5</v>
      </c>
      <c r="BQ73" s="72">
        <v>2.9855517999999998E-4</v>
      </c>
      <c r="BR73" s="72">
        <v>3.035645E-3</v>
      </c>
      <c r="BS73" s="72">
        <v>1.1807753000000001E-2</v>
      </c>
      <c r="BT73" s="72">
        <v>3.1008555E-2</v>
      </c>
      <c r="BU73" s="72">
        <v>6.3976560000000002E-2</v>
      </c>
      <c r="BV73" s="72">
        <v>0.11001134999999999</v>
      </c>
      <c r="BW73" s="72">
        <v>0.16216008000000001</v>
      </c>
      <c r="BX73" s="72">
        <v>0.2079298</v>
      </c>
      <c r="BY73" s="72">
        <v>0.2335354</v>
      </c>
      <c r="BZ73" s="72">
        <v>0.23386274000000001</v>
      </c>
      <c r="CA73" s="72">
        <v>0.20997283</v>
      </c>
      <c r="CB73" s="72">
        <v>0.16539802000000001</v>
      </c>
      <c r="CC73" s="72">
        <v>0.11327875</v>
      </c>
      <c r="CD73" s="72">
        <v>6.6578776000000006E-2</v>
      </c>
      <c r="CE73" s="72">
        <v>3.2749392000000002E-2</v>
      </c>
      <c r="CF73" s="72">
        <v>1.2756419E-2</v>
      </c>
      <c r="CG73" s="72">
        <v>2.3158052999999999E-3</v>
      </c>
      <c r="CH73" s="72">
        <v>0</v>
      </c>
      <c r="CI73" s="72">
        <v>3.7269727E-32</v>
      </c>
      <c r="CJ73" s="72">
        <v>1.5653337E-30</v>
      </c>
      <c r="CK73" s="72">
        <v>3.1377260000000001E-29</v>
      </c>
      <c r="CL73" s="72">
        <v>5.5204254000000002E-28</v>
      </c>
      <c r="CM73" s="72">
        <v>9.3488710000000003E-27</v>
      </c>
      <c r="CN73" s="72">
        <v>1.5635646E-25</v>
      </c>
      <c r="CO73" s="72">
        <v>2.6038178E-24</v>
      </c>
      <c r="CP73" s="72">
        <v>4.3294996000000003E-23</v>
      </c>
      <c r="CQ73" s="72">
        <v>7.1946100000000001E-22</v>
      </c>
      <c r="CR73" s="72">
        <v>1.1952675000000001E-20</v>
      </c>
      <c r="CS73" s="72">
        <v>1.9855115000000001E-19</v>
      </c>
      <c r="CT73" s="72">
        <v>3.298121E-18</v>
      </c>
      <c r="CU73" s="72">
        <v>5.4788962999999998E-17</v>
      </c>
      <c r="CV73" s="72">
        <v>9.1040099999999998E-16</v>
      </c>
      <c r="CW73" s="72">
        <v>1.5137670999999999E-14</v>
      </c>
      <c r="CX73" s="72">
        <v>2.5209959999999998E-13</v>
      </c>
      <c r="CY73" s="72">
        <v>4.2142213999999998E-12</v>
      </c>
      <c r="CZ73" s="72">
        <v>7.1080169999999996E-11</v>
      </c>
      <c r="DA73" s="72">
        <v>1.2244662E-9</v>
      </c>
      <c r="DB73" s="72">
        <v>2.2127002000000001E-8</v>
      </c>
      <c r="DC73" s="72">
        <v>4.4106520000000002E-7</v>
      </c>
      <c r="DD73" s="72">
        <v>1.0367434E-5</v>
      </c>
      <c r="DE73" s="72">
        <v>2.9855860000000003E-4</v>
      </c>
      <c r="DF73" s="72">
        <v>3.0356726999999999E-3</v>
      </c>
      <c r="DG73" s="72">
        <v>1.1807847999999999E-2</v>
      </c>
      <c r="DH73" s="72">
        <v>3.1008778000000001E-2</v>
      </c>
      <c r="DI73" s="72">
        <v>6.3977025000000007E-2</v>
      </c>
      <c r="DJ73" s="72">
        <v>0.11001211399999999</v>
      </c>
      <c r="DK73" s="72">
        <v>0.16216129000000001</v>
      </c>
      <c r="DL73" s="72">
        <v>0.20793144</v>
      </c>
      <c r="DM73" s="72">
        <v>0.23353716999999999</v>
      </c>
      <c r="DN73" s="72">
        <v>0.23386419999999999</v>
      </c>
      <c r="DO73" s="72">
        <v>0.20997341</v>
      </c>
      <c r="DP73" s="72">
        <v>0.16539812000000001</v>
      </c>
      <c r="DQ73" s="72">
        <v>0.11327901999999999</v>
      </c>
      <c r="DR73" s="72">
        <v>6.6579250000000006E-2</v>
      </c>
      <c r="DS73" s="72">
        <v>3.2749575000000003E-2</v>
      </c>
      <c r="DT73" s="72">
        <v>1.27564585E-2</v>
      </c>
      <c r="DU73" s="72">
        <v>2.3158101999999998E-3</v>
      </c>
      <c r="DV73" s="72">
        <v>0</v>
      </c>
      <c r="DW73" s="72">
        <v>3.7269260000000001E-32</v>
      </c>
      <c r="DX73" s="72">
        <v>1.5653159E-30</v>
      </c>
      <c r="DY73" s="72">
        <v>3.1376952999999999E-29</v>
      </c>
      <c r="DZ73" s="72">
        <v>5.5203835000000002E-28</v>
      </c>
      <c r="EA73" s="72">
        <v>9.3488220000000007E-27</v>
      </c>
      <c r="EB73" s="72">
        <v>1.5635603000000001E-25</v>
      </c>
      <c r="EC73" s="72">
        <v>2.6038146999999998E-24</v>
      </c>
      <c r="ED73" s="72">
        <v>4.3295047E-23</v>
      </c>
      <c r="EE73" s="72">
        <v>7.1946326000000003E-22</v>
      </c>
      <c r="EF73" s="72">
        <v>1.1952732999999999E-20</v>
      </c>
      <c r="EG73" s="72">
        <v>1.9855251999999999E-19</v>
      </c>
      <c r="EH73" s="72">
        <v>3.2981519999999998E-18</v>
      </c>
      <c r="EI73" s="72">
        <v>5.4789500000000003E-17</v>
      </c>
      <c r="EJ73" s="72">
        <v>9.1040999999999994E-16</v>
      </c>
      <c r="EK73" s="72">
        <v>1.5137834000000001E-14</v>
      </c>
      <c r="EL73" s="72">
        <v>2.5210245999999999E-13</v>
      </c>
      <c r="EM73" s="72">
        <v>4.2142716999999997E-12</v>
      </c>
      <c r="EN73" s="72">
        <v>7.1081069999999999E-11</v>
      </c>
      <c r="EO73" s="72">
        <v>1.2244826999999999E-9</v>
      </c>
      <c r="EP73" s="72">
        <v>2.2127303000000001E-8</v>
      </c>
      <c r="EQ73" s="72">
        <v>4.4107099999999999E-7</v>
      </c>
      <c r="ER73" s="72">
        <v>1.0367570999999999E-5</v>
      </c>
      <c r="ES73" s="72">
        <v>2.9856259999999998E-4</v>
      </c>
      <c r="ET73" s="72">
        <v>3.0357015999999998E-3</v>
      </c>
      <c r="EU73" s="72">
        <v>1.1807946999999999E-2</v>
      </c>
      <c r="EV73" s="72">
        <v>3.1009024E-2</v>
      </c>
      <c r="EW73" s="72">
        <v>6.3977419999999993E-2</v>
      </c>
      <c r="EX73" s="72">
        <v>0.11001258</v>
      </c>
      <c r="EY73" s="72">
        <v>0.16216147</v>
      </c>
      <c r="EZ73" s="72">
        <v>0.20793120000000001</v>
      </c>
      <c r="FA73" s="72">
        <v>0.23353660000000001</v>
      </c>
      <c r="FB73" s="72">
        <v>0.23386346999999999</v>
      </c>
      <c r="FC73" s="72">
        <v>0.20997258999999999</v>
      </c>
      <c r="FD73" s="72">
        <v>0.16539760000000001</v>
      </c>
      <c r="FE73" s="72">
        <v>0.11327910400000001</v>
      </c>
      <c r="FF73" s="72">
        <v>6.6579044000000004E-2</v>
      </c>
      <c r="FG73" s="72">
        <v>3.2749569999999999E-2</v>
      </c>
      <c r="FH73" s="72">
        <v>1.2756461E-2</v>
      </c>
      <c r="FI73" s="72">
        <v>2.3158089999999998E-3</v>
      </c>
      <c r="FJ73" s="72">
        <v>0</v>
      </c>
      <c r="FK73" s="72">
        <v>3.7269515999999998E-32</v>
      </c>
      <c r="FL73" s="72">
        <v>1.5653265E-30</v>
      </c>
      <c r="FM73" s="72">
        <v>3.1377183999999999E-29</v>
      </c>
      <c r="FN73" s="72">
        <v>5.5204270000000003E-28</v>
      </c>
      <c r="FO73" s="72">
        <v>9.3488979999999999E-27</v>
      </c>
      <c r="FP73" s="72">
        <v>1.5635733E-25</v>
      </c>
      <c r="FQ73" s="72">
        <v>2.6038341999999999E-24</v>
      </c>
      <c r="FR73" s="72">
        <v>4.3295377999999997E-23</v>
      </c>
      <c r="FS73" s="72">
        <v>7.1946946999999998E-22</v>
      </c>
      <c r="FT73" s="72">
        <v>1.1952849E-20</v>
      </c>
      <c r="FU73" s="72">
        <v>1.9855427999999999E-19</v>
      </c>
      <c r="FV73" s="72">
        <v>3.2981793999999999E-18</v>
      </c>
      <c r="FW73" s="72">
        <v>5.4789926000000001E-17</v>
      </c>
      <c r="FX73" s="72">
        <v>9.1041649999999995E-16</v>
      </c>
      <c r="FY73" s="72">
        <v>1.5137942E-14</v>
      </c>
      <c r="FZ73" s="72">
        <v>2.5210406000000001E-13</v>
      </c>
      <c r="GA73" s="72">
        <v>4.2142977000000002E-12</v>
      </c>
      <c r="GB73" s="72">
        <v>7.1081474E-11</v>
      </c>
      <c r="GC73" s="72">
        <v>1.2244895E-9</v>
      </c>
      <c r="GD73" s="72">
        <v>2.2127401999999999E-8</v>
      </c>
      <c r="GE73" s="72">
        <v>4.4107296000000001E-7</v>
      </c>
      <c r="GF73" s="72">
        <v>1.0367618E-5</v>
      </c>
      <c r="GG73" s="72">
        <v>2.9856438000000002E-4</v>
      </c>
      <c r="GH73" s="72">
        <v>3.0357046E-3</v>
      </c>
      <c r="GI73" s="72">
        <v>1.1807939E-2</v>
      </c>
      <c r="GJ73" s="72">
        <v>3.1008952999999999E-2</v>
      </c>
      <c r="GK73" s="72">
        <v>6.3977190000000003E-2</v>
      </c>
      <c r="GL73" s="72">
        <v>0.11001205</v>
      </c>
      <c r="GM73" s="72">
        <v>0.16216056000000001</v>
      </c>
      <c r="GN73" s="72">
        <v>0.20793022</v>
      </c>
      <c r="GO73" s="72">
        <v>0.23353612000000001</v>
      </c>
      <c r="GP73" s="72">
        <v>0.23386414</v>
      </c>
      <c r="GQ73" s="72">
        <v>0.20997451</v>
      </c>
      <c r="GR73" s="72">
        <v>0.16539870000000001</v>
      </c>
      <c r="GS73" s="72">
        <v>0.11327879</v>
      </c>
      <c r="GT73" s="72">
        <v>6.6579089999999994E-2</v>
      </c>
      <c r="GU73" s="72">
        <v>3.2749550000000002E-2</v>
      </c>
      <c r="GV73" s="72">
        <v>1.2756435E-2</v>
      </c>
      <c r="GW73" s="72">
        <v>2.3158020000000001E-3</v>
      </c>
      <c r="GX73" s="72">
        <v>0</v>
      </c>
      <c r="GY73" s="72">
        <v>3.7269521999999998E-32</v>
      </c>
      <c r="GZ73" s="72">
        <v>1.5653266E-30</v>
      </c>
      <c r="HA73" s="72">
        <v>3.1377190000000002E-29</v>
      </c>
      <c r="HB73" s="72">
        <v>5.5204244000000002E-28</v>
      </c>
      <c r="HC73" s="72">
        <v>9.3488800000000002E-27</v>
      </c>
      <c r="HD73" s="72">
        <v>1.5635684E-25</v>
      </c>
      <c r="HE73" s="72">
        <v>2.6038263000000001E-24</v>
      </c>
      <c r="HF73" s="72">
        <v>4.3295236E-23</v>
      </c>
      <c r="HG73" s="72">
        <v>7.1946629999999999E-22</v>
      </c>
      <c r="HH73" s="72">
        <v>1.1952796000000001E-20</v>
      </c>
      <c r="HI73" s="72">
        <v>1.9855339999999999E-19</v>
      </c>
      <c r="HJ73" s="72">
        <v>3.2981617999999999E-18</v>
      </c>
      <c r="HK73" s="72">
        <v>5.4789658000000003E-17</v>
      </c>
      <c r="HL73" s="72">
        <v>9.1041280000000002E-16</v>
      </c>
      <c r="HM73" s="72">
        <v>1.5137862999999999E-14</v>
      </c>
      <c r="HN73" s="72">
        <v>2.5210286000000002E-13</v>
      </c>
      <c r="HO73" s="72">
        <v>4.2142780000000002E-12</v>
      </c>
      <c r="HP73" s="72">
        <v>7.1081190000000004E-11</v>
      </c>
      <c r="HQ73" s="72">
        <v>1.224483E-9</v>
      </c>
      <c r="HR73" s="72">
        <v>2.2127322E-8</v>
      </c>
      <c r="HS73" s="72">
        <v>4.4107147999999999E-7</v>
      </c>
      <c r="HT73" s="72">
        <v>1.0367606E-5</v>
      </c>
      <c r="HU73" s="72">
        <v>2.9856415000000002E-4</v>
      </c>
      <c r="HV73" s="72">
        <v>3.0356891999999999E-3</v>
      </c>
      <c r="HW73" s="72">
        <v>1.1807865000000001E-2</v>
      </c>
      <c r="HX73" s="72">
        <v>3.1008775999999998E-2</v>
      </c>
      <c r="HY73" s="72">
        <v>6.3976889999999995E-2</v>
      </c>
      <c r="HZ73" s="72">
        <v>0.11001173</v>
      </c>
      <c r="IA73" s="72">
        <v>0.16216048999999999</v>
      </c>
      <c r="IB73" s="72">
        <v>0.20793037</v>
      </c>
      <c r="IC73" s="72">
        <v>0.23353570000000001</v>
      </c>
      <c r="ID73" s="72">
        <v>0.23386293999999999</v>
      </c>
      <c r="IE73" s="72">
        <v>0.2099732</v>
      </c>
      <c r="IF73" s="72">
        <v>0.16539836999999999</v>
      </c>
      <c r="IG73" s="72">
        <v>0.11327884000000001</v>
      </c>
      <c r="IH73" s="72">
        <v>6.6579156E-2</v>
      </c>
      <c r="II73" s="72">
        <v>3.2749533999999997E-2</v>
      </c>
      <c r="IJ73" s="72">
        <v>1.2756427000000001E-2</v>
      </c>
      <c r="IK73" s="72">
        <v>2.3158018E-3</v>
      </c>
      <c r="IL73" s="72">
        <v>0</v>
      </c>
      <c r="IM73" s="72">
        <v>3.7269189999999999E-32</v>
      </c>
      <c r="IN73" s="72">
        <v>1.5653124999999999E-30</v>
      </c>
      <c r="IO73" s="72">
        <v>3.1376862000000002E-29</v>
      </c>
      <c r="IP73" s="72">
        <v>5.5203690000000001E-28</v>
      </c>
      <c r="IQ73" s="72">
        <v>9.3487874999999995E-27</v>
      </c>
      <c r="IR73" s="72">
        <v>1.5635538999999999E-25</v>
      </c>
      <c r="IS73" s="72">
        <v>2.6038006999999999E-24</v>
      </c>
      <c r="IT73" s="72">
        <v>4.329473E-23</v>
      </c>
      <c r="IU73" s="72">
        <v>7.1945819999999997E-22</v>
      </c>
      <c r="IV73" s="72">
        <v>1.1952639000000001E-20</v>
      </c>
      <c r="IW73" s="72">
        <v>1.9855090000000001E-19</v>
      </c>
      <c r="IX73" s="72">
        <v>3.2981249999999999E-18</v>
      </c>
      <c r="IY73" s="72">
        <v>5.4789039999999999E-17</v>
      </c>
      <c r="IZ73" s="72">
        <v>9.1040219999999996E-16</v>
      </c>
      <c r="JA73" s="72">
        <v>1.5137697E-14</v>
      </c>
      <c r="JB73" s="72">
        <v>2.5210013000000002E-13</v>
      </c>
      <c r="JC73" s="72">
        <v>4.2142322999999996E-12</v>
      </c>
      <c r="JD73" s="72">
        <v>7.1080439999999997E-11</v>
      </c>
      <c r="JE73" s="72">
        <v>1.2244722000000001E-9</v>
      </c>
      <c r="JF73" s="72">
        <v>2.2127139999999999E-8</v>
      </c>
      <c r="JG73" s="72">
        <v>4.410682E-7</v>
      </c>
      <c r="JH73" s="72">
        <v>1.0367525E-5</v>
      </c>
      <c r="JI73" s="72">
        <v>2.9856156000000002E-4</v>
      </c>
      <c r="JJ73" s="72">
        <v>3.0356724999999998E-3</v>
      </c>
      <c r="JK73" s="72">
        <v>1.1807814999999999E-2</v>
      </c>
      <c r="JL73" s="72">
        <v>3.1008688999999999E-2</v>
      </c>
      <c r="JM73" s="72">
        <v>6.3976729999999996E-2</v>
      </c>
      <c r="JN73" s="72">
        <v>0.110011496</v>
      </c>
      <c r="JO73" s="72">
        <v>0.16216041</v>
      </c>
      <c r="JP73" s="72">
        <v>0.20793073000000001</v>
      </c>
      <c r="JQ73" s="72">
        <v>0.23353629000000001</v>
      </c>
      <c r="JR73" s="72">
        <v>0.23386299999999999</v>
      </c>
      <c r="JS73" s="72">
        <v>0.20997223000000001</v>
      </c>
      <c r="JT73" s="72">
        <v>0.16539748000000001</v>
      </c>
      <c r="JU73" s="72">
        <v>0.11327868000000001</v>
      </c>
      <c r="JV73" s="72">
        <v>6.6579070000000004E-2</v>
      </c>
      <c r="JW73" s="72">
        <v>3.2749492999999998E-2</v>
      </c>
      <c r="JX73" s="72">
        <v>1.2756414000000001E-2</v>
      </c>
      <c r="JY73" s="72">
        <v>2.3158020000000001E-3</v>
      </c>
      <c r="JZ73" s="72">
        <v>0</v>
      </c>
      <c r="KA73" s="72">
        <v>3.7268829999999998E-32</v>
      </c>
      <c r="KB73" s="72">
        <v>1.5652972000000001E-30</v>
      </c>
      <c r="KC73" s="72">
        <v>3.1376568000000001E-29</v>
      </c>
      <c r="KD73" s="72">
        <v>5.5203195000000004E-28</v>
      </c>
      <c r="KE73" s="72">
        <v>9.3487040000000001E-27</v>
      </c>
      <c r="KF73" s="72">
        <v>1.5635388E-25</v>
      </c>
      <c r="KG73" s="72">
        <v>2.6037758000000001E-24</v>
      </c>
      <c r="KH73" s="72">
        <v>4.3294375000000002E-23</v>
      </c>
      <c r="KI73" s="72">
        <v>7.1945113999999997E-22</v>
      </c>
      <c r="KJ73" s="72">
        <v>1.1952537999999999E-20</v>
      </c>
      <c r="KK73" s="72">
        <v>1.9854926999999999E-19</v>
      </c>
      <c r="KL73" s="72">
        <v>3.2980967E-18</v>
      </c>
      <c r="KM73" s="72">
        <v>5.4788622000000003E-17</v>
      </c>
      <c r="KN73" s="72">
        <v>9.1039559999999997E-16</v>
      </c>
      <c r="KO73" s="72">
        <v>1.5137593E-14</v>
      </c>
      <c r="KP73" s="72">
        <v>2.5209839999999999E-13</v>
      </c>
      <c r="KQ73" s="72">
        <v>4.2142029999999997E-12</v>
      </c>
      <c r="KR73" s="72">
        <v>7.1080039999999999E-11</v>
      </c>
      <c r="KS73" s="72">
        <v>1.2244653E-9</v>
      </c>
      <c r="KT73" s="72">
        <v>2.2127013000000001E-8</v>
      </c>
      <c r="KU73" s="72">
        <v>4.4106562000000001E-7</v>
      </c>
      <c r="KV73" s="72">
        <v>1.0367455000000001E-5</v>
      </c>
      <c r="KW73" s="72">
        <v>2.9855943000000002E-4</v>
      </c>
      <c r="KX73" s="72">
        <v>3.0356570000000002E-3</v>
      </c>
      <c r="KY73" s="72">
        <v>1.18077835E-2</v>
      </c>
      <c r="KZ73" s="72">
        <v>3.1008649999999999E-2</v>
      </c>
      <c r="LA73" s="72">
        <v>6.3976770000000002E-2</v>
      </c>
      <c r="LB73" s="72">
        <v>0.11001154</v>
      </c>
      <c r="LC73" s="72">
        <v>0.16216016</v>
      </c>
      <c r="LD73" s="72">
        <v>0.20793018999999999</v>
      </c>
      <c r="LE73" s="72">
        <v>0.23353626999999999</v>
      </c>
      <c r="LF73" s="72">
        <v>0.23386344000000001</v>
      </c>
      <c r="LG73" s="72">
        <v>0.20997266000000001</v>
      </c>
      <c r="LH73" s="72">
        <v>0.16539741999999999</v>
      </c>
      <c r="LI73" s="72">
        <v>0.11327864</v>
      </c>
      <c r="LJ73" s="72">
        <v>6.6578970000000001E-2</v>
      </c>
      <c r="LK73" s="72">
        <v>3.2749454999999997E-2</v>
      </c>
      <c r="LL73" s="72">
        <v>1.2756406E-2</v>
      </c>
      <c r="LM73" s="72">
        <v>2.3158001999999999E-3</v>
      </c>
      <c r="LN73" s="72">
        <v>0</v>
      </c>
      <c r="LO73" s="72">
        <v>3.7268696E-32</v>
      </c>
      <c r="LP73" s="72">
        <v>1.5652914E-30</v>
      </c>
      <c r="LQ73" s="72">
        <v>3.1376459999999999E-29</v>
      </c>
      <c r="LR73" s="72">
        <v>5.5202906000000003E-28</v>
      </c>
      <c r="LS73" s="72">
        <v>9.3486519999999995E-27</v>
      </c>
      <c r="LT73" s="72">
        <v>1.5635288E-25</v>
      </c>
      <c r="LU73" s="72">
        <v>2.6037615999999998E-24</v>
      </c>
      <c r="LV73" s="72">
        <v>4.3294156999999999E-23</v>
      </c>
      <c r="LW73" s="72">
        <v>7.1944799999999998E-22</v>
      </c>
      <c r="LX73" s="72">
        <v>1.1952472999999999E-20</v>
      </c>
      <c r="LY73" s="72">
        <v>1.9854812E-19</v>
      </c>
      <c r="LZ73" s="72">
        <v>3.2980793000000001E-18</v>
      </c>
      <c r="MA73" s="72">
        <v>5.4788288000000003E-17</v>
      </c>
      <c r="MB73" s="72">
        <v>9.1039090000000002E-16</v>
      </c>
      <c r="MC73" s="72">
        <v>1.5137538000000001E-14</v>
      </c>
      <c r="MD73" s="72">
        <v>2.5209773999999998E-13</v>
      </c>
      <c r="ME73" s="72">
        <v>4.2141931999999997E-12</v>
      </c>
      <c r="MF73" s="72">
        <v>7.1079780000000004E-11</v>
      </c>
      <c r="MG73" s="72">
        <v>1.2244608E-9</v>
      </c>
      <c r="MH73" s="72">
        <v>2.2126930000000001E-8</v>
      </c>
      <c r="MI73" s="72">
        <v>4.4106416999999999E-7</v>
      </c>
      <c r="MJ73" s="72">
        <v>1.0367414E-5</v>
      </c>
      <c r="MK73" s="72">
        <v>2.9855810000000002E-4</v>
      </c>
      <c r="ML73" s="72">
        <v>3.0356535999999999E-3</v>
      </c>
      <c r="MM73" s="72">
        <v>1.1807776000000001E-2</v>
      </c>
      <c r="MN73" s="72">
        <v>3.1008665000000001E-2</v>
      </c>
      <c r="MO73" s="72">
        <v>6.397688E-2</v>
      </c>
      <c r="MP73" s="72">
        <v>0.11001178</v>
      </c>
      <c r="MQ73" s="72">
        <v>0.16216030000000001</v>
      </c>
      <c r="MR73" s="72">
        <v>0.20792981999999999</v>
      </c>
      <c r="MS73" s="72">
        <v>0.23353554000000001</v>
      </c>
      <c r="MT73" s="72">
        <v>0.23386301000000001</v>
      </c>
      <c r="MU73" s="72">
        <v>0.20997283999999999</v>
      </c>
      <c r="MV73" s="72">
        <v>0.16539777999999999</v>
      </c>
      <c r="MW73" s="72">
        <v>0.11327887</v>
      </c>
      <c r="MX73" s="72">
        <v>6.6579009999999994E-2</v>
      </c>
      <c r="MY73" s="72">
        <v>3.2749466999999997E-2</v>
      </c>
      <c r="MZ73" s="72">
        <v>1.2756412E-2</v>
      </c>
      <c r="NA73" s="72">
        <v>2.3158023000000002E-3</v>
      </c>
      <c r="NB73" s="72">
        <v>0</v>
      </c>
      <c r="NC73" s="72">
        <v>3.7268490000000001E-32</v>
      </c>
      <c r="ND73" s="72">
        <v>1.5652824000000001E-30</v>
      </c>
      <c r="NE73" s="72">
        <v>3.1376288E-29</v>
      </c>
      <c r="NF73" s="72">
        <v>5.5202620000000002E-28</v>
      </c>
      <c r="NG73" s="72">
        <v>9.3486000000000004E-27</v>
      </c>
      <c r="NH73" s="72">
        <v>1.5635218E-25</v>
      </c>
      <c r="NI73" s="72">
        <v>2.6037482000000002E-24</v>
      </c>
      <c r="NJ73" s="72">
        <v>4.3293908000000003E-23</v>
      </c>
      <c r="NK73" s="72">
        <v>7.1944452999999998E-22</v>
      </c>
      <c r="NL73" s="72">
        <v>1.1952434000000001E-20</v>
      </c>
      <c r="NM73" s="72">
        <v>1.9854749E-19</v>
      </c>
      <c r="NN73" s="72">
        <v>3.2980645999999998E-18</v>
      </c>
      <c r="NO73" s="72">
        <v>5.4788089999999998E-17</v>
      </c>
      <c r="NP73" s="72">
        <v>9.1038789999999997E-16</v>
      </c>
      <c r="NQ73" s="72">
        <v>1.5137474999999999E-14</v>
      </c>
      <c r="NR73" s="72">
        <v>2.5209668E-13</v>
      </c>
      <c r="NS73" s="72">
        <v>4.2141733000000003E-12</v>
      </c>
      <c r="NT73" s="72">
        <v>7.1079539999999995E-11</v>
      </c>
      <c r="NU73" s="72">
        <v>1.2244556E-9</v>
      </c>
      <c r="NV73" s="72">
        <v>2.2126839999999999E-8</v>
      </c>
      <c r="NW73" s="72">
        <v>4.4106196000000002E-7</v>
      </c>
      <c r="NX73" s="72">
        <v>1.0367352E-5</v>
      </c>
      <c r="NY73" s="72">
        <v>2.9855613999999999E-4</v>
      </c>
      <c r="NZ73" s="72">
        <v>3.0356504000000001E-3</v>
      </c>
      <c r="OA73" s="72">
        <v>1.1807768E-2</v>
      </c>
      <c r="OB73" s="72">
        <v>3.1008622E-2</v>
      </c>
      <c r="OC73" s="72">
        <v>6.3976790000000006E-2</v>
      </c>
      <c r="OD73" s="72">
        <v>0.11001182</v>
      </c>
      <c r="OE73" s="72">
        <v>0.16216056000000001</v>
      </c>
      <c r="OF73" s="72">
        <v>0.20793</v>
      </c>
      <c r="OG73" s="72">
        <v>0.23353519</v>
      </c>
      <c r="OH73" s="72">
        <v>0.2338626</v>
      </c>
      <c r="OI73" s="72">
        <v>0.20997272</v>
      </c>
      <c r="OJ73" s="72">
        <v>0.16539806000000001</v>
      </c>
      <c r="OK73" s="72">
        <v>0.11327908</v>
      </c>
      <c r="OL73" s="72">
        <v>6.6579100000000002E-2</v>
      </c>
      <c r="OM73" s="72">
        <v>3.2749515E-2</v>
      </c>
      <c r="ON73" s="72">
        <v>1.2756432999999999E-2</v>
      </c>
      <c r="OO73" s="72">
        <v>2.3158052999999999E-3</v>
      </c>
      <c r="OP73" s="72">
        <v>0</v>
      </c>
      <c r="OQ73" s="72">
        <v>3.7268386999999999E-32</v>
      </c>
      <c r="OR73" s="72">
        <v>1.56527765E-30</v>
      </c>
      <c r="OS73" s="72">
        <v>3.1376184999999997E-29</v>
      </c>
      <c r="OT73" s="72">
        <v>5.5202525999999996E-28</v>
      </c>
      <c r="OU73" s="72">
        <v>9.3485926000000006E-27</v>
      </c>
      <c r="OV73" s="72">
        <v>1.5635212E-25</v>
      </c>
      <c r="OW73" s="72">
        <v>2.6037458999999999E-24</v>
      </c>
      <c r="OX73" s="72">
        <v>4.3293867000000002E-23</v>
      </c>
      <c r="OY73" s="72">
        <v>7.1944387000000005E-22</v>
      </c>
      <c r="OZ73" s="72">
        <v>1.1952428E-20</v>
      </c>
      <c r="PA73" s="72">
        <v>1.9854749E-19</v>
      </c>
      <c r="PB73" s="72">
        <v>3.2980645999999998E-18</v>
      </c>
      <c r="PC73" s="72">
        <v>5.4788089999999998E-17</v>
      </c>
      <c r="PD73" s="72">
        <v>9.1038779999999999E-16</v>
      </c>
      <c r="PE73" s="72">
        <v>1.5137473E-14</v>
      </c>
      <c r="PF73" s="72">
        <v>2.5209665999999998E-13</v>
      </c>
      <c r="PG73" s="72">
        <v>4.2141749999999997E-12</v>
      </c>
      <c r="PH73" s="72">
        <v>7.1079499999999997E-11</v>
      </c>
      <c r="PI73" s="72">
        <v>1.2244556E-9</v>
      </c>
      <c r="PJ73" s="72">
        <v>2.2126819999999999E-8</v>
      </c>
      <c r="PK73" s="72">
        <v>4.4106127000000001E-7</v>
      </c>
      <c r="PL73" s="72">
        <v>1.0367341E-5</v>
      </c>
      <c r="PM73" s="72">
        <v>2.9855574000000001E-4</v>
      </c>
      <c r="PN73" s="72">
        <v>3.0356535999999999E-3</v>
      </c>
      <c r="PO73" s="72">
        <v>1.1807781E-2</v>
      </c>
      <c r="PP73" s="72">
        <v>3.1008629999999999E-2</v>
      </c>
      <c r="PQ73" s="72">
        <v>6.3976720000000001E-2</v>
      </c>
      <c r="PR73" s="72">
        <v>0.11001161</v>
      </c>
      <c r="PS73" s="72">
        <v>0.16216041</v>
      </c>
      <c r="PT73" s="72">
        <v>0.20793015000000001</v>
      </c>
      <c r="PU73" s="72">
        <v>0.23353547999999999</v>
      </c>
      <c r="PV73" s="72">
        <v>0.2338626</v>
      </c>
      <c r="PW73" s="72">
        <v>0.20997250000000001</v>
      </c>
      <c r="PX73" s="72">
        <v>0.16539788</v>
      </c>
      <c r="PY73" s="72">
        <v>0.11327896</v>
      </c>
      <c r="PZ73" s="72">
        <v>6.6579066000000006E-2</v>
      </c>
      <c r="QA73" s="72">
        <v>3.2749515E-2</v>
      </c>
      <c r="QB73" s="72">
        <v>1.2756440000000001E-2</v>
      </c>
      <c r="QC73" s="72">
        <v>2.3158101999999998E-3</v>
      </c>
      <c r="QD73" s="72">
        <v>0</v>
      </c>
      <c r="QE73" s="72">
        <v>3.7268389999999999E-32</v>
      </c>
      <c r="QF73" s="72">
        <v>1.56527765E-30</v>
      </c>
      <c r="QG73" s="72">
        <v>3.1376155000000001E-29</v>
      </c>
      <c r="QH73" s="72">
        <v>5.5202480000000002E-28</v>
      </c>
      <c r="QI73" s="72">
        <v>9.3485870000000002E-27</v>
      </c>
      <c r="QJ73" s="72">
        <v>1.5635207999999999E-25</v>
      </c>
      <c r="QK73" s="72">
        <v>2.6037486000000001E-24</v>
      </c>
      <c r="QL73" s="72">
        <v>4.3293917000000002E-23</v>
      </c>
      <c r="QM73" s="72">
        <v>7.194451E-22</v>
      </c>
      <c r="QN73" s="72">
        <v>1.1952444999999999E-20</v>
      </c>
      <c r="QO73" s="72">
        <v>1.9854765999999999E-19</v>
      </c>
      <c r="QP73" s="72">
        <v>3.2980714999999999E-18</v>
      </c>
      <c r="QQ73" s="72">
        <v>5.4788176000000002E-17</v>
      </c>
      <c r="QR73" s="72">
        <v>9.1038950000000008E-16</v>
      </c>
      <c r="QS73" s="72">
        <v>1.5137493999999999E-14</v>
      </c>
      <c r="QT73" s="72">
        <v>2.5209686999999998E-13</v>
      </c>
      <c r="QU73" s="72">
        <v>4.2141819999999997E-12</v>
      </c>
      <c r="QV73" s="72">
        <v>7.1079569999999999E-11</v>
      </c>
      <c r="QW73" s="72">
        <v>1.2244560999999999E-9</v>
      </c>
      <c r="QX73" s="72">
        <v>2.2126812E-8</v>
      </c>
      <c r="QY73" s="72">
        <v>4.4106105E-7</v>
      </c>
      <c r="QZ73" s="72">
        <v>1.0367328E-5</v>
      </c>
      <c r="RA73" s="72">
        <v>2.9855529999999998E-4</v>
      </c>
      <c r="RB73" s="72">
        <v>3.0356527E-3</v>
      </c>
      <c r="RC73" s="72">
        <v>1.1807794E-2</v>
      </c>
      <c r="RD73" s="72">
        <v>3.1008653000000001E-2</v>
      </c>
      <c r="RE73" s="72">
        <v>6.3976699999999997E-2</v>
      </c>
      <c r="RF73" s="72">
        <v>0.110011384</v>
      </c>
      <c r="RG73" s="72">
        <v>0.16216011</v>
      </c>
      <c r="RH73" s="72">
        <v>0.20793004000000001</v>
      </c>
      <c r="RI73" s="72">
        <v>0.23353574999999999</v>
      </c>
      <c r="RJ73" s="72">
        <v>0.23386312000000001</v>
      </c>
      <c r="RK73" s="72">
        <v>0.20997302000000001</v>
      </c>
      <c r="RL73" s="72">
        <v>0.16539809999999999</v>
      </c>
      <c r="RM73" s="72">
        <v>0.11327901999999999</v>
      </c>
      <c r="RN73" s="72">
        <v>6.6579096000000004E-2</v>
      </c>
      <c r="RO73" s="72">
        <v>3.2749533999999997E-2</v>
      </c>
      <c r="RP73" s="72">
        <v>1.2756442E-2</v>
      </c>
      <c r="RQ73" s="72">
        <v>2.3158092999999999E-3</v>
      </c>
      <c r="RR73" s="72">
        <v>0</v>
      </c>
      <c r="RS73" s="72">
        <v>3.7268502000000001E-32</v>
      </c>
      <c r="RT73" s="72">
        <v>1.565282E-30</v>
      </c>
      <c r="RU73" s="72">
        <v>3.1376255000000002E-29</v>
      </c>
      <c r="RV73" s="72">
        <v>5.5202620000000002E-28</v>
      </c>
      <c r="RW73" s="72">
        <v>9.3486165000000004E-27</v>
      </c>
      <c r="RX73" s="72">
        <v>1.5635263000000001E-25</v>
      </c>
      <c r="RY73" s="72">
        <v>2.6037589E-24</v>
      </c>
      <c r="RZ73" s="72">
        <v>4.3294163E-23</v>
      </c>
      <c r="SA73" s="72">
        <v>7.1944829999999999E-22</v>
      </c>
      <c r="SB73" s="72">
        <v>1.1952500499999999E-20</v>
      </c>
      <c r="SC73" s="72">
        <v>1.9854841999999999E-19</v>
      </c>
      <c r="SD73" s="72">
        <v>3.2980855E-18</v>
      </c>
      <c r="SE73" s="72">
        <v>5.4788429999999998E-17</v>
      </c>
      <c r="SF73" s="72">
        <v>9.1039290000000006E-16</v>
      </c>
      <c r="SG73" s="72">
        <v>1.5137556000000001E-14</v>
      </c>
      <c r="SH73" s="72">
        <v>2.5209790000000001E-13</v>
      </c>
      <c r="SI73" s="72">
        <v>4.2141949999999999E-12</v>
      </c>
      <c r="SJ73" s="72">
        <v>7.1079870000000004E-11</v>
      </c>
      <c r="SK73" s="72">
        <v>1.2244605000000001E-9</v>
      </c>
      <c r="SL73" s="72">
        <v>2.2126890000000002E-8</v>
      </c>
      <c r="SM73" s="72">
        <v>4.4106235000000001E-7</v>
      </c>
      <c r="SN73" s="72">
        <v>1.0367364999999999E-5</v>
      </c>
      <c r="SO73" s="72">
        <v>2.9855643999999998E-4</v>
      </c>
      <c r="SP73" s="72">
        <v>3.0356555000000001E-3</v>
      </c>
      <c r="SQ73" s="72">
        <v>1.1807793E-2</v>
      </c>
      <c r="SR73" s="72">
        <v>3.1008665000000001E-2</v>
      </c>
      <c r="SS73" s="72">
        <v>6.3976690000000003E-2</v>
      </c>
      <c r="ST73" s="72">
        <v>0.11001133</v>
      </c>
      <c r="SU73" s="72">
        <v>0.16215983</v>
      </c>
      <c r="SV73" s="72">
        <v>0.20792957000000001</v>
      </c>
      <c r="SW73" s="72">
        <v>0.23353545000000001</v>
      </c>
      <c r="SX73" s="72">
        <v>0.23386299999999999</v>
      </c>
      <c r="SY73" s="72">
        <v>0.20997310999999999</v>
      </c>
      <c r="SZ73" s="72">
        <v>0.16539812000000001</v>
      </c>
      <c r="TA73" s="72">
        <v>0.11327897000000001</v>
      </c>
      <c r="TB73" s="72">
        <v>6.6579109999999997E-2</v>
      </c>
      <c r="TC73" s="72">
        <v>3.2749559999999997E-2</v>
      </c>
      <c r="TD73" s="72">
        <v>1.2756450000000001E-2</v>
      </c>
      <c r="TE73" s="72">
        <v>2.3158101999999998E-3</v>
      </c>
      <c r="TF73" s="72">
        <v>0</v>
      </c>
      <c r="TG73" s="72">
        <v>3.7268407999999999E-32</v>
      </c>
      <c r="TH73" s="72">
        <v>1.5652797E-30</v>
      </c>
      <c r="TI73" s="72">
        <v>3.1376250000000002E-29</v>
      </c>
      <c r="TJ73" s="72">
        <v>5.5202607000000001E-28</v>
      </c>
      <c r="TK73" s="72">
        <v>9.3486099999999996E-27</v>
      </c>
      <c r="TL73" s="72">
        <v>1.5635256E-25</v>
      </c>
      <c r="TM73" s="72">
        <v>2.6037561E-24</v>
      </c>
      <c r="TN73" s="72">
        <v>4.3294043000000002E-23</v>
      </c>
      <c r="TO73" s="72">
        <v>7.1944689999999997E-22</v>
      </c>
      <c r="TP73" s="72">
        <v>1.1952489E-20</v>
      </c>
      <c r="TQ73" s="72">
        <v>1.9854822999999999E-19</v>
      </c>
      <c r="TR73" s="72">
        <v>3.2980780000000001E-18</v>
      </c>
      <c r="TS73" s="72">
        <v>5.4788310000000001E-17</v>
      </c>
      <c r="TT73" s="72">
        <v>9.1039090000000002E-16</v>
      </c>
      <c r="TU73" s="72">
        <v>1.5137522E-14</v>
      </c>
      <c r="TV73" s="72">
        <v>2.5209727999999999E-13</v>
      </c>
      <c r="TW73" s="72">
        <v>4.2141862999999997E-12</v>
      </c>
      <c r="TX73" s="72">
        <v>7.1079705000000006E-11</v>
      </c>
      <c r="TY73" s="72">
        <v>1.2244576E-9</v>
      </c>
      <c r="TZ73" s="72">
        <v>2.2126850999999999E-8</v>
      </c>
      <c r="UA73" s="72">
        <v>4.4106180000000002E-7</v>
      </c>
      <c r="UB73" s="72">
        <v>1.0367346000000001E-5</v>
      </c>
      <c r="UC73" s="72">
        <v>2.9855597000000002E-4</v>
      </c>
      <c r="UD73" s="72">
        <v>3.0356504000000001E-3</v>
      </c>
      <c r="UE73" s="72">
        <v>1.1807775E-2</v>
      </c>
      <c r="UF73" s="72">
        <v>3.1008625000000001E-2</v>
      </c>
      <c r="UG73" s="72">
        <v>6.3976720000000001E-2</v>
      </c>
      <c r="UH73" s="72">
        <v>0.11001146000000001</v>
      </c>
      <c r="UI73" s="72">
        <v>0.16216</v>
      </c>
      <c r="UJ73" s="72">
        <v>0.20792975</v>
      </c>
      <c r="UK73" s="72">
        <v>0.23353562</v>
      </c>
      <c r="UL73" s="72">
        <v>0.23386324999999999</v>
      </c>
      <c r="UM73" s="72">
        <v>0.20997337999999999</v>
      </c>
      <c r="UN73" s="72">
        <v>0.16539834</v>
      </c>
      <c r="UO73" s="72">
        <v>0.11327912</v>
      </c>
      <c r="UP73" s="72">
        <v>6.6579200000000005E-2</v>
      </c>
      <c r="UQ73" s="72">
        <v>3.2749611999999997E-2</v>
      </c>
      <c r="UR73" s="72">
        <v>1.2756471E-2</v>
      </c>
      <c r="US73" s="72">
        <v>2.3158129999999999E-3</v>
      </c>
      <c r="UT73" s="72">
        <v>0</v>
      </c>
      <c r="UU73" s="72">
        <v>3.7268496000000001E-32</v>
      </c>
      <c r="UV73" s="72">
        <v>1.56528395E-30</v>
      </c>
      <c r="UW73" s="72">
        <v>3.1376294000000002E-29</v>
      </c>
      <c r="UX73" s="72">
        <v>5.5202669999999997E-28</v>
      </c>
      <c r="UY73" s="72">
        <v>9.3486299999999995E-27</v>
      </c>
      <c r="UZ73" s="72">
        <v>1.5635268E-25</v>
      </c>
      <c r="VA73" s="72">
        <v>2.6037570000000001E-24</v>
      </c>
      <c r="VB73" s="72">
        <v>4.3294084000000002E-23</v>
      </c>
      <c r="VC73" s="72">
        <v>7.1944689999999997E-22</v>
      </c>
      <c r="VD73" s="72">
        <v>1.1952485E-20</v>
      </c>
      <c r="VE73" s="72">
        <v>1.9854850999999999E-19</v>
      </c>
      <c r="VF73" s="72">
        <v>3.2980823999999998E-18</v>
      </c>
      <c r="VG73" s="72">
        <v>5.4788353999999998E-17</v>
      </c>
      <c r="VH73" s="72">
        <v>9.1039080000000004E-16</v>
      </c>
      <c r="VI73" s="72">
        <v>1.5137511999999999E-14</v>
      </c>
      <c r="VJ73" s="72">
        <v>2.5209717E-13</v>
      </c>
      <c r="VK73" s="72">
        <v>4.2141862999999997E-12</v>
      </c>
      <c r="VL73" s="72">
        <v>7.1079629999999995E-11</v>
      </c>
      <c r="VM73" s="72">
        <v>1.2244573999999999E-9</v>
      </c>
      <c r="VN73" s="72">
        <v>2.2126867000000001E-8</v>
      </c>
      <c r="VO73" s="72">
        <v>4.4106260000000002E-7</v>
      </c>
      <c r="VP73" s="72">
        <v>1.0367371000000001E-5</v>
      </c>
      <c r="VQ73" s="72">
        <v>2.9855677999999998E-4</v>
      </c>
      <c r="VR73" s="72">
        <v>3.0356515000000001E-3</v>
      </c>
      <c r="VS73" s="72">
        <v>1.180776E-2</v>
      </c>
      <c r="VT73" s="72">
        <v>3.1008562E-2</v>
      </c>
      <c r="VU73" s="72">
        <v>6.3976586000000002E-2</v>
      </c>
      <c r="VV73" s="72">
        <v>0.11001131</v>
      </c>
      <c r="VW73" s="72">
        <v>0.16215988000000001</v>
      </c>
      <c r="VX73" s="72">
        <v>0.20792954999999999</v>
      </c>
      <c r="VY73" s="72">
        <v>0.23353535</v>
      </c>
      <c r="VZ73" s="72">
        <v>0.23386309</v>
      </c>
      <c r="WA73" s="72">
        <v>0.20997341999999999</v>
      </c>
      <c r="WB73" s="72">
        <v>0.16539843000000001</v>
      </c>
      <c r="WC73" s="72">
        <v>0.11327916</v>
      </c>
      <c r="WD73" s="72">
        <v>6.6579239999999998E-2</v>
      </c>
      <c r="WE73" s="72">
        <v>3.2749627000000003E-2</v>
      </c>
      <c r="WF73" s="72">
        <v>1.2756478E-2</v>
      </c>
      <c r="WG73" s="72">
        <v>2.3158143999999999E-3</v>
      </c>
      <c r="WH73" s="72">
        <v>0</v>
      </c>
      <c r="WI73" s="72">
        <v>3.7268696E-32</v>
      </c>
      <c r="WJ73" s="72">
        <v>1.5652907999999999E-30</v>
      </c>
      <c r="WK73" s="72">
        <v>3.1376435000000003E-29</v>
      </c>
      <c r="WL73" s="72">
        <v>5.5202953999999997E-28</v>
      </c>
      <c r="WM73" s="72">
        <v>9.3486629999999995E-27</v>
      </c>
      <c r="WN73" s="72">
        <v>1.5635333000000001E-25</v>
      </c>
      <c r="WO73" s="72">
        <v>2.6037674000000002E-24</v>
      </c>
      <c r="WP73" s="72">
        <v>4.3294260000000002E-23</v>
      </c>
      <c r="WQ73" s="72">
        <v>7.1945019999999999E-22</v>
      </c>
      <c r="WR73" s="72">
        <v>1.1952526E-20</v>
      </c>
      <c r="WS73" s="72">
        <v>1.98549E-19</v>
      </c>
      <c r="WT73" s="72">
        <v>3.2980900000000001E-18</v>
      </c>
      <c r="WU73" s="72">
        <v>5.4788493000000003E-17</v>
      </c>
      <c r="WV73" s="72">
        <v>9.103921E-16</v>
      </c>
      <c r="WW73" s="72">
        <v>1.5137538000000001E-14</v>
      </c>
      <c r="WX73" s="72">
        <v>2.5209735999999998E-13</v>
      </c>
      <c r="WY73" s="72">
        <v>4.2141867E-12</v>
      </c>
      <c r="WZ73" s="72">
        <v>7.1079730000000001E-11</v>
      </c>
      <c r="XA73" s="72">
        <v>1.2244618000000001E-9</v>
      </c>
      <c r="XB73" s="72">
        <v>2.2126940000000001E-8</v>
      </c>
      <c r="XC73" s="72">
        <v>4.4106412000000002E-7</v>
      </c>
      <c r="XD73" s="72">
        <v>1.0367417E-5</v>
      </c>
      <c r="XE73" s="72">
        <v>2.9855840000000001E-4</v>
      </c>
      <c r="XF73" s="72">
        <v>3.0356533999999998E-3</v>
      </c>
      <c r="XG73" s="72">
        <v>1.1807753000000001E-2</v>
      </c>
      <c r="XH73" s="72">
        <v>3.1008493000000002E-2</v>
      </c>
      <c r="XI73" s="72">
        <v>6.3976443999999993E-2</v>
      </c>
      <c r="XJ73" s="72">
        <v>0.11001113</v>
      </c>
      <c r="XK73" s="72">
        <v>0.16215983</v>
      </c>
      <c r="XL73" s="72">
        <v>0.2079297</v>
      </c>
      <c r="XM73" s="72">
        <v>0.23353551</v>
      </c>
      <c r="XN73" s="72">
        <v>0.23386314999999999</v>
      </c>
      <c r="XO73" s="72">
        <v>0.20997341</v>
      </c>
      <c r="XP73" s="72">
        <v>0.16539841999999999</v>
      </c>
      <c r="XQ73" s="72">
        <v>0.11327917</v>
      </c>
      <c r="XR73" s="72">
        <v>6.6579280000000005E-2</v>
      </c>
      <c r="XS73" s="72">
        <v>3.2749649999999998E-2</v>
      </c>
      <c r="XT73" s="72">
        <v>1.2756482E-2</v>
      </c>
      <c r="XU73" s="72">
        <v>2.3158158E-3</v>
      </c>
      <c r="XV73" s="72">
        <v>0</v>
      </c>
      <c r="XW73" s="72">
        <v>3.7268963E-32</v>
      </c>
      <c r="XX73" s="72">
        <v>1.5653028999999999E-30</v>
      </c>
      <c r="XY73" s="72">
        <v>3.1376687999999998E-29</v>
      </c>
      <c r="XZ73" s="72">
        <v>5.5203460000000004E-28</v>
      </c>
      <c r="YA73" s="72">
        <v>9.3487643999999997E-27</v>
      </c>
      <c r="YB73" s="72">
        <v>1.5635509000000001E-25</v>
      </c>
      <c r="YC73" s="72">
        <v>2.6037963000000001E-24</v>
      </c>
      <c r="YD73" s="72">
        <v>4.3294668000000003E-23</v>
      </c>
      <c r="YE73" s="72">
        <v>7.1945549999999997E-22</v>
      </c>
      <c r="YF73" s="72">
        <v>1.1952601000000001E-20</v>
      </c>
      <c r="YG73" s="72">
        <v>1.9855033000000001E-19</v>
      </c>
      <c r="YH73" s="72">
        <v>3.2981125999999999E-18</v>
      </c>
      <c r="YI73" s="72">
        <v>5.4788833999999998E-17</v>
      </c>
      <c r="YJ73" s="72">
        <v>9.1039820000000009E-16</v>
      </c>
      <c r="YK73" s="72">
        <v>1.5137640000000001E-14</v>
      </c>
      <c r="YL73" s="72">
        <v>2.520992E-13</v>
      </c>
      <c r="YM73" s="72">
        <v>4.2142136000000001E-12</v>
      </c>
      <c r="YN73" s="72">
        <v>7.1080099999999995E-11</v>
      </c>
      <c r="YO73" s="72">
        <v>1.2244664999999999E-9</v>
      </c>
      <c r="YP73" s="72">
        <v>2.2127022000000001E-8</v>
      </c>
      <c r="YQ73" s="72">
        <v>4.4106579999999998E-7</v>
      </c>
      <c r="YR73" s="72">
        <v>1.0367456999999999E-5</v>
      </c>
      <c r="YS73" s="72">
        <v>2.9855943000000002E-4</v>
      </c>
      <c r="YT73" s="72">
        <v>3.035664E-3</v>
      </c>
      <c r="YU73" s="72">
        <v>1.1807784E-2</v>
      </c>
      <c r="YV73" s="72">
        <v>3.1008562E-2</v>
      </c>
      <c r="YW73" s="72">
        <v>6.3976504000000003E-2</v>
      </c>
      <c r="YX73" s="72">
        <v>0.11001123</v>
      </c>
      <c r="YY73" s="72">
        <v>0.16216001999999999</v>
      </c>
      <c r="YZ73" s="72">
        <v>0.20793009000000001</v>
      </c>
      <c r="ZA73" s="72">
        <v>0.23353603000000001</v>
      </c>
      <c r="ZB73" s="72">
        <v>0.23386357999999999</v>
      </c>
      <c r="ZC73" s="72">
        <v>0.20997378</v>
      </c>
      <c r="ZD73" s="72">
        <v>0.16539862999999999</v>
      </c>
      <c r="ZE73" s="72">
        <v>0.113279305</v>
      </c>
      <c r="ZF73" s="72">
        <v>6.6579364000000002E-2</v>
      </c>
      <c r="ZG73" s="72">
        <v>3.27497E-2</v>
      </c>
      <c r="ZH73" s="72">
        <v>1.2756498999999999E-2</v>
      </c>
      <c r="ZI73" s="72">
        <v>2.3158186000000001E-3</v>
      </c>
      <c r="ZJ73" s="72">
        <v>0</v>
      </c>
      <c r="ZK73" s="72">
        <v>3.7269254000000001E-32</v>
      </c>
      <c r="ZL73" s="72">
        <v>1.5653131E-30</v>
      </c>
      <c r="ZM73" s="72">
        <v>3.1376877999999999E-29</v>
      </c>
      <c r="ZN73" s="72">
        <v>5.5203686000000001E-28</v>
      </c>
      <c r="ZO73" s="72">
        <v>9.3487839999999996E-27</v>
      </c>
      <c r="ZP73" s="72">
        <v>1.5635544999999999E-25</v>
      </c>
      <c r="ZQ73" s="72">
        <v>2.6038056000000001E-24</v>
      </c>
      <c r="ZR73" s="72">
        <v>4.3294853999999999E-23</v>
      </c>
      <c r="ZS73" s="72">
        <v>7.1946003000000004E-22</v>
      </c>
      <c r="ZT73" s="72">
        <v>1.1952681E-20</v>
      </c>
      <c r="ZU73" s="72">
        <v>1.9855164E-19</v>
      </c>
      <c r="ZV73" s="72">
        <v>3.2981347E-18</v>
      </c>
      <c r="ZW73" s="72">
        <v>5.4789179999999999E-17</v>
      </c>
      <c r="ZX73" s="72">
        <v>9.104042E-16</v>
      </c>
      <c r="ZY73" s="72">
        <v>1.5137730000000001E-14</v>
      </c>
      <c r="ZZ73" s="72">
        <v>2.5210070000000001E-13</v>
      </c>
      <c r="AAA73" s="72">
        <v>4.2142388000000001E-12</v>
      </c>
      <c r="AAB73" s="72">
        <v>7.1080540000000003E-11</v>
      </c>
      <c r="AAC73" s="72">
        <v>1.2244723999999999E-9</v>
      </c>
      <c r="AAD73" s="72">
        <v>2.2127123E-8</v>
      </c>
      <c r="AAE73" s="72">
        <v>4.4106757999999997E-7</v>
      </c>
      <c r="AAF73" s="72">
        <v>1.0367492999999999E-5</v>
      </c>
      <c r="AAG73" s="72">
        <v>2.9856030000000001E-4</v>
      </c>
      <c r="AAH73" s="72">
        <v>3.0356743E-3</v>
      </c>
      <c r="AAI73" s="72">
        <v>1.1807827999999999E-2</v>
      </c>
      <c r="AAJ73" s="72">
        <v>3.1008678000000001E-2</v>
      </c>
      <c r="AAK73" s="72">
        <v>6.3976710000000006E-2</v>
      </c>
      <c r="AAL73" s="72">
        <v>0.11001149</v>
      </c>
      <c r="AAM73" s="72">
        <v>0.16216040000000001</v>
      </c>
      <c r="AAN73" s="72">
        <v>0.20793073000000001</v>
      </c>
      <c r="AAO73" s="72">
        <v>0.23353693</v>
      </c>
      <c r="AAP73" s="72">
        <v>0.23386457999999999</v>
      </c>
      <c r="AAQ73" s="72">
        <v>0.20997481000000001</v>
      </c>
      <c r="AAR73" s="72">
        <v>0.16539945</v>
      </c>
      <c r="AAS73" s="72">
        <v>0.11327979000000001</v>
      </c>
      <c r="AAT73" s="72">
        <v>6.6579609999999997E-2</v>
      </c>
      <c r="AAU73" s="72">
        <v>3.2749787000000002E-2</v>
      </c>
      <c r="AAV73" s="72">
        <v>1.275652E-2</v>
      </c>
      <c r="AAW73" s="72">
        <v>2.3158229999999998E-3</v>
      </c>
      <c r="AAX73" s="72">
        <v>0</v>
      </c>
      <c r="AAY73" s="72">
        <v>3.7269075000000002E-32</v>
      </c>
      <c r="AAZ73" s="72">
        <v>1.5653089999999999E-30</v>
      </c>
      <c r="ABA73" s="72">
        <v>3.1376809999999999E-29</v>
      </c>
      <c r="ABB73" s="72">
        <v>5.5203639999999998E-28</v>
      </c>
      <c r="ABC73" s="72">
        <v>9.3487909999999993E-27</v>
      </c>
      <c r="ABD73" s="72">
        <v>1.5635535999999999E-25</v>
      </c>
      <c r="ABE73" s="72">
        <v>2.6038032000000001E-24</v>
      </c>
      <c r="ABF73" s="72">
        <v>4.3294834999999998E-23</v>
      </c>
      <c r="ABG73" s="72">
        <v>7.1945946999999996E-22</v>
      </c>
      <c r="ABH73" s="72">
        <v>1.19526645E-20</v>
      </c>
      <c r="ABI73" s="72">
        <v>1.9855106000000001E-19</v>
      </c>
      <c r="ABJ73" s="72">
        <v>3.298124E-18</v>
      </c>
      <c r="ABK73" s="72">
        <v>5.4789061999999998E-17</v>
      </c>
      <c r="ABL73" s="72">
        <v>9.1040280000000005E-16</v>
      </c>
      <c r="ABM73" s="72">
        <v>1.5137719999999999E-14</v>
      </c>
      <c r="ABN73" s="72">
        <v>2.5210053E-13</v>
      </c>
      <c r="ABO73" s="72">
        <v>4.2142320000000003E-12</v>
      </c>
      <c r="ABP73" s="72">
        <v>7.1080426000000002E-11</v>
      </c>
      <c r="ABQ73" s="72">
        <v>1.2244701E-9</v>
      </c>
      <c r="ABR73" s="72">
        <v>2.2127084000000001E-8</v>
      </c>
      <c r="ABS73" s="72">
        <v>4.4106670000000001E-7</v>
      </c>
      <c r="ABT73" s="72">
        <v>1.0367476E-5</v>
      </c>
      <c r="ABU73" s="72">
        <v>2.9855974999999998E-4</v>
      </c>
      <c r="ABV73" s="72">
        <v>3.0356618000000001E-3</v>
      </c>
      <c r="ABW73" s="72">
        <v>1.1807786000000001E-2</v>
      </c>
      <c r="ABX73" s="72">
        <v>3.1008614E-2</v>
      </c>
      <c r="ABY73" s="72">
        <v>6.3976679999999994E-2</v>
      </c>
      <c r="ABZ73" s="72">
        <v>0.11001158</v>
      </c>
      <c r="ACA73" s="72">
        <v>0.16216058999999999</v>
      </c>
      <c r="ACB73" s="72">
        <v>0.20793109000000001</v>
      </c>
      <c r="ACC73" s="72">
        <v>0.23353747999999999</v>
      </c>
      <c r="ACD73" s="72">
        <v>0.23386525999999999</v>
      </c>
      <c r="ACE73" s="72">
        <v>0.20997550000000001</v>
      </c>
      <c r="ACF73" s="72">
        <v>0.16539989999999999</v>
      </c>
      <c r="ACG73" s="72">
        <v>0.11327994</v>
      </c>
      <c r="ACH73" s="72">
        <v>6.6579540000000006E-2</v>
      </c>
      <c r="ACI73" s="72">
        <v>3.274966E-2</v>
      </c>
      <c r="ACJ73" s="72">
        <v>1.2756442E-2</v>
      </c>
      <c r="ACK73" s="72">
        <v>2.3158058E-3</v>
      </c>
      <c r="ACL73" s="72">
        <v>0</v>
      </c>
      <c r="ACM73" s="72">
        <v>3.7266809999999999E-32</v>
      </c>
      <c r="ACN73" s="72">
        <v>1.56521E-30</v>
      </c>
      <c r="ACO73" s="72">
        <v>3.1374846000000001E-29</v>
      </c>
      <c r="ACP73" s="72">
        <v>5.5200119999999999E-28</v>
      </c>
      <c r="ACQ73" s="72">
        <v>9.3481919999999993E-27</v>
      </c>
      <c r="ACR73" s="72">
        <v>1.5634565000000001E-25</v>
      </c>
      <c r="ACS73" s="72">
        <v>2.6036430999999999E-24</v>
      </c>
      <c r="ACT73" s="72">
        <v>4.3292247999999999E-23</v>
      </c>
      <c r="ACU73" s="72">
        <v>7.1941700000000004E-22</v>
      </c>
      <c r="ACV73" s="72">
        <v>1.1952004E-20</v>
      </c>
      <c r="ACW73" s="72">
        <v>1.9854049E-19</v>
      </c>
      <c r="ACX73" s="72">
        <v>3.2979559E-18</v>
      </c>
      <c r="ACY73" s="72">
        <v>5.4786395000000001E-17</v>
      </c>
      <c r="ACZ73" s="72">
        <v>9.1036100000000008E-16</v>
      </c>
      <c r="ADA73" s="72">
        <v>1.5137089999999999E-14</v>
      </c>
      <c r="ADB73" s="72">
        <v>2.5209096000000002E-13</v>
      </c>
      <c r="ADC73" s="72">
        <v>4.2140917E-12</v>
      </c>
      <c r="ADD73" s="72">
        <v>7.1078359999999998E-11</v>
      </c>
      <c r="ADE73" s="72">
        <v>1.2244383E-9</v>
      </c>
      <c r="ADF73" s="72">
        <v>2.2126547999999998E-8</v>
      </c>
      <c r="ADG73" s="72">
        <v>4.4105641000000001E-7</v>
      </c>
      <c r="ADH73" s="72">
        <v>1.0367219E-5</v>
      </c>
      <c r="ADI73" s="72">
        <v>2.9855190000000002E-4</v>
      </c>
      <c r="ADJ73" s="72">
        <v>3.0356216999999999E-3</v>
      </c>
      <c r="ADK73" s="72">
        <v>1.1807692E-2</v>
      </c>
      <c r="ADL73" s="72">
        <v>3.1008464999999999E-2</v>
      </c>
      <c r="ADM73" s="72">
        <v>6.3976500000000006E-2</v>
      </c>
      <c r="ADN73" s="72">
        <v>0.110011384</v>
      </c>
      <c r="ADO73" s="72">
        <v>0.16216030000000001</v>
      </c>
      <c r="ADP73" s="72">
        <v>0.20793049999999999</v>
      </c>
      <c r="ADQ73" s="72">
        <v>0.23353632999999999</v>
      </c>
      <c r="ADR73" s="72">
        <v>0.23386349000000001</v>
      </c>
      <c r="ADS73" s="72">
        <v>0.2099731</v>
      </c>
      <c r="ADT73" s="72">
        <v>0.16539756999999999</v>
      </c>
      <c r="ADU73" s="72">
        <v>0.11327826000000001</v>
      </c>
      <c r="ADV73" s="72">
        <v>6.6578670000000006E-2</v>
      </c>
      <c r="ADW73" s="72">
        <v>3.2749422E-2</v>
      </c>
      <c r="ADX73" s="72">
        <v>1.2756507E-2</v>
      </c>
      <c r="ADY73" s="72">
        <v>2.315826E-3</v>
      </c>
      <c r="ADZ73" s="77"/>
      <c r="AEA73" s="77"/>
      <c r="AEB73" s="77"/>
      <c r="AEC73" s="77"/>
      <c r="AED73" s="77"/>
      <c r="AEE73" s="111">
        <f t="shared" si="55"/>
        <v>68</v>
      </c>
      <c r="AEF73" s="121"/>
      <c r="AEG73" s="105">
        <f t="shared" si="48"/>
        <v>1.3928212000000001E-3</v>
      </c>
      <c r="AEH73" s="105">
        <f t="shared" si="48"/>
        <v>1.3928196E-3</v>
      </c>
      <c r="AEI73" s="105">
        <f t="shared" si="48"/>
        <v>1.3928228E-3</v>
      </c>
      <c r="AEJ73" s="105">
        <f t="shared" si="48"/>
        <v>1.3928218999999999E-3</v>
      </c>
      <c r="AEK73" s="105">
        <f t="shared" si="48"/>
        <v>1.3928177E-3</v>
      </c>
      <c r="AEL73" s="105">
        <f t="shared" si="48"/>
        <v>1.3928179000000001E-3</v>
      </c>
      <c r="AEM73" s="105">
        <f t="shared" si="48"/>
        <v>1.3928186000000001E-3</v>
      </c>
      <c r="AEN73" s="105">
        <f t="shared" si="48"/>
        <v>1.3928174000000001E-3</v>
      </c>
      <c r="AEO73" s="105">
        <f t="shared" si="48"/>
        <v>1.3928191E-3</v>
      </c>
      <c r="AEP73" s="105">
        <f t="shared" si="48"/>
        <v>1.3928202E-3</v>
      </c>
      <c r="AEQ73" s="105">
        <f t="shared" si="49"/>
        <v>1.3928241E-3</v>
      </c>
      <c r="AER73" s="105">
        <f t="shared" si="49"/>
        <v>1.3928232999999999E-3</v>
      </c>
      <c r="AES73" s="105">
        <f t="shared" si="49"/>
        <v>1.3928238999999999E-3</v>
      </c>
      <c r="AET73" s="105">
        <f t="shared" si="49"/>
        <v>1.3928256999999999E-3</v>
      </c>
      <c r="AEU73" s="105">
        <f t="shared" si="49"/>
        <v>1.3928262000000001E-3</v>
      </c>
      <c r="AEV73" s="105">
        <f t="shared" si="49"/>
        <v>1.3928273E-3</v>
      </c>
      <c r="AEW73" s="105">
        <f t="shared" si="49"/>
        <v>1.3928292E-3</v>
      </c>
      <c r="AEX73" s="105">
        <f t="shared" si="49"/>
        <v>1.3928313999999999E-3</v>
      </c>
      <c r="AEY73" s="105">
        <f t="shared" si="49"/>
        <v>1.3928206999999999E-3</v>
      </c>
      <c r="AEZ73" s="99">
        <f t="shared" si="53"/>
        <v>19</v>
      </c>
      <c r="AFA73" s="69"/>
      <c r="AFB73" s="202">
        <v>2.3158095E-3</v>
      </c>
      <c r="AFC73" s="106">
        <f t="shared" si="54"/>
        <v>1.392822536842105E-3</v>
      </c>
      <c r="AFD73" s="69"/>
      <c r="AFE73" s="109"/>
      <c r="AFF73" s="105">
        <f t="shared" si="50"/>
        <v>7.1418795E-9</v>
      </c>
      <c r="AFG73" s="105">
        <f t="shared" si="50"/>
        <v>7.1417515999999998E-9</v>
      </c>
      <c r="AFH73" s="105">
        <f t="shared" si="50"/>
        <v>7.1414936000000002E-9</v>
      </c>
      <c r="AFI73" s="105">
        <f t="shared" si="50"/>
        <v>7.1415838E-9</v>
      </c>
      <c r="AFJ73" s="105">
        <f t="shared" si="50"/>
        <v>7.1416214999999996E-9</v>
      </c>
      <c r="AFK73" s="105">
        <f t="shared" si="50"/>
        <v>7.1415895000000002E-9</v>
      </c>
      <c r="AFL73" s="105">
        <f t="shared" si="50"/>
        <v>7.1415296000000001E-9</v>
      </c>
      <c r="AFM73" s="105">
        <f t="shared" si="50"/>
        <v>7.1414910000000002E-9</v>
      </c>
      <c r="AFN73" s="105">
        <f t="shared" si="50"/>
        <v>7.1414689999999998E-9</v>
      </c>
      <c r="AFO73" s="105">
        <f t="shared" si="50"/>
        <v>7.1414420000000003E-9</v>
      </c>
      <c r="AFP73" s="105">
        <f t="shared" si="51"/>
        <v>7.1414345999999996E-9</v>
      </c>
      <c r="AFQ73" s="105">
        <f t="shared" si="51"/>
        <v>7.1414376999999998E-9</v>
      </c>
      <c r="AFR73" s="105">
        <f t="shared" si="51"/>
        <v>7.1414570000000001E-9</v>
      </c>
      <c r="AFS73" s="105">
        <f t="shared" si="51"/>
        <v>7.1414443000000002E-9</v>
      </c>
      <c r="AFT73" s="105">
        <f t="shared" si="51"/>
        <v>7.1414479999999998E-9</v>
      </c>
      <c r="AFU73" s="105">
        <f t="shared" si="51"/>
        <v>7.1414682999999996E-9</v>
      </c>
      <c r="AFV73" s="105">
        <f t="shared" si="51"/>
        <v>7.1414960000000002E-9</v>
      </c>
      <c r="AFW73" s="105">
        <f t="shared" si="51"/>
        <v>7.1415313999999999E-9</v>
      </c>
      <c r="AFX73" s="105">
        <f t="shared" si="51"/>
        <v>7.1415190000000001E-9</v>
      </c>
      <c r="AFY73" s="105"/>
      <c r="AFZ73" s="106">
        <f t="shared" si="56"/>
        <v>7.1415309157894739E-9</v>
      </c>
      <c r="AGA73" s="69"/>
      <c r="AGB73" s="69"/>
      <c r="AGC73" s="69"/>
      <c r="AGD73" s="69"/>
      <c r="AGE73" s="69"/>
      <c r="AGF73" s="69"/>
      <c r="AGG73" s="69"/>
      <c r="AGH73" s="69"/>
      <c r="AGI73" s="69"/>
      <c r="AGJ73" s="69"/>
      <c r="AGK73" s="69"/>
      <c r="AGL73" s="69"/>
      <c r="AGM73" s="69"/>
      <c r="AGN73" s="69"/>
      <c r="AGO73" s="69"/>
      <c r="AGP73" s="69"/>
      <c r="AGQ73" s="69"/>
      <c r="AGR73" s="69"/>
      <c r="AGS73" s="69"/>
      <c r="AGT73" s="69"/>
      <c r="AGU73" s="69"/>
      <c r="AGV73" s="69"/>
      <c r="AGW73" s="69"/>
      <c r="AGX73" s="69"/>
      <c r="AGY73" s="69"/>
      <c r="AGZ73" s="69"/>
      <c r="AHA73" s="69"/>
      <c r="AHB73" s="69"/>
      <c r="AHC73" s="69"/>
      <c r="AHD73" s="69"/>
      <c r="AHE73" s="69"/>
      <c r="AHF73" s="69"/>
      <c r="AHG73" s="69"/>
      <c r="AHH73" s="69"/>
      <c r="AHI73" s="69"/>
      <c r="AHJ73" s="69"/>
      <c r="AHK73" s="69"/>
      <c r="AHL73" s="69"/>
      <c r="AHM73" s="69"/>
      <c r="AHN73" s="69"/>
      <c r="AHO73" s="69"/>
      <c r="AHP73" s="69"/>
      <c r="AHQ73" s="69"/>
      <c r="AHR73" s="69"/>
      <c r="AHS73" s="69"/>
      <c r="AHT73" s="69"/>
      <c r="AHU73" s="69"/>
      <c r="AHV73" s="69"/>
      <c r="AHW73" s="69"/>
      <c r="AHX73" s="69"/>
      <c r="AHY73" s="69"/>
      <c r="AHZ73" s="69"/>
      <c r="AIA73" s="69"/>
      <c r="AIB73" s="69"/>
    </row>
    <row r="74" spans="1:912" ht="2.85" customHeight="1" x14ac:dyDescent="0.25">
      <c r="A74" s="77"/>
      <c r="B74" s="98">
        <v>68</v>
      </c>
      <c r="C74" s="99">
        <v>19.14</v>
      </c>
      <c r="D74" s="190">
        <f t="shared" si="52"/>
        <v>2</v>
      </c>
      <c r="E74" s="77"/>
      <c r="F74" s="192">
        <v>0</v>
      </c>
      <c r="G74" s="70">
        <v>1.1464422000000001E-31</v>
      </c>
      <c r="H74" s="70">
        <v>3.1715628000000002E-30</v>
      </c>
      <c r="I74" s="70">
        <v>5.9740759999999997E-29</v>
      </c>
      <c r="J74" s="70">
        <v>1.0329089E-27</v>
      </c>
      <c r="K74" s="70">
        <v>1.7393657000000001E-26</v>
      </c>
      <c r="L74" s="70">
        <v>2.9033332999999999E-25</v>
      </c>
      <c r="M74" s="70">
        <v>4.8314405000000003E-24</v>
      </c>
      <c r="N74" s="70">
        <v>8.0311029999999998E-23</v>
      </c>
      <c r="O74" s="70">
        <v>1.3344038E-21</v>
      </c>
      <c r="P74" s="70">
        <v>2.2168012E-20</v>
      </c>
      <c r="Q74" s="70">
        <v>3.6826318999999998E-19</v>
      </c>
      <c r="R74" s="70">
        <v>6.1186269999999999E-18</v>
      </c>
      <c r="S74" s="70">
        <v>1.0170553E-16</v>
      </c>
      <c r="T74" s="70">
        <v>1.6924137999999999E-15</v>
      </c>
      <c r="U74" s="70">
        <v>2.8232115000000001E-14</v>
      </c>
      <c r="V74" s="70">
        <v>4.7355246000000002E-13</v>
      </c>
      <c r="W74" s="70">
        <v>8.0382170000000003E-12</v>
      </c>
      <c r="X74" s="70">
        <v>1.3984265E-10</v>
      </c>
      <c r="Y74" s="70">
        <v>2.5496386999999999E-9</v>
      </c>
      <c r="Z74" s="70">
        <v>5.0214932999999998E-8</v>
      </c>
      <c r="AA74" s="71">
        <v>1.0925825E-6</v>
      </c>
      <c r="AB74" s="71">
        <v>2.5867326E-5</v>
      </c>
      <c r="AC74" s="71">
        <v>6.1565410000000002E-4</v>
      </c>
      <c r="AD74" s="71">
        <v>4.5450496999999996E-3</v>
      </c>
      <c r="AE74" s="71">
        <v>1.54978745E-2</v>
      </c>
      <c r="AF74" s="71">
        <v>3.7821050000000002E-2</v>
      </c>
      <c r="AG74" s="71">
        <v>7.4081690000000006E-2</v>
      </c>
      <c r="AH74" s="71">
        <v>0.122173384</v>
      </c>
      <c r="AI74" s="71">
        <v>0.17371215000000001</v>
      </c>
      <c r="AJ74" s="71">
        <v>0.21640791000000001</v>
      </c>
      <c r="AK74" s="71">
        <v>0.23340155000000001</v>
      </c>
      <c r="AL74" s="71">
        <v>0.2305537</v>
      </c>
      <c r="AM74" s="71">
        <v>0.200539</v>
      </c>
      <c r="AN74" s="71">
        <v>0.15333453999999999</v>
      </c>
      <c r="AO74" s="71">
        <v>0.101800025</v>
      </c>
      <c r="AP74" s="71">
        <v>5.7813219999999998E-2</v>
      </c>
      <c r="AQ74" s="71">
        <v>2.7293057999999999E-2</v>
      </c>
      <c r="AR74" s="71">
        <v>9.1389994999999998E-3</v>
      </c>
      <c r="AS74" s="71">
        <v>1.9433522E-3</v>
      </c>
      <c r="AT74" s="72">
        <v>0</v>
      </c>
      <c r="AU74" s="72">
        <v>1.1464437999999999E-31</v>
      </c>
      <c r="AV74" s="72">
        <v>3.1715736999999999E-30</v>
      </c>
      <c r="AW74" s="72">
        <v>5.9741016999999996E-29</v>
      </c>
      <c r="AX74" s="72">
        <v>1.0329143E-27</v>
      </c>
      <c r="AY74" s="72">
        <v>1.7393748000000001E-26</v>
      </c>
      <c r="AZ74" s="72">
        <v>2.9033472999999998E-25</v>
      </c>
      <c r="BA74" s="72">
        <v>4.8314607000000002E-24</v>
      </c>
      <c r="BB74" s="72">
        <v>8.0311250000000002E-23</v>
      </c>
      <c r="BC74" s="72">
        <v>1.3344061E-21</v>
      </c>
      <c r="BD74" s="72">
        <v>2.2168024999999999E-20</v>
      </c>
      <c r="BE74" s="72">
        <v>3.6826282000000001E-19</v>
      </c>
      <c r="BF74" s="72">
        <v>6.1186150000000003E-18</v>
      </c>
      <c r="BG74" s="72">
        <v>1.0170522E-16</v>
      </c>
      <c r="BH74" s="72">
        <v>1.6924059E-15</v>
      </c>
      <c r="BI74" s="72">
        <v>2.8231913E-14</v>
      </c>
      <c r="BJ74" s="72">
        <v>4.7354773999999996E-13</v>
      </c>
      <c r="BK74" s="72">
        <v>8.0381110000000005E-12</v>
      </c>
      <c r="BL74" s="72">
        <v>1.398403E-10</v>
      </c>
      <c r="BM74" s="72">
        <v>2.5495888000000001E-9</v>
      </c>
      <c r="BN74" s="72">
        <v>5.0213863000000002E-8</v>
      </c>
      <c r="BO74" s="72">
        <v>1.0925573E-6</v>
      </c>
      <c r="BP74" s="72">
        <v>2.5866717000000001E-5</v>
      </c>
      <c r="BQ74" s="72">
        <v>6.1563983999999997E-4</v>
      </c>
      <c r="BR74" s="72">
        <v>4.5449799999999997E-3</v>
      </c>
      <c r="BS74" s="72">
        <v>1.5497677E-2</v>
      </c>
      <c r="BT74" s="72">
        <v>3.7820630000000001E-2</v>
      </c>
      <c r="BU74" s="72">
        <v>7.4080950000000007E-2</v>
      </c>
      <c r="BV74" s="72">
        <v>0.1221723</v>
      </c>
      <c r="BW74" s="72">
        <v>0.17371075999999999</v>
      </c>
      <c r="BX74" s="72">
        <v>0.21640617000000001</v>
      </c>
      <c r="BY74" s="72">
        <v>0.23339984</v>
      </c>
      <c r="BZ74" s="72">
        <v>0.23055206</v>
      </c>
      <c r="CA74" s="72">
        <v>0.20053792000000001</v>
      </c>
      <c r="CB74" s="72">
        <v>0.15333393000000001</v>
      </c>
      <c r="CC74" s="72">
        <v>0.10179951</v>
      </c>
      <c r="CD74" s="72">
        <v>5.7812847000000001E-2</v>
      </c>
      <c r="CE74" s="72">
        <v>2.7292871999999999E-2</v>
      </c>
      <c r="CF74" s="72">
        <v>9.1389680000000008E-3</v>
      </c>
      <c r="CG74" s="72">
        <v>1.9433502E-3</v>
      </c>
      <c r="CH74" s="72">
        <v>0</v>
      </c>
      <c r="CI74" s="72">
        <v>1.1458196999999999E-31</v>
      </c>
      <c r="CJ74" s="72">
        <v>3.1698655000000001E-30</v>
      </c>
      <c r="CK74" s="72">
        <v>5.9710370000000002E-29</v>
      </c>
      <c r="CL74" s="72">
        <v>1.032411E-27</v>
      </c>
      <c r="CM74" s="72">
        <v>1.7385736000000001E-26</v>
      </c>
      <c r="CN74" s="72">
        <v>2.9020884E-25</v>
      </c>
      <c r="CO74" s="72">
        <v>4.8295042999999998E-24</v>
      </c>
      <c r="CP74" s="72">
        <v>8.0281080000000005E-23</v>
      </c>
      <c r="CQ74" s="72">
        <v>1.3339439E-21</v>
      </c>
      <c r="CR74" s="72">
        <v>2.2161023E-20</v>
      </c>
      <c r="CS74" s="72">
        <v>3.6815823999999998E-19</v>
      </c>
      <c r="CT74" s="72">
        <v>6.1170742E-18</v>
      </c>
      <c r="CU74" s="72">
        <v>1.01683016E-16</v>
      </c>
      <c r="CV74" s="72">
        <v>1.6920937E-15</v>
      </c>
      <c r="CW74" s="72">
        <v>2.8227646000000001E-14</v>
      </c>
      <c r="CX74" s="72">
        <v>4.7349190000000002E-13</v>
      </c>
      <c r="CY74" s="72">
        <v>8.0374259999999993E-12</v>
      </c>
      <c r="CZ74" s="72">
        <v>1.3983252E-10</v>
      </c>
      <c r="DA74" s="72">
        <v>2.5495137000000002E-9</v>
      </c>
      <c r="DB74" s="72">
        <v>5.0213423E-8</v>
      </c>
      <c r="DC74" s="72">
        <v>1.0925626E-6</v>
      </c>
      <c r="DD74" s="72">
        <v>2.5866976999999999E-5</v>
      </c>
      <c r="DE74" s="72">
        <v>6.1564659999999995E-4</v>
      </c>
      <c r="DF74" s="72">
        <v>4.5450194999999997E-3</v>
      </c>
      <c r="DG74" s="72">
        <v>1.5497794E-2</v>
      </c>
      <c r="DH74" s="72">
        <v>3.7820890000000003E-2</v>
      </c>
      <c r="DI74" s="72">
        <v>7.4081465999999999E-2</v>
      </c>
      <c r="DJ74" s="72">
        <v>0.12217317</v>
      </c>
      <c r="DK74" s="72">
        <v>0.17371206</v>
      </c>
      <c r="DL74" s="72">
        <v>0.21640797000000001</v>
      </c>
      <c r="DM74" s="72">
        <v>0.23340113000000001</v>
      </c>
      <c r="DN74" s="72">
        <v>0.23055328</v>
      </c>
      <c r="DO74" s="72">
        <v>0.20053842999999999</v>
      </c>
      <c r="DP74" s="72">
        <v>0.1533341</v>
      </c>
      <c r="DQ74" s="72">
        <v>0.1017998</v>
      </c>
      <c r="DR74" s="72">
        <v>5.7813179999999999E-2</v>
      </c>
      <c r="DS74" s="72">
        <v>2.7293026000000001E-2</v>
      </c>
      <c r="DT74" s="72">
        <v>9.1389929999999998E-3</v>
      </c>
      <c r="DU74" s="72">
        <v>1.9433545E-3</v>
      </c>
      <c r="DV74" s="72">
        <v>0</v>
      </c>
      <c r="DW74" s="72">
        <v>1.1458045E-31</v>
      </c>
      <c r="DX74" s="72">
        <v>3.1698270000000002E-30</v>
      </c>
      <c r="DY74" s="72">
        <v>5.9709774999999996E-29</v>
      </c>
      <c r="DZ74" s="72">
        <v>1.0324031000000001E-27</v>
      </c>
      <c r="EA74" s="72">
        <v>1.7385644000000001E-26</v>
      </c>
      <c r="EB74" s="72">
        <v>2.9020797E-25</v>
      </c>
      <c r="EC74" s="72">
        <v>4.8294988E-24</v>
      </c>
      <c r="ED74" s="72">
        <v>8.0281155999999999E-23</v>
      </c>
      <c r="EE74" s="72">
        <v>1.333948E-21</v>
      </c>
      <c r="EF74" s="72">
        <v>2.2161127999999999E-20</v>
      </c>
      <c r="EG74" s="72">
        <v>3.6816071999999999E-19</v>
      </c>
      <c r="EH74" s="72">
        <v>6.1171264000000001E-18</v>
      </c>
      <c r="EI74" s="72">
        <v>1.01683936E-16</v>
      </c>
      <c r="EJ74" s="72">
        <v>1.6921097000000001E-15</v>
      </c>
      <c r="EK74" s="72">
        <v>2.8227939999999999E-14</v>
      </c>
      <c r="EL74" s="72">
        <v>4.7349719999999995E-13</v>
      </c>
      <c r="EM74" s="72">
        <v>8.0375209999999992E-12</v>
      </c>
      <c r="EN74" s="72">
        <v>1.398343E-10</v>
      </c>
      <c r="EO74" s="72">
        <v>2.549547E-9</v>
      </c>
      <c r="EP74" s="72">
        <v>5.0214062000000002E-8</v>
      </c>
      <c r="EQ74" s="72">
        <v>1.0925759E-6</v>
      </c>
      <c r="ER74" s="72">
        <v>2.5867287999999999E-5</v>
      </c>
      <c r="ES74" s="72">
        <v>6.1565399999999998E-4</v>
      </c>
      <c r="ET74" s="72">
        <v>4.5450600000000001E-3</v>
      </c>
      <c r="EU74" s="72">
        <v>1.5497921E-2</v>
      </c>
      <c r="EV74" s="72">
        <v>3.7821161999999998E-2</v>
      </c>
      <c r="EW74" s="72">
        <v>7.4081889999999997E-2</v>
      </c>
      <c r="EX74" s="72">
        <v>0.12217359999999999</v>
      </c>
      <c r="EY74" s="72">
        <v>0.17371217999999999</v>
      </c>
      <c r="EZ74" s="72">
        <v>0.21640783999999999</v>
      </c>
      <c r="FA74" s="72">
        <v>0.23340053999999999</v>
      </c>
      <c r="FB74" s="72">
        <v>0.23055258000000001</v>
      </c>
      <c r="FC74" s="72">
        <v>0.20053770000000001</v>
      </c>
      <c r="FD74" s="72">
        <v>0.15333378</v>
      </c>
      <c r="FE74" s="72">
        <v>0.101799786</v>
      </c>
      <c r="FF74" s="72">
        <v>5.7813080000000003E-2</v>
      </c>
      <c r="FG74" s="72">
        <v>2.7293008000000001E-2</v>
      </c>
      <c r="FH74" s="72">
        <v>9.1389980000000006E-3</v>
      </c>
      <c r="FI74" s="72">
        <v>1.9433541E-3</v>
      </c>
      <c r="FJ74" s="72">
        <v>0</v>
      </c>
      <c r="FK74" s="72">
        <v>1.1458124999999999E-31</v>
      </c>
      <c r="FL74" s="72">
        <v>3.1698493999999998E-30</v>
      </c>
      <c r="FM74" s="72">
        <v>5.9710220000000003E-29</v>
      </c>
      <c r="FN74" s="72">
        <v>1.0324112000000001E-27</v>
      </c>
      <c r="FO74" s="72">
        <v>1.7385787000000001E-26</v>
      </c>
      <c r="FP74" s="72">
        <v>2.9021033999999998E-25</v>
      </c>
      <c r="FQ74" s="72">
        <v>4.8295365999999997E-24</v>
      </c>
      <c r="FR74" s="72">
        <v>8.0281799999999995E-23</v>
      </c>
      <c r="FS74" s="72">
        <v>1.3339596E-21</v>
      </c>
      <c r="FT74" s="72">
        <v>2.2161331999999999E-20</v>
      </c>
      <c r="FU74" s="72">
        <v>3.6816372000000002E-19</v>
      </c>
      <c r="FV74" s="72">
        <v>6.1171734999999999E-18</v>
      </c>
      <c r="FW74" s="72">
        <v>1.0168468399999999E-16</v>
      </c>
      <c r="FX74" s="72">
        <v>1.6921213999999999E-15</v>
      </c>
      <c r="FY74" s="72">
        <v>2.8228122E-14</v>
      </c>
      <c r="FZ74" s="72">
        <v>4.7349992999999995E-13</v>
      </c>
      <c r="GA74" s="72">
        <v>8.0375650000000004E-12</v>
      </c>
      <c r="GB74" s="72">
        <v>1.3983502E-10</v>
      </c>
      <c r="GC74" s="72">
        <v>2.5495596999999999E-9</v>
      </c>
      <c r="GD74" s="72">
        <v>5.0214283000000003E-8</v>
      </c>
      <c r="GE74" s="72">
        <v>1.0925807999999999E-6</v>
      </c>
      <c r="GF74" s="72">
        <v>2.5867404E-5</v>
      </c>
      <c r="GG74" s="72">
        <v>6.1565679999999996E-4</v>
      </c>
      <c r="GH74" s="72">
        <v>4.5450632000000003E-3</v>
      </c>
      <c r="GI74" s="72">
        <v>1.5497904999999999E-2</v>
      </c>
      <c r="GJ74" s="72">
        <v>3.7821077000000002E-2</v>
      </c>
      <c r="GK74" s="72">
        <v>7.4081615000000003E-2</v>
      </c>
      <c r="GL74" s="72">
        <v>0.12217298</v>
      </c>
      <c r="GM74" s="72">
        <v>0.17371126000000001</v>
      </c>
      <c r="GN74" s="72">
        <v>0.21640623</v>
      </c>
      <c r="GO74" s="72">
        <v>0.23340115</v>
      </c>
      <c r="GP74" s="72">
        <v>0.23055331000000001</v>
      </c>
      <c r="GQ74" s="72">
        <v>0.20053915999999999</v>
      </c>
      <c r="GR74" s="72">
        <v>0.15333445000000001</v>
      </c>
      <c r="GS74" s="72">
        <v>0.10179977</v>
      </c>
      <c r="GT74" s="72">
        <v>5.7813040000000003E-2</v>
      </c>
      <c r="GU74" s="72">
        <v>2.7292996999999999E-2</v>
      </c>
      <c r="GV74" s="72">
        <v>9.1389769999999995E-3</v>
      </c>
      <c r="GW74" s="72">
        <v>1.9433482E-3</v>
      </c>
      <c r="GX74" s="72">
        <v>0</v>
      </c>
      <c r="GY74" s="72">
        <v>1.1458124999999999E-31</v>
      </c>
      <c r="GZ74" s="72">
        <v>3.1698496999999999E-30</v>
      </c>
      <c r="HA74" s="72">
        <v>5.9710196000000004E-29</v>
      </c>
      <c r="HB74" s="72">
        <v>1.0324098E-27</v>
      </c>
      <c r="HC74" s="72">
        <v>1.7385740999999999E-26</v>
      </c>
      <c r="HD74" s="72">
        <v>2.9020938000000001E-25</v>
      </c>
      <c r="HE74" s="72">
        <v>4.8295200000000001E-24</v>
      </c>
      <c r="HF74" s="72">
        <v>8.0281503000000006E-23</v>
      </c>
      <c r="HG74" s="72">
        <v>1.3339534E-21</v>
      </c>
      <c r="HH74" s="72">
        <v>2.2161227E-20</v>
      </c>
      <c r="HI74" s="72">
        <v>3.6816195999999998E-19</v>
      </c>
      <c r="HJ74" s="72">
        <v>6.1171417000000002E-18</v>
      </c>
      <c r="HK74" s="72">
        <v>1.0168419E-16</v>
      </c>
      <c r="HL74" s="72">
        <v>1.6921135E-15</v>
      </c>
      <c r="HM74" s="72">
        <v>2.8227980000000001E-14</v>
      </c>
      <c r="HN74" s="72">
        <v>4.7349770000000004E-13</v>
      </c>
      <c r="HO74" s="72">
        <v>8.0375290000000006E-12</v>
      </c>
      <c r="HP74" s="72">
        <v>1.3983444999999999E-10</v>
      </c>
      <c r="HQ74" s="72">
        <v>2.5495489999999998E-9</v>
      </c>
      <c r="HR74" s="72">
        <v>5.0214144000000002E-8</v>
      </c>
      <c r="HS74" s="72">
        <v>1.0925783999999999E-6</v>
      </c>
      <c r="HT74" s="72">
        <v>2.586736E-5</v>
      </c>
      <c r="HU74" s="72">
        <v>6.1565540000000003E-4</v>
      </c>
      <c r="HV74" s="72">
        <v>4.5450380000000004E-3</v>
      </c>
      <c r="HW74" s="72">
        <v>1.5497811E-2</v>
      </c>
      <c r="HX74" s="72">
        <v>3.7820869999999999E-2</v>
      </c>
      <c r="HY74" s="72">
        <v>7.4081309999999997E-2</v>
      </c>
      <c r="HZ74" s="72">
        <v>0.12217269</v>
      </c>
      <c r="IA74" s="72">
        <v>0.17371117999999999</v>
      </c>
      <c r="IB74" s="72">
        <v>0.21640664000000001</v>
      </c>
      <c r="IC74" s="72">
        <v>0.23339999</v>
      </c>
      <c r="ID74" s="72">
        <v>0.23055239999999999</v>
      </c>
      <c r="IE74" s="72">
        <v>0.20053831999999999</v>
      </c>
      <c r="IF74" s="72">
        <v>0.15333411</v>
      </c>
      <c r="IG74" s="72">
        <v>0.10179971</v>
      </c>
      <c r="IH74" s="72">
        <v>5.7813082000000002E-2</v>
      </c>
      <c r="II74" s="72">
        <v>2.7292987000000001E-2</v>
      </c>
      <c r="IJ74" s="72">
        <v>9.1389725000000002E-3</v>
      </c>
      <c r="IK74" s="72">
        <v>1.9433473999999999E-3</v>
      </c>
      <c r="IL74" s="72">
        <v>0</v>
      </c>
      <c r="IM74" s="72">
        <v>1.1458020000000001E-31</v>
      </c>
      <c r="IN74" s="72">
        <v>3.1698193000000001E-30</v>
      </c>
      <c r="IO74" s="72">
        <v>5.9709579999999994E-29</v>
      </c>
      <c r="IP74" s="72">
        <v>1.0323996E-27</v>
      </c>
      <c r="IQ74" s="72">
        <v>1.7385567000000001E-26</v>
      </c>
      <c r="IR74" s="72">
        <v>2.9020657000000001E-25</v>
      </c>
      <c r="IS74" s="72">
        <v>4.8294696000000003E-24</v>
      </c>
      <c r="IT74" s="72">
        <v>8.0280569999999998E-23</v>
      </c>
      <c r="IU74" s="72">
        <v>1.3339379999999999E-21</v>
      </c>
      <c r="IV74" s="72">
        <v>2.2160946E-20</v>
      </c>
      <c r="IW74" s="72">
        <v>3.6815754000000002E-19</v>
      </c>
      <c r="IX74" s="72">
        <v>6.1170720000000002E-18</v>
      </c>
      <c r="IY74" s="72">
        <v>1.0168301E-16</v>
      </c>
      <c r="IZ74" s="72">
        <v>1.6920944E-15</v>
      </c>
      <c r="JA74" s="72">
        <v>2.822767E-14</v>
      </c>
      <c r="JB74" s="72">
        <v>4.7349260000000002E-13</v>
      </c>
      <c r="JC74" s="72">
        <v>8.0374450000000006E-12</v>
      </c>
      <c r="JD74" s="72">
        <v>1.398331E-10</v>
      </c>
      <c r="JE74" s="72">
        <v>2.5495280000000002E-9</v>
      </c>
      <c r="JF74" s="72">
        <v>5.0213753E-8</v>
      </c>
      <c r="JG74" s="72">
        <v>1.0925703E-6</v>
      </c>
      <c r="JH74" s="72">
        <v>2.5867165999999999E-5</v>
      </c>
      <c r="JI74" s="72">
        <v>6.1565060000000002E-4</v>
      </c>
      <c r="JJ74" s="72">
        <v>4.545014E-3</v>
      </c>
      <c r="JK74" s="72">
        <v>1.5497756999999999E-2</v>
      </c>
      <c r="JL74" s="72">
        <v>3.7820764E-2</v>
      </c>
      <c r="JM74" s="72">
        <v>7.4081110000000006E-2</v>
      </c>
      <c r="JN74" s="72">
        <v>0.12217248</v>
      </c>
      <c r="JO74" s="72">
        <v>0.17371122999999999</v>
      </c>
      <c r="JP74" s="72">
        <v>0.21640734</v>
      </c>
      <c r="JQ74" s="72">
        <v>0.23339987000000001</v>
      </c>
      <c r="JR74" s="72">
        <v>0.23055218</v>
      </c>
      <c r="JS74" s="72">
        <v>0.20053755000000001</v>
      </c>
      <c r="JT74" s="72">
        <v>0.15333357</v>
      </c>
      <c r="JU74" s="72">
        <v>0.10179948</v>
      </c>
      <c r="JV74" s="72">
        <v>5.7813033E-2</v>
      </c>
      <c r="JW74" s="72">
        <v>2.7292945999999998E-2</v>
      </c>
      <c r="JX74" s="72">
        <v>9.1389650000000006E-3</v>
      </c>
      <c r="JY74" s="72">
        <v>1.9433476E-3</v>
      </c>
      <c r="JZ74" s="72">
        <v>0</v>
      </c>
      <c r="KA74" s="72">
        <v>1.1457908E-31</v>
      </c>
      <c r="KB74" s="72">
        <v>3.1697887999999998E-30</v>
      </c>
      <c r="KC74" s="72">
        <v>5.9709034000000001E-29</v>
      </c>
      <c r="KD74" s="72">
        <v>1.0323901999999999E-27</v>
      </c>
      <c r="KE74" s="72">
        <v>1.7385407999999999E-26</v>
      </c>
      <c r="KF74" s="72">
        <v>2.902038E-25</v>
      </c>
      <c r="KG74" s="72">
        <v>4.8294242000000001E-24</v>
      </c>
      <c r="KH74" s="72">
        <v>8.027987E-23</v>
      </c>
      <c r="KI74" s="72">
        <v>1.3339256000000001E-21</v>
      </c>
      <c r="KJ74" s="72">
        <v>2.2160766000000001E-20</v>
      </c>
      <c r="KK74" s="72">
        <v>3.6815467000000002E-19</v>
      </c>
      <c r="KL74" s="72">
        <v>6.1170234000000003E-18</v>
      </c>
      <c r="KM74" s="72">
        <v>1.0168225999999999E-16</v>
      </c>
      <c r="KN74" s="72">
        <v>1.6920826E-15</v>
      </c>
      <c r="KO74" s="72">
        <v>2.8227488000000001E-14</v>
      </c>
      <c r="KP74" s="72">
        <v>4.7348960000000001E-13</v>
      </c>
      <c r="KQ74" s="72">
        <v>8.0373945000000005E-12</v>
      </c>
      <c r="KR74" s="72">
        <v>1.3983227999999999E-10</v>
      </c>
      <c r="KS74" s="72">
        <v>2.5495125999999998E-9</v>
      </c>
      <c r="KT74" s="72">
        <v>5.0213454999999997E-8</v>
      </c>
      <c r="KU74" s="72">
        <v>1.0925630999999999E-6</v>
      </c>
      <c r="KV74" s="72">
        <v>2.5866984000000001E-5</v>
      </c>
      <c r="KW74" s="72">
        <v>6.156461E-4</v>
      </c>
      <c r="KX74" s="72">
        <v>4.5449949999999996E-3</v>
      </c>
      <c r="KY74" s="72">
        <v>1.5497721000000001E-2</v>
      </c>
      <c r="KZ74" s="72">
        <v>3.7820739999999999E-2</v>
      </c>
      <c r="LA74" s="72">
        <v>7.4081140000000004E-2</v>
      </c>
      <c r="LB74" s="72">
        <v>0.12217243999999999</v>
      </c>
      <c r="LC74" s="72">
        <v>0.17371094000000001</v>
      </c>
      <c r="LD74" s="72">
        <v>0.21640682</v>
      </c>
      <c r="LE74" s="72">
        <v>0.23340032999999999</v>
      </c>
      <c r="LF74" s="72">
        <v>0.23055248</v>
      </c>
      <c r="LG74" s="72">
        <v>0.20053773999999999</v>
      </c>
      <c r="LH74" s="72">
        <v>0.15333353</v>
      </c>
      <c r="LI74" s="72">
        <v>0.10179945999999999</v>
      </c>
      <c r="LJ74" s="72">
        <v>5.7812974000000003E-2</v>
      </c>
      <c r="LK74" s="72">
        <v>2.7292912999999999E-2</v>
      </c>
      <c r="LL74" s="72">
        <v>9.1389609999999993E-3</v>
      </c>
      <c r="LM74" s="72">
        <v>1.9433460999999999E-3</v>
      </c>
      <c r="LN74" s="72">
        <v>0</v>
      </c>
      <c r="LO74" s="72">
        <v>1.1457861999999999E-31</v>
      </c>
      <c r="LP74" s="72">
        <v>3.1697756000000003E-30</v>
      </c>
      <c r="LQ74" s="72">
        <v>5.9708776E-29</v>
      </c>
      <c r="LR74" s="72">
        <v>1.0323844000000001E-27</v>
      </c>
      <c r="LS74" s="72">
        <v>1.738531E-26</v>
      </c>
      <c r="LT74" s="72">
        <v>2.9020207999999998E-25</v>
      </c>
      <c r="LU74" s="72">
        <v>4.8293993999999998E-24</v>
      </c>
      <c r="LV74" s="72">
        <v>8.0279483999999998E-23</v>
      </c>
      <c r="LW74" s="72">
        <v>1.3339193000000001E-21</v>
      </c>
      <c r="LX74" s="72">
        <v>2.2160647E-20</v>
      </c>
      <c r="LY74" s="72">
        <v>3.6815265000000002E-19</v>
      </c>
      <c r="LZ74" s="72">
        <v>6.1169924000000001E-18</v>
      </c>
      <c r="MA74" s="72">
        <v>1.01681726E-16</v>
      </c>
      <c r="MB74" s="72">
        <v>1.692075E-15</v>
      </c>
      <c r="MC74" s="72">
        <v>2.8227392999999999E-14</v>
      </c>
      <c r="MD74" s="72">
        <v>4.7348829999999996E-13</v>
      </c>
      <c r="ME74" s="72">
        <v>8.0373709999999999E-12</v>
      </c>
      <c r="MF74" s="72">
        <v>1.3983179000000001E-10</v>
      </c>
      <c r="MG74" s="72">
        <v>2.5495034999999998E-9</v>
      </c>
      <c r="MH74" s="72">
        <v>5.0213270000000001E-8</v>
      </c>
      <c r="MI74" s="72">
        <v>1.0925595E-6</v>
      </c>
      <c r="MJ74" s="72">
        <v>2.5866890000000001E-5</v>
      </c>
      <c r="MK74" s="72">
        <v>6.1564403999999999E-4</v>
      </c>
      <c r="ML74" s="72">
        <v>4.5449897E-3</v>
      </c>
      <c r="MM74" s="72">
        <v>1.5497715E-2</v>
      </c>
      <c r="MN74" s="72">
        <v>3.7820775000000001E-2</v>
      </c>
      <c r="MO74" s="72">
        <v>7.4081259999999996E-2</v>
      </c>
      <c r="MP74" s="72">
        <v>0.12217263</v>
      </c>
      <c r="MQ74" s="72">
        <v>0.17371094000000001</v>
      </c>
      <c r="MR74" s="72">
        <v>0.21640623</v>
      </c>
      <c r="MS74" s="72">
        <v>0.2334001</v>
      </c>
      <c r="MT74" s="72">
        <v>0.23055217</v>
      </c>
      <c r="MU74" s="72">
        <v>0.20053782000000001</v>
      </c>
      <c r="MV74" s="72">
        <v>0.15333374999999999</v>
      </c>
      <c r="MW74" s="72">
        <v>0.10179966999999999</v>
      </c>
      <c r="MX74" s="72">
        <v>5.7813021999999999E-2</v>
      </c>
      <c r="MY74" s="72">
        <v>2.7292924E-2</v>
      </c>
      <c r="MZ74" s="72">
        <v>9.1389669999999996E-3</v>
      </c>
      <c r="NA74" s="72">
        <v>1.9433477E-3</v>
      </c>
      <c r="NB74" s="72">
        <v>0</v>
      </c>
      <c r="NC74" s="72">
        <v>1.1457798999999999E-31</v>
      </c>
      <c r="ND74" s="72">
        <v>3.1697576000000001E-30</v>
      </c>
      <c r="NE74" s="72">
        <v>5.9708429999999997E-29</v>
      </c>
      <c r="NF74" s="72">
        <v>1.0323790500000001E-27</v>
      </c>
      <c r="NG74" s="72">
        <v>1.7385216000000001E-26</v>
      </c>
      <c r="NH74" s="72">
        <v>2.902007E-25</v>
      </c>
      <c r="NI74" s="72">
        <v>4.8293739999999999E-24</v>
      </c>
      <c r="NJ74" s="72">
        <v>8.0279070000000002E-23</v>
      </c>
      <c r="NK74" s="72">
        <v>1.3339136E-21</v>
      </c>
      <c r="NL74" s="72">
        <v>2.2160574E-20</v>
      </c>
      <c r="NM74" s="72">
        <v>3.6815130000000002E-19</v>
      </c>
      <c r="NN74" s="72">
        <v>6.1169680000000001E-18</v>
      </c>
      <c r="NO74" s="72">
        <v>1.0168138000000001E-16</v>
      </c>
      <c r="NP74" s="72">
        <v>1.6920691000000001E-15</v>
      </c>
      <c r="NQ74" s="72">
        <v>2.8227276000000001E-14</v>
      </c>
      <c r="NR74" s="72">
        <v>4.7348639999999998E-13</v>
      </c>
      <c r="NS74" s="72">
        <v>8.0373369999999996E-12</v>
      </c>
      <c r="NT74" s="72">
        <v>1.3983126E-10</v>
      </c>
      <c r="NU74" s="72">
        <v>2.5494921999999999E-9</v>
      </c>
      <c r="NV74" s="72">
        <v>5.0213035999999999E-8</v>
      </c>
      <c r="NW74" s="72">
        <v>1.0925538E-6</v>
      </c>
      <c r="NX74" s="72">
        <v>2.5866758999999999E-5</v>
      </c>
      <c r="NY74" s="72">
        <v>6.1564140000000002E-4</v>
      </c>
      <c r="NZ74" s="72">
        <v>4.5449855000000003E-3</v>
      </c>
      <c r="OA74" s="72">
        <v>1.5497699E-2</v>
      </c>
      <c r="OB74" s="72">
        <v>3.7820720000000002E-2</v>
      </c>
      <c r="OC74" s="72">
        <v>7.4081220000000003E-2</v>
      </c>
      <c r="OD74" s="72">
        <v>0.12217274</v>
      </c>
      <c r="OE74" s="72">
        <v>0.17371115000000001</v>
      </c>
      <c r="OF74" s="72">
        <v>0.21640619999999999</v>
      </c>
      <c r="OG74" s="72">
        <v>0.23339976000000001</v>
      </c>
      <c r="OH74" s="72">
        <v>0.23055191</v>
      </c>
      <c r="OI74" s="72">
        <v>0.20053783</v>
      </c>
      <c r="OJ74" s="72">
        <v>0.153334</v>
      </c>
      <c r="OK74" s="72">
        <v>0.10179984</v>
      </c>
      <c r="OL74" s="72">
        <v>5.7813086E-2</v>
      </c>
      <c r="OM74" s="72">
        <v>2.7292961000000001E-2</v>
      </c>
      <c r="ON74" s="72">
        <v>9.1389839999999993E-3</v>
      </c>
      <c r="OO74" s="72">
        <v>1.9433507E-3</v>
      </c>
      <c r="OP74" s="72">
        <v>0</v>
      </c>
      <c r="OQ74" s="72">
        <v>1.1457767E-31</v>
      </c>
      <c r="OR74" s="72">
        <v>3.1697477999999997E-30</v>
      </c>
      <c r="OS74" s="72">
        <v>5.9708289999999999E-29</v>
      </c>
      <c r="OT74" s="72">
        <v>1.0323775E-27</v>
      </c>
      <c r="OU74" s="72">
        <v>1.7385203E-26</v>
      </c>
      <c r="OV74" s="72">
        <v>2.9020049999999998E-25</v>
      </c>
      <c r="OW74" s="72">
        <v>4.829371E-24</v>
      </c>
      <c r="OX74" s="72">
        <v>8.027901E-23</v>
      </c>
      <c r="OY74" s="72">
        <v>1.333913E-21</v>
      </c>
      <c r="OZ74" s="72">
        <v>2.2160566000000002E-20</v>
      </c>
      <c r="PA74" s="72">
        <v>3.6815130000000002E-19</v>
      </c>
      <c r="PB74" s="72">
        <v>6.1169675000000003E-18</v>
      </c>
      <c r="PC74" s="72">
        <v>1.0168137499999999E-16</v>
      </c>
      <c r="PD74" s="72">
        <v>1.6920691000000001E-15</v>
      </c>
      <c r="PE74" s="72">
        <v>2.8227272999999999E-14</v>
      </c>
      <c r="PF74" s="72">
        <v>4.7348639999999998E-13</v>
      </c>
      <c r="PG74" s="72">
        <v>8.0373380000000002E-12</v>
      </c>
      <c r="PH74" s="72">
        <v>1.3983119E-10</v>
      </c>
      <c r="PI74" s="72">
        <v>2.549491E-9</v>
      </c>
      <c r="PJ74" s="72">
        <v>5.0212969999999998E-8</v>
      </c>
      <c r="PK74" s="72">
        <v>1.0925525999999999E-6</v>
      </c>
      <c r="PL74" s="72">
        <v>2.5866741999999999E-5</v>
      </c>
      <c r="PM74" s="72">
        <v>6.1564140000000002E-4</v>
      </c>
      <c r="PN74" s="72">
        <v>4.5449905999999998E-3</v>
      </c>
      <c r="PO74" s="72">
        <v>1.5497709E-2</v>
      </c>
      <c r="PP74" s="72">
        <v>3.7820714999999998E-2</v>
      </c>
      <c r="PQ74" s="72">
        <v>7.4081140000000004E-2</v>
      </c>
      <c r="PR74" s="72">
        <v>0.122172594</v>
      </c>
      <c r="PS74" s="72">
        <v>0.17371109000000001</v>
      </c>
      <c r="PT74" s="72">
        <v>0.21640651999999999</v>
      </c>
      <c r="PU74" s="72">
        <v>0.23339961000000001</v>
      </c>
      <c r="PV74" s="72">
        <v>0.23055184000000001</v>
      </c>
      <c r="PW74" s="72">
        <v>0.20053767</v>
      </c>
      <c r="PX74" s="72">
        <v>0.1533339</v>
      </c>
      <c r="PY74" s="72">
        <v>0.10179976</v>
      </c>
      <c r="PZ74" s="72">
        <v>5.7813067000000003E-2</v>
      </c>
      <c r="QA74" s="72">
        <v>2.7292957999999999E-2</v>
      </c>
      <c r="QB74" s="72">
        <v>9.1389899999999996E-3</v>
      </c>
      <c r="QC74" s="72">
        <v>1.9433543999999999E-3</v>
      </c>
      <c r="QD74" s="72">
        <v>0</v>
      </c>
      <c r="QE74" s="72">
        <v>1.1457767E-31</v>
      </c>
      <c r="QF74" s="72">
        <v>3.1697466999999997E-30</v>
      </c>
      <c r="QG74" s="72">
        <v>5.9708239999999996E-29</v>
      </c>
      <c r="QH74" s="72">
        <v>1.0323767999999999E-27</v>
      </c>
      <c r="QI74" s="72">
        <v>1.7385197000000001E-26</v>
      </c>
      <c r="QJ74" s="72">
        <v>2.9020053000000001E-25</v>
      </c>
      <c r="QK74" s="72">
        <v>4.8293750000000002E-24</v>
      </c>
      <c r="QL74" s="72">
        <v>8.0279119999999996E-23</v>
      </c>
      <c r="QM74" s="72">
        <v>1.3339153E-21</v>
      </c>
      <c r="QN74" s="72">
        <v>2.2160603000000001E-20</v>
      </c>
      <c r="QO74" s="72">
        <v>3.6815187999999998E-19</v>
      </c>
      <c r="QP74" s="72">
        <v>6.1169799999999996E-18</v>
      </c>
      <c r="QQ74" s="72">
        <v>1.0168155E-16</v>
      </c>
      <c r="QR74" s="72">
        <v>1.6920719E-15</v>
      </c>
      <c r="QS74" s="72">
        <v>2.8227310000000002E-14</v>
      </c>
      <c r="QT74" s="72">
        <v>4.7348686000000002E-13</v>
      </c>
      <c r="QU74" s="72">
        <v>8.0373470000000006E-12</v>
      </c>
      <c r="QV74" s="72">
        <v>1.3983126999999999E-10</v>
      </c>
      <c r="QW74" s="72">
        <v>2.5494904000000002E-9</v>
      </c>
      <c r="QX74" s="72">
        <v>5.0212931999999999E-8</v>
      </c>
      <c r="QY74" s="72">
        <v>1.0925513000000001E-6</v>
      </c>
      <c r="QZ74" s="72">
        <v>2.5866703999999998E-5</v>
      </c>
      <c r="RA74" s="72">
        <v>6.1564040000000001E-4</v>
      </c>
      <c r="RB74" s="72">
        <v>4.5449929999999998E-3</v>
      </c>
      <c r="RC74" s="72">
        <v>1.5497726999999999E-2</v>
      </c>
      <c r="RD74" s="72">
        <v>3.7820734000000002E-2</v>
      </c>
      <c r="RE74" s="72">
        <v>7.4081079999999994E-2</v>
      </c>
      <c r="RF74" s="72">
        <v>0.12217237</v>
      </c>
      <c r="RG74" s="72">
        <v>0.1737109</v>
      </c>
      <c r="RH74" s="72">
        <v>0.21640639</v>
      </c>
      <c r="RI74" s="72">
        <v>0.23340005</v>
      </c>
      <c r="RJ74" s="72">
        <v>0.23055223999999999</v>
      </c>
      <c r="RK74" s="72">
        <v>0.2005381</v>
      </c>
      <c r="RL74" s="72">
        <v>0.15333411</v>
      </c>
      <c r="RM74" s="72">
        <v>0.10179985</v>
      </c>
      <c r="RN74" s="72">
        <v>5.7813080000000003E-2</v>
      </c>
      <c r="RO74" s="72">
        <v>2.7292974000000001E-2</v>
      </c>
      <c r="RP74" s="72">
        <v>9.1389910000000008E-3</v>
      </c>
      <c r="RQ74" s="72">
        <v>1.9433539E-3</v>
      </c>
      <c r="RR74" s="72">
        <v>0</v>
      </c>
      <c r="RS74" s="72">
        <v>1.1457801999999999E-31</v>
      </c>
      <c r="RT74" s="72">
        <v>3.1697557000000002E-30</v>
      </c>
      <c r="RU74" s="72">
        <v>5.9708414000000005E-29</v>
      </c>
      <c r="RV74" s="72">
        <v>1.0323796999999999E-27</v>
      </c>
      <c r="RW74" s="72">
        <v>1.7385256000000001E-26</v>
      </c>
      <c r="RX74" s="72">
        <v>2.9020164E-25</v>
      </c>
      <c r="RY74" s="72">
        <v>4.8293962000000002E-24</v>
      </c>
      <c r="RZ74" s="72">
        <v>8.0279515000000002E-23</v>
      </c>
      <c r="SA74" s="72">
        <v>1.3339212000000001E-21</v>
      </c>
      <c r="SB74" s="72">
        <v>2.2160703E-20</v>
      </c>
      <c r="SC74" s="72">
        <v>3.6815345999999999E-19</v>
      </c>
      <c r="SD74" s="72">
        <v>6.1170072000000004E-18</v>
      </c>
      <c r="SE74" s="72">
        <v>1.0168198999999999E-16</v>
      </c>
      <c r="SF74" s="72">
        <v>1.6920782E-15</v>
      </c>
      <c r="SG74" s="72">
        <v>2.8227419000000001E-14</v>
      </c>
      <c r="SH74" s="72">
        <v>4.7348860000000003E-13</v>
      </c>
      <c r="SI74" s="72">
        <v>8.0373750000000006E-12</v>
      </c>
      <c r="SJ74" s="72">
        <v>1.398318E-10</v>
      </c>
      <c r="SK74" s="72">
        <v>2.549499E-9</v>
      </c>
      <c r="SL74" s="72">
        <v>5.0213084999999998E-8</v>
      </c>
      <c r="SM74" s="72">
        <v>1.0925543E-6</v>
      </c>
      <c r="SN74" s="72">
        <v>2.586678E-5</v>
      </c>
      <c r="SO74" s="72">
        <v>6.1564219999999997E-4</v>
      </c>
      <c r="SP74" s="72">
        <v>4.5449949999999996E-3</v>
      </c>
      <c r="SQ74" s="72">
        <v>1.5497731000000001E-2</v>
      </c>
      <c r="SR74" s="72">
        <v>3.7820739999999999E-2</v>
      </c>
      <c r="SS74" s="72">
        <v>7.4081049999999996E-2</v>
      </c>
      <c r="ST74" s="72">
        <v>0.12217226</v>
      </c>
      <c r="SU74" s="72">
        <v>0.17371057000000001</v>
      </c>
      <c r="SV74" s="72">
        <v>0.21640587999999999</v>
      </c>
      <c r="SW74" s="72">
        <v>0.23339995999999999</v>
      </c>
      <c r="SX74" s="72">
        <v>0.23055210000000001</v>
      </c>
      <c r="SY74" s="72">
        <v>0.2005381</v>
      </c>
      <c r="SZ74" s="72">
        <v>0.15333408000000001</v>
      </c>
      <c r="TA74" s="72">
        <v>0.10179981</v>
      </c>
      <c r="TB74" s="72">
        <v>5.7813110000000001E-2</v>
      </c>
      <c r="TC74" s="72">
        <v>2.7293000000000001E-2</v>
      </c>
      <c r="TD74" s="72">
        <v>9.1389980000000006E-3</v>
      </c>
      <c r="TE74" s="72">
        <v>1.9433545E-3</v>
      </c>
      <c r="TF74" s="72">
        <v>0</v>
      </c>
      <c r="TG74" s="72">
        <v>1.1457786999999999E-31</v>
      </c>
      <c r="TH74" s="72">
        <v>3.1697523000000003E-30</v>
      </c>
      <c r="TI74" s="72">
        <v>5.9708384000000003E-29</v>
      </c>
      <c r="TJ74" s="72">
        <v>1.0323795999999999E-27</v>
      </c>
      <c r="TK74" s="72">
        <v>1.7385241999999999E-26</v>
      </c>
      <c r="TL74" s="72">
        <v>2.9020137000000002E-25</v>
      </c>
      <c r="TM74" s="72">
        <v>4.8293889999999997E-24</v>
      </c>
      <c r="TN74" s="72">
        <v>8.0279326000000003E-23</v>
      </c>
      <c r="TO74" s="72">
        <v>1.3339187E-21</v>
      </c>
      <c r="TP74" s="72">
        <v>2.2160677999999999E-20</v>
      </c>
      <c r="TQ74" s="72">
        <v>3.6815289999999999E-19</v>
      </c>
      <c r="TR74" s="72">
        <v>6.1169943999999998E-18</v>
      </c>
      <c r="TS74" s="72">
        <v>1.01681805E-16</v>
      </c>
      <c r="TT74" s="72">
        <v>1.6920744000000001E-15</v>
      </c>
      <c r="TU74" s="72">
        <v>2.8227354E-14</v>
      </c>
      <c r="TV74" s="72">
        <v>4.7348745999999996E-13</v>
      </c>
      <c r="TW74" s="72">
        <v>8.0373555000000006E-12</v>
      </c>
      <c r="TX74" s="72">
        <v>1.3983147000000001E-10</v>
      </c>
      <c r="TY74" s="72">
        <v>2.5494934999999999E-9</v>
      </c>
      <c r="TZ74" s="72">
        <v>5.0212996E-8</v>
      </c>
      <c r="UA74" s="72">
        <v>1.0925522E-6</v>
      </c>
      <c r="UB74" s="72">
        <v>2.5866724E-5</v>
      </c>
      <c r="UC74" s="72">
        <v>6.1564094999999998E-4</v>
      </c>
      <c r="UD74" s="72">
        <v>4.5449873E-3</v>
      </c>
      <c r="UE74" s="72">
        <v>1.5497706999999999E-2</v>
      </c>
      <c r="UF74" s="72">
        <v>3.7820720000000002E-2</v>
      </c>
      <c r="UG74" s="72">
        <v>7.4081090000000002E-2</v>
      </c>
      <c r="UH74" s="72">
        <v>0.12217237</v>
      </c>
      <c r="UI74" s="72">
        <v>0.1737107</v>
      </c>
      <c r="UJ74" s="72">
        <v>0.21640603</v>
      </c>
      <c r="UK74" s="72">
        <v>0.23340026999999999</v>
      </c>
      <c r="UL74" s="72">
        <v>0.23055248</v>
      </c>
      <c r="UM74" s="72">
        <v>0.20053835</v>
      </c>
      <c r="UN74" s="72">
        <v>0.15333426999999999</v>
      </c>
      <c r="UO74" s="72">
        <v>0.10179993499999999</v>
      </c>
      <c r="UP74" s="72">
        <v>5.781319E-2</v>
      </c>
      <c r="UQ74" s="72">
        <v>2.7293047000000001E-2</v>
      </c>
      <c r="UR74" s="72">
        <v>9.1390129999999997E-3</v>
      </c>
      <c r="US74" s="72">
        <v>1.9433568999999999E-3</v>
      </c>
      <c r="UT74" s="72">
        <v>0</v>
      </c>
      <c r="UU74" s="72">
        <v>1.1457815E-31</v>
      </c>
      <c r="UV74" s="72">
        <v>3.1697599999999997E-30</v>
      </c>
      <c r="UW74" s="72">
        <v>5.9708459999999999E-29</v>
      </c>
      <c r="UX74" s="72">
        <v>1.0323811E-27</v>
      </c>
      <c r="UY74" s="72">
        <v>1.7385271000000001E-26</v>
      </c>
      <c r="UZ74" s="72">
        <v>2.9020149999999999E-25</v>
      </c>
      <c r="VA74" s="72">
        <v>4.8293915000000003E-24</v>
      </c>
      <c r="VB74" s="72">
        <v>8.0279379999999997E-23</v>
      </c>
      <c r="VC74" s="72">
        <v>1.3339187E-21</v>
      </c>
      <c r="VD74" s="72">
        <v>2.2160677999999999E-20</v>
      </c>
      <c r="VE74" s="72">
        <v>3.6815333000000001E-19</v>
      </c>
      <c r="VF74" s="72">
        <v>6.1170001999999999E-18</v>
      </c>
      <c r="VG74" s="72">
        <v>1.0168186000000001E-16</v>
      </c>
      <c r="VH74" s="72">
        <v>1.6920746000000001E-15</v>
      </c>
      <c r="VI74" s="72">
        <v>2.8227346000000001E-14</v>
      </c>
      <c r="VJ74" s="72">
        <v>4.7348729999999999E-13</v>
      </c>
      <c r="VK74" s="72">
        <v>8.0373539999999998E-12</v>
      </c>
      <c r="VL74" s="72">
        <v>1.3983141E-10</v>
      </c>
      <c r="VM74" s="72">
        <v>2.5494953000000001E-9</v>
      </c>
      <c r="VN74" s="72">
        <v>5.0213090000000003E-8</v>
      </c>
      <c r="VO74" s="72">
        <v>1.0925548000000001E-6</v>
      </c>
      <c r="VP74" s="72">
        <v>2.586679E-5</v>
      </c>
      <c r="VQ74" s="72">
        <v>6.1564235000000002E-4</v>
      </c>
      <c r="VR74" s="72">
        <v>4.544986E-3</v>
      </c>
      <c r="VS74" s="72">
        <v>1.5497686E-2</v>
      </c>
      <c r="VT74" s="72">
        <v>3.7820645E-2</v>
      </c>
      <c r="VU74" s="72">
        <v>7.4080973999999994E-2</v>
      </c>
      <c r="VV74" s="72">
        <v>0.122172214</v>
      </c>
      <c r="VW74" s="72">
        <v>0.17371051000000001</v>
      </c>
      <c r="VX74" s="72">
        <v>0.21640565</v>
      </c>
      <c r="VY74" s="72">
        <v>0.2334001</v>
      </c>
      <c r="VZ74" s="72">
        <v>0.23055242000000001</v>
      </c>
      <c r="WA74" s="72">
        <v>0.20053849000000001</v>
      </c>
      <c r="WB74" s="72">
        <v>0.15333437999999999</v>
      </c>
      <c r="WC74" s="72">
        <v>0.10179996500000001</v>
      </c>
      <c r="WD74" s="72">
        <v>5.7813216000000001E-2</v>
      </c>
      <c r="WE74" s="72">
        <v>2.7293056E-2</v>
      </c>
      <c r="WF74" s="72">
        <v>9.139019E-3</v>
      </c>
      <c r="WG74" s="72">
        <v>1.9433580000000001E-3</v>
      </c>
      <c r="WH74" s="72">
        <v>0</v>
      </c>
      <c r="WI74" s="72">
        <v>1.1457873000000001E-31</v>
      </c>
      <c r="WJ74" s="72">
        <v>3.1697752000000003E-30</v>
      </c>
      <c r="WK74" s="72">
        <v>5.9708739999999995E-29</v>
      </c>
      <c r="WL74" s="72">
        <v>1.0323853E-27</v>
      </c>
      <c r="WM74" s="72">
        <v>1.7385339E-26</v>
      </c>
      <c r="WN74" s="72">
        <v>2.9020275E-25</v>
      </c>
      <c r="WO74" s="72">
        <v>4.8294096000000003E-24</v>
      </c>
      <c r="WP74" s="72">
        <v>8.0279690000000005E-23</v>
      </c>
      <c r="WQ74" s="72">
        <v>1.3339239E-21</v>
      </c>
      <c r="WR74" s="72">
        <v>2.216074E-20</v>
      </c>
      <c r="WS74" s="72">
        <v>3.6815412999999999E-19</v>
      </c>
      <c r="WT74" s="72">
        <v>6.1170129999999997E-18</v>
      </c>
      <c r="WU74" s="72">
        <v>1.01682064E-16</v>
      </c>
      <c r="WV74" s="72">
        <v>1.6920771E-15</v>
      </c>
      <c r="WW74" s="72">
        <v>2.8227387E-14</v>
      </c>
      <c r="WX74" s="72">
        <v>4.7348779999999998E-13</v>
      </c>
      <c r="WY74" s="72">
        <v>8.0373630000000001E-12</v>
      </c>
      <c r="WZ74" s="72">
        <v>1.3983173999999999E-10</v>
      </c>
      <c r="XA74" s="72">
        <v>2.5495042E-9</v>
      </c>
      <c r="XB74" s="72">
        <v>5.0213263000000002E-8</v>
      </c>
      <c r="XC74" s="72">
        <v>1.0925593000000001E-6</v>
      </c>
      <c r="XD74" s="72">
        <v>2.5866902E-5</v>
      </c>
      <c r="XE74" s="72">
        <v>6.1564473000000005E-4</v>
      </c>
      <c r="XF74" s="72">
        <v>4.5449879999999998E-3</v>
      </c>
      <c r="XG74" s="72">
        <v>1.5497665000000001E-2</v>
      </c>
      <c r="XH74" s="72">
        <v>3.7820554999999999E-2</v>
      </c>
      <c r="XI74" s="72">
        <v>7.4080820000000006E-2</v>
      </c>
      <c r="XJ74" s="72">
        <v>0.12217208</v>
      </c>
      <c r="XK74" s="72">
        <v>0.17371049999999999</v>
      </c>
      <c r="XL74" s="72">
        <v>0.21640583999999999</v>
      </c>
      <c r="XM74" s="72">
        <v>0.2334001</v>
      </c>
      <c r="XN74" s="72">
        <v>0.23055239999999999</v>
      </c>
      <c r="XO74" s="72">
        <v>0.20053850000000001</v>
      </c>
      <c r="XP74" s="72">
        <v>0.15333437999999999</v>
      </c>
      <c r="XQ74" s="72">
        <v>0.10179998</v>
      </c>
      <c r="XR74" s="72">
        <v>5.7813249999999997E-2</v>
      </c>
      <c r="XS74" s="72">
        <v>2.7293076999999999E-2</v>
      </c>
      <c r="XT74" s="72">
        <v>9.139019E-3</v>
      </c>
      <c r="XU74" s="72">
        <v>1.9433588999999999E-3</v>
      </c>
      <c r="XV74" s="72">
        <v>0</v>
      </c>
      <c r="XW74" s="72">
        <v>1.1457957999999999E-31</v>
      </c>
      <c r="XX74" s="72">
        <v>3.1698016E-30</v>
      </c>
      <c r="XY74" s="72">
        <v>5.9709269999999996E-29</v>
      </c>
      <c r="XZ74" s="72">
        <v>1.0323954999999999E-27</v>
      </c>
      <c r="YA74" s="72">
        <v>1.7385522E-26</v>
      </c>
      <c r="YB74" s="72">
        <v>2.9020582999999998E-25</v>
      </c>
      <c r="YC74" s="72">
        <v>4.8294572999999999E-24</v>
      </c>
      <c r="YD74" s="72">
        <v>8.0280354999999998E-23</v>
      </c>
      <c r="YE74" s="72">
        <v>1.3339331999999999E-21</v>
      </c>
      <c r="YF74" s="72">
        <v>2.2160882999999999E-20</v>
      </c>
      <c r="YG74" s="72">
        <v>3.6815655999999999E-19</v>
      </c>
      <c r="YH74" s="72">
        <v>6.1170526999999997E-18</v>
      </c>
      <c r="YI74" s="72">
        <v>1.016827E-16</v>
      </c>
      <c r="YJ74" s="72">
        <v>1.6920883E-15</v>
      </c>
      <c r="YK74" s="72">
        <v>2.8227576000000001E-14</v>
      </c>
      <c r="YL74" s="72">
        <v>4.7349093000000001E-13</v>
      </c>
      <c r="YM74" s="72">
        <v>8.0374089999999992E-12</v>
      </c>
      <c r="YN74" s="72">
        <v>1.3983240000000001E-10</v>
      </c>
      <c r="YO74" s="72">
        <v>2.5495144E-9</v>
      </c>
      <c r="YP74" s="72">
        <v>5.0213476000000001E-8</v>
      </c>
      <c r="YQ74" s="72">
        <v>1.0925642000000001E-6</v>
      </c>
      <c r="YR74" s="72">
        <v>2.5867019E-5</v>
      </c>
      <c r="YS74" s="72">
        <v>6.1564746999999995E-4</v>
      </c>
      <c r="YT74" s="72">
        <v>4.5450027E-3</v>
      </c>
      <c r="YU74" s="72">
        <v>1.5497706999999999E-2</v>
      </c>
      <c r="YV74" s="72">
        <v>3.7820630000000001E-2</v>
      </c>
      <c r="YW74" s="72">
        <v>7.4080900000000005E-2</v>
      </c>
      <c r="YX74" s="72">
        <v>0.122172214</v>
      </c>
      <c r="YY74" s="72">
        <v>0.17371075</v>
      </c>
      <c r="YZ74" s="72">
        <v>0.21640633000000001</v>
      </c>
      <c r="ZA74" s="72">
        <v>0.23340051000000001</v>
      </c>
      <c r="ZB74" s="72">
        <v>0.23055284000000001</v>
      </c>
      <c r="ZC74" s="72">
        <v>0.20053879999999999</v>
      </c>
      <c r="ZD74" s="72">
        <v>0.15333459999999999</v>
      </c>
      <c r="ZE74" s="72">
        <v>0.1018001</v>
      </c>
      <c r="ZF74" s="72">
        <v>5.7813320000000001E-2</v>
      </c>
      <c r="ZG74" s="72">
        <v>2.7293118000000002E-2</v>
      </c>
      <c r="ZH74" s="72">
        <v>9.1390320000000001E-3</v>
      </c>
      <c r="ZI74" s="72">
        <v>1.9433611E-3</v>
      </c>
      <c r="ZJ74" s="72">
        <v>0</v>
      </c>
      <c r="ZK74" s="72">
        <v>1.1458029999999999E-31</v>
      </c>
      <c r="ZL74" s="72">
        <v>3.1698196000000002E-30</v>
      </c>
      <c r="ZM74" s="72">
        <v>5.9709579999999994E-29</v>
      </c>
      <c r="ZN74" s="72">
        <v>1.0323994E-27</v>
      </c>
      <c r="ZO74" s="72">
        <v>1.7385571000000001E-26</v>
      </c>
      <c r="ZP74" s="72">
        <v>2.9020680000000001E-25</v>
      </c>
      <c r="ZQ74" s="72">
        <v>4.8294779999999999E-24</v>
      </c>
      <c r="ZR74" s="72">
        <v>8.0280750000000004E-23</v>
      </c>
      <c r="ZS74" s="72">
        <v>1.3339413E-21</v>
      </c>
      <c r="ZT74" s="72">
        <v>2.2161025000000001E-20</v>
      </c>
      <c r="ZU74" s="72">
        <v>3.6815883000000002E-19</v>
      </c>
      <c r="ZV74" s="72">
        <v>6.1170904E-18</v>
      </c>
      <c r="ZW74" s="72">
        <v>1.0168331E-16</v>
      </c>
      <c r="ZX74" s="72">
        <v>1.6920989E-15</v>
      </c>
      <c r="ZY74" s="72">
        <v>2.8227743999999999E-14</v>
      </c>
      <c r="ZZ74" s="72">
        <v>4.7349364000000004E-13</v>
      </c>
      <c r="AAA74" s="72">
        <v>8.0374549999999999E-12</v>
      </c>
      <c r="AAB74" s="72">
        <v>1.3983316000000001E-10</v>
      </c>
      <c r="AAC74" s="72">
        <v>2.5495256999999999E-9</v>
      </c>
      <c r="AAD74" s="72">
        <v>5.0213675000000001E-8</v>
      </c>
      <c r="AAE74" s="72">
        <v>1.0925680000000001E-6</v>
      </c>
      <c r="AAF74" s="72">
        <v>2.5867112000000001E-5</v>
      </c>
      <c r="AAG74" s="72">
        <v>6.1564957000000001E-4</v>
      </c>
      <c r="AAH74" s="72">
        <v>4.5450200000000003E-3</v>
      </c>
      <c r="AAI74" s="72">
        <v>1.5497765E-2</v>
      </c>
      <c r="AAJ74" s="72">
        <v>3.7820755999999997E-2</v>
      </c>
      <c r="AAK74" s="72">
        <v>7.4081099999999997E-2</v>
      </c>
      <c r="AAL74" s="72">
        <v>0.1221725</v>
      </c>
      <c r="AAM74" s="72">
        <v>0.17371121</v>
      </c>
      <c r="AAN74" s="72">
        <v>0.21640699999999999</v>
      </c>
      <c r="AAO74" s="72">
        <v>0.23340152</v>
      </c>
      <c r="AAP74" s="72">
        <v>0.23055381999999999</v>
      </c>
      <c r="AAQ74" s="72">
        <v>0.20053974999999999</v>
      </c>
      <c r="AAR74" s="72">
        <v>0.15333529000000001</v>
      </c>
      <c r="AAS74" s="72">
        <v>0.10180052000000001</v>
      </c>
      <c r="AAT74" s="72">
        <v>5.7813535999999999E-2</v>
      </c>
      <c r="AAU74" s="72">
        <v>2.7293192000000001E-2</v>
      </c>
      <c r="AAV74" s="72">
        <v>9.1390480000000003E-3</v>
      </c>
      <c r="AAW74" s="72">
        <v>1.9433647E-3</v>
      </c>
      <c r="AAX74" s="72">
        <v>0</v>
      </c>
      <c r="AAY74" s="72">
        <v>1.1457999999999999E-31</v>
      </c>
      <c r="AAZ74" s="72">
        <v>3.1698124999999997E-30</v>
      </c>
      <c r="ABA74" s="72">
        <v>5.9709473999999996E-29</v>
      </c>
      <c r="ABB74" s="72">
        <v>1.0323982999999999E-27</v>
      </c>
      <c r="ABC74" s="72">
        <v>1.7385567000000001E-26</v>
      </c>
      <c r="ABD74" s="72">
        <v>2.9020645000000001E-25</v>
      </c>
      <c r="ABE74" s="72">
        <v>4.8294719999999999E-24</v>
      </c>
      <c r="ABF74" s="72">
        <v>8.0280660000000001E-23</v>
      </c>
      <c r="ABG74" s="72">
        <v>1.3339391E-21</v>
      </c>
      <c r="ABH74" s="72">
        <v>2.2160973000000001E-20</v>
      </c>
      <c r="ABI74" s="72">
        <v>3.681577E-19</v>
      </c>
      <c r="ABJ74" s="72">
        <v>6.1170726000000003E-18</v>
      </c>
      <c r="ABK74" s="72">
        <v>1.01683076E-16</v>
      </c>
      <c r="ABL74" s="72">
        <v>1.6920959E-15</v>
      </c>
      <c r="ABM74" s="72">
        <v>2.8227717000000001E-14</v>
      </c>
      <c r="ABN74" s="72">
        <v>4.7349325999999998E-13</v>
      </c>
      <c r="ABO74" s="72">
        <v>8.037444E-12</v>
      </c>
      <c r="ABP74" s="72">
        <v>1.3983293999999999E-10</v>
      </c>
      <c r="ABQ74" s="72">
        <v>2.5495207999999999E-9</v>
      </c>
      <c r="ABR74" s="72">
        <v>5.0213575999999999E-8</v>
      </c>
      <c r="ABS74" s="72">
        <v>1.0925654999999999E-6</v>
      </c>
      <c r="ABT74" s="72">
        <v>2.5867040000000001E-5</v>
      </c>
      <c r="ABU74" s="72">
        <v>6.1564750000000004E-4</v>
      </c>
      <c r="ABV74" s="72">
        <v>4.5450009999999999E-3</v>
      </c>
      <c r="ABW74" s="72">
        <v>1.5497715E-2</v>
      </c>
      <c r="ABX74" s="72">
        <v>3.7820693000000002E-2</v>
      </c>
      <c r="ABY74" s="72">
        <v>7.4081079999999994E-2</v>
      </c>
      <c r="ABZ74" s="72">
        <v>0.12217258</v>
      </c>
      <c r="ACA74" s="72">
        <v>0.17371142000000001</v>
      </c>
      <c r="ACB74" s="72">
        <v>0.2164073</v>
      </c>
      <c r="ACC74" s="72">
        <v>0.23340217999999999</v>
      </c>
      <c r="ACD74" s="72">
        <v>0.23055445999999999</v>
      </c>
      <c r="ACE74" s="72">
        <v>0.20054040000000001</v>
      </c>
      <c r="ACF74" s="72">
        <v>0.15333569</v>
      </c>
      <c r="ACG74" s="72">
        <v>0.101800665</v>
      </c>
      <c r="ACH74" s="72">
        <v>5.7813477000000002E-2</v>
      </c>
      <c r="ACI74" s="72">
        <v>2.7293095E-2</v>
      </c>
      <c r="ACJ74" s="72">
        <v>9.1389910000000008E-3</v>
      </c>
      <c r="ACK74" s="72">
        <v>1.9433509E-3</v>
      </c>
      <c r="ACL74" s="72">
        <v>0</v>
      </c>
      <c r="ACM74" s="72">
        <v>1.1457288E-31</v>
      </c>
      <c r="ACN74" s="72">
        <v>3.1696142999999999E-30</v>
      </c>
      <c r="ACO74" s="72">
        <v>5.9705753999999998E-29</v>
      </c>
      <c r="ACP74" s="72">
        <v>1.0323333999999999E-27</v>
      </c>
      <c r="ACQ74" s="72">
        <v>1.7384474E-26</v>
      </c>
      <c r="ACR74" s="72">
        <v>2.9018871999999998E-25</v>
      </c>
      <c r="ACS74" s="72">
        <v>4.8291820000000001E-24</v>
      </c>
      <c r="ACT74" s="72">
        <v>8.0275990000000003E-23</v>
      </c>
      <c r="ACU74" s="72">
        <v>1.3338634E-21</v>
      </c>
      <c r="ACV74" s="72">
        <v>2.2159785999999999E-20</v>
      </c>
      <c r="ACW74" s="72">
        <v>3.6813869999999998E-19</v>
      </c>
      <c r="ACX74" s="72">
        <v>6.1167720000000003E-18</v>
      </c>
      <c r="ACY74" s="72">
        <v>1.0167838E-16</v>
      </c>
      <c r="ACZ74" s="72">
        <v>1.6920232E-15</v>
      </c>
      <c r="ADA74" s="72">
        <v>2.8226621999999999E-14</v>
      </c>
      <c r="ADB74" s="72">
        <v>4.7347670000000003E-13</v>
      </c>
      <c r="ADC74" s="72">
        <v>8.0371985000000005E-12</v>
      </c>
      <c r="ADD74" s="72">
        <v>1.3982922000000001E-10</v>
      </c>
      <c r="ADE74" s="72">
        <v>2.5494590000000001E-9</v>
      </c>
      <c r="ADF74" s="72">
        <v>5.0212414E-8</v>
      </c>
      <c r="ADG74" s="72">
        <v>1.0925405000000001E-6</v>
      </c>
      <c r="ADH74" s="72">
        <v>2.5866434999999999E-5</v>
      </c>
      <c r="ADI74" s="72">
        <v>6.1563356000000002E-4</v>
      </c>
      <c r="ADJ74" s="72">
        <v>4.5449499999999999E-3</v>
      </c>
      <c r="ADK74" s="72">
        <v>1.5497609000000001E-2</v>
      </c>
      <c r="ADL74" s="72">
        <v>3.7820533000000003E-2</v>
      </c>
      <c r="ADM74" s="72">
        <v>7.4080869999999993E-2</v>
      </c>
      <c r="ADN74" s="72">
        <v>0.12217231000000001</v>
      </c>
      <c r="ADO74" s="72">
        <v>0.17371106</v>
      </c>
      <c r="ADP74" s="72">
        <v>0.21640702000000001</v>
      </c>
      <c r="ADQ74" s="72">
        <v>0.23340058</v>
      </c>
      <c r="ADR74" s="72">
        <v>0.23055276</v>
      </c>
      <c r="ADS74" s="72">
        <v>0.20053816999999999</v>
      </c>
      <c r="ADT74" s="72">
        <v>0.15333357</v>
      </c>
      <c r="ADU74" s="72">
        <v>0.10179918</v>
      </c>
      <c r="ADV74" s="72">
        <v>5.7812728000000001E-2</v>
      </c>
      <c r="ADW74" s="72">
        <v>2.7292891999999999E-2</v>
      </c>
      <c r="ADX74" s="72">
        <v>9.1390150000000003E-3</v>
      </c>
      <c r="ADY74" s="72">
        <v>1.943368E-3</v>
      </c>
      <c r="ADZ74" s="77"/>
      <c r="AEA74" s="77"/>
      <c r="AEB74" s="77"/>
      <c r="AEC74" s="77"/>
      <c r="AED74" s="77"/>
      <c r="AEE74" s="111">
        <f t="shared" si="55"/>
        <v>69</v>
      </c>
      <c r="AEF74" s="121"/>
      <c r="AEG74" s="105">
        <f t="shared" si="48"/>
        <v>2.3158075999999998E-3</v>
      </c>
      <c r="AEH74" s="105">
        <f t="shared" si="48"/>
        <v>2.3158052999999999E-3</v>
      </c>
      <c r="AEI74" s="105">
        <f t="shared" si="48"/>
        <v>2.3158101999999998E-3</v>
      </c>
      <c r="AEJ74" s="105">
        <f t="shared" si="48"/>
        <v>2.3158089999999998E-3</v>
      </c>
      <c r="AEK74" s="105">
        <f t="shared" si="48"/>
        <v>2.3158020000000001E-3</v>
      </c>
      <c r="AEL74" s="105">
        <f t="shared" si="48"/>
        <v>2.3158018E-3</v>
      </c>
      <c r="AEM74" s="105">
        <f t="shared" si="48"/>
        <v>2.3158020000000001E-3</v>
      </c>
      <c r="AEN74" s="105">
        <f t="shared" si="48"/>
        <v>2.3158001999999999E-3</v>
      </c>
      <c r="AEO74" s="105">
        <f t="shared" si="48"/>
        <v>2.3158023000000002E-3</v>
      </c>
      <c r="AEP74" s="105">
        <f t="shared" si="48"/>
        <v>2.3158052999999999E-3</v>
      </c>
      <c r="AEQ74" s="105">
        <f t="shared" si="49"/>
        <v>2.3158101999999998E-3</v>
      </c>
      <c r="AER74" s="105">
        <f t="shared" si="49"/>
        <v>2.3158092999999999E-3</v>
      </c>
      <c r="AES74" s="105">
        <f t="shared" si="49"/>
        <v>2.3158101999999998E-3</v>
      </c>
      <c r="AET74" s="105">
        <f t="shared" si="49"/>
        <v>2.3158129999999999E-3</v>
      </c>
      <c r="AEU74" s="105">
        <f t="shared" si="49"/>
        <v>2.3158143999999999E-3</v>
      </c>
      <c r="AEV74" s="105">
        <f t="shared" si="49"/>
        <v>2.3158158E-3</v>
      </c>
      <c r="AEW74" s="105">
        <f t="shared" si="49"/>
        <v>2.3158186000000001E-3</v>
      </c>
      <c r="AEX74" s="105">
        <f t="shared" si="49"/>
        <v>2.3158229999999998E-3</v>
      </c>
      <c r="AEY74" s="105">
        <f t="shared" si="49"/>
        <v>2.3158058E-3</v>
      </c>
      <c r="AEZ74" s="99">
        <f t="shared" si="53"/>
        <v>19.14</v>
      </c>
      <c r="AFA74" s="69"/>
      <c r="AFB74" s="202">
        <v>1.9433539E-3</v>
      </c>
      <c r="AFC74" s="106">
        <f t="shared" si="54"/>
        <v>2.3158087368421051E-3</v>
      </c>
      <c r="AFD74" s="69"/>
      <c r="AFE74" s="109"/>
      <c r="AFF74" s="105">
        <f t="shared" si="50"/>
        <v>1.2245434E-9</v>
      </c>
      <c r="AFG74" s="105">
        <f t="shared" si="50"/>
        <v>1.2245208000000001E-9</v>
      </c>
      <c r="AFH74" s="105">
        <f t="shared" si="50"/>
        <v>1.2244662E-9</v>
      </c>
      <c r="AFI74" s="105">
        <f t="shared" si="50"/>
        <v>1.2244826999999999E-9</v>
      </c>
      <c r="AFJ74" s="105">
        <f t="shared" si="50"/>
        <v>1.2244895E-9</v>
      </c>
      <c r="AFK74" s="105">
        <f t="shared" si="50"/>
        <v>1.224483E-9</v>
      </c>
      <c r="AFL74" s="105">
        <f t="shared" si="50"/>
        <v>1.2244722000000001E-9</v>
      </c>
      <c r="AFM74" s="105">
        <f t="shared" si="50"/>
        <v>1.2244653E-9</v>
      </c>
      <c r="AFN74" s="105">
        <f t="shared" si="50"/>
        <v>1.2244608E-9</v>
      </c>
      <c r="AFO74" s="105">
        <f t="shared" si="50"/>
        <v>1.2244556E-9</v>
      </c>
      <c r="AFP74" s="105">
        <f t="shared" si="51"/>
        <v>1.2244556E-9</v>
      </c>
      <c r="AFQ74" s="105">
        <f t="shared" si="51"/>
        <v>1.2244560999999999E-9</v>
      </c>
      <c r="AFR74" s="105">
        <f t="shared" si="51"/>
        <v>1.2244605000000001E-9</v>
      </c>
      <c r="AFS74" s="105">
        <f t="shared" si="51"/>
        <v>1.2244576E-9</v>
      </c>
      <c r="AFT74" s="105">
        <f t="shared" si="51"/>
        <v>1.2244573999999999E-9</v>
      </c>
      <c r="AFU74" s="105">
        <f t="shared" si="51"/>
        <v>1.2244618000000001E-9</v>
      </c>
      <c r="AFV74" s="105">
        <f t="shared" si="51"/>
        <v>1.2244664999999999E-9</v>
      </c>
      <c r="AFW74" s="105">
        <f t="shared" si="51"/>
        <v>1.2244723999999999E-9</v>
      </c>
      <c r="AFX74" s="105">
        <f t="shared" si="51"/>
        <v>1.2244701E-9</v>
      </c>
      <c r="AFY74" s="105"/>
      <c r="AFZ74" s="106">
        <f t="shared" si="56"/>
        <v>1.2244735526315787E-9</v>
      </c>
      <c r="AGA74" s="69"/>
      <c r="AGB74" s="69"/>
      <c r="AGC74" s="69"/>
      <c r="AGD74" s="69"/>
      <c r="AGE74" s="69"/>
      <c r="AGF74" s="69"/>
      <c r="AGG74" s="69"/>
      <c r="AGH74" s="69"/>
      <c r="AGI74" s="69"/>
      <c r="AGJ74" s="69"/>
      <c r="AGK74" s="69"/>
      <c r="AGL74" s="69"/>
      <c r="AGM74" s="69"/>
      <c r="AGN74" s="69"/>
      <c r="AGO74" s="69"/>
      <c r="AGP74" s="69"/>
      <c r="AGQ74" s="69"/>
      <c r="AGR74" s="69"/>
      <c r="AGS74" s="69"/>
      <c r="AGT74" s="69"/>
      <c r="AGU74" s="69"/>
      <c r="AGV74" s="69"/>
      <c r="AGW74" s="69"/>
      <c r="AGX74" s="69"/>
      <c r="AGY74" s="69"/>
      <c r="AGZ74" s="69"/>
      <c r="AHA74" s="69"/>
      <c r="AHB74" s="69"/>
      <c r="AHC74" s="69"/>
      <c r="AHD74" s="69"/>
      <c r="AHE74" s="69"/>
      <c r="AHF74" s="69"/>
      <c r="AHG74" s="69"/>
      <c r="AHH74" s="69"/>
      <c r="AHI74" s="69"/>
      <c r="AHJ74" s="69"/>
      <c r="AHK74" s="69"/>
      <c r="AHL74" s="69"/>
      <c r="AHM74" s="69"/>
      <c r="AHN74" s="69"/>
      <c r="AHO74" s="69"/>
      <c r="AHP74" s="69"/>
      <c r="AHQ74" s="69"/>
      <c r="AHR74" s="69"/>
      <c r="AHS74" s="69"/>
      <c r="AHT74" s="69"/>
      <c r="AHU74" s="69"/>
      <c r="AHV74" s="69"/>
      <c r="AHW74" s="69"/>
      <c r="AHX74" s="69"/>
      <c r="AHY74" s="69"/>
      <c r="AHZ74" s="69"/>
      <c r="AIA74" s="69"/>
      <c r="AIB74" s="69"/>
    </row>
    <row r="75" spans="1:912" ht="2.85" customHeight="1" x14ac:dyDescent="0.25">
      <c r="A75" s="77"/>
      <c r="B75" s="98">
        <v>69</v>
      </c>
      <c r="C75" s="99">
        <v>19.43</v>
      </c>
      <c r="D75" s="190">
        <f t="shared" si="52"/>
        <v>2</v>
      </c>
      <c r="E75" s="77"/>
      <c r="F75" s="192">
        <v>0</v>
      </c>
      <c r="G75" s="70">
        <v>9.5217219999999998E-31</v>
      </c>
      <c r="H75" s="70">
        <v>1.8086035000000001E-29</v>
      </c>
      <c r="I75" s="70">
        <v>3.1322535E-28</v>
      </c>
      <c r="J75" s="70">
        <v>5.2871699999999999E-27</v>
      </c>
      <c r="K75" s="70">
        <v>8.8548386E-26</v>
      </c>
      <c r="L75" s="70">
        <v>1.4803649E-24</v>
      </c>
      <c r="M75" s="70">
        <v>2.4764057000000001E-23</v>
      </c>
      <c r="N75" s="70">
        <v>4.1503450000000002E-22</v>
      </c>
      <c r="O75" s="70">
        <v>6.9758040000000005E-21</v>
      </c>
      <c r="P75" s="70">
        <v>1.1771395E-19</v>
      </c>
      <c r="Q75" s="70">
        <v>1.9969232000000001E-18</v>
      </c>
      <c r="R75" s="70">
        <v>3.4111495999999998E-17</v>
      </c>
      <c r="S75" s="70">
        <v>5.8788370000000002E-16</v>
      </c>
      <c r="T75" s="70">
        <v>1.0244616E-14</v>
      </c>
      <c r="U75" s="70">
        <v>1.8093589999999999E-13</v>
      </c>
      <c r="V75" s="70">
        <v>3.2456105999999999E-12</v>
      </c>
      <c r="W75" s="70">
        <v>5.920983E-11</v>
      </c>
      <c r="X75" s="70">
        <v>1.0982477000000001E-9</v>
      </c>
      <c r="Y75" s="70">
        <v>2.0648258E-8</v>
      </c>
      <c r="Z75" s="70">
        <v>3.9055344999999998E-7</v>
      </c>
      <c r="AA75" s="71">
        <v>7.3252739999999997E-6</v>
      </c>
      <c r="AB75" s="71">
        <v>1.3278817999999999E-4</v>
      </c>
      <c r="AC75" s="71">
        <v>2.1141210000000001E-3</v>
      </c>
      <c r="AD75" s="71">
        <v>9.1368749999999992E-3</v>
      </c>
      <c r="AE75" s="71">
        <v>2.5330642E-2</v>
      </c>
      <c r="AF75" s="71">
        <v>5.4381117E-2</v>
      </c>
      <c r="AG75" s="71">
        <v>9.6761109999999997E-2</v>
      </c>
      <c r="AH75" s="71">
        <v>0.14730692000000001</v>
      </c>
      <c r="AI75" s="71">
        <v>0.19567478999999999</v>
      </c>
      <c r="AJ75" s="71">
        <v>0.22710526</v>
      </c>
      <c r="AK75" s="71">
        <v>0.23245618000000001</v>
      </c>
      <c r="AL75" s="71">
        <v>0.21824777000000001</v>
      </c>
      <c r="AM75" s="71">
        <v>0.1785651</v>
      </c>
      <c r="AN75" s="71">
        <v>0.12831528</v>
      </c>
      <c r="AO75" s="71">
        <v>7.9758025999999996E-2</v>
      </c>
      <c r="AP75" s="71">
        <v>4.2086183999999999E-2</v>
      </c>
      <c r="AQ75" s="71">
        <v>1.7612473999999999E-2</v>
      </c>
      <c r="AR75" s="71">
        <v>4.5397359999999999E-3</v>
      </c>
      <c r="AS75" s="71">
        <v>1.1670741E-3</v>
      </c>
      <c r="AT75" s="72">
        <v>0</v>
      </c>
      <c r="AU75" s="72">
        <v>9.5218040000000003E-31</v>
      </c>
      <c r="AV75" s="72">
        <v>1.8086217E-29</v>
      </c>
      <c r="AW75" s="72">
        <v>3.1322842999999998E-28</v>
      </c>
      <c r="AX75" s="72">
        <v>5.2872204000000003E-27</v>
      </c>
      <c r="AY75" s="72">
        <v>8.8549210000000003E-26</v>
      </c>
      <c r="AZ75" s="72">
        <v>1.4803776999999999E-24</v>
      </c>
      <c r="BA75" s="72">
        <v>2.4764258000000001E-23</v>
      </c>
      <c r="BB75" s="72">
        <v>4.1503764999999999E-22</v>
      </c>
      <c r="BC75" s="72">
        <v>6.9758500000000005E-21</v>
      </c>
      <c r="BD75" s="72">
        <v>1.1771463999999999E-19</v>
      </c>
      <c r="BE75" s="72">
        <v>1.9969323E-18</v>
      </c>
      <c r="BF75" s="72">
        <v>3.4111605000000002E-17</v>
      </c>
      <c r="BG75" s="72">
        <v>5.8788433000000001E-16</v>
      </c>
      <c r="BH75" s="72">
        <v>1.0244598E-14</v>
      </c>
      <c r="BI75" s="72">
        <v>1.8093489999999999E-13</v>
      </c>
      <c r="BJ75" s="72">
        <v>3.2455782999999998E-12</v>
      </c>
      <c r="BK75" s="72">
        <v>5.9208984999999997E-11</v>
      </c>
      <c r="BL75" s="72">
        <v>1.0982266E-9</v>
      </c>
      <c r="BM75" s="72">
        <v>2.0647774999999998E-8</v>
      </c>
      <c r="BN75" s="72">
        <v>3.9054296999999998E-7</v>
      </c>
      <c r="BO75" s="72">
        <v>7.3250540000000004E-6</v>
      </c>
      <c r="BP75" s="72">
        <v>1.3278383E-4</v>
      </c>
      <c r="BQ75" s="72">
        <v>2.1140859999999998E-3</v>
      </c>
      <c r="BR75" s="72">
        <v>9.1367540000000004E-3</v>
      </c>
      <c r="BS75" s="72">
        <v>2.5330353999999999E-2</v>
      </c>
      <c r="BT75" s="72">
        <v>5.4380579999999998E-2</v>
      </c>
      <c r="BU75" s="72">
        <v>9.6760235999999999E-2</v>
      </c>
      <c r="BV75" s="72">
        <v>0.14730573999999999</v>
      </c>
      <c r="BW75" s="72">
        <v>0.19567329</v>
      </c>
      <c r="BX75" s="72">
        <v>0.22710359999999999</v>
      </c>
      <c r="BY75" s="72">
        <v>0.23245455000000001</v>
      </c>
      <c r="BZ75" s="72">
        <v>0.21824646</v>
      </c>
      <c r="CA75" s="72">
        <v>0.17856430000000001</v>
      </c>
      <c r="CB75" s="72">
        <v>0.12831463000000001</v>
      </c>
      <c r="CC75" s="72">
        <v>7.9757473999999995E-2</v>
      </c>
      <c r="CD75" s="72">
        <v>4.2085940000000002E-2</v>
      </c>
      <c r="CE75" s="72">
        <v>1.7612369999999999E-2</v>
      </c>
      <c r="CF75" s="72">
        <v>4.5397099999999998E-3</v>
      </c>
      <c r="CG75" s="72">
        <v>1.167073E-3</v>
      </c>
      <c r="CH75" s="72">
        <v>0</v>
      </c>
      <c r="CI75" s="72">
        <v>9.5162739999999995E-31</v>
      </c>
      <c r="CJ75" s="72">
        <v>1.8076172E-29</v>
      </c>
      <c r="CK75" s="72">
        <v>3.130626E-28</v>
      </c>
      <c r="CL75" s="72">
        <v>5.2845557000000002E-27</v>
      </c>
      <c r="CM75" s="72">
        <v>8.8506819999999995E-26</v>
      </c>
      <c r="CN75" s="72">
        <v>1.4797071000000001E-24</v>
      </c>
      <c r="CO75" s="72">
        <v>2.4753698000000001E-23</v>
      </c>
      <c r="CP75" s="72">
        <v>4.1487191999999999E-22</v>
      </c>
      <c r="CQ75" s="72">
        <v>6.9732633999999999E-21</v>
      </c>
      <c r="CR75" s="72">
        <v>1.1767450999999999E-19</v>
      </c>
      <c r="CS75" s="72">
        <v>1.996314E-18</v>
      </c>
      <c r="CT75" s="72">
        <v>3.4102169999999999E-17</v>
      </c>
      <c r="CU75" s="72">
        <v>5.8774234000000003E-16</v>
      </c>
      <c r="CV75" s="72">
        <v>1.0242508E-14</v>
      </c>
      <c r="CW75" s="72">
        <v>1.8090503999999999E-13</v>
      </c>
      <c r="CX75" s="72">
        <v>3.2451708000000001E-12</v>
      </c>
      <c r="CY75" s="72">
        <v>5.9203830000000001E-11</v>
      </c>
      <c r="CZ75" s="72">
        <v>1.0981694E-9</v>
      </c>
      <c r="DA75" s="72">
        <v>2.0647306000000001E-8</v>
      </c>
      <c r="DB75" s="72">
        <v>3.9054245E-7</v>
      </c>
      <c r="DC75" s="72">
        <v>7.3251350000000003E-6</v>
      </c>
      <c r="DD75" s="72">
        <v>1.3278568999999999E-4</v>
      </c>
      <c r="DE75" s="72">
        <v>2.1141057E-3</v>
      </c>
      <c r="DF75" s="72">
        <v>9.1368260000000007E-3</v>
      </c>
      <c r="DG75" s="72">
        <v>2.5330525E-2</v>
      </c>
      <c r="DH75" s="72">
        <v>5.4380930000000001E-2</v>
      </c>
      <c r="DI75" s="72">
        <v>9.6760884000000005E-2</v>
      </c>
      <c r="DJ75" s="72">
        <v>0.14730673999999999</v>
      </c>
      <c r="DK75" s="72">
        <v>0.19567470000000001</v>
      </c>
      <c r="DL75" s="72">
        <v>0.22710493000000001</v>
      </c>
      <c r="DM75" s="72">
        <v>0.23245561000000001</v>
      </c>
      <c r="DN75" s="72">
        <v>0.21824718000000001</v>
      </c>
      <c r="DO75" s="72">
        <v>0.17856467000000001</v>
      </c>
      <c r="DP75" s="72">
        <v>0.12831497</v>
      </c>
      <c r="DQ75" s="72">
        <v>7.9757734999999996E-2</v>
      </c>
      <c r="DR75" s="72">
        <v>4.2086060000000002E-2</v>
      </c>
      <c r="DS75" s="72">
        <v>1.7612478000000001E-2</v>
      </c>
      <c r="DT75" s="72">
        <v>4.5397229999999998E-3</v>
      </c>
      <c r="DU75" s="72">
        <v>1.167076E-3</v>
      </c>
      <c r="DV75" s="72">
        <v>0</v>
      </c>
      <c r="DW75" s="72">
        <v>9.5161360000000002E-31</v>
      </c>
      <c r="DX75" s="72">
        <v>1.8075948000000001E-29</v>
      </c>
      <c r="DY75" s="72">
        <v>3.1305950000000002E-28</v>
      </c>
      <c r="DZ75" s="72">
        <v>5.2845168000000001E-27</v>
      </c>
      <c r="EA75" s="72">
        <v>8.8506399999999999E-26</v>
      </c>
      <c r="EB75" s="72">
        <v>1.4797036E-24</v>
      </c>
      <c r="EC75" s="72">
        <v>2.4753687999999999E-23</v>
      </c>
      <c r="ED75" s="72">
        <v>4.1487252999999999E-22</v>
      </c>
      <c r="EE75" s="72">
        <v>6.9732850000000007E-21</v>
      </c>
      <c r="EF75" s="72">
        <v>1.1767503999999999E-19</v>
      </c>
      <c r="EG75" s="72">
        <v>1.9963266000000001E-18</v>
      </c>
      <c r="EH75" s="72">
        <v>3.4102430000000002E-17</v>
      </c>
      <c r="EI75" s="72">
        <v>5.8774743E-16</v>
      </c>
      <c r="EJ75" s="72">
        <v>1.02426045E-14</v>
      </c>
      <c r="EK75" s="72">
        <v>1.8090691E-13</v>
      </c>
      <c r="EL75" s="72">
        <v>3.2452080000000001E-12</v>
      </c>
      <c r="EM75" s="72">
        <v>5.9204559999999995E-11</v>
      </c>
      <c r="EN75" s="72">
        <v>1.0981834999999999E-9</v>
      </c>
      <c r="EO75" s="72">
        <v>2.0647580999999999E-8</v>
      </c>
      <c r="EP75" s="72">
        <v>3.9054782999999998E-7</v>
      </c>
      <c r="EQ75" s="72">
        <v>7.32524E-6</v>
      </c>
      <c r="ER75" s="72">
        <v>1.3278774000000001E-4</v>
      </c>
      <c r="ES75" s="72">
        <v>2.1141254999999999E-3</v>
      </c>
      <c r="ET75" s="72">
        <v>9.1369020000000006E-3</v>
      </c>
      <c r="EU75" s="72">
        <v>2.5330710999999999E-2</v>
      </c>
      <c r="EV75" s="72">
        <v>5.4381270000000002E-2</v>
      </c>
      <c r="EW75" s="72">
        <v>9.6761310000000003E-2</v>
      </c>
      <c r="EX75" s="72">
        <v>0.14730704</v>
      </c>
      <c r="EY75" s="72">
        <v>0.19567480000000001</v>
      </c>
      <c r="EZ75" s="72">
        <v>0.22710477000000001</v>
      </c>
      <c r="FA75" s="72">
        <v>0.23245527999999999</v>
      </c>
      <c r="FB75" s="72">
        <v>0.21824661000000001</v>
      </c>
      <c r="FC75" s="72">
        <v>0.17856427</v>
      </c>
      <c r="FD75" s="72">
        <v>0.12831487999999999</v>
      </c>
      <c r="FE75" s="72">
        <v>7.9757616000000003E-2</v>
      </c>
      <c r="FF75" s="72">
        <v>4.2086100000000001E-2</v>
      </c>
      <c r="FG75" s="72">
        <v>1.761244E-2</v>
      </c>
      <c r="FH75" s="72">
        <v>4.5397270000000003E-3</v>
      </c>
      <c r="FI75" s="72">
        <v>1.1670762E-3</v>
      </c>
      <c r="FJ75" s="72">
        <v>0</v>
      </c>
      <c r="FK75" s="72">
        <v>9.5162019999999994E-31</v>
      </c>
      <c r="FL75" s="72">
        <v>1.8076076999999999E-29</v>
      </c>
      <c r="FM75" s="72">
        <v>3.1306185999999999E-28</v>
      </c>
      <c r="FN75" s="72">
        <v>5.2845575999999999E-27</v>
      </c>
      <c r="FO75" s="72">
        <v>8.8507099999999996E-26</v>
      </c>
      <c r="FP75" s="72">
        <v>1.4797153000000001E-24</v>
      </c>
      <c r="FQ75" s="72">
        <v>2.4753879999999999E-23</v>
      </c>
      <c r="FR75" s="72">
        <v>4.1487572999999998E-22</v>
      </c>
      <c r="FS75" s="72">
        <v>6.9733390000000004E-21</v>
      </c>
      <c r="FT75" s="72">
        <v>1.1767592000000001E-19</v>
      </c>
      <c r="FU75" s="72">
        <v>1.9963402000000001E-18</v>
      </c>
      <c r="FV75" s="72">
        <v>3.4102658000000002E-17</v>
      </c>
      <c r="FW75" s="72">
        <v>5.8775124000000001E-16</v>
      </c>
      <c r="FX75" s="72">
        <v>1.0242669E-14</v>
      </c>
      <c r="FY75" s="72">
        <v>1.8090802000000001E-13</v>
      </c>
      <c r="FZ75" s="72">
        <v>3.245228E-12</v>
      </c>
      <c r="GA75" s="72">
        <v>5.9204930000000002E-11</v>
      </c>
      <c r="GB75" s="72">
        <v>1.098191E-9</v>
      </c>
      <c r="GC75" s="72">
        <v>2.0647730000000001E-8</v>
      </c>
      <c r="GD75" s="72">
        <v>3.905508E-7</v>
      </c>
      <c r="GE75" s="72">
        <v>7.3253003999999997E-6</v>
      </c>
      <c r="GF75" s="72">
        <v>1.3278899E-4</v>
      </c>
      <c r="GG75" s="72">
        <v>2.1141290000000002E-3</v>
      </c>
      <c r="GH75" s="72">
        <v>9.1368990000000004E-3</v>
      </c>
      <c r="GI75" s="72">
        <v>2.5330681000000001E-2</v>
      </c>
      <c r="GJ75" s="72">
        <v>5.4381119999999998E-2</v>
      </c>
      <c r="GK75" s="72">
        <v>9.676092E-2</v>
      </c>
      <c r="GL75" s="72">
        <v>0.14730637999999999</v>
      </c>
      <c r="GM75" s="72">
        <v>0.19567362999999999</v>
      </c>
      <c r="GN75" s="72">
        <v>0.22710446000000001</v>
      </c>
      <c r="GO75" s="72">
        <v>0.23245584999999999</v>
      </c>
      <c r="GP75" s="72">
        <v>0.21824726</v>
      </c>
      <c r="GQ75" s="72">
        <v>0.17856458</v>
      </c>
      <c r="GR75" s="72">
        <v>0.12831508</v>
      </c>
      <c r="GS75" s="72">
        <v>7.9757999999999996E-2</v>
      </c>
      <c r="GT75" s="72">
        <v>4.2085974999999998E-2</v>
      </c>
      <c r="GU75" s="72">
        <v>1.7612450000000002E-2</v>
      </c>
      <c r="GV75" s="72">
        <v>4.5397175000000001E-3</v>
      </c>
      <c r="GW75" s="72">
        <v>1.1670726999999999E-3</v>
      </c>
      <c r="GX75" s="72">
        <v>0</v>
      </c>
      <c r="GY75" s="72">
        <v>9.5161879999999997E-31</v>
      </c>
      <c r="GZ75" s="72">
        <v>1.8076046000000001E-29</v>
      </c>
      <c r="HA75" s="72">
        <v>3.1306115999999999E-28</v>
      </c>
      <c r="HB75" s="72">
        <v>5.2845425999999997E-27</v>
      </c>
      <c r="HC75" s="72">
        <v>8.8506789999999994E-26</v>
      </c>
      <c r="HD75" s="72">
        <v>1.4797099000000001E-24</v>
      </c>
      <c r="HE75" s="72">
        <v>2.4753790999999999E-23</v>
      </c>
      <c r="HF75" s="72">
        <v>4.1487420000000002E-22</v>
      </c>
      <c r="HG75" s="72">
        <v>6.9733110000000004E-21</v>
      </c>
      <c r="HH75" s="72">
        <v>1.1767541000000001E-19</v>
      </c>
      <c r="HI75" s="72">
        <v>1.9963318E-18</v>
      </c>
      <c r="HJ75" s="72">
        <v>3.4102516E-17</v>
      </c>
      <c r="HK75" s="72">
        <v>5.8774907000000001E-16</v>
      </c>
      <c r="HL75" s="72">
        <v>1.0242635E-14</v>
      </c>
      <c r="HM75" s="72">
        <v>1.809075E-13</v>
      </c>
      <c r="HN75" s="72">
        <v>3.2452203E-12</v>
      </c>
      <c r="HO75" s="72">
        <v>5.9204820000000003E-11</v>
      </c>
      <c r="HP75" s="72">
        <v>1.0981903E-9</v>
      </c>
      <c r="HQ75" s="72">
        <v>2.0647732000000001E-8</v>
      </c>
      <c r="HR75" s="72">
        <v>3.9055115E-7</v>
      </c>
      <c r="HS75" s="72">
        <v>7.3253123000000001E-6</v>
      </c>
      <c r="HT75" s="72">
        <v>1.3278933E-4</v>
      </c>
      <c r="HU75" s="72">
        <v>2.1141191999999999E-3</v>
      </c>
      <c r="HV75" s="72">
        <v>9.1368490000000007E-3</v>
      </c>
      <c r="HW75" s="72">
        <v>2.5330536000000001E-2</v>
      </c>
      <c r="HX75" s="72">
        <v>5.4380869999999998E-2</v>
      </c>
      <c r="HY75" s="72">
        <v>9.6760609999999997E-2</v>
      </c>
      <c r="HZ75" s="72">
        <v>0.14730614</v>
      </c>
      <c r="IA75" s="72">
        <v>0.19567362999999999</v>
      </c>
      <c r="IB75" s="72">
        <v>0.22710373</v>
      </c>
      <c r="IC75" s="72">
        <v>0.23245474999999999</v>
      </c>
      <c r="ID75" s="72">
        <v>0.21824709</v>
      </c>
      <c r="IE75" s="72">
        <v>0.17856452</v>
      </c>
      <c r="IF75" s="72">
        <v>0.12831471999999999</v>
      </c>
      <c r="IG75" s="72">
        <v>7.9757734999999996E-2</v>
      </c>
      <c r="IH75" s="72">
        <v>4.2085983E-2</v>
      </c>
      <c r="II75" s="72">
        <v>1.7612447999999999E-2</v>
      </c>
      <c r="IJ75" s="72">
        <v>4.5397179999999999E-3</v>
      </c>
      <c r="IK75" s="72">
        <v>1.1670720999999999E-3</v>
      </c>
      <c r="IL75" s="72">
        <v>0</v>
      </c>
      <c r="IM75" s="72">
        <v>9.5160939999999992E-31</v>
      </c>
      <c r="IN75" s="72">
        <v>1.8075861999999999E-29</v>
      </c>
      <c r="IO75" s="72">
        <v>3.1305787E-28</v>
      </c>
      <c r="IP75" s="72">
        <v>5.2844860000000002E-27</v>
      </c>
      <c r="IQ75" s="72">
        <v>8.8505823999999995E-26</v>
      </c>
      <c r="IR75" s="72">
        <v>1.4796938E-24</v>
      </c>
      <c r="IS75" s="72">
        <v>2.4753515E-23</v>
      </c>
      <c r="IT75" s="72">
        <v>4.1486942000000001E-22</v>
      </c>
      <c r="IU75" s="72">
        <v>6.9732329999999998E-21</v>
      </c>
      <c r="IV75" s="72">
        <v>1.1767409999999999E-19</v>
      </c>
      <c r="IW75" s="72">
        <v>1.9963098E-18</v>
      </c>
      <c r="IX75" s="72">
        <v>3.4102144999999998E-17</v>
      </c>
      <c r="IY75" s="72">
        <v>5.8774279999999995E-16</v>
      </c>
      <c r="IZ75" s="72">
        <v>1.0242531999999999E-14</v>
      </c>
      <c r="JA75" s="72">
        <v>1.8090573000000001E-13</v>
      </c>
      <c r="JB75" s="72">
        <v>3.2451890000000001E-12</v>
      </c>
      <c r="JC75" s="72">
        <v>5.9204269999999996E-11</v>
      </c>
      <c r="JD75" s="72">
        <v>1.0981801000000001E-9</v>
      </c>
      <c r="JE75" s="72">
        <v>2.0647549999999999E-8</v>
      </c>
      <c r="JF75" s="72">
        <v>3.9054765000000001E-7</v>
      </c>
      <c r="JG75" s="72">
        <v>7.3252427000000001E-6</v>
      </c>
      <c r="JH75" s="72">
        <v>1.3278793000000001E-4</v>
      </c>
      <c r="JI75" s="72">
        <v>2.1141066999999999E-3</v>
      </c>
      <c r="JJ75" s="72">
        <v>9.1368130000000006E-3</v>
      </c>
      <c r="JK75" s="72">
        <v>2.5330466999999999E-2</v>
      </c>
      <c r="JL75" s="72">
        <v>5.438072E-2</v>
      </c>
      <c r="JM75" s="72">
        <v>9.6760390000000002E-2</v>
      </c>
      <c r="JN75" s="72">
        <v>0.14730604999999999</v>
      </c>
      <c r="JO75" s="72">
        <v>0.19567408</v>
      </c>
      <c r="JP75" s="72">
        <v>0.22710383000000001</v>
      </c>
      <c r="JQ75" s="72">
        <v>0.23245424000000001</v>
      </c>
      <c r="JR75" s="72">
        <v>0.21824646</v>
      </c>
      <c r="JS75" s="72">
        <v>0.17856432</v>
      </c>
      <c r="JT75" s="72">
        <v>0.1283146</v>
      </c>
      <c r="JU75" s="72">
        <v>7.9757480000000006E-2</v>
      </c>
      <c r="JV75" s="72">
        <v>4.2085968000000001E-2</v>
      </c>
      <c r="JW75" s="72">
        <v>1.7612408999999999E-2</v>
      </c>
      <c r="JX75" s="72">
        <v>4.5397140000000002E-3</v>
      </c>
      <c r="JY75" s="72">
        <v>1.1670720999999999E-3</v>
      </c>
      <c r="JZ75" s="72">
        <v>0</v>
      </c>
      <c r="KA75" s="72">
        <v>9.5160049999999998E-31</v>
      </c>
      <c r="KB75" s="72">
        <v>1.8075696999999999E-29</v>
      </c>
      <c r="KC75" s="72">
        <v>3.1305504999999999E-28</v>
      </c>
      <c r="KD75" s="72">
        <v>5.284439E-27</v>
      </c>
      <c r="KE75" s="72">
        <v>8.8505054000000001E-26</v>
      </c>
      <c r="KF75" s="72">
        <v>1.4796807E-24</v>
      </c>
      <c r="KG75" s="72">
        <v>2.4753302E-23</v>
      </c>
      <c r="KH75" s="72">
        <v>4.1486604000000001E-22</v>
      </c>
      <c r="KI75" s="72">
        <v>6.9731769999999998E-21</v>
      </c>
      <c r="KJ75" s="72">
        <v>1.176732E-19</v>
      </c>
      <c r="KK75" s="72">
        <v>1.9962950000000001E-18</v>
      </c>
      <c r="KL75" s="72">
        <v>3.4101890000000001E-17</v>
      </c>
      <c r="KM75" s="72">
        <v>5.8773850000000003E-16</v>
      </c>
      <c r="KN75" s="72">
        <v>1.0242454500000001E-14</v>
      </c>
      <c r="KO75" s="72">
        <v>1.8090438000000001E-13</v>
      </c>
      <c r="KP75" s="72">
        <v>3.2451642999999999E-12</v>
      </c>
      <c r="KQ75" s="72">
        <v>5.9203799999999996E-11</v>
      </c>
      <c r="KR75" s="72">
        <v>1.0981709E-9</v>
      </c>
      <c r="KS75" s="72">
        <v>2.0647360999999999E-8</v>
      </c>
      <c r="KT75" s="72">
        <v>3.9054387000000001E-7</v>
      </c>
      <c r="KU75" s="72">
        <v>7.3251662999999999E-6</v>
      </c>
      <c r="KV75" s="72">
        <v>1.327864E-4</v>
      </c>
      <c r="KW75" s="72">
        <v>2.1140957000000001E-3</v>
      </c>
      <c r="KX75" s="72">
        <v>9.1367840000000002E-3</v>
      </c>
      <c r="KY75" s="72">
        <v>2.5330434999999998E-2</v>
      </c>
      <c r="KZ75" s="72">
        <v>5.4380704000000002E-2</v>
      </c>
      <c r="LA75" s="72">
        <v>9.6760324999999994E-2</v>
      </c>
      <c r="LB75" s="72">
        <v>0.14730584999999999</v>
      </c>
      <c r="LC75" s="72">
        <v>0.19567377999999999</v>
      </c>
      <c r="LD75" s="72">
        <v>0.22710419000000001</v>
      </c>
      <c r="LE75" s="72">
        <v>0.23245476000000001</v>
      </c>
      <c r="LF75" s="72">
        <v>0.2182463</v>
      </c>
      <c r="LG75" s="72">
        <v>0.17856412999999999</v>
      </c>
      <c r="LH75" s="72">
        <v>0.1283146</v>
      </c>
      <c r="LI75" s="72">
        <v>7.9757504000000007E-2</v>
      </c>
      <c r="LJ75" s="72">
        <v>4.2085983E-2</v>
      </c>
      <c r="LK75" s="72">
        <v>1.7612389999999999E-2</v>
      </c>
      <c r="LL75" s="72">
        <v>4.5397123000000001E-3</v>
      </c>
      <c r="LM75" s="72">
        <v>1.1670713000000001E-3</v>
      </c>
      <c r="LN75" s="72">
        <v>0</v>
      </c>
      <c r="LO75" s="72">
        <v>9.5159569999999997E-31</v>
      </c>
      <c r="LP75" s="72">
        <v>1.80756E-29</v>
      </c>
      <c r="LQ75" s="72">
        <v>3.1305340000000002E-28</v>
      </c>
      <c r="LR75" s="72">
        <v>5.2844086000000002E-27</v>
      </c>
      <c r="LS75" s="72">
        <v>8.8504553999999999E-26</v>
      </c>
      <c r="LT75" s="72">
        <v>1.4796732000000001E-24</v>
      </c>
      <c r="LU75" s="72">
        <v>2.4753187E-23</v>
      </c>
      <c r="LV75" s="72">
        <v>4.1486410000000002E-22</v>
      </c>
      <c r="LW75" s="72">
        <v>6.9731450000000006E-21</v>
      </c>
      <c r="LX75" s="72">
        <v>1.1767266E-19</v>
      </c>
      <c r="LY75" s="72">
        <v>1.9962862999999999E-18</v>
      </c>
      <c r="LZ75" s="72">
        <v>3.4101745000000002E-17</v>
      </c>
      <c r="MA75" s="72">
        <v>5.8773590000000001E-16</v>
      </c>
      <c r="MB75" s="72">
        <v>1.0242413E-14</v>
      </c>
      <c r="MC75" s="72">
        <v>1.8090362E-13</v>
      </c>
      <c r="MD75" s="72">
        <v>3.2451500000000002E-12</v>
      </c>
      <c r="ME75" s="72">
        <v>5.9203509999999997E-11</v>
      </c>
      <c r="MF75" s="72">
        <v>1.098165E-9</v>
      </c>
      <c r="MG75" s="72">
        <v>2.064724E-8</v>
      </c>
      <c r="MH75" s="72">
        <v>3.9054153999999998E-7</v>
      </c>
      <c r="MI75" s="72">
        <v>7.3251193999999996E-6</v>
      </c>
      <c r="MJ75" s="72">
        <v>1.3278545999999999E-4</v>
      </c>
      <c r="MK75" s="72">
        <v>2.1140912999999999E-3</v>
      </c>
      <c r="ML75" s="72">
        <v>9.1367770000000004E-3</v>
      </c>
      <c r="MM75" s="72">
        <v>2.5330446999999999E-2</v>
      </c>
      <c r="MN75" s="72">
        <v>5.4380782000000003E-2</v>
      </c>
      <c r="MO75" s="72">
        <v>9.6760490000000005E-2</v>
      </c>
      <c r="MP75" s="72">
        <v>0.14730586000000001</v>
      </c>
      <c r="MQ75" s="72">
        <v>0.19567338000000001</v>
      </c>
      <c r="MR75" s="72">
        <v>0.22710401</v>
      </c>
      <c r="MS75" s="72">
        <v>0.23245493</v>
      </c>
      <c r="MT75" s="72">
        <v>0.21824621999999999</v>
      </c>
      <c r="MU75" s="72">
        <v>0.17856394</v>
      </c>
      <c r="MV75" s="72">
        <v>0.12831464000000001</v>
      </c>
      <c r="MW75" s="72">
        <v>7.9757646000000001E-2</v>
      </c>
      <c r="MX75" s="72">
        <v>4.2086039999999998E-2</v>
      </c>
      <c r="MY75" s="72">
        <v>1.7612402999999999E-2</v>
      </c>
      <c r="MZ75" s="72">
        <v>4.5397184E-3</v>
      </c>
      <c r="NA75" s="72">
        <v>1.1670722E-3</v>
      </c>
      <c r="NB75" s="72">
        <v>0</v>
      </c>
      <c r="NC75" s="72">
        <v>9.5159030000000005E-31</v>
      </c>
      <c r="ND75" s="72">
        <v>1.8075499999999999E-29</v>
      </c>
      <c r="NE75" s="72">
        <v>3.130517E-28</v>
      </c>
      <c r="NF75" s="72">
        <v>5.2843819999999998E-27</v>
      </c>
      <c r="NG75" s="72">
        <v>8.8504139999999996E-26</v>
      </c>
      <c r="NH75" s="72">
        <v>1.4796669E-24</v>
      </c>
      <c r="NI75" s="72">
        <v>2.4753084E-23</v>
      </c>
      <c r="NJ75" s="72">
        <v>4.1486260000000001E-22</v>
      </c>
      <c r="NK75" s="72">
        <v>6.9731199999999996E-21</v>
      </c>
      <c r="NL75" s="72">
        <v>1.1767223000000001E-19</v>
      </c>
      <c r="NM75" s="72">
        <v>1.9962788000000001E-18</v>
      </c>
      <c r="NN75" s="72">
        <v>3.4101610000000002E-17</v>
      </c>
      <c r="NO75" s="72">
        <v>5.8773344999999996E-16</v>
      </c>
      <c r="NP75" s="72">
        <v>1.0242364E-14</v>
      </c>
      <c r="NQ75" s="72">
        <v>1.8090270000000001E-13</v>
      </c>
      <c r="NR75" s="72">
        <v>3.2451318000000002E-12</v>
      </c>
      <c r="NS75" s="72">
        <v>5.9203155999999999E-11</v>
      </c>
      <c r="NT75" s="72">
        <v>1.0981579E-9</v>
      </c>
      <c r="NU75" s="72">
        <v>2.0647092999999999E-8</v>
      </c>
      <c r="NV75" s="72">
        <v>3.9053844999999999E-7</v>
      </c>
      <c r="NW75" s="72">
        <v>7.3250575999999999E-6</v>
      </c>
      <c r="NX75" s="72">
        <v>1.3278425E-4</v>
      </c>
      <c r="NY75" s="72">
        <v>2.1140875999999999E-3</v>
      </c>
      <c r="NZ75" s="72">
        <v>9.1367640000000003E-3</v>
      </c>
      <c r="OA75" s="72">
        <v>2.5330406E-2</v>
      </c>
      <c r="OB75" s="72">
        <v>5.4380749999999999E-2</v>
      </c>
      <c r="OC75" s="72">
        <v>9.6760579999999999E-2</v>
      </c>
      <c r="OD75" s="72">
        <v>0.14730607000000001</v>
      </c>
      <c r="OE75" s="72">
        <v>0.19567338000000001</v>
      </c>
      <c r="OF75" s="72">
        <v>0.22710367000000001</v>
      </c>
      <c r="OG75" s="72">
        <v>0.23245469999999999</v>
      </c>
      <c r="OH75" s="72">
        <v>0.21824636</v>
      </c>
      <c r="OI75" s="72">
        <v>0.17856415</v>
      </c>
      <c r="OJ75" s="72">
        <v>0.12831481</v>
      </c>
      <c r="OK75" s="72">
        <v>7.9757739999999994E-2</v>
      </c>
      <c r="OL75" s="72">
        <v>4.2086057000000003E-2</v>
      </c>
      <c r="OM75" s="72">
        <v>1.7612421999999999E-2</v>
      </c>
      <c r="ON75" s="72">
        <v>4.5397272000000004E-3</v>
      </c>
      <c r="OO75" s="72">
        <v>1.1670739999999999E-3</v>
      </c>
      <c r="OP75" s="72">
        <v>0</v>
      </c>
      <c r="OQ75" s="72">
        <v>9.5158829999999999E-31</v>
      </c>
      <c r="OR75" s="72">
        <v>1.8075462000000001E-29</v>
      </c>
      <c r="OS75" s="72">
        <v>3.1305120000000001E-28</v>
      </c>
      <c r="OT75" s="72">
        <v>5.2843760000000002E-27</v>
      </c>
      <c r="OU75" s="72">
        <v>8.8504060000000003E-26</v>
      </c>
      <c r="OV75" s="72">
        <v>1.4796657E-24</v>
      </c>
      <c r="OW75" s="72">
        <v>2.4753073E-23</v>
      </c>
      <c r="OX75" s="72">
        <v>4.1486256000000002E-22</v>
      </c>
      <c r="OY75" s="72">
        <v>6.9731203999999993E-21</v>
      </c>
      <c r="OZ75" s="72">
        <v>1.1767226000000001E-19</v>
      </c>
      <c r="PA75" s="72">
        <v>1.9962786E-18</v>
      </c>
      <c r="PB75" s="72">
        <v>3.4101605999999997E-17</v>
      </c>
      <c r="PC75" s="72">
        <v>5.8773329999999998E-16</v>
      </c>
      <c r="PD75" s="72">
        <v>1.0242359E-14</v>
      </c>
      <c r="PE75" s="72">
        <v>1.8090256000000001E-13</v>
      </c>
      <c r="PF75" s="72">
        <v>3.2451290000000002E-12</v>
      </c>
      <c r="PG75" s="72">
        <v>5.9203094000000002E-11</v>
      </c>
      <c r="PH75" s="72">
        <v>1.0981562999999999E-9</v>
      </c>
      <c r="PI75" s="72">
        <v>2.0647060999999999E-8</v>
      </c>
      <c r="PJ75" s="72">
        <v>3.9053780000000002E-7</v>
      </c>
      <c r="PK75" s="72">
        <v>7.3250458000000003E-6</v>
      </c>
      <c r="PL75" s="72">
        <v>1.3278404E-4</v>
      </c>
      <c r="PM75" s="72">
        <v>2.1140899999999999E-3</v>
      </c>
      <c r="PN75" s="72">
        <v>9.1367689999999994E-3</v>
      </c>
      <c r="PO75" s="72">
        <v>2.5330401999999998E-2</v>
      </c>
      <c r="PP75" s="72">
        <v>5.4380699999999997E-2</v>
      </c>
      <c r="PQ75" s="72">
        <v>9.6760503999999997E-2</v>
      </c>
      <c r="PR75" s="72">
        <v>0.14730604999999999</v>
      </c>
      <c r="PS75" s="72">
        <v>0.19567354000000001</v>
      </c>
      <c r="PT75" s="72">
        <v>0.22710348999999999</v>
      </c>
      <c r="PU75" s="72">
        <v>0.2324543</v>
      </c>
      <c r="PV75" s="72">
        <v>0.21824621999999999</v>
      </c>
      <c r="PW75" s="72">
        <v>0.17856411999999999</v>
      </c>
      <c r="PX75" s="72">
        <v>0.12831481</v>
      </c>
      <c r="PY75" s="72">
        <v>7.9757739999999994E-2</v>
      </c>
      <c r="PZ75" s="72">
        <v>4.2086035000000001E-2</v>
      </c>
      <c r="QA75" s="72">
        <v>1.7612415999999999E-2</v>
      </c>
      <c r="QB75" s="72">
        <v>4.5397323999999996E-3</v>
      </c>
      <c r="QC75" s="72">
        <v>1.1670758999999999E-3</v>
      </c>
      <c r="QD75" s="72">
        <v>0</v>
      </c>
      <c r="QE75" s="72">
        <v>9.5158839999999998E-31</v>
      </c>
      <c r="QF75" s="72">
        <v>1.8075456000000001E-29</v>
      </c>
      <c r="QG75" s="72">
        <v>3.1305115000000001E-28</v>
      </c>
      <c r="QH75" s="72">
        <v>5.2843760000000002E-27</v>
      </c>
      <c r="QI75" s="72">
        <v>8.8504109999999996E-26</v>
      </c>
      <c r="QJ75" s="72">
        <v>1.4796666E-24</v>
      </c>
      <c r="QK75" s="72">
        <v>2.4753093999999999E-23</v>
      </c>
      <c r="QL75" s="72">
        <v>4.1486300000000001E-22</v>
      </c>
      <c r="QM75" s="72">
        <v>6.9731309999999998E-21</v>
      </c>
      <c r="QN75" s="72">
        <v>1.1767244E-19</v>
      </c>
      <c r="QO75" s="72">
        <v>1.9962815000000001E-18</v>
      </c>
      <c r="QP75" s="72">
        <v>3.4101650000000001E-17</v>
      </c>
      <c r="QQ75" s="72">
        <v>5.8773370000000001E-16</v>
      </c>
      <c r="QR75" s="72">
        <v>1.02423605E-14</v>
      </c>
      <c r="QS75" s="72">
        <v>1.8090246999999999E-13</v>
      </c>
      <c r="QT75" s="72">
        <v>3.2451253E-12</v>
      </c>
      <c r="QU75" s="72">
        <v>5.9203E-11</v>
      </c>
      <c r="QV75" s="72">
        <v>1.0981537999999999E-9</v>
      </c>
      <c r="QW75" s="72">
        <v>2.0646995000000001E-8</v>
      </c>
      <c r="QX75" s="72">
        <v>3.9053637000000002E-7</v>
      </c>
      <c r="QY75" s="72">
        <v>7.3250157999999999E-6</v>
      </c>
      <c r="QZ75" s="72">
        <v>1.3278340000000001E-4</v>
      </c>
      <c r="RA75" s="72">
        <v>2.1140899999999999E-3</v>
      </c>
      <c r="RB75" s="72">
        <v>9.1367810000000001E-3</v>
      </c>
      <c r="RC75" s="72">
        <v>2.5330419E-2</v>
      </c>
      <c r="RD75" s="72">
        <v>5.4380666000000001E-2</v>
      </c>
      <c r="RE75" s="72">
        <v>9.6760369999999998E-2</v>
      </c>
      <c r="RF75" s="72">
        <v>0.14730589999999999</v>
      </c>
      <c r="RG75" s="72">
        <v>0.19567350999999999</v>
      </c>
      <c r="RH75" s="72">
        <v>0.22710373</v>
      </c>
      <c r="RI75" s="72">
        <v>0.23245452</v>
      </c>
      <c r="RJ75" s="72">
        <v>0.21824642</v>
      </c>
      <c r="RK75" s="72">
        <v>0.17856441000000001</v>
      </c>
      <c r="RL75" s="72">
        <v>0.12831502</v>
      </c>
      <c r="RM75" s="72">
        <v>7.9757854000000003E-2</v>
      </c>
      <c r="RN75" s="72">
        <v>4.2086053999999998E-2</v>
      </c>
      <c r="RO75" s="72">
        <v>1.7612427E-2</v>
      </c>
      <c r="RP75" s="72">
        <v>4.5397329999999998E-3</v>
      </c>
      <c r="RQ75" s="72">
        <v>1.1670757000000001E-3</v>
      </c>
      <c r="RR75" s="72">
        <v>0</v>
      </c>
      <c r="RS75" s="72">
        <v>9.5159150000000005E-31</v>
      </c>
      <c r="RT75" s="72">
        <v>1.8075509999999999E-29</v>
      </c>
      <c r="RU75" s="72">
        <v>3.1305210999999998E-28</v>
      </c>
      <c r="RV75" s="72">
        <v>5.284395E-27</v>
      </c>
      <c r="RW75" s="72">
        <v>8.8504440000000002E-26</v>
      </c>
      <c r="RX75" s="72">
        <v>1.4796725E-24</v>
      </c>
      <c r="RY75" s="72">
        <v>2.4753193000000001E-23</v>
      </c>
      <c r="RZ75" s="72">
        <v>4.1486468000000002E-22</v>
      </c>
      <c r="SA75" s="72">
        <v>6.9731583999999995E-21</v>
      </c>
      <c r="SB75" s="72">
        <v>1.1767292999999999E-19</v>
      </c>
      <c r="SC75" s="72">
        <v>1.9962901999999999E-18</v>
      </c>
      <c r="SD75" s="72">
        <v>3.410179E-17</v>
      </c>
      <c r="SE75" s="72">
        <v>5.8773594E-16</v>
      </c>
      <c r="SF75" s="72">
        <v>1.0242396E-14</v>
      </c>
      <c r="SG75" s="72">
        <v>1.8090306E-13</v>
      </c>
      <c r="SH75" s="72">
        <v>3.2451366000000001E-12</v>
      </c>
      <c r="SI75" s="72">
        <v>5.9203204999999995E-11</v>
      </c>
      <c r="SJ75" s="72">
        <v>1.0981579E-9</v>
      </c>
      <c r="SK75" s="72">
        <v>2.0647079000000002E-8</v>
      </c>
      <c r="SL75" s="72">
        <v>3.9053802000000002E-7</v>
      </c>
      <c r="SM75" s="72">
        <v>7.3250479999999998E-6</v>
      </c>
      <c r="SN75" s="72">
        <v>1.3278412999999999E-4</v>
      </c>
      <c r="SO75" s="72">
        <v>2.1140918000000001E-3</v>
      </c>
      <c r="SP75" s="72">
        <v>9.1367859999999992E-3</v>
      </c>
      <c r="SQ75" s="72">
        <v>2.5330432E-2</v>
      </c>
      <c r="SR75" s="72">
        <v>5.4380659999999997E-2</v>
      </c>
      <c r="SS75" s="72">
        <v>9.6760280000000004E-2</v>
      </c>
      <c r="ST75" s="72">
        <v>0.14730570000000001</v>
      </c>
      <c r="SU75" s="72">
        <v>0.19567314999999999</v>
      </c>
      <c r="SV75" s="72">
        <v>0.22710358</v>
      </c>
      <c r="SW75" s="72">
        <v>0.23245450000000001</v>
      </c>
      <c r="SX75" s="72">
        <v>0.21824621999999999</v>
      </c>
      <c r="SY75" s="72">
        <v>0.17856427999999999</v>
      </c>
      <c r="SZ75" s="72">
        <v>0.12831496000000001</v>
      </c>
      <c r="TA75" s="72">
        <v>7.975786E-2</v>
      </c>
      <c r="TB75" s="72">
        <v>4.2086083000000003E-2</v>
      </c>
      <c r="TC75" s="72">
        <v>1.7612446E-2</v>
      </c>
      <c r="TD75" s="72">
        <v>4.5397349999999996E-3</v>
      </c>
      <c r="TE75" s="72">
        <v>1.1670758999999999E-3</v>
      </c>
      <c r="TF75" s="72">
        <v>0</v>
      </c>
      <c r="TG75" s="72">
        <v>9.5159079999999998E-31</v>
      </c>
      <c r="TH75" s="72">
        <v>1.8075493999999999E-29</v>
      </c>
      <c r="TI75" s="72">
        <v>3.1305182E-28</v>
      </c>
      <c r="TJ75" s="72">
        <v>5.2843899999999997E-27</v>
      </c>
      <c r="TK75" s="72">
        <v>8.8504283000000005E-26</v>
      </c>
      <c r="TL75" s="72">
        <v>1.4796698E-24</v>
      </c>
      <c r="TM75" s="72">
        <v>2.4753149E-23</v>
      </c>
      <c r="TN75" s="72">
        <v>4.1486382000000002E-22</v>
      </c>
      <c r="TO75" s="72">
        <v>6.9731459999999993E-21</v>
      </c>
      <c r="TP75" s="72">
        <v>1.1767272E-19</v>
      </c>
      <c r="TQ75" s="72">
        <v>1.9962867E-18</v>
      </c>
      <c r="TR75" s="72">
        <v>3.4101734999999998E-17</v>
      </c>
      <c r="TS75" s="72">
        <v>5.8773509999999996E-16</v>
      </c>
      <c r="TT75" s="72">
        <v>1.024238E-14</v>
      </c>
      <c r="TU75" s="72">
        <v>1.8090274E-13</v>
      </c>
      <c r="TV75" s="72">
        <v>3.2451290000000002E-12</v>
      </c>
      <c r="TW75" s="72">
        <v>5.9203059999999996E-11</v>
      </c>
      <c r="TX75" s="72">
        <v>1.0981549999999999E-9</v>
      </c>
      <c r="TY75" s="72">
        <v>2.0647027000000002E-8</v>
      </c>
      <c r="TZ75" s="72">
        <v>3.9053694000000002E-7</v>
      </c>
      <c r="UA75" s="72">
        <v>7.3250259999999996E-6</v>
      </c>
      <c r="UB75" s="72">
        <v>1.327837E-4</v>
      </c>
      <c r="UC75" s="72">
        <v>2.1140875999999999E-3</v>
      </c>
      <c r="UD75" s="72">
        <v>9.1367710000000001E-3</v>
      </c>
      <c r="UE75" s="72">
        <v>2.5330417000000001E-2</v>
      </c>
      <c r="UF75" s="72">
        <v>5.4380693000000001E-2</v>
      </c>
      <c r="UG75" s="72">
        <v>9.6760330000000006E-2</v>
      </c>
      <c r="UH75" s="72">
        <v>0.14730571000000001</v>
      </c>
      <c r="UI75" s="72">
        <v>0.19567320999999999</v>
      </c>
      <c r="UJ75" s="72">
        <v>0.22710384</v>
      </c>
      <c r="UK75" s="72">
        <v>0.23245493</v>
      </c>
      <c r="UL75" s="72">
        <v>0.21824663999999999</v>
      </c>
      <c r="UM75" s="72">
        <v>0.17856449999999999</v>
      </c>
      <c r="UN75" s="72">
        <v>0.12831508</v>
      </c>
      <c r="UO75" s="72">
        <v>7.9757939999999999E-2</v>
      </c>
      <c r="UP75" s="72">
        <v>4.2086129999999999E-2</v>
      </c>
      <c r="UQ75" s="72">
        <v>1.7612478000000001E-2</v>
      </c>
      <c r="UR75" s="72">
        <v>4.5397440000000001E-3</v>
      </c>
      <c r="US75" s="72">
        <v>1.1670771999999999E-3</v>
      </c>
      <c r="UT75" s="72">
        <v>0</v>
      </c>
      <c r="UU75" s="72">
        <v>9.5159250000000009E-31</v>
      </c>
      <c r="UV75" s="72">
        <v>1.807552E-29</v>
      </c>
      <c r="UW75" s="72">
        <v>3.1305213999999998E-28</v>
      </c>
      <c r="UX75" s="72">
        <v>5.2843954999999997E-27</v>
      </c>
      <c r="UY75" s="72">
        <v>8.8504362999999999E-26</v>
      </c>
      <c r="UZ75" s="72">
        <v>1.4796702999999999E-24</v>
      </c>
      <c r="VA75" s="72">
        <v>2.4753161E-23</v>
      </c>
      <c r="VB75" s="72">
        <v>4.1486410000000002E-22</v>
      </c>
      <c r="VC75" s="72">
        <v>6.9731479999999996E-21</v>
      </c>
      <c r="VD75" s="72">
        <v>1.1767278E-19</v>
      </c>
      <c r="VE75" s="72">
        <v>1.9962883000000001E-18</v>
      </c>
      <c r="VF75" s="72">
        <v>3.4101769999999998E-17</v>
      </c>
      <c r="VG75" s="72">
        <v>5.8773583000000002E-16</v>
      </c>
      <c r="VH75" s="72">
        <v>1.0242396E-14</v>
      </c>
      <c r="VI75" s="72">
        <v>1.8090305000000001E-13</v>
      </c>
      <c r="VJ75" s="72">
        <v>3.2451360999999998E-12</v>
      </c>
      <c r="VK75" s="72">
        <v>5.9203219999999997E-11</v>
      </c>
      <c r="VL75" s="72">
        <v>1.0981588999999999E-9</v>
      </c>
      <c r="VM75" s="72">
        <v>2.0647113999999999E-8</v>
      </c>
      <c r="VN75" s="72">
        <v>3.9053886999999998E-7</v>
      </c>
      <c r="VO75" s="72">
        <v>7.3250661999999998E-6</v>
      </c>
      <c r="VP75" s="72">
        <v>1.3278446999999999E-4</v>
      </c>
      <c r="VQ75" s="72">
        <v>2.1140880000000001E-3</v>
      </c>
      <c r="VR75" s="72">
        <v>9.1367619999999997E-3</v>
      </c>
      <c r="VS75" s="72">
        <v>2.5330373999999999E-2</v>
      </c>
      <c r="VT75" s="72">
        <v>5.4380619999999998E-2</v>
      </c>
      <c r="VU75" s="72">
        <v>9.6760230000000003E-2</v>
      </c>
      <c r="VV75" s="72">
        <v>0.14730552999999999</v>
      </c>
      <c r="VW75" s="72">
        <v>0.19567282</v>
      </c>
      <c r="VX75" s="72">
        <v>0.22710343999999999</v>
      </c>
      <c r="VY75" s="72">
        <v>0.23245474999999999</v>
      </c>
      <c r="VZ75" s="72">
        <v>0.21824679999999999</v>
      </c>
      <c r="WA75" s="72">
        <v>0.17856470999999999</v>
      </c>
      <c r="WB75" s="72">
        <v>0.12831517000000001</v>
      </c>
      <c r="WC75" s="72">
        <v>7.9757939999999999E-2</v>
      </c>
      <c r="WD75" s="72">
        <v>4.2086136000000003E-2</v>
      </c>
      <c r="WE75" s="72">
        <v>1.7612483000000002E-2</v>
      </c>
      <c r="WF75" s="72">
        <v>4.5397487000000004E-3</v>
      </c>
      <c r="WG75" s="72">
        <v>1.1670777999999999E-3</v>
      </c>
      <c r="WH75" s="72">
        <v>0</v>
      </c>
      <c r="WI75" s="72">
        <v>9.5159689999999998E-31</v>
      </c>
      <c r="WJ75" s="72">
        <v>1.8075603000000001E-29</v>
      </c>
      <c r="WK75" s="72">
        <v>3.1305336000000002E-28</v>
      </c>
      <c r="WL75" s="72">
        <v>5.2844143000000002E-27</v>
      </c>
      <c r="WM75" s="72">
        <v>8.8504709999999995E-26</v>
      </c>
      <c r="WN75" s="72">
        <v>1.4796755999999999E-24</v>
      </c>
      <c r="WO75" s="72">
        <v>2.4753233999999999E-23</v>
      </c>
      <c r="WP75" s="72">
        <v>4.1486518000000001E-22</v>
      </c>
      <c r="WQ75" s="72">
        <v>6.9731659999999995E-21</v>
      </c>
      <c r="WR75" s="72">
        <v>1.1767305000000001E-19</v>
      </c>
      <c r="WS75" s="72">
        <v>1.9962928999999998E-18</v>
      </c>
      <c r="WT75" s="72">
        <v>3.4101857000000003E-17</v>
      </c>
      <c r="WU75" s="72">
        <v>5.8773762999999999E-16</v>
      </c>
      <c r="WV75" s="72">
        <v>1.0242432E-14</v>
      </c>
      <c r="WW75" s="72">
        <v>1.8090384000000001E-13</v>
      </c>
      <c r="WX75" s="72">
        <v>3.2451513000000001E-12</v>
      </c>
      <c r="WY75" s="72">
        <v>5.9203544999999998E-11</v>
      </c>
      <c r="WZ75" s="72">
        <v>1.0981657E-9</v>
      </c>
      <c r="XA75" s="72">
        <v>2.064726E-8</v>
      </c>
      <c r="XB75" s="72">
        <v>3.9054194E-7</v>
      </c>
      <c r="XC75" s="72">
        <v>7.3251310000000002E-6</v>
      </c>
      <c r="XD75" s="72">
        <v>1.3278576000000001E-4</v>
      </c>
      <c r="XE75" s="72">
        <v>2.1140915E-3</v>
      </c>
      <c r="XF75" s="72">
        <v>9.1367540000000004E-3</v>
      </c>
      <c r="XG75" s="72">
        <v>2.5330315999999999E-2</v>
      </c>
      <c r="XH75" s="72">
        <v>5.4380506000000002E-2</v>
      </c>
      <c r="XI75" s="72">
        <v>9.6760120000000005E-2</v>
      </c>
      <c r="XJ75" s="72">
        <v>0.14730546999999999</v>
      </c>
      <c r="XK75" s="72">
        <v>0.19567285000000001</v>
      </c>
      <c r="XL75" s="72">
        <v>0.22710343</v>
      </c>
      <c r="XM75" s="72">
        <v>0.23245468999999999</v>
      </c>
      <c r="XN75" s="72">
        <v>0.21824679999999999</v>
      </c>
      <c r="XO75" s="72">
        <v>0.17856475999999999</v>
      </c>
      <c r="XP75" s="72">
        <v>0.12831521000000001</v>
      </c>
      <c r="XQ75" s="72">
        <v>7.9757949999999994E-2</v>
      </c>
      <c r="XR75" s="72">
        <v>4.2086157999999999E-2</v>
      </c>
      <c r="XS75" s="72">
        <v>1.7612493E-2</v>
      </c>
      <c r="XT75" s="72">
        <v>4.539749E-3</v>
      </c>
      <c r="XU75" s="72">
        <v>1.1670782000000001E-3</v>
      </c>
      <c r="XV75" s="72">
        <v>0</v>
      </c>
      <c r="XW75" s="72">
        <v>9.516052E-31</v>
      </c>
      <c r="XX75" s="72">
        <v>1.807577E-29</v>
      </c>
      <c r="XY75" s="72">
        <v>3.1305627999999998E-28</v>
      </c>
      <c r="XZ75" s="72">
        <v>5.2844616999999997E-27</v>
      </c>
      <c r="YA75" s="72">
        <v>8.8505440000000005E-26</v>
      </c>
      <c r="YB75" s="72">
        <v>1.4796869000000001E-24</v>
      </c>
      <c r="YC75" s="72">
        <v>2.4753408999999999E-23</v>
      </c>
      <c r="YD75" s="72">
        <v>4.1486788000000001E-22</v>
      </c>
      <c r="YE75" s="72">
        <v>6.9732090000000004E-21</v>
      </c>
      <c r="YF75" s="72">
        <v>1.1767373E-19</v>
      </c>
      <c r="YG75" s="72">
        <v>1.9963042E-18</v>
      </c>
      <c r="YH75" s="72">
        <v>3.4102053E-17</v>
      </c>
      <c r="YI75" s="72">
        <v>5.8774096999999998E-16</v>
      </c>
      <c r="YJ75" s="72">
        <v>1.0242494E-14</v>
      </c>
      <c r="YK75" s="72">
        <v>1.8090495E-13</v>
      </c>
      <c r="YL75" s="72">
        <v>3.2451719999999999E-12</v>
      </c>
      <c r="YM75" s="72">
        <v>5.9203900000000002E-11</v>
      </c>
      <c r="YN75" s="72">
        <v>1.0981722E-9</v>
      </c>
      <c r="YO75" s="72">
        <v>2.0647390999999998E-8</v>
      </c>
      <c r="YP75" s="72">
        <v>3.9054458999999998E-7</v>
      </c>
      <c r="YQ75" s="72">
        <v>7.3251819999999997E-6</v>
      </c>
      <c r="YR75" s="72">
        <v>1.3278676E-4</v>
      </c>
      <c r="YS75" s="72">
        <v>2.1141000999999999E-3</v>
      </c>
      <c r="YT75" s="72">
        <v>9.1367789999999994E-3</v>
      </c>
      <c r="YU75" s="72">
        <v>2.5330372E-2</v>
      </c>
      <c r="YV75" s="72">
        <v>5.4380573000000001E-2</v>
      </c>
      <c r="YW75" s="72">
        <v>9.6760209999999999E-2</v>
      </c>
      <c r="YX75" s="72">
        <v>0.14730573</v>
      </c>
      <c r="YY75" s="72">
        <v>0.19567329</v>
      </c>
      <c r="YZ75" s="72">
        <v>0.22710385999999999</v>
      </c>
      <c r="ZA75" s="72">
        <v>0.23245499999999999</v>
      </c>
      <c r="ZB75" s="72">
        <v>0.21824713000000001</v>
      </c>
      <c r="ZC75" s="72">
        <v>0.17856503000000001</v>
      </c>
      <c r="ZD75" s="72">
        <v>0.12831535999999999</v>
      </c>
      <c r="ZE75" s="72">
        <v>7.9758049999999997E-2</v>
      </c>
      <c r="ZF75" s="72">
        <v>4.2086220000000001E-2</v>
      </c>
      <c r="ZG75" s="72">
        <v>1.7612514999999999E-2</v>
      </c>
      <c r="ZH75" s="72">
        <v>4.5397550000000004E-3</v>
      </c>
      <c r="ZI75" s="72">
        <v>1.1670789999999999E-3</v>
      </c>
      <c r="ZJ75" s="72">
        <v>0</v>
      </c>
      <c r="ZK75" s="72">
        <v>9.5160960000000007E-31</v>
      </c>
      <c r="ZL75" s="72">
        <v>1.8075853000000001E-29</v>
      </c>
      <c r="ZM75" s="72">
        <v>3.1305764999999999E-28</v>
      </c>
      <c r="ZN75" s="72">
        <v>5.2844836999999997E-27</v>
      </c>
      <c r="ZO75" s="72">
        <v>8.8505850000000004E-26</v>
      </c>
      <c r="ZP75" s="72">
        <v>1.4796942E-24</v>
      </c>
      <c r="ZQ75" s="72">
        <v>2.4753525999999999E-23</v>
      </c>
      <c r="ZR75" s="72">
        <v>4.1486985000000001E-22</v>
      </c>
      <c r="ZS75" s="72">
        <v>6.9732450000000002E-21</v>
      </c>
      <c r="ZT75" s="72">
        <v>1.1767434999999999E-19</v>
      </c>
      <c r="ZU75" s="72">
        <v>1.9963142000000001E-18</v>
      </c>
      <c r="ZV75" s="72">
        <v>3.4102214999999998E-17</v>
      </c>
      <c r="ZW75" s="72">
        <v>5.8774379999999997E-16</v>
      </c>
      <c r="ZX75" s="72">
        <v>1.0242543E-14</v>
      </c>
      <c r="ZY75" s="72">
        <v>1.8090580000000001E-13</v>
      </c>
      <c r="ZZ75" s="72">
        <v>3.2451862000000001E-12</v>
      </c>
      <c r="AAA75" s="72">
        <v>5.9204150000000004E-11</v>
      </c>
      <c r="AAB75" s="72">
        <v>1.0981767E-9</v>
      </c>
      <c r="AAC75" s="72">
        <v>2.0647463999999999E-8</v>
      </c>
      <c r="AAD75" s="72">
        <v>3.9054591999999998E-7</v>
      </c>
      <c r="AAE75" s="72">
        <v>7.3252085999999996E-6</v>
      </c>
      <c r="AAF75" s="72">
        <v>1.3278726000000001E-4</v>
      </c>
      <c r="AAG75" s="72">
        <v>2.1141091999999999E-3</v>
      </c>
      <c r="AAH75" s="72">
        <v>9.1368170000000002E-3</v>
      </c>
      <c r="AAI75" s="72">
        <v>2.5330458E-2</v>
      </c>
      <c r="AAJ75" s="72">
        <v>5.4380709999999999E-2</v>
      </c>
      <c r="AAK75" s="72">
        <v>9.6760415000000002E-2</v>
      </c>
      <c r="AAL75" s="72">
        <v>0.1473061</v>
      </c>
      <c r="AAM75" s="72">
        <v>0.19567387</v>
      </c>
      <c r="AAN75" s="72">
        <v>0.22710474999999999</v>
      </c>
      <c r="AAO75" s="72">
        <v>0.23245598000000001</v>
      </c>
      <c r="AAP75" s="72">
        <v>0.21824805</v>
      </c>
      <c r="AAQ75" s="72">
        <v>0.17856581999999999</v>
      </c>
      <c r="AAR75" s="72">
        <v>0.12831590000000001</v>
      </c>
      <c r="AAS75" s="72">
        <v>7.9758380000000004E-2</v>
      </c>
      <c r="AAT75" s="72">
        <v>4.2086378000000001E-2</v>
      </c>
      <c r="AAU75" s="72">
        <v>1.7612572999999999E-2</v>
      </c>
      <c r="AAV75" s="72">
        <v>4.5397629999999996E-3</v>
      </c>
      <c r="AAW75" s="72">
        <v>1.1670806E-3</v>
      </c>
      <c r="AAX75" s="72">
        <v>0</v>
      </c>
      <c r="AAY75" s="72">
        <v>9.5160750000000002E-31</v>
      </c>
      <c r="AAZ75" s="72">
        <v>1.8075804999999999E-29</v>
      </c>
      <c r="ABA75" s="72">
        <v>3.1305673000000001E-28</v>
      </c>
      <c r="ABB75" s="72">
        <v>5.2844683000000002E-27</v>
      </c>
      <c r="ABC75" s="72">
        <v>8.8505589999999996E-26</v>
      </c>
      <c r="ABD75" s="72">
        <v>1.4796899E-24</v>
      </c>
      <c r="ABE75" s="72">
        <v>2.4753458000000001E-23</v>
      </c>
      <c r="ABF75" s="72">
        <v>4.1486865999999999E-22</v>
      </c>
      <c r="ABG75" s="72">
        <v>6.9732209999999994E-21</v>
      </c>
      <c r="ABH75" s="72">
        <v>1.1767395E-19</v>
      </c>
      <c r="ABI75" s="72">
        <v>1.9963076000000001E-18</v>
      </c>
      <c r="ABJ75" s="72">
        <v>3.4102109999999998E-17</v>
      </c>
      <c r="ABK75" s="72">
        <v>5.8774219999999996E-16</v>
      </c>
      <c r="ABL75" s="72">
        <v>1.0242516000000001E-14</v>
      </c>
      <c r="ABM75" s="72">
        <v>1.8090540999999999E-13</v>
      </c>
      <c r="ABN75" s="72">
        <v>3.2451808000000002E-12</v>
      </c>
      <c r="ABO75" s="72">
        <v>5.9204060000000004E-11</v>
      </c>
      <c r="ABP75" s="72">
        <v>1.0981750000000001E-9</v>
      </c>
      <c r="ABQ75" s="72">
        <v>2.0647427E-8</v>
      </c>
      <c r="ABR75" s="72">
        <v>3.9054520000000002E-7</v>
      </c>
      <c r="ABS75" s="72">
        <v>7.3251950000000003E-6</v>
      </c>
      <c r="ABT75" s="72">
        <v>1.3278703999999999E-4</v>
      </c>
      <c r="ABU75" s="72">
        <v>2.1141010000000002E-3</v>
      </c>
      <c r="ABV75" s="72">
        <v>9.1367879999999999E-3</v>
      </c>
      <c r="ABW75" s="72">
        <v>2.5330404000000001E-2</v>
      </c>
      <c r="ABX75" s="72">
        <v>5.4380643999999999E-2</v>
      </c>
      <c r="ABY75" s="72">
        <v>9.6760399999999996E-2</v>
      </c>
      <c r="ABZ75" s="72">
        <v>0.14730614</v>
      </c>
      <c r="ACA75" s="72">
        <v>0.19567408</v>
      </c>
      <c r="ACB75" s="72">
        <v>0.22710519000000001</v>
      </c>
      <c r="ACC75" s="72">
        <v>0.23245661000000001</v>
      </c>
      <c r="ACD75" s="72">
        <v>0.21824863999999999</v>
      </c>
      <c r="ACE75" s="72">
        <v>0.17856632</v>
      </c>
      <c r="ACF75" s="72">
        <v>0.12831619999999999</v>
      </c>
      <c r="ACG75" s="72">
        <v>7.9758480000000007E-2</v>
      </c>
      <c r="ACH75" s="72">
        <v>4.2086363000000002E-2</v>
      </c>
      <c r="ACI75" s="72">
        <v>1.7612533999999999E-2</v>
      </c>
      <c r="ACJ75" s="72">
        <v>4.5397409999999999E-3</v>
      </c>
      <c r="ACK75" s="72">
        <v>1.1670736E-3</v>
      </c>
      <c r="ACL75" s="72">
        <v>0</v>
      </c>
      <c r="ACM75" s="72">
        <v>9.5154719999999997E-31</v>
      </c>
      <c r="ACN75" s="72">
        <v>1.8074658E-29</v>
      </c>
      <c r="ACO75" s="72">
        <v>3.1303711000000002E-28</v>
      </c>
      <c r="ACP75" s="72">
        <v>5.2841390000000003E-27</v>
      </c>
      <c r="ACQ75" s="72">
        <v>8.8500169999999997E-26</v>
      </c>
      <c r="ACR75" s="72">
        <v>1.4796019999999999E-24</v>
      </c>
      <c r="ACS75" s="72">
        <v>2.4752032999999999E-23</v>
      </c>
      <c r="ACT75" s="72">
        <v>4.148455E-22</v>
      </c>
      <c r="ACU75" s="72">
        <v>6.9728474000000003E-21</v>
      </c>
      <c r="ACV75" s="72">
        <v>1.1766794000000001E-19</v>
      </c>
      <c r="ACW75" s="72">
        <v>1.9962108000000002E-18</v>
      </c>
      <c r="ACX75" s="72">
        <v>3.4100554E-17</v>
      </c>
      <c r="ACY75" s="72">
        <v>5.8771710000000004E-16</v>
      </c>
      <c r="ACZ75" s="72">
        <v>1.0242110999999999E-14</v>
      </c>
      <c r="ADA75" s="72">
        <v>1.8089873000000001E-13</v>
      </c>
      <c r="ADB75" s="72">
        <v>3.2450678E-12</v>
      </c>
      <c r="ADC75" s="72">
        <v>5.9202114999999999E-11</v>
      </c>
      <c r="ADD75" s="72">
        <v>1.0981400999999999E-9</v>
      </c>
      <c r="ADE75" s="72">
        <v>2.0646773E-8</v>
      </c>
      <c r="ADF75" s="72">
        <v>3.9053241999999998E-7</v>
      </c>
      <c r="ADG75" s="72">
        <v>7.3249403E-6</v>
      </c>
      <c r="ADH75" s="72">
        <v>1.3278195999999999E-4</v>
      </c>
      <c r="ADI75" s="72">
        <v>2.1140713E-3</v>
      </c>
      <c r="ADJ75" s="72">
        <v>9.136712E-3</v>
      </c>
      <c r="ADK75" s="72">
        <v>2.5330273E-2</v>
      </c>
      <c r="ADL75" s="72">
        <v>5.4380443000000001E-2</v>
      </c>
      <c r="ADM75" s="72">
        <v>9.6760100000000002E-2</v>
      </c>
      <c r="ADN75" s="72">
        <v>0.14730571000000001</v>
      </c>
      <c r="ADO75" s="72">
        <v>0.19567370000000001</v>
      </c>
      <c r="ADP75" s="72">
        <v>0.22710433999999999</v>
      </c>
      <c r="ADQ75" s="72">
        <v>0.23245531</v>
      </c>
      <c r="ADR75" s="72">
        <v>0.21824711999999999</v>
      </c>
      <c r="ADS75" s="72">
        <v>0.17856449999999999</v>
      </c>
      <c r="ADT75" s="72">
        <v>0.12831455</v>
      </c>
      <c r="ADU75" s="72">
        <v>7.9757359999999999E-2</v>
      </c>
      <c r="ADV75" s="72">
        <v>4.20858E-2</v>
      </c>
      <c r="ADW75" s="72">
        <v>1.7612360000000001E-2</v>
      </c>
      <c r="ADX75" s="72">
        <v>4.5397129999999999E-3</v>
      </c>
      <c r="ADY75" s="72">
        <v>1.1670849E-3</v>
      </c>
      <c r="ADZ75" s="77"/>
      <c r="AEA75" s="77"/>
      <c r="AEB75" s="77"/>
      <c r="AEC75" s="77"/>
      <c r="AED75" s="77"/>
      <c r="AEE75" s="111">
        <f t="shared" si="55"/>
        <v>70</v>
      </c>
      <c r="AEF75" s="121"/>
      <c r="AEG75" s="105">
        <f t="shared" si="48"/>
        <v>1.9433522E-3</v>
      </c>
      <c r="AEH75" s="105">
        <f t="shared" si="48"/>
        <v>1.9433502E-3</v>
      </c>
      <c r="AEI75" s="105">
        <f t="shared" si="48"/>
        <v>1.9433545E-3</v>
      </c>
      <c r="AEJ75" s="105">
        <f t="shared" si="48"/>
        <v>1.9433541E-3</v>
      </c>
      <c r="AEK75" s="105">
        <f t="shared" si="48"/>
        <v>1.9433482E-3</v>
      </c>
      <c r="AEL75" s="105">
        <f t="shared" si="48"/>
        <v>1.9433473999999999E-3</v>
      </c>
      <c r="AEM75" s="105">
        <f t="shared" si="48"/>
        <v>1.9433476E-3</v>
      </c>
      <c r="AEN75" s="105">
        <f t="shared" si="48"/>
        <v>1.9433460999999999E-3</v>
      </c>
      <c r="AEO75" s="105">
        <f t="shared" si="48"/>
        <v>1.9433477E-3</v>
      </c>
      <c r="AEP75" s="105">
        <f t="shared" si="48"/>
        <v>1.9433507E-3</v>
      </c>
      <c r="AEQ75" s="105">
        <f t="shared" si="49"/>
        <v>1.9433543999999999E-3</v>
      </c>
      <c r="AER75" s="105">
        <f t="shared" si="49"/>
        <v>1.9433539E-3</v>
      </c>
      <c r="AES75" s="105">
        <f t="shared" si="49"/>
        <v>1.9433545E-3</v>
      </c>
      <c r="AET75" s="105">
        <f t="shared" si="49"/>
        <v>1.9433568999999999E-3</v>
      </c>
      <c r="AEU75" s="105">
        <f t="shared" si="49"/>
        <v>1.9433580000000001E-3</v>
      </c>
      <c r="AEV75" s="105">
        <f t="shared" si="49"/>
        <v>1.9433588999999999E-3</v>
      </c>
      <c r="AEW75" s="105">
        <f t="shared" si="49"/>
        <v>1.9433611E-3</v>
      </c>
      <c r="AEX75" s="105">
        <f t="shared" si="49"/>
        <v>1.9433647E-3</v>
      </c>
      <c r="AEY75" s="105">
        <f t="shared" si="49"/>
        <v>1.9433509E-3</v>
      </c>
      <c r="AEZ75" s="99">
        <f t="shared" si="53"/>
        <v>19.43</v>
      </c>
      <c r="AFA75" s="69"/>
      <c r="AFB75" s="202">
        <v>1.1670757999999999E-3</v>
      </c>
      <c r="AFC75" s="106">
        <f t="shared" si="54"/>
        <v>1.9433532631578947E-3</v>
      </c>
      <c r="AFD75" s="69"/>
      <c r="AFE75" s="109"/>
      <c r="AFF75" s="105">
        <f t="shared" si="50"/>
        <v>2.5496386999999999E-9</v>
      </c>
      <c r="AFG75" s="105">
        <f t="shared" si="50"/>
        <v>2.5495888000000001E-9</v>
      </c>
      <c r="AFH75" s="105">
        <f t="shared" si="50"/>
        <v>2.5495137000000002E-9</v>
      </c>
      <c r="AFI75" s="105">
        <f t="shared" si="50"/>
        <v>2.549547E-9</v>
      </c>
      <c r="AFJ75" s="105">
        <f t="shared" si="50"/>
        <v>2.5495596999999999E-9</v>
      </c>
      <c r="AFK75" s="105">
        <f t="shared" si="50"/>
        <v>2.5495489999999998E-9</v>
      </c>
      <c r="AFL75" s="105">
        <f t="shared" si="50"/>
        <v>2.5495280000000002E-9</v>
      </c>
      <c r="AFM75" s="105">
        <f t="shared" si="50"/>
        <v>2.5495125999999998E-9</v>
      </c>
      <c r="AFN75" s="105">
        <f t="shared" si="50"/>
        <v>2.5495034999999998E-9</v>
      </c>
      <c r="AFO75" s="105">
        <f t="shared" si="50"/>
        <v>2.5494921999999999E-9</v>
      </c>
      <c r="AFP75" s="105">
        <f t="shared" si="51"/>
        <v>2.549491E-9</v>
      </c>
      <c r="AFQ75" s="105">
        <f t="shared" si="51"/>
        <v>2.5494904000000002E-9</v>
      </c>
      <c r="AFR75" s="105">
        <f t="shared" si="51"/>
        <v>2.549499E-9</v>
      </c>
      <c r="AFS75" s="105">
        <f t="shared" si="51"/>
        <v>2.5494934999999999E-9</v>
      </c>
      <c r="AFT75" s="105">
        <f t="shared" si="51"/>
        <v>2.5494953000000001E-9</v>
      </c>
      <c r="AFU75" s="105">
        <f t="shared" si="51"/>
        <v>2.5495042E-9</v>
      </c>
      <c r="AFV75" s="105">
        <f t="shared" si="51"/>
        <v>2.5495144E-9</v>
      </c>
      <c r="AFW75" s="105">
        <f t="shared" si="51"/>
        <v>2.5495256999999999E-9</v>
      </c>
      <c r="AFX75" s="105">
        <f t="shared" si="51"/>
        <v>2.5495207999999999E-9</v>
      </c>
      <c r="AFY75" s="105"/>
      <c r="AFZ75" s="106">
        <f t="shared" si="56"/>
        <v>2.5495246052631578E-9</v>
      </c>
      <c r="AGA75" s="69"/>
      <c r="AGB75" s="69"/>
      <c r="AGC75" s="69"/>
      <c r="AGD75" s="69"/>
      <c r="AGE75" s="69"/>
      <c r="AGF75" s="69"/>
      <c r="AGG75" s="69"/>
      <c r="AGH75" s="69"/>
      <c r="AGI75" s="69"/>
      <c r="AGJ75" s="69"/>
      <c r="AGK75" s="69"/>
      <c r="AGL75" s="69"/>
      <c r="AGM75" s="69"/>
      <c r="AGN75" s="69"/>
      <c r="AGO75" s="69"/>
      <c r="AGP75" s="69"/>
      <c r="AGQ75" s="69"/>
      <c r="AGR75" s="69"/>
      <c r="AGS75" s="69"/>
      <c r="AGT75" s="69"/>
      <c r="AGU75" s="69"/>
      <c r="AGV75" s="69"/>
      <c r="AGW75" s="69"/>
      <c r="AGX75" s="69"/>
      <c r="AGY75" s="69"/>
      <c r="AGZ75" s="69"/>
      <c r="AHA75" s="69"/>
      <c r="AHB75" s="69"/>
      <c r="AHC75" s="69"/>
      <c r="AHD75" s="69"/>
      <c r="AHE75" s="69"/>
      <c r="AHF75" s="69"/>
      <c r="AHG75" s="69"/>
      <c r="AHH75" s="69"/>
      <c r="AHI75" s="69"/>
      <c r="AHJ75" s="69"/>
      <c r="AHK75" s="69"/>
      <c r="AHL75" s="69"/>
      <c r="AHM75" s="69"/>
      <c r="AHN75" s="69"/>
      <c r="AHO75" s="69"/>
      <c r="AHP75" s="69"/>
      <c r="AHQ75" s="69"/>
      <c r="AHR75" s="69"/>
      <c r="AHS75" s="69"/>
      <c r="AHT75" s="69"/>
      <c r="AHU75" s="69"/>
      <c r="AHV75" s="69"/>
      <c r="AHW75" s="69"/>
      <c r="AHX75" s="69"/>
      <c r="AHY75" s="69"/>
      <c r="AHZ75" s="69"/>
      <c r="AIA75" s="69"/>
      <c r="AIB75" s="69"/>
    </row>
    <row r="76" spans="1:912" ht="2.85" customHeight="1" x14ac:dyDescent="0.25">
      <c r="A76" s="77"/>
      <c r="B76" s="98">
        <v>70</v>
      </c>
      <c r="C76" s="99">
        <v>19.72</v>
      </c>
      <c r="D76" s="190">
        <f t="shared" si="52"/>
        <v>2</v>
      </c>
      <c r="E76" s="77"/>
      <c r="F76" s="192">
        <v>0</v>
      </c>
      <c r="G76" s="70">
        <v>5.5462305999999997E-30</v>
      </c>
      <c r="H76" s="70">
        <v>9.6620649999999995E-29</v>
      </c>
      <c r="I76" s="70">
        <v>1.6412184E-27</v>
      </c>
      <c r="J76" s="70">
        <v>2.7710251999999997E-26</v>
      </c>
      <c r="K76" s="70">
        <v>4.6796760000000002E-25</v>
      </c>
      <c r="L76" s="70">
        <v>7.9256979999999996E-24</v>
      </c>
      <c r="M76" s="70">
        <v>1.3481752E-22</v>
      </c>
      <c r="N76" s="70">
        <v>2.3058494000000002E-21</v>
      </c>
      <c r="O76" s="70">
        <v>3.9694646E-20</v>
      </c>
      <c r="P76" s="70">
        <v>6.8841999999999999E-19</v>
      </c>
      <c r="Q76" s="70">
        <v>1.2037523E-17</v>
      </c>
      <c r="R76" s="70">
        <v>2.1233188E-16</v>
      </c>
      <c r="S76" s="70">
        <v>3.7788125999999999E-15</v>
      </c>
      <c r="T76" s="70">
        <v>6.7827059999999999E-14</v>
      </c>
      <c r="U76" s="70">
        <v>1.2266732000000001E-12</v>
      </c>
      <c r="V76" s="70">
        <v>2.2314629999999999E-11</v>
      </c>
      <c r="W76" s="70">
        <v>4.0728876E-10</v>
      </c>
      <c r="X76" s="70">
        <v>7.4342824999999997E-9</v>
      </c>
      <c r="Y76" s="70">
        <v>1.3516176000000001E-7</v>
      </c>
      <c r="Z76" s="70">
        <v>2.4366435999999999E-6</v>
      </c>
      <c r="AA76" s="71">
        <v>4.3372131999999999E-5</v>
      </c>
      <c r="AB76" s="71">
        <v>7.6076050000000004E-4</v>
      </c>
      <c r="AC76" s="71">
        <v>4.96073E-3</v>
      </c>
      <c r="AD76" s="71">
        <v>1.6127288E-2</v>
      </c>
      <c r="AE76" s="71">
        <v>3.8385707999999998E-2</v>
      </c>
      <c r="AF76" s="71">
        <v>7.4062459999999997E-2</v>
      </c>
      <c r="AG76" s="71">
        <v>0.12098038</v>
      </c>
      <c r="AH76" s="71">
        <v>0.17141381999999999</v>
      </c>
      <c r="AI76" s="71">
        <v>0.21245586999999999</v>
      </c>
      <c r="AJ76" s="71">
        <v>0.23095750000000001</v>
      </c>
      <c r="AK76" s="71">
        <v>0.22776863999999999</v>
      </c>
      <c r="AL76" s="71">
        <v>0.20043530000000001</v>
      </c>
      <c r="AM76" s="71">
        <v>0.15462595000000001</v>
      </c>
      <c r="AN76" s="71">
        <v>0.10438182</v>
      </c>
      <c r="AO76" s="71">
        <v>6.0647935E-2</v>
      </c>
      <c r="AP76" s="71">
        <v>2.9323786000000001E-2</v>
      </c>
      <c r="AQ76" s="71">
        <v>1.0485641E-2</v>
      </c>
      <c r="AR76" s="71">
        <v>2.2027774000000001E-3</v>
      </c>
      <c r="AS76" s="71">
        <v>6.7674759999999999E-4</v>
      </c>
      <c r="AT76" s="72">
        <v>0</v>
      </c>
      <c r="AU76" s="72">
        <v>5.5463121999999998E-30</v>
      </c>
      <c r="AV76" s="72">
        <v>9.6622260000000001E-29</v>
      </c>
      <c r="AW76" s="72">
        <v>1.641245E-27</v>
      </c>
      <c r="AX76" s="72">
        <v>2.7710699999999998E-26</v>
      </c>
      <c r="AY76" s="72">
        <v>4.6797496999999996E-25</v>
      </c>
      <c r="AZ76" s="72">
        <v>7.92582E-24</v>
      </c>
      <c r="BA76" s="72">
        <v>1.3481951000000001E-22</v>
      </c>
      <c r="BB76" s="72">
        <v>2.3058820000000001E-21</v>
      </c>
      <c r="BC76" s="72">
        <v>3.9695163000000003E-20</v>
      </c>
      <c r="BD76" s="72">
        <v>6.8842800000000004E-19</v>
      </c>
      <c r="BE76" s="72">
        <v>1.2037637E-17</v>
      </c>
      <c r="BF76" s="72">
        <v>2.1233327999999999E-16</v>
      </c>
      <c r="BG76" s="72">
        <v>3.7788253E-15</v>
      </c>
      <c r="BH76" s="72">
        <v>6.7827003999999996E-14</v>
      </c>
      <c r="BI76" s="72">
        <v>1.2266674E-12</v>
      </c>
      <c r="BJ76" s="72">
        <v>2.2314426000000001E-11</v>
      </c>
      <c r="BK76" s="72">
        <v>4.0728332000000002E-10</v>
      </c>
      <c r="BL76" s="72">
        <v>7.4341529999999997E-9</v>
      </c>
      <c r="BM76" s="72">
        <v>1.3515906000000001E-7</v>
      </c>
      <c r="BN76" s="72">
        <v>2.4365905999999999E-6</v>
      </c>
      <c r="BO76" s="72">
        <v>4.3371200000000002E-5</v>
      </c>
      <c r="BP76" s="72">
        <v>7.6074526E-4</v>
      </c>
      <c r="BQ76" s="72">
        <v>4.9606618000000002E-3</v>
      </c>
      <c r="BR76" s="72">
        <v>1.6127097999999999E-2</v>
      </c>
      <c r="BS76" s="72">
        <v>3.8385317000000002E-2</v>
      </c>
      <c r="BT76" s="72">
        <v>7.4061790000000002E-2</v>
      </c>
      <c r="BU76" s="72">
        <v>0.12097941</v>
      </c>
      <c r="BV76" s="72">
        <v>0.17141255999999999</v>
      </c>
      <c r="BW76" s="72">
        <v>0.21245434999999999</v>
      </c>
      <c r="BX76" s="72">
        <v>0.23095593</v>
      </c>
      <c r="BY76" s="72">
        <v>0.2277672</v>
      </c>
      <c r="BZ76" s="72">
        <v>0.20043432999999999</v>
      </c>
      <c r="CA76" s="72">
        <v>0.15462527000000001</v>
      </c>
      <c r="CB76" s="72">
        <v>0.10438111</v>
      </c>
      <c r="CC76" s="72">
        <v>6.0647458000000001E-2</v>
      </c>
      <c r="CD76" s="72">
        <v>2.9323637E-2</v>
      </c>
      <c r="CE76" s="72">
        <v>1.0485579E-2</v>
      </c>
      <c r="CF76" s="72">
        <v>2.2027610000000001E-3</v>
      </c>
      <c r="CG76" s="72">
        <v>6.76747E-4</v>
      </c>
      <c r="CH76" s="72">
        <v>0</v>
      </c>
      <c r="CI76" s="72">
        <v>5.5429459999999997E-30</v>
      </c>
      <c r="CJ76" s="72">
        <v>9.6566019999999994E-29</v>
      </c>
      <c r="CK76" s="72">
        <v>1.6403295999999999E-27</v>
      </c>
      <c r="CL76" s="72">
        <v>2.7695910000000001E-26</v>
      </c>
      <c r="CM76" s="72">
        <v>4.6773683000000002E-25</v>
      </c>
      <c r="CN76" s="72">
        <v>7.9219905000000007E-24</v>
      </c>
      <c r="CO76" s="72">
        <v>1.3475812E-22</v>
      </c>
      <c r="CP76" s="72">
        <v>2.3049012E-21</v>
      </c>
      <c r="CQ76" s="72">
        <v>3.9679573000000002E-20</v>
      </c>
      <c r="CR76" s="72">
        <v>6.8818206000000005E-19</v>
      </c>
      <c r="CS76" s="72">
        <v>1.20337996E-17</v>
      </c>
      <c r="CT76" s="72">
        <v>2.1227434E-16</v>
      </c>
      <c r="CU76" s="72">
        <v>3.7779393000000001E-15</v>
      </c>
      <c r="CV76" s="72">
        <v>6.7814095000000004E-14</v>
      </c>
      <c r="CW76" s="72">
        <v>1.2264871000000001E-12</v>
      </c>
      <c r="CX76" s="72">
        <v>2.2312077999999999E-11</v>
      </c>
      <c r="CY76" s="72">
        <v>4.0725589999999998E-10</v>
      </c>
      <c r="CZ76" s="72">
        <v>7.4338917E-9</v>
      </c>
      <c r="DA76" s="72">
        <v>1.3515768E-7</v>
      </c>
      <c r="DB76" s="72">
        <v>2.4366044999999999E-6</v>
      </c>
      <c r="DC76" s="72">
        <v>4.3371651999999999E-5</v>
      </c>
      <c r="DD76" s="72">
        <v>7.6075350000000003E-4</v>
      </c>
      <c r="DE76" s="72">
        <v>4.9607030000000003E-3</v>
      </c>
      <c r="DF76" s="72">
        <v>1.6127206000000002E-2</v>
      </c>
      <c r="DG76" s="72">
        <v>3.8385547999999999E-2</v>
      </c>
      <c r="DH76" s="72">
        <v>7.4062260000000005E-2</v>
      </c>
      <c r="DI76" s="72">
        <v>0.12098016</v>
      </c>
      <c r="DJ76" s="72">
        <v>0.1714137</v>
      </c>
      <c r="DK76" s="72">
        <v>0.21245562000000001</v>
      </c>
      <c r="DL76" s="72">
        <v>0.23095684999999999</v>
      </c>
      <c r="DM76" s="72">
        <v>0.22776788000000001</v>
      </c>
      <c r="DN76" s="72">
        <v>0.20043474</v>
      </c>
      <c r="DO76" s="72">
        <v>0.1546257</v>
      </c>
      <c r="DP76" s="72">
        <v>0.10438152000000001</v>
      </c>
      <c r="DQ76" s="72">
        <v>6.0647603000000001E-2</v>
      </c>
      <c r="DR76" s="72">
        <v>2.9323664999999999E-2</v>
      </c>
      <c r="DS76" s="72">
        <v>1.0485654000000001E-2</v>
      </c>
      <c r="DT76" s="72">
        <v>2.2027672000000001E-3</v>
      </c>
      <c r="DU76" s="72">
        <v>6.767489E-4</v>
      </c>
      <c r="DV76" s="72">
        <v>0</v>
      </c>
      <c r="DW76" s="72">
        <v>5.5428614000000003E-30</v>
      </c>
      <c r="DX76" s="72">
        <v>9.6564810000000004E-29</v>
      </c>
      <c r="DY76" s="72">
        <v>1.6403133999999999E-27</v>
      </c>
      <c r="DZ76" s="72">
        <v>2.7695709999999999E-26</v>
      </c>
      <c r="EA76" s="72">
        <v>4.6773466000000002E-25</v>
      </c>
      <c r="EB76" s="72">
        <v>7.9219716000000001E-24</v>
      </c>
      <c r="EC76" s="72">
        <v>1.3475804999999999E-22</v>
      </c>
      <c r="ED76" s="72">
        <v>2.3049039999999998E-21</v>
      </c>
      <c r="EE76" s="72">
        <v>3.9679683000000001E-20</v>
      </c>
      <c r="EF76" s="72">
        <v>6.8818506000000003E-19</v>
      </c>
      <c r="EG76" s="72">
        <v>1.2033871000000001E-17</v>
      </c>
      <c r="EH76" s="72">
        <v>2.1227587E-16</v>
      </c>
      <c r="EI76" s="72">
        <v>3.7779694000000002E-15</v>
      </c>
      <c r="EJ76" s="72">
        <v>6.7814690000000005E-14</v>
      </c>
      <c r="EK76" s="72">
        <v>1.2264992E-12</v>
      </c>
      <c r="EL76" s="72">
        <v>2.2312311999999999E-11</v>
      </c>
      <c r="EM76" s="72">
        <v>4.0726042000000001E-10</v>
      </c>
      <c r="EN76" s="72">
        <v>7.4339764999999997E-9</v>
      </c>
      <c r="EO76" s="72">
        <v>1.3515917999999999E-7</v>
      </c>
      <c r="EP76" s="72">
        <v>2.4366316E-6</v>
      </c>
      <c r="EQ76" s="72">
        <v>4.3372124999999999E-5</v>
      </c>
      <c r="ER76" s="72">
        <v>7.6076140000000002E-4</v>
      </c>
      <c r="ES76" s="72">
        <v>4.9607460000000003E-3</v>
      </c>
      <c r="ET76" s="72">
        <v>1.6127331000000002E-2</v>
      </c>
      <c r="EU76" s="72">
        <v>3.8385805000000002E-2</v>
      </c>
      <c r="EV76" s="72">
        <v>7.4062615999999998E-2</v>
      </c>
      <c r="EW76" s="72">
        <v>0.12098051999999999</v>
      </c>
      <c r="EX76" s="72">
        <v>0.17141391</v>
      </c>
      <c r="EY76" s="72">
        <v>0.21245565999999999</v>
      </c>
      <c r="EZ76" s="72">
        <v>0.23095688</v>
      </c>
      <c r="FA76" s="72">
        <v>0.22776769999999999</v>
      </c>
      <c r="FB76" s="72">
        <v>0.20043438999999999</v>
      </c>
      <c r="FC76" s="72">
        <v>0.15462551999999999</v>
      </c>
      <c r="FD76" s="72">
        <v>0.10438149400000001</v>
      </c>
      <c r="FE76" s="72">
        <v>6.0647484000000002E-2</v>
      </c>
      <c r="FF76" s="72">
        <v>2.9323737999999998E-2</v>
      </c>
      <c r="FG76" s="72">
        <v>1.0485613E-2</v>
      </c>
      <c r="FH76" s="72">
        <v>2.2027701999999998E-3</v>
      </c>
      <c r="FI76" s="72">
        <v>6.767492E-4</v>
      </c>
      <c r="FJ76" s="72">
        <v>0</v>
      </c>
      <c r="FK76" s="72">
        <v>5.5428985999999998E-30</v>
      </c>
      <c r="FL76" s="72">
        <v>9.6565490000000004E-29</v>
      </c>
      <c r="FM76" s="72">
        <v>1.6403251E-27</v>
      </c>
      <c r="FN76" s="72">
        <v>2.7695910000000001E-26</v>
      </c>
      <c r="FO76" s="72">
        <v>4.6773806000000002E-25</v>
      </c>
      <c r="FP76" s="72">
        <v>7.9220280000000006E-24</v>
      </c>
      <c r="FQ76" s="72">
        <v>1.3475902999999999E-22</v>
      </c>
      <c r="FR76" s="72">
        <v>2.3049203999999999E-21</v>
      </c>
      <c r="FS76" s="72">
        <v>3.9679947999999999E-20</v>
      </c>
      <c r="FT76" s="72">
        <v>6.8818935E-19</v>
      </c>
      <c r="FU76" s="72">
        <v>1.2033938E-17</v>
      </c>
      <c r="FV76" s="72">
        <v>2.1227704000000001E-16</v>
      </c>
      <c r="FW76" s="72">
        <v>3.7779910000000003E-15</v>
      </c>
      <c r="FX76" s="72">
        <v>6.7815069999999999E-14</v>
      </c>
      <c r="FY76" s="72">
        <v>1.2265058E-12</v>
      </c>
      <c r="FZ76" s="72">
        <v>2.2312434999999999E-11</v>
      </c>
      <c r="GA76" s="72">
        <v>4.0726269999999998E-10</v>
      </c>
      <c r="GB76" s="72">
        <v>7.4340179999999997E-9</v>
      </c>
      <c r="GC76" s="72">
        <v>1.3515993999999999E-7</v>
      </c>
      <c r="GD76" s="72">
        <v>2.4366439000000001E-6</v>
      </c>
      <c r="GE76" s="72">
        <v>4.3372314000000003E-5</v>
      </c>
      <c r="GF76" s="72">
        <v>7.607642E-4</v>
      </c>
      <c r="GG76" s="72">
        <v>4.9607469999999997E-3</v>
      </c>
      <c r="GH76" s="72">
        <v>1.6127323999999998E-2</v>
      </c>
      <c r="GI76" s="72">
        <v>3.838573E-2</v>
      </c>
      <c r="GJ76" s="72">
        <v>7.4062384999999994E-2</v>
      </c>
      <c r="GK76" s="72">
        <v>0.12098008</v>
      </c>
      <c r="GL76" s="72">
        <v>0.17141308</v>
      </c>
      <c r="GM76" s="72">
        <v>0.21245502999999999</v>
      </c>
      <c r="GN76" s="72">
        <v>0.23095718000000001</v>
      </c>
      <c r="GO76" s="72">
        <v>0.22776830000000001</v>
      </c>
      <c r="GP76" s="72">
        <v>0.20043444999999999</v>
      </c>
      <c r="GQ76" s="72">
        <v>0.15462507</v>
      </c>
      <c r="GR76" s="72">
        <v>0.10438169</v>
      </c>
      <c r="GS76" s="72">
        <v>6.0647998000000002E-2</v>
      </c>
      <c r="GT76" s="72">
        <v>2.9323604E-2</v>
      </c>
      <c r="GU76" s="72">
        <v>1.0485636E-2</v>
      </c>
      <c r="GV76" s="72">
        <v>2.2027652999999999E-3</v>
      </c>
      <c r="GW76" s="72">
        <v>6.767473E-4</v>
      </c>
      <c r="GX76" s="72">
        <v>0</v>
      </c>
      <c r="GY76" s="72">
        <v>5.5428854000000003E-30</v>
      </c>
      <c r="GZ76" s="72">
        <v>9.6565224999999998E-29</v>
      </c>
      <c r="HA76" s="72">
        <v>1.64032E-27</v>
      </c>
      <c r="HB76" s="72">
        <v>2.7695816000000002E-26</v>
      </c>
      <c r="HC76" s="72">
        <v>4.6773640000000001E-25</v>
      </c>
      <c r="HD76" s="72">
        <v>7.9220015000000003E-24</v>
      </c>
      <c r="HE76" s="72">
        <v>1.3475858E-22</v>
      </c>
      <c r="HF76" s="72">
        <v>2.3049125000000001E-21</v>
      </c>
      <c r="HG76" s="72">
        <v>3.9679810000000001E-20</v>
      </c>
      <c r="HH76" s="72">
        <v>6.8818687000000004E-19</v>
      </c>
      <c r="HI76" s="72">
        <v>1.2033898E-17</v>
      </c>
      <c r="HJ76" s="72">
        <v>2.1227636000000001E-16</v>
      </c>
      <c r="HK76" s="72">
        <v>3.7779796E-15</v>
      </c>
      <c r="HL76" s="72">
        <v>6.7814910000000003E-14</v>
      </c>
      <c r="HM76" s="72">
        <v>1.2265035000000001E-12</v>
      </c>
      <c r="HN76" s="72">
        <v>2.2312396999999999E-11</v>
      </c>
      <c r="HO76" s="72">
        <v>4.0726202999999999E-10</v>
      </c>
      <c r="HP76" s="72">
        <v>7.4340085E-9</v>
      </c>
      <c r="HQ76" s="72">
        <v>1.3515981E-7</v>
      </c>
      <c r="HR76" s="72">
        <v>2.4366411000000001E-6</v>
      </c>
      <c r="HS76" s="72">
        <v>4.3372238000000002E-5</v>
      </c>
      <c r="HT76" s="72">
        <v>7.6076180000000005E-4</v>
      </c>
      <c r="HU76" s="72">
        <v>4.9607210000000004E-3</v>
      </c>
      <c r="HV76" s="72">
        <v>1.6127237999999999E-2</v>
      </c>
      <c r="HW76" s="72">
        <v>3.8385547999999999E-2</v>
      </c>
      <c r="HX76" s="72">
        <v>7.4062123999999993E-2</v>
      </c>
      <c r="HY76" s="72">
        <v>0.120979816</v>
      </c>
      <c r="HZ76" s="72">
        <v>0.17141292999999999</v>
      </c>
      <c r="IA76" s="72">
        <v>0.21245441000000001</v>
      </c>
      <c r="IB76" s="72">
        <v>0.23095588</v>
      </c>
      <c r="IC76" s="72">
        <v>0.22776757</v>
      </c>
      <c r="ID76" s="72">
        <v>0.20043495</v>
      </c>
      <c r="IE76" s="72">
        <v>0.15462535999999999</v>
      </c>
      <c r="IF76" s="72">
        <v>0.104381196</v>
      </c>
      <c r="IG76" s="72">
        <v>6.0647644000000001E-2</v>
      </c>
      <c r="IH76" s="72">
        <v>2.9323610999999999E-2</v>
      </c>
      <c r="II76" s="72">
        <v>1.0485637000000001E-2</v>
      </c>
      <c r="IJ76" s="72">
        <v>2.2027664999999998E-3</v>
      </c>
      <c r="IK76" s="72">
        <v>6.7674689999999997E-4</v>
      </c>
      <c r="IL76" s="72">
        <v>0</v>
      </c>
      <c r="IM76" s="72">
        <v>5.5428294E-30</v>
      </c>
      <c r="IN76" s="72">
        <v>9.6564219999999999E-29</v>
      </c>
      <c r="IO76" s="72">
        <v>1.6403025999999999E-27</v>
      </c>
      <c r="IP76" s="72">
        <v>2.7695517000000003E-26</v>
      </c>
      <c r="IQ76" s="72">
        <v>4.6773129999999996E-25</v>
      </c>
      <c r="IR76" s="72">
        <v>7.9219159999999996E-24</v>
      </c>
      <c r="IS76" s="72">
        <v>1.3475715E-22</v>
      </c>
      <c r="IT76" s="72">
        <v>2.3048883000000001E-21</v>
      </c>
      <c r="IU76" s="72">
        <v>3.9679402000000001E-20</v>
      </c>
      <c r="IV76" s="72">
        <v>6.8817999999999997E-19</v>
      </c>
      <c r="IW76" s="72">
        <v>1.2033778E-17</v>
      </c>
      <c r="IX76" s="72">
        <v>2.1227428999999999E-16</v>
      </c>
      <c r="IY76" s="72">
        <v>3.7779449999999999E-15</v>
      </c>
      <c r="IZ76" s="72">
        <v>6.7814299999999999E-14</v>
      </c>
      <c r="JA76" s="72">
        <v>1.2264925E-12</v>
      </c>
      <c r="JB76" s="72">
        <v>2.2312204000000001E-11</v>
      </c>
      <c r="JC76" s="72">
        <v>4.0725862E-10</v>
      </c>
      <c r="JD76" s="72">
        <v>7.4339476999999996E-9</v>
      </c>
      <c r="JE76" s="72">
        <v>1.3515873E-7</v>
      </c>
      <c r="JF76" s="72">
        <v>2.4366219999999999E-6</v>
      </c>
      <c r="JG76" s="72">
        <v>4.3371914000000002E-5</v>
      </c>
      <c r="JH76" s="72">
        <v>7.6075625999999996E-4</v>
      </c>
      <c r="JI76" s="72">
        <v>4.9606994999999996E-3</v>
      </c>
      <c r="JJ76" s="72">
        <v>1.6127186000000002E-2</v>
      </c>
      <c r="JK76" s="72">
        <v>3.8385450000000002E-2</v>
      </c>
      <c r="JL76" s="72">
        <v>7.4061920000000003E-2</v>
      </c>
      <c r="JM76" s="72">
        <v>0.12097961</v>
      </c>
      <c r="JN76" s="72">
        <v>0.17141313999999999</v>
      </c>
      <c r="JO76" s="72">
        <v>0.21245483000000001</v>
      </c>
      <c r="JP76" s="72">
        <v>0.23095553999999999</v>
      </c>
      <c r="JQ76" s="72">
        <v>0.22776663</v>
      </c>
      <c r="JR76" s="72">
        <v>0.20043440000000001</v>
      </c>
      <c r="JS76" s="72">
        <v>0.15462565</v>
      </c>
      <c r="JT76" s="72">
        <v>0.10438122</v>
      </c>
      <c r="JU76" s="72">
        <v>6.0647417000000002E-2</v>
      </c>
      <c r="JV76" s="72">
        <v>2.9323604E-2</v>
      </c>
      <c r="JW76" s="72">
        <v>1.0485606E-2</v>
      </c>
      <c r="JX76" s="72">
        <v>2.2027652999999999E-3</v>
      </c>
      <c r="JY76" s="72">
        <v>6.7674694999999999E-4</v>
      </c>
      <c r="JZ76" s="72">
        <v>0</v>
      </c>
      <c r="KA76" s="72">
        <v>5.5427796999999997E-30</v>
      </c>
      <c r="KB76" s="72">
        <v>9.6563369999999999E-29</v>
      </c>
      <c r="KC76" s="72">
        <v>1.6402883000000001E-27</v>
      </c>
      <c r="KD76" s="72">
        <v>2.7695280000000001E-26</v>
      </c>
      <c r="KE76" s="72">
        <v>4.6772750000000001E-25</v>
      </c>
      <c r="KF76" s="72">
        <v>7.9218524000000001E-24</v>
      </c>
      <c r="KG76" s="72">
        <v>1.3475608E-22</v>
      </c>
      <c r="KH76" s="72">
        <v>2.3048706999999999E-21</v>
      </c>
      <c r="KI76" s="72">
        <v>3.9679114000000003E-20</v>
      </c>
      <c r="KJ76" s="72">
        <v>6.8817510000000003E-19</v>
      </c>
      <c r="KK76" s="72">
        <v>1.2033691000000001E-17</v>
      </c>
      <c r="KL76" s="72">
        <v>2.122727E-16</v>
      </c>
      <c r="KM76" s="72">
        <v>3.7779155999999997E-15</v>
      </c>
      <c r="KN76" s="72">
        <v>6.7813770000000006E-14</v>
      </c>
      <c r="KO76" s="72">
        <v>1.226483E-12</v>
      </c>
      <c r="KP76" s="72">
        <v>2.2312025000000001E-11</v>
      </c>
      <c r="KQ76" s="72">
        <v>4.0725537E-10</v>
      </c>
      <c r="KR76" s="72">
        <v>7.4338877000000004E-9</v>
      </c>
      <c r="KS76" s="72">
        <v>1.3515765E-7</v>
      </c>
      <c r="KT76" s="72">
        <v>2.4366034000000002E-6</v>
      </c>
      <c r="KU76" s="72">
        <v>4.3371587000000001E-5</v>
      </c>
      <c r="KV76" s="72">
        <v>7.6075090000000001E-4</v>
      </c>
      <c r="KW76" s="72">
        <v>4.9606794000000001E-3</v>
      </c>
      <c r="KX76" s="72">
        <v>1.6127157999999999E-2</v>
      </c>
      <c r="KY76" s="72">
        <v>3.8385431999999997E-2</v>
      </c>
      <c r="KZ76" s="72">
        <v>7.4061870000000002E-2</v>
      </c>
      <c r="LA76" s="72">
        <v>0.1209794</v>
      </c>
      <c r="LB76" s="72">
        <v>0.17141277999999999</v>
      </c>
      <c r="LC76" s="72">
        <v>0.21245494000000001</v>
      </c>
      <c r="LD76" s="72">
        <v>0.23095632999999999</v>
      </c>
      <c r="LE76" s="72">
        <v>0.22776695</v>
      </c>
      <c r="LF76" s="72">
        <v>0.20043386999999999</v>
      </c>
      <c r="LG76" s="72">
        <v>0.15462528</v>
      </c>
      <c r="LH76" s="72">
        <v>0.10438129</v>
      </c>
      <c r="LI76" s="72">
        <v>6.0647464999999998E-2</v>
      </c>
      <c r="LJ76" s="72">
        <v>2.9323641000000001E-2</v>
      </c>
      <c r="LK76" s="72">
        <v>1.0485596E-2</v>
      </c>
      <c r="LL76" s="72">
        <v>2.2027644E-3</v>
      </c>
      <c r="LM76" s="72">
        <v>6.7674650000000005E-4</v>
      </c>
      <c r="LN76" s="72">
        <v>0</v>
      </c>
      <c r="LO76" s="72">
        <v>5.5427480000000002E-30</v>
      </c>
      <c r="LP76" s="72">
        <v>9.6562809999999996E-29</v>
      </c>
      <c r="LQ76" s="72">
        <v>1.6402792999999998E-27</v>
      </c>
      <c r="LR76" s="72">
        <v>2.7695129999999998E-26</v>
      </c>
      <c r="LS76" s="72">
        <v>4.6772514999999996E-25</v>
      </c>
      <c r="LT76" s="72">
        <v>7.9218159999999998E-24</v>
      </c>
      <c r="LU76" s="72">
        <v>1.3475549000000001E-22</v>
      </c>
      <c r="LV76" s="72">
        <v>2.3048605999999999E-21</v>
      </c>
      <c r="LW76" s="72">
        <v>3.9678943000000002E-20</v>
      </c>
      <c r="LX76" s="72">
        <v>6.8817230000000001E-19</v>
      </c>
      <c r="LY76" s="72">
        <v>1.2033642999999999E-17</v>
      </c>
      <c r="LZ76" s="72">
        <v>2.1227184000000001E-16</v>
      </c>
      <c r="MA76" s="72">
        <v>3.7778995000000002E-15</v>
      </c>
      <c r="MB76" s="72">
        <v>6.7813459999999999E-14</v>
      </c>
      <c r="MC76" s="72">
        <v>1.2264773000000001E-12</v>
      </c>
      <c r="MD76" s="72">
        <v>2.2311919999999998E-11</v>
      </c>
      <c r="ME76" s="72">
        <v>4.0725330999999997E-10</v>
      </c>
      <c r="MF76" s="72">
        <v>7.4338494999999998E-9</v>
      </c>
      <c r="MG76" s="72">
        <v>1.3515693999999999E-7</v>
      </c>
      <c r="MH76" s="72">
        <v>2.4365916000000001E-6</v>
      </c>
      <c r="MI76" s="72">
        <v>4.3371397999999997E-5</v>
      </c>
      <c r="MJ76" s="72">
        <v>7.6074810000000004E-4</v>
      </c>
      <c r="MK76" s="72">
        <v>4.9606729999999996E-3</v>
      </c>
      <c r="ML76" s="72">
        <v>1.6127154000000001E-2</v>
      </c>
      <c r="MM76" s="72">
        <v>3.8385473000000003E-2</v>
      </c>
      <c r="MN76" s="72">
        <v>7.4062020000000006E-2</v>
      </c>
      <c r="MO76" s="72">
        <v>0.12097949</v>
      </c>
      <c r="MP76" s="72">
        <v>0.17141247000000001</v>
      </c>
      <c r="MQ76" s="72">
        <v>0.21245457000000001</v>
      </c>
      <c r="MR76" s="72">
        <v>0.23095657999999999</v>
      </c>
      <c r="MS76" s="72">
        <v>0.22776742</v>
      </c>
      <c r="MT76" s="72">
        <v>0.20043382000000001</v>
      </c>
      <c r="MU76" s="72">
        <v>0.15462491</v>
      </c>
      <c r="MV76" s="72">
        <v>0.10438121</v>
      </c>
      <c r="MW76" s="72">
        <v>6.064758E-2</v>
      </c>
      <c r="MX76" s="72">
        <v>2.9323689999999999E-2</v>
      </c>
      <c r="MY76" s="72">
        <v>1.0485605E-2</v>
      </c>
      <c r="MZ76" s="72">
        <v>2.2027679999999999E-3</v>
      </c>
      <c r="NA76" s="72">
        <v>6.7674694999999999E-4</v>
      </c>
      <c r="NB76" s="72">
        <v>0</v>
      </c>
      <c r="NC76" s="72">
        <v>5.5427180000000003E-30</v>
      </c>
      <c r="ND76" s="72">
        <v>9.6562305999999999E-29</v>
      </c>
      <c r="NE76" s="72">
        <v>1.6402708E-27</v>
      </c>
      <c r="NF76" s="72">
        <v>2.7694996000000002E-26</v>
      </c>
      <c r="NG76" s="72">
        <v>4.6772302999999996E-25</v>
      </c>
      <c r="NH76" s="72">
        <v>7.9217829999999995E-24</v>
      </c>
      <c r="NI76" s="72">
        <v>1.3475495999999999E-22</v>
      </c>
      <c r="NJ76" s="72">
        <v>2.3048521E-21</v>
      </c>
      <c r="NK76" s="72">
        <v>3.9678789999999998E-20</v>
      </c>
      <c r="NL76" s="72">
        <v>6.8816939999999996E-19</v>
      </c>
      <c r="NM76" s="72">
        <v>1.2033590000000001E-17</v>
      </c>
      <c r="NN76" s="72">
        <v>2.1227089000000001E-16</v>
      </c>
      <c r="NO76" s="72">
        <v>3.7778810000000004E-15</v>
      </c>
      <c r="NP76" s="72">
        <v>6.7813100000000001E-14</v>
      </c>
      <c r="NQ76" s="72">
        <v>1.2264705E-12</v>
      </c>
      <c r="NR76" s="72">
        <v>2.2311795000000001E-11</v>
      </c>
      <c r="NS76" s="72">
        <v>4.0725104E-10</v>
      </c>
      <c r="NT76" s="72">
        <v>7.4338079999999998E-9</v>
      </c>
      <c r="NU76" s="72">
        <v>1.3515620000000001E-7</v>
      </c>
      <c r="NV76" s="72">
        <v>2.4365786E-6</v>
      </c>
      <c r="NW76" s="72">
        <v>4.3371205000000003E-5</v>
      </c>
      <c r="NX76" s="72">
        <v>7.6074580000000001E-4</v>
      </c>
      <c r="NY76" s="72">
        <v>4.9606644999999998E-3</v>
      </c>
      <c r="NZ76" s="72">
        <v>1.6127123E-2</v>
      </c>
      <c r="OA76" s="72">
        <v>3.8385420000000003E-2</v>
      </c>
      <c r="OB76" s="72">
        <v>7.4062059999999999E-2</v>
      </c>
      <c r="OC76" s="72">
        <v>0.12097975</v>
      </c>
      <c r="OD76" s="72">
        <v>0.17141261999999999</v>
      </c>
      <c r="OE76" s="72">
        <v>0.21245423999999999</v>
      </c>
      <c r="OF76" s="72">
        <v>0.23095611999999999</v>
      </c>
      <c r="OG76" s="72">
        <v>0.22776737999999999</v>
      </c>
      <c r="OH76" s="72">
        <v>0.20043425000000001</v>
      </c>
      <c r="OI76" s="72">
        <v>0.15462513</v>
      </c>
      <c r="OJ76" s="72">
        <v>0.104381315</v>
      </c>
      <c r="OK76" s="72">
        <v>6.0647630000000001E-2</v>
      </c>
      <c r="OL76" s="72">
        <v>2.9323689999999999E-2</v>
      </c>
      <c r="OM76" s="72">
        <v>1.0485616499999999E-2</v>
      </c>
      <c r="ON76" s="72">
        <v>2.2027732E-3</v>
      </c>
      <c r="OO76" s="72">
        <v>6.7674794000000004E-4</v>
      </c>
      <c r="OP76" s="72">
        <v>0</v>
      </c>
      <c r="OQ76" s="72">
        <v>5.5427112999999997E-30</v>
      </c>
      <c r="OR76" s="72">
        <v>9.6562173000000005E-29</v>
      </c>
      <c r="OS76" s="72">
        <v>1.6402694999999999E-27</v>
      </c>
      <c r="OT76" s="72">
        <v>2.7694980000000001E-26</v>
      </c>
      <c r="OU76" s="72">
        <v>4.6772280000000001E-25</v>
      </c>
      <c r="OV76" s="72">
        <v>7.9217813999999997E-24</v>
      </c>
      <c r="OW76" s="72">
        <v>1.3475499E-22</v>
      </c>
      <c r="OX76" s="72">
        <v>2.3048529999999998E-21</v>
      </c>
      <c r="OY76" s="72">
        <v>3.9678804000000001E-20</v>
      </c>
      <c r="OZ76" s="72">
        <v>6.8816960000000002E-19</v>
      </c>
      <c r="PA76" s="72">
        <v>1.2033593000000001E-17</v>
      </c>
      <c r="PB76" s="72">
        <v>2.1227089000000001E-16</v>
      </c>
      <c r="PC76" s="72">
        <v>3.7778799999999998E-15</v>
      </c>
      <c r="PD76" s="72">
        <v>6.7813084999999997E-14</v>
      </c>
      <c r="PE76" s="72">
        <v>1.2264699999999999E-12</v>
      </c>
      <c r="PF76" s="72">
        <v>2.2311779999999998E-11</v>
      </c>
      <c r="PG76" s="72">
        <v>4.0725069999999998E-10</v>
      </c>
      <c r="PH76" s="72">
        <v>7.4338020000000003E-9</v>
      </c>
      <c r="PI76" s="72">
        <v>1.3515609999999999E-7</v>
      </c>
      <c r="PJ76" s="72">
        <v>2.4365770000000001E-6</v>
      </c>
      <c r="PK76" s="72">
        <v>4.3371205000000003E-5</v>
      </c>
      <c r="PL76" s="72">
        <v>7.6074629999999996E-4</v>
      </c>
      <c r="PM76" s="72">
        <v>4.9606683000000002E-3</v>
      </c>
      <c r="PN76" s="72">
        <v>1.6127123E-2</v>
      </c>
      <c r="PO76" s="72">
        <v>3.8385387999999999E-2</v>
      </c>
      <c r="PP76" s="72">
        <v>7.4061979999999999E-2</v>
      </c>
      <c r="PQ76" s="72">
        <v>0.12097975</v>
      </c>
      <c r="PR76" s="72">
        <v>0.17141286999999999</v>
      </c>
      <c r="PS76" s="72">
        <v>0.21245432</v>
      </c>
      <c r="PT76" s="72">
        <v>0.23095557</v>
      </c>
      <c r="PU76" s="72">
        <v>0.22776692000000001</v>
      </c>
      <c r="PV76" s="72">
        <v>0.20043412999999999</v>
      </c>
      <c r="PW76" s="72">
        <v>0.15462527000000001</v>
      </c>
      <c r="PX76" s="72">
        <v>0.10438139</v>
      </c>
      <c r="PY76" s="72">
        <v>6.0647659999999999E-2</v>
      </c>
      <c r="PZ76" s="72">
        <v>2.932367E-2</v>
      </c>
      <c r="QA76" s="72">
        <v>1.0485612E-2</v>
      </c>
      <c r="QB76" s="72">
        <v>2.2027777000000002E-3</v>
      </c>
      <c r="QC76" s="72">
        <v>6.7674909999999996E-4</v>
      </c>
      <c r="QD76" s="72">
        <v>0</v>
      </c>
      <c r="QE76" s="72">
        <v>5.5427112999999997E-30</v>
      </c>
      <c r="QF76" s="72">
        <v>9.6562149999999997E-29</v>
      </c>
      <c r="QG76" s="72">
        <v>1.6402696999999999E-27</v>
      </c>
      <c r="QH76" s="72">
        <v>2.7694989999999998E-26</v>
      </c>
      <c r="QI76" s="72">
        <v>4.6772292999999997E-25</v>
      </c>
      <c r="QJ76" s="72">
        <v>7.9217829999999995E-24</v>
      </c>
      <c r="QK76" s="72">
        <v>1.3475502E-22</v>
      </c>
      <c r="QL76" s="72">
        <v>2.3048546E-21</v>
      </c>
      <c r="QM76" s="72">
        <v>3.9678850000000002E-20</v>
      </c>
      <c r="QN76" s="72">
        <v>6.8817017000000004E-19</v>
      </c>
      <c r="QO76" s="72">
        <v>1.2033598E-17</v>
      </c>
      <c r="QP76" s="72">
        <v>2.1227085999999999E-16</v>
      </c>
      <c r="QQ76" s="72">
        <v>3.7778780000000001E-15</v>
      </c>
      <c r="QR76" s="72">
        <v>6.7813000000000006E-14</v>
      </c>
      <c r="QS76" s="72">
        <v>1.2264676E-12</v>
      </c>
      <c r="QT76" s="72">
        <v>2.2311724999999999E-11</v>
      </c>
      <c r="QU76" s="72">
        <v>4.0724967999999999E-10</v>
      </c>
      <c r="QV76" s="72">
        <v>7.4337810000000003E-9</v>
      </c>
      <c r="QW76" s="72">
        <v>1.3515569000000001E-7</v>
      </c>
      <c r="QX76" s="72">
        <v>2.4365703999999999E-6</v>
      </c>
      <c r="QY76" s="72">
        <v>4.3371092E-5</v>
      </c>
      <c r="QZ76" s="72">
        <v>7.6074499999999995E-4</v>
      </c>
      <c r="RA76" s="72">
        <v>4.9606729999999996E-3</v>
      </c>
      <c r="RB76" s="72">
        <v>1.6127140000000002E-2</v>
      </c>
      <c r="RC76" s="72">
        <v>3.8385373E-2</v>
      </c>
      <c r="RD76" s="72">
        <v>7.4061870000000002E-2</v>
      </c>
      <c r="RE76" s="72">
        <v>0.12097959</v>
      </c>
      <c r="RF76" s="72">
        <v>0.17141286</v>
      </c>
      <c r="RG76" s="72">
        <v>0.21245455999999999</v>
      </c>
      <c r="RH76" s="72">
        <v>0.23095587000000001</v>
      </c>
      <c r="RI76" s="72">
        <v>0.22776692000000001</v>
      </c>
      <c r="RJ76" s="72">
        <v>0.20043415000000001</v>
      </c>
      <c r="RK76" s="72">
        <v>0.15462545999999999</v>
      </c>
      <c r="RL76" s="72">
        <v>0.10438161999999999</v>
      </c>
      <c r="RM76" s="72">
        <v>6.0647766999999998E-2</v>
      </c>
      <c r="RN76" s="72">
        <v>2.9323683999999999E-2</v>
      </c>
      <c r="RO76" s="72">
        <v>1.0485616499999999E-2</v>
      </c>
      <c r="RP76" s="72">
        <v>2.2027766999999998E-3</v>
      </c>
      <c r="RQ76" s="72">
        <v>6.7674903999999998E-4</v>
      </c>
      <c r="RR76" s="72">
        <v>0</v>
      </c>
      <c r="RS76" s="72">
        <v>5.5427296999999999E-30</v>
      </c>
      <c r="RT76" s="72">
        <v>9.6562444000000003E-29</v>
      </c>
      <c r="RU76" s="72">
        <v>1.6402746999999999E-27</v>
      </c>
      <c r="RV76" s="72">
        <v>2.7695082000000001E-26</v>
      </c>
      <c r="RW76" s="72">
        <v>4.6772455000000005E-25</v>
      </c>
      <c r="RX76" s="72">
        <v>7.9218113999999994E-24</v>
      </c>
      <c r="RY76" s="72">
        <v>1.3475548E-22</v>
      </c>
      <c r="RZ76" s="72">
        <v>2.3048622000000001E-21</v>
      </c>
      <c r="SA76" s="72">
        <v>3.9678988E-20</v>
      </c>
      <c r="SB76" s="72">
        <v>6.8817279999999996E-19</v>
      </c>
      <c r="SC76" s="72">
        <v>1.2033646E-17</v>
      </c>
      <c r="SD76" s="72">
        <v>2.1227164E-16</v>
      </c>
      <c r="SE76" s="72">
        <v>3.7778900000000003E-15</v>
      </c>
      <c r="SF76" s="72">
        <v>6.7813214000000005E-14</v>
      </c>
      <c r="SG76" s="72">
        <v>1.2264712E-12</v>
      </c>
      <c r="SH76" s="72">
        <v>2.2311791000000002E-11</v>
      </c>
      <c r="SI76" s="72">
        <v>4.0725082E-10</v>
      </c>
      <c r="SJ76" s="72">
        <v>7.4338024999999997E-9</v>
      </c>
      <c r="SK76" s="72">
        <v>1.3515609E-7</v>
      </c>
      <c r="SL76" s="72">
        <v>2.4365765999999999E-6</v>
      </c>
      <c r="SM76" s="72">
        <v>4.3371190000000002E-5</v>
      </c>
      <c r="SN76" s="72">
        <v>7.6074612999999999E-4</v>
      </c>
      <c r="SO76" s="72">
        <v>4.9606766999999996E-3</v>
      </c>
      <c r="SP76" s="72">
        <v>1.6127154000000001E-2</v>
      </c>
      <c r="SQ76" s="72">
        <v>3.8385387999999999E-2</v>
      </c>
      <c r="SR76" s="72">
        <v>7.4061829999999995E-2</v>
      </c>
      <c r="SS76" s="72">
        <v>0.1209794</v>
      </c>
      <c r="ST76" s="72">
        <v>0.17141253000000001</v>
      </c>
      <c r="SU76" s="72">
        <v>0.21245441000000001</v>
      </c>
      <c r="SV76" s="72">
        <v>0.23095593</v>
      </c>
      <c r="SW76" s="72">
        <v>0.22776687000000001</v>
      </c>
      <c r="SX76" s="72">
        <v>0.2004339</v>
      </c>
      <c r="SY76" s="72">
        <v>0.15462528</v>
      </c>
      <c r="SZ76" s="72">
        <v>0.10438157000000001</v>
      </c>
      <c r="TA76" s="72">
        <v>6.0647797000000003E-2</v>
      </c>
      <c r="TB76" s="72">
        <v>2.9323709999999999E-2</v>
      </c>
      <c r="TC76" s="72">
        <v>1.0485630500000001E-2</v>
      </c>
      <c r="TD76" s="72">
        <v>2.2027780999999999E-3</v>
      </c>
      <c r="TE76" s="72">
        <v>6.7674909999999996E-4</v>
      </c>
      <c r="TF76" s="72">
        <v>0</v>
      </c>
      <c r="TG76" s="72">
        <v>5.5427255999999999E-30</v>
      </c>
      <c r="TH76" s="72">
        <v>9.6562319999999997E-29</v>
      </c>
      <c r="TI76" s="72">
        <v>1.6402724000000001E-27</v>
      </c>
      <c r="TJ76" s="72">
        <v>2.7695048000000003E-26</v>
      </c>
      <c r="TK76" s="72">
        <v>4.6772367E-25</v>
      </c>
      <c r="TL76" s="72">
        <v>7.9217964000000003E-24</v>
      </c>
      <c r="TM76" s="72">
        <v>1.3475528E-22</v>
      </c>
      <c r="TN76" s="72">
        <v>2.3048578E-21</v>
      </c>
      <c r="TO76" s="72">
        <v>3.9678899999999998E-20</v>
      </c>
      <c r="TP76" s="72">
        <v>6.8817140000000004E-19</v>
      </c>
      <c r="TQ76" s="72">
        <v>1.2033624E-17</v>
      </c>
      <c r="TR76" s="72">
        <v>2.1227133E-16</v>
      </c>
      <c r="TS76" s="72">
        <v>3.7778846999999997E-15</v>
      </c>
      <c r="TT76" s="72">
        <v>6.7813084999999997E-14</v>
      </c>
      <c r="TU76" s="72">
        <v>1.2264683E-12</v>
      </c>
      <c r="TV76" s="72">
        <v>2.2311732E-11</v>
      </c>
      <c r="TW76" s="72">
        <v>4.0724967999999999E-10</v>
      </c>
      <c r="TX76" s="72">
        <v>7.4337810000000003E-9</v>
      </c>
      <c r="TY76" s="72">
        <v>1.3515569000000001E-7</v>
      </c>
      <c r="TZ76" s="72">
        <v>2.4365695E-6</v>
      </c>
      <c r="UA76" s="72">
        <v>4.3371063000000001E-5</v>
      </c>
      <c r="UB76" s="72">
        <v>7.6074409999999997E-4</v>
      </c>
      <c r="UC76" s="72">
        <v>4.9606664E-3</v>
      </c>
      <c r="UD76" s="72">
        <v>1.6127137E-2</v>
      </c>
      <c r="UE76" s="72">
        <v>3.8385410000000002E-2</v>
      </c>
      <c r="UF76" s="72">
        <v>7.4061909999999995E-2</v>
      </c>
      <c r="UG76" s="72">
        <v>0.12097943</v>
      </c>
      <c r="UH76" s="72">
        <v>0.17141247000000001</v>
      </c>
      <c r="UI76" s="72">
        <v>0.21245447000000001</v>
      </c>
      <c r="UJ76" s="72">
        <v>0.23095631999999999</v>
      </c>
      <c r="UK76" s="72">
        <v>0.22776742</v>
      </c>
      <c r="UL76" s="72">
        <v>0.20043427999999999</v>
      </c>
      <c r="UM76" s="72">
        <v>0.15462545</v>
      </c>
      <c r="UN76" s="72">
        <v>0.10438163</v>
      </c>
      <c r="UO76" s="72">
        <v>6.0647838000000003E-2</v>
      </c>
      <c r="UP76" s="72">
        <v>2.9323737999999998E-2</v>
      </c>
      <c r="UQ76" s="72">
        <v>1.0485649999999999E-2</v>
      </c>
      <c r="UR76" s="72">
        <v>2.2027819999999999E-3</v>
      </c>
      <c r="US76" s="72">
        <v>6.7674969999999995E-4</v>
      </c>
      <c r="UT76" s="72">
        <v>0</v>
      </c>
      <c r="UU76" s="72">
        <v>5.5427322999999998E-30</v>
      </c>
      <c r="UV76" s="72">
        <v>9.6562430000000004E-29</v>
      </c>
      <c r="UW76" s="72">
        <v>1.6402735000000002E-27</v>
      </c>
      <c r="UX76" s="72">
        <v>2.7695070000000003E-26</v>
      </c>
      <c r="UY76" s="72">
        <v>4.6772400000000003E-25</v>
      </c>
      <c r="UZ76" s="72">
        <v>7.9218000000000005E-24</v>
      </c>
      <c r="VA76" s="72">
        <v>1.3475537E-22</v>
      </c>
      <c r="VB76" s="72">
        <v>2.3048602000000001E-21</v>
      </c>
      <c r="VC76" s="72">
        <v>3.9678935999999998E-20</v>
      </c>
      <c r="VD76" s="72">
        <v>6.8817213999999998E-19</v>
      </c>
      <c r="VE76" s="72">
        <v>1.20336416E-17</v>
      </c>
      <c r="VF76" s="72">
        <v>2.1227174E-16</v>
      </c>
      <c r="VG76" s="72">
        <v>3.7778939999999996E-15</v>
      </c>
      <c r="VH76" s="72">
        <v>6.7813259999999997E-14</v>
      </c>
      <c r="VI76" s="72">
        <v>1.2264719E-12</v>
      </c>
      <c r="VJ76" s="72">
        <v>2.2311802000000001E-11</v>
      </c>
      <c r="VK76" s="72">
        <v>4.0725093000000002E-10</v>
      </c>
      <c r="VL76" s="72">
        <v>7.4338042000000002E-9</v>
      </c>
      <c r="VM76" s="72">
        <v>1.3515614E-7</v>
      </c>
      <c r="VN76" s="72">
        <v>2.4365772E-6</v>
      </c>
      <c r="VO76" s="72">
        <v>4.3371180000000001E-5</v>
      </c>
      <c r="VP76" s="72">
        <v>7.6074539999999998E-4</v>
      </c>
      <c r="VQ76" s="72">
        <v>4.9606618000000002E-3</v>
      </c>
      <c r="VR76" s="72">
        <v>1.6127111E-2</v>
      </c>
      <c r="VS76" s="72">
        <v>3.8385364999999998E-2</v>
      </c>
      <c r="VT76" s="72">
        <v>7.4061849999999999E-2</v>
      </c>
      <c r="VU76" s="72">
        <v>0.1209793</v>
      </c>
      <c r="VV76" s="72">
        <v>0.17141213999999999</v>
      </c>
      <c r="VW76" s="72">
        <v>0.21245391999999999</v>
      </c>
      <c r="VX76" s="72">
        <v>0.23095590999999999</v>
      </c>
      <c r="VY76" s="72">
        <v>0.22776737999999999</v>
      </c>
      <c r="VZ76" s="72">
        <v>0.20043457000000001</v>
      </c>
      <c r="WA76" s="72">
        <v>0.15462566999999999</v>
      </c>
      <c r="WB76" s="72">
        <v>0.10438169</v>
      </c>
      <c r="WC76" s="72">
        <v>6.0647822999999997E-2</v>
      </c>
      <c r="WD76" s="72">
        <v>2.9323734000000001E-2</v>
      </c>
      <c r="WE76" s="72">
        <v>1.0485655E-2</v>
      </c>
      <c r="WF76" s="72">
        <v>2.2027850000000001E-3</v>
      </c>
      <c r="WG76" s="72">
        <v>6.7674990000000002E-4</v>
      </c>
      <c r="WH76" s="72">
        <v>0</v>
      </c>
      <c r="WI76" s="72">
        <v>5.5427557000000003E-30</v>
      </c>
      <c r="WJ76" s="72">
        <v>9.6562823000000003E-29</v>
      </c>
      <c r="WK76" s="72">
        <v>1.6402792999999998E-27</v>
      </c>
      <c r="WL76" s="72">
        <v>2.7695150000000002E-26</v>
      </c>
      <c r="WM76" s="72">
        <v>4.677256E-25</v>
      </c>
      <c r="WN76" s="72">
        <v>7.921823E-24</v>
      </c>
      <c r="WO76" s="72">
        <v>1.3475569999999999E-22</v>
      </c>
      <c r="WP76" s="72">
        <v>2.3048660000000001E-21</v>
      </c>
      <c r="WQ76" s="72">
        <v>3.9679055999999999E-20</v>
      </c>
      <c r="WR76" s="72">
        <v>6.8817429999999999E-19</v>
      </c>
      <c r="WS76" s="72">
        <v>1.2033683E-17</v>
      </c>
      <c r="WT76" s="72">
        <v>2.1227261999999999E-16</v>
      </c>
      <c r="WU76" s="72">
        <v>3.7779126000000002E-15</v>
      </c>
      <c r="WV76" s="72">
        <v>6.7813640000000004E-14</v>
      </c>
      <c r="WW76" s="72">
        <v>1.2264795E-12</v>
      </c>
      <c r="WX76" s="72">
        <v>2.2311942000000002E-11</v>
      </c>
      <c r="WY76" s="72">
        <v>4.0725362000000001E-10</v>
      </c>
      <c r="WZ76" s="72">
        <v>7.4338543999999997E-9</v>
      </c>
      <c r="XA76" s="72">
        <v>1.3515704999999999E-7</v>
      </c>
      <c r="XB76" s="72">
        <v>2.4365933999999999E-6</v>
      </c>
      <c r="XC76" s="72">
        <v>4.3371439999999999E-5</v>
      </c>
      <c r="XD76" s="72">
        <v>7.6074900000000002E-4</v>
      </c>
      <c r="XE76" s="72">
        <v>4.9606629999999997E-3</v>
      </c>
      <c r="XF76" s="72">
        <v>1.6127079999999998E-2</v>
      </c>
      <c r="XG76" s="72">
        <v>3.8385271999999998E-2</v>
      </c>
      <c r="XH76" s="72">
        <v>7.4061743999999999E-2</v>
      </c>
      <c r="XI76" s="72">
        <v>0.1209793</v>
      </c>
      <c r="XJ76" s="72">
        <v>0.17141217</v>
      </c>
      <c r="XK76" s="72">
        <v>0.21245389000000001</v>
      </c>
      <c r="XL76" s="72">
        <v>0.23095572</v>
      </c>
      <c r="XM76" s="72">
        <v>0.22776729000000001</v>
      </c>
      <c r="XN76" s="72">
        <v>0.20043459999999999</v>
      </c>
      <c r="XO76" s="72">
        <v>0.15462574000000001</v>
      </c>
      <c r="XP76" s="72">
        <v>0.10438175</v>
      </c>
      <c r="XQ76" s="72">
        <v>6.0647822999999997E-2</v>
      </c>
      <c r="XR76" s="72">
        <v>2.9323749999999999E-2</v>
      </c>
      <c r="XS76" s="72">
        <v>1.0485659E-2</v>
      </c>
      <c r="XT76" s="72">
        <v>2.2027850000000001E-3</v>
      </c>
      <c r="XU76" s="72">
        <v>6.7674990000000002E-4</v>
      </c>
      <c r="XV76" s="72">
        <v>0</v>
      </c>
      <c r="XW76" s="72">
        <v>5.5428027000000002E-30</v>
      </c>
      <c r="XX76" s="72">
        <v>9.6563659999999996E-29</v>
      </c>
      <c r="XY76" s="72">
        <v>1.6402924E-27</v>
      </c>
      <c r="XZ76" s="72">
        <v>2.769536E-26</v>
      </c>
      <c r="YA76" s="72">
        <v>4.6772870000000004E-25</v>
      </c>
      <c r="YB76" s="72">
        <v>7.9218719999999996E-24</v>
      </c>
      <c r="YC76" s="72">
        <v>1.3475648E-22</v>
      </c>
      <c r="YD76" s="72">
        <v>2.3048788E-21</v>
      </c>
      <c r="YE76" s="72">
        <v>3.9679269999999998E-20</v>
      </c>
      <c r="YF76" s="72">
        <v>6.8817790000000005E-19</v>
      </c>
      <c r="YG76" s="72">
        <v>1.2033746E-17</v>
      </c>
      <c r="YH76" s="72">
        <v>2.1227373999999999E-16</v>
      </c>
      <c r="YI76" s="72">
        <v>3.7779329999999997E-15</v>
      </c>
      <c r="YJ76" s="72">
        <v>6.7814050000000006E-14</v>
      </c>
      <c r="YK76" s="72">
        <v>1.2264873E-12</v>
      </c>
      <c r="YL76" s="72">
        <v>2.2312083999999999E-11</v>
      </c>
      <c r="YM76" s="72">
        <v>4.0725611999999998E-10</v>
      </c>
      <c r="YN76" s="72">
        <v>7.4338997000000001E-9</v>
      </c>
      <c r="YO76" s="72">
        <v>1.3515789E-7</v>
      </c>
      <c r="YP76" s="72">
        <v>2.4366087999999998E-6</v>
      </c>
      <c r="YQ76" s="72">
        <v>4.3371714000000002E-5</v>
      </c>
      <c r="YR76" s="72">
        <v>7.6075359999999996E-4</v>
      </c>
      <c r="YS76" s="72">
        <v>4.9606800000000003E-3</v>
      </c>
      <c r="YT76" s="72">
        <v>1.6127118999999999E-2</v>
      </c>
      <c r="YU76" s="72">
        <v>3.8385328000000003E-2</v>
      </c>
      <c r="YV76" s="72">
        <v>7.4061799999999997E-2</v>
      </c>
      <c r="YW76" s="72">
        <v>0.12097947000000001</v>
      </c>
      <c r="YX76" s="72">
        <v>0.17141259</v>
      </c>
      <c r="YY76" s="72">
        <v>0.21245442</v>
      </c>
      <c r="YZ76" s="72">
        <v>0.23095614</v>
      </c>
      <c r="ZA76" s="72">
        <v>0.22776750000000001</v>
      </c>
      <c r="ZB76" s="72">
        <v>0.20043485</v>
      </c>
      <c r="ZC76" s="72">
        <v>0.15462598</v>
      </c>
      <c r="ZD76" s="72">
        <v>0.104381874</v>
      </c>
      <c r="ZE76" s="72">
        <v>6.0647911999999998E-2</v>
      </c>
      <c r="ZF76" s="72">
        <v>2.9323794E-2</v>
      </c>
      <c r="ZG76" s="72">
        <v>1.0485674E-2</v>
      </c>
      <c r="ZH76" s="72">
        <v>2.2027883999999999E-3</v>
      </c>
      <c r="ZI76" s="72">
        <v>6.7675020000000001E-4</v>
      </c>
      <c r="ZJ76" s="72">
        <v>0</v>
      </c>
      <c r="ZK76" s="72">
        <v>5.5428260000000002E-30</v>
      </c>
      <c r="ZL76" s="72">
        <v>9.6564092999999997E-29</v>
      </c>
      <c r="ZM76" s="72">
        <v>1.6403000000000001E-27</v>
      </c>
      <c r="ZN76" s="72">
        <v>2.7695482999999999E-26</v>
      </c>
      <c r="ZO76" s="72">
        <v>4.6773090000000001E-25</v>
      </c>
      <c r="ZP76" s="72">
        <v>7.9219089999999994E-24</v>
      </c>
      <c r="ZQ76" s="72">
        <v>1.3475703E-22</v>
      </c>
      <c r="ZR76" s="72">
        <v>2.3048877E-21</v>
      </c>
      <c r="ZS76" s="72">
        <v>3.967943E-20</v>
      </c>
      <c r="ZT76" s="72">
        <v>6.8818060000000004E-19</v>
      </c>
      <c r="ZU76" s="72">
        <v>1.2033790500000001E-17</v>
      </c>
      <c r="ZV76" s="72">
        <v>2.1227449E-16</v>
      </c>
      <c r="ZW76" s="72">
        <v>3.7779464999999996E-15</v>
      </c>
      <c r="ZX76" s="72">
        <v>6.7814305000000005E-14</v>
      </c>
      <c r="ZY76" s="72">
        <v>1.2264921E-12</v>
      </c>
      <c r="ZZ76" s="72">
        <v>2.2312176000000001E-11</v>
      </c>
      <c r="AAA76" s="72">
        <v>4.072579E-10</v>
      </c>
      <c r="AAB76" s="72">
        <v>7.4339312000000002E-9</v>
      </c>
      <c r="AAC76" s="72">
        <v>1.3515842000000001E-7</v>
      </c>
      <c r="AAD76" s="72">
        <v>2.4366188000000001E-6</v>
      </c>
      <c r="AAE76" s="72">
        <v>4.3371899999999997E-5</v>
      </c>
      <c r="AAF76" s="72">
        <v>7.6075700000000003E-4</v>
      </c>
      <c r="AAG76" s="72">
        <v>4.9607037000000001E-3</v>
      </c>
      <c r="AAH76" s="72">
        <v>1.6127182E-2</v>
      </c>
      <c r="AAI76" s="72">
        <v>3.8385431999999997E-2</v>
      </c>
      <c r="AAJ76" s="72">
        <v>7.4061929999999998E-2</v>
      </c>
      <c r="AAK76" s="72">
        <v>0.12097970399999999</v>
      </c>
      <c r="AAL76" s="72">
        <v>0.17141302</v>
      </c>
      <c r="AAM76" s="72">
        <v>0.21245520000000001</v>
      </c>
      <c r="AAN76" s="72">
        <v>0.2309571</v>
      </c>
      <c r="AAO76" s="72">
        <v>0.22776843999999999</v>
      </c>
      <c r="AAP76" s="72">
        <v>0.20043569999999999</v>
      </c>
      <c r="AAQ76" s="72">
        <v>0.15462661</v>
      </c>
      <c r="AAR76" s="72">
        <v>0.1043823</v>
      </c>
      <c r="AAS76" s="72">
        <v>6.0648161999999999E-2</v>
      </c>
      <c r="AAT76" s="72">
        <v>2.9323914999999999E-2</v>
      </c>
      <c r="AAU76" s="72">
        <v>1.04857115E-2</v>
      </c>
      <c r="AAV76" s="72">
        <v>2.2027918999999998E-3</v>
      </c>
      <c r="AAW76" s="72">
        <v>6.7675085000000002E-4</v>
      </c>
      <c r="AAX76" s="72">
        <v>0</v>
      </c>
      <c r="AAY76" s="72">
        <v>5.5428090000000002E-30</v>
      </c>
      <c r="AAZ76" s="72">
        <v>9.6563740000000001E-29</v>
      </c>
      <c r="ABA76" s="72">
        <v>1.640293E-27</v>
      </c>
      <c r="ABB76" s="72">
        <v>2.7695355999999997E-26</v>
      </c>
      <c r="ABC76" s="72">
        <v>4.6772883999999996E-25</v>
      </c>
      <c r="ABD76" s="72">
        <v>7.9218769999999993E-24</v>
      </c>
      <c r="ABE76" s="72">
        <v>1.3475650000000001E-22</v>
      </c>
      <c r="ABF76" s="72">
        <v>2.3048783999999999E-21</v>
      </c>
      <c r="ABG76" s="72">
        <v>3.9679265999999997E-20</v>
      </c>
      <c r="ABH76" s="72">
        <v>6.8817803000000003E-19</v>
      </c>
      <c r="ABI76" s="72">
        <v>1.2033749E-17</v>
      </c>
      <c r="ABJ76" s="72">
        <v>2.1227383E-16</v>
      </c>
      <c r="ABK76" s="72">
        <v>3.7779350000000001E-15</v>
      </c>
      <c r="ABL76" s="72">
        <v>6.7814109999999995E-14</v>
      </c>
      <c r="ABM76" s="72">
        <v>1.226489E-12</v>
      </c>
      <c r="ABN76" s="72">
        <v>2.2312126000000001E-11</v>
      </c>
      <c r="ABO76" s="72">
        <v>4.0725700000000002E-10</v>
      </c>
      <c r="ABP76" s="72">
        <v>7.4339139999999996E-9</v>
      </c>
      <c r="ABQ76" s="72">
        <v>1.3515809000000001E-7</v>
      </c>
      <c r="ABR76" s="72">
        <v>2.4366118000000001E-6</v>
      </c>
      <c r="ABS76" s="72">
        <v>4.3371760000000001E-5</v>
      </c>
      <c r="ABT76" s="72">
        <v>7.6075434000000004E-4</v>
      </c>
      <c r="ABU76" s="72">
        <v>4.9606883000000001E-3</v>
      </c>
      <c r="ABV76" s="72">
        <v>1.6127149E-2</v>
      </c>
      <c r="ABW76" s="72">
        <v>3.8385373E-2</v>
      </c>
      <c r="ABX76" s="72">
        <v>7.4061879999999997E-2</v>
      </c>
      <c r="ABY76" s="72">
        <v>0.12097964999999999</v>
      </c>
      <c r="ABZ76" s="72">
        <v>0.17141311000000001</v>
      </c>
      <c r="ACA76" s="72">
        <v>0.21245544999999999</v>
      </c>
      <c r="ACB76" s="72">
        <v>0.23095761000000001</v>
      </c>
      <c r="ACC76" s="72">
        <v>0.22776903000000001</v>
      </c>
      <c r="ACD76" s="72">
        <v>0.20043618999999999</v>
      </c>
      <c r="ACE76" s="72">
        <v>0.15462698</v>
      </c>
      <c r="ACF76" s="72">
        <v>0.1043825</v>
      </c>
      <c r="ACG76" s="72">
        <v>6.0648250000000001E-2</v>
      </c>
      <c r="ACH76" s="72">
        <v>2.9323932E-2</v>
      </c>
      <c r="ACI76" s="72">
        <v>1.0485705E-2</v>
      </c>
      <c r="ACJ76" s="72">
        <v>2.2027837000000001E-3</v>
      </c>
      <c r="ACK76" s="72">
        <v>6.7674749999999996E-4</v>
      </c>
      <c r="ACL76" s="72">
        <v>0</v>
      </c>
      <c r="ACM76" s="72">
        <v>5.542458E-30</v>
      </c>
      <c r="ACN76" s="72">
        <v>9.6557620000000001E-29</v>
      </c>
      <c r="ACO76" s="72">
        <v>1.6401913000000001E-27</v>
      </c>
      <c r="ACP76" s="72">
        <v>2.7693677000000002E-26</v>
      </c>
      <c r="ACQ76" s="72">
        <v>4.6770114000000003E-25</v>
      </c>
      <c r="ACR76" s="72">
        <v>7.9214224999999995E-24</v>
      </c>
      <c r="ACS76" s="72">
        <v>1.3474904000000001E-22</v>
      </c>
      <c r="ACT76" s="72">
        <v>2.3047561999999998E-21</v>
      </c>
      <c r="ACU76" s="72">
        <v>3.9677252999999999E-20</v>
      </c>
      <c r="ACV76" s="72">
        <v>6.8814489999999998E-19</v>
      </c>
      <c r="ACW76" s="72">
        <v>1.2033204E-17</v>
      </c>
      <c r="ACX76" s="72">
        <v>2.1226479E-16</v>
      </c>
      <c r="ACY76" s="72">
        <v>3.7777850000000003E-15</v>
      </c>
      <c r="ACZ76" s="72">
        <v>6.7811600000000006E-14</v>
      </c>
      <c r="ADA76" s="72">
        <v>1.2264465999999999E-12</v>
      </c>
      <c r="ADB76" s="72">
        <v>2.2311408E-11</v>
      </c>
      <c r="ADC76" s="72">
        <v>4.0724482E-10</v>
      </c>
      <c r="ADD76" s="72">
        <v>7.4337069999999998E-9</v>
      </c>
      <c r="ADE76" s="72">
        <v>1.3515453999999999E-7</v>
      </c>
      <c r="ADF76" s="72">
        <v>2.4365509999999998E-6</v>
      </c>
      <c r="ADG76" s="72">
        <v>4.3370759999999999E-5</v>
      </c>
      <c r="ADH76" s="72">
        <v>7.6073860000000005E-4</v>
      </c>
      <c r="ADI76" s="72">
        <v>4.9606370000000004E-3</v>
      </c>
      <c r="ADJ76" s="72">
        <v>1.6127044E-2</v>
      </c>
      <c r="ADK76" s="72">
        <v>3.8385193999999997E-2</v>
      </c>
      <c r="ADL76" s="72">
        <v>7.4061594999999994E-2</v>
      </c>
      <c r="ADM76" s="72">
        <v>0.12097918000000001</v>
      </c>
      <c r="ADN76" s="72">
        <v>0.17141259</v>
      </c>
      <c r="ADO76" s="72">
        <v>0.2124548</v>
      </c>
      <c r="ADP76" s="72">
        <v>0.23095661000000001</v>
      </c>
      <c r="ADQ76" s="72">
        <v>0.22776793000000001</v>
      </c>
      <c r="ADR76" s="72">
        <v>0.20043494000000001</v>
      </c>
      <c r="ADS76" s="72">
        <v>0.1546256</v>
      </c>
      <c r="ADT76" s="72">
        <v>0.10438128000000001</v>
      </c>
      <c r="ADU76" s="72">
        <v>6.0647409999999999E-2</v>
      </c>
      <c r="ADV76" s="72">
        <v>2.9323506999999999E-2</v>
      </c>
      <c r="ADW76" s="72">
        <v>1.0485550999999999E-2</v>
      </c>
      <c r="ADX76" s="72">
        <v>2.2027539999999999E-3</v>
      </c>
      <c r="ADY76" s="72">
        <v>6.7675445000000005E-4</v>
      </c>
      <c r="ADZ76" s="77"/>
      <c r="AEA76" s="77"/>
      <c r="AEB76" s="77"/>
      <c r="AEC76" s="77"/>
      <c r="AED76" s="77"/>
      <c r="AEE76" s="111">
        <f t="shared" si="55"/>
        <v>71</v>
      </c>
      <c r="AEF76" s="121"/>
      <c r="AEG76" s="105">
        <f t="shared" ref="AEG76:AEP85" si="57">INDEX($F$6:$ADX$108,$B76,AEG$5)</f>
        <v>1.1670741E-3</v>
      </c>
      <c r="AEH76" s="105">
        <f t="shared" si="57"/>
        <v>1.167073E-3</v>
      </c>
      <c r="AEI76" s="105">
        <f t="shared" si="57"/>
        <v>1.167076E-3</v>
      </c>
      <c r="AEJ76" s="105">
        <f t="shared" si="57"/>
        <v>1.1670762E-3</v>
      </c>
      <c r="AEK76" s="105">
        <f t="shared" si="57"/>
        <v>1.1670726999999999E-3</v>
      </c>
      <c r="AEL76" s="105">
        <f t="shared" si="57"/>
        <v>1.1670720999999999E-3</v>
      </c>
      <c r="AEM76" s="105">
        <f t="shared" si="57"/>
        <v>1.1670720999999999E-3</v>
      </c>
      <c r="AEN76" s="105">
        <f t="shared" si="57"/>
        <v>1.1670713000000001E-3</v>
      </c>
      <c r="AEO76" s="105">
        <f t="shared" si="57"/>
        <v>1.1670722E-3</v>
      </c>
      <c r="AEP76" s="105">
        <f t="shared" si="57"/>
        <v>1.1670739999999999E-3</v>
      </c>
      <c r="AEQ76" s="105">
        <f t="shared" ref="AEQ76:AEY85" si="58">INDEX($F$6:$ADX$108,$B76,AEQ$5)</f>
        <v>1.1670758999999999E-3</v>
      </c>
      <c r="AER76" s="105">
        <f t="shared" si="58"/>
        <v>1.1670757000000001E-3</v>
      </c>
      <c r="AES76" s="105">
        <f t="shared" si="58"/>
        <v>1.1670758999999999E-3</v>
      </c>
      <c r="AET76" s="105">
        <f t="shared" si="58"/>
        <v>1.1670771999999999E-3</v>
      </c>
      <c r="AEU76" s="105">
        <f t="shared" si="58"/>
        <v>1.1670777999999999E-3</v>
      </c>
      <c r="AEV76" s="105">
        <f t="shared" si="58"/>
        <v>1.1670782000000001E-3</v>
      </c>
      <c r="AEW76" s="105">
        <f t="shared" si="58"/>
        <v>1.1670789999999999E-3</v>
      </c>
      <c r="AEX76" s="105">
        <f t="shared" si="58"/>
        <v>1.1670806E-3</v>
      </c>
      <c r="AEY76" s="105">
        <f t="shared" si="58"/>
        <v>1.1670736E-3</v>
      </c>
      <c r="AEZ76" s="99">
        <f t="shared" si="53"/>
        <v>19.72</v>
      </c>
      <c r="AFA76" s="69"/>
      <c r="AFB76" s="202">
        <v>6.7674874999999995E-4</v>
      </c>
      <c r="AFC76" s="106">
        <f t="shared" si="54"/>
        <v>1.1670751368421054E-3</v>
      </c>
      <c r="AFD76" s="69"/>
      <c r="AFE76" s="109"/>
      <c r="AFF76" s="105">
        <f t="shared" ref="AFF76:AFO85" si="59">INDEX($F$6:$ACL$108,$B76,AFF$5)</f>
        <v>2.0648258E-8</v>
      </c>
      <c r="AFG76" s="105">
        <f t="shared" si="59"/>
        <v>2.0647774999999998E-8</v>
      </c>
      <c r="AFH76" s="105">
        <f t="shared" si="59"/>
        <v>2.0647306000000001E-8</v>
      </c>
      <c r="AFI76" s="105">
        <f t="shared" si="59"/>
        <v>2.0647580999999999E-8</v>
      </c>
      <c r="AFJ76" s="105">
        <f t="shared" si="59"/>
        <v>2.0647730000000001E-8</v>
      </c>
      <c r="AFK76" s="105">
        <f t="shared" si="59"/>
        <v>2.0647732000000001E-8</v>
      </c>
      <c r="AFL76" s="105">
        <f t="shared" si="59"/>
        <v>2.0647549999999999E-8</v>
      </c>
      <c r="AFM76" s="105">
        <f t="shared" si="59"/>
        <v>2.0647360999999999E-8</v>
      </c>
      <c r="AFN76" s="105">
        <f t="shared" si="59"/>
        <v>2.064724E-8</v>
      </c>
      <c r="AFO76" s="105">
        <f t="shared" si="59"/>
        <v>2.0647092999999999E-8</v>
      </c>
      <c r="AFP76" s="105">
        <f t="shared" ref="AFP76:AFX85" si="60">INDEX($F$6:$ACL$108,$B76,AFP$5)</f>
        <v>2.0647060999999999E-8</v>
      </c>
      <c r="AFQ76" s="105">
        <f t="shared" si="60"/>
        <v>2.0646995000000001E-8</v>
      </c>
      <c r="AFR76" s="105">
        <f t="shared" si="60"/>
        <v>2.0647079000000002E-8</v>
      </c>
      <c r="AFS76" s="105">
        <f t="shared" si="60"/>
        <v>2.0647027000000002E-8</v>
      </c>
      <c r="AFT76" s="105">
        <f t="shared" si="60"/>
        <v>2.0647113999999999E-8</v>
      </c>
      <c r="AFU76" s="105">
        <f t="shared" si="60"/>
        <v>2.064726E-8</v>
      </c>
      <c r="AFV76" s="105">
        <f t="shared" si="60"/>
        <v>2.0647390999999998E-8</v>
      </c>
      <c r="AFW76" s="105">
        <f t="shared" si="60"/>
        <v>2.0647463999999999E-8</v>
      </c>
      <c r="AFX76" s="105">
        <f t="shared" si="60"/>
        <v>2.0647427E-8</v>
      </c>
      <c r="AFY76" s="105"/>
      <c r="AFZ76" s="106">
        <f t="shared" si="56"/>
        <v>2.0647391789473679E-8</v>
      </c>
      <c r="AGA76" s="69"/>
      <c r="AGB76" s="69"/>
      <c r="AGC76" s="69"/>
      <c r="AGD76" s="69"/>
      <c r="AGE76" s="69"/>
      <c r="AGF76" s="69"/>
      <c r="AGG76" s="69"/>
      <c r="AGH76" s="69"/>
      <c r="AGI76" s="69"/>
      <c r="AGJ76" s="69"/>
      <c r="AGK76" s="69"/>
      <c r="AGL76" s="69"/>
      <c r="AGM76" s="69"/>
      <c r="AGN76" s="69"/>
      <c r="AGO76" s="69"/>
      <c r="AGP76" s="69"/>
      <c r="AGQ76" s="69"/>
      <c r="AGR76" s="69"/>
      <c r="AGS76" s="69"/>
      <c r="AGT76" s="69"/>
      <c r="AGU76" s="69"/>
      <c r="AGV76" s="69"/>
      <c r="AGW76" s="69"/>
      <c r="AGX76" s="69"/>
      <c r="AGY76" s="69"/>
      <c r="AGZ76" s="69"/>
      <c r="AHA76" s="69"/>
      <c r="AHB76" s="69"/>
      <c r="AHC76" s="69"/>
      <c r="AHD76" s="69"/>
      <c r="AHE76" s="69"/>
      <c r="AHF76" s="69"/>
      <c r="AHG76" s="69"/>
      <c r="AHH76" s="69"/>
      <c r="AHI76" s="69"/>
      <c r="AHJ76" s="69"/>
      <c r="AHK76" s="69"/>
      <c r="AHL76" s="69"/>
      <c r="AHM76" s="69"/>
      <c r="AHN76" s="69"/>
      <c r="AHO76" s="69"/>
      <c r="AHP76" s="69"/>
      <c r="AHQ76" s="69"/>
      <c r="AHR76" s="69"/>
      <c r="AHS76" s="69"/>
      <c r="AHT76" s="69"/>
      <c r="AHU76" s="69"/>
      <c r="AHV76" s="69"/>
      <c r="AHW76" s="69"/>
      <c r="AHX76" s="69"/>
      <c r="AHY76" s="69"/>
      <c r="AHZ76" s="69"/>
      <c r="AIA76" s="69"/>
      <c r="AIB76" s="69"/>
    </row>
    <row r="77" spans="1:912" ht="2.85" customHeight="1" x14ac:dyDescent="0.25">
      <c r="A77" s="77"/>
      <c r="B77" s="98">
        <v>71</v>
      </c>
      <c r="C77" s="99">
        <v>20.010000000000002</v>
      </c>
      <c r="D77" s="190">
        <f t="shared" si="52"/>
        <v>2</v>
      </c>
      <c r="E77" s="77"/>
      <c r="F77" s="192">
        <v>0</v>
      </c>
      <c r="G77" s="70">
        <v>3.0540797999999999E-29</v>
      </c>
      <c r="H77" s="70">
        <v>5.2274727000000003E-28</v>
      </c>
      <c r="I77" s="70">
        <v>8.9206020000000006E-27</v>
      </c>
      <c r="J77" s="70">
        <v>1.5248007999999999E-25</v>
      </c>
      <c r="K77" s="70">
        <v>2.6167873E-24</v>
      </c>
      <c r="L77" s="70">
        <v>4.5136737000000002E-23</v>
      </c>
      <c r="M77" s="70">
        <v>7.8296069999999998E-22</v>
      </c>
      <c r="N77" s="70">
        <v>1.3661689E-20</v>
      </c>
      <c r="O77" s="70">
        <v>2.3977789999999999E-19</v>
      </c>
      <c r="P77" s="70">
        <v>4.2316480000000003E-18</v>
      </c>
      <c r="Q77" s="70">
        <v>7.5044249999999994E-17</v>
      </c>
      <c r="R77" s="70">
        <v>1.3359497E-15</v>
      </c>
      <c r="S77" s="70">
        <v>2.3841113000000001E-14</v>
      </c>
      <c r="T77" s="70">
        <v>4.2576243000000002E-13</v>
      </c>
      <c r="U77" s="70">
        <v>7.5927389999999992E-12</v>
      </c>
      <c r="V77" s="70">
        <v>1.3488259000000001E-10</v>
      </c>
      <c r="W77" s="70">
        <v>2.3802783999999999E-9</v>
      </c>
      <c r="X77" s="70">
        <v>4.15963E-8</v>
      </c>
      <c r="Y77" s="70">
        <v>7.1734075000000001E-7</v>
      </c>
      <c r="Z77" s="70">
        <v>1.2160861000000001E-5</v>
      </c>
      <c r="AA77" s="71">
        <v>2.0177977000000001E-4</v>
      </c>
      <c r="AB77" s="71">
        <v>2.3871415999999999E-3</v>
      </c>
      <c r="AC77" s="71">
        <v>9.6687890000000005E-3</v>
      </c>
      <c r="AD77" s="71">
        <v>2.5958980999999999E-2</v>
      </c>
      <c r="AE77" s="71">
        <v>5.4704506E-2</v>
      </c>
      <c r="AF77" s="71">
        <v>9.6195089999999997E-2</v>
      </c>
      <c r="AG77" s="71">
        <v>0.14559343</v>
      </c>
      <c r="AH77" s="71">
        <v>0.19248733000000001</v>
      </c>
      <c r="AI77" s="71">
        <v>0.22390741</v>
      </c>
      <c r="AJ77" s="71">
        <v>0.23000625999999999</v>
      </c>
      <c r="AK77" s="71">
        <v>0.21642552000000001</v>
      </c>
      <c r="AL77" s="71">
        <v>0.17917137999999999</v>
      </c>
      <c r="AM77" s="71">
        <v>0.13027527999999999</v>
      </c>
      <c r="AN77" s="71">
        <v>8.2538723999999994E-2</v>
      </c>
      <c r="AO77" s="71">
        <v>4.4569667E-2</v>
      </c>
      <c r="AP77" s="71">
        <v>1.9344462E-2</v>
      </c>
      <c r="AQ77" s="71">
        <v>5.8216214999999997E-3</v>
      </c>
      <c r="AR77" s="71">
        <v>1.046777E-3</v>
      </c>
      <c r="AS77" s="71">
        <v>3.8179258000000001E-4</v>
      </c>
      <c r="AT77" s="72">
        <v>0</v>
      </c>
      <c r="AU77" s="72">
        <v>3.0541409999999998E-29</v>
      </c>
      <c r="AV77" s="72">
        <v>5.2275877999999998E-28</v>
      </c>
      <c r="AW77" s="72">
        <v>8.9207965999999998E-27</v>
      </c>
      <c r="AX77" s="72">
        <v>1.5248330999999999E-25</v>
      </c>
      <c r="AY77" s="72">
        <v>2.6168404E-24</v>
      </c>
      <c r="AZ77" s="72">
        <v>4.5137608000000002E-23</v>
      </c>
      <c r="BA77" s="72">
        <v>7.8297507000000003E-22</v>
      </c>
      <c r="BB77" s="72">
        <v>1.3661917000000001E-20</v>
      </c>
      <c r="BC77" s="72">
        <v>2.3978138E-19</v>
      </c>
      <c r="BD77" s="72">
        <v>4.2316983999999999E-18</v>
      </c>
      <c r="BE77" s="72">
        <v>7.5044895999999996E-17</v>
      </c>
      <c r="BF77" s="72">
        <v>1.3359561E-15</v>
      </c>
      <c r="BG77" s="72">
        <v>2.3841135E-14</v>
      </c>
      <c r="BH77" s="72">
        <v>4.2576101999999999E-13</v>
      </c>
      <c r="BI77" s="72">
        <v>7.5926829999999992E-12</v>
      </c>
      <c r="BJ77" s="72">
        <v>1.3488104000000001E-10</v>
      </c>
      <c r="BK77" s="72">
        <v>2.3802418000000002E-9</v>
      </c>
      <c r="BL77" s="72">
        <v>4.159551E-8</v>
      </c>
      <c r="BM77" s="72">
        <v>7.1732523999999997E-7</v>
      </c>
      <c r="BN77" s="72">
        <v>1.2160572E-5</v>
      </c>
      <c r="BO77" s="72">
        <v>2.0177459E-4</v>
      </c>
      <c r="BP77" s="72">
        <v>2.387106E-3</v>
      </c>
      <c r="BQ77" s="72">
        <v>9.6686719999999997E-3</v>
      </c>
      <c r="BR77" s="72">
        <v>2.5958715E-2</v>
      </c>
      <c r="BS77" s="72">
        <v>5.4704000000000003E-2</v>
      </c>
      <c r="BT77" s="72">
        <v>9.6194304999999994E-2</v>
      </c>
      <c r="BU77" s="72">
        <v>0.14559237999999999</v>
      </c>
      <c r="BV77" s="72">
        <v>0.19248599999999999</v>
      </c>
      <c r="BW77" s="72">
        <v>0.22390589999999999</v>
      </c>
      <c r="BX77" s="72">
        <v>0.23000478999999999</v>
      </c>
      <c r="BY77" s="72">
        <v>0.21642444</v>
      </c>
      <c r="BZ77" s="72">
        <v>0.17917067</v>
      </c>
      <c r="CA77" s="72">
        <v>0.13027458</v>
      </c>
      <c r="CB77" s="72">
        <v>8.2538020000000004E-2</v>
      </c>
      <c r="CC77" s="72">
        <v>4.4569306000000003E-2</v>
      </c>
      <c r="CD77" s="72">
        <v>1.9344380000000001E-2</v>
      </c>
      <c r="CE77" s="72">
        <v>5.8215869999999996E-3</v>
      </c>
      <c r="CF77" s="72">
        <v>1.0467676999999999E-3</v>
      </c>
      <c r="CG77" s="72">
        <v>3.8179228000000001E-4</v>
      </c>
      <c r="CH77" s="72">
        <v>0</v>
      </c>
      <c r="CI77" s="72">
        <v>3.0521941999999998E-29</v>
      </c>
      <c r="CJ77" s="72">
        <v>5.2243882999999998E-28</v>
      </c>
      <c r="CK77" s="72">
        <v>8.9155649999999995E-27</v>
      </c>
      <c r="CL77" s="72">
        <v>1.5239804000000001E-25</v>
      </c>
      <c r="CM77" s="72">
        <v>2.6154544999999999E-24</v>
      </c>
      <c r="CN77" s="72">
        <v>4.5115148000000003E-23</v>
      </c>
      <c r="CO77" s="72">
        <v>7.826127E-22</v>
      </c>
      <c r="CP77" s="72">
        <v>1.3656118999999999E-20</v>
      </c>
      <c r="CQ77" s="72">
        <v>2.3968949999999999E-19</v>
      </c>
      <c r="CR77" s="72">
        <v>4.2302612000000004E-18</v>
      </c>
      <c r="CS77" s="72">
        <v>7.5022792999999997E-17</v>
      </c>
      <c r="CT77" s="72">
        <v>1.3356243E-15</v>
      </c>
      <c r="CU77" s="72">
        <v>2.3836301999999999E-14</v>
      </c>
      <c r="CV77" s="72">
        <v>4.2569349999999998E-13</v>
      </c>
      <c r="CW77" s="72">
        <v>7.5917950000000004E-12</v>
      </c>
      <c r="CX77" s="72">
        <v>1.3487036E-10</v>
      </c>
      <c r="CY77" s="72">
        <v>2.3801323E-9</v>
      </c>
      <c r="CZ77" s="72">
        <v>4.1594710000000003E-8</v>
      </c>
      <c r="DA77" s="72">
        <v>7.1732509999999999E-7</v>
      </c>
      <c r="DB77" s="72">
        <v>1.2160695E-5</v>
      </c>
      <c r="DC77" s="72">
        <v>2.0177716E-4</v>
      </c>
      <c r="DD77" s="72">
        <v>2.3871275999999999E-3</v>
      </c>
      <c r="DE77" s="72">
        <v>9.6687409999999998E-3</v>
      </c>
      <c r="DF77" s="72">
        <v>2.5958869999999998E-2</v>
      </c>
      <c r="DG77" s="72">
        <v>5.4704316000000003E-2</v>
      </c>
      <c r="DH77" s="72">
        <v>9.6194859999999993E-2</v>
      </c>
      <c r="DI77" s="72">
        <v>0.14559327</v>
      </c>
      <c r="DJ77" s="72">
        <v>0.19248714</v>
      </c>
      <c r="DK77" s="72">
        <v>0.22390689</v>
      </c>
      <c r="DL77" s="72">
        <v>0.2300055</v>
      </c>
      <c r="DM77" s="72">
        <v>0.21642467000000001</v>
      </c>
      <c r="DN77" s="72">
        <v>0.17917095</v>
      </c>
      <c r="DO77" s="72">
        <v>0.13027506</v>
      </c>
      <c r="DP77" s="72">
        <v>8.2538410000000006E-2</v>
      </c>
      <c r="DQ77" s="72">
        <v>4.4569342999999997E-2</v>
      </c>
      <c r="DR77" s="72">
        <v>1.934437E-2</v>
      </c>
      <c r="DS77" s="72">
        <v>5.8216355000000001E-3</v>
      </c>
      <c r="DT77" s="72">
        <v>1.0467701000000001E-3</v>
      </c>
      <c r="DU77" s="72">
        <v>3.8179345E-4</v>
      </c>
      <c r="DV77" s="72">
        <v>0</v>
      </c>
      <c r="DW77" s="72">
        <v>3.0521463999999999E-29</v>
      </c>
      <c r="DX77" s="72">
        <v>5.2243213999999999E-28</v>
      </c>
      <c r="DY77" s="72">
        <v>8.9154756000000001E-27</v>
      </c>
      <c r="DZ77" s="72">
        <v>1.5239693000000001E-25</v>
      </c>
      <c r="EA77" s="72">
        <v>2.6154416999999998E-24</v>
      </c>
      <c r="EB77" s="72">
        <v>4.5115034E-23</v>
      </c>
      <c r="EC77" s="72">
        <v>7.8261247000000002E-22</v>
      </c>
      <c r="ED77" s="72">
        <v>1.3656135000000001E-20</v>
      </c>
      <c r="EE77" s="72">
        <v>2.3969010000000001E-19</v>
      </c>
      <c r="EF77" s="72">
        <v>4.2302785999999999E-18</v>
      </c>
      <c r="EG77" s="72">
        <v>7.5023229999999995E-17</v>
      </c>
      <c r="EH77" s="72">
        <v>1.3356337000000001E-15</v>
      </c>
      <c r="EI77" s="72">
        <v>2.3836497999999999E-14</v>
      </c>
      <c r="EJ77" s="72">
        <v>4.2569740000000001E-13</v>
      </c>
      <c r="EK77" s="72">
        <v>7.5918719999999996E-12</v>
      </c>
      <c r="EL77" s="72">
        <v>1.3487180999999999E-10</v>
      </c>
      <c r="EM77" s="72">
        <v>2.3801583000000001E-9</v>
      </c>
      <c r="EN77" s="72">
        <v>4.1595175000000002E-8</v>
      </c>
      <c r="EO77" s="72">
        <v>7.1733314000000004E-7</v>
      </c>
      <c r="EP77" s="72">
        <v>1.2160832E-5</v>
      </c>
      <c r="EQ77" s="72">
        <v>2.0177952E-4</v>
      </c>
      <c r="ER77" s="72">
        <v>2.3871493E-3</v>
      </c>
      <c r="ES77" s="72">
        <v>9.6688199999999998E-3</v>
      </c>
      <c r="ET77" s="72">
        <v>2.5959052E-2</v>
      </c>
      <c r="EU77" s="72">
        <v>5.4704613999999999E-2</v>
      </c>
      <c r="EV77" s="72">
        <v>9.6195210000000003E-2</v>
      </c>
      <c r="EW77" s="72">
        <v>0.14559353999999999</v>
      </c>
      <c r="EX77" s="72">
        <v>0.19248726999999999</v>
      </c>
      <c r="EY77" s="72">
        <v>0.22390699999999999</v>
      </c>
      <c r="EZ77" s="72">
        <v>0.23000572999999999</v>
      </c>
      <c r="FA77" s="72">
        <v>0.21642454</v>
      </c>
      <c r="FB77" s="72">
        <v>0.17917082000000001</v>
      </c>
      <c r="FC77" s="72">
        <v>0.13027506</v>
      </c>
      <c r="FD77" s="72">
        <v>8.2538373999999998E-2</v>
      </c>
      <c r="FE77" s="72">
        <v>4.4569264999999997E-2</v>
      </c>
      <c r="FF77" s="72">
        <v>1.9344437999999999E-2</v>
      </c>
      <c r="FG77" s="72">
        <v>5.8216023999999996E-3</v>
      </c>
      <c r="FH77" s="72">
        <v>1.0467732E-3</v>
      </c>
      <c r="FI77" s="72">
        <v>3.8179373999999998E-4</v>
      </c>
      <c r="FJ77" s="72">
        <v>0</v>
      </c>
      <c r="FK77" s="72">
        <v>3.0521664999999998E-29</v>
      </c>
      <c r="FL77" s="72">
        <v>5.2243565000000004E-28</v>
      </c>
      <c r="FM77" s="72">
        <v>8.9155359999999997E-27</v>
      </c>
      <c r="FN77" s="72">
        <v>1.5239797E-25</v>
      </c>
      <c r="FO77" s="72">
        <v>2.6154595E-24</v>
      </c>
      <c r="FP77" s="72">
        <v>4.5115329999999998E-23</v>
      </c>
      <c r="FQ77" s="72">
        <v>7.8261730000000001E-22</v>
      </c>
      <c r="FR77" s="72">
        <v>1.3656217E-20</v>
      </c>
      <c r="FS77" s="72">
        <v>2.3969145000000001E-19</v>
      </c>
      <c r="FT77" s="72">
        <v>4.2303012999999997E-18</v>
      </c>
      <c r="FU77" s="72">
        <v>7.5023600000000002E-17</v>
      </c>
      <c r="FV77" s="72">
        <v>1.3356404000000001E-15</v>
      </c>
      <c r="FW77" s="72">
        <v>2.3836615E-14</v>
      </c>
      <c r="FX77" s="72">
        <v>4.2569946000000002E-13</v>
      </c>
      <c r="FY77" s="72">
        <v>7.5919070000000004E-12</v>
      </c>
      <c r="FZ77" s="72">
        <v>1.3487247000000001E-10</v>
      </c>
      <c r="GA77" s="72">
        <v>2.3801704999999998E-9</v>
      </c>
      <c r="GB77" s="72">
        <v>4.1595403000000002E-8</v>
      </c>
      <c r="GC77" s="72">
        <v>7.1733734000000003E-7</v>
      </c>
      <c r="GD77" s="72">
        <v>1.2160905500000001E-5</v>
      </c>
      <c r="GE77" s="72">
        <v>2.0178083999999999E-4</v>
      </c>
      <c r="GF77" s="72">
        <v>2.3871510000000001E-3</v>
      </c>
      <c r="GG77" s="72">
        <v>9.6688190000000004E-3</v>
      </c>
      <c r="GH77" s="72">
        <v>2.5959021999999998E-2</v>
      </c>
      <c r="GI77" s="72">
        <v>5.4704490000000001E-2</v>
      </c>
      <c r="GJ77" s="72">
        <v>9.6194909999999995E-2</v>
      </c>
      <c r="GK77" s="72">
        <v>0.14559294</v>
      </c>
      <c r="GL77" s="72">
        <v>0.19248666</v>
      </c>
      <c r="GM77" s="72">
        <v>0.22390705</v>
      </c>
      <c r="GN77" s="72">
        <v>0.23000615999999999</v>
      </c>
      <c r="GO77" s="72">
        <v>0.21642502</v>
      </c>
      <c r="GP77" s="72">
        <v>0.1791702</v>
      </c>
      <c r="GQ77" s="72">
        <v>0.13027432999999999</v>
      </c>
      <c r="GR77" s="72">
        <v>8.2538689999999998E-2</v>
      </c>
      <c r="GS77" s="72">
        <v>4.4569730000000002E-2</v>
      </c>
      <c r="GT77" s="72">
        <v>1.9344317E-2</v>
      </c>
      <c r="GU77" s="72">
        <v>5.8216233999999999E-3</v>
      </c>
      <c r="GV77" s="72">
        <v>1.0467696999999999E-3</v>
      </c>
      <c r="GW77" s="72">
        <v>3.8179266000000001E-4</v>
      </c>
      <c r="GX77" s="72">
        <v>0</v>
      </c>
      <c r="GY77" s="72">
        <v>3.0521572000000002E-29</v>
      </c>
      <c r="GZ77" s="72">
        <v>5.2243400000000002E-28</v>
      </c>
      <c r="HA77" s="72">
        <v>8.9155064000000007E-27</v>
      </c>
      <c r="HB77" s="72">
        <v>1.5239745E-25</v>
      </c>
      <c r="HC77" s="72">
        <v>2.6154507999999999E-24</v>
      </c>
      <c r="HD77" s="72">
        <v>4.5115198000000003E-23</v>
      </c>
      <c r="HE77" s="72">
        <v>7.8261524999999999E-22</v>
      </c>
      <c r="HF77" s="72">
        <v>1.365618E-20</v>
      </c>
      <c r="HG77" s="72">
        <v>2.3969083000000002E-19</v>
      </c>
      <c r="HH77" s="72">
        <v>4.2302897000000003E-18</v>
      </c>
      <c r="HI77" s="72">
        <v>7.5023409999999999E-17</v>
      </c>
      <c r="HJ77" s="72">
        <v>1.3356372000000001E-15</v>
      </c>
      <c r="HK77" s="72">
        <v>2.3836571000000001E-14</v>
      </c>
      <c r="HL77" s="72">
        <v>4.2569886000000002E-13</v>
      </c>
      <c r="HM77" s="72">
        <v>7.5918985000000003E-12</v>
      </c>
      <c r="HN77" s="72">
        <v>1.3487231999999999E-10</v>
      </c>
      <c r="HO77" s="72">
        <v>2.3801679999999998E-9</v>
      </c>
      <c r="HP77" s="72">
        <v>4.1595374000000003E-8</v>
      </c>
      <c r="HQ77" s="72">
        <v>7.1733694999999999E-7</v>
      </c>
      <c r="HR77" s="72">
        <v>1.2160899E-5</v>
      </c>
      <c r="HS77" s="72">
        <v>2.0178074000000001E-4</v>
      </c>
      <c r="HT77" s="72">
        <v>2.3871397000000002E-3</v>
      </c>
      <c r="HU77" s="72">
        <v>9.668767E-3</v>
      </c>
      <c r="HV77" s="72">
        <v>2.5958907E-2</v>
      </c>
      <c r="HW77" s="72">
        <v>5.4704290000000003E-2</v>
      </c>
      <c r="HX77" s="72">
        <v>9.6194680000000005E-2</v>
      </c>
      <c r="HY77" s="72">
        <v>0.14559279999999999</v>
      </c>
      <c r="HZ77" s="72">
        <v>0.19248620999999999</v>
      </c>
      <c r="IA77" s="72">
        <v>0.22390582000000001</v>
      </c>
      <c r="IB77" s="72">
        <v>0.2300046</v>
      </c>
      <c r="IC77" s="72">
        <v>0.21642505000000001</v>
      </c>
      <c r="ID77" s="72">
        <v>0.17917121999999999</v>
      </c>
      <c r="IE77" s="72">
        <v>0.13027462000000001</v>
      </c>
      <c r="IF77" s="72">
        <v>8.2538109999999998E-2</v>
      </c>
      <c r="IG77" s="72">
        <v>4.4569403E-2</v>
      </c>
      <c r="IH77" s="72">
        <v>1.9344324E-2</v>
      </c>
      <c r="II77" s="72">
        <v>5.8216270000000002E-3</v>
      </c>
      <c r="IJ77" s="72">
        <v>1.0467707000000001E-3</v>
      </c>
      <c r="IK77" s="72">
        <v>3.8179246E-4</v>
      </c>
      <c r="IL77" s="72">
        <v>0</v>
      </c>
      <c r="IM77" s="72">
        <v>3.0521265E-29</v>
      </c>
      <c r="IN77" s="72">
        <v>5.2242858000000002E-28</v>
      </c>
      <c r="IO77" s="72">
        <v>8.9154124000000002E-27</v>
      </c>
      <c r="IP77" s="72">
        <v>1.5239586E-25</v>
      </c>
      <c r="IQ77" s="72">
        <v>2.6154235999999999E-24</v>
      </c>
      <c r="IR77" s="72">
        <v>4.5114740000000002E-23</v>
      </c>
      <c r="IS77" s="72">
        <v>7.8260740000000002E-22</v>
      </c>
      <c r="IT77" s="72">
        <v>1.3656049E-20</v>
      </c>
      <c r="IU77" s="72">
        <v>2.3968858000000001E-19</v>
      </c>
      <c r="IV77" s="72">
        <v>4.2302513000000003E-18</v>
      </c>
      <c r="IW77" s="72">
        <v>7.5022729999999998E-17</v>
      </c>
      <c r="IX77" s="72">
        <v>1.3356251000000001E-15</v>
      </c>
      <c r="IY77" s="72">
        <v>2.3836355999999999E-14</v>
      </c>
      <c r="IZ77" s="72">
        <v>4.2569509999999999E-13</v>
      </c>
      <c r="JA77" s="72">
        <v>7.5918320000000007E-12</v>
      </c>
      <c r="JB77" s="72">
        <v>1.3487115999999999E-10</v>
      </c>
      <c r="JC77" s="72">
        <v>2.3801476E-9</v>
      </c>
      <c r="JD77" s="72">
        <v>4.1595014999999998E-8</v>
      </c>
      <c r="JE77" s="72">
        <v>7.1733075000000005E-7</v>
      </c>
      <c r="JF77" s="72">
        <v>1.2160790999999999E-5</v>
      </c>
      <c r="JG77" s="72">
        <v>2.0177880000000001E-4</v>
      </c>
      <c r="JH77" s="72">
        <v>2.3871278E-3</v>
      </c>
      <c r="JI77" s="72">
        <v>9.6687330000000005E-3</v>
      </c>
      <c r="JJ77" s="72">
        <v>2.5958832000000001E-2</v>
      </c>
      <c r="JK77" s="72">
        <v>5.4704151999999999E-2</v>
      </c>
      <c r="JL77" s="72">
        <v>9.6194440000000006E-2</v>
      </c>
      <c r="JM77" s="72">
        <v>0.14559273</v>
      </c>
      <c r="JN77" s="72">
        <v>0.19248660000000001</v>
      </c>
      <c r="JO77" s="72">
        <v>0.22390589</v>
      </c>
      <c r="JP77" s="72">
        <v>0.23000407</v>
      </c>
      <c r="JQ77" s="72">
        <v>0.21642365999999999</v>
      </c>
      <c r="JR77" s="72">
        <v>0.17917097000000001</v>
      </c>
      <c r="JS77" s="72">
        <v>0.13027520000000001</v>
      </c>
      <c r="JT77" s="72">
        <v>8.2538150000000005E-2</v>
      </c>
      <c r="JU77" s="72">
        <v>4.4569205000000001E-2</v>
      </c>
      <c r="JV77" s="72">
        <v>1.9344325999999998E-2</v>
      </c>
      <c r="JW77" s="72">
        <v>5.8216066000000002E-3</v>
      </c>
      <c r="JX77" s="72">
        <v>1.0467707000000001E-3</v>
      </c>
      <c r="JY77" s="72">
        <v>3.817925E-4</v>
      </c>
      <c r="JZ77" s="72">
        <v>0</v>
      </c>
      <c r="KA77" s="72">
        <v>3.0521003E-29</v>
      </c>
      <c r="KB77" s="72">
        <v>5.2242415E-28</v>
      </c>
      <c r="KC77" s="72">
        <v>8.9153399999999997E-27</v>
      </c>
      <c r="KD77" s="72">
        <v>1.5239463E-25</v>
      </c>
      <c r="KE77" s="72">
        <v>2.6154034E-24</v>
      </c>
      <c r="KF77" s="72">
        <v>4.5114397000000002E-23</v>
      </c>
      <c r="KG77" s="72">
        <v>7.8260145999999999E-22</v>
      </c>
      <c r="KH77" s="72">
        <v>1.3655947000000001E-20</v>
      </c>
      <c r="KI77" s="72">
        <v>2.3968682999999999E-19</v>
      </c>
      <c r="KJ77" s="72">
        <v>4.2302203E-18</v>
      </c>
      <c r="KK77" s="72">
        <v>7.5022160000000002E-17</v>
      </c>
      <c r="KL77" s="72">
        <v>1.3356147E-15</v>
      </c>
      <c r="KM77" s="72">
        <v>2.3836163999999999E-14</v>
      </c>
      <c r="KN77" s="72">
        <v>4.2569159999999999E-13</v>
      </c>
      <c r="KO77" s="72">
        <v>7.5917689999999999E-12</v>
      </c>
      <c r="KP77" s="72">
        <v>1.3487002000000001E-10</v>
      </c>
      <c r="KQ77" s="72">
        <v>2.3801267999999999E-9</v>
      </c>
      <c r="KR77" s="72">
        <v>4.1594642000000001E-8</v>
      </c>
      <c r="KS77" s="72">
        <v>7.1732415999999997E-7</v>
      </c>
      <c r="KT77" s="72">
        <v>1.2160677000000001E-5</v>
      </c>
      <c r="KU77" s="72">
        <v>2.0177675000000001E-4</v>
      </c>
      <c r="KV77" s="72">
        <v>2.3871155000000002E-3</v>
      </c>
      <c r="KW77" s="72">
        <v>9.6687089999999993E-3</v>
      </c>
      <c r="KX77" s="72">
        <v>2.5958808E-2</v>
      </c>
      <c r="KY77" s="72">
        <v>5.4704120000000002E-2</v>
      </c>
      <c r="KZ77" s="72">
        <v>9.6194304999999994E-2</v>
      </c>
      <c r="LA77" s="72">
        <v>0.14559236</v>
      </c>
      <c r="LB77" s="72">
        <v>0.19248639000000001</v>
      </c>
      <c r="LC77" s="72">
        <v>0.22390650000000001</v>
      </c>
      <c r="LD77" s="72">
        <v>0.23000515999999999</v>
      </c>
      <c r="LE77" s="72">
        <v>0.21642349999999999</v>
      </c>
      <c r="LF77" s="72">
        <v>0.17917019000000001</v>
      </c>
      <c r="LG77" s="72">
        <v>0.1302748</v>
      </c>
      <c r="LH77" s="72">
        <v>8.2538284000000003E-2</v>
      </c>
      <c r="LI77" s="72">
        <v>4.4569275999999998E-2</v>
      </c>
      <c r="LJ77" s="72">
        <v>1.9344367000000001E-2</v>
      </c>
      <c r="LK77" s="72">
        <v>5.8215990000000002E-3</v>
      </c>
      <c r="LL77" s="72">
        <v>1.0467705E-3</v>
      </c>
      <c r="LM77" s="72">
        <v>3.8179223E-4</v>
      </c>
      <c r="LN77" s="72">
        <v>0</v>
      </c>
      <c r="LO77" s="72">
        <v>3.0520829999999999E-29</v>
      </c>
      <c r="LP77" s="72">
        <v>5.2242129999999999E-28</v>
      </c>
      <c r="LQ77" s="72">
        <v>8.9152946000000003E-27</v>
      </c>
      <c r="LR77" s="72">
        <v>1.5239385999999999E-25</v>
      </c>
      <c r="LS77" s="72">
        <v>2.6153913999999998E-24</v>
      </c>
      <c r="LT77" s="72">
        <v>4.5114197999999999E-23</v>
      </c>
      <c r="LU77" s="72">
        <v>7.8259830000000004E-22</v>
      </c>
      <c r="LV77" s="72">
        <v>1.3655892000000001E-20</v>
      </c>
      <c r="LW77" s="72">
        <v>2.3968582000000002E-19</v>
      </c>
      <c r="LX77" s="72">
        <v>4.2302025000000004E-18</v>
      </c>
      <c r="LY77" s="72">
        <v>7.5021859999999995E-17</v>
      </c>
      <c r="LZ77" s="72">
        <v>1.335609E-15</v>
      </c>
      <c r="MA77" s="72">
        <v>2.3836053E-14</v>
      </c>
      <c r="MB77" s="72">
        <v>4.2568953999999998E-13</v>
      </c>
      <c r="MC77" s="72">
        <v>7.5917330000000001E-12</v>
      </c>
      <c r="MD77" s="72">
        <v>1.3486931999999999E-10</v>
      </c>
      <c r="ME77" s="72">
        <v>2.3801147999999998E-9</v>
      </c>
      <c r="MF77" s="72">
        <v>4.1594420000000003E-8</v>
      </c>
      <c r="MG77" s="72">
        <v>7.1732009999999996E-7</v>
      </c>
      <c r="MH77" s="72">
        <v>1.2160605E-5</v>
      </c>
      <c r="MI77" s="72">
        <v>2.0177553000000001E-4</v>
      </c>
      <c r="MJ77" s="72">
        <v>2.3871113E-3</v>
      </c>
      <c r="MK77" s="72">
        <v>9.6687000000000006E-3</v>
      </c>
      <c r="ML77" s="72">
        <v>2.5958822999999999E-2</v>
      </c>
      <c r="MM77" s="72">
        <v>5.4704210000000003E-2</v>
      </c>
      <c r="MN77" s="72">
        <v>9.6194450000000001E-2</v>
      </c>
      <c r="MO77" s="72">
        <v>0.1455922</v>
      </c>
      <c r="MP77" s="72">
        <v>0.19248588</v>
      </c>
      <c r="MQ77" s="72">
        <v>0.22390642999999999</v>
      </c>
      <c r="MR77" s="72">
        <v>0.23000564000000001</v>
      </c>
      <c r="MS77" s="72">
        <v>0.21642421000000001</v>
      </c>
      <c r="MT77" s="72">
        <v>0.17917</v>
      </c>
      <c r="MU77" s="72">
        <v>0.13027432999999999</v>
      </c>
      <c r="MV77" s="72">
        <v>8.2538169999999994E-2</v>
      </c>
      <c r="MW77" s="72">
        <v>4.4569377E-2</v>
      </c>
      <c r="MX77" s="72">
        <v>1.9344411999999998E-2</v>
      </c>
      <c r="MY77" s="72">
        <v>5.8216070000000003E-3</v>
      </c>
      <c r="MZ77" s="72">
        <v>1.0467727000000001E-3</v>
      </c>
      <c r="NA77" s="72">
        <v>3.8179251999999998E-4</v>
      </c>
      <c r="NB77" s="72">
        <v>0</v>
      </c>
      <c r="NC77" s="72">
        <v>3.052067E-29</v>
      </c>
      <c r="ND77" s="72">
        <v>5.2241859999999999E-28</v>
      </c>
      <c r="NE77" s="72">
        <v>8.9152499999999996E-27</v>
      </c>
      <c r="NF77" s="72">
        <v>1.5239314E-25</v>
      </c>
      <c r="NG77" s="72">
        <v>2.6153794E-24</v>
      </c>
      <c r="NH77" s="72">
        <v>4.5114004999999999E-23</v>
      </c>
      <c r="NI77" s="72">
        <v>7.8259510000000004E-22</v>
      </c>
      <c r="NJ77" s="72">
        <v>1.3655836000000001E-20</v>
      </c>
      <c r="NK77" s="72">
        <v>2.3968483999999999E-19</v>
      </c>
      <c r="NL77" s="72">
        <v>4.2301842999999998E-18</v>
      </c>
      <c r="NM77" s="72">
        <v>7.5021499999999998E-17</v>
      </c>
      <c r="NN77" s="72">
        <v>1.3356026E-15</v>
      </c>
      <c r="NO77" s="72">
        <v>2.3835929E-14</v>
      </c>
      <c r="NP77" s="72">
        <v>4.2568724000000002E-13</v>
      </c>
      <c r="NQ77" s="72">
        <v>7.5916910000000001E-12</v>
      </c>
      <c r="NR77" s="72">
        <v>1.3486859E-10</v>
      </c>
      <c r="NS77" s="72">
        <v>2.3801016999999998E-9</v>
      </c>
      <c r="NT77" s="72">
        <v>4.1594184000000001E-8</v>
      </c>
      <c r="NU77" s="72">
        <v>7.173162E-7</v>
      </c>
      <c r="NV77" s="72">
        <v>1.2160542E-5</v>
      </c>
      <c r="NW77" s="72">
        <v>2.0177448E-4</v>
      </c>
      <c r="NX77" s="72">
        <v>2.3871062E-3</v>
      </c>
      <c r="NY77" s="72">
        <v>9.6686810000000002E-3</v>
      </c>
      <c r="NZ77" s="72">
        <v>2.5958765000000002E-2</v>
      </c>
      <c r="OA77" s="72">
        <v>5.4704197000000003E-2</v>
      </c>
      <c r="OB77" s="72">
        <v>9.6194625000000006E-2</v>
      </c>
      <c r="OC77" s="72">
        <v>0.14559253</v>
      </c>
      <c r="OD77" s="72">
        <v>0.19248581000000001</v>
      </c>
      <c r="OE77" s="72">
        <v>0.22390589</v>
      </c>
      <c r="OF77" s="72">
        <v>0.23000507000000001</v>
      </c>
      <c r="OG77" s="72">
        <v>0.21642464</v>
      </c>
      <c r="OH77" s="72">
        <v>0.17917060000000001</v>
      </c>
      <c r="OI77" s="72">
        <v>0.13027453</v>
      </c>
      <c r="OJ77" s="72">
        <v>8.2538200000000006E-2</v>
      </c>
      <c r="OK77" s="72">
        <v>4.456939E-2</v>
      </c>
      <c r="OL77" s="72">
        <v>1.9344402E-2</v>
      </c>
      <c r="OM77" s="72">
        <v>5.8216129999999998E-3</v>
      </c>
      <c r="ON77" s="72">
        <v>1.0467753999999999E-3</v>
      </c>
      <c r="OO77" s="72">
        <v>3.8179309999999999E-4</v>
      </c>
      <c r="OP77" s="72">
        <v>0</v>
      </c>
      <c r="OQ77" s="72">
        <v>3.0520649999999998E-29</v>
      </c>
      <c r="OR77" s="72">
        <v>5.2241812999999996E-28</v>
      </c>
      <c r="OS77" s="72">
        <v>8.9152459999999993E-27</v>
      </c>
      <c r="OT77" s="72">
        <v>1.5239309999999999E-25</v>
      </c>
      <c r="OU77" s="72">
        <v>2.615379E-24</v>
      </c>
      <c r="OV77" s="72">
        <v>4.5114015000000001E-23</v>
      </c>
      <c r="OW77" s="72">
        <v>7.8259539999999996E-22</v>
      </c>
      <c r="OX77" s="72">
        <v>1.3655841999999999E-20</v>
      </c>
      <c r="OY77" s="72">
        <v>2.3968491000000002E-19</v>
      </c>
      <c r="OZ77" s="72">
        <v>4.2301855000000002E-18</v>
      </c>
      <c r="PA77" s="72">
        <v>7.5021516000000002E-17</v>
      </c>
      <c r="PB77" s="72">
        <v>1.3356026E-15</v>
      </c>
      <c r="PC77" s="72">
        <v>2.3835926000000001E-14</v>
      </c>
      <c r="PD77" s="72">
        <v>4.2568715E-13</v>
      </c>
      <c r="PE77" s="72">
        <v>7.5916860000000005E-12</v>
      </c>
      <c r="PF77" s="72">
        <v>1.3486851999999999E-10</v>
      </c>
      <c r="PG77" s="72">
        <v>2.3801003000000002E-9</v>
      </c>
      <c r="PH77" s="72">
        <v>4.1594170000000003E-8</v>
      </c>
      <c r="PI77" s="72">
        <v>7.1731589999999997E-7</v>
      </c>
      <c r="PJ77" s="72">
        <v>1.2160538E-5</v>
      </c>
      <c r="PK77" s="72">
        <v>2.0177454000000001E-4</v>
      </c>
      <c r="PL77" s="72">
        <v>2.3871082999999999E-3</v>
      </c>
      <c r="PM77" s="72">
        <v>9.6686819999999996E-3</v>
      </c>
      <c r="PN77" s="72">
        <v>2.5958744999999998E-2</v>
      </c>
      <c r="PO77" s="72">
        <v>5.470411E-2</v>
      </c>
      <c r="PP77" s="72">
        <v>9.6194594999999994E-2</v>
      </c>
      <c r="PQ77" s="72">
        <v>0.14559278</v>
      </c>
      <c r="PR77" s="72">
        <v>0.19248614</v>
      </c>
      <c r="PS77" s="72">
        <v>0.22390567</v>
      </c>
      <c r="PT77" s="72">
        <v>0.23000433000000001</v>
      </c>
      <c r="PU77" s="72">
        <v>0.21642412</v>
      </c>
      <c r="PV77" s="72">
        <v>0.17917056000000001</v>
      </c>
      <c r="PW77" s="72">
        <v>0.13027474</v>
      </c>
      <c r="PX77" s="72">
        <v>8.2538344E-2</v>
      </c>
      <c r="PY77" s="72">
        <v>4.4569419999999998E-2</v>
      </c>
      <c r="PZ77" s="72">
        <v>1.9344382E-2</v>
      </c>
      <c r="QA77" s="72">
        <v>5.8216103000000002E-3</v>
      </c>
      <c r="QB77" s="72">
        <v>1.0467783E-3</v>
      </c>
      <c r="QC77" s="72">
        <v>3.8179383E-4</v>
      </c>
      <c r="QD77" s="72">
        <v>0</v>
      </c>
      <c r="QE77" s="72">
        <v>3.0520649999999998E-29</v>
      </c>
      <c r="QF77" s="72">
        <v>5.2241803000000004E-28</v>
      </c>
      <c r="QG77" s="72">
        <v>8.9152449999999999E-27</v>
      </c>
      <c r="QH77" s="72">
        <v>1.5239309000000001E-25</v>
      </c>
      <c r="QI77" s="72">
        <v>2.6153784000000001E-24</v>
      </c>
      <c r="QJ77" s="72">
        <v>4.5114E-23</v>
      </c>
      <c r="QK77" s="72">
        <v>7.8259519999999999E-22</v>
      </c>
      <c r="QL77" s="72">
        <v>1.3655839999999999E-20</v>
      </c>
      <c r="QM77" s="72">
        <v>2.3968494000000002E-19</v>
      </c>
      <c r="QN77" s="72">
        <v>4.2301847E-18</v>
      </c>
      <c r="QO77" s="72">
        <v>7.5021460000000005E-17</v>
      </c>
      <c r="QP77" s="72">
        <v>1.3356010000000001E-15</v>
      </c>
      <c r="QQ77" s="72">
        <v>2.3835884999999999E-14</v>
      </c>
      <c r="QR77" s="72">
        <v>4.2568614999999998E-13</v>
      </c>
      <c r="QS77" s="72">
        <v>7.5916649999999996E-12</v>
      </c>
      <c r="QT77" s="72">
        <v>1.3486808E-10</v>
      </c>
      <c r="QU77" s="72">
        <v>2.3800926000000002E-9</v>
      </c>
      <c r="QV77" s="72">
        <v>4.1594020000000002E-8</v>
      </c>
      <c r="QW77" s="72">
        <v>7.1731320000000002E-7</v>
      </c>
      <c r="QX77" s="72">
        <v>1.2160489999999999E-5</v>
      </c>
      <c r="QY77" s="72">
        <v>2.0177363000000001E-4</v>
      </c>
      <c r="QZ77" s="72">
        <v>2.3871096999999999E-3</v>
      </c>
      <c r="RA77" s="72">
        <v>9.6686949999999997E-3</v>
      </c>
      <c r="RB77" s="72">
        <v>2.5958752000000002E-2</v>
      </c>
      <c r="RC77" s="72">
        <v>5.4704044E-2</v>
      </c>
      <c r="RD77" s="72">
        <v>9.6194409999999994E-2</v>
      </c>
      <c r="RE77" s="72">
        <v>0.14559264</v>
      </c>
      <c r="RF77" s="72">
        <v>0.1924864</v>
      </c>
      <c r="RG77" s="72">
        <v>0.22390605999999999</v>
      </c>
      <c r="RH77" s="72">
        <v>0.23000464000000001</v>
      </c>
      <c r="RI77" s="72">
        <v>0.21642380999999999</v>
      </c>
      <c r="RJ77" s="72">
        <v>0.17917046</v>
      </c>
      <c r="RK77" s="72">
        <v>0.13027491999999999</v>
      </c>
      <c r="RL77" s="72">
        <v>8.2538559999999997E-2</v>
      </c>
      <c r="RM77" s="72">
        <v>4.4569525999999998E-2</v>
      </c>
      <c r="RN77" s="72">
        <v>1.9344390999999999E-2</v>
      </c>
      <c r="RO77" s="72">
        <v>5.8216120000000003E-3</v>
      </c>
      <c r="RP77" s="72">
        <v>1.0467778000000001E-3</v>
      </c>
      <c r="RQ77" s="72">
        <v>3.8179365000000001E-4</v>
      </c>
      <c r="RR77" s="72">
        <v>0</v>
      </c>
      <c r="RS77" s="72">
        <v>3.0520749999999999E-29</v>
      </c>
      <c r="RT77" s="72">
        <v>5.2241949999999996E-28</v>
      </c>
      <c r="RU77" s="72">
        <v>8.9152699999999994E-27</v>
      </c>
      <c r="RV77" s="72">
        <v>1.5239357E-25</v>
      </c>
      <c r="RW77" s="72">
        <v>2.6153860000000002E-24</v>
      </c>
      <c r="RX77" s="72">
        <v>4.5114130000000001E-23</v>
      </c>
      <c r="RY77" s="72">
        <v>7.825974E-22</v>
      </c>
      <c r="RZ77" s="72">
        <v>1.3655879999999999E-20</v>
      </c>
      <c r="SA77" s="72">
        <v>2.3968571999999999E-19</v>
      </c>
      <c r="SB77" s="72">
        <v>4.2301989999999997E-18</v>
      </c>
      <c r="SC77" s="72">
        <v>7.5021719999999995E-17</v>
      </c>
      <c r="SD77" s="72">
        <v>1.3356053000000001E-15</v>
      </c>
      <c r="SE77" s="72">
        <v>2.3835953999999999E-14</v>
      </c>
      <c r="SF77" s="72">
        <v>4.2568729999999998E-13</v>
      </c>
      <c r="SG77" s="72">
        <v>7.5916839999999993E-12</v>
      </c>
      <c r="SH77" s="72">
        <v>1.3486841E-10</v>
      </c>
      <c r="SI77" s="72">
        <v>2.3800977000000002E-9</v>
      </c>
      <c r="SJ77" s="72">
        <v>4.1594113000000001E-8</v>
      </c>
      <c r="SK77" s="72">
        <v>7.1731469999999996E-7</v>
      </c>
      <c r="SL77" s="72">
        <v>1.2160511999999999E-5</v>
      </c>
      <c r="SM77" s="72">
        <v>2.0177393E-4</v>
      </c>
      <c r="SN77" s="72">
        <v>2.3871105999999998E-3</v>
      </c>
      <c r="SO77" s="72">
        <v>9.6687049999999997E-3</v>
      </c>
      <c r="SP77" s="72">
        <v>2.5958777999999998E-2</v>
      </c>
      <c r="SQ77" s="72">
        <v>5.4704049999999997E-2</v>
      </c>
      <c r="SR77" s="72">
        <v>9.6194290000000002E-2</v>
      </c>
      <c r="SS77" s="72">
        <v>0.14559236</v>
      </c>
      <c r="ST77" s="72">
        <v>0.19248609999999999</v>
      </c>
      <c r="SU77" s="72">
        <v>0.22390614</v>
      </c>
      <c r="SV77" s="72">
        <v>0.23000482</v>
      </c>
      <c r="SW77" s="72">
        <v>0.21642365</v>
      </c>
      <c r="SX77" s="72">
        <v>0.17917013000000001</v>
      </c>
      <c r="SY77" s="72">
        <v>0.13027470999999999</v>
      </c>
      <c r="SZ77" s="72">
        <v>8.2538539999999994E-2</v>
      </c>
      <c r="TA77" s="72">
        <v>4.4569560000000001E-2</v>
      </c>
      <c r="TB77" s="72">
        <v>1.9344411999999998E-2</v>
      </c>
      <c r="TC77" s="72">
        <v>5.8216209999999999E-3</v>
      </c>
      <c r="TD77" s="72">
        <v>1.0467784000000001E-3</v>
      </c>
      <c r="TE77" s="72">
        <v>3.8179368E-4</v>
      </c>
      <c r="TF77" s="72">
        <v>0</v>
      </c>
      <c r="TG77" s="72">
        <v>3.0520717000000002E-29</v>
      </c>
      <c r="TH77" s="72">
        <v>5.224187E-28</v>
      </c>
      <c r="TI77" s="72">
        <v>8.9152539999999998E-27</v>
      </c>
      <c r="TJ77" s="72">
        <v>1.5239332000000001E-25</v>
      </c>
      <c r="TK77" s="72">
        <v>2.6153812000000001E-24</v>
      </c>
      <c r="TL77" s="72">
        <v>4.5114039999999998E-23</v>
      </c>
      <c r="TM77" s="72">
        <v>7.8259596000000004E-22</v>
      </c>
      <c r="TN77" s="72">
        <v>1.3655852000000001E-20</v>
      </c>
      <c r="TO77" s="72">
        <v>2.3968515000000001E-19</v>
      </c>
      <c r="TP77" s="72">
        <v>4.2301900000000003E-18</v>
      </c>
      <c r="TQ77" s="72">
        <v>7.5021569999999998E-17</v>
      </c>
      <c r="TR77" s="72">
        <v>1.3356028999999999E-15</v>
      </c>
      <c r="TS77" s="72">
        <v>2.383591E-14</v>
      </c>
      <c r="TT77" s="72">
        <v>4.2568634E-13</v>
      </c>
      <c r="TU77" s="72">
        <v>7.5916630000000001E-12</v>
      </c>
      <c r="TV77" s="72">
        <v>1.34868E-10</v>
      </c>
      <c r="TW77" s="72">
        <v>2.3800900000000002E-9</v>
      </c>
      <c r="TX77" s="72">
        <v>4.1593974E-8</v>
      </c>
      <c r="TY77" s="72">
        <v>7.173122E-7</v>
      </c>
      <c r="TZ77" s="72">
        <v>1.2160468000000001E-5</v>
      </c>
      <c r="UA77" s="72">
        <v>2.0177319999999999E-4</v>
      </c>
      <c r="UB77" s="72">
        <v>2.3871042999999998E-3</v>
      </c>
      <c r="UC77" s="72">
        <v>9.6686879999999999E-3</v>
      </c>
      <c r="UD77" s="72">
        <v>2.5958783999999999E-2</v>
      </c>
      <c r="UE77" s="72">
        <v>5.4704129999999997E-2</v>
      </c>
      <c r="UF77" s="72">
        <v>9.6194370000000001E-2</v>
      </c>
      <c r="UG77" s="72">
        <v>0.14559232</v>
      </c>
      <c r="UH77" s="72">
        <v>0.19248599</v>
      </c>
      <c r="UI77" s="72">
        <v>0.22390626</v>
      </c>
      <c r="UJ77" s="72">
        <v>0.23000522000000001</v>
      </c>
      <c r="UK77" s="72">
        <v>0.21642434999999999</v>
      </c>
      <c r="UL77" s="72">
        <v>0.17917050000000001</v>
      </c>
      <c r="UM77" s="72">
        <v>0.13027483000000001</v>
      </c>
      <c r="UN77" s="72">
        <v>8.2538570000000006E-2</v>
      </c>
      <c r="UO77" s="72">
        <v>4.4569577999999999E-2</v>
      </c>
      <c r="UP77" s="72">
        <v>1.9344427000000001E-2</v>
      </c>
      <c r="UQ77" s="72">
        <v>5.8216327E-3</v>
      </c>
      <c r="UR77" s="72">
        <v>1.0467801E-3</v>
      </c>
      <c r="US77" s="72">
        <v>3.8179396999999998E-4</v>
      </c>
      <c r="UT77" s="72">
        <v>0</v>
      </c>
      <c r="UU77" s="72">
        <v>3.0520749999999999E-29</v>
      </c>
      <c r="UV77" s="72">
        <v>5.2241920000000003E-28</v>
      </c>
      <c r="UW77" s="72">
        <v>8.9152620000000003E-27</v>
      </c>
      <c r="UX77" s="72">
        <v>1.5239347999999999E-25</v>
      </c>
      <c r="UY77" s="72">
        <v>2.6153840999999999E-24</v>
      </c>
      <c r="UZ77" s="72">
        <v>4.5114087E-23</v>
      </c>
      <c r="VA77" s="72">
        <v>7.8259696999999996E-22</v>
      </c>
      <c r="VB77" s="72">
        <v>1.3655875000000001E-20</v>
      </c>
      <c r="VC77" s="72">
        <v>2.3968556000000001E-19</v>
      </c>
      <c r="VD77" s="72">
        <v>4.2301982999999999E-18</v>
      </c>
      <c r="VE77" s="72">
        <v>7.5021774000000003E-17</v>
      </c>
      <c r="VF77" s="72">
        <v>1.3356068E-15</v>
      </c>
      <c r="VG77" s="72">
        <v>2.3835992000000001E-14</v>
      </c>
      <c r="VH77" s="72">
        <v>4.2568780000000002E-13</v>
      </c>
      <c r="VI77" s="72">
        <v>7.5916920000000007E-12</v>
      </c>
      <c r="VJ77" s="72">
        <v>1.3486850000000001E-10</v>
      </c>
      <c r="VK77" s="72">
        <v>2.3800990000000002E-9</v>
      </c>
      <c r="VL77" s="72">
        <v>4.1594137999999999E-8</v>
      </c>
      <c r="VM77" s="72">
        <v>7.1731533999999995E-7</v>
      </c>
      <c r="VN77" s="72">
        <v>1.2160523500000001E-5</v>
      </c>
      <c r="VO77" s="72">
        <v>2.0177420000000001E-4</v>
      </c>
      <c r="VP77" s="72">
        <v>2.3871033999999999E-3</v>
      </c>
      <c r="VQ77" s="72">
        <v>9.6686719999999997E-3</v>
      </c>
      <c r="VR77" s="72">
        <v>2.5958741E-2</v>
      </c>
      <c r="VS77" s="72">
        <v>5.4704085E-2</v>
      </c>
      <c r="VT77" s="72">
        <v>9.6194340000000003E-2</v>
      </c>
      <c r="VU77" s="72">
        <v>0.14559211</v>
      </c>
      <c r="VV77" s="72">
        <v>0.19248546999999999</v>
      </c>
      <c r="VW77" s="72">
        <v>0.22390567</v>
      </c>
      <c r="VX77" s="72">
        <v>0.23000474000000001</v>
      </c>
      <c r="VY77" s="72">
        <v>0.21642460999999999</v>
      </c>
      <c r="VZ77" s="72">
        <v>0.17917089</v>
      </c>
      <c r="WA77" s="72">
        <v>0.13027504000000001</v>
      </c>
      <c r="WB77" s="72">
        <v>8.2538589999999995E-2</v>
      </c>
      <c r="WC77" s="72">
        <v>4.4569551999999998E-2</v>
      </c>
      <c r="WD77" s="72">
        <v>1.9344421000000001E-2</v>
      </c>
      <c r="WE77" s="72">
        <v>5.8216370000000002E-3</v>
      </c>
      <c r="WF77" s="72">
        <v>1.0467817999999999E-3</v>
      </c>
      <c r="WG77" s="72">
        <v>3.8179400000000002E-4</v>
      </c>
      <c r="WH77" s="72">
        <v>0</v>
      </c>
      <c r="WI77" s="72">
        <v>3.0520868000000003E-29</v>
      </c>
      <c r="WJ77" s="72">
        <v>5.2242125999999999E-28</v>
      </c>
      <c r="WK77" s="72">
        <v>8.9152910000000001E-27</v>
      </c>
      <c r="WL77" s="72">
        <v>1.5239394000000001E-25</v>
      </c>
      <c r="WM77" s="72">
        <v>2.6153935999999999E-24</v>
      </c>
      <c r="WN77" s="72">
        <v>4.5114236000000002E-23</v>
      </c>
      <c r="WO77" s="72">
        <v>7.8259949999999999E-22</v>
      </c>
      <c r="WP77" s="72">
        <v>1.3655925000000001E-20</v>
      </c>
      <c r="WQ77" s="72">
        <v>2.3968653999999999E-19</v>
      </c>
      <c r="WR77" s="72">
        <v>4.2302164999999997E-18</v>
      </c>
      <c r="WS77" s="72">
        <v>7.5022124999999996E-17</v>
      </c>
      <c r="WT77" s="72">
        <v>1.3356145E-15</v>
      </c>
      <c r="WU77" s="72">
        <v>2.3836151000000001E-14</v>
      </c>
      <c r="WV77" s="72">
        <v>4.2569095000000002E-13</v>
      </c>
      <c r="WW77" s="72">
        <v>7.5917500000000002E-12</v>
      </c>
      <c r="WX77" s="72">
        <v>1.3486955000000001E-10</v>
      </c>
      <c r="WY77" s="72">
        <v>2.3801179E-9</v>
      </c>
      <c r="WZ77" s="72">
        <v>4.1594480000000003E-8</v>
      </c>
      <c r="XA77" s="72">
        <v>7.1732149999999996E-7</v>
      </c>
      <c r="XB77" s="72">
        <v>1.2160636E-5</v>
      </c>
      <c r="XC77" s="72">
        <v>2.0177619999999999E-4</v>
      </c>
      <c r="XD77" s="72">
        <v>2.3871078000000001E-3</v>
      </c>
      <c r="XE77" s="72">
        <v>9.6686589999999996E-3</v>
      </c>
      <c r="XF77" s="72">
        <v>2.5958680000000001E-2</v>
      </c>
      <c r="XG77" s="72">
        <v>5.4703966E-2</v>
      </c>
      <c r="XH77" s="72">
        <v>9.6194299999999996E-2</v>
      </c>
      <c r="XI77" s="72">
        <v>0.14559217999999999</v>
      </c>
      <c r="XJ77" s="72">
        <v>0.19248556999999999</v>
      </c>
      <c r="XK77" s="72">
        <v>0.22390549000000001</v>
      </c>
      <c r="XL77" s="72">
        <v>0.23000444</v>
      </c>
      <c r="XM77" s="72">
        <v>0.21642454999999999</v>
      </c>
      <c r="XN77" s="72">
        <v>0.17917094</v>
      </c>
      <c r="XO77" s="72">
        <v>0.13027517</v>
      </c>
      <c r="XP77" s="72">
        <v>8.2538634999999999E-2</v>
      </c>
      <c r="XQ77" s="72">
        <v>4.4569551999999998E-2</v>
      </c>
      <c r="XR77" s="72">
        <v>1.9344432000000002E-2</v>
      </c>
      <c r="XS77" s="72">
        <v>5.8216387000000003E-3</v>
      </c>
      <c r="XT77" s="72">
        <v>1.0467816999999999E-3</v>
      </c>
      <c r="XU77" s="72">
        <v>3.8179400000000002E-4</v>
      </c>
      <c r="XV77" s="72">
        <v>0</v>
      </c>
      <c r="XW77" s="72">
        <v>3.0521093999999997E-29</v>
      </c>
      <c r="XX77" s="72">
        <v>5.2242515999999997E-28</v>
      </c>
      <c r="XY77" s="72">
        <v>8.9153520000000005E-27</v>
      </c>
      <c r="XZ77" s="72">
        <v>1.5239487E-25</v>
      </c>
      <c r="YA77" s="72">
        <v>2.6154075999999998E-24</v>
      </c>
      <c r="YB77" s="72">
        <v>4.511448E-23</v>
      </c>
      <c r="YC77" s="72">
        <v>7.8260352999999998E-22</v>
      </c>
      <c r="YD77" s="72">
        <v>1.3655996E-20</v>
      </c>
      <c r="YE77" s="72">
        <v>2.3968784000000002E-19</v>
      </c>
      <c r="YF77" s="72">
        <v>4.2302393E-18</v>
      </c>
      <c r="YG77" s="72">
        <v>7.5022550000000006E-17</v>
      </c>
      <c r="YH77" s="72">
        <v>1.3356219E-15</v>
      </c>
      <c r="YI77" s="72">
        <v>2.3836293000000001E-14</v>
      </c>
      <c r="YJ77" s="72">
        <v>4.2569376999999999E-13</v>
      </c>
      <c r="YK77" s="72">
        <v>7.5918030000000001E-12</v>
      </c>
      <c r="YL77" s="72">
        <v>1.3487053E-10</v>
      </c>
      <c r="YM77" s="72">
        <v>2.3801354000000002E-9</v>
      </c>
      <c r="YN77" s="72">
        <v>4.1594788000000001E-8</v>
      </c>
      <c r="YO77" s="72">
        <v>7.1732719999999999E-7</v>
      </c>
      <c r="YP77" s="72">
        <v>1.2160741000000001E-5</v>
      </c>
      <c r="YQ77" s="72">
        <v>2.0177812000000001E-4</v>
      </c>
      <c r="YR77" s="72">
        <v>2.387119E-3</v>
      </c>
      <c r="YS77" s="72">
        <v>9.6686910000000001E-3</v>
      </c>
      <c r="YT77" s="72">
        <v>2.5958726000000001E-2</v>
      </c>
      <c r="YU77" s="72">
        <v>5.4704006999999999E-2</v>
      </c>
      <c r="YV77" s="72">
        <v>9.6194379999999996E-2</v>
      </c>
      <c r="YW77" s="72">
        <v>0.14559251000000001</v>
      </c>
      <c r="YX77" s="72">
        <v>0.19248609</v>
      </c>
      <c r="YY77" s="72">
        <v>0.22390603000000001</v>
      </c>
      <c r="YZ77" s="72">
        <v>0.23000485000000001</v>
      </c>
      <c r="ZA77" s="72">
        <v>0.21642460999999999</v>
      </c>
      <c r="ZB77" s="72">
        <v>0.17917111999999999</v>
      </c>
      <c r="ZC77" s="72">
        <v>0.13027531000000001</v>
      </c>
      <c r="ZD77" s="72">
        <v>8.2538749999999994E-2</v>
      </c>
      <c r="ZE77" s="72">
        <v>4.4569629999999999E-2</v>
      </c>
      <c r="ZF77" s="72">
        <v>1.9344462E-2</v>
      </c>
      <c r="ZG77" s="72">
        <v>5.8216470000000001E-3</v>
      </c>
      <c r="ZH77" s="72">
        <v>1.0467829000000001E-3</v>
      </c>
      <c r="ZI77" s="72">
        <v>3.8179393999999999E-4</v>
      </c>
      <c r="ZJ77" s="72">
        <v>0</v>
      </c>
      <c r="ZK77" s="72">
        <v>3.0521217000000001E-29</v>
      </c>
      <c r="ZL77" s="72">
        <v>5.2242740000000003E-28</v>
      </c>
      <c r="ZM77" s="72">
        <v>8.9153909999999995E-27</v>
      </c>
      <c r="ZN77" s="72">
        <v>1.5239552999999999E-25</v>
      </c>
      <c r="ZO77" s="72">
        <v>2.6154190000000001E-24</v>
      </c>
      <c r="ZP77" s="72">
        <v>4.5114655000000003E-23</v>
      </c>
      <c r="ZQ77" s="72">
        <v>7.8260619999999998E-22</v>
      </c>
      <c r="ZR77" s="72">
        <v>1.3656036E-20</v>
      </c>
      <c r="ZS77" s="72">
        <v>2.3968860000000002E-19</v>
      </c>
      <c r="ZT77" s="72">
        <v>4.2302524999999998E-18</v>
      </c>
      <c r="ZU77" s="72">
        <v>7.5022773999999995E-17</v>
      </c>
      <c r="ZV77" s="72">
        <v>1.3356258999999999E-15</v>
      </c>
      <c r="ZW77" s="72">
        <v>2.3836364000000001E-14</v>
      </c>
      <c r="ZX77" s="72">
        <v>4.2569509999999999E-13</v>
      </c>
      <c r="ZY77" s="72">
        <v>7.5918310000000001E-12</v>
      </c>
      <c r="ZZ77" s="72">
        <v>1.3487108999999999E-10</v>
      </c>
      <c r="AAA77" s="72">
        <v>2.3801456000000001E-9</v>
      </c>
      <c r="AAB77" s="72">
        <v>4.1594972999999998E-8</v>
      </c>
      <c r="AAC77" s="72">
        <v>7.1733010000000002E-7</v>
      </c>
      <c r="AAD77" s="72">
        <v>1.2160792E-5</v>
      </c>
      <c r="AAE77" s="72">
        <v>2.0177904E-4</v>
      </c>
      <c r="AAF77" s="72">
        <v>2.3871312999999999E-3</v>
      </c>
      <c r="AAG77" s="72">
        <v>9.6687349999999995E-3</v>
      </c>
      <c r="AAH77" s="72">
        <v>2.5958816999999999E-2</v>
      </c>
      <c r="AAI77" s="72">
        <v>5.4704125999999999E-2</v>
      </c>
      <c r="AAJ77" s="72">
        <v>9.6194520000000006E-2</v>
      </c>
      <c r="AAK77" s="72">
        <v>0.14559275999999999</v>
      </c>
      <c r="AAL77" s="72">
        <v>0.19248668999999999</v>
      </c>
      <c r="AAM77" s="72">
        <v>0.22390698000000001</v>
      </c>
      <c r="AAN77" s="72">
        <v>0.23000582999999999</v>
      </c>
      <c r="AAO77" s="72">
        <v>0.21642548</v>
      </c>
      <c r="AAP77" s="72">
        <v>0.17917188000000001</v>
      </c>
      <c r="AAQ77" s="72">
        <v>0.1302758</v>
      </c>
      <c r="AAR77" s="72">
        <v>8.2539044000000006E-2</v>
      </c>
      <c r="AAS77" s="72">
        <v>4.4569813E-2</v>
      </c>
      <c r="AAT77" s="72">
        <v>1.9344541999999999E-2</v>
      </c>
      <c r="AAU77" s="72">
        <v>5.8216689999999998E-3</v>
      </c>
      <c r="AAV77" s="72">
        <v>1.0467842000000001E-3</v>
      </c>
      <c r="AAW77" s="72">
        <v>3.8179423000000003E-4</v>
      </c>
      <c r="AAX77" s="72">
        <v>0</v>
      </c>
      <c r="AAY77" s="72">
        <v>3.0521096999999999E-29</v>
      </c>
      <c r="AAZ77" s="72">
        <v>5.2242480000000004E-28</v>
      </c>
      <c r="ABA77" s="72">
        <v>8.9153419999999999E-27</v>
      </c>
      <c r="ABB77" s="72">
        <v>1.5239464000000001E-25</v>
      </c>
      <c r="ABC77" s="72">
        <v>2.615404E-24</v>
      </c>
      <c r="ABD77" s="72">
        <v>4.5114421999999999E-23</v>
      </c>
      <c r="ABE77" s="72">
        <v>7.8260227000000002E-22</v>
      </c>
      <c r="ABF77" s="72">
        <v>1.3655969999999999E-20</v>
      </c>
      <c r="ABG77" s="72">
        <v>2.3968740000000002E-19</v>
      </c>
      <c r="ABH77" s="72">
        <v>4.2302340000000004E-18</v>
      </c>
      <c r="ABI77" s="72">
        <v>7.5022459999999998E-17</v>
      </c>
      <c r="ABJ77" s="72">
        <v>1.3356207000000001E-15</v>
      </c>
      <c r="ABK77" s="72">
        <v>2.3836275000000001E-14</v>
      </c>
      <c r="ABL77" s="72">
        <v>4.2569366E-13</v>
      </c>
      <c r="ABM77" s="72">
        <v>7.5918079999999998E-12</v>
      </c>
      <c r="ABN77" s="72">
        <v>1.3487068E-10</v>
      </c>
      <c r="ABO77" s="72">
        <v>2.3801392000000002E-9</v>
      </c>
      <c r="ABP77" s="72">
        <v>4.1594850000000001E-8</v>
      </c>
      <c r="ABQ77" s="72">
        <v>7.1732785000000001E-7</v>
      </c>
      <c r="ABR77" s="72">
        <v>1.2160748E-5</v>
      </c>
      <c r="ABS77" s="72">
        <v>2.0177821999999999E-4</v>
      </c>
      <c r="ABT77" s="72">
        <v>2.3871232000000002E-3</v>
      </c>
      <c r="ABU77" s="72">
        <v>9.6687130000000007E-3</v>
      </c>
      <c r="ABV77" s="72">
        <v>2.5958769999999999E-2</v>
      </c>
      <c r="ABW77" s="72">
        <v>5.470407E-2</v>
      </c>
      <c r="ABX77" s="72">
        <v>9.6194440000000006E-2</v>
      </c>
      <c r="ABY77" s="72">
        <v>0.14559269999999999</v>
      </c>
      <c r="ABZ77" s="72">
        <v>0.19248678</v>
      </c>
      <c r="ACA77" s="72">
        <v>0.22390729000000001</v>
      </c>
      <c r="ACB77" s="72">
        <v>0.2300063</v>
      </c>
      <c r="ACC77" s="72">
        <v>0.21642606</v>
      </c>
      <c r="ACD77" s="72">
        <v>0.17917222999999999</v>
      </c>
      <c r="ACE77" s="72">
        <v>0.13027607999999999</v>
      </c>
      <c r="ACF77" s="72">
        <v>8.2539210000000002E-2</v>
      </c>
      <c r="ACG77" s="72">
        <v>4.4569902000000002E-2</v>
      </c>
      <c r="ACH77" s="72">
        <v>1.9344587E-2</v>
      </c>
      <c r="ACI77" s="72">
        <v>5.8216759999999996E-3</v>
      </c>
      <c r="ACJ77" s="72">
        <v>1.0467813E-3</v>
      </c>
      <c r="ACK77" s="72">
        <v>3.8179274999999998E-4</v>
      </c>
      <c r="ACL77" s="72">
        <v>0</v>
      </c>
      <c r="ACM77" s="72">
        <v>3.0519189999999997E-29</v>
      </c>
      <c r="ACN77" s="72">
        <v>5.2239218000000004E-28</v>
      </c>
      <c r="ACO77" s="72">
        <v>8.9148029999999995E-27</v>
      </c>
      <c r="ACP77" s="72">
        <v>1.5238567000000001E-25</v>
      </c>
      <c r="ACQ77" s="72">
        <v>2.6152549999999999E-24</v>
      </c>
      <c r="ACR77" s="72">
        <v>4.511195E-23</v>
      </c>
      <c r="ACS77" s="72">
        <v>7.8256143000000001E-22</v>
      </c>
      <c r="ACT77" s="72">
        <v>1.3655288E-20</v>
      </c>
      <c r="ACU77" s="72">
        <v>2.3967605E-19</v>
      </c>
      <c r="ACV77" s="72">
        <v>4.2300444999999997E-18</v>
      </c>
      <c r="ACW77" s="72">
        <v>7.50193E-17</v>
      </c>
      <c r="ACX77" s="72">
        <v>1.3355681000000001E-15</v>
      </c>
      <c r="ACY77" s="72">
        <v>2.3835400000000001E-14</v>
      </c>
      <c r="ACZ77" s="72">
        <v>4.2567902000000001E-13</v>
      </c>
      <c r="ADA77" s="72">
        <v>7.5915609999999994E-12</v>
      </c>
      <c r="ADB77" s="72">
        <v>1.3486658000000001E-10</v>
      </c>
      <c r="ADC77" s="72">
        <v>2.3800704000000002E-9</v>
      </c>
      <c r="ADD77" s="72">
        <v>4.1593690000000002E-8</v>
      </c>
      <c r="ADE77" s="72">
        <v>7.1730819999999999E-7</v>
      </c>
      <c r="ADF77" s="72">
        <v>1.2160404000000001E-5</v>
      </c>
      <c r="ADG77" s="72">
        <v>2.0177211000000001E-4</v>
      </c>
      <c r="ADH77" s="72">
        <v>2.3870929999999999E-3</v>
      </c>
      <c r="ADI77" s="72">
        <v>9.6686399999999992E-3</v>
      </c>
      <c r="ADJ77" s="72">
        <v>2.5958630999999999E-2</v>
      </c>
      <c r="ADK77" s="72">
        <v>5.4703823999999998E-2</v>
      </c>
      <c r="ADL77" s="72">
        <v>9.6194009999999996E-2</v>
      </c>
      <c r="ADM77" s="72">
        <v>0.1455921</v>
      </c>
      <c r="ADN77" s="72">
        <v>0.19248605999999999</v>
      </c>
      <c r="ADO77" s="72">
        <v>0.22390637999999999</v>
      </c>
      <c r="ADP77" s="72">
        <v>0.2300054</v>
      </c>
      <c r="ADQ77" s="72">
        <v>0.21642513999999999</v>
      </c>
      <c r="ADR77" s="72">
        <v>0.17917131</v>
      </c>
      <c r="ADS77" s="72">
        <v>0.13027504000000001</v>
      </c>
      <c r="ADT77" s="72">
        <v>8.2538299999999995E-2</v>
      </c>
      <c r="ADU77" s="72">
        <v>4.4569264999999997E-2</v>
      </c>
      <c r="ADV77" s="72">
        <v>1.9344251999999999E-2</v>
      </c>
      <c r="ADW77" s="72">
        <v>5.8215530000000001E-3</v>
      </c>
      <c r="ADX77" s="72">
        <v>1.0467616E-3</v>
      </c>
      <c r="ADY77" s="72">
        <v>3.8179685000000002E-4</v>
      </c>
      <c r="ADZ77" s="77"/>
      <c r="AEA77" s="77"/>
      <c r="AEB77" s="77"/>
      <c r="AEC77" s="77"/>
      <c r="AED77" s="77"/>
      <c r="AEE77" s="111">
        <f t="shared" si="55"/>
        <v>72</v>
      </c>
      <c r="AEF77" s="121"/>
      <c r="AEG77" s="105">
        <f t="shared" si="57"/>
        <v>6.7674759999999999E-4</v>
      </c>
      <c r="AEH77" s="105">
        <f t="shared" si="57"/>
        <v>6.76747E-4</v>
      </c>
      <c r="AEI77" s="105">
        <f t="shared" si="57"/>
        <v>6.767489E-4</v>
      </c>
      <c r="AEJ77" s="105">
        <f t="shared" si="57"/>
        <v>6.767492E-4</v>
      </c>
      <c r="AEK77" s="105">
        <f t="shared" si="57"/>
        <v>6.767473E-4</v>
      </c>
      <c r="AEL77" s="105">
        <f t="shared" si="57"/>
        <v>6.7674689999999997E-4</v>
      </c>
      <c r="AEM77" s="105">
        <f t="shared" si="57"/>
        <v>6.7674694999999999E-4</v>
      </c>
      <c r="AEN77" s="105">
        <f t="shared" si="57"/>
        <v>6.7674650000000005E-4</v>
      </c>
      <c r="AEO77" s="105">
        <f t="shared" si="57"/>
        <v>6.7674694999999999E-4</v>
      </c>
      <c r="AEP77" s="105">
        <f t="shared" si="57"/>
        <v>6.7674794000000004E-4</v>
      </c>
      <c r="AEQ77" s="105">
        <f t="shared" si="58"/>
        <v>6.7674909999999996E-4</v>
      </c>
      <c r="AER77" s="105">
        <f t="shared" si="58"/>
        <v>6.7674903999999998E-4</v>
      </c>
      <c r="AES77" s="105">
        <f t="shared" si="58"/>
        <v>6.7674909999999996E-4</v>
      </c>
      <c r="AET77" s="105">
        <f t="shared" si="58"/>
        <v>6.7674969999999995E-4</v>
      </c>
      <c r="AEU77" s="105">
        <f t="shared" si="58"/>
        <v>6.7674990000000002E-4</v>
      </c>
      <c r="AEV77" s="105">
        <f t="shared" si="58"/>
        <v>6.7674990000000002E-4</v>
      </c>
      <c r="AEW77" s="105">
        <f t="shared" si="58"/>
        <v>6.7675020000000001E-4</v>
      </c>
      <c r="AEX77" s="105">
        <f t="shared" si="58"/>
        <v>6.7675085000000002E-4</v>
      </c>
      <c r="AEY77" s="105">
        <f t="shared" si="58"/>
        <v>6.7674749999999996E-4</v>
      </c>
      <c r="AEZ77" s="99">
        <f t="shared" si="53"/>
        <v>20.010000000000002</v>
      </c>
      <c r="AFA77" s="69"/>
      <c r="AFB77" s="202">
        <v>3.8179342000000001E-4</v>
      </c>
      <c r="AFC77" s="106">
        <f t="shared" si="54"/>
        <v>6.7674844894736845E-4</v>
      </c>
      <c r="AFD77" s="69"/>
      <c r="AFE77" s="109"/>
      <c r="AFF77" s="105">
        <f t="shared" si="59"/>
        <v>1.3516176000000001E-7</v>
      </c>
      <c r="AFG77" s="105">
        <f t="shared" si="59"/>
        <v>1.3515906000000001E-7</v>
      </c>
      <c r="AFH77" s="105">
        <f t="shared" si="59"/>
        <v>1.3515768E-7</v>
      </c>
      <c r="AFI77" s="105">
        <f t="shared" si="59"/>
        <v>1.3515917999999999E-7</v>
      </c>
      <c r="AFJ77" s="105">
        <f t="shared" si="59"/>
        <v>1.3515993999999999E-7</v>
      </c>
      <c r="AFK77" s="105">
        <f t="shared" si="59"/>
        <v>1.3515981E-7</v>
      </c>
      <c r="AFL77" s="105">
        <f t="shared" si="59"/>
        <v>1.3515873E-7</v>
      </c>
      <c r="AFM77" s="105">
        <f t="shared" si="59"/>
        <v>1.3515765E-7</v>
      </c>
      <c r="AFN77" s="105">
        <f t="shared" si="59"/>
        <v>1.3515693999999999E-7</v>
      </c>
      <c r="AFO77" s="105">
        <f t="shared" si="59"/>
        <v>1.3515620000000001E-7</v>
      </c>
      <c r="AFP77" s="105">
        <f t="shared" si="60"/>
        <v>1.3515609999999999E-7</v>
      </c>
      <c r="AFQ77" s="105">
        <f t="shared" si="60"/>
        <v>1.3515569000000001E-7</v>
      </c>
      <c r="AFR77" s="105">
        <f t="shared" si="60"/>
        <v>1.3515609E-7</v>
      </c>
      <c r="AFS77" s="105">
        <f t="shared" si="60"/>
        <v>1.3515569000000001E-7</v>
      </c>
      <c r="AFT77" s="105">
        <f t="shared" si="60"/>
        <v>1.3515614E-7</v>
      </c>
      <c r="AFU77" s="105">
        <f t="shared" si="60"/>
        <v>1.3515704999999999E-7</v>
      </c>
      <c r="AFV77" s="105">
        <f t="shared" si="60"/>
        <v>1.3515789E-7</v>
      </c>
      <c r="AFW77" s="105">
        <f t="shared" si="60"/>
        <v>1.3515842000000001E-7</v>
      </c>
      <c r="AFX77" s="105">
        <f t="shared" si="60"/>
        <v>1.3515809000000001E-7</v>
      </c>
      <c r="AFY77" s="105"/>
      <c r="AFZ77" s="106">
        <f t="shared" si="56"/>
        <v>1.3515779526315789E-7</v>
      </c>
      <c r="AGA77" s="69"/>
      <c r="AGB77" s="69"/>
      <c r="AGC77" s="69"/>
      <c r="AGD77" s="69"/>
      <c r="AGE77" s="69"/>
      <c r="AGF77" s="69"/>
      <c r="AGG77" s="69"/>
      <c r="AGH77" s="69"/>
      <c r="AGI77" s="69"/>
      <c r="AGJ77" s="69"/>
      <c r="AGK77" s="69"/>
      <c r="AGL77" s="69"/>
      <c r="AGM77" s="69"/>
      <c r="AGN77" s="69"/>
      <c r="AGO77" s="69"/>
      <c r="AGP77" s="69"/>
      <c r="AGQ77" s="69"/>
      <c r="AGR77" s="69"/>
      <c r="AGS77" s="69"/>
      <c r="AGT77" s="69"/>
      <c r="AGU77" s="69"/>
      <c r="AGV77" s="69"/>
      <c r="AGW77" s="69"/>
      <c r="AGX77" s="69"/>
      <c r="AGY77" s="69"/>
      <c r="AGZ77" s="69"/>
      <c r="AHA77" s="69"/>
      <c r="AHB77" s="69"/>
      <c r="AHC77" s="69"/>
      <c r="AHD77" s="69"/>
      <c r="AHE77" s="69"/>
      <c r="AHF77" s="69"/>
      <c r="AHG77" s="69"/>
      <c r="AHH77" s="69"/>
      <c r="AHI77" s="69"/>
      <c r="AHJ77" s="69"/>
      <c r="AHK77" s="69"/>
      <c r="AHL77" s="69"/>
      <c r="AHM77" s="69"/>
      <c r="AHN77" s="69"/>
      <c r="AHO77" s="69"/>
      <c r="AHP77" s="69"/>
      <c r="AHQ77" s="69"/>
      <c r="AHR77" s="69"/>
      <c r="AHS77" s="69"/>
      <c r="AHT77" s="69"/>
      <c r="AHU77" s="69"/>
      <c r="AHV77" s="69"/>
      <c r="AHW77" s="69"/>
      <c r="AHX77" s="69"/>
      <c r="AHY77" s="69"/>
      <c r="AHZ77" s="69"/>
      <c r="AIA77" s="69"/>
      <c r="AIB77" s="69"/>
    </row>
    <row r="78" spans="1:912" ht="2.85" customHeight="1" x14ac:dyDescent="0.25">
      <c r="A78" s="77"/>
      <c r="B78" s="98">
        <v>72</v>
      </c>
      <c r="C78" s="99">
        <v>20.3</v>
      </c>
      <c r="D78" s="190">
        <f t="shared" si="52"/>
        <v>2</v>
      </c>
      <c r="E78" s="77"/>
      <c r="F78" s="192">
        <v>0</v>
      </c>
      <c r="G78" s="70">
        <v>1.7050864E-28</v>
      </c>
      <c r="H78" s="70">
        <v>2.9315086000000001E-27</v>
      </c>
      <c r="I78" s="70">
        <v>5.0607116000000001E-26</v>
      </c>
      <c r="J78" s="70">
        <v>8.7678739999999995E-25</v>
      </c>
      <c r="K78" s="70">
        <v>1.5253101999999999E-23</v>
      </c>
      <c r="L78" s="70">
        <v>2.6642831999999998E-22</v>
      </c>
      <c r="M78" s="70">
        <v>4.6708688E-21</v>
      </c>
      <c r="N78" s="70">
        <v>8.2136869999999995E-20</v>
      </c>
      <c r="O78" s="70">
        <v>1.447549E-18</v>
      </c>
      <c r="P78" s="70">
        <v>2.5540268E-17</v>
      </c>
      <c r="Q78" s="70">
        <v>4.5058409999999997E-16</v>
      </c>
      <c r="R78" s="70">
        <v>7.9373229999999996E-15</v>
      </c>
      <c r="S78" s="70">
        <v>1.3939565999999999E-13</v>
      </c>
      <c r="T78" s="70">
        <v>2.4365957999999999E-12</v>
      </c>
      <c r="U78" s="70">
        <v>4.2318189999999998E-11</v>
      </c>
      <c r="V78" s="70">
        <v>7.2899036999999998E-10</v>
      </c>
      <c r="W78" s="70">
        <v>1.2434697E-8</v>
      </c>
      <c r="X78" s="70">
        <v>2.0970967999999999E-7</v>
      </c>
      <c r="Y78" s="70">
        <v>3.4930458E-6</v>
      </c>
      <c r="Z78" s="70">
        <v>5.7447544999999998E-5</v>
      </c>
      <c r="AA78" s="71">
        <v>9.3393640000000004E-4</v>
      </c>
      <c r="AB78" s="71">
        <v>5.3638527000000004E-3</v>
      </c>
      <c r="AC78" s="71">
        <v>1.6727345000000001E-2</v>
      </c>
      <c r="AD78" s="71">
        <v>3.8903414999999997E-2</v>
      </c>
      <c r="AE78" s="71">
        <v>7.3987830000000004E-2</v>
      </c>
      <c r="AF78" s="71">
        <v>0.11987966999999999</v>
      </c>
      <c r="AG78" s="71">
        <v>0.16894554000000001</v>
      </c>
      <c r="AH78" s="71">
        <v>0.20918610000000001</v>
      </c>
      <c r="AI78" s="71">
        <v>0.22816792</v>
      </c>
      <c r="AJ78" s="71">
        <v>0.22548560000000001</v>
      </c>
      <c r="AK78" s="71">
        <v>0.19975831999999999</v>
      </c>
      <c r="AL78" s="71">
        <v>0.15594411</v>
      </c>
      <c r="AM78" s="71">
        <v>0.10680123</v>
      </c>
      <c r="AN78" s="71">
        <v>6.3342914E-2</v>
      </c>
      <c r="AO78" s="71">
        <v>3.1453307999999999E-2</v>
      </c>
      <c r="AP78" s="71">
        <v>1.2032771499999999E-2</v>
      </c>
      <c r="AQ78" s="71">
        <v>3.0211455E-3</v>
      </c>
      <c r="AR78" s="71">
        <v>4.9159729999999997E-4</v>
      </c>
      <c r="AS78" s="71">
        <v>2.1083028999999999E-4</v>
      </c>
      <c r="AT78" s="72">
        <v>0</v>
      </c>
      <c r="AU78" s="72">
        <v>1.7051305E-28</v>
      </c>
      <c r="AV78" s="72">
        <v>2.9315905000000001E-27</v>
      </c>
      <c r="AW78" s="72">
        <v>5.0608472000000002E-26</v>
      </c>
      <c r="AX78" s="72">
        <v>8.7680990000000004E-25</v>
      </c>
      <c r="AY78" s="72">
        <v>1.5253471E-23</v>
      </c>
      <c r="AZ78" s="72">
        <v>2.6643426999999999E-22</v>
      </c>
      <c r="BA78" s="72">
        <v>4.6709633000000002E-21</v>
      </c>
      <c r="BB78" s="72">
        <v>8.2138323999999995E-20</v>
      </c>
      <c r="BC78" s="72">
        <v>1.4475706000000001E-18</v>
      </c>
      <c r="BD78" s="72">
        <v>2.5540565000000001E-17</v>
      </c>
      <c r="BE78" s="72">
        <v>4.5058770000000001E-16</v>
      </c>
      <c r="BF78" s="72">
        <v>7.9373540000000004E-15</v>
      </c>
      <c r="BG78" s="72">
        <v>1.3939568000000001E-13</v>
      </c>
      <c r="BH78" s="72">
        <v>2.4365863000000001E-12</v>
      </c>
      <c r="BI78" s="72">
        <v>4.2317874999999997E-11</v>
      </c>
      <c r="BJ78" s="72">
        <v>7.2898240000000004E-10</v>
      </c>
      <c r="BK78" s="72">
        <v>1.2434518E-8</v>
      </c>
      <c r="BL78" s="72">
        <v>2.097061E-7</v>
      </c>
      <c r="BM78" s="72">
        <v>3.4929808000000001E-6</v>
      </c>
      <c r="BN78" s="72">
        <v>5.7446457999999998E-5</v>
      </c>
      <c r="BO78" s="72">
        <v>9.3391980000000002E-4</v>
      </c>
      <c r="BP78" s="72">
        <v>5.3637870000000001E-3</v>
      </c>
      <c r="BQ78" s="72">
        <v>1.672717E-2</v>
      </c>
      <c r="BR78" s="72">
        <v>3.8903053999999999E-2</v>
      </c>
      <c r="BS78" s="72">
        <v>7.3987215999999995E-2</v>
      </c>
      <c r="BT78" s="72">
        <v>0.11987881</v>
      </c>
      <c r="BU78" s="72">
        <v>0.16894443000000001</v>
      </c>
      <c r="BV78" s="72">
        <v>0.20918477999999999</v>
      </c>
      <c r="BW78" s="72">
        <v>0.22816652000000001</v>
      </c>
      <c r="BX78" s="72">
        <v>0.22548435999999999</v>
      </c>
      <c r="BY78" s="72">
        <v>0.1997575</v>
      </c>
      <c r="BZ78" s="72">
        <v>0.15594347</v>
      </c>
      <c r="CA78" s="72">
        <v>0.10680053</v>
      </c>
      <c r="CB78" s="72">
        <v>6.3342296000000006E-2</v>
      </c>
      <c r="CC78" s="72">
        <v>3.1453050000000003E-2</v>
      </c>
      <c r="CD78" s="72">
        <v>1.2032731E-2</v>
      </c>
      <c r="CE78" s="72">
        <v>3.0211252E-3</v>
      </c>
      <c r="CF78" s="72">
        <v>4.915923E-4</v>
      </c>
      <c r="CG78" s="72">
        <v>2.1083019000000001E-4</v>
      </c>
      <c r="CH78" s="72">
        <v>0</v>
      </c>
      <c r="CI78" s="72">
        <v>1.7040085E-28</v>
      </c>
      <c r="CJ78" s="72">
        <v>2.9297493000000001E-27</v>
      </c>
      <c r="CK78" s="72">
        <v>5.0578309999999999E-26</v>
      </c>
      <c r="CL78" s="72">
        <v>8.763177E-25</v>
      </c>
      <c r="CM78" s="72">
        <v>1.5245474999999999E-23</v>
      </c>
      <c r="CN78" s="72">
        <v>2.6630533E-22</v>
      </c>
      <c r="CO78" s="72">
        <v>4.6689005999999999E-21</v>
      </c>
      <c r="CP78" s="72">
        <v>8.2105709999999996E-20</v>
      </c>
      <c r="CQ78" s="72">
        <v>1.4470622999999999E-18</v>
      </c>
      <c r="CR78" s="72">
        <v>2.5532783999999999E-17</v>
      </c>
      <c r="CS78" s="72">
        <v>4.5047122999999998E-16</v>
      </c>
      <c r="CT78" s="72">
        <v>7.9356630000000003E-15</v>
      </c>
      <c r="CU78" s="72">
        <v>1.3937200999999999E-13</v>
      </c>
      <c r="CV78" s="72">
        <v>2.4362716999999998E-12</v>
      </c>
      <c r="CW78" s="72">
        <v>4.2313981999999999E-11</v>
      </c>
      <c r="CX78" s="72">
        <v>7.2893946000000004E-10</v>
      </c>
      <c r="CY78" s="72">
        <v>1.2434139E-8</v>
      </c>
      <c r="CZ78" s="72">
        <v>2.0970427000000001E-7</v>
      </c>
      <c r="DA78" s="72">
        <v>3.4930003000000001E-6</v>
      </c>
      <c r="DB78" s="72">
        <v>5.7447032000000002E-5</v>
      </c>
      <c r="DC78" s="72">
        <v>9.3392940000000004E-4</v>
      </c>
      <c r="DD78" s="72">
        <v>5.3638276E-3</v>
      </c>
      <c r="DE78" s="72">
        <v>1.6727274E-2</v>
      </c>
      <c r="DF78" s="72">
        <v>3.8903274000000002E-2</v>
      </c>
      <c r="DG78" s="72">
        <v>7.3987626000000001E-2</v>
      </c>
      <c r="DH78" s="72">
        <v>0.1198795</v>
      </c>
      <c r="DI78" s="72">
        <v>0.16894539</v>
      </c>
      <c r="DJ78" s="72">
        <v>0.20918572999999999</v>
      </c>
      <c r="DK78" s="72">
        <v>0.22816719999999999</v>
      </c>
      <c r="DL78" s="72">
        <v>0.22548465000000001</v>
      </c>
      <c r="DM78" s="72">
        <v>0.1997575</v>
      </c>
      <c r="DN78" s="72">
        <v>0.15594374</v>
      </c>
      <c r="DO78" s="72">
        <v>0.10680103000000001</v>
      </c>
      <c r="DP78" s="72">
        <v>6.3342579999999996E-2</v>
      </c>
      <c r="DQ78" s="72">
        <v>3.1453031999999999E-2</v>
      </c>
      <c r="DR78" s="72">
        <v>1.2032711E-2</v>
      </c>
      <c r="DS78" s="72">
        <v>3.0211557E-3</v>
      </c>
      <c r="DT78" s="72">
        <v>4.9159289999999999E-4</v>
      </c>
      <c r="DU78" s="72">
        <v>2.1083083999999999E-4</v>
      </c>
      <c r="DV78" s="72">
        <v>0</v>
      </c>
      <c r="DW78" s="72">
        <v>1.7039814E-28</v>
      </c>
      <c r="DX78" s="72">
        <v>2.9297115000000001E-27</v>
      </c>
      <c r="DY78" s="72">
        <v>5.0577808000000002E-26</v>
      </c>
      <c r="DZ78" s="72">
        <v>8.7631139999999993E-25</v>
      </c>
      <c r="EA78" s="72">
        <v>1.5245404E-23</v>
      </c>
      <c r="EB78" s="72">
        <v>2.6630465E-22</v>
      </c>
      <c r="EC78" s="72">
        <v>4.6688986000000003E-21</v>
      </c>
      <c r="ED78" s="72">
        <v>8.2105804999999997E-20</v>
      </c>
      <c r="EE78" s="72">
        <v>1.4470663999999999E-18</v>
      </c>
      <c r="EF78" s="72">
        <v>2.5532892999999999E-17</v>
      </c>
      <c r="EG78" s="72">
        <v>4.5047383E-16</v>
      </c>
      <c r="EH78" s="72">
        <v>7.935717E-15</v>
      </c>
      <c r="EI78" s="72">
        <v>1.3937312000000001E-13</v>
      </c>
      <c r="EJ78" s="72">
        <v>2.4362925000000001E-12</v>
      </c>
      <c r="EK78" s="72">
        <v>4.2314373999999999E-11</v>
      </c>
      <c r="EL78" s="72">
        <v>7.2894656999999997E-10</v>
      </c>
      <c r="EM78" s="72">
        <v>1.24342625E-8</v>
      </c>
      <c r="EN78" s="72">
        <v>2.0970640999999999E-7</v>
      </c>
      <c r="EO78" s="72">
        <v>3.4930351000000001E-6</v>
      </c>
      <c r="EP78" s="72">
        <v>5.7447593000000003E-5</v>
      </c>
      <c r="EQ78" s="72">
        <v>9.339385E-4</v>
      </c>
      <c r="ER78" s="72">
        <v>5.3638727000000002E-3</v>
      </c>
      <c r="ES78" s="72">
        <v>1.67274E-2</v>
      </c>
      <c r="ET78" s="72">
        <v>3.8903504999999998E-2</v>
      </c>
      <c r="EU78" s="72">
        <v>7.3987929999999993E-2</v>
      </c>
      <c r="EV78" s="72">
        <v>0.11987977</v>
      </c>
      <c r="EW78" s="72">
        <v>0.16894555</v>
      </c>
      <c r="EX78" s="72">
        <v>0.20918587999999999</v>
      </c>
      <c r="EY78" s="72">
        <v>0.22816749</v>
      </c>
      <c r="EZ78" s="72">
        <v>0.22548493999999999</v>
      </c>
      <c r="FA78" s="72">
        <v>0.19975760000000001</v>
      </c>
      <c r="FB78" s="72">
        <v>0.15594380999999999</v>
      </c>
      <c r="FC78" s="72">
        <v>0.1068011</v>
      </c>
      <c r="FD78" s="72">
        <v>6.3342560000000006E-2</v>
      </c>
      <c r="FE78" s="72">
        <v>3.1452987000000002E-2</v>
      </c>
      <c r="FF78" s="72">
        <v>1.2032762000000001E-2</v>
      </c>
      <c r="FG78" s="72">
        <v>3.0211320000000002E-3</v>
      </c>
      <c r="FH78" s="72">
        <v>4.9159560000000004E-4</v>
      </c>
      <c r="FI78" s="72">
        <v>2.1083115E-4</v>
      </c>
      <c r="FJ78" s="72">
        <v>0</v>
      </c>
      <c r="FK78" s="72">
        <v>1.7039916E-28</v>
      </c>
      <c r="FL78" s="72">
        <v>2.9297290000000002E-27</v>
      </c>
      <c r="FM78" s="72">
        <v>5.0578107000000001E-26</v>
      </c>
      <c r="FN78" s="72">
        <v>8.7631659999999996E-25</v>
      </c>
      <c r="FO78" s="72">
        <v>1.5245496000000001E-23</v>
      </c>
      <c r="FP78" s="72">
        <v>2.6630624000000001E-22</v>
      </c>
      <c r="FQ78" s="72">
        <v>4.6689244000000001E-21</v>
      </c>
      <c r="FR78" s="72">
        <v>8.2106229999999996E-20</v>
      </c>
      <c r="FS78" s="72">
        <v>1.4470733E-18</v>
      </c>
      <c r="FT78" s="72">
        <v>2.5533006000000001E-17</v>
      </c>
      <c r="FU78" s="72">
        <v>4.5047572999999996E-16</v>
      </c>
      <c r="FV78" s="72">
        <v>7.9357529999999999E-15</v>
      </c>
      <c r="FW78" s="72">
        <v>1.3937370999999999E-13</v>
      </c>
      <c r="FX78" s="72">
        <v>2.4363027E-12</v>
      </c>
      <c r="FY78" s="72">
        <v>4.2314548000000002E-11</v>
      </c>
      <c r="FZ78" s="72">
        <v>7.289495E-10</v>
      </c>
      <c r="GA78" s="72">
        <v>1.2434313E-8</v>
      </c>
      <c r="GB78" s="72">
        <v>2.0970724000000001E-7</v>
      </c>
      <c r="GC78" s="72">
        <v>3.4930476000000001E-6</v>
      </c>
      <c r="GD78" s="72">
        <v>5.7447753000000001E-5</v>
      </c>
      <c r="GE78" s="72">
        <v>9.3394023000000002E-4</v>
      </c>
      <c r="GF78" s="72">
        <v>5.3638727000000002E-3</v>
      </c>
      <c r="GG78" s="72">
        <v>1.6727384000000001E-2</v>
      </c>
      <c r="GH78" s="72">
        <v>3.8903449999999999E-2</v>
      </c>
      <c r="GI78" s="72">
        <v>7.3987750000000005E-2</v>
      </c>
      <c r="GJ78" s="72">
        <v>0.11987934</v>
      </c>
      <c r="GK78" s="72">
        <v>0.16894497999999999</v>
      </c>
      <c r="GL78" s="72">
        <v>0.20918571999999999</v>
      </c>
      <c r="GM78" s="72">
        <v>0.22816792</v>
      </c>
      <c r="GN78" s="72">
        <v>0.22548552999999999</v>
      </c>
      <c r="GO78" s="72">
        <v>0.19975752999999999</v>
      </c>
      <c r="GP78" s="72">
        <v>0.15594272000000001</v>
      </c>
      <c r="GQ78" s="72">
        <v>0.10680036</v>
      </c>
      <c r="GR78" s="72">
        <v>6.3342949999999995E-2</v>
      </c>
      <c r="GS78" s="72">
        <v>3.1453351999999997E-2</v>
      </c>
      <c r="GT78" s="72">
        <v>1.2032664E-2</v>
      </c>
      <c r="GU78" s="72">
        <v>3.0211494E-3</v>
      </c>
      <c r="GV78" s="72">
        <v>4.9159303000000001E-4</v>
      </c>
      <c r="GW78" s="72">
        <v>2.1083047999999999E-4</v>
      </c>
      <c r="GX78" s="72">
        <v>0</v>
      </c>
      <c r="GY78" s="72">
        <v>1.7039860999999999E-28</v>
      </c>
      <c r="GZ78" s="72">
        <v>2.9297202E-27</v>
      </c>
      <c r="HA78" s="72">
        <v>5.0577953E-26</v>
      </c>
      <c r="HB78" s="72">
        <v>8.7631379999999997E-25</v>
      </c>
      <c r="HC78" s="72">
        <v>1.5245449999999999E-23</v>
      </c>
      <c r="HD78" s="72">
        <v>2.6630553000000002E-22</v>
      </c>
      <c r="HE78" s="72">
        <v>4.6689135000000001E-21</v>
      </c>
      <c r="HF78" s="72">
        <v>8.2106059999999999E-20</v>
      </c>
      <c r="HG78" s="72">
        <v>1.4470702000000001E-18</v>
      </c>
      <c r="HH78" s="72">
        <v>2.5532950999999999E-17</v>
      </c>
      <c r="HI78" s="72">
        <v>4.5047473000000004E-16</v>
      </c>
      <c r="HJ78" s="72">
        <v>7.9357340000000001E-15</v>
      </c>
      <c r="HK78" s="72">
        <v>1.3937344E-13</v>
      </c>
      <c r="HL78" s="72">
        <v>2.4362988000000001E-12</v>
      </c>
      <c r="HM78" s="72">
        <v>4.2314480000000002E-11</v>
      </c>
      <c r="HN78" s="72">
        <v>7.2894830000000003E-10</v>
      </c>
      <c r="HO78" s="72">
        <v>1.2434291999999999E-8</v>
      </c>
      <c r="HP78" s="72">
        <v>2.0970689999999999E-7</v>
      </c>
      <c r="HQ78" s="72">
        <v>3.4930416999999999E-6</v>
      </c>
      <c r="HR78" s="72">
        <v>5.7447636E-5</v>
      </c>
      <c r="HS78" s="72">
        <v>9.3393709999999995E-4</v>
      </c>
      <c r="HT78" s="72">
        <v>5.3638460000000002E-3</v>
      </c>
      <c r="HU78" s="72">
        <v>1.6727308E-2</v>
      </c>
      <c r="HV78" s="72">
        <v>3.8903303E-2</v>
      </c>
      <c r="HW78" s="72">
        <v>7.3987536000000007E-2</v>
      </c>
      <c r="HX78" s="72">
        <v>0.11987921</v>
      </c>
      <c r="HY78" s="72">
        <v>0.16894476</v>
      </c>
      <c r="HZ78" s="72">
        <v>0.20918486</v>
      </c>
      <c r="IA78" s="72">
        <v>0.22816623999999999</v>
      </c>
      <c r="IB78" s="72">
        <v>0.22548430999999999</v>
      </c>
      <c r="IC78" s="72">
        <v>0.19975810999999999</v>
      </c>
      <c r="ID78" s="72">
        <v>0.15594392000000001</v>
      </c>
      <c r="IE78" s="72">
        <v>0.10680054999999999</v>
      </c>
      <c r="IF78" s="72">
        <v>6.3342339999999997E-2</v>
      </c>
      <c r="IG78" s="72">
        <v>3.1453080000000001E-2</v>
      </c>
      <c r="IH78" s="72">
        <v>1.2032678999999999E-2</v>
      </c>
      <c r="II78" s="72">
        <v>3.0211534000000001E-3</v>
      </c>
      <c r="IJ78" s="72">
        <v>4.9159370000000004E-4</v>
      </c>
      <c r="IK78" s="72">
        <v>2.1083037E-4</v>
      </c>
      <c r="IL78" s="72">
        <v>0</v>
      </c>
      <c r="IM78" s="72">
        <v>1.7039695999999999E-28</v>
      </c>
      <c r="IN78" s="72">
        <v>2.9296907000000002E-27</v>
      </c>
      <c r="IO78" s="72">
        <v>5.0577450000000002E-26</v>
      </c>
      <c r="IP78" s="72">
        <v>8.7630530000000002E-25</v>
      </c>
      <c r="IQ78" s="72">
        <v>1.5245305000000001E-23</v>
      </c>
      <c r="IR78" s="72">
        <v>2.6630309999999998E-22</v>
      </c>
      <c r="IS78" s="72">
        <v>4.6688720000000002E-21</v>
      </c>
      <c r="IT78" s="72">
        <v>8.2105347000000001E-20</v>
      </c>
      <c r="IU78" s="72">
        <v>1.4470579E-18</v>
      </c>
      <c r="IV78" s="72">
        <v>2.5532736000000001E-17</v>
      </c>
      <c r="IW78" s="72">
        <v>4.5047090000000004E-16</v>
      </c>
      <c r="IX78" s="72">
        <v>7.9356679999999994E-15</v>
      </c>
      <c r="IY78" s="72">
        <v>1.3937230000000001E-13</v>
      </c>
      <c r="IZ78" s="72">
        <v>2.436279E-12</v>
      </c>
      <c r="JA78" s="72">
        <v>4.2314145000000002E-11</v>
      </c>
      <c r="JB78" s="72">
        <v>7.2894263E-10</v>
      </c>
      <c r="JC78" s="72">
        <v>1.2434195E-8</v>
      </c>
      <c r="JD78" s="72">
        <v>2.0970529E-7</v>
      </c>
      <c r="JE78" s="72">
        <v>3.4930166999999999E-6</v>
      </c>
      <c r="JF78" s="72">
        <v>5.7447236E-5</v>
      </c>
      <c r="JG78" s="72">
        <v>9.3393127000000005E-4</v>
      </c>
      <c r="JH78" s="72">
        <v>5.3638252000000001E-3</v>
      </c>
      <c r="JI78" s="72">
        <v>1.6727257999999998E-2</v>
      </c>
      <c r="JJ78" s="72">
        <v>3.8903199999999999E-2</v>
      </c>
      <c r="JK78" s="72">
        <v>7.3987364999999999E-2</v>
      </c>
      <c r="JL78" s="72">
        <v>0.11987903</v>
      </c>
      <c r="JM78" s="72">
        <v>0.16894490000000001</v>
      </c>
      <c r="JN78" s="72">
        <v>0.20918512</v>
      </c>
      <c r="JO78" s="72">
        <v>0.22816602999999999</v>
      </c>
      <c r="JP78" s="72">
        <v>0.22548324</v>
      </c>
      <c r="JQ78" s="72">
        <v>0.19975688999999999</v>
      </c>
      <c r="JR78" s="72">
        <v>0.15594405</v>
      </c>
      <c r="JS78" s="72">
        <v>0.1068012</v>
      </c>
      <c r="JT78" s="72">
        <v>6.3342369999999995E-2</v>
      </c>
      <c r="JU78" s="72">
        <v>3.1452924E-2</v>
      </c>
      <c r="JV78" s="72">
        <v>1.2032681999999999E-2</v>
      </c>
      <c r="JW78" s="72">
        <v>3.0211399999999998E-3</v>
      </c>
      <c r="JX78" s="72">
        <v>4.9159425999999997E-4</v>
      </c>
      <c r="JY78" s="72">
        <v>2.1083043E-4</v>
      </c>
      <c r="JZ78" s="72">
        <v>0</v>
      </c>
      <c r="KA78" s="72">
        <v>1.7039553000000001E-28</v>
      </c>
      <c r="KB78" s="72">
        <v>2.9296669E-27</v>
      </c>
      <c r="KC78" s="72">
        <v>5.0577042999999999E-26</v>
      </c>
      <c r="KD78" s="72">
        <v>8.7629840000000003E-25</v>
      </c>
      <c r="KE78" s="72">
        <v>1.524519E-23</v>
      </c>
      <c r="KF78" s="72">
        <v>2.6630106E-22</v>
      </c>
      <c r="KG78" s="72">
        <v>4.6688367999999999E-21</v>
      </c>
      <c r="KH78" s="72">
        <v>8.2104729999999994E-20</v>
      </c>
      <c r="KI78" s="72">
        <v>1.4470471999999999E-18</v>
      </c>
      <c r="KJ78" s="72">
        <v>2.5532543999999999E-17</v>
      </c>
      <c r="KK78" s="72">
        <v>4.5046739999999998E-16</v>
      </c>
      <c r="KL78" s="72">
        <v>7.9356030000000001E-15</v>
      </c>
      <c r="KM78" s="72">
        <v>1.3937111000000001E-13</v>
      </c>
      <c r="KN78" s="72">
        <v>2.4362582000000001E-12</v>
      </c>
      <c r="KO78" s="72">
        <v>4.2313788000000003E-11</v>
      </c>
      <c r="KP78" s="72">
        <v>7.2893635999999998E-10</v>
      </c>
      <c r="KQ78" s="72">
        <v>1.2434088000000001E-8</v>
      </c>
      <c r="KR78" s="72">
        <v>2.0970353E-7</v>
      </c>
      <c r="KS78" s="72">
        <v>3.4929878000000001E-6</v>
      </c>
      <c r="KT78" s="72">
        <v>5.7446803000000002E-5</v>
      </c>
      <c r="KU78" s="72">
        <v>9.3392463000000002E-4</v>
      </c>
      <c r="KV78" s="72">
        <v>5.3638059999999996E-3</v>
      </c>
      <c r="KW78" s="72">
        <v>1.6727230999999999E-2</v>
      </c>
      <c r="KX78" s="72">
        <v>3.8903172999999999E-2</v>
      </c>
      <c r="KY78" s="72">
        <v>7.3987289999999997E-2</v>
      </c>
      <c r="KZ78" s="72">
        <v>0.11987873</v>
      </c>
      <c r="LA78" s="72">
        <v>0.16894445999999999</v>
      </c>
      <c r="LB78" s="72">
        <v>0.20918523</v>
      </c>
      <c r="LC78" s="72">
        <v>0.22816707</v>
      </c>
      <c r="LD78" s="72">
        <v>0.22548414999999999</v>
      </c>
      <c r="LE78" s="72">
        <v>0.19975649000000001</v>
      </c>
      <c r="LF78" s="72">
        <v>0.15594316</v>
      </c>
      <c r="LG78" s="72">
        <v>0.106800884</v>
      </c>
      <c r="LH78" s="72">
        <v>6.3342534000000006E-2</v>
      </c>
      <c r="LI78" s="72">
        <v>3.1453002000000001E-2</v>
      </c>
      <c r="LJ78" s="72">
        <v>1.2032717E-2</v>
      </c>
      <c r="LK78" s="72">
        <v>3.0211345000000001E-3</v>
      </c>
      <c r="LL78" s="72">
        <v>4.9159414000000002E-4</v>
      </c>
      <c r="LM78" s="72">
        <v>2.1083026E-4</v>
      </c>
      <c r="LN78" s="72">
        <v>0</v>
      </c>
      <c r="LO78" s="72">
        <v>1.7039464E-28</v>
      </c>
      <c r="LP78" s="72">
        <v>2.9296522000000001E-27</v>
      </c>
      <c r="LQ78" s="72">
        <v>5.0576805999999997E-26</v>
      </c>
      <c r="LR78" s="72">
        <v>8.7629440000000002E-25</v>
      </c>
      <c r="LS78" s="72">
        <v>1.5245121999999999E-23</v>
      </c>
      <c r="LT78" s="72">
        <v>2.6629995E-22</v>
      </c>
      <c r="LU78" s="72">
        <v>4.6688179999999997E-21</v>
      </c>
      <c r="LV78" s="72">
        <v>8.2104384000000004E-20</v>
      </c>
      <c r="LW78" s="72">
        <v>1.4470409000000001E-18</v>
      </c>
      <c r="LX78" s="72">
        <v>2.5532435000000001E-17</v>
      </c>
      <c r="LY78" s="72">
        <v>4.5046546000000003E-16</v>
      </c>
      <c r="LZ78" s="72">
        <v>7.9355680000000001E-15</v>
      </c>
      <c r="MA78" s="72">
        <v>1.3937046000000001E-13</v>
      </c>
      <c r="MB78" s="72">
        <v>2.4362464999999998E-12</v>
      </c>
      <c r="MC78" s="72">
        <v>4.2313583000000001E-11</v>
      </c>
      <c r="MD78" s="72">
        <v>7.2893289999999998E-10</v>
      </c>
      <c r="ME78" s="72">
        <v>1.243403E-8</v>
      </c>
      <c r="MF78" s="72">
        <v>2.0970253E-7</v>
      </c>
      <c r="MG78" s="72">
        <v>3.4929717000000001E-6</v>
      </c>
      <c r="MH78" s="72">
        <v>5.7446562999999999E-5</v>
      </c>
      <c r="MI78" s="72">
        <v>9.3392165999999996E-4</v>
      </c>
      <c r="MJ78" s="72">
        <v>5.3637989999999998E-3</v>
      </c>
      <c r="MK78" s="72">
        <v>1.6727229999999999E-2</v>
      </c>
      <c r="ML78" s="72">
        <v>3.8903225E-2</v>
      </c>
      <c r="MM78" s="72">
        <v>7.3987423999999996E-2</v>
      </c>
      <c r="MN78" s="72">
        <v>0.119878784</v>
      </c>
      <c r="MO78" s="72">
        <v>0.16894408</v>
      </c>
      <c r="MP78" s="72">
        <v>0.2091848</v>
      </c>
      <c r="MQ78" s="72">
        <v>0.22816724999999999</v>
      </c>
      <c r="MR78" s="72">
        <v>0.22548492000000001</v>
      </c>
      <c r="MS78" s="72">
        <v>0.19975707000000001</v>
      </c>
      <c r="MT78" s="72">
        <v>0.15594280999999999</v>
      </c>
      <c r="MU78" s="72">
        <v>0.10680038</v>
      </c>
      <c r="MV78" s="72">
        <v>6.334244E-2</v>
      </c>
      <c r="MW78" s="72">
        <v>3.1453095E-2</v>
      </c>
      <c r="MX78" s="72">
        <v>1.2032749000000001E-2</v>
      </c>
      <c r="MY78" s="72">
        <v>3.0211394000000001E-3</v>
      </c>
      <c r="MZ78" s="72">
        <v>4.9159523999999996E-4</v>
      </c>
      <c r="NA78" s="72">
        <v>2.1083043E-4</v>
      </c>
      <c r="NB78" s="72">
        <v>0</v>
      </c>
      <c r="NC78" s="72">
        <v>1.7039376000000001E-28</v>
      </c>
      <c r="ND78" s="72">
        <v>2.9296371999999999E-27</v>
      </c>
      <c r="NE78" s="72">
        <v>5.0576556999999997E-26</v>
      </c>
      <c r="NF78" s="72">
        <v>8.7629030000000002E-25</v>
      </c>
      <c r="NG78" s="72">
        <v>1.5245053000000001E-23</v>
      </c>
      <c r="NH78" s="72">
        <v>2.6629881999999999E-22</v>
      </c>
      <c r="NI78" s="72">
        <v>4.6687984E-21</v>
      </c>
      <c r="NJ78" s="72">
        <v>8.2104054000000005E-20</v>
      </c>
      <c r="NK78" s="72">
        <v>1.4470348999999999E-18</v>
      </c>
      <c r="NL78" s="72">
        <v>2.5532323E-17</v>
      </c>
      <c r="NM78" s="72">
        <v>4.5046345E-16</v>
      </c>
      <c r="NN78" s="72">
        <v>7.9355320000000002E-15</v>
      </c>
      <c r="NO78" s="72">
        <v>1.3936981000000001E-13</v>
      </c>
      <c r="NP78" s="72">
        <v>2.4362342E-12</v>
      </c>
      <c r="NQ78" s="72">
        <v>4.2313368E-11</v>
      </c>
      <c r="NR78" s="72">
        <v>7.2892929999999997E-10</v>
      </c>
      <c r="NS78" s="72">
        <v>1.2433972E-8</v>
      </c>
      <c r="NT78" s="72">
        <v>2.0970157999999999E-7</v>
      </c>
      <c r="NU78" s="72">
        <v>3.4929566999999999E-6</v>
      </c>
      <c r="NV78" s="72">
        <v>5.7446352000000001E-5</v>
      </c>
      <c r="NW78" s="72">
        <v>9.3391899999999996E-4</v>
      </c>
      <c r="NX78" s="72">
        <v>5.3637874999999998E-3</v>
      </c>
      <c r="NY78" s="72">
        <v>1.6727187000000001E-2</v>
      </c>
      <c r="NZ78" s="72">
        <v>3.8903161999999998E-2</v>
      </c>
      <c r="OA78" s="72">
        <v>7.3987484000000006E-2</v>
      </c>
      <c r="OB78" s="72">
        <v>0.119879074</v>
      </c>
      <c r="OC78" s="72">
        <v>0.16894433</v>
      </c>
      <c r="OD78" s="72">
        <v>0.20918447000000001</v>
      </c>
      <c r="OE78" s="72">
        <v>0.22816649</v>
      </c>
      <c r="OF78" s="72">
        <v>0.22548465000000001</v>
      </c>
      <c r="OG78" s="72">
        <v>0.19975772999999999</v>
      </c>
      <c r="OH78" s="72">
        <v>0.15594343999999999</v>
      </c>
      <c r="OI78" s="72">
        <v>0.10680052</v>
      </c>
      <c r="OJ78" s="72">
        <v>6.3342430000000005E-2</v>
      </c>
      <c r="OK78" s="72">
        <v>3.1453090000000003E-2</v>
      </c>
      <c r="OL78" s="72">
        <v>1.2032739000000001E-2</v>
      </c>
      <c r="OM78" s="72">
        <v>3.0211423999999998E-3</v>
      </c>
      <c r="ON78" s="72">
        <v>4.9159675999999996E-4</v>
      </c>
      <c r="OO78" s="72">
        <v>2.1083077E-4</v>
      </c>
      <c r="OP78" s="72">
        <v>0</v>
      </c>
      <c r="OQ78" s="72">
        <v>1.7039365E-28</v>
      </c>
      <c r="OR78" s="72">
        <v>2.9296350000000001E-27</v>
      </c>
      <c r="OS78" s="72">
        <v>5.0576534999999997E-26</v>
      </c>
      <c r="OT78" s="72">
        <v>8.7629000000000006E-25</v>
      </c>
      <c r="OU78" s="72">
        <v>1.524505E-23</v>
      </c>
      <c r="OV78" s="72">
        <v>2.6629879999999998E-22</v>
      </c>
      <c r="OW78" s="72">
        <v>4.6687992000000003E-21</v>
      </c>
      <c r="OX78" s="72">
        <v>8.2104085999999998E-20</v>
      </c>
      <c r="OY78" s="72">
        <v>1.4470355999999999E-18</v>
      </c>
      <c r="OZ78" s="72">
        <v>2.5532335999999999E-17</v>
      </c>
      <c r="PA78" s="72">
        <v>4.5046355999999998E-16</v>
      </c>
      <c r="PB78" s="72">
        <v>7.9355339999999999E-15</v>
      </c>
      <c r="PC78" s="72">
        <v>1.3936981000000001E-13</v>
      </c>
      <c r="PD78" s="72">
        <v>2.4362344000000001E-12</v>
      </c>
      <c r="PE78" s="72">
        <v>4.2313364999999998E-11</v>
      </c>
      <c r="PF78" s="72">
        <v>7.2892929999999997E-10</v>
      </c>
      <c r="PG78" s="72">
        <v>1.2433973E-8</v>
      </c>
      <c r="PH78" s="72">
        <v>2.0970167E-7</v>
      </c>
      <c r="PI78" s="72">
        <v>3.4929583000000002E-6</v>
      </c>
      <c r="PJ78" s="72">
        <v>5.7446384999999998E-5</v>
      </c>
      <c r="PK78" s="72">
        <v>9.3391990000000005E-4</v>
      </c>
      <c r="PL78" s="72">
        <v>5.3637902999999999E-3</v>
      </c>
      <c r="PM78" s="72">
        <v>1.6727176999999999E-2</v>
      </c>
      <c r="PN78" s="72">
        <v>3.8903106E-2</v>
      </c>
      <c r="PO78" s="72">
        <v>7.398739E-2</v>
      </c>
      <c r="PP78" s="72">
        <v>0.11987918</v>
      </c>
      <c r="PQ78" s="72">
        <v>0.16894479000000001</v>
      </c>
      <c r="PR78" s="72">
        <v>0.2091847</v>
      </c>
      <c r="PS78" s="72">
        <v>0.22816607</v>
      </c>
      <c r="PT78" s="72">
        <v>0.22548382</v>
      </c>
      <c r="PU78" s="72">
        <v>0.19975725999999999</v>
      </c>
      <c r="PV78" s="72">
        <v>0.15594350000000001</v>
      </c>
      <c r="PW78" s="72">
        <v>0.10680079000000001</v>
      </c>
      <c r="PX78" s="72">
        <v>6.3342560000000006E-2</v>
      </c>
      <c r="PY78" s="72">
        <v>3.1453113999999997E-2</v>
      </c>
      <c r="PZ78" s="72">
        <v>1.2032723E-2</v>
      </c>
      <c r="QA78" s="72">
        <v>3.0211423999999998E-3</v>
      </c>
      <c r="QB78" s="72">
        <v>4.9159873999999996E-4</v>
      </c>
      <c r="QC78" s="72">
        <v>2.1083121999999999E-4</v>
      </c>
      <c r="QD78" s="72">
        <v>0</v>
      </c>
      <c r="QE78" s="72">
        <v>1.7039364E-28</v>
      </c>
      <c r="QF78" s="72">
        <v>2.9296335E-27</v>
      </c>
      <c r="QG78" s="72">
        <v>5.0576512999999997E-26</v>
      </c>
      <c r="QH78" s="72">
        <v>8.7628949999999995E-25</v>
      </c>
      <c r="QI78" s="72">
        <v>1.5245038E-23</v>
      </c>
      <c r="QJ78" s="72">
        <v>2.6629857E-22</v>
      </c>
      <c r="QK78" s="72">
        <v>4.6687947999999999E-21</v>
      </c>
      <c r="QL78" s="72">
        <v>8.2104015000000002E-20</v>
      </c>
      <c r="QM78" s="72">
        <v>1.4470346E-18</v>
      </c>
      <c r="QN78" s="72">
        <v>2.5532314E-17</v>
      </c>
      <c r="QO78" s="72">
        <v>4.5046302999999997E-16</v>
      </c>
      <c r="QP78" s="72">
        <v>7.9355205000000007E-15</v>
      </c>
      <c r="QQ78" s="72">
        <v>1.3936953000000001E-13</v>
      </c>
      <c r="QR78" s="72">
        <v>2.4362287000000001E-12</v>
      </c>
      <c r="QS78" s="72">
        <v>4.2313247000000001E-11</v>
      </c>
      <c r="QT78" s="72">
        <v>7.2892725000000004E-10</v>
      </c>
      <c r="QU78" s="72">
        <v>1.2433937E-8</v>
      </c>
      <c r="QV78" s="72">
        <v>2.0970106000000001E-7</v>
      </c>
      <c r="QW78" s="72">
        <v>3.4929489999999999E-6</v>
      </c>
      <c r="QX78" s="72">
        <v>5.7446257000000002E-5</v>
      </c>
      <c r="QY78" s="72">
        <v>9.3391874999999998E-4</v>
      </c>
      <c r="QZ78" s="72">
        <v>5.3637959999999997E-3</v>
      </c>
      <c r="RA78" s="72">
        <v>1.6727191999999998E-2</v>
      </c>
      <c r="RB78" s="72">
        <v>3.8903076000000002E-2</v>
      </c>
      <c r="RC78" s="72">
        <v>7.3987259999999999E-2</v>
      </c>
      <c r="RD78" s="72">
        <v>0.11987896000000001</v>
      </c>
      <c r="RE78" s="72">
        <v>0.16894480000000001</v>
      </c>
      <c r="RF78" s="72">
        <v>0.20918521000000001</v>
      </c>
      <c r="RG78" s="72">
        <v>0.22816655</v>
      </c>
      <c r="RH78" s="72">
        <v>0.22548386000000001</v>
      </c>
      <c r="RI78" s="72">
        <v>0.19975680000000001</v>
      </c>
      <c r="RJ78" s="72">
        <v>0.15594337999999999</v>
      </c>
      <c r="RK78" s="72">
        <v>0.10680095000000001</v>
      </c>
      <c r="RL78" s="72">
        <v>6.3342764999999995E-2</v>
      </c>
      <c r="RM78" s="72">
        <v>3.1453191999999998E-2</v>
      </c>
      <c r="RN78" s="72">
        <v>1.2032727E-2</v>
      </c>
      <c r="RO78" s="72">
        <v>3.021143E-3</v>
      </c>
      <c r="RP78" s="72">
        <v>4.9159829999999999E-4</v>
      </c>
      <c r="RQ78" s="72">
        <v>2.1083110000000001E-4</v>
      </c>
      <c r="RR78" s="72">
        <v>0</v>
      </c>
      <c r="RS78" s="72">
        <v>1.7039414000000001E-28</v>
      </c>
      <c r="RT78" s="72">
        <v>2.9296412000000001E-27</v>
      </c>
      <c r="RU78" s="72">
        <v>5.0576637000000003E-26</v>
      </c>
      <c r="RV78" s="72">
        <v>8.762918E-25</v>
      </c>
      <c r="RW78" s="72">
        <v>1.5245080000000001E-23</v>
      </c>
      <c r="RX78" s="72">
        <v>2.6629921999999999E-22</v>
      </c>
      <c r="RY78" s="72">
        <v>4.668806E-21</v>
      </c>
      <c r="RZ78" s="72">
        <v>8.2104229999999997E-20</v>
      </c>
      <c r="SA78" s="72">
        <v>1.4470386E-18</v>
      </c>
      <c r="SB78" s="72">
        <v>2.553239E-17</v>
      </c>
      <c r="SC78" s="72">
        <v>4.5046430000000004E-16</v>
      </c>
      <c r="SD78" s="72">
        <v>7.9355410000000002E-15</v>
      </c>
      <c r="SE78" s="72">
        <v>1.3936981000000001E-13</v>
      </c>
      <c r="SF78" s="72">
        <v>2.4362330000000001E-12</v>
      </c>
      <c r="SG78" s="72">
        <v>4.2313313E-11</v>
      </c>
      <c r="SH78" s="72">
        <v>7.2892820000000003E-10</v>
      </c>
      <c r="SI78" s="72">
        <v>1.243395E-8</v>
      </c>
      <c r="SJ78" s="72">
        <v>2.0970126E-7</v>
      </c>
      <c r="SK78" s="72">
        <v>3.4929519999999998E-6</v>
      </c>
      <c r="SL78" s="72">
        <v>5.7446282999999999E-5</v>
      </c>
      <c r="SM78" s="72">
        <v>9.3391887000000005E-4</v>
      </c>
      <c r="SN78" s="72">
        <v>5.3638000000000002E-3</v>
      </c>
      <c r="SO78" s="72">
        <v>1.6727215E-2</v>
      </c>
      <c r="SP78" s="72">
        <v>3.8903124999999997E-2</v>
      </c>
      <c r="SQ78" s="72">
        <v>7.3987215999999995E-2</v>
      </c>
      <c r="SR78" s="72">
        <v>0.11987875000000001</v>
      </c>
      <c r="SS78" s="72">
        <v>0.16894445999999999</v>
      </c>
      <c r="ST78" s="72">
        <v>0.20918502999999999</v>
      </c>
      <c r="SU78" s="72">
        <v>0.22816681999999999</v>
      </c>
      <c r="SV78" s="72">
        <v>0.22548404</v>
      </c>
      <c r="SW78" s="72">
        <v>0.19975657999999999</v>
      </c>
      <c r="SX78" s="72">
        <v>0.15594301999999999</v>
      </c>
      <c r="SY78" s="72">
        <v>0.10680078</v>
      </c>
      <c r="SZ78" s="72">
        <v>6.3342764999999995E-2</v>
      </c>
      <c r="TA78" s="72">
        <v>3.1453226000000001E-2</v>
      </c>
      <c r="TB78" s="72">
        <v>1.2032743E-2</v>
      </c>
      <c r="TC78" s="72">
        <v>3.0211485000000001E-3</v>
      </c>
      <c r="TD78" s="72">
        <v>4.9159840000000002E-4</v>
      </c>
      <c r="TE78" s="72">
        <v>2.1083106999999999E-4</v>
      </c>
      <c r="TF78" s="72">
        <v>0</v>
      </c>
      <c r="TG78" s="72">
        <v>1.7039391999999999E-28</v>
      </c>
      <c r="TH78" s="72">
        <v>2.9296355000000001E-27</v>
      </c>
      <c r="TI78" s="72">
        <v>5.0576540000000001E-26</v>
      </c>
      <c r="TJ78" s="72">
        <v>8.7629030000000002E-25</v>
      </c>
      <c r="TK78" s="72">
        <v>1.5245045999999999E-23</v>
      </c>
      <c r="TL78" s="72">
        <v>2.6629866999999999E-22</v>
      </c>
      <c r="TM78" s="72">
        <v>4.6687972E-21</v>
      </c>
      <c r="TN78" s="72">
        <v>8.2104035000000005E-20</v>
      </c>
      <c r="TO78" s="72">
        <v>1.4470351E-18</v>
      </c>
      <c r="TP78" s="72">
        <v>2.5532332999999999E-17</v>
      </c>
      <c r="TQ78" s="72">
        <v>4.5046345E-16</v>
      </c>
      <c r="TR78" s="72">
        <v>7.9355259999999997E-15</v>
      </c>
      <c r="TS78" s="72">
        <v>1.3936957000000001E-13</v>
      </c>
      <c r="TT78" s="72">
        <v>2.4362274000000001E-12</v>
      </c>
      <c r="TU78" s="72">
        <v>4.2313199999999999E-11</v>
      </c>
      <c r="TV78" s="72">
        <v>7.2892599999999995E-10</v>
      </c>
      <c r="TW78" s="72">
        <v>1.243391E-8</v>
      </c>
      <c r="TX78" s="72">
        <v>2.0970059E-7</v>
      </c>
      <c r="TY78" s="72">
        <v>3.4929405999999999E-6</v>
      </c>
      <c r="TZ78" s="72">
        <v>5.7446089999999998E-5</v>
      </c>
      <c r="UA78" s="72">
        <v>9.3391579999999995E-4</v>
      </c>
      <c r="UB78" s="72">
        <v>5.3637865999999999E-3</v>
      </c>
      <c r="UC78" s="72">
        <v>1.6727202E-2</v>
      </c>
      <c r="UD78" s="72">
        <v>3.8903161999999998E-2</v>
      </c>
      <c r="UE78" s="72">
        <v>7.3987339999999999E-2</v>
      </c>
      <c r="UF78" s="72">
        <v>0.11987883000000001</v>
      </c>
      <c r="UG78" s="72">
        <v>0.16894434</v>
      </c>
      <c r="UH78" s="72">
        <v>0.20918492999999999</v>
      </c>
      <c r="UI78" s="72">
        <v>0.22816697</v>
      </c>
      <c r="UJ78" s="72">
        <v>0.22548462</v>
      </c>
      <c r="UK78" s="72">
        <v>0.1997573</v>
      </c>
      <c r="UL78" s="72">
        <v>0.15594332999999999</v>
      </c>
      <c r="UM78" s="72">
        <v>0.10680083</v>
      </c>
      <c r="UN78" s="72">
        <v>6.3342764999999995E-2</v>
      </c>
      <c r="UO78" s="72">
        <v>3.1453232999999997E-2</v>
      </c>
      <c r="UP78" s="72">
        <v>1.2032751E-2</v>
      </c>
      <c r="UQ78" s="72">
        <v>3.0211550000000002E-3</v>
      </c>
      <c r="UR78" s="72">
        <v>4.9159919999999997E-4</v>
      </c>
      <c r="US78" s="72">
        <v>2.1083121999999999E-4</v>
      </c>
      <c r="UT78" s="72">
        <v>0</v>
      </c>
      <c r="UU78" s="72">
        <v>1.7039415000000001E-28</v>
      </c>
      <c r="UV78" s="72">
        <v>2.9296395E-27</v>
      </c>
      <c r="UW78" s="72">
        <v>5.0576602999999999E-26</v>
      </c>
      <c r="UX78" s="72">
        <v>8.7629160000000003E-25</v>
      </c>
      <c r="UY78" s="72">
        <v>1.5245067999999999E-23</v>
      </c>
      <c r="UZ78" s="72">
        <v>2.6629906999999999E-22</v>
      </c>
      <c r="VA78" s="72">
        <v>4.6688053000000001E-21</v>
      </c>
      <c r="VB78" s="72">
        <v>8.2104209999999994E-20</v>
      </c>
      <c r="VC78" s="72">
        <v>1.4470381E-18</v>
      </c>
      <c r="VD78" s="72">
        <v>2.5532387E-17</v>
      </c>
      <c r="VE78" s="72">
        <v>4.5046466999999997E-16</v>
      </c>
      <c r="VF78" s="72">
        <v>7.9355519999999998E-15</v>
      </c>
      <c r="VG78" s="72">
        <v>1.3937008E-13</v>
      </c>
      <c r="VH78" s="72">
        <v>2.4362367999999999E-12</v>
      </c>
      <c r="VI78" s="72">
        <v>4.2313360000000001E-11</v>
      </c>
      <c r="VJ78" s="72">
        <v>7.2892839999999999E-10</v>
      </c>
      <c r="VK78" s="72">
        <v>1.2433948999999999E-8</v>
      </c>
      <c r="VL78" s="72">
        <v>2.0970119999999999E-7</v>
      </c>
      <c r="VM78" s="72">
        <v>3.4929508000000001E-6</v>
      </c>
      <c r="VN78" s="72">
        <v>5.7446232E-5</v>
      </c>
      <c r="VO78" s="72">
        <v>9.3391695000000002E-4</v>
      </c>
      <c r="VP78" s="72">
        <v>5.3637789999999999E-3</v>
      </c>
      <c r="VQ78" s="72">
        <v>1.672717E-2</v>
      </c>
      <c r="VR78" s="72">
        <v>3.8903109999999998E-2</v>
      </c>
      <c r="VS78" s="72">
        <v>7.3987310000000001E-2</v>
      </c>
      <c r="VT78" s="72">
        <v>0.119878784</v>
      </c>
      <c r="VU78" s="72">
        <v>0.16894402</v>
      </c>
      <c r="VV78" s="72">
        <v>0.20918429999999999</v>
      </c>
      <c r="VW78" s="72">
        <v>0.22816629999999999</v>
      </c>
      <c r="VX78" s="72">
        <v>0.22548434000000001</v>
      </c>
      <c r="VY78" s="72">
        <v>0.19975759000000001</v>
      </c>
      <c r="VZ78" s="72">
        <v>0.15594369</v>
      </c>
      <c r="WA78" s="72">
        <v>0.10680101</v>
      </c>
      <c r="WB78" s="72">
        <v>6.3342764999999995E-2</v>
      </c>
      <c r="WC78" s="72">
        <v>3.1453202999999999E-2</v>
      </c>
      <c r="WD78" s="72">
        <v>1.2032747E-2</v>
      </c>
      <c r="WE78" s="72">
        <v>3.0211583E-3</v>
      </c>
      <c r="WF78" s="72">
        <v>4.9159989999999999E-4</v>
      </c>
      <c r="WG78" s="72">
        <v>2.1083119E-4</v>
      </c>
      <c r="WH78" s="72">
        <v>0</v>
      </c>
      <c r="WI78" s="72">
        <v>1.7039485000000001E-28</v>
      </c>
      <c r="WJ78" s="72">
        <v>2.9296514000000001E-27</v>
      </c>
      <c r="WK78" s="72">
        <v>5.0576784999999998E-26</v>
      </c>
      <c r="WL78" s="72">
        <v>8.7629479999999997E-25</v>
      </c>
      <c r="WM78" s="72">
        <v>1.5245134999999999E-23</v>
      </c>
      <c r="WN78" s="72">
        <v>2.6630023E-22</v>
      </c>
      <c r="WO78" s="72">
        <v>4.6688262999999997E-21</v>
      </c>
      <c r="WP78" s="72">
        <v>8.2104600000000003E-20</v>
      </c>
      <c r="WQ78" s="72">
        <v>1.4470455E-18</v>
      </c>
      <c r="WR78" s="72">
        <v>2.5532526000000001E-17</v>
      </c>
      <c r="WS78" s="72">
        <v>4.5046729999999999E-16</v>
      </c>
      <c r="WT78" s="72">
        <v>7.9356039999999999E-15</v>
      </c>
      <c r="WU78" s="72">
        <v>1.3937106E-13</v>
      </c>
      <c r="WV78" s="72">
        <v>2.4362552E-12</v>
      </c>
      <c r="WW78" s="72">
        <v>4.2313689999999998E-11</v>
      </c>
      <c r="WX78" s="72">
        <v>7.2893410000000005E-10</v>
      </c>
      <c r="WY78" s="72">
        <v>1.2434041999999999E-8</v>
      </c>
      <c r="WZ78" s="72">
        <v>2.0970273000000001E-7</v>
      </c>
      <c r="XA78" s="72">
        <v>3.4929748999999999E-6</v>
      </c>
      <c r="XB78" s="72">
        <v>5.7446603000000001E-5</v>
      </c>
      <c r="XC78" s="72">
        <v>9.3392184E-4</v>
      </c>
      <c r="XD78" s="72">
        <v>5.3637787000000003E-3</v>
      </c>
      <c r="XE78" s="72">
        <v>1.6727136E-2</v>
      </c>
      <c r="XF78" s="72">
        <v>3.8903016999999998E-2</v>
      </c>
      <c r="XG78" s="72">
        <v>7.3987215999999995E-2</v>
      </c>
      <c r="XH78" s="72">
        <v>0.11987879999999999</v>
      </c>
      <c r="XI78" s="72">
        <v>0.16894417</v>
      </c>
      <c r="XJ78" s="72">
        <v>0.20918429999999999</v>
      </c>
      <c r="XK78" s="72">
        <v>0.22816601</v>
      </c>
      <c r="XL78" s="72">
        <v>0.22548401000000001</v>
      </c>
      <c r="XM78" s="72">
        <v>0.19975757999999999</v>
      </c>
      <c r="XN78" s="72">
        <v>0.15594379999999999</v>
      </c>
      <c r="XO78" s="72">
        <v>0.10680115</v>
      </c>
      <c r="XP78" s="72">
        <v>6.3342800000000005E-2</v>
      </c>
      <c r="XQ78" s="72">
        <v>3.1453206999999997E-2</v>
      </c>
      <c r="XR78" s="72">
        <v>1.203275E-2</v>
      </c>
      <c r="XS78" s="72">
        <v>3.0211579999999999E-3</v>
      </c>
      <c r="XT78" s="72">
        <v>4.9159979999999995E-4</v>
      </c>
      <c r="XU78" s="72">
        <v>2.1083115E-4</v>
      </c>
      <c r="XV78" s="72">
        <v>0</v>
      </c>
      <c r="XW78" s="72">
        <v>1.7039591999999999E-28</v>
      </c>
      <c r="XX78" s="72">
        <v>2.9296706999999999E-27</v>
      </c>
      <c r="XY78" s="72">
        <v>5.0577090000000002E-26</v>
      </c>
      <c r="XZ78" s="72">
        <v>8.7629940000000008E-25</v>
      </c>
      <c r="YA78" s="72">
        <v>1.5245212E-23</v>
      </c>
      <c r="YB78" s="72">
        <v>2.6630146999999998E-22</v>
      </c>
      <c r="YC78" s="72">
        <v>4.6688485000000002E-21</v>
      </c>
      <c r="YD78" s="72">
        <v>8.2105022999999996E-20</v>
      </c>
      <c r="YE78" s="72">
        <v>1.4470535E-18</v>
      </c>
      <c r="YF78" s="72">
        <v>2.5532675000000001E-17</v>
      </c>
      <c r="YG78" s="72">
        <v>4.5046996000000001E-16</v>
      </c>
      <c r="YH78" s="72">
        <v>7.9356520000000007E-15</v>
      </c>
      <c r="YI78" s="72">
        <v>1.3937197E-13</v>
      </c>
      <c r="YJ78" s="72">
        <v>2.436272E-12</v>
      </c>
      <c r="YK78" s="72">
        <v>4.2313996E-11</v>
      </c>
      <c r="YL78" s="72">
        <v>7.2893946000000004E-10</v>
      </c>
      <c r="YM78" s="72">
        <v>1.2434135000000001E-8</v>
      </c>
      <c r="YN78" s="72">
        <v>2.0970423E-7</v>
      </c>
      <c r="YO78" s="72">
        <v>3.4929997E-6</v>
      </c>
      <c r="YP78" s="72">
        <v>5.7447003000000002E-5</v>
      </c>
      <c r="YQ78" s="72">
        <v>9.3392794999999998E-4</v>
      </c>
      <c r="YR78" s="72">
        <v>5.3638015000000002E-3</v>
      </c>
      <c r="YS78" s="72">
        <v>1.6727181000000001E-2</v>
      </c>
      <c r="YT78" s="72">
        <v>3.8903050000000002E-2</v>
      </c>
      <c r="YU78" s="72">
        <v>7.3987259999999999E-2</v>
      </c>
      <c r="YV78" s="72">
        <v>0.11987896000000001</v>
      </c>
      <c r="YW78" s="72">
        <v>0.16894463000000001</v>
      </c>
      <c r="YX78" s="72">
        <v>0.20918494000000001</v>
      </c>
      <c r="YY78" s="72">
        <v>0.22816654</v>
      </c>
      <c r="YZ78" s="72">
        <v>0.22548425</v>
      </c>
      <c r="ZA78" s="72">
        <v>0.19975759000000001</v>
      </c>
      <c r="ZB78" s="72">
        <v>0.15594393000000001</v>
      </c>
      <c r="ZC78" s="72">
        <v>0.10680128</v>
      </c>
      <c r="ZD78" s="72">
        <v>6.3342889999999999E-2</v>
      </c>
      <c r="ZE78" s="72">
        <v>3.1453267E-2</v>
      </c>
      <c r="ZF78" s="72">
        <v>1.2032772000000001E-2</v>
      </c>
      <c r="ZG78" s="72">
        <v>3.0211629999999999E-3</v>
      </c>
      <c r="ZH78" s="72">
        <v>4.9160030000000002E-4</v>
      </c>
      <c r="ZI78" s="72">
        <v>2.1083100999999999E-4</v>
      </c>
      <c r="ZJ78" s="72">
        <v>0</v>
      </c>
      <c r="ZK78" s="72">
        <v>1.7039654000000001E-28</v>
      </c>
      <c r="ZL78" s="72">
        <v>2.9296816999999999E-27</v>
      </c>
      <c r="ZM78" s="72">
        <v>5.0577274999999997E-26</v>
      </c>
      <c r="ZN78" s="72">
        <v>8.763027E-25</v>
      </c>
      <c r="ZO78" s="72">
        <v>1.5245266E-23</v>
      </c>
      <c r="ZP78" s="72">
        <v>2.6630238E-22</v>
      </c>
      <c r="ZQ78" s="72">
        <v>4.6688606000000002E-21</v>
      </c>
      <c r="ZR78" s="72">
        <v>8.2105219999999995E-20</v>
      </c>
      <c r="ZS78" s="72">
        <v>1.447057E-18</v>
      </c>
      <c r="ZT78" s="72">
        <v>2.5532733000000001E-17</v>
      </c>
      <c r="ZU78" s="72">
        <v>4.504711E-16</v>
      </c>
      <c r="ZV78" s="72">
        <v>7.9356730000000001E-15</v>
      </c>
      <c r="ZW78" s="72">
        <v>1.3937239E-13</v>
      </c>
      <c r="ZX78" s="72">
        <v>2.4362807999999999E-12</v>
      </c>
      <c r="ZY78" s="72">
        <v>4.2314172999999999E-11</v>
      </c>
      <c r="ZZ78" s="72">
        <v>7.2894280000000003E-10</v>
      </c>
      <c r="AAA78" s="72">
        <v>1.2434194E-8</v>
      </c>
      <c r="AAB78" s="72">
        <v>2.0970526E-7</v>
      </c>
      <c r="AAC78" s="72">
        <v>3.4930172E-6</v>
      </c>
      <c r="AAD78" s="72">
        <v>5.7447305000000002E-5</v>
      </c>
      <c r="AAE78" s="72">
        <v>9.3393320000000003E-4</v>
      </c>
      <c r="AAF78" s="72">
        <v>5.3638293999999998E-3</v>
      </c>
      <c r="AAG78" s="72">
        <v>1.6727252000000001E-2</v>
      </c>
      <c r="AAH78" s="72">
        <v>3.8903170000000001E-2</v>
      </c>
      <c r="AAI78" s="72">
        <v>7.3987369999999997E-2</v>
      </c>
      <c r="AAJ78" s="72">
        <v>0.11987911</v>
      </c>
      <c r="AAK78" s="72">
        <v>0.16894497999999999</v>
      </c>
      <c r="AAL78" s="72">
        <v>0.2091857</v>
      </c>
      <c r="AAM78" s="72">
        <v>0.22816755</v>
      </c>
      <c r="AAN78" s="72">
        <v>0.22548525</v>
      </c>
      <c r="AAO78" s="72">
        <v>0.1997584</v>
      </c>
      <c r="AAP78" s="72">
        <v>0.15594453999999999</v>
      </c>
      <c r="AAQ78" s="72">
        <v>0.10680162</v>
      </c>
      <c r="AAR78" s="72">
        <v>6.3343115000000005E-2</v>
      </c>
      <c r="AAS78" s="72">
        <v>3.1453399999999999E-2</v>
      </c>
      <c r="AAT78" s="72">
        <v>1.20328255E-2</v>
      </c>
      <c r="AAU78" s="72">
        <v>3.0211748E-3</v>
      </c>
      <c r="AAV78" s="72">
        <v>4.9160054000000003E-4</v>
      </c>
      <c r="AAW78" s="72">
        <v>2.1083110000000001E-4</v>
      </c>
      <c r="AAX78" s="72">
        <v>0</v>
      </c>
      <c r="AAY78" s="72">
        <v>1.7039569E-28</v>
      </c>
      <c r="AAZ78" s="72">
        <v>2.9296644999999999E-27</v>
      </c>
      <c r="ABA78" s="72">
        <v>5.0576959999999997E-26</v>
      </c>
      <c r="ABB78" s="72">
        <v>8.7629690000000005E-25</v>
      </c>
      <c r="ABC78" s="72">
        <v>1.5245168000000001E-23</v>
      </c>
      <c r="ABD78" s="72">
        <v>2.6630084E-22</v>
      </c>
      <c r="ABE78" s="72">
        <v>4.6688355999999999E-21</v>
      </c>
      <c r="ABF78" s="72">
        <v>8.2104790000000004E-20</v>
      </c>
      <c r="ABG78" s="72">
        <v>1.4470498000000001E-18</v>
      </c>
      <c r="ABH78" s="72">
        <v>2.5532619999999999E-17</v>
      </c>
      <c r="ABI78" s="72">
        <v>4.5046916999999995E-16</v>
      </c>
      <c r="ABJ78" s="72">
        <v>7.9356409999999995E-15</v>
      </c>
      <c r="ABK78" s="72">
        <v>1.3937181999999999E-13</v>
      </c>
      <c r="ABL78" s="72">
        <v>2.4362712E-12</v>
      </c>
      <c r="ABM78" s="72">
        <v>4.2314016999999999E-11</v>
      </c>
      <c r="ABN78" s="72">
        <v>7.2894039999999999E-10</v>
      </c>
      <c r="ABO78" s="72">
        <v>1.2434155E-8</v>
      </c>
      <c r="ABP78" s="72">
        <v>2.0970459999999999E-7</v>
      </c>
      <c r="ABQ78" s="72">
        <v>3.4930047E-6</v>
      </c>
      <c r="ABR78" s="72">
        <v>5.7447071999999998E-5</v>
      </c>
      <c r="ABS78" s="72">
        <v>9.3392935000000002E-4</v>
      </c>
      <c r="ABT78" s="72">
        <v>5.3638160000000004E-3</v>
      </c>
      <c r="ABU78" s="72">
        <v>1.6727222E-2</v>
      </c>
      <c r="ABV78" s="72">
        <v>3.8903124999999997E-2</v>
      </c>
      <c r="ABW78" s="72">
        <v>7.3987310000000001E-2</v>
      </c>
      <c r="ABX78" s="72">
        <v>0.11987900999999999</v>
      </c>
      <c r="ABY78" s="72">
        <v>0.16894487999999999</v>
      </c>
      <c r="ABZ78" s="72">
        <v>0.20918577999999999</v>
      </c>
      <c r="ACA78" s="72">
        <v>0.22816794000000001</v>
      </c>
      <c r="ACB78" s="72">
        <v>0.22548573</v>
      </c>
      <c r="ACC78" s="72">
        <v>0.19975889999999999</v>
      </c>
      <c r="ACD78" s="72">
        <v>0.15594480999999999</v>
      </c>
      <c r="ACE78" s="72">
        <v>0.10680184</v>
      </c>
      <c r="ACF78" s="72">
        <v>6.3343259999999998E-2</v>
      </c>
      <c r="ACG78" s="72">
        <v>3.1453493999999999E-2</v>
      </c>
      <c r="ACH78" s="72">
        <v>1.2032874000000001E-2</v>
      </c>
      <c r="ACI78" s="72">
        <v>3.0211831999999998E-3</v>
      </c>
      <c r="ACJ78" s="72">
        <v>4.9159913999999999E-4</v>
      </c>
      <c r="ACK78" s="72">
        <v>2.1083045999999999E-4</v>
      </c>
      <c r="ACL78" s="72">
        <v>0</v>
      </c>
      <c r="ACM78" s="72">
        <v>1.7038530000000001E-28</v>
      </c>
      <c r="ACN78" s="72">
        <v>2.9294874E-27</v>
      </c>
      <c r="ACO78" s="72">
        <v>5.0574027000000001E-26</v>
      </c>
      <c r="ACP78" s="72">
        <v>8.7624780000000007E-25</v>
      </c>
      <c r="ACQ78" s="72">
        <v>1.5244347000000001E-23</v>
      </c>
      <c r="ACR78" s="72">
        <v>2.6628717999999999E-22</v>
      </c>
      <c r="ACS78" s="72">
        <v>4.6686080000000004E-21</v>
      </c>
      <c r="ACT78" s="72">
        <v>8.2100990000000003E-20</v>
      </c>
      <c r="ACU78" s="72">
        <v>1.4469861E-18</v>
      </c>
      <c r="ACV78" s="72">
        <v>2.5531562000000001E-17</v>
      </c>
      <c r="ACW78" s="72">
        <v>4.5045175000000003E-16</v>
      </c>
      <c r="ACX78" s="72">
        <v>7.9353529999999993E-15</v>
      </c>
      <c r="ACY78" s="72">
        <v>1.3936710000000001E-13</v>
      </c>
      <c r="ACZ78" s="72">
        <v>2.436195E-12</v>
      </c>
      <c r="ADA78" s="72">
        <v>4.2312780000000003E-11</v>
      </c>
      <c r="ADB78" s="72">
        <v>7.2892059999999999E-10</v>
      </c>
      <c r="ADC78" s="72">
        <v>1.2433844999999999E-8</v>
      </c>
      <c r="ADD78" s="72">
        <v>2.0969979000000001E-7</v>
      </c>
      <c r="ADE78" s="72">
        <v>3.49293E-6</v>
      </c>
      <c r="ADF78" s="72">
        <v>5.7445945000000001E-5</v>
      </c>
      <c r="ADG78" s="72">
        <v>9.3391275999999996E-4</v>
      </c>
      <c r="ADH78" s="72">
        <v>5.3637666000000001E-3</v>
      </c>
      <c r="ADI78" s="72">
        <v>1.6727117999999999E-2</v>
      </c>
      <c r="ADJ78" s="72">
        <v>3.8902935E-2</v>
      </c>
      <c r="ADK78" s="72">
        <v>7.3986960000000004E-2</v>
      </c>
      <c r="ADL78" s="72">
        <v>0.11987842</v>
      </c>
      <c r="ADM78" s="72">
        <v>0.16894410000000001</v>
      </c>
      <c r="ADN78" s="72">
        <v>0.20918484000000001</v>
      </c>
      <c r="ADO78" s="72">
        <v>0.22816694000000001</v>
      </c>
      <c r="ADP78" s="72">
        <v>0.22548492000000001</v>
      </c>
      <c r="ADQ78" s="72">
        <v>0.19975823000000001</v>
      </c>
      <c r="ADR78" s="72">
        <v>0.15594416999999999</v>
      </c>
      <c r="ADS78" s="72">
        <v>0.10680108000000001</v>
      </c>
      <c r="ADT78" s="72">
        <v>6.3342579999999996E-2</v>
      </c>
      <c r="ADU78" s="72">
        <v>3.1453002000000001E-2</v>
      </c>
      <c r="ADV78" s="72">
        <v>1.2032617000000001E-2</v>
      </c>
      <c r="ADW78" s="72">
        <v>3.0210967999999999E-3</v>
      </c>
      <c r="ADX78" s="72">
        <v>4.9158937E-4</v>
      </c>
      <c r="ADY78" s="72">
        <v>2.1083300000000001E-4</v>
      </c>
      <c r="ADZ78" s="77"/>
      <c r="AEA78" s="77"/>
      <c r="AEB78" s="77"/>
      <c r="AEC78" s="77"/>
      <c r="AED78" s="77"/>
      <c r="AEE78" s="111">
        <f t="shared" si="55"/>
        <v>73</v>
      </c>
      <c r="AEF78" s="121"/>
      <c r="AEG78" s="105">
        <f t="shared" si="57"/>
        <v>3.8179258000000001E-4</v>
      </c>
      <c r="AEH78" s="105">
        <f t="shared" si="57"/>
        <v>3.8179228000000001E-4</v>
      </c>
      <c r="AEI78" s="105">
        <f t="shared" si="57"/>
        <v>3.8179345E-4</v>
      </c>
      <c r="AEJ78" s="105">
        <f t="shared" si="57"/>
        <v>3.8179373999999998E-4</v>
      </c>
      <c r="AEK78" s="105">
        <f t="shared" si="57"/>
        <v>3.8179266000000001E-4</v>
      </c>
      <c r="AEL78" s="105">
        <f t="shared" si="57"/>
        <v>3.8179246E-4</v>
      </c>
      <c r="AEM78" s="105">
        <f t="shared" si="57"/>
        <v>3.817925E-4</v>
      </c>
      <c r="AEN78" s="105">
        <f t="shared" si="57"/>
        <v>3.8179223E-4</v>
      </c>
      <c r="AEO78" s="105">
        <f t="shared" si="57"/>
        <v>3.8179251999999998E-4</v>
      </c>
      <c r="AEP78" s="105">
        <f t="shared" si="57"/>
        <v>3.8179309999999999E-4</v>
      </c>
      <c r="AEQ78" s="105">
        <f t="shared" si="58"/>
        <v>3.8179383E-4</v>
      </c>
      <c r="AER78" s="105">
        <f t="shared" si="58"/>
        <v>3.8179365000000001E-4</v>
      </c>
      <c r="AES78" s="105">
        <f t="shared" si="58"/>
        <v>3.8179368E-4</v>
      </c>
      <c r="AET78" s="105">
        <f t="shared" si="58"/>
        <v>3.8179396999999998E-4</v>
      </c>
      <c r="AEU78" s="105">
        <f t="shared" si="58"/>
        <v>3.8179400000000002E-4</v>
      </c>
      <c r="AEV78" s="105">
        <f t="shared" si="58"/>
        <v>3.8179400000000002E-4</v>
      </c>
      <c r="AEW78" s="105">
        <f t="shared" si="58"/>
        <v>3.8179393999999999E-4</v>
      </c>
      <c r="AEX78" s="105">
        <f t="shared" si="58"/>
        <v>3.8179423000000003E-4</v>
      </c>
      <c r="AEY78" s="105">
        <f t="shared" si="58"/>
        <v>3.8179274999999998E-4</v>
      </c>
      <c r="AEZ78" s="99">
        <f t="shared" si="53"/>
        <v>20.3</v>
      </c>
      <c r="AFA78" s="69"/>
      <c r="AFB78" s="202">
        <v>2.1083087000000001E-4</v>
      </c>
      <c r="AFC78" s="106">
        <f t="shared" si="54"/>
        <v>3.8179324052631578E-4</v>
      </c>
      <c r="AFD78" s="69"/>
      <c r="AFE78" s="109"/>
      <c r="AFF78" s="105">
        <f t="shared" si="59"/>
        <v>7.1734075000000001E-7</v>
      </c>
      <c r="AFG78" s="105">
        <f t="shared" si="59"/>
        <v>7.1732523999999997E-7</v>
      </c>
      <c r="AFH78" s="105">
        <f t="shared" si="59"/>
        <v>7.1732509999999999E-7</v>
      </c>
      <c r="AFI78" s="105">
        <f t="shared" si="59"/>
        <v>7.1733314000000004E-7</v>
      </c>
      <c r="AFJ78" s="105">
        <f t="shared" si="59"/>
        <v>7.1733734000000003E-7</v>
      </c>
      <c r="AFK78" s="105">
        <f t="shared" si="59"/>
        <v>7.1733694999999999E-7</v>
      </c>
      <c r="AFL78" s="105">
        <f t="shared" si="59"/>
        <v>7.1733075000000005E-7</v>
      </c>
      <c r="AFM78" s="105">
        <f t="shared" si="59"/>
        <v>7.1732415999999997E-7</v>
      </c>
      <c r="AFN78" s="105">
        <f t="shared" si="59"/>
        <v>7.1732009999999996E-7</v>
      </c>
      <c r="AFO78" s="105">
        <f t="shared" si="59"/>
        <v>7.173162E-7</v>
      </c>
      <c r="AFP78" s="105">
        <f t="shared" si="60"/>
        <v>7.1731589999999997E-7</v>
      </c>
      <c r="AFQ78" s="105">
        <f t="shared" si="60"/>
        <v>7.1731320000000002E-7</v>
      </c>
      <c r="AFR78" s="105">
        <f t="shared" si="60"/>
        <v>7.1731469999999996E-7</v>
      </c>
      <c r="AFS78" s="105">
        <f t="shared" si="60"/>
        <v>7.173122E-7</v>
      </c>
      <c r="AFT78" s="105">
        <f t="shared" si="60"/>
        <v>7.1731533999999995E-7</v>
      </c>
      <c r="AFU78" s="105">
        <f t="shared" si="60"/>
        <v>7.1732149999999996E-7</v>
      </c>
      <c r="AFV78" s="105">
        <f t="shared" si="60"/>
        <v>7.1732719999999999E-7</v>
      </c>
      <c r="AFW78" s="105">
        <f t="shared" si="60"/>
        <v>7.1733010000000002E-7</v>
      </c>
      <c r="AFX78" s="105">
        <f t="shared" si="60"/>
        <v>7.1732785000000001E-7</v>
      </c>
      <c r="AFY78" s="105"/>
      <c r="AFZ78" s="106">
        <f t="shared" si="56"/>
        <v>7.1732461684210516E-7</v>
      </c>
      <c r="AGA78" s="69"/>
      <c r="AGB78" s="69"/>
      <c r="AGC78" s="69"/>
      <c r="AGD78" s="69"/>
      <c r="AGE78" s="69"/>
      <c r="AGF78" s="69"/>
      <c r="AGG78" s="69"/>
      <c r="AGH78" s="69"/>
      <c r="AGI78" s="69"/>
      <c r="AGJ78" s="69"/>
      <c r="AGK78" s="69"/>
      <c r="AGL78" s="69"/>
      <c r="AGM78" s="69"/>
      <c r="AGN78" s="69"/>
      <c r="AGO78" s="69"/>
      <c r="AGP78" s="69"/>
      <c r="AGQ78" s="69"/>
      <c r="AGR78" s="69"/>
      <c r="AGS78" s="69"/>
      <c r="AGT78" s="69"/>
      <c r="AGU78" s="69"/>
      <c r="AGV78" s="69"/>
      <c r="AGW78" s="69"/>
      <c r="AGX78" s="69"/>
      <c r="AGY78" s="69"/>
      <c r="AGZ78" s="69"/>
      <c r="AHA78" s="69"/>
      <c r="AHB78" s="69"/>
      <c r="AHC78" s="69"/>
      <c r="AHD78" s="69"/>
      <c r="AHE78" s="69"/>
      <c r="AHF78" s="69"/>
      <c r="AHG78" s="69"/>
      <c r="AHH78" s="69"/>
      <c r="AHI78" s="69"/>
      <c r="AHJ78" s="69"/>
      <c r="AHK78" s="69"/>
      <c r="AHL78" s="69"/>
      <c r="AHM78" s="69"/>
      <c r="AHN78" s="69"/>
      <c r="AHO78" s="69"/>
      <c r="AHP78" s="69"/>
      <c r="AHQ78" s="69"/>
      <c r="AHR78" s="69"/>
      <c r="AHS78" s="69"/>
      <c r="AHT78" s="69"/>
      <c r="AHU78" s="69"/>
      <c r="AHV78" s="69"/>
      <c r="AHW78" s="69"/>
      <c r="AHX78" s="69"/>
      <c r="AHY78" s="69"/>
      <c r="AHZ78" s="69"/>
      <c r="AIA78" s="69"/>
      <c r="AIB78" s="69"/>
    </row>
    <row r="79" spans="1:912" ht="2.85" customHeight="1" x14ac:dyDescent="0.25">
      <c r="A79" s="77"/>
      <c r="B79" s="98">
        <v>73</v>
      </c>
      <c r="C79" s="99">
        <v>20.59</v>
      </c>
      <c r="D79" s="190">
        <f t="shared" si="52"/>
        <v>2</v>
      </c>
      <c r="E79" s="77"/>
      <c r="F79" s="192">
        <v>0</v>
      </c>
      <c r="G79" s="70">
        <v>9.7450229999999996E-28</v>
      </c>
      <c r="H79" s="70">
        <v>1.6878237E-26</v>
      </c>
      <c r="I79" s="70">
        <v>2.9372435000000001E-25</v>
      </c>
      <c r="J79" s="70">
        <v>5.1238144999999997E-24</v>
      </c>
      <c r="K79" s="70">
        <v>8.9561389999999997E-23</v>
      </c>
      <c r="L79" s="70">
        <v>1.5676445E-21</v>
      </c>
      <c r="M79" s="70">
        <v>2.7455619999999997E-20</v>
      </c>
      <c r="N79" s="70">
        <v>4.8070660000000001E-19</v>
      </c>
      <c r="O79" s="70">
        <v>8.4055429999999995E-18</v>
      </c>
      <c r="P79" s="70">
        <v>1.4663435000000001E-16</v>
      </c>
      <c r="Q79" s="70">
        <v>2.5493246000000001E-15</v>
      </c>
      <c r="R79" s="70">
        <v>4.4123679999999999E-14</v>
      </c>
      <c r="S79" s="70">
        <v>7.5951170000000003E-13</v>
      </c>
      <c r="T79" s="70">
        <v>1.2990271E-11</v>
      </c>
      <c r="U79" s="70">
        <v>2.2060037000000001E-10</v>
      </c>
      <c r="V79" s="70">
        <v>3.7179805999999998E-9</v>
      </c>
      <c r="W79" s="70">
        <v>6.2189629999999998E-8</v>
      </c>
      <c r="X79" s="70">
        <v>1.0330138999999999E-6</v>
      </c>
      <c r="Y79" s="70">
        <v>1.7064925000000002E-5</v>
      </c>
      <c r="Z79" s="70">
        <v>2.8106014000000001E-4</v>
      </c>
      <c r="AA79" s="71">
        <v>2.6701709999999998E-3</v>
      </c>
      <c r="AB79" s="71">
        <v>1.0179268E-2</v>
      </c>
      <c r="AC79" s="71">
        <v>2.6548898000000001E-2</v>
      </c>
      <c r="AD79" s="71">
        <v>5.4971375000000003E-2</v>
      </c>
      <c r="AE79" s="71">
        <v>9.5652685000000001E-2</v>
      </c>
      <c r="AF79" s="71">
        <v>0.14382215000000001</v>
      </c>
      <c r="AG79" s="71">
        <v>0.18956666999999999</v>
      </c>
      <c r="AH79" s="71">
        <v>0.2208688</v>
      </c>
      <c r="AI79" s="71">
        <v>0.2272642</v>
      </c>
      <c r="AJ79" s="71">
        <v>0.21496281</v>
      </c>
      <c r="AK79" s="71">
        <v>0.17948125000000001</v>
      </c>
      <c r="AL79" s="71">
        <v>0.13218943999999999</v>
      </c>
      <c r="AM79" s="71">
        <v>8.5153720000000002E-2</v>
      </c>
      <c r="AN79" s="71">
        <v>4.702427E-2</v>
      </c>
      <c r="AO79" s="71">
        <v>2.1200426000000001E-2</v>
      </c>
      <c r="AP79" s="71">
        <v>7.0338965999999998E-3</v>
      </c>
      <c r="AQ79" s="71">
        <v>1.4326440000000001E-3</v>
      </c>
      <c r="AR79" s="71">
        <v>2.6049648000000001E-4</v>
      </c>
      <c r="AS79" s="71">
        <v>1.1591658999999999E-4</v>
      </c>
      <c r="AT79" s="72">
        <v>0</v>
      </c>
      <c r="AU79" s="72">
        <v>9.7452999999999999E-28</v>
      </c>
      <c r="AV79" s="72">
        <v>1.6878736E-26</v>
      </c>
      <c r="AW79" s="72">
        <v>2.9373256000000002E-25</v>
      </c>
      <c r="AX79" s="72">
        <v>5.1239465999999997E-24</v>
      </c>
      <c r="AY79" s="72">
        <v>8.9563505999999995E-23</v>
      </c>
      <c r="AZ79" s="72">
        <v>1.5676776999999999E-21</v>
      </c>
      <c r="BA79" s="72">
        <v>2.7456117999999999E-20</v>
      </c>
      <c r="BB79" s="72">
        <v>4.8071390000000004E-19</v>
      </c>
      <c r="BC79" s="72">
        <v>8.4056460000000001E-18</v>
      </c>
      <c r="BD79" s="72">
        <v>1.4663567999999999E-16</v>
      </c>
      <c r="BE79" s="72">
        <v>2.5493380000000001E-15</v>
      </c>
      <c r="BF79" s="72">
        <v>4.4123742000000001E-14</v>
      </c>
      <c r="BG79" s="72">
        <v>7.5951024000000002E-13</v>
      </c>
      <c r="BH79" s="72">
        <v>1.2990195E-11</v>
      </c>
      <c r="BI79" s="72">
        <v>2.2059828000000001E-10</v>
      </c>
      <c r="BJ79" s="72">
        <v>3.7179329999999999E-9</v>
      </c>
      <c r="BK79" s="72">
        <v>6.2188640000000006E-8</v>
      </c>
      <c r="BL79" s="72">
        <v>1.0329946E-6</v>
      </c>
      <c r="BM79" s="72">
        <v>1.7064576E-5</v>
      </c>
      <c r="BN79" s="72">
        <v>2.8105410000000002E-4</v>
      </c>
      <c r="BO79" s="72">
        <v>2.6701350000000001E-3</v>
      </c>
      <c r="BP79" s="72">
        <v>1.0179159E-2</v>
      </c>
      <c r="BQ79" s="72">
        <v>2.654865E-2</v>
      </c>
      <c r="BR79" s="72">
        <v>5.4970928000000002E-2</v>
      </c>
      <c r="BS79" s="72">
        <v>9.5651990000000006E-2</v>
      </c>
      <c r="BT79" s="72">
        <v>0.14382125000000001</v>
      </c>
      <c r="BU79" s="72">
        <v>0.1895655</v>
      </c>
      <c r="BV79" s="72">
        <v>0.22086753000000001</v>
      </c>
      <c r="BW79" s="72">
        <v>0.22726289999999999</v>
      </c>
      <c r="BX79" s="72">
        <v>0.21496193</v>
      </c>
      <c r="BY79" s="72">
        <v>0.17948061000000001</v>
      </c>
      <c r="BZ79" s="72">
        <v>0.13218884</v>
      </c>
      <c r="CA79" s="72">
        <v>8.5153049999999994E-2</v>
      </c>
      <c r="CB79" s="72">
        <v>4.7023769999999999E-2</v>
      </c>
      <c r="CC79" s="72">
        <v>2.1200262000000001E-2</v>
      </c>
      <c r="CD79" s="72">
        <v>7.0338780000000004E-3</v>
      </c>
      <c r="CE79" s="72">
        <v>1.4326312E-3</v>
      </c>
      <c r="CF79" s="72">
        <v>2.6049523000000002E-4</v>
      </c>
      <c r="CG79" s="72">
        <v>1.1591662E-4</v>
      </c>
      <c r="CH79" s="72">
        <v>0</v>
      </c>
      <c r="CI79" s="72">
        <v>9.7388969999999995E-28</v>
      </c>
      <c r="CJ79" s="72">
        <v>1.6868276E-26</v>
      </c>
      <c r="CK79" s="72">
        <v>2.9356200999999999E-25</v>
      </c>
      <c r="CL79" s="72">
        <v>5.121185E-24</v>
      </c>
      <c r="CM79" s="72">
        <v>8.9519110000000001E-23</v>
      </c>
      <c r="CN79" s="72">
        <v>1.5669707000000001E-21</v>
      </c>
      <c r="CO79" s="72">
        <v>2.7444989999999998E-20</v>
      </c>
      <c r="CP79" s="72">
        <v>4.8054127000000002E-19</v>
      </c>
      <c r="CQ79" s="72">
        <v>8.4030170000000001E-18</v>
      </c>
      <c r="CR79" s="72">
        <v>1.4659647E-16</v>
      </c>
      <c r="CS79" s="72">
        <v>2.5487685000000001E-15</v>
      </c>
      <c r="CT79" s="72">
        <v>4.4115759999999999E-14</v>
      </c>
      <c r="CU79" s="72">
        <v>7.5940306999999999E-13</v>
      </c>
      <c r="CV79" s="72">
        <v>1.2988845000000001E-11</v>
      </c>
      <c r="CW79" s="72">
        <v>2.2058275999999999E-10</v>
      </c>
      <c r="CX79" s="72">
        <v>3.7177819000000001E-9</v>
      </c>
      <c r="CY79" s="72">
        <v>6.2187629999999995E-8</v>
      </c>
      <c r="CZ79" s="72">
        <v>1.032996E-6</v>
      </c>
      <c r="DA79" s="72">
        <v>1.7064742000000001E-5</v>
      </c>
      <c r="DB79" s="72">
        <v>2.8105747E-4</v>
      </c>
      <c r="DC79" s="72">
        <v>2.6701569999999998E-3</v>
      </c>
      <c r="DD79" s="72">
        <v>1.0179229E-2</v>
      </c>
      <c r="DE79" s="72">
        <v>2.6548807000000001E-2</v>
      </c>
      <c r="DF79" s="72">
        <v>5.4971207000000001E-2</v>
      </c>
      <c r="DG79" s="72">
        <v>9.5652500000000001E-2</v>
      </c>
      <c r="DH79" s="72">
        <v>0.14382200000000001</v>
      </c>
      <c r="DI79" s="72">
        <v>0.1895664</v>
      </c>
      <c r="DJ79" s="72">
        <v>0.22086821000000001</v>
      </c>
      <c r="DK79" s="72">
        <v>0.22726339000000001</v>
      </c>
      <c r="DL79" s="72">
        <v>0.21496167999999999</v>
      </c>
      <c r="DM79" s="72">
        <v>0.17948051000000001</v>
      </c>
      <c r="DN79" s="72">
        <v>0.13218915000000001</v>
      </c>
      <c r="DO79" s="72">
        <v>8.5153530000000005E-2</v>
      </c>
      <c r="DP79" s="72">
        <v>4.7023952000000001E-2</v>
      </c>
      <c r="DQ79" s="72">
        <v>2.1200212E-2</v>
      </c>
      <c r="DR79" s="72">
        <v>7.0338600000000003E-3</v>
      </c>
      <c r="DS79" s="72">
        <v>1.4326484E-3</v>
      </c>
      <c r="DT79" s="72">
        <v>2.604967E-4</v>
      </c>
      <c r="DU79" s="72">
        <v>1.1591704E-4</v>
      </c>
      <c r="DV79" s="72">
        <v>0</v>
      </c>
      <c r="DW79" s="72">
        <v>9.7387440000000002E-28</v>
      </c>
      <c r="DX79" s="72">
        <v>1.686806E-26</v>
      </c>
      <c r="DY79" s="72">
        <v>2.9355912999999998E-25</v>
      </c>
      <c r="DZ79" s="72">
        <v>5.1211480000000002E-24</v>
      </c>
      <c r="EA79" s="72">
        <v>8.9518685999999997E-23</v>
      </c>
      <c r="EB79" s="72">
        <v>1.5669669E-21</v>
      </c>
      <c r="EC79" s="72">
        <v>2.7444976999999999E-20</v>
      </c>
      <c r="ED79" s="72">
        <v>4.8054180000000001E-19</v>
      </c>
      <c r="EE79" s="72">
        <v>8.4030375000000001E-18</v>
      </c>
      <c r="EF79" s="72">
        <v>1.4659705999999999E-16</v>
      </c>
      <c r="EG79" s="72">
        <v>2.5487826999999999E-15</v>
      </c>
      <c r="EH79" s="72">
        <v>4.4116046999999998E-14</v>
      </c>
      <c r="EI79" s="72">
        <v>7.5940880000000001E-13</v>
      </c>
      <c r="EJ79" s="72">
        <v>1.2988948500000001E-11</v>
      </c>
      <c r="EK79" s="72">
        <v>2.2058463E-10</v>
      </c>
      <c r="EL79" s="72">
        <v>3.7178156000000001E-9</v>
      </c>
      <c r="EM79" s="72">
        <v>6.2188230000000001E-8</v>
      </c>
      <c r="EN79" s="72">
        <v>1.0330064E-6</v>
      </c>
      <c r="EO79" s="72">
        <v>1.7064915000000001E-5</v>
      </c>
      <c r="EP79" s="72">
        <v>2.8106034999999998E-4</v>
      </c>
      <c r="EQ79" s="72">
        <v>2.6701797999999998E-3</v>
      </c>
      <c r="ER79" s="72">
        <v>1.0179308E-2</v>
      </c>
      <c r="ES79" s="72">
        <v>2.6548975999999998E-2</v>
      </c>
      <c r="ET79" s="72">
        <v>5.4971480000000003E-2</v>
      </c>
      <c r="EU79" s="72">
        <v>9.5652773999999996E-2</v>
      </c>
      <c r="EV79" s="72">
        <v>0.14382217999999999</v>
      </c>
      <c r="EW79" s="72">
        <v>0.18956656999999999</v>
      </c>
      <c r="EX79" s="72">
        <v>0.22086847000000001</v>
      </c>
      <c r="EY79" s="72">
        <v>0.22726381000000001</v>
      </c>
      <c r="EZ79" s="72">
        <v>0.21496212000000001</v>
      </c>
      <c r="FA79" s="72">
        <v>0.1794808</v>
      </c>
      <c r="FB79" s="72">
        <v>0.13218932</v>
      </c>
      <c r="FC79" s="72">
        <v>8.5153599999999996E-2</v>
      </c>
      <c r="FD79" s="72">
        <v>4.7023944999999998E-2</v>
      </c>
      <c r="FE79" s="72">
        <v>2.1200185999999999E-2</v>
      </c>
      <c r="FF79" s="72">
        <v>7.0338950000000001E-3</v>
      </c>
      <c r="FG79" s="72">
        <v>1.4326351000000001E-3</v>
      </c>
      <c r="FH79" s="72">
        <v>2.6049645000000003E-4</v>
      </c>
      <c r="FI79" s="72">
        <v>1.1591722E-4</v>
      </c>
      <c r="FJ79" s="72">
        <v>0</v>
      </c>
      <c r="FK79" s="72">
        <v>9.7387939999999999E-28</v>
      </c>
      <c r="FL79" s="72">
        <v>1.6868149999999999E-26</v>
      </c>
      <c r="FM79" s="72">
        <v>2.9356070000000002E-25</v>
      </c>
      <c r="FN79" s="72">
        <v>5.1211757000000004E-24</v>
      </c>
      <c r="FO79" s="72">
        <v>8.9519159999999995E-23</v>
      </c>
      <c r="FP79" s="72">
        <v>1.5669747E-21</v>
      </c>
      <c r="FQ79" s="72">
        <v>2.744511E-20</v>
      </c>
      <c r="FR79" s="72">
        <v>4.8054405999999996E-19</v>
      </c>
      <c r="FS79" s="72">
        <v>8.403074E-18</v>
      </c>
      <c r="FT79" s="72">
        <v>1.4659765000000001E-16</v>
      </c>
      <c r="FU79" s="72">
        <v>2.5487920000000002E-15</v>
      </c>
      <c r="FV79" s="72">
        <v>4.4116216999999999E-14</v>
      </c>
      <c r="FW79" s="72">
        <v>7.5941160000000001E-13</v>
      </c>
      <c r="FX79" s="72">
        <v>1.2988998E-11</v>
      </c>
      <c r="FY79" s="72">
        <v>2.2058542E-10</v>
      </c>
      <c r="FZ79" s="72">
        <v>3.717828E-9</v>
      </c>
      <c r="GA79" s="72">
        <v>6.2188434E-8</v>
      </c>
      <c r="GB79" s="72">
        <v>1.0330098000000001E-6</v>
      </c>
      <c r="GC79" s="72">
        <v>1.7064971000000001E-5</v>
      </c>
      <c r="GD79" s="72">
        <v>2.8106129999999998E-4</v>
      </c>
      <c r="GE79" s="72">
        <v>2.6701803E-3</v>
      </c>
      <c r="GF79" s="72">
        <v>1.0179298999999999E-2</v>
      </c>
      <c r="GG79" s="72">
        <v>2.6548944000000001E-2</v>
      </c>
      <c r="GH79" s="72">
        <v>5.4971375000000003E-2</v>
      </c>
      <c r="GI79" s="72">
        <v>9.5652505999999998E-2</v>
      </c>
      <c r="GJ79" s="72">
        <v>0.14382171999999999</v>
      </c>
      <c r="GK79" s="72">
        <v>0.18956624</v>
      </c>
      <c r="GL79" s="72">
        <v>0.2208688</v>
      </c>
      <c r="GM79" s="72">
        <v>0.22726436</v>
      </c>
      <c r="GN79" s="72">
        <v>0.21496256</v>
      </c>
      <c r="GO79" s="72">
        <v>0.17948017999999999</v>
      </c>
      <c r="GP79" s="72">
        <v>0.13218804000000001</v>
      </c>
      <c r="GQ79" s="72">
        <v>8.5153039999999999E-2</v>
      </c>
      <c r="GR79" s="72">
        <v>4.7024332000000002E-2</v>
      </c>
      <c r="GS79" s="72">
        <v>2.1200454000000001E-2</v>
      </c>
      <c r="GT79" s="72">
        <v>7.033821E-3</v>
      </c>
      <c r="GU79" s="72">
        <v>1.4326463E-3</v>
      </c>
      <c r="GV79" s="72">
        <v>2.6049633999999998E-4</v>
      </c>
      <c r="GW79" s="72">
        <v>1.1591686E-4</v>
      </c>
      <c r="GX79" s="72">
        <v>0</v>
      </c>
      <c r="GY79" s="72">
        <v>9.7387700000000001E-28</v>
      </c>
      <c r="GZ79" s="72">
        <v>1.6868108E-26</v>
      </c>
      <c r="HA79" s="72">
        <v>2.9355994000000002E-25</v>
      </c>
      <c r="HB79" s="72">
        <v>5.121163E-24</v>
      </c>
      <c r="HC79" s="72">
        <v>8.9518959999999996E-23</v>
      </c>
      <c r="HD79" s="72">
        <v>1.5669716000000001E-21</v>
      </c>
      <c r="HE79" s="72">
        <v>2.7445057999999997E-20</v>
      </c>
      <c r="HF79" s="72">
        <v>4.8054320000000002E-19</v>
      </c>
      <c r="HG79" s="72">
        <v>8.4030570000000006E-18</v>
      </c>
      <c r="HH79" s="72">
        <v>1.465973E-16</v>
      </c>
      <c r="HI79" s="72">
        <v>2.5487865E-15</v>
      </c>
      <c r="HJ79" s="72">
        <v>4.4116111999999999E-14</v>
      </c>
      <c r="HK79" s="72">
        <v>7.5940994999999996E-13</v>
      </c>
      <c r="HL79" s="72">
        <v>1.2988972E-11</v>
      </c>
      <c r="HM79" s="72">
        <v>2.2058499999999999E-10</v>
      </c>
      <c r="HN79" s="72">
        <v>3.7178211999999999E-9</v>
      </c>
      <c r="HO79" s="72">
        <v>6.2188319999999997E-8</v>
      </c>
      <c r="HP79" s="72">
        <v>1.0330078E-6</v>
      </c>
      <c r="HQ79" s="72">
        <v>1.7064942000000001E-5</v>
      </c>
      <c r="HR79" s="72">
        <v>2.8106078E-4</v>
      </c>
      <c r="HS79" s="72">
        <v>2.6701683999999998E-3</v>
      </c>
      <c r="HT79" s="72">
        <v>1.0179252E-2</v>
      </c>
      <c r="HU79" s="72">
        <v>2.6548846000000001E-2</v>
      </c>
      <c r="HV79" s="72">
        <v>5.4971220000000001E-2</v>
      </c>
      <c r="HW79" s="72">
        <v>9.5652349999999997E-2</v>
      </c>
      <c r="HX79" s="72">
        <v>0.14382163000000001</v>
      </c>
      <c r="HY79" s="72">
        <v>0.18956575000000001</v>
      </c>
      <c r="HZ79" s="72">
        <v>0.22086739999999999</v>
      </c>
      <c r="IA79" s="72">
        <v>0.22726251</v>
      </c>
      <c r="IB79" s="72">
        <v>0.21496198999999999</v>
      </c>
      <c r="IC79" s="72">
        <v>0.17948115000000001</v>
      </c>
      <c r="ID79" s="72">
        <v>0.13218920000000001</v>
      </c>
      <c r="IE79" s="72">
        <v>8.5153060000000003E-2</v>
      </c>
      <c r="IF79" s="72">
        <v>4.7023766000000002E-2</v>
      </c>
      <c r="IG79" s="72">
        <v>2.1200255000000001E-2</v>
      </c>
      <c r="IH79" s="72">
        <v>7.0338400000000004E-3</v>
      </c>
      <c r="II79" s="72">
        <v>1.4326496E-3</v>
      </c>
      <c r="IJ79" s="72">
        <v>2.6049645000000003E-4</v>
      </c>
      <c r="IK79" s="72">
        <v>1.1591679999999999E-4</v>
      </c>
      <c r="IL79" s="72">
        <v>0</v>
      </c>
      <c r="IM79" s="72">
        <v>9.7386759999999993E-28</v>
      </c>
      <c r="IN79" s="72">
        <v>1.6867944999999999E-26</v>
      </c>
      <c r="IO79" s="72">
        <v>2.935571E-25</v>
      </c>
      <c r="IP79" s="72">
        <v>5.1211146E-24</v>
      </c>
      <c r="IQ79" s="72">
        <v>8.9518129999999997E-23</v>
      </c>
      <c r="IR79" s="72">
        <v>1.566958E-21</v>
      </c>
      <c r="IS79" s="72">
        <v>2.7444830000000002E-20</v>
      </c>
      <c r="IT79" s="72">
        <v>4.8053919999999995E-19</v>
      </c>
      <c r="IU79" s="72">
        <v>8.4029899999999994E-18</v>
      </c>
      <c r="IV79" s="72">
        <v>1.4659616000000001E-16</v>
      </c>
      <c r="IW79" s="72">
        <v>2.5487662000000001E-15</v>
      </c>
      <c r="IX79" s="72">
        <v>4.4115762999999998E-14</v>
      </c>
      <c r="IY79" s="72">
        <v>7.5940399999999996E-13</v>
      </c>
      <c r="IZ79" s="72">
        <v>1.29888695E-11</v>
      </c>
      <c r="JA79" s="72">
        <v>2.2058333E-10</v>
      </c>
      <c r="JB79" s="72">
        <v>3.7177924999999998E-9</v>
      </c>
      <c r="JC79" s="72">
        <v>6.2187844000000004E-8</v>
      </c>
      <c r="JD79" s="72">
        <v>1.0330000000000001E-6</v>
      </c>
      <c r="JE79" s="72">
        <v>1.7064812999999999E-5</v>
      </c>
      <c r="JF79" s="72">
        <v>2.8105856999999999E-4</v>
      </c>
      <c r="JG79" s="72">
        <v>2.6701568000000002E-3</v>
      </c>
      <c r="JH79" s="72">
        <v>1.0179219E-2</v>
      </c>
      <c r="JI79" s="72">
        <v>2.6548770999999999E-2</v>
      </c>
      <c r="JJ79" s="72">
        <v>5.4971077E-2</v>
      </c>
      <c r="JK79" s="72">
        <v>9.5652180000000003E-2</v>
      </c>
      <c r="JL79" s="72">
        <v>0.14382154999999999</v>
      </c>
      <c r="JM79" s="72">
        <v>0.18956592999999999</v>
      </c>
      <c r="JN79" s="72">
        <v>0.22086740999999999</v>
      </c>
      <c r="JO79" s="72">
        <v>0.2272623</v>
      </c>
      <c r="JP79" s="72">
        <v>0.21496032000000001</v>
      </c>
      <c r="JQ79" s="72">
        <v>0.17948027999999999</v>
      </c>
      <c r="JR79" s="72">
        <v>0.13218959999999999</v>
      </c>
      <c r="JS79" s="72">
        <v>8.5153670000000001E-2</v>
      </c>
      <c r="JT79" s="72">
        <v>4.7023777000000003E-2</v>
      </c>
      <c r="JU79" s="72">
        <v>2.1200134999999998E-2</v>
      </c>
      <c r="JV79" s="72">
        <v>7.0338435000000003E-3</v>
      </c>
      <c r="JW79" s="72">
        <v>1.4326425E-3</v>
      </c>
      <c r="JX79" s="72">
        <v>2.6049613E-4</v>
      </c>
      <c r="JY79" s="72">
        <v>1.1591683E-4</v>
      </c>
      <c r="JZ79" s="72">
        <v>0</v>
      </c>
      <c r="KA79" s="72">
        <v>9.7385959999999994E-28</v>
      </c>
      <c r="KB79" s="72">
        <v>1.6867809999999999E-26</v>
      </c>
      <c r="KC79" s="72">
        <v>2.9355485999999999E-25</v>
      </c>
      <c r="KD79" s="72">
        <v>5.1210759999999997E-24</v>
      </c>
      <c r="KE79" s="72">
        <v>8.951746E-23</v>
      </c>
      <c r="KF79" s="72">
        <v>1.5669460999999999E-21</v>
      </c>
      <c r="KG79" s="72">
        <v>2.7444619999999999E-20</v>
      </c>
      <c r="KH79" s="72">
        <v>4.8053553000000002E-19</v>
      </c>
      <c r="KI79" s="72">
        <v>8.4029269999999993E-18</v>
      </c>
      <c r="KJ79" s="72">
        <v>1.4659500999999999E-16</v>
      </c>
      <c r="KK79" s="72">
        <v>2.5487451999999999E-15</v>
      </c>
      <c r="KL79" s="72">
        <v>4.4115379999999998E-14</v>
      </c>
      <c r="KM79" s="72">
        <v>7.5939726999999997E-13</v>
      </c>
      <c r="KN79" s="72">
        <v>1.2988755999999999E-11</v>
      </c>
      <c r="KO79" s="72">
        <v>2.2058137E-10</v>
      </c>
      <c r="KP79" s="72">
        <v>3.7177597000000001E-9</v>
      </c>
      <c r="KQ79" s="72">
        <v>6.2187275999999995E-8</v>
      </c>
      <c r="KR79" s="72">
        <v>1.0329906000000001E-6</v>
      </c>
      <c r="KS79" s="72">
        <v>1.7064653000000001E-5</v>
      </c>
      <c r="KT79" s="72">
        <v>2.810558E-4</v>
      </c>
      <c r="KU79" s="72">
        <v>2.6701447E-3</v>
      </c>
      <c r="KV79" s="72">
        <v>1.0179198E-2</v>
      </c>
      <c r="KW79" s="72">
        <v>2.6548747000000001E-2</v>
      </c>
      <c r="KX79" s="72">
        <v>5.4971042999999997E-2</v>
      </c>
      <c r="KY79" s="72">
        <v>9.5651990000000006E-2</v>
      </c>
      <c r="KZ79" s="72">
        <v>0.14382112</v>
      </c>
      <c r="LA79" s="72">
        <v>0.1895656</v>
      </c>
      <c r="LB79" s="72">
        <v>0.22086800000000001</v>
      </c>
      <c r="LC79" s="72">
        <v>0.22726347</v>
      </c>
      <c r="LD79" s="72">
        <v>0.21496098999999999</v>
      </c>
      <c r="LE79" s="72">
        <v>0.17947963</v>
      </c>
      <c r="LF79" s="72">
        <v>0.13218872000000001</v>
      </c>
      <c r="LG79" s="72">
        <v>8.515346E-2</v>
      </c>
      <c r="LH79" s="72">
        <v>4.7023944999999998E-2</v>
      </c>
      <c r="LI79" s="72">
        <v>2.1200202000000001E-2</v>
      </c>
      <c r="LJ79" s="72">
        <v>7.0338687000000002E-3</v>
      </c>
      <c r="LK79" s="72">
        <v>1.4326387E-3</v>
      </c>
      <c r="LL79" s="72">
        <v>2.6049584000000002E-4</v>
      </c>
      <c r="LM79" s="72">
        <v>1.1591671E-4</v>
      </c>
      <c r="LN79" s="72">
        <v>0</v>
      </c>
      <c r="LO79" s="72">
        <v>9.7385469999999998E-28</v>
      </c>
      <c r="LP79" s="72">
        <v>1.6867724000000001E-26</v>
      </c>
      <c r="LQ79" s="72">
        <v>2.9355343000000002E-25</v>
      </c>
      <c r="LR79" s="72">
        <v>5.1210509999999997E-24</v>
      </c>
      <c r="LS79" s="72">
        <v>8.9517060000000001E-23</v>
      </c>
      <c r="LT79" s="72">
        <v>1.5669395E-21</v>
      </c>
      <c r="LU79" s="72">
        <v>2.7444505000000001E-20</v>
      </c>
      <c r="LV79" s="72">
        <v>4.8053356999999996E-19</v>
      </c>
      <c r="LW79" s="72">
        <v>8.4028900000000004E-18</v>
      </c>
      <c r="LX79" s="72">
        <v>1.4659439000000001E-16</v>
      </c>
      <c r="LY79" s="72">
        <v>2.5487345999999999E-15</v>
      </c>
      <c r="LZ79" s="72">
        <v>4.4115199999999999E-14</v>
      </c>
      <c r="MA79" s="72">
        <v>7.5939400000000005E-13</v>
      </c>
      <c r="MB79" s="72">
        <v>1.2988699E-11</v>
      </c>
      <c r="MC79" s="72">
        <v>2.2058042000000001E-10</v>
      </c>
      <c r="MD79" s="72">
        <v>3.7177433999999999E-9</v>
      </c>
      <c r="ME79" s="72">
        <v>6.2186990000000003E-8</v>
      </c>
      <c r="MF79" s="72">
        <v>1.0329856999999999E-6</v>
      </c>
      <c r="MG79" s="72">
        <v>1.7064566999999999E-5</v>
      </c>
      <c r="MH79" s="72">
        <v>2.8105440000000001E-4</v>
      </c>
      <c r="MI79" s="72">
        <v>2.6701394999999999E-3</v>
      </c>
      <c r="MJ79" s="72">
        <v>1.0179191000000001E-2</v>
      </c>
      <c r="MK79" s="72">
        <v>2.6548767000000001E-2</v>
      </c>
      <c r="ML79" s="72">
        <v>5.4971131999999999E-2</v>
      </c>
      <c r="MM79" s="72">
        <v>9.5652119999999993E-2</v>
      </c>
      <c r="MN79" s="72">
        <v>0.14382096999999999</v>
      </c>
      <c r="MO79" s="72">
        <v>0.18956512</v>
      </c>
      <c r="MP79" s="72">
        <v>0.22086774000000001</v>
      </c>
      <c r="MQ79" s="72">
        <v>0.22726361</v>
      </c>
      <c r="MR79" s="72">
        <v>0.21496214999999999</v>
      </c>
      <c r="MS79" s="72">
        <v>0.17948006</v>
      </c>
      <c r="MT79" s="72">
        <v>0.13218827999999999</v>
      </c>
      <c r="MU79" s="72">
        <v>8.5152989999999998E-2</v>
      </c>
      <c r="MV79" s="72">
        <v>4.7023877999999998E-2</v>
      </c>
      <c r="MW79" s="72">
        <v>2.1200279999999998E-2</v>
      </c>
      <c r="MX79" s="72">
        <v>7.0338909999999996E-3</v>
      </c>
      <c r="MY79" s="72">
        <v>1.4326413E-3</v>
      </c>
      <c r="MZ79" s="72">
        <v>2.6049613E-4</v>
      </c>
      <c r="NA79" s="72">
        <v>1.1591679999999999E-4</v>
      </c>
      <c r="NB79" s="72">
        <v>0</v>
      </c>
      <c r="NC79" s="72">
        <v>9.7384980000000002E-28</v>
      </c>
      <c r="ND79" s="72">
        <v>1.6867644000000001E-26</v>
      </c>
      <c r="NE79" s="72">
        <v>2.9355209999999999E-25</v>
      </c>
      <c r="NF79" s="72">
        <v>5.1210285999999998E-24</v>
      </c>
      <c r="NG79" s="72">
        <v>8.9516669999999998E-23</v>
      </c>
      <c r="NH79" s="72">
        <v>1.5669328000000001E-21</v>
      </c>
      <c r="NI79" s="72">
        <v>2.7444395000000001E-20</v>
      </c>
      <c r="NJ79" s="72">
        <v>4.8053160000000002E-19</v>
      </c>
      <c r="NK79" s="72">
        <v>8.4028550000000006E-18</v>
      </c>
      <c r="NL79" s="72">
        <v>1.4659377999999999E-16</v>
      </c>
      <c r="NM79" s="72">
        <v>2.5487240000000002E-15</v>
      </c>
      <c r="NN79" s="72">
        <v>4.4115010000000001E-14</v>
      </c>
      <c r="NO79" s="72">
        <v>7.5939065000000003E-13</v>
      </c>
      <c r="NP79" s="72">
        <v>1.2988638000000001E-11</v>
      </c>
      <c r="NQ79" s="72">
        <v>2.2057942E-10</v>
      </c>
      <c r="NR79" s="72">
        <v>3.7177268E-9</v>
      </c>
      <c r="NS79" s="72">
        <v>6.2186735999999995E-8</v>
      </c>
      <c r="NT79" s="72">
        <v>1.0329814999999999E-6</v>
      </c>
      <c r="NU79" s="72">
        <v>1.7064502000000001E-5</v>
      </c>
      <c r="NV79" s="72">
        <v>2.8105339999999999E-4</v>
      </c>
      <c r="NW79" s="72">
        <v>2.6701335000000001E-3</v>
      </c>
      <c r="NX79" s="72">
        <v>1.0179162E-2</v>
      </c>
      <c r="NY79" s="72">
        <v>2.6548703999999999E-2</v>
      </c>
      <c r="NZ79" s="72">
        <v>5.4971094999999998E-2</v>
      </c>
      <c r="OA79" s="72">
        <v>9.5652274999999995E-2</v>
      </c>
      <c r="OB79" s="72">
        <v>0.14382133</v>
      </c>
      <c r="OC79" s="72">
        <v>0.18956524</v>
      </c>
      <c r="OD79" s="72">
        <v>0.22086720000000001</v>
      </c>
      <c r="OE79" s="72">
        <v>0.22726272</v>
      </c>
      <c r="OF79" s="72">
        <v>0.21496235</v>
      </c>
      <c r="OG79" s="72">
        <v>0.17948084</v>
      </c>
      <c r="OH79" s="72">
        <v>0.13218885999999999</v>
      </c>
      <c r="OI79" s="72">
        <v>8.5153065999999999E-2</v>
      </c>
      <c r="OJ79" s="72">
        <v>4.7023848E-2</v>
      </c>
      <c r="OK79" s="72">
        <v>2.120027E-2</v>
      </c>
      <c r="OL79" s="72">
        <v>7.0338809999999996E-3</v>
      </c>
      <c r="OM79" s="72">
        <v>1.4326441999999999E-3</v>
      </c>
      <c r="ON79" s="72">
        <v>2.6049663000000001E-4</v>
      </c>
      <c r="OO79" s="72">
        <v>1.1591696000000001E-4</v>
      </c>
      <c r="OP79" s="72">
        <v>0</v>
      </c>
      <c r="OQ79" s="72">
        <v>9.7384939999999999E-28</v>
      </c>
      <c r="OR79" s="72">
        <v>1.6867636000000001E-26</v>
      </c>
      <c r="OS79" s="72">
        <v>2.93552E-25</v>
      </c>
      <c r="OT79" s="72">
        <v>5.1210274E-24</v>
      </c>
      <c r="OU79" s="72">
        <v>8.9516665999999998E-23</v>
      </c>
      <c r="OV79" s="72">
        <v>1.5669328000000001E-21</v>
      </c>
      <c r="OW79" s="72">
        <v>2.7444405000000003E-20</v>
      </c>
      <c r="OX79" s="72">
        <v>4.8053185999999998E-19</v>
      </c>
      <c r="OY79" s="72">
        <v>8.4028610000000007E-18</v>
      </c>
      <c r="OZ79" s="72">
        <v>1.4659386E-16</v>
      </c>
      <c r="PA79" s="72">
        <v>2.548725E-15</v>
      </c>
      <c r="PB79" s="72">
        <v>4.4115029999999998E-14</v>
      </c>
      <c r="PC79" s="72">
        <v>7.5939089999999997E-13</v>
      </c>
      <c r="PD79" s="72">
        <v>1.2988643E-11</v>
      </c>
      <c r="PE79" s="72">
        <v>2.2057943999999999E-10</v>
      </c>
      <c r="PF79" s="72">
        <v>3.7177276999999998E-9</v>
      </c>
      <c r="PG79" s="72">
        <v>6.2186760000000003E-8</v>
      </c>
      <c r="PH79" s="72">
        <v>1.0329821E-6</v>
      </c>
      <c r="PI79" s="72">
        <v>1.7064515999999999E-5</v>
      </c>
      <c r="PJ79" s="72">
        <v>2.8105368000000001E-4</v>
      </c>
      <c r="PK79" s="72">
        <v>2.6701350000000001E-3</v>
      </c>
      <c r="PL79" s="72">
        <v>1.0179161000000001E-2</v>
      </c>
      <c r="PM79" s="72">
        <v>2.6548669E-2</v>
      </c>
      <c r="PN79" s="72">
        <v>5.4971001999999998E-2</v>
      </c>
      <c r="PO79" s="72">
        <v>9.5652249999999994E-2</v>
      </c>
      <c r="PP79" s="72">
        <v>0.14382160999999999</v>
      </c>
      <c r="PQ79" s="72">
        <v>0.18956571999999999</v>
      </c>
      <c r="PR79" s="72">
        <v>0.22086723</v>
      </c>
      <c r="PS79" s="72">
        <v>0.22726238000000001</v>
      </c>
      <c r="PT79" s="72">
        <v>0.21496125999999999</v>
      </c>
      <c r="PU79" s="72">
        <v>0.17948045000000001</v>
      </c>
      <c r="PV79" s="72">
        <v>0.13218899000000001</v>
      </c>
      <c r="PW79" s="72">
        <v>8.5153320000000005E-2</v>
      </c>
      <c r="PX79" s="72">
        <v>4.7023959999999997E-2</v>
      </c>
      <c r="PY79" s="72">
        <v>2.1200282000000001E-2</v>
      </c>
      <c r="PZ79" s="72">
        <v>7.0338687000000002E-3</v>
      </c>
      <c r="QA79" s="72">
        <v>1.4326454999999999E-3</v>
      </c>
      <c r="QB79" s="72">
        <v>2.6049709999999998E-4</v>
      </c>
      <c r="QC79" s="72">
        <v>1.159172E-4</v>
      </c>
      <c r="QD79" s="72">
        <v>0</v>
      </c>
      <c r="QE79" s="72">
        <v>9.7384879999999995E-28</v>
      </c>
      <c r="QF79" s="72">
        <v>1.6867614999999999E-26</v>
      </c>
      <c r="QG79" s="72">
        <v>2.9355166000000001E-25</v>
      </c>
      <c r="QH79" s="72">
        <v>5.1210202999999997E-24</v>
      </c>
      <c r="QI79" s="72">
        <v>8.9516534000000002E-23</v>
      </c>
      <c r="QJ79" s="72">
        <v>1.5669306E-21</v>
      </c>
      <c r="QK79" s="72">
        <v>2.7444359999999999E-20</v>
      </c>
      <c r="QL79" s="72">
        <v>4.8053124000000004E-19</v>
      </c>
      <c r="QM79" s="72">
        <v>8.4028520000000005E-18</v>
      </c>
      <c r="QN79" s="72">
        <v>1.4659369000000001E-16</v>
      </c>
      <c r="QO79" s="72">
        <v>2.5487214999999999E-15</v>
      </c>
      <c r="QP79" s="72">
        <v>4.4114946E-14</v>
      </c>
      <c r="QQ79" s="72">
        <v>7.5938913E-13</v>
      </c>
      <c r="QR79" s="72">
        <v>1.29886085E-11</v>
      </c>
      <c r="QS79" s="72">
        <v>2.2057883000000001E-10</v>
      </c>
      <c r="QT79" s="72">
        <v>3.7177170000000001E-9</v>
      </c>
      <c r="QU79" s="72">
        <v>6.2186589999999995E-8</v>
      </c>
      <c r="QV79" s="72">
        <v>1.0329791000000001E-6</v>
      </c>
      <c r="QW79" s="72">
        <v>1.7064463000000001E-5</v>
      </c>
      <c r="QX79" s="72">
        <v>2.8105274999999999E-4</v>
      </c>
      <c r="QY79" s="72">
        <v>2.6701366999999998E-3</v>
      </c>
      <c r="QZ79" s="72">
        <v>1.0179173999999999E-2</v>
      </c>
      <c r="RA79" s="72">
        <v>2.654867E-2</v>
      </c>
      <c r="RB79" s="72">
        <v>5.4970934999999999E-2</v>
      </c>
      <c r="RC79" s="72">
        <v>9.5652039999999994E-2</v>
      </c>
      <c r="RD79" s="72">
        <v>0.14382144999999999</v>
      </c>
      <c r="RE79" s="72">
        <v>0.18956598999999999</v>
      </c>
      <c r="RF79" s="72">
        <v>0.22086786999999999</v>
      </c>
      <c r="RG79" s="72">
        <v>0.22726294</v>
      </c>
      <c r="RH79" s="72">
        <v>0.21496092999999999</v>
      </c>
      <c r="RI79" s="72">
        <v>0.17947995999999999</v>
      </c>
      <c r="RJ79" s="72">
        <v>0.13218889</v>
      </c>
      <c r="RK79" s="72">
        <v>8.5153499999999993E-2</v>
      </c>
      <c r="RL79" s="72">
        <v>4.7024141999999998E-2</v>
      </c>
      <c r="RM79" s="72">
        <v>2.1200340000000002E-2</v>
      </c>
      <c r="RN79" s="72">
        <v>7.0338706000000004E-3</v>
      </c>
      <c r="RO79" s="72">
        <v>1.4326451E-3</v>
      </c>
      <c r="RP79" s="72">
        <v>2.60497E-4</v>
      </c>
      <c r="RQ79" s="72">
        <v>1.1591714E-4</v>
      </c>
      <c r="RR79" s="72">
        <v>0</v>
      </c>
      <c r="RS79" s="72">
        <v>9.7385129999999994E-28</v>
      </c>
      <c r="RT79" s="72">
        <v>1.6867651999999999E-26</v>
      </c>
      <c r="RU79" s="72">
        <v>2.9355227999999999E-25</v>
      </c>
      <c r="RV79" s="72">
        <v>5.1210318000000001E-24</v>
      </c>
      <c r="RW79" s="72">
        <v>8.9516730000000001E-23</v>
      </c>
      <c r="RX79" s="72">
        <v>1.5669338E-21</v>
      </c>
      <c r="RY79" s="72">
        <v>2.7444414999999999E-20</v>
      </c>
      <c r="RZ79" s="72">
        <v>4.8053216999999995E-19</v>
      </c>
      <c r="SA79" s="72">
        <v>8.4028680000000004E-18</v>
      </c>
      <c r="SB79" s="72">
        <v>1.46594E-16</v>
      </c>
      <c r="SC79" s="72">
        <v>2.5487266000000001E-15</v>
      </c>
      <c r="SD79" s="72">
        <v>4.411502E-14</v>
      </c>
      <c r="SE79" s="72">
        <v>7.5939016000000003E-13</v>
      </c>
      <c r="SF79" s="72">
        <v>1.2988621499999999E-11</v>
      </c>
      <c r="SG79" s="72">
        <v>2.2057896999999999E-10</v>
      </c>
      <c r="SH79" s="72">
        <v>3.7177184000000002E-9</v>
      </c>
      <c r="SI79" s="72">
        <v>6.2186589999999995E-8</v>
      </c>
      <c r="SJ79" s="72">
        <v>1.0329789999999999E-6</v>
      </c>
      <c r="SK79" s="72">
        <v>1.7064458000000001E-5</v>
      </c>
      <c r="SL79" s="72">
        <v>2.8105259999999999E-4</v>
      </c>
      <c r="SM79" s="72">
        <v>2.6701372E-3</v>
      </c>
      <c r="SN79" s="72">
        <v>1.0179184000000001E-2</v>
      </c>
      <c r="SO79" s="72">
        <v>2.654871E-2</v>
      </c>
      <c r="SP79" s="72">
        <v>5.4970954000000002E-2</v>
      </c>
      <c r="SQ79" s="72">
        <v>9.5651940000000005E-2</v>
      </c>
      <c r="SR79" s="72">
        <v>0.14382115000000001</v>
      </c>
      <c r="SS79" s="72">
        <v>0.18956561</v>
      </c>
      <c r="ST79" s="72">
        <v>0.22086789000000001</v>
      </c>
      <c r="SU79" s="72">
        <v>0.22726331999999999</v>
      </c>
      <c r="SV79" s="72">
        <v>0.21496107</v>
      </c>
      <c r="SW79" s="72">
        <v>0.17947969</v>
      </c>
      <c r="SX79" s="72">
        <v>0.13218853</v>
      </c>
      <c r="SY79" s="72">
        <v>8.5153370000000006E-2</v>
      </c>
      <c r="SZ79" s="72">
        <v>4.7024152999999999E-2</v>
      </c>
      <c r="TA79" s="72">
        <v>2.120037E-2</v>
      </c>
      <c r="TB79" s="72">
        <v>7.0338817000000003E-3</v>
      </c>
      <c r="TC79" s="72">
        <v>1.4326479000000001E-3</v>
      </c>
      <c r="TD79" s="72">
        <v>2.6049709999999998E-4</v>
      </c>
      <c r="TE79" s="72">
        <v>1.1591711E-4</v>
      </c>
      <c r="TF79" s="72">
        <v>0</v>
      </c>
      <c r="TG79" s="72">
        <v>9.7384980000000002E-28</v>
      </c>
      <c r="TH79" s="72">
        <v>1.6867618000000001E-26</v>
      </c>
      <c r="TI79" s="72">
        <v>2.9355162999999999E-25</v>
      </c>
      <c r="TJ79" s="72">
        <v>5.1210227000000001E-24</v>
      </c>
      <c r="TK79" s="72">
        <v>8.9516520000000005E-23</v>
      </c>
      <c r="TL79" s="72">
        <v>1.5669301E-21</v>
      </c>
      <c r="TM79" s="72">
        <v>2.7444357000000001E-20</v>
      </c>
      <c r="TN79" s="72">
        <v>4.8053103E-19</v>
      </c>
      <c r="TO79" s="72">
        <v>8.4028479999999994E-18</v>
      </c>
      <c r="TP79" s="72">
        <v>1.4659365999999999E-16</v>
      </c>
      <c r="TQ79" s="72">
        <v>2.5487212999999999E-15</v>
      </c>
      <c r="TR79" s="72">
        <v>4.4114936000000002E-14</v>
      </c>
      <c r="TS79" s="72">
        <v>7.5938859999999996E-13</v>
      </c>
      <c r="TT79" s="72">
        <v>1.298859E-11</v>
      </c>
      <c r="TU79" s="72">
        <v>2.2057833000000001E-10</v>
      </c>
      <c r="TV79" s="72">
        <v>3.7177056999999998E-9</v>
      </c>
      <c r="TW79" s="72">
        <v>6.2186366000000003E-8</v>
      </c>
      <c r="TX79" s="72">
        <v>1.0329751E-6</v>
      </c>
      <c r="TY79" s="72">
        <v>1.7064390000000001E-5</v>
      </c>
      <c r="TZ79" s="72">
        <v>2.8105147000000001E-4</v>
      </c>
      <c r="UA79" s="72">
        <v>2.6701286000000001E-3</v>
      </c>
      <c r="UB79" s="72">
        <v>1.0179168000000001E-2</v>
      </c>
      <c r="UC79" s="72">
        <v>2.6548716999999999E-2</v>
      </c>
      <c r="UD79" s="72">
        <v>5.497105E-2</v>
      </c>
      <c r="UE79" s="72">
        <v>9.5652089999999995E-2</v>
      </c>
      <c r="UF79" s="72">
        <v>0.14382116</v>
      </c>
      <c r="UG79" s="72">
        <v>0.18956548000000001</v>
      </c>
      <c r="UH79" s="72">
        <v>0.22086782999999999</v>
      </c>
      <c r="UI79" s="72">
        <v>0.22726336</v>
      </c>
      <c r="UJ79" s="72">
        <v>0.21496188999999999</v>
      </c>
      <c r="UK79" s="72">
        <v>0.17948032999999999</v>
      </c>
      <c r="UL79" s="72">
        <v>0.13218877000000001</v>
      </c>
      <c r="UM79" s="72">
        <v>8.5153380000000001E-2</v>
      </c>
      <c r="UN79" s="72">
        <v>4.7024141999999998E-2</v>
      </c>
      <c r="UO79" s="72">
        <v>2.1200368000000001E-2</v>
      </c>
      <c r="UP79" s="72">
        <v>7.0338850000000001E-3</v>
      </c>
      <c r="UQ79" s="72">
        <v>1.4326515E-3</v>
      </c>
      <c r="UR79" s="72">
        <v>2.6049743999999997E-4</v>
      </c>
      <c r="US79" s="72">
        <v>1.15917166E-4</v>
      </c>
      <c r="UT79" s="72">
        <v>0</v>
      </c>
      <c r="UU79" s="72">
        <v>9.7385169999999996E-28</v>
      </c>
      <c r="UV79" s="72">
        <v>1.6867646E-26</v>
      </c>
      <c r="UW79" s="72">
        <v>2.9355214999999998E-25</v>
      </c>
      <c r="UX79" s="72">
        <v>5.121033E-24</v>
      </c>
      <c r="UY79" s="72">
        <v>8.9516704E-23</v>
      </c>
      <c r="UZ79" s="72">
        <v>1.5669332E-21</v>
      </c>
      <c r="VA79" s="72">
        <v>2.7444418000000002E-20</v>
      </c>
      <c r="VB79" s="72">
        <v>4.8053230000000003E-19</v>
      </c>
      <c r="VC79" s="72">
        <v>8.4028695999999993E-18</v>
      </c>
      <c r="VD79" s="72">
        <v>1.4659405999999999E-16</v>
      </c>
      <c r="VE79" s="72">
        <v>2.5487293E-15</v>
      </c>
      <c r="VF79" s="72">
        <v>4.411509E-14</v>
      </c>
      <c r="VG79" s="72">
        <v>7.5939145999999997E-13</v>
      </c>
      <c r="VH79" s="72">
        <v>1.2988639E-11</v>
      </c>
      <c r="VI79" s="72">
        <v>2.2057912000000001E-10</v>
      </c>
      <c r="VJ79" s="72">
        <v>3.7177184000000002E-9</v>
      </c>
      <c r="VK79" s="72">
        <v>6.2186564999999997E-8</v>
      </c>
      <c r="VL79" s="72">
        <v>1.0329786E-6</v>
      </c>
      <c r="VM79" s="72">
        <v>1.7064453E-5</v>
      </c>
      <c r="VN79" s="72">
        <v>2.8105246000000001E-4</v>
      </c>
      <c r="VO79" s="72">
        <v>2.6701272000000001E-3</v>
      </c>
      <c r="VP79" s="72">
        <v>1.0179148000000001E-2</v>
      </c>
      <c r="VQ79" s="72">
        <v>2.654867E-2</v>
      </c>
      <c r="VR79" s="72">
        <v>5.4971006000000003E-2</v>
      </c>
      <c r="VS79" s="72">
        <v>9.565208E-2</v>
      </c>
      <c r="VT79" s="72">
        <v>0.14382106</v>
      </c>
      <c r="VU79" s="72">
        <v>0.18956500000000001</v>
      </c>
      <c r="VV79" s="72">
        <v>0.22086705000000001</v>
      </c>
      <c r="VW79" s="72">
        <v>0.22726257</v>
      </c>
      <c r="VX79" s="72">
        <v>0.21496193</v>
      </c>
      <c r="VY79" s="72">
        <v>0.17948067000000001</v>
      </c>
      <c r="VZ79" s="72">
        <v>0.13218911999999999</v>
      </c>
      <c r="WA79" s="72">
        <v>8.5153510000000002E-2</v>
      </c>
      <c r="WB79" s="72">
        <v>4.7024129999999997E-2</v>
      </c>
      <c r="WC79" s="72">
        <v>2.1200340000000002E-2</v>
      </c>
      <c r="WD79" s="72">
        <v>7.0338835999999997E-3</v>
      </c>
      <c r="WE79" s="72">
        <v>1.432654E-3</v>
      </c>
      <c r="WF79" s="72">
        <v>2.6049752999999999E-4</v>
      </c>
      <c r="WG79" s="72">
        <v>1.1591714E-4</v>
      </c>
      <c r="WH79" s="72">
        <v>0</v>
      </c>
      <c r="WI79" s="72">
        <v>9.7385600000000007E-28</v>
      </c>
      <c r="WJ79" s="72">
        <v>1.6867726E-26</v>
      </c>
      <c r="WK79" s="72">
        <v>2.935534E-25</v>
      </c>
      <c r="WL79" s="72">
        <v>5.1210546E-24</v>
      </c>
      <c r="WM79" s="72">
        <v>8.9517165000000005E-23</v>
      </c>
      <c r="WN79" s="72">
        <v>1.5669412999999999E-21</v>
      </c>
      <c r="WO79" s="72">
        <v>2.7444556999999997E-20</v>
      </c>
      <c r="WP79" s="72">
        <v>4.8053489999999999E-19</v>
      </c>
      <c r="WQ79" s="72">
        <v>8.4029180000000006E-18</v>
      </c>
      <c r="WR79" s="72">
        <v>1.4659495E-16</v>
      </c>
      <c r="WS79" s="72">
        <v>2.5487459000000002E-15</v>
      </c>
      <c r="WT79" s="72">
        <v>4.4115404E-14</v>
      </c>
      <c r="WU79" s="72">
        <v>7.5939730000000003E-13</v>
      </c>
      <c r="WV79" s="72">
        <v>1.2988743E-11</v>
      </c>
      <c r="WW79" s="72">
        <v>2.2058100000000001E-10</v>
      </c>
      <c r="WX79" s="72">
        <v>3.717749E-9</v>
      </c>
      <c r="WY79" s="72">
        <v>6.2187079999999999E-8</v>
      </c>
      <c r="WZ79" s="72">
        <v>1.0329873E-6</v>
      </c>
      <c r="XA79" s="72">
        <v>1.7064602000000001E-5</v>
      </c>
      <c r="XB79" s="72">
        <v>2.8105520000000001E-4</v>
      </c>
      <c r="XC79" s="72">
        <v>2.6701310000000001E-3</v>
      </c>
      <c r="XD79" s="72">
        <v>1.0179133E-2</v>
      </c>
      <c r="XE79" s="72">
        <v>2.6548611E-2</v>
      </c>
      <c r="XF79" s="72">
        <v>5.4970897999999997E-2</v>
      </c>
      <c r="XG79" s="72">
        <v>9.5652029999999999E-2</v>
      </c>
      <c r="XH79" s="72">
        <v>0.14382117999999999</v>
      </c>
      <c r="XI79" s="72">
        <v>0.18956514999999999</v>
      </c>
      <c r="XJ79" s="72">
        <v>0.22086696</v>
      </c>
      <c r="XK79" s="72">
        <v>0.22726229000000001</v>
      </c>
      <c r="XL79" s="72">
        <v>0.21496156</v>
      </c>
      <c r="XM79" s="72">
        <v>0.17948067000000001</v>
      </c>
      <c r="XN79" s="72">
        <v>0.13218922999999999</v>
      </c>
      <c r="XO79" s="72">
        <v>8.5153629999999994E-2</v>
      </c>
      <c r="XP79" s="72">
        <v>4.7024164E-2</v>
      </c>
      <c r="XQ79" s="72">
        <v>2.1200343999999999E-2</v>
      </c>
      <c r="XR79" s="72">
        <v>7.0338839999999998E-3</v>
      </c>
      <c r="XS79" s="72">
        <v>1.432654E-3</v>
      </c>
      <c r="XT79" s="72">
        <v>2.6049747000000002E-4</v>
      </c>
      <c r="XU79" s="72">
        <v>1.1591707E-4</v>
      </c>
      <c r="XV79" s="72">
        <v>0</v>
      </c>
      <c r="XW79" s="72">
        <v>9.7386150000000007E-28</v>
      </c>
      <c r="XX79" s="72">
        <v>1.6867826E-26</v>
      </c>
      <c r="XY79" s="72">
        <v>2.9355500000000001E-25</v>
      </c>
      <c r="XZ79" s="72">
        <v>5.1210799999999999E-24</v>
      </c>
      <c r="YA79" s="72">
        <v>8.9517580000000004E-23</v>
      </c>
      <c r="YB79" s="72">
        <v>1.5669487000000001E-21</v>
      </c>
      <c r="YC79" s="72">
        <v>2.7444689999999998E-20</v>
      </c>
      <c r="YD79" s="72">
        <v>4.8053740000000002E-19</v>
      </c>
      <c r="YE79" s="72">
        <v>8.4029660000000003E-18</v>
      </c>
      <c r="YF79" s="72">
        <v>1.4659581999999999E-16</v>
      </c>
      <c r="YG79" s="72">
        <v>2.5487608999999999E-15</v>
      </c>
      <c r="YH79" s="72">
        <v>4.4115678000000001E-14</v>
      </c>
      <c r="YI79" s="72">
        <v>7.5940236E-13</v>
      </c>
      <c r="YJ79" s="72">
        <v>1.29888374E-11</v>
      </c>
      <c r="YK79" s="72">
        <v>2.2058264E-10</v>
      </c>
      <c r="YL79" s="72">
        <v>3.7177782999999998E-9</v>
      </c>
      <c r="YM79" s="72">
        <v>6.2187574000000004E-8</v>
      </c>
      <c r="YN79" s="72">
        <v>1.0329953999999999E-6</v>
      </c>
      <c r="YO79" s="72">
        <v>1.7064744E-5</v>
      </c>
      <c r="YP79" s="72">
        <v>2.8105760000000002E-4</v>
      </c>
      <c r="YQ79" s="72">
        <v>2.6701454000000002E-3</v>
      </c>
      <c r="YR79" s="72">
        <v>1.0179173E-2</v>
      </c>
      <c r="YS79" s="72">
        <v>2.654865E-2</v>
      </c>
      <c r="YT79" s="72">
        <v>5.4970923999999997E-2</v>
      </c>
      <c r="YU79" s="72">
        <v>9.5652089999999995E-2</v>
      </c>
      <c r="YV79" s="72">
        <v>0.14382143</v>
      </c>
      <c r="YW79" s="72">
        <v>0.18956577999999999</v>
      </c>
      <c r="YX79" s="72">
        <v>0.22086765999999999</v>
      </c>
      <c r="YY79" s="72">
        <v>0.22726282</v>
      </c>
      <c r="YZ79" s="72">
        <v>0.2149616</v>
      </c>
      <c r="ZA79" s="72">
        <v>0.17948069</v>
      </c>
      <c r="ZB79" s="72">
        <v>0.13218935000000001</v>
      </c>
      <c r="ZC79" s="72">
        <v>8.5153740000000006E-2</v>
      </c>
      <c r="ZD79" s="72">
        <v>4.702423E-2</v>
      </c>
      <c r="ZE79" s="72">
        <v>2.1200389E-2</v>
      </c>
      <c r="ZF79" s="72">
        <v>7.0338969999999999E-3</v>
      </c>
      <c r="ZG79" s="72">
        <v>1.4326558E-3</v>
      </c>
      <c r="ZH79" s="72">
        <v>2.6049759999999998E-4</v>
      </c>
      <c r="ZI79" s="72">
        <v>1.1591695E-4</v>
      </c>
      <c r="ZJ79" s="72">
        <v>0</v>
      </c>
      <c r="ZK79" s="72">
        <v>9.7386459999999992E-28</v>
      </c>
      <c r="ZL79" s="72">
        <v>1.6867882999999999E-26</v>
      </c>
      <c r="ZM79" s="72">
        <v>2.9355607000000002E-25</v>
      </c>
      <c r="ZN79" s="72">
        <v>5.1210975999999997E-24</v>
      </c>
      <c r="ZO79" s="72">
        <v>8.9517884000000004E-23</v>
      </c>
      <c r="ZP79" s="72">
        <v>1.5669536999999999E-21</v>
      </c>
      <c r="ZQ79" s="72">
        <v>2.7444767000000001E-20</v>
      </c>
      <c r="ZR79" s="72">
        <v>4.8053863000000002E-19</v>
      </c>
      <c r="ZS79" s="72">
        <v>8.4029895000000004E-18</v>
      </c>
      <c r="ZT79" s="72">
        <v>1.4659623999999999E-16</v>
      </c>
      <c r="ZU79" s="72">
        <v>2.5487687E-15</v>
      </c>
      <c r="ZV79" s="72">
        <v>4.4115817000000001E-14</v>
      </c>
      <c r="ZW79" s="72">
        <v>7.5940500000000003E-13</v>
      </c>
      <c r="ZX79" s="72">
        <v>1.2988889500000001E-11</v>
      </c>
      <c r="ZY79" s="72">
        <v>2.2058362E-10</v>
      </c>
      <c r="ZZ79" s="72">
        <v>3.717797E-9</v>
      </c>
      <c r="AAA79" s="72">
        <v>6.2187894E-8</v>
      </c>
      <c r="AAB79" s="72">
        <v>1.0330009999999999E-6</v>
      </c>
      <c r="AAC79" s="72">
        <v>1.7064834999999999E-5</v>
      </c>
      <c r="AAD79" s="72">
        <v>2.810593E-4</v>
      </c>
      <c r="AAE79" s="72">
        <v>2.6701606999999998E-3</v>
      </c>
      <c r="AAF79" s="72">
        <v>1.0179223499999999E-2</v>
      </c>
      <c r="AAG79" s="72">
        <v>2.6548754000000001E-2</v>
      </c>
      <c r="AAH79" s="72">
        <v>5.4971060000000002E-2</v>
      </c>
      <c r="AAI79" s="72">
        <v>9.5652210000000001E-2</v>
      </c>
      <c r="AAJ79" s="72">
        <v>0.14382165999999999</v>
      </c>
      <c r="AAK79" s="72">
        <v>0.18956628</v>
      </c>
      <c r="AAL79" s="72">
        <v>0.22086855999999999</v>
      </c>
      <c r="AAM79" s="72">
        <v>0.22726384999999999</v>
      </c>
      <c r="AAN79" s="72">
        <v>0.21496256999999999</v>
      </c>
      <c r="AAO79" s="72">
        <v>0.17948137</v>
      </c>
      <c r="AAP79" s="72">
        <v>0.1321898</v>
      </c>
      <c r="AAQ79" s="72">
        <v>8.5154010000000002E-2</v>
      </c>
      <c r="AAR79" s="72">
        <v>4.7024405999999998E-2</v>
      </c>
      <c r="AAS79" s="72">
        <v>2.1200486000000001E-2</v>
      </c>
      <c r="AAT79" s="72">
        <v>7.0339299999999999E-3</v>
      </c>
      <c r="AAU79" s="72">
        <v>1.4326606999999999E-3</v>
      </c>
      <c r="AAV79" s="72">
        <v>2.6049803E-4</v>
      </c>
      <c r="AAW79" s="72">
        <v>1.1591696000000001E-4</v>
      </c>
      <c r="AAX79" s="72">
        <v>0</v>
      </c>
      <c r="AAY79" s="72">
        <v>9.7385900000000008E-28</v>
      </c>
      <c r="AAZ79" s="72">
        <v>1.686777E-26</v>
      </c>
      <c r="ABA79" s="72">
        <v>2.9355400000000001E-25</v>
      </c>
      <c r="ABB79" s="72">
        <v>5.1210613999999998E-24</v>
      </c>
      <c r="ABC79" s="72">
        <v>8.9517280000000005E-23</v>
      </c>
      <c r="ABD79" s="72">
        <v>1.5669441E-21</v>
      </c>
      <c r="ABE79" s="72">
        <v>2.7444610000000003E-20</v>
      </c>
      <c r="ABF79" s="72">
        <v>4.8053589999999999E-19</v>
      </c>
      <c r="ABG79" s="72">
        <v>8.4029415000000007E-18</v>
      </c>
      <c r="ABH79" s="72">
        <v>1.4659548000000001E-16</v>
      </c>
      <c r="ABI79" s="72">
        <v>2.548756E-15</v>
      </c>
      <c r="ABJ79" s="72">
        <v>4.4115610000000001E-14</v>
      </c>
      <c r="ABK79" s="72">
        <v>7.5940150000000003E-13</v>
      </c>
      <c r="ABL79" s="72">
        <v>1.2988831000000001E-11</v>
      </c>
      <c r="ABM79" s="72">
        <v>2.2058275E-10</v>
      </c>
      <c r="ABN79" s="72">
        <v>3.7177835999999999E-9</v>
      </c>
      <c r="ABO79" s="72">
        <v>6.2187673999999996E-8</v>
      </c>
      <c r="ABP79" s="72">
        <v>1.032997E-6</v>
      </c>
      <c r="ABQ79" s="72">
        <v>1.706476E-5</v>
      </c>
      <c r="ABR79" s="72">
        <v>2.8105787000000002E-4</v>
      </c>
      <c r="ABS79" s="72">
        <v>2.6701526000000001E-3</v>
      </c>
      <c r="ABT79" s="72">
        <v>1.0179203E-2</v>
      </c>
      <c r="ABU79" s="72">
        <v>2.6548724999999999E-2</v>
      </c>
      <c r="ABV79" s="72">
        <v>5.4971012999999999E-2</v>
      </c>
      <c r="ABW79" s="72">
        <v>9.5652119999999993E-2</v>
      </c>
      <c r="ABX79" s="72">
        <v>0.14382146000000001</v>
      </c>
      <c r="ABY79" s="72">
        <v>0.18956617000000001</v>
      </c>
      <c r="ABZ79" s="72">
        <v>0.22086871999999999</v>
      </c>
      <c r="ACA79" s="72">
        <v>0.2272642</v>
      </c>
      <c r="ACB79" s="72">
        <v>0.21496306000000001</v>
      </c>
      <c r="ACC79" s="72">
        <v>0.17948177000000001</v>
      </c>
      <c r="ACD79" s="72">
        <v>0.13219002999999999</v>
      </c>
      <c r="ACE79" s="72">
        <v>8.5154170000000001E-2</v>
      </c>
      <c r="ACF79" s="72">
        <v>4.7024530000000002E-2</v>
      </c>
      <c r="ACG79" s="72">
        <v>2.1200574999999999E-2</v>
      </c>
      <c r="ACH79" s="72">
        <v>7.0339720000000003E-3</v>
      </c>
      <c r="ACI79" s="72">
        <v>1.4326663000000001E-3</v>
      </c>
      <c r="ACJ79" s="72">
        <v>2.6049835000000002E-4</v>
      </c>
      <c r="ACK79" s="72">
        <v>1.1591674E-4</v>
      </c>
      <c r="ACL79" s="72">
        <v>0</v>
      </c>
      <c r="ACM79" s="72">
        <v>9.7380229999999994E-28</v>
      </c>
      <c r="ACN79" s="72">
        <v>1.6866797999999999E-26</v>
      </c>
      <c r="ACO79" s="72">
        <v>2.9353783000000001E-25</v>
      </c>
      <c r="ACP79" s="72">
        <v>5.1207896000000001E-24</v>
      </c>
      <c r="ACQ79" s="72">
        <v>8.9512750000000005E-23</v>
      </c>
      <c r="ACR79" s="72">
        <v>1.5668685E-21</v>
      </c>
      <c r="ACS79" s="72">
        <v>2.7443357999999999E-20</v>
      </c>
      <c r="ACT79" s="72">
        <v>4.8051515999999999E-19</v>
      </c>
      <c r="ACU79" s="72">
        <v>8.4025990000000008E-18</v>
      </c>
      <c r="ACV79" s="72">
        <v>1.4658984000000001E-16</v>
      </c>
      <c r="ACW79" s="72">
        <v>2.5486650000000002E-15</v>
      </c>
      <c r="ACX79" s="72">
        <v>4.411414E-14</v>
      </c>
      <c r="ACY79" s="72">
        <v>7.5937797000000004E-13</v>
      </c>
      <c r="ACZ79" s="72">
        <v>1.29884575E-11</v>
      </c>
      <c r="ADA79" s="72">
        <v>2.2057682999999999E-10</v>
      </c>
      <c r="ADB79" s="72">
        <v>3.7176899999999998E-9</v>
      </c>
      <c r="ADC79" s="72">
        <v>6.2186224000000004E-8</v>
      </c>
      <c r="ADD79" s="72">
        <v>1.032974E-6</v>
      </c>
      <c r="ADE79" s="72">
        <v>1.7064382E-5</v>
      </c>
      <c r="ADF79" s="72">
        <v>2.810512E-4</v>
      </c>
      <c r="ADG79" s="72">
        <v>2.6701225000000002E-3</v>
      </c>
      <c r="ADH79" s="72">
        <v>1.0179129E-2</v>
      </c>
      <c r="ADI79" s="72">
        <v>2.6548579999999999E-2</v>
      </c>
      <c r="ADJ79" s="72">
        <v>5.4970745000000001E-2</v>
      </c>
      <c r="ADK79" s="72">
        <v>9.5651633999999999E-2</v>
      </c>
      <c r="ADL79" s="72">
        <v>0.14382073000000001</v>
      </c>
      <c r="ADM79" s="72">
        <v>0.18956517000000001</v>
      </c>
      <c r="ADN79" s="72">
        <v>0.22086759</v>
      </c>
      <c r="ADO79" s="72">
        <v>0.22726314</v>
      </c>
      <c r="ADP79" s="72">
        <v>0.21496253000000001</v>
      </c>
      <c r="ADQ79" s="72">
        <v>0.17948136000000001</v>
      </c>
      <c r="ADR79" s="72">
        <v>0.13218957000000001</v>
      </c>
      <c r="ADS79" s="72">
        <v>8.5153629999999994E-2</v>
      </c>
      <c r="ADT79" s="72">
        <v>4.7024007999999999E-2</v>
      </c>
      <c r="ADU79" s="72">
        <v>2.1200197E-2</v>
      </c>
      <c r="ADV79" s="72">
        <v>7.033783E-3</v>
      </c>
      <c r="ADW79" s="72">
        <v>1.4326110000000001E-3</v>
      </c>
      <c r="ADX79" s="72">
        <v>2.6049564000000001E-4</v>
      </c>
      <c r="ADY79" s="72">
        <v>1.1591841E-4</v>
      </c>
      <c r="ADZ79" s="77"/>
      <c r="AEA79" s="77"/>
      <c r="AEB79" s="77"/>
      <c r="AEC79" s="77"/>
      <c r="AED79" s="77"/>
      <c r="AEE79" s="111">
        <f t="shared" si="55"/>
        <v>74</v>
      </c>
      <c r="AEF79" s="121"/>
      <c r="AEG79" s="105">
        <f t="shared" si="57"/>
        <v>2.1083028999999999E-4</v>
      </c>
      <c r="AEH79" s="105">
        <f t="shared" si="57"/>
        <v>2.1083019000000001E-4</v>
      </c>
      <c r="AEI79" s="105">
        <f t="shared" si="57"/>
        <v>2.1083083999999999E-4</v>
      </c>
      <c r="AEJ79" s="105">
        <f t="shared" si="57"/>
        <v>2.1083115E-4</v>
      </c>
      <c r="AEK79" s="105">
        <f t="shared" si="57"/>
        <v>2.1083047999999999E-4</v>
      </c>
      <c r="AEL79" s="105">
        <f t="shared" si="57"/>
        <v>2.1083037E-4</v>
      </c>
      <c r="AEM79" s="105">
        <f t="shared" si="57"/>
        <v>2.1083043E-4</v>
      </c>
      <c r="AEN79" s="105">
        <f t="shared" si="57"/>
        <v>2.1083026E-4</v>
      </c>
      <c r="AEO79" s="105">
        <f t="shared" si="57"/>
        <v>2.1083043E-4</v>
      </c>
      <c r="AEP79" s="105">
        <f t="shared" si="57"/>
        <v>2.1083077E-4</v>
      </c>
      <c r="AEQ79" s="105">
        <f t="shared" si="58"/>
        <v>2.1083121999999999E-4</v>
      </c>
      <c r="AER79" s="105">
        <f t="shared" si="58"/>
        <v>2.1083110000000001E-4</v>
      </c>
      <c r="AES79" s="105">
        <f t="shared" si="58"/>
        <v>2.1083106999999999E-4</v>
      </c>
      <c r="AET79" s="105">
        <f t="shared" si="58"/>
        <v>2.1083121999999999E-4</v>
      </c>
      <c r="AEU79" s="105">
        <f t="shared" si="58"/>
        <v>2.1083119E-4</v>
      </c>
      <c r="AEV79" s="105">
        <f t="shared" si="58"/>
        <v>2.1083115E-4</v>
      </c>
      <c r="AEW79" s="105">
        <f t="shared" si="58"/>
        <v>2.1083100999999999E-4</v>
      </c>
      <c r="AEX79" s="105">
        <f t="shared" si="58"/>
        <v>2.1083110000000001E-4</v>
      </c>
      <c r="AEY79" s="105">
        <f t="shared" si="58"/>
        <v>2.1083045999999999E-4</v>
      </c>
      <c r="AEZ79" s="99">
        <f t="shared" si="53"/>
        <v>20.59</v>
      </c>
      <c r="AFA79" s="69"/>
      <c r="AFB79" s="202">
        <v>1.1591703E-4</v>
      </c>
      <c r="AFC79" s="106">
        <f t="shared" si="54"/>
        <v>2.1083077526315788E-4</v>
      </c>
      <c r="AFD79" s="69"/>
      <c r="AFE79" s="109"/>
      <c r="AFF79" s="105">
        <f t="shared" si="59"/>
        <v>3.4930458E-6</v>
      </c>
      <c r="AFG79" s="105">
        <f t="shared" si="59"/>
        <v>3.4929808000000001E-6</v>
      </c>
      <c r="AFH79" s="105">
        <f t="shared" si="59"/>
        <v>3.4930003000000001E-6</v>
      </c>
      <c r="AFI79" s="105">
        <f t="shared" si="59"/>
        <v>3.4930351000000001E-6</v>
      </c>
      <c r="AFJ79" s="105">
        <f t="shared" si="59"/>
        <v>3.4930476000000001E-6</v>
      </c>
      <c r="AFK79" s="105">
        <f t="shared" si="59"/>
        <v>3.4930416999999999E-6</v>
      </c>
      <c r="AFL79" s="105">
        <f t="shared" si="59"/>
        <v>3.4930166999999999E-6</v>
      </c>
      <c r="AFM79" s="105">
        <f t="shared" si="59"/>
        <v>3.4929878000000001E-6</v>
      </c>
      <c r="AFN79" s="105">
        <f t="shared" si="59"/>
        <v>3.4929717000000001E-6</v>
      </c>
      <c r="AFO79" s="105">
        <f t="shared" si="59"/>
        <v>3.4929566999999999E-6</v>
      </c>
      <c r="AFP79" s="105">
        <f t="shared" si="60"/>
        <v>3.4929583000000002E-6</v>
      </c>
      <c r="AFQ79" s="105">
        <f t="shared" si="60"/>
        <v>3.4929489999999999E-6</v>
      </c>
      <c r="AFR79" s="105">
        <f t="shared" si="60"/>
        <v>3.4929519999999998E-6</v>
      </c>
      <c r="AFS79" s="105">
        <f t="shared" si="60"/>
        <v>3.4929405999999999E-6</v>
      </c>
      <c r="AFT79" s="105">
        <f t="shared" si="60"/>
        <v>3.4929508000000001E-6</v>
      </c>
      <c r="AFU79" s="105">
        <f t="shared" si="60"/>
        <v>3.4929748999999999E-6</v>
      </c>
      <c r="AFV79" s="105">
        <f t="shared" si="60"/>
        <v>3.4929997E-6</v>
      </c>
      <c r="AFW79" s="105">
        <f t="shared" si="60"/>
        <v>3.4930172E-6</v>
      </c>
      <c r="AFX79" s="105">
        <f t="shared" si="60"/>
        <v>3.4930047E-6</v>
      </c>
      <c r="AFY79" s="105"/>
      <c r="AFZ79" s="106">
        <f t="shared" si="56"/>
        <v>3.4929911263157896E-6</v>
      </c>
      <c r="AGA79" s="69"/>
      <c r="AGB79" s="69"/>
      <c r="AGC79" s="69"/>
      <c r="AGD79" s="69"/>
      <c r="AGE79" s="69"/>
      <c r="AGF79" s="69"/>
      <c r="AGG79" s="69"/>
      <c r="AGH79" s="69"/>
      <c r="AGI79" s="69"/>
      <c r="AGJ79" s="69"/>
      <c r="AGK79" s="69"/>
      <c r="AGL79" s="69"/>
      <c r="AGM79" s="69"/>
      <c r="AGN79" s="69"/>
      <c r="AGO79" s="69"/>
      <c r="AGP79" s="69"/>
      <c r="AGQ79" s="69"/>
      <c r="AGR79" s="69"/>
      <c r="AGS79" s="69"/>
      <c r="AGT79" s="69"/>
      <c r="AGU79" s="69"/>
      <c r="AGV79" s="69"/>
      <c r="AGW79" s="69"/>
      <c r="AGX79" s="69"/>
      <c r="AGY79" s="69"/>
      <c r="AGZ79" s="69"/>
      <c r="AHA79" s="69"/>
      <c r="AHB79" s="69"/>
      <c r="AHC79" s="69"/>
      <c r="AHD79" s="69"/>
      <c r="AHE79" s="69"/>
      <c r="AHF79" s="69"/>
      <c r="AHG79" s="69"/>
      <c r="AHH79" s="69"/>
      <c r="AHI79" s="69"/>
      <c r="AHJ79" s="69"/>
      <c r="AHK79" s="69"/>
      <c r="AHL79" s="69"/>
      <c r="AHM79" s="69"/>
      <c r="AHN79" s="69"/>
      <c r="AHO79" s="69"/>
      <c r="AHP79" s="69"/>
      <c r="AHQ79" s="69"/>
      <c r="AHR79" s="69"/>
      <c r="AHS79" s="69"/>
      <c r="AHT79" s="69"/>
      <c r="AHU79" s="69"/>
      <c r="AHV79" s="69"/>
      <c r="AHW79" s="69"/>
      <c r="AHX79" s="69"/>
      <c r="AHY79" s="69"/>
      <c r="AHZ79" s="69"/>
      <c r="AIA79" s="69"/>
      <c r="AIB79" s="69"/>
    </row>
    <row r="80" spans="1:912" ht="2.85" customHeight="1" x14ac:dyDescent="0.25">
      <c r="A80" s="77"/>
      <c r="B80" s="98">
        <v>74</v>
      </c>
      <c r="C80" s="99">
        <v>20.88</v>
      </c>
      <c r="D80" s="190">
        <f t="shared" si="52"/>
        <v>2</v>
      </c>
      <c r="E80" s="77"/>
      <c r="F80" s="192">
        <v>0</v>
      </c>
      <c r="G80" s="70">
        <v>5.609682E-27</v>
      </c>
      <c r="H80" s="70">
        <v>9.7375054999999997E-26</v>
      </c>
      <c r="I80" s="70">
        <v>1.695562E-24</v>
      </c>
      <c r="J80" s="70">
        <v>2.952895E-23</v>
      </c>
      <c r="K80" s="70">
        <v>5.1399729999999999E-22</v>
      </c>
      <c r="L80" s="70">
        <v>8.9355556000000004E-21</v>
      </c>
      <c r="M80" s="70">
        <v>1.5501641000000001E-19</v>
      </c>
      <c r="N80" s="70">
        <v>2.6814162000000002E-18</v>
      </c>
      <c r="O80" s="70">
        <v>4.6207417000000002E-17</v>
      </c>
      <c r="P80" s="70">
        <v>7.9259590000000005E-16</v>
      </c>
      <c r="Q80" s="70">
        <v>1.3521472E-14</v>
      </c>
      <c r="R80" s="70">
        <v>2.2923425E-13</v>
      </c>
      <c r="S80" s="70">
        <v>3.8590926999999998E-12</v>
      </c>
      <c r="T80" s="70">
        <v>6.4464590000000003E-11</v>
      </c>
      <c r="U80" s="70">
        <v>1.0677526E-9</v>
      </c>
      <c r="V80" s="70">
        <v>1.7522296999999998E-8</v>
      </c>
      <c r="W80" s="70">
        <v>2.8461061999999998E-7</v>
      </c>
      <c r="X80" s="70">
        <v>4.5688133999999997E-6</v>
      </c>
      <c r="Y80" s="70">
        <v>7.2299550000000005E-5</v>
      </c>
      <c r="Z80" s="70">
        <v>1.1225011E-3</v>
      </c>
      <c r="AA80" s="71">
        <v>5.7625732999999997E-3</v>
      </c>
      <c r="AB80" s="71">
        <v>1.7297178999999999E-2</v>
      </c>
      <c r="AC80" s="71">
        <v>3.9370620000000002E-2</v>
      </c>
      <c r="AD80" s="71">
        <v>7.3897130000000005E-2</v>
      </c>
      <c r="AE80" s="71">
        <v>0.11875484</v>
      </c>
      <c r="AF80" s="71">
        <v>0.16657812999999999</v>
      </c>
      <c r="AG80" s="71">
        <v>0.20615766999999999</v>
      </c>
      <c r="AH80" s="71">
        <v>0.22530449999999999</v>
      </c>
      <c r="AI80" s="71">
        <v>0.22322207999999999</v>
      </c>
      <c r="AJ80" s="71">
        <v>0.19913664</v>
      </c>
      <c r="AK80" s="71">
        <v>0.15706901000000001</v>
      </c>
      <c r="AL80" s="71">
        <v>0.1091196</v>
      </c>
      <c r="AM80" s="71">
        <v>6.5929404999999996E-2</v>
      </c>
      <c r="AN80" s="71">
        <v>3.3637920000000002E-2</v>
      </c>
      <c r="AO80" s="71">
        <v>1.3586267000000001E-2</v>
      </c>
      <c r="AP80" s="71">
        <v>3.8300892000000001E-3</v>
      </c>
      <c r="AQ80" s="71">
        <v>6.4432045000000003E-4</v>
      </c>
      <c r="AR80" s="71">
        <v>1.3689219999999999E-4</v>
      </c>
      <c r="AS80" s="71">
        <v>6.3440519999999998E-5</v>
      </c>
      <c r="AT80" s="72">
        <v>0</v>
      </c>
      <c r="AU80" s="72">
        <v>5.6098537000000002E-27</v>
      </c>
      <c r="AV80" s="72">
        <v>9.7378074999999998E-26</v>
      </c>
      <c r="AW80" s="72">
        <v>1.6956104E-24</v>
      </c>
      <c r="AX80" s="72">
        <v>2.9529716999999999E-23</v>
      </c>
      <c r="AY80" s="72">
        <v>5.1400920000000002E-22</v>
      </c>
      <c r="AZ80" s="72">
        <v>8.9357364999999993E-21</v>
      </c>
      <c r="BA80" s="72">
        <v>1.5501909999999999E-19</v>
      </c>
      <c r="BB80" s="72">
        <v>2.6814542000000001E-18</v>
      </c>
      <c r="BC80" s="72">
        <v>4.620793E-17</v>
      </c>
      <c r="BD80" s="72">
        <v>7.9260213000000001E-16</v>
      </c>
      <c r="BE80" s="72">
        <v>1.3521530999999999E-14</v>
      </c>
      <c r="BF80" s="72">
        <v>2.2923446E-13</v>
      </c>
      <c r="BG80" s="72">
        <v>3.8590836000000002E-12</v>
      </c>
      <c r="BH80" s="72">
        <v>6.4464204999999994E-11</v>
      </c>
      <c r="BI80" s="72">
        <v>1.0677429E-9</v>
      </c>
      <c r="BJ80" s="72">
        <v>1.7522081999999999E-8</v>
      </c>
      <c r="BK80" s="72">
        <v>2.8460653000000002E-7</v>
      </c>
      <c r="BL80" s="72">
        <v>4.5687398000000004E-6</v>
      </c>
      <c r="BM80" s="72">
        <v>7.2298360000000003E-5</v>
      </c>
      <c r="BN80" s="72">
        <v>1.1224834E-3</v>
      </c>
      <c r="BO80" s="72">
        <v>5.7625080000000004E-3</v>
      </c>
      <c r="BP80" s="72">
        <v>1.7297015999999998E-2</v>
      </c>
      <c r="BQ80" s="72">
        <v>3.9370286999999997E-2</v>
      </c>
      <c r="BR80" s="72">
        <v>7.3896580000000003E-2</v>
      </c>
      <c r="BS80" s="72">
        <v>0.118754104</v>
      </c>
      <c r="BT80" s="72">
        <v>0.16657719000000001</v>
      </c>
      <c r="BU80" s="72">
        <v>0.2061566</v>
      </c>
      <c r="BV80" s="72">
        <v>0.22530333999999999</v>
      </c>
      <c r="BW80" s="72">
        <v>0.22322101999999999</v>
      </c>
      <c r="BX80" s="72">
        <v>0.19913597</v>
      </c>
      <c r="BY80" s="72">
        <v>0.15706848000000001</v>
      </c>
      <c r="BZ80" s="72">
        <v>0.10911899999999999</v>
      </c>
      <c r="CA80" s="72">
        <v>6.5928810000000004E-2</v>
      </c>
      <c r="CB80" s="72">
        <v>3.363754E-2</v>
      </c>
      <c r="CC80" s="72">
        <v>1.3586167E-2</v>
      </c>
      <c r="CD80" s="72">
        <v>3.8300816000000001E-3</v>
      </c>
      <c r="CE80" s="72">
        <v>6.4431380000000004E-4</v>
      </c>
      <c r="CF80" s="72">
        <v>1.3689158E-4</v>
      </c>
      <c r="CG80" s="72">
        <v>6.3440590000000003E-5</v>
      </c>
      <c r="CH80" s="72">
        <v>0</v>
      </c>
      <c r="CI80" s="72">
        <v>5.6063015999999997E-27</v>
      </c>
      <c r="CJ80" s="72">
        <v>9.7320599999999997E-26</v>
      </c>
      <c r="CK80" s="72">
        <v>1.6946842000000002E-24</v>
      </c>
      <c r="CL80" s="72">
        <v>2.9514918000000002E-23</v>
      </c>
      <c r="CM80" s="72">
        <v>5.1377504000000001E-22</v>
      </c>
      <c r="CN80" s="72">
        <v>8.9320739999999995E-21</v>
      </c>
      <c r="CO80" s="72">
        <v>1.5496262E-19</v>
      </c>
      <c r="CP80" s="72">
        <v>2.6805989999999999E-18</v>
      </c>
      <c r="CQ80" s="72">
        <v>4.6195215000000002E-17</v>
      </c>
      <c r="CR80" s="72">
        <v>7.9241806000000002E-16</v>
      </c>
      <c r="CS80" s="72">
        <v>1.3518943E-14</v>
      </c>
      <c r="CT80" s="72">
        <v>2.2919955000000002E-13</v>
      </c>
      <c r="CU80" s="72">
        <v>3.8586349999999997E-12</v>
      </c>
      <c r="CV80" s="72">
        <v>6.4458869999999997E-11</v>
      </c>
      <c r="CW80" s="72">
        <v>1.0676863999999999E-9</v>
      </c>
      <c r="CX80" s="72">
        <v>1.7521603999999999E-8</v>
      </c>
      <c r="CY80" s="72">
        <v>2.8460447999999999E-7</v>
      </c>
      <c r="CZ80" s="72">
        <v>4.5687659999999997E-6</v>
      </c>
      <c r="DA80" s="72">
        <v>7.2299019999999995E-5</v>
      </c>
      <c r="DB80" s="72">
        <v>1.1224939999999999E-3</v>
      </c>
      <c r="DC80" s="72">
        <v>5.7625489999999996E-3</v>
      </c>
      <c r="DD80" s="72">
        <v>1.7297119999999999E-2</v>
      </c>
      <c r="DE80" s="72">
        <v>3.9370500000000003E-2</v>
      </c>
      <c r="DF80" s="72">
        <v>7.3896959999999998E-2</v>
      </c>
      <c r="DG80" s="72">
        <v>0.118754685</v>
      </c>
      <c r="DH80" s="72">
        <v>0.16657795</v>
      </c>
      <c r="DI80" s="72">
        <v>0.20615727</v>
      </c>
      <c r="DJ80" s="72">
        <v>0.22530375</v>
      </c>
      <c r="DK80" s="72">
        <v>0.22322105</v>
      </c>
      <c r="DL80" s="72">
        <v>0.19913553000000001</v>
      </c>
      <c r="DM80" s="72">
        <v>0.1570684</v>
      </c>
      <c r="DN80" s="72">
        <v>0.10911934</v>
      </c>
      <c r="DO80" s="72">
        <v>6.5929189999999999E-2</v>
      </c>
      <c r="DP80" s="72">
        <v>3.3637630000000002E-2</v>
      </c>
      <c r="DQ80" s="72">
        <v>1.3586111E-2</v>
      </c>
      <c r="DR80" s="72">
        <v>3.8300693999999999E-3</v>
      </c>
      <c r="DS80" s="72">
        <v>6.4432479999999999E-4</v>
      </c>
      <c r="DT80" s="72">
        <v>1.3689253E-4</v>
      </c>
      <c r="DU80" s="72">
        <v>6.3440849999999994E-5</v>
      </c>
      <c r="DV80" s="72">
        <v>0</v>
      </c>
      <c r="DW80" s="72">
        <v>5.6062145000000001E-27</v>
      </c>
      <c r="DX80" s="72">
        <v>9.7319380000000006E-26</v>
      </c>
      <c r="DY80" s="72">
        <v>1.6946682999999999E-24</v>
      </c>
      <c r="DZ80" s="72">
        <v>2.9514716000000002E-23</v>
      </c>
      <c r="EA80" s="72">
        <v>5.1377276000000002E-22</v>
      </c>
      <c r="EB80" s="72">
        <v>8.9320549999999994E-21</v>
      </c>
      <c r="EC80" s="72">
        <v>1.5496257000000001E-19</v>
      </c>
      <c r="ED80" s="72">
        <v>2.6806024000000001E-18</v>
      </c>
      <c r="EE80" s="72">
        <v>4.6195350000000003E-17</v>
      </c>
      <c r="EF80" s="72">
        <v>7.9242135000000002E-16</v>
      </c>
      <c r="EG80" s="72">
        <v>1.3519017000000001E-14</v>
      </c>
      <c r="EH80" s="72">
        <v>2.2920102000000002E-13</v>
      </c>
      <c r="EI80" s="72">
        <v>3.8586629999999998E-12</v>
      </c>
      <c r="EJ80" s="72">
        <v>6.4459379999999994E-11</v>
      </c>
      <c r="EK80" s="72">
        <v>1.0676953000000001E-9</v>
      </c>
      <c r="EL80" s="72">
        <v>1.7521757999999999E-8</v>
      </c>
      <c r="EM80" s="72">
        <v>2.8460707000000002E-7</v>
      </c>
      <c r="EN80" s="72">
        <v>4.5688084000000002E-6</v>
      </c>
      <c r="EO80" s="72">
        <v>7.2299684999999994E-5</v>
      </c>
      <c r="EP80" s="72">
        <v>1.1225040000000001E-3</v>
      </c>
      <c r="EQ80" s="72">
        <v>5.7625949999999997E-3</v>
      </c>
      <c r="ER80" s="72">
        <v>1.7297239999999998E-2</v>
      </c>
      <c r="ES80" s="72">
        <v>3.9370716E-2</v>
      </c>
      <c r="ET80" s="72">
        <v>7.389722E-2</v>
      </c>
      <c r="EU80" s="72">
        <v>0.11875484</v>
      </c>
      <c r="EV80" s="72">
        <v>0.16657804000000001</v>
      </c>
      <c r="EW80" s="72">
        <v>0.20615744999999999</v>
      </c>
      <c r="EX80" s="72">
        <v>0.22530417</v>
      </c>
      <c r="EY80" s="72">
        <v>0.22322156000000001</v>
      </c>
      <c r="EZ80" s="72">
        <v>0.19913612</v>
      </c>
      <c r="FA80" s="72">
        <v>0.15706880000000001</v>
      </c>
      <c r="FB80" s="72">
        <v>0.10911955</v>
      </c>
      <c r="FC80" s="72">
        <v>6.5929280000000007E-2</v>
      </c>
      <c r="FD80" s="72">
        <v>3.3637634999999999E-2</v>
      </c>
      <c r="FE80" s="72">
        <v>1.3586095499999999E-2</v>
      </c>
      <c r="FF80" s="72">
        <v>3.8300913E-3</v>
      </c>
      <c r="FG80" s="72">
        <v>6.4431570000000004E-4</v>
      </c>
      <c r="FH80" s="72">
        <v>1.368923E-4</v>
      </c>
      <c r="FI80" s="72">
        <v>6.344094E-5</v>
      </c>
      <c r="FJ80" s="72">
        <v>0</v>
      </c>
      <c r="FK80" s="72">
        <v>5.6062406999999997E-27</v>
      </c>
      <c r="FL80" s="72">
        <v>9.7319849999999995E-26</v>
      </c>
      <c r="FM80" s="72">
        <v>1.6946766000000001E-24</v>
      </c>
      <c r="FN80" s="72">
        <v>2.9514855000000002E-23</v>
      </c>
      <c r="FO80" s="72">
        <v>5.1377519999999996E-22</v>
      </c>
      <c r="FP80" s="72">
        <v>8.9320966000000005E-21</v>
      </c>
      <c r="FQ80" s="72">
        <v>1.5496325E-19</v>
      </c>
      <c r="FR80" s="72">
        <v>2.6806136000000002E-18</v>
      </c>
      <c r="FS80" s="72">
        <v>4.6195520000000003E-17</v>
      </c>
      <c r="FT80" s="72">
        <v>7.9242394000000005E-16</v>
      </c>
      <c r="FU80" s="72">
        <v>1.3519057E-14</v>
      </c>
      <c r="FV80" s="72">
        <v>2.2920172000000002E-13</v>
      </c>
      <c r="FW80" s="72">
        <v>3.8586741999999998E-12</v>
      </c>
      <c r="FX80" s="72">
        <v>6.4459556000000005E-11</v>
      </c>
      <c r="FY80" s="72">
        <v>1.0676977E-9</v>
      </c>
      <c r="FZ80" s="72">
        <v>1.7521796000000001E-8</v>
      </c>
      <c r="GA80" s="72">
        <v>2.8460764000000002E-7</v>
      </c>
      <c r="GB80" s="72">
        <v>4.5688166000000003E-6</v>
      </c>
      <c r="GC80" s="72">
        <v>7.2299789999999994E-5</v>
      </c>
      <c r="GD80" s="72">
        <v>1.122505E-3</v>
      </c>
      <c r="GE80" s="72">
        <v>5.7625910000000001E-3</v>
      </c>
      <c r="GF80" s="72">
        <v>1.7297221000000002E-2</v>
      </c>
      <c r="GG80" s="72">
        <v>3.9370651999999999E-2</v>
      </c>
      <c r="GH80" s="72">
        <v>7.3897063999999998E-2</v>
      </c>
      <c r="GI80" s="72">
        <v>0.11875453599999999</v>
      </c>
      <c r="GJ80" s="72">
        <v>0.16657768000000001</v>
      </c>
      <c r="GK80" s="72">
        <v>0.20615754</v>
      </c>
      <c r="GL80" s="72">
        <v>0.22530476999999999</v>
      </c>
      <c r="GM80" s="72">
        <v>0.22322227</v>
      </c>
      <c r="GN80" s="72">
        <v>0.19913615000000001</v>
      </c>
      <c r="GO80" s="72">
        <v>0.15706780000000001</v>
      </c>
      <c r="GP80" s="72">
        <v>0.10911833</v>
      </c>
      <c r="GQ80" s="72">
        <v>6.5928890000000004E-2</v>
      </c>
      <c r="GR80" s="72">
        <v>3.3637979999999998E-2</v>
      </c>
      <c r="GS80" s="72">
        <v>1.3586277000000001E-2</v>
      </c>
      <c r="GT80" s="72">
        <v>3.8300394000000001E-3</v>
      </c>
      <c r="GU80" s="72">
        <v>6.4432430000000004E-4</v>
      </c>
      <c r="GV80" s="72">
        <v>1.368924E-4</v>
      </c>
      <c r="GW80" s="72">
        <v>6.3440760000000001E-5</v>
      </c>
      <c r="GX80" s="72">
        <v>0</v>
      </c>
      <c r="GY80" s="72">
        <v>5.6062275999999999E-27</v>
      </c>
      <c r="GZ80" s="72">
        <v>9.7319625000000002E-26</v>
      </c>
      <c r="HA80" s="72">
        <v>1.6946725999999999E-24</v>
      </c>
      <c r="HB80" s="72">
        <v>2.9514790000000002E-23</v>
      </c>
      <c r="HC80" s="72">
        <v>5.1377403000000001E-22</v>
      </c>
      <c r="HD80" s="72">
        <v>8.932077E-21</v>
      </c>
      <c r="HE80" s="72">
        <v>1.5496293E-19</v>
      </c>
      <c r="HF80" s="72">
        <v>2.6806080000000002E-18</v>
      </c>
      <c r="HG80" s="72">
        <v>4.6195409999999998E-17</v>
      </c>
      <c r="HH80" s="72">
        <v>7.9242190000000002E-16</v>
      </c>
      <c r="HI80" s="72">
        <v>1.3519021E-14</v>
      </c>
      <c r="HJ80" s="72">
        <v>2.2920103999999999E-13</v>
      </c>
      <c r="HK80" s="72">
        <v>3.8586642999999997E-12</v>
      </c>
      <c r="HL80" s="72">
        <v>6.4459396000000003E-11</v>
      </c>
      <c r="HM80" s="72">
        <v>1.0676953000000001E-9</v>
      </c>
      <c r="HN80" s="72">
        <v>1.7521753E-8</v>
      </c>
      <c r="HO80" s="72">
        <v>2.8460692999999999E-7</v>
      </c>
      <c r="HP80" s="72">
        <v>4.5688049999999997E-6</v>
      </c>
      <c r="HQ80" s="72">
        <v>7.2299589999999994E-5</v>
      </c>
      <c r="HR80" s="72">
        <v>1.1225012E-3</v>
      </c>
      <c r="HS80" s="72">
        <v>5.7625640000000004E-3</v>
      </c>
      <c r="HT80" s="72">
        <v>1.7297150000000001E-2</v>
      </c>
      <c r="HU80" s="72">
        <v>3.9370532999999999E-2</v>
      </c>
      <c r="HV80" s="72">
        <v>7.389693E-2</v>
      </c>
      <c r="HW80" s="72">
        <v>0.118754454</v>
      </c>
      <c r="HX80" s="72">
        <v>0.16657747000000001</v>
      </c>
      <c r="HY80" s="72">
        <v>0.20615658000000001</v>
      </c>
      <c r="HZ80" s="72">
        <v>0.22530304000000001</v>
      </c>
      <c r="IA80" s="72">
        <v>0.22322065999999999</v>
      </c>
      <c r="IB80" s="72">
        <v>0.19913605000000001</v>
      </c>
      <c r="IC80" s="72">
        <v>0.15706895000000001</v>
      </c>
      <c r="ID80" s="72">
        <v>0.1091193</v>
      </c>
      <c r="IE80" s="72">
        <v>6.5928790000000001E-2</v>
      </c>
      <c r="IF80" s="72">
        <v>3.3637510000000002E-2</v>
      </c>
      <c r="IG80" s="72">
        <v>1.3586147E-2</v>
      </c>
      <c r="IH80" s="72">
        <v>3.8300576000000002E-3</v>
      </c>
      <c r="II80" s="72">
        <v>6.4432599999999997E-4</v>
      </c>
      <c r="IJ80" s="72">
        <v>1.3689247E-4</v>
      </c>
      <c r="IK80" s="72">
        <v>6.3440719999999999E-5</v>
      </c>
      <c r="IL80" s="72">
        <v>0</v>
      </c>
      <c r="IM80" s="72">
        <v>5.6061768000000001E-27</v>
      </c>
      <c r="IN80" s="72">
        <v>9.7318730000000002E-26</v>
      </c>
      <c r="IO80" s="72">
        <v>1.6946570000000002E-24</v>
      </c>
      <c r="IP80" s="72">
        <v>2.9514523999999999E-23</v>
      </c>
      <c r="IQ80" s="72">
        <v>5.1376970000000001E-22</v>
      </c>
      <c r="IR80" s="72">
        <v>8.9320050000000004E-21</v>
      </c>
      <c r="IS80" s="72">
        <v>1.5496174E-19</v>
      </c>
      <c r="IT80" s="72">
        <v>2.6805877999999998E-18</v>
      </c>
      <c r="IU80" s="72">
        <v>4.6195069999999998E-17</v>
      </c>
      <c r="IV80" s="72">
        <v>7.9241609999999998E-16</v>
      </c>
      <c r="IW80" s="72">
        <v>1.3518920000000001E-14</v>
      </c>
      <c r="IX80" s="72">
        <v>2.2919935999999999E-13</v>
      </c>
      <c r="IY80" s="72">
        <v>3.8586360000000003E-12</v>
      </c>
      <c r="IZ80" s="72">
        <v>6.4458930000000006E-11</v>
      </c>
      <c r="JA80" s="72">
        <v>1.0676875999999999E-9</v>
      </c>
      <c r="JB80" s="72">
        <v>1.7521630000000001E-8</v>
      </c>
      <c r="JC80" s="72">
        <v>2.8460497000000002E-7</v>
      </c>
      <c r="JD80" s="72">
        <v>4.5687752E-6</v>
      </c>
      <c r="JE80" s="72">
        <v>7.2299146000000006E-5</v>
      </c>
      <c r="JF80" s="72">
        <v>1.122495E-3</v>
      </c>
      <c r="JG80" s="72">
        <v>5.7625445000000003E-3</v>
      </c>
      <c r="JH80" s="72">
        <v>1.7297099999999999E-2</v>
      </c>
      <c r="JI80" s="72">
        <v>3.9370429999999998E-2</v>
      </c>
      <c r="JJ80" s="72">
        <v>7.3896766000000003E-2</v>
      </c>
      <c r="JK80" s="72">
        <v>0.118754305</v>
      </c>
      <c r="JL80" s="72">
        <v>0.16657753</v>
      </c>
      <c r="JM80" s="72">
        <v>0.20615669</v>
      </c>
      <c r="JN80" s="72">
        <v>0.22530291999999999</v>
      </c>
      <c r="JO80" s="72">
        <v>0.22321986999999999</v>
      </c>
      <c r="JP80" s="72">
        <v>0.19913454</v>
      </c>
      <c r="JQ80" s="72">
        <v>0.15706848000000001</v>
      </c>
      <c r="JR80" s="72">
        <v>0.10911981</v>
      </c>
      <c r="JS80" s="72">
        <v>6.5929299999999996E-2</v>
      </c>
      <c r="JT80" s="72">
        <v>3.3637498000000002E-2</v>
      </c>
      <c r="JU80" s="72">
        <v>1.3586058E-2</v>
      </c>
      <c r="JV80" s="72">
        <v>3.8300622E-3</v>
      </c>
      <c r="JW80" s="72">
        <v>6.4432154999999997E-4</v>
      </c>
      <c r="JX80" s="72">
        <v>1.3689225000000001E-4</v>
      </c>
      <c r="JY80" s="72">
        <v>6.3440729999999999E-5</v>
      </c>
      <c r="JZ80" s="72">
        <v>0</v>
      </c>
      <c r="KA80" s="72">
        <v>5.606132E-27</v>
      </c>
      <c r="KB80" s="72">
        <v>9.7317986000000004E-26</v>
      </c>
      <c r="KC80" s="72">
        <v>1.6946440000000001E-24</v>
      </c>
      <c r="KD80" s="72">
        <v>2.95143E-23</v>
      </c>
      <c r="KE80" s="72">
        <v>5.1376574999999999E-22</v>
      </c>
      <c r="KF80" s="72">
        <v>8.9319369999999999E-21</v>
      </c>
      <c r="KG80" s="72">
        <v>1.5496051E-19</v>
      </c>
      <c r="KH80" s="72">
        <v>2.6805665E-18</v>
      </c>
      <c r="KI80" s="72">
        <v>4.6194710000000001E-17</v>
      </c>
      <c r="KJ80" s="72">
        <v>7.9240980000000003E-16</v>
      </c>
      <c r="KK80" s="72">
        <v>1.3518811E-14</v>
      </c>
      <c r="KL80" s="72">
        <v>2.2919739999999999E-13</v>
      </c>
      <c r="KM80" s="72">
        <v>3.8586029999999999E-12</v>
      </c>
      <c r="KN80" s="72">
        <v>6.4458399999999997E-11</v>
      </c>
      <c r="KO80" s="72">
        <v>1.0676790000000001E-9</v>
      </c>
      <c r="KP80" s="72">
        <v>1.7521485000000001E-8</v>
      </c>
      <c r="KQ80" s="72">
        <v>2.8460257999999998E-7</v>
      </c>
      <c r="KR80" s="72">
        <v>4.5687379999999998E-6</v>
      </c>
      <c r="KS80" s="72">
        <v>7.2298610000000007E-5</v>
      </c>
      <c r="KT80" s="72">
        <v>1.1224875999999999E-3</v>
      </c>
      <c r="KU80" s="72">
        <v>5.7625289999999997E-3</v>
      </c>
      <c r="KV80" s="72">
        <v>1.7297081999999998E-2</v>
      </c>
      <c r="KW80" s="72">
        <v>3.9370405999999997E-2</v>
      </c>
      <c r="KX80" s="72">
        <v>7.3896660000000003E-2</v>
      </c>
      <c r="KY80" s="72">
        <v>0.11875400999999999</v>
      </c>
      <c r="KZ80" s="72">
        <v>0.16657706999999999</v>
      </c>
      <c r="LA80" s="72">
        <v>0.20615666999999999</v>
      </c>
      <c r="LB80" s="72">
        <v>0.22530378000000001</v>
      </c>
      <c r="LC80" s="72">
        <v>0.223221</v>
      </c>
      <c r="LD80" s="72">
        <v>0.1991349</v>
      </c>
      <c r="LE80" s="72">
        <v>0.15706766999999999</v>
      </c>
      <c r="LF80" s="72">
        <v>0.10911906</v>
      </c>
      <c r="LG80" s="72">
        <v>6.5929189999999999E-2</v>
      </c>
      <c r="LH80" s="72">
        <v>3.3637647E-2</v>
      </c>
      <c r="LI80" s="72">
        <v>1.3586111999999999E-2</v>
      </c>
      <c r="LJ80" s="72">
        <v>3.8300764000000001E-3</v>
      </c>
      <c r="LK80" s="72">
        <v>6.4431869999999997E-4</v>
      </c>
      <c r="LL80" s="72">
        <v>1.3689202E-4</v>
      </c>
      <c r="LM80" s="72">
        <v>6.3440659999999994E-5</v>
      </c>
      <c r="LN80" s="72">
        <v>0</v>
      </c>
      <c r="LO80" s="72">
        <v>5.6061043E-27</v>
      </c>
      <c r="LP80" s="72">
        <v>9.7317519999999995E-26</v>
      </c>
      <c r="LQ80" s="72">
        <v>1.6946362999999999E-24</v>
      </c>
      <c r="LR80" s="72">
        <v>2.9514167000000001E-23</v>
      </c>
      <c r="LS80" s="72">
        <v>5.1376363000000004E-22</v>
      </c>
      <c r="LT80" s="72">
        <v>8.9319030000000004E-21</v>
      </c>
      <c r="LU80" s="72">
        <v>1.5495995999999999E-19</v>
      </c>
      <c r="LV80" s="72">
        <v>2.6805564999999999E-18</v>
      </c>
      <c r="LW80" s="72">
        <v>4.6194526999999999E-17</v>
      </c>
      <c r="LX80" s="72">
        <v>7.9240679999999998E-16</v>
      </c>
      <c r="LY80" s="72">
        <v>1.3518759E-14</v>
      </c>
      <c r="LZ80" s="72">
        <v>2.2919651999999999E-13</v>
      </c>
      <c r="MA80" s="72">
        <v>3.8585866000000001E-12</v>
      </c>
      <c r="MB80" s="72">
        <v>6.4458105999999995E-11</v>
      </c>
      <c r="MC80" s="72">
        <v>1.0676742E-9</v>
      </c>
      <c r="MD80" s="72">
        <v>1.752141E-8</v>
      </c>
      <c r="ME80" s="72">
        <v>2.8460138000000002E-7</v>
      </c>
      <c r="MF80" s="72">
        <v>4.5687197999999998E-6</v>
      </c>
      <c r="MG80" s="72">
        <v>7.2298323999999998E-5</v>
      </c>
      <c r="MH80" s="72">
        <v>1.122484E-3</v>
      </c>
      <c r="MI80" s="72">
        <v>5.7625215999999998E-3</v>
      </c>
      <c r="MJ80" s="72">
        <v>1.7297085E-2</v>
      </c>
      <c r="MK80" s="72">
        <v>3.9370450000000001E-2</v>
      </c>
      <c r="ML80" s="72">
        <v>7.3896770000000001E-2</v>
      </c>
      <c r="MM80" s="72">
        <v>0.11875402</v>
      </c>
      <c r="MN80" s="72">
        <v>0.16657675999999999</v>
      </c>
      <c r="MO80" s="72">
        <v>0.20615621000000001</v>
      </c>
      <c r="MP80" s="72">
        <v>0.22530359999999999</v>
      </c>
      <c r="MQ80" s="72">
        <v>0.22322156000000001</v>
      </c>
      <c r="MR80" s="72">
        <v>0.19913594000000001</v>
      </c>
      <c r="MS80" s="72">
        <v>0.15706793999999999</v>
      </c>
      <c r="MT80" s="72">
        <v>0.10911857</v>
      </c>
      <c r="MU80" s="72">
        <v>6.5928780000000006E-2</v>
      </c>
      <c r="MV80" s="72">
        <v>3.3637606E-2</v>
      </c>
      <c r="MW80" s="72">
        <v>1.3586173999999999E-2</v>
      </c>
      <c r="MX80" s="72">
        <v>3.8300904000000001E-3</v>
      </c>
      <c r="MY80" s="72">
        <v>6.4431959999999996E-4</v>
      </c>
      <c r="MZ80" s="72">
        <v>1.3689217E-4</v>
      </c>
      <c r="NA80" s="72">
        <v>6.3440703999999995E-5</v>
      </c>
      <c r="NB80" s="72">
        <v>0</v>
      </c>
      <c r="NC80" s="72">
        <v>5.6060761999999999E-27</v>
      </c>
      <c r="ND80" s="72">
        <v>9.7317023999999997E-26</v>
      </c>
      <c r="NE80" s="72">
        <v>1.6946280000000001E-24</v>
      </c>
      <c r="NF80" s="72">
        <v>2.9514030000000002E-23</v>
      </c>
      <c r="NG80" s="72">
        <v>5.1376129999999998E-22</v>
      </c>
      <c r="NH80" s="72">
        <v>8.9318650000000003E-21</v>
      </c>
      <c r="NI80" s="72">
        <v>1.5495934E-19</v>
      </c>
      <c r="NJ80" s="72">
        <v>2.6805462E-18</v>
      </c>
      <c r="NK80" s="72">
        <v>4.6194349999999998E-17</v>
      </c>
      <c r="NL80" s="72">
        <v>7.9240370000000004E-16</v>
      </c>
      <c r="NM80" s="72">
        <v>1.3518707E-14</v>
      </c>
      <c r="NN80" s="72">
        <v>2.2919567999999999E-13</v>
      </c>
      <c r="NO80" s="72">
        <v>3.8585719999999997E-12</v>
      </c>
      <c r="NP80" s="72">
        <v>6.4457850000000002E-11</v>
      </c>
      <c r="NQ80" s="72">
        <v>1.0676700999999999E-9</v>
      </c>
      <c r="NR80" s="72">
        <v>1.7521346E-8</v>
      </c>
      <c r="NS80" s="72">
        <v>2.8460050000000001E-7</v>
      </c>
      <c r="NT80" s="72">
        <v>4.5687050000000003E-6</v>
      </c>
      <c r="NU80" s="72">
        <v>7.229812E-5</v>
      </c>
      <c r="NV80" s="72">
        <v>1.1224812999999999E-3</v>
      </c>
      <c r="NW80" s="72">
        <v>5.7625050000000002E-3</v>
      </c>
      <c r="NX80" s="72">
        <v>1.7297037000000001E-2</v>
      </c>
      <c r="NY80" s="72">
        <v>3.9370389999999998E-2</v>
      </c>
      <c r="NZ80" s="72">
        <v>7.3896809999999993E-2</v>
      </c>
      <c r="OA80" s="72">
        <v>0.11875429</v>
      </c>
      <c r="OB80" s="72">
        <v>0.16657709000000001</v>
      </c>
      <c r="OC80" s="72">
        <v>0.20615616</v>
      </c>
      <c r="OD80" s="72">
        <v>0.22530289000000001</v>
      </c>
      <c r="OE80" s="72">
        <v>0.22322096</v>
      </c>
      <c r="OF80" s="72">
        <v>0.19913633</v>
      </c>
      <c r="OG80" s="72">
        <v>0.15706872999999999</v>
      </c>
      <c r="OH80" s="72">
        <v>0.10911905</v>
      </c>
      <c r="OI80" s="72">
        <v>6.5928799999999996E-2</v>
      </c>
      <c r="OJ80" s="72">
        <v>3.3637571999999998E-2</v>
      </c>
      <c r="OK80" s="72">
        <v>1.3586164E-2</v>
      </c>
      <c r="OL80" s="72">
        <v>3.8300845999999999E-3</v>
      </c>
      <c r="OM80" s="72">
        <v>6.4432143999999998E-4</v>
      </c>
      <c r="ON80" s="72">
        <v>1.3689242999999999E-4</v>
      </c>
      <c r="OO80" s="72">
        <v>6.3440790000000004E-5</v>
      </c>
      <c r="OP80" s="72">
        <v>0</v>
      </c>
      <c r="OQ80" s="72">
        <v>5.6060749999999999E-27</v>
      </c>
      <c r="OR80" s="72">
        <v>9.7317006000000006E-26</v>
      </c>
      <c r="OS80" s="72">
        <v>1.6946278000000001E-24</v>
      </c>
      <c r="OT80" s="72">
        <v>2.9514030000000002E-23</v>
      </c>
      <c r="OU80" s="72">
        <v>5.1376135000000005E-22</v>
      </c>
      <c r="OV80" s="72">
        <v>8.9318656000000007E-21</v>
      </c>
      <c r="OW80" s="72">
        <v>1.549594E-19</v>
      </c>
      <c r="OX80" s="72">
        <v>2.6805478000000001E-18</v>
      </c>
      <c r="OY80" s="72">
        <v>4.6194390000000003E-17</v>
      </c>
      <c r="OZ80" s="72">
        <v>7.9240435000000002E-16</v>
      </c>
      <c r="PA80" s="72">
        <v>1.3518719500000001E-14</v>
      </c>
      <c r="PB80" s="72">
        <v>2.2919587000000002E-13</v>
      </c>
      <c r="PC80" s="72">
        <v>3.8585745000000004E-12</v>
      </c>
      <c r="PD80" s="72">
        <v>6.4457900000000005E-11</v>
      </c>
      <c r="PE80" s="72">
        <v>1.0676707999999999E-9</v>
      </c>
      <c r="PF80" s="72">
        <v>1.7521360000000001E-8</v>
      </c>
      <c r="PG80" s="72">
        <v>2.8460073E-7</v>
      </c>
      <c r="PH80" s="72">
        <v>4.5687093000000003E-6</v>
      </c>
      <c r="PI80" s="72">
        <v>7.2298180000000004E-5</v>
      </c>
      <c r="PJ80" s="72">
        <v>1.1224822E-3</v>
      </c>
      <c r="PK80" s="72">
        <v>5.7625052999999999E-3</v>
      </c>
      <c r="PL80" s="72">
        <v>1.729702E-2</v>
      </c>
      <c r="PM80" s="72">
        <v>3.9370317000000002E-2</v>
      </c>
      <c r="PN80" s="72">
        <v>7.3896710000000004E-2</v>
      </c>
      <c r="PO80" s="72">
        <v>0.11875436</v>
      </c>
      <c r="PP80" s="72">
        <v>0.16657747000000001</v>
      </c>
      <c r="PQ80" s="72">
        <v>0.20615657000000001</v>
      </c>
      <c r="PR80" s="72">
        <v>0.22530289000000001</v>
      </c>
      <c r="PS80" s="72">
        <v>0.22322027</v>
      </c>
      <c r="PT80" s="72">
        <v>0.19913541000000001</v>
      </c>
      <c r="PU80" s="72">
        <v>0.15706845</v>
      </c>
      <c r="PV80" s="72">
        <v>0.10911921400000001</v>
      </c>
      <c r="PW80" s="72">
        <v>6.5929050000000003E-2</v>
      </c>
      <c r="PX80" s="72">
        <v>3.3637664999999997E-2</v>
      </c>
      <c r="PY80" s="72">
        <v>1.3586167999999999E-2</v>
      </c>
      <c r="PZ80" s="72">
        <v>3.8300769999999999E-3</v>
      </c>
      <c r="QA80" s="72">
        <v>6.4432265999999998E-4</v>
      </c>
      <c r="QB80" s="72">
        <v>1.3689269000000001E-4</v>
      </c>
      <c r="QC80" s="72">
        <v>6.3440915000000005E-5</v>
      </c>
      <c r="QD80" s="72">
        <v>0</v>
      </c>
      <c r="QE80" s="72">
        <v>5.6060684999999998E-27</v>
      </c>
      <c r="QF80" s="72">
        <v>9.7316830000000005E-26</v>
      </c>
      <c r="QG80" s="72">
        <v>1.6946248999999999E-24</v>
      </c>
      <c r="QH80" s="72">
        <v>2.9513978000000001E-23</v>
      </c>
      <c r="QI80" s="72">
        <v>5.1376040000000004E-22</v>
      </c>
      <c r="QJ80" s="72">
        <v>8.9318490000000007E-21</v>
      </c>
      <c r="QK80" s="72">
        <v>1.5495913000000001E-19</v>
      </c>
      <c r="QL80" s="72">
        <v>2.6805440999999998E-18</v>
      </c>
      <c r="QM80" s="72">
        <v>4.6194335000000001E-17</v>
      </c>
      <c r="QN80" s="72">
        <v>7.9240335000000001E-16</v>
      </c>
      <c r="QO80" s="72">
        <v>1.35186975E-14</v>
      </c>
      <c r="QP80" s="72">
        <v>2.2919539999999999E-13</v>
      </c>
      <c r="QQ80" s="72">
        <v>3.8585661999999996E-12</v>
      </c>
      <c r="QR80" s="72">
        <v>6.4457745E-11</v>
      </c>
      <c r="QS80" s="72">
        <v>1.0676681999999999E-9</v>
      </c>
      <c r="QT80" s="72">
        <v>1.7521316E-8</v>
      </c>
      <c r="QU80" s="72">
        <v>2.8460008000000002E-7</v>
      </c>
      <c r="QV80" s="72">
        <v>4.5687010000000002E-6</v>
      </c>
      <c r="QW80" s="72">
        <v>7.2298079999999997E-5</v>
      </c>
      <c r="QX80" s="72">
        <v>1.1224812999999999E-3</v>
      </c>
      <c r="QY80" s="72">
        <v>5.7625122999999997E-3</v>
      </c>
      <c r="QZ80" s="72">
        <v>1.7297030000000001E-2</v>
      </c>
      <c r="RA80" s="72">
        <v>3.9370290000000002E-2</v>
      </c>
      <c r="RB80" s="72">
        <v>7.3896580000000003E-2</v>
      </c>
      <c r="RC80" s="72">
        <v>0.11875413999999999</v>
      </c>
      <c r="RD80" s="72">
        <v>0.16657747000000001</v>
      </c>
      <c r="RE80" s="72">
        <v>0.20615701</v>
      </c>
      <c r="RF80" s="72">
        <v>0.22530362000000001</v>
      </c>
      <c r="RG80" s="72">
        <v>0.22322068</v>
      </c>
      <c r="RH80" s="72">
        <v>0.19913491999999999</v>
      </c>
      <c r="RI80" s="72">
        <v>0.15706797</v>
      </c>
      <c r="RJ80" s="72">
        <v>0.10911916000000001</v>
      </c>
      <c r="RK80" s="72">
        <v>6.5929234000000003E-2</v>
      </c>
      <c r="RL80" s="72">
        <v>3.3637809999999997E-2</v>
      </c>
      <c r="RM80" s="72">
        <v>1.3586206E-2</v>
      </c>
      <c r="RN80" s="72">
        <v>3.8300764000000001E-3</v>
      </c>
      <c r="RO80" s="72">
        <v>6.4432214E-4</v>
      </c>
      <c r="RP80" s="72">
        <v>1.3689261999999999E-4</v>
      </c>
      <c r="RQ80" s="72">
        <v>6.3440879999999996E-5</v>
      </c>
      <c r="RR80" s="72">
        <v>0</v>
      </c>
      <c r="RS80" s="72">
        <v>5.6060800000000002E-27</v>
      </c>
      <c r="RT80" s="72">
        <v>9.7317006000000006E-26</v>
      </c>
      <c r="RU80" s="72">
        <v>1.6946278000000001E-24</v>
      </c>
      <c r="RV80" s="72">
        <v>2.9514030000000002E-23</v>
      </c>
      <c r="RW80" s="72">
        <v>5.1376125000000001E-22</v>
      </c>
      <c r="RX80" s="72">
        <v>8.931863E-21</v>
      </c>
      <c r="RY80" s="72">
        <v>1.5495932000000001E-19</v>
      </c>
      <c r="RZ80" s="72">
        <v>2.6805474E-18</v>
      </c>
      <c r="SA80" s="72">
        <v>4.6194397999999999E-17</v>
      </c>
      <c r="SB80" s="72">
        <v>7.9240455999999999E-16</v>
      </c>
      <c r="SC80" s="72">
        <v>1.3518716E-14</v>
      </c>
      <c r="SD80" s="72">
        <v>2.2919567999999999E-13</v>
      </c>
      <c r="SE80" s="72">
        <v>3.8585689999999996E-12</v>
      </c>
      <c r="SF80" s="72">
        <v>6.4457760000000002E-11</v>
      </c>
      <c r="SG80" s="72">
        <v>1.0676680000000001E-9</v>
      </c>
      <c r="SH80" s="72">
        <v>1.7521310000000001E-8</v>
      </c>
      <c r="SI80" s="72">
        <v>2.845999E-7</v>
      </c>
      <c r="SJ80" s="72">
        <v>4.5686984000000001E-6</v>
      </c>
      <c r="SK80" s="72">
        <v>7.2298029999999993E-5</v>
      </c>
      <c r="SL80" s="72">
        <v>1.1224808E-3</v>
      </c>
      <c r="SM80" s="72">
        <v>5.7625159999999996E-3</v>
      </c>
      <c r="SN80" s="72">
        <v>1.7297053999999999E-2</v>
      </c>
      <c r="SO80" s="72">
        <v>3.9370339999999997E-2</v>
      </c>
      <c r="SP80" s="72">
        <v>7.3896564999999997E-2</v>
      </c>
      <c r="SQ80" s="72">
        <v>0.11875397</v>
      </c>
      <c r="SR80" s="72">
        <v>0.16657712</v>
      </c>
      <c r="SS80" s="72">
        <v>0.20615675999999999</v>
      </c>
      <c r="ST80" s="72">
        <v>0.2253038</v>
      </c>
      <c r="SU80" s="72">
        <v>0.22322101999999999</v>
      </c>
      <c r="SV80" s="72">
        <v>0.19913499000000001</v>
      </c>
      <c r="SW80" s="72">
        <v>0.15706764000000001</v>
      </c>
      <c r="SX80" s="72">
        <v>0.10911886</v>
      </c>
      <c r="SY80" s="72">
        <v>6.5929139999999997E-2</v>
      </c>
      <c r="SZ80" s="72">
        <v>3.3637832999999999E-2</v>
      </c>
      <c r="TA80" s="72">
        <v>1.35862315E-2</v>
      </c>
      <c r="TB80" s="72">
        <v>3.8300827000000001E-3</v>
      </c>
      <c r="TC80" s="72">
        <v>6.4432352999999997E-4</v>
      </c>
      <c r="TD80" s="72">
        <v>1.3689269000000001E-4</v>
      </c>
      <c r="TE80" s="72">
        <v>6.3440859999999995E-5</v>
      </c>
      <c r="TF80" s="72">
        <v>0</v>
      </c>
      <c r="TG80" s="72">
        <v>5.6060710000000003E-27</v>
      </c>
      <c r="TH80" s="72">
        <v>9.7316770000000004E-26</v>
      </c>
      <c r="TI80" s="72">
        <v>1.6946237000000001E-24</v>
      </c>
      <c r="TJ80" s="72">
        <v>2.9513969999999999E-23</v>
      </c>
      <c r="TK80" s="72">
        <v>5.1376E-22</v>
      </c>
      <c r="TL80" s="72">
        <v>8.9318399999999993E-21</v>
      </c>
      <c r="TM80" s="72">
        <v>1.5495896E-19</v>
      </c>
      <c r="TN80" s="72">
        <v>2.6805403999999999E-18</v>
      </c>
      <c r="TO80" s="72">
        <v>4.6194279999999998E-17</v>
      </c>
      <c r="TP80" s="72">
        <v>7.9240260000000004E-16</v>
      </c>
      <c r="TQ80" s="72">
        <v>1.3518686E-14</v>
      </c>
      <c r="TR80" s="72">
        <v>2.2919515999999999E-13</v>
      </c>
      <c r="TS80" s="72">
        <v>3.8585590000000003E-12</v>
      </c>
      <c r="TT80" s="72">
        <v>6.4457569999999996E-11</v>
      </c>
      <c r="TU80" s="72">
        <v>1.0676644E-9</v>
      </c>
      <c r="TV80" s="72">
        <v>1.7521247000000001E-8</v>
      </c>
      <c r="TW80" s="72">
        <v>2.8459882999999999E-7</v>
      </c>
      <c r="TX80" s="72">
        <v>4.5686800000000003E-6</v>
      </c>
      <c r="TY80" s="72">
        <v>7.2297750000000001E-5</v>
      </c>
      <c r="TZ80" s="72">
        <v>1.1224763E-3</v>
      </c>
      <c r="UA80" s="72">
        <v>5.7625015999999999E-3</v>
      </c>
      <c r="UB80" s="72">
        <v>1.7297043000000002E-2</v>
      </c>
      <c r="UC80" s="72">
        <v>3.9370380000000003E-2</v>
      </c>
      <c r="UD80" s="72">
        <v>7.3896719999999999E-2</v>
      </c>
      <c r="UE80" s="72">
        <v>0.118754104</v>
      </c>
      <c r="UF80" s="72">
        <v>0.16657710000000001</v>
      </c>
      <c r="UG80" s="72">
        <v>0.2061566</v>
      </c>
      <c r="UH80" s="72">
        <v>0.2253037</v>
      </c>
      <c r="UI80" s="72">
        <v>0.22322130000000001</v>
      </c>
      <c r="UJ80" s="72">
        <v>0.19913578000000001</v>
      </c>
      <c r="UK80" s="72">
        <v>0.15706822000000001</v>
      </c>
      <c r="UL80" s="72">
        <v>0.10911899999999999</v>
      </c>
      <c r="UM80" s="72">
        <v>6.5929114999999996E-2</v>
      </c>
      <c r="UN80" s="72">
        <v>3.3637814000000002E-2</v>
      </c>
      <c r="UO80" s="72">
        <v>1.3586226E-2</v>
      </c>
      <c r="UP80" s="72">
        <v>3.8300856999999998E-3</v>
      </c>
      <c r="UQ80" s="72">
        <v>6.4432545E-4</v>
      </c>
      <c r="UR80" s="72">
        <v>1.3689284000000001E-4</v>
      </c>
      <c r="US80" s="72">
        <v>6.3440879999999996E-5</v>
      </c>
      <c r="UT80" s="72">
        <v>0</v>
      </c>
      <c r="UU80" s="72">
        <v>5.6060824000000003E-27</v>
      </c>
      <c r="UV80" s="72">
        <v>9.7316979999999997E-26</v>
      </c>
      <c r="UW80" s="72">
        <v>1.6946272000000002E-24</v>
      </c>
      <c r="UX80" s="72">
        <v>2.9514035E-23</v>
      </c>
      <c r="UY80" s="72">
        <v>5.1376120000000004E-22</v>
      </c>
      <c r="UZ80" s="72">
        <v>8.9318614999999997E-21</v>
      </c>
      <c r="VA80" s="72">
        <v>1.5495938000000001E-19</v>
      </c>
      <c r="VB80" s="72">
        <v>2.6805482999999999E-18</v>
      </c>
      <c r="VC80" s="72">
        <v>4.6194400000000001E-17</v>
      </c>
      <c r="VD80" s="72">
        <v>7.9240480000000004E-16</v>
      </c>
      <c r="VE80" s="72">
        <v>1.3518726999999999E-14</v>
      </c>
      <c r="VF80" s="72">
        <v>2.2919592E-13</v>
      </c>
      <c r="VG80" s="72">
        <v>3.8585735999999998E-12</v>
      </c>
      <c r="VH80" s="72">
        <v>6.4457810000000005E-11</v>
      </c>
      <c r="VI80" s="72">
        <v>1.0676681999999999E-9</v>
      </c>
      <c r="VJ80" s="72">
        <v>1.7521298000000001E-8</v>
      </c>
      <c r="VK80" s="72">
        <v>2.8459957000000002E-7</v>
      </c>
      <c r="VL80" s="72">
        <v>4.5686900000000001E-6</v>
      </c>
      <c r="VM80" s="72">
        <v>7.2297869999999996E-5</v>
      </c>
      <c r="VN80" s="72">
        <v>1.1224776E-3</v>
      </c>
      <c r="VO80" s="72">
        <v>5.7624920000000001E-3</v>
      </c>
      <c r="VP80" s="72">
        <v>1.7297008999999999E-2</v>
      </c>
      <c r="VQ80" s="72">
        <v>3.9370330000000002E-2</v>
      </c>
      <c r="VR80" s="72">
        <v>7.3896684000000004E-2</v>
      </c>
      <c r="VS80" s="72">
        <v>0.118754104</v>
      </c>
      <c r="VT80" s="72">
        <v>0.16657689000000001</v>
      </c>
      <c r="VU80" s="72">
        <v>0.20615602</v>
      </c>
      <c r="VV80" s="72">
        <v>0.22530283000000001</v>
      </c>
      <c r="VW80" s="72">
        <v>0.22322069999999999</v>
      </c>
      <c r="VX80" s="72">
        <v>0.1991359</v>
      </c>
      <c r="VY80" s="72">
        <v>0.15706856999999999</v>
      </c>
      <c r="VZ80" s="72">
        <v>0.10911931</v>
      </c>
      <c r="WA80" s="72">
        <v>6.5929210000000002E-2</v>
      </c>
      <c r="WB80" s="72">
        <v>3.3637783999999997E-2</v>
      </c>
      <c r="WC80" s="72">
        <v>1.3586206E-2</v>
      </c>
      <c r="WD80" s="72">
        <v>3.8300856999999998E-3</v>
      </c>
      <c r="WE80" s="72">
        <v>6.4432685000000004E-4</v>
      </c>
      <c r="WF80" s="72">
        <v>1.3689288000000001E-4</v>
      </c>
      <c r="WG80" s="72">
        <v>6.3440839999999993E-5</v>
      </c>
      <c r="WH80" s="72">
        <v>0</v>
      </c>
      <c r="WI80" s="72">
        <v>5.6061112999999997E-27</v>
      </c>
      <c r="WJ80" s="72">
        <v>9.7317504999999995E-26</v>
      </c>
      <c r="WK80" s="72">
        <v>1.6946356999999999E-24</v>
      </c>
      <c r="WL80" s="72">
        <v>2.9514180000000001E-23</v>
      </c>
      <c r="WM80" s="72">
        <v>5.1376410000000002E-22</v>
      </c>
      <c r="WN80" s="72">
        <v>8.9319110000000002E-21</v>
      </c>
      <c r="WO80" s="72">
        <v>1.5496020000000001E-19</v>
      </c>
      <c r="WP80" s="72">
        <v>2.6805635999999999E-18</v>
      </c>
      <c r="WQ80" s="72">
        <v>4.619468E-17</v>
      </c>
      <c r="WR80" s="72">
        <v>7.9240970000000005E-16</v>
      </c>
      <c r="WS80" s="72">
        <v>1.3518816000000001E-14</v>
      </c>
      <c r="WT80" s="72">
        <v>2.2919756999999999E-13</v>
      </c>
      <c r="WU80" s="72">
        <v>3.8586029999999999E-12</v>
      </c>
      <c r="WV80" s="72">
        <v>6.4458320000000002E-11</v>
      </c>
      <c r="WW80" s="72">
        <v>1.0676765999999999E-9</v>
      </c>
      <c r="WX80" s="72">
        <v>1.752143E-8</v>
      </c>
      <c r="WY80" s="72">
        <v>2.8460158000000001E-7</v>
      </c>
      <c r="WZ80" s="72">
        <v>4.5687199999999997E-6</v>
      </c>
      <c r="XA80" s="72">
        <v>7.2298299999999999E-5</v>
      </c>
      <c r="XB80" s="72">
        <v>1.1224827E-3</v>
      </c>
      <c r="XC80" s="72">
        <v>5.7624909999999998E-3</v>
      </c>
      <c r="XD80" s="72">
        <v>1.7296974E-2</v>
      </c>
      <c r="XE80" s="72">
        <v>3.9370245999999998E-2</v>
      </c>
      <c r="XF80" s="72">
        <v>7.3896589999999998E-2</v>
      </c>
      <c r="XG80" s="72">
        <v>0.118754104</v>
      </c>
      <c r="XH80" s="72">
        <v>0.16657706</v>
      </c>
      <c r="XI80" s="72">
        <v>0.20615615000000001</v>
      </c>
      <c r="XJ80" s="72">
        <v>0.22530267000000001</v>
      </c>
      <c r="XK80" s="72">
        <v>0.22322035000000001</v>
      </c>
      <c r="XL80" s="72">
        <v>0.19913562000000001</v>
      </c>
      <c r="XM80" s="72">
        <v>0.15706856999999999</v>
      </c>
      <c r="XN80" s="72">
        <v>0.10911944</v>
      </c>
      <c r="XO80" s="72">
        <v>6.5929299999999996E-2</v>
      </c>
      <c r="XP80" s="72">
        <v>3.3637818E-2</v>
      </c>
      <c r="XQ80" s="72">
        <v>1.3586206E-2</v>
      </c>
      <c r="XR80" s="72">
        <v>3.8300847999999999E-3</v>
      </c>
      <c r="XS80" s="72">
        <v>6.4432697E-4</v>
      </c>
      <c r="XT80" s="72">
        <v>1.3689284000000001E-4</v>
      </c>
      <c r="XU80" s="72">
        <v>6.3440790000000004E-5</v>
      </c>
      <c r="XV80" s="72">
        <v>0</v>
      </c>
      <c r="XW80" s="72">
        <v>5.6061409999999999E-27</v>
      </c>
      <c r="XX80" s="72">
        <v>9.7318054E-26</v>
      </c>
      <c r="XY80" s="72">
        <v>1.6946448E-24</v>
      </c>
      <c r="XZ80" s="72">
        <v>2.9514330000000001E-23</v>
      </c>
      <c r="YA80" s="72">
        <v>5.1376650000000001E-22</v>
      </c>
      <c r="YB80" s="72">
        <v>8.9319549999999998E-21</v>
      </c>
      <c r="YC80" s="72">
        <v>1.5496102999999999E-19</v>
      </c>
      <c r="YD80" s="72">
        <v>2.6805787E-18</v>
      </c>
      <c r="YE80" s="72">
        <v>4.6194967E-17</v>
      </c>
      <c r="YF80" s="72">
        <v>7.9241470000000003E-16</v>
      </c>
      <c r="YG80" s="72">
        <v>1.35189E-14</v>
      </c>
      <c r="YH80" s="72">
        <v>2.2919907E-13</v>
      </c>
      <c r="YI80" s="72">
        <v>3.8586290000000003E-12</v>
      </c>
      <c r="YJ80" s="72">
        <v>6.4458790000000002E-11</v>
      </c>
      <c r="YK80" s="72">
        <v>1.0676846E-9</v>
      </c>
      <c r="YL80" s="72">
        <v>1.7521568000000001E-8</v>
      </c>
      <c r="YM80" s="72">
        <v>2.8460374000000001E-7</v>
      </c>
      <c r="YN80" s="72">
        <v>4.5687540000000002E-6</v>
      </c>
      <c r="YO80" s="72">
        <v>7.2298809999999994E-5</v>
      </c>
      <c r="YP80" s="72">
        <v>1.1224901999999999E-3</v>
      </c>
      <c r="YQ80" s="72">
        <v>5.7625189999999998E-3</v>
      </c>
      <c r="YR80" s="72">
        <v>1.7297021999999999E-2</v>
      </c>
      <c r="YS80" s="72">
        <v>3.9370280000000001E-2</v>
      </c>
      <c r="YT80" s="72">
        <v>7.3896619999999996E-2</v>
      </c>
      <c r="YU80" s="72">
        <v>0.11875421999999999</v>
      </c>
      <c r="YV80" s="72">
        <v>0.16657746000000001</v>
      </c>
      <c r="YW80" s="72">
        <v>0.20615681999999999</v>
      </c>
      <c r="YX80" s="72">
        <v>0.22530335000000001</v>
      </c>
      <c r="YY80" s="72">
        <v>0.22322074</v>
      </c>
      <c r="YZ80" s="72">
        <v>0.19913562000000001</v>
      </c>
      <c r="ZA80" s="72">
        <v>0.15706861</v>
      </c>
      <c r="ZB80" s="72">
        <v>0.10911952</v>
      </c>
      <c r="ZC80" s="72">
        <v>6.5929399999999999E-2</v>
      </c>
      <c r="ZD80" s="72">
        <v>3.3637880000000002E-2</v>
      </c>
      <c r="ZE80" s="72">
        <v>1.3586236999999999E-2</v>
      </c>
      <c r="ZF80" s="72">
        <v>3.8300930000000001E-3</v>
      </c>
      <c r="ZG80" s="72">
        <v>6.4432729999999998E-4</v>
      </c>
      <c r="ZH80" s="72">
        <v>1.3689278999999999E-4</v>
      </c>
      <c r="ZI80" s="72">
        <v>6.3440699999999997E-5</v>
      </c>
      <c r="ZJ80" s="72">
        <v>0</v>
      </c>
      <c r="ZK80" s="72">
        <v>5.6061583E-27</v>
      </c>
      <c r="ZL80" s="72">
        <v>9.7318373999999998E-26</v>
      </c>
      <c r="ZM80" s="72">
        <v>1.6946505000000001E-24</v>
      </c>
      <c r="ZN80" s="72">
        <v>2.9514423000000002E-23</v>
      </c>
      <c r="ZO80" s="72">
        <v>5.1376820000000005E-22</v>
      </c>
      <c r="ZP80" s="72">
        <v>8.9319809999999995E-21</v>
      </c>
      <c r="ZQ80" s="72">
        <v>1.5496140000000001E-19</v>
      </c>
      <c r="ZR80" s="72">
        <v>2.6805847000000001E-18</v>
      </c>
      <c r="ZS80" s="72">
        <v>4.6195075999999998E-17</v>
      </c>
      <c r="ZT80" s="72">
        <v>7.9241685000000004E-16</v>
      </c>
      <c r="ZU80" s="72">
        <v>1.35189415E-14</v>
      </c>
      <c r="ZV80" s="72">
        <v>2.2919980000000001E-13</v>
      </c>
      <c r="ZW80" s="72">
        <v>3.8586433999999997E-12</v>
      </c>
      <c r="ZX80" s="72">
        <v>6.4459069999999996E-11</v>
      </c>
      <c r="ZY80" s="72">
        <v>1.0676899E-9</v>
      </c>
      <c r="ZZ80" s="72">
        <v>1.7521662000000001E-8</v>
      </c>
      <c r="AAA80" s="72">
        <v>2.8460536000000001E-7</v>
      </c>
      <c r="AAB80" s="72">
        <v>4.5687807000000001E-6</v>
      </c>
      <c r="AAC80" s="72">
        <v>7.2299249999999997E-5</v>
      </c>
      <c r="AAD80" s="72">
        <v>1.1224970999999999E-3</v>
      </c>
      <c r="AAE80" s="72">
        <v>5.76255E-3</v>
      </c>
      <c r="AAF80" s="72">
        <v>1.7297099999999999E-2</v>
      </c>
      <c r="AAG80" s="72">
        <v>3.9370410000000002E-2</v>
      </c>
      <c r="AAH80" s="72">
        <v>7.3896760000000006E-2</v>
      </c>
      <c r="AAI80" s="72">
        <v>0.11875437</v>
      </c>
      <c r="AAJ80" s="72">
        <v>0.16657773000000001</v>
      </c>
      <c r="AAK80" s="72">
        <v>0.20615749</v>
      </c>
      <c r="AAL80" s="72">
        <v>0.22530433999999999</v>
      </c>
      <c r="AAM80" s="72">
        <v>0.22322175999999999</v>
      </c>
      <c r="AAN80" s="72">
        <v>0.19913653000000001</v>
      </c>
      <c r="AAO80" s="72">
        <v>0.15706918</v>
      </c>
      <c r="AAP80" s="72">
        <v>0.10911989</v>
      </c>
      <c r="AAQ80" s="72">
        <v>6.5929613999999997E-2</v>
      </c>
      <c r="AAR80" s="72">
        <v>3.3638003999999999E-2</v>
      </c>
      <c r="AAS80" s="72">
        <v>1.3586301E-2</v>
      </c>
      <c r="AAT80" s="72">
        <v>3.8301101999999999E-3</v>
      </c>
      <c r="AAU80" s="72">
        <v>6.4432935000000003E-4</v>
      </c>
      <c r="AAV80" s="72">
        <v>1.3689301999999999E-4</v>
      </c>
      <c r="AAW80" s="72">
        <v>6.3440679999999996E-5</v>
      </c>
      <c r="AAX80" s="72">
        <v>0</v>
      </c>
      <c r="AAY80" s="72">
        <v>5.6061224999999998E-27</v>
      </c>
      <c r="AAZ80" s="72">
        <v>9.7317660000000001E-26</v>
      </c>
      <c r="ABA80" s="72">
        <v>1.6946377E-24</v>
      </c>
      <c r="ABB80" s="72">
        <v>2.9514202E-23</v>
      </c>
      <c r="ABC80" s="72">
        <v>5.1376460000000001E-22</v>
      </c>
      <c r="ABD80" s="72">
        <v>8.9319259999999996E-21</v>
      </c>
      <c r="ABE80" s="72">
        <v>1.5496049999999999E-19</v>
      </c>
      <c r="ABF80" s="72">
        <v>2.6805694E-18</v>
      </c>
      <c r="ABG80" s="72">
        <v>4.6194815000000001E-17</v>
      </c>
      <c r="ABH80" s="72">
        <v>7.9241260000000002E-16</v>
      </c>
      <c r="ABI80" s="72">
        <v>1.3518877000000001E-14</v>
      </c>
      <c r="ABJ80" s="72">
        <v>2.2919874000000002E-13</v>
      </c>
      <c r="ABK80" s="72">
        <v>3.8586260000000002E-12</v>
      </c>
      <c r="ABL80" s="72">
        <v>6.4458790000000002E-11</v>
      </c>
      <c r="ABM80" s="72">
        <v>1.0676856999999999E-9</v>
      </c>
      <c r="ABN80" s="72">
        <v>1.7521601999999999E-8</v>
      </c>
      <c r="ABO80" s="72">
        <v>2.8460443000000002E-7</v>
      </c>
      <c r="ABP80" s="72">
        <v>4.5687652000000002E-6</v>
      </c>
      <c r="ABQ80" s="72">
        <v>7.2298980000000006E-5</v>
      </c>
      <c r="ABR80" s="72">
        <v>1.1224931E-3</v>
      </c>
      <c r="ABS80" s="72">
        <v>5.7625356000000003E-3</v>
      </c>
      <c r="ABT80" s="72">
        <v>1.7297079999999999E-2</v>
      </c>
      <c r="ABU80" s="72">
        <v>3.9370387999999999E-2</v>
      </c>
      <c r="ABV80" s="72">
        <v>7.3896699999999996E-2</v>
      </c>
      <c r="ABW80" s="72">
        <v>0.11875421</v>
      </c>
      <c r="ABX80" s="72">
        <v>0.16657753</v>
      </c>
      <c r="ABY80" s="72">
        <v>0.20615742000000001</v>
      </c>
      <c r="ABZ80" s="72">
        <v>0.22530449999999999</v>
      </c>
      <c r="ACA80" s="72">
        <v>0.22322214000000001</v>
      </c>
      <c r="ACB80" s="72">
        <v>0.19913697</v>
      </c>
      <c r="ACC80" s="72">
        <v>0.15706951999999999</v>
      </c>
      <c r="ACD80" s="72">
        <v>0.10912005</v>
      </c>
      <c r="ACE80" s="72">
        <v>6.5929730000000006E-2</v>
      </c>
      <c r="ACF80" s="72">
        <v>3.3638116000000003E-2</v>
      </c>
      <c r="ACG80" s="72">
        <v>1.35863805E-2</v>
      </c>
      <c r="ACH80" s="72">
        <v>3.8301414000000002E-3</v>
      </c>
      <c r="ACI80" s="72">
        <v>6.4433272999999997E-4</v>
      </c>
      <c r="ACJ80" s="72">
        <v>1.3689326000000001E-4</v>
      </c>
      <c r="ACK80" s="72">
        <v>6.3440630000000006E-5</v>
      </c>
      <c r="ACL80" s="72">
        <v>0</v>
      </c>
      <c r="ACM80" s="72">
        <v>5.6058147000000003E-27</v>
      </c>
      <c r="ACN80" s="72">
        <v>9.7312409999999998E-26</v>
      </c>
      <c r="ACO80" s="72">
        <v>1.6945507E-24</v>
      </c>
      <c r="ACP80" s="72">
        <v>2.9512757000000003E-23</v>
      </c>
      <c r="ACQ80" s="72">
        <v>5.1374050000000004E-22</v>
      </c>
      <c r="ACR80" s="72">
        <v>8.9315279999999999E-21</v>
      </c>
      <c r="ACS80" s="72">
        <v>1.5495399000000001E-19</v>
      </c>
      <c r="ACT80" s="72">
        <v>2.6804621999999998E-18</v>
      </c>
      <c r="ACU80" s="72">
        <v>4.6193079999999999E-17</v>
      </c>
      <c r="ACV80" s="72">
        <v>7.9238479999999999E-16</v>
      </c>
      <c r="ACW80" s="72">
        <v>1.3518434E-14</v>
      </c>
      <c r="ACX80" s="72">
        <v>2.2919176999999998E-13</v>
      </c>
      <c r="ACY80" s="72">
        <v>3.8585180000000001E-12</v>
      </c>
      <c r="ACZ80" s="72">
        <v>6.4457119999999995E-11</v>
      </c>
      <c r="ADA80" s="72">
        <v>1.0676602000000001E-9</v>
      </c>
      <c r="ADB80" s="72">
        <v>1.7521217999999999E-8</v>
      </c>
      <c r="ADC80" s="72">
        <v>2.8459882999999999E-7</v>
      </c>
      <c r="ADD80" s="72">
        <v>4.5686833999999999E-6</v>
      </c>
      <c r="ADE80" s="72">
        <v>7.2297810000000005E-5</v>
      </c>
      <c r="ADF80" s="72">
        <v>1.1224764E-3</v>
      </c>
      <c r="ADG80" s="72">
        <v>5.7624894999999997E-3</v>
      </c>
      <c r="ADH80" s="72">
        <v>1.7296974E-2</v>
      </c>
      <c r="ADI80" s="72">
        <v>3.9370183000000003E-2</v>
      </c>
      <c r="ADJ80" s="72">
        <v>7.3896325999999998E-2</v>
      </c>
      <c r="ADK80" s="72">
        <v>0.11875359000000001</v>
      </c>
      <c r="ADL80" s="72">
        <v>0.16657658</v>
      </c>
      <c r="ADM80" s="72">
        <v>0.20615620000000001</v>
      </c>
      <c r="ADN80" s="72">
        <v>0.22530326000000001</v>
      </c>
      <c r="ADO80" s="72">
        <v>0.22322123999999999</v>
      </c>
      <c r="ADP80" s="72">
        <v>0.19913658000000001</v>
      </c>
      <c r="ADQ80" s="72">
        <v>0.1570693</v>
      </c>
      <c r="ADR80" s="72">
        <v>0.10911978999999999</v>
      </c>
      <c r="ADS80" s="72">
        <v>6.5929349999999998E-2</v>
      </c>
      <c r="ADT80" s="72">
        <v>3.3637720000000003E-2</v>
      </c>
      <c r="ADU80" s="72">
        <v>1.3586094E-2</v>
      </c>
      <c r="ADV80" s="72">
        <v>3.8300103000000001E-3</v>
      </c>
      <c r="ADW80" s="72">
        <v>6.4430403000000005E-4</v>
      </c>
      <c r="ADX80" s="72">
        <v>1.3689210000000001E-4</v>
      </c>
      <c r="ADY80" s="72">
        <v>6.3441699999999999E-5</v>
      </c>
      <c r="ADZ80" s="77"/>
      <c r="AEA80" s="77"/>
      <c r="AEB80" s="77"/>
      <c r="AEC80" s="77"/>
      <c r="AED80" s="77"/>
      <c r="AEE80" s="111">
        <f t="shared" si="55"/>
        <v>75</v>
      </c>
      <c r="AEF80" s="121"/>
      <c r="AEG80" s="105">
        <f t="shared" si="57"/>
        <v>1.1591658999999999E-4</v>
      </c>
      <c r="AEH80" s="105">
        <f t="shared" si="57"/>
        <v>1.1591662E-4</v>
      </c>
      <c r="AEI80" s="105">
        <f t="shared" si="57"/>
        <v>1.1591704E-4</v>
      </c>
      <c r="AEJ80" s="105">
        <f t="shared" si="57"/>
        <v>1.1591722E-4</v>
      </c>
      <c r="AEK80" s="105">
        <f t="shared" si="57"/>
        <v>1.1591686E-4</v>
      </c>
      <c r="AEL80" s="105">
        <f t="shared" si="57"/>
        <v>1.1591679999999999E-4</v>
      </c>
      <c r="AEM80" s="105">
        <f t="shared" si="57"/>
        <v>1.1591683E-4</v>
      </c>
      <c r="AEN80" s="105">
        <f t="shared" si="57"/>
        <v>1.1591671E-4</v>
      </c>
      <c r="AEO80" s="105">
        <f t="shared" si="57"/>
        <v>1.1591679999999999E-4</v>
      </c>
      <c r="AEP80" s="105">
        <f t="shared" si="57"/>
        <v>1.1591696000000001E-4</v>
      </c>
      <c r="AEQ80" s="105">
        <f t="shared" si="58"/>
        <v>1.159172E-4</v>
      </c>
      <c r="AER80" s="105">
        <f t="shared" si="58"/>
        <v>1.1591714E-4</v>
      </c>
      <c r="AES80" s="105">
        <f t="shared" si="58"/>
        <v>1.1591711E-4</v>
      </c>
      <c r="AET80" s="105">
        <f t="shared" si="58"/>
        <v>1.15917166E-4</v>
      </c>
      <c r="AEU80" s="105">
        <f t="shared" si="58"/>
        <v>1.1591714E-4</v>
      </c>
      <c r="AEV80" s="105">
        <f t="shared" si="58"/>
        <v>1.1591707E-4</v>
      </c>
      <c r="AEW80" s="105">
        <f t="shared" si="58"/>
        <v>1.1591695E-4</v>
      </c>
      <c r="AEX80" s="105">
        <f t="shared" si="58"/>
        <v>1.1591696000000001E-4</v>
      </c>
      <c r="AEY80" s="105">
        <f t="shared" si="58"/>
        <v>1.1591674E-4</v>
      </c>
      <c r="AEZ80" s="99">
        <f t="shared" si="53"/>
        <v>20.88</v>
      </c>
      <c r="AFA80" s="69"/>
      <c r="AFB80" s="202">
        <v>6.3440805999999994E-5</v>
      </c>
      <c r="AFC80" s="106">
        <f t="shared" si="54"/>
        <v>1.1591694242105262E-4</v>
      </c>
      <c r="AFD80" s="69"/>
      <c r="AFE80" s="109"/>
      <c r="AFF80" s="105">
        <f t="shared" si="59"/>
        <v>1.7064925000000002E-5</v>
      </c>
      <c r="AFG80" s="105">
        <f t="shared" si="59"/>
        <v>1.7064576E-5</v>
      </c>
      <c r="AFH80" s="105">
        <f t="shared" si="59"/>
        <v>1.7064742000000001E-5</v>
      </c>
      <c r="AFI80" s="105">
        <f t="shared" si="59"/>
        <v>1.7064915000000001E-5</v>
      </c>
      <c r="AFJ80" s="105">
        <f t="shared" si="59"/>
        <v>1.7064971000000001E-5</v>
      </c>
      <c r="AFK80" s="105">
        <f t="shared" si="59"/>
        <v>1.7064942000000001E-5</v>
      </c>
      <c r="AFL80" s="105">
        <f t="shared" si="59"/>
        <v>1.7064812999999999E-5</v>
      </c>
      <c r="AFM80" s="105">
        <f t="shared" si="59"/>
        <v>1.7064653000000001E-5</v>
      </c>
      <c r="AFN80" s="105">
        <f t="shared" si="59"/>
        <v>1.7064566999999999E-5</v>
      </c>
      <c r="AFO80" s="105">
        <f t="shared" si="59"/>
        <v>1.7064502000000001E-5</v>
      </c>
      <c r="AFP80" s="105">
        <f t="shared" si="60"/>
        <v>1.7064515999999999E-5</v>
      </c>
      <c r="AFQ80" s="105">
        <f t="shared" si="60"/>
        <v>1.7064463000000001E-5</v>
      </c>
      <c r="AFR80" s="105">
        <f t="shared" si="60"/>
        <v>1.7064458000000001E-5</v>
      </c>
      <c r="AFS80" s="105">
        <f t="shared" si="60"/>
        <v>1.7064390000000001E-5</v>
      </c>
      <c r="AFT80" s="105">
        <f t="shared" si="60"/>
        <v>1.7064453E-5</v>
      </c>
      <c r="AFU80" s="105">
        <f t="shared" si="60"/>
        <v>1.7064602000000001E-5</v>
      </c>
      <c r="AFV80" s="105">
        <f t="shared" si="60"/>
        <v>1.7064744E-5</v>
      </c>
      <c r="AFW80" s="105">
        <f t="shared" si="60"/>
        <v>1.7064834999999999E-5</v>
      </c>
      <c r="AFX80" s="105">
        <f t="shared" si="60"/>
        <v>1.706476E-5</v>
      </c>
      <c r="AFY80" s="105"/>
      <c r="AFZ80" s="106">
        <f t="shared" si="56"/>
        <v>1.7064675105263161E-5</v>
      </c>
      <c r="AGA80" s="69"/>
      <c r="AGB80" s="69"/>
      <c r="AGC80" s="69"/>
      <c r="AGD80" s="69"/>
      <c r="AGE80" s="69"/>
      <c r="AGF80" s="69"/>
      <c r="AGG80" s="69"/>
      <c r="AGH80" s="69"/>
      <c r="AGI80" s="69"/>
      <c r="AGJ80" s="69"/>
      <c r="AGK80" s="69"/>
      <c r="AGL80" s="69"/>
      <c r="AGM80" s="69"/>
      <c r="AGN80" s="69"/>
      <c r="AGO80" s="69"/>
      <c r="AGP80" s="69"/>
      <c r="AGQ80" s="69"/>
      <c r="AGR80" s="69"/>
      <c r="AGS80" s="69"/>
      <c r="AGT80" s="69"/>
      <c r="AGU80" s="69"/>
      <c r="AGV80" s="69"/>
      <c r="AGW80" s="69"/>
      <c r="AGX80" s="69"/>
      <c r="AGY80" s="69"/>
      <c r="AGZ80" s="69"/>
      <c r="AHA80" s="69"/>
      <c r="AHB80" s="69"/>
      <c r="AHC80" s="69"/>
      <c r="AHD80" s="69"/>
      <c r="AHE80" s="69"/>
      <c r="AHF80" s="69"/>
      <c r="AHG80" s="69"/>
      <c r="AHH80" s="69"/>
      <c r="AHI80" s="69"/>
      <c r="AHJ80" s="69"/>
      <c r="AHK80" s="69"/>
      <c r="AHL80" s="69"/>
      <c r="AHM80" s="69"/>
      <c r="AHN80" s="69"/>
      <c r="AHO80" s="69"/>
      <c r="AHP80" s="69"/>
      <c r="AHQ80" s="69"/>
      <c r="AHR80" s="69"/>
      <c r="AHS80" s="69"/>
      <c r="AHT80" s="69"/>
      <c r="AHU80" s="69"/>
      <c r="AHV80" s="69"/>
      <c r="AHW80" s="69"/>
      <c r="AHX80" s="69"/>
      <c r="AHY80" s="69"/>
      <c r="AHZ80" s="69"/>
      <c r="AIA80" s="69"/>
      <c r="AIB80" s="69"/>
    </row>
    <row r="81" spans="1:912" ht="2.85" customHeight="1" x14ac:dyDescent="0.25">
      <c r="A81" s="77"/>
      <c r="B81" s="98">
        <v>75</v>
      </c>
      <c r="C81" s="99">
        <v>21.17</v>
      </c>
      <c r="D81" s="190">
        <f t="shared" si="52"/>
        <v>2</v>
      </c>
      <c r="E81" s="77"/>
      <c r="F81" s="192">
        <v>0</v>
      </c>
      <c r="G81" s="70">
        <v>3.1873939999999998E-26</v>
      </c>
      <c r="H81" s="70">
        <v>5.5104849999999997E-25</v>
      </c>
      <c r="I81" s="70">
        <v>9.5388940000000003E-24</v>
      </c>
      <c r="J81" s="70">
        <v>1.6482034E-22</v>
      </c>
      <c r="K81" s="70">
        <v>2.8408925999999999E-21</v>
      </c>
      <c r="L81" s="70">
        <v>4.8814810000000002E-20</v>
      </c>
      <c r="M81" s="70">
        <v>8.3565889999999997E-19</v>
      </c>
      <c r="N81" s="70">
        <v>1.4243911000000001E-17</v>
      </c>
      <c r="O81" s="70">
        <v>2.4161157000000001E-16</v>
      </c>
      <c r="P81" s="70">
        <v>4.0765535999999997E-15</v>
      </c>
      <c r="Q81" s="70">
        <v>6.8391380000000003E-14</v>
      </c>
      <c r="R81" s="70">
        <v>1.1406540999999999E-12</v>
      </c>
      <c r="S81" s="70">
        <v>1.8912697999999999E-11</v>
      </c>
      <c r="T81" s="70">
        <v>3.1183919999999998E-10</v>
      </c>
      <c r="U81" s="70">
        <v>5.1167923000000004E-9</v>
      </c>
      <c r="V81" s="70">
        <v>8.3661859999999993E-8</v>
      </c>
      <c r="W81" s="70">
        <v>1.3660623999999999E-6</v>
      </c>
      <c r="X81" s="70">
        <v>2.2352383999999999E-5</v>
      </c>
      <c r="Y81" s="70">
        <v>3.6843156E-4</v>
      </c>
      <c r="Z81" s="70">
        <v>2.9604405000000001E-3</v>
      </c>
      <c r="AA81" s="71">
        <v>1.0672851000000001E-2</v>
      </c>
      <c r="AB81" s="71">
        <v>2.709665E-2</v>
      </c>
      <c r="AC81" s="71">
        <v>5.5203736000000003E-2</v>
      </c>
      <c r="AD81" s="71">
        <v>9.5086925000000003E-2</v>
      </c>
      <c r="AE81" s="71">
        <v>0.14208254000000001</v>
      </c>
      <c r="AF81" s="71">
        <v>0.18682940000000001</v>
      </c>
      <c r="AG81" s="71">
        <v>0.21790714999999999</v>
      </c>
      <c r="AH81" s="71">
        <v>0.22446174999999999</v>
      </c>
      <c r="AI81" s="71">
        <v>0.21358125</v>
      </c>
      <c r="AJ81" s="71">
        <v>0.17972574999999999</v>
      </c>
      <c r="AK81" s="71">
        <v>0.13394642000000001</v>
      </c>
      <c r="AL81" s="71">
        <v>8.7661279999999994E-2</v>
      </c>
      <c r="AM81" s="71">
        <v>4.9451057E-2</v>
      </c>
      <c r="AN81" s="71">
        <v>2.3093536000000001E-2</v>
      </c>
      <c r="AO81" s="71">
        <v>8.229409E-3</v>
      </c>
      <c r="AP81" s="71">
        <v>1.9342059999999999E-3</v>
      </c>
      <c r="AQ81" s="71">
        <v>2.7374122999999998E-4</v>
      </c>
      <c r="AR81" s="71">
        <v>7.270109E-5</v>
      </c>
      <c r="AS81" s="71">
        <v>3.4618154999999997E-5</v>
      </c>
      <c r="AT81" s="72">
        <v>0</v>
      </c>
      <c r="AU81" s="72">
        <v>3.1874862000000003E-26</v>
      </c>
      <c r="AV81" s="72">
        <v>5.5106440000000003E-25</v>
      </c>
      <c r="AW81" s="72">
        <v>9.5391439999999997E-24</v>
      </c>
      <c r="AX81" s="72">
        <v>1.6482418E-22</v>
      </c>
      <c r="AY81" s="72">
        <v>2.8409505999999998E-21</v>
      </c>
      <c r="AZ81" s="72">
        <v>4.8815662999999999E-20</v>
      </c>
      <c r="BA81" s="72">
        <v>8.3567110000000004E-19</v>
      </c>
      <c r="BB81" s="72">
        <v>1.424408E-17</v>
      </c>
      <c r="BC81" s="72">
        <v>2.4161369000000002E-16</v>
      </c>
      <c r="BD81" s="72">
        <v>4.0765765000000003E-15</v>
      </c>
      <c r="BE81" s="72">
        <v>6.8391549999999998E-14</v>
      </c>
      <c r="BF81" s="72">
        <v>1.1406528E-12</v>
      </c>
      <c r="BG81" s="72">
        <v>1.8912619999999999E-11</v>
      </c>
      <c r="BH81" s="72">
        <v>3.1183690000000003E-10</v>
      </c>
      <c r="BI81" s="72">
        <v>5.1167385999999998E-9</v>
      </c>
      <c r="BJ81" s="72">
        <v>8.3660743999999995E-8</v>
      </c>
      <c r="BK81" s="72">
        <v>1.3660413E-6</v>
      </c>
      <c r="BL81" s="72">
        <v>2.2352004E-5</v>
      </c>
      <c r="BM81" s="72">
        <v>3.6842492000000002E-4</v>
      </c>
      <c r="BN81" s="72">
        <v>2.9604043999999999E-3</v>
      </c>
      <c r="BO81" s="72">
        <v>1.0672749E-2</v>
      </c>
      <c r="BP81" s="72">
        <v>2.7096427999999999E-2</v>
      </c>
      <c r="BQ81" s="72">
        <v>5.520332E-2</v>
      </c>
      <c r="BR81" s="72">
        <v>9.5086320000000002E-2</v>
      </c>
      <c r="BS81" s="72">
        <v>0.14208175000000001</v>
      </c>
      <c r="BT81" s="72">
        <v>0.18682851</v>
      </c>
      <c r="BU81" s="72">
        <v>0.21790614999999999</v>
      </c>
      <c r="BV81" s="72">
        <v>0.22446070000000001</v>
      </c>
      <c r="BW81" s="72">
        <v>0.21358044000000001</v>
      </c>
      <c r="BX81" s="72">
        <v>0.17972524000000001</v>
      </c>
      <c r="BY81" s="72">
        <v>0.13394590000000001</v>
      </c>
      <c r="BZ81" s="72">
        <v>8.7660710000000003E-2</v>
      </c>
      <c r="CA81" s="72">
        <v>4.9450559999999998E-2</v>
      </c>
      <c r="CB81" s="72">
        <v>2.3093272000000001E-2</v>
      </c>
      <c r="CC81" s="72">
        <v>8.229353E-3</v>
      </c>
      <c r="CD81" s="72">
        <v>1.9342039999999999E-3</v>
      </c>
      <c r="CE81" s="72">
        <v>2.7373779999999997E-4</v>
      </c>
      <c r="CF81" s="72">
        <v>7.2700819999999995E-5</v>
      </c>
      <c r="CG81" s="72">
        <v>3.4618217E-5</v>
      </c>
      <c r="CH81" s="72">
        <v>0</v>
      </c>
      <c r="CI81" s="72">
        <v>3.1855867E-26</v>
      </c>
      <c r="CJ81" s="72">
        <v>5.5076100000000003E-25</v>
      </c>
      <c r="CK81" s="72">
        <v>9.5343275000000002E-24</v>
      </c>
      <c r="CL81" s="72">
        <v>1.6474844E-22</v>
      </c>
      <c r="CM81" s="72">
        <v>2.8397724000000001E-21</v>
      </c>
      <c r="CN81" s="72">
        <v>4.8797580000000001E-20</v>
      </c>
      <c r="CO81" s="72">
        <v>8.3539789999999999E-19</v>
      </c>
      <c r="CP81" s="72">
        <v>1.4240029999999999E-17</v>
      </c>
      <c r="CQ81" s="72">
        <v>2.4155495E-16</v>
      </c>
      <c r="CR81" s="72">
        <v>4.0757469999999998E-15</v>
      </c>
      <c r="CS81" s="72">
        <v>6.8380224000000005E-14</v>
      </c>
      <c r="CT81" s="72">
        <v>1.1405053000000001E-12</v>
      </c>
      <c r="CU81" s="72">
        <v>1.8910802E-11</v>
      </c>
      <c r="CV81" s="72">
        <v>3.1181656999999999E-10</v>
      </c>
      <c r="CW81" s="72">
        <v>5.1165459999999996E-9</v>
      </c>
      <c r="CX81" s="72">
        <v>8.3659520000000002E-8</v>
      </c>
      <c r="CY81" s="72">
        <v>1.3660438E-6</v>
      </c>
      <c r="CZ81" s="72">
        <v>2.2352205999999999E-5</v>
      </c>
      <c r="DA81" s="72">
        <v>3.6842881999999999E-4</v>
      </c>
      <c r="DB81" s="72">
        <v>2.9604271999999999E-3</v>
      </c>
      <c r="DC81" s="72">
        <v>1.0672816E-2</v>
      </c>
      <c r="DD81" s="72">
        <v>2.7096577E-2</v>
      </c>
      <c r="DE81" s="72">
        <v>5.5203599999999999E-2</v>
      </c>
      <c r="DF81" s="72">
        <v>9.5086775999999998E-2</v>
      </c>
      <c r="DG81" s="72">
        <v>0.14208238000000001</v>
      </c>
      <c r="DH81" s="72">
        <v>0.18682915</v>
      </c>
      <c r="DI81" s="72">
        <v>0.21790656</v>
      </c>
      <c r="DJ81" s="72">
        <v>0.22446099</v>
      </c>
      <c r="DK81" s="72">
        <v>0.21357994999999999</v>
      </c>
      <c r="DL81" s="72">
        <v>0.17972478</v>
      </c>
      <c r="DM81" s="72">
        <v>0.13394587999999999</v>
      </c>
      <c r="DN81" s="72">
        <v>8.7661030000000001E-2</v>
      </c>
      <c r="DO81" s="72">
        <v>4.9450833E-2</v>
      </c>
      <c r="DP81" s="72">
        <v>2.3093307E-2</v>
      </c>
      <c r="DQ81" s="72">
        <v>8.2293049999999993E-3</v>
      </c>
      <c r="DR81" s="72">
        <v>1.934198E-3</v>
      </c>
      <c r="DS81" s="72">
        <v>2.7374495000000003E-4</v>
      </c>
      <c r="DT81" s="72">
        <v>7.2701150000000004E-5</v>
      </c>
      <c r="DU81" s="72">
        <v>3.4618373E-5</v>
      </c>
      <c r="DV81" s="72">
        <v>0</v>
      </c>
      <c r="DW81" s="72">
        <v>3.1855401999999997E-26</v>
      </c>
      <c r="DX81" s="72">
        <v>5.5075462999999996E-25</v>
      </c>
      <c r="DY81" s="72">
        <v>9.5342439999999999E-24</v>
      </c>
      <c r="DZ81" s="72">
        <v>1.6474741999999999E-22</v>
      </c>
      <c r="EA81" s="72">
        <v>2.8397621000000001E-21</v>
      </c>
      <c r="EB81" s="72">
        <v>4.8797506999999998E-20</v>
      </c>
      <c r="EC81" s="72">
        <v>8.3539810000000004E-19</v>
      </c>
      <c r="ED81" s="72">
        <v>1.4240055000000001E-17</v>
      </c>
      <c r="EE81" s="72">
        <v>2.4155566000000002E-16</v>
      </c>
      <c r="EF81" s="72">
        <v>4.0757645999999998E-15</v>
      </c>
      <c r="EG81" s="72">
        <v>6.83806E-14</v>
      </c>
      <c r="EH81" s="72">
        <v>1.1405123999999999E-12</v>
      </c>
      <c r="EI81" s="72">
        <v>1.8910934999999999E-11</v>
      </c>
      <c r="EJ81" s="72">
        <v>3.1181893E-10</v>
      </c>
      <c r="EK81" s="72">
        <v>5.1165867000000002E-9</v>
      </c>
      <c r="EL81" s="72">
        <v>8.3660229999999997E-8</v>
      </c>
      <c r="EM81" s="72">
        <v>1.3660559E-6</v>
      </c>
      <c r="EN81" s="72">
        <v>2.2352411E-5</v>
      </c>
      <c r="EO81" s="72">
        <v>3.6843222999999997E-4</v>
      </c>
      <c r="EP81" s="72">
        <v>2.9604509999999998E-3</v>
      </c>
      <c r="EQ81" s="72">
        <v>1.06728915E-2</v>
      </c>
      <c r="ER81" s="72">
        <v>2.7096736999999999E-2</v>
      </c>
      <c r="ES81" s="72">
        <v>5.5203835999999999E-2</v>
      </c>
      <c r="ET81" s="72">
        <v>9.5086959999999998E-2</v>
      </c>
      <c r="EU81" s="72">
        <v>0.14208244</v>
      </c>
      <c r="EV81" s="72">
        <v>0.18682921</v>
      </c>
      <c r="EW81" s="72">
        <v>0.21790686000000001</v>
      </c>
      <c r="EX81" s="72">
        <v>0.22446144000000001</v>
      </c>
      <c r="EY81" s="72">
        <v>0.21358065000000001</v>
      </c>
      <c r="EZ81" s="72">
        <v>0.17972543999999999</v>
      </c>
      <c r="FA81" s="72">
        <v>0.13394635999999999</v>
      </c>
      <c r="FB81" s="72">
        <v>8.7661243999999999E-2</v>
      </c>
      <c r="FC81" s="72">
        <v>4.9450920000000002E-2</v>
      </c>
      <c r="FD81" s="72">
        <v>2.3093313000000001E-2</v>
      </c>
      <c r="FE81" s="72">
        <v>8.2292949999999993E-3</v>
      </c>
      <c r="FF81" s="72">
        <v>1.9342105E-3</v>
      </c>
      <c r="FG81" s="72">
        <v>2.7373859999999997E-4</v>
      </c>
      <c r="FH81" s="72">
        <v>7.2701350000000005E-5</v>
      </c>
      <c r="FI81" s="72">
        <v>3.4618430000000003E-5</v>
      </c>
      <c r="FJ81" s="72">
        <v>0</v>
      </c>
      <c r="FK81" s="72">
        <v>3.1855538000000001E-26</v>
      </c>
      <c r="FL81" s="72">
        <v>5.5075695000000003E-25</v>
      </c>
      <c r="FM81" s="72">
        <v>9.5342850000000007E-24</v>
      </c>
      <c r="FN81" s="72">
        <v>1.6474812E-22</v>
      </c>
      <c r="FO81" s="72">
        <v>2.8397733999999998E-21</v>
      </c>
      <c r="FP81" s="72">
        <v>4.879769E-20</v>
      </c>
      <c r="FQ81" s="72">
        <v>8.3540112999999997E-19</v>
      </c>
      <c r="FR81" s="72">
        <v>1.4240101E-17</v>
      </c>
      <c r="FS81" s="72">
        <v>2.4155637999999999E-16</v>
      </c>
      <c r="FT81" s="72">
        <v>4.0757747000000003E-15</v>
      </c>
      <c r="FU81" s="72">
        <v>6.8380749999999999E-14</v>
      </c>
      <c r="FV81" s="72">
        <v>1.1405149E-12</v>
      </c>
      <c r="FW81" s="72">
        <v>1.8910975E-11</v>
      </c>
      <c r="FX81" s="72">
        <v>3.1181957000000001E-10</v>
      </c>
      <c r="FY81" s="72">
        <v>5.1165955999999997E-9</v>
      </c>
      <c r="FZ81" s="72">
        <v>8.3660370000000002E-8</v>
      </c>
      <c r="GA81" s="72">
        <v>1.3660581999999999E-6</v>
      </c>
      <c r="GB81" s="72">
        <v>2.2352450999999999E-5</v>
      </c>
      <c r="GC81" s="72">
        <v>3.6843301E-4</v>
      </c>
      <c r="GD81" s="72">
        <v>2.9604499999999999E-3</v>
      </c>
      <c r="GE81" s="72">
        <v>1.0672879999999999E-2</v>
      </c>
      <c r="GF81" s="72">
        <v>2.7096696E-2</v>
      </c>
      <c r="GG81" s="72">
        <v>5.5203731999999998E-2</v>
      </c>
      <c r="GH81" s="72">
        <v>9.5086749999999998E-2</v>
      </c>
      <c r="GI81" s="72">
        <v>0.14208212000000001</v>
      </c>
      <c r="GJ81" s="72">
        <v>0.1868291</v>
      </c>
      <c r="GK81" s="72">
        <v>0.21790730999999999</v>
      </c>
      <c r="GL81" s="72">
        <v>0.22446211999999999</v>
      </c>
      <c r="GM81" s="72">
        <v>0.2135813</v>
      </c>
      <c r="GN81" s="72">
        <v>0.17972506999999999</v>
      </c>
      <c r="GO81" s="72">
        <v>0.13394515000000001</v>
      </c>
      <c r="GP81" s="72">
        <v>8.7660199999999994E-2</v>
      </c>
      <c r="GQ81" s="72">
        <v>4.9450679999999997E-2</v>
      </c>
      <c r="GR81" s="72">
        <v>2.3093589000000001E-2</v>
      </c>
      <c r="GS81" s="72">
        <v>8.2294099999999995E-3</v>
      </c>
      <c r="GT81" s="72">
        <v>1.9341765000000001E-3</v>
      </c>
      <c r="GU81" s="72">
        <v>2.7374521999999998E-4</v>
      </c>
      <c r="GV81" s="72">
        <v>7.2701140000000004E-5</v>
      </c>
      <c r="GW81" s="72">
        <v>3.4618332999999997E-5</v>
      </c>
      <c r="GX81" s="72">
        <v>0</v>
      </c>
      <c r="GY81" s="72">
        <v>3.1855467000000002E-26</v>
      </c>
      <c r="GZ81" s="72">
        <v>5.5075570000000001E-25</v>
      </c>
      <c r="HA81" s="72">
        <v>9.5342604999999994E-24</v>
      </c>
      <c r="HB81" s="72">
        <v>1.6474772E-22</v>
      </c>
      <c r="HC81" s="72">
        <v>2.8397669999999999E-21</v>
      </c>
      <c r="HD81" s="72">
        <v>4.8797594000000003E-20</v>
      </c>
      <c r="HE81" s="72">
        <v>8.3539953E-19</v>
      </c>
      <c r="HF81" s="72">
        <v>1.4240070000000001E-17</v>
      </c>
      <c r="HG81" s="72">
        <v>2.4155579999999999E-16</v>
      </c>
      <c r="HH81" s="72">
        <v>4.0757639999999999E-15</v>
      </c>
      <c r="HI81" s="72">
        <v>6.8380570000000006E-14</v>
      </c>
      <c r="HJ81" s="72">
        <v>1.1405120000000001E-12</v>
      </c>
      <c r="HK81" s="72">
        <v>1.8910927000000001E-11</v>
      </c>
      <c r="HL81" s="72">
        <v>3.1181873999999999E-10</v>
      </c>
      <c r="HM81" s="72">
        <v>5.1165826999999998E-9</v>
      </c>
      <c r="HN81" s="72">
        <v>8.3660153999999999E-8</v>
      </c>
      <c r="HO81" s="72">
        <v>1.3660546E-6</v>
      </c>
      <c r="HP81" s="72">
        <v>2.2352393000000001E-5</v>
      </c>
      <c r="HQ81" s="72">
        <v>3.6843207999999998E-4</v>
      </c>
      <c r="HR81" s="72">
        <v>2.9604373999999999E-3</v>
      </c>
      <c r="HS81" s="72">
        <v>1.0672835E-2</v>
      </c>
      <c r="HT81" s="72">
        <v>2.7096609000000001E-2</v>
      </c>
      <c r="HU81" s="72">
        <v>5.5203627999999998E-2</v>
      </c>
      <c r="HV81" s="72">
        <v>9.5086693999999999E-2</v>
      </c>
      <c r="HW81" s="72">
        <v>0.14208208</v>
      </c>
      <c r="HX81" s="72">
        <v>0.18682861000000001</v>
      </c>
      <c r="HY81" s="72">
        <v>0.21790594999999999</v>
      </c>
      <c r="HZ81" s="72">
        <v>0.2244604</v>
      </c>
      <c r="IA81" s="72">
        <v>0.21358007000000001</v>
      </c>
      <c r="IB81" s="72">
        <v>0.17972532999999999</v>
      </c>
      <c r="IC81" s="72">
        <v>0.13394629999999999</v>
      </c>
      <c r="ID81" s="72">
        <v>8.7660940000000007E-2</v>
      </c>
      <c r="IE81" s="72">
        <v>4.9450513000000001E-2</v>
      </c>
      <c r="IF81" s="72">
        <v>2.3093222E-2</v>
      </c>
      <c r="IG81" s="72">
        <v>8.2293290000000005E-3</v>
      </c>
      <c r="IH81" s="72">
        <v>1.9341902E-3</v>
      </c>
      <c r="II81" s="72">
        <v>2.7374582999999998E-4</v>
      </c>
      <c r="IJ81" s="72">
        <v>7.2701113999999999E-5</v>
      </c>
      <c r="IK81" s="72">
        <v>3.46183E-5</v>
      </c>
      <c r="IL81" s="72">
        <v>0</v>
      </c>
      <c r="IM81" s="72">
        <v>3.1855189999999998E-26</v>
      </c>
      <c r="IN81" s="72">
        <v>5.50751E-25</v>
      </c>
      <c r="IO81" s="72">
        <v>9.534181E-24</v>
      </c>
      <c r="IP81" s="72">
        <v>1.6474635999999999E-22</v>
      </c>
      <c r="IQ81" s="72">
        <v>2.8397450000000001E-21</v>
      </c>
      <c r="IR81" s="72">
        <v>4.8797225999999998E-20</v>
      </c>
      <c r="IS81" s="72">
        <v>8.3539332999999999E-19</v>
      </c>
      <c r="IT81" s="72">
        <v>1.4239967E-17</v>
      </c>
      <c r="IU81" s="72">
        <v>2.4155408000000001E-16</v>
      </c>
      <c r="IV81" s="72">
        <v>4.0757350000000003E-15</v>
      </c>
      <c r="IW81" s="72">
        <v>6.8380055000000004E-14</v>
      </c>
      <c r="IX81" s="72">
        <v>1.1405032999999999E-12</v>
      </c>
      <c r="IY81" s="72">
        <v>1.8910787999999998E-11</v>
      </c>
      <c r="IZ81" s="72">
        <v>3.1181656999999999E-10</v>
      </c>
      <c r="JA81" s="72">
        <v>5.116547E-9</v>
      </c>
      <c r="JB81" s="72">
        <v>8.3659579999999995E-8</v>
      </c>
      <c r="JC81" s="72">
        <v>1.3660452E-6</v>
      </c>
      <c r="JD81" s="72">
        <v>2.2352242000000001E-5</v>
      </c>
      <c r="JE81" s="72">
        <v>3.6842955E-4</v>
      </c>
      <c r="JF81" s="72">
        <v>2.9604257999999999E-3</v>
      </c>
      <c r="JG81" s="72">
        <v>1.0672803999999999E-2</v>
      </c>
      <c r="JH81" s="72">
        <v>2.7096536000000001E-2</v>
      </c>
      <c r="JI81" s="72">
        <v>5.5203493999999999E-2</v>
      </c>
      <c r="JJ81" s="72">
        <v>9.5086530000000002E-2</v>
      </c>
      <c r="JK81" s="72">
        <v>0.14208203999999999</v>
      </c>
      <c r="JL81" s="72">
        <v>0.18682869999999999</v>
      </c>
      <c r="JM81" s="72">
        <v>0.21790588</v>
      </c>
      <c r="JN81" s="72">
        <v>0.22446024000000001</v>
      </c>
      <c r="JO81" s="72">
        <v>0.21357875000000001</v>
      </c>
      <c r="JP81" s="72">
        <v>0.17972416999999999</v>
      </c>
      <c r="JQ81" s="72">
        <v>0.13394612</v>
      </c>
      <c r="JR81" s="72">
        <v>8.7661470000000005E-2</v>
      </c>
      <c r="JS81" s="72">
        <v>4.9450914999999998E-2</v>
      </c>
      <c r="JT81" s="72">
        <v>2.3093203E-2</v>
      </c>
      <c r="JU81" s="72">
        <v>8.2292714999999995E-3</v>
      </c>
      <c r="JV81" s="72">
        <v>1.9341954E-3</v>
      </c>
      <c r="JW81" s="72">
        <v>2.7374303E-4</v>
      </c>
      <c r="JX81" s="72">
        <v>7.2701140000000004E-5</v>
      </c>
      <c r="JY81" s="72">
        <v>3.4618310000000001E-5</v>
      </c>
      <c r="JZ81" s="72">
        <v>0</v>
      </c>
      <c r="KA81" s="72">
        <v>3.1854933999999998E-26</v>
      </c>
      <c r="KB81" s="72">
        <v>5.5074663999999999E-25</v>
      </c>
      <c r="KC81" s="72">
        <v>9.5341060000000002E-24</v>
      </c>
      <c r="KD81" s="72">
        <v>1.6474508E-22</v>
      </c>
      <c r="KE81" s="72">
        <v>2.8397228E-21</v>
      </c>
      <c r="KF81" s="72">
        <v>4.8796848000000003E-20</v>
      </c>
      <c r="KG81" s="72">
        <v>8.353867E-19</v>
      </c>
      <c r="KH81" s="72">
        <v>1.4239856000000001E-17</v>
      </c>
      <c r="KI81" s="72">
        <v>2.4155222E-16</v>
      </c>
      <c r="KJ81" s="72">
        <v>4.0757035999999997E-15</v>
      </c>
      <c r="KK81" s="72">
        <v>6.8379530000000004E-14</v>
      </c>
      <c r="KL81" s="72">
        <v>1.1404943E-12</v>
      </c>
      <c r="KM81" s="72">
        <v>1.8910632999999999E-11</v>
      </c>
      <c r="KN81" s="72">
        <v>3.1181395999999999E-10</v>
      </c>
      <c r="KO81" s="72">
        <v>5.1165045999999997E-9</v>
      </c>
      <c r="KP81" s="72">
        <v>8.3658853999999995E-8</v>
      </c>
      <c r="KQ81" s="72">
        <v>1.3660330999999999E-6</v>
      </c>
      <c r="KR81" s="72">
        <v>2.2352040000000002E-5</v>
      </c>
      <c r="KS81" s="72">
        <v>3.6842610000000002E-4</v>
      </c>
      <c r="KT81" s="72">
        <v>2.9604146E-3</v>
      </c>
      <c r="KU81" s="72">
        <v>1.0672788000000001E-2</v>
      </c>
      <c r="KV81" s="72">
        <v>2.7096523000000001E-2</v>
      </c>
      <c r="KW81" s="72">
        <v>5.5203439999999999E-2</v>
      </c>
      <c r="KX81" s="72">
        <v>9.5086329999999997E-2</v>
      </c>
      <c r="KY81" s="72">
        <v>0.14208161999999999</v>
      </c>
      <c r="KZ81" s="72">
        <v>0.18682832999999999</v>
      </c>
      <c r="LA81" s="72">
        <v>0.21790619999999999</v>
      </c>
      <c r="LB81" s="72">
        <v>0.22446099999999999</v>
      </c>
      <c r="LC81" s="72">
        <v>0.21357988</v>
      </c>
      <c r="LD81" s="72">
        <v>0.17972425</v>
      </c>
      <c r="LE81" s="72">
        <v>0.13394533</v>
      </c>
      <c r="LF81" s="72">
        <v>8.7660834000000007E-2</v>
      </c>
      <c r="LG81" s="72">
        <v>4.9450870000000001E-2</v>
      </c>
      <c r="LH81" s="72">
        <v>2.3093323999999998E-2</v>
      </c>
      <c r="LI81" s="72">
        <v>8.2293125000000005E-3</v>
      </c>
      <c r="LJ81" s="72">
        <v>1.934203E-3</v>
      </c>
      <c r="LK81" s="72">
        <v>2.7374096999999999E-4</v>
      </c>
      <c r="LL81" s="72">
        <v>7.2701049999999997E-5</v>
      </c>
      <c r="LM81" s="72">
        <v>3.4618267999999999E-5</v>
      </c>
      <c r="LN81" s="72">
        <v>0</v>
      </c>
      <c r="LO81" s="72">
        <v>3.1854786000000003E-26</v>
      </c>
      <c r="LP81" s="72">
        <v>5.507442E-25</v>
      </c>
      <c r="LQ81" s="72">
        <v>9.5340649999999995E-24</v>
      </c>
      <c r="LR81" s="72">
        <v>1.6474435000000001E-22</v>
      </c>
      <c r="LS81" s="72">
        <v>2.8397107999999999E-21</v>
      </c>
      <c r="LT81" s="72">
        <v>4.8796654000000001E-20</v>
      </c>
      <c r="LU81" s="72">
        <v>8.3538349999999997E-19</v>
      </c>
      <c r="LV81" s="72">
        <v>1.4239801999999999E-17</v>
      </c>
      <c r="LW81" s="72">
        <v>2.4155124000000002E-16</v>
      </c>
      <c r="LX81" s="72">
        <v>4.0756875000000002E-15</v>
      </c>
      <c r="LY81" s="72">
        <v>6.8379254999999996E-14</v>
      </c>
      <c r="LZ81" s="72">
        <v>1.1404894E-12</v>
      </c>
      <c r="MA81" s="72">
        <v>1.8910547999999999E-11</v>
      </c>
      <c r="MB81" s="72">
        <v>3.1181263000000001E-10</v>
      </c>
      <c r="MC81" s="72">
        <v>5.1164823E-9</v>
      </c>
      <c r="MD81" s="72">
        <v>8.3658499999999994E-8</v>
      </c>
      <c r="ME81" s="72">
        <v>1.3660271999999999E-6</v>
      </c>
      <c r="MF81" s="72">
        <v>2.2351936E-5</v>
      </c>
      <c r="MG81" s="72">
        <v>3.684243E-4</v>
      </c>
      <c r="MH81" s="72">
        <v>2.9604083E-3</v>
      </c>
      <c r="MI81" s="72">
        <v>1.0672783999999999E-2</v>
      </c>
      <c r="MJ81" s="72">
        <v>2.7096542000000001E-2</v>
      </c>
      <c r="MK81" s="72">
        <v>5.5203509999999997E-2</v>
      </c>
      <c r="ML81" s="72">
        <v>9.5086400000000001E-2</v>
      </c>
      <c r="MM81" s="72">
        <v>0.1420815</v>
      </c>
      <c r="MN81" s="72">
        <v>0.18682794</v>
      </c>
      <c r="MO81" s="72">
        <v>0.21790588</v>
      </c>
      <c r="MP81" s="72">
        <v>0.22446073999999999</v>
      </c>
      <c r="MQ81" s="72">
        <v>0.21358088</v>
      </c>
      <c r="MR81" s="72">
        <v>0.17972510999999999</v>
      </c>
      <c r="MS81" s="72">
        <v>0.13394542000000001</v>
      </c>
      <c r="MT81" s="72">
        <v>8.7660379999999996E-2</v>
      </c>
      <c r="MU81" s="72">
        <v>4.9450543E-2</v>
      </c>
      <c r="MV81" s="72">
        <v>2.3093315E-2</v>
      </c>
      <c r="MW81" s="72">
        <v>8.2293525000000003E-3</v>
      </c>
      <c r="MX81" s="72">
        <v>1.9342102999999999E-3</v>
      </c>
      <c r="MY81" s="72">
        <v>2.7374105E-4</v>
      </c>
      <c r="MZ81" s="72">
        <v>7.2701140000000004E-5</v>
      </c>
      <c r="NA81" s="72">
        <v>3.4618286000000002E-5</v>
      </c>
      <c r="NB81" s="72">
        <v>0</v>
      </c>
      <c r="NC81" s="72">
        <v>3.1854632000000003E-26</v>
      </c>
      <c r="ND81" s="72">
        <v>5.5074137000000004E-25</v>
      </c>
      <c r="NE81" s="72">
        <v>9.5340209999999996E-24</v>
      </c>
      <c r="NF81" s="72">
        <v>1.6474363999999999E-22</v>
      </c>
      <c r="NG81" s="72">
        <v>2.8396991000000001E-21</v>
      </c>
      <c r="NH81" s="72">
        <v>4.8796472999999999E-20</v>
      </c>
      <c r="NI81" s="72">
        <v>8.3538070000000004E-19</v>
      </c>
      <c r="NJ81" s="72">
        <v>1.4239754999999999E-17</v>
      </c>
      <c r="NK81" s="72">
        <v>2.4155048000000001E-16</v>
      </c>
      <c r="NL81" s="72">
        <v>4.0756740000000003E-15</v>
      </c>
      <c r="NM81" s="72">
        <v>6.8379040000000004E-14</v>
      </c>
      <c r="NN81" s="72">
        <v>1.1404857999999999E-12</v>
      </c>
      <c r="NO81" s="72">
        <v>1.8910491000000002E-11</v>
      </c>
      <c r="NP81" s="72">
        <v>3.1181157999999999E-10</v>
      </c>
      <c r="NQ81" s="72">
        <v>5.1164672000000002E-9</v>
      </c>
      <c r="NR81" s="72">
        <v>8.3658263999999999E-8</v>
      </c>
      <c r="NS81" s="72">
        <v>1.3660236E-6</v>
      </c>
      <c r="NT81" s="72">
        <v>2.2351881999999999E-5</v>
      </c>
      <c r="NU81" s="72">
        <v>3.6842344000000002E-4</v>
      </c>
      <c r="NV81" s="72">
        <v>2.9603997000000001E-3</v>
      </c>
      <c r="NW81" s="72">
        <v>1.0672750999999999E-2</v>
      </c>
      <c r="NX81" s="72">
        <v>2.7096479999999999E-2</v>
      </c>
      <c r="NY81" s="72">
        <v>5.5203469999999998E-2</v>
      </c>
      <c r="NZ81" s="72">
        <v>9.5086514999999996E-2</v>
      </c>
      <c r="OA81" s="72">
        <v>0.14208180000000001</v>
      </c>
      <c r="OB81" s="72">
        <v>0.18682820999999999</v>
      </c>
      <c r="OC81" s="72">
        <v>0.21790561</v>
      </c>
      <c r="OD81" s="72">
        <v>0.2244601</v>
      </c>
      <c r="OE81" s="72">
        <v>0.21358057999999999</v>
      </c>
      <c r="OF81" s="72">
        <v>0.17972563</v>
      </c>
      <c r="OG81" s="72">
        <v>0.13394613999999999</v>
      </c>
      <c r="OH81" s="72">
        <v>8.7660749999999996E-2</v>
      </c>
      <c r="OI81" s="72">
        <v>4.9450529999999999E-2</v>
      </c>
      <c r="OJ81" s="72">
        <v>2.3093280000000001E-2</v>
      </c>
      <c r="OK81" s="72">
        <v>8.2293460000000002E-3</v>
      </c>
      <c r="OL81" s="72">
        <v>1.9342071999999999E-3</v>
      </c>
      <c r="OM81" s="72">
        <v>2.7374229999999999E-4</v>
      </c>
      <c r="ON81" s="72">
        <v>7.2701259999999999E-5</v>
      </c>
      <c r="OO81" s="72">
        <v>3.4618340000000003E-5</v>
      </c>
      <c r="OP81" s="72">
        <v>0</v>
      </c>
      <c r="OQ81" s="72">
        <v>3.1854625999999998E-26</v>
      </c>
      <c r="OR81" s="72">
        <v>5.5074130000000003E-25</v>
      </c>
      <c r="OS81" s="72">
        <v>9.5340209999999996E-24</v>
      </c>
      <c r="OT81" s="72">
        <v>1.6474365E-22</v>
      </c>
      <c r="OU81" s="72">
        <v>2.8396994999999998E-21</v>
      </c>
      <c r="OV81" s="72">
        <v>4.8796489999999999E-20</v>
      </c>
      <c r="OW81" s="72">
        <v>8.3538130000000002E-19</v>
      </c>
      <c r="OX81" s="72">
        <v>1.4239766999999999E-17</v>
      </c>
      <c r="OY81" s="72">
        <v>2.4155077000000001E-16</v>
      </c>
      <c r="OZ81" s="72">
        <v>4.0756786000000002E-15</v>
      </c>
      <c r="PA81" s="72">
        <v>6.8379110000000004E-14</v>
      </c>
      <c r="PB81" s="72">
        <v>1.1404873E-12</v>
      </c>
      <c r="PC81" s="72">
        <v>1.8910513999999999E-11</v>
      </c>
      <c r="PD81" s="72">
        <v>3.1181193999999999E-10</v>
      </c>
      <c r="PE81" s="72">
        <v>5.1164716999999999E-9</v>
      </c>
      <c r="PF81" s="72">
        <v>8.3658350000000006E-8</v>
      </c>
      <c r="PG81" s="72">
        <v>1.366025E-6</v>
      </c>
      <c r="PH81" s="72">
        <v>2.2351907000000001E-5</v>
      </c>
      <c r="PI81" s="72">
        <v>3.6842396000000001E-4</v>
      </c>
      <c r="PJ81" s="72">
        <v>2.9604003999999999E-3</v>
      </c>
      <c r="PK81" s="72">
        <v>1.0672744E-2</v>
      </c>
      <c r="PL81" s="72">
        <v>2.7096433999999999E-2</v>
      </c>
      <c r="PM81" s="72">
        <v>5.5203380000000003E-2</v>
      </c>
      <c r="PN81" s="72">
        <v>9.5086470000000006E-2</v>
      </c>
      <c r="PO81" s="72">
        <v>0.14208198999999999</v>
      </c>
      <c r="PP81" s="72">
        <v>0.18682863</v>
      </c>
      <c r="PQ81" s="72">
        <v>0.21790588</v>
      </c>
      <c r="PR81" s="72">
        <v>0.22446024000000001</v>
      </c>
      <c r="PS81" s="72">
        <v>0.21357957</v>
      </c>
      <c r="PT81" s="72">
        <v>0.17972479999999999</v>
      </c>
      <c r="PU81" s="72">
        <v>0.13394597</v>
      </c>
      <c r="PV81" s="72">
        <v>8.7660950000000001E-2</v>
      </c>
      <c r="PW81" s="72">
        <v>4.9450748000000003E-2</v>
      </c>
      <c r="PX81" s="72">
        <v>2.3093348E-2</v>
      </c>
      <c r="PY81" s="72">
        <v>8.2293490000000004E-3</v>
      </c>
      <c r="PZ81" s="72">
        <v>1.934203E-3</v>
      </c>
      <c r="QA81" s="72">
        <v>2.7374318E-4</v>
      </c>
      <c r="QB81" s="72">
        <v>7.2701419999999996E-5</v>
      </c>
      <c r="QC81" s="72">
        <v>3.4618401999999999E-5</v>
      </c>
      <c r="QD81" s="72">
        <v>0</v>
      </c>
      <c r="QE81" s="72">
        <v>3.1854580000000002E-26</v>
      </c>
      <c r="QF81" s="72">
        <v>5.5074022999999997E-25</v>
      </c>
      <c r="QG81" s="72">
        <v>9.5340019999999996E-24</v>
      </c>
      <c r="QH81" s="72">
        <v>1.6474331E-22</v>
      </c>
      <c r="QI81" s="72">
        <v>2.8396939000000001E-21</v>
      </c>
      <c r="QJ81" s="72">
        <v>4.8796386E-20</v>
      </c>
      <c r="QK81" s="72">
        <v>8.3537962999999997E-19</v>
      </c>
      <c r="QL81" s="72">
        <v>1.4239744E-17</v>
      </c>
      <c r="QM81" s="72">
        <v>2.4155039999999998E-16</v>
      </c>
      <c r="QN81" s="72">
        <v>4.0756726999999997E-15</v>
      </c>
      <c r="QO81" s="72">
        <v>6.8378999999999998E-14</v>
      </c>
      <c r="QP81" s="72">
        <v>1.1404847999999999E-12</v>
      </c>
      <c r="QQ81" s="72">
        <v>1.8910472E-11</v>
      </c>
      <c r="QR81" s="72">
        <v>3.1181124000000002E-10</v>
      </c>
      <c r="QS81" s="72">
        <v>5.1164597000000002E-9</v>
      </c>
      <c r="QT81" s="72">
        <v>8.3658160000000005E-8</v>
      </c>
      <c r="QU81" s="72">
        <v>1.3660222999999999E-6</v>
      </c>
      <c r="QV81" s="72">
        <v>2.2351864E-5</v>
      </c>
      <c r="QW81" s="72">
        <v>3.6842317999999998E-4</v>
      </c>
      <c r="QX81" s="72">
        <v>2.9604029999999999E-3</v>
      </c>
      <c r="QY81" s="72">
        <v>1.0672754E-2</v>
      </c>
      <c r="QZ81" s="72">
        <v>2.7096427999999999E-2</v>
      </c>
      <c r="RA81" s="72">
        <v>5.5203307E-2</v>
      </c>
      <c r="RB81" s="72">
        <v>9.5086309999999993E-2</v>
      </c>
      <c r="RC81" s="72">
        <v>0.14208181</v>
      </c>
      <c r="RD81" s="72">
        <v>0.18682878</v>
      </c>
      <c r="RE81" s="72">
        <v>0.21790651999999999</v>
      </c>
      <c r="RF81" s="72">
        <v>0.22446105</v>
      </c>
      <c r="RG81" s="72">
        <v>0.21357955000000001</v>
      </c>
      <c r="RH81" s="72">
        <v>0.17972426</v>
      </c>
      <c r="RI81" s="72">
        <v>0.13394557000000001</v>
      </c>
      <c r="RJ81" s="72">
        <v>8.7660940000000007E-2</v>
      </c>
      <c r="RK81" s="72">
        <v>4.9450920000000002E-2</v>
      </c>
      <c r="RL81" s="72">
        <v>2.3093454999999999E-2</v>
      </c>
      <c r="RM81" s="72">
        <v>8.2293699999999997E-3</v>
      </c>
      <c r="RN81" s="72">
        <v>1.9342016E-3</v>
      </c>
      <c r="RO81" s="72">
        <v>2.7374285999999997E-4</v>
      </c>
      <c r="RP81" s="72">
        <v>7.2701379999999993E-5</v>
      </c>
      <c r="RQ81" s="72">
        <v>3.4618383999999997E-5</v>
      </c>
      <c r="RR81" s="72">
        <v>0</v>
      </c>
      <c r="RS81" s="72">
        <v>3.1854630000000001E-26</v>
      </c>
      <c r="RT81" s="72">
        <v>5.5074082999999998E-25</v>
      </c>
      <c r="RU81" s="72">
        <v>9.5340130000000006E-24</v>
      </c>
      <c r="RV81" s="72">
        <v>1.6474354E-22</v>
      </c>
      <c r="RW81" s="72">
        <v>2.8396971000000001E-21</v>
      </c>
      <c r="RX81" s="72">
        <v>4.8796438000000002E-20</v>
      </c>
      <c r="RY81" s="72">
        <v>8.353802E-19</v>
      </c>
      <c r="RZ81" s="72">
        <v>1.4239754000000001E-17</v>
      </c>
      <c r="SA81" s="72">
        <v>2.4155059999999999E-16</v>
      </c>
      <c r="SB81" s="72">
        <v>4.0756769999999997E-15</v>
      </c>
      <c r="SC81" s="72">
        <v>6.8379065999999999E-14</v>
      </c>
      <c r="SD81" s="72">
        <v>1.1404856E-12</v>
      </c>
      <c r="SE81" s="72">
        <v>1.8910472E-11</v>
      </c>
      <c r="SF81" s="72">
        <v>3.1181110000000002E-10</v>
      </c>
      <c r="SG81" s="72">
        <v>5.1164570000000002E-9</v>
      </c>
      <c r="SH81" s="72">
        <v>8.3658080000000006E-8</v>
      </c>
      <c r="SI81" s="72">
        <v>1.3660208E-6</v>
      </c>
      <c r="SJ81" s="72">
        <v>2.2351840000000001E-5</v>
      </c>
      <c r="SK81" s="72">
        <v>3.6842276999999999E-4</v>
      </c>
      <c r="SL81" s="72">
        <v>2.9604034E-3</v>
      </c>
      <c r="SM81" s="72">
        <v>1.0672762000000001E-2</v>
      </c>
      <c r="SN81" s="72">
        <v>2.7096462000000002E-2</v>
      </c>
      <c r="SO81" s="72">
        <v>5.5203339999999997E-2</v>
      </c>
      <c r="SP81" s="72">
        <v>9.5086253999999995E-2</v>
      </c>
      <c r="SQ81" s="72">
        <v>0.14208159000000001</v>
      </c>
      <c r="SR81" s="72">
        <v>0.18682842999999999</v>
      </c>
      <c r="SS81" s="72">
        <v>0.21790641999999999</v>
      </c>
      <c r="ST81" s="72">
        <v>0.22446123000000001</v>
      </c>
      <c r="SU81" s="72">
        <v>0.21357997000000001</v>
      </c>
      <c r="SV81" s="72">
        <v>0.17972427999999999</v>
      </c>
      <c r="SW81" s="72">
        <v>0.13394523999999999</v>
      </c>
      <c r="SX81" s="72">
        <v>8.7660685000000002E-2</v>
      </c>
      <c r="SY81" s="72">
        <v>4.9450859999999999E-2</v>
      </c>
      <c r="SZ81" s="72">
        <v>2.3093477000000001E-2</v>
      </c>
      <c r="TA81" s="72">
        <v>8.2293869999999995E-3</v>
      </c>
      <c r="TB81" s="72">
        <v>1.9342045000000001E-3</v>
      </c>
      <c r="TC81" s="72">
        <v>2.7374353000000001E-4</v>
      </c>
      <c r="TD81" s="72">
        <v>7.2701379999999993E-5</v>
      </c>
      <c r="TE81" s="72">
        <v>3.4618369999999998E-5</v>
      </c>
      <c r="TF81" s="72">
        <v>0</v>
      </c>
      <c r="TG81" s="72">
        <v>3.1854573000000002E-26</v>
      </c>
      <c r="TH81" s="72">
        <v>5.5073959999999998E-25</v>
      </c>
      <c r="TI81" s="72">
        <v>9.5339889999999995E-24</v>
      </c>
      <c r="TJ81" s="72">
        <v>1.6474316E-22</v>
      </c>
      <c r="TK81" s="72">
        <v>2.8396891999999999E-21</v>
      </c>
      <c r="TL81" s="72">
        <v>4.8796301999999999E-20</v>
      </c>
      <c r="TM81" s="72">
        <v>8.3537813000000003E-19</v>
      </c>
      <c r="TN81" s="72">
        <v>1.4239716999999999E-17</v>
      </c>
      <c r="TO81" s="72">
        <v>2.4154992000000001E-16</v>
      </c>
      <c r="TP81" s="72">
        <v>4.0756663000000001E-15</v>
      </c>
      <c r="TQ81" s="72">
        <v>6.8378879999999995E-14</v>
      </c>
      <c r="TR81" s="72">
        <v>1.1404828E-12</v>
      </c>
      <c r="TS81" s="72">
        <v>1.8910419999999999E-11</v>
      </c>
      <c r="TT81" s="72">
        <v>3.1181010000000001E-10</v>
      </c>
      <c r="TU81" s="72">
        <v>5.1164366000000003E-9</v>
      </c>
      <c r="TV81" s="72">
        <v>8.3657723999999998E-8</v>
      </c>
      <c r="TW81" s="72">
        <v>1.3660144000000001E-6</v>
      </c>
      <c r="TX81" s="72">
        <v>2.2351726999999999E-5</v>
      </c>
      <c r="TY81" s="72">
        <v>3.6842085000000002E-4</v>
      </c>
      <c r="TZ81" s="72">
        <v>2.9603940999999999E-3</v>
      </c>
      <c r="UA81" s="72">
        <v>1.0672749E-2</v>
      </c>
      <c r="UB81" s="72">
        <v>2.7096465E-2</v>
      </c>
      <c r="UC81" s="72">
        <v>5.5203429999999998E-2</v>
      </c>
      <c r="UD81" s="72">
        <v>9.5086400000000001E-2</v>
      </c>
      <c r="UE81" s="72">
        <v>0.14208170000000001</v>
      </c>
      <c r="UF81" s="72">
        <v>0.18682840000000001</v>
      </c>
      <c r="UG81" s="72">
        <v>0.21790624</v>
      </c>
      <c r="UH81" s="72">
        <v>0.22446102000000001</v>
      </c>
      <c r="UI81" s="72">
        <v>0.21358052</v>
      </c>
      <c r="UJ81" s="72">
        <v>0.179725</v>
      </c>
      <c r="UK81" s="72">
        <v>0.13394565999999999</v>
      </c>
      <c r="UL81" s="72">
        <v>8.7660760000000004E-2</v>
      </c>
      <c r="UM81" s="72">
        <v>4.9450830000000001E-2</v>
      </c>
      <c r="UN81" s="72">
        <v>2.3093455999999998E-2</v>
      </c>
      <c r="UO81" s="72">
        <v>8.2293820000000004E-3</v>
      </c>
      <c r="UP81" s="72">
        <v>1.9342071999999999E-3</v>
      </c>
      <c r="UQ81" s="72">
        <v>2.7374445999999998E-4</v>
      </c>
      <c r="UR81" s="72">
        <v>7.2701405000000002E-5</v>
      </c>
      <c r="US81" s="72">
        <v>3.4618369999999998E-5</v>
      </c>
      <c r="UT81" s="72">
        <v>0</v>
      </c>
      <c r="UU81" s="72">
        <v>3.1854646999999997E-26</v>
      </c>
      <c r="UV81" s="72">
        <v>5.5074087000000001E-25</v>
      </c>
      <c r="UW81" s="72">
        <v>9.5340120000000004E-24</v>
      </c>
      <c r="UX81" s="72">
        <v>1.6474360000000001E-22</v>
      </c>
      <c r="UY81" s="72">
        <v>2.8396973E-21</v>
      </c>
      <c r="UZ81" s="72">
        <v>4.8796428000000001E-20</v>
      </c>
      <c r="VA81" s="72">
        <v>8.3538044999999997E-19</v>
      </c>
      <c r="VB81" s="72">
        <v>1.4239759E-17</v>
      </c>
      <c r="VC81" s="72">
        <v>2.4155059999999999E-16</v>
      </c>
      <c r="VD81" s="72">
        <v>4.0756769999999997E-15</v>
      </c>
      <c r="VE81" s="72">
        <v>6.8379085999999995E-14</v>
      </c>
      <c r="VF81" s="72">
        <v>1.1404864000000001E-12</v>
      </c>
      <c r="VG81" s="72">
        <v>1.8910485999999999E-11</v>
      </c>
      <c r="VH81" s="72">
        <v>3.118112E-10</v>
      </c>
      <c r="VI81" s="72">
        <v>5.1164534999999999E-9</v>
      </c>
      <c r="VJ81" s="72">
        <v>8.3657959999999994E-8</v>
      </c>
      <c r="VK81" s="72">
        <v>1.3660183E-6</v>
      </c>
      <c r="VL81" s="72">
        <v>2.2351795000000001E-5</v>
      </c>
      <c r="VM81" s="72">
        <v>3.6842203999999998E-4</v>
      </c>
      <c r="VN81" s="72">
        <v>2.9603912999999998E-3</v>
      </c>
      <c r="VO81" s="72">
        <v>1.0672729000000001E-2</v>
      </c>
      <c r="VP81" s="72">
        <v>2.7096421999999998E-2</v>
      </c>
      <c r="VQ81" s="72">
        <v>5.5203382000000002E-2</v>
      </c>
      <c r="VR81" s="72">
        <v>9.5086409999999996E-2</v>
      </c>
      <c r="VS81" s="72">
        <v>0.14208166</v>
      </c>
      <c r="VT81" s="72">
        <v>0.18682808000000001</v>
      </c>
      <c r="VU81" s="72">
        <v>0.21790555</v>
      </c>
      <c r="VV81" s="72">
        <v>0.22446008000000001</v>
      </c>
      <c r="VW81" s="72">
        <v>0.21358021999999999</v>
      </c>
      <c r="VX81" s="72">
        <v>0.1797252</v>
      </c>
      <c r="VY81" s="72">
        <v>0.13394605000000001</v>
      </c>
      <c r="VZ81" s="72">
        <v>8.7661020000000006E-2</v>
      </c>
      <c r="WA81" s="72">
        <v>4.9450889999999997E-2</v>
      </c>
      <c r="WB81" s="72">
        <v>2.3093432000000001E-2</v>
      </c>
      <c r="WC81" s="72">
        <v>8.2293699999999997E-3</v>
      </c>
      <c r="WD81" s="72">
        <v>1.9342081E-3</v>
      </c>
      <c r="WE81" s="72">
        <v>2.7374525000000002E-4</v>
      </c>
      <c r="WF81" s="72">
        <v>7.2701375999999996E-5</v>
      </c>
      <c r="WG81" s="72">
        <v>3.4618344000000001E-5</v>
      </c>
      <c r="WH81" s="72">
        <v>0</v>
      </c>
      <c r="WI81" s="72">
        <v>3.1854822999999997E-26</v>
      </c>
      <c r="WJ81" s="72">
        <v>5.5074403000000001E-25</v>
      </c>
      <c r="WK81" s="72">
        <v>9.5340625000000004E-24</v>
      </c>
      <c r="WL81" s="72">
        <v>1.6474446000000001E-22</v>
      </c>
      <c r="WM81" s="72">
        <v>2.8397139999999999E-21</v>
      </c>
      <c r="WN81" s="72">
        <v>4.8796711999999999E-20</v>
      </c>
      <c r="WO81" s="72">
        <v>8.3538519999999996E-19</v>
      </c>
      <c r="WP81" s="72">
        <v>1.4239842999999999E-17</v>
      </c>
      <c r="WQ81" s="72">
        <v>2.4155210000000002E-16</v>
      </c>
      <c r="WR81" s="72">
        <v>4.0757035999999997E-15</v>
      </c>
      <c r="WS81" s="72">
        <v>6.8379553999999999E-14</v>
      </c>
      <c r="WT81" s="72">
        <v>1.1404947E-12</v>
      </c>
      <c r="WU81" s="72">
        <v>1.8910632999999999E-11</v>
      </c>
      <c r="WV81" s="72">
        <v>3.1181359999999999E-10</v>
      </c>
      <c r="WW81" s="72">
        <v>5.1164930000000001E-9</v>
      </c>
      <c r="WX81" s="72">
        <v>8.3658583999999995E-8</v>
      </c>
      <c r="WY81" s="72">
        <v>1.3660280000000001E-6</v>
      </c>
      <c r="WZ81" s="72">
        <v>2.2351953E-5</v>
      </c>
      <c r="XA81" s="72">
        <v>3.6842480000000001E-4</v>
      </c>
      <c r="XB81" s="72">
        <v>2.9603950000000002E-3</v>
      </c>
      <c r="XC81" s="72">
        <v>1.0672714E-2</v>
      </c>
      <c r="XD81" s="72">
        <v>2.7096367999999999E-2</v>
      </c>
      <c r="XE81" s="72">
        <v>5.5203293000000001E-2</v>
      </c>
      <c r="XF81" s="72">
        <v>9.5086320000000002E-2</v>
      </c>
      <c r="XG81" s="72">
        <v>0.14208171999999999</v>
      </c>
      <c r="XH81" s="72">
        <v>0.1868283</v>
      </c>
      <c r="XI81" s="72">
        <v>0.21790561</v>
      </c>
      <c r="XJ81" s="72">
        <v>0.22445999</v>
      </c>
      <c r="XK81" s="72">
        <v>0.21357977</v>
      </c>
      <c r="XL81" s="72">
        <v>0.17972493</v>
      </c>
      <c r="XM81" s="72">
        <v>0.13394608</v>
      </c>
      <c r="XN81" s="72">
        <v>8.7661149999999993E-2</v>
      </c>
      <c r="XO81" s="72">
        <v>4.9450966999999998E-2</v>
      </c>
      <c r="XP81" s="72">
        <v>2.3093450000000001E-2</v>
      </c>
      <c r="XQ81" s="72">
        <v>8.2293669999999996E-3</v>
      </c>
      <c r="XR81" s="72">
        <v>1.9342068E-3</v>
      </c>
      <c r="XS81" s="72">
        <v>2.7374536000000001E-4</v>
      </c>
      <c r="XT81" s="72">
        <v>7.2701324999999996E-5</v>
      </c>
      <c r="XU81" s="72">
        <v>3.4618303999999998E-5</v>
      </c>
      <c r="XV81" s="72">
        <v>0</v>
      </c>
      <c r="XW81" s="72">
        <v>3.1854990000000002E-26</v>
      </c>
      <c r="XX81" s="72">
        <v>5.5074709999999998E-25</v>
      </c>
      <c r="XY81" s="72">
        <v>9.5341130000000004E-24</v>
      </c>
      <c r="XZ81" s="72">
        <v>1.6474529999999999E-22</v>
      </c>
      <c r="YA81" s="72">
        <v>2.8397276000000002E-21</v>
      </c>
      <c r="YB81" s="72">
        <v>4.8796960000000003E-20</v>
      </c>
      <c r="YC81" s="72">
        <v>8.3538966000000005E-19</v>
      </c>
      <c r="YD81" s="72">
        <v>1.4239926E-17</v>
      </c>
      <c r="YE81" s="72">
        <v>2.4155362999999999E-16</v>
      </c>
      <c r="YF81" s="72">
        <v>4.0757293999999998E-15</v>
      </c>
      <c r="YG81" s="72">
        <v>6.8379989999999997E-14</v>
      </c>
      <c r="YH81" s="72">
        <v>1.140502E-12</v>
      </c>
      <c r="YI81" s="72">
        <v>1.8910759999999998E-11</v>
      </c>
      <c r="YJ81" s="72">
        <v>3.118159E-10</v>
      </c>
      <c r="YK81" s="72">
        <v>5.1165325000000003E-9</v>
      </c>
      <c r="YL81" s="72">
        <v>8.3659250000000002E-8</v>
      </c>
      <c r="YM81" s="72">
        <v>1.3660389E-6</v>
      </c>
      <c r="YN81" s="72">
        <v>2.2352127E-5</v>
      </c>
      <c r="YO81" s="72">
        <v>3.6842774999999999E-4</v>
      </c>
      <c r="YP81" s="72">
        <v>2.9604119999999999E-3</v>
      </c>
      <c r="YQ81" s="72">
        <v>1.0672755000000001E-2</v>
      </c>
      <c r="YR81" s="72">
        <v>2.7096424000000001E-2</v>
      </c>
      <c r="YS81" s="72">
        <v>5.5203321999999999E-2</v>
      </c>
      <c r="YT81" s="72">
        <v>9.5086370000000003E-2</v>
      </c>
      <c r="YU81" s="72">
        <v>0.14208195000000001</v>
      </c>
      <c r="YV81" s="72">
        <v>0.18682879999999999</v>
      </c>
      <c r="YW81" s="72">
        <v>0.21790633000000001</v>
      </c>
      <c r="YX81" s="72">
        <v>0.22446068999999999</v>
      </c>
      <c r="YY81" s="72">
        <v>0.21357989999999999</v>
      </c>
      <c r="YZ81" s="72">
        <v>0.17972493</v>
      </c>
      <c r="ZA81" s="72">
        <v>0.13394608999999999</v>
      </c>
      <c r="ZB81" s="72">
        <v>8.7661230000000007E-2</v>
      </c>
      <c r="ZC81" s="72">
        <v>4.9451050000000003E-2</v>
      </c>
      <c r="ZD81" s="72">
        <v>2.3093505E-2</v>
      </c>
      <c r="ZE81" s="72">
        <v>8.2293880000000007E-3</v>
      </c>
      <c r="ZF81" s="72">
        <v>1.9342102999999999E-3</v>
      </c>
      <c r="ZG81" s="72">
        <v>2.7374525000000002E-4</v>
      </c>
      <c r="ZH81" s="72">
        <v>7.2701269999999999E-5</v>
      </c>
      <c r="ZI81" s="72">
        <v>3.4618230000000002E-5</v>
      </c>
      <c r="ZJ81" s="72">
        <v>0</v>
      </c>
      <c r="ZK81" s="72">
        <v>3.1855087999999998E-26</v>
      </c>
      <c r="ZL81" s="72">
        <v>5.50749E-25</v>
      </c>
      <c r="ZM81" s="72">
        <v>9.5341450000000005E-24</v>
      </c>
      <c r="ZN81" s="72">
        <v>1.6474584000000001E-22</v>
      </c>
      <c r="ZO81" s="72">
        <v>2.8397369999999999E-21</v>
      </c>
      <c r="ZP81" s="72">
        <v>4.8797110000000003E-20</v>
      </c>
      <c r="ZQ81" s="72">
        <v>8.3539183000000004E-19</v>
      </c>
      <c r="ZR81" s="72">
        <v>1.4239959999999999E-17</v>
      </c>
      <c r="ZS81" s="72">
        <v>2.4155426000000002E-16</v>
      </c>
      <c r="ZT81" s="72">
        <v>4.0757419999999999E-15</v>
      </c>
      <c r="ZU81" s="72">
        <v>6.8380220000000006E-14</v>
      </c>
      <c r="ZV81" s="72">
        <v>1.1405062E-12</v>
      </c>
      <c r="ZW81" s="72">
        <v>1.8910838000000001E-11</v>
      </c>
      <c r="ZX81" s="72">
        <v>3.1181737999999998E-10</v>
      </c>
      <c r="ZY81" s="72">
        <v>5.1165610000000003E-9</v>
      </c>
      <c r="ZZ81" s="72">
        <v>8.3659764E-8</v>
      </c>
      <c r="AAA81" s="72">
        <v>1.3660475000000001E-6</v>
      </c>
      <c r="AAB81" s="72">
        <v>2.2352275000000001E-5</v>
      </c>
      <c r="AAC81" s="72">
        <v>3.6843021999999998E-4</v>
      </c>
      <c r="AAD81" s="72">
        <v>2.9604290000000001E-3</v>
      </c>
      <c r="AAE81" s="72">
        <v>1.0672806999999999E-2</v>
      </c>
      <c r="AAF81" s="72">
        <v>2.7096529000000001E-2</v>
      </c>
      <c r="AAG81" s="72">
        <v>5.5203469999999998E-2</v>
      </c>
      <c r="AAH81" s="72">
        <v>9.5086539999999997E-2</v>
      </c>
      <c r="AAI81" s="72">
        <v>0.14208209999999999</v>
      </c>
      <c r="AAJ81" s="72">
        <v>0.18682921</v>
      </c>
      <c r="AAK81" s="72">
        <v>0.21790712000000001</v>
      </c>
      <c r="AAL81" s="72">
        <v>0.22446168999999999</v>
      </c>
      <c r="AAM81" s="72">
        <v>0.21358097000000001</v>
      </c>
      <c r="AAN81" s="72">
        <v>0.17972573999999999</v>
      </c>
      <c r="AAO81" s="72">
        <v>0.13394654</v>
      </c>
      <c r="AAP81" s="72">
        <v>8.7661505000000001E-2</v>
      </c>
      <c r="AAQ81" s="72">
        <v>4.9451200000000001E-2</v>
      </c>
      <c r="AAR81" s="72">
        <v>2.3093590000000001E-2</v>
      </c>
      <c r="AAS81" s="72">
        <v>8.2294299999999994E-3</v>
      </c>
      <c r="AAT81" s="72">
        <v>1.9342194E-3</v>
      </c>
      <c r="AAU81" s="72">
        <v>2.7374597000000002E-4</v>
      </c>
      <c r="AAV81" s="72">
        <v>7.2701330000000003E-5</v>
      </c>
      <c r="AAW81" s="72">
        <v>3.4618210000000001E-5</v>
      </c>
      <c r="AAX81" s="72">
        <v>0</v>
      </c>
      <c r="AAY81" s="72">
        <v>3.1854866000000002E-26</v>
      </c>
      <c r="AAZ81" s="72">
        <v>5.5074477000000004E-25</v>
      </c>
      <c r="ABA81" s="72">
        <v>9.5340719999999997E-24</v>
      </c>
      <c r="ABB81" s="72">
        <v>1.6474455999999999E-22</v>
      </c>
      <c r="ABC81" s="72">
        <v>2.8397171E-21</v>
      </c>
      <c r="ABD81" s="72">
        <v>4.8796800000000001E-20</v>
      </c>
      <c r="ABE81" s="72">
        <v>8.353867E-19</v>
      </c>
      <c r="ABF81" s="72">
        <v>1.4239874999999999E-17</v>
      </c>
      <c r="ABG81" s="72">
        <v>2.4155282999999998E-16</v>
      </c>
      <c r="ABH81" s="72">
        <v>4.0757196999999999E-15</v>
      </c>
      <c r="ABI81" s="72">
        <v>6.8379886000000003E-14</v>
      </c>
      <c r="ABJ81" s="72">
        <v>1.1405009E-12</v>
      </c>
      <c r="ABK81" s="72">
        <v>1.8910751E-11</v>
      </c>
      <c r="ABL81" s="72">
        <v>3.1181605E-10</v>
      </c>
      <c r="ABM81" s="72">
        <v>5.1165405000000004E-9</v>
      </c>
      <c r="ABN81" s="72">
        <v>8.3659470000000006E-8</v>
      </c>
      <c r="ABO81" s="72">
        <v>1.3660430000000001E-6</v>
      </c>
      <c r="ABP81" s="72">
        <v>2.2352191000000001E-5</v>
      </c>
      <c r="ABQ81" s="72">
        <v>3.6842873999999999E-4</v>
      </c>
      <c r="ABR81" s="72">
        <v>2.9604204000000002E-3</v>
      </c>
      <c r="ABS81" s="72">
        <v>1.067279E-2</v>
      </c>
      <c r="ABT81" s="72">
        <v>2.7096510000000001E-2</v>
      </c>
      <c r="ABU81" s="72">
        <v>5.5203444999999997E-2</v>
      </c>
      <c r="ABV81" s="72">
        <v>9.508643E-2</v>
      </c>
      <c r="ABW81" s="72">
        <v>0.14208193</v>
      </c>
      <c r="ABX81" s="72">
        <v>0.18682899</v>
      </c>
      <c r="ABY81" s="72">
        <v>0.21790706000000001</v>
      </c>
      <c r="ABZ81" s="72">
        <v>0.22446179999999999</v>
      </c>
      <c r="ACA81" s="72">
        <v>0.21358141</v>
      </c>
      <c r="ACB81" s="72">
        <v>0.17972615</v>
      </c>
      <c r="ACC81" s="72">
        <v>0.1339468</v>
      </c>
      <c r="ACD81" s="72">
        <v>8.7661600000000006E-2</v>
      </c>
      <c r="ACE81" s="72">
        <v>4.9451299999999997E-2</v>
      </c>
      <c r="ACF81" s="72">
        <v>2.309369E-2</v>
      </c>
      <c r="ACG81" s="72">
        <v>8.2294949999999999E-3</v>
      </c>
      <c r="ACH81" s="72">
        <v>1.9342395000000001E-3</v>
      </c>
      <c r="ACI81" s="72">
        <v>2.7374772000000002E-4</v>
      </c>
      <c r="ACJ81" s="72">
        <v>7.2701429999999997E-5</v>
      </c>
      <c r="ACK81" s="72">
        <v>3.4618220000000001E-5</v>
      </c>
      <c r="ACL81" s="72">
        <v>0</v>
      </c>
      <c r="ACM81" s="72">
        <v>3.1853219999999999E-26</v>
      </c>
      <c r="ACN81" s="72">
        <v>5.5071685999999999E-25</v>
      </c>
      <c r="ACO81" s="72">
        <v>9.533612E-24</v>
      </c>
      <c r="ACP81" s="72">
        <v>1.6473698000000001E-22</v>
      </c>
      <c r="ACQ81" s="72">
        <v>2.8395916999999999E-21</v>
      </c>
      <c r="ACR81" s="72">
        <v>4.8794767E-20</v>
      </c>
      <c r="ACS81" s="72">
        <v>8.3535410000000005E-19</v>
      </c>
      <c r="ACT81" s="72">
        <v>1.4239347999999999E-17</v>
      </c>
      <c r="ACU81" s="72">
        <v>2.415445E-16</v>
      </c>
      <c r="ACV81" s="72">
        <v>4.0755875000000001E-15</v>
      </c>
      <c r="ACW81" s="72">
        <v>6.8377825999999995E-14</v>
      </c>
      <c r="ACX81" s="72">
        <v>1.1404693000000001E-12</v>
      </c>
      <c r="ACY81" s="72">
        <v>1.891027E-11</v>
      </c>
      <c r="ACZ81" s="72">
        <v>3.1180875E-10</v>
      </c>
      <c r="ADA81" s="72">
        <v>5.1164304E-9</v>
      </c>
      <c r="ADB81" s="72">
        <v>8.3657824000000004E-8</v>
      </c>
      <c r="ADC81" s="72">
        <v>1.3660183E-6</v>
      </c>
      <c r="ADD81" s="72">
        <v>2.2351807000000001E-5</v>
      </c>
      <c r="ADE81" s="72">
        <v>3.6842213E-4</v>
      </c>
      <c r="ADF81" s="72">
        <v>2.960393E-3</v>
      </c>
      <c r="ADG81" s="72">
        <v>1.0672721E-2</v>
      </c>
      <c r="ADH81" s="72">
        <v>2.7096367999999999E-2</v>
      </c>
      <c r="ADI81" s="72">
        <v>5.5203173000000001E-2</v>
      </c>
      <c r="ADJ81" s="72">
        <v>9.5085939999999994E-2</v>
      </c>
      <c r="ADK81" s="72">
        <v>0.14208109999999999</v>
      </c>
      <c r="ADL81" s="72">
        <v>0.18682778</v>
      </c>
      <c r="ADM81" s="72">
        <v>0.21790566</v>
      </c>
      <c r="ADN81" s="72">
        <v>0.22446041</v>
      </c>
      <c r="ADO81" s="72">
        <v>0.21358077</v>
      </c>
      <c r="ADP81" s="72">
        <v>0.17972592000000001</v>
      </c>
      <c r="ADQ81" s="72">
        <v>0.13394676</v>
      </c>
      <c r="ADR81" s="72">
        <v>8.7661489999999995E-2</v>
      </c>
      <c r="ADS81" s="72">
        <v>4.945103E-2</v>
      </c>
      <c r="ADT81" s="72">
        <v>2.3093378000000001E-2</v>
      </c>
      <c r="ADU81" s="72">
        <v>8.2292809999999997E-3</v>
      </c>
      <c r="ADV81" s="72">
        <v>1.9341571E-3</v>
      </c>
      <c r="ADW81" s="72">
        <v>2.737339E-4</v>
      </c>
      <c r="ADX81" s="72">
        <v>7.2701550000000005E-5</v>
      </c>
      <c r="ADY81" s="72">
        <v>3.4618915000000003E-5</v>
      </c>
      <c r="ADZ81" s="77"/>
      <c r="AEA81" s="77"/>
      <c r="AEB81" s="77"/>
      <c r="AEC81" s="77"/>
      <c r="AED81" s="77"/>
      <c r="AEE81" s="111">
        <f t="shared" si="55"/>
        <v>76</v>
      </c>
      <c r="AEF81" s="121"/>
      <c r="AEG81" s="105">
        <f t="shared" si="57"/>
        <v>6.3440519999999998E-5</v>
      </c>
      <c r="AEH81" s="105">
        <f t="shared" si="57"/>
        <v>6.3440590000000003E-5</v>
      </c>
      <c r="AEI81" s="105">
        <f t="shared" si="57"/>
        <v>6.3440849999999994E-5</v>
      </c>
      <c r="AEJ81" s="105">
        <f t="shared" si="57"/>
        <v>6.344094E-5</v>
      </c>
      <c r="AEK81" s="105">
        <f t="shared" si="57"/>
        <v>6.3440760000000001E-5</v>
      </c>
      <c r="AEL81" s="105">
        <f t="shared" si="57"/>
        <v>6.3440719999999999E-5</v>
      </c>
      <c r="AEM81" s="105">
        <f t="shared" si="57"/>
        <v>6.3440729999999999E-5</v>
      </c>
      <c r="AEN81" s="105">
        <f t="shared" si="57"/>
        <v>6.3440659999999994E-5</v>
      </c>
      <c r="AEO81" s="105">
        <f t="shared" si="57"/>
        <v>6.3440703999999995E-5</v>
      </c>
      <c r="AEP81" s="105">
        <f t="shared" si="57"/>
        <v>6.3440790000000004E-5</v>
      </c>
      <c r="AEQ81" s="105">
        <f t="shared" si="58"/>
        <v>6.3440915000000005E-5</v>
      </c>
      <c r="AER81" s="105">
        <f t="shared" si="58"/>
        <v>6.3440879999999996E-5</v>
      </c>
      <c r="AES81" s="105">
        <f t="shared" si="58"/>
        <v>6.3440859999999995E-5</v>
      </c>
      <c r="AET81" s="105">
        <f t="shared" si="58"/>
        <v>6.3440879999999996E-5</v>
      </c>
      <c r="AEU81" s="105">
        <f t="shared" si="58"/>
        <v>6.3440839999999993E-5</v>
      </c>
      <c r="AEV81" s="105">
        <f t="shared" si="58"/>
        <v>6.3440790000000004E-5</v>
      </c>
      <c r="AEW81" s="105">
        <f t="shared" si="58"/>
        <v>6.3440699999999997E-5</v>
      </c>
      <c r="AEX81" s="105">
        <f t="shared" si="58"/>
        <v>6.3440679999999996E-5</v>
      </c>
      <c r="AEY81" s="105">
        <f t="shared" si="58"/>
        <v>6.3440630000000006E-5</v>
      </c>
      <c r="AEZ81" s="99">
        <f t="shared" si="53"/>
        <v>21.17</v>
      </c>
      <c r="AFA81" s="69"/>
      <c r="AFB81" s="202">
        <v>3.4618337000000001E-5</v>
      </c>
      <c r="AFC81" s="106">
        <f t="shared" si="54"/>
        <v>6.3440759947368423E-5</v>
      </c>
      <c r="AFD81" s="69"/>
      <c r="AFE81" s="109"/>
      <c r="AFF81" s="105">
        <f t="shared" si="59"/>
        <v>7.2299550000000005E-5</v>
      </c>
      <c r="AFG81" s="105">
        <f t="shared" si="59"/>
        <v>7.2298360000000003E-5</v>
      </c>
      <c r="AFH81" s="105">
        <f t="shared" si="59"/>
        <v>7.2299019999999995E-5</v>
      </c>
      <c r="AFI81" s="105">
        <f t="shared" si="59"/>
        <v>7.2299684999999994E-5</v>
      </c>
      <c r="AFJ81" s="105">
        <f t="shared" si="59"/>
        <v>7.2299789999999994E-5</v>
      </c>
      <c r="AFK81" s="105">
        <f t="shared" si="59"/>
        <v>7.2299589999999994E-5</v>
      </c>
      <c r="AFL81" s="105">
        <f t="shared" si="59"/>
        <v>7.2299146000000006E-5</v>
      </c>
      <c r="AFM81" s="105">
        <f t="shared" si="59"/>
        <v>7.2298610000000007E-5</v>
      </c>
      <c r="AFN81" s="105">
        <f t="shared" si="59"/>
        <v>7.2298323999999998E-5</v>
      </c>
      <c r="AFO81" s="105">
        <f t="shared" si="59"/>
        <v>7.229812E-5</v>
      </c>
      <c r="AFP81" s="105">
        <f t="shared" si="60"/>
        <v>7.2298180000000004E-5</v>
      </c>
      <c r="AFQ81" s="105">
        <f t="shared" si="60"/>
        <v>7.2298079999999997E-5</v>
      </c>
      <c r="AFR81" s="105">
        <f t="shared" si="60"/>
        <v>7.2298029999999993E-5</v>
      </c>
      <c r="AFS81" s="105">
        <f t="shared" si="60"/>
        <v>7.2297750000000001E-5</v>
      </c>
      <c r="AFT81" s="105">
        <f t="shared" si="60"/>
        <v>7.2297869999999996E-5</v>
      </c>
      <c r="AFU81" s="105">
        <f t="shared" si="60"/>
        <v>7.2298299999999999E-5</v>
      </c>
      <c r="AFV81" s="105">
        <f t="shared" si="60"/>
        <v>7.2298809999999994E-5</v>
      </c>
      <c r="AFW81" s="105">
        <f t="shared" si="60"/>
        <v>7.2299249999999997E-5</v>
      </c>
      <c r="AFX81" s="105">
        <f t="shared" si="60"/>
        <v>7.2298980000000006E-5</v>
      </c>
      <c r="AFY81" s="105"/>
      <c r="AFZ81" s="106">
        <f t="shared" si="56"/>
        <v>7.2298707631578948E-5</v>
      </c>
      <c r="AGA81" s="69"/>
      <c r="AGB81" s="69"/>
      <c r="AGC81" s="69"/>
      <c r="AGD81" s="69"/>
      <c r="AGE81" s="69"/>
      <c r="AGF81" s="69"/>
      <c r="AGG81" s="69"/>
      <c r="AGH81" s="69"/>
      <c r="AGI81" s="69"/>
      <c r="AGJ81" s="69"/>
      <c r="AGK81" s="69"/>
      <c r="AGL81" s="69"/>
      <c r="AGM81" s="69"/>
      <c r="AGN81" s="69"/>
      <c r="AGO81" s="69"/>
      <c r="AGP81" s="69"/>
      <c r="AGQ81" s="69"/>
      <c r="AGR81" s="69"/>
      <c r="AGS81" s="69"/>
      <c r="AGT81" s="69"/>
      <c r="AGU81" s="69"/>
      <c r="AGV81" s="69"/>
      <c r="AGW81" s="69"/>
      <c r="AGX81" s="69"/>
      <c r="AGY81" s="69"/>
      <c r="AGZ81" s="69"/>
      <c r="AHA81" s="69"/>
      <c r="AHB81" s="69"/>
      <c r="AHC81" s="69"/>
      <c r="AHD81" s="69"/>
      <c r="AHE81" s="69"/>
      <c r="AHF81" s="69"/>
      <c r="AHG81" s="69"/>
      <c r="AHH81" s="69"/>
      <c r="AHI81" s="69"/>
      <c r="AHJ81" s="69"/>
      <c r="AHK81" s="69"/>
      <c r="AHL81" s="69"/>
      <c r="AHM81" s="69"/>
      <c r="AHN81" s="69"/>
      <c r="AHO81" s="69"/>
      <c r="AHP81" s="69"/>
      <c r="AHQ81" s="69"/>
      <c r="AHR81" s="69"/>
      <c r="AHS81" s="69"/>
      <c r="AHT81" s="69"/>
      <c r="AHU81" s="69"/>
      <c r="AHV81" s="69"/>
      <c r="AHW81" s="69"/>
      <c r="AHX81" s="69"/>
      <c r="AHY81" s="69"/>
      <c r="AHZ81" s="69"/>
      <c r="AIA81" s="69"/>
      <c r="AIB81" s="69"/>
    </row>
    <row r="82" spans="1:912" ht="2.85" customHeight="1" x14ac:dyDescent="0.25">
      <c r="A82" s="77"/>
      <c r="B82" s="98">
        <v>76</v>
      </c>
      <c r="C82" s="99">
        <v>21.46</v>
      </c>
      <c r="D82" s="190">
        <f t="shared" si="52"/>
        <v>2</v>
      </c>
      <c r="E82" s="77"/>
      <c r="F82" s="192">
        <v>0</v>
      </c>
      <c r="G82" s="70">
        <v>1.7623962E-25</v>
      </c>
      <c r="H82" s="70">
        <v>3.0206296999999999E-24</v>
      </c>
      <c r="I82" s="70">
        <v>5.1768290000000002E-23</v>
      </c>
      <c r="J82" s="70">
        <v>8.8435279999999996E-22</v>
      </c>
      <c r="K82" s="70">
        <v>1.5051062E-20</v>
      </c>
      <c r="L82" s="70">
        <v>2.5508218000000001E-19</v>
      </c>
      <c r="M82" s="70">
        <v>4.3029922999999999E-18</v>
      </c>
      <c r="N82" s="70">
        <v>7.2220679999999994E-17</v>
      </c>
      <c r="O82" s="70">
        <v>1.2055801999999999E-15</v>
      </c>
      <c r="P82" s="70">
        <v>2.0009524999999998E-14</v>
      </c>
      <c r="Q82" s="70">
        <v>3.3011300000000001E-13</v>
      </c>
      <c r="R82" s="70">
        <v>5.4120206999999998E-12</v>
      </c>
      <c r="S82" s="70">
        <v>8.8144755000000004E-11</v>
      </c>
      <c r="T82" s="70">
        <v>1.4255500999999999E-9</v>
      </c>
      <c r="U82" s="70">
        <v>2.2876076E-8</v>
      </c>
      <c r="V82" s="70">
        <v>3.6371200000000002E-7</v>
      </c>
      <c r="W82" s="70">
        <v>5.7132606000000002E-6</v>
      </c>
      <c r="X82" s="70">
        <v>8.8181193999999999E-5</v>
      </c>
      <c r="Y82" s="70">
        <v>1.3227669E-3</v>
      </c>
      <c r="Z82" s="70">
        <v>6.1578420000000002E-3</v>
      </c>
      <c r="AA82" s="71">
        <v>1.7836777000000002E-2</v>
      </c>
      <c r="AB82" s="71">
        <v>3.9797947E-2</v>
      </c>
      <c r="AC82" s="71">
        <v>7.3775370000000007E-2</v>
      </c>
      <c r="AD82" s="71">
        <v>0.11762847</v>
      </c>
      <c r="AE82" s="71">
        <v>0.16432165000000001</v>
      </c>
      <c r="AF82" s="71">
        <v>0.20327113999999999</v>
      </c>
      <c r="AG82" s="71">
        <v>0.22244354</v>
      </c>
      <c r="AH82" s="71">
        <v>0.22096682000000001</v>
      </c>
      <c r="AI82" s="71">
        <v>0.19853315999999999</v>
      </c>
      <c r="AJ82" s="71">
        <v>0.15807742</v>
      </c>
      <c r="AK82" s="71">
        <v>0.11129853000000001</v>
      </c>
      <c r="AL82" s="71">
        <v>6.8446350000000003E-2</v>
      </c>
      <c r="AM82" s="71">
        <v>3.5830654000000003E-2</v>
      </c>
      <c r="AN82" s="71">
        <v>1.5148462999999999E-2</v>
      </c>
      <c r="AO82" s="71">
        <v>4.6819406999999997E-3</v>
      </c>
      <c r="AP82" s="71">
        <v>8.8245585000000005E-4</v>
      </c>
      <c r="AQ82" s="71">
        <v>1.2074988E-4</v>
      </c>
      <c r="AR82" s="71">
        <v>4.1951807E-5</v>
      </c>
      <c r="AS82" s="71">
        <v>1.8995631999999999E-5</v>
      </c>
      <c r="AT82" s="72">
        <v>0</v>
      </c>
      <c r="AU82" s="72">
        <v>1.7624467000000001E-25</v>
      </c>
      <c r="AV82" s="72">
        <v>3.0207153000000001E-24</v>
      </c>
      <c r="AW82" s="72">
        <v>5.1769593000000002E-23</v>
      </c>
      <c r="AX82" s="72">
        <v>8.8437270000000006E-22</v>
      </c>
      <c r="AY82" s="72">
        <v>1.5051357E-20</v>
      </c>
      <c r="AZ82" s="72">
        <v>2.5508646999999999E-19</v>
      </c>
      <c r="BA82" s="72">
        <v>4.3030520000000002E-18</v>
      </c>
      <c r="BB82" s="72">
        <v>7.222147E-17</v>
      </c>
      <c r="BC82" s="72">
        <v>1.2055898E-15</v>
      </c>
      <c r="BD82" s="72">
        <v>2.0009619E-14</v>
      </c>
      <c r="BE82" s="72">
        <v>3.3011362000000002E-13</v>
      </c>
      <c r="BF82" s="72">
        <v>5.4120133000000004E-12</v>
      </c>
      <c r="BG82" s="72">
        <v>8.8144369999999995E-11</v>
      </c>
      <c r="BH82" s="72">
        <v>1.4255396999999999E-9</v>
      </c>
      <c r="BI82" s="72">
        <v>2.2875847E-8</v>
      </c>
      <c r="BJ82" s="72">
        <v>3.6370747E-7</v>
      </c>
      <c r="BK82" s="72">
        <v>5.7131810000000003E-6</v>
      </c>
      <c r="BL82" s="72">
        <v>8.8179919999999994E-5</v>
      </c>
      <c r="BM82" s="72">
        <v>1.3227480999999999E-3</v>
      </c>
      <c r="BN82" s="72">
        <v>6.1577790000000004E-3</v>
      </c>
      <c r="BO82" s="72">
        <v>1.7836628E-2</v>
      </c>
      <c r="BP82" s="72">
        <v>3.9797653000000002E-2</v>
      </c>
      <c r="BQ82" s="72">
        <v>7.3774909999999999E-2</v>
      </c>
      <c r="BR82" s="72">
        <v>0.11762784</v>
      </c>
      <c r="BS82" s="72">
        <v>0.16432086000000001</v>
      </c>
      <c r="BT82" s="72">
        <v>0.20327032</v>
      </c>
      <c r="BU82" s="72">
        <v>0.22244263</v>
      </c>
      <c r="BV82" s="72">
        <v>0.22096598000000001</v>
      </c>
      <c r="BW82" s="72">
        <v>0.19853256999999999</v>
      </c>
      <c r="BX82" s="72">
        <v>0.15807699</v>
      </c>
      <c r="BY82" s="72">
        <v>0.11129803000000001</v>
      </c>
      <c r="BZ82" s="72">
        <v>6.8445854E-2</v>
      </c>
      <c r="CA82" s="72">
        <v>3.5830269999999997E-2</v>
      </c>
      <c r="CB82" s="72">
        <v>1.5148287999999999E-2</v>
      </c>
      <c r="CC82" s="72">
        <v>4.6819119999999999E-3</v>
      </c>
      <c r="CD82" s="72">
        <v>8.8245480000000002E-4</v>
      </c>
      <c r="CE82" s="72">
        <v>1.2074940000000001E-4</v>
      </c>
      <c r="CF82" s="72">
        <v>4.1951752999999998E-5</v>
      </c>
      <c r="CG82" s="72">
        <v>1.8995679000000001E-5</v>
      </c>
      <c r="CH82" s="72">
        <v>0</v>
      </c>
      <c r="CI82" s="72">
        <v>1.7614713999999999E-25</v>
      </c>
      <c r="CJ82" s="72">
        <v>3.0191820000000001E-24</v>
      </c>
      <c r="CK82" s="72">
        <v>5.1745637000000002E-23</v>
      </c>
      <c r="CL82" s="72">
        <v>8.8400209999999998E-22</v>
      </c>
      <c r="CM82" s="72">
        <v>1.5045701E-20</v>
      </c>
      <c r="CN82" s="72">
        <v>2.5500134999999999E-19</v>
      </c>
      <c r="CO82" s="72">
        <v>4.3017932999999997E-18</v>
      </c>
      <c r="CP82" s="72">
        <v>7.2203250000000001E-17</v>
      </c>
      <c r="CQ82" s="72">
        <v>1.205332E-15</v>
      </c>
      <c r="CR82" s="72">
        <v>2.0006084999999999E-14</v>
      </c>
      <c r="CS82" s="72">
        <v>3.3006700000000001E-13</v>
      </c>
      <c r="CT82" s="72">
        <v>5.4114289999999999E-12</v>
      </c>
      <c r="CU82" s="72">
        <v>8.8137569999999998E-11</v>
      </c>
      <c r="CV82" s="72">
        <v>1.4254693E-9</v>
      </c>
      <c r="CW82" s="72">
        <v>2.2875268000000001E-8</v>
      </c>
      <c r="CX82" s="72">
        <v>3.6370520000000002E-7</v>
      </c>
      <c r="CY82" s="72">
        <v>5.7132143000000004E-6</v>
      </c>
      <c r="CZ82" s="72">
        <v>8.8180689999999993E-5</v>
      </c>
      <c r="DA82" s="72">
        <v>1.3227599E-3</v>
      </c>
      <c r="DB82" s="72">
        <v>6.157821E-3</v>
      </c>
      <c r="DC82" s="72">
        <v>1.7836727E-2</v>
      </c>
      <c r="DD82" s="72">
        <v>3.9797859999999997E-2</v>
      </c>
      <c r="DE82" s="72">
        <v>7.3775259999999995E-2</v>
      </c>
      <c r="DF82" s="72">
        <v>0.117628336</v>
      </c>
      <c r="DG82" s="72">
        <v>0.16432144000000001</v>
      </c>
      <c r="DH82" s="72">
        <v>0.20327075999999999</v>
      </c>
      <c r="DI82" s="72">
        <v>0.22244286999999999</v>
      </c>
      <c r="DJ82" s="72">
        <v>0.22096579999999999</v>
      </c>
      <c r="DK82" s="72">
        <v>0.19853190000000001</v>
      </c>
      <c r="DL82" s="72">
        <v>0.15807655000000001</v>
      </c>
      <c r="DM82" s="72">
        <v>0.11129807999999999</v>
      </c>
      <c r="DN82" s="72">
        <v>6.8446110000000004E-2</v>
      </c>
      <c r="DO82" s="72">
        <v>3.5830446000000002E-2</v>
      </c>
      <c r="DP82" s="72">
        <v>1.5148287999999999E-2</v>
      </c>
      <c r="DQ82" s="72">
        <v>4.6818750000000003E-3</v>
      </c>
      <c r="DR82" s="72">
        <v>8.8245670000000002E-4</v>
      </c>
      <c r="DS82" s="72">
        <v>1.2075023E-4</v>
      </c>
      <c r="DT82" s="72">
        <v>4.1951640000000003E-5</v>
      </c>
      <c r="DU82" s="72">
        <v>1.8995763000000001E-5</v>
      </c>
      <c r="DV82" s="72">
        <v>0</v>
      </c>
      <c r="DW82" s="72">
        <v>1.7614474E-25</v>
      </c>
      <c r="DX82" s="72">
        <v>3.0191494000000001E-24</v>
      </c>
      <c r="DY82" s="72">
        <v>5.1745236E-23</v>
      </c>
      <c r="DZ82" s="72">
        <v>8.8399769999999994E-22</v>
      </c>
      <c r="EA82" s="72">
        <v>1.5045657999999999E-20</v>
      </c>
      <c r="EB82" s="72">
        <v>2.5500116999999999E-19</v>
      </c>
      <c r="EC82" s="72">
        <v>4.3017966000000003E-18</v>
      </c>
      <c r="ED82" s="72">
        <v>7.2203385000000002E-17</v>
      </c>
      <c r="EE82" s="72">
        <v>1.2053357E-15</v>
      </c>
      <c r="EF82" s="72">
        <v>2.000617E-14</v>
      </c>
      <c r="EG82" s="72">
        <v>3.3006873999999998E-13</v>
      </c>
      <c r="EH82" s="72">
        <v>5.4114634000000004E-12</v>
      </c>
      <c r="EI82" s="72">
        <v>8.8138180000000002E-11</v>
      </c>
      <c r="EJ82" s="72">
        <v>1.4254797E-9</v>
      </c>
      <c r="EK82" s="72">
        <v>2.2875444000000001E-8</v>
      </c>
      <c r="EL82" s="72">
        <v>3.6370817999999998E-7</v>
      </c>
      <c r="EM82" s="72">
        <v>5.7132614999999997E-6</v>
      </c>
      <c r="EN82" s="72">
        <v>8.8181434000000002E-5</v>
      </c>
      <c r="EO82" s="72">
        <v>1.3227711E-3</v>
      </c>
      <c r="EP82" s="72">
        <v>6.1578650000000002E-3</v>
      </c>
      <c r="EQ82" s="72">
        <v>1.7836834999999999E-2</v>
      </c>
      <c r="ER82" s="72">
        <v>3.9798047000000003E-2</v>
      </c>
      <c r="ES82" s="72">
        <v>7.3775469999999996E-2</v>
      </c>
      <c r="ET82" s="72">
        <v>0.11762845</v>
      </c>
      <c r="EU82" s="72">
        <v>0.16432142</v>
      </c>
      <c r="EV82" s="72">
        <v>0.20327084000000001</v>
      </c>
      <c r="EW82" s="72">
        <v>0.22244321</v>
      </c>
      <c r="EX82" s="72">
        <v>0.22096640000000001</v>
      </c>
      <c r="EY82" s="72">
        <v>0.19853270000000001</v>
      </c>
      <c r="EZ82" s="72">
        <v>0.15807727999999999</v>
      </c>
      <c r="FA82" s="72">
        <v>0.11129857</v>
      </c>
      <c r="FB82" s="72">
        <v>6.8446315999999993E-2</v>
      </c>
      <c r="FC82" s="72">
        <v>3.5830516E-2</v>
      </c>
      <c r="FD82" s="72">
        <v>1.5148293E-2</v>
      </c>
      <c r="FE82" s="72">
        <v>4.6818703E-3</v>
      </c>
      <c r="FF82" s="72">
        <v>8.824592E-4</v>
      </c>
      <c r="FG82" s="72">
        <v>1.2074997000000001E-4</v>
      </c>
      <c r="FH82" s="72">
        <v>4.1952130000000003E-5</v>
      </c>
      <c r="FI82" s="72">
        <v>1.8995812000000001E-5</v>
      </c>
      <c r="FJ82" s="72">
        <v>0</v>
      </c>
      <c r="FK82" s="72">
        <v>1.7614539E-25</v>
      </c>
      <c r="FL82" s="72">
        <v>3.0191606000000001E-24</v>
      </c>
      <c r="FM82" s="72">
        <v>5.1745429999999998E-23</v>
      </c>
      <c r="FN82" s="72">
        <v>8.8400089999999993E-22</v>
      </c>
      <c r="FO82" s="72">
        <v>1.5045711000000001E-20</v>
      </c>
      <c r="FP82" s="72">
        <v>2.5500199999999998E-19</v>
      </c>
      <c r="FQ82" s="72">
        <v>4.3018102999999999E-18</v>
      </c>
      <c r="FR82" s="72">
        <v>7.2203590000000002E-17</v>
      </c>
      <c r="FS82" s="72">
        <v>1.2053387E-15</v>
      </c>
      <c r="FT82" s="72">
        <v>2.0006207999999999E-14</v>
      </c>
      <c r="FU82" s="72">
        <v>3.3006928E-13</v>
      </c>
      <c r="FV82" s="72">
        <v>5.4114707999999998E-12</v>
      </c>
      <c r="FW82" s="72">
        <v>8.8138294999999997E-11</v>
      </c>
      <c r="FX82" s="72">
        <v>1.4254815E-9</v>
      </c>
      <c r="FY82" s="72">
        <v>2.2875465000000001E-8</v>
      </c>
      <c r="FZ82" s="72">
        <v>3.6370839999999999E-7</v>
      </c>
      <c r="GA82" s="72">
        <v>5.7132660000000003E-6</v>
      </c>
      <c r="GB82" s="72">
        <v>8.8181499999999996E-5</v>
      </c>
      <c r="GC82" s="72">
        <v>1.3227715000000001E-3</v>
      </c>
      <c r="GD82" s="72">
        <v>6.1578587999999998E-3</v>
      </c>
      <c r="GE82" s="72">
        <v>1.7836811000000001E-2</v>
      </c>
      <c r="GF82" s="72">
        <v>3.9797973E-2</v>
      </c>
      <c r="GG82" s="72">
        <v>7.3775320000000005E-2</v>
      </c>
      <c r="GH82" s="72">
        <v>0.11762819400000001</v>
      </c>
      <c r="GI82" s="72">
        <v>0.16432126</v>
      </c>
      <c r="GJ82" s="72">
        <v>0.20327107999999999</v>
      </c>
      <c r="GK82" s="72">
        <v>0.22244390999999999</v>
      </c>
      <c r="GL82" s="72">
        <v>0.2209672</v>
      </c>
      <c r="GM82" s="72">
        <v>0.19853299999999999</v>
      </c>
      <c r="GN82" s="72">
        <v>0.15807655000000001</v>
      </c>
      <c r="GO82" s="72">
        <v>0.11129735</v>
      </c>
      <c r="GP82" s="72">
        <v>6.8445480000000003E-2</v>
      </c>
      <c r="GQ82" s="72">
        <v>3.5830393000000002E-2</v>
      </c>
      <c r="GR82" s="72">
        <v>1.5148501E-2</v>
      </c>
      <c r="GS82" s="72">
        <v>4.6819373999999999E-3</v>
      </c>
      <c r="GT82" s="72">
        <v>8.8244349999999996E-4</v>
      </c>
      <c r="GU82" s="72">
        <v>1.2074956599999999E-4</v>
      </c>
      <c r="GV82" s="72">
        <v>4.1951606999999999E-5</v>
      </c>
      <c r="GW82" s="72">
        <v>1.8995742999999999E-5</v>
      </c>
      <c r="GX82" s="72">
        <v>0</v>
      </c>
      <c r="GY82" s="72">
        <v>1.7614496000000001E-25</v>
      </c>
      <c r="GZ82" s="72">
        <v>3.0191533000000001E-24</v>
      </c>
      <c r="HA82" s="72">
        <v>5.1745292999999998E-23</v>
      </c>
      <c r="HB82" s="72">
        <v>8.8399859999999998E-22</v>
      </c>
      <c r="HC82" s="72">
        <v>1.5045675000000001E-20</v>
      </c>
      <c r="HD82" s="72">
        <v>2.5500143E-19</v>
      </c>
      <c r="HE82" s="72">
        <v>4.3018003000000002E-18</v>
      </c>
      <c r="HF82" s="72">
        <v>7.2203409999999997E-17</v>
      </c>
      <c r="HG82" s="72">
        <v>1.2053354E-15</v>
      </c>
      <c r="HH82" s="72">
        <v>2.0006149E-14</v>
      </c>
      <c r="HI82" s="72">
        <v>3.3006824999999998E-13</v>
      </c>
      <c r="HJ82" s="72">
        <v>5.4114534000000003E-12</v>
      </c>
      <c r="HK82" s="72">
        <v>8.8138009999999994E-11</v>
      </c>
      <c r="HL82" s="72">
        <v>1.4254771E-9</v>
      </c>
      <c r="HM82" s="72">
        <v>2.2875397999999999E-8</v>
      </c>
      <c r="HN82" s="72">
        <v>3.6370727000000002E-7</v>
      </c>
      <c r="HO82" s="72">
        <v>5.7132465000000003E-6</v>
      </c>
      <c r="HP82" s="72">
        <v>8.8181180000000001E-5</v>
      </c>
      <c r="HQ82" s="72">
        <v>1.3227664999999999E-3</v>
      </c>
      <c r="HR82" s="72">
        <v>6.1578329999999997E-3</v>
      </c>
      <c r="HS82" s="72">
        <v>1.7836744000000002E-2</v>
      </c>
      <c r="HT82" s="72">
        <v>3.9797882999999999E-2</v>
      </c>
      <c r="HU82" s="72">
        <v>7.3775253999999998E-2</v>
      </c>
      <c r="HV82" s="72">
        <v>0.11762822000000001</v>
      </c>
      <c r="HW82" s="72">
        <v>0.16432105999999999</v>
      </c>
      <c r="HX82" s="72">
        <v>0.20327023999999999</v>
      </c>
      <c r="HY82" s="72">
        <v>0.22244233999999999</v>
      </c>
      <c r="HZ82" s="72">
        <v>0.22096562</v>
      </c>
      <c r="IA82" s="72">
        <v>0.19853224999999999</v>
      </c>
      <c r="IB82" s="72">
        <v>0.15807708000000001</v>
      </c>
      <c r="IC82" s="72">
        <v>0.11129840000000001</v>
      </c>
      <c r="ID82" s="72">
        <v>6.8445994999999996E-2</v>
      </c>
      <c r="IE82" s="72">
        <v>3.5830202999999998E-2</v>
      </c>
      <c r="IF82" s="72">
        <v>1.5148234999999999E-2</v>
      </c>
      <c r="IG82" s="72">
        <v>4.6818939999999998E-3</v>
      </c>
      <c r="IH82" s="72">
        <v>8.8245304999999997E-4</v>
      </c>
      <c r="II82" s="72">
        <v>1.2075000999999999E-4</v>
      </c>
      <c r="IJ82" s="72">
        <v>4.1951579999999999E-5</v>
      </c>
      <c r="IK82" s="72">
        <v>1.8995719E-5</v>
      </c>
      <c r="IL82" s="72">
        <v>0</v>
      </c>
      <c r="IM82" s="72">
        <v>1.7614358000000001E-25</v>
      </c>
      <c r="IN82" s="72">
        <v>3.0191295999999999E-24</v>
      </c>
      <c r="IO82" s="72">
        <v>5.1744892000000002E-23</v>
      </c>
      <c r="IP82" s="72">
        <v>8.8399189999999998E-22</v>
      </c>
      <c r="IQ82" s="72">
        <v>1.5045560000000001E-20</v>
      </c>
      <c r="IR82" s="72">
        <v>2.5499960000000002E-19</v>
      </c>
      <c r="IS82" s="72">
        <v>4.3017697E-18</v>
      </c>
      <c r="IT82" s="72">
        <v>7.2202929999999997E-17</v>
      </c>
      <c r="IU82" s="72">
        <v>1.2053276E-15</v>
      </c>
      <c r="IV82" s="72">
        <v>2.0006018999999999E-14</v>
      </c>
      <c r="IW82" s="72">
        <v>3.3006596999999998E-13</v>
      </c>
      <c r="IX82" s="72">
        <v>5.4114165E-12</v>
      </c>
      <c r="IY82" s="72">
        <v>8.8137429999999995E-11</v>
      </c>
      <c r="IZ82" s="72">
        <v>1.4254681000000001E-9</v>
      </c>
      <c r="JA82" s="72">
        <v>2.2875250000000002E-8</v>
      </c>
      <c r="JB82" s="72">
        <v>3.6370505999999999E-7</v>
      </c>
      <c r="JC82" s="72">
        <v>5.7132120000000001E-6</v>
      </c>
      <c r="JD82" s="72">
        <v>8.8180699999999994E-5</v>
      </c>
      <c r="JE82" s="72">
        <v>1.3227598E-3</v>
      </c>
      <c r="JF82" s="72">
        <v>6.1578140000000002E-3</v>
      </c>
      <c r="JG82" s="72">
        <v>1.7836702999999999E-2</v>
      </c>
      <c r="JH82" s="72">
        <v>3.9797787000000001E-2</v>
      </c>
      <c r="JI82" s="72">
        <v>7.3775099999999996E-2</v>
      </c>
      <c r="JJ82" s="72">
        <v>0.1176281</v>
      </c>
      <c r="JK82" s="72">
        <v>0.16432111999999999</v>
      </c>
      <c r="JL82" s="72">
        <v>0.20327021000000001</v>
      </c>
      <c r="JM82" s="72">
        <v>0.22244217999999999</v>
      </c>
      <c r="JN82" s="72">
        <v>0.22096497000000001</v>
      </c>
      <c r="JO82" s="72">
        <v>0.19853102</v>
      </c>
      <c r="JP82" s="72">
        <v>0.15807626999999999</v>
      </c>
      <c r="JQ82" s="72">
        <v>0.111298405</v>
      </c>
      <c r="JR82" s="72">
        <v>6.8446469999999995E-2</v>
      </c>
      <c r="JS82" s="72">
        <v>3.5830493999999997E-2</v>
      </c>
      <c r="JT82" s="72">
        <v>1.5148213000000001E-2</v>
      </c>
      <c r="JU82" s="72">
        <v>4.6818570000000002E-3</v>
      </c>
      <c r="JV82" s="72">
        <v>8.8245543999999996E-4</v>
      </c>
      <c r="JW82" s="72">
        <v>1.2074991E-4</v>
      </c>
      <c r="JX82" s="72">
        <v>4.1951742000000002E-5</v>
      </c>
      <c r="JY82" s="72">
        <v>1.8995731999999999E-5</v>
      </c>
      <c r="JZ82" s="72">
        <v>0</v>
      </c>
      <c r="KA82" s="72">
        <v>1.7614211E-25</v>
      </c>
      <c r="KB82" s="72">
        <v>3.0191049999999999E-24</v>
      </c>
      <c r="KC82" s="72">
        <v>5.1744490000000003E-23</v>
      </c>
      <c r="KD82" s="72">
        <v>8.8398499999999992E-22</v>
      </c>
      <c r="KE82" s="72">
        <v>1.5045444E-20</v>
      </c>
      <c r="KF82" s="72">
        <v>2.5499759999999999E-19</v>
      </c>
      <c r="KG82" s="72">
        <v>4.3017366000000003E-18</v>
      </c>
      <c r="KH82" s="72">
        <v>7.2202365999999995E-17</v>
      </c>
      <c r="KI82" s="72">
        <v>1.2053182E-15</v>
      </c>
      <c r="KJ82" s="72">
        <v>2.0005866000000001E-14</v>
      </c>
      <c r="KK82" s="72">
        <v>3.3006347999999999E-13</v>
      </c>
      <c r="KL82" s="72">
        <v>5.4113736000000003E-12</v>
      </c>
      <c r="KM82" s="72">
        <v>8.8136719999999999E-11</v>
      </c>
      <c r="KN82" s="72">
        <v>1.4254565000000001E-9</v>
      </c>
      <c r="KO82" s="72">
        <v>2.2875069E-8</v>
      </c>
      <c r="KP82" s="72">
        <v>3.6370217999999997E-7</v>
      </c>
      <c r="KQ82" s="72">
        <v>5.7131697000000004E-6</v>
      </c>
      <c r="KR82" s="72">
        <v>8.8180070000000004E-5</v>
      </c>
      <c r="KS82" s="72">
        <v>1.3227517000000001E-3</v>
      </c>
      <c r="KT82" s="72">
        <v>6.1578005999999999E-3</v>
      </c>
      <c r="KU82" s="72">
        <v>1.7836686000000001E-2</v>
      </c>
      <c r="KV82" s="72">
        <v>3.9797757000000003E-2</v>
      </c>
      <c r="KW82" s="72">
        <v>7.3774980000000004E-2</v>
      </c>
      <c r="KX82" s="72">
        <v>0.11762778</v>
      </c>
      <c r="KY82" s="72">
        <v>0.16432068</v>
      </c>
      <c r="KZ82" s="72">
        <v>0.20327010000000001</v>
      </c>
      <c r="LA82" s="72">
        <v>0.22244263</v>
      </c>
      <c r="LB82" s="72">
        <v>0.22096583</v>
      </c>
      <c r="LC82" s="72">
        <v>0.19853177999999999</v>
      </c>
      <c r="LD82" s="72">
        <v>0.15807615</v>
      </c>
      <c r="LE82" s="72">
        <v>0.11129767</v>
      </c>
      <c r="LF82" s="72">
        <v>6.8445994999999996E-2</v>
      </c>
      <c r="LG82" s="72">
        <v>3.5830498000000002E-2</v>
      </c>
      <c r="LH82" s="72">
        <v>1.5148307999999999E-2</v>
      </c>
      <c r="LI82" s="72">
        <v>4.6818839999999999E-3</v>
      </c>
      <c r="LJ82" s="72">
        <v>8.8245724000000003E-4</v>
      </c>
      <c r="LK82" s="72">
        <v>1.2074986E-4</v>
      </c>
      <c r="LL82" s="72">
        <v>4.19518E-5</v>
      </c>
      <c r="LM82" s="72">
        <v>1.8995714E-5</v>
      </c>
      <c r="LN82" s="72">
        <v>0</v>
      </c>
      <c r="LO82" s="72">
        <v>1.7614129E-25</v>
      </c>
      <c r="LP82" s="72">
        <v>3.0190907999999999E-24</v>
      </c>
      <c r="LQ82" s="72">
        <v>5.1744252E-23</v>
      </c>
      <c r="LR82" s="72">
        <v>8.8398090000000008E-22</v>
      </c>
      <c r="LS82" s="72">
        <v>1.5045382999999999E-20</v>
      </c>
      <c r="LT82" s="72">
        <v>2.5499665000000001E-19</v>
      </c>
      <c r="LU82" s="72">
        <v>4.3017205E-18</v>
      </c>
      <c r="LV82" s="72">
        <v>7.2202094000000005E-17</v>
      </c>
      <c r="LW82" s="72">
        <v>1.2053134E-15</v>
      </c>
      <c r="LX82" s="72">
        <v>2.0005787999999999E-14</v>
      </c>
      <c r="LY82" s="72">
        <v>3.3006214999999999E-13</v>
      </c>
      <c r="LZ82" s="72">
        <v>5.4113505999999999E-12</v>
      </c>
      <c r="MA82" s="72">
        <v>8.8136330000000006E-11</v>
      </c>
      <c r="MB82" s="72">
        <v>1.4254503E-9</v>
      </c>
      <c r="MC82" s="72">
        <v>2.2874977000000001E-8</v>
      </c>
      <c r="MD82" s="72">
        <v>3.6370067999999999E-7</v>
      </c>
      <c r="ME82" s="72">
        <v>5.7131460000000004E-6</v>
      </c>
      <c r="MF82" s="72">
        <v>8.8179729999999994E-5</v>
      </c>
      <c r="MG82" s="72">
        <v>1.3227473000000001E-3</v>
      </c>
      <c r="MH82" s="72">
        <v>6.1577945E-3</v>
      </c>
      <c r="MI82" s="72">
        <v>1.7836694E-2</v>
      </c>
      <c r="MJ82" s="72">
        <v>3.9797798000000002E-2</v>
      </c>
      <c r="MK82" s="72">
        <v>7.377504E-2</v>
      </c>
      <c r="ML82" s="72">
        <v>0.117627755</v>
      </c>
      <c r="MM82" s="72">
        <v>0.16432041999999999</v>
      </c>
      <c r="MN82" s="72">
        <v>0.20326975</v>
      </c>
      <c r="MO82" s="72">
        <v>0.22244230000000001</v>
      </c>
      <c r="MP82" s="72">
        <v>0.22096594</v>
      </c>
      <c r="MQ82" s="72">
        <v>0.19853277999999999</v>
      </c>
      <c r="MR82" s="72">
        <v>0.15807684</v>
      </c>
      <c r="MS82" s="72">
        <v>0.111297645</v>
      </c>
      <c r="MT82" s="72">
        <v>6.8445586000000003E-2</v>
      </c>
      <c r="MU82" s="72">
        <v>3.5830252E-2</v>
      </c>
      <c r="MV82" s="72">
        <v>1.514831E-2</v>
      </c>
      <c r="MW82" s="72">
        <v>4.6819104000000002E-3</v>
      </c>
      <c r="MX82" s="72">
        <v>8.8246015E-4</v>
      </c>
      <c r="MY82" s="72">
        <v>1.2075007500000001E-4</v>
      </c>
      <c r="MZ82" s="72">
        <v>4.1951873E-5</v>
      </c>
      <c r="NA82" s="72">
        <v>1.8995723000000001E-5</v>
      </c>
      <c r="NB82" s="72">
        <v>0</v>
      </c>
      <c r="NC82" s="72">
        <v>1.7614052E-25</v>
      </c>
      <c r="ND82" s="72">
        <v>3.0190775999999999E-24</v>
      </c>
      <c r="NE82" s="72">
        <v>5.1744037E-23</v>
      </c>
      <c r="NF82" s="72">
        <v>8.8397729999999995E-22</v>
      </c>
      <c r="NG82" s="72">
        <v>1.5045324999999999E-20</v>
      </c>
      <c r="NH82" s="72">
        <v>2.5499577000000001E-19</v>
      </c>
      <c r="NI82" s="72">
        <v>4.3017073000000001E-18</v>
      </c>
      <c r="NJ82" s="72">
        <v>7.220189E-17</v>
      </c>
      <c r="NK82" s="72">
        <v>1.2053103E-15</v>
      </c>
      <c r="NL82" s="72">
        <v>2.0005733999999999E-14</v>
      </c>
      <c r="NM82" s="72">
        <v>3.300613E-13</v>
      </c>
      <c r="NN82" s="72">
        <v>5.4113375999999997E-12</v>
      </c>
      <c r="NO82" s="72">
        <v>8.8136120000000001E-11</v>
      </c>
      <c r="NP82" s="72">
        <v>1.4254465E-9</v>
      </c>
      <c r="NQ82" s="72">
        <v>2.2874913E-8</v>
      </c>
      <c r="NR82" s="72">
        <v>3.6369980000000002E-7</v>
      </c>
      <c r="NS82" s="72">
        <v>5.7131329999999998E-6</v>
      </c>
      <c r="NT82" s="72">
        <v>8.8179505999999995E-5</v>
      </c>
      <c r="NU82" s="72">
        <v>1.3227435999999999E-3</v>
      </c>
      <c r="NV82" s="72">
        <v>6.1577734999999998E-3</v>
      </c>
      <c r="NW82" s="72">
        <v>1.7836642999999999E-2</v>
      </c>
      <c r="NX82" s="72">
        <v>3.9797739999999998E-2</v>
      </c>
      <c r="NY82" s="72">
        <v>7.3775069999999998E-2</v>
      </c>
      <c r="NZ82" s="72">
        <v>0.11762795600000001</v>
      </c>
      <c r="OA82" s="72">
        <v>0.16432073999999999</v>
      </c>
      <c r="OB82" s="72">
        <v>0.20326987999999999</v>
      </c>
      <c r="OC82" s="72">
        <v>0.22244196999999999</v>
      </c>
      <c r="OD82" s="72">
        <v>0.22096548999999999</v>
      </c>
      <c r="OE82" s="72">
        <v>0.19853270000000001</v>
      </c>
      <c r="OF82" s="72">
        <v>0.15807736</v>
      </c>
      <c r="OG82" s="72">
        <v>0.111298285</v>
      </c>
      <c r="OH82" s="72">
        <v>6.8445859999999997E-2</v>
      </c>
      <c r="OI82" s="72">
        <v>3.5830222000000002E-2</v>
      </c>
      <c r="OJ82" s="72">
        <v>1.5148283E-2</v>
      </c>
      <c r="OK82" s="72">
        <v>4.6819067000000002E-3</v>
      </c>
      <c r="OL82" s="72">
        <v>8.824595E-4</v>
      </c>
      <c r="OM82" s="72">
        <v>1.2075017000000001E-4</v>
      </c>
      <c r="ON82" s="72">
        <v>4.1951901999999999E-5</v>
      </c>
      <c r="OO82" s="72">
        <v>1.8995748E-5</v>
      </c>
      <c r="OP82" s="72">
        <v>0</v>
      </c>
      <c r="OQ82" s="72">
        <v>1.7614049E-25</v>
      </c>
      <c r="OR82" s="72">
        <v>3.0190768E-24</v>
      </c>
      <c r="OS82" s="72">
        <v>5.1744030000000002E-23</v>
      </c>
      <c r="OT82" s="72">
        <v>8.8397750000000002E-22</v>
      </c>
      <c r="OU82" s="72">
        <v>1.504533E-20</v>
      </c>
      <c r="OV82" s="72">
        <v>2.5499589999999999E-19</v>
      </c>
      <c r="OW82" s="72">
        <v>4.3017099999999997E-18</v>
      </c>
      <c r="OX82" s="72">
        <v>7.2201969999999998E-17</v>
      </c>
      <c r="OY82" s="72">
        <v>1.2053117999999999E-15</v>
      </c>
      <c r="OZ82" s="72">
        <v>2.0005758000000001E-14</v>
      </c>
      <c r="PA82" s="72">
        <v>3.3006172E-13</v>
      </c>
      <c r="PB82" s="72">
        <v>5.4113454000000001E-12</v>
      </c>
      <c r="PC82" s="72">
        <v>8.8136240000000006E-11</v>
      </c>
      <c r="PD82" s="72">
        <v>1.4254481000000001E-9</v>
      </c>
      <c r="PE82" s="72">
        <v>2.2874936000000001E-8</v>
      </c>
      <c r="PF82" s="72">
        <v>3.637001E-7</v>
      </c>
      <c r="PG82" s="72">
        <v>5.7131380000000002E-6</v>
      </c>
      <c r="PH82" s="72">
        <v>8.8179579999999997E-5</v>
      </c>
      <c r="PI82" s="72">
        <v>1.3227445E-3</v>
      </c>
      <c r="PJ82" s="72">
        <v>6.1577717000000001E-3</v>
      </c>
      <c r="PK82" s="72">
        <v>1.7836616999999999E-2</v>
      </c>
      <c r="PL82" s="72">
        <v>3.979767E-2</v>
      </c>
      <c r="PM82" s="72">
        <v>7.3774989999999999E-2</v>
      </c>
      <c r="PN82" s="72">
        <v>0.11762797999999999</v>
      </c>
      <c r="PO82" s="72">
        <v>0.16432099999999999</v>
      </c>
      <c r="PP82" s="72">
        <v>0.20327021000000001</v>
      </c>
      <c r="PQ82" s="72">
        <v>0.22244225000000001</v>
      </c>
      <c r="PR82" s="72">
        <v>0.22096527999999999</v>
      </c>
      <c r="PS82" s="72">
        <v>0.19853177999999999</v>
      </c>
      <c r="PT82" s="72">
        <v>0.15807666000000001</v>
      </c>
      <c r="PU82" s="72">
        <v>0.11129817</v>
      </c>
      <c r="PV82" s="72">
        <v>6.8446069999999998E-2</v>
      </c>
      <c r="PW82" s="72">
        <v>3.5830397E-2</v>
      </c>
      <c r="PX82" s="72">
        <v>1.514833E-2</v>
      </c>
      <c r="PY82" s="72">
        <v>4.6819059999999996E-3</v>
      </c>
      <c r="PZ82" s="72">
        <v>8.8245765000000002E-4</v>
      </c>
      <c r="QA82" s="72">
        <v>1.20750294E-4</v>
      </c>
      <c r="QB82" s="72">
        <v>4.1951957000000003E-5</v>
      </c>
      <c r="QC82" s="72">
        <v>1.8995780000000001E-5</v>
      </c>
      <c r="QD82" s="72">
        <v>0</v>
      </c>
      <c r="QE82" s="72">
        <v>1.7614018000000001E-25</v>
      </c>
      <c r="QF82" s="72">
        <v>3.0190699999999998E-24</v>
      </c>
      <c r="QG82" s="72">
        <v>5.1743917000000002E-23</v>
      </c>
      <c r="QH82" s="72">
        <v>8.8397569999999996E-22</v>
      </c>
      <c r="QI82" s="72">
        <v>1.5045297E-20</v>
      </c>
      <c r="QJ82" s="72">
        <v>2.5499536000000001E-19</v>
      </c>
      <c r="QK82" s="72">
        <v>4.3017019999999998E-18</v>
      </c>
      <c r="QL82" s="72">
        <v>7.2201839999999996E-17</v>
      </c>
      <c r="QM82" s="72">
        <v>1.2053101E-15</v>
      </c>
      <c r="QN82" s="72">
        <v>2.0005733999999999E-14</v>
      </c>
      <c r="QO82" s="72">
        <v>3.3006123E-13</v>
      </c>
      <c r="QP82" s="72">
        <v>5.4113360000000004E-12</v>
      </c>
      <c r="QQ82" s="72">
        <v>8.8136074999999995E-11</v>
      </c>
      <c r="QR82" s="72">
        <v>1.4254456999999999E-9</v>
      </c>
      <c r="QS82" s="72">
        <v>2.2874897000000002E-8</v>
      </c>
      <c r="QT82" s="72">
        <v>3.6369959999999999E-7</v>
      </c>
      <c r="QU82" s="72">
        <v>5.7131314999999999E-6</v>
      </c>
      <c r="QV82" s="72">
        <v>8.8179529999999994E-5</v>
      </c>
      <c r="QW82" s="72">
        <v>1.3227448000000001E-3</v>
      </c>
      <c r="QX82" s="72">
        <v>6.1577777000000004E-3</v>
      </c>
      <c r="QY82" s="72">
        <v>1.7836616999999999E-2</v>
      </c>
      <c r="QZ82" s="72">
        <v>3.9797630000000001E-2</v>
      </c>
      <c r="RA82" s="72">
        <v>7.3774880000000001E-2</v>
      </c>
      <c r="RB82" s="72">
        <v>0.11762781</v>
      </c>
      <c r="RC82" s="72">
        <v>0.16432094999999999</v>
      </c>
      <c r="RD82" s="72">
        <v>0.20327057000000001</v>
      </c>
      <c r="RE82" s="72">
        <v>0.222443</v>
      </c>
      <c r="RF82" s="72">
        <v>0.22096592000000001</v>
      </c>
      <c r="RG82" s="72">
        <v>0.19853158000000001</v>
      </c>
      <c r="RH82" s="72">
        <v>0.15807616999999999</v>
      </c>
      <c r="RI82" s="72">
        <v>0.11129786</v>
      </c>
      <c r="RJ82" s="72">
        <v>6.8446085000000004E-2</v>
      </c>
      <c r="RK82" s="72">
        <v>3.5830542E-2</v>
      </c>
      <c r="RL82" s="72">
        <v>1.5148401000000001E-2</v>
      </c>
      <c r="RM82" s="72">
        <v>4.6819180000000002E-3</v>
      </c>
      <c r="RN82" s="72">
        <v>8.8245610000000003E-4</v>
      </c>
      <c r="RO82" s="72">
        <v>1.20750155E-4</v>
      </c>
      <c r="RP82" s="72">
        <v>4.1951949999999997E-5</v>
      </c>
      <c r="RQ82" s="72">
        <v>1.8995771999999999E-5</v>
      </c>
      <c r="RR82" s="72">
        <v>0</v>
      </c>
      <c r="RS82" s="72">
        <v>1.7614041E-25</v>
      </c>
      <c r="RT82" s="72">
        <v>3.0190728000000002E-24</v>
      </c>
      <c r="RU82" s="72">
        <v>5.1743961999999997E-23</v>
      </c>
      <c r="RV82" s="72">
        <v>8.8397650000000005E-22</v>
      </c>
      <c r="RW82" s="72">
        <v>1.504531E-20</v>
      </c>
      <c r="RX82" s="72">
        <v>2.5499548000000001E-19</v>
      </c>
      <c r="RY82" s="72">
        <v>4.3017030000000001E-18</v>
      </c>
      <c r="RZ82" s="72">
        <v>7.2201870000000003E-17</v>
      </c>
      <c r="SA82" s="72">
        <v>1.2053106999999999E-15</v>
      </c>
      <c r="SB82" s="72">
        <v>2.0005748E-14</v>
      </c>
      <c r="SC82" s="72">
        <v>3.3006144E-13</v>
      </c>
      <c r="SD82" s="72">
        <v>5.4113370000000001E-12</v>
      </c>
      <c r="SE82" s="72">
        <v>8.8136060000000006E-11</v>
      </c>
      <c r="SF82" s="72">
        <v>1.4254448000000001E-9</v>
      </c>
      <c r="SG82" s="72">
        <v>2.2874882E-8</v>
      </c>
      <c r="SH82" s="72">
        <v>3.6369930999999999E-7</v>
      </c>
      <c r="SI82" s="72">
        <v>5.7131265000000004E-6</v>
      </c>
      <c r="SJ82" s="72">
        <v>8.8179460000000002E-5</v>
      </c>
      <c r="SK82" s="72">
        <v>1.3227441000000001E-3</v>
      </c>
      <c r="SL82" s="72">
        <v>6.1577795999999997E-3</v>
      </c>
      <c r="SM82" s="72">
        <v>1.7836640000000001E-2</v>
      </c>
      <c r="SN82" s="72">
        <v>3.979767E-2</v>
      </c>
      <c r="SO82" s="72">
        <v>7.3774889999999996E-2</v>
      </c>
      <c r="SP82" s="72">
        <v>0.1176277</v>
      </c>
      <c r="SQ82" s="72">
        <v>0.16432066000000001</v>
      </c>
      <c r="SR82" s="72">
        <v>0.20327028999999999</v>
      </c>
      <c r="SS82" s="72">
        <v>0.22244298000000001</v>
      </c>
      <c r="ST82" s="72">
        <v>0.22096615</v>
      </c>
      <c r="SU82" s="72">
        <v>0.19853191000000001</v>
      </c>
      <c r="SV82" s="72">
        <v>0.15807610999999999</v>
      </c>
      <c r="SW82" s="72">
        <v>0.11129755500000001</v>
      </c>
      <c r="SX82" s="72">
        <v>6.8445880000000001E-2</v>
      </c>
      <c r="SY82" s="72">
        <v>3.5830513000000001E-2</v>
      </c>
      <c r="SZ82" s="72">
        <v>1.5148425E-2</v>
      </c>
      <c r="TA82" s="72">
        <v>4.6819280000000001E-3</v>
      </c>
      <c r="TB82" s="72">
        <v>8.8245752999999995E-4</v>
      </c>
      <c r="TC82" s="72">
        <v>1.2075027E-4</v>
      </c>
      <c r="TD82" s="72">
        <v>4.1951920000000002E-5</v>
      </c>
      <c r="TE82" s="72">
        <v>1.8995759999999999E-5</v>
      </c>
      <c r="TF82" s="72">
        <v>0</v>
      </c>
      <c r="TG82" s="72">
        <v>1.7614006E-25</v>
      </c>
      <c r="TH82" s="72">
        <v>3.0190652000000001E-24</v>
      </c>
      <c r="TI82" s="72">
        <v>5.1743815999999999E-23</v>
      </c>
      <c r="TJ82" s="72">
        <v>8.8397430000000003E-22</v>
      </c>
      <c r="TK82" s="72">
        <v>1.5045265000000001E-20</v>
      </c>
      <c r="TL82" s="72">
        <v>2.5499472999999999E-19</v>
      </c>
      <c r="TM82" s="72">
        <v>4.3016931999999996E-18</v>
      </c>
      <c r="TN82" s="72">
        <v>7.2201663999999996E-17</v>
      </c>
      <c r="TO82" s="72">
        <v>1.205307E-15</v>
      </c>
      <c r="TP82" s="72">
        <v>2.0005684999999999E-14</v>
      </c>
      <c r="TQ82" s="72">
        <v>3.3006043999999998E-13</v>
      </c>
      <c r="TR82" s="72">
        <v>5.4113216000000001E-12</v>
      </c>
      <c r="TS82" s="72">
        <v>8.8135775999999997E-11</v>
      </c>
      <c r="TT82" s="72">
        <v>1.4254397000000001E-9</v>
      </c>
      <c r="TU82" s="72">
        <v>2.2874782999999998E-8</v>
      </c>
      <c r="TV82" s="72">
        <v>3.6369758000000002E-7</v>
      </c>
      <c r="TW82" s="72">
        <v>5.7130990000000002E-6</v>
      </c>
      <c r="TX82" s="72">
        <v>8.8179050000000001E-5</v>
      </c>
      <c r="TY82" s="72">
        <v>1.3227384999999999E-3</v>
      </c>
      <c r="TZ82" s="72">
        <v>6.1577684000000002E-3</v>
      </c>
      <c r="UA82" s="72">
        <v>1.7836628E-2</v>
      </c>
      <c r="UB82" s="72">
        <v>3.9797699999999998E-2</v>
      </c>
      <c r="UC82" s="72">
        <v>7.3774989999999999E-2</v>
      </c>
      <c r="UD82" s="72">
        <v>0.11762789</v>
      </c>
      <c r="UE82" s="72">
        <v>0.16432078</v>
      </c>
      <c r="UF82" s="72">
        <v>0.20327027</v>
      </c>
      <c r="UG82" s="72">
        <v>0.22244279</v>
      </c>
      <c r="UH82" s="72">
        <v>0.22096615</v>
      </c>
      <c r="UI82" s="72">
        <v>0.19853248000000001</v>
      </c>
      <c r="UJ82" s="72">
        <v>0.15807674999999999</v>
      </c>
      <c r="UK82" s="72">
        <v>0.11129786999999999</v>
      </c>
      <c r="UL82" s="72">
        <v>6.8445935999999999E-2</v>
      </c>
      <c r="UM82" s="72">
        <v>3.5830479999999998E-2</v>
      </c>
      <c r="UN82" s="72">
        <v>1.5148405E-2</v>
      </c>
      <c r="UO82" s="72">
        <v>4.6819260000000003E-3</v>
      </c>
      <c r="UP82" s="72">
        <v>8.8245969999999996E-4</v>
      </c>
      <c r="UQ82" s="72">
        <v>1.207504E-4</v>
      </c>
      <c r="UR82" s="72">
        <v>4.1951895E-5</v>
      </c>
      <c r="US82" s="72">
        <v>1.8995752000000001E-5</v>
      </c>
      <c r="UT82" s="72">
        <v>0</v>
      </c>
      <c r="UU82" s="72">
        <v>1.7614051000000001E-25</v>
      </c>
      <c r="UV82" s="72">
        <v>3.0190728000000002E-24</v>
      </c>
      <c r="UW82" s="72">
        <v>5.1743946E-23</v>
      </c>
      <c r="UX82" s="72">
        <v>8.8397669999999993E-22</v>
      </c>
      <c r="UY82" s="72">
        <v>1.5045304999999999E-20</v>
      </c>
      <c r="UZ82" s="72">
        <v>2.5499539999999999E-19</v>
      </c>
      <c r="VA82" s="72">
        <v>4.3017043999999997E-18</v>
      </c>
      <c r="VB82" s="72">
        <v>7.2201875999999997E-17</v>
      </c>
      <c r="VC82" s="72">
        <v>1.2053102E-15</v>
      </c>
      <c r="VD82" s="72">
        <v>2.0005735999999999E-14</v>
      </c>
      <c r="VE82" s="72">
        <v>3.3006140000000001E-13</v>
      </c>
      <c r="VF82" s="72">
        <v>5.4113379999999999E-12</v>
      </c>
      <c r="VG82" s="72">
        <v>8.8136060000000006E-11</v>
      </c>
      <c r="VH82" s="72">
        <v>1.4254441000000001E-9</v>
      </c>
      <c r="VI82" s="72">
        <v>2.2874849E-8</v>
      </c>
      <c r="VJ82" s="72">
        <v>3.6369839999999997E-7</v>
      </c>
      <c r="VK82" s="72">
        <v>5.713109E-6</v>
      </c>
      <c r="VL82" s="72">
        <v>8.8179169999999996E-5</v>
      </c>
      <c r="VM82" s="72">
        <v>1.3227390999999999E-3</v>
      </c>
      <c r="VN82" s="72">
        <v>6.1577589999999996E-3</v>
      </c>
      <c r="VO82" s="72">
        <v>1.7836596999999999E-2</v>
      </c>
      <c r="VP82" s="72">
        <v>3.9797656000000001E-2</v>
      </c>
      <c r="VQ82" s="72">
        <v>7.3774960000000001E-2</v>
      </c>
      <c r="VR82" s="72">
        <v>0.11762787399999999</v>
      </c>
      <c r="VS82" s="72">
        <v>0.16432065000000001</v>
      </c>
      <c r="VT82" s="72">
        <v>0.20326981999999999</v>
      </c>
      <c r="VU82" s="72">
        <v>0.22244194</v>
      </c>
      <c r="VV82" s="72">
        <v>0.22096540000000001</v>
      </c>
      <c r="VW82" s="72">
        <v>0.19853233000000001</v>
      </c>
      <c r="VX82" s="72">
        <v>0.15807697000000001</v>
      </c>
      <c r="VY82" s="72">
        <v>0.111298226</v>
      </c>
      <c r="VZ82" s="72">
        <v>6.8446140000000003E-2</v>
      </c>
      <c r="WA82" s="72">
        <v>3.5830510000000003E-2</v>
      </c>
      <c r="WB82" s="72">
        <v>1.5148384500000001E-2</v>
      </c>
      <c r="WC82" s="72">
        <v>4.6819189999999997E-3</v>
      </c>
      <c r="WD82" s="72">
        <v>8.8246096999999998E-4</v>
      </c>
      <c r="WE82" s="72">
        <v>1.20750454E-4</v>
      </c>
      <c r="WF82" s="72">
        <v>4.1951840000000003E-5</v>
      </c>
      <c r="WG82" s="72">
        <v>1.899573E-5</v>
      </c>
      <c r="WH82" s="72">
        <v>0</v>
      </c>
      <c r="WI82" s="72">
        <v>1.7614156000000001E-25</v>
      </c>
      <c r="WJ82" s="72">
        <v>3.0190911999999999E-24</v>
      </c>
      <c r="WK82" s="72">
        <v>5.1744245999999999E-23</v>
      </c>
      <c r="WL82" s="72">
        <v>8.8398149999999992E-22</v>
      </c>
      <c r="WM82" s="72">
        <v>1.5045397999999999E-20</v>
      </c>
      <c r="WN82" s="72">
        <v>2.5499688000000002E-19</v>
      </c>
      <c r="WO82" s="72">
        <v>4.3017284000000003E-18</v>
      </c>
      <c r="WP82" s="72">
        <v>7.22023E-17</v>
      </c>
      <c r="WQ82" s="72">
        <v>1.2053176000000001E-15</v>
      </c>
      <c r="WR82" s="72">
        <v>2.0005863000000001E-14</v>
      </c>
      <c r="WS82" s="72">
        <v>3.3006356000000002E-13</v>
      </c>
      <c r="WT82" s="72">
        <v>5.4113745E-12</v>
      </c>
      <c r="WU82" s="72">
        <v>8.8136669999999996E-11</v>
      </c>
      <c r="WV82" s="72">
        <v>1.4254539999999999E-9</v>
      </c>
      <c r="WW82" s="72">
        <v>2.2875007E-8</v>
      </c>
      <c r="WX82" s="72">
        <v>3.6370076000000001E-7</v>
      </c>
      <c r="WY82" s="72">
        <v>5.7131420000000003E-6</v>
      </c>
      <c r="WZ82" s="72">
        <v>8.8179589999999998E-5</v>
      </c>
      <c r="XA82" s="72">
        <v>1.3227438E-3</v>
      </c>
      <c r="XB82" s="72">
        <v>6.1577560000000003E-3</v>
      </c>
      <c r="XC82" s="72">
        <v>1.7836569E-2</v>
      </c>
      <c r="XD82" s="72">
        <v>3.9797585000000003E-2</v>
      </c>
      <c r="XE82" s="72">
        <v>7.3774870000000006E-2</v>
      </c>
      <c r="XF82" s="72">
        <v>0.11762781</v>
      </c>
      <c r="XG82" s="72">
        <v>0.16432078</v>
      </c>
      <c r="XH82" s="72">
        <v>0.20327002</v>
      </c>
      <c r="XI82" s="72">
        <v>0.22244205</v>
      </c>
      <c r="XJ82" s="72">
        <v>0.2209652</v>
      </c>
      <c r="XK82" s="72">
        <v>0.19853191000000001</v>
      </c>
      <c r="XL82" s="72">
        <v>0.15807676000000001</v>
      </c>
      <c r="XM82" s="72">
        <v>0.111298285</v>
      </c>
      <c r="XN82" s="72">
        <v>6.8446240000000005E-2</v>
      </c>
      <c r="XO82" s="72">
        <v>3.5830565000000002E-2</v>
      </c>
      <c r="XP82" s="72">
        <v>1.5148395E-2</v>
      </c>
      <c r="XQ82" s="72">
        <v>4.6819160000000004E-3</v>
      </c>
      <c r="XR82" s="72">
        <v>8.8246044000000004E-4</v>
      </c>
      <c r="XS82" s="72">
        <v>1.207504E-4</v>
      </c>
      <c r="XT82" s="72">
        <v>4.1951779999999999E-5</v>
      </c>
      <c r="XU82" s="72">
        <v>1.8995699999999998E-5</v>
      </c>
      <c r="XV82" s="72">
        <v>0</v>
      </c>
      <c r="XW82" s="72">
        <v>1.7614246E-25</v>
      </c>
      <c r="XX82" s="72">
        <v>3.0191081E-24</v>
      </c>
      <c r="XY82" s="72">
        <v>5.1744519999999998E-23</v>
      </c>
      <c r="XZ82" s="72">
        <v>8.8398619999999996E-22</v>
      </c>
      <c r="YA82" s="72">
        <v>1.5045472999999999E-20</v>
      </c>
      <c r="YB82" s="72">
        <v>2.5499820000000001E-19</v>
      </c>
      <c r="YC82" s="72">
        <v>4.301752E-18</v>
      </c>
      <c r="YD82" s="72">
        <v>7.220271E-17</v>
      </c>
      <c r="YE82" s="72">
        <v>1.2053249999999999E-15</v>
      </c>
      <c r="YF82" s="72">
        <v>2.0005990000000001E-14</v>
      </c>
      <c r="YG82" s="72">
        <v>3.3006560000000001E-13</v>
      </c>
      <c r="YH82" s="72">
        <v>5.4114096E-12</v>
      </c>
      <c r="YI82" s="72">
        <v>8.8137290000000005E-11</v>
      </c>
      <c r="YJ82" s="72">
        <v>1.4254649000000001E-9</v>
      </c>
      <c r="YK82" s="72">
        <v>2.2875183E-8</v>
      </c>
      <c r="YL82" s="72">
        <v>3.6370355000000002E-7</v>
      </c>
      <c r="YM82" s="72">
        <v>5.7131849999999996E-6</v>
      </c>
      <c r="YN82" s="72">
        <v>8.8180230000000002E-5</v>
      </c>
      <c r="YO82" s="72">
        <v>1.3227530000000001E-3</v>
      </c>
      <c r="YP82" s="72">
        <v>6.1577840000000003E-3</v>
      </c>
      <c r="YQ82" s="72">
        <v>1.7836621E-2</v>
      </c>
      <c r="YR82" s="72">
        <v>3.9797640000000002E-2</v>
      </c>
      <c r="YS82" s="72">
        <v>7.3774909999999999E-2</v>
      </c>
      <c r="YT82" s="72">
        <v>0.11762792599999999</v>
      </c>
      <c r="YU82" s="72">
        <v>0.16432110999999999</v>
      </c>
      <c r="YV82" s="72">
        <v>0.20327058000000001</v>
      </c>
      <c r="YW82" s="72">
        <v>0.22244275999999999</v>
      </c>
      <c r="YX82" s="72">
        <v>0.22096579</v>
      </c>
      <c r="YY82" s="72">
        <v>0.19853202</v>
      </c>
      <c r="YZ82" s="72">
        <v>0.15807674999999999</v>
      </c>
      <c r="ZA82" s="72">
        <v>0.111298285</v>
      </c>
      <c r="ZB82" s="72">
        <v>6.8446320000000005E-2</v>
      </c>
      <c r="ZC82" s="72">
        <v>3.5830643000000002E-2</v>
      </c>
      <c r="ZD82" s="72">
        <v>1.5148432999999999E-2</v>
      </c>
      <c r="ZE82" s="72">
        <v>4.6819267000000001E-3</v>
      </c>
      <c r="ZF82" s="72">
        <v>8.8246126000000001E-4</v>
      </c>
      <c r="ZG82" s="72">
        <v>1.2075038999999999E-4</v>
      </c>
      <c r="ZH82" s="72">
        <v>4.1951735000000003E-5</v>
      </c>
      <c r="ZI82" s="72">
        <v>1.8995654999999999E-5</v>
      </c>
      <c r="ZJ82" s="72">
        <v>0</v>
      </c>
      <c r="ZK82" s="72">
        <v>1.7614299E-25</v>
      </c>
      <c r="ZL82" s="72">
        <v>3.019118E-24</v>
      </c>
      <c r="ZM82" s="72">
        <v>5.1744697000000001E-23</v>
      </c>
      <c r="ZN82" s="72">
        <v>8.8398890000000006E-22</v>
      </c>
      <c r="ZO82" s="72">
        <v>1.5045524000000001E-20</v>
      </c>
      <c r="ZP82" s="72">
        <v>2.5499905000000001E-19</v>
      </c>
      <c r="ZQ82" s="72">
        <v>4.3017634999999998E-18</v>
      </c>
      <c r="ZR82" s="72">
        <v>7.2202915E-17</v>
      </c>
      <c r="ZS82" s="72">
        <v>1.2053286000000001E-15</v>
      </c>
      <c r="ZT82" s="72">
        <v>2.0006060000000001E-14</v>
      </c>
      <c r="ZU82" s="72">
        <v>3.3006687E-13</v>
      </c>
      <c r="ZV82" s="72">
        <v>5.4114312999999996E-12</v>
      </c>
      <c r="ZW82" s="72">
        <v>8.8137684999999994E-11</v>
      </c>
      <c r="ZX82" s="72">
        <v>1.4254721000000001E-9</v>
      </c>
      <c r="ZY82" s="72">
        <v>2.2875318E-8</v>
      </c>
      <c r="ZZ82" s="72">
        <v>3.6370588E-7</v>
      </c>
      <c r="AAA82" s="72">
        <v>5.713222E-6</v>
      </c>
      <c r="AAB82" s="72">
        <v>8.8180800000000001E-5</v>
      </c>
      <c r="AAC82" s="72">
        <v>1.3227613999999999E-3</v>
      </c>
      <c r="AAD82" s="72">
        <v>6.157816E-3</v>
      </c>
      <c r="AAE82" s="72">
        <v>1.7836695999999999E-2</v>
      </c>
      <c r="AAF82" s="72">
        <v>3.9797779999999998E-2</v>
      </c>
      <c r="AAG82" s="72">
        <v>7.3775090000000001E-2</v>
      </c>
      <c r="AAH82" s="72">
        <v>0.1176281</v>
      </c>
      <c r="AAI82" s="72">
        <v>0.16432135</v>
      </c>
      <c r="AAJ82" s="72">
        <v>0.20327112</v>
      </c>
      <c r="AAK82" s="72">
        <v>0.22244363</v>
      </c>
      <c r="AAL82" s="72">
        <v>0.22096679999999999</v>
      </c>
      <c r="AAM82" s="72">
        <v>0.19853301000000001</v>
      </c>
      <c r="AAN82" s="72">
        <v>0.15807742999999999</v>
      </c>
      <c r="AAO82" s="72">
        <v>0.11129864</v>
      </c>
      <c r="AAP82" s="72">
        <v>6.8446519999999997E-2</v>
      </c>
      <c r="AAQ82" s="72">
        <v>3.5830743999999998E-2</v>
      </c>
      <c r="AAR82" s="72">
        <v>1.5148494E-2</v>
      </c>
      <c r="AAS82" s="72">
        <v>4.6819527999999999E-3</v>
      </c>
      <c r="AAT82" s="72">
        <v>8.8246533000000001E-4</v>
      </c>
      <c r="AAU82" s="72">
        <v>1.2075076999999999E-4</v>
      </c>
      <c r="AAV82" s="72">
        <v>4.1951752999999998E-5</v>
      </c>
      <c r="AAW82" s="72">
        <v>1.8995640000000001E-5</v>
      </c>
      <c r="AAX82" s="72">
        <v>0</v>
      </c>
      <c r="AAY82" s="72">
        <v>1.7614174000000001E-25</v>
      </c>
      <c r="AAZ82" s="72">
        <v>3.0190947E-24</v>
      </c>
      <c r="ABA82" s="72">
        <v>5.1744289999999997E-23</v>
      </c>
      <c r="ABB82" s="72">
        <v>8.8398220000000007E-22</v>
      </c>
      <c r="ABC82" s="72">
        <v>1.5045416999999999E-20</v>
      </c>
      <c r="ABD82" s="72">
        <v>2.5499736999999998E-19</v>
      </c>
      <c r="ABE82" s="72">
        <v>4.3017369999999997E-18</v>
      </c>
      <c r="ABF82" s="72">
        <v>7.2202469999999994E-17</v>
      </c>
      <c r="ABG82" s="72">
        <v>1.2053215E-15</v>
      </c>
      <c r="ABH82" s="72">
        <v>2.0005953000000001E-14</v>
      </c>
      <c r="ABI82" s="72">
        <v>3.3006524000000003E-13</v>
      </c>
      <c r="ABJ82" s="72">
        <v>5.4114065999999999E-12</v>
      </c>
      <c r="ABK82" s="72">
        <v>8.8137290000000005E-11</v>
      </c>
      <c r="ABL82" s="72">
        <v>1.4254659E-9</v>
      </c>
      <c r="ABM82" s="72">
        <v>2.2875223E-8</v>
      </c>
      <c r="ABN82" s="72">
        <v>3.6370460000000002E-7</v>
      </c>
      <c r="ABO82" s="72">
        <v>5.7132041999999998E-6</v>
      </c>
      <c r="ABP82" s="72">
        <v>8.8180519999999995E-5</v>
      </c>
      <c r="ABQ82" s="72">
        <v>1.3227569999999999E-3</v>
      </c>
      <c r="ABR82" s="72">
        <v>6.1578033000000004E-3</v>
      </c>
      <c r="ABS82" s="72">
        <v>1.7836682E-2</v>
      </c>
      <c r="ABT82" s="72">
        <v>3.9797760000000001E-2</v>
      </c>
      <c r="ABU82" s="72">
        <v>7.3775045999999997E-2</v>
      </c>
      <c r="ABV82" s="72">
        <v>0.11762796</v>
      </c>
      <c r="ABW82" s="72">
        <v>0.16432111999999999</v>
      </c>
      <c r="ABX82" s="72">
        <v>0.2032709</v>
      </c>
      <c r="ABY82" s="72">
        <v>0.22244352000000001</v>
      </c>
      <c r="ABZ82" s="72">
        <v>0.22096695999999999</v>
      </c>
      <c r="ACA82" s="72">
        <v>0.19853341999999999</v>
      </c>
      <c r="ACB82" s="72">
        <v>0.15807776000000001</v>
      </c>
      <c r="ACC82" s="72">
        <v>0.11129882000000001</v>
      </c>
      <c r="ACD82" s="72">
        <v>6.8446599999999996E-2</v>
      </c>
      <c r="ACE82" s="72">
        <v>3.5830847999999998E-2</v>
      </c>
      <c r="ACF82" s="72">
        <v>1.5148583E-2</v>
      </c>
      <c r="ACG82" s="72">
        <v>4.6820007000000002E-3</v>
      </c>
      <c r="ACH82" s="72">
        <v>8.8247670000000001E-4</v>
      </c>
      <c r="ACI82" s="72">
        <v>1.2075187E-4</v>
      </c>
      <c r="ACJ82" s="72">
        <v>4.1951815000000001E-5</v>
      </c>
      <c r="ACK82" s="72">
        <v>1.8995664999999999E-5</v>
      </c>
      <c r="ACL82" s="72">
        <v>0</v>
      </c>
      <c r="ACM82" s="72">
        <v>1.7613326E-25</v>
      </c>
      <c r="ACN82" s="72">
        <v>3.0189531E-24</v>
      </c>
      <c r="ACO82" s="72">
        <v>5.1741989999999998E-23</v>
      </c>
      <c r="ACP82" s="72">
        <v>8.8394460000000008E-22</v>
      </c>
      <c r="ACQ82" s="72">
        <v>1.5044805999999999E-20</v>
      </c>
      <c r="ACR82" s="72">
        <v>2.5498768000000002E-19</v>
      </c>
      <c r="ACS82" s="72">
        <v>4.3015836000000003E-18</v>
      </c>
      <c r="ACT82" s="72">
        <v>7.2200049999999998E-17</v>
      </c>
      <c r="ACU82" s="72">
        <v>1.2052838E-15</v>
      </c>
      <c r="ACV82" s="72">
        <v>2.0005365E-14</v>
      </c>
      <c r="ACW82" s="72">
        <v>3.3005629999999999E-13</v>
      </c>
      <c r="ACX82" s="72">
        <v>5.4112726000000001E-12</v>
      </c>
      <c r="ACY82" s="72">
        <v>8.8135300000000006E-11</v>
      </c>
      <c r="ACZ82" s="72">
        <v>1.4254368E-9</v>
      </c>
      <c r="ADA82" s="72">
        <v>2.2874808E-8</v>
      </c>
      <c r="ADB82" s="72">
        <v>3.6369863000000001E-7</v>
      </c>
      <c r="ADC82" s="72">
        <v>5.7131215E-6</v>
      </c>
      <c r="ADD82" s="72">
        <v>8.8179389999999997E-5</v>
      </c>
      <c r="ADE82" s="72">
        <v>1.3227416999999999E-3</v>
      </c>
      <c r="ADF82" s="72">
        <v>6.1577630000000001E-3</v>
      </c>
      <c r="ADG82" s="72">
        <v>1.7836583999999999E-2</v>
      </c>
      <c r="ADH82" s="72">
        <v>3.9797563000000001E-2</v>
      </c>
      <c r="ADI82" s="72">
        <v>7.3774660000000006E-2</v>
      </c>
      <c r="ADJ82" s="72">
        <v>0.1176273</v>
      </c>
      <c r="ADK82" s="72">
        <v>0.16432005</v>
      </c>
      <c r="ADL82" s="72">
        <v>0.20326944999999999</v>
      </c>
      <c r="ADM82" s="72">
        <v>0.22244201999999999</v>
      </c>
      <c r="ADN82" s="72">
        <v>0.22096571000000001</v>
      </c>
      <c r="ADO82" s="72">
        <v>0.19853293999999999</v>
      </c>
      <c r="ADP82" s="72">
        <v>0.15807769999999999</v>
      </c>
      <c r="ADQ82" s="72">
        <v>0.11129891</v>
      </c>
      <c r="ADR82" s="72">
        <v>6.8446554000000007E-2</v>
      </c>
      <c r="ADS82" s="72">
        <v>3.5830628000000003E-2</v>
      </c>
      <c r="ADT82" s="72">
        <v>1.5148335000000001E-2</v>
      </c>
      <c r="ADU82" s="72">
        <v>4.6818512E-3</v>
      </c>
      <c r="ADV82" s="72">
        <v>8.8242690000000005E-4</v>
      </c>
      <c r="ADW82" s="72">
        <v>1.2074837E-4</v>
      </c>
      <c r="ADX82" s="72">
        <v>4.1952375E-5</v>
      </c>
      <c r="ADY82" s="72">
        <v>1.8996116999999999E-5</v>
      </c>
      <c r="ADZ82" s="77"/>
      <c r="AEA82" s="77"/>
      <c r="AEB82" s="77"/>
      <c r="AEC82" s="77"/>
      <c r="AED82" s="77"/>
      <c r="AEE82" s="111">
        <f t="shared" si="55"/>
        <v>77</v>
      </c>
      <c r="AEF82" s="121"/>
      <c r="AEG82" s="105">
        <f t="shared" si="57"/>
        <v>3.4618154999999997E-5</v>
      </c>
      <c r="AEH82" s="105">
        <f t="shared" si="57"/>
        <v>3.4618217E-5</v>
      </c>
      <c r="AEI82" s="105">
        <f t="shared" si="57"/>
        <v>3.4618373E-5</v>
      </c>
      <c r="AEJ82" s="105">
        <f t="shared" si="57"/>
        <v>3.4618430000000003E-5</v>
      </c>
      <c r="AEK82" s="105">
        <f t="shared" si="57"/>
        <v>3.4618332999999997E-5</v>
      </c>
      <c r="AEL82" s="105">
        <f t="shared" si="57"/>
        <v>3.46183E-5</v>
      </c>
      <c r="AEM82" s="105">
        <f t="shared" si="57"/>
        <v>3.4618310000000001E-5</v>
      </c>
      <c r="AEN82" s="105">
        <f t="shared" si="57"/>
        <v>3.4618267999999999E-5</v>
      </c>
      <c r="AEO82" s="105">
        <f t="shared" si="57"/>
        <v>3.4618286000000002E-5</v>
      </c>
      <c r="AEP82" s="105">
        <f t="shared" si="57"/>
        <v>3.4618340000000003E-5</v>
      </c>
      <c r="AEQ82" s="105">
        <f t="shared" si="58"/>
        <v>3.4618401999999999E-5</v>
      </c>
      <c r="AER82" s="105">
        <f t="shared" si="58"/>
        <v>3.4618383999999997E-5</v>
      </c>
      <c r="AES82" s="105">
        <f t="shared" si="58"/>
        <v>3.4618369999999998E-5</v>
      </c>
      <c r="AET82" s="105">
        <f t="shared" si="58"/>
        <v>3.4618369999999998E-5</v>
      </c>
      <c r="AEU82" s="105">
        <f t="shared" si="58"/>
        <v>3.4618344000000001E-5</v>
      </c>
      <c r="AEV82" s="105">
        <f t="shared" si="58"/>
        <v>3.4618303999999998E-5</v>
      </c>
      <c r="AEW82" s="105">
        <f t="shared" si="58"/>
        <v>3.4618230000000002E-5</v>
      </c>
      <c r="AEX82" s="105">
        <f t="shared" si="58"/>
        <v>3.4618210000000001E-5</v>
      </c>
      <c r="AEY82" s="105">
        <f t="shared" si="58"/>
        <v>3.4618220000000001E-5</v>
      </c>
      <c r="AEZ82" s="99">
        <f t="shared" si="53"/>
        <v>21.46</v>
      </c>
      <c r="AFA82" s="69"/>
      <c r="AFB82" s="202">
        <v>1.8995742999999999E-5</v>
      </c>
      <c r="AFC82" s="106">
        <f t="shared" si="54"/>
        <v>3.461830768421052E-5</v>
      </c>
      <c r="AFD82" s="69"/>
      <c r="AFE82" s="109"/>
      <c r="AFF82" s="105">
        <f t="shared" si="59"/>
        <v>3.6843156E-4</v>
      </c>
      <c r="AFG82" s="105">
        <f t="shared" si="59"/>
        <v>3.6842492000000002E-4</v>
      </c>
      <c r="AFH82" s="105">
        <f t="shared" si="59"/>
        <v>3.6842881999999999E-4</v>
      </c>
      <c r="AFI82" s="105">
        <f t="shared" si="59"/>
        <v>3.6843222999999997E-4</v>
      </c>
      <c r="AFJ82" s="105">
        <f t="shared" si="59"/>
        <v>3.6843301E-4</v>
      </c>
      <c r="AFK82" s="105">
        <f t="shared" si="59"/>
        <v>3.6843207999999998E-4</v>
      </c>
      <c r="AFL82" s="105">
        <f t="shared" si="59"/>
        <v>3.6842955E-4</v>
      </c>
      <c r="AFM82" s="105">
        <f t="shared" si="59"/>
        <v>3.6842610000000002E-4</v>
      </c>
      <c r="AFN82" s="105">
        <f t="shared" si="59"/>
        <v>3.684243E-4</v>
      </c>
      <c r="AFO82" s="105">
        <f t="shared" si="59"/>
        <v>3.6842344000000002E-4</v>
      </c>
      <c r="AFP82" s="105">
        <f t="shared" si="60"/>
        <v>3.6842396000000001E-4</v>
      </c>
      <c r="AFQ82" s="105">
        <f t="shared" si="60"/>
        <v>3.6842317999999998E-4</v>
      </c>
      <c r="AFR82" s="105">
        <f t="shared" si="60"/>
        <v>3.6842276999999999E-4</v>
      </c>
      <c r="AFS82" s="105">
        <f t="shared" si="60"/>
        <v>3.6842085000000002E-4</v>
      </c>
      <c r="AFT82" s="105">
        <f t="shared" si="60"/>
        <v>3.6842203999999998E-4</v>
      </c>
      <c r="AFU82" s="105">
        <f t="shared" si="60"/>
        <v>3.6842480000000001E-4</v>
      </c>
      <c r="AFV82" s="105">
        <f t="shared" si="60"/>
        <v>3.6842774999999999E-4</v>
      </c>
      <c r="AFW82" s="105">
        <f t="shared" si="60"/>
        <v>3.6843021999999998E-4</v>
      </c>
      <c r="AFX82" s="105">
        <f t="shared" si="60"/>
        <v>3.6842873999999999E-4</v>
      </c>
      <c r="AFY82" s="105"/>
      <c r="AFZ82" s="106">
        <f t="shared" si="56"/>
        <v>3.684268589473684E-4</v>
      </c>
      <c r="AGA82" s="69"/>
      <c r="AGB82" s="69"/>
      <c r="AGC82" s="69"/>
      <c r="AGD82" s="69"/>
      <c r="AGE82" s="69"/>
      <c r="AGF82" s="69"/>
      <c r="AGG82" s="69"/>
      <c r="AGH82" s="69"/>
      <c r="AGI82" s="69"/>
      <c r="AGJ82" s="69"/>
      <c r="AGK82" s="69"/>
      <c r="AGL82" s="69"/>
      <c r="AGM82" s="69"/>
      <c r="AGN82" s="69"/>
      <c r="AGO82" s="69"/>
      <c r="AGP82" s="69"/>
      <c r="AGQ82" s="69"/>
      <c r="AGR82" s="69"/>
      <c r="AGS82" s="69"/>
      <c r="AGT82" s="69"/>
      <c r="AGU82" s="69"/>
      <c r="AGV82" s="69"/>
      <c r="AGW82" s="69"/>
      <c r="AGX82" s="69"/>
      <c r="AGY82" s="69"/>
      <c r="AGZ82" s="69"/>
      <c r="AHA82" s="69"/>
      <c r="AHB82" s="69"/>
      <c r="AHC82" s="69"/>
      <c r="AHD82" s="69"/>
      <c r="AHE82" s="69"/>
      <c r="AHF82" s="69"/>
      <c r="AHG82" s="69"/>
      <c r="AHH82" s="69"/>
      <c r="AHI82" s="69"/>
      <c r="AHJ82" s="69"/>
      <c r="AHK82" s="69"/>
      <c r="AHL82" s="69"/>
      <c r="AHM82" s="69"/>
      <c r="AHN82" s="69"/>
      <c r="AHO82" s="69"/>
      <c r="AHP82" s="69"/>
      <c r="AHQ82" s="69"/>
      <c r="AHR82" s="69"/>
      <c r="AHS82" s="69"/>
      <c r="AHT82" s="69"/>
      <c r="AHU82" s="69"/>
      <c r="AHV82" s="69"/>
      <c r="AHW82" s="69"/>
      <c r="AHX82" s="69"/>
      <c r="AHY82" s="69"/>
      <c r="AHZ82" s="69"/>
      <c r="AIA82" s="69"/>
      <c r="AIB82" s="69"/>
    </row>
    <row r="83" spans="1:912" ht="2.85" customHeight="1" x14ac:dyDescent="0.25">
      <c r="A83" s="77"/>
      <c r="B83" s="98">
        <v>77</v>
      </c>
      <c r="C83" s="99">
        <v>21.75</v>
      </c>
      <c r="D83" s="190">
        <f t="shared" si="52"/>
        <v>2</v>
      </c>
      <c r="E83" s="77"/>
      <c r="F83" s="192">
        <v>0</v>
      </c>
      <c r="G83" s="70">
        <v>9.423326E-25</v>
      </c>
      <c r="H83" s="70">
        <v>1.5972439999999999E-23</v>
      </c>
      <c r="I83" s="70">
        <v>2.705266E-22</v>
      </c>
      <c r="J83" s="70">
        <v>4.5636290000000001E-21</v>
      </c>
      <c r="K83" s="70">
        <v>7.6653640000000004E-20</v>
      </c>
      <c r="L83" s="70">
        <v>1.2816092000000001E-18</v>
      </c>
      <c r="M83" s="70">
        <v>2.1324690000000001E-17</v>
      </c>
      <c r="N83" s="70">
        <v>3.5306071999999998E-16</v>
      </c>
      <c r="O83" s="70">
        <v>5.8160865E-15</v>
      </c>
      <c r="P83" s="70">
        <v>9.5335059999999994E-14</v>
      </c>
      <c r="Q83" s="70">
        <v>1.5552699E-12</v>
      </c>
      <c r="R83" s="70">
        <v>2.5262176000000001E-11</v>
      </c>
      <c r="S83" s="70">
        <v>4.0884184999999998E-10</v>
      </c>
      <c r="T83" s="70">
        <v>6.6001879999999999E-9</v>
      </c>
      <c r="U83" s="70">
        <v>1.0647865999999999E-7</v>
      </c>
      <c r="V83" s="70">
        <v>1.721556E-6</v>
      </c>
      <c r="W83" s="70">
        <v>2.8021515E-5</v>
      </c>
      <c r="X83" s="70">
        <v>4.6237505999999998E-4</v>
      </c>
      <c r="Y83" s="70">
        <v>3.2564013E-3</v>
      </c>
      <c r="Z83" s="70">
        <v>1.11498395E-2</v>
      </c>
      <c r="AA83" s="71">
        <v>2.7608194999999999E-2</v>
      </c>
      <c r="AB83" s="71">
        <v>5.5398889999999999E-2</v>
      </c>
      <c r="AC83" s="71">
        <v>9.4500676000000006E-2</v>
      </c>
      <c r="AD83" s="71">
        <v>0.14039586000000001</v>
      </c>
      <c r="AE83" s="71">
        <v>0.18422659</v>
      </c>
      <c r="AF83" s="71">
        <v>0.21501355</v>
      </c>
      <c r="AG83" s="71">
        <v>0.22166543</v>
      </c>
      <c r="AH83" s="71">
        <v>0.21221941999999999</v>
      </c>
      <c r="AI83" s="71">
        <v>0.17992449999999999</v>
      </c>
      <c r="AJ83" s="71">
        <v>0.13556851</v>
      </c>
      <c r="AK83" s="71">
        <v>9.0059470000000003E-2</v>
      </c>
      <c r="AL83" s="71">
        <v>5.1848190000000002E-2</v>
      </c>
      <c r="AM83" s="71">
        <v>2.4996547000000001E-2</v>
      </c>
      <c r="AN83" s="71">
        <v>9.4475570000000005E-3</v>
      </c>
      <c r="AO83" s="71">
        <v>2.4720097000000001E-3</v>
      </c>
      <c r="AP83" s="71">
        <v>3.5614174E-4</v>
      </c>
      <c r="AQ83" s="71">
        <v>6.0900109999999997E-5</v>
      </c>
      <c r="AR83" s="71">
        <v>2.5456882000000001E-5</v>
      </c>
      <c r="AS83" s="71">
        <v>1.0535572E-5</v>
      </c>
      <c r="AT83" s="72">
        <v>0</v>
      </c>
      <c r="AU83" s="72">
        <v>9.4235729999999997E-25</v>
      </c>
      <c r="AV83" s="72">
        <v>1.5972852000000001E-23</v>
      </c>
      <c r="AW83" s="72">
        <v>2.7053277000000001E-22</v>
      </c>
      <c r="AX83" s="72">
        <v>4.5637189999999996E-21</v>
      </c>
      <c r="AY83" s="72">
        <v>7.6654939999999998E-20</v>
      </c>
      <c r="AZ83" s="72">
        <v>1.2816272E-18</v>
      </c>
      <c r="BA83" s="72">
        <v>2.1324925000000001E-17</v>
      </c>
      <c r="BB83" s="72">
        <v>3.5306365999999999E-16</v>
      </c>
      <c r="BC83" s="72">
        <v>5.8161204000000003E-15</v>
      </c>
      <c r="BD83" s="72">
        <v>9.5335350000000005E-14</v>
      </c>
      <c r="BE83" s="72">
        <v>1.5552701E-12</v>
      </c>
      <c r="BF83" s="72">
        <v>2.5262103000000001E-11</v>
      </c>
      <c r="BG83" s="72">
        <v>4.0883937999999998E-10</v>
      </c>
      <c r="BH83" s="72">
        <v>6.6001299999999996E-9</v>
      </c>
      <c r="BI83" s="72">
        <v>1.0647746E-7</v>
      </c>
      <c r="BJ83" s="72">
        <v>1.721533E-6</v>
      </c>
      <c r="BK83" s="72">
        <v>2.8021114999999999E-5</v>
      </c>
      <c r="BL83" s="72">
        <v>4.6236779999999999E-4</v>
      </c>
      <c r="BM83" s="72">
        <v>3.2563653999999999E-3</v>
      </c>
      <c r="BN83" s="72">
        <v>1.1149745000000001E-2</v>
      </c>
      <c r="BO83" s="72">
        <v>2.7607989999999999E-2</v>
      </c>
      <c r="BP83" s="72">
        <v>5.5398549999999998E-2</v>
      </c>
      <c r="BQ83" s="72">
        <v>9.4500180000000003E-2</v>
      </c>
      <c r="BR83" s="72">
        <v>0.14039520999999999</v>
      </c>
      <c r="BS83" s="72">
        <v>0.18422585999999999</v>
      </c>
      <c r="BT83" s="72">
        <v>0.21501279000000001</v>
      </c>
      <c r="BU83" s="72">
        <v>0.22166467000000001</v>
      </c>
      <c r="BV83" s="72">
        <v>0.21221878999999999</v>
      </c>
      <c r="BW83" s="72">
        <v>0.17992404000000001</v>
      </c>
      <c r="BX83" s="72">
        <v>0.13556810999999999</v>
      </c>
      <c r="BY83" s="72">
        <v>9.0059004999999998E-2</v>
      </c>
      <c r="BZ83" s="72">
        <v>5.1847767000000003E-2</v>
      </c>
      <c r="CA83" s="72">
        <v>2.4996266E-2</v>
      </c>
      <c r="CB83" s="72">
        <v>9.4474469999999994E-3</v>
      </c>
      <c r="CC83" s="72">
        <v>2.4719961999999998E-3</v>
      </c>
      <c r="CD83" s="72">
        <v>3.5614225999999998E-4</v>
      </c>
      <c r="CE83" s="72">
        <v>6.0900044999999999E-5</v>
      </c>
      <c r="CF83" s="72">
        <v>2.5456828E-5</v>
      </c>
      <c r="CG83" s="72">
        <v>1.0535604000000001E-5</v>
      </c>
      <c r="CH83" s="72">
        <v>0</v>
      </c>
      <c r="CI83" s="72">
        <v>9.4187569999999997E-25</v>
      </c>
      <c r="CJ83" s="72">
        <v>1.5965390000000001E-23</v>
      </c>
      <c r="CK83" s="72">
        <v>2.7041797999999998E-22</v>
      </c>
      <c r="CL83" s="72">
        <v>4.5619738000000003E-21</v>
      </c>
      <c r="CM83" s="72">
        <v>7.6628744999999999E-20</v>
      </c>
      <c r="CN83" s="72">
        <v>1.2812400999999999E-18</v>
      </c>
      <c r="CO83" s="72">
        <v>2.1319306E-17</v>
      </c>
      <c r="CP83" s="72">
        <v>3.5298385000000002E-16</v>
      </c>
      <c r="CQ83" s="72">
        <v>5.8150153999999996E-15</v>
      </c>
      <c r="CR83" s="72">
        <v>9.5320533999999997E-14</v>
      </c>
      <c r="CS83" s="72">
        <v>1.5550796999999999E-12</v>
      </c>
      <c r="CT83" s="72">
        <v>2.5259804999999999E-11</v>
      </c>
      <c r="CU83" s="72">
        <v>4.0881410000000002E-10</v>
      </c>
      <c r="CV83" s="72">
        <v>6.5998953000000001E-9</v>
      </c>
      <c r="CW83" s="72">
        <v>1.0647600000000001E-7</v>
      </c>
      <c r="CX83" s="72">
        <v>1.7215364000000001E-6</v>
      </c>
      <c r="CY83" s="72">
        <v>2.8021348E-5</v>
      </c>
      <c r="CZ83" s="72">
        <v>4.6237231999999998E-4</v>
      </c>
      <c r="DA83" s="72">
        <v>3.2563895999999999E-3</v>
      </c>
      <c r="DB83" s="72">
        <v>1.1149806999999999E-2</v>
      </c>
      <c r="DC83" s="72">
        <v>2.7608133999999999E-2</v>
      </c>
      <c r="DD83" s="72">
        <v>5.5398820000000001E-2</v>
      </c>
      <c r="DE83" s="72">
        <v>9.4500589999999995E-2</v>
      </c>
      <c r="DF83" s="72">
        <v>0.14039570000000001</v>
      </c>
      <c r="DG83" s="72">
        <v>0.18422630000000001</v>
      </c>
      <c r="DH83" s="72">
        <v>0.21501302999999999</v>
      </c>
      <c r="DI83" s="72">
        <v>0.22166473</v>
      </c>
      <c r="DJ83" s="72">
        <v>0.21221809</v>
      </c>
      <c r="DK83" s="72">
        <v>0.17992336</v>
      </c>
      <c r="DL83" s="72">
        <v>0.13556774999999999</v>
      </c>
      <c r="DM83" s="72">
        <v>9.0059059999999996E-2</v>
      </c>
      <c r="DN83" s="72">
        <v>5.1847957E-2</v>
      </c>
      <c r="DO83" s="72">
        <v>2.4996365999999999E-2</v>
      </c>
      <c r="DP83" s="72">
        <v>9.4474299999999997E-3</v>
      </c>
      <c r="DQ83" s="72">
        <v>2.4719747999999999E-3</v>
      </c>
      <c r="DR83" s="72">
        <v>3.5614377999999998E-4</v>
      </c>
      <c r="DS83" s="72">
        <v>6.0900095999999999E-5</v>
      </c>
      <c r="DT83" s="72">
        <v>2.5456790999999999E-5</v>
      </c>
      <c r="DU83" s="72">
        <v>1.0535647E-5</v>
      </c>
      <c r="DV83" s="72">
        <v>0</v>
      </c>
      <c r="DW83" s="72">
        <v>9.4186369999999994E-25</v>
      </c>
      <c r="DX83" s="72">
        <v>1.5965238000000001E-23</v>
      </c>
      <c r="DY83" s="72">
        <v>2.7041617000000002E-22</v>
      </c>
      <c r="DZ83" s="72">
        <v>4.5619529999999998E-21</v>
      </c>
      <c r="EA83" s="72">
        <v>7.6628569999999998E-20</v>
      </c>
      <c r="EB83" s="72">
        <v>1.2812397E-18</v>
      </c>
      <c r="EC83" s="72">
        <v>2.1319330999999999E-17</v>
      </c>
      <c r="ED83" s="72">
        <v>3.5298461999999998E-16</v>
      </c>
      <c r="EE83" s="72">
        <v>5.8150357999999999E-15</v>
      </c>
      <c r="EF83" s="72">
        <v>9.5320969999999994E-14</v>
      </c>
      <c r="EG83" s="72">
        <v>1.5550886E-12</v>
      </c>
      <c r="EH83" s="72">
        <v>2.5259971000000001E-11</v>
      </c>
      <c r="EI83" s="72">
        <v>4.0881703999999999E-10</v>
      </c>
      <c r="EJ83" s="72">
        <v>6.5999446000000001E-9</v>
      </c>
      <c r="EK83" s="72">
        <v>1.0647683E-7</v>
      </c>
      <c r="EL83" s="72">
        <v>1.7215507000000001E-6</v>
      </c>
      <c r="EM83" s="72">
        <v>2.8021589999999999E-5</v>
      </c>
      <c r="EN83" s="72">
        <v>4.6237657000000002E-4</v>
      </c>
      <c r="EO83" s="72">
        <v>3.2564135999999999E-3</v>
      </c>
      <c r="EP83" s="72">
        <v>1.1149879E-2</v>
      </c>
      <c r="EQ83" s="72">
        <v>2.7608275000000002E-2</v>
      </c>
      <c r="ER83" s="72">
        <v>5.5399009999999999E-2</v>
      </c>
      <c r="ES83" s="72">
        <v>9.4500749999999994E-2</v>
      </c>
      <c r="ET83" s="72">
        <v>0.14039573</v>
      </c>
      <c r="EU83" s="72">
        <v>0.18422626</v>
      </c>
      <c r="EV83" s="72">
        <v>0.21501318999999999</v>
      </c>
      <c r="EW83" s="72">
        <v>0.22166511</v>
      </c>
      <c r="EX83" s="72">
        <v>0.21221891000000001</v>
      </c>
      <c r="EY83" s="72">
        <v>0.17992420000000001</v>
      </c>
      <c r="EZ83" s="72">
        <v>0.13556852999999999</v>
      </c>
      <c r="FA83" s="72">
        <v>9.0059526000000001E-2</v>
      </c>
      <c r="FB83" s="72">
        <v>5.1848129999999999E-2</v>
      </c>
      <c r="FC83" s="72">
        <v>2.4996422000000001E-2</v>
      </c>
      <c r="FD83" s="72">
        <v>9.4474369999999995E-3</v>
      </c>
      <c r="FE83" s="72">
        <v>2.4719690000000001E-3</v>
      </c>
      <c r="FF83" s="72">
        <v>3.5614563999999998E-4</v>
      </c>
      <c r="FG83" s="72">
        <v>6.0900504000000002E-5</v>
      </c>
      <c r="FH83" s="72">
        <v>2.5457088000000001E-5</v>
      </c>
      <c r="FI83" s="72">
        <v>1.0535686E-5</v>
      </c>
      <c r="FJ83" s="72">
        <v>0</v>
      </c>
      <c r="FK83" s="72">
        <v>9.4186659999999991E-25</v>
      </c>
      <c r="FL83" s="72">
        <v>1.5965286E-23</v>
      </c>
      <c r="FM83" s="72">
        <v>2.7041695E-22</v>
      </c>
      <c r="FN83" s="72">
        <v>4.5619673E-21</v>
      </c>
      <c r="FO83" s="72">
        <v>7.6628789999999997E-20</v>
      </c>
      <c r="FP83" s="72">
        <v>1.2812431E-18</v>
      </c>
      <c r="FQ83" s="72">
        <v>2.1319383000000001E-17</v>
      </c>
      <c r="FR83" s="72">
        <v>3.5298539999999998E-16</v>
      </c>
      <c r="FS83" s="72">
        <v>5.8150454999999997E-15</v>
      </c>
      <c r="FT83" s="72">
        <v>9.5321079999999999E-14</v>
      </c>
      <c r="FU83" s="72">
        <v>1.5550898999999999E-12</v>
      </c>
      <c r="FV83" s="72">
        <v>2.5259989999999999E-11</v>
      </c>
      <c r="FW83" s="72">
        <v>4.0881729000000002E-10</v>
      </c>
      <c r="FX83" s="72">
        <v>6.5999480000000003E-9</v>
      </c>
      <c r="FY83" s="72">
        <v>1.0647685000000001E-7</v>
      </c>
      <c r="FZ83" s="72">
        <v>1.7215514000000001E-6</v>
      </c>
      <c r="GA83" s="72">
        <v>2.80216E-5</v>
      </c>
      <c r="GB83" s="72">
        <v>4.6237683000000001E-4</v>
      </c>
      <c r="GC83" s="72">
        <v>3.2564115E-3</v>
      </c>
      <c r="GD83" s="72">
        <v>1.1149866499999999E-2</v>
      </c>
      <c r="GE83" s="72">
        <v>2.7608220999999999E-2</v>
      </c>
      <c r="GF83" s="72">
        <v>5.5398889999999999E-2</v>
      </c>
      <c r="GG83" s="72">
        <v>9.4500539999999994E-2</v>
      </c>
      <c r="GH83" s="72">
        <v>0.14039554000000001</v>
      </c>
      <c r="GI83" s="72">
        <v>0.18422632999999999</v>
      </c>
      <c r="GJ83" s="72">
        <v>0.21501376999999999</v>
      </c>
      <c r="GK83" s="72">
        <v>0.22166585999999999</v>
      </c>
      <c r="GL83" s="72">
        <v>0.21221973</v>
      </c>
      <c r="GM83" s="72">
        <v>0.17992415</v>
      </c>
      <c r="GN83" s="72">
        <v>0.13556756</v>
      </c>
      <c r="GO83" s="72">
        <v>9.0058440000000003E-2</v>
      </c>
      <c r="GP83" s="72">
        <v>5.1847530000000003E-2</v>
      </c>
      <c r="GQ83" s="72">
        <v>2.4996371999999999E-2</v>
      </c>
      <c r="GR83" s="72">
        <v>9.447581E-3</v>
      </c>
      <c r="GS83" s="72">
        <v>2.4720079999999999E-3</v>
      </c>
      <c r="GT83" s="72">
        <v>3.5613483999999998E-4</v>
      </c>
      <c r="GU83" s="72">
        <v>6.0899605000000003E-5</v>
      </c>
      <c r="GV83" s="72">
        <v>2.54568E-5</v>
      </c>
      <c r="GW83" s="72">
        <v>1.0535639E-5</v>
      </c>
      <c r="GX83" s="72">
        <v>0</v>
      </c>
      <c r="GY83" s="72">
        <v>9.4186450000000001E-25</v>
      </c>
      <c r="GZ83" s="72">
        <v>1.5965248E-23</v>
      </c>
      <c r="HA83" s="72">
        <v>2.7041630000000001E-22</v>
      </c>
      <c r="HB83" s="72">
        <v>4.5619555999999997E-21</v>
      </c>
      <c r="HC83" s="72">
        <v>7.6628590000000001E-20</v>
      </c>
      <c r="HD83" s="72">
        <v>1.2812398E-18</v>
      </c>
      <c r="HE83" s="72">
        <v>2.1319326E-17</v>
      </c>
      <c r="HF83" s="72">
        <v>3.5298444000000001E-16</v>
      </c>
      <c r="HG83" s="72">
        <v>5.8150290000000003E-15</v>
      </c>
      <c r="HH83" s="72">
        <v>9.5320784999999995E-14</v>
      </c>
      <c r="HI83" s="72">
        <v>1.5550848E-12</v>
      </c>
      <c r="HJ83" s="72">
        <v>2.5259902E-11</v>
      </c>
      <c r="HK83" s="72">
        <v>4.0881594999999999E-10</v>
      </c>
      <c r="HL83" s="72">
        <v>6.5999259999999999E-9</v>
      </c>
      <c r="HM83" s="72">
        <v>1.0647652E-7</v>
      </c>
      <c r="HN83" s="72">
        <v>1.7215452E-6</v>
      </c>
      <c r="HO83" s="72">
        <v>2.8021503000000001E-5</v>
      </c>
      <c r="HP83" s="72">
        <v>4.6237523000000001E-4</v>
      </c>
      <c r="HQ83" s="72">
        <v>3.2563978000000001E-3</v>
      </c>
      <c r="HR83" s="72">
        <v>1.1149821000000001E-2</v>
      </c>
      <c r="HS83" s="72">
        <v>2.7608145000000001E-2</v>
      </c>
      <c r="HT83" s="72">
        <v>5.5398825999999998E-2</v>
      </c>
      <c r="HU83" s="72">
        <v>9.4500570000000006E-2</v>
      </c>
      <c r="HV83" s="72">
        <v>0.14039555000000001</v>
      </c>
      <c r="HW83" s="72">
        <v>0.18422593000000001</v>
      </c>
      <c r="HX83" s="72">
        <v>0.21501254</v>
      </c>
      <c r="HY83" s="72">
        <v>0.22166435000000001</v>
      </c>
      <c r="HZ83" s="72">
        <v>0.21221836999999999</v>
      </c>
      <c r="IA83" s="72">
        <v>0.17992379999999999</v>
      </c>
      <c r="IB83" s="72">
        <v>0.13556823000000001</v>
      </c>
      <c r="IC83" s="72">
        <v>9.005929E-2</v>
      </c>
      <c r="ID83" s="72">
        <v>5.1847839999999999E-2</v>
      </c>
      <c r="IE83" s="72">
        <v>2.4996186E-2</v>
      </c>
      <c r="IF83" s="72">
        <v>9.4473999999999999E-3</v>
      </c>
      <c r="IG83" s="72">
        <v>2.4719875999999999E-3</v>
      </c>
      <c r="IH83" s="72">
        <v>3.5614130000000003E-4</v>
      </c>
      <c r="II83" s="72">
        <v>6.0899870000000001E-5</v>
      </c>
      <c r="IJ83" s="72">
        <v>2.5456771000000001E-5</v>
      </c>
      <c r="IK83" s="72">
        <v>1.0535623000000001E-5</v>
      </c>
      <c r="IL83" s="72">
        <v>0</v>
      </c>
      <c r="IM83" s="72">
        <v>9.4185709999999991E-25</v>
      </c>
      <c r="IN83" s="72">
        <v>1.5965125000000001E-23</v>
      </c>
      <c r="IO83" s="72">
        <v>2.7041425E-22</v>
      </c>
      <c r="IP83" s="72">
        <v>4.5619209999999998E-21</v>
      </c>
      <c r="IQ83" s="72">
        <v>7.6628033999999995E-20</v>
      </c>
      <c r="IR83" s="72">
        <v>1.2812310000000001E-18</v>
      </c>
      <c r="IS83" s="72">
        <v>2.1319189000000001E-17</v>
      </c>
      <c r="IT83" s="72">
        <v>3.5298220000000002E-16</v>
      </c>
      <c r="IU83" s="72">
        <v>5.8149910000000001E-15</v>
      </c>
      <c r="IV83" s="72">
        <v>9.5320169999999999E-14</v>
      </c>
      <c r="IW83" s="72">
        <v>1.5550744000000001E-12</v>
      </c>
      <c r="IX83" s="72">
        <v>2.5259731999999999E-11</v>
      </c>
      <c r="IY83" s="72">
        <v>4.0881323000000002E-10</v>
      </c>
      <c r="IZ83" s="72">
        <v>6.5998846E-9</v>
      </c>
      <c r="JA83" s="72">
        <v>1.0647584E-7</v>
      </c>
      <c r="JB83" s="72">
        <v>1.7215343000000001E-6</v>
      </c>
      <c r="JC83" s="72">
        <v>2.8021319000000001E-5</v>
      </c>
      <c r="JD83" s="72">
        <v>4.6237220000000002E-4</v>
      </c>
      <c r="JE83" s="72">
        <v>3.2563861E-3</v>
      </c>
      <c r="JF83" s="72">
        <v>1.1149795000000001E-2</v>
      </c>
      <c r="JG83" s="72">
        <v>2.7608085000000001E-2</v>
      </c>
      <c r="JH83" s="72">
        <v>5.5398703000000001E-2</v>
      </c>
      <c r="JI83" s="72">
        <v>9.4500429999999996E-2</v>
      </c>
      <c r="JJ83" s="72">
        <v>0.14039547999999999</v>
      </c>
      <c r="JK83" s="72">
        <v>0.18422595</v>
      </c>
      <c r="JL83" s="72">
        <v>0.21501239999999999</v>
      </c>
      <c r="JM83" s="72">
        <v>0.22166409000000001</v>
      </c>
      <c r="JN83" s="72">
        <v>0.2122173</v>
      </c>
      <c r="JO83" s="72">
        <v>0.17992273</v>
      </c>
      <c r="JP83" s="72">
        <v>0.13556770000000001</v>
      </c>
      <c r="JQ83" s="72">
        <v>9.0059390000000003E-2</v>
      </c>
      <c r="JR83" s="72">
        <v>5.1848235999999999E-2</v>
      </c>
      <c r="JS83" s="72">
        <v>2.4996398E-2</v>
      </c>
      <c r="JT83" s="72">
        <v>9.4473809999999995E-3</v>
      </c>
      <c r="JU83" s="72">
        <v>2.4719647999999999E-3</v>
      </c>
      <c r="JV83" s="72">
        <v>3.5614377999999998E-4</v>
      </c>
      <c r="JW83" s="72">
        <v>6.0900085000000002E-5</v>
      </c>
      <c r="JX83" s="72">
        <v>2.5456871000000001E-5</v>
      </c>
      <c r="JY83" s="72">
        <v>1.0535633999999999E-5</v>
      </c>
      <c r="JZ83" s="72">
        <v>0</v>
      </c>
      <c r="KA83" s="72">
        <v>9.418496E-25</v>
      </c>
      <c r="KB83" s="72">
        <v>1.5964997000000001E-23</v>
      </c>
      <c r="KC83" s="72">
        <v>2.7041215000000002E-22</v>
      </c>
      <c r="KD83" s="72">
        <v>4.5618860000000002E-21</v>
      </c>
      <c r="KE83" s="72">
        <v>7.6627460000000005E-20</v>
      </c>
      <c r="KF83" s="72">
        <v>1.2812213E-18</v>
      </c>
      <c r="KG83" s="72">
        <v>2.1319022E-17</v>
      </c>
      <c r="KH83" s="72">
        <v>3.5297943000000002E-16</v>
      </c>
      <c r="KI83" s="72">
        <v>5.8149473E-15</v>
      </c>
      <c r="KJ83" s="72">
        <v>9.5319460000000001E-14</v>
      </c>
      <c r="KK83" s="72">
        <v>1.5550627E-12</v>
      </c>
      <c r="KL83" s="72">
        <v>2.5259538E-11</v>
      </c>
      <c r="KM83" s="72">
        <v>4.0881000000000001E-10</v>
      </c>
      <c r="KN83" s="72">
        <v>6.5998313000000004E-9</v>
      </c>
      <c r="KO83" s="72">
        <v>1.0647500000000001E-7</v>
      </c>
      <c r="KP83" s="72">
        <v>1.7215208E-6</v>
      </c>
      <c r="KQ83" s="72">
        <v>2.8021095000000001E-5</v>
      </c>
      <c r="KR83" s="72">
        <v>4.6236828000000002E-4</v>
      </c>
      <c r="KS83" s="72">
        <v>3.2563753999999999E-3</v>
      </c>
      <c r="KT83" s="72">
        <v>1.1149780999999999E-2</v>
      </c>
      <c r="KU83" s="72">
        <v>2.7608069999999998E-2</v>
      </c>
      <c r="KV83" s="72">
        <v>5.5398639999999999E-2</v>
      </c>
      <c r="KW83" s="72">
        <v>9.4500219999999996E-2</v>
      </c>
      <c r="KX83" s="72">
        <v>0.14039512000000001</v>
      </c>
      <c r="KY83" s="72">
        <v>0.18422562000000001</v>
      </c>
      <c r="KZ83" s="72">
        <v>0.21501255</v>
      </c>
      <c r="LA83" s="72">
        <v>0.22166443999999999</v>
      </c>
      <c r="LB83" s="72">
        <v>0.21221828000000001</v>
      </c>
      <c r="LC83" s="72">
        <v>0.17992327</v>
      </c>
      <c r="LD83" s="72">
        <v>0.13556747</v>
      </c>
      <c r="LE83" s="72">
        <v>9.0058750000000007E-2</v>
      </c>
      <c r="LF83" s="72">
        <v>5.1847905E-2</v>
      </c>
      <c r="LG83" s="72">
        <v>2.4996415000000001E-2</v>
      </c>
      <c r="LH83" s="72">
        <v>9.4474510000000008E-3</v>
      </c>
      <c r="LI83" s="72">
        <v>2.4719799999999999E-3</v>
      </c>
      <c r="LJ83" s="72">
        <v>3.5614423999999999E-4</v>
      </c>
      <c r="LK83" s="72">
        <v>6.0900170000000001E-5</v>
      </c>
      <c r="LL83" s="72">
        <v>2.5456890999999999E-5</v>
      </c>
      <c r="LM83" s="72">
        <v>1.0535627999999999E-5</v>
      </c>
      <c r="LN83" s="72">
        <v>0</v>
      </c>
      <c r="LO83" s="72">
        <v>9.4184510000000006E-25</v>
      </c>
      <c r="LP83" s="72">
        <v>1.5964924000000001E-23</v>
      </c>
      <c r="LQ83" s="72">
        <v>2.7041092000000002E-22</v>
      </c>
      <c r="LR83" s="72">
        <v>4.5618663000000002E-21</v>
      </c>
      <c r="LS83" s="72">
        <v>7.6627140000000001E-20</v>
      </c>
      <c r="LT83" s="72">
        <v>1.2812162999999999E-18</v>
      </c>
      <c r="LU83" s="72">
        <v>2.1318941999999999E-17</v>
      </c>
      <c r="LV83" s="72">
        <v>3.5297810000000002E-16</v>
      </c>
      <c r="LW83" s="72">
        <v>5.8149240000000003E-15</v>
      </c>
      <c r="LX83" s="72">
        <v>9.5319090000000004E-14</v>
      </c>
      <c r="LY83" s="72">
        <v>1.5550568E-12</v>
      </c>
      <c r="LZ83" s="72">
        <v>2.5259439000000001E-11</v>
      </c>
      <c r="MA83" s="72">
        <v>4.0880832000000002E-10</v>
      </c>
      <c r="MB83" s="72">
        <v>6.5998055999999996E-9</v>
      </c>
      <c r="MC83" s="72">
        <v>1.0647456999999999E-7</v>
      </c>
      <c r="MD83" s="72">
        <v>1.7215135E-6</v>
      </c>
      <c r="ME83" s="72">
        <v>2.8020979000000001E-5</v>
      </c>
      <c r="MF83" s="72">
        <v>4.6236615000000002E-4</v>
      </c>
      <c r="MG83" s="72">
        <v>3.2563689999999998E-3</v>
      </c>
      <c r="MH83" s="72">
        <v>1.1149777E-2</v>
      </c>
      <c r="MI83" s="72">
        <v>2.7608094999999999E-2</v>
      </c>
      <c r="MJ83" s="72">
        <v>5.5398688000000001E-2</v>
      </c>
      <c r="MK83" s="72">
        <v>9.4500219999999996E-2</v>
      </c>
      <c r="ML83" s="72">
        <v>0.14039497000000001</v>
      </c>
      <c r="MM83" s="72">
        <v>0.18422535000000001</v>
      </c>
      <c r="MN83" s="72">
        <v>0.21501223999999999</v>
      </c>
      <c r="MO83" s="72">
        <v>0.22166409000000001</v>
      </c>
      <c r="MP83" s="72">
        <v>0.21221878999999999</v>
      </c>
      <c r="MQ83" s="72">
        <v>0.17992412999999999</v>
      </c>
      <c r="MR83" s="72">
        <v>0.13556793</v>
      </c>
      <c r="MS83" s="72">
        <v>9.0058684E-2</v>
      </c>
      <c r="MT83" s="72">
        <v>5.1847570000000003E-2</v>
      </c>
      <c r="MU83" s="72">
        <v>2.4996249000000002E-2</v>
      </c>
      <c r="MV83" s="72">
        <v>9.4474599999999995E-3</v>
      </c>
      <c r="MW83" s="72">
        <v>2.4719970000000001E-3</v>
      </c>
      <c r="MX83" s="72">
        <v>3.5614535E-4</v>
      </c>
      <c r="MY83" s="72">
        <v>6.0900324999999999E-5</v>
      </c>
      <c r="MZ83" s="72">
        <v>2.5456933E-5</v>
      </c>
      <c r="NA83" s="72">
        <v>1.053563E-5</v>
      </c>
      <c r="NB83" s="72">
        <v>0</v>
      </c>
      <c r="NC83" s="72">
        <v>9.4184124999999994E-25</v>
      </c>
      <c r="ND83" s="72">
        <v>1.5964860000000001E-23</v>
      </c>
      <c r="NE83" s="72">
        <v>2.7040995999999999E-22</v>
      </c>
      <c r="NF83" s="72">
        <v>4.5618499999999996E-21</v>
      </c>
      <c r="NG83" s="72">
        <v>7.6626899999999998E-20</v>
      </c>
      <c r="NH83" s="72">
        <v>1.2812127999999999E-18</v>
      </c>
      <c r="NI83" s="72">
        <v>2.131889E-17</v>
      </c>
      <c r="NJ83" s="72">
        <v>3.5297732000000001E-16</v>
      </c>
      <c r="NK83" s="72">
        <v>5.8149117000000001E-15</v>
      </c>
      <c r="NL83" s="72">
        <v>9.5318870000000006E-14</v>
      </c>
      <c r="NM83" s="72">
        <v>1.5550533E-12</v>
      </c>
      <c r="NN83" s="72">
        <v>2.5259383000000001E-11</v>
      </c>
      <c r="NO83" s="72">
        <v>4.0880734999999999E-10</v>
      </c>
      <c r="NP83" s="72">
        <v>6.5997873999999996E-9</v>
      </c>
      <c r="NQ83" s="72">
        <v>1.0647429999999999E-7</v>
      </c>
      <c r="NR83" s="72">
        <v>1.7215094E-6</v>
      </c>
      <c r="NS83" s="72">
        <v>2.8020911000000001E-5</v>
      </c>
      <c r="NT83" s="72">
        <v>4.6236501999999998E-4</v>
      </c>
      <c r="NU83" s="72">
        <v>3.2563574999999998E-3</v>
      </c>
      <c r="NV83" s="72">
        <v>1.1149742000000001E-2</v>
      </c>
      <c r="NW83" s="72">
        <v>2.7608031000000002E-2</v>
      </c>
      <c r="NX83" s="72">
        <v>5.5398665E-2</v>
      </c>
      <c r="NY83" s="72">
        <v>9.4500310000000004E-2</v>
      </c>
      <c r="NZ83" s="72">
        <v>0.14039515999999999</v>
      </c>
      <c r="OA83" s="72">
        <v>0.18422558999999999</v>
      </c>
      <c r="OB83" s="72">
        <v>0.21501219999999999</v>
      </c>
      <c r="OC83" s="72">
        <v>0.22166394</v>
      </c>
      <c r="OD83" s="72">
        <v>0.21221841999999999</v>
      </c>
      <c r="OE83" s="72">
        <v>0.17992422</v>
      </c>
      <c r="OF83" s="72">
        <v>0.13556847</v>
      </c>
      <c r="OG83" s="72">
        <v>9.0059200000000006E-2</v>
      </c>
      <c r="OH83" s="72">
        <v>5.1847740000000003E-2</v>
      </c>
      <c r="OI83" s="72">
        <v>2.4996217000000001E-2</v>
      </c>
      <c r="OJ83" s="72">
        <v>9.4474410000000009E-3</v>
      </c>
      <c r="OK83" s="72">
        <v>2.4719949999999998E-3</v>
      </c>
      <c r="OL83" s="72">
        <v>3.5614497E-4</v>
      </c>
      <c r="OM83" s="72">
        <v>6.0900319999999998E-5</v>
      </c>
      <c r="ON83" s="72">
        <v>2.5456963999999999E-5</v>
      </c>
      <c r="OO83" s="72">
        <v>1.0535644E-5</v>
      </c>
      <c r="OP83" s="72">
        <v>0</v>
      </c>
      <c r="OQ83" s="72">
        <v>9.4184124999999994E-25</v>
      </c>
      <c r="OR83" s="72">
        <v>1.5964857E-23</v>
      </c>
      <c r="OS83" s="72">
        <v>2.7040988000000001E-22</v>
      </c>
      <c r="OT83" s="72">
        <v>4.5618514000000003E-21</v>
      </c>
      <c r="OU83" s="72">
        <v>7.6626916000000001E-20</v>
      </c>
      <c r="OV83" s="72">
        <v>1.2812136E-18</v>
      </c>
      <c r="OW83" s="72">
        <v>2.1318913E-17</v>
      </c>
      <c r="OX83" s="72">
        <v>3.5297782000000002E-16</v>
      </c>
      <c r="OY83" s="72">
        <v>5.8149214E-15</v>
      </c>
      <c r="OZ83" s="72">
        <v>9.5319020000000004E-14</v>
      </c>
      <c r="PA83" s="72">
        <v>1.5550553E-12</v>
      </c>
      <c r="PB83" s="72">
        <v>2.5259423000000002E-11</v>
      </c>
      <c r="PC83" s="72">
        <v>4.0880790000000001E-10</v>
      </c>
      <c r="PD83" s="72">
        <v>6.5997953999999997E-9</v>
      </c>
      <c r="PE83" s="72">
        <v>1.0647441E-7</v>
      </c>
      <c r="PF83" s="72">
        <v>1.7215111E-6</v>
      </c>
      <c r="PG83" s="72">
        <v>2.8020946000000001E-5</v>
      </c>
      <c r="PH83" s="72">
        <v>4.6236580000000001E-4</v>
      </c>
      <c r="PI83" s="72">
        <v>3.2563584000000001E-3</v>
      </c>
      <c r="PJ83" s="72">
        <v>1.114973E-2</v>
      </c>
      <c r="PK83" s="72">
        <v>2.7607982999999999E-2</v>
      </c>
      <c r="PL83" s="72">
        <v>5.5398572E-2</v>
      </c>
      <c r="PM83" s="72">
        <v>9.4500260000000003E-2</v>
      </c>
      <c r="PN83" s="72">
        <v>0.1403953</v>
      </c>
      <c r="PO83" s="72">
        <v>0.18422583000000001</v>
      </c>
      <c r="PP83" s="72">
        <v>0.2150125</v>
      </c>
      <c r="PQ83" s="72">
        <v>0.22166427999999999</v>
      </c>
      <c r="PR83" s="72">
        <v>0.21221789999999999</v>
      </c>
      <c r="PS83" s="72">
        <v>0.17992336</v>
      </c>
      <c r="PT83" s="72">
        <v>0.13556792000000001</v>
      </c>
      <c r="PU83" s="72">
        <v>9.0059169999999994E-2</v>
      </c>
      <c r="PV83" s="72">
        <v>5.1847934999999998E-2</v>
      </c>
      <c r="PW83" s="72">
        <v>2.4996345999999999E-2</v>
      </c>
      <c r="PX83" s="72">
        <v>9.4474680000000005E-3</v>
      </c>
      <c r="PY83" s="72">
        <v>2.4719941E-3</v>
      </c>
      <c r="PZ83" s="72">
        <v>3.5614395000000001E-4</v>
      </c>
      <c r="QA83" s="72">
        <v>6.0900309999999998E-5</v>
      </c>
      <c r="QB83" s="72">
        <v>2.5456999000000001E-5</v>
      </c>
      <c r="QC83" s="72">
        <v>1.0535658999999999E-5</v>
      </c>
      <c r="QD83" s="72">
        <v>0</v>
      </c>
      <c r="QE83" s="72">
        <v>9.4183919999999994E-25</v>
      </c>
      <c r="QF83" s="72">
        <v>1.5964816E-23</v>
      </c>
      <c r="QG83" s="72">
        <v>2.7040930000000001E-22</v>
      </c>
      <c r="QH83" s="72">
        <v>4.5618409999999997E-21</v>
      </c>
      <c r="QI83" s="72">
        <v>7.662676E-20</v>
      </c>
      <c r="QJ83" s="72">
        <v>1.2812107999999999E-18</v>
      </c>
      <c r="QK83" s="72">
        <v>2.1318870000000001E-17</v>
      </c>
      <c r="QL83" s="72">
        <v>3.5297717999999998E-16</v>
      </c>
      <c r="QM83" s="72">
        <v>5.8149129999999999E-15</v>
      </c>
      <c r="QN83" s="72">
        <v>9.5318919999999997E-14</v>
      </c>
      <c r="QO83" s="72">
        <v>1.5550539E-12</v>
      </c>
      <c r="QP83" s="72">
        <v>2.5259394000000001E-11</v>
      </c>
      <c r="QQ83" s="72">
        <v>4.0880742999999998E-10</v>
      </c>
      <c r="QR83" s="72">
        <v>6.5997879999999998E-9</v>
      </c>
      <c r="QS83" s="72">
        <v>1.0647429600000001E-7</v>
      </c>
      <c r="QT83" s="72">
        <v>1.7215094E-6</v>
      </c>
      <c r="QU83" s="72">
        <v>2.802093E-5</v>
      </c>
      <c r="QV83" s="72">
        <v>4.623656E-4</v>
      </c>
      <c r="QW83" s="72">
        <v>3.2563614999999999E-3</v>
      </c>
      <c r="QX83" s="72">
        <v>1.1149733E-2</v>
      </c>
      <c r="QY83" s="72">
        <v>2.7607966000000001E-2</v>
      </c>
      <c r="QZ83" s="72">
        <v>5.5398505000000001E-2</v>
      </c>
      <c r="RA83" s="72">
        <v>9.4500124000000005E-2</v>
      </c>
      <c r="RB83" s="72">
        <v>0.14039518000000001</v>
      </c>
      <c r="RC83" s="72">
        <v>0.18422593000000001</v>
      </c>
      <c r="RD83" s="72">
        <v>0.21501303999999999</v>
      </c>
      <c r="RE83" s="72">
        <v>0.22166501999999999</v>
      </c>
      <c r="RF83" s="72">
        <v>0.21221828000000001</v>
      </c>
      <c r="RG83" s="72">
        <v>0.17992311999999999</v>
      </c>
      <c r="RH83" s="72">
        <v>0.13556746</v>
      </c>
      <c r="RI83" s="72">
        <v>9.0058915000000003E-2</v>
      </c>
      <c r="RJ83" s="72">
        <v>5.1847980000000002E-2</v>
      </c>
      <c r="RK83" s="72">
        <v>2.4996457999999999E-2</v>
      </c>
      <c r="RL83" s="72">
        <v>9.4475129999999994E-3</v>
      </c>
      <c r="RM83" s="72">
        <v>2.4719989999999999E-3</v>
      </c>
      <c r="RN83" s="72">
        <v>3.5614259999999998E-4</v>
      </c>
      <c r="RO83" s="72">
        <v>6.0900238000000001E-5</v>
      </c>
      <c r="RP83" s="72">
        <v>2.5456996999999999E-5</v>
      </c>
      <c r="RQ83" s="72">
        <v>1.0535655E-5</v>
      </c>
      <c r="RR83" s="72">
        <v>0</v>
      </c>
      <c r="RS83" s="72">
        <v>9.4184039999999996E-25</v>
      </c>
      <c r="RT83" s="72">
        <v>1.596483E-23</v>
      </c>
      <c r="RU83" s="72">
        <v>2.7040945000000001E-22</v>
      </c>
      <c r="RV83" s="72">
        <v>4.5618440000000002E-21</v>
      </c>
      <c r="RW83" s="72">
        <v>7.6626789999999999E-20</v>
      </c>
      <c r="RX83" s="72">
        <v>1.2812111E-18</v>
      </c>
      <c r="RY83" s="72">
        <v>2.1318870000000001E-17</v>
      </c>
      <c r="RZ83" s="72">
        <v>3.5297719999999998E-16</v>
      </c>
      <c r="SA83" s="72">
        <v>5.8149141999999997E-15</v>
      </c>
      <c r="SB83" s="72">
        <v>9.5318954999999997E-14</v>
      </c>
      <c r="SC83" s="72">
        <v>1.5550543E-12</v>
      </c>
      <c r="SD83" s="72">
        <v>2.5259388000000001E-11</v>
      </c>
      <c r="SE83" s="72">
        <v>4.0880724000000002E-10</v>
      </c>
      <c r="SF83" s="72">
        <v>6.5997816000000002E-9</v>
      </c>
      <c r="SG83" s="72">
        <v>1.0647418E-7</v>
      </c>
      <c r="SH83" s="72">
        <v>1.7215076E-6</v>
      </c>
      <c r="SI83" s="72">
        <v>2.8020895000000001E-5</v>
      </c>
      <c r="SJ83" s="72">
        <v>4.6236507E-4</v>
      </c>
      <c r="SK83" s="72">
        <v>3.2563611999999998E-3</v>
      </c>
      <c r="SL83" s="72">
        <v>1.1149744499999999E-2</v>
      </c>
      <c r="SM83" s="72">
        <v>2.7607992000000001E-2</v>
      </c>
      <c r="SN83" s="72">
        <v>5.539852E-2</v>
      </c>
      <c r="SO83" s="72">
        <v>9.4500100000000004E-2</v>
      </c>
      <c r="SP83" s="72">
        <v>0.14039504999999999</v>
      </c>
      <c r="SQ83" s="72">
        <v>0.18422568</v>
      </c>
      <c r="SR83" s="72">
        <v>0.21501286</v>
      </c>
      <c r="SS83" s="72">
        <v>0.2216649</v>
      </c>
      <c r="ST83" s="72">
        <v>0.21221861</v>
      </c>
      <c r="SU83" s="72">
        <v>0.17992333999999999</v>
      </c>
      <c r="SV83" s="72">
        <v>0.13556737999999999</v>
      </c>
      <c r="SW83" s="72">
        <v>9.0058669999999993E-2</v>
      </c>
      <c r="SX83" s="72">
        <v>5.1847834000000002E-2</v>
      </c>
      <c r="SY83" s="72">
        <v>2.4996445999999999E-2</v>
      </c>
      <c r="SZ83" s="72">
        <v>9.4475329999999993E-3</v>
      </c>
      <c r="TA83" s="72">
        <v>2.4720050000000002E-3</v>
      </c>
      <c r="TB83" s="72">
        <v>3.5614316999999998E-4</v>
      </c>
      <c r="TC83" s="72">
        <v>6.0900260000000001E-5</v>
      </c>
      <c r="TD83" s="72">
        <v>2.5456977000000001E-5</v>
      </c>
      <c r="TE83" s="72">
        <v>1.0535646E-5</v>
      </c>
      <c r="TF83" s="72">
        <v>0</v>
      </c>
      <c r="TG83" s="72">
        <v>9.4183810000000009E-25</v>
      </c>
      <c r="TH83" s="72">
        <v>1.5964781E-23</v>
      </c>
      <c r="TI83" s="72">
        <v>2.7040863999999998E-22</v>
      </c>
      <c r="TJ83" s="72">
        <v>4.5618319999999997E-21</v>
      </c>
      <c r="TK83" s="72">
        <v>7.6626555E-20</v>
      </c>
      <c r="TL83" s="72">
        <v>1.2812075E-18</v>
      </c>
      <c r="TM83" s="72">
        <v>2.1318817E-17</v>
      </c>
      <c r="TN83" s="72">
        <v>3.5297612999999998E-16</v>
      </c>
      <c r="TO83" s="72">
        <v>5.814895E-15</v>
      </c>
      <c r="TP83" s="72">
        <v>9.531862E-14</v>
      </c>
      <c r="TQ83" s="72">
        <v>1.5550492000000001E-12</v>
      </c>
      <c r="TR83" s="72">
        <v>2.5259303E-11</v>
      </c>
      <c r="TS83" s="72">
        <v>4.0880576999999998E-10</v>
      </c>
      <c r="TT83" s="72">
        <v>6.5997554000000002E-9</v>
      </c>
      <c r="TU83" s="72">
        <v>1.064737E-7</v>
      </c>
      <c r="TV83" s="72">
        <v>1.7214989999999999E-6</v>
      </c>
      <c r="TW83" s="72">
        <v>2.8020741999999999E-5</v>
      </c>
      <c r="TX83" s="72">
        <v>4.6236248E-4</v>
      </c>
      <c r="TY83" s="72">
        <v>3.256353E-3</v>
      </c>
      <c r="TZ83" s="72">
        <v>1.11497305E-2</v>
      </c>
      <c r="UA83" s="72">
        <v>2.7607994E-2</v>
      </c>
      <c r="UB83" s="72">
        <v>5.5398575999999998E-2</v>
      </c>
      <c r="UC83" s="72">
        <v>9.4500249999999994E-2</v>
      </c>
      <c r="UD83" s="72">
        <v>0.14039521999999999</v>
      </c>
      <c r="UE83" s="72">
        <v>0.1842258</v>
      </c>
      <c r="UF83" s="72">
        <v>0.21501282999999999</v>
      </c>
      <c r="UG83" s="72">
        <v>0.22166474</v>
      </c>
      <c r="UH83" s="72">
        <v>0.21221878999999999</v>
      </c>
      <c r="UI83" s="72">
        <v>0.17992389</v>
      </c>
      <c r="UJ83" s="72">
        <v>0.13556789999999999</v>
      </c>
      <c r="UK83" s="72">
        <v>9.0058890000000003E-2</v>
      </c>
      <c r="UL83" s="72">
        <v>5.1847855999999998E-2</v>
      </c>
      <c r="UM83" s="72">
        <v>2.4996417E-2</v>
      </c>
      <c r="UN83" s="72">
        <v>9.4475199999999992E-3</v>
      </c>
      <c r="UO83" s="72">
        <v>2.4720049000000002E-3</v>
      </c>
      <c r="UP83" s="72">
        <v>3.5614423999999999E-4</v>
      </c>
      <c r="UQ83" s="72">
        <v>6.0900292999999998E-5</v>
      </c>
      <c r="UR83" s="72">
        <v>2.5456963999999999E-5</v>
      </c>
      <c r="US83" s="72">
        <v>1.0535641E-5</v>
      </c>
      <c r="UT83" s="72">
        <v>0</v>
      </c>
      <c r="UU83" s="72">
        <v>9.4184069999999992E-25</v>
      </c>
      <c r="UV83" s="72">
        <v>1.5964826999999999E-23</v>
      </c>
      <c r="UW83" s="72">
        <v>2.7040934999999998E-22</v>
      </c>
      <c r="UX83" s="72">
        <v>4.5618445000000003E-21</v>
      </c>
      <c r="UY83" s="72">
        <v>7.662676E-20</v>
      </c>
      <c r="UZ83" s="72">
        <v>1.2812102E-18</v>
      </c>
      <c r="VA83" s="72">
        <v>2.1318862999999999E-17</v>
      </c>
      <c r="VB83" s="72">
        <v>3.5297700000000002E-16</v>
      </c>
      <c r="VC83" s="72">
        <v>5.8149083E-15</v>
      </c>
      <c r="VD83" s="72">
        <v>9.531883E-14</v>
      </c>
      <c r="VE83" s="72">
        <v>1.5550531000000001E-12</v>
      </c>
      <c r="VF83" s="72">
        <v>2.5259371000000001E-11</v>
      </c>
      <c r="VG83" s="72">
        <v>4.0880688000000002E-10</v>
      </c>
      <c r="VH83" s="72">
        <v>6.5997722999999998E-9</v>
      </c>
      <c r="VI83" s="72">
        <v>1.0647393E-7</v>
      </c>
      <c r="VJ83" s="72">
        <v>1.721502E-6</v>
      </c>
      <c r="VK83" s="72">
        <v>2.8020784000000001E-5</v>
      </c>
      <c r="VL83" s="72">
        <v>4.6236303999999998E-4</v>
      </c>
      <c r="VM83" s="72">
        <v>3.2563496000000002E-3</v>
      </c>
      <c r="VN83" s="72">
        <v>1.1149712000000001E-2</v>
      </c>
      <c r="VO83" s="72">
        <v>2.7607960000000001E-2</v>
      </c>
      <c r="VP83" s="72">
        <v>5.5398530000000001E-2</v>
      </c>
      <c r="VQ83" s="72">
        <v>9.4500200000000006E-2</v>
      </c>
      <c r="VR83" s="72">
        <v>0.14039515</v>
      </c>
      <c r="VS83" s="72">
        <v>0.18422556000000001</v>
      </c>
      <c r="VT83" s="72">
        <v>0.21501222</v>
      </c>
      <c r="VU83" s="72">
        <v>0.22166391999999999</v>
      </c>
      <c r="VV83" s="72">
        <v>0.21221825</v>
      </c>
      <c r="VW83" s="72">
        <v>0.17992385</v>
      </c>
      <c r="VX83" s="72">
        <v>0.13556814</v>
      </c>
      <c r="VY83" s="72">
        <v>9.0059189999999997E-2</v>
      </c>
      <c r="VZ83" s="72">
        <v>5.1847994000000001E-2</v>
      </c>
      <c r="WA83" s="72">
        <v>2.499643E-2</v>
      </c>
      <c r="WB83" s="72">
        <v>9.4475059999999996E-3</v>
      </c>
      <c r="WC83" s="72">
        <v>2.4720010000000001E-3</v>
      </c>
      <c r="WD83" s="72">
        <v>3.5614514000000002E-4</v>
      </c>
      <c r="WE83" s="72">
        <v>6.0900260000000001E-5</v>
      </c>
      <c r="WF83" s="72">
        <v>2.5456926000000001E-5</v>
      </c>
      <c r="WG83" s="72">
        <v>1.0535626000000001E-5</v>
      </c>
      <c r="WH83" s="72">
        <v>0</v>
      </c>
      <c r="WI83" s="72">
        <v>9.4184660000000004E-25</v>
      </c>
      <c r="WJ83" s="72">
        <v>1.5964927999999999E-23</v>
      </c>
      <c r="WK83" s="72">
        <v>2.7041092000000002E-22</v>
      </c>
      <c r="WL83" s="72">
        <v>4.5618689999999997E-21</v>
      </c>
      <c r="WM83" s="72">
        <v>7.6627229999999998E-20</v>
      </c>
      <c r="WN83" s="72">
        <v>1.2812179E-18</v>
      </c>
      <c r="WO83" s="72">
        <v>2.1318984E-17</v>
      </c>
      <c r="WP83" s="72">
        <v>3.5297905999999999E-16</v>
      </c>
      <c r="WQ83" s="72">
        <v>5.814943E-15</v>
      </c>
      <c r="WR83" s="72">
        <v>9.5319415999999996E-14</v>
      </c>
      <c r="WS83" s="72">
        <v>1.5550625999999999E-12</v>
      </c>
      <c r="WT83" s="72">
        <v>2.5259532E-11</v>
      </c>
      <c r="WU83" s="72">
        <v>4.0880957000000001E-10</v>
      </c>
      <c r="WV83" s="72">
        <v>6.5998166999999998E-9</v>
      </c>
      <c r="WW83" s="72">
        <v>1.0647465000000001E-7</v>
      </c>
      <c r="WX83" s="72">
        <v>1.7215130000000001E-6</v>
      </c>
      <c r="WY83" s="72">
        <v>2.8020957000000001E-5</v>
      </c>
      <c r="WZ83" s="72">
        <v>4.6236589999999999E-4</v>
      </c>
      <c r="XA83" s="72">
        <v>3.2563514999999999E-3</v>
      </c>
      <c r="XB83" s="72">
        <v>1.1149699000000001E-2</v>
      </c>
      <c r="XC83" s="72">
        <v>2.7607914000000001E-2</v>
      </c>
      <c r="XD83" s="72">
        <v>5.5398459999999997E-2</v>
      </c>
      <c r="XE83" s="72">
        <v>9.4500109999999998E-2</v>
      </c>
      <c r="XF83" s="72">
        <v>0.14039515999999999</v>
      </c>
      <c r="XG83" s="72">
        <v>0.18422569999999999</v>
      </c>
      <c r="XH83" s="72">
        <v>0.21501239999999999</v>
      </c>
      <c r="XI83" s="72">
        <v>0.22166406999999999</v>
      </c>
      <c r="XJ83" s="72">
        <v>0.21221789999999999</v>
      </c>
      <c r="XK83" s="72">
        <v>0.17992346000000001</v>
      </c>
      <c r="XL83" s="72">
        <v>0.13556799999999999</v>
      </c>
      <c r="XM83" s="72">
        <v>9.0059264999999999E-2</v>
      </c>
      <c r="XN83" s="72">
        <v>5.1848084000000003E-2</v>
      </c>
      <c r="XO83" s="72">
        <v>2.4996473000000002E-2</v>
      </c>
      <c r="XP83" s="72">
        <v>9.4475080000000003E-3</v>
      </c>
      <c r="XQ83" s="72">
        <v>2.4719989999999999E-3</v>
      </c>
      <c r="XR83" s="72">
        <v>3.5614473999999999E-4</v>
      </c>
      <c r="XS83" s="72">
        <v>6.0900175999999998E-5</v>
      </c>
      <c r="XT83" s="72">
        <v>2.5456878999999999E-5</v>
      </c>
      <c r="XU83" s="72">
        <v>1.0535605999999999E-5</v>
      </c>
      <c r="XV83" s="72">
        <v>0</v>
      </c>
      <c r="XW83" s="72">
        <v>9.4185129999999996E-25</v>
      </c>
      <c r="XX83" s="72">
        <v>1.5965019E-23</v>
      </c>
      <c r="XY83" s="72">
        <v>2.7041237999999999E-22</v>
      </c>
      <c r="XZ83" s="72">
        <v>4.5618934000000003E-21</v>
      </c>
      <c r="YA83" s="72">
        <v>7.6627600000000003E-20</v>
      </c>
      <c r="YB83" s="72">
        <v>1.2812243999999999E-18</v>
      </c>
      <c r="YC83" s="72">
        <v>2.1319096000000001E-17</v>
      </c>
      <c r="YD83" s="72">
        <v>3.5298115000000001E-16</v>
      </c>
      <c r="YE83" s="72">
        <v>5.8149799999999997E-15</v>
      </c>
      <c r="YF83" s="72">
        <v>9.5320020000000001E-14</v>
      </c>
      <c r="YG83" s="72">
        <v>1.5550725E-12</v>
      </c>
      <c r="YH83" s="72">
        <v>2.5259702000000001E-11</v>
      </c>
      <c r="YI83" s="72">
        <v>4.0881260000000001E-10</v>
      </c>
      <c r="YJ83" s="72">
        <v>6.5998700000000003E-9</v>
      </c>
      <c r="YK83" s="72">
        <v>1.0647552E-7</v>
      </c>
      <c r="YL83" s="72">
        <v>1.7215273000000001E-6</v>
      </c>
      <c r="YM83" s="72">
        <v>2.8021186E-5</v>
      </c>
      <c r="YN83" s="72">
        <v>4.6236961000000002E-4</v>
      </c>
      <c r="YO83" s="72">
        <v>3.2563687000000002E-3</v>
      </c>
      <c r="YP83" s="72">
        <v>1.1149739000000001E-2</v>
      </c>
      <c r="YQ83" s="72">
        <v>2.7607975999999999E-2</v>
      </c>
      <c r="YR83" s="72">
        <v>5.5398528000000002E-2</v>
      </c>
      <c r="YS83" s="72">
        <v>9.4500213999999999E-2</v>
      </c>
      <c r="YT83" s="72">
        <v>0.14039534000000001</v>
      </c>
      <c r="YU83" s="72">
        <v>0.18422611</v>
      </c>
      <c r="YV83" s="72">
        <v>0.21501303999999999</v>
      </c>
      <c r="YW83" s="72">
        <v>0.22166485</v>
      </c>
      <c r="YX83" s="72">
        <v>0.21221828000000001</v>
      </c>
      <c r="YY83" s="72">
        <v>0.17992356000000001</v>
      </c>
      <c r="YZ83" s="72">
        <v>0.13556795999999999</v>
      </c>
      <c r="ZA83" s="72">
        <v>9.0059280000000005E-2</v>
      </c>
      <c r="ZB83" s="72">
        <v>5.1848169999999999E-2</v>
      </c>
      <c r="ZC83" s="72">
        <v>2.4996529999999999E-2</v>
      </c>
      <c r="ZD83" s="72">
        <v>9.4475340000000005E-3</v>
      </c>
      <c r="ZE83" s="72">
        <v>2.4720041999999999E-3</v>
      </c>
      <c r="ZF83" s="72">
        <v>3.5614497E-4</v>
      </c>
      <c r="ZG83" s="72">
        <v>6.0900160000000001E-5</v>
      </c>
      <c r="ZH83" s="72">
        <v>2.5456842000000002E-5</v>
      </c>
      <c r="ZI83" s="72">
        <v>1.0535577E-5</v>
      </c>
      <c r="ZJ83" s="72">
        <v>0</v>
      </c>
      <c r="ZK83" s="72">
        <v>9.4185429999999992E-25</v>
      </c>
      <c r="ZL83" s="72">
        <v>1.5965073000000001E-23</v>
      </c>
      <c r="ZM83" s="72">
        <v>2.7041333999999998E-22</v>
      </c>
      <c r="ZN83" s="72">
        <v>4.5619090000000002E-21</v>
      </c>
      <c r="ZO83" s="72">
        <v>7.6627889999999996E-20</v>
      </c>
      <c r="ZP83" s="72">
        <v>1.2812290000000001E-18</v>
      </c>
      <c r="ZQ83" s="72">
        <v>2.1319163999999999E-17</v>
      </c>
      <c r="ZR83" s="72">
        <v>3.5298221000000001E-16</v>
      </c>
      <c r="ZS83" s="72">
        <v>5.8149990000000002E-15</v>
      </c>
      <c r="ZT83" s="72">
        <v>9.5320399999999995E-14</v>
      </c>
      <c r="ZU83" s="72">
        <v>1.5550791E-12</v>
      </c>
      <c r="ZV83" s="72">
        <v>2.5259814999999998E-11</v>
      </c>
      <c r="ZW83" s="72">
        <v>4.0881457E-10</v>
      </c>
      <c r="ZX83" s="72">
        <v>6.5999045999999997E-9</v>
      </c>
      <c r="ZY83" s="72">
        <v>1.0647618999999999E-7</v>
      </c>
      <c r="ZZ83" s="72">
        <v>1.7215388000000001E-6</v>
      </c>
      <c r="AAA83" s="72">
        <v>2.8021382999999999E-5</v>
      </c>
      <c r="AAB83" s="72">
        <v>4.6237304999999999E-4</v>
      </c>
      <c r="AAC83" s="72">
        <v>3.2563866000000002E-3</v>
      </c>
      <c r="AAD83" s="72">
        <v>1.114979E-2</v>
      </c>
      <c r="AAE83" s="72">
        <v>2.760808E-2</v>
      </c>
      <c r="AAF83" s="72">
        <v>5.5398703000000001E-2</v>
      </c>
      <c r="AAG83" s="72">
        <v>9.4500399999999998E-2</v>
      </c>
      <c r="AAH83" s="72">
        <v>0.14039557</v>
      </c>
      <c r="AAI83" s="72">
        <v>0.18422647</v>
      </c>
      <c r="AAJ83" s="72">
        <v>0.21501361999999999</v>
      </c>
      <c r="AAK83" s="72">
        <v>0.22166562000000001</v>
      </c>
      <c r="AAL83" s="72">
        <v>0.21221936999999999</v>
      </c>
      <c r="AAM83" s="72">
        <v>0.17992443</v>
      </c>
      <c r="AAN83" s="72">
        <v>0.13556851</v>
      </c>
      <c r="AAO83" s="72">
        <v>9.0059539999999993E-2</v>
      </c>
      <c r="AAP83" s="72">
        <v>5.1848303999999998E-2</v>
      </c>
      <c r="AAQ83" s="72">
        <v>2.4996602999999999E-2</v>
      </c>
      <c r="AAR83" s="72">
        <v>9.4475749999999997E-3</v>
      </c>
      <c r="AAS83" s="72">
        <v>2.4720192999999999E-3</v>
      </c>
      <c r="AAT83" s="72">
        <v>3.5614650000000001E-4</v>
      </c>
      <c r="AAU83" s="72">
        <v>6.0900304000000001E-5</v>
      </c>
      <c r="AAV83" s="72">
        <v>2.5456839999999999E-5</v>
      </c>
      <c r="AAW83" s="72">
        <v>1.0535565E-5</v>
      </c>
      <c r="AAX83" s="72">
        <v>0</v>
      </c>
      <c r="AAY83" s="72">
        <v>9.4184749999999992E-25</v>
      </c>
      <c r="AAZ83" s="72">
        <v>1.5964945E-23</v>
      </c>
      <c r="ABA83" s="72">
        <v>2.7041117000000001E-22</v>
      </c>
      <c r="ABB83" s="72">
        <v>4.5618732000000002E-21</v>
      </c>
      <c r="ABC83" s="72">
        <v>7.6627337E-20</v>
      </c>
      <c r="ABD83" s="72">
        <v>1.2812205E-18</v>
      </c>
      <c r="ABE83" s="72">
        <v>2.131903E-17</v>
      </c>
      <c r="ABF83" s="72">
        <v>3.5298004000000001E-16</v>
      </c>
      <c r="ABG83" s="72">
        <v>5.814965E-15</v>
      </c>
      <c r="ABH83" s="72">
        <v>9.5319880000000001E-14</v>
      </c>
      <c r="ABI83" s="72">
        <v>1.5550711E-12</v>
      </c>
      <c r="ABJ83" s="72">
        <v>2.5259690000000001E-11</v>
      </c>
      <c r="ABK83" s="72">
        <v>4.0881262E-10</v>
      </c>
      <c r="ABL83" s="72">
        <v>6.5998753000000003E-9</v>
      </c>
      <c r="ABM83" s="72">
        <v>1.06475724E-7</v>
      </c>
      <c r="ABN83" s="72">
        <v>1.7215327E-6</v>
      </c>
      <c r="ABO83" s="72">
        <v>2.8021286000000001E-5</v>
      </c>
      <c r="ABP83" s="72">
        <v>4.6237132999999998E-4</v>
      </c>
      <c r="ABQ83" s="72">
        <v>3.2563793999999999E-3</v>
      </c>
      <c r="ABR83" s="72">
        <v>1.1149776E-2</v>
      </c>
      <c r="ABS83" s="72">
        <v>2.7608062999999999E-2</v>
      </c>
      <c r="ABT83" s="72">
        <v>5.5398673000000002E-2</v>
      </c>
      <c r="ABU83" s="72">
        <v>9.4500329999999994E-2</v>
      </c>
      <c r="ABV83" s="72">
        <v>0.14039536999999999</v>
      </c>
      <c r="ABW83" s="72">
        <v>0.18422620000000001</v>
      </c>
      <c r="ABX83" s="72">
        <v>0.21501344</v>
      </c>
      <c r="ABY83" s="72">
        <v>0.22166543</v>
      </c>
      <c r="ABZ83" s="72">
        <v>0.21221963999999999</v>
      </c>
      <c r="ACA83" s="72">
        <v>0.17992479</v>
      </c>
      <c r="ACB83" s="72">
        <v>0.13556878</v>
      </c>
      <c r="ACC83" s="72">
        <v>9.0059669999999994E-2</v>
      </c>
      <c r="ACD83" s="72">
        <v>5.1848374000000003E-2</v>
      </c>
      <c r="ACE83" s="72">
        <v>2.4996701999999999E-2</v>
      </c>
      <c r="ACF83" s="72">
        <v>9.4476460000000005E-3</v>
      </c>
      <c r="ACG83" s="72">
        <v>2.4720497999999999E-3</v>
      </c>
      <c r="ACH83" s="72">
        <v>3.5615229999999998E-4</v>
      </c>
      <c r="ACI83" s="72">
        <v>6.0900860000000002E-5</v>
      </c>
      <c r="ACJ83" s="72">
        <v>2.5456884E-5</v>
      </c>
      <c r="ACK83" s="72">
        <v>1.0535586E-5</v>
      </c>
      <c r="ACL83" s="72">
        <v>0</v>
      </c>
      <c r="ACM83" s="72">
        <v>9.4180529999999992E-25</v>
      </c>
      <c r="ACN83" s="72">
        <v>1.5964243999999999E-23</v>
      </c>
      <c r="ACO83" s="72">
        <v>2.7039996000000001E-22</v>
      </c>
      <c r="ACP83" s="72">
        <v>4.5616929999999998E-21</v>
      </c>
      <c r="ACQ83" s="72">
        <v>7.6624454000000006E-20</v>
      </c>
      <c r="ACR83" s="72">
        <v>1.2811755E-18</v>
      </c>
      <c r="ACS83" s="72">
        <v>2.1318329000000001E-17</v>
      </c>
      <c r="ACT83" s="72">
        <v>3.5296923999999998E-16</v>
      </c>
      <c r="ACU83" s="72">
        <v>5.8147980000000001E-15</v>
      </c>
      <c r="ACV83" s="72">
        <v>9.5317340000000004E-14</v>
      </c>
      <c r="ACW83" s="72">
        <v>1.5550335999999999E-12</v>
      </c>
      <c r="ACX83" s="72">
        <v>2.5259135E-11</v>
      </c>
      <c r="ACY83" s="72">
        <v>4.0880457000000001E-10</v>
      </c>
      <c r="ACZ83" s="72">
        <v>6.5997576E-9</v>
      </c>
      <c r="ADA83" s="72">
        <v>1.0647404E-7</v>
      </c>
      <c r="ADB83" s="72">
        <v>1.7215076E-6</v>
      </c>
      <c r="ADC83" s="72">
        <v>2.8020911000000001E-5</v>
      </c>
      <c r="ADD83" s="72">
        <v>4.6236516000000002E-4</v>
      </c>
      <c r="ADE83" s="72">
        <v>3.2563560000000002E-3</v>
      </c>
      <c r="ADF83" s="72">
        <v>1.11497175E-2</v>
      </c>
      <c r="ADG83" s="72">
        <v>2.7607929999999999E-2</v>
      </c>
      <c r="ADH83" s="72">
        <v>5.5398389999999999E-2</v>
      </c>
      <c r="ADI83" s="72">
        <v>9.4499804000000007E-2</v>
      </c>
      <c r="ADJ83" s="72">
        <v>0.14039451</v>
      </c>
      <c r="ADK83" s="72">
        <v>0.18422489</v>
      </c>
      <c r="ADL83" s="72">
        <v>0.21501184000000001</v>
      </c>
      <c r="ADM83" s="72">
        <v>0.22166377000000001</v>
      </c>
      <c r="ADN83" s="72">
        <v>0.21221867</v>
      </c>
      <c r="ADO83" s="72">
        <v>0.17992446000000001</v>
      </c>
      <c r="ADP83" s="72">
        <v>0.13556889</v>
      </c>
      <c r="ADQ83" s="72">
        <v>9.0059840000000002E-2</v>
      </c>
      <c r="ADR83" s="72">
        <v>5.1848363000000001E-2</v>
      </c>
      <c r="ADS83" s="72">
        <v>2.4996516999999999E-2</v>
      </c>
      <c r="ADT83" s="72">
        <v>9.4474590000000001E-3</v>
      </c>
      <c r="ADU83" s="72">
        <v>2.4719507999999999E-3</v>
      </c>
      <c r="ADV83" s="72">
        <v>3.5612802999999998E-4</v>
      </c>
      <c r="ADW83" s="72">
        <v>6.0899829999999998E-5</v>
      </c>
      <c r="ADX83" s="72">
        <v>2.5457250000000001E-5</v>
      </c>
      <c r="ADY83" s="72">
        <v>1.0535872E-5</v>
      </c>
      <c r="ADZ83" s="77"/>
      <c r="AEA83" s="77"/>
      <c r="AEB83" s="77"/>
      <c r="AEC83" s="77"/>
      <c r="AED83" s="77"/>
      <c r="AEE83" s="111">
        <f t="shared" si="55"/>
        <v>78</v>
      </c>
      <c r="AEF83" s="121"/>
      <c r="AEG83" s="105">
        <f t="shared" si="57"/>
        <v>1.8995631999999999E-5</v>
      </c>
      <c r="AEH83" s="105">
        <f t="shared" si="57"/>
        <v>1.8995679000000001E-5</v>
      </c>
      <c r="AEI83" s="105">
        <f t="shared" si="57"/>
        <v>1.8995763000000001E-5</v>
      </c>
      <c r="AEJ83" s="105">
        <f t="shared" si="57"/>
        <v>1.8995812000000001E-5</v>
      </c>
      <c r="AEK83" s="105">
        <f t="shared" si="57"/>
        <v>1.8995742999999999E-5</v>
      </c>
      <c r="AEL83" s="105">
        <f t="shared" si="57"/>
        <v>1.8995719E-5</v>
      </c>
      <c r="AEM83" s="105">
        <f t="shared" si="57"/>
        <v>1.8995731999999999E-5</v>
      </c>
      <c r="AEN83" s="105">
        <f t="shared" si="57"/>
        <v>1.8995714E-5</v>
      </c>
      <c r="AEO83" s="105">
        <f t="shared" si="57"/>
        <v>1.8995723000000001E-5</v>
      </c>
      <c r="AEP83" s="105">
        <f t="shared" si="57"/>
        <v>1.8995748E-5</v>
      </c>
      <c r="AEQ83" s="105">
        <f t="shared" si="58"/>
        <v>1.8995780000000001E-5</v>
      </c>
      <c r="AER83" s="105">
        <f t="shared" si="58"/>
        <v>1.8995771999999999E-5</v>
      </c>
      <c r="AES83" s="105">
        <f t="shared" si="58"/>
        <v>1.8995759999999999E-5</v>
      </c>
      <c r="AET83" s="105">
        <f t="shared" si="58"/>
        <v>1.8995752000000001E-5</v>
      </c>
      <c r="AEU83" s="105">
        <f t="shared" si="58"/>
        <v>1.899573E-5</v>
      </c>
      <c r="AEV83" s="105">
        <f t="shared" si="58"/>
        <v>1.8995699999999998E-5</v>
      </c>
      <c r="AEW83" s="105">
        <f t="shared" si="58"/>
        <v>1.8995654999999999E-5</v>
      </c>
      <c r="AEX83" s="105">
        <f t="shared" si="58"/>
        <v>1.8995640000000001E-5</v>
      </c>
      <c r="AEY83" s="105">
        <f t="shared" si="58"/>
        <v>1.8995664999999999E-5</v>
      </c>
      <c r="AEZ83" s="99">
        <f t="shared" si="53"/>
        <v>21.75</v>
      </c>
      <c r="AFA83" s="69"/>
      <c r="AFB83" s="202">
        <v>1.0535638E-5</v>
      </c>
      <c r="AFC83" s="106">
        <f t="shared" si="54"/>
        <v>1.899572205263158E-5</v>
      </c>
      <c r="AFD83" s="69"/>
      <c r="AFE83" s="109"/>
      <c r="AFF83" s="105">
        <f t="shared" si="59"/>
        <v>1.3227669E-3</v>
      </c>
      <c r="AFG83" s="105">
        <f t="shared" si="59"/>
        <v>1.3227480999999999E-3</v>
      </c>
      <c r="AFH83" s="105">
        <f t="shared" si="59"/>
        <v>1.3227599E-3</v>
      </c>
      <c r="AFI83" s="105">
        <f t="shared" si="59"/>
        <v>1.3227711E-3</v>
      </c>
      <c r="AFJ83" s="105">
        <f t="shared" si="59"/>
        <v>1.3227715000000001E-3</v>
      </c>
      <c r="AFK83" s="105">
        <f t="shared" si="59"/>
        <v>1.3227664999999999E-3</v>
      </c>
      <c r="AFL83" s="105">
        <f t="shared" si="59"/>
        <v>1.3227598E-3</v>
      </c>
      <c r="AFM83" s="105">
        <f t="shared" si="59"/>
        <v>1.3227517000000001E-3</v>
      </c>
      <c r="AFN83" s="105">
        <f t="shared" si="59"/>
        <v>1.3227473000000001E-3</v>
      </c>
      <c r="AFO83" s="105">
        <f t="shared" si="59"/>
        <v>1.3227435999999999E-3</v>
      </c>
      <c r="AFP83" s="105">
        <f t="shared" si="60"/>
        <v>1.3227445E-3</v>
      </c>
      <c r="AFQ83" s="105">
        <f t="shared" si="60"/>
        <v>1.3227448000000001E-3</v>
      </c>
      <c r="AFR83" s="105">
        <f t="shared" si="60"/>
        <v>1.3227441000000001E-3</v>
      </c>
      <c r="AFS83" s="105">
        <f t="shared" si="60"/>
        <v>1.3227384999999999E-3</v>
      </c>
      <c r="AFT83" s="105">
        <f t="shared" si="60"/>
        <v>1.3227390999999999E-3</v>
      </c>
      <c r="AFU83" s="105">
        <f t="shared" si="60"/>
        <v>1.3227438E-3</v>
      </c>
      <c r="AFV83" s="105">
        <f t="shared" si="60"/>
        <v>1.3227530000000001E-3</v>
      </c>
      <c r="AFW83" s="105">
        <f t="shared" si="60"/>
        <v>1.3227613999999999E-3</v>
      </c>
      <c r="AFX83" s="105">
        <f t="shared" si="60"/>
        <v>1.3227569999999999E-3</v>
      </c>
      <c r="AFY83" s="105"/>
      <c r="AFZ83" s="106">
        <f t="shared" si="56"/>
        <v>1.3227532947368422E-3</v>
      </c>
      <c r="AGA83" s="69"/>
      <c r="AGB83" s="69"/>
      <c r="AGC83" s="69"/>
      <c r="AGD83" s="69"/>
      <c r="AGE83" s="69"/>
      <c r="AGF83" s="69"/>
      <c r="AGG83" s="69"/>
      <c r="AGH83" s="69"/>
      <c r="AGI83" s="69"/>
      <c r="AGJ83" s="69"/>
      <c r="AGK83" s="69"/>
      <c r="AGL83" s="69"/>
      <c r="AGM83" s="69"/>
      <c r="AGN83" s="69"/>
      <c r="AGO83" s="69"/>
      <c r="AGP83" s="69"/>
      <c r="AGQ83" s="69"/>
      <c r="AGR83" s="69"/>
      <c r="AGS83" s="69"/>
      <c r="AGT83" s="69"/>
      <c r="AGU83" s="69"/>
      <c r="AGV83" s="69"/>
      <c r="AGW83" s="69"/>
      <c r="AGX83" s="69"/>
      <c r="AGY83" s="69"/>
      <c r="AGZ83" s="69"/>
      <c r="AHA83" s="69"/>
      <c r="AHB83" s="69"/>
      <c r="AHC83" s="69"/>
      <c r="AHD83" s="69"/>
      <c r="AHE83" s="69"/>
      <c r="AHF83" s="69"/>
      <c r="AHG83" s="69"/>
      <c r="AHH83" s="69"/>
      <c r="AHI83" s="69"/>
      <c r="AHJ83" s="69"/>
      <c r="AHK83" s="69"/>
      <c r="AHL83" s="69"/>
      <c r="AHM83" s="69"/>
      <c r="AHN83" s="69"/>
      <c r="AHO83" s="69"/>
      <c r="AHP83" s="69"/>
      <c r="AHQ83" s="69"/>
      <c r="AHR83" s="69"/>
      <c r="AHS83" s="69"/>
      <c r="AHT83" s="69"/>
      <c r="AHU83" s="69"/>
      <c r="AHV83" s="69"/>
      <c r="AHW83" s="69"/>
      <c r="AHX83" s="69"/>
      <c r="AHY83" s="69"/>
      <c r="AHZ83" s="69"/>
      <c r="AIA83" s="69"/>
      <c r="AIB83" s="69"/>
    </row>
    <row r="84" spans="1:912" ht="2.85" customHeight="1" x14ac:dyDescent="0.25">
      <c r="A84" s="77"/>
      <c r="B84" s="98">
        <v>78</v>
      </c>
      <c r="C84" s="99">
        <v>22.04</v>
      </c>
      <c r="D84" s="190">
        <f t="shared" si="52"/>
        <v>2</v>
      </c>
      <c r="E84" s="77"/>
      <c r="F84" s="192">
        <v>0</v>
      </c>
      <c r="G84" s="70">
        <v>4.8684520000000001E-24</v>
      </c>
      <c r="H84" s="70">
        <v>8.1543466000000005E-23</v>
      </c>
      <c r="I84" s="70">
        <v>1.3645560000000001E-21</v>
      </c>
      <c r="J84" s="70">
        <v>2.2737058E-20</v>
      </c>
      <c r="K84" s="70">
        <v>3.771795E-19</v>
      </c>
      <c r="L84" s="70">
        <v>6.2284793000000003E-18</v>
      </c>
      <c r="M84" s="70">
        <v>1.0237897E-16</v>
      </c>
      <c r="N84" s="70">
        <v>1.6750791E-15</v>
      </c>
      <c r="O84" s="70">
        <v>2.7282442E-14</v>
      </c>
      <c r="P84" s="70">
        <v>4.4238986E-13</v>
      </c>
      <c r="Q84" s="70">
        <v>7.1427310000000004E-12</v>
      </c>
      <c r="R84" s="70">
        <v>1.1484605E-10</v>
      </c>
      <c r="S84" s="70">
        <v>1.8389342999999999E-9</v>
      </c>
      <c r="T84" s="70">
        <v>2.9315262999999999E-8</v>
      </c>
      <c r="U84" s="70">
        <v>4.6484389999999998E-7</v>
      </c>
      <c r="V84" s="70">
        <v>7.3160194999999999E-6</v>
      </c>
      <c r="W84" s="70">
        <v>1.1376359E-4</v>
      </c>
      <c r="X84" s="70">
        <v>1.5237600999999999E-3</v>
      </c>
      <c r="Y84" s="70">
        <v>6.5484339999999997E-3</v>
      </c>
      <c r="Z84" s="70">
        <v>1.8349556E-2</v>
      </c>
      <c r="AA84" s="71">
        <v>4.0187262000000001E-2</v>
      </c>
      <c r="AB84" s="71">
        <v>7.3621883999999999E-2</v>
      </c>
      <c r="AC84" s="71">
        <v>0.11651512</v>
      </c>
      <c r="AD84" s="71">
        <v>0.16216262000000001</v>
      </c>
      <c r="AE84" s="71">
        <v>0.20049204000000001</v>
      </c>
      <c r="AF84" s="71">
        <v>0.21961543</v>
      </c>
      <c r="AG84" s="71">
        <v>0.21872716</v>
      </c>
      <c r="AH84" s="71">
        <v>0.19792117000000001</v>
      </c>
      <c r="AI84" s="71">
        <v>0.15899353999999999</v>
      </c>
      <c r="AJ84" s="71">
        <v>0.11334872</v>
      </c>
      <c r="AK84" s="71">
        <v>7.0891715999999994E-2</v>
      </c>
      <c r="AL84" s="71">
        <v>3.8015140000000003E-2</v>
      </c>
      <c r="AM84" s="71">
        <v>1.6727682000000001E-2</v>
      </c>
      <c r="AN84" s="71">
        <v>5.5630840000000003E-3</v>
      </c>
      <c r="AO84" s="71">
        <v>1.1901397E-3</v>
      </c>
      <c r="AP84" s="71">
        <v>1.2679472E-4</v>
      </c>
      <c r="AQ84" s="71">
        <v>3.2361935000000002E-5</v>
      </c>
      <c r="AR84" s="71">
        <v>1.5443084000000001E-5</v>
      </c>
      <c r="AS84" s="71">
        <v>5.9043959999999996E-6</v>
      </c>
      <c r="AT84" s="72">
        <v>0</v>
      </c>
      <c r="AU84" s="72">
        <v>4.8685760000000003E-24</v>
      </c>
      <c r="AV84" s="72">
        <v>8.1545479999999997E-23</v>
      </c>
      <c r="AW84" s="72">
        <v>1.3645858E-21</v>
      </c>
      <c r="AX84" s="72">
        <v>2.2737490000000001E-20</v>
      </c>
      <c r="AY84" s="72">
        <v>3.7718556999999999E-19</v>
      </c>
      <c r="AZ84" s="72">
        <v>6.2285629999999997E-18</v>
      </c>
      <c r="BA84" s="72">
        <v>1.0238006E-16</v>
      </c>
      <c r="BB84" s="72">
        <v>1.6750921E-15</v>
      </c>
      <c r="BC84" s="72">
        <v>2.7282582000000001E-14</v>
      </c>
      <c r="BD84" s="72">
        <v>4.423908E-13</v>
      </c>
      <c r="BE84" s="72">
        <v>7.1427242999999997E-12</v>
      </c>
      <c r="BF84" s="72">
        <v>1.1484555E-10</v>
      </c>
      <c r="BG84" s="72">
        <v>1.8389206000000001E-9</v>
      </c>
      <c r="BH84" s="72">
        <v>2.9314947000000001E-8</v>
      </c>
      <c r="BI84" s="72">
        <v>4.6483734000000001E-7</v>
      </c>
      <c r="BJ84" s="72">
        <v>7.3158953E-6</v>
      </c>
      <c r="BK84" s="72">
        <v>1.1376133999999999E-4</v>
      </c>
      <c r="BL84" s="72">
        <v>1.5237418E-3</v>
      </c>
      <c r="BM84" s="72">
        <v>6.5483763000000004E-3</v>
      </c>
      <c r="BN84" s="72">
        <v>1.8349422000000001E-2</v>
      </c>
      <c r="BO84" s="72">
        <v>4.0187010000000002E-2</v>
      </c>
      <c r="BP84" s="72">
        <v>7.3621500000000006E-2</v>
      </c>
      <c r="BQ84" s="72">
        <v>0.1165146</v>
      </c>
      <c r="BR84" s="72">
        <v>0.16216199000000001</v>
      </c>
      <c r="BS84" s="72">
        <v>0.20049138</v>
      </c>
      <c r="BT84" s="72">
        <v>0.21961476999999999</v>
      </c>
      <c r="BU84" s="72">
        <v>0.21872654999999999</v>
      </c>
      <c r="BV84" s="72">
        <v>0.19792071</v>
      </c>
      <c r="BW84" s="72">
        <v>0.15899316999999999</v>
      </c>
      <c r="BX84" s="72">
        <v>0.11334830999999999</v>
      </c>
      <c r="BY84" s="72">
        <v>7.0891289999999996E-2</v>
      </c>
      <c r="BZ84" s="72">
        <v>3.8014791999999999E-2</v>
      </c>
      <c r="CA84" s="72">
        <v>1.6727485E-2</v>
      </c>
      <c r="CB84" s="72">
        <v>5.5630202000000002E-3</v>
      </c>
      <c r="CC84" s="72">
        <v>1.1901346E-3</v>
      </c>
      <c r="CD84" s="72">
        <v>1.2679565E-4</v>
      </c>
      <c r="CE84" s="72">
        <v>3.2361916999999999E-5</v>
      </c>
      <c r="CF84" s="72">
        <v>1.5443033000000001E-5</v>
      </c>
      <c r="CG84" s="72">
        <v>5.9044154999999996E-6</v>
      </c>
      <c r="CH84" s="72">
        <v>0</v>
      </c>
      <c r="CI84" s="72">
        <v>4.8662749999999998E-24</v>
      </c>
      <c r="CJ84" s="72">
        <v>8.1510389999999996E-23</v>
      </c>
      <c r="CK84" s="72">
        <v>1.3640542E-21</v>
      </c>
      <c r="CL84" s="72">
        <v>2.2729536999999999E-20</v>
      </c>
      <c r="CM84" s="72">
        <v>3.7706816E-19</v>
      </c>
      <c r="CN84" s="72">
        <v>6.2268571999999998E-18</v>
      </c>
      <c r="CO84" s="72">
        <v>1.02355726E-16</v>
      </c>
      <c r="CP84" s="72">
        <v>1.6747538E-15</v>
      </c>
      <c r="CQ84" s="72">
        <v>2.7278008E-14</v>
      </c>
      <c r="CR84" s="72">
        <v>4.4233129999999999E-13</v>
      </c>
      <c r="CS84" s="72">
        <v>7.1419893000000003E-12</v>
      </c>
      <c r="CT84" s="72">
        <v>1.1483716E-10</v>
      </c>
      <c r="CU84" s="72">
        <v>1.8388362000000001E-9</v>
      </c>
      <c r="CV84" s="72">
        <v>2.9314299E-8</v>
      </c>
      <c r="CW84" s="72">
        <v>4.6483578000000002E-7</v>
      </c>
      <c r="CX84" s="72">
        <v>7.3159553999999999E-6</v>
      </c>
      <c r="CY84" s="72">
        <v>1.1376272E-4</v>
      </c>
      <c r="CZ84" s="72">
        <v>1.5237546E-3</v>
      </c>
      <c r="DA84" s="72">
        <v>6.5484150000000001E-3</v>
      </c>
      <c r="DB84" s="72">
        <v>1.8349513000000001E-2</v>
      </c>
      <c r="DC84" s="72">
        <v>4.0187206000000003E-2</v>
      </c>
      <c r="DD84" s="72">
        <v>7.3621839999999994E-2</v>
      </c>
      <c r="DE84" s="72">
        <v>0.11651503000000001</v>
      </c>
      <c r="DF84" s="72">
        <v>0.16216245000000001</v>
      </c>
      <c r="DG84" s="72">
        <v>0.20049162000000001</v>
      </c>
      <c r="DH84" s="72">
        <v>0.21961476999999999</v>
      </c>
      <c r="DI84" s="72">
        <v>0.21872618999999999</v>
      </c>
      <c r="DJ84" s="72">
        <v>0.19791985000000001</v>
      </c>
      <c r="DK84" s="72">
        <v>0.15899250000000001</v>
      </c>
      <c r="DL84" s="72">
        <v>0.11334805000000001</v>
      </c>
      <c r="DM84" s="72">
        <v>7.0891335999999999E-2</v>
      </c>
      <c r="DN84" s="72">
        <v>3.8014925999999997E-2</v>
      </c>
      <c r="DO84" s="72">
        <v>1.6727537000000001E-2</v>
      </c>
      <c r="DP84" s="72">
        <v>5.5630007E-3</v>
      </c>
      <c r="DQ84" s="72">
        <v>1.1901228999999999E-3</v>
      </c>
      <c r="DR84" s="72">
        <v>1.2679664E-4</v>
      </c>
      <c r="DS84" s="72">
        <v>3.2361964000000001E-5</v>
      </c>
      <c r="DT84" s="72">
        <v>1.5443045000000001E-5</v>
      </c>
      <c r="DU84" s="72">
        <v>5.90444E-6</v>
      </c>
      <c r="DV84" s="72">
        <v>0</v>
      </c>
      <c r="DW84" s="72">
        <v>4.8662201999999998E-24</v>
      </c>
      <c r="DX84" s="72">
        <v>8.1509719999999999E-23</v>
      </c>
      <c r="DY84" s="72">
        <v>1.3640465999999999E-21</v>
      </c>
      <c r="DZ84" s="72">
        <v>2.2729459999999999E-20</v>
      </c>
      <c r="EA84" s="72">
        <v>3.7706762000000002E-19</v>
      </c>
      <c r="EB84" s="72">
        <v>6.2268593E-18</v>
      </c>
      <c r="EC84" s="72">
        <v>1.0235591E-16</v>
      </c>
      <c r="ED84" s="72">
        <v>1.6747586000000001E-15</v>
      </c>
      <c r="EE84" s="72">
        <v>2.7278121999999999E-14</v>
      </c>
      <c r="EF84" s="72">
        <v>4.4233356000000001E-13</v>
      </c>
      <c r="EG84" s="72">
        <v>7.1420350000000001E-12</v>
      </c>
      <c r="EH84" s="72">
        <v>1.1483798E-10</v>
      </c>
      <c r="EI84" s="72">
        <v>1.8388503E-9</v>
      </c>
      <c r="EJ84" s="72">
        <v>2.9314530000000001E-8</v>
      </c>
      <c r="EK84" s="72">
        <v>4.6483979999999999E-7</v>
      </c>
      <c r="EL84" s="72">
        <v>7.3160260000000002E-6</v>
      </c>
      <c r="EM84" s="72">
        <v>1.1376391E-4</v>
      </c>
      <c r="EN84" s="72">
        <v>1.5237667E-3</v>
      </c>
      <c r="EO84" s="72">
        <v>6.5484590000000004E-3</v>
      </c>
      <c r="EP84" s="72">
        <v>1.8349618000000002E-2</v>
      </c>
      <c r="EQ84" s="72">
        <v>4.018737E-2</v>
      </c>
      <c r="ER84" s="72">
        <v>7.3622000000000007E-2</v>
      </c>
      <c r="ES84" s="72">
        <v>0.116515115</v>
      </c>
      <c r="ET84" s="72">
        <v>0.16216237999999999</v>
      </c>
      <c r="EU84" s="72">
        <v>0.20049159</v>
      </c>
      <c r="EV84" s="72">
        <v>0.21961502999999999</v>
      </c>
      <c r="EW84" s="72">
        <v>0.21872675</v>
      </c>
      <c r="EX84" s="72">
        <v>0.19792075000000001</v>
      </c>
      <c r="EY84" s="72">
        <v>0.15899342</v>
      </c>
      <c r="EZ84" s="72">
        <v>0.11334880999999999</v>
      </c>
      <c r="FA84" s="72">
        <v>7.0891739999999995E-2</v>
      </c>
      <c r="FB84" s="72">
        <v>3.8015060000000003E-2</v>
      </c>
      <c r="FC84" s="72">
        <v>1.6727576000000001E-2</v>
      </c>
      <c r="FD84" s="72">
        <v>5.5630039999999999E-3</v>
      </c>
      <c r="FE84" s="72">
        <v>1.1901184999999999E-3</v>
      </c>
      <c r="FF84" s="72">
        <v>1.2679832000000001E-4</v>
      </c>
      <c r="FG84" s="72">
        <v>3.2362269999999998E-5</v>
      </c>
      <c r="FH84" s="72">
        <v>1.5443197999999999E-5</v>
      </c>
      <c r="FI84" s="72">
        <v>5.9044660000000003E-6</v>
      </c>
      <c r="FJ84" s="72">
        <v>0</v>
      </c>
      <c r="FK84" s="72">
        <v>4.8662320000000001E-24</v>
      </c>
      <c r="FL84" s="72">
        <v>8.1509910000000002E-23</v>
      </c>
      <c r="FM84" s="72">
        <v>1.3640496000000001E-21</v>
      </c>
      <c r="FN84" s="72">
        <v>2.2729510000000001E-20</v>
      </c>
      <c r="FO84" s="72">
        <v>3.7706847000000002E-19</v>
      </c>
      <c r="FP84" s="72">
        <v>6.2268724999999999E-18</v>
      </c>
      <c r="FQ84" s="72">
        <v>1.0235611E-16</v>
      </c>
      <c r="FR84" s="72">
        <v>1.6747611E-15</v>
      </c>
      <c r="FS84" s="72">
        <v>2.7278149E-14</v>
      </c>
      <c r="FT84" s="72">
        <v>4.4233378E-13</v>
      </c>
      <c r="FU84" s="72">
        <v>7.1420369999999996E-12</v>
      </c>
      <c r="FV84" s="72">
        <v>1.14838035E-10</v>
      </c>
      <c r="FW84" s="72">
        <v>1.8388511000000001E-9</v>
      </c>
      <c r="FX84" s="72">
        <v>2.9314544999999999E-8</v>
      </c>
      <c r="FY84" s="72">
        <v>4.6484004000000001E-7</v>
      </c>
      <c r="FZ84" s="72">
        <v>7.316032E-6</v>
      </c>
      <c r="GA84" s="72">
        <v>1.1376408E-4</v>
      </c>
      <c r="GB84" s="72">
        <v>1.5237658999999999E-3</v>
      </c>
      <c r="GC84" s="72">
        <v>6.5484536000000003E-3</v>
      </c>
      <c r="GD84" s="72">
        <v>1.8349583999999999E-2</v>
      </c>
      <c r="GE84" s="72">
        <v>4.0187265999999999E-2</v>
      </c>
      <c r="GF84" s="72">
        <v>7.3621829999999999E-2</v>
      </c>
      <c r="GG84" s="72">
        <v>0.116514914</v>
      </c>
      <c r="GH84" s="72">
        <v>0.16216235000000001</v>
      </c>
      <c r="GI84" s="72">
        <v>0.20049201</v>
      </c>
      <c r="GJ84" s="72">
        <v>0.2196158</v>
      </c>
      <c r="GK84" s="72">
        <v>0.21872762000000001</v>
      </c>
      <c r="GL84" s="72">
        <v>0.19792129999999999</v>
      </c>
      <c r="GM84" s="72">
        <v>0.158993</v>
      </c>
      <c r="GN84" s="72">
        <v>0.1133478</v>
      </c>
      <c r="GO84" s="72">
        <v>7.089086E-2</v>
      </c>
      <c r="GP84" s="72">
        <v>3.8014643000000001E-2</v>
      </c>
      <c r="GQ84" s="72">
        <v>1.6727560999999998E-2</v>
      </c>
      <c r="GR84" s="72">
        <v>5.5631003000000002E-3</v>
      </c>
      <c r="GS84" s="72">
        <v>1.1901380000000001E-3</v>
      </c>
      <c r="GT84" s="72">
        <v>1.2679069E-4</v>
      </c>
      <c r="GU84" s="72">
        <v>3.2361665999999999E-5</v>
      </c>
      <c r="GV84" s="72">
        <v>1.5443073000000001E-5</v>
      </c>
      <c r="GW84" s="72">
        <v>5.9044372999999999E-6</v>
      </c>
      <c r="GX84" s="72">
        <v>0</v>
      </c>
      <c r="GY84" s="72">
        <v>4.8662201999999998E-24</v>
      </c>
      <c r="GZ84" s="72">
        <v>8.1509696999999997E-23</v>
      </c>
      <c r="HA84" s="72">
        <v>1.3640459E-21</v>
      </c>
      <c r="HB84" s="72">
        <v>2.2729441999999999E-20</v>
      </c>
      <c r="HC84" s="72">
        <v>3.7706730000000002E-19</v>
      </c>
      <c r="HD84" s="72">
        <v>6.2268543999999998E-18</v>
      </c>
      <c r="HE84" s="72">
        <v>1.0235583E-16</v>
      </c>
      <c r="HF84" s="72">
        <v>1.6747564000000001E-15</v>
      </c>
      <c r="HG84" s="72">
        <v>2.7278062E-14</v>
      </c>
      <c r="HH84" s="72">
        <v>4.4233234E-13</v>
      </c>
      <c r="HI84" s="72">
        <v>7.1420119999999997E-12</v>
      </c>
      <c r="HJ84" s="72">
        <v>1.1483762E-10</v>
      </c>
      <c r="HK84" s="72">
        <v>1.838845E-9</v>
      </c>
      <c r="HL84" s="72">
        <v>2.9314455E-8</v>
      </c>
      <c r="HM84" s="72">
        <v>4.6483859999999998E-7</v>
      </c>
      <c r="HN84" s="72">
        <v>7.3160077000000003E-6</v>
      </c>
      <c r="HO84" s="72">
        <v>1.1376372E-4</v>
      </c>
      <c r="HP84" s="72">
        <v>1.5237593000000001E-3</v>
      </c>
      <c r="HQ84" s="72">
        <v>6.5484256000000003E-3</v>
      </c>
      <c r="HR84" s="72">
        <v>1.8349526000000001E-2</v>
      </c>
      <c r="HS84" s="72">
        <v>4.0187201999999998E-2</v>
      </c>
      <c r="HT84" s="72">
        <v>7.3621829999999999E-2</v>
      </c>
      <c r="HU84" s="72">
        <v>0.116514996</v>
      </c>
      <c r="HV84" s="72">
        <v>0.16216222999999999</v>
      </c>
      <c r="HW84" s="72">
        <v>0.20049126</v>
      </c>
      <c r="HX84" s="72">
        <v>0.21961446000000001</v>
      </c>
      <c r="HY84" s="72">
        <v>0.21872620000000001</v>
      </c>
      <c r="HZ84" s="72">
        <v>0.19792030999999999</v>
      </c>
      <c r="IA84" s="72">
        <v>0.15899299</v>
      </c>
      <c r="IB84" s="72">
        <v>0.11334843</v>
      </c>
      <c r="IC84" s="72">
        <v>7.0891485000000004E-2</v>
      </c>
      <c r="ID84" s="72">
        <v>3.8014819999999998E-2</v>
      </c>
      <c r="IE84" s="72">
        <v>1.6727410000000002E-2</v>
      </c>
      <c r="IF84" s="72">
        <v>5.5629866999999996E-3</v>
      </c>
      <c r="IG84" s="72">
        <v>1.1901311999999999E-3</v>
      </c>
      <c r="IH84" s="72">
        <v>1.2679489999999999E-4</v>
      </c>
      <c r="II84" s="72">
        <v>3.2361833000000003E-5</v>
      </c>
      <c r="IJ84" s="72">
        <v>1.5443045000000001E-5</v>
      </c>
      <c r="IK84" s="72">
        <v>5.9044282000000004E-6</v>
      </c>
      <c r="IL84" s="72">
        <v>0</v>
      </c>
      <c r="IM84" s="72">
        <v>4.8661842999999997E-24</v>
      </c>
      <c r="IN84" s="72">
        <v>8.150909E-23</v>
      </c>
      <c r="IO84" s="72">
        <v>1.364036E-21</v>
      </c>
      <c r="IP84" s="72">
        <v>2.2729278999999999E-20</v>
      </c>
      <c r="IQ84" s="72">
        <v>3.7706467000000001E-19</v>
      </c>
      <c r="IR84" s="72">
        <v>6.2268126000000003E-18</v>
      </c>
      <c r="IS84" s="72">
        <v>1.0235515E-16</v>
      </c>
      <c r="IT84" s="72">
        <v>1.6747456000000001E-15</v>
      </c>
      <c r="IU84" s="72">
        <v>2.7277892999999999E-14</v>
      </c>
      <c r="IV84" s="72">
        <v>4.4232950000000001E-13</v>
      </c>
      <c r="IW84" s="72">
        <v>7.1419619999999999E-12</v>
      </c>
      <c r="IX84" s="72">
        <v>1.1483677E-10</v>
      </c>
      <c r="IY84" s="72">
        <v>1.8388312999999999E-9</v>
      </c>
      <c r="IZ84" s="72">
        <v>2.9314230000000001E-8</v>
      </c>
      <c r="JA84" s="72">
        <v>4.6483477999999999E-7</v>
      </c>
      <c r="JB84" s="72">
        <v>7.3159426000000001E-6</v>
      </c>
      <c r="JC84" s="72">
        <v>1.1376257E-4</v>
      </c>
      <c r="JD84" s="72">
        <v>1.5237526E-3</v>
      </c>
      <c r="JE84" s="72">
        <v>6.5484089999999998E-3</v>
      </c>
      <c r="JF84" s="72">
        <v>1.834949E-2</v>
      </c>
      <c r="JG84" s="72">
        <v>4.0187123999999998E-2</v>
      </c>
      <c r="JH84" s="72">
        <v>7.3621699999999998E-2</v>
      </c>
      <c r="JI84" s="72">
        <v>0.11651488</v>
      </c>
      <c r="JJ84" s="72">
        <v>0.16216221</v>
      </c>
      <c r="JK84" s="72">
        <v>0.20049120000000001</v>
      </c>
      <c r="JL84" s="72">
        <v>0.21961416</v>
      </c>
      <c r="JM84" s="72">
        <v>0.21872549999999999</v>
      </c>
      <c r="JN84" s="72">
        <v>0.19791923</v>
      </c>
      <c r="JO84" s="72">
        <v>0.15899219000000001</v>
      </c>
      <c r="JP84" s="72">
        <v>0.11334813000000001</v>
      </c>
      <c r="JQ84" s="72">
        <v>7.0891640000000006E-2</v>
      </c>
      <c r="JR84" s="72">
        <v>3.8015130000000001E-2</v>
      </c>
      <c r="JS84" s="72">
        <v>1.6727553999999999E-2</v>
      </c>
      <c r="JT84" s="72">
        <v>5.5629694999999998E-3</v>
      </c>
      <c r="JU84" s="72">
        <v>1.190118E-3</v>
      </c>
      <c r="JV84" s="72">
        <v>1.2679706999999999E-4</v>
      </c>
      <c r="JW84" s="72">
        <v>3.2362008000000001E-5</v>
      </c>
      <c r="JX84" s="72">
        <v>1.5443096E-5</v>
      </c>
      <c r="JY84" s="72">
        <v>5.9044355000000002E-6</v>
      </c>
      <c r="JZ84" s="72">
        <v>0</v>
      </c>
      <c r="KA84" s="72">
        <v>4.8661457000000002E-24</v>
      </c>
      <c r="KB84" s="72">
        <v>8.150846E-23</v>
      </c>
      <c r="KC84" s="72">
        <v>1.3640254E-21</v>
      </c>
      <c r="KD84" s="72">
        <v>2.2729104000000001E-20</v>
      </c>
      <c r="KE84" s="72">
        <v>3.7706180000000001E-19</v>
      </c>
      <c r="KF84" s="72">
        <v>6.226765E-18</v>
      </c>
      <c r="KG84" s="72">
        <v>1.02354356E-16</v>
      </c>
      <c r="KH84" s="72">
        <v>1.6747327E-15</v>
      </c>
      <c r="KI84" s="72">
        <v>2.727768E-14</v>
      </c>
      <c r="KJ84" s="72">
        <v>4.4232600000000001E-13</v>
      </c>
      <c r="KK84" s="72">
        <v>7.1419040000000004E-12</v>
      </c>
      <c r="KL84" s="72">
        <v>1.14835766E-10</v>
      </c>
      <c r="KM84" s="72">
        <v>1.8388138E-9</v>
      </c>
      <c r="KN84" s="72">
        <v>2.9313933999999999E-8</v>
      </c>
      <c r="KO84" s="72">
        <v>4.6482969999999998E-7</v>
      </c>
      <c r="KP84" s="72">
        <v>7.3158535E-6</v>
      </c>
      <c r="KQ84" s="72">
        <v>1.1376092000000001E-4</v>
      </c>
      <c r="KR84" s="72">
        <v>1.5237448999999999E-3</v>
      </c>
      <c r="KS84" s="72">
        <v>6.5483963000000003E-3</v>
      </c>
      <c r="KT84" s="72">
        <v>1.8349477999999999E-2</v>
      </c>
      <c r="KU84" s="72">
        <v>4.0187094E-2</v>
      </c>
      <c r="KV84" s="72">
        <v>7.3621569999999997E-2</v>
      </c>
      <c r="KW84" s="72">
        <v>0.116514586</v>
      </c>
      <c r="KX84" s="72">
        <v>0.16216180999999999</v>
      </c>
      <c r="KY84" s="72">
        <v>0.20049110000000001</v>
      </c>
      <c r="KZ84" s="72">
        <v>0.21961438999999999</v>
      </c>
      <c r="LA84" s="72">
        <v>0.21872604000000001</v>
      </c>
      <c r="LB84" s="72">
        <v>0.19792001000000001</v>
      </c>
      <c r="LC84" s="72">
        <v>0.15899247999999999</v>
      </c>
      <c r="LD84" s="72">
        <v>0.11334785</v>
      </c>
      <c r="LE84" s="72">
        <v>7.0891129999999997E-2</v>
      </c>
      <c r="LF84" s="72">
        <v>3.8014907000000001E-2</v>
      </c>
      <c r="LG84" s="72">
        <v>1.6727579999999999E-2</v>
      </c>
      <c r="LH84" s="72">
        <v>5.5630174000000001E-3</v>
      </c>
      <c r="LI84" s="72">
        <v>1.1901259999999999E-3</v>
      </c>
      <c r="LJ84" s="72">
        <v>1.2679706999999999E-4</v>
      </c>
      <c r="LK84" s="72">
        <v>3.2362037000000001E-5</v>
      </c>
      <c r="LL84" s="72">
        <v>1.5443100000000001E-5</v>
      </c>
      <c r="LM84" s="72">
        <v>5.904433E-6</v>
      </c>
      <c r="LN84" s="72">
        <v>0</v>
      </c>
      <c r="LO84" s="72">
        <v>4.8661220000000002E-24</v>
      </c>
      <c r="LP84" s="72">
        <v>8.1508069999999998E-23</v>
      </c>
      <c r="LQ84" s="72">
        <v>1.3640193000000001E-21</v>
      </c>
      <c r="LR84" s="72">
        <v>2.2729006E-20</v>
      </c>
      <c r="LS84" s="72">
        <v>3.7706028E-19</v>
      </c>
      <c r="LT84" s="72">
        <v>6.2267410000000002E-18</v>
      </c>
      <c r="LU84" s="72">
        <v>1.0235397E-16</v>
      </c>
      <c r="LV84" s="72">
        <v>1.6747261E-15</v>
      </c>
      <c r="LW84" s="72">
        <v>2.7277566000000001E-14</v>
      </c>
      <c r="LX84" s="72">
        <v>4.4232418000000001E-13</v>
      </c>
      <c r="LY84" s="72">
        <v>7.141874E-12</v>
      </c>
      <c r="LZ84" s="72">
        <v>1.14835266E-10</v>
      </c>
      <c r="MA84" s="72">
        <v>1.838805E-9</v>
      </c>
      <c r="MB84" s="72">
        <v>2.9313783000000001E-8</v>
      </c>
      <c r="MC84" s="72">
        <v>4.6482705000000001E-7</v>
      </c>
      <c r="MD84" s="72">
        <v>7.3158052999999996E-6</v>
      </c>
      <c r="ME84" s="72">
        <v>1.1376007E-4</v>
      </c>
      <c r="MF84" s="72">
        <v>1.5237409000000001E-3</v>
      </c>
      <c r="MG84" s="72">
        <v>6.5483900000000003E-3</v>
      </c>
      <c r="MH84" s="72">
        <v>1.8349483999999999E-2</v>
      </c>
      <c r="MI84" s="72">
        <v>4.0187130000000001E-2</v>
      </c>
      <c r="MJ84" s="72">
        <v>7.3621586000000003E-2</v>
      </c>
      <c r="MK84" s="72">
        <v>0.11651449999999999</v>
      </c>
      <c r="ML84" s="72">
        <v>0.16216159999999999</v>
      </c>
      <c r="MM84" s="72">
        <v>0.20049085</v>
      </c>
      <c r="MN84" s="72">
        <v>0.21961410000000001</v>
      </c>
      <c r="MO84" s="72">
        <v>0.21872597999999999</v>
      </c>
      <c r="MP84" s="72">
        <v>0.19792059000000001</v>
      </c>
      <c r="MQ84" s="72">
        <v>0.15899314000000001</v>
      </c>
      <c r="MR84" s="72">
        <v>0.11334815600000001</v>
      </c>
      <c r="MS84" s="72">
        <v>7.0891045E-2</v>
      </c>
      <c r="MT84" s="72">
        <v>3.8014646999999999E-2</v>
      </c>
      <c r="MU84" s="72">
        <v>1.6727472E-2</v>
      </c>
      <c r="MV84" s="72">
        <v>5.5630280000000002E-3</v>
      </c>
      <c r="MW84" s="72">
        <v>1.1901360000000001E-3</v>
      </c>
      <c r="MX84" s="72">
        <v>1.2679727E-4</v>
      </c>
      <c r="MY84" s="72">
        <v>3.2362106000000003E-5</v>
      </c>
      <c r="MZ84" s="72">
        <v>1.5443119999999999E-5</v>
      </c>
      <c r="NA84" s="72">
        <v>5.9044340000000003E-6</v>
      </c>
      <c r="NB84" s="72">
        <v>0</v>
      </c>
      <c r="NC84" s="72">
        <v>4.8661047000000002E-24</v>
      </c>
      <c r="ND84" s="72">
        <v>8.1507784999999999E-23</v>
      </c>
      <c r="NE84" s="72">
        <v>1.3640149E-21</v>
      </c>
      <c r="NF84" s="72">
        <v>2.2728938000000001E-20</v>
      </c>
      <c r="NG84" s="72">
        <v>3.7705931999999999E-19</v>
      </c>
      <c r="NH84" s="72">
        <v>6.2267278000000003E-18</v>
      </c>
      <c r="NI84" s="72">
        <v>1.02353774E-16</v>
      </c>
      <c r="NJ84" s="72">
        <v>1.6747233999999999E-15</v>
      </c>
      <c r="NK84" s="72">
        <v>2.7277524999999999E-14</v>
      </c>
      <c r="NL84" s="72">
        <v>4.4232337000000001E-13</v>
      </c>
      <c r="NM84" s="72">
        <v>7.1418609999999998E-12</v>
      </c>
      <c r="NN84" s="72">
        <v>1.14835044E-10</v>
      </c>
      <c r="NO84" s="72">
        <v>1.8388013999999999E-9</v>
      </c>
      <c r="NP84" s="72">
        <v>2.9313724999999999E-8</v>
      </c>
      <c r="NQ84" s="72">
        <v>4.6482634000000003E-7</v>
      </c>
      <c r="NR84" s="72">
        <v>7.3157958000000003E-6</v>
      </c>
      <c r="NS84" s="72">
        <v>1.1375993E-4</v>
      </c>
      <c r="NT84" s="72">
        <v>1.5237356E-3</v>
      </c>
      <c r="NU84" s="72">
        <v>6.5483659999999999E-3</v>
      </c>
      <c r="NV84" s="72">
        <v>1.8349428000000001E-2</v>
      </c>
      <c r="NW84" s="72">
        <v>4.018708E-2</v>
      </c>
      <c r="NX84" s="72">
        <v>7.3621619999999999E-2</v>
      </c>
      <c r="NY84" s="72">
        <v>0.11651461</v>
      </c>
      <c r="NZ84" s="72">
        <v>0.16216178000000001</v>
      </c>
      <c r="OA84" s="72">
        <v>0.2004909</v>
      </c>
      <c r="OB84" s="72">
        <v>0.21961404000000001</v>
      </c>
      <c r="OC84" s="72">
        <v>0.21872583000000001</v>
      </c>
      <c r="OD84" s="72">
        <v>0.1979204</v>
      </c>
      <c r="OE84" s="72">
        <v>0.15899332999999999</v>
      </c>
      <c r="OF84" s="72">
        <v>0.11334865500000001</v>
      </c>
      <c r="OG84" s="72">
        <v>7.0891410000000002E-2</v>
      </c>
      <c r="OH84" s="72">
        <v>3.8014754999999997E-2</v>
      </c>
      <c r="OI84" s="72">
        <v>1.6727444000000001E-2</v>
      </c>
      <c r="OJ84" s="72">
        <v>5.5630156000000004E-3</v>
      </c>
      <c r="OK84" s="72">
        <v>1.1901351E-3</v>
      </c>
      <c r="OL84" s="72">
        <v>1.2679704E-4</v>
      </c>
      <c r="OM84" s="72">
        <v>3.2362117E-5</v>
      </c>
      <c r="ON84" s="72">
        <v>1.5443147E-5</v>
      </c>
      <c r="OO84" s="72">
        <v>5.9044410000000002E-6</v>
      </c>
      <c r="OP84" s="72">
        <v>0</v>
      </c>
      <c r="OQ84" s="72">
        <v>4.8661047000000002E-24</v>
      </c>
      <c r="OR84" s="72">
        <v>8.1507769999999999E-23</v>
      </c>
      <c r="OS84" s="72">
        <v>1.3640149E-21</v>
      </c>
      <c r="OT84" s="72">
        <v>2.2728943999999999E-20</v>
      </c>
      <c r="OU84" s="72">
        <v>3.7705952999999998E-19</v>
      </c>
      <c r="OV84" s="72">
        <v>6.2267330000000002E-18</v>
      </c>
      <c r="OW84" s="72">
        <v>1.0235391E-16</v>
      </c>
      <c r="OX84" s="72">
        <v>1.6747258000000001E-15</v>
      </c>
      <c r="OY84" s="72">
        <v>2.727757E-14</v>
      </c>
      <c r="OZ84" s="72">
        <v>4.4232412999999998E-13</v>
      </c>
      <c r="PA84" s="72">
        <v>7.1418719999999997E-12</v>
      </c>
      <c r="PB84" s="72">
        <v>1.1483527E-10</v>
      </c>
      <c r="PC84" s="72">
        <v>1.838805E-9</v>
      </c>
      <c r="PD84" s="72">
        <v>2.9313783000000001E-8</v>
      </c>
      <c r="PE84" s="72">
        <v>4.6482724999999999E-7</v>
      </c>
      <c r="PF84" s="72">
        <v>7.3158140000000003E-6</v>
      </c>
      <c r="PG84" s="72">
        <v>1.1376034000000001E-4</v>
      </c>
      <c r="PH84" s="72">
        <v>1.5237370000000001E-3</v>
      </c>
      <c r="PI84" s="72">
        <v>6.5483620000000003E-3</v>
      </c>
      <c r="PJ84" s="72">
        <v>1.8349397999999999E-2</v>
      </c>
      <c r="PK84" s="72">
        <v>4.0187004999999998E-2</v>
      </c>
      <c r="PL84" s="72">
        <v>7.3621539999999999E-2</v>
      </c>
      <c r="PM84" s="72">
        <v>0.11651465</v>
      </c>
      <c r="PN84" s="72">
        <v>0.16216195</v>
      </c>
      <c r="PO84" s="72">
        <v>0.20049116</v>
      </c>
      <c r="PP84" s="72">
        <v>0.21961439999999999</v>
      </c>
      <c r="PQ84" s="72">
        <v>0.218726</v>
      </c>
      <c r="PR84" s="72">
        <v>0.19791985000000001</v>
      </c>
      <c r="PS84" s="72">
        <v>0.15899262</v>
      </c>
      <c r="PT84" s="72">
        <v>0.11334822999999999</v>
      </c>
      <c r="PU84" s="72">
        <v>7.0891449999999995E-2</v>
      </c>
      <c r="PV84" s="72">
        <v>3.8014922E-2</v>
      </c>
      <c r="PW84" s="72">
        <v>1.6727532999999999E-2</v>
      </c>
      <c r="PX84" s="72">
        <v>5.5630313999999997E-3</v>
      </c>
      <c r="PY84" s="72">
        <v>1.1901336999999999E-3</v>
      </c>
      <c r="PZ84" s="72">
        <v>1.2679647E-4</v>
      </c>
      <c r="QA84" s="72">
        <v>3.2362103000000001E-5</v>
      </c>
      <c r="QB84" s="72">
        <v>1.5443178000000001E-5</v>
      </c>
      <c r="QC84" s="72">
        <v>5.9044496000000001E-6</v>
      </c>
      <c r="QD84" s="72">
        <v>0</v>
      </c>
      <c r="QE84" s="72">
        <v>4.8660956000000001E-24</v>
      </c>
      <c r="QF84" s="72">
        <v>8.1507594999999996E-23</v>
      </c>
      <c r="QG84" s="72">
        <v>1.3640123000000001E-21</v>
      </c>
      <c r="QH84" s="72">
        <v>2.2728900000000001E-20</v>
      </c>
      <c r="QI84" s="72">
        <v>3.7705882999999998E-19</v>
      </c>
      <c r="QJ84" s="72">
        <v>6.2267199999999996E-18</v>
      </c>
      <c r="QK84" s="72">
        <v>1.0235373E-16</v>
      </c>
      <c r="QL84" s="72">
        <v>1.6747235000000001E-15</v>
      </c>
      <c r="QM84" s="72">
        <v>2.7277545999999998E-14</v>
      </c>
      <c r="QN84" s="72">
        <v>4.4232387999999999E-13</v>
      </c>
      <c r="QO84" s="72">
        <v>7.1418690000000004E-12</v>
      </c>
      <c r="QP84" s="72">
        <v>1.14835176E-10</v>
      </c>
      <c r="QQ84" s="72">
        <v>1.838803E-9</v>
      </c>
      <c r="QR84" s="72">
        <v>2.9313745999999999E-8</v>
      </c>
      <c r="QS84" s="72">
        <v>4.6482654000000001E-7</v>
      </c>
      <c r="QT84" s="72">
        <v>7.315802E-6</v>
      </c>
      <c r="QU84" s="72">
        <v>1.13760114E-4</v>
      </c>
      <c r="QV84" s="72">
        <v>1.5237383000000001E-3</v>
      </c>
      <c r="QW84" s="72">
        <v>6.5483664999999996E-3</v>
      </c>
      <c r="QX84" s="72">
        <v>1.8349396E-2</v>
      </c>
      <c r="QY84" s="72">
        <v>4.0186963999999999E-2</v>
      </c>
      <c r="QZ84" s="72">
        <v>7.3621443999999994E-2</v>
      </c>
      <c r="RA84" s="72">
        <v>0.116514534</v>
      </c>
      <c r="RB84" s="72">
        <v>0.16216195</v>
      </c>
      <c r="RC84" s="72">
        <v>0.20049139999999999</v>
      </c>
      <c r="RD84" s="72">
        <v>0.219615</v>
      </c>
      <c r="RE84" s="72">
        <v>0.21872662000000001</v>
      </c>
      <c r="RF84" s="72">
        <v>0.19792003999999999</v>
      </c>
      <c r="RG84" s="72">
        <v>0.15899235</v>
      </c>
      <c r="RH84" s="72">
        <v>0.11334785</v>
      </c>
      <c r="RI84" s="72">
        <v>7.0891270000000006E-2</v>
      </c>
      <c r="RJ84" s="72">
        <v>3.8014970000000002E-2</v>
      </c>
      <c r="RK84" s="72">
        <v>1.6727612999999999E-2</v>
      </c>
      <c r="RL84" s="72">
        <v>5.5630580000000001E-3</v>
      </c>
      <c r="RM84" s="72">
        <v>1.1901353E-3</v>
      </c>
      <c r="RN84" s="72">
        <v>1.2679561E-4</v>
      </c>
      <c r="RO84" s="72">
        <v>3.2362066E-5</v>
      </c>
      <c r="RP84" s="72">
        <v>1.5443173000000001E-5</v>
      </c>
      <c r="RQ84" s="72">
        <v>5.904447E-6</v>
      </c>
      <c r="RR84" s="72">
        <v>0</v>
      </c>
      <c r="RS84" s="72">
        <v>4.8660987000000003E-24</v>
      </c>
      <c r="RT84" s="72">
        <v>8.1507613999999998E-23</v>
      </c>
      <c r="RU84" s="72">
        <v>1.3640121999999999E-21</v>
      </c>
      <c r="RV84" s="72">
        <v>2.2728903999999999E-20</v>
      </c>
      <c r="RW84" s="72">
        <v>3.7705875000000001E-19</v>
      </c>
      <c r="RX84" s="72">
        <v>6.2267190000000001E-18</v>
      </c>
      <c r="RY84" s="72">
        <v>1.0235369399999999E-16</v>
      </c>
      <c r="RZ84" s="72">
        <v>1.6747227E-15</v>
      </c>
      <c r="SA84" s="72">
        <v>2.7277537E-14</v>
      </c>
      <c r="SB84" s="72">
        <v>4.423238E-13</v>
      </c>
      <c r="SC84" s="72">
        <v>7.1418660000000003E-12</v>
      </c>
      <c r="SD84" s="72">
        <v>1.1483508E-10</v>
      </c>
      <c r="SE84" s="72">
        <v>1.8388009E-9</v>
      </c>
      <c r="SF84" s="72">
        <v>2.9313695999999999E-8</v>
      </c>
      <c r="SG84" s="72">
        <v>4.6482559999999999E-7</v>
      </c>
      <c r="SH84" s="72">
        <v>7.3157835000000002E-6</v>
      </c>
      <c r="SI84" s="72">
        <v>1.1375979400000001E-4</v>
      </c>
      <c r="SJ84" s="72">
        <v>1.5237376E-3</v>
      </c>
      <c r="SK84" s="72">
        <v>6.5483707000000002E-3</v>
      </c>
      <c r="SL84" s="72">
        <v>1.834941E-2</v>
      </c>
      <c r="SM84" s="72">
        <v>4.0186975E-2</v>
      </c>
      <c r="SN84" s="72">
        <v>7.3621443999999994E-2</v>
      </c>
      <c r="SO84" s="72">
        <v>0.11651446999999999</v>
      </c>
      <c r="SP84" s="72">
        <v>0.16216178000000001</v>
      </c>
      <c r="SQ84" s="72">
        <v>0.20049125000000001</v>
      </c>
      <c r="SR84" s="72">
        <v>0.21961483000000001</v>
      </c>
      <c r="SS84" s="72">
        <v>0.21872659</v>
      </c>
      <c r="ST84" s="72">
        <v>0.19792032000000001</v>
      </c>
      <c r="SU84" s="72">
        <v>0.15899251</v>
      </c>
      <c r="SV84" s="72">
        <v>0.11334776000000001</v>
      </c>
      <c r="SW84" s="72">
        <v>7.089107E-2</v>
      </c>
      <c r="SX84" s="72">
        <v>3.8014869999999999E-2</v>
      </c>
      <c r="SY84" s="72">
        <v>1.6727612999999999E-2</v>
      </c>
      <c r="SZ84" s="72">
        <v>5.5630714999999999E-3</v>
      </c>
      <c r="TA84" s="72">
        <v>1.1901385E-3</v>
      </c>
      <c r="TB84" s="72">
        <v>1.2679573000000001E-4</v>
      </c>
      <c r="TC84" s="72">
        <v>3.2362055000000003E-5</v>
      </c>
      <c r="TD84" s="72">
        <v>1.5443164E-5</v>
      </c>
      <c r="TE84" s="72">
        <v>5.9044410000000002E-6</v>
      </c>
      <c r="TF84" s="72">
        <v>0</v>
      </c>
      <c r="TG84" s="72">
        <v>4.8660857000000002E-24</v>
      </c>
      <c r="TH84" s="72">
        <v>8.1507354999999999E-23</v>
      </c>
      <c r="TI84" s="72">
        <v>1.364008E-21</v>
      </c>
      <c r="TJ84" s="72">
        <v>2.2728838E-20</v>
      </c>
      <c r="TK84" s="72">
        <v>3.770575E-19</v>
      </c>
      <c r="TL84" s="72">
        <v>6.2266989999999999E-18</v>
      </c>
      <c r="TM84" s="72">
        <v>1.02353364E-16</v>
      </c>
      <c r="TN84" s="72">
        <v>1.6747165999999999E-15</v>
      </c>
      <c r="TO84" s="72">
        <v>2.7277426000000001E-14</v>
      </c>
      <c r="TP84" s="72">
        <v>4.4232200000000002E-13</v>
      </c>
      <c r="TQ84" s="72">
        <v>7.1418369999999997E-12</v>
      </c>
      <c r="TR84" s="72">
        <v>1.1483459000000001E-10</v>
      </c>
      <c r="TS84" s="72">
        <v>1.8387925E-9</v>
      </c>
      <c r="TT84" s="72">
        <v>2.9313539999999999E-8</v>
      </c>
      <c r="TU84" s="72">
        <v>4.6482260000000001E-7</v>
      </c>
      <c r="TV84" s="72">
        <v>7.3157275000000003E-6</v>
      </c>
      <c r="TW84" s="72">
        <v>1.1375874E-4</v>
      </c>
      <c r="TX84" s="72">
        <v>1.5237320999999999E-3</v>
      </c>
      <c r="TY84" s="72">
        <v>6.5483590000000001E-3</v>
      </c>
      <c r="TZ84" s="72">
        <v>1.8349404999999999E-2</v>
      </c>
      <c r="UA84" s="72">
        <v>4.0187E-2</v>
      </c>
      <c r="UB84" s="72">
        <v>7.3621534000000002E-2</v>
      </c>
      <c r="UC84" s="72">
        <v>0.11651464</v>
      </c>
      <c r="UD84" s="72">
        <v>0.16216198000000001</v>
      </c>
      <c r="UE84" s="72">
        <v>0.20049138</v>
      </c>
      <c r="UF84" s="72">
        <v>0.2196148</v>
      </c>
      <c r="UG84" s="72">
        <v>0.21872654999999999</v>
      </c>
      <c r="UH84" s="72">
        <v>0.19792059000000001</v>
      </c>
      <c r="UI84" s="72">
        <v>0.15899298000000001</v>
      </c>
      <c r="UJ84" s="72">
        <v>0.11334815600000001</v>
      </c>
      <c r="UK84" s="72">
        <v>7.089123E-2</v>
      </c>
      <c r="UL84" s="72">
        <v>3.8014873999999997E-2</v>
      </c>
      <c r="UM84" s="72">
        <v>1.6727586999999999E-2</v>
      </c>
      <c r="UN84" s="72">
        <v>5.5630640000000004E-3</v>
      </c>
      <c r="UO84" s="72">
        <v>1.1901386999999999E-3</v>
      </c>
      <c r="UP84" s="72">
        <v>1.2679618E-4</v>
      </c>
      <c r="UQ84" s="72">
        <v>3.2362066E-5</v>
      </c>
      <c r="UR84" s="72">
        <v>1.5443153E-5</v>
      </c>
      <c r="US84" s="72">
        <v>5.9044372999999999E-6</v>
      </c>
      <c r="UT84" s="72">
        <v>0</v>
      </c>
      <c r="UU84" s="72">
        <v>4.8661000000000003E-24</v>
      </c>
      <c r="UV84" s="72">
        <v>8.1507579999999996E-23</v>
      </c>
      <c r="UW84" s="72">
        <v>1.3640115E-21</v>
      </c>
      <c r="UX84" s="72">
        <v>2.2728897000000001E-20</v>
      </c>
      <c r="UY84" s="72">
        <v>3.7705843999999999E-19</v>
      </c>
      <c r="UZ84" s="72">
        <v>6.2267112000000002E-18</v>
      </c>
      <c r="VA84" s="72">
        <v>1.02353575E-16</v>
      </c>
      <c r="VB84" s="72">
        <v>1.6747205E-15</v>
      </c>
      <c r="VC84" s="72">
        <v>2.7277487E-14</v>
      </c>
      <c r="VD84" s="72">
        <v>4.4232299999999999E-13</v>
      </c>
      <c r="VE84" s="72">
        <v>7.1418557E-12</v>
      </c>
      <c r="VF84" s="72">
        <v>1.1483493E-10</v>
      </c>
      <c r="VG84" s="72">
        <v>1.8387980000000001E-9</v>
      </c>
      <c r="VH84" s="72">
        <v>2.9313627000000001E-8</v>
      </c>
      <c r="VI84" s="72">
        <v>4.6482397999999999E-7</v>
      </c>
      <c r="VJ84" s="72">
        <v>7.3157506999999998E-6</v>
      </c>
      <c r="VK84" s="72">
        <v>1.1375914600000001E-4</v>
      </c>
      <c r="VL84" s="72">
        <v>1.523731E-3</v>
      </c>
      <c r="VM84" s="72">
        <v>6.5483490000000002E-3</v>
      </c>
      <c r="VN84" s="72">
        <v>1.8349381000000001E-2</v>
      </c>
      <c r="VO84" s="72">
        <v>4.0186963999999999E-2</v>
      </c>
      <c r="VP84" s="72">
        <v>7.3621474000000006E-2</v>
      </c>
      <c r="VQ84" s="72">
        <v>0.11651455600000001</v>
      </c>
      <c r="VR84" s="72">
        <v>0.16216183000000001</v>
      </c>
      <c r="VS84" s="72">
        <v>0.20049101</v>
      </c>
      <c r="VT84" s="72">
        <v>0.21961415000000001</v>
      </c>
      <c r="VU84" s="72">
        <v>0.21872585</v>
      </c>
      <c r="VV84" s="72">
        <v>0.19792019</v>
      </c>
      <c r="VW84" s="72">
        <v>0.15899299</v>
      </c>
      <c r="VX84" s="72">
        <v>0.11334838</v>
      </c>
      <c r="VY84" s="72">
        <v>7.0891460000000003E-2</v>
      </c>
      <c r="VZ84" s="72">
        <v>3.8014970000000002E-2</v>
      </c>
      <c r="WA84" s="72">
        <v>1.6727592999999999E-2</v>
      </c>
      <c r="WB84" s="72">
        <v>5.5630541999999996E-3</v>
      </c>
      <c r="WC84" s="72">
        <v>1.1901367999999999E-3</v>
      </c>
      <c r="WD84" s="72">
        <v>1.2679670000000001E-4</v>
      </c>
      <c r="WE84" s="72">
        <v>3.2362047999999997E-5</v>
      </c>
      <c r="WF84" s="72">
        <v>1.5443129000000001E-5</v>
      </c>
      <c r="WG84" s="72">
        <v>5.9044263999999998E-6</v>
      </c>
      <c r="WH84" s="72">
        <v>0</v>
      </c>
      <c r="WI84" s="72">
        <v>4.8661286999999999E-24</v>
      </c>
      <c r="WJ84" s="72">
        <v>8.1508069999999998E-23</v>
      </c>
      <c r="WK84" s="72">
        <v>1.3640188999999999E-21</v>
      </c>
      <c r="WL84" s="72">
        <v>2.2729016999999999E-20</v>
      </c>
      <c r="WM84" s="72">
        <v>3.7706066999999999E-19</v>
      </c>
      <c r="WN84" s="72">
        <v>6.226746E-18</v>
      </c>
      <c r="WO84" s="72">
        <v>1.0235414999999999E-16</v>
      </c>
      <c r="WP84" s="72">
        <v>1.6747300000000001E-15</v>
      </c>
      <c r="WQ84" s="72">
        <v>2.7277649999999999E-14</v>
      </c>
      <c r="WR84" s="72">
        <v>4.4232569999999999E-13</v>
      </c>
      <c r="WS84" s="72">
        <v>7.1419016999999999E-12</v>
      </c>
      <c r="WT84" s="72">
        <v>1.1483574499999999E-10</v>
      </c>
      <c r="WU84" s="72">
        <v>1.8388127E-9</v>
      </c>
      <c r="WV84" s="72">
        <v>2.9313888000000001E-8</v>
      </c>
      <c r="WW84" s="72">
        <v>4.6482861999999998E-7</v>
      </c>
      <c r="WX84" s="72">
        <v>7.3158316999999997E-6</v>
      </c>
      <c r="WY84" s="72">
        <v>1.1376062E-4</v>
      </c>
      <c r="WZ84" s="72">
        <v>1.5237342E-3</v>
      </c>
      <c r="XA84" s="72">
        <v>6.5483449999999997E-3</v>
      </c>
      <c r="XB84" s="72">
        <v>1.8349352999999999E-2</v>
      </c>
      <c r="XC84" s="72">
        <v>4.0186916000000003E-2</v>
      </c>
      <c r="XD84" s="72">
        <v>7.3621384999999998E-2</v>
      </c>
      <c r="XE84" s="72">
        <v>0.116514504</v>
      </c>
      <c r="XF84" s="72">
        <v>0.1621619</v>
      </c>
      <c r="XG84" s="72">
        <v>0.20049111999999999</v>
      </c>
      <c r="XH84" s="72">
        <v>0.21961433999999999</v>
      </c>
      <c r="XI84" s="72">
        <v>0.21872588000000001</v>
      </c>
      <c r="XJ84" s="72">
        <v>0.19791982999999999</v>
      </c>
      <c r="XK84" s="72">
        <v>0.15899265000000001</v>
      </c>
      <c r="XL84" s="72">
        <v>0.11334828</v>
      </c>
      <c r="XM84" s="72">
        <v>7.0891529999999994E-2</v>
      </c>
      <c r="XN84" s="72">
        <v>3.8015038000000001E-2</v>
      </c>
      <c r="XO84" s="72">
        <v>1.6727618999999999E-2</v>
      </c>
      <c r="XP84" s="72">
        <v>5.5630541999999996E-3</v>
      </c>
      <c r="XQ84" s="72">
        <v>1.1901357E-3</v>
      </c>
      <c r="XR84" s="72">
        <v>1.2679645E-4</v>
      </c>
      <c r="XS84" s="72">
        <v>3.2361969999999997E-5</v>
      </c>
      <c r="XT84" s="72">
        <v>1.5443097999999999E-5</v>
      </c>
      <c r="XU84" s="72">
        <v>5.9044146000000002E-6</v>
      </c>
      <c r="XV84" s="72">
        <v>0</v>
      </c>
      <c r="XW84" s="72">
        <v>4.8661549999999998E-24</v>
      </c>
      <c r="XX84" s="72">
        <v>8.1508554000000004E-23</v>
      </c>
      <c r="XY84" s="72">
        <v>1.3640268E-21</v>
      </c>
      <c r="XZ84" s="72">
        <v>2.2729141000000001E-20</v>
      </c>
      <c r="YA84" s="72">
        <v>3.7706262999999999E-19</v>
      </c>
      <c r="YB84" s="72">
        <v>6.2267809999999999E-18</v>
      </c>
      <c r="YC84" s="72">
        <v>1.0235475E-16</v>
      </c>
      <c r="YD84" s="72">
        <v>1.6747410000000001E-15</v>
      </c>
      <c r="YE84" s="72">
        <v>2.7277838999999999E-14</v>
      </c>
      <c r="YF84" s="72">
        <v>4.4232881999999998E-13</v>
      </c>
      <c r="YG84" s="72">
        <v>7.1419540000000002E-12</v>
      </c>
      <c r="YH84" s="72">
        <v>1.1483662999999999E-10</v>
      </c>
      <c r="YI84" s="72">
        <v>1.8388278000000001E-9</v>
      </c>
      <c r="YJ84" s="72">
        <v>2.9314159999999998E-8</v>
      </c>
      <c r="YK84" s="72">
        <v>4.6483321999999999E-7</v>
      </c>
      <c r="YL84" s="72">
        <v>7.3159112999999996E-6</v>
      </c>
      <c r="YM84" s="72">
        <v>1.1376196E-4</v>
      </c>
      <c r="YN84" s="72">
        <v>1.5237437E-3</v>
      </c>
      <c r="YO84" s="72">
        <v>6.5483720000000002E-3</v>
      </c>
      <c r="YP84" s="72">
        <v>1.8349404E-2</v>
      </c>
      <c r="YQ84" s="72">
        <v>4.0186983000000003E-2</v>
      </c>
      <c r="YR84" s="72">
        <v>7.3621500000000006E-2</v>
      </c>
      <c r="YS84" s="72">
        <v>0.11651465</v>
      </c>
      <c r="YT84" s="72">
        <v>0.16216215</v>
      </c>
      <c r="YU84" s="72">
        <v>0.20049164</v>
      </c>
      <c r="YV84" s="72">
        <v>0.219615</v>
      </c>
      <c r="YW84" s="72">
        <v>0.21872653</v>
      </c>
      <c r="YX84" s="72">
        <v>0.19792019</v>
      </c>
      <c r="YY84" s="72">
        <v>0.15899277000000001</v>
      </c>
      <c r="YZ84" s="72">
        <v>0.11334826000000001</v>
      </c>
      <c r="ZA84" s="72">
        <v>7.0891570000000001E-2</v>
      </c>
      <c r="ZB84" s="72">
        <v>3.8015109999999998E-2</v>
      </c>
      <c r="ZC84" s="72">
        <v>1.6727664999999999E-2</v>
      </c>
      <c r="ZD84" s="72">
        <v>5.5630699999999998E-3</v>
      </c>
      <c r="ZE84" s="72">
        <v>1.1901379000000001E-3</v>
      </c>
      <c r="ZF84" s="72">
        <v>1.2679641E-4</v>
      </c>
      <c r="ZG84" s="72">
        <v>3.2361945999999998E-5</v>
      </c>
      <c r="ZH84" s="72">
        <v>1.5443069999999999E-5</v>
      </c>
      <c r="ZI84" s="72">
        <v>5.9043950000000002E-6</v>
      </c>
      <c r="ZJ84" s="72">
        <v>0</v>
      </c>
      <c r="ZK84" s="72">
        <v>4.8661709999999999E-24</v>
      </c>
      <c r="ZL84" s="72">
        <v>8.1508850000000003E-23</v>
      </c>
      <c r="ZM84" s="72">
        <v>1.3640319E-21</v>
      </c>
      <c r="ZN84" s="72">
        <v>2.2729227E-20</v>
      </c>
      <c r="ZO84" s="72">
        <v>3.7706409999999998E-19</v>
      </c>
      <c r="ZP84" s="72">
        <v>6.2268047E-18</v>
      </c>
      <c r="ZQ84" s="72">
        <v>1.02355104E-16</v>
      </c>
      <c r="ZR84" s="72">
        <v>1.6747467E-15</v>
      </c>
      <c r="ZS84" s="72">
        <v>2.7277943999999999E-14</v>
      </c>
      <c r="ZT84" s="72">
        <v>4.4233076999999999E-13</v>
      </c>
      <c r="ZU84" s="72">
        <v>7.1419869999999998E-12</v>
      </c>
      <c r="ZV84" s="72">
        <v>1.1483722E-10</v>
      </c>
      <c r="ZW84" s="72">
        <v>1.8388387E-9</v>
      </c>
      <c r="ZX84" s="72">
        <v>2.9314354000000001E-8</v>
      </c>
      <c r="ZY84" s="72">
        <v>4.648369E-7</v>
      </c>
      <c r="ZZ84" s="72">
        <v>7.3159753999999996E-6</v>
      </c>
      <c r="AAA84" s="72">
        <v>1.1376310400000001E-4</v>
      </c>
      <c r="AAB84" s="72">
        <v>1.5237531999999999E-3</v>
      </c>
      <c r="AAC84" s="72">
        <v>6.5484037999999998E-3</v>
      </c>
      <c r="AAD84" s="72">
        <v>1.8349476E-2</v>
      </c>
      <c r="AAE84" s="72">
        <v>4.018712E-2</v>
      </c>
      <c r="AAF84" s="72">
        <v>7.3621679999999995E-2</v>
      </c>
      <c r="AAG84" s="72">
        <v>0.11651488</v>
      </c>
      <c r="AAH84" s="72">
        <v>0.16216247</v>
      </c>
      <c r="AAI84" s="72">
        <v>0.20049205</v>
      </c>
      <c r="AAJ84" s="72">
        <v>0.21961562000000001</v>
      </c>
      <c r="AAK84" s="72">
        <v>0.21872734999999999</v>
      </c>
      <c r="AAL84" s="72">
        <v>0.19792119</v>
      </c>
      <c r="AAM84" s="72">
        <v>0.15899347999999999</v>
      </c>
      <c r="AAN84" s="72">
        <v>0.11334871000000001</v>
      </c>
      <c r="AAO84" s="72">
        <v>7.0891745000000006E-2</v>
      </c>
      <c r="AAP84" s="72">
        <v>3.8015210000000001E-2</v>
      </c>
      <c r="AAQ84" s="72">
        <v>1.6727711999999999E-2</v>
      </c>
      <c r="AAR84" s="72">
        <v>5.563096E-3</v>
      </c>
      <c r="AAS84" s="72">
        <v>1.1901456000000001E-3</v>
      </c>
      <c r="AAT84" s="72">
        <v>1.2679681999999999E-4</v>
      </c>
      <c r="AAU84" s="72">
        <v>3.2362008000000001E-5</v>
      </c>
      <c r="AAV84" s="72">
        <v>1.5443069999999999E-5</v>
      </c>
      <c r="AAW84" s="72">
        <v>5.9043864000000004E-6</v>
      </c>
      <c r="AAX84" s="72">
        <v>0</v>
      </c>
      <c r="AAY84" s="72">
        <v>4.8661359999999998E-24</v>
      </c>
      <c r="AAZ84" s="72">
        <v>8.1508209999999995E-23</v>
      </c>
      <c r="ABA84" s="72">
        <v>1.3640212000000001E-21</v>
      </c>
      <c r="ABB84" s="72">
        <v>2.2729049000000001E-20</v>
      </c>
      <c r="ABC84" s="72">
        <v>3.7706139999999999E-19</v>
      </c>
      <c r="ABD84" s="72">
        <v>6.2267637999999997E-18</v>
      </c>
      <c r="ABE84" s="72">
        <v>1.0235444E-16</v>
      </c>
      <c r="ABF84" s="72">
        <v>1.6747361E-15</v>
      </c>
      <c r="ABG84" s="72">
        <v>2.7277776000000001E-14</v>
      </c>
      <c r="ABH84" s="72">
        <v>4.4232824999999999E-13</v>
      </c>
      <c r="ABI84" s="72">
        <v>7.1419502000000004E-12</v>
      </c>
      <c r="ABJ84" s="72">
        <v>1.1483662999999999E-10</v>
      </c>
      <c r="ABK84" s="72">
        <v>1.8388292999999999E-9</v>
      </c>
      <c r="ABL84" s="72">
        <v>2.9314210000000001E-8</v>
      </c>
      <c r="ABM84" s="72">
        <v>4.6483460000000002E-7</v>
      </c>
      <c r="ABN84" s="72">
        <v>7.3159416999999998E-6</v>
      </c>
      <c r="ABO84" s="72">
        <v>1.1376254E-4</v>
      </c>
      <c r="ABP84" s="72">
        <v>1.5237492999999999E-3</v>
      </c>
      <c r="ABQ84" s="72">
        <v>6.5483939999999999E-3</v>
      </c>
      <c r="ABR84" s="72">
        <v>1.8349464999999999E-2</v>
      </c>
      <c r="ABS84" s="72">
        <v>4.0187094E-2</v>
      </c>
      <c r="ABT84" s="72">
        <v>7.3621660000000005E-2</v>
      </c>
      <c r="ABU84" s="72">
        <v>0.11651475999999999</v>
      </c>
      <c r="ABV84" s="72">
        <v>0.16216222999999999</v>
      </c>
      <c r="ABW84" s="72">
        <v>0.2004918</v>
      </c>
      <c r="ABX84" s="72">
        <v>0.21961537</v>
      </c>
      <c r="ABY84" s="72">
        <v>0.21872728</v>
      </c>
      <c r="ABZ84" s="72">
        <v>0.19792144</v>
      </c>
      <c r="ACA84" s="72">
        <v>0.15899383</v>
      </c>
      <c r="ACB84" s="72">
        <v>0.11334889400000001</v>
      </c>
      <c r="ACC84" s="72">
        <v>7.0891860000000001E-2</v>
      </c>
      <c r="ACD84" s="72">
        <v>3.8015284000000003E-2</v>
      </c>
      <c r="ACE84" s="72">
        <v>1.6727801E-2</v>
      </c>
      <c r="ACF84" s="72">
        <v>5.5631483000000001E-3</v>
      </c>
      <c r="ACG84" s="72">
        <v>1.1901640000000001E-3</v>
      </c>
      <c r="ACH84" s="72">
        <v>1.2679944000000001E-4</v>
      </c>
      <c r="ACI84" s="72">
        <v>3.23623E-5</v>
      </c>
      <c r="ACJ84" s="72">
        <v>1.5443102E-5</v>
      </c>
      <c r="ACK84" s="72">
        <v>5.9044027999999997E-6</v>
      </c>
      <c r="ACL84" s="72">
        <v>0</v>
      </c>
      <c r="ACM84" s="72">
        <v>4.8659320000000002E-24</v>
      </c>
      <c r="ACN84" s="72">
        <v>8.1504874999999999E-23</v>
      </c>
      <c r="ACO84" s="72">
        <v>1.3639685999999999E-21</v>
      </c>
      <c r="ACP84" s="72">
        <v>2.2728216999999999E-20</v>
      </c>
      <c r="ACQ84" s="72">
        <v>3.7704827999999999E-19</v>
      </c>
      <c r="ACR84" s="72">
        <v>6.2265615E-18</v>
      </c>
      <c r="ACS84" s="72">
        <v>1.0235136E-16</v>
      </c>
      <c r="ACT84" s="72">
        <v>1.6746887E-15</v>
      </c>
      <c r="ACU84" s="72">
        <v>2.7277056000000001E-14</v>
      </c>
      <c r="ACV84" s="72">
        <v>4.4231738000000002E-13</v>
      </c>
      <c r="ACW84" s="72">
        <v>7.1417876000000002E-12</v>
      </c>
      <c r="ACX84" s="72">
        <v>1.14834225E-10</v>
      </c>
      <c r="ACY84" s="72">
        <v>1.8387935000000001E-9</v>
      </c>
      <c r="ACZ84" s="72">
        <v>2.9313668E-8</v>
      </c>
      <c r="ADA84" s="72">
        <v>4.6482629999999999E-7</v>
      </c>
      <c r="ADB84" s="72">
        <v>7.3158075999999999E-6</v>
      </c>
      <c r="ADC84" s="72">
        <v>1.1376028E-4</v>
      </c>
      <c r="ADD84" s="72">
        <v>1.5237374E-3</v>
      </c>
      <c r="ADE84" s="72">
        <v>6.5483605000000002E-3</v>
      </c>
      <c r="ADF84" s="72">
        <v>1.8349381000000001E-2</v>
      </c>
      <c r="ADG84" s="72">
        <v>4.0186904000000002E-2</v>
      </c>
      <c r="ADH84" s="72">
        <v>7.3621240000000004E-2</v>
      </c>
      <c r="ADI84" s="72">
        <v>0.11651409</v>
      </c>
      <c r="ADJ84" s="72">
        <v>0.16216112999999999</v>
      </c>
      <c r="ADK84" s="72">
        <v>0.20049023999999999</v>
      </c>
      <c r="ADL84" s="72">
        <v>0.21961360999999999</v>
      </c>
      <c r="ADM84" s="72">
        <v>0.21872570999999999</v>
      </c>
      <c r="ADN84" s="72">
        <v>0.19792067999999999</v>
      </c>
      <c r="ADO84" s="72">
        <v>0.15899366000000001</v>
      </c>
      <c r="ADP84" s="72">
        <v>0.11334912</v>
      </c>
      <c r="ADQ84" s="72">
        <v>7.0892049999999998E-2</v>
      </c>
      <c r="ADR84" s="72">
        <v>3.8015276000000001E-2</v>
      </c>
      <c r="ADS84" s="72">
        <v>1.6727646999999998E-2</v>
      </c>
      <c r="ADT84" s="72">
        <v>5.563012E-3</v>
      </c>
      <c r="ADU84" s="72">
        <v>1.1901037999999999E-3</v>
      </c>
      <c r="ADV84" s="72">
        <v>1.2678936999999999E-4</v>
      </c>
      <c r="ADW84" s="72">
        <v>3.2361957000000002E-5</v>
      </c>
      <c r="ADX84" s="72">
        <v>1.5443290000000001E-5</v>
      </c>
      <c r="ADY84" s="72">
        <v>5.9045782999999998E-6</v>
      </c>
      <c r="ADZ84" s="77"/>
      <c r="AEA84" s="77"/>
      <c r="AEB84" s="77"/>
      <c r="AEC84" s="77"/>
      <c r="AED84" s="77"/>
      <c r="AEE84" s="111">
        <f t="shared" si="55"/>
        <v>79</v>
      </c>
      <c r="AEF84" s="121"/>
      <c r="AEG84" s="105">
        <f t="shared" si="57"/>
        <v>1.0535572E-5</v>
      </c>
      <c r="AEH84" s="105">
        <f t="shared" si="57"/>
        <v>1.0535604000000001E-5</v>
      </c>
      <c r="AEI84" s="105">
        <f t="shared" si="57"/>
        <v>1.0535647E-5</v>
      </c>
      <c r="AEJ84" s="105">
        <f t="shared" si="57"/>
        <v>1.0535686E-5</v>
      </c>
      <c r="AEK84" s="105">
        <f t="shared" si="57"/>
        <v>1.0535639E-5</v>
      </c>
      <c r="AEL84" s="105">
        <f t="shared" si="57"/>
        <v>1.0535623000000001E-5</v>
      </c>
      <c r="AEM84" s="105">
        <f t="shared" si="57"/>
        <v>1.0535633999999999E-5</v>
      </c>
      <c r="AEN84" s="105">
        <f t="shared" si="57"/>
        <v>1.0535627999999999E-5</v>
      </c>
      <c r="AEO84" s="105">
        <f t="shared" si="57"/>
        <v>1.053563E-5</v>
      </c>
      <c r="AEP84" s="105">
        <f t="shared" si="57"/>
        <v>1.0535644E-5</v>
      </c>
      <c r="AEQ84" s="105">
        <f t="shared" si="58"/>
        <v>1.0535658999999999E-5</v>
      </c>
      <c r="AER84" s="105">
        <f t="shared" si="58"/>
        <v>1.0535655E-5</v>
      </c>
      <c r="AES84" s="105">
        <f t="shared" si="58"/>
        <v>1.0535646E-5</v>
      </c>
      <c r="AET84" s="105">
        <f t="shared" si="58"/>
        <v>1.0535641E-5</v>
      </c>
      <c r="AEU84" s="105">
        <f t="shared" si="58"/>
        <v>1.0535626000000001E-5</v>
      </c>
      <c r="AEV84" s="105">
        <f t="shared" si="58"/>
        <v>1.0535605999999999E-5</v>
      </c>
      <c r="AEW84" s="105">
        <f t="shared" si="58"/>
        <v>1.0535577E-5</v>
      </c>
      <c r="AEX84" s="105">
        <f t="shared" si="58"/>
        <v>1.0535565E-5</v>
      </c>
      <c r="AEY84" s="105">
        <f t="shared" si="58"/>
        <v>1.0535586E-5</v>
      </c>
      <c r="AEZ84" s="99">
        <f t="shared" si="53"/>
        <v>22.04</v>
      </c>
      <c r="AFA84" s="69"/>
      <c r="AFB84" s="202">
        <v>5.9044349999999997E-6</v>
      </c>
      <c r="AFC84" s="106">
        <f t="shared" si="54"/>
        <v>1.053562463157895E-5</v>
      </c>
      <c r="AFD84" s="69"/>
      <c r="AFE84" s="109"/>
      <c r="AFF84" s="105">
        <f t="shared" si="59"/>
        <v>3.2564013E-3</v>
      </c>
      <c r="AFG84" s="105">
        <f t="shared" si="59"/>
        <v>3.2563653999999999E-3</v>
      </c>
      <c r="AFH84" s="105">
        <f t="shared" si="59"/>
        <v>3.2563895999999999E-3</v>
      </c>
      <c r="AFI84" s="105">
        <f t="shared" si="59"/>
        <v>3.2564135999999999E-3</v>
      </c>
      <c r="AFJ84" s="105">
        <f t="shared" si="59"/>
        <v>3.2564115E-3</v>
      </c>
      <c r="AFK84" s="105">
        <f t="shared" si="59"/>
        <v>3.2563978000000001E-3</v>
      </c>
      <c r="AFL84" s="105">
        <f t="shared" si="59"/>
        <v>3.2563861E-3</v>
      </c>
      <c r="AFM84" s="105">
        <f t="shared" si="59"/>
        <v>3.2563753999999999E-3</v>
      </c>
      <c r="AFN84" s="105">
        <f t="shared" si="59"/>
        <v>3.2563689999999998E-3</v>
      </c>
      <c r="AFO84" s="105">
        <f t="shared" si="59"/>
        <v>3.2563574999999998E-3</v>
      </c>
      <c r="AFP84" s="105">
        <f t="shared" si="60"/>
        <v>3.2563584000000001E-3</v>
      </c>
      <c r="AFQ84" s="105">
        <f t="shared" si="60"/>
        <v>3.2563614999999999E-3</v>
      </c>
      <c r="AFR84" s="105">
        <f t="shared" si="60"/>
        <v>3.2563611999999998E-3</v>
      </c>
      <c r="AFS84" s="105">
        <f t="shared" si="60"/>
        <v>3.256353E-3</v>
      </c>
      <c r="AFT84" s="105">
        <f t="shared" si="60"/>
        <v>3.2563496000000002E-3</v>
      </c>
      <c r="AFU84" s="105">
        <f t="shared" si="60"/>
        <v>3.2563514999999999E-3</v>
      </c>
      <c r="AFV84" s="105">
        <f t="shared" si="60"/>
        <v>3.2563687000000002E-3</v>
      </c>
      <c r="AFW84" s="105">
        <f t="shared" si="60"/>
        <v>3.2563866000000002E-3</v>
      </c>
      <c r="AFX84" s="105">
        <f t="shared" si="60"/>
        <v>3.2563793999999999E-3</v>
      </c>
      <c r="AFY84" s="105"/>
      <c r="AFZ84" s="106">
        <f t="shared" si="56"/>
        <v>3.2563756368421048E-3</v>
      </c>
      <c r="AGA84" s="69"/>
      <c r="AGB84" s="69"/>
      <c r="AGC84" s="69"/>
      <c r="AGD84" s="69"/>
      <c r="AGE84" s="69"/>
      <c r="AGF84" s="69"/>
      <c r="AGG84" s="69"/>
      <c r="AGH84" s="69"/>
      <c r="AGI84" s="69"/>
      <c r="AGJ84" s="69"/>
      <c r="AGK84" s="69"/>
      <c r="AGL84" s="69"/>
      <c r="AGM84" s="69"/>
      <c r="AGN84" s="69"/>
      <c r="AGO84" s="69"/>
      <c r="AGP84" s="69"/>
      <c r="AGQ84" s="69"/>
      <c r="AGR84" s="69"/>
      <c r="AGS84" s="69"/>
      <c r="AGT84" s="69"/>
      <c r="AGU84" s="69"/>
      <c r="AGV84" s="69"/>
      <c r="AGW84" s="69"/>
      <c r="AGX84" s="69"/>
      <c r="AGY84" s="69"/>
      <c r="AGZ84" s="69"/>
      <c r="AHA84" s="69"/>
      <c r="AHB84" s="69"/>
      <c r="AHC84" s="69"/>
      <c r="AHD84" s="69"/>
      <c r="AHE84" s="69"/>
      <c r="AHF84" s="69"/>
      <c r="AHG84" s="69"/>
      <c r="AHH84" s="69"/>
      <c r="AHI84" s="69"/>
      <c r="AHJ84" s="69"/>
      <c r="AHK84" s="69"/>
      <c r="AHL84" s="69"/>
      <c r="AHM84" s="69"/>
      <c r="AHN84" s="69"/>
      <c r="AHO84" s="69"/>
      <c r="AHP84" s="69"/>
      <c r="AHQ84" s="69"/>
      <c r="AHR84" s="69"/>
      <c r="AHS84" s="69"/>
      <c r="AHT84" s="69"/>
      <c r="AHU84" s="69"/>
      <c r="AHV84" s="69"/>
      <c r="AHW84" s="69"/>
      <c r="AHX84" s="69"/>
      <c r="AHY84" s="69"/>
      <c r="AHZ84" s="69"/>
      <c r="AIA84" s="69"/>
      <c r="AIB84" s="69"/>
    </row>
    <row r="85" spans="1:912" ht="2.85" customHeight="1" x14ac:dyDescent="0.25">
      <c r="A85" s="77"/>
      <c r="B85" s="98">
        <v>79</v>
      </c>
      <c r="C85" s="99">
        <v>22.33</v>
      </c>
      <c r="D85" s="190">
        <f t="shared" si="52"/>
        <v>2</v>
      </c>
      <c r="E85" s="77"/>
      <c r="F85" s="192">
        <v>0</v>
      </c>
      <c r="G85" s="70">
        <v>2.4366998000000001E-23</v>
      </c>
      <c r="H85" s="70">
        <v>4.034696E-22</v>
      </c>
      <c r="I85" s="70">
        <v>6.6763923999999997E-21</v>
      </c>
      <c r="J85" s="70">
        <v>1.1001971E-19</v>
      </c>
      <c r="K85" s="70">
        <v>1.8054934999999998E-18</v>
      </c>
      <c r="L85" s="70">
        <v>2.9507979999999998E-17</v>
      </c>
      <c r="M85" s="70">
        <v>4.8034430000000005E-16</v>
      </c>
      <c r="N85" s="70">
        <v>7.7896775000000004E-15</v>
      </c>
      <c r="O85" s="70">
        <v>1.2588144000000001E-13</v>
      </c>
      <c r="P85" s="70">
        <v>2.027887E-12</v>
      </c>
      <c r="Q85" s="70">
        <v>3.2582339999999999E-11</v>
      </c>
      <c r="R85" s="70">
        <v>5.224721E-10</v>
      </c>
      <c r="S85" s="70">
        <v>8.3690060000000006E-9</v>
      </c>
      <c r="T85" s="70">
        <v>1.3408010000000001E-7</v>
      </c>
      <c r="U85" s="70">
        <v>2.1525846E-6</v>
      </c>
      <c r="V85" s="70">
        <v>3.4734709999999999E-5</v>
      </c>
      <c r="W85" s="70">
        <v>5.6609062999999997E-4</v>
      </c>
      <c r="X85" s="70">
        <v>3.5511243999999998E-3</v>
      </c>
      <c r="Y85" s="70">
        <v>1.1611590999999999E-2</v>
      </c>
      <c r="Z85" s="70">
        <v>2.8086350999999999E-2</v>
      </c>
      <c r="AA85" s="71">
        <v>5.5556845000000001E-2</v>
      </c>
      <c r="AB85" s="71">
        <v>9.3901454999999995E-2</v>
      </c>
      <c r="AC85" s="71">
        <v>0.13876426</v>
      </c>
      <c r="AD85" s="71">
        <v>0.18173136000000001</v>
      </c>
      <c r="AE85" s="71">
        <v>0.21218754000000001</v>
      </c>
      <c r="AF85" s="71">
        <v>0.21890209999999999</v>
      </c>
      <c r="AG85" s="71">
        <v>0.21085905999999999</v>
      </c>
      <c r="AH85" s="71">
        <v>0.18007444</v>
      </c>
      <c r="AI85" s="71">
        <v>0.13707580999999999</v>
      </c>
      <c r="AJ85" s="71">
        <v>9.2353015999999996E-2</v>
      </c>
      <c r="AK85" s="71">
        <v>5.4205492000000001E-2</v>
      </c>
      <c r="AL85" s="71">
        <v>2.6905404000000001E-2</v>
      </c>
      <c r="AM85" s="71">
        <v>1.0688339999999999E-2</v>
      </c>
      <c r="AN85" s="71">
        <v>3.0607283000000001E-3</v>
      </c>
      <c r="AO85" s="71">
        <v>4.8697200000000001E-4</v>
      </c>
      <c r="AP85" s="71">
        <v>5.8248019999999997E-5</v>
      </c>
      <c r="AQ85" s="71">
        <v>2.015714E-5</v>
      </c>
      <c r="AR85" s="71">
        <v>9.4027849999999998E-6</v>
      </c>
      <c r="AS85" s="71">
        <v>3.3434771000000002E-6</v>
      </c>
      <c r="AT85" s="72">
        <v>0</v>
      </c>
      <c r="AU85" s="72">
        <v>2.4367566000000001E-23</v>
      </c>
      <c r="AV85" s="72">
        <v>4.0347865000000001E-22</v>
      </c>
      <c r="AW85" s="72">
        <v>6.6765233000000003E-21</v>
      </c>
      <c r="AX85" s="72">
        <v>1.1002157E-19</v>
      </c>
      <c r="AY85" s="72">
        <v>1.8055188000000001E-18</v>
      </c>
      <c r="AZ85" s="72">
        <v>2.9508312000000002E-17</v>
      </c>
      <c r="BA85" s="72">
        <v>4.8034830000000002E-16</v>
      </c>
      <c r="BB85" s="72">
        <v>7.7897220000000003E-15</v>
      </c>
      <c r="BC85" s="72">
        <v>1.2588181E-13</v>
      </c>
      <c r="BD85" s="72">
        <v>2.0278872000000002E-12</v>
      </c>
      <c r="BE85" s="72">
        <v>3.258224E-11</v>
      </c>
      <c r="BF85" s="72">
        <v>5.2246890000000002E-10</v>
      </c>
      <c r="BG85" s="72">
        <v>8.3689270000000003E-9</v>
      </c>
      <c r="BH85" s="72">
        <v>1.3407850000000001E-7</v>
      </c>
      <c r="BI85" s="72">
        <v>2.1525545000000001E-6</v>
      </c>
      <c r="BJ85" s="72">
        <v>3.4734202999999998E-5</v>
      </c>
      <c r="BK85" s="72">
        <v>5.6608250000000004E-4</v>
      </c>
      <c r="BL85" s="72">
        <v>3.5510903999999999E-3</v>
      </c>
      <c r="BM85" s="72">
        <v>1.1611504E-2</v>
      </c>
      <c r="BN85" s="72">
        <v>2.8086176000000001E-2</v>
      </c>
      <c r="BO85" s="72">
        <v>5.5556550000000003E-2</v>
      </c>
      <c r="BP85" s="72">
        <v>9.3901046000000002E-2</v>
      </c>
      <c r="BQ85" s="72">
        <v>0.13876374</v>
      </c>
      <c r="BR85" s="72">
        <v>0.18173079</v>
      </c>
      <c r="BS85" s="72">
        <v>0.21218698</v>
      </c>
      <c r="BT85" s="72">
        <v>0.21890156999999999</v>
      </c>
      <c r="BU85" s="72">
        <v>0.21085864000000001</v>
      </c>
      <c r="BV85" s="72">
        <v>0.18007411000000001</v>
      </c>
      <c r="BW85" s="72">
        <v>0.13707544999999999</v>
      </c>
      <c r="BX85" s="72">
        <v>9.2352619999999996E-2</v>
      </c>
      <c r="BY85" s="72">
        <v>5.4205110000000001E-2</v>
      </c>
      <c r="BZ85" s="72">
        <v>2.6905142E-2</v>
      </c>
      <c r="CA85" s="72">
        <v>1.0688207999999999E-2</v>
      </c>
      <c r="CB85" s="72">
        <v>3.0606940000000001E-3</v>
      </c>
      <c r="CC85" s="72">
        <v>4.8697196000000001E-4</v>
      </c>
      <c r="CD85" s="72">
        <v>5.8248082E-5</v>
      </c>
      <c r="CE85" s="72">
        <v>2.0157045999999999E-5</v>
      </c>
      <c r="CF85" s="72">
        <v>9.4027409999999994E-6</v>
      </c>
      <c r="CG85" s="72">
        <v>3.3434885E-6</v>
      </c>
      <c r="CH85" s="72">
        <v>0</v>
      </c>
      <c r="CI85" s="72">
        <v>2.4356891000000001E-23</v>
      </c>
      <c r="CJ85" s="72">
        <v>4.0331815E-22</v>
      </c>
      <c r="CK85" s="72">
        <v>6.6741236999999999E-21</v>
      </c>
      <c r="CL85" s="72">
        <v>1.0998615000000001E-19</v>
      </c>
      <c r="CM85" s="72">
        <v>1.8050033999999998E-18</v>
      </c>
      <c r="CN85" s="72">
        <v>2.9500936999999999E-17</v>
      </c>
      <c r="CO85" s="72">
        <v>4.8024476000000002E-16</v>
      </c>
      <c r="CP85" s="72">
        <v>7.7883069999999995E-15</v>
      </c>
      <c r="CQ85" s="72">
        <v>1.2586308999999999E-13</v>
      </c>
      <c r="CR85" s="72">
        <v>2.0276500000000001E-12</v>
      </c>
      <c r="CS85" s="72">
        <v>3.257942E-11</v>
      </c>
      <c r="CT85" s="72">
        <v>5.2243854000000002E-10</v>
      </c>
      <c r="CU85" s="72">
        <v>8.3686549999999996E-9</v>
      </c>
      <c r="CV85" s="72">
        <v>1.3407699999999999E-7</v>
      </c>
      <c r="CW85" s="72">
        <v>2.152563E-6</v>
      </c>
      <c r="CX85" s="72">
        <v>3.473453E-5</v>
      </c>
      <c r="CY85" s="72">
        <v>5.6608825000000005E-4</v>
      </c>
      <c r="CZ85" s="72">
        <v>3.5511143999999999E-3</v>
      </c>
      <c r="DA85" s="72">
        <v>1.1611563E-2</v>
      </c>
      <c r="DB85" s="72">
        <v>2.808631E-2</v>
      </c>
      <c r="DC85" s="72">
        <v>5.5556815000000002E-2</v>
      </c>
      <c r="DD85" s="72">
        <v>9.3901440000000003E-2</v>
      </c>
      <c r="DE85" s="72">
        <v>0.13876416999999999</v>
      </c>
      <c r="DF85" s="72">
        <v>0.18173110000000001</v>
      </c>
      <c r="DG85" s="72">
        <v>0.21218698</v>
      </c>
      <c r="DH85" s="72">
        <v>0.21890143000000001</v>
      </c>
      <c r="DI85" s="72">
        <v>0.21085777999999999</v>
      </c>
      <c r="DJ85" s="72">
        <v>0.18007322000000001</v>
      </c>
      <c r="DK85" s="72">
        <v>0.13707489</v>
      </c>
      <c r="DL85" s="72">
        <v>9.2352434999999997E-2</v>
      </c>
      <c r="DM85" s="72">
        <v>5.4205146000000003E-2</v>
      </c>
      <c r="DN85" s="72">
        <v>2.6905221999999999E-2</v>
      </c>
      <c r="DO85" s="72">
        <v>1.0688230999999999E-2</v>
      </c>
      <c r="DP85" s="72">
        <v>3.0606785E-3</v>
      </c>
      <c r="DQ85" s="72">
        <v>4.8696736000000001E-4</v>
      </c>
      <c r="DR85" s="72">
        <v>5.8247810000000002E-5</v>
      </c>
      <c r="DS85" s="72">
        <v>2.0157041999999998E-5</v>
      </c>
      <c r="DT85" s="72">
        <v>9.4027599999999997E-6</v>
      </c>
      <c r="DU85" s="72">
        <v>3.3435027999999998E-6</v>
      </c>
      <c r="DV85" s="72">
        <v>0</v>
      </c>
      <c r="DW85" s="72">
        <v>2.4356644999999999E-23</v>
      </c>
      <c r="DX85" s="72">
        <v>4.0331517E-22</v>
      </c>
      <c r="DY85" s="72">
        <v>6.6740925999999998E-21</v>
      </c>
      <c r="DZ85" s="72">
        <v>1.0998587999999999E-19</v>
      </c>
      <c r="EA85" s="72">
        <v>1.8050026E-18</v>
      </c>
      <c r="EB85" s="72">
        <v>2.9500973E-17</v>
      </c>
      <c r="EC85" s="72">
        <v>4.8024612999999997E-16</v>
      </c>
      <c r="ED85" s="72">
        <v>7.7883370000000004E-15</v>
      </c>
      <c r="EE85" s="72">
        <v>1.258637E-13</v>
      </c>
      <c r="EF85" s="72">
        <v>2.0276614999999999E-12</v>
      </c>
      <c r="EG85" s="72">
        <v>3.2579637000000003E-11</v>
      </c>
      <c r="EH85" s="72">
        <v>5.2244230000000002E-10</v>
      </c>
      <c r="EI85" s="72">
        <v>8.3687190000000001E-9</v>
      </c>
      <c r="EJ85" s="72">
        <v>1.3407804999999999E-7</v>
      </c>
      <c r="EK85" s="72">
        <v>2.1525804999999999E-6</v>
      </c>
      <c r="EL85" s="72">
        <v>3.4734825E-5</v>
      </c>
      <c r="EM85" s="72">
        <v>5.6609312999999996E-4</v>
      </c>
      <c r="EN85" s="72">
        <v>3.5511396999999998E-3</v>
      </c>
      <c r="EO85" s="72">
        <v>1.1611633999999999E-2</v>
      </c>
      <c r="EP85" s="72">
        <v>2.8086433000000001E-2</v>
      </c>
      <c r="EQ85" s="72">
        <v>5.5556964E-2</v>
      </c>
      <c r="ER85" s="72">
        <v>9.3901529999999997E-2</v>
      </c>
      <c r="ES85" s="72">
        <v>0.13876416999999999</v>
      </c>
      <c r="ET85" s="72">
        <v>0.18173099000000001</v>
      </c>
      <c r="EU85" s="72">
        <v>0.21218704999999999</v>
      </c>
      <c r="EV85" s="72">
        <v>0.2189016</v>
      </c>
      <c r="EW85" s="72">
        <v>0.21085862999999999</v>
      </c>
      <c r="EX85" s="72">
        <v>0.18007416000000001</v>
      </c>
      <c r="EY85" s="72">
        <v>0.13707580999999999</v>
      </c>
      <c r="EZ85" s="72">
        <v>9.2353106000000004E-2</v>
      </c>
      <c r="FA85" s="72">
        <v>5.4205473999999997E-2</v>
      </c>
      <c r="FB85" s="72">
        <v>2.6905324000000001E-2</v>
      </c>
      <c r="FC85" s="72">
        <v>1.0688258000000001E-2</v>
      </c>
      <c r="FD85" s="72">
        <v>3.0606787000000001E-3</v>
      </c>
      <c r="FE85" s="72">
        <v>4.8696558000000002E-4</v>
      </c>
      <c r="FF85" s="72">
        <v>5.8248243E-5</v>
      </c>
      <c r="FG85" s="72">
        <v>2.0157157999999999E-5</v>
      </c>
      <c r="FH85" s="72">
        <v>9.4028400000000003E-6</v>
      </c>
      <c r="FI85" s="72">
        <v>3.3435190000000001E-6</v>
      </c>
      <c r="FJ85" s="72">
        <v>0</v>
      </c>
      <c r="FK85" s="72">
        <v>2.4356693999999999E-23</v>
      </c>
      <c r="FL85" s="72">
        <v>4.0331597999999998E-22</v>
      </c>
      <c r="FM85" s="72">
        <v>6.6741055999999997E-21</v>
      </c>
      <c r="FN85" s="72">
        <v>1.0998608E-19</v>
      </c>
      <c r="FO85" s="72">
        <v>1.8050057000000001E-18</v>
      </c>
      <c r="FP85" s="72">
        <v>2.950102E-17</v>
      </c>
      <c r="FQ85" s="72">
        <v>4.8024669999999997E-16</v>
      </c>
      <c r="FR85" s="72">
        <v>7.7883440000000007E-15</v>
      </c>
      <c r="FS85" s="72">
        <v>1.2586376000000001E-13</v>
      </c>
      <c r="FT85" s="72">
        <v>2.0276619999999998E-12</v>
      </c>
      <c r="FU85" s="72">
        <v>3.2579633E-11</v>
      </c>
      <c r="FV85" s="72">
        <v>5.2244230000000002E-10</v>
      </c>
      <c r="FW85" s="72">
        <v>8.3687200000000004E-9</v>
      </c>
      <c r="FX85" s="72">
        <v>1.3407804999999999E-7</v>
      </c>
      <c r="FY85" s="72">
        <v>2.1525799999999998E-6</v>
      </c>
      <c r="FZ85" s="72">
        <v>3.4734814000000003E-5</v>
      </c>
      <c r="GA85" s="72">
        <v>5.6609290000000001E-4</v>
      </c>
      <c r="GB85" s="72">
        <v>3.5511373999999999E-3</v>
      </c>
      <c r="GC85" s="72">
        <v>1.1611616999999999E-2</v>
      </c>
      <c r="GD85" s="72">
        <v>2.8086363999999999E-2</v>
      </c>
      <c r="GE85" s="72">
        <v>5.555682E-2</v>
      </c>
      <c r="GF85" s="72">
        <v>9.3901336000000002E-2</v>
      </c>
      <c r="GG85" s="72">
        <v>0.13876401999999999</v>
      </c>
      <c r="GH85" s="72">
        <v>0.18173120000000001</v>
      </c>
      <c r="GI85" s="72">
        <v>0.21218774000000001</v>
      </c>
      <c r="GJ85" s="72">
        <v>0.2189025</v>
      </c>
      <c r="GK85" s="72">
        <v>0.21085947999999999</v>
      </c>
      <c r="GL85" s="72">
        <v>0.18007438000000001</v>
      </c>
      <c r="GM85" s="72">
        <v>0.13707519000000001</v>
      </c>
      <c r="GN85" s="72">
        <v>9.2352173999999995E-2</v>
      </c>
      <c r="GO85" s="72">
        <v>5.4204799999999997E-2</v>
      </c>
      <c r="GP85" s="72">
        <v>2.6905043E-2</v>
      </c>
      <c r="GQ85" s="72">
        <v>1.0688260999999999E-2</v>
      </c>
      <c r="GR85" s="72">
        <v>3.0607401999999998E-3</v>
      </c>
      <c r="GS85" s="72">
        <v>4.8696863999999999E-4</v>
      </c>
      <c r="GT85" s="72">
        <v>5.8247366000000001E-5</v>
      </c>
      <c r="GU85" s="72">
        <v>2.0157206E-5</v>
      </c>
      <c r="GV85" s="72">
        <v>9.4028040000000001E-6</v>
      </c>
      <c r="GW85" s="72">
        <v>3.3435032999999999E-6</v>
      </c>
      <c r="GX85" s="72">
        <v>0</v>
      </c>
      <c r="GY85" s="72">
        <v>2.4356625000000001E-23</v>
      </c>
      <c r="GZ85" s="72">
        <v>4.0331477E-22</v>
      </c>
      <c r="HA85" s="72">
        <v>6.6740839999999996E-21</v>
      </c>
      <c r="HB85" s="72">
        <v>1.0998571999999999E-19</v>
      </c>
      <c r="HC85" s="72">
        <v>1.805E-18</v>
      </c>
      <c r="HD85" s="72">
        <v>2.9500929999999998E-17</v>
      </c>
      <c r="HE85" s="72">
        <v>4.8024534000000001E-16</v>
      </c>
      <c r="HF85" s="72">
        <v>7.7883206000000002E-15</v>
      </c>
      <c r="HG85" s="72">
        <v>1.2586334000000001E-13</v>
      </c>
      <c r="HH85" s="72">
        <v>2.027654E-12</v>
      </c>
      <c r="HI85" s="72">
        <v>3.2579512000000002E-11</v>
      </c>
      <c r="HJ85" s="72">
        <v>5.2244026000000003E-10</v>
      </c>
      <c r="HK85" s="72">
        <v>8.3686859999999995E-9</v>
      </c>
      <c r="HL85" s="72">
        <v>1.3407752E-7</v>
      </c>
      <c r="HM85" s="72">
        <v>2.1525714E-6</v>
      </c>
      <c r="HN85" s="72">
        <v>3.4734670000000003E-5</v>
      </c>
      <c r="HO85" s="72">
        <v>5.6609046E-4</v>
      </c>
      <c r="HP85" s="72">
        <v>3.5511202000000001E-3</v>
      </c>
      <c r="HQ85" s="72">
        <v>1.1611574E-2</v>
      </c>
      <c r="HR85" s="72">
        <v>2.808631E-2</v>
      </c>
      <c r="HS85" s="72">
        <v>5.5556790000000002E-2</v>
      </c>
      <c r="HT85" s="72">
        <v>9.3901395999999998E-2</v>
      </c>
      <c r="HU85" s="72">
        <v>0.13876406999999999</v>
      </c>
      <c r="HV85" s="72">
        <v>0.18173086999999999</v>
      </c>
      <c r="HW85" s="72">
        <v>0.21218672</v>
      </c>
      <c r="HX85" s="72">
        <v>0.21890123</v>
      </c>
      <c r="HY85" s="72">
        <v>0.21085823000000001</v>
      </c>
      <c r="HZ85" s="72">
        <v>0.18007376999999999</v>
      </c>
      <c r="IA85" s="72">
        <v>0.13707532</v>
      </c>
      <c r="IB85" s="72">
        <v>9.2352680000000006E-2</v>
      </c>
      <c r="IC85" s="72">
        <v>5.4205234999999997E-2</v>
      </c>
      <c r="ID85" s="72">
        <v>2.6905136E-2</v>
      </c>
      <c r="IE85" s="72">
        <v>1.0688148E-2</v>
      </c>
      <c r="IF85" s="72">
        <v>3.0606727000000002E-3</v>
      </c>
      <c r="IG85" s="72">
        <v>4.8697067999999997E-4</v>
      </c>
      <c r="IH85" s="72">
        <v>5.8247788000000002E-5</v>
      </c>
      <c r="II85" s="72">
        <v>2.0157066000000001E-5</v>
      </c>
      <c r="IJ85" s="72">
        <v>9.4027750000000008E-6</v>
      </c>
      <c r="IK85" s="72">
        <v>3.3434974000000001E-6</v>
      </c>
      <c r="IL85" s="72">
        <v>0</v>
      </c>
      <c r="IM85" s="72">
        <v>2.4356452999999999E-23</v>
      </c>
      <c r="IN85" s="72">
        <v>4.0331194E-22</v>
      </c>
      <c r="IO85" s="72">
        <v>6.6740379999999997E-21</v>
      </c>
      <c r="IP85" s="72">
        <v>1.0998497E-19</v>
      </c>
      <c r="IQ85" s="72">
        <v>1.8049875E-18</v>
      </c>
      <c r="IR85" s="72">
        <v>2.9500735000000002E-17</v>
      </c>
      <c r="IS85" s="72">
        <v>4.8024210000000001E-16</v>
      </c>
      <c r="IT85" s="72">
        <v>7.7882699999999998E-15</v>
      </c>
      <c r="IU85" s="72">
        <v>1.2586251E-13</v>
      </c>
      <c r="IV85" s="72">
        <v>2.0276403999999999E-12</v>
      </c>
      <c r="IW85" s="72">
        <v>3.2579269999999998E-11</v>
      </c>
      <c r="IX85" s="72">
        <v>5.2243629999999997E-10</v>
      </c>
      <c r="IY85" s="72">
        <v>8.3686239999999996E-9</v>
      </c>
      <c r="IZ85" s="72">
        <v>1.3407653999999999E-7</v>
      </c>
      <c r="JA85" s="72">
        <v>2.1525557000000002E-6</v>
      </c>
      <c r="JB85" s="72">
        <v>3.4734419999999999E-5</v>
      </c>
      <c r="JC85" s="72">
        <v>5.6608679999999999E-4</v>
      </c>
      <c r="JD85" s="72">
        <v>3.5511091999999998E-3</v>
      </c>
      <c r="JE85" s="72">
        <v>1.1611549000000001E-2</v>
      </c>
      <c r="JF85" s="72">
        <v>2.8086259999999998E-2</v>
      </c>
      <c r="JG85" s="72">
        <v>5.5556696000000003E-2</v>
      </c>
      <c r="JH85" s="72">
        <v>9.3901280000000004E-2</v>
      </c>
      <c r="JI85" s="72">
        <v>0.13876401999999999</v>
      </c>
      <c r="JJ85" s="72">
        <v>0.18173084</v>
      </c>
      <c r="JK85" s="72">
        <v>0.2121865</v>
      </c>
      <c r="JL85" s="72">
        <v>0.21890086</v>
      </c>
      <c r="JM85" s="72">
        <v>0.21085710999999999</v>
      </c>
      <c r="JN85" s="72">
        <v>0.18007281</v>
      </c>
      <c r="JO85" s="72">
        <v>0.1370748</v>
      </c>
      <c r="JP85" s="72">
        <v>9.235256E-2</v>
      </c>
      <c r="JQ85" s="72">
        <v>5.4205389999999999E-2</v>
      </c>
      <c r="JR85" s="72">
        <v>2.6905365000000001E-2</v>
      </c>
      <c r="JS85" s="72">
        <v>1.068824E-2</v>
      </c>
      <c r="JT85" s="72">
        <v>3.0606591999999999E-3</v>
      </c>
      <c r="JU85" s="72">
        <v>4.8696573000000002E-4</v>
      </c>
      <c r="JV85" s="72">
        <v>5.8247859999999999E-5</v>
      </c>
      <c r="JW85" s="72">
        <v>2.0157045999999999E-5</v>
      </c>
      <c r="JX85" s="72">
        <v>9.4027900000000001E-6</v>
      </c>
      <c r="JY85" s="72">
        <v>3.3435017000000001E-6</v>
      </c>
      <c r="JZ85" s="72">
        <v>0</v>
      </c>
      <c r="KA85" s="72">
        <v>2.4356257E-23</v>
      </c>
      <c r="KB85" s="72">
        <v>4.0330872999999998E-22</v>
      </c>
      <c r="KC85" s="72">
        <v>6.6739855999999998E-21</v>
      </c>
      <c r="KD85" s="72">
        <v>1.0998409E-19</v>
      </c>
      <c r="KE85" s="72">
        <v>1.8049733999999998E-18</v>
      </c>
      <c r="KF85" s="72">
        <v>2.9500502999999998E-17</v>
      </c>
      <c r="KG85" s="72">
        <v>4.8023825000000001E-16</v>
      </c>
      <c r="KH85" s="72">
        <v>7.7882060000000003E-15</v>
      </c>
      <c r="KI85" s="72">
        <v>1.2586147999999999E-13</v>
      </c>
      <c r="KJ85" s="72">
        <v>2.0276236999999999E-12</v>
      </c>
      <c r="KK85" s="72">
        <v>3.2578988000000003E-11</v>
      </c>
      <c r="KL85" s="72">
        <v>5.2243153999999996E-10</v>
      </c>
      <c r="KM85" s="72">
        <v>8.3685440000000006E-9</v>
      </c>
      <c r="KN85" s="72">
        <v>1.3407524999999999E-7</v>
      </c>
      <c r="KO85" s="72">
        <v>2.1525357E-6</v>
      </c>
      <c r="KP85" s="72">
        <v>3.4734109999999997E-5</v>
      </c>
      <c r="KQ85" s="72">
        <v>5.6608220000000005E-4</v>
      </c>
      <c r="KR85" s="72">
        <v>3.5510985000000001E-3</v>
      </c>
      <c r="KS85" s="72">
        <v>1.1611537E-2</v>
      </c>
      <c r="KT85" s="72">
        <v>2.8086243E-2</v>
      </c>
      <c r="KU85" s="72">
        <v>5.5556630000000003E-2</v>
      </c>
      <c r="KV85" s="72">
        <v>9.3901070000000003E-2</v>
      </c>
      <c r="KW85" s="72">
        <v>0.13876363999999999</v>
      </c>
      <c r="KX85" s="72">
        <v>0.18173057000000001</v>
      </c>
      <c r="KY85" s="72">
        <v>0.2121866</v>
      </c>
      <c r="KZ85" s="72">
        <v>0.21890102</v>
      </c>
      <c r="LA85" s="72">
        <v>0.21085777999999999</v>
      </c>
      <c r="LB85" s="72">
        <v>0.18007334</v>
      </c>
      <c r="LC85" s="72">
        <v>0.13707493000000001</v>
      </c>
      <c r="LD85" s="72">
        <v>9.2352290000000004E-2</v>
      </c>
      <c r="LE85" s="72">
        <v>5.420502E-2</v>
      </c>
      <c r="LF85" s="72">
        <v>2.6905223999999998E-2</v>
      </c>
      <c r="LG85" s="72">
        <v>1.0688265000000001E-2</v>
      </c>
      <c r="LH85" s="72">
        <v>3.0606896999999999E-3</v>
      </c>
      <c r="LI85" s="72">
        <v>4.8696874999999999E-4</v>
      </c>
      <c r="LJ85" s="72">
        <v>5.8248075000000001E-5</v>
      </c>
      <c r="LK85" s="72">
        <v>2.0157074999999999E-5</v>
      </c>
      <c r="LL85" s="72">
        <v>9.4027909999999995E-6</v>
      </c>
      <c r="LM85" s="72">
        <v>3.3435003000000001E-6</v>
      </c>
      <c r="LN85" s="72">
        <v>0</v>
      </c>
      <c r="LO85" s="72">
        <v>2.435614E-23</v>
      </c>
      <c r="LP85" s="72">
        <v>4.0330684000000001E-22</v>
      </c>
      <c r="LQ85" s="72">
        <v>6.6739556999999998E-21</v>
      </c>
      <c r="LR85" s="72">
        <v>1.0998360999999999E-19</v>
      </c>
      <c r="LS85" s="72">
        <v>1.8049660000000001E-18</v>
      </c>
      <c r="LT85" s="72">
        <v>2.9500384000000002E-17</v>
      </c>
      <c r="LU85" s="72">
        <v>4.8023633999999996E-16</v>
      </c>
      <c r="LV85" s="72">
        <v>7.7881739999999998E-15</v>
      </c>
      <c r="LW85" s="72">
        <v>1.2586095E-13</v>
      </c>
      <c r="LX85" s="72">
        <v>2.0276152999999999E-12</v>
      </c>
      <c r="LY85" s="72">
        <v>3.2578850000000001E-11</v>
      </c>
      <c r="LZ85" s="72">
        <v>5.2242910000000005E-10</v>
      </c>
      <c r="MA85" s="72">
        <v>8.3685020000000004E-9</v>
      </c>
      <c r="MB85" s="72">
        <v>1.3407453999999999E-7</v>
      </c>
      <c r="MC85" s="72">
        <v>2.1525243000000002E-6</v>
      </c>
      <c r="MD85" s="72">
        <v>3.4733936999999997E-5</v>
      </c>
      <c r="ME85" s="72">
        <v>5.6607979999999999E-4</v>
      </c>
      <c r="MF85" s="72">
        <v>3.5510932E-3</v>
      </c>
      <c r="MG85" s="72">
        <v>1.1611533E-2</v>
      </c>
      <c r="MH85" s="72">
        <v>2.8086264E-2</v>
      </c>
      <c r="MI85" s="72">
        <v>5.5556662E-2</v>
      </c>
      <c r="MJ85" s="72">
        <v>9.3901040000000005E-2</v>
      </c>
      <c r="MK85" s="72">
        <v>0.13876348999999999</v>
      </c>
      <c r="ML85" s="72">
        <v>0.18173030000000001</v>
      </c>
      <c r="MM85" s="72">
        <v>0.21218632000000001</v>
      </c>
      <c r="MN85" s="72">
        <v>0.21890080000000001</v>
      </c>
      <c r="MO85" s="72">
        <v>0.21085802000000001</v>
      </c>
      <c r="MP85" s="72">
        <v>0.18007384000000001</v>
      </c>
      <c r="MQ85" s="72">
        <v>0.13707539999999999</v>
      </c>
      <c r="MR85" s="72">
        <v>9.2352495000000007E-2</v>
      </c>
      <c r="MS85" s="72">
        <v>5.4204929999999998E-2</v>
      </c>
      <c r="MT85" s="72">
        <v>2.690503E-2</v>
      </c>
      <c r="MU85" s="72">
        <v>1.0688199000000001E-2</v>
      </c>
      <c r="MV85" s="72">
        <v>3.0606987E-3</v>
      </c>
      <c r="MW85" s="72">
        <v>4.8697364000000002E-4</v>
      </c>
      <c r="MX85" s="72">
        <v>5.8248370000000001E-5</v>
      </c>
      <c r="MY85" s="72">
        <v>2.0157119999999999E-5</v>
      </c>
      <c r="MZ85" s="72">
        <v>9.4028019999999996E-6</v>
      </c>
      <c r="NA85" s="72">
        <v>3.3435008000000002E-6</v>
      </c>
      <c r="NB85" s="72">
        <v>0</v>
      </c>
      <c r="NC85" s="72">
        <v>2.4356062999999999E-23</v>
      </c>
      <c r="ND85" s="72">
        <v>4.0330559999999998E-22</v>
      </c>
      <c r="NE85" s="72">
        <v>6.6739366999999997E-21</v>
      </c>
      <c r="NF85" s="72">
        <v>1.0998331999999999E-19</v>
      </c>
      <c r="NG85" s="72">
        <v>1.8049617E-18</v>
      </c>
      <c r="NH85" s="72">
        <v>2.9500330000000001E-17</v>
      </c>
      <c r="NI85" s="72">
        <v>4.8023559999999999E-16</v>
      </c>
      <c r="NJ85" s="72">
        <v>7.7881630000000002E-15</v>
      </c>
      <c r="NK85" s="72">
        <v>1.2586077000000001E-13</v>
      </c>
      <c r="NL85" s="72">
        <v>2.0276117999999999E-12</v>
      </c>
      <c r="NM85" s="72">
        <v>3.2578794000000001E-11</v>
      </c>
      <c r="NN85" s="72">
        <v>5.224283E-10</v>
      </c>
      <c r="NO85" s="72">
        <v>8.3684889999999996E-9</v>
      </c>
      <c r="NP85" s="72">
        <v>1.3407429999999999E-7</v>
      </c>
      <c r="NQ85" s="72">
        <v>2.1525202000000002E-6</v>
      </c>
      <c r="NR85" s="72">
        <v>3.4733856999999999E-5</v>
      </c>
      <c r="NS85" s="72">
        <v>5.6607809999999995E-4</v>
      </c>
      <c r="NT85" s="72">
        <v>3.5510800999999999E-3</v>
      </c>
      <c r="NU85" s="72">
        <v>1.1611494999999999E-2</v>
      </c>
      <c r="NV85" s="72">
        <v>2.8086204E-2</v>
      </c>
      <c r="NW85" s="72">
        <v>5.5556644000000002E-2</v>
      </c>
      <c r="NX85" s="72">
        <v>9.3901109999999996E-2</v>
      </c>
      <c r="NY85" s="72">
        <v>0.13876359999999999</v>
      </c>
      <c r="NZ85" s="72">
        <v>0.18173039999999999</v>
      </c>
      <c r="OA85" s="72">
        <v>0.21218632000000001</v>
      </c>
      <c r="OB85" s="72">
        <v>0.21890082999999999</v>
      </c>
      <c r="OC85" s="72">
        <v>0.21085793</v>
      </c>
      <c r="OD85" s="72">
        <v>0.18007387</v>
      </c>
      <c r="OE85" s="72">
        <v>0.13707563</v>
      </c>
      <c r="OF85" s="72">
        <v>9.2352879999999998E-2</v>
      </c>
      <c r="OG85" s="72">
        <v>5.420519E-2</v>
      </c>
      <c r="OH85" s="72">
        <v>2.6905093000000001E-2</v>
      </c>
      <c r="OI85" s="72">
        <v>1.0688178E-2</v>
      </c>
      <c r="OJ85" s="72">
        <v>3.0606918000000002E-3</v>
      </c>
      <c r="OK85" s="72">
        <v>4.8697356000000001E-4</v>
      </c>
      <c r="OL85" s="72">
        <v>5.8248326E-5</v>
      </c>
      <c r="OM85" s="72">
        <v>2.0157146E-5</v>
      </c>
      <c r="ON85" s="72">
        <v>9.4028209999999999E-6</v>
      </c>
      <c r="OO85" s="72">
        <v>3.3435041999999998E-6</v>
      </c>
      <c r="OP85" s="72">
        <v>0</v>
      </c>
      <c r="OQ85" s="72">
        <v>2.4356065E-23</v>
      </c>
      <c r="OR85" s="72">
        <v>4.0330559999999998E-22</v>
      </c>
      <c r="OS85" s="72">
        <v>6.6739395999999999E-21</v>
      </c>
      <c r="OT85" s="72">
        <v>1.099834E-19</v>
      </c>
      <c r="OU85" s="72">
        <v>1.8049635000000001E-18</v>
      </c>
      <c r="OV85" s="72">
        <v>2.9500367999999998E-17</v>
      </c>
      <c r="OW85" s="72">
        <v>4.8023645000000004E-16</v>
      </c>
      <c r="OX85" s="72">
        <v>7.7881780000000006E-15</v>
      </c>
      <c r="OY85" s="72">
        <v>1.2586103000000001E-13</v>
      </c>
      <c r="OZ85" s="72">
        <v>2.0276164000000001E-12</v>
      </c>
      <c r="PA85" s="72">
        <v>3.2578863000000002E-11</v>
      </c>
      <c r="PB85" s="72">
        <v>5.2242954000000004E-10</v>
      </c>
      <c r="PC85" s="72">
        <v>8.3685080000000007E-9</v>
      </c>
      <c r="PD85" s="72">
        <v>1.3407463E-7</v>
      </c>
      <c r="PE85" s="72">
        <v>2.1525250000000002E-6</v>
      </c>
      <c r="PF85" s="72">
        <v>3.4733936999999997E-5</v>
      </c>
      <c r="PG85" s="72">
        <v>5.6607939999999996E-4</v>
      </c>
      <c r="PH85" s="72">
        <v>3.5510800999999999E-3</v>
      </c>
      <c r="PI85" s="72">
        <v>1.1611478999999999E-2</v>
      </c>
      <c r="PJ85" s="72">
        <v>2.8086145999999999E-2</v>
      </c>
      <c r="PK85" s="72">
        <v>5.5556550000000003E-2</v>
      </c>
      <c r="PL85" s="72">
        <v>9.3901070000000003E-2</v>
      </c>
      <c r="PM85" s="72">
        <v>0.13876368</v>
      </c>
      <c r="PN85" s="72">
        <v>0.18173054999999999</v>
      </c>
      <c r="PO85" s="72">
        <v>0.21218656999999999</v>
      </c>
      <c r="PP85" s="72">
        <v>0.21890113</v>
      </c>
      <c r="PQ85" s="72">
        <v>0.21085787</v>
      </c>
      <c r="PR85" s="72">
        <v>0.18007334</v>
      </c>
      <c r="PS85" s="72">
        <v>0.13707504000000001</v>
      </c>
      <c r="PT85" s="72">
        <v>9.2352589999999998E-2</v>
      </c>
      <c r="PU85" s="72">
        <v>5.4205250000000003E-2</v>
      </c>
      <c r="PV85" s="72">
        <v>2.6905226000000001E-2</v>
      </c>
      <c r="PW85" s="72">
        <v>1.068824E-2</v>
      </c>
      <c r="PX85" s="72">
        <v>3.0607E-3</v>
      </c>
      <c r="PY85" s="72">
        <v>4.8697200000000001E-4</v>
      </c>
      <c r="PZ85" s="72">
        <v>5.8248229999999998E-5</v>
      </c>
      <c r="QA85" s="72">
        <v>2.0157173E-5</v>
      </c>
      <c r="QB85" s="72">
        <v>9.4028439999999995E-6</v>
      </c>
      <c r="QC85" s="72">
        <v>3.3435096999999999E-6</v>
      </c>
      <c r="QD85" s="72">
        <v>0</v>
      </c>
      <c r="QE85" s="72">
        <v>2.4356023999999999E-23</v>
      </c>
      <c r="QF85" s="72">
        <v>4.0330479999999998E-22</v>
      </c>
      <c r="QG85" s="72">
        <v>6.6739259999999997E-21</v>
      </c>
      <c r="QH85" s="72">
        <v>1.0998318E-19</v>
      </c>
      <c r="QI85" s="72">
        <v>1.8049599999999999E-18</v>
      </c>
      <c r="QJ85" s="72">
        <v>2.9500308000000002E-17</v>
      </c>
      <c r="QK85" s="72">
        <v>4.8023555E-16</v>
      </c>
      <c r="QL85" s="72">
        <v>7.7881710000000003E-15</v>
      </c>
      <c r="QM85" s="72">
        <v>1.2586096000000001E-13</v>
      </c>
      <c r="QN85" s="72">
        <v>2.0276161E-12</v>
      </c>
      <c r="QO85" s="72">
        <v>3.257886E-11</v>
      </c>
      <c r="QP85" s="72">
        <v>5.2242930000000001E-10</v>
      </c>
      <c r="QQ85" s="72">
        <v>8.3685039999999994E-9</v>
      </c>
      <c r="QR85" s="72">
        <v>1.3407451000000001E-7</v>
      </c>
      <c r="QS85" s="72">
        <v>2.1525236000000002E-6</v>
      </c>
      <c r="QT85" s="72">
        <v>3.4733934000000003E-5</v>
      </c>
      <c r="QU85" s="72">
        <v>5.6607963000000002E-4</v>
      </c>
      <c r="QV85" s="72">
        <v>3.5510834000000002E-3</v>
      </c>
      <c r="QW85" s="72">
        <v>1.161148E-2</v>
      </c>
      <c r="QX85" s="72">
        <v>2.8086122000000002E-2</v>
      </c>
      <c r="QY85" s="72">
        <v>5.5556479999999998E-2</v>
      </c>
      <c r="QZ85" s="72">
        <v>9.3900960000000006E-2</v>
      </c>
      <c r="RA85" s="72">
        <v>0.13876364999999999</v>
      </c>
      <c r="RB85" s="72">
        <v>0.1817307</v>
      </c>
      <c r="RC85" s="72">
        <v>0.21218698999999999</v>
      </c>
      <c r="RD85" s="72">
        <v>0.21890166</v>
      </c>
      <c r="RE85" s="72">
        <v>0.21085835</v>
      </c>
      <c r="RF85" s="72">
        <v>0.18007343000000001</v>
      </c>
      <c r="RG85" s="72">
        <v>0.1370748</v>
      </c>
      <c r="RH85" s="72">
        <v>9.2352290000000004E-2</v>
      </c>
      <c r="RI85" s="72">
        <v>5.4205129999999997E-2</v>
      </c>
      <c r="RJ85" s="72">
        <v>2.6905269999999998E-2</v>
      </c>
      <c r="RK85" s="72">
        <v>1.0688293E-2</v>
      </c>
      <c r="RL85" s="72">
        <v>3.0607147999999998E-3</v>
      </c>
      <c r="RM85" s="72">
        <v>4.8697155000000002E-4</v>
      </c>
      <c r="RN85" s="72">
        <v>5.8248126E-5</v>
      </c>
      <c r="RO85" s="72">
        <v>2.0157196999999999E-5</v>
      </c>
      <c r="RP85" s="72">
        <v>9.4028450000000006E-6</v>
      </c>
      <c r="RQ85" s="72">
        <v>3.3435085000000002E-6</v>
      </c>
      <c r="RR85" s="72">
        <v>0</v>
      </c>
      <c r="RS85" s="72">
        <v>2.4356032000000001E-23</v>
      </c>
      <c r="RT85" s="72">
        <v>4.0330466999999999E-22</v>
      </c>
      <c r="RU85" s="72">
        <v>6.6739219999999998E-21</v>
      </c>
      <c r="RV85" s="72">
        <v>1.0998316000000001E-19</v>
      </c>
      <c r="RW85" s="72">
        <v>1.8049592000000001E-18</v>
      </c>
      <c r="RX85" s="72">
        <v>2.9500290000000002E-17</v>
      </c>
      <c r="RY85" s="72">
        <v>4.8023530000000005E-16</v>
      </c>
      <c r="RZ85" s="72">
        <v>7.788164E-15</v>
      </c>
      <c r="SA85" s="72">
        <v>1.2586086999999999E-13</v>
      </c>
      <c r="SB85" s="72">
        <v>2.0276148E-12</v>
      </c>
      <c r="SC85" s="72">
        <v>3.2578832000000003E-11</v>
      </c>
      <c r="SD85" s="72">
        <v>5.2242870000000002E-10</v>
      </c>
      <c r="SE85" s="72">
        <v>8.3684910000000002E-9</v>
      </c>
      <c r="SF85" s="72">
        <v>1.3407426E-7</v>
      </c>
      <c r="SG85" s="72">
        <v>2.1525188000000002E-6</v>
      </c>
      <c r="SH85" s="72">
        <v>3.4733856999999999E-5</v>
      </c>
      <c r="SI85" s="72">
        <v>5.6607863999999996E-4</v>
      </c>
      <c r="SJ85" s="72">
        <v>3.5510845000000001E-3</v>
      </c>
      <c r="SK85" s="72">
        <v>1.1611491E-2</v>
      </c>
      <c r="SL85" s="72">
        <v>2.8086135000000002E-2</v>
      </c>
      <c r="SM85" s="72">
        <v>5.5556479999999998E-2</v>
      </c>
      <c r="SN85" s="72">
        <v>9.3900919999999999E-2</v>
      </c>
      <c r="SO85" s="72">
        <v>0.13876356000000001</v>
      </c>
      <c r="SP85" s="72">
        <v>0.18173058</v>
      </c>
      <c r="SQ85" s="72">
        <v>0.21218687</v>
      </c>
      <c r="SR85" s="72">
        <v>0.21890151999999999</v>
      </c>
      <c r="SS85" s="72">
        <v>0.21085841999999999</v>
      </c>
      <c r="ST85" s="72">
        <v>0.18007365</v>
      </c>
      <c r="SU85" s="72">
        <v>0.1370749</v>
      </c>
      <c r="SV85" s="72">
        <v>9.2352203999999993E-2</v>
      </c>
      <c r="SW85" s="72">
        <v>5.4204974000000003E-2</v>
      </c>
      <c r="SX85" s="72">
        <v>2.6905209999999999E-2</v>
      </c>
      <c r="SY85" s="72">
        <v>1.0688296E-2</v>
      </c>
      <c r="SZ85" s="72">
        <v>3.0607232000000001E-3</v>
      </c>
      <c r="TA85" s="72">
        <v>4.8697277000000003E-4</v>
      </c>
      <c r="TB85" s="72">
        <v>5.8248177E-5</v>
      </c>
      <c r="TC85" s="72">
        <v>2.0157185999999999E-5</v>
      </c>
      <c r="TD85" s="72">
        <v>9.4028370000000004E-6</v>
      </c>
      <c r="TE85" s="72">
        <v>3.3435044000000001E-6</v>
      </c>
      <c r="TF85" s="72">
        <v>0</v>
      </c>
      <c r="TG85" s="72">
        <v>2.4355957000000001E-23</v>
      </c>
      <c r="TH85" s="72">
        <v>4.0330328E-22</v>
      </c>
      <c r="TI85" s="72">
        <v>6.6738996000000002E-21</v>
      </c>
      <c r="TJ85" s="72">
        <v>1.0998278999999999E-19</v>
      </c>
      <c r="TK85" s="72">
        <v>1.8049524000000001E-18</v>
      </c>
      <c r="TL85" s="72">
        <v>2.9500179999999997E-17</v>
      </c>
      <c r="TM85" s="72">
        <v>4.8023349999999998E-16</v>
      </c>
      <c r="TN85" s="72">
        <v>7.7881299999999998E-15</v>
      </c>
      <c r="TO85" s="72">
        <v>1.258603E-13</v>
      </c>
      <c r="TP85" s="72">
        <v>2.027605E-12</v>
      </c>
      <c r="TQ85" s="72">
        <v>3.2578683000000001E-11</v>
      </c>
      <c r="TR85" s="72">
        <v>5.2242615999999998E-10</v>
      </c>
      <c r="TS85" s="72">
        <v>8.3684469999999994E-9</v>
      </c>
      <c r="TT85" s="72">
        <v>1.3407351999999999E-7</v>
      </c>
      <c r="TU85" s="72">
        <v>2.1525063000000001E-6</v>
      </c>
      <c r="TV85" s="72">
        <v>3.4733643E-5</v>
      </c>
      <c r="TW85" s="72">
        <v>5.6607550000000004E-4</v>
      </c>
      <c r="TX85" s="72">
        <v>3.5510755000000001E-3</v>
      </c>
      <c r="TY85" s="72">
        <v>1.161148E-2</v>
      </c>
      <c r="TZ85" s="72">
        <v>2.8086145999999999E-2</v>
      </c>
      <c r="UA85" s="72">
        <v>5.5556540000000001E-2</v>
      </c>
      <c r="UB85" s="72">
        <v>9.3901040000000005E-2</v>
      </c>
      <c r="UC85" s="72">
        <v>0.13876374</v>
      </c>
      <c r="UD85" s="72">
        <v>0.18173081999999999</v>
      </c>
      <c r="UE85" s="72">
        <v>0.21218699999999999</v>
      </c>
      <c r="UF85" s="72">
        <v>0.21890153000000001</v>
      </c>
      <c r="UG85" s="72">
        <v>0.21085847999999999</v>
      </c>
      <c r="UH85" s="72">
        <v>0.18007392</v>
      </c>
      <c r="UI85" s="72">
        <v>0.13707528999999999</v>
      </c>
      <c r="UJ85" s="72">
        <v>9.2352500000000004E-2</v>
      </c>
      <c r="UK85" s="72">
        <v>5.4205094000000002E-2</v>
      </c>
      <c r="UL85" s="72">
        <v>2.6905202999999999E-2</v>
      </c>
      <c r="UM85" s="72">
        <v>1.0688277E-2</v>
      </c>
      <c r="UN85" s="72">
        <v>3.0607195000000001E-3</v>
      </c>
      <c r="UO85" s="72">
        <v>4.8697344E-4</v>
      </c>
      <c r="UP85" s="72">
        <v>5.8248224000000001E-5</v>
      </c>
      <c r="UQ85" s="72">
        <v>2.0157162E-5</v>
      </c>
      <c r="UR85" s="72">
        <v>9.4028310000000006E-6</v>
      </c>
      <c r="US85" s="72">
        <v>3.3435015000000002E-6</v>
      </c>
      <c r="UT85" s="72">
        <v>0</v>
      </c>
      <c r="UU85" s="72">
        <v>2.4356032000000001E-23</v>
      </c>
      <c r="UV85" s="72">
        <v>4.0330433999999998E-22</v>
      </c>
      <c r="UW85" s="72">
        <v>6.6739160000000003E-21</v>
      </c>
      <c r="UX85" s="72">
        <v>1.0998306999999999E-19</v>
      </c>
      <c r="UY85" s="72">
        <v>1.8049567000000001E-18</v>
      </c>
      <c r="UZ85" s="72">
        <v>2.9500242000000001E-17</v>
      </c>
      <c r="VA85" s="72">
        <v>4.8023449999999999E-16</v>
      </c>
      <c r="VB85" s="72">
        <v>7.7881494999999994E-15</v>
      </c>
      <c r="VC85" s="72">
        <v>1.2586056999999999E-13</v>
      </c>
      <c r="VD85" s="72">
        <v>2.0276092E-12</v>
      </c>
      <c r="VE85" s="72">
        <v>3.2578752000000002E-11</v>
      </c>
      <c r="VF85" s="72">
        <v>5.2242754999999997E-10</v>
      </c>
      <c r="VG85" s="72">
        <v>8.3684695E-9</v>
      </c>
      <c r="VH85" s="72">
        <v>1.3407383999999999E-7</v>
      </c>
      <c r="VI85" s="72">
        <v>2.1525107E-6</v>
      </c>
      <c r="VJ85" s="72">
        <v>3.4733693999999999E-5</v>
      </c>
      <c r="VK85" s="72">
        <v>5.6607572999999999E-4</v>
      </c>
      <c r="VL85" s="72">
        <v>3.5510698999999999E-3</v>
      </c>
      <c r="VM85" s="72">
        <v>1.16114635E-2</v>
      </c>
      <c r="VN85" s="72">
        <v>2.8086112999999999E-2</v>
      </c>
      <c r="VO85" s="72">
        <v>5.5556487000000002E-2</v>
      </c>
      <c r="VP85" s="72">
        <v>9.390097E-2</v>
      </c>
      <c r="VQ85" s="72">
        <v>0.13876362</v>
      </c>
      <c r="VR85" s="72">
        <v>0.18173054</v>
      </c>
      <c r="VS85" s="72">
        <v>0.2121865</v>
      </c>
      <c r="VT85" s="72">
        <v>0.21890100000000001</v>
      </c>
      <c r="VU85" s="72">
        <v>0.21085787</v>
      </c>
      <c r="VV85" s="72">
        <v>0.18007365</v>
      </c>
      <c r="VW85" s="72">
        <v>0.13707536000000001</v>
      </c>
      <c r="VX85" s="72">
        <v>9.2352710000000005E-2</v>
      </c>
      <c r="VY85" s="72">
        <v>5.420527E-2</v>
      </c>
      <c r="VZ85" s="72">
        <v>2.6905269999999998E-2</v>
      </c>
      <c r="WA85" s="72">
        <v>1.0688278000000001E-2</v>
      </c>
      <c r="WB85" s="72">
        <v>3.0607132000000001E-3</v>
      </c>
      <c r="WC85" s="72">
        <v>4.8697303000000002E-4</v>
      </c>
      <c r="WD85" s="72">
        <v>5.8248205999999999E-5</v>
      </c>
      <c r="WE85" s="72">
        <v>2.0157111000000001E-5</v>
      </c>
      <c r="WF85" s="72">
        <v>9.4028129999999997E-6</v>
      </c>
      <c r="WG85" s="72">
        <v>3.3434942E-6</v>
      </c>
      <c r="WH85" s="72">
        <v>0</v>
      </c>
      <c r="WI85" s="72">
        <v>2.4356176999999999E-23</v>
      </c>
      <c r="WJ85" s="72">
        <v>4.0330684000000001E-22</v>
      </c>
      <c r="WK85" s="72">
        <v>6.6739537000000002E-21</v>
      </c>
      <c r="WL85" s="72">
        <v>1.0998366999999999E-19</v>
      </c>
      <c r="WM85" s="72">
        <v>1.8049674000000001E-18</v>
      </c>
      <c r="WN85" s="72">
        <v>2.9500414000000003E-17</v>
      </c>
      <c r="WO85" s="72">
        <v>4.8023734999999997E-16</v>
      </c>
      <c r="WP85" s="72">
        <v>7.7881960000000005E-15</v>
      </c>
      <c r="WQ85" s="72">
        <v>1.2586137E-13</v>
      </c>
      <c r="WR85" s="72">
        <v>2.0276226000000001E-12</v>
      </c>
      <c r="WS85" s="72">
        <v>3.2578985000000001E-11</v>
      </c>
      <c r="WT85" s="72">
        <v>5.2243153999999996E-10</v>
      </c>
      <c r="WU85" s="72">
        <v>8.368537E-9</v>
      </c>
      <c r="WV85" s="72">
        <v>1.3407497999999999E-7</v>
      </c>
      <c r="WW85" s="72">
        <v>2.1525283999999998E-6</v>
      </c>
      <c r="WX85" s="72">
        <v>3.4733951999999998E-5</v>
      </c>
      <c r="WY85" s="72">
        <v>5.6607890000000001E-4</v>
      </c>
      <c r="WZ85" s="72">
        <v>3.5510706000000001E-3</v>
      </c>
      <c r="XA85" s="72">
        <v>1.1611450000000001E-2</v>
      </c>
      <c r="XB85" s="72">
        <v>2.8086083000000001E-2</v>
      </c>
      <c r="XC85" s="72">
        <v>5.5556427999999998E-2</v>
      </c>
      <c r="XD85" s="72">
        <v>9.3900899999999995E-2</v>
      </c>
      <c r="XE85" s="72">
        <v>0.13876359999999999</v>
      </c>
      <c r="XF85" s="72">
        <v>0.18173059999999999</v>
      </c>
      <c r="XG85" s="72">
        <v>0.21218667999999999</v>
      </c>
      <c r="XH85" s="72">
        <v>0.21890123</v>
      </c>
      <c r="XI85" s="72">
        <v>0.21085777999999999</v>
      </c>
      <c r="XJ85" s="72">
        <v>0.18007329</v>
      </c>
      <c r="XK85" s="72">
        <v>0.13707507999999999</v>
      </c>
      <c r="XL85" s="72">
        <v>9.235264E-2</v>
      </c>
      <c r="XM85" s="72">
        <v>5.4205330000000003E-2</v>
      </c>
      <c r="XN85" s="72">
        <v>2.6905319E-2</v>
      </c>
      <c r="XO85" s="72">
        <v>1.0688293999999999E-2</v>
      </c>
      <c r="XP85" s="72">
        <v>3.0607121999999998E-3</v>
      </c>
      <c r="XQ85" s="72">
        <v>4.8697232999999999E-4</v>
      </c>
      <c r="XR85" s="72">
        <v>5.8248090000000002E-5</v>
      </c>
      <c r="XS85" s="72">
        <v>2.0157060000000001E-5</v>
      </c>
      <c r="XT85" s="72">
        <v>9.4027959999999999E-6</v>
      </c>
      <c r="XU85" s="72">
        <v>3.3434873999999999E-6</v>
      </c>
      <c r="XV85" s="72">
        <v>0</v>
      </c>
      <c r="XW85" s="72">
        <v>2.4356310000000001E-23</v>
      </c>
      <c r="XX85" s="72">
        <v>4.0330927E-22</v>
      </c>
      <c r="XY85" s="72">
        <v>6.6739924999999999E-21</v>
      </c>
      <c r="XZ85" s="72">
        <v>1.0998429999999999E-19</v>
      </c>
      <c r="YA85" s="72">
        <v>1.8049777999999999E-18</v>
      </c>
      <c r="YB85" s="72">
        <v>2.9500589999999997E-17</v>
      </c>
      <c r="YC85" s="72">
        <v>4.8024019999999995E-16</v>
      </c>
      <c r="YD85" s="72">
        <v>7.7882469999999992E-15</v>
      </c>
      <c r="YE85" s="72">
        <v>1.2586228E-13</v>
      </c>
      <c r="YF85" s="72">
        <v>2.0276380000000001E-12</v>
      </c>
      <c r="YG85" s="72">
        <v>3.257923E-11</v>
      </c>
      <c r="YH85" s="72">
        <v>5.2243559999999995E-10</v>
      </c>
      <c r="YI85" s="72">
        <v>8.3686089999999998E-9</v>
      </c>
      <c r="YJ85" s="72">
        <v>1.3407621999999999E-7</v>
      </c>
      <c r="YK85" s="72">
        <v>2.1525489000000001E-6</v>
      </c>
      <c r="YL85" s="72">
        <v>3.4734272000000001E-5</v>
      </c>
      <c r="YM85" s="72">
        <v>5.6608380000000005E-4</v>
      </c>
      <c r="YN85" s="72">
        <v>3.5510886999999998E-3</v>
      </c>
      <c r="YO85" s="72">
        <v>1.1611486000000001E-2</v>
      </c>
      <c r="YP85" s="72">
        <v>2.8086143000000001E-2</v>
      </c>
      <c r="YQ85" s="72">
        <v>5.5556519999999998E-2</v>
      </c>
      <c r="YR85" s="72">
        <v>9.3901059999999995E-2</v>
      </c>
      <c r="YS85" s="72">
        <v>0.13876383</v>
      </c>
      <c r="YT85" s="72">
        <v>0.18173096</v>
      </c>
      <c r="YU85" s="72">
        <v>0.21218719999999999</v>
      </c>
      <c r="YV85" s="72">
        <v>0.21890181</v>
      </c>
      <c r="YW85" s="72">
        <v>0.21085833000000001</v>
      </c>
      <c r="YX85" s="72">
        <v>0.18007363000000001</v>
      </c>
      <c r="YY85" s="72">
        <v>0.13707516</v>
      </c>
      <c r="YZ85" s="72">
        <v>9.235264E-2</v>
      </c>
      <c r="ZA85" s="72">
        <v>5.4205360000000001E-2</v>
      </c>
      <c r="ZB85" s="72">
        <v>2.6905378000000001E-2</v>
      </c>
      <c r="ZC85" s="72">
        <v>1.0688326E-2</v>
      </c>
      <c r="ZD85" s="72">
        <v>3.0607210000000002E-3</v>
      </c>
      <c r="ZE85" s="72">
        <v>4.8697283E-4</v>
      </c>
      <c r="ZF85" s="72">
        <v>5.8248075000000001E-5</v>
      </c>
      <c r="ZG85" s="72">
        <v>2.0157038000000001E-5</v>
      </c>
      <c r="ZH85" s="72">
        <v>9.4027760000000002E-6</v>
      </c>
      <c r="ZI85" s="72">
        <v>3.3434753E-6</v>
      </c>
      <c r="ZJ85" s="72">
        <v>0</v>
      </c>
      <c r="ZK85" s="72">
        <v>2.4356398000000001E-23</v>
      </c>
      <c r="ZL85" s="72">
        <v>4.0331087999999998E-22</v>
      </c>
      <c r="ZM85" s="72">
        <v>6.6740194999999997E-21</v>
      </c>
      <c r="ZN85" s="72">
        <v>1.0998473999999999E-19</v>
      </c>
      <c r="ZO85" s="72">
        <v>1.8049854000000001E-18</v>
      </c>
      <c r="ZP85" s="72">
        <v>2.9500707999999998E-17</v>
      </c>
      <c r="ZQ85" s="72">
        <v>4.8024200000000002E-16</v>
      </c>
      <c r="ZR85" s="72">
        <v>7.7882770000000002E-15</v>
      </c>
      <c r="ZS85" s="72">
        <v>1.2586282E-13</v>
      </c>
      <c r="ZT85" s="72">
        <v>2.0276476E-12</v>
      </c>
      <c r="ZU85" s="72">
        <v>3.2579400000000002E-11</v>
      </c>
      <c r="ZV85" s="72">
        <v>5.2243859999999997E-10</v>
      </c>
      <c r="ZW85" s="72">
        <v>8.3686609999999998E-9</v>
      </c>
      <c r="ZX85" s="72">
        <v>1.3407713000000001E-7</v>
      </c>
      <c r="ZY85" s="72">
        <v>2.152565E-6</v>
      </c>
      <c r="ZZ85" s="72">
        <v>3.473454E-5</v>
      </c>
      <c r="AAA85" s="72">
        <v>5.6608807000000001E-4</v>
      </c>
      <c r="AAB85" s="72">
        <v>3.5511071E-3</v>
      </c>
      <c r="AAC85" s="72">
        <v>1.1611534999999999E-2</v>
      </c>
      <c r="AAD85" s="72">
        <v>2.8086241000000001E-2</v>
      </c>
      <c r="AAE85" s="72">
        <v>5.5556689999999999E-2</v>
      </c>
      <c r="AAF85" s="72">
        <v>9.3901269999999995E-2</v>
      </c>
      <c r="AAG85" s="72">
        <v>0.1387641</v>
      </c>
      <c r="AAH85" s="72">
        <v>0.18173133999999999</v>
      </c>
      <c r="AAI85" s="72">
        <v>0.21218767999999999</v>
      </c>
      <c r="AAJ85" s="72">
        <v>0.21890232000000001</v>
      </c>
      <c r="AAK85" s="72">
        <v>0.21085926999999999</v>
      </c>
      <c r="AAL85" s="72">
        <v>0.1800745</v>
      </c>
      <c r="AAM85" s="72">
        <v>0.1370758</v>
      </c>
      <c r="AAN85" s="72">
        <v>9.2352989999999996E-2</v>
      </c>
      <c r="AAO85" s="72">
        <v>5.4205499999999997E-2</v>
      </c>
      <c r="AAP85" s="72">
        <v>2.6905446999999999E-2</v>
      </c>
      <c r="AAQ85" s="72">
        <v>1.0688357000000001E-2</v>
      </c>
      <c r="AAR85" s="72">
        <v>3.0607372000000001E-3</v>
      </c>
      <c r="AAS85" s="72">
        <v>4.8697626000000001E-4</v>
      </c>
      <c r="AAT85" s="72">
        <v>5.8248336999999997E-5</v>
      </c>
      <c r="AAU85" s="72">
        <v>2.0157074999999999E-5</v>
      </c>
      <c r="AAV85" s="72">
        <v>9.4027739999999997E-6</v>
      </c>
      <c r="AAW85" s="72">
        <v>3.3434691999999999E-6</v>
      </c>
      <c r="AAX85" s="72">
        <v>0</v>
      </c>
      <c r="AAY85" s="72">
        <v>2.4356224000000001E-23</v>
      </c>
      <c r="AAZ85" s="72">
        <v>4.0330773000000001E-22</v>
      </c>
      <c r="ABA85" s="72">
        <v>6.6739679999999997E-21</v>
      </c>
      <c r="ABB85" s="72">
        <v>1.0998388999999999E-19</v>
      </c>
      <c r="ABC85" s="72">
        <v>1.8049719999999998E-18</v>
      </c>
      <c r="ABD85" s="72">
        <v>2.9500513000000002E-17</v>
      </c>
      <c r="ABE85" s="72">
        <v>4.8023892999999999E-16</v>
      </c>
      <c r="ABF85" s="72">
        <v>7.7882289999999993E-15</v>
      </c>
      <c r="ABG85" s="72">
        <v>1.2586205E-13</v>
      </c>
      <c r="ABH85" s="72">
        <v>2.0276360000000001E-12</v>
      </c>
      <c r="ABI85" s="72">
        <v>3.2579234000000003E-11</v>
      </c>
      <c r="ABJ85" s="72">
        <v>5.2243599999999997E-10</v>
      </c>
      <c r="ABK85" s="72">
        <v>8.3686205000000002E-9</v>
      </c>
      <c r="ABL85" s="72">
        <v>1.340765E-7</v>
      </c>
      <c r="ABM85" s="72">
        <v>2.1525552000000001E-6</v>
      </c>
      <c r="ABN85" s="72">
        <v>3.4734409999999998E-5</v>
      </c>
      <c r="ABO85" s="72">
        <v>5.660862E-4</v>
      </c>
      <c r="ABP85" s="72">
        <v>3.5511017999999999E-3</v>
      </c>
      <c r="ABQ85" s="72">
        <v>1.1611527999999999E-2</v>
      </c>
      <c r="ABR85" s="72">
        <v>2.8086224999999999E-2</v>
      </c>
      <c r="ABS85" s="72">
        <v>5.5556655000000003E-2</v>
      </c>
      <c r="ABT85" s="72">
        <v>9.3901195000000007E-2</v>
      </c>
      <c r="ABU85" s="72">
        <v>0.13876395999999999</v>
      </c>
      <c r="ABV85" s="72">
        <v>0.18173109000000001</v>
      </c>
      <c r="ABW85" s="72">
        <v>0.21218744</v>
      </c>
      <c r="ABX85" s="72">
        <v>0.21890202</v>
      </c>
      <c r="ABY85" s="72">
        <v>0.21085928000000001</v>
      </c>
      <c r="ABZ85" s="72">
        <v>0.1800747</v>
      </c>
      <c r="ACA85" s="72">
        <v>0.13707601999999999</v>
      </c>
      <c r="ACB85" s="72">
        <v>9.2353110000000002E-2</v>
      </c>
      <c r="ACC85" s="72">
        <v>5.4205585000000001E-2</v>
      </c>
      <c r="ACD85" s="72">
        <v>2.690553E-2</v>
      </c>
      <c r="ACE85" s="72">
        <v>1.0688431E-2</v>
      </c>
      <c r="ACF85" s="72">
        <v>3.0607728000000001E-3</v>
      </c>
      <c r="ACG85" s="72">
        <v>4.8698627999999998E-4</v>
      </c>
      <c r="ACH85" s="72">
        <v>5.8249304999999998E-5</v>
      </c>
      <c r="ACI85" s="72">
        <v>2.015719E-5</v>
      </c>
      <c r="ACJ85" s="72">
        <v>9.4027989999999998E-6</v>
      </c>
      <c r="ACK85" s="72">
        <v>3.3434806000000002E-6</v>
      </c>
      <c r="ACL85" s="72">
        <v>0</v>
      </c>
      <c r="ACM85" s="72">
        <v>2.4355264999999999E-23</v>
      </c>
      <c r="ACN85" s="72">
        <v>4.0329225000000001E-22</v>
      </c>
      <c r="ACO85" s="72">
        <v>6.6737269999999998E-21</v>
      </c>
      <c r="ACP85" s="72">
        <v>1.0998013999999999E-19</v>
      </c>
      <c r="ACQ85" s="72">
        <v>1.8049136999999999E-18</v>
      </c>
      <c r="ACR85" s="72">
        <v>2.9499623000000002E-17</v>
      </c>
      <c r="ACS85" s="72">
        <v>4.8022550000000004E-16</v>
      </c>
      <c r="ACT85" s="72">
        <v>7.788024E-15</v>
      </c>
      <c r="ACU85" s="72">
        <v>1.2585893000000001E-13</v>
      </c>
      <c r="ACV85" s="72">
        <v>2.0275895E-12</v>
      </c>
      <c r="ACW85" s="72">
        <v>3.2578540000000003E-11</v>
      </c>
      <c r="ACX85" s="72">
        <v>5.2242580000000003E-10</v>
      </c>
      <c r="ACY85" s="72">
        <v>8.3684720000000008E-9</v>
      </c>
      <c r="ACZ85" s="72">
        <v>1.3407436E-7</v>
      </c>
      <c r="ADA85" s="72">
        <v>2.1525245000000001E-6</v>
      </c>
      <c r="ADB85" s="72">
        <v>3.4733970000000001E-5</v>
      </c>
      <c r="ADC85" s="72">
        <v>5.6608009999999998E-4</v>
      </c>
      <c r="ADD85" s="72">
        <v>3.5510834000000002E-3</v>
      </c>
      <c r="ADE85" s="72">
        <v>1.1611481E-2</v>
      </c>
      <c r="ADF85" s="72">
        <v>2.8086106999999999E-2</v>
      </c>
      <c r="ADG85" s="72">
        <v>5.5556394000000002E-2</v>
      </c>
      <c r="ADH85" s="72">
        <v>9.3900670000000006E-2</v>
      </c>
      <c r="ADI85" s="72">
        <v>0.13876305999999999</v>
      </c>
      <c r="ADJ85" s="72">
        <v>0.18172973000000001</v>
      </c>
      <c r="ADK85" s="72">
        <v>0.21218566999999999</v>
      </c>
      <c r="ADL85" s="72">
        <v>0.21890017000000001</v>
      </c>
      <c r="ADM85" s="72">
        <v>0.21085799</v>
      </c>
      <c r="ADN85" s="72">
        <v>0.18007416000000001</v>
      </c>
      <c r="ADO85" s="72">
        <v>0.13707601999999999</v>
      </c>
      <c r="ADP85" s="72">
        <v>9.2353409999999997E-2</v>
      </c>
      <c r="ADQ85" s="72">
        <v>5.4205774999999998E-2</v>
      </c>
      <c r="ADR85" s="72">
        <v>2.6905500999999998E-2</v>
      </c>
      <c r="ADS85" s="72">
        <v>1.0688306E-2</v>
      </c>
      <c r="ADT85" s="72">
        <v>3.0606778000000002E-3</v>
      </c>
      <c r="ADU85" s="72">
        <v>4.8695166999999999E-4</v>
      </c>
      <c r="ADV85" s="72">
        <v>5.8246816000000003E-5</v>
      </c>
      <c r="ADW85" s="72">
        <v>2.0157462000000001E-5</v>
      </c>
      <c r="ADX85" s="72">
        <v>9.4029049999999997E-6</v>
      </c>
      <c r="ADY85" s="72">
        <v>3.3435862999999999E-6</v>
      </c>
      <c r="ADZ85" s="77"/>
      <c r="AEA85" s="77"/>
      <c r="AEB85" s="77"/>
      <c r="AEC85" s="77"/>
      <c r="AED85" s="77"/>
      <c r="AEE85" s="111">
        <f t="shared" si="55"/>
        <v>80</v>
      </c>
      <c r="AEF85" s="121"/>
      <c r="AEG85" s="105">
        <f t="shared" si="57"/>
        <v>5.9043959999999996E-6</v>
      </c>
      <c r="AEH85" s="105">
        <f t="shared" si="57"/>
        <v>5.9044154999999996E-6</v>
      </c>
      <c r="AEI85" s="105">
        <f t="shared" si="57"/>
        <v>5.90444E-6</v>
      </c>
      <c r="AEJ85" s="105">
        <f t="shared" si="57"/>
        <v>5.9044660000000003E-6</v>
      </c>
      <c r="AEK85" s="105">
        <f t="shared" si="57"/>
        <v>5.9044372999999999E-6</v>
      </c>
      <c r="AEL85" s="105">
        <f t="shared" si="57"/>
        <v>5.9044282000000004E-6</v>
      </c>
      <c r="AEM85" s="105">
        <f t="shared" si="57"/>
        <v>5.9044355000000002E-6</v>
      </c>
      <c r="AEN85" s="105">
        <f t="shared" si="57"/>
        <v>5.904433E-6</v>
      </c>
      <c r="AEO85" s="105">
        <f t="shared" si="57"/>
        <v>5.9044340000000003E-6</v>
      </c>
      <c r="AEP85" s="105">
        <f t="shared" si="57"/>
        <v>5.9044410000000002E-6</v>
      </c>
      <c r="AEQ85" s="105">
        <f t="shared" si="58"/>
        <v>5.9044496000000001E-6</v>
      </c>
      <c r="AER85" s="105">
        <f t="shared" si="58"/>
        <v>5.904447E-6</v>
      </c>
      <c r="AES85" s="105">
        <f t="shared" si="58"/>
        <v>5.9044410000000002E-6</v>
      </c>
      <c r="AET85" s="105">
        <f t="shared" si="58"/>
        <v>5.9044372999999999E-6</v>
      </c>
      <c r="AEU85" s="105">
        <f t="shared" si="58"/>
        <v>5.9044263999999998E-6</v>
      </c>
      <c r="AEV85" s="105">
        <f t="shared" si="58"/>
        <v>5.9044146000000002E-6</v>
      </c>
      <c r="AEW85" s="105">
        <f t="shared" si="58"/>
        <v>5.9043950000000002E-6</v>
      </c>
      <c r="AEX85" s="105">
        <f t="shared" si="58"/>
        <v>5.9043864000000004E-6</v>
      </c>
      <c r="AEY85" s="105">
        <f t="shared" si="58"/>
        <v>5.9044027999999997E-6</v>
      </c>
      <c r="AEZ85" s="99">
        <f t="shared" si="53"/>
        <v>22.33</v>
      </c>
      <c r="AFA85" s="69"/>
      <c r="AFB85" s="202">
        <v>3.3435003000000001E-6</v>
      </c>
      <c r="AFC85" s="106">
        <f t="shared" si="54"/>
        <v>5.9044277157894733E-6</v>
      </c>
      <c r="AFD85" s="69"/>
      <c r="AFE85" s="109"/>
      <c r="AFF85" s="105">
        <f t="shared" si="59"/>
        <v>6.5484339999999997E-3</v>
      </c>
      <c r="AFG85" s="105">
        <f t="shared" si="59"/>
        <v>6.5483763000000004E-3</v>
      </c>
      <c r="AFH85" s="105">
        <f t="shared" si="59"/>
        <v>6.5484150000000001E-3</v>
      </c>
      <c r="AFI85" s="105">
        <f t="shared" si="59"/>
        <v>6.5484590000000004E-3</v>
      </c>
      <c r="AFJ85" s="105">
        <f t="shared" si="59"/>
        <v>6.5484536000000003E-3</v>
      </c>
      <c r="AFK85" s="105">
        <f t="shared" si="59"/>
        <v>6.5484256000000003E-3</v>
      </c>
      <c r="AFL85" s="105">
        <f t="shared" si="59"/>
        <v>6.5484089999999998E-3</v>
      </c>
      <c r="AFM85" s="105">
        <f t="shared" si="59"/>
        <v>6.5483963000000003E-3</v>
      </c>
      <c r="AFN85" s="105">
        <f t="shared" si="59"/>
        <v>6.5483900000000003E-3</v>
      </c>
      <c r="AFO85" s="105">
        <f t="shared" si="59"/>
        <v>6.5483659999999999E-3</v>
      </c>
      <c r="AFP85" s="105">
        <f t="shared" si="60"/>
        <v>6.5483620000000003E-3</v>
      </c>
      <c r="AFQ85" s="105">
        <f t="shared" si="60"/>
        <v>6.5483664999999996E-3</v>
      </c>
      <c r="AFR85" s="105">
        <f t="shared" si="60"/>
        <v>6.5483707000000002E-3</v>
      </c>
      <c r="AFS85" s="105">
        <f t="shared" si="60"/>
        <v>6.5483590000000001E-3</v>
      </c>
      <c r="AFT85" s="105">
        <f t="shared" si="60"/>
        <v>6.5483490000000002E-3</v>
      </c>
      <c r="AFU85" s="105">
        <f t="shared" si="60"/>
        <v>6.5483449999999997E-3</v>
      </c>
      <c r="AFV85" s="105">
        <f t="shared" si="60"/>
        <v>6.5483720000000002E-3</v>
      </c>
      <c r="AFW85" s="105">
        <f t="shared" si="60"/>
        <v>6.5484037999999998E-3</v>
      </c>
      <c r="AFX85" s="105">
        <f t="shared" si="60"/>
        <v>6.5483939999999999E-3</v>
      </c>
      <c r="AFY85" s="105"/>
      <c r="AFZ85" s="106">
        <f t="shared" si="56"/>
        <v>6.5483919368421045E-3</v>
      </c>
      <c r="AGA85" s="69"/>
      <c r="AGB85" s="69"/>
      <c r="AGC85" s="69"/>
      <c r="AGD85" s="69"/>
      <c r="AGE85" s="69"/>
      <c r="AGF85" s="69"/>
      <c r="AGG85" s="69"/>
      <c r="AGH85" s="69"/>
      <c r="AGI85" s="69"/>
      <c r="AGJ85" s="69"/>
      <c r="AGK85" s="69"/>
      <c r="AGL85" s="69"/>
      <c r="AGM85" s="69"/>
      <c r="AGN85" s="69"/>
      <c r="AGO85" s="69"/>
      <c r="AGP85" s="69"/>
      <c r="AGQ85" s="69"/>
      <c r="AGR85" s="69"/>
      <c r="AGS85" s="69"/>
      <c r="AGT85" s="69"/>
      <c r="AGU85" s="69"/>
      <c r="AGV85" s="69"/>
      <c r="AGW85" s="69"/>
      <c r="AGX85" s="69"/>
      <c r="AGY85" s="69"/>
      <c r="AGZ85" s="69"/>
      <c r="AHA85" s="69"/>
      <c r="AHB85" s="69"/>
      <c r="AHC85" s="69"/>
      <c r="AHD85" s="69"/>
      <c r="AHE85" s="69"/>
      <c r="AHF85" s="69"/>
      <c r="AHG85" s="69"/>
      <c r="AHH85" s="69"/>
      <c r="AHI85" s="69"/>
      <c r="AHJ85" s="69"/>
      <c r="AHK85" s="69"/>
      <c r="AHL85" s="69"/>
      <c r="AHM85" s="69"/>
      <c r="AHN85" s="69"/>
      <c r="AHO85" s="69"/>
      <c r="AHP85" s="69"/>
      <c r="AHQ85" s="69"/>
      <c r="AHR85" s="69"/>
      <c r="AHS85" s="69"/>
      <c r="AHT85" s="69"/>
      <c r="AHU85" s="69"/>
      <c r="AHV85" s="69"/>
      <c r="AHW85" s="69"/>
      <c r="AHX85" s="69"/>
      <c r="AHY85" s="69"/>
      <c r="AHZ85" s="69"/>
      <c r="AIA85" s="69"/>
      <c r="AIB85" s="69"/>
    </row>
    <row r="86" spans="1:912" ht="2.85" customHeight="1" x14ac:dyDescent="0.25">
      <c r="A86" s="77"/>
      <c r="B86" s="98">
        <v>80</v>
      </c>
      <c r="C86" s="99">
        <v>22.62</v>
      </c>
      <c r="D86" s="190">
        <f t="shared" si="52"/>
        <v>2</v>
      </c>
      <c r="E86" s="77"/>
      <c r="F86" s="192">
        <v>0</v>
      </c>
      <c r="G86" s="70">
        <v>1.1870715E-22</v>
      </c>
      <c r="H86" s="70">
        <v>1.945606E-21</v>
      </c>
      <c r="I86" s="70">
        <v>3.1887683000000002E-20</v>
      </c>
      <c r="J86" s="70">
        <v>5.2071229999999996E-19</v>
      </c>
      <c r="K86" s="70">
        <v>8.4731720000000003E-18</v>
      </c>
      <c r="L86" s="70">
        <v>1.3742247999999999E-16</v>
      </c>
      <c r="M86" s="70">
        <v>2.2220545999999998E-15</v>
      </c>
      <c r="N86" s="70">
        <v>3.5833609999999997E-14</v>
      </c>
      <c r="O86" s="70">
        <v>5.7656954999999998E-13</v>
      </c>
      <c r="P86" s="70">
        <v>9.2609460000000006E-12</v>
      </c>
      <c r="Q86" s="70">
        <v>1.4857439E-10</v>
      </c>
      <c r="R86" s="70">
        <v>2.3821722000000001E-9</v>
      </c>
      <c r="S86" s="70">
        <v>3.8193324000000001E-8</v>
      </c>
      <c r="T86" s="70">
        <v>6.1259240000000003E-7</v>
      </c>
      <c r="U86" s="70">
        <v>9.83011E-6</v>
      </c>
      <c r="V86" s="70">
        <v>1.5770749000000001E-4</v>
      </c>
      <c r="W86" s="70">
        <v>1.7172397E-3</v>
      </c>
      <c r="X86" s="70">
        <v>6.9306999999999997E-3</v>
      </c>
      <c r="Y86" s="70">
        <v>1.8837831999999999E-2</v>
      </c>
      <c r="Z86" s="70">
        <v>4.0539626000000002E-2</v>
      </c>
      <c r="AA86" s="71">
        <v>7.3440149999999996E-2</v>
      </c>
      <c r="AB86" s="71">
        <v>0.11542061000000001</v>
      </c>
      <c r="AC86" s="71">
        <v>0.16008778000000001</v>
      </c>
      <c r="AD86" s="71">
        <v>0.19780412</v>
      </c>
      <c r="AE86" s="71">
        <v>0.21683443999999999</v>
      </c>
      <c r="AF86" s="71">
        <v>0.21650945999999999</v>
      </c>
      <c r="AG86" s="71">
        <v>0.19728775000000001</v>
      </c>
      <c r="AH86" s="71">
        <v>0.15982684</v>
      </c>
      <c r="AI86" s="71">
        <v>0.11528442</v>
      </c>
      <c r="AJ86" s="71">
        <v>7.3262480000000005E-2</v>
      </c>
      <c r="AK86" s="71">
        <v>4.0183589999999998E-2</v>
      </c>
      <c r="AL86" s="71">
        <v>1.83216E-2</v>
      </c>
      <c r="AM86" s="71">
        <v>6.4808414000000003E-3</v>
      </c>
      <c r="AN86" s="71">
        <v>1.5380649000000001E-3</v>
      </c>
      <c r="AO86" s="71">
        <v>1.6983706E-4</v>
      </c>
      <c r="AP86" s="71">
        <v>2.9251463000000002E-5</v>
      </c>
      <c r="AQ86" s="71">
        <v>1.33394715E-5</v>
      </c>
      <c r="AR86" s="71">
        <v>5.6152589999999998E-6</v>
      </c>
      <c r="AS86" s="71">
        <v>1.9067037E-6</v>
      </c>
      <c r="AT86" s="72">
        <v>0</v>
      </c>
      <c r="AU86" s="72">
        <v>1.187099E-22</v>
      </c>
      <c r="AV86" s="72">
        <v>1.9456490000000002E-21</v>
      </c>
      <c r="AW86" s="72">
        <v>3.1888296999999999E-20</v>
      </c>
      <c r="AX86" s="72">
        <v>5.2072080000000004E-19</v>
      </c>
      <c r="AY86" s="72">
        <v>8.4732839999999995E-18</v>
      </c>
      <c r="AZ86" s="72">
        <v>1.3742391000000001E-16</v>
      </c>
      <c r="BA86" s="72">
        <v>2.2220719999999999E-15</v>
      </c>
      <c r="BB86" s="72">
        <v>3.5833782999999998E-14</v>
      </c>
      <c r="BC86" s="72">
        <v>5.7657074999999996E-13</v>
      </c>
      <c r="BD86" s="72">
        <v>9.2609370000000002E-12</v>
      </c>
      <c r="BE86" s="72">
        <v>1.4857372000000001E-10</v>
      </c>
      <c r="BF86" s="72">
        <v>2.3821542999999998E-9</v>
      </c>
      <c r="BG86" s="72">
        <v>3.8192905000000003E-8</v>
      </c>
      <c r="BH86" s="72">
        <v>6.1258396000000002E-7</v>
      </c>
      <c r="BI86" s="72">
        <v>9.8299500000000006E-6</v>
      </c>
      <c r="BJ86" s="72">
        <v>1.5770458999999999E-4</v>
      </c>
      <c r="BK86" s="72">
        <v>1.7172216999999999E-3</v>
      </c>
      <c r="BL86" s="72">
        <v>6.9306456000000002E-3</v>
      </c>
      <c r="BM86" s="72">
        <v>1.8837706999999999E-2</v>
      </c>
      <c r="BN86" s="72">
        <v>4.0539414000000003E-2</v>
      </c>
      <c r="BO86" s="72">
        <v>7.3439840000000006E-2</v>
      </c>
      <c r="BP86" s="72">
        <v>0.11542022</v>
      </c>
      <c r="BQ86" s="72">
        <v>0.16008728999999999</v>
      </c>
      <c r="BR86" s="72">
        <v>0.19780365</v>
      </c>
      <c r="BS86" s="72">
        <v>0.21683398000000001</v>
      </c>
      <c r="BT86" s="72">
        <v>0.21650908999999999</v>
      </c>
      <c r="BU86" s="72">
        <v>0.1972875</v>
      </c>
      <c r="BV86" s="72">
        <v>0.15982655000000001</v>
      </c>
      <c r="BW86" s="72">
        <v>0.11528408499999999</v>
      </c>
      <c r="BX86" s="72">
        <v>7.3262110000000005E-2</v>
      </c>
      <c r="BY86" s="72">
        <v>4.0183286999999998E-2</v>
      </c>
      <c r="BZ86" s="72">
        <v>1.832141E-2</v>
      </c>
      <c r="CA86" s="72">
        <v>6.4807585000000003E-3</v>
      </c>
      <c r="CB86" s="72">
        <v>1.5380483999999999E-3</v>
      </c>
      <c r="CC86" s="72">
        <v>1.6983811999999999E-4</v>
      </c>
      <c r="CD86" s="72">
        <v>2.9251454E-5</v>
      </c>
      <c r="CE86" s="72">
        <v>1.3339394E-5</v>
      </c>
      <c r="CF86" s="72">
        <v>5.6152303000000003E-6</v>
      </c>
      <c r="CG86" s="72">
        <v>1.9067103999999999E-6</v>
      </c>
      <c r="CH86" s="72">
        <v>0</v>
      </c>
      <c r="CI86" s="72">
        <v>1.1866146999999999E-22</v>
      </c>
      <c r="CJ86" s="72">
        <v>1.9449298000000002E-21</v>
      </c>
      <c r="CK86" s="72">
        <v>3.1877673000000001E-20</v>
      </c>
      <c r="CL86" s="72">
        <v>5.2056599999999998E-19</v>
      </c>
      <c r="CM86" s="72">
        <v>8.4710610000000001E-18</v>
      </c>
      <c r="CN86" s="72">
        <v>1.3739254000000001E-16</v>
      </c>
      <c r="CO86" s="72">
        <v>2.2216384999999998E-15</v>
      </c>
      <c r="CP86" s="72">
        <v>3.5827980000000001E-14</v>
      </c>
      <c r="CQ86" s="72">
        <v>5.7649589999999997E-13</v>
      </c>
      <c r="CR86" s="72">
        <v>9.2600220000000003E-12</v>
      </c>
      <c r="CS86" s="72">
        <v>1.4856344E-10</v>
      </c>
      <c r="CT86" s="72">
        <v>2.3820537E-9</v>
      </c>
      <c r="CU86" s="72">
        <v>3.8192190000000003E-8</v>
      </c>
      <c r="CV86" s="72">
        <v>6.1258359999999998E-7</v>
      </c>
      <c r="CW86" s="72">
        <v>9.8300459999999999E-6</v>
      </c>
      <c r="CX86" s="72">
        <v>1.5770663999999999E-4</v>
      </c>
      <c r="CY86" s="72">
        <v>1.7172353E-3</v>
      </c>
      <c r="CZ86" s="72">
        <v>6.930683E-3</v>
      </c>
      <c r="DA86" s="72">
        <v>1.8837802000000001E-2</v>
      </c>
      <c r="DB86" s="72">
        <v>4.0539600000000002E-2</v>
      </c>
      <c r="DC86" s="72">
        <v>7.3440149999999996E-2</v>
      </c>
      <c r="DD86" s="72">
        <v>0.11542061000000001</v>
      </c>
      <c r="DE86" s="72">
        <v>0.16008769</v>
      </c>
      <c r="DF86" s="72">
        <v>0.19780371999999999</v>
      </c>
      <c r="DG86" s="72">
        <v>0.21683377000000001</v>
      </c>
      <c r="DH86" s="72">
        <v>0.21650857000000001</v>
      </c>
      <c r="DI86" s="72">
        <v>0.19728651999999999</v>
      </c>
      <c r="DJ86" s="72">
        <v>0.15982576000000001</v>
      </c>
      <c r="DK86" s="72">
        <v>0.11528361600000001</v>
      </c>
      <c r="DL86" s="72">
        <v>7.3261976000000006E-2</v>
      </c>
      <c r="DM86" s="72">
        <v>4.0183306000000002E-2</v>
      </c>
      <c r="DN86" s="72">
        <v>1.832145E-2</v>
      </c>
      <c r="DO86" s="72">
        <v>6.4807646000000002E-3</v>
      </c>
      <c r="DP86" s="72">
        <v>1.5380387000000001E-3</v>
      </c>
      <c r="DQ86" s="72">
        <v>1.6983592999999999E-4</v>
      </c>
      <c r="DR86" s="72">
        <v>2.9251241000000001E-5</v>
      </c>
      <c r="DS86" s="72">
        <v>1.3339431E-5</v>
      </c>
      <c r="DT86" s="72">
        <v>5.6152526000000003E-6</v>
      </c>
      <c r="DU86" s="72">
        <v>1.906719E-6</v>
      </c>
      <c r="DV86" s="72">
        <v>0</v>
      </c>
      <c r="DW86" s="72">
        <v>1.1866040999999999E-22</v>
      </c>
      <c r="DX86" s="72">
        <v>1.9449177000000002E-21</v>
      </c>
      <c r="DY86" s="72">
        <v>3.1877557E-20</v>
      </c>
      <c r="DZ86" s="72">
        <v>5.2056499999999999E-19</v>
      </c>
      <c r="EA86" s="72">
        <v>8.4710630000000007E-18</v>
      </c>
      <c r="EB86" s="72">
        <v>1.3739279999999999E-16</v>
      </c>
      <c r="EC86" s="72">
        <v>2.2216457000000001E-15</v>
      </c>
      <c r="ED86" s="72">
        <v>3.5828128E-14</v>
      </c>
      <c r="EE86" s="72">
        <v>5.7649886000000005E-13</v>
      </c>
      <c r="EF86" s="72">
        <v>9.2600750000000002E-12</v>
      </c>
      <c r="EG86" s="72">
        <v>1.4856444000000001E-10</v>
      </c>
      <c r="EH86" s="72">
        <v>2.3820710000000001E-9</v>
      </c>
      <c r="EI86" s="72">
        <v>3.8192492999999997E-8</v>
      </c>
      <c r="EJ86" s="72">
        <v>6.1258869999999995E-7</v>
      </c>
      <c r="EK86" s="72">
        <v>9.8301310000000008E-6</v>
      </c>
      <c r="EL86" s="72">
        <v>1.5770814000000001E-4</v>
      </c>
      <c r="EM86" s="72">
        <v>1.7172481E-3</v>
      </c>
      <c r="EN86" s="72">
        <v>6.9307300000000004E-3</v>
      </c>
      <c r="EO86" s="72">
        <v>1.8837896999999999E-2</v>
      </c>
      <c r="EP86" s="72">
        <v>4.0539726999999998E-2</v>
      </c>
      <c r="EQ86" s="72">
        <v>7.3440259999999993E-2</v>
      </c>
      <c r="ER86" s="72">
        <v>0.11542065</v>
      </c>
      <c r="ES86" s="72">
        <v>0.16008757000000001</v>
      </c>
      <c r="ET86" s="72">
        <v>0.19780368000000001</v>
      </c>
      <c r="EU86" s="72">
        <v>0.21683384</v>
      </c>
      <c r="EV86" s="72">
        <v>0.21650897</v>
      </c>
      <c r="EW86" s="72">
        <v>0.1972874</v>
      </c>
      <c r="EX86" s="72">
        <v>0.15982669999999999</v>
      </c>
      <c r="EY86" s="72">
        <v>0.1152845</v>
      </c>
      <c r="EZ86" s="72">
        <v>7.3262560000000004E-2</v>
      </c>
      <c r="FA86" s="72">
        <v>4.018356E-2</v>
      </c>
      <c r="FB86" s="72">
        <v>1.8321522999999999E-2</v>
      </c>
      <c r="FC86" s="72">
        <v>6.4807822999999997E-3</v>
      </c>
      <c r="FD86" s="72">
        <v>1.5380374E-3</v>
      </c>
      <c r="FE86" s="72">
        <v>1.6983507000000001E-4</v>
      </c>
      <c r="FF86" s="72">
        <v>2.9251407000000002E-5</v>
      </c>
      <c r="FG86" s="72">
        <v>1.3339483999999999E-5</v>
      </c>
      <c r="FH86" s="72">
        <v>5.6152952999999997E-6</v>
      </c>
      <c r="FI86" s="72">
        <v>1.9067291999999999E-6</v>
      </c>
      <c r="FJ86" s="72">
        <v>0</v>
      </c>
      <c r="FK86" s="72">
        <v>1.1866058000000001E-22</v>
      </c>
      <c r="FL86" s="72">
        <v>1.9449205E-21</v>
      </c>
      <c r="FM86" s="72">
        <v>3.1877605000000002E-20</v>
      </c>
      <c r="FN86" s="72">
        <v>5.2056589999999996E-19</v>
      </c>
      <c r="FO86" s="72">
        <v>8.4710749999999994E-18</v>
      </c>
      <c r="FP86" s="72">
        <v>1.3739295000000001E-16</v>
      </c>
      <c r="FQ86" s="72">
        <v>2.2216474000000002E-15</v>
      </c>
      <c r="FR86" s="72">
        <v>3.5828150000000002E-14</v>
      </c>
      <c r="FS86" s="72">
        <v>5.7649886000000005E-13</v>
      </c>
      <c r="FT86" s="72">
        <v>9.2600739999999996E-12</v>
      </c>
      <c r="FU86" s="72">
        <v>1.4856438E-10</v>
      </c>
      <c r="FV86" s="72">
        <v>2.3820702999999999E-9</v>
      </c>
      <c r="FW86" s="72">
        <v>3.8192480000000003E-8</v>
      </c>
      <c r="FX86" s="72">
        <v>6.1258849999999997E-7</v>
      </c>
      <c r="FY86" s="72">
        <v>9.8301269999999998E-6</v>
      </c>
      <c r="FZ86" s="72">
        <v>1.5770808000000001E-4</v>
      </c>
      <c r="GA86" s="72">
        <v>1.7172468E-3</v>
      </c>
      <c r="GB86" s="72">
        <v>6.9307199999999996E-3</v>
      </c>
      <c r="GC86" s="72">
        <v>1.8837854000000001E-2</v>
      </c>
      <c r="GD86" s="72">
        <v>4.0539626000000002E-2</v>
      </c>
      <c r="GE86" s="72">
        <v>7.3440074999999994E-2</v>
      </c>
      <c r="GF86" s="72">
        <v>0.115420446</v>
      </c>
      <c r="GG86" s="72">
        <v>0.16008762000000001</v>
      </c>
      <c r="GH86" s="72">
        <v>0.19780417</v>
      </c>
      <c r="GI86" s="72">
        <v>0.21683474999999999</v>
      </c>
      <c r="GJ86" s="72">
        <v>0.21650994000000001</v>
      </c>
      <c r="GK86" s="72">
        <v>0.19728808</v>
      </c>
      <c r="GL86" s="72">
        <v>0.15982663999999999</v>
      </c>
      <c r="GM86" s="72">
        <v>0.11528376999999999</v>
      </c>
      <c r="GN86" s="72">
        <v>7.3261759999999995E-2</v>
      </c>
      <c r="GO86" s="72">
        <v>4.0183063999999998E-2</v>
      </c>
      <c r="GP86" s="72">
        <v>1.8321343E-2</v>
      </c>
      <c r="GQ86" s="72">
        <v>6.480792E-3</v>
      </c>
      <c r="GR86" s="72">
        <v>1.5380718000000001E-3</v>
      </c>
      <c r="GS86" s="72">
        <v>1.6983505000000001E-4</v>
      </c>
      <c r="GT86" s="72">
        <v>2.9251365E-5</v>
      </c>
      <c r="GU86" s="72">
        <v>1.3339561E-5</v>
      </c>
      <c r="GV86" s="72">
        <v>5.6152729999999997E-6</v>
      </c>
      <c r="GW86" s="72">
        <v>1.9067203E-6</v>
      </c>
      <c r="GX86" s="72">
        <v>0</v>
      </c>
      <c r="GY86" s="72">
        <v>1.1866026000000001E-22</v>
      </c>
      <c r="GZ86" s="72">
        <v>1.9449148999999999E-21</v>
      </c>
      <c r="HA86" s="72">
        <v>3.18775E-20</v>
      </c>
      <c r="HB86" s="72">
        <v>5.2056415000000004E-19</v>
      </c>
      <c r="HC86" s="72">
        <v>8.4710474999999998E-18</v>
      </c>
      <c r="HD86" s="72">
        <v>1.3739251999999999E-16</v>
      </c>
      <c r="HE86" s="72">
        <v>2.2216408000000002E-15</v>
      </c>
      <c r="HF86" s="72">
        <v>3.5828029999999999E-14</v>
      </c>
      <c r="HG86" s="72">
        <v>5.7649674999999996E-13</v>
      </c>
      <c r="HH86" s="72">
        <v>9.2600379999999998E-12</v>
      </c>
      <c r="HI86" s="72">
        <v>1.4856379000000001E-10</v>
      </c>
      <c r="HJ86" s="72">
        <v>2.3820603E-9</v>
      </c>
      <c r="HK86" s="72">
        <v>3.8192330000000001E-8</v>
      </c>
      <c r="HL86" s="72">
        <v>6.12586E-7</v>
      </c>
      <c r="HM86" s="72">
        <v>9.8300859999999993E-6</v>
      </c>
      <c r="HN86" s="72">
        <v>1.5770739999999999E-4</v>
      </c>
      <c r="HO86" s="72">
        <v>1.7172381999999999E-3</v>
      </c>
      <c r="HP86" s="72">
        <v>6.9306916999999999E-3</v>
      </c>
      <c r="HQ86" s="72">
        <v>1.8837808000000001E-2</v>
      </c>
      <c r="HR86" s="72">
        <v>4.0539578E-2</v>
      </c>
      <c r="HS86" s="72">
        <v>7.344009E-2</v>
      </c>
      <c r="HT86" s="72">
        <v>0.1154205</v>
      </c>
      <c r="HU86" s="72">
        <v>0.16008753000000001</v>
      </c>
      <c r="HV86" s="72">
        <v>0.19780355999999999</v>
      </c>
      <c r="HW86" s="72">
        <v>0.21683362</v>
      </c>
      <c r="HX86" s="72">
        <v>0.21650869</v>
      </c>
      <c r="HY86" s="72">
        <v>0.19728709999999999</v>
      </c>
      <c r="HZ86" s="72">
        <v>0.15982627999999999</v>
      </c>
      <c r="IA86" s="72">
        <v>0.11528397</v>
      </c>
      <c r="IB86" s="72">
        <v>7.3262154999999995E-2</v>
      </c>
      <c r="IC86" s="72">
        <v>4.018335E-2</v>
      </c>
      <c r="ID86" s="72">
        <v>1.832139E-2</v>
      </c>
      <c r="IE86" s="72">
        <v>6.4807140000000003E-3</v>
      </c>
      <c r="IF86" s="72">
        <v>1.5380363999999999E-3</v>
      </c>
      <c r="IG86" s="72">
        <v>1.6983788E-4</v>
      </c>
      <c r="IH86" s="72">
        <v>2.9251369000000001E-5</v>
      </c>
      <c r="II86" s="72">
        <v>1.3339452E-5</v>
      </c>
      <c r="IJ86" s="72">
        <v>5.6152616999999998E-6</v>
      </c>
      <c r="IK86" s="72">
        <v>1.9067168000000001E-6</v>
      </c>
      <c r="IL86" s="72">
        <v>0</v>
      </c>
      <c r="IM86" s="72">
        <v>1.1865940999999999E-22</v>
      </c>
      <c r="IN86" s="72">
        <v>1.9449009999999999E-21</v>
      </c>
      <c r="IO86" s="72">
        <v>3.1877276E-20</v>
      </c>
      <c r="IP86" s="72">
        <v>5.2056040000000004E-19</v>
      </c>
      <c r="IQ86" s="72">
        <v>8.4709859999999997E-18</v>
      </c>
      <c r="IR86" s="72">
        <v>1.3739155999999999E-16</v>
      </c>
      <c r="IS86" s="72">
        <v>2.2216250999999999E-15</v>
      </c>
      <c r="IT86" s="72">
        <v>3.5827779999999999E-14</v>
      </c>
      <c r="IU86" s="72">
        <v>5.7649263000000004E-13</v>
      </c>
      <c r="IV86" s="72">
        <v>9.2599679999999998E-12</v>
      </c>
      <c r="IW86" s="72">
        <v>1.4856257999999999E-10</v>
      </c>
      <c r="IX86" s="72">
        <v>2.3820410000000001E-9</v>
      </c>
      <c r="IY86" s="72">
        <v>3.8192009999999999E-8</v>
      </c>
      <c r="IZ86" s="72">
        <v>6.1258082999999999E-7</v>
      </c>
      <c r="JA86" s="72">
        <v>9.8299980000000003E-6</v>
      </c>
      <c r="JB86" s="72">
        <v>1.5770587E-4</v>
      </c>
      <c r="JC86" s="72">
        <v>1.7172311000000001E-3</v>
      </c>
      <c r="JD86" s="72">
        <v>6.9306740000000004E-3</v>
      </c>
      <c r="JE86" s="72">
        <v>1.8837771999999999E-2</v>
      </c>
      <c r="JF86" s="72">
        <v>4.0539520000000002E-2</v>
      </c>
      <c r="JG86" s="72">
        <v>7.344001E-2</v>
      </c>
      <c r="JH86" s="72">
        <v>0.115420446</v>
      </c>
      <c r="JI86" s="72">
        <v>0.16008750999999999</v>
      </c>
      <c r="JJ86" s="72">
        <v>0.19780344999999999</v>
      </c>
      <c r="JK86" s="72">
        <v>0.21683332</v>
      </c>
      <c r="JL86" s="72">
        <v>0.21650796999999999</v>
      </c>
      <c r="JM86" s="72">
        <v>0.19728599999999999</v>
      </c>
      <c r="JN86" s="72">
        <v>0.15982555000000001</v>
      </c>
      <c r="JO86" s="72">
        <v>0.11528367</v>
      </c>
      <c r="JP86" s="72">
        <v>7.3262110000000005E-2</v>
      </c>
      <c r="JQ86" s="72">
        <v>4.0183484999999998E-2</v>
      </c>
      <c r="JR86" s="72">
        <v>1.8321548E-2</v>
      </c>
      <c r="JS86" s="72">
        <v>6.4807700000000003E-3</v>
      </c>
      <c r="JT86" s="72">
        <v>1.538027E-3</v>
      </c>
      <c r="JU86" s="72">
        <v>1.6983564000000001E-4</v>
      </c>
      <c r="JV86" s="72">
        <v>2.9251258000000001E-5</v>
      </c>
      <c r="JW86" s="72">
        <v>1.3339431E-5</v>
      </c>
      <c r="JX86" s="72">
        <v>5.6152710000000001E-6</v>
      </c>
      <c r="JY86" s="72">
        <v>1.9067194999999999E-6</v>
      </c>
      <c r="JZ86" s="72">
        <v>0</v>
      </c>
      <c r="KA86" s="72">
        <v>1.1865845E-22</v>
      </c>
      <c r="KB86" s="72">
        <v>1.9448854000000001E-21</v>
      </c>
      <c r="KC86" s="72">
        <v>3.1877016999999997E-20</v>
      </c>
      <c r="KD86" s="72">
        <v>5.2055624000000004E-19</v>
      </c>
      <c r="KE86" s="72">
        <v>8.4709180000000006E-18</v>
      </c>
      <c r="KF86" s="72">
        <v>1.3739044999999999E-16</v>
      </c>
      <c r="KG86" s="72">
        <v>2.2216067E-15</v>
      </c>
      <c r="KH86" s="72">
        <v>3.5827477999999997E-14</v>
      </c>
      <c r="KI86" s="72">
        <v>5.7648775000000001E-13</v>
      </c>
      <c r="KJ86" s="72">
        <v>9.2598869999999999E-12</v>
      </c>
      <c r="KK86" s="72">
        <v>1.4856119E-10</v>
      </c>
      <c r="KL86" s="72">
        <v>2.3820166000000002E-9</v>
      </c>
      <c r="KM86" s="72">
        <v>3.81916E-8</v>
      </c>
      <c r="KN86" s="72">
        <v>6.1257384000000004E-7</v>
      </c>
      <c r="KO86" s="72">
        <v>9.8298814999999999E-6</v>
      </c>
      <c r="KP86" s="72">
        <v>1.5770385E-4</v>
      </c>
      <c r="KQ86" s="72">
        <v>1.7172233E-3</v>
      </c>
      <c r="KR86" s="72">
        <v>6.9306630000000001E-3</v>
      </c>
      <c r="KS86" s="72">
        <v>1.8837761000000001E-2</v>
      </c>
      <c r="KT86" s="72">
        <v>4.0539484000000001E-2</v>
      </c>
      <c r="KU86" s="72">
        <v>7.3439889999999994E-2</v>
      </c>
      <c r="KV86" s="72">
        <v>0.11542015</v>
      </c>
      <c r="KW86" s="72">
        <v>0.16008715000000001</v>
      </c>
      <c r="KX86" s="72">
        <v>0.19780333</v>
      </c>
      <c r="KY86" s="72">
        <v>0.21683343999999999</v>
      </c>
      <c r="KZ86" s="72">
        <v>0.21650827</v>
      </c>
      <c r="LA86" s="72">
        <v>0.19728651999999999</v>
      </c>
      <c r="LB86" s="72">
        <v>0.15982589</v>
      </c>
      <c r="LC86" s="72">
        <v>0.11528371</v>
      </c>
      <c r="LD86" s="72">
        <v>7.326191E-2</v>
      </c>
      <c r="LE86" s="72">
        <v>4.0183228000000001E-2</v>
      </c>
      <c r="LF86" s="72">
        <v>1.8321466000000002E-2</v>
      </c>
      <c r="LG86" s="72">
        <v>6.480792E-3</v>
      </c>
      <c r="LH86" s="72">
        <v>1.5380454E-3</v>
      </c>
      <c r="LI86" s="72">
        <v>1.6983657999999999E-4</v>
      </c>
      <c r="LJ86" s="72">
        <v>2.9251377999999999E-5</v>
      </c>
      <c r="LK86" s="72">
        <v>1.3339436999999999E-5</v>
      </c>
      <c r="LL86" s="72">
        <v>5.6152699999999999E-6</v>
      </c>
      <c r="LM86" s="72">
        <v>1.9067182000000001E-6</v>
      </c>
      <c r="LN86" s="72">
        <v>0</v>
      </c>
      <c r="LO86" s="72">
        <v>1.1865784E-22</v>
      </c>
      <c r="LP86" s="72">
        <v>1.9448760999999999E-21</v>
      </c>
      <c r="LQ86" s="72">
        <v>3.1876874999999998E-20</v>
      </c>
      <c r="LR86" s="72">
        <v>5.2055386000000001E-19</v>
      </c>
      <c r="LS86" s="72">
        <v>8.4708795000000001E-18</v>
      </c>
      <c r="LT86" s="72">
        <v>1.3738986E-16</v>
      </c>
      <c r="LU86" s="72">
        <v>2.2215976000000001E-15</v>
      </c>
      <c r="LV86" s="72">
        <v>3.5827322E-14</v>
      </c>
      <c r="LW86" s="72">
        <v>5.7648503999999998E-13</v>
      </c>
      <c r="LX86" s="72">
        <v>9.2598430000000004E-12</v>
      </c>
      <c r="LY86" s="72">
        <v>1.4856050000000001E-10</v>
      </c>
      <c r="LZ86" s="72">
        <v>2.3820046000000001E-9</v>
      </c>
      <c r="MA86" s="72">
        <v>3.8191383999999998E-8</v>
      </c>
      <c r="MB86" s="72">
        <v>6.1257030000000001E-7</v>
      </c>
      <c r="MC86" s="72">
        <v>9.8298209999999994E-6</v>
      </c>
      <c r="MD86" s="72">
        <v>1.5770277E-4</v>
      </c>
      <c r="ME86" s="72">
        <v>1.7172197000000001E-3</v>
      </c>
      <c r="MF86" s="72">
        <v>6.9306567000000001E-3</v>
      </c>
      <c r="MG86" s="72">
        <v>1.8837766999999998E-2</v>
      </c>
      <c r="MH86" s="72">
        <v>4.0539517999999997E-2</v>
      </c>
      <c r="MI86" s="72">
        <v>7.3439889999999994E-2</v>
      </c>
      <c r="MJ86" s="72">
        <v>0.11542005</v>
      </c>
      <c r="MK86" s="72">
        <v>0.16008692999999999</v>
      </c>
      <c r="ML86" s="72">
        <v>0.19780307</v>
      </c>
      <c r="MM86" s="72">
        <v>0.21683321999999999</v>
      </c>
      <c r="MN86" s="72">
        <v>0.21650828</v>
      </c>
      <c r="MO86" s="72">
        <v>0.19728680000000001</v>
      </c>
      <c r="MP86" s="72">
        <v>0.15982626</v>
      </c>
      <c r="MQ86" s="72">
        <v>0.11528403</v>
      </c>
      <c r="MR86" s="72">
        <v>7.3262030000000006E-2</v>
      </c>
      <c r="MS86" s="72">
        <v>4.0183138E-2</v>
      </c>
      <c r="MT86" s="72">
        <v>1.8321325999999999E-2</v>
      </c>
      <c r="MU86" s="72">
        <v>6.4807520000000002E-3</v>
      </c>
      <c r="MV86" s="72">
        <v>1.5380521000000001E-3</v>
      </c>
      <c r="MW86" s="72">
        <v>1.69839E-4</v>
      </c>
      <c r="MX86" s="72">
        <v>2.9251549E-5</v>
      </c>
      <c r="MY86" s="72">
        <v>1.3339458999999999E-5</v>
      </c>
      <c r="MZ86" s="72">
        <v>5.6152750000000002E-6</v>
      </c>
      <c r="NA86" s="72">
        <v>1.9067187E-6</v>
      </c>
      <c r="NB86" s="72">
        <v>0</v>
      </c>
      <c r="NC86" s="72">
        <v>1.1865751999999999E-22</v>
      </c>
      <c r="ND86" s="72">
        <v>1.9448707000000001E-21</v>
      </c>
      <c r="NE86" s="72">
        <v>3.1876798000000001E-20</v>
      </c>
      <c r="NF86" s="72">
        <v>5.2055267000000004E-19</v>
      </c>
      <c r="NG86" s="72">
        <v>8.4708640000000008E-18</v>
      </c>
      <c r="NH86" s="72">
        <v>1.3738963999999999E-16</v>
      </c>
      <c r="NI86" s="72">
        <v>2.2215945999999998E-15</v>
      </c>
      <c r="NJ86" s="72">
        <v>3.5827278000000001E-14</v>
      </c>
      <c r="NK86" s="72">
        <v>5.7648444000000004E-13</v>
      </c>
      <c r="NL86" s="72">
        <v>9.2598299999999993E-12</v>
      </c>
      <c r="NM86" s="72">
        <v>1.4856029E-10</v>
      </c>
      <c r="NN86" s="72">
        <v>2.3820010000000002E-9</v>
      </c>
      <c r="NO86" s="72">
        <v>3.8191323999999998E-8</v>
      </c>
      <c r="NP86" s="72">
        <v>6.125691E-7</v>
      </c>
      <c r="NQ86" s="72">
        <v>9.8298014999999994E-6</v>
      </c>
      <c r="NR86" s="72">
        <v>1.5770247000000001E-4</v>
      </c>
      <c r="NS86" s="72">
        <v>1.7172137E-3</v>
      </c>
      <c r="NT86" s="72">
        <v>6.9306324999999997E-3</v>
      </c>
      <c r="NU86" s="72">
        <v>1.8837712999999999E-2</v>
      </c>
      <c r="NV86" s="72">
        <v>4.0539466000000003E-2</v>
      </c>
      <c r="NW86" s="72">
        <v>7.3439900000000002E-2</v>
      </c>
      <c r="NX86" s="72">
        <v>0.11542012</v>
      </c>
      <c r="NY86" s="72">
        <v>0.16008700000000001</v>
      </c>
      <c r="NZ86" s="72">
        <v>0.19780305000000001</v>
      </c>
      <c r="OA86" s="72">
        <v>0.21683325000000001</v>
      </c>
      <c r="OB86" s="72">
        <v>0.21650833999999999</v>
      </c>
      <c r="OC86" s="72">
        <v>0.19728689999999999</v>
      </c>
      <c r="OD86" s="72">
        <v>0.15982641</v>
      </c>
      <c r="OE86" s="72">
        <v>0.11528424</v>
      </c>
      <c r="OF86" s="72">
        <v>7.3262320000000006E-2</v>
      </c>
      <c r="OG86" s="72">
        <v>4.0183327999999997E-2</v>
      </c>
      <c r="OH86" s="72">
        <v>1.8321367000000002E-2</v>
      </c>
      <c r="OI86" s="72">
        <v>6.4807366999999998E-3</v>
      </c>
      <c r="OJ86" s="72">
        <v>1.5380481E-3</v>
      </c>
      <c r="OK86" s="72">
        <v>1.698391E-4</v>
      </c>
      <c r="OL86" s="72">
        <v>2.9251552000000002E-5</v>
      </c>
      <c r="OM86" s="72">
        <v>1.333948E-5</v>
      </c>
      <c r="ON86" s="72">
        <v>5.6152876000000002E-6</v>
      </c>
      <c r="OO86" s="72">
        <v>1.9067206000000001E-6</v>
      </c>
      <c r="OP86" s="72">
        <v>0</v>
      </c>
      <c r="OQ86" s="72">
        <v>1.1865758E-22</v>
      </c>
      <c r="OR86" s="72">
        <v>1.9448713000000001E-21</v>
      </c>
      <c r="OS86" s="72">
        <v>3.1876817000000001E-20</v>
      </c>
      <c r="OT86" s="72">
        <v>5.205531E-19</v>
      </c>
      <c r="OU86" s="72">
        <v>8.4708740000000005E-18</v>
      </c>
      <c r="OV86" s="72">
        <v>1.3738986E-16</v>
      </c>
      <c r="OW86" s="72">
        <v>2.2215988999999999E-15</v>
      </c>
      <c r="OX86" s="72">
        <v>3.5827362999999999E-14</v>
      </c>
      <c r="OY86" s="72">
        <v>5.7648589999999996E-13</v>
      </c>
      <c r="OZ86" s="72">
        <v>9.2598549999999992E-12</v>
      </c>
      <c r="PA86" s="72">
        <v>1.4856069E-10</v>
      </c>
      <c r="PB86" s="72">
        <v>2.3820084E-9</v>
      </c>
      <c r="PC86" s="72">
        <v>3.8191451999999999E-8</v>
      </c>
      <c r="PD86" s="72">
        <v>6.125712E-7</v>
      </c>
      <c r="PE86" s="72">
        <v>9.8298369999999999E-6</v>
      </c>
      <c r="PF86" s="72">
        <v>1.5770315E-4</v>
      </c>
      <c r="PG86" s="72">
        <v>1.717215E-3</v>
      </c>
      <c r="PH86" s="72">
        <v>6.9306250000000002E-3</v>
      </c>
      <c r="PI86" s="72">
        <v>1.8837677000000001E-2</v>
      </c>
      <c r="PJ86" s="72">
        <v>4.0539383999999998E-2</v>
      </c>
      <c r="PK86" s="72">
        <v>7.3439814000000006E-2</v>
      </c>
      <c r="PL86" s="72">
        <v>0.115420155</v>
      </c>
      <c r="PM86" s="72">
        <v>0.16008712</v>
      </c>
      <c r="PN86" s="72">
        <v>0.19780321000000001</v>
      </c>
      <c r="PO86" s="72">
        <v>0.21683347</v>
      </c>
      <c r="PP86" s="72">
        <v>0.21650850999999999</v>
      </c>
      <c r="PQ86" s="72">
        <v>0.19728675000000001</v>
      </c>
      <c r="PR86" s="72">
        <v>0.15982594999999999</v>
      </c>
      <c r="PS86" s="72">
        <v>0.11528380000000001</v>
      </c>
      <c r="PT86" s="72">
        <v>7.326212E-2</v>
      </c>
      <c r="PU86" s="72">
        <v>4.0183379999999998E-2</v>
      </c>
      <c r="PV86" s="72">
        <v>1.8321466000000002E-2</v>
      </c>
      <c r="PW86" s="72">
        <v>6.4807761999999998E-3</v>
      </c>
      <c r="PX86" s="72">
        <v>1.5380518E-3</v>
      </c>
      <c r="PY86" s="72">
        <v>1.6983802000000001E-4</v>
      </c>
      <c r="PZ86" s="72">
        <v>2.9251527E-5</v>
      </c>
      <c r="QA86" s="72">
        <v>1.3339505E-5</v>
      </c>
      <c r="QB86" s="72">
        <v>5.6153009999999997E-6</v>
      </c>
      <c r="QC86" s="72">
        <v>1.9067238E-6</v>
      </c>
      <c r="QD86" s="72">
        <v>0</v>
      </c>
      <c r="QE86" s="72">
        <v>1.1865739E-22</v>
      </c>
      <c r="QF86" s="72">
        <v>1.9448674000000002E-21</v>
      </c>
      <c r="QG86" s="72">
        <v>3.1876756E-20</v>
      </c>
      <c r="QH86" s="72">
        <v>5.2055226000000004E-19</v>
      </c>
      <c r="QI86" s="72">
        <v>8.4708605000000001E-18</v>
      </c>
      <c r="QJ86" s="72">
        <v>1.3738966000000001E-16</v>
      </c>
      <c r="QK86" s="72">
        <v>2.2215966999999999E-15</v>
      </c>
      <c r="QL86" s="72">
        <v>3.5827342000000003E-14</v>
      </c>
      <c r="QM86" s="72">
        <v>5.7648589999999996E-13</v>
      </c>
      <c r="QN86" s="72">
        <v>9.2598579999999993E-12</v>
      </c>
      <c r="QO86" s="72">
        <v>1.4856072E-10</v>
      </c>
      <c r="QP86" s="72">
        <v>2.3820079999999999E-9</v>
      </c>
      <c r="QQ86" s="72">
        <v>3.8191440000000002E-8</v>
      </c>
      <c r="QR86" s="72">
        <v>6.1257100000000001E-7</v>
      </c>
      <c r="QS86" s="72">
        <v>9.829834E-6</v>
      </c>
      <c r="QT86" s="72">
        <v>1.5770310000000001E-4</v>
      </c>
      <c r="QU86" s="72">
        <v>1.7172166999999999E-3</v>
      </c>
      <c r="QV86" s="72">
        <v>6.9306280000000003E-3</v>
      </c>
      <c r="QW86" s="72">
        <v>1.8837667999999998E-2</v>
      </c>
      <c r="QX86" s="72">
        <v>4.053934E-2</v>
      </c>
      <c r="QY86" s="72">
        <v>7.3439724999999997E-2</v>
      </c>
      <c r="QZ86" s="72">
        <v>0.11542007999999999</v>
      </c>
      <c r="RA86" s="72">
        <v>0.16008720000000001</v>
      </c>
      <c r="RB86" s="72">
        <v>0.19780350999999999</v>
      </c>
      <c r="RC86" s="72">
        <v>0.21683385999999999</v>
      </c>
      <c r="RD86" s="72">
        <v>0.21650897</v>
      </c>
      <c r="RE86" s="72">
        <v>0.19728707000000001</v>
      </c>
      <c r="RF86" s="72">
        <v>0.15982594999999999</v>
      </c>
      <c r="RG86" s="72">
        <v>0.11528358</v>
      </c>
      <c r="RH86" s="72">
        <v>7.3261900000000005E-2</v>
      </c>
      <c r="RI86" s="72">
        <v>4.0183306000000002E-2</v>
      </c>
      <c r="RJ86" s="72">
        <v>1.8321501E-2</v>
      </c>
      <c r="RK86" s="72">
        <v>6.4808115999999997E-3</v>
      </c>
      <c r="RL86" s="72">
        <v>1.5380591000000001E-3</v>
      </c>
      <c r="RM86" s="72">
        <v>1.6983741000000001E-4</v>
      </c>
      <c r="RN86" s="72">
        <v>2.9251522999999999E-5</v>
      </c>
      <c r="RO86" s="72">
        <v>1.3339524000000001E-5</v>
      </c>
      <c r="RP86" s="72">
        <v>5.6153012000000004E-6</v>
      </c>
      <c r="RQ86" s="72">
        <v>1.9067232E-6</v>
      </c>
      <c r="RR86" s="72">
        <v>0</v>
      </c>
      <c r="RS86" s="72">
        <v>1.1865738E-22</v>
      </c>
      <c r="RT86" s="72">
        <v>1.9448662000000001E-21</v>
      </c>
      <c r="RU86" s="72">
        <v>3.1876732999999999E-20</v>
      </c>
      <c r="RV86" s="72">
        <v>5.2055194999999997E-19</v>
      </c>
      <c r="RW86" s="72">
        <v>8.470853E-18</v>
      </c>
      <c r="RX86" s="72">
        <v>1.3738951999999999E-16</v>
      </c>
      <c r="RY86" s="72">
        <v>2.2215938E-15</v>
      </c>
      <c r="RZ86" s="72">
        <v>3.5827294999999998E-14</v>
      </c>
      <c r="SA86" s="72">
        <v>5.7648519999999996E-13</v>
      </c>
      <c r="SB86" s="72">
        <v>9.2598469999999994E-12</v>
      </c>
      <c r="SC86" s="72">
        <v>1.4856051999999999E-10</v>
      </c>
      <c r="SD86" s="72">
        <v>2.3820037000000002E-9</v>
      </c>
      <c r="SE86" s="72">
        <v>3.8191352000000001E-8</v>
      </c>
      <c r="SF86" s="72">
        <v>6.1256929999999999E-7</v>
      </c>
      <c r="SG86" s="72">
        <v>9.8298014999999994E-6</v>
      </c>
      <c r="SH86" s="72">
        <v>1.5770256999999999E-4</v>
      </c>
      <c r="SI86" s="72">
        <v>1.7172161E-3</v>
      </c>
      <c r="SJ86" s="72">
        <v>6.9306343999999999E-3</v>
      </c>
      <c r="SK86" s="72">
        <v>1.8837677000000001E-2</v>
      </c>
      <c r="SL86" s="72">
        <v>4.0539342999999999E-2</v>
      </c>
      <c r="SM86" s="72">
        <v>7.3439694999999999E-2</v>
      </c>
      <c r="SN86" s="72">
        <v>0.11541999</v>
      </c>
      <c r="SO86" s="72">
        <v>0.16008711</v>
      </c>
      <c r="SP86" s="72">
        <v>0.19780347000000001</v>
      </c>
      <c r="SQ86" s="72">
        <v>0.21683380999999999</v>
      </c>
      <c r="SR86" s="72">
        <v>0.21650887999999999</v>
      </c>
      <c r="SS86" s="72">
        <v>0.19728715999999999</v>
      </c>
      <c r="ST86" s="72">
        <v>0.15982614000000001</v>
      </c>
      <c r="SU86" s="72">
        <v>0.11528363</v>
      </c>
      <c r="SV86" s="72">
        <v>7.3261820000000005E-2</v>
      </c>
      <c r="SW86" s="72">
        <v>4.0183198000000003E-2</v>
      </c>
      <c r="SX86" s="72">
        <v>1.8321463999999999E-2</v>
      </c>
      <c r="SY86" s="72">
        <v>6.480815E-3</v>
      </c>
      <c r="SZ86" s="72">
        <v>1.5380636999999999E-3</v>
      </c>
      <c r="TA86" s="72">
        <v>1.6983775999999999E-4</v>
      </c>
      <c r="TB86" s="72">
        <v>2.9251530000000001E-5</v>
      </c>
      <c r="TC86" s="72">
        <v>1.3339516E-5</v>
      </c>
      <c r="TD86" s="72">
        <v>5.6152962E-6</v>
      </c>
      <c r="TE86" s="72">
        <v>1.9067206000000001E-6</v>
      </c>
      <c r="TF86" s="72">
        <v>0</v>
      </c>
      <c r="TG86" s="72">
        <v>1.1865699000000001E-22</v>
      </c>
      <c r="TH86" s="72">
        <v>1.9448589999999998E-21</v>
      </c>
      <c r="TI86" s="72">
        <v>3.1876606999999997E-20</v>
      </c>
      <c r="TJ86" s="72">
        <v>5.2055E-19</v>
      </c>
      <c r="TK86" s="72">
        <v>8.4708174999999996E-18</v>
      </c>
      <c r="TL86" s="72">
        <v>1.373889E-16</v>
      </c>
      <c r="TM86" s="72">
        <v>2.2215837999999998E-15</v>
      </c>
      <c r="TN86" s="72">
        <v>3.5827114999999999E-14</v>
      </c>
      <c r="TO86" s="72">
        <v>5.7648209999999998E-13</v>
      </c>
      <c r="TP86" s="72">
        <v>9.2597960000000007E-12</v>
      </c>
      <c r="TQ86" s="72">
        <v>1.4855968999999999E-10</v>
      </c>
      <c r="TR86" s="72">
        <v>2.3819904000000001E-9</v>
      </c>
      <c r="TS86" s="72">
        <v>3.819112E-8</v>
      </c>
      <c r="TT86" s="72">
        <v>6.1256520000000004E-7</v>
      </c>
      <c r="TU86" s="72">
        <v>9.829728E-6</v>
      </c>
      <c r="TV86" s="72">
        <v>1.5770119999999999E-4</v>
      </c>
      <c r="TW86" s="72">
        <v>1.7172101999999999E-3</v>
      </c>
      <c r="TX86" s="72">
        <v>6.9306237000000001E-3</v>
      </c>
      <c r="TY86" s="72">
        <v>1.8837675000000002E-2</v>
      </c>
      <c r="TZ86" s="72">
        <v>4.0539376000000002E-2</v>
      </c>
      <c r="UA86" s="72">
        <v>7.3439770000000001E-2</v>
      </c>
      <c r="UB86" s="72">
        <v>0.11542015</v>
      </c>
      <c r="UC86" s="72">
        <v>0.16008732000000001</v>
      </c>
      <c r="UD86" s="72">
        <v>0.19780369</v>
      </c>
      <c r="UE86" s="72">
        <v>0.21683398000000001</v>
      </c>
      <c r="UF86" s="72">
        <v>0.21650897</v>
      </c>
      <c r="UG86" s="72">
        <v>0.19728725999999999</v>
      </c>
      <c r="UH86" s="72">
        <v>0.15982637</v>
      </c>
      <c r="UI86" s="72">
        <v>0.11528396</v>
      </c>
      <c r="UJ86" s="72">
        <v>7.326204E-2</v>
      </c>
      <c r="UK86" s="72">
        <v>4.0183275999999997E-2</v>
      </c>
      <c r="UL86" s="72">
        <v>1.8321455E-2</v>
      </c>
      <c r="UM86" s="72">
        <v>6.4808022999999996E-3</v>
      </c>
      <c r="UN86" s="72">
        <v>1.5380623999999999E-3</v>
      </c>
      <c r="UO86" s="72">
        <v>1.6983815000000001E-4</v>
      </c>
      <c r="UP86" s="72">
        <v>2.9251517999999999E-5</v>
      </c>
      <c r="UQ86" s="72">
        <v>1.3339495E-5</v>
      </c>
      <c r="UR86" s="72">
        <v>5.6152935E-6</v>
      </c>
      <c r="US86" s="72">
        <v>1.9067185000000001E-6</v>
      </c>
      <c r="UT86" s="72">
        <v>0</v>
      </c>
      <c r="UU86" s="72">
        <v>1.1865731000000001E-22</v>
      </c>
      <c r="UV86" s="72">
        <v>1.9448636000000001E-21</v>
      </c>
      <c r="UW86" s="72">
        <v>3.1876684000000001E-20</v>
      </c>
      <c r="UX86" s="72">
        <v>5.2055127000000003E-19</v>
      </c>
      <c r="UY86" s="72">
        <v>8.4708364999999995E-18</v>
      </c>
      <c r="UZ86" s="72">
        <v>1.3738917E-16</v>
      </c>
      <c r="VA86" s="72">
        <v>2.2215883000000002E-15</v>
      </c>
      <c r="VB86" s="72">
        <v>3.5827192999999998E-14</v>
      </c>
      <c r="VC86" s="72">
        <v>5.7648320000000001E-13</v>
      </c>
      <c r="VD86" s="72">
        <v>9.2598150000000004E-12</v>
      </c>
      <c r="VE86" s="72">
        <v>1.4856004E-10</v>
      </c>
      <c r="VF86" s="72">
        <v>2.3819968000000001E-9</v>
      </c>
      <c r="VG86" s="72">
        <v>3.8191228000000001E-8</v>
      </c>
      <c r="VH86" s="72">
        <v>6.1256700000000001E-7</v>
      </c>
      <c r="VI86" s="72">
        <v>9.8297550000000006E-6</v>
      </c>
      <c r="VJ86" s="72">
        <v>1.5770161E-4</v>
      </c>
      <c r="VK86" s="72">
        <v>1.7172076999999999E-3</v>
      </c>
      <c r="VL86" s="72">
        <v>6.9306115999999999E-3</v>
      </c>
      <c r="VM86" s="72">
        <v>1.8837652999999999E-2</v>
      </c>
      <c r="VN86" s="72">
        <v>4.053934E-2</v>
      </c>
      <c r="VO86" s="72">
        <v>7.3439729999999995E-2</v>
      </c>
      <c r="VP86" s="72">
        <v>0.11542003000000001</v>
      </c>
      <c r="VQ86" s="72">
        <v>0.16008711</v>
      </c>
      <c r="VR86" s="72">
        <v>0.19780329999999999</v>
      </c>
      <c r="VS86" s="72">
        <v>0.21683347</v>
      </c>
      <c r="VT86" s="72">
        <v>0.21650848</v>
      </c>
      <c r="VU86" s="72">
        <v>0.19728680000000001</v>
      </c>
      <c r="VV86" s="72">
        <v>0.1598262</v>
      </c>
      <c r="VW86" s="72">
        <v>0.11528403</v>
      </c>
      <c r="VX86" s="72">
        <v>7.3262209999999994E-2</v>
      </c>
      <c r="VY86" s="72">
        <v>4.0183405999999998E-2</v>
      </c>
      <c r="VZ86" s="72">
        <v>1.8321496E-2</v>
      </c>
      <c r="WA86" s="72">
        <v>6.4808019999999999E-3</v>
      </c>
      <c r="WB86" s="72">
        <v>1.5380584000000001E-3</v>
      </c>
      <c r="WC86" s="72">
        <v>1.6983807999999999E-4</v>
      </c>
      <c r="WD86" s="72">
        <v>2.9251455999999999E-5</v>
      </c>
      <c r="WE86" s="72">
        <v>1.3339457000000001E-5</v>
      </c>
      <c r="WF86" s="72">
        <v>5.6152839999999998E-6</v>
      </c>
      <c r="WG86" s="72">
        <v>1.9067141E-6</v>
      </c>
      <c r="WH86" s="72">
        <v>0</v>
      </c>
      <c r="WI86" s="72">
        <v>1.1865802E-22</v>
      </c>
      <c r="WJ86" s="72">
        <v>1.9448757000000001E-21</v>
      </c>
      <c r="WK86" s="72">
        <v>3.1876865000000003E-20</v>
      </c>
      <c r="WL86" s="72">
        <v>5.2055420000000003E-19</v>
      </c>
      <c r="WM86" s="72">
        <v>8.4708909999999999E-18</v>
      </c>
      <c r="WN86" s="72">
        <v>1.3739003999999999E-16</v>
      </c>
      <c r="WO86" s="72">
        <v>2.2216016000000002E-15</v>
      </c>
      <c r="WP86" s="72">
        <v>3.5827424E-14</v>
      </c>
      <c r="WQ86" s="72">
        <v>5.7648726000000001E-13</v>
      </c>
      <c r="WR86" s="72">
        <v>9.2598820000000003E-12</v>
      </c>
      <c r="WS86" s="72">
        <v>1.4856118000000001E-10</v>
      </c>
      <c r="WT86" s="72">
        <v>2.3820167999999998E-9</v>
      </c>
      <c r="WU86" s="72">
        <v>3.8191582999999998E-8</v>
      </c>
      <c r="WV86" s="72">
        <v>6.1257299999999996E-7</v>
      </c>
      <c r="WW86" s="72">
        <v>9.8298569999999996E-6</v>
      </c>
      <c r="WX86" s="72">
        <v>1.5770334999999999E-4</v>
      </c>
      <c r="WY86" s="72">
        <v>1.7172104E-3</v>
      </c>
      <c r="WZ86" s="72">
        <v>6.9306059999999997E-3</v>
      </c>
      <c r="XA86" s="72">
        <v>1.8837633999999999E-2</v>
      </c>
      <c r="XB86" s="72">
        <v>4.05393E-2</v>
      </c>
      <c r="XC86" s="72">
        <v>7.3439665000000001E-2</v>
      </c>
      <c r="XD86" s="72">
        <v>0.11541999</v>
      </c>
      <c r="XE86" s="72">
        <v>0.16008711</v>
      </c>
      <c r="XF86" s="72">
        <v>0.19780338</v>
      </c>
      <c r="XG86" s="72">
        <v>0.21683368</v>
      </c>
      <c r="XH86" s="72">
        <v>0.21650863000000001</v>
      </c>
      <c r="XI86" s="72">
        <v>0.19728667</v>
      </c>
      <c r="XJ86" s="72">
        <v>0.15982589999999999</v>
      </c>
      <c r="XK86" s="72">
        <v>0.11528382500000001</v>
      </c>
      <c r="XL86" s="72">
        <v>7.3262170000000001E-2</v>
      </c>
      <c r="XM86" s="72">
        <v>4.0183455E-2</v>
      </c>
      <c r="XN86" s="72">
        <v>1.8321533000000001E-2</v>
      </c>
      <c r="XO86" s="72">
        <v>6.4808110000000004E-3</v>
      </c>
      <c r="XP86" s="72">
        <v>1.5380577E-3</v>
      </c>
      <c r="XQ86" s="72">
        <v>1.6983773E-4</v>
      </c>
      <c r="XR86" s="72">
        <v>2.9251387E-5</v>
      </c>
      <c r="XS86" s="72">
        <v>1.3339425999999999E-5</v>
      </c>
      <c r="XT86" s="72">
        <v>5.6152735000000003E-6</v>
      </c>
      <c r="XU86" s="72">
        <v>1.9067102E-6</v>
      </c>
      <c r="XV86" s="72">
        <v>0</v>
      </c>
      <c r="XW86" s="72">
        <v>1.1865871999999999E-22</v>
      </c>
      <c r="XX86" s="72">
        <v>1.9448881999999999E-21</v>
      </c>
      <c r="XY86" s="72">
        <v>3.1877062000000002E-20</v>
      </c>
      <c r="XZ86" s="72">
        <v>5.2055730000000003E-19</v>
      </c>
      <c r="YA86" s="72">
        <v>8.4709400000000006E-18</v>
      </c>
      <c r="YB86" s="72">
        <v>1.3739088999999999E-16</v>
      </c>
      <c r="YC86" s="72">
        <v>2.2216165999999998E-15</v>
      </c>
      <c r="YD86" s="72">
        <v>3.5827683999999998E-14</v>
      </c>
      <c r="YE86" s="72">
        <v>5.7649175999999999E-13</v>
      </c>
      <c r="YF86" s="72">
        <v>9.2599580000000005E-12</v>
      </c>
      <c r="YG86" s="72">
        <v>1.4856243999999999E-10</v>
      </c>
      <c r="YH86" s="72">
        <v>2.3820381E-9</v>
      </c>
      <c r="YI86" s="72">
        <v>3.8191949999999999E-8</v>
      </c>
      <c r="YJ86" s="72">
        <v>6.1257947000000003E-7</v>
      </c>
      <c r="YK86" s="72">
        <v>9.8299720000000008E-6</v>
      </c>
      <c r="YL86" s="72">
        <v>1.5770534999999999E-4</v>
      </c>
      <c r="YM86" s="72">
        <v>1.7172216000000001E-3</v>
      </c>
      <c r="YN86" s="72">
        <v>6.9306324999999997E-3</v>
      </c>
      <c r="YO86" s="72">
        <v>1.8837680999999998E-2</v>
      </c>
      <c r="YP86" s="72">
        <v>4.0539372999999997E-2</v>
      </c>
      <c r="YQ86" s="72">
        <v>7.34398E-2</v>
      </c>
      <c r="YR86" s="72">
        <v>0.11542021</v>
      </c>
      <c r="YS86" s="72">
        <v>0.16008739</v>
      </c>
      <c r="YT86" s="72">
        <v>0.19780381</v>
      </c>
      <c r="YU86" s="72">
        <v>0.21683416999999999</v>
      </c>
      <c r="YV86" s="72">
        <v>0.21650912</v>
      </c>
      <c r="YW86" s="72">
        <v>0.19728714</v>
      </c>
      <c r="YX86" s="72">
        <v>0.15982614000000001</v>
      </c>
      <c r="YY86" s="72">
        <v>0.11528387</v>
      </c>
      <c r="YZ86" s="72">
        <v>7.3262184999999994E-2</v>
      </c>
      <c r="ZA86" s="72">
        <v>4.0183490000000002E-2</v>
      </c>
      <c r="ZB86" s="72">
        <v>1.8321576999999999E-2</v>
      </c>
      <c r="ZC86" s="72">
        <v>6.4808317000000001E-3</v>
      </c>
      <c r="ZD86" s="72">
        <v>1.5380617999999999E-3</v>
      </c>
      <c r="ZE86" s="72">
        <v>1.6983760000000001E-4</v>
      </c>
      <c r="ZF86" s="72">
        <v>2.9251358000000001E-5</v>
      </c>
      <c r="ZG86" s="72">
        <v>1.3339405E-5</v>
      </c>
      <c r="ZH86" s="72">
        <v>5.6152594000000004E-6</v>
      </c>
      <c r="ZI86" s="72">
        <v>1.9067022E-6</v>
      </c>
      <c r="ZJ86" s="72">
        <v>0</v>
      </c>
      <c r="ZK86" s="72">
        <v>1.1865917000000001E-22</v>
      </c>
      <c r="ZL86" s="72">
        <v>1.9448964999999999E-21</v>
      </c>
      <c r="ZM86" s="72">
        <v>3.1877204999999998E-20</v>
      </c>
      <c r="ZN86" s="72">
        <v>5.2055970000000004E-19</v>
      </c>
      <c r="ZO86" s="72">
        <v>8.4709829999999997E-18</v>
      </c>
      <c r="ZP86" s="72">
        <v>1.3739153999999999E-16</v>
      </c>
      <c r="ZQ86" s="72">
        <v>2.2216260000000001E-15</v>
      </c>
      <c r="ZR86" s="72">
        <v>3.5827844E-14</v>
      </c>
      <c r="ZS86" s="72">
        <v>5.7649460000000003E-13</v>
      </c>
      <c r="ZT86" s="72">
        <v>9.2600086000000006E-12</v>
      </c>
      <c r="ZU86" s="72">
        <v>1.4856333999999999E-10</v>
      </c>
      <c r="ZV86" s="72">
        <v>2.3820537E-9</v>
      </c>
      <c r="ZW86" s="72">
        <v>3.8192219999999999E-8</v>
      </c>
      <c r="ZX86" s="72">
        <v>6.1258429999999998E-7</v>
      </c>
      <c r="ZY86" s="72">
        <v>9.830057E-6</v>
      </c>
      <c r="ZZ86" s="72">
        <v>1.5770686E-4</v>
      </c>
      <c r="AAA86" s="72">
        <v>1.7172317999999999E-3</v>
      </c>
      <c r="AAB86" s="72">
        <v>6.9306649999999999E-3</v>
      </c>
      <c r="AAC86" s="72">
        <v>1.8837744E-2</v>
      </c>
      <c r="AAD86" s="72">
        <v>4.0539496000000001E-2</v>
      </c>
      <c r="AAE86" s="72">
        <v>7.3439989999999997E-2</v>
      </c>
      <c r="AAF86" s="72">
        <v>0.11542048000000001</v>
      </c>
      <c r="AAG86" s="72">
        <v>0.16008775</v>
      </c>
      <c r="AAH86" s="72">
        <v>0.19780423999999999</v>
      </c>
      <c r="AAI86" s="72">
        <v>0.21683463</v>
      </c>
      <c r="AAJ86" s="72">
        <v>0.21650974000000001</v>
      </c>
      <c r="AAK86" s="72">
        <v>0.19728799999999999</v>
      </c>
      <c r="AAL86" s="72">
        <v>0.15982695</v>
      </c>
      <c r="AAM86" s="72">
        <v>0.11528441</v>
      </c>
      <c r="AAN86" s="72">
        <v>7.3262439999999998E-2</v>
      </c>
      <c r="AAO86" s="72">
        <v>4.0183585000000001E-2</v>
      </c>
      <c r="AAP86" s="72">
        <v>1.8321626000000001E-2</v>
      </c>
      <c r="AAQ86" s="72">
        <v>6.480853E-3</v>
      </c>
      <c r="AAR86" s="72">
        <v>1.5380715E-3</v>
      </c>
      <c r="AAS86" s="72">
        <v>1.6983906E-4</v>
      </c>
      <c r="AAT86" s="72">
        <v>2.9251484999999998E-5</v>
      </c>
      <c r="AAU86" s="72">
        <v>1.3339422E-5</v>
      </c>
      <c r="AAV86" s="72">
        <v>5.6152553000000003E-6</v>
      </c>
      <c r="AAW86" s="72">
        <v>1.9066983000000001E-6</v>
      </c>
      <c r="AAX86" s="72">
        <v>0</v>
      </c>
      <c r="AAY86" s="72">
        <v>1.1865834000000001E-22</v>
      </c>
      <c r="AAZ86" s="72">
        <v>1.9448814000000002E-21</v>
      </c>
      <c r="ABA86" s="72">
        <v>3.1876956000000002E-20</v>
      </c>
      <c r="ABB86" s="72">
        <v>5.2055567000000002E-19</v>
      </c>
      <c r="ABC86" s="72">
        <v>8.4709190000000001E-18</v>
      </c>
      <c r="ABD86" s="72">
        <v>1.3739062000000001E-16</v>
      </c>
      <c r="ABE86" s="72">
        <v>2.2216124000000002E-15</v>
      </c>
      <c r="ABF86" s="72">
        <v>3.5827620000000003E-14</v>
      </c>
      <c r="ABG86" s="72">
        <v>5.7649099999999997E-13</v>
      </c>
      <c r="ABH86" s="72">
        <v>9.2599539999999998E-12</v>
      </c>
      <c r="ABI86" s="72">
        <v>1.4856250999999999E-10</v>
      </c>
      <c r="ABJ86" s="72">
        <v>2.3820408E-9</v>
      </c>
      <c r="ABK86" s="72">
        <v>3.8192009999999999E-8</v>
      </c>
      <c r="ABL86" s="72">
        <v>6.1258082999999999E-7</v>
      </c>
      <c r="ABM86" s="72">
        <v>9.830004E-6</v>
      </c>
      <c r="ABN86" s="72">
        <v>1.5770602E-4</v>
      </c>
      <c r="ABO86" s="72">
        <v>1.7172284E-3</v>
      </c>
      <c r="ABP86" s="72">
        <v>6.9306595000000002E-3</v>
      </c>
      <c r="ABQ86" s="72">
        <v>1.8837739999999999E-2</v>
      </c>
      <c r="ABR86" s="72">
        <v>4.0539472999999999E-2</v>
      </c>
      <c r="ABS86" s="72">
        <v>7.343993E-2</v>
      </c>
      <c r="ABT86" s="72">
        <v>0.11542038</v>
      </c>
      <c r="ABU86" s="72">
        <v>0.16008759</v>
      </c>
      <c r="ABV86" s="72">
        <v>0.19780402</v>
      </c>
      <c r="ABW86" s="72">
        <v>0.21683435000000001</v>
      </c>
      <c r="ABX86" s="72">
        <v>0.21650949999999999</v>
      </c>
      <c r="ABY86" s="72">
        <v>0.19728799999999999</v>
      </c>
      <c r="ABZ86" s="72">
        <v>0.15982708000000001</v>
      </c>
      <c r="ACA86" s="72">
        <v>0.115284555</v>
      </c>
      <c r="ACB86" s="72">
        <v>7.3262549999999996E-2</v>
      </c>
      <c r="ACC86" s="72">
        <v>4.0183681999999998E-2</v>
      </c>
      <c r="ACD86" s="72">
        <v>1.8321699E-2</v>
      </c>
      <c r="ACE86" s="72">
        <v>6.4809066E-3</v>
      </c>
      <c r="ACF86" s="72">
        <v>1.5380932E-3</v>
      </c>
      <c r="ACG86" s="72">
        <v>1.6984378000000001E-4</v>
      </c>
      <c r="ACH86" s="72">
        <v>2.9251916000000001E-5</v>
      </c>
      <c r="ACI86" s="72">
        <v>1.3339495E-5</v>
      </c>
      <c r="ACJ86" s="72">
        <v>5.6152790000000003E-6</v>
      </c>
      <c r="ACK86" s="72">
        <v>1.9067064E-6</v>
      </c>
      <c r="ACL86" s="72">
        <v>0</v>
      </c>
      <c r="ACM86" s="72">
        <v>1.1865392999999999E-22</v>
      </c>
      <c r="ACN86" s="72">
        <v>1.9448115000000001E-21</v>
      </c>
      <c r="ACO86" s="72">
        <v>3.1875880000000003E-20</v>
      </c>
      <c r="ACP86" s="72">
        <v>5.2053897000000002E-19</v>
      </c>
      <c r="ACQ86" s="72">
        <v>8.4706620000000008E-18</v>
      </c>
      <c r="ACR86" s="72">
        <v>1.3738669E-16</v>
      </c>
      <c r="ACS86" s="72">
        <v>2.2215530999999998E-15</v>
      </c>
      <c r="ACT86" s="72">
        <v>3.5826726E-14</v>
      </c>
      <c r="ACU86" s="72">
        <v>5.7647749999999995E-13</v>
      </c>
      <c r="ACV86" s="72">
        <v>9.2597536000000005E-12</v>
      </c>
      <c r="ACW86" s="72">
        <v>1.4855957E-10</v>
      </c>
      <c r="ACX86" s="72">
        <v>2.3819972999999998E-9</v>
      </c>
      <c r="ACY86" s="72">
        <v>3.819137E-8</v>
      </c>
      <c r="ACZ86" s="72">
        <v>6.1257130000000004E-7</v>
      </c>
      <c r="ADA86" s="72">
        <v>9.8298530000000003E-6</v>
      </c>
      <c r="ADB86" s="72">
        <v>1.5770353E-4</v>
      </c>
      <c r="ADC86" s="72">
        <v>1.7172181E-3</v>
      </c>
      <c r="ADD86" s="72">
        <v>6.9306350000000001E-3</v>
      </c>
      <c r="ADE86" s="72">
        <v>1.8837675000000002E-2</v>
      </c>
      <c r="ADF86" s="72">
        <v>4.0539313E-2</v>
      </c>
      <c r="ADG86" s="72">
        <v>7.3439576000000006E-2</v>
      </c>
      <c r="ADH86" s="72">
        <v>0.11541969000000001</v>
      </c>
      <c r="ADI86" s="72">
        <v>0.16008644</v>
      </c>
      <c r="ADJ86" s="72">
        <v>0.19780241000000001</v>
      </c>
      <c r="ADK86" s="72">
        <v>0.21683247</v>
      </c>
      <c r="ADL86" s="72">
        <v>0.21650775</v>
      </c>
      <c r="ADM86" s="72">
        <v>0.19728694999999999</v>
      </c>
      <c r="ADN86" s="72">
        <v>0.15982671000000001</v>
      </c>
      <c r="ADO86" s="72">
        <v>0.11528469600000001</v>
      </c>
      <c r="ADP86" s="72">
        <v>7.3262850000000004E-2</v>
      </c>
      <c r="ADQ86" s="72">
        <v>4.0183826999999998E-2</v>
      </c>
      <c r="ADR86" s="72">
        <v>1.8321661E-2</v>
      </c>
      <c r="ADS86" s="72">
        <v>6.4808093000000002E-3</v>
      </c>
      <c r="ADT86" s="72">
        <v>1.5380312000000001E-3</v>
      </c>
      <c r="ADU86" s="72">
        <v>1.6982756000000001E-4</v>
      </c>
      <c r="ADV86" s="72">
        <v>2.9251249999999999E-5</v>
      </c>
      <c r="ADW86" s="72">
        <v>1.3339732E-5</v>
      </c>
      <c r="ADX86" s="72">
        <v>5.6153153000000003E-6</v>
      </c>
      <c r="ADY86" s="72">
        <v>1.9067684E-6</v>
      </c>
      <c r="ADZ86" s="77"/>
      <c r="AEA86" s="77"/>
      <c r="AEB86" s="77"/>
      <c r="AEC86" s="77"/>
      <c r="AED86" s="77"/>
      <c r="AEE86" s="111">
        <f t="shared" si="55"/>
        <v>81</v>
      </c>
      <c r="AEF86" s="121"/>
      <c r="AEG86" s="105">
        <f t="shared" ref="AEG86:AEP95" si="61">INDEX($F$6:$ADX$108,$B86,AEG$5)</f>
        <v>3.3434771000000002E-6</v>
      </c>
      <c r="AEH86" s="105">
        <f t="shared" si="61"/>
        <v>3.3434885E-6</v>
      </c>
      <c r="AEI86" s="105">
        <f t="shared" si="61"/>
        <v>3.3435027999999998E-6</v>
      </c>
      <c r="AEJ86" s="105">
        <f t="shared" si="61"/>
        <v>3.3435190000000001E-6</v>
      </c>
      <c r="AEK86" s="105">
        <f t="shared" si="61"/>
        <v>3.3435032999999999E-6</v>
      </c>
      <c r="AEL86" s="105">
        <f t="shared" si="61"/>
        <v>3.3434974000000001E-6</v>
      </c>
      <c r="AEM86" s="105">
        <f t="shared" si="61"/>
        <v>3.3435017000000001E-6</v>
      </c>
      <c r="AEN86" s="105">
        <f t="shared" si="61"/>
        <v>3.3435003000000001E-6</v>
      </c>
      <c r="AEO86" s="105">
        <f t="shared" si="61"/>
        <v>3.3435008000000002E-6</v>
      </c>
      <c r="AEP86" s="105">
        <f t="shared" si="61"/>
        <v>3.3435041999999998E-6</v>
      </c>
      <c r="AEQ86" s="105">
        <f t="shared" ref="AEQ86:AEY95" si="62">INDEX($F$6:$ADX$108,$B86,AEQ$5)</f>
        <v>3.3435096999999999E-6</v>
      </c>
      <c r="AER86" s="105">
        <f t="shared" si="62"/>
        <v>3.3435085000000002E-6</v>
      </c>
      <c r="AES86" s="105">
        <f t="shared" si="62"/>
        <v>3.3435044000000001E-6</v>
      </c>
      <c r="AET86" s="105">
        <f t="shared" si="62"/>
        <v>3.3435015000000002E-6</v>
      </c>
      <c r="AEU86" s="105">
        <f t="shared" si="62"/>
        <v>3.3434942E-6</v>
      </c>
      <c r="AEV86" s="105">
        <f t="shared" si="62"/>
        <v>3.3434873999999999E-6</v>
      </c>
      <c r="AEW86" s="105">
        <f t="shared" si="62"/>
        <v>3.3434753E-6</v>
      </c>
      <c r="AEX86" s="105">
        <f t="shared" si="62"/>
        <v>3.3434691999999999E-6</v>
      </c>
      <c r="AEY86" s="105">
        <f t="shared" si="62"/>
        <v>3.3434806000000002E-6</v>
      </c>
      <c r="AEZ86" s="99">
        <f t="shared" si="53"/>
        <v>22.62</v>
      </c>
      <c r="AFA86" s="69"/>
      <c r="AFB86" s="202">
        <v>1.9067178000000001E-6</v>
      </c>
      <c r="AFC86" s="106">
        <f t="shared" si="54"/>
        <v>3.3434960999999992E-6</v>
      </c>
      <c r="AFD86" s="69"/>
      <c r="AFE86" s="109"/>
      <c r="AFF86" s="105">
        <f t="shared" ref="AFF86:AFO95" si="63">INDEX($F$6:$ACL$108,$B86,AFF$5)</f>
        <v>1.1611590999999999E-2</v>
      </c>
      <c r="AFG86" s="105">
        <f t="shared" si="63"/>
        <v>1.1611504E-2</v>
      </c>
      <c r="AFH86" s="105">
        <f t="shared" si="63"/>
        <v>1.1611563E-2</v>
      </c>
      <c r="AFI86" s="105">
        <f t="shared" si="63"/>
        <v>1.1611633999999999E-2</v>
      </c>
      <c r="AFJ86" s="105">
        <f t="shared" si="63"/>
        <v>1.1611616999999999E-2</v>
      </c>
      <c r="AFK86" s="105">
        <f t="shared" si="63"/>
        <v>1.1611574E-2</v>
      </c>
      <c r="AFL86" s="105">
        <f t="shared" si="63"/>
        <v>1.1611549000000001E-2</v>
      </c>
      <c r="AFM86" s="105">
        <f t="shared" si="63"/>
        <v>1.1611537E-2</v>
      </c>
      <c r="AFN86" s="105">
        <f t="shared" si="63"/>
        <v>1.1611533E-2</v>
      </c>
      <c r="AFO86" s="105">
        <f t="shared" si="63"/>
        <v>1.1611494999999999E-2</v>
      </c>
      <c r="AFP86" s="105">
        <f t="shared" ref="AFP86:AFX95" si="64">INDEX($F$6:$ACL$108,$B86,AFP$5)</f>
        <v>1.1611478999999999E-2</v>
      </c>
      <c r="AFQ86" s="105">
        <f t="shared" si="64"/>
        <v>1.161148E-2</v>
      </c>
      <c r="AFR86" s="105">
        <f t="shared" si="64"/>
        <v>1.1611491E-2</v>
      </c>
      <c r="AFS86" s="105">
        <f t="shared" si="64"/>
        <v>1.161148E-2</v>
      </c>
      <c r="AFT86" s="105">
        <f t="shared" si="64"/>
        <v>1.16114635E-2</v>
      </c>
      <c r="AFU86" s="105">
        <f t="shared" si="64"/>
        <v>1.1611450000000001E-2</v>
      </c>
      <c r="AFV86" s="105">
        <f t="shared" si="64"/>
        <v>1.1611486000000001E-2</v>
      </c>
      <c r="AFW86" s="105">
        <f t="shared" si="64"/>
        <v>1.1611534999999999E-2</v>
      </c>
      <c r="AFX86" s="105">
        <f t="shared" si="64"/>
        <v>1.1611527999999999E-2</v>
      </c>
      <c r="AFY86" s="105"/>
      <c r="AFZ86" s="106">
        <f t="shared" si="56"/>
        <v>1.1611525763157897E-2</v>
      </c>
      <c r="AGA86" s="69"/>
      <c r="AGB86" s="69"/>
      <c r="AGC86" s="69"/>
      <c r="AGD86" s="69"/>
      <c r="AGE86" s="69"/>
      <c r="AGF86" s="69"/>
      <c r="AGG86" s="69"/>
      <c r="AGH86" s="69"/>
      <c r="AGI86" s="69"/>
      <c r="AGJ86" s="69"/>
      <c r="AGK86" s="69"/>
      <c r="AGL86" s="69"/>
      <c r="AGM86" s="69"/>
      <c r="AGN86" s="69"/>
      <c r="AGO86" s="69"/>
      <c r="AGP86" s="69"/>
      <c r="AGQ86" s="69"/>
      <c r="AGR86" s="69"/>
      <c r="AGS86" s="69"/>
      <c r="AGT86" s="69"/>
      <c r="AGU86" s="69"/>
      <c r="AGV86" s="69"/>
      <c r="AGW86" s="69"/>
      <c r="AGX86" s="69"/>
      <c r="AGY86" s="69"/>
      <c r="AGZ86" s="69"/>
      <c r="AHA86" s="69"/>
      <c r="AHB86" s="69"/>
      <c r="AHC86" s="69"/>
      <c r="AHD86" s="69"/>
      <c r="AHE86" s="69"/>
      <c r="AHF86" s="69"/>
      <c r="AHG86" s="69"/>
      <c r="AHH86" s="69"/>
      <c r="AHI86" s="69"/>
      <c r="AHJ86" s="69"/>
      <c r="AHK86" s="69"/>
      <c r="AHL86" s="69"/>
      <c r="AHM86" s="69"/>
      <c r="AHN86" s="69"/>
      <c r="AHO86" s="69"/>
      <c r="AHP86" s="69"/>
      <c r="AHQ86" s="69"/>
      <c r="AHR86" s="69"/>
      <c r="AHS86" s="69"/>
      <c r="AHT86" s="69"/>
      <c r="AHU86" s="69"/>
      <c r="AHV86" s="69"/>
      <c r="AHW86" s="69"/>
      <c r="AHX86" s="69"/>
      <c r="AHY86" s="69"/>
      <c r="AHZ86" s="69"/>
      <c r="AIA86" s="69"/>
      <c r="AIB86" s="69"/>
    </row>
    <row r="87" spans="1:912" ht="2.85" customHeight="1" x14ac:dyDescent="0.25">
      <c r="A87" s="77"/>
      <c r="B87" s="98">
        <v>81</v>
      </c>
      <c r="C87" s="99">
        <v>22.91</v>
      </c>
      <c r="D87" s="190">
        <f t="shared" si="52"/>
        <v>2</v>
      </c>
      <c r="E87" s="77"/>
      <c r="F87" s="192">
        <v>0</v>
      </c>
      <c r="G87" s="70">
        <v>5.6584150000000002E-22</v>
      </c>
      <c r="H87" s="70">
        <v>9.1957119999999998E-21</v>
      </c>
      <c r="I87" s="70">
        <v>1.4955946000000001E-19</v>
      </c>
      <c r="J87" s="70">
        <v>2.4251008000000001E-18</v>
      </c>
      <c r="K87" s="70">
        <v>3.9213687999999999E-17</v>
      </c>
      <c r="L87" s="70">
        <v>6.3249067000000003E-16</v>
      </c>
      <c r="M87" s="70">
        <v>1.0179103999999999E-14</v>
      </c>
      <c r="N87" s="70">
        <v>1.6350861000000001E-13</v>
      </c>
      <c r="O87" s="70">
        <v>2.6222848E-12</v>
      </c>
      <c r="P87" s="70">
        <v>4.1999000000000001E-11</v>
      </c>
      <c r="Q87" s="70">
        <v>6.7187366999999999E-10</v>
      </c>
      <c r="R87" s="70">
        <v>1.0735537999999999E-8</v>
      </c>
      <c r="S87" s="70">
        <v>1.7129212999999999E-7</v>
      </c>
      <c r="T87" s="70">
        <v>2.7275163999999999E-6</v>
      </c>
      <c r="U87" s="70">
        <v>4.329696E-5</v>
      </c>
      <c r="V87" s="70">
        <v>6.8411125999999999E-4</v>
      </c>
      <c r="W87" s="70">
        <v>3.8380125000000002E-3</v>
      </c>
      <c r="X87" s="70">
        <v>1.2057600999999999E-2</v>
      </c>
      <c r="Y87" s="70">
        <v>2.8533113999999998E-2</v>
      </c>
      <c r="Z87" s="70">
        <v>5.5679955000000003E-2</v>
      </c>
      <c r="AA87" s="71">
        <v>9.3294870000000002E-2</v>
      </c>
      <c r="AB87" s="71">
        <v>0.13718469999999999</v>
      </c>
      <c r="AC87" s="71">
        <v>0.1793276</v>
      </c>
      <c r="AD87" s="71">
        <v>0.20942931000000001</v>
      </c>
      <c r="AE87" s="71">
        <v>0.21618453000000001</v>
      </c>
      <c r="AF87" s="71">
        <v>0.20949413</v>
      </c>
      <c r="AG87" s="71">
        <v>0.18017232</v>
      </c>
      <c r="AH87" s="71">
        <v>0.13848110999999999</v>
      </c>
      <c r="AI87" s="71">
        <v>9.4547919999999994E-2</v>
      </c>
      <c r="AJ87" s="71">
        <v>5.6516605999999997E-2</v>
      </c>
      <c r="AK87" s="71">
        <v>2.8814360000000001E-2</v>
      </c>
      <c r="AL87" s="71">
        <v>1.1955459E-2</v>
      </c>
      <c r="AM87" s="71">
        <v>3.6893074999999999E-3</v>
      </c>
      <c r="AN87" s="71">
        <v>6.6961449999999997E-4</v>
      </c>
      <c r="AO87" s="71">
        <v>6.4419579999999994E-5</v>
      </c>
      <c r="AP87" s="71">
        <v>1.674776E-5</v>
      </c>
      <c r="AQ87" s="71">
        <v>8.9444709999999995E-6</v>
      </c>
      <c r="AR87" s="71">
        <v>3.2747331999999999E-6</v>
      </c>
      <c r="AS87" s="71">
        <v>1.0906939000000001E-6</v>
      </c>
      <c r="AT87" s="72">
        <v>0</v>
      </c>
      <c r="AU87" s="72">
        <v>5.6585349999999999E-22</v>
      </c>
      <c r="AV87" s="72">
        <v>9.1958949999999993E-21</v>
      </c>
      <c r="AW87" s="72">
        <v>1.4956198000000001E-19</v>
      </c>
      <c r="AX87" s="72">
        <v>2.4251345E-18</v>
      </c>
      <c r="AY87" s="72">
        <v>3.9214128E-17</v>
      </c>
      <c r="AZ87" s="72">
        <v>6.3249607000000004E-16</v>
      </c>
      <c r="BA87" s="72">
        <v>1.0179161E-14</v>
      </c>
      <c r="BB87" s="72">
        <v>1.6350904E-13</v>
      </c>
      <c r="BC87" s="72">
        <v>2.6222843000000001E-12</v>
      </c>
      <c r="BD87" s="72">
        <v>4.1998869999999998E-11</v>
      </c>
      <c r="BE87" s="72">
        <v>6.7186945000000001E-10</v>
      </c>
      <c r="BF87" s="72">
        <v>1.0735439000000001E-8</v>
      </c>
      <c r="BG87" s="72">
        <v>1.7129014E-7</v>
      </c>
      <c r="BH87" s="72">
        <v>2.7274805000000001E-6</v>
      </c>
      <c r="BI87" s="72">
        <v>4.3296386000000003E-5</v>
      </c>
      <c r="BJ87" s="72">
        <v>6.8410252999999996E-4</v>
      </c>
      <c r="BK87" s="72">
        <v>3.8379806000000002E-3</v>
      </c>
      <c r="BL87" s="72">
        <v>1.2057519500000001E-2</v>
      </c>
      <c r="BM87" s="72">
        <v>2.8532956000000002E-2</v>
      </c>
      <c r="BN87" s="72">
        <v>5.567971E-2</v>
      </c>
      <c r="BO87" s="72">
        <v>9.3294569999999993E-2</v>
      </c>
      <c r="BP87" s="72">
        <v>0.13718433999999999</v>
      </c>
      <c r="BQ87" s="72">
        <v>0.17932719999999999</v>
      </c>
      <c r="BR87" s="72">
        <v>0.20942891999999999</v>
      </c>
      <c r="BS87" s="72">
        <v>0.21618417000000001</v>
      </c>
      <c r="BT87" s="72">
        <v>0.20949395000000001</v>
      </c>
      <c r="BU87" s="72">
        <v>0.18017213000000001</v>
      </c>
      <c r="BV87" s="72">
        <v>0.13848083999999999</v>
      </c>
      <c r="BW87" s="72">
        <v>9.4547585000000003E-2</v>
      </c>
      <c r="BX87" s="72">
        <v>5.6516282000000001E-2</v>
      </c>
      <c r="BY87" s="72">
        <v>2.8814118E-2</v>
      </c>
      <c r="BZ87" s="72">
        <v>1.1955327E-2</v>
      </c>
      <c r="CA87" s="72">
        <v>3.6892595E-3</v>
      </c>
      <c r="CB87" s="72">
        <v>6.6960920000000001E-4</v>
      </c>
      <c r="CC87" s="72">
        <v>6.4419340000000005E-5</v>
      </c>
      <c r="CD87" s="72">
        <v>1.6747682999999999E-5</v>
      </c>
      <c r="CE87" s="72">
        <v>8.9444129999999992E-6</v>
      </c>
      <c r="CF87" s="72">
        <v>3.2747155000000001E-6</v>
      </c>
      <c r="CG87" s="72">
        <v>1.0906979E-6</v>
      </c>
      <c r="CH87" s="72">
        <v>0</v>
      </c>
      <c r="CI87" s="72">
        <v>5.6563776E-22</v>
      </c>
      <c r="CJ87" s="72">
        <v>9.1927290000000001E-21</v>
      </c>
      <c r="CK87" s="72">
        <v>1.4951573E-19</v>
      </c>
      <c r="CL87" s="72">
        <v>2.4244684E-18</v>
      </c>
      <c r="CM87" s="72">
        <v>3.9204672E-17</v>
      </c>
      <c r="CN87" s="72">
        <v>6.3236449999999996E-16</v>
      </c>
      <c r="CO87" s="72">
        <v>1.01773745E-14</v>
      </c>
      <c r="CP87" s="72">
        <v>1.6348565000000001E-13</v>
      </c>
      <c r="CQ87" s="72">
        <v>2.621991E-12</v>
      </c>
      <c r="CR87" s="72">
        <v>4.1995428000000001E-11</v>
      </c>
      <c r="CS87" s="72">
        <v>6.7183313999999997E-10</v>
      </c>
      <c r="CT87" s="72">
        <v>1.0735127500000001E-8</v>
      </c>
      <c r="CU87" s="72">
        <v>1.7128866E-7</v>
      </c>
      <c r="CV87" s="72">
        <v>2.7274946E-6</v>
      </c>
      <c r="CW87" s="72">
        <v>4.3296797E-5</v>
      </c>
      <c r="CX87" s="72">
        <v>6.8410910000000005E-4</v>
      </c>
      <c r="CY87" s="72">
        <v>3.8380037999999998E-3</v>
      </c>
      <c r="CZ87" s="72">
        <v>1.2057579000000001E-2</v>
      </c>
      <c r="DA87" s="72">
        <v>2.8533088000000002E-2</v>
      </c>
      <c r="DB87" s="72">
        <v>5.5679955000000003E-2</v>
      </c>
      <c r="DC87" s="72">
        <v>9.3294890000000005E-2</v>
      </c>
      <c r="DD87" s="72">
        <v>0.13718474</v>
      </c>
      <c r="DE87" s="72">
        <v>0.17932745999999999</v>
      </c>
      <c r="DF87" s="72">
        <v>0.20942874</v>
      </c>
      <c r="DG87" s="72">
        <v>0.21618383999999999</v>
      </c>
      <c r="DH87" s="72">
        <v>0.20949300000000001</v>
      </c>
      <c r="DI87" s="72">
        <v>0.18017116</v>
      </c>
      <c r="DJ87" s="72">
        <v>0.13848014</v>
      </c>
      <c r="DK87" s="72">
        <v>9.4547210000000007E-2</v>
      </c>
      <c r="DL87" s="72">
        <v>5.6516184999999997E-2</v>
      </c>
      <c r="DM87" s="72">
        <v>2.8814122000000001E-2</v>
      </c>
      <c r="DN87" s="72">
        <v>1.1955344E-2</v>
      </c>
      <c r="DO87" s="72">
        <v>3.6892589999999999E-3</v>
      </c>
      <c r="DP87" s="72">
        <v>6.6960320000000002E-4</v>
      </c>
      <c r="DQ87" s="72">
        <v>6.4418730000000002E-5</v>
      </c>
      <c r="DR87" s="72">
        <v>1.6747627999999999E-5</v>
      </c>
      <c r="DS87" s="72">
        <v>8.9444670000000002E-6</v>
      </c>
      <c r="DT87" s="72">
        <v>3.2747323E-6</v>
      </c>
      <c r="DU87" s="72">
        <v>1.0907031E-6</v>
      </c>
      <c r="DV87" s="72">
        <v>0</v>
      </c>
      <c r="DW87" s="72">
        <v>5.6563335999999996E-22</v>
      </c>
      <c r="DX87" s="72">
        <v>9.1926789999999995E-21</v>
      </c>
      <c r="DY87" s="72">
        <v>1.4951526999999999E-19</v>
      </c>
      <c r="DZ87" s="72">
        <v>2.4244660000000001E-18</v>
      </c>
      <c r="EA87" s="72">
        <v>3.9204709999999997E-17</v>
      </c>
      <c r="EB87" s="72">
        <v>6.3236609999999997E-16</v>
      </c>
      <c r="EC87" s="72">
        <v>1.0177412999999999E-14</v>
      </c>
      <c r="ED87" s="72">
        <v>1.6348641E-13</v>
      </c>
      <c r="EE87" s="72">
        <v>2.6220047999999999E-12</v>
      </c>
      <c r="EF87" s="72">
        <v>4.1995685000000001E-11</v>
      </c>
      <c r="EG87" s="72">
        <v>6.7183780000000005E-10</v>
      </c>
      <c r="EH87" s="72">
        <v>1.0735206499999999E-8</v>
      </c>
      <c r="EI87" s="72">
        <v>1.7128998E-7</v>
      </c>
      <c r="EJ87" s="72">
        <v>2.7275153000000002E-6</v>
      </c>
      <c r="EK87" s="72">
        <v>4.3297129999999998E-5</v>
      </c>
      <c r="EL87" s="72">
        <v>6.8411470000000001E-4</v>
      </c>
      <c r="EM87" s="72">
        <v>3.8380313000000001E-3</v>
      </c>
      <c r="EN87" s="72">
        <v>1.2057651000000001E-2</v>
      </c>
      <c r="EO87" s="72">
        <v>2.8533194000000001E-2</v>
      </c>
      <c r="EP87" s="72">
        <v>5.5680060000000003E-2</v>
      </c>
      <c r="EQ87" s="72">
        <v>9.3294940000000007E-2</v>
      </c>
      <c r="ER87" s="72">
        <v>0.13718466000000001</v>
      </c>
      <c r="ES87" s="72">
        <v>0.1793273</v>
      </c>
      <c r="ET87" s="72">
        <v>0.20942870999999999</v>
      </c>
      <c r="EU87" s="72">
        <v>0.21618382999999999</v>
      </c>
      <c r="EV87" s="72">
        <v>0.20949364000000001</v>
      </c>
      <c r="EW87" s="72">
        <v>0.18017205999999999</v>
      </c>
      <c r="EX87" s="72">
        <v>0.13848107000000001</v>
      </c>
      <c r="EY87" s="72">
        <v>9.4548010000000002E-2</v>
      </c>
      <c r="EZ87" s="72">
        <v>5.6516650000000002E-2</v>
      </c>
      <c r="FA87" s="72">
        <v>2.8814312000000002E-2</v>
      </c>
      <c r="FB87" s="72">
        <v>1.1955393999999999E-2</v>
      </c>
      <c r="FC87" s="72">
        <v>3.6892700000000001E-3</v>
      </c>
      <c r="FD87" s="72">
        <v>6.6960155E-4</v>
      </c>
      <c r="FE87" s="72">
        <v>6.4418750000000004E-5</v>
      </c>
      <c r="FF87" s="72">
        <v>1.6747732E-5</v>
      </c>
      <c r="FG87" s="72">
        <v>8.9444929999999997E-6</v>
      </c>
      <c r="FH87" s="72">
        <v>3.2747573000000001E-6</v>
      </c>
      <c r="FI87" s="72">
        <v>1.0907094999999999E-6</v>
      </c>
      <c r="FJ87" s="72">
        <v>0</v>
      </c>
      <c r="FK87" s="72">
        <v>5.6563419999999999E-22</v>
      </c>
      <c r="FL87" s="72">
        <v>9.1926920000000001E-21</v>
      </c>
      <c r="FM87" s="72">
        <v>1.4951545000000001E-19</v>
      </c>
      <c r="FN87" s="72">
        <v>2.4244689000000002E-18</v>
      </c>
      <c r="FO87" s="72">
        <v>3.9204748E-17</v>
      </c>
      <c r="FP87" s="72">
        <v>6.3236659999999998E-16</v>
      </c>
      <c r="FQ87" s="72">
        <v>1.0177417E-14</v>
      </c>
      <c r="FR87" s="72">
        <v>1.6348641E-13</v>
      </c>
      <c r="FS87" s="72">
        <v>2.6220041999999999E-12</v>
      </c>
      <c r="FT87" s="72">
        <v>4.1995664000000002E-11</v>
      </c>
      <c r="FU87" s="72">
        <v>6.7183735999999995E-10</v>
      </c>
      <c r="FV87" s="72">
        <v>1.0735199E-8</v>
      </c>
      <c r="FW87" s="72">
        <v>1.7128987E-7</v>
      </c>
      <c r="FX87" s="72">
        <v>2.7275134E-6</v>
      </c>
      <c r="FY87" s="72">
        <v>4.3297095999999998E-5</v>
      </c>
      <c r="FZ87" s="72">
        <v>6.8411419999999995E-4</v>
      </c>
      <c r="GA87" s="72">
        <v>3.8380248E-3</v>
      </c>
      <c r="GB87" s="72">
        <v>1.2057626E-2</v>
      </c>
      <c r="GC87" s="72">
        <v>2.853313E-2</v>
      </c>
      <c r="GD87" s="72">
        <v>5.5679909999999999E-2</v>
      </c>
      <c r="GE87" s="72">
        <v>9.3294730000000006E-2</v>
      </c>
      <c r="GF87" s="72">
        <v>0.13718456000000001</v>
      </c>
      <c r="GG87" s="72">
        <v>0.17932757999999999</v>
      </c>
      <c r="GH87" s="72">
        <v>0.20942949999999999</v>
      </c>
      <c r="GI87" s="72">
        <v>0.21618483999999999</v>
      </c>
      <c r="GJ87" s="72">
        <v>0.20949464000000001</v>
      </c>
      <c r="GK87" s="72">
        <v>0.18017252</v>
      </c>
      <c r="GL87" s="72">
        <v>0.13848075000000001</v>
      </c>
      <c r="GM87" s="72">
        <v>9.4547290000000006E-2</v>
      </c>
      <c r="GN87" s="72">
        <v>5.6516035999999999E-2</v>
      </c>
      <c r="GO87" s="72">
        <v>2.8813964000000001E-2</v>
      </c>
      <c r="GP87" s="72">
        <v>1.1955284E-2</v>
      </c>
      <c r="GQ87" s="72">
        <v>3.6892777000000002E-3</v>
      </c>
      <c r="GR87" s="72">
        <v>6.6961750000000002E-4</v>
      </c>
      <c r="GS87" s="72">
        <v>6.4419683999999999E-5</v>
      </c>
      <c r="GT87" s="72">
        <v>1.6747808000000001E-5</v>
      </c>
      <c r="GU87" s="72">
        <v>8.9445420000000004E-6</v>
      </c>
      <c r="GV87" s="72">
        <v>3.2747412000000001E-6</v>
      </c>
      <c r="GW87" s="72">
        <v>1.0907042E-6</v>
      </c>
      <c r="GX87" s="72">
        <v>0</v>
      </c>
      <c r="GY87" s="72">
        <v>5.6563225000000001E-22</v>
      </c>
      <c r="GZ87" s="72">
        <v>9.1926589999999993E-21</v>
      </c>
      <c r="HA87" s="72">
        <v>1.4951492000000001E-19</v>
      </c>
      <c r="HB87" s="72">
        <v>2.42446E-18</v>
      </c>
      <c r="HC87" s="72">
        <v>3.9204605999999999E-17</v>
      </c>
      <c r="HD87" s="72">
        <v>6.3236435999999999E-16</v>
      </c>
      <c r="HE87" s="72">
        <v>1.0177382E-14</v>
      </c>
      <c r="HF87" s="72">
        <v>1.6348584000000001E-13</v>
      </c>
      <c r="HG87" s="72">
        <v>2.6219940000000001E-12</v>
      </c>
      <c r="HH87" s="72">
        <v>4.1995479999999999E-11</v>
      </c>
      <c r="HI87" s="72">
        <v>6.7183413999999998E-10</v>
      </c>
      <c r="HJ87" s="72">
        <v>1.0735147E-8</v>
      </c>
      <c r="HK87" s="72">
        <v>1.7128903E-7</v>
      </c>
      <c r="HL87" s="72">
        <v>2.7275000000000001E-6</v>
      </c>
      <c r="HM87" s="72">
        <v>4.3296873999999998E-5</v>
      </c>
      <c r="HN87" s="72">
        <v>6.8411039999999995E-4</v>
      </c>
      <c r="HO87" s="72">
        <v>3.8380070000000001E-3</v>
      </c>
      <c r="HP87" s="72">
        <v>1.2057586E-2</v>
      </c>
      <c r="HQ87" s="72">
        <v>2.8533082000000001E-2</v>
      </c>
      <c r="HR87" s="72">
        <v>5.5679902000000003E-2</v>
      </c>
      <c r="HS87" s="72">
        <v>9.3294784000000006E-2</v>
      </c>
      <c r="HT87" s="72">
        <v>0.13718458</v>
      </c>
      <c r="HU87" s="72">
        <v>0.1793273</v>
      </c>
      <c r="HV87" s="72">
        <v>0.20942870999999999</v>
      </c>
      <c r="HW87" s="72">
        <v>0.21618380000000001</v>
      </c>
      <c r="HX87" s="72">
        <v>0.20949349</v>
      </c>
      <c r="HY87" s="72">
        <v>0.18017177000000001</v>
      </c>
      <c r="HZ87" s="72">
        <v>0.13848062</v>
      </c>
      <c r="IA87" s="72">
        <v>9.4547489999999998E-2</v>
      </c>
      <c r="IB87" s="72">
        <v>5.6516289999999997E-2</v>
      </c>
      <c r="IC87" s="72">
        <v>2.8814139999999999E-2</v>
      </c>
      <c r="ID87" s="72">
        <v>1.1955304999999999E-2</v>
      </c>
      <c r="IE87" s="72">
        <v>3.6892288E-3</v>
      </c>
      <c r="IF87" s="72">
        <v>6.6960404999999998E-4</v>
      </c>
      <c r="IG87" s="72">
        <v>6.4418910000000002E-5</v>
      </c>
      <c r="IH87" s="72">
        <v>1.6747665999999999E-5</v>
      </c>
      <c r="II87" s="72">
        <v>8.9444750000000005E-6</v>
      </c>
      <c r="IJ87" s="72">
        <v>3.2747386999999999E-6</v>
      </c>
      <c r="IK87" s="72">
        <v>1.0907023000000001E-6</v>
      </c>
      <c r="IL87" s="72">
        <v>0</v>
      </c>
      <c r="IM87" s="72">
        <v>5.656283E-22</v>
      </c>
      <c r="IN87" s="72">
        <v>9.1925939999999993E-21</v>
      </c>
      <c r="IO87" s="72">
        <v>1.4951385000000001E-19</v>
      </c>
      <c r="IP87" s="72">
        <v>2.4244426000000001E-18</v>
      </c>
      <c r="IQ87" s="72">
        <v>3.9204323999999998E-17</v>
      </c>
      <c r="IR87" s="72">
        <v>6.323599E-16</v>
      </c>
      <c r="IS87" s="72">
        <v>1.017731E-14</v>
      </c>
      <c r="IT87" s="72">
        <v>1.6348467999999999E-13</v>
      </c>
      <c r="IU87" s="72">
        <v>2.6219746999999999E-12</v>
      </c>
      <c r="IV87" s="72">
        <v>4.1995168E-11</v>
      </c>
      <c r="IW87" s="72">
        <v>6.7182904000000001E-10</v>
      </c>
      <c r="IX87" s="72">
        <v>1.0735065000000001E-8</v>
      </c>
      <c r="IY87" s="72">
        <v>1.7128775000000001E-7</v>
      </c>
      <c r="IZ87" s="72">
        <v>2.7274807E-6</v>
      </c>
      <c r="JA87" s="72">
        <v>4.3296590000000001E-5</v>
      </c>
      <c r="JB87" s="72">
        <v>6.8410642999999999E-4</v>
      </c>
      <c r="JC87" s="72">
        <v>3.8379955E-3</v>
      </c>
      <c r="JD87" s="72">
        <v>1.2057562000000001E-2</v>
      </c>
      <c r="JE87" s="72">
        <v>2.8533043000000001E-2</v>
      </c>
      <c r="JF87" s="72">
        <v>5.5679846999999998E-2</v>
      </c>
      <c r="JG87" s="72">
        <v>9.3294724999999995E-2</v>
      </c>
      <c r="JH87" s="72">
        <v>0.13718458</v>
      </c>
      <c r="JI87" s="72">
        <v>0.17932725999999999</v>
      </c>
      <c r="JJ87" s="72">
        <v>0.20942847000000001</v>
      </c>
      <c r="JK87" s="72">
        <v>0.2161835</v>
      </c>
      <c r="JL87" s="72">
        <v>0.20949242000000001</v>
      </c>
      <c r="JM87" s="72">
        <v>0.18017079</v>
      </c>
      <c r="JN87" s="72">
        <v>0.13848009999999999</v>
      </c>
      <c r="JO87" s="72">
        <v>9.4547309999999996E-2</v>
      </c>
      <c r="JP87" s="72">
        <v>5.6516297E-2</v>
      </c>
      <c r="JQ87" s="72">
        <v>2.8814247000000001E-2</v>
      </c>
      <c r="JR87" s="72">
        <v>1.1955412E-2</v>
      </c>
      <c r="JS87" s="72">
        <v>3.6892615999999999E-3</v>
      </c>
      <c r="JT87" s="72">
        <v>6.6959699999999997E-4</v>
      </c>
      <c r="JU87" s="72">
        <v>6.4418469999999998E-5</v>
      </c>
      <c r="JV87" s="72">
        <v>1.6747626E-5</v>
      </c>
      <c r="JW87" s="72">
        <v>8.9444674999999999E-6</v>
      </c>
      <c r="JX87" s="72">
        <v>3.2747453000000002E-6</v>
      </c>
      <c r="JY87" s="72">
        <v>1.0907039E-6</v>
      </c>
      <c r="JZ87" s="72">
        <v>0</v>
      </c>
      <c r="KA87" s="72">
        <v>5.6562357000000004E-22</v>
      </c>
      <c r="KB87" s="72">
        <v>9.1925180000000005E-21</v>
      </c>
      <c r="KC87" s="72">
        <v>1.4951261E-19</v>
      </c>
      <c r="KD87" s="72">
        <v>2.424422E-18</v>
      </c>
      <c r="KE87" s="72">
        <v>3.9203987000000001E-17</v>
      </c>
      <c r="KF87" s="72">
        <v>6.3235449999999999E-16</v>
      </c>
      <c r="KG87" s="72">
        <v>1.0177221000000001E-14</v>
      </c>
      <c r="KH87" s="72">
        <v>1.6348320999999999E-13</v>
      </c>
      <c r="KI87" s="72">
        <v>2.6219514999999998E-12</v>
      </c>
      <c r="KJ87" s="72">
        <v>4.1994790000000001E-11</v>
      </c>
      <c r="KK87" s="72">
        <v>6.7182269999999999E-10</v>
      </c>
      <c r="KL87" s="72">
        <v>1.0734959E-8</v>
      </c>
      <c r="KM87" s="72">
        <v>1.7128599000000001E-7</v>
      </c>
      <c r="KN87" s="72">
        <v>2.7274540000000001E-6</v>
      </c>
      <c r="KO87" s="72">
        <v>4.3296203999999998E-5</v>
      </c>
      <c r="KP87" s="72">
        <v>6.8410119999999996E-4</v>
      </c>
      <c r="KQ87" s="72">
        <v>3.8379861999999999E-3</v>
      </c>
      <c r="KR87" s="72">
        <v>1.2057551E-2</v>
      </c>
      <c r="KS87" s="72">
        <v>2.8533017000000001E-2</v>
      </c>
      <c r="KT87" s="72">
        <v>5.5679779999999998E-2</v>
      </c>
      <c r="KU87" s="72">
        <v>9.3294539999999995E-2</v>
      </c>
      <c r="KV87" s="72">
        <v>0.13718422</v>
      </c>
      <c r="KW87" s="72">
        <v>0.17932699999999999</v>
      </c>
      <c r="KX87" s="72">
        <v>0.20942849999999999</v>
      </c>
      <c r="KY87" s="72">
        <v>0.21618356</v>
      </c>
      <c r="KZ87" s="72">
        <v>0.20949276</v>
      </c>
      <c r="LA87" s="72">
        <v>0.18017115</v>
      </c>
      <c r="LB87" s="72">
        <v>0.13848025999999999</v>
      </c>
      <c r="LC87" s="72">
        <v>9.4547329999999999E-2</v>
      </c>
      <c r="LD87" s="72">
        <v>5.6516150000000001E-2</v>
      </c>
      <c r="LE87" s="72">
        <v>2.8814073999999999E-2</v>
      </c>
      <c r="LF87" s="72">
        <v>1.1955362000000001E-2</v>
      </c>
      <c r="LG87" s="72">
        <v>3.6892777000000002E-3</v>
      </c>
      <c r="LH87" s="72">
        <v>6.6960654999999997E-4</v>
      </c>
      <c r="LI87" s="72">
        <v>6.4419140000000004E-5</v>
      </c>
      <c r="LJ87" s="72">
        <v>1.6747690000000002E-5</v>
      </c>
      <c r="LK87" s="72">
        <v>8.9444640000000004E-6</v>
      </c>
      <c r="LL87" s="72">
        <v>3.2747436999999999E-6</v>
      </c>
      <c r="LM87" s="72">
        <v>1.0907031E-6</v>
      </c>
      <c r="LN87" s="72">
        <v>0</v>
      </c>
      <c r="LO87" s="72">
        <v>5.6562069999999997E-22</v>
      </c>
      <c r="LP87" s="72">
        <v>9.1924729999999993E-21</v>
      </c>
      <c r="LQ87" s="72">
        <v>1.4951189999999999E-19</v>
      </c>
      <c r="LR87" s="72">
        <v>2.4244104999999999E-18</v>
      </c>
      <c r="LS87" s="72">
        <v>3.9203809999999999E-17</v>
      </c>
      <c r="LT87" s="72">
        <v>6.323517E-16</v>
      </c>
      <c r="LU87" s="72">
        <v>1.0177177000000001E-14</v>
      </c>
      <c r="LV87" s="72">
        <v>1.6348248000000001E-13</v>
      </c>
      <c r="LW87" s="72">
        <v>2.6219389999999999E-12</v>
      </c>
      <c r="LX87" s="72">
        <v>4.1994580000000003E-11</v>
      </c>
      <c r="LY87" s="72">
        <v>6.7181953999999998E-10</v>
      </c>
      <c r="LZ87" s="72">
        <v>1.0734906E-8</v>
      </c>
      <c r="MA87" s="72">
        <v>1.7128517E-7</v>
      </c>
      <c r="MB87" s="72">
        <v>2.7274414000000002E-6</v>
      </c>
      <c r="MC87" s="72">
        <v>4.3296020000000002E-5</v>
      </c>
      <c r="MD87" s="72">
        <v>6.8409869999999998E-4</v>
      </c>
      <c r="ME87" s="72">
        <v>3.8379806000000002E-3</v>
      </c>
      <c r="MF87" s="72">
        <v>1.2057547E-2</v>
      </c>
      <c r="MG87" s="72">
        <v>2.8533036000000001E-2</v>
      </c>
      <c r="MH87" s="72">
        <v>5.5679793999999998E-2</v>
      </c>
      <c r="MI87" s="72">
        <v>9.3294494000000006E-2</v>
      </c>
      <c r="MJ87" s="72">
        <v>0.13718406999999999</v>
      </c>
      <c r="MK87" s="72">
        <v>0.17932671</v>
      </c>
      <c r="ML87" s="72">
        <v>0.20942823999999999</v>
      </c>
      <c r="MM87" s="72">
        <v>0.21618340999999999</v>
      </c>
      <c r="MN87" s="72">
        <v>0.20949303</v>
      </c>
      <c r="MO87" s="72">
        <v>0.18017145000000001</v>
      </c>
      <c r="MP87" s="72">
        <v>0.13848054000000001</v>
      </c>
      <c r="MQ87" s="72">
        <v>9.4547539999999999E-2</v>
      </c>
      <c r="MR87" s="72">
        <v>5.6516219999999999E-2</v>
      </c>
      <c r="MS87" s="72">
        <v>2.8814003000000001E-2</v>
      </c>
      <c r="MT87" s="72">
        <v>1.1955268999999999E-2</v>
      </c>
      <c r="MU87" s="72">
        <v>3.6892562999999998E-3</v>
      </c>
      <c r="MV87" s="72">
        <v>6.6961220000000005E-4</v>
      </c>
      <c r="MW87" s="72">
        <v>6.4419545999999995E-5</v>
      </c>
      <c r="MX87" s="72">
        <v>1.6747746000000001E-5</v>
      </c>
      <c r="MY87" s="72">
        <v>8.9444709999999995E-6</v>
      </c>
      <c r="MZ87" s="72">
        <v>3.2747462000000001E-6</v>
      </c>
      <c r="NA87" s="72">
        <v>1.0907033000000001E-6</v>
      </c>
      <c r="NB87" s="72">
        <v>0</v>
      </c>
      <c r="NC87" s="72">
        <v>5.6561923000000001E-22</v>
      </c>
      <c r="ND87" s="72">
        <v>9.1924484999999998E-21</v>
      </c>
      <c r="NE87" s="72">
        <v>1.4951156E-19</v>
      </c>
      <c r="NF87" s="72">
        <v>2.4244054E-18</v>
      </c>
      <c r="NG87" s="72">
        <v>3.9203742000000001E-17</v>
      </c>
      <c r="NH87" s="72">
        <v>6.3235074999999997E-16</v>
      </c>
      <c r="NI87" s="72">
        <v>1.01771635E-14</v>
      </c>
      <c r="NJ87" s="72">
        <v>1.6348226E-13</v>
      </c>
      <c r="NK87" s="72">
        <v>2.6219357E-12</v>
      </c>
      <c r="NL87" s="72">
        <v>4.1994525999999997E-11</v>
      </c>
      <c r="NM87" s="72">
        <v>6.7181855000000002E-10</v>
      </c>
      <c r="NN87" s="72">
        <v>1.073489E-8</v>
      </c>
      <c r="NO87" s="72">
        <v>1.7128485E-7</v>
      </c>
      <c r="NP87" s="72">
        <v>2.7274342999999998E-6</v>
      </c>
      <c r="NQ87" s="72">
        <v>4.32959E-5</v>
      </c>
      <c r="NR87" s="72">
        <v>6.8409665000000004E-4</v>
      </c>
      <c r="NS87" s="72">
        <v>3.8379675E-3</v>
      </c>
      <c r="NT87" s="72">
        <v>1.2057508999999999E-2</v>
      </c>
      <c r="NU87" s="72">
        <v>2.8532978000000001E-2</v>
      </c>
      <c r="NV87" s="72">
        <v>5.5679770000000003E-2</v>
      </c>
      <c r="NW87" s="72">
        <v>9.3294520000000006E-2</v>
      </c>
      <c r="NX87" s="72">
        <v>0.13718411</v>
      </c>
      <c r="NY87" s="72">
        <v>0.17932671</v>
      </c>
      <c r="NZ87" s="72">
        <v>0.20942820000000001</v>
      </c>
      <c r="OA87" s="72">
        <v>0.21618340999999999</v>
      </c>
      <c r="OB87" s="72">
        <v>0.20949323</v>
      </c>
      <c r="OC87" s="72">
        <v>0.18017169999999999</v>
      </c>
      <c r="OD87" s="72">
        <v>0.13848073999999999</v>
      </c>
      <c r="OE87" s="72">
        <v>9.4547703999999996E-2</v>
      </c>
      <c r="OF87" s="72">
        <v>5.6516428E-2</v>
      </c>
      <c r="OG87" s="72">
        <v>2.8814131E-2</v>
      </c>
      <c r="OH87" s="72">
        <v>1.1955293000000001E-2</v>
      </c>
      <c r="OI87" s="72">
        <v>3.6892453E-3</v>
      </c>
      <c r="OJ87" s="72">
        <v>6.6961056999999995E-4</v>
      </c>
      <c r="OK87" s="72">
        <v>6.4419439999999998E-5</v>
      </c>
      <c r="OL87" s="72">
        <v>1.6747752000000001E-5</v>
      </c>
      <c r="OM87" s="72">
        <v>8.9444860000000005E-6</v>
      </c>
      <c r="ON87" s="72">
        <v>3.2747534999999999E-6</v>
      </c>
      <c r="OO87" s="72">
        <v>1.0907045E-6</v>
      </c>
      <c r="OP87" s="72">
        <v>0</v>
      </c>
      <c r="OQ87" s="72">
        <v>5.6561973E-22</v>
      </c>
      <c r="OR87" s="72">
        <v>9.1924559999999995E-21</v>
      </c>
      <c r="OS87" s="72">
        <v>1.4951173000000001E-19</v>
      </c>
      <c r="OT87" s="72">
        <v>2.4244087000000001E-18</v>
      </c>
      <c r="OU87" s="72">
        <v>3.9203805E-17</v>
      </c>
      <c r="OV87" s="72">
        <v>6.3235196999999995E-16</v>
      </c>
      <c r="OW87" s="72">
        <v>1.0177188E-14</v>
      </c>
      <c r="OX87" s="72">
        <v>1.6348273999999999E-13</v>
      </c>
      <c r="OY87" s="72">
        <v>2.6219441E-12</v>
      </c>
      <c r="OZ87" s="72">
        <v>4.1994668000000002E-11</v>
      </c>
      <c r="PA87" s="72">
        <v>6.7182076999999998E-10</v>
      </c>
      <c r="PB87" s="72">
        <v>1.0734927E-8</v>
      </c>
      <c r="PC87" s="72">
        <v>1.7128544E-7</v>
      </c>
      <c r="PD87" s="72">
        <v>2.7274433999999998E-6</v>
      </c>
      <c r="PE87" s="72">
        <v>4.3296020000000002E-5</v>
      </c>
      <c r="PF87" s="72">
        <v>6.8409829999999995E-4</v>
      </c>
      <c r="PG87" s="72">
        <v>3.8379664000000001E-3</v>
      </c>
      <c r="PH87" s="72">
        <v>1.2057491E-2</v>
      </c>
      <c r="PI87" s="72">
        <v>2.853292E-2</v>
      </c>
      <c r="PJ87" s="72">
        <v>5.5679663999999997E-2</v>
      </c>
      <c r="PK87" s="72">
        <v>9.3294470000000004E-2</v>
      </c>
      <c r="PL87" s="72">
        <v>0.13718422</v>
      </c>
      <c r="PM87" s="72">
        <v>0.17932685000000001</v>
      </c>
      <c r="PN87" s="72">
        <v>0.20942833999999999</v>
      </c>
      <c r="PO87" s="72">
        <v>0.21618359000000001</v>
      </c>
      <c r="PP87" s="72">
        <v>0.20949325999999999</v>
      </c>
      <c r="PQ87" s="72">
        <v>0.18017150000000001</v>
      </c>
      <c r="PR87" s="72">
        <v>0.13848035</v>
      </c>
      <c r="PS87" s="72">
        <v>9.4547400000000004E-2</v>
      </c>
      <c r="PT87" s="72">
        <v>5.6516297E-2</v>
      </c>
      <c r="PU87" s="72">
        <v>2.8814179999999998E-2</v>
      </c>
      <c r="PV87" s="72">
        <v>1.1955360999999999E-2</v>
      </c>
      <c r="PW87" s="72">
        <v>3.6892695E-3</v>
      </c>
      <c r="PX87" s="72">
        <v>6.6961099999999997E-4</v>
      </c>
      <c r="PY87" s="72">
        <v>6.4419439999999998E-5</v>
      </c>
      <c r="PZ87" s="72">
        <v>1.6747765999999999E-5</v>
      </c>
      <c r="QA87" s="72">
        <v>8.9445049999999992E-6</v>
      </c>
      <c r="QB87" s="72">
        <v>3.2747607000000001E-6</v>
      </c>
      <c r="QC87" s="72">
        <v>1.0907063E-6</v>
      </c>
      <c r="QD87" s="72">
        <v>0</v>
      </c>
      <c r="QE87" s="72">
        <v>5.6561900000000003E-22</v>
      </c>
      <c r="QF87" s="72">
        <v>9.1924410000000001E-21</v>
      </c>
      <c r="QG87" s="72">
        <v>1.4951151000000001E-19</v>
      </c>
      <c r="QH87" s="72">
        <v>2.4244058000000001E-18</v>
      </c>
      <c r="QI87" s="72">
        <v>3.9203761999999998E-17</v>
      </c>
      <c r="QJ87" s="72">
        <v>6.3235139999999996E-16</v>
      </c>
      <c r="QK87" s="72">
        <v>1.0177182E-14</v>
      </c>
      <c r="QL87" s="72">
        <v>1.6348273E-13</v>
      </c>
      <c r="QM87" s="72">
        <v>2.6219450000000001E-12</v>
      </c>
      <c r="QN87" s="72">
        <v>4.1994692000000003E-11</v>
      </c>
      <c r="QO87" s="72">
        <v>6.718211E-10</v>
      </c>
      <c r="QP87" s="72">
        <v>1.0734930999999999E-8</v>
      </c>
      <c r="QQ87" s="72">
        <v>1.7128545999999999E-7</v>
      </c>
      <c r="QR87" s="72">
        <v>2.7274443000000001E-6</v>
      </c>
      <c r="QS87" s="72">
        <v>4.3296044000000001E-5</v>
      </c>
      <c r="QT87" s="72">
        <v>6.8409899999999997E-4</v>
      </c>
      <c r="QU87" s="72">
        <v>3.8379687E-3</v>
      </c>
      <c r="QV87" s="72">
        <v>1.2057488E-2</v>
      </c>
      <c r="QW87" s="72">
        <v>2.8532894E-2</v>
      </c>
      <c r="QX87" s="72">
        <v>5.5679600000000003E-2</v>
      </c>
      <c r="QY87" s="72">
        <v>9.3294374999999999E-2</v>
      </c>
      <c r="QZ87" s="72">
        <v>0.13718420000000001</v>
      </c>
      <c r="RA87" s="72">
        <v>0.17932706000000001</v>
      </c>
      <c r="RB87" s="72">
        <v>0.20942873000000001</v>
      </c>
      <c r="RC87" s="72">
        <v>0.21618392</v>
      </c>
      <c r="RD87" s="72">
        <v>0.20949364000000001</v>
      </c>
      <c r="RE87" s="72">
        <v>0.18017167000000001</v>
      </c>
      <c r="RF87" s="72">
        <v>0.13848034000000001</v>
      </c>
      <c r="RG87" s="72">
        <v>9.4547210000000007E-2</v>
      </c>
      <c r="RH87" s="72">
        <v>5.6516150000000001E-2</v>
      </c>
      <c r="RI87" s="72">
        <v>2.8814138999999999E-2</v>
      </c>
      <c r="RJ87" s="72">
        <v>1.1955387E-2</v>
      </c>
      <c r="RK87" s="72">
        <v>3.6892909999999999E-3</v>
      </c>
      <c r="RL87" s="72">
        <v>6.6961319999999996E-4</v>
      </c>
      <c r="RM87" s="72">
        <v>6.4419560000000006E-5</v>
      </c>
      <c r="RN87" s="72">
        <v>1.6747796000000002E-5</v>
      </c>
      <c r="RO87" s="72">
        <v>8.9445159999999993E-6</v>
      </c>
      <c r="RP87" s="72">
        <v>3.2747604999999998E-6</v>
      </c>
      <c r="RQ87" s="72">
        <v>1.0907061000000001E-6</v>
      </c>
      <c r="RR87" s="72">
        <v>0</v>
      </c>
      <c r="RS87" s="72">
        <v>5.6561850000000005E-22</v>
      </c>
      <c r="RT87" s="72">
        <v>9.1924299999999998E-21</v>
      </c>
      <c r="RU87" s="72">
        <v>1.4951129999999999E-19</v>
      </c>
      <c r="RV87" s="72">
        <v>2.4244030000000001E-18</v>
      </c>
      <c r="RW87" s="72">
        <v>3.9203706000000001E-17</v>
      </c>
      <c r="RX87" s="72">
        <v>6.3235044000000003E-16</v>
      </c>
      <c r="RY87" s="72">
        <v>1.01771635E-14</v>
      </c>
      <c r="RZ87" s="72">
        <v>1.6348243999999999E-13</v>
      </c>
      <c r="SA87" s="72">
        <v>2.6219409000000001E-12</v>
      </c>
      <c r="SB87" s="72">
        <v>4.1994633000000001E-11</v>
      </c>
      <c r="SC87" s="72">
        <v>6.7182009999999999E-10</v>
      </c>
      <c r="SD87" s="72">
        <v>1.0734911E-8</v>
      </c>
      <c r="SE87" s="72">
        <v>1.7128515E-7</v>
      </c>
      <c r="SF87" s="72">
        <v>2.7274383999999999E-6</v>
      </c>
      <c r="SG87" s="72">
        <v>4.3295957000000003E-5</v>
      </c>
      <c r="SH87" s="72">
        <v>6.8409779999999999E-4</v>
      </c>
      <c r="SI87" s="72">
        <v>3.8379703000000001E-3</v>
      </c>
      <c r="SJ87" s="72">
        <v>1.2057495999999999E-2</v>
      </c>
      <c r="SK87" s="72">
        <v>2.85329E-2</v>
      </c>
      <c r="SL87" s="72">
        <v>5.5679586000000003E-2</v>
      </c>
      <c r="SM87" s="72">
        <v>9.3294315000000003E-2</v>
      </c>
      <c r="SN87" s="72">
        <v>0.13718411</v>
      </c>
      <c r="SO87" s="72">
        <v>0.17932706000000001</v>
      </c>
      <c r="SP87" s="72">
        <v>0.20942874</v>
      </c>
      <c r="SQ87" s="72">
        <v>0.21618392</v>
      </c>
      <c r="SR87" s="72">
        <v>0.20949359000000001</v>
      </c>
      <c r="SS87" s="72">
        <v>0.18017175999999999</v>
      </c>
      <c r="ST87" s="72">
        <v>0.13848044000000001</v>
      </c>
      <c r="SU87" s="72">
        <v>9.4547249999999999E-2</v>
      </c>
      <c r="SV87" s="72">
        <v>5.6516085000000001E-2</v>
      </c>
      <c r="SW87" s="72">
        <v>2.8814064E-2</v>
      </c>
      <c r="SX87" s="72">
        <v>1.1955367E-2</v>
      </c>
      <c r="SY87" s="72">
        <v>3.6892942000000001E-3</v>
      </c>
      <c r="SZ87" s="72">
        <v>6.6961549999999999E-4</v>
      </c>
      <c r="TA87" s="72">
        <v>6.4419680000000001E-5</v>
      </c>
      <c r="TB87" s="72">
        <v>1.6747797000000001E-5</v>
      </c>
      <c r="TC87" s="72">
        <v>8.9445099999999995E-6</v>
      </c>
      <c r="TD87" s="72">
        <v>3.2747580000000001E-6</v>
      </c>
      <c r="TE87" s="72">
        <v>1.0907044000000001E-6</v>
      </c>
      <c r="TF87" s="72">
        <v>0</v>
      </c>
      <c r="TG87" s="72">
        <v>5.6561665000000001E-22</v>
      </c>
      <c r="TH87" s="72">
        <v>9.1923934999999999E-21</v>
      </c>
      <c r="TI87" s="72">
        <v>1.4951069000000001E-19</v>
      </c>
      <c r="TJ87" s="72">
        <v>2.4243929999999999E-18</v>
      </c>
      <c r="TK87" s="72">
        <v>3.9203516999999999E-17</v>
      </c>
      <c r="TL87" s="72">
        <v>6.3234726000000001E-16</v>
      </c>
      <c r="TM87" s="72">
        <v>1.0177112E-14</v>
      </c>
      <c r="TN87" s="72">
        <v>1.6348152999999999E-13</v>
      </c>
      <c r="TO87" s="72">
        <v>2.6219255000000001E-12</v>
      </c>
      <c r="TP87" s="72">
        <v>4.1994387000000001E-11</v>
      </c>
      <c r="TQ87" s="72">
        <v>6.7181626999999999E-10</v>
      </c>
      <c r="TR87" s="72">
        <v>1.0734851E-8</v>
      </c>
      <c r="TS87" s="72">
        <v>1.7128416000000001E-7</v>
      </c>
      <c r="TT87" s="72">
        <v>2.7274222999999999E-6</v>
      </c>
      <c r="TU87" s="72">
        <v>4.3295689999999999E-5</v>
      </c>
      <c r="TV87" s="72">
        <v>6.8409415000000005E-4</v>
      </c>
      <c r="TW87" s="72">
        <v>3.8379615000000001E-3</v>
      </c>
      <c r="TX87" s="72">
        <v>1.2057488E-2</v>
      </c>
      <c r="TY87" s="72">
        <v>2.8532917000000001E-2</v>
      </c>
      <c r="TZ87" s="72">
        <v>5.5679637999999997E-2</v>
      </c>
      <c r="UA87" s="72">
        <v>9.3294429999999998E-2</v>
      </c>
      <c r="UB87" s="72">
        <v>0.13718426</v>
      </c>
      <c r="UC87" s="72">
        <v>0.17932723</v>
      </c>
      <c r="UD87" s="72">
        <v>0.209429</v>
      </c>
      <c r="UE87" s="72">
        <v>0.21618414999999999</v>
      </c>
      <c r="UF87" s="72">
        <v>0.20949367999999999</v>
      </c>
      <c r="UG87" s="72">
        <v>0.1801719</v>
      </c>
      <c r="UH87" s="72">
        <v>0.13848065000000001</v>
      </c>
      <c r="UI87" s="72">
        <v>9.4547480000000003E-2</v>
      </c>
      <c r="UJ87" s="72">
        <v>5.6516252000000003E-2</v>
      </c>
      <c r="UK87" s="72">
        <v>2.8814109000000001E-2</v>
      </c>
      <c r="UL87" s="72">
        <v>1.1955357999999999E-2</v>
      </c>
      <c r="UM87" s="72">
        <v>3.6892869999999999E-3</v>
      </c>
      <c r="UN87" s="72">
        <v>6.6961563000000001E-4</v>
      </c>
      <c r="UO87" s="72">
        <v>6.4419655000000006E-5</v>
      </c>
      <c r="UP87" s="72">
        <v>1.6747768000000002E-5</v>
      </c>
      <c r="UQ87" s="72">
        <v>8.944498E-6</v>
      </c>
      <c r="UR87" s="72">
        <v>3.2747568999999999E-6</v>
      </c>
      <c r="US87" s="72">
        <v>1.0907032E-6</v>
      </c>
      <c r="UT87" s="72">
        <v>0</v>
      </c>
      <c r="UU87" s="72">
        <v>5.6561799999999997E-22</v>
      </c>
      <c r="UV87" s="72">
        <v>9.1924119999999999E-21</v>
      </c>
      <c r="UW87" s="72">
        <v>1.4951097E-19</v>
      </c>
      <c r="UX87" s="72">
        <v>2.4243977000000001E-18</v>
      </c>
      <c r="UY87" s="72">
        <v>3.9203592999999999E-17</v>
      </c>
      <c r="UZ87" s="72">
        <v>6.323484E-16</v>
      </c>
      <c r="VA87" s="72">
        <v>1.0177132999999999E-14</v>
      </c>
      <c r="VB87" s="72">
        <v>1.6348189E-13</v>
      </c>
      <c r="VC87" s="72">
        <v>2.6219302E-12</v>
      </c>
      <c r="VD87" s="72">
        <v>4.1994453E-11</v>
      </c>
      <c r="VE87" s="72">
        <v>6.7181755000000001E-10</v>
      </c>
      <c r="VF87" s="72">
        <v>1.0734873999999999E-8</v>
      </c>
      <c r="VG87" s="72">
        <v>1.7128451000000001E-7</v>
      </c>
      <c r="VH87" s="72">
        <v>2.7274268000000002E-6</v>
      </c>
      <c r="VI87" s="72">
        <v>4.3295730000000002E-5</v>
      </c>
      <c r="VJ87" s="72">
        <v>6.8409410000000003E-4</v>
      </c>
      <c r="VK87" s="72">
        <v>3.8379547E-3</v>
      </c>
      <c r="VL87" s="72">
        <v>1.2057470000000001E-2</v>
      </c>
      <c r="VM87" s="72">
        <v>2.8532881E-2</v>
      </c>
      <c r="VN87" s="72">
        <v>5.5679600000000003E-2</v>
      </c>
      <c r="VO87" s="72">
        <v>9.3294349999999998E-2</v>
      </c>
      <c r="VP87" s="72">
        <v>0.13718408000000001</v>
      </c>
      <c r="VQ87" s="72">
        <v>0.17932690000000001</v>
      </c>
      <c r="VR87" s="72">
        <v>0.20942854999999999</v>
      </c>
      <c r="VS87" s="72">
        <v>0.21618370000000001</v>
      </c>
      <c r="VT87" s="72">
        <v>0.20949328</v>
      </c>
      <c r="VU87" s="72">
        <v>0.18017158</v>
      </c>
      <c r="VV87" s="72">
        <v>0.13848056</v>
      </c>
      <c r="VW87" s="72">
        <v>9.4547539999999999E-2</v>
      </c>
      <c r="VX87" s="72">
        <v>5.6516367999999997E-2</v>
      </c>
      <c r="VY87" s="72">
        <v>2.8814205999999998E-2</v>
      </c>
      <c r="VZ87" s="72">
        <v>1.1955383999999999E-2</v>
      </c>
      <c r="WA87" s="72">
        <v>3.689285E-3</v>
      </c>
      <c r="WB87" s="72">
        <v>6.6961349999999995E-4</v>
      </c>
      <c r="WC87" s="72">
        <v>6.4419459999999999E-5</v>
      </c>
      <c r="WD87" s="72">
        <v>1.6747711999999998E-5</v>
      </c>
      <c r="WE87" s="72">
        <v>8.9444769999999992E-6</v>
      </c>
      <c r="WF87" s="72">
        <v>3.2747513999999999E-6</v>
      </c>
      <c r="WG87" s="72">
        <v>1.0907004E-6</v>
      </c>
      <c r="WH87" s="72">
        <v>0</v>
      </c>
      <c r="WI87" s="72">
        <v>5.6562155000000003E-22</v>
      </c>
      <c r="WJ87" s="72">
        <v>9.1924729999999993E-21</v>
      </c>
      <c r="WK87" s="72">
        <v>1.4951189999999999E-19</v>
      </c>
      <c r="WL87" s="72">
        <v>2.4244124E-18</v>
      </c>
      <c r="WM87" s="72">
        <v>3.9203858E-17</v>
      </c>
      <c r="WN87" s="72">
        <v>6.3235244999999996E-16</v>
      </c>
      <c r="WO87" s="72">
        <v>1.0177198E-14</v>
      </c>
      <c r="WP87" s="72">
        <v>1.6348297999999999E-13</v>
      </c>
      <c r="WQ87" s="72">
        <v>2.6219488999999999E-12</v>
      </c>
      <c r="WR87" s="72">
        <v>4.1994761999999998E-11</v>
      </c>
      <c r="WS87" s="72">
        <v>6.7182250000000003E-10</v>
      </c>
      <c r="WT87" s="72">
        <v>1.0734956000000001E-8</v>
      </c>
      <c r="WU87" s="72">
        <v>1.7128588E-7</v>
      </c>
      <c r="WV87" s="72">
        <v>2.7274477000000002E-6</v>
      </c>
      <c r="WW87" s="72">
        <v>4.3296032999999997E-5</v>
      </c>
      <c r="WX87" s="72">
        <v>6.8409739999999997E-4</v>
      </c>
      <c r="WY87" s="72">
        <v>3.8379542999999999E-3</v>
      </c>
      <c r="WZ87" s="72">
        <v>1.2057457000000001E-2</v>
      </c>
      <c r="XA87" s="72">
        <v>2.8532851000000001E-2</v>
      </c>
      <c r="XB87" s="72">
        <v>5.5679560000000003E-2</v>
      </c>
      <c r="XC87" s="72">
        <v>9.3294315000000003E-2</v>
      </c>
      <c r="XD87" s="72">
        <v>0.13718411</v>
      </c>
      <c r="XE87" s="72">
        <v>0.17932697</v>
      </c>
      <c r="XF87" s="72">
        <v>0.20942862000000001</v>
      </c>
      <c r="XG87" s="72">
        <v>0.21618387</v>
      </c>
      <c r="XH87" s="72">
        <v>0.20949332000000001</v>
      </c>
      <c r="XI87" s="72">
        <v>0.18017142</v>
      </c>
      <c r="XJ87" s="72">
        <v>0.13848029000000001</v>
      </c>
      <c r="XK87" s="72">
        <v>9.4547400000000004E-2</v>
      </c>
      <c r="XL87" s="72">
        <v>5.6516341999999997E-2</v>
      </c>
      <c r="XM87" s="72">
        <v>2.8814244999999999E-2</v>
      </c>
      <c r="XN87" s="72">
        <v>1.195541E-2</v>
      </c>
      <c r="XO87" s="72">
        <v>3.6892897999999999E-3</v>
      </c>
      <c r="XP87" s="72">
        <v>6.6961270000000001E-4</v>
      </c>
      <c r="XQ87" s="72">
        <v>6.4419350000000005E-5</v>
      </c>
      <c r="XR87" s="72">
        <v>1.6747674000000001E-5</v>
      </c>
      <c r="XS87" s="72">
        <v>8.9444560000000001E-6</v>
      </c>
      <c r="XT87" s="72">
        <v>3.2747455000000001E-6</v>
      </c>
      <c r="XU87" s="72">
        <v>1.0906981000000001E-6</v>
      </c>
      <c r="XV87" s="72">
        <v>0</v>
      </c>
      <c r="XW87" s="72">
        <v>5.6562502999999997E-22</v>
      </c>
      <c r="XX87" s="72">
        <v>9.1925360000000004E-21</v>
      </c>
      <c r="XY87" s="72">
        <v>1.4951287999999999E-19</v>
      </c>
      <c r="XZ87" s="72">
        <v>2.4244280999999998E-18</v>
      </c>
      <c r="YA87" s="72">
        <v>3.9204112999999998E-17</v>
      </c>
      <c r="YB87" s="72">
        <v>6.3235679999999997E-16</v>
      </c>
      <c r="YC87" s="72">
        <v>1.0177271999999999E-14</v>
      </c>
      <c r="YD87" s="72">
        <v>1.6348424E-13</v>
      </c>
      <c r="YE87" s="72">
        <v>2.6219710000000002E-12</v>
      </c>
      <c r="YF87" s="72">
        <v>4.1995119999999998E-11</v>
      </c>
      <c r="YG87" s="72">
        <v>6.7182830000000002E-10</v>
      </c>
      <c r="YH87" s="72">
        <v>1.0735054000000001E-8</v>
      </c>
      <c r="YI87" s="72">
        <v>1.7128747E-7</v>
      </c>
      <c r="YJ87" s="72">
        <v>2.7274748000000002E-6</v>
      </c>
      <c r="YK87" s="72">
        <v>4.3296459999999998E-5</v>
      </c>
      <c r="YL87" s="72">
        <v>6.8410349999999999E-4</v>
      </c>
      <c r="YM87" s="72">
        <v>3.8379724E-3</v>
      </c>
      <c r="YN87" s="72">
        <v>1.2057494E-2</v>
      </c>
      <c r="YO87" s="72">
        <v>2.8532907E-2</v>
      </c>
      <c r="YP87" s="72">
        <v>5.5679653000000003E-2</v>
      </c>
      <c r="YQ87" s="72">
        <v>9.3294520000000006E-2</v>
      </c>
      <c r="YR87" s="72">
        <v>0.13718437999999999</v>
      </c>
      <c r="YS87" s="72">
        <v>0.17932732000000001</v>
      </c>
      <c r="YT87" s="72">
        <v>0.20942904000000001</v>
      </c>
      <c r="YU87" s="72">
        <v>0.21618432000000001</v>
      </c>
      <c r="YV87" s="72">
        <v>0.20949379000000001</v>
      </c>
      <c r="YW87" s="72">
        <v>0.18017182000000001</v>
      </c>
      <c r="YX87" s="72">
        <v>0.13848052999999999</v>
      </c>
      <c r="YY87" s="72">
        <v>9.4547439999999996E-2</v>
      </c>
      <c r="YZ87" s="72">
        <v>5.6516367999999997E-2</v>
      </c>
      <c r="ZA87" s="72">
        <v>2.8814280000000001E-2</v>
      </c>
      <c r="ZB87" s="72">
        <v>1.1955439999999999E-2</v>
      </c>
      <c r="ZC87" s="72">
        <v>3.6893014E-3</v>
      </c>
      <c r="ZD87" s="72">
        <v>6.6961400000000002E-4</v>
      </c>
      <c r="ZE87" s="72">
        <v>6.4419385999999997E-5</v>
      </c>
      <c r="ZF87" s="72">
        <v>1.6747655999999999E-5</v>
      </c>
      <c r="ZG87" s="72">
        <v>8.9444374999999995E-6</v>
      </c>
      <c r="ZH87" s="72">
        <v>3.2747359999999999E-6</v>
      </c>
      <c r="ZI87" s="72">
        <v>1.0906932000000001E-6</v>
      </c>
      <c r="ZJ87" s="72">
        <v>0</v>
      </c>
      <c r="ZK87" s="72">
        <v>5.6562745999999997E-22</v>
      </c>
      <c r="ZL87" s="72">
        <v>9.1925779999999997E-21</v>
      </c>
      <c r="ZM87" s="72">
        <v>1.4951361E-19</v>
      </c>
      <c r="ZN87" s="72">
        <v>2.4244403000000002E-18</v>
      </c>
      <c r="ZO87" s="72">
        <v>3.9204323999999998E-17</v>
      </c>
      <c r="ZP87" s="72">
        <v>6.3236006999999997E-16</v>
      </c>
      <c r="ZQ87" s="72">
        <v>1.017732E-14</v>
      </c>
      <c r="ZR87" s="72">
        <v>1.6348502999999999E-13</v>
      </c>
      <c r="ZS87" s="72">
        <v>2.6219842000000001E-12</v>
      </c>
      <c r="ZT87" s="72">
        <v>4.199536E-11</v>
      </c>
      <c r="ZU87" s="72">
        <v>6.7183239999999998E-10</v>
      </c>
      <c r="ZV87" s="72">
        <v>1.07351195E-8</v>
      </c>
      <c r="ZW87" s="72">
        <v>1.7128858999999999E-7</v>
      </c>
      <c r="ZX87" s="72">
        <v>2.7274940999999999E-6</v>
      </c>
      <c r="ZY87" s="72">
        <v>4.3296775E-5</v>
      </c>
      <c r="ZZ87" s="72">
        <v>6.8410849999999996E-4</v>
      </c>
      <c r="AAA87" s="72">
        <v>3.8379934000000002E-3</v>
      </c>
      <c r="AAB87" s="72">
        <v>1.2057541E-2</v>
      </c>
      <c r="AAC87" s="72">
        <v>2.8532997000000001E-2</v>
      </c>
      <c r="AAD87" s="72">
        <v>5.5679805999999998E-2</v>
      </c>
      <c r="AAE87" s="72">
        <v>9.3294730000000006E-2</v>
      </c>
      <c r="AAF87" s="72">
        <v>0.13718469999999999</v>
      </c>
      <c r="AAG87" s="72">
        <v>0.17932772999999999</v>
      </c>
      <c r="AAH87" s="72">
        <v>0.20942949999999999</v>
      </c>
      <c r="AAI87" s="72">
        <v>0.21618475000000001</v>
      </c>
      <c r="AAJ87" s="72">
        <v>0.20949449000000001</v>
      </c>
      <c r="AAK87" s="72">
        <v>0.18017259999999999</v>
      </c>
      <c r="AAL87" s="72">
        <v>0.13848120999999999</v>
      </c>
      <c r="AAM87" s="72">
        <v>9.4547880000000001E-2</v>
      </c>
      <c r="AAN87" s="72">
        <v>5.651656E-2</v>
      </c>
      <c r="AAO87" s="72">
        <v>2.8814346000000001E-2</v>
      </c>
      <c r="AAP87" s="72">
        <v>1.19554745E-2</v>
      </c>
      <c r="AAQ87" s="72">
        <v>3.6893162999999999E-3</v>
      </c>
      <c r="AAR87" s="72">
        <v>6.6961940000000001E-4</v>
      </c>
      <c r="AAS87" s="72">
        <v>6.4419779999999995E-5</v>
      </c>
      <c r="AAT87" s="72">
        <v>1.6747701000000002E-5</v>
      </c>
      <c r="AAU87" s="72">
        <v>8.9444470000000005E-6</v>
      </c>
      <c r="AAV87" s="72">
        <v>3.2747328000000001E-6</v>
      </c>
      <c r="AAW87" s="72">
        <v>1.0906906999999999E-6</v>
      </c>
      <c r="AAX87" s="72">
        <v>0</v>
      </c>
      <c r="AAY87" s="72">
        <v>5.6562357000000004E-22</v>
      </c>
      <c r="AAZ87" s="72">
        <v>9.1925080000000004E-21</v>
      </c>
      <c r="ABA87" s="72">
        <v>1.4951246000000001E-19</v>
      </c>
      <c r="ABB87" s="72">
        <v>2.4244212999999998E-18</v>
      </c>
      <c r="ABC87" s="72">
        <v>3.9204026999999999E-17</v>
      </c>
      <c r="ABD87" s="72">
        <v>6.3235583000000005E-16</v>
      </c>
      <c r="ABE87" s="72">
        <v>1.0177256000000001E-14</v>
      </c>
      <c r="ABF87" s="72">
        <v>1.6348401E-13</v>
      </c>
      <c r="ABG87" s="72">
        <v>2.621968E-12</v>
      </c>
      <c r="ABH87" s="72">
        <v>4.1995116000000002E-11</v>
      </c>
      <c r="ABI87" s="72">
        <v>6.7182876E-10</v>
      </c>
      <c r="ABJ87" s="72">
        <v>1.0735064E-8</v>
      </c>
      <c r="ABK87" s="72">
        <v>1.7128774E-7</v>
      </c>
      <c r="ABL87" s="72">
        <v>2.7274807E-6</v>
      </c>
      <c r="ABM87" s="72">
        <v>4.3296590000000001E-5</v>
      </c>
      <c r="ABN87" s="72">
        <v>6.8410626000000002E-4</v>
      </c>
      <c r="ABO87" s="72">
        <v>3.8379894000000001E-3</v>
      </c>
      <c r="ABP87" s="72">
        <v>1.2057539000000001E-2</v>
      </c>
      <c r="ABQ87" s="72">
        <v>2.8532994999999998E-2</v>
      </c>
      <c r="ABR87" s="72">
        <v>5.5679770000000003E-2</v>
      </c>
      <c r="ABS87" s="72">
        <v>9.3294650000000007E-2</v>
      </c>
      <c r="ABT87" s="72">
        <v>0.13718456000000001</v>
      </c>
      <c r="ABU87" s="72">
        <v>0.17932756</v>
      </c>
      <c r="ABV87" s="72">
        <v>0.20942926000000001</v>
      </c>
      <c r="ABW87" s="72">
        <v>0.21618445</v>
      </c>
      <c r="ABX87" s="72">
        <v>0.20949429999999999</v>
      </c>
      <c r="ABY87" s="72">
        <v>0.18017258999999999</v>
      </c>
      <c r="ABZ87" s="72">
        <v>0.13848129000000001</v>
      </c>
      <c r="ACA87" s="72">
        <v>9.4547980000000004E-2</v>
      </c>
      <c r="ACB87" s="72">
        <v>5.6516669999999998E-2</v>
      </c>
      <c r="ACC87" s="72">
        <v>2.8814431000000001E-2</v>
      </c>
      <c r="ACD87" s="72">
        <v>1.1955535999999999E-2</v>
      </c>
      <c r="ACE87" s="72">
        <v>3.6893536E-3</v>
      </c>
      <c r="ACF87" s="72">
        <v>6.6963250000000004E-4</v>
      </c>
      <c r="ACG87" s="72">
        <v>6.4420959999999996E-5</v>
      </c>
      <c r="ACH87" s="72">
        <v>1.6747892000000001E-5</v>
      </c>
      <c r="ACI87" s="72">
        <v>8.9445000000000005E-6</v>
      </c>
      <c r="ACJ87" s="72">
        <v>3.2747513999999999E-6</v>
      </c>
      <c r="ACK87" s="72">
        <v>1.0906962999999999E-6</v>
      </c>
      <c r="ACL87" s="72">
        <v>0</v>
      </c>
      <c r="ACM87" s="72">
        <v>5.6560379999999998E-22</v>
      </c>
      <c r="ACN87" s="72">
        <v>9.1921949999999994E-21</v>
      </c>
      <c r="ACO87" s="72">
        <v>1.4950767000000001E-19</v>
      </c>
      <c r="ACP87" s="72">
        <v>2.4243479999999999E-18</v>
      </c>
      <c r="ACQ87" s="72">
        <v>3.9202905000000002E-17</v>
      </c>
      <c r="ACR87" s="72">
        <v>6.3233884000000005E-16</v>
      </c>
      <c r="ACS87" s="72">
        <v>1.0177000999999999E-14</v>
      </c>
      <c r="ACT87" s="72">
        <v>1.6348019999999999E-13</v>
      </c>
      <c r="ACU87" s="72">
        <v>2.6219114000000001E-12</v>
      </c>
      <c r="ACV87" s="72">
        <v>4.1994287000000001E-11</v>
      </c>
      <c r="ACW87" s="72">
        <v>6.7181677000000005E-10</v>
      </c>
      <c r="ACX87" s="72">
        <v>1.0734893E-8</v>
      </c>
      <c r="ACY87" s="72">
        <v>1.7128529999999999E-7</v>
      </c>
      <c r="ACZ87" s="72">
        <v>2.7274466E-6</v>
      </c>
      <c r="ADA87" s="72">
        <v>4.3296123999999999E-5</v>
      </c>
      <c r="ADB87" s="72">
        <v>6.8409999999999999E-4</v>
      </c>
      <c r="ADC87" s="72">
        <v>3.8379744999999998E-3</v>
      </c>
      <c r="ADD87" s="72">
        <v>1.2057505E-2</v>
      </c>
      <c r="ADE87" s="72">
        <v>2.8532907E-2</v>
      </c>
      <c r="ADF87" s="72">
        <v>5.567954E-2</v>
      </c>
      <c r="ADG87" s="72">
        <v>9.3294169999999996E-2</v>
      </c>
      <c r="ADH87" s="72">
        <v>0.13718368</v>
      </c>
      <c r="ADI87" s="72">
        <v>0.17932613</v>
      </c>
      <c r="ADJ87" s="72">
        <v>0.20942742</v>
      </c>
      <c r="ADK87" s="72">
        <v>0.21618251999999999</v>
      </c>
      <c r="ADL87" s="72">
        <v>0.20949272999999999</v>
      </c>
      <c r="ADM87" s="72">
        <v>0.18017173</v>
      </c>
      <c r="ADN87" s="72">
        <v>0.13848110999999999</v>
      </c>
      <c r="ADO87" s="72">
        <v>9.4548209999999994E-2</v>
      </c>
      <c r="ADP87" s="72">
        <v>5.6516938000000003E-2</v>
      </c>
      <c r="ADQ87" s="72">
        <v>2.8814532E-2</v>
      </c>
      <c r="ADR87" s="72">
        <v>1.1955494000000001E-2</v>
      </c>
      <c r="ADS87" s="72">
        <v>3.6892804999999998E-3</v>
      </c>
      <c r="ADT87" s="72">
        <v>6.6959140000000001E-4</v>
      </c>
      <c r="ADU87" s="72">
        <v>6.4418190000000005E-5</v>
      </c>
      <c r="ADV87" s="72">
        <v>1.6747908000000001E-5</v>
      </c>
      <c r="ADW87" s="72">
        <v>8.9446359999999992E-6</v>
      </c>
      <c r="ADX87" s="72">
        <v>3.2747564000000002E-6</v>
      </c>
      <c r="ADY87" s="72">
        <v>1.0907314999999999E-6</v>
      </c>
      <c r="ADZ87" s="77"/>
      <c r="AEA87" s="77"/>
      <c r="AEB87" s="77"/>
      <c r="AEC87" s="77"/>
      <c r="AED87" s="77"/>
      <c r="AEE87" s="111">
        <f t="shared" si="55"/>
        <v>82</v>
      </c>
      <c r="AEF87" s="121"/>
      <c r="AEG87" s="105">
        <f t="shared" si="61"/>
        <v>1.9067037E-6</v>
      </c>
      <c r="AEH87" s="105">
        <f t="shared" si="61"/>
        <v>1.9067103999999999E-6</v>
      </c>
      <c r="AEI87" s="105">
        <f t="shared" si="61"/>
        <v>1.906719E-6</v>
      </c>
      <c r="AEJ87" s="105">
        <f t="shared" si="61"/>
        <v>1.9067291999999999E-6</v>
      </c>
      <c r="AEK87" s="105">
        <f t="shared" si="61"/>
        <v>1.9067203E-6</v>
      </c>
      <c r="AEL87" s="105">
        <f t="shared" si="61"/>
        <v>1.9067168000000001E-6</v>
      </c>
      <c r="AEM87" s="105">
        <f t="shared" si="61"/>
        <v>1.9067194999999999E-6</v>
      </c>
      <c r="AEN87" s="105">
        <f t="shared" si="61"/>
        <v>1.9067182000000001E-6</v>
      </c>
      <c r="AEO87" s="105">
        <f t="shared" si="61"/>
        <v>1.9067187E-6</v>
      </c>
      <c r="AEP87" s="105">
        <f t="shared" si="61"/>
        <v>1.9067206000000001E-6</v>
      </c>
      <c r="AEQ87" s="105">
        <f t="shared" si="62"/>
        <v>1.9067238E-6</v>
      </c>
      <c r="AER87" s="105">
        <f t="shared" si="62"/>
        <v>1.9067232E-6</v>
      </c>
      <c r="AES87" s="105">
        <f t="shared" si="62"/>
        <v>1.9067206000000001E-6</v>
      </c>
      <c r="AET87" s="105">
        <f t="shared" si="62"/>
        <v>1.9067185000000001E-6</v>
      </c>
      <c r="AEU87" s="105">
        <f t="shared" si="62"/>
        <v>1.9067141E-6</v>
      </c>
      <c r="AEV87" s="105">
        <f t="shared" si="62"/>
        <v>1.9067102E-6</v>
      </c>
      <c r="AEW87" s="105">
        <f t="shared" si="62"/>
        <v>1.9067022E-6</v>
      </c>
      <c r="AEX87" s="105">
        <f t="shared" si="62"/>
        <v>1.9066983000000001E-6</v>
      </c>
      <c r="AEY87" s="105">
        <f t="shared" si="62"/>
        <v>1.9067064E-6</v>
      </c>
      <c r="AEZ87" s="99">
        <f t="shared" si="53"/>
        <v>22.91</v>
      </c>
      <c r="AFA87" s="69"/>
      <c r="AFB87" s="202">
        <v>1.0907028999999999E-6</v>
      </c>
      <c r="AFC87" s="106">
        <f t="shared" si="54"/>
        <v>1.9067154578947372E-6</v>
      </c>
      <c r="AFD87" s="69"/>
      <c r="AFE87" s="109"/>
      <c r="AFF87" s="105">
        <f t="shared" si="63"/>
        <v>1.8837831999999999E-2</v>
      </c>
      <c r="AFG87" s="105">
        <f t="shared" si="63"/>
        <v>1.8837706999999999E-2</v>
      </c>
      <c r="AFH87" s="105">
        <f t="shared" si="63"/>
        <v>1.8837802000000001E-2</v>
      </c>
      <c r="AFI87" s="105">
        <f t="shared" si="63"/>
        <v>1.8837896999999999E-2</v>
      </c>
      <c r="AFJ87" s="105">
        <f t="shared" si="63"/>
        <v>1.8837854000000001E-2</v>
      </c>
      <c r="AFK87" s="105">
        <f t="shared" si="63"/>
        <v>1.8837808000000001E-2</v>
      </c>
      <c r="AFL87" s="105">
        <f t="shared" si="63"/>
        <v>1.8837771999999999E-2</v>
      </c>
      <c r="AFM87" s="105">
        <f t="shared" si="63"/>
        <v>1.8837761000000001E-2</v>
      </c>
      <c r="AFN87" s="105">
        <f t="shared" si="63"/>
        <v>1.8837766999999998E-2</v>
      </c>
      <c r="AFO87" s="105">
        <f t="shared" si="63"/>
        <v>1.8837712999999999E-2</v>
      </c>
      <c r="AFP87" s="105">
        <f t="shared" si="64"/>
        <v>1.8837677000000001E-2</v>
      </c>
      <c r="AFQ87" s="105">
        <f t="shared" si="64"/>
        <v>1.8837667999999998E-2</v>
      </c>
      <c r="AFR87" s="105">
        <f t="shared" si="64"/>
        <v>1.8837677000000001E-2</v>
      </c>
      <c r="AFS87" s="105">
        <f t="shared" si="64"/>
        <v>1.8837675000000002E-2</v>
      </c>
      <c r="AFT87" s="105">
        <f t="shared" si="64"/>
        <v>1.8837652999999999E-2</v>
      </c>
      <c r="AFU87" s="105">
        <f t="shared" si="64"/>
        <v>1.8837633999999999E-2</v>
      </c>
      <c r="AFV87" s="105">
        <f t="shared" si="64"/>
        <v>1.8837680999999998E-2</v>
      </c>
      <c r="AFW87" s="105">
        <f t="shared" si="64"/>
        <v>1.8837744E-2</v>
      </c>
      <c r="AFX87" s="105">
        <f t="shared" si="64"/>
        <v>1.8837739999999999E-2</v>
      </c>
      <c r="AFY87" s="105"/>
      <c r="AFZ87" s="106">
        <f t="shared" si="56"/>
        <v>1.8837740105263158E-2</v>
      </c>
      <c r="AGA87" s="69"/>
      <c r="AGB87" s="69"/>
      <c r="AGC87" s="69"/>
      <c r="AGD87" s="69"/>
      <c r="AGE87" s="69"/>
      <c r="AGF87" s="69"/>
      <c r="AGG87" s="69"/>
      <c r="AGH87" s="69"/>
      <c r="AGI87" s="69"/>
      <c r="AGJ87" s="69"/>
      <c r="AGK87" s="69"/>
      <c r="AGL87" s="69"/>
      <c r="AGM87" s="69"/>
      <c r="AGN87" s="69"/>
      <c r="AGO87" s="69"/>
      <c r="AGP87" s="69"/>
      <c r="AGQ87" s="69"/>
      <c r="AGR87" s="69"/>
      <c r="AGS87" s="69"/>
      <c r="AGT87" s="69"/>
      <c r="AGU87" s="69"/>
      <c r="AGV87" s="69"/>
      <c r="AGW87" s="69"/>
      <c r="AGX87" s="69"/>
      <c r="AGY87" s="69"/>
      <c r="AGZ87" s="69"/>
      <c r="AHA87" s="69"/>
      <c r="AHB87" s="69"/>
      <c r="AHC87" s="69"/>
      <c r="AHD87" s="69"/>
      <c r="AHE87" s="69"/>
      <c r="AHF87" s="69"/>
      <c r="AHG87" s="69"/>
      <c r="AHH87" s="69"/>
      <c r="AHI87" s="69"/>
      <c r="AHJ87" s="69"/>
      <c r="AHK87" s="69"/>
      <c r="AHL87" s="69"/>
      <c r="AHM87" s="69"/>
      <c r="AHN87" s="69"/>
      <c r="AHO87" s="69"/>
      <c r="AHP87" s="69"/>
      <c r="AHQ87" s="69"/>
      <c r="AHR87" s="69"/>
      <c r="AHS87" s="69"/>
      <c r="AHT87" s="69"/>
      <c r="AHU87" s="69"/>
      <c r="AHV87" s="69"/>
      <c r="AHW87" s="69"/>
      <c r="AHX87" s="69"/>
      <c r="AHY87" s="69"/>
      <c r="AHZ87" s="69"/>
      <c r="AIA87" s="69"/>
      <c r="AIB87" s="69"/>
    </row>
    <row r="88" spans="1:912" ht="2.85" customHeight="1" x14ac:dyDescent="0.25">
      <c r="A88" s="77"/>
      <c r="B88" s="98">
        <v>82</v>
      </c>
      <c r="C88" s="99">
        <v>23.2</v>
      </c>
      <c r="D88" s="190">
        <f t="shared" si="52"/>
        <v>2</v>
      </c>
      <c r="E88" s="77"/>
      <c r="F88" s="192">
        <v>0</v>
      </c>
      <c r="G88" s="70">
        <v>2.6537336999999998E-21</v>
      </c>
      <c r="H88" s="70">
        <v>4.2846730000000003E-20</v>
      </c>
      <c r="I88" s="70">
        <v>6.9296749999999997E-19</v>
      </c>
      <c r="J88" s="70">
        <v>1.1182352E-17</v>
      </c>
      <c r="K88" s="70">
        <v>1.8010036999999999E-16</v>
      </c>
      <c r="L88" s="70">
        <v>2.8960208999999999E-15</v>
      </c>
      <c r="M88" s="70">
        <v>4.6510698000000003E-14</v>
      </c>
      <c r="N88" s="70">
        <v>7.4634536999999996E-13</v>
      </c>
      <c r="O88" s="70">
        <v>1.1971544E-11</v>
      </c>
      <c r="P88" s="70">
        <v>1.9204142000000001E-10</v>
      </c>
      <c r="Q88" s="70">
        <v>3.082662E-9</v>
      </c>
      <c r="R88" s="70">
        <v>4.9552780000000003E-8</v>
      </c>
      <c r="S88" s="70">
        <v>7.9849934E-7</v>
      </c>
      <c r="T88" s="70">
        <v>1.2918544E-5</v>
      </c>
      <c r="U88" s="70">
        <v>2.1032458E-4</v>
      </c>
      <c r="V88" s="70">
        <v>1.9150559E-3</v>
      </c>
      <c r="W88" s="70">
        <v>7.3011066000000001E-3</v>
      </c>
      <c r="X88" s="70">
        <v>1.9302567E-2</v>
      </c>
      <c r="Y88" s="70">
        <v>4.0857310000000001E-2</v>
      </c>
      <c r="Z88" s="70">
        <v>7.3234560000000004E-2</v>
      </c>
      <c r="AA88" s="71">
        <v>0.114347085</v>
      </c>
      <c r="AB88" s="71">
        <v>0.15808701999999999</v>
      </c>
      <c r="AC88" s="71">
        <v>0.19519839</v>
      </c>
      <c r="AD88" s="71">
        <v>0.21410766000000001</v>
      </c>
      <c r="AE88" s="71">
        <v>0.21431805000000001</v>
      </c>
      <c r="AF88" s="71">
        <v>0.19662698000000001</v>
      </c>
      <c r="AG88" s="71">
        <v>0.160582</v>
      </c>
      <c r="AH88" s="71">
        <v>0.11711604</v>
      </c>
      <c r="AI88" s="71">
        <v>7.5558360000000005E-2</v>
      </c>
      <c r="AJ88" s="71">
        <v>4.2329125000000002E-2</v>
      </c>
      <c r="AK88" s="71">
        <v>1.9929510000000001E-2</v>
      </c>
      <c r="AL88" s="71">
        <v>7.4321120000000003E-3</v>
      </c>
      <c r="AM88" s="71">
        <v>1.9336797E-3</v>
      </c>
      <c r="AN88" s="71">
        <v>2.4497264999999999E-4</v>
      </c>
      <c r="AO88" s="71">
        <v>2.9735784E-5</v>
      </c>
      <c r="AP88" s="71">
        <v>1.0988202E-5</v>
      </c>
      <c r="AQ88" s="71">
        <v>5.9045295999999998E-6</v>
      </c>
      <c r="AR88" s="71">
        <v>1.86191E-6</v>
      </c>
      <c r="AS88" s="71">
        <v>6.2338529999999997E-7</v>
      </c>
      <c r="AT88" s="72">
        <v>0</v>
      </c>
      <c r="AU88" s="72">
        <v>2.6537884999999998E-21</v>
      </c>
      <c r="AV88" s="72">
        <v>4.2847574000000001E-20</v>
      </c>
      <c r="AW88" s="72">
        <v>6.9297900000000004E-19</v>
      </c>
      <c r="AX88" s="72">
        <v>1.1182501999999999E-17</v>
      </c>
      <c r="AY88" s="72">
        <v>1.8010226E-16</v>
      </c>
      <c r="AZ88" s="72">
        <v>2.8960438000000001E-15</v>
      </c>
      <c r="BA88" s="72">
        <v>4.6510925E-14</v>
      </c>
      <c r="BB88" s="72">
        <v>7.4634680000000002E-13</v>
      </c>
      <c r="BC88" s="72">
        <v>1.1971531E-11</v>
      </c>
      <c r="BD88" s="72">
        <v>1.9204063000000001E-10</v>
      </c>
      <c r="BE88" s="72">
        <v>3.0826394999999999E-9</v>
      </c>
      <c r="BF88" s="72">
        <v>4.9552272999999997E-8</v>
      </c>
      <c r="BG88" s="72">
        <v>7.9848905000000005E-7</v>
      </c>
      <c r="BH88" s="72">
        <v>1.2918355999999999E-5</v>
      </c>
      <c r="BI88" s="72">
        <v>2.1032125E-4</v>
      </c>
      <c r="BJ88" s="72">
        <v>1.9150377000000001E-3</v>
      </c>
      <c r="BK88" s="72">
        <v>7.3010562999999999E-3</v>
      </c>
      <c r="BL88" s="72">
        <v>1.9302454E-2</v>
      </c>
      <c r="BM88" s="72">
        <v>4.0857132999999997E-2</v>
      </c>
      <c r="BN88" s="72">
        <v>7.3234320000000006E-2</v>
      </c>
      <c r="BO88" s="72">
        <v>0.11434679</v>
      </c>
      <c r="BP88" s="72">
        <v>0.15808673000000001</v>
      </c>
      <c r="BQ88" s="72">
        <v>0.19519810000000001</v>
      </c>
      <c r="BR88" s="72">
        <v>0.21410738000000001</v>
      </c>
      <c r="BS88" s="72">
        <v>0.21431790000000001</v>
      </c>
      <c r="BT88" s="72">
        <v>0.19662689999999999</v>
      </c>
      <c r="BU88" s="72">
        <v>0.16058185999999999</v>
      </c>
      <c r="BV88" s="72">
        <v>0.11711579599999999</v>
      </c>
      <c r="BW88" s="72">
        <v>7.5558044000000005E-2</v>
      </c>
      <c r="BX88" s="72">
        <v>4.2328853E-2</v>
      </c>
      <c r="BY88" s="72">
        <v>1.9929325000000001E-2</v>
      </c>
      <c r="BZ88" s="72">
        <v>7.4320287000000001E-3</v>
      </c>
      <c r="CA88" s="72">
        <v>1.9336548E-3</v>
      </c>
      <c r="CB88" s="72">
        <v>2.4497112999999999E-4</v>
      </c>
      <c r="CC88" s="72">
        <v>2.9735605000000001E-5</v>
      </c>
      <c r="CD88" s="72">
        <v>1.0988146E-5</v>
      </c>
      <c r="CE88" s="72">
        <v>5.9044924000000003E-6</v>
      </c>
      <c r="CF88" s="72">
        <v>1.8618998E-6</v>
      </c>
      <c r="CG88" s="72">
        <v>6.2338739999999996E-7</v>
      </c>
      <c r="CH88" s="72">
        <v>0</v>
      </c>
      <c r="CI88" s="72">
        <v>2.652839E-21</v>
      </c>
      <c r="CJ88" s="72">
        <v>4.2833757999999998E-20</v>
      </c>
      <c r="CK88" s="72">
        <v>6.9277919999999999E-19</v>
      </c>
      <c r="CL88" s="72">
        <v>1.1179654500000001E-17</v>
      </c>
      <c r="CM88" s="72">
        <v>1.8006233000000001E-16</v>
      </c>
      <c r="CN88" s="72">
        <v>2.8954954999999998E-15</v>
      </c>
      <c r="CO88" s="72">
        <v>4.6503617000000003E-14</v>
      </c>
      <c r="CP88" s="72">
        <v>7.4625310000000005E-13</v>
      </c>
      <c r="CQ88" s="72">
        <v>1.1970395999999999E-11</v>
      </c>
      <c r="CR88" s="72">
        <v>1.9202799E-10</v>
      </c>
      <c r="CS88" s="72">
        <v>3.0825185000000002E-9</v>
      </c>
      <c r="CT88" s="72">
        <v>4.9551473999999997E-8</v>
      </c>
      <c r="CU88" s="72">
        <v>7.9848995999999996E-7</v>
      </c>
      <c r="CV88" s="72">
        <v>1.2918478999999999E-5</v>
      </c>
      <c r="CW88" s="72">
        <v>2.103238E-4</v>
      </c>
      <c r="CX88" s="72">
        <v>1.9150510999999999E-3</v>
      </c>
      <c r="CY88" s="72">
        <v>7.3010940000000002E-3</v>
      </c>
      <c r="CZ88" s="72">
        <v>1.9302545000000001E-2</v>
      </c>
      <c r="DA88" s="72">
        <v>4.0857308000000002E-2</v>
      </c>
      <c r="DB88" s="72">
        <v>7.3234595E-2</v>
      </c>
      <c r="DC88" s="72">
        <v>0.11434714</v>
      </c>
      <c r="DD88" s="72">
        <v>0.15808712</v>
      </c>
      <c r="DE88" s="72">
        <v>0.19519812</v>
      </c>
      <c r="DF88" s="72">
        <v>0.21410704</v>
      </c>
      <c r="DG88" s="72">
        <v>0.21431720000000001</v>
      </c>
      <c r="DH88" s="72">
        <v>0.19662581000000001</v>
      </c>
      <c r="DI88" s="72">
        <v>0.16058095</v>
      </c>
      <c r="DJ88" s="72">
        <v>0.11711518</v>
      </c>
      <c r="DK88" s="72">
        <v>7.5557750000000007E-2</v>
      </c>
      <c r="DL88" s="72">
        <v>4.2328770000000002E-2</v>
      </c>
      <c r="DM88" s="72">
        <v>1.9929321E-2</v>
      </c>
      <c r="DN88" s="72">
        <v>7.4320319999999999E-3</v>
      </c>
      <c r="DO88" s="72">
        <v>1.9336526000000001E-3</v>
      </c>
      <c r="DP88" s="72">
        <v>2.4496787000000001E-4</v>
      </c>
      <c r="DQ88" s="72">
        <v>2.9735372999999999E-5</v>
      </c>
      <c r="DR88" s="72">
        <v>1.0988135E-5</v>
      </c>
      <c r="DS88" s="72">
        <v>5.9045400000000002E-6</v>
      </c>
      <c r="DT88" s="72">
        <v>1.8619103999999999E-6</v>
      </c>
      <c r="DU88" s="72">
        <v>6.2339063000000003E-7</v>
      </c>
      <c r="DV88" s="72">
        <v>0</v>
      </c>
      <c r="DW88" s="72">
        <v>2.6528214999999998E-21</v>
      </c>
      <c r="DX88" s="72">
        <v>4.2833577000000002E-20</v>
      </c>
      <c r="DY88" s="72">
        <v>6.9277779999999998E-19</v>
      </c>
      <c r="DZ88" s="72">
        <v>1.1179655E-17</v>
      </c>
      <c r="EA88" s="72">
        <v>1.8006266E-16</v>
      </c>
      <c r="EB88" s="72">
        <v>2.8955046000000002E-15</v>
      </c>
      <c r="EC88" s="72">
        <v>4.6503812999999999E-14</v>
      </c>
      <c r="ED88" s="72">
        <v>7.4625690000000002E-13</v>
      </c>
      <c r="EE88" s="72">
        <v>1.19704646E-11</v>
      </c>
      <c r="EF88" s="72">
        <v>1.9202924000000001E-10</v>
      </c>
      <c r="EG88" s="72">
        <v>3.0825409999999999E-9</v>
      </c>
      <c r="EH88" s="72">
        <v>4.9551840000000001E-8</v>
      </c>
      <c r="EI88" s="72">
        <v>7.9849620000000004E-7</v>
      </c>
      <c r="EJ88" s="72">
        <v>1.2918584E-5</v>
      </c>
      <c r="EK88" s="72">
        <v>2.1032555E-4</v>
      </c>
      <c r="EL88" s="72">
        <v>1.9150651999999999E-3</v>
      </c>
      <c r="EM88" s="72">
        <v>7.3011405999999996E-3</v>
      </c>
      <c r="EN88" s="72">
        <v>1.9302634999999999E-2</v>
      </c>
      <c r="EO88" s="72">
        <v>4.0857412000000003E-2</v>
      </c>
      <c r="EP88" s="72">
        <v>7.3234640000000004E-2</v>
      </c>
      <c r="EQ88" s="72">
        <v>0.11434709</v>
      </c>
      <c r="ER88" s="72">
        <v>0.15808691</v>
      </c>
      <c r="ES88" s="72">
        <v>0.19519793999999999</v>
      </c>
      <c r="ET88" s="72">
        <v>0.21410699999999999</v>
      </c>
      <c r="EU88" s="72">
        <v>0.21431739999999999</v>
      </c>
      <c r="EV88" s="72">
        <v>0.19662653999999999</v>
      </c>
      <c r="EW88" s="72">
        <v>0.16058185999999999</v>
      </c>
      <c r="EX88" s="72">
        <v>0.11711606400000001</v>
      </c>
      <c r="EY88" s="72">
        <v>7.5558440000000004E-2</v>
      </c>
      <c r="EZ88" s="72">
        <v>4.2329143999999999E-2</v>
      </c>
      <c r="FA88" s="72">
        <v>1.992946E-2</v>
      </c>
      <c r="FB88" s="72">
        <v>7.4320636000000002E-3</v>
      </c>
      <c r="FC88" s="72">
        <v>1.933658E-3</v>
      </c>
      <c r="FD88" s="72">
        <v>2.4496688000000001E-4</v>
      </c>
      <c r="FE88" s="72">
        <v>2.9735389E-5</v>
      </c>
      <c r="FF88" s="72">
        <v>1.0988231000000001E-5</v>
      </c>
      <c r="FG88" s="72">
        <v>5.9045510000000003E-6</v>
      </c>
      <c r="FH88" s="72">
        <v>1.8619253E-6</v>
      </c>
      <c r="FI88" s="72">
        <v>6.2339466999999997E-7</v>
      </c>
      <c r="FJ88" s="72">
        <v>0</v>
      </c>
      <c r="FK88" s="72">
        <v>2.6528239999999999E-21</v>
      </c>
      <c r="FL88" s="72">
        <v>4.2833613000000002E-20</v>
      </c>
      <c r="FM88" s="72">
        <v>6.9277833999999996E-19</v>
      </c>
      <c r="FN88" s="72">
        <v>1.1179661E-17</v>
      </c>
      <c r="FO88" s="72">
        <v>1.8006274000000001E-16</v>
      </c>
      <c r="FP88" s="72">
        <v>2.8955055E-15</v>
      </c>
      <c r="FQ88" s="72">
        <v>4.6503812999999999E-14</v>
      </c>
      <c r="FR88" s="72">
        <v>7.4625672999999996E-13</v>
      </c>
      <c r="FS88" s="72">
        <v>1.19704585E-11</v>
      </c>
      <c r="FT88" s="72">
        <v>1.9202907E-10</v>
      </c>
      <c r="FU88" s="72">
        <v>3.0825378000000001E-9</v>
      </c>
      <c r="FV88" s="72">
        <v>4.9551800000000002E-8</v>
      </c>
      <c r="FW88" s="72">
        <v>7.9849564999999995E-7</v>
      </c>
      <c r="FX88" s="72">
        <v>1.29185755E-5</v>
      </c>
      <c r="FY88" s="72">
        <v>2.1032544999999999E-4</v>
      </c>
      <c r="FZ88" s="72">
        <v>1.9150622E-3</v>
      </c>
      <c r="GA88" s="72">
        <v>7.3011250000000003E-3</v>
      </c>
      <c r="GB88" s="72">
        <v>1.9302592E-2</v>
      </c>
      <c r="GC88" s="72">
        <v>4.0857310000000001E-2</v>
      </c>
      <c r="GD88" s="72">
        <v>7.3234469999999996E-2</v>
      </c>
      <c r="GE88" s="72">
        <v>0.11434691</v>
      </c>
      <c r="GF88" s="72">
        <v>0.15808696999999999</v>
      </c>
      <c r="GG88" s="72">
        <v>0.19519851999999999</v>
      </c>
      <c r="GH88" s="72">
        <v>0.21410796000000001</v>
      </c>
      <c r="GI88" s="72">
        <v>0.21431850999999999</v>
      </c>
      <c r="GJ88" s="72">
        <v>0.19662737999999999</v>
      </c>
      <c r="GK88" s="72">
        <v>0.16058201999999999</v>
      </c>
      <c r="GL88" s="72">
        <v>0.11711562</v>
      </c>
      <c r="GM88" s="72">
        <v>7.5557810000000003E-2</v>
      </c>
      <c r="GN88" s="72">
        <v>4.2328673999999997E-2</v>
      </c>
      <c r="GO88" s="72">
        <v>1.9929222999999999E-2</v>
      </c>
      <c r="GP88" s="72">
        <v>7.4319980000000004E-3</v>
      </c>
      <c r="GQ88" s="72">
        <v>1.933663E-3</v>
      </c>
      <c r="GR88" s="72">
        <v>2.4497514999999997E-4</v>
      </c>
      <c r="GS88" s="72">
        <v>2.9736018E-5</v>
      </c>
      <c r="GT88" s="72">
        <v>1.0988241E-5</v>
      </c>
      <c r="GU88" s="72">
        <v>5.9045755999999998E-6</v>
      </c>
      <c r="GV88" s="72">
        <v>1.8619137000000001E-6</v>
      </c>
      <c r="GW88" s="72">
        <v>6.2339150000000001E-7</v>
      </c>
      <c r="GX88" s="72">
        <v>0</v>
      </c>
      <c r="GY88" s="72">
        <v>2.6528143E-21</v>
      </c>
      <c r="GZ88" s="72">
        <v>4.2833453999999997E-20</v>
      </c>
      <c r="HA88" s="72">
        <v>6.9277569999999996E-19</v>
      </c>
      <c r="HB88" s="72">
        <v>1.1179618000000001E-17</v>
      </c>
      <c r="HC88" s="72">
        <v>1.8006202999999999E-16</v>
      </c>
      <c r="HD88" s="72">
        <v>2.8954945E-15</v>
      </c>
      <c r="HE88" s="72">
        <v>4.6503636999999999E-14</v>
      </c>
      <c r="HF88" s="72">
        <v>7.4625369999999999E-13</v>
      </c>
      <c r="HG88" s="72">
        <v>1.1970405E-11</v>
      </c>
      <c r="HH88" s="72">
        <v>1.9202812000000001E-10</v>
      </c>
      <c r="HI88" s="72">
        <v>3.0825211000000002E-9</v>
      </c>
      <c r="HJ88" s="72">
        <v>4.9551530000000002E-8</v>
      </c>
      <c r="HK88" s="72">
        <v>7.9849103999999996E-7</v>
      </c>
      <c r="HL88" s="72">
        <v>1.2918498E-5</v>
      </c>
      <c r="HM88" s="72">
        <v>2.1032414E-4</v>
      </c>
      <c r="HN88" s="72">
        <v>1.9150522000000001E-3</v>
      </c>
      <c r="HO88" s="72">
        <v>7.3010953999999998E-3</v>
      </c>
      <c r="HP88" s="72">
        <v>1.9302545000000001E-2</v>
      </c>
      <c r="HQ88" s="72">
        <v>4.0857285E-2</v>
      </c>
      <c r="HR88" s="72">
        <v>7.3234499999999994E-2</v>
      </c>
      <c r="HS88" s="72">
        <v>0.11434696599999999</v>
      </c>
      <c r="HT88" s="72">
        <v>0.1580869</v>
      </c>
      <c r="HU88" s="72">
        <v>0.19519802999999999</v>
      </c>
      <c r="HV88" s="72">
        <v>0.21410709999999999</v>
      </c>
      <c r="HW88" s="72">
        <v>0.21431749</v>
      </c>
      <c r="HX88" s="72">
        <v>0.19662645000000001</v>
      </c>
      <c r="HY88" s="72">
        <v>0.16058157000000001</v>
      </c>
      <c r="HZ88" s="72">
        <v>0.1171156</v>
      </c>
      <c r="IA88" s="72">
        <v>7.5557940000000004E-2</v>
      </c>
      <c r="IB88" s="72">
        <v>4.2328835000000002E-2</v>
      </c>
      <c r="IC88" s="72">
        <v>1.9929333E-2</v>
      </c>
      <c r="ID88" s="72">
        <v>7.4320076999999998E-3</v>
      </c>
      <c r="IE88" s="72">
        <v>1.9336355999999999E-3</v>
      </c>
      <c r="IF88" s="72">
        <v>2.4496890000000001E-4</v>
      </c>
      <c r="IG88" s="72">
        <v>2.9735470000000001E-5</v>
      </c>
      <c r="IH88" s="72">
        <v>1.0988149E-5</v>
      </c>
      <c r="II88" s="72">
        <v>5.9045446999999999E-6</v>
      </c>
      <c r="IJ88" s="72">
        <v>1.8619155E-6</v>
      </c>
      <c r="IK88" s="72">
        <v>6.2339049999999999E-7</v>
      </c>
      <c r="IL88" s="72">
        <v>0</v>
      </c>
      <c r="IM88" s="72">
        <v>2.6527952999999999E-21</v>
      </c>
      <c r="IN88" s="72">
        <v>4.2833138E-20</v>
      </c>
      <c r="IO88" s="72">
        <v>6.9277053999999997E-19</v>
      </c>
      <c r="IP88" s="72">
        <v>1.1179534599999999E-17</v>
      </c>
      <c r="IQ88" s="72">
        <v>1.8006069000000001E-16</v>
      </c>
      <c r="IR88" s="72">
        <v>2.8954732999999999E-15</v>
      </c>
      <c r="IS88" s="72">
        <v>4.6503297999999997E-14</v>
      </c>
      <c r="IT88" s="72">
        <v>7.4624820000000005E-13</v>
      </c>
      <c r="IU88" s="72">
        <v>1.1970314999999999E-11</v>
      </c>
      <c r="IV88" s="72">
        <v>1.9202669E-10</v>
      </c>
      <c r="IW88" s="72">
        <v>3.0824976000000001E-9</v>
      </c>
      <c r="IX88" s="72">
        <v>4.9551140000000003E-8</v>
      </c>
      <c r="IY88" s="72">
        <v>7.9848484999999995E-7</v>
      </c>
      <c r="IZ88" s="72">
        <v>1.2918397999999999E-5</v>
      </c>
      <c r="JA88" s="72">
        <v>2.1032243999999999E-4</v>
      </c>
      <c r="JB88" s="72">
        <v>1.915045E-3</v>
      </c>
      <c r="JC88" s="72">
        <v>7.3010795999999996E-3</v>
      </c>
      <c r="JD88" s="72">
        <v>1.9302512000000001E-2</v>
      </c>
      <c r="JE88" s="72">
        <v>4.0857247999999999E-2</v>
      </c>
      <c r="JF88" s="72">
        <v>7.3234450000000006E-2</v>
      </c>
      <c r="JG88" s="72">
        <v>0.11434696599999999</v>
      </c>
      <c r="JH88" s="72">
        <v>0.1580869</v>
      </c>
      <c r="JI88" s="72">
        <v>0.19519791</v>
      </c>
      <c r="JJ88" s="72">
        <v>0.21410681000000001</v>
      </c>
      <c r="JK88" s="72">
        <v>0.21431686</v>
      </c>
      <c r="JL88" s="72">
        <v>0.19662536999999999</v>
      </c>
      <c r="JM88" s="72">
        <v>0.16058077000000001</v>
      </c>
      <c r="JN88" s="72">
        <v>0.11711527400000001</v>
      </c>
      <c r="JO88" s="72">
        <v>7.5557869999999999E-2</v>
      </c>
      <c r="JP88" s="72">
        <v>4.2328864000000001E-2</v>
      </c>
      <c r="JQ88" s="72">
        <v>1.9929402999999998E-2</v>
      </c>
      <c r="JR88" s="72">
        <v>7.4320766000000003E-3</v>
      </c>
      <c r="JS88" s="72">
        <v>1.9336531000000001E-3</v>
      </c>
      <c r="JT88" s="72">
        <v>2.4496460000000001E-4</v>
      </c>
      <c r="JU88" s="72">
        <v>2.9735203000000001E-5</v>
      </c>
      <c r="JV88" s="72">
        <v>1.09881485E-5</v>
      </c>
      <c r="JW88" s="72">
        <v>5.9045419999999999E-6</v>
      </c>
      <c r="JX88" s="72">
        <v>1.861919E-6</v>
      </c>
      <c r="JY88" s="72">
        <v>6.2339153999999995E-7</v>
      </c>
      <c r="JZ88" s="72">
        <v>0</v>
      </c>
      <c r="KA88" s="72">
        <v>2.6527729E-21</v>
      </c>
      <c r="KB88" s="72">
        <v>4.2832780000000002E-20</v>
      </c>
      <c r="KC88" s="72">
        <v>6.9276479999999997E-19</v>
      </c>
      <c r="KD88" s="72">
        <v>1.1179438000000001E-17</v>
      </c>
      <c r="KE88" s="72">
        <v>1.8005913E-16</v>
      </c>
      <c r="KF88" s="72">
        <v>2.8954474999999998E-15</v>
      </c>
      <c r="KG88" s="72">
        <v>4.6502874999999997E-14</v>
      </c>
      <c r="KH88" s="72">
        <v>7.4624134000000005E-13</v>
      </c>
      <c r="KI88" s="72">
        <v>1.1970207E-11</v>
      </c>
      <c r="KJ88" s="72">
        <v>1.9202487000000001E-10</v>
      </c>
      <c r="KK88" s="72">
        <v>3.0824674E-9</v>
      </c>
      <c r="KL88" s="72">
        <v>4.9550629999999999E-8</v>
      </c>
      <c r="KM88" s="72">
        <v>7.9847629999999996E-7</v>
      </c>
      <c r="KN88" s="72">
        <v>1.2918257E-5</v>
      </c>
      <c r="KO88" s="72">
        <v>2.1032004000000001E-4</v>
      </c>
      <c r="KP88" s="72">
        <v>1.9150377000000001E-3</v>
      </c>
      <c r="KQ88" s="72">
        <v>7.3010690000000003E-3</v>
      </c>
      <c r="KR88" s="72">
        <v>1.9302496999999998E-2</v>
      </c>
      <c r="KS88" s="72">
        <v>4.0857203000000002E-2</v>
      </c>
      <c r="KT88" s="72">
        <v>7.3234334999999998E-2</v>
      </c>
      <c r="KU88" s="72">
        <v>0.1143467</v>
      </c>
      <c r="KV88" s="72">
        <v>0.15808657000000001</v>
      </c>
      <c r="KW88" s="72">
        <v>0.1951978</v>
      </c>
      <c r="KX88" s="72">
        <v>0.21410686000000001</v>
      </c>
      <c r="KY88" s="72">
        <v>0.21431701</v>
      </c>
      <c r="KZ88" s="72">
        <v>0.19662563999999999</v>
      </c>
      <c r="LA88" s="72">
        <v>0.16058093000000001</v>
      </c>
      <c r="LB88" s="72">
        <v>0.11711536</v>
      </c>
      <c r="LC88" s="72">
        <v>7.5557879999999994E-2</v>
      </c>
      <c r="LD88" s="72">
        <v>4.2328756000000002E-2</v>
      </c>
      <c r="LE88" s="72">
        <v>1.9929294E-2</v>
      </c>
      <c r="LF88" s="72">
        <v>7.4320469999999998E-3</v>
      </c>
      <c r="LG88" s="72">
        <v>1.9336641999999999E-3</v>
      </c>
      <c r="LH88" s="72">
        <v>2.4496955999999998E-4</v>
      </c>
      <c r="LI88" s="72">
        <v>2.973555E-5</v>
      </c>
      <c r="LJ88" s="72">
        <v>1.0988171999999999E-5</v>
      </c>
      <c r="LK88" s="72">
        <v>5.9045349999999999E-6</v>
      </c>
      <c r="LL88" s="72">
        <v>1.8619178000000001E-6</v>
      </c>
      <c r="LM88" s="72">
        <v>6.2339089999999996E-7</v>
      </c>
      <c r="LN88" s="72">
        <v>0</v>
      </c>
      <c r="LO88" s="72">
        <v>2.6527590999999998E-21</v>
      </c>
      <c r="LP88" s="72">
        <v>4.2832561999999997E-20</v>
      </c>
      <c r="LQ88" s="72">
        <v>6.9276132999999999E-19</v>
      </c>
      <c r="LR88" s="72">
        <v>1.1179382E-17</v>
      </c>
      <c r="LS88" s="72">
        <v>1.8005827E-16</v>
      </c>
      <c r="LT88" s="72">
        <v>2.8954345000000002E-15</v>
      </c>
      <c r="LU88" s="72">
        <v>4.6502678000000001E-14</v>
      </c>
      <c r="LV88" s="72">
        <v>7.4623800000000002E-13</v>
      </c>
      <c r="LW88" s="72">
        <v>1.1970151E-11</v>
      </c>
      <c r="LX88" s="72">
        <v>1.9202400000000001E-10</v>
      </c>
      <c r="LY88" s="72">
        <v>3.0824537999999998E-9</v>
      </c>
      <c r="LZ88" s="72">
        <v>4.9550397999999998E-8</v>
      </c>
      <c r="MA88" s="72">
        <v>7.9847233999999999E-7</v>
      </c>
      <c r="MB88" s="72">
        <v>1.2918191999999999E-5</v>
      </c>
      <c r="MC88" s="72">
        <v>2.1031890000000001E-4</v>
      </c>
      <c r="MD88" s="72">
        <v>1.9150339000000001E-3</v>
      </c>
      <c r="ME88" s="72">
        <v>7.3010640000000003E-3</v>
      </c>
      <c r="MF88" s="72">
        <v>1.9302504000000002E-2</v>
      </c>
      <c r="MG88" s="72">
        <v>4.085722E-2</v>
      </c>
      <c r="MH88" s="72">
        <v>7.3234320000000006E-2</v>
      </c>
      <c r="MI88" s="72">
        <v>0.11434661</v>
      </c>
      <c r="MJ88" s="72">
        <v>0.15808636000000001</v>
      </c>
      <c r="MK88" s="72">
        <v>0.19519748000000001</v>
      </c>
      <c r="ML88" s="72">
        <v>0.21410666</v>
      </c>
      <c r="MM88" s="72">
        <v>0.21431703999999999</v>
      </c>
      <c r="MN88" s="72">
        <v>0.19662594999999999</v>
      </c>
      <c r="MO88" s="72">
        <v>0.16058119000000001</v>
      </c>
      <c r="MP88" s="72">
        <v>0.11711551000000001</v>
      </c>
      <c r="MQ88" s="72">
        <v>7.5558029999999998E-2</v>
      </c>
      <c r="MR88" s="72">
        <v>4.23288E-2</v>
      </c>
      <c r="MS88" s="72">
        <v>1.9929241E-2</v>
      </c>
      <c r="MT88" s="72">
        <v>7.4319885999999998E-3</v>
      </c>
      <c r="MU88" s="72">
        <v>1.9336539999999999E-3</v>
      </c>
      <c r="MV88" s="72">
        <v>2.4497282000000002E-4</v>
      </c>
      <c r="MW88" s="72">
        <v>2.9735755000000001E-5</v>
      </c>
      <c r="MX88" s="72">
        <v>1.09881985E-5</v>
      </c>
      <c r="MY88" s="72">
        <v>5.904539E-6</v>
      </c>
      <c r="MZ88" s="72">
        <v>1.8619196000000001E-6</v>
      </c>
      <c r="NA88" s="72">
        <v>6.2339103E-7</v>
      </c>
      <c r="NB88" s="72">
        <v>0</v>
      </c>
      <c r="NC88" s="72">
        <v>2.652753E-21</v>
      </c>
      <c r="ND88" s="72">
        <v>4.2832459999999999E-20</v>
      </c>
      <c r="NE88" s="72">
        <v>6.9275982999999995E-19</v>
      </c>
      <c r="NF88" s="72">
        <v>1.1179361E-17</v>
      </c>
      <c r="NG88" s="72">
        <v>1.8005799E-16</v>
      </c>
      <c r="NH88" s="72">
        <v>2.8954303000000001E-15</v>
      </c>
      <c r="NI88" s="72">
        <v>4.6502603000000002E-14</v>
      </c>
      <c r="NJ88" s="72">
        <v>7.4623700000000004E-13</v>
      </c>
      <c r="NK88" s="72">
        <v>1.1970134E-11</v>
      </c>
      <c r="NL88" s="72">
        <v>1.9202369E-10</v>
      </c>
      <c r="NM88" s="72">
        <v>3.082448E-9</v>
      </c>
      <c r="NN88" s="72">
        <v>4.9550304999999998E-8</v>
      </c>
      <c r="NO88" s="72">
        <v>7.9847063999999997E-7</v>
      </c>
      <c r="NP88" s="72">
        <v>1.2918158E-5</v>
      </c>
      <c r="NQ88" s="72">
        <v>2.1031836999999999E-4</v>
      </c>
      <c r="NR88" s="72">
        <v>1.9150276999999999E-3</v>
      </c>
      <c r="NS88" s="72">
        <v>7.3010404999999997E-3</v>
      </c>
      <c r="NT88" s="72">
        <v>1.9302454E-2</v>
      </c>
      <c r="NU88" s="72">
        <v>4.0857169999999998E-2</v>
      </c>
      <c r="NV88" s="72">
        <v>7.3234305E-2</v>
      </c>
      <c r="NW88" s="72">
        <v>0.11434663</v>
      </c>
      <c r="NX88" s="72">
        <v>0.15808636000000001</v>
      </c>
      <c r="NY88" s="72">
        <v>0.19519739999999999</v>
      </c>
      <c r="NZ88" s="72">
        <v>0.21410657</v>
      </c>
      <c r="OA88" s="72">
        <v>0.21431712999999999</v>
      </c>
      <c r="OB88" s="72">
        <v>0.19662627999999999</v>
      </c>
      <c r="OC88" s="72">
        <v>0.16058153</v>
      </c>
      <c r="OD88" s="72">
        <v>0.11711567000000001</v>
      </c>
      <c r="OE88" s="72">
        <v>7.5558130000000001E-2</v>
      </c>
      <c r="OF88" s="72">
        <v>4.2328949999999997E-2</v>
      </c>
      <c r="OG88" s="72">
        <v>1.9929327E-2</v>
      </c>
      <c r="OH88" s="72">
        <v>7.4320009999999997E-3</v>
      </c>
      <c r="OI88" s="72">
        <v>1.9336472E-3</v>
      </c>
      <c r="OJ88" s="72">
        <v>2.4497218000000002E-4</v>
      </c>
      <c r="OK88" s="72">
        <v>2.9735710000000001E-5</v>
      </c>
      <c r="OL88" s="72">
        <v>1.0988207999999999E-5</v>
      </c>
      <c r="OM88" s="72">
        <v>5.9045487E-6</v>
      </c>
      <c r="ON88" s="72">
        <v>1.8619236999999999E-6</v>
      </c>
      <c r="OO88" s="72">
        <v>6.2339177000000004E-7</v>
      </c>
      <c r="OP88" s="72">
        <v>0</v>
      </c>
      <c r="OQ88" s="72">
        <v>2.6527557E-21</v>
      </c>
      <c r="OR88" s="72">
        <v>4.2832506999999997E-20</v>
      </c>
      <c r="OS88" s="72">
        <v>6.927608E-19</v>
      </c>
      <c r="OT88" s="72">
        <v>1.117938E-17</v>
      </c>
      <c r="OU88" s="72">
        <v>1.8005830999999999E-16</v>
      </c>
      <c r="OV88" s="72">
        <v>2.8954373000000001E-15</v>
      </c>
      <c r="OW88" s="72">
        <v>4.6502746000000002E-14</v>
      </c>
      <c r="OX88" s="72">
        <v>7.4623949999999997E-13</v>
      </c>
      <c r="OY88" s="72">
        <v>1.1970177500000001E-11</v>
      </c>
      <c r="OZ88" s="72">
        <v>1.9202437999999999E-10</v>
      </c>
      <c r="PA88" s="72">
        <v>3.0824600000000001E-9</v>
      </c>
      <c r="PB88" s="72">
        <v>4.9550503999999999E-8</v>
      </c>
      <c r="PC88" s="72">
        <v>7.9847404999999995E-7</v>
      </c>
      <c r="PD88" s="72">
        <v>1.29182135E-5</v>
      </c>
      <c r="PE88" s="72">
        <v>2.1031931E-4</v>
      </c>
      <c r="PF88" s="72">
        <v>1.9150282999999999E-3</v>
      </c>
      <c r="PG88" s="72">
        <v>7.3010319999999998E-3</v>
      </c>
      <c r="PH88" s="72">
        <v>1.9302416999999999E-2</v>
      </c>
      <c r="PI88" s="72">
        <v>4.0857076999999999E-2</v>
      </c>
      <c r="PJ88" s="72">
        <v>7.3234220000000003E-2</v>
      </c>
      <c r="PK88" s="72">
        <v>0.114346646</v>
      </c>
      <c r="PL88" s="72">
        <v>0.15808646000000001</v>
      </c>
      <c r="PM88" s="72">
        <v>0.19519755</v>
      </c>
      <c r="PN88" s="72">
        <v>0.21410675000000001</v>
      </c>
      <c r="PO88" s="72">
        <v>0.21431720000000001</v>
      </c>
      <c r="PP88" s="72">
        <v>0.19662621999999999</v>
      </c>
      <c r="PQ88" s="72">
        <v>0.16058130000000001</v>
      </c>
      <c r="PR88" s="72">
        <v>0.11711541</v>
      </c>
      <c r="PS88" s="72">
        <v>7.5557920000000001E-2</v>
      </c>
      <c r="PT88" s="72">
        <v>4.2328860000000003E-2</v>
      </c>
      <c r="PU88" s="72">
        <v>1.9929369999999998E-2</v>
      </c>
      <c r="PV88" s="72">
        <v>7.4320486999999999E-3</v>
      </c>
      <c r="PW88" s="72">
        <v>1.9336603999999999E-3</v>
      </c>
      <c r="PX88" s="72">
        <v>2.4497191999999998E-4</v>
      </c>
      <c r="PY88" s="72">
        <v>2.9735727000000001E-5</v>
      </c>
      <c r="PZ88" s="72">
        <v>1.0988221E-5</v>
      </c>
      <c r="QA88" s="72">
        <v>5.9045599999999999E-6</v>
      </c>
      <c r="QB88" s="72">
        <v>1.8619277E-6</v>
      </c>
      <c r="QC88" s="72">
        <v>6.2339273999999996E-7</v>
      </c>
      <c r="QD88" s="72">
        <v>0</v>
      </c>
      <c r="QE88" s="72">
        <v>2.6527532999999999E-21</v>
      </c>
      <c r="QF88" s="72">
        <v>4.2832455999999998E-20</v>
      </c>
      <c r="QG88" s="72">
        <v>6.9276020000000002E-19</v>
      </c>
      <c r="QH88" s="72">
        <v>1.1179372400000001E-17</v>
      </c>
      <c r="QI88" s="72">
        <v>1.8005823000000001E-16</v>
      </c>
      <c r="QJ88" s="72">
        <v>2.8954357999999999E-15</v>
      </c>
      <c r="QK88" s="72">
        <v>4.6502735999999997E-14</v>
      </c>
      <c r="QL88" s="72">
        <v>7.4623980000000005E-13</v>
      </c>
      <c r="QM88" s="72">
        <v>1.1970187E-11</v>
      </c>
      <c r="QN88" s="72">
        <v>1.9202465000000001E-10</v>
      </c>
      <c r="QO88" s="72">
        <v>3.0824636E-9</v>
      </c>
      <c r="QP88" s="72">
        <v>4.9550559999999997E-8</v>
      </c>
      <c r="QQ88" s="72">
        <v>7.9847489999999996E-7</v>
      </c>
      <c r="QR88" s="72">
        <v>1.291823E-5</v>
      </c>
      <c r="QS88" s="72">
        <v>2.1031958999999999E-4</v>
      </c>
      <c r="QT88" s="72">
        <v>1.9150301000000001E-3</v>
      </c>
      <c r="QU88" s="72">
        <v>7.3010339999999996E-3</v>
      </c>
      <c r="QV88" s="72">
        <v>1.9302403999999999E-2</v>
      </c>
      <c r="QW88" s="72">
        <v>4.0857039999999997E-2</v>
      </c>
      <c r="QX88" s="72">
        <v>7.3234129999999995E-2</v>
      </c>
      <c r="QY88" s="72">
        <v>0.11434659</v>
      </c>
      <c r="QZ88" s="72">
        <v>0.15808657000000001</v>
      </c>
      <c r="RA88" s="72">
        <v>0.19519787</v>
      </c>
      <c r="RB88" s="72">
        <v>0.21410707000000001</v>
      </c>
      <c r="RC88" s="72">
        <v>0.21431752000000001</v>
      </c>
      <c r="RD88" s="72">
        <v>0.19662645000000001</v>
      </c>
      <c r="RE88" s="72">
        <v>0.16058140000000001</v>
      </c>
      <c r="RF88" s="72">
        <v>0.11711537</v>
      </c>
      <c r="RG88" s="72">
        <v>7.5557780000000005E-2</v>
      </c>
      <c r="RH88" s="72">
        <v>4.2328767000000003E-2</v>
      </c>
      <c r="RI88" s="72">
        <v>1.9929341999999999E-2</v>
      </c>
      <c r="RJ88" s="72">
        <v>7.4320664000000003E-3</v>
      </c>
      <c r="RK88" s="72">
        <v>1.933672E-3</v>
      </c>
      <c r="RL88" s="72">
        <v>2.4497264999999999E-4</v>
      </c>
      <c r="RM88" s="72">
        <v>2.9735810000000002E-5</v>
      </c>
      <c r="RN88" s="72">
        <v>1.09882385E-5</v>
      </c>
      <c r="RO88" s="72">
        <v>5.9045650000000003E-6</v>
      </c>
      <c r="RP88" s="72">
        <v>1.8619269000000001E-6</v>
      </c>
      <c r="RQ88" s="72">
        <v>6.2339270000000003E-7</v>
      </c>
      <c r="RR88" s="72">
        <v>0</v>
      </c>
      <c r="RS88" s="72">
        <v>2.6527503000000001E-21</v>
      </c>
      <c r="RT88" s="72">
        <v>4.2832387999999999E-20</v>
      </c>
      <c r="RU88" s="72">
        <v>6.9275899999999997E-19</v>
      </c>
      <c r="RV88" s="72">
        <v>1.1179355E-17</v>
      </c>
      <c r="RW88" s="72">
        <v>1.8005789999999999E-16</v>
      </c>
      <c r="RX88" s="72">
        <v>2.8954305000000001E-15</v>
      </c>
      <c r="RY88" s="72">
        <v>4.6502644000000001E-14</v>
      </c>
      <c r="RZ88" s="72">
        <v>7.4623824999999996E-13</v>
      </c>
      <c r="SA88" s="72">
        <v>1.19701644E-11</v>
      </c>
      <c r="SB88" s="72">
        <v>1.920243E-10</v>
      </c>
      <c r="SC88" s="72">
        <v>3.0824576000000002E-9</v>
      </c>
      <c r="SD88" s="72">
        <v>4.9550454000000003E-8</v>
      </c>
      <c r="SE88" s="72">
        <v>7.9847290000000001E-7</v>
      </c>
      <c r="SF88" s="72">
        <v>1.2918191E-5</v>
      </c>
      <c r="SG88" s="72">
        <v>2.1031893E-4</v>
      </c>
      <c r="SH88" s="72">
        <v>1.9150300000000001E-3</v>
      </c>
      <c r="SI88" s="72">
        <v>7.3010369999999998E-3</v>
      </c>
      <c r="SJ88" s="72">
        <v>1.9302410999999998E-2</v>
      </c>
      <c r="SK88" s="72">
        <v>4.0857032000000001E-2</v>
      </c>
      <c r="SL88" s="72">
        <v>7.3234090000000002E-2</v>
      </c>
      <c r="SM88" s="72">
        <v>0.1143465</v>
      </c>
      <c r="SN88" s="72">
        <v>0.15808651000000001</v>
      </c>
      <c r="SO88" s="72">
        <v>0.19519792</v>
      </c>
      <c r="SP88" s="72">
        <v>0.21410714</v>
      </c>
      <c r="SQ88" s="72">
        <v>0.21431755</v>
      </c>
      <c r="SR88" s="72">
        <v>0.19662645000000001</v>
      </c>
      <c r="SS88" s="72">
        <v>0.16058144999999999</v>
      </c>
      <c r="ST88" s="72">
        <v>0.11711545</v>
      </c>
      <c r="SU88" s="72">
        <v>7.5557799999999994E-2</v>
      </c>
      <c r="SV88" s="72">
        <v>4.232872E-2</v>
      </c>
      <c r="SW88" s="72">
        <v>1.9929296999999999E-2</v>
      </c>
      <c r="SX88" s="72">
        <v>7.4320556999999997E-3</v>
      </c>
      <c r="SY88" s="72">
        <v>1.9336743999999999E-3</v>
      </c>
      <c r="SZ88" s="72">
        <v>2.4497362999999998E-4</v>
      </c>
      <c r="TA88" s="72">
        <v>2.9735850000000001E-5</v>
      </c>
      <c r="TB88" s="72">
        <v>1.0988233E-5</v>
      </c>
      <c r="TC88" s="72">
        <v>5.9045614999999999E-6</v>
      </c>
      <c r="TD88" s="72">
        <v>1.8619253E-6</v>
      </c>
      <c r="TE88" s="72">
        <v>6.2339159999999995E-7</v>
      </c>
      <c r="TF88" s="72">
        <v>0</v>
      </c>
      <c r="TG88" s="72">
        <v>2.6527395000000001E-21</v>
      </c>
      <c r="TH88" s="72">
        <v>4.2832189999999997E-20</v>
      </c>
      <c r="TI88" s="72">
        <v>6.927557E-19</v>
      </c>
      <c r="TJ88" s="72">
        <v>1.1179301999999999E-17</v>
      </c>
      <c r="TK88" s="72">
        <v>1.8005693E-16</v>
      </c>
      <c r="TL88" s="72">
        <v>2.8954145999999998E-15</v>
      </c>
      <c r="TM88" s="72">
        <v>4.6502390000000003E-14</v>
      </c>
      <c r="TN88" s="72">
        <v>7.4623386000000003E-13</v>
      </c>
      <c r="TO88" s="72">
        <v>1.19700925E-11</v>
      </c>
      <c r="TP88" s="72">
        <v>1.9202313000000001E-10</v>
      </c>
      <c r="TQ88" s="72">
        <v>3.0824398999999999E-9</v>
      </c>
      <c r="TR88" s="72">
        <v>4.9550162999999999E-8</v>
      </c>
      <c r="TS88" s="72">
        <v>7.9846785000000001E-7</v>
      </c>
      <c r="TT88" s="72">
        <v>1.2918106000000001E-5</v>
      </c>
      <c r="TU88" s="72">
        <v>2.1031738000000001E-4</v>
      </c>
      <c r="TV88" s="72">
        <v>1.9150235E-3</v>
      </c>
      <c r="TW88" s="72">
        <v>7.3010265000000001E-3</v>
      </c>
      <c r="TX88" s="72">
        <v>1.9302416999999999E-2</v>
      </c>
      <c r="TY88" s="72">
        <v>4.0857060000000001E-2</v>
      </c>
      <c r="TZ88" s="72">
        <v>7.3234179999999996E-2</v>
      </c>
      <c r="UA88" s="72">
        <v>0.11434661</v>
      </c>
      <c r="UB88" s="72">
        <v>0.15808663000000001</v>
      </c>
      <c r="UC88" s="72">
        <v>0.19519814999999999</v>
      </c>
      <c r="UD88" s="72">
        <v>0.21410746999999999</v>
      </c>
      <c r="UE88" s="72">
        <v>0.21431776999999999</v>
      </c>
      <c r="UF88" s="72">
        <v>0.19662660000000001</v>
      </c>
      <c r="UG88" s="72">
        <v>0.16058159</v>
      </c>
      <c r="UH88" s="72">
        <v>0.1171156</v>
      </c>
      <c r="UI88" s="72">
        <v>7.5557979999999997E-2</v>
      </c>
      <c r="UJ88" s="72">
        <v>4.232884E-2</v>
      </c>
      <c r="UK88" s="72">
        <v>1.9929322999999999E-2</v>
      </c>
      <c r="UL88" s="72">
        <v>7.4320476999999996E-3</v>
      </c>
      <c r="UM88" s="72">
        <v>1.9336708E-3</v>
      </c>
      <c r="UN88" s="72">
        <v>2.4497389999999998E-4</v>
      </c>
      <c r="UO88" s="72">
        <v>2.9735824E-5</v>
      </c>
      <c r="UP88" s="72">
        <v>1.0988206000000001E-5</v>
      </c>
      <c r="UQ88" s="72">
        <v>5.9045559999999998E-6</v>
      </c>
      <c r="UR88" s="72">
        <v>1.8619253E-6</v>
      </c>
      <c r="US88" s="72">
        <v>6.2339089999999996E-7</v>
      </c>
      <c r="UT88" s="72">
        <v>0</v>
      </c>
      <c r="UU88" s="72">
        <v>2.6527464000000002E-21</v>
      </c>
      <c r="UV88" s="72">
        <v>4.283228E-20</v>
      </c>
      <c r="UW88" s="72">
        <v>6.9275704000000001E-19</v>
      </c>
      <c r="UX88" s="72">
        <v>1.1179325E-17</v>
      </c>
      <c r="UY88" s="72">
        <v>1.8005733E-16</v>
      </c>
      <c r="UZ88" s="72">
        <v>2.8954197000000001E-15</v>
      </c>
      <c r="VA88" s="72">
        <v>4.6502475E-14</v>
      </c>
      <c r="VB88" s="72">
        <v>7.4623520000000001E-13</v>
      </c>
      <c r="VC88" s="72">
        <v>1.1970111E-11</v>
      </c>
      <c r="VD88" s="72">
        <v>1.9202340999999999E-10</v>
      </c>
      <c r="VE88" s="72">
        <v>3.0824449999999999E-9</v>
      </c>
      <c r="VF88" s="72">
        <v>4.9550251999999998E-8</v>
      </c>
      <c r="VG88" s="72">
        <v>7.9846949999999996E-7</v>
      </c>
      <c r="VH88" s="72">
        <v>1.2918128000000001E-5</v>
      </c>
      <c r="VI88" s="72">
        <v>2.1031770999999999E-4</v>
      </c>
      <c r="VJ88" s="72">
        <v>1.9150205999999999E-3</v>
      </c>
      <c r="VK88" s="72">
        <v>7.3010152999999998E-3</v>
      </c>
      <c r="VL88" s="72">
        <v>1.9302382999999999E-2</v>
      </c>
      <c r="VM88" s="72">
        <v>4.0857032000000001E-2</v>
      </c>
      <c r="VN88" s="72">
        <v>7.3234129999999995E-2</v>
      </c>
      <c r="VO88" s="72">
        <v>0.114346504</v>
      </c>
      <c r="VP88" s="72">
        <v>0.15808637</v>
      </c>
      <c r="VQ88" s="72">
        <v>0.19519771999999999</v>
      </c>
      <c r="VR88" s="72">
        <v>0.21410699999999999</v>
      </c>
      <c r="VS88" s="72">
        <v>0.21431744</v>
      </c>
      <c r="VT88" s="72">
        <v>0.1966263</v>
      </c>
      <c r="VU88" s="72">
        <v>0.16058140000000001</v>
      </c>
      <c r="VV88" s="72">
        <v>0.11711555</v>
      </c>
      <c r="VW88" s="72">
        <v>7.5558020000000004E-2</v>
      </c>
      <c r="VX88" s="72">
        <v>4.2328923999999997E-2</v>
      </c>
      <c r="VY88" s="72">
        <v>1.9929390000000002E-2</v>
      </c>
      <c r="VZ88" s="72">
        <v>7.4320654E-3</v>
      </c>
      <c r="WA88" s="72">
        <v>1.9336689E-3</v>
      </c>
      <c r="WB88" s="72">
        <v>2.4497287999999999E-4</v>
      </c>
      <c r="WC88" s="72">
        <v>2.9735715000000002E-5</v>
      </c>
      <c r="WD88" s="72">
        <v>1.0988168E-5</v>
      </c>
      <c r="WE88" s="72">
        <v>5.9045432999999999E-6</v>
      </c>
      <c r="WF88" s="72">
        <v>1.8619220000000001E-6</v>
      </c>
      <c r="WG88" s="72">
        <v>6.2338920000000004E-7</v>
      </c>
      <c r="WH88" s="72">
        <v>0</v>
      </c>
      <c r="WI88" s="72">
        <v>2.6527632E-21</v>
      </c>
      <c r="WJ88" s="72">
        <v>4.2832565999999998E-20</v>
      </c>
      <c r="WK88" s="72">
        <v>6.9276132999999999E-19</v>
      </c>
      <c r="WL88" s="72">
        <v>1.1179394000000001E-17</v>
      </c>
      <c r="WM88" s="72">
        <v>1.8005854E-16</v>
      </c>
      <c r="WN88" s="72">
        <v>2.8954392000000001E-15</v>
      </c>
      <c r="WO88" s="72">
        <v>4.650279E-14</v>
      </c>
      <c r="WP88" s="72">
        <v>7.4624050000000005E-13</v>
      </c>
      <c r="WQ88" s="72">
        <v>1.19701965E-11</v>
      </c>
      <c r="WR88" s="72">
        <v>1.9202481E-10</v>
      </c>
      <c r="WS88" s="72">
        <v>3.0824678000000001E-9</v>
      </c>
      <c r="WT88" s="72">
        <v>4.9550643E-8</v>
      </c>
      <c r="WU88" s="72">
        <v>7.9847626000000003E-7</v>
      </c>
      <c r="WV88" s="72">
        <v>1.2918244E-5</v>
      </c>
      <c r="WW88" s="72">
        <v>2.1031966000000001E-4</v>
      </c>
      <c r="WX88" s="72">
        <v>1.9150235E-3</v>
      </c>
      <c r="WY88" s="72">
        <v>7.3010106999999999E-3</v>
      </c>
      <c r="WZ88" s="72">
        <v>1.9302363999999999E-2</v>
      </c>
      <c r="XA88" s="72">
        <v>4.0856999999999997E-2</v>
      </c>
      <c r="XB88" s="72">
        <v>7.3234095999999999E-2</v>
      </c>
      <c r="XC88" s="72">
        <v>0.1143465</v>
      </c>
      <c r="XD88" s="72">
        <v>0.15808644999999999</v>
      </c>
      <c r="XE88" s="72">
        <v>0.19519775</v>
      </c>
      <c r="XF88" s="72">
        <v>0.21410707000000001</v>
      </c>
      <c r="XG88" s="72">
        <v>0.21431752000000001</v>
      </c>
      <c r="XH88" s="72">
        <v>0.19662629000000001</v>
      </c>
      <c r="XI88" s="72">
        <v>0.16058122</v>
      </c>
      <c r="XJ88" s="72">
        <v>0.11711536</v>
      </c>
      <c r="XK88" s="72">
        <v>7.5557924999999998E-2</v>
      </c>
      <c r="XL88" s="72">
        <v>4.2328900000000003E-2</v>
      </c>
      <c r="XM88" s="72">
        <v>1.9929418000000001E-2</v>
      </c>
      <c r="XN88" s="72">
        <v>7.4320810000000001E-3</v>
      </c>
      <c r="XO88" s="72">
        <v>1.9336714E-3</v>
      </c>
      <c r="XP88" s="72">
        <v>2.4497226999999999E-4</v>
      </c>
      <c r="XQ88" s="72">
        <v>2.973565E-5</v>
      </c>
      <c r="XR88" s="72">
        <v>1.098814E-5</v>
      </c>
      <c r="XS88" s="72">
        <v>5.9045295999999998E-6</v>
      </c>
      <c r="XT88" s="72">
        <v>1.8619186E-6</v>
      </c>
      <c r="XU88" s="72">
        <v>6.2338773E-7</v>
      </c>
      <c r="XV88" s="72">
        <v>0</v>
      </c>
      <c r="XW88" s="72">
        <v>2.6527806999999999E-21</v>
      </c>
      <c r="XX88" s="72">
        <v>4.2832876E-20</v>
      </c>
      <c r="XY88" s="72">
        <v>6.9276624000000001E-19</v>
      </c>
      <c r="XZ88" s="72">
        <v>1.1179471E-17</v>
      </c>
      <c r="YA88" s="72">
        <v>1.8005974000000001E-16</v>
      </c>
      <c r="YB88" s="72">
        <v>2.8954595E-15</v>
      </c>
      <c r="YC88" s="72">
        <v>4.6503125000000003E-14</v>
      </c>
      <c r="YD88" s="72">
        <v>7.4624640000000002E-13</v>
      </c>
      <c r="YE88" s="72">
        <v>1.19703015E-11</v>
      </c>
      <c r="YF88" s="72">
        <v>1.9202651999999999E-10</v>
      </c>
      <c r="YG88" s="72">
        <v>3.082496E-9</v>
      </c>
      <c r="YH88" s="72">
        <v>4.9551125999999999E-8</v>
      </c>
      <c r="YI88" s="72">
        <v>7.9848444999999998E-7</v>
      </c>
      <c r="YJ88" s="72">
        <v>1.2918391E-5</v>
      </c>
      <c r="YK88" s="72">
        <v>2.1032222E-4</v>
      </c>
      <c r="YL88" s="72">
        <v>1.9150346999999999E-3</v>
      </c>
      <c r="YM88" s="72">
        <v>7.3010369999999998E-3</v>
      </c>
      <c r="YN88" s="72">
        <v>1.9302405000000002E-2</v>
      </c>
      <c r="YO88" s="72">
        <v>4.0857060000000001E-2</v>
      </c>
      <c r="YP88" s="72">
        <v>7.3234229999999997E-2</v>
      </c>
      <c r="YQ88" s="72">
        <v>0.114346765</v>
      </c>
      <c r="YR88" s="72">
        <v>0.15808679</v>
      </c>
      <c r="YS88" s="72">
        <v>0.19519818</v>
      </c>
      <c r="YT88" s="72">
        <v>0.21410750000000001</v>
      </c>
      <c r="YU88" s="72">
        <v>0.21431786999999999</v>
      </c>
      <c r="YV88" s="72">
        <v>0.19662669999999999</v>
      </c>
      <c r="YW88" s="72">
        <v>0.16058157000000001</v>
      </c>
      <c r="YX88" s="72">
        <v>0.11711555</v>
      </c>
      <c r="YY88" s="72">
        <v>7.5557959999999993E-2</v>
      </c>
      <c r="YZ88" s="72">
        <v>4.2328934999999998E-2</v>
      </c>
      <c r="ZA88" s="72">
        <v>1.9929447999999999E-2</v>
      </c>
      <c r="ZB88" s="72">
        <v>7.432101E-3</v>
      </c>
      <c r="ZC88" s="72">
        <v>1.9336774999999999E-3</v>
      </c>
      <c r="ZD88" s="72">
        <v>2.4497249999999999E-4</v>
      </c>
      <c r="ZE88" s="72">
        <v>2.973565E-5</v>
      </c>
      <c r="ZF88" s="72">
        <v>1.098812E-5</v>
      </c>
      <c r="ZG88" s="72">
        <v>5.9045169999999998E-6</v>
      </c>
      <c r="ZH88" s="72">
        <v>1.8619126000000001E-6</v>
      </c>
      <c r="ZI88" s="72">
        <v>6.2338484E-7</v>
      </c>
      <c r="ZJ88" s="72">
        <v>0</v>
      </c>
      <c r="ZK88" s="72">
        <v>2.6527930000000001E-21</v>
      </c>
      <c r="ZL88" s="72">
        <v>4.2833089999999998E-20</v>
      </c>
      <c r="ZM88" s="72">
        <v>6.9276980000000003E-19</v>
      </c>
      <c r="ZN88" s="72">
        <v>1.1179530400000001E-17</v>
      </c>
      <c r="ZO88" s="72">
        <v>1.8006080999999999E-16</v>
      </c>
      <c r="ZP88" s="72">
        <v>2.8954763000000001E-15</v>
      </c>
      <c r="ZQ88" s="72">
        <v>4.6503373000000002E-14</v>
      </c>
      <c r="ZR88" s="72">
        <v>7.4625033999999999E-13</v>
      </c>
      <c r="ZS88" s="72">
        <v>1.1970367E-11</v>
      </c>
      <c r="ZT88" s="72">
        <v>1.9202769000000001E-10</v>
      </c>
      <c r="ZU88" s="72">
        <v>3.0825156000000001E-9</v>
      </c>
      <c r="ZV88" s="72">
        <v>4.9551435000000001E-8</v>
      </c>
      <c r="ZW88" s="72">
        <v>7.9848984999999998E-7</v>
      </c>
      <c r="ZX88" s="72">
        <v>1.2918485000000001E-5</v>
      </c>
      <c r="ZY88" s="72">
        <v>2.1032394000000001E-4</v>
      </c>
      <c r="ZZ88" s="72">
        <v>1.9150466999999999E-3</v>
      </c>
      <c r="AAA88" s="72">
        <v>7.3010699999999998E-3</v>
      </c>
      <c r="AAB88" s="72">
        <v>1.9302475999999999E-2</v>
      </c>
      <c r="AAC88" s="72">
        <v>4.0857169999999998E-2</v>
      </c>
      <c r="AAD88" s="72">
        <v>7.323441E-2</v>
      </c>
      <c r="AAE88" s="72">
        <v>0.11434701999999999</v>
      </c>
      <c r="AAF88" s="72">
        <v>0.15808721000000001</v>
      </c>
      <c r="AAG88" s="72">
        <v>0.19519864000000001</v>
      </c>
      <c r="AAH88" s="72">
        <v>0.21410793</v>
      </c>
      <c r="AAI88" s="72">
        <v>0.21431839999999999</v>
      </c>
      <c r="AAJ88" s="72">
        <v>0.19662737999999999</v>
      </c>
      <c r="AAK88" s="72">
        <v>0.16058228999999999</v>
      </c>
      <c r="AAL88" s="72">
        <v>0.11711611600000001</v>
      </c>
      <c r="AAM88" s="72">
        <v>7.5558305000000006E-2</v>
      </c>
      <c r="AAN88" s="72">
        <v>4.2329070000000003E-2</v>
      </c>
      <c r="AAO88" s="72">
        <v>1.9929491000000001E-2</v>
      </c>
      <c r="AAP88" s="72">
        <v>7.4321246000000002E-3</v>
      </c>
      <c r="AAQ88" s="72">
        <v>1.9336869000000001E-3</v>
      </c>
      <c r="AAR88" s="72">
        <v>2.449749E-4</v>
      </c>
      <c r="AAS88" s="72">
        <v>2.9735810000000002E-5</v>
      </c>
      <c r="AAT88" s="72">
        <v>1.0988139000000001E-5</v>
      </c>
      <c r="AAU88" s="72">
        <v>5.9045223999999999E-6</v>
      </c>
      <c r="AAV88" s="72">
        <v>1.8619103999999999E-6</v>
      </c>
      <c r="AAW88" s="72">
        <v>6.2338324000000001E-7</v>
      </c>
      <c r="AAX88" s="72">
        <v>0</v>
      </c>
      <c r="AAY88" s="72">
        <v>2.6527745000000001E-21</v>
      </c>
      <c r="AAZ88" s="72">
        <v>4.2832766E-20</v>
      </c>
      <c r="ABA88" s="72">
        <v>6.9276449999999998E-19</v>
      </c>
      <c r="ABB88" s="72">
        <v>1.1179442E-17</v>
      </c>
      <c r="ABC88" s="72">
        <v>1.8005941999999999E-16</v>
      </c>
      <c r="ABD88" s="72">
        <v>2.8954559999999999E-15</v>
      </c>
      <c r="ABE88" s="72">
        <v>4.6503068E-14</v>
      </c>
      <c r="ABF88" s="72">
        <v>7.4624557E-13</v>
      </c>
      <c r="ABG88" s="72">
        <v>1.1970289999999999E-11</v>
      </c>
      <c r="ABH88" s="72">
        <v>1.9202651999999999E-10</v>
      </c>
      <c r="ABI88" s="72">
        <v>3.0824978000000002E-9</v>
      </c>
      <c r="ABJ88" s="72">
        <v>4.9551160000000003E-8</v>
      </c>
      <c r="ABK88" s="72">
        <v>7.984853E-7</v>
      </c>
      <c r="ABL88" s="72">
        <v>1.2918411E-5</v>
      </c>
      <c r="ABM88" s="72">
        <v>2.1032272000000001E-4</v>
      </c>
      <c r="ABN88" s="72">
        <v>1.9150437E-3</v>
      </c>
      <c r="ABO88" s="72">
        <v>7.3010675000000002E-3</v>
      </c>
      <c r="ABP88" s="72">
        <v>1.9302478000000001E-2</v>
      </c>
      <c r="ABQ88" s="72">
        <v>4.0857169999999998E-2</v>
      </c>
      <c r="ABR88" s="72">
        <v>7.3234350000000004E-2</v>
      </c>
      <c r="ABS88" s="72">
        <v>0.11434691399999999</v>
      </c>
      <c r="ABT88" s="72">
        <v>0.15808704000000001</v>
      </c>
      <c r="ABU88" s="72">
        <v>0.19519845999999999</v>
      </c>
      <c r="ABV88" s="72">
        <v>0.21410770000000001</v>
      </c>
      <c r="ABW88" s="72">
        <v>0.21431813</v>
      </c>
      <c r="ABX88" s="72">
        <v>0.19662718000000001</v>
      </c>
      <c r="ABY88" s="72">
        <v>0.16058221</v>
      </c>
      <c r="ABZ88" s="72">
        <v>0.11711617000000001</v>
      </c>
      <c r="ACA88" s="72">
        <v>7.5558399999999998E-2</v>
      </c>
      <c r="ACB88" s="72">
        <v>4.2329166000000001E-2</v>
      </c>
      <c r="ACC88" s="72">
        <v>1.9929565E-2</v>
      </c>
      <c r="ACD88" s="72">
        <v>7.4321719999999999E-3</v>
      </c>
      <c r="ACE88" s="72">
        <v>1.9337109E-3</v>
      </c>
      <c r="ACF88" s="72">
        <v>2.4498108999999998E-4</v>
      </c>
      <c r="ACG88" s="72">
        <v>2.9736357000000001E-5</v>
      </c>
      <c r="ACH88" s="72">
        <v>1.0988248000000001E-5</v>
      </c>
      <c r="ACI88" s="72">
        <v>5.9045669999999999E-6</v>
      </c>
      <c r="ACJ88" s="72">
        <v>1.8619239E-6</v>
      </c>
      <c r="ACK88" s="72">
        <v>6.2338693999999999E-7</v>
      </c>
      <c r="ACL88" s="72">
        <v>0</v>
      </c>
      <c r="ACM88" s="72">
        <v>2.6526869999999999E-21</v>
      </c>
      <c r="ACN88" s="72">
        <v>4.2831396000000001E-20</v>
      </c>
      <c r="ACO88" s="72">
        <v>6.9274364999999997E-19</v>
      </c>
      <c r="ACP88" s="72">
        <v>1.1179124E-17</v>
      </c>
      <c r="ACQ88" s="72">
        <v>1.8005456E-16</v>
      </c>
      <c r="ACR88" s="72">
        <v>2.895383E-15</v>
      </c>
      <c r="ACS88" s="72">
        <v>4.6501993999999998E-14</v>
      </c>
      <c r="ACT88" s="72">
        <v>7.4622947E-13</v>
      </c>
      <c r="ACU88" s="72">
        <v>1.1970051E-11</v>
      </c>
      <c r="ACV88" s="72">
        <v>1.9202304999999999E-10</v>
      </c>
      <c r="ACW88" s="72">
        <v>3.0824475999999999E-9</v>
      </c>
      <c r="ACX88" s="72">
        <v>4.9550430000000002E-8</v>
      </c>
      <c r="ACY88" s="72">
        <v>7.9847456E-7</v>
      </c>
      <c r="ACZ88" s="72">
        <v>1.2918244999999999E-5</v>
      </c>
      <c r="ADA88" s="72">
        <v>2.1031998E-4</v>
      </c>
      <c r="ADB88" s="72">
        <v>1.9150337E-3</v>
      </c>
      <c r="ADC88" s="72">
        <v>7.3010484000000002E-3</v>
      </c>
      <c r="ADD88" s="72">
        <v>1.9302430999999998E-2</v>
      </c>
      <c r="ADE88" s="72">
        <v>4.0857047000000001E-2</v>
      </c>
      <c r="ADF88" s="72">
        <v>7.3234049999999995E-2</v>
      </c>
      <c r="ADG88" s="72">
        <v>0.11434627</v>
      </c>
      <c r="ADH88" s="72">
        <v>0.15808591</v>
      </c>
      <c r="ADI88" s="72">
        <v>0.1951968</v>
      </c>
      <c r="ADJ88" s="72">
        <v>0.21410573999999999</v>
      </c>
      <c r="ADK88" s="72">
        <v>0.21431625000000001</v>
      </c>
      <c r="ADL88" s="72">
        <v>0.19662584</v>
      </c>
      <c r="ADM88" s="72">
        <v>0.16058157000000001</v>
      </c>
      <c r="ADN88" s="72">
        <v>0.1171161</v>
      </c>
      <c r="ADO88" s="72">
        <v>7.5558650000000005E-2</v>
      </c>
      <c r="ADP88" s="72">
        <v>4.2329396999999998E-2</v>
      </c>
      <c r="ADQ88" s="72">
        <v>1.9929634000000002E-2</v>
      </c>
      <c r="ADR88" s="72">
        <v>7.4321296999999998E-3</v>
      </c>
      <c r="ADS88" s="72">
        <v>1.9336571999999999E-3</v>
      </c>
      <c r="ADT88" s="72">
        <v>2.4496146999999999E-4</v>
      </c>
      <c r="ADU88" s="72">
        <v>2.9735357999999998E-5</v>
      </c>
      <c r="ADV88" s="72">
        <v>1.0988413E-5</v>
      </c>
      <c r="ADW88" s="72">
        <v>5.9046138000000003E-6</v>
      </c>
      <c r="ADX88" s="72">
        <v>1.861918E-6</v>
      </c>
      <c r="ADY88" s="72">
        <v>6.2340665999999995E-7</v>
      </c>
      <c r="ADZ88" s="77"/>
      <c r="AEA88" s="77"/>
      <c r="AEB88" s="77"/>
      <c r="AEC88" s="77"/>
      <c r="AED88" s="77"/>
      <c r="AEE88" s="111">
        <f t="shared" si="55"/>
        <v>83</v>
      </c>
      <c r="AEF88" s="121"/>
      <c r="AEG88" s="105">
        <f t="shared" si="61"/>
        <v>1.0906939000000001E-6</v>
      </c>
      <c r="AEH88" s="105">
        <f t="shared" si="61"/>
        <v>1.0906979E-6</v>
      </c>
      <c r="AEI88" s="105">
        <f t="shared" si="61"/>
        <v>1.0907031E-6</v>
      </c>
      <c r="AEJ88" s="105">
        <f t="shared" si="61"/>
        <v>1.0907094999999999E-6</v>
      </c>
      <c r="AEK88" s="105">
        <f t="shared" si="61"/>
        <v>1.0907042E-6</v>
      </c>
      <c r="AEL88" s="105">
        <f t="shared" si="61"/>
        <v>1.0907023000000001E-6</v>
      </c>
      <c r="AEM88" s="105">
        <f t="shared" si="61"/>
        <v>1.0907039E-6</v>
      </c>
      <c r="AEN88" s="105">
        <f t="shared" si="61"/>
        <v>1.0907031E-6</v>
      </c>
      <c r="AEO88" s="105">
        <f t="shared" si="61"/>
        <v>1.0907033000000001E-6</v>
      </c>
      <c r="AEP88" s="105">
        <f t="shared" si="61"/>
        <v>1.0907045E-6</v>
      </c>
      <c r="AEQ88" s="105">
        <f t="shared" si="62"/>
        <v>1.0907063E-6</v>
      </c>
      <c r="AER88" s="105">
        <f t="shared" si="62"/>
        <v>1.0907061000000001E-6</v>
      </c>
      <c r="AES88" s="105">
        <f t="shared" si="62"/>
        <v>1.0907044000000001E-6</v>
      </c>
      <c r="AET88" s="105">
        <f t="shared" si="62"/>
        <v>1.0907032E-6</v>
      </c>
      <c r="AEU88" s="105">
        <f t="shared" si="62"/>
        <v>1.0907004E-6</v>
      </c>
      <c r="AEV88" s="105">
        <f t="shared" si="62"/>
        <v>1.0906981000000001E-6</v>
      </c>
      <c r="AEW88" s="105">
        <f t="shared" si="62"/>
        <v>1.0906932000000001E-6</v>
      </c>
      <c r="AEX88" s="105">
        <f t="shared" si="62"/>
        <v>1.0906906999999999E-6</v>
      </c>
      <c r="AEY88" s="105">
        <f t="shared" si="62"/>
        <v>1.0906962999999999E-6</v>
      </c>
      <c r="AEZ88" s="99">
        <f t="shared" si="53"/>
        <v>23.2</v>
      </c>
      <c r="AFA88" s="69"/>
      <c r="AFB88" s="202">
        <v>6.2339060000000003E-7</v>
      </c>
      <c r="AFC88" s="106">
        <f t="shared" si="54"/>
        <v>1.0907012842105264E-6</v>
      </c>
      <c r="AFD88" s="69"/>
      <c r="AFE88" s="109"/>
      <c r="AFF88" s="105">
        <f t="shared" si="63"/>
        <v>2.8533113999999998E-2</v>
      </c>
      <c r="AFG88" s="105">
        <f t="shared" si="63"/>
        <v>2.8532956000000002E-2</v>
      </c>
      <c r="AFH88" s="105">
        <f t="shared" si="63"/>
        <v>2.8533088000000002E-2</v>
      </c>
      <c r="AFI88" s="105">
        <f t="shared" si="63"/>
        <v>2.8533194000000001E-2</v>
      </c>
      <c r="AFJ88" s="105">
        <f t="shared" si="63"/>
        <v>2.853313E-2</v>
      </c>
      <c r="AFK88" s="105">
        <f t="shared" si="63"/>
        <v>2.8533082000000001E-2</v>
      </c>
      <c r="AFL88" s="105">
        <f t="shared" si="63"/>
        <v>2.8533043000000001E-2</v>
      </c>
      <c r="AFM88" s="105">
        <f t="shared" si="63"/>
        <v>2.8533017000000001E-2</v>
      </c>
      <c r="AFN88" s="105">
        <f t="shared" si="63"/>
        <v>2.8533036000000001E-2</v>
      </c>
      <c r="AFO88" s="105">
        <f t="shared" si="63"/>
        <v>2.8532978000000001E-2</v>
      </c>
      <c r="AFP88" s="105">
        <f t="shared" si="64"/>
        <v>2.853292E-2</v>
      </c>
      <c r="AFQ88" s="105">
        <f t="shared" si="64"/>
        <v>2.8532894E-2</v>
      </c>
      <c r="AFR88" s="105">
        <f t="shared" si="64"/>
        <v>2.85329E-2</v>
      </c>
      <c r="AFS88" s="105">
        <f t="shared" si="64"/>
        <v>2.8532917000000001E-2</v>
      </c>
      <c r="AFT88" s="105">
        <f t="shared" si="64"/>
        <v>2.8532881E-2</v>
      </c>
      <c r="AFU88" s="105">
        <f t="shared" si="64"/>
        <v>2.8532851000000001E-2</v>
      </c>
      <c r="AFV88" s="105">
        <f t="shared" si="64"/>
        <v>2.8532907E-2</v>
      </c>
      <c r="AFW88" s="105">
        <f t="shared" si="64"/>
        <v>2.8532997000000001E-2</v>
      </c>
      <c r="AFX88" s="105">
        <f t="shared" si="64"/>
        <v>2.8532994999999998E-2</v>
      </c>
      <c r="AFY88" s="105"/>
      <c r="AFZ88" s="106">
        <f t="shared" si="56"/>
        <v>2.8532994736842104E-2</v>
      </c>
      <c r="AGA88" s="69"/>
      <c r="AGB88" s="69"/>
      <c r="AGC88" s="69"/>
      <c r="AGD88" s="69"/>
      <c r="AGE88" s="69"/>
      <c r="AGF88" s="69"/>
      <c r="AGG88" s="69"/>
      <c r="AGH88" s="69"/>
      <c r="AGI88" s="69"/>
      <c r="AGJ88" s="69"/>
      <c r="AGK88" s="69"/>
      <c r="AGL88" s="69"/>
      <c r="AGM88" s="69"/>
      <c r="AGN88" s="69"/>
      <c r="AGO88" s="69"/>
      <c r="AGP88" s="69"/>
      <c r="AGQ88" s="69"/>
      <c r="AGR88" s="69"/>
      <c r="AGS88" s="69"/>
      <c r="AGT88" s="69"/>
      <c r="AGU88" s="69"/>
      <c r="AGV88" s="69"/>
      <c r="AGW88" s="69"/>
      <c r="AGX88" s="69"/>
      <c r="AGY88" s="69"/>
      <c r="AGZ88" s="69"/>
      <c r="AHA88" s="69"/>
      <c r="AHB88" s="69"/>
      <c r="AHC88" s="69"/>
      <c r="AHD88" s="69"/>
      <c r="AHE88" s="69"/>
      <c r="AHF88" s="69"/>
      <c r="AHG88" s="69"/>
      <c r="AHH88" s="69"/>
      <c r="AHI88" s="69"/>
      <c r="AHJ88" s="69"/>
      <c r="AHK88" s="69"/>
      <c r="AHL88" s="69"/>
      <c r="AHM88" s="69"/>
      <c r="AHN88" s="69"/>
      <c r="AHO88" s="69"/>
      <c r="AHP88" s="69"/>
      <c r="AHQ88" s="69"/>
      <c r="AHR88" s="69"/>
      <c r="AHS88" s="69"/>
      <c r="AHT88" s="69"/>
      <c r="AHU88" s="69"/>
      <c r="AHV88" s="69"/>
      <c r="AHW88" s="69"/>
      <c r="AHX88" s="69"/>
      <c r="AHY88" s="69"/>
      <c r="AHZ88" s="69"/>
      <c r="AIA88" s="69"/>
      <c r="AIB88" s="69"/>
    </row>
    <row r="89" spans="1:912" ht="2.85" customHeight="1" x14ac:dyDescent="0.25">
      <c r="A89" s="77"/>
      <c r="B89" s="98">
        <v>83</v>
      </c>
      <c r="C89" s="99">
        <v>23.49</v>
      </c>
      <c r="D89" s="190">
        <f t="shared" si="52"/>
        <v>2</v>
      </c>
      <c r="E89" s="77"/>
      <c r="F89" s="192">
        <v>0</v>
      </c>
      <c r="G89" s="70">
        <v>1.2295843500000001E-20</v>
      </c>
      <c r="H89" s="70">
        <v>1.9754721E-19</v>
      </c>
      <c r="I89" s="70">
        <v>3.1815829999999999E-18</v>
      </c>
      <c r="J89" s="70">
        <v>5.1153226000000003E-17</v>
      </c>
      <c r="K89" s="70">
        <v>8.2121803000000002E-16</v>
      </c>
      <c r="L89" s="70">
        <v>1.3166653000000001E-14</v>
      </c>
      <c r="M89" s="70">
        <v>2.1084953E-13</v>
      </c>
      <c r="N89" s="70">
        <v>3.3725122999999998E-12</v>
      </c>
      <c r="O89" s="70">
        <v>5.3870529999999999E-11</v>
      </c>
      <c r="P89" s="70">
        <v>8.5899559999999997E-10</v>
      </c>
      <c r="Q89" s="70">
        <v>1.3662529E-8</v>
      </c>
      <c r="R89" s="70">
        <v>2.1645455E-7</v>
      </c>
      <c r="S89" s="70">
        <v>3.4076981999999998E-6</v>
      </c>
      <c r="T89" s="70">
        <v>5.3093110000000002E-5</v>
      </c>
      <c r="U89" s="70">
        <v>8.1277910000000005E-4</v>
      </c>
      <c r="V89" s="70">
        <v>4.1218349999999999E-3</v>
      </c>
      <c r="W89" s="70">
        <v>1.2485909E-2</v>
      </c>
      <c r="X89" s="70">
        <v>2.8950058000000001E-2</v>
      </c>
      <c r="Y89" s="70">
        <v>5.5771550000000003E-2</v>
      </c>
      <c r="Z89" s="70">
        <v>9.2684580000000003E-2</v>
      </c>
      <c r="AA89" s="71">
        <v>0.13565299</v>
      </c>
      <c r="AB89" s="71">
        <v>0.17700066</v>
      </c>
      <c r="AC89" s="71">
        <v>0.2066472</v>
      </c>
      <c r="AD89" s="71">
        <v>0.21370316</v>
      </c>
      <c r="AE89" s="71">
        <v>0.20803832</v>
      </c>
      <c r="AF89" s="71">
        <v>0.18021319999999999</v>
      </c>
      <c r="AG89" s="71">
        <v>0.13979256000000001</v>
      </c>
      <c r="AH89" s="71">
        <v>9.6649979999999996E-2</v>
      </c>
      <c r="AI89" s="71">
        <v>5.8777645000000003E-2</v>
      </c>
      <c r="AJ89" s="71">
        <v>3.0719380000000001E-2</v>
      </c>
      <c r="AK89" s="71">
        <v>1.3246927E-2</v>
      </c>
      <c r="AL89" s="71">
        <v>4.3600462000000003E-3</v>
      </c>
      <c r="AM89" s="71">
        <v>9.0435069999999997E-4</v>
      </c>
      <c r="AN89" s="71">
        <v>7.6469879999999996E-5</v>
      </c>
      <c r="AO89" s="71">
        <v>1.5097443999999999E-5</v>
      </c>
      <c r="AP89" s="71">
        <v>7.7656689999999994E-6</v>
      </c>
      <c r="AQ89" s="71">
        <v>3.7723064000000002E-6</v>
      </c>
      <c r="AR89" s="71">
        <v>1.0314145000000001E-6</v>
      </c>
      <c r="AS89" s="71">
        <v>3.5478671999999998E-7</v>
      </c>
      <c r="AT89" s="72">
        <v>0</v>
      </c>
      <c r="AU89" s="72">
        <v>1.2296076000000001E-20</v>
      </c>
      <c r="AV89" s="72">
        <v>1.9755071E-19</v>
      </c>
      <c r="AW89" s="72">
        <v>3.1816290000000002E-18</v>
      </c>
      <c r="AX89" s="72">
        <v>5.1153810000000001E-17</v>
      </c>
      <c r="AY89" s="72">
        <v>8.2122479999999998E-16</v>
      </c>
      <c r="AZ89" s="72">
        <v>1.3166728E-14</v>
      </c>
      <c r="BA89" s="72">
        <v>2.1085014000000001E-13</v>
      </c>
      <c r="BB89" s="72">
        <v>3.3725121000000001E-12</v>
      </c>
      <c r="BC89" s="72">
        <v>5.3870377000000002E-11</v>
      </c>
      <c r="BD89" s="72">
        <v>8.5899065999999999E-10</v>
      </c>
      <c r="BE89" s="72">
        <v>1.3662414E-8</v>
      </c>
      <c r="BF89" s="72">
        <v>2.1645221000000001E-7</v>
      </c>
      <c r="BG89" s="72">
        <v>3.4076560000000001E-6</v>
      </c>
      <c r="BH89" s="72">
        <v>5.3092454999999997E-5</v>
      </c>
      <c r="BI89" s="72">
        <v>8.1276969999999999E-4</v>
      </c>
      <c r="BJ89" s="72">
        <v>4.1218039999999997E-3</v>
      </c>
      <c r="BK89" s="72">
        <v>1.2485835000000001E-2</v>
      </c>
      <c r="BL89" s="72">
        <v>2.8949923999999998E-2</v>
      </c>
      <c r="BM89" s="72">
        <v>5.5771359999999999E-2</v>
      </c>
      <c r="BN89" s="72">
        <v>9.2684340000000004E-2</v>
      </c>
      <c r="BO89" s="72">
        <v>0.13565273999999999</v>
      </c>
      <c r="BP89" s="72">
        <v>0.17700047999999999</v>
      </c>
      <c r="BQ89" s="72">
        <v>0.20664695</v>
      </c>
      <c r="BR89" s="72">
        <v>0.21370306999999999</v>
      </c>
      <c r="BS89" s="72">
        <v>0.20803827</v>
      </c>
      <c r="BT89" s="72">
        <v>0.18021318</v>
      </c>
      <c r="BU89" s="72">
        <v>0.13979243</v>
      </c>
      <c r="BV89" s="72">
        <v>9.6649730000000003E-2</v>
      </c>
      <c r="BW89" s="72">
        <v>5.8777360000000001E-2</v>
      </c>
      <c r="BX89" s="72">
        <v>3.0719159999999999E-2</v>
      </c>
      <c r="BY89" s="72">
        <v>1.3246796999999999E-2</v>
      </c>
      <c r="BZ89" s="72">
        <v>4.3599959999999997E-3</v>
      </c>
      <c r="CA89" s="72">
        <v>9.0433970000000001E-4</v>
      </c>
      <c r="CB89" s="72">
        <v>7.6469085000000002E-5</v>
      </c>
      <c r="CC89" s="72">
        <v>1.5097331E-5</v>
      </c>
      <c r="CD89" s="72">
        <v>7.7656319999999999E-6</v>
      </c>
      <c r="CE89" s="72">
        <v>3.7722824999999999E-6</v>
      </c>
      <c r="CF89" s="72">
        <v>1.031409E-6</v>
      </c>
      <c r="CG89" s="72">
        <v>3.5478791E-7</v>
      </c>
      <c r="CH89" s="72">
        <v>0</v>
      </c>
      <c r="CI89" s="72">
        <v>1.2291947500000001E-20</v>
      </c>
      <c r="CJ89" s="72">
        <v>1.9749123E-19</v>
      </c>
      <c r="CK89" s="72">
        <v>3.1807776999999999E-18</v>
      </c>
      <c r="CL89" s="72">
        <v>5.1141818000000001E-17</v>
      </c>
      <c r="CM89" s="72">
        <v>8.2105916000000003E-16</v>
      </c>
      <c r="CN89" s="72">
        <v>1.3164492E-14</v>
      </c>
      <c r="CO89" s="72">
        <v>2.1082094000000001E-13</v>
      </c>
      <c r="CP89" s="72">
        <v>3.3721496000000001E-12</v>
      </c>
      <c r="CQ89" s="72">
        <v>5.3866170000000003E-11</v>
      </c>
      <c r="CR89" s="72">
        <v>8.5894710000000002E-10</v>
      </c>
      <c r="CS89" s="72">
        <v>1.36620475E-8</v>
      </c>
      <c r="CT89" s="72">
        <v>2.1645057000000001E-7</v>
      </c>
      <c r="CU89" s="72">
        <v>3.4076744999999998E-6</v>
      </c>
      <c r="CV89" s="72">
        <v>5.3092920000000003E-5</v>
      </c>
      <c r="CW89" s="72">
        <v>8.1277674000000005E-4</v>
      </c>
      <c r="CX89" s="72">
        <v>4.1218265E-3</v>
      </c>
      <c r="CY89" s="72">
        <v>1.2485896999999999E-2</v>
      </c>
      <c r="CZ89" s="72">
        <v>2.8950055999999998E-2</v>
      </c>
      <c r="DA89" s="72">
        <v>5.5771567000000001E-2</v>
      </c>
      <c r="DB89" s="72">
        <v>9.2684649999999993E-2</v>
      </c>
      <c r="DC89" s="72">
        <v>0.1356531</v>
      </c>
      <c r="DD89" s="72">
        <v>0.17700070000000001</v>
      </c>
      <c r="DE89" s="72">
        <v>0.20664689999999999</v>
      </c>
      <c r="DF89" s="72">
        <v>0.21370238</v>
      </c>
      <c r="DG89" s="72">
        <v>0.20803732999999999</v>
      </c>
      <c r="DH89" s="72">
        <v>0.18021208</v>
      </c>
      <c r="DI89" s="72">
        <v>0.13979161000000001</v>
      </c>
      <c r="DJ89" s="72">
        <v>9.6649219999999994E-2</v>
      </c>
      <c r="DK89" s="72">
        <v>5.8777141999999998E-2</v>
      </c>
      <c r="DL89" s="72">
        <v>3.0719086999999999E-2</v>
      </c>
      <c r="DM89" s="72">
        <v>1.3246783999999999E-2</v>
      </c>
      <c r="DN89" s="72">
        <v>4.3599935999999997E-3</v>
      </c>
      <c r="DO89" s="72">
        <v>9.0433620000000001E-4</v>
      </c>
      <c r="DP89" s="72">
        <v>7.6468679999999994E-5</v>
      </c>
      <c r="DQ89" s="72">
        <v>1.5097280000000001E-5</v>
      </c>
      <c r="DR89" s="72">
        <v>7.7656390000000007E-6</v>
      </c>
      <c r="DS89" s="72">
        <v>3.7723195999999998E-6</v>
      </c>
      <c r="DT89" s="72">
        <v>1.0314152000000001E-6</v>
      </c>
      <c r="DU89" s="72">
        <v>3.5478985E-7</v>
      </c>
      <c r="DV89" s="72">
        <v>0</v>
      </c>
      <c r="DW89" s="72">
        <v>1.2291878E-20</v>
      </c>
      <c r="DX89" s="72">
        <v>1.9749061000000001E-19</v>
      </c>
      <c r="DY89" s="72">
        <v>3.1807749999999999E-18</v>
      </c>
      <c r="DZ89" s="72">
        <v>5.1141860000000002E-17</v>
      </c>
      <c r="EA89" s="72">
        <v>8.2106130000000004E-16</v>
      </c>
      <c r="EB89" s="72">
        <v>1.3164541000000001E-14</v>
      </c>
      <c r="EC89" s="72">
        <v>2.1082199000000001E-13</v>
      </c>
      <c r="ED89" s="72">
        <v>3.3721681999999999E-12</v>
      </c>
      <c r="EE89" s="72">
        <v>5.38665E-11</v>
      </c>
      <c r="EF89" s="72">
        <v>8.5895290000000001E-10</v>
      </c>
      <c r="EG89" s="72">
        <v>1.3662147000000001E-8</v>
      </c>
      <c r="EH89" s="72">
        <v>2.1645221000000001E-7</v>
      </c>
      <c r="EI89" s="72">
        <v>3.4077007E-6</v>
      </c>
      <c r="EJ89" s="72">
        <v>5.3093314E-5</v>
      </c>
      <c r="EK89" s="72">
        <v>8.1278290000000005E-4</v>
      </c>
      <c r="EL89" s="72">
        <v>4.1218540000000003E-3</v>
      </c>
      <c r="EM89" s="72">
        <v>1.2485962E-2</v>
      </c>
      <c r="EN89" s="72">
        <v>2.8950151E-2</v>
      </c>
      <c r="EO89" s="72">
        <v>5.5771645000000002E-2</v>
      </c>
      <c r="EP89" s="72">
        <v>9.2684610000000001E-2</v>
      </c>
      <c r="EQ89" s="72">
        <v>0.13565293</v>
      </c>
      <c r="ER89" s="72">
        <v>0.17700042999999999</v>
      </c>
      <c r="ES89" s="72">
        <v>0.20664664999999999</v>
      </c>
      <c r="ET89" s="72">
        <v>0.21370247000000001</v>
      </c>
      <c r="EU89" s="72">
        <v>0.20803763</v>
      </c>
      <c r="EV89" s="72">
        <v>0.18021282999999999</v>
      </c>
      <c r="EW89" s="72">
        <v>0.13979249999999999</v>
      </c>
      <c r="EX89" s="72">
        <v>9.6650033999999996E-2</v>
      </c>
      <c r="EY89" s="72">
        <v>5.8777696999999997E-2</v>
      </c>
      <c r="EZ89" s="72">
        <v>3.0719373000000001E-2</v>
      </c>
      <c r="FA89" s="72">
        <v>1.3246880000000001E-2</v>
      </c>
      <c r="FB89" s="72">
        <v>4.3600135999999996E-3</v>
      </c>
      <c r="FC89" s="72">
        <v>9.0433790000000005E-4</v>
      </c>
      <c r="FD89" s="72">
        <v>7.6468765000000006E-5</v>
      </c>
      <c r="FE89" s="72">
        <v>1.5097351999999999E-5</v>
      </c>
      <c r="FF89" s="72">
        <v>7.7657129999999998E-6</v>
      </c>
      <c r="FG89" s="72">
        <v>3.7723222999999999E-6</v>
      </c>
      <c r="FH89" s="72">
        <v>1.0314243E-6</v>
      </c>
      <c r="FI89" s="72">
        <v>3.5479226000000001E-7</v>
      </c>
      <c r="FJ89" s="72">
        <v>0</v>
      </c>
      <c r="FK89" s="72">
        <v>1.2291888E-20</v>
      </c>
      <c r="FL89" s="72">
        <v>1.9749070000000001E-19</v>
      </c>
      <c r="FM89" s="72">
        <v>3.1807756000000001E-18</v>
      </c>
      <c r="FN89" s="72">
        <v>5.1141867000000003E-17</v>
      </c>
      <c r="FO89" s="72">
        <v>8.2106130000000004E-16</v>
      </c>
      <c r="FP89" s="72">
        <v>1.3164541000000001E-14</v>
      </c>
      <c r="FQ89" s="72">
        <v>2.1082189E-13</v>
      </c>
      <c r="FR89" s="72">
        <v>3.3721663E-12</v>
      </c>
      <c r="FS89" s="72">
        <v>5.3866450000000003E-11</v>
      </c>
      <c r="FT89" s="72">
        <v>8.5895184999999999E-10</v>
      </c>
      <c r="FU89" s="72">
        <v>1.3662128E-8</v>
      </c>
      <c r="FV89" s="72">
        <v>2.1645194000000001E-7</v>
      </c>
      <c r="FW89" s="72">
        <v>3.4076967999999998E-6</v>
      </c>
      <c r="FX89" s="72">
        <v>5.3093259999999999E-5</v>
      </c>
      <c r="FY89" s="72">
        <v>8.1278190000000003E-4</v>
      </c>
      <c r="FZ89" s="72">
        <v>4.1218456000000001E-3</v>
      </c>
      <c r="GA89" s="72">
        <v>1.2485933499999999E-2</v>
      </c>
      <c r="GB89" s="72">
        <v>2.8950078000000001E-2</v>
      </c>
      <c r="GC89" s="72">
        <v>5.5771504E-2</v>
      </c>
      <c r="GD89" s="72">
        <v>9.2684429999999998E-2</v>
      </c>
      <c r="GE89" s="72">
        <v>0.13565283</v>
      </c>
      <c r="GF89" s="72">
        <v>0.17700070000000001</v>
      </c>
      <c r="GG89" s="72">
        <v>0.20664740000000001</v>
      </c>
      <c r="GH89" s="72">
        <v>0.21370365999999999</v>
      </c>
      <c r="GI89" s="72">
        <v>0.20803878000000001</v>
      </c>
      <c r="GJ89" s="72">
        <v>0.18021344</v>
      </c>
      <c r="GK89" s="72">
        <v>0.13979243</v>
      </c>
      <c r="GL89" s="72">
        <v>9.6649559999999995E-2</v>
      </c>
      <c r="GM89" s="72">
        <v>5.8777187000000002E-2</v>
      </c>
      <c r="GN89" s="72">
        <v>3.0719036000000002E-2</v>
      </c>
      <c r="GO89" s="72">
        <v>1.3246726E-2</v>
      </c>
      <c r="GP89" s="72">
        <v>4.359974E-3</v>
      </c>
      <c r="GQ89" s="72">
        <v>9.0434469999999998E-4</v>
      </c>
      <c r="GR89" s="72">
        <v>7.6469810000000005E-5</v>
      </c>
      <c r="GS89" s="72">
        <v>1.50975375E-5</v>
      </c>
      <c r="GT89" s="72">
        <v>7.765682E-6</v>
      </c>
      <c r="GU89" s="72">
        <v>3.7723340999999999E-6</v>
      </c>
      <c r="GV89" s="72">
        <v>1.0314166000000001E-6</v>
      </c>
      <c r="GW89" s="72">
        <v>3.5479036E-7</v>
      </c>
      <c r="GX89" s="72">
        <v>0</v>
      </c>
      <c r="GY89" s="72">
        <v>1.2291841E-20</v>
      </c>
      <c r="GZ89" s="72">
        <v>1.9748994999999999E-19</v>
      </c>
      <c r="HA89" s="72">
        <v>3.1807632000000001E-18</v>
      </c>
      <c r="HB89" s="72">
        <v>5.1141662000000003E-17</v>
      </c>
      <c r="HC89" s="72">
        <v>8.2105779999999998E-16</v>
      </c>
      <c r="HD89" s="72">
        <v>1.3164485999999999E-14</v>
      </c>
      <c r="HE89" s="72">
        <v>2.1082101000000001E-13</v>
      </c>
      <c r="HF89" s="72">
        <v>3.3721510000000001E-12</v>
      </c>
      <c r="HG89" s="72">
        <v>5.3866174999999999E-11</v>
      </c>
      <c r="HH89" s="72">
        <v>8.5894696999999996E-10</v>
      </c>
      <c r="HI89" s="72">
        <v>1.3662046E-8</v>
      </c>
      <c r="HJ89" s="72">
        <v>2.1645064E-7</v>
      </c>
      <c r="HK89" s="72">
        <v>3.4076756E-6</v>
      </c>
      <c r="HL89" s="72">
        <v>5.3092936E-5</v>
      </c>
      <c r="HM89" s="72">
        <v>8.1277697E-4</v>
      </c>
      <c r="HN89" s="72">
        <v>4.1218256000000002E-3</v>
      </c>
      <c r="HO89" s="72">
        <v>1.2485891000000001E-2</v>
      </c>
      <c r="HP89" s="72">
        <v>2.8950035999999998E-2</v>
      </c>
      <c r="HQ89" s="72">
        <v>5.5771510000000003E-2</v>
      </c>
      <c r="HR89" s="72">
        <v>9.2684500000000003E-2</v>
      </c>
      <c r="HS89" s="72">
        <v>0.13565285999999999</v>
      </c>
      <c r="HT89" s="72">
        <v>0.17700047999999999</v>
      </c>
      <c r="HU89" s="72">
        <v>0.20664680999999999</v>
      </c>
      <c r="HV89" s="72">
        <v>0.2137027</v>
      </c>
      <c r="HW89" s="72">
        <v>0.20803784</v>
      </c>
      <c r="HX89" s="72">
        <v>0.18021277999999999</v>
      </c>
      <c r="HY89" s="72">
        <v>0.13979220000000001</v>
      </c>
      <c r="HZ89" s="72">
        <v>9.6649550000000001E-2</v>
      </c>
      <c r="IA89" s="72">
        <v>5.8777243E-2</v>
      </c>
      <c r="IB89" s="72">
        <v>3.0719125999999999E-2</v>
      </c>
      <c r="IC89" s="72">
        <v>1.3246793E-2</v>
      </c>
      <c r="ID89" s="72">
        <v>4.3599796000000001E-3</v>
      </c>
      <c r="IE89" s="72">
        <v>9.0432882999999997E-4</v>
      </c>
      <c r="IF89" s="72">
        <v>7.6468339999999997E-5</v>
      </c>
      <c r="IG89" s="72">
        <v>1.5097295999999999E-5</v>
      </c>
      <c r="IH89" s="72">
        <v>7.7656390000000007E-6</v>
      </c>
      <c r="II89" s="72">
        <v>3.7723236999999999E-6</v>
      </c>
      <c r="IJ89" s="72">
        <v>1.0314185999999999E-6</v>
      </c>
      <c r="IK89" s="72">
        <v>3.5478995999999998E-7</v>
      </c>
      <c r="IL89" s="72">
        <v>0</v>
      </c>
      <c r="IM89" s="72">
        <v>1.229175E-20</v>
      </c>
      <c r="IN89" s="72">
        <v>1.9748843000000001E-19</v>
      </c>
      <c r="IO89" s="72">
        <v>3.1807388000000001E-18</v>
      </c>
      <c r="IP89" s="72">
        <v>5.1141264999999998E-17</v>
      </c>
      <c r="IQ89" s="72">
        <v>8.2105154000000002E-16</v>
      </c>
      <c r="IR89" s="72">
        <v>1.3164387E-14</v>
      </c>
      <c r="IS89" s="72">
        <v>2.1081948E-13</v>
      </c>
      <c r="IT89" s="72">
        <v>3.3721267999999999E-12</v>
      </c>
      <c r="IU89" s="72">
        <v>5.3865789999999997E-11</v>
      </c>
      <c r="IV89" s="72">
        <v>8.5894090000000001E-10</v>
      </c>
      <c r="IW89" s="72">
        <v>1.3661949E-8</v>
      </c>
      <c r="IX89" s="72">
        <v>2.1644907E-7</v>
      </c>
      <c r="IY89" s="72">
        <v>3.4076526999999999E-6</v>
      </c>
      <c r="IZ89" s="72">
        <v>5.3092605000000001E-5</v>
      </c>
      <c r="JA89" s="72">
        <v>8.1277270000000004E-4</v>
      </c>
      <c r="JB89" s="72">
        <v>4.1218152999999997E-3</v>
      </c>
      <c r="JC89" s="72">
        <v>1.2485869E-2</v>
      </c>
      <c r="JD89" s="72">
        <v>2.8950004000000001E-2</v>
      </c>
      <c r="JE89" s="72">
        <v>5.5771469999999997E-2</v>
      </c>
      <c r="JF89" s="72">
        <v>9.2684484999999997E-2</v>
      </c>
      <c r="JG89" s="72">
        <v>0.13565289999999999</v>
      </c>
      <c r="JH89" s="72">
        <v>0.17700050000000001</v>
      </c>
      <c r="JI89" s="72">
        <v>0.20664673</v>
      </c>
      <c r="JJ89" s="72">
        <v>0.21370210000000001</v>
      </c>
      <c r="JK89" s="72">
        <v>0.208037</v>
      </c>
      <c r="JL89" s="72">
        <v>0.18021175</v>
      </c>
      <c r="JM89" s="72">
        <v>0.13979161000000001</v>
      </c>
      <c r="JN89" s="72">
        <v>9.6649379999999993E-2</v>
      </c>
      <c r="JO89" s="72">
        <v>5.8777250000000003E-2</v>
      </c>
      <c r="JP89" s="72">
        <v>3.0719150000000001E-2</v>
      </c>
      <c r="JQ89" s="72">
        <v>1.3246842E-2</v>
      </c>
      <c r="JR89" s="72">
        <v>4.3600224999999996E-3</v>
      </c>
      <c r="JS89" s="72">
        <v>9.0433424000000004E-4</v>
      </c>
      <c r="JT89" s="72">
        <v>7.6468495999999997E-5</v>
      </c>
      <c r="JU89" s="72">
        <v>1.5097274000000001E-5</v>
      </c>
      <c r="JV89" s="72">
        <v>7.7656569999999999E-6</v>
      </c>
      <c r="JW89" s="72">
        <v>3.7723215999999999E-6</v>
      </c>
      <c r="JX89" s="72">
        <v>1.0314208000000001E-6</v>
      </c>
      <c r="JY89" s="72">
        <v>3.5479055999999998E-7</v>
      </c>
      <c r="JZ89" s="72">
        <v>0</v>
      </c>
      <c r="KA89" s="72">
        <v>1.2291645E-20</v>
      </c>
      <c r="KB89" s="72">
        <v>1.9748673000000001E-19</v>
      </c>
      <c r="KC89" s="72">
        <v>3.1807106999999999E-18</v>
      </c>
      <c r="KD89" s="72">
        <v>5.1140825000000003E-17</v>
      </c>
      <c r="KE89" s="72">
        <v>8.2104430000000004E-16</v>
      </c>
      <c r="KF89" s="72">
        <v>1.3164268400000001E-14</v>
      </c>
      <c r="KG89" s="72">
        <v>2.1081753000000001E-13</v>
      </c>
      <c r="KH89" s="72">
        <v>3.3720956E-12</v>
      </c>
      <c r="KI89" s="72">
        <v>5.3865299999999998E-11</v>
      </c>
      <c r="KJ89" s="72">
        <v>8.5893299999999997E-10</v>
      </c>
      <c r="KK89" s="72">
        <v>1.3661824E-8</v>
      </c>
      <c r="KL89" s="72">
        <v>2.1644711999999999E-7</v>
      </c>
      <c r="KM89" s="72">
        <v>3.4076227E-6</v>
      </c>
      <c r="KN89" s="72">
        <v>5.3092193000000001E-5</v>
      </c>
      <c r="KO89" s="72">
        <v>8.1276760000000003E-4</v>
      </c>
      <c r="KP89" s="72">
        <v>4.1218069999999999E-3</v>
      </c>
      <c r="KQ89" s="72">
        <v>1.2485857E-2</v>
      </c>
      <c r="KR89" s="72">
        <v>2.894998E-2</v>
      </c>
      <c r="KS89" s="72">
        <v>5.5771402999999997E-2</v>
      </c>
      <c r="KT89" s="72">
        <v>9.2684310000000006E-2</v>
      </c>
      <c r="KU89" s="72">
        <v>0.13565262</v>
      </c>
      <c r="KV89" s="72">
        <v>0.17700025</v>
      </c>
      <c r="KW89" s="72">
        <v>0.20664669999999999</v>
      </c>
      <c r="KX89" s="72">
        <v>0.21370222999999999</v>
      </c>
      <c r="KY89" s="72">
        <v>0.20803715</v>
      </c>
      <c r="KZ89" s="72">
        <v>0.18021192</v>
      </c>
      <c r="LA89" s="72">
        <v>0.13979163999999999</v>
      </c>
      <c r="LB89" s="72">
        <v>9.6649429999999995E-2</v>
      </c>
      <c r="LC89" s="72">
        <v>5.8777265000000002E-2</v>
      </c>
      <c r="LD89" s="72">
        <v>3.0719092E-2</v>
      </c>
      <c r="LE89" s="72">
        <v>1.3246772E-2</v>
      </c>
      <c r="LF89" s="72">
        <v>4.3600069999999999E-3</v>
      </c>
      <c r="LG89" s="72">
        <v>9.0434314999999999E-4</v>
      </c>
      <c r="LH89" s="72">
        <v>7.6469299999999996E-5</v>
      </c>
      <c r="LI89" s="72">
        <v>1.5097362999999999E-5</v>
      </c>
      <c r="LJ89" s="72">
        <v>7.7656609999999992E-6</v>
      </c>
      <c r="LK89" s="72">
        <v>3.7723157000000001E-6</v>
      </c>
      <c r="LL89" s="72">
        <v>1.0314201000000001E-6</v>
      </c>
      <c r="LM89" s="72">
        <v>3.5479025000000002E-7</v>
      </c>
      <c r="LN89" s="72">
        <v>0</v>
      </c>
      <c r="LO89" s="72">
        <v>1.22915776E-20</v>
      </c>
      <c r="LP89" s="72">
        <v>1.9748569999999999E-19</v>
      </c>
      <c r="LQ89" s="72">
        <v>3.1806952000000001E-18</v>
      </c>
      <c r="LR89" s="72">
        <v>5.1140564E-17</v>
      </c>
      <c r="LS89" s="72">
        <v>8.2104025999999998E-16</v>
      </c>
      <c r="LT89" s="72">
        <v>1.3164212E-14</v>
      </c>
      <c r="LU89" s="72">
        <v>2.1081664999999999E-13</v>
      </c>
      <c r="LV89" s="72">
        <v>3.3720810000000001E-12</v>
      </c>
      <c r="LW89" s="72">
        <v>5.3865075999999998E-11</v>
      </c>
      <c r="LX89" s="72">
        <v>8.5892965000000004E-10</v>
      </c>
      <c r="LY89" s="72">
        <v>1.366177E-8</v>
      </c>
      <c r="LZ89" s="72">
        <v>2.1644624E-7</v>
      </c>
      <c r="MA89" s="72">
        <v>3.4076086000000001E-6</v>
      </c>
      <c r="MB89" s="72">
        <v>5.3091986000000001E-5</v>
      </c>
      <c r="MC89" s="72">
        <v>8.1276479999999995E-4</v>
      </c>
      <c r="MD89" s="72">
        <v>4.1218019999999999E-3</v>
      </c>
      <c r="ME89" s="72">
        <v>1.2485857E-2</v>
      </c>
      <c r="MF89" s="72">
        <v>2.8949985000000001E-2</v>
      </c>
      <c r="MG89" s="72">
        <v>5.5771396000000001E-2</v>
      </c>
      <c r="MH89" s="72">
        <v>9.2684260000000004E-2</v>
      </c>
      <c r="MI89" s="72">
        <v>0.13565245000000001</v>
      </c>
      <c r="MJ89" s="72">
        <v>0.17699996000000001</v>
      </c>
      <c r="MK89" s="72">
        <v>0.20664631</v>
      </c>
      <c r="ML89" s="72">
        <v>0.21370220000000001</v>
      </c>
      <c r="MM89" s="72">
        <v>0.20803732</v>
      </c>
      <c r="MN89" s="72">
        <v>0.18021223</v>
      </c>
      <c r="MO89" s="72">
        <v>0.13979179</v>
      </c>
      <c r="MP89" s="72">
        <v>9.6649499999999999E-2</v>
      </c>
      <c r="MQ89" s="72">
        <v>5.8777355000000003E-2</v>
      </c>
      <c r="MR89" s="72">
        <v>3.0719122000000001E-2</v>
      </c>
      <c r="MS89" s="72">
        <v>1.3246737E-2</v>
      </c>
      <c r="MT89" s="72">
        <v>4.3599713000000003E-3</v>
      </c>
      <c r="MU89" s="72">
        <v>9.0434105000000004E-4</v>
      </c>
      <c r="MV89" s="72">
        <v>7.6469299999999996E-5</v>
      </c>
      <c r="MW89" s="72">
        <v>1.5097392E-5</v>
      </c>
      <c r="MX89" s="72">
        <v>7.7656705000000002E-6</v>
      </c>
      <c r="MY89" s="72">
        <v>3.7723181999999998E-6</v>
      </c>
      <c r="MZ89" s="72">
        <v>1.0314212E-6</v>
      </c>
      <c r="NA89" s="72">
        <v>3.5479026999999999E-7</v>
      </c>
      <c r="NB89" s="72">
        <v>0</v>
      </c>
      <c r="NC89" s="72">
        <v>1.22915525E-20</v>
      </c>
      <c r="ND89" s="72">
        <v>1.9748525000000001E-19</v>
      </c>
      <c r="NE89" s="72">
        <v>3.1806881000000001E-18</v>
      </c>
      <c r="NF89" s="72">
        <v>5.1140460000000001E-17</v>
      </c>
      <c r="NG89" s="72">
        <v>8.2103900000000001E-16</v>
      </c>
      <c r="NH89" s="72">
        <v>1.3164193E-14</v>
      </c>
      <c r="NI89" s="72">
        <v>2.1081636E-13</v>
      </c>
      <c r="NJ89" s="72">
        <v>3.3720767E-12</v>
      </c>
      <c r="NK89" s="72">
        <v>5.3864992000000001E-11</v>
      </c>
      <c r="NL89" s="72">
        <v>8.5892804000000001E-10</v>
      </c>
      <c r="NM89" s="72">
        <v>1.3661745E-8</v>
      </c>
      <c r="NN89" s="72">
        <v>2.1644583E-7</v>
      </c>
      <c r="NO89" s="72">
        <v>3.4076012999999998E-6</v>
      </c>
      <c r="NP89" s="72">
        <v>5.3091826000000003E-5</v>
      </c>
      <c r="NQ89" s="72">
        <v>8.1276223999999998E-4</v>
      </c>
      <c r="NR89" s="72">
        <v>4.1217874000000002E-3</v>
      </c>
      <c r="NS89" s="72">
        <v>1.2485820999999999E-2</v>
      </c>
      <c r="NT89" s="72">
        <v>2.894994E-2</v>
      </c>
      <c r="NU89" s="72">
        <v>5.5771361999999998E-2</v>
      </c>
      <c r="NV89" s="72">
        <v>9.2684249999999996E-2</v>
      </c>
      <c r="NW89" s="72">
        <v>0.13565244000000001</v>
      </c>
      <c r="NX89" s="72">
        <v>0.17699989999999999</v>
      </c>
      <c r="NY89" s="72">
        <v>0.20664610999999999</v>
      </c>
      <c r="NZ89" s="72">
        <v>0.21370225000000001</v>
      </c>
      <c r="OA89" s="72">
        <v>0.20803751000000001</v>
      </c>
      <c r="OB89" s="72">
        <v>0.18021269000000001</v>
      </c>
      <c r="OC89" s="72">
        <v>0.13979216</v>
      </c>
      <c r="OD89" s="72">
        <v>9.6649620000000006E-2</v>
      </c>
      <c r="OE89" s="72">
        <v>5.8777419999999997E-2</v>
      </c>
      <c r="OF89" s="72">
        <v>3.0719217E-2</v>
      </c>
      <c r="OG89" s="72">
        <v>1.3246792E-2</v>
      </c>
      <c r="OH89" s="72">
        <v>4.3599772999999998E-3</v>
      </c>
      <c r="OI89" s="72">
        <v>9.0433715000000001E-4</v>
      </c>
      <c r="OJ89" s="72">
        <v>7.6469050000000006E-5</v>
      </c>
      <c r="OK89" s="72">
        <v>1.5097383000000001E-5</v>
      </c>
      <c r="OL89" s="72">
        <v>7.7656780000000007E-6</v>
      </c>
      <c r="OM89" s="72">
        <v>3.7723248E-6</v>
      </c>
      <c r="ON89" s="72">
        <v>1.0314234E-6</v>
      </c>
      <c r="OO89" s="72">
        <v>3.5479067000000001E-7</v>
      </c>
      <c r="OP89" s="72">
        <v>0</v>
      </c>
      <c r="OQ89" s="72">
        <v>1.2291567999999999E-20</v>
      </c>
      <c r="OR89" s="72">
        <v>1.9748556000000001E-19</v>
      </c>
      <c r="OS89" s="72">
        <v>3.1806947E-18</v>
      </c>
      <c r="OT89" s="72">
        <v>5.1140573999999998E-17</v>
      </c>
      <c r="OU89" s="72">
        <v>8.2104089999999996E-16</v>
      </c>
      <c r="OV89" s="72">
        <v>1.316423E-14</v>
      </c>
      <c r="OW89" s="72">
        <v>2.1081706999999999E-13</v>
      </c>
      <c r="OX89" s="72">
        <v>3.3720886E-12</v>
      </c>
      <c r="OY89" s="72">
        <v>5.3865194000000002E-11</v>
      </c>
      <c r="OZ89" s="72">
        <v>8.5893125999999998E-10</v>
      </c>
      <c r="PA89" s="72">
        <v>1.3661793500000001E-8</v>
      </c>
      <c r="PB89" s="72">
        <v>2.1644660999999999E-7</v>
      </c>
      <c r="PC89" s="72">
        <v>3.4076129999999999E-6</v>
      </c>
      <c r="PD89" s="72">
        <v>5.3091999999999999E-5</v>
      </c>
      <c r="PE89" s="72">
        <v>8.12764E-4</v>
      </c>
      <c r="PF89" s="72">
        <v>4.1217854999999999E-3</v>
      </c>
      <c r="PG89" s="72">
        <v>1.24858E-2</v>
      </c>
      <c r="PH89" s="72">
        <v>2.8949869999999999E-2</v>
      </c>
      <c r="PI89" s="72">
        <v>5.5771260000000003E-2</v>
      </c>
      <c r="PJ89" s="72">
        <v>9.2684199999999994E-2</v>
      </c>
      <c r="PK89" s="72">
        <v>0.13565251</v>
      </c>
      <c r="PL89" s="72">
        <v>0.17700002000000001</v>
      </c>
      <c r="PM89" s="72">
        <v>0.20664631</v>
      </c>
      <c r="PN89" s="72">
        <v>0.21370227999999999</v>
      </c>
      <c r="PO89" s="72">
        <v>0.20803749999999999</v>
      </c>
      <c r="PP89" s="72">
        <v>0.18021254</v>
      </c>
      <c r="PQ89" s="72">
        <v>0.139792</v>
      </c>
      <c r="PR89" s="72">
        <v>9.6649449999999998E-2</v>
      </c>
      <c r="PS89" s="72">
        <v>5.877727E-2</v>
      </c>
      <c r="PT89" s="72">
        <v>3.0719159999999999E-2</v>
      </c>
      <c r="PU89" s="72">
        <v>1.3246824000000001E-2</v>
      </c>
      <c r="PV89" s="72">
        <v>4.3600076000000001E-3</v>
      </c>
      <c r="PW89" s="72">
        <v>9.0434249999999999E-4</v>
      </c>
      <c r="PX89" s="72">
        <v>7.6469410000000004E-5</v>
      </c>
      <c r="PY89" s="72">
        <v>1.5097423E-5</v>
      </c>
      <c r="PZ89" s="72">
        <v>7.7656890000000008E-6</v>
      </c>
      <c r="QA89" s="72">
        <v>3.7723310000000001E-6</v>
      </c>
      <c r="QB89" s="72">
        <v>1.0314254E-6</v>
      </c>
      <c r="QC89" s="72">
        <v>3.5479127000000002E-7</v>
      </c>
      <c r="QD89" s="72">
        <v>0</v>
      </c>
      <c r="QE89" s="72">
        <v>1.2291561E-20</v>
      </c>
      <c r="QF89" s="72">
        <v>1.9748539E-19</v>
      </c>
      <c r="QG89" s="72">
        <v>3.1806926999999998E-18</v>
      </c>
      <c r="QH89" s="72">
        <v>5.1140556999999998E-17</v>
      </c>
      <c r="QI89" s="72">
        <v>8.2104063000000001E-16</v>
      </c>
      <c r="QJ89" s="72">
        <v>1.3164226E-14</v>
      </c>
      <c r="QK89" s="72">
        <v>2.1081704000000001E-13</v>
      </c>
      <c r="QL89" s="72">
        <v>3.3720908000000001E-12</v>
      </c>
      <c r="QM89" s="72">
        <v>5.3865265999999998E-11</v>
      </c>
      <c r="QN89" s="72">
        <v>8.5893269999999998E-10</v>
      </c>
      <c r="QO89" s="72">
        <v>1.3661817E-8</v>
      </c>
      <c r="QP89" s="72">
        <v>2.1644695000000001E-7</v>
      </c>
      <c r="QQ89" s="72">
        <v>3.4076171999999999E-6</v>
      </c>
      <c r="QR89" s="72">
        <v>5.3092062000000002E-5</v>
      </c>
      <c r="QS89" s="72">
        <v>8.1276510000000005E-4</v>
      </c>
      <c r="QT89" s="72">
        <v>4.1217880000000004E-3</v>
      </c>
      <c r="QU89" s="72">
        <v>1.2485796E-2</v>
      </c>
      <c r="QV89" s="72">
        <v>2.8949847000000001E-2</v>
      </c>
      <c r="QW89" s="72">
        <v>5.57712E-2</v>
      </c>
      <c r="QX89" s="72">
        <v>9.2684119999999995E-2</v>
      </c>
      <c r="QY89" s="72">
        <v>0.13565251</v>
      </c>
      <c r="QZ89" s="72">
        <v>0.17700025</v>
      </c>
      <c r="RA89" s="72">
        <v>0.20664667</v>
      </c>
      <c r="RB89" s="72">
        <v>0.21370262000000001</v>
      </c>
      <c r="RC89" s="72">
        <v>0.20803772000000001</v>
      </c>
      <c r="RD89" s="72">
        <v>0.18021269000000001</v>
      </c>
      <c r="RE89" s="72">
        <v>0.13979203000000001</v>
      </c>
      <c r="RF89" s="72">
        <v>9.664942E-2</v>
      </c>
      <c r="RG89" s="72">
        <v>5.8777179999999998E-2</v>
      </c>
      <c r="RH89" s="72">
        <v>3.0719099999999999E-2</v>
      </c>
      <c r="RI89" s="72">
        <v>1.3246805E-2</v>
      </c>
      <c r="RJ89" s="72">
        <v>4.3600197000000004E-3</v>
      </c>
      <c r="RK89" s="72">
        <v>9.0434873999999999E-4</v>
      </c>
      <c r="RL89" s="72">
        <v>7.6469776000000005E-5</v>
      </c>
      <c r="RM89" s="72">
        <v>1.5097472000000001E-5</v>
      </c>
      <c r="RN89" s="72">
        <v>7.7656999999999992E-6</v>
      </c>
      <c r="RO89" s="72">
        <v>3.7723319E-6</v>
      </c>
      <c r="RP89" s="72">
        <v>1.0314249000000001E-6</v>
      </c>
      <c r="RQ89" s="72">
        <v>3.5479115000000001E-7</v>
      </c>
      <c r="RR89" s="72">
        <v>0</v>
      </c>
      <c r="RS89" s="72">
        <v>1.2291542E-20</v>
      </c>
      <c r="RT89" s="72">
        <v>1.9748502E-19</v>
      </c>
      <c r="RU89" s="72">
        <v>3.1806858999999998E-18</v>
      </c>
      <c r="RV89" s="72">
        <v>5.1140460000000001E-17</v>
      </c>
      <c r="RW89" s="72">
        <v>8.2103909999999999E-16</v>
      </c>
      <c r="RX89" s="72">
        <v>1.31642015E-14</v>
      </c>
      <c r="RY89" s="72">
        <v>2.1081664999999999E-13</v>
      </c>
      <c r="RZ89" s="72">
        <v>3.3720845000000001E-12</v>
      </c>
      <c r="SA89" s="72">
        <v>5.3865170000000001E-11</v>
      </c>
      <c r="SB89" s="72">
        <v>8.5893136999999995E-10</v>
      </c>
      <c r="SC89" s="72">
        <v>1.3661794999999999E-8</v>
      </c>
      <c r="SD89" s="72">
        <v>2.1644657999999999E-7</v>
      </c>
      <c r="SE89" s="72">
        <v>3.4076113000000001E-6</v>
      </c>
      <c r="SF89" s="72">
        <v>5.3091979999999998E-5</v>
      </c>
      <c r="SG89" s="72">
        <v>8.1276419999999996E-4</v>
      </c>
      <c r="SH89" s="72">
        <v>4.1217891999999999E-3</v>
      </c>
      <c r="SI89" s="72">
        <v>1.24857975E-2</v>
      </c>
      <c r="SJ89" s="72">
        <v>2.8949850999999999E-2</v>
      </c>
      <c r="SK89" s="72">
        <v>5.5771179999999997E-2</v>
      </c>
      <c r="SL89" s="72">
        <v>9.2684039999999995E-2</v>
      </c>
      <c r="SM89" s="72">
        <v>0.13565242</v>
      </c>
      <c r="SN89" s="72">
        <v>0.17700022000000001</v>
      </c>
      <c r="SO89" s="72">
        <v>0.20664680999999999</v>
      </c>
      <c r="SP89" s="72">
        <v>0.21370270999999999</v>
      </c>
      <c r="SQ89" s="72">
        <v>0.20803780999999999</v>
      </c>
      <c r="SR89" s="72">
        <v>0.18021267999999999</v>
      </c>
      <c r="SS89" s="72">
        <v>0.13979204000000001</v>
      </c>
      <c r="ST89" s="72">
        <v>9.6649474999999999E-2</v>
      </c>
      <c r="SU89" s="72">
        <v>5.8777187000000002E-2</v>
      </c>
      <c r="SV89" s="72">
        <v>3.0719064000000001E-2</v>
      </c>
      <c r="SW89" s="72">
        <v>1.3246778000000001E-2</v>
      </c>
      <c r="SX89" s="72">
        <v>4.3600145999999999E-3</v>
      </c>
      <c r="SY89" s="72">
        <v>9.0435030000000005E-4</v>
      </c>
      <c r="SZ89" s="72">
        <v>7.6469889999999997E-5</v>
      </c>
      <c r="TA89" s="72">
        <v>1.509747E-5</v>
      </c>
      <c r="TB89" s="72">
        <v>7.7656909999999996E-6</v>
      </c>
      <c r="TC89" s="72">
        <v>3.7723303000000001E-6</v>
      </c>
      <c r="TD89" s="72">
        <v>1.0314241E-6</v>
      </c>
      <c r="TE89" s="72">
        <v>3.5479052999999998E-7</v>
      </c>
      <c r="TF89" s="72">
        <v>0</v>
      </c>
      <c r="TG89" s="72">
        <v>1.2291489E-20</v>
      </c>
      <c r="TH89" s="72">
        <v>1.97484E-19</v>
      </c>
      <c r="TI89" s="72">
        <v>3.1806696999999999E-18</v>
      </c>
      <c r="TJ89" s="72">
        <v>5.1140199999999998E-17</v>
      </c>
      <c r="TK89" s="72">
        <v>8.2103450000000003E-16</v>
      </c>
      <c r="TL89" s="72">
        <v>1.3164126E-14</v>
      </c>
      <c r="TM89" s="72">
        <v>2.1081547E-13</v>
      </c>
      <c r="TN89" s="72">
        <v>3.3720643000000001E-12</v>
      </c>
      <c r="TO89" s="72">
        <v>5.3864849999999997E-11</v>
      </c>
      <c r="TP89" s="72">
        <v>8.5892626000000004E-10</v>
      </c>
      <c r="TQ89" s="72">
        <v>1.3661719E-8</v>
      </c>
      <c r="TR89" s="72">
        <v>2.1644541000000001E-7</v>
      </c>
      <c r="TS89" s="72">
        <v>3.4075938000000002E-6</v>
      </c>
      <c r="TT89" s="72">
        <v>5.3091713000000001E-5</v>
      </c>
      <c r="TU89" s="72">
        <v>8.1276030000000004E-4</v>
      </c>
      <c r="TV89" s="72">
        <v>4.1217800000000002E-3</v>
      </c>
      <c r="TW89" s="72">
        <v>1.2485796E-2</v>
      </c>
      <c r="TX89" s="72">
        <v>2.8949863999999999E-2</v>
      </c>
      <c r="TY89" s="72">
        <v>5.5771242999999998E-2</v>
      </c>
      <c r="TZ89" s="72">
        <v>9.2684135000000001E-2</v>
      </c>
      <c r="UA89" s="72">
        <v>0.13565253999999999</v>
      </c>
      <c r="UB89" s="72">
        <v>0.1770004</v>
      </c>
      <c r="UC89" s="72">
        <v>0.20664710999999999</v>
      </c>
      <c r="UD89" s="72">
        <v>0.21370304000000001</v>
      </c>
      <c r="UE89" s="72">
        <v>0.20803807999999999</v>
      </c>
      <c r="UF89" s="72">
        <v>0.18021284000000001</v>
      </c>
      <c r="UG89" s="72">
        <v>0.13979216</v>
      </c>
      <c r="UH89" s="72">
        <v>9.6649579999999999E-2</v>
      </c>
      <c r="UI89" s="72">
        <v>5.8777320000000001E-2</v>
      </c>
      <c r="UJ89" s="72">
        <v>3.0719150000000001E-2</v>
      </c>
      <c r="UK89" s="72">
        <v>1.3246796E-2</v>
      </c>
      <c r="UL89" s="72">
        <v>4.3600080000000003E-3</v>
      </c>
      <c r="UM89" s="72">
        <v>9.0434879999999997E-4</v>
      </c>
      <c r="UN89" s="72">
        <v>7.6469760000000002E-5</v>
      </c>
      <c r="UO89" s="72">
        <v>1.5097431E-5</v>
      </c>
      <c r="UP89" s="72">
        <v>7.7656709999999999E-6</v>
      </c>
      <c r="UQ89" s="72">
        <v>3.7723286999999998E-6</v>
      </c>
      <c r="UR89" s="72">
        <v>1.031424E-6</v>
      </c>
      <c r="US89" s="72">
        <v>3.5479013000000001E-7</v>
      </c>
      <c r="UT89" s="72">
        <v>0</v>
      </c>
      <c r="UU89" s="72">
        <v>1.2291518600000001E-20</v>
      </c>
      <c r="UV89" s="72">
        <v>1.9748441E-19</v>
      </c>
      <c r="UW89" s="72">
        <v>3.1806752999999999E-18</v>
      </c>
      <c r="UX89" s="72">
        <v>5.1140296000000001E-17</v>
      </c>
      <c r="UY89" s="72">
        <v>8.2103589999999997E-16</v>
      </c>
      <c r="UZ89" s="72">
        <v>1.3164144999999999E-14</v>
      </c>
      <c r="VA89" s="72">
        <v>2.1081573999999999E-13</v>
      </c>
      <c r="VB89" s="72">
        <v>3.3720693000000002E-12</v>
      </c>
      <c r="VC89" s="72">
        <v>5.38649E-11</v>
      </c>
      <c r="VD89" s="72">
        <v>8.5892700000000003E-10</v>
      </c>
      <c r="VE89" s="72">
        <v>1.3661732000000001E-8</v>
      </c>
      <c r="VF89" s="72">
        <v>2.1644563000000001E-7</v>
      </c>
      <c r="VG89" s="72">
        <v>3.4075969999999999E-6</v>
      </c>
      <c r="VH89" s="72">
        <v>5.3091730000000001E-5</v>
      </c>
      <c r="VI89" s="72">
        <v>8.1275990000000001E-4</v>
      </c>
      <c r="VJ89" s="72">
        <v>4.1217724999999998E-3</v>
      </c>
      <c r="VK89" s="72">
        <v>1.24857705E-2</v>
      </c>
      <c r="VL89" s="72">
        <v>2.8949829E-2</v>
      </c>
      <c r="VM89" s="72">
        <v>5.5771198000000001E-2</v>
      </c>
      <c r="VN89" s="72">
        <v>9.2684089999999997E-2</v>
      </c>
      <c r="VO89" s="72">
        <v>0.13565235</v>
      </c>
      <c r="VP89" s="72">
        <v>0.17699999999999999</v>
      </c>
      <c r="VQ89" s="72">
        <v>0.20664656000000001</v>
      </c>
      <c r="VR89" s="72">
        <v>0.21370268000000001</v>
      </c>
      <c r="VS89" s="72">
        <v>0.20803779999999999</v>
      </c>
      <c r="VT89" s="72">
        <v>0.18021266</v>
      </c>
      <c r="VU89" s="72">
        <v>0.13979203000000001</v>
      </c>
      <c r="VV89" s="72">
        <v>9.6649529999999997E-2</v>
      </c>
      <c r="VW89" s="72">
        <v>5.8777347000000001E-2</v>
      </c>
      <c r="VX89" s="72">
        <v>3.0719211E-2</v>
      </c>
      <c r="VY89" s="72">
        <v>1.3246842E-2</v>
      </c>
      <c r="VZ89" s="72">
        <v>4.3600187999999996E-3</v>
      </c>
      <c r="WA89" s="72">
        <v>9.0434710000000004E-4</v>
      </c>
      <c r="WB89" s="72">
        <v>7.646955E-5</v>
      </c>
      <c r="WC89" s="72">
        <v>1.5097378E-5</v>
      </c>
      <c r="WD89" s="72">
        <v>7.7656480000000003E-6</v>
      </c>
      <c r="WE89" s="72">
        <v>3.7723212000000001E-6</v>
      </c>
      <c r="WF89" s="72">
        <v>1.0314222E-6</v>
      </c>
      <c r="WG89" s="72">
        <v>3.5478909999999998E-7</v>
      </c>
      <c r="WH89" s="72">
        <v>0</v>
      </c>
      <c r="WI89" s="72">
        <v>1.22915986E-20</v>
      </c>
      <c r="WJ89" s="72">
        <v>1.9748577E-19</v>
      </c>
      <c r="WK89" s="72">
        <v>3.1806955999999999E-18</v>
      </c>
      <c r="WL89" s="72">
        <v>5.1140613000000002E-17</v>
      </c>
      <c r="WM89" s="72">
        <v>8.2104164000000003E-16</v>
      </c>
      <c r="WN89" s="72">
        <v>1.3164231999999999E-14</v>
      </c>
      <c r="WO89" s="72">
        <v>2.1081711000000001E-13</v>
      </c>
      <c r="WP89" s="72">
        <v>3.3720915000000001E-12</v>
      </c>
      <c r="WQ89" s="72">
        <v>5.3865260000000001E-11</v>
      </c>
      <c r="WR89" s="72">
        <v>8.5893269999999998E-10</v>
      </c>
      <c r="WS89" s="72">
        <v>1.3661822E-8</v>
      </c>
      <c r="WT89" s="72">
        <v>2.1644708999999999E-7</v>
      </c>
      <c r="WU89" s="72">
        <v>3.4076194999999998E-6</v>
      </c>
      <c r="WV89" s="72">
        <v>5.3092055000000003E-5</v>
      </c>
      <c r="WW89" s="72">
        <v>8.1276370000000001E-4</v>
      </c>
      <c r="WX89" s="72">
        <v>4.1217750000000003E-3</v>
      </c>
      <c r="WY89" s="72">
        <v>1.2485761E-2</v>
      </c>
      <c r="WZ89" s="72">
        <v>2.8949796999999999E-2</v>
      </c>
      <c r="XA89" s="72">
        <v>5.5771157000000002E-2</v>
      </c>
      <c r="XB89" s="72">
        <v>9.2684075000000005E-2</v>
      </c>
      <c r="XC89" s="72">
        <v>0.13565244000000001</v>
      </c>
      <c r="XD89" s="72">
        <v>0.17700008</v>
      </c>
      <c r="XE89" s="72">
        <v>0.20664660000000001</v>
      </c>
      <c r="XF89" s="72">
        <v>0.21370268000000001</v>
      </c>
      <c r="XG89" s="72">
        <v>0.20803780999999999</v>
      </c>
      <c r="XH89" s="72">
        <v>0.1802126</v>
      </c>
      <c r="XI89" s="72">
        <v>0.13979189</v>
      </c>
      <c r="XJ89" s="72">
        <v>9.6649390000000002E-2</v>
      </c>
      <c r="XK89" s="72">
        <v>5.8777276000000003E-2</v>
      </c>
      <c r="XL89" s="72">
        <v>3.0719195000000001E-2</v>
      </c>
      <c r="XM89" s="72">
        <v>1.3246861E-2</v>
      </c>
      <c r="XN89" s="72">
        <v>4.3600289999999996E-3</v>
      </c>
      <c r="XO89" s="72">
        <v>9.0434789999999999E-4</v>
      </c>
      <c r="XP89" s="72">
        <v>7.6469536000000002E-5</v>
      </c>
      <c r="XQ89" s="72">
        <v>1.5097348E-5</v>
      </c>
      <c r="XR89" s="72">
        <v>7.7656269999999995E-6</v>
      </c>
      <c r="XS89" s="72">
        <v>3.7723139999999998E-6</v>
      </c>
      <c r="XT89" s="72">
        <v>1.0314202E-6</v>
      </c>
      <c r="XU89" s="72">
        <v>3.5478823E-7</v>
      </c>
      <c r="XV89" s="72">
        <v>0</v>
      </c>
      <c r="XW89" s="72">
        <v>1.2291683E-20</v>
      </c>
      <c r="XX89" s="72">
        <v>1.9748723000000001E-19</v>
      </c>
      <c r="XY89" s="72">
        <v>3.1807189999999999E-18</v>
      </c>
      <c r="XZ89" s="72">
        <v>5.1140983999999998E-17</v>
      </c>
      <c r="YA89" s="72">
        <v>8.2104734999999998E-16</v>
      </c>
      <c r="YB89" s="72">
        <v>1.3164328999999999E-14</v>
      </c>
      <c r="YC89" s="72">
        <v>2.1081876E-13</v>
      </c>
      <c r="YD89" s="72">
        <v>3.3721188000000001E-12</v>
      </c>
      <c r="YE89" s="72">
        <v>5.3865734999999997E-11</v>
      </c>
      <c r="YF89" s="72">
        <v>8.5894053000000002E-10</v>
      </c>
      <c r="YG89" s="72">
        <v>1.3661947E-8</v>
      </c>
      <c r="YH89" s="72">
        <v>2.1644907E-7</v>
      </c>
      <c r="YI89" s="72">
        <v>3.4076506E-6</v>
      </c>
      <c r="YJ89" s="72">
        <v>5.3092527999999997E-5</v>
      </c>
      <c r="YK89" s="72">
        <v>8.1277029999999998E-4</v>
      </c>
      <c r="YL89" s="72">
        <v>4.1217933999999996E-3</v>
      </c>
      <c r="YM89" s="72">
        <v>1.2485796E-2</v>
      </c>
      <c r="YN89" s="72">
        <v>2.8949850999999999E-2</v>
      </c>
      <c r="YO89" s="72">
        <v>5.5771247000000003E-2</v>
      </c>
      <c r="YP89" s="72">
        <v>9.2684260000000004E-2</v>
      </c>
      <c r="YQ89" s="72">
        <v>0.13565274999999999</v>
      </c>
      <c r="YR89" s="72">
        <v>0.17700051999999999</v>
      </c>
      <c r="YS89" s="72">
        <v>0.20664705</v>
      </c>
      <c r="YT89" s="72">
        <v>0.21370304000000001</v>
      </c>
      <c r="YU89" s="72">
        <v>0.20803815000000001</v>
      </c>
      <c r="YV89" s="72">
        <v>0.18021296000000001</v>
      </c>
      <c r="YW89" s="72">
        <v>0.13979220000000001</v>
      </c>
      <c r="YX89" s="72">
        <v>9.6649540000000006E-2</v>
      </c>
      <c r="YY89" s="72">
        <v>5.8777313999999997E-2</v>
      </c>
      <c r="YZ89" s="72">
        <v>3.071923E-2</v>
      </c>
      <c r="ZA89" s="72">
        <v>1.3246882999999999E-2</v>
      </c>
      <c r="ZB89" s="72">
        <v>4.3600406000000001E-3</v>
      </c>
      <c r="ZC89" s="72">
        <v>9.0435030000000005E-4</v>
      </c>
      <c r="ZD89" s="72">
        <v>7.6469615999999994E-5</v>
      </c>
      <c r="ZE89" s="72">
        <v>1.5097333000000001E-5</v>
      </c>
      <c r="ZF89" s="72">
        <v>7.7656110000000008E-6</v>
      </c>
      <c r="ZG89" s="72">
        <v>3.7723037000000002E-6</v>
      </c>
      <c r="ZH89" s="72">
        <v>1.0314164E-6</v>
      </c>
      <c r="ZI89" s="72">
        <v>3.5478639999999998E-7</v>
      </c>
      <c r="ZJ89" s="72">
        <v>0</v>
      </c>
      <c r="ZK89" s="72">
        <v>1.2291743999999999E-20</v>
      </c>
      <c r="ZL89" s="72">
        <v>1.9748829E-19</v>
      </c>
      <c r="ZM89" s="72">
        <v>3.180737E-18</v>
      </c>
      <c r="ZN89" s="72">
        <v>5.1141281999999997E-17</v>
      </c>
      <c r="ZO89" s="72">
        <v>8.2105243999999996E-16</v>
      </c>
      <c r="ZP89" s="72">
        <v>1.31644065E-14</v>
      </c>
      <c r="ZQ89" s="72">
        <v>2.108199E-13</v>
      </c>
      <c r="ZR89" s="72">
        <v>3.3721371999999998E-12</v>
      </c>
      <c r="ZS89" s="72">
        <v>5.3866033000000001E-11</v>
      </c>
      <c r="ZT89" s="72">
        <v>8.5894547E-10</v>
      </c>
      <c r="ZU89" s="72">
        <v>1.3662026E-8</v>
      </c>
      <c r="ZV89" s="72">
        <v>2.1645032999999999E-7</v>
      </c>
      <c r="ZW89" s="72">
        <v>3.4076718000000002E-6</v>
      </c>
      <c r="ZX89" s="72">
        <v>5.3092885E-5</v>
      </c>
      <c r="ZY89" s="72">
        <v>8.1277599999999997E-4</v>
      </c>
      <c r="ZZ89" s="72">
        <v>4.1218143999999998E-3</v>
      </c>
      <c r="AAA89" s="72">
        <v>1.248585E-2</v>
      </c>
      <c r="AAB89" s="72">
        <v>2.894994E-2</v>
      </c>
      <c r="AAC89" s="72">
        <v>5.5771380000000002E-2</v>
      </c>
      <c r="AAD89" s="72">
        <v>9.2684470000000005E-2</v>
      </c>
      <c r="AAE89" s="72">
        <v>0.13565305</v>
      </c>
      <c r="AAF89" s="72">
        <v>0.17700097000000001</v>
      </c>
      <c r="AAG89" s="72">
        <v>0.20664748999999999</v>
      </c>
      <c r="AAH89" s="72">
        <v>0.21370355999999999</v>
      </c>
      <c r="AAI89" s="72">
        <v>0.20803867000000001</v>
      </c>
      <c r="AAJ89" s="72">
        <v>0.18021359000000001</v>
      </c>
      <c r="AAK89" s="72">
        <v>0.13979280999999999</v>
      </c>
      <c r="AAL89" s="72">
        <v>9.6650029999999998E-2</v>
      </c>
      <c r="AAM89" s="72">
        <v>5.8777582000000002E-2</v>
      </c>
      <c r="AAN89" s="72">
        <v>3.0719323E-2</v>
      </c>
      <c r="AAO89" s="72">
        <v>1.3246912E-2</v>
      </c>
      <c r="AAP89" s="72">
        <v>4.3600564999999999E-3</v>
      </c>
      <c r="AAQ89" s="72">
        <v>9.0435630000000003E-4</v>
      </c>
      <c r="AAR89" s="72">
        <v>7.6470045000000001E-5</v>
      </c>
      <c r="AAS89" s="72">
        <v>1.5097378E-5</v>
      </c>
      <c r="AAT89" s="72">
        <v>7.7656189999999993E-6</v>
      </c>
      <c r="AAU89" s="72">
        <v>3.7723080000000001E-6</v>
      </c>
      <c r="AAV89" s="72">
        <v>1.031415E-6</v>
      </c>
      <c r="AAW89" s="72">
        <v>3.5478540000000001E-7</v>
      </c>
      <c r="AAX89" s="72">
        <v>0</v>
      </c>
      <c r="AAY89" s="72">
        <v>1.2291658E-20</v>
      </c>
      <c r="AAZ89" s="72">
        <v>1.9748679000000001E-19</v>
      </c>
      <c r="ABA89" s="72">
        <v>3.180711E-18</v>
      </c>
      <c r="ABB89" s="72">
        <v>5.1140865000000002E-17</v>
      </c>
      <c r="ABC89" s="72">
        <v>8.2104610000000001E-16</v>
      </c>
      <c r="ABD89" s="72">
        <v>1.3164316E-14</v>
      </c>
      <c r="ABE89" s="72">
        <v>2.1081853E-13</v>
      </c>
      <c r="ABF89" s="72">
        <v>3.3721153000000001E-12</v>
      </c>
      <c r="ABG89" s="72">
        <v>5.3865692999999999E-11</v>
      </c>
      <c r="ABH89" s="72">
        <v>8.5894039999999996E-10</v>
      </c>
      <c r="ABI89" s="72">
        <v>1.3661952E-8</v>
      </c>
      <c r="ABJ89" s="72">
        <v>2.1644921E-7</v>
      </c>
      <c r="ABK89" s="72">
        <v>3.4076549999999998E-6</v>
      </c>
      <c r="ABL89" s="72">
        <v>5.3092640000000003E-5</v>
      </c>
      <c r="ABM89" s="72">
        <v>8.1277306999999997E-4</v>
      </c>
      <c r="ABN89" s="72">
        <v>4.1218110000000004E-3</v>
      </c>
      <c r="ABO89" s="72">
        <v>1.2485851500000001E-2</v>
      </c>
      <c r="ABP89" s="72">
        <v>2.8949946000000001E-2</v>
      </c>
      <c r="ABQ89" s="72">
        <v>5.5771370000000001E-2</v>
      </c>
      <c r="ABR89" s="72">
        <v>9.2684370000000002E-2</v>
      </c>
      <c r="ABS89" s="72">
        <v>0.13565293</v>
      </c>
      <c r="ABT89" s="72">
        <v>0.17700078999999999</v>
      </c>
      <c r="ABU89" s="72">
        <v>0.20664740000000001</v>
      </c>
      <c r="ABV89" s="72">
        <v>0.21370330000000001</v>
      </c>
      <c r="ABW89" s="72">
        <v>0.20803842</v>
      </c>
      <c r="ABX89" s="72">
        <v>0.18021339</v>
      </c>
      <c r="ABY89" s="72">
        <v>0.13979270999999999</v>
      </c>
      <c r="ABZ89" s="72">
        <v>9.6650050000000001E-2</v>
      </c>
      <c r="ACA89" s="72">
        <v>5.8777667999999998E-2</v>
      </c>
      <c r="ACB89" s="72">
        <v>3.0719415999999999E-2</v>
      </c>
      <c r="ACC89" s="72">
        <v>1.3246977E-2</v>
      </c>
      <c r="ACD89" s="72">
        <v>4.3600914000000001E-3</v>
      </c>
      <c r="ACE89" s="72">
        <v>9.0437196000000002E-4</v>
      </c>
      <c r="ACF89" s="72">
        <v>7.6471486000000003E-5</v>
      </c>
      <c r="ACG89" s="72">
        <v>1.5097588E-5</v>
      </c>
      <c r="ACH89" s="72">
        <v>7.7656909999999996E-6</v>
      </c>
      <c r="ACI89" s="72">
        <v>3.7723428000000001E-6</v>
      </c>
      <c r="ACJ89" s="72">
        <v>1.0314237E-6</v>
      </c>
      <c r="ACK89" s="72">
        <v>3.5478791E-7</v>
      </c>
      <c r="ACL89" s="72">
        <v>0</v>
      </c>
      <c r="ACM89" s="72">
        <v>1.22912754E-20</v>
      </c>
      <c r="ACN89" s="72">
        <v>1.9748082E-19</v>
      </c>
      <c r="ACO89" s="72">
        <v>3.1806226000000001E-18</v>
      </c>
      <c r="ACP89" s="72">
        <v>5.1139507999999997E-17</v>
      </c>
      <c r="ACQ89" s="72">
        <v>8.2102565000000005E-16</v>
      </c>
      <c r="ACR89" s="72">
        <v>1.3164011E-14</v>
      </c>
      <c r="ACS89" s="72">
        <v>2.1081407E-13</v>
      </c>
      <c r="ACT89" s="72">
        <v>3.3720503000000001E-12</v>
      </c>
      <c r="ACU89" s="72">
        <v>5.3864725000000002E-11</v>
      </c>
      <c r="ACV89" s="72">
        <v>8.5892654000000005E-10</v>
      </c>
      <c r="ACW89" s="72">
        <v>1.3661758000000001E-8</v>
      </c>
      <c r="ACX89" s="72">
        <v>2.1644651E-7</v>
      </c>
      <c r="ACY89" s="72">
        <v>3.4076179999999999E-6</v>
      </c>
      <c r="ACZ89" s="72">
        <v>5.3092152999999998E-5</v>
      </c>
      <c r="ADA89" s="72">
        <v>8.1276660000000002E-4</v>
      </c>
      <c r="ADB89" s="72">
        <v>4.1217980000000003E-3</v>
      </c>
      <c r="ADC89" s="72">
        <v>1.2485824499999999E-2</v>
      </c>
      <c r="ADD89" s="72">
        <v>2.8949887000000001E-2</v>
      </c>
      <c r="ADE89" s="72">
        <v>5.5771216999999998E-2</v>
      </c>
      <c r="ADF89" s="72">
        <v>9.2683970000000004E-2</v>
      </c>
      <c r="ADG89" s="72">
        <v>0.1356521</v>
      </c>
      <c r="ADH89" s="72">
        <v>0.17699943000000001</v>
      </c>
      <c r="ADI89" s="72">
        <v>0.20664540000000001</v>
      </c>
      <c r="ADJ89" s="72">
        <v>0.21370135000000001</v>
      </c>
      <c r="ADK89" s="72">
        <v>0.20803669999999999</v>
      </c>
      <c r="ADL89" s="72">
        <v>0.18021227000000001</v>
      </c>
      <c r="ADM89" s="72">
        <v>0.13979230000000001</v>
      </c>
      <c r="ADN89" s="72">
        <v>9.6650089999999994E-2</v>
      </c>
      <c r="ADO89" s="72">
        <v>5.8777913000000001E-2</v>
      </c>
      <c r="ADP89" s="72">
        <v>3.0719594999999999E-2</v>
      </c>
      <c r="ADQ89" s="72">
        <v>1.324701E-2</v>
      </c>
      <c r="ADR89" s="72">
        <v>4.3600514000000003E-3</v>
      </c>
      <c r="ADS89" s="72">
        <v>9.0433159999999996E-4</v>
      </c>
      <c r="ADT89" s="72">
        <v>7.6468444999999998E-5</v>
      </c>
      <c r="ADU89" s="72">
        <v>1.509756E-5</v>
      </c>
      <c r="ADV89" s="72">
        <v>7.7658409999999999E-6</v>
      </c>
      <c r="ADW89" s="72">
        <v>3.7723411999999998E-6</v>
      </c>
      <c r="ADX89" s="72">
        <v>1.0314171999999999E-6</v>
      </c>
      <c r="ADY89" s="72">
        <v>3.5479880000000002E-7</v>
      </c>
      <c r="ADZ89" s="77"/>
      <c r="AEA89" s="77"/>
      <c r="AEB89" s="77"/>
      <c r="AEC89" s="77"/>
      <c r="AED89" s="77"/>
      <c r="AEE89" s="111">
        <f t="shared" si="55"/>
        <v>84</v>
      </c>
      <c r="AEF89" s="121"/>
      <c r="AEG89" s="105">
        <f t="shared" si="61"/>
        <v>6.2338529999999997E-7</v>
      </c>
      <c r="AEH89" s="105">
        <f t="shared" si="61"/>
        <v>6.2338739999999996E-7</v>
      </c>
      <c r="AEI89" s="105">
        <f t="shared" si="61"/>
        <v>6.2339063000000003E-7</v>
      </c>
      <c r="AEJ89" s="105">
        <f t="shared" si="61"/>
        <v>6.2339466999999997E-7</v>
      </c>
      <c r="AEK89" s="105">
        <f t="shared" si="61"/>
        <v>6.2339150000000001E-7</v>
      </c>
      <c r="AEL89" s="105">
        <f t="shared" si="61"/>
        <v>6.2339049999999999E-7</v>
      </c>
      <c r="AEM89" s="105">
        <f t="shared" si="61"/>
        <v>6.2339153999999995E-7</v>
      </c>
      <c r="AEN89" s="105">
        <f t="shared" si="61"/>
        <v>6.2339089999999996E-7</v>
      </c>
      <c r="AEO89" s="105">
        <f t="shared" si="61"/>
        <v>6.2339103E-7</v>
      </c>
      <c r="AEP89" s="105">
        <f t="shared" si="61"/>
        <v>6.2339177000000004E-7</v>
      </c>
      <c r="AEQ89" s="105">
        <f t="shared" si="62"/>
        <v>6.2339273999999996E-7</v>
      </c>
      <c r="AER89" s="105">
        <f t="shared" si="62"/>
        <v>6.2339270000000003E-7</v>
      </c>
      <c r="AES89" s="105">
        <f t="shared" si="62"/>
        <v>6.2339159999999995E-7</v>
      </c>
      <c r="AET89" s="105">
        <f t="shared" si="62"/>
        <v>6.2339089999999996E-7</v>
      </c>
      <c r="AEU89" s="105">
        <f t="shared" si="62"/>
        <v>6.2338920000000004E-7</v>
      </c>
      <c r="AEV89" s="105">
        <f t="shared" si="62"/>
        <v>6.2338773E-7</v>
      </c>
      <c r="AEW89" s="105">
        <f t="shared" si="62"/>
        <v>6.2338484E-7</v>
      </c>
      <c r="AEX89" s="105">
        <f t="shared" si="62"/>
        <v>6.2338324000000001E-7</v>
      </c>
      <c r="AEY89" s="105">
        <f t="shared" si="62"/>
        <v>6.2338693999999999E-7</v>
      </c>
      <c r="AEZ89" s="99">
        <f t="shared" si="53"/>
        <v>23.49</v>
      </c>
      <c r="AFA89" s="69"/>
      <c r="AFB89" s="202">
        <v>3.5478990000000002E-7</v>
      </c>
      <c r="AFC89" s="106">
        <f t="shared" si="54"/>
        <v>6.2338974368421044E-7</v>
      </c>
      <c r="AFD89" s="69"/>
      <c r="AFE89" s="109"/>
      <c r="AFF89" s="105">
        <f t="shared" si="63"/>
        <v>4.0857310000000001E-2</v>
      </c>
      <c r="AFG89" s="105">
        <f t="shared" si="63"/>
        <v>4.0857132999999997E-2</v>
      </c>
      <c r="AFH89" s="105">
        <f t="shared" si="63"/>
        <v>4.0857308000000002E-2</v>
      </c>
      <c r="AFI89" s="105">
        <f t="shared" si="63"/>
        <v>4.0857412000000003E-2</v>
      </c>
      <c r="AFJ89" s="105">
        <f t="shared" si="63"/>
        <v>4.0857310000000001E-2</v>
      </c>
      <c r="AFK89" s="105">
        <f t="shared" si="63"/>
        <v>4.0857285E-2</v>
      </c>
      <c r="AFL89" s="105">
        <f t="shared" si="63"/>
        <v>4.0857247999999999E-2</v>
      </c>
      <c r="AFM89" s="105">
        <f t="shared" si="63"/>
        <v>4.0857203000000002E-2</v>
      </c>
      <c r="AFN89" s="105">
        <f t="shared" si="63"/>
        <v>4.085722E-2</v>
      </c>
      <c r="AFO89" s="105">
        <f t="shared" si="63"/>
        <v>4.0857169999999998E-2</v>
      </c>
      <c r="AFP89" s="105">
        <f t="shared" si="64"/>
        <v>4.0857076999999999E-2</v>
      </c>
      <c r="AFQ89" s="105">
        <f t="shared" si="64"/>
        <v>4.0857039999999997E-2</v>
      </c>
      <c r="AFR89" s="105">
        <f t="shared" si="64"/>
        <v>4.0857032000000001E-2</v>
      </c>
      <c r="AFS89" s="105">
        <f t="shared" si="64"/>
        <v>4.0857060000000001E-2</v>
      </c>
      <c r="AFT89" s="105">
        <f t="shared" si="64"/>
        <v>4.0857032000000001E-2</v>
      </c>
      <c r="AFU89" s="105">
        <f t="shared" si="64"/>
        <v>4.0856999999999997E-2</v>
      </c>
      <c r="AFV89" s="105">
        <f t="shared" si="64"/>
        <v>4.0857060000000001E-2</v>
      </c>
      <c r="AFW89" s="105">
        <f t="shared" si="64"/>
        <v>4.0857169999999998E-2</v>
      </c>
      <c r="AFX89" s="105">
        <f t="shared" si="64"/>
        <v>4.0857169999999998E-2</v>
      </c>
      <c r="AFY89" s="105"/>
      <c r="AFZ89" s="106">
        <f t="shared" si="56"/>
        <v>4.0857170526315788E-2</v>
      </c>
      <c r="AGA89" s="69"/>
      <c r="AGB89" s="69"/>
      <c r="AGC89" s="69"/>
      <c r="AGD89" s="69"/>
      <c r="AGE89" s="69"/>
      <c r="AGF89" s="69"/>
      <c r="AGG89" s="69"/>
      <c r="AGH89" s="69"/>
      <c r="AGI89" s="69"/>
      <c r="AGJ89" s="69"/>
      <c r="AGK89" s="69"/>
      <c r="AGL89" s="69"/>
      <c r="AGM89" s="69"/>
      <c r="AGN89" s="69"/>
      <c r="AGO89" s="69"/>
      <c r="AGP89" s="69"/>
      <c r="AGQ89" s="69"/>
      <c r="AGR89" s="69"/>
      <c r="AGS89" s="69"/>
      <c r="AGT89" s="69"/>
      <c r="AGU89" s="69"/>
      <c r="AGV89" s="69"/>
      <c r="AGW89" s="69"/>
      <c r="AGX89" s="69"/>
      <c r="AGY89" s="69"/>
      <c r="AGZ89" s="69"/>
      <c r="AHA89" s="69"/>
      <c r="AHB89" s="69"/>
      <c r="AHC89" s="69"/>
      <c r="AHD89" s="69"/>
      <c r="AHE89" s="69"/>
      <c r="AHF89" s="69"/>
      <c r="AHG89" s="69"/>
      <c r="AHH89" s="69"/>
      <c r="AHI89" s="69"/>
      <c r="AHJ89" s="69"/>
      <c r="AHK89" s="69"/>
      <c r="AHL89" s="69"/>
      <c r="AHM89" s="69"/>
      <c r="AHN89" s="69"/>
      <c r="AHO89" s="69"/>
      <c r="AHP89" s="69"/>
      <c r="AHQ89" s="69"/>
      <c r="AHR89" s="69"/>
      <c r="AHS89" s="69"/>
      <c r="AHT89" s="69"/>
      <c r="AHU89" s="69"/>
      <c r="AHV89" s="69"/>
      <c r="AHW89" s="69"/>
      <c r="AHX89" s="69"/>
      <c r="AHY89" s="69"/>
      <c r="AHZ89" s="69"/>
      <c r="AIA89" s="69"/>
      <c r="AIB89" s="69"/>
    </row>
    <row r="90" spans="1:912" ht="2.85" customHeight="1" x14ac:dyDescent="0.25">
      <c r="A90" s="77"/>
      <c r="B90" s="98">
        <v>84</v>
      </c>
      <c r="C90" s="99">
        <v>23.78</v>
      </c>
      <c r="D90" s="190">
        <f t="shared" si="52"/>
        <v>2</v>
      </c>
      <c r="E90" s="77"/>
      <c r="F90" s="192">
        <v>0</v>
      </c>
      <c r="G90" s="70">
        <v>5.6487600000000002E-20</v>
      </c>
      <c r="H90" s="70">
        <v>9.0432699999999999E-19</v>
      </c>
      <c r="I90" s="70">
        <v>1.4522651000000001E-17</v>
      </c>
      <c r="J90" s="70">
        <v>2.3294295000000001E-16</v>
      </c>
      <c r="K90" s="70">
        <v>3.7328040000000003E-15</v>
      </c>
      <c r="L90" s="70">
        <v>5.9771564000000003E-14</v>
      </c>
      <c r="M90" s="70">
        <v>9.5659299999999998E-13</v>
      </c>
      <c r="N90" s="70">
        <v>1.5305718E-11</v>
      </c>
      <c r="O90" s="70">
        <v>2.4493145999999999E-10</v>
      </c>
      <c r="P90" s="70">
        <v>3.9225525000000002E-9</v>
      </c>
      <c r="Q90" s="70">
        <v>6.2932689999999999E-8</v>
      </c>
      <c r="R90" s="70">
        <v>1.0132875000000001E-6</v>
      </c>
      <c r="S90" s="70">
        <v>1.6421877999999999E-5</v>
      </c>
      <c r="T90" s="70">
        <v>2.6917611999999999E-4</v>
      </c>
      <c r="U90" s="70">
        <v>2.1177453E-3</v>
      </c>
      <c r="V90" s="70">
        <v>7.6613324E-3</v>
      </c>
      <c r="W90" s="70">
        <v>1.9743218999999999E-2</v>
      </c>
      <c r="X90" s="70">
        <v>4.1142873000000003E-2</v>
      </c>
      <c r="Y90" s="70">
        <v>7.3008980000000001E-2</v>
      </c>
      <c r="Z90" s="70">
        <v>0.11329483</v>
      </c>
      <c r="AA90" s="71">
        <v>0.15615314</v>
      </c>
      <c r="AB90" s="71">
        <v>0.19261312</v>
      </c>
      <c r="AC90" s="71">
        <v>0.21148749</v>
      </c>
      <c r="AD90" s="71">
        <v>0.21221582999999999</v>
      </c>
      <c r="AE90" s="71">
        <v>0.1958821</v>
      </c>
      <c r="AF90" s="71">
        <v>0.16126293</v>
      </c>
      <c r="AG90" s="71">
        <v>0.11885147</v>
      </c>
      <c r="AH90" s="71">
        <v>7.7780379999999996E-2</v>
      </c>
      <c r="AI90" s="71">
        <v>4.4447366000000002E-2</v>
      </c>
      <c r="AJ90" s="71">
        <v>2.1548191000000001E-2</v>
      </c>
      <c r="AK90" s="71">
        <v>8.4171295000000004E-3</v>
      </c>
      <c r="AL90" s="71">
        <v>2.3785117000000001E-3</v>
      </c>
      <c r="AM90" s="71">
        <v>3.4944597000000001E-4</v>
      </c>
      <c r="AN90" s="71">
        <v>3.3037602000000002E-5</v>
      </c>
      <c r="AO90" s="71">
        <v>9.4298060000000005E-6</v>
      </c>
      <c r="AP90" s="71">
        <v>5.5760705999999999E-6</v>
      </c>
      <c r="AQ90" s="71">
        <v>2.31381E-6</v>
      </c>
      <c r="AR90" s="71">
        <v>5.5724760000000002E-7</v>
      </c>
      <c r="AS90" s="71">
        <v>2.0054638E-7</v>
      </c>
      <c r="AT90" s="72">
        <v>0</v>
      </c>
      <c r="AU90" s="72">
        <v>5.6488640000000001E-20</v>
      </c>
      <c r="AV90" s="72">
        <v>9.0434280000000002E-19</v>
      </c>
      <c r="AW90" s="72">
        <v>1.4522861000000001E-17</v>
      </c>
      <c r="AX90" s="72">
        <v>2.3294554999999998E-16</v>
      </c>
      <c r="AY90" s="72">
        <v>3.7328350000000002E-15</v>
      </c>
      <c r="AZ90" s="72">
        <v>5.9771875999999997E-14</v>
      </c>
      <c r="BA90" s="72">
        <v>9.5659520000000004E-13</v>
      </c>
      <c r="BB90" s="72">
        <v>1.5305709999999999E-11</v>
      </c>
      <c r="BC90" s="72">
        <v>2.4493065999999999E-10</v>
      </c>
      <c r="BD90" s="72">
        <v>3.9225267000000003E-9</v>
      </c>
      <c r="BE90" s="72">
        <v>6.2932100000000003E-8</v>
      </c>
      <c r="BF90" s="72">
        <v>1.0132755999999999E-6</v>
      </c>
      <c r="BG90" s="72">
        <v>1.642166E-5</v>
      </c>
      <c r="BH90" s="72">
        <v>2.6917236E-4</v>
      </c>
      <c r="BI90" s="72">
        <v>2.1177273999999999E-3</v>
      </c>
      <c r="BJ90" s="72">
        <v>7.6612850000000003E-3</v>
      </c>
      <c r="BK90" s="72">
        <v>1.9743119999999999E-2</v>
      </c>
      <c r="BL90" s="72">
        <v>4.1142720000000001E-2</v>
      </c>
      <c r="BM90" s="72">
        <v>7.3008779999999995E-2</v>
      </c>
      <c r="BN90" s="72">
        <v>0.11329464</v>
      </c>
      <c r="BO90" s="72">
        <v>0.15615302</v>
      </c>
      <c r="BP90" s="72">
        <v>0.19261302</v>
      </c>
      <c r="BQ90" s="72">
        <v>0.21148743</v>
      </c>
      <c r="BR90" s="72">
        <v>0.21221581</v>
      </c>
      <c r="BS90" s="72">
        <v>0.19588216</v>
      </c>
      <c r="BT90" s="72">
        <v>0.16126296000000001</v>
      </c>
      <c r="BU90" s="72">
        <v>0.11885134</v>
      </c>
      <c r="BV90" s="72">
        <v>7.7780135E-2</v>
      </c>
      <c r="BW90" s="72">
        <v>4.444712E-2</v>
      </c>
      <c r="BX90" s="72">
        <v>2.1548024999999998E-2</v>
      </c>
      <c r="BY90" s="72">
        <v>8.4170419999999996E-3</v>
      </c>
      <c r="BZ90" s="72">
        <v>2.3784844999999999E-3</v>
      </c>
      <c r="CA90" s="72">
        <v>3.4944156999999998E-4</v>
      </c>
      <c r="CB90" s="72">
        <v>3.3037229999999998E-5</v>
      </c>
      <c r="CC90" s="72">
        <v>9.4297399999999999E-6</v>
      </c>
      <c r="CD90" s="72">
        <v>5.5760473999999996E-6</v>
      </c>
      <c r="CE90" s="72">
        <v>2.3137956999999998E-6</v>
      </c>
      <c r="CF90" s="72">
        <v>5.5724485E-7</v>
      </c>
      <c r="CG90" s="72">
        <v>2.0054708E-7</v>
      </c>
      <c r="CH90" s="72">
        <v>0</v>
      </c>
      <c r="CI90" s="72">
        <v>5.6470826000000002E-20</v>
      </c>
      <c r="CJ90" s="72">
        <v>9.0408820000000001E-19</v>
      </c>
      <c r="CK90" s="72">
        <v>1.4519249999999999E-17</v>
      </c>
      <c r="CL90" s="72">
        <v>2.3289520000000002E-16</v>
      </c>
      <c r="CM90" s="72">
        <v>3.7321480000000001E-15</v>
      </c>
      <c r="CN90" s="72">
        <v>5.9762759999999998E-14</v>
      </c>
      <c r="CO90" s="72">
        <v>9.5647880000000009E-13</v>
      </c>
      <c r="CP90" s="72">
        <v>1.5304308E-11</v>
      </c>
      <c r="CQ90" s="72">
        <v>2.4491519999999999E-10</v>
      </c>
      <c r="CR90" s="72">
        <v>3.9223823999999998E-9</v>
      </c>
      <c r="CS90" s="72">
        <v>6.2931170000000004E-8</v>
      </c>
      <c r="CT90" s="72">
        <v>1.0132774000000001E-6</v>
      </c>
      <c r="CU90" s="72">
        <v>1.6421806999999998E-5</v>
      </c>
      <c r="CV90" s="72">
        <v>2.6917522000000001E-4</v>
      </c>
      <c r="CW90" s="72">
        <v>2.1177407000000001E-3</v>
      </c>
      <c r="CX90" s="72">
        <v>7.6613235E-3</v>
      </c>
      <c r="CY90" s="72">
        <v>1.9743219999999999E-2</v>
      </c>
      <c r="CZ90" s="72">
        <v>4.114288E-2</v>
      </c>
      <c r="DA90" s="72">
        <v>7.3009030000000003E-2</v>
      </c>
      <c r="DB90" s="72">
        <v>0.11329497400000001</v>
      </c>
      <c r="DC90" s="72">
        <v>0.15615329</v>
      </c>
      <c r="DD90" s="72">
        <v>0.19261312</v>
      </c>
      <c r="DE90" s="72">
        <v>0.21148701</v>
      </c>
      <c r="DF90" s="72">
        <v>0.21221503999999999</v>
      </c>
      <c r="DG90" s="72">
        <v>0.19588101999999999</v>
      </c>
      <c r="DH90" s="72">
        <v>0.16126192</v>
      </c>
      <c r="DI90" s="72">
        <v>0.1188506</v>
      </c>
      <c r="DJ90" s="72">
        <v>7.777974E-2</v>
      </c>
      <c r="DK90" s="72">
        <v>4.4446945000000002E-2</v>
      </c>
      <c r="DL90" s="72">
        <v>2.1547960000000001E-2</v>
      </c>
      <c r="DM90" s="72">
        <v>8.4170270000000005E-3</v>
      </c>
      <c r="DN90" s="72">
        <v>2.3784792999999999E-3</v>
      </c>
      <c r="DO90" s="72">
        <v>3.4943988000000001E-4</v>
      </c>
      <c r="DP90" s="72">
        <v>3.3037122000000003E-5</v>
      </c>
      <c r="DQ90" s="72">
        <v>9.4297330000000008E-6</v>
      </c>
      <c r="DR90" s="72">
        <v>5.5760569999999997E-6</v>
      </c>
      <c r="DS90" s="72">
        <v>2.313822E-6</v>
      </c>
      <c r="DT90" s="72">
        <v>5.5724810000000003E-7</v>
      </c>
      <c r="DU90" s="72">
        <v>2.0054824E-7</v>
      </c>
      <c r="DV90" s="72">
        <v>0</v>
      </c>
      <c r="DW90" s="72">
        <v>5.6470573999999997E-20</v>
      </c>
      <c r="DX90" s="72">
        <v>9.0408640000000008E-19</v>
      </c>
      <c r="DY90" s="72">
        <v>1.4519249999999999E-17</v>
      </c>
      <c r="DZ90" s="72">
        <v>2.3289564999999999E-16</v>
      </c>
      <c r="EA90" s="72">
        <v>3.7321597000000003E-15</v>
      </c>
      <c r="EB90" s="72">
        <v>5.9763020000000001E-14</v>
      </c>
      <c r="EC90" s="72">
        <v>9.5648400000000007E-13</v>
      </c>
      <c r="ED90" s="72">
        <v>1.5304398000000001E-11</v>
      </c>
      <c r="EE90" s="72">
        <v>2.4491675000000002E-10</v>
      </c>
      <c r="EF90" s="72">
        <v>3.922409E-9</v>
      </c>
      <c r="EG90" s="72">
        <v>6.2931640000000002E-8</v>
      </c>
      <c r="EH90" s="72">
        <v>1.0132851000000001E-6</v>
      </c>
      <c r="EI90" s="72">
        <v>1.6421934999999998E-5</v>
      </c>
      <c r="EJ90" s="72">
        <v>2.6917734E-4</v>
      </c>
      <c r="EK90" s="72">
        <v>2.1177549999999998E-3</v>
      </c>
      <c r="EL90" s="72">
        <v>7.6613664000000003E-3</v>
      </c>
      <c r="EM90" s="72">
        <v>1.9743294000000002E-2</v>
      </c>
      <c r="EN90" s="72">
        <v>4.1142977999999997E-2</v>
      </c>
      <c r="EO90" s="72">
        <v>7.3009043999999995E-2</v>
      </c>
      <c r="EP90" s="72">
        <v>0.11329482</v>
      </c>
      <c r="EQ90" s="72">
        <v>0.15615302</v>
      </c>
      <c r="ER90" s="72">
        <v>0.1926128</v>
      </c>
      <c r="ES90" s="72">
        <v>0.21148686</v>
      </c>
      <c r="ET90" s="72">
        <v>0.21221509999999999</v>
      </c>
      <c r="EU90" s="72">
        <v>0.19588148999999999</v>
      </c>
      <c r="EV90" s="72">
        <v>0.16126270000000001</v>
      </c>
      <c r="EW90" s="72">
        <v>0.11885147</v>
      </c>
      <c r="EX90" s="72">
        <v>7.7780429999999998E-2</v>
      </c>
      <c r="EY90" s="72">
        <v>4.4447390000000003E-2</v>
      </c>
      <c r="EZ90" s="72">
        <v>2.1548168999999999E-2</v>
      </c>
      <c r="FA90" s="72">
        <v>8.4170909999999998E-3</v>
      </c>
      <c r="FB90" s="72">
        <v>2.3784905000000002E-3</v>
      </c>
      <c r="FC90" s="72">
        <v>3.4944052E-4</v>
      </c>
      <c r="FD90" s="72">
        <v>3.3037229999999998E-5</v>
      </c>
      <c r="FE90" s="72">
        <v>9.4297980000000003E-6</v>
      </c>
      <c r="FF90" s="72">
        <v>5.5761093000000001E-6</v>
      </c>
      <c r="FG90" s="72">
        <v>2.3138206999999999E-6</v>
      </c>
      <c r="FH90" s="72">
        <v>5.5725359999999997E-7</v>
      </c>
      <c r="FI90" s="72">
        <v>2.005497E-7</v>
      </c>
      <c r="FJ90" s="72">
        <v>0</v>
      </c>
      <c r="FK90" s="72">
        <v>5.6470580000000004E-20</v>
      </c>
      <c r="FL90" s="72">
        <v>9.0408630000000005E-19</v>
      </c>
      <c r="FM90" s="72">
        <v>1.4519245E-17</v>
      </c>
      <c r="FN90" s="72">
        <v>2.3289552000000002E-16</v>
      </c>
      <c r="FO90" s="72">
        <v>3.7321584999999998E-15</v>
      </c>
      <c r="FP90" s="72">
        <v>5.9763000000000005E-14</v>
      </c>
      <c r="FQ90" s="72">
        <v>9.5648339999999992E-13</v>
      </c>
      <c r="FR90" s="72">
        <v>1.5304386E-11</v>
      </c>
      <c r="FS90" s="72">
        <v>2.4491648E-10</v>
      </c>
      <c r="FT90" s="72">
        <v>3.9224029999999997E-9</v>
      </c>
      <c r="FU90" s="72">
        <v>6.2931539999999996E-8</v>
      </c>
      <c r="FV90" s="72">
        <v>1.0132837000000001E-6</v>
      </c>
      <c r="FW90" s="72">
        <v>1.6421916E-5</v>
      </c>
      <c r="FX90" s="72">
        <v>2.6917713999999998E-4</v>
      </c>
      <c r="FY90" s="72">
        <v>2.1177510000000002E-3</v>
      </c>
      <c r="FZ90" s="72">
        <v>7.6613499999999999E-3</v>
      </c>
      <c r="GA90" s="72">
        <v>1.9743246999999998E-2</v>
      </c>
      <c r="GB90" s="72">
        <v>4.1142866E-2</v>
      </c>
      <c r="GC90" s="72">
        <v>7.3008895000000004E-2</v>
      </c>
      <c r="GD90" s="72">
        <v>0.11329465</v>
      </c>
      <c r="GE90" s="72">
        <v>0.15615307</v>
      </c>
      <c r="GF90" s="72">
        <v>0.19261326000000001</v>
      </c>
      <c r="GG90" s="72">
        <v>0.21148786999999999</v>
      </c>
      <c r="GH90" s="72">
        <v>0.21221633000000001</v>
      </c>
      <c r="GI90" s="72">
        <v>0.19588248</v>
      </c>
      <c r="GJ90" s="72">
        <v>0.16126304999999999</v>
      </c>
      <c r="GK90" s="72">
        <v>0.11885121999999999</v>
      </c>
      <c r="GL90" s="72">
        <v>7.7779989999999993E-2</v>
      </c>
      <c r="GM90" s="72">
        <v>4.4446993999999997E-2</v>
      </c>
      <c r="GN90" s="72">
        <v>2.1547937999999999E-2</v>
      </c>
      <c r="GO90" s="72">
        <v>8.4169940000000006E-3</v>
      </c>
      <c r="GP90" s="72">
        <v>2.3784692999999999E-3</v>
      </c>
      <c r="GQ90" s="72">
        <v>3.4944354999999998E-4</v>
      </c>
      <c r="GR90" s="72">
        <v>3.3037584E-5</v>
      </c>
      <c r="GS90" s="72">
        <v>9.4298489999999998E-6</v>
      </c>
      <c r="GT90" s="72">
        <v>5.5760749999999998E-6</v>
      </c>
      <c r="GU90" s="72">
        <v>2.3138273000000001E-6</v>
      </c>
      <c r="GV90" s="72">
        <v>5.5724880000000003E-7</v>
      </c>
      <c r="GW90" s="72">
        <v>2.0054851E-7</v>
      </c>
      <c r="GX90" s="72">
        <v>0</v>
      </c>
      <c r="GY90" s="72">
        <v>5.6470360000000005E-20</v>
      </c>
      <c r="GZ90" s="72">
        <v>9.0408259999999997E-19</v>
      </c>
      <c r="HA90" s="72">
        <v>1.4519184999999999E-17</v>
      </c>
      <c r="HB90" s="72">
        <v>2.3289451E-16</v>
      </c>
      <c r="HC90" s="72">
        <v>3.7321409999999998E-15</v>
      </c>
      <c r="HD90" s="72">
        <v>5.9762720000000005E-14</v>
      </c>
      <c r="HE90" s="72">
        <v>9.5647889999999995E-13</v>
      </c>
      <c r="HF90" s="72">
        <v>1.5304308E-11</v>
      </c>
      <c r="HG90" s="72">
        <v>2.4491511999999999E-10</v>
      </c>
      <c r="HH90" s="72">
        <v>3.9223797999999998E-9</v>
      </c>
      <c r="HI90" s="72">
        <v>6.2931159999999994E-8</v>
      </c>
      <c r="HJ90" s="72">
        <v>1.0132769E-6</v>
      </c>
      <c r="HK90" s="72">
        <v>1.6421804E-5</v>
      </c>
      <c r="HL90" s="72">
        <v>2.6917522000000001E-4</v>
      </c>
      <c r="HM90" s="72">
        <v>2.1177397999999998E-3</v>
      </c>
      <c r="HN90" s="72">
        <v>7.6613174999999997E-3</v>
      </c>
      <c r="HO90" s="72">
        <v>1.9743197000000001E-2</v>
      </c>
      <c r="HP90" s="72">
        <v>4.1142847000000003E-2</v>
      </c>
      <c r="HQ90" s="72">
        <v>7.300893E-2</v>
      </c>
      <c r="HR90" s="72">
        <v>0.11329473</v>
      </c>
      <c r="HS90" s="72">
        <v>0.15615302</v>
      </c>
      <c r="HT90" s="72">
        <v>0.1926129</v>
      </c>
      <c r="HU90" s="72">
        <v>0.21148716000000001</v>
      </c>
      <c r="HV90" s="72">
        <v>0.2122155</v>
      </c>
      <c r="HW90" s="72">
        <v>0.19588174999999999</v>
      </c>
      <c r="HX90" s="72">
        <v>0.16126265000000001</v>
      </c>
      <c r="HY90" s="72">
        <v>0.118851125</v>
      </c>
      <c r="HZ90" s="72">
        <v>7.7779959999999995E-2</v>
      </c>
      <c r="IA90" s="72">
        <v>4.4447012000000001E-2</v>
      </c>
      <c r="IB90" s="72">
        <v>2.1547980000000001E-2</v>
      </c>
      <c r="IC90" s="72">
        <v>8.4170359999999993E-3</v>
      </c>
      <c r="ID90" s="72">
        <v>2.3784724000000001E-3</v>
      </c>
      <c r="IE90" s="72">
        <v>3.4943597999999998E-4</v>
      </c>
      <c r="IF90" s="72">
        <v>3.3036922000000002E-5</v>
      </c>
      <c r="IG90" s="72">
        <v>9.4297340000000002E-6</v>
      </c>
      <c r="IH90" s="72">
        <v>5.5760560000000003E-6</v>
      </c>
      <c r="II90" s="72">
        <v>2.3138252000000001E-6</v>
      </c>
      <c r="IJ90" s="72">
        <v>5.5725029999999997E-7</v>
      </c>
      <c r="IK90" s="72">
        <v>2.0054837E-7</v>
      </c>
      <c r="IL90" s="72">
        <v>0</v>
      </c>
      <c r="IM90" s="72">
        <v>5.6469934000000002E-20</v>
      </c>
      <c r="IN90" s="72">
        <v>9.0407569999999995E-19</v>
      </c>
      <c r="IO90" s="72">
        <v>1.4519073000000001E-17</v>
      </c>
      <c r="IP90" s="72">
        <v>2.3289277000000002E-16</v>
      </c>
      <c r="IQ90" s="72">
        <v>3.7321130000000001E-15</v>
      </c>
      <c r="IR90" s="72">
        <v>5.9762289999999994E-14</v>
      </c>
      <c r="IS90" s="72">
        <v>9.5647180000000009E-13</v>
      </c>
      <c r="IT90" s="72">
        <v>1.5304198999999999E-11</v>
      </c>
      <c r="IU90" s="72">
        <v>2.4491339999999998E-10</v>
      </c>
      <c r="IV90" s="72">
        <v>3.9223518E-9</v>
      </c>
      <c r="IW90" s="72">
        <v>6.293068E-8</v>
      </c>
      <c r="IX90" s="72">
        <v>1.0132695E-6</v>
      </c>
      <c r="IY90" s="72">
        <v>1.6421685000000001E-5</v>
      </c>
      <c r="IZ90" s="72">
        <v>2.6917327E-4</v>
      </c>
      <c r="JA90" s="72">
        <v>2.1177328E-3</v>
      </c>
      <c r="JB90" s="72">
        <v>7.6613015999999999E-3</v>
      </c>
      <c r="JC90" s="72">
        <v>1.9743172E-2</v>
      </c>
      <c r="JD90" s="72">
        <v>4.1142810000000002E-2</v>
      </c>
      <c r="JE90" s="72">
        <v>7.3008920000000005E-2</v>
      </c>
      <c r="JF90" s="72">
        <v>0.11329476500000001</v>
      </c>
      <c r="JG90" s="72">
        <v>0.15615309999999999</v>
      </c>
      <c r="JH90" s="72">
        <v>0.1926129</v>
      </c>
      <c r="JI90" s="72">
        <v>0.21148676999999999</v>
      </c>
      <c r="JJ90" s="72">
        <v>0.21221480000000001</v>
      </c>
      <c r="JK90" s="72">
        <v>0.19588077000000001</v>
      </c>
      <c r="JL90" s="72">
        <v>0.16126175000000001</v>
      </c>
      <c r="JM90" s="72">
        <v>0.118850715</v>
      </c>
      <c r="JN90" s="72">
        <v>7.7779903999999997E-2</v>
      </c>
      <c r="JO90" s="72">
        <v>4.4447035000000003E-2</v>
      </c>
      <c r="JP90" s="72">
        <v>2.1548003E-2</v>
      </c>
      <c r="JQ90" s="72">
        <v>8.4170649999999996E-3</v>
      </c>
      <c r="JR90" s="72">
        <v>2.3784963E-3</v>
      </c>
      <c r="JS90" s="72">
        <v>3.4943878000000001E-4</v>
      </c>
      <c r="JT90" s="72">
        <v>3.3037085999999998E-5</v>
      </c>
      <c r="JU90" s="72">
        <v>9.4297450000000003E-6</v>
      </c>
      <c r="JV90" s="72">
        <v>5.5760696999999996E-6</v>
      </c>
      <c r="JW90" s="72">
        <v>2.3138232000000001E-6</v>
      </c>
      <c r="JX90" s="72">
        <v>5.5725160000000002E-7</v>
      </c>
      <c r="JY90" s="72">
        <v>2.0054873999999999E-7</v>
      </c>
      <c r="JZ90" s="72">
        <v>0</v>
      </c>
      <c r="KA90" s="72">
        <v>5.6469419999999997E-20</v>
      </c>
      <c r="KB90" s="72">
        <v>9.0406759999999997E-19</v>
      </c>
      <c r="KC90" s="72">
        <v>1.4518944000000001E-17</v>
      </c>
      <c r="KD90" s="72">
        <v>2.3289062000000001E-16</v>
      </c>
      <c r="KE90" s="72">
        <v>3.7320796999999998E-15</v>
      </c>
      <c r="KF90" s="72">
        <v>5.9761746000000004E-14</v>
      </c>
      <c r="KG90" s="72">
        <v>9.5646340000000009E-13</v>
      </c>
      <c r="KH90" s="72">
        <v>1.5304063999999998E-11</v>
      </c>
      <c r="KI90" s="72">
        <v>2.4491128999999999E-10</v>
      </c>
      <c r="KJ90" s="72">
        <v>3.9223185000000001E-9</v>
      </c>
      <c r="KK90" s="72">
        <v>6.293014E-8</v>
      </c>
      <c r="KL90" s="72">
        <v>1.0132604E-6</v>
      </c>
      <c r="KM90" s="72">
        <v>1.6421536E-5</v>
      </c>
      <c r="KN90" s="72">
        <v>2.6917085000000002E-4</v>
      </c>
      <c r="KO90" s="72">
        <v>2.1177263E-3</v>
      </c>
      <c r="KP90" s="72">
        <v>7.6612937000000002E-3</v>
      </c>
      <c r="KQ90" s="72">
        <v>1.9743153999999999E-2</v>
      </c>
      <c r="KR90" s="72">
        <v>4.1142770000000002E-2</v>
      </c>
      <c r="KS90" s="72">
        <v>7.3008799999999999E-2</v>
      </c>
      <c r="KT90" s="72">
        <v>0.11329454999999999</v>
      </c>
      <c r="KU90" s="72">
        <v>0.15615281</v>
      </c>
      <c r="KV90" s="72">
        <v>0.19261275</v>
      </c>
      <c r="KW90" s="72">
        <v>0.21148686</v>
      </c>
      <c r="KX90" s="72">
        <v>0.21221488999999999</v>
      </c>
      <c r="KY90" s="72">
        <v>0.1958809</v>
      </c>
      <c r="KZ90" s="72">
        <v>0.16126180000000001</v>
      </c>
      <c r="LA90" s="72">
        <v>0.11885068</v>
      </c>
      <c r="LB90" s="72">
        <v>7.777995E-2</v>
      </c>
      <c r="LC90" s="72">
        <v>4.4447059999999997E-2</v>
      </c>
      <c r="LD90" s="72">
        <v>2.1547970999999999E-2</v>
      </c>
      <c r="LE90" s="72">
        <v>8.4170249999999999E-3</v>
      </c>
      <c r="LF90" s="72">
        <v>2.3784891000000002E-3</v>
      </c>
      <c r="LG90" s="72">
        <v>3.4944350000000002E-4</v>
      </c>
      <c r="LH90" s="72">
        <v>3.3037409999999997E-5</v>
      </c>
      <c r="LI90" s="72">
        <v>9.4297750000000007E-6</v>
      </c>
      <c r="LJ90" s="72">
        <v>5.5760740000000004E-6</v>
      </c>
      <c r="LK90" s="72">
        <v>2.3138196000000001E-6</v>
      </c>
      <c r="LL90" s="72">
        <v>5.5725126999999999E-7</v>
      </c>
      <c r="LM90" s="72">
        <v>2.0054856E-7</v>
      </c>
      <c r="LN90" s="72">
        <v>0</v>
      </c>
      <c r="LO90" s="72">
        <v>5.6469130000000004E-20</v>
      </c>
      <c r="LP90" s="72">
        <v>9.0406300000000002E-19</v>
      </c>
      <c r="LQ90" s="72">
        <v>1.4518873E-17</v>
      </c>
      <c r="LR90" s="72">
        <v>2.3288950000000001E-16</v>
      </c>
      <c r="LS90" s="72">
        <v>3.7320622999999997E-15</v>
      </c>
      <c r="LT90" s="72">
        <v>5.9761499999999997E-14</v>
      </c>
      <c r="LU90" s="72">
        <v>9.5645950000000006E-13</v>
      </c>
      <c r="LV90" s="72">
        <v>1.5304001000000001E-11</v>
      </c>
      <c r="LW90" s="72">
        <v>2.4491026000000001E-10</v>
      </c>
      <c r="LX90" s="72">
        <v>3.9223030000000001E-9</v>
      </c>
      <c r="LY90" s="72">
        <v>6.2929890000000006E-8</v>
      </c>
      <c r="LZ90" s="72">
        <v>1.0132562E-6</v>
      </c>
      <c r="MA90" s="72">
        <v>1.6421462000000001E-5</v>
      </c>
      <c r="MB90" s="72">
        <v>2.6916949999999999E-4</v>
      </c>
      <c r="MC90" s="72">
        <v>2.1177219999999998E-3</v>
      </c>
      <c r="MD90" s="72">
        <v>7.6612909999999998E-3</v>
      </c>
      <c r="ME90" s="72">
        <v>1.9743160999999999E-2</v>
      </c>
      <c r="MF90" s="72">
        <v>4.1142770000000002E-2</v>
      </c>
      <c r="MG90" s="72">
        <v>7.3008760000000006E-2</v>
      </c>
      <c r="MH90" s="72">
        <v>0.11329442000000001</v>
      </c>
      <c r="MI90" s="72">
        <v>0.15615259000000001</v>
      </c>
      <c r="MJ90" s="72">
        <v>0.19261239999999999</v>
      </c>
      <c r="MK90" s="72">
        <v>0.21148664</v>
      </c>
      <c r="ML90" s="72">
        <v>0.21221495000000001</v>
      </c>
      <c r="MM90" s="72">
        <v>0.19588116</v>
      </c>
      <c r="MN90" s="72">
        <v>0.16126207000000001</v>
      </c>
      <c r="MO90" s="72">
        <v>0.11885075000000001</v>
      </c>
      <c r="MP90" s="72">
        <v>7.777995E-2</v>
      </c>
      <c r="MQ90" s="72">
        <v>4.444712E-2</v>
      </c>
      <c r="MR90" s="72">
        <v>2.1547991999999998E-2</v>
      </c>
      <c r="MS90" s="72">
        <v>8.4169999999999991E-3</v>
      </c>
      <c r="MT90" s="72">
        <v>2.3784692999999999E-3</v>
      </c>
      <c r="MU90" s="72">
        <v>3.4944270000000001E-4</v>
      </c>
      <c r="MV90" s="72">
        <v>3.303736E-5</v>
      </c>
      <c r="MW90" s="72">
        <v>9.4297829999999992E-6</v>
      </c>
      <c r="MX90" s="72">
        <v>5.5760815000000001E-6</v>
      </c>
      <c r="MY90" s="72">
        <v>2.3138213999999999E-6</v>
      </c>
      <c r="MZ90" s="72">
        <v>5.5725206E-7</v>
      </c>
      <c r="NA90" s="72">
        <v>2.0054857000000001E-7</v>
      </c>
      <c r="NB90" s="72">
        <v>0</v>
      </c>
      <c r="NC90" s="72">
        <v>5.6469009999999997E-20</v>
      </c>
      <c r="ND90" s="72">
        <v>9.0406100000000004E-19</v>
      </c>
      <c r="NE90" s="72">
        <v>1.4518841E-17</v>
      </c>
      <c r="NF90" s="72">
        <v>2.3288909999999999E-16</v>
      </c>
      <c r="NG90" s="72">
        <v>3.7320569999999999E-15</v>
      </c>
      <c r="NH90" s="72">
        <v>5.9761400000000003E-14</v>
      </c>
      <c r="NI90" s="72">
        <v>9.56458E-13</v>
      </c>
      <c r="NJ90" s="72">
        <v>1.5303979000000001E-11</v>
      </c>
      <c r="NK90" s="72">
        <v>2.4490987000000003E-10</v>
      </c>
      <c r="NL90" s="72">
        <v>3.9222950000000001E-9</v>
      </c>
      <c r="NM90" s="72">
        <v>6.2929769999999995E-8</v>
      </c>
      <c r="NN90" s="72">
        <v>1.0132541E-6</v>
      </c>
      <c r="NO90" s="72">
        <v>1.6421423000000001E-5</v>
      </c>
      <c r="NP90" s="72">
        <v>2.6916872999999998E-4</v>
      </c>
      <c r="NQ90" s="72">
        <v>2.1177148E-3</v>
      </c>
      <c r="NR90" s="72">
        <v>7.6612659999999999E-3</v>
      </c>
      <c r="NS90" s="72">
        <v>1.9743118E-2</v>
      </c>
      <c r="NT90" s="72">
        <v>4.1142723999999999E-2</v>
      </c>
      <c r="NU90" s="72">
        <v>7.3008740000000003E-2</v>
      </c>
      <c r="NV90" s="72">
        <v>0.113294415</v>
      </c>
      <c r="NW90" s="72">
        <v>0.15615253000000001</v>
      </c>
      <c r="NX90" s="72">
        <v>0.19261220000000001</v>
      </c>
      <c r="NY90" s="72">
        <v>0.21148649999999999</v>
      </c>
      <c r="NZ90" s="72">
        <v>0.21221498</v>
      </c>
      <c r="OA90" s="72">
        <v>0.19588149999999999</v>
      </c>
      <c r="OB90" s="72">
        <v>0.16126254000000001</v>
      </c>
      <c r="OC90" s="72">
        <v>0.11885107</v>
      </c>
      <c r="OD90" s="72">
        <v>7.7780039999999995E-2</v>
      </c>
      <c r="OE90" s="72">
        <v>4.4447154000000003E-2</v>
      </c>
      <c r="OF90" s="72">
        <v>2.1548056999999999E-2</v>
      </c>
      <c r="OG90" s="72">
        <v>8.4170359999999993E-3</v>
      </c>
      <c r="OH90" s="72">
        <v>2.3784724000000001E-3</v>
      </c>
      <c r="OI90" s="72">
        <v>3.4944057999999997E-4</v>
      </c>
      <c r="OJ90" s="72">
        <v>3.3037246000000002E-5</v>
      </c>
      <c r="OK90" s="72">
        <v>9.429779E-6</v>
      </c>
      <c r="OL90" s="72">
        <v>5.5760856000000001E-6</v>
      </c>
      <c r="OM90" s="72">
        <v>2.3138252000000001E-6</v>
      </c>
      <c r="ON90" s="72">
        <v>5.572532E-7</v>
      </c>
      <c r="OO90" s="72">
        <v>2.0054878E-7</v>
      </c>
      <c r="OP90" s="72">
        <v>0</v>
      </c>
      <c r="OQ90" s="72">
        <v>5.6469110000000001E-20</v>
      </c>
      <c r="OR90" s="72">
        <v>9.0406269999999994E-19</v>
      </c>
      <c r="OS90" s="72">
        <v>1.4518876E-17</v>
      </c>
      <c r="OT90" s="72">
        <v>2.3288963999999999E-16</v>
      </c>
      <c r="OU90" s="72">
        <v>3.7320665999999997E-15</v>
      </c>
      <c r="OV90" s="72">
        <v>5.9761589999999994E-14</v>
      </c>
      <c r="OW90" s="72">
        <v>9.564615E-13</v>
      </c>
      <c r="OX90" s="72">
        <v>1.5304038E-11</v>
      </c>
      <c r="OY90" s="72">
        <v>2.4491084E-10</v>
      </c>
      <c r="OZ90" s="72">
        <v>3.9223105E-9</v>
      </c>
      <c r="PA90" s="72">
        <v>6.2930020000000001E-8</v>
      </c>
      <c r="PB90" s="72">
        <v>1.0132583E-6</v>
      </c>
      <c r="PC90" s="72">
        <v>1.6421490000000001E-5</v>
      </c>
      <c r="PD90" s="72">
        <v>2.6916990000000002E-4</v>
      </c>
      <c r="PE90" s="72">
        <v>2.1177154999999998E-3</v>
      </c>
      <c r="PF90" s="72">
        <v>7.661256E-3</v>
      </c>
      <c r="PG90" s="72">
        <v>1.9743075999999998E-2</v>
      </c>
      <c r="PH90" s="72">
        <v>4.1142642E-2</v>
      </c>
      <c r="PI90" s="72">
        <v>7.3008660000000003E-2</v>
      </c>
      <c r="PJ90" s="72">
        <v>0.1132944</v>
      </c>
      <c r="PK90" s="72">
        <v>0.15615261999999999</v>
      </c>
      <c r="PL90" s="72">
        <v>0.19261236000000001</v>
      </c>
      <c r="PM90" s="72">
        <v>0.21148660999999999</v>
      </c>
      <c r="PN90" s="72">
        <v>0.21221498999999999</v>
      </c>
      <c r="PO90" s="72">
        <v>0.19588140000000001</v>
      </c>
      <c r="PP90" s="72">
        <v>0.16126240999999999</v>
      </c>
      <c r="PQ90" s="72">
        <v>0.11885097999999999</v>
      </c>
      <c r="PR90" s="72">
        <v>7.7779940000000006E-2</v>
      </c>
      <c r="PS90" s="72">
        <v>4.4447056999999998E-2</v>
      </c>
      <c r="PT90" s="72">
        <v>2.1548017999999999E-2</v>
      </c>
      <c r="PU90" s="72">
        <v>8.4170589999999993E-3</v>
      </c>
      <c r="PV90" s="72">
        <v>2.37849E-3</v>
      </c>
      <c r="PW90" s="72">
        <v>3.4944282000000002E-4</v>
      </c>
      <c r="PX90" s="72">
        <v>3.3037419999999998E-5</v>
      </c>
      <c r="PY90" s="72">
        <v>9.429804E-6</v>
      </c>
      <c r="PZ90" s="72">
        <v>5.5760915999999999E-6</v>
      </c>
      <c r="QA90" s="72">
        <v>2.3138282E-6</v>
      </c>
      <c r="QB90" s="72">
        <v>5.5725420000000003E-7</v>
      </c>
      <c r="QC90" s="72">
        <v>2.0054914000000001E-7</v>
      </c>
      <c r="QD90" s="72">
        <v>0</v>
      </c>
      <c r="QE90" s="72">
        <v>5.6469093999999998E-20</v>
      </c>
      <c r="QF90" s="72">
        <v>9.0406219999999999E-19</v>
      </c>
      <c r="QG90" s="72">
        <v>1.4518873E-17</v>
      </c>
      <c r="QH90" s="72">
        <v>2.3288961999999999E-16</v>
      </c>
      <c r="QI90" s="72">
        <v>3.7320669999999997E-15</v>
      </c>
      <c r="QJ90" s="72">
        <v>5.9761600000000005E-14</v>
      </c>
      <c r="QK90" s="72">
        <v>9.5646200000000009E-13</v>
      </c>
      <c r="QL90" s="72">
        <v>1.5304057000000001E-11</v>
      </c>
      <c r="QM90" s="72">
        <v>2.4491129999999999E-10</v>
      </c>
      <c r="QN90" s="72">
        <v>3.9223190000000003E-9</v>
      </c>
      <c r="QO90" s="72">
        <v>6.2930149999999997E-8</v>
      </c>
      <c r="QP90" s="72">
        <v>1.0132604E-6</v>
      </c>
      <c r="QQ90" s="72">
        <v>1.6421523000000002E-5</v>
      </c>
      <c r="QR90" s="72">
        <v>2.6917050000000001E-4</v>
      </c>
      <c r="QS90" s="72">
        <v>2.1177174E-3</v>
      </c>
      <c r="QT90" s="72">
        <v>7.6612555000000002E-3</v>
      </c>
      <c r="QU90" s="72">
        <v>1.9743064000000001E-2</v>
      </c>
      <c r="QV90" s="72">
        <v>4.1142598000000002E-2</v>
      </c>
      <c r="QW90" s="72">
        <v>7.3008580000000003E-2</v>
      </c>
      <c r="QX90" s="72">
        <v>0.11329436</v>
      </c>
      <c r="QY90" s="72">
        <v>0.15615276</v>
      </c>
      <c r="QZ90" s="72">
        <v>0.19261270999999999</v>
      </c>
      <c r="RA90" s="72">
        <v>0.21148700000000001</v>
      </c>
      <c r="RB90" s="72">
        <v>0.21221529</v>
      </c>
      <c r="RC90" s="72">
        <v>0.19588152</v>
      </c>
      <c r="RD90" s="72">
        <v>0.16126245</v>
      </c>
      <c r="RE90" s="72">
        <v>0.11885097999999999</v>
      </c>
      <c r="RF90" s="72">
        <v>7.7779940000000006E-2</v>
      </c>
      <c r="RG90" s="72">
        <v>4.4446989999999999E-2</v>
      </c>
      <c r="RH90" s="72">
        <v>2.1547975E-2</v>
      </c>
      <c r="RI90" s="72">
        <v>8.4170459999999992E-3</v>
      </c>
      <c r="RJ90" s="72">
        <v>2.3784975E-3</v>
      </c>
      <c r="RK90" s="72">
        <v>3.4944582000000002E-4</v>
      </c>
      <c r="RL90" s="72">
        <v>3.3037609999999998E-5</v>
      </c>
      <c r="RM90" s="72">
        <v>9.4298349999999998E-6</v>
      </c>
      <c r="RN90" s="72">
        <v>5.5760959999999997E-6</v>
      </c>
      <c r="RO90" s="72">
        <v>2.3138280000000001E-6</v>
      </c>
      <c r="RP90" s="72">
        <v>5.5725376999999995E-7</v>
      </c>
      <c r="RQ90" s="72">
        <v>2.0054905E-7</v>
      </c>
      <c r="RR90" s="72">
        <v>0</v>
      </c>
      <c r="RS90" s="72">
        <v>5.6468997000000004E-20</v>
      </c>
      <c r="RT90" s="72">
        <v>9.0405999999999995E-19</v>
      </c>
      <c r="RU90" s="72">
        <v>1.4518839999999999E-17</v>
      </c>
      <c r="RV90" s="72">
        <v>2.3288922000000002E-16</v>
      </c>
      <c r="RW90" s="72">
        <v>3.7320598000000002E-15</v>
      </c>
      <c r="RX90" s="72">
        <v>5.9761489999999999E-14</v>
      </c>
      <c r="RY90" s="72">
        <v>9.5646020000000006E-13</v>
      </c>
      <c r="RZ90" s="72">
        <v>1.5304027E-11</v>
      </c>
      <c r="SA90" s="72">
        <v>2.4491086999999998E-10</v>
      </c>
      <c r="SB90" s="72">
        <v>3.922313E-9</v>
      </c>
      <c r="SC90" s="72">
        <v>6.2930056E-8</v>
      </c>
      <c r="SD90" s="72">
        <v>1.0132587E-6</v>
      </c>
      <c r="SE90" s="72">
        <v>1.6421493999999999E-5</v>
      </c>
      <c r="SF90" s="72">
        <v>2.6916994999999998E-4</v>
      </c>
      <c r="SG90" s="72">
        <v>2.1177171999999999E-3</v>
      </c>
      <c r="SH90" s="72">
        <v>7.6612570000000003E-3</v>
      </c>
      <c r="SI90" s="72">
        <v>1.9743063000000002E-2</v>
      </c>
      <c r="SJ90" s="72">
        <v>4.1142583000000003E-2</v>
      </c>
      <c r="SK90" s="72">
        <v>7.3008530000000002E-2</v>
      </c>
      <c r="SL90" s="72">
        <v>0.11329427</v>
      </c>
      <c r="SM90" s="72">
        <v>0.15615266999999999</v>
      </c>
      <c r="SN90" s="72">
        <v>0.19261276999999999</v>
      </c>
      <c r="SO90" s="72">
        <v>0.21148718999999999</v>
      </c>
      <c r="SP90" s="72">
        <v>0.21221544000000001</v>
      </c>
      <c r="SQ90" s="72">
        <v>0.19588159999999999</v>
      </c>
      <c r="SR90" s="72">
        <v>0.16126240999999999</v>
      </c>
      <c r="SS90" s="72">
        <v>0.11885097999999999</v>
      </c>
      <c r="ST90" s="72">
        <v>7.777995E-2</v>
      </c>
      <c r="SU90" s="72">
        <v>4.4447004999999998E-2</v>
      </c>
      <c r="SV90" s="72">
        <v>2.1547955000000001E-2</v>
      </c>
      <c r="SW90" s="72">
        <v>8.4170319999999996E-3</v>
      </c>
      <c r="SX90" s="72">
        <v>2.3784944999999998E-3</v>
      </c>
      <c r="SY90" s="72">
        <v>3.4944655000000003E-4</v>
      </c>
      <c r="SZ90" s="72">
        <v>3.3037629999999999E-5</v>
      </c>
      <c r="TA90" s="72">
        <v>9.4298274999999993E-6</v>
      </c>
      <c r="TB90" s="72">
        <v>5.5760915999999999E-6</v>
      </c>
      <c r="TC90" s="72">
        <v>2.3138276999999999E-6</v>
      </c>
      <c r="TD90" s="72">
        <v>5.5725339999999999E-7</v>
      </c>
      <c r="TE90" s="72">
        <v>2.0054867E-7</v>
      </c>
      <c r="TF90" s="72">
        <v>0</v>
      </c>
      <c r="TG90" s="72">
        <v>5.646873E-20</v>
      </c>
      <c r="TH90" s="72">
        <v>9.040554E-19</v>
      </c>
      <c r="TI90" s="72">
        <v>1.4518757999999999E-17</v>
      </c>
      <c r="TJ90" s="72">
        <v>2.3288792E-16</v>
      </c>
      <c r="TK90" s="72">
        <v>3.7320378000000002E-15</v>
      </c>
      <c r="TL90" s="72">
        <v>5.9761136E-14</v>
      </c>
      <c r="TM90" s="72">
        <v>9.564545E-13</v>
      </c>
      <c r="TN90" s="72">
        <v>1.5303935000000001E-11</v>
      </c>
      <c r="TO90" s="72">
        <v>2.449094E-10</v>
      </c>
      <c r="TP90" s="72">
        <v>3.9222900000000001E-9</v>
      </c>
      <c r="TQ90" s="72">
        <v>6.2929719999999998E-8</v>
      </c>
      <c r="TR90" s="72">
        <v>1.0132532999999999E-6</v>
      </c>
      <c r="TS90" s="72">
        <v>1.6421407000000001E-5</v>
      </c>
      <c r="TT90" s="72">
        <v>2.6916831999999999E-4</v>
      </c>
      <c r="TU90" s="72">
        <v>2.117711E-3</v>
      </c>
      <c r="TV90" s="72">
        <v>7.6612499999999997E-3</v>
      </c>
      <c r="TW90" s="72">
        <v>1.9743064000000001E-2</v>
      </c>
      <c r="TX90" s="72">
        <v>4.1142619999999998E-2</v>
      </c>
      <c r="TY90" s="72">
        <v>7.3008604000000005E-2</v>
      </c>
      <c r="TZ90" s="72">
        <v>0.11329438</v>
      </c>
      <c r="UA90" s="72">
        <v>0.15615277</v>
      </c>
      <c r="UB90" s="72">
        <v>0.19261295</v>
      </c>
      <c r="UC90" s="72">
        <v>0.21148749</v>
      </c>
      <c r="UD90" s="72">
        <v>0.21221581</v>
      </c>
      <c r="UE90" s="72">
        <v>0.19588189</v>
      </c>
      <c r="UF90" s="72">
        <v>0.16126260000000001</v>
      </c>
      <c r="UG90" s="72">
        <v>0.11885107</v>
      </c>
      <c r="UH90" s="72">
        <v>7.7780020000000005E-2</v>
      </c>
      <c r="UI90" s="72">
        <v>4.4447093999999999E-2</v>
      </c>
      <c r="UJ90" s="72">
        <v>2.1548016E-2</v>
      </c>
      <c r="UK90" s="72">
        <v>8.4170430000000008E-3</v>
      </c>
      <c r="UL90" s="72">
        <v>2.3784909999999999E-3</v>
      </c>
      <c r="UM90" s="72">
        <v>3.4944587999999999E-4</v>
      </c>
      <c r="UN90" s="72">
        <v>3.3037533E-5</v>
      </c>
      <c r="UO90" s="72">
        <v>9.4297980000000003E-6</v>
      </c>
      <c r="UP90" s="72">
        <v>5.5760792999999997E-6</v>
      </c>
      <c r="UQ90" s="72">
        <v>2.3138276999999999E-6</v>
      </c>
      <c r="UR90" s="72">
        <v>5.572532E-7</v>
      </c>
      <c r="US90" s="72">
        <v>2.0054841000000001E-7</v>
      </c>
      <c r="UT90" s="72">
        <v>0</v>
      </c>
      <c r="UU90" s="72">
        <v>5.6468849999999995E-20</v>
      </c>
      <c r="UV90" s="72">
        <v>9.0405690000000004E-19</v>
      </c>
      <c r="UW90" s="72">
        <v>1.4518783000000001E-17</v>
      </c>
      <c r="UX90" s="72">
        <v>2.3288831999999998E-16</v>
      </c>
      <c r="UY90" s="72">
        <v>3.732043E-15</v>
      </c>
      <c r="UZ90" s="72">
        <v>5.9761190000000003E-14</v>
      </c>
      <c r="VA90" s="72">
        <v>9.5645549999999997E-13</v>
      </c>
      <c r="VB90" s="72">
        <v>1.530395E-11</v>
      </c>
      <c r="VC90" s="72">
        <v>2.4490955999999999E-10</v>
      </c>
      <c r="VD90" s="72">
        <v>3.9222923E-9</v>
      </c>
      <c r="VE90" s="72">
        <v>6.2929750000000001E-8</v>
      </c>
      <c r="VF90" s="72">
        <v>1.0132539999999999E-6</v>
      </c>
      <c r="VG90" s="72">
        <v>1.642142E-5</v>
      </c>
      <c r="VH90" s="72">
        <v>2.6916854999999999E-4</v>
      </c>
      <c r="VI90" s="72">
        <v>2.1177086E-3</v>
      </c>
      <c r="VJ90" s="72">
        <v>7.6612345999999996E-3</v>
      </c>
      <c r="VK90" s="72">
        <v>1.9743035999999999E-2</v>
      </c>
      <c r="VL90" s="72">
        <v>4.1142583000000003E-2</v>
      </c>
      <c r="VM90" s="72">
        <v>7.3008569999999995E-2</v>
      </c>
      <c r="VN90" s="72">
        <v>0.11329429000000001</v>
      </c>
      <c r="VO90" s="72">
        <v>0.15615253000000001</v>
      </c>
      <c r="VP90" s="72">
        <v>0.19261247000000001</v>
      </c>
      <c r="VQ90" s="72">
        <v>0.21148697999999999</v>
      </c>
      <c r="VR90" s="72">
        <v>0.21221544000000001</v>
      </c>
      <c r="VS90" s="72">
        <v>0.19588172000000001</v>
      </c>
      <c r="VT90" s="72">
        <v>0.16126251</v>
      </c>
      <c r="VU90" s="72">
        <v>0.11885097999999999</v>
      </c>
      <c r="VV90" s="72">
        <v>7.7779970000000004E-2</v>
      </c>
      <c r="VW90" s="72">
        <v>4.4447113000000003E-2</v>
      </c>
      <c r="VX90" s="72">
        <v>2.1548059000000001E-2</v>
      </c>
      <c r="VY90" s="72">
        <v>8.4170719999999994E-3</v>
      </c>
      <c r="VZ90" s="72">
        <v>2.3784963E-3</v>
      </c>
      <c r="WA90" s="72">
        <v>3.4944483000000001E-4</v>
      </c>
      <c r="WB90" s="72">
        <v>3.3037439999999999E-5</v>
      </c>
      <c r="WC90" s="72">
        <v>9.4297659999999994E-6</v>
      </c>
      <c r="WD90" s="72">
        <v>5.5760630000000003E-6</v>
      </c>
      <c r="WE90" s="72">
        <v>2.3138230000000002E-6</v>
      </c>
      <c r="WF90" s="72">
        <v>5.5725230000000002E-7</v>
      </c>
      <c r="WG90" s="72">
        <v>2.0054783E-7</v>
      </c>
      <c r="WH90" s="72">
        <v>0</v>
      </c>
      <c r="WI90" s="72">
        <v>5.6469229999999996E-20</v>
      </c>
      <c r="WJ90" s="72">
        <v>9.0406320000000008E-19</v>
      </c>
      <c r="WK90" s="72">
        <v>1.4518876E-17</v>
      </c>
      <c r="WL90" s="72">
        <v>2.3288975000000002E-16</v>
      </c>
      <c r="WM90" s="72">
        <v>3.7320680000000003E-15</v>
      </c>
      <c r="WN90" s="72">
        <v>5.9761579999999996E-14</v>
      </c>
      <c r="WO90" s="72">
        <v>9.5646139999999995E-13</v>
      </c>
      <c r="WP90" s="72">
        <v>1.5304044E-11</v>
      </c>
      <c r="WQ90" s="72">
        <v>2.4491106E-10</v>
      </c>
      <c r="WR90" s="72">
        <v>3.9223167000000004E-9</v>
      </c>
      <c r="WS90" s="72">
        <v>6.2930149999999997E-8</v>
      </c>
      <c r="WT90" s="72">
        <v>1.0132608E-6</v>
      </c>
      <c r="WU90" s="72">
        <v>1.6421534000000002E-5</v>
      </c>
      <c r="WV90" s="72">
        <v>2.6917050000000001E-4</v>
      </c>
      <c r="WW90" s="72">
        <v>2.1177119999999999E-3</v>
      </c>
      <c r="WX90" s="72">
        <v>7.6612329999999999E-3</v>
      </c>
      <c r="WY90" s="72">
        <v>1.9743018000000001E-2</v>
      </c>
      <c r="WZ90" s="72">
        <v>4.1142546000000002E-2</v>
      </c>
      <c r="XA90" s="72">
        <v>7.3008550000000005E-2</v>
      </c>
      <c r="XB90" s="72">
        <v>0.11329433</v>
      </c>
      <c r="XC90" s="72">
        <v>0.15615261999999999</v>
      </c>
      <c r="XD90" s="72">
        <v>0.19261255999999999</v>
      </c>
      <c r="XE90" s="72">
        <v>0.21148701</v>
      </c>
      <c r="XF90" s="72">
        <v>0.21221540999999999</v>
      </c>
      <c r="XG90" s="72">
        <v>0.19588168</v>
      </c>
      <c r="XH90" s="72">
        <v>0.16126245</v>
      </c>
      <c r="XI90" s="72">
        <v>0.11885088000000001</v>
      </c>
      <c r="XJ90" s="72">
        <v>7.7779879999999996E-2</v>
      </c>
      <c r="XK90" s="72">
        <v>4.4447064000000001E-2</v>
      </c>
      <c r="XL90" s="72">
        <v>2.1548046000000001E-2</v>
      </c>
      <c r="XM90" s="72">
        <v>8.4170860000000007E-3</v>
      </c>
      <c r="XN90" s="72">
        <v>2.3785023999999999E-3</v>
      </c>
      <c r="XO90" s="72">
        <v>3.4944499999999999E-4</v>
      </c>
      <c r="XP90" s="72">
        <v>3.3037424000000002E-5</v>
      </c>
      <c r="XQ90" s="72">
        <v>9.4297475000000005E-6</v>
      </c>
      <c r="XR90" s="72">
        <v>5.5760483999999999E-6</v>
      </c>
      <c r="XS90" s="72">
        <v>2.3138189000000001E-6</v>
      </c>
      <c r="XT90" s="72">
        <v>5.5725110000000001E-7</v>
      </c>
      <c r="XU90" s="72">
        <v>2.0054729E-7</v>
      </c>
      <c r="XV90" s="72">
        <v>0</v>
      </c>
      <c r="XW90" s="72">
        <v>5.6469635999999996E-20</v>
      </c>
      <c r="XX90" s="72">
        <v>9.0407029999999997E-19</v>
      </c>
      <c r="XY90" s="72">
        <v>1.4518985000000001E-17</v>
      </c>
      <c r="XZ90" s="72">
        <v>2.3289147000000001E-16</v>
      </c>
      <c r="YA90" s="72">
        <v>3.7320954000000001E-15</v>
      </c>
      <c r="YB90" s="72">
        <v>5.9762030000000003E-14</v>
      </c>
      <c r="YC90" s="72">
        <v>9.5646909999999995E-13</v>
      </c>
      <c r="YD90" s="72">
        <v>1.5304175000000001E-11</v>
      </c>
      <c r="YE90" s="72">
        <v>2.4491325999999998E-10</v>
      </c>
      <c r="YF90" s="72">
        <v>3.9223518E-9</v>
      </c>
      <c r="YG90" s="72">
        <v>6.2930710000000003E-8</v>
      </c>
      <c r="YH90" s="72">
        <v>1.0132701000000001E-6</v>
      </c>
      <c r="YI90" s="72">
        <v>1.6421693E-5</v>
      </c>
      <c r="YJ90" s="72">
        <v>2.6917329999999999E-4</v>
      </c>
      <c r="YK90" s="72">
        <v>2.1177243999999998E-3</v>
      </c>
      <c r="YL90" s="72">
        <v>7.6612599999999996E-3</v>
      </c>
      <c r="YM90" s="72">
        <v>1.9743064000000001E-2</v>
      </c>
      <c r="YN90" s="72">
        <v>4.1142610000000003E-2</v>
      </c>
      <c r="YO90" s="72">
        <v>7.3008669999999998E-2</v>
      </c>
      <c r="YP90" s="72">
        <v>0.11329458000000001</v>
      </c>
      <c r="YQ90" s="72">
        <v>0.15615302</v>
      </c>
      <c r="YR90" s="72">
        <v>0.19261305000000001</v>
      </c>
      <c r="YS90" s="72">
        <v>0.21148743</v>
      </c>
      <c r="YT90" s="72">
        <v>0.21221574000000001</v>
      </c>
      <c r="YU90" s="72">
        <v>0.19588195999999999</v>
      </c>
      <c r="YV90" s="72">
        <v>0.16126277</v>
      </c>
      <c r="YW90" s="72">
        <v>0.11885113</v>
      </c>
      <c r="YX90" s="72">
        <v>7.7780009999999997E-2</v>
      </c>
      <c r="YY90" s="72">
        <v>4.4447097999999997E-2</v>
      </c>
      <c r="YZ90" s="72">
        <v>2.1548076999999999E-2</v>
      </c>
      <c r="ZA90" s="72">
        <v>8.4171009999999997E-3</v>
      </c>
      <c r="ZB90" s="72">
        <v>2.378509E-3</v>
      </c>
      <c r="ZC90" s="72">
        <v>3.4944585E-4</v>
      </c>
      <c r="ZD90" s="72">
        <v>3.303745E-5</v>
      </c>
      <c r="ZE90" s="72">
        <v>9.4297299999999992E-6</v>
      </c>
      <c r="ZF90" s="72">
        <v>5.5760359999999998E-6</v>
      </c>
      <c r="ZG90" s="72">
        <v>2.3138117999999998E-6</v>
      </c>
      <c r="ZH90" s="72">
        <v>5.5724889999999997E-7</v>
      </c>
      <c r="ZI90" s="72">
        <v>2.0054620000000001E-7</v>
      </c>
      <c r="ZJ90" s="72">
        <v>0</v>
      </c>
      <c r="ZK90" s="72">
        <v>5.6469930000000001E-20</v>
      </c>
      <c r="ZL90" s="72">
        <v>9.0407530000000003E-19</v>
      </c>
      <c r="ZM90" s="72">
        <v>1.4519073000000001E-17</v>
      </c>
      <c r="ZN90" s="72">
        <v>2.3289287E-16</v>
      </c>
      <c r="ZO90" s="72">
        <v>3.7321185999999998E-15</v>
      </c>
      <c r="ZP90" s="72">
        <v>5.9762396E-14</v>
      </c>
      <c r="ZQ90" s="72">
        <v>9.5647429999999992E-13</v>
      </c>
      <c r="ZR90" s="72">
        <v>1.5304258000000001E-11</v>
      </c>
      <c r="ZS90" s="72">
        <v>2.4491463999999997E-10</v>
      </c>
      <c r="ZT90" s="72">
        <v>3.9223753E-9</v>
      </c>
      <c r="ZU90" s="72">
        <v>6.2931090000000005E-8</v>
      </c>
      <c r="ZV90" s="72">
        <v>1.0132762999999999E-6</v>
      </c>
      <c r="ZW90" s="72">
        <v>1.6421799999999999E-5</v>
      </c>
      <c r="ZX90" s="72">
        <v>2.6917526999999998E-4</v>
      </c>
      <c r="ZY90" s="72">
        <v>2.1177358000000002E-3</v>
      </c>
      <c r="ZZ90" s="72">
        <v>7.6612959999999997E-3</v>
      </c>
      <c r="AAA90" s="72">
        <v>1.9743130000000001E-2</v>
      </c>
      <c r="AAB90" s="72">
        <v>4.1142723999999999E-2</v>
      </c>
      <c r="AAC90" s="72">
        <v>7.3008820000000002E-2</v>
      </c>
      <c r="AAD90" s="72">
        <v>0.11329478</v>
      </c>
      <c r="AAE90" s="72">
        <v>0.15615338000000001</v>
      </c>
      <c r="AAF90" s="72">
        <v>0.19261350999999999</v>
      </c>
      <c r="AAG90" s="72">
        <v>0.21148792</v>
      </c>
      <c r="AAH90" s="72">
        <v>0.21221627000000001</v>
      </c>
      <c r="AAI90" s="72">
        <v>0.19588249999999999</v>
      </c>
      <c r="AAJ90" s="72">
        <v>0.16126331999999999</v>
      </c>
      <c r="AAK90" s="72">
        <v>0.118851654</v>
      </c>
      <c r="AAL90" s="72">
        <v>7.7780390000000005E-2</v>
      </c>
      <c r="AAM90" s="72">
        <v>4.444729E-2</v>
      </c>
      <c r="AAN90" s="72">
        <v>2.1548142999999999E-2</v>
      </c>
      <c r="AAO90" s="72">
        <v>8.4171200000000002E-3</v>
      </c>
      <c r="AAP90" s="72">
        <v>2.3785196000000002E-3</v>
      </c>
      <c r="AAQ90" s="72">
        <v>3.4944856000000002E-4</v>
      </c>
      <c r="AAR90" s="72">
        <v>3.3037609999999998E-5</v>
      </c>
      <c r="AAS90" s="72">
        <v>9.4297475000000005E-6</v>
      </c>
      <c r="AAT90" s="72">
        <v>5.5760420000000004E-6</v>
      </c>
      <c r="AAU90" s="72">
        <v>2.3138148000000001E-6</v>
      </c>
      <c r="AAV90" s="72">
        <v>5.5724774E-7</v>
      </c>
      <c r="AAW90" s="72">
        <v>2.0054559E-7</v>
      </c>
      <c r="AAX90" s="72">
        <v>0</v>
      </c>
      <c r="AAY90" s="72">
        <v>5.6469529999999997E-20</v>
      </c>
      <c r="AAZ90" s="72">
        <v>9.0406829999999998E-19</v>
      </c>
      <c r="ABA90" s="72">
        <v>1.4518955E-17</v>
      </c>
      <c r="ABB90" s="72">
        <v>2.3289097E-16</v>
      </c>
      <c r="ABC90" s="72">
        <v>3.7320900000000003E-15</v>
      </c>
      <c r="ABD90" s="72">
        <v>5.9761970000000001E-14</v>
      </c>
      <c r="ABE90" s="72">
        <v>9.5646780000000001E-13</v>
      </c>
      <c r="ABF90" s="72">
        <v>1.5304153999999999E-11</v>
      </c>
      <c r="ABG90" s="72">
        <v>2.4491302999999999E-10</v>
      </c>
      <c r="ABH90" s="72">
        <v>3.9223512999999998E-9</v>
      </c>
      <c r="ABI90" s="72">
        <v>6.2930729999999996E-8</v>
      </c>
      <c r="ABJ90" s="72">
        <v>1.0132706999999999E-6</v>
      </c>
      <c r="ABK90" s="72">
        <v>1.6421702000000001E-5</v>
      </c>
      <c r="ABL90" s="72">
        <v>2.6917363999999998E-4</v>
      </c>
      <c r="ABM90" s="72">
        <v>2.1177314E-3</v>
      </c>
      <c r="ABN90" s="72">
        <v>7.6612939999999999E-3</v>
      </c>
      <c r="ABO90" s="72">
        <v>1.9743139999999999E-2</v>
      </c>
      <c r="ABP90" s="72">
        <v>4.1142730000000002E-2</v>
      </c>
      <c r="ABQ90" s="72">
        <v>7.3008775999999997E-2</v>
      </c>
      <c r="ABR90" s="72">
        <v>0.11329469</v>
      </c>
      <c r="ABS90" s="72">
        <v>0.15615322000000001</v>
      </c>
      <c r="ABT90" s="72">
        <v>0.19261336000000001</v>
      </c>
      <c r="ABU90" s="72">
        <v>0.21148774000000001</v>
      </c>
      <c r="ABV90" s="72">
        <v>0.21221598999999999</v>
      </c>
      <c r="ABW90" s="72">
        <v>0.19588222</v>
      </c>
      <c r="ABX90" s="72">
        <v>0.16126312000000001</v>
      </c>
      <c r="ABY90" s="72">
        <v>0.11885155999999999</v>
      </c>
      <c r="ABZ90" s="72">
        <v>7.7780426E-2</v>
      </c>
      <c r="ACA90" s="72">
        <v>4.4447377000000003E-2</v>
      </c>
      <c r="ACB90" s="72">
        <v>2.154822E-2</v>
      </c>
      <c r="ACC90" s="72">
        <v>8.4171709999999993E-3</v>
      </c>
      <c r="ACD90" s="72">
        <v>2.3785438000000002E-3</v>
      </c>
      <c r="ACE90" s="72">
        <v>3.4945624000000001E-4</v>
      </c>
      <c r="ACF90" s="72">
        <v>3.3038209999999999E-5</v>
      </c>
      <c r="ACG90" s="72">
        <v>9.4298640000000008E-6</v>
      </c>
      <c r="ACH90" s="72">
        <v>5.5761015999999997E-6</v>
      </c>
      <c r="ACI90" s="72">
        <v>2.3138407E-6</v>
      </c>
      <c r="ACJ90" s="72">
        <v>5.5725309999999996E-7</v>
      </c>
      <c r="ACK90" s="72">
        <v>2.0054717999999999E-7</v>
      </c>
      <c r="ACL90" s="72">
        <v>0</v>
      </c>
      <c r="ACM90" s="72">
        <v>5.6467870000000005E-20</v>
      </c>
      <c r="ACN90" s="72">
        <v>9.0404279999999991E-19</v>
      </c>
      <c r="ACO90" s="72">
        <v>1.4518572999999998E-17</v>
      </c>
      <c r="ACP90" s="72">
        <v>2.3288524999999999E-16</v>
      </c>
      <c r="ACQ90" s="72">
        <v>3.7320030000000001E-15</v>
      </c>
      <c r="ACR90" s="72">
        <v>5.9760710000000001E-14</v>
      </c>
      <c r="ACS90" s="72">
        <v>9.5644930000000003E-13</v>
      </c>
      <c r="ACT90" s="72">
        <v>1.5303880999999999E-11</v>
      </c>
      <c r="ACU90" s="72">
        <v>2.4490906999999998E-10</v>
      </c>
      <c r="ACV90" s="72">
        <v>3.9222939999999997E-9</v>
      </c>
      <c r="ACW90" s="72">
        <v>6.2929909999999999E-8</v>
      </c>
      <c r="ACX90" s="72">
        <v>1.0132584999999999E-6</v>
      </c>
      <c r="ACY90" s="72">
        <v>1.6421523000000002E-5</v>
      </c>
      <c r="ACZ90" s="72">
        <v>2.6917067999999999E-4</v>
      </c>
      <c r="ADA90" s="72">
        <v>2.1177228000000001E-3</v>
      </c>
      <c r="ADB90" s="72">
        <v>7.6612779999999997E-3</v>
      </c>
      <c r="ADC90" s="72">
        <v>1.9743110000000001E-2</v>
      </c>
      <c r="ADD90" s="72">
        <v>4.1142656999999999E-2</v>
      </c>
      <c r="ADE90" s="72">
        <v>7.3008569999999995E-2</v>
      </c>
      <c r="ADF90" s="72">
        <v>0.11329415</v>
      </c>
      <c r="ADG90" s="72">
        <v>0.15615217000000001</v>
      </c>
      <c r="ADH90" s="72">
        <v>0.19261168000000001</v>
      </c>
      <c r="ADI90" s="72">
        <v>0.21148573000000001</v>
      </c>
      <c r="ADJ90" s="72">
        <v>0.21221404999999999</v>
      </c>
      <c r="ADK90" s="72">
        <v>0.19588071000000001</v>
      </c>
      <c r="ADL90" s="72">
        <v>0.16126224</v>
      </c>
      <c r="ADM90" s="72">
        <v>0.11885126</v>
      </c>
      <c r="ADN90" s="72">
        <v>7.7780520000000006E-2</v>
      </c>
      <c r="ADO90" s="72">
        <v>4.4447593000000001E-2</v>
      </c>
      <c r="ADP90" s="72">
        <v>2.1548347999999998E-2</v>
      </c>
      <c r="ADQ90" s="72">
        <v>8.4171780000000009E-3</v>
      </c>
      <c r="ADR90" s="72">
        <v>2.3785074999999999E-3</v>
      </c>
      <c r="ADS90" s="72">
        <v>3.4943621999999999E-4</v>
      </c>
      <c r="ADT90" s="72">
        <v>3.3037292999999997E-5</v>
      </c>
      <c r="ADU90" s="72">
        <v>9.429963E-6</v>
      </c>
      <c r="ADV90" s="72">
        <v>5.5761720000000002E-6</v>
      </c>
      <c r="ADW90" s="72">
        <v>2.3138175000000001E-6</v>
      </c>
      <c r="ADX90" s="72">
        <v>5.5724854000000004E-7</v>
      </c>
      <c r="ADY90" s="72">
        <v>2.0055323E-7</v>
      </c>
      <c r="ADZ90" s="77"/>
      <c r="AEA90" s="77"/>
      <c r="AEB90" s="77"/>
      <c r="AEC90" s="77"/>
      <c r="AED90" s="77"/>
      <c r="AEE90" s="111">
        <f t="shared" si="55"/>
        <v>85</v>
      </c>
      <c r="AEF90" s="121"/>
      <c r="AEG90" s="105">
        <f t="shared" si="61"/>
        <v>3.5478671999999998E-7</v>
      </c>
      <c r="AEH90" s="105">
        <f t="shared" si="61"/>
        <v>3.5478791E-7</v>
      </c>
      <c r="AEI90" s="105">
        <f t="shared" si="61"/>
        <v>3.5478985E-7</v>
      </c>
      <c r="AEJ90" s="105">
        <f t="shared" si="61"/>
        <v>3.5479226000000001E-7</v>
      </c>
      <c r="AEK90" s="105">
        <f t="shared" si="61"/>
        <v>3.5479036E-7</v>
      </c>
      <c r="AEL90" s="105">
        <f t="shared" si="61"/>
        <v>3.5478995999999998E-7</v>
      </c>
      <c r="AEM90" s="105">
        <f t="shared" si="61"/>
        <v>3.5479055999999998E-7</v>
      </c>
      <c r="AEN90" s="105">
        <f t="shared" si="61"/>
        <v>3.5479025000000002E-7</v>
      </c>
      <c r="AEO90" s="105">
        <f t="shared" si="61"/>
        <v>3.5479026999999999E-7</v>
      </c>
      <c r="AEP90" s="105">
        <f t="shared" si="61"/>
        <v>3.5479067000000001E-7</v>
      </c>
      <c r="AEQ90" s="105">
        <f t="shared" si="62"/>
        <v>3.5479127000000002E-7</v>
      </c>
      <c r="AER90" s="105">
        <f t="shared" si="62"/>
        <v>3.5479115000000001E-7</v>
      </c>
      <c r="AES90" s="105">
        <f t="shared" si="62"/>
        <v>3.5479052999999998E-7</v>
      </c>
      <c r="AET90" s="105">
        <f t="shared" si="62"/>
        <v>3.5479013000000001E-7</v>
      </c>
      <c r="AEU90" s="105">
        <f t="shared" si="62"/>
        <v>3.5478909999999998E-7</v>
      </c>
      <c r="AEV90" s="105">
        <f t="shared" si="62"/>
        <v>3.5478823E-7</v>
      </c>
      <c r="AEW90" s="105">
        <f t="shared" si="62"/>
        <v>3.5478639999999998E-7</v>
      </c>
      <c r="AEX90" s="105">
        <f t="shared" si="62"/>
        <v>3.5478540000000001E-7</v>
      </c>
      <c r="AEY90" s="105">
        <f t="shared" si="62"/>
        <v>3.5478791E-7</v>
      </c>
      <c r="AEZ90" s="99">
        <f t="shared" si="53"/>
        <v>23.78</v>
      </c>
      <c r="AFA90" s="69"/>
      <c r="AFB90" s="202">
        <v>2.0054829E-7</v>
      </c>
      <c r="AFC90" s="106">
        <f t="shared" si="54"/>
        <v>3.5478941736842108E-7</v>
      </c>
      <c r="AFD90" s="69"/>
      <c r="AFE90" s="109"/>
      <c r="AFF90" s="105">
        <f t="shared" si="63"/>
        <v>5.5771550000000003E-2</v>
      </c>
      <c r="AFG90" s="105">
        <f t="shared" si="63"/>
        <v>5.5771359999999999E-2</v>
      </c>
      <c r="AFH90" s="105">
        <f t="shared" si="63"/>
        <v>5.5771567000000001E-2</v>
      </c>
      <c r="AFI90" s="105">
        <f t="shared" si="63"/>
        <v>5.5771645000000002E-2</v>
      </c>
      <c r="AFJ90" s="105">
        <f t="shared" si="63"/>
        <v>5.5771504E-2</v>
      </c>
      <c r="AFK90" s="105">
        <f t="shared" si="63"/>
        <v>5.5771510000000003E-2</v>
      </c>
      <c r="AFL90" s="105">
        <f t="shared" si="63"/>
        <v>5.5771469999999997E-2</v>
      </c>
      <c r="AFM90" s="105">
        <f t="shared" si="63"/>
        <v>5.5771402999999997E-2</v>
      </c>
      <c r="AFN90" s="105">
        <f t="shared" si="63"/>
        <v>5.5771396000000001E-2</v>
      </c>
      <c r="AFO90" s="105">
        <f t="shared" si="63"/>
        <v>5.5771361999999998E-2</v>
      </c>
      <c r="AFP90" s="105">
        <f t="shared" si="64"/>
        <v>5.5771260000000003E-2</v>
      </c>
      <c r="AFQ90" s="105">
        <f t="shared" si="64"/>
        <v>5.57712E-2</v>
      </c>
      <c r="AFR90" s="105">
        <f t="shared" si="64"/>
        <v>5.5771179999999997E-2</v>
      </c>
      <c r="AFS90" s="105">
        <f t="shared" si="64"/>
        <v>5.5771242999999998E-2</v>
      </c>
      <c r="AFT90" s="105">
        <f t="shared" si="64"/>
        <v>5.5771198000000001E-2</v>
      </c>
      <c r="AFU90" s="105">
        <f t="shared" si="64"/>
        <v>5.5771157000000002E-2</v>
      </c>
      <c r="AFV90" s="105">
        <f t="shared" si="64"/>
        <v>5.5771247000000003E-2</v>
      </c>
      <c r="AFW90" s="105">
        <f t="shared" si="64"/>
        <v>5.5771380000000002E-2</v>
      </c>
      <c r="AFX90" s="105">
        <f t="shared" si="64"/>
        <v>5.5771370000000001E-2</v>
      </c>
      <c r="AFY90" s="105"/>
      <c r="AFZ90" s="106">
        <f t="shared" si="56"/>
        <v>5.5771368526315791E-2</v>
      </c>
      <c r="AGA90" s="69"/>
      <c r="AGB90" s="69"/>
      <c r="AGC90" s="69"/>
      <c r="AGD90" s="69"/>
      <c r="AGE90" s="69"/>
      <c r="AGF90" s="69"/>
      <c r="AGG90" s="69"/>
      <c r="AGH90" s="69"/>
      <c r="AGI90" s="69"/>
      <c r="AGJ90" s="69"/>
      <c r="AGK90" s="69"/>
      <c r="AGL90" s="69"/>
      <c r="AGM90" s="69"/>
      <c r="AGN90" s="69"/>
      <c r="AGO90" s="69"/>
      <c r="AGP90" s="69"/>
      <c r="AGQ90" s="69"/>
      <c r="AGR90" s="69"/>
      <c r="AGS90" s="69"/>
      <c r="AGT90" s="69"/>
      <c r="AGU90" s="69"/>
      <c r="AGV90" s="69"/>
      <c r="AGW90" s="69"/>
      <c r="AGX90" s="69"/>
      <c r="AGY90" s="69"/>
      <c r="AGZ90" s="69"/>
      <c r="AHA90" s="69"/>
      <c r="AHB90" s="69"/>
      <c r="AHC90" s="69"/>
      <c r="AHD90" s="69"/>
      <c r="AHE90" s="69"/>
      <c r="AHF90" s="69"/>
      <c r="AHG90" s="69"/>
      <c r="AHH90" s="69"/>
      <c r="AHI90" s="69"/>
      <c r="AHJ90" s="69"/>
      <c r="AHK90" s="69"/>
      <c r="AHL90" s="69"/>
      <c r="AHM90" s="69"/>
      <c r="AHN90" s="69"/>
      <c r="AHO90" s="69"/>
      <c r="AHP90" s="69"/>
      <c r="AHQ90" s="69"/>
      <c r="AHR90" s="69"/>
      <c r="AHS90" s="69"/>
      <c r="AHT90" s="69"/>
      <c r="AHU90" s="69"/>
      <c r="AHV90" s="69"/>
      <c r="AHW90" s="69"/>
      <c r="AHX90" s="69"/>
      <c r="AHY90" s="69"/>
      <c r="AHZ90" s="69"/>
      <c r="AIA90" s="69"/>
      <c r="AIB90" s="69"/>
    </row>
    <row r="91" spans="1:912" ht="2.85" customHeight="1" x14ac:dyDescent="0.25">
      <c r="A91" s="77"/>
      <c r="B91" s="98">
        <v>85</v>
      </c>
      <c r="C91" s="99">
        <v>24.07</v>
      </c>
      <c r="D91" s="190">
        <f t="shared" si="52"/>
        <v>2</v>
      </c>
      <c r="E91" s="77"/>
      <c r="F91" s="192">
        <v>0</v>
      </c>
      <c r="G91" s="70">
        <v>2.5759785E-19</v>
      </c>
      <c r="H91" s="70">
        <v>4.1112403000000003E-18</v>
      </c>
      <c r="I91" s="70">
        <v>6.5836734000000002E-17</v>
      </c>
      <c r="J91" s="70">
        <v>1.0530542000000001E-15</v>
      </c>
      <c r="K91" s="70">
        <v>1.6823954999999999E-14</v>
      </c>
      <c r="L91" s="70">
        <v>2.6844865000000001E-13</v>
      </c>
      <c r="M91" s="70">
        <v>4.2771602E-12</v>
      </c>
      <c r="N91" s="70">
        <v>6.8019310000000004E-11</v>
      </c>
      <c r="O91" s="70">
        <v>1.0789005E-9</v>
      </c>
      <c r="P91" s="70">
        <v>1.7048124999999998E-8</v>
      </c>
      <c r="Q91" s="70">
        <v>2.6780577000000002E-7</v>
      </c>
      <c r="R91" s="70">
        <v>4.1672319999999997E-6</v>
      </c>
      <c r="S91" s="70">
        <v>6.3817390000000003E-5</v>
      </c>
      <c r="T91" s="70">
        <v>9.4998230000000003E-4</v>
      </c>
      <c r="U91" s="70">
        <v>4.4038080000000004E-3</v>
      </c>
      <c r="V91" s="70">
        <v>1.2897056E-2</v>
      </c>
      <c r="W91" s="70">
        <v>2.9338038E-2</v>
      </c>
      <c r="X91" s="70">
        <v>5.5835070000000001E-2</v>
      </c>
      <c r="Y91" s="70">
        <v>9.2073119999999994E-2</v>
      </c>
      <c r="Z91" s="70">
        <v>0.13416727000000001</v>
      </c>
      <c r="AA91" s="71">
        <v>0.17471112</v>
      </c>
      <c r="AB91" s="71">
        <v>0.20379697999999999</v>
      </c>
      <c r="AC91" s="71">
        <v>0.21159128999999999</v>
      </c>
      <c r="AD91" s="71">
        <v>0.20646593999999999</v>
      </c>
      <c r="AE91" s="71">
        <v>0.18016407000000001</v>
      </c>
      <c r="AF91" s="71">
        <v>0.14101817999999999</v>
      </c>
      <c r="AG91" s="71">
        <v>9.8664193999999997E-2</v>
      </c>
      <c r="AH91" s="71">
        <v>6.098671E-2</v>
      </c>
      <c r="AI91" s="71">
        <v>3.2616346999999997E-2</v>
      </c>
      <c r="AJ91" s="71">
        <v>1.4561156E-2</v>
      </c>
      <c r="AK91" s="71">
        <v>5.0734179999999997E-3</v>
      </c>
      <c r="AL91" s="71">
        <v>1.175754E-3</v>
      </c>
      <c r="AM91" s="71">
        <v>1.08200584E-4</v>
      </c>
      <c r="AN91" s="71">
        <v>1.5232776E-5</v>
      </c>
      <c r="AO91" s="71">
        <v>6.5720556E-6</v>
      </c>
      <c r="AP91" s="71">
        <v>3.8773150000000003E-6</v>
      </c>
      <c r="AQ91" s="71">
        <v>1.3540751999999999E-6</v>
      </c>
      <c r="AR91" s="71">
        <v>2.9436416E-7</v>
      </c>
      <c r="AS91" s="71">
        <v>1.1241027E-7</v>
      </c>
      <c r="AT91" s="72">
        <v>0</v>
      </c>
      <c r="AU91" s="72">
        <v>2.576023E-19</v>
      </c>
      <c r="AV91" s="72">
        <v>4.1113070000000003E-18</v>
      </c>
      <c r="AW91" s="72">
        <v>6.5837569999999995E-17</v>
      </c>
      <c r="AX91" s="72">
        <v>1.0530641E-15</v>
      </c>
      <c r="AY91" s="72">
        <v>1.6824062999999999E-14</v>
      </c>
      <c r="AZ91" s="72">
        <v>2.684496E-13</v>
      </c>
      <c r="BA91" s="72">
        <v>4.2771623999999997E-12</v>
      </c>
      <c r="BB91" s="72">
        <v>6.8019150000000002E-11</v>
      </c>
      <c r="BC91" s="72">
        <v>1.0788949999999999E-9</v>
      </c>
      <c r="BD91" s="72">
        <v>1.7047995E-8</v>
      </c>
      <c r="BE91" s="72">
        <v>2.6780320000000002E-7</v>
      </c>
      <c r="BF91" s="72">
        <v>4.1671859999999997E-6</v>
      </c>
      <c r="BG91" s="72">
        <v>6.3816689999999994E-5</v>
      </c>
      <c r="BH91" s="72">
        <v>9.4997250000000005E-4</v>
      </c>
      <c r="BI91" s="72">
        <v>4.4037774000000003E-3</v>
      </c>
      <c r="BJ91" s="72">
        <v>1.2896985999999999E-2</v>
      </c>
      <c r="BK91" s="72">
        <v>2.9337924000000001E-2</v>
      </c>
      <c r="BL91" s="72">
        <v>5.5834914999999999E-2</v>
      </c>
      <c r="BM91" s="72">
        <v>9.2072959999999995E-2</v>
      </c>
      <c r="BN91" s="72">
        <v>0.13416716000000001</v>
      </c>
      <c r="BO91" s="72">
        <v>0.17471107999999999</v>
      </c>
      <c r="BP91" s="72">
        <v>0.20379697999999999</v>
      </c>
      <c r="BQ91" s="72">
        <v>0.21159136000000001</v>
      </c>
      <c r="BR91" s="72">
        <v>0.20646608</v>
      </c>
      <c r="BS91" s="72">
        <v>0.18016417000000001</v>
      </c>
      <c r="BT91" s="72">
        <v>0.14101820000000001</v>
      </c>
      <c r="BU91" s="72">
        <v>9.8664050000000003E-2</v>
      </c>
      <c r="BV91" s="72">
        <v>6.0986462999999998E-2</v>
      </c>
      <c r="BW91" s="72">
        <v>3.2616149999999997E-2</v>
      </c>
      <c r="BX91" s="72">
        <v>1.4561034E-2</v>
      </c>
      <c r="BY91" s="72">
        <v>5.0733643999999996E-3</v>
      </c>
      <c r="BZ91" s="72">
        <v>1.1757406E-3</v>
      </c>
      <c r="CA91" s="72">
        <v>1.08199165E-4</v>
      </c>
      <c r="CB91" s="72">
        <v>1.5232618E-5</v>
      </c>
      <c r="CC91" s="72">
        <v>6.5720146000000004E-6</v>
      </c>
      <c r="CD91" s="72">
        <v>3.8773004999999998E-6</v>
      </c>
      <c r="CE91" s="72">
        <v>1.3540666000000001E-6</v>
      </c>
      <c r="CF91" s="72">
        <v>2.9436279999999999E-7</v>
      </c>
      <c r="CG91" s="72">
        <v>1.1241068E-7</v>
      </c>
      <c r="CH91" s="72">
        <v>0</v>
      </c>
      <c r="CI91" s="72">
        <v>2.5752622000000002E-19</v>
      </c>
      <c r="CJ91" s="72">
        <v>4.1102314999999999E-18</v>
      </c>
      <c r="CK91" s="72">
        <v>6.5822494000000002E-17</v>
      </c>
      <c r="CL91" s="72">
        <v>1.0528572E-15</v>
      </c>
      <c r="CM91" s="72">
        <v>1.6821292999999999E-14</v>
      </c>
      <c r="CN91" s="72">
        <v>2.6841369999999998E-13</v>
      </c>
      <c r="CO91" s="72">
        <v>4.2767189999999998E-12</v>
      </c>
      <c r="CP91" s="72">
        <v>6.8014059999999997E-11</v>
      </c>
      <c r="CQ91" s="72">
        <v>1.0788430000000001E-9</v>
      </c>
      <c r="CR91" s="72">
        <v>1.7047564999999999E-8</v>
      </c>
      <c r="CS91" s="72">
        <v>2.6780133999999999E-7</v>
      </c>
      <c r="CT91" s="72">
        <v>4.1672074000000003E-6</v>
      </c>
      <c r="CU91" s="72">
        <v>6.3817183999999999E-5</v>
      </c>
      <c r="CV91" s="72">
        <v>9.4997959999999998E-4</v>
      </c>
      <c r="CW91" s="72">
        <v>4.4038015999999999E-3</v>
      </c>
      <c r="CX91" s="72">
        <v>1.2897052000000001E-2</v>
      </c>
      <c r="CY91" s="72">
        <v>2.9338050000000001E-2</v>
      </c>
      <c r="CZ91" s="72">
        <v>5.5835112999999999E-2</v>
      </c>
      <c r="DA91" s="72">
        <v>9.2073240000000001E-2</v>
      </c>
      <c r="DB91" s="72">
        <v>0.13416745999999999</v>
      </c>
      <c r="DC91" s="72">
        <v>0.17471128999999999</v>
      </c>
      <c r="DD91" s="72">
        <v>0.20379696999999999</v>
      </c>
      <c r="DE91" s="72">
        <v>0.21159063</v>
      </c>
      <c r="DF91" s="72">
        <v>0.20646510000000001</v>
      </c>
      <c r="DG91" s="72">
        <v>0.18016301000000001</v>
      </c>
      <c r="DH91" s="72">
        <v>0.14101723999999999</v>
      </c>
      <c r="DI91" s="72">
        <v>9.8663429999999996E-2</v>
      </c>
      <c r="DJ91" s="72">
        <v>6.0986157999999999E-2</v>
      </c>
      <c r="DK91" s="72">
        <v>3.2616008000000002E-2</v>
      </c>
      <c r="DL91" s="72">
        <v>1.4560979E-2</v>
      </c>
      <c r="DM91" s="72">
        <v>5.0733489999999996E-3</v>
      </c>
      <c r="DN91" s="72">
        <v>1.1757365000000001E-3</v>
      </c>
      <c r="DO91" s="72">
        <v>1.0819845E-4</v>
      </c>
      <c r="DP91" s="72">
        <v>1.5232592E-5</v>
      </c>
      <c r="DQ91" s="72">
        <v>6.5720169999999998E-6</v>
      </c>
      <c r="DR91" s="72">
        <v>3.8773082000000002E-6</v>
      </c>
      <c r="DS91" s="72">
        <v>1.3540841999999999E-6</v>
      </c>
      <c r="DT91" s="72">
        <v>2.9436438E-7</v>
      </c>
      <c r="DU91" s="72">
        <v>1.1241136E-7</v>
      </c>
      <c r="DV91" s="72">
        <v>0</v>
      </c>
      <c r="DW91" s="72">
        <v>2.5752534000000002E-19</v>
      </c>
      <c r="DX91" s="72">
        <v>4.1102265000000001E-18</v>
      </c>
      <c r="DY91" s="72">
        <v>6.5822547000000003E-17</v>
      </c>
      <c r="DZ91" s="72">
        <v>1.0528597E-15</v>
      </c>
      <c r="EA91" s="72">
        <v>1.6821356E-14</v>
      </c>
      <c r="EB91" s="72">
        <v>2.6841500000000002E-13</v>
      </c>
      <c r="EC91" s="72">
        <v>4.2767429999999999E-12</v>
      </c>
      <c r="ED91" s="72">
        <v>6.8014470000000001E-11</v>
      </c>
      <c r="EE91" s="72">
        <v>1.0788499E-9</v>
      </c>
      <c r="EF91" s="72">
        <v>1.7047679999999999E-8</v>
      </c>
      <c r="EG91" s="72">
        <v>2.6780327000000001E-7</v>
      </c>
      <c r="EH91" s="72">
        <v>4.1672383000000001E-6</v>
      </c>
      <c r="EI91" s="72">
        <v>6.3817659999999994E-5</v>
      </c>
      <c r="EJ91" s="72">
        <v>9.4998656999999999E-4</v>
      </c>
      <c r="EK91" s="72">
        <v>4.4038276999999997E-3</v>
      </c>
      <c r="EL91" s="72">
        <v>1.2897105000000001E-2</v>
      </c>
      <c r="EM91" s="72">
        <v>2.9338136000000001E-2</v>
      </c>
      <c r="EN91" s="72">
        <v>5.5835179999999998E-2</v>
      </c>
      <c r="EO91" s="72">
        <v>9.2073160000000001E-2</v>
      </c>
      <c r="EP91" s="72">
        <v>0.13416721000000001</v>
      </c>
      <c r="EQ91" s="72">
        <v>0.17471092999999999</v>
      </c>
      <c r="ER91" s="72">
        <v>0.20379654999999999</v>
      </c>
      <c r="ES91" s="72">
        <v>0.21159062000000001</v>
      </c>
      <c r="ET91" s="72">
        <v>0.20646523999999999</v>
      </c>
      <c r="EU91" s="72">
        <v>0.18016355000000001</v>
      </c>
      <c r="EV91" s="72">
        <v>0.141018</v>
      </c>
      <c r="EW91" s="72">
        <v>9.8664219999999997E-2</v>
      </c>
      <c r="EX91" s="72">
        <v>6.0986720000000001E-2</v>
      </c>
      <c r="EY91" s="72">
        <v>3.2616350000000002E-2</v>
      </c>
      <c r="EZ91" s="72">
        <v>1.4561127E-2</v>
      </c>
      <c r="FA91" s="72">
        <v>5.0733899999999997E-3</v>
      </c>
      <c r="FB91" s="72">
        <v>1.1757416999999999E-3</v>
      </c>
      <c r="FC91" s="72">
        <v>1.08198634E-4</v>
      </c>
      <c r="FD91" s="72">
        <v>1.5232674E-5</v>
      </c>
      <c r="FE91" s="72">
        <v>6.5720655999999999E-6</v>
      </c>
      <c r="FF91" s="72">
        <v>3.8773433000000001E-6</v>
      </c>
      <c r="FG91" s="72">
        <v>1.3540817E-6</v>
      </c>
      <c r="FH91" s="72">
        <v>2.9436781999999999E-7</v>
      </c>
      <c r="FI91" s="72">
        <v>1.12412266E-7</v>
      </c>
      <c r="FJ91" s="72">
        <v>0</v>
      </c>
      <c r="FK91" s="72">
        <v>2.5752529999999999E-19</v>
      </c>
      <c r="FL91" s="72">
        <v>4.1102245000000003E-18</v>
      </c>
      <c r="FM91" s="72">
        <v>6.5822513000000004E-17</v>
      </c>
      <c r="FN91" s="72">
        <v>1.0528592000000001E-15</v>
      </c>
      <c r="FO91" s="72">
        <v>1.6821350000000001E-14</v>
      </c>
      <c r="FP91" s="72">
        <v>2.6841487000000001E-13</v>
      </c>
      <c r="FQ91" s="72">
        <v>4.2767404E-12</v>
      </c>
      <c r="FR91" s="72">
        <v>6.80144E-11</v>
      </c>
      <c r="FS91" s="72">
        <v>1.0788482999999999E-9</v>
      </c>
      <c r="FT91" s="72">
        <v>1.7047652E-8</v>
      </c>
      <c r="FU91" s="72">
        <v>2.6780282000000001E-7</v>
      </c>
      <c r="FV91" s="72">
        <v>4.1672310000000003E-6</v>
      </c>
      <c r="FW91" s="72">
        <v>6.3817554999999994E-5</v>
      </c>
      <c r="FX91" s="72">
        <v>9.4998510000000001E-4</v>
      </c>
      <c r="FY91" s="72">
        <v>4.403817E-3</v>
      </c>
      <c r="FZ91" s="72">
        <v>1.2897074999999999E-2</v>
      </c>
      <c r="GA91" s="72">
        <v>2.9338050000000001E-2</v>
      </c>
      <c r="GB91" s="72">
        <v>5.5835034999999998E-2</v>
      </c>
      <c r="GC91" s="72">
        <v>9.2072985999999996E-2</v>
      </c>
      <c r="GD91" s="72">
        <v>0.13416713</v>
      </c>
      <c r="GE91" s="72">
        <v>0.17471112</v>
      </c>
      <c r="GF91" s="72">
        <v>0.20379722</v>
      </c>
      <c r="GG91" s="72">
        <v>0.21159185</v>
      </c>
      <c r="GH91" s="72">
        <v>0.20646648000000001</v>
      </c>
      <c r="GI91" s="72">
        <v>0.1801643</v>
      </c>
      <c r="GJ91" s="72">
        <v>0.14101815000000001</v>
      </c>
      <c r="GK91" s="72">
        <v>9.8663920000000002E-2</v>
      </c>
      <c r="GL91" s="72">
        <v>6.0986362000000002E-2</v>
      </c>
      <c r="GM91" s="72">
        <v>3.2616064E-2</v>
      </c>
      <c r="GN91" s="72">
        <v>1.4560974000000001E-2</v>
      </c>
      <c r="GO91" s="72">
        <v>5.0733317999999998E-3</v>
      </c>
      <c r="GP91" s="72">
        <v>1.1757312E-3</v>
      </c>
      <c r="GQ91" s="72">
        <v>1.08200264E-4</v>
      </c>
      <c r="GR91" s="72">
        <v>1.523279E-5</v>
      </c>
      <c r="GS91" s="72">
        <v>6.5721032999999998E-6</v>
      </c>
      <c r="GT91" s="72">
        <v>3.8773159999999997E-6</v>
      </c>
      <c r="GU91" s="72">
        <v>1.3540858E-6</v>
      </c>
      <c r="GV91" s="72">
        <v>2.9436486999999998E-7</v>
      </c>
      <c r="GW91" s="72">
        <v>1.1241154E-7</v>
      </c>
      <c r="GX91" s="72">
        <v>0</v>
      </c>
      <c r="GY91" s="72">
        <v>2.5752412E-19</v>
      </c>
      <c r="GZ91" s="72">
        <v>4.1102060000000001E-18</v>
      </c>
      <c r="HA91" s="72">
        <v>6.5822209999999999E-17</v>
      </c>
      <c r="HB91" s="72">
        <v>1.052854E-15</v>
      </c>
      <c r="HC91" s="72">
        <v>1.6821257999999999E-14</v>
      </c>
      <c r="HD91" s="72">
        <v>2.6841344E-13</v>
      </c>
      <c r="HE91" s="72">
        <v>4.2767170000000003E-12</v>
      </c>
      <c r="HF91" s="72">
        <v>6.8014024999999997E-11</v>
      </c>
      <c r="HG91" s="72">
        <v>1.0788419E-9</v>
      </c>
      <c r="HH91" s="72">
        <v>1.7047545999999999E-8</v>
      </c>
      <c r="HI91" s="72">
        <v>2.6780105999999998E-7</v>
      </c>
      <c r="HJ91" s="72">
        <v>4.1672030000000004E-6</v>
      </c>
      <c r="HK91" s="72">
        <v>6.3817129999999998E-5</v>
      </c>
      <c r="HL91" s="72">
        <v>9.4997905999999997E-4</v>
      </c>
      <c r="HM91" s="72">
        <v>4.4037959999999998E-3</v>
      </c>
      <c r="HN91" s="72">
        <v>1.2897029000000001E-2</v>
      </c>
      <c r="HO91" s="72">
        <v>2.9338006E-2</v>
      </c>
      <c r="HP91" s="72">
        <v>5.5835042000000001E-2</v>
      </c>
      <c r="HQ91" s="72">
        <v>9.2073075000000004E-2</v>
      </c>
      <c r="HR91" s="72">
        <v>0.13416719999999999</v>
      </c>
      <c r="HS91" s="72">
        <v>0.17471096</v>
      </c>
      <c r="HT91" s="72">
        <v>0.20379675999999999</v>
      </c>
      <c r="HU91" s="72">
        <v>0.21159111</v>
      </c>
      <c r="HV91" s="72">
        <v>0.20646575</v>
      </c>
      <c r="HW91" s="72">
        <v>0.18016380000000001</v>
      </c>
      <c r="HX91" s="72">
        <v>0.14101791</v>
      </c>
      <c r="HY91" s="72">
        <v>9.8663844000000001E-2</v>
      </c>
      <c r="HZ91" s="72">
        <v>6.0986317999999998E-2</v>
      </c>
      <c r="IA91" s="72">
        <v>3.2616045000000003E-2</v>
      </c>
      <c r="IB91" s="72">
        <v>1.4560995E-2</v>
      </c>
      <c r="IC91" s="72">
        <v>5.0733573999999998E-3</v>
      </c>
      <c r="ID91" s="72">
        <v>1.175733E-3</v>
      </c>
      <c r="IE91" s="72">
        <v>1.0819651E-4</v>
      </c>
      <c r="IF91" s="72">
        <v>1.5232467E-5</v>
      </c>
      <c r="IG91" s="72">
        <v>6.5720315000000003E-6</v>
      </c>
      <c r="IH91" s="72">
        <v>3.8773089999999997E-6</v>
      </c>
      <c r="II91" s="72">
        <v>1.3540871000000001E-6</v>
      </c>
      <c r="IJ91" s="72">
        <v>2.9436580000000002E-7</v>
      </c>
      <c r="IK91" s="72">
        <v>1.1241149E-7</v>
      </c>
      <c r="IL91" s="72">
        <v>0</v>
      </c>
      <c r="IM91" s="72">
        <v>2.5752224000000001E-19</v>
      </c>
      <c r="IN91" s="72">
        <v>4.1101753000000002E-18</v>
      </c>
      <c r="IO91" s="72">
        <v>6.5821700000000005E-17</v>
      </c>
      <c r="IP91" s="72">
        <v>1.0528462E-15</v>
      </c>
      <c r="IQ91" s="72">
        <v>1.6821138000000001E-14</v>
      </c>
      <c r="IR91" s="72">
        <v>2.6841154000000001E-13</v>
      </c>
      <c r="IS91" s="72">
        <v>4.2766869999999999E-12</v>
      </c>
      <c r="IT91" s="72">
        <v>6.8013580000000005E-11</v>
      </c>
      <c r="IU91" s="72">
        <v>1.078835E-9</v>
      </c>
      <c r="IV91" s="72">
        <v>1.7047435E-8</v>
      </c>
      <c r="IW91" s="72">
        <v>2.6779932000000002E-7</v>
      </c>
      <c r="IX91" s="72">
        <v>4.1671773999999999E-6</v>
      </c>
      <c r="IY91" s="72">
        <v>6.381677E-5</v>
      </c>
      <c r="IZ91" s="72">
        <v>9.4997449999999998E-4</v>
      </c>
      <c r="JA91" s="72">
        <v>4.4037863000000003E-3</v>
      </c>
      <c r="JB91" s="72">
        <v>1.2897015E-2</v>
      </c>
      <c r="JC91" s="72">
        <v>2.9337986999999999E-2</v>
      </c>
      <c r="JD91" s="72">
        <v>5.5835016000000001E-2</v>
      </c>
      <c r="JE91" s="72">
        <v>9.2073075000000004E-2</v>
      </c>
      <c r="JF91" s="72">
        <v>0.13416727000000001</v>
      </c>
      <c r="JG91" s="72">
        <v>0.17471106</v>
      </c>
      <c r="JH91" s="72">
        <v>0.20379670999999999</v>
      </c>
      <c r="JI91" s="72">
        <v>0.21159043999999999</v>
      </c>
      <c r="JJ91" s="72">
        <v>0.20646490000000001</v>
      </c>
      <c r="JK91" s="72">
        <v>0.18016282</v>
      </c>
      <c r="JL91" s="72">
        <v>0.14101721</v>
      </c>
      <c r="JM91" s="72">
        <v>9.8663589999999995E-2</v>
      </c>
      <c r="JN91" s="72">
        <v>6.0986317999999998E-2</v>
      </c>
      <c r="JO91" s="72">
        <v>3.2616067999999998E-2</v>
      </c>
      <c r="JP91" s="72">
        <v>1.4561005E-2</v>
      </c>
      <c r="JQ91" s="72">
        <v>5.0733745999999996E-3</v>
      </c>
      <c r="JR91" s="72">
        <v>1.1757461999999999E-3</v>
      </c>
      <c r="JS91" s="72">
        <v>1.0819767E-4</v>
      </c>
      <c r="JT91" s="72">
        <v>1.5232580000000001E-5</v>
      </c>
      <c r="JU91" s="72">
        <v>6.5720282999999997E-6</v>
      </c>
      <c r="JV91" s="72">
        <v>3.8773172999999998E-6</v>
      </c>
      <c r="JW91" s="72">
        <v>1.3540848999999999E-6</v>
      </c>
      <c r="JX91" s="72">
        <v>2.9436660000000001E-7</v>
      </c>
      <c r="JY91" s="72">
        <v>1.12411705E-7</v>
      </c>
      <c r="JZ91" s="72">
        <v>0</v>
      </c>
      <c r="KA91" s="72">
        <v>2.5751993999999999E-19</v>
      </c>
      <c r="KB91" s="72">
        <v>4.1101384999999999E-18</v>
      </c>
      <c r="KC91" s="72">
        <v>6.5821129999999996E-17</v>
      </c>
      <c r="KD91" s="72">
        <v>1.0528368E-15</v>
      </c>
      <c r="KE91" s="72">
        <v>1.682099E-14</v>
      </c>
      <c r="KF91" s="72">
        <v>2.6840924E-13</v>
      </c>
      <c r="KG91" s="72">
        <v>4.2766505999999999E-12</v>
      </c>
      <c r="KH91" s="72">
        <v>6.8013000000000006E-11</v>
      </c>
      <c r="KI91" s="72">
        <v>1.0788264E-9</v>
      </c>
      <c r="KJ91" s="72">
        <v>1.7047304000000001E-8</v>
      </c>
      <c r="KK91" s="72">
        <v>2.6779727999999998E-7</v>
      </c>
      <c r="KL91" s="72">
        <v>4.1671460000000003E-6</v>
      </c>
      <c r="KM91" s="72">
        <v>6.3816349999999998E-5</v>
      </c>
      <c r="KN91" s="72">
        <v>9.4996960000000004E-4</v>
      </c>
      <c r="KO91" s="72">
        <v>4.403779E-3</v>
      </c>
      <c r="KP91" s="72">
        <v>1.2897001E-2</v>
      </c>
      <c r="KQ91" s="72">
        <v>2.9337955999999998E-2</v>
      </c>
      <c r="KR91" s="72">
        <v>5.583494E-2</v>
      </c>
      <c r="KS91" s="72">
        <v>9.2072909999999994E-2</v>
      </c>
      <c r="KT91" s="72">
        <v>0.13416702999999999</v>
      </c>
      <c r="KU91" s="72">
        <v>0.17471086999999999</v>
      </c>
      <c r="KV91" s="72">
        <v>0.20379670999999999</v>
      </c>
      <c r="KW91" s="72">
        <v>0.21159049999999999</v>
      </c>
      <c r="KX91" s="72">
        <v>0.20646500000000001</v>
      </c>
      <c r="KY91" s="72">
        <v>0.18016288</v>
      </c>
      <c r="KZ91" s="72">
        <v>0.14101714000000001</v>
      </c>
      <c r="LA91" s="72">
        <v>9.8663539999999994E-2</v>
      </c>
      <c r="LB91" s="72">
        <v>6.098634E-2</v>
      </c>
      <c r="LC91" s="72">
        <v>3.2616109999999997E-2</v>
      </c>
      <c r="LD91" s="72">
        <v>1.4560995E-2</v>
      </c>
      <c r="LE91" s="72">
        <v>5.0733504E-3</v>
      </c>
      <c r="LF91" s="72">
        <v>1.1757429999999999E-3</v>
      </c>
      <c r="LG91" s="72">
        <v>1.08200176E-4</v>
      </c>
      <c r="LH91" s="72">
        <v>1.5232739000000001E-5</v>
      </c>
      <c r="LI91" s="72">
        <v>6.5720379999999997E-6</v>
      </c>
      <c r="LJ91" s="72">
        <v>3.8773210000000001E-6</v>
      </c>
      <c r="LK91" s="72">
        <v>1.3540827E-6</v>
      </c>
      <c r="LL91" s="72">
        <v>2.9436645999999998E-7</v>
      </c>
      <c r="LM91" s="72">
        <v>1.1241161E-7</v>
      </c>
      <c r="LN91" s="72">
        <v>0</v>
      </c>
      <c r="LO91" s="72">
        <v>2.5751859999999998E-19</v>
      </c>
      <c r="LP91" s="72">
        <v>4.1101177999999998E-18</v>
      </c>
      <c r="LQ91" s="72">
        <v>6.5820799999999994E-17</v>
      </c>
      <c r="LR91" s="72">
        <v>1.0528319E-15</v>
      </c>
      <c r="LS91" s="72">
        <v>1.6820917E-14</v>
      </c>
      <c r="LT91" s="72">
        <v>2.6840818000000001E-13</v>
      </c>
      <c r="LU91" s="72">
        <v>4.2766346000000004E-12</v>
      </c>
      <c r="LV91" s="72">
        <v>6.8012739999999998E-11</v>
      </c>
      <c r="LW91" s="72">
        <v>1.0788222999999999E-9</v>
      </c>
      <c r="LX91" s="72">
        <v>1.7047243999999999E-8</v>
      </c>
      <c r="LY91" s="72">
        <v>2.6779640000000002E-7</v>
      </c>
      <c r="LZ91" s="72">
        <v>4.1671320000000003E-6</v>
      </c>
      <c r="MA91" s="72">
        <v>6.3816119999999995E-5</v>
      </c>
      <c r="MB91" s="72">
        <v>9.4996643000000002E-4</v>
      </c>
      <c r="MC91" s="72">
        <v>4.4037755999999997E-3</v>
      </c>
      <c r="MD91" s="72">
        <v>1.2897003000000001E-2</v>
      </c>
      <c r="ME91" s="72">
        <v>2.933796E-2</v>
      </c>
      <c r="MF91" s="72">
        <v>5.5834923000000002E-2</v>
      </c>
      <c r="MG91" s="72">
        <v>9.207282E-2</v>
      </c>
      <c r="MH91" s="72">
        <v>0.13416685</v>
      </c>
      <c r="MI91" s="72">
        <v>0.17471054</v>
      </c>
      <c r="MJ91" s="72">
        <v>0.20379628</v>
      </c>
      <c r="MK91" s="72">
        <v>0.21159053999999999</v>
      </c>
      <c r="ML91" s="72">
        <v>0.20646514999999999</v>
      </c>
      <c r="MM91" s="72">
        <v>0.18016317000000001</v>
      </c>
      <c r="MN91" s="72">
        <v>0.14101735000000001</v>
      </c>
      <c r="MO91" s="72">
        <v>9.8663520000000005E-2</v>
      </c>
      <c r="MP91" s="72">
        <v>6.0986317999999998E-2</v>
      </c>
      <c r="MQ91" s="72">
        <v>3.2616149999999997E-2</v>
      </c>
      <c r="MR91" s="72">
        <v>1.4561010500000001E-2</v>
      </c>
      <c r="MS91" s="72">
        <v>5.0733360000000003E-3</v>
      </c>
      <c r="MT91" s="72">
        <v>1.1757325E-3</v>
      </c>
      <c r="MU91" s="72">
        <v>1.0820008999999999E-4</v>
      </c>
      <c r="MV91" s="72">
        <v>1.5232707999999999E-5</v>
      </c>
      <c r="MW91" s="72">
        <v>6.5720483000000002E-6</v>
      </c>
      <c r="MX91" s="72">
        <v>3.8773286999999996E-6</v>
      </c>
      <c r="MY91" s="72">
        <v>1.3540838999999999E-6</v>
      </c>
      <c r="MZ91" s="72">
        <v>2.9436686E-7</v>
      </c>
      <c r="NA91" s="72">
        <v>1.1241161E-7</v>
      </c>
      <c r="NB91" s="72">
        <v>0</v>
      </c>
      <c r="NC91" s="72">
        <v>2.57518E-19</v>
      </c>
      <c r="ND91" s="72">
        <v>4.1101082999999998E-18</v>
      </c>
      <c r="NE91" s="72">
        <v>6.5820670000000005E-17</v>
      </c>
      <c r="NF91" s="72">
        <v>1.0528298E-15</v>
      </c>
      <c r="NG91" s="72">
        <v>1.6820885E-14</v>
      </c>
      <c r="NH91" s="72">
        <v>2.6840772000000002E-13</v>
      </c>
      <c r="NI91" s="72">
        <v>4.2766276999999996E-12</v>
      </c>
      <c r="NJ91" s="72">
        <v>6.8012629999999999E-11</v>
      </c>
      <c r="NK91" s="72">
        <v>1.0788203999999999E-9</v>
      </c>
      <c r="NL91" s="72">
        <v>1.7047206E-8</v>
      </c>
      <c r="NM91" s="72">
        <v>2.6779580000000001E-7</v>
      </c>
      <c r="NN91" s="72">
        <v>4.1671224000000002E-6</v>
      </c>
      <c r="NO91" s="72">
        <v>6.3815953999999994E-5</v>
      </c>
      <c r="NP91" s="72">
        <v>9.4996329999999995E-4</v>
      </c>
      <c r="NQ91" s="72">
        <v>4.4037590000000001E-3</v>
      </c>
      <c r="NR91" s="72">
        <v>1.2896968999999999E-2</v>
      </c>
      <c r="NS91" s="72">
        <v>2.933792E-2</v>
      </c>
      <c r="NT91" s="72">
        <v>5.5834889999999998E-2</v>
      </c>
      <c r="NU91" s="72">
        <v>9.2072810000000005E-2</v>
      </c>
      <c r="NV91" s="72">
        <v>0.1341668</v>
      </c>
      <c r="NW91" s="72">
        <v>0.17471039999999999</v>
      </c>
      <c r="NX91" s="72">
        <v>0.20379597999999999</v>
      </c>
      <c r="NY91" s="72">
        <v>0.21159051000000001</v>
      </c>
      <c r="NZ91" s="72">
        <v>0.20646526000000001</v>
      </c>
      <c r="OA91" s="72">
        <v>0.18016360000000001</v>
      </c>
      <c r="OB91" s="72">
        <v>0.14101781999999999</v>
      </c>
      <c r="OC91" s="72">
        <v>9.8663799999999996E-2</v>
      </c>
      <c r="OD91" s="72">
        <v>6.0986384999999997E-2</v>
      </c>
      <c r="OE91" s="72">
        <v>3.2616159999999998E-2</v>
      </c>
      <c r="OF91" s="72">
        <v>1.4561054E-2</v>
      </c>
      <c r="OG91" s="72">
        <v>5.0733573999999998E-3</v>
      </c>
      <c r="OH91" s="72">
        <v>1.1757334999999999E-3</v>
      </c>
      <c r="OI91" s="72">
        <v>1.0819892000000001E-4</v>
      </c>
      <c r="OJ91" s="72">
        <v>1.5232643E-5</v>
      </c>
      <c r="OK91" s="72">
        <v>6.5720515E-6</v>
      </c>
      <c r="OL91" s="72">
        <v>3.8773313999999997E-6</v>
      </c>
      <c r="OM91" s="72">
        <v>1.3540862999999999E-6</v>
      </c>
      <c r="ON91" s="72">
        <v>2.9436748000000003E-7</v>
      </c>
      <c r="OO91" s="72">
        <v>1.1241172E-7</v>
      </c>
      <c r="OP91" s="72">
        <v>0</v>
      </c>
      <c r="OQ91" s="72">
        <v>2.5751856999999998E-19</v>
      </c>
      <c r="OR91" s="72">
        <v>4.1101170000000004E-18</v>
      </c>
      <c r="OS91" s="72">
        <v>6.5820839999999999E-17</v>
      </c>
      <c r="OT91" s="72">
        <v>1.0528324999999999E-15</v>
      </c>
      <c r="OU91" s="72">
        <v>1.6820933E-14</v>
      </c>
      <c r="OV91" s="72">
        <v>2.6840856000000002E-13</v>
      </c>
      <c r="OW91" s="72">
        <v>4.2766437E-12</v>
      </c>
      <c r="OX91" s="72">
        <v>6.8012893999999996E-11</v>
      </c>
      <c r="OY91" s="72">
        <v>1.0788245E-9</v>
      </c>
      <c r="OZ91" s="72">
        <v>1.7047272000000001E-8</v>
      </c>
      <c r="PA91" s="72">
        <v>2.6779676E-7</v>
      </c>
      <c r="PB91" s="72">
        <v>4.1671365000000001E-6</v>
      </c>
      <c r="PC91" s="72">
        <v>6.3816143999999994E-5</v>
      </c>
      <c r="PD91" s="72">
        <v>9.4996529999999998E-4</v>
      </c>
      <c r="PE91" s="72">
        <v>4.4037573999999996E-3</v>
      </c>
      <c r="PF91" s="72">
        <v>1.2896948E-2</v>
      </c>
      <c r="PG91" s="72">
        <v>2.933786E-2</v>
      </c>
      <c r="PH91" s="72">
        <v>5.5834804000000002E-2</v>
      </c>
      <c r="PI91" s="72">
        <v>9.2072755000000006E-2</v>
      </c>
      <c r="PJ91" s="72">
        <v>0.13416684000000001</v>
      </c>
      <c r="PK91" s="72">
        <v>0.17471053</v>
      </c>
      <c r="PL91" s="72">
        <v>0.20379615000000001</v>
      </c>
      <c r="PM91" s="72">
        <v>0.21159051000000001</v>
      </c>
      <c r="PN91" s="72">
        <v>0.20646517</v>
      </c>
      <c r="PO91" s="72">
        <v>0.18016346</v>
      </c>
      <c r="PP91" s="72">
        <v>0.14101775</v>
      </c>
      <c r="PQ91" s="72">
        <v>9.8663780000000006E-2</v>
      </c>
      <c r="PR91" s="72">
        <v>6.0986319999999997E-2</v>
      </c>
      <c r="PS91" s="72">
        <v>3.2616093999999998E-2</v>
      </c>
      <c r="PT91" s="72">
        <v>1.4561027000000001E-2</v>
      </c>
      <c r="PU91" s="72">
        <v>5.0733729999999999E-3</v>
      </c>
      <c r="PV91" s="72">
        <v>1.1757432E-3</v>
      </c>
      <c r="PW91" s="72">
        <v>1.0819975E-4</v>
      </c>
      <c r="PX91" s="72">
        <v>1.5232725000000001E-5</v>
      </c>
      <c r="PY91" s="72">
        <v>6.5720655999999999E-6</v>
      </c>
      <c r="PZ91" s="72">
        <v>3.8773337E-6</v>
      </c>
      <c r="QA91" s="72">
        <v>1.3540878000000001E-6</v>
      </c>
      <c r="QB91" s="72">
        <v>2.9436804999999998E-7</v>
      </c>
      <c r="QC91" s="72">
        <v>1.1241191000000001E-7</v>
      </c>
      <c r="QD91" s="72">
        <v>0</v>
      </c>
      <c r="QE91" s="72">
        <v>2.5751859999999998E-19</v>
      </c>
      <c r="QF91" s="72">
        <v>4.1101160000000001E-18</v>
      </c>
      <c r="QG91" s="72">
        <v>6.5820839999999999E-17</v>
      </c>
      <c r="QH91" s="72">
        <v>1.0528328000000001E-15</v>
      </c>
      <c r="QI91" s="72">
        <v>1.6820942999999999E-14</v>
      </c>
      <c r="QJ91" s="72">
        <v>2.6840875E-13</v>
      </c>
      <c r="QK91" s="72">
        <v>4.2766470000000002E-12</v>
      </c>
      <c r="QL91" s="72">
        <v>6.8013000000000006E-11</v>
      </c>
      <c r="QM91" s="72">
        <v>1.0788268999999999E-9</v>
      </c>
      <c r="QN91" s="72">
        <v>1.7047313000000001E-8</v>
      </c>
      <c r="QO91" s="72">
        <v>2.6779739999999999E-7</v>
      </c>
      <c r="QP91" s="72">
        <v>4.1671460000000003E-6</v>
      </c>
      <c r="QQ91" s="72">
        <v>6.3816260000000005E-5</v>
      </c>
      <c r="QR91" s="72">
        <v>9.4996700000000002E-4</v>
      </c>
      <c r="QS91" s="72">
        <v>4.4037579999999998E-3</v>
      </c>
      <c r="QT91" s="72">
        <v>1.2896942E-2</v>
      </c>
      <c r="QU91" s="72">
        <v>2.9337833000000001E-2</v>
      </c>
      <c r="QV91" s="72">
        <v>5.5834743999999999E-2</v>
      </c>
      <c r="QW91" s="72">
        <v>9.2072689999999999E-2</v>
      </c>
      <c r="QX91" s="72">
        <v>0.13416684000000001</v>
      </c>
      <c r="QY91" s="72">
        <v>0.17471072000000001</v>
      </c>
      <c r="QZ91" s="72">
        <v>0.20379660999999999</v>
      </c>
      <c r="RA91" s="72">
        <v>0.21159083000000001</v>
      </c>
      <c r="RB91" s="72">
        <v>0.20646540999999999</v>
      </c>
      <c r="RC91" s="72">
        <v>0.1801635</v>
      </c>
      <c r="RD91" s="72">
        <v>0.14101774</v>
      </c>
      <c r="RE91" s="72">
        <v>9.8663780000000006E-2</v>
      </c>
      <c r="RF91" s="72">
        <v>6.098634E-2</v>
      </c>
      <c r="RG91" s="72">
        <v>3.2616050000000001E-2</v>
      </c>
      <c r="RH91" s="72">
        <v>1.4560996E-2</v>
      </c>
      <c r="RI91" s="72">
        <v>5.0733653000000004E-3</v>
      </c>
      <c r="RJ91" s="72">
        <v>1.1757480999999999E-3</v>
      </c>
      <c r="RK91" s="72">
        <v>1.0820109E-4</v>
      </c>
      <c r="RL91" s="72">
        <v>1.5232826E-5</v>
      </c>
      <c r="RM91" s="72">
        <v>6.5720839999999997E-6</v>
      </c>
      <c r="RN91" s="72">
        <v>3.877335E-6</v>
      </c>
      <c r="RO91" s="72">
        <v>1.3540869999999999E-6</v>
      </c>
      <c r="RP91" s="72">
        <v>2.9436780000000002E-7</v>
      </c>
      <c r="RQ91" s="72">
        <v>1.12411875E-7</v>
      </c>
      <c r="RR91" s="72">
        <v>0</v>
      </c>
      <c r="RS91" s="72">
        <v>2.5751812999999998E-19</v>
      </c>
      <c r="RT91" s="72">
        <v>4.1101069999999998E-18</v>
      </c>
      <c r="RU91" s="72">
        <v>6.5820712999999995E-17</v>
      </c>
      <c r="RV91" s="72">
        <v>1.0528311E-15</v>
      </c>
      <c r="RW91" s="72">
        <v>1.6820910000000001E-14</v>
      </c>
      <c r="RX91" s="72">
        <v>2.6840826E-13</v>
      </c>
      <c r="RY91" s="72">
        <v>4.2766400000000002E-12</v>
      </c>
      <c r="RZ91" s="72">
        <v>6.8012880000000001E-11</v>
      </c>
      <c r="SA91" s="72">
        <v>1.0788251E-9</v>
      </c>
      <c r="SB91" s="72">
        <v>1.7047293000000001E-8</v>
      </c>
      <c r="SC91" s="72">
        <v>2.6779713000000002E-7</v>
      </c>
      <c r="SD91" s="72">
        <v>4.1671420000000002E-6</v>
      </c>
      <c r="SE91" s="72">
        <v>6.3816210000000001E-5</v>
      </c>
      <c r="SF91" s="72">
        <v>9.4996643000000002E-4</v>
      </c>
      <c r="SG91" s="72">
        <v>4.4037579999999998E-3</v>
      </c>
      <c r="SH91" s="72">
        <v>1.2896940000000001E-2</v>
      </c>
      <c r="SI91" s="72">
        <v>2.9337820000000001E-2</v>
      </c>
      <c r="SJ91" s="72">
        <v>5.5834706999999997E-2</v>
      </c>
      <c r="SK91" s="72">
        <v>9.2072606000000001E-2</v>
      </c>
      <c r="SL91" s="72">
        <v>0.13416675</v>
      </c>
      <c r="SM91" s="72">
        <v>0.17471072000000001</v>
      </c>
      <c r="SN91" s="72">
        <v>0.20379675999999999</v>
      </c>
      <c r="SO91" s="72">
        <v>0.21159105</v>
      </c>
      <c r="SP91" s="72">
        <v>0.20646561999999999</v>
      </c>
      <c r="SQ91" s="72">
        <v>0.18016355000000001</v>
      </c>
      <c r="SR91" s="72">
        <v>0.14101768000000001</v>
      </c>
      <c r="SS91" s="72">
        <v>9.8663755000000006E-2</v>
      </c>
      <c r="ST91" s="72">
        <v>6.098634E-2</v>
      </c>
      <c r="SU91" s="72">
        <v>3.2616067999999998E-2</v>
      </c>
      <c r="SV91" s="72">
        <v>1.4560984000000001E-2</v>
      </c>
      <c r="SW91" s="72">
        <v>5.0733564000000004E-3</v>
      </c>
      <c r="SX91" s="72">
        <v>1.1757461999999999E-3</v>
      </c>
      <c r="SY91" s="72">
        <v>1.0820141E-4</v>
      </c>
      <c r="SZ91" s="72">
        <v>1.5232826E-5</v>
      </c>
      <c r="TA91" s="72">
        <v>6.5720769999999997E-6</v>
      </c>
      <c r="TB91" s="72">
        <v>3.8773330000000004E-6</v>
      </c>
      <c r="TC91" s="72">
        <v>1.3540873E-6</v>
      </c>
      <c r="TD91" s="72">
        <v>2.9436749999999999E-7</v>
      </c>
      <c r="TE91" s="72">
        <v>1.1241165E-7</v>
      </c>
      <c r="TF91" s="72">
        <v>0</v>
      </c>
      <c r="TG91" s="72">
        <v>2.5751686E-19</v>
      </c>
      <c r="TH91" s="72">
        <v>4.1100847000000001E-18</v>
      </c>
      <c r="TI91" s="72">
        <v>6.5820330000000005E-17</v>
      </c>
      <c r="TJ91" s="72">
        <v>1.0528252000000001E-15</v>
      </c>
      <c r="TK91" s="72">
        <v>1.6820812E-14</v>
      </c>
      <c r="TL91" s="72">
        <v>2.6840674000000002E-13</v>
      </c>
      <c r="TM91" s="72">
        <v>4.2766160000000001E-12</v>
      </c>
      <c r="TN91" s="72">
        <v>6.8012489999999996E-11</v>
      </c>
      <c r="TO91" s="72">
        <v>1.0788190000000001E-9</v>
      </c>
      <c r="TP91" s="72">
        <v>1.7047202999999999E-8</v>
      </c>
      <c r="TQ91" s="72">
        <v>2.6779584999999998E-7</v>
      </c>
      <c r="TR91" s="72">
        <v>4.1671237000000003E-6</v>
      </c>
      <c r="TS91" s="72">
        <v>6.3815959999999997E-5</v>
      </c>
      <c r="TT91" s="72">
        <v>9.4996264999999995E-4</v>
      </c>
      <c r="TU91" s="72">
        <v>4.4037520000000004E-3</v>
      </c>
      <c r="TV91" s="72">
        <v>1.2896935E-2</v>
      </c>
      <c r="TW91" s="72">
        <v>2.9337833000000001E-2</v>
      </c>
      <c r="TX91" s="72">
        <v>5.5834759999999997E-2</v>
      </c>
      <c r="TY91" s="72">
        <v>9.2072694999999996E-2</v>
      </c>
      <c r="TZ91" s="72">
        <v>0.13416684000000001</v>
      </c>
      <c r="UA91" s="72">
        <v>0.17471084000000001</v>
      </c>
      <c r="UB91" s="72">
        <v>0.20379694000000001</v>
      </c>
      <c r="UC91" s="72">
        <v>0.21159140000000001</v>
      </c>
      <c r="UD91" s="72">
        <v>0.20646600000000001</v>
      </c>
      <c r="UE91" s="72">
        <v>0.18016386000000001</v>
      </c>
      <c r="UF91" s="72">
        <v>0.14101785</v>
      </c>
      <c r="UG91" s="72">
        <v>9.8663814000000002E-2</v>
      </c>
      <c r="UH91" s="72">
        <v>6.098638E-2</v>
      </c>
      <c r="UI91" s="72">
        <v>3.261613E-2</v>
      </c>
      <c r="UJ91" s="72">
        <v>1.4561027000000001E-2</v>
      </c>
      <c r="UK91" s="72">
        <v>5.0733625000000003E-3</v>
      </c>
      <c r="UL91" s="72">
        <v>1.1757441999999999E-3</v>
      </c>
      <c r="UM91" s="72">
        <v>1.0820118E-4</v>
      </c>
      <c r="UN91" s="72">
        <v>1.5232777499999999E-5</v>
      </c>
      <c r="UO91" s="72">
        <v>6.5720556E-6</v>
      </c>
      <c r="UP91" s="72">
        <v>3.8773259999999996E-6</v>
      </c>
      <c r="UQ91" s="72">
        <v>1.3540876999999999E-6</v>
      </c>
      <c r="UR91" s="72">
        <v>2.9436733999999999E-7</v>
      </c>
      <c r="US91" s="72">
        <v>1.1241147999999999E-7</v>
      </c>
      <c r="UT91" s="72">
        <v>0</v>
      </c>
      <c r="UU91" s="72">
        <v>2.5751727E-19</v>
      </c>
      <c r="UV91" s="72">
        <v>4.1100899999999997E-18</v>
      </c>
      <c r="UW91" s="72">
        <v>6.5820400000000005E-17</v>
      </c>
      <c r="UX91" s="72">
        <v>1.0528265E-15</v>
      </c>
      <c r="UY91" s="72">
        <v>1.6820827000000001E-14</v>
      </c>
      <c r="UZ91" s="72">
        <v>2.6840685000000001E-13</v>
      </c>
      <c r="VA91" s="72">
        <v>4.2766179999999997E-12</v>
      </c>
      <c r="VB91" s="72">
        <v>6.8012526000000004E-11</v>
      </c>
      <c r="VC91" s="72">
        <v>1.0788194E-9</v>
      </c>
      <c r="VD91" s="72">
        <v>1.7047202999999999E-8</v>
      </c>
      <c r="VE91" s="72">
        <v>2.6779584999999998E-7</v>
      </c>
      <c r="VF91" s="72">
        <v>4.1671237000000003E-6</v>
      </c>
      <c r="VG91" s="72">
        <v>6.3815959999999997E-5</v>
      </c>
      <c r="VH91" s="72">
        <v>9.499625E-4</v>
      </c>
      <c r="VI91" s="72">
        <v>4.4037449999999997E-3</v>
      </c>
      <c r="VJ91" s="72">
        <v>1.2896916E-2</v>
      </c>
      <c r="VK91" s="72">
        <v>2.9337805000000002E-2</v>
      </c>
      <c r="VL91" s="72">
        <v>5.5834719999999997E-2</v>
      </c>
      <c r="VM91" s="72">
        <v>9.2072639999999997E-2</v>
      </c>
      <c r="VN91" s="72">
        <v>0.1341667</v>
      </c>
      <c r="VO91" s="72">
        <v>0.17471047000000001</v>
      </c>
      <c r="VP91" s="72">
        <v>0.20379636000000001</v>
      </c>
      <c r="VQ91" s="72">
        <v>0.21159098000000001</v>
      </c>
      <c r="VR91" s="72">
        <v>0.20646574000000001</v>
      </c>
      <c r="VS91" s="72">
        <v>0.18016380000000001</v>
      </c>
      <c r="VT91" s="72">
        <v>0.14101781999999999</v>
      </c>
      <c r="VU91" s="72">
        <v>9.866374E-2</v>
      </c>
      <c r="VV91" s="72">
        <v>6.0986336000000002E-2</v>
      </c>
      <c r="VW91" s="72">
        <v>3.2616142000000001E-2</v>
      </c>
      <c r="VX91" s="72">
        <v>1.4561058999999999E-2</v>
      </c>
      <c r="VY91" s="72">
        <v>5.0733820000000004E-3</v>
      </c>
      <c r="VZ91" s="72">
        <v>1.1757467999999999E-3</v>
      </c>
      <c r="WA91" s="72">
        <v>1.0820046000000001E-4</v>
      </c>
      <c r="WB91" s="72">
        <v>1.5232714000000001E-5</v>
      </c>
      <c r="WC91" s="72">
        <v>6.5720315000000003E-6</v>
      </c>
      <c r="WD91" s="72">
        <v>3.8773137000000003E-6</v>
      </c>
      <c r="WE91" s="72">
        <v>1.3540852999999999E-6</v>
      </c>
      <c r="WF91" s="72">
        <v>2.9436683E-7</v>
      </c>
      <c r="WG91" s="72">
        <v>1.1241114E-7</v>
      </c>
      <c r="WH91" s="72">
        <v>0</v>
      </c>
      <c r="WI91" s="72">
        <v>2.5751899999999999E-19</v>
      </c>
      <c r="WJ91" s="72">
        <v>4.1101179999999999E-18</v>
      </c>
      <c r="WK91" s="72">
        <v>6.5820810000000005E-17</v>
      </c>
      <c r="WL91" s="72">
        <v>1.0528325999999999E-15</v>
      </c>
      <c r="WM91" s="72">
        <v>1.6820933E-14</v>
      </c>
      <c r="WN91" s="72">
        <v>2.6840844999999998E-13</v>
      </c>
      <c r="WO91" s="72">
        <v>4.2766415000000003E-12</v>
      </c>
      <c r="WP91" s="72">
        <v>6.8012910000000006E-11</v>
      </c>
      <c r="WQ91" s="72">
        <v>1.0788254000000001E-9</v>
      </c>
      <c r="WR91" s="72">
        <v>1.7047294999999998E-8</v>
      </c>
      <c r="WS91" s="72">
        <v>2.6779724999999998E-7</v>
      </c>
      <c r="WT91" s="72">
        <v>4.1671447000000002E-6</v>
      </c>
      <c r="WU91" s="72">
        <v>6.3816246000000007E-5</v>
      </c>
      <c r="WV91" s="72">
        <v>9.49966E-4</v>
      </c>
      <c r="WW91" s="72">
        <v>4.4037475999999997E-3</v>
      </c>
      <c r="WX91" s="72">
        <v>1.2896908E-2</v>
      </c>
      <c r="WY91" s="72">
        <v>2.9337779000000001E-2</v>
      </c>
      <c r="WZ91" s="72">
        <v>5.5834689999999999E-2</v>
      </c>
      <c r="XA91" s="72">
        <v>9.2072639999999997E-2</v>
      </c>
      <c r="XB91" s="72">
        <v>0.13416679000000001</v>
      </c>
      <c r="XC91" s="72">
        <v>0.17471059</v>
      </c>
      <c r="XD91" s="72">
        <v>0.20379643</v>
      </c>
      <c r="XE91" s="72">
        <v>0.21159093000000001</v>
      </c>
      <c r="XF91" s="72">
        <v>0.20646563000000001</v>
      </c>
      <c r="XG91" s="72">
        <v>0.18016372999999999</v>
      </c>
      <c r="XH91" s="72">
        <v>0.14101775</v>
      </c>
      <c r="XI91" s="72">
        <v>9.8663689999999998E-2</v>
      </c>
      <c r="XJ91" s="72">
        <v>6.0986284000000002E-2</v>
      </c>
      <c r="XK91" s="72">
        <v>3.2616104999999999E-2</v>
      </c>
      <c r="XL91" s="72">
        <v>1.4561047000000001E-2</v>
      </c>
      <c r="XM91" s="72">
        <v>5.073391E-3</v>
      </c>
      <c r="XN91" s="72">
        <v>1.1757497E-3</v>
      </c>
      <c r="XO91" s="72">
        <v>1.08200424E-4</v>
      </c>
      <c r="XP91" s="72">
        <v>1.5232700000000001E-5</v>
      </c>
      <c r="XQ91" s="72">
        <v>6.5720150000000001E-6</v>
      </c>
      <c r="XR91" s="72">
        <v>3.8773037000000004E-6</v>
      </c>
      <c r="XS91" s="72">
        <v>1.3540827E-6</v>
      </c>
      <c r="XT91" s="72">
        <v>2.9436612000000002E-7</v>
      </c>
      <c r="XU91" s="72">
        <v>1.1241082E-7</v>
      </c>
      <c r="XV91" s="72">
        <v>0</v>
      </c>
      <c r="XW91" s="72">
        <v>2.5752092000000002E-19</v>
      </c>
      <c r="XX91" s="72">
        <v>4.1101512999999996E-18</v>
      </c>
      <c r="XY91" s="72">
        <v>6.5821329999999997E-17</v>
      </c>
      <c r="XZ91" s="72">
        <v>1.0528408E-15</v>
      </c>
      <c r="YA91" s="72">
        <v>1.6821060999999999E-14</v>
      </c>
      <c r="YB91" s="72">
        <v>2.684105E-13</v>
      </c>
      <c r="YC91" s="72">
        <v>4.2766753999999997E-12</v>
      </c>
      <c r="YD91" s="72">
        <v>6.801346E-11</v>
      </c>
      <c r="YE91" s="72">
        <v>1.0788345000000001E-9</v>
      </c>
      <c r="YF91" s="72">
        <v>1.7047437000000001E-8</v>
      </c>
      <c r="YG91" s="72">
        <v>2.6779943999999998E-7</v>
      </c>
      <c r="YH91" s="72">
        <v>4.1671787999999999E-6</v>
      </c>
      <c r="YI91" s="72">
        <v>6.3816759999999999E-5</v>
      </c>
      <c r="YJ91" s="72">
        <v>9.4997310000000004E-4</v>
      </c>
      <c r="YK91" s="72">
        <v>4.4037666999999997E-3</v>
      </c>
      <c r="YL91" s="72">
        <v>1.2896948E-2</v>
      </c>
      <c r="YM91" s="72">
        <v>2.9337828999999999E-2</v>
      </c>
      <c r="YN91" s="72">
        <v>5.5834769999999999E-2</v>
      </c>
      <c r="YO91" s="72">
        <v>9.207282E-2</v>
      </c>
      <c r="YP91" s="72">
        <v>0.13416713</v>
      </c>
      <c r="YQ91" s="72">
        <v>0.17471107999999999</v>
      </c>
      <c r="YR91" s="72">
        <v>0.20379701</v>
      </c>
      <c r="YS91" s="72">
        <v>0.21159127</v>
      </c>
      <c r="YT91" s="72">
        <v>0.20646590000000001</v>
      </c>
      <c r="YU91" s="72">
        <v>0.18016396000000001</v>
      </c>
      <c r="YV91" s="72">
        <v>0.141018</v>
      </c>
      <c r="YW91" s="72">
        <v>9.8663899999999999E-2</v>
      </c>
      <c r="YX91" s="72">
        <v>6.098638E-2</v>
      </c>
      <c r="YY91" s="72">
        <v>3.2616140000000002E-2</v>
      </c>
      <c r="YZ91" s="72">
        <v>1.4561073000000001E-2</v>
      </c>
      <c r="ZA91" s="72">
        <v>5.0733996999999999E-3</v>
      </c>
      <c r="ZB91" s="72">
        <v>1.1757530999999999E-3</v>
      </c>
      <c r="ZC91" s="72">
        <v>1.0820061E-4</v>
      </c>
      <c r="ZD91" s="72">
        <v>1.5232689000000001E-5</v>
      </c>
      <c r="ZE91" s="72">
        <v>6.5719970000000001E-6</v>
      </c>
      <c r="ZF91" s="72">
        <v>3.8772946E-6</v>
      </c>
      <c r="ZG91" s="72">
        <v>1.3540782E-6</v>
      </c>
      <c r="ZH91" s="72">
        <v>2.9436478000000002E-7</v>
      </c>
      <c r="ZI91" s="72">
        <v>1.1241018E-7</v>
      </c>
      <c r="ZJ91" s="72">
        <v>0</v>
      </c>
      <c r="ZK91" s="72">
        <v>2.5752233999999999E-19</v>
      </c>
      <c r="ZL91" s="72">
        <v>4.1101760000000001E-18</v>
      </c>
      <c r="ZM91" s="72">
        <v>6.5821725999999995E-17</v>
      </c>
      <c r="ZN91" s="72">
        <v>1.0528471000000001E-15</v>
      </c>
      <c r="ZO91" s="72">
        <v>1.6821167999999999E-14</v>
      </c>
      <c r="ZP91" s="72">
        <v>2.6841214000000001E-13</v>
      </c>
      <c r="ZQ91" s="72">
        <v>4.2766990000000004E-12</v>
      </c>
      <c r="ZR91" s="72">
        <v>6.8013824000000003E-11</v>
      </c>
      <c r="ZS91" s="72">
        <v>1.0788401E-9</v>
      </c>
      <c r="ZT91" s="72">
        <v>1.7047531000000001E-8</v>
      </c>
      <c r="ZU91" s="72">
        <v>2.6780086E-7</v>
      </c>
      <c r="ZV91" s="72">
        <v>4.1672006000000002E-6</v>
      </c>
      <c r="ZW91" s="72">
        <v>6.3817099999999996E-5</v>
      </c>
      <c r="ZX91" s="72">
        <v>9.4997829999999997E-4</v>
      </c>
      <c r="ZY91" s="72">
        <v>4.4037877E-3</v>
      </c>
      <c r="ZZ91" s="72">
        <v>1.2896994E-2</v>
      </c>
      <c r="AAA91" s="72">
        <v>2.933792E-2</v>
      </c>
      <c r="AAB91" s="72">
        <v>5.5834908000000003E-2</v>
      </c>
      <c r="AAC91" s="72">
        <v>9.2072989999999993E-2</v>
      </c>
      <c r="AAD91" s="72">
        <v>0.13416737000000001</v>
      </c>
      <c r="AAE91" s="72">
        <v>0.17471150999999999</v>
      </c>
      <c r="AAF91" s="72">
        <v>0.20379749</v>
      </c>
      <c r="AAG91" s="72">
        <v>0.21159182000000001</v>
      </c>
      <c r="AAH91" s="72">
        <v>0.20646644</v>
      </c>
      <c r="AAI91" s="72">
        <v>0.18016446999999999</v>
      </c>
      <c r="AAJ91" s="72">
        <v>0.14101849999999999</v>
      </c>
      <c r="AAK91" s="72">
        <v>9.866432E-2</v>
      </c>
      <c r="AAL91" s="72">
        <v>6.0986690000000003E-2</v>
      </c>
      <c r="AAM91" s="72">
        <v>3.2616273000000001E-2</v>
      </c>
      <c r="AAN91" s="72">
        <v>1.4561119500000001E-2</v>
      </c>
      <c r="AAO91" s="72">
        <v>5.0734146000000003E-3</v>
      </c>
      <c r="AAP91" s="72">
        <v>1.1757595999999999E-3</v>
      </c>
      <c r="AAQ91" s="72">
        <v>1.08201675E-4</v>
      </c>
      <c r="AAR91" s="72">
        <v>1.52327575E-5</v>
      </c>
      <c r="AAS91" s="72">
        <v>6.5720045999999997E-6</v>
      </c>
      <c r="AAT91" s="72">
        <v>3.8773004999999998E-6</v>
      </c>
      <c r="AAU91" s="72">
        <v>1.35408E-6</v>
      </c>
      <c r="AAV91" s="72">
        <v>2.9436403999999999E-7</v>
      </c>
      <c r="AAW91" s="72">
        <v>1.12409786E-7</v>
      </c>
      <c r="AAX91" s="72">
        <v>0</v>
      </c>
      <c r="AAY91" s="72">
        <v>2.5752052999999998E-19</v>
      </c>
      <c r="AAZ91" s="72">
        <v>4.1101440000000003E-18</v>
      </c>
      <c r="ABA91" s="72">
        <v>6.5821199999999996E-17</v>
      </c>
      <c r="ABB91" s="72">
        <v>1.0528387E-15</v>
      </c>
      <c r="ABC91" s="72">
        <v>1.6821036000000001E-14</v>
      </c>
      <c r="ABD91" s="72">
        <v>2.6841018999999999E-13</v>
      </c>
      <c r="ABE91" s="72">
        <v>4.2766699999999998E-12</v>
      </c>
      <c r="ABF91" s="72">
        <v>6.8013389999999998E-11</v>
      </c>
      <c r="ABG91" s="72">
        <v>1.0788333999999999E-9</v>
      </c>
      <c r="ABH91" s="72">
        <v>1.7047431999999999E-8</v>
      </c>
      <c r="ABI91" s="72">
        <v>2.6779949999999999E-7</v>
      </c>
      <c r="ABJ91" s="72">
        <v>4.16718E-6</v>
      </c>
      <c r="ABK91" s="72">
        <v>6.3816806000000005E-5</v>
      </c>
      <c r="ABL91" s="72">
        <v>9.4997449999999998E-4</v>
      </c>
      <c r="ABM91" s="72">
        <v>4.4037835000000003E-3</v>
      </c>
      <c r="ABN91" s="72">
        <v>1.2896998999999999E-2</v>
      </c>
      <c r="ABO91" s="72">
        <v>2.9337937000000001E-2</v>
      </c>
      <c r="ABP91" s="72">
        <v>5.5834903999999998E-2</v>
      </c>
      <c r="ABQ91" s="72">
        <v>9.2072940000000006E-2</v>
      </c>
      <c r="ABR91" s="72">
        <v>0.13416723999999999</v>
      </c>
      <c r="ABS91" s="72">
        <v>0.17471130000000001</v>
      </c>
      <c r="ABT91" s="72">
        <v>0.20379737000000001</v>
      </c>
      <c r="ABU91" s="72">
        <v>0.21159159999999999</v>
      </c>
      <c r="ABV91" s="72">
        <v>0.20646614999999999</v>
      </c>
      <c r="ABW91" s="72">
        <v>0.18016419</v>
      </c>
      <c r="ABX91" s="72">
        <v>0.14101830000000001</v>
      </c>
      <c r="ABY91" s="72">
        <v>9.8664230000000006E-2</v>
      </c>
      <c r="ABZ91" s="72">
        <v>6.0986726999999998E-2</v>
      </c>
      <c r="ACA91" s="72">
        <v>3.2616355E-2</v>
      </c>
      <c r="ACB91" s="72">
        <v>1.4561184E-2</v>
      </c>
      <c r="ACC91" s="72">
        <v>5.0734530000000003E-3</v>
      </c>
      <c r="ACD91" s="72">
        <v>1.1757747999999999E-3</v>
      </c>
      <c r="ACE91" s="72">
        <v>1.0820502E-4</v>
      </c>
      <c r="ACF91" s="72">
        <v>1.5233046000000001E-5</v>
      </c>
      <c r="ACG91" s="72">
        <v>6.5720815000000004E-6</v>
      </c>
      <c r="ACH91" s="72">
        <v>3.877349E-6</v>
      </c>
      <c r="ACI91" s="72">
        <v>1.3540977999999999E-6</v>
      </c>
      <c r="ACJ91" s="72">
        <v>2.9436708E-7</v>
      </c>
      <c r="ACK91" s="72">
        <v>1.1241078E-7</v>
      </c>
      <c r="ACL91" s="72">
        <v>0</v>
      </c>
      <c r="ACM91" s="72">
        <v>2.5751346999999998E-19</v>
      </c>
      <c r="ACN91" s="72">
        <v>4.1100350000000003E-18</v>
      </c>
      <c r="ACO91" s="72">
        <v>6.5819590000000002E-17</v>
      </c>
      <c r="ACP91" s="72">
        <v>1.0528146E-15</v>
      </c>
      <c r="ACQ91" s="72">
        <v>1.6820677999999999E-14</v>
      </c>
      <c r="ACR91" s="72">
        <v>2.6840504E-13</v>
      </c>
      <c r="ACS91" s="72">
        <v>4.2765950000000001E-12</v>
      </c>
      <c r="ACT91" s="72">
        <v>6.8012300000000003E-11</v>
      </c>
      <c r="ACU91" s="72">
        <v>1.0788177999999999E-9</v>
      </c>
      <c r="ACV91" s="72">
        <v>1.7047212999999999E-8</v>
      </c>
      <c r="ACW91" s="72">
        <v>2.6779647999999999E-7</v>
      </c>
      <c r="ACX91" s="72">
        <v>4.1671396999999999E-6</v>
      </c>
      <c r="ACY91" s="72">
        <v>6.3816289999999993E-5</v>
      </c>
      <c r="ACZ91" s="72">
        <v>9.4996830000000003E-4</v>
      </c>
      <c r="ADA91" s="72">
        <v>4.4037714E-3</v>
      </c>
      <c r="ADB91" s="72">
        <v>1.2896978E-2</v>
      </c>
      <c r="ADC91" s="72">
        <v>2.9337905000000001E-2</v>
      </c>
      <c r="ADD91" s="72">
        <v>5.5834815000000003E-2</v>
      </c>
      <c r="ADE91" s="72">
        <v>9.2072639999999997E-2</v>
      </c>
      <c r="ADF91" s="72">
        <v>0.13416652000000001</v>
      </c>
      <c r="ADG91" s="72">
        <v>0.17471</v>
      </c>
      <c r="ADH91" s="72">
        <v>0.20379546000000001</v>
      </c>
      <c r="ADI91" s="72">
        <v>0.21158958999999999</v>
      </c>
      <c r="ADJ91" s="72">
        <v>0.20646434</v>
      </c>
      <c r="ADK91" s="72">
        <v>0.18016289999999999</v>
      </c>
      <c r="ADL91" s="72">
        <v>0.14101763</v>
      </c>
      <c r="ADM91" s="72">
        <v>9.8664080000000001E-2</v>
      </c>
      <c r="ADN91" s="72">
        <v>6.0986854E-2</v>
      </c>
      <c r="ADO91" s="72">
        <v>3.2616533000000003E-2</v>
      </c>
      <c r="ADP91" s="72">
        <v>1.4561263E-2</v>
      </c>
      <c r="ADQ91" s="72">
        <v>5.0734435000000001E-3</v>
      </c>
      <c r="ADR91" s="72">
        <v>1.1757482E-3</v>
      </c>
      <c r="ADS91" s="72">
        <v>1.0819605E-4</v>
      </c>
      <c r="ADT91" s="72">
        <v>1.5232727E-5</v>
      </c>
      <c r="ADU91" s="72">
        <v>6.5722083000000004E-6</v>
      </c>
      <c r="ADV91" s="72">
        <v>3.8773640000000002E-6</v>
      </c>
      <c r="ADW91" s="72">
        <v>1.3540719E-6</v>
      </c>
      <c r="ADX91" s="72">
        <v>2.9436499999999998E-7</v>
      </c>
      <c r="ADY91" s="72">
        <v>1.1241417E-7</v>
      </c>
      <c r="ADZ91" s="77"/>
      <c r="AEA91" s="77"/>
      <c r="AEB91" s="77"/>
      <c r="AEC91" s="77"/>
      <c r="AED91" s="77"/>
      <c r="AEE91" s="111">
        <f t="shared" si="55"/>
        <v>86</v>
      </c>
      <c r="AEF91" s="121"/>
      <c r="AEG91" s="105">
        <f t="shared" si="61"/>
        <v>2.0054638E-7</v>
      </c>
      <c r="AEH91" s="105">
        <f t="shared" si="61"/>
        <v>2.0054708E-7</v>
      </c>
      <c r="AEI91" s="105">
        <f t="shared" si="61"/>
        <v>2.0054824E-7</v>
      </c>
      <c r="AEJ91" s="105">
        <f t="shared" si="61"/>
        <v>2.005497E-7</v>
      </c>
      <c r="AEK91" s="105">
        <f t="shared" si="61"/>
        <v>2.0054851E-7</v>
      </c>
      <c r="AEL91" s="105">
        <f t="shared" si="61"/>
        <v>2.0054837E-7</v>
      </c>
      <c r="AEM91" s="105">
        <f t="shared" si="61"/>
        <v>2.0054873999999999E-7</v>
      </c>
      <c r="AEN91" s="105">
        <f t="shared" si="61"/>
        <v>2.0054856E-7</v>
      </c>
      <c r="AEO91" s="105">
        <f t="shared" si="61"/>
        <v>2.0054857000000001E-7</v>
      </c>
      <c r="AEP91" s="105">
        <f t="shared" si="61"/>
        <v>2.0054878E-7</v>
      </c>
      <c r="AEQ91" s="105">
        <f t="shared" si="62"/>
        <v>2.0054914000000001E-7</v>
      </c>
      <c r="AER91" s="105">
        <f t="shared" si="62"/>
        <v>2.0054905E-7</v>
      </c>
      <c r="AES91" s="105">
        <f t="shared" si="62"/>
        <v>2.0054867E-7</v>
      </c>
      <c r="AET91" s="105">
        <f t="shared" si="62"/>
        <v>2.0054841000000001E-7</v>
      </c>
      <c r="AEU91" s="105">
        <f t="shared" si="62"/>
        <v>2.0054783E-7</v>
      </c>
      <c r="AEV91" s="105">
        <f t="shared" si="62"/>
        <v>2.0054729E-7</v>
      </c>
      <c r="AEW91" s="105">
        <f t="shared" si="62"/>
        <v>2.0054620000000001E-7</v>
      </c>
      <c r="AEX91" s="105">
        <f t="shared" si="62"/>
        <v>2.0054559E-7</v>
      </c>
      <c r="AEY91" s="105">
        <f t="shared" si="62"/>
        <v>2.0054717999999999E-7</v>
      </c>
      <c r="AEZ91" s="99">
        <f t="shared" si="53"/>
        <v>24.07</v>
      </c>
      <c r="AFA91" s="69"/>
      <c r="AFB91" s="202">
        <v>1.124114E-7</v>
      </c>
      <c r="AFC91" s="106">
        <f t="shared" si="54"/>
        <v>2.005480152631579E-7</v>
      </c>
      <c r="AFD91" s="69"/>
      <c r="AFE91" s="109"/>
      <c r="AFF91" s="105">
        <f t="shared" si="63"/>
        <v>7.3008980000000001E-2</v>
      </c>
      <c r="AFG91" s="105">
        <f t="shared" si="63"/>
        <v>7.3008779999999995E-2</v>
      </c>
      <c r="AFH91" s="105">
        <f t="shared" si="63"/>
        <v>7.3009030000000003E-2</v>
      </c>
      <c r="AFI91" s="105">
        <f t="shared" si="63"/>
        <v>7.3009043999999995E-2</v>
      </c>
      <c r="AFJ91" s="105">
        <f t="shared" si="63"/>
        <v>7.3008895000000004E-2</v>
      </c>
      <c r="AFK91" s="105">
        <f t="shared" si="63"/>
        <v>7.300893E-2</v>
      </c>
      <c r="AFL91" s="105">
        <f t="shared" si="63"/>
        <v>7.3008920000000005E-2</v>
      </c>
      <c r="AFM91" s="105">
        <f t="shared" si="63"/>
        <v>7.3008799999999999E-2</v>
      </c>
      <c r="AFN91" s="105">
        <f t="shared" si="63"/>
        <v>7.3008760000000006E-2</v>
      </c>
      <c r="AFO91" s="105">
        <f t="shared" si="63"/>
        <v>7.3008740000000003E-2</v>
      </c>
      <c r="AFP91" s="105">
        <f t="shared" si="64"/>
        <v>7.3008660000000003E-2</v>
      </c>
      <c r="AFQ91" s="105">
        <f t="shared" si="64"/>
        <v>7.3008580000000003E-2</v>
      </c>
      <c r="AFR91" s="105">
        <f t="shared" si="64"/>
        <v>7.3008530000000002E-2</v>
      </c>
      <c r="AFS91" s="105">
        <f t="shared" si="64"/>
        <v>7.3008604000000005E-2</v>
      </c>
      <c r="AFT91" s="105">
        <f t="shared" si="64"/>
        <v>7.3008569999999995E-2</v>
      </c>
      <c r="AFU91" s="105">
        <f t="shared" si="64"/>
        <v>7.3008550000000005E-2</v>
      </c>
      <c r="AFV91" s="105">
        <f t="shared" si="64"/>
        <v>7.3008669999999998E-2</v>
      </c>
      <c r="AFW91" s="105">
        <f t="shared" si="64"/>
        <v>7.3008820000000002E-2</v>
      </c>
      <c r="AFX91" s="105">
        <f t="shared" si="64"/>
        <v>7.3008775999999997E-2</v>
      </c>
      <c r="AFY91" s="105"/>
      <c r="AFZ91" s="106">
        <f t="shared" si="56"/>
        <v>7.3008770473684217E-2</v>
      </c>
      <c r="AGA91" s="69"/>
      <c r="AGB91" s="69"/>
      <c r="AGC91" s="69"/>
      <c r="AGD91" s="69"/>
      <c r="AGE91" s="69"/>
      <c r="AGF91" s="69"/>
      <c r="AGG91" s="69"/>
      <c r="AGH91" s="69"/>
      <c r="AGI91" s="69"/>
      <c r="AGJ91" s="69"/>
      <c r="AGK91" s="69"/>
      <c r="AGL91" s="69"/>
      <c r="AGM91" s="69"/>
      <c r="AGN91" s="69"/>
      <c r="AGO91" s="69"/>
      <c r="AGP91" s="69"/>
      <c r="AGQ91" s="69"/>
      <c r="AGR91" s="69"/>
      <c r="AGS91" s="69"/>
      <c r="AGT91" s="69"/>
      <c r="AGU91" s="69"/>
      <c r="AGV91" s="69"/>
      <c r="AGW91" s="69"/>
      <c r="AGX91" s="69"/>
      <c r="AGY91" s="69"/>
      <c r="AGZ91" s="69"/>
      <c r="AHA91" s="69"/>
      <c r="AHB91" s="69"/>
      <c r="AHC91" s="69"/>
      <c r="AHD91" s="69"/>
      <c r="AHE91" s="69"/>
      <c r="AHF91" s="69"/>
      <c r="AHG91" s="69"/>
      <c r="AHH91" s="69"/>
      <c r="AHI91" s="69"/>
      <c r="AHJ91" s="69"/>
      <c r="AHK91" s="69"/>
      <c r="AHL91" s="69"/>
      <c r="AHM91" s="69"/>
      <c r="AHN91" s="69"/>
      <c r="AHO91" s="69"/>
      <c r="AHP91" s="69"/>
      <c r="AHQ91" s="69"/>
      <c r="AHR91" s="69"/>
      <c r="AHS91" s="69"/>
      <c r="AHT91" s="69"/>
      <c r="AHU91" s="69"/>
      <c r="AHV91" s="69"/>
      <c r="AHW91" s="69"/>
      <c r="AHX91" s="69"/>
      <c r="AHY91" s="69"/>
      <c r="AHZ91" s="69"/>
      <c r="AIA91" s="69"/>
      <c r="AIB91" s="69"/>
    </row>
    <row r="92" spans="1:912" ht="2.85" customHeight="1" x14ac:dyDescent="0.25">
      <c r="A92" s="77"/>
      <c r="B92" s="98">
        <v>86</v>
      </c>
      <c r="C92" s="99">
        <v>24.36</v>
      </c>
      <c r="D92" s="190">
        <f t="shared" si="52"/>
        <v>2</v>
      </c>
      <c r="E92" s="77"/>
      <c r="F92" s="192">
        <v>0</v>
      </c>
      <c r="G92" s="70">
        <v>1.1677100000000001E-18</v>
      </c>
      <c r="H92" s="70">
        <v>1.8589318000000001E-17</v>
      </c>
      <c r="I92" s="70">
        <v>2.9702035999999998E-16</v>
      </c>
      <c r="J92" s="70">
        <v>4.7412953E-15</v>
      </c>
      <c r="K92" s="70">
        <v>7.5621664999999994E-14</v>
      </c>
      <c r="L92" s="70">
        <v>1.2052942E-12</v>
      </c>
      <c r="M92" s="70">
        <v>1.9201682000000001E-11</v>
      </c>
      <c r="N92" s="70">
        <v>3.0589342E-10</v>
      </c>
      <c r="O92" s="70">
        <v>4.8766850000000001E-9</v>
      </c>
      <c r="P92" s="70">
        <v>7.7913329999999997E-8</v>
      </c>
      <c r="Q92" s="70">
        <v>1.2505348999999999E-6</v>
      </c>
      <c r="R92" s="70">
        <v>2.0247855E-5</v>
      </c>
      <c r="S92" s="70">
        <v>3.3295261999999998E-4</v>
      </c>
      <c r="T92" s="70">
        <v>2.3247661999999999E-3</v>
      </c>
      <c r="U92" s="70">
        <v>8.0123659999999999E-3</v>
      </c>
      <c r="V92" s="70">
        <v>2.0160378999999999E-2</v>
      </c>
      <c r="W92" s="70">
        <v>4.1398431999999999E-2</v>
      </c>
      <c r="X92" s="70">
        <v>7.2766709999999998E-2</v>
      </c>
      <c r="Y92" s="70">
        <v>0.11226562399999999</v>
      </c>
      <c r="Z92" s="70">
        <v>0.15426583999999999</v>
      </c>
      <c r="AA92" s="71">
        <v>0.18999933999999999</v>
      </c>
      <c r="AB92" s="71">
        <v>0.20902196000000001</v>
      </c>
      <c r="AC92" s="71">
        <v>0.21026427</v>
      </c>
      <c r="AD92" s="71">
        <v>0.19501714000000001</v>
      </c>
      <c r="AE92" s="71">
        <v>0.16185614000000001</v>
      </c>
      <c r="AF92" s="71">
        <v>0.12049890000000001</v>
      </c>
      <c r="AG92" s="71">
        <v>7.9930245999999996E-2</v>
      </c>
      <c r="AH92" s="71">
        <v>4.6535003999999998E-2</v>
      </c>
      <c r="AI92" s="71">
        <v>2.3174622999999998E-2</v>
      </c>
      <c r="AJ92" s="71">
        <v>9.4359060000000008E-3</v>
      </c>
      <c r="AK92" s="71">
        <v>2.8647296000000001E-3</v>
      </c>
      <c r="AL92" s="71">
        <v>4.8897974000000003E-4</v>
      </c>
      <c r="AM92" s="71">
        <v>3.990105E-5</v>
      </c>
      <c r="AN92" s="71">
        <v>8.6195010000000005E-6</v>
      </c>
      <c r="AO92" s="71">
        <v>4.9457485000000001E-6</v>
      </c>
      <c r="AP92" s="71">
        <v>2.582446E-6</v>
      </c>
      <c r="AQ92" s="71">
        <v>7.5457615000000003E-7</v>
      </c>
      <c r="AR92" s="71">
        <v>1.5299341999999999E-7</v>
      </c>
      <c r="AS92" s="71">
        <v>6.2454469999999996E-8</v>
      </c>
      <c r="AT92" s="72">
        <v>0</v>
      </c>
      <c r="AU92" s="72">
        <v>1.1677299999999999E-18</v>
      </c>
      <c r="AV92" s="72">
        <v>1.8589611999999999E-17</v>
      </c>
      <c r="AW92" s="72">
        <v>2.9702407E-16</v>
      </c>
      <c r="AX92" s="72">
        <v>4.7413397999999999E-15</v>
      </c>
      <c r="AY92" s="72">
        <v>7.5622119999999994E-14</v>
      </c>
      <c r="AZ92" s="72">
        <v>1.2052978999999999E-12</v>
      </c>
      <c r="BA92" s="72">
        <v>1.9201684999999999E-11</v>
      </c>
      <c r="BB92" s="72">
        <v>3.0589255999999999E-10</v>
      </c>
      <c r="BC92" s="72">
        <v>4.8766579999999998E-9</v>
      </c>
      <c r="BD92" s="72">
        <v>7.7912709999999998E-8</v>
      </c>
      <c r="BE92" s="72">
        <v>1.2505219999999999E-6</v>
      </c>
      <c r="BF92" s="72">
        <v>2.0247621999999999E-5</v>
      </c>
      <c r="BG92" s="72">
        <v>3.329486E-4</v>
      </c>
      <c r="BH92" s="72">
        <v>2.3247474E-3</v>
      </c>
      <c r="BI92" s="72">
        <v>8.0123179999999992E-3</v>
      </c>
      <c r="BJ92" s="72">
        <v>2.0160297000000001E-2</v>
      </c>
      <c r="BK92" s="72">
        <v>4.1398312999999999E-2</v>
      </c>
      <c r="BL92" s="72">
        <v>7.2766570000000003E-2</v>
      </c>
      <c r="BM92" s="72">
        <v>0.11226551999999999</v>
      </c>
      <c r="BN92" s="72">
        <v>0.15426580000000001</v>
      </c>
      <c r="BO92" s="72">
        <v>0.18999940000000001</v>
      </c>
      <c r="BP92" s="72">
        <v>0.20902214999999999</v>
      </c>
      <c r="BQ92" s="72">
        <v>0.21026449999999999</v>
      </c>
      <c r="BR92" s="72">
        <v>0.19501737</v>
      </c>
      <c r="BS92" s="72">
        <v>0.16185627999999999</v>
      </c>
      <c r="BT92" s="72">
        <v>0.12049890000000001</v>
      </c>
      <c r="BU92" s="72">
        <v>7.9930109999999999E-2</v>
      </c>
      <c r="BV92" s="72">
        <v>4.6534794999999997E-2</v>
      </c>
      <c r="BW92" s="72">
        <v>2.3174474E-2</v>
      </c>
      <c r="BX92" s="72">
        <v>9.435822E-3</v>
      </c>
      <c r="BY92" s="72">
        <v>2.8646985999999999E-3</v>
      </c>
      <c r="BZ92" s="72">
        <v>4.8897404000000004E-4</v>
      </c>
      <c r="CA92" s="72">
        <v>3.9900583999999998E-5</v>
      </c>
      <c r="CB92" s="72">
        <v>8.6194269999999997E-6</v>
      </c>
      <c r="CC92" s="72">
        <v>4.9457203000000003E-6</v>
      </c>
      <c r="CD92" s="72">
        <v>2.5824377E-6</v>
      </c>
      <c r="CE92" s="72">
        <v>7.5457142999999996E-7</v>
      </c>
      <c r="CF92" s="72">
        <v>1.5299282999999999E-7</v>
      </c>
      <c r="CG92" s="72">
        <v>6.2454720000000002E-8</v>
      </c>
      <c r="CH92" s="72">
        <v>0</v>
      </c>
      <c r="CI92" s="72">
        <v>1.1674072E-18</v>
      </c>
      <c r="CJ92" s="72">
        <v>1.8585087E-17</v>
      </c>
      <c r="CK92" s="72">
        <v>2.9696136E-16</v>
      </c>
      <c r="CL92" s="72">
        <v>4.7404897999999999E-15</v>
      </c>
      <c r="CM92" s="72">
        <v>7.561094E-14</v>
      </c>
      <c r="CN92" s="72">
        <v>1.2051561000000001E-12</v>
      </c>
      <c r="CO92" s="72">
        <v>1.919999E-11</v>
      </c>
      <c r="CP92" s="72">
        <v>3.0587402000000002E-10</v>
      </c>
      <c r="CQ92" s="72">
        <v>4.8764854000000002E-9</v>
      </c>
      <c r="CR92" s="72">
        <v>7.7911610000000005E-8</v>
      </c>
      <c r="CS92" s="72">
        <v>1.2505235E-6</v>
      </c>
      <c r="CT92" s="72">
        <v>2.0247770000000001E-5</v>
      </c>
      <c r="CU92" s="72">
        <v>3.3295143000000002E-4</v>
      </c>
      <c r="CV92" s="72">
        <v>2.3247614E-3</v>
      </c>
      <c r="CW92" s="72">
        <v>8.0123599999999996E-3</v>
      </c>
      <c r="CX92" s="72">
        <v>2.0160388000000001E-2</v>
      </c>
      <c r="CY92" s="72">
        <v>4.1398477000000003E-2</v>
      </c>
      <c r="CZ92" s="72">
        <v>7.2766800000000006E-2</v>
      </c>
      <c r="DA92" s="72">
        <v>0.11226579</v>
      </c>
      <c r="DB92" s="72">
        <v>0.15426606000000001</v>
      </c>
      <c r="DC92" s="72">
        <v>0.18999948999999999</v>
      </c>
      <c r="DD92" s="72">
        <v>0.20902169000000001</v>
      </c>
      <c r="DE92" s="72">
        <v>0.21026364</v>
      </c>
      <c r="DF92" s="72">
        <v>0.19501621999999999</v>
      </c>
      <c r="DG92" s="72">
        <v>0.16185513000000001</v>
      </c>
      <c r="DH92" s="72">
        <v>0.12049806</v>
      </c>
      <c r="DI92" s="72">
        <v>7.9929600000000003E-2</v>
      </c>
      <c r="DJ92" s="72">
        <v>4.6534556999999997E-2</v>
      </c>
      <c r="DK92" s="72">
        <v>2.3174358999999999E-2</v>
      </c>
      <c r="DL92" s="72">
        <v>9.4357780000000006E-3</v>
      </c>
      <c r="DM92" s="72">
        <v>2.8646865000000001E-3</v>
      </c>
      <c r="DN92" s="72">
        <v>4.8897160000000003E-4</v>
      </c>
      <c r="DO92" s="72">
        <v>3.9900453E-5</v>
      </c>
      <c r="DP92" s="72">
        <v>8.619432E-6</v>
      </c>
      <c r="DQ92" s="72">
        <v>4.9457239999999997E-6</v>
      </c>
      <c r="DR92" s="72">
        <v>2.5824435999999998E-6</v>
      </c>
      <c r="DS92" s="72">
        <v>7.5458240000000005E-7</v>
      </c>
      <c r="DT92" s="72">
        <v>1.5299350000000001E-7</v>
      </c>
      <c r="DU92" s="72">
        <v>6.2455100000000004E-8</v>
      </c>
      <c r="DV92" s="72">
        <v>0</v>
      </c>
      <c r="DW92" s="72">
        <v>1.1674043999999999E-18</v>
      </c>
      <c r="DX92" s="72">
        <v>1.8585082000000001E-17</v>
      </c>
      <c r="DY92" s="72">
        <v>2.9696180000000002E-16</v>
      </c>
      <c r="DZ92" s="72">
        <v>4.7405036999999997E-15</v>
      </c>
      <c r="EA92" s="72">
        <v>7.5611249999999995E-14</v>
      </c>
      <c r="EB92" s="72">
        <v>1.2051623E-12</v>
      </c>
      <c r="EC92" s="72">
        <v>1.9200098000000001E-11</v>
      </c>
      <c r="ED92" s="72">
        <v>3.0587582000000002E-10</v>
      </c>
      <c r="EE92" s="72">
        <v>4.876516E-9</v>
      </c>
      <c r="EF92" s="72">
        <v>7.7912129999999998E-8</v>
      </c>
      <c r="EG92" s="72">
        <v>1.2505325000000001E-6</v>
      </c>
      <c r="EH92" s="72">
        <v>2.0247923999999999E-5</v>
      </c>
      <c r="EI92" s="72">
        <v>3.3295409999999998E-4</v>
      </c>
      <c r="EJ92" s="72">
        <v>2.3247767E-3</v>
      </c>
      <c r="EK92" s="72">
        <v>8.0123969999999992E-3</v>
      </c>
      <c r="EL92" s="72">
        <v>2.0160458999999999E-2</v>
      </c>
      <c r="EM92" s="72">
        <v>4.1398548E-2</v>
      </c>
      <c r="EN92" s="72">
        <v>7.2766789999999998E-2</v>
      </c>
      <c r="EO92" s="72">
        <v>0.11226561</v>
      </c>
      <c r="EP92" s="72">
        <v>0.15426572</v>
      </c>
      <c r="EQ92" s="72">
        <v>0.18999906</v>
      </c>
      <c r="ER92" s="72">
        <v>0.20902145999999999</v>
      </c>
      <c r="ES92" s="72">
        <v>0.21026362000000001</v>
      </c>
      <c r="ET92" s="72">
        <v>0.19501647</v>
      </c>
      <c r="EU92" s="72">
        <v>0.16185571000000001</v>
      </c>
      <c r="EV92" s="72">
        <v>0.12049882000000001</v>
      </c>
      <c r="EW92" s="72">
        <v>7.9930269999999998E-2</v>
      </c>
      <c r="EX92" s="72">
        <v>4.6535014999999999E-2</v>
      </c>
      <c r="EY92" s="72">
        <v>2.3174615999999999E-2</v>
      </c>
      <c r="EZ92" s="72">
        <v>9.4358770000000005E-3</v>
      </c>
      <c r="FA92" s="72">
        <v>2.8647097999999998E-3</v>
      </c>
      <c r="FB92" s="72">
        <v>4.8897315999999998E-4</v>
      </c>
      <c r="FC92" s="72">
        <v>3.9900685999999997E-5</v>
      </c>
      <c r="FD92" s="72">
        <v>8.6194960000000001E-6</v>
      </c>
      <c r="FE92" s="72">
        <v>4.9457585E-6</v>
      </c>
      <c r="FF92" s="72">
        <v>2.5824656E-6</v>
      </c>
      <c r="FG92" s="72">
        <v>7.5458009999999996E-7</v>
      </c>
      <c r="FH92" s="72">
        <v>1.5299568000000001E-7</v>
      </c>
      <c r="FI92" s="72">
        <v>6.2455669999999994E-8</v>
      </c>
      <c r="FJ92" s="72">
        <v>0</v>
      </c>
      <c r="FK92" s="72">
        <v>1.1674038E-18</v>
      </c>
      <c r="FL92" s="72">
        <v>1.8585070999999999E-17</v>
      </c>
      <c r="FM92" s="72">
        <v>2.9696167999999999E-16</v>
      </c>
      <c r="FN92" s="72">
        <v>4.7405025E-15</v>
      </c>
      <c r="FO92" s="72">
        <v>7.5611235999999998E-14</v>
      </c>
      <c r="FP92" s="72">
        <v>1.2051617999999999E-12</v>
      </c>
      <c r="FQ92" s="72">
        <v>1.9200088000000001E-11</v>
      </c>
      <c r="FR92" s="72">
        <v>3.0587557E-10</v>
      </c>
      <c r="FS92" s="72">
        <v>4.8765099999999997E-9</v>
      </c>
      <c r="FT92" s="72">
        <v>7.791201E-8</v>
      </c>
      <c r="FU92" s="72">
        <v>1.2505305E-6</v>
      </c>
      <c r="FV92" s="72">
        <v>2.0247893000000001E-5</v>
      </c>
      <c r="FW92" s="72">
        <v>3.3295372999999999E-4</v>
      </c>
      <c r="FX92" s="72">
        <v>2.3247710999999998E-3</v>
      </c>
      <c r="FY92" s="72">
        <v>8.0123769999999993E-3</v>
      </c>
      <c r="FZ92" s="72">
        <v>2.0160399999999998E-2</v>
      </c>
      <c r="GA92" s="72">
        <v>4.1398425000000003E-2</v>
      </c>
      <c r="GB92" s="72">
        <v>7.2766629999999999E-2</v>
      </c>
      <c r="GC92" s="72">
        <v>0.11226548</v>
      </c>
      <c r="GD92" s="72">
        <v>0.15426572999999999</v>
      </c>
      <c r="GE92" s="72">
        <v>0.18999940000000001</v>
      </c>
      <c r="GF92" s="72">
        <v>0.20902241999999999</v>
      </c>
      <c r="GG92" s="72">
        <v>0.2102649</v>
      </c>
      <c r="GH92" s="72">
        <v>0.19501755000000001</v>
      </c>
      <c r="GI92" s="72">
        <v>0.16185626</v>
      </c>
      <c r="GJ92" s="72">
        <v>0.120498754</v>
      </c>
      <c r="GK92" s="72">
        <v>7.9929979999999998E-2</v>
      </c>
      <c r="GL92" s="72">
        <v>4.6534717000000003E-2</v>
      </c>
      <c r="GM92" s="72">
        <v>2.3174409999999999E-2</v>
      </c>
      <c r="GN92" s="72">
        <v>9.4357820000000002E-3</v>
      </c>
      <c r="GO92" s="72">
        <v>2.8646769999999999E-3</v>
      </c>
      <c r="GP92" s="72">
        <v>4.8896956000000005E-4</v>
      </c>
      <c r="GQ92" s="72">
        <v>3.9900475E-5</v>
      </c>
      <c r="GR92" s="72">
        <v>8.6195180000000003E-6</v>
      </c>
      <c r="GS92" s="72">
        <v>4.9457890000000001E-6</v>
      </c>
      <c r="GT92" s="72">
        <v>2.5824452000000001E-6</v>
      </c>
      <c r="GU92" s="72">
        <v>7.5458289999999996E-7</v>
      </c>
      <c r="GV92" s="72">
        <v>1.5299385000000001E-7</v>
      </c>
      <c r="GW92" s="72">
        <v>6.2455213999999995E-8</v>
      </c>
      <c r="GX92" s="72">
        <v>0</v>
      </c>
      <c r="GY92" s="72">
        <v>1.1673982999999999E-18</v>
      </c>
      <c r="GZ92" s="72">
        <v>1.8584980000000001E-17</v>
      </c>
      <c r="HA92" s="72">
        <v>2.9696011999999998E-16</v>
      </c>
      <c r="HB92" s="72">
        <v>4.740476E-15</v>
      </c>
      <c r="HC92" s="72">
        <v>7.5610796000000001E-14</v>
      </c>
      <c r="HD92" s="72">
        <v>1.2051547000000001E-12</v>
      </c>
      <c r="HE92" s="72">
        <v>1.9199970999999998E-11</v>
      </c>
      <c r="HF92" s="72">
        <v>3.0587374000000001E-10</v>
      </c>
      <c r="HG92" s="72">
        <v>4.8764789999999998E-9</v>
      </c>
      <c r="HH92" s="72">
        <v>7.7911493999999994E-8</v>
      </c>
      <c r="HI92" s="72">
        <v>1.2505218E-6</v>
      </c>
      <c r="HJ92" s="72">
        <v>2.0247748000000001E-5</v>
      </c>
      <c r="HK92" s="72">
        <v>3.329513E-4</v>
      </c>
      <c r="HL92" s="72">
        <v>2.324759E-3</v>
      </c>
      <c r="HM92" s="72">
        <v>8.0123450000000006E-3</v>
      </c>
      <c r="HN92" s="72">
        <v>2.016035E-2</v>
      </c>
      <c r="HO92" s="72">
        <v>4.1398400000000002E-2</v>
      </c>
      <c r="HP92" s="72">
        <v>7.2766683999999998E-2</v>
      </c>
      <c r="HQ92" s="72">
        <v>0.11226557</v>
      </c>
      <c r="HR92" s="72">
        <v>0.15426572999999999</v>
      </c>
      <c r="HS92" s="72">
        <v>0.18999915000000001</v>
      </c>
      <c r="HT92" s="72">
        <v>0.20902187</v>
      </c>
      <c r="HU92" s="72">
        <v>0.21026418999999999</v>
      </c>
      <c r="HV92" s="72">
        <v>0.19501702000000001</v>
      </c>
      <c r="HW92" s="72">
        <v>0.1618559</v>
      </c>
      <c r="HX92" s="72">
        <v>0.12049865999999999</v>
      </c>
      <c r="HY92" s="72">
        <v>7.9929910000000007E-2</v>
      </c>
      <c r="HZ92" s="72">
        <v>4.6534657E-2</v>
      </c>
      <c r="IA92" s="72">
        <v>2.3174376999999999E-2</v>
      </c>
      <c r="IB92" s="72">
        <v>9.4357899999999995E-3</v>
      </c>
      <c r="IC92" s="72">
        <v>2.8646924E-3</v>
      </c>
      <c r="ID92" s="72">
        <v>4.8896870000000002E-4</v>
      </c>
      <c r="IE92" s="72">
        <v>3.9900149999999998E-5</v>
      </c>
      <c r="IF92" s="72">
        <v>8.6194049999999995E-6</v>
      </c>
      <c r="IG92" s="72">
        <v>4.9457444000000001E-6</v>
      </c>
      <c r="IH92" s="72">
        <v>2.582444E-6</v>
      </c>
      <c r="II92" s="72">
        <v>7.5458456000000005E-7</v>
      </c>
      <c r="IJ92" s="72">
        <v>1.5299433000000001E-7</v>
      </c>
      <c r="IK92" s="72">
        <v>6.2455213999999995E-8</v>
      </c>
      <c r="IL92" s="72">
        <v>0</v>
      </c>
      <c r="IM92" s="72">
        <v>1.1673896E-18</v>
      </c>
      <c r="IN92" s="72">
        <v>1.8584841E-17</v>
      </c>
      <c r="IO92" s="72">
        <v>2.9695783999999999E-16</v>
      </c>
      <c r="IP92" s="72">
        <v>4.7404406000000001E-15</v>
      </c>
      <c r="IQ92" s="72">
        <v>7.561024E-14</v>
      </c>
      <c r="IR92" s="72">
        <v>1.2051463000000001E-12</v>
      </c>
      <c r="IS92" s="72">
        <v>1.9199842999999999E-11</v>
      </c>
      <c r="IT92" s="72">
        <v>3.0587174E-10</v>
      </c>
      <c r="IU92" s="72">
        <v>4.8764476999999997E-9</v>
      </c>
      <c r="IV92" s="72">
        <v>7.7910979999999996E-8</v>
      </c>
      <c r="IW92" s="72">
        <v>1.2505134E-6</v>
      </c>
      <c r="IX92" s="72">
        <v>2.024761E-5</v>
      </c>
      <c r="IY92" s="72">
        <v>3.3294907000000002E-4</v>
      </c>
      <c r="IZ92" s="72">
        <v>2.3247516000000001E-3</v>
      </c>
      <c r="JA92" s="72">
        <v>8.0123320000000005E-3</v>
      </c>
      <c r="JB92" s="72">
        <v>2.0160330000000001E-2</v>
      </c>
      <c r="JC92" s="72">
        <v>4.1398379999999999E-2</v>
      </c>
      <c r="JD92" s="72">
        <v>7.2766670000000006E-2</v>
      </c>
      <c r="JE92" s="72">
        <v>0.11226563000000001</v>
      </c>
      <c r="JF92" s="72">
        <v>0.15426587</v>
      </c>
      <c r="JG92" s="72">
        <v>0.18999927</v>
      </c>
      <c r="JH92" s="72">
        <v>0.20902145999999999</v>
      </c>
      <c r="JI92" s="72">
        <v>0.21026346000000001</v>
      </c>
      <c r="JJ92" s="72">
        <v>0.19501609</v>
      </c>
      <c r="JK92" s="72">
        <v>0.16185506</v>
      </c>
      <c r="JL92" s="72">
        <v>0.12049813600000001</v>
      </c>
      <c r="JM92" s="72">
        <v>7.9929780000000006E-2</v>
      </c>
      <c r="JN92" s="72">
        <v>4.6534684E-2</v>
      </c>
      <c r="JO92" s="72">
        <v>2.3174394000000001E-2</v>
      </c>
      <c r="JP92" s="72">
        <v>9.4357940000000008E-3</v>
      </c>
      <c r="JQ92" s="72">
        <v>2.8647028000000001E-3</v>
      </c>
      <c r="JR92" s="72">
        <v>4.8897567000000003E-4</v>
      </c>
      <c r="JS92" s="72">
        <v>3.9900693000000003E-5</v>
      </c>
      <c r="JT92" s="72">
        <v>8.6194570000000001E-6</v>
      </c>
      <c r="JU92" s="72">
        <v>4.9457330000000002E-6</v>
      </c>
      <c r="JV92" s="72">
        <v>2.5824493000000002E-6</v>
      </c>
      <c r="JW92" s="72">
        <v>7.5458297E-7</v>
      </c>
      <c r="JX92" s="72">
        <v>1.5299486E-7</v>
      </c>
      <c r="JY92" s="72">
        <v>6.2455340000000002E-8</v>
      </c>
      <c r="JZ92" s="72">
        <v>0</v>
      </c>
      <c r="KA92" s="72">
        <v>1.1673794E-18</v>
      </c>
      <c r="KB92" s="72">
        <v>1.8584677E-17</v>
      </c>
      <c r="KC92" s="72">
        <v>2.9695535E-16</v>
      </c>
      <c r="KD92" s="72">
        <v>4.7403996000000003E-15</v>
      </c>
      <c r="KE92" s="72">
        <v>7.5609600000000002E-14</v>
      </c>
      <c r="KF92" s="72">
        <v>1.2051365000000001E-12</v>
      </c>
      <c r="KG92" s="72">
        <v>1.9199686999999999E-11</v>
      </c>
      <c r="KH92" s="72">
        <v>3.0586935999999999E-10</v>
      </c>
      <c r="KI92" s="72">
        <v>4.8764116999999998E-9</v>
      </c>
      <c r="KJ92" s="72">
        <v>7.7910435000000004E-8</v>
      </c>
      <c r="KK92" s="72">
        <v>1.2505047E-6</v>
      </c>
      <c r="KL92" s="72">
        <v>2.0247464E-5</v>
      </c>
      <c r="KM92" s="72">
        <v>3.3294663000000001E-4</v>
      </c>
      <c r="KN92" s="72">
        <v>2.3247455000000002E-3</v>
      </c>
      <c r="KO92" s="72">
        <v>8.0123239999999995E-3</v>
      </c>
      <c r="KP92" s="72">
        <v>2.0160312E-2</v>
      </c>
      <c r="KQ92" s="72">
        <v>4.1398329999999997E-2</v>
      </c>
      <c r="KR92" s="72">
        <v>7.2766540000000005E-2</v>
      </c>
      <c r="KS92" s="72">
        <v>0.11226543</v>
      </c>
      <c r="KT92" s="72">
        <v>0.15426566</v>
      </c>
      <c r="KU92" s="72">
        <v>0.18999921</v>
      </c>
      <c r="KV92" s="72">
        <v>0.20902154000000001</v>
      </c>
      <c r="KW92" s="72">
        <v>0.21026354999999999</v>
      </c>
      <c r="KX92" s="72">
        <v>0.19501611999999999</v>
      </c>
      <c r="KY92" s="72">
        <v>0.16185504000000001</v>
      </c>
      <c r="KZ92" s="72">
        <v>0.12049801</v>
      </c>
      <c r="LA92" s="72">
        <v>7.9929719999999996E-2</v>
      </c>
      <c r="LB92" s="72">
        <v>4.6534712999999998E-2</v>
      </c>
      <c r="LC92" s="72">
        <v>2.3174440000000001E-2</v>
      </c>
      <c r="LD92" s="72">
        <v>9.4357915000000004E-3</v>
      </c>
      <c r="LE92" s="72">
        <v>2.8646883999999999E-3</v>
      </c>
      <c r="LF92" s="72">
        <v>4.8897584E-4</v>
      </c>
      <c r="LG92" s="72">
        <v>3.9900829999999998E-5</v>
      </c>
      <c r="LH92" s="72">
        <v>8.6194829999999995E-6</v>
      </c>
      <c r="LI92" s="72">
        <v>4.9457349999999998E-6</v>
      </c>
      <c r="LJ92" s="72">
        <v>2.5824536000000001E-6</v>
      </c>
      <c r="LK92" s="72">
        <v>7.5458166000000001E-7</v>
      </c>
      <c r="LL92" s="72">
        <v>1.5299479000000001E-7</v>
      </c>
      <c r="LM92" s="72">
        <v>6.2455290000000006E-8</v>
      </c>
      <c r="LN92" s="72">
        <v>0</v>
      </c>
      <c r="LO92" s="72">
        <v>1.1673735000000001E-18</v>
      </c>
      <c r="LP92" s="72">
        <v>1.8584593000000001E-17</v>
      </c>
      <c r="LQ92" s="72">
        <v>2.9695399999999999E-16</v>
      </c>
      <c r="LR92" s="72">
        <v>4.7403799999999999E-15</v>
      </c>
      <c r="LS92" s="72">
        <v>7.5609300000000005E-14</v>
      </c>
      <c r="LT92" s="72">
        <v>1.2051320999999999E-12</v>
      </c>
      <c r="LU92" s="72">
        <v>1.9199621E-11</v>
      </c>
      <c r="LV92" s="72">
        <v>3.0586827999999999E-10</v>
      </c>
      <c r="LW92" s="72">
        <v>4.8763944000000001E-9</v>
      </c>
      <c r="LX92" s="72">
        <v>7.7910159999999999E-8</v>
      </c>
      <c r="LY92" s="72">
        <v>1.2505003E-6</v>
      </c>
      <c r="LZ92" s="72">
        <v>2.0247386E-5</v>
      </c>
      <c r="MA92" s="72">
        <v>3.3294514E-4</v>
      </c>
      <c r="MB92" s="72">
        <v>2.3247417999999998E-3</v>
      </c>
      <c r="MC92" s="72">
        <v>8.012323E-3</v>
      </c>
      <c r="MD92" s="72">
        <v>2.0160317000000001E-2</v>
      </c>
      <c r="ME92" s="72">
        <v>4.1398327999999998E-2</v>
      </c>
      <c r="MF92" s="72">
        <v>7.2766479999999994E-2</v>
      </c>
      <c r="MG92" s="72">
        <v>0.1122653</v>
      </c>
      <c r="MH92" s="72">
        <v>0.1542654</v>
      </c>
      <c r="MI92" s="72">
        <v>0.18999878000000001</v>
      </c>
      <c r="MJ92" s="72">
        <v>0.20902134</v>
      </c>
      <c r="MK92" s="72">
        <v>0.21026362000000001</v>
      </c>
      <c r="ML92" s="72">
        <v>0.19501637999999999</v>
      </c>
      <c r="MM92" s="72">
        <v>0.16185531</v>
      </c>
      <c r="MN92" s="72">
        <v>0.12049813600000001</v>
      </c>
      <c r="MO92" s="72">
        <v>7.9929650000000005E-2</v>
      </c>
      <c r="MP92" s="72">
        <v>4.6534686999999998E-2</v>
      </c>
      <c r="MQ92" s="72">
        <v>2.3174468E-2</v>
      </c>
      <c r="MR92" s="72">
        <v>9.4358050000000002E-3</v>
      </c>
      <c r="MS92" s="72">
        <v>2.8646804999999998E-3</v>
      </c>
      <c r="MT92" s="72">
        <v>4.8897109999999997E-4</v>
      </c>
      <c r="MU92" s="72">
        <v>3.9900539999999998E-5</v>
      </c>
      <c r="MV92" s="72">
        <v>8.6194604999999997E-6</v>
      </c>
      <c r="MW92" s="72">
        <v>4.9457467000000004E-6</v>
      </c>
      <c r="MX92" s="72">
        <v>2.58246E-6</v>
      </c>
      <c r="MY92" s="72">
        <v>7.5458234999999997E-7</v>
      </c>
      <c r="MZ92" s="72">
        <v>1.5299503E-7</v>
      </c>
      <c r="NA92" s="72">
        <v>6.2455285000000001E-8</v>
      </c>
      <c r="NB92" s="72">
        <v>0</v>
      </c>
      <c r="NC92" s="72">
        <v>1.1673708000000001E-18</v>
      </c>
      <c r="ND92" s="72">
        <v>1.8584546000000001E-17</v>
      </c>
      <c r="NE92" s="72">
        <v>2.9695334000000001E-16</v>
      </c>
      <c r="NF92" s="72">
        <v>4.7403703000000001E-15</v>
      </c>
      <c r="NG92" s="72">
        <v>7.5609149999999994E-14</v>
      </c>
      <c r="NH92" s="72">
        <v>1.2051299999999999E-12</v>
      </c>
      <c r="NI92" s="72">
        <v>1.9199588E-11</v>
      </c>
      <c r="NJ92" s="72">
        <v>3.0586775000000001E-10</v>
      </c>
      <c r="NK92" s="72">
        <v>4.8763846000000003E-9</v>
      </c>
      <c r="NL92" s="72">
        <v>7.7909973999999999E-8</v>
      </c>
      <c r="NM92" s="72">
        <v>1.2504975E-6</v>
      </c>
      <c r="NN92" s="72">
        <v>2.0247337E-5</v>
      </c>
      <c r="NO92" s="72">
        <v>3.3294417999999999E-4</v>
      </c>
      <c r="NP92" s="72">
        <v>2.3247329999999998E-3</v>
      </c>
      <c r="NQ92" s="72">
        <v>8.0122979999999993E-3</v>
      </c>
      <c r="NR92" s="72">
        <v>2.0160279999999999E-2</v>
      </c>
      <c r="NS92" s="72">
        <v>4.1398289999999997E-2</v>
      </c>
      <c r="NT92" s="72">
        <v>7.2766474999999997E-2</v>
      </c>
      <c r="NU92" s="72">
        <v>0.112265244</v>
      </c>
      <c r="NV92" s="72">
        <v>0.15426528</v>
      </c>
      <c r="NW92" s="72">
        <v>0.18999852</v>
      </c>
      <c r="NX92" s="72">
        <v>0.20902114999999999</v>
      </c>
      <c r="NY92" s="72">
        <v>0.21026357000000001</v>
      </c>
      <c r="NZ92" s="72">
        <v>0.19501656000000001</v>
      </c>
      <c r="OA92" s="72">
        <v>0.16185577000000001</v>
      </c>
      <c r="OB92" s="72">
        <v>0.12049857</v>
      </c>
      <c r="OC92" s="72">
        <v>7.9929879999999995E-2</v>
      </c>
      <c r="OD92" s="72">
        <v>4.653471E-2</v>
      </c>
      <c r="OE92" s="72">
        <v>2.3174469999999999E-2</v>
      </c>
      <c r="OF92" s="72">
        <v>9.4358329999999994E-3</v>
      </c>
      <c r="OG92" s="72">
        <v>2.8646932999999999E-3</v>
      </c>
      <c r="OH92" s="72">
        <v>4.8897060000000002E-4</v>
      </c>
      <c r="OI92" s="72">
        <v>3.9900475E-5</v>
      </c>
      <c r="OJ92" s="72">
        <v>8.6194540000000002E-6</v>
      </c>
      <c r="OK92" s="72">
        <v>4.9457526000000002E-6</v>
      </c>
      <c r="OL92" s="72">
        <v>2.5824608999999999E-6</v>
      </c>
      <c r="OM92" s="72">
        <v>7.5458365000000003E-7</v>
      </c>
      <c r="ON92" s="72">
        <v>1.5299530999999999E-7</v>
      </c>
      <c r="OO92" s="72">
        <v>6.2455349999999998E-8</v>
      </c>
      <c r="OP92" s="72">
        <v>0</v>
      </c>
      <c r="OQ92" s="72">
        <v>1.1673733E-18</v>
      </c>
      <c r="OR92" s="72">
        <v>1.8584584000000001E-17</v>
      </c>
      <c r="OS92" s="72">
        <v>2.9695404999999998E-16</v>
      </c>
      <c r="OT92" s="72">
        <v>4.7403812999999997E-15</v>
      </c>
      <c r="OU92" s="72">
        <v>7.5609370000000005E-14</v>
      </c>
      <c r="OV92" s="72">
        <v>1.2051337999999999E-12</v>
      </c>
      <c r="OW92" s="72">
        <v>1.9199657000000001E-11</v>
      </c>
      <c r="OX92" s="72">
        <v>3.0586889000000002E-10</v>
      </c>
      <c r="OY92" s="72">
        <v>4.8764036999999998E-9</v>
      </c>
      <c r="OZ92" s="72">
        <v>7.7910279999999997E-8</v>
      </c>
      <c r="PA92" s="72">
        <v>1.2505022000000001E-6</v>
      </c>
      <c r="PB92" s="72">
        <v>2.0247418000000001E-5</v>
      </c>
      <c r="PC92" s="72">
        <v>3.3294560000000001E-4</v>
      </c>
      <c r="PD92" s="72">
        <v>2.3247345999999999E-3</v>
      </c>
      <c r="PE92" s="72">
        <v>8.0122860000000004E-3</v>
      </c>
      <c r="PF92" s="72">
        <v>2.0160239999999999E-2</v>
      </c>
      <c r="PG92" s="72">
        <v>4.1398219999999999E-2</v>
      </c>
      <c r="PH92" s="72">
        <v>7.276639E-2</v>
      </c>
      <c r="PI92" s="72">
        <v>0.11226522</v>
      </c>
      <c r="PJ92" s="72">
        <v>0.15426534</v>
      </c>
      <c r="PK92" s="72">
        <v>0.18999867000000001</v>
      </c>
      <c r="PL92" s="72">
        <v>0.20902124</v>
      </c>
      <c r="PM92" s="72">
        <v>0.21026354999999999</v>
      </c>
      <c r="PN92" s="72">
        <v>0.19501646</v>
      </c>
      <c r="PO92" s="72">
        <v>0.16185564999999999</v>
      </c>
      <c r="PP92" s="72">
        <v>0.12049855</v>
      </c>
      <c r="PQ92" s="72">
        <v>7.9929890000000003E-2</v>
      </c>
      <c r="PR92" s="72">
        <v>4.6534684E-2</v>
      </c>
      <c r="PS92" s="72">
        <v>2.3174420000000001E-2</v>
      </c>
      <c r="PT92" s="72">
        <v>9.4358159999999996E-3</v>
      </c>
      <c r="PU92" s="72">
        <v>2.8647034999999999E-3</v>
      </c>
      <c r="PV92" s="72">
        <v>4.8897543000000002E-4</v>
      </c>
      <c r="PW92" s="72">
        <v>3.9900810000000003E-5</v>
      </c>
      <c r="PX92" s="72">
        <v>8.6194939999999996E-6</v>
      </c>
      <c r="PY92" s="72">
        <v>4.9457616999999997E-6</v>
      </c>
      <c r="PZ92" s="72">
        <v>2.5824613000000001E-6</v>
      </c>
      <c r="QA92" s="72">
        <v>7.545844E-7</v>
      </c>
      <c r="QB92" s="72">
        <v>1.5299560999999999E-7</v>
      </c>
      <c r="QC92" s="72">
        <v>6.2455450000000004E-8</v>
      </c>
      <c r="QD92" s="72">
        <v>0</v>
      </c>
      <c r="QE92" s="72">
        <v>1.1673741000000001E-18</v>
      </c>
      <c r="QF92" s="72">
        <v>1.8584593000000001E-17</v>
      </c>
      <c r="QG92" s="72">
        <v>2.9695429999999999E-16</v>
      </c>
      <c r="QH92" s="72">
        <v>4.7403864000000004E-15</v>
      </c>
      <c r="QI92" s="72">
        <v>7.5609454000000003E-14</v>
      </c>
      <c r="QJ92" s="72">
        <v>1.2051354E-12</v>
      </c>
      <c r="QK92" s="72">
        <v>1.9199689E-11</v>
      </c>
      <c r="QL92" s="72">
        <v>3.0586959999999998E-10</v>
      </c>
      <c r="QM92" s="72">
        <v>4.8764175E-9</v>
      </c>
      <c r="QN92" s="72">
        <v>7.7910513999999999E-8</v>
      </c>
      <c r="QO92" s="72">
        <v>1.2505058999999999E-6</v>
      </c>
      <c r="QP92" s="72">
        <v>2.0247472999999998E-5</v>
      </c>
      <c r="QQ92" s="72">
        <v>3.3294653999999999E-4</v>
      </c>
      <c r="QR92" s="72">
        <v>2.324736E-3</v>
      </c>
      <c r="QS92" s="72">
        <v>8.0122849999999992E-3</v>
      </c>
      <c r="QT92" s="72">
        <v>2.0160221999999998E-2</v>
      </c>
      <c r="QU92" s="72">
        <v>4.1398175000000002E-2</v>
      </c>
      <c r="QV92" s="72">
        <v>7.2766334000000002E-2</v>
      </c>
      <c r="QW92" s="72">
        <v>0.112265185</v>
      </c>
      <c r="QX92" s="72">
        <v>0.15426543000000001</v>
      </c>
      <c r="QY92" s="72">
        <v>0.189999</v>
      </c>
      <c r="QZ92" s="72">
        <v>0.20902164000000001</v>
      </c>
      <c r="RA92" s="72">
        <v>0.21026386</v>
      </c>
      <c r="RB92" s="72">
        <v>0.19501657999999999</v>
      </c>
      <c r="RC92" s="72">
        <v>0.16185562000000001</v>
      </c>
      <c r="RD92" s="72">
        <v>0.12049849999999999</v>
      </c>
      <c r="RE92" s="72">
        <v>7.9929925999999998E-2</v>
      </c>
      <c r="RF92" s="72">
        <v>4.6534706000000002E-2</v>
      </c>
      <c r="RG92" s="72">
        <v>2.3174394000000001E-2</v>
      </c>
      <c r="RH92" s="72">
        <v>9.4357899999999995E-3</v>
      </c>
      <c r="RI92" s="72">
        <v>2.8646990000000001E-3</v>
      </c>
      <c r="RJ92" s="72">
        <v>4.8897860000000003E-4</v>
      </c>
      <c r="RK92" s="72">
        <v>3.9901053000000001E-5</v>
      </c>
      <c r="RL92" s="72">
        <v>8.6195299999999998E-6</v>
      </c>
      <c r="RM92" s="72">
        <v>4.9457717000000004E-6</v>
      </c>
      <c r="RN92" s="72">
        <v>2.5824609999999998E-6</v>
      </c>
      <c r="RO92" s="72">
        <v>7.545837E-7</v>
      </c>
      <c r="RP92" s="72">
        <v>1.5299551E-7</v>
      </c>
      <c r="RQ92" s="72">
        <v>6.2455420000000001E-8</v>
      </c>
      <c r="RR92" s="72">
        <v>0</v>
      </c>
      <c r="RS92" s="72">
        <v>1.1673721000000001E-18</v>
      </c>
      <c r="RT92" s="72">
        <v>1.8584552999999999E-17</v>
      </c>
      <c r="RU92" s="72">
        <v>2.9695366000000001E-16</v>
      </c>
      <c r="RV92" s="72">
        <v>4.7403780000000003E-15</v>
      </c>
      <c r="RW92" s="72">
        <v>7.5609324999999994E-14</v>
      </c>
      <c r="RX92" s="72">
        <v>1.2051332E-12</v>
      </c>
      <c r="RY92" s="72">
        <v>1.9199656000000001E-11</v>
      </c>
      <c r="RZ92" s="72">
        <v>3.0586905000000001E-10</v>
      </c>
      <c r="SA92" s="72">
        <v>4.8764116999999998E-9</v>
      </c>
      <c r="SB92" s="72">
        <v>7.7910464000000003E-8</v>
      </c>
      <c r="SC92" s="72">
        <v>1.2505055E-6</v>
      </c>
      <c r="SD92" s="72">
        <v>2.0247465999999999E-5</v>
      </c>
      <c r="SE92" s="72">
        <v>3.3294633999999998E-4</v>
      </c>
      <c r="SF92" s="72">
        <v>2.324736E-3</v>
      </c>
      <c r="SG92" s="72">
        <v>8.0122849999999992E-3</v>
      </c>
      <c r="SH92" s="72">
        <v>2.0160217000000001E-2</v>
      </c>
      <c r="SI92" s="72">
        <v>4.139814E-2</v>
      </c>
      <c r="SJ92" s="72">
        <v>7.2766274000000006E-2</v>
      </c>
      <c r="SK92" s="72">
        <v>0.11226508</v>
      </c>
      <c r="SL92" s="72">
        <v>0.15426537000000001</v>
      </c>
      <c r="SM92" s="72">
        <v>0.18999904000000001</v>
      </c>
      <c r="SN92" s="72">
        <v>0.20902185000000001</v>
      </c>
      <c r="SO92" s="72">
        <v>0.21026415000000001</v>
      </c>
      <c r="SP92" s="72">
        <v>0.19501682000000001</v>
      </c>
      <c r="SQ92" s="72">
        <v>0.16185567000000001</v>
      </c>
      <c r="SR92" s="72">
        <v>0.12049844</v>
      </c>
      <c r="SS92" s="72">
        <v>7.992987E-2</v>
      </c>
      <c r="ST92" s="72">
        <v>4.6534712999999998E-2</v>
      </c>
      <c r="SU92" s="72">
        <v>2.3174413000000001E-2</v>
      </c>
      <c r="SV92" s="72">
        <v>9.4357899999999995E-3</v>
      </c>
      <c r="SW92" s="72">
        <v>2.8646934999999999E-3</v>
      </c>
      <c r="SX92" s="72">
        <v>4.8897790000000001E-4</v>
      </c>
      <c r="SY92" s="72">
        <v>3.9901002000000002E-5</v>
      </c>
      <c r="SZ92" s="72">
        <v>8.6195169999999992E-6</v>
      </c>
      <c r="TA92" s="72">
        <v>4.9457667000000001E-6</v>
      </c>
      <c r="TB92" s="72">
        <v>2.5824606000000001E-6</v>
      </c>
      <c r="TC92" s="72">
        <v>7.5458400000000003E-7</v>
      </c>
      <c r="TD92" s="72">
        <v>1.5299528000000001E-7</v>
      </c>
      <c r="TE92" s="72">
        <v>6.2455290000000006E-8</v>
      </c>
      <c r="TF92" s="72">
        <v>0</v>
      </c>
      <c r="TG92" s="72">
        <v>1.1673659000000001E-18</v>
      </c>
      <c r="TH92" s="72">
        <v>1.8584447000000001E-17</v>
      </c>
      <c r="TI92" s="72">
        <v>2.9695196000000002E-16</v>
      </c>
      <c r="TJ92" s="72">
        <v>4.7403520000000002E-15</v>
      </c>
      <c r="TK92" s="72">
        <v>7.5608869999999994E-14</v>
      </c>
      <c r="TL92" s="72">
        <v>1.2051264999999999E-12</v>
      </c>
      <c r="TM92" s="72">
        <v>1.9199551999999999E-11</v>
      </c>
      <c r="TN92" s="72">
        <v>3.0586740999999999E-10</v>
      </c>
      <c r="TO92" s="72">
        <v>4.8763849999999996E-9</v>
      </c>
      <c r="TP92" s="72">
        <v>7.7910059999999993E-8</v>
      </c>
      <c r="TQ92" s="72">
        <v>1.2504995E-6</v>
      </c>
      <c r="TR92" s="72">
        <v>2.0247370999999999E-5</v>
      </c>
      <c r="TS92" s="72">
        <v>3.3294465000000001E-4</v>
      </c>
      <c r="TT92" s="72">
        <v>2.3247317999999999E-3</v>
      </c>
      <c r="TU92" s="72">
        <v>8.0122800000000001E-3</v>
      </c>
      <c r="TV92" s="72">
        <v>2.0160217000000001E-2</v>
      </c>
      <c r="TW92" s="72">
        <v>4.1398164000000001E-2</v>
      </c>
      <c r="TX92" s="72">
        <v>7.2766339999999999E-2</v>
      </c>
      <c r="TY92" s="72">
        <v>0.11226517</v>
      </c>
      <c r="TZ92" s="72">
        <v>0.15426545999999999</v>
      </c>
      <c r="UA92" s="72">
        <v>0.18999916</v>
      </c>
      <c r="UB92" s="72">
        <v>0.20902206000000001</v>
      </c>
      <c r="UC92" s="72">
        <v>0.21026449</v>
      </c>
      <c r="UD92" s="72">
        <v>0.19501721999999999</v>
      </c>
      <c r="UE92" s="72">
        <v>0.16185594</v>
      </c>
      <c r="UF92" s="72">
        <v>0.12049859</v>
      </c>
      <c r="UG92" s="72">
        <v>7.9929896E-2</v>
      </c>
      <c r="UH92" s="72">
        <v>4.6534736E-2</v>
      </c>
      <c r="UI92" s="72">
        <v>2.3174456999999999E-2</v>
      </c>
      <c r="UJ92" s="72">
        <v>9.4358150000000002E-3</v>
      </c>
      <c r="UK92" s="72">
        <v>2.8646969999999998E-3</v>
      </c>
      <c r="UL92" s="72">
        <v>4.8897682999999995E-4</v>
      </c>
      <c r="UM92" s="72">
        <v>3.9900904E-5</v>
      </c>
      <c r="UN92" s="72">
        <v>8.6194889999999993E-6</v>
      </c>
      <c r="UO92" s="72">
        <v>4.9457512000000002E-6</v>
      </c>
      <c r="UP92" s="72">
        <v>2.5824567999999998E-6</v>
      </c>
      <c r="UQ92" s="72">
        <v>7.5458432999999996E-7</v>
      </c>
      <c r="UR92" s="72">
        <v>1.5299514000000001E-7</v>
      </c>
      <c r="US92" s="72">
        <v>6.2455185999999999E-8</v>
      </c>
      <c r="UT92" s="72">
        <v>0</v>
      </c>
      <c r="UU92" s="72">
        <v>1.1673677E-18</v>
      </c>
      <c r="UV92" s="72">
        <v>1.8584469E-17</v>
      </c>
      <c r="UW92" s="72">
        <v>2.9695217999999998E-16</v>
      </c>
      <c r="UX92" s="72">
        <v>4.7403560000000003E-15</v>
      </c>
      <c r="UY92" s="72">
        <v>7.5608919999999998E-14</v>
      </c>
      <c r="UZ92" s="72">
        <v>1.2051264999999999E-12</v>
      </c>
      <c r="VA92" s="72">
        <v>1.9199552999999999E-11</v>
      </c>
      <c r="VB92" s="72">
        <v>3.0586747E-10</v>
      </c>
      <c r="VC92" s="72">
        <v>4.8763840000000001E-9</v>
      </c>
      <c r="VD92" s="72">
        <v>7.791004E-8</v>
      </c>
      <c r="VE92" s="72">
        <v>1.2504992999999999E-6</v>
      </c>
      <c r="VF92" s="72">
        <v>2.0247376999999999E-5</v>
      </c>
      <c r="VG92" s="72">
        <v>3.3294488000000001E-4</v>
      </c>
      <c r="VH92" s="72">
        <v>2.3247291999999998E-3</v>
      </c>
      <c r="VI92" s="72">
        <v>8.0122679999999995E-3</v>
      </c>
      <c r="VJ92" s="72">
        <v>2.0160193999999999E-2</v>
      </c>
      <c r="VK92" s="72">
        <v>4.1398138000000001E-2</v>
      </c>
      <c r="VL92" s="72">
        <v>7.2766304000000004E-2</v>
      </c>
      <c r="VM92" s="72">
        <v>0.112265095</v>
      </c>
      <c r="VN92" s="72">
        <v>0.15426524</v>
      </c>
      <c r="VO92" s="72">
        <v>0.18999872000000001</v>
      </c>
      <c r="VP92" s="72">
        <v>0.20902154000000001</v>
      </c>
      <c r="VQ92" s="72">
        <v>0.21026408999999999</v>
      </c>
      <c r="VR92" s="72">
        <v>0.19501704</v>
      </c>
      <c r="VS92" s="72">
        <v>0.16185596999999999</v>
      </c>
      <c r="VT92" s="72">
        <v>0.12049859</v>
      </c>
      <c r="VU92" s="72">
        <v>7.9929836000000004E-2</v>
      </c>
      <c r="VV92" s="72">
        <v>4.6534689999999997E-2</v>
      </c>
      <c r="VW92" s="72">
        <v>2.3174462999999999E-2</v>
      </c>
      <c r="VX92" s="72">
        <v>9.4358370000000007E-3</v>
      </c>
      <c r="VY92" s="72">
        <v>2.8647086999999999E-3</v>
      </c>
      <c r="VZ92" s="72">
        <v>4.8897719999999999E-4</v>
      </c>
      <c r="WA92" s="72">
        <v>3.9900856999999998E-5</v>
      </c>
      <c r="WB92" s="72">
        <v>8.6194639999999992E-6</v>
      </c>
      <c r="WC92" s="72">
        <v>4.9457339999999996E-6</v>
      </c>
      <c r="WD92" s="72">
        <v>2.5824488E-6</v>
      </c>
      <c r="WE92" s="72">
        <v>7.5458330000000003E-7</v>
      </c>
      <c r="WF92" s="72">
        <v>1.5299486E-7</v>
      </c>
      <c r="WG92" s="72">
        <v>6.2454994000000004E-8</v>
      </c>
      <c r="WH92" s="72">
        <v>0</v>
      </c>
      <c r="WI92" s="72">
        <v>1.1673753E-18</v>
      </c>
      <c r="WJ92" s="72">
        <v>1.8584590000000001E-17</v>
      </c>
      <c r="WK92" s="72">
        <v>2.9695390000000001E-16</v>
      </c>
      <c r="WL92" s="72">
        <v>4.7403812999999997E-15</v>
      </c>
      <c r="WM92" s="72">
        <v>7.5609366000000006E-14</v>
      </c>
      <c r="WN92" s="72">
        <v>1.2051330999999999E-12</v>
      </c>
      <c r="WO92" s="72">
        <v>1.9199646999999999E-11</v>
      </c>
      <c r="WP92" s="72">
        <v>3.0586901999999998E-10</v>
      </c>
      <c r="WQ92" s="72">
        <v>4.8764095E-9</v>
      </c>
      <c r="WR92" s="72">
        <v>7.7910420000000002E-8</v>
      </c>
      <c r="WS92" s="72">
        <v>1.2505051E-6</v>
      </c>
      <c r="WT92" s="72">
        <v>2.0247477999999999E-5</v>
      </c>
      <c r="WU92" s="72">
        <v>3.3294666E-4</v>
      </c>
      <c r="WV92" s="72">
        <v>2.3247329999999998E-3</v>
      </c>
      <c r="WW92" s="72">
        <v>8.0122690000000007E-3</v>
      </c>
      <c r="WX92" s="72">
        <v>2.0160180999999999E-2</v>
      </c>
      <c r="WY92" s="72">
        <v>4.1398108000000003E-2</v>
      </c>
      <c r="WZ92" s="72">
        <v>7.2766274000000006E-2</v>
      </c>
      <c r="XA92" s="72">
        <v>0.11226515500000001</v>
      </c>
      <c r="XB92" s="72">
        <v>0.15426539</v>
      </c>
      <c r="XC92" s="72">
        <v>0.18999882000000001</v>
      </c>
      <c r="XD92" s="72">
        <v>0.20902155</v>
      </c>
      <c r="XE92" s="72">
        <v>0.21026397999999999</v>
      </c>
      <c r="XF92" s="72">
        <v>0.19501689999999999</v>
      </c>
      <c r="XG92" s="72">
        <v>0.16185585999999999</v>
      </c>
      <c r="XH92" s="72">
        <v>0.12049853000000001</v>
      </c>
      <c r="XI92" s="72">
        <v>7.9929819999999999E-2</v>
      </c>
      <c r="XJ92" s="72">
        <v>4.6534657E-2</v>
      </c>
      <c r="XK92" s="72">
        <v>2.3174430999999999E-2</v>
      </c>
      <c r="XL92" s="72">
        <v>9.4358310000000004E-3</v>
      </c>
      <c r="XM92" s="72">
        <v>2.8647147000000002E-3</v>
      </c>
      <c r="XN92" s="72">
        <v>4.8897846000000005E-4</v>
      </c>
      <c r="XO92" s="72">
        <v>3.9900907999999998E-5</v>
      </c>
      <c r="XP92" s="72">
        <v>8.6194494999999996E-6</v>
      </c>
      <c r="XQ92" s="72">
        <v>4.9457199999999996E-6</v>
      </c>
      <c r="XR92" s="72">
        <v>2.5824421999999998E-6</v>
      </c>
      <c r="XS92" s="72">
        <v>7.5458182999999999E-7</v>
      </c>
      <c r="XT92" s="72">
        <v>1.5299444999999999E-7</v>
      </c>
      <c r="XU92" s="72">
        <v>6.2454794999999997E-8</v>
      </c>
      <c r="XV92" s="72">
        <v>0</v>
      </c>
      <c r="XW92" s="72">
        <v>1.167384E-18</v>
      </c>
      <c r="XX92" s="72">
        <v>1.8584737999999999E-17</v>
      </c>
      <c r="XY92" s="72">
        <v>2.9695624999999998E-16</v>
      </c>
      <c r="XZ92" s="72">
        <v>4.7404186000000001E-15</v>
      </c>
      <c r="YA92" s="72">
        <v>7.5609919999999995E-14</v>
      </c>
      <c r="YB92" s="72">
        <v>1.2051421999999999E-12</v>
      </c>
      <c r="YC92" s="72">
        <v>1.9199801E-11</v>
      </c>
      <c r="YD92" s="72">
        <v>3.0587150000000001E-10</v>
      </c>
      <c r="YE92" s="72">
        <v>4.8764490000000001E-9</v>
      </c>
      <c r="YF92" s="72">
        <v>7.7911049999999998E-8</v>
      </c>
      <c r="YG92" s="72">
        <v>1.2505149999999999E-6</v>
      </c>
      <c r="YH92" s="72">
        <v>2.0247638999999999E-5</v>
      </c>
      <c r="YI92" s="72">
        <v>3.3294945000000002E-4</v>
      </c>
      <c r="YJ92" s="72">
        <v>2.3247445999999999E-3</v>
      </c>
      <c r="YK92" s="72">
        <v>8.0122990000000005E-3</v>
      </c>
      <c r="YL92" s="72">
        <v>2.0160226E-2</v>
      </c>
      <c r="YM92" s="72">
        <v>4.1398175000000002E-2</v>
      </c>
      <c r="YN92" s="72">
        <v>7.2766386000000002E-2</v>
      </c>
      <c r="YO92" s="72">
        <v>0.11226538599999999</v>
      </c>
      <c r="YP92" s="72">
        <v>0.15426579000000001</v>
      </c>
      <c r="YQ92" s="72">
        <v>0.18999938999999999</v>
      </c>
      <c r="YR92" s="72">
        <v>0.20902208999999999</v>
      </c>
      <c r="YS92" s="72">
        <v>0.21026433</v>
      </c>
      <c r="YT92" s="72">
        <v>0.19501713000000001</v>
      </c>
      <c r="YU92" s="72">
        <v>0.16185604000000001</v>
      </c>
      <c r="YV92" s="72">
        <v>0.120498754</v>
      </c>
      <c r="YW92" s="72">
        <v>7.9929990000000006E-2</v>
      </c>
      <c r="YX92" s="72">
        <v>4.6534739999999998E-2</v>
      </c>
      <c r="YY92" s="72">
        <v>2.3174467000000001E-2</v>
      </c>
      <c r="YZ92" s="72">
        <v>9.4358470000000007E-3</v>
      </c>
      <c r="ZA92" s="72">
        <v>2.8647191E-3</v>
      </c>
      <c r="ZB92" s="72">
        <v>4.8897999999999997E-4</v>
      </c>
      <c r="ZC92" s="72">
        <v>3.9900948000000001E-5</v>
      </c>
      <c r="ZD92" s="72">
        <v>8.6194340000000005E-6</v>
      </c>
      <c r="ZE92" s="72">
        <v>4.9457057999999998E-6</v>
      </c>
      <c r="ZF92" s="72">
        <v>2.5824358999999998E-6</v>
      </c>
      <c r="ZG92" s="72">
        <v>7.54579E-7</v>
      </c>
      <c r="ZH92" s="72">
        <v>1.5299366000000001E-7</v>
      </c>
      <c r="ZI92" s="72">
        <v>6.2454410000000003E-8</v>
      </c>
      <c r="ZJ92" s="72">
        <v>0</v>
      </c>
      <c r="ZK92" s="72">
        <v>1.1673906000000001E-18</v>
      </c>
      <c r="ZL92" s="72">
        <v>1.858485E-17</v>
      </c>
      <c r="ZM92" s="72">
        <v>2.9695805E-16</v>
      </c>
      <c r="ZN92" s="72">
        <v>4.7404480000000003E-15</v>
      </c>
      <c r="ZO92" s="72">
        <v>7.5610415999999994E-14</v>
      </c>
      <c r="ZP92" s="72">
        <v>1.2051494E-12</v>
      </c>
      <c r="ZQ92" s="72">
        <v>1.9199899999999999E-11</v>
      </c>
      <c r="ZR92" s="72">
        <v>3.0587296999999999E-10</v>
      </c>
      <c r="ZS92" s="72">
        <v>4.8764726000000002E-9</v>
      </c>
      <c r="ZT92" s="72">
        <v>7.7911443999999998E-8</v>
      </c>
      <c r="ZU92" s="72">
        <v>1.2505212999999999E-6</v>
      </c>
      <c r="ZV92" s="72">
        <v>2.0247742000000001E-5</v>
      </c>
      <c r="ZW92" s="72">
        <v>3.3295123000000001E-4</v>
      </c>
      <c r="ZX92" s="72">
        <v>2.3247557999999998E-3</v>
      </c>
      <c r="ZY92" s="72">
        <v>8.0123280000000009E-3</v>
      </c>
      <c r="ZZ92" s="72">
        <v>2.0160292999999999E-2</v>
      </c>
      <c r="AAA92" s="72">
        <v>4.1398289999999997E-2</v>
      </c>
      <c r="AAB92" s="72">
        <v>7.2766534999999993E-2</v>
      </c>
      <c r="AAC92" s="72">
        <v>0.11226559</v>
      </c>
      <c r="AAD92" s="72">
        <v>0.15426608999999999</v>
      </c>
      <c r="AAE92" s="72">
        <v>0.18999988000000001</v>
      </c>
      <c r="AAF92" s="72">
        <v>0.20902264000000001</v>
      </c>
      <c r="AAG92" s="72">
        <v>0.21026491999999999</v>
      </c>
      <c r="AAH92" s="72">
        <v>0.19501767</v>
      </c>
      <c r="AAI92" s="72">
        <v>0.16185652</v>
      </c>
      <c r="AAJ92" s="72">
        <v>0.12049915999999999</v>
      </c>
      <c r="AAK92" s="72">
        <v>7.9930335000000005E-2</v>
      </c>
      <c r="AAL92" s="72">
        <v>4.6534962999999999E-2</v>
      </c>
      <c r="AAM92" s="72">
        <v>2.3174561999999999E-2</v>
      </c>
      <c r="AAN92" s="72">
        <v>9.435878E-3</v>
      </c>
      <c r="AAO92" s="72">
        <v>2.8647296000000001E-3</v>
      </c>
      <c r="AAP92" s="72">
        <v>4.8898349999999997E-4</v>
      </c>
      <c r="AAQ92" s="72">
        <v>3.9901161999999999E-5</v>
      </c>
      <c r="AAR92" s="72">
        <v>8.6194519999999998E-6</v>
      </c>
      <c r="AAS92" s="72">
        <v>4.9457120000000003E-6</v>
      </c>
      <c r="AAT92" s="72">
        <v>2.5824410000000001E-6</v>
      </c>
      <c r="AAU92" s="72">
        <v>7.5458006999999996E-7</v>
      </c>
      <c r="AAV92" s="72">
        <v>1.5299311E-7</v>
      </c>
      <c r="AAW92" s="72">
        <v>6.2454170000000006E-8</v>
      </c>
      <c r="AAX92" s="72">
        <v>0</v>
      </c>
      <c r="AAY92" s="72">
        <v>1.1673824999999999E-18</v>
      </c>
      <c r="AAZ92" s="72">
        <v>1.8584707000000001E-17</v>
      </c>
      <c r="ABA92" s="72">
        <v>2.9695569999999998E-16</v>
      </c>
      <c r="ABB92" s="72">
        <v>4.7404085000000003E-15</v>
      </c>
      <c r="ABC92" s="72">
        <v>7.5609806999999996E-14</v>
      </c>
      <c r="ABD92" s="72">
        <v>1.2051406E-12</v>
      </c>
      <c r="ABE92" s="72">
        <v>1.9199769000000001E-11</v>
      </c>
      <c r="ABF92" s="72">
        <v>3.0587094E-10</v>
      </c>
      <c r="ABG92" s="72">
        <v>4.8764405999999999E-9</v>
      </c>
      <c r="ABH92" s="72">
        <v>7.7910969999999999E-8</v>
      </c>
      <c r="ABI92" s="72">
        <v>1.2505140000000001E-6</v>
      </c>
      <c r="ABJ92" s="72">
        <v>2.0247621999999999E-5</v>
      </c>
      <c r="ABK92" s="72">
        <v>3.3294922000000002E-4</v>
      </c>
      <c r="ABL92" s="72">
        <v>2.3247508999999999E-3</v>
      </c>
      <c r="ABM92" s="72">
        <v>8.0123255000000004E-3</v>
      </c>
      <c r="ABN92" s="72">
        <v>2.0160303000000001E-2</v>
      </c>
      <c r="ABO92" s="72">
        <v>4.1398305000000003E-2</v>
      </c>
      <c r="ABP92" s="72">
        <v>7.2766529999999996E-2</v>
      </c>
      <c r="ABQ92" s="72">
        <v>0.1122655</v>
      </c>
      <c r="ABR92" s="72">
        <v>0.15426593999999999</v>
      </c>
      <c r="ABS92" s="72">
        <v>0.18999964999999999</v>
      </c>
      <c r="ABT92" s="72">
        <v>0.20902245999999999</v>
      </c>
      <c r="ABU92" s="72">
        <v>0.2102647</v>
      </c>
      <c r="ABV92" s="72">
        <v>0.19501734000000001</v>
      </c>
      <c r="ABW92" s="72">
        <v>0.16185622</v>
      </c>
      <c r="ABX92" s="72">
        <v>0.12049897</v>
      </c>
      <c r="ABY92" s="72">
        <v>7.9930269999999998E-2</v>
      </c>
      <c r="ABZ92" s="72">
        <v>4.6535008000000003E-2</v>
      </c>
      <c r="ACA92" s="72">
        <v>2.3174635999999998E-2</v>
      </c>
      <c r="ACB92" s="72">
        <v>9.4359300000000004E-3</v>
      </c>
      <c r="ACC92" s="72">
        <v>2.864756E-3</v>
      </c>
      <c r="ACD92" s="72">
        <v>4.889928E-4</v>
      </c>
      <c r="ACE92" s="72">
        <v>3.9901926000000003E-5</v>
      </c>
      <c r="ACF92" s="72">
        <v>8.6195760000000006E-6</v>
      </c>
      <c r="ACG92" s="72">
        <v>4.9457712999999998E-6</v>
      </c>
      <c r="ACH92" s="72">
        <v>2.5824786000000001E-6</v>
      </c>
      <c r="ACI92" s="72">
        <v>7.5459119999999999E-7</v>
      </c>
      <c r="ACJ92" s="72">
        <v>1.5299476999999999E-7</v>
      </c>
      <c r="ACK92" s="72">
        <v>6.2454779999999995E-8</v>
      </c>
      <c r="ACL92" s="72">
        <v>0</v>
      </c>
      <c r="ACM92" s="72">
        <v>1.1673524000000001E-18</v>
      </c>
      <c r="ACN92" s="72">
        <v>1.8584245000000001E-17</v>
      </c>
      <c r="ACO92" s="72">
        <v>2.9694892000000002E-16</v>
      </c>
      <c r="ACP92" s="72">
        <v>4.7403080000000003E-15</v>
      </c>
      <c r="ACQ92" s="72">
        <v>7.5608336000000002E-14</v>
      </c>
      <c r="ACR92" s="72">
        <v>1.2051194000000001E-12</v>
      </c>
      <c r="ACS92" s="72">
        <v>1.9199462999999999E-11</v>
      </c>
      <c r="ACT92" s="72">
        <v>3.0586653E-10</v>
      </c>
      <c r="ACU92" s="72">
        <v>4.8763790000000002E-9</v>
      </c>
      <c r="ACV92" s="72">
        <v>7.791008E-8</v>
      </c>
      <c r="ACW92" s="72">
        <v>1.2505018000000001E-6</v>
      </c>
      <c r="ACX92" s="72">
        <v>2.0247446000000001E-5</v>
      </c>
      <c r="ACY92" s="72">
        <v>3.3294628E-4</v>
      </c>
      <c r="ACZ92" s="72">
        <v>2.3247419999999999E-3</v>
      </c>
      <c r="ADA92" s="72">
        <v>8.0123109999999994E-3</v>
      </c>
      <c r="ADB92" s="72">
        <v>2.0160287999999998E-2</v>
      </c>
      <c r="ADC92" s="72">
        <v>4.1398275999999998E-2</v>
      </c>
      <c r="ADD92" s="72">
        <v>7.276639E-2</v>
      </c>
      <c r="ADE92" s="72">
        <v>0.11226508</v>
      </c>
      <c r="ADF92" s="72">
        <v>0.15426500000000001</v>
      </c>
      <c r="ADG92" s="72">
        <v>0.18999809000000001</v>
      </c>
      <c r="ADH92" s="72">
        <v>0.20902045</v>
      </c>
      <c r="ADI92" s="72">
        <v>0.21026271999999999</v>
      </c>
      <c r="ADJ92" s="72">
        <v>0.19501573999999999</v>
      </c>
      <c r="ADK92" s="72">
        <v>0.1618552</v>
      </c>
      <c r="ADL92" s="72">
        <v>0.12049846</v>
      </c>
      <c r="ADM92" s="72">
        <v>7.9930215999999998E-2</v>
      </c>
      <c r="ADN92" s="72">
        <v>4.6535145E-2</v>
      </c>
      <c r="ADO92" s="72">
        <v>2.3174765E-2</v>
      </c>
      <c r="ADP92" s="72">
        <v>9.4359739999999998E-3</v>
      </c>
      <c r="ADQ92" s="72">
        <v>2.8647408E-3</v>
      </c>
      <c r="ADR92" s="72">
        <v>4.8897320000000004E-4</v>
      </c>
      <c r="ADS92" s="72">
        <v>3.990066E-5</v>
      </c>
      <c r="ADT92" s="72">
        <v>8.6196370000000008E-6</v>
      </c>
      <c r="ADU92" s="72">
        <v>4.9458654000000002E-6</v>
      </c>
      <c r="ADV92" s="72">
        <v>2.5824630999999998E-6</v>
      </c>
      <c r="ADW92" s="72">
        <v>7.5457060000000002E-7</v>
      </c>
      <c r="ADX92" s="72">
        <v>1.5299441999999999E-7</v>
      </c>
      <c r="ADY92" s="72">
        <v>6.2456713999999996E-8</v>
      </c>
      <c r="ADZ92" s="77"/>
      <c r="AEA92" s="77"/>
      <c r="AEB92" s="77"/>
      <c r="AEC92" s="77"/>
      <c r="AED92" s="77"/>
      <c r="AEE92" s="111">
        <f t="shared" si="55"/>
        <v>87</v>
      </c>
      <c r="AEF92" s="121"/>
      <c r="AEG92" s="105">
        <f t="shared" si="61"/>
        <v>1.1241027E-7</v>
      </c>
      <c r="AEH92" s="105">
        <f t="shared" si="61"/>
        <v>1.1241068E-7</v>
      </c>
      <c r="AEI92" s="105">
        <f t="shared" si="61"/>
        <v>1.1241136E-7</v>
      </c>
      <c r="AEJ92" s="105">
        <f t="shared" si="61"/>
        <v>1.12412266E-7</v>
      </c>
      <c r="AEK92" s="105">
        <f t="shared" si="61"/>
        <v>1.1241154E-7</v>
      </c>
      <c r="AEL92" s="105">
        <f t="shared" si="61"/>
        <v>1.1241149E-7</v>
      </c>
      <c r="AEM92" s="105">
        <f t="shared" si="61"/>
        <v>1.12411705E-7</v>
      </c>
      <c r="AEN92" s="105">
        <f t="shared" si="61"/>
        <v>1.1241161E-7</v>
      </c>
      <c r="AEO92" s="105">
        <f t="shared" si="61"/>
        <v>1.1241161E-7</v>
      </c>
      <c r="AEP92" s="105">
        <f t="shared" si="61"/>
        <v>1.1241172E-7</v>
      </c>
      <c r="AEQ92" s="105">
        <f t="shared" si="62"/>
        <v>1.1241191000000001E-7</v>
      </c>
      <c r="AER92" s="105">
        <f t="shared" si="62"/>
        <v>1.12411875E-7</v>
      </c>
      <c r="AES92" s="105">
        <f t="shared" si="62"/>
        <v>1.1241165E-7</v>
      </c>
      <c r="AET92" s="105">
        <f t="shared" si="62"/>
        <v>1.1241147999999999E-7</v>
      </c>
      <c r="AEU92" s="105">
        <f t="shared" si="62"/>
        <v>1.1241114E-7</v>
      </c>
      <c r="AEV92" s="105">
        <f t="shared" si="62"/>
        <v>1.1241082E-7</v>
      </c>
      <c r="AEW92" s="105">
        <f t="shared" si="62"/>
        <v>1.1241018E-7</v>
      </c>
      <c r="AEX92" s="105">
        <f t="shared" si="62"/>
        <v>1.12409786E-7</v>
      </c>
      <c r="AEY92" s="105">
        <f t="shared" si="62"/>
        <v>1.1241078E-7</v>
      </c>
      <c r="AEZ92" s="99">
        <f t="shared" si="53"/>
        <v>24.36</v>
      </c>
      <c r="AFA92" s="69"/>
      <c r="AFB92" s="202">
        <v>6.2455140000000004E-8</v>
      </c>
      <c r="AFC92" s="106">
        <f t="shared" si="54"/>
        <v>1.1241125642105263E-7</v>
      </c>
      <c r="AFD92" s="69"/>
      <c r="AFE92" s="109"/>
      <c r="AFF92" s="105">
        <f t="shared" si="63"/>
        <v>9.2073119999999994E-2</v>
      </c>
      <c r="AFG92" s="105">
        <f t="shared" si="63"/>
        <v>9.2072959999999995E-2</v>
      </c>
      <c r="AFH92" s="105">
        <f t="shared" si="63"/>
        <v>9.2073240000000001E-2</v>
      </c>
      <c r="AFI92" s="105">
        <f t="shared" si="63"/>
        <v>9.2073160000000001E-2</v>
      </c>
      <c r="AFJ92" s="105">
        <f t="shared" si="63"/>
        <v>9.2072985999999996E-2</v>
      </c>
      <c r="AFK92" s="105">
        <f t="shared" si="63"/>
        <v>9.2073075000000004E-2</v>
      </c>
      <c r="AFL92" s="105">
        <f t="shared" si="63"/>
        <v>9.2073075000000004E-2</v>
      </c>
      <c r="AFM92" s="105">
        <f t="shared" si="63"/>
        <v>9.2072909999999994E-2</v>
      </c>
      <c r="AFN92" s="105">
        <f t="shared" si="63"/>
        <v>9.207282E-2</v>
      </c>
      <c r="AFO92" s="105">
        <f t="shared" si="63"/>
        <v>9.2072810000000005E-2</v>
      </c>
      <c r="AFP92" s="105">
        <f t="shared" si="64"/>
        <v>9.2072755000000006E-2</v>
      </c>
      <c r="AFQ92" s="105">
        <f t="shared" si="64"/>
        <v>9.2072689999999999E-2</v>
      </c>
      <c r="AFR92" s="105">
        <f t="shared" si="64"/>
        <v>9.2072606000000001E-2</v>
      </c>
      <c r="AFS92" s="105">
        <f t="shared" si="64"/>
        <v>9.2072694999999996E-2</v>
      </c>
      <c r="AFT92" s="105">
        <f t="shared" si="64"/>
        <v>9.2072639999999997E-2</v>
      </c>
      <c r="AFU92" s="105">
        <f t="shared" si="64"/>
        <v>9.2072639999999997E-2</v>
      </c>
      <c r="AFV92" s="105">
        <f t="shared" si="64"/>
        <v>9.207282E-2</v>
      </c>
      <c r="AFW92" s="105">
        <f t="shared" si="64"/>
        <v>9.2072989999999993E-2</v>
      </c>
      <c r="AFX92" s="105">
        <f t="shared" si="64"/>
        <v>9.2072940000000006E-2</v>
      </c>
      <c r="AFY92" s="105"/>
      <c r="AFZ92" s="106">
        <f t="shared" si="56"/>
        <v>9.2072891157894743E-2</v>
      </c>
      <c r="AGA92" s="69"/>
      <c r="AGB92" s="69"/>
      <c r="AGC92" s="69"/>
      <c r="AGD92" s="69"/>
      <c r="AGE92" s="69"/>
      <c r="AGF92" s="69"/>
      <c r="AGG92" s="69"/>
      <c r="AGH92" s="69"/>
      <c r="AGI92" s="69"/>
      <c r="AGJ92" s="69"/>
      <c r="AGK92" s="69"/>
      <c r="AGL92" s="69"/>
      <c r="AGM92" s="69"/>
      <c r="AGN92" s="69"/>
      <c r="AGO92" s="69"/>
      <c r="AGP92" s="69"/>
      <c r="AGQ92" s="69"/>
      <c r="AGR92" s="69"/>
      <c r="AGS92" s="69"/>
      <c r="AGT92" s="69"/>
      <c r="AGU92" s="69"/>
      <c r="AGV92" s="69"/>
      <c r="AGW92" s="69"/>
      <c r="AGX92" s="69"/>
      <c r="AGY92" s="69"/>
      <c r="AGZ92" s="69"/>
      <c r="AHA92" s="69"/>
      <c r="AHB92" s="69"/>
      <c r="AHC92" s="69"/>
      <c r="AHD92" s="69"/>
      <c r="AHE92" s="69"/>
      <c r="AHF92" s="69"/>
      <c r="AHG92" s="69"/>
      <c r="AHH92" s="69"/>
      <c r="AHI92" s="69"/>
      <c r="AHJ92" s="69"/>
      <c r="AHK92" s="69"/>
      <c r="AHL92" s="69"/>
      <c r="AHM92" s="69"/>
      <c r="AHN92" s="69"/>
      <c r="AHO92" s="69"/>
      <c r="AHP92" s="69"/>
      <c r="AHQ92" s="69"/>
      <c r="AHR92" s="69"/>
      <c r="AHS92" s="69"/>
      <c r="AHT92" s="69"/>
      <c r="AHU92" s="69"/>
      <c r="AHV92" s="69"/>
      <c r="AHW92" s="69"/>
      <c r="AHX92" s="69"/>
      <c r="AHY92" s="69"/>
      <c r="AHZ92" s="69"/>
      <c r="AIA92" s="69"/>
      <c r="AIB92" s="69"/>
    </row>
    <row r="93" spans="1:912" ht="2.85" customHeight="1" x14ac:dyDescent="0.25">
      <c r="A93" s="77"/>
      <c r="B93" s="98">
        <v>87</v>
      </c>
      <c r="C93" s="99">
        <v>24.65</v>
      </c>
      <c r="D93" s="190">
        <f t="shared" si="52"/>
        <v>2</v>
      </c>
      <c r="E93" s="77"/>
      <c r="F93" s="192">
        <v>0</v>
      </c>
      <c r="G93" s="70">
        <v>5.2645679999999999E-18</v>
      </c>
      <c r="H93" s="70">
        <v>8.3615000000000004E-17</v>
      </c>
      <c r="I93" s="70">
        <v>1.3331147E-15</v>
      </c>
      <c r="J93" s="70">
        <v>2.1234826E-14</v>
      </c>
      <c r="K93" s="70">
        <v>3.3794060000000002E-13</v>
      </c>
      <c r="L93" s="70">
        <v>5.3731520000000003E-12</v>
      </c>
      <c r="M93" s="70">
        <v>8.5343520000000002E-11</v>
      </c>
      <c r="N93" s="70">
        <v>1.3538072E-9</v>
      </c>
      <c r="O93" s="70">
        <v>2.1436412E-8</v>
      </c>
      <c r="P93" s="70">
        <v>3.3842746999999997E-7</v>
      </c>
      <c r="Q93" s="70">
        <v>5.3150216000000004E-6</v>
      </c>
      <c r="R93" s="70">
        <v>8.2658550000000005E-5</v>
      </c>
      <c r="S93" s="70">
        <v>1.0868204E-3</v>
      </c>
      <c r="T93" s="70">
        <v>4.68382E-3</v>
      </c>
      <c r="U93" s="70">
        <v>1.3291809E-2</v>
      </c>
      <c r="V93" s="70">
        <v>2.9698333E-2</v>
      </c>
      <c r="W93" s="70">
        <v>5.5873350000000002E-2</v>
      </c>
      <c r="X93" s="70">
        <v>9.1463929999999999E-2</v>
      </c>
      <c r="Y93" s="70">
        <v>0.13271976999999999</v>
      </c>
      <c r="Z93" s="70">
        <v>0.17242679999999999</v>
      </c>
      <c r="AA93" s="71">
        <v>0.20101587000000001</v>
      </c>
      <c r="AB93" s="71">
        <v>0.20962131000000001</v>
      </c>
      <c r="AC93" s="71">
        <v>0.20492668</v>
      </c>
      <c r="AD93" s="71">
        <v>0.18000166000000001</v>
      </c>
      <c r="AE93" s="71">
        <v>0.14215605000000001</v>
      </c>
      <c r="AF93" s="71">
        <v>0.10059656</v>
      </c>
      <c r="AG93" s="71">
        <v>6.314285E-2</v>
      </c>
      <c r="AH93" s="71">
        <v>3.4501810000000001E-2</v>
      </c>
      <c r="AI93" s="71">
        <v>1.5896842000000001E-2</v>
      </c>
      <c r="AJ93" s="71">
        <v>5.8251377E-3</v>
      </c>
      <c r="AK93" s="71">
        <v>1.4792792000000001E-3</v>
      </c>
      <c r="AL93" s="71">
        <v>1.666184E-4</v>
      </c>
      <c r="AM93" s="71">
        <v>1.7188364000000001E-5</v>
      </c>
      <c r="AN93" s="71">
        <v>5.7744281999999999E-6</v>
      </c>
      <c r="AO93" s="71">
        <v>3.6889719999999998E-6</v>
      </c>
      <c r="AP93" s="71">
        <v>1.6295314999999999E-6</v>
      </c>
      <c r="AQ93" s="71">
        <v>3.9887334000000002E-7</v>
      </c>
      <c r="AR93" s="71">
        <v>7.8977149999999995E-8</v>
      </c>
      <c r="AS93" s="71">
        <v>3.4421719999999999E-8</v>
      </c>
      <c r="AT93" s="72">
        <v>0</v>
      </c>
      <c r="AU93" s="72">
        <v>5.2646521999999998E-18</v>
      </c>
      <c r="AV93" s="72">
        <v>8.3616214E-17</v>
      </c>
      <c r="AW93" s="72">
        <v>1.3331293E-15</v>
      </c>
      <c r="AX93" s="72">
        <v>2.1234988999999999E-14</v>
      </c>
      <c r="AY93" s="72">
        <v>3.3794212999999998E-13</v>
      </c>
      <c r="AZ93" s="72">
        <v>5.3731585E-12</v>
      </c>
      <c r="BA93" s="72">
        <v>8.5343349999999995E-11</v>
      </c>
      <c r="BB93" s="72">
        <v>1.3538001000000001E-9</v>
      </c>
      <c r="BC93" s="72">
        <v>2.1436230000000001E-8</v>
      </c>
      <c r="BD93" s="72">
        <v>3.3842363000000002E-7</v>
      </c>
      <c r="BE93" s="72">
        <v>5.314947E-6</v>
      </c>
      <c r="BF93" s="72">
        <v>8.2657200000000005E-5</v>
      </c>
      <c r="BG93" s="72">
        <v>1.0868104E-3</v>
      </c>
      <c r="BH93" s="72">
        <v>4.6837893000000004E-3</v>
      </c>
      <c r="BI93" s="72">
        <v>1.3291753E-2</v>
      </c>
      <c r="BJ93" s="72">
        <v>2.9698240000000001E-2</v>
      </c>
      <c r="BK93" s="72">
        <v>5.5873249999999999E-2</v>
      </c>
      <c r="BL93" s="72">
        <v>9.1463820000000001E-2</v>
      </c>
      <c r="BM93" s="72">
        <v>0.13271973000000001</v>
      </c>
      <c r="BN93" s="72">
        <v>0.17242688</v>
      </c>
      <c r="BO93" s="72">
        <v>0.20101605</v>
      </c>
      <c r="BP93" s="72">
        <v>0.20962169999999999</v>
      </c>
      <c r="BQ93" s="72">
        <v>0.20492703000000001</v>
      </c>
      <c r="BR93" s="72">
        <v>0.18000189999999999</v>
      </c>
      <c r="BS93" s="72">
        <v>0.14215617999999999</v>
      </c>
      <c r="BT93" s="72">
        <v>0.10059655000000001</v>
      </c>
      <c r="BU93" s="72">
        <v>6.3142719999999999E-2</v>
      </c>
      <c r="BV93" s="72">
        <v>3.450164E-2</v>
      </c>
      <c r="BW93" s="72">
        <v>1.5896730000000001E-2</v>
      </c>
      <c r="BX93" s="72">
        <v>5.8250840000000003E-3</v>
      </c>
      <c r="BY93" s="72">
        <v>1.4792627000000001E-3</v>
      </c>
      <c r="BZ93" s="72">
        <v>1.6661646E-4</v>
      </c>
      <c r="CA93" s="72">
        <v>1.7188191000000001E-5</v>
      </c>
      <c r="CB93" s="72">
        <v>5.7743849999999999E-6</v>
      </c>
      <c r="CC93" s="72">
        <v>3.6889514000000001E-6</v>
      </c>
      <c r="CD93" s="72">
        <v>1.6295268E-6</v>
      </c>
      <c r="CE93" s="72">
        <v>3.9887074999999999E-7</v>
      </c>
      <c r="CF93" s="72">
        <v>7.8976930000000004E-8</v>
      </c>
      <c r="CG93" s="72">
        <v>3.4421876999999999E-8</v>
      </c>
      <c r="CH93" s="72">
        <v>0</v>
      </c>
      <c r="CI93" s="72">
        <v>5.2632973E-18</v>
      </c>
      <c r="CJ93" s="72">
        <v>8.3597454E-17</v>
      </c>
      <c r="CK93" s="72">
        <v>1.3328727E-15</v>
      </c>
      <c r="CL93" s="72">
        <v>2.1231577000000001E-14</v>
      </c>
      <c r="CM93" s="72">
        <v>3.3789814000000001E-13</v>
      </c>
      <c r="CN93" s="72">
        <v>5.3726189999999996E-12</v>
      </c>
      <c r="CO93" s="72">
        <v>8.5337190000000006E-11</v>
      </c>
      <c r="CP93" s="72">
        <v>1.3537382E-9</v>
      </c>
      <c r="CQ93" s="72">
        <v>2.1435750000000001E-8</v>
      </c>
      <c r="CR93" s="72">
        <v>3.3842224000000001E-7</v>
      </c>
      <c r="CS93" s="72">
        <v>5.3149856000000002E-6</v>
      </c>
      <c r="CT93" s="72">
        <v>8.2658110000000001E-5</v>
      </c>
      <c r="CU93" s="72">
        <v>1.0868175000000001E-3</v>
      </c>
      <c r="CV93" s="72">
        <v>4.683815E-3</v>
      </c>
      <c r="CW93" s="72">
        <v>1.3291813E-2</v>
      </c>
      <c r="CX93" s="72">
        <v>2.9698362999999998E-2</v>
      </c>
      <c r="CY93" s="72">
        <v>5.5873449999999998E-2</v>
      </c>
      <c r="CZ93" s="72">
        <v>9.146406E-2</v>
      </c>
      <c r="DA93" s="72">
        <v>0.13271997999999999</v>
      </c>
      <c r="DB93" s="72">
        <v>0.17242709000000001</v>
      </c>
      <c r="DC93" s="72">
        <v>0.201016</v>
      </c>
      <c r="DD93" s="72">
        <v>0.2096209</v>
      </c>
      <c r="DE93" s="72">
        <v>0.20492604</v>
      </c>
      <c r="DF93" s="72">
        <v>0.18000070000000001</v>
      </c>
      <c r="DG93" s="72">
        <v>0.14215511</v>
      </c>
      <c r="DH93" s="72">
        <v>0.10059583</v>
      </c>
      <c r="DI93" s="72">
        <v>6.3142315000000004E-2</v>
      </c>
      <c r="DJ93" s="72">
        <v>3.4501440000000001E-2</v>
      </c>
      <c r="DK93" s="72">
        <v>1.5896639000000001E-2</v>
      </c>
      <c r="DL93" s="72">
        <v>5.8250497000000004E-3</v>
      </c>
      <c r="DM93" s="72">
        <v>1.4792545999999999E-3</v>
      </c>
      <c r="DN93" s="72">
        <v>1.6661538E-4</v>
      </c>
      <c r="DO93" s="72">
        <v>1.7188154999999999E-5</v>
      </c>
      <c r="DP93" s="72">
        <v>5.7743940000000004E-6</v>
      </c>
      <c r="DQ93" s="72">
        <v>3.6889529999999999E-6</v>
      </c>
      <c r="DR93" s="72">
        <v>1.6295304E-6</v>
      </c>
      <c r="DS93" s="72">
        <v>3.9887742999999998E-7</v>
      </c>
      <c r="DT93" s="72">
        <v>7.8977145000000003E-8</v>
      </c>
      <c r="DU93" s="72">
        <v>3.4422082999999999E-8</v>
      </c>
      <c r="DV93" s="72">
        <v>0</v>
      </c>
      <c r="DW93" s="72">
        <v>5.2632899999999998E-18</v>
      </c>
      <c r="DX93" s="72">
        <v>8.3597506000000005E-17</v>
      </c>
      <c r="DY93" s="72">
        <v>1.332876E-15</v>
      </c>
      <c r="DZ93" s="72">
        <v>2.1231652000000001E-14</v>
      </c>
      <c r="EA93" s="72">
        <v>3.3789976999999998E-13</v>
      </c>
      <c r="EB93" s="72">
        <v>5.372649E-12</v>
      </c>
      <c r="EC93" s="72">
        <v>8.5337720000000002E-11</v>
      </c>
      <c r="ED93" s="72">
        <v>1.3537471999999999E-9</v>
      </c>
      <c r="EE93" s="72">
        <v>2.1435899999999999E-8</v>
      </c>
      <c r="EF93" s="72">
        <v>3.3842485E-7</v>
      </c>
      <c r="EG93" s="72">
        <v>5.315032E-6</v>
      </c>
      <c r="EH93" s="72">
        <v>8.2658910000000003E-5</v>
      </c>
      <c r="EI93" s="72">
        <v>1.0868254E-3</v>
      </c>
      <c r="EJ93" s="72">
        <v>4.6838386999999999E-3</v>
      </c>
      <c r="EK93" s="72">
        <v>1.3291865999999999E-2</v>
      </c>
      <c r="EL93" s="72">
        <v>2.9698431000000001E-2</v>
      </c>
      <c r="EM93" s="72">
        <v>5.5873480000000003E-2</v>
      </c>
      <c r="EN93" s="72">
        <v>9.1463970000000006E-2</v>
      </c>
      <c r="EO93" s="72">
        <v>0.13271970999999999</v>
      </c>
      <c r="EP93" s="72">
        <v>0.17242661000000001</v>
      </c>
      <c r="EQ93" s="72">
        <v>0.20101550000000001</v>
      </c>
      <c r="ER93" s="72">
        <v>0.20962079</v>
      </c>
      <c r="ES93" s="72">
        <v>0.20492605999999999</v>
      </c>
      <c r="ET93" s="72">
        <v>0.18000104</v>
      </c>
      <c r="EU93" s="72">
        <v>0.1421557</v>
      </c>
      <c r="EV93" s="72">
        <v>0.10059651</v>
      </c>
      <c r="EW93" s="72">
        <v>6.3142866000000006E-2</v>
      </c>
      <c r="EX93" s="72">
        <v>3.4501801999999998E-2</v>
      </c>
      <c r="EY93" s="72">
        <v>1.5896826999999999E-2</v>
      </c>
      <c r="EZ93" s="72">
        <v>5.8251140000000002E-3</v>
      </c>
      <c r="FA93" s="72">
        <v>1.4792664000000001E-3</v>
      </c>
      <c r="FB93" s="72">
        <v>1.6661565000000001E-4</v>
      </c>
      <c r="FC93" s="72">
        <v>1.7188261999999999E-5</v>
      </c>
      <c r="FD93" s="72">
        <v>5.7744369999999997E-6</v>
      </c>
      <c r="FE93" s="72">
        <v>3.6889771000000001E-6</v>
      </c>
      <c r="FF93" s="72">
        <v>1.6295438000000001E-6</v>
      </c>
      <c r="FG93" s="72">
        <v>3.9887559000000003E-7</v>
      </c>
      <c r="FH93" s="72">
        <v>7.8978550000000004E-8</v>
      </c>
      <c r="FI93" s="72">
        <v>3.4422428E-8</v>
      </c>
      <c r="FJ93" s="72">
        <v>0</v>
      </c>
      <c r="FK93" s="72">
        <v>5.2632865E-18</v>
      </c>
      <c r="FL93" s="72">
        <v>8.3597459999999994E-17</v>
      </c>
      <c r="FM93" s="72">
        <v>1.3328752E-15</v>
      </c>
      <c r="FN93" s="72">
        <v>2.1231644999999999E-14</v>
      </c>
      <c r="FO93" s="72">
        <v>3.3789968000000001E-13</v>
      </c>
      <c r="FP93" s="72">
        <v>5.3726476E-12</v>
      </c>
      <c r="FQ93" s="72">
        <v>8.5337694999999994E-11</v>
      </c>
      <c r="FR93" s="72">
        <v>1.3537464000000001E-9</v>
      </c>
      <c r="FS93" s="72">
        <v>2.1435882E-8</v>
      </c>
      <c r="FT93" s="72">
        <v>3.3842453999999999E-7</v>
      </c>
      <c r="FU93" s="72">
        <v>5.3150269999999996E-6</v>
      </c>
      <c r="FV93" s="72">
        <v>8.2658880000000001E-5</v>
      </c>
      <c r="FW93" s="72">
        <v>1.0868231E-3</v>
      </c>
      <c r="FX93" s="72">
        <v>4.6838275000000004E-3</v>
      </c>
      <c r="FY93" s="72">
        <v>1.3291826499999999E-2</v>
      </c>
      <c r="FZ93" s="72">
        <v>2.9698333E-2</v>
      </c>
      <c r="GA93" s="72">
        <v>5.5873323000000003E-2</v>
      </c>
      <c r="GB93" s="72">
        <v>9.1463820000000001E-2</v>
      </c>
      <c r="GC93" s="72">
        <v>0.13271959999999999</v>
      </c>
      <c r="GD93" s="72">
        <v>0.17242679</v>
      </c>
      <c r="GE93" s="72">
        <v>0.20101604000000001</v>
      </c>
      <c r="GF93" s="72">
        <v>0.20962198000000001</v>
      </c>
      <c r="GG93" s="72">
        <v>0.20492726999999999</v>
      </c>
      <c r="GH93" s="72">
        <v>0.18000194</v>
      </c>
      <c r="GI93" s="72">
        <v>0.14215605000000001</v>
      </c>
      <c r="GJ93" s="72">
        <v>0.100596376</v>
      </c>
      <c r="GK93" s="72">
        <v>6.3142610000000002E-2</v>
      </c>
      <c r="GL93" s="72">
        <v>3.4501582000000003E-2</v>
      </c>
      <c r="GM93" s="72">
        <v>1.5896687E-2</v>
      </c>
      <c r="GN93" s="72">
        <v>5.8250576E-3</v>
      </c>
      <c r="GO93" s="72">
        <v>1.4792493000000001E-3</v>
      </c>
      <c r="GP93" s="72">
        <v>1.6661415000000001E-4</v>
      </c>
      <c r="GQ93" s="72">
        <v>1.7188130000000001E-5</v>
      </c>
      <c r="GR93" s="72">
        <v>5.7744530000000001E-6</v>
      </c>
      <c r="GS93" s="72">
        <v>3.6890035000000002E-6</v>
      </c>
      <c r="GT93" s="72">
        <v>1.6295295000000001E-6</v>
      </c>
      <c r="GU93" s="72">
        <v>3.9887742999999998E-7</v>
      </c>
      <c r="GV93" s="72">
        <v>7.8977390000000005E-8</v>
      </c>
      <c r="GW93" s="72">
        <v>3.4422149999999997E-8</v>
      </c>
      <c r="GX93" s="72">
        <v>0</v>
      </c>
      <c r="GY93" s="72">
        <v>5.2632584000000002E-18</v>
      </c>
      <c r="GZ93" s="72">
        <v>8.3596983999999998E-17</v>
      </c>
      <c r="HA93" s="72">
        <v>1.3328672E-15</v>
      </c>
      <c r="HB93" s="72">
        <v>2.1231511000000001E-14</v>
      </c>
      <c r="HC93" s="72">
        <v>3.3789745999999998E-13</v>
      </c>
      <c r="HD93" s="72">
        <v>5.3726124999999999E-12</v>
      </c>
      <c r="HE93" s="72">
        <v>8.5337120000000004E-11</v>
      </c>
      <c r="HF93" s="72">
        <v>1.353737E-9</v>
      </c>
      <c r="HG93" s="72">
        <v>2.1435723999999999E-8</v>
      </c>
      <c r="HH93" s="72">
        <v>3.3842173000000001E-7</v>
      </c>
      <c r="HI93" s="72">
        <v>5.3149784000000004E-6</v>
      </c>
      <c r="HJ93" s="72">
        <v>8.2658049999999997E-5</v>
      </c>
      <c r="HK93" s="72">
        <v>1.0868167E-3</v>
      </c>
      <c r="HL93" s="72">
        <v>4.6838060000000004E-3</v>
      </c>
      <c r="HM93" s="72">
        <v>1.3291783999999999E-2</v>
      </c>
      <c r="HN93" s="72">
        <v>2.9698294E-2</v>
      </c>
      <c r="HO93" s="72">
        <v>5.5873323000000003E-2</v>
      </c>
      <c r="HP93" s="72">
        <v>9.1463879999999997E-2</v>
      </c>
      <c r="HQ93" s="72">
        <v>0.13271968000000001</v>
      </c>
      <c r="HR93" s="72">
        <v>0.17242668999999999</v>
      </c>
      <c r="HS93" s="72">
        <v>0.20101574</v>
      </c>
      <c r="HT93" s="72">
        <v>0.20962131000000001</v>
      </c>
      <c r="HU93" s="72">
        <v>0.20492669999999999</v>
      </c>
      <c r="HV93" s="72">
        <v>0.18000156</v>
      </c>
      <c r="HW93" s="72">
        <v>0.14215586</v>
      </c>
      <c r="HX93" s="72">
        <v>0.10059632</v>
      </c>
      <c r="HY93" s="72">
        <v>6.3142545999999994E-2</v>
      </c>
      <c r="HZ93" s="72">
        <v>3.4501508E-2</v>
      </c>
      <c r="IA93" s="72">
        <v>1.5896652000000001E-2</v>
      </c>
      <c r="IB93" s="72">
        <v>5.8250595000000002E-3</v>
      </c>
      <c r="IC93" s="72">
        <v>1.479258E-3</v>
      </c>
      <c r="ID93" s="72">
        <v>1.6661397E-4</v>
      </c>
      <c r="IE93" s="72">
        <v>1.7188037E-5</v>
      </c>
      <c r="IF93" s="72">
        <v>5.7743955000000003E-6</v>
      </c>
      <c r="IG93" s="72">
        <v>3.688971E-6</v>
      </c>
      <c r="IH93" s="72">
        <v>1.6295309000000001E-6</v>
      </c>
      <c r="II93" s="72">
        <v>3.9887890000000002E-7</v>
      </c>
      <c r="IJ93" s="72">
        <v>7.8977639999999999E-8</v>
      </c>
      <c r="IK93" s="72">
        <v>3.442216E-8</v>
      </c>
      <c r="IL93" s="72">
        <v>0</v>
      </c>
      <c r="IM93" s="72">
        <v>5.2632189999999998E-18</v>
      </c>
      <c r="IN93" s="72">
        <v>8.3596359999999995E-17</v>
      </c>
      <c r="IO93" s="72">
        <v>1.3328571000000001E-15</v>
      </c>
      <c r="IP93" s="72">
        <v>2.1231350000000001E-14</v>
      </c>
      <c r="IQ93" s="72">
        <v>3.3789496999999999E-13</v>
      </c>
      <c r="IR93" s="72">
        <v>5.3725735E-12</v>
      </c>
      <c r="IS93" s="72">
        <v>8.5336499999999995E-11</v>
      </c>
      <c r="IT93" s="72">
        <v>1.3537268000000001E-9</v>
      </c>
      <c r="IU93" s="72">
        <v>2.1435552E-8</v>
      </c>
      <c r="IV93" s="72">
        <v>3.3841885999999998E-7</v>
      </c>
      <c r="IW93" s="72">
        <v>5.3149279999999996E-6</v>
      </c>
      <c r="IX93" s="72">
        <v>8.2657133999999998E-5</v>
      </c>
      <c r="IY93" s="72">
        <v>1.0868118000000001E-3</v>
      </c>
      <c r="IZ93" s="72">
        <v>4.6837954000000003E-3</v>
      </c>
      <c r="JA93" s="72">
        <v>1.3291766999999999E-2</v>
      </c>
      <c r="JB93" s="72">
        <v>2.9698273000000001E-2</v>
      </c>
      <c r="JC93" s="72">
        <v>5.5873323000000003E-2</v>
      </c>
      <c r="JD93" s="72">
        <v>9.1463916000000006E-2</v>
      </c>
      <c r="JE93" s="72">
        <v>0.13271980999999999</v>
      </c>
      <c r="JF93" s="72">
        <v>0.17242688</v>
      </c>
      <c r="JG93" s="72">
        <v>0.20101575999999999</v>
      </c>
      <c r="JH93" s="72">
        <v>0.20962068</v>
      </c>
      <c r="JI93" s="72">
        <v>0.20492585999999999</v>
      </c>
      <c r="JJ93" s="72">
        <v>0.18000066000000001</v>
      </c>
      <c r="JK93" s="72">
        <v>0.14215514000000001</v>
      </c>
      <c r="JL93" s="72">
        <v>0.10059595</v>
      </c>
      <c r="JM93" s="72">
        <v>6.3142480000000001E-2</v>
      </c>
      <c r="JN93" s="72">
        <v>3.4501539999999997E-2</v>
      </c>
      <c r="JO93" s="72">
        <v>1.5896660999999999E-2</v>
      </c>
      <c r="JP93" s="72">
        <v>5.8250604000000001E-3</v>
      </c>
      <c r="JQ93" s="72">
        <v>1.4792640000000001E-3</v>
      </c>
      <c r="JR93" s="72">
        <v>1.6661742000000001E-4</v>
      </c>
      <c r="JS93" s="72">
        <v>1.7188304E-5</v>
      </c>
      <c r="JT93" s="72">
        <v>5.7744114E-6</v>
      </c>
      <c r="JU93" s="72">
        <v>3.6889579999999999E-6</v>
      </c>
      <c r="JV93" s="72">
        <v>1.6295339999999999E-6</v>
      </c>
      <c r="JW93" s="72">
        <v>3.9887775000000003E-7</v>
      </c>
      <c r="JX93" s="72">
        <v>7.8977976E-8</v>
      </c>
      <c r="JY93" s="72">
        <v>3.4422239999999999E-8</v>
      </c>
      <c r="JZ93" s="72">
        <v>0</v>
      </c>
      <c r="KA93" s="72">
        <v>5.2631736000000001E-18</v>
      </c>
      <c r="KB93" s="72">
        <v>8.3595640000000001E-17</v>
      </c>
      <c r="KC93" s="72">
        <v>1.3328462E-15</v>
      </c>
      <c r="KD93" s="72">
        <v>2.1231176000000001E-14</v>
      </c>
      <c r="KE93" s="72">
        <v>3.3789219999999999E-13</v>
      </c>
      <c r="KF93" s="72">
        <v>5.3725296999999998E-12</v>
      </c>
      <c r="KG93" s="72">
        <v>8.5335800000000005E-11</v>
      </c>
      <c r="KH93" s="72">
        <v>1.3537156E-9</v>
      </c>
      <c r="KI93" s="72">
        <v>2.1435369999999999E-8</v>
      </c>
      <c r="KJ93" s="72">
        <v>3.3841576000000001E-7</v>
      </c>
      <c r="KK93" s="72">
        <v>5.314873E-6</v>
      </c>
      <c r="KL93" s="72">
        <v>8.2656119999999998E-5</v>
      </c>
      <c r="KM93" s="72">
        <v>1.0868076E-3</v>
      </c>
      <c r="KN93" s="72">
        <v>4.6837883999999996E-3</v>
      </c>
      <c r="KO93" s="72">
        <v>1.3291756E-2</v>
      </c>
      <c r="KP93" s="72">
        <v>2.9698245000000002E-2</v>
      </c>
      <c r="KQ93" s="72">
        <v>5.5873237999999999E-2</v>
      </c>
      <c r="KR93" s="72">
        <v>9.1463760000000005E-2</v>
      </c>
      <c r="KS93" s="72">
        <v>0.13271962000000001</v>
      </c>
      <c r="KT93" s="72">
        <v>0.17242674999999999</v>
      </c>
      <c r="KU93" s="72">
        <v>0.20101577000000001</v>
      </c>
      <c r="KV93" s="72">
        <v>0.20962074</v>
      </c>
      <c r="KW93" s="72">
        <v>0.20492597000000001</v>
      </c>
      <c r="KX93" s="72">
        <v>0.18000062999999999</v>
      </c>
      <c r="KY93" s="72">
        <v>0.14215506999999999</v>
      </c>
      <c r="KZ93" s="72">
        <v>0.100595824</v>
      </c>
      <c r="LA93" s="72">
        <v>6.3142433999999997E-2</v>
      </c>
      <c r="LB93" s="72">
        <v>3.4501579999999997E-2</v>
      </c>
      <c r="LC93" s="72">
        <v>1.5896704000000001E-2</v>
      </c>
      <c r="LD93" s="72">
        <v>5.8250619999999998E-3</v>
      </c>
      <c r="LE93" s="72">
        <v>1.4792561E-3</v>
      </c>
      <c r="LF93" s="72">
        <v>1.6661755000000001E-4</v>
      </c>
      <c r="LG93" s="72">
        <v>1.7188308000000001E-5</v>
      </c>
      <c r="LH93" s="72">
        <v>5.7744172999999998E-6</v>
      </c>
      <c r="LI93" s="72">
        <v>3.6889630000000002E-6</v>
      </c>
      <c r="LJ93" s="72">
        <v>1.6295381E-6</v>
      </c>
      <c r="LK93" s="72">
        <v>3.9887694999999998E-7</v>
      </c>
      <c r="LL93" s="72">
        <v>7.8977955000000003E-8</v>
      </c>
      <c r="LM93" s="72">
        <v>3.4422213999999998E-8</v>
      </c>
      <c r="LN93" s="72">
        <v>0</v>
      </c>
      <c r="LO93" s="72">
        <v>5.2631483999999999E-18</v>
      </c>
      <c r="LP93" s="72">
        <v>8.3595239999999999E-17</v>
      </c>
      <c r="LQ93" s="72">
        <v>1.3328398E-15</v>
      </c>
      <c r="LR93" s="72">
        <v>2.1231079E-14</v>
      </c>
      <c r="LS93" s="72">
        <v>3.3789073999999998E-13</v>
      </c>
      <c r="LT93" s="72">
        <v>5.3725084000000004E-12</v>
      </c>
      <c r="LU93" s="72">
        <v>8.5335453999999999E-11</v>
      </c>
      <c r="LV93" s="72">
        <v>1.3537097E-9</v>
      </c>
      <c r="LW93" s="72">
        <v>2.1435267999999999E-8</v>
      </c>
      <c r="LX93" s="72">
        <v>3.3841399999999998E-7</v>
      </c>
      <c r="LY93" s="72">
        <v>5.3148420000000002E-6</v>
      </c>
      <c r="LZ93" s="72">
        <v>8.2655509999999996E-5</v>
      </c>
      <c r="MA93" s="72">
        <v>1.0868049999999999E-3</v>
      </c>
      <c r="MB93" s="72">
        <v>4.6837856000000004E-3</v>
      </c>
      <c r="MC93" s="72">
        <v>1.32917585E-2</v>
      </c>
      <c r="MD93" s="72">
        <v>2.9698248999999999E-2</v>
      </c>
      <c r="ME93" s="72">
        <v>5.5873204000000003E-2</v>
      </c>
      <c r="MF93" s="72">
        <v>9.1463649999999994E-2</v>
      </c>
      <c r="MG93" s="72">
        <v>0.13271941000000001</v>
      </c>
      <c r="MH93" s="72">
        <v>0.17242637</v>
      </c>
      <c r="MI93" s="72">
        <v>0.20101533999999999</v>
      </c>
      <c r="MJ93" s="72">
        <v>0.20962079</v>
      </c>
      <c r="MK93" s="72">
        <v>0.20492604</v>
      </c>
      <c r="ML93" s="72">
        <v>0.18000092000000001</v>
      </c>
      <c r="MM93" s="72">
        <v>0.14215523999999999</v>
      </c>
      <c r="MN93" s="72">
        <v>0.10059586</v>
      </c>
      <c r="MO93" s="72">
        <v>6.314235E-2</v>
      </c>
      <c r="MP93" s="72">
        <v>3.4501560000000001E-2</v>
      </c>
      <c r="MQ93" s="72">
        <v>1.5896726E-2</v>
      </c>
      <c r="MR93" s="72">
        <v>5.8250710000000002E-3</v>
      </c>
      <c r="MS93" s="72">
        <v>1.4792524E-3</v>
      </c>
      <c r="MT93" s="72">
        <v>1.6661531000000001E-4</v>
      </c>
      <c r="MU93" s="72">
        <v>1.718816E-5</v>
      </c>
      <c r="MV93" s="72">
        <v>5.7744104999999997E-6</v>
      </c>
      <c r="MW93" s="72">
        <v>3.6889742000000002E-6</v>
      </c>
      <c r="MX93" s="72">
        <v>1.6295429E-6</v>
      </c>
      <c r="MY93" s="72">
        <v>3.9887732E-7</v>
      </c>
      <c r="MZ93" s="72">
        <v>7.8978069999999997E-8</v>
      </c>
      <c r="NA93" s="72">
        <v>3.4422210000000003E-8</v>
      </c>
      <c r="NB93" s="72">
        <v>0</v>
      </c>
      <c r="NC93" s="72">
        <v>5.2631356000000002E-18</v>
      </c>
      <c r="ND93" s="72">
        <v>8.3595049999999996E-17</v>
      </c>
      <c r="NE93" s="72">
        <v>1.3328369999999999E-15</v>
      </c>
      <c r="NF93" s="72">
        <v>2.1231032999999998E-14</v>
      </c>
      <c r="NG93" s="72">
        <v>3.3789002999999999E-13</v>
      </c>
      <c r="NH93" s="72">
        <v>5.3724975999999998E-12</v>
      </c>
      <c r="NI93" s="72">
        <v>8.5335310000000006E-11</v>
      </c>
      <c r="NJ93" s="72">
        <v>1.3537073E-9</v>
      </c>
      <c r="NK93" s="72">
        <v>2.143523E-8</v>
      </c>
      <c r="NL93" s="72">
        <v>3.3841340000000002E-7</v>
      </c>
      <c r="NM93" s="72">
        <v>5.3148337000000002E-6</v>
      </c>
      <c r="NN93" s="72">
        <v>8.2655410000000002E-5</v>
      </c>
      <c r="NO93" s="72">
        <v>1.0868011999999999E-3</v>
      </c>
      <c r="NP93" s="72">
        <v>4.6837692999999996E-3</v>
      </c>
      <c r="NQ93" s="72">
        <v>1.3291727999999999E-2</v>
      </c>
      <c r="NR93" s="72">
        <v>2.9698208E-2</v>
      </c>
      <c r="NS93" s="72">
        <v>5.5873184999999999E-2</v>
      </c>
      <c r="NT93" s="72">
        <v>9.1463625000000007E-2</v>
      </c>
      <c r="NU93" s="72">
        <v>0.13271932</v>
      </c>
      <c r="NV93" s="72">
        <v>0.17242615</v>
      </c>
      <c r="NW93" s="72">
        <v>0.20101503000000001</v>
      </c>
      <c r="NX93" s="72">
        <v>0.20962070999999999</v>
      </c>
      <c r="NY93" s="72">
        <v>0.20492609000000001</v>
      </c>
      <c r="NZ93" s="72">
        <v>0.18000116999999999</v>
      </c>
      <c r="OA93" s="72">
        <v>0.14215574</v>
      </c>
      <c r="OB93" s="72">
        <v>0.10059626000000001</v>
      </c>
      <c r="OC93" s="72">
        <v>6.3142515999999996E-2</v>
      </c>
      <c r="OD93" s="72">
        <v>3.4501560000000001E-2</v>
      </c>
      <c r="OE93" s="72">
        <v>1.5896725E-2</v>
      </c>
      <c r="OF93" s="72">
        <v>5.8250893E-3</v>
      </c>
      <c r="OG93" s="72">
        <v>1.4792589999999999E-3</v>
      </c>
      <c r="OH93" s="72">
        <v>1.6661481999999999E-4</v>
      </c>
      <c r="OI93" s="72">
        <v>1.7188139999999998E-5</v>
      </c>
      <c r="OJ93" s="72">
        <v>5.7744131999999997E-6</v>
      </c>
      <c r="OK93" s="72">
        <v>3.6889775999999998E-6</v>
      </c>
      <c r="OL93" s="72">
        <v>1.6295426999999999E-6</v>
      </c>
      <c r="OM93" s="72">
        <v>3.9887799999999998E-7</v>
      </c>
      <c r="ON93" s="72">
        <v>7.8978219999999998E-8</v>
      </c>
      <c r="OO93" s="72">
        <v>3.4422239999999999E-8</v>
      </c>
      <c r="OP93" s="72">
        <v>0</v>
      </c>
      <c r="OQ93" s="72">
        <v>5.2631479999999998E-18</v>
      </c>
      <c r="OR93" s="72">
        <v>8.3595239999999999E-17</v>
      </c>
      <c r="OS93" s="72">
        <v>1.3328406000000001E-15</v>
      </c>
      <c r="OT93" s="72">
        <v>2.1231099999999999E-14</v>
      </c>
      <c r="OU93" s="72">
        <v>3.3789128000000001E-13</v>
      </c>
      <c r="OV93" s="72">
        <v>5.3725193000000002E-12</v>
      </c>
      <c r="OW93" s="72">
        <v>8.5335699999999999E-11</v>
      </c>
      <c r="OX93" s="72">
        <v>1.3537144E-9</v>
      </c>
      <c r="OY93" s="72">
        <v>2.1435355E-8</v>
      </c>
      <c r="OZ93" s="72">
        <v>3.3841560000000001E-7</v>
      </c>
      <c r="PA93" s="72">
        <v>5.3148719999999998E-6</v>
      </c>
      <c r="PB93" s="72">
        <v>8.265615E-5</v>
      </c>
      <c r="PC93" s="72">
        <v>1.0868032E-3</v>
      </c>
      <c r="PD93" s="72">
        <v>4.6837659999999998E-3</v>
      </c>
      <c r="PE93" s="72">
        <v>1.3291704E-2</v>
      </c>
      <c r="PF93" s="72">
        <v>2.9698156E-2</v>
      </c>
      <c r="PG93" s="72">
        <v>5.5873103E-2</v>
      </c>
      <c r="PH93" s="72">
        <v>9.1463565999999996E-2</v>
      </c>
      <c r="PI93" s="72">
        <v>0.13271932</v>
      </c>
      <c r="PJ93" s="72">
        <v>0.17242625</v>
      </c>
      <c r="PK93" s="72">
        <v>0.20101519000000001</v>
      </c>
      <c r="PL93" s="72">
        <v>0.20962070999999999</v>
      </c>
      <c r="PM93" s="72">
        <v>0.20492600999999999</v>
      </c>
      <c r="PN93" s="72">
        <v>0.18000099999999999</v>
      </c>
      <c r="PO93" s="72">
        <v>0.14215562000000001</v>
      </c>
      <c r="PP93" s="72">
        <v>0.10059627</v>
      </c>
      <c r="PQ93" s="72">
        <v>6.3142545999999994E-2</v>
      </c>
      <c r="PR93" s="72">
        <v>3.4501549999999999E-2</v>
      </c>
      <c r="PS93" s="72">
        <v>1.5896687E-2</v>
      </c>
      <c r="PT93" s="72">
        <v>5.8250786000000002E-3</v>
      </c>
      <c r="PU93" s="72">
        <v>1.4792652000000001E-3</v>
      </c>
      <c r="PV93" s="72">
        <v>1.6661707E-4</v>
      </c>
      <c r="PW93" s="72">
        <v>1.7188305999999999E-5</v>
      </c>
      <c r="PX93" s="72">
        <v>5.7744354999999997E-6</v>
      </c>
      <c r="PY93" s="72">
        <v>3.6889836999999999E-6</v>
      </c>
      <c r="PZ93" s="72">
        <v>1.6295421000000001E-6</v>
      </c>
      <c r="QA93" s="72">
        <v>3.9887834E-7</v>
      </c>
      <c r="QB93" s="72">
        <v>7.8978394999999998E-8</v>
      </c>
      <c r="QC93" s="72">
        <v>3.4422299999999998E-8</v>
      </c>
      <c r="QD93" s="72">
        <v>0</v>
      </c>
      <c r="QE93" s="72">
        <v>5.2631546000000001E-18</v>
      </c>
      <c r="QF93" s="72">
        <v>8.3595329999999995E-17</v>
      </c>
      <c r="QG93" s="72">
        <v>1.3328422E-15</v>
      </c>
      <c r="QH93" s="72">
        <v>2.123113E-14</v>
      </c>
      <c r="QI93" s="72">
        <v>3.3789184999999999E-13</v>
      </c>
      <c r="QJ93" s="72">
        <v>5.3725296999999998E-12</v>
      </c>
      <c r="QK93" s="72">
        <v>8.5335904999999994E-11</v>
      </c>
      <c r="QL93" s="72">
        <v>1.3537188E-9</v>
      </c>
      <c r="QM93" s="72">
        <v>2.1435442000000002E-8</v>
      </c>
      <c r="QN93" s="72">
        <v>3.3841715000000002E-7</v>
      </c>
      <c r="QO93" s="72">
        <v>5.3148990000000003E-6</v>
      </c>
      <c r="QP93" s="72">
        <v>8.2656630000000006E-5</v>
      </c>
      <c r="QQ93" s="72">
        <v>1.0868046E-3</v>
      </c>
      <c r="QR93" s="72">
        <v>4.6837674000000003E-3</v>
      </c>
      <c r="QS93" s="72">
        <v>1.3291694E-2</v>
      </c>
      <c r="QT93" s="72">
        <v>2.9698123999999999E-2</v>
      </c>
      <c r="QU93" s="72">
        <v>5.5873039999999999E-2</v>
      </c>
      <c r="QV93" s="72">
        <v>9.1463530000000001E-2</v>
      </c>
      <c r="QW93" s="72">
        <v>0.13271935000000001</v>
      </c>
      <c r="QX93" s="72">
        <v>0.17242646</v>
      </c>
      <c r="QY93" s="72">
        <v>0.20101558</v>
      </c>
      <c r="QZ93" s="72">
        <v>0.20962104000000001</v>
      </c>
      <c r="RA93" s="72">
        <v>0.20492626999999999</v>
      </c>
      <c r="RB93" s="72">
        <v>0.1800011</v>
      </c>
      <c r="RC93" s="72">
        <v>0.14215555999999999</v>
      </c>
      <c r="RD93" s="72">
        <v>0.10059622</v>
      </c>
      <c r="RE93" s="72">
        <v>6.3142605000000004E-2</v>
      </c>
      <c r="RF93" s="72">
        <v>3.4501563999999998E-2</v>
      </c>
      <c r="RG93" s="72">
        <v>1.5896668999999999E-2</v>
      </c>
      <c r="RH93" s="72">
        <v>5.8250613999999996E-3</v>
      </c>
      <c r="RI93" s="72">
        <v>1.4792631E-3</v>
      </c>
      <c r="RJ93" s="72">
        <v>1.6661873000000001E-4</v>
      </c>
      <c r="RK93" s="72">
        <v>1.7188412999999998E-5</v>
      </c>
      <c r="RL93" s="72">
        <v>5.7744536999999997E-6</v>
      </c>
      <c r="RM93" s="72">
        <v>3.6889910000000001E-6</v>
      </c>
      <c r="RN93" s="72">
        <v>1.6295421000000001E-6</v>
      </c>
      <c r="RO93" s="72">
        <v>3.9887796999999998E-7</v>
      </c>
      <c r="RP93" s="72">
        <v>7.8978360000000003E-8</v>
      </c>
      <c r="RQ93" s="72">
        <v>3.4422279999999999E-8</v>
      </c>
      <c r="RR93" s="72">
        <v>0</v>
      </c>
      <c r="RS93" s="72">
        <v>5.2631449999999997E-18</v>
      </c>
      <c r="RT93" s="72">
        <v>8.3595160000000001E-17</v>
      </c>
      <c r="RU93" s="72">
        <v>1.3328397E-15</v>
      </c>
      <c r="RV93" s="72">
        <v>2.1231096E-14</v>
      </c>
      <c r="RW93" s="72">
        <v>3.3789125E-13</v>
      </c>
      <c r="RX93" s="72">
        <v>5.3725206000000002E-12</v>
      </c>
      <c r="RY93" s="72">
        <v>8.5335765999999998E-11</v>
      </c>
      <c r="RZ93" s="72">
        <v>1.3537169E-9</v>
      </c>
      <c r="SA93" s="72">
        <v>2.1435420000000001E-8</v>
      </c>
      <c r="SB93" s="72">
        <v>3.3841694999999998E-7</v>
      </c>
      <c r="SC93" s="72">
        <v>5.3148969999999998E-6</v>
      </c>
      <c r="SD93" s="72">
        <v>8.2656570000000002E-5</v>
      </c>
      <c r="SE93" s="72">
        <v>1.0868048999999999E-3</v>
      </c>
      <c r="SF93" s="72">
        <v>4.6837683999999997E-3</v>
      </c>
      <c r="SG93" s="72">
        <v>1.3291693E-2</v>
      </c>
      <c r="SH93" s="72">
        <v>2.9698102000000001E-2</v>
      </c>
      <c r="SI93" s="72">
        <v>5.5872989999999997E-2</v>
      </c>
      <c r="SJ93" s="72">
        <v>9.1463439999999993E-2</v>
      </c>
      <c r="SK93" s="72">
        <v>0.13271922999999999</v>
      </c>
      <c r="SL93" s="72">
        <v>0.17242640000000001</v>
      </c>
      <c r="SM93" s="72">
        <v>0.20101569999999999</v>
      </c>
      <c r="SN93" s="72">
        <v>0.20962131000000001</v>
      </c>
      <c r="SO93" s="72">
        <v>0.20492658</v>
      </c>
      <c r="SP93" s="72">
        <v>0.18000132999999999</v>
      </c>
      <c r="SQ93" s="72">
        <v>0.14215559</v>
      </c>
      <c r="SR93" s="72">
        <v>0.10059615</v>
      </c>
      <c r="SS93" s="72">
        <v>6.3142545999999994E-2</v>
      </c>
      <c r="ST93" s="72">
        <v>3.4501579999999997E-2</v>
      </c>
      <c r="SU93" s="72">
        <v>1.5896690000000002E-2</v>
      </c>
      <c r="SV93" s="72">
        <v>5.8250619999999998E-3</v>
      </c>
      <c r="SW93" s="72">
        <v>1.4792596999999999E-3</v>
      </c>
      <c r="SX93" s="72">
        <v>1.6661838E-4</v>
      </c>
      <c r="SY93" s="72">
        <v>1.7188371E-5</v>
      </c>
      <c r="SZ93" s="72">
        <v>5.7744436999999998E-6</v>
      </c>
      <c r="TA93" s="72">
        <v>3.6889883000000001E-6</v>
      </c>
      <c r="TB93" s="72">
        <v>1.6295419E-6</v>
      </c>
      <c r="TC93" s="72">
        <v>3.9887811000000001E-7</v>
      </c>
      <c r="TD93" s="72">
        <v>7.8978179999999999E-8</v>
      </c>
      <c r="TE93" s="72">
        <v>3.4422206999999999E-8</v>
      </c>
      <c r="TF93" s="72">
        <v>0</v>
      </c>
      <c r="TG93" s="72">
        <v>5.2631179999999998E-18</v>
      </c>
      <c r="TH93" s="72">
        <v>8.359469E-17</v>
      </c>
      <c r="TI93" s="72">
        <v>1.3328322E-15</v>
      </c>
      <c r="TJ93" s="72">
        <v>2.1230984000000001E-14</v>
      </c>
      <c r="TK93" s="72">
        <v>3.3788929999999999E-13</v>
      </c>
      <c r="TL93" s="72">
        <v>5.372491E-12</v>
      </c>
      <c r="TM93" s="72">
        <v>8.5335293999999997E-11</v>
      </c>
      <c r="TN93" s="72">
        <v>1.3537087000000001E-9</v>
      </c>
      <c r="TO93" s="72">
        <v>2.143528E-8</v>
      </c>
      <c r="TP93" s="72">
        <v>3.3841462E-7</v>
      </c>
      <c r="TQ93" s="72">
        <v>5.3148579999999998E-6</v>
      </c>
      <c r="TR93" s="72">
        <v>8.2655860000000007E-5</v>
      </c>
      <c r="TS93" s="72">
        <v>1.0868024999999999E-3</v>
      </c>
      <c r="TT93" s="72">
        <v>4.683764E-3</v>
      </c>
      <c r="TU93" s="72">
        <v>1.329169E-2</v>
      </c>
      <c r="TV93" s="72">
        <v>2.9698107000000001E-2</v>
      </c>
      <c r="TW93" s="72">
        <v>5.5873036000000001E-2</v>
      </c>
      <c r="TX93" s="72">
        <v>9.1463489999999995E-2</v>
      </c>
      <c r="TY93" s="72">
        <v>0.13271935000000001</v>
      </c>
      <c r="TZ93" s="72">
        <v>0.17242652</v>
      </c>
      <c r="UA93" s="72">
        <v>0.20101579</v>
      </c>
      <c r="UB93" s="72">
        <v>0.20962159999999999</v>
      </c>
      <c r="UC93" s="72">
        <v>0.20492698000000001</v>
      </c>
      <c r="UD93" s="72">
        <v>0.18000172</v>
      </c>
      <c r="UE93" s="72">
        <v>0.14215583000000001</v>
      </c>
      <c r="UF93" s="72">
        <v>0.100596264</v>
      </c>
      <c r="UG93" s="72">
        <v>6.3142545999999994E-2</v>
      </c>
      <c r="UH93" s="72">
        <v>3.4501586000000001E-2</v>
      </c>
      <c r="UI93" s="72">
        <v>1.5896719E-2</v>
      </c>
      <c r="UJ93" s="72">
        <v>5.825078E-3</v>
      </c>
      <c r="UK93" s="72">
        <v>1.4792619E-3</v>
      </c>
      <c r="UL93" s="72">
        <v>1.6661776000000001E-4</v>
      </c>
      <c r="UM93" s="72">
        <v>1.7188313000000002E-5</v>
      </c>
      <c r="UN93" s="72">
        <v>5.7744245999999996E-6</v>
      </c>
      <c r="UO93" s="72">
        <v>3.6889775999999998E-6</v>
      </c>
      <c r="UP93" s="72">
        <v>1.6295398E-6</v>
      </c>
      <c r="UQ93" s="72">
        <v>3.9887843E-7</v>
      </c>
      <c r="UR93" s="72">
        <v>7.8978080000000007E-8</v>
      </c>
      <c r="US93" s="72">
        <v>3.4422135999999999E-8</v>
      </c>
      <c r="UT93" s="72">
        <v>0</v>
      </c>
      <c r="UU93" s="72">
        <v>5.2631235999999999E-18</v>
      </c>
      <c r="UV93" s="72">
        <v>8.3594740000000003E-17</v>
      </c>
      <c r="UW93" s="72">
        <v>1.3328325999999999E-15</v>
      </c>
      <c r="UX93" s="72">
        <v>2.123099E-14</v>
      </c>
      <c r="UY93" s="72">
        <v>3.3788936E-13</v>
      </c>
      <c r="UZ93" s="72">
        <v>5.3724905999999998E-12</v>
      </c>
      <c r="VA93" s="72">
        <v>8.5335310000000006E-11</v>
      </c>
      <c r="VB93" s="72">
        <v>1.3537093000000001E-9</v>
      </c>
      <c r="VC93" s="72">
        <v>2.1435288999999999E-8</v>
      </c>
      <c r="VD93" s="72">
        <v>3.3841480000000002E-7</v>
      </c>
      <c r="VE93" s="72">
        <v>5.3148633E-6</v>
      </c>
      <c r="VF93" s="72">
        <v>8.2656034999999998E-5</v>
      </c>
      <c r="VG93" s="72">
        <v>1.0868015E-3</v>
      </c>
      <c r="VH93" s="72">
        <v>4.6837579999999997E-3</v>
      </c>
      <c r="VI93" s="72">
        <v>1.3291674E-2</v>
      </c>
      <c r="VJ93" s="72">
        <v>2.9698083E-2</v>
      </c>
      <c r="VK93" s="72">
        <v>5.5872999999999999E-2</v>
      </c>
      <c r="VL93" s="72">
        <v>9.1463450000000002E-2</v>
      </c>
      <c r="VM93" s="72">
        <v>0.13271920000000001</v>
      </c>
      <c r="VN93" s="72">
        <v>0.17242621</v>
      </c>
      <c r="VO93" s="72">
        <v>0.20101525000000001</v>
      </c>
      <c r="VP93" s="72">
        <v>0.20962117999999999</v>
      </c>
      <c r="VQ93" s="72">
        <v>0.20492661000000001</v>
      </c>
      <c r="VR93" s="72">
        <v>0.18000163</v>
      </c>
      <c r="VS93" s="72">
        <v>0.1421559</v>
      </c>
      <c r="VT93" s="72">
        <v>0.100596264</v>
      </c>
      <c r="VU93" s="72">
        <v>6.3142489999999996E-2</v>
      </c>
      <c r="VV93" s="72">
        <v>3.4501556000000003E-2</v>
      </c>
      <c r="VW93" s="72">
        <v>1.589672E-2</v>
      </c>
      <c r="VX93" s="72">
        <v>5.8250925999999998E-3</v>
      </c>
      <c r="VY93" s="72">
        <v>1.4792678000000001E-3</v>
      </c>
      <c r="VZ93" s="72">
        <v>1.6661768E-4</v>
      </c>
      <c r="WA93" s="72">
        <v>1.7188288E-5</v>
      </c>
      <c r="WB93" s="72">
        <v>5.7744063999999996E-6</v>
      </c>
      <c r="WC93" s="72">
        <v>3.6889641999999999E-6</v>
      </c>
      <c r="WD93" s="72">
        <v>1.6295351000000001E-6</v>
      </c>
      <c r="WE93" s="72">
        <v>3.9887796999999998E-7</v>
      </c>
      <c r="WF93" s="72">
        <v>7.8977879999999996E-8</v>
      </c>
      <c r="WG93" s="72">
        <v>3.4422023E-8</v>
      </c>
      <c r="WH93" s="72">
        <v>0</v>
      </c>
      <c r="WI93" s="72">
        <v>5.2631559999999998E-18</v>
      </c>
      <c r="WJ93" s="72">
        <v>8.3595249999999997E-17</v>
      </c>
      <c r="WK93" s="72">
        <v>1.33284E-15</v>
      </c>
      <c r="WL93" s="72">
        <v>2.1231102999999998E-14</v>
      </c>
      <c r="WM93" s="72">
        <v>3.3789134000000002E-13</v>
      </c>
      <c r="WN93" s="72">
        <v>5.3725206000000002E-12</v>
      </c>
      <c r="WO93" s="72">
        <v>8.5335750000000002E-11</v>
      </c>
      <c r="WP93" s="72">
        <v>1.3537166999999999E-9</v>
      </c>
      <c r="WQ93" s="72">
        <v>2.1435415E-8</v>
      </c>
      <c r="WR93" s="72">
        <v>3.3841694999999998E-7</v>
      </c>
      <c r="WS93" s="72">
        <v>5.3149029999999996E-6</v>
      </c>
      <c r="WT93" s="72">
        <v>8.2656790000000004E-5</v>
      </c>
      <c r="WU93" s="72">
        <v>1.0868042999999999E-3</v>
      </c>
      <c r="WV93" s="72">
        <v>4.6837614E-3</v>
      </c>
      <c r="WW93" s="72">
        <v>1.3291673E-2</v>
      </c>
      <c r="WX93" s="72">
        <v>2.9698065999999999E-2</v>
      </c>
      <c r="WY93" s="72">
        <v>5.5872966000000003E-2</v>
      </c>
      <c r="WZ93" s="72">
        <v>9.1463450000000002E-2</v>
      </c>
      <c r="XA93" s="72">
        <v>0.13271933999999999</v>
      </c>
      <c r="XB93" s="72">
        <v>0.17242636</v>
      </c>
      <c r="XC93" s="72">
        <v>0.20101537</v>
      </c>
      <c r="XD93" s="72">
        <v>0.20962109000000001</v>
      </c>
      <c r="XE93" s="72">
        <v>0.20492647999999999</v>
      </c>
      <c r="XF93" s="72">
        <v>0.18000147999999999</v>
      </c>
      <c r="XG93" s="72">
        <v>0.1421558</v>
      </c>
      <c r="XH93" s="72">
        <v>0.10059625</v>
      </c>
      <c r="XI93" s="72">
        <v>6.3142485999999998E-2</v>
      </c>
      <c r="XJ93" s="72">
        <v>3.4501522999999999E-2</v>
      </c>
      <c r="XK93" s="72">
        <v>1.5896697000000001E-2</v>
      </c>
      <c r="XL93" s="72">
        <v>5.8250897999999997E-3</v>
      </c>
      <c r="XM93" s="72">
        <v>1.4792717999999999E-3</v>
      </c>
      <c r="XN93" s="72">
        <v>1.6661820000000001E-4</v>
      </c>
      <c r="XO93" s="72">
        <v>1.7188302000000002E-5</v>
      </c>
      <c r="XP93" s="72">
        <v>5.7743949999999998E-6</v>
      </c>
      <c r="XQ93" s="72">
        <v>3.6889540000000002E-6</v>
      </c>
      <c r="XR93" s="72">
        <v>1.629531E-6</v>
      </c>
      <c r="XS93" s="72">
        <v>3.9887718000000002E-7</v>
      </c>
      <c r="XT93" s="72">
        <v>7.8977649999999995E-8</v>
      </c>
      <c r="XU93" s="72">
        <v>3.442191E-8</v>
      </c>
      <c r="XV93" s="72">
        <v>0</v>
      </c>
      <c r="XW93" s="72">
        <v>5.2631960000000003E-18</v>
      </c>
      <c r="XX93" s="72">
        <v>8.3595929999999998E-17</v>
      </c>
      <c r="XY93" s="72">
        <v>1.3328507E-15</v>
      </c>
      <c r="XZ93" s="72">
        <v>2.1231265000000001E-14</v>
      </c>
      <c r="YA93" s="72">
        <v>3.3789388E-13</v>
      </c>
      <c r="YB93" s="72">
        <v>5.3725610000000001E-12</v>
      </c>
      <c r="YC93" s="72">
        <v>8.5336429999999994E-11</v>
      </c>
      <c r="YD93" s="72">
        <v>1.3537281000000001E-9</v>
      </c>
      <c r="YE93" s="72">
        <v>2.1435608999999999E-8</v>
      </c>
      <c r="YF93" s="72">
        <v>3.3842020000000002E-7</v>
      </c>
      <c r="YG93" s="72">
        <v>5.3149565000000001E-6</v>
      </c>
      <c r="YH93" s="72">
        <v>8.2657720000000001E-5</v>
      </c>
      <c r="YI93" s="72">
        <v>1.0868103E-3</v>
      </c>
      <c r="YJ93" s="72">
        <v>4.6837813999999998E-3</v>
      </c>
      <c r="YK93" s="72">
        <v>1.3291707999999999E-2</v>
      </c>
      <c r="YL93" s="72">
        <v>2.9698123999999999E-2</v>
      </c>
      <c r="YM93" s="72">
        <v>5.5873060000000002E-2</v>
      </c>
      <c r="YN93" s="72">
        <v>9.1463619999999995E-2</v>
      </c>
      <c r="YO93" s="72">
        <v>0.13271964</v>
      </c>
      <c r="YP93" s="72">
        <v>0.17242685999999999</v>
      </c>
      <c r="YQ93" s="72">
        <v>0.20101605</v>
      </c>
      <c r="YR93" s="72">
        <v>0.20962148999999999</v>
      </c>
      <c r="YS93" s="72">
        <v>0.20492679</v>
      </c>
      <c r="YT93" s="72">
        <v>0.18000163</v>
      </c>
      <c r="YU93" s="72">
        <v>0.14215595</v>
      </c>
      <c r="YV93" s="72">
        <v>0.100596435</v>
      </c>
      <c r="YW93" s="72">
        <v>6.3142630000000005E-2</v>
      </c>
      <c r="YX93" s="72">
        <v>3.4501589999999999E-2</v>
      </c>
      <c r="YY93" s="72">
        <v>1.5896725E-2</v>
      </c>
      <c r="YZ93" s="72">
        <v>5.8251010000000001E-3</v>
      </c>
      <c r="ZA93" s="72">
        <v>1.479274E-3</v>
      </c>
      <c r="ZB93" s="72">
        <v>1.6661886E-4</v>
      </c>
      <c r="ZC93" s="72">
        <v>1.7188305999999999E-5</v>
      </c>
      <c r="ZD93" s="72">
        <v>5.7743805000000001E-6</v>
      </c>
      <c r="ZE93" s="72">
        <v>3.6889439999999999E-6</v>
      </c>
      <c r="ZF93" s="72">
        <v>1.6295269999999999E-6</v>
      </c>
      <c r="ZG93" s="72">
        <v>3.9887544000000001E-7</v>
      </c>
      <c r="ZH93" s="72">
        <v>7.8977194999999999E-8</v>
      </c>
      <c r="ZI93" s="72">
        <v>3.4421673999999997E-8</v>
      </c>
      <c r="ZJ93" s="72">
        <v>0</v>
      </c>
      <c r="ZK93" s="72">
        <v>5.2632252999999997E-18</v>
      </c>
      <c r="ZL93" s="72">
        <v>8.3596429999999995E-17</v>
      </c>
      <c r="ZM93" s="72">
        <v>1.3328586E-15</v>
      </c>
      <c r="ZN93" s="72">
        <v>2.1231392E-14</v>
      </c>
      <c r="ZO93" s="72">
        <v>3.3789590000000001E-13</v>
      </c>
      <c r="ZP93" s="72">
        <v>5.3725904000000001E-12</v>
      </c>
      <c r="ZQ93" s="72">
        <v>8.5336835000000001E-11</v>
      </c>
      <c r="ZR93" s="72">
        <v>1.3537340000000001E-9</v>
      </c>
      <c r="ZS93" s="72">
        <v>2.1435707E-8</v>
      </c>
      <c r="ZT93" s="72">
        <v>3.384218E-7</v>
      </c>
      <c r="ZU93" s="72">
        <v>5.3149833999999999E-6</v>
      </c>
      <c r="ZV93" s="72">
        <v>8.2658150000000004E-5</v>
      </c>
      <c r="ZW93" s="72">
        <v>1.0868156000000001E-3</v>
      </c>
      <c r="ZX93" s="72">
        <v>4.6837985999999996E-3</v>
      </c>
      <c r="ZY93" s="72">
        <v>1.3291753999999999E-2</v>
      </c>
      <c r="ZZ93" s="72">
        <v>2.9698215E-2</v>
      </c>
      <c r="AAA93" s="72">
        <v>5.5873196999999999E-2</v>
      </c>
      <c r="AAB93" s="72">
        <v>9.1463803999999996E-2</v>
      </c>
      <c r="AAC93" s="72">
        <v>0.13271983000000001</v>
      </c>
      <c r="AAD93" s="72">
        <v>0.1724272</v>
      </c>
      <c r="AAE93" s="72">
        <v>0.20101656000000001</v>
      </c>
      <c r="AAF93" s="72">
        <v>0.20962214000000001</v>
      </c>
      <c r="AAG93" s="72">
        <v>0.20492740000000001</v>
      </c>
      <c r="AAH93" s="72">
        <v>0.18000215</v>
      </c>
      <c r="AAI93" s="72">
        <v>0.14215636000000001</v>
      </c>
      <c r="AAJ93" s="72">
        <v>0.100596756</v>
      </c>
      <c r="AAK93" s="72">
        <v>6.3142900000000002E-2</v>
      </c>
      <c r="AAL93" s="72">
        <v>3.4501759999999999E-2</v>
      </c>
      <c r="AAM93" s="72">
        <v>1.5896792999999999E-2</v>
      </c>
      <c r="AAN93" s="72">
        <v>5.8251214000000001E-3</v>
      </c>
      <c r="AAO93" s="72">
        <v>1.4792808E-3</v>
      </c>
      <c r="AAP93" s="72">
        <v>1.6662036E-4</v>
      </c>
      <c r="AAQ93" s="72">
        <v>1.7188386000000001E-5</v>
      </c>
      <c r="AAR93" s="72">
        <v>5.7743895999999997E-6</v>
      </c>
      <c r="AAS93" s="72">
        <v>3.6889500000000001E-6</v>
      </c>
      <c r="AAT93" s="72">
        <v>1.6295309000000001E-6</v>
      </c>
      <c r="AAU93" s="72">
        <v>3.9887595000000001E-7</v>
      </c>
      <c r="AAV93" s="72">
        <v>7.8976810000000005E-8</v>
      </c>
      <c r="AAW93" s="72">
        <v>3.4421529999999998E-8</v>
      </c>
      <c r="AAX93" s="72">
        <v>0</v>
      </c>
      <c r="AAY93" s="72">
        <v>5.2631880000000003E-18</v>
      </c>
      <c r="AAZ93" s="72">
        <v>8.3595765999999998E-17</v>
      </c>
      <c r="ABA93" s="72">
        <v>1.3328475E-15</v>
      </c>
      <c r="ABB93" s="72">
        <v>2.1231207999999999E-14</v>
      </c>
      <c r="ABC93" s="72">
        <v>3.3789304E-13</v>
      </c>
      <c r="ABD93" s="72">
        <v>5.3725483E-12</v>
      </c>
      <c r="ABE93" s="72">
        <v>8.5336180000000004E-11</v>
      </c>
      <c r="ABF93" s="72">
        <v>1.3537236000000001E-9</v>
      </c>
      <c r="ABG93" s="72">
        <v>2.1435529E-8</v>
      </c>
      <c r="ABH93" s="72">
        <v>3.3841890000000002E-7</v>
      </c>
      <c r="ABI93" s="72">
        <v>5.314933E-6</v>
      </c>
      <c r="ABJ93" s="72">
        <v>8.2657239999999995E-5</v>
      </c>
      <c r="ABK93" s="72">
        <v>1.0868118000000001E-3</v>
      </c>
      <c r="ABL93" s="72">
        <v>4.6837939999999998E-3</v>
      </c>
      <c r="ABM93" s="72">
        <v>1.3291753999999999E-2</v>
      </c>
      <c r="ABN93" s="72">
        <v>2.9698229999999999E-2</v>
      </c>
      <c r="ABO93" s="72">
        <v>5.5873214999999997E-2</v>
      </c>
      <c r="ABP93" s="72">
        <v>9.1463760000000005E-2</v>
      </c>
      <c r="ABQ93" s="72">
        <v>0.13271975999999999</v>
      </c>
      <c r="ABR93" s="72">
        <v>0.17242703000000001</v>
      </c>
      <c r="ABS93" s="72">
        <v>0.20101633999999999</v>
      </c>
      <c r="ABT93" s="72">
        <v>0.20962189000000001</v>
      </c>
      <c r="ABU93" s="72">
        <v>0.20492713000000001</v>
      </c>
      <c r="ABV93" s="72">
        <v>0.18000179999999999</v>
      </c>
      <c r="ABW93" s="72">
        <v>0.14215611</v>
      </c>
      <c r="ABX93" s="72">
        <v>0.10059661</v>
      </c>
      <c r="ABY93" s="72">
        <v>6.314285E-2</v>
      </c>
      <c r="ABZ93" s="72">
        <v>3.4501810000000001E-2</v>
      </c>
      <c r="ACA93" s="72">
        <v>1.5896858999999999E-2</v>
      </c>
      <c r="ACB93" s="72">
        <v>5.8251605E-3</v>
      </c>
      <c r="ACC93" s="72">
        <v>1.479298E-3</v>
      </c>
      <c r="ACD93" s="72">
        <v>1.6662455000000001E-4</v>
      </c>
      <c r="ACE93" s="72">
        <v>1.7188710000000001E-5</v>
      </c>
      <c r="ACF93" s="72">
        <v>5.7744680000000003E-6</v>
      </c>
      <c r="ACG93" s="72">
        <v>3.6889996E-6</v>
      </c>
      <c r="ACH93" s="72">
        <v>1.6295579999999999E-6</v>
      </c>
      <c r="ACI93" s="72">
        <v>3.9888246000000001E-7</v>
      </c>
      <c r="ACJ93" s="72">
        <v>7.8977689999999995E-8</v>
      </c>
      <c r="ACK93" s="72">
        <v>3.4421898000000003E-8</v>
      </c>
      <c r="ACL93" s="72">
        <v>0</v>
      </c>
      <c r="ACM93" s="72">
        <v>5.2630607000000002E-18</v>
      </c>
      <c r="ACN93" s="72">
        <v>8.3593833999999998E-17</v>
      </c>
      <c r="ACO93" s="72">
        <v>1.3328193999999999E-15</v>
      </c>
      <c r="ACP93" s="72">
        <v>2.1230791000000001E-14</v>
      </c>
      <c r="ACQ93" s="72">
        <v>3.3788694000000001E-13</v>
      </c>
      <c r="ACR93" s="72">
        <v>5.3724585999999999E-12</v>
      </c>
      <c r="ACS93" s="72">
        <v>8.5334880000000004E-11</v>
      </c>
      <c r="ACT93" s="72">
        <v>1.3537041000000001E-9</v>
      </c>
      <c r="ACU93" s="72">
        <v>2.1435241E-8</v>
      </c>
      <c r="ACV93" s="72">
        <v>3.384144E-7</v>
      </c>
      <c r="ACW93" s="72">
        <v>5.3148615000000002E-6</v>
      </c>
      <c r="ACX93" s="72">
        <v>8.2656040000000006E-5</v>
      </c>
      <c r="ACY93" s="72">
        <v>1.0868061999999999E-3</v>
      </c>
      <c r="ACZ93" s="72">
        <v>4.6837805E-3</v>
      </c>
      <c r="ADA93" s="72">
        <v>1.3291743E-2</v>
      </c>
      <c r="ADB93" s="72">
        <v>2.9698225000000002E-2</v>
      </c>
      <c r="ADC93" s="72">
        <v>5.5873159999999998E-2</v>
      </c>
      <c r="ADD93" s="72">
        <v>9.1463565999999996E-2</v>
      </c>
      <c r="ADE93" s="72">
        <v>0.13271916</v>
      </c>
      <c r="ADF93" s="72">
        <v>0.17242584999999999</v>
      </c>
      <c r="ADG93" s="72">
        <v>0.20101456000000001</v>
      </c>
      <c r="ADH93" s="72">
        <v>0.20961991999999999</v>
      </c>
      <c r="ADI93" s="72">
        <v>0.20492525</v>
      </c>
      <c r="ADJ93" s="72">
        <v>0.18000044000000001</v>
      </c>
      <c r="ADK93" s="72">
        <v>0.14215527</v>
      </c>
      <c r="ADL93" s="72">
        <v>0.10059626000000001</v>
      </c>
      <c r="ADM93" s="72">
        <v>6.3142866000000006E-2</v>
      </c>
      <c r="ADN93" s="72">
        <v>3.450193E-2</v>
      </c>
      <c r="ADO93" s="72">
        <v>1.5896942000000001E-2</v>
      </c>
      <c r="ADP93" s="72">
        <v>5.8251787000000001E-3</v>
      </c>
      <c r="ADQ93" s="72">
        <v>1.4792816E-3</v>
      </c>
      <c r="ADR93" s="72">
        <v>1.6661498999999999E-4</v>
      </c>
      <c r="ADS93" s="72">
        <v>1.7188382E-5</v>
      </c>
      <c r="ADT93" s="72">
        <v>5.7745539999999997E-6</v>
      </c>
      <c r="ADU93" s="72">
        <v>3.6890416999999998E-6</v>
      </c>
      <c r="ADV93" s="72">
        <v>1.6295314E-6</v>
      </c>
      <c r="ADW93" s="72">
        <v>3.9886868E-7</v>
      </c>
      <c r="ADX93" s="72">
        <v>7.8978179999999999E-8</v>
      </c>
      <c r="ADY93" s="72">
        <v>3.4423027999999999E-8</v>
      </c>
      <c r="ADZ93" s="77"/>
      <c r="AEA93" s="77"/>
      <c r="AEB93" s="77"/>
      <c r="AEC93" s="77"/>
      <c r="AED93" s="77"/>
      <c r="AEE93" s="111">
        <f t="shared" si="55"/>
        <v>88</v>
      </c>
      <c r="AEF93" s="121"/>
      <c r="AEG93" s="105">
        <f t="shared" si="61"/>
        <v>6.2454469999999996E-8</v>
      </c>
      <c r="AEH93" s="105">
        <f t="shared" si="61"/>
        <v>6.2454720000000002E-8</v>
      </c>
      <c r="AEI93" s="105">
        <f t="shared" si="61"/>
        <v>6.2455100000000004E-8</v>
      </c>
      <c r="AEJ93" s="105">
        <f t="shared" si="61"/>
        <v>6.2455669999999994E-8</v>
      </c>
      <c r="AEK93" s="105">
        <f t="shared" si="61"/>
        <v>6.2455213999999995E-8</v>
      </c>
      <c r="AEL93" s="105">
        <f t="shared" si="61"/>
        <v>6.2455213999999995E-8</v>
      </c>
      <c r="AEM93" s="105">
        <f t="shared" si="61"/>
        <v>6.2455340000000002E-8</v>
      </c>
      <c r="AEN93" s="105">
        <f t="shared" si="61"/>
        <v>6.2455290000000006E-8</v>
      </c>
      <c r="AEO93" s="105">
        <f t="shared" si="61"/>
        <v>6.2455285000000001E-8</v>
      </c>
      <c r="AEP93" s="105">
        <f t="shared" si="61"/>
        <v>6.2455349999999998E-8</v>
      </c>
      <c r="AEQ93" s="105">
        <f t="shared" si="62"/>
        <v>6.2455450000000004E-8</v>
      </c>
      <c r="AER93" s="105">
        <f t="shared" si="62"/>
        <v>6.2455420000000001E-8</v>
      </c>
      <c r="AES93" s="105">
        <f t="shared" si="62"/>
        <v>6.2455290000000006E-8</v>
      </c>
      <c r="AET93" s="105">
        <f t="shared" si="62"/>
        <v>6.2455185999999999E-8</v>
      </c>
      <c r="AEU93" s="105">
        <f t="shared" si="62"/>
        <v>6.2454994000000004E-8</v>
      </c>
      <c r="AEV93" s="105">
        <f t="shared" si="62"/>
        <v>6.2454794999999997E-8</v>
      </c>
      <c r="AEW93" s="105">
        <f t="shared" si="62"/>
        <v>6.2454410000000003E-8</v>
      </c>
      <c r="AEX93" s="105">
        <f t="shared" si="62"/>
        <v>6.2454170000000006E-8</v>
      </c>
      <c r="AEY93" s="105">
        <f t="shared" si="62"/>
        <v>6.2454779999999995E-8</v>
      </c>
      <c r="AEZ93" s="99">
        <f t="shared" si="53"/>
        <v>24.65</v>
      </c>
      <c r="AFA93" s="69"/>
      <c r="AFB93" s="202">
        <v>3.4422109999999997E-8</v>
      </c>
      <c r="AFC93" s="106">
        <f t="shared" si="54"/>
        <v>6.2455060421052632E-8</v>
      </c>
      <c r="AFD93" s="69"/>
      <c r="AFE93" s="109"/>
      <c r="AFF93" s="105">
        <f t="shared" si="63"/>
        <v>0.11226562399999999</v>
      </c>
      <c r="AFG93" s="105">
        <f t="shared" si="63"/>
        <v>0.11226551999999999</v>
      </c>
      <c r="AFH93" s="105">
        <f t="shared" si="63"/>
        <v>0.11226579</v>
      </c>
      <c r="AFI93" s="105">
        <f t="shared" si="63"/>
        <v>0.11226561</v>
      </c>
      <c r="AFJ93" s="105">
        <f t="shared" si="63"/>
        <v>0.11226548</v>
      </c>
      <c r="AFK93" s="105">
        <f t="shared" si="63"/>
        <v>0.11226557</v>
      </c>
      <c r="AFL93" s="105">
        <f t="shared" si="63"/>
        <v>0.11226563000000001</v>
      </c>
      <c r="AFM93" s="105">
        <f t="shared" si="63"/>
        <v>0.11226543</v>
      </c>
      <c r="AFN93" s="105">
        <f t="shared" si="63"/>
        <v>0.1122653</v>
      </c>
      <c r="AFO93" s="105">
        <f t="shared" si="63"/>
        <v>0.112265244</v>
      </c>
      <c r="AFP93" s="105">
        <f t="shared" si="64"/>
        <v>0.11226522</v>
      </c>
      <c r="AFQ93" s="105">
        <f t="shared" si="64"/>
        <v>0.112265185</v>
      </c>
      <c r="AFR93" s="105">
        <f t="shared" si="64"/>
        <v>0.11226508</v>
      </c>
      <c r="AFS93" s="105">
        <f t="shared" si="64"/>
        <v>0.11226517</v>
      </c>
      <c r="AFT93" s="105">
        <f t="shared" si="64"/>
        <v>0.112265095</v>
      </c>
      <c r="AFU93" s="105">
        <f t="shared" si="64"/>
        <v>0.11226515500000001</v>
      </c>
      <c r="AFV93" s="105">
        <f t="shared" si="64"/>
        <v>0.11226538599999999</v>
      </c>
      <c r="AFW93" s="105">
        <f t="shared" si="64"/>
        <v>0.11226559</v>
      </c>
      <c r="AFX93" s="105">
        <f t="shared" si="64"/>
        <v>0.1122655</v>
      </c>
      <c r="AFY93" s="105"/>
      <c r="AFZ93" s="106">
        <f t="shared" si="56"/>
        <v>0.11226539889473684</v>
      </c>
      <c r="AGA93" s="69"/>
      <c r="AGB93" s="69"/>
      <c r="AGC93" s="69"/>
      <c r="AGD93" s="69"/>
      <c r="AGE93" s="69"/>
      <c r="AGF93" s="69"/>
      <c r="AGG93" s="69"/>
      <c r="AGH93" s="69"/>
      <c r="AGI93" s="69"/>
      <c r="AGJ93" s="69"/>
      <c r="AGK93" s="69"/>
      <c r="AGL93" s="69"/>
      <c r="AGM93" s="69"/>
      <c r="AGN93" s="69"/>
      <c r="AGO93" s="69"/>
      <c r="AGP93" s="69"/>
      <c r="AGQ93" s="69"/>
      <c r="AGR93" s="69"/>
      <c r="AGS93" s="69"/>
      <c r="AGT93" s="69"/>
      <c r="AGU93" s="69"/>
      <c r="AGV93" s="69"/>
      <c r="AGW93" s="69"/>
      <c r="AGX93" s="69"/>
      <c r="AGY93" s="69"/>
      <c r="AGZ93" s="69"/>
      <c r="AHA93" s="69"/>
      <c r="AHB93" s="69"/>
      <c r="AHC93" s="69"/>
      <c r="AHD93" s="69"/>
      <c r="AHE93" s="69"/>
      <c r="AHF93" s="69"/>
      <c r="AHG93" s="69"/>
      <c r="AHH93" s="69"/>
      <c r="AHI93" s="69"/>
      <c r="AHJ93" s="69"/>
      <c r="AHK93" s="69"/>
      <c r="AHL93" s="69"/>
      <c r="AHM93" s="69"/>
      <c r="AHN93" s="69"/>
      <c r="AHO93" s="69"/>
      <c r="AHP93" s="69"/>
      <c r="AHQ93" s="69"/>
      <c r="AHR93" s="69"/>
      <c r="AHS93" s="69"/>
      <c r="AHT93" s="69"/>
      <c r="AHU93" s="69"/>
      <c r="AHV93" s="69"/>
      <c r="AHW93" s="69"/>
      <c r="AHX93" s="69"/>
      <c r="AHY93" s="69"/>
      <c r="AHZ93" s="69"/>
      <c r="AIA93" s="69"/>
      <c r="AIB93" s="69"/>
    </row>
    <row r="94" spans="1:912" ht="2.85" customHeight="1" x14ac:dyDescent="0.25">
      <c r="A94" s="77"/>
      <c r="B94" s="98">
        <v>88</v>
      </c>
      <c r="C94" s="99">
        <v>24.94</v>
      </c>
      <c r="D94" s="190">
        <f t="shared" si="52"/>
        <v>2</v>
      </c>
      <c r="E94" s="77"/>
      <c r="F94" s="192">
        <v>0</v>
      </c>
      <c r="G94" s="70">
        <v>2.3645595000000001E-17</v>
      </c>
      <c r="H94" s="70">
        <v>3.7494202000000002E-16</v>
      </c>
      <c r="I94" s="70">
        <v>5.9701775E-15</v>
      </c>
      <c r="J94" s="70">
        <v>9.5009440000000003E-14</v>
      </c>
      <c r="K94" s="70">
        <v>1.5113991999999999E-12</v>
      </c>
      <c r="L94" s="70">
        <v>2.4039115999999999E-11</v>
      </c>
      <c r="M94" s="70">
        <v>3.8240601999999998E-10</v>
      </c>
      <c r="N94" s="70">
        <v>6.0871724999999997E-9</v>
      </c>
      <c r="O94" s="70">
        <v>9.7038739999999996E-8</v>
      </c>
      <c r="P94" s="70">
        <v>1.5513465E-6</v>
      </c>
      <c r="Q94" s="70">
        <v>2.4930553999999999E-5</v>
      </c>
      <c r="R94" s="70">
        <v>4.0438125000000002E-4</v>
      </c>
      <c r="S94" s="70">
        <v>2.5310343999999999E-3</v>
      </c>
      <c r="T94" s="70">
        <v>8.3547870000000007E-3</v>
      </c>
      <c r="U94" s="70">
        <v>2.0555049999999998E-2</v>
      </c>
      <c r="V94" s="70">
        <v>4.1626066000000003E-2</v>
      </c>
      <c r="W94" s="70">
        <v>7.2511359999999997E-2</v>
      </c>
      <c r="X94" s="70">
        <v>0.111258045</v>
      </c>
      <c r="Y94" s="70">
        <v>0.15239971999999999</v>
      </c>
      <c r="Z94" s="70">
        <v>0.1874181</v>
      </c>
      <c r="AA94" s="71">
        <v>0.20666523000000001</v>
      </c>
      <c r="AB94" s="71">
        <v>0.20841165</v>
      </c>
      <c r="AC94" s="71">
        <v>0.19411001999999999</v>
      </c>
      <c r="AD94" s="71">
        <v>0.16234285000000001</v>
      </c>
      <c r="AE94" s="71">
        <v>0.12206104399999999</v>
      </c>
      <c r="AF94" s="71">
        <v>8.2011009999999995E-2</v>
      </c>
      <c r="AG94" s="71">
        <v>4.8589576000000002E-2</v>
      </c>
      <c r="AH94" s="71">
        <v>2.4806397000000001E-2</v>
      </c>
      <c r="AI94" s="71">
        <v>1.048577E-2</v>
      </c>
      <c r="AJ94" s="71">
        <v>3.3875792E-3</v>
      </c>
      <c r="AK94" s="71">
        <v>6.6825580000000003E-4</v>
      </c>
      <c r="AL94" s="71">
        <v>5.0876069999999997E-5</v>
      </c>
      <c r="AM94" s="71">
        <v>8.4714940000000004E-6</v>
      </c>
      <c r="AN94" s="71">
        <v>4.2976208000000002E-6</v>
      </c>
      <c r="AO94" s="71">
        <v>2.6401387000000001E-6</v>
      </c>
      <c r="AP94" s="71">
        <v>9.6967499999999995E-7</v>
      </c>
      <c r="AQ94" s="71">
        <v>1.9934906E-7</v>
      </c>
      <c r="AR94" s="71">
        <v>4.1074276000000003E-8</v>
      </c>
      <c r="AS94" s="71">
        <v>1.8858263E-8</v>
      </c>
      <c r="AT94" s="72">
        <v>0</v>
      </c>
      <c r="AU94" s="72">
        <v>2.3645979999999999E-17</v>
      </c>
      <c r="AV94" s="72">
        <v>3.7494736999999999E-16</v>
      </c>
      <c r="AW94" s="72">
        <v>5.9702405999999997E-15</v>
      </c>
      <c r="AX94" s="72">
        <v>9.5010134000000005E-14</v>
      </c>
      <c r="AY94" s="72">
        <v>1.5114047000000001E-12</v>
      </c>
      <c r="AZ94" s="72">
        <v>2.4039120999999998E-11</v>
      </c>
      <c r="BA94" s="72">
        <v>3.8240483E-10</v>
      </c>
      <c r="BB94" s="72">
        <v>6.0871352000000003E-9</v>
      </c>
      <c r="BC94" s="72">
        <v>9.703788E-8</v>
      </c>
      <c r="BD94" s="72">
        <v>1.5513294999999999E-6</v>
      </c>
      <c r="BE94" s="72">
        <v>2.4930256E-5</v>
      </c>
      <c r="BF94" s="72">
        <v>4.0437660000000001E-4</v>
      </c>
      <c r="BG94" s="72">
        <v>2.5310160000000001E-3</v>
      </c>
      <c r="BH94" s="72">
        <v>8.3547459999999997E-3</v>
      </c>
      <c r="BI94" s="72">
        <v>2.055498E-2</v>
      </c>
      <c r="BJ94" s="72">
        <v>4.1625977000000002E-2</v>
      </c>
      <c r="BK94" s="72">
        <v>7.2511285999999994E-2</v>
      </c>
      <c r="BL94" s="72">
        <v>0.11125801</v>
      </c>
      <c r="BM94" s="72">
        <v>0.15239976</v>
      </c>
      <c r="BN94" s="72">
        <v>0.18741832999999999</v>
      </c>
      <c r="BO94" s="72">
        <v>0.20666557999999999</v>
      </c>
      <c r="BP94" s="72">
        <v>0.20841209999999999</v>
      </c>
      <c r="BQ94" s="72">
        <v>0.19411038</v>
      </c>
      <c r="BR94" s="72">
        <v>0.16234309999999999</v>
      </c>
      <c r="BS94" s="72">
        <v>0.122061156</v>
      </c>
      <c r="BT94" s="72">
        <v>8.2010979999999997E-2</v>
      </c>
      <c r="BU94" s="72">
        <v>4.8589457000000003E-2</v>
      </c>
      <c r="BV94" s="72">
        <v>2.4806265000000001E-2</v>
      </c>
      <c r="BW94" s="72">
        <v>1.0485688999999999E-2</v>
      </c>
      <c r="BX94" s="72">
        <v>3.3875466000000002E-3</v>
      </c>
      <c r="BY94" s="72">
        <v>6.6824804999999999E-4</v>
      </c>
      <c r="BZ94" s="72">
        <v>5.0875560000000002E-5</v>
      </c>
      <c r="CA94" s="72">
        <v>8.4714229999999995E-6</v>
      </c>
      <c r="CB94" s="72">
        <v>4.2975903000000001E-6</v>
      </c>
      <c r="CC94" s="72">
        <v>2.6401233000000002E-6</v>
      </c>
      <c r="CD94" s="72">
        <v>9.6967259999999993E-7</v>
      </c>
      <c r="CE94" s="72">
        <v>1.9934774E-7</v>
      </c>
      <c r="CF94" s="72">
        <v>4.1074215999999997E-8</v>
      </c>
      <c r="CG94" s="72">
        <v>1.8858363999999999E-8</v>
      </c>
      <c r="CH94" s="72">
        <v>0</v>
      </c>
      <c r="CI94" s="72">
        <v>2.3640304E-17</v>
      </c>
      <c r="CJ94" s="72">
        <v>3.7486968000000002E-16</v>
      </c>
      <c r="CK94" s="72">
        <v>5.9691935999999996E-15</v>
      </c>
      <c r="CL94" s="72">
        <v>9.4996410000000002E-14</v>
      </c>
      <c r="CM94" s="72">
        <v>1.5112318999999999E-12</v>
      </c>
      <c r="CN94" s="72">
        <v>2.4037072999999999E-11</v>
      </c>
      <c r="CO94" s="72">
        <v>3.8238268000000002E-10</v>
      </c>
      <c r="CP94" s="72">
        <v>6.0869350000000001E-9</v>
      </c>
      <c r="CQ94" s="72">
        <v>9.7036689999999998E-8</v>
      </c>
      <c r="CR94" s="72">
        <v>1.5513333E-6</v>
      </c>
      <c r="CS94" s="72">
        <v>2.4930447999999999E-5</v>
      </c>
      <c r="CT94" s="72">
        <v>4.0437983E-4</v>
      </c>
      <c r="CU94" s="72">
        <v>2.5310302000000002E-3</v>
      </c>
      <c r="CV94" s="72">
        <v>8.3547870000000007E-3</v>
      </c>
      <c r="CW94" s="72">
        <v>2.0555067999999999E-2</v>
      </c>
      <c r="CX94" s="72">
        <v>4.1626137000000001E-2</v>
      </c>
      <c r="CY94" s="72">
        <v>7.2511493999999996E-2</v>
      </c>
      <c r="CZ94" s="72">
        <v>0.11125823</v>
      </c>
      <c r="DA94" s="72">
        <v>0.15239999000000001</v>
      </c>
      <c r="DB94" s="72">
        <v>0.18741836000000001</v>
      </c>
      <c r="DC94" s="72">
        <v>0.20666508</v>
      </c>
      <c r="DD94" s="72">
        <v>0.20841128</v>
      </c>
      <c r="DE94" s="72">
        <v>0.19410928</v>
      </c>
      <c r="DF94" s="72">
        <v>0.16234190000000001</v>
      </c>
      <c r="DG94" s="72">
        <v>0.12206021</v>
      </c>
      <c r="DH94" s="72">
        <v>8.2010379999999994E-2</v>
      </c>
      <c r="DI94" s="72">
        <v>4.8589140000000003E-2</v>
      </c>
      <c r="DJ94" s="72">
        <v>2.4806108E-2</v>
      </c>
      <c r="DK94" s="72">
        <v>1.0485622E-2</v>
      </c>
      <c r="DL94" s="72">
        <v>3.3875224000000002E-3</v>
      </c>
      <c r="DM94" s="72">
        <v>6.6824319999999997E-4</v>
      </c>
      <c r="DN94" s="72">
        <v>5.0875229999999999E-5</v>
      </c>
      <c r="DO94" s="72">
        <v>8.4714180000000008E-6</v>
      </c>
      <c r="DP94" s="72">
        <v>4.2976019999999998E-6</v>
      </c>
      <c r="DQ94" s="72">
        <v>2.6401236999999999E-6</v>
      </c>
      <c r="DR94" s="72">
        <v>9.6967520000000004E-7</v>
      </c>
      <c r="DS94" s="72">
        <v>1.9935158000000001E-7</v>
      </c>
      <c r="DT94" s="72">
        <v>4.1074237000000001E-8</v>
      </c>
      <c r="DU94" s="72">
        <v>1.885847E-8</v>
      </c>
      <c r="DV94" s="72">
        <v>0</v>
      </c>
      <c r="DW94" s="72">
        <v>2.3640299999999999E-17</v>
      </c>
      <c r="DX94" s="72">
        <v>3.7487029000000001E-16</v>
      </c>
      <c r="DY94" s="72">
        <v>5.9692130000000001E-15</v>
      </c>
      <c r="DZ94" s="72">
        <v>9.4996824999999996E-14</v>
      </c>
      <c r="EA94" s="72">
        <v>1.5112404E-12</v>
      </c>
      <c r="EB94" s="72">
        <v>2.4037223999999999E-11</v>
      </c>
      <c r="EC94" s="72">
        <v>3.8238532E-10</v>
      </c>
      <c r="ED94" s="72">
        <v>6.0869779999999998E-9</v>
      </c>
      <c r="EE94" s="72">
        <v>9.7037429999999995E-8</v>
      </c>
      <c r="EF94" s="72">
        <v>1.5513457000000001E-6</v>
      </c>
      <c r="EG94" s="72">
        <v>2.4930659999999999E-5</v>
      </c>
      <c r="EH94" s="72">
        <v>4.0438326000000001E-4</v>
      </c>
      <c r="EI94" s="72">
        <v>2.531045E-3</v>
      </c>
      <c r="EJ94" s="72">
        <v>8.3548210000000001E-3</v>
      </c>
      <c r="EK94" s="72">
        <v>2.0555126E-2</v>
      </c>
      <c r="EL94" s="72">
        <v>4.162619E-2</v>
      </c>
      <c r="EM94" s="72">
        <v>7.2511469999999995E-2</v>
      </c>
      <c r="EN94" s="72">
        <v>0.11125806000000001</v>
      </c>
      <c r="EO94" s="72">
        <v>0.1523996</v>
      </c>
      <c r="EP94" s="72">
        <v>0.18741783000000001</v>
      </c>
      <c r="EQ94" s="72">
        <v>0.20666472999999999</v>
      </c>
      <c r="ER94" s="72">
        <v>0.20841108</v>
      </c>
      <c r="ES94" s="72">
        <v>0.19410938</v>
      </c>
      <c r="ET94" s="72">
        <v>0.16234230999999999</v>
      </c>
      <c r="EU94" s="72">
        <v>0.12206077999999999</v>
      </c>
      <c r="EV94" s="72">
        <v>8.2010959999999994E-2</v>
      </c>
      <c r="EW94" s="72">
        <v>4.8589590000000002E-2</v>
      </c>
      <c r="EX94" s="72">
        <v>2.4806381999999998E-2</v>
      </c>
      <c r="EY94" s="72">
        <v>1.0485751999999999E-2</v>
      </c>
      <c r="EZ94" s="72">
        <v>3.3875613E-3</v>
      </c>
      <c r="FA94" s="72">
        <v>6.6824780000000002E-4</v>
      </c>
      <c r="FB94" s="72">
        <v>5.0875650000000001E-5</v>
      </c>
      <c r="FC94" s="72">
        <v>8.4714929999999993E-6</v>
      </c>
      <c r="FD94" s="72">
        <v>4.2976360000000003E-6</v>
      </c>
      <c r="FE94" s="72">
        <v>2.6401387000000001E-6</v>
      </c>
      <c r="FF94" s="72">
        <v>9.6968269999999993E-7</v>
      </c>
      <c r="FG94" s="72">
        <v>1.9935042000000001E-7</v>
      </c>
      <c r="FH94" s="72">
        <v>4.1075135999999999E-8</v>
      </c>
      <c r="FI94" s="72">
        <v>1.8858682000000002E-8</v>
      </c>
      <c r="FJ94" s="72">
        <v>0</v>
      </c>
      <c r="FK94" s="72">
        <v>2.3640284000000001E-17</v>
      </c>
      <c r="FL94" s="72">
        <v>3.7487002000000001E-16</v>
      </c>
      <c r="FM94" s="72">
        <v>5.969209E-15</v>
      </c>
      <c r="FN94" s="72">
        <v>9.4996764000000001E-14</v>
      </c>
      <c r="FO94" s="72">
        <v>1.5112395999999999E-12</v>
      </c>
      <c r="FP94" s="72">
        <v>2.4037212999999999E-11</v>
      </c>
      <c r="FQ94" s="72">
        <v>3.823851E-10</v>
      </c>
      <c r="FR94" s="72">
        <v>6.0869729999999998E-9</v>
      </c>
      <c r="FS94" s="72">
        <v>9.7037309999999997E-8</v>
      </c>
      <c r="FT94" s="72">
        <v>1.5513430999999999E-6</v>
      </c>
      <c r="FU94" s="72">
        <v>2.4930604999999998E-5</v>
      </c>
      <c r="FV94" s="72">
        <v>4.0438242000000001E-4</v>
      </c>
      <c r="FW94" s="72">
        <v>2.5310388000000001E-3</v>
      </c>
      <c r="FX94" s="72">
        <v>8.3547959999999994E-3</v>
      </c>
      <c r="FY94" s="72">
        <v>2.0555054999999999E-2</v>
      </c>
      <c r="FZ94" s="72">
        <v>4.1626055000000002E-2</v>
      </c>
      <c r="GA94" s="72">
        <v>7.2511290000000006E-2</v>
      </c>
      <c r="GB94" s="72">
        <v>0.11125792</v>
      </c>
      <c r="GC94" s="72">
        <v>0.15239960999999999</v>
      </c>
      <c r="GD94" s="72">
        <v>0.18741815000000001</v>
      </c>
      <c r="GE94" s="72">
        <v>0.20666561999999999</v>
      </c>
      <c r="GF94" s="72">
        <v>0.20841227000000001</v>
      </c>
      <c r="GG94" s="72">
        <v>0.19411051000000001</v>
      </c>
      <c r="GH94" s="72">
        <v>0.16234303</v>
      </c>
      <c r="GI94" s="72">
        <v>0.12206095</v>
      </c>
      <c r="GJ94" s="72">
        <v>8.2010806000000006E-2</v>
      </c>
      <c r="GK94" s="72">
        <v>4.8589382E-2</v>
      </c>
      <c r="GL94" s="72">
        <v>2.4806224000000002E-2</v>
      </c>
      <c r="GM94" s="72">
        <v>1.0485662E-2</v>
      </c>
      <c r="GN94" s="72">
        <v>3.3875289999999998E-3</v>
      </c>
      <c r="GO94" s="72">
        <v>6.682398E-4</v>
      </c>
      <c r="GP94" s="72">
        <v>5.087495E-5</v>
      </c>
      <c r="GQ94" s="72">
        <v>8.4714199999999996E-6</v>
      </c>
      <c r="GR94" s="72">
        <v>4.2976593999999996E-6</v>
      </c>
      <c r="GS94" s="72">
        <v>2.6401614999999998E-6</v>
      </c>
      <c r="GT94" s="72">
        <v>9.6967280000000002E-7</v>
      </c>
      <c r="GU94" s="72">
        <v>1.9935150000000001E-7</v>
      </c>
      <c r="GV94" s="72">
        <v>4.1074420000000003E-8</v>
      </c>
      <c r="GW94" s="72">
        <v>1.8858511E-8</v>
      </c>
      <c r="GX94" s="72">
        <v>0</v>
      </c>
      <c r="GY94" s="72">
        <v>2.3640144000000001E-17</v>
      </c>
      <c r="GZ94" s="72">
        <v>3.7486769999999999E-16</v>
      </c>
      <c r="HA94" s="72">
        <v>5.9691699999999999E-15</v>
      </c>
      <c r="HB94" s="72">
        <v>9.4996114000000005E-14</v>
      </c>
      <c r="HC94" s="72">
        <v>1.5112289E-12</v>
      </c>
      <c r="HD94" s="72">
        <v>2.4037041E-11</v>
      </c>
      <c r="HE94" s="72">
        <v>3.8238237999999998E-10</v>
      </c>
      <c r="HF94" s="72">
        <v>6.0869289999999999E-9</v>
      </c>
      <c r="HG94" s="72">
        <v>9.7036575999999995E-8</v>
      </c>
      <c r="HH94" s="72">
        <v>1.5513308999999999E-6</v>
      </c>
      <c r="HI94" s="72">
        <v>2.4930409999999998E-5</v>
      </c>
      <c r="HJ94" s="72">
        <v>4.0437945E-4</v>
      </c>
      <c r="HK94" s="72">
        <v>2.5310258E-3</v>
      </c>
      <c r="HL94" s="72">
        <v>8.3547659999999996E-3</v>
      </c>
      <c r="HM94" s="72">
        <v>2.0555014E-2</v>
      </c>
      <c r="HN94" s="72">
        <v>4.1626030000000001E-2</v>
      </c>
      <c r="HO94" s="72">
        <v>7.2511320000000004E-2</v>
      </c>
      <c r="HP94" s="72">
        <v>0.11125801</v>
      </c>
      <c r="HQ94" s="72">
        <v>0.15239963000000001</v>
      </c>
      <c r="HR94" s="72">
        <v>0.187418</v>
      </c>
      <c r="HS94" s="72">
        <v>0.20666515999999999</v>
      </c>
      <c r="HT94" s="72">
        <v>0.20841171999999999</v>
      </c>
      <c r="HU94" s="72">
        <v>0.19411007</v>
      </c>
      <c r="HV94" s="72">
        <v>0.16234280000000001</v>
      </c>
      <c r="HW94" s="72">
        <v>0.12206085999999999</v>
      </c>
      <c r="HX94" s="72">
        <v>8.2010760000000002E-2</v>
      </c>
      <c r="HY94" s="72">
        <v>4.8589300000000002E-2</v>
      </c>
      <c r="HZ94" s="72">
        <v>2.4806149999999999E-2</v>
      </c>
      <c r="IA94" s="72">
        <v>1.0485628E-2</v>
      </c>
      <c r="IB94" s="72">
        <v>3.3875287000000001E-3</v>
      </c>
      <c r="IC94" s="72">
        <v>6.6824449999999997E-4</v>
      </c>
      <c r="ID94" s="72">
        <v>5.0875260000000001E-5</v>
      </c>
      <c r="IE94" s="72">
        <v>8.4714089999999995E-6</v>
      </c>
      <c r="IF94" s="72">
        <v>4.2976108000000004E-6</v>
      </c>
      <c r="IG94" s="72">
        <v>2.6401369999999999E-6</v>
      </c>
      <c r="IH94" s="72">
        <v>9.6967520000000004E-7</v>
      </c>
      <c r="II94" s="72">
        <v>1.9935257E-7</v>
      </c>
      <c r="IJ94" s="72">
        <v>4.1074507000000001E-8</v>
      </c>
      <c r="IK94" s="72">
        <v>1.8858517999999999E-8</v>
      </c>
      <c r="IL94" s="72">
        <v>0</v>
      </c>
      <c r="IM94" s="72">
        <v>2.3639967E-17</v>
      </c>
      <c r="IN94" s="72">
        <v>3.7486483000000001E-16</v>
      </c>
      <c r="IO94" s="72">
        <v>5.9691238000000004E-15</v>
      </c>
      <c r="IP94" s="72">
        <v>9.4995379999999998E-14</v>
      </c>
      <c r="IQ94" s="72">
        <v>1.5112175999999999E-12</v>
      </c>
      <c r="IR94" s="72">
        <v>2.4036863E-11</v>
      </c>
      <c r="IS94" s="72">
        <v>3.8237946E-10</v>
      </c>
      <c r="IT94" s="72">
        <v>6.0868826E-9</v>
      </c>
      <c r="IU94" s="72">
        <v>9.7035830000000002E-8</v>
      </c>
      <c r="IV94" s="72">
        <v>1.5513189E-6</v>
      </c>
      <c r="IW94" s="72">
        <v>2.4930217E-5</v>
      </c>
      <c r="IX94" s="72">
        <v>4.0437661999999998E-4</v>
      </c>
      <c r="IY94" s="72">
        <v>2.5310176000000002E-3</v>
      </c>
      <c r="IZ94" s="72">
        <v>8.354752E-3</v>
      </c>
      <c r="JA94" s="72">
        <v>2.0554995E-2</v>
      </c>
      <c r="JB94" s="72">
        <v>4.1626014000000003E-2</v>
      </c>
      <c r="JC94" s="72">
        <v>7.2511339999999994E-2</v>
      </c>
      <c r="JD94" s="72">
        <v>0.11125808</v>
      </c>
      <c r="JE94" s="72">
        <v>0.15239984000000001</v>
      </c>
      <c r="JF94" s="72">
        <v>0.18741820000000001</v>
      </c>
      <c r="JG94" s="72">
        <v>0.20666488</v>
      </c>
      <c r="JH94" s="72">
        <v>0.20841107</v>
      </c>
      <c r="JI94" s="72">
        <v>0.19410922</v>
      </c>
      <c r="JJ94" s="72">
        <v>0.16234195000000001</v>
      </c>
      <c r="JK94" s="72">
        <v>0.12206031000000001</v>
      </c>
      <c r="JL94" s="72">
        <v>8.2010529999999998E-2</v>
      </c>
      <c r="JM94" s="72">
        <v>4.8589278E-2</v>
      </c>
      <c r="JN94" s="72">
        <v>2.4806176999999999E-2</v>
      </c>
      <c r="JO94" s="72">
        <v>1.0485635E-2</v>
      </c>
      <c r="JP94" s="72">
        <v>3.3875287000000001E-3</v>
      </c>
      <c r="JQ94" s="72">
        <v>6.6824899999999999E-4</v>
      </c>
      <c r="JR94" s="72">
        <v>5.0875721999999998E-5</v>
      </c>
      <c r="JS94" s="72">
        <v>8.4714839999999997E-6</v>
      </c>
      <c r="JT94" s="72">
        <v>4.2976089999999998E-6</v>
      </c>
      <c r="JU94" s="72">
        <v>2.6401257999999999E-6</v>
      </c>
      <c r="JV94" s="72">
        <v>9.6967730000000004E-7</v>
      </c>
      <c r="JW94" s="72">
        <v>1.9935187E-7</v>
      </c>
      <c r="JX94" s="72">
        <v>4.1074735E-8</v>
      </c>
      <c r="JY94" s="72">
        <v>1.8858566000000001E-8</v>
      </c>
      <c r="JZ94" s="72">
        <v>0</v>
      </c>
      <c r="KA94" s="72">
        <v>2.3639765E-17</v>
      </c>
      <c r="KB94" s="72">
        <v>3.7486169999999998E-16</v>
      </c>
      <c r="KC94" s="72">
        <v>5.9690745999999997E-15</v>
      </c>
      <c r="KD94" s="72">
        <v>9.4994599999999999E-14</v>
      </c>
      <c r="KE94" s="72">
        <v>1.5112049999999999E-12</v>
      </c>
      <c r="KF94" s="72">
        <v>2.4036663000000001E-11</v>
      </c>
      <c r="KG94" s="72">
        <v>3.8237633000000002E-10</v>
      </c>
      <c r="KH94" s="72">
        <v>6.0868323999999997E-9</v>
      </c>
      <c r="KI94" s="72">
        <v>9.7035060000000001E-8</v>
      </c>
      <c r="KJ94" s="72">
        <v>1.5513070000000001E-6</v>
      </c>
      <c r="KK94" s="72">
        <v>2.4930037000000001E-5</v>
      </c>
      <c r="KL94" s="72">
        <v>4.0437410000000002E-4</v>
      </c>
      <c r="KM94" s="72">
        <v>2.5310127999999999E-3</v>
      </c>
      <c r="KN94" s="72">
        <v>8.3547440000000008E-3</v>
      </c>
      <c r="KO94" s="72">
        <v>2.0554981999999999E-2</v>
      </c>
      <c r="KP94" s="72">
        <v>4.1625965000000001E-2</v>
      </c>
      <c r="KQ94" s="72">
        <v>7.2511210000000006E-2</v>
      </c>
      <c r="KR94" s="72">
        <v>0.11125792</v>
      </c>
      <c r="KS94" s="72">
        <v>0.15239966999999999</v>
      </c>
      <c r="KT94" s="72">
        <v>0.18741811999999999</v>
      </c>
      <c r="KU94" s="72">
        <v>0.20666493</v>
      </c>
      <c r="KV94" s="72">
        <v>0.20841113</v>
      </c>
      <c r="KW94" s="72">
        <v>0.19410922999999999</v>
      </c>
      <c r="KX94" s="72">
        <v>0.16234187999999999</v>
      </c>
      <c r="KY94" s="72">
        <v>0.12206017</v>
      </c>
      <c r="KZ94" s="72">
        <v>8.2010395999999999E-2</v>
      </c>
      <c r="LA94" s="72">
        <v>4.858925E-2</v>
      </c>
      <c r="LB94" s="72">
        <v>2.480622E-2</v>
      </c>
      <c r="LC94" s="72">
        <v>1.04856705E-2</v>
      </c>
      <c r="LD94" s="72">
        <v>3.3875300000000001E-3</v>
      </c>
      <c r="LE94" s="72">
        <v>6.6824509999999996E-4</v>
      </c>
      <c r="LF94" s="72">
        <v>5.0875475000000003E-5</v>
      </c>
      <c r="LG94" s="72">
        <v>8.4714600000000007E-6</v>
      </c>
      <c r="LH94" s="72">
        <v>4.2976157999999999E-6</v>
      </c>
      <c r="LI94" s="72">
        <v>2.6401327999999999E-6</v>
      </c>
      <c r="LJ94" s="72">
        <v>9.6968040000000006E-7</v>
      </c>
      <c r="LK94" s="72">
        <v>1.9935128999999999E-7</v>
      </c>
      <c r="LL94" s="72">
        <v>4.1074741999999999E-8</v>
      </c>
      <c r="LM94" s="72">
        <v>1.8858557000000001E-8</v>
      </c>
      <c r="LN94" s="72">
        <v>0</v>
      </c>
      <c r="LO94" s="72">
        <v>2.3639646999999999E-17</v>
      </c>
      <c r="LP94" s="72">
        <v>3.7485994E-16</v>
      </c>
      <c r="LQ94" s="72">
        <v>5.9690479999999998E-15</v>
      </c>
      <c r="LR94" s="72">
        <v>9.4994189999999998E-14</v>
      </c>
      <c r="LS94" s="72">
        <v>1.5111989E-12</v>
      </c>
      <c r="LT94" s="72">
        <v>2.4036569999999999E-11</v>
      </c>
      <c r="LU94" s="72">
        <v>3.8237476999999999E-10</v>
      </c>
      <c r="LV94" s="72">
        <v>6.0868060000000004E-9</v>
      </c>
      <c r="LW94" s="72">
        <v>9.7034620000000006E-8</v>
      </c>
      <c r="LX94" s="72">
        <v>1.5513000000000001E-6</v>
      </c>
      <c r="LY94" s="72">
        <v>2.4929937000000001E-5</v>
      </c>
      <c r="LZ94" s="72">
        <v>4.0437254999999998E-4</v>
      </c>
      <c r="MA94" s="72">
        <v>2.5310089999999999E-3</v>
      </c>
      <c r="MB94" s="72">
        <v>8.3547429999999995E-3</v>
      </c>
      <c r="MC94" s="72">
        <v>2.0554988E-2</v>
      </c>
      <c r="MD94" s="72">
        <v>4.1625957999999998E-2</v>
      </c>
      <c r="ME94" s="72">
        <v>7.2511149999999996E-2</v>
      </c>
      <c r="MF94" s="72">
        <v>0.111257754</v>
      </c>
      <c r="MG94" s="72">
        <v>0.15239938</v>
      </c>
      <c r="MH94" s="72">
        <v>0.18741769999999999</v>
      </c>
      <c r="MI94" s="72">
        <v>0.20666476</v>
      </c>
      <c r="MJ94" s="72">
        <v>0.20841113999999999</v>
      </c>
      <c r="MK94" s="72">
        <v>0.19410938</v>
      </c>
      <c r="ML94" s="72">
        <v>0.16234212000000001</v>
      </c>
      <c r="MM94" s="72">
        <v>0.12206031000000001</v>
      </c>
      <c r="MN94" s="72">
        <v>8.2010379999999994E-2</v>
      </c>
      <c r="MO94" s="72">
        <v>4.8589180000000003E-2</v>
      </c>
      <c r="MP94" s="72">
        <v>2.4806207E-2</v>
      </c>
      <c r="MQ94" s="72">
        <v>1.0485688E-2</v>
      </c>
      <c r="MR94" s="72">
        <v>3.3875379999999998E-3</v>
      </c>
      <c r="MS94" s="72">
        <v>6.6824250000000005E-4</v>
      </c>
      <c r="MT94" s="72">
        <v>5.0875234999999999E-5</v>
      </c>
      <c r="MU94" s="72">
        <v>8.4714210000000007E-6</v>
      </c>
      <c r="MV94" s="72">
        <v>4.2976175999999996E-6</v>
      </c>
      <c r="MW94" s="72">
        <v>2.6401422000000001E-6</v>
      </c>
      <c r="MX94" s="72">
        <v>9.6968369999999996E-7</v>
      </c>
      <c r="MY94" s="72">
        <v>1.9935146E-7</v>
      </c>
      <c r="MZ94" s="72">
        <v>4.1074790000000001E-8</v>
      </c>
      <c r="NA94" s="72">
        <v>1.8858549999999999E-8</v>
      </c>
      <c r="NB94" s="72">
        <v>0</v>
      </c>
      <c r="NC94" s="72">
        <v>2.363959E-17</v>
      </c>
      <c r="ND94" s="72">
        <v>3.7485900000000002E-16</v>
      </c>
      <c r="NE94" s="72">
        <v>5.9690336E-15</v>
      </c>
      <c r="NF94" s="72">
        <v>9.4993966E-14</v>
      </c>
      <c r="NG94" s="72">
        <v>1.5111955999999999E-12</v>
      </c>
      <c r="NH94" s="72">
        <v>2.4036521E-11</v>
      </c>
      <c r="NI94" s="72">
        <v>3.8237410000000001E-10</v>
      </c>
      <c r="NJ94" s="72">
        <v>6.0867959999999997E-9</v>
      </c>
      <c r="NK94" s="72">
        <v>9.7034430000000005E-8</v>
      </c>
      <c r="NL94" s="72">
        <v>1.5512967E-6</v>
      </c>
      <c r="NM94" s="72">
        <v>2.4929879999999999E-5</v>
      </c>
      <c r="NN94" s="72">
        <v>4.0437140000000002E-4</v>
      </c>
      <c r="NO94" s="72">
        <v>2.5310010000000002E-3</v>
      </c>
      <c r="NP94" s="72">
        <v>8.3547199999999995E-3</v>
      </c>
      <c r="NQ94" s="72">
        <v>2.0554948999999999E-2</v>
      </c>
      <c r="NR94" s="72">
        <v>4.1625928E-2</v>
      </c>
      <c r="NS94" s="72">
        <v>7.2511140000000002E-2</v>
      </c>
      <c r="NT94" s="72">
        <v>0.11125768</v>
      </c>
      <c r="NU94" s="72">
        <v>0.15239918</v>
      </c>
      <c r="NV94" s="72">
        <v>0.18741740000000001</v>
      </c>
      <c r="NW94" s="72">
        <v>0.2066645</v>
      </c>
      <c r="NX94" s="72">
        <v>0.20841109999999999</v>
      </c>
      <c r="NY94" s="72">
        <v>0.19410948</v>
      </c>
      <c r="NZ94" s="72">
        <v>0.16234244</v>
      </c>
      <c r="OA94" s="72">
        <v>0.12206077</v>
      </c>
      <c r="OB94" s="72">
        <v>8.2010693999999995E-2</v>
      </c>
      <c r="OC94" s="72">
        <v>4.8589278E-2</v>
      </c>
      <c r="OD94" s="72">
        <v>2.4806192000000001E-2</v>
      </c>
      <c r="OE94" s="72">
        <v>1.04856845E-2</v>
      </c>
      <c r="OF94" s="72">
        <v>3.3875484999999999E-3</v>
      </c>
      <c r="OG94" s="72">
        <v>6.682452E-4</v>
      </c>
      <c r="OH94" s="72">
        <v>5.0875402000000003E-5</v>
      </c>
      <c r="OI94" s="72">
        <v>8.4714375000000008E-6</v>
      </c>
      <c r="OJ94" s="72">
        <v>4.2976210000000001E-6</v>
      </c>
      <c r="OK94" s="72">
        <v>2.6401437000000001E-6</v>
      </c>
      <c r="OL94" s="72">
        <v>9.6968320000000005E-7</v>
      </c>
      <c r="OM94" s="72">
        <v>1.9935182000000001E-7</v>
      </c>
      <c r="ON94" s="72">
        <v>4.1074872999999998E-8</v>
      </c>
      <c r="OO94" s="72">
        <v>1.8858569999999999E-8</v>
      </c>
      <c r="OP94" s="72">
        <v>0</v>
      </c>
      <c r="OQ94" s="72">
        <v>2.3639658999999999E-17</v>
      </c>
      <c r="OR94" s="72">
        <v>3.7486010000000002E-16</v>
      </c>
      <c r="OS94" s="72">
        <v>5.9690535000000004E-15</v>
      </c>
      <c r="OT94" s="72">
        <v>9.4994319999999999E-14</v>
      </c>
      <c r="OU94" s="72">
        <v>1.5112018000000001E-12</v>
      </c>
      <c r="OV94" s="72">
        <v>2.4036631999999999E-11</v>
      </c>
      <c r="OW94" s="72">
        <v>3.8237599999999999E-10</v>
      </c>
      <c r="OX94" s="72">
        <v>6.0868290000000003E-9</v>
      </c>
      <c r="OY94" s="72">
        <v>9.7034999999999995E-8</v>
      </c>
      <c r="OZ94" s="72">
        <v>1.5513056000000001E-6</v>
      </c>
      <c r="PA94" s="72">
        <v>2.4930006E-5</v>
      </c>
      <c r="PB94" s="72">
        <v>4.0437325E-4</v>
      </c>
      <c r="PC94" s="72">
        <v>2.5310015999999999E-3</v>
      </c>
      <c r="PD94" s="72">
        <v>8.3547090000000001E-3</v>
      </c>
      <c r="PE94" s="72">
        <v>2.0554909999999999E-2</v>
      </c>
      <c r="PF94" s="72">
        <v>4.1625857000000002E-2</v>
      </c>
      <c r="PG94" s="72">
        <v>7.2511060000000002E-2</v>
      </c>
      <c r="PH94" s="72">
        <v>0.11125765999999999</v>
      </c>
      <c r="PI94" s="72">
        <v>0.15239921000000001</v>
      </c>
      <c r="PJ94" s="72">
        <v>0.18741752</v>
      </c>
      <c r="PK94" s="72">
        <v>0.20666459000000001</v>
      </c>
      <c r="PL94" s="72">
        <v>0.20841104999999999</v>
      </c>
      <c r="PM94" s="72">
        <v>0.19410933999999999</v>
      </c>
      <c r="PN94" s="72">
        <v>0.16234228000000001</v>
      </c>
      <c r="PO94" s="72">
        <v>0.122060716</v>
      </c>
      <c r="PP94" s="72">
        <v>8.2010745999999995E-2</v>
      </c>
      <c r="PQ94" s="72">
        <v>4.8589326000000002E-2</v>
      </c>
      <c r="PR94" s="72">
        <v>2.4806187E-2</v>
      </c>
      <c r="PS94" s="72">
        <v>1.04856575E-2</v>
      </c>
      <c r="PT94" s="72">
        <v>3.3875430999999998E-3</v>
      </c>
      <c r="PU94" s="72">
        <v>6.6824943999999997E-4</v>
      </c>
      <c r="PV94" s="72">
        <v>5.0875784000000001E-5</v>
      </c>
      <c r="PW94" s="72">
        <v>8.471489E-6</v>
      </c>
      <c r="PX94" s="72">
        <v>4.2976329999999996E-6</v>
      </c>
      <c r="PY94" s="72">
        <v>2.6401472E-6</v>
      </c>
      <c r="PZ94" s="72">
        <v>9.6968259999999999E-7</v>
      </c>
      <c r="QA94" s="72">
        <v>1.9935196999999999E-7</v>
      </c>
      <c r="QB94" s="72">
        <v>4.1074976000000001E-8</v>
      </c>
      <c r="QC94" s="72">
        <v>1.8858604E-8</v>
      </c>
      <c r="QD94" s="72">
        <v>0</v>
      </c>
      <c r="QE94" s="72">
        <v>2.3639689E-17</v>
      </c>
      <c r="QF94" s="72">
        <v>3.7486059999999998E-16</v>
      </c>
      <c r="QG94" s="72">
        <v>5.9690636000000001E-15</v>
      </c>
      <c r="QH94" s="72">
        <v>9.4994510000000003E-14</v>
      </c>
      <c r="QI94" s="72">
        <v>1.5112051E-12</v>
      </c>
      <c r="QJ94" s="72">
        <v>2.4036691000000001E-11</v>
      </c>
      <c r="QK94" s="72">
        <v>3.8237715999999999E-10</v>
      </c>
      <c r="QL94" s="72">
        <v>6.0868515E-9</v>
      </c>
      <c r="QM94" s="72">
        <v>9.7035404000000005E-8</v>
      </c>
      <c r="QN94" s="72">
        <v>1.5513124E-6</v>
      </c>
      <c r="QO94" s="72">
        <v>2.4930107E-5</v>
      </c>
      <c r="QP94" s="72">
        <v>4.043745E-4</v>
      </c>
      <c r="QQ94" s="72">
        <v>2.5310036999999998E-3</v>
      </c>
      <c r="QR94" s="72">
        <v>8.3547059999999999E-3</v>
      </c>
      <c r="QS94" s="72">
        <v>2.0554889999999999E-2</v>
      </c>
      <c r="QT94" s="72">
        <v>4.1625805000000002E-2</v>
      </c>
      <c r="QU94" s="72">
        <v>7.2511010000000001E-2</v>
      </c>
      <c r="QV94" s="72">
        <v>0.11125765999999999</v>
      </c>
      <c r="QW94" s="72">
        <v>0.15239933</v>
      </c>
      <c r="QX94" s="72">
        <v>0.18741782000000001</v>
      </c>
      <c r="QY94" s="72">
        <v>0.20666494999999999</v>
      </c>
      <c r="QZ94" s="72">
        <v>0.20841143000000001</v>
      </c>
      <c r="RA94" s="72">
        <v>0.19410954</v>
      </c>
      <c r="RB94" s="72">
        <v>0.16234232000000001</v>
      </c>
      <c r="RC94" s="72">
        <v>0.12206060000000001</v>
      </c>
      <c r="RD94" s="72">
        <v>8.2010730000000004E-2</v>
      </c>
      <c r="RE94" s="72">
        <v>4.8589382E-2</v>
      </c>
      <c r="RF94" s="72">
        <v>2.4806201E-2</v>
      </c>
      <c r="RG94" s="72">
        <v>1.0485643500000001E-2</v>
      </c>
      <c r="RH94" s="72">
        <v>3.3875305999999999E-3</v>
      </c>
      <c r="RI94" s="72">
        <v>6.6824950000000005E-4</v>
      </c>
      <c r="RJ94" s="72">
        <v>5.0875860000000003E-5</v>
      </c>
      <c r="RK94" s="72">
        <v>8.4715089999999997E-6</v>
      </c>
      <c r="RL94" s="72">
        <v>4.297642E-6</v>
      </c>
      <c r="RM94" s="72">
        <v>2.6401526000000002E-6</v>
      </c>
      <c r="RN94" s="72">
        <v>9.6968220000000002E-7</v>
      </c>
      <c r="RO94" s="72">
        <v>1.9935177000000001E-7</v>
      </c>
      <c r="RP94" s="72">
        <v>4.1074965999999998E-8</v>
      </c>
      <c r="RQ94" s="72">
        <v>1.8858589999999999E-8</v>
      </c>
      <c r="RR94" s="72">
        <v>0</v>
      </c>
      <c r="RS94" s="72">
        <v>2.3639658999999999E-17</v>
      </c>
      <c r="RT94" s="72">
        <v>3.7485994E-16</v>
      </c>
      <c r="RU94" s="72">
        <v>5.9690535000000004E-15</v>
      </c>
      <c r="RV94" s="72">
        <v>9.4994386E-14</v>
      </c>
      <c r="RW94" s="72">
        <v>1.5112031E-12</v>
      </c>
      <c r="RX94" s="72">
        <v>2.4036658000000002E-11</v>
      </c>
      <c r="RY94" s="72">
        <v>3.8237670000000001E-10</v>
      </c>
      <c r="RZ94" s="72">
        <v>6.0868459999999999E-9</v>
      </c>
      <c r="SA94" s="72">
        <v>9.7035370000000001E-8</v>
      </c>
      <c r="SB94" s="72">
        <v>1.5513124999999999E-6</v>
      </c>
      <c r="SC94" s="72">
        <v>2.4930117E-5</v>
      </c>
      <c r="SD94" s="72">
        <v>4.0437462E-4</v>
      </c>
      <c r="SE94" s="72">
        <v>2.5310048000000002E-3</v>
      </c>
      <c r="SF94" s="72">
        <v>8.3547059999999999E-3</v>
      </c>
      <c r="SG94" s="72">
        <v>2.0554876E-2</v>
      </c>
      <c r="SH94" s="72">
        <v>4.1625768E-2</v>
      </c>
      <c r="SI94" s="72">
        <v>7.2510934999999999E-2</v>
      </c>
      <c r="SJ94" s="72">
        <v>0.11125752999999999</v>
      </c>
      <c r="SK94" s="72">
        <v>0.15239923</v>
      </c>
      <c r="SL94" s="72">
        <v>0.1874178</v>
      </c>
      <c r="SM94" s="72">
        <v>0.20666511000000001</v>
      </c>
      <c r="SN94" s="72">
        <v>0.20841167999999999</v>
      </c>
      <c r="SO94" s="72">
        <v>0.1941099</v>
      </c>
      <c r="SP94" s="72">
        <v>0.16234249000000001</v>
      </c>
      <c r="SQ94" s="72">
        <v>0.12206060000000001</v>
      </c>
      <c r="SR94" s="72">
        <v>8.2010650000000004E-2</v>
      </c>
      <c r="SS94" s="72">
        <v>4.8589344999999999E-2</v>
      </c>
      <c r="ST94" s="72">
        <v>2.4806218000000001E-2</v>
      </c>
      <c r="SU94" s="72">
        <v>1.0485660000000001E-2</v>
      </c>
      <c r="SV94" s="72">
        <v>3.3875316999999999E-3</v>
      </c>
      <c r="SW94" s="72">
        <v>6.6824739999999999E-4</v>
      </c>
      <c r="SX94" s="72">
        <v>5.087573E-5</v>
      </c>
      <c r="SY94" s="72">
        <v>8.4714850000000008E-6</v>
      </c>
      <c r="SZ94" s="72">
        <v>4.2976360000000003E-6</v>
      </c>
      <c r="TA94" s="72">
        <v>2.6401523999999999E-6</v>
      </c>
      <c r="TB94" s="72">
        <v>9.6968229999999996E-7</v>
      </c>
      <c r="TC94" s="72">
        <v>1.9935182000000001E-7</v>
      </c>
      <c r="TD94" s="72">
        <v>4.1074845000000002E-8</v>
      </c>
      <c r="TE94" s="72">
        <v>1.8858545000000001E-8</v>
      </c>
      <c r="TF94" s="72">
        <v>0</v>
      </c>
      <c r="TG94" s="72">
        <v>2.3639535000000001E-17</v>
      </c>
      <c r="TH94" s="72">
        <v>3.7485779999999999E-16</v>
      </c>
      <c r="TI94" s="72">
        <v>5.9690187000000003E-15</v>
      </c>
      <c r="TJ94" s="72">
        <v>9.4993849999999996E-14</v>
      </c>
      <c r="TK94" s="72">
        <v>1.5111941000000001E-12</v>
      </c>
      <c r="TL94" s="72">
        <v>2.4036521E-11</v>
      </c>
      <c r="TM94" s="72">
        <v>3.8237452000000002E-10</v>
      </c>
      <c r="TN94" s="72">
        <v>6.0868092999999998E-9</v>
      </c>
      <c r="TO94" s="72">
        <v>9.7034780000000004E-8</v>
      </c>
      <c r="TP94" s="72">
        <v>1.5513036999999999E-6</v>
      </c>
      <c r="TQ94" s="72">
        <v>2.4929995999999999E-5</v>
      </c>
      <c r="TR94" s="72">
        <v>4.0437307000000002E-4</v>
      </c>
      <c r="TS94" s="72">
        <v>2.5310015999999999E-3</v>
      </c>
      <c r="TT94" s="72">
        <v>8.3547039999999993E-3</v>
      </c>
      <c r="TU94" s="72">
        <v>2.0554877999999999E-2</v>
      </c>
      <c r="TV94" s="72">
        <v>4.1625786999999997E-2</v>
      </c>
      <c r="TW94" s="72">
        <v>7.2510964999999997E-2</v>
      </c>
      <c r="TX94" s="72">
        <v>0.11125762</v>
      </c>
      <c r="TY94" s="72">
        <v>0.15239936000000001</v>
      </c>
      <c r="TZ94" s="72">
        <v>0.18741791999999999</v>
      </c>
      <c r="UA94" s="72">
        <v>0.20666532000000001</v>
      </c>
      <c r="UB94" s="72">
        <v>0.20841198</v>
      </c>
      <c r="UC94" s="72">
        <v>0.19411028999999999</v>
      </c>
      <c r="UD94" s="72">
        <v>0.16234288999999999</v>
      </c>
      <c r="UE94" s="72">
        <v>0.12206083</v>
      </c>
      <c r="UF94" s="72">
        <v>8.2010710000000001E-2</v>
      </c>
      <c r="UG94" s="72">
        <v>4.8589322999999997E-2</v>
      </c>
      <c r="UH94" s="72">
        <v>2.4806224000000002E-2</v>
      </c>
      <c r="UI94" s="72">
        <v>1.0485682E-2</v>
      </c>
      <c r="UJ94" s="72">
        <v>3.3875415000000002E-3</v>
      </c>
      <c r="UK94" s="72">
        <v>6.6824804999999999E-4</v>
      </c>
      <c r="UL94" s="72">
        <v>5.0875704000000002E-5</v>
      </c>
      <c r="UM94" s="72">
        <v>8.4714660000000005E-6</v>
      </c>
      <c r="UN94" s="72">
        <v>4.2976226E-6</v>
      </c>
      <c r="UO94" s="72">
        <v>2.6401444000000001E-6</v>
      </c>
      <c r="UP94" s="72">
        <v>9.696812E-7</v>
      </c>
      <c r="UQ94" s="72">
        <v>1.9935206E-7</v>
      </c>
      <c r="UR94" s="72">
        <v>4.1074759999999998E-8</v>
      </c>
      <c r="US94" s="72">
        <v>1.88585E-8</v>
      </c>
      <c r="UT94" s="72">
        <v>0</v>
      </c>
      <c r="UU94" s="72">
        <v>2.3639550999999999E-17</v>
      </c>
      <c r="UV94" s="72">
        <v>3.7485790000000002E-16</v>
      </c>
      <c r="UW94" s="72">
        <v>5.9690196000000002E-15</v>
      </c>
      <c r="UX94" s="72">
        <v>9.4993880000000003E-14</v>
      </c>
      <c r="UY94" s="72">
        <v>1.5111944000000001E-12</v>
      </c>
      <c r="UZ94" s="72">
        <v>2.4036523000000001E-11</v>
      </c>
      <c r="VA94" s="72">
        <v>3.8237460000000001E-10</v>
      </c>
      <c r="VB94" s="72">
        <v>6.0868106000000002E-9</v>
      </c>
      <c r="VC94" s="72">
        <v>9.7034786E-8</v>
      </c>
      <c r="VD94" s="72">
        <v>1.5513033E-6</v>
      </c>
      <c r="VE94" s="72">
        <v>2.4929989999999999E-5</v>
      </c>
      <c r="VF94" s="72">
        <v>4.0437296000000002E-4</v>
      </c>
      <c r="VG94" s="72">
        <v>2.5309987999999999E-3</v>
      </c>
      <c r="VH94" s="72">
        <v>8.354696E-3</v>
      </c>
      <c r="VI94" s="72">
        <v>2.0554864999999999E-2</v>
      </c>
      <c r="VJ94" s="72">
        <v>4.1625759999999998E-2</v>
      </c>
      <c r="VK94" s="72">
        <v>7.2510934999999999E-2</v>
      </c>
      <c r="VL94" s="72">
        <v>0.11125752999999999</v>
      </c>
      <c r="VM94" s="72">
        <v>0.15239917</v>
      </c>
      <c r="VN94" s="72">
        <v>0.18741752</v>
      </c>
      <c r="VO94" s="72">
        <v>0.20666488</v>
      </c>
      <c r="VP94" s="72">
        <v>0.20841154000000001</v>
      </c>
      <c r="VQ94" s="72">
        <v>0.19411001999999999</v>
      </c>
      <c r="VR94" s="72">
        <v>0.16234288999999999</v>
      </c>
      <c r="VS94" s="72">
        <v>0.1220609</v>
      </c>
      <c r="VT94" s="72">
        <v>8.2010719999999995E-2</v>
      </c>
      <c r="VU94" s="72">
        <v>4.8589278E-2</v>
      </c>
      <c r="VV94" s="72">
        <v>2.4806198000000002E-2</v>
      </c>
      <c r="VW94" s="72">
        <v>1.0485684E-2</v>
      </c>
      <c r="VX94" s="72">
        <v>3.3875513E-3</v>
      </c>
      <c r="VY94" s="72">
        <v>6.6825084000000001E-4</v>
      </c>
      <c r="VZ94" s="72">
        <v>5.0875809999999999E-5</v>
      </c>
      <c r="WA94" s="72">
        <v>8.4714559999999998E-6</v>
      </c>
      <c r="WB94" s="72">
        <v>4.2976075999999998E-6</v>
      </c>
      <c r="WC94" s="72">
        <v>2.6401344000000002E-6</v>
      </c>
      <c r="WD94" s="72">
        <v>9.6967849999999994E-7</v>
      </c>
      <c r="WE94" s="72">
        <v>1.9935193000000001E-7</v>
      </c>
      <c r="WF94" s="72">
        <v>4.1074624999999998E-8</v>
      </c>
      <c r="WG94" s="72">
        <v>1.8858434999999999E-8</v>
      </c>
      <c r="WH94" s="72">
        <v>0</v>
      </c>
      <c r="WI94" s="72">
        <v>2.3639695E-17</v>
      </c>
      <c r="WJ94" s="72">
        <v>3.748602E-16</v>
      </c>
      <c r="WK94" s="72">
        <v>5.9690535000000004E-15</v>
      </c>
      <c r="WL94" s="72">
        <v>9.4994380000000001E-14</v>
      </c>
      <c r="WM94" s="72">
        <v>1.5112032000000001E-12</v>
      </c>
      <c r="WN94" s="72">
        <v>2.403665E-11</v>
      </c>
      <c r="WO94" s="72">
        <v>3.823765E-10</v>
      </c>
      <c r="WP94" s="72">
        <v>6.0868420000000003E-9</v>
      </c>
      <c r="WQ94" s="72">
        <v>9.7035269999999995E-8</v>
      </c>
      <c r="WR94" s="72">
        <v>1.5513108000000001E-6</v>
      </c>
      <c r="WS94" s="72">
        <v>2.4930102999999999E-5</v>
      </c>
      <c r="WT94" s="72">
        <v>4.0437463999999998E-4</v>
      </c>
      <c r="WU94" s="72">
        <v>2.5310020000000001E-3</v>
      </c>
      <c r="WV94" s="72">
        <v>8.354696E-3</v>
      </c>
      <c r="WW94" s="72">
        <v>2.0554861000000001E-2</v>
      </c>
      <c r="WX94" s="72">
        <v>4.1625742E-2</v>
      </c>
      <c r="WY94" s="72">
        <v>7.2510900000000003E-2</v>
      </c>
      <c r="WZ94" s="72">
        <v>0.11125757</v>
      </c>
      <c r="XA94" s="72">
        <v>0.15239932</v>
      </c>
      <c r="XB94" s="72">
        <v>0.18741769</v>
      </c>
      <c r="XC94" s="72">
        <v>0.20666488</v>
      </c>
      <c r="XD94" s="72">
        <v>0.20841143000000001</v>
      </c>
      <c r="XE94" s="72">
        <v>0.19410989000000001</v>
      </c>
      <c r="XF94" s="72">
        <v>0.16234272999999999</v>
      </c>
      <c r="XG94" s="72">
        <v>0.12206082</v>
      </c>
      <c r="XH94" s="72">
        <v>8.2010719999999995E-2</v>
      </c>
      <c r="XI94" s="72">
        <v>4.8589278E-2</v>
      </c>
      <c r="XJ94" s="72">
        <v>2.4806169999999999E-2</v>
      </c>
      <c r="XK94" s="72">
        <v>1.0485665999999999E-2</v>
      </c>
      <c r="XL94" s="72">
        <v>3.3875501000000001E-3</v>
      </c>
      <c r="XM94" s="72">
        <v>6.6825299999999995E-4</v>
      </c>
      <c r="XN94" s="72">
        <v>5.0875909999999999E-5</v>
      </c>
      <c r="XO94" s="72">
        <v>8.4714550000000004E-6</v>
      </c>
      <c r="XP94" s="72">
        <v>4.2975966999999996E-6</v>
      </c>
      <c r="XQ94" s="72">
        <v>2.6401273999999998E-6</v>
      </c>
      <c r="XR94" s="72">
        <v>9.6967620000000007E-7</v>
      </c>
      <c r="XS94" s="72">
        <v>1.9935144999999999E-7</v>
      </c>
      <c r="XT94" s="72">
        <v>4.1074489999999998E-8</v>
      </c>
      <c r="XU94" s="72">
        <v>1.8858367E-8</v>
      </c>
      <c r="XV94" s="72">
        <v>0</v>
      </c>
      <c r="XW94" s="72">
        <v>2.3639875999999999E-17</v>
      </c>
      <c r="XX94" s="72">
        <v>3.7486329999999999E-16</v>
      </c>
      <c r="XY94" s="72">
        <v>5.9691004999999998E-15</v>
      </c>
      <c r="XZ94" s="72">
        <v>9.4995099999999998E-14</v>
      </c>
      <c r="YA94" s="72">
        <v>1.5112140999999999E-12</v>
      </c>
      <c r="YB94" s="72">
        <v>2.4036826000000002E-11</v>
      </c>
      <c r="YC94" s="72">
        <v>3.8237943000000002E-10</v>
      </c>
      <c r="YD94" s="72">
        <v>6.0868905E-9</v>
      </c>
      <c r="YE94" s="72">
        <v>9.7036079999999995E-8</v>
      </c>
      <c r="YF94" s="72">
        <v>1.5513235999999999E-6</v>
      </c>
      <c r="YG94" s="72">
        <v>2.493029E-5</v>
      </c>
      <c r="YH94" s="72">
        <v>4.0437729999999997E-4</v>
      </c>
      <c r="YI94" s="72">
        <v>2.5310132E-3</v>
      </c>
      <c r="YJ94" s="72">
        <v>8.3547239999999991E-3</v>
      </c>
      <c r="YK94" s="72">
        <v>2.0554906000000001E-2</v>
      </c>
      <c r="YL94" s="72">
        <v>4.1625816000000003E-2</v>
      </c>
      <c r="YM94" s="72">
        <v>7.2511049999999994E-2</v>
      </c>
      <c r="YN94" s="72">
        <v>0.11125779</v>
      </c>
      <c r="YO94" s="72">
        <v>0.15239966999999999</v>
      </c>
      <c r="YP94" s="72">
        <v>0.18741830000000001</v>
      </c>
      <c r="YQ94" s="72">
        <v>0.20666546</v>
      </c>
      <c r="YR94" s="72">
        <v>0.20841186</v>
      </c>
      <c r="YS94" s="72">
        <v>0.19411010000000001</v>
      </c>
      <c r="YT94" s="72">
        <v>0.16234282999999999</v>
      </c>
      <c r="YU94" s="72">
        <v>0.12206097</v>
      </c>
      <c r="YV94" s="72">
        <v>8.2010890000000003E-2</v>
      </c>
      <c r="YW94" s="72">
        <v>4.8589390000000003E-2</v>
      </c>
      <c r="YX94" s="72">
        <v>2.4806228E-2</v>
      </c>
      <c r="YY94" s="72">
        <v>1.0485687E-2</v>
      </c>
      <c r="YZ94" s="72">
        <v>3.3875564E-3</v>
      </c>
      <c r="ZA94" s="72">
        <v>6.6825420000000003E-4</v>
      </c>
      <c r="ZB94" s="72">
        <v>5.0875955000000002E-5</v>
      </c>
      <c r="ZC94" s="72">
        <v>8.4714375000000008E-6</v>
      </c>
      <c r="ZD94" s="72">
        <v>4.2975825999999997E-6</v>
      </c>
      <c r="ZE94" s="72">
        <v>2.6401202999999999E-6</v>
      </c>
      <c r="ZF94" s="72">
        <v>9.6967350000000002E-7</v>
      </c>
      <c r="ZG94" s="72">
        <v>1.9935042000000001E-7</v>
      </c>
      <c r="ZH94" s="72">
        <v>4.1074215999999997E-8</v>
      </c>
      <c r="ZI94" s="72">
        <v>1.885823E-8</v>
      </c>
      <c r="ZJ94" s="72">
        <v>0</v>
      </c>
      <c r="ZK94" s="72">
        <v>2.3640005E-17</v>
      </c>
      <c r="ZL94" s="72">
        <v>3.7486540000000001E-16</v>
      </c>
      <c r="ZM94" s="72">
        <v>5.9691335000000002E-15</v>
      </c>
      <c r="ZN94" s="72">
        <v>9.4995626000000004E-14</v>
      </c>
      <c r="ZO94" s="72">
        <v>1.5112224999999999E-12</v>
      </c>
      <c r="ZP94" s="72">
        <v>2.4036953000000001E-11</v>
      </c>
      <c r="ZQ94" s="72">
        <v>3.8238118000000001E-10</v>
      </c>
      <c r="ZR94" s="72">
        <v>6.0869176000000004E-9</v>
      </c>
      <c r="ZS94" s="72">
        <v>9.7036520000000003E-8</v>
      </c>
      <c r="ZT94" s="72">
        <v>1.5513311E-6</v>
      </c>
      <c r="ZU94" s="72">
        <v>2.4930418E-5</v>
      </c>
      <c r="ZV94" s="72">
        <v>4.0437939999999999E-4</v>
      </c>
      <c r="ZW94" s="72">
        <v>2.5310223000000001E-3</v>
      </c>
      <c r="ZX94" s="72">
        <v>8.3547510000000005E-3</v>
      </c>
      <c r="ZY94" s="72">
        <v>2.0554970999999998E-2</v>
      </c>
      <c r="ZZ94" s="72">
        <v>4.1625929999999998E-2</v>
      </c>
      <c r="AAA94" s="72">
        <v>7.2511199999999998E-2</v>
      </c>
      <c r="AAB94" s="72">
        <v>0.11125799</v>
      </c>
      <c r="AAC94" s="72">
        <v>0.15239991</v>
      </c>
      <c r="AAD94" s="72">
        <v>0.18741868</v>
      </c>
      <c r="AAE94" s="72">
        <v>0.20666604</v>
      </c>
      <c r="AAF94" s="72">
        <v>0.20841253000000001</v>
      </c>
      <c r="AAG94" s="72">
        <v>0.19411071999999999</v>
      </c>
      <c r="AAH94" s="72">
        <v>0.16234325999999999</v>
      </c>
      <c r="AAI94" s="72">
        <v>0.12206129</v>
      </c>
      <c r="AAJ94" s="72">
        <v>8.2011139999999996E-2</v>
      </c>
      <c r="AAK94" s="72">
        <v>4.8589606E-2</v>
      </c>
      <c r="AAL94" s="72">
        <v>2.4806350000000001E-2</v>
      </c>
      <c r="AAM94" s="72">
        <v>1.0485733000000001E-2</v>
      </c>
      <c r="AAN94" s="72">
        <v>3.3875699999999999E-3</v>
      </c>
      <c r="AAO94" s="72">
        <v>6.6825849999999998E-4</v>
      </c>
      <c r="AAP94" s="72">
        <v>5.0876230000000001E-5</v>
      </c>
      <c r="AAQ94" s="72">
        <v>8.4714600000000007E-6</v>
      </c>
      <c r="AAR94" s="72">
        <v>4.2975860000000002E-6</v>
      </c>
      <c r="AAS94" s="72">
        <v>2.6401257999999999E-6</v>
      </c>
      <c r="AAT94" s="72">
        <v>9.6967609999999992E-7</v>
      </c>
      <c r="AAU94" s="72">
        <v>1.9935055E-7</v>
      </c>
      <c r="AAV94" s="72">
        <v>4.1073967E-8</v>
      </c>
      <c r="AAW94" s="72">
        <v>1.8858140000000001E-8</v>
      </c>
      <c r="AAX94" s="72">
        <v>0</v>
      </c>
      <c r="AAY94" s="72">
        <v>2.3639831000000001E-17</v>
      </c>
      <c r="AAZ94" s="72">
        <v>3.7486226999999998E-16</v>
      </c>
      <c r="ABA94" s="72">
        <v>5.969082E-15</v>
      </c>
      <c r="ABB94" s="72">
        <v>9.4994780000000005E-14</v>
      </c>
      <c r="ABC94" s="72">
        <v>1.5112096E-12</v>
      </c>
      <c r="ABD94" s="72">
        <v>2.4036757000000001E-11</v>
      </c>
      <c r="ABE94" s="72">
        <v>3.8237809999999999E-10</v>
      </c>
      <c r="ABF94" s="72">
        <v>6.0868675000000001E-9</v>
      </c>
      <c r="ABG94" s="72">
        <v>9.7035700000000006E-8</v>
      </c>
      <c r="ABH94" s="72">
        <v>1.5513186999999999E-6</v>
      </c>
      <c r="ABI94" s="72">
        <v>2.4930234E-5</v>
      </c>
      <c r="ABJ94" s="72">
        <v>4.0437683000000001E-4</v>
      </c>
      <c r="ABK94" s="72">
        <v>2.5310178999999999E-3</v>
      </c>
      <c r="ABL94" s="72">
        <v>8.3547469999999992E-3</v>
      </c>
      <c r="ABM94" s="72">
        <v>2.0554970999999998E-2</v>
      </c>
      <c r="ABN94" s="72">
        <v>4.1625950000000002E-2</v>
      </c>
      <c r="ABO94" s="72">
        <v>7.2511199999999998E-2</v>
      </c>
      <c r="ABP94" s="72">
        <v>0.11125795500000001</v>
      </c>
      <c r="ABQ94" s="72">
        <v>0.15239981999999999</v>
      </c>
      <c r="ABR94" s="72">
        <v>0.18741846000000001</v>
      </c>
      <c r="ABS94" s="72">
        <v>0.20666580000000001</v>
      </c>
      <c r="ABT94" s="72">
        <v>0.20841229</v>
      </c>
      <c r="ABU94" s="72">
        <v>0.19411041000000001</v>
      </c>
      <c r="ABV94" s="72">
        <v>0.16234297</v>
      </c>
      <c r="ABW94" s="72">
        <v>0.12206106999999999</v>
      </c>
      <c r="ABX94" s="72">
        <v>8.2010990000000006E-2</v>
      </c>
      <c r="ABY94" s="72">
        <v>4.858958E-2</v>
      </c>
      <c r="ABZ94" s="72">
        <v>2.4806404000000001E-2</v>
      </c>
      <c r="ACA94" s="72">
        <v>1.0485786E-2</v>
      </c>
      <c r="ACB94" s="72">
        <v>3.3875983E-3</v>
      </c>
      <c r="ACC94" s="72">
        <v>6.6826934999999999E-4</v>
      </c>
      <c r="ACD94" s="72">
        <v>5.0877069999999999E-5</v>
      </c>
      <c r="ACE94" s="72">
        <v>8.4715860000000004E-6</v>
      </c>
      <c r="ACF94" s="72">
        <v>4.2976407999999999E-6</v>
      </c>
      <c r="ACG94" s="72">
        <v>2.6401662999999999E-6</v>
      </c>
      <c r="ACH94" s="72">
        <v>9.6969440000000002E-7</v>
      </c>
      <c r="ACI94" s="72">
        <v>1.9935409000000001E-7</v>
      </c>
      <c r="ACJ94" s="72">
        <v>4.1074432999999997E-8</v>
      </c>
      <c r="ACK94" s="72">
        <v>1.8858355E-8</v>
      </c>
      <c r="ACL94" s="72">
        <v>0</v>
      </c>
      <c r="ACM94" s="72">
        <v>2.3639292999999999E-17</v>
      </c>
      <c r="ACN94" s="72">
        <v>3.7485414000000001E-16</v>
      </c>
      <c r="ACO94" s="72">
        <v>5.9689630000000001E-15</v>
      </c>
      <c r="ACP94" s="72">
        <v>9.4992999999999997E-14</v>
      </c>
      <c r="ACQ94" s="72">
        <v>1.5111829000000001E-12</v>
      </c>
      <c r="ACR94" s="72">
        <v>2.4036372000000001E-11</v>
      </c>
      <c r="ACS94" s="72">
        <v>3.8237258000000001E-10</v>
      </c>
      <c r="ACT94" s="72">
        <v>6.0867859999999998E-9</v>
      </c>
      <c r="ACU94" s="72">
        <v>9.7034539999999994E-8</v>
      </c>
      <c r="ACV94" s="72">
        <v>1.5513016E-6</v>
      </c>
      <c r="ACW94" s="72">
        <v>2.4929992000000002E-5</v>
      </c>
      <c r="ACX94" s="72">
        <v>4.0437353999999998E-4</v>
      </c>
      <c r="ACY94" s="72">
        <v>2.5310083000000001E-3</v>
      </c>
      <c r="ACZ94" s="72">
        <v>8.3547350000000003E-3</v>
      </c>
      <c r="ADA94" s="72">
        <v>2.0554970999999998E-2</v>
      </c>
      <c r="ADB94" s="72">
        <v>4.162594E-2</v>
      </c>
      <c r="ADC94" s="72">
        <v>7.2511140000000002E-2</v>
      </c>
      <c r="ADD94" s="72">
        <v>0.11125767</v>
      </c>
      <c r="ADE94" s="72">
        <v>0.15239905000000001</v>
      </c>
      <c r="ADF94" s="72">
        <v>0.18741701999999999</v>
      </c>
      <c r="ADG94" s="72">
        <v>0.20666395000000001</v>
      </c>
      <c r="ADH94" s="72">
        <v>0.20841030999999999</v>
      </c>
      <c r="ADI94" s="72">
        <v>0.19410872000000001</v>
      </c>
      <c r="ADJ94" s="72">
        <v>0.16234180000000001</v>
      </c>
      <c r="ADK94" s="72">
        <v>0.12206042</v>
      </c>
      <c r="ADL94" s="72">
        <v>8.2010780000000005E-2</v>
      </c>
      <c r="ADM94" s="72">
        <v>4.858962E-2</v>
      </c>
      <c r="ADN94" s="72">
        <v>2.4806491999999999E-2</v>
      </c>
      <c r="ADO94" s="72">
        <v>1.0485837E-2</v>
      </c>
      <c r="ADP94" s="72">
        <v>3.3876005999999999E-3</v>
      </c>
      <c r="ADQ94" s="72">
        <v>6.6825360000000004E-4</v>
      </c>
      <c r="ADR94" s="72">
        <v>5.0876079999999998E-5</v>
      </c>
      <c r="ADS94" s="72">
        <v>8.4716269999999992E-6</v>
      </c>
      <c r="ADT94" s="72">
        <v>4.2977354E-6</v>
      </c>
      <c r="ADU94" s="72">
        <v>2.6401735000000002E-6</v>
      </c>
      <c r="ADV94" s="72">
        <v>9.6966809999999991E-7</v>
      </c>
      <c r="ADW94" s="72">
        <v>1.9934621999999999E-7</v>
      </c>
      <c r="ADX94" s="72">
        <v>4.1075186000000002E-8</v>
      </c>
      <c r="ADY94" s="72">
        <v>1.8859036999999999E-8</v>
      </c>
      <c r="ADZ94" s="77"/>
      <c r="AEA94" s="77"/>
      <c r="AEB94" s="77"/>
      <c r="AEC94" s="77"/>
      <c r="AED94" s="77"/>
      <c r="AEE94" s="111">
        <f t="shared" si="55"/>
        <v>89</v>
      </c>
      <c r="AEF94" s="121"/>
      <c r="AEG94" s="105">
        <f t="shared" si="61"/>
        <v>3.4421719999999999E-8</v>
      </c>
      <c r="AEH94" s="105">
        <f t="shared" si="61"/>
        <v>3.4421876999999999E-8</v>
      </c>
      <c r="AEI94" s="105">
        <f t="shared" si="61"/>
        <v>3.4422082999999999E-8</v>
      </c>
      <c r="AEJ94" s="105">
        <f t="shared" si="61"/>
        <v>3.4422428E-8</v>
      </c>
      <c r="AEK94" s="105">
        <f t="shared" si="61"/>
        <v>3.4422149999999997E-8</v>
      </c>
      <c r="AEL94" s="105">
        <f t="shared" si="61"/>
        <v>3.442216E-8</v>
      </c>
      <c r="AEM94" s="105">
        <f t="shared" si="61"/>
        <v>3.4422239999999999E-8</v>
      </c>
      <c r="AEN94" s="105">
        <f t="shared" si="61"/>
        <v>3.4422213999999998E-8</v>
      </c>
      <c r="AEO94" s="105">
        <f t="shared" si="61"/>
        <v>3.4422210000000003E-8</v>
      </c>
      <c r="AEP94" s="105">
        <f t="shared" si="61"/>
        <v>3.4422239999999999E-8</v>
      </c>
      <c r="AEQ94" s="105">
        <f t="shared" si="62"/>
        <v>3.4422299999999998E-8</v>
      </c>
      <c r="AER94" s="105">
        <f t="shared" si="62"/>
        <v>3.4422279999999999E-8</v>
      </c>
      <c r="AES94" s="105">
        <f t="shared" si="62"/>
        <v>3.4422206999999999E-8</v>
      </c>
      <c r="AET94" s="105">
        <f t="shared" si="62"/>
        <v>3.4422135999999999E-8</v>
      </c>
      <c r="AEU94" s="105">
        <f t="shared" si="62"/>
        <v>3.4422023E-8</v>
      </c>
      <c r="AEV94" s="105">
        <f t="shared" si="62"/>
        <v>3.442191E-8</v>
      </c>
      <c r="AEW94" s="105">
        <f t="shared" si="62"/>
        <v>3.4421673999999997E-8</v>
      </c>
      <c r="AEX94" s="105">
        <f t="shared" si="62"/>
        <v>3.4421529999999998E-8</v>
      </c>
      <c r="AEY94" s="105">
        <f t="shared" si="62"/>
        <v>3.4421898000000003E-8</v>
      </c>
      <c r="AEZ94" s="99">
        <f t="shared" si="53"/>
        <v>24.94</v>
      </c>
      <c r="AFA94" s="69"/>
      <c r="AFB94" s="202">
        <v>1.8858492000000001E-8</v>
      </c>
      <c r="AFC94" s="106">
        <f t="shared" si="54"/>
        <v>3.442206736842105E-8</v>
      </c>
      <c r="AFD94" s="69"/>
      <c r="AFE94" s="109"/>
      <c r="AFF94" s="105">
        <f t="shared" si="63"/>
        <v>0.13271976999999999</v>
      </c>
      <c r="AFG94" s="105">
        <f t="shared" si="63"/>
        <v>0.13271973000000001</v>
      </c>
      <c r="AFH94" s="105">
        <f t="shared" si="63"/>
        <v>0.13271997999999999</v>
      </c>
      <c r="AFI94" s="105">
        <f t="shared" si="63"/>
        <v>0.13271970999999999</v>
      </c>
      <c r="AFJ94" s="105">
        <f t="shared" si="63"/>
        <v>0.13271959999999999</v>
      </c>
      <c r="AFK94" s="105">
        <f t="shared" si="63"/>
        <v>0.13271968000000001</v>
      </c>
      <c r="AFL94" s="105">
        <f t="shared" si="63"/>
        <v>0.13271980999999999</v>
      </c>
      <c r="AFM94" s="105">
        <f t="shared" si="63"/>
        <v>0.13271962000000001</v>
      </c>
      <c r="AFN94" s="105">
        <f t="shared" si="63"/>
        <v>0.13271941000000001</v>
      </c>
      <c r="AFO94" s="105">
        <f t="shared" si="63"/>
        <v>0.13271932</v>
      </c>
      <c r="AFP94" s="105">
        <f t="shared" si="64"/>
        <v>0.13271932</v>
      </c>
      <c r="AFQ94" s="105">
        <f t="shared" si="64"/>
        <v>0.13271935000000001</v>
      </c>
      <c r="AFR94" s="105">
        <f t="shared" si="64"/>
        <v>0.13271922999999999</v>
      </c>
      <c r="AFS94" s="105">
        <f t="shared" si="64"/>
        <v>0.13271935000000001</v>
      </c>
      <c r="AFT94" s="105">
        <f t="shared" si="64"/>
        <v>0.13271920000000001</v>
      </c>
      <c r="AFU94" s="105">
        <f t="shared" si="64"/>
        <v>0.13271933999999999</v>
      </c>
      <c r="AFV94" s="105">
        <f t="shared" si="64"/>
        <v>0.13271964</v>
      </c>
      <c r="AFW94" s="105">
        <f t="shared" si="64"/>
        <v>0.13271983000000001</v>
      </c>
      <c r="AFX94" s="105">
        <f t="shared" si="64"/>
        <v>0.13271975999999999</v>
      </c>
      <c r="AFY94" s="105"/>
      <c r="AFZ94" s="106">
        <f t="shared" si="56"/>
        <v>0.13271956052631578</v>
      </c>
      <c r="AGA94" s="69"/>
      <c r="AGB94" s="69"/>
      <c r="AGC94" s="69"/>
      <c r="AGD94" s="69"/>
      <c r="AGE94" s="69"/>
      <c r="AGF94" s="69"/>
      <c r="AGG94" s="69"/>
      <c r="AGH94" s="69"/>
      <c r="AGI94" s="69"/>
      <c r="AGJ94" s="69"/>
      <c r="AGK94" s="69"/>
      <c r="AGL94" s="69"/>
      <c r="AGM94" s="69"/>
      <c r="AGN94" s="69"/>
      <c r="AGO94" s="69"/>
      <c r="AGP94" s="69"/>
      <c r="AGQ94" s="69"/>
      <c r="AGR94" s="69"/>
      <c r="AGS94" s="69"/>
      <c r="AGT94" s="69"/>
      <c r="AGU94" s="69"/>
      <c r="AGV94" s="69"/>
      <c r="AGW94" s="69"/>
      <c r="AGX94" s="69"/>
      <c r="AGY94" s="69"/>
      <c r="AGZ94" s="69"/>
      <c r="AHA94" s="69"/>
      <c r="AHB94" s="69"/>
      <c r="AHC94" s="69"/>
      <c r="AHD94" s="69"/>
      <c r="AHE94" s="69"/>
      <c r="AHF94" s="69"/>
      <c r="AHG94" s="69"/>
      <c r="AHH94" s="69"/>
      <c r="AHI94" s="69"/>
      <c r="AHJ94" s="69"/>
      <c r="AHK94" s="69"/>
      <c r="AHL94" s="69"/>
      <c r="AHM94" s="69"/>
      <c r="AHN94" s="69"/>
      <c r="AHO94" s="69"/>
      <c r="AHP94" s="69"/>
      <c r="AHQ94" s="69"/>
      <c r="AHR94" s="69"/>
      <c r="AHS94" s="69"/>
      <c r="AHT94" s="69"/>
      <c r="AHU94" s="69"/>
      <c r="AHV94" s="69"/>
      <c r="AHW94" s="69"/>
      <c r="AHX94" s="69"/>
      <c r="AHY94" s="69"/>
      <c r="AHZ94" s="69"/>
      <c r="AIA94" s="69"/>
      <c r="AIB94" s="69"/>
    </row>
    <row r="95" spans="1:912" ht="2.85" customHeight="1" x14ac:dyDescent="0.25">
      <c r="A95" s="77"/>
      <c r="B95" s="98">
        <v>89</v>
      </c>
      <c r="C95" s="99">
        <v>25.23</v>
      </c>
      <c r="D95" s="190">
        <f t="shared" si="52"/>
        <v>2</v>
      </c>
      <c r="E95" s="77"/>
      <c r="F95" s="192">
        <v>0</v>
      </c>
      <c r="G95" s="70">
        <v>1.0608369E-16</v>
      </c>
      <c r="H95" s="70">
        <v>1.6813353000000001E-15</v>
      </c>
      <c r="I95" s="70">
        <v>2.6772582000000001E-14</v>
      </c>
      <c r="J95" s="70">
        <v>4.2630785999999998E-13</v>
      </c>
      <c r="K95" s="70">
        <v>6.7899280000000004E-12</v>
      </c>
      <c r="L95" s="70">
        <v>1.08201025E-10</v>
      </c>
      <c r="M95" s="70">
        <v>1.7256224E-9</v>
      </c>
      <c r="N95" s="70">
        <v>2.755017E-8</v>
      </c>
      <c r="O95" s="70">
        <v>4.4039082999999998E-7</v>
      </c>
      <c r="P95" s="70">
        <v>7.0475803000000002E-6</v>
      </c>
      <c r="Q95" s="70">
        <v>1.1282733599999999E-4</v>
      </c>
      <c r="R95" s="70">
        <v>1.2208526999999999E-3</v>
      </c>
      <c r="S95" s="70">
        <v>4.9591849999999996E-3</v>
      </c>
      <c r="T95" s="70">
        <v>1.367111E-2</v>
      </c>
      <c r="U95" s="70">
        <v>3.0032432000000001E-2</v>
      </c>
      <c r="V95" s="70">
        <v>5.5889472000000003E-2</v>
      </c>
      <c r="W95" s="70">
        <v>9.0858913999999999E-2</v>
      </c>
      <c r="X95" s="70">
        <v>0.13129437999999999</v>
      </c>
      <c r="Y95" s="70">
        <v>0.17016691</v>
      </c>
      <c r="Z95" s="70">
        <v>0.19831283</v>
      </c>
      <c r="AA95" s="71">
        <v>0.20774686000000001</v>
      </c>
      <c r="AB95" s="71">
        <v>0.20342797000000001</v>
      </c>
      <c r="AC95" s="71">
        <v>0.17976059999999999</v>
      </c>
      <c r="AD95" s="71">
        <v>0.14319456999999999</v>
      </c>
      <c r="AE95" s="71">
        <v>0.10245081</v>
      </c>
      <c r="AF95" s="71">
        <v>6.5246545000000003E-2</v>
      </c>
      <c r="AG95" s="71">
        <v>3.6373141999999997E-2</v>
      </c>
      <c r="AH95" s="71">
        <v>1.7251519999999999E-2</v>
      </c>
      <c r="AI95" s="71">
        <v>6.6115319999999998E-3</v>
      </c>
      <c r="AJ95" s="71">
        <v>1.8224026000000001E-3</v>
      </c>
      <c r="AK95" s="71">
        <v>2.4718922000000002E-4</v>
      </c>
      <c r="AL95" s="71">
        <v>2.0819879999999999E-5</v>
      </c>
      <c r="AM95" s="71">
        <v>5.3179270000000001E-6</v>
      </c>
      <c r="AN95" s="71">
        <v>3.3575960000000002E-6</v>
      </c>
      <c r="AO95" s="71">
        <v>1.7931255E-6</v>
      </c>
      <c r="AP95" s="71">
        <v>5.416004E-7</v>
      </c>
      <c r="AQ95" s="71">
        <v>9.3966860000000005E-8</v>
      </c>
      <c r="AR95" s="71">
        <v>2.1897077999999999E-8</v>
      </c>
      <c r="AS95" s="71">
        <v>1.0303797999999999E-8</v>
      </c>
      <c r="AT95" s="72">
        <v>0</v>
      </c>
      <c r="AU95" s="72">
        <v>1.0608524499999999E-16</v>
      </c>
      <c r="AV95" s="72">
        <v>1.6813568999999999E-15</v>
      </c>
      <c r="AW95" s="72">
        <v>2.6772812000000001E-14</v>
      </c>
      <c r="AX95" s="72">
        <v>4.2631002999999999E-13</v>
      </c>
      <c r="AY95" s="72">
        <v>6.7899362000000003E-12</v>
      </c>
      <c r="AZ95" s="72">
        <v>1.0820078E-10</v>
      </c>
      <c r="BA95" s="72">
        <v>1.7256128000000001E-9</v>
      </c>
      <c r="BB95" s="72">
        <v>2.7549925000000001E-8</v>
      </c>
      <c r="BC95" s="72">
        <v>4.4038571999999997E-7</v>
      </c>
      <c r="BD95" s="72">
        <v>7.0474849999999997E-6</v>
      </c>
      <c r="BE95" s="72">
        <v>1.12825604E-4</v>
      </c>
      <c r="BF95" s="72">
        <v>1.2208423999999999E-3</v>
      </c>
      <c r="BG95" s="72">
        <v>4.9591562999999998E-3</v>
      </c>
      <c r="BH95" s="72">
        <v>1.3671058999999999E-2</v>
      </c>
      <c r="BI95" s="72">
        <v>3.0032356999999999E-2</v>
      </c>
      <c r="BJ95" s="72">
        <v>5.5889412999999999E-2</v>
      </c>
      <c r="BK95" s="72">
        <v>9.0858910000000001E-2</v>
      </c>
      <c r="BL95" s="72">
        <v>0.13129444000000001</v>
      </c>
      <c r="BM95" s="72">
        <v>0.17016708999999999</v>
      </c>
      <c r="BN95" s="72">
        <v>0.19831318000000001</v>
      </c>
      <c r="BO95" s="72">
        <v>0.2077474</v>
      </c>
      <c r="BP95" s="72">
        <v>0.20342848999999999</v>
      </c>
      <c r="BQ95" s="72">
        <v>0.17976099000000001</v>
      </c>
      <c r="BR95" s="72">
        <v>0.14319483999999999</v>
      </c>
      <c r="BS95" s="72">
        <v>0.10245089</v>
      </c>
      <c r="BT95" s="72">
        <v>6.5246515000000005E-2</v>
      </c>
      <c r="BU95" s="72">
        <v>3.6373033999999999E-2</v>
      </c>
      <c r="BV95" s="72">
        <v>1.7251417000000002E-2</v>
      </c>
      <c r="BW95" s="72">
        <v>6.6114770000000002E-3</v>
      </c>
      <c r="BX95" s="72">
        <v>1.8223842999999999E-3</v>
      </c>
      <c r="BY95" s="72">
        <v>2.4718636999999997E-4</v>
      </c>
      <c r="BZ95" s="72">
        <v>2.0819683E-5</v>
      </c>
      <c r="CA95" s="72">
        <v>5.3178874000000004E-6</v>
      </c>
      <c r="CB95" s="72">
        <v>3.3575713999999999E-6</v>
      </c>
      <c r="CC95" s="72">
        <v>1.7931147E-6</v>
      </c>
      <c r="CD95" s="72">
        <v>5.4159925999999999E-7</v>
      </c>
      <c r="CE95" s="72">
        <v>9.3966259999999999E-8</v>
      </c>
      <c r="CF95" s="72">
        <v>2.1897081E-8</v>
      </c>
      <c r="CG95" s="72">
        <v>1.0303862E-8</v>
      </c>
      <c r="CH95" s="72">
        <v>0</v>
      </c>
      <c r="CI95" s="72">
        <v>1.0606165399999999E-16</v>
      </c>
      <c r="CJ95" s="72">
        <v>1.6810377E-15</v>
      </c>
      <c r="CK95" s="72">
        <v>2.6768576E-14</v>
      </c>
      <c r="CL95" s="72">
        <v>4.2625565999999999E-13</v>
      </c>
      <c r="CM95" s="72">
        <v>6.7892744000000003E-12</v>
      </c>
      <c r="CN95" s="72">
        <v>1.0819328E-10</v>
      </c>
      <c r="CO95" s="72">
        <v>1.7255386E-9</v>
      </c>
      <c r="CP95" s="72">
        <v>2.7549374000000001E-8</v>
      </c>
      <c r="CQ95" s="72">
        <v>4.4038463999999997E-7</v>
      </c>
      <c r="CR95" s="72">
        <v>7.0475340000000004E-6</v>
      </c>
      <c r="CS95" s="72">
        <v>1.1282671E-4</v>
      </c>
      <c r="CT95" s="72">
        <v>1.2208499000000001E-3</v>
      </c>
      <c r="CU95" s="72">
        <v>4.9591829999999998E-3</v>
      </c>
      <c r="CV95" s="72">
        <v>1.3671119000000001E-2</v>
      </c>
      <c r="CW95" s="72">
        <v>3.0032478000000001E-2</v>
      </c>
      <c r="CX95" s="72">
        <v>5.5889583999999999E-2</v>
      </c>
      <c r="CY95" s="72">
        <v>9.0859120000000002E-2</v>
      </c>
      <c r="CZ95" s="72">
        <v>0.13129465000000001</v>
      </c>
      <c r="DA95" s="72">
        <v>0.17016722000000001</v>
      </c>
      <c r="DB95" s="72">
        <v>0.19831303</v>
      </c>
      <c r="DC95" s="72">
        <v>0.2077466</v>
      </c>
      <c r="DD95" s="72">
        <v>0.20342752</v>
      </c>
      <c r="DE95" s="72">
        <v>0.17975981999999999</v>
      </c>
      <c r="DF95" s="72">
        <v>0.14319367999999999</v>
      </c>
      <c r="DG95" s="72">
        <v>0.10245006500000001</v>
      </c>
      <c r="DH95" s="72">
        <v>6.5246029999999997E-2</v>
      </c>
      <c r="DI95" s="72">
        <v>3.6372790000000002E-2</v>
      </c>
      <c r="DJ95" s="72">
        <v>1.7251298000000002E-2</v>
      </c>
      <c r="DK95" s="72">
        <v>6.6114279999999999E-3</v>
      </c>
      <c r="DL95" s="72">
        <v>1.8223684999999999E-3</v>
      </c>
      <c r="DM95" s="72">
        <v>2.4718404000000001E-4</v>
      </c>
      <c r="DN95" s="72">
        <v>2.0819549E-5</v>
      </c>
      <c r="DO95" s="72">
        <v>5.3178955999999996E-6</v>
      </c>
      <c r="DP95" s="72">
        <v>3.3575816E-6</v>
      </c>
      <c r="DQ95" s="72">
        <v>1.7931144E-6</v>
      </c>
      <c r="DR95" s="72">
        <v>5.4160099999999995E-7</v>
      </c>
      <c r="DS95" s="72">
        <v>9.3968349999999997E-8</v>
      </c>
      <c r="DT95" s="72">
        <v>2.1897032000000001E-8</v>
      </c>
      <c r="DU95" s="72">
        <v>1.0303914E-8</v>
      </c>
      <c r="DV95" s="72">
        <v>0</v>
      </c>
      <c r="DW95" s="72">
        <v>1.06061747E-16</v>
      </c>
      <c r="DX95" s="72">
        <v>1.6810419E-15</v>
      </c>
      <c r="DY95" s="72">
        <v>2.6768685999999999E-14</v>
      </c>
      <c r="DZ95" s="72">
        <v>4.2625789999999999E-13</v>
      </c>
      <c r="EA95" s="72">
        <v>6.7893187000000001E-12</v>
      </c>
      <c r="EB95" s="72">
        <v>1.0819407E-10</v>
      </c>
      <c r="EC95" s="72">
        <v>1.7255519000000001E-9</v>
      </c>
      <c r="ED95" s="72">
        <v>2.7549602000000001E-8</v>
      </c>
      <c r="EE95" s="72">
        <v>4.4038862000000001E-7</v>
      </c>
      <c r="EF95" s="72">
        <v>7.0476040000000002E-6</v>
      </c>
      <c r="EG95" s="72">
        <v>1.1282793000000001E-4</v>
      </c>
      <c r="EH95" s="72">
        <v>1.2208577999999999E-3</v>
      </c>
      <c r="EI95" s="72">
        <v>4.9592055999999997E-3</v>
      </c>
      <c r="EJ95" s="72">
        <v>1.3671165000000001E-2</v>
      </c>
      <c r="EK95" s="72">
        <v>3.0032528999999999E-2</v>
      </c>
      <c r="EL95" s="72">
        <v>5.5889599999999998E-2</v>
      </c>
      <c r="EM95" s="72">
        <v>9.0859025999999996E-2</v>
      </c>
      <c r="EN95" s="72">
        <v>0.13129435</v>
      </c>
      <c r="EO95" s="72">
        <v>0.17016672999999999</v>
      </c>
      <c r="EP95" s="72">
        <v>0.19831249000000001</v>
      </c>
      <c r="EQ95" s="72">
        <v>0.20774633000000001</v>
      </c>
      <c r="ER95" s="72">
        <v>0.20342739000000001</v>
      </c>
      <c r="ES95" s="72">
        <v>0.17976001</v>
      </c>
      <c r="ET95" s="72">
        <v>0.14319414</v>
      </c>
      <c r="EU95" s="72">
        <v>0.10245058</v>
      </c>
      <c r="EV95" s="72">
        <v>6.5246529999999997E-2</v>
      </c>
      <c r="EW95" s="72">
        <v>3.6373135000000001E-2</v>
      </c>
      <c r="EX95" s="72">
        <v>1.7251497000000001E-2</v>
      </c>
      <c r="EY95" s="72">
        <v>6.6115130000000003E-3</v>
      </c>
      <c r="EZ95" s="72">
        <v>1.8223899999999999E-3</v>
      </c>
      <c r="FA95" s="72">
        <v>2.4718572999999998E-4</v>
      </c>
      <c r="FB95" s="72">
        <v>2.0819739999999999E-5</v>
      </c>
      <c r="FC95" s="72">
        <v>5.3179450000000001E-6</v>
      </c>
      <c r="FD95" s="72">
        <v>3.3576073000000001E-6</v>
      </c>
      <c r="FE95" s="72">
        <v>1.7931229000000001E-6</v>
      </c>
      <c r="FF95" s="72">
        <v>5.4160520000000005E-7</v>
      </c>
      <c r="FG95" s="72">
        <v>9.3967720000000001E-8</v>
      </c>
      <c r="FH95" s="72">
        <v>2.189761E-8</v>
      </c>
      <c r="FI95" s="72">
        <v>1.0304045E-8</v>
      </c>
      <c r="FJ95" s="72">
        <v>0</v>
      </c>
      <c r="FK95" s="72">
        <v>1.0606165E-16</v>
      </c>
      <c r="FL95" s="72">
        <v>1.6810402999999999E-15</v>
      </c>
      <c r="FM95" s="72">
        <v>2.6768660000000001E-14</v>
      </c>
      <c r="FN95" s="72">
        <v>4.2625760000000002E-13</v>
      </c>
      <c r="FO95" s="72">
        <v>6.7893142999999999E-12</v>
      </c>
      <c r="FP95" s="72">
        <v>1.08194E-10</v>
      </c>
      <c r="FQ95" s="72">
        <v>1.7255506000000001E-9</v>
      </c>
      <c r="FR95" s="72">
        <v>2.7549574999999999E-8</v>
      </c>
      <c r="FS95" s="72">
        <v>4.4038793999999998E-7</v>
      </c>
      <c r="FT95" s="72">
        <v>7.0475903E-6</v>
      </c>
      <c r="FU95" s="72">
        <v>1.128277E-4</v>
      </c>
      <c r="FV95" s="72">
        <v>1.2208553E-3</v>
      </c>
      <c r="FW95" s="72">
        <v>4.9591916999999998E-3</v>
      </c>
      <c r="FX95" s="72">
        <v>1.367112E-2</v>
      </c>
      <c r="FY95" s="72">
        <v>3.0032426000000001E-2</v>
      </c>
      <c r="FZ95" s="72">
        <v>5.5889429999999997E-2</v>
      </c>
      <c r="GA95" s="72">
        <v>9.0858830000000002E-2</v>
      </c>
      <c r="GB95" s="72">
        <v>0.13129426999999999</v>
      </c>
      <c r="GC95" s="72">
        <v>0.17016687999999999</v>
      </c>
      <c r="GD95" s="72">
        <v>0.19831294999999999</v>
      </c>
      <c r="GE95" s="72">
        <v>0.20774744000000001</v>
      </c>
      <c r="GF95" s="72">
        <v>0.20342857</v>
      </c>
      <c r="GG95" s="72">
        <v>0.17976097999999999</v>
      </c>
      <c r="GH95" s="72">
        <v>0.14319462999999999</v>
      </c>
      <c r="GI95" s="72">
        <v>0.10245065</v>
      </c>
      <c r="GJ95" s="72">
        <v>6.5246366E-2</v>
      </c>
      <c r="GK95" s="72">
        <v>3.6372979999999999E-2</v>
      </c>
      <c r="GL95" s="72">
        <v>1.7251391000000001E-2</v>
      </c>
      <c r="GM95" s="72">
        <v>6.6114590000000001E-3</v>
      </c>
      <c r="GN95" s="72">
        <v>1.8223725E-3</v>
      </c>
      <c r="GO95" s="72">
        <v>2.4718214999999998E-4</v>
      </c>
      <c r="GP95" s="72">
        <v>2.0819421E-5</v>
      </c>
      <c r="GQ95" s="72">
        <v>5.3179210000000003E-6</v>
      </c>
      <c r="GR95" s="72">
        <v>3.3576319999999999E-6</v>
      </c>
      <c r="GS95" s="72">
        <v>1.7931405E-6</v>
      </c>
      <c r="GT95" s="72">
        <v>5.4159860000000004E-7</v>
      </c>
      <c r="GU95" s="72">
        <v>9.3968374000000005E-8</v>
      </c>
      <c r="GV95" s="72">
        <v>2.1897159999999999E-8</v>
      </c>
      <c r="GW95" s="72">
        <v>1.030394E-8</v>
      </c>
      <c r="GX95" s="72">
        <v>0</v>
      </c>
      <c r="GY95" s="72">
        <v>1.0606097E-16</v>
      </c>
      <c r="GZ95" s="72">
        <v>1.6810294999999999E-15</v>
      </c>
      <c r="HA95" s="72">
        <v>2.6768480000000001E-14</v>
      </c>
      <c r="HB95" s="72">
        <v>4.2625457E-13</v>
      </c>
      <c r="HC95" s="72">
        <v>6.7892627E-12</v>
      </c>
      <c r="HD95" s="72">
        <v>1.0819319E-10</v>
      </c>
      <c r="HE95" s="72">
        <v>1.7255376000000001E-9</v>
      </c>
      <c r="HF95" s="72">
        <v>2.7549356999999999E-8</v>
      </c>
      <c r="HG95" s="72">
        <v>4.4038424E-7</v>
      </c>
      <c r="HH95" s="72">
        <v>7.0475270000000004E-6</v>
      </c>
      <c r="HI95" s="72">
        <v>1.1282664E-4</v>
      </c>
      <c r="HJ95" s="72">
        <v>1.2208477E-3</v>
      </c>
      <c r="HK95" s="72">
        <v>4.9591701999999998E-3</v>
      </c>
      <c r="HL95" s="72">
        <v>1.3671081999999999E-2</v>
      </c>
      <c r="HM95" s="72">
        <v>3.0032385000000002E-2</v>
      </c>
      <c r="HN95" s="72">
        <v>5.5889424E-2</v>
      </c>
      <c r="HO95" s="72">
        <v>9.0858889999999998E-2</v>
      </c>
      <c r="HP95" s="72">
        <v>0.13129434000000001</v>
      </c>
      <c r="HQ95" s="72">
        <v>0.17016685000000001</v>
      </c>
      <c r="HR95" s="72">
        <v>0.19831270000000001</v>
      </c>
      <c r="HS95" s="72">
        <v>0.20774693999999999</v>
      </c>
      <c r="HT95" s="72">
        <v>0.20342809000000001</v>
      </c>
      <c r="HU95" s="72">
        <v>0.1797607</v>
      </c>
      <c r="HV95" s="72">
        <v>0.14319452999999999</v>
      </c>
      <c r="HW95" s="72">
        <v>0.10245062000000001</v>
      </c>
      <c r="HX95" s="72">
        <v>6.5246314E-2</v>
      </c>
      <c r="HY95" s="72">
        <v>3.6372893000000003E-2</v>
      </c>
      <c r="HZ95" s="72">
        <v>1.7251320000000001E-2</v>
      </c>
      <c r="IA95" s="72">
        <v>6.6114310000000001E-3</v>
      </c>
      <c r="IB95" s="72">
        <v>1.8223725E-3</v>
      </c>
      <c r="IC95" s="72">
        <v>2.4718503000000001E-4</v>
      </c>
      <c r="ID95" s="72">
        <v>2.0819609000000001E-5</v>
      </c>
      <c r="IE95" s="72">
        <v>5.317902E-6</v>
      </c>
      <c r="IF95" s="72">
        <v>3.3575872999999999E-6</v>
      </c>
      <c r="IG95" s="72">
        <v>1.7931236000000001E-6</v>
      </c>
      <c r="IH95" s="72">
        <v>5.416011E-7</v>
      </c>
      <c r="II95" s="72">
        <v>9.3968990000000003E-8</v>
      </c>
      <c r="IJ95" s="72">
        <v>2.1897180999999999E-8</v>
      </c>
      <c r="IK95" s="72">
        <v>1.0303942999999999E-8</v>
      </c>
      <c r="IL95" s="72">
        <v>0</v>
      </c>
      <c r="IM95" s="72">
        <v>1.0606016E-16</v>
      </c>
      <c r="IN95" s="72">
        <v>1.6810161999999999E-15</v>
      </c>
      <c r="IO95" s="72">
        <v>2.6768265999999999E-14</v>
      </c>
      <c r="IP95" s="72">
        <v>4.2625104999999998E-13</v>
      </c>
      <c r="IQ95" s="72">
        <v>6.789208E-12</v>
      </c>
      <c r="IR95" s="72">
        <v>1.081923E-10</v>
      </c>
      <c r="IS95" s="72">
        <v>1.7255231E-9</v>
      </c>
      <c r="IT95" s="72">
        <v>2.7549118999999999E-8</v>
      </c>
      <c r="IU95" s="72">
        <v>4.4038032000000003E-7</v>
      </c>
      <c r="IV95" s="72">
        <v>7.0474603000000003E-6</v>
      </c>
      <c r="IW95" s="72">
        <v>1.1282544400000001E-4</v>
      </c>
      <c r="IX95" s="72">
        <v>1.2208424999999999E-3</v>
      </c>
      <c r="IY95" s="72">
        <v>4.959158E-3</v>
      </c>
      <c r="IZ95" s="72">
        <v>1.3671064E-2</v>
      </c>
      <c r="JA95" s="72">
        <v>3.0032369999999999E-2</v>
      </c>
      <c r="JB95" s="72">
        <v>5.5889424E-2</v>
      </c>
      <c r="JC95" s="72">
        <v>9.0858939999999999E-2</v>
      </c>
      <c r="JD95" s="72">
        <v>0.13129449000000001</v>
      </c>
      <c r="JE95" s="72">
        <v>0.17016712000000001</v>
      </c>
      <c r="JF95" s="72">
        <v>0.19831286000000001</v>
      </c>
      <c r="JG95" s="72">
        <v>0.20774641999999999</v>
      </c>
      <c r="JH95" s="72">
        <v>0.20342737</v>
      </c>
      <c r="JI95" s="72">
        <v>0.17975985</v>
      </c>
      <c r="JJ95" s="72">
        <v>0.14319382999999999</v>
      </c>
      <c r="JK95" s="72">
        <v>0.10245021</v>
      </c>
      <c r="JL95" s="72">
        <v>6.5246180000000001E-2</v>
      </c>
      <c r="JM95" s="72">
        <v>3.6372893000000003E-2</v>
      </c>
      <c r="JN95" s="72">
        <v>1.7251342999999999E-2</v>
      </c>
      <c r="JO95" s="72">
        <v>6.6114333000000004E-3</v>
      </c>
      <c r="JP95" s="72">
        <v>1.8223722999999999E-3</v>
      </c>
      <c r="JQ95" s="72">
        <v>2.4718692E-4</v>
      </c>
      <c r="JR95" s="72">
        <v>2.0819776000000001E-5</v>
      </c>
      <c r="JS95" s="72">
        <v>5.3179256000000001E-6</v>
      </c>
      <c r="JT95" s="72">
        <v>3.3575838999999999E-6</v>
      </c>
      <c r="JU95" s="72">
        <v>1.793115E-6</v>
      </c>
      <c r="JV95" s="72">
        <v>5.4160256E-7</v>
      </c>
      <c r="JW95" s="72">
        <v>9.3968600000000004E-8</v>
      </c>
      <c r="JX95" s="72">
        <v>2.1897339E-8</v>
      </c>
      <c r="JY95" s="72">
        <v>1.0303973E-8</v>
      </c>
      <c r="JZ95" s="72">
        <v>0</v>
      </c>
      <c r="KA95" s="72">
        <v>1.0605925E-16</v>
      </c>
      <c r="KB95" s="72">
        <v>1.6810019999999999E-15</v>
      </c>
      <c r="KC95" s="72">
        <v>2.6768045000000001E-14</v>
      </c>
      <c r="KD95" s="72">
        <v>4.2624757999999998E-13</v>
      </c>
      <c r="KE95" s="72">
        <v>6.7891510000000002E-12</v>
      </c>
      <c r="KF95" s="72">
        <v>1.08191386E-10</v>
      </c>
      <c r="KG95" s="72">
        <v>1.7255082E-9</v>
      </c>
      <c r="KH95" s="72">
        <v>2.7548878999999999E-8</v>
      </c>
      <c r="KI95" s="72">
        <v>4.4037643E-7</v>
      </c>
      <c r="KJ95" s="72">
        <v>7.0473960000000004E-6</v>
      </c>
      <c r="KK95" s="72">
        <v>1.1282432E-4</v>
      </c>
      <c r="KL95" s="72">
        <v>1.2208389E-3</v>
      </c>
      <c r="KM95" s="72">
        <v>4.9591519999999997E-3</v>
      </c>
      <c r="KN95" s="72">
        <v>1.36710545E-2</v>
      </c>
      <c r="KO95" s="72">
        <v>3.0032348E-2</v>
      </c>
      <c r="KP95" s="72">
        <v>5.5889340000000003E-2</v>
      </c>
      <c r="KQ95" s="72">
        <v>9.0858795000000006E-2</v>
      </c>
      <c r="KR95" s="72">
        <v>0.13129431999999999</v>
      </c>
      <c r="KS95" s="72">
        <v>0.17016700000000001</v>
      </c>
      <c r="KT95" s="72">
        <v>0.19831283</v>
      </c>
      <c r="KU95" s="72">
        <v>0.20774648000000001</v>
      </c>
      <c r="KV95" s="72">
        <v>0.20342742</v>
      </c>
      <c r="KW95" s="72">
        <v>0.1797598</v>
      </c>
      <c r="KX95" s="72">
        <v>0.14319370000000001</v>
      </c>
      <c r="KY95" s="72">
        <v>0.10245004000000001</v>
      </c>
      <c r="KZ95" s="72">
        <v>6.5246059999999995E-2</v>
      </c>
      <c r="LA95" s="72">
        <v>3.6372880000000003E-2</v>
      </c>
      <c r="LB95" s="72">
        <v>1.7251385000000001E-2</v>
      </c>
      <c r="LC95" s="72">
        <v>6.6114620000000002E-3</v>
      </c>
      <c r="LD95" s="72">
        <v>1.8223737E-3</v>
      </c>
      <c r="LE95" s="72">
        <v>2.4718473999999998E-4</v>
      </c>
      <c r="LF95" s="72">
        <v>2.0819617999999999E-5</v>
      </c>
      <c r="LG95" s="72">
        <v>5.3179132999999999E-6</v>
      </c>
      <c r="LH95" s="72">
        <v>3.3575946000000002E-6</v>
      </c>
      <c r="LI95" s="72">
        <v>1.7931219000000001E-6</v>
      </c>
      <c r="LJ95" s="72">
        <v>5.4160459999999999E-7</v>
      </c>
      <c r="LK95" s="72">
        <v>9.3968180000000003E-8</v>
      </c>
      <c r="LL95" s="72">
        <v>2.1897347999999999E-8</v>
      </c>
      <c r="LM95" s="72">
        <v>1.0303968999999999E-8</v>
      </c>
      <c r="LN95" s="72">
        <v>0</v>
      </c>
      <c r="LO95" s="72">
        <v>1.0605873E-16</v>
      </c>
      <c r="LP95" s="72">
        <v>1.6809937000000001E-15</v>
      </c>
      <c r="LQ95" s="72">
        <v>2.6767914999999999E-14</v>
      </c>
      <c r="LR95" s="72">
        <v>4.2624554999999998E-13</v>
      </c>
      <c r="LS95" s="72">
        <v>6.7891213E-12</v>
      </c>
      <c r="LT95" s="72">
        <v>1.0819093499999999E-10</v>
      </c>
      <c r="LU95" s="72">
        <v>1.7255009E-9</v>
      </c>
      <c r="LV95" s="72">
        <v>2.7548753000000001E-8</v>
      </c>
      <c r="LW95" s="72">
        <v>4.4037420000000001E-7</v>
      </c>
      <c r="LX95" s="72">
        <v>7.0473598000000004E-6</v>
      </c>
      <c r="LY95" s="72">
        <v>1.1282371E-4</v>
      </c>
      <c r="LZ95" s="72">
        <v>1.2208365000000001E-3</v>
      </c>
      <c r="MA95" s="72">
        <v>4.9591493E-3</v>
      </c>
      <c r="MB95" s="72">
        <v>1.3671055999999999E-2</v>
      </c>
      <c r="MC95" s="72">
        <v>3.0032351999999998E-2</v>
      </c>
      <c r="MD95" s="72">
        <v>5.5889319999999999E-2</v>
      </c>
      <c r="ME95" s="72">
        <v>9.0858679999999997E-2</v>
      </c>
      <c r="MF95" s="72">
        <v>0.13129409</v>
      </c>
      <c r="MG95" s="72">
        <v>0.17016658000000001</v>
      </c>
      <c r="MH95" s="72">
        <v>0.19831246</v>
      </c>
      <c r="MI95" s="72">
        <v>0.20774645</v>
      </c>
      <c r="MJ95" s="72">
        <v>0.20342751000000001</v>
      </c>
      <c r="MK95" s="72">
        <v>0.17975996</v>
      </c>
      <c r="ML95" s="72">
        <v>0.14319390000000001</v>
      </c>
      <c r="MM95" s="72">
        <v>0.10245013</v>
      </c>
      <c r="MN95" s="72">
        <v>6.5246009999999993E-2</v>
      </c>
      <c r="MO95" s="72">
        <v>3.6372830000000002E-2</v>
      </c>
      <c r="MP95" s="72">
        <v>1.7251374E-2</v>
      </c>
      <c r="MQ95" s="72">
        <v>6.6114759999999998E-3</v>
      </c>
      <c r="MR95" s="72">
        <v>1.8223792999999999E-3</v>
      </c>
      <c r="MS95" s="72">
        <v>2.4718374999999998E-4</v>
      </c>
      <c r="MT95" s="72">
        <v>2.0819547000000001E-5</v>
      </c>
      <c r="MU95" s="72">
        <v>5.3179009999999998E-6</v>
      </c>
      <c r="MV95" s="72">
        <v>3.3575963999999999E-6</v>
      </c>
      <c r="MW95" s="72">
        <v>1.793129E-6</v>
      </c>
      <c r="MX95" s="72">
        <v>5.4160654000000004E-7</v>
      </c>
      <c r="MY95" s="72">
        <v>9.3968220000000002E-8</v>
      </c>
      <c r="MZ95" s="72">
        <v>2.1897371E-8</v>
      </c>
      <c r="NA95" s="72">
        <v>1.0303967E-8</v>
      </c>
      <c r="NB95" s="72">
        <v>0</v>
      </c>
      <c r="NC95" s="72">
        <v>1.0605846E-16</v>
      </c>
      <c r="ND95" s="72">
        <v>1.6809895E-15</v>
      </c>
      <c r="NE95" s="72">
        <v>2.6767850000000001E-14</v>
      </c>
      <c r="NF95" s="72">
        <v>4.2624454000000003E-13</v>
      </c>
      <c r="NG95" s="72">
        <v>6.7891060000000001E-12</v>
      </c>
      <c r="NH95" s="72">
        <v>1.0819071E-10</v>
      </c>
      <c r="NI95" s="72">
        <v>1.7254979E-9</v>
      </c>
      <c r="NJ95" s="72">
        <v>2.7548704999999999E-8</v>
      </c>
      <c r="NK95" s="72">
        <v>4.4037335999999998E-7</v>
      </c>
      <c r="NL95" s="72">
        <v>7.0473430000000004E-6</v>
      </c>
      <c r="NM95" s="72">
        <v>1.1282343E-4</v>
      </c>
      <c r="NN95" s="72">
        <v>1.2208328999999999E-3</v>
      </c>
      <c r="NO95" s="72">
        <v>4.9591352999999996E-3</v>
      </c>
      <c r="NP95" s="72">
        <v>1.3671027000000001E-2</v>
      </c>
      <c r="NQ95" s="72">
        <v>3.003231E-2</v>
      </c>
      <c r="NR95" s="72">
        <v>5.5889293999999999E-2</v>
      </c>
      <c r="NS95" s="72">
        <v>9.0858646000000001E-2</v>
      </c>
      <c r="NT95" s="72">
        <v>0.13129394999999999</v>
      </c>
      <c r="NU95" s="72">
        <v>0.17016630999999999</v>
      </c>
      <c r="NV95" s="72">
        <v>0.19831207000000001</v>
      </c>
      <c r="NW95" s="72">
        <v>0.20774634</v>
      </c>
      <c r="NX95" s="72">
        <v>0.20342746</v>
      </c>
      <c r="NY95" s="72">
        <v>0.17976012999999999</v>
      </c>
      <c r="NZ95" s="72">
        <v>0.14319425999999999</v>
      </c>
      <c r="OA95" s="72">
        <v>0.10245050999999999</v>
      </c>
      <c r="OB95" s="72">
        <v>6.5246254000000004E-2</v>
      </c>
      <c r="OC95" s="72">
        <v>3.6372885000000001E-2</v>
      </c>
      <c r="OD95" s="72">
        <v>1.725136E-2</v>
      </c>
      <c r="OE95" s="72">
        <v>6.6114724999999999E-3</v>
      </c>
      <c r="OF95" s="72">
        <v>1.8223848999999999E-3</v>
      </c>
      <c r="OG95" s="72">
        <v>2.4718496999999998E-4</v>
      </c>
      <c r="OH95" s="72">
        <v>2.0819639999999999E-5</v>
      </c>
      <c r="OI95" s="72">
        <v>5.3179136999999997E-6</v>
      </c>
      <c r="OJ95" s="72">
        <v>3.357597E-6</v>
      </c>
      <c r="OK95" s="72">
        <v>1.7931294999999999E-6</v>
      </c>
      <c r="OL95" s="72">
        <v>5.4160599999999999E-7</v>
      </c>
      <c r="OM95" s="72">
        <v>9.3968440000000006E-8</v>
      </c>
      <c r="ON95" s="72">
        <v>2.1897418999999999E-8</v>
      </c>
      <c r="OO95" s="72">
        <v>1.0303976E-8</v>
      </c>
      <c r="OP95" s="72">
        <v>0</v>
      </c>
      <c r="OQ95" s="72">
        <v>1.0605881999999999E-16</v>
      </c>
      <c r="OR95" s="72">
        <v>1.6809953E-15</v>
      </c>
      <c r="OS95" s="72">
        <v>2.676796E-14</v>
      </c>
      <c r="OT95" s="72">
        <v>4.2624649999999998E-13</v>
      </c>
      <c r="OU95" s="72">
        <v>6.7891400000000003E-12</v>
      </c>
      <c r="OV95" s="72">
        <v>1.0819132E-10</v>
      </c>
      <c r="OW95" s="72">
        <v>1.7255082E-9</v>
      </c>
      <c r="OX95" s="72">
        <v>2.7548890999999999E-8</v>
      </c>
      <c r="OY95" s="72">
        <v>4.4037670000000002E-7</v>
      </c>
      <c r="OZ95" s="72">
        <v>7.0474007000000001E-6</v>
      </c>
      <c r="PA95" s="72">
        <v>1.12824455E-4</v>
      </c>
      <c r="PB95" s="72">
        <v>1.2208347999999999E-3</v>
      </c>
      <c r="PC95" s="72">
        <v>4.9591310000000003E-3</v>
      </c>
      <c r="PD95" s="72">
        <v>1.3671002999999999E-2</v>
      </c>
      <c r="PE95" s="72">
        <v>3.0032257999999999E-2</v>
      </c>
      <c r="PF95" s="72">
        <v>5.5889226E-2</v>
      </c>
      <c r="PG95" s="72">
        <v>9.0858590000000003E-2</v>
      </c>
      <c r="PH95" s="72">
        <v>0.13129397000000001</v>
      </c>
      <c r="PI95" s="72">
        <v>0.17016637000000001</v>
      </c>
      <c r="PJ95" s="72">
        <v>0.19831220999999999</v>
      </c>
      <c r="PK95" s="72">
        <v>0.20774630999999999</v>
      </c>
      <c r="PL95" s="72">
        <v>0.20342737</v>
      </c>
      <c r="PM95" s="72">
        <v>0.17975996</v>
      </c>
      <c r="PN95" s="72">
        <v>0.14319411000000001</v>
      </c>
      <c r="PO95" s="72">
        <v>0.10245049000000001</v>
      </c>
      <c r="PP95" s="72">
        <v>6.5246314E-2</v>
      </c>
      <c r="PQ95" s="72">
        <v>3.6372934000000003E-2</v>
      </c>
      <c r="PR95" s="72">
        <v>1.7251355999999999E-2</v>
      </c>
      <c r="PS95" s="72">
        <v>6.6114549999999996E-3</v>
      </c>
      <c r="PT95" s="72">
        <v>1.8223819E-3</v>
      </c>
      <c r="PU95" s="72">
        <v>2.4718704000000001E-4</v>
      </c>
      <c r="PV95" s="72">
        <v>2.0819795999999999E-5</v>
      </c>
      <c r="PW95" s="72">
        <v>5.3179359999999997E-6</v>
      </c>
      <c r="PX95" s="72">
        <v>3.357606E-6</v>
      </c>
      <c r="PY95" s="72">
        <v>1.7931318E-6</v>
      </c>
      <c r="PZ95" s="72">
        <v>5.4160549999999997E-7</v>
      </c>
      <c r="QA95" s="72">
        <v>9.3968530000000002E-8</v>
      </c>
      <c r="QB95" s="72">
        <v>2.1897476E-8</v>
      </c>
      <c r="QC95" s="72">
        <v>1.0303996E-8</v>
      </c>
      <c r="QD95" s="72">
        <v>0</v>
      </c>
      <c r="QE95" s="72">
        <v>1.0605904E-16</v>
      </c>
      <c r="QF95" s="72">
        <v>1.6809986999999999E-15</v>
      </c>
      <c r="QG95" s="72">
        <v>2.6768019999999999E-14</v>
      </c>
      <c r="QH95" s="72">
        <v>4.2624757999999998E-13</v>
      </c>
      <c r="QI95" s="72">
        <v>6.7891595000000002E-12</v>
      </c>
      <c r="QJ95" s="72">
        <v>1.0819166399999999E-10</v>
      </c>
      <c r="QK95" s="72">
        <v>1.7255147E-9</v>
      </c>
      <c r="QL95" s="72">
        <v>2.7549015999999999E-8</v>
      </c>
      <c r="QM95" s="72">
        <v>4.4037903999999999E-7</v>
      </c>
      <c r="QN95" s="72">
        <v>7.0474407000000003E-6</v>
      </c>
      <c r="QO95" s="72">
        <v>1.1282512E-4</v>
      </c>
      <c r="QP95" s="72">
        <v>1.2208371E-3</v>
      </c>
      <c r="QQ95" s="72">
        <v>4.9591339999999996E-3</v>
      </c>
      <c r="QR95" s="72">
        <v>1.3670995999999999E-2</v>
      </c>
      <c r="QS95" s="72">
        <v>3.0032221000000001E-2</v>
      </c>
      <c r="QT95" s="72">
        <v>5.5889162999999999E-2</v>
      </c>
      <c r="QU95" s="72">
        <v>9.0858560000000005E-2</v>
      </c>
      <c r="QV95" s="72">
        <v>0.13129399999999999</v>
      </c>
      <c r="QW95" s="72">
        <v>0.17016658000000001</v>
      </c>
      <c r="QX95" s="72">
        <v>0.19831254000000001</v>
      </c>
      <c r="QY95" s="72">
        <v>0.20774666999999999</v>
      </c>
      <c r="QZ95" s="72">
        <v>0.20342768999999999</v>
      </c>
      <c r="RA95" s="72">
        <v>0.17976014000000001</v>
      </c>
      <c r="RB95" s="72">
        <v>0.14319409999999999</v>
      </c>
      <c r="RC95" s="72">
        <v>0.1024504</v>
      </c>
      <c r="RD95" s="72">
        <v>6.524634E-2</v>
      </c>
      <c r="RE95" s="72">
        <v>3.6372975000000002E-2</v>
      </c>
      <c r="RF95" s="72">
        <v>1.7251367E-2</v>
      </c>
      <c r="RG95" s="72">
        <v>6.6114444999999999E-3</v>
      </c>
      <c r="RH95" s="72">
        <v>1.8223752000000001E-3</v>
      </c>
      <c r="RI95" s="72">
        <v>2.4718713000000003E-4</v>
      </c>
      <c r="RJ95" s="72">
        <v>2.0819806999999999E-5</v>
      </c>
      <c r="RK95" s="72">
        <v>5.3179455999999998E-6</v>
      </c>
      <c r="RL95" s="72">
        <v>3.357615E-6</v>
      </c>
      <c r="RM95" s="72">
        <v>1.7931355000000001E-6</v>
      </c>
      <c r="RN95" s="72">
        <v>5.4160505999999996E-7</v>
      </c>
      <c r="RO95" s="72">
        <v>9.3968444999999998E-8</v>
      </c>
      <c r="RP95" s="72">
        <v>2.1897474E-8</v>
      </c>
      <c r="RQ95" s="72">
        <v>1.0303987E-8</v>
      </c>
      <c r="RR95" s="72">
        <v>0</v>
      </c>
      <c r="RS95" s="72">
        <v>1.0605891E-16</v>
      </c>
      <c r="RT95" s="72">
        <v>1.6809961E-15</v>
      </c>
      <c r="RU95" s="72">
        <v>2.6767982999999999E-14</v>
      </c>
      <c r="RV95" s="72">
        <v>4.2624711999999999E-13</v>
      </c>
      <c r="RW95" s="72">
        <v>6.7891519999999999E-12</v>
      </c>
      <c r="RX95" s="72">
        <v>1.0819156E-10</v>
      </c>
      <c r="RY95" s="72">
        <v>1.7255134E-9</v>
      </c>
      <c r="RZ95" s="72">
        <v>2.7548998E-8</v>
      </c>
      <c r="SA95" s="72">
        <v>4.4037897999999998E-7</v>
      </c>
      <c r="SB95" s="72">
        <v>7.047444E-6</v>
      </c>
      <c r="SC95" s="72">
        <v>1.1282519E-4</v>
      </c>
      <c r="SD95" s="72">
        <v>1.2208378000000001E-3</v>
      </c>
      <c r="SE95" s="72">
        <v>4.9591343999999997E-3</v>
      </c>
      <c r="SF95" s="72">
        <v>1.3670991E-2</v>
      </c>
      <c r="SG95" s="72">
        <v>3.0032198999999999E-2</v>
      </c>
      <c r="SH95" s="72">
        <v>5.5889107E-2</v>
      </c>
      <c r="SI95" s="72">
        <v>9.0858444999999996E-2</v>
      </c>
      <c r="SJ95" s="72">
        <v>0.13129388</v>
      </c>
      <c r="SK95" s="72">
        <v>0.17016651999999999</v>
      </c>
      <c r="SL95" s="72">
        <v>0.19831256999999999</v>
      </c>
      <c r="SM95" s="72">
        <v>0.20774690000000001</v>
      </c>
      <c r="SN95" s="72">
        <v>0.20342801999999999</v>
      </c>
      <c r="SO95" s="72">
        <v>0.17976049</v>
      </c>
      <c r="SP95" s="72">
        <v>0.14319419999999999</v>
      </c>
      <c r="SQ95" s="72">
        <v>0.10245041000000001</v>
      </c>
      <c r="SR95" s="72">
        <v>6.5246254000000004E-2</v>
      </c>
      <c r="SS95" s="72">
        <v>3.6372950000000001E-2</v>
      </c>
      <c r="ST95" s="72">
        <v>1.7251385000000001E-2</v>
      </c>
      <c r="SU95" s="72">
        <v>6.6114559999999999E-3</v>
      </c>
      <c r="SV95" s="72">
        <v>1.8223754999999999E-3</v>
      </c>
      <c r="SW95" s="72">
        <v>2.4718602000000002E-4</v>
      </c>
      <c r="SX95" s="72">
        <v>2.0819722E-5</v>
      </c>
      <c r="SY95" s="72">
        <v>5.3179310000000002E-6</v>
      </c>
      <c r="SZ95" s="72">
        <v>3.3576116E-6</v>
      </c>
      <c r="TA95" s="72">
        <v>1.793136E-6</v>
      </c>
      <c r="TB95" s="72">
        <v>5.4160520000000005E-7</v>
      </c>
      <c r="TC95" s="72">
        <v>9.3968429999999996E-8</v>
      </c>
      <c r="TD95" s="72">
        <v>2.1897394000000001E-8</v>
      </c>
      <c r="TE95" s="72">
        <v>1.030396E-8</v>
      </c>
      <c r="TF95" s="72">
        <v>0</v>
      </c>
      <c r="TG95" s="72">
        <v>1.0605834499999999E-16</v>
      </c>
      <c r="TH95" s="72">
        <v>1.6809863E-15</v>
      </c>
      <c r="TI95" s="72">
        <v>2.6767822E-14</v>
      </c>
      <c r="TJ95" s="72">
        <v>4.2624468000000003E-13</v>
      </c>
      <c r="TK95" s="72">
        <v>6.7891109999999997E-12</v>
      </c>
      <c r="TL95" s="72">
        <v>1.0819089E-10</v>
      </c>
      <c r="TM95" s="72">
        <v>1.7255031E-9</v>
      </c>
      <c r="TN95" s="72">
        <v>2.7548824000000001E-8</v>
      </c>
      <c r="TO95" s="72">
        <v>4.4037605999999998E-7</v>
      </c>
      <c r="TP95" s="72">
        <v>7.0473975000000003E-6</v>
      </c>
      <c r="TQ95" s="72">
        <v>1.1282442599999999E-4</v>
      </c>
      <c r="TR95" s="72">
        <v>1.2208354999999999E-3</v>
      </c>
      <c r="TS95" s="72">
        <v>4.9591334999999999E-3</v>
      </c>
      <c r="TT95" s="72">
        <v>1.3670989E-2</v>
      </c>
      <c r="TU95" s="72">
        <v>3.0032208000000001E-2</v>
      </c>
      <c r="TV95" s="72">
        <v>5.588912E-2</v>
      </c>
      <c r="TW95" s="72">
        <v>9.085849E-2</v>
      </c>
      <c r="TX95" s="72">
        <v>0.13129399999999999</v>
      </c>
      <c r="TY95" s="72">
        <v>0.17016663000000001</v>
      </c>
      <c r="TZ95" s="72">
        <v>0.19831266</v>
      </c>
      <c r="UA95" s="72">
        <v>0.20774715999999999</v>
      </c>
      <c r="UB95" s="72">
        <v>0.20342834000000001</v>
      </c>
      <c r="UC95" s="72">
        <v>0.17976086999999999</v>
      </c>
      <c r="UD95" s="72">
        <v>0.14319459000000001</v>
      </c>
      <c r="UE95" s="72">
        <v>0.10245058999999999</v>
      </c>
      <c r="UF95" s="72">
        <v>6.5246284000000002E-2</v>
      </c>
      <c r="UG95" s="72">
        <v>3.6372926E-2</v>
      </c>
      <c r="UH95" s="72">
        <v>1.7251385000000001E-2</v>
      </c>
      <c r="UI95" s="72">
        <v>6.6114705999999997E-3</v>
      </c>
      <c r="UJ95" s="72">
        <v>1.8223808E-3</v>
      </c>
      <c r="UK95" s="72">
        <v>2.471862E-4</v>
      </c>
      <c r="UL95" s="72">
        <v>2.0819722E-5</v>
      </c>
      <c r="UM95" s="72">
        <v>5.3179164999999997E-6</v>
      </c>
      <c r="UN95" s="72">
        <v>3.3575998E-6</v>
      </c>
      <c r="UO95" s="72">
        <v>1.7931309000000001E-6</v>
      </c>
      <c r="UP95" s="72">
        <v>5.4160482999999998E-7</v>
      </c>
      <c r="UQ95" s="72">
        <v>9.3968560000000005E-8</v>
      </c>
      <c r="UR95" s="72">
        <v>2.1897326999999999E-8</v>
      </c>
      <c r="US95" s="72">
        <v>1.0303932999999999E-8</v>
      </c>
      <c r="UT95" s="72">
        <v>0</v>
      </c>
      <c r="UU95" s="72">
        <v>1.060584E-16</v>
      </c>
      <c r="UV95" s="72">
        <v>1.6809865E-15</v>
      </c>
      <c r="UW95" s="72">
        <v>2.6767822E-14</v>
      </c>
      <c r="UX95" s="72">
        <v>4.2624476000000001E-13</v>
      </c>
      <c r="UY95" s="72">
        <v>6.7891105000000002E-12</v>
      </c>
      <c r="UZ95" s="72">
        <v>1.08190866E-10</v>
      </c>
      <c r="VA95" s="72">
        <v>1.7255029E-9</v>
      </c>
      <c r="VB95" s="72">
        <v>2.7548824000000001E-8</v>
      </c>
      <c r="VC95" s="72">
        <v>4.4037589999999998E-7</v>
      </c>
      <c r="VD95" s="72">
        <v>7.0473939999999999E-6</v>
      </c>
      <c r="VE95" s="72">
        <v>1.1282442E-4</v>
      </c>
      <c r="VF95" s="72">
        <v>1.2208340000000001E-3</v>
      </c>
      <c r="VG95" s="72">
        <v>4.9591280000000001E-3</v>
      </c>
      <c r="VH95" s="72">
        <v>1.3670984000000001E-2</v>
      </c>
      <c r="VI95" s="72">
        <v>3.0032192999999999E-2</v>
      </c>
      <c r="VJ95" s="72">
        <v>5.5889099999999997E-2</v>
      </c>
      <c r="VK95" s="72">
        <v>9.0858419999999995E-2</v>
      </c>
      <c r="VL95" s="72">
        <v>0.13129383</v>
      </c>
      <c r="VM95" s="72">
        <v>0.17016635999999999</v>
      </c>
      <c r="VN95" s="72">
        <v>0.19831228000000001</v>
      </c>
      <c r="VO95" s="72">
        <v>0.20774676</v>
      </c>
      <c r="VP95" s="72">
        <v>0.20342793000000001</v>
      </c>
      <c r="VQ95" s="72">
        <v>0.17976070999999999</v>
      </c>
      <c r="VR95" s="72">
        <v>0.14319462999999999</v>
      </c>
      <c r="VS95" s="72">
        <v>0.10245066999999999</v>
      </c>
      <c r="VT95" s="72">
        <v>6.5246289999999998E-2</v>
      </c>
      <c r="VU95" s="72">
        <v>3.6372889999999998E-2</v>
      </c>
      <c r="VV95" s="72">
        <v>1.7251367E-2</v>
      </c>
      <c r="VW95" s="72">
        <v>6.6114714999999996E-3</v>
      </c>
      <c r="VX95" s="72">
        <v>1.8223868999999999E-3</v>
      </c>
      <c r="VY95" s="72">
        <v>2.4718742000000001E-4</v>
      </c>
      <c r="VZ95" s="72">
        <v>2.0819773E-5</v>
      </c>
      <c r="WA95" s="72">
        <v>5.3179079999999997E-6</v>
      </c>
      <c r="WB95" s="72">
        <v>3.3575865999999999E-6</v>
      </c>
      <c r="WC95" s="72">
        <v>1.7931238E-6</v>
      </c>
      <c r="WD95" s="72">
        <v>5.4160336000000004E-7</v>
      </c>
      <c r="WE95" s="72">
        <v>9.3968530000000002E-8</v>
      </c>
      <c r="WF95" s="72">
        <v>2.1897236E-8</v>
      </c>
      <c r="WG95" s="72">
        <v>1.0303893E-8</v>
      </c>
      <c r="WH95" s="72">
        <v>0</v>
      </c>
      <c r="WI95" s="72">
        <v>1.0605902E-16</v>
      </c>
      <c r="WJ95" s="72">
        <v>1.6809966999999999E-15</v>
      </c>
      <c r="WK95" s="72">
        <v>2.6767968999999999E-14</v>
      </c>
      <c r="WL95" s="72">
        <v>4.262469E-13</v>
      </c>
      <c r="WM95" s="72">
        <v>6.7891495000000001E-12</v>
      </c>
      <c r="WN95" s="72">
        <v>1.08191456E-10</v>
      </c>
      <c r="WO95" s="72">
        <v>1.7255117000000001E-9</v>
      </c>
      <c r="WP95" s="72">
        <v>2.7548968E-8</v>
      </c>
      <c r="WQ95" s="72">
        <v>4.403784E-7</v>
      </c>
      <c r="WR95" s="72">
        <v>7.0474340000000002E-6</v>
      </c>
      <c r="WS95" s="72">
        <v>1.1282511E-4</v>
      </c>
      <c r="WT95" s="72">
        <v>1.2208362E-3</v>
      </c>
      <c r="WU95" s="72">
        <v>4.9591297000000003E-3</v>
      </c>
      <c r="WV95" s="72">
        <v>1.3670985E-2</v>
      </c>
      <c r="WW95" s="72">
        <v>3.003219E-2</v>
      </c>
      <c r="WX95" s="72">
        <v>5.5889080000000001E-2</v>
      </c>
      <c r="WY95" s="72">
        <v>9.0858439999999999E-2</v>
      </c>
      <c r="WZ95" s="72">
        <v>0.13129394999999999</v>
      </c>
      <c r="XA95" s="72">
        <v>0.17016654000000001</v>
      </c>
      <c r="XB95" s="72">
        <v>0.19831245</v>
      </c>
      <c r="XC95" s="72">
        <v>0.20774667999999999</v>
      </c>
      <c r="XD95" s="72">
        <v>0.20342782000000001</v>
      </c>
      <c r="XE95" s="72">
        <v>0.17976053</v>
      </c>
      <c r="XF95" s="72">
        <v>0.14319448000000001</v>
      </c>
      <c r="XG95" s="72">
        <v>0.1024506</v>
      </c>
      <c r="XH95" s="72">
        <v>6.5246310000000002E-2</v>
      </c>
      <c r="XI95" s="72">
        <v>3.6372889999999998E-2</v>
      </c>
      <c r="XJ95" s="72">
        <v>1.7251346000000001E-2</v>
      </c>
      <c r="XK95" s="72">
        <v>6.6114609999999999E-3</v>
      </c>
      <c r="XL95" s="72">
        <v>1.8223865E-3</v>
      </c>
      <c r="XM95" s="72">
        <v>2.4718864000000001E-4</v>
      </c>
      <c r="XN95" s="72">
        <v>2.0819820000000002E-5</v>
      </c>
      <c r="XO95" s="72">
        <v>5.3179000000000004E-6</v>
      </c>
      <c r="XP95" s="72">
        <v>3.3575786000000001E-6</v>
      </c>
      <c r="XQ95" s="72">
        <v>1.7931189E-6</v>
      </c>
      <c r="XR95" s="72">
        <v>5.4160193000000005E-7</v>
      </c>
      <c r="XS95" s="72">
        <v>9.3968229999999999E-8</v>
      </c>
      <c r="XT95" s="72">
        <v>2.1897156000000001E-8</v>
      </c>
      <c r="XU95" s="72">
        <v>1.0303853E-8</v>
      </c>
      <c r="XV95" s="72">
        <v>0</v>
      </c>
      <c r="XW95" s="72">
        <v>1.06059834E-16</v>
      </c>
      <c r="XX95" s="72">
        <v>1.6810102E-15</v>
      </c>
      <c r="XY95" s="72">
        <v>2.6768176999999999E-14</v>
      </c>
      <c r="XZ95" s="72">
        <v>4.2625009999999998E-13</v>
      </c>
      <c r="YA95" s="72">
        <v>6.7891972000000002E-12</v>
      </c>
      <c r="YB95" s="72">
        <v>1.0819223E-10</v>
      </c>
      <c r="YC95" s="72">
        <v>1.7255243E-9</v>
      </c>
      <c r="YD95" s="72">
        <v>2.7549184E-8</v>
      </c>
      <c r="YE95" s="72">
        <v>4.4038194000000003E-7</v>
      </c>
      <c r="YF95" s="72">
        <v>7.0474919999999996E-6</v>
      </c>
      <c r="YG95" s="72">
        <v>1.1282603E-4</v>
      </c>
      <c r="YH95" s="72">
        <v>1.220842E-3</v>
      </c>
      <c r="YI95" s="72">
        <v>4.9591465E-3</v>
      </c>
      <c r="YJ95" s="72">
        <v>1.3671015999999999E-2</v>
      </c>
      <c r="YK95" s="72">
        <v>3.0032244999999999E-2</v>
      </c>
      <c r="YL95" s="72">
        <v>5.5889192999999997E-2</v>
      </c>
      <c r="YM95" s="72">
        <v>9.0858616000000003E-2</v>
      </c>
      <c r="YN95" s="72">
        <v>0.1312942</v>
      </c>
      <c r="YO95" s="72">
        <v>0.17016700000000001</v>
      </c>
      <c r="YP95" s="72">
        <v>0.19831309999999999</v>
      </c>
      <c r="YQ95" s="72">
        <v>0.20774713</v>
      </c>
      <c r="YR95" s="72">
        <v>0.2034282</v>
      </c>
      <c r="YS95" s="72">
        <v>0.17976068000000001</v>
      </c>
      <c r="YT95" s="72">
        <v>0.14319456</v>
      </c>
      <c r="YU95" s="72">
        <v>0.102450736</v>
      </c>
      <c r="YV95" s="72">
        <v>6.5246440000000003E-2</v>
      </c>
      <c r="YW95" s="72">
        <v>3.6372981999999998E-2</v>
      </c>
      <c r="YX95" s="72">
        <v>1.7251393E-2</v>
      </c>
      <c r="YY95" s="72">
        <v>6.6114753E-3</v>
      </c>
      <c r="YZ95" s="72">
        <v>1.8223899999999999E-3</v>
      </c>
      <c r="ZA95" s="72">
        <v>2.4718899999999998E-4</v>
      </c>
      <c r="ZB95" s="72">
        <v>2.0819806999999999E-5</v>
      </c>
      <c r="ZC95" s="72">
        <v>5.3178850000000002E-6</v>
      </c>
      <c r="ZD95" s="72">
        <v>3.3575679999999998E-6</v>
      </c>
      <c r="ZE95" s="72">
        <v>1.7931144E-6</v>
      </c>
      <c r="ZF95" s="72">
        <v>5.4160023000000002E-7</v>
      </c>
      <c r="ZG95" s="72">
        <v>9.3967649999999999E-8</v>
      </c>
      <c r="ZH95" s="72">
        <v>2.1896993999999999E-8</v>
      </c>
      <c r="ZI95" s="72">
        <v>1.0303773E-8</v>
      </c>
      <c r="ZJ95" s="72">
        <v>0</v>
      </c>
      <c r="ZK95" s="72">
        <v>1.0606040000000001E-16</v>
      </c>
      <c r="ZL95" s="72">
        <v>1.6810196999999999E-15</v>
      </c>
      <c r="ZM95" s="72">
        <v>2.6768328E-14</v>
      </c>
      <c r="ZN95" s="72">
        <v>4.262524E-13</v>
      </c>
      <c r="ZO95" s="72">
        <v>6.7892344999999999E-12</v>
      </c>
      <c r="ZP95" s="72">
        <v>1.0819279499999999E-10</v>
      </c>
      <c r="ZQ95" s="72">
        <v>1.7255328E-9</v>
      </c>
      <c r="ZR95" s="72">
        <v>2.7549309E-8</v>
      </c>
      <c r="ZS95" s="72">
        <v>4.4038415999999998E-7</v>
      </c>
      <c r="ZT95" s="72">
        <v>7.0475303000000001E-6</v>
      </c>
      <c r="ZU95" s="72">
        <v>1.1282675000000001E-4</v>
      </c>
      <c r="ZV95" s="72">
        <v>1.2208462999999999E-3</v>
      </c>
      <c r="ZW95" s="72">
        <v>4.9591623000000001E-3</v>
      </c>
      <c r="ZX95" s="72">
        <v>1.3671055999999999E-2</v>
      </c>
      <c r="ZY95" s="72">
        <v>3.0032329999999999E-2</v>
      </c>
      <c r="ZZ95" s="72">
        <v>5.5889330000000001E-2</v>
      </c>
      <c r="AAA95" s="72">
        <v>9.0858830000000002E-2</v>
      </c>
      <c r="AAB95" s="72">
        <v>0.13129442999999999</v>
      </c>
      <c r="AAC95" s="72">
        <v>0.17016729999999999</v>
      </c>
      <c r="AAD95" s="72">
        <v>0.19831355000000001</v>
      </c>
      <c r="AAE95" s="72">
        <v>0.20774778999999999</v>
      </c>
      <c r="AAF95" s="72">
        <v>0.20342884999999999</v>
      </c>
      <c r="AAG95" s="72">
        <v>0.17976126000000001</v>
      </c>
      <c r="AAH95" s="72">
        <v>0.14319493</v>
      </c>
      <c r="AAI95" s="72">
        <v>0.102451</v>
      </c>
      <c r="AAJ95" s="72">
        <v>6.5246639999999995E-2</v>
      </c>
      <c r="AAK95" s="72">
        <v>3.6373146000000002E-2</v>
      </c>
      <c r="AAL95" s="72">
        <v>1.7251477000000001E-2</v>
      </c>
      <c r="AAM95" s="72">
        <v>6.6115065000000002E-3</v>
      </c>
      <c r="AAN95" s="72">
        <v>1.8223987000000001E-3</v>
      </c>
      <c r="AAO95" s="72">
        <v>2.4719085000000002E-4</v>
      </c>
      <c r="AAP95" s="72">
        <v>2.0819905000000001E-5</v>
      </c>
      <c r="AAQ95" s="72">
        <v>5.3178909999999999E-6</v>
      </c>
      <c r="AAR95" s="72">
        <v>3.3575718E-6</v>
      </c>
      <c r="AAS95" s="72">
        <v>1.7931189999999999E-6</v>
      </c>
      <c r="AAT95" s="72">
        <v>5.416018E-7</v>
      </c>
      <c r="AAU95" s="72">
        <v>9.396761E-8</v>
      </c>
      <c r="AAV95" s="72">
        <v>2.1896837999999999E-8</v>
      </c>
      <c r="AAW95" s="72">
        <v>1.0303717E-8</v>
      </c>
      <c r="AAX95" s="72">
        <v>0</v>
      </c>
      <c r="AAY95" s="72">
        <v>1.0605955600000001E-16</v>
      </c>
      <c r="AAZ95" s="72">
        <v>1.6810049E-15</v>
      </c>
      <c r="ABA95" s="72">
        <v>2.6768080000000001E-14</v>
      </c>
      <c r="ABB95" s="72">
        <v>4.2624840000000001E-13</v>
      </c>
      <c r="ABC95" s="72">
        <v>6.7891724999999997E-12</v>
      </c>
      <c r="ABD95" s="72">
        <v>1.0819184000000001E-10</v>
      </c>
      <c r="ABE95" s="72">
        <v>1.7255169999999999E-9</v>
      </c>
      <c r="ABF95" s="72">
        <v>2.7549051E-8</v>
      </c>
      <c r="ABG95" s="72">
        <v>4.403797E-7</v>
      </c>
      <c r="ABH95" s="72">
        <v>7.0474599999999996E-6</v>
      </c>
      <c r="ABI95" s="72">
        <v>1.1282552E-4</v>
      </c>
      <c r="ABJ95" s="72">
        <v>1.2208428E-3</v>
      </c>
      <c r="ABK95" s="72">
        <v>4.9591567E-3</v>
      </c>
      <c r="ABL95" s="72">
        <v>1.3671050000000001E-2</v>
      </c>
      <c r="ABM95" s="72">
        <v>3.0032335E-2</v>
      </c>
      <c r="ABN95" s="72">
        <v>5.5889342000000002E-2</v>
      </c>
      <c r="ABO95" s="72">
        <v>9.0858830000000002E-2</v>
      </c>
      <c r="ABP95" s="72">
        <v>0.13129440000000001</v>
      </c>
      <c r="ABQ95" s="72">
        <v>0.17016714999999999</v>
      </c>
      <c r="ABR95" s="72">
        <v>0.1983133</v>
      </c>
      <c r="ABS95" s="72">
        <v>0.20774753000000001</v>
      </c>
      <c r="ABT95" s="72">
        <v>0.20342858</v>
      </c>
      <c r="ABU95" s="72">
        <v>0.17976093000000001</v>
      </c>
      <c r="ABV95" s="72">
        <v>0.14319466</v>
      </c>
      <c r="ABW95" s="72">
        <v>0.10245077</v>
      </c>
      <c r="ABX95" s="72">
        <v>6.5246529999999997E-2</v>
      </c>
      <c r="ABY95" s="72">
        <v>3.6373139999999998E-2</v>
      </c>
      <c r="ABZ95" s="72">
        <v>1.7251526999999999E-2</v>
      </c>
      <c r="ACA95" s="72">
        <v>6.6115460000000003E-3</v>
      </c>
      <c r="ACB95" s="72">
        <v>1.8224185999999999E-3</v>
      </c>
      <c r="ACC95" s="72">
        <v>2.4719596999999999E-4</v>
      </c>
      <c r="ACD95" s="72">
        <v>2.0820275999999999E-5</v>
      </c>
      <c r="ACE95" s="72">
        <v>5.3179656000000003E-6</v>
      </c>
      <c r="ACF95" s="72">
        <v>3.3576174999999998E-6</v>
      </c>
      <c r="ACG95" s="72">
        <v>1.7931502E-6</v>
      </c>
      <c r="ACH95" s="72">
        <v>5.416133E-7</v>
      </c>
      <c r="ACI95" s="72">
        <v>9.3969349999999998E-8</v>
      </c>
      <c r="ACJ95" s="72">
        <v>2.1897077999999999E-8</v>
      </c>
      <c r="ACK95" s="72">
        <v>1.0303839999999999E-8</v>
      </c>
      <c r="ACL95" s="72">
        <v>0</v>
      </c>
      <c r="ACM95" s="72">
        <v>1.0605728599999999E-16</v>
      </c>
      <c r="ACN95" s="72">
        <v>1.6809699E-15</v>
      </c>
      <c r="ACO95" s="72">
        <v>2.6767571000000001E-14</v>
      </c>
      <c r="ACP95" s="72">
        <v>4.2624078E-13</v>
      </c>
      <c r="ACQ95" s="72">
        <v>6.7890598E-12</v>
      </c>
      <c r="ACR95" s="72">
        <v>1.0819018599999999E-10</v>
      </c>
      <c r="ACS95" s="72">
        <v>1.7254926E-9</v>
      </c>
      <c r="ACT95" s="72">
        <v>2.7548690000000001E-8</v>
      </c>
      <c r="ACU95" s="72">
        <v>4.4037420000000001E-7</v>
      </c>
      <c r="ACV95" s="72">
        <v>7.0473716E-6</v>
      </c>
      <c r="ACW95" s="72">
        <v>1.1282409E-4</v>
      </c>
      <c r="ACX95" s="72">
        <v>1.2208363E-3</v>
      </c>
      <c r="ACY95" s="72">
        <v>4.9591456000000001E-3</v>
      </c>
      <c r="ACZ95" s="72">
        <v>1.3671048999999999E-2</v>
      </c>
      <c r="ADA95" s="72">
        <v>3.0032339000000002E-2</v>
      </c>
      <c r="ADB95" s="72">
        <v>5.5889322999999998E-2</v>
      </c>
      <c r="ADC95" s="72">
        <v>9.0858704999999998E-2</v>
      </c>
      <c r="ADD95" s="72">
        <v>0.13129394999999999</v>
      </c>
      <c r="ADE95" s="72">
        <v>0.17016614999999999</v>
      </c>
      <c r="ADF95" s="72">
        <v>0.19831176</v>
      </c>
      <c r="ADG95" s="72">
        <v>0.20774564000000001</v>
      </c>
      <c r="ADH95" s="72">
        <v>0.20342668999999999</v>
      </c>
      <c r="ADI95" s="72">
        <v>0.17975943999999999</v>
      </c>
      <c r="ADJ95" s="72">
        <v>0.14319369000000001</v>
      </c>
      <c r="ADK95" s="72">
        <v>0.10245029</v>
      </c>
      <c r="ADL95" s="72">
        <v>6.5246410000000005E-2</v>
      </c>
      <c r="ADM95" s="72">
        <v>3.637319E-2</v>
      </c>
      <c r="ADN95" s="72">
        <v>1.7251586999999999E-2</v>
      </c>
      <c r="ADO95" s="72">
        <v>6.6115725999999998E-3</v>
      </c>
      <c r="ADP95" s="72">
        <v>1.8224121000000001E-3</v>
      </c>
      <c r="ADQ95" s="72">
        <v>2.4718789999999999E-4</v>
      </c>
      <c r="ADR95" s="72">
        <v>2.0819993000000001E-5</v>
      </c>
      <c r="ADS95" s="72">
        <v>5.3180565000000001E-6</v>
      </c>
      <c r="ADT95" s="72">
        <v>3.3576782000000002E-6</v>
      </c>
      <c r="ADU95" s="72">
        <v>1.7931377E-6</v>
      </c>
      <c r="ADV95" s="72">
        <v>5.4159290000000001E-7</v>
      </c>
      <c r="ADW95" s="72">
        <v>9.3965619999999994E-8</v>
      </c>
      <c r="ADX95" s="72">
        <v>2.1897810000000001E-8</v>
      </c>
      <c r="ADY95" s="72">
        <v>1.0304258E-8</v>
      </c>
      <c r="ADZ95" s="77"/>
      <c r="AEA95" s="77"/>
      <c r="AEB95" s="77"/>
      <c r="AEC95" s="77"/>
      <c r="AED95" s="77"/>
      <c r="AEE95" s="111">
        <f t="shared" si="55"/>
        <v>90</v>
      </c>
      <c r="AEF95" s="121"/>
      <c r="AEG95" s="105">
        <f t="shared" si="61"/>
        <v>1.8858263E-8</v>
      </c>
      <c r="AEH95" s="105">
        <f t="shared" si="61"/>
        <v>1.8858363999999999E-8</v>
      </c>
      <c r="AEI95" s="105">
        <f t="shared" si="61"/>
        <v>1.885847E-8</v>
      </c>
      <c r="AEJ95" s="105">
        <f t="shared" si="61"/>
        <v>1.8858682000000002E-8</v>
      </c>
      <c r="AEK95" s="105">
        <f t="shared" si="61"/>
        <v>1.8858511E-8</v>
      </c>
      <c r="AEL95" s="105">
        <f t="shared" si="61"/>
        <v>1.8858517999999999E-8</v>
      </c>
      <c r="AEM95" s="105">
        <f t="shared" si="61"/>
        <v>1.8858566000000001E-8</v>
      </c>
      <c r="AEN95" s="105">
        <f t="shared" si="61"/>
        <v>1.8858557000000001E-8</v>
      </c>
      <c r="AEO95" s="105">
        <f t="shared" si="61"/>
        <v>1.8858549999999999E-8</v>
      </c>
      <c r="AEP95" s="105">
        <f t="shared" si="61"/>
        <v>1.8858569999999999E-8</v>
      </c>
      <c r="AEQ95" s="105">
        <f t="shared" si="62"/>
        <v>1.8858604E-8</v>
      </c>
      <c r="AER95" s="105">
        <f t="shared" si="62"/>
        <v>1.8858589999999999E-8</v>
      </c>
      <c r="AES95" s="105">
        <f t="shared" si="62"/>
        <v>1.8858545000000001E-8</v>
      </c>
      <c r="AET95" s="105">
        <f t="shared" si="62"/>
        <v>1.88585E-8</v>
      </c>
      <c r="AEU95" s="105">
        <f t="shared" si="62"/>
        <v>1.8858434999999999E-8</v>
      </c>
      <c r="AEV95" s="105">
        <f t="shared" si="62"/>
        <v>1.8858367E-8</v>
      </c>
      <c r="AEW95" s="105">
        <f t="shared" si="62"/>
        <v>1.885823E-8</v>
      </c>
      <c r="AEX95" s="105">
        <f t="shared" si="62"/>
        <v>1.8858140000000001E-8</v>
      </c>
      <c r="AEY95" s="105">
        <f t="shared" si="62"/>
        <v>1.8858355E-8</v>
      </c>
      <c r="AEZ95" s="99">
        <f t="shared" si="53"/>
        <v>25.23</v>
      </c>
      <c r="AFA95" s="69"/>
      <c r="AFB95" s="202">
        <v>1.030393E-8</v>
      </c>
      <c r="AFC95" s="106">
        <f t="shared" si="54"/>
        <v>1.8858464052631582E-8</v>
      </c>
      <c r="AFD95" s="69"/>
      <c r="AFE95" s="109"/>
      <c r="AFF95" s="105">
        <f t="shared" si="63"/>
        <v>0.15239971999999999</v>
      </c>
      <c r="AFG95" s="105">
        <f t="shared" si="63"/>
        <v>0.15239976</v>
      </c>
      <c r="AFH95" s="105">
        <f t="shared" si="63"/>
        <v>0.15239999000000001</v>
      </c>
      <c r="AFI95" s="105">
        <f t="shared" si="63"/>
        <v>0.1523996</v>
      </c>
      <c r="AFJ95" s="105">
        <f t="shared" si="63"/>
        <v>0.15239960999999999</v>
      </c>
      <c r="AFK95" s="105">
        <f t="shared" si="63"/>
        <v>0.15239963000000001</v>
      </c>
      <c r="AFL95" s="105">
        <f t="shared" si="63"/>
        <v>0.15239984000000001</v>
      </c>
      <c r="AFM95" s="105">
        <f t="shared" si="63"/>
        <v>0.15239966999999999</v>
      </c>
      <c r="AFN95" s="105">
        <f t="shared" si="63"/>
        <v>0.15239938</v>
      </c>
      <c r="AFO95" s="105">
        <f t="shared" si="63"/>
        <v>0.15239918</v>
      </c>
      <c r="AFP95" s="105">
        <f t="shared" si="64"/>
        <v>0.15239921000000001</v>
      </c>
      <c r="AFQ95" s="105">
        <f t="shared" si="64"/>
        <v>0.15239933</v>
      </c>
      <c r="AFR95" s="105">
        <f t="shared" si="64"/>
        <v>0.15239923</v>
      </c>
      <c r="AFS95" s="105">
        <f t="shared" si="64"/>
        <v>0.15239936000000001</v>
      </c>
      <c r="AFT95" s="105">
        <f t="shared" si="64"/>
        <v>0.15239917</v>
      </c>
      <c r="AFU95" s="105">
        <f t="shared" si="64"/>
        <v>0.15239932</v>
      </c>
      <c r="AFV95" s="105">
        <f t="shared" si="64"/>
        <v>0.15239966999999999</v>
      </c>
      <c r="AFW95" s="105">
        <f t="shared" si="64"/>
        <v>0.15239991</v>
      </c>
      <c r="AFX95" s="105">
        <f t="shared" si="64"/>
        <v>0.15239981999999999</v>
      </c>
      <c r="AFY95" s="105"/>
      <c r="AFZ95" s="106">
        <f t="shared" si="56"/>
        <v>0.15239954736842107</v>
      </c>
      <c r="AGA95" s="69"/>
      <c r="AGB95" s="69"/>
      <c r="AGC95" s="69"/>
      <c r="AGD95" s="69"/>
      <c r="AGE95" s="69"/>
      <c r="AGF95" s="69"/>
      <c r="AGG95" s="69"/>
      <c r="AGH95" s="69"/>
      <c r="AGI95" s="69"/>
      <c r="AGJ95" s="69"/>
      <c r="AGK95" s="69"/>
      <c r="AGL95" s="69"/>
      <c r="AGM95" s="69"/>
      <c r="AGN95" s="69"/>
      <c r="AGO95" s="69"/>
      <c r="AGP95" s="69"/>
      <c r="AGQ95" s="69"/>
      <c r="AGR95" s="69"/>
      <c r="AGS95" s="69"/>
      <c r="AGT95" s="69"/>
      <c r="AGU95" s="69"/>
      <c r="AGV95" s="69"/>
      <c r="AGW95" s="69"/>
      <c r="AGX95" s="69"/>
      <c r="AGY95" s="69"/>
      <c r="AGZ95" s="69"/>
      <c r="AHA95" s="69"/>
      <c r="AHB95" s="69"/>
      <c r="AHC95" s="69"/>
      <c r="AHD95" s="69"/>
      <c r="AHE95" s="69"/>
      <c r="AHF95" s="69"/>
      <c r="AHG95" s="69"/>
      <c r="AHH95" s="69"/>
      <c r="AHI95" s="69"/>
      <c r="AHJ95" s="69"/>
      <c r="AHK95" s="69"/>
      <c r="AHL95" s="69"/>
      <c r="AHM95" s="69"/>
      <c r="AHN95" s="69"/>
      <c r="AHO95" s="69"/>
      <c r="AHP95" s="69"/>
      <c r="AHQ95" s="69"/>
      <c r="AHR95" s="69"/>
      <c r="AHS95" s="69"/>
      <c r="AHT95" s="69"/>
      <c r="AHU95" s="69"/>
      <c r="AHV95" s="69"/>
      <c r="AHW95" s="69"/>
      <c r="AHX95" s="69"/>
      <c r="AHY95" s="69"/>
      <c r="AHZ95" s="69"/>
      <c r="AIA95" s="69"/>
      <c r="AIB95" s="69"/>
    </row>
    <row r="96" spans="1:912" ht="2.85" customHeight="1" x14ac:dyDescent="0.25">
      <c r="A96" s="77"/>
      <c r="B96" s="98">
        <v>90</v>
      </c>
      <c r="C96" s="99">
        <v>25.52</v>
      </c>
      <c r="D96" s="190">
        <f t="shared" si="52"/>
        <v>2</v>
      </c>
      <c r="E96" s="77"/>
      <c r="F96" s="192">
        <v>0</v>
      </c>
      <c r="G96" s="70">
        <v>4.7578849999999996E-16</v>
      </c>
      <c r="H96" s="70">
        <v>7.5397919999999998E-15</v>
      </c>
      <c r="I96" s="70">
        <v>1.2006050000000001E-13</v>
      </c>
      <c r="J96" s="70">
        <v>1.9117591999999999E-12</v>
      </c>
      <c r="K96" s="70">
        <v>3.0441503000000002E-11</v>
      </c>
      <c r="L96" s="70">
        <v>4.8467670000000001E-10</v>
      </c>
      <c r="M96" s="70">
        <v>7.713931E-9</v>
      </c>
      <c r="N96" s="70">
        <v>1.2266469999999999E-7</v>
      </c>
      <c r="O96" s="70">
        <v>1.9472518E-6</v>
      </c>
      <c r="P96" s="70">
        <v>3.0819784999999998E-5</v>
      </c>
      <c r="Q96" s="70">
        <v>4.8545783E-4</v>
      </c>
      <c r="R96" s="70">
        <v>2.7337335000000001E-3</v>
      </c>
      <c r="S96" s="70">
        <v>8.6876269999999998E-3</v>
      </c>
      <c r="T96" s="70">
        <v>2.0928510000000001E-2</v>
      </c>
      <c r="U96" s="70">
        <v>4.1828110000000002E-2</v>
      </c>
      <c r="V96" s="70">
        <v>7.2246075000000007E-2</v>
      </c>
      <c r="W96" s="70">
        <v>0.11026411</v>
      </c>
      <c r="X96" s="70">
        <v>0.15055560000000001</v>
      </c>
      <c r="Y96" s="70">
        <v>0.18488672</v>
      </c>
      <c r="Z96" s="70">
        <v>0.20439689999999999</v>
      </c>
      <c r="AA96" s="71">
        <v>0.20663485000000001</v>
      </c>
      <c r="AB96" s="71">
        <v>0.19318468999999999</v>
      </c>
      <c r="AC96" s="71">
        <v>0.16273588</v>
      </c>
      <c r="AD96" s="71">
        <v>0.12353221</v>
      </c>
      <c r="AE96" s="71">
        <v>8.4025349999999999E-2</v>
      </c>
      <c r="AF96" s="71">
        <v>5.0609983999999997E-2</v>
      </c>
      <c r="AG96" s="71">
        <v>2.644088E-2</v>
      </c>
      <c r="AH96" s="71">
        <v>1.1563285E-2</v>
      </c>
      <c r="AI96" s="71">
        <v>3.9489064000000004E-3</v>
      </c>
      <c r="AJ96" s="71">
        <v>8.8366900000000001E-4</v>
      </c>
      <c r="AK96" s="71">
        <v>6.8864589999999997E-5</v>
      </c>
      <c r="AL96" s="71">
        <v>8.9739700000000004E-6</v>
      </c>
      <c r="AM96" s="71">
        <v>3.7703685E-6</v>
      </c>
      <c r="AN96" s="71">
        <v>2.5483562E-6</v>
      </c>
      <c r="AO96" s="71">
        <v>1.1449343E-6</v>
      </c>
      <c r="AP96" s="71">
        <v>2.8146507999999999E-7</v>
      </c>
      <c r="AQ96" s="71">
        <v>4.1839144000000001E-8</v>
      </c>
      <c r="AR96" s="71">
        <v>1.2148918E-8</v>
      </c>
      <c r="AS96" s="71">
        <v>5.6382902999999997E-9</v>
      </c>
      <c r="AT96" s="72">
        <v>0</v>
      </c>
      <c r="AU96" s="72">
        <v>4.7579520000000004E-16</v>
      </c>
      <c r="AV96" s="72">
        <v>7.5398829999999992E-15</v>
      </c>
      <c r="AW96" s="72">
        <v>1.2006146000000001E-13</v>
      </c>
      <c r="AX96" s="72">
        <v>1.9117672E-12</v>
      </c>
      <c r="AY96" s="72">
        <v>3.0441514000000002E-11</v>
      </c>
      <c r="AZ96" s="72">
        <v>4.8467524000000002E-10</v>
      </c>
      <c r="BA96" s="72">
        <v>7.7138829999999996E-9</v>
      </c>
      <c r="BB96" s="72">
        <v>1.2266361000000001E-7</v>
      </c>
      <c r="BC96" s="72">
        <v>1.9472309E-6</v>
      </c>
      <c r="BD96" s="72">
        <v>3.0819435999999997E-5</v>
      </c>
      <c r="BE96" s="72">
        <v>4.8545247000000001E-4</v>
      </c>
      <c r="BF96" s="72">
        <v>2.7337148999999998E-3</v>
      </c>
      <c r="BG96" s="72">
        <v>8.6875890000000008E-3</v>
      </c>
      <c r="BH96" s="72">
        <v>2.0928453999999999E-2</v>
      </c>
      <c r="BI96" s="72">
        <v>4.1828049999999999E-2</v>
      </c>
      <c r="BJ96" s="72">
        <v>7.2246069999999996E-2</v>
      </c>
      <c r="BK96" s="72">
        <v>0.11026416999999999</v>
      </c>
      <c r="BL96" s="72">
        <v>0.15055573999999999</v>
      </c>
      <c r="BM96" s="72">
        <v>0.18488704</v>
      </c>
      <c r="BN96" s="72">
        <v>0.20439742999999999</v>
      </c>
      <c r="BO96" s="72">
        <v>0.20663545999999999</v>
      </c>
      <c r="BP96" s="72">
        <v>0.19318527999999999</v>
      </c>
      <c r="BQ96" s="72">
        <v>0.1627363</v>
      </c>
      <c r="BR96" s="72">
        <v>0.12353242</v>
      </c>
      <c r="BS96" s="72">
        <v>8.4025404999999997E-2</v>
      </c>
      <c r="BT96" s="72">
        <v>5.0609956999999997E-2</v>
      </c>
      <c r="BU96" s="72">
        <v>2.6440781999999999E-2</v>
      </c>
      <c r="BV96" s="72">
        <v>1.1563212999999999E-2</v>
      </c>
      <c r="BW96" s="72">
        <v>3.9488724000000001E-3</v>
      </c>
      <c r="BX96" s="72">
        <v>8.8365993000000004E-4</v>
      </c>
      <c r="BY96" s="72">
        <v>6.8863774000000005E-5</v>
      </c>
      <c r="BZ96" s="72">
        <v>8.9738959999999996E-6</v>
      </c>
      <c r="CA96" s="72">
        <v>3.77034E-6</v>
      </c>
      <c r="CB96" s="72">
        <v>2.5483361999999998E-6</v>
      </c>
      <c r="CC96" s="72">
        <v>1.1449273E-6</v>
      </c>
      <c r="CD96" s="72">
        <v>2.8146475999999999E-7</v>
      </c>
      <c r="CE96" s="72">
        <v>4.1838876999999999E-8</v>
      </c>
      <c r="CF96" s="72">
        <v>1.2148938E-8</v>
      </c>
      <c r="CG96" s="72">
        <v>5.6383289999999996E-9</v>
      </c>
      <c r="CH96" s="72">
        <v>0</v>
      </c>
      <c r="CI96" s="72">
        <v>4.7569759999999996E-16</v>
      </c>
      <c r="CJ96" s="72">
        <v>7.5385805000000002E-15</v>
      </c>
      <c r="CK96" s="72">
        <v>1.2004445999999999E-13</v>
      </c>
      <c r="CL96" s="72">
        <v>1.9115549999999999E-12</v>
      </c>
      <c r="CM96" s="72">
        <v>3.0439026E-11</v>
      </c>
      <c r="CN96" s="72">
        <v>4.8464860000000005E-10</v>
      </c>
      <c r="CO96" s="72">
        <v>7.7136475000000006E-9</v>
      </c>
      <c r="CP96" s="72">
        <v>1.2266229000000001E-7</v>
      </c>
      <c r="CQ96" s="72">
        <v>1.9472360999999998E-6</v>
      </c>
      <c r="CR96" s="72">
        <v>3.0819647000000001E-5</v>
      </c>
      <c r="CS96" s="72">
        <v>4.8545594000000002E-4</v>
      </c>
      <c r="CT96" s="72">
        <v>2.7337310000000001E-3</v>
      </c>
      <c r="CU96" s="72">
        <v>8.6876309999999995E-3</v>
      </c>
      <c r="CV96" s="72">
        <v>2.0928539999999999E-2</v>
      </c>
      <c r="CW96" s="72">
        <v>4.1828190000000001E-2</v>
      </c>
      <c r="CX96" s="72">
        <v>7.2246260000000007E-2</v>
      </c>
      <c r="CY96" s="72">
        <v>0.11026438</v>
      </c>
      <c r="CZ96" s="72">
        <v>0.15055594</v>
      </c>
      <c r="DA96" s="72">
        <v>0.18488702000000001</v>
      </c>
      <c r="DB96" s="72">
        <v>0.20439686000000001</v>
      </c>
      <c r="DC96" s="72">
        <v>0.20663461</v>
      </c>
      <c r="DD96" s="72">
        <v>0.1931842</v>
      </c>
      <c r="DE96" s="72">
        <v>0.16273509</v>
      </c>
      <c r="DF96" s="72">
        <v>0.12353137</v>
      </c>
      <c r="DG96" s="72">
        <v>8.4024710000000002E-2</v>
      </c>
      <c r="DH96" s="72">
        <v>5.0609573999999997E-2</v>
      </c>
      <c r="DI96" s="72">
        <v>2.6440594000000001E-2</v>
      </c>
      <c r="DJ96" s="72">
        <v>1.1563122E-2</v>
      </c>
      <c r="DK96" s="72">
        <v>3.9488379999999997E-3</v>
      </c>
      <c r="DL96" s="72">
        <v>8.8365049999999999E-4</v>
      </c>
      <c r="DM96" s="72">
        <v>6.8862849999999997E-5</v>
      </c>
      <c r="DN96" s="72">
        <v>8.9738550000000008E-6</v>
      </c>
      <c r="DO96" s="72">
        <v>3.7703508000000002E-6</v>
      </c>
      <c r="DP96" s="72">
        <v>2.5483441000000001E-6</v>
      </c>
      <c r="DQ96" s="72">
        <v>1.1449265E-6</v>
      </c>
      <c r="DR96" s="72">
        <v>2.8146586999999999E-7</v>
      </c>
      <c r="DS96" s="72">
        <v>4.1839967999999999E-8</v>
      </c>
      <c r="DT96" s="72">
        <v>1.2148879E-8</v>
      </c>
      <c r="DU96" s="72">
        <v>5.6383540000000001E-9</v>
      </c>
      <c r="DV96" s="72">
        <v>0</v>
      </c>
      <c r="DW96" s="72">
        <v>4.7569849999999999E-16</v>
      </c>
      <c r="DX96" s="72">
        <v>7.5386070000000002E-15</v>
      </c>
      <c r="DY96" s="72">
        <v>1.2004506999999999E-13</v>
      </c>
      <c r="DZ96" s="72">
        <v>1.911567E-12</v>
      </c>
      <c r="EA96" s="72">
        <v>3.043925E-11</v>
      </c>
      <c r="EB96" s="72">
        <v>4.8465243000000005E-10</v>
      </c>
      <c r="EC96" s="72">
        <v>7.7137109999999993E-9</v>
      </c>
      <c r="ED96" s="72">
        <v>1.2266331999999999E-7</v>
      </c>
      <c r="EE96" s="72">
        <v>1.9472526999999999E-6</v>
      </c>
      <c r="EF96" s="72">
        <v>3.081991E-5</v>
      </c>
      <c r="EG96" s="72">
        <v>4.8545983999999999E-4</v>
      </c>
      <c r="EH96" s="72">
        <v>2.7337450000000001E-3</v>
      </c>
      <c r="EI96" s="72">
        <v>8.6876660000000001E-3</v>
      </c>
      <c r="EJ96" s="72">
        <v>2.0928585999999999E-2</v>
      </c>
      <c r="EK96" s="72">
        <v>4.1828219999999999E-2</v>
      </c>
      <c r="EL96" s="72">
        <v>7.2246199999999997E-2</v>
      </c>
      <c r="EM96" s="72">
        <v>0.11026416</v>
      </c>
      <c r="EN96" s="72">
        <v>0.15055552</v>
      </c>
      <c r="EO96" s="72">
        <v>0.18488650000000001</v>
      </c>
      <c r="EP96" s="72">
        <v>0.20439642999999999</v>
      </c>
      <c r="EQ96" s="72">
        <v>0.20663430999999999</v>
      </c>
      <c r="ER96" s="72">
        <v>0.19318414</v>
      </c>
      <c r="ES96" s="72">
        <v>0.16273536</v>
      </c>
      <c r="ET96" s="72">
        <v>0.12353182</v>
      </c>
      <c r="EU96" s="72">
        <v>8.402519E-2</v>
      </c>
      <c r="EV96" s="72">
        <v>5.0609965E-2</v>
      </c>
      <c r="EW96" s="72">
        <v>2.644086E-2</v>
      </c>
      <c r="EX96" s="72">
        <v>1.1563264E-2</v>
      </c>
      <c r="EY96" s="72">
        <v>3.9488906000000002E-3</v>
      </c>
      <c r="EZ96" s="72">
        <v>8.8366119999999995E-4</v>
      </c>
      <c r="FA96" s="72">
        <v>6.8863184000000005E-5</v>
      </c>
      <c r="FB96" s="72">
        <v>8.9739409999999994E-6</v>
      </c>
      <c r="FC96" s="72">
        <v>3.7703846E-6</v>
      </c>
      <c r="FD96" s="72">
        <v>2.5483614000000002E-6</v>
      </c>
      <c r="FE96" s="72">
        <v>1.1449308E-6</v>
      </c>
      <c r="FF96" s="72">
        <v>2.8146809999999998E-7</v>
      </c>
      <c r="FG96" s="72">
        <v>4.18397E-8</v>
      </c>
      <c r="FH96" s="72">
        <v>1.2149248E-8</v>
      </c>
      <c r="FI96" s="72">
        <v>5.6384350000000003E-9</v>
      </c>
      <c r="FJ96" s="72">
        <v>0</v>
      </c>
      <c r="FK96" s="72">
        <v>4.7569803999999998E-16</v>
      </c>
      <c r="FL96" s="72">
        <v>7.5386009999999997E-15</v>
      </c>
      <c r="FM96" s="72">
        <v>1.2004496999999999E-13</v>
      </c>
      <c r="FN96" s="72">
        <v>1.9115652999999998E-12</v>
      </c>
      <c r="FO96" s="72">
        <v>3.0439220000000002E-11</v>
      </c>
      <c r="FP96" s="72">
        <v>4.8465199999999999E-10</v>
      </c>
      <c r="FQ96" s="72">
        <v>7.7137019999999998E-9</v>
      </c>
      <c r="FR96" s="72">
        <v>1.2266315000000001E-7</v>
      </c>
      <c r="FS96" s="72">
        <v>1.9472492999999999E-6</v>
      </c>
      <c r="FT96" s="72">
        <v>3.0819842999999997E-5</v>
      </c>
      <c r="FU96" s="72">
        <v>4.8545887999999998E-4</v>
      </c>
      <c r="FV96" s="72">
        <v>2.7337372E-3</v>
      </c>
      <c r="FW96" s="72">
        <v>8.6876360000000003E-3</v>
      </c>
      <c r="FX96" s="72">
        <v>2.0928511E-2</v>
      </c>
      <c r="FY96" s="72">
        <v>4.1828079999999997E-2</v>
      </c>
      <c r="FZ96" s="72">
        <v>7.2246019999999994E-2</v>
      </c>
      <c r="GA96" s="72">
        <v>0.110263996</v>
      </c>
      <c r="GB96" s="72">
        <v>0.15055552</v>
      </c>
      <c r="GC96" s="72">
        <v>0.18488677000000001</v>
      </c>
      <c r="GD96" s="72">
        <v>0.20439723000000001</v>
      </c>
      <c r="GE96" s="72">
        <v>0.20663543000000001</v>
      </c>
      <c r="GF96" s="72">
        <v>0.19318523000000001</v>
      </c>
      <c r="GG96" s="72">
        <v>0.16273612000000001</v>
      </c>
      <c r="GH96" s="72">
        <v>0.12353214999999999</v>
      </c>
      <c r="GI96" s="72">
        <v>8.4025173999999994E-2</v>
      </c>
      <c r="GJ96" s="72">
        <v>5.0609822999999998E-2</v>
      </c>
      <c r="GK96" s="72">
        <v>2.6440745000000002E-2</v>
      </c>
      <c r="GL96" s="72">
        <v>1.1563195E-2</v>
      </c>
      <c r="GM96" s="72">
        <v>3.9488600000000002E-3</v>
      </c>
      <c r="GN96" s="72">
        <v>8.8365280000000002E-4</v>
      </c>
      <c r="GO96" s="72">
        <v>6.8861800000000005E-5</v>
      </c>
      <c r="GP96" s="72">
        <v>8.973809E-6</v>
      </c>
      <c r="GQ96" s="72">
        <v>3.7703817E-6</v>
      </c>
      <c r="GR96" s="72">
        <v>2.5483837000000002E-6</v>
      </c>
      <c r="GS96" s="72">
        <v>1.1449436E-6</v>
      </c>
      <c r="GT96" s="72">
        <v>2.8146367999999999E-7</v>
      </c>
      <c r="GU96" s="72">
        <v>4.1840080000000002E-8</v>
      </c>
      <c r="GV96" s="72">
        <v>1.2148965999999999E-8</v>
      </c>
      <c r="GW96" s="72">
        <v>5.6383706999999996E-9</v>
      </c>
      <c r="GX96" s="72">
        <v>0</v>
      </c>
      <c r="GY96" s="72">
        <v>4.7569486999999996E-16</v>
      </c>
      <c r="GZ96" s="72">
        <v>7.5385479999999998E-15</v>
      </c>
      <c r="HA96" s="72">
        <v>1.2004410000000001E-13</v>
      </c>
      <c r="HB96" s="72">
        <v>1.911551E-12</v>
      </c>
      <c r="HC96" s="72">
        <v>3.0438985000000002E-11</v>
      </c>
      <c r="HD96" s="72">
        <v>4.8464829999999995E-10</v>
      </c>
      <c r="HE96" s="72">
        <v>7.7136439999999995E-9</v>
      </c>
      <c r="HF96" s="72">
        <v>1.2266223E-7</v>
      </c>
      <c r="HG96" s="72">
        <v>1.9472339999999998E-6</v>
      </c>
      <c r="HH96" s="72">
        <v>3.0819603E-5</v>
      </c>
      <c r="HI96" s="72">
        <v>4.8545519999999999E-4</v>
      </c>
      <c r="HJ96" s="72">
        <v>2.7337235000000001E-3</v>
      </c>
      <c r="HK96" s="72">
        <v>8.687607E-3</v>
      </c>
      <c r="HL96" s="72">
        <v>2.0928472E-2</v>
      </c>
      <c r="HM96" s="72">
        <v>4.1828061999999999E-2</v>
      </c>
      <c r="HN96" s="72">
        <v>7.2246044999999995E-2</v>
      </c>
      <c r="HO96" s="72">
        <v>0.110264055</v>
      </c>
      <c r="HP96" s="72">
        <v>0.15055560000000001</v>
      </c>
      <c r="HQ96" s="72">
        <v>0.18488666000000001</v>
      </c>
      <c r="HR96" s="72">
        <v>0.20439689</v>
      </c>
      <c r="HS96" s="72">
        <v>0.20663493999999999</v>
      </c>
      <c r="HT96" s="72">
        <v>0.19318489999999999</v>
      </c>
      <c r="HU96" s="72">
        <v>0.16273599999999999</v>
      </c>
      <c r="HV96" s="72">
        <v>0.12353214</v>
      </c>
      <c r="HW96" s="72">
        <v>8.4025160000000002E-2</v>
      </c>
      <c r="HX96" s="72">
        <v>5.0609764000000002E-2</v>
      </c>
      <c r="HY96" s="72">
        <v>2.6440660000000001E-2</v>
      </c>
      <c r="HZ96" s="72">
        <v>1.1563136E-2</v>
      </c>
      <c r="IA96" s="72">
        <v>3.9488394000000001E-3</v>
      </c>
      <c r="IB96" s="72">
        <v>8.8365299999999998E-4</v>
      </c>
      <c r="IC96" s="72">
        <v>6.8863459999999999E-5</v>
      </c>
      <c r="ID96" s="72">
        <v>8.9739069999999997E-6</v>
      </c>
      <c r="IE96" s="72">
        <v>3.770356E-6</v>
      </c>
      <c r="IF96" s="72">
        <v>2.5483465999999999E-6</v>
      </c>
      <c r="IG96" s="72">
        <v>1.1449325E-6</v>
      </c>
      <c r="IH96" s="72">
        <v>2.8146586999999999E-7</v>
      </c>
      <c r="II96" s="72">
        <v>4.1840379999999998E-8</v>
      </c>
      <c r="IJ96" s="72">
        <v>1.2148959E-8</v>
      </c>
      <c r="IK96" s="72">
        <v>5.6383709999999997E-9</v>
      </c>
      <c r="IL96" s="72">
        <v>0</v>
      </c>
      <c r="IM96" s="72">
        <v>4.7569110000000004E-16</v>
      </c>
      <c r="IN96" s="72">
        <v>7.5384859999999999E-15</v>
      </c>
      <c r="IO96" s="72">
        <v>1.2004310000000001E-13</v>
      </c>
      <c r="IP96" s="72">
        <v>1.9115346999999999E-12</v>
      </c>
      <c r="IQ96" s="72">
        <v>3.0438728000000003E-11</v>
      </c>
      <c r="IR96" s="72">
        <v>4.8464426999999999E-10</v>
      </c>
      <c r="IS96" s="72">
        <v>7.7135809999999992E-9</v>
      </c>
      <c r="IT96" s="72">
        <v>1.2266121999999999E-7</v>
      </c>
      <c r="IU96" s="72">
        <v>1.9472190000000001E-6</v>
      </c>
      <c r="IV96" s="72">
        <v>3.0819377999999998E-5</v>
      </c>
      <c r="IW96" s="72">
        <v>4.8545206999999998E-4</v>
      </c>
      <c r="IX96" s="72">
        <v>2.7337148999999998E-3</v>
      </c>
      <c r="IY96" s="72">
        <v>8.6875900000000002E-3</v>
      </c>
      <c r="IZ96" s="72">
        <v>2.0928453999999999E-2</v>
      </c>
      <c r="JA96" s="72">
        <v>4.1828047E-2</v>
      </c>
      <c r="JB96" s="72">
        <v>7.2246050000000006E-2</v>
      </c>
      <c r="JC96" s="72">
        <v>0.11026416999999999</v>
      </c>
      <c r="JD96" s="72">
        <v>0.15055579999999999</v>
      </c>
      <c r="JE96" s="72">
        <v>0.18488694999999999</v>
      </c>
      <c r="JF96" s="72">
        <v>0.20439671000000001</v>
      </c>
      <c r="JG96" s="72">
        <v>0.20663443000000001</v>
      </c>
      <c r="JH96" s="72">
        <v>0.19318414</v>
      </c>
      <c r="JI96" s="72">
        <v>0.16273522000000001</v>
      </c>
      <c r="JJ96" s="72">
        <v>0.12353159</v>
      </c>
      <c r="JK96" s="72">
        <v>8.4024890000000005E-2</v>
      </c>
      <c r="JL96" s="72">
        <v>5.0609689999999999E-2</v>
      </c>
      <c r="JM96" s="72">
        <v>2.6440669999999999E-2</v>
      </c>
      <c r="JN96" s="72">
        <v>1.1563149E-2</v>
      </c>
      <c r="JO96" s="72">
        <v>3.9488403E-3</v>
      </c>
      <c r="JP96" s="72">
        <v>8.8365269999999998E-4</v>
      </c>
      <c r="JQ96" s="72">
        <v>6.8864276000000005E-5</v>
      </c>
      <c r="JR96" s="72">
        <v>8.9739709999999998E-6</v>
      </c>
      <c r="JS96" s="72">
        <v>3.7703676000000001E-6</v>
      </c>
      <c r="JT96" s="72">
        <v>2.5483448000000001E-6</v>
      </c>
      <c r="JU96" s="72">
        <v>1.1449266999999999E-6</v>
      </c>
      <c r="JV96" s="72">
        <v>2.8146694999999999E-7</v>
      </c>
      <c r="JW96" s="72">
        <v>4.1840173999999999E-8</v>
      </c>
      <c r="JX96" s="72">
        <v>1.2149058E-8</v>
      </c>
      <c r="JY96" s="72">
        <v>5.63839E-9</v>
      </c>
      <c r="JZ96" s="72">
        <v>0</v>
      </c>
      <c r="KA96" s="72">
        <v>4.7568702999999999E-16</v>
      </c>
      <c r="KB96" s="72">
        <v>7.538424E-15</v>
      </c>
      <c r="KC96" s="72">
        <v>1.2004210000000001E-13</v>
      </c>
      <c r="KD96" s="72">
        <v>1.9115190999999998E-12</v>
      </c>
      <c r="KE96" s="72">
        <v>3.0438480000000002E-11</v>
      </c>
      <c r="KF96" s="72">
        <v>4.8464043999999999E-10</v>
      </c>
      <c r="KG96" s="72">
        <v>7.7135204999999998E-9</v>
      </c>
      <c r="KH96" s="72">
        <v>1.2266031E-7</v>
      </c>
      <c r="KI96" s="72">
        <v>1.9472056000000002E-6</v>
      </c>
      <c r="KJ96" s="72">
        <v>3.0819192000000003E-5</v>
      </c>
      <c r="KK96" s="72">
        <v>4.8544970000000002E-4</v>
      </c>
      <c r="KL96" s="72">
        <v>2.7337099999999999E-3</v>
      </c>
      <c r="KM96" s="72">
        <v>8.6875819999999992E-3</v>
      </c>
      <c r="KN96" s="72">
        <v>2.0928437000000001E-2</v>
      </c>
      <c r="KO96" s="72">
        <v>4.1827999999999997E-2</v>
      </c>
      <c r="KP96" s="72">
        <v>7.2245950000000003E-2</v>
      </c>
      <c r="KQ96" s="72">
        <v>0.11026402</v>
      </c>
      <c r="KR96" s="72">
        <v>0.15055566000000001</v>
      </c>
      <c r="KS96" s="72">
        <v>0.18488689</v>
      </c>
      <c r="KT96" s="72">
        <v>0.20439678</v>
      </c>
      <c r="KU96" s="72">
        <v>0.2066345</v>
      </c>
      <c r="KV96" s="72">
        <v>0.19318411999999999</v>
      </c>
      <c r="KW96" s="72">
        <v>0.16273513000000001</v>
      </c>
      <c r="KX96" s="72">
        <v>0.12353140999999999</v>
      </c>
      <c r="KY96" s="72">
        <v>8.4024719999999997E-2</v>
      </c>
      <c r="KZ96" s="72">
        <v>5.0609592000000002E-2</v>
      </c>
      <c r="LA96" s="72">
        <v>2.6440674000000001E-2</v>
      </c>
      <c r="LB96" s="72">
        <v>1.1563189999999999E-2</v>
      </c>
      <c r="LC96" s="72">
        <v>3.9488609999999997E-3</v>
      </c>
      <c r="LD96" s="72">
        <v>8.8365329999999997E-4</v>
      </c>
      <c r="LE96" s="72">
        <v>6.8863019999999996E-5</v>
      </c>
      <c r="LF96" s="72">
        <v>8.9738759999999999E-6</v>
      </c>
      <c r="LG96" s="72">
        <v>3.770365E-6</v>
      </c>
      <c r="LH96" s="72">
        <v>2.5483560000000001E-6</v>
      </c>
      <c r="LI96" s="72">
        <v>1.1449324E-6</v>
      </c>
      <c r="LJ96" s="72">
        <v>2.8146802999999999E-7</v>
      </c>
      <c r="LK96" s="72">
        <v>4.1839872000000002E-8</v>
      </c>
      <c r="LL96" s="72">
        <v>1.2149072E-8</v>
      </c>
      <c r="LM96" s="72">
        <v>5.6383897999999999E-9</v>
      </c>
      <c r="LN96" s="72">
        <v>0</v>
      </c>
      <c r="LO96" s="72">
        <v>4.7568460000000003E-16</v>
      </c>
      <c r="LP96" s="72">
        <v>7.5383850000000007E-15</v>
      </c>
      <c r="LQ96" s="72">
        <v>1.2004151999999999E-13</v>
      </c>
      <c r="LR96" s="72">
        <v>1.9115098000000001E-12</v>
      </c>
      <c r="LS96" s="72">
        <v>3.0438346000000002E-11</v>
      </c>
      <c r="LT96" s="72">
        <v>4.846384E-10</v>
      </c>
      <c r="LU96" s="72">
        <v>7.7134879999999994E-9</v>
      </c>
      <c r="LV96" s="72">
        <v>1.2265978000000001E-7</v>
      </c>
      <c r="LW96" s="72">
        <v>1.9471975E-6</v>
      </c>
      <c r="LX96" s="72">
        <v>3.0819080000000003E-5</v>
      </c>
      <c r="LY96" s="72">
        <v>4.8544825000000001E-4</v>
      </c>
      <c r="LZ96" s="72">
        <v>2.7337081000000001E-3</v>
      </c>
      <c r="MA96" s="72">
        <v>8.6875809999999998E-3</v>
      </c>
      <c r="MB96" s="72">
        <v>2.0928446E-2</v>
      </c>
      <c r="MC96" s="72">
        <v>4.1827995E-2</v>
      </c>
      <c r="MD96" s="72">
        <v>7.2245889999999993E-2</v>
      </c>
      <c r="ME96" s="72">
        <v>0.11026385</v>
      </c>
      <c r="MF96" s="72">
        <v>0.15055534000000001</v>
      </c>
      <c r="MG96" s="72">
        <v>0.18488644000000001</v>
      </c>
      <c r="MH96" s="72">
        <v>0.20439656</v>
      </c>
      <c r="MI96" s="72">
        <v>0.20663449</v>
      </c>
      <c r="MJ96" s="72">
        <v>0.19318423000000001</v>
      </c>
      <c r="MK96" s="72">
        <v>0.16273528000000001</v>
      </c>
      <c r="ML96" s="72">
        <v>0.12353156</v>
      </c>
      <c r="MM96" s="72">
        <v>8.4024749999999995E-2</v>
      </c>
      <c r="MN96" s="72">
        <v>5.0609547999999997E-2</v>
      </c>
      <c r="MO96" s="72">
        <v>2.6440635000000001E-2</v>
      </c>
      <c r="MP96" s="72">
        <v>1.1563185E-2</v>
      </c>
      <c r="MQ96" s="72">
        <v>3.9488715000000002E-3</v>
      </c>
      <c r="MR96" s="72">
        <v>8.8365684000000003E-4</v>
      </c>
      <c r="MS96" s="72">
        <v>6.8862530000000002E-5</v>
      </c>
      <c r="MT96" s="72">
        <v>8.9738440000000007E-6</v>
      </c>
      <c r="MU96" s="72">
        <v>3.7703582999999999E-6</v>
      </c>
      <c r="MV96" s="72">
        <v>2.5483569999999999E-6</v>
      </c>
      <c r="MW96" s="72">
        <v>1.1449374999999999E-6</v>
      </c>
      <c r="MX96" s="72">
        <v>2.8146910000000001E-7</v>
      </c>
      <c r="MY96" s="72">
        <v>4.1839859999999998E-8</v>
      </c>
      <c r="MZ96" s="72">
        <v>1.2149085000000001E-8</v>
      </c>
      <c r="NA96" s="72">
        <v>5.6383875E-9</v>
      </c>
      <c r="NB96" s="72">
        <v>0</v>
      </c>
      <c r="NC96" s="72">
        <v>4.7568350000000003E-16</v>
      </c>
      <c r="ND96" s="72">
        <v>7.5383659999999994E-15</v>
      </c>
      <c r="NE96" s="72">
        <v>1.2004125E-13</v>
      </c>
      <c r="NF96" s="72">
        <v>1.9115057000000001E-12</v>
      </c>
      <c r="NG96" s="72">
        <v>3.0438283999999999E-11</v>
      </c>
      <c r="NH96" s="72">
        <v>4.8463743999999996E-10</v>
      </c>
      <c r="NI96" s="72">
        <v>7.7134729999999995E-9</v>
      </c>
      <c r="NJ96" s="72">
        <v>1.2265956000000001E-7</v>
      </c>
      <c r="NK96" s="72">
        <v>1.9471934E-6</v>
      </c>
      <c r="NL96" s="72">
        <v>3.0819006000000001E-5</v>
      </c>
      <c r="NM96" s="72">
        <v>4.8544693999999998E-4</v>
      </c>
      <c r="NN96" s="72">
        <v>2.7337002E-3</v>
      </c>
      <c r="NO96" s="72">
        <v>8.6875630000000006E-3</v>
      </c>
      <c r="NP96" s="72">
        <v>2.0928407E-2</v>
      </c>
      <c r="NQ96" s="72">
        <v>4.1827959999999997E-2</v>
      </c>
      <c r="NR96" s="72">
        <v>7.2245866000000006E-2</v>
      </c>
      <c r="NS96" s="72">
        <v>0.11026377</v>
      </c>
      <c r="NT96" s="72">
        <v>0.15055511999999999</v>
      </c>
      <c r="NU96" s="72">
        <v>0.18488607000000001</v>
      </c>
      <c r="NV96" s="72">
        <v>0.20439631</v>
      </c>
      <c r="NW96" s="72">
        <v>0.20663439</v>
      </c>
      <c r="NX96" s="72">
        <v>0.19318421</v>
      </c>
      <c r="NY96" s="72">
        <v>0.16273551999999999</v>
      </c>
      <c r="NZ96" s="72">
        <v>0.12353189000000001</v>
      </c>
      <c r="OA96" s="72">
        <v>8.4025069999999993E-2</v>
      </c>
      <c r="OB96" s="72">
        <v>5.0609729999999999E-2</v>
      </c>
      <c r="OC96" s="72">
        <v>2.6440661000000001E-2</v>
      </c>
      <c r="OD96" s="72">
        <v>1.1563169E-2</v>
      </c>
      <c r="OE96" s="72">
        <v>3.9488689999999998E-3</v>
      </c>
      <c r="OF96" s="72">
        <v>8.8366005E-4</v>
      </c>
      <c r="OG96" s="72">
        <v>6.8863069999999999E-5</v>
      </c>
      <c r="OH96" s="72">
        <v>8.9739000000000006E-6</v>
      </c>
      <c r="OI96" s="72">
        <v>3.7703645999999998E-6</v>
      </c>
      <c r="OJ96" s="72">
        <v>2.5483560000000001E-6</v>
      </c>
      <c r="OK96" s="72">
        <v>1.1449373E-6</v>
      </c>
      <c r="OL96" s="72">
        <v>2.8146869999999999E-7</v>
      </c>
      <c r="OM96" s="72">
        <v>4.1840003E-8</v>
      </c>
      <c r="ON96" s="72">
        <v>1.2149111000000001E-8</v>
      </c>
      <c r="OO96" s="72">
        <v>5.6383930000000001E-9</v>
      </c>
      <c r="OP96" s="72">
        <v>0</v>
      </c>
      <c r="OQ96" s="72">
        <v>4.7568534E-16</v>
      </c>
      <c r="OR96" s="72">
        <v>7.5383960000000003E-15</v>
      </c>
      <c r="OS96" s="72">
        <v>1.2004177999999999E-13</v>
      </c>
      <c r="OT96" s="72">
        <v>1.9115148000000001E-12</v>
      </c>
      <c r="OU96" s="72">
        <v>3.0438443E-11</v>
      </c>
      <c r="OV96" s="72">
        <v>4.8464019999999995E-10</v>
      </c>
      <c r="OW96" s="72">
        <v>7.713521E-9</v>
      </c>
      <c r="OX96" s="72">
        <v>1.2266034999999999E-7</v>
      </c>
      <c r="OY96" s="72">
        <v>1.9472056000000002E-6</v>
      </c>
      <c r="OZ96" s="72">
        <v>3.0819170000000003E-5</v>
      </c>
      <c r="PA96" s="72">
        <v>4.8544891999999999E-4</v>
      </c>
      <c r="PB96" s="72">
        <v>2.7337004000000001E-3</v>
      </c>
      <c r="PC96" s="72">
        <v>8.6875500000000005E-3</v>
      </c>
      <c r="PD96" s="72">
        <v>2.0928372000000001E-2</v>
      </c>
      <c r="PE96" s="72">
        <v>4.1827900000000001E-2</v>
      </c>
      <c r="PF96" s="72">
        <v>7.2245809999999994E-2</v>
      </c>
      <c r="PG96" s="72">
        <v>0.110263765</v>
      </c>
      <c r="PH96" s="72">
        <v>0.15055515999999999</v>
      </c>
      <c r="PI96" s="72">
        <v>0.1848862</v>
      </c>
      <c r="PJ96" s="72">
        <v>0.20439631</v>
      </c>
      <c r="PK96" s="72">
        <v>0.20663433</v>
      </c>
      <c r="PL96" s="72">
        <v>0.19318411999999999</v>
      </c>
      <c r="PM96" s="72">
        <v>0.16273536</v>
      </c>
      <c r="PN96" s="72">
        <v>0.123531796</v>
      </c>
      <c r="PO96" s="72">
        <v>8.4025084999999999E-2</v>
      </c>
      <c r="PP96" s="72">
        <v>5.0609794E-2</v>
      </c>
      <c r="PQ96" s="72">
        <v>2.6440708E-2</v>
      </c>
      <c r="PR96" s="72">
        <v>1.1563166999999999E-2</v>
      </c>
      <c r="PS96" s="72">
        <v>3.9488565999999999E-3</v>
      </c>
      <c r="PT96" s="72">
        <v>8.8365853E-4</v>
      </c>
      <c r="PU96" s="72">
        <v>6.8864140000000006E-5</v>
      </c>
      <c r="PV96" s="72">
        <v>8.9739709999999998E-6</v>
      </c>
      <c r="PW96" s="72">
        <v>3.7703794000000002E-6</v>
      </c>
      <c r="PX96" s="72">
        <v>2.5483637000000001E-6</v>
      </c>
      <c r="PY96" s="72">
        <v>1.1449386000000001E-6</v>
      </c>
      <c r="PZ96" s="72">
        <v>2.8146831999999999E-7</v>
      </c>
      <c r="QA96" s="72">
        <v>4.1840067000000001E-8</v>
      </c>
      <c r="QB96" s="72">
        <v>1.2149146E-8</v>
      </c>
      <c r="QC96" s="72">
        <v>5.6384040000000003E-9</v>
      </c>
      <c r="QD96" s="72">
        <v>0</v>
      </c>
      <c r="QE96" s="72">
        <v>4.7568655999999997E-16</v>
      </c>
      <c r="QF96" s="72">
        <v>7.5384159999999999E-15</v>
      </c>
      <c r="QG96" s="72">
        <v>1.2004212999999999E-13</v>
      </c>
      <c r="QH96" s="72">
        <v>1.9115210000000001E-12</v>
      </c>
      <c r="QI96" s="72">
        <v>3.0438548000000002E-11</v>
      </c>
      <c r="QJ96" s="72">
        <v>4.8464205000000003E-10</v>
      </c>
      <c r="QK96" s="72">
        <v>7.7135530000000002E-9</v>
      </c>
      <c r="QL96" s="72">
        <v>1.2266091000000001E-7</v>
      </c>
      <c r="QM96" s="72">
        <v>1.947215E-6</v>
      </c>
      <c r="QN96" s="72">
        <v>3.081932E-5</v>
      </c>
      <c r="QO96" s="72">
        <v>4.8545081999999999E-4</v>
      </c>
      <c r="QP96" s="72">
        <v>2.733704E-3</v>
      </c>
      <c r="QQ96" s="72">
        <v>8.6875500000000005E-3</v>
      </c>
      <c r="QR96" s="72">
        <v>2.0928349999999998E-2</v>
      </c>
      <c r="QS96" s="72">
        <v>4.1827846000000002E-2</v>
      </c>
      <c r="QT96" s="72">
        <v>7.2245729999999994E-2</v>
      </c>
      <c r="QU96" s="72">
        <v>0.110263735</v>
      </c>
      <c r="QV96" s="72">
        <v>0.15055526999999999</v>
      </c>
      <c r="QW96" s="72">
        <v>0.18488642999999999</v>
      </c>
      <c r="QX96" s="72">
        <v>0.20439668</v>
      </c>
      <c r="QY96" s="72">
        <v>0.20663466</v>
      </c>
      <c r="QZ96" s="72">
        <v>0.19318442</v>
      </c>
      <c r="RA96" s="72">
        <v>0.16273545</v>
      </c>
      <c r="RB96" s="72">
        <v>0.12353176</v>
      </c>
      <c r="RC96" s="72">
        <v>8.4025030000000001E-2</v>
      </c>
      <c r="RD96" s="72">
        <v>5.0609816000000002E-2</v>
      </c>
      <c r="RE96" s="72">
        <v>2.6440740000000001E-2</v>
      </c>
      <c r="RF96" s="72">
        <v>1.1563173499999999E-2</v>
      </c>
      <c r="RG96" s="72">
        <v>3.9488496000000001E-3</v>
      </c>
      <c r="RH96" s="72">
        <v>8.8365489999999997E-4</v>
      </c>
      <c r="RI96" s="72">
        <v>6.8864290000000003E-5</v>
      </c>
      <c r="RJ96" s="72">
        <v>8.9739760000000002E-6</v>
      </c>
      <c r="RK96" s="72">
        <v>3.7703874E-6</v>
      </c>
      <c r="RL96" s="72">
        <v>2.5483714E-6</v>
      </c>
      <c r="RM96" s="72">
        <v>1.1449412999999999E-6</v>
      </c>
      <c r="RN96" s="72">
        <v>2.814679E-7</v>
      </c>
      <c r="RO96" s="72">
        <v>4.1840032E-8</v>
      </c>
      <c r="RP96" s="72">
        <v>1.2149144E-8</v>
      </c>
      <c r="RQ96" s="72">
        <v>5.6383986000000003E-9</v>
      </c>
      <c r="RR96" s="72">
        <v>0</v>
      </c>
      <c r="RS96" s="72">
        <v>4.7568602999999997E-16</v>
      </c>
      <c r="RT96" s="72">
        <v>7.5384040000000004E-15</v>
      </c>
      <c r="RU96" s="72">
        <v>1.2004198000000001E-13</v>
      </c>
      <c r="RV96" s="72">
        <v>1.9115197999999998E-12</v>
      </c>
      <c r="RW96" s="72">
        <v>3.0438527000000003E-11</v>
      </c>
      <c r="RX96" s="72">
        <v>4.8464177000000002E-10</v>
      </c>
      <c r="RY96" s="72">
        <v>7.7135499999999993E-9</v>
      </c>
      <c r="RZ96" s="72">
        <v>1.2266088E-7</v>
      </c>
      <c r="SA96" s="72">
        <v>1.9472157E-6</v>
      </c>
      <c r="SB96" s="72">
        <v>3.0819345000000001E-5</v>
      </c>
      <c r="SC96" s="72">
        <v>4.8545130000000002E-4</v>
      </c>
      <c r="SD96" s="72">
        <v>2.7337049999999999E-3</v>
      </c>
      <c r="SE96" s="72">
        <v>8.6875500000000005E-3</v>
      </c>
      <c r="SF96" s="72">
        <v>2.0928338000000001E-2</v>
      </c>
      <c r="SG96" s="72">
        <v>4.1827805000000003E-2</v>
      </c>
      <c r="SH96" s="72">
        <v>7.2245649999999995E-2</v>
      </c>
      <c r="SI96" s="72">
        <v>0.1102636</v>
      </c>
      <c r="SJ96" s="72">
        <v>0.15055515999999999</v>
      </c>
      <c r="SK96" s="72">
        <v>0.18488640000000001</v>
      </c>
      <c r="SL96" s="72">
        <v>0.20439678</v>
      </c>
      <c r="SM96" s="72">
        <v>0.20663492</v>
      </c>
      <c r="SN96" s="72">
        <v>0.19318476000000001</v>
      </c>
      <c r="SO96" s="72">
        <v>0.16273573</v>
      </c>
      <c r="SP96" s="72">
        <v>0.12353184</v>
      </c>
      <c r="SQ96" s="72">
        <v>8.4025009999999997E-2</v>
      </c>
      <c r="SR96" s="72">
        <v>5.0609744999999998E-2</v>
      </c>
      <c r="SS96" s="72">
        <v>2.6440725000000002E-2</v>
      </c>
      <c r="ST96" s="72">
        <v>1.1563189999999999E-2</v>
      </c>
      <c r="SU96" s="72">
        <v>3.9488570000000001E-3</v>
      </c>
      <c r="SV96" s="72">
        <v>8.8365462999999997E-4</v>
      </c>
      <c r="SW96" s="72">
        <v>6.886366E-5</v>
      </c>
      <c r="SX96" s="72">
        <v>8.9739239999999996E-6</v>
      </c>
      <c r="SY96" s="72">
        <v>3.7703783E-6</v>
      </c>
      <c r="SZ96" s="72">
        <v>2.5483702999999999E-6</v>
      </c>
      <c r="TA96" s="72">
        <v>1.1449418000000001E-6</v>
      </c>
      <c r="TB96" s="72">
        <v>2.8146802999999999E-7</v>
      </c>
      <c r="TC96" s="72">
        <v>4.1839996000000001E-8</v>
      </c>
      <c r="TD96" s="72">
        <v>1.2149097E-8</v>
      </c>
      <c r="TE96" s="72">
        <v>5.6383819999999999E-9</v>
      </c>
      <c r="TF96" s="72">
        <v>0</v>
      </c>
      <c r="TG96" s="72">
        <v>4.7568350000000003E-16</v>
      </c>
      <c r="TH96" s="72">
        <v>7.5383600000000005E-15</v>
      </c>
      <c r="TI96" s="72">
        <v>1.2004127E-13</v>
      </c>
      <c r="TJ96" s="72">
        <v>1.9115086999999999E-12</v>
      </c>
      <c r="TK96" s="72">
        <v>3.0438339999999999E-11</v>
      </c>
      <c r="TL96" s="72">
        <v>4.8463880000000002E-10</v>
      </c>
      <c r="TM96" s="72">
        <v>7.7135060000000001E-9</v>
      </c>
      <c r="TN96" s="72">
        <v>1.2266017E-7</v>
      </c>
      <c r="TO96" s="72">
        <v>1.9472050000000001E-6</v>
      </c>
      <c r="TP96" s="72">
        <v>3.0819192000000003E-5</v>
      </c>
      <c r="TQ96" s="72">
        <v>4.8544948000000003E-4</v>
      </c>
      <c r="TR96" s="72">
        <v>2.733704E-3</v>
      </c>
      <c r="TS96" s="72">
        <v>8.6875489999999993E-3</v>
      </c>
      <c r="TT96" s="72">
        <v>2.0928344000000002E-2</v>
      </c>
      <c r="TU96" s="72">
        <v>4.1827812999999998E-2</v>
      </c>
      <c r="TV96" s="72">
        <v>7.2245660000000003E-2</v>
      </c>
      <c r="TW96" s="72">
        <v>0.11026366</v>
      </c>
      <c r="TX96" s="72">
        <v>0.15055526999999999</v>
      </c>
      <c r="TY96" s="72">
        <v>0.18488650000000001</v>
      </c>
      <c r="TZ96" s="72">
        <v>0.20439694999999999</v>
      </c>
      <c r="UA96" s="72">
        <v>0.20663518</v>
      </c>
      <c r="UB96" s="72">
        <v>0.19318511999999999</v>
      </c>
      <c r="UC96" s="72">
        <v>0.16273615</v>
      </c>
      <c r="UD96" s="72">
        <v>0.12353217</v>
      </c>
      <c r="UE96" s="72">
        <v>8.4025144999999996E-2</v>
      </c>
      <c r="UF96" s="72">
        <v>5.0609759999999997E-2</v>
      </c>
      <c r="UG96" s="72">
        <v>2.6440699000000002E-2</v>
      </c>
      <c r="UH96" s="72">
        <v>1.1563191E-2</v>
      </c>
      <c r="UI96" s="72">
        <v>3.9488663999999998E-3</v>
      </c>
      <c r="UJ96" s="72">
        <v>8.8365739999999996E-4</v>
      </c>
      <c r="UK96" s="72">
        <v>6.8863710000000003E-5</v>
      </c>
      <c r="UL96" s="72">
        <v>8.9739179999999998E-6</v>
      </c>
      <c r="UM96" s="72">
        <v>3.7703662000000001E-6</v>
      </c>
      <c r="UN96" s="72">
        <v>2.5483607000000002E-6</v>
      </c>
      <c r="UO96" s="72">
        <v>1.1449386000000001E-6</v>
      </c>
      <c r="UP96" s="72">
        <v>2.8146798000000002E-7</v>
      </c>
      <c r="UQ96" s="72">
        <v>4.1840034999999997E-8</v>
      </c>
      <c r="UR96" s="72">
        <v>1.2149043999999999E-8</v>
      </c>
      <c r="US96" s="72">
        <v>5.6383653000000004E-9</v>
      </c>
      <c r="UT96" s="72">
        <v>0</v>
      </c>
      <c r="UU96" s="72">
        <v>4.7568364000000001E-16</v>
      </c>
      <c r="UV96" s="72">
        <v>7.5383620000000001E-15</v>
      </c>
      <c r="UW96" s="72">
        <v>1.2004127E-13</v>
      </c>
      <c r="UX96" s="72">
        <v>1.9115086999999999E-12</v>
      </c>
      <c r="UY96" s="72">
        <v>3.0438336000000003E-11</v>
      </c>
      <c r="UZ96" s="72">
        <v>4.8463855000000005E-10</v>
      </c>
      <c r="VA96" s="72">
        <v>7.7135029999999992E-9</v>
      </c>
      <c r="VB96" s="72">
        <v>1.2266010999999999E-7</v>
      </c>
      <c r="VC96" s="72">
        <v>1.9472026999999998E-6</v>
      </c>
      <c r="VD96" s="72">
        <v>3.0819152E-5</v>
      </c>
      <c r="VE96" s="72">
        <v>4.8544878000000001E-4</v>
      </c>
      <c r="VF96" s="72">
        <v>2.7336999999999999E-3</v>
      </c>
      <c r="VG96" s="72">
        <v>8.6875460000000009E-3</v>
      </c>
      <c r="VH96" s="72">
        <v>2.0928338000000001E-2</v>
      </c>
      <c r="VI96" s="72">
        <v>4.1827805000000003E-2</v>
      </c>
      <c r="VJ96" s="72">
        <v>7.2245630000000005E-2</v>
      </c>
      <c r="VK96" s="72">
        <v>0.11026356</v>
      </c>
      <c r="VL96" s="72">
        <v>0.15055505999999999</v>
      </c>
      <c r="VM96" s="72">
        <v>0.18488621999999999</v>
      </c>
      <c r="VN96" s="72">
        <v>0.20439660000000001</v>
      </c>
      <c r="VO96" s="72">
        <v>0.20663476</v>
      </c>
      <c r="VP96" s="72">
        <v>0.19318478</v>
      </c>
      <c r="VQ96" s="72">
        <v>0.16273604</v>
      </c>
      <c r="VR96" s="72">
        <v>0.12353225</v>
      </c>
      <c r="VS96" s="72">
        <v>8.4025210000000003E-2</v>
      </c>
      <c r="VT96" s="72">
        <v>5.0609759999999997E-2</v>
      </c>
      <c r="VU96" s="72">
        <v>2.6440669999999999E-2</v>
      </c>
      <c r="VV96" s="72">
        <v>1.1563174000000001E-2</v>
      </c>
      <c r="VW96" s="72">
        <v>3.948867E-3</v>
      </c>
      <c r="VX96" s="72">
        <v>8.8366089999999996E-4</v>
      </c>
      <c r="VY96" s="72">
        <v>6.8864149999999994E-5</v>
      </c>
      <c r="VZ96" s="72">
        <v>8.9739349999999997E-6</v>
      </c>
      <c r="WA96" s="72">
        <v>3.7703554999999999E-6</v>
      </c>
      <c r="WB96" s="72">
        <v>2.5483505E-6</v>
      </c>
      <c r="WC96" s="72">
        <v>1.1449342E-6</v>
      </c>
      <c r="WD96" s="72">
        <v>2.8146723999999999E-7</v>
      </c>
      <c r="WE96" s="72">
        <v>4.1840029999999999E-8</v>
      </c>
      <c r="WF96" s="72">
        <v>1.2148986000000001E-8</v>
      </c>
      <c r="WG96" s="72">
        <v>5.6383404999999999E-9</v>
      </c>
      <c r="WH96" s="72">
        <v>0</v>
      </c>
      <c r="WI96" s="72">
        <v>4.7568644999999999E-16</v>
      </c>
      <c r="WJ96" s="72">
        <v>7.5384060000000001E-15</v>
      </c>
      <c r="WK96" s="72">
        <v>1.2004189000000001E-13</v>
      </c>
      <c r="WL96" s="72">
        <v>1.9115177999999999E-12</v>
      </c>
      <c r="WM96" s="72">
        <v>3.04385E-11</v>
      </c>
      <c r="WN96" s="72">
        <v>4.8464094000000004E-10</v>
      </c>
      <c r="WO96" s="72">
        <v>7.7135340000000008E-9</v>
      </c>
      <c r="WP96" s="72">
        <v>1.2266061999999999E-7</v>
      </c>
      <c r="WQ96" s="72">
        <v>1.9472104000000002E-6</v>
      </c>
      <c r="WR96" s="72">
        <v>3.0819253999999999E-5</v>
      </c>
      <c r="WS96" s="72">
        <v>4.8545015000000001E-4</v>
      </c>
      <c r="WT96" s="72">
        <v>2.7337009999999998E-3</v>
      </c>
      <c r="WU96" s="72">
        <v>8.6875460000000009E-3</v>
      </c>
      <c r="WV96" s="72">
        <v>2.0928344000000002E-2</v>
      </c>
      <c r="WW96" s="72">
        <v>4.1827805000000003E-2</v>
      </c>
      <c r="WX96" s="72">
        <v>7.2245635000000002E-2</v>
      </c>
      <c r="WY96" s="72">
        <v>0.11026364</v>
      </c>
      <c r="WZ96" s="72">
        <v>0.15055520999999999</v>
      </c>
      <c r="XA96" s="72">
        <v>0.18488640000000001</v>
      </c>
      <c r="XB96" s="72">
        <v>0.20439669999999999</v>
      </c>
      <c r="XC96" s="72">
        <v>0.20663476</v>
      </c>
      <c r="XD96" s="72">
        <v>0.19318466000000001</v>
      </c>
      <c r="XE96" s="72">
        <v>0.16273588</v>
      </c>
      <c r="XF96" s="72">
        <v>0.12353210000000001</v>
      </c>
      <c r="XG96" s="72">
        <v>8.4025173999999994E-2</v>
      </c>
      <c r="XH96" s="72">
        <v>5.0609785999999997E-2</v>
      </c>
      <c r="XI96" s="72">
        <v>2.6440669999999999E-2</v>
      </c>
      <c r="XJ96" s="72">
        <v>1.1563159999999999E-2</v>
      </c>
      <c r="XK96" s="72">
        <v>3.9488609999999997E-3</v>
      </c>
      <c r="XL96" s="72">
        <v>8.8366119999999995E-4</v>
      </c>
      <c r="XM96" s="72">
        <v>6.8864785000000004E-5</v>
      </c>
      <c r="XN96" s="72">
        <v>8.9739510000000001E-6</v>
      </c>
      <c r="XO96" s="72">
        <v>3.7703503000000001E-6</v>
      </c>
      <c r="XP96" s="72">
        <v>2.5483445999999998E-6</v>
      </c>
      <c r="XQ96" s="72">
        <v>1.1449311999999999E-6</v>
      </c>
      <c r="XR96" s="72">
        <v>2.8146644E-7</v>
      </c>
      <c r="XS96" s="72">
        <v>4.1839879999999998E-8</v>
      </c>
      <c r="XT96" s="72">
        <v>1.2148939000000001E-8</v>
      </c>
      <c r="XU96" s="72">
        <v>5.6383180000000002E-9</v>
      </c>
      <c r="XV96" s="72">
        <v>0</v>
      </c>
      <c r="XW96" s="72">
        <v>4.7568983999999997E-16</v>
      </c>
      <c r="XX96" s="72">
        <v>7.5384645000000006E-15</v>
      </c>
      <c r="XY96" s="72">
        <v>1.2004277000000001E-13</v>
      </c>
      <c r="XZ96" s="72">
        <v>1.9115315000000001E-12</v>
      </c>
      <c r="YA96" s="72">
        <v>3.0438696999999998E-11</v>
      </c>
      <c r="YB96" s="72">
        <v>4.8464419999999999E-10</v>
      </c>
      <c r="YC96" s="72">
        <v>7.7135879999999998E-9</v>
      </c>
      <c r="YD96" s="72">
        <v>1.2266148999999999E-7</v>
      </c>
      <c r="YE96" s="72">
        <v>1.9472245000000001E-6</v>
      </c>
      <c r="YF96" s="72">
        <v>3.0819465000000003E-5</v>
      </c>
      <c r="YG96" s="72">
        <v>4.85453E-4</v>
      </c>
      <c r="YH96" s="72">
        <v>2.7337116E-3</v>
      </c>
      <c r="YI96" s="72">
        <v>8.6875670000000002E-3</v>
      </c>
      <c r="YJ96" s="72">
        <v>2.0928382999999998E-2</v>
      </c>
      <c r="YK96" s="72">
        <v>4.182789E-2</v>
      </c>
      <c r="YL96" s="72">
        <v>7.2245790000000004E-2</v>
      </c>
      <c r="YM96" s="72">
        <v>0.11026386000000001</v>
      </c>
      <c r="YN96" s="72">
        <v>0.15055552</v>
      </c>
      <c r="YO96" s="72">
        <v>0.18488693</v>
      </c>
      <c r="YP96" s="72">
        <v>0.20439723000000001</v>
      </c>
      <c r="YQ96" s="72">
        <v>0.20663519999999999</v>
      </c>
      <c r="YR96" s="72">
        <v>0.19318493</v>
      </c>
      <c r="YS96" s="72">
        <v>0.16273594999999999</v>
      </c>
      <c r="YT96" s="72">
        <v>0.12353217599999999</v>
      </c>
      <c r="YU96" s="72">
        <v>8.4025286000000005E-2</v>
      </c>
      <c r="YV96" s="72">
        <v>5.0609894000000002E-2</v>
      </c>
      <c r="YW96" s="72">
        <v>2.6440745000000002E-2</v>
      </c>
      <c r="YX96" s="72">
        <v>1.1563196E-2</v>
      </c>
      <c r="YY96" s="72">
        <v>3.9488700000000002E-3</v>
      </c>
      <c r="YZ96" s="72">
        <v>8.8366295999999997E-4</v>
      </c>
      <c r="ZA96" s="72">
        <v>6.8864789999999998E-5</v>
      </c>
      <c r="ZB96" s="72">
        <v>8.9739319999999998E-6</v>
      </c>
      <c r="ZC96" s="72">
        <v>3.7703378E-6</v>
      </c>
      <c r="ZD96" s="72">
        <v>2.5483368999999998E-6</v>
      </c>
      <c r="ZE96" s="72">
        <v>1.1449282000000001E-6</v>
      </c>
      <c r="ZF96" s="72">
        <v>2.8146547000000002E-7</v>
      </c>
      <c r="ZG96" s="72">
        <v>4.1839538000000001E-8</v>
      </c>
      <c r="ZH96" s="72">
        <v>1.2148843E-8</v>
      </c>
      <c r="ZI96" s="72">
        <v>5.6382707E-9</v>
      </c>
      <c r="ZJ96" s="72">
        <v>0</v>
      </c>
      <c r="ZK96" s="72">
        <v>4.7569240000000001E-16</v>
      </c>
      <c r="ZL96" s="72">
        <v>7.5385039999999998E-15</v>
      </c>
      <c r="ZM96" s="72">
        <v>1.2004342E-13</v>
      </c>
      <c r="ZN96" s="72">
        <v>1.9115414999999998E-12</v>
      </c>
      <c r="ZO96" s="72">
        <v>3.0438863000000003E-11</v>
      </c>
      <c r="ZP96" s="72">
        <v>4.8464665999999999E-10</v>
      </c>
      <c r="ZQ96" s="72">
        <v>7.7136229999999994E-9</v>
      </c>
      <c r="ZR96" s="72">
        <v>1.2266199000000001E-7</v>
      </c>
      <c r="ZS96" s="72">
        <v>1.9472326999999998E-6</v>
      </c>
      <c r="ZT96" s="72">
        <v>3.0819599999999999E-5</v>
      </c>
      <c r="ZU96" s="72">
        <v>4.8545503999999998E-4</v>
      </c>
      <c r="ZV96" s="72">
        <v>2.7337195000000001E-3</v>
      </c>
      <c r="ZW96" s="72">
        <v>8.6875900000000002E-3</v>
      </c>
      <c r="ZX96" s="72">
        <v>2.0928433E-2</v>
      </c>
      <c r="ZY96" s="72">
        <v>4.1827990000000002E-2</v>
      </c>
      <c r="ZZ96" s="72">
        <v>7.2245955000000001E-2</v>
      </c>
      <c r="AAA96" s="72">
        <v>0.110264055</v>
      </c>
      <c r="AAB96" s="72">
        <v>0.15055579999999999</v>
      </c>
      <c r="AAC96" s="72">
        <v>0.18488726</v>
      </c>
      <c r="AAD96" s="72">
        <v>0.20439773999999999</v>
      </c>
      <c r="AAE96" s="72">
        <v>0.20663580000000001</v>
      </c>
      <c r="AAF96" s="72">
        <v>0.19318563</v>
      </c>
      <c r="AAG96" s="72">
        <v>0.16273646</v>
      </c>
      <c r="AAH96" s="72">
        <v>0.12353248999999999</v>
      </c>
      <c r="AAI96" s="72">
        <v>8.4025489999999994E-2</v>
      </c>
      <c r="AAJ96" s="72">
        <v>5.0610054000000002E-2</v>
      </c>
      <c r="AAK96" s="72">
        <v>2.6440862999999998E-2</v>
      </c>
      <c r="AAL96" s="72">
        <v>1.1563253000000001E-2</v>
      </c>
      <c r="AAM96" s="72">
        <v>3.9488906000000002E-3</v>
      </c>
      <c r="AAN96" s="72">
        <v>8.8366780000000004E-4</v>
      </c>
      <c r="AAO96" s="72">
        <v>6.8865490000000006E-5</v>
      </c>
      <c r="AAP96" s="72">
        <v>8.9739679999999999E-6</v>
      </c>
      <c r="AAQ96" s="72">
        <v>3.7703421E-6</v>
      </c>
      <c r="AAR96" s="72">
        <v>2.5483412000000002E-6</v>
      </c>
      <c r="AAS96" s="72">
        <v>1.1449317E-6</v>
      </c>
      <c r="AAT96" s="72">
        <v>2.8146630000000002E-7</v>
      </c>
      <c r="AAU96" s="72">
        <v>4.1839427999999999E-8</v>
      </c>
      <c r="AAV96" s="72">
        <v>1.2148747999999999E-8</v>
      </c>
      <c r="AAW96" s="72">
        <v>5.6382364999999999E-9</v>
      </c>
      <c r="AAX96" s="72">
        <v>0</v>
      </c>
      <c r="AAY96" s="72">
        <v>4.7568850000000002E-16</v>
      </c>
      <c r="AAZ96" s="72">
        <v>7.5384364999999993E-15</v>
      </c>
      <c r="ABA96" s="72">
        <v>1.2004228E-13</v>
      </c>
      <c r="ABB96" s="72">
        <v>1.9115227999999999E-12</v>
      </c>
      <c r="ABC96" s="72">
        <v>3.0438574999999998E-11</v>
      </c>
      <c r="ABD96" s="72">
        <v>4.8464226999999997E-10</v>
      </c>
      <c r="ABE96" s="72">
        <v>7.7135540000000006E-9</v>
      </c>
      <c r="ABF96" s="72">
        <v>1.2266094000000001E-7</v>
      </c>
      <c r="ABG96" s="72">
        <v>1.9472160000000002E-6</v>
      </c>
      <c r="ABH96" s="72">
        <v>3.0819370000000003E-5</v>
      </c>
      <c r="ABI96" s="72">
        <v>4.8545226999999999E-4</v>
      </c>
      <c r="ABJ96" s="72">
        <v>2.7337146000000001E-3</v>
      </c>
      <c r="ABK96" s="72">
        <v>8.6875830000000005E-3</v>
      </c>
      <c r="ABL96" s="72">
        <v>2.0928430000000001E-2</v>
      </c>
      <c r="ABM96" s="72">
        <v>4.1827988000000003E-2</v>
      </c>
      <c r="ABN96" s="72">
        <v>7.2245959999999998E-2</v>
      </c>
      <c r="ABO96" s="72">
        <v>0.11026407000000001</v>
      </c>
      <c r="ABP96" s="72">
        <v>0.15055573</v>
      </c>
      <c r="ABQ96" s="72">
        <v>0.18488708000000001</v>
      </c>
      <c r="ABR96" s="72">
        <v>0.20439747</v>
      </c>
      <c r="ABS96" s="72">
        <v>0.20663553000000001</v>
      </c>
      <c r="ABT96" s="72">
        <v>0.19318527999999999</v>
      </c>
      <c r="ABU96" s="72">
        <v>0.16273615999999999</v>
      </c>
      <c r="ABV96" s="72">
        <v>0.12353223000000001</v>
      </c>
      <c r="ABW96" s="72">
        <v>8.4025310000000006E-2</v>
      </c>
      <c r="ABX96" s="72">
        <v>5.0609972000000003E-2</v>
      </c>
      <c r="ABY96" s="72">
        <v>2.6440870000000002E-2</v>
      </c>
      <c r="ABZ96" s="72">
        <v>1.1563295499999999E-2</v>
      </c>
      <c r="ACA96" s="72">
        <v>3.9489210000000002E-3</v>
      </c>
      <c r="ACB96" s="72">
        <v>8.836801E-4</v>
      </c>
      <c r="ACC96" s="72">
        <v>6.8867614999999999E-5</v>
      </c>
      <c r="ACD96" s="72">
        <v>8.9741389999999994E-6</v>
      </c>
      <c r="ACE96" s="72">
        <v>3.7703959999999998E-6</v>
      </c>
      <c r="ACF96" s="72">
        <v>2.5483791E-6</v>
      </c>
      <c r="ACG96" s="72">
        <v>1.1449541999999999E-6</v>
      </c>
      <c r="ACH96" s="72">
        <v>2.8147295E-7</v>
      </c>
      <c r="ACI96" s="72">
        <v>4.1840206000000002E-8</v>
      </c>
      <c r="ACJ96" s="72">
        <v>1.2148877000000001E-8</v>
      </c>
      <c r="ACK96" s="72">
        <v>5.6383066999999999E-9</v>
      </c>
      <c r="ACL96" s="72">
        <v>0</v>
      </c>
      <c r="ACM96" s="72">
        <v>4.7567870000000001E-16</v>
      </c>
      <c r="ACN96" s="72">
        <v>7.5382874999999993E-15</v>
      </c>
      <c r="ACO96" s="72">
        <v>1.2004011E-13</v>
      </c>
      <c r="ACP96" s="72">
        <v>1.9114904999999999E-12</v>
      </c>
      <c r="ACQ96" s="72">
        <v>3.0438092999999998E-11</v>
      </c>
      <c r="ACR96" s="72">
        <v>4.8463530000000005E-10</v>
      </c>
      <c r="ACS96" s="72">
        <v>7.7134550000000004E-9</v>
      </c>
      <c r="ACT96" s="72">
        <v>1.226595E-7</v>
      </c>
      <c r="ACU96" s="72">
        <v>1.9471960000000001E-6</v>
      </c>
      <c r="ACV96" s="72">
        <v>3.0819080000000003E-5</v>
      </c>
      <c r="ACW96" s="72">
        <v>4.8544830000000003E-4</v>
      </c>
      <c r="ACX96" s="72">
        <v>2.7337059999999998E-3</v>
      </c>
      <c r="ACY96" s="72">
        <v>8.6875770000000001E-3</v>
      </c>
      <c r="ACZ96" s="72">
        <v>2.0928437000000001E-2</v>
      </c>
      <c r="ADA96" s="72">
        <v>4.1827999999999997E-2</v>
      </c>
      <c r="ADB96" s="72">
        <v>7.2245926000000002E-2</v>
      </c>
      <c r="ADC96" s="72">
        <v>0.11026387</v>
      </c>
      <c r="ADD96" s="72">
        <v>0.15055509</v>
      </c>
      <c r="ADE96" s="72">
        <v>0.18488594999999999</v>
      </c>
      <c r="ADF96" s="72">
        <v>0.20439579999999999</v>
      </c>
      <c r="ADG96" s="72">
        <v>0.20663369000000001</v>
      </c>
      <c r="ADH96" s="72">
        <v>0.19318356</v>
      </c>
      <c r="ADI96" s="72">
        <v>0.16273491000000001</v>
      </c>
      <c r="ADJ96" s="72">
        <v>0.123531476</v>
      </c>
      <c r="ADK96" s="72">
        <v>8.4024959999999996E-2</v>
      </c>
      <c r="ADL96" s="72">
        <v>5.0609912999999999E-2</v>
      </c>
      <c r="ADM96" s="72">
        <v>2.6440917000000001E-2</v>
      </c>
      <c r="ADN96" s="72">
        <v>1.1563331E-2</v>
      </c>
      <c r="ADO96" s="72">
        <v>3.9489297000000001E-3</v>
      </c>
      <c r="ADP96" s="72">
        <v>8.8367280000000001E-4</v>
      </c>
      <c r="ADQ96" s="72">
        <v>6.8863795999999999E-5</v>
      </c>
      <c r="ADR96" s="72">
        <v>8.9740989999999999E-6</v>
      </c>
      <c r="ADS96" s="72">
        <v>3.7704638000000001E-6</v>
      </c>
      <c r="ADT96" s="72">
        <v>2.5484064E-6</v>
      </c>
      <c r="ADU96" s="72">
        <v>1.1449346E-6</v>
      </c>
      <c r="ADV96" s="72">
        <v>2.8145928000000002E-7</v>
      </c>
      <c r="ADW96" s="72">
        <v>4.1838912999999997E-8</v>
      </c>
      <c r="ADX96" s="72">
        <v>1.2149447E-8</v>
      </c>
      <c r="ADY96" s="72">
        <v>5.6385650000000004E-9</v>
      </c>
      <c r="ADZ96" s="77"/>
      <c r="AEA96" s="77"/>
      <c r="AEB96" s="77"/>
      <c r="AEC96" s="77"/>
      <c r="AED96" s="77"/>
      <c r="AEE96" s="111">
        <f t="shared" si="55"/>
        <v>91</v>
      </c>
      <c r="AEF96" s="121"/>
      <c r="AEG96" s="105">
        <f t="shared" ref="AEG96:AEP108" si="65">INDEX($F$6:$ADX$108,$B96,AEG$5)</f>
        <v>1.0303797999999999E-8</v>
      </c>
      <c r="AEH96" s="105">
        <f t="shared" si="65"/>
        <v>1.0303862E-8</v>
      </c>
      <c r="AEI96" s="105">
        <f t="shared" si="65"/>
        <v>1.0303914E-8</v>
      </c>
      <c r="AEJ96" s="105">
        <f t="shared" si="65"/>
        <v>1.0304045E-8</v>
      </c>
      <c r="AEK96" s="105">
        <f t="shared" si="65"/>
        <v>1.030394E-8</v>
      </c>
      <c r="AEL96" s="105">
        <f t="shared" si="65"/>
        <v>1.0303942999999999E-8</v>
      </c>
      <c r="AEM96" s="105">
        <f t="shared" si="65"/>
        <v>1.0303973E-8</v>
      </c>
      <c r="AEN96" s="105">
        <f t="shared" si="65"/>
        <v>1.0303968999999999E-8</v>
      </c>
      <c r="AEO96" s="105">
        <f t="shared" si="65"/>
        <v>1.0303967E-8</v>
      </c>
      <c r="AEP96" s="105">
        <f t="shared" si="65"/>
        <v>1.0303976E-8</v>
      </c>
      <c r="AEQ96" s="105">
        <f t="shared" ref="AEQ96:AEY108" si="66">INDEX($F$6:$ADX$108,$B96,AEQ$5)</f>
        <v>1.0303996E-8</v>
      </c>
      <c r="AER96" s="105">
        <f t="shared" si="66"/>
        <v>1.0303987E-8</v>
      </c>
      <c r="AES96" s="105">
        <f t="shared" si="66"/>
        <v>1.030396E-8</v>
      </c>
      <c r="AET96" s="105">
        <f t="shared" si="66"/>
        <v>1.0303932999999999E-8</v>
      </c>
      <c r="AEU96" s="105">
        <f t="shared" si="66"/>
        <v>1.0303893E-8</v>
      </c>
      <c r="AEV96" s="105">
        <f t="shared" si="66"/>
        <v>1.0303853E-8</v>
      </c>
      <c r="AEW96" s="105">
        <f t="shared" si="66"/>
        <v>1.0303773E-8</v>
      </c>
      <c r="AEX96" s="105">
        <f t="shared" si="66"/>
        <v>1.0303717E-8</v>
      </c>
      <c r="AEY96" s="105">
        <f t="shared" si="66"/>
        <v>1.0303839999999999E-8</v>
      </c>
      <c r="AEZ96" s="99">
        <f t="shared" si="53"/>
        <v>25.52</v>
      </c>
      <c r="AFA96" s="69"/>
      <c r="AFB96" s="202">
        <v>5.6383650000000003E-9</v>
      </c>
      <c r="AFC96" s="106">
        <f t="shared" si="54"/>
        <v>1.0303912578947368E-8</v>
      </c>
      <c r="AFD96" s="69"/>
      <c r="AFE96" s="109"/>
      <c r="AFF96" s="105">
        <f t="shared" ref="AFF96:AFO108" si="67">INDEX($F$6:$ACL$108,$B96,AFF$5)</f>
        <v>0.17016691</v>
      </c>
      <c r="AFG96" s="105">
        <f t="shared" si="67"/>
        <v>0.17016708999999999</v>
      </c>
      <c r="AFH96" s="105">
        <f t="shared" si="67"/>
        <v>0.17016722000000001</v>
      </c>
      <c r="AFI96" s="105">
        <f t="shared" si="67"/>
        <v>0.17016672999999999</v>
      </c>
      <c r="AFJ96" s="105">
        <f t="shared" si="67"/>
        <v>0.17016687999999999</v>
      </c>
      <c r="AFK96" s="105">
        <f t="shared" si="67"/>
        <v>0.17016685000000001</v>
      </c>
      <c r="AFL96" s="105">
        <f t="shared" si="67"/>
        <v>0.17016712000000001</v>
      </c>
      <c r="AFM96" s="105">
        <f t="shared" si="67"/>
        <v>0.17016700000000001</v>
      </c>
      <c r="AFN96" s="105">
        <f t="shared" si="67"/>
        <v>0.17016658000000001</v>
      </c>
      <c r="AFO96" s="105">
        <f t="shared" si="67"/>
        <v>0.17016630999999999</v>
      </c>
      <c r="AFP96" s="105">
        <f t="shared" ref="AFP96:AFX108" si="68">INDEX($F$6:$ACL$108,$B96,AFP$5)</f>
        <v>0.17016637000000001</v>
      </c>
      <c r="AFQ96" s="105">
        <f t="shared" si="68"/>
        <v>0.17016658000000001</v>
      </c>
      <c r="AFR96" s="105">
        <f t="shared" si="68"/>
        <v>0.17016651999999999</v>
      </c>
      <c r="AFS96" s="105">
        <f t="shared" si="68"/>
        <v>0.17016663000000001</v>
      </c>
      <c r="AFT96" s="105">
        <f t="shared" si="68"/>
        <v>0.17016635999999999</v>
      </c>
      <c r="AFU96" s="105">
        <f t="shared" si="68"/>
        <v>0.17016654000000001</v>
      </c>
      <c r="AFV96" s="105">
        <f t="shared" si="68"/>
        <v>0.17016700000000001</v>
      </c>
      <c r="AFW96" s="105">
        <f t="shared" si="68"/>
        <v>0.17016729999999999</v>
      </c>
      <c r="AFX96" s="105">
        <f t="shared" si="68"/>
        <v>0.17016714999999999</v>
      </c>
      <c r="AFY96" s="105"/>
      <c r="AFZ96" s="106">
        <f t="shared" si="56"/>
        <v>0.17016679684210531</v>
      </c>
      <c r="AGA96" s="69"/>
      <c r="AGB96" s="69"/>
      <c r="AGC96" s="69"/>
      <c r="AGD96" s="69"/>
      <c r="AGE96" s="69"/>
      <c r="AGF96" s="69"/>
      <c r="AGG96" s="69"/>
      <c r="AGH96" s="69"/>
      <c r="AGI96" s="69"/>
      <c r="AGJ96" s="69"/>
      <c r="AGK96" s="69"/>
      <c r="AGL96" s="69"/>
      <c r="AGM96" s="69"/>
      <c r="AGN96" s="69"/>
      <c r="AGO96" s="69"/>
      <c r="AGP96" s="69"/>
      <c r="AGQ96" s="69"/>
      <c r="AGR96" s="69"/>
      <c r="AGS96" s="69"/>
      <c r="AGT96" s="69"/>
      <c r="AGU96" s="69"/>
      <c r="AGV96" s="69"/>
      <c r="AGW96" s="69"/>
      <c r="AGX96" s="69"/>
      <c r="AGY96" s="69"/>
      <c r="AGZ96" s="69"/>
      <c r="AHA96" s="69"/>
      <c r="AHB96" s="69"/>
      <c r="AHC96" s="69"/>
      <c r="AHD96" s="69"/>
      <c r="AHE96" s="69"/>
      <c r="AHF96" s="69"/>
      <c r="AHG96" s="69"/>
      <c r="AHH96" s="69"/>
      <c r="AHI96" s="69"/>
      <c r="AHJ96" s="69"/>
      <c r="AHK96" s="69"/>
      <c r="AHL96" s="69"/>
      <c r="AHM96" s="69"/>
      <c r="AHN96" s="69"/>
      <c r="AHO96" s="69"/>
      <c r="AHP96" s="69"/>
      <c r="AHQ96" s="69"/>
      <c r="AHR96" s="69"/>
      <c r="AHS96" s="69"/>
      <c r="AHT96" s="69"/>
      <c r="AHU96" s="69"/>
      <c r="AHV96" s="69"/>
      <c r="AHW96" s="69"/>
      <c r="AHX96" s="69"/>
      <c r="AHY96" s="69"/>
      <c r="AHZ96" s="69"/>
      <c r="AIA96" s="69"/>
      <c r="AIB96" s="69"/>
    </row>
    <row r="97" spans="1:912" ht="2.85" customHeight="1" x14ac:dyDescent="0.25">
      <c r="A97" s="77"/>
      <c r="B97" s="98">
        <v>91</v>
      </c>
      <c r="C97" s="99">
        <v>25.81</v>
      </c>
      <c r="D97" s="190">
        <f t="shared" si="52"/>
        <v>2</v>
      </c>
      <c r="E97" s="77"/>
      <c r="F97" s="192">
        <v>0</v>
      </c>
      <c r="G97" s="70">
        <v>2.1390827999999999E-15</v>
      </c>
      <c r="H97" s="70">
        <v>3.3933420000000003E-14</v>
      </c>
      <c r="I97" s="70">
        <v>5.4116515000000003E-13</v>
      </c>
      <c r="J97" s="70">
        <v>8.6357339999999999E-12</v>
      </c>
      <c r="K97" s="70">
        <v>1.3793054000000001E-10</v>
      </c>
      <c r="L97" s="70">
        <v>2.2058473000000002E-9</v>
      </c>
      <c r="M97" s="70">
        <v>3.5341969999999997E-8</v>
      </c>
      <c r="N97" s="70">
        <v>5.6780214999999995E-7</v>
      </c>
      <c r="O97" s="70">
        <v>9.1605290000000008E-6</v>
      </c>
      <c r="P97" s="70">
        <v>1.4874808000000001E-4</v>
      </c>
      <c r="Q97" s="70">
        <v>1.3586652000000001E-3</v>
      </c>
      <c r="R97" s="70">
        <v>5.2280384000000001E-3</v>
      </c>
      <c r="S97" s="70">
        <v>1.4035107E-2</v>
      </c>
      <c r="T97" s="70">
        <v>3.0342206E-2</v>
      </c>
      <c r="U97" s="70">
        <v>5.5886544000000003E-2</v>
      </c>
      <c r="V97" s="70">
        <v>9.0255600000000005E-2</v>
      </c>
      <c r="W97" s="70">
        <v>0.12988652000000001</v>
      </c>
      <c r="X97" s="70">
        <v>0.1679418</v>
      </c>
      <c r="Y97" s="70">
        <v>0.19568679999999999</v>
      </c>
      <c r="Z97" s="70">
        <v>0.20594657999999999</v>
      </c>
      <c r="AA97" s="71">
        <v>0.20196728</v>
      </c>
      <c r="AB97" s="71">
        <v>0.17946166999999999</v>
      </c>
      <c r="AC97" s="71">
        <v>0.14413708</v>
      </c>
      <c r="AD97" s="71">
        <v>0.10422468999999999</v>
      </c>
      <c r="AE97" s="71">
        <v>6.7298940000000002E-2</v>
      </c>
      <c r="AF97" s="71">
        <v>3.8228419999999999E-2</v>
      </c>
      <c r="AG97" s="71">
        <v>1.8621928999999999E-2</v>
      </c>
      <c r="AH97" s="71">
        <v>7.4318689999999998E-3</v>
      </c>
      <c r="AI97" s="71">
        <v>2.2043623000000002E-3</v>
      </c>
      <c r="AJ97" s="71">
        <v>3.5089399999999998E-4</v>
      </c>
      <c r="AK97" s="71">
        <v>2.6324084E-5</v>
      </c>
      <c r="AL97" s="71">
        <v>5.0981407000000002E-6</v>
      </c>
      <c r="AM97" s="71">
        <v>2.9865763999999999E-6</v>
      </c>
      <c r="AN97" s="71">
        <v>1.8470433999999999E-6</v>
      </c>
      <c r="AO97" s="71">
        <v>6.8451980000000001E-7</v>
      </c>
      <c r="AP97" s="71">
        <v>1.3286237999999999E-7</v>
      </c>
      <c r="AQ97" s="71">
        <v>1.9323043000000001E-8</v>
      </c>
      <c r="AR97" s="71">
        <v>7.1217036999999999E-9</v>
      </c>
      <c r="AS97" s="71">
        <v>3.1071589999999999E-9</v>
      </c>
      <c r="AT97" s="72">
        <v>0</v>
      </c>
      <c r="AU97" s="72">
        <v>2.1391101000000001E-15</v>
      </c>
      <c r="AV97" s="72">
        <v>3.3933773000000003E-14</v>
      </c>
      <c r="AW97" s="72">
        <v>5.4116846E-13</v>
      </c>
      <c r="AX97" s="72">
        <v>8.6357540000000001E-12</v>
      </c>
      <c r="AY97" s="72">
        <v>1.3793036000000001E-10</v>
      </c>
      <c r="AZ97" s="72">
        <v>2.2058361999999999E-9</v>
      </c>
      <c r="BA97" s="72">
        <v>3.5341674000000002E-8</v>
      </c>
      <c r="BB97" s="72">
        <v>5.6779590000000005E-7</v>
      </c>
      <c r="BC97" s="72">
        <v>9.1604120000000008E-6</v>
      </c>
      <c r="BD97" s="72">
        <v>1.4874600999999999E-4</v>
      </c>
      <c r="BE97" s="72">
        <v>1.3586544000000001E-3</v>
      </c>
      <c r="BF97" s="72">
        <v>5.2280119999999998E-3</v>
      </c>
      <c r="BG97" s="72">
        <v>1.4035061E-2</v>
      </c>
      <c r="BH97" s="72">
        <v>3.0342142999999999E-2</v>
      </c>
      <c r="BI97" s="72">
        <v>5.5886529999999997E-2</v>
      </c>
      <c r="BJ97" s="72">
        <v>9.0255650000000007E-2</v>
      </c>
      <c r="BK97" s="72">
        <v>0.12988667000000001</v>
      </c>
      <c r="BL97" s="72">
        <v>0.16794206</v>
      </c>
      <c r="BM97" s="72">
        <v>0.19568725000000001</v>
      </c>
      <c r="BN97" s="72">
        <v>0.20594725</v>
      </c>
      <c r="BO97" s="72">
        <v>0.20196800000000001</v>
      </c>
      <c r="BP97" s="72">
        <v>0.17946229999999999</v>
      </c>
      <c r="BQ97" s="72">
        <v>0.14413744000000001</v>
      </c>
      <c r="BR97" s="72">
        <v>0.104224846</v>
      </c>
      <c r="BS97" s="72">
        <v>6.7298986000000005E-2</v>
      </c>
      <c r="BT97" s="72">
        <v>3.8228374000000002E-2</v>
      </c>
      <c r="BU97" s="72">
        <v>1.8621853000000001E-2</v>
      </c>
      <c r="BV97" s="72">
        <v>7.4318170000000003E-3</v>
      </c>
      <c r="BW97" s="72">
        <v>2.2043427E-3</v>
      </c>
      <c r="BX97" s="72">
        <v>3.5089026999999997E-4</v>
      </c>
      <c r="BY97" s="72">
        <v>2.6323843000000001E-5</v>
      </c>
      <c r="BZ97" s="72">
        <v>5.0981039999999996E-6</v>
      </c>
      <c r="CA97" s="72">
        <v>2.9865544000000001E-6</v>
      </c>
      <c r="CB97" s="72">
        <v>1.8470277999999999E-6</v>
      </c>
      <c r="CC97" s="72">
        <v>6.8451543999999997E-7</v>
      </c>
      <c r="CD97" s="72">
        <v>1.3286234999999999E-7</v>
      </c>
      <c r="CE97" s="72">
        <v>1.932304E-8</v>
      </c>
      <c r="CF97" s="72">
        <v>7.121725E-9</v>
      </c>
      <c r="CG97" s="72">
        <v>3.1071827000000001E-9</v>
      </c>
      <c r="CH97" s="72">
        <v>0</v>
      </c>
      <c r="CI97" s="72">
        <v>2.1387070000000001E-15</v>
      </c>
      <c r="CJ97" s="72">
        <v>3.3928473999999997E-14</v>
      </c>
      <c r="CK97" s="72">
        <v>5.4110075000000002E-13</v>
      </c>
      <c r="CL97" s="72">
        <v>8.6349320000000006E-12</v>
      </c>
      <c r="CM97" s="72">
        <v>1.3792112999999999E-10</v>
      </c>
      <c r="CN97" s="72">
        <v>2.2057458000000001E-9</v>
      </c>
      <c r="CO97" s="72">
        <v>3.5341017000000001E-8</v>
      </c>
      <c r="CP97" s="72">
        <v>5.6779479999999997E-7</v>
      </c>
      <c r="CQ97" s="72">
        <v>9.1604660000000001E-6</v>
      </c>
      <c r="CR97" s="72">
        <v>1.4874716999999999E-4</v>
      </c>
      <c r="CS97" s="72">
        <v>1.3586627000000001E-3</v>
      </c>
      <c r="CT97" s="72">
        <v>5.2280393E-3</v>
      </c>
      <c r="CU97" s="72">
        <v>1.4035124E-2</v>
      </c>
      <c r="CV97" s="72">
        <v>3.0342251000000001E-2</v>
      </c>
      <c r="CW97" s="72">
        <v>5.5886680000000001E-2</v>
      </c>
      <c r="CX97" s="72">
        <v>9.0255859999999993E-2</v>
      </c>
      <c r="CY97" s="72">
        <v>0.1298869</v>
      </c>
      <c r="CZ97" s="72">
        <v>0.16794215000000001</v>
      </c>
      <c r="DA97" s="72">
        <v>0.19568700999999999</v>
      </c>
      <c r="DB97" s="72">
        <v>0.20594643000000001</v>
      </c>
      <c r="DC97" s="72">
        <v>0.20196706</v>
      </c>
      <c r="DD97" s="72">
        <v>0.17946112</v>
      </c>
      <c r="DE97" s="72">
        <v>0.14413629999999999</v>
      </c>
      <c r="DF97" s="72">
        <v>0.10422394</v>
      </c>
      <c r="DG97" s="72">
        <v>6.7298405000000006E-2</v>
      </c>
      <c r="DH97" s="72">
        <v>3.8228079999999998E-2</v>
      </c>
      <c r="DI97" s="72">
        <v>1.862171E-2</v>
      </c>
      <c r="DJ97" s="72">
        <v>7.4317525000000004E-3</v>
      </c>
      <c r="DK97" s="72">
        <v>2.2043194999999999E-3</v>
      </c>
      <c r="DL97" s="72">
        <v>3.5088536000000002E-4</v>
      </c>
      <c r="DM97" s="72">
        <v>2.6323527E-5</v>
      </c>
      <c r="DN97" s="72">
        <v>5.0980930000000004E-6</v>
      </c>
      <c r="DO97" s="72">
        <v>2.9865672999999999E-6</v>
      </c>
      <c r="DP97" s="72">
        <v>1.8470332999999999E-6</v>
      </c>
      <c r="DQ97" s="72">
        <v>6.8451490000000002E-7</v>
      </c>
      <c r="DR97" s="72">
        <v>1.3286352E-7</v>
      </c>
      <c r="DS97" s="72">
        <v>1.9323107999999998E-8</v>
      </c>
      <c r="DT97" s="72">
        <v>7.1216557000000003E-9</v>
      </c>
      <c r="DU97" s="72">
        <v>3.1071926999999999E-9</v>
      </c>
      <c r="DV97" s="72">
        <v>0</v>
      </c>
      <c r="DW97" s="72">
        <v>2.1387135000000002E-15</v>
      </c>
      <c r="DX97" s="72">
        <v>3.3928630000000001E-14</v>
      </c>
      <c r="DY97" s="72">
        <v>5.4110410000000003E-13</v>
      </c>
      <c r="DZ97" s="72">
        <v>8.6349955000000001E-12</v>
      </c>
      <c r="EA97" s="72">
        <v>1.3792227000000001E-10</v>
      </c>
      <c r="EB97" s="72">
        <v>2.2057651E-9</v>
      </c>
      <c r="EC97" s="72">
        <v>3.5341336999999997E-8</v>
      </c>
      <c r="ED97" s="72">
        <v>5.6780004000000003E-7</v>
      </c>
      <c r="EE97" s="72">
        <v>9.1605539999999992E-6</v>
      </c>
      <c r="EF97" s="72">
        <v>1.4874867000000001E-4</v>
      </c>
      <c r="EG97" s="72">
        <v>1.3586708E-3</v>
      </c>
      <c r="EH97" s="72">
        <v>5.2280625999999997E-3</v>
      </c>
      <c r="EI97" s="72">
        <v>1.4035161000000001E-2</v>
      </c>
      <c r="EJ97" s="72">
        <v>3.0342292E-2</v>
      </c>
      <c r="EK97" s="72">
        <v>5.5886667000000001E-2</v>
      </c>
      <c r="EL97" s="72">
        <v>9.0255710000000003E-2</v>
      </c>
      <c r="EM97" s="72">
        <v>0.12988657000000001</v>
      </c>
      <c r="EN97" s="72">
        <v>0.16794165999999999</v>
      </c>
      <c r="EO97" s="72">
        <v>0.19568643999999999</v>
      </c>
      <c r="EP97" s="72">
        <v>0.20594603</v>
      </c>
      <c r="EQ97" s="72">
        <v>0.20196678000000001</v>
      </c>
      <c r="ER97" s="72">
        <v>0.17946118</v>
      </c>
      <c r="ES97" s="72">
        <v>0.14413661</v>
      </c>
      <c r="ET97" s="72">
        <v>0.104224384</v>
      </c>
      <c r="EU97" s="72">
        <v>6.7298830000000004E-2</v>
      </c>
      <c r="EV97" s="72">
        <v>3.8228392999999999E-2</v>
      </c>
      <c r="EW97" s="72">
        <v>1.8621905000000001E-2</v>
      </c>
      <c r="EX97" s="72">
        <v>7.4318479999999996E-3</v>
      </c>
      <c r="EY97" s="72">
        <v>2.2043504E-3</v>
      </c>
      <c r="EZ97" s="72">
        <v>3.508896E-4</v>
      </c>
      <c r="FA97" s="72">
        <v>2.6323860000000001E-5</v>
      </c>
      <c r="FB97" s="72">
        <v>5.0981494E-6</v>
      </c>
      <c r="FC97" s="72">
        <v>2.9865935000000001E-6</v>
      </c>
      <c r="FD97" s="72">
        <v>1.847045E-6</v>
      </c>
      <c r="FE97" s="72">
        <v>6.8451669999999998E-7</v>
      </c>
      <c r="FF97" s="72">
        <v>1.3286433E-7</v>
      </c>
      <c r="FG97" s="72">
        <v>1.9323434E-8</v>
      </c>
      <c r="FH97" s="72">
        <v>7.1219026000000004E-9</v>
      </c>
      <c r="FI97" s="72">
        <v>3.1072450000000001E-9</v>
      </c>
      <c r="FJ97" s="72">
        <v>0</v>
      </c>
      <c r="FK97" s="72">
        <v>2.1387109999999998E-15</v>
      </c>
      <c r="FL97" s="72">
        <v>3.39286E-14</v>
      </c>
      <c r="FM97" s="72">
        <v>5.4110356999999999E-13</v>
      </c>
      <c r="FN97" s="72">
        <v>8.6349880000000006E-12</v>
      </c>
      <c r="FO97" s="72">
        <v>1.3792214999999999E-10</v>
      </c>
      <c r="FP97" s="72">
        <v>2.2057630000000002E-9</v>
      </c>
      <c r="FQ97" s="72">
        <v>3.5341298000000001E-8</v>
      </c>
      <c r="FR97" s="72">
        <v>5.6779940000000004E-7</v>
      </c>
      <c r="FS97" s="72">
        <v>9.1605424999999994E-6</v>
      </c>
      <c r="FT97" s="72">
        <v>1.4874848000000001E-4</v>
      </c>
      <c r="FU97" s="72">
        <v>1.3586672000000001E-3</v>
      </c>
      <c r="FV97" s="72">
        <v>5.2280453999999999E-3</v>
      </c>
      <c r="FW97" s="72">
        <v>1.4035116E-2</v>
      </c>
      <c r="FX97" s="72">
        <v>3.0342184000000001E-2</v>
      </c>
      <c r="FY97" s="72">
        <v>5.5886489999999997E-2</v>
      </c>
      <c r="FZ97" s="72">
        <v>9.0255513999999995E-2</v>
      </c>
      <c r="GA97" s="72">
        <v>0.12988644999999999</v>
      </c>
      <c r="GB97" s="72">
        <v>0.16794175</v>
      </c>
      <c r="GC97" s="72">
        <v>0.19568688000000001</v>
      </c>
      <c r="GD97" s="72">
        <v>0.20594712000000001</v>
      </c>
      <c r="GE97" s="72">
        <v>0.20196784000000001</v>
      </c>
      <c r="GF97" s="72">
        <v>0.17946208999999999</v>
      </c>
      <c r="GG97" s="72">
        <v>0.14413717000000001</v>
      </c>
      <c r="GH97" s="72">
        <v>0.10422455999999999</v>
      </c>
      <c r="GI97" s="72">
        <v>6.7298780000000002E-2</v>
      </c>
      <c r="GJ97" s="72">
        <v>3.8228280000000003E-2</v>
      </c>
      <c r="GK97" s="72">
        <v>1.8621827000000001E-2</v>
      </c>
      <c r="GL97" s="72">
        <v>7.4318064999999997E-3</v>
      </c>
      <c r="GM97" s="72">
        <v>2.2043341000000001E-3</v>
      </c>
      <c r="GN97" s="72">
        <v>3.5088565E-4</v>
      </c>
      <c r="GO97" s="72">
        <v>2.6323503000000001E-5</v>
      </c>
      <c r="GP97" s="72">
        <v>5.0981100000000002E-6</v>
      </c>
      <c r="GQ97" s="72">
        <v>2.9865955000000001E-6</v>
      </c>
      <c r="GR97" s="72">
        <v>1.8470629E-6</v>
      </c>
      <c r="GS97" s="72">
        <v>6.8452515999999997E-7</v>
      </c>
      <c r="GT97" s="72">
        <v>1.3286201E-7</v>
      </c>
      <c r="GU97" s="72">
        <v>1.9323117000000001E-8</v>
      </c>
      <c r="GV97" s="72">
        <v>7.1217050000000003E-9</v>
      </c>
      <c r="GW97" s="72">
        <v>3.1072034E-9</v>
      </c>
      <c r="GX97" s="72">
        <v>0</v>
      </c>
      <c r="GY97" s="72">
        <v>2.1386954999999998E-15</v>
      </c>
      <c r="GZ97" s="72">
        <v>3.3928345000000002E-14</v>
      </c>
      <c r="HA97" s="72">
        <v>5.4109940000000004E-13</v>
      </c>
      <c r="HB97" s="72">
        <v>8.6349180000000006E-12</v>
      </c>
      <c r="HC97" s="72">
        <v>1.3792101E-10</v>
      </c>
      <c r="HD97" s="72">
        <v>2.2057453999999999E-9</v>
      </c>
      <c r="HE97" s="72">
        <v>3.5341014000000003E-8</v>
      </c>
      <c r="HF97" s="72">
        <v>5.6779476000000004E-7</v>
      </c>
      <c r="HG97" s="72">
        <v>9.1604619999999992E-6</v>
      </c>
      <c r="HH97" s="72">
        <v>1.4874709000000001E-4</v>
      </c>
      <c r="HI97" s="72">
        <v>1.3586589999999999E-3</v>
      </c>
      <c r="HJ97" s="72">
        <v>5.2280225999999999E-3</v>
      </c>
      <c r="HK97" s="72">
        <v>1.4035074999999999E-2</v>
      </c>
      <c r="HL97" s="72">
        <v>3.0342149999999998E-2</v>
      </c>
      <c r="HM97" s="72">
        <v>5.5886492000000003E-2</v>
      </c>
      <c r="HN97" s="72">
        <v>9.0255539999999995E-2</v>
      </c>
      <c r="HO97" s="72">
        <v>0.12988651000000001</v>
      </c>
      <c r="HP97" s="72">
        <v>0.16794178000000001</v>
      </c>
      <c r="HQ97" s="72">
        <v>0.19568673</v>
      </c>
      <c r="HR97" s="72">
        <v>0.20594667</v>
      </c>
      <c r="HS97" s="72">
        <v>0.20196748</v>
      </c>
      <c r="HT97" s="72">
        <v>0.17946193999999999</v>
      </c>
      <c r="HU97" s="72">
        <v>0.14413717000000001</v>
      </c>
      <c r="HV97" s="72">
        <v>0.1042246</v>
      </c>
      <c r="HW97" s="72">
        <v>6.7298759999999999E-2</v>
      </c>
      <c r="HX97" s="72">
        <v>3.8228214000000003E-2</v>
      </c>
      <c r="HY97" s="72">
        <v>1.8621751999999998E-2</v>
      </c>
      <c r="HZ97" s="72">
        <v>7.4317619999999997E-3</v>
      </c>
      <c r="IA97" s="72">
        <v>2.2043205999999998E-3</v>
      </c>
      <c r="IB97" s="72">
        <v>3.5088710000000001E-4</v>
      </c>
      <c r="IC97" s="72">
        <v>2.6323716000000001E-5</v>
      </c>
      <c r="ID97" s="72">
        <v>5.0981189999999998E-6</v>
      </c>
      <c r="IE97" s="72">
        <v>2.9865670000000001E-6</v>
      </c>
      <c r="IF97" s="72">
        <v>1.8470342E-6</v>
      </c>
      <c r="IG97" s="72">
        <v>6.8451879999999998E-7</v>
      </c>
      <c r="IH97" s="72">
        <v>1.3286369999999999E-7</v>
      </c>
      <c r="II97" s="72">
        <v>1.9323202999999999E-8</v>
      </c>
      <c r="IJ97" s="72">
        <v>7.1216899999999996E-9</v>
      </c>
      <c r="IK97" s="72">
        <v>3.1072025000000002E-9</v>
      </c>
      <c r="IL97" s="72">
        <v>0</v>
      </c>
      <c r="IM97" s="72">
        <v>2.1386780999999998E-15</v>
      </c>
      <c r="IN97" s="72">
        <v>3.3928060000000003E-14</v>
      </c>
      <c r="IO97" s="72">
        <v>5.4109480000000001E-13</v>
      </c>
      <c r="IP97" s="72">
        <v>8.6348429999999993E-12</v>
      </c>
      <c r="IQ97" s="72">
        <v>1.3791986E-10</v>
      </c>
      <c r="IR97" s="72">
        <v>2.2057267000000002E-9</v>
      </c>
      <c r="IS97" s="72">
        <v>3.5340722000000003E-8</v>
      </c>
      <c r="IT97" s="72">
        <v>5.6779000000000003E-7</v>
      </c>
      <c r="IU97" s="72">
        <v>9.1603850000000002E-6</v>
      </c>
      <c r="IV97" s="72">
        <v>1.4874579E-4</v>
      </c>
      <c r="IW97" s="72">
        <v>1.3586534E-3</v>
      </c>
      <c r="IX97" s="72">
        <v>5.2280104999999997E-3</v>
      </c>
      <c r="IY97" s="72">
        <v>1.4035059000000001E-2</v>
      </c>
      <c r="IZ97" s="72">
        <v>3.0342132000000001E-2</v>
      </c>
      <c r="JA97" s="72">
        <v>5.5886480000000002E-2</v>
      </c>
      <c r="JB97" s="72">
        <v>9.025561E-2</v>
      </c>
      <c r="JC97" s="72">
        <v>0.12988667000000001</v>
      </c>
      <c r="JD97" s="72">
        <v>0.16794205000000001</v>
      </c>
      <c r="JE97" s="72">
        <v>0.19568695</v>
      </c>
      <c r="JF97" s="72">
        <v>0.20594628000000001</v>
      </c>
      <c r="JG97" s="72">
        <v>0.20196691</v>
      </c>
      <c r="JH97" s="72">
        <v>0.17946117</v>
      </c>
      <c r="JI97" s="72">
        <v>0.14413651999999999</v>
      </c>
      <c r="JJ97" s="72">
        <v>0.10422418</v>
      </c>
      <c r="JK97" s="72">
        <v>6.7298579999999997E-2</v>
      </c>
      <c r="JL97" s="72">
        <v>3.8228172999999997E-2</v>
      </c>
      <c r="JM97" s="72">
        <v>1.8621761000000001E-2</v>
      </c>
      <c r="JN97" s="72">
        <v>7.4317690000000004E-3</v>
      </c>
      <c r="JO97" s="72">
        <v>2.2043208999999999E-3</v>
      </c>
      <c r="JP97" s="72">
        <v>3.5088715999999999E-4</v>
      </c>
      <c r="JQ97" s="72">
        <v>2.6323749000000001E-5</v>
      </c>
      <c r="JR97" s="72">
        <v>5.0981299999999999E-6</v>
      </c>
      <c r="JS97" s="72">
        <v>2.9865782E-6</v>
      </c>
      <c r="JT97" s="72">
        <v>1.8470332999999999E-6</v>
      </c>
      <c r="JU97" s="72">
        <v>6.8451504E-7</v>
      </c>
      <c r="JV97" s="72">
        <v>1.3286426000000001E-7</v>
      </c>
      <c r="JW97" s="72">
        <v>1.932329E-8</v>
      </c>
      <c r="JX97" s="72">
        <v>7.1217609999999999E-9</v>
      </c>
      <c r="JY97" s="72">
        <v>3.1072152000000001E-9</v>
      </c>
      <c r="JZ97" s="72">
        <v>0</v>
      </c>
      <c r="KA97" s="72">
        <v>2.1386605999999998E-15</v>
      </c>
      <c r="KB97" s="72">
        <v>3.3927783000000002E-14</v>
      </c>
      <c r="KC97" s="72">
        <v>5.410904E-13</v>
      </c>
      <c r="KD97" s="72">
        <v>8.634777E-12</v>
      </c>
      <c r="KE97" s="72">
        <v>1.3791880000000001E-10</v>
      </c>
      <c r="KF97" s="72">
        <v>2.2057105E-9</v>
      </c>
      <c r="KG97" s="72">
        <v>3.5340463000000003E-8</v>
      </c>
      <c r="KH97" s="72">
        <v>5.6778589999999998E-7</v>
      </c>
      <c r="KI97" s="72">
        <v>9.1603214999999998E-6</v>
      </c>
      <c r="KJ97" s="72">
        <v>1.4874476E-4</v>
      </c>
      <c r="KK97" s="72">
        <v>1.3586503E-3</v>
      </c>
      <c r="KL97" s="72">
        <v>5.228005E-3</v>
      </c>
      <c r="KM97" s="72">
        <v>1.4035044999999999E-2</v>
      </c>
      <c r="KN97" s="72">
        <v>3.0342108E-2</v>
      </c>
      <c r="KO97" s="72">
        <v>5.5886425000000003E-2</v>
      </c>
      <c r="KP97" s="72">
        <v>9.0255479999999999E-2</v>
      </c>
      <c r="KQ97" s="72">
        <v>0.12988652000000001</v>
      </c>
      <c r="KR97" s="72">
        <v>0.16794192999999999</v>
      </c>
      <c r="KS97" s="72">
        <v>0.19568698000000001</v>
      </c>
      <c r="KT97" s="72">
        <v>0.20594636999999999</v>
      </c>
      <c r="KU97" s="72">
        <v>0.20196699000000001</v>
      </c>
      <c r="KV97" s="72">
        <v>0.17946110000000001</v>
      </c>
      <c r="KW97" s="72">
        <v>0.14413638000000001</v>
      </c>
      <c r="KX97" s="72">
        <v>0.10422399</v>
      </c>
      <c r="KY97" s="72">
        <v>6.7298440000000001E-2</v>
      </c>
      <c r="KZ97" s="72">
        <v>3.8228110000000003E-2</v>
      </c>
      <c r="LA97" s="72">
        <v>1.8621769999999999E-2</v>
      </c>
      <c r="LB97" s="72">
        <v>7.4318014000000002E-3</v>
      </c>
      <c r="LC97" s="72">
        <v>2.2043341000000001E-3</v>
      </c>
      <c r="LD97" s="72">
        <v>3.5088639999999999E-4</v>
      </c>
      <c r="LE97" s="72">
        <v>2.6323609000000001E-5</v>
      </c>
      <c r="LF97" s="72">
        <v>5.0981065999999997E-6</v>
      </c>
      <c r="LG97" s="72">
        <v>2.9865816000000001E-6</v>
      </c>
      <c r="LH97" s="72">
        <v>1.8470433999999999E-6</v>
      </c>
      <c r="LI97" s="72">
        <v>6.8451899999999996E-7</v>
      </c>
      <c r="LJ97" s="72">
        <v>1.3286449E-7</v>
      </c>
      <c r="LK97" s="72">
        <v>1.9323304000000001E-8</v>
      </c>
      <c r="LL97" s="72">
        <v>7.1217859999999996E-9</v>
      </c>
      <c r="LM97" s="72">
        <v>3.1072157999999998E-9</v>
      </c>
      <c r="LN97" s="72">
        <v>0</v>
      </c>
      <c r="LO97" s="72">
        <v>2.1386492999999999E-15</v>
      </c>
      <c r="LP97" s="72">
        <v>3.3927613000000001E-14</v>
      </c>
      <c r="LQ97" s="72">
        <v>5.4108785000000004E-13</v>
      </c>
      <c r="LR97" s="72">
        <v>8.6347369999999995E-12</v>
      </c>
      <c r="LS97" s="72">
        <v>1.379182E-10</v>
      </c>
      <c r="LT97" s="72">
        <v>2.2057014E-9</v>
      </c>
      <c r="LU97" s="72">
        <v>3.5340309999999997E-8</v>
      </c>
      <c r="LV97" s="72">
        <v>5.6778340000000002E-7</v>
      </c>
      <c r="LW97" s="72">
        <v>9.1602779999999992E-6</v>
      </c>
      <c r="LX97" s="72">
        <v>1.4874399000000001E-4</v>
      </c>
      <c r="LY97" s="72">
        <v>1.3586486E-3</v>
      </c>
      <c r="LZ97" s="72">
        <v>5.2280030000000002E-3</v>
      </c>
      <c r="MA97" s="72">
        <v>1.4035049000000001E-2</v>
      </c>
      <c r="MB97" s="72">
        <v>3.0342109999999999E-2</v>
      </c>
      <c r="MC97" s="72">
        <v>5.5886403000000001E-2</v>
      </c>
      <c r="MD97" s="72">
        <v>9.0255379999999996E-2</v>
      </c>
      <c r="ME97" s="72">
        <v>0.12988627999999999</v>
      </c>
      <c r="MF97" s="72">
        <v>0.16794154</v>
      </c>
      <c r="MG97" s="72">
        <v>0.19568652</v>
      </c>
      <c r="MH97" s="72">
        <v>0.20594630999999999</v>
      </c>
      <c r="MI97" s="72">
        <v>0.20196699000000001</v>
      </c>
      <c r="MJ97" s="72">
        <v>0.17946123</v>
      </c>
      <c r="MK97" s="72">
        <v>0.14413649000000001</v>
      </c>
      <c r="ML97" s="72">
        <v>0.10422408599999999</v>
      </c>
      <c r="MM97" s="72">
        <v>6.7298430000000006E-2</v>
      </c>
      <c r="MN97" s="72">
        <v>3.8228064999999999E-2</v>
      </c>
      <c r="MO97" s="72">
        <v>1.8621743E-2</v>
      </c>
      <c r="MP97" s="72">
        <v>7.4317990000000002E-3</v>
      </c>
      <c r="MQ97" s="72">
        <v>2.2043420000000002E-3</v>
      </c>
      <c r="MR97" s="72">
        <v>3.5088810000000003E-4</v>
      </c>
      <c r="MS97" s="72">
        <v>2.6323679999999999E-5</v>
      </c>
      <c r="MT97" s="72">
        <v>5.0981051999999997E-6</v>
      </c>
      <c r="MU97" s="72">
        <v>2.9865748E-6</v>
      </c>
      <c r="MV97" s="72">
        <v>1.8470439000000001E-6</v>
      </c>
      <c r="MW97" s="72">
        <v>6.8452243000000002E-7</v>
      </c>
      <c r="MX97" s="72">
        <v>1.3286494000000001E-7</v>
      </c>
      <c r="MY97" s="72">
        <v>1.9323345000000001E-8</v>
      </c>
      <c r="MZ97" s="72">
        <v>7.1217969999999998E-9</v>
      </c>
      <c r="NA97" s="72">
        <v>3.1072146999999999E-9</v>
      </c>
      <c r="NB97" s="72">
        <v>0</v>
      </c>
      <c r="NC97" s="72">
        <v>2.138644E-15</v>
      </c>
      <c r="ND97" s="72">
        <v>3.3927521999999998E-14</v>
      </c>
      <c r="NE97" s="72">
        <v>5.4108654000000001E-13</v>
      </c>
      <c r="NF97" s="72">
        <v>8.6347140000000008E-12</v>
      </c>
      <c r="NG97" s="72">
        <v>1.3791787E-10</v>
      </c>
      <c r="NH97" s="72">
        <v>2.2056965000000001E-9</v>
      </c>
      <c r="NI97" s="72">
        <v>3.5340240000000001E-8</v>
      </c>
      <c r="NJ97" s="72">
        <v>5.6778220000000001E-7</v>
      </c>
      <c r="NK97" s="72">
        <v>9.1602599999999999E-6</v>
      </c>
      <c r="NL97" s="72">
        <v>1.4874366999999999E-4</v>
      </c>
      <c r="NM97" s="72">
        <v>1.3586448000000001E-3</v>
      </c>
      <c r="NN97" s="72">
        <v>5.2279919999999999E-3</v>
      </c>
      <c r="NO97" s="72">
        <v>1.4035024E-2</v>
      </c>
      <c r="NP97" s="72">
        <v>3.0342072000000001E-2</v>
      </c>
      <c r="NQ97" s="72">
        <v>5.5886377000000001E-2</v>
      </c>
      <c r="NR97" s="72">
        <v>9.0255349999999998E-2</v>
      </c>
      <c r="NS97" s="72">
        <v>0.12988617</v>
      </c>
      <c r="NT97" s="72">
        <v>0.16794123</v>
      </c>
      <c r="NU97" s="72">
        <v>0.19568613000000001</v>
      </c>
      <c r="NV97" s="72">
        <v>0.20594615999999999</v>
      </c>
      <c r="NW97" s="72">
        <v>0.20196686999999999</v>
      </c>
      <c r="NX97" s="72">
        <v>0.17946132000000001</v>
      </c>
      <c r="NY97" s="72">
        <v>0.14413676</v>
      </c>
      <c r="NZ97" s="72">
        <v>0.10422439</v>
      </c>
      <c r="OA97" s="72">
        <v>6.7298695000000006E-2</v>
      </c>
      <c r="OB97" s="72">
        <v>3.8228190000000002E-2</v>
      </c>
      <c r="OC97" s="72">
        <v>1.8621756E-2</v>
      </c>
      <c r="OD97" s="72">
        <v>7.4317873999999997E-3</v>
      </c>
      <c r="OE97" s="72">
        <v>2.2043395000000002E-3</v>
      </c>
      <c r="OF97" s="72">
        <v>3.5088987E-4</v>
      </c>
      <c r="OG97" s="72">
        <v>2.6323834E-5</v>
      </c>
      <c r="OH97" s="72">
        <v>5.0981293000000004E-6</v>
      </c>
      <c r="OI97" s="72">
        <v>2.9865756999999999E-6</v>
      </c>
      <c r="OJ97" s="72">
        <v>1.8470422E-6</v>
      </c>
      <c r="OK97" s="72">
        <v>6.8452203999999998E-7</v>
      </c>
      <c r="OL97" s="72">
        <v>1.3286480000000001E-7</v>
      </c>
      <c r="OM97" s="72">
        <v>1.9323362E-8</v>
      </c>
      <c r="ON97" s="72">
        <v>7.1218063000000003E-9</v>
      </c>
      <c r="OO97" s="72">
        <v>3.1072173999999999E-9</v>
      </c>
      <c r="OP97" s="72">
        <v>0</v>
      </c>
      <c r="OQ97" s="72">
        <v>2.1386533999999999E-15</v>
      </c>
      <c r="OR97" s="72">
        <v>3.3927674000000003E-14</v>
      </c>
      <c r="OS97" s="72">
        <v>5.4108920000000001E-13</v>
      </c>
      <c r="OT97" s="72">
        <v>8.6347604000000001E-12</v>
      </c>
      <c r="OU97" s="72">
        <v>1.3791865000000001E-10</v>
      </c>
      <c r="OV97" s="72">
        <v>2.2057098000000002E-9</v>
      </c>
      <c r="OW97" s="72">
        <v>3.5340477000000001E-8</v>
      </c>
      <c r="OX97" s="72">
        <v>5.6778623000000001E-7</v>
      </c>
      <c r="OY97" s="72">
        <v>9.1603249999999994E-6</v>
      </c>
      <c r="OZ97" s="72">
        <v>1.4874477000000001E-4</v>
      </c>
      <c r="PA97" s="72">
        <v>1.3586466E-3</v>
      </c>
      <c r="PB97" s="72">
        <v>5.2279880000000003E-3</v>
      </c>
      <c r="PC97" s="72">
        <v>1.4035004E-2</v>
      </c>
      <c r="PD97" s="72">
        <v>3.0342023999999999E-2</v>
      </c>
      <c r="PE97" s="72">
        <v>5.5886313E-2</v>
      </c>
      <c r="PF97" s="72">
        <v>9.0255304999999994E-2</v>
      </c>
      <c r="PG97" s="72">
        <v>0.12988617999999999</v>
      </c>
      <c r="PH97" s="72">
        <v>0.16794132000000001</v>
      </c>
      <c r="PI97" s="72">
        <v>0.19568621999999999</v>
      </c>
      <c r="PJ97" s="72">
        <v>0.20594609</v>
      </c>
      <c r="PK97" s="72">
        <v>0.20196679000000001</v>
      </c>
      <c r="PL97" s="72">
        <v>0.17946119999999999</v>
      </c>
      <c r="PM97" s="72">
        <v>0.14413661999999999</v>
      </c>
      <c r="PN97" s="72">
        <v>0.10422433</v>
      </c>
      <c r="PO97" s="72">
        <v>6.7298725000000004E-2</v>
      </c>
      <c r="PP97" s="72">
        <v>3.8228255000000003E-2</v>
      </c>
      <c r="PQ97" s="72">
        <v>1.8621796999999999E-2</v>
      </c>
      <c r="PR97" s="72">
        <v>7.4317840000000003E-3</v>
      </c>
      <c r="PS97" s="72">
        <v>2.2043318000000002E-3</v>
      </c>
      <c r="PT97" s="72">
        <v>3.5088992000000002E-4</v>
      </c>
      <c r="PU97" s="72">
        <v>2.63239E-5</v>
      </c>
      <c r="PV97" s="72">
        <v>5.0981469999999998E-6</v>
      </c>
      <c r="PW97" s="72">
        <v>2.9865861999999998E-6</v>
      </c>
      <c r="PX97" s="72">
        <v>1.8470486E-6</v>
      </c>
      <c r="PY97" s="72">
        <v>6.845226E-7</v>
      </c>
      <c r="PZ97" s="72">
        <v>1.3286453999999999E-7</v>
      </c>
      <c r="QA97" s="72">
        <v>1.9323377999999998E-8</v>
      </c>
      <c r="QB97" s="72">
        <v>7.1218270000000003E-9</v>
      </c>
      <c r="QC97" s="72">
        <v>3.1072237999999999E-9</v>
      </c>
      <c r="QD97" s="72">
        <v>0</v>
      </c>
      <c r="QE97" s="72">
        <v>2.1386603999999999E-15</v>
      </c>
      <c r="QF97" s="72">
        <v>3.3927786000000001E-14</v>
      </c>
      <c r="QG97" s="72">
        <v>5.4109115000000003E-13</v>
      </c>
      <c r="QH97" s="72">
        <v>8.6347929999999995E-12</v>
      </c>
      <c r="QI97" s="72">
        <v>1.379192E-10</v>
      </c>
      <c r="QJ97" s="72">
        <v>2.2057196E-9</v>
      </c>
      <c r="QK97" s="72">
        <v>3.5340636999999999E-8</v>
      </c>
      <c r="QL97" s="72">
        <v>5.6778924000000003E-7</v>
      </c>
      <c r="QM97" s="72">
        <v>9.1603815000000007E-6</v>
      </c>
      <c r="QN97" s="72">
        <v>1.4874575E-4</v>
      </c>
      <c r="QO97" s="72">
        <v>1.3586496E-3</v>
      </c>
      <c r="QP97" s="72">
        <v>5.2279913999999997E-3</v>
      </c>
      <c r="QQ97" s="72">
        <v>1.4034995E-2</v>
      </c>
      <c r="QR97" s="72">
        <v>3.0341989999999999E-2</v>
      </c>
      <c r="QS97" s="72">
        <v>5.5886234999999999E-2</v>
      </c>
      <c r="QT97" s="72">
        <v>9.0255249999999995E-2</v>
      </c>
      <c r="QU97" s="72">
        <v>0.12988621</v>
      </c>
      <c r="QV97" s="72">
        <v>0.16794149999999999</v>
      </c>
      <c r="QW97" s="72">
        <v>0.19568652</v>
      </c>
      <c r="QX97" s="72">
        <v>0.20594639000000001</v>
      </c>
      <c r="QY97" s="72">
        <v>0.20196713999999999</v>
      </c>
      <c r="QZ97" s="72">
        <v>0.17946142000000001</v>
      </c>
      <c r="RA97" s="72">
        <v>0.14413666999999999</v>
      </c>
      <c r="RB97" s="72">
        <v>0.104224294</v>
      </c>
      <c r="RC97" s="72">
        <v>6.7298700000000003E-2</v>
      </c>
      <c r="RD97" s="72">
        <v>3.8228276999999998E-2</v>
      </c>
      <c r="RE97" s="72">
        <v>1.8621820000000001E-2</v>
      </c>
      <c r="RF97" s="72">
        <v>7.4317890000000003E-3</v>
      </c>
      <c r="RG97" s="72">
        <v>2.2043274E-3</v>
      </c>
      <c r="RH97" s="72">
        <v>3.5088835E-4</v>
      </c>
      <c r="RI97" s="72">
        <v>2.6323834E-5</v>
      </c>
      <c r="RJ97" s="72">
        <v>5.0981460000000004E-6</v>
      </c>
      <c r="RK97" s="72">
        <v>2.9865931999999998E-6</v>
      </c>
      <c r="RL97" s="72">
        <v>1.8470548E-6</v>
      </c>
      <c r="RM97" s="72">
        <v>6.8452450000000001E-7</v>
      </c>
      <c r="RN97" s="72">
        <v>1.3286423E-7</v>
      </c>
      <c r="RO97" s="72">
        <v>1.9323362E-8</v>
      </c>
      <c r="RP97" s="72">
        <v>7.1218229999999998E-9</v>
      </c>
      <c r="RQ97" s="72">
        <v>3.1072214E-9</v>
      </c>
      <c r="RR97" s="72">
        <v>0</v>
      </c>
      <c r="RS97" s="72">
        <v>2.1386589000000001E-15</v>
      </c>
      <c r="RT97" s="72">
        <v>3.3927750000000002E-14</v>
      </c>
      <c r="RU97" s="72">
        <v>5.4109066000000003E-13</v>
      </c>
      <c r="RV97" s="72">
        <v>8.6347890000000004E-12</v>
      </c>
      <c r="RW97" s="72">
        <v>1.3791914999999999E-10</v>
      </c>
      <c r="RX97" s="72">
        <v>2.2057189999999998E-9</v>
      </c>
      <c r="RY97" s="72">
        <v>3.5340636999999999E-8</v>
      </c>
      <c r="RZ97" s="72">
        <v>5.6778939999999997E-7</v>
      </c>
      <c r="SA97" s="72">
        <v>9.1603900000000006E-6</v>
      </c>
      <c r="SB97" s="72">
        <v>1.4874598E-4</v>
      </c>
      <c r="SC97" s="72">
        <v>1.3586509E-3</v>
      </c>
      <c r="SD97" s="72">
        <v>5.2279932000000003E-3</v>
      </c>
      <c r="SE97" s="72">
        <v>1.4034991E-2</v>
      </c>
      <c r="SF97" s="72">
        <v>3.0341968E-2</v>
      </c>
      <c r="SG97" s="72">
        <v>5.5886169999999999E-2</v>
      </c>
      <c r="SH97" s="72">
        <v>9.0255130000000003E-2</v>
      </c>
      <c r="SI97" s="72">
        <v>0.12988607999999999</v>
      </c>
      <c r="SJ97" s="72">
        <v>0.16794139</v>
      </c>
      <c r="SK97" s="72">
        <v>0.19568648999999999</v>
      </c>
      <c r="SL97" s="72">
        <v>0.20594662</v>
      </c>
      <c r="SM97" s="72">
        <v>0.20196739999999999</v>
      </c>
      <c r="SN97" s="72">
        <v>0.17946175</v>
      </c>
      <c r="SO97" s="72">
        <v>0.14413690000000001</v>
      </c>
      <c r="SP97" s="72">
        <v>0.10422435400000001</v>
      </c>
      <c r="SQ97" s="72">
        <v>6.7298659999999996E-2</v>
      </c>
      <c r="SR97" s="72">
        <v>3.8228224999999998E-2</v>
      </c>
      <c r="SS97" s="72">
        <v>1.8621815E-2</v>
      </c>
      <c r="ST97" s="72">
        <v>7.4317995E-3</v>
      </c>
      <c r="SU97" s="72">
        <v>2.2043322999999999E-3</v>
      </c>
      <c r="SV97" s="72">
        <v>3.5088764999999998E-4</v>
      </c>
      <c r="SW97" s="72">
        <v>2.6323757999999999E-5</v>
      </c>
      <c r="SX97" s="72">
        <v>5.0981299999999999E-6</v>
      </c>
      <c r="SY97" s="72">
        <v>2.9865885000000001E-6</v>
      </c>
      <c r="SZ97" s="72">
        <v>1.8470545999999999E-6</v>
      </c>
      <c r="TA97" s="72">
        <v>6.8452489999999998E-7</v>
      </c>
      <c r="TB97" s="72">
        <v>1.3286426000000001E-7</v>
      </c>
      <c r="TC97" s="72">
        <v>1.9323328999999999E-8</v>
      </c>
      <c r="TD97" s="72">
        <v>7.1217946999999999E-9</v>
      </c>
      <c r="TE97" s="72">
        <v>3.107211E-9</v>
      </c>
      <c r="TF97" s="72">
        <v>0</v>
      </c>
      <c r="TG97" s="72">
        <v>2.1386471999999999E-15</v>
      </c>
      <c r="TH97" s="72">
        <v>3.392755E-14</v>
      </c>
      <c r="TI97" s="72">
        <v>5.4108739999999998E-13</v>
      </c>
      <c r="TJ97" s="72">
        <v>8.6347404999999999E-12</v>
      </c>
      <c r="TK97" s="72">
        <v>1.379183E-10</v>
      </c>
      <c r="TL97" s="72">
        <v>2.2057056000000001E-9</v>
      </c>
      <c r="TM97" s="72">
        <v>3.5340430000000002E-8</v>
      </c>
      <c r="TN97" s="72">
        <v>5.6778589999999998E-7</v>
      </c>
      <c r="TO97" s="72">
        <v>9.1603290000000004E-6</v>
      </c>
      <c r="TP97" s="72">
        <v>1.4874495E-4</v>
      </c>
      <c r="TQ97" s="72">
        <v>1.3586491E-3</v>
      </c>
      <c r="TR97" s="72">
        <v>5.2279923000000004E-3</v>
      </c>
      <c r="TS97" s="72">
        <v>1.4034995999999999E-2</v>
      </c>
      <c r="TT97" s="72">
        <v>3.0341975E-2</v>
      </c>
      <c r="TU97" s="72">
        <v>5.5886169999999999E-2</v>
      </c>
      <c r="TV97" s="72">
        <v>9.0255134000000001E-2</v>
      </c>
      <c r="TW97" s="72">
        <v>0.12988614000000001</v>
      </c>
      <c r="TX97" s="72">
        <v>0.16794148</v>
      </c>
      <c r="TY97" s="72">
        <v>0.19568659999999999</v>
      </c>
      <c r="TZ97" s="72">
        <v>0.20594686000000001</v>
      </c>
      <c r="UA97" s="72">
        <v>0.2019677</v>
      </c>
      <c r="UB97" s="72">
        <v>0.17946212</v>
      </c>
      <c r="UC97" s="72">
        <v>0.1441373</v>
      </c>
      <c r="UD97" s="72">
        <v>0.10422463</v>
      </c>
      <c r="UE97" s="72">
        <v>6.7298755000000002E-2</v>
      </c>
      <c r="UF97" s="72">
        <v>3.822822E-2</v>
      </c>
      <c r="UG97" s="72">
        <v>1.8621787000000001E-2</v>
      </c>
      <c r="UH97" s="72">
        <v>7.4318029999999998E-3</v>
      </c>
      <c r="UI97" s="72">
        <v>2.2043373999999999E-3</v>
      </c>
      <c r="UJ97" s="72">
        <v>3.5088896E-4</v>
      </c>
      <c r="UK97" s="72">
        <v>2.6323822E-5</v>
      </c>
      <c r="UL97" s="72">
        <v>5.0981233999999997E-6</v>
      </c>
      <c r="UM97" s="72">
        <v>2.9865769E-6</v>
      </c>
      <c r="UN97" s="72">
        <v>1.8470477000000001E-6</v>
      </c>
      <c r="UO97" s="72">
        <v>6.8452305999999997E-7</v>
      </c>
      <c r="UP97" s="72">
        <v>1.3286440000000001E-7</v>
      </c>
      <c r="UQ97" s="72">
        <v>1.9323284000000002E-8</v>
      </c>
      <c r="UR97" s="72">
        <v>7.1217587E-9</v>
      </c>
      <c r="US97" s="72">
        <v>3.1072000000000002E-9</v>
      </c>
      <c r="UT97" s="72">
        <v>0</v>
      </c>
      <c r="UU97" s="72">
        <v>2.1386471999999999E-15</v>
      </c>
      <c r="UV97" s="72">
        <v>3.3927546E-14</v>
      </c>
      <c r="UW97" s="72">
        <v>5.4108713999999995E-13</v>
      </c>
      <c r="UX97" s="72">
        <v>8.6347369999999995E-12</v>
      </c>
      <c r="UY97" s="72">
        <v>1.3791822000000001E-10</v>
      </c>
      <c r="UZ97" s="72">
        <v>2.2057034000000002E-9</v>
      </c>
      <c r="VA97" s="72">
        <v>3.5340395000000001E-8</v>
      </c>
      <c r="VB97" s="72">
        <v>5.6778519999999998E-7</v>
      </c>
      <c r="VC97" s="72">
        <v>9.1603120000000005E-6</v>
      </c>
      <c r="VD97" s="72">
        <v>1.4874465999999999E-4</v>
      </c>
      <c r="VE97" s="72">
        <v>1.3586463999999999E-3</v>
      </c>
      <c r="VF97" s="72">
        <v>5.2279869999999999E-3</v>
      </c>
      <c r="VG97" s="72">
        <v>1.4034995E-2</v>
      </c>
      <c r="VH97" s="72">
        <v>3.0341975E-2</v>
      </c>
      <c r="VI97" s="72">
        <v>5.5886169999999999E-2</v>
      </c>
      <c r="VJ97" s="72">
        <v>9.0255080000000001E-2</v>
      </c>
      <c r="VK97" s="72">
        <v>0.12988599000000001</v>
      </c>
      <c r="VL97" s="72">
        <v>0.16794123999999999</v>
      </c>
      <c r="VM97" s="72">
        <v>0.19568630000000001</v>
      </c>
      <c r="VN97" s="72">
        <v>0.20594651999999999</v>
      </c>
      <c r="VO97" s="72">
        <v>0.20196728</v>
      </c>
      <c r="VP97" s="72">
        <v>0.17946187</v>
      </c>
      <c r="VQ97" s="72">
        <v>0.14413724999999999</v>
      </c>
      <c r="VR97" s="72">
        <v>0.1042247</v>
      </c>
      <c r="VS97" s="72">
        <v>6.7298810000000001E-2</v>
      </c>
      <c r="VT97" s="72">
        <v>3.8228224999999998E-2</v>
      </c>
      <c r="VU97" s="72">
        <v>1.8621764999999998E-2</v>
      </c>
      <c r="VV97" s="72">
        <v>7.4317897999999997E-3</v>
      </c>
      <c r="VW97" s="72">
        <v>2.2043385999999999E-3</v>
      </c>
      <c r="VX97" s="72">
        <v>3.5089083000000001E-4</v>
      </c>
      <c r="VY97" s="72">
        <v>2.6323923999999999E-5</v>
      </c>
      <c r="VZ97" s="72">
        <v>5.0981215999999999E-6</v>
      </c>
      <c r="WA97" s="72">
        <v>2.9865670000000001E-6</v>
      </c>
      <c r="WB97" s="72">
        <v>1.8470402E-6</v>
      </c>
      <c r="WC97" s="72">
        <v>6.8452044E-7</v>
      </c>
      <c r="WD97" s="72">
        <v>1.3286415999999999E-7</v>
      </c>
      <c r="WE97" s="72">
        <v>1.9323208000000001E-8</v>
      </c>
      <c r="WF97" s="72">
        <v>7.121717E-9</v>
      </c>
      <c r="WG97" s="72">
        <v>3.1071854000000001E-9</v>
      </c>
      <c r="WH97" s="72">
        <v>0</v>
      </c>
      <c r="WI97" s="72">
        <v>2.1386590000000001E-15</v>
      </c>
      <c r="WJ97" s="72">
        <v>3.3927729999999999E-14</v>
      </c>
      <c r="WK97" s="72">
        <v>5.4108974000000004E-13</v>
      </c>
      <c r="WL97" s="72">
        <v>8.6347734999999996E-12</v>
      </c>
      <c r="WM97" s="72">
        <v>1.3791888E-10</v>
      </c>
      <c r="WN97" s="72">
        <v>2.2057126999999999E-9</v>
      </c>
      <c r="WO97" s="72">
        <v>3.5340526999999997E-8</v>
      </c>
      <c r="WP97" s="72">
        <v>5.6778740000000002E-7</v>
      </c>
      <c r="WQ97" s="72">
        <v>9.1603499999999995E-6</v>
      </c>
      <c r="WR97" s="72">
        <v>1.4874528000000001E-4</v>
      </c>
      <c r="WS97" s="72">
        <v>1.3586474000000001E-3</v>
      </c>
      <c r="WT97" s="72">
        <v>5.2279859999999996E-3</v>
      </c>
      <c r="WU97" s="72">
        <v>1.4034995999999999E-2</v>
      </c>
      <c r="WV97" s="72">
        <v>3.0341981000000001E-2</v>
      </c>
      <c r="WW97" s="72">
        <v>5.5886186999999997E-2</v>
      </c>
      <c r="WX97" s="72">
        <v>9.0255130000000003E-2</v>
      </c>
      <c r="WY97" s="72">
        <v>0.12988609000000001</v>
      </c>
      <c r="WZ97" s="72">
        <v>0.16794139</v>
      </c>
      <c r="XA97" s="72">
        <v>0.19568647</v>
      </c>
      <c r="XB97" s="72">
        <v>0.20594651999999999</v>
      </c>
      <c r="XC97" s="72">
        <v>0.20196727</v>
      </c>
      <c r="XD97" s="72">
        <v>0.17946173000000001</v>
      </c>
      <c r="XE97" s="72">
        <v>0.14413704999999999</v>
      </c>
      <c r="XF97" s="72">
        <v>0.1042246</v>
      </c>
      <c r="XG97" s="72">
        <v>6.7298800000000006E-2</v>
      </c>
      <c r="XH97" s="72">
        <v>3.8228239999999997E-2</v>
      </c>
      <c r="XI97" s="72">
        <v>1.8621767000000001E-2</v>
      </c>
      <c r="XJ97" s="72">
        <v>7.4317814000000003E-3</v>
      </c>
      <c r="XK97" s="72">
        <v>2.204335E-3</v>
      </c>
      <c r="XL97" s="72">
        <v>3.5089149999999999E-4</v>
      </c>
      <c r="XM97" s="72">
        <v>2.6323968999999999E-5</v>
      </c>
      <c r="XN97" s="72">
        <v>5.0981189999999998E-6</v>
      </c>
      <c r="XO97" s="72">
        <v>2.9865609999999999E-6</v>
      </c>
      <c r="XP97" s="72">
        <v>1.8470357999999999E-6</v>
      </c>
      <c r="XQ97" s="72">
        <v>6.8451856999999999E-7</v>
      </c>
      <c r="XR97" s="72">
        <v>1.3286372000000001E-7</v>
      </c>
      <c r="XS97" s="72">
        <v>1.9323137000000001E-8</v>
      </c>
      <c r="XT97" s="72">
        <v>7.1216879999999998E-9</v>
      </c>
      <c r="XU97" s="72">
        <v>3.1071719999999999E-9</v>
      </c>
      <c r="XV97" s="72">
        <v>0</v>
      </c>
      <c r="XW97" s="72">
        <v>2.1386741000000002E-15</v>
      </c>
      <c r="XX97" s="72">
        <v>3.3927985999999997E-14</v>
      </c>
      <c r="XY97" s="72">
        <v>5.4109360000000003E-13</v>
      </c>
      <c r="XZ97" s="72">
        <v>8.634833E-12</v>
      </c>
      <c r="YA97" s="72">
        <v>1.3791979E-10</v>
      </c>
      <c r="YB97" s="72">
        <v>2.2057278000000001E-9</v>
      </c>
      <c r="YC97" s="72">
        <v>3.5340769999999998E-8</v>
      </c>
      <c r="YD97" s="72">
        <v>5.6779149999999997E-7</v>
      </c>
      <c r="YE97" s="72">
        <v>9.1604199999999993E-6</v>
      </c>
      <c r="YF97" s="72">
        <v>1.4874642999999999E-4</v>
      </c>
      <c r="YG97" s="72">
        <v>1.3586537000000001E-3</v>
      </c>
      <c r="YH97" s="72">
        <v>5.2280006999999998E-3</v>
      </c>
      <c r="YI97" s="72">
        <v>1.4035018999999999E-2</v>
      </c>
      <c r="YJ97" s="72">
        <v>3.0342039000000001E-2</v>
      </c>
      <c r="YK97" s="72">
        <v>5.5886310000000002E-2</v>
      </c>
      <c r="YL97" s="72">
        <v>9.0255335000000006E-2</v>
      </c>
      <c r="YM97" s="72">
        <v>0.12988636000000001</v>
      </c>
      <c r="YN97" s="72">
        <v>0.16794181999999999</v>
      </c>
      <c r="YO97" s="72">
        <v>0.19568706</v>
      </c>
      <c r="YP97" s="72">
        <v>0.20594699999999999</v>
      </c>
      <c r="YQ97" s="72">
        <v>0.20196769000000001</v>
      </c>
      <c r="YR97" s="72">
        <v>0.17946192999999999</v>
      </c>
      <c r="YS97" s="72">
        <v>0.14413714</v>
      </c>
      <c r="YT97" s="72">
        <v>0.10422465</v>
      </c>
      <c r="YU97" s="72">
        <v>6.7298880000000005E-2</v>
      </c>
      <c r="YV97" s="72">
        <v>3.8228326E-2</v>
      </c>
      <c r="YW97" s="72">
        <v>1.8621825000000002E-2</v>
      </c>
      <c r="YX97" s="72">
        <v>7.4318049999999997E-3</v>
      </c>
      <c r="YY97" s="72">
        <v>2.2043402E-3</v>
      </c>
      <c r="YZ97" s="72">
        <v>3.5089208000000001E-4</v>
      </c>
      <c r="ZA97" s="72">
        <v>2.6323965000000002E-5</v>
      </c>
      <c r="ZB97" s="72">
        <v>5.0981039999999996E-6</v>
      </c>
      <c r="ZC97" s="72">
        <v>2.9865511999999999E-6</v>
      </c>
      <c r="ZD97" s="72">
        <v>1.8470310000000001E-6</v>
      </c>
      <c r="ZE97" s="72">
        <v>6.8451674999999995E-7</v>
      </c>
      <c r="ZF97" s="72">
        <v>1.3286310000000001E-7</v>
      </c>
      <c r="ZG97" s="72">
        <v>1.9323004000000002E-8</v>
      </c>
      <c r="ZH97" s="72">
        <v>7.121634E-9</v>
      </c>
      <c r="ZI97" s="72">
        <v>3.1071444999999999E-9</v>
      </c>
      <c r="ZJ97" s="72">
        <v>0</v>
      </c>
      <c r="ZK97" s="72">
        <v>2.1386844999999999E-15</v>
      </c>
      <c r="ZL97" s="72">
        <v>3.3928154999999998E-14</v>
      </c>
      <c r="ZM97" s="72">
        <v>5.4109646000000004E-13</v>
      </c>
      <c r="ZN97" s="72">
        <v>8.6348769999999995E-12</v>
      </c>
      <c r="ZO97" s="72">
        <v>1.379205E-10</v>
      </c>
      <c r="ZP97" s="72">
        <v>2.2057378E-9</v>
      </c>
      <c r="ZQ97" s="72">
        <v>3.5340910000000003E-8</v>
      </c>
      <c r="ZR97" s="72">
        <v>5.6779370000000001E-7</v>
      </c>
      <c r="ZS97" s="72">
        <v>9.1604570000000005E-6</v>
      </c>
      <c r="ZT97" s="72">
        <v>1.4874712E-4</v>
      </c>
      <c r="ZU97" s="72">
        <v>1.3586575E-3</v>
      </c>
      <c r="ZV97" s="72">
        <v>5.2280132999999998E-3</v>
      </c>
      <c r="ZW97" s="72">
        <v>1.403505E-2</v>
      </c>
      <c r="ZX97" s="72">
        <v>3.03421E-2</v>
      </c>
      <c r="ZY97" s="72">
        <v>5.5886435999999998E-2</v>
      </c>
      <c r="ZZ97" s="72">
        <v>9.0255520000000006E-2</v>
      </c>
      <c r="AAA97" s="72">
        <v>0.12988661000000001</v>
      </c>
      <c r="AAB97" s="72">
        <v>0.16794215000000001</v>
      </c>
      <c r="AAC97" s="72">
        <v>0.19568741000000001</v>
      </c>
      <c r="AAD97" s="72">
        <v>0.20594755000000001</v>
      </c>
      <c r="AAE97" s="72">
        <v>0.20196831000000001</v>
      </c>
      <c r="AAF97" s="72">
        <v>0.17946255</v>
      </c>
      <c r="AAG97" s="72">
        <v>0.14413755</v>
      </c>
      <c r="AAH97" s="72">
        <v>0.10422492</v>
      </c>
      <c r="AAI97" s="72">
        <v>6.7299046000000001E-2</v>
      </c>
      <c r="AAJ97" s="72">
        <v>3.8228452000000003E-2</v>
      </c>
      <c r="AAK97" s="72">
        <v>1.8621908999999999E-2</v>
      </c>
      <c r="AAL97" s="72">
        <v>7.4318450000000003E-3</v>
      </c>
      <c r="AAM97" s="72">
        <v>2.2043532000000001E-3</v>
      </c>
      <c r="AAN97" s="72">
        <v>3.5089457999999999E-4</v>
      </c>
      <c r="AAO97" s="72">
        <v>2.6324122000000001E-5</v>
      </c>
      <c r="AAP97" s="72">
        <v>5.0981149999999997E-6</v>
      </c>
      <c r="AAQ97" s="72">
        <v>2.9865530000000001E-6</v>
      </c>
      <c r="AAR97" s="72">
        <v>1.8470345000000001E-6</v>
      </c>
      <c r="AAS97" s="72">
        <v>6.8451910000000001E-7</v>
      </c>
      <c r="AAT97" s="72">
        <v>1.3286337999999999E-7</v>
      </c>
      <c r="AAU97" s="72">
        <v>1.9322940000000001E-8</v>
      </c>
      <c r="AAV97" s="72">
        <v>7.1215800000000001E-9</v>
      </c>
      <c r="AAW97" s="72">
        <v>3.1071241E-9</v>
      </c>
      <c r="AAX97" s="72">
        <v>0</v>
      </c>
      <c r="AAY97" s="72">
        <v>2.1386666999999999E-15</v>
      </c>
      <c r="AAZ97" s="72">
        <v>3.3927839999999998E-14</v>
      </c>
      <c r="ABA97" s="72">
        <v>5.4109115000000003E-13</v>
      </c>
      <c r="ABB97" s="72">
        <v>8.6347899999999994E-12</v>
      </c>
      <c r="ABC97" s="72">
        <v>1.3791916000000001E-10</v>
      </c>
      <c r="ABD97" s="72">
        <v>2.2057177999999998E-9</v>
      </c>
      <c r="ABE97" s="72">
        <v>3.5340598000000003E-8</v>
      </c>
      <c r="ABF97" s="72">
        <v>5.6778856E-7</v>
      </c>
      <c r="ABG97" s="72">
        <v>9.1603719999999996E-6</v>
      </c>
      <c r="ABH97" s="72">
        <v>1.4874573E-4</v>
      </c>
      <c r="ABI97" s="72">
        <v>1.3586534E-3</v>
      </c>
      <c r="ABJ97" s="72">
        <v>5.2280080000000001E-3</v>
      </c>
      <c r="ABK97" s="72">
        <v>1.4035044E-2</v>
      </c>
      <c r="ABL97" s="72">
        <v>3.0342098000000001E-2</v>
      </c>
      <c r="ABM97" s="72">
        <v>5.5886432999999999E-2</v>
      </c>
      <c r="ABN97" s="72">
        <v>9.025553E-2</v>
      </c>
      <c r="ABO97" s="72">
        <v>0.12988659999999999</v>
      </c>
      <c r="ABP97" s="72">
        <v>0.16794202999999999</v>
      </c>
      <c r="ABQ97" s="72">
        <v>0.19568722</v>
      </c>
      <c r="ABR97" s="72">
        <v>0.20594726999999999</v>
      </c>
      <c r="ABS97" s="72">
        <v>0.20196800000000001</v>
      </c>
      <c r="ABT97" s="72">
        <v>0.17946222000000001</v>
      </c>
      <c r="ABU97" s="72">
        <v>0.1441373</v>
      </c>
      <c r="ABV97" s="72">
        <v>0.104224674</v>
      </c>
      <c r="ABW97" s="72">
        <v>6.7298899999999995E-2</v>
      </c>
      <c r="ABX97" s="72">
        <v>3.8228392999999999E-2</v>
      </c>
      <c r="ABY97" s="72">
        <v>1.8621922999999999E-2</v>
      </c>
      <c r="ABZ97" s="72">
        <v>7.4318806000000003E-3</v>
      </c>
      <c r="ACA97" s="72">
        <v>2.2043746E-3</v>
      </c>
      <c r="ACB97" s="72">
        <v>3.5090160000000002E-4</v>
      </c>
      <c r="ACC97" s="72">
        <v>2.6324624000000001E-5</v>
      </c>
      <c r="ACD97" s="72">
        <v>5.0981950000000002E-6</v>
      </c>
      <c r="ACE97" s="72">
        <v>2.9865945999999998E-6</v>
      </c>
      <c r="ACF97" s="72">
        <v>1.8470652E-6</v>
      </c>
      <c r="ACG97" s="72">
        <v>6.8453420000000004E-7</v>
      </c>
      <c r="ACH97" s="72">
        <v>1.3286682E-7</v>
      </c>
      <c r="ACI97" s="72">
        <v>1.9323306999999999E-8</v>
      </c>
      <c r="ACJ97" s="72">
        <v>7.1216619999999998E-9</v>
      </c>
      <c r="ACK97" s="72">
        <v>3.1071647000000001E-9</v>
      </c>
      <c r="ACL97" s="72">
        <v>0</v>
      </c>
      <c r="ACM97" s="72">
        <v>2.1386246E-15</v>
      </c>
      <c r="ACN97" s="72">
        <v>3.3927197E-14</v>
      </c>
      <c r="ACO97" s="72">
        <v>5.4108190000000004E-13</v>
      </c>
      <c r="ACP97" s="72">
        <v>8.6346520000000005E-12</v>
      </c>
      <c r="ACQ97" s="72">
        <v>1.3791710000000001E-10</v>
      </c>
      <c r="ACR97" s="72">
        <v>2.2056876000000001E-9</v>
      </c>
      <c r="ACS97" s="72">
        <v>3.5340149999999999E-8</v>
      </c>
      <c r="ACT97" s="72">
        <v>5.6778180000000004E-7</v>
      </c>
      <c r="ACU97" s="72">
        <v>9.1602639999999992E-6</v>
      </c>
      <c r="ACV97" s="72">
        <v>1.4874393000000001E-4</v>
      </c>
      <c r="ACW97" s="72">
        <v>1.3586474000000001E-3</v>
      </c>
      <c r="ACX97" s="72">
        <v>5.228E-3</v>
      </c>
      <c r="ACY97" s="72">
        <v>1.4035044999999999E-2</v>
      </c>
      <c r="ACZ97" s="72">
        <v>3.0342113E-2</v>
      </c>
      <c r="ADA97" s="72">
        <v>5.5886435999999998E-2</v>
      </c>
      <c r="ADB97" s="72">
        <v>9.0255450000000001E-2</v>
      </c>
      <c r="ADC97" s="72">
        <v>0.12988625000000001</v>
      </c>
      <c r="ADD97" s="72">
        <v>0.16794123999999999</v>
      </c>
      <c r="ADE97" s="72">
        <v>0.195686</v>
      </c>
      <c r="ADF97" s="72">
        <v>0.20594551999999999</v>
      </c>
      <c r="ADG97" s="72">
        <v>0.20196623</v>
      </c>
      <c r="ADH97" s="72">
        <v>0.17946066999999999</v>
      </c>
      <c r="ADI97" s="72">
        <v>0.14413622000000001</v>
      </c>
      <c r="ADJ97" s="72">
        <v>0.10422408599999999</v>
      </c>
      <c r="ADK97" s="72">
        <v>6.7298665999999993E-2</v>
      </c>
      <c r="ADL97" s="72">
        <v>3.8228374000000002E-2</v>
      </c>
      <c r="ADM97" s="72">
        <v>1.8621954999999999E-2</v>
      </c>
      <c r="ADN97" s="72">
        <v>7.4318982999999998E-3</v>
      </c>
      <c r="ADO97" s="72">
        <v>2.2043749000000001E-3</v>
      </c>
      <c r="ADP97" s="72">
        <v>3.5089467000000001E-4</v>
      </c>
      <c r="ADQ97" s="72">
        <v>2.6324273000000001E-5</v>
      </c>
      <c r="ADR97" s="72">
        <v>5.0982535000000003E-6</v>
      </c>
      <c r="ADS97" s="72">
        <v>2.9866555000000001E-6</v>
      </c>
      <c r="ADT97" s="72">
        <v>1.8470711000000001E-6</v>
      </c>
      <c r="ADU97" s="72">
        <v>6.8451529999999999E-7</v>
      </c>
      <c r="ADV97" s="72">
        <v>1.3285872E-7</v>
      </c>
      <c r="ADW97" s="72">
        <v>1.9323315000000002E-8</v>
      </c>
      <c r="ADX97" s="72">
        <v>7.1220523000000001E-9</v>
      </c>
      <c r="ADY97" s="72">
        <v>3.1073244000000001E-9</v>
      </c>
      <c r="ADZ97" s="77"/>
      <c r="AEA97" s="77"/>
      <c r="AEB97" s="77"/>
      <c r="AEC97" s="77"/>
      <c r="AED97" s="77"/>
      <c r="AEE97" s="111">
        <f t="shared" si="55"/>
        <v>92</v>
      </c>
      <c r="AEF97" s="121"/>
      <c r="AEG97" s="105">
        <f t="shared" si="65"/>
        <v>5.6382902999999997E-9</v>
      </c>
      <c r="AEH97" s="105">
        <f t="shared" si="65"/>
        <v>5.6383289999999996E-9</v>
      </c>
      <c r="AEI97" s="105">
        <f t="shared" si="65"/>
        <v>5.6383540000000001E-9</v>
      </c>
      <c r="AEJ97" s="105">
        <f t="shared" si="65"/>
        <v>5.6384350000000003E-9</v>
      </c>
      <c r="AEK97" s="105">
        <f t="shared" si="65"/>
        <v>5.6383706999999996E-9</v>
      </c>
      <c r="AEL97" s="105">
        <f t="shared" si="65"/>
        <v>5.6383709999999997E-9</v>
      </c>
      <c r="AEM97" s="105">
        <f t="shared" si="65"/>
        <v>5.63839E-9</v>
      </c>
      <c r="AEN97" s="105">
        <f t="shared" si="65"/>
        <v>5.6383897999999999E-9</v>
      </c>
      <c r="AEO97" s="105">
        <f t="shared" si="65"/>
        <v>5.6383875E-9</v>
      </c>
      <c r="AEP97" s="105">
        <f t="shared" si="65"/>
        <v>5.6383930000000001E-9</v>
      </c>
      <c r="AEQ97" s="105">
        <f t="shared" si="66"/>
        <v>5.6384040000000003E-9</v>
      </c>
      <c r="AER97" s="105">
        <f t="shared" si="66"/>
        <v>5.6383986000000003E-9</v>
      </c>
      <c r="AES97" s="105">
        <f t="shared" si="66"/>
        <v>5.6383819999999999E-9</v>
      </c>
      <c r="AET97" s="105">
        <f t="shared" si="66"/>
        <v>5.6383653000000004E-9</v>
      </c>
      <c r="AEU97" s="105">
        <f t="shared" si="66"/>
        <v>5.6383404999999999E-9</v>
      </c>
      <c r="AEV97" s="105">
        <f t="shared" si="66"/>
        <v>5.6383180000000002E-9</v>
      </c>
      <c r="AEW97" s="105">
        <f t="shared" si="66"/>
        <v>5.6382707E-9</v>
      </c>
      <c r="AEX97" s="105">
        <f t="shared" si="66"/>
        <v>5.6382364999999999E-9</v>
      </c>
      <c r="AEY97" s="105">
        <f t="shared" si="66"/>
        <v>5.6383066999999999E-9</v>
      </c>
      <c r="AEZ97" s="99">
        <f t="shared" si="53"/>
        <v>25.81</v>
      </c>
      <c r="AFA97" s="69"/>
      <c r="AFB97" s="202">
        <v>3.1072010000000001E-9</v>
      </c>
      <c r="AFC97" s="106">
        <f t="shared" si="54"/>
        <v>5.6383543473684211E-9</v>
      </c>
      <c r="AFD97" s="69"/>
      <c r="AFE97" s="109"/>
      <c r="AFF97" s="105">
        <f t="shared" si="67"/>
        <v>0.18488672</v>
      </c>
      <c r="AFG97" s="105">
        <f t="shared" si="67"/>
        <v>0.18488704</v>
      </c>
      <c r="AFH97" s="105">
        <f t="shared" si="67"/>
        <v>0.18488702000000001</v>
      </c>
      <c r="AFI97" s="105">
        <f t="shared" si="67"/>
        <v>0.18488650000000001</v>
      </c>
      <c r="AFJ97" s="105">
        <f t="shared" si="67"/>
        <v>0.18488677000000001</v>
      </c>
      <c r="AFK97" s="105">
        <f t="shared" si="67"/>
        <v>0.18488666000000001</v>
      </c>
      <c r="AFL97" s="105">
        <f t="shared" si="67"/>
        <v>0.18488694999999999</v>
      </c>
      <c r="AFM97" s="105">
        <f t="shared" si="67"/>
        <v>0.18488689</v>
      </c>
      <c r="AFN97" s="105">
        <f t="shared" si="67"/>
        <v>0.18488644000000001</v>
      </c>
      <c r="AFO97" s="105">
        <f t="shared" si="67"/>
        <v>0.18488607000000001</v>
      </c>
      <c r="AFP97" s="105">
        <f t="shared" si="68"/>
        <v>0.1848862</v>
      </c>
      <c r="AFQ97" s="105">
        <f t="shared" si="68"/>
        <v>0.18488642999999999</v>
      </c>
      <c r="AFR97" s="105">
        <f t="shared" si="68"/>
        <v>0.18488640000000001</v>
      </c>
      <c r="AFS97" s="105">
        <f t="shared" si="68"/>
        <v>0.18488650000000001</v>
      </c>
      <c r="AFT97" s="105">
        <f t="shared" si="68"/>
        <v>0.18488621999999999</v>
      </c>
      <c r="AFU97" s="105">
        <f t="shared" si="68"/>
        <v>0.18488640000000001</v>
      </c>
      <c r="AFV97" s="105">
        <f t="shared" si="68"/>
        <v>0.18488693</v>
      </c>
      <c r="AFW97" s="105">
        <f t="shared" si="68"/>
        <v>0.18488726</v>
      </c>
      <c r="AFX97" s="105">
        <f t="shared" si="68"/>
        <v>0.18488708000000001</v>
      </c>
      <c r="AFY97" s="105"/>
      <c r="AFZ97" s="106">
        <f t="shared" si="56"/>
        <v>0.18488665684210528</v>
      </c>
      <c r="AGA97" s="69"/>
      <c r="AGB97" s="69"/>
      <c r="AGC97" s="69"/>
      <c r="AGD97" s="69"/>
      <c r="AGE97" s="69"/>
      <c r="AGF97" s="69"/>
      <c r="AGG97" s="69"/>
      <c r="AGH97" s="69"/>
      <c r="AGI97" s="69"/>
      <c r="AGJ97" s="69"/>
      <c r="AGK97" s="69"/>
      <c r="AGL97" s="69"/>
      <c r="AGM97" s="69"/>
      <c r="AGN97" s="69"/>
      <c r="AGO97" s="69"/>
      <c r="AGP97" s="69"/>
      <c r="AGQ97" s="69"/>
      <c r="AGR97" s="69"/>
      <c r="AGS97" s="69"/>
      <c r="AGT97" s="69"/>
      <c r="AGU97" s="69"/>
      <c r="AGV97" s="69"/>
      <c r="AGW97" s="69"/>
      <c r="AGX97" s="69"/>
      <c r="AGY97" s="69"/>
      <c r="AGZ97" s="69"/>
      <c r="AHA97" s="69"/>
      <c r="AHB97" s="69"/>
      <c r="AHC97" s="69"/>
      <c r="AHD97" s="69"/>
      <c r="AHE97" s="69"/>
      <c r="AHF97" s="69"/>
      <c r="AHG97" s="69"/>
      <c r="AHH97" s="69"/>
      <c r="AHI97" s="69"/>
      <c r="AHJ97" s="69"/>
      <c r="AHK97" s="69"/>
      <c r="AHL97" s="69"/>
      <c r="AHM97" s="69"/>
      <c r="AHN97" s="69"/>
      <c r="AHO97" s="69"/>
      <c r="AHP97" s="69"/>
      <c r="AHQ97" s="69"/>
      <c r="AHR97" s="69"/>
      <c r="AHS97" s="69"/>
      <c r="AHT97" s="69"/>
      <c r="AHU97" s="69"/>
      <c r="AHV97" s="69"/>
      <c r="AHW97" s="69"/>
      <c r="AHX97" s="69"/>
      <c r="AHY97" s="69"/>
      <c r="AHZ97" s="69"/>
      <c r="AIA97" s="69"/>
      <c r="AIB97" s="69"/>
    </row>
    <row r="98" spans="1:912" ht="2.85" customHeight="1" x14ac:dyDescent="0.25">
      <c r="A98" s="77"/>
      <c r="B98" s="98">
        <v>92</v>
      </c>
      <c r="C98" s="99">
        <v>26.1</v>
      </c>
      <c r="D98" s="190">
        <f t="shared" si="52"/>
        <v>2</v>
      </c>
      <c r="E98" s="77"/>
      <c r="F98" s="192">
        <v>0</v>
      </c>
      <c r="G98" s="70">
        <v>9.6002289999999996E-15</v>
      </c>
      <c r="H98" s="70">
        <v>1.5217794000000001E-13</v>
      </c>
      <c r="I98" s="70">
        <v>2.4232463000000001E-12</v>
      </c>
      <c r="J98" s="70">
        <v>3.8561539999999998E-11</v>
      </c>
      <c r="K98" s="70">
        <v>6.1290750000000004E-10</v>
      </c>
      <c r="L98" s="70">
        <v>9.7213900000000001E-9</v>
      </c>
      <c r="M98" s="70">
        <v>1.536443E-7</v>
      </c>
      <c r="N98" s="70">
        <v>2.4138345999999998E-6</v>
      </c>
      <c r="O98" s="70">
        <v>3.7543109999999997E-5</v>
      </c>
      <c r="P98" s="70">
        <v>5.7396984999999998E-4</v>
      </c>
      <c r="Q98" s="70">
        <v>2.9355884E-3</v>
      </c>
      <c r="R98" s="70">
        <v>9.0096550000000001E-3</v>
      </c>
      <c r="S98" s="70">
        <v>2.128176E-2</v>
      </c>
      <c r="T98" s="70">
        <v>4.2007296999999999E-2</v>
      </c>
      <c r="U98" s="70">
        <v>7.1971350000000003E-2</v>
      </c>
      <c r="V98" s="70">
        <v>0.10927956599999999</v>
      </c>
      <c r="W98" s="70">
        <v>0.14873643</v>
      </c>
      <c r="X98" s="70">
        <v>0.18241126999999999</v>
      </c>
      <c r="Y98" s="70">
        <v>0.20220499</v>
      </c>
      <c r="Z98" s="70">
        <v>0.20492023000000001</v>
      </c>
      <c r="AA98" s="71">
        <v>0.19225123999999999</v>
      </c>
      <c r="AB98" s="71">
        <v>0.16304864999999999</v>
      </c>
      <c r="AC98" s="71">
        <v>0.12491236999999999</v>
      </c>
      <c r="AD98" s="71">
        <v>8.5972560000000003E-2</v>
      </c>
      <c r="AE98" s="71">
        <v>5.2596039999999997E-2</v>
      </c>
      <c r="AF98" s="71">
        <v>2.8075306000000001E-2</v>
      </c>
      <c r="AG98" s="71">
        <v>1.2666335000000001E-2</v>
      </c>
      <c r="AH98" s="71">
        <v>4.547237E-3</v>
      </c>
      <c r="AI98" s="71">
        <v>1.1182310999999999E-3</v>
      </c>
      <c r="AJ98" s="71">
        <v>1.1171511E-4</v>
      </c>
      <c r="AK98" s="71">
        <v>1.0720835999999999E-5</v>
      </c>
      <c r="AL98" s="71">
        <v>3.4862122999999999E-6</v>
      </c>
      <c r="AM98" s="71">
        <v>2.3756280000000001E-6</v>
      </c>
      <c r="AN98" s="71">
        <v>1.2602237E-6</v>
      </c>
      <c r="AO98" s="71">
        <v>3.7922895999999997E-7</v>
      </c>
      <c r="AP98" s="71">
        <v>5.5871844000000002E-8</v>
      </c>
      <c r="AQ98" s="71">
        <v>1.0074953999999999E-8</v>
      </c>
      <c r="AR98" s="71">
        <v>4.3166090000000001E-9</v>
      </c>
      <c r="AS98" s="71">
        <v>1.7303614E-9</v>
      </c>
      <c r="AT98" s="72">
        <v>0</v>
      </c>
      <c r="AU98" s="72">
        <v>9.6003425999999996E-15</v>
      </c>
      <c r="AV98" s="72">
        <v>1.5217936E-13</v>
      </c>
      <c r="AW98" s="72">
        <v>2.4232592999999999E-12</v>
      </c>
      <c r="AX98" s="72">
        <v>3.8561590000000001E-11</v>
      </c>
      <c r="AY98" s="72">
        <v>6.1290580000000001E-10</v>
      </c>
      <c r="AZ98" s="72">
        <v>9.7213330000000001E-9</v>
      </c>
      <c r="BA98" s="72">
        <v>1.5364296999999999E-7</v>
      </c>
      <c r="BB98" s="72">
        <v>2.4138096000000002E-6</v>
      </c>
      <c r="BC98" s="72">
        <v>3.7542704E-5</v>
      </c>
      <c r="BD98" s="72">
        <v>5.7396400000000005E-4</v>
      </c>
      <c r="BE98" s="72">
        <v>2.9355710000000001E-3</v>
      </c>
      <c r="BF98" s="72">
        <v>9.009619E-3</v>
      </c>
      <c r="BG98" s="72">
        <v>2.1281708E-2</v>
      </c>
      <c r="BH98" s="72">
        <v>4.2007256E-2</v>
      </c>
      <c r="BI98" s="72">
        <v>7.1971389999999996E-2</v>
      </c>
      <c r="BJ98" s="72">
        <v>0.10927969</v>
      </c>
      <c r="BK98" s="72">
        <v>0.1487367</v>
      </c>
      <c r="BL98" s="72">
        <v>0.18241168999999999</v>
      </c>
      <c r="BM98" s="72">
        <v>0.20220563999999999</v>
      </c>
      <c r="BN98" s="72">
        <v>0.20492099999999999</v>
      </c>
      <c r="BO98" s="72">
        <v>0.19225200000000001</v>
      </c>
      <c r="BP98" s="72">
        <v>0.16304920000000001</v>
      </c>
      <c r="BQ98" s="72">
        <v>0.12491265999999999</v>
      </c>
      <c r="BR98" s="72">
        <v>8.5972703999999997E-2</v>
      </c>
      <c r="BS98" s="72">
        <v>5.2596044000000002E-2</v>
      </c>
      <c r="BT98" s="72">
        <v>2.8075260000000001E-2</v>
      </c>
      <c r="BU98" s="72">
        <v>1.2666276000000001E-2</v>
      </c>
      <c r="BV98" s="72">
        <v>4.5472029999999997E-3</v>
      </c>
      <c r="BW98" s="72">
        <v>1.1182204E-3</v>
      </c>
      <c r="BX98" s="72">
        <v>1.1171387E-4</v>
      </c>
      <c r="BY98" s="72">
        <v>1.0720746E-5</v>
      </c>
      <c r="BZ98" s="72">
        <v>3.4861882000000002E-6</v>
      </c>
      <c r="CA98" s="72">
        <v>2.3756087999999999E-6</v>
      </c>
      <c r="CB98" s="72">
        <v>1.2602121000000001E-6</v>
      </c>
      <c r="CC98" s="72">
        <v>3.7922655000000002E-7</v>
      </c>
      <c r="CD98" s="72">
        <v>5.5872032000000003E-8</v>
      </c>
      <c r="CE98" s="72">
        <v>1.0074982E-8</v>
      </c>
      <c r="CF98" s="72">
        <v>4.3166195000000002E-9</v>
      </c>
      <c r="CG98" s="72">
        <v>1.7303758000000001E-9</v>
      </c>
      <c r="CH98" s="72">
        <v>0</v>
      </c>
      <c r="CI98" s="72">
        <v>9.5987039999999996E-15</v>
      </c>
      <c r="CJ98" s="72">
        <v>1.5215829E-13</v>
      </c>
      <c r="CK98" s="72">
        <v>2.4229973000000001E-12</v>
      </c>
      <c r="CL98" s="72">
        <v>3.8558545000000001E-11</v>
      </c>
      <c r="CM98" s="72">
        <v>6.1287386E-10</v>
      </c>
      <c r="CN98" s="72">
        <v>9.7210530000000002E-9</v>
      </c>
      <c r="CO98" s="72">
        <v>1.5364150000000001E-7</v>
      </c>
      <c r="CP98" s="72">
        <v>2.4138169999999999E-6</v>
      </c>
      <c r="CQ98" s="72">
        <v>3.7542948000000001E-5</v>
      </c>
      <c r="CR98" s="72">
        <v>5.7396792999999996E-4</v>
      </c>
      <c r="CS98" s="72">
        <v>2.9355869999999999E-3</v>
      </c>
      <c r="CT98" s="72">
        <v>9.009665E-3</v>
      </c>
      <c r="CU98" s="72">
        <v>2.1281794E-2</v>
      </c>
      <c r="CV98" s="72">
        <v>4.2007383000000002E-2</v>
      </c>
      <c r="CW98" s="72">
        <v>7.1971560000000004E-2</v>
      </c>
      <c r="CX98" s="72">
        <v>0.1092799</v>
      </c>
      <c r="CY98" s="72">
        <v>0.14873686</v>
      </c>
      <c r="CZ98" s="72">
        <v>0.18241161</v>
      </c>
      <c r="DA98" s="72">
        <v>0.20220505999999999</v>
      </c>
      <c r="DB98" s="72">
        <v>0.20492015999999999</v>
      </c>
      <c r="DC98" s="72">
        <v>0.1922509</v>
      </c>
      <c r="DD98" s="72">
        <v>0.16304804000000001</v>
      </c>
      <c r="DE98" s="72">
        <v>0.12491163</v>
      </c>
      <c r="DF98" s="72">
        <v>8.5971919999999993E-2</v>
      </c>
      <c r="DG98" s="72">
        <v>5.2595593000000003E-2</v>
      </c>
      <c r="DH98" s="72">
        <v>2.8075033999999999E-2</v>
      </c>
      <c r="DI98" s="72">
        <v>1.2666169999999999E-2</v>
      </c>
      <c r="DJ98" s="72">
        <v>4.5471573000000001E-3</v>
      </c>
      <c r="DK98" s="72">
        <v>1.1182061999999999E-3</v>
      </c>
      <c r="DL98" s="72">
        <v>1.1171178600000001E-4</v>
      </c>
      <c r="DM98" s="72">
        <v>1.0720618E-5</v>
      </c>
      <c r="DN98" s="72">
        <v>3.486192E-6</v>
      </c>
      <c r="DO98" s="72">
        <v>2.3756209000000002E-6</v>
      </c>
      <c r="DP98" s="72">
        <v>1.2602154E-6</v>
      </c>
      <c r="DQ98" s="72">
        <v>3.7922620000000002E-7</v>
      </c>
      <c r="DR98" s="72">
        <v>5.58725E-8</v>
      </c>
      <c r="DS98" s="72">
        <v>1.0074951E-8</v>
      </c>
      <c r="DT98" s="72">
        <v>4.3165897999999998E-9</v>
      </c>
      <c r="DU98" s="72">
        <v>1.7303797000000001E-9</v>
      </c>
      <c r="DV98" s="72">
        <v>0</v>
      </c>
      <c r="DW98" s="72">
        <v>9.5987440000000003E-15</v>
      </c>
      <c r="DX98" s="72">
        <v>1.5215911E-13</v>
      </c>
      <c r="DY98" s="72">
        <v>2.4230140000000001E-12</v>
      </c>
      <c r="DZ98" s="72">
        <v>3.8558840000000003E-11</v>
      </c>
      <c r="EA98" s="72">
        <v>6.1287900000000005E-10</v>
      </c>
      <c r="EB98" s="72">
        <v>9.7211389999999995E-9</v>
      </c>
      <c r="EC98" s="72">
        <v>1.5364280000000001E-7</v>
      </c>
      <c r="ED98" s="72">
        <v>2.4138366999999998E-6</v>
      </c>
      <c r="EE98" s="72">
        <v>3.7543243000000001E-5</v>
      </c>
      <c r="EF98" s="72">
        <v>5.7397199999999996E-4</v>
      </c>
      <c r="EG98" s="72">
        <v>2.9356016000000001E-3</v>
      </c>
      <c r="EH98" s="72">
        <v>9.0096919999999997E-3</v>
      </c>
      <c r="EI98" s="72">
        <v>2.1281833E-2</v>
      </c>
      <c r="EJ98" s="72">
        <v>4.2007398000000001E-2</v>
      </c>
      <c r="EK98" s="72">
        <v>7.1971476000000006E-2</v>
      </c>
      <c r="EL98" s="72">
        <v>0.109279655</v>
      </c>
      <c r="EM98" s="72">
        <v>0.14873644999999999</v>
      </c>
      <c r="EN98" s="72">
        <v>0.18241109</v>
      </c>
      <c r="EO98" s="72">
        <v>0.20220451</v>
      </c>
      <c r="EP98" s="72">
        <v>0.20491970000000001</v>
      </c>
      <c r="EQ98" s="72">
        <v>0.19225074</v>
      </c>
      <c r="ER98" s="72">
        <v>0.16304815</v>
      </c>
      <c r="ES98" s="72">
        <v>0.12491194</v>
      </c>
      <c r="ET98" s="72">
        <v>8.5972339999999994E-2</v>
      </c>
      <c r="EU98" s="72">
        <v>5.2595940000000001E-2</v>
      </c>
      <c r="EV98" s="72">
        <v>2.8075274000000001E-2</v>
      </c>
      <c r="EW98" s="72">
        <v>1.2666312000000001E-2</v>
      </c>
      <c r="EX98" s="72">
        <v>4.5472189999999999E-3</v>
      </c>
      <c r="EY98" s="72">
        <v>1.1182227999999999E-3</v>
      </c>
      <c r="EZ98" s="72">
        <v>1.1171320000000001E-4</v>
      </c>
      <c r="FA98" s="72">
        <v>1.0720762E-5</v>
      </c>
      <c r="FB98" s="72">
        <v>3.4862280000000001E-6</v>
      </c>
      <c r="FC98" s="72">
        <v>2.3756408999999999E-6</v>
      </c>
      <c r="FD98" s="72">
        <v>1.2602231E-6</v>
      </c>
      <c r="FE98" s="72">
        <v>3.7922669999999998E-7</v>
      </c>
      <c r="FF98" s="72">
        <v>5.5873161999999999E-8</v>
      </c>
      <c r="FG98" s="72">
        <v>1.0075205E-8</v>
      </c>
      <c r="FH98" s="72">
        <v>4.3167256000000001E-9</v>
      </c>
      <c r="FI98" s="72">
        <v>1.7304116999999999E-9</v>
      </c>
      <c r="FJ98" s="72">
        <v>0</v>
      </c>
      <c r="FK98" s="72">
        <v>9.5987314999999994E-15</v>
      </c>
      <c r="FL98" s="72">
        <v>1.5215893000000001E-13</v>
      </c>
      <c r="FM98" s="72">
        <v>2.4230112000000001E-12</v>
      </c>
      <c r="FN98" s="72">
        <v>3.8558802E-11</v>
      </c>
      <c r="FO98" s="72">
        <v>6.1287846999999996E-10</v>
      </c>
      <c r="FP98" s="72">
        <v>9.7211279999999993E-9</v>
      </c>
      <c r="FQ98" s="72">
        <v>1.5364263E-7</v>
      </c>
      <c r="FR98" s="72">
        <v>2.4138336999999999E-6</v>
      </c>
      <c r="FS98" s="72">
        <v>3.7543177E-5</v>
      </c>
      <c r="FT98" s="72">
        <v>5.7397095999999999E-4</v>
      </c>
      <c r="FU98" s="72">
        <v>2.9355928000000002E-3</v>
      </c>
      <c r="FV98" s="72">
        <v>9.009665E-3</v>
      </c>
      <c r="FW98" s="72">
        <v>2.1281755999999999E-2</v>
      </c>
      <c r="FX98" s="72">
        <v>4.2007253000000001E-2</v>
      </c>
      <c r="FY98" s="72">
        <v>7.1971270000000004E-2</v>
      </c>
      <c r="FZ98" s="72">
        <v>0.10927947</v>
      </c>
      <c r="GA98" s="72">
        <v>0.14873639</v>
      </c>
      <c r="GB98" s="72">
        <v>0.18241128000000001</v>
      </c>
      <c r="GC98" s="72">
        <v>0.20220535000000001</v>
      </c>
      <c r="GD98" s="72">
        <v>0.20492075000000001</v>
      </c>
      <c r="GE98" s="72">
        <v>0.19225165</v>
      </c>
      <c r="GF98" s="72">
        <v>0.16304890999999999</v>
      </c>
      <c r="GG98" s="72">
        <v>0.12491236999999999</v>
      </c>
      <c r="GH98" s="72">
        <v>8.5972419999999994E-2</v>
      </c>
      <c r="GI98" s="72">
        <v>5.2595872000000002E-2</v>
      </c>
      <c r="GJ98" s="72">
        <v>2.8075191999999999E-2</v>
      </c>
      <c r="GK98" s="72">
        <v>1.2666261E-2</v>
      </c>
      <c r="GL98" s="72">
        <v>4.5471950000000004E-3</v>
      </c>
      <c r="GM98" s="72">
        <v>1.1182147E-3</v>
      </c>
      <c r="GN98" s="72">
        <v>1.1171169E-4</v>
      </c>
      <c r="GO98" s="72">
        <v>1.0720636E-5</v>
      </c>
      <c r="GP98" s="72">
        <v>3.4862143999999999E-6</v>
      </c>
      <c r="GQ98" s="72">
        <v>2.3756414999999999E-6</v>
      </c>
      <c r="GR98" s="72">
        <v>1.2602359E-6</v>
      </c>
      <c r="GS98" s="72">
        <v>3.7923202999999999E-7</v>
      </c>
      <c r="GT98" s="72">
        <v>5.5871442999999997E-8</v>
      </c>
      <c r="GU98" s="72">
        <v>1.0074944E-8</v>
      </c>
      <c r="GV98" s="72">
        <v>4.3166209999999998E-9</v>
      </c>
      <c r="GW98" s="72">
        <v>1.7303862999999999E-9</v>
      </c>
      <c r="GX98" s="72">
        <v>0</v>
      </c>
      <c r="GY98" s="72">
        <v>9.5986599999999997E-15</v>
      </c>
      <c r="GZ98" s="72">
        <v>1.5215779000000001E-13</v>
      </c>
      <c r="HA98" s="72">
        <v>2.4229919999999999E-12</v>
      </c>
      <c r="HB98" s="72">
        <v>3.8558485999999999E-11</v>
      </c>
      <c r="HC98" s="72">
        <v>6.1287335999999995E-10</v>
      </c>
      <c r="HD98" s="72">
        <v>9.7210514999999997E-9</v>
      </c>
      <c r="HE98" s="72">
        <v>1.5364147E-7</v>
      </c>
      <c r="HF98" s="72">
        <v>2.4138153000000001E-6</v>
      </c>
      <c r="HG98" s="72">
        <v>3.7542897000000001E-5</v>
      </c>
      <c r="HH98" s="72">
        <v>5.7396677000000004E-4</v>
      </c>
      <c r="HI98" s="72">
        <v>2.9355774000000001E-3</v>
      </c>
      <c r="HJ98" s="72">
        <v>9.0096299999999994E-3</v>
      </c>
      <c r="HK98" s="72">
        <v>2.128172E-2</v>
      </c>
      <c r="HL98" s="72">
        <v>4.2007238000000002E-2</v>
      </c>
      <c r="HM98" s="72">
        <v>7.1971289999999993E-2</v>
      </c>
      <c r="HN98" s="72">
        <v>0.109279506</v>
      </c>
      <c r="HO98" s="72">
        <v>0.14873645999999999</v>
      </c>
      <c r="HP98" s="72">
        <v>0.18241126999999999</v>
      </c>
      <c r="HQ98" s="72">
        <v>0.20220503000000001</v>
      </c>
      <c r="HR98" s="72">
        <v>0.20492041</v>
      </c>
      <c r="HS98" s="72">
        <v>0.19225149999999999</v>
      </c>
      <c r="HT98" s="72">
        <v>0.16304885999999999</v>
      </c>
      <c r="HU98" s="72">
        <v>0.12491242599999999</v>
      </c>
      <c r="HV98" s="72">
        <v>8.5972480000000004E-2</v>
      </c>
      <c r="HW98" s="72">
        <v>5.259585E-2</v>
      </c>
      <c r="HX98" s="72">
        <v>2.8075119999999999E-2</v>
      </c>
      <c r="HY98" s="72">
        <v>1.26661975E-2</v>
      </c>
      <c r="HZ98" s="72">
        <v>4.5471623999999997E-3</v>
      </c>
      <c r="IA98" s="72">
        <v>1.118207E-3</v>
      </c>
      <c r="IB98" s="72">
        <v>1.1171272E-4</v>
      </c>
      <c r="IC98" s="72">
        <v>1.07207115E-5</v>
      </c>
      <c r="ID98" s="72">
        <v>3.4862028000000002E-6</v>
      </c>
      <c r="IE98" s="72">
        <v>2.3756185999999999E-6</v>
      </c>
      <c r="IF98" s="72">
        <v>1.2602154999999999E-6</v>
      </c>
      <c r="IG98" s="72">
        <v>3.7922890000000002E-7</v>
      </c>
      <c r="IH98" s="72">
        <v>5.5872557999999998E-8</v>
      </c>
      <c r="II98" s="72">
        <v>1.0074983E-8</v>
      </c>
      <c r="IJ98" s="72">
        <v>4.3166120000000003E-9</v>
      </c>
      <c r="IK98" s="72">
        <v>1.7303852E-9</v>
      </c>
      <c r="IL98" s="72">
        <v>0</v>
      </c>
      <c r="IM98" s="72">
        <v>9.5985819999999995E-15</v>
      </c>
      <c r="IN98" s="72">
        <v>1.5215648999999999E-13</v>
      </c>
      <c r="IO98" s="72">
        <v>2.4229715000000002E-12</v>
      </c>
      <c r="IP98" s="72">
        <v>3.8558164E-11</v>
      </c>
      <c r="IQ98" s="72">
        <v>6.1286853000000004E-10</v>
      </c>
      <c r="IR98" s="72">
        <v>9.7209760000000004E-9</v>
      </c>
      <c r="IS98" s="72">
        <v>1.5364033E-7</v>
      </c>
      <c r="IT98" s="72">
        <v>2.4137978000000001E-6</v>
      </c>
      <c r="IU98" s="72">
        <v>3.7542649999999999E-5</v>
      </c>
      <c r="IV98" s="72">
        <v>5.7396339999999995E-4</v>
      </c>
      <c r="IW98" s="72">
        <v>2.9355683E-3</v>
      </c>
      <c r="IX98" s="72">
        <v>9.0096140000000009E-3</v>
      </c>
      <c r="IY98" s="72">
        <v>2.1281695E-2</v>
      </c>
      <c r="IZ98" s="72">
        <v>4.2007223000000003E-2</v>
      </c>
      <c r="JA98" s="72">
        <v>7.1971320000000005E-2</v>
      </c>
      <c r="JB98" s="72">
        <v>0.10927963</v>
      </c>
      <c r="JC98" s="72">
        <v>0.14873665999999999</v>
      </c>
      <c r="JD98" s="72">
        <v>0.18241155000000001</v>
      </c>
      <c r="JE98" s="72">
        <v>0.20220503000000001</v>
      </c>
      <c r="JF98" s="72">
        <v>0.20492002000000001</v>
      </c>
      <c r="JG98" s="72">
        <v>0.19225088000000001</v>
      </c>
      <c r="JH98" s="72">
        <v>0.16304817999999999</v>
      </c>
      <c r="JI98" s="72">
        <v>0.12491190000000001</v>
      </c>
      <c r="JJ98" s="72">
        <v>8.5972179999999995E-2</v>
      </c>
      <c r="JK98" s="72">
        <v>5.2595745999999999E-2</v>
      </c>
      <c r="JL98" s="72">
        <v>2.8075097E-2</v>
      </c>
      <c r="JM98" s="72">
        <v>1.2666202999999999E-2</v>
      </c>
      <c r="JN98" s="72">
        <v>4.5471660000000001E-3</v>
      </c>
      <c r="JO98" s="72">
        <v>1.1182074000000001E-3</v>
      </c>
      <c r="JP98" s="72">
        <v>1.11712536E-4</v>
      </c>
      <c r="JQ98" s="72">
        <v>1.0720691500000001E-5</v>
      </c>
      <c r="JR98" s="72">
        <v>3.48621E-6</v>
      </c>
      <c r="JS98" s="72">
        <v>2.3756305999999998E-6</v>
      </c>
      <c r="JT98" s="72">
        <v>1.2602154E-6</v>
      </c>
      <c r="JU98" s="72">
        <v>3.7922634999999998E-7</v>
      </c>
      <c r="JV98" s="72">
        <v>5.5873015999999999E-8</v>
      </c>
      <c r="JW98" s="72">
        <v>1.00750635E-8</v>
      </c>
      <c r="JX98" s="72">
        <v>4.3166496999999999E-9</v>
      </c>
      <c r="JY98" s="72">
        <v>1.7303933999999999E-9</v>
      </c>
      <c r="JZ98" s="72">
        <v>0</v>
      </c>
      <c r="KA98" s="72">
        <v>9.5985050000000007E-15</v>
      </c>
      <c r="KB98" s="72">
        <v>1.5215535E-13</v>
      </c>
      <c r="KC98" s="72">
        <v>2.4229538000000001E-12</v>
      </c>
      <c r="KD98" s="72">
        <v>3.8557892999999999E-11</v>
      </c>
      <c r="KE98" s="72">
        <v>6.1286426000000005E-10</v>
      </c>
      <c r="KF98" s="72">
        <v>9.7209119999999999E-9</v>
      </c>
      <c r="KG98" s="72">
        <v>1.5363934999999999E-7</v>
      </c>
      <c r="KH98" s="72">
        <v>2.4137841999999999E-6</v>
      </c>
      <c r="KI98" s="72">
        <v>3.7542468000000001E-5</v>
      </c>
      <c r="KJ98" s="72">
        <v>5.739613E-4</v>
      </c>
      <c r="KK98" s="72">
        <v>2.9355652999999999E-3</v>
      </c>
      <c r="KL98" s="72">
        <v>9.0096059999999999E-3</v>
      </c>
      <c r="KM98" s="72">
        <v>2.1281677999999998E-2</v>
      </c>
      <c r="KN98" s="72">
        <v>4.2007179999999998E-2</v>
      </c>
      <c r="KO98" s="72">
        <v>7.1971220000000002E-2</v>
      </c>
      <c r="KP98" s="72">
        <v>0.109279506</v>
      </c>
      <c r="KQ98" s="72">
        <v>0.14873655</v>
      </c>
      <c r="KR98" s="72">
        <v>0.18241146</v>
      </c>
      <c r="KS98" s="72">
        <v>0.20220505</v>
      </c>
      <c r="KT98" s="72">
        <v>0.20492010999999999</v>
      </c>
      <c r="KU98" s="72">
        <v>0.19225086</v>
      </c>
      <c r="KV98" s="72">
        <v>0.16304806999999999</v>
      </c>
      <c r="KW98" s="72">
        <v>0.12491173</v>
      </c>
      <c r="KX98" s="72">
        <v>8.5971989999999998E-2</v>
      </c>
      <c r="KY98" s="72">
        <v>5.2595623000000001E-2</v>
      </c>
      <c r="KZ98" s="72">
        <v>2.8075058E-2</v>
      </c>
      <c r="LA98" s="72">
        <v>1.2666217E-2</v>
      </c>
      <c r="LB98" s="72">
        <v>4.5471920000000002E-3</v>
      </c>
      <c r="LC98" s="72">
        <v>1.1182146E-3</v>
      </c>
      <c r="LD98" s="72">
        <v>1.1171196E-4</v>
      </c>
      <c r="LE98" s="72">
        <v>1.0720642E-5</v>
      </c>
      <c r="LF98" s="72">
        <v>3.4862031999999999E-6</v>
      </c>
      <c r="LG98" s="72">
        <v>2.3756343000000001E-6</v>
      </c>
      <c r="LH98" s="72">
        <v>1.2602234999999999E-6</v>
      </c>
      <c r="LI98" s="72">
        <v>3.7922888E-7</v>
      </c>
      <c r="LJ98" s="72">
        <v>5.5873110000000002E-8</v>
      </c>
      <c r="LK98" s="72">
        <v>1.0075097E-8</v>
      </c>
      <c r="LL98" s="72">
        <v>4.3166625999999999E-9</v>
      </c>
      <c r="LM98" s="72">
        <v>1.7303945E-9</v>
      </c>
      <c r="LN98" s="72">
        <v>0</v>
      </c>
      <c r="LO98" s="72">
        <v>9.5984569999999999E-15</v>
      </c>
      <c r="LP98" s="72">
        <v>1.5215459000000001E-13</v>
      </c>
      <c r="LQ98" s="72">
        <v>2.4229425E-12</v>
      </c>
      <c r="LR98" s="72">
        <v>3.8557716E-11</v>
      </c>
      <c r="LS98" s="72">
        <v>6.1286165E-10</v>
      </c>
      <c r="LT98" s="72">
        <v>9.7208739999999994E-9</v>
      </c>
      <c r="LU98" s="72">
        <v>1.5363880000000001E-7</v>
      </c>
      <c r="LV98" s="72">
        <v>2.4137757E-6</v>
      </c>
      <c r="LW98" s="72">
        <v>3.7542344000000002E-5</v>
      </c>
      <c r="LX98" s="72">
        <v>5.7395983999999998E-4</v>
      </c>
      <c r="LY98" s="72">
        <v>2.9355637000000002E-3</v>
      </c>
      <c r="LZ98" s="72">
        <v>9.0096099999999995E-3</v>
      </c>
      <c r="MA98" s="72">
        <v>2.1281680000000001E-2</v>
      </c>
      <c r="MB98" s="72">
        <v>4.2007177999999999E-2</v>
      </c>
      <c r="MC98" s="72">
        <v>7.1971179999999996E-2</v>
      </c>
      <c r="MD98" s="72">
        <v>0.10927933500000001</v>
      </c>
      <c r="ME98" s="72">
        <v>0.14873622</v>
      </c>
      <c r="MF98" s="72">
        <v>0.18241104</v>
      </c>
      <c r="MG98" s="72">
        <v>0.20220478</v>
      </c>
      <c r="MH98" s="72">
        <v>0.20492004</v>
      </c>
      <c r="MI98" s="72">
        <v>0.19225091999999999</v>
      </c>
      <c r="MJ98" s="72">
        <v>0.1630482</v>
      </c>
      <c r="MK98" s="72">
        <v>0.1249118</v>
      </c>
      <c r="ML98" s="72">
        <v>8.5972026000000007E-2</v>
      </c>
      <c r="MM98" s="72">
        <v>5.2595603999999997E-2</v>
      </c>
      <c r="MN98" s="72">
        <v>2.8075024000000001E-2</v>
      </c>
      <c r="MO98" s="72">
        <v>1.26661975E-2</v>
      </c>
      <c r="MP98" s="72">
        <v>4.5471909999999999E-3</v>
      </c>
      <c r="MQ98" s="72">
        <v>1.1182203E-3</v>
      </c>
      <c r="MR98" s="72">
        <v>1.1171285E-4</v>
      </c>
      <c r="MS98" s="72">
        <v>1.0720698E-5</v>
      </c>
      <c r="MT98" s="72">
        <v>3.4862028000000002E-6</v>
      </c>
      <c r="MU98" s="72">
        <v>2.3756265000000002E-6</v>
      </c>
      <c r="MV98" s="72">
        <v>1.2602233000000001E-6</v>
      </c>
      <c r="MW98" s="72">
        <v>3.7923098E-7</v>
      </c>
      <c r="MX98" s="72">
        <v>5.5873300000000003E-8</v>
      </c>
      <c r="MY98" s="72">
        <v>1.0075118500000001E-8</v>
      </c>
      <c r="MZ98" s="72">
        <v>4.3166674999999998E-9</v>
      </c>
      <c r="NA98" s="72">
        <v>1.7303939000000001E-9</v>
      </c>
      <c r="NB98" s="72">
        <v>0</v>
      </c>
      <c r="NC98" s="72">
        <v>9.5984324999999996E-15</v>
      </c>
      <c r="ND98" s="72">
        <v>1.5215421E-13</v>
      </c>
      <c r="NE98" s="72">
        <v>2.4229365999999998E-12</v>
      </c>
      <c r="NF98" s="72">
        <v>3.8557620000000003E-11</v>
      </c>
      <c r="NG98" s="72">
        <v>6.1286019999999995E-10</v>
      </c>
      <c r="NH98" s="72">
        <v>9.7208529999999993E-9</v>
      </c>
      <c r="NI98" s="72">
        <v>1.5363848000000001E-7</v>
      </c>
      <c r="NJ98" s="72">
        <v>2.4137704999999998E-6</v>
      </c>
      <c r="NK98" s="72">
        <v>3.7542264000000003E-5</v>
      </c>
      <c r="NL98" s="72">
        <v>5.7395829999999995E-4</v>
      </c>
      <c r="NM98" s="72">
        <v>2.9355567E-3</v>
      </c>
      <c r="NN98" s="72">
        <v>9.0095910000000008E-3</v>
      </c>
      <c r="NO98" s="72">
        <v>2.1281652000000002E-2</v>
      </c>
      <c r="NP98" s="72">
        <v>4.2007139999999998E-2</v>
      </c>
      <c r="NQ98" s="72">
        <v>7.1971149999999998E-2</v>
      </c>
      <c r="NR98" s="72">
        <v>0.109279275</v>
      </c>
      <c r="NS98" s="72">
        <v>0.14873600000000001</v>
      </c>
      <c r="NT98" s="72">
        <v>0.18241066</v>
      </c>
      <c r="NU98" s="72">
        <v>0.20220447999999999</v>
      </c>
      <c r="NV98" s="72">
        <v>0.20491988999999999</v>
      </c>
      <c r="NW98" s="72">
        <v>0.19225086</v>
      </c>
      <c r="NX98" s="72">
        <v>0.16304832999999999</v>
      </c>
      <c r="NY98" s="72">
        <v>0.124912076</v>
      </c>
      <c r="NZ98" s="72">
        <v>8.5972294000000005E-2</v>
      </c>
      <c r="OA98" s="72">
        <v>5.2595812999999998E-2</v>
      </c>
      <c r="OB98" s="72">
        <v>2.8075105999999999E-2</v>
      </c>
      <c r="OC98" s="72">
        <v>1.2666202E-2</v>
      </c>
      <c r="OD98" s="72">
        <v>4.5471820000000003E-3</v>
      </c>
      <c r="OE98" s="72">
        <v>1.1182186E-3</v>
      </c>
      <c r="OF98" s="72">
        <v>1.1171380999999999E-4</v>
      </c>
      <c r="OG98" s="72">
        <v>1.0720779E-5</v>
      </c>
      <c r="OH98" s="72">
        <v>3.4862126000000001E-6</v>
      </c>
      <c r="OI98" s="72">
        <v>2.3756259000000001E-6</v>
      </c>
      <c r="OJ98" s="72">
        <v>1.2602220999999999E-6</v>
      </c>
      <c r="OK98" s="72">
        <v>3.7923078000000001E-7</v>
      </c>
      <c r="OL98" s="72">
        <v>5.5873219999999997E-8</v>
      </c>
      <c r="OM98" s="72">
        <v>1.0075122E-8</v>
      </c>
      <c r="ON98" s="72">
        <v>4.3166737000000001E-9</v>
      </c>
      <c r="OO98" s="72">
        <v>1.7303953000000001E-9</v>
      </c>
      <c r="OP98" s="72">
        <v>0</v>
      </c>
      <c r="OQ98" s="72">
        <v>9.5984769999999995E-15</v>
      </c>
      <c r="OR98" s="72">
        <v>1.5215489999999999E-13</v>
      </c>
      <c r="OS98" s="72">
        <v>2.4229485999999999E-12</v>
      </c>
      <c r="OT98" s="72">
        <v>3.8557823999999998E-11</v>
      </c>
      <c r="OU98" s="72">
        <v>6.1286354000000004E-10</v>
      </c>
      <c r="OV98" s="72">
        <v>9.7209059999999996E-9</v>
      </c>
      <c r="OW98" s="72">
        <v>1.5363934999999999E-7</v>
      </c>
      <c r="OX98" s="72">
        <v>2.4137841999999999E-6</v>
      </c>
      <c r="OY98" s="72">
        <v>3.7542449999999998E-5</v>
      </c>
      <c r="OZ98" s="72">
        <v>5.7396037000000003E-4</v>
      </c>
      <c r="PA98" s="72">
        <v>2.9355570000000001E-3</v>
      </c>
      <c r="PB98" s="72">
        <v>9.0095839999999993E-3</v>
      </c>
      <c r="PC98" s="72">
        <v>2.1281623999999999E-2</v>
      </c>
      <c r="PD98" s="72">
        <v>4.2007085E-2</v>
      </c>
      <c r="PE98" s="72">
        <v>7.1971095999999998E-2</v>
      </c>
      <c r="PF98" s="72">
        <v>0.10927926</v>
      </c>
      <c r="PG98" s="72">
        <v>0.14873606</v>
      </c>
      <c r="PH98" s="72">
        <v>0.18241072999999999</v>
      </c>
      <c r="PI98" s="72">
        <v>0.20220447</v>
      </c>
      <c r="PJ98" s="72">
        <v>0.20491980000000001</v>
      </c>
      <c r="PK98" s="72">
        <v>0.19225074</v>
      </c>
      <c r="PL98" s="72">
        <v>0.16304821</v>
      </c>
      <c r="PM98" s="72">
        <v>0.12491194</v>
      </c>
      <c r="PN98" s="72">
        <v>8.5972270000000003E-2</v>
      </c>
      <c r="PO98" s="72">
        <v>5.259585E-2</v>
      </c>
      <c r="PP98" s="72">
        <v>2.8075164E-2</v>
      </c>
      <c r="PQ98" s="72">
        <v>1.2666233000000001E-2</v>
      </c>
      <c r="PR98" s="72">
        <v>4.5471783000000003E-3</v>
      </c>
      <c r="PS98" s="72">
        <v>1.118214E-3</v>
      </c>
      <c r="PT98" s="72">
        <v>1.1171388E-4</v>
      </c>
      <c r="PU98" s="72">
        <v>1.0720787E-5</v>
      </c>
      <c r="PV98" s="72">
        <v>3.4862217000000001E-6</v>
      </c>
      <c r="PW98" s="72">
        <v>2.3756356000000001E-6</v>
      </c>
      <c r="PX98" s="72">
        <v>1.2602267000000001E-6</v>
      </c>
      <c r="PY98" s="72">
        <v>3.7923098E-7</v>
      </c>
      <c r="PZ98" s="72">
        <v>5.5873037999999999E-8</v>
      </c>
      <c r="QA98" s="72">
        <v>1.0075129999999999E-8</v>
      </c>
      <c r="QB98" s="72">
        <v>4.3166859999999999E-9</v>
      </c>
      <c r="QC98" s="72">
        <v>1.7303989E-9</v>
      </c>
      <c r="QD98" s="72">
        <v>0</v>
      </c>
      <c r="QE98" s="72">
        <v>9.5985140000000007E-15</v>
      </c>
      <c r="QF98" s="72">
        <v>1.5215545999999999E-13</v>
      </c>
      <c r="QG98" s="72">
        <v>2.4229584999999999E-12</v>
      </c>
      <c r="QH98" s="72">
        <v>3.8557987000000002E-11</v>
      </c>
      <c r="QI98" s="72">
        <v>6.1286630000000003E-10</v>
      </c>
      <c r="QJ98" s="72">
        <v>9.7209510000000008E-9</v>
      </c>
      <c r="QK98" s="72">
        <v>1.5364007000000001E-7</v>
      </c>
      <c r="QL98" s="72">
        <v>2.4137961999999998E-6</v>
      </c>
      <c r="QM98" s="72">
        <v>3.7542634999999998E-5</v>
      </c>
      <c r="QN98" s="72">
        <v>5.7396287000000001E-4</v>
      </c>
      <c r="QO98" s="72">
        <v>2.9355611000000002E-3</v>
      </c>
      <c r="QP98" s="72">
        <v>9.0095829999999998E-3</v>
      </c>
      <c r="QQ98" s="72">
        <v>2.1281606000000002E-2</v>
      </c>
      <c r="QR98" s="72">
        <v>4.2007025000000003E-2</v>
      </c>
      <c r="QS98" s="72">
        <v>7.1971014E-2</v>
      </c>
      <c r="QT98" s="72">
        <v>0.109279215</v>
      </c>
      <c r="QU98" s="72">
        <v>0.14873615000000001</v>
      </c>
      <c r="QV98" s="72">
        <v>0.18241097000000001</v>
      </c>
      <c r="QW98" s="72">
        <v>0.20220474999999999</v>
      </c>
      <c r="QX98" s="72">
        <v>0.20492008</v>
      </c>
      <c r="QY98" s="72">
        <v>0.19225107</v>
      </c>
      <c r="QZ98" s="72">
        <v>0.16304838999999999</v>
      </c>
      <c r="RA98" s="72">
        <v>0.12491201</v>
      </c>
      <c r="RB98" s="72">
        <v>8.597225E-2</v>
      </c>
      <c r="RC98" s="72">
        <v>5.2595823999999999E-2</v>
      </c>
      <c r="RD98" s="72">
        <v>2.8075188000000001E-2</v>
      </c>
      <c r="RE98" s="72">
        <v>1.266625E-2</v>
      </c>
      <c r="RF98" s="72">
        <v>4.547181E-3</v>
      </c>
      <c r="RG98" s="72">
        <v>1.1182112999999999E-3</v>
      </c>
      <c r="RH98" s="72">
        <v>1.1171318000000001E-4</v>
      </c>
      <c r="RI98" s="72">
        <v>1.0720748E-5</v>
      </c>
      <c r="RJ98" s="72">
        <v>3.4862227999999999E-6</v>
      </c>
      <c r="RK98" s="72">
        <v>2.3756425000000002E-6</v>
      </c>
      <c r="RL98" s="72">
        <v>1.2602318E-6</v>
      </c>
      <c r="RM98" s="72">
        <v>3.7923198000000002E-7</v>
      </c>
      <c r="RN98" s="72">
        <v>5.5872820000000002E-8</v>
      </c>
      <c r="RO98" s="72">
        <v>1.0075116E-8</v>
      </c>
      <c r="RP98" s="72">
        <v>4.3166843000000002E-9</v>
      </c>
      <c r="RQ98" s="72">
        <v>1.730397E-9</v>
      </c>
      <c r="RR98" s="72">
        <v>0</v>
      </c>
      <c r="RS98" s="72">
        <v>9.5985099999999998E-15</v>
      </c>
      <c r="RT98" s="72">
        <v>1.5215533E-13</v>
      </c>
      <c r="RU98" s="72">
        <v>2.4229566000000001E-12</v>
      </c>
      <c r="RV98" s="72">
        <v>3.8557973E-11</v>
      </c>
      <c r="RW98" s="72">
        <v>6.1286614999999999E-10</v>
      </c>
      <c r="RX98" s="72">
        <v>9.7209519999999994E-9</v>
      </c>
      <c r="RY98" s="72">
        <v>1.5364007000000001E-7</v>
      </c>
      <c r="RZ98" s="72">
        <v>2.4137970000000002E-6</v>
      </c>
      <c r="SA98" s="72">
        <v>3.7542668000000001E-5</v>
      </c>
      <c r="SB98" s="72">
        <v>5.7396357000000003E-4</v>
      </c>
      <c r="SC98" s="72">
        <v>2.9355634000000001E-3</v>
      </c>
      <c r="SD98" s="72">
        <v>9.0095839999999993E-3</v>
      </c>
      <c r="SE98" s="72">
        <v>2.1281594000000001E-2</v>
      </c>
      <c r="SF98" s="72">
        <v>4.2006983999999997E-2</v>
      </c>
      <c r="SG98" s="72">
        <v>7.1970919999999994E-2</v>
      </c>
      <c r="SH98" s="72">
        <v>0.10927909</v>
      </c>
      <c r="SI98" s="72">
        <v>0.14873600000000001</v>
      </c>
      <c r="SJ98" s="72">
        <v>0.18241089999999999</v>
      </c>
      <c r="SK98" s="72">
        <v>0.20220488</v>
      </c>
      <c r="SL98" s="72">
        <v>0.20492031999999999</v>
      </c>
      <c r="SM98" s="72">
        <v>0.19225134999999999</v>
      </c>
      <c r="SN98" s="72">
        <v>0.16304864999999999</v>
      </c>
      <c r="SO98" s="72">
        <v>0.12491218</v>
      </c>
      <c r="SP98" s="72">
        <v>8.5972290000000007E-2</v>
      </c>
      <c r="SQ98" s="72">
        <v>5.2595794000000001E-2</v>
      </c>
      <c r="SR98" s="72">
        <v>2.8075145999999999E-2</v>
      </c>
      <c r="SS98" s="72">
        <v>1.266625E-2</v>
      </c>
      <c r="ST98" s="72">
        <v>4.5471903999999997E-3</v>
      </c>
      <c r="SU98" s="72">
        <v>1.118214E-3</v>
      </c>
      <c r="SV98" s="72">
        <v>1.1171272E-4</v>
      </c>
      <c r="SW98" s="72">
        <v>1.0720715E-5</v>
      </c>
      <c r="SX98" s="72">
        <v>3.4862148000000001E-6</v>
      </c>
      <c r="SY98" s="72">
        <v>2.3756387999999999E-6</v>
      </c>
      <c r="SZ98" s="72">
        <v>1.2602317E-6</v>
      </c>
      <c r="TA98" s="72">
        <v>3.7923225999999998E-7</v>
      </c>
      <c r="TB98" s="72">
        <v>5.5872803E-8</v>
      </c>
      <c r="TC98" s="72">
        <v>1.0075088999999999E-8</v>
      </c>
      <c r="TD98" s="72">
        <v>4.3166666000000003E-9</v>
      </c>
      <c r="TE98" s="72">
        <v>1.7303907999999999E-9</v>
      </c>
      <c r="TF98" s="72">
        <v>0</v>
      </c>
      <c r="TG98" s="72">
        <v>9.5984579999999997E-15</v>
      </c>
      <c r="TH98" s="72">
        <v>1.5215447E-13</v>
      </c>
      <c r="TI98" s="72">
        <v>2.4229427000000001E-12</v>
      </c>
      <c r="TJ98" s="72">
        <v>3.8557765000000003E-11</v>
      </c>
      <c r="TK98" s="72">
        <v>6.1286249999999996E-10</v>
      </c>
      <c r="TL98" s="72">
        <v>9.7208959999999998E-9</v>
      </c>
      <c r="TM98" s="72">
        <v>1.5363929999999999E-7</v>
      </c>
      <c r="TN98" s="72">
        <v>2.4137846000000001E-6</v>
      </c>
      <c r="TO98" s="72">
        <v>3.7542493000000003E-5</v>
      </c>
      <c r="TP98" s="72">
        <v>5.7396165000000001E-4</v>
      </c>
      <c r="TQ98" s="72">
        <v>2.9355615999999999E-3</v>
      </c>
      <c r="TR98" s="72">
        <v>9.009586E-3</v>
      </c>
      <c r="TS98" s="72">
        <v>2.1281603999999999E-2</v>
      </c>
      <c r="TT98" s="72">
        <v>4.2006995999999998E-2</v>
      </c>
      <c r="TU98" s="72">
        <v>7.1970919999999994E-2</v>
      </c>
      <c r="TV98" s="72">
        <v>0.10927909</v>
      </c>
      <c r="TW98" s="72">
        <v>0.14873607</v>
      </c>
      <c r="TX98" s="72">
        <v>0.18241099</v>
      </c>
      <c r="TY98" s="72">
        <v>0.20220508000000001</v>
      </c>
      <c r="TZ98" s="72">
        <v>0.20492057999999999</v>
      </c>
      <c r="UA98" s="72">
        <v>0.19225167000000001</v>
      </c>
      <c r="UB98" s="72">
        <v>0.163049</v>
      </c>
      <c r="UC98" s="72">
        <v>0.12491252999999999</v>
      </c>
      <c r="UD98" s="72">
        <v>8.5972494999999996E-2</v>
      </c>
      <c r="UE98" s="72">
        <v>5.2595853999999997E-2</v>
      </c>
      <c r="UF98" s="72">
        <v>2.8075136000000001E-2</v>
      </c>
      <c r="UG98" s="72">
        <v>1.2666230000000001E-2</v>
      </c>
      <c r="UH98" s="72">
        <v>4.5471927000000001E-3</v>
      </c>
      <c r="UI98" s="72">
        <v>1.1182167E-3</v>
      </c>
      <c r="UJ98" s="72">
        <v>1.1171334E-4</v>
      </c>
      <c r="UK98" s="72">
        <v>1.0720743E-5</v>
      </c>
      <c r="UL98" s="72">
        <v>3.4862066999999999E-6</v>
      </c>
      <c r="UM98" s="72">
        <v>2.3756286000000002E-6</v>
      </c>
      <c r="UN98" s="72">
        <v>1.2602269999999999E-6</v>
      </c>
      <c r="UO98" s="72">
        <v>3.7923135000000002E-7</v>
      </c>
      <c r="UP98" s="72">
        <v>5.5872891999999999E-8</v>
      </c>
      <c r="UQ98" s="72">
        <v>1.0075058E-8</v>
      </c>
      <c r="UR98" s="72">
        <v>4.3166465999999997E-9</v>
      </c>
      <c r="US98" s="72">
        <v>1.7303842999999999E-9</v>
      </c>
      <c r="UT98" s="72">
        <v>0</v>
      </c>
      <c r="UU98" s="72">
        <v>9.5984550000000003E-15</v>
      </c>
      <c r="UV98" s="72">
        <v>1.5215437E-13</v>
      </c>
      <c r="UW98" s="72">
        <v>2.4229407999999998E-12</v>
      </c>
      <c r="UX98" s="72">
        <v>3.8557732999999997E-11</v>
      </c>
      <c r="UY98" s="72">
        <v>6.1286193000000001E-10</v>
      </c>
      <c r="UZ98" s="72">
        <v>9.7208809999999999E-9</v>
      </c>
      <c r="VA98" s="72">
        <v>1.5363905000000001E-7</v>
      </c>
      <c r="VB98" s="72">
        <v>2.41378E-6</v>
      </c>
      <c r="VC98" s="72">
        <v>3.7542402E-5</v>
      </c>
      <c r="VD98" s="72">
        <v>5.7395999999999999E-4</v>
      </c>
      <c r="VE98" s="72">
        <v>2.9355570000000001E-3</v>
      </c>
      <c r="VF98" s="72">
        <v>9.0095829999999998E-3</v>
      </c>
      <c r="VG98" s="72">
        <v>2.1281607000000001E-2</v>
      </c>
      <c r="VH98" s="72">
        <v>4.2007006999999999E-2</v>
      </c>
      <c r="VI98" s="72">
        <v>7.1970900000000004E-2</v>
      </c>
      <c r="VJ98" s="72">
        <v>0.10927901399999999</v>
      </c>
      <c r="VK98" s="72">
        <v>0.14873586999999999</v>
      </c>
      <c r="VL98" s="72">
        <v>0.18241070000000001</v>
      </c>
      <c r="VM98" s="72">
        <v>0.20220476000000001</v>
      </c>
      <c r="VN98" s="72">
        <v>0.20492025</v>
      </c>
      <c r="VO98" s="72">
        <v>0.19225134999999999</v>
      </c>
      <c r="VP98" s="72">
        <v>0.16304885999999999</v>
      </c>
      <c r="VQ98" s="72">
        <v>0.12491251</v>
      </c>
      <c r="VR98" s="72">
        <v>8.5972560000000003E-2</v>
      </c>
      <c r="VS98" s="72">
        <v>5.2595900000000001E-2</v>
      </c>
      <c r="VT98" s="72">
        <v>2.8075136000000001E-2</v>
      </c>
      <c r="VU98" s="72">
        <v>1.2666208E-2</v>
      </c>
      <c r="VV98" s="72">
        <v>4.5471840000000001E-3</v>
      </c>
      <c r="VW98" s="72">
        <v>1.1182176999999999E-3</v>
      </c>
      <c r="VX98" s="72">
        <v>1.1171416000000001E-4</v>
      </c>
      <c r="VY98" s="72">
        <v>1.0720779999999999E-5</v>
      </c>
      <c r="VZ98" s="72">
        <v>3.486201E-6</v>
      </c>
      <c r="WA98" s="72">
        <v>2.3756209000000002E-6</v>
      </c>
      <c r="WB98" s="72">
        <v>1.2602220999999999E-6</v>
      </c>
      <c r="WC98" s="72">
        <v>3.7922999999999999E-7</v>
      </c>
      <c r="WD98" s="72">
        <v>5.5872803E-8</v>
      </c>
      <c r="WE98" s="72">
        <v>1.0075009E-8</v>
      </c>
      <c r="WF98" s="72">
        <v>4.3166212999999999E-9</v>
      </c>
      <c r="WG98" s="72">
        <v>1.7303755E-9</v>
      </c>
      <c r="WH98" s="72">
        <v>0</v>
      </c>
      <c r="WI98" s="72">
        <v>9.5985029999999995E-15</v>
      </c>
      <c r="WJ98" s="72">
        <v>1.5215512E-13</v>
      </c>
      <c r="WK98" s="72">
        <v>2.4229506999999999E-12</v>
      </c>
      <c r="WL98" s="72">
        <v>3.8557879999999998E-11</v>
      </c>
      <c r="WM98" s="72">
        <v>6.1286449999999998E-10</v>
      </c>
      <c r="WN98" s="72">
        <v>9.7209164999999997E-9</v>
      </c>
      <c r="WO98" s="72">
        <v>1.5363948000000001E-7</v>
      </c>
      <c r="WP98" s="72">
        <v>2.4137867000000001E-6</v>
      </c>
      <c r="WQ98" s="72">
        <v>3.7542490000000001E-5</v>
      </c>
      <c r="WR98" s="72">
        <v>5.73961E-4</v>
      </c>
      <c r="WS98" s="72">
        <v>2.9355560000000002E-3</v>
      </c>
      <c r="WT98" s="72">
        <v>9.0095799999999997E-3</v>
      </c>
      <c r="WU98" s="72">
        <v>2.1281607000000001E-2</v>
      </c>
      <c r="WV98" s="72">
        <v>4.2007019999999999E-2</v>
      </c>
      <c r="WW98" s="72">
        <v>7.1970950000000006E-2</v>
      </c>
      <c r="WX98" s="72">
        <v>0.1092791</v>
      </c>
      <c r="WY98" s="72">
        <v>0.14873600000000001</v>
      </c>
      <c r="WZ98" s="72">
        <v>0.18241087</v>
      </c>
      <c r="XA98" s="72">
        <v>0.20220484999999999</v>
      </c>
      <c r="XB98" s="72">
        <v>0.20492028000000001</v>
      </c>
      <c r="XC98" s="72">
        <v>0.19225130000000001</v>
      </c>
      <c r="XD98" s="72">
        <v>0.16304871000000001</v>
      </c>
      <c r="XE98" s="72">
        <v>0.12491235000000001</v>
      </c>
      <c r="XF98" s="72">
        <v>8.5972494999999996E-2</v>
      </c>
      <c r="XG98" s="72">
        <v>5.2595889999999999E-2</v>
      </c>
      <c r="XH98" s="72">
        <v>2.807515E-2</v>
      </c>
      <c r="XI98" s="72">
        <v>1.26662105E-2</v>
      </c>
      <c r="XJ98" s="72">
        <v>4.5471779999999998E-3</v>
      </c>
      <c r="XK98" s="72">
        <v>1.1182163999999999E-3</v>
      </c>
      <c r="XL98" s="72">
        <v>1.1171454000000001E-4</v>
      </c>
      <c r="XM98" s="72">
        <v>1.0720789000000001E-5</v>
      </c>
      <c r="XN98" s="72">
        <v>3.4861949999999998E-6</v>
      </c>
      <c r="XO98" s="72">
        <v>2.3756160000000002E-6</v>
      </c>
      <c r="XP98" s="72">
        <v>1.2602192E-6</v>
      </c>
      <c r="XQ98" s="72">
        <v>3.7922882E-7</v>
      </c>
      <c r="XR98" s="72">
        <v>5.5872586999999997E-8</v>
      </c>
      <c r="XS98" s="72">
        <v>1.0074968000000001E-8</v>
      </c>
      <c r="XT98" s="72">
        <v>4.3166035E-9</v>
      </c>
      <c r="XU98" s="72">
        <v>1.7303676E-9</v>
      </c>
      <c r="XV98" s="72">
        <v>0</v>
      </c>
      <c r="XW98" s="72">
        <v>9.5985680000000004E-15</v>
      </c>
      <c r="XX98" s="72">
        <v>1.5215620999999999E-13</v>
      </c>
      <c r="XY98" s="72">
        <v>2.422967E-12</v>
      </c>
      <c r="XZ98" s="72">
        <v>3.8558124999999997E-11</v>
      </c>
      <c r="YA98" s="72">
        <v>6.1286815E-10</v>
      </c>
      <c r="YB98" s="72">
        <v>9.7209750000000001E-9</v>
      </c>
      <c r="YC98" s="72">
        <v>1.5364042999999999E-7</v>
      </c>
      <c r="YD98" s="72">
        <v>2.4138021000000001E-6</v>
      </c>
      <c r="YE98" s="72">
        <v>3.7542736999999997E-5</v>
      </c>
      <c r="YF98" s="72">
        <v>5.7396444000000003E-4</v>
      </c>
      <c r="YG98" s="72">
        <v>2.9355658000000001E-3</v>
      </c>
      <c r="YH98" s="72">
        <v>9.0095959999999999E-3</v>
      </c>
      <c r="YI98" s="72">
        <v>2.1281640000000001E-2</v>
      </c>
      <c r="YJ98" s="72">
        <v>4.2007104000000003E-2</v>
      </c>
      <c r="YK98" s="72">
        <v>7.197112E-2</v>
      </c>
      <c r="YL98" s="72">
        <v>0.10927933500000001</v>
      </c>
      <c r="YM98" s="72">
        <v>0.14873636000000001</v>
      </c>
      <c r="YN98" s="72">
        <v>0.18241135999999999</v>
      </c>
      <c r="YO98" s="72">
        <v>0.20220536</v>
      </c>
      <c r="YP98" s="72">
        <v>0.20492071000000001</v>
      </c>
      <c r="YQ98" s="72">
        <v>0.19225164</v>
      </c>
      <c r="YR98" s="72">
        <v>0.16304885</v>
      </c>
      <c r="YS98" s="72">
        <v>0.12491242599999999</v>
      </c>
      <c r="YT98" s="72">
        <v>8.597254E-2</v>
      </c>
      <c r="YU98" s="72">
        <v>5.2595957999999998E-2</v>
      </c>
      <c r="YV98" s="72">
        <v>2.8075220000000001E-2</v>
      </c>
      <c r="YW98" s="72">
        <v>1.2666254E-2</v>
      </c>
      <c r="YX98" s="72">
        <v>4.5471929999999997E-3</v>
      </c>
      <c r="YY98" s="72">
        <v>1.1182189999999999E-3</v>
      </c>
      <c r="YZ98" s="72">
        <v>1.1171468E-4</v>
      </c>
      <c r="ZA98" s="72">
        <v>1.0720776E-5</v>
      </c>
      <c r="ZB98" s="72">
        <v>3.4861840000000002E-6</v>
      </c>
      <c r="ZC98" s="72">
        <v>2.3756086E-6</v>
      </c>
      <c r="ZD98" s="72">
        <v>1.2602159000000001E-6</v>
      </c>
      <c r="ZE98" s="72">
        <v>3.7922770000000001E-7</v>
      </c>
      <c r="ZF98" s="72">
        <v>5.5872240000000003E-8</v>
      </c>
      <c r="ZG98" s="72">
        <v>1.0074896499999999E-8</v>
      </c>
      <c r="ZH98" s="72">
        <v>4.3165698000000001E-9</v>
      </c>
      <c r="ZI98" s="72">
        <v>1.7303515E-9</v>
      </c>
      <c r="ZJ98" s="72">
        <v>0</v>
      </c>
      <c r="ZK98" s="72">
        <v>9.5986140000000001E-15</v>
      </c>
      <c r="ZL98" s="72">
        <v>1.5215697000000001E-13</v>
      </c>
      <c r="ZM98" s="72">
        <v>2.4229793999999999E-12</v>
      </c>
      <c r="ZN98" s="72">
        <v>3.8558315999999998E-11</v>
      </c>
      <c r="ZO98" s="72">
        <v>6.1287110000000001E-10</v>
      </c>
      <c r="ZP98" s="72">
        <v>9.7210180000000006E-9</v>
      </c>
      <c r="ZQ98" s="72">
        <v>1.5364101E-7</v>
      </c>
      <c r="ZR98" s="72">
        <v>2.4138105000000001E-6</v>
      </c>
      <c r="ZS98" s="72">
        <v>3.754286E-5</v>
      </c>
      <c r="ZT98" s="72">
        <v>5.7396636000000005E-4</v>
      </c>
      <c r="ZU98" s="72">
        <v>2.9355729999999999E-3</v>
      </c>
      <c r="ZV98" s="72">
        <v>9.0096150000000003E-3</v>
      </c>
      <c r="ZW98" s="72">
        <v>2.1281680000000001E-2</v>
      </c>
      <c r="ZX98" s="72">
        <v>4.2007186000000002E-2</v>
      </c>
      <c r="ZY98" s="72">
        <v>7.1971270000000004E-2</v>
      </c>
      <c r="ZZ98" s="72">
        <v>0.10927956</v>
      </c>
      <c r="AAA98" s="72">
        <v>0.14873665999999999</v>
      </c>
      <c r="AAB98" s="72">
        <v>0.18241176000000001</v>
      </c>
      <c r="AAC98" s="72">
        <v>0.20220579</v>
      </c>
      <c r="AAD98" s="72">
        <v>0.20492125999999999</v>
      </c>
      <c r="AAE98" s="72">
        <v>0.19225226000000001</v>
      </c>
      <c r="AAF98" s="72">
        <v>0.16304940000000001</v>
      </c>
      <c r="AAG98" s="72">
        <v>0.12491275</v>
      </c>
      <c r="AAH98" s="72">
        <v>8.5972740000000006E-2</v>
      </c>
      <c r="AAI98" s="72">
        <v>5.2596096000000002E-2</v>
      </c>
      <c r="AAJ98" s="72">
        <v>2.8075315E-2</v>
      </c>
      <c r="AAK98" s="72">
        <v>1.2666316E-2</v>
      </c>
      <c r="AAL98" s="72">
        <v>4.5472196999999997E-3</v>
      </c>
      <c r="AAM98" s="72">
        <v>1.1182264000000001E-3</v>
      </c>
      <c r="AAN98" s="72">
        <v>1.11715664E-4</v>
      </c>
      <c r="AAO98" s="72">
        <v>1.0720831000000001E-5</v>
      </c>
      <c r="AAP98" s="72">
        <v>3.4861882000000002E-6</v>
      </c>
      <c r="AAQ98" s="72">
        <v>2.3756108E-6</v>
      </c>
      <c r="AAR98" s="72">
        <v>1.2602189E-6</v>
      </c>
      <c r="AAS98" s="72">
        <v>3.7922916000000001E-7</v>
      </c>
      <c r="AAT98" s="72">
        <v>5.5872289999999999E-8</v>
      </c>
      <c r="AAU98" s="72">
        <v>1.0074854999999999E-8</v>
      </c>
      <c r="AAV98" s="72">
        <v>4.3165379999999998E-9</v>
      </c>
      <c r="AAW98" s="72">
        <v>1.7303393E-9</v>
      </c>
      <c r="AAX98" s="72">
        <v>0</v>
      </c>
      <c r="AAY98" s="72">
        <v>9.5985309999999992E-15</v>
      </c>
      <c r="AAZ98" s="72">
        <v>1.5215550999999999E-13</v>
      </c>
      <c r="ABA98" s="72">
        <v>2.4229554999999998E-12</v>
      </c>
      <c r="ABB98" s="72">
        <v>3.8557923999999998E-11</v>
      </c>
      <c r="ABC98" s="72">
        <v>6.1286519999999999E-10</v>
      </c>
      <c r="ABD98" s="72">
        <v>9.7209300000000007E-9</v>
      </c>
      <c r="ABE98" s="72">
        <v>1.5363969000000001E-7</v>
      </c>
      <c r="ABF98" s="72">
        <v>2.4137908000000002E-6</v>
      </c>
      <c r="ABG98" s="72">
        <v>3.7542580000000001E-5</v>
      </c>
      <c r="ABH98" s="72">
        <v>5.7396309999999996E-4</v>
      </c>
      <c r="ABI98" s="72">
        <v>2.9355683E-3</v>
      </c>
      <c r="ABJ98" s="72">
        <v>9.009609E-3</v>
      </c>
      <c r="ABK98" s="72">
        <v>2.1281675E-2</v>
      </c>
      <c r="ABL98" s="72">
        <v>4.2007179999999998E-2</v>
      </c>
      <c r="ABM98" s="72">
        <v>7.1971245000000003E-2</v>
      </c>
      <c r="ABN98" s="72">
        <v>0.10927956599999999</v>
      </c>
      <c r="ABO98" s="72">
        <v>0.14873663000000001</v>
      </c>
      <c r="ABP98" s="72">
        <v>0.18241157999999999</v>
      </c>
      <c r="ABQ98" s="72">
        <v>0.20220555000000001</v>
      </c>
      <c r="ABR98" s="72">
        <v>0.20492096000000001</v>
      </c>
      <c r="ABS98" s="72">
        <v>0.19225194000000001</v>
      </c>
      <c r="ABT98" s="72">
        <v>0.16304906999999999</v>
      </c>
      <c r="ABU98" s="72">
        <v>0.12491252</v>
      </c>
      <c r="ABV98" s="72">
        <v>8.597254E-2</v>
      </c>
      <c r="ABW98" s="72">
        <v>5.2595972999999997E-2</v>
      </c>
      <c r="ABX98" s="72">
        <v>2.8075277999999999E-2</v>
      </c>
      <c r="ABY98" s="72">
        <v>1.2666335000000001E-2</v>
      </c>
      <c r="ABZ98" s="72">
        <v>4.5472469999999999E-3</v>
      </c>
      <c r="ACA98" s="72">
        <v>1.1182404999999999E-3</v>
      </c>
      <c r="ACB98" s="72">
        <v>1.1171878E-4</v>
      </c>
      <c r="ACC98" s="72">
        <v>1.0721058999999999E-5</v>
      </c>
      <c r="ACD98" s="72">
        <v>3.4862402999999998E-6</v>
      </c>
      <c r="ACE98" s="72">
        <v>2.3756456E-6</v>
      </c>
      <c r="ACF98" s="72">
        <v>1.2602422E-6</v>
      </c>
      <c r="ACG98" s="72">
        <v>3.7923850000000001E-7</v>
      </c>
      <c r="ACH98" s="72">
        <v>5.5873880000000003E-8</v>
      </c>
      <c r="ACI98" s="72">
        <v>1.007505E-8</v>
      </c>
      <c r="ACJ98" s="72">
        <v>4.3165919999999997E-9</v>
      </c>
      <c r="ACK98" s="72">
        <v>1.7303634000000001E-9</v>
      </c>
      <c r="ACL98" s="72">
        <v>0</v>
      </c>
      <c r="ACM98" s="72">
        <v>9.5983500000000003E-15</v>
      </c>
      <c r="ACN98" s="72">
        <v>1.5215283E-13</v>
      </c>
      <c r="ACO98" s="72">
        <v>2.4229167000000001E-12</v>
      </c>
      <c r="ACP98" s="72">
        <v>3.8557351999999997E-11</v>
      </c>
      <c r="ACQ98" s="72">
        <v>6.1285690000000004E-10</v>
      </c>
      <c r="ACR98" s="72">
        <v>9.7208129999999998E-9</v>
      </c>
      <c r="ACS98" s="72">
        <v>1.5363807E-7</v>
      </c>
      <c r="ACT98" s="72">
        <v>2.4137673E-6</v>
      </c>
      <c r="ACU98" s="72">
        <v>3.7542259999999999E-5</v>
      </c>
      <c r="ACV98" s="72">
        <v>5.7395880000000001E-4</v>
      </c>
      <c r="ACW98" s="72">
        <v>2.9355607000000001E-3</v>
      </c>
      <c r="ACX98" s="72">
        <v>9.0096039999999992E-3</v>
      </c>
      <c r="ACY98" s="72">
        <v>2.1281683999999999E-2</v>
      </c>
      <c r="ACZ98" s="72">
        <v>4.2007200000000001E-2</v>
      </c>
      <c r="ADA98" s="72">
        <v>7.1971250000000001E-2</v>
      </c>
      <c r="ADB98" s="72">
        <v>0.10927940999999999</v>
      </c>
      <c r="ADC98" s="72">
        <v>0.14873612999999999</v>
      </c>
      <c r="ADD98" s="72">
        <v>0.18241072</v>
      </c>
      <c r="ADE98" s="72">
        <v>0.20220414</v>
      </c>
      <c r="ADF98" s="72">
        <v>0.2049193</v>
      </c>
      <c r="ADG98" s="72">
        <v>0.19225027</v>
      </c>
      <c r="ADH98" s="72">
        <v>0.16304776000000001</v>
      </c>
      <c r="ADI98" s="72">
        <v>0.12491165</v>
      </c>
      <c r="ADJ98" s="72">
        <v>8.5972086000000003E-2</v>
      </c>
      <c r="ADK98" s="72">
        <v>5.2595839999999998E-2</v>
      </c>
      <c r="ADL98" s="72">
        <v>2.8075267000000001E-2</v>
      </c>
      <c r="ADM98" s="72">
        <v>1.266635E-2</v>
      </c>
      <c r="ADN98" s="72">
        <v>4.5472532999999999E-3</v>
      </c>
      <c r="ADO98" s="72">
        <v>1.1182363E-3</v>
      </c>
      <c r="ADP98" s="72">
        <v>1.1171518399999999E-4</v>
      </c>
      <c r="ADQ98" s="72">
        <v>1.0720973000000001E-5</v>
      </c>
      <c r="ADR98" s="72">
        <v>3.4863029999999998E-6</v>
      </c>
      <c r="ADS98" s="72">
        <v>2.375686E-6</v>
      </c>
      <c r="ADT98" s="72">
        <v>1.2602359E-6</v>
      </c>
      <c r="ADU98" s="72">
        <v>3.7922361999999998E-7</v>
      </c>
      <c r="ADV98" s="72">
        <v>5.5870156999999997E-8</v>
      </c>
      <c r="ADW98" s="72">
        <v>1.0075197000000001E-8</v>
      </c>
      <c r="ADX98" s="72">
        <v>4.3168145000000003E-9</v>
      </c>
      <c r="ADY98" s="72">
        <v>1.7304599E-9</v>
      </c>
      <c r="ADZ98" s="77"/>
      <c r="AEA98" s="77"/>
      <c r="AEB98" s="77"/>
      <c r="AEC98" s="77"/>
      <c r="AED98" s="77"/>
      <c r="AEE98" s="111">
        <f t="shared" si="55"/>
        <v>93</v>
      </c>
      <c r="AEF98" s="121"/>
      <c r="AEG98" s="105">
        <f t="shared" si="65"/>
        <v>3.1071589999999999E-9</v>
      </c>
      <c r="AEH98" s="105">
        <f t="shared" si="65"/>
        <v>3.1071827000000001E-9</v>
      </c>
      <c r="AEI98" s="105">
        <f t="shared" si="65"/>
        <v>3.1071926999999999E-9</v>
      </c>
      <c r="AEJ98" s="105">
        <f t="shared" si="65"/>
        <v>3.1072450000000001E-9</v>
      </c>
      <c r="AEK98" s="105">
        <f t="shared" si="65"/>
        <v>3.1072034E-9</v>
      </c>
      <c r="AEL98" s="105">
        <f t="shared" si="65"/>
        <v>3.1072025000000002E-9</v>
      </c>
      <c r="AEM98" s="105">
        <f t="shared" si="65"/>
        <v>3.1072152000000001E-9</v>
      </c>
      <c r="AEN98" s="105">
        <f t="shared" si="65"/>
        <v>3.1072157999999998E-9</v>
      </c>
      <c r="AEO98" s="105">
        <f t="shared" si="65"/>
        <v>3.1072146999999999E-9</v>
      </c>
      <c r="AEP98" s="105">
        <f t="shared" si="65"/>
        <v>3.1072173999999999E-9</v>
      </c>
      <c r="AEQ98" s="105">
        <f t="shared" si="66"/>
        <v>3.1072237999999999E-9</v>
      </c>
      <c r="AER98" s="105">
        <f t="shared" si="66"/>
        <v>3.1072214E-9</v>
      </c>
      <c r="AES98" s="105">
        <f t="shared" si="66"/>
        <v>3.107211E-9</v>
      </c>
      <c r="AET98" s="105">
        <f t="shared" si="66"/>
        <v>3.1072000000000002E-9</v>
      </c>
      <c r="AEU98" s="105">
        <f t="shared" si="66"/>
        <v>3.1071854000000001E-9</v>
      </c>
      <c r="AEV98" s="105">
        <f t="shared" si="66"/>
        <v>3.1071719999999999E-9</v>
      </c>
      <c r="AEW98" s="105">
        <f t="shared" si="66"/>
        <v>3.1071444999999999E-9</v>
      </c>
      <c r="AEX98" s="105">
        <f t="shared" si="66"/>
        <v>3.1071241E-9</v>
      </c>
      <c r="AEY98" s="105">
        <f t="shared" si="66"/>
        <v>3.1071647000000001E-9</v>
      </c>
      <c r="AEZ98" s="99">
        <f t="shared" si="53"/>
        <v>26.1</v>
      </c>
      <c r="AFA98" s="69"/>
      <c r="AFB98" s="202">
        <v>1.7303853E-9</v>
      </c>
      <c r="AFC98" s="106">
        <f t="shared" si="54"/>
        <v>3.1071944894736834E-9</v>
      </c>
      <c r="AFD98" s="69"/>
      <c r="AFE98" s="109"/>
      <c r="AFF98" s="105">
        <f t="shared" si="67"/>
        <v>0.19568679999999999</v>
      </c>
      <c r="AFG98" s="105">
        <f t="shared" si="67"/>
        <v>0.19568725000000001</v>
      </c>
      <c r="AFH98" s="105">
        <f t="shared" si="67"/>
        <v>0.19568700999999999</v>
      </c>
      <c r="AFI98" s="105">
        <f t="shared" si="67"/>
        <v>0.19568643999999999</v>
      </c>
      <c r="AFJ98" s="105">
        <f t="shared" si="67"/>
        <v>0.19568688000000001</v>
      </c>
      <c r="AFK98" s="105">
        <f t="shared" si="67"/>
        <v>0.19568673</v>
      </c>
      <c r="AFL98" s="105">
        <f t="shared" si="67"/>
        <v>0.19568695</v>
      </c>
      <c r="AFM98" s="105">
        <f t="shared" si="67"/>
        <v>0.19568698000000001</v>
      </c>
      <c r="AFN98" s="105">
        <f t="shared" si="67"/>
        <v>0.19568652</v>
      </c>
      <c r="AFO98" s="105">
        <f t="shared" si="67"/>
        <v>0.19568613000000001</v>
      </c>
      <c r="AFP98" s="105">
        <f t="shared" si="68"/>
        <v>0.19568621999999999</v>
      </c>
      <c r="AFQ98" s="105">
        <f t="shared" si="68"/>
        <v>0.19568652</v>
      </c>
      <c r="AFR98" s="105">
        <f t="shared" si="68"/>
        <v>0.19568648999999999</v>
      </c>
      <c r="AFS98" s="105">
        <f t="shared" si="68"/>
        <v>0.19568659999999999</v>
      </c>
      <c r="AFT98" s="105">
        <f t="shared" si="68"/>
        <v>0.19568630000000001</v>
      </c>
      <c r="AFU98" s="105">
        <f t="shared" si="68"/>
        <v>0.19568647</v>
      </c>
      <c r="AFV98" s="105">
        <f t="shared" si="68"/>
        <v>0.19568706</v>
      </c>
      <c r="AFW98" s="105">
        <f t="shared" si="68"/>
        <v>0.19568741000000001</v>
      </c>
      <c r="AFX98" s="105">
        <f t="shared" si="68"/>
        <v>0.19568722</v>
      </c>
      <c r="AFY98" s="105"/>
      <c r="AFZ98" s="106">
        <f t="shared" si="56"/>
        <v>0.19568673578947371</v>
      </c>
      <c r="AGA98" s="69"/>
      <c r="AGB98" s="69"/>
      <c r="AGC98" s="69"/>
      <c r="AGD98" s="69"/>
      <c r="AGE98" s="69"/>
      <c r="AGF98" s="69"/>
      <c r="AGG98" s="69"/>
      <c r="AGH98" s="69"/>
      <c r="AGI98" s="69"/>
      <c r="AGJ98" s="69"/>
      <c r="AGK98" s="69"/>
      <c r="AGL98" s="69"/>
      <c r="AGM98" s="69"/>
      <c r="AGN98" s="69"/>
      <c r="AGO98" s="69"/>
      <c r="AGP98" s="69"/>
      <c r="AGQ98" s="69"/>
      <c r="AGR98" s="69"/>
      <c r="AGS98" s="69"/>
      <c r="AGT98" s="69"/>
      <c r="AGU98" s="69"/>
      <c r="AGV98" s="69"/>
      <c r="AGW98" s="69"/>
      <c r="AGX98" s="69"/>
      <c r="AGY98" s="69"/>
      <c r="AGZ98" s="69"/>
      <c r="AHA98" s="69"/>
      <c r="AHB98" s="69"/>
      <c r="AHC98" s="69"/>
      <c r="AHD98" s="69"/>
      <c r="AHE98" s="69"/>
      <c r="AHF98" s="69"/>
      <c r="AHG98" s="69"/>
      <c r="AHH98" s="69"/>
      <c r="AHI98" s="69"/>
      <c r="AHJ98" s="69"/>
      <c r="AHK98" s="69"/>
      <c r="AHL98" s="69"/>
      <c r="AHM98" s="69"/>
      <c r="AHN98" s="69"/>
      <c r="AHO98" s="69"/>
      <c r="AHP98" s="69"/>
      <c r="AHQ98" s="69"/>
      <c r="AHR98" s="69"/>
      <c r="AHS98" s="69"/>
      <c r="AHT98" s="69"/>
      <c r="AHU98" s="69"/>
      <c r="AHV98" s="69"/>
      <c r="AHW98" s="69"/>
      <c r="AHX98" s="69"/>
      <c r="AHY98" s="69"/>
      <c r="AHZ98" s="69"/>
      <c r="AIA98" s="69"/>
      <c r="AIB98" s="69"/>
    </row>
    <row r="99" spans="1:912" ht="2.85" customHeight="1" x14ac:dyDescent="0.25">
      <c r="A99" s="77"/>
      <c r="B99" s="98">
        <v>93</v>
      </c>
      <c r="C99" s="99">
        <v>26.39</v>
      </c>
      <c r="D99" s="190">
        <f t="shared" si="52"/>
        <v>2</v>
      </c>
      <c r="E99" s="77"/>
      <c r="F99" s="192">
        <v>0</v>
      </c>
      <c r="G99" s="70">
        <v>4.3156931999999999E-14</v>
      </c>
      <c r="H99" s="70">
        <v>6.8459149999999997E-13</v>
      </c>
      <c r="I99" s="70">
        <v>1.0915753500000001E-11</v>
      </c>
      <c r="J99" s="70">
        <v>1.7414402999999999E-10</v>
      </c>
      <c r="K99" s="70">
        <v>2.7811557999999998E-9</v>
      </c>
      <c r="L99" s="70">
        <v>4.4505190000000001E-8</v>
      </c>
      <c r="M99" s="70">
        <v>7.1481200000000004E-7</v>
      </c>
      <c r="N99" s="70">
        <v>1.1556302E-5</v>
      </c>
      <c r="O99" s="70">
        <v>1.8895112000000001E-4</v>
      </c>
      <c r="P99" s="70">
        <v>1.5005013000000001E-3</v>
      </c>
      <c r="Q99" s="70">
        <v>5.4912822999999998E-3</v>
      </c>
      <c r="R99" s="70">
        <v>1.4383458E-2</v>
      </c>
      <c r="S99" s="70">
        <v>3.0629633E-2</v>
      </c>
      <c r="T99" s="70">
        <v>5.586646E-2</v>
      </c>
      <c r="U99" s="70">
        <v>8.9651809999999998E-2</v>
      </c>
      <c r="V99" s="70">
        <v>0.12849519000000001</v>
      </c>
      <c r="W99" s="70">
        <v>0.16575677999999999</v>
      </c>
      <c r="X99" s="70">
        <v>0.1931349</v>
      </c>
      <c r="Y99" s="70">
        <v>0.20420774999999999</v>
      </c>
      <c r="Z99" s="70">
        <v>0.20054121</v>
      </c>
      <c r="AA99" s="71">
        <v>0.17911783000000001</v>
      </c>
      <c r="AB99" s="71">
        <v>0.14499060999999999</v>
      </c>
      <c r="AC99" s="71">
        <v>0.105917424</v>
      </c>
      <c r="AD99" s="71">
        <v>6.9299615999999994E-2</v>
      </c>
      <c r="AE99" s="71">
        <v>4.0066190000000002E-2</v>
      </c>
      <c r="AF99" s="71">
        <v>2.0005528000000002E-2</v>
      </c>
      <c r="AG99" s="71">
        <v>8.2848699999999997E-3</v>
      </c>
      <c r="AH99" s="71">
        <v>2.6153969000000002E-3</v>
      </c>
      <c r="AI99" s="71">
        <v>4.8641328000000001E-4</v>
      </c>
      <c r="AJ99" s="71">
        <v>3.485591E-5</v>
      </c>
      <c r="AK99" s="71">
        <v>5.3109074999999999E-6</v>
      </c>
      <c r="AL99" s="71">
        <v>2.6512375000000002E-6</v>
      </c>
      <c r="AM99" s="71">
        <v>1.8140172E-6</v>
      </c>
      <c r="AN99" s="71">
        <v>8.043848E-7</v>
      </c>
      <c r="AO99" s="71">
        <v>1.9194262000000001E-7</v>
      </c>
      <c r="AP99" s="71">
        <v>2.0985077E-8</v>
      </c>
      <c r="AQ99" s="71">
        <v>5.4527315999999997E-9</v>
      </c>
      <c r="AR99" s="71">
        <v>2.6024340000000001E-9</v>
      </c>
      <c r="AS99" s="71">
        <v>9.7278809999999992E-10</v>
      </c>
      <c r="AT99" s="72">
        <v>0</v>
      </c>
      <c r="AU99" s="72">
        <v>4.3157392999999998E-14</v>
      </c>
      <c r="AV99" s="72">
        <v>6.8459700000000002E-13</v>
      </c>
      <c r="AW99" s="72">
        <v>1.0915795E-11</v>
      </c>
      <c r="AX99" s="72">
        <v>1.7414399999999999E-10</v>
      </c>
      <c r="AY99" s="72">
        <v>2.7811446E-9</v>
      </c>
      <c r="AZ99" s="72">
        <v>4.4504860000000002E-8</v>
      </c>
      <c r="BA99" s="72">
        <v>7.1480490000000001E-7</v>
      </c>
      <c r="BB99" s="72">
        <v>1.1556169E-5</v>
      </c>
      <c r="BC99" s="72">
        <v>1.8894872E-4</v>
      </c>
      <c r="BD99" s="72">
        <v>1.5004907E-3</v>
      </c>
      <c r="BE99" s="72">
        <v>5.4912575999999996E-3</v>
      </c>
      <c r="BF99" s="72">
        <v>1.4383414000000001E-2</v>
      </c>
      <c r="BG99" s="72">
        <v>3.0629586E-2</v>
      </c>
      <c r="BH99" s="72">
        <v>5.586646E-2</v>
      </c>
      <c r="BI99" s="72">
        <v>8.9651905000000004E-2</v>
      </c>
      <c r="BJ99" s="72">
        <v>0.12849540000000001</v>
      </c>
      <c r="BK99" s="72">
        <v>0.16575715999999999</v>
      </c>
      <c r="BL99" s="72">
        <v>0.19313543999999999</v>
      </c>
      <c r="BM99" s="72">
        <v>0.20420858</v>
      </c>
      <c r="BN99" s="72">
        <v>0.20054205999999999</v>
      </c>
      <c r="BO99" s="72">
        <v>0.17911858999999999</v>
      </c>
      <c r="BP99" s="72">
        <v>0.14499113</v>
      </c>
      <c r="BQ99" s="72">
        <v>0.105917685</v>
      </c>
      <c r="BR99" s="72">
        <v>6.929971E-2</v>
      </c>
      <c r="BS99" s="72">
        <v>4.006618E-2</v>
      </c>
      <c r="BT99" s="72">
        <v>2.0005486999999999E-2</v>
      </c>
      <c r="BU99" s="72">
        <v>8.2848290000000005E-3</v>
      </c>
      <c r="BV99" s="72">
        <v>2.6153761E-3</v>
      </c>
      <c r="BW99" s="72">
        <v>4.8640833000000001E-4</v>
      </c>
      <c r="BX99" s="72">
        <v>3.4855613000000001E-5</v>
      </c>
      <c r="BY99" s="72">
        <v>5.3108697E-6</v>
      </c>
      <c r="BZ99" s="72">
        <v>2.6512199999999998E-6</v>
      </c>
      <c r="CA99" s="72">
        <v>1.8140016E-6</v>
      </c>
      <c r="CB99" s="72">
        <v>8.0437719999999996E-7</v>
      </c>
      <c r="CC99" s="72">
        <v>1.9194154999999999E-7</v>
      </c>
      <c r="CD99" s="72">
        <v>2.0985309999999999E-8</v>
      </c>
      <c r="CE99" s="72">
        <v>5.4527529999999999E-9</v>
      </c>
      <c r="CF99" s="72">
        <v>2.6024382999999998E-9</v>
      </c>
      <c r="CG99" s="72">
        <v>9.7279640000000008E-10</v>
      </c>
      <c r="CH99" s="72">
        <v>0</v>
      </c>
      <c r="CI99" s="72">
        <v>4.3150734999999998E-14</v>
      </c>
      <c r="CJ99" s="72">
        <v>6.8451326000000002E-13</v>
      </c>
      <c r="CK99" s="72">
        <v>1.0914785999999999E-11</v>
      </c>
      <c r="CL99" s="72">
        <v>1.7413282E-10</v>
      </c>
      <c r="CM99" s="72">
        <v>2.781037E-9</v>
      </c>
      <c r="CN99" s="72">
        <v>4.4504112000000002E-8</v>
      </c>
      <c r="CO99" s="72">
        <v>7.1480423000000001E-7</v>
      </c>
      <c r="CP99" s="72">
        <v>1.1556238E-5</v>
      </c>
      <c r="CQ99" s="72">
        <v>1.8895013000000001E-4</v>
      </c>
      <c r="CR99" s="72">
        <v>1.5004992E-3</v>
      </c>
      <c r="CS99" s="72">
        <v>5.4912865000000003E-3</v>
      </c>
      <c r="CT99" s="72">
        <v>1.4383478E-2</v>
      </c>
      <c r="CU99" s="72">
        <v>3.0629696000000001E-2</v>
      </c>
      <c r="CV99" s="72">
        <v>5.5866609999999997E-2</v>
      </c>
      <c r="CW99" s="72">
        <v>8.9652090000000004E-2</v>
      </c>
      <c r="CX99" s="72">
        <v>0.12849562</v>
      </c>
      <c r="CY99" s="72">
        <v>0.16575724</v>
      </c>
      <c r="CZ99" s="72">
        <v>0.19313522</v>
      </c>
      <c r="DA99" s="72">
        <v>0.20420775999999999</v>
      </c>
      <c r="DB99" s="72">
        <v>0.20054108000000001</v>
      </c>
      <c r="DC99" s="72">
        <v>0.17911742999999999</v>
      </c>
      <c r="DD99" s="72">
        <v>0.14499000000000001</v>
      </c>
      <c r="DE99" s="72">
        <v>0.10591674</v>
      </c>
      <c r="DF99" s="72">
        <v>6.9299065000000007E-2</v>
      </c>
      <c r="DG99" s="72">
        <v>4.0065829999999997E-2</v>
      </c>
      <c r="DH99" s="72">
        <v>2.0005315999999999E-2</v>
      </c>
      <c r="DI99" s="72">
        <v>8.2847489999999992E-3</v>
      </c>
      <c r="DJ99" s="72">
        <v>2.6153456E-3</v>
      </c>
      <c r="DK99" s="72">
        <v>4.8640043999999998E-4</v>
      </c>
      <c r="DL99" s="72">
        <v>3.485503E-5</v>
      </c>
      <c r="DM99" s="72">
        <v>5.3108333000000001E-6</v>
      </c>
      <c r="DN99" s="72">
        <v>2.6512323E-6</v>
      </c>
      <c r="DO99" s="72">
        <v>1.8140110999999999E-6</v>
      </c>
      <c r="DP99" s="72">
        <v>8.0437883000000005E-7</v>
      </c>
      <c r="DQ99" s="72">
        <v>1.9194129999999999E-7</v>
      </c>
      <c r="DR99" s="72">
        <v>2.0985444000000002E-8</v>
      </c>
      <c r="DS99" s="72">
        <v>5.452735E-9</v>
      </c>
      <c r="DT99" s="72">
        <v>2.6024287000000001E-9</v>
      </c>
      <c r="DU99" s="72">
        <v>9.7279820000000004E-10</v>
      </c>
      <c r="DV99" s="72">
        <v>0</v>
      </c>
      <c r="DW99" s="72">
        <v>4.3150949999999997E-14</v>
      </c>
      <c r="DX99" s="72">
        <v>6.8451740000000001E-13</v>
      </c>
      <c r="DY99" s="72">
        <v>1.09148645E-11</v>
      </c>
      <c r="DZ99" s="72">
        <v>1.7413419999999999E-10</v>
      </c>
      <c r="EA99" s="72">
        <v>2.7810609999999998E-9</v>
      </c>
      <c r="EB99" s="72">
        <v>4.4504495999999999E-8</v>
      </c>
      <c r="EC99" s="72">
        <v>7.1481030000000001E-7</v>
      </c>
      <c r="ED99" s="72">
        <v>1.1556333999999999E-5</v>
      </c>
      <c r="EE99" s="72">
        <v>1.8895176999999999E-4</v>
      </c>
      <c r="EF99" s="72">
        <v>1.500508E-3</v>
      </c>
      <c r="EG99" s="72">
        <v>5.491307E-3</v>
      </c>
      <c r="EH99" s="72">
        <v>1.4383511999999999E-2</v>
      </c>
      <c r="EI99" s="72">
        <v>3.0629719999999999E-2</v>
      </c>
      <c r="EJ99" s="72">
        <v>5.5866573000000003E-2</v>
      </c>
      <c r="EK99" s="72">
        <v>8.9651910000000001E-2</v>
      </c>
      <c r="EL99" s="72">
        <v>0.12849522999999999</v>
      </c>
      <c r="EM99" s="72">
        <v>0.16575675000000001</v>
      </c>
      <c r="EN99" s="72">
        <v>0.19313464</v>
      </c>
      <c r="EO99" s="72">
        <v>0.20420724000000001</v>
      </c>
      <c r="EP99" s="72">
        <v>0.20054068</v>
      </c>
      <c r="EQ99" s="72">
        <v>0.17911734000000001</v>
      </c>
      <c r="ER99" s="72">
        <v>0.14499015000000001</v>
      </c>
      <c r="ES99" s="72">
        <v>0.10591710999999999</v>
      </c>
      <c r="ET99" s="72">
        <v>6.9299440000000004E-2</v>
      </c>
      <c r="EU99" s="72">
        <v>4.0066103999999998E-2</v>
      </c>
      <c r="EV99" s="72">
        <v>2.0005493999999999E-2</v>
      </c>
      <c r="EW99" s="72">
        <v>8.2848469999999997E-3</v>
      </c>
      <c r="EX99" s="72">
        <v>2.6153836E-3</v>
      </c>
      <c r="EY99" s="72">
        <v>4.8640797999999999E-4</v>
      </c>
      <c r="EZ99" s="72">
        <v>3.4855589999999998E-5</v>
      </c>
      <c r="FA99" s="72">
        <v>5.310906E-6</v>
      </c>
      <c r="FB99" s="72">
        <v>2.6512581999999999E-6</v>
      </c>
      <c r="FC99" s="72">
        <v>1.8140262000000001E-6</v>
      </c>
      <c r="FD99" s="72">
        <v>8.0438320000000002E-7</v>
      </c>
      <c r="FE99" s="72">
        <v>1.9194127000000001E-7</v>
      </c>
      <c r="FF99" s="72">
        <v>2.0985975999999999E-8</v>
      </c>
      <c r="FG99" s="72">
        <v>5.4528852999999999E-9</v>
      </c>
      <c r="FH99" s="72">
        <v>2.6025021999999999E-9</v>
      </c>
      <c r="FI99" s="72">
        <v>9.7281760000000002E-10</v>
      </c>
      <c r="FJ99" s="72">
        <v>0</v>
      </c>
      <c r="FK99" s="72">
        <v>4.31509E-14</v>
      </c>
      <c r="FL99" s="72">
        <v>6.8451670000000001E-13</v>
      </c>
      <c r="FM99" s="72">
        <v>1.0914852999999999E-11</v>
      </c>
      <c r="FN99" s="72">
        <v>1.7413405E-10</v>
      </c>
      <c r="FO99" s="72">
        <v>2.7810583000000002E-9</v>
      </c>
      <c r="FP99" s="72">
        <v>4.4504457000000003E-8</v>
      </c>
      <c r="FQ99" s="72">
        <v>7.148098E-7</v>
      </c>
      <c r="FR99" s="72">
        <v>1.1556325999999999E-5</v>
      </c>
      <c r="FS99" s="72">
        <v>1.8895163E-4</v>
      </c>
      <c r="FT99" s="72">
        <v>1.5005039999999999E-3</v>
      </c>
      <c r="FU99" s="72">
        <v>5.4912893000000004E-3</v>
      </c>
      <c r="FV99" s="72">
        <v>1.4383460000000001E-2</v>
      </c>
      <c r="FW99" s="72">
        <v>3.0629610000000002E-2</v>
      </c>
      <c r="FX99" s="72">
        <v>5.5866390000000002E-2</v>
      </c>
      <c r="FY99" s="72">
        <v>8.9651700000000001E-2</v>
      </c>
      <c r="FZ99" s="72">
        <v>0.12849508000000001</v>
      </c>
      <c r="GA99" s="72">
        <v>0.16575672</v>
      </c>
      <c r="GB99" s="72">
        <v>0.19313504000000001</v>
      </c>
      <c r="GC99" s="72">
        <v>0.20420830000000001</v>
      </c>
      <c r="GD99" s="72">
        <v>0.20054164999999999</v>
      </c>
      <c r="GE99" s="72">
        <v>0.17911814000000001</v>
      </c>
      <c r="GF99" s="72">
        <v>0.14499076</v>
      </c>
      <c r="GG99" s="72">
        <v>0.10591738000000001</v>
      </c>
      <c r="GH99" s="72">
        <v>6.9299470000000002E-2</v>
      </c>
      <c r="GI99" s="72">
        <v>4.0066049999999999E-2</v>
      </c>
      <c r="GJ99" s="72">
        <v>2.0005438E-2</v>
      </c>
      <c r="GK99" s="72">
        <v>8.2848169999999999E-3</v>
      </c>
      <c r="GL99" s="72">
        <v>2.615371E-3</v>
      </c>
      <c r="GM99" s="72">
        <v>4.8640416999999999E-4</v>
      </c>
      <c r="GN99" s="72">
        <v>3.4855299999999998E-5</v>
      </c>
      <c r="GO99" s="72">
        <v>5.3108720000000003E-6</v>
      </c>
      <c r="GP99" s="72">
        <v>2.6512504999999999E-6</v>
      </c>
      <c r="GQ99" s="72">
        <v>1.8140245000000001E-6</v>
      </c>
      <c r="GR99" s="72">
        <v>8.0439249999999998E-7</v>
      </c>
      <c r="GS99" s="72">
        <v>1.9194421999999999E-7</v>
      </c>
      <c r="GT99" s="72">
        <v>2.0984725000000001E-8</v>
      </c>
      <c r="GU99" s="72">
        <v>5.4527303000000001E-9</v>
      </c>
      <c r="GV99" s="72">
        <v>2.6024485000000002E-9</v>
      </c>
      <c r="GW99" s="72">
        <v>9.7280239999999993E-10</v>
      </c>
      <c r="GX99" s="72">
        <v>0</v>
      </c>
      <c r="GY99" s="72">
        <v>4.3150564999999997E-14</v>
      </c>
      <c r="GZ99" s="72">
        <v>6.8451137000000002E-13</v>
      </c>
      <c r="HA99" s="72">
        <v>1.0914765999999999E-11</v>
      </c>
      <c r="HB99" s="72">
        <v>1.7413264999999999E-10</v>
      </c>
      <c r="HC99" s="72">
        <v>2.7810360000000001E-9</v>
      </c>
      <c r="HD99" s="72">
        <v>4.4504116000000003E-8</v>
      </c>
      <c r="HE99" s="72">
        <v>7.1480423000000001E-7</v>
      </c>
      <c r="HF99" s="72">
        <v>1.1556233999999999E-5</v>
      </c>
      <c r="HG99" s="72">
        <v>1.8895003999999999E-4</v>
      </c>
      <c r="HH99" s="72">
        <v>1.5004949000000001E-3</v>
      </c>
      <c r="HI99" s="72">
        <v>5.491264E-3</v>
      </c>
      <c r="HJ99" s="72">
        <v>1.4383421E-2</v>
      </c>
      <c r="HK99" s="72">
        <v>3.0629577000000002E-2</v>
      </c>
      <c r="HL99" s="72">
        <v>5.5866390000000002E-2</v>
      </c>
      <c r="HM99" s="72">
        <v>8.9651726000000001E-2</v>
      </c>
      <c r="HN99" s="72">
        <v>0.12849513000000001</v>
      </c>
      <c r="HO99" s="72">
        <v>0.16575677999999999</v>
      </c>
      <c r="HP99" s="72">
        <v>0.1931349</v>
      </c>
      <c r="HQ99" s="72">
        <v>0.20420799000000001</v>
      </c>
      <c r="HR99" s="72">
        <v>0.20054147</v>
      </c>
      <c r="HS99" s="72">
        <v>0.17911811</v>
      </c>
      <c r="HT99" s="72">
        <v>0.1449908</v>
      </c>
      <c r="HU99" s="72">
        <v>0.10591746</v>
      </c>
      <c r="HV99" s="72">
        <v>6.9299520000000003E-2</v>
      </c>
      <c r="HW99" s="72">
        <v>4.0066004000000002E-2</v>
      </c>
      <c r="HX99" s="72">
        <v>2.0005377000000001E-2</v>
      </c>
      <c r="HY99" s="72">
        <v>8.2847670000000002E-3</v>
      </c>
      <c r="HZ99" s="72">
        <v>2.6153489999999999E-3</v>
      </c>
      <c r="IA99" s="72">
        <v>4.8640126000000001E-4</v>
      </c>
      <c r="IB99" s="72">
        <v>3.4855201999999997E-5</v>
      </c>
      <c r="IC99" s="72">
        <v>5.3108642999999999E-6</v>
      </c>
      <c r="ID99" s="72">
        <v>2.6512370000000001E-6</v>
      </c>
      <c r="IE99" s="72">
        <v>1.8140081000000001E-6</v>
      </c>
      <c r="IF99" s="72">
        <v>8.0437894000000003E-7</v>
      </c>
      <c r="IG99" s="72">
        <v>1.9194296E-7</v>
      </c>
      <c r="IH99" s="72">
        <v>2.0985403999999999E-8</v>
      </c>
      <c r="II99" s="72">
        <v>5.4527516000000003E-9</v>
      </c>
      <c r="IJ99" s="72">
        <v>2.6024445000000002E-9</v>
      </c>
      <c r="IK99" s="72">
        <v>9.7280169999999991E-10</v>
      </c>
      <c r="IL99" s="72">
        <v>0</v>
      </c>
      <c r="IM99" s="72">
        <v>4.3150205999999999E-14</v>
      </c>
      <c r="IN99" s="72">
        <v>6.8450559999999996E-13</v>
      </c>
      <c r="IO99" s="72">
        <v>1.09146745E-11</v>
      </c>
      <c r="IP99" s="72">
        <v>1.7413119999999999E-10</v>
      </c>
      <c r="IQ99" s="72">
        <v>2.7810139000000001E-9</v>
      </c>
      <c r="IR99" s="72">
        <v>4.4503774999999997E-8</v>
      </c>
      <c r="IS99" s="72">
        <v>7.1479883000000001E-7</v>
      </c>
      <c r="IT99" s="72">
        <v>1.1556146E-5</v>
      </c>
      <c r="IU99" s="72">
        <v>1.8894859000000001E-4</v>
      </c>
      <c r="IV99" s="72">
        <v>1.5004892000000001E-3</v>
      </c>
      <c r="IW99" s="72">
        <v>5.4912520000000003E-3</v>
      </c>
      <c r="IX99" s="72">
        <v>1.4383399999999999E-2</v>
      </c>
      <c r="IY99" s="72">
        <v>3.0629558000000001E-2</v>
      </c>
      <c r="IZ99" s="72">
        <v>5.5866390000000002E-2</v>
      </c>
      <c r="JA99" s="72">
        <v>8.9651809999999998E-2</v>
      </c>
      <c r="JB99" s="72">
        <v>0.12849532</v>
      </c>
      <c r="JC99" s="72">
        <v>0.16575703</v>
      </c>
      <c r="JD99" s="72">
        <v>0.19313520000000001</v>
      </c>
      <c r="JE99" s="72">
        <v>0.20420766000000001</v>
      </c>
      <c r="JF99" s="72">
        <v>0.20054101999999999</v>
      </c>
      <c r="JG99" s="72">
        <v>0.17911748999999999</v>
      </c>
      <c r="JH99" s="72">
        <v>0.14499020000000001</v>
      </c>
      <c r="JI99" s="72">
        <v>0.105917044</v>
      </c>
      <c r="JJ99" s="72">
        <v>6.9299310000000003E-2</v>
      </c>
      <c r="JK99" s="72">
        <v>4.0065943999999999E-2</v>
      </c>
      <c r="JL99" s="72">
        <v>2.0005364000000001E-2</v>
      </c>
      <c r="JM99" s="72">
        <v>8.2847690000000009E-3</v>
      </c>
      <c r="JN99" s="72">
        <v>2.6153508000000001E-3</v>
      </c>
      <c r="JO99" s="72">
        <v>4.8640131999999999E-4</v>
      </c>
      <c r="JP99" s="72">
        <v>3.4855150000000001E-5</v>
      </c>
      <c r="JQ99" s="72">
        <v>5.3108564999999996E-6</v>
      </c>
      <c r="JR99" s="72">
        <v>2.6512466000000002E-6</v>
      </c>
      <c r="JS99" s="72">
        <v>1.8140192000000001E-6</v>
      </c>
      <c r="JT99" s="72">
        <v>8.043787E-7</v>
      </c>
      <c r="JU99" s="72">
        <v>1.9194147E-7</v>
      </c>
      <c r="JV99" s="72">
        <v>2.0985784000000001E-8</v>
      </c>
      <c r="JW99" s="72">
        <v>5.4528043999999998E-9</v>
      </c>
      <c r="JX99" s="72">
        <v>2.6024638000000001E-9</v>
      </c>
      <c r="JY99" s="72">
        <v>9.7280660000000003E-10</v>
      </c>
      <c r="JZ99" s="72">
        <v>0</v>
      </c>
      <c r="KA99" s="72">
        <v>4.3149894999999998E-14</v>
      </c>
      <c r="KB99" s="72">
        <v>6.8450089999999998E-13</v>
      </c>
      <c r="KC99" s="72">
        <v>1.0914600999999999E-11</v>
      </c>
      <c r="KD99" s="72">
        <v>1.7413003999999999E-10</v>
      </c>
      <c r="KE99" s="72">
        <v>2.7809962999999999E-9</v>
      </c>
      <c r="KF99" s="72">
        <v>4.4503493999999997E-8</v>
      </c>
      <c r="KG99" s="72">
        <v>7.1479449999999998E-7</v>
      </c>
      <c r="KH99" s="72">
        <v>1.1556082E-5</v>
      </c>
      <c r="KI99" s="72">
        <v>1.8894758000000001E-4</v>
      </c>
      <c r="KJ99" s="72">
        <v>1.5004871E-3</v>
      </c>
      <c r="KK99" s="72">
        <v>5.4912473999999996E-3</v>
      </c>
      <c r="KL99" s="72">
        <v>1.4383391000000001E-2</v>
      </c>
      <c r="KM99" s="72">
        <v>3.0629528999999999E-2</v>
      </c>
      <c r="KN99" s="72">
        <v>5.5866327E-2</v>
      </c>
      <c r="KO99" s="72">
        <v>8.9651703999999999E-2</v>
      </c>
      <c r="KP99" s="72">
        <v>0.1284952</v>
      </c>
      <c r="KQ99" s="72">
        <v>0.16575693999999999</v>
      </c>
      <c r="KR99" s="72">
        <v>0.19313514000000001</v>
      </c>
      <c r="KS99" s="72">
        <v>0.20420779999999999</v>
      </c>
      <c r="KT99" s="72">
        <v>0.20054108000000001</v>
      </c>
      <c r="KU99" s="72">
        <v>0.17911743999999999</v>
      </c>
      <c r="KV99" s="72">
        <v>0.14499007</v>
      </c>
      <c r="KW99" s="72">
        <v>0.105916865</v>
      </c>
      <c r="KX99" s="72">
        <v>6.9299139999999995E-2</v>
      </c>
      <c r="KY99" s="72">
        <v>4.006585E-2</v>
      </c>
      <c r="KZ99" s="72">
        <v>2.000534E-2</v>
      </c>
      <c r="LA99" s="72">
        <v>8.2847860000000006E-3</v>
      </c>
      <c r="LB99" s="72">
        <v>2.6153681999999999E-3</v>
      </c>
      <c r="LC99" s="72">
        <v>4.8640430000000001E-4</v>
      </c>
      <c r="LD99" s="72">
        <v>3.4855270000000003E-5</v>
      </c>
      <c r="LE99" s="72">
        <v>5.3108556000000001E-6</v>
      </c>
      <c r="LF99" s="72">
        <v>2.6512425000000001E-6</v>
      </c>
      <c r="LG99" s="72">
        <v>1.8140227000000001E-6</v>
      </c>
      <c r="LH99" s="72">
        <v>8.0438510000000003E-7</v>
      </c>
      <c r="LI99" s="72">
        <v>1.9194283000000001E-7</v>
      </c>
      <c r="LJ99" s="72">
        <v>2.0985809999999999E-8</v>
      </c>
      <c r="LK99" s="72">
        <v>5.4528210000000001E-9</v>
      </c>
      <c r="LL99" s="72">
        <v>2.6024690000000001E-9</v>
      </c>
      <c r="LM99" s="72">
        <v>9.7280740000000007E-10</v>
      </c>
      <c r="LN99" s="72">
        <v>0</v>
      </c>
      <c r="LO99" s="72">
        <v>4.3149677999999999E-14</v>
      </c>
      <c r="LP99" s="72">
        <v>6.8449753999999997E-13</v>
      </c>
      <c r="LQ99" s="72">
        <v>1.0914551E-11</v>
      </c>
      <c r="LR99" s="72">
        <v>1.7412931E-10</v>
      </c>
      <c r="LS99" s="72">
        <v>2.7809854000000001E-9</v>
      </c>
      <c r="LT99" s="72">
        <v>4.4503338E-8</v>
      </c>
      <c r="LU99" s="72">
        <v>7.1479206999999995E-7</v>
      </c>
      <c r="LV99" s="72">
        <v>1.1556041E-5</v>
      </c>
      <c r="LW99" s="72">
        <v>1.8894684000000001E-4</v>
      </c>
      <c r="LX99" s="72">
        <v>1.5004854999999999E-3</v>
      </c>
      <c r="LY99" s="72">
        <v>5.4912499999999996E-3</v>
      </c>
      <c r="LZ99" s="72">
        <v>1.4383396999999999E-2</v>
      </c>
      <c r="MA99" s="72">
        <v>3.0629532000000001E-2</v>
      </c>
      <c r="MB99" s="72">
        <v>5.5866304999999998E-2</v>
      </c>
      <c r="MC99" s="72">
        <v>8.9651614000000004E-2</v>
      </c>
      <c r="MD99" s="72">
        <v>0.12849498000000001</v>
      </c>
      <c r="ME99" s="72">
        <v>0.16575657999999999</v>
      </c>
      <c r="MF99" s="72">
        <v>0.19313469999999999</v>
      </c>
      <c r="MG99" s="72">
        <v>0.20420763</v>
      </c>
      <c r="MH99" s="72">
        <v>0.20054103000000001</v>
      </c>
      <c r="MI99" s="72">
        <v>0.17911756000000001</v>
      </c>
      <c r="MJ99" s="72">
        <v>0.14499016000000001</v>
      </c>
      <c r="MK99" s="72">
        <v>0.10591687</v>
      </c>
      <c r="ML99" s="72">
        <v>6.9299139999999995E-2</v>
      </c>
      <c r="MM99" s="72">
        <v>4.0065829999999997E-2</v>
      </c>
      <c r="MN99" s="72">
        <v>2.0005312000000001E-2</v>
      </c>
      <c r="MO99" s="72">
        <v>8.2847709999999998E-3</v>
      </c>
      <c r="MP99" s="72">
        <v>2.6153691999999998E-3</v>
      </c>
      <c r="MQ99" s="72">
        <v>4.8640795000000001E-4</v>
      </c>
      <c r="MR99" s="72">
        <v>3.4855526000000003E-5</v>
      </c>
      <c r="MS99" s="72">
        <v>5.3108796999999999E-6</v>
      </c>
      <c r="MT99" s="72">
        <v>2.6512372999999999E-6</v>
      </c>
      <c r="MU99" s="72">
        <v>1.8140148E-6</v>
      </c>
      <c r="MV99" s="72">
        <v>8.0438469999999996E-7</v>
      </c>
      <c r="MW99" s="72">
        <v>1.9194413999999999E-7</v>
      </c>
      <c r="MX99" s="72">
        <v>2.0985867000000001E-8</v>
      </c>
      <c r="MY99" s="72">
        <v>5.4528297000000004E-9</v>
      </c>
      <c r="MZ99" s="72">
        <v>2.6024710999999999E-9</v>
      </c>
      <c r="NA99" s="72">
        <v>9.7280699999999995E-10</v>
      </c>
      <c r="NB99" s="72">
        <v>0</v>
      </c>
      <c r="NC99" s="72">
        <v>4.3149560000000001E-14</v>
      </c>
      <c r="ND99" s="72">
        <v>6.8449560000000005E-13</v>
      </c>
      <c r="NE99" s="72">
        <v>1.0914523E-11</v>
      </c>
      <c r="NF99" s="72">
        <v>1.7412884999999999E-10</v>
      </c>
      <c r="NG99" s="72">
        <v>2.7809782999999999E-9</v>
      </c>
      <c r="NH99" s="72">
        <v>4.4503227999999998E-8</v>
      </c>
      <c r="NI99" s="72">
        <v>7.1479040000000003E-7</v>
      </c>
      <c r="NJ99" s="72">
        <v>1.1556013E-5</v>
      </c>
      <c r="NK99" s="72">
        <v>1.8894634999999999E-4</v>
      </c>
      <c r="NL99" s="72">
        <v>1.5004815999999999E-3</v>
      </c>
      <c r="NM99" s="72">
        <v>5.4912386000000001E-3</v>
      </c>
      <c r="NN99" s="72">
        <v>1.4383374000000001E-2</v>
      </c>
      <c r="NO99" s="72">
        <v>3.0629503999999998E-2</v>
      </c>
      <c r="NP99" s="72">
        <v>5.5866275E-2</v>
      </c>
      <c r="NQ99" s="72">
        <v>8.9651560000000005E-2</v>
      </c>
      <c r="NR99" s="72">
        <v>0.12849485999999999</v>
      </c>
      <c r="NS99" s="72">
        <v>0.16575625999999999</v>
      </c>
      <c r="NT99" s="72">
        <v>0.19313430000000001</v>
      </c>
      <c r="NU99" s="72">
        <v>0.20420743999999999</v>
      </c>
      <c r="NV99" s="72">
        <v>0.20054089</v>
      </c>
      <c r="NW99" s="72">
        <v>0.17911752</v>
      </c>
      <c r="NX99" s="72">
        <v>0.14499034</v>
      </c>
      <c r="NY99" s="72">
        <v>0.10591715</v>
      </c>
      <c r="NZ99" s="72">
        <v>6.9299379999999994E-2</v>
      </c>
      <c r="OA99" s="72">
        <v>4.0065980000000001E-2</v>
      </c>
      <c r="OB99" s="72">
        <v>2.0005364000000001E-2</v>
      </c>
      <c r="OC99" s="72">
        <v>8.284774E-3</v>
      </c>
      <c r="OD99" s="72">
        <v>2.6153628999999999E-3</v>
      </c>
      <c r="OE99" s="72">
        <v>4.8640759999999999E-4</v>
      </c>
      <c r="OF99" s="72">
        <v>3.4855609999999999E-5</v>
      </c>
      <c r="OG99" s="72">
        <v>5.3108979999999998E-6</v>
      </c>
      <c r="OH99" s="72">
        <v>2.6512415999999998E-6</v>
      </c>
      <c r="OI99" s="72">
        <v>1.8140138999999999E-6</v>
      </c>
      <c r="OJ99" s="72">
        <v>8.0438390000000002E-7</v>
      </c>
      <c r="OK99" s="72">
        <v>1.9194399999999999E-7</v>
      </c>
      <c r="OL99" s="72">
        <v>2.0985817999999998E-8</v>
      </c>
      <c r="OM99" s="72">
        <v>5.4528323999999996E-9</v>
      </c>
      <c r="ON99" s="72">
        <v>2.6024753E-9</v>
      </c>
      <c r="OO99" s="72">
        <v>9.7280759999999993E-10</v>
      </c>
      <c r="OP99" s="72">
        <v>0</v>
      </c>
      <c r="OQ99" s="72">
        <v>4.314978E-14</v>
      </c>
      <c r="OR99" s="72">
        <v>6.8449890000000003E-13</v>
      </c>
      <c r="OS99" s="72">
        <v>1.0914577E-11</v>
      </c>
      <c r="OT99" s="72">
        <v>1.7412971999999999E-10</v>
      </c>
      <c r="OU99" s="72">
        <v>2.7809924999999999E-9</v>
      </c>
      <c r="OV99" s="72">
        <v>4.4503470000000002E-8</v>
      </c>
      <c r="OW99" s="72">
        <v>7.1479449999999998E-7</v>
      </c>
      <c r="OX99" s="72">
        <v>1.1556083E-5</v>
      </c>
      <c r="OY99" s="72">
        <v>1.8894750999999999E-4</v>
      </c>
      <c r="OZ99" s="72">
        <v>1.5004833E-3</v>
      </c>
      <c r="PA99" s="72">
        <v>5.4912349999999997E-3</v>
      </c>
      <c r="PB99" s="72">
        <v>1.4383359E-2</v>
      </c>
      <c r="PC99" s="72">
        <v>3.0629465000000002E-2</v>
      </c>
      <c r="PD99" s="72">
        <v>5.5866220000000001E-2</v>
      </c>
      <c r="PE99" s="72">
        <v>8.9651529999999993E-2</v>
      </c>
      <c r="PF99" s="72">
        <v>0.12849485999999999</v>
      </c>
      <c r="PG99" s="72">
        <v>0.16575634</v>
      </c>
      <c r="PH99" s="72">
        <v>0.19313437</v>
      </c>
      <c r="PI99" s="72">
        <v>0.20420736</v>
      </c>
      <c r="PJ99" s="72">
        <v>0.20054074999999999</v>
      </c>
      <c r="PK99" s="72">
        <v>0.17911740000000001</v>
      </c>
      <c r="PL99" s="72">
        <v>0.14499020000000001</v>
      </c>
      <c r="PM99" s="72">
        <v>0.10591705999999999</v>
      </c>
      <c r="PN99" s="72">
        <v>6.9299379999999994E-2</v>
      </c>
      <c r="PO99" s="72">
        <v>4.0066025999999998E-2</v>
      </c>
      <c r="PP99" s="72">
        <v>2.0005418000000001E-2</v>
      </c>
      <c r="PQ99" s="72">
        <v>8.2847960000000005E-3</v>
      </c>
      <c r="PR99" s="72">
        <v>2.6153590999999999E-3</v>
      </c>
      <c r="PS99" s="72">
        <v>4.8640533000000001E-4</v>
      </c>
      <c r="PT99" s="72">
        <v>3.4855489999999998E-5</v>
      </c>
      <c r="PU99" s="72">
        <v>5.3108956000000004E-6</v>
      </c>
      <c r="PV99" s="72">
        <v>2.6512499999999998E-6</v>
      </c>
      <c r="PW99" s="72">
        <v>1.8140224000000001E-6</v>
      </c>
      <c r="PX99" s="72">
        <v>8.0438673000000001E-7</v>
      </c>
      <c r="PY99" s="72">
        <v>1.9194398E-7</v>
      </c>
      <c r="PZ99" s="72">
        <v>2.098571E-8</v>
      </c>
      <c r="QA99" s="72">
        <v>5.4528364000000001E-9</v>
      </c>
      <c r="QB99" s="72">
        <v>2.6024833000000001E-9</v>
      </c>
      <c r="QC99" s="72">
        <v>9.7280990000000004E-10</v>
      </c>
      <c r="QD99" s="72">
        <v>0</v>
      </c>
      <c r="QE99" s="72">
        <v>4.3149952E-14</v>
      </c>
      <c r="QF99" s="72">
        <v>6.8450165999999999E-13</v>
      </c>
      <c r="QG99" s="72">
        <v>1.0914625999999999E-11</v>
      </c>
      <c r="QH99" s="72">
        <v>1.7413054E-10</v>
      </c>
      <c r="QI99" s="72">
        <v>2.7810059E-9</v>
      </c>
      <c r="QJ99" s="72">
        <v>4.4503685999999999E-8</v>
      </c>
      <c r="QK99" s="72">
        <v>7.1479814999999998E-7</v>
      </c>
      <c r="QL99" s="72">
        <v>1.1556148000000001E-5</v>
      </c>
      <c r="QM99" s="72">
        <v>1.8894872E-4</v>
      </c>
      <c r="QN99" s="72">
        <v>1.5004873000000001E-3</v>
      </c>
      <c r="QO99" s="72">
        <v>5.4912394999999999E-3</v>
      </c>
      <c r="QP99" s="72">
        <v>1.4383350499999999E-2</v>
      </c>
      <c r="QQ99" s="72">
        <v>3.0629428E-2</v>
      </c>
      <c r="QR99" s="72">
        <v>5.5866152000000002E-2</v>
      </c>
      <c r="QS99" s="72">
        <v>8.9651449999999994E-2</v>
      </c>
      <c r="QT99" s="72">
        <v>0.12849485999999999</v>
      </c>
      <c r="QU99" s="72">
        <v>0.16575648000000001</v>
      </c>
      <c r="QV99" s="72">
        <v>0.19313459999999999</v>
      </c>
      <c r="QW99" s="72">
        <v>0.20420763</v>
      </c>
      <c r="QX99" s="72">
        <v>0.20054105</v>
      </c>
      <c r="QY99" s="72">
        <v>0.17911766000000001</v>
      </c>
      <c r="QZ99" s="72">
        <v>0.14499034999999999</v>
      </c>
      <c r="RA99" s="72">
        <v>0.105917096</v>
      </c>
      <c r="RB99" s="72">
        <v>6.9299355000000007E-2</v>
      </c>
      <c r="RC99" s="72">
        <v>4.0066015000000003E-2</v>
      </c>
      <c r="RD99" s="72">
        <v>2.0005434999999998E-2</v>
      </c>
      <c r="RE99" s="72">
        <v>8.2848049999999993E-3</v>
      </c>
      <c r="RF99" s="72">
        <v>2.6153612000000001E-3</v>
      </c>
      <c r="RG99" s="72">
        <v>4.8640355999999998E-4</v>
      </c>
      <c r="RH99" s="72">
        <v>3.4855377000000002E-5</v>
      </c>
      <c r="RI99" s="72">
        <v>5.3108860000000003E-6</v>
      </c>
      <c r="RJ99" s="72">
        <v>2.6512530000000001E-6</v>
      </c>
      <c r="RK99" s="72">
        <v>1.8140288E-6</v>
      </c>
      <c r="RL99" s="72">
        <v>8.0439050000000003E-7</v>
      </c>
      <c r="RM99" s="72">
        <v>1.9194440000000001E-7</v>
      </c>
      <c r="RN99" s="72">
        <v>2.0985561999999999E-8</v>
      </c>
      <c r="RO99" s="72">
        <v>5.4528270000000004E-9</v>
      </c>
      <c r="RP99" s="72">
        <v>2.6024820000000001E-9</v>
      </c>
      <c r="RQ99" s="72">
        <v>9.7280899999999996E-10</v>
      </c>
      <c r="RR99" s="72">
        <v>0</v>
      </c>
      <c r="RS99" s="72">
        <v>4.3149945000000001E-14</v>
      </c>
      <c r="RT99" s="72">
        <v>6.8450134000000005E-13</v>
      </c>
      <c r="RU99" s="72">
        <v>1.0914622E-11</v>
      </c>
      <c r="RV99" s="72">
        <v>1.7413056000000001E-10</v>
      </c>
      <c r="RW99" s="72">
        <v>2.7810063000000002E-9</v>
      </c>
      <c r="RX99" s="72">
        <v>4.4503696999999999E-8</v>
      </c>
      <c r="RY99" s="72">
        <v>7.1479843000000004E-7</v>
      </c>
      <c r="RZ99" s="72">
        <v>1.1556155E-5</v>
      </c>
      <c r="SA99" s="72">
        <v>1.8894889999999999E-4</v>
      </c>
      <c r="SB99" s="72">
        <v>1.5004891000000001E-3</v>
      </c>
      <c r="SC99" s="72">
        <v>5.4912427000000002E-3</v>
      </c>
      <c r="SD99" s="72">
        <v>1.4383350499999999E-2</v>
      </c>
      <c r="SE99" s="72">
        <v>3.0629403999999999E-2</v>
      </c>
      <c r="SF99" s="72">
        <v>5.5866078E-2</v>
      </c>
      <c r="SG99" s="72">
        <v>8.9651339999999996E-2</v>
      </c>
      <c r="SH99" s="72">
        <v>0.12849472000000001</v>
      </c>
      <c r="SI99" s="72">
        <v>0.16575633000000001</v>
      </c>
      <c r="SJ99" s="72">
        <v>0.19313464</v>
      </c>
      <c r="SK99" s="72">
        <v>0.20420784</v>
      </c>
      <c r="SL99" s="72">
        <v>0.20054129000000001</v>
      </c>
      <c r="SM99" s="72">
        <v>0.17911793000000001</v>
      </c>
      <c r="SN99" s="72">
        <v>0.1449906</v>
      </c>
      <c r="SO99" s="72">
        <v>0.10591725</v>
      </c>
      <c r="SP99" s="72">
        <v>6.9299385000000005E-2</v>
      </c>
      <c r="SQ99" s="72">
        <v>4.0065990000000003E-2</v>
      </c>
      <c r="SR99" s="72">
        <v>2.0005408999999998E-2</v>
      </c>
      <c r="SS99" s="72">
        <v>8.2848069999999999E-3</v>
      </c>
      <c r="ST99" s="72">
        <v>2.6153673000000001E-3</v>
      </c>
      <c r="SU99" s="72">
        <v>4.8640452E-4</v>
      </c>
      <c r="SV99" s="72">
        <v>3.4855409999999999E-5</v>
      </c>
      <c r="SW99" s="72">
        <v>5.3108796999999999E-6</v>
      </c>
      <c r="SX99" s="72">
        <v>2.6512475000000001E-6</v>
      </c>
      <c r="SY99" s="72">
        <v>1.8140257999999999E-6</v>
      </c>
      <c r="SZ99" s="72">
        <v>8.0439065000000005E-7</v>
      </c>
      <c r="TA99" s="72">
        <v>1.9194458E-7</v>
      </c>
      <c r="TB99" s="72">
        <v>2.0985529999999999E-8</v>
      </c>
      <c r="TC99" s="72">
        <v>5.4528089999999996E-9</v>
      </c>
      <c r="TD99" s="72">
        <v>2.6024713E-9</v>
      </c>
      <c r="TE99" s="72">
        <v>9.7280530000000003E-10</v>
      </c>
      <c r="TF99" s="72">
        <v>0</v>
      </c>
      <c r="TG99" s="72">
        <v>4.3149719999999998E-14</v>
      </c>
      <c r="TH99" s="72">
        <v>6.8449743000000003E-13</v>
      </c>
      <c r="TI99" s="72">
        <v>1.0914558999999999E-11</v>
      </c>
      <c r="TJ99" s="72">
        <v>1.7412960999999999E-10</v>
      </c>
      <c r="TK99" s="72">
        <v>2.7809905000000001E-9</v>
      </c>
      <c r="TL99" s="72">
        <v>4.4503462E-8</v>
      </c>
      <c r="TM99" s="72">
        <v>7.147948E-7</v>
      </c>
      <c r="TN99" s="72">
        <v>1.1556093E-5</v>
      </c>
      <c r="TO99" s="72">
        <v>1.8894783000000001E-4</v>
      </c>
      <c r="TP99" s="72">
        <v>1.5004865E-3</v>
      </c>
      <c r="TQ99" s="72">
        <v>5.491241E-3</v>
      </c>
      <c r="TR99" s="72">
        <v>1.4383356999999999E-2</v>
      </c>
      <c r="TS99" s="72">
        <v>3.0629432000000002E-2</v>
      </c>
      <c r="TT99" s="72">
        <v>5.586609E-2</v>
      </c>
      <c r="TU99" s="72">
        <v>8.9651324000000004E-2</v>
      </c>
      <c r="TV99" s="72">
        <v>0.12849474</v>
      </c>
      <c r="TW99" s="72">
        <v>0.16575641999999999</v>
      </c>
      <c r="TX99" s="72">
        <v>0.19313470999999999</v>
      </c>
      <c r="TY99" s="72">
        <v>0.20420811999999999</v>
      </c>
      <c r="TZ99" s="72">
        <v>0.20054157</v>
      </c>
      <c r="UA99" s="72">
        <v>0.17911826</v>
      </c>
      <c r="UB99" s="72">
        <v>0.14499094000000001</v>
      </c>
      <c r="UC99" s="72">
        <v>0.10591755</v>
      </c>
      <c r="UD99" s="72">
        <v>6.9299540000000007E-2</v>
      </c>
      <c r="UE99" s="72">
        <v>4.0066025999999998E-2</v>
      </c>
      <c r="UF99" s="72">
        <v>2.0005393999999999E-2</v>
      </c>
      <c r="UG99" s="72">
        <v>8.2847960000000005E-3</v>
      </c>
      <c r="UH99" s="72">
        <v>2.6153690000000002E-3</v>
      </c>
      <c r="UI99" s="72">
        <v>4.8640610000000003E-4</v>
      </c>
      <c r="UJ99" s="72">
        <v>3.4855526000000003E-5</v>
      </c>
      <c r="UK99" s="72">
        <v>5.3108839999999998E-6</v>
      </c>
      <c r="UL99" s="72">
        <v>2.6512370000000001E-6</v>
      </c>
      <c r="UM99" s="72">
        <v>1.8140177999999999E-6</v>
      </c>
      <c r="UN99" s="72">
        <v>8.0438759999999999E-7</v>
      </c>
      <c r="UO99" s="72">
        <v>1.9194421999999999E-7</v>
      </c>
      <c r="UP99" s="72">
        <v>2.0985574E-8</v>
      </c>
      <c r="UQ99" s="72">
        <v>5.4527915999999998E-9</v>
      </c>
      <c r="UR99" s="72">
        <v>2.6024602000000002E-9</v>
      </c>
      <c r="US99" s="72">
        <v>9.7280109999999993E-10</v>
      </c>
      <c r="UT99" s="72">
        <v>0</v>
      </c>
      <c r="UU99" s="72">
        <v>4.3149679999999999E-14</v>
      </c>
      <c r="UV99" s="72">
        <v>6.8449660000000002E-13</v>
      </c>
      <c r="UW99" s="72">
        <v>1.0914541E-11</v>
      </c>
      <c r="UX99" s="72">
        <v>1.7412931999999999E-10</v>
      </c>
      <c r="UY99" s="72">
        <v>2.7809847999999999E-9</v>
      </c>
      <c r="UZ99" s="72">
        <v>4.4503333999999999E-8</v>
      </c>
      <c r="VA99" s="72">
        <v>7.1479274999999998E-7</v>
      </c>
      <c r="VB99" s="72">
        <v>1.1556056000000001E-5</v>
      </c>
      <c r="VC99" s="72">
        <v>1.8894712E-4</v>
      </c>
      <c r="VD99" s="72">
        <v>1.5004828999999999E-3</v>
      </c>
      <c r="VE99" s="72">
        <v>5.4912366999999998E-3</v>
      </c>
      <c r="VF99" s="72">
        <v>1.4383355E-2</v>
      </c>
      <c r="VG99" s="72">
        <v>3.0629434000000001E-2</v>
      </c>
      <c r="VH99" s="72">
        <v>5.5866104E-2</v>
      </c>
      <c r="VI99" s="72">
        <v>8.9651300000000003E-2</v>
      </c>
      <c r="VJ99" s="72">
        <v>0.12849459999999999</v>
      </c>
      <c r="VK99" s="72">
        <v>0.16575617000000001</v>
      </c>
      <c r="VL99" s="72">
        <v>0.19313437</v>
      </c>
      <c r="VM99" s="72">
        <v>0.20420778000000001</v>
      </c>
      <c r="VN99" s="72">
        <v>0.20054126</v>
      </c>
      <c r="VO99" s="72">
        <v>0.179118</v>
      </c>
      <c r="VP99" s="72">
        <v>0.14499082999999999</v>
      </c>
      <c r="VQ99" s="72">
        <v>0.10591755</v>
      </c>
      <c r="VR99" s="72">
        <v>6.9299600000000003E-2</v>
      </c>
      <c r="VS99" s="72">
        <v>4.0066060000000001E-2</v>
      </c>
      <c r="VT99" s="72">
        <v>2.0005387999999999E-2</v>
      </c>
      <c r="VU99" s="72">
        <v>8.2847779999999996E-3</v>
      </c>
      <c r="VV99" s="72">
        <v>2.6153633E-3</v>
      </c>
      <c r="VW99" s="72">
        <v>4.8640720000000002E-4</v>
      </c>
      <c r="VX99" s="72">
        <v>3.4855594999999998E-5</v>
      </c>
      <c r="VY99" s="72">
        <v>5.3108839999999998E-6</v>
      </c>
      <c r="VZ99" s="72">
        <v>2.6512300000000001E-6</v>
      </c>
      <c r="WA99" s="72">
        <v>1.814012E-6</v>
      </c>
      <c r="WB99" s="72">
        <v>8.0438460000000002E-7</v>
      </c>
      <c r="WC99" s="72">
        <v>1.9194356000000001E-7</v>
      </c>
      <c r="WD99" s="72">
        <v>2.0985535000000001E-8</v>
      </c>
      <c r="WE99" s="72">
        <v>5.4527620000000003E-9</v>
      </c>
      <c r="WF99" s="72">
        <v>2.6024458000000002E-9</v>
      </c>
      <c r="WG99" s="72">
        <v>9.7279599999999996E-10</v>
      </c>
      <c r="WH99" s="72">
        <v>0</v>
      </c>
      <c r="WI99" s="72">
        <v>4.3149884E-14</v>
      </c>
      <c r="WJ99" s="72">
        <v>6.8449969999999999E-13</v>
      </c>
      <c r="WK99" s="72">
        <v>1.0914583500000001E-11</v>
      </c>
      <c r="WL99" s="72">
        <v>1.7412989999999999E-10</v>
      </c>
      <c r="WM99" s="72">
        <v>2.7809951999999999E-9</v>
      </c>
      <c r="WN99" s="72">
        <v>4.4503484E-8</v>
      </c>
      <c r="WO99" s="72">
        <v>7.1479460000000002E-7</v>
      </c>
      <c r="WP99" s="72">
        <v>1.155609E-5</v>
      </c>
      <c r="WQ99" s="72">
        <v>1.8894769999999999E-4</v>
      </c>
      <c r="WR99" s="72">
        <v>1.5004828000000001E-3</v>
      </c>
      <c r="WS99" s="72">
        <v>5.4912325000000001E-3</v>
      </c>
      <c r="WT99" s="72">
        <v>1.4383350499999999E-2</v>
      </c>
      <c r="WU99" s="72">
        <v>3.0629440000000001E-2</v>
      </c>
      <c r="WV99" s="72">
        <v>5.5866144999999999E-2</v>
      </c>
      <c r="WW99" s="72">
        <v>8.9651400000000006E-2</v>
      </c>
      <c r="WX99" s="72">
        <v>0.12849472000000001</v>
      </c>
      <c r="WY99" s="72">
        <v>0.16575630999999999</v>
      </c>
      <c r="WZ99" s="72">
        <v>0.19313456000000001</v>
      </c>
      <c r="XA99" s="72">
        <v>0.20420782000000001</v>
      </c>
      <c r="XB99" s="72">
        <v>0.20054129000000001</v>
      </c>
      <c r="XC99" s="72">
        <v>0.17911795</v>
      </c>
      <c r="XD99" s="72">
        <v>0.14499068000000001</v>
      </c>
      <c r="XE99" s="72">
        <v>0.105917424</v>
      </c>
      <c r="XF99" s="72">
        <v>6.9299540000000007E-2</v>
      </c>
      <c r="XG99" s="72">
        <v>4.0066056000000003E-2</v>
      </c>
      <c r="XH99" s="72">
        <v>2.0005403000000001E-2</v>
      </c>
      <c r="XI99" s="72">
        <v>8.2847790000000008E-3</v>
      </c>
      <c r="XJ99" s="72">
        <v>2.6153598000000001E-3</v>
      </c>
      <c r="XK99" s="72">
        <v>4.8640679999999999E-4</v>
      </c>
      <c r="XL99" s="72">
        <v>3.4855577000000003E-5</v>
      </c>
      <c r="XM99" s="72">
        <v>5.310874E-6</v>
      </c>
      <c r="XN99" s="72">
        <v>2.6512233999999999E-6</v>
      </c>
      <c r="XO99" s="72">
        <v>1.8140086999999999E-6</v>
      </c>
      <c r="XP99" s="72">
        <v>8.0438264E-7</v>
      </c>
      <c r="XQ99" s="72">
        <v>1.9194293E-7</v>
      </c>
      <c r="XR99" s="72">
        <v>2.098544E-8</v>
      </c>
      <c r="XS99" s="72">
        <v>5.4527383000000002E-9</v>
      </c>
      <c r="XT99" s="72">
        <v>2.6024346999999999E-9</v>
      </c>
      <c r="XU99" s="72">
        <v>9.7279129999999991E-10</v>
      </c>
      <c r="XV99" s="72">
        <v>0</v>
      </c>
      <c r="XW99" s="72">
        <v>4.3150160000000001E-14</v>
      </c>
      <c r="XX99" s="72">
        <v>6.8450430000000002E-13</v>
      </c>
      <c r="XY99" s="72">
        <v>1.0914653E-11</v>
      </c>
      <c r="XZ99" s="72">
        <v>1.7413097E-10</v>
      </c>
      <c r="YA99" s="72">
        <v>2.7810116000000002E-9</v>
      </c>
      <c r="YB99" s="72">
        <v>4.4503756999999998E-8</v>
      </c>
      <c r="YC99" s="72">
        <v>7.1479930000000002E-7</v>
      </c>
      <c r="YD99" s="72">
        <v>1.1556171E-5</v>
      </c>
      <c r="YE99" s="72">
        <v>1.8894914000000001E-4</v>
      </c>
      <c r="YF99" s="72">
        <v>1.5004891000000001E-3</v>
      </c>
      <c r="YG99" s="72">
        <v>5.4912440000000002E-3</v>
      </c>
      <c r="YH99" s="72">
        <v>1.4383371000000001E-2</v>
      </c>
      <c r="YI99" s="72">
        <v>3.0629489999999999E-2</v>
      </c>
      <c r="YJ99" s="72">
        <v>5.5866260000000001E-2</v>
      </c>
      <c r="YK99" s="72">
        <v>8.9651585000000006E-2</v>
      </c>
      <c r="YL99" s="72">
        <v>0.12849501999999999</v>
      </c>
      <c r="YM99" s="72">
        <v>0.16575676</v>
      </c>
      <c r="YN99" s="72">
        <v>0.19313506999999999</v>
      </c>
      <c r="YO99" s="72">
        <v>0.20420825000000001</v>
      </c>
      <c r="YP99" s="72">
        <v>0.20054168999999999</v>
      </c>
      <c r="YQ99" s="72">
        <v>0.17911827999999999</v>
      </c>
      <c r="YR99" s="72">
        <v>0.1449908</v>
      </c>
      <c r="YS99" s="72">
        <v>0.10591747999999999</v>
      </c>
      <c r="YT99" s="72">
        <v>6.929958E-2</v>
      </c>
      <c r="YU99" s="72">
        <v>4.0066110000000002E-2</v>
      </c>
      <c r="YV99" s="72">
        <v>2.0005459E-2</v>
      </c>
      <c r="YW99" s="72">
        <v>8.2848109999999996E-3</v>
      </c>
      <c r="YX99" s="72">
        <v>2.6153700000000001E-3</v>
      </c>
      <c r="YY99" s="72">
        <v>4.8640784000000001E-4</v>
      </c>
      <c r="YZ99" s="72">
        <v>3.4855623999999998E-5</v>
      </c>
      <c r="ZA99" s="72">
        <v>5.3108632999999997E-6</v>
      </c>
      <c r="ZB99" s="72">
        <v>2.6512134E-6</v>
      </c>
      <c r="ZC99" s="72">
        <v>1.8140032000000001E-6</v>
      </c>
      <c r="ZD99" s="72">
        <v>8.0438060000000001E-7</v>
      </c>
      <c r="ZE99" s="72">
        <v>1.9194228E-7</v>
      </c>
      <c r="ZF99" s="72">
        <v>2.0985256000000001E-8</v>
      </c>
      <c r="ZG99" s="72">
        <v>5.452696E-9</v>
      </c>
      <c r="ZH99" s="72">
        <v>2.602413E-9</v>
      </c>
      <c r="ZI99" s="72">
        <v>9.7278200000000004E-10</v>
      </c>
      <c r="ZJ99" s="72">
        <v>0</v>
      </c>
      <c r="ZK99" s="72">
        <v>4.3150360000000002E-14</v>
      </c>
      <c r="ZL99" s="72">
        <v>6.8450780000000002E-13</v>
      </c>
      <c r="ZM99" s="72">
        <v>1.0914707000000001E-11</v>
      </c>
      <c r="ZN99" s="72">
        <v>1.7413179000000001E-10</v>
      </c>
      <c r="ZO99" s="72">
        <v>2.781024E-9</v>
      </c>
      <c r="ZP99" s="72">
        <v>4.450394E-8</v>
      </c>
      <c r="ZQ99" s="72">
        <v>7.1480179999999999E-7</v>
      </c>
      <c r="ZR99" s="72">
        <v>1.1556207E-5</v>
      </c>
      <c r="ZS99" s="72">
        <v>1.889498E-4</v>
      </c>
      <c r="ZT99" s="72">
        <v>1.5004929000000001E-3</v>
      </c>
      <c r="ZU99" s="72">
        <v>5.4912553000000001E-3</v>
      </c>
      <c r="ZV99" s="72">
        <v>1.4383396999999999E-2</v>
      </c>
      <c r="ZW99" s="72">
        <v>3.0629534E-2</v>
      </c>
      <c r="ZX99" s="72">
        <v>5.5866353000000001E-2</v>
      </c>
      <c r="ZY99" s="72">
        <v>8.9651770000000006E-2</v>
      </c>
      <c r="ZZ99" s="72">
        <v>0.12849527999999999</v>
      </c>
      <c r="AAA99" s="72">
        <v>0.16575709999999999</v>
      </c>
      <c r="AAB99" s="72">
        <v>0.19313546000000001</v>
      </c>
      <c r="AAC99" s="72">
        <v>0.20420874999999999</v>
      </c>
      <c r="AAD99" s="72">
        <v>0.20054226</v>
      </c>
      <c r="AAE99" s="72">
        <v>0.17911884</v>
      </c>
      <c r="AAF99" s="72">
        <v>0.14499126000000001</v>
      </c>
      <c r="AAG99" s="72">
        <v>0.10591775</v>
      </c>
      <c r="AAH99" s="72">
        <v>6.9299739999999999E-2</v>
      </c>
      <c r="AAI99" s="72">
        <v>4.0066216000000002E-2</v>
      </c>
      <c r="AAJ99" s="72">
        <v>2.0005524E-2</v>
      </c>
      <c r="AAK99" s="72">
        <v>8.2848520000000005E-3</v>
      </c>
      <c r="AAL99" s="72">
        <v>2.6153864000000001E-3</v>
      </c>
      <c r="AAM99" s="72">
        <v>4.8641181999999999E-4</v>
      </c>
      <c r="AAN99" s="72">
        <v>3.4855881999999997E-5</v>
      </c>
      <c r="AAO99" s="72">
        <v>5.3108799999999997E-6</v>
      </c>
      <c r="AAP99" s="72">
        <v>2.6512141E-6</v>
      </c>
      <c r="AAQ99" s="72">
        <v>1.8140057E-6</v>
      </c>
      <c r="AAR99" s="72">
        <v>8.0438289999999999E-7</v>
      </c>
      <c r="AAS99" s="72">
        <v>1.9194305999999999E-7</v>
      </c>
      <c r="AAT99" s="72">
        <v>2.0985218999999999E-8</v>
      </c>
      <c r="AAU99" s="72">
        <v>5.4526685000000003E-9</v>
      </c>
      <c r="AAV99" s="72">
        <v>2.6023944999999999E-9</v>
      </c>
      <c r="AAW99" s="72">
        <v>9.7277459999999996E-10</v>
      </c>
      <c r="AAX99" s="72">
        <v>0</v>
      </c>
      <c r="AAY99" s="72">
        <v>4.314999E-14</v>
      </c>
      <c r="AAZ99" s="72">
        <v>6.8450120000000005E-13</v>
      </c>
      <c r="ABA99" s="72">
        <v>1.0914599E-11</v>
      </c>
      <c r="ABB99" s="72">
        <v>1.7413003999999999E-10</v>
      </c>
      <c r="ABC99" s="72">
        <v>2.7809973999999998E-9</v>
      </c>
      <c r="ABD99" s="72">
        <v>4.4503532999999999E-8</v>
      </c>
      <c r="ABE99" s="72">
        <v>7.1479539999999996E-7</v>
      </c>
      <c r="ABF99" s="72">
        <v>1.1556102999999999E-5</v>
      </c>
      <c r="ABG99" s="72">
        <v>1.8894808000000001E-4</v>
      </c>
      <c r="ABH99" s="72">
        <v>1.5004885999999999E-3</v>
      </c>
      <c r="ABI99" s="72">
        <v>5.4912496999999999E-3</v>
      </c>
      <c r="ABJ99" s="72">
        <v>1.4383391000000001E-2</v>
      </c>
      <c r="ABK99" s="72">
        <v>3.0629528999999999E-2</v>
      </c>
      <c r="ABL99" s="72">
        <v>5.5866341999999999E-2</v>
      </c>
      <c r="ABM99" s="72">
        <v>8.9651739999999994E-2</v>
      </c>
      <c r="ABN99" s="72">
        <v>0.12849529000000001</v>
      </c>
      <c r="ABO99" s="72">
        <v>0.16575703</v>
      </c>
      <c r="ABP99" s="72">
        <v>0.19313526</v>
      </c>
      <c r="ABQ99" s="72">
        <v>0.20420849999999999</v>
      </c>
      <c r="ABR99" s="72">
        <v>0.20054193000000001</v>
      </c>
      <c r="ABS99" s="72">
        <v>0.17911843999999999</v>
      </c>
      <c r="ABT99" s="72">
        <v>0.14499097</v>
      </c>
      <c r="ABU99" s="72">
        <v>0.10591752</v>
      </c>
      <c r="ABV99" s="72">
        <v>6.9299570000000005E-2</v>
      </c>
      <c r="ABW99" s="72">
        <v>4.0066127E-2</v>
      </c>
      <c r="ABX99" s="72">
        <v>2.0005511E-2</v>
      </c>
      <c r="ABY99" s="72">
        <v>8.2848729999999999E-3</v>
      </c>
      <c r="ABZ99" s="72">
        <v>2.6154066E-3</v>
      </c>
      <c r="ACA99" s="72">
        <v>4.8642082000000002E-4</v>
      </c>
      <c r="ACB99" s="72">
        <v>3.4856534E-5</v>
      </c>
      <c r="ACC99" s="72">
        <v>5.3109716E-6</v>
      </c>
      <c r="ACD99" s="72">
        <v>2.6512496000000001E-6</v>
      </c>
      <c r="ACE99" s="72">
        <v>1.8140344E-6</v>
      </c>
      <c r="ACF99" s="72">
        <v>8.0439934999999995E-7</v>
      </c>
      <c r="ACG99" s="72">
        <v>1.919483E-7</v>
      </c>
      <c r="ACH99" s="72">
        <v>2.0985876E-8</v>
      </c>
      <c r="ACI99" s="72">
        <v>5.4527765E-9</v>
      </c>
      <c r="ACJ99" s="72">
        <v>2.6024296E-9</v>
      </c>
      <c r="ACK99" s="72">
        <v>9.727886999999999E-10</v>
      </c>
      <c r="ACL99" s="72">
        <v>0</v>
      </c>
      <c r="ACM99" s="72">
        <v>4.3149226999999998E-14</v>
      </c>
      <c r="ACN99" s="72">
        <v>6.8448980000000003E-13</v>
      </c>
      <c r="ACO99" s="72">
        <v>1.0914438000000001E-11</v>
      </c>
      <c r="ACP99" s="72">
        <v>1.7412765999999999E-10</v>
      </c>
      <c r="ACQ99" s="72">
        <v>2.780963E-9</v>
      </c>
      <c r="ACR99" s="72">
        <v>4.4503036000000003E-8</v>
      </c>
      <c r="ACS99" s="72">
        <v>7.1478809999999995E-7</v>
      </c>
      <c r="ACT99" s="72">
        <v>1.1555987E-5</v>
      </c>
      <c r="ACU99" s="72">
        <v>1.8894608000000001E-4</v>
      </c>
      <c r="ACV99" s="72">
        <v>1.5004826E-3</v>
      </c>
      <c r="ACW99" s="72">
        <v>5.4912429999999998E-3</v>
      </c>
      <c r="ACX99" s="72">
        <v>1.4383393E-2</v>
      </c>
      <c r="ACY99" s="72">
        <v>3.0629547E-2</v>
      </c>
      <c r="ACZ99" s="72">
        <v>5.5866359999999997E-2</v>
      </c>
      <c r="ADA99" s="72">
        <v>8.9651720000000004E-2</v>
      </c>
      <c r="ADB99" s="72">
        <v>0.12849500999999999</v>
      </c>
      <c r="ADC99" s="72">
        <v>0.16575648000000001</v>
      </c>
      <c r="ADD99" s="72">
        <v>0.19313433999999999</v>
      </c>
      <c r="ADE99" s="72">
        <v>0.20420695999999999</v>
      </c>
      <c r="ADF99" s="72">
        <v>0.20054036</v>
      </c>
      <c r="ADG99" s="72">
        <v>0.179117</v>
      </c>
      <c r="ADH99" s="72">
        <v>0.14498985</v>
      </c>
      <c r="ADI99" s="72">
        <v>0.10591684</v>
      </c>
      <c r="ADJ99" s="72">
        <v>6.9299260000000001E-2</v>
      </c>
      <c r="ADK99" s="72">
        <v>4.0066049999999999E-2</v>
      </c>
      <c r="ADL99" s="72">
        <v>2.0005493999999999E-2</v>
      </c>
      <c r="ADM99" s="72">
        <v>8.2848769999999995E-3</v>
      </c>
      <c r="ADN99" s="72">
        <v>2.6154055000000001E-3</v>
      </c>
      <c r="ADO99" s="72">
        <v>4.864151E-4</v>
      </c>
      <c r="ADP99" s="72">
        <v>3.4856169999999998E-5</v>
      </c>
      <c r="ADQ99" s="72">
        <v>5.3110149999999998E-6</v>
      </c>
      <c r="ADR99" s="72">
        <v>2.6513170000000002E-6</v>
      </c>
      <c r="ADS99" s="72">
        <v>1.8140556E-6</v>
      </c>
      <c r="ADT99" s="72">
        <v>8.0438829999999999E-7</v>
      </c>
      <c r="ADU99" s="72">
        <v>1.919384E-7</v>
      </c>
      <c r="ADV99" s="72">
        <v>2.0984507000000001E-8</v>
      </c>
      <c r="ADW99" s="72">
        <v>5.4528979999999998E-9</v>
      </c>
      <c r="ADX99" s="72">
        <v>2.6025522000000002E-9</v>
      </c>
      <c r="ADY99" s="72">
        <v>9.728461E-10</v>
      </c>
      <c r="ADZ99" s="77"/>
      <c r="AEA99" s="77"/>
      <c r="AEB99" s="77"/>
      <c r="AEC99" s="77"/>
      <c r="AED99" s="77"/>
      <c r="AEE99" s="111">
        <f t="shared" si="55"/>
        <v>94</v>
      </c>
      <c r="AEF99" s="121"/>
      <c r="AEG99" s="105">
        <f t="shared" si="65"/>
        <v>1.7303614E-9</v>
      </c>
      <c r="AEH99" s="105">
        <f t="shared" si="65"/>
        <v>1.7303758000000001E-9</v>
      </c>
      <c r="AEI99" s="105">
        <f t="shared" si="65"/>
        <v>1.7303797000000001E-9</v>
      </c>
      <c r="AEJ99" s="105">
        <f t="shared" si="65"/>
        <v>1.7304116999999999E-9</v>
      </c>
      <c r="AEK99" s="105">
        <f t="shared" si="65"/>
        <v>1.7303862999999999E-9</v>
      </c>
      <c r="AEL99" s="105">
        <f t="shared" si="65"/>
        <v>1.7303852E-9</v>
      </c>
      <c r="AEM99" s="105">
        <f t="shared" si="65"/>
        <v>1.7303933999999999E-9</v>
      </c>
      <c r="AEN99" s="105">
        <f t="shared" si="65"/>
        <v>1.7303945E-9</v>
      </c>
      <c r="AEO99" s="105">
        <f t="shared" si="65"/>
        <v>1.7303939000000001E-9</v>
      </c>
      <c r="AEP99" s="105">
        <f t="shared" si="65"/>
        <v>1.7303953000000001E-9</v>
      </c>
      <c r="AEQ99" s="105">
        <f t="shared" si="66"/>
        <v>1.7303989E-9</v>
      </c>
      <c r="AER99" s="105">
        <f t="shared" si="66"/>
        <v>1.730397E-9</v>
      </c>
      <c r="AES99" s="105">
        <f t="shared" si="66"/>
        <v>1.7303907999999999E-9</v>
      </c>
      <c r="AET99" s="105">
        <f t="shared" si="66"/>
        <v>1.7303842999999999E-9</v>
      </c>
      <c r="AEU99" s="105">
        <f t="shared" si="66"/>
        <v>1.7303755E-9</v>
      </c>
      <c r="AEV99" s="105">
        <f t="shared" si="66"/>
        <v>1.7303676E-9</v>
      </c>
      <c r="AEW99" s="105">
        <f t="shared" si="66"/>
        <v>1.7303515E-9</v>
      </c>
      <c r="AEX99" s="105">
        <f t="shared" si="66"/>
        <v>1.7303393E-9</v>
      </c>
      <c r="AEY99" s="105">
        <f t="shared" si="66"/>
        <v>1.7303634000000001E-9</v>
      </c>
      <c r="AEZ99" s="99">
        <f t="shared" si="53"/>
        <v>26.39</v>
      </c>
      <c r="AFA99" s="69"/>
      <c r="AFB99" s="202">
        <v>9.7280179999999994E-10</v>
      </c>
      <c r="AFC99" s="106">
        <f t="shared" si="54"/>
        <v>1.7303813421052631E-9</v>
      </c>
      <c r="AFD99" s="69"/>
      <c r="AFE99" s="109"/>
      <c r="AFF99" s="105">
        <f t="shared" si="67"/>
        <v>0.20220499</v>
      </c>
      <c r="AFG99" s="105">
        <f t="shared" si="67"/>
        <v>0.20220563999999999</v>
      </c>
      <c r="AFH99" s="105">
        <f t="shared" si="67"/>
        <v>0.20220505999999999</v>
      </c>
      <c r="AFI99" s="105">
        <f t="shared" si="67"/>
        <v>0.20220451</v>
      </c>
      <c r="AFJ99" s="105">
        <f t="shared" si="67"/>
        <v>0.20220535000000001</v>
      </c>
      <c r="AFK99" s="105">
        <f t="shared" si="67"/>
        <v>0.20220503000000001</v>
      </c>
      <c r="AFL99" s="105">
        <f t="shared" si="67"/>
        <v>0.20220503000000001</v>
      </c>
      <c r="AFM99" s="105">
        <f t="shared" si="67"/>
        <v>0.20220505</v>
      </c>
      <c r="AFN99" s="105">
        <f t="shared" si="67"/>
        <v>0.20220478</v>
      </c>
      <c r="AFO99" s="105">
        <f t="shared" si="67"/>
        <v>0.20220447999999999</v>
      </c>
      <c r="AFP99" s="105">
        <f t="shared" si="68"/>
        <v>0.20220447</v>
      </c>
      <c r="AFQ99" s="105">
        <f t="shared" si="68"/>
        <v>0.20220474999999999</v>
      </c>
      <c r="AFR99" s="105">
        <f t="shared" si="68"/>
        <v>0.20220488</v>
      </c>
      <c r="AFS99" s="105">
        <f t="shared" si="68"/>
        <v>0.20220508000000001</v>
      </c>
      <c r="AFT99" s="105">
        <f t="shared" si="68"/>
        <v>0.20220476000000001</v>
      </c>
      <c r="AFU99" s="105">
        <f t="shared" si="68"/>
        <v>0.20220484999999999</v>
      </c>
      <c r="AFV99" s="105">
        <f t="shared" si="68"/>
        <v>0.20220536</v>
      </c>
      <c r="AFW99" s="105">
        <f t="shared" si="68"/>
        <v>0.20220579</v>
      </c>
      <c r="AFX99" s="105">
        <f t="shared" si="68"/>
        <v>0.20220555000000001</v>
      </c>
      <c r="AFY99" s="105"/>
      <c r="AFZ99" s="106">
        <f t="shared" si="56"/>
        <v>0.20220502157894735</v>
      </c>
      <c r="AGA99" s="69"/>
      <c r="AGB99" s="69"/>
      <c r="AGC99" s="69"/>
      <c r="AGD99" s="69"/>
      <c r="AGE99" s="69"/>
      <c r="AGF99" s="69"/>
      <c r="AGG99" s="69"/>
      <c r="AGH99" s="69"/>
      <c r="AGI99" s="69"/>
      <c r="AGJ99" s="69"/>
      <c r="AGK99" s="69"/>
      <c r="AGL99" s="69"/>
      <c r="AGM99" s="69"/>
      <c r="AGN99" s="69"/>
      <c r="AGO99" s="69"/>
      <c r="AGP99" s="69"/>
      <c r="AGQ99" s="69"/>
      <c r="AGR99" s="69"/>
      <c r="AGS99" s="69"/>
      <c r="AGT99" s="69"/>
      <c r="AGU99" s="69"/>
      <c r="AGV99" s="69"/>
      <c r="AGW99" s="69"/>
      <c r="AGX99" s="69"/>
      <c r="AGY99" s="69"/>
      <c r="AGZ99" s="69"/>
      <c r="AHA99" s="69"/>
      <c r="AHB99" s="69"/>
      <c r="AHC99" s="69"/>
      <c r="AHD99" s="69"/>
      <c r="AHE99" s="69"/>
      <c r="AHF99" s="69"/>
      <c r="AHG99" s="69"/>
      <c r="AHH99" s="69"/>
      <c r="AHI99" s="69"/>
      <c r="AHJ99" s="69"/>
      <c r="AHK99" s="69"/>
      <c r="AHL99" s="69"/>
      <c r="AHM99" s="69"/>
      <c r="AHN99" s="69"/>
      <c r="AHO99" s="69"/>
      <c r="AHP99" s="69"/>
      <c r="AHQ99" s="69"/>
      <c r="AHR99" s="69"/>
      <c r="AHS99" s="69"/>
      <c r="AHT99" s="69"/>
      <c r="AHU99" s="69"/>
      <c r="AHV99" s="69"/>
      <c r="AHW99" s="69"/>
      <c r="AHX99" s="69"/>
      <c r="AHY99" s="69"/>
      <c r="AHZ99" s="69"/>
      <c r="AIA99" s="69"/>
      <c r="AIB99" s="69"/>
    </row>
    <row r="100" spans="1:912" ht="2.85" customHeight="1" x14ac:dyDescent="0.25">
      <c r="A100" s="77"/>
      <c r="B100" s="98">
        <v>94</v>
      </c>
      <c r="C100" s="99">
        <v>26.68</v>
      </c>
      <c r="D100" s="190">
        <f t="shared" si="52"/>
        <v>2</v>
      </c>
      <c r="E100" s="77"/>
      <c r="F100" s="192">
        <v>0</v>
      </c>
      <c r="G100" s="70">
        <v>1.9244291999999999E-13</v>
      </c>
      <c r="H100" s="70">
        <v>3.0419857E-12</v>
      </c>
      <c r="I100" s="70">
        <v>4.8250750000000001E-11</v>
      </c>
      <c r="J100" s="70">
        <v>7.6359434999999999E-10</v>
      </c>
      <c r="K100" s="70">
        <v>1.2042144999999999E-8</v>
      </c>
      <c r="L100" s="70">
        <v>1.8885673000000001E-7</v>
      </c>
      <c r="M100" s="70">
        <v>2.9350053E-6</v>
      </c>
      <c r="N100" s="70">
        <v>4.4912988000000002E-5</v>
      </c>
      <c r="O100" s="70">
        <v>6.6861212999999998E-4</v>
      </c>
      <c r="P100" s="70">
        <v>3.1372336999999999E-3</v>
      </c>
      <c r="Q100" s="70">
        <v>9.3211130000000007E-3</v>
      </c>
      <c r="R100" s="70">
        <v>2.1615557000000001E-2</v>
      </c>
      <c r="S100" s="70">
        <v>4.216578E-2</v>
      </c>
      <c r="T100" s="70">
        <v>7.168708E-2</v>
      </c>
      <c r="U100" s="70">
        <v>0.108302474</v>
      </c>
      <c r="V100" s="70">
        <v>0.14694467</v>
      </c>
      <c r="W100" s="70">
        <v>0.17999356999999999</v>
      </c>
      <c r="X100" s="70">
        <v>0.20008123999999999</v>
      </c>
      <c r="Y100" s="70">
        <v>0.20325871000000001</v>
      </c>
      <c r="Z100" s="70">
        <v>0.19131453000000001</v>
      </c>
      <c r="AA100" s="71">
        <v>0.16329204999999999</v>
      </c>
      <c r="AB100" s="71">
        <v>0.1262046</v>
      </c>
      <c r="AC100" s="71">
        <v>8.7851815E-2</v>
      </c>
      <c r="AD100" s="71">
        <v>5.4546817999999997E-2</v>
      </c>
      <c r="AE100" s="71">
        <v>2.9707629999999999E-2</v>
      </c>
      <c r="AF100" s="71">
        <v>1.379324E-2</v>
      </c>
      <c r="AG100" s="71">
        <v>5.1771719999999999E-3</v>
      </c>
      <c r="AH100" s="71">
        <v>1.3840878E-3</v>
      </c>
      <c r="AI100" s="71">
        <v>1.7208762000000001E-4</v>
      </c>
      <c r="AJ100" s="71">
        <v>1.3826650500000001E-5</v>
      </c>
      <c r="AK100" s="71">
        <v>3.3222384000000001E-6</v>
      </c>
      <c r="AL100" s="71">
        <v>2.1576400000000001E-6</v>
      </c>
      <c r="AM100" s="71">
        <v>1.3128404E-6</v>
      </c>
      <c r="AN100" s="71">
        <v>4.773888E-7</v>
      </c>
      <c r="AO100" s="71">
        <v>8.3593490000000003E-8</v>
      </c>
      <c r="AP100" s="71">
        <v>9.8616050000000007E-9</v>
      </c>
      <c r="AQ100" s="71">
        <v>3.4211910000000002E-9</v>
      </c>
      <c r="AR100" s="71">
        <v>1.5741114999999999E-9</v>
      </c>
      <c r="AS100" s="71">
        <v>5.5200719999999998E-10</v>
      </c>
      <c r="AT100" s="72">
        <v>0</v>
      </c>
      <c r="AU100" s="72">
        <v>1.9244477E-13</v>
      </c>
      <c r="AV100" s="72">
        <v>3.0420074E-12</v>
      </c>
      <c r="AW100" s="72">
        <v>4.8250886000000002E-11</v>
      </c>
      <c r="AX100" s="72">
        <v>7.6359329999999996E-10</v>
      </c>
      <c r="AY100" s="72">
        <v>1.2042086999999999E-8</v>
      </c>
      <c r="AZ100" s="72">
        <v>1.8885527999999999E-7</v>
      </c>
      <c r="BA100" s="72">
        <v>2.9349780000000001E-6</v>
      </c>
      <c r="BB100" s="72">
        <v>4.4912549999999997E-5</v>
      </c>
      <c r="BC100" s="72">
        <v>6.6860599999999997E-4</v>
      </c>
      <c r="BD100" s="72">
        <v>3.1372170999999999E-3</v>
      </c>
      <c r="BE100" s="72">
        <v>9.3210805000000004E-3</v>
      </c>
      <c r="BF100" s="72">
        <v>2.1615514999999998E-2</v>
      </c>
      <c r="BG100" s="72">
        <v>4.2165755999999999E-2</v>
      </c>
      <c r="BH100" s="72">
        <v>7.1687130000000002E-2</v>
      </c>
      <c r="BI100" s="72">
        <v>0.10830266</v>
      </c>
      <c r="BJ100" s="72">
        <v>0.14694500999999999</v>
      </c>
      <c r="BK100" s="72">
        <v>0.17999412000000001</v>
      </c>
      <c r="BL100" s="72">
        <v>0.20008198999999999</v>
      </c>
      <c r="BM100" s="72">
        <v>0.20325962</v>
      </c>
      <c r="BN100" s="72">
        <v>0.19131543000000001</v>
      </c>
      <c r="BO100" s="72">
        <v>0.16329277</v>
      </c>
      <c r="BP100" s="72">
        <v>0.12620506000000001</v>
      </c>
      <c r="BQ100" s="72">
        <v>8.7852040000000006E-2</v>
      </c>
      <c r="BR100" s="72">
        <v>5.4546885000000003E-2</v>
      </c>
      <c r="BS100" s="72">
        <v>2.9707609999999999E-2</v>
      </c>
      <c r="BT100" s="72">
        <v>1.3793207E-2</v>
      </c>
      <c r="BU100" s="72">
        <v>5.1771435000000001E-3</v>
      </c>
      <c r="BV100" s="72">
        <v>1.3840761E-3</v>
      </c>
      <c r="BW100" s="72">
        <v>1.7208568000000001E-4</v>
      </c>
      <c r="BX100" s="72">
        <v>1.3826533000000001E-5</v>
      </c>
      <c r="BY100" s="72">
        <v>3.3222163E-6</v>
      </c>
      <c r="BZ100" s="72">
        <v>2.1576249999999999E-6</v>
      </c>
      <c r="CA100" s="72">
        <v>1.3128285E-6</v>
      </c>
      <c r="CB100" s="72">
        <v>4.7738399999999996E-7</v>
      </c>
      <c r="CC100" s="72">
        <v>8.3593330000000005E-8</v>
      </c>
      <c r="CD100" s="72">
        <v>9.8616360000000007E-9</v>
      </c>
      <c r="CE100" s="72">
        <v>3.4211928999999999E-9</v>
      </c>
      <c r="CF100" s="72">
        <v>1.5741120999999999E-9</v>
      </c>
      <c r="CG100" s="72">
        <v>5.5201194E-10</v>
      </c>
      <c r="CH100" s="72">
        <v>0</v>
      </c>
      <c r="CI100" s="72">
        <v>1.9241856000000001E-13</v>
      </c>
      <c r="CJ100" s="72">
        <v>3.0416878000000001E-12</v>
      </c>
      <c r="CK100" s="72">
        <v>4.8247204999999997E-11</v>
      </c>
      <c r="CL100" s="72">
        <v>7.6355532999999998E-10</v>
      </c>
      <c r="CM100" s="72">
        <v>1.2041765000000001E-8</v>
      </c>
      <c r="CN100" s="72">
        <v>1.8885363000000001E-7</v>
      </c>
      <c r="CO100" s="72">
        <v>2.9349865E-6</v>
      </c>
      <c r="CP100" s="72">
        <v>4.4912817000000001E-5</v>
      </c>
      <c r="CQ100" s="72">
        <v>6.6861003999999999E-4</v>
      </c>
      <c r="CR100" s="72">
        <v>3.1372345999999998E-3</v>
      </c>
      <c r="CS100" s="72">
        <v>9.3211249999999995E-3</v>
      </c>
      <c r="CT100" s="72">
        <v>2.1615599999999999E-2</v>
      </c>
      <c r="CU100" s="72">
        <v>4.2165883000000001E-2</v>
      </c>
      <c r="CV100" s="72">
        <v>7.1687290000000001E-2</v>
      </c>
      <c r="CW100" s="72">
        <v>0.10830287</v>
      </c>
      <c r="CX100" s="72">
        <v>0.14694515999999999</v>
      </c>
      <c r="CY100" s="72">
        <v>0.17999409999999999</v>
      </c>
      <c r="CZ100" s="72">
        <v>0.20008140999999999</v>
      </c>
      <c r="DA100" s="72">
        <v>0.20325872</v>
      </c>
      <c r="DB100" s="72">
        <v>0.19131434</v>
      </c>
      <c r="DC100" s="72">
        <v>0.16329157</v>
      </c>
      <c r="DD100" s="72">
        <v>0.12620402999999999</v>
      </c>
      <c r="DE100" s="72">
        <v>8.7851230000000002E-2</v>
      </c>
      <c r="DF100" s="72">
        <v>5.4546366999999998E-2</v>
      </c>
      <c r="DG100" s="72">
        <v>2.9707339999999999E-2</v>
      </c>
      <c r="DH100" s="72">
        <v>1.3793075E-2</v>
      </c>
      <c r="DI100" s="72">
        <v>5.1770885000000004E-3</v>
      </c>
      <c r="DJ100" s="72">
        <v>1.3840571E-3</v>
      </c>
      <c r="DK100" s="72">
        <v>1.7208214999999999E-4</v>
      </c>
      <c r="DL100" s="72">
        <v>1.3826303E-5</v>
      </c>
      <c r="DM100" s="72">
        <v>3.3222115999999999E-6</v>
      </c>
      <c r="DN100" s="72">
        <v>2.1576366000000001E-6</v>
      </c>
      <c r="DO100" s="72">
        <v>1.3128351E-6</v>
      </c>
      <c r="DP100" s="72">
        <v>4.7738499999999998E-7</v>
      </c>
      <c r="DQ100" s="72">
        <v>8.3593169999999994E-8</v>
      </c>
      <c r="DR100" s="72">
        <v>9.8615949999999992E-9</v>
      </c>
      <c r="DS100" s="72">
        <v>3.4211746999999999E-9</v>
      </c>
      <c r="DT100" s="72">
        <v>1.5741098E-9</v>
      </c>
      <c r="DU100" s="72">
        <v>5.520128E-10</v>
      </c>
      <c r="DV100" s="72">
        <v>0</v>
      </c>
      <c r="DW100" s="72">
        <v>1.9241954999999999E-13</v>
      </c>
      <c r="DX100" s="72">
        <v>3.0417069000000002E-12</v>
      </c>
      <c r="DY100" s="72">
        <v>4.8247562000000003E-11</v>
      </c>
      <c r="DZ100" s="72">
        <v>7.6356140000000003E-10</v>
      </c>
      <c r="EA100" s="72">
        <v>1.2041866E-8</v>
      </c>
      <c r="EB100" s="72">
        <v>1.8885522000000001E-7</v>
      </c>
      <c r="EC100" s="72">
        <v>2.9350108000000001E-6</v>
      </c>
      <c r="ED100" s="72">
        <v>4.491317E-5</v>
      </c>
      <c r="EE100" s="72">
        <v>6.6861510000000004E-4</v>
      </c>
      <c r="EF100" s="72">
        <v>3.1372475999999999E-3</v>
      </c>
      <c r="EG100" s="72">
        <v>9.3211509999999997E-3</v>
      </c>
      <c r="EH100" s="72">
        <v>2.1615625999999999E-2</v>
      </c>
      <c r="EI100" s="72">
        <v>4.2165880000000003E-2</v>
      </c>
      <c r="EJ100" s="72">
        <v>7.1687184000000001E-2</v>
      </c>
      <c r="EK100" s="72">
        <v>0.10830255</v>
      </c>
      <c r="EL100" s="72">
        <v>0.14694470000000001</v>
      </c>
      <c r="EM100" s="72">
        <v>0.17999351</v>
      </c>
      <c r="EN100" s="72">
        <v>0.20008086</v>
      </c>
      <c r="EO100" s="72">
        <v>0.20325821999999999</v>
      </c>
      <c r="EP100" s="72">
        <v>0.19131401000000001</v>
      </c>
      <c r="EQ100" s="72">
        <v>0.16329156</v>
      </c>
      <c r="ER100" s="72">
        <v>0.12620421000000001</v>
      </c>
      <c r="ES100" s="72">
        <v>8.7851579999999999E-2</v>
      </c>
      <c r="ET100" s="72">
        <v>5.4546659999999997E-2</v>
      </c>
      <c r="EU100" s="72">
        <v>2.9707549999999999E-2</v>
      </c>
      <c r="EV100" s="72">
        <v>1.3793207E-2</v>
      </c>
      <c r="EW100" s="72">
        <v>5.1771530000000003E-3</v>
      </c>
      <c r="EX100" s="72">
        <v>1.3840785999999999E-3</v>
      </c>
      <c r="EY100" s="72">
        <v>1.7208513000000001E-4</v>
      </c>
      <c r="EZ100" s="72">
        <v>1.3826539000000001E-5</v>
      </c>
      <c r="FA100" s="72">
        <v>3.3222539E-6</v>
      </c>
      <c r="FB100" s="72">
        <v>2.1576572999999998E-6</v>
      </c>
      <c r="FC100" s="72">
        <v>1.3128455E-6</v>
      </c>
      <c r="FD100" s="72">
        <v>4.7738720000000002E-7</v>
      </c>
      <c r="FE100" s="72">
        <v>8.3593300000000002E-8</v>
      </c>
      <c r="FF100" s="72">
        <v>9.8617905000000003E-9</v>
      </c>
      <c r="FG100" s="72">
        <v>3.4212599999999998E-9</v>
      </c>
      <c r="FH100" s="72">
        <v>1.5741503000000001E-9</v>
      </c>
      <c r="FI100" s="72">
        <v>5.5202425999999997E-10</v>
      </c>
      <c r="FJ100" s="72">
        <v>0</v>
      </c>
      <c r="FK100" s="72">
        <v>1.9241933999999999E-13</v>
      </c>
      <c r="FL100" s="72">
        <v>3.0417040000000001E-12</v>
      </c>
      <c r="FM100" s="72">
        <v>4.8247517000000003E-11</v>
      </c>
      <c r="FN100" s="72">
        <v>7.6356077000000002E-10</v>
      </c>
      <c r="FO100" s="72">
        <v>1.2041855E-8</v>
      </c>
      <c r="FP100" s="72">
        <v>1.8885505E-7</v>
      </c>
      <c r="FQ100" s="72">
        <v>2.9350078000000002E-6</v>
      </c>
      <c r="FR100" s="72">
        <v>4.4913115000000003E-5</v>
      </c>
      <c r="FS100" s="72">
        <v>6.6861389999999996E-4</v>
      </c>
      <c r="FT100" s="72">
        <v>3.1372387999999999E-3</v>
      </c>
      <c r="FU100" s="72">
        <v>9.3211179999999998E-3</v>
      </c>
      <c r="FV100" s="72">
        <v>2.1615545999999999E-2</v>
      </c>
      <c r="FW100" s="72">
        <v>4.2165734000000003E-2</v>
      </c>
      <c r="FX100" s="72">
        <v>7.1686979999999997E-2</v>
      </c>
      <c r="FY100" s="72">
        <v>0.10830234</v>
      </c>
      <c r="FZ100" s="72">
        <v>0.14694457999999999</v>
      </c>
      <c r="GA100" s="72">
        <v>0.17999362999999999</v>
      </c>
      <c r="GB100" s="72">
        <v>0.20008161999999999</v>
      </c>
      <c r="GC100" s="72">
        <v>0.20325921</v>
      </c>
      <c r="GD100" s="72">
        <v>0.19131487999999999</v>
      </c>
      <c r="GE100" s="72">
        <v>0.16329224000000001</v>
      </c>
      <c r="GF100" s="72">
        <v>0.12620466999999999</v>
      </c>
      <c r="GG100" s="72">
        <v>8.7851730000000003E-2</v>
      </c>
      <c r="GH100" s="72">
        <v>5.4546672999999997E-2</v>
      </c>
      <c r="GI100" s="72">
        <v>2.9707509999999999E-2</v>
      </c>
      <c r="GJ100" s="72">
        <v>1.3793173000000001E-2</v>
      </c>
      <c r="GK100" s="72">
        <v>5.1771365000000003E-3</v>
      </c>
      <c r="GL100" s="72">
        <v>1.3840724E-3</v>
      </c>
      <c r="GM100" s="72">
        <v>1.7208370000000001E-4</v>
      </c>
      <c r="GN100" s="72">
        <v>1.3826441000000001E-5</v>
      </c>
      <c r="GO100" s="72">
        <v>3.3222407E-6</v>
      </c>
      <c r="GP100" s="72">
        <v>2.1576488999999998E-6</v>
      </c>
      <c r="GQ100" s="72">
        <v>1.3128435999999999E-6</v>
      </c>
      <c r="GR100" s="72">
        <v>4.7739350000000001E-7</v>
      </c>
      <c r="GS100" s="72">
        <v>8.3593899999999995E-8</v>
      </c>
      <c r="GT100" s="72">
        <v>9.8615990000000005E-9</v>
      </c>
      <c r="GU100" s="72">
        <v>3.4212218000000001E-9</v>
      </c>
      <c r="GV100" s="72">
        <v>1.5741247E-9</v>
      </c>
      <c r="GW100" s="72">
        <v>5.5201554000000001E-10</v>
      </c>
      <c r="GX100" s="72">
        <v>0</v>
      </c>
      <c r="GY100" s="72">
        <v>1.924179E-13</v>
      </c>
      <c r="GZ100" s="72">
        <v>3.0416808000000001E-12</v>
      </c>
      <c r="HA100" s="72">
        <v>4.8247135000000002E-11</v>
      </c>
      <c r="HB100" s="72">
        <v>7.6355479999999999E-10</v>
      </c>
      <c r="HC100" s="72">
        <v>1.2041763E-8</v>
      </c>
      <c r="HD100" s="72">
        <v>1.8885365999999999E-7</v>
      </c>
      <c r="HE100" s="72">
        <v>2.9349866999999999E-6</v>
      </c>
      <c r="HF100" s="72">
        <v>4.4912795000000001E-5</v>
      </c>
      <c r="HG100" s="72">
        <v>6.6860919999999998E-4</v>
      </c>
      <c r="HH100" s="72">
        <v>3.1372218000000002E-3</v>
      </c>
      <c r="HI100" s="72">
        <v>9.3210840000000003E-3</v>
      </c>
      <c r="HJ100" s="72">
        <v>2.1615503000000001E-2</v>
      </c>
      <c r="HK100" s="72">
        <v>4.2165719999999997E-2</v>
      </c>
      <c r="HL100" s="72">
        <v>7.1687004999999998E-2</v>
      </c>
      <c r="HM100" s="72">
        <v>0.10830239</v>
      </c>
      <c r="HN100" s="72">
        <v>0.14694462999999999</v>
      </c>
      <c r="HO100" s="72">
        <v>0.17999357999999999</v>
      </c>
      <c r="HP100" s="72">
        <v>0.20008140999999999</v>
      </c>
      <c r="HQ100" s="72">
        <v>0.20325898000000001</v>
      </c>
      <c r="HR100" s="72">
        <v>0.19131486</v>
      </c>
      <c r="HS100" s="72">
        <v>0.1632923</v>
      </c>
      <c r="HT100" s="72">
        <v>0.12620476</v>
      </c>
      <c r="HU100" s="72">
        <v>8.7851844999999998E-2</v>
      </c>
      <c r="HV100" s="72">
        <v>5.4546690000000002E-2</v>
      </c>
      <c r="HW100" s="72">
        <v>2.9707462E-2</v>
      </c>
      <c r="HX100" s="72">
        <v>1.37931155E-2</v>
      </c>
      <c r="HY100" s="72">
        <v>5.1770990000000001E-3</v>
      </c>
      <c r="HZ100" s="72">
        <v>1.3840591E-3</v>
      </c>
      <c r="IA100" s="72">
        <v>1.7208246999999999E-4</v>
      </c>
      <c r="IB100" s="72">
        <v>1.3826362E-5</v>
      </c>
      <c r="IC100" s="72">
        <v>3.3222245000000001E-6</v>
      </c>
      <c r="ID100" s="72">
        <v>2.1576400000000001E-6</v>
      </c>
      <c r="IE100" s="72">
        <v>1.312832E-6</v>
      </c>
      <c r="IF100" s="72">
        <v>4.7738499999999998E-7</v>
      </c>
      <c r="IG100" s="72">
        <v>8.3594019999999994E-8</v>
      </c>
      <c r="IH100" s="72">
        <v>9.8616529999999995E-9</v>
      </c>
      <c r="II100" s="72">
        <v>3.4211947000000001E-9</v>
      </c>
      <c r="IJ100" s="72">
        <v>1.5741208E-9</v>
      </c>
      <c r="IK100" s="72">
        <v>5.5201499999999998E-10</v>
      </c>
      <c r="IL100" s="72">
        <v>0</v>
      </c>
      <c r="IM100" s="72">
        <v>1.9241632999999999E-13</v>
      </c>
      <c r="IN100" s="72">
        <v>3.0416563000000001E-12</v>
      </c>
      <c r="IO100" s="72">
        <v>4.8246764000000001E-11</v>
      </c>
      <c r="IP100" s="72">
        <v>7.6354889999999997E-10</v>
      </c>
      <c r="IQ100" s="72">
        <v>1.2041671999999999E-8</v>
      </c>
      <c r="IR100" s="72">
        <v>1.8885230999999999E-7</v>
      </c>
      <c r="IS100" s="72">
        <v>2.934967E-6</v>
      </c>
      <c r="IT100" s="72">
        <v>4.4912520000000002E-5</v>
      </c>
      <c r="IU100" s="72">
        <v>6.6860572999999997E-4</v>
      </c>
      <c r="IV100" s="72">
        <v>3.1372139000000001E-3</v>
      </c>
      <c r="IW100" s="72">
        <v>9.3210680000000001E-3</v>
      </c>
      <c r="IX100" s="72">
        <v>2.1615480999999999E-2</v>
      </c>
      <c r="IY100" s="72">
        <v>4.2165692999999997E-2</v>
      </c>
      <c r="IZ100" s="72">
        <v>7.1687034999999996E-2</v>
      </c>
      <c r="JA100" s="72">
        <v>0.10830254</v>
      </c>
      <c r="JB100" s="72">
        <v>0.14694484999999999</v>
      </c>
      <c r="JC100" s="72">
        <v>0.17999391000000001</v>
      </c>
      <c r="JD100" s="72">
        <v>0.20008138</v>
      </c>
      <c r="JE100" s="72">
        <v>0.20325871000000001</v>
      </c>
      <c r="JF100" s="72">
        <v>0.19131434</v>
      </c>
      <c r="JG100" s="72">
        <v>0.16329172</v>
      </c>
      <c r="JH100" s="72">
        <v>0.12620427000000001</v>
      </c>
      <c r="JI100" s="72">
        <v>8.7851529999999997E-2</v>
      </c>
      <c r="JJ100" s="72">
        <v>5.4546564999999998E-2</v>
      </c>
      <c r="JK100" s="72">
        <v>2.9707431999999999E-2</v>
      </c>
      <c r="JL100" s="72">
        <v>1.3793109E-2</v>
      </c>
      <c r="JM100" s="72">
        <v>5.1770990000000001E-3</v>
      </c>
      <c r="JN100" s="72">
        <v>1.3840600999999999E-3</v>
      </c>
      <c r="JO100" s="72">
        <v>1.7208250999999999E-4</v>
      </c>
      <c r="JP100" s="72">
        <v>1.3826337E-5</v>
      </c>
      <c r="JQ100" s="72">
        <v>3.3222254E-6</v>
      </c>
      <c r="JR100" s="72">
        <v>2.1576504000000002E-6</v>
      </c>
      <c r="JS100" s="72">
        <v>1.3128417E-6</v>
      </c>
      <c r="JT100" s="72">
        <v>4.7738484000000004E-7</v>
      </c>
      <c r="JU100" s="72">
        <v>8.3593483999999995E-8</v>
      </c>
      <c r="JV100" s="72">
        <v>9.8616989999999992E-9</v>
      </c>
      <c r="JW100" s="72">
        <v>3.4212090000000001E-9</v>
      </c>
      <c r="JX100" s="72">
        <v>1.5741299E-9</v>
      </c>
      <c r="JY100" s="72">
        <v>5.5201793E-10</v>
      </c>
      <c r="JZ100" s="72">
        <v>0</v>
      </c>
      <c r="KA100" s="72">
        <v>1.9241503E-13</v>
      </c>
      <c r="KB100" s="72">
        <v>3.0416362000000002E-12</v>
      </c>
      <c r="KC100" s="72">
        <v>4.8246444999999998E-11</v>
      </c>
      <c r="KD100" s="72">
        <v>7.6354429999999996E-10</v>
      </c>
      <c r="KE100" s="72">
        <v>1.2041607E-8</v>
      </c>
      <c r="KF100" s="72">
        <v>1.8885138999999999E-7</v>
      </c>
      <c r="KG100" s="72">
        <v>2.9349539999999999E-6</v>
      </c>
      <c r="KH100" s="72">
        <v>4.4912354000000001E-5</v>
      </c>
      <c r="KI100" s="72">
        <v>6.6860400000000005E-4</v>
      </c>
      <c r="KJ100" s="72">
        <v>3.1372113000000001E-3</v>
      </c>
      <c r="KK100" s="72">
        <v>9.3210640000000004E-3</v>
      </c>
      <c r="KL100" s="72">
        <v>2.1615464000000001E-2</v>
      </c>
      <c r="KM100" s="72">
        <v>4.2165651999999998E-2</v>
      </c>
      <c r="KN100" s="72">
        <v>7.1686946000000001E-2</v>
      </c>
      <c r="KO100" s="72">
        <v>0.10830243000000001</v>
      </c>
      <c r="KP100" s="72">
        <v>0.14694478999999999</v>
      </c>
      <c r="KQ100" s="72">
        <v>0.17999383999999999</v>
      </c>
      <c r="KR100" s="72">
        <v>0.20008140999999999</v>
      </c>
      <c r="KS100" s="72">
        <v>0.20325879999999999</v>
      </c>
      <c r="KT100" s="72">
        <v>0.19131437000000001</v>
      </c>
      <c r="KU100" s="72">
        <v>0.16329166000000001</v>
      </c>
      <c r="KV100" s="72">
        <v>0.12620412</v>
      </c>
      <c r="KW100" s="72">
        <v>8.785134E-2</v>
      </c>
      <c r="KX100" s="72">
        <v>5.4546416E-2</v>
      </c>
      <c r="KY100" s="72">
        <v>2.9707361000000002E-2</v>
      </c>
      <c r="KZ100" s="72">
        <v>1.3793100000000001E-2</v>
      </c>
      <c r="LA100" s="72">
        <v>5.1771150000000004E-3</v>
      </c>
      <c r="LB100" s="72">
        <v>1.384071E-3</v>
      </c>
      <c r="LC100" s="72">
        <v>1.7208375E-4</v>
      </c>
      <c r="LD100" s="72">
        <v>1.3826412999999999E-5</v>
      </c>
      <c r="LE100" s="72">
        <v>3.3222268E-6</v>
      </c>
      <c r="LF100" s="72">
        <v>2.1576457000000001E-6</v>
      </c>
      <c r="LG100" s="72">
        <v>1.3128446E-6</v>
      </c>
      <c r="LH100" s="72">
        <v>4.7738910000000003E-7</v>
      </c>
      <c r="LI100" s="72">
        <v>8.359408E-8</v>
      </c>
      <c r="LJ100" s="72">
        <v>9.8617529999999999E-9</v>
      </c>
      <c r="LK100" s="72">
        <v>3.4212215E-9</v>
      </c>
      <c r="LL100" s="72">
        <v>1.5741321999999999E-9</v>
      </c>
      <c r="LM100" s="72">
        <v>5.520183E-10</v>
      </c>
      <c r="LN100" s="72">
        <v>0</v>
      </c>
      <c r="LO100" s="72">
        <v>1.9241412E-13</v>
      </c>
      <c r="LP100" s="72">
        <v>3.0416222999999998E-12</v>
      </c>
      <c r="LQ100" s="72">
        <v>4.8246247E-11</v>
      </c>
      <c r="LR100" s="72">
        <v>7.635412E-10</v>
      </c>
      <c r="LS100" s="72">
        <v>1.2041562000000001E-8</v>
      </c>
      <c r="LT100" s="72">
        <v>1.8885078E-7</v>
      </c>
      <c r="LU100" s="72">
        <v>2.9349453000000001E-6</v>
      </c>
      <c r="LV100" s="72">
        <v>4.4912220000000001E-5</v>
      </c>
      <c r="LW100" s="72">
        <v>6.6860235999999999E-4</v>
      </c>
      <c r="LX100" s="72">
        <v>3.1372119999999999E-3</v>
      </c>
      <c r="LY100" s="72">
        <v>9.3210700000000007E-3</v>
      </c>
      <c r="LZ100" s="72">
        <v>2.1615474999999999E-2</v>
      </c>
      <c r="MA100" s="72">
        <v>4.2165639999999997E-2</v>
      </c>
      <c r="MB100" s="72">
        <v>7.1686899999999998E-2</v>
      </c>
      <c r="MC100" s="72">
        <v>0.10830227000000001</v>
      </c>
      <c r="MD100" s="72">
        <v>0.14694450000000001</v>
      </c>
      <c r="ME100" s="72">
        <v>0.17999344</v>
      </c>
      <c r="MF100" s="72">
        <v>0.20008113999999999</v>
      </c>
      <c r="MG100" s="72">
        <v>0.20325863</v>
      </c>
      <c r="MH100" s="72">
        <v>0.1913144</v>
      </c>
      <c r="MI100" s="72">
        <v>0.16329173999999999</v>
      </c>
      <c r="MJ100" s="72">
        <v>0.12620413</v>
      </c>
      <c r="MK100" s="72">
        <v>8.7851330000000005E-2</v>
      </c>
      <c r="ML100" s="72">
        <v>5.4546404999999999E-2</v>
      </c>
      <c r="MM100" s="72">
        <v>2.9707339999999999E-2</v>
      </c>
      <c r="MN100" s="72">
        <v>1.3793077000000001E-2</v>
      </c>
      <c r="MO100" s="72">
        <v>5.1771066999999997E-3</v>
      </c>
      <c r="MP100" s="72">
        <v>1.3840726000000001E-3</v>
      </c>
      <c r="MQ100" s="72">
        <v>1.7208577E-4</v>
      </c>
      <c r="MR100" s="72">
        <v>1.3826547000000001E-5</v>
      </c>
      <c r="MS100" s="72">
        <v>3.3222357E-6</v>
      </c>
      <c r="MT100" s="72">
        <v>2.1576388E-6</v>
      </c>
      <c r="MU100" s="72">
        <v>1.3128376E-6</v>
      </c>
      <c r="MV100" s="72">
        <v>4.7738899999999999E-7</v>
      </c>
      <c r="MW100" s="72">
        <v>8.3594805999999999E-8</v>
      </c>
      <c r="MX100" s="72">
        <v>9.8617960000000004E-9</v>
      </c>
      <c r="MY100" s="72">
        <v>3.4212261999999998E-9</v>
      </c>
      <c r="MZ100" s="72">
        <v>1.5741335999999999E-9</v>
      </c>
      <c r="NA100" s="72">
        <v>5.5201810000000004E-10</v>
      </c>
      <c r="NB100" s="72">
        <v>0</v>
      </c>
      <c r="NC100" s="72">
        <v>1.9241359000000001E-13</v>
      </c>
      <c r="ND100" s="72">
        <v>3.0416138000000002E-12</v>
      </c>
      <c r="NE100" s="72">
        <v>4.8246129999999997E-11</v>
      </c>
      <c r="NF100" s="72">
        <v>7.6353930000000002E-10</v>
      </c>
      <c r="NG100" s="72">
        <v>1.2041534E-8</v>
      </c>
      <c r="NH100" s="72">
        <v>1.8885033999999999E-7</v>
      </c>
      <c r="NI100" s="72">
        <v>2.9349392E-6</v>
      </c>
      <c r="NJ100" s="72">
        <v>4.4912125000000002E-5</v>
      </c>
      <c r="NK100" s="72">
        <v>6.6860080000000004E-4</v>
      </c>
      <c r="NL100" s="72">
        <v>3.1372042999999999E-3</v>
      </c>
      <c r="NM100" s="72">
        <v>9.3210540000000005E-3</v>
      </c>
      <c r="NN100" s="72">
        <v>2.1615453E-2</v>
      </c>
      <c r="NO100" s="72">
        <v>4.2165625999999998E-2</v>
      </c>
      <c r="NP100" s="72">
        <v>7.1686864000000003E-2</v>
      </c>
      <c r="NQ100" s="72">
        <v>0.108302206</v>
      </c>
      <c r="NR100" s="72">
        <v>0.14694425</v>
      </c>
      <c r="NS100" s="72">
        <v>0.17999306000000001</v>
      </c>
      <c r="NT100" s="72">
        <v>0.20008081</v>
      </c>
      <c r="NU100" s="72">
        <v>0.20325842</v>
      </c>
      <c r="NV100" s="72">
        <v>0.19131428</v>
      </c>
      <c r="NW100" s="72">
        <v>0.16329178</v>
      </c>
      <c r="NX100" s="72">
        <v>0.12620435999999999</v>
      </c>
      <c r="NY100" s="72">
        <v>8.7851559999999995E-2</v>
      </c>
      <c r="NZ100" s="72">
        <v>5.4546587000000001E-2</v>
      </c>
      <c r="OA100" s="72">
        <v>2.9707443E-2</v>
      </c>
      <c r="OB100" s="72">
        <v>1.3793111E-2</v>
      </c>
      <c r="OC100" s="72">
        <v>5.1771050000000004E-3</v>
      </c>
      <c r="OD100" s="72">
        <v>1.3840685E-3</v>
      </c>
      <c r="OE100" s="72">
        <v>1.7208560999999999E-4</v>
      </c>
      <c r="OF100" s="72">
        <v>1.3826554E-5</v>
      </c>
      <c r="OG100" s="72">
        <v>3.3222425000000002E-6</v>
      </c>
      <c r="OH100" s="72">
        <v>2.1576427000000002E-6</v>
      </c>
      <c r="OI100" s="72">
        <v>1.3128368E-6</v>
      </c>
      <c r="OJ100" s="72">
        <v>4.7738820000000005E-7</v>
      </c>
      <c r="OK100" s="72">
        <v>8.3594680000000006E-8</v>
      </c>
      <c r="OL100" s="72">
        <v>9.8617829999999995E-9</v>
      </c>
      <c r="OM100" s="72">
        <v>3.4212313000000002E-9</v>
      </c>
      <c r="ON100" s="72">
        <v>1.5741363E-9</v>
      </c>
      <c r="OO100" s="72">
        <v>5.5201849999999996E-10</v>
      </c>
      <c r="OP100" s="72">
        <v>0</v>
      </c>
      <c r="OQ100" s="72">
        <v>1.9241450000000001E-13</v>
      </c>
      <c r="OR100" s="72">
        <v>3.0416272999999999E-12</v>
      </c>
      <c r="OS100" s="72">
        <v>4.8246343999999998E-11</v>
      </c>
      <c r="OT100" s="72">
        <v>7.6354283999999997E-10</v>
      </c>
      <c r="OU100" s="72">
        <v>1.2041588000000001E-8</v>
      </c>
      <c r="OV100" s="72">
        <v>1.8885120000000001E-7</v>
      </c>
      <c r="OW100" s="72">
        <v>2.9349521000000002E-6</v>
      </c>
      <c r="OX100" s="72">
        <v>4.4912310000000001E-5</v>
      </c>
      <c r="OY100" s="72">
        <v>6.6860270000000004E-4</v>
      </c>
      <c r="OZ100" s="72">
        <v>3.1372046E-3</v>
      </c>
      <c r="PA100" s="72">
        <v>9.3210470000000007E-3</v>
      </c>
      <c r="PB100" s="72">
        <v>2.1615428999999999E-2</v>
      </c>
      <c r="PC100" s="72">
        <v>4.2165577000000003E-2</v>
      </c>
      <c r="PD100" s="72">
        <v>7.1686834000000005E-2</v>
      </c>
      <c r="PE100" s="72">
        <v>0.108302176</v>
      </c>
      <c r="PF100" s="72">
        <v>0.1469443</v>
      </c>
      <c r="PG100" s="72">
        <v>0.17999317000000001</v>
      </c>
      <c r="PH100" s="72">
        <v>0.20008081</v>
      </c>
      <c r="PI100" s="72">
        <v>0.2032583</v>
      </c>
      <c r="PJ100" s="72">
        <v>0.19131408999999999</v>
      </c>
      <c r="PK100" s="72">
        <v>0.16329165000000001</v>
      </c>
      <c r="PL100" s="72">
        <v>0.12620424</v>
      </c>
      <c r="PM100" s="72">
        <v>8.7851524E-2</v>
      </c>
      <c r="PN100" s="72">
        <v>5.4546613000000001E-2</v>
      </c>
      <c r="PO100" s="72">
        <v>2.9707490999999999E-2</v>
      </c>
      <c r="PP100" s="72">
        <v>1.3793155E-2</v>
      </c>
      <c r="PQ100" s="72">
        <v>5.177119E-3</v>
      </c>
      <c r="PR100" s="72">
        <v>1.3840657000000001E-3</v>
      </c>
      <c r="PS100" s="72">
        <v>1.7208446000000001E-4</v>
      </c>
      <c r="PT100" s="72">
        <v>1.382649E-5</v>
      </c>
      <c r="PU100" s="72">
        <v>3.3222425000000002E-6</v>
      </c>
      <c r="PV100" s="72">
        <v>2.1576511000000002E-6</v>
      </c>
      <c r="PW100" s="72">
        <v>1.3128437000000001E-6</v>
      </c>
      <c r="PX100" s="72">
        <v>4.7739012999999996E-7</v>
      </c>
      <c r="PY100" s="72">
        <v>8.3594540000000001E-8</v>
      </c>
      <c r="PZ100" s="72">
        <v>9.8617745000000001E-9</v>
      </c>
      <c r="QA100" s="72">
        <v>3.4212421999999999E-9</v>
      </c>
      <c r="QB100" s="72">
        <v>1.5741417E-9</v>
      </c>
      <c r="QC100" s="72">
        <v>5.5201989999999999E-10</v>
      </c>
      <c r="QD100" s="72">
        <v>0</v>
      </c>
      <c r="QE100" s="72">
        <v>1.9241538E-13</v>
      </c>
      <c r="QF100" s="72">
        <v>3.0416407E-12</v>
      </c>
      <c r="QG100" s="72">
        <v>4.8246569999999999E-11</v>
      </c>
      <c r="QH100" s="72">
        <v>7.6354634000000005E-10</v>
      </c>
      <c r="QI100" s="72">
        <v>1.2041642E-8</v>
      </c>
      <c r="QJ100" s="72">
        <v>1.8885201000000001E-7</v>
      </c>
      <c r="QK100" s="72">
        <v>2.9349649E-6</v>
      </c>
      <c r="QL100" s="72">
        <v>4.4912503999999998E-5</v>
      </c>
      <c r="QM100" s="72">
        <v>6.6860556E-4</v>
      </c>
      <c r="QN100" s="72">
        <v>3.1372103999999998E-3</v>
      </c>
      <c r="QO100" s="72">
        <v>9.3210470000000007E-3</v>
      </c>
      <c r="QP100" s="72">
        <v>2.1615407999999999E-2</v>
      </c>
      <c r="QQ100" s="72">
        <v>4.216553E-2</v>
      </c>
      <c r="QR100" s="72">
        <v>7.1686744999999996E-2</v>
      </c>
      <c r="QS100" s="72">
        <v>0.108302124</v>
      </c>
      <c r="QT100" s="72">
        <v>0.14694436</v>
      </c>
      <c r="QU100" s="72">
        <v>0.17999332000000001</v>
      </c>
      <c r="QV100" s="72">
        <v>0.20008107</v>
      </c>
      <c r="QW100" s="72">
        <v>0.20325857</v>
      </c>
      <c r="QX100" s="72">
        <v>0.1913144</v>
      </c>
      <c r="QY100" s="72">
        <v>0.16329186000000001</v>
      </c>
      <c r="QZ100" s="72">
        <v>0.12620439</v>
      </c>
      <c r="RA100" s="72">
        <v>8.785155E-2</v>
      </c>
      <c r="RB100" s="72">
        <v>5.4546600000000001E-2</v>
      </c>
      <c r="RC100" s="72">
        <v>2.970749E-2</v>
      </c>
      <c r="RD100" s="72">
        <v>1.3793164E-2</v>
      </c>
      <c r="RE100" s="72">
        <v>5.1771259999999998E-3</v>
      </c>
      <c r="RF100" s="72">
        <v>1.3840669000000001E-3</v>
      </c>
      <c r="RG100" s="72">
        <v>1.7208351000000001E-4</v>
      </c>
      <c r="RH100" s="72">
        <v>1.3826444000000001E-5</v>
      </c>
      <c r="RI100" s="72">
        <v>3.3222390000000002E-6</v>
      </c>
      <c r="RJ100" s="72">
        <v>2.1576539000000002E-6</v>
      </c>
      <c r="RK100" s="72">
        <v>1.312849E-6</v>
      </c>
      <c r="RL100" s="72">
        <v>4.7739260000000002E-7</v>
      </c>
      <c r="RM100" s="72">
        <v>8.359458E-8</v>
      </c>
      <c r="RN100" s="72">
        <v>9.8617679999999997E-9</v>
      </c>
      <c r="RO100" s="72">
        <v>3.4212440000000001E-9</v>
      </c>
      <c r="RP100" s="72">
        <v>1.574141E-9</v>
      </c>
      <c r="RQ100" s="72">
        <v>5.5201940000000004E-10</v>
      </c>
      <c r="RR100" s="72">
        <v>0</v>
      </c>
      <c r="RS100" s="72">
        <v>1.9241534999999999E-13</v>
      </c>
      <c r="RT100" s="72">
        <v>3.0416394E-12</v>
      </c>
      <c r="RU100" s="72">
        <v>4.8246553000000002E-11</v>
      </c>
      <c r="RV100" s="72">
        <v>7.6354655999999999E-10</v>
      </c>
      <c r="RW100" s="72">
        <v>1.2041645999999999E-8</v>
      </c>
      <c r="RX100" s="72">
        <v>1.8885211E-7</v>
      </c>
      <c r="RY100" s="72">
        <v>2.9349664999999999E-6</v>
      </c>
      <c r="RZ100" s="72">
        <v>4.4912535999999999E-5</v>
      </c>
      <c r="SA100" s="72">
        <v>6.6860626000000002E-4</v>
      </c>
      <c r="SB100" s="72">
        <v>3.1372127000000001E-3</v>
      </c>
      <c r="SC100" s="72">
        <v>9.3210519999999998E-3</v>
      </c>
      <c r="SD100" s="72">
        <v>2.1615402999999998E-2</v>
      </c>
      <c r="SE100" s="72">
        <v>4.2165479999999998E-2</v>
      </c>
      <c r="SF100" s="72">
        <v>7.1686650000000005E-2</v>
      </c>
      <c r="SG100" s="72">
        <v>0.10830199</v>
      </c>
      <c r="SH100" s="72">
        <v>0.14694418000000001</v>
      </c>
      <c r="SI100" s="72">
        <v>0.17999324</v>
      </c>
      <c r="SJ100" s="72">
        <v>0.20008119999999999</v>
      </c>
      <c r="SK100" s="72">
        <v>0.20325883</v>
      </c>
      <c r="SL100" s="72">
        <v>0.19131465</v>
      </c>
      <c r="SM100" s="72">
        <v>0.16329210999999999</v>
      </c>
      <c r="SN100" s="72">
        <v>0.12620456999999999</v>
      </c>
      <c r="SO100" s="72">
        <v>8.7851665999999995E-2</v>
      </c>
      <c r="SP100" s="72">
        <v>5.4546613000000001E-2</v>
      </c>
      <c r="SQ100" s="72">
        <v>2.9707464999999999E-2</v>
      </c>
      <c r="SR100" s="72">
        <v>1.3793147E-2</v>
      </c>
      <c r="SS100" s="72">
        <v>5.1771276999999999E-3</v>
      </c>
      <c r="ST100" s="72">
        <v>1.3840699E-3</v>
      </c>
      <c r="SU100" s="72">
        <v>1.7208396E-4</v>
      </c>
      <c r="SV100" s="72">
        <v>1.3826462999999999E-5</v>
      </c>
      <c r="SW100" s="72">
        <v>3.3222372999999999E-6</v>
      </c>
      <c r="SX100" s="72">
        <v>2.1576481999999998E-6</v>
      </c>
      <c r="SY100" s="72">
        <v>1.3128466999999999E-6</v>
      </c>
      <c r="SZ100" s="72">
        <v>4.7739269999999996E-7</v>
      </c>
      <c r="TA100" s="72">
        <v>8.359462E-8</v>
      </c>
      <c r="TB100" s="72">
        <v>9.8617509999999993E-9</v>
      </c>
      <c r="TC100" s="72">
        <v>3.4212303999999999E-9</v>
      </c>
      <c r="TD100" s="72">
        <v>1.5741354000000001E-9</v>
      </c>
      <c r="TE100" s="72">
        <v>5.5201719999999996E-10</v>
      </c>
      <c r="TF100" s="72">
        <v>0</v>
      </c>
      <c r="TG100" s="72">
        <v>1.9241438999999999E-13</v>
      </c>
      <c r="TH100" s="72">
        <v>3.0416229999999998E-12</v>
      </c>
      <c r="TI100" s="72">
        <v>4.8246299999999998E-11</v>
      </c>
      <c r="TJ100" s="72">
        <v>7.6354272999999999E-10</v>
      </c>
      <c r="TK100" s="72">
        <v>1.20415855E-8</v>
      </c>
      <c r="TL100" s="72">
        <v>1.8885122999999999E-7</v>
      </c>
      <c r="TM100" s="72">
        <v>2.9349544E-6</v>
      </c>
      <c r="TN100" s="72">
        <v>4.4912357999999999E-5</v>
      </c>
      <c r="TO100" s="72">
        <v>6.6860390000000002E-4</v>
      </c>
      <c r="TP100" s="72">
        <v>3.1372097E-3</v>
      </c>
      <c r="TQ100" s="72">
        <v>9.3210519999999998E-3</v>
      </c>
      <c r="TR100" s="72">
        <v>2.1615425000000001E-2</v>
      </c>
      <c r="TS100" s="72">
        <v>4.2165506999999998E-2</v>
      </c>
      <c r="TT100" s="72">
        <v>7.1686655000000002E-2</v>
      </c>
      <c r="TU100" s="72">
        <v>0.10830199</v>
      </c>
      <c r="TV100" s="72">
        <v>0.14694421999999999</v>
      </c>
      <c r="TW100" s="72">
        <v>0.17999327000000001</v>
      </c>
      <c r="TX100" s="72">
        <v>0.20008138</v>
      </c>
      <c r="TY100" s="72">
        <v>0.2032591</v>
      </c>
      <c r="TZ100" s="72">
        <v>0.19131493999999999</v>
      </c>
      <c r="UA100" s="72">
        <v>0.16329244000000001</v>
      </c>
      <c r="UB100" s="72">
        <v>0.12620487999999999</v>
      </c>
      <c r="UC100" s="72">
        <v>8.7851903999999995E-2</v>
      </c>
      <c r="UD100" s="72">
        <v>5.454672E-2</v>
      </c>
      <c r="UE100" s="72">
        <v>2.9707483999999999E-2</v>
      </c>
      <c r="UF100" s="72">
        <v>1.3793135E-2</v>
      </c>
      <c r="UG100" s="72">
        <v>5.1771207000000001E-3</v>
      </c>
      <c r="UH100" s="72">
        <v>1.3840714000000001E-3</v>
      </c>
      <c r="UI100" s="72">
        <v>1.7208465999999999E-4</v>
      </c>
      <c r="UJ100" s="72">
        <v>1.3826504999999999E-5</v>
      </c>
      <c r="UK100" s="72">
        <v>3.3222314000000001E-6</v>
      </c>
      <c r="UL100" s="72">
        <v>2.1576393000000002E-6</v>
      </c>
      <c r="UM100" s="72">
        <v>1.312841E-6</v>
      </c>
      <c r="UN100" s="72">
        <v>4.773909E-7</v>
      </c>
      <c r="UO100" s="72">
        <v>8.3594570000000004E-8</v>
      </c>
      <c r="UP100" s="72">
        <v>9.8617330000000002E-9</v>
      </c>
      <c r="UQ100" s="72">
        <v>3.4212130000000001E-9</v>
      </c>
      <c r="UR100" s="72">
        <v>1.5741279E-9</v>
      </c>
      <c r="US100" s="72">
        <v>5.5201466000000002E-10</v>
      </c>
      <c r="UT100" s="72">
        <v>0</v>
      </c>
      <c r="UU100" s="72">
        <v>1.9241408999999999E-13</v>
      </c>
      <c r="UV100" s="72">
        <v>3.0416181999999999E-12</v>
      </c>
      <c r="UW100" s="72">
        <v>4.8246199999999999E-11</v>
      </c>
      <c r="UX100" s="72">
        <v>7.6354100000000004E-10</v>
      </c>
      <c r="UY100" s="72">
        <v>1.2041554E-8</v>
      </c>
      <c r="UZ100" s="72">
        <v>1.8885062E-7</v>
      </c>
      <c r="VA100" s="72">
        <v>2.9349449999999998E-6</v>
      </c>
      <c r="VB100" s="72">
        <v>4.4912215999999997E-5</v>
      </c>
      <c r="VC100" s="72">
        <v>6.6860170000000003E-4</v>
      </c>
      <c r="VD100" s="72">
        <v>3.1372042999999999E-3</v>
      </c>
      <c r="VE100" s="72">
        <v>9.3210480000000002E-3</v>
      </c>
      <c r="VF100" s="72">
        <v>2.161542E-2</v>
      </c>
      <c r="VG100" s="72">
        <v>4.2165525000000002E-2</v>
      </c>
      <c r="VH100" s="72">
        <v>7.1686669999999994E-2</v>
      </c>
      <c r="VI100" s="72">
        <v>0.10830193</v>
      </c>
      <c r="VJ100" s="72">
        <v>0.14694404999999999</v>
      </c>
      <c r="VK100" s="72">
        <v>0.17999297</v>
      </c>
      <c r="VL100" s="72">
        <v>0.20008102</v>
      </c>
      <c r="VM100" s="72">
        <v>0.20325879999999999</v>
      </c>
      <c r="VN100" s="72">
        <v>0.1913147</v>
      </c>
      <c r="VO100" s="72">
        <v>0.16329224000000001</v>
      </c>
      <c r="VP100" s="72">
        <v>0.12620480000000001</v>
      </c>
      <c r="VQ100" s="72">
        <v>8.785192E-2</v>
      </c>
      <c r="VR100" s="72">
        <v>5.4546780000000003E-2</v>
      </c>
      <c r="VS100" s="72">
        <v>2.9707509999999999E-2</v>
      </c>
      <c r="VT100" s="72">
        <v>1.3793128E-2</v>
      </c>
      <c r="VU100" s="72">
        <v>5.1771070000000002E-3</v>
      </c>
      <c r="VV100" s="72">
        <v>1.3840683999999999E-3</v>
      </c>
      <c r="VW100" s="72">
        <v>1.7208527E-4</v>
      </c>
      <c r="VX100" s="72">
        <v>1.3826529E-5</v>
      </c>
      <c r="VY100" s="72">
        <v>3.3222266000000001E-6</v>
      </c>
      <c r="VZ100" s="72">
        <v>2.157634E-6</v>
      </c>
      <c r="WA100" s="72">
        <v>1.3128372999999999E-6</v>
      </c>
      <c r="WB100" s="72">
        <v>4.7738916000000004E-7</v>
      </c>
      <c r="WC100" s="72">
        <v>8.3594300000000004E-8</v>
      </c>
      <c r="WD100" s="72">
        <v>9.8616870000000004E-9</v>
      </c>
      <c r="WE100" s="72">
        <v>3.4211901999999999E-9</v>
      </c>
      <c r="WF100" s="72">
        <v>1.5741194E-9</v>
      </c>
      <c r="WG100" s="72">
        <v>5.5201160000000003E-10</v>
      </c>
      <c r="WH100" s="72">
        <v>0</v>
      </c>
      <c r="WI100" s="72">
        <v>1.9241492999999999E-13</v>
      </c>
      <c r="WJ100" s="72">
        <v>3.0416299999999998E-12</v>
      </c>
      <c r="WK100" s="72">
        <v>4.8246354999999998E-11</v>
      </c>
      <c r="WL100" s="72">
        <v>7.6354309999999999E-10</v>
      </c>
      <c r="WM100" s="72">
        <v>1.2041591E-8</v>
      </c>
      <c r="WN100" s="72">
        <v>1.8885109000000001E-7</v>
      </c>
      <c r="WO100" s="72">
        <v>2.9349496E-6</v>
      </c>
      <c r="WP100" s="72">
        <v>4.4912278E-5</v>
      </c>
      <c r="WQ100" s="72">
        <v>6.6860235999999999E-4</v>
      </c>
      <c r="WR100" s="72">
        <v>3.137202E-3</v>
      </c>
      <c r="WS100" s="72">
        <v>9.3210399999999992E-3</v>
      </c>
      <c r="WT100" s="72">
        <v>2.1615415999999998E-2</v>
      </c>
      <c r="WU100" s="72">
        <v>4.2165543999999999E-2</v>
      </c>
      <c r="WV100" s="72">
        <v>7.1686749999999994E-2</v>
      </c>
      <c r="WW100" s="72">
        <v>0.108302064</v>
      </c>
      <c r="WX100" s="72">
        <v>0.14694418000000001</v>
      </c>
      <c r="WY100" s="72">
        <v>0.17999317000000001</v>
      </c>
      <c r="WZ100" s="72">
        <v>0.20008111000000001</v>
      </c>
      <c r="XA100" s="72">
        <v>0.20325883</v>
      </c>
      <c r="XB100" s="72">
        <v>0.19131471</v>
      </c>
      <c r="XC100" s="72">
        <v>0.16329216999999999</v>
      </c>
      <c r="XD100" s="72">
        <v>0.12620466999999999</v>
      </c>
      <c r="XE100" s="72">
        <v>8.7851799999999994E-2</v>
      </c>
      <c r="XF100" s="72">
        <v>5.4546740000000003E-2</v>
      </c>
      <c r="XG100" s="72">
        <v>2.9707509999999999E-2</v>
      </c>
      <c r="XH100" s="72">
        <v>1.3793138E-2</v>
      </c>
      <c r="XI100" s="72">
        <v>5.1771070000000002E-3</v>
      </c>
      <c r="XJ100" s="72">
        <v>1.3840663999999999E-3</v>
      </c>
      <c r="XK100" s="72">
        <v>1.720851E-4</v>
      </c>
      <c r="XL100" s="72">
        <v>1.3826504999999999E-5</v>
      </c>
      <c r="XM100" s="72">
        <v>3.3222168000000001E-6</v>
      </c>
      <c r="XN100" s="72">
        <v>2.1576288000000002E-6</v>
      </c>
      <c r="XO100" s="72">
        <v>1.3128355E-6</v>
      </c>
      <c r="XP100" s="72">
        <v>4.7738810000000001E-7</v>
      </c>
      <c r="XQ100" s="72">
        <v>8.3593995999999999E-8</v>
      </c>
      <c r="XR100" s="72">
        <v>9.8616439999999999E-9</v>
      </c>
      <c r="XS100" s="72">
        <v>3.4211757999999999E-9</v>
      </c>
      <c r="XT100" s="72">
        <v>1.5741125E-9</v>
      </c>
      <c r="XU100" s="72">
        <v>5.520089E-10</v>
      </c>
      <c r="XV100" s="72">
        <v>0</v>
      </c>
      <c r="XW100" s="72">
        <v>1.9241611000000001E-13</v>
      </c>
      <c r="XX100" s="72">
        <v>3.0416500000000001E-12</v>
      </c>
      <c r="XY100" s="72">
        <v>4.824665E-11</v>
      </c>
      <c r="XZ100" s="72">
        <v>7.6354750000000005E-10</v>
      </c>
      <c r="YA100" s="72">
        <v>1.2041656999999999E-8</v>
      </c>
      <c r="YB100" s="72">
        <v>1.8885214000000001E-7</v>
      </c>
      <c r="YC100" s="72">
        <v>2.9349664999999999E-6</v>
      </c>
      <c r="YD100" s="72">
        <v>4.4912549999999997E-5</v>
      </c>
      <c r="YE100" s="72">
        <v>6.6860626000000002E-4</v>
      </c>
      <c r="YF100" s="72">
        <v>3.1372107999999999E-3</v>
      </c>
      <c r="YG100" s="72">
        <v>9.3210529999999993E-3</v>
      </c>
      <c r="YH100" s="72">
        <v>2.1615446E-2</v>
      </c>
      <c r="YI100" s="72">
        <v>4.2165609999999999E-2</v>
      </c>
      <c r="YJ100" s="72">
        <v>7.1686879999999994E-2</v>
      </c>
      <c r="YK100" s="72">
        <v>0.1083023</v>
      </c>
      <c r="YL100" s="72">
        <v>0.14694460000000001</v>
      </c>
      <c r="YM100" s="72">
        <v>0.17999366999999999</v>
      </c>
      <c r="YN100" s="72">
        <v>0.20008154</v>
      </c>
      <c r="YO100" s="72">
        <v>0.20325926</v>
      </c>
      <c r="YP100" s="72">
        <v>0.19131509999999999</v>
      </c>
      <c r="YQ100" s="72">
        <v>0.16329241</v>
      </c>
      <c r="YR100" s="72">
        <v>0.12620480000000001</v>
      </c>
      <c r="YS100" s="72">
        <v>8.7851869999999999E-2</v>
      </c>
      <c r="YT100" s="72">
        <v>5.4546770000000001E-2</v>
      </c>
      <c r="YU100" s="72">
        <v>2.9707557999999998E-2</v>
      </c>
      <c r="YV100" s="72">
        <v>1.37931835E-2</v>
      </c>
      <c r="YW100" s="72">
        <v>5.1771320000000001E-3</v>
      </c>
      <c r="YX100" s="72">
        <v>1.3840725E-3</v>
      </c>
      <c r="YY100" s="72">
        <v>1.7208535E-4</v>
      </c>
      <c r="YZ100" s="72">
        <v>1.3826512E-5</v>
      </c>
      <c r="ZA100" s="72">
        <v>3.3222067999999998E-6</v>
      </c>
      <c r="ZB100" s="72">
        <v>2.1576201999999999E-6</v>
      </c>
      <c r="ZC100" s="72">
        <v>1.3128315000000001E-6</v>
      </c>
      <c r="ZD100" s="72">
        <v>4.7738679999999995E-7</v>
      </c>
      <c r="ZE100" s="72">
        <v>8.3593589999999996E-8</v>
      </c>
      <c r="ZF100" s="72">
        <v>9.8615809999999997E-9</v>
      </c>
      <c r="ZG100" s="72">
        <v>3.4211505000000001E-9</v>
      </c>
      <c r="ZH100" s="72">
        <v>1.5740993E-9</v>
      </c>
      <c r="ZI100" s="72">
        <v>5.5200333E-10</v>
      </c>
      <c r="ZJ100" s="72">
        <v>0</v>
      </c>
      <c r="ZK100" s="72">
        <v>1.9241692E-13</v>
      </c>
      <c r="ZL100" s="72">
        <v>3.0416635000000002E-12</v>
      </c>
      <c r="ZM100" s="72">
        <v>4.8246865000000001E-11</v>
      </c>
      <c r="ZN100" s="72">
        <v>7.6355079999999996E-10</v>
      </c>
      <c r="ZO100" s="72">
        <v>1.2041708000000001E-8</v>
      </c>
      <c r="ZP100" s="72">
        <v>1.8885287000000001E-7</v>
      </c>
      <c r="ZQ100" s="72">
        <v>2.9349753E-6</v>
      </c>
      <c r="ZR100" s="72">
        <v>4.4912659999999998E-5</v>
      </c>
      <c r="ZS100" s="72">
        <v>6.6860800000000001E-4</v>
      </c>
      <c r="ZT100" s="72">
        <v>3.1372178000000001E-3</v>
      </c>
      <c r="ZU100" s="72">
        <v>9.3210710000000002E-3</v>
      </c>
      <c r="ZV100" s="72">
        <v>2.1615477000000001E-2</v>
      </c>
      <c r="ZW100" s="72">
        <v>4.2165674E-2</v>
      </c>
      <c r="ZX100" s="72">
        <v>7.1687004999999998E-2</v>
      </c>
      <c r="ZY100" s="72">
        <v>0.10830250399999999</v>
      </c>
      <c r="ZZ100" s="72">
        <v>0.14694488</v>
      </c>
      <c r="AAA100" s="72">
        <v>0.17999403</v>
      </c>
      <c r="AAB100" s="72">
        <v>0.20008198999999999</v>
      </c>
      <c r="AAC100" s="72">
        <v>0.20325968999999999</v>
      </c>
      <c r="AAD100" s="72">
        <v>0.19131561999999999</v>
      </c>
      <c r="AAE100" s="72">
        <v>0.16329291000000001</v>
      </c>
      <c r="AAF100" s="72">
        <v>0.12620518</v>
      </c>
      <c r="AAG100" s="72">
        <v>8.7852079999999999E-2</v>
      </c>
      <c r="AAH100" s="72">
        <v>5.4546892999999999E-2</v>
      </c>
      <c r="AAI100" s="72">
        <v>2.9707635E-2</v>
      </c>
      <c r="AAJ100" s="72">
        <v>1.3793227E-2</v>
      </c>
      <c r="AAK100" s="72">
        <v>5.1771580000000003E-3</v>
      </c>
      <c r="AAL100" s="72">
        <v>1.384082E-3</v>
      </c>
      <c r="AAM100" s="72">
        <v>1.720871E-4</v>
      </c>
      <c r="AAN100" s="72">
        <v>1.3826609E-5</v>
      </c>
      <c r="AAO100" s="72">
        <v>3.3222113000000001E-6</v>
      </c>
      <c r="AAP100" s="72">
        <v>2.1576208999999999E-6</v>
      </c>
      <c r="AAQ100" s="72">
        <v>1.3128338E-6</v>
      </c>
      <c r="AAR100" s="72">
        <v>4.7738854000000001E-7</v>
      </c>
      <c r="AAS100" s="72">
        <v>8.3593889999999999E-8</v>
      </c>
      <c r="AAT100" s="72">
        <v>9.8615709999999998E-9</v>
      </c>
      <c r="AAU100" s="72">
        <v>3.4211310000000001E-9</v>
      </c>
      <c r="AAV100" s="72">
        <v>1.5740883E-9</v>
      </c>
      <c r="AAW100" s="72">
        <v>5.5199906000000001E-10</v>
      </c>
      <c r="AAX100" s="72">
        <v>0</v>
      </c>
      <c r="AAY100" s="72">
        <v>1.9241531E-13</v>
      </c>
      <c r="AAZ100" s="72">
        <v>3.0416349999999999E-12</v>
      </c>
      <c r="ABA100" s="72">
        <v>4.8246399999999998E-11</v>
      </c>
      <c r="ABB100" s="72">
        <v>7.6354360000000004E-10</v>
      </c>
      <c r="ABC100" s="72">
        <v>1.20416015E-8</v>
      </c>
      <c r="ABD100" s="72">
        <v>1.8885135E-7</v>
      </c>
      <c r="ABE100" s="72">
        <v>2.9349535000000002E-6</v>
      </c>
      <c r="ABF100" s="72">
        <v>4.4912357999999999E-5</v>
      </c>
      <c r="ABG100" s="72">
        <v>6.6860430000000005E-4</v>
      </c>
      <c r="ABH100" s="72">
        <v>3.1372115000000002E-3</v>
      </c>
      <c r="ABI100" s="72">
        <v>9.3210659999999994E-3</v>
      </c>
      <c r="ABJ100" s="72">
        <v>2.1615464000000001E-2</v>
      </c>
      <c r="ABK100" s="72">
        <v>4.2165660000000001E-2</v>
      </c>
      <c r="ABL100" s="72">
        <v>7.1686979999999997E-2</v>
      </c>
      <c r="ABM100" s="72">
        <v>0.10830249</v>
      </c>
      <c r="ABN100" s="72">
        <v>0.14694488</v>
      </c>
      <c r="ABO100" s="72">
        <v>0.17999393999999999</v>
      </c>
      <c r="ABP100" s="72">
        <v>0.20008181</v>
      </c>
      <c r="ABQ100" s="72">
        <v>0.20325944000000001</v>
      </c>
      <c r="ABR100" s="72">
        <v>0.19131525999999999</v>
      </c>
      <c r="ABS100" s="72">
        <v>0.16329254000000001</v>
      </c>
      <c r="ABT100" s="72">
        <v>0.12620487999999999</v>
      </c>
      <c r="ABU100" s="72">
        <v>8.7851869999999999E-2</v>
      </c>
      <c r="ABV100" s="72">
        <v>5.454676E-2</v>
      </c>
      <c r="ABW100" s="72">
        <v>2.9707570999999999E-2</v>
      </c>
      <c r="ABX100" s="72">
        <v>1.3793227E-2</v>
      </c>
      <c r="ABY100" s="72">
        <v>5.1771769999999998E-3</v>
      </c>
      <c r="ABZ100" s="72">
        <v>1.3840962999999999E-3</v>
      </c>
      <c r="ACA100" s="72">
        <v>1.7209131000000001E-4</v>
      </c>
      <c r="ACB100" s="72">
        <v>1.3826904000000001E-5</v>
      </c>
      <c r="ACC100" s="72">
        <v>3.3222631999999999E-6</v>
      </c>
      <c r="ACD100" s="72">
        <v>2.1576511000000002E-6</v>
      </c>
      <c r="ACE100" s="72">
        <v>1.3128562000000001E-6</v>
      </c>
      <c r="ACF100" s="72">
        <v>4.7739920000000004E-7</v>
      </c>
      <c r="ACG100" s="72">
        <v>8.3596559999999996E-8</v>
      </c>
      <c r="ACH100" s="72">
        <v>9.8618385000000007E-9</v>
      </c>
      <c r="ACI100" s="72">
        <v>3.4211896000000001E-9</v>
      </c>
      <c r="ACJ100" s="72">
        <v>1.574111E-9</v>
      </c>
      <c r="ACK100" s="72">
        <v>5.5200740000000004E-10</v>
      </c>
      <c r="ACL100" s="72">
        <v>0</v>
      </c>
      <c r="ACM100" s="72">
        <v>1.9241217000000001E-13</v>
      </c>
      <c r="ACN100" s="72">
        <v>3.0415886999999998E-12</v>
      </c>
      <c r="ACO100" s="72">
        <v>4.8245749999999997E-11</v>
      </c>
      <c r="ACP100" s="72">
        <v>7.6353410000000001E-10</v>
      </c>
      <c r="ACQ100" s="72">
        <v>1.2041464000000001E-8</v>
      </c>
      <c r="ACR100" s="72">
        <v>1.8884946E-7</v>
      </c>
      <c r="ACS100" s="72">
        <v>2.9349285000000001E-6</v>
      </c>
      <c r="ACT100" s="72">
        <v>4.4912015999999997E-5</v>
      </c>
      <c r="ACU100" s="72">
        <v>6.6859985000000005E-4</v>
      </c>
      <c r="ACV100" s="72">
        <v>3.1372050000000001E-3</v>
      </c>
      <c r="ACW100" s="72">
        <v>9.3210600000000008E-3</v>
      </c>
      <c r="ACX100" s="72">
        <v>2.1615477000000001E-2</v>
      </c>
      <c r="ACY100" s="72">
        <v>4.2165692999999997E-2</v>
      </c>
      <c r="ACZ100" s="72">
        <v>7.1687000000000001E-2</v>
      </c>
      <c r="ADA100" s="72">
        <v>0.10830238</v>
      </c>
      <c r="ADB100" s="72">
        <v>0.14694452</v>
      </c>
      <c r="ADC100" s="72">
        <v>0.17999329999999999</v>
      </c>
      <c r="ADD100" s="72">
        <v>0.20008065</v>
      </c>
      <c r="ADE100" s="72">
        <v>0.20325804</v>
      </c>
      <c r="ADF100" s="72">
        <v>0.19131380000000001</v>
      </c>
      <c r="ADG100" s="72">
        <v>0.16329129000000001</v>
      </c>
      <c r="ADH100" s="72">
        <v>0.12620393999999999</v>
      </c>
      <c r="ADI100" s="72">
        <v>8.7851349999999995E-2</v>
      </c>
      <c r="ADJ100" s="72">
        <v>5.4546549999999999E-2</v>
      </c>
      <c r="ADK100" s="72">
        <v>2.9707516999999999E-2</v>
      </c>
      <c r="ADL100" s="72">
        <v>1.3793211E-2</v>
      </c>
      <c r="ADM100" s="72">
        <v>5.1771739999999997E-3</v>
      </c>
      <c r="ADN100" s="72">
        <v>1.3840916E-3</v>
      </c>
      <c r="ADO100" s="72">
        <v>1.7208826999999999E-4</v>
      </c>
      <c r="ADP100" s="72">
        <v>1.38268015E-5</v>
      </c>
      <c r="ADQ100" s="72">
        <v>3.322327E-6</v>
      </c>
      <c r="ADR100" s="72">
        <v>2.1577024999999999E-6</v>
      </c>
      <c r="ADS100" s="72">
        <v>1.3128637E-6</v>
      </c>
      <c r="ADT100" s="72">
        <v>4.7738820000000005E-7</v>
      </c>
      <c r="ADU100" s="72">
        <v>8.3590640000000002E-8</v>
      </c>
      <c r="ADV100" s="72">
        <v>9.8615959999999995E-9</v>
      </c>
      <c r="ADW100" s="72">
        <v>3.4213634000000001E-9</v>
      </c>
      <c r="ADX100" s="72">
        <v>1.5741815000000001E-9</v>
      </c>
      <c r="ADY100" s="72">
        <v>5.5204124999999997E-10</v>
      </c>
      <c r="ADZ100" s="77"/>
      <c r="AEA100" s="77"/>
      <c r="AEB100" s="77"/>
      <c r="AEC100" s="77"/>
      <c r="AED100" s="77"/>
      <c r="AEE100" s="111">
        <f t="shared" si="55"/>
        <v>95</v>
      </c>
      <c r="AEF100" s="121"/>
      <c r="AEG100" s="105">
        <f t="shared" si="65"/>
        <v>9.7278809999999992E-10</v>
      </c>
      <c r="AEH100" s="105">
        <f t="shared" si="65"/>
        <v>9.7279640000000008E-10</v>
      </c>
      <c r="AEI100" s="105">
        <f t="shared" si="65"/>
        <v>9.7279820000000004E-10</v>
      </c>
      <c r="AEJ100" s="105">
        <f t="shared" si="65"/>
        <v>9.7281760000000002E-10</v>
      </c>
      <c r="AEK100" s="105">
        <f t="shared" si="65"/>
        <v>9.7280239999999993E-10</v>
      </c>
      <c r="AEL100" s="105">
        <f t="shared" si="65"/>
        <v>9.7280169999999991E-10</v>
      </c>
      <c r="AEM100" s="105">
        <f t="shared" si="65"/>
        <v>9.7280660000000003E-10</v>
      </c>
      <c r="AEN100" s="105">
        <f t="shared" si="65"/>
        <v>9.7280740000000007E-10</v>
      </c>
      <c r="AEO100" s="105">
        <f t="shared" si="65"/>
        <v>9.7280699999999995E-10</v>
      </c>
      <c r="AEP100" s="105">
        <f t="shared" si="65"/>
        <v>9.7280759999999993E-10</v>
      </c>
      <c r="AEQ100" s="105">
        <f t="shared" si="66"/>
        <v>9.7280990000000004E-10</v>
      </c>
      <c r="AER100" s="105">
        <f t="shared" si="66"/>
        <v>9.7280899999999996E-10</v>
      </c>
      <c r="AES100" s="105">
        <f t="shared" si="66"/>
        <v>9.7280530000000003E-10</v>
      </c>
      <c r="AET100" s="105">
        <f t="shared" si="66"/>
        <v>9.7280109999999993E-10</v>
      </c>
      <c r="AEU100" s="105">
        <f t="shared" si="66"/>
        <v>9.7279599999999996E-10</v>
      </c>
      <c r="AEV100" s="105">
        <f t="shared" si="66"/>
        <v>9.7279129999999991E-10</v>
      </c>
      <c r="AEW100" s="105">
        <f t="shared" si="66"/>
        <v>9.7278200000000004E-10</v>
      </c>
      <c r="AEX100" s="105">
        <f t="shared" si="66"/>
        <v>9.7277459999999996E-10</v>
      </c>
      <c r="AEY100" s="105">
        <f t="shared" si="66"/>
        <v>9.727886999999999E-10</v>
      </c>
      <c r="AEZ100" s="99">
        <f t="shared" si="53"/>
        <v>26.68</v>
      </c>
      <c r="AFA100" s="69"/>
      <c r="AFB100" s="202">
        <v>5.5201515999999997E-10</v>
      </c>
      <c r="AFC100" s="106">
        <f t="shared" si="54"/>
        <v>9.727995210526315E-10</v>
      </c>
      <c r="AFD100" s="69"/>
      <c r="AFE100" s="109"/>
      <c r="AFF100" s="105">
        <f t="shared" si="67"/>
        <v>0.20420774999999999</v>
      </c>
      <c r="AFG100" s="105">
        <f t="shared" si="67"/>
        <v>0.20420858</v>
      </c>
      <c r="AFH100" s="105">
        <f t="shared" si="67"/>
        <v>0.20420775999999999</v>
      </c>
      <c r="AFI100" s="105">
        <f t="shared" si="67"/>
        <v>0.20420724000000001</v>
      </c>
      <c r="AFJ100" s="105">
        <f t="shared" si="67"/>
        <v>0.20420830000000001</v>
      </c>
      <c r="AFK100" s="105">
        <f t="shared" si="67"/>
        <v>0.20420799000000001</v>
      </c>
      <c r="AFL100" s="105">
        <f t="shared" si="67"/>
        <v>0.20420766000000001</v>
      </c>
      <c r="AFM100" s="105">
        <f t="shared" si="67"/>
        <v>0.20420779999999999</v>
      </c>
      <c r="AFN100" s="105">
        <f t="shared" si="67"/>
        <v>0.20420763</v>
      </c>
      <c r="AFO100" s="105">
        <f t="shared" si="67"/>
        <v>0.20420743999999999</v>
      </c>
      <c r="AFP100" s="105">
        <f t="shared" si="68"/>
        <v>0.20420736</v>
      </c>
      <c r="AFQ100" s="105">
        <f t="shared" si="68"/>
        <v>0.20420763</v>
      </c>
      <c r="AFR100" s="105">
        <f t="shared" si="68"/>
        <v>0.20420784</v>
      </c>
      <c r="AFS100" s="105">
        <f t="shared" si="68"/>
        <v>0.20420811999999999</v>
      </c>
      <c r="AFT100" s="105">
        <f t="shared" si="68"/>
        <v>0.20420778000000001</v>
      </c>
      <c r="AFU100" s="105">
        <f t="shared" si="68"/>
        <v>0.20420782000000001</v>
      </c>
      <c r="AFV100" s="105">
        <f t="shared" si="68"/>
        <v>0.20420825000000001</v>
      </c>
      <c r="AFW100" s="105">
        <f t="shared" si="68"/>
        <v>0.20420874999999999</v>
      </c>
      <c r="AFX100" s="105">
        <f t="shared" si="68"/>
        <v>0.20420849999999999</v>
      </c>
      <c r="AFY100" s="105"/>
      <c r="AFZ100" s="106">
        <f t="shared" si="56"/>
        <v>0.20420790526315791</v>
      </c>
      <c r="AGA100" s="69"/>
      <c r="AGB100" s="69"/>
      <c r="AGC100" s="69"/>
      <c r="AGD100" s="69"/>
      <c r="AGE100" s="69"/>
      <c r="AGF100" s="69"/>
      <c r="AGG100" s="69"/>
      <c r="AGH100" s="69"/>
      <c r="AGI100" s="69"/>
      <c r="AGJ100" s="69"/>
      <c r="AGK100" s="69"/>
      <c r="AGL100" s="69"/>
      <c r="AGM100" s="69"/>
      <c r="AGN100" s="69"/>
      <c r="AGO100" s="69"/>
      <c r="AGP100" s="69"/>
      <c r="AGQ100" s="69"/>
      <c r="AGR100" s="69"/>
      <c r="AGS100" s="69"/>
      <c r="AGT100" s="69"/>
      <c r="AGU100" s="69"/>
      <c r="AGV100" s="69"/>
      <c r="AGW100" s="69"/>
      <c r="AGX100" s="69"/>
      <c r="AGY100" s="69"/>
      <c r="AGZ100" s="69"/>
      <c r="AHA100" s="69"/>
      <c r="AHB100" s="69"/>
      <c r="AHC100" s="69"/>
      <c r="AHD100" s="69"/>
      <c r="AHE100" s="69"/>
      <c r="AHF100" s="69"/>
      <c r="AHG100" s="69"/>
      <c r="AHH100" s="69"/>
      <c r="AHI100" s="69"/>
      <c r="AHJ100" s="69"/>
      <c r="AHK100" s="69"/>
      <c r="AHL100" s="69"/>
      <c r="AHM100" s="69"/>
      <c r="AHN100" s="69"/>
      <c r="AHO100" s="69"/>
      <c r="AHP100" s="69"/>
      <c r="AHQ100" s="69"/>
      <c r="AHR100" s="69"/>
      <c r="AHS100" s="69"/>
      <c r="AHT100" s="69"/>
      <c r="AHU100" s="69"/>
      <c r="AHV100" s="69"/>
      <c r="AHW100" s="69"/>
      <c r="AHX100" s="69"/>
      <c r="AHY100" s="69"/>
      <c r="AHZ100" s="69"/>
      <c r="AIA100" s="69"/>
      <c r="AIB100" s="69"/>
    </row>
    <row r="101" spans="1:912" ht="2.85" customHeight="1" x14ac:dyDescent="0.25">
      <c r="A101" s="77"/>
      <c r="B101" s="98">
        <v>95</v>
      </c>
      <c r="C101" s="99">
        <v>26.97</v>
      </c>
      <c r="D101" s="190">
        <f t="shared" si="52"/>
        <v>2</v>
      </c>
      <c r="E101" s="77"/>
      <c r="F101" s="192">
        <v>0</v>
      </c>
      <c r="G101" s="70">
        <v>8.5895895000000001E-13</v>
      </c>
      <c r="H101" s="70">
        <v>1.3583537E-11</v>
      </c>
      <c r="I101" s="70">
        <v>2.1591464999999999E-10</v>
      </c>
      <c r="J101" s="70">
        <v>3.4350800000000001E-9</v>
      </c>
      <c r="K101" s="70">
        <v>5.4773129999999999E-8</v>
      </c>
      <c r="L101" s="70">
        <v>8.7741785000000001E-7</v>
      </c>
      <c r="M101" s="70">
        <v>1.4178058000000001E-5</v>
      </c>
      <c r="N101" s="70">
        <v>2.3263278000000001E-4</v>
      </c>
      <c r="O101" s="70">
        <v>1.6459685E-3</v>
      </c>
      <c r="P101" s="70">
        <v>5.7494076999999996E-3</v>
      </c>
      <c r="Q101" s="70">
        <v>1.47166E-2</v>
      </c>
      <c r="R101" s="70">
        <v>3.0896264999999999E-2</v>
      </c>
      <c r="S101" s="70">
        <v>5.5830374000000002E-2</v>
      </c>
      <c r="T101" s="70">
        <v>8.9046340000000002E-2</v>
      </c>
      <c r="U101" s="70">
        <v>0.12712076</v>
      </c>
      <c r="V101" s="70">
        <v>0.16362136999999999</v>
      </c>
      <c r="W101" s="70">
        <v>0.19080917999999999</v>
      </c>
      <c r="X101" s="70">
        <v>0.20236656</v>
      </c>
      <c r="Y101" s="70">
        <v>0.19913949</v>
      </c>
      <c r="Z101" s="70">
        <v>0.17873724999999999</v>
      </c>
      <c r="AA101" s="71">
        <v>0.14576268000000001</v>
      </c>
      <c r="AB101" s="71">
        <v>0.10752994</v>
      </c>
      <c r="AC101" s="71">
        <v>7.124759E-2</v>
      </c>
      <c r="AD101" s="71">
        <v>4.1884966000000003E-2</v>
      </c>
      <c r="AE101" s="71">
        <v>2.1400524000000001E-2</v>
      </c>
      <c r="AF101" s="71">
        <v>9.1664759999999998E-3</v>
      </c>
      <c r="AG101" s="71">
        <v>3.0589570000000002E-3</v>
      </c>
      <c r="AH101" s="71">
        <v>6.5279469999999997E-4</v>
      </c>
      <c r="AI101" s="71">
        <v>4.6580186E-5</v>
      </c>
      <c r="AJ101" s="71">
        <v>5.7372379999999997E-6</v>
      </c>
      <c r="AK101" s="71">
        <v>2.410781E-6</v>
      </c>
      <c r="AL101" s="71">
        <v>1.7217027E-6</v>
      </c>
      <c r="AM101" s="71">
        <v>8.9080476000000002E-7</v>
      </c>
      <c r="AN101" s="71">
        <v>2.5896497000000001E-7</v>
      </c>
      <c r="AO101" s="71">
        <v>3.1583486000000002E-8</v>
      </c>
      <c r="AP101" s="71">
        <v>5.0859064E-9</v>
      </c>
      <c r="AQ101" s="71">
        <v>2.2600701000000001E-9</v>
      </c>
      <c r="AR101" s="71">
        <v>9.3453000000000008E-10</v>
      </c>
      <c r="AS101" s="71">
        <v>3.1514144000000001E-10</v>
      </c>
      <c r="AT101" s="72">
        <v>0</v>
      </c>
      <c r="AU101" s="72">
        <v>8.5896626999999995E-13</v>
      </c>
      <c r="AV101" s="72">
        <v>1.3583616E-11</v>
      </c>
      <c r="AW101" s="72">
        <v>2.1591493999999999E-10</v>
      </c>
      <c r="AX101" s="72">
        <v>3.4350710000000001E-9</v>
      </c>
      <c r="AY101" s="72">
        <v>5.4772786999999998E-8</v>
      </c>
      <c r="AZ101" s="72">
        <v>8.7741006000000003E-7</v>
      </c>
      <c r="BA101" s="72">
        <v>1.4177914E-5</v>
      </c>
      <c r="BB101" s="72">
        <v>2.3263019999999999E-4</v>
      </c>
      <c r="BC101" s="72">
        <v>1.6459582E-3</v>
      </c>
      <c r="BD101" s="72">
        <v>5.7493839999999997E-3</v>
      </c>
      <c r="BE101" s="72">
        <v>1.4716561E-2</v>
      </c>
      <c r="BF101" s="72">
        <v>3.0896238999999999E-2</v>
      </c>
      <c r="BG101" s="72">
        <v>5.5830390000000001E-2</v>
      </c>
      <c r="BH101" s="72">
        <v>8.9046470000000003E-2</v>
      </c>
      <c r="BI101" s="72">
        <v>0.12712108</v>
      </c>
      <c r="BJ101" s="72">
        <v>0.16362187</v>
      </c>
      <c r="BK101" s="72">
        <v>0.19080994000000001</v>
      </c>
      <c r="BL101" s="72">
        <v>0.20236745</v>
      </c>
      <c r="BM101" s="72">
        <v>0.19914044</v>
      </c>
      <c r="BN101" s="72">
        <v>0.17873812</v>
      </c>
      <c r="BO101" s="72">
        <v>0.14576333999999999</v>
      </c>
      <c r="BP101" s="72">
        <v>0.10753036000000001</v>
      </c>
      <c r="BQ101" s="72">
        <v>7.1247764000000005E-2</v>
      </c>
      <c r="BR101" s="72">
        <v>4.1884999999999999E-2</v>
      </c>
      <c r="BS101" s="72">
        <v>2.1400499999999999E-2</v>
      </c>
      <c r="BT101" s="72">
        <v>9.1664529999999998E-3</v>
      </c>
      <c r="BU101" s="72">
        <v>3.0589390000000001E-3</v>
      </c>
      <c r="BV101" s="72">
        <v>6.5278844000000004E-4</v>
      </c>
      <c r="BW101" s="72">
        <v>4.6579775000000002E-5</v>
      </c>
      <c r="BX101" s="72">
        <v>5.7371994000000003E-6</v>
      </c>
      <c r="BY101" s="72">
        <v>2.4107657999999999E-6</v>
      </c>
      <c r="BZ101" s="72">
        <v>1.7216902999999999E-6</v>
      </c>
      <c r="CA101" s="72">
        <v>8.9079619999999999E-7</v>
      </c>
      <c r="CB101" s="72">
        <v>2.5896233000000002E-7</v>
      </c>
      <c r="CC101" s="72">
        <v>3.1583539999999999E-8</v>
      </c>
      <c r="CD101" s="72">
        <v>5.0859144E-9</v>
      </c>
      <c r="CE101" s="72">
        <v>2.2600701000000001E-9</v>
      </c>
      <c r="CF101" s="72">
        <v>9.3453000000000008E-10</v>
      </c>
      <c r="CG101" s="72">
        <v>3.1514410000000002E-10</v>
      </c>
      <c r="CH101" s="72">
        <v>0</v>
      </c>
      <c r="CI101" s="72">
        <v>8.5886260000000002E-13</v>
      </c>
      <c r="CJ101" s="72">
        <v>1.3582388999999999E-11</v>
      </c>
      <c r="CK101" s="72">
        <v>2.1590148999999999E-10</v>
      </c>
      <c r="CL101" s="72">
        <v>3.4349437000000001E-9</v>
      </c>
      <c r="CM101" s="72">
        <v>5.4771919999999997E-8</v>
      </c>
      <c r="CN101" s="72">
        <v>8.7740954999999998E-7</v>
      </c>
      <c r="CO101" s="72">
        <v>1.4177984999999999E-5</v>
      </c>
      <c r="CP101" s="72">
        <v>2.3263166000000001E-4</v>
      </c>
      <c r="CQ101" s="72">
        <v>1.6459669999999999E-3</v>
      </c>
      <c r="CR101" s="72">
        <v>5.7494132999999998E-3</v>
      </c>
      <c r="CS101" s="72">
        <v>1.4716621500000001E-2</v>
      </c>
      <c r="CT101" s="72">
        <v>3.0896337999999999E-2</v>
      </c>
      <c r="CU101" s="72">
        <v>5.5830539999999998E-2</v>
      </c>
      <c r="CV101" s="72">
        <v>8.9046650000000005E-2</v>
      </c>
      <c r="CW101" s="72">
        <v>0.12712122000000001</v>
      </c>
      <c r="CX101" s="72">
        <v>0.16362194999999999</v>
      </c>
      <c r="CY101" s="72">
        <v>0.19080965</v>
      </c>
      <c r="CZ101" s="72">
        <v>0.20236667999999999</v>
      </c>
      <c r="DA101" s="72">
        <v>0.19913949</v>
      </c>
      <c r="DB101" s="72">
        <v>0.17873695000000001</v>
      </c>
      <c r="DC101" s="72">
        <v>0.14576219000000001</v>
      </c>
      <c r="DD101" s="72">
        <v>0.107529424</v>
      </c>
      <c r="DE101" s="72">
        <v>7.1247089999999999E-2</v>
      </c>
      <c r="DF101" s="72">
        <v>4.1884597000000003E-2</v>
      </c>
      <c r="DG101" s="72">
        <v>2.1400299000000001E-2</v>
      </c>
      <c r="DH101" s="72">
        <v>9.1663560000000005E-3</v>
      </c>
      <c r="DI101" s="72">
        <v>3.058903E-3</v>
      </c>
      <c r="DJ101" s="72">
        <v>6.5277726000000005E-4</v>
      </c>
      <c r="DK101" s="72">
        <v>4.6578910000000003E-5</v>
      </c>
      <c r="DL101" s="72">
        <v>5.7371402999999997E-6</v>
      </c>
      <c r="DM101" s="72">
        <v>2.4107705E-6</v>
      </c>
      <c r="DN101" s="72">
        <v>1.7216989999999999E-6</v>
      </c>
      <c r="DO101" s="72">
        <v>8.9080070000000001E-7</v>
      </c>
      <c r="DP101" s="72">
        <v>2.5896279999999998E-7</v>
      </c>
      <c r="DQ101" s="72">
        <v>3.1583369999999998E-8</v>
      </c>
      <c r="DR101" s="72">
        <v>5.0858730000000001E-9</v>
      </c>
      <c r="DS101" s="72">
        <v>2.2600637000000001E-9</v>
      </c>
      <c r="DT101" s="72">
        <v>9.345307000000001E-10</v>
      </c>
      <c r="DU101" s="72">
        <v>3.1514470000000001E-10</v>
      </c>
      <c r="DV101" s="72">
        <v>0</v>
      </c>
      <c r="DW101" s="72">
        <v>8.5886759999999998E-13</v>
      </c>
      <c r="DX101" s="72">
        <v>1.3582481499999999E-11</v>
      </c>
      <c r="DY101" s="72">
        <v>2.1590318E-10</v>
      </c>
      <c r="DZ101" s="72">
        <v>3.4349729999999999E-9</v>
      </c>
      <c r="EA101" s="72">
        <v>5.4772410000000001E-8</v>
      </c>
      <c r="EB101" s="72">
        <v>8.774177E-7</v>
      </c>
      <c r="EC101" s="72">
        <v>1.4178118999999999E-5</v>
      </c>
      <c r="ED101" s="72">
        <v>2.3263388999999999E-4</v>
      </c>
      <c r="EE101" s="72">
        <v>1.6459757000000001E-3</v>
      </c>
      <c r="EF101" s="72">
        <v>5.7494319999999996E-3</v>
      </c>
      <c r="EG101" s="72">
        <v>1.47166485E-2</v>
      </c>
      <c r="EH101" s="72">
        <v>3.0896356E-2</v>
      </c>
      <c r="EI101" s="72">
        <v>5.5830485999999999E-2</v>
      </c>
      <c r="EJ101" s="72">
        <v>8.9046425999999998E-2</v>
      </c>
      <c r="EK101" s="72">
        <v>0.12712082</v>
      </c>
      <c r="EL101" s="72">
        <v>0.16362138000000001</v>
      </c>
      <c r="EM101" s="72">
        <v>0.19080901</v>
      </c>
      <c r="EN101" s="72">
        <v>0.20236615999999999</v>
      </c>
      <c r="EO101" s="72">
        <v>0.19913900000000001</v>
      </c>
      <c r="EP101" s="72">
        <v>0.17873671999999999</v>
      </c>
      <c r="EQ101" s="72">
        <v>0.14576222999999999</v>
      </c>
      <c r="ER101" s="72">
        <v>0.107529655</v>
      </c>
      <c r="ES101" s="72">
        <v>7.1247400000000002E-2</v>
      </c>
      <c r="ET101" s="72">
        <v>4.1884831999999997E-2</v>
      </c>
      <c r="EU101" s="72">
        <v>2.1400452E-2</v>
      </c>
      <c r="EV101" s="72">
        <v>9.1664469999999994E-3</v>
      </c>
      <c r="EW101" s="72">
        <v>3.0589427000000001E-3</v>
      </c>
      <c r="EX101" s="72">
        <v>6.5278826999999996E-4</v>
      </c>
      <c r="EY101" s="72">
        <v>4.6579726999999998E-5</v>
      </c>
      <c r="EZ101" s="72">
        <v>5.7372354000000004E-6</v>
      </c>
      <c r="FA101" s="72">
        <v>2.4107997E-6</v>
      </c>
      <c r="FB101" s="72">
        <v>1.7217153E-6</v>
      </c>
      <c r="FC101" s="72">
        <v>8.9080725999999998E-7</v>
      </c>
      <c r="FD101" s="72">
        <v>2.5896392000000002E-7</v>
      </c>
      <c r="FE101" s="72">
        <v>3.1583435999999999E-8</v>
      </c>
      <c r="FF101" s="72">
        <v>5.0859774000000003E-9</v>
      </c>
      <c r="FG101" s="72">
        <v>2.2601170000000001E-9</v>
      </c>
      <c r="FH101" s="72">
        <v>9.3455320000000003E-10</v>
      </c>
      <c r="FI101" s="72">
        <v>3.1515135000000001E-10</v>
      </c>
      <c r="FJ101" s="72">
        <v>0</v>
      </c>
      <c r="FK101" s="72">
        <v>8.5886684999999995E-13</v>
      </c>
      <c r="FL101" s="72">
        <v>1.3582472E-11</v>
      </c>
      <c r="FM101" s="72">
        <v>2.15903E-10</v>
      </c>
      <c r="FN101" s="72">
        <v>3.4349702999999999E-9</v>
      </c>
      <c r="FO101" s="72">
        <v>5.4772374999999999E-8</v>
      </c>
      <c r="FP101" s="72">
        <v>8.77417E-7</v>
      </c>
      <c r="FQ101" s="72">
        <v>1.4178112E-5</v>
      </c>
      <c r="FR101" s="72">
        <v>2.3263373999999999E-4</v>
      </c>
      <c r="FS101" s="72">
        <v>1.6459720999999999E-3</v>
      </c>
      <c r="FT101" s="72">
        <v>5.7494139999999996E-3</v>
      </c>
      <c r="FU101" s="72">
        <v>1.4716594E-2</v>
      </c>
      <c r="FV101" s="72">
        <v>3.0896238999999999E-2</v>
      </c>
      <c r="FW101" s="72">
        <v>5.5830296000000001E-2</v>
      </c>
      <c r="FX101" s="72">
        <v>8.9046219999999995E-2</v>
      </c>
      <c r="FY101" s="72">
        <v>0.12712060999999999</v>
      </c>
      <c r="FZ101" s="72">
        <v>0.16362131999999999</v>
      </c>
      <c r="GA101" s="72">
        <v>0.19080943</v>
      </c>
      <c r="GB101" s="72">
        <v>0.20236704</v>
      </c>
      <c r="GC101" s="72">
        <v>0.19913993999999999</v>
      </c>
      <c r="GD101" s="72">
        <v>0.17873749</v>
      </c>
      <c r="GE101" s="72">
        <v>0.14576279</v>
      </c>
      <c r="GF101" s="72">
        <v>0.107529975</v>
      </c>
      <c r="GG101" s="72">
        <v>7.1247480000000002E-2</v>
      </c>
      <c r="GH101" s="72">
        <v>4.188484E-2</v>
      </c>
      <c r="GI101" s="72">
        <v>2.1400427E-2</v>
      </c>
      <c r="GJ101" s="72">
        <v>9.1664280000000008E-3</v>
      </c>
      <c r="GK101" s="72">
        <v>3.0589343999999998E-3</v>
      </c>
      <c r="GL101" s="72">
        <v>6.5278535000000003E-4</v>
      </c>
      <c r="GM101" s="72">
        <v>4.6579541999999998E-5</v>
      </c>
      <c r="GN101" s="72">
        <v>5.737218E-6</v>
      </c>
      <c r="GO101" s="72">
        <v>2.4107895999999998E-6</v>
      </c>
      <c r="GP101" s="72">
        <v>1.7217059999999999E-6</v>
      </c>
      <c r="GQ101" s="72">
        <v>8.9080544000000005E-7</v>
      </c>
      <c r="GR101" s="72">
        <v>2.5896752999999998E-7</v>
      </c>
      <c r="GS101" s="72">
        <v>3.1583606999999997E-8</v>
      </c>
      <c r="GT101" s="72">
        <v>5.0859339999999997E-9</v>
      </c>
      <c r="GU101" s="72">
        <v>2.2600965999999998E-9</v>
      </c>
      <c r="GV101" s="72">
        <v>9.3453840000000007E-10</v>
      </c>
      <c r="GW101" s="72">
        <v>3.1514639999999998E-10</v>
      </c>
      <c r="GX101" s="72">
        <v>0</v>
      </c>
      <c r="GY101" s="72">
        <v>8.5886030000000001E-13</v>
      </c>
      <c r="GZ101" s="72">
        <v>1.3582366000000001E-11</v>
      </c>
      <c r="HA101" s="72">
        <v>2.1590130999999999E-10</v>
      </c>
      <c r="HB101" s="72">
        <v>3.4349437000000001E-9</v>
      </c>
      <c r="HC101" s="72">
        <v>5.477195E-8</v>
      </c>
      <c r="HD101" s="72">
        <v>8.7741045999999999E-7</v>
      </c>
      <c r="HE101" s="72">
        <v>1.4178003E-5</v>
      </c>
      <c r="HF101" s="72">
        <v>2.3263192E-4</v>
      </c>
      <c r="HG101" s="72">
        <v>1.6459624000000001E-3</v>
      </c>
      <c r="HH101" s="72">
        <v>5.7493880000000002E-3</v>
      </c>
      <c r="HI101" s="72">
        <v>1.471655E-2</v>
      </c>
      <c r="HJ101" s="72">
        <v>3.0896199999999999E-2</v>
      </c>
      <c r="HK101" s="72">
        <v>5.5830296000000001E-2</v>
      </c>
      <c r="HL101" s="72">
        <v>8.9046249999999993E-2</v>
      </c>
      <c r="HM101" s="72">
        <v>0.12712066999999999</v>
      </c>
      <c r="HN101" s="72">
        <v>0.16362131999999999</v>
      </c>
      <c r="HO101" s="72">
        <v>0.19080929999999999</v>
      </c>
      <c r="HP101" s="72">
        <v>0.20236681000000001</v>
      </c>
      <c r="HQ101" s="72">
        <v>0.19913982999999999</v>
      </c>
      <c r="HR101" s="72">
        <v>0.1787376</v>
      </c>
      <c r="HS101" s="72">
        <v>0.14576285999999999</v>
      </c>
      <c r="HT101" s="72">
        <v>0.10753008</v>
      </c>
      <c r="HU101" s="72">
        <v>7.1247569999999996E-2</v>
      </c>
      <c r="HV101" s="72">
        <v>4.1884836000000002E-2</v>
      </c>
      <c r="HW101" s="72">
        <v>2.1400377000000002E-2</v>
      </c>
      <c r="HX101" s="72">
        <v>9.1663820000000007E-3</v>
      </c>
      <c r="HY101" s="72">
        <v>3.0589083E-3</v>
      </c>
      <c r="HZ101" s="72">
        <v>6.5277814E-4</v>
      </c>
      <c r="IA101" s="72">
        <v>4.6579017999999998E-5</v>
      </c>
      <c r="IB101" s="72">
        <v>5.7371635E-6</v>
      </c>
      <c r="IC101" s="72">
        <v>2.4107791999999998E-6</v>
      </c>
      <c r="ID101" s="72">
        <v>1.7217014E-6</v>
      </c>
      <c r="IE101" s="72">
        <v>8.9079779999999997E-7</v>
      </c>
      <c r="IF101" s="72">
        <v>2.5896279999999998E-7</v>
      </c>
      <c r="IG101" s="72">
        <v>3.1583849999999999E-8</v>
      </c>
      <c r="IH101" s="72">
        <v>5.0859189999999998E-9</v>
      </c>
      <c r="II101" s="72">
        <v>2.2600768000000001E-9</v>
      </c>
      <c r="IJ101" s="72">
        <v>9.3453729999999993E-10</v>
      </c>
      <c r="IK101" s="72">
        <v>3.1514602E-10</v>
      </c>
      <c r="IL101" s="72">
        <v>0</v>
      </c>
      <c r="IM101" s="72">
        <v>8.5885350000000002E-13</v>
      </c>
      <c r="IN101" s="72">
        <v>1.3582261E-11</v>
      </c>
      <c r="IO101" s="72">
        <v>2.1589964999999999E-10</v>
      </c>
      <c r="IP101" s="72">
        <v>3.4349171999999999E-9</v>
      </c>
      <c r="IQ101" s="72">
        <v>5.4771549999999998E-8</v>
      </c>
      <c r="IR101" s="72">
        <v>8.7740425999999995E-7</v>
      </c>
      <c r="IS101" s="72">
        <v>1.4177906E-5</v>
      </c>
      <c r="IT101" s="72">
        <v>2.3263034E-4</v>
      </c>
      <c r="IU101" s="72">
        <v>1.6459567000000001E-3</v>
      </c>
      <c r="IV101" s="72">
        <v>5.7493774000000001E-3</v>
      </c>
      <c r="IW101" s="72">
        <v>1.4716534999999999E-2</v>
      </c>
      <c r="IX101" s="72">
        <v>3.0896176000000001E-2</v>
      </c>
      <c r="IY101" s="72">
        <v>5.5830291999999997E-2</v>
      </c>
      <c r="IZ101" s="72">
        <v>8.9046340000000002E-2</v>
      </c>
      <c r="JA101" s="72">
        <v>0.12712087999999999</v>
      </c>
      <c r="JB101" s="72">
        <v>0.16362162</v>
      </c>
      <c r="JC101" s="72">
        <v>0.19080944</v>
      </c>
      <c r="JD101" s="72">
        <v>0.20236670000000001</v>
      </c>
      <c r="JE101" s="72">
        <v>0.19913949</v>
      </c>
      <c r="JF101" s="72">
        <v>0.17873707</v>
      </c>
      <c r="JG101" s="72">
        <v>0.14576238</v>
      </c>
      <c r="JH101" s="72">
        <v>0.10752971</v>
      </c>
      <c r="JI101" s="72">
        <v>7.1247359999999996E-2</v>
      </c>
      <c r="JJ101" s="72">
        <v>4.1884758000000001E-2</v>
      </c>
      <c r="JK101" s="72">
        <v>2.140036E-2</v>
      </c>
      <c r="JL101" s="72">
        <v>9.1663779999999993E-3</v>
      </c>
      <c r="JM101" s="72">
        <v>3.0589079999999999E-3</v>
      </c>
      <c r="JN101" s="72">
        <v>6.5277870000000004E-4</v>
      </c>
      <c r="JO101" s="72">
        <v>4.6579010000000003E-5</v>
      </c>
      <c r="JP101" s="72">
        <v>5.7371552999999999E-6</v>
      </c>
      <c r="JQ101" s="72">
        <v>2.4107842000000001E-6</v>
      </c>
      <c r="JR101" s="72">
        <v>1.7217118E-6</v>
      </c>
      <c r="JS101" s="72">
        <v>8.9080559999999999E-7</v>
      </c>
      <c r="JT101" s="72">
        <v>2.5896269999999998E-7</v>
      </c>
      <c r="JU101" s="72">
        <v>3.1583579999999999E-8</v>
      </c>
      <c r="JV101" s="72">
        <v>5.0859236999999997E-9</v>
      </c>
      <c r="JW101" s="72">
        <v>2.2600848000000002E-9</v>
      </c>
      <c r="JX101" s="72">
        <v>9.3454269999999999E-10</v>
      </c>
      <c r="JY101" s="72">
        <v>3.1514769999999998E-10</v>
      </c>
      <c r="JZ101" s="72">
        <v>0</v>
      </c>
      <c r="KA101" s="72">
        <v>8.5884799999999998E-13</v>
      </c>
      <c r="KB101" s="72">
        <v>1.358218E-11</v>
      </c>
      <c r="KC101" s="72">
        <v>2.1589848E-10</v>
      </c>
      <c r="KD101" s="72">
        <v>3.4349000000000002E-9</v>
      </c>
      <c r="KE101" s="72">
        <v>5.4771290000000001E-8</v>
      </c>
      <c r="KF101" s="72">
        <v>8.7740029999999998E-7</v>
      </c>
      <c r="KG101" s="72">
        <v>1.4177845499999999E-5</v>
      </c>
      <c r="KH101" s="72">
        <v>2.3262940000000001E-4</v>
      </c>
      <c r="KI101" s="72">
        <v>1.6459548999999999E-3</v>
      </c>
      <c r="KJ101" s="72">
        <v>5.7493746E-3</v>
      </c>
      <c r="KK101" s="72">
        <v>1.4716526000000001E-2</v>
      </c>
      <c r="KL101" s="72">
        <v>3.0896144E-2</v>
      </c>
      <c r="KM101" s="72">
        <v>5.5830224999999997E-2</v>
      </c>
      <c r="KN101" s="72">
        <v>8.9046239999999999E-2</v>
      </c>
      <c r="KO101" s="72">
        <v>0.12712081</v>
      </c>
      <c r="KP101" s="72">
        <v>0.16362156</v>
      </c>
      <c r="KQ101" s="72">
        <v>0.19080944</v>
      </c>
      <c r="KR101" s="72">
        <v>0.20236673999999999</v>
      </c>
      <c r="KS101" s="72">
        <v>0.1991396</v>
      </c>
      <c r="KT101" s="72">
        <v>0.17873707</v>
      </c>
      <c r="KU101" s="72">
        <v>0.14576230000000001</v>
      </c>
      <c r="KV101" s="72">
        <v>0.107529536</v>
      </c>
      <c r="KW101" s="72">
        <v>7.1247199999999997E-2</v>
      </c>
      <c r="KX101" s="72">
        <v>4.1884645999999998E-2</v>
      </c>
      <c r="KY101" s="72">
        <v>2.1400314E-2</v>
      </c>
      <c r="KZ101" s="72">
        <v>9.1663779999999993E-3</v>
      </c>
      <c r="LA101" s="72">
        <v>3.0589203999999998E-3</v>
      </c>
      <c r="LB101" s="72">
        <v>6.5278483000000005E-4</v>
      </c>
      <c r="LC101" s="72">
        <v>4.6579433E-5</v>
      </c>
      <c r="LD101" s="72">
        <v>5.7371894000000004E-6</v>
      </c>
      <c r="LE101" s="72">
        <v>2.4107817E-6</v>
      </c>
      <c r="LF101" s="72">
        <v>1.7217071000000001E-6</v>
      </c>
      <c r="LG101" s="72">
        <v>8.9080765999999995E-7</v>
      </c>
      <c r="LH101" s="72">
        <v>2.5896539999999999E-7</v>
      </c>
      <c r="LI101" s="72">
        <v>3.1583834E-8</v>
      </c>
      <c r="LJ101" s="72">
        <v>5.0859547999999997E-9</v>
      </c>
      <c r="LK101" s="72">
        <v>2.2600906E-9</v>
      </c>
      <c r="LL101" s="72">
        <v>9.3454340000000001E-10</v>
      </c>
      <c r="LM101" s="72">
        <v>3.1514789999999999E-10</v>
      </c>
      <c r="LN101" s="72">
        <v>0</v>
      </c>
      <c r="LO101" s="72">
        <v>8.588442E-13</v>
      </c>
      <c r="LP101" s="72">
        <v>1.3582122E-11</v>
      </c>
      <c r="LQ101" s="72">
        <v>2.1589762E-10</v>
      </c>
      <c r="LR101" s="72">
        <v>3.4348866000000001E-9</v>
      </c>
      <c r="LS101" s="72">
        <v>5.4771095999999999E-8</v>
      </c>
      <c r="LT101" s="72">
        <v>8.7739730000000001E-7</v>
      </c>
      <c r="LU101" s="72">
        <v>1.4177797E-5</v>
      </c>
      <c r="LV101" s="72">
        <v>2.3262852000000001E-4</v>
      </c>
      <c r="LW101" s="72">
        <v>1.6459542000000001E-3</v>
      </c>
      <c r="LX101" s="72">
        <v>5.7493780000000003E-3</v>
      </c>
      <c r="LY101" s="72">
        <v>1.47165395E-2</v>
      </c>
      <c r="LZ101" s="72">
        <v>3.0896157E-2</v>
      </c>
      <c r="MA101" s="72">
        <v>5.5830207E-2</v>
      </c>
      <c r="MB101" s="72">
        <v>8.9046139999999996E-2</v>
      </c>
      <c r="MC101" s="72">
        <v>0.12712058000000001</v>
      </c>
      <c r="MD101" s="72">
        <v>0.16362122000000001</v>
      </c>
      <c r="ME101" s="72">
        <v>0.19080910000000001</v>
      </c>
      <c r="MF101" s="72">
        <v>0.20236655000000001</v>
      </c>
      <c r="MG101" s="72">
        <v>0.19913945999999999</v>
      </c>
      <c r="MH101" s="72">
        <v>0.17873712</v>
      </c>
      <c r="MI101" s="72">
        <v>0.14576231000000001</v>
      </c>
      <c r="MJ101" s="72">
        <v>0.10752952</v>
      </c>
      <c r="MK101" s="72">
        <v>7.1247160000000004E-2</v>
      </c>
      <c r="ML101" s="72">
        <v>4.1884623000000003E-2</v>
      </c>
      <c r="MM101" s="72">
        <v>2.1400299000000001E-2</v>
      </c>
      <c r="MN101" s="72">
        <v>9.1663609999999996E-3</v>
      </c>
      <c r="MO101" s="72">
        <v>3.0589157E-3</v>
      </c>
      <c r="MP101" s="72">
        <v>6.5278733000000003E-4</v>
      </c>
      <c r="MQ101" s="72">
        <v>4.6579684E-5</v>
      </c>
      <c r="MR101" s="72">
        <v>5.7372217000000003E-6</v>
      </c>
      <c r="MS101" s="72">
        <v>2.4107817E-6</v>
      </c>
      <c r="MT101" s="72">
        <v>1.7216993999999999E-6</v>
      </c>
      <c r="MU101" s="72">
        <v>8.9080225999999995E-7</v>
      </c>
      <c r="MV101" s="72">
        <v>2.5896548999999999E-7</v>
      </c>
      <c r="MW101" s="72">
        <v>3.1584230000000001E-8</v>
      </c>
      <c r="MX101" s="72">
        <v>5.0859789999999999E-9</v>
      </c>
      <c r="MY101" s="72">
        <v>2.2600929999999999E-9</v>
      </c>
      <c r="MZ101" s="72">
        <v>9.3454430000000009E-10</v>
      </c>
      <c r="NA101" s="72">
        <v>3.1514782E-10</v>
      </c>
      <c r="NB101" s="72">
        <v>0</v>
      </c>
      <c r="NC101" s="72">
        <v>8.5884180000000003E-13</v>
      </c>
      <c r="ND101" s="72">
        <v>1.35820825E-11</v>
      </c>
      <c r="NE101" s="72">
        <v>2.1589700999999999E-10</v>
      </c>
      <c r="NF101" s="72">
        <v>3.4348767999999998E-9</v>
      </c>
      <c r="NG101" s="72">
        <v>5.4770958000000001E-8</v>
      </c>
      <c r="NH101" s="72">
        <v>8.7739550000000004E-7</v>
      </c>
      <c r="NI101" s="72">
        <v>1.4177771000000001E-5</v>
      </c>
      <c r="NJ101" s="72">
        <v>2.3262802E-4</v>
      </c>
      <c r="NK101" s="72">
        <v>1.6459497999999999E-3</v>
      </c>
      <c r="NL101" s="72">
        <v>5.749367E-3</v>
      </c>
      <c r="NM101" s="72">
        <v>1.471652E-2</v>
      </c>
      <c r="NN101" s="72">
        <v>3.0896142000000001E-2</v>
      </c>
      <c r="NO101" s="72">
        <v>5.5830195999999999E-2</v>
      </c>
      <c r="NP101" s="72">
        <v>8.9046100000000003E-2</v>
      </c>
      <c r="NQ101" s="72">
        <v>0.12712042000000001</v>
      </c>
      <c r="NR101" s="72">
        <v>0.16362092</v>
      </c>
      <c r="NS101" s="72">
        <v>0.19080876999999999</v>
      </c>
      <c r="NT101" s="72">
        <v>0.20236623000000001</v>
      </c>
      <c r="NU101" s="72">
        <v>0.19913928</v>
      </c>
      <c r="NV101" s="72">
        <v>0.17873702999999999</v>
      </c>
      <c r="NW101" s="72">
        <v>0.14576243</v>
      </c>
      <c r="NX101" s="72">
        <v>0.10752973</v>
      </c>
      <c r="NY101" s="72">
        <v>7.1247353999999999E-2</v>
      </c>
      <c r="NZ101" s="72">
        <v>4.1884758000000001E-2</v>
      </c>
      <c r="OA101" s="72">
        <v>2.1400366000000001E-2</v>
      </c>
      <c r="OB101" s="72">
        <v>9.1663790000000005E-3</v>
      </c>
      <c r="OC101" s="72">
        <v>3.0589139000000002E-3</v>
      </c>
      <c r="OD101" s="72">
        <v>6.5278500000000002E-4</v>
      </c>
      <c r="OE101" s="72">
        <v>4.6579580000000002E-5</v>
      </c>
      <c r="OF101" s="72">
        <v>5.7372199999999996E-6</v>
      </c>
      <c r="OG101" s="72">
        <v>2.4107866999999999E-6</v>
      </c>
      <c r="OH101" s="72">
        <v>1.7217033000000001E-6</v>
      </c>
      <c r="OI101" s="72">
        <v>8.9080162999999999E-7</v>
      </c>
      <c r="OJ101" s="72">
        <v>2.5896491999999999E-7</v>
      </c>
      <c r="OK101" s="72">
        <v>3.1584179999999998E-8</v>
      </c>
      <c r="OL101" s="72">
        <v>5.0859782999999997E-9</v>
      </c>
      <c r="OM101" s="72">
        <v>2.260097E-9</v>
      </c>
      <c r="ON101" s="72">
        <v>9.3454589999999998E-10</v>
      </c>
      <c r="OO101" s="72">
        <v>3.1514804999999999E-10</v>
      </c>
      <c r="OP101" s="72">
        <v>0</v>
      </c>
      <c r="OQ101" s="72">
        <v>8.5884569999999996E-13</v>
      </c>
      <c r="OR101" s="72">
        <v>1.3582139E-11</v>
      </c>
      <c r="OS101" s="72">
        <v>2.1589794999999999E-10</v>
      </c>
      <c r="OT101" s="72">
        <v>3.4348917E-9</v>
      </c>
      <c r="OU101" s="72">
        <v>5.4771190000000002E-8</v>
      </c>
      <c r="OV101" s="72">
        <v>8.7739920000000002E-7</v>
      </c>
      <c r="OW101" s="72">
        <v>1.4177833E-5</v>
      </c>
      <c r="OX101" s="72">
        <v>2.3262911000000001E-4</v>
      </c>
      <c r="OY101" s="72">
        <v>1.6459513E-3</v>
      </c>
      <c r="OZ101" s="72">
        <v>5.7493644E-3</v>
      </c>
      <c r="PA101" s="72">
        <v>1.4716506000000001E-2</v>
      </c>
      <c r="PB101" s="72">
        <v>3.0896112E-2</v>
      </c>
      <c r="PC101" s="72">
        <v>5.5830150000000002E-2</v>
      </c>
      <c r="PD101" s="72">
        <v>8.9046070000000005E-2</v>
      </c>
      <c r="PE101" s="72">
        <v>0.12712042000000001</v>
      </c>
      <c r="PF101" s="72">
        <v>0.16362101000000001</v>
      </c>
      <c r="PG101" s="72">
        <v>0.1908088</v>
      </c>
      <c r="PH101" s="72">
        <v>0.20236617000000001</v>
      </c>
      <c r="PI101" s="72">
        <v>0.19913912</v>
      </c>
      <c r="PJ101" s="72">
        <v>0.17873684000000001</v>
      </c>
      <c r="PK101" s="72">
        <v>0.14576231000000001</v>
      </c>
      <c r="PL101" s="72">
        <v>0.107529655</v>
      </c>
      <c r="PM101" s="72">
        <v>7.1247350000000001E-2</v>
      </c>
      <c r="PN101" s="72">
        <v>4.1884795000000002E-2</v>
      </c>
      <c r="PO101" s="72">
        <v>2.1400410000000002E-2</v>
      </c>
      <c r="PP101" s="72">
        <v>9.1664120000000005E-3</v>
      </c>
      <c r="PQ101" s="72">
        <v>3.0589213000000001E-3</v>
      </c>
      <c r="PR101" s="72">
        <v>6.5278269999999999E-4</v>
      </c>
      <c r="PS101" s="72">
        <v>4.6579407000000002E-5</v>
      </c>
      <c r="PT101" s="72">
        <v>5.7372020000000004E-6</v>
      </c>
      <c r="PU101" s="72">
        <v>2.4107907999999999E-6</v>
      </c>
      <c r="PV101" s="72">
        <v>1.7217110000000001E-6</v>
      </c>
      <c r="PW101" s="72">
        <v>8.9080669999999996E-7</v>
      </c>
      <c r="PX101" s="72">
        <v>2.589659E-7</v>
      </c>
      <c r="PY101" s="72">
        <v>3.158404E-8</v>
      </c>
      <c r="PZ101" s="72">
        <v>5.0859820000000001E-9</v>
      </c>
      <c r="QA101" s="72">
        <v>2.2601052000000001E-9</v>
      </c>
      <c r="QB101" s="72">
        <v>9.3454909999999997E-10</v>
      </c>
      <c r="QC101" s="72">
        <v>3.1514892999999998E-10</v>
      </c>
      <c r="QD101" s="72">
        <v>0</v>
      </c>
      <c r="QE101" s="72">
        <v>8.5884970000000005E-13</v>
      </c>
      <c r="QF101" s="72">
        <v>1.3582198E-11</v>
      </c>
      <c r="QG101" s="72">
        <v>2.1589892E-10</v>
      </c>
      <c r="QH101" s="72">
        <v>3.4349067999999999E-9</v>
      </c>
      <c r="QI101" s="72">
        <v>5.4771429999999999E-8</v>
      </c>
      <c r="QJ101" s="72">
        <v>8.7740306999999997E-7</v>
      </c>
      <c r="QK101" s="72">
        <v>1.4177895999999999E-5</v>
      </c>
      <c r="QL101" s="72">
        <v>2.3263029999999999E-4</v>
      </c>
      <c r="QM101" s="72">
        <v>1.6459564E-3</v>
      </c>
      <c r="QN101" s="72">
        <v>5.7493700000000002E-3</v>
      </c>
      <c r="QO101" s="72">
        <v>1.4716498999999999E-2</v>
      </c>
      <c r="QP101" s="72">
        <v>3.0896079999999999E-2</v>
      </c>
      <c r="QQ101" s="72">
        <v>5.5830079999999997E-2</v>
      </c>
      <c r="QR101" s="72">
        <v>8.9045990000000005E-2</v>
      </c>
      <c r="QS101" s="72">
        <v>0.12712042000000001</v>
      </c>
      <c r="QT101" s="72">
        <v>0.16362108</v>
      </c>
      <c r="QU101" s="72">
        <v>0.19080897999999999</v>
      </c>
      <c r="QV101" s="72">
        <v>0.20236646</v>
      </c>
      <c r="QW101" s="72">
        <v>0.19913935999999999</v>
      </c>
      <c r="QX101" s="72">
        <v>0.17873707</v>
      </c>
      <c r="QY101" s="72">
        <v>0.14576247000000001</v>
      </c>
      <c r="QZ101" s="72">
        <v>0.10752974999999999</v>
      </c>
      <c r="RA101" s="72">
        <v>7.1247359999999996E-2</v>
      </c>
      <c r="RB101" s="72">
        <v>4.1884784000000001E-2</v>
      </c>
      <c r="RC101" s="72">
        <v>2.1400410000000002E-2</v>
      </c>
      <c r="RD101" s="72">
        <v>9.1664180000000008E-3</v>
      </c>
      <c r="RE101" s="72">
        <v>3.058926E-3</v>
      </c>
      <c r="RF101" s="72">
        <v>6.5278259999999996E-4</v>
      </c>
      <c r="RG101" s="72">
        <v>4.6579407000000002E-5</v>
      </c>
      <c r="RH101" s="72">
        <v>5.7371980000000003E-6</v>
      </c>
      <c r="RI101" s="72">
        <v>2.4107907999999999E-6</v>
      </c>
      <c r="RJ101" s="72">
        <v>1.7217136E-6</v>
      </c>
      <c r="RK101" s="72">
        <v>8.9081084000000005E-7</v>
      </c>
      <c r="RL101" s="72">
        <v>2.5896733E-7</v>
      </c>
      <c r="RM101" s="72">
        <v>3.1584E-8</v>
      </c>
      <c r="RN101" s="72">
        <v>5.0859827000000003E-9</v>
      </c>
      <c r="RO101" s="72">
        <v>2.2601063E-9</v>
      </c>
      <c r="RP101" s="72">
        <v>9.3454829999999992E-10</v>
      </c>
      <c r="RQ101" s="72">
        <v>3.1514855E-10</v>
      </c>
      <c r="RR101" s="72">
        <v>0</v>
      </c>
      <c r="RS101" s="72">
        <v>8.5884994000000001E-13</v>
      </c>
      <c r="RT101" s="72">
        <v>1.3582198E-11</v>
      </c>
      <c r="RU101" s="72">
        <v>2.1589892E-10</v>
      </c>
      <c r="RV101" s="72">
        <v>3.4349094999999999E-9</v>
      </c>
      <c r="RW101" s="72">
        <v>5.4771465999999998E-8</v>
      </c>
      <c r="RX101" s="72">
        <v>8.7740364000000003E-7</v>
      </c>
      <c r="RY101" s="72">
        <v>1.4177905000000001E-5</v>
      </c>
      <c r="RZ101" s="72">
        <v>2.3263048000000001E-4</v>
      </c>
      <c r="SA101" s="72">
        <v>1.6459572E-3</v>
      </c>
      <c r="SB101" s="72">
        <v>5.7493737000000001E-3</v>
      </c>
      <c r="SC101" s="72">
        <v>1.4716503000000001E-2</v>
      </c>
      <c r="SD101" s="72">
        <v>3.0896056000000002E-2</v>
      </c>
      <c r="SE101" s="72">
        <v>5.5830020000000001E-2</v>
      </c>
      <c r="SF101" s="72">
        <v>8.9045874999999997E-2</v>
      </c>
      <c r="SG101" s="72">
        <v>0.12712024</v>
      </c>
      <c r="SH101" s="72">
        <v>0.16362092</v>
      </c>
      <c r="SI101" s="72">
        <v>0.19080900000000001</v>
      </c>
      <c r="SJ101" s="72">
        <v>0.20236662</v>
      </c>
      <c r="SK101" s="72">
        <v>0.19913960999999999</v>
      </c>
      <c r="SL101" s="72">
        <v>0.17873733999999999</v>
      </c>
      <c r="SM101" s="72">
        <v>0.1457627</v>
      </c>
      <c r="SN101" s="72">
        <v>0.10752994</v>
      </c>
      <c r="SO101" s="72">
        <v>7.1247450000000004E-2</v>
      </c>
      <c r="SP101" s="72">
        <v>4.1884795000000002E-2</v>
      </c>
      <c r="SQ101" s="72">
        <v>2.1400392000000001E-2</v>
      </c>
      <c r="SR101" s="72">
        <v>9.1664079999999992E-3</v>
      </c>
      <c r="SS101" s="72">
        <v>3.0589276000000001E-3</v>
      </c>
      <c r="ST101" s="72">
        <v>6.527843E-4</v>
      </c>
      <c r="SU101" s="72">
        <v>4.6579516000000001E-5</v>
      </c>
      <c r="SV101" s="72">
        <v>5.7372112999999998E-6</v>
      </c>
      <c r="SW101" s="72">
        <v>2.4107866999999999E-6</v>
      </c>
      <c r="SX101" s="72">
        <v>1.7217085000000001E-6</v>
      </c>
      <c r="SY101" s="72">
        <v>8.9080912999999999E-7</v>
      </c>
      <c r="SZ101" s="72">
        <v>2.5896745000000001E-7</v>
      </c>
      <c r="TA101" s="72">
        <v>3.1584026000000002E-8</v>
      </c>
      <c r="TB101" s="72">
        <v>5.0859702999999996E-9</v>
      </c>
      <c r="TC101" s="72">
        <v>2.2600974000000001E-9</v>
      </c>
      <c r="TD101" s="72">
        <v>9.3454519999999996E-10</v>
      </c>
      <c r="TE101" s="72">
        <v>3.1514732E-10</v>
      </c>
      <c r="TF101" s="72">
        <v>0</v>
      </c>
      <c r="TG101" s="72">
        <v>8.5884575999999998E-13</v>
      </c>
      <c r="TH101" s="72">
        <v>1.3582127E-11</v>
      </c>
      <c r="TI101" s="72">
        <v>2.1589783E-10</v>
      </c>
      <c r="TJ101" s="72">
        <v>3.434893E-9</v>
      </c>
      <c r="TK101" s="72">
        <v>5.4771199999999999E-8</v>
      </c>
      <c r="TL101" s="72">
        <v>8.7739953999999998E-7</v>
      </c>
      <c r="TM101" s="72">
        <v>1.4177845E-5</v>
      </c>
      <c r="TN101" s="72">
        <v>2.3262932999999999E-4</v>
      </c>
      <c r="TO101" s="72">
        <v>1.6459542000000001E-3</v>
      </c>
      <c r="TP101" s="72">
        <v>5.7493700000000002E-3</v>
      </c>
      <c r="TQ101" s="72">
        <v>1.4716511E-2</v>
      </c>
      <c r="TR101" s="72">
        <v>3.0896079999999999E-2</v>
      </c>
      <c r="TS101" s="72">
        <v>5.5830043000000003E-2</v>
      </c>
      <c r="TT101" s="72">
        <v>8.9045879999999994E-2</v>
      </c>
      <c r="TU101" s="72">
        <v>0.12712024</v>
      </c>
      <c r="TV101" s="72">
        <v>0.16362093</v>
      </c>
      <c r="TW101" s="72">
        <v>0.19080907</v>
      </c>
      <c r="TX101" s="72">
        <v>0.20236686000000001</v>
      </c>
      <c r="TY101" s="72">
        <v>0.19913990000000001</v>
      </c>
      <c r="TZ101" s="72">
        <v>0.17873764</v>
      </c>
      <c r="UA101" s="72">
        <v>0.14576297999999999</v>
      </c>
      <c r="UB101" s="72">
        <v>0.10753018</v>
      </c>
      <c r="UC101" s="72">
        <v>7.1247619999999998E-2</v>
      </c>
      <c r="UD101" s="72">
        <v>4.1884869999999998E-2</v>
      </c>
      <c r="UE101" s="72">
        <v>2.1400402999999998E-2</v>
      </c>
      <c r="UF101" s="72">
        <v>9.1663999999999999E-3</v>
      </c>
      <c r="UG101" s="72">
        <v>3.0589239000000002E-3</v>
      </c>
      <c r="UH101" s="72">
        <v>6.5278549999999997E-4</v>
      </c>
      <c r="UI101" s="72">
        <v>4.6579590000000003E-5</v>
      </c>
      <c r="UJ101" s="72">
        <v>5.7372084999999998E-6</v>
      </c>
      <c r="UK101" s="72">
        <v>2.4107799000000002E-6</v>
      </c>
      <c r="UL101" s="72">
        <v>1.7217016000000001E-6</v>
      </c>
      <c r="UM101" s="72">
        <v>8.9080529999999996E-7</v>
      </c>
      <c r="UN101" s="72">
        <v>2.5896653999999999E-7</v>
      </c>
      <c r="UO101" s="72">
        <v>3.158404E-8</v>
      </c>
      <c r="UP101" s="72">
        <v>5.0859524999999998E-9</v>
      </c>
      <c r="UQ101" s="72">
        <v>2.2600848000000002E-9</v>
      </c>
      <c r="UR101" s="72">
        <v>9.3454090000000004E-10</v>
      </c>
      <c r="US101" s="72">
        <v>3.1514577000000002E-10</v>
      </c>
      <c r="UT101" s="72">
        <v>0</v>
      </c>
      <c r="UU101" s="72">
        <v>8.5884410000000005E-13</v>
      </c>
      <c r="UV101" s="72">
        <v>1.3582096E-11</v>
      </c>
      <c r="UW101" s="72">
        <v>2.1589722999999999E-10</v>
      </c>
      <c r="UX101" s="72">
        <v>3.4348830000000002E-9</v>
      </c>
      <c r="UY101" s="72">
        <v>5.4771020000000001E-8</v>
      </c>
      <c r="UZ101" s="72">
        <v>8.7739625000000001E-7</v>
      </c>
      <c r="VA101" s="72">
        <v>1.4177789999999999E-5</v>
      </c>
      <c r="VB101" s="72">
        <v>2.3262843000000001E-4</v>
      </c>
      <c r="VC101" s="72">
        <v>1.6459503999999999E-3</v>
      </c>
      <c r="VD101" s="72">
        <v>5.7493650000000002E-3</v>
      </c>
      <c r="VE101" s="72">
        <v>1.4716504E-2</v>
      </c>
      <c r="VF101" s="72">
        <v>3.0896084000000001E-2</v>
      </c>
      <c r="VG101" s="72">
        <v>5.5830073000000001E-2</v>
      </c>
      <c r="VH101" s="72">
        <v>8.9045890000000003E-2</v>
      </c>
      <c r="VI101" s="72">
        <v>0.12712014999999999</v>
      </c>
      <c r="VJ101" s="72">
        <v>0.16362071</v>
      </c>
      <c r="VK101" s="72">
        <v>0.19080874</v>
      </c>
      <c r="VL101" s="72">
        <v>0.20236651999999999</v>
      </c>
      <c r="VM101" s="72">
        <v>0.19913964000000001</v>
      </c>
      <c r="VN101" s="72">
        <v>0.17873745999999999</v>
      </c>
      <c r="VO101" s="72">
        <v>0.14576288000000001</v>
      </c>
      <c r="VP101" s="72">
        <v>0.10753014</v>
      </c>
      <c r="VQ101" s="72">
        <v>7.1247649999999996E-2</v>
      </c>
      <c r="VR101" s="72">
        <v>4.1884919999999999E-2</v>
      </c>
      <c r="VS101" s="72">
        <v>2.1400418000000001E-2</v>
      </c>
      <c r="VT101" s="72">
        <v>9.1663920000000006E-3</v>
      </c>
      <c r="VU101" s="72">
        <v>3.0589148000000001E-3</v>
      </c>
      <c r="VV101" s="72">
        <v>6.5278459999999999E-4</v>
      </c>
      <c r="VW101" s="72">
        <v>4.6579567E-5</v>
      </c>
      <c r="VX101" s="72">
        <v>5.7372016999999997E-6</v>
      </c>
      <c r="VY101" s="72">
        <v>2.410774E-6</v>
      </c>
      <c r="VZ101" s="72">
        <v>1.7216979E-6</v>
      </c>
      <c r="WA101" s="72">
        <v>8.9080310000000003E-7</v>
      </c>
      <c r="WB101" s="72">
        <v>2.5896565999999998E-7</v>
      </c>
      <c r="WC101" s="72">
        <v>3.1583911999999999E-8</v>
      </c>
      <c r="WD101" s="72">
        <v>5.0859214999999998E-9</v>
      </c>
      <c r="WE101" s="72">
        <v>2.2600696999999999E-9</v>
      </c>
      <c r="WF101" s="72">
        <v>9.3453609999999996E-10</v>
      </c>
      <c r="WG101" s="72">
        <v>3.1514399999999999E-10</v>
      </c>
      <c r="WH101" s="72">
        <v>0</v>
      </c>
      <c r="WI101" s="72">
        <v>8.5884720000000002E-13</v>
      </c>
      <c r="WJ101" s="72">
        <v>1.35821415E-11</v>
      </c>
      <c r="WK101" s="72">
        <v>2.158978E-10</v>
      </c>
      <c r="WL101" s="72">
        <v>3.4348899999999999E-9</v>
      </c>
      <c r="WM101" s="72">
        <v>5.4771135000000001E-8</v>
      </c>
      <c r="WN101" s="72">
        <v>8.7739769999999998E-7</v>
      </c>
      <c r="WO101" s="72">
        <v>1.4177806E-5</v>
      </c>
      <c r="WP101" s="72">
        <v>2.3262875999999999E-4</v>
      </c>
      <c r="WQ101" s="72">
        <v>1.6459497000000001E-3</v>
      </c>
      <c r="WR101" s="72">
        <v>5.7493583000000001E-3</v>
      </c>
      <c r="WS101" s="72">
        <v>1.4716494E-2</v>
      </c>
      <c r="WT101" s="72">
        <v>3.0896087999999999E-2</v>
      </c>
      <c r="WU101" s="72">
        <v>5.5830119999999997E-2</v>
      </c>
      <c r="WV101" s="72">
        <v>8.9046009999999995E-2</v>
      </c>
      <c r="WW101" s="72">
        <v>0.12712034999999999</v>
      </c>
      <c r="WX101" s="72">
        <v>0.16362088999999999</v>
      </c>
      <c r="WY101" s="72">
        <v>0.1908089</v>
      </c>
      <c r="WZ101" s="72">
        <v>0.20236657999999999</v>
      </c>
      <c r="XA101" s="72">
        <v>0.19913968000000001</v>
      </c>
      <c r="XB101" s="72">
        <v>0.17873745999999999</v>
      </c>
      <c r="XC101" s="72">
        <v>0.14576279</v>
      </c>
      <c r="XD101" s="72">
        <v>0.10753002</v>
      </c>
      <c r="XE101" s="72">
        <v>7.1247555000000004E-2</v>
      </c>
      <c r="XF101" s="72">
        <v>4.1884890000000001E-2</v>
      </c>
      <c r="XG101" s="72">
        <v>2.1400418000000001E-2</v>
      </c>
      <c r="XH101" s="72">
        <v>9.1664009999999994E-3</v>
      </c>
      <c r="XI101" s="72">
        <v>3.0589139999999998E-3</v>
      </c>
      <c r="XJ101" s="72">
        <v>6.5278350000000005E-4</v>
      </c>
      <c r="XK101" s="72">
        <v>4.6579484E-5</v>
      </c>
      <c r="XL101" s="72">
        <v>5.7371803E-6</v>
      </c>
      <c r="XM101" s="72">
        <v>2.4107664999999999E-6</v>
      </c>
      <c r="XN101" s="72">
        <v>1.7216947E-6</v>
      </c>
      <c r="XO101" s="72">
        <v>8.9080196999999996E-7</v>
      </c>
      <c r="XP101" s="72">
        <v>2.5896503000000002E-7</v>
      </c>
      <c r="XQ101" s="72">
        <v>3.1583780000000003E-8</v>
      </c>
      <c r="XR101" s="72">
        <v>5.0859005999999998E-9</v>
      </c>
      <c r="XS101" s="72">
        <v>2.2600597000000001E-9</v>
      </c>
      <c r="XT101" s="72">
        <v>9.3453180000000003E-10</v>
      </c>
      <c r="XU101" s="72">
        <v>3.1514238000000001E-10</v>
      </c>
      <c r="XV101" s="72">
        <v>0</v>
      </c>
      <c r="XW101" s="72">
        <v>8.5885230000000004E-13</v>
      </c>
      <c r="XX101" s="72">
        <v>1.3582229000000001E-11</v>
      </c>
      <c r="XY101" s="72">
        <v>2.158991E-10</v>
      </c>
      <c r="XZ101" s="72">
        <v>3.4349103999999998E-9</v>
      </c>
      <c r="YA101" s="72">
        <v>5.4771460000000002E-8</v>
      </c>
      <c r="YB101" s="72">
        <v>8.7740306999999997E-7</v>
      </c>
      <c r="YC101" s="72">
        <v>1.4177897E-5</v>
      </c>
      <c r="YD101" s="72">
        <v>2.3263046999999999E-4</v>
      </c>
      <c r="YE101" s="72">
        <v>1.6459557E-3</v>
      </c>
      <c r="YF101" s="72">
        <v>5.7493680000000004E-3</v>
      </c>
      <c r="YG101" s="72">
        <v>1.4716512500000001E-2</v>
      </c>
      <c r="YH101" s="72">
        <v>3.0896130000000001E-2</v>
      </c>
      <c r="YI101" s="72">
        <v>5.5830200000000003E-2</v>
      </c>
      <c r="YJ101" s="72">
        <v>8.9046169999999994E-2</v>
      </c>
      <c r="YK101" s="72">
        <v>0.12712066</v>
      </c>
      <c r="YL101" s="72">
        <v>0.1636214</v>
      </c>
      <c r="YM101" s="72">
        <v>0.19080941000000001</v>
      </c>
      <c r="YN101" s="72">
        <v>0.20236698</v>
      </c>
      <c r="YO101" s="72">
        <v>0.19914006000000001</v>
      </c>
      <c r="YP101" s="72">
        <v>0.17873776</v>
      </c>
      <c r="YQ101" s="72">
        <v>0.14576301</v>
      </c>
      <c r="YR101" s="72">
        <v>0.10753013</v>
      </c>
      <c r="YS101" s="72">
        <v>7.1247615E-2</v>
      </c>
      <c r="YT101" s="72">
        <v>4.1884909999999997E-2</v>
      </c>
      <c r="YU101" s="72">
        <v>2.1400463000000002E-2</v>
      </c>
      <c r="YV101" s="72">
        <v>9.1664350000000006E-3</v>
      </c>
      <c r="YW101" s="72">
        <v>3.0589304000000002E-3</v>
      </c>
      <c r="YX101" s="72">
        <v>6.5278619999999999E-4</v>
      </c>
      <c r="YY101" s="72">
        <v>4.6579672999999997E-5</v>
      </c>
      <c r="YZ101" s="72">
        <v>5.7371789999999999E-6</v>
      </c>
      <c r="ZA101" s="72">
        <v>2.4107573999999999E-6</v>
      </c>
      <c r="ZB101" s="72">
        <v>1.7216878999999999E-6</v>
      </c>
      <c r="ZC101" s="72">
        <v>8.9079974999999995E-7</v>
      </c>
      <c r="ZD101" s="72">
        <v>2.5896422999999998E-7</v>
      </c>
      <c r="ZE101" s="72">
        <v>3.1583575E-8</v>
      </c>
      <c r="ZF101" s="72">
        <v>5.0858645999999999E-9</v>
      </c>
      <c r="ZG101" s="72">
        <v>2.2600417000000001E-9</v>
      </c>
      <c r="ZH101" s="72">
        <v>9.3452330000000001E-10</v>
      </c>
      <c r="ZI101" s="72">
        <v>3.1513909999999998E-10</v>
      </c>
      <c r="ZJ101" s="72">
        <v>0</v>
      </c>
      <c r="ZK101" s="72">
        <v>8.5885560000000002E-13</v>
      </c>
      <c r="ZL101" s="72">
        <v>1.3582284E-11</v>
      </c>
      <c r="ZM101" s="72">
        <v>2.1589999000000001E-10</v>
      </c>
      <c r="ZN101" s="72">
        <v>3.434924E-9</v>
      </c>
      <c r="ZO101" s="72">
        <v>5.477166E-8</v>
      </c>
      <c r="ZP101" s="72">
        <v>8.7740600000000002E-7</v>
      </c>
      <c r="ZQ101" s="72">
        <v>1.4177937E-5</v>
      </c>
      <c r="ZR101" s="72">
        <v>2.3263103999999999E-4</v>
      </c>
      <c r="ZS101" s="72">
        <v>1.6459591E-3</v>
      </c>
      <c r="ZT101" s="72">
        <v>5.7493798E-3</v>
      </c>
      <c r="ZU101" s="72">
        <v>1.4716534999999999E-2</v>
      </c>
      <c r="ZV101" s="72">
        <v>3.0896165999999999E-2</v>
      </c>
      <c r="ZW101" s="72">
        <v>5.5830277999999997E-2</v>
      </c>
      <c r="ZX101" s="72">
        <v>8.9046319999999998E-2</v>
      </c>
      <c r="ZY101" s="72">
        <v>0.12712090000000001</v>
      </c>
      <c r="ZZ101" s="72">
        <v>0.16362170000000001</v>
      </c>
      <c r="AAA101" s="72">
        <v>0.19080981999999999</v>
      </c>
      <c r="AAB101" s="72">
        <v>0.20236744000000001</v>
      </c>
      <c r="AAC101" s="72">
        <v>0.19914047000000001</v>
      </c>
      <c r="AAD101" s="72">
        <v>0.17873824999999999</v>
      </c>
      <c r="AAE101" s="72">
        <v>0.14576343999999999</v>
      </c>
      <c r="AAF101" s="72">
        <v>0.10753043</v>
      </c>
      <c r="AAG101" s="72">
        <v>7.1247790000000005E-2</v>
      </c>
      <c r="AAH101" s="72">
        <v>4.1885007000000002E-2</v>
      </c>
      <c r="AAI101" s="72">
        <v>2.1400517000000001E-2</v>
      </c>
      <c r="AAJ101" s="72">
        <v>9.1664639999999992E-3</v>
      </c>
      <c r="AAK101" s="72">
        <v>3.0589480000000001E-3</v>
      </c>
      <c r="AAL101" s="72">
        <v>6.5279176E-4</v>
      </c>
      <c r="AAM101" s="72">
        <v>4.6580033000000002E-5</v>
      </c>
      <c r="AAN101" s="72">
        <v>5.737204E-6</v>
      </c>
      <c r="AAO101" s="72">
        <v>2.4107590000000002E-6</v>
      </c>
      <c r="AAP101" s="72">
        <v>1.7216890000000001E-6</v>
      </c>
      <c r="AAQ101" s="72">
        <v>8.9080150000000005E-7</v>
      </c>
      <c r="AAR101" s="72">
        <v>2.5896536999999998E-7</v>
      </c>
      <c r="AAS101" s="72">
        <v>3.1583667000000003E-8</v>
      </c>
      <c r="AAT101" s="72">
        <v>5.0858530000000003E-9</v>
      </c>
      <c r="AAU101" s="72">
        <v>2.2600279999999999E-9</v>
      </c>
      <c r="AAV101" s="72">
        <v>9.345170999999999E-10</v>
      </c>
      <c r="AAW101" s="72">
        <v>3.1513660000000001E-10</v>
      </c>
      <c r="AAX101" s="72">
        <v>0</v>
      </c>
      <c r="AAY101" s="72">
        <v>8.5884869999999998E-13</v>
      </c>
      <c r="AAZ101" s="72">
        <v>1.3582164E-11</v>
      </c>
      <c r="ABA101" s="72">
        <v>2.1589801E-10</v>
      </c>
      <c r="ABB101" s="72">
        <v>3.4348921000000002E-9</v>
      </c>
      <c r="ABC101" s="72">
        <v>5.4771190000000002E-8</v>
      </c>
      <c r="ABD101" s="72">
        <v>8.7739889999999999E-7</v>
      </c>
      <c r="ABE101" s="72">
        <v>1.41778255E-5</v>
      </c>
      <c r="ABF101" s="72">
        <v>2.3262919000000001E-4</v>
      </c>
      <c r="ABG101" s="72">
        <v>1.6459536999999999E-3</v>
      </c>
      <c r="ABH101" s="72">
        <v>5.7493728000000003E-3</v>
      </c>
      <c r="ABI101" s="72">
        <v>1.4716527E-2</v>
      </c>
      <c r="ABJ101" s="72">
        <v>3.0896157E-2</v>
      </c>
      <c r="ABK101" s="72">
        <v>5.5830255000000002E-2</v>
      </c>
      <c r="ABL101" s="72">
        <v>8.9046280000000005E-2</v>
      </c>
      <c r="ABM101" s="72">
        <v>0.12712087999999999</v>
      </c>
      <c r="ABN101" s="72">
        <v>0.16362170000000001</v>
      </c>
      <c r="ABO101" s="72">
        <v>0.19080970999999999</v>
      </c>
      <c r="ABP101" s="72">
        <v>0.20236723000000001</v>
      </c>
      <c r="ABQ101" s="72">
        <v>0.19914024999999999</v>
      </c>
      <c r="ABR101" s="72">
        <v>0.17873787999999999</v>
      </c>
      <c r="ABS101" s="72">
        <v>0.14576310000000001</v>
      </c>
      <c r="ABT101" s="72">
        <v>0.10753016999999999</v>
      </c>
      <c r="ABU101" s="72">
        <v>7.1247610000000003E-2</v>
      </c>
      <c r="ABV101" s="72">
        <v>4.1884903000000001E-2</v>
      </c>
      <c r="ABW101" s="72">
        <v>2.1400478000000001E-2</v>
      </c>
      <c r="ABX101" s="72">
        <v>9.1664699999999995E-3</v>
      </c>
      <c r="ABY101" s="72">
        <v>3.0589634999999998E-3</v>
      </c>
      <c r="ABZ101" s="72">
        <v>6.528018E-4</v>
      </c>
      <c r="ACA101" s="72">
        <v>4.6580844E-5</v>
      </c>
      <c r="ACB101" s="72">
        <v>5.7372962999999998E-6</v>
      </c>
      <c r="ACC101" s="72">
        <v>2.4107942E-6</v>
      </c>
      <c r="ACD101" s="72">
        <v>1.7217145E-6</v>
      </c>
      <c r="ACE101" s="72">
        <v>8.9081805999999998E-7</v>
      </c>
      <c r="ACF101" s="72">
        <v>2.5897177000000001E-7</v>
      </c>
      <c r="ACG101" s="72">
        <v>3.1584867999999999E-8</v>
      </c>
      <c r="ACH101" s="72">
        <v>5.0859850000000002E-9</v>
      </c>
      <c r="ACI101" s="72">
        <v>2.2600666000000002E-9</v>
      </c>
      <c r="ACJ101" s="72">
        <v>9.3453180000000003E-10</v>
      </c>
      <c r="ACK101" s="72">
        <v>3.1514158000000002E-10</v>
      </c>
      <c r="ACL101" s="72">
        <v>0</v>
      </c>
      <c r="ACM101" s="72">
        <v>8.5883573E-13</v>
      </c>
      <c r="ACN101" s="72">
        <v>1.358197E-11</v>
      </c>
      <c r="ACO101" s="72">
        <v>2.1589532000000001E-10</v>
      </c>
      <c r="ACP101" s="72">
        <v>3.4348530000000001E-9</v>
      </c>
      <c r="ACQ101" s="72">
        <v>5.4770626999999998E-8</v>
      </c>
      <c r="ACR101" s="72">
        <v>8.7739095999999999E-7</v>
      </c>
      <c r="ACS101" s="72">
        <v>1.4177705E-5</v>
      </c>
      <c r="ACT101" s="72">
        <v>2.3262717999999999E-4</v>
      </c>
      <c r="ACU101" s="72">
        <v>1.6459482E-3</v>
      </c>
      <c r="ACV101" s="72">
        <v>5.7493661999999997E-3</v>
      </c>
      <c r="ACW101" s="72">
        <v>1.4716527E-2</v>
      </c>
      <c r="ACX101" s="72">
        <v>3.0896181000000002E-2</v>
      </c>
      <c r="ACY101" s="72">
        <v>5.5830285E-2</v>
      </c>
      <c r="ACZ101" s="72">
        <v>8.9046269999999997E-2</v>
      </c>
      <c r="ADA101" s="72">
        <v>0.12712066999999999</v>
      </c>
      <c r="ADB101" s="72">
        <v>0.16362123000000001</v>
      </c>
      <c r="ADC101" s="72">
        <v>0.19080891999999999</v>
      </c>
      <c r="ADD101" s="72">
        <v>0.20236608</v>
      </c>
      <c r="ADE101" s="72">
        <v>0.19913895000000001</v>
      </c>
      <c r="ADF101" s="72">
        <v>0.17873658000000001</v>
      </c>
      <c r="ADG101" s="72">
        <v>0.14576201</v>
      </c>
      <c r="ADH101" s="72">
        <v>0.107529424</v>
      </c>
      <c r="ADI101" s="72">
        <v>7.1247235000000006E-2</v>
      </c>
      <c r="ADJ101" s="72">
        <v>4.1884758000000001E-2</v>
      </c>
      <c r="ADK101" s="72">
        <v>2.1400434999999999E-2</v>
      </c>
      <c r="ADL101" s="72">
        <v>9.1664559999999999E-3</v>
      </c>
      <c r="ADM101" s="72">
        <v>3.0589573999999999E-3</v>
      </c>
      <c r="ADN101" s="72">
        <v>6.527964E-4</v>
      </c>
      <c r="ADO101" s="72">
        <v>4.6580408000000001E-5</v>
      </c>
      <c r="ADP101" s="72">
        <v>5.7373476999999999E-6</v>
      </c>
      <c r="ADQ101" s="72">
        <v>2.4108510000000002E-6</v>
      </c>
      <c r="ADR101" s="72">
        <v>1.7217484999999999E-6</v>
      </c>
      <c r="ADS101" s="72">
        <v>8.9081702999999995E-7</v>
      </c>
      <c r="ADT101" s="72">
        <v>2.5896279999999998E-7</v>
      </c>
      <c r="ADU101" s="72">
        <v>3.1581994000000003E-8</v>
      </c>
      <c r="ADV101" s="72">
        <v>5.0859947E-9</v>
      </c>
      <c r="ADW101" s="72">
        <v>2.2601956E-9</v>
      </c>
      <c r="ADX101" s="72">
        <v>9.3456810000000002E-10</v>
      </c>
      <c r="ADY101" s="72">
        <v>3.151612E-10</v>
      </c>
      <c r="ADZ101" s="77"/>
      <c r="AEA101" s="77"/>
      <c r="AEB101" s="77"/>
      <c r="AEC101" s="77"/>
      <c r="AED101" s="77"/>
      <c r="AEE101" s="111">
        <f t="shared" si="55"/>
        <v>96</v>
      </c>
      <c r="AEF101" s="121"/>
      <c r="AEG101" s="105">
        <f t="shared" si="65"/>
        <v>5.5200719999999998E-10</v>
      </c>
      <c r="AEH101" s="105">
        <f t="shared" si="65"/>
        <v>5.5201194E-10</v>
      </c>
      <c r="AEI101" s="105">
        <f t="shared" si="65"/>
        <v>5.520128E-10</v>
      </c>
      <c r="AEJ101" s="105">
        <f t="shared" si="65"/>
        <v>5.5202425999999997E-10</v>
      </c>
      <c r="AEK101" s="105">
        <f t="shared" si="65"/>
        <v>5.5201554000000001E-10</v>
      </c>
      <c r="AEL101" s="105">
        <f t="shared" si="65"/>
        <v>5.5201499999999998E-10</v>
      </c>
      <c r="AEM101" s="105">
        <f t="shared" si="65"/>
        <v>5.5201793E-10</v>
      </c>
      <c r="AEN101" s="105">
        <f t="shared" si="65"/>
        <v>5.520183E-10</v>
      </c>
      <c r="AEO101" s="105">
        <f t="shared" si="65"/>
        <v>5.5201810000000004E-10</v>
      </c>
      <c r="AEP101" s="105">
        <f t="shared" si="65"/>
        <v>5.5201849999999996E-10</v>
      </c>
      <c r="AEQ101" s="105">
        <f t="shared" si="66"/>
        <v>5.5201989999999999E-10</v>
      </c>
      <c r="AER101" s="105">
        <f t="shared" si="66"/>
        <v>5.5201940000000004E-10</v>
      </c>
      <c r="AES101" s="105">
        <f t="shared" si="66"/>
        <v>5.5201719999999996E-10</v>
      </c>
      <c r="AET101" s="105">
        <f t="shared" si="66"/>
        <v>5.5201466000000002E-10</v>
      </c>
      <c r="AEU101" s="105">
        <f t="shared" si="66"/>
        <v>5.5201160000000003E-10</v>
      </c>
      <c r="AEV101" s="105">
        <f t="shared" si="66"/>
        <v>5.520089E-10</v>
      </c>
      <c r="AEW101" s="105">
        <f t="shared" si="66"/>
        <v>5.5200333E-10</v>
      </c>
      <c r="AEX101" s="105">
        <f t="shared" si="66"/>
        <v>5.5199906000000001E-10</v>
      </c>
      <c r="AEY101" s="105">
        <f t="shared" si="66"/>
        <v>5.5200740000000004E-10</v>
      </c>
      <c r="AEZ101" s="99">
        <f t="shared" si="53"/>
        <v>26.97</v>
      </c>
      <c r="AFA101" s="69"/>
      <c r="AFB101" s="202">
        <v>3.1514608E-10</v>
      </c>
      <c r="AFC101" s="106">
        <f t="shared" si="54"/>
        <v>5.5201373789473668E-10</v>
      </c>
      <c r="AFD101" s="69"/>
      <c r="AFE101" s="109"/>
      <c r="AFF101" s="105">
        <f t="shared" si="67"/>
        <v>0.20325871000000001</v>
      </c>
      <c r="AFG101" s="105">
        <f t="shared" si="67"/>
        <v>0.20325962</v>
      </c>
      <c r="AFH101" s="105">
        <f t="shared" si="67"/>
        <v>0.20325872</v>
      </c>
      <c r="AFI101" s="105">
        <f t="shared" si="67"/>
        <v>0.20325821999999999</v>
      </c>
      <c r="AFJ101" s="105">
        <f t="shared" si="67"/>
        <v>0.20325921</v>
      </c>
      <c r="AFK101" s="105">
        <f t="shared" si="67"/>
        <v>0.20325898000000001</v>
      </c>
      <c r="AFL101" s="105">
        <f t="shared" si="67"/>
        <v>0.20325871000000001</v>
      </c>
      <c r="AFM101" s="105">
        <f t="shared" si="67"/>
        <v>0.20325879999999999</v>
      </c>
      <c r="AFN101" s="105">
        <f t="shared" si="67"/>
        <v>0.20325863</v>
      </c>
      <c r="AFO101" s="105">
        <f t="shared" si="67"/>
        <v>0.20325842</v>
      </c>
      <c r="AFP101" s="105">
        <f t="shared" si="68"/>
        <v>0.2032583</v>
      </c>
      <c r="AFQ101" s="105">
        <f t="shared" si="68"/>
        <v>0.20325857</v>
      </c>
      <c r="AFR101" s="105">
        <f t="shared" si="68"/>
        <v>0.20325883</v>
      </c>
      <c r="AFS101" s="105">
        <f t="shared" si="68"/>
        <v>0.2032591</v>
      </c>
      <c r="AFT101" s="105">
        <f t="shared" si="68"/>
        <v>0.20325879999999999</v>
      </c>
      <c r="AFU101" s="105">
        <f t="shared" si="68"/>
        <v>0.20325883</v>
      </c>
      <c r="AFV101" s="105">
        <f t="shared" si="68"/>
        <v>0.20325926</v>
      </c>
      <c r="AFW101" s="105">
        <f t="shared" si="68"/>
        <v>0.20325968999999999</v>
      </c>
      <c r="AFX101" s="105">
        <f t="shared" si="68"/>
        <v>0.20325944000000001</v>
      </c>
      <c r="AFY101" s="105"/>
      <c r="AFZ101" s="106">
        <f t="shared" si="56"/>
        <v>0.20325888631578945</v>
      </c>
      <c r="AGA101" s="69"/>
      <c r="AGB101" s="69"/>
      <c r="AGC101" s="69"/>
      <c r="AGD101" s="69"/>
      <c r="AGE101" s="69"/>
      <c r="AGF101" s="69"/>
      <c r="AGG101" s="69"/>
      <c r="AGH101" s="69"/>
      <c r="AGI101" s="69"/>
      <c r="AGJ101" s="69"/>
      <c r="AGK101" s="69"/>
      <c r="AGL101" s="69"/>
      <c r="AGM101" s="69"/>
      <c r="AGN101" s="69"/>
      <c r="AGO101" s="69"/>
      <c r="AGP101" s="69"/>
      <c r="AGQ101" s="69"/>
      <c r="AGR101" s="69"/>
      <c r="AGS101" s="69"/>
      <c r="AGT101" s="69"/>
      <c r="AGU101" s="69"/>
      <c r="AGV101" s="69"/>
      <c r="AGW101" s="69"/>
      <c r="AGX101" s="69"/>
      <c r="AGY101" s="69"/>
      <c r="AGZ101" s="69"/>
      <c r="AHA101" s="69"/>
      <c r="AHB101" s="69"/>
      <c r="AHC101" s="69"/>
      <c r="AHD101" s="69"/>
      <c r="AHE101" s="69"/>
      <c r="AHF101" s="69"/>
      <c r="AHG101" s="69"/>
      <c r="AHH101" s="69"/>
      <c r="AHI101" s="69"/>
      <c r="AHJ101" s="69"/>
      <c r="AHK101" s="69"/>
      <c r="AHL101" s="69"/>
      <c r="AHM101" s="69"/>
      <c r="AHN101" s="69"/>
      <c r="AHO101" s="69"/>
      <c r="AHP101" s="69"/>
      <c r="AHQ101" s="69"/>
      <c r="AHR101" s="69"/>
      <c r="AHS101" s="69"/>
      <c r="AHT101" s="69"/>
      <c r="AHU101" s="69"/>
      <c r="AHV101" s="69"/>
      <c r="AHW101" s="69"/>
      <c r="AHX101" s="69"/>
      <c r="AHY101" s="69"/>
      <c r="AHZ101" s="69"/>
      <c r="AIA101" s="69"/>
      <c r="AIB101" s="69"/>
    </row>
    <row r="102" spans="1:912" ht="2.85" customHeight="1" x14ac:dyDescent="0.25">
      <c r="A102" s="77"/>
      <c r="B102" s="98">
        <v>96</v>
      </c>
      <c r="C102" s="99">
        <v>27.26</v>
      </c>
      <c r="D102" s="190">
        <f t="shared" ref="D102:D108" si="69">_xlfn.IFS(C102&lt;=$B$109,1,C102&lt;=$D$112,2,C102&lt;=$D$113,3)</f>
        <v>2</v>
      </c>
      <c r="E102" s="77"/>
      <c r="F102" s="192">
        <v>0</v>
      </c>
      <c r="G102" s="70">
        <v>3.8037690000000003E-12</v>
      </c>
      <c r="H102" s="70">
        <v>5.9944944999999994E-11</v>
      </c>
      <c r="I102" s="70">
        <v>9.4803989999999993E-10</v>
      </c>
      <c r="J102" s="70">
        <v>1.4960213000000001E-8</v>
      </c>
      <c r="K102" s="70">
        <v>2.3523117999999999E-7</v>
      </c>
      <c r="L102" s="70">
        <v>3.6757260000000001E-6</v>
      </c>
      <c r="M102" s="70">
        <v>5.6785644000000001E-5</v>
      </c>
      <c r="N102" s="70">
        <v>7.6445219999999995E-4</v>
      </c>
      <c r="O102" s="70">
        <v>3.3385279999999999E-3</v>
      </c>
      <c r="P102" s="70">
        <v>9.6224520000000001E-3</v>
      </c>
      <c r="Q102" s="70">
        <v>2.1930883000000002E-2</v>
      </c>
      <c r="R102" s="70">
        <v>4.2305044999999999E-2</v>
      </c>
      <c r="S102" s="70">
        <v>7.1393183999999998E-2</v>
      </c>
      <c r="T102" s="70">
        <v>0.10733181</v>
      </c>
      <c r="U102" s="70">
        <v>0.14518058</v>
      </c>
      <c r="V102" s="70">
        <v>0.17772289999999999</v>
      </c>
      <c r="W102" s="70">
        <v>0.19801536</v>
      </c>
      <c r="X102" s="70">
        <v>0.20155845999999999</v>
      </c>
      <c r="Y102" s="70">
        <v>0.19037867</v>
      </c>
      <c r="Z102" s="70">
        <v>0.16347503999999999</v>
      </c>
      <c r="AA102" s="71">
        <v>0.12741330000000001</v>
      </c>
      <c r="AB102" s="71">
        <v>8.9662895000000006E-2</v>
      </c>
      <c r="AC102" s="71">
        <v>5.6461073000000001E-2</v>
      </c>
      <c r="AD102" s="71">
        <v>3.1336250000000003E-2</v>
      </c>
      <c r="AE102" s="71">
        <v>1.4940841E-2</v>
      </c>
      <c r="AF102" s="71">
        <v>5.8383569999999997E-3</v>
      </c>
      <c r="AG102" s="71">
        <v>1.6827902E-3</v>
      </c>
      <c r="AH102" s="71">
        <v>2.4964908000000001E-4</v>
      </c>
      <c r="AI102" s="71">
        <v>1.7947183999999999E-5</v>
      </c>
      <c r="AJ102" s="71">
        <v>3.3056575999999999E-6</v>
      </c>
      <c r="AK102" s="71">
        <v>1.9542556E-6</v>
      </c>
      <c r="AL102" s="71">
        <v>1.3116342E-6</v>
      </c>
      <c r="AM102" s="71">
        <v>5.6288310000000004E-7</v>
      </c>
      <c r="AN102" s="71">
        <v>1.2455725E-7</v>
      </c>
      <c r="AO102" s="71">
        <v>1.1585261E-8</v>
      </c>
      <c r="AP102" s="71">
        <v>2.8748889999999999E-9</v>
      </c>
      <c r="AQ102" s="71">
        <v>1.5011345E-9</v>
      </c>
      <c r="AR102" s="71">
        <v>5.4211110000000004E-10</v>
      </c>
      <c r="AS102" s="71">
        <v>1.8030959E-10</v>
      </c>
      <c r="AT102" s="72">
        <v>0</v>
      </c>
      <c r="AU102" s="72">
        <v>3.8037937E-12</v>
      </c>
      <c r="AV102" s="72">
        <v>5.9945146E-11</v>
      </c>
      <c r="AW102" s="72">
        <v>9.480388E-10</v>
      </c>
      <c r="AX102" s="72">
        <v>1.4960127E-8</v>
      </c>
      <c r="AY102" s="72">
        <v>2.3522885000000001E-7</v>
      </c>
      <c r="AZ102" s="72">
        <v>3.6756769999999998E-6</v>
      </c>
      <c r="BA102" s="72">
        <v>5.678472E-5</v>
      </c>
      <c r="BB102" s="72">
        <v>7.6444640000000003E-4</v>
      </c>
      <c r="BC102" s="72">
        <v>3.3385123000000002E-3</v>
      </c>
      <c r="BD102" s="72">
        <v>9.6224190000000001E-3</v>
      </c>
      <c r="BE102" s="72">
        <v>2.1930851000000001E-2</v>
      </c>
      <c r="BF102" s="72">
        <v>4.2305040000000002E-2</v>
      </c>
      <c r="BG102" s="72">
        <v>7.1393243999999995E-2</v>
      </c>
      <c r="BH102" s="72">
        <v>0.10733203600000001</v>
      </c>
      <c r="BI102" s="72">
        <v>0.14518101999999999</v>
      </c>
      <c r="BJ102" s="72">
        <v>0.17772358999999999</v>
      </c>
      <c r="BK102" s="72">
        <v>0.19801629000000001</v>
      </c>
      <c r="BL102" s="72">
        <v>0.20155941999999999</v>
      </c>
      <c r="BM102" s="72">
        <v>0.19037966000000001</v>
      </c>
      <c r="BN102" s="72">
        <v>0.16347587</v>
      </c>
      <c r="BO102" s="72">
        <v>0.12741394</v>
      </c>
      <c r="BP102" s="72">
        <v>8.966325E-2</v>
      </c>
      <c r="BQ102" s="72">
        <v>5.6461200000000003E-2</v>
      </c>
      <c r="BR102" s="72">
        <v>3.1336267000000001E-2</v>
      </c>
      <c r="BS102" s="72">
        <v>1.4940821999999999E-2</v>
      </c>
      <c r="BT102" s="72">
        <v>5.83834E-3</v>
      </c>
      <c r="BU102" s="72">
        <v>1.6827793E-3</v>
      </c>
      <c r="BV102" s="72">
        <v>2.4964637E-4</v>
      </c>
      <c r="BW102" s="72">
        <v>1.7947019000000001E-5</v>
      </c>
      <c r="BX102" s="72">
        <v>3.3056363000000001E-6</v>
      </c>
      <c r="BY102" s="72">
        <v>1.9542439999999998E-6</v>
      </c>
      <c r="BZ102" s="72">
        <v>1.3116242999999999E-6</v>
      </c>
      <c r="CA102" s="72">
        <v>5.6287735000000004E-7</v>
      </c>
      <c r="CB102" s="72">
        <v>1.2455611E-7</v>
      </c>
      <c r="CC102" s="72">
        <v>1.1585205E-8</v>
      </c>
      <c r="CD102" s="72">
        <v>2.8748894E-9</v>
      </c>
      <c r="CE102" s="72">
        <v>1.5011342000000001E-9</v>
      </c>
      <c r="CF102" s="72">
        <v>5.4211086000000001E-10</v>
      </c>
      <c r="CG102" s="72">
        <v>1.8031107000000001E-10</v>
      </c>
      <c r="CH102" s="72">
        <v>0</v>
      </c>
      <c r="CI102" s="72">
        <v>3.803399E-12</v>
      </c>
      <c r="CJ102" s="72">
        <v>5.9940683999999996E-11</v>
      </c>
      <c r="CK102" s="72">
        <v>9.4799319999999994E-10</v>
      </c>
      <c r="CL102" s="72">
        <v>1.4959753E-8</v>
      </c>
      <c r="CM102" s="72">
        <v>2.352272E-7</v>
      </c>
      <c r="CN102" s="72">
        <v>3.6756920999999999E-6</v>
      </c>
      <c r="CO102" s="72">
        <v>5.6785128000000003E-5</v>
      </c>
      <c r="CP102" s="72">
        <v>7.6445069999999998E-4</v>
      </c>
      <c r="CQ102" s="72">
        <v>3.3385300000000001E-3</v>
      </c>
      <c r="CR102" s="72">
        <v>9.6224650000000002E-3</v>
      </c>
      <c r="CS102" s="72">
        <v>2.1930930000000001E-2</v>
      </c>
      <c r="CT102" s="72">
        <v>4.2305163999999999E-2</v>
      </c>
      <c r="CU102" s="72">
        <v>7.1393415000000002E-2</v>
      </c>
      <c r="CV102" s="72">
        <v>0.10733221</v>
      </c>
      <c r="CW102" s="72">
        <v>0.14518110000000001</v>
      </c>
      <c r="CX102" s="72">
        <v>0.17772351</v>
      </c>
      <c r="CY102" s="72">
        <v>0.19801576000000001</v>
      </c>
      <c r="CZ102" s="72">
        <v>0.20155856</v>
      </c>
      <c r="DA102" s="72">
        <v>0.19037863999999999</v>
      </c>
      <c r="DB102" s="72">
        <v>0.1634747</v>
      </c>
      <c r="DC102" s="72">
        <v>0.12741287000000001</v>
      </c>
      <c r="DD102" s="72">
        <v>8.9662455000000002E-2</v>
      </c>
      <c r="DE102" s="72">
        <v>5.6460644999999997E-2</v>
      </c>
      <c r="DF102" s="72">
        <v>3.1335953999999999E-2</v>
      </c>
      <c r="DG102" s="72">
        <v>1.4940669E-2</v>
      </c>
      <c r="DH102" s="72">
        <v>5.8382735999999999E-3</v>
      </c>
      <c r="DI102" s="72">
        <v>1.6827564E-3</v>
      </c>
      <c r="DJ102" s="72">
        <v>2.4964121999999998E-4</v>
      </c>
      <c r="DK102" s="72">
        <v>1.7946694999999998E-5</v>
      </c>
      <c r="DL102" s="72">
        <v>3.3056191999999999E-6</v>
      </c>
      <c r="DM102" s="72">
        <v>1.9542510000000002E-6</v>
      </c>
      <c r="DN102" s="72">
        <v>1.3116304E-6</v>
      </c>
      <c r="DO102" s="72">
        <v>5.6288024999999998E-7</v>
      </c>
      <c r="DP102" s="72">
        <v>1.2455618000000001E-7</v>
      </c>
      <c r="DQ102" s="72">
        <v>1.1585150999999999E-8</v>
      </c>
      <c r="DR102" s="72">
        <v>2.8748707999999999E-9</v>
      </c>
      <c r="DS102" s="72">
        <v>1.5011350999999999E-9</v>
      </c>
      <c r="DT102" s="72">
        <v>5.4211230000000001E-10</v>
      </c>
      <c r="DU102" s="72">
        <v>1.8031150000000001E-10</v>
      </c>
      <c r="DV102" s="72">
        <v>0</v>
      </c>
      <c r="DW102" s="72">
        <v>3.8034260000000002E-12</v>
      </c>
      <c r="DX102" s="72">
        <v>5.9941199999999997E-11</v>
      </c>
      <c r="DY102" s="72">
        <v>9.4800260000000004E-10</v>
      </c>
      <c r="DZ102" s="72">
        <v>1.4959913999999999E-8</v>
      </c>
      <c r="EA102" s="72">
        <v>2.3523004999999999E-7</v>
      </c>
      <c r="EB102" s="72">
        <v>3.6757409999999999E-6</v>
      </c>
      <c r="EC102" s="72">
        <v>5.6785986000000003E-5</v>
      </c>
      <c r="ED102" s="72">
        <v>7.6445569999999995E-4</v>
      </c>
      <c r="EE102" s="72">
        <v>3.3385435E-3</v>
      </c>
      <c r="EF102" s="72">
        <v>9.6224840000000006E-3</v>
      </c>
      <c r="EG102" s="72">
        <v>2.1930950000000001E-2</v>
      </c>
      <c r="EH102" s="72">
        <v>4.2305152999999998E-2</v>
      </c>
      <c r="EI102" s="72">
        <v>7.1393269999999995E-2</v>
      </c>
      <c r="EJ102" s="72">
        <v>0.10733188</v>
      </c>
      <c r="EK102" s="72">
        <v>0.14518060999999999</v>
      </c>
      <c r="EL102" s="72">
        <v>0.17772287000000001</v>
      </c>
      <c r="EM102" s="72">
        <v>0.19801515</v>
      </c>
      <c r="EN102" s="72">
        <v>0.20155803999999999</v>
      </c>
      <c r="EO102" s="72">
        <v>0.19037817000000001</v>
      </c>
      <c r="EP102" s="72">
        <v>0.16347454</v>
      </c>
      <c r="EQ102" s="72">
        <v>0.12741295</v>
      </c>
      <c r="ER102" s="72">
        <v>8.9662690000000003E-2</v>
      </c>
      <c r="ES102" s="72">
        <v>5.6460902E-2</v>
      </c>
      <c r="ET102" s="72">
        <v>3.1336136000000001E-2</v>
      </c>
      <c r="EU102" s="72">
        <v>1.4940782999999999E-2</v>
      </c>
      <c r="EV102" s="72">
        <v>5.8383354999999998E-3</v>
      </c>
      <c r="EW102" s="72">
        <v>1.6827802000000001E-3</v>
      </c>
      <c r="EX102" s="72">
        <v>2.4964596000000001E-4</v>
      </c>
      <c r="EY102" s="72">
        <v>1.7947027999999999E-5</v>
      </c>
      <c r="EZ102" s="72">
        <v>3.3056694999999999E-6</v>
      </c>
      <c r="FA102" s="72">
        <v>1.9542737999999999E-6</v>
      </c>
      <c r="FB102" s="72">
        <v>1.3116423E-6</v>
      </c>
      <c r="FC102" s="72">
        <v>5.6288429999999995E-7</v>
      </c>
      <c r="FD102" s="72">
        <v>1.2455658999999999E-7</v>
      </c>
      <c r="FE102" s="72">
        <v>1.1585273E-8</v>
      </c>
      <c r="FF102" s="72">
        <v>2.8749374E-9</v>
      </c>
      <c r="FG102" s="72">
        <v>1.5011677E-9</v>
      </c>
      <c r="FH102" s="72">
        <v>5.4212484999999998E-10</v>
      </c>
      <c r="FI102" s="72">
        <v>1.8031537000000001E-10</v>
      </c>
      <c r="FJ102" s="72">
        <v>0</v>
      </c>
      <c r="FK102" s="72">
        <v>3.8034239999999998E-12</v>
      </c>
      <c r="FL102" s="72">
        <v>5.9941170000000005E-11</v>
      </c>
      <c r="FM102" s="72">
        <v>9.4800219999999991E-10</v>
      </c>
      <c r="FN102" s="72">
        <v>1.4959915999999999E-8</v>
      </c>
      <c r="FO102" s="72">
        <v>2.3523019E-7</v>
      </c>
      <c r="FP102" s="72">
        <v>3.6757450999999999E-6</v>
      </c>
      <c r="FQ102" s="72">
        <v>5.6786088000000002E-5</v>
      </c>
      <c r="FR102" s="72">
        <v>7.6445470000000005E-4</v>
      </c>
      <c r="FS102" s="72">
        <v>3.3385343999999999E-3</v>
      </c>
      <c r="FT102" s="72">
        <v>9.6224520000000001E-3</v>
      </c>
      <c r="FU102" s="72">
        <v>2.1930864000000001E-2</v>
      </c>
      <c r="FV102" s="72">
        <v>4.2304995999999997E-2</v>
      </c>
      <c r="FW102" s="72">
        <v>7.1393065000000006E-2</v>
      </c>
      <c r="FX102" s="72">
        <v>0.107331656</v>
      </c>
      <c r="FY102" s="72">
        <v>0.14518043</v>
      </c>
      <c r="FZ102" s="72">
        <v>0.17772299</v>
      </c>
      <c r="GA102" s="72">
        <v>0.19801572000000001</v>
      </c>
      <c r="GB102" s="72">
        <v>0.20155892</v>
      </c>
      <c r="GC102" s="72">
        <v>0.19037902000000001</v>
      </c>
      <c r="GD102" s="72">
        <v>0.16347519999999999</v>
      </c>
      <c r="GE102" s="72">
        <v>0.12741335000000001</v>
      </c>
      <c r="GF102" s="72">
        <v>8.9662889999999995E-2</v>
      </c>
      <c r="GG102" s="72">
        <v>5.6460957999999999E-2</v>
      </c>
      <c r="GH102" s="72">
        <v>3.1336139999999998E-2</v>
      </c>
      <c r="GI102" s="72">
        <v>1.4940767000000001E-2</v>
      </c>
      <c r="GJ102" s="72">
        <v>5.8383250000000001E-3</v>
      </c>
      <c r="GK102" s="72">
        <v>1.6827761E-3</v>
      </c>
      <c r="GL102" s="72">
        <v>2.4964497000000001E-4</v>
      </c>
      <c r="GM102" s="72">
        <v>1.7946986000000001E-5</v>
      </c>
      <c r="GN102" s="72">
        <v>3.3056606000000002E-6</v>
      </c>
      <c r="GO102" s="72">
        <v>1.9542639999999999E-6</v>
      </c>
      <c r="GP102" s="72">
        <v>1.3116336E-6</v>
      </c>
      <c r="GQ102" s="72">
        <v>5.6288249999999998E-7</v>
      </c>
      <c r="GR102" s="72">
        <v>1.2455855000000001E-7</v>
      </c>
      <c r="GS102" s="72">
        <v>1.1585371E-8</v>
      </c>
      <c r="GT102" s="72">
        <v>2.8749159000000002E-9</v>
      </c>
      <c r="GU102" s="72">
        <v>1.501154E-9</v>
      </c>
      <c r="GV102" s="72">
        <v>5.4211623999999999E-10</v>
      </c>
      <c r="GW102" s="72">
        <v>1.8031253999999999E-10</v>
      </c>
      <c r="GX102" s="72">
        <v>0</v>
      </c>
      <c r="GY102" s="72">
        <v>3.8033940000000003E-12</v>
      </c>
      <c r="GZ102" s="72">
        <v>5.9940683999999996E-11</v>
      </c>
      <c r="HA102" s="72">
        <v>9.4799449999999994E-10</v>
      </c>
      <c r="HB102" s="72">
        <v>1.4959788000000002E-8</v>
      </c>
      <c r="HC102" s="72">
        <v>2.3522807000000001E-7</v>
      </c>
      <c r="HD102" s="72">
        <v>3.6757106000000001E-6</v>
      </c>
      <c r="HE102" s="72">
        <v>5.6785517E-5</v>
      </c>
      <c r="HF102" s="72">
        <v>7.644498E-4</v>
      </c>
      <c r="HG102" s="72">
        <v>3.3385174000000002E-3</v>
      </c>
      <c r="HH102" s="72">
        <v>9.6224155000000002E-3</v>
      </c>
      <c r="HI102" s="72">
        <v>2.1930815999999999E-2</v>
      </c>
      <c r="HJ102" s="72">
        <v>4.2304966999999999E-2</v>
      </c>
      <c r="HK102" s="72">
        <v>7.1393090000000006E-2</v>
      </c>
      <c r="HL102" s="72">
        <v>0.10733171599999999</v>
      </c>
      <c r="HM102" s="72">
        <v>0.14518051000000001</v>
      </c>
      <c r="HN102" s="72">
        <v>0.17772298</v>
      </c>
      <c r="HO102" s="72">
        <v>0.19801562</v>
      </c>
      <c r="HP102" s="72">
        <v>0.20155877</v>
      </c>
      <c r="HQ102" s="72">
        <v>0.19037908000000001</v>
      </c>
      <c r="HR102" s="72">
        <v>0.16347532000000001</v>
      </c>
      <c r="HS102" s="72">
        <v>0.12741351000000001</v>
      </c>
      <c r="HT102" s="72">
        <v>8.9663010000000001E-2</v>
      </c>
      <c r="HU102" s="72">
        <v>5.6461006000000001E-2</v>
      </c>
      <c r="HV102" s="72">
        <v>3.1336124999999999E-2</v>
      </c>
      <c r="HW102" s="72">
        <v>1.4940722E-2</v>
      </c>
      <c r="HX102" s="72">
        <v>5.8382894000000001E-3</v>
      </c>
      <c r="HY102" s="72">
        <v>1.6827595E-3</v>
      </c>
      <c r="HZ102" s="72">
        <v>2.4964154E-4</v>
      </c>
      <c r="IA102" s="72">
        <v>1.7946742E-5</v>
      </c>
      <c r="IB102" s="72">
        <v>3.3056315000000001E-6</v>
      </c>
      <c r="IC102" s="72">
        <v>1.9542583E-6</v>
      </c>
      <c r="ID102" s="72">
        <v>1.3116319999999999E-6</v>
      </c>
      <c r="IE102" s="72">
        <v>5.6287810000000001E-7</v>
      </c>
      <c r="IF102" s="72">
        <v>1.2455644E-7</v>
      </c>
      <c r="IG102" s="72">
        <v>1.1585221E-8</v>
      </c>
      <c r="IH102" s="72">
        <v>2.8748889999999999E-9</v>
      </c>
      <c r="II102" s="72">
        <v>1.5011428999999999E-9</v>
      </c>
      <c r="IJ102" s="72">
        <v>5.4211630000000005E-10</v>
      </c>
      <c r="IK102" s="72">
        <v>1.8031230000000001E-10</v>
      </c>
      <c r="IL102" s="72">
        <v>0</v>
      </c>
      <c r="IM102" s="72">
        <v>3.8033630000000002E-12</v>
      </c>
      <c r="IN102" s="72">
        <v>5.9940189999999995E-11</v>
      </c>
      <c r="IO102" s="72">
        <v>9.4798640000000004E-10</v>
      </c>
      <c r="IP102" s="72">
        <v>1.4959656999999999E-8</v>
      </c>
      <c r="IQ102" s="72">
        <v>2.3522587E-7</v>
      </c>
      <c r="IR102" s="72">
        <v>3.6756744000000001E-6</v>
      </c>
      <c r="IS102" s="72">
        <v>5.6784886999999997E-5</v>
      </c>
      <c r="IT102" s="72">
        <v>7.644463E-4</v>
      </c>
      <c r="IU102" s="72">
        <v>3.3385095000000001E-3</v>
      </c>
      <c r="IV102" s="72">
        <v>9.6224039999999993E-3</v>
      </c>
      <c r="IW102" s="72">
        <v>2.19308E-2</v>
      </c>
      <c r="IX102" s="72">
        <v>4.2304939999999999E-2</v>
      </c>
      <c r="IY102" s="72">
        <v>7.1393120000000004E-2</v>
      </c>
      <c r="IZ102" s="72">
        <v>0.10733186</v>
      </c>
      <c r="JA102" s="72">
        <v>0.14518075999999999</v>
      </c>
      <c r="JB102" s="72">
        <v>0.17772318000000001</v>
      </c>
      <c r="JC102" s="72">
        <v>0.19801558999999999</v>
      </c>
      <c r="JD102" s="72">
        <v>0.20155859000000001</v>
      </c>
      <c r="JE102" s="72">
        <v>0.19037870000000001</v>
      </c>
      <c r="JF102" s="72">
        <v>0.16347486</v>
      </c>
      <c r="JG102" s="72">
        <v>0.12741311</v>
      </c>
      <c r="JH102" s="72">
        <v>8.9662729999999996E-2</v>
      </c>
      <c r="JI102" s="72">
        <v>5.6460872000000002E-2</v>
      </c>
      <c r="JJ102" s="72">
        <v>3.1336076999999997E-2</v>
      </c>
      <c r="JK102" s="72">
        <v>1.4940709999999999E-2</v>
      </c>
      <c r="JL102" s="72">
        <v>5.8382850000000003E-3</v>
      </c>
      <c r="JM102" s="72">
        <v>1.6827595E-3</v>
      </c>
      <c r="JN102" s="72">
        <v>2.4964192E-4</v>
      </c>
      <c r="JO102" s="72">
        <v>1.7946738999999999E-5</v>
      </c>
      <c r="JP102" s="72">
        <v>3.3056322000000001E-6</v>
      </c>
      <c r="JQ102" s="72">
        <v>1.9542630000000001E-6</v>
      </c>
      <c r="JR102" s="72">
        <v>1.3116412E-6</v>
      </c>
      <c r="JS102" s="72">
        <v>5.6288359999999995E-7</v>
      </c>
      <c r="JT102" s="72">
        <v>1.2455617E-7</v>
      </c>
      <c r="JU102" s="72">
        <v>1.158521E-8</v>
      </c>
      <c r="JV102" s="72">
        <v>2.8748972E-9</v>
      </c>
      <c r="JW102" s="72">
        <v>1.5011488E-9</v>
      </c>
      <c r="JX102" s="72">
        <v>5.4211945999999996E-10</v>
      </c>
      <c r="JY102" s="72">
        <v>1.8031328E-10</v>
      </c>
      <c r="JZ102" s="72">
        <v>0</v>
      </c>
      <c r="KA102" s="72">
        <v>3.8033395999999996E-12</v>
      </c>
      <c r="KB102" s="72">
        <v>5.993984E-11</v>
      </c>
      <c r="KC102" s="72">
        <v>9.4798089999999994E-10</v>
      </c>
      <c r="KD102" s="72">
        <v>1.4959570999999999E-8</v>
      </c>
      <c r="KE102" s="72">
        <v>2.3522453000000001E-7</v>
      </c>
      <c r="KF102" s="72">
        <v>3.6756509999999999E-6</v>
      </c>
      <c r="KG102" s="72">
        <v>5.6784470000000003E-5</v>
      </c>
      <c r="KH102" s="72">
        <v>7.6444505000000001E-4</v>
      </c>
      <c r="KI102" s="72">
        <v>3.338508E-3</v>
      </c>
      <c r="KJ102" s="72">
        <v>9.6224020000000004E-3</v>
      </c>
      <c r="KK102" s="72">
        <v>2.1930783999999998E-2</v>
      </c>
      <c r="KL102" s="72">
        <v>4.2304896000000002E-2</v>
      </c>
      <c r="KM102" s="72">
        <v>7.1393029999999996E-2</v>
      </c>
      <c r="KN102" s="72">
        <v>0.10733176</v>
      </c>
      <c r="KO102" s="72">
        <v>0.1451807</v>
      </c>
      <c r="KP102" s="72">
        <v>0.17772317000000001</v>
      </c>
      <c r="KQ102" s="72">
        <v>0.19801560000000001</v>
      </c>
      <c r="KR102" s="72">
        <v>0.20155866</v>
      </c>
      <c r="KS102" s="72">
        <v>0.19037876000000001</v>
      </c>
      <c r="KT102" s="72">
        <v>0.16347484000000001</v>
      </c>
      <c r="KU102" s="72">
        <v>0.12741299</v>
      </c>
      <c r="KV102" s="72">
        <v>8.9662560000000002E-2</v>
      </c>
      <c r="KW102" s="72">
        <v>5.6460742000000001E-2</v>
      </c>
      <c r="KX102" s="72">
        <v>3.1335994999999998E-2</v>
      </c>
      <c r="KY102" s="72">
        <v>1.4940686E-2</v>
      </c>
      <c r="KZ102" s="72">
        <v>5.8382894000000001E-3</v>
      </c>
      <c r="LA102" s="72">
        <v>1.6827680000000001E-3</v>
      </c>
      <c r="LB102" s="72">
        <v>2.4964494999999998E-4</v>
      </c>
      <c r="LC102" s="72">
        <v>1.7946937E-5</v>
      </c>
      <c r="LD102" s="72">
        <v>3.3056457999999999E-6</v>
      </c>
      <c r="LE102" s="72">
        <v>1.9542585999999998E-6</v>
      </c>
      <c r="LF102" s="72">
        <v>1.311637E-6</v>
      </c>
      <c r="LG102" s="72">
        <v>5.6288520000000004E-7</v>
      </c>
      <c r="LH102" s="72">
        <v>1.2455772000000001E-7</v>
      </c>
      <c r="LI102" s="72">
        <v>1.1585332999999999E-8</v>
      </c>
      <c r="LJ102" s="72">
        <v>2.8749130000000001E-9</v>
      </c>
      <c r="LK102" s="72">
        <v>1.5011509E-9</v>
      </c>
      <c r="LL102" s="72">
        <v>5.4211969999999999E-10</v>
      </c>
      <c r="LM102" s="72">
        <v>1.8031338000000001E-10</v>
      </c>
      <c r="LN102" s="72">
        <v>0</v>
      </c>
      <c r="LO102" s="72">
        <v>3.8033219999999999E-12</v>
      </c>
      <c r="LP102" s="72">
        <v>5.9939550000000001E-11</v>
      </c>
      <c r="LQ102" s="72">
        <v>9.4797629999999992E-10</v>
      </c>
      <c r="LR102" s="72">
        <v>1.4959489999999999E-8</v>
      </c>
      <c r="LS102" s="72">
        <v>2.3522315E-7</v>
      </c>
      <c r="LT102" s="72">
        <v>3.6756272999999999E-6</v>
      </c>
      <c r="LU102" s="72">
        <v>5.6784031999999998E-5</v>
      </c>
      <c r="LV102" s="72">
        <v>7.6444410000000001E-4</v>
      </c>
      <c r="LW102" s="72">
        <v>3.3385085000000002E-3</v>
      </c>
      <c r="LX102" s="72">
        <v>9.6224099999999996E-3</v>
      </c>
      <c r="LY102" s="72">
        <v>2.1930804000000002E-2</v>
      </c>
      <c r="LZ102" s="72">
        <v>4.2304902999999998E-2</v>
      </c>
      <c r="MA102" s="72">
        <v>7.1392979999999995E-2</v>
      </c>
      <c r="MB102" s="72">
        <v>0.107331604</v>
      </c>
      <c r="MC102" s="72">
        <v>0.14518042</v>
      </c>
      <c r="MD102" s="72">
        <v>0.17772281000000001</v>
      </c>
      <c r="ME102" s="72">
        <v>0.19801535000000001</v>
      </c>
      <c r="MF102" s="72">
        <v>0.20155849000000001</v>
      </c>
      <c r="MG102" s="72">
        <v>0.19037870000000001</v>
      </c>
      <c r="MH102" s="72">
        <v>0.16347486</v>
      </c>
      <c r="MI102" s="72">
        <v>0.12741299</v>
      </c>
      <c r="MJ102" s="72">
        <v>8.9662530000000004E-2</v>
      </c>
      <c r="MK102" s="72">
        <v>5.6460692999999999E-2</v>
      </c>
      <c r="ML102" s="72">
        <v>3.1335976000000001E-2</v>
      </c>
      <c r="MM102" s="72">
        <v>1.4940671000000001E-2</v>
      </c>
      <c r="MN102" s="72">
        <v>5.8382796000000002E-3</v>
      </c>
      <c r="MO102" s="72">
        <v>1.6827665E-3</v>
      </c>
      <c r="MP102" s="72">
        <v>2.4964630000000001E-4</v>
      </c>
      <c r="MQ102" s="72">
        <v>1.7947032E-5</v>
      </c>
      <c r="MR102" s="72">
        <v>3.3056558000000001E-6</v>
      </c>
      <c r="MS102" s="72">
        <v>1.9542567000000001E-6</v>
      </c>
      <c r="MT102" s="72">
        <v>1.3116300000000001E-6</v>
      </c>
      <c r="MU102" s="72">
        <v>5.6288129999999997E-7</v>
      </c>
      <c r="MV102" s="72">
        <v>1.2455808E-7</v>
      </c>
      <c r="MW102" s="72">
        <v>1.1585376E-8</v>
      </c>
      <c r="MX102" s="72">
        <v>2.8749199999999998E-9</v>
      </c>
      <c r="MY102" s="72">
        <v>1.5011514E-9</v>
      </c>
      <c r="MZ102" s="72">
        <v>5.4212006999999999E-10</v>
      </c>
      <c r="NA102" s="72">
        <v>1.8031332E-10</v>
      </c>
      <c r="NB102" s="72">
        <v>0</v>
      </c>
      <c r="NC102" s="72">
        <v>3.803311E-12</v>
      </c>
      <c r="ND102" s="72">
        <v>5.993937E-11</v>
      </c>
      <c r="NE102" s="72">
        <v>9.4797379999999996E-10</v>
      </c>
      <c r="NF102" s="72">
        <v>1.4959456000000002E-8</v>
      </c>
      <c r="NG102" s="72">
        <v>2.3522263E-7</v>
      </c>
      <c r="NH102" s="72">
        <v>3.6756203E-6</v>
      </c>
      <c r="NI102" s="72">
        <v>5.6783938000000001E-5</v>
      </c>
      <c r="NJ102" s="72">
        <v>7.6444209999999998E-4</v>
      </c>
      <c r="NK102" s="72">
        <v>3.3385016E-3</v>
      </c>
      <c r="NL102" s="72">
        <v>9.6223950000000006E-3</v>
      </c>
      <c r="NM102" s="72">
        <v>2.1930786000000001E-2</v>
      </c>
      <c r="NN102" s="72">
        <v>4.2304896000000002E-2</v>
      </c>
      <c r="NO102" s="72">
        <v>7.1392949999999997E-2</v>
      </c>
      <c r="NP102" s="72">
        <v>0.1073315</v>
      </c>
      <c r="NQ102" s="72">
        <v>0.14518020000000001</v>
      </c>
      <c r="NR102" s="72">
        <v>0.17772250000000001</v>
      </c>
      <c r="NS102" s="72">
        <v>0.19801503000000001</v>
      </c>
      <c r="NT102" s="72">
        <v>0.20155822000000001</v>
      </c>
      <c r="NU102" s="72">
        <v>0.19037850000000001</v>
      </c>
      <c r="NV102" s="72">
        <v>0.16347486</v>
      </c>
      <c r="NW102" s="72">
        <v>0.12741314000000001</v>
      </c>
      <c r="NX102" s="72">
        <v>8.9662699999999998E-2</v>
      </c>
      <c r="NY102" s="72">
        <v>5.646085E-2</v>
      </c>
      <c r="NZ102" s="72">
        <v>3.1336065000000003E-2</v>
      </c>
      <c r="OA102" s="72">
        <v>1.4940714000000001E-2</v>
      </c>
      <c r="OB102" s="72">
        <v>5.8382894000000001E-3</v>
      </c>
      <c r="OC102" s="72">
        <v>1.6827649000000001E-3</v>
      </c>
      <c r="OD102" s="72">
        <v>2.49645E-4</v>
      </c>
      <c r="OE102" s="72">
        <v>1.7946966E-5</v>
      </c>
      <c r="OF102" s="72">
        <v>3.3056550000000002E-6</v>
      </c>
      <c r="OG102" s="72">
        <v>1.9542629000000002E-6</v>
      </c>
      <c r="OH102" s="72">
        <v>1.3116332E-6</v>
      </c>
      <c r="OI102" s="72">
        <v>5.6288076000000003E-7</v>
      </c>
      <c r="OJ102" s="72">
        <v>1.2455772000000001E-7</v>
      </c>
      <c r="OK102" s="72">
        <v>1.1585347999999999E-8</v>
      </c>
      <c r="OL102" s="72">
        <v>2.8749198999999998E-9</v>
      </c>
      <c r="OM102" s="72">
        <v>1.5011542E-9</v>
      </c>
      <c r="ON102" s="72">
        <v>5.4212096000000002E-10</v>
      </c>
      <c r="OO102" s="72">
        <v>1.8031347E-10</v>
      </c>
      <c r="OP102" s="72">
        <v>0</v>
      </c>
      <c r="OQ102" s="72">
        <v>3.8033286999999998E-12</v>
      </c>
      <c r="OR102" s="72">
        <v>5.9939659999999999E-11</v>
      </c>
      <c r="OS102" s="72">
        <v>9.4797860000000004E-10</v>
      </c>
      <c r="OT102" s="72">
        <v>1.4959536000000001E-8</v>
      </c>
      <c r="OU102" s="72">
        <v>2.3522406E-7</v>
      </c>
      <c r="OV102" s="72">
        <v>3.6756471000000002E-6</v>
      </c>
      <c r="OW102" s="72">
        <v>5.6784443999999998E-5</v>
      </c>
      <c r="OX102" s="72">
        <v>7.6444353999999997E-4</v>
      </c>
      <c r="OY102" s="72">
        <v>3.3385016E-3</v>
      </c>
      <c r="OZ102" s="72">
        <v>9.6223885000000006E-3</v>
      </c>
      <c r="PA102" s="72">
        <v>2.1930762999999999E-2</v>
      </c>
      <c r="PB102" s="72">
        <v>4.2304861999999999E-2</v>
      </c>
      <c r="PC102" s="72">
        <v>7.1392929999999993E-2</v>
      </c>
      <c r="PD102" s="72">
        <v>0.1073315</v>
      </c>
      <c r="PE102" s="72">
        <v>0.14518022999999999</v>
      </c>
      <c r="PF102" s="72">
        <v>0.17772254000000001</v>
      </c>
      <c r="PG102" s="72">
        <v>0.19801502000000001</v>
      </c>
      <c r="PH102" s="72">
        <v>0.20155809999999999</v>
      </c>
      <c r="PI102" s="72">
        <v>0.19037831999999999</v>
      </c>
      <c r="PJ102" s="72">
        <v>0.16347465999999999</v>
      </c>
      <c r="PK102" s="72">
        <v>0.12741303000000001</v>
      </c>
      <c r="PL102" s="72">
        <v>8.9662660000000005E-2</v>
      </c>
      <c r="PM102" s="72">
        <v>5.6460860000000002E-2</v>
      </c>
      <c r="PN102" s="72">
        <v>3.1336106000000002E-2</v>
      </c>
      <c r="PO102" s="72">
        <v>1.49407545E-2</v>
      </c>
      <c r="PP102" s="72">
        <v>5.8383109999999997E-3</v>
      </c>
      <c r="PQ102" s="72">
        <v>1.6827680000000001E-3</v>
      </c>
      <c r="PR102" s="72">
        <v>2.4964372000000002E-4</v>
      </c>
      <c r="PS102" s="72">
        <v>1.7946894999999999E-5</v>
      </c>
      <c r="PT102" s="72">
        <v>3.3056512999999999E-6</v>
      </c>
      <c r="PU102" s="72">
        <v>1.9542672000000001E-6</v>
      </c>
      <c r="PV102" s="72">
        <v>1.3116398E-6</v>
      </c>
      <c r="PW102" s="72">
        <v>5.6288420000000001E-7</v>
      </c>
      <c r="PX102" s="72">
        <v>1.2455808E-7</v>
      </c>
      <c r="PY102" s="72">
        <v>1.1585372E-8</v>
      </c>
      <c r="PZ102" s="72">
        <v>2.8749283E-9</v>
      </c>
      <c r="QA102" s="72">
        <v>1.5011599E-9</v>
      </c>
      <c r="QB102" s="72">
        <v>5.4212289999999998E-10</v>
      </c>
      <c r="QC102" s="72">
        <v>1.8031403000000001E-10</v>
      </c>
      <c r="QD102" s="72">
        <v>0</v>
      </c>
      <c r="QE102" s="72">
        <v>3.8033469999999998E-12</v>
      </c>
      <c r="QF102" s="72">
        <v>5.993993E-11</v>
      </c>
      <c r="QG102" s="72">
        <v>9.4798310000000002E-10</v>
      </c>
      <c r="QH102" s="72">
        <v>1.4959610000000001E-8</v>
      </c>
      <c r="QI102" s="72">
        <v>2.3522536E-7</v>
      </c>
      <c r="QJ102" s="72">
        <v>3.6756684999999999E-6</v>
      </c>
      <c r="QK102" s="72">
        <v>5.6784821999999999E-5</v>
      </c>
      <c r="QL102" s="72">
        <v>7.6444632999999999E-4</v>
      </c>
      <c r="QM102" s="72">
        <v>3.3385075999999999E-3</v>
      </c>
      <c r="QN102" s="72">
        <v>9.6223885000000006E-3</v>
      </c>
      <c r="QO102" s="72">
        <v>2.1930748999999999E-2</v>
      </c>
      <c r="QP102" s="72">
        <v>4.2304814000000003E-2</v>
      </c>
      <c r="QQ102" s="72">
        <v>7.1392849999999994E-2</v>
      </c>
      <c r="QR102" s="72">
        <v>0.10733144</v>
      </c>
      <c r="QS102" s="72">
        <v>0.14518023999999999</v>
      </c>
      <c r="QT102" s="72">
        <v>0.17772265000000001</v>
      </c>
      <c r="QU102" s="72">
        <v>0.19801522999999999</v>
      </c>
      <c r="QV102" s="72">
        <v>0.20155835</v>
      </c>
      <c r="QW102" s="72">
        <v>0.19037855000000001</v>
      </c>
      <c r="QX102" s="72">
        <v>0.16347489000000001</v>
      </c>
      <c r="QY102" s="72">
        <v>0.12741315</v>
      </c>
      <c r="QZ102" s="72">
        <v>8.9662746000000002E-2</v>
      </c>
      <c r="RA102" s="72">
        <v>5.6460870000000003E-2</v>
      </c>
      <c r="RB102" s="72">
        <v>3.1336106000000002E-2</v>
      </c>
      <c r="RC102" s="72">
        <v>1.4940754000000001E-2</v>
      </c>
      <c r="RD102" s="72">
        <v>5.8383159999999996E-3</v>
      </c>
      <c r="RE102" s="72">
        <v>1.6827704E-3</v>
      </c>
      <c r="RF102" s="72">
        <v>2.4964375000000001E-4</v>
      </c>
      <c r="RG102" s="72">
        <v>1.7946903000000001E-5</v>
      </c>
      <c r="RH102" s="72">
        <v>3.3056524000000001E-6</v>
      </c>
      <c r="RI102" s="72">
        <v>1.9542667E-6</v>
      </c>
      <c r="RJ102" s="72">
        <v>1.311642E-6</v>
      </c>
      <c r="RK102" s="72">
        <v>5.6288707000000005E-7</v>
      </c>
      <c r="RL102" s="72">
        <v>1.2455869999999999E-7</v>
      </c>
      <c r="RM102" s="72">
        <v>1.1585407E-8</v>
      </c>
      <c r="RN102" s="72">
        <v>2.8749317999999999E-9</v>
      </c>
      <c r="RO102" s="72">
        <v>1.5011602999999999E-9</v>
      </c>
      <c r="RP102" s="72">
        <v>5.4212235000000001E-10</v>
      </c>
      <c r="RQ102" s="72">
        <v>1.8031375999999999E-10</v>
      </c>
      <c r="RR102" s="72">
        <v>0</v>
      </c>
      <c r="RS102" s="72">
        <v>3.8033490000000002E-12</v>
      </c>
      <c r="RT102" s="72">
        <v>5.9939940000000006E-11</v>
      </c>
      <c r="RU102" s="72">
        <v>9.4798359999999998E-10</v>
      </c>
      <c r="RV102" s="72">
        <v>1.4959624999999999E-8</v>
      </c>
      <c r="RW102" s="72">
        <v>2.3522553999999999E-7</v>
      </c>
      <c r="RX102" s="72">
        <v>3.6756715000000002E-6</v>
      </c>
      <c r="RY102" s="72">
        <v>5.6784879999999998E-5</v>
      </c>
      <c r="RZ102" s="72">
        <v>7.6444649999999996E-4</v>
      </c>
      <c r="SA102" s="72">
        <v>3.3385095000000001E-3</v>
      </c>
      <c r="SB102" s="72">
        <v>9.6223969999999995E-3</v>
      </c>
      <c r="SC102" s="72">
        <v>2.1930748999999999E-2</v>
      </c>
      <c r="SD102" s="72">
        <v>4.230478E-2</v>
      </c>
      <c r="SE102" s="72">
        <v>7.1392780000000003E-2</v>
      </c>
      <c r="SF102" s="72">
        <v>0.107331306</v>
      </c>
      <c r="SG102" s="72">
        <v>0.14518007999999999</v>
      </c>
      <c r="SH102" s="72">
        <v>0.17772254000000001</v>
      </c>
      <c r="SI102" s="72">
        <v>0.19801531999999999</v>
      </c>
      <c r="SJ102" s="72">
        <v>0.20155855</v>
      </c>
      <c r="SK102" s="72">
        <v>0.19037883</v>
      </c>
      <c r="SL102" s="72">
        <v>0.16347511000000001</v>
      </c>
      <c r="SM102" s="72">
        <v>0.12741332999999999</v>
      </c>
      <c r="SN102" s="72">
        <v>8.9662895000000006E-2</v>
      </c>
      <c r="SO102" s="72">
        <v>5.6460940000000001E-2</v>
      </c>
      <c r="SP102" s="72">
        <v>3.133611E-2</v>
      </c>
      <c r="SQ102" s="72">
        <v>1.4940739E-2</v>
      </c>
      <c r="SR102" s="72">
        <v>5.8383100000000002E-3</v>
      </c>
      <c r="SS102" s="72">
        <v>1.6827719999999999E-3</v>
      </c>
      <c r="ST102" s="72">
        <v>2.4964460000000003E-4</v>
      </c>
      <c r="SU102" s="72">
        <v>1.7946970000000001E-5</v>
      </c>
      <c r="SV102" s="72">
        <v>3.3056550000000002E-6</v>
      </c>
      <c r="SW102" s="72">
        <v>1.9542619999999999E-6</v>
      </c>
      <c r="SX102" s="72">
        <v>1.3116377E-6</v>
      </c>
      <c r="SY102" s="72">
        <v>5.6288616000000003E-7</v>
      </c>
      <c r="SZ102" s="72">
        <v>1.2455884E-7</v>
      </c>
      <c r="TA102" s="72">
        <v>1.1585397E-8</v>
      </c>
      <c r="TB102" s="72">
        <v>2.8749226999999999E-9</v>
      </c>
      <c r="TC102" s="72">
        <v>1.5011545999999999E-9</v>
      </c>
      <c r="TD102" s="72">
        <v>5.4212050000000004E-10</v>
      </c>
      <c r="TE102" s="72">
        <v>1.8031306E-10</v>
      </c>
      <c r="TF102" s="72">
        <v>0</v>
      </c>
      <c r="TG102" s="72">
        <v>3.8033299999999997E-12</v>
      </c>
      <c r="TH102" s="72">
        <v>5.9939609999999996E-11</v>
      </c>
      <c r="TI102" s="72">
        <v>9.4797790000000002E-10</v>
      </c>
      <c r="TJ102" s="72">
        <v>1.4959536000000001E-8</v>
      </c>
      <c r="TK102" s="72">
        <v>2.3522394999999999E-7</v>
      </c>
      <c r="TL102" s="72">
        <v>3.6756441999999998E-6</v>
      </c>
      <c r="TM102" s="72">
        <v>5.6784396E-5</v>
      </c>
      <c r="TN102" s="72">
        <v>7.644444E-4</v>
      </c>
      <c r="TO102" s="72">
        <v>3.3385046000000002E-3</v>
      </c>
      <c r="TP102" s="72">
        <v>9.6223960000000001E-3</v>
      </c>
      <c r="TQ102" s="72">
        <v>2.1930761999999999E-2</v>
      </c>
      <c r="TR102" s="72">
        <v>4.2304809999999998E-2</v>
      </c>
      <c r="TS102" s="72">
        <v>7.1392780000000003E-2</v>
      </c>
      <c r="TT102" s="72">
        <v>0.107331306</v>
      </c>
      <c r="TU102" s="72">
        <v>0.14518007999999999</v>
      </c>
      <c r="TV102" s="72">
        <v>0.17772257</v>
      </c>
      <c r="TW102" s="72">
        <v>0.19801543999999999</v>
      </c>
      <c r="TX102" s="72">
        <v>0.20155880000000001</v>
      </c>
      <c r="TY102" s="72">
        <v>0.19037910999999999</v>
      </c>
      <c r="TZ102" s="72">
        <v>0.16347538</v>
      </c>
      <c r="UA102" s="72">
        <v>0.12741359999999999</v>
      </c>
      <c r="UB102" s="72">
        <v>8.9663069999999997E-2</v>
      </c>
      <c r="UC102" s="72">
        <v>5.6461065999999997E-2</v>
      </c>
      <c r="UD102" s="72">
        <v>3.1336162000000001E-2</v>
      </c>
      <c r="UE102" s="72">
        <v>1.4940746E-2</v>
      </c>
      <c r="UF102" s="72">
        <v>5.8383039999999999E-3</v>
      </c>
      <c r="UG102" s="72">
        <v>1.6827700999999999E-3</v>
      </c>
      <c r="UH102" s="72">
        <v>2.4964512000000001E-4</v>
      </c>
      <c r="UI102" s="72">
        <v>1.7946983999999999E-5</v>
      </c>
      <c r="UJ102" s="72">
        <v>3.3056499999999999E-6</v>
      </c>
      <c r="UK102" s="72">
        <v>1.9542557999999998E-6</v>
      </c>
      <c r="UL102" s="72">
        <v>1.3116329E-6</v>
      </c>
      <c r="UM102" s="72">
        <v>5.6288365999999996E-7</v>
      </c>
      <c r="UN102" s="72">
        <v>1.2455850999999999E-7</v>
      </c>
      <c r="UO102" s="72">
        <v>1.1585356E-8</v>
      </c>
      <c r="UP102" s="72">
        <v>2.8749071999999999E-9</v>
      </c>
      <c r="UQ102" s="72">
        <v>1.5011460999999999E-9</v>
      </c>
      <c r="UR102" s="72">
        <v>5.4211813000000003E-10</v>
      </c>
      <c r="US102" s="72">
        <v>1.8031215000000001E-10</v>
      </c>
      <c r="UT102" s="72">
        <v>0</v>
      </c>
      <c r="UU102" s="72">
        <v>3.8033204999999999E-12</v>
      </c>
      <c r="UV102" s="72">
        <v>5.9939435000000005E-11</v>
      </c>
      <c r="UW102" s="72">
        <v>9.479746E-10</v>
      </c>
      <c r="UX102" s="72">
        <v>1.4959477000000002E-8</v>
      </c>
      <c r="UY102" s="72">
        <v>2.352229E-7</v>
      </c>
      <c r="UZ102" s="72">
        <v>3.6756248000000002E-6</v>
      </c>
      <c r="VA102" s="72">
        <v>5.6784070000000002E-5</v>
      </c>
      <c r="VB102" s="72">
        <v>7.6444239999999997E-4</v>
      </c>
      <c r="VC102" s="72">
        <v>3.3385009000000002E-3</v>
      </c>
      <c r="VD102" s="72">
        <v>9.6223860000000001E-3</v>
      </c>
      <c r="VE102" s="72">
        <v>2.1930755999999999E-2</v>
      </c>
      <c r="VF102" s="72">
        <v>4.2304824999999997E-2</v>
      </c>
      <c r="VG102" s="72">
        <v>7.1392839999999999E-2</v>
      </c>
      <c r="VH102" s="72">
        <v>0.10733129</v>
      </c>
      <c r="VI102" s="72">
        <v>0.14517993000000001</v>
      </c>
      <c r="VJ102" s="72">
        <v>0.17772229</v>
      </c>
      <c r="VK102" s="72">
        <v>0.19801514000000001</v>
      </c>
      <c r="VL102" s="72">
        <v>0.2015585</v>
      </c>
      <c r="VM102" s="72">
        <v>0.19037892000000001</v>
      </c>
      <c r="VN102" s="72">
        <v>0.16347528</v>
      </c>
      <c r="VO102" s="72">
        <v>0.12741356000000001</v>
      </c>
      <c r="VP102" s="72">
        <v>8.9663060000000003E-2</v>
      </c>
      <c r="VQ102" s="72">
        <v>5.6461091999999997E-2</v>
      </c>
      <c r="VR102" s="72">
        <v>3.1336200000000002E-2</v>
      </c>
      <c r="VS102" s="72">
        <v>1.4940751E-2</v>
      </c>
      <c r="VT102" s="72">
        <v>5.8382972999999998E-3</v>
      </c>
      <c r="VU102" s="72">
        <v>1.6827649999999999E-3</v>
      </c>
      <c r="VV102" s="72">
        <v>2.4964474000000001E-4</v>
      </c>
      <c r="VW102" s="72">
        <v>1.7946945999999998E-5</v>
      </c>
      <c r="VX102" s="72">
        <v>3.3056402999999998E-6</v>
      </c>
      <c r="VY102" s="72">
        <v>1.9542513E-6</v>
      </c>
      <c r="VZ102" s="72">
        <v>1.3116307000000001E-6</v>
      </c>
      <c r="WA102" s="72">
        <v>5.6288249999999998E-7</v>
      </c>
      <c r="WB102" s="72">
        <v>1.2455806E-7</v>
      </c>
      <c r="WC102" s="72">
        <v>1.1585297E-8</v>
      </c>
      <c r="WD102" s="72">
        <v>2.8748874000000002E-9</v>
      </c>
      <c r="WE102" s="72">
        <v>1.5011365E-9</v>
      </c>
      <c r="WF102" s="72">
        <v>5.4211546000000003E-10</v>
      </c>
      <c r="WG102" s="72">
        <v>1.8031110000000001E-10</v>
      </c>
      <c r="WH102" s="72">
        <v>0</v>
      </c>
      <c r="WI102" s="72">
        <v>3.8033320000000001E-12</v>
      </c>
      <c r="WJ102" s="72">
        <v>5.9939609999999996E-11</v>
      </c>
      <c r="WK102" s="72">
        <v>9.4797680000000008E-10</v>
      </c>
      <c r="WL102" s="72">
        <v>1.4959509999999999E-8</v>
      </c>
      <c r="WM102" s="72">
        <v>2.3522359999999999E-7</v>
      </c>
      <c r="WN102" s="72">
        <v>3.6756355E-6</v>
      </c>
      <c r="WO102" s="72">
        <v>5.6784243000000002E-5</v>
      </c>
      <c r="WP102" s="72">
        <v>7.6444220000000001E-4</v>
      </c>
      <c r="WQ102" s="72">
        <v>3.3384971000000002E-3</v>
      </c>
      <c r="WR102" s="72">
        <v>9.6223760000000002E-3</v>
      </c>
      <c r="WS102" s="72">
        <v>2.1930745000000001E-2</v>
      </c>
      <c r="WT102" s="72">
        <v>4.2304840000000003E-2</v>
      </c>
      <c r="WU102" s="72">
        <v>7.1392910000000004E-2</v>
      </c>
      <c r="WV102" s="72">
        <v>0.10733147</v>
      </c>
      <c r="WW102" s="72">
        <v>0.14518017</v>
      </c>
      <c r="WX102" s="72">
        <v>0.17772252999999999</v>
      </c>
      <c r="WY102" s="72">
        <v>0.19801526</v>
      </c>
      <c r="WZ102" s="72">
        <v>0.20155851999999999</v>
      </c>
      <c r="XA102" s="72">
        <v>0.19037894999999999</v>
      </c>
      <c r="XB102" s="72">
        <v>0.16347526000000001</v>
      </c>
      <c r="XC102" s="72">
        <v>0.12741345000000001</v>
      </c>
      <c r="XD102" s="72">
        <v>8.966296E-2</v>
      </c>
      <c r="XE102" s="72">
        <v>5.6461024999999998E-2</v>
      </c>
      <c r="XF102" s="72">
        <v>3.1336173000000002E-2</v>
      </c>
      <c r="XG102" s="72">
        <v>1.4940758E-2</v>
      </c>
      <c r="XH102" s="72">
        <v>5.8383024000000002E-3</v>
      </c>
      <c r="XI102" s="72">
        <v>1.6827646E-3</v>
      </c>
      <c r="XJ102" s="72">
        <v>2.4964415999999999E-4</v>
      </c>
      <c r="XK102" s="72">
        <v>1.7946899E-5</v>
      </c>
      <c r="XL102" s="72">
        <v>3.3056285000000002E-6</v>
      </c>
      <c r="XM102" s="72">
        <v>1.9542453999999998E-6</v>
      </c>
      <c r="XN102" s="72">
        <v>1.3116287E-6</v>
      </c>
      <c r="XO102" s="72">
        <v>5.6288199999999997E-7</v>
      </c>
      <c r="XP102" s="72">
        <v>1.2455772000000001E-7</v>
      </c>
      <c r="XQ102" s="72">
        <v>1.1585263E-8</v>
      </c>
      <c r="XR102" s="72">
        <v>2.8748745999999998E-9</v>
      </c>
      <c r="XS102" s="72">
        <v>1.5011297000000001E-9</v>
      </c>
      <c r="XT102" s="72">
        <v>5.4211274000000001E-10</v>
      </c>
      <c r="XU102" s="72">
        <v>1.8031016000000001E-10</v>
      </c>
      <c r="XV102" s="72">
        <v>0</v>
      </c>
      <c r="XW102" s="72">
        <v>3.8033569999999999E-12</v>
      </c>
      <c r="XX102" s="72">
        <v>5.9940039999999999E-11</v>
      </c>
      <c r="XY102" s="72">
        <v>9.4798359999999998E-10</v>
      </c>
      <c r="XZ102" s="72">
        <v>1.4959620000000001E-8</v>
      </c>
      <c r="YA102" s="72">
        <v>2.3522540000000001E-7</v>
      </c>
      <c r="YB102" s="72">
        <v>3.6756677999999999E-6</v>
      </c>
      <c r="YC102" s="72">
        <v>5.6784840000000002E-5</v>
      </c>
      <c r="YD102" s="72">
        <v>7.6444559999999998E-4</v>
      </c>
      <c r="YE102" s="72">
        <v>3.3385046000000002E-3</v>
      </c>
      <c r="YF102" s="72">
        <v>9.6223890000000003E-3</v>
      </c>
      <c r="YG102" s="72">
        <v>2.1930773000000001E-2</v>
      </c>
      <c r="YH102" s="72">
        <v>4.2304889999999998E-2</v>
      </c>
      <c r="YI102" s="72">
        <v>7.1393005999999995E-2</v>
      </c>
      <c r="YJ102" s="72">
        <v>0.1073317</v>
      </c>
      <c r="YK102" s="72">
        <v>0.14518054999999999</v>
      </c>
      <c r="YL102" s="72">
        <v>0.17772304999999999</v>
      </c>
      <c r="YM102" s="72">
        <v>0.19801569999999999</v>
      </c>
      <c r="YN102" s="72">
        <v>0.20155887</v>
      </c>
      <c r="YO102" s="72">
        <v>0.19037925999999999</v>
      </c>
      <c r="YP102" s="72">
        <v>0.16347554</v>
      </c>
      <c r="YQ102" s="72">
        <v>0.12741363</v>
      </c>
      <c r="YR102" s="72">
        <v>8.9663060000000003E-2</v>
      </c>
      <c r="YS102" s="72">
        <v>5.6461073000000001E-2</v>
      </c>
      <c r="YT102" s="72">
        <v>3.1336200000000002E-2</v>
      </c>
      <c r="YU102" s="72">
        <v>1.4940791E-2</v>
      </c>
      <c r="YV102" s="72">
        <v>5.8383269999999999E-3</v>
      </c>
      <c r="YW102" s="72">
        <v>1.6827738000000001E-3</v>
      </c>
      <c r="YX102" s="72">
        <v>2.4964529999999999E-4</v>
      </c>
      <c r="YY102" s="72">
        <v>1.794696E-5</v>
      </c>
      <c r="YZ102" s="72">
        <v>3.3056230000000002E-6</v>
      </c>
      <c r="ZA102" s="72">
        <v>1.9542365000000001E-6</v>
      </c>
      <c r="ZB102" s="72">
        <v>1.3116240000000001E-6</v>
      </c>
      <c r="ZC102" s="72">
        <v>5.6288050000000004E-7</v>
      </c>
      <c r="ZD102" s="72">
        <v>1.2455722E-7</v>
      </c>
      <c r="ZE102" s="72">
        <v>1.1585194E-8</v>
      </c>
      <c r="ZF102" s="72">
        <v>2.8748546000000001E-9</v>
      </c>
      <c r="ZG102" s="72">
        <v>1.5011171E-9</v>
      </c>
      <c r="ZH102" s="72">
        <v>5.4210785999999998E-10</v>
      </c>
      <c r="ZI102" s="72">
        <v>1.8030819999999999E-10</v>
      </c>
      <c r="ZJ102" s="72">
        <v>0</v>
      </c>
      <c r="ZK102" s="72">
        <v>3.8033700000000002E-12</v>
      </c>
      <c r="ZL102" s="72">
        <v>5.9940259999999997E-11</v>
      </c>
      <c r="ZM102" s="72">
        <v>9.4798720000000009E-10</v>
      </c>
      <c r="ZN102" s="72">
        <v>1.495968E-8</v>
      </c>
      <c r="ZO102" s="72">
        <v>2.3522637000000001E-7</v>
      </c>
      <c r="ZP102" s="72">
        <v>3.6756825999999998E-6</v>
      </c>
      <c r="ZQ102" s="72">
        <v>5.6785050000000003E-5</v>
      </c>
      <c r="ZR102" s="72">
        <v>7.6444714999999996E-4</v>
      </c>
      <c r="ZS102" s="72">
        <v>3.3385110000000002E-3</v>
      </c>
      <c r="ZT102" s="72">
        <v>9.6224069999999995E-3</v>
      </c>
      <c r="ZU102" s="72">
        <v>2.19308E-2</v>
      </c>
      <c r="ZV102" s="72">
        <v>4.2304933000000003E-2</v>
      </c>
      <c r="ZW102" s="72">
        <v>7.1393100000000001E-2</v>
      </c>
      <c r="ZX102" s="72">
        <v>0.10733185000000001</v>
      </c>
      <c r="ZY102" s="72">
        <v>0.14518079</v>
      </c>
      <c r="ZZ102" s="72">
        <v>0.17772341999999999</v>
      </c>
      <c r="AAA102" s="72">
        <v>0.19801618000000001</v>
      </c>
      <c r="AAB102" s="72">
        <v>0.20155935</v>
      </c>
      <c r="AAC102" s="72">
        <v>0.19037970000000001</v>
      </c>
      <c r="AAD102" s="72">
        <v>0.16347592999999999</v>
      </c>
      <c r="AAE102" s="72">
        <v>0.127414</v>
      </c>
      <c r="AAF102" s="72">
        <v>8.9663303999999999E-2</v>
      </c>
      <c r="AAG102" s="72">
        <v>5.6461200000000003E-2</v>
      </c>
      <c r="AAH102" s="72">
        <v>3.1336263000000003E-2</v>
      </c>
      <c r="AAI102" s="72">
        <v>1.494083E-2</v>
      </c>
      <c r="AAJ102" s="72">
        <v>5.8383476E-3</v>
      </c>
      <c r="AAK102" s="72">
        <v>1.682785E-3</v>
      </c>
      <c r="AAL102" s="72">
        <v>2.4964787999999998E-4</v>
      </c>
      <c r="AAM102" s="72">
        <v>1.794711E-5</v>
      </c>
      <c r="AAN102" s="72">
        <v>3.3056328000000001E-6</v>
      </c>
      <c r="AAO102" s="72">
        <v>1.9542369999999998E-6</v>
      </c>
      <c r="AAP102" s="72">
        <v>1.3116249999999999E-6</v>
      </c>
      <c r="AAQ102" s="72">
        <v>5.6288190000000003E-7</v>
      </c>
      <c r="AAR102" s="72">
        <v>1.2455781E-7</v>
      </c>
      <c r="AAS102" s="72">
        <v>1.1585209E-8</v>
      </c>
      <c r="AAT102" s="72">
        <v>2.8748428E-9</v>
      </c>
      <c r="AAU102" s="72">
        <v>1.5011081E-9</v>
      </c>
      <c r="AAV102" s="72">
        <v>5.4210413999999995E-10</v>
      </c>
      <c r="AAW102" s="72">
        <v>1.8030676000000001E-10</v>
      </c>
      <c r="AAX102" s="72">
        <v>0</v>
      </c>
      <c r="AAY102" s="72">
        <v>3.8033373999999999E-12</v>
      </c>
      <c r="AAZ102" s="72">
        <v>5.9939684999999995E-11</v>
      </c>
      <c r="ABA102" s="72">
        <v>9.479775000000001E-10</v>
      </c>
      <c r="ABB102" s="72">
        <v>1.4959510999999999E-8</v>
      </c>
      <c r="ABC102" s="72">
        <v>2.3522364000000001E-7</v>
      </c>
      <c r="ABD102" s="72">
        <v>3.675637E-6</v>
      </c>
      <c r="ABE102" s="72">
        <v>5.6784250000000001E-5</v>
      </c>
      <c r="ABF102" s="72">
        <v>7.6444353999999997E-4</v>
      </c>
      <c r="ABG102" s="72">
        <v>3.3385043000000001E-3</v>
      </c>
      <c r="ABH102" s="72">
        <v>9.6223980000000008E-3</v>
      </c>
      <c r="ABI102" s="72">
        <v>2.1930788E-2</v>
      </c>
      <c r="ABJ102" s="72">
        <v>4.2304920000000003E-2</v>
      </c>
      <c r="ABK102" s="72">
        <v>7.1393065000000006E-2</v>
      </c>
      <c r="ABL102" s="72">
        <v>0.10733181999999999</v>
      </c>
      <c r="ABM102" s="72">
        <v>0.14518079</v>
      </c>
      <c r="ABN102" s="72">
        <v>0.17772336</v>
      </c>
      <c r="ABO102" s="72">
        <v>0.19801603000000001</v>
      </c>
      <c r="ABP102" s="72">
        <v>0.20155915999999999</v>
      </c>
      <c r="ABQ102" s="72">
        <v>0.19037942999999999</v>
      </c>
      <c r="ABR102" s="72">
        <v>0.16347556999999999</v>
      </c>
      <c r="ABS102" s="72">
        <v>0.12741368</v>
      </c>
      <c r="ABT102" s="72">
        <v>8.9663069999999997E-2</v>
      </c>
      <c r="ABU102" s="72">
        <v>5.6461055000000003E-2</v>
      </c>
      <c r="ABV102" s="72">
        <v>3.133619E-2</v>
      </c>
      <c r="ABW102" s="72">
        <v>1.4940810000000001E-2</v>
      </c>
      <c r="ABX102" s="72">
        <v>5.8383554999999997E-3</v>
      </c>
      <c r="ABY102" s="72">
        <v>1.682797E-3</v>
      </c>
      <c r="ABZ102" s="72">
        <v>2.4965289999999998E-4</v>
      </c>
      <c r="ACA102" s="72">
        <v>1.7947426000000001E-5</v>
      </c>
      <c r="ACB102" s="72">
        <v>3.3056851000000001E-6</v>
      </c>
      <c r="ACC102" s="72">
        <v>1.9542653999999999E-6</v>
      </c>
      <c r="ACD102" s="72">
        <v>1.3116461E-6</v>
      </c>
      <c r="ACE102" s="72">
        <v>5.6289340000000003E-7</v>
      </c>
      <c r="ACF102" s="72">
        <v>1.2456147999999999E-7</v>
      </c>
      <c r="ACG102" s="72">
        <v>1.1585547E-8</v>
      </c>
      <c r="ACH102" s="72">
        <v>2.8749073999999999E-9</v>
      </c>
      <c r="ACI102" s="72">
        <v>1.5011349000000001E-9</v>
      </c>
      <c r="ACJ102" s="72">
        <v>5.4211349999999998E-10</v>
      </c>
      <c r="ACK102" s="72">
        <v>1.8030973000000001E-10</v>
      </c>
      <c r="ACL102" s="72">
        <v>0</v>
      </c>
      <c r="ACM102" s="72">
        <v>3.8032815E-12</v>
      </c>
      <c r="ACN102" s="72">
        <v>5.9938845999999995E-11</v>
      </c>
      <c r="ACO102" s="72">
        <v>9.479655E-10</v>
      </c>
      <c r="ACP102" s="72">
        <v>1.4959326E-8</v>
      </c>
      <c r="ACQ102" s="72">
        <v>2.3522070999999999E-7</v>
      </c>
      <c r="ACR102" s="72">
        <v>3.6755904999999999E-6</v>
      </c>
      <c r="ACS102" s="72">
        <v>5.6783439999999999E-5</v>
      </c>
      <c r="ACT102" s="72">
        <v>7.6443992999999997E-4</v>
      </c>
      <c r="ACU102" s="72">
        <v>3.3384978E-3</v>
      </c>
      <c r="ACV102" s="72">
        <v>9.6223920000000004E-3</v>
      </c>
      <c r="ACW102" s="72">
        <v>2.1930802999999999E-2</v>
      </c>
      <c r="ACX102" s="72">
        <v>4.2304950000000001E-2</v>
      </c>
      <c r="ACY102" s="72">
        <v>7.1393095000000004E-2</v>
      </c>
      <c r="ACZ102" s="72">
        <v>0.10733175</v>
      </c>
      <c r="ADA102" s="72">
        <v>0.14518049999999999</v>
      </c>
      <c r="ADB102" s="72">
        <v>0.17772281000000001</v>
      </c>
      <c r="ADC102" s="72">
        <v>0.19801515</v>
      </c>
      <c r="ADD102" s="72">
        <v>0.20155809999999999</v>
      </c>
      <c r="ADE102" s="72">
        <v>0.1903782</v>
      </c>
      <c r="ADF102" s="72">
        <v>0.16347444</v>
      </c>
      <c r="ADG102" s="72">
        <v>0.12741277000000001</v>
      </c>
      <c r="ADH102" s="72">
        <v>8.9662510000000001E-2</v>
      </c>
      <c r="ADI102" s="72">
        <v>5.6460794000000002E-2</v>
      </c>
      <c r="ADJ102" s="72">
        <v>3.1336087999999998E-2</v>
      </c>
      <c r="ADK102" s="72">
        <v>1.4940772999999999E-2</v>
      </c>
      <c r="ADL102" s="72">
        <v>5.8383406000000002E-3</v>
      </c>
      <c r="ADM102" s="72">
        <v>1.6827896000000001E-3</v>
      </c>
      <c r="ADN102" s="72">
        <v>2.4964974999999999E-4</v>
      </c>
      <c r="ADO102" s="72">
        <v>1.7947326000000001E-5</v>
      </c>
      <c r="ADP102" s="72">
        <v>3.3057362999999999E-6</v>
      </c>
      <c r="ADQ102" s="72">
        <v>1.9543149999999999E-6</v>
      </c>
      <c r="ADR102" s="72">
        <v>1.3116653999999999E-6</v>
      </c>
      <c r="ADS102" s="72">
        <v>5.6288850000000004E-7</v>
      </c>
      <c r="ADT102" s="72">
        <v>1.2455456000000001E-7</v>
      </c>
      <c r="ADU102" s="72">
        <v>1.1585206E-8</v>
      </c>
      <c r="ADV102" s="72">
        <v>2.8750057999999999E-9</v>
      </c>
      <c r="ADW102" s="72">
        <v>1.5012166000000001E-9</v>
      </c>
      <c r="ADX102" s="72">
        <v>5.4213083999999999E-10</v>
      </c>
      <c r="ADY102" s="72">
        <v>1.8032095E-10</v>
      </c>
      <c r="ADZ102" s="77"/>
      <c r="AEA102" s="77"/>
      <c r="AEB102" s="77"/>
      <c r="AEC102" s="77"/>
      <c r="AED102" s="77"/>
      <c r="AEE102" s="111">
        <f t="shared" si="55"/>
        <v>97</v>
      </c>
      <c r="AEF102" s="121"/>
      <c r="AEG102" s="105">
        <f t="shared" si="65"/>
        <v>3.1514144000000001E-10</v>
      </c>
      <c r="AEH102" s="105">
        <f t="shared" si="65"/>
        <v>3.1514410000000002E-10</v>
      </c>
      <c r="AEI102" s="105">
        <f t="shared" si="65"/>
        <v>3.1514470000000001E-10</v>
      </c>
      <c r="AEJ102" s="105">
        <f t="shared" si="65"/>
        <v>3.1515135000000001E-10</v>
      </c>
      <c r="AEK102" s="105">
        <f t="shared" si="65"/>
        <v>3.1514639999999998E-10</v>
      </c>
      <c r="AEL102" s="105">
        <f t="shared" si="65"/>
        <v>3.1514602E-10</v>
      </c>
      <c r="AEM102" s="105">
        <f t="shared" si="65"/>
        <v>3.1514769999999998E-10</v>
      </c>
      <c r="AEN102" s="105">
        <f t="shared" si="65"/>
        <v>3.1514789999999999E-10</v>
      </c>
      <c r="AEO102" s="105">
        <f t="shared" si="65"/>
        <v>3.1514782E-10</v>
      </c>
      <c r="AEP102" s="105">
        <f t="shared" si="65"/>
        <v>3.1514804999999999E-10</v>
      </c>
      <c r="AEQ102" s="105">
        <f t="shared" si="66"/>
        <v>3.1514892999999998E-10</v>
      </c>
      <c r="AER102" s="105">
        <f t="shared" si="66"/>
        <v>3.1514855E-10</v>
      </c>
      <c r="AES102" s="105">
        <f t="shared" si="66"/>
        <v>3.1514732E-10</v>
      </c>
      <c r="AET102" s="105">
        <f t="shared" si="66"/>
        <v>3.1514577000000002E-10</v>
      </c>
      <c r="AEU102" s="105">
        <f t="shared" si="66"/>
        <v>3.1514399999999999E-10</v>
      </c>
      <c r="AEV102" s="105">
        <f t="shared" si="66"/>
        <v>3.1514238000000001E-10</v>
      </c>
      <c r="AEW102" s="105">
        <f t="shared" si="66"/>
        <v>3.1513909999999998E-10</v>
      </c>
      <c r="AEX102" s="105">
        <f t="shared" si="66"/>
        <v>3.1513660000000001E-10</v>
      </c>
      <c r="AEY102" s="105">
        <f t="shared" si="66"/>
        <v>3.1514158000000002E-10</v>
      </c>
      <c r="AEZ102" s="99">
        <f t="shared" ref="AEZ102:AEZ108" si="70">C102</f>
        <v>27.26</v>
      </c>
      <c r="AFA102" s="69"/>
      <c r="AFB102" s="202">
        <v>1.8031227999999999E-10</v>
      </c>
      <c r="AFC102" s="106">
        <f t="shared" ref="AFC102:AFC108" si="71">ABS(AVERAGE(AEG102:AEY102))</f>
        <v>3.1514524789473686E-10</v>
      </c>
      <c r="AFD102" s="69"/>
      <c r="AFE102" s="109"/>
      <c r="AFF102" s="105">
        <f t="shared" si="67"/>
        <v>0.19913949</v>
      </c>
      <c r="AFG102" s="105">
        <f t="shared" si="67"/>
        <v>0.19914044</v>
      </c>
      <c r="AFH102" s="105">
        <f t="shared" si="67"/>
        <v>0.19913949</v>
      </c>
      <c r="AFI102" s="105">
        <f t="shared" si="67"/>
        <v>0.19913900000000001</v>
      </c>
      <c r="AFJ102" s="105">
        <f t="shared" si="67"/>
        <v>0.19913993999999999</v>
      </c>
      <c r="AFK102" s="105">
        <f t="shared" si="67"/>
        <v>0.19913982999999999</v>
      </c>
      <c r="AFL102" s="105">
        <f t="shared" si="67"/>
        <v>0.19913949</v>
      </c>
      <c r="AFM102" s="105">
        <f t="shared" si="67"/>
        <v>0.1991396</v>
      </c>
      <c r="AFN102" s="105">
        <f t="shared" si="67"/>
        <v>0.19913945999999999</v>
      </c>
      <c r="AFO102" s="105">
        <f t="shared" si="67"/>
        <v>0.19913928</v>
      </c>
      <c r="AFP102" s="105">
        <f t="shared" si="68"/>
        <v>0.19913912</v>
      </c>
      <c r="AFQ102" s="105">
        <f t="shared" si="68"/>
        <v>0.19913935999999999</v>
      </c>
      <c r="AFR102" s="105">
        <f t="shared" si="68"/>
        <v>0.19913960999999999</v>
      </c>
      <c r="AFS102" s="105">
        <f t="shared" si="68"/>
        <v>0.19913990000000001</v>
      </c>
      <c r="AFT102" s="105">
        <f t="shared" si="68"/>
        <v>0.19913964000000001</v>
      </c>
      <c r="AFU102" s="105">
        <f t="shared" si="68"/>
        <v>0.19913968000000001</v>
      </c>
      <c r="AFV102" s="105">
        <f t="shared" si="68"/>
        <v>0.19914006000000001</v>
      </c>
      <c r="AFW102" s="105">
        <f t="shared" si="68"/>
        <v>0.19914047000000001</v>
      </c>
      <c r="AFX102" s="105">
        <f t="shared" si="68"/>
        <v>0.19914024999999999</v>
      </c>
      <c r="AFY102" s="105"/>
      <c r="AFZ102" s="106">
        <f t="shared" si="56"/>
        <v>0.19913969000000001</v>
      </c>
      <c r="AGA102" s="69"/>
      <c r="AGB102" s="69"/>
      <c r="AGC102" s="69"/>
      <c r="AGD102" s="69"/>
      <c r="AGE102" s="69"/>
      <c r="AGF102" s="69"/>
      <c r="AGG102" s="69"/>
      <c r="AGH102" s="69"/>
      <c r="AGI102" s="69"/>
      <c r="AGJ102" s="69"/>
      <c r="AGK102" s="69"/>
      <c r="AGL102" s="69"/>
      <c r="AGM102" s="69"/>
      <c r="AGN102" s="69"/>
      <c r="AGO102" s="69"/>
      <c r="AGP102" s="69"/>
      <c r="AGQ102" s="69"/>
      <c r="AGR102" s="69"/>
      <c r="AGS102" s="69"/>
      <c r="AGT102" s="69"/>
      <c r="AGU102" s="69"/>
      <c r="AGV102" s="69"/>
      <c r="AGW102" s="69"/>
      <c r="AGX102" s="69"/>
      <c r="AGY102" s="69"/>
      <c r="AGZ102" s="69"/>
      <c r="AHA102" s="69"/>
      <c r="AHB102" s="69"/>
      <c r="AHC102" s="69"/>
      <c r="AHD102" s="69"/>
      <c r="AHE102" s="69"/>
      <c r="AHF102" s="69"/>
      <c r="AHG102" s="69"/>
      <c r="AHH102" s="69"/>
      <c r="AHI102" s="69"/>
      <c r="AHJ102" s="69"/>
      <c r="AHK102" s="69"/>
      <c r="AHL102" s="69"/>
      <c r="AHM102" s="69"/>
      <c r="AHN102" s="69"/>
      <c r="AHO102" s="69"/>
      <c r="AHP102" s="69"/>
      <c r="AHQ102" s="69"/>
      <c r="AHR102" s="69"/>
      <c r="AHS102" s="69"/>
      <c r="AHT102" s="69"/>
      <c r="AHU102" s="69"/>
      <c r="AHV102" s="69"/>
      <c r="AHW102" s="69"/>
      <c r="AHX102" s="69"/>
      <c r="AHY102" s="69"/>
      <c r="AHZ102" s="69"/>
      <c r="AIA102" s="69"/>
      <c r="AIB102" s="69"/>
    </row>
    <row r="103" spans="1:912" ht="2.85" customHeight="1" x14ac:dyDescent="0.25">
      <c r="A103" s="77"/>
      <c r="B103" s="98">
        <v>97</v>
      </c>
      <c r="C103" s="99">
        <v>27.55</v>
      </c>
      <c r="D103" s="190">
        <f t="shared" si="69"/>
        <v>2</v>
      </c>
      <c r="E103" s="77"/>
      <c r="F103" s="192">
        <v>0</v>
      </c>
      <c r="G103" s="70">
        <v>1.6916977000000001E-11</v>
      </c>
      <c r="H103" s="70">
        <v>2.6710533999999999E-10</v>
      </c>
      <c r="I103" s="70">
        <v>4.241979E-9</v>
      </c>
      <c r="J103" s="70">
        <v>6.7486673999999996E-8</v>
      </c>
      <c r="K103" s="70">
        <v>1.0773689000000001E-6</v>
      </c>
      <c r="L103" s="70">
        <v>1.7308146E-5</v>
      </c>
      <c r="M103" s="70">
        <v>2.811852E-4</v>
      </c>
      <c r="N103" s="70">
        <v>1.7922076000000001E-3</v>
      </c>
      <c r="O103" s="70">
        <v>6.0026970000000004E-3</v>
      </c>
      <c r="P103" s="70">
        <v>1.5035244E-2</v>
      </c>
      <c r="Q103" s="70">
        <v>3.1143398999999999E-2</v>
      </c>
      <c r="R103" s="70">
        <v>5.5779072999999998E-2</v>
      </c>
      <c r="S103" s="70">
        <v>8.8438414000000007E-2</v>
      </c>
      <c r="T103" s="70">
        <v>0.1257596</v>
      </c>
      <c r="U103" s="70">
        <v>0.16157590999999999</v>
      </c>
      <c r="V103" s="70">
        <v>0.18860729000000001</v>
      </c>
      <c r="W103" s="70">
        <v>0.20051667000000001</v>
      </c>
      <c r="X103" s="70">
        <v>0.19771954</v>
      </c>
      <c r="Y103" s="70">
        <v>0.17832998999999999</v>
      </c>
      <c r="Z103" s="70">
        <v>0.14646045999999999</v>
      </c>
      <c r="AA103" s="71">
        <v>0.109064326</v>
      </c>
      <c r="AB103" s="71">
        <v>7.3142009999999993E-2</v>
      </c>
      <c r="AC103" s="71">
        <v>4.3683342999999999E-2</v>
      </c>
      <c r="AD103" s="71">
        <v>2.2804422000000001E-2</v>
      </c>
      <c r="AE103" s="71">
        <v>1.0074741E-2</v>
      </c>
      <c r="AF103" s="71">
        <v>3.5351876000000002E-3</v>
      </c>
      <c r="AG103" s="71">
        <v>8.3756754999999997E-4</v>
      </c>
      <c r="AH103" s="71">
        <v>7.411183E-5</v>
      </c>
      <c r="AI103" s="71">
        <v>7.0175834000000003E-6</v>
      </c>
      <c r="AJ103" s="71">
        <v>2.2760096E-6</v>
      </c>
      <c r="AK103" s="71">
        <v>1.6056845E-6</v>
      </c>
      <c r="AL103" s="71">
        <v>9.3986125000000003E-7</v>
      </c>
      <c r="AM103" s="71">
        <v>3.2757023E-7</v>
      </c>
      <c r="AN103" s="71">
        <v>5.0982603000000003E-8</v>
      </c>
      <c r="AO103" s="71">
        <v>5.5289970000000001E-9</v>
      </c>
      <c r="AP103" s="71">
        <v>1.8574340000000001E-9</v>
      </c>
      <c r="AQ103" s="71">
        <v>9.8405669999999999E-10</v>
      </c>
      <c r="AR103" s="71">
        <v>3.0721217000000002E-10</v>
      </c>
      <c r="AS103" s="71">
        <v>1.0302898E-10</v>
      </c>
      <c r="AT103" s="72">
        <v>0</v>
      </c>
      <c r="AU103" s="72">
        <v>1.6917060000000001E-11</v>
      </c>
      <c r="AV103" s="72">
        <v>2.6710584E-10</v>
      </c>
      <c r="AW103" s="72">
        <v>4.2419686E-9</v>
      </c>
      <c r="AX103" s="72">
        <v>6.7486250000000007E-8</v>
      </c>
      <c r="AY103" s="72">
        <v>1.0773583999999999E-6</v>
      </c>
      <c r="AZ103" s="72">
        <v>1.7307962E-5</v>
      </c>
      <c r="BA103" s="72">
        <v>2.8118225999999998E-4</v>
      </c>
      <c r="BB103" s="72">
        <v>1.7921975000000001E-3</v>
      </c>
      <c r="BC103" s="72">
        <v>6.0026725000000003E-3</v>
      </c>
      <c r="BD103" s="72">
        <v>1.5035211E-2</v>
      </c>
      <c r="BE103" s="72">
        <v>3.1143384E-2</v>
      </c>
      <c r="BF103" s="72">
        <v>5.5779099999999998E-2</v>
      </c>
      <c r="BG103" s="72">
        <v>8.8438559999999999E-2</v>
      </c>
      <c r="BH103" s="72">
        <v>0.12575996</v>
      </c>
      <c r="BI103" s="72">
        <v>0.16157651000000001</v>
      </c>
      <c r="BJ103" s="72">
        <v>0.18860817999999999</v>
      </c>
      <c r="BK103" s="72">
        <v>0.20051769999999999</v>
      </c>
      <c r="BL103" s="72">
        <v>0.19772059</v>
      </c>
      <c r="BM103" s="72">
        <v>0.17833098999999999</v>
      </c>
      <c r="BN103" s="72">
        <v>0.14646124999999999</v>
      </c>
      <c r="BO103" s="72">
        <v>0.109064884</v>
      </c>
      <c r="BP103" s="72">
        <v>7.3142289999999999E-2</v>
      </c>
      <c r="BQ103" s="72">
        <v>4.3683432000000001E-2</v>
      </c>
      <c r="BR103" s="72">
        <v>2.2804425999999999E-2</v>
      </c>
      <c r="BS103" s="72">
        <v>1.0074727E-2</v>
      </c>
      <c r="BT103" s="72">
        <v>3.5351765999999999E-3</v>
      </c>
      <c r="BU103" s="72">
        <v>8.3756173000000002E-4</v>
      </c>
      <c r="BV103" s="72">
        <v>7.4110779999999994E-5</v>
      </c>
      <c r="BW103" s="72">
        <v>7.0175159999999997E-6</v>
      </c>
      <c r="BX103" s="72">
        <v>2.2759962000000001E-6</v>
      </c>
      <c r="BY103" s="72">
        <v>1.6056745999999999E-6</v>
      </c>
      <c r="BZ103" s="72">
        <v>9.3985363000000003E-7</v>
      </c>
      <c r="CA103" s="72">
        <v>3.275668E-7</v>
      </c>
      <c r="CB103" s="72">
        <v>5.0982112999999999E-8</v>
      </c>
      <c r="CC103" s="72">
        <v>5.5289693000000004E-9</v>
      </c>
      <c r="CD103" s="72">
        <v>1.857437E-9</v>
      </c>
      <c r="CE103" s="72">
        <v>9.8405649999999993E-10</v>
      </c>
      <c r="CF103" s="72">
        <v>3.0721191999999999E-10</v>
      </c>
      <c r="CG103" s="72">
        <v>1.0302982E-10</v>
      </c>
      <c r="CH103" s="72">
        <v>0</v>
      </c>
      <c r="CI103" s="72">
        <v>1.6915560000000001E-11</v>
      </c>
      <c r="CJ103" s="72">
        <v>2.6708967999999998E-10</v>
      </c>
      <c r="CK103" s="72">
        <v>4.2418185000000001E-9</v>
      </c>
      <c r="CL103" s="72">
        <v>6.7485269999999999E-8</v>
      </c>
      <c r="CM103" s="72">
        <v>1.077359E-6</v>
      </c>
      <c r="CN103" s="72">
        <v>1.7308059999999998E-5</v>
      </c>
      <c r="CO103" s="72">
        <v>2.8118404000000003E-4</v>
      </c>
      <c r="CP103" s="72">
        <v>1.7922076000000001E-3</v>
      </c>
      <c r="CQ103" s="72">
        <v>6.0027020000000004E-3</v>
      </c>
      <c r="CR103" s="72">
        <v>1.5035270999999999E-2</v>
      </c>
      <c r="CS103" s="72">
        <v>3.1143484999999999E-2</v>
      </c>
      <c r="CT103" s="72">
        <v>5.5779252000000001E-2</v>
      </c>
      <c r="CU103" s="72">
        <v>8.8438729999999993E-2</v>
      </c>
      <c r="CV103" s="72">
        <v>0.12576010000000001</v>
      </c>
      <c r="CW103" s="72">
        <v>0.16157652</v>
      </c>
      <c r="CX103" s="72">
        <v>0.18860787000000001</v>
      </c>
      <c r="CY103" s="72">
        <v>0.200517</v>
      </c>
      <c r="CZ103" s="72">
        <v>0.1977197</v>
      </c>
      <c r="DA103" s="72">
        <v>0.17832986000000001</v>
      </c>
      <c r="DB103" s="72">
        <v>0.14646012</v>
      </c>
      <c r="DC103" s="72">
        <v>0.10906394</v>
      </c>
      <c r="DD103" s="72">
        <v>7.3141609999999996E-2</v>
      </c>
      <c r="DE103" s="72">
        <v>4.3682991999999997E-2</v>
      </c>
      <c r="DF103" s="72">
        <v>2.2804188E-2</v>
      </c>
      <c r="DG103" s="72">
        <v>1.00746155E-2</v>
      </c>
      <c r="DH103" s="72">
        <v>3.5351317000000002E-3</v>
      </c>
      <c r="DI103" s="72">
        <v>8.3754805000000004E-4</v>
      </c>
      <c r="DJ103" s="72">
        <v>7.4108709999999998E-5</v>
      </c>
      <c r="DK103" s="72">
        <v>7.0173915E-6</v>
      </c>
      <c r="DL103" s="72">
        <v>2.2759936999999999E-6</v>
      </c>
      <c r="DM103" s="72">
        <v>1.6056808E-6</v>
      </c>
      <c r="DN103" s="72">
        <v>9.3985780000000001E-7</v>
      </c>
      <c r="DO103" s="72">
        <v>3.2756844000000002E-7</v>
      </c>
      <c r="DP103" s="72">
        <v>5.0982055999999998E-8</v>
      </c>
      <c r="DQ103" s="72">
        <v>5.5289469999999999E-9</v>
      </c>
      <c r="DR103" s="72">
        <v>1.8574242999999999E-9</v>
      </c>
      <c r="DS103" s="72">
        <v>9.8405969999999992E-10</v>
      </c>
      <c r="DT103" s="72">
        <v>3.0721312000000001E-10</v>
      </c>
      <c r="DU103" s="72">
        <v>1.0303012E-10</v>
      </c>
      <c r="DV103" s="72">
        <v>0</v>
      </c>
      <c r="DW103" s="72">
        <v>1.6915698E-11</v>
      </c>
      <c r="DX103" s="72">
        <v>2.6709224000000001E-10</v>
      </c>
      <c r="DY103" s="72">
        <v>4.2418630000000002E-9</v>
      </c>
      <c r="DZ103" s="72">
        <v>6.7486009999999996E-8</v>
      </c>
      <c r="EA103" s="72">
        <v>1.0773708999999999E-6</v>
      </c>
      <c r="EB103" s="72">
        <v>1.7308243999999998E-5</v>
      </c>
      <c r="EC103" s="72">
        <v>2.8118674999999999E-4</v>
      </c>
      <c r="ED103" s="72">
        <v>1.7922168E-3</v>
      </c>
      <c r="EE103" s="72">
        <v>6.0027177000000001E-3</v>
      </c>
      <c r="EF103" s="72">
        <v>1.5035289E-2</v>
      </c>
      <c r="EG103" s="72">
        <v>3.1143488E-2</v>
      </c>
      <c r="EH103" s="72">
        <v>5.5779170000000003E-2</v>
      </c>
      <c r="EI103" s="72">
        <v>8.8438500000000003E-2</v>
      </c>
      <c r="EJ103" s="72">
        <v>0.12575965</v>
      </c>
      <c r="EK103" s="72">
        <v>0.16157589999999999</v>
      </c>
      <c r="EL103" s="72">
        <v>0.18860719000000001</v>
      </c>
      <c r="EM103" s="72">
        <v>0.20051642</v>
      </c>
      <c r="EN103" s="72">
        <v>0.19771916</v>
      </c>
      <c r="EO103" s="72">
        <v>0.17832951</v>
      </c>
      <c r="EP103" s="72">
        <v>0.14646002999999999</v>
      </c>
      <c r="EQ103" s="72">
        <v>0.10906405</v>
      </c>
      <c r="ER103" s="72">
        <v>7.314184E-2</v>
      </c>
      <c r="ES103" s="72">
        <v>4.3683189999999997E-2</v>
      </c>
      <c r="ET103" s="72">
        <v>2.2804326999999999E-2</v>
      </c>
      <c r="EU103" s="72">
        <v>1.0074695999999999E-2</v>
      </c>
      <c r="EV103" s="72">
        <v>3.5351710000000001E-3</v>
      </c>
      <c r="EW103" s="72">
        <v>8.3756110000000005E-4</v>
      </c>
      <c r="EX103" s="72">
        <v>7.411048E-5</v>
      </c>
      <c r="EY103" s="72">
        <v>7.0175329999999996E-6</v>
      </c>
      <c r="EZ103" s="72">
        <v>2.2760260000000002E-6</v>
      </c>
      <c r="FA103" s="72">
        <v>1.6056989E-6</v>
      </c>
      <c r="FB103" s="72">
        <v>9.3986619999999999E-7</v>
      </c>
      <c r="FC103" s="72">
        <v>3.2757071999999998E-7</v>
      </c>
      <c r="FD103" s="72">
        <v>5.0982243999999998E-8</v>
      </c>
      <c r="FE103" s="72">
        <v>5.5290155000000002E-9</v>
      </c>
      <c r="FF103" s="72">
        <v>1.8574764E-9</v>
      </c>
      <c r="FG103" s="72">
        <v>9.8407929999999996E-10</v>
      </c>
      <c r="FH103" s="72">
        <v>3.0722005000000002E-10</v>
      </c>
      <c r="FI103" s="72">
        <v>1.03032353E-10</v>
      </c>
      <c r="FJ103" s="72">
        <v>0</v>
      </c>
      <c r="FK103" s="72">
        <v>1.6915695000000001E-11</v>
      </c>
      <c r="FL103" s="72">
        <v>2.6709219999999998E-10</v>
      </c>
      <c r="FM103" s="72">
        <v>4.2418633000000003E-9</v>
      </c>
      <c r="FN103" s="72">
        <v>6.7486034999999994E-8</v>
      </c>
      <c r="FO103" s="72">
        <v>1.0773715E-6</v>
      </c>
      <c r="FP103" s="72">
        <v>1.7308254999999998E-5</v>
      </c>
      <c r="FQ103" s="72">
        <v>2.8118682999999999E-4</v>
      </c>
      <c r="FR103" s="72">
        <v>1.7922133000000001E-3</v>
      </c>
      <c r="FS103" s="72">
        <v>6.0027003999999998E-3</v>
      </c>
      <c r="FT103" s="72">
        <v>1.5035232500000001E-2</v>
      </c>
      <c r="FU103" s="72">
        <v>3.114337E-2</v>
      </c>
      <c r="FV103" s="72">
        <v>5.5778990000000001E-2</v>
      </c>
      <c r="FW103" s="72">
        <v>8.8438260000000005E-2</v>
      </c>
      <c r="FX103" s="72">
        <v>0.12575944</v>
      </c>
      <c r="FY103" s="72">
        <v>0.16157584</v>
      </c>
      <c r="FZ103" s="72">
        <v>0.18860750000000001</v>
      </c>
      <c r="GA103" s="72">
        <v>0.2005171</v>
      </c>
      <c r="GB103" s="72">
        <v>0.19772000000000001</v>
      </c>
      <c r="GC103" s="72">
        <v>0.17833025999999999</v>
      </c>
      <c r="GD103" s="72">
        <v>0.14646052000000001</v>
      </c>
      <c r="GE103" s="72">
        <v>0.109064326</v>
      </c>
      <c r="GF103" s="72">
        <v>7.3141954999999995E-2</v>
      </c>
      <c r="GG103" s="72">
        <v>4.3683226999999998E-2</v>
      </c>
      <c r="GH103" s="72">
        <v>2.2804334999999998E-2</v>
      </c>
      <c r="GI103" s="72">
        <v>1.0074690000000001E-2</v>
      </c>
      <c r="GJ103" s="72">
        <v>3.5351661000000002E-3</v>
      </c>
      <c r="GK103" s="72">
        <v>8.3755950000000004E-4</v>
      </c>
      <c r="GL103" s="72">
        <v>7.4110219999999995E-5</v>
      </c>
      <c r="GM103" s="72">
        <v>7.0175220000000003E-6</v>
      </c>
      <c r="GN103" s="72">
        <v>2.2760178000000001E-6</v>
      </c>
      <c r="GO103" s="72">
        <v>1.6056895999999999E-6</v>
      </c>
      <c r="GP103" s="72">
        <v>9.3985830000000003E-7</v>
      </c>
      <c r="GQ103" s="72">
        <v>3.2756931999999998E-7</v>
      </c>
      <c r="GR103" s="72">
        <v>5.098333E-8</v>
      </c>
      <c r="GS103" s="72">
        <v>5.5290735999999997E-9</v>
      </c>
      <c r="GT103" s="72">
        <v>1.8574501000000001E-9</v>
      </c>
      <c r="GU103" s="72">
        <v>9.840697E-10</v>
      </c>
      <c r="GV103" s="72">
        <v>3.0721510999999998E-10</v>
      </c>
      <c r="GW103" s="72">
        <v>1.0303074000000001E-10</v>
      </c>
      <c r="GX103" s="72">
        <v>0</v>
      </c>
      <c r="GY103" s="72">
        <v>1.6915556000000002E-11</v>
      </c>
      <c r="GZ103" s="72">
        <v>2.6709000000000001E-10</v>
      </c>
      <c r="HA103" s="72">
        <v>4.2418270000000003E-9</v>
      </c>
      <c r="HB103" s="72">
        <v>6.7485440000000006E-8</v>
      </c>
      <c r="HC103" s="72">
        <v>1.0773623000000001E-6</v>
      </c>
      <c r="HD103" s="72">
        <v>1.7308109999999999E-5</v>
      </c>
      <c r="HE103" s="72">
        <v>2.8118464999999997E-4</v>
      </c>
      <c r="HF103" s="72">
        <v>1.7922032000000001E-3</v>
      </c>
      <c r="HG103" s="72">
        <v>6.0026753000000004E-3</v>
      </c>
      <c r="HH103" s="72">
        <v>1.5035188999999999E-2</v>
      </c>
      <c r="HI103" s="72">
        <v>3.1143324E-2</v>
      </c>
      <c r="HJ103" s="72">
        <v>5.5778965E-2</v>
      </c>
      <c r="HK103" s="72">
        <v>8.8438310000000006E-2</v>
      </c>
      <c r="HL103" s="72">
        <v>0.12575948000000001</v>
      </c>
      <c r="HM103" s="72">
        <v>0.16157588000000001</v>
      </c>
      <c r="HN103" s="72">
        <v>0.18860743999999999</v>
      </c>
      <c r="HO103" s="72">
        <v>0.20051698000000001</v>
      </c>
      <c r="HP103" s="72">
        <v>0.19771995000000001</v>
      </c>
      <c r="HQ103" s="72">
        <v>0.17833038000000001</v>
      </c>
      <c r="HR103" s="72">
        <v>0.14646070999999999</v>
      </c>
      <c r="HS103" s="72">
        <v>0.10906451</v>
      </c>
      <c r="HT103" s="72">
        <v>7.3142070000000003E-2</v>
      </c>
      <c r="HU103" s="72">
        <v>4.3683257000000003E-2</v>
      </c>
      <c r="HV103" s="72">
        <v>2.2804306999999999E-2</v>
      </c>
      <c r="HW103" s="72">
        <v>1.0074649E-2</v>
      </c>
      <c r="HX103" s="72">
        <v>3.5351403000000001E-3</v>
      </c>
      <c r="HY103" s="72">
        <v>8.3754957000000004E-4</v>
      </c>
      <c r="HZ103" s="72">
        <v>7.4108839999999994E-5</v>
      </c>
      <c r="IA103" s="72">
        <v>7.0174106000000003E-6</v>
      </c>
      <c r="IB103" s="72">
        <v>2.2760023000000002E-6</v>
      </c>
      <c r="IC103" s="72">
        <v>1.6056870999999999E-6</v>
      </c>
      <c r="ID103" s="72">
        <v>9.3985874999999997E-7</v>
      </c>
      <c r="IE103" s="72">
        <v>3.2756702E-7</v>
      </c>
      <c r="IF103" s="72">
        <v>5.0982187000000003E-8</v>
      </c>
      <c r="IG103" s="72">
        <v>5.5289723999999997E-9</v>
      </c>
      <c r="IH103" s="72">
        <v>1.8574345000000001E-9</v>
      </c>
      <c r="II103" s="72">
        <v>9.8406499999999995E-10</v>
      </c>
      <c r="IJ103" s="72">
        <v>3.0721560999999999E-10</v>
      </c>
      <c r="IK103" s="72">
        <v>1.03030626E-10</v>
      </c>
      <c r="IL103" s="72">
        <v>0</v>
      </c>
      <c r="IM103" s="72">
        <v>1.6915416999999999E-11</v>
      </c>
      <c r="IN103" s="72">
        <v>2.6708774000000002E-10</v>
      </c>
      <c r="IO103" s="72">
        <v>4.2417913999999997E-9</v>
      </c>
      <c r="IP103" s="72">
        <v>6.7484875999999999E-8</v>
      </c>
      <c r="IQ103" s="72">
        <v>1.0773531E-6</v>
      </c>
      <c r="IR103" s="72">
        <v>1.7307973E-5</v>
      </c>
      <c r="IS103" s="72">
        <v>2.8118267000000003E-4</v>
      </c>
      <c r="IT103" s="72">
        <v>1.7921975000000001E-3</v>
      </c>
      <c r="IU103" s="72">
        <v>6.0026664000000004E-3</v>
      </c>
      <c r="IV103" s="72">
        <v>1.5035178499999999E-2</v>
      </c>
      <c r="IW103" s="72">
        <v>3.1143297E-2</v>
      </c>
      <c r="IX103" s="72">
        <v>5.5778965E-2</v>
      </c>
      <c r="IY103" s="72">
        <v>8.8438383999999995E-2</v>
      </c>
      <c r="IZ103" s="72">
        <v>0.1257597</v>
      </c>
      <c r="JA103" s="72">
        <v>0.16157614000000001</v>
      </c>
      <c r="JB103" s="72">
        <v>0.18860753999999999</v>
      </c>
      <c r="JC103" s="72">
        <v>0.2005169</v>
      </c>
      <c r="JD103" s="72">
        <v>0.19771970999999999</v>
      </c>
      <c r="JE103" s="72">
        <v>0.17832999999999999</v>
      </c>
      <c r="JF103" s="72">
        <v>0.14646031000000001</v>
      </c>
      <c r="JG103" s="72">
        <v>0.10906419000000001</v>
      </c>
      <c r="JH103" s="72">
        <v>7.3141860000000003E-2</v>
      </c>
      <c r="JI103" s="72">
        <v>4.3683180000000002E-2</v>
      </c>
      <c r="JJ103" s="72">
        <v>2.280428E-2</v>
      </c>
      <c r="JK103" s="72">
        <v>1.0074642E-2</v>
      </c>
      <c r="JL103" s="72">
        <v>3.5351372999999999E-3</v>
      </c>
      <c r="JM103" s="72">
        <v>8.3754990000000002E-4</v>
      </c>
      <c r="JN103" s="72">
        <v>7.4109010000000006E-5</v>
      </c>
      <c r="JO103" s="72">
        <v>7.0174190000000002E-6</v>
      </c>
      <c r="JP103" s="72">
        <v>2.2760054999999999E-6</v>
      </c>
      <c r="JQ103" s="72">
        <v>1.6056914000000001E-6</v>
      </c>
      <c r="JR103" s="72">
        <v>9.3986619999999999E-7</v>
      </c>
      <c r="JS103" s="72">
        <v>3.2757071999999998E-7</v>
      </c>
      <c r="JT103" s="72">
        <v>5.0982010000000003E-8</v>
      </c>
      <c r="JU103" s="72">
        <v>5.5289710000000001E-9</v>
      </c>
      <c r="JV103" s="72">
        <v>1.8574430999999999E-9</v>
      </c>
      <c r="JW103" s="72">
        <v>9.8406879999999992E-10</v>
      </c>
      <c r="JX103" s="72">
        <v>3.072174E-10</v>
      </c>
      <c r="JY103" s="72">
        <v>1.03031195E-10</v>
      </c>
      <c r="JZ103" s="72">
        <v>0</v>
      </c>
      <c r="KA103" s="72">
        <v>1.6915315999999999E-11</v>
      </c>
      <c r="KB103" s="72">
        <v>2.6708624000000001E-10</v>
      </c>
      <c r="KC103" s="72">
        <v>4.2417686999999999E-9</v>
      </c>
      <c r="KD103" s="72">
        <v>6.7484535000000006E-8</v>
      </c>
      <c r="KE103" s="72">
        <v>1.0773482999999999E-6</v>
      </c>
      <c r="KF103" s="72">
        <v>1.7307903999999998E-5</v>
      </c>
      <c r="KG103" s="72">
        <v>2.811817E-4</v>
      </c>
      <c r="KH103" s="72">
        <v>1.7921958E-3</v>
      </c>
      <c r="KI103" s="72">
        <v>6.0026654999999996E-3</v>
      </c>
      <c r="KJ103" s="72">
        <v>1.5035171999999999E-2</v>
      </c>
      <c r="KK103" s="72">
        <v>3.1143276000000001E-2</v>
      </c>
      <c r="KL103" s="72">
        <v>5.5778895000000002E-2</v>
      </c>
      <c r="KM103" s="72">
        <v>8.8438290000000003E-2</v>
      </c>
      <c r="KN103" s="72">
        <v>0.12575965</v>
      </c>
      <c r="KO103" s="72">
        <v>0.16157614000000001</v>
      </c>
      <c r="KP103" s="72">
        <v>0.18860756000000001</v>
      </c>
      <c r="KQ103" s="72">
        <v>0.20051691999999999</v>
      </c>
      <c r="KR103" s="72">
        <v>0.19771976999999999</v>
      </c>
      <c r="KS103" s="72">
        <v>0.17833003</v>
      </c>
      <c r="KT103" s="72">
        <v>0.14646028</v>
      </c>
      <c r="KU103" s="72">
        <v>0.10906406</v>
      </c>
      <c r="KV103" s="72">
        <v>7.3141709999999999E-2</v>
      </c>
      <c r="KW103" s="72">
        <v>4.3683063000000001E-2</v>
      </c>
      <c r="KX103" s="72">
        <v>2.2804221E-2</v>
      </c>
      <c r="KY103" s="72">
        <v>1.0074629999999999E-2</v>
      </c>
      <c r="KZ103" s="72">
        <v>3.5351421999999999E-3</v>
      </c>
      <c r="LA103" s="72">
        <v>8.3755489999999999E-4</v>
      </c>
      <c r="LB103" s="72">
        <v>7.4110364999999999E-5</v>
      </c>
      <c r="LC103" s="72">
        <v>7.0175056000000001E-6</v>
      </c>
      <c r="LD103" s="72">
        <v>2.2760096E-6</v>
      </c>
      <c r="LE103" s="72">
        <v>1.6056863E-6</v>
      </c>
      <c r="LF103" s="72">
        <v>9.3986273E-7</v>
      </c>
      <c r="LG103" s="72">
        <v>3.2757176999999998E-7</v>
      </c>
      <c r="LH103" s="72">
        <v>5.0982845000000001E-8</v>
      </c>
      <c r="LI103" s="72">
        <v>5.529033E-9</v>
      </c>
      <c r="LJ103" s="72">
        <v>1.8574513E-9</v>
      </c>
      <c r="LK103" s="72">
        <v>9.8406939999999991E-10</v>
      </c>
      <c r="LL103" s="72">
        <v>3.072174E-10</v>
      </c>
      <c r="LM103" s="72">
        <v>1.0303123599999999E-10</v>
      </c>
      <c r="LN103" s="72">
        <v>0</v>
      </c>
      <c r="LO103" s="72">
        <v>1.6915230000000001E-11</v>
      </c>
      <c r="LP103" s="72">
        <v>2.6708482999999998E-10</v>
      </c>
      <c r="LQ103" s="72">
        <v>4.2417465000000003E-9</v>
      </c>
      <c r="LR103" s="72">
        <v>6.7484194E-8</v>
      </c>
      <c r="LS103" s="72">
        <v>1.0773432000000001E-6</v>
      </c>
      <c r="LT103" s="72">
        <v>1.7307833000000001E-5</v>
      </c>
      <c r="LU103" s="72">
        <v>2.8118087000000001E-4</v>
      </c>
      <c r="LV103" s="72">
        <v>1.7921953E-3</v>
      </c>
      <c r="LW103" s="72">
        <v>6.0026690000000004E-3</v>
      </c>
      <c r="LX103" s="72">
        <v>1.5035188999999999E-2</v>
      </c>
      <c r="LY103" s="72">
        <v>3.1143292999999999E-2</v>
      </c>
      <c r="LZ103" s="72">
        <v>5.5778899999999999E-2</v>
      </c>
      <c r="MA103" s="72">
        <v>8.8438199999999995E-2</v>
      </c>
      <c r="MB103" s="72">
        <v>0.12575939999999999</v>
      </c>
      <c r="MC103" s="72">
        <v>0.16157582000000001</v>
      </c>
      <c r="MD103" s="72">
        <v>0.18860727999999999</v>
      </c>
      <c r="ME103" s="72">
        <v>0.20051674999999999</v>
      </c>
      <c r="MF103" s="72">
        <v>0.19771965</v>
      </c>
      <c r="MG103" s="72">
        <v>0.17832997</v>
      </c>
      <c r="MH103" s="72">
        <v>0.14646026000000001</v>
      </c>
      <c r="MI103" s="72">
        <v>0.109064035</v>
      </c>
      <c r="MJ103" s="72">
        <v>7.3141659999999997E-2</v>
      </c>
      <c r="MK103" s="72">
        <v>4.3683020000000003E-2</v>
      </c>
      <c r="ML103" s="72">
        <v>2.2804207999999999E-2</v>
      </c>
      <c r="MM103" s="72">
        <v>1.0074618E-2</v>
      </c>
      <c r="MN103" s="72">
        <v>3.5351377000000001E-3</v>
      </c>
      <c r="MO103" s="72">
        <v>8.3755479999999996E-4</v>
      </c>
      <c r="MP103" s="72">
        <v>7.4111135999999994E-5</v>
      </c>
      <c r="MQ103" s="72">
        <v>7.0175505999999999E-6</v>
      </c>
      <c r="MR103" s="72">
        <v>2.2760123E-6</v>
      </c>
      <c r="MS103" s="72">
        <v>1.6056845E-6</v>
      </c>
      <c r="MT103" s="72">
        <v>9.3985719999999995E-7</v>
      </c>
      <c r="MU103" s="72">
        <v>3.2756934999999999E-7</v>
      </c>
      <c r="MV103" s="72">
        <v>5.098308E-8</v>
      </c>
      <c r="MW103" s="72">
        <v>5.5290473999999996E-9</v>
      </c>
      <c r="MX103" s="72">
        <v>1.8574545E-9</v>
      </c>
      <c r="MY103" s="72">
        <v>9.840697E-10</v>
      </c>
      <c r="MZ103" s="72">
        <v>3.0721763999999998E-10</v>
      </c>
      <c r="NA103" s="72">
        <v>1.03031195E-10</v>
      </c>
      <c r="NB103" s="72">
        <v>0</v>
      </c>
      <c r="NC103" s="72">
        <v>1.6915185000000001E-11</v>
      </c>
      <c r="ND103" s="72">
        <v>2.6708409999999999E-10</v>
      </c>
      <c r="NE103" s="72">
        <v>4.2417349999999999E-9</v>
      </c>
      <c r="NF103" s="72">
        <v>6.7484009999999994E-8</v>
      </c>
      <c r="NG103" s="72">
        <v>1.0773404000000001E-6</v>
      </c>
      <c r="NH103" s="72">
        <v>1.7307790999999999E-5</v>
      </c>
      <c r="NI103" s="72">
        <v>2.8118014E-4</v>
      </c>
      <c r="NJ103" s="72">
        <v>1.7921912999999999E-3</v>
      </c>
      <c r="NK103" s="72">
        <v>6.0026580000000001E-3</v>
      </c>
      <c r="NL103" s="72">
        <v>1.5035171E-2</v>
      </c>
      <c r="NM103" s="72">
        <v>3.1143282000000001E-2</v>
      </c>
      <c r="NN103" s="72">
        <v>5.5778895000000002E-2</v>
      </c>
      <c r="NO103" s="72">
        <v>8.8438139999999998E-2</v>
      </c>
      <c r="NP103" s="72">
        <v>0.12575923</v>
      </c>
      <c r="NQ103" s="72">
        <v>0.16157551000000001</v>
      </c>
      <c r="NR103" s="72">
        <v>0.18860698000000001</v>
      </c>
      <c r="NS103" s="72">
        <v>0.20051648999999999</v>
      </c>
      <c r="NT103" s="72">
        <v>0.19771941000000001</v>
      </c>
      <c r="NU103" s="72">
        <v>0.17832987</v>
      </c>
      <c r="NV103" s="72">
        <v>0.14646031000000001</v>
      </c>
      <c r="NW103" s="72">
        <v>0.10906419000000001</v>
      </c>
      <c r="NX103" s="72">
        <v>7.3141810000000002E-2</v>
      </c>
      <c r="NY103" s="72">
        <v>4.3683133999999998E-2</v>
      </c>
      <c r="NZ103" s="72">
        <v>2.2804267999999999E-2</v>
      </c>
      <c r="OA103" s="72">
        <v>1.0074648E-2</v>
      </c>
      <c r="OB103" s="72">
        <v>3.5351423999999999E-3</v>
      </c>
      <c r="OC103" s="72">
        <v>8.3755359999999998E-4</v>
      </c>
      <c r="OD103" s="72">
        <v>7.4110469999999999E-5</v>
      </c>
      <c r="OE103" s="72">
        <v>7.0175110000000002E-6</v>
      </c>
      <c r="OF103" s="72">
        <v>2.2760147999999998E-6</v>
      </c>
      <c r="OG103" s="72">
        <v>1.6056904E-6</v>
      </c>
      <c r="OH103" s="72">
        <v>9.3985979999999996E-7</v>
      </c>
      <c r="OI103" s="72">
        <v>3.2756886999999999E-7</v>
      </c>
      <c r="OJ103" s="72">
        <v>5.0982876999999998E-8</v>
      </c>
      <c r="OK103" s="72">
        <v>5.5290349999999998E-9</v>
      </c>
      <c r="OL103" s="72">
        <v>1.8574557E-9</v>
      </c>
      <c r="OM103" s="72">
        <v>9.8407149999999996E-10</v>
      </c>
      <c r="ON103" s="72">
        <v>3.0721821999999998E-10</v>
      </c>
      <c r="OO103" s="72">
        <v>1.03031285E-10</v>
      </c>
      <c r="OP103" s="72">
        <v>0</v>
      </c>
      <c r="OQ103" s="72">
        <v>1.6915264000000001E-11</v>
      </c>
      <c r="OR103" s="72">
        <v>2.6708532999999998E-10</v>
      </c>
      <c r="OS103" s="72">
        <v>4.2417567000000002E-9</v>
      </c>
      <c r="OT103" s="72">
        <v>6.7484349999999996E-8</v>
      </c>
      <c r="OU103" s="72">
        <v>1.0773456000000001E-6</v>
      </c>
      <c r="OV103" s="72">
        <v>1.7307868E-5</v>
      </c>
      <c r="OW103" s="72">
        <v>2.8118122000000002E-4</v>
      </c>
      <c r="OX103" s="72">
        <v>1.7921928E-3</v>
      </c>
      <c r="OY103" s="72">
        <v>6.0026560000000003E-3</v>
      </c>
      <c r="OZ103" s="72">
        <v>1.5035157E-2</v>
      </c>
      <c r="PA103" s="72">
        <v>3.1143253999999999E-2</v>
      </c>
      <c r="PB103" s="72">
        <v>5.5778864999999997E-2</v>
      </c>
      <c r="PC103" s="72">
        <v>8.8438139999999998E-2</v>
      </c>
      <c r="PD103" s="72">
        <v>0.12575926000000001</v>
      </c>
      <c r="PE103" s="72">
        <v>0.16157556000000001</v>
      </c>
      <c r="PF103" s="72">
        <v>0.18860695999999999</v>
      </c>
      <c r="PG103" s="72">
        <v>0.20051638999999999</v>
      </c>
      <c r="PH103" s="72">
        <v>0.19771926000000001</v>
      </c>
      <c r="PI103" s="72">
        <v>0.17832966</v>
      </c>
      <c r="PJ103" s="72">
        <v>0.14646012999999999</v>
      </c>
      <c r="PK103" s="72">
        <v>0.109064095</v>
      </c>
      <c r="PL103" s="72">
        <v>7.3141800000000007E-2</v>
      </c>
      <c r="PM103" s="72">
        <v>4.3683163999999997E-2</v>
      </c>
      <c r="PN103" s="72">
        <v>2.2804300999999999E-2</v>
      </c>
      <c r="PO103" s="72">
        <v>1.0074677000000001E-2</v>
      </c>
      <c r="PP103" s="72">
        <v>3.5351557000000001E-3</v>
      </c>
      <c r="PQ103" s="72">
        <v>8.3755479999999996E-4</v>
      </c>
      <c r="PR103" s="72">
        <v>7.4109740000000002E-5</v>
      </c>
      <c r="PS103" s="72">
        <v>7.0174738E-6</v>
      </c>
      <c r="PT103" s="72">
        <v>2.2760145999999999E-6</v>
      </c>
      <c r="PU103" s="72">
        <v>1.6056943999999999E-6</v>
      </c>
      <c r="PV103" s="72">
        <v>9.3986469999999995E-7</v>
      </c>
      <c r="PW103" s="72">
        <v>3.2757096999999999E-7</v>
      </c>
      <c r="PX103" s="72">
        <v>5.0983026000000002E-8</v>
      </c>
      <c r="PY103" s="72">
        <v>5.5290537E-9</v>
      </c>
      <c r="PZ103" s="72">
        <v>1.8574621E-9</v>
      </c>
      <c r="QA103" s="72">
        <v>9.8407490000000001E-10</v>
      </c>
      <c r="QB103" s="72">
        <v>3.0721913999999999E-10</v>
      </c>
      <c r="QC103" s="72">
        <v>1.03031604E-10</v>
      </c>
      <c r="QD103" s="72">
        <v>0</v>
      </c>
      <c r="QE103" s="72">
        <v>1.6915349999999999E-11</v>
      </c>
      <c r="QF103" s="72">
        <v>2.6708658000000002E-10</v>
      </c>
      <c r="QG103" s="72">
        <v>4.2417767E-9</v>
      </c>
      <c r="QH103" s="72">
        <v>6.7484670000000006E-8</v>
      </c>
      <c r="QI103" s="72">
        <v>1.0773508000000001E-6</v>
      </c>
      <c r="QJ103" s="72">
        <v>1.7307950000000001E-5</v>
      </c>
      <c r="QK103" s="72">
        <v>2.811825E-4</v>
      </c>
      <c r="QL103" s="72">
        <v>1.7921971E-3</v>
      </c>
      <c r="QM103" s="72">
        <v>6.0026604000000001E-3</v>
      </c>
      <c r="QN103" s="72">
        <v>1.5035157E-2</v>
      </c>
      <c r="QO103" s="72">
        <v>3.1143224000000001E-2</v>
      </c>
      <c r="QP103" s="72">
        <v>5.5778805000000001E-2</v>
      </c>
      <c r="QQ103" s="72">
        <v>8.8438039999999996E-2</v>
      </c>
      <c r="QR103" s="72">
        <v>0.12575923</v>
      </c>
      <c r="QS103" s="72">
        <v>0.16157563</v>
      </c>
      <c r="QT103" s="72">
        <v>0.1886071</v>
      </c>
      <c r="QU103" s="72">
        <v>0.20051658</v>
      </c>
      <c r="QV103" s="72">
        <v>0.19771949999999999</v>
      </c>
      <c r="QW103" s="72">
        <v>0.17832987</v>
      </c>
      <c r="QX103" s="72">
        <v>0.14646029999999999</v>
      </c>
      <c r="QY103" s="72">
        <v>0.10906419000000001</v>
      </c>
      <c r="QZ103" s="72">
        <v>7.3141849999999994E-2</v>
      </c>
      <c r="RA103" s="72">
        <v>4.3683174999999998E-2</v>
      </c>
      <c r="RB103" s="72">
        <v>2.2804308999999998E-2</v>
      </c>
      <c r="RC103" s="72">
        <v>1.0074677000000001E-2</v>
      </c>
      <c r="RD103" s="72">
        <v>3.535159E-3</v>
      </c>
      <c r="RE103" s="72">
        <v>8.375562E-4</v>
      </c>
      <c r="RF103" s="72">
        <v>7.4109760000000004E-5</v>
      </c>
      <c r="RG103" s="72">
        <v>7.0174847000000001E-6</v>
      </c>
      <c r="RH103" s="72">
        <v>2.2760152999999999E-6</v>
      </c>
      <c r="RI103" s="72">
        <v>1.6056936999999999E-6</v>
      </c>
      <c r="RJ103" s="72">
        <v>9.3986636999999997E-7</v>
      </c>
      <c r="RK103" s="72">
        <v>3.2757284999999998E-7</v>
      </c>
      <c r="RL103" s="72">
        <v>5.0983305999999999E-8</v>
      </c>
      <c r="RM103" s="72">
        <v>5.5290735999999997E-9</v>
      </c>
      <c r="RN103" s="72">
        <v>1.8574632999999999E-9</v>
      </c>
      <c r="RO103" s="72">
        <v>9.8407469999999994E-10</v>
      </c>
      <c r="RP103" s="72">
        <v>3.0721877999999999E-10</v>
      </c>
      <c r="RQ103" s="72">
        <v>1.0303145E-10</v>
      </c>
      <c r="RR103" s="72">
        <v>0</v>
      </c>
      <c r="RS103" s="72">
        <v>1.6915360999999999E-11</v>
      </c>
      <c r="RT103" s="72">
        <v>2.6708668999999999E-10</v>
      </c>
      <c r="RU103" s="72">
        <v>4.2417780000000004E-9</v>
      </c>
      <c r="RV103" s="72">
        <v>6.7484710000000005E-8</v>
      </c>
      <c r="RW103" s="72">
        <v>1.0773513E-6</v>
      </c>
      <c r="RX103" s="72">
        <v>1.7307957E-5</v>
      </c>
      <c r="RY103" s="72">
        <v>2.811825E-4</v>
      </c>
      <c r="RZ103" s="72">
        <v>1.7921973E-3</v>
      </c>
      <c r="SA103" s="72">
        <v>6.0026654999999996E-3</v>
      </c>
      <c r="SB103" s="72">
        <v>1.5035161999999999E-2</v>
      </c>
      <c r="SC103" s="72">
        <v>3.1143222000000002E-2</v>
      </c>
      <c r="SD103" s="72">
        <v>5.5778759999999997E-2</v>
      </c>
      <c r="SE103" s="72">
        <v>8.8437950000000001E-2</v>
      </c>
      <c r="SF103" s="72">
        <v>0.12575910000000001</v>
      </c>
      <c r="SG103" s="72">
        <v>0.16157545000000001</v>
      </c>
      <c r="SH103" s="72">
        <v>0.18860706999999999</v>
      </c>
      <c r="SI103" s="72">
        <v>0.20051672000000001</v>
      </c>
      <c r="SJ103" s="72">
        <v>0.19771968000000001</v>
      </c>
      <c r="SK103" s="72">
        <v>0.17833012000000001</v>
      </c>
      <c r="SL103" s="72">
        <v>0.14646049999999999</v>
      </c>
      <c r="SM103" s="72">
        <v>0.109064355</v>
      </c>
      <c r="SN103" s="72">
        <v>7.3141979999999995E-2</v>
      </c>
      <c r="SO103" s="72">
        <v>4.3683226999999998E-2</v>
      </c>
      <c r="SP103" s="72">
        <v>2.2804305E-2</v>
      </c>
      <c r="SQ103" s="72">
        <v>1.0074669E-2</v>
      </c>
      <c r="SR103" s="72">
        <v>3.5351559999999998E-3</v>
      </c>
      <c r="SS103" s="72">
        <v>8.3755736999999999E-4</v>
      </c>
      <c r="ST103" s="72">
        <v>7.4110140000000003E-5</v>
      </c>
      <c r="SU103" s="72">
        <v>7.0175114999999999E-6</v>
      </c>
      <c r="SV103" s="72">
        <v>2.2760139999999999E-6</v>
      </c>
      <c r="SW103" s="72">
        <v>1.6056887E-6</v>
      </c>
      <c r="SX103" s="72">
        <v>9.3986306999999997E-7</v>
      </c>
      <c r="SY103" s="72">
        <v>3.2757233999999998E-7</v>
      </c>
      <c r="SZ103" s="72">
        <v>5.0983400000000002E-8</v>
      </c>
      <c r="TA103" s="72">
        <v>5.5290664999999999E-9</v>
      </c>
      <c r="TB103" s="72">
        <v>1.8574557E-9</v>
      </c>
      <c r="TC103" s="72">
        <v>9.84071E-10</v>
      </c>
      <c r="TD103" s="72">
        <v>3.0721783E-10</v>
      </c>
      <c r="TE103" s="72">
        <v>1.03031035E-10</v>
      </c>
      <c r="TF103" s="72">
        <v>0</v>
      </c>
      <c r="TG103" s="72">
        <v>1.6915270999999999E-11</v>
      </c>
      <c r="TH103" s="72">
        <v>2.6708513000000002E-10</v>
      </c>
      <c r="TI103" s="72">
        <v>4.2417536000000001E-9</v>
      </c>
      <c r="TJ103" s="72">
        <v>6.748434E-8</v>
      </c>
      <c r="TK103" s="72">
        <v>1.0773451E-6</v>
      </c>
      <c r="TL103" s="72">
        <v>1.7307866000000001E-5</v>
      </c>
      <c r="TM103" s="72">
        <v>2.8118130000000002E-4</v>
      </c>
      <c r="TN103" s="72">
        <v>1.7921936000000001E-3</v>
      </c>
      <c r="TO103" s="72">
        <v>6.0026599999999999E-3</v>
      </c>
      <c r="TP103" s="72">
        <v>1.5035165E-2</v>
      </c>
      <c r="TQ103" s="72">
        <v>3.1143237000000001E-2</v>
      </c>
      <c r="TR103" s="72">
        <v>5.577878E-2</v>
      </c>
      <c r="TS103" s="72">
        <v>8.8437974000000003E-2</v>
      </c>
      <c r="TT103" s="72">
        <v>0.12575908</v>
      </c>
      <c r="TU103" s="72">
        <v>0.16157545000000001</v>
      </c>
      <c r="TV103" s="72">
        <v>0.18860710999999999</v>
      </c>
      <c r="TW103" s="72">
        <v>0.2005169</v>
      </c>
      <c r="TX103" s="72">
        <v>0.19771995000000001</v>
      </c>
      <c r="TY103" s="72">
        <v>0.17833044000000001</v>
      </c>
      <c r="TZ103" s="72">
        <v>0.14646076999999999</v>
      </c>
      <c r="UA103" s="72">
        <v>0.10906459</v>
      </c>
      <c r="UB103" s="72">
        <v>7.3142120000000005E-2</v>
      </c>
      <c r="UC103" s="72">
        <v>4.3683324000000003E-2</v>
      </c>
      <c r="UD103" s="72">
        <v>2.2804346E-2</v>
      </c>
      <c r="UE103" s="72">
        <v>1.0074670000000001E-2</v>
      </c>
      <c r="UF103" s="72">
        <v>3.5351521999999998E-3</v>
      </c>
      <c r="UG103" s="72">
        <v>8.375562E-4</v>
      </c>
      <c r="UH103" s="72">
        <v>7.4110419999999996E-5</v>
      </c>
      <c r="UI103" s="72">
        <v>7.0175150000000004E-6</v>
      </c>
      <c r="UJ103" s="72">
        <v>2.2760087000000001E-6</v>
      </c>
      <c r="UK103" s="72">
        <v>1.6056841000000001E-6</v>
      </c>
      <c r="UL103" s="72">
        <v>9.3985990000000001E-7</v>
      </c>
      <c r="UM103" s="72">
        <v>3.2757093999999998E-7</v>
      </c>
      <c r="UN103" s="72">
        <v>5.0983270000000001E-8</v>
      </c>
      <c r="UO103" s="72">
        <v>5.5290429999999999E-9</v>
      </c>
      <c r="UP103" s="72">
        <v>1.8574436000000001E-9</v>
      </c>
      <c r="UQ103" s="72">
        <v>9.840658E-10</v>
      </c>
      <c r="UR103" s="72">
        <v>3.0721653E-10</v>
      </c>
      <c r="US103" s="72">
        <v>1.0303052E-10</v>
      </c>
      <c r="UT103" s="72">
        <v>0</v>
      </c>
      <c r="UU103" s="72">
        <v>1.6915217E-11</v>
      </c>
      <c r="UV103" s="72">
        <v>2.6708413000000002E-10</v>
      </c>
      <c r="UW103" s="72">
        <v>4.2417360000000003E-9</v>
      </c>
      <c r="UX103" s="72">
        <v>6.7484060000000003E-8</v>
      </c>
      <c r="UY103" s="72">
        <v>1.0773402E-6</v>
      </c>
      <c r="UZ103" s="72">
        <v>1.7307782000000001E-5</v>
      </c>
      <c r="VA103" s="72">
        <v>2.8118009999999999E-4</v>
      </c>
      <c r="VB103" s="72">
        <v>1.7921911999999999E-3</v>
      </c>
      <c r="VC103" s="72">
        <v>6.0026539999999996E-3</v>
      </c>
      <c r="VD103" s="72">
        <v>1.50351515E-2</v>
      </c>
      <c r="VE103" s="72">
        <v>3.1143232999999999E-2</v>
      </c>
      <c r="VF103" s="72">
        <v>5.5778816000000002E-2</v>
      </c>
      <c r="VG103" s="72">
        <v>8.8438009999999997E-2</v>
      </c>
      <c r="VH103" s="72">
        <v>0.12575902</v>
      </c>
      <c r="VI103" s="72">
        <v>0.16157526</v>
      </c>
      <c r="VJ103" s="72">
        <v>0.18860683</v>
      </c>
      <c r="VK103" s="72">
        <v>0.20051657000000001</v>
      </c>
      <c r="VL103" s="72">
        <v>0.1977197</v>
      </c>
      <c r="VM103" s="72">
        <v>0.17833024</v>
      </c>
      <c r="VN103" s="72">
        <v>0.14646070999999999</v>
      </c>
      <c r="VO103" s="72">
        <v>0.10906455</v>
      </c>
      <c r="VP103" s="72">
        <v>7.3142126000000002E-2</v>
      </c>
      <c r="VQ103" s="72">
        <v>4.3683342999999999E-2</v>
      </c>
      <c r="VR103" s="72">
        <v>2.2804366E-2</v>
      </c>
      <c r="VS103" s="72">
        <v>1.0074672999999999E-2</v>
      </c>
      <c r="VT103" s="72">
        <v>3.5351472999999999E-3</v>
      </c>
      <c r="VU103" s="72">
        <v>8.3755329999999999E-4</v>
      </c>
      <c r="VV103" s="72">
        <v>7.4110300000000001E-5</v>
      </c>
      <c r="VW103" s="72">
        <v>7.0174956000000003E-6</v>
      </c>
      <c r="VX103" s="72">
        <v>2.2760013999999999E-6</v>
      </c>
      <c r="VY103" s="72">
        <v>1.6056811E-6</v>
      </c>
      <c r="VZ103" s="72">
        <v>9.3985900000000003E-7</v>
      </c>
      <c r="WA103" s="72">
        <v>3.2757038000000002E-7</v>
      </c>
      <c r="WB103" s="72">
        <v>5.098306E-8</v>
      </c>
      <c r="WC103" s="72">
        <v>5.5290124000000001E-9</v>
      </c>
      <c r="WD103" s="72">
        <v>1.8574299E-9</v>
      </c>
      <c r="WE103" s="72">
        <v>9.8406010000000004E-10</v>
      </c>
      <c r="WF103" s="72">
        <v>3.0721506000000002E-10</v>
      </c>
      <c r="WG103" s="72">
        <v>1.030299E-10</v>
      </c>
      <c r="WH103" s="72">
        <v>0</v>
      </c>
      <c r="WI103" s="72">
        <v>1.6915263E-11</v>
      </c>
      <c r="WJ103" s="72">
        <v>2.6708485000000002E-10</v>
      </c>
      <c r="WK103" s="72">
        <v>4.2417446999999997E-9</v>
      </c>
      <c r="WL103" s="72">
        <v>6.7484170000000005E-8</v>
      </c>
      <c r="WM103" s="72">
        <v>1.0773426E-6</v>
      </c>
      <c r="WN103" s="72">
        <v>1.7307812E-5</v>
      </c>
      <c r="WO103" s="72">
        <v>2.8118034000000001E-4</v>
      </c>
      <c r="WP103" s="72">
        <v>1.7921893999999999E-3</v>
      </c>
      <c r="WQ103" s="72">
        <v>6.0026463999999996E-3</v>
      </c>
      <c r="WR103" s="72">
        <v>1.5035138999999999E-2</v>
      </c>
      <c r="WS103" s="72">
        <v>3.1143231E-2</v>
      </c>
      <c r="WT103" s="72">
        <v>5.5778846E-2</v>
      </c>
      <c r="WU103" s="72">
        <v>8.8438139999999998E-2</v>
      </c>
      <c r="WV103" s="72">
        <v>0.12575926000000001</v>
      </c>
      <c r="WW103" s="72">
        <v>0.16157552999999999</v>
      </c>
      <c r="WX103" s="72">
        <v>0.18860708000000001</v>
      </c>
      <c r="WY103" s="72">
        <v>0.20051664</v>
      </c>
      <c r="WZ103" s="72">
        <v>0.19771970999999999</v>
      </c>
      <c r="XA103" s="72">
        <v>0.17833029</v>
      </c>
      <c r="XB103" s="72">
        <v>0.14646068000000001</v>
      </c>
      <c r="XC103" s="72">
        <v>0.10906447</v>
      </c>
      <c r="XD103" s="72">
        <v>7.3142029999999997E-2</v>
      </c>
      <c r="XE103" s="72">
        <v>4.3683298000000002E-2</v>
      </c>
      <c r="XF103" s="72">
        <v>2.2804357000000001E-2</v>
      </c>
      <c r="XG103" s="72">
        <v>1.0074679E-2</v>
      </c>
      <c r="XH103" s="72">
        <v>3.5351503E-3</v>
      </c>
      <c r="XI103" s="72">
        <v>8.3755310000000003E-4</v>
      </c>
      <c r="XJ103" s="72">
        <v>7.4110009999999994E-5</v>
      </c>
      <c r="XK103" s="72">
        <v>7.0174706000000002E-6</v>
      </c>
      <c r="XL103" s="72">
        <v>2.2759931999999998E-6</v>
      </c>
      <c r="XM103" s="72">
        <v>1.6056766E-6</v>
      </c>
      <c r="XN103" s="72">
        <v>9.3985766999999997E-7</v>
      </c>
      <c r="XO103" s="72">
        <v>3.2757014999999998E-7</v>
      </c>
      <c r="XP103" s="72">
        <v>5.0982894E-8</v>
      </c>
      <c r="XQ103" s="72">
        <v>5.5289924000000003E-9</v>
      </c>
      <c r="XR103" s="72">
        <v>1.85742E-9</v>
      </c>
      <c r="XS103" s="72">
        <v>9.8405519999999993E-10</v>
      </c>
      <c r="XT103" s="72">
        <v>3.0721344999999998E-10</v>
      </c>
      <c r="XU103" s="72">
        <v>1.03029335E-10</v>
      </c>
      <c r="XV103" s="72">
        <v>0</v>
      </c>
      <c r="XW103" s="72">
        <v>1.691538E-11</v>
      </c>
      <c r="XX103" s="72">
        <v>2.670869E-10</v>
      </c>
      <c r="XY103" s="72">
        <v>4.2417767E-9</v>
      </c>
      <c r="XZ103" s="72">
        <v>6.7484670000000006E-8</v>
      </c>
      <c r="YA103" s="72">
        <v>1.0773499999999999E-6</v>
      </c>
      <c r="YB103" s="72">
        <v>1.7307925999999999E-5</v>
      </c>
      <c r="YC103" s="72">
        <v>2.8118206000000002E-4</v>
      </c>
      <c r="YD103" s="72">
        <v>1.792194E-3</v>
      </c>
      <c r="YE103" s="72">
        <v>6.0026560000000003E-3</v>
      </c>
      <c r="YF103" s="72">
        <v>1.5035160000000001E-2</v>
      </c>
      <c r="YG103" s="72">
        <v>3.1143270000000001E-2</v>
      </c>
      <c r="YH103" s="72">
        <v>5.5778906000000003E-2</v>
      </c>
      <c r="YI103" s="72">
        <v>8.8438279999999994E-2</v>
      </c>
      <c r="YJ103" s="72">
        <v>0.12575956999999999</v>
      </c>
      <c r="YK103" s="72">
        <v>0.16157601999999999</v>
      </c>
      <c r="YL103" s="72">
        <v>0.18860753999999999</v>
      </c>
      <c r="YM103" s="72">
        <v>0.20051704000000001</v>
      </c>
      <c r="YN103" s="72">
        <v>0.19772004000000001</v>
      </c>
      <c r="YO103" s="72">
        <v>0.17833056</v>
      </c>
      <c r="YP103" s="72">
        <v>0.14646091999999999</v>
      </c>
      <c r="YQ103" s="72">
        <v>0.10906462</v>
      </c>
      <c r="YR103" s="72">
        <v>7.3142126000000002E-2</v>
      </c>
      <c r="YS103" s="72">
        <v>4.3683324000000003E-2</v>
      </c>
      <c r="YT103" s="72">
        <v>2.2804373999999999E-2</v>
      </c>
      <c r="YU103" s="72">
        <v>1.0074704E-2</v>
      </c>
      <c r="YV103" s="72">
        <v>3.5351668E-3</v>
      </c>
      <c r="YW103" s="72">
        <v>8.3755820000000003E-4</v>
      </c>
      <c r="YX103" s="72">
        <v>7.4110330000000003E-5</v>
      </c>
      <c r="YY103" s="72">
        <v>7.0174823999999998E-6</v>
      </c>
      <c r="YZ103" s="72">
        <v>2.2759852999999999E-6</v>
      </c>
      <c r="ZA103" s="72">
        <v>1.6056689E-6</v>
      </c>
      <c r="ZB103" s="72">
        <v>9.3985454000000005E-7</v>
      </c>
      <c r="ZC103" s="72">
        <v>3.2756920000000002E-7</v>
      </c>
      <c r="ZD103" s="72">
        <v>5.0982655999999997E-8</v>
      </c>
      <c r="ZE103" s="72">
        <v>5.5289599999999999E-9</v>
      </c>
      <c r="ZF103" s="72">
        <v>1.8574061000000001E-9</v>
      </c>
      <c r="ZG103" s="72">
        <v>9.8404660000000008E-10</v>
      </c>
      <c r="ZH103" s="72">
        <v>3.0721055999999998E-10</v>
      </c>
      <c r="ZI103" s="72">
        <v>1.030282E-10</v>
      </c>
      <c r="ZJ103" s="72">
        <v>0</v>
      </c>
      <c r="ZK103" s="72">
        <v>1.6915436E-11</v>
      </c>
      <c r="ZL103" s="72">
        <v>2.6708784999999999E-10</v>
      </c>
      <c r="ZM103" s="72">
        <v>4.2417923E-9</v>
      </c>
      <c r="ZN103" s="72">
        <v>6.7484925999999995E-8</v>
      </c>
      <c r="ZO103" s="72">
        <v>1.0773541999999999E-6</v>
      </c>
      <c r="ZP103" s="72">
        <v>1.7307985999999999E-5</v>
      </c>
      <c r="ZQ103" s="72">
        <v>2.8118275999999999E-4</v>
      </c>
      <c r="ZR103" s="72">
        <v>1.7921973E-3</v>
      </c>
      <c r="ZS103" s="72">
        <v>6.0026680000000001E-3</v>
      </c>
      <c r="ZT103" s="72">
        <v>1.5035181E-2</v>
      </c>
      <c r="ZU103" s="72">
        <v>3.1143292999999999E-2</v>
      </c>
      <c r="ZV103" s="72">
        <v>5.5778965E-2</v>
      </c>
      <c r="ZW103" s="72">
        <v>8.8438379999999997E-2</v>
      </c>
      <c r="ZX103" s="72">
        <v>0.12575975</v>
      </c>
      <c r="ZY103" s="72">
        <v>0.16157630000000001</v>
      </c>
      <c r="ZZ103" s="72">
        <v>0.18860798000000001</v>
      </c>
      <c r="AAA103" s="72">
        <v>0.20051753999999999</v>
      </c>
      <c r="AAB103" s="72">
        <v>0.19772050999999999</v>
      </c>
      <c r="AAC103" s="72">
        <v>0.17833093999999999</v>
      </c>
      <c r="AAD103" s="72">
        <v>0.14646129999999999</v>
      </c>
      <c r="AAE103" s="72">
        <v>0.10906492</v>
      </c>
      <c r="AAF103" s="72">
        <v>7.3142305000000005E-2</v>
      </c>
      <c r="AAG103" s="72">
        <v>4.3683424999999998E-2</v>
      </c>
      <c r="AAH103" s="72">
        <v>2.2804419999999999E-2</v>
      </c>
      <c r="AAI103" s="72">
        <v>1.007473E-2</v>
      </c>
      <c r="AAJ103" s="72">
        <v>3.5351810000000001E-3</v>
      </c>
      <c r="AAK103" s="72">
        <v>8.3756464E-4</v>
      </c>
      <c r="AAL103" s="72">
        <v>7.4111419999999998E-5</v>
      </c>
      <c r="AAM103" s="72">
        <v>7.0175449999999999E-6</v>
      </c>
      <c r="AAN103" s="72">
        <v>2.2759898000000002E-6</v>
      </c>
      <c r="AAO103" s="72">
        <v>1.6056696999999999E-6</v>
      </c>
      <c r="AAP103" s="72">
        <v>9.3985573999999995E-7</v>
      </c>
      <c r="AAQ103" s="72">
        <v>3.2757023E-7</v>
      </c>
      <c r="AAR103" s="72">
        <v>5.0982920000000002E-8</v>
      </c>
      <c r="AAS103" s="72">
        <v>5.5289613000000003E-9</v>
      </c>
      <c r="AAT103" s="72">
        <v>1.8573956000000001E-9</v>
      </c>
      <c r="AAU103" s="72">
        <v>9.8404120000000002E-10</v>
      </c>
      <c r="AAV103" s="72">
        <v>3.0720844999999999E-10</v>
      </c>
      <c r="AAW103" s="72">
        <v>1.0302735E-10</v>
      </c>
      <c r="AAX103" s="72">
        <v>0</v>
      </c>
      <c r="AAY103" s="72">
        <v>1.6915285E-11</v>
      </c>
      <c r="AAZ103" s="72">
        <v>2.6708519999999997E-10</v>
      </c>
      <c r="ABA103" s="72">
        <v>4.2417469999999996E-9</v>
      </c>
      <c r="ABB103" s="72">
        <v>6.7484170000000005E-8</v>
      </c>
      <c r="ABC103" s="72">
        <v>1.0773429E-6</v>
      </c>
      <c r="ABD103" s="72">
        <v>1.7307822000000001E-5</v>
      </c>
      <c r="ABE103" s="72">
        <v>2.8118057999999997E-4</v>
      </c>
      <c r="ABF103" s="72">
        <v>1.7921921E-3</v>
      </c>
      <c r="ABG103" s="72">
        <v>6.0026565999999996E-3</v>
      </c>
      <c r="ABH103" s="72">
        <v>1.5035165E-2</v>
      </c>
      <c r="ABI103" s="72">
        <v>3.1143286999999999E-2</v>
      </c>
      <c r="ABJ103" s="72">
        <v>5.5778936000000001E-2</v>
      </c>
      <c r="ABK103" s="72">
        <v>8.8438340000000004E-2</v>
      </c>
      <c r="ABL103" s="72">
        <v>0.12575969000000001</v>
      </c>
      <c r="ABM103" s="72">
        <v>0.16157626</v>
      </c>
      <c r="ABN103" s="72">
        <v>0.18860792000000001</v>
      </c>
      <c r="ABO103" s="72">
        <v>0.20051742</v>
      </c>
      <c r="ABP103" s="72">
        <v>0.19772032</v>
      </c>
      <c r="ABQ103" s="72">
        <v>0.17833067</v>
      </c>
      <c r="ABR103" s="72">
        <v>0.14646091999999999</v>
      </c>
      <c r="ABS103" s="72">
        <v>0.10906463</v>
      </c>
      <c r="ABT103" s="72">
        <v>7.3142126000000002E-2</v>
      </c>
      <c r="ABU103" s="72">
        <v>4.3683304999999999E-2</v>
      </c>
      <c r="ABV103" s="72">
        <v>2.2804367999999998E-2</v>
      </c>
      <c r="ABW103" s="72">
        <v>1.0074721999999999E-2</v>
      </c>
      <c r="ABX103" s="72">
        <v>3.5351897E-3</v>
      </c>
      <c r="ABY103" s="72">
        <v>8.3757297E-4</v>
      </c>
      <c r="ABZ103" s="72">
        <v>7.4113630000000003E-5</v>
      </c>
      <c r="ACA103" s="72">
        <v>7.0176990000000004E-6</v>
      </c>
      <c r="ACB103" s="72">
        <v>2.2760256999999999E-6</v>
      </c>
      <c r="ACC103" s="72">
        <v>1.605694E-6</v>
      </c>
      <c r="ACD103" s="72">
        <v>9.3987190000000002E-7</v>
      </c>
      <c r="ACE103" s="72">
        <v>3.2757757E-7</v>
      </c>
      <c r="ACF103" s="72">
        <v>5.0984593000000002E-8</v>
      </c>
      <c r="ACG103" s="72">
        <v>5.529116E-9</v>
      </c>
      <c r="ACH103" s="72">
        <v>1.8574349E-9</v>
      </c>
      <c r="ACI103" s="72">
        <v>9.8406020000000008E-10</v>
      </c>
      <c r="ACJ103" s="72">
        <v>3.0721412000000002E-10</v>
      </c>
      <c r="ACK103" s="72">
        <v>1.03029134E-10</v>
      </c>
      <c r="ACL103" s="72">
        <v>0</v>
      </c>
      <c r="ACM103" s="72">
        <v>1.6915044E-11</v>
      </c>
      <c r="ACN103" s="72">
        <v>2.6708157999999998E-10</v>
      </c>
      <c r="ACO103" s="72">
        <v>4.2416959999999999E-9</v>
      </c>
      <c r="ACP103" s="72">
        <v>6.7483433999999996E-8</v>
      </c>
      <c r="ACQ103" s="72">
        <v>1.0773321E-6</v>
      </c>
      <c r="ACR103" s="72">
        <v>1.7307667999999999E-5</v>
      </c>
      <c r="ACS103" s="72">
        <v>2.8117848000000002E-4</v>
      </c>
      <c r="ACT103" s="72">
        <v>1.7921872000000001E-3</v>
      </c>
      <c r="ACU103" s="72">
        <v>6.0026506000000002E-3</v>
      </c>
      <c r="ACV103" s="72">
        <v>1.5035171E-2</v>
      </c>
      <c r="ACW103" s="72">
        <v>3.1143311E-2</v>
      </c>
      <c r="ACX103" s="72">
        <v>5.5778977E-2</v>
      </c>
      <c r="ACY103" s="72">
        <v>8.8438353999999997E-2</v>
      </c>
      <c r="ACZ103" s="72">
        <v>0.12575956999999999</v>
      </c>
      <c r="ADA103" s="72">
        <v>0.16157588000000001</v>
      </c>
      <c r="ADB103" s="72">
        <v>0.18860722999999999</v>
      </c>
      <c r="ADC103" s="72">
        <v>0.20051653999999999</v>
      </c>
      <c r="ADD103" s="72">
        <v>0.19771932</v>
      </c>
      <c r="ADE103" s="72">
        <v>0.17832956999999999</v>
      </c>
      <c r="ADF103" s="72">
        <v>0.14645995000000001</v>
      </c>
      <c r="ADG103" s="72">
        <v>0.10906389</v>
      </c>
      <c r="ADH103" s="72">
        <v>7.3141700000000004E-2</v>
      </c>
      <c r="ADI103" s="72">
        <v>4.3683119999999999E-2</v>
      </c>
      <c r="ADJ103" s="72">
        <v>2.28043E-2</v>
      </c>
      <c r="ADK103" s="72">
        <v>1.0074692E-2</v>
      </c>
      <c r="ADL103" s="72">
        <v>3.5351762000000002E-3</v>
      </c>
      <c r="ADM103" s="72">
        <v>8.37567E-4</v>
      </c>
      <c r="ADN103" s="72">
        <v>7.4112139999999994E-5</v>
      </c>
      <c r="ADO103" s="72">
        <v>7.01768E-6</v>
      </c>
      <c r="ADP103" s="72">
        <v>2.2760742000000001E-6</v>
      </c>
      <c r="ADQ103" s="72">
        <v>1.6057313E-6</v>
      </c>
      <c r="ADR103" s="72">
        <v>9.3988103E-7</v>
      </c>
      <c r="ADS103" s="72">
        <v>3.2757153999999999E-7</v>
      </c>
      <c r="ADT103" s="72">
        <v>5.0981085999999999E-8</v>
      </c>
      <c r="ADU103" s="72">
        <v>5.5290360000000001E-9</v>
      </c>
      <c r="ADV103" s="72">
        <v>1.8575395E-9</v>
      </c>
      <c r="ADW103" s="72">
        <v>9.8410500000000009E-10</v>
      </c>
      <c r="ADX103" s="72">
        <v>3.0722203E-10</v>
      </c>
      <c r="ADY103" s="72">
        <v>1.03035434E-10</v>
      </c>
      <c r="ADZ103" s="77"/>
      <c r="AEA103" s="77"/>
      <c r="AEB103" s="77"/>
      <c r="AEC103" s="77"/>
      <c r="AED103" s="77"/>
      <c r="AEE103" s="111">
        <f t="shared" si="55"/>
        <v>98</v>
      </c>
      <c r="AEF103" s="121"/>
      <c r="AEG103" s="105">
        <f t="shared" si="65"/>
        <v>1.8030959E-10</v>
      </c>
      <c r="AEH103" s="105">
        <f t="shared" si="65"/>
        <v>1.8031107000000001E-10</v>
      </c>
      <c r="AEI103" s="105">
        <f t="shared" si="65"/>
        <v>1.8031150000000001E-10</v>
      </c>
      <c r="AEJ103" s="105">
        <f t="shared" si="65"/>
        <v>1.8031537000000001E-10</v>
      </c>
      <c r="AEK103" s="105">
        <f t="shared" si="65"/>
        <v>1.8031253999999999E-10</v>
      </c>
      <c r="AEL103" s="105">
        <f t="shared" si="65"/>
        <v>1.8031230000000001E-10</v>
      </c>
      <c r="AEM103" s="105">
        <f t="shared" si="65"/>
        <v>1.8031328E-10</v>
      </c>
      <c r="AEN103" s="105">
        <f t="shared" si="65"/>
        <v>1.8031338000000001E-10</v>
      </c>
      <c r="AEO103" s="105">
        <f t="shared" si="65"/>
        <v>1.8031332E-10</v>
      </c>
      <c r="AEP103" s="105">
        <f t="shared" si="65"/>
        <v>1.8031347E-10</v>
      </c>
      <c r="AEQ103" s="105">
        <f t="shared" si="66"/>
        <v>1.8031403000000001E-10</v>
      </c>
      <c r="AER103" s="105">
        <f t="shared" si="66"/>
        <v>1.8031375999999999E-10</v>
      </c>
      <c r="AES103" s="105">
        <f t="shared" si="66"/>
        <v>1.8031306E-10</v>
      </c>
      <c r="AET103" s="105">
        <f t="shared" si="66"/>
        <v>1.8031215000000001E-10</v>
      </c>
      <c r="AEU103" s="105">
        <f t="shared" si="66"/>
        <v>1.8031110000000001E-10</v>
      </c>
      <c r="AEV103" s="105">
        <f t="shared" si="66"/>
        <v>1.8031016000000001E-10</v>
      </c>
      <c r="AEW103" s="105">
        <f t="shared" si="66"/>
        <v>1.8030819999999999E-10</v>
      </c>
      <c r="AEX103" s="105">
        <f t="shared" si="66"/>
        <v>1.8030676000000001E-10</v>
      </c>
      <c r="AEY103" s="105">
        <f t="shared" si="66"/>
        <v>1.8030973000000001E-10</v>
      </c>
      <c r="AEZ103" s="99">
        <f t="shared" si="70"/>
        <v>27.55</v>
      </c>
      <c r="AFA103" s="69"/>
      <c r="AFB103" s="202">
        <v>1.0303057E-10</v>
      </c>
      <c r="AFC103" s="106">
        <f t="shared" si="71"/>
        <v>1.8031183000000003E-10</v>
      </c>
      <c r="AFD103" s="69"/>
      <c r="AFE103" s="109"/>
      <c r="AFF103" s="105">
        <f t="shared" si="67"/>
        <v>0.19037867</v>
      </c>
      <c r="AFG103" s="105">
        <f t="shared" si="67"/>
        <v>0.19037966000000001</v>
      </c>
      <c r="AFH103" s="105">
        <f t="shared" si="67"/>
        <v>0.19037863999999999</v>
      </c>
      <c r="AFI103" s="105">
        <f t="shared" si="67"/>
        <v>0.19037817000000001</v>
      </c>
      <c r="AFJ103" s="105">
        <f t="shared" si="67"/>
        <v>0.19037902000000001</v>
      </c>
      <c r="AFK103" s="105">
        <f t="shared" si="67"/>
        <v>0.19037908000000001</v>
      </c>
      <c r="AFL103" s="105">
        <f t="shared" si="67"/>
        <v>0.19037870000000001</v>
      </c>
      <c r="AFM103" s="105">
        <f t="shared" si="67"/>
        <v>0.19037876000000001</v>
      </c>
      <c r="AFN103" s="105">
        <f t="shared" si="67"/>
        <v>0.19037870000000001</v>
      </c>
      <c r="AFO103" s="105">
        <f t="shared" si="67"/>
        <v>0.19037850000000001</v>
      </c>
      <c r="AFP103" s="105">
        <f t="shared" si="68"/>
        <v>0.19037831999999999</v>
      </c>
      <c r="AFQ103" s="105">
        <f t="shared" si="68"/>
        <v>0.19037855000000001</v>
      </c>
      <c r="AFR103" s="105">
        <f t="shared" si="68"/>
        <v>0.19037883</v>
      </c>
      <c r="AFS103" s="105">
        <f t="shared" si="68"/>
        <v>0.19037910999999999</v>
      </c>
      <c r="AFT103" s="105">
        <f t="shared" si="68"/>
        <v>0.19037892000000001</v>
      </c>
      <c r="AFU103" s="105">
        <f t="shared" si="68"/>
        <v>0.19037894999999999</v>
      </c>
      <c r="AFV103" s="105">
        <f t="shared" si="68"/>
        <v>0.19037925999999999</v>
      </c>
      <c r="AFW103" s="105">
        <f t="shared" si="68"/>
        <v>0.19037970000000001</v>
      </c>
      <c r="AFX103" s="105">
        <f t="shared" si="68"/>
        <v>0.19037942999999999</v>
      </c>
      <c r="AFY103" s="105"/>
      <c r="AFZ103" s="106">
        <f t="shared" si="56"/>
        <v>0.19037889315789475</v>
      </c>
      <c r="AGA103" s="69"/>
      <c r="AGB103" s="69"/>
      <c r="AGC103" s="69"/>
      <c r="AGD103" s="69"/>
      <c r="AGE103" s="69"/>
      <c r="AGF103" s="69"/>
      <c r="AGG103" s="69"/>
      <c r="AGH103" s="69"/>
      <c r="AGI103" s="69"/>
      <c r="AGJ103" s="69"/>
      <c r="AGK103" s="69"/>
      <c r="AGL103" s="69"/>
      <c r="AGM103" s="69"/>
      <c r="AGN103" s="69"/>
      <c r="AGO103" s="69"/>
      <c r="AGP103" s="69"/>
      <c r="AGQ103" s="69"/>
      <c r="AGR103" s="69"/>
      <c r="AGS103" s="69"/>
      <c r="AGT103" s="69"/>
      <c r="AGU103" s="69"/>
      <c r="AGV103" s="69"/>
      <c r="AGW103" s="69"/>
      <c r="AGX103" s="69"/>
      <c r="AGY103" s="69"/>
      <c r="AGZ103" s="69"/>
      <c r="AHA103" s="69"/>
      <c r="AHB103" s="69"/>
      <c r="AHC103" s="69"/>
      <c r="AHD103" s="69"/>
      <c r="AHE103" s="69"/>
      <c r="AHF103" s="69"/>
      <c r="AHG103" s="69"/>
      <c r="AHH103" s="69"/>
      <c r="AHI103" s="69"/>
      <c r="AHJ103" s="69"/>
      <c r="AHK103" s="69"/>
      <c r="AHL103" s="69"/>
      <c r="AHM103" s="69"/>
      <c r="AHN103" s="69"/>
      <c r="AHO103" s="69"/>
      <c r="AHP103" s="69"/>
      <c r="AHQ103" s="69"/>
      <c r="AHR103" s="69"/>
      <c r="AHS103" s="69"/>
      <c r="AHT103" s="69"/>
      <c r="AHU103" s="69"/>
      <c r="AHV103" s="69"/>
      <c r="AHW103" s="69"/>
      <c r="AHX103" s="69"/>
      <c r="AHY103" s="69"/>
      <c r="AHZ103" s="69"/>
      <c r="AIA103" s="69"/>
      <c r="AIB103" s="69"/>
    </row>
    <row r="104" spans="1:912" ht="2.85" customHeight="1" x14ac:dyDescent="0.25">
      <c r="A104" s="77"/>
      <c r="B104" s="98">
        <v>98</v>
      </c>
      <c r="C104" s="99">
        <v>27.84</v>
      </c>
      <c r="D104" s="190">
        <f t="shared" si="69"/>
        <v>2</v>
      </c>
      <c r="E104" s="77"/>
      <c r="F104" s="192">
        <v>0</v>
      </c>
      <c r="G104" s="70">
        <v>7.5609569999999995E-11</v>
      </c>
      <c r="H104" s="70">
        <v>1.1963765999999999E-9</v>
      </c>
      <c r="I104" s="70">
        <v>1.9041526E-8</v>
      </c>
      <c r="J104" s="70">
        <v>3.0333482000000002E-7</v>
      </c>
      <c r="K104" s="70">
        <v>4.8347864999999996E-6</v>
      </c>
      <c r="L104" s="70">
        <v>7.7006895000000003E-5</v>
      </c>
      <c r="M104" s="70">
        <v>8.5791876000000005E-4</v>
      </c>
      <c r="N104" s="70">
        <v>3.5378448999999999E-3</v>
      </c>
      <c r="O104" s="70">
        <v>9.9142359999999999E-3</v>
      </c>
      <c r="P104" s="70">
        <v>2.2228775999999999E-2</v>
      </c>
      <c r="Q104" s="70">
        <v>4.2426209999999999E-2</v>
      </c>
      <c r="R104" s="70">
        <v>7.1089689999999997E-2</v>
      </c>
      <c r="S104" s="70">
        <v>0.10636400999999999</v>
      </c>
      <c r="T104" s="70">
        <v>0.14346639999999999</v>
      </c>
      <c r="U104" s="70">
        <v>0.17556553999999999</v>
      </c>
      <c r="V104" s="70">
        <v>0.19600227000000001</v>
      </c>
      <c r="W104" s="70">
        <v>0.19982953000000001</v>
      </c>
      <c r="X104" s="70">
        <v>0.18944095</v>
      </c>
      <c r="Y104" s="70">
        <v>0.16360896999999999</v>
      </c>
      <c r="Z104" s="70">
        <v>0.12854333000000001</v>
      </c>
      <c r="AA104" s="71">
        <v>9.1406345E-2</v>
      </c>
      <c r="AB104" s="71">
        <v>5.8337590000000002E-2</v>
      </c>
      <c r="AC104" s="71">
        <v>3.2959210000000003E-2</v>
      </c>
      <c r="AD104" s="71">
        <v>1.6106815999999999E-2</v>
      </c>
      <c r="AE104" s="71">
        <v>6.5302933000000001E-3</v>
      </c>
      <c r="AF104" s="71">
        <v>2.0078679999999999E-3</v>
      </c>
      <c r="AG104" s="71">
        <v>3.5017693999999999E-4</v>
      </c>
      <c r="AH104" s="71">
        <v>2.4221863000000001E-5</v>
      </c>
      <c r="AI104" s="71">
        <v>3.5310177E-6</v>
      </c>
      <c r="AJ104" s="71">
        <v>1.7570694E-6</v>
      </c>
      <c r="AK104" s="71">
        <v>1.2725848E-6</v>
      </c>
      <c r="AL104" s="71">
        <v>6.2888979999999998E-7</v>
      </c>
      <c r="AM104" s="71">
        <v>1.7294691000000001E-7</v>
      </c>
      <c r="AN104" s="71">
        <v>1.7451269000000002E-8</v>
      </c>
      <c r="AO104" s="71">
        <v>2.7800541999999998E-9</v>
      </c>
      <c r="AP104" s="71">
        <v>1.2867408000000001E-9</v>
      </c>
      <c r="AQ104" s="71">
        <v>6.2528415999999996E-10</v>
      </c>
      <c r="AR104" s="71">
        <v>1.6983034000000001E-10</v>
      </c>
      <c r="AS104" s="71">
        <v>5.8607240000000001E-11</v>
      </c>
      <c r="AT104" s="72">
        <v>0</v>
      </c>
      <c r="AU104" s="72">
        <v>7.5609775000000004E-11</v>
      </c>
      <c r="AV104" s="72">
        <v>1.1963759999999999E-9</v>
      </c>
      <c r="AW104" s="72">
        <v>1.9041427999999999E-8</v>
      </c>
      <c r="AX104" s="72">
        <v>3.0333210999999998E-7</v>
      </c>
      <c r="AY104" s="72">
        <v>4.8347273999999999E-6</v>
      </c>
      <c r="AZ104" s="72">
        <v>7.7005779999999999E-5</v>
      </c>
      <c r="BA104" s="72">
        <v>8.5791290000000004E-4</v>
      </c>
      <c r="BB104" s="72">
        <v>3.5378279999999998E-3</v>
      </c>
      <c r="BC104" s="72">
        <v>9.9142060000000001E-3</v>
      </c>
      <c r="BD104" s="72">
        <v>2.2228753E-2</v>
      </c>
      <c r="BE104" s="72">
        <v>4.2426217000000002E-2</v>
      </c>
      <c r="BF104" s="72">
        <v>7.1089769999999997E-2</v>
      </c>
      <c r="BG104" s="72">
        <v>0.106364265</v>
      </c>
      <c r="BH104" s="72">
        <v>0.14346686</v>
      </c>
      <c r="BI104" s="72">
        <v>0.17556635000000001</v>
      </c>
      <c r="BJ104" s="72">
        <v>0.19600333</v>
      </c>
      <c r="BK104" s="72">
        <v>0.19983064</v>
      </c>
      <c r="BL104" s="72">
        <v>0.18944200999999999</v>
      </c>
      <c r="BM104" s="72">
        <v>0.16360994000000001</v>
      </c>
      <c r="BN104" s="72">
        <v>0.12854408000000001</v>
      </c>
      <c r="BO104" s="72">
        <v>9.1406799999999996E-2</v>
      </c>
      <c r="BP104" s="72">
        <v>5.8337800000000002E-2</v>
      </c>
      <c r="BQ104" s="72">
        <v>3.2959280000000001E-2</v>
      </c>
      <c r="BR104" s="72">
        <v>1.6106814000000001E-2</v>
      </c>
      <c r="BS104" s="72">
        <v>6.5302835000000002E-3</v>
      </c>
      <c r="BT104" s="72">
        <v>2.0078604999999999E-3</v>
      </c>
      <c r="BU104" s="72">
        <v>3.5017381999999999E-4</v>
      </c>
      <c r="BV104" s="72">
        <v>2.4221655999999998E-5</v>
      </c>
      <c r="BW104" s="72">
        <v>3.5309945000000001E-6</v>
      </c>
      <c r="BX104" s="72">
        <v>1.7570610000000001E-6</v>
      </c>
      <c r="BY104" s="72">
        <v>1.2725764E-6</v>
      </c>
      <c r="BZ104" s="72">
        <v>6.2888454999999999E-7</v>
      </c>
      <c r="CA104" s="72">
        <v>1.7294502000000001E-7</v>
      </c>
      <c r="CB104" s="72">
        <v>1.7451092999999998E-8</v>
      </c>
      <c r="CC104" s="72">
        <v>2.7800444E-9</v>
      </c>
      <c r="CD104" s="72">
        <v>1.2867447000000001E-9</v>
      </c>
      <c r="CE104" s="72">
        <v>6.2528390000000004E-10</v>
      </c>
      <c r="CF104" s="72">
        <v>1.6983014999999999E-10</v>
      </c>
      <c r="CG104" s="72">
        <v>5.8607710000000001E-11</v>
      </c>
      <c r="CH104" s="72">
        <v>0</v>
      </c>
      <c r="CI104" s="72">
        <v>7.5604239999999995E-11</v>
      </c>
      <c r="CJ104" s="72">
        <v>1.1963213000000001E-9</v>
      </c>
      <c r="CK104" s="72">
        <v>1.9040998000000001E-8</v>
      </c>
      <c r="CL104" s="72">
        <v>3.0333060000000001E-7</v>
      </c>
      <c r="CM104" s="72">
        <v>4.8347520000000002E-6</v>
      </c>
      <c r="CN104" s="72">
        <v>7.7006333999999995E-5</v>
      </c>
      <c r="CO104" s="72">
        <v>8.5791800000000005E-4</v>
      </c>
      <c r="CP104" s="72">
        <v>3.5378465E-3</v>
      </c>
      <c r="CQ104" s="72">
        <v>9.914249E-3</v>
      </c>
      <c r="CR104" s="72">
        <v>2.2228833E-2</v>
      </c>
      <c r="CS104" s="72">
        <v>4.2426348000000003E-2</v>
      </c>
      <c r="CT104" s="72">
        <v>7.1089929999999996E-2</v>
      </c>
      <c r="CU104" s="72">
        <v>0.10636442</v>
      </c>
      <c r="CV104" s="72">
        <v>0.14346695000000001</v>
      </c>
      <c r="CW104" s="72">
        <v>0.17556617999999999</v>
      </c>
      <c r="CX104" s="72">
        <v>0.19600275</v>
      </c>
      <c r="CY104" s="72">
        <v>0.19982994000000001</v>
      </c>
      <c r="CZ104" s="72">
        <v>0.18944095</v>
      </c>
      <c r="DA104" s="72">
        <v>0.16360879</v>
      </c>
      <c r="DB104" s="72">
        <v>0.12854299999999999</v>
      </c>
      <c r="DC104" s="72">
        <v>9.1405990000000006E-2</v>
      </c>
      <c r="DD104" s="72">
        <v>5.833725E-2</v>
      </c>
      <c r="DE104" s="72">
        <v>3.2958932000000003E-2</v>
      </c>
      <c r="DF104" s="72">
        <v>1.6106637E-2</v>
      </c>
      <c r="DG104" s="72">
        <v>6.5302034000000002E-3</v>
      </c>
      <c r="DH104" s="72">
        <v>2.0078318000000001E-3</v>
      </c>
      <c r="DI104" s="72">
        <v>3.5016651999999999E-4</v>
      </c>
      <c r="DJ104" s="72">
        <v>2.4221139000000001E-5</v>
      </c>
      <c r="DK104" s="72">
        <v>3.5309592E-6</v>
      </c>
      <c r="DL104" s="72">
        <v>1.7570666000000001E-6</v>
      </c>
      <c r="DM104" s="72">
        <v>1.2725809000000001E-6</v>
      </c>
      <c r="DN104" s="72">
        <v>6.2888704999999995E-7</v>
      </c>
      <c r="DO104" s="72">
        <v>1.729459E-7</v>
      </c>
      <c r="DP104" s="72">
        <v>1.7451012999999999E-8</v>
      </c>
      <c r="DQ104" s="72">
        <v>2.7800272999999999E-9</v>
      </c>
      <c r="DR104" s="72">
        <v>1.2867365E-9</v>
      </c>
      <c r="DS104" s="72">
        <v>6.2528754000000002E-10</v>
      </c>
      <c r="DT104" s="72">
        <v>1.6983097E-10</v>
      </c>
      <c r="DU104" s="72">
        <v>5.8607899999999995E-11</v>
      </c>
      <c r="DV104" s="72">
        <v>0</v>
      </c>
      <c r="DW104" s="72">
        <v>7.5604959999999997E-11</v>
      </c>
      <c r="DX104" s="72">
        <v>1.1963341E-9</v>
      </c>
      <c r="DY104" s="72">
        <v>1.9041225E-8</v>
      </c>
      <c r="DZ104" s="72">
        <v>3.0333445E-7</v>
      </c>
      <c r="EA104" s="72">
        <v>4.8348165E-6</v>
      </c>
      <c r="EB104" s="72">
        <v>7.7007439999999993E-5</v>
      </c>
      <c r="EC104" s="72">
        <v>8.579239E-4</v>
      </c>
      <c r="ED104" s="72">
        <v>3.537859E-3</v>
      </c>
      <c r="EE104" s="72">
        <v>9.9142650000000002E-3</v>
      </c>
      <c r="EF104" s="72">
        <v>2.222884E-2</v>
      </c>
      <c r="EG104" s="72">
        <v>4.2426310000000002E-2</v>
      </c>
      <c r="EH104" s="72">
        <v>7.1089780000000005E-2</v>
      </c>
      <c r="EI104" s="72">
        <v>0.10636408999999999</v>
      </c>
      <c r="EJ104" s="72">
        <v>0.14346639999999999</v>
      </c>
      <c r="EK104" s="72">
        <v>0.17556551000000001</v>
      </c>
      <c r="EL104" s="72">
        <v>0.19600213</v>
      </c>
      <c r="EM104" s="72">
        <v>0.19982929999999999</v>
      </c>
      <c r="EN104" s="72">
        <v>0.18944048999999999</v>
      </c>
      <c r="EO104" s="72">
        <v>0.16360852000000001</v>
      </c>
      <c r="EP104" s="72">
        <v>0.12854297000000001</v>
      </c>
      <c r="EQ104" s="72">
        <v>9.1406119999999993E-2</v>
      </c>
      <c r="ER104" s="72">
        <v>5.8337435E-2</v>
      </c>
      <c r="ES104" s="72">
        <v>3.2959090000000003E-2</v>
      </c>
      <c r="ET104" s="72">
        <v>1.6106737999999999E-2</v>
      </c>
      <c r="EU104" s="72">
        <v>6.5302579999999997E-3</v>
      </c>
      <c r="EV104" s="72">
        <v>2.0078562999999998E-3</v>
      </c>
      <c r="EW104" s="72">
        <v>3.5017300000000001E-4</v>
      </c>
      <c r="EX104" s="72">
        <v>2.4221599999999999E-5</v>
      </c>
      <c r="EY104" s="72">
        <v>3.5310197E-6</v>
      </c>
      <c r="EZ104" s="72">
        <v>1.757089E-6</v>
      </c>
      <c r="FA104" s="72">
        <v>1.2725953E-6</v>
      </c>
      <c r="FB104" s="72">
        <v>6.2889270000000002E-7</v>
      </c>
      <c r="FC104" s="72">
        <v>1.7294712999999999E-7</v>
      </c>
      <c r="FD104" s="72">
        <v>1.7451080000000001E-8</v>
      </c>
      <c r="FE104" s="72">
        <v>2.7800773000000002E-9</v>
      </c>
      <c r="FF104" s="72">
        <v>1.2867751000000001E-9</v>
      </c>
      <c r="FG104" s="72">
        <v>6.2529854000000001E-10</v>
      </c>
      <c r="FH104" s="72">
        <v>1.698348E-10</v>
      </c>
      <c r="FI104" s="72">
        <v>5.8609194000000005E-11</v>
      </c>
      <c r="FJ104" s="72">
        <v>0</v>
      </c>
      <c r="FK104" s="72">
        <v>7.5604999999999994E-11</v>
      </c>
      <c r="FL104" s="72">
        <v>1.1963350000000001E-9</v>
      </c>
      <c r="FM104" s="72">
        <v>1.9041245E-8</v>
      </c>
      <c r="FN104" s="72">
        <v>3.0333489999999999E-7</v>
      </c>
      <c r="FO104" s="72">
        <v>4.8348275000000001E-6</v>
      </c>
      <c r="FP104" s="72">
        <v>7.7007689999999997E-5</v>
      </c>
      <c r="FQ104" s="72">
        <v>8.5792300000000002E-4</v>
      </c>
      <c r="FR104" s="72">
        <v>3.5378514E-3</v>
      </c>
      <c r="FS104" s="72">
        <v>9.9142329999999997E-3</v>
      </c>
      <c r="FT104" s="72">
        <v>2.2228753E-2</v>
      </c>
      <c r="FU104" s="72">
        <v>4.2426154000000001E-2</v>
      </c>
      <c r="FV104" s="72">
        <v>7.1089559999999996E-2</v>
      </c>
      <c r="FW104" s="72">
        <v>0.10636385</v>
      </c>
      <c r="FX104" s="72">
        <v>0.14346626000000001</v>
      </c>
      <c r="FY104" s="72">
        <v>0.17556558999999999</v>
      </c>
      <c r="FZ104" s="72">
        <v>0.19600259</v>
      </c>
      <c r="GA104" s="72">
        <v>0.19983000000000001</v>
      </c>
      <c r="GB104" s="72">
        <v>0.18944135000000001</v>
      </c>
      <c r="GC104" s="72">
        <v>0.16360915000000001</v>
      </c>
      <c r="GD104" s="72">
        <v>0.12854335</v>
      </c>
      <c r="GE104" s="72">
        <v>9.1406310000000005E-2</v>
      </c>
      <c r="GF104" s="72">
        <v>5.8337505999999997E-2</v>
      </c>
      <c r="GG104" s="72">
        <v>3.2959114999999997E-2</v>
      </c>
      <c r="GH104" s="72">
        <v>1.6106744999999999E-2</v>
      </c>
      <c r="GI104" s="72">
        <v>6.5302555000000002E-3</v>
      </c>
      <c r="GJ104" s="72">
        <v>2.0078542E-3</v>
      </c>
      <c r="GK104" s="72">
        <v>3.5017251999999998E-4</v>
      </c>
      <c r="GL104" s="72">
        <v>2.4221608000000001E-5</v>
      </c>
      <c r="GM104" s="72">
        <v>3.5310156E-6</v>
      </c>
      <c r="GN104" s="72">
        <v>1.7570815000000001E-6</v>
      </c>
      <c r="GO104" s="72">
        <v>1.2725859999999999E-6</v>
      </c>
      <c r="GP104" s="72">
        <v>6.2888620000000005E-7</v>
      </c>
      <c r="GQ104" s="72">
        <v>1.7294615999999999E-7</v>
      </c>
      <c r="GR104" s="72">
        <v>1.7451696999999999E-8</v>
      </c>
      <c r="GS104" s="72">
        <v>2.7800999999999999E-9</v>
      </c>
      <c r="GT104" s="72">
        <v>1.2867508E-9</v>
      </c>
      <c r="GU104" s="72">
        <v>6.2529260000000002E-10</v>
      </c>
      <c r="GV104" s="72">
        <v>1.6983201000000001E-10</v>
      </c>
      <c r="GW104" s="72">
        <v>5.8608270000000001E-11</v>
      </c>
      <c r="GX104" s="72">
        <v>0</v>
      </c>
      <c r="GY104" s="72">
        <v>7.5604340000000001E-11</v>
      </c>
      <c r="GZ104" s="72">
        <v>1.1963245E-9</v>
      </c>
      <c r="HA104" s="72">
        <v>1.9041071000000001E-8</v>
      </c>
      <c r="HB104" s="72">
        <v>3.033321E-7</v>
      </c>
      <c r="HC104" s="72">
        <v>4.8347797000000003E-6</v>
      </c>
      <c r="HD104" s="72">
        <v>7.7006879999999995E-5</v>
      </c>
      <c r="HE104" s="72">
        <v>8.5791752999999998E-4</v>
      </c>
      <c r="HF104" s="72">
        <v>3.5378349E-3</v>
      </c>
      <c r="HG104" s="72">
        <v>9.9141990000000003E-3</v>
      </c>
      <c r="HH104" s="72">
        <v>2.2228705000000001E-2</v>
      </c>
      <c r="HI104" s="72">
        <v>4.2426110000000003E-2</v>
      </c>
      <c r="HJ104" s="72">
        <v>7.1089579999999999E-2</v>
      </c>
      <c r="HK104" s="72">
        <v>0.10636389</v>
      </c>
      <c r="HL104" s="72">
        <v>0.14346628</v>
      </c>
      <c r="HM104" s="72">
        <v>0.17556562000000001</v>
      </c>
      <c r="HN104" s="72">
        <v>0.19600250999999999</v>
      </c>
      <c r="HO104" s="72">
        <v>0.19982987999999999</v>
      </c>
      <c r="HP104" s="72">
        <v>0.18944141</v>
      </c>
      <c r="HQ104" s="72">
        <v>0.16360931000000001</v>
      </c>
      <c r="HR104" s="72">
        <v>0.12854356</v>
      </c>
      <c r="HS104" s="72">
        <v>9.1406470000000004E-2</v>
      </c>
      <c r="HT104" s="72">
        <v>5.8337590000000002E-2</v>
      </c>
      <c r="HU104" s="72">
        <v>3.2959125999999998E-2</v>
      </c>
      <c r="HV104" s="72">
        <v>1.6106717E-2</v>
      </c>
      <c r="HW104" s="72">
        <v>6.5302242999999999E-3</v>
      </c>
      <c r="HX104" s="72">
        <v>2.0078367000000001E-3</v>
      </c>
      <c r="HY104" s="72">
        <v>3.501671E-4</v>
      </c>
      <c r="HZ104" s="72">
        <v>2.4221202999999999E-5</v>
      </c>
      <c r="IA104" s="72">
        <v>3.5309712999999998E-6</v>
      </c>
      <c r="IB104" s="72">
        <v>1.757074E-6</v>
      </c>
      <c r="IC104" s="72">
        <v>1.2725861000000001E-6</v>
      </c>
      <c r="ID104" s="72">
        <v>6.2888772999999999E-7</v>
      </c>
      <c r="IE104" s="72">
        <v>1.7294498E-7</v>
      </c>
      <c r="IF104" s="72">
        <v>1.7451094999999999E-8</v>
      </c>
      <c r="IG104" s="72">
        <v>2.7800435000000001E-9</v>
      </c>
      <c r="IH104" s="72">
        <v>1.2867434000000001E-9</v>
      </c>
      <c r="II104" s="72">
        <v>6.2529119999999999E-10</v>
      </c>
      <c r="IJ104" s="72">
        <v>1.6983244000000001E-10</v>
      </c>
      <c r="IK104" s="72">
        <v>5.8608215999999996E-11</v>
      </c>
      <c r="IL104" s="72">
        <v>0</v>
      </c>
      <c r="IM104" s="72">
        <v>7.5603676000000005E-11</v>
      </c>
      <c r="IN104" s="72">
        <v>1.1963136000000001E-9</v>
      </c>
      <c r="IO104" s="72">
        <v>1.9040887999999999E-8</v>
      </c>
      <c r="IP104" s="72">
        <v>3.0332902E-7</v>
      </c>
      <c r="IQ104" s="72">
        <v>4.8347289999999998E-6</v>
      </c>
      <c r="IR104" s="72">
        <v>7.7006036000000006E-5</v>
      </c>
      <c r="IS104" s="72">
        <v>8.5791359999999996E-4</v>
      </c>
      <c r="IT104" s="72">
        <v>3.5378274E-3</v>
      </c>
      <c r="IU104" s="72">
        <v>9.9141899999999998E-3</v>
      </c>
      <c r="IV104" s="72">
        <v>2.2228689999999999E-2</v>
      </c>
      <c r="IW104" s="72">
        <v>4.2426100000000001E-2</v>
      </c>
      <c r="IX104" s="72">
        <v>7.1089589999999994E-2</v>
      </c>
      <c r="IY104" s="72">
        <v>0.106364034</v>
      </c>
      <c r="IZ104" s="72">
        <v>0.14346653000000001</v>
      </c>
      <c r="JA104" s="72">
        <v>0.17556579999999999</v>
      </c>
      <c r="JB104" s="72">
        <v>0.19600247000000001</v>
      </c>
      <c r="JC104" s="72">
        <v>0.19982976999999999</v>
      </c>
      <c r="JD104" s="72">
        <v>0.18944106999999999</v>
      </c>
      <c r="JE104" s="72">
        <v>0.16360896999999999</v>
      </c>
      <c r="JF104" s="72">
        <v>0.12854323000000001</v>
      </c>
      <c r="JG104" s="72">
        <v>9.1406225999999993E-2</v>
      </c>
      <c r="JH104" s="72">
        <v>5.8337464999999998E-2</v>
      </c>
      <c r="JI104" s="72">
        <v>3.295907E-2</v>
      </c>
      <c r="JJ104" s="72">
        <v>1.6106700000000002E-2</v>
      </c>
      <c r="JK104" s="72">
        <v>6.5302182999999996E-3</v>
      </c>
      <c r="JL104" s="72">
        <v>2.0078341E-3</v>
      </c>
      <c r="JM104" s="72">
        <v>3.5016753999999998E-4</v>
      </c>
      <c r="JN104" s="72">
        <v>2.4221236999999999E-5</v>
      </c>
      <c r="JO104" s="72">
        <v>3.5309767999999999E-6</v>
      </c>
      <c r="JP104" s="72">
        <v>1.7570760000000001E-6</v>
      </c>
      <c r="JQ104" s="72">
        <v>1.2725894999999999E-6</v>
      </c>
      <c r="JR104" s="72">
        <v>6.2889325E-7</v>
      </c>
      <c r="JS104" s="72">
        <v>1.7294728E-7</v>
      </c>
      <c r="JT104" s="72">
        <v>1.7450944000000001E-8</v>
      </c>
      <c r="JU104" s="72">
        <v>2.7800412999999998E-9</v>
      </c>
      <c r="JV104" s="72">
        <v>1.2867508E-9</v>
      </c>
      <c r="JW104" s="72">
        <v>6.2529339999999997E-10</v>
      </c>
      <c r="JX104" s="72">
        <v>1.6983343E-10</v>
      </c>
      <c r="JY104" s="72">
        <v>5.8608549999999995E-11</v>
      </c>
      <c r="JZ104" s="72">
        <v>0</v>
      </c>
      <c r="KA104" s="72">
        <v>7.5603246000000002E-11</v>
      </c>
      <c r="KB104" s="72">
        <v>1.1963067E-9</v>
      </c>
      <c r="KC104" s="72">
        <v>1.9040787E-8</v>
      </c>
      <c r="KD104" s="72">
        <v>3.0332743E-7</v>
      </c>
      <c r="KE104" s="72">
        <v>4.8347030000000004E-6</v>
      </c>
      <c r="KF104" s="72">
        <v>7.7005589999999999E-5</v>
      </c>
      <c r="KG104" s="72">
        <v>8.5791260000000005E-4</v>
      </c>
      <c r="KH104" s="72">
        <v>3.5378262000000001E-3</v>
      </c>
      <c r="KI104" s="72">
        <v>9.9141860000000002E-3</v>
      </c>
      <c r="KJ104" s="72">
        <v>2.2228680000000001E-2</v>
      </c>
      <c r="KK104" s="72">
        <v>4.2426060000000002E-2</v>
      </c>
      <c r="KL104" s="72">
        <v>7.1089505999999997E-2</v>
      </c>
      <c r="KM104" s="72">
        <v>0.10636395</v>
      </c>
      <c r="KN104" s="72">
        <v>0.1434665</v>
      </c>
      <c r="KO104" s="72">
        <v>0.17556580999999999</v>
      </c>
      <c r="KP104" s="72">
        <v>0.19600254</v>
      </c>
      <c r="KQ104" s="72">
        <v>0.19982981999999999</v>
      </c>
      <c r="KR104" s="72">
        <v>0.18944113000000001</v>
      </c>
      <c r="KS104" s="72">
        <v>0.16360897999999999</v>
      </c>
      <c r="KT104" s="72">
        <v>0.12854317000000001</v>
      </c>
      <c r="KU104" s="72">
        <v>9.1406100000000004E-2</v>
      </c>
      <c r="KV104" s="72">
        <v>5.8337327000000001E-2</v>
      </c>
      <c r="KW104" s="72">
        <v>3.2958995999999997E-2</v>
      </c>
      <c r="KX104" s="72">
        <v>1.6106663E-2</v>
      </c>
      <c r="KY104" s="72">
        <v>6.5302145999999997E-3</v>
      </c>
      <c r="KZ104" s="72">
        <v>2.007839E-3</v>
      </c>
      <c r="LA104" s="72">
        <v>3.5017069999999998E-4</v>
      </c>
      <c r="LB104" s="72">
        <v>2.422148E-5</v>
      </c>
      <c r="LC104" s="72">
        <v>3.5309993000000002E-6</v>
      </c>
      <c r="LD104" s="72">
        <v>1.7570744E-6</v>
      </c>
      <c r="LE104" s="72">
        <v>1.2725851000000001E-6</v>
      </c>
      <c r="LF104" s="72">
        <v>6.2889090000000005E-7</v>
      </c>
      <c r="LG104" s="72">
        <v>1.7294796000000001E-7</v>
      </c>
      <c r="LH104" s="72">
        <v>1.7451374999999999E-8</v>
      </c>
      <c r="LI104" s="72">
        <v>2.7800744000000001E-9</v>
      </c>
      <c r="LJ104" s="72">
        <v>1.2867551000000001E-9</v>
      </c>
      <c r="LK104" s="72">
        <v>6.2529325999999996E-10</v>
      </c>
      <c r="LL104" s="72">
        <v>1.6983345000000001E-10</v>
      </c>
      <c r="LM104" s="72">
        <v>5.8608569999999994E-11</v>
      </c>
      <c r="LN104" s="72">
        <v>0</v>
      </c>
      <c r="LO104" s="72">
        <v>7.5602829999999995E-11</v>
      </c>
      <c r="LP104" s="72">
        <v>1.1963000999999999E-9</v>
      </c>
      <c r="LQ104" s="72">
        <v>1.9040681999999999E-8</v>
      </c>
      <c r="LR104" s="72">
        <v>3.0332565999999998E-7</v>
      </c>
      <c r="LS104" s="72">
        <v>4.8346746999999998E-6</v>
      </c>
      <c r="LT104" s="72">
        <v>7.7005134000000005E-5</v>
      </c>
      <c r="LU104" s="72">
        <v>8.5791165000000005E-4</v>
      </c>
      <c r="LV104" s="72">
        <v>3.5378266999999998E-3</v>
      </c>
      <c r="LW104" s="72">
        <v>9.9141980000000008E-3</v>
      </c>
      <c r="LX104" s="72">
        <v>2.2228696999999999E-2</v>
      </c>
      <c r="LY104" s="72">
        <v>4.2426079999999998E-2</v>
      </c>
      <c r="LZ104" s="72">
        <v>7.1089483999999994E-2</v>
      </c>
      <c r="MA104" s="72">
        <v>0.10636377</v>
      </c>
      <c r="MB104" s="72">
        <v>0.14346623</v>
      </c>
      <c r="MC104" s="72">
        <v>0.17556553999999999</v>
      </c>
      <c r="MD104" s="72">
        <v>0.19600233</v>
      </c>
      <c r="ME104" s="72">
        <v>0.19982965</v>
      </c>
      <c r="MF104" s="72">
        <v>0.18944106999999999</v>
      </c>
      <c r="MG104" s="72">
        <v>0.16360895</v>
      </c>
      <c r="MH104" s="72">
        <v>0.12854314</v>
      </c>
      <c r="MI104" s="72">
        <v>9.1406050000000003E-2</v>
      </c>
      <c r="MJ104" s="72">
        <v>5.8337266999999998E-2</v>
      </c>
      <c r="MK104" s="72">
        <v>3.2958950000000001E-2</v>
      </c>
      <c r="ML104" s="72">
        <v>1.6106651999999999E-2</v>
      </c>
      <c r="MM104" s="72">
        <v>6.5302067E-3</v>
      </c>
      <c r="MN104" s="72">
        <v>2.0078370000000002E-3</v>
      </c>
      <c r="MO104" s="72">
        <v>3.5017126000000002E-4</v>
      </c>
      <c r="MP104" s="72">
        <v>2.4221563000000001E-5</v>
      </c>
      <c r="MQ104" s="72">
        <v>3.5310070000000001E-6</v>
      </c>
      <c r="MR104" s="72">
        <v>1.7570747999999999E-6</v>
      </c>
      <c r="MS104" s="72">
        <v>1.2725835E-6</v>
      </c>
      <c r="MT104" s="72">
        <v>6.2888677E-7</v>
      </c>
      <c r="MU104" s="72">
        <v>1.7294657E-7</v>
      </c>
      <c r="MV104" s="72">
        <v>1.7451535E-8</v>
      </c>
      <c r="MW104" s="72">
        <v>2.7800835000000001E-9</v>
      </c>
      <c r="MX104" s="72">
        <v>1.2867570999999999E-9</v>
      </c>
      <c r="MY104" s="72">
        <v>6.2529369999999996E-10</v>
      </c>
      <c r="MZ104" s="72">
        <v>1.6983358999999999E-10</v>
      </c>
      <c r="NA104" s="72">
        <v>5.8608540000000002E-11</v>
      </c>
      <c r="NB104" s="72">
        <v>0</v>
      </c>
      <c r="NC104" s="72">
        <v>7.5602609999999997E-11</v>
      </c>
      <c r="ND104" s="72">
        <v>1.1962964E-9</v>
      </c>
      <c r="NE104" s="72">
        <v>1.9040622E-8</v>
      </c>
      <c r="NF104" s="72">
        <v>3.0332475000000002E-7</v>
      </c>
      <c r="NG104" s="72">
        <v>4.8346595999999996E-6</v>
      </c>
      <c r="NH104" s="72">
        <v>7.7004870000000003E-5</v>
      </c>
      <c r="NI104" s="72">
        <v>8.5790955999999995E-4</v>
      </c>
      <c r="NJ104" s="72">
        <v>3.5378202000000002E-3</v>
      </c>
      <c r="NK104" s="72">
        <v>9.9141839999999995E-3</v>
      </c>
      <c r="NL104" s="72">
        <v>2.2228682E-2</v>
      </c>
      <c r="NM104" s="72">
        <v>4.2426072000000002E-2</v>
      </c>
      <c r="NN104" s="72">
        <v>7.1089470000000002E-2</v>
      </c>
      <c r="NO104" s="72">
        <v>0.10636369</v>
      </c>
      <c r="NP104" s="72">
        <v>0.14346597999999999</v>
      </c>
      <c r="NQ104" s="72">
        <v>0.17556522999999999</v>
      </c>
      <c r="NR104" s="72">
        <v>0.19600207</v>
      </c>
      <c r="NS104" s="72">
        <v>0.19982938</v>
      </c>
      <c r="NT104" s="72">
        <v>0.18944085999999999</v>
      </c>
      <c r="NU104" s="72">
        <v>0.16360885999999999</v>
      </c>
      <c r="NV104" s="72">
        <v>0.12854323000000001</v>
      </c>
      <c r="NW104" s="72">
        <v>9.1406204000000005E-2</v>
      </c>
      <c r="NX104" s="72">
        <v>5.8337397999999999E-2</v>
      </c>
      <c r="NY104" s="72">
        <v>3.295903E-2</v>
      </c>
      <c r="NZ104" s="72">
        <v>1.6106692999999998E-2</v>
      </c>
      <c r="OA104" s="72">
        <v>6.5302234000000001E-3</v>
      </c>
      <c r="OB104" s="72">
        <v>2.0078393000000001E-3</v>
      </c>
      <c r="OC104" s="72">
        <v>3.5017019999999998E-4</v>
      </c>
      <c r="OD104" s="72">
        <v>2.4221450000000002E-5</v>
      </c>
      <c r="OE104" s="72">
        <v>3.5310002E-6</v>
      </c>
      <c r="OF104" s="72">
        <v>1.7570799E-6</v>
      </c>
      <c r="OG104" s="72">
        <v>1.2725886E-6</v>
      </c>
      <c r="OH104" s="72">
        <v>6.2888839999999998E-7</v>
      </c>
      <c r="OI104" s="72">
        <v>1.7294617E-7</v>
      </c>
      <c r="OJ104" s="72">
        <v>1.7451435999999999E-8</v>
      </c>
      <c r="OK104" s="72">
        <v>2.7800786000000002E-9</v>
      </c>
      <c r="OL104" s="72">
        <v>1.2867584999999999E-9</v>
      </c>
      <c r="OM104" s="72">
        <v>6.2529464999999995E-10</v>
      </c>
      <c r="ON104" s="72">
        <v>1.6983390999999999E-10</v>
      </c>
      <c r="OO104" s="72">
        <v>5.8608604E-11</v>
      </c>
      <c r="OP104" s="72">
        <v>0</v>
      </c>
      <c r="OQ104" s="72">
        <v>7.5602989999999997E-11</v>
      </c>
      <c r="OR104" s="72">
        <v>1.1963024E-9</v>
      </c>
      <c r="OS104" s="72">
        <v>1.9040722999999999E-8</v>
      </c>
      <c r="OT104" s="72">
        <v>3.0332637000000002E-7</v>
      </c>
      <c r="OU104" s="72">
        <v>4.8346873999999997E-6</v>
      </c>
      <c r="OV104" s="72">
        <v>7.7005369999999998E-5</v>
      </c>
      <c r="OW104" s="72">
        <v>8.5791070000000005E-4</v>
      </c>
      <c r="OX104" s="72">
        <v>3.5378206999999999E-3</v>
      </c>
      <c r="OY104" s="72">
        <v>9.9141779999999992E-3</v>
      </c>
      <c r="OZ104" s="72">
        <v>2.2228666000000001E-2</v>
      </c>
      <c r="PA104" s="72">
        <v>4.242605E-2</v>
      </c>
      <c r="PB104" s="72">
        <v>7.1089449999999998E-2</v>
      </c>
      <c r="PC104" s="72">
        <v>0.10636370000000001</v>
      </c>
      <c r="PD104" s="72">
        <v>0.14346602999999999</v>
      </c>
      <c r="PE104" s="72">
        <v>0.1755652</v>
      </c>
      <c r="PF104" s="72">
        <v>0.19600196</v>
      </c>
      <c r="PG104" s="72">
        <v>0.19982928</v>
      </c>
      <c r="PH104" s="72">
        <v>0.18944067000000001</v>
      </c>
      <c r="PI104" s="72">
        <v>0.16360864</v>
      </c>
      <c r="PJ104" s="72">
        <v>0.12854309999999999</v>
      </c>
      <c r="PK104" s="72">
        <v>9.1406150000000005E-2</v>
      </c>
      <c r="PL104" s="72">
        <v>5.8337409999999999E-2</v>
      </c>
      <c r="PM104" s="72">
        <v>3.2959062999999997E-2</v>
      </c>
      <c r="PN104" s="72">
        <v>1.6106721000000001E-2</v>
      </c>
      <c r="PO104" s="72">
        <v>6.5302453000000002E-3</v>
      </c>
      <c r="PP104" s="72">
        <v>2.0078467E-3</v>
      </c>
      <c r="PQ104" s="72">
        <v>3.5017000000000002E-4</v>
      </c>
      <c r="PR104" s="72">
        <v>2.4221423000000001E-5</v>
      </c>
      <c r="PS104" s="72">
        <v>3.5309972000000002E-6</v>
      </c>
      <c r="PT104" s="72">
        <v>1.7570817E-6</v>
      </c>
      <c r="PU104" s="72">
        <v>1.2725918999999999E-6</v>
      </c>
      <c r="PV104" s="72">
        <v>6.2889194000000001E-7</v>
      </c>
      <c r="PW104" s="72">
        <v>1.7294741E-7</v>
      </c>
      <c r="PX104" s="72">
        <v>1.7451479999999999E-8</v>
      </c>
      <c r="PY104" s="72">
        <v>2.7800894999999999E-9</v>
      </c>
      <c r="PZ104" s="72">
        <v>1.2867626E-9</v>
      </c>
      <c r="QA104" s="72">
        <v>6.2529653999999999E-10</v>
      </c>
      <c r="QB104" s="72">
        <v>1.6983437999999999E-10</v>
      </c>
      <c r="QC104" s="72">
        <v>5.8608779999999999E-11</v>
      </c>
      <c r="QD104" s="72">
        <v>0</v>
      </c>
      <c r="QE104" s="72">
        <v>7.5603369999999996E-11</v>
      </c>
      <c r="QF104" s="72">
        <v>1.1963082E-9</v>
      </c>
      <c r="QG104" s="72">
        <v>1.904082E-8</v>
      </c>
      <c r="QH104" s="72">
        <v>3.0332802000000002E-7</v>
      </c>
      <c r="QI104" s="72">
        <v>4.8347160000000001E-6</v>
      </c>
      <c r="QJ104" s="72">
        <v>7.7005850000000004E-5</v>
      </c>
      <c r="QK104" s="72">
        <v>8.5791334000000002E-4</v>
      </c>
      <c r="QL104" s="72">
        <v>3.5378248E-3</v>
      </c>
      <c r="QM104" s="72">
        <v>9.9141820000000005E-3</v>
      </c>
      <c r="QN104" s="72">
        <v>2.2228657999999998E-2</v>
      </c>
      <c r="QO104" s="72">
        <v>4.242601E-2</v>
      </c>
      <c r="QP104" s="72">
        <v>7.1089379999999994E-2</v>
      </c>
      <c r="QQ104" s="72">
        <v>0.10636364</v>
      </c>
      <c r="QR104" s="72">
        <v>0.14346603999999999</v>
      </c>
      <c r="QS104" s="72">
        <v>0.17556529000000001</v>
      </c>
      <c r="QT104" s="72">
        <v>0.19600213</v>
      </c>
      <c r="QU104" s="72">
        <v>0.19982947000000001</v>
      </c>
      <c r="QV104" s="72">
        <v>0.18944089</v>
      </c>
      <c r="QW104" s="72">
        <v>0.16360885</v>
      </c>
      <c r="QX104" s="72">
        <v>0.12854320999999999</v>
      </c>
      <c r="QY104" s="72">
        <v>9.1406219999999996E-2</v>
      </c>
      <c r="QZ104" s="72">
        <v>5.8337457000000002E-2</v>
      </c>
      <c r="RA104" s="72">
        <v>3.2959084999999999E-2</v>
      </c>
      <c r="RB104" s="72">
        <v>1.6106728000000001E-2</v>
      </c>
      <c r="RC104" s="72">
        <v>6.5302444000000003E-3</v>
      </c>
      <c r="RD104" s="72">
        <v>2.0078486000000002E-3</v>
      </c>
      <c r="RE104" s="72">
        <v>3.5017086E-4</v>
      </c>
      <c r="RF104" s="72">
        <v>2.4221486E-5</v>
      </c>
      <c r="RG104" s="72">
        <v>3.5310038E-6</v>
      </c>
      <c r="RH104" s="72">
        <v>1.7570815000000001E-6</v>
      </c>
      <c r="RI104" s="72">
        <v>1.2725908999999999E-6</v>
      </c>
      <c r="RJ104" s="72">
        <v>6.2889320000000003E-7</v>
      </c>
      <c r="RK104" s="72">
        <v>1.7294850000000001E-7</v>
      </c>
      <c r="RL104" s="72">
        <v>1.7451587E-8</v>
      </c>
      <c r="RM104" s="72">
        <v>2.7800972999999999E-9</v>
      </c>
      <c r="RN104" s="72">
        <v>1.2867623999999999E-9</v>
      </c>
      <c r="RO104" s="72">
        <v>6.2529620000000003E-10</v>
      </c>
      <c r="RP104" s="72">
        <v>1.6983412999999999E-10</v>
      </c>
      <c r="RQ104" s="72">
        <v>5.8608689999999998E-11</v>
      </c>
      <c r="RR104" s="72">
        <v>0</v>
      </c>
      <c r="RS104" s="72">
        <v>7.5603419999999999E-11</v>
      </c>
      <c r="RT104" s="72">
        <v>1.1963083000000001E-9</v>
      </c>
      <c r="RU104" s="72">
        <v>1.9040822000000001E-8</v>
      </c>
      <c r="RV104" s="72">
        <v>3.0332809999999999E-7</v>
      </c>
      <c r="RW104" s="72">
        <v>4.8347164999999998E-6</v>
      </c>
      <c r="RX104" s="72">
        <v>7.7005840000000003E-5</v>
      </c>
      <c r="RY104" s="72">
        <v>8.579131E-4</v>
      </c>
      <c r="RZ104" s="72">
        <v>3.5378262000000001E-3</v>
      </c>
      <c r="SA104" s="72">
        <v>9.9141850000000007E-3</v>
      </c>
      <c r="SB104" s="72">
        <v>2.2228663999999999E-2</v>
      </c>
      <c r="SC104" s="72">
        <v>4.2425999999999998E-2</v>
      </c>
      <c r="SD104" s="72">
        <v>7.1089330000000006E-2</v>
      </c>
      <c r="SE104" s="72">
        <v>0.106363535</v>
      </c>
      <c r="SF104" s="72">
        <v>0.14346587999999999</v>
      </c>
      <c r="SG104" s="72">
        <v>0.17556517999999999</v>
      </c>
      <c r="SH104" s="72">
        <v>0.19600213</v>
      </c>
      <c r="SI104" s="72">
        <v>0.19982958000000001</v>
      </c>
      <c r="SJ104" s="72">
        <v>0.18944113000000001</v>
      </c>
      <c r="SK104" s="72">
        <v>0.16360907</v>
      </c>
      <c r="SL104" s="72">
        <v>0.12854338000000001</v>
      </c>
      <c r="SM104" s="72">
        <v>9.1406360000000006E-2</v>
      </c>
      <c r="SN104" s="72">
        <v>5.8337546999999997E-2</v>
      </c>
      <c r="SO104" s="72">
        <v>3.2959114999999997E-2</v>
      </c>
      <c r="SP104" s="72">
        <v>1.6106727000000001E-2</v>
      </c>
      <c r="SQ104" s="72">
        <v>6.5302399999999997E-3</v>
      </c>
      <c r="SR104" s="72">
        <v>2.0078473999999998E-3</v>
      </c>
      <c r="SS104" s="72">
        <v>3.5017157999999999E-4</v>
      </c>
      <c r="ST104" s="72">
        <v>2.4221540000000001E-5</v>
      </c>
      <c r="SU104" s="72">
        <v>3.5310080999999999E-6</v>
      </c>
      <c r="SV104" s="72">
        <v>1.7570779999999999E-6</v>
      </c>
      <c r="SW104" s="72">
        <v>1.2725866999999999E-6</v>
      </c>
      <c r="SX104" s="72">
        <v>6.2889086000000001E-7</v>
      </c>
      <c r="SY104" s="72">
        <v>1.7294825E-7</v>
      </c>
      <c r="SZ104" s="72">
        <v>1.7451632999999999E-8</v>
      </c>
      <c r="TA104" s="72">
        <v>2.7800926000000001E-9</v>
      </c>
      <c r="TB104" s="72">
        <v>1.2867568E-9</v>
      </c>
      <c r="TC104" s="72">
        <v>6.2529404000000003E-10</v>
      </c>
      <c r="TD104" s="72">
        <v>1.6983367000000001E-10</v>
      </c>
      <c r="TE104" s="72">
        <v>5.8608450000000002E-11</v>
      </c>
      <c r="TF104" s="72">
        <v>0</v>
      </c>
      <c r="TG104" s="72">
        <v>7.5602989999999997E-11</v>
      </c>
      <c r="TH104" s="72">
        <v>1.196301E-9</v>
      </c>
      <c r="TI104" s="72">
        <v>1.9040703E-8</v>
      </c>
      <c r="TJ104" s="72">
        <v>3.0332629999999998E-7</v>
      </c>
      <c r="TK104" s="72">
        <v>4.834684E-6</v>
      </c>
      <c r="TL104" s="72">
        <v>7.7005309999999993E-5</v>
      </c>
      <c r="TM104" s="72">
        <v>8.5791095999999999E-4</v>
      </c>
      <c r="TN104" s="72">
        <v>3.5378217999999999E-3</v>
      </c>
      <c r="TO104" s="72">
        <v>9.9141799999999999E-3</v>
      </c>
      <c r="TP104" s="72">
        <v>2.2228666000000001E-2</v>
      </c>
      <c r="TQ104" s="72">
        <v>4.2426015999999997E-2</v>
      </c>
      <c r="TR104" s="72">
        <v>7.1089360000000004E-2</v>
      </c>
      <c r="TS104" s="72">
        <v>0.10636355</v>
      </c>
      <c r="TT104" s="72">
        <v>0.14346587999999999</v>
      </c>
      <c r="TU104" s="72">
        <v>0.17556517999999999</v>
      </c>
      <c r="TV104" s="72">
        <v>0.19600223</v>
      </c>
      <c r="TW104" s="72">
        <v>0.19982970999999999</v>
      </c>
      <c r="TX104" s="72">
        <v>0.18944143999999999</v>
      </c>
      <c r="TY104" s="72">
        <v>0.16360937</v>
      </c>
      <c r="TZ104" s="72">
        <v>0.12854365000000001</v>
      </c>
      <c r="UA104" s="72">
        <v>9.1406539999999994E-2</v>
      </c>
      <c r="UB104" s="72">
        <v>5.8337655000000002E-2</v>
      </c>
      <c r="UC104" s="72">
        <v>3.2959179999999998E-2</v>
      </c>
      <c r="UD104" s="72">
        <v>1.6106753000000001E-2</v>
      </c>
      <c r="UE104" s="72">
        <v>6.5302405999999999E-3</v>
      </c>
      <c r="UF104" s="72">
        <v>2.0078448999999998E-3</v>
      </c>
      <c r="UG104" s="72">
        <v>3.5017114999999998E-4</v>
      </c>
      <c r="UH104" s="72">
        <v>2.4221526E-5</v>
      </c>
      <c r="UI104" s="72">
        <v>3.531001E-6</v>
      </c>
      <c r="UJ104" s="72">
        <v>1.757073E-6</v>
      </c>
      <c r="UK104" s="72">
        <v>1.2725835999999999E-6</v>
      </c>
      <c r="UL104" s="72">
        <v>6.2888886999999999E-7</v>
      </c>
      <c r="UM104" s="72">
        <v>1.7294753999999999E-7</v>
      </c>
      <c r="UN104" s="72">
        <v>1.7451606E-8</v>
      </c>
      <c r="UO104" s="72">
        <v>2.7800770000000001E-9</v>
      </c>
      <c r="UP104" s="72">
        <v>1.2867479000000001E-9</v>
      </c>
      <c r="UQ104" s="72">
        <v>6.2529104E-10</v>
      </c>
      <c r="UR104" s="72">
        <v>1.6983295000000001E-10</v>
      </c>
      <c r="US104" s="72">
        <v>5.8608145999999994E-11</v>
      </c>
      <c r="UT104" s="72">
        <v>0</v>
      </c>
      <c r="UU104" s="72">
        <v>7.5602690000000004E-11</v>
      </c>
      <c r="UV104" s="72">
        <v>1.1962954999999999E-9</v>
      </c>
      <c r="UW104" s="72">
        <v>1.9040604000000001E-8</v>
      </c>
      <c r="UX104" s="72">
        <v>3.033246E-7</v>
      </c>
      <c r="UY104" s="72">
        <v>4.8346533000000001E-6</v>
      </c>
      <c r="UZ104" s="72">
        <v>7.7004749999999995E-5</v>
      </c>
      <c r="VA104" s="72">
        <v>8.5790910000000005E-4</v>
      </c>
      <c r="VB104" s="72">
        <v>3.5378176000000002E-3</v>
      </c>
      <c r="VC104" s="72">
        <v>9.9141699999999999E-3</v>
      </c>
      <c r="VD104" s="72">
        <v>2.2228649999999999E-2</v>
      </c>
      <c r="VE104" s="72">
        <v>4.2426024E-2</v>
      </c>
      <c r="VF104" s="72">
        <v>7.1089390000000002E-2</v>
      </c>
      <c r="VG104" s="72">
        <v>0.10636356</v>
      </c>
      <c r="VH104" s="72">
        <v>0.14346576999999999</v>
      </c>
      <c r="VI104" s="72">
        <v>0.17556495999999999</v>
      </c>
      <c r="VJ104" s="72">
        <v>0.19600195000000001</v>
      </c>
      <c r="VK104" s="72">
        <v>0.19982939999999999</v>
      </c>
      <c r="VL104" s="72">
        <v>0.18944125000000001</v>
      </c>
      <c r="VM104" s="72">
        <v>0.16360925000000001</v>
      </c>
      <c r="VN104" s="72">
        <v>0.12854359000000001</v>
      </c>
      <c r="VO104" s="72">
        <v>9.1406520000000005E-2</v>
      </c>
      <c r="VP104" s="72">
        <v>5.8337661999999998E-2</v>
      </c>
      <c r="VQ104" s="72">
        <v>3.2959203999999999E-2</v>
      </c>
      <c r="VR104" s="72">
        <v>1.6106766000000002E-2</v>
      </c>
      <c r="VS104" s="72">
        <v>6.5302399999999997E-3</v>
      </c>
      <c r="VT104" s="72">
        <v>2.0078416E-3</v>
      </c>
      <c r="VU104" s="72">
        <v>3.5016974999999999E-4</v>
      </c>
      <c r="VV104" s="72">
        <v>2.4221428000000001E-5</v>
      </c>
      <c r="VW104" s="72">
        <v>3.530987E-6</v>
      </c>
      <c r="VX104" s="72">
        <v>1.7570673E-6</v>
      </c>
      <c r="VY104" s="72">
        <v>1.2725817E-6</v>
      </c>
      <c r="VZ104" s="72">
        <v>6.2888864000000001E-7</v>
      </c>
      <c r="WA104" s="72">
        <v>1.729473E-7</v>
      </c>
      <c r="WB104" s="72">
        <v>1.7451505000000001E-8</v>
      </c>
      <c r="WC104" s="72">
        <v>2.7800580000000002E-9</v>
      </c>
      <c r="WD104" s="72">
        <v>1.286738E-9</v>
      </c>
      <c r="WE104" s="72">
        <v>6.2528764999999999E-10</v>
      </c>
      <c r="WF104" s="72">
        <v>1.6983216E-10</v>
      </c>
      <c r="WG104" s="72">
        <v>5.8607789999999996E-11</v>
      </c>
      <c r="WH104" s="72">
        <v>0</v>
      </c>
      <c r="WI104" s="72">
        <v>7.5602899999999996E-11</v>
      </c>
      <c r="WJ104" s="72">
        <v>1.1962991E-9</v>
      </c>
      <c r="WK104" s="72">
        <v>1.9040647999999999E-8</v>
      </c>
      <c r="WL104" s="72">
        <v>3.0332527E-7</v>
      </c>
      <c r="WM104" s="72">
        <v>4.8346687E-6</v>
      </c>
      <c r="WN104" s="72">
        <v>7.7004989999999998E-5</v>
      </c>
      <c r="WO104" s="72">
        <v>8.5790845000000004E-4</v>
      </c>
      <c r="WP104" s="72">
        <v>3.5378132E-3</v>
      </c>
      <c r="WQ104" s="72">
        <v>9.9141620000000007E-3</v>
      </c>
      <c r="WR104" s="72">
        <v>2.2228641E-2</v>
      </c>
      <c r="WS104" s="72">
        <v>4.2426026999999998E-2</v>
      </c>
      <c r="WT104" s="72">
        <v>7.1089449999999998E-2</v>
      </c>
      <c r="WU104" s="72">
        <v>0.10636375000000001</v>
      </c>
      <c r="WV104" s="72">
        <v>0.14346603999999999</v>
      </c>
      <c r="WW104" s="72">
        <v>0.17556529000000001</v>
      </c>
      <c r="WX104" s="72">
        <v>0.19600218999999999</v>
      </c>
      <c r="WY104" s="72">
        <v>0.19982949999999999</v>
      </c>
      <c r="WZ104" s="72">
        <v>0.18944122999999999</v>
      </c>
      <c r="XA104" s="72">
        <v>0.16360931000000001</v>
      </c>
      <c r="XB104" s="72">
        <v>0.12854357</v>
      </c>
      <c r="XC104" s="72">
        <v>9.1406440000000005E-2</v>
      </c>
      <c r="XD104" s="72">
        <v>5.8337590000000002E-2</v>
      </c>
      <c r="XE104" s="72">
        <v>3.2959170000000003E-2</v>
      </c>
      <c r="XF104" s="72">
        <v>1.6106760000000001E-2</v>
      </c>
      <c r="XG104" s="72">
        <v>6.530246E-3</v>
      </c>
      <c r="XH104" s="72">
        <v>2.0078435000000002E-3</v>
      </c>
      <c r="XI104" s="72">
        <v>3.5016943000000002E-4</v>
      </c>
      <c r="XJ104" s="72">
        <v>2.4221406000000001E-5</v>
      </c>
      <c r="XK104" s="72">
        <v>3.5309763000000002E-6</v>
      </c>
      <c r="XL104" s="72">
        <v>1.7570603000000001E-6</v>
      </c>
      <c r="XM104" s="72">
        <v>1.2725786E-6</v>
      </c>
      <c r="XN104" s="72">
        <v>6.2888809999999995E-7</v>
      </c>
      <c r="XO104" s="72">
        <v>1.729472E-7</v>
      </c>
      <c r="XP104" s="72">
        <v>1.7451422000000001E-8</v>
      </c>
      <c r="XQ104" s="72">
        <v>2.7800446000000001E-9</v>
      </c>
      <c r="XR104" s="72">
        <v>1.2867308E-9</v>
      </c>
      <c r="XS104" s="72">
        <v>6.2528439999999999E-10</v>
      </c>
      <c r="XT104" s="72">
        <v>1.6983119999999999E-10</v>
      </c>
      <c r="XU104" s="72">
        <v>5.8607450000000006E-11</v>
      </c>
      <c r="XV104" s="72">
        <v>0</v>
      </c>
      <c r="XW104" s="72">
        <v>7.5603454000000006E-11</v>
      </c>
      <c r="XX104" s="72">
        <v>1.1963087E-9</v>
      </c>
      <c r="XY104" s="72">
        <v>1.9040803999999999E-8</v>
      </c>
      <c r="XZ104" s="72">
        <v>3.0332777000000001E-7</v>
      </c>
      <c r="YA104" s="72">
        <v>4.8347074000000002E-6</v>
      </c>
      <c r="YB104" s="72">
        <v>7.7005690000000006E-5</v>
      </c>
      <c r="YC104" s="72">
        <v>8.5791095999999999E-4</v>
      </c>
      <c r="YD104" s="72">
        <v>3.5378192999999999E-3</v>
      </c>
      <c r="YE104" s="72">
        <v>9.9141760000000002E-3</v>
      </c>
      <c r="YF104" s="72">
        <v>2.2228673000000001E-2</v>
      </c>
      <c r="YG104" s="72">
        <v>4.2426064999999999E-2</v>
      </c>
      <c r="YH104" s="72">
        <v>7.1089535999999995E-2</v>
      </c>
      <c r="YI104" s="72">
        <v>0.106363945</v>
      </c>
      <c r="YJ104" s="72">
        <v>0.14346644</v>
      </c>
      <c r="YK104" s="72">
        <v>0.17556578</v>
      </c>
      <c r="YL104" s="72">
        <v>0.1960026</v>
      </c>
      <c r="YM104" s="72">
        <v>0.19982987999999999</v>
      </c>
      <c r="YN104" s="72">
        <v>0.18944150000000001</v>
      </c>
      <c r="YO104" s="72">
        <v>0.16360949999999999</v>
      </c>
      <c r="YP104" s="72">
        <v>0.12854376000000001</v>
      </c>
      <c r="YQ104" s="72">
        <v>9.1406589999999996E-2</v>
      </c>
      <c r="YR104" s="72">
        <v>5.8337661999999998E-2</v>
      </c>
      <c r="YS104" s="72">
        <v>3.2959179999999998E-2</v>
      </c>
      <c r="YT104" s="72">
        <v>1.6106775E-2</v>
      </c>
      <c r="YU104" s="72">
        <v>6.5302650000000004E-3</v>
      </c>
      <c r="YV104" s="72">
        <v>2.0078539999999999E-3</v>
      </c>
      <c r="YW104" s="72">
        <v>3.5017179999999998E-4</v>
      </c>
      <c r="YX104" s="72">
        <v>2.4221537E-5</v>
      </c>
      <c r="YY104" s="72">
        <v>3.5309780999999999E-6</v>
      </c>
      <c r="YZ104" s="72">
        <v>1.7570516000000001E-6</v>
      </c>
      <c r="ZA104" s="72">
        <v>1.2725727E-6</v>
      </c>
      <c r="ZB104" s="72">
        <v>6.2888596999999995E-7</v>
      </c>
      <c r="ZC104" s="72">
        <v>1.7294669999999999E-7</v>
      </c>
      <c r="ZD104" s="72">
        <v>1.7451319000000001E-8</v>
      </c>
      <c r="ZE104" s="72">
        <v>2.7800259999999999E-9</v>
      </c>
      <c r="ZF104" s="72">
        <v>1.2867203E-9</v>
      </c>
      <c r="ZG104" s="72">
        <v>6.2527870000000004E-10</v>
      </c>
      <c r="ZH104" s="72">
        <v>1.6982955000000001E-10</v>
      </c>
      <c r="ZI104" s="72">
        <v>5.8606800000000006E-11</v>
      </c>
      <c r="ZJ104" s="72">
        <v>0</v>
      </c>
      <c r="ZK104" s="72">
        <v>7.5603709999999999E-11</v>
      </c>
      <c r="ZL104" s="72">
        <v>1.1963129999999999E-9</v>
      </c>
      <c r="ZM104" s="72">
        <v>1.9040876999999999E-8</v>
      </c>
      <c r="ZN104" s="72">
        <v>3.0332892999999999E-7</v>
      </c>
      <c r="ZO104" s="72">
        <v>4.8347287999999999E-6</v>
      </c>
      <c r="ZP104" s="72">
        <v>7.7006000000000001E-5</v>
      </c>
      <c r="ZQ104" s="72">
        <v>8.5791290000000004E-4</v>
      </c>
      <c r="ZR104" s="72">
        <v>3.5378248E-3</v>
      </c>
      <c r="ZS104" s="72">
        <v>9.9141909999999993E-3</v>
      </c>
      <c r="ZT104" s="72">
        <v>2.2228692000000001E-2</v>
      </c>
      <c r="ZU104" s="72">
        <v>4.2426110000000003E-2</v>
      </c>
      <c r="ZV104" s="72">
        <v>7.1089596000000005E-2</v>
      </c>
      <c r="ZW104" s="72">
        <v>0.10636406399999999</v>
      </c>
      <c r="ZX104" s="72">
        <v>0.14346665</v>
      </c>
      <c r="ZY104" s="72">
        <v>0.1755661</v>
      </c>
      <c r="ZZ104" s="72">
        <v>0.19600310000000001</v>
      </c>
      <c r="AAA104" s="72">
        <v>0.19983037000000001</v>
      </c>
      <c r="AAB104" s="72">
        <v>0.18944192000000001</v>
      </c>
      <c r="AAC104" s="72">
        <v>0.16360988000000001</v>
      </c>
      <c r="AAD104" s="72">
        <v>0.12854408000000001</v>
      </c>
      <c r="AAE104" s="72">
        <v>9.1406810000000005E-2</v>
      </c>
      <c r="AAF104" s="72">
        <v>5.8337804E-2</v>
      </c>
      <c r="AAG104" s="72">
        <v>3.2959264000000002E-2</v>
      </c>
      <c r="AAH104" s="72">
        <v>1.6106809999999999E-2</v>
      </c>
      <c r="AAI104" s="72">
        <v>6.5302820000000001E-3</v>
      </c>
      <c r="AAJ104" s="72">
        <v>2.0078633E-3</v>
      </c>
      <c r="AAK104" s="72">
        <v>3.5017533999999998E-4</v>
      </c>
      <c r="AAL104" s="72">
        <v>2.4221787E-5</v>
      </c>
      <c r="AAM104" s="72">
        <v>3.5309972000000002E-6</v>
      </c>
      <c r="AAN104" s="72">
        <v>1.7570521E-6</v>
      </c>
      <c r="AAO104" s="72">
        <v>1.2725734E-6</v>
      </c>
      <c r="AAP104" s="72">
        <v>6.2888716000000004E-7</v>
      </c>
      <c r="AAQ104" s="72">
        <v>1.7294731999999999E-7</v>
      </c>
      <c r="AAR104" s="72">
        <v>1.7451417999999999E-8</v>
      </c>
      <c r="AAS104" s="72">
        <v>2.7800206999999999E-9</v>
      </c>
      <c r="AAT104" s="72">
        <v>1.2867123999999999E-9</v>
      </c>
      <c r="AAU104" s="72">
        <v>6.2527559999999998E-10</v>
      </c>
      <c r="AAV104" s="72">
        <v>1.6982839000000001E-10</v>
      </c>
      <c r="AAW104" s="72">
        <v>5.8606300000000002E-11</v>
      </c>
      <c r="AAX104" s="72">
        <v>0</v>
      </c>
      <c r="AAY104" s="72">
        <v>7.5602989999999997E-11</v>
      </c>
      <c r="AAZ104" s="72">
        <v>1.1963002E-9</v>
      </c>
      <c r="ABA104" s="72">
        <v>1.9040657000000001E-8</v>
      </c>
      <c r="ABB104" s="72">
        <v>3.0332520000000001E-7</v>
      </c>
      <c r="ABC104" s="72">
        <v>4.8346670000000002E-6</v>
      </c>
      <c r="ABD104" s="72">
        <v>7.7004996000000001E-5</v>
      </c>
      <c r="ABE104" s="72">
        <v>8.5790930000000001E-4</v>
      </c>
      <c r="ABF104" s="72">
        <v>3.537817E-3</v>
      </c>
      <c r="ABG104" s="72">
        <v>9.9141730000000001E-3</v>
      </c>
      <c r="ABH104" s="72">
        <v>2.2228676999999999E-2</v>
      </c>
      <c r="ABI104" s="72">
        <v>4.2426087000000001E-2</v>
      </c>
      <c r="ABJ104" s="72">
        <v>7.1089566000000007E-2</v>
      </c>
      <c r="ABK104" s="72">
        <v>0.106364004</v>
      </c>
      <c r="ABL104" s="72">
        <v>0.14346659</v>
      </c>
      <c r="ABM104" s="72">
        <v>0.17556601999999999</v>
      </c>
      <c r="ABN104" s="72">
        <v>0.19600302999999999</v>
      </c>
      <c r="ABO104" s="72">
        <v>0.19983032000000001</v>
      </c>
      <c r="ABP104" s="72">
        <v>0.18944171000000001</v>
      </c>
      <c r="ABQ104" s="72">
        <v>0.16360954999999999</v>
      </c>
      <c r="ABR104" s="72">
        <v>0.12854372</v>
      </c>
      <c r="ABS104" s="72">
        <v>9.1406570000000006E-2</v>
      </c>
      <c r="ABT104" s="72">
        <v>5.8337655000000002E-2</v>
      </c>
      <c r="ABU104" s="72">
        <v>3.2959177999999999E-2</v>
      </c>
      <c r="ABV104" s="72">
        <v>1.6106776999999999E-2</v>
      </c>
      <c r="ABW104" s="72">
        <v>6.5302800000000003E-3</v>
      </c>
      <c r="ABX104" s="72">
        <v>2.0078714000000002E-3</v>
      </c>
      <c r="ABY104" s="72">
        <v>3.5018107000000002E-4</v>
      </c>
      <c r="ABZ104" s="72">
        <v>2.4222203000000002E-5</v>
      </c>
      <c r="ACA104" s="72">
        <v>3.5310552000000001E-6</v>
      </c>
      <c r="ACB104" s="72">
        <v>1.7570775E-6</v>
      </c>
      <c r="ACC104" s="72">
        <v>1.2725936999999999E-6</v>
      </c>
      <c r="ACD104" s="72">
        <v>6.2889869999999997E-7</v>
      </c>
      <c r="ACE104" s="72">
        <v>1.7295157E-7</v>
      </c>
      <c r="ACF104" s="72">
        <v>1.7452095E-8</v>
      </c>
      <c r="ACG104" s="72">
        <v>2.7800972999999999E-9</v>
      </c>
      <c r="ACH104" s="72">
        <v>1.2867401999999999E-9</v>
      </c>
      <c r="ACI104" s="72">
        <v>6.2528877000000002E-10</v>
      </c>
      <c r="ACJ104" s="72">
        <v>1.698317E-10</v>
      </c>
      <c r="ACK104" s="72">
        <v>5.8607369999999999E-11</v>
      </c>
      <c r="ACL104" s="72">
        <v>0</v>
      </c>
      <c r="ACM104" s="72">
        <v>7.5601933999999995E-11</v>
      </c>
      <c r="ACN104" s="72">
        <v>1.1962843000000001E-9</v>
      </c>
      <c r="ACO104" s="72">
        <v>1.9040428000000001E-8</v>
      </c>
      <c r="ACP104" s="72">
        <v>3.0332170000000002E-7</v>
      </c>
      <c r="ACQ104" s="72">
        <v>4.8346104999999998E-6</v>
      </c>
      <c r="ACR104" s="72">
        <v>7.7004063999999998E-5</v>
      </c>
      <c r="ACS104" s="72">
        <v>8.5790599999999997E-4</v>
      </c>
      <c r="ACT104" s="72">
        <v>3.5378113000000002E-3</v>
      </c>
      <c r="ACU104" s="72">
        <v>9.9141739999999996E-3</v>
      </c>
      <c r="ACV104" s="72">
        <v>2.2228692000000001E-2</v>
      </c>
      <c r="ACW104" s="72">
        <v>4.2426116999999999E-2</v>
      </c>
      <c r="ACX104" s="72">
        <v>7.1089600000000003E-2</v>
      </c>
      <c r="ACY104" s="72">
        <v>0.106363975</v>
      </c>
      <c r="ACZ104" s="72">
        <v>0.14346639999999999</v>
      </c>
      <c r="ADA104" s="72">
        <v>0.17556553999999999</v>
      </c>
      <c r="ADB104" s="72">
        <v>0.19600227000000001</v>
      </c>
      <c r="ADC104" s="72">
        <v>0.19982952000000001</v>
      </c>
      <c r="ADD104" s="72">
        <v>0.18944074</v>
      </c>
      <c r="ADE104" s="72">
        <v>0.16360860999999999</v>
      </c>
      <c r="ADF104" s="72">
        <v>0.12854293</v>
      </c>
      <c r="ADG104" s="72">
        <v>9.1406009999999996E-2</v>
      </c>
      <c r="ADH104" s="72">
        <v>5.8337334999999997E-2</v>
      </c>
      <c r="ADI104" s="72">
        <v>3.2959044E-2</v>
      </c>
      <c r="ADJ104" s="72">
        <v>1.6106721000000001E-2</v>
      </c>
      <c r="ADK104" s="72">
        <v>6.5302574000000004E-3</v>
      </c>
      <c r="ADL104" s="72">
        <v>2.0078601999999998E-3</v>
      </c>
      <c r="ADM104" s="72">
        <v>3.5017670000000002E-4</v>
      </c>
      <c r="ADN104" s="72">
        <v>2.4221954E-5</v>
      </c>
      <c r="ADO104" s="72">
        <v>3.5310853999999999E-6</v>
      </c>
      <c r="ADP104" s="72">
        <v>1.7571251000000001E-6</v>
      </c>
      <c r="ADQ104" s="72">
        <v>1.2726194E-6</v>
      </c>
      <c r="ADR104" s="72">
        <v>6.2890085999999997E-7</v>
      </c>
      <c r="ADS104" s="72">
        <v>1.7294666999999999E-7</v>
      </c>
      <c r="ADT104" s="72">
        <v>1.7450501000000002E-8</v>
      </c>
      <c r="ADU104" s="72">
        <v>2.7801200000000001E-9</v>
      </c>
      <c r="ADV104" s="72">
        <v>1.2868203E-9</v>
      </c>
      <c r="ADW104" s="72">
        <v>6.2531029999999998E-10</v>
      </c>
      <c r="ADX104" s="72">
        <v>1.698352E-10</v>
      </c>
      <c r="ADY104" s="72">
        <v>5.8610879999999996E-11</v>
      </c>
      <c r="ADZ104" s="77"/>
      <c r="AEA104" s="77"/>
      <c r="AEB104" s="77"/>
      <c r="AEC104" s="77"/>
      <c r="AED104" s="77"/>
      <c r="AEE104" s="111">
        <f t="shared" si="55"/>
        <v>99</v>
      </c>
      <c r="AEF104" s="121"/>
      <c r="AEG104" s="105">
        <f t="shared" si="65"/>
        <v>1.0302898E-10</v>
      </c>
      <c r="AEH104" s="105">
        <f t="shared" si="65"/>
        <v>1.0302982E-10</v>
      </c>
      <c r="AEI104" s="105">
        <f t="shared" si="65"/>
        <v>1.0303012E-10</v>
      </c>
      <c r="AEJ104" s="105">
        <f t="shared" si="65"/>
        <v>1.03032353E-10</v>
      </c>
      <c r="AEK104" s="105">
        <f t="shared" si="65"/>
        <v>1.0303074000000001E-10</v>
      </c>
      <c r="AEL104" s="105">
        <f t="shared" si="65"/>
        <v>1.03030626E-10</v>
      </c>
      <c r="AEM104" s="105">
        <f t="shared" si="65"/>
        <v>1.03031195E-10</v>
      </c>
      <c r="AEN104" s="105">
        <f t="shared" si="65"/>
        <v>1.0303123599999999E-10</v>
      </c>
      <c r="AEO104" s="105">
        <f t="shared" si="65"/>
        <v>1.03031195E-10</v>
      </c>
      <c r="AEP104" s="105">
        <f t="shared" si="65"/>
        <v>1.03031285E-10</v>
      </c>
      <c r="AEQ104" s="105">
        <f t="shared" si="66"/>
        <v>1.03031604E-10</v>
      </c>
      <c r="AER104" s="105">
        <f t="shared" si="66"/>
        <v>1.0303145E-10</v>
      </c>
      <c r="AES104" s="105">
        <f t="shared" si="66"/>
        <v>1.03031035E-10</v>
      </c>
      <c r="AET104" s="105">
        <f t="shared" si="66"/>
        <v>1.0303052E-10</v>
      </c>
      <c r="AEU104" s="105">
        <f t="shared" si="66"/>
        <v>1.030299E-10</v>
      </c>
      <c r="AEV104" s="105">
        <f t="shared" si="66"/>
        <v>1.03029335E-10</v>
      </c>
      <c r="AEW104" s="105">
        <f t="shared" si="66"/>
        <v>1.030282E-10</v>
      </c>
      <c r="AEX104" s="105">
        <f t="shared" si="66"/>
        <v>1.0302735E-10</v>
      </c>
      <c r="AEY104" s="105">
        <f t="shared" si="66"/>
        <v>1.03029134E-10</v>
      </c>
      <c r="AEZ104" s="99">
        <f t="shared" si="70"/>
        <v>27.84</v>
      </c>
      <c r="AFA104" s="69"/>
      <c r="AFB104" s="202">
        <v>5.8608173999999998E-11</v>
      </c>
      <c r="AFC104" s="106">
        <f t="shared" si="71"/>
        <v>1.0303031989473686E-10</v>
      </c>
      <c r="AFD104" s="69"/>
      <c r="AFE104" s="109"/>
      <c r="AFF104" s="105">
        <f t="shared" si="67"/>
        <v>0.17832998999999999</v>
      </c>
      <c r="AFG104" s="105">
        <f t="shared" si="67"/>
        <v>0.17833098999999999</v>
      </c>
      <c r="AFH104" s="105">
        <f t="shared" si="67"/>
        <v>0.17832986000000001</v>
      </c>
      <c r="AFI104" s="105">
        <f t="shared" si="67"/>
        <v>0.17832951</v>
      </c>
      <c r="AFJ104" s="105">
        <f t="shared" si="67"/>
        <v>0.17833025999999999</v>
      </c>
      <c r="AFK104" s="105">
        <f t="shared" si="67"/>
        <v>0.17833038000000001</v>
      </c>
      <c r="AFL104" s="105">
        <f t="shared" si="67"/>
        <v>0.17832999999999999</v>
      </c>
      <c r="AFM104" s="105">
        <f t="shared" si="67"/>
        <v>0.17833003</v>
      </c>
      <c r="AFN104" s="105">
        <f t="shared" si="67"/>
        <v>0.17832997</v>
      </c>
      <c r="AFO104" s="105">
        <f t="shared" si="67"/>
        <v>0.17832987</v>
      </c>
      <c r="AFP104" s="105">
        <f t="shared" si="68"/>
        <v>0.17832966</v>
      </c>
      <c r="AFQ104" s="105">
        <f t="shared" si="68"/>
        <v>0.17832987</v>
      </c>
      <c r="AFR104" s="105">
        <f t="shared" si="68"/>
        <v>0.17833012000000001</v>
      </c>
      <c r="AFS104" s="105">
        <f t="shared" si="68"/>
        <v>0.17833044000000001</v>
      </c>
      <c r="AFT104" s="105">
        <f t="shared" si="68"/>
        <v>0.17833024</v>
      </c>
      <c r="AFU104" s="105">
        <f t="shared" si="68"/>
        <v>0.17833029</v>
      </c>
      <c r="AFV104" s="105">
        <f t="shared" si="68"/>
        <v>0.17833056</v>
      </c>
      <c r="AFW104" s="105">
        <f t="shared" si="68"/>
        <v>0.17833093999999999</v>
      </c>
      <c r="AFX104" s="105">
        <f t="shared" si="68"/>
        <v>0.17833067</v>
      </c>
      <c r="AFY104" s="105"/>
      <c r="AFZ104" s="106">
        <f t="shared" si="56"/>
        <v>0.17833019210526313</v>
      </c>
      <c r="AGA104" s="69"/>
      <c r="AGB104" s="69"/>
      <c r="AGC104" s="69"/>
      <c r="AGD104" s="69"/>
      <c r="AGE104" s="69"/>
      <c r="AGF104" s="69"/>
      <c r="AGG104" s="69"/>
      <c r="AGH104" s="69"/>
      <c r="AGI104" s="69"/>
      <c r="AGJ104" s="69"/>
      <c r="AGK104" s="69"/>
      <c r="AGL104" s="69"/>
      <c r="AGM104" s="69"/>
      <c r="AGN104" s="69"/>
      <c r="AGO104" s="69"/>
      <c r="AGP104" s="69"/>
      <c r="AGQ104" s="69"/>
      <c r="AGR104" s="69"/>
      <c r="AGS104" s="69"/>
      <c r="AGT104" s="69"/>
      <c r="AGU104" s="69"/>
      <c r="AGV104" s="69"/>
      <c r="AGW104" s="69"/>
      <c r="AGX104" s="69"/>
      <c r="AGY104" s="69"/>
      <c r="AGZ104" s="69"/>
      <c r="AHA104" s="69"/>
      <c r="AHB104" s="69"/>
      <c r="AHC104" s="69"/>
      <c r="AHD104" s="69"/>
      <c r="AHE104" s="69"/>
      <c r="AHF104" s="69"/>
      <c r="AHG104" s="69"/>
      <c r="AHH104" s="69"/>
      <c r="AHI104" s="69"/>
      <c r="AHJ104" s="69"/>
      <c r="AHK104" s="69"/>
      <c r="AHL104" s="69"/>
      <c r="AHM104" s="69"/>
      <c r="AHN104" s="69"/>
      <c r="AHO104" s="69"/>
      <c r="AHP104" s="69"/>
      <c r="AHQ104" s="69"/>
      <c r="AHR104" s="69"/>
      <c r="AHS104" s="69"/>
      <c r="AHT104" s="69"/>
      <c r="AHU104" s="69"/>
      <c r="AHV104" s="69"/>
      <c r="AHW104" s="69"/>
      <c r="AHX104" s="69"/>
      <c r="AHY104" s="69"/>
      <c r="AHZ104" s="69"/>
      <c r="AIA104" s="69"/>
      <c r="AIB104" s="69"/>
    </row>
    <row r="105" spans="1:912" ht="2.85" customHeight="1" x14ac:dyDescent="0.25">
      <c r="A105" s="77"/>
      <c r="B105" s="98">
        <v>99</v>
      </c>
      <c r="C105" s="99">
        <v>28.13</v>
      </c>
      <c r="D105" s="190">
        <f t="shared" si="69"/>
        <v>3</v>
      </c>
      <c r="E105" s="77"/>
      <c r="F105" s="192">
        <v>0</v>
      </c>
      <c r="G105" s="70">
        <v>3.3733096999999999E-10</v>
      </c>
      <c r="H105" s="70">
        <v>5.3335169999999999E-9</v>
      </c>
      <c r="I105" s="70">
        <v>8.4718430000000003E-8</v>
      </c>
      <c r="J105" s="70">
        <v>1.3444901000000001E-6</v>
      </c>
      <c r="K105" s="70">
        <v>2.1302561000000002E-5</v>
      </c>
      <c r="L105" s="70">
        <v>3.3665989999999999E-4</v>
      </c>
      <c r="M105" s="70">
        <v>1.9363357E-3</v>
      </c>
      <c r="N105" s="70">
        <v>6.2506239999999998E-3</v>
      </c>
      <c r="O105" s="70">
        <v>1.5340273E-2</v>
      </c>
      <c r="P105" s="70">
        <v>3.1372169999999998E-2</v>
      </c>
      <c r="Q105" s="70">
        <v>5.5713230000000002E-2</v>
      </c>
      <c r="R105" s="70">
        <v>8.7825470000000003E-2</v>
      </c>
      <c r="S105" s="70">
        <v>0.12442236399999999</v>
      </c>
      <c r="T105" s="70">
        <v>0.15961495000000001</v>
      </c>
      <c r="U105" s="70">
        <v>0.18649437999999999</v>
      </c>
      <c r="V105" s="70">
        <v>0.1986743</v>
      </c>
      <c r="W105" s="70">
        <v>0.19628570000000001</v>
      </c>
      <c r="X105" s="70">
        <v>0.17790002999999999</v>
      </c>
      <c r="Y105" s="70">
        <v>0.14709282000000001</v>
      </c>
      <c r="Z105" s="70">
        <v>0.11052315</v>
      </c>
      <c r="AA105" s="71">
        <v>7.4982430000000003E-2</v>
      </c>
      <c r="AB105" s="71">
        <v>4.5459684E-2</v>
      </c>
      <c r="AC105" s="71">
        <v>2.4215024000000002E-2</v>
      </c>
      <c r="AD105" s="71">
        <v>1.1008406E-2</v>
      </c>
      <c r="AE105" s="71">
        <v>4.0405014999999999E-3</v>
      </c>
      <c r="AF105" s="71">
        <v>1.0437062E-3</v>
      </c>
      <c r="AG105" s="71">
        <v>1.1804561E-4</v>
      </c>
      <c r="AH105" s="71">
        <v>9.3554550000000007E-6</v>
      </c>
      <c r="AI105" s="71">
        <v>2.2083684E-6</v>
      </c>
      <c r="AJ105" s="71">
        <v>1.4629126999999999E-6</v>
      </c>
      <c r="AK105" s="71">
        <v>9.5699399999999995E-7</v>
      </c>
      <c r="AL105" s="71">
        <v>3.9042948E-7</v>
      </c>
      <c r="AM105" s="71">
        <v>7.859121E-8</v>
      </c>
      <c r="AN105" s="71">
        <v>6.7743519999999997E-9</v>
      </c>
      <c r="AO105" s="71">
        <v>1.6352392E-9</v>
      </c>
      <c r="AP105" s="71">
        <v>9.1124259999999995E-10</v>
      </c>
      <c r="AQ105" s="71">
        <v>3.8240208E-10</v>
      </c>
      <c r="AR105" s="71">
        <v>9.1676980000000002E-11</v>
      </c>
      <c r="AS105" s="71">
        <v>3.3111145999999998E-11</v>
      </c>
      <c r="AT105" s="72">
        <v>0</v>
      </c>
      <c r="AU105" s="72">
        <v>3.3733154999999999E-10</v>
      </c>
      <c r="AV105" s="72">
        <v>5.3335100000000001E-9</v>
      </c>
      <c r="AW105" s="72">
        <v>8.4718000000000005E-8</v>
      </c>
      <c r="AX105" s="72">
        <v>1.3444795999999999E-6</v>
      </c>
      <c r="AY105" s="72">
        <v>2.1302364999999999E-5</v>
      </c>
      <c r="AZ105" s="72">
        <v>3.3665689999999999E-4</v>
      </c>
      <c r="BA105" s="72">
        <v>1.9363251000000001E-3</v>
      </c>
      <c r="BB105" s="72">
        <v>6.2506013000000003E-3</v>
      </c>
      <c r="BC105" s="72">
        <v>1.5340246E-2</v>
      </c>
      <c r="BD105" s="72">
        <v>3.1372166999999999E-2</v>
      </c>
      <c r="BE105" s="72">
        <v>5.5713270000000002E-2</v>
      </c>
      <c r="BF105" s="72">
        <v>8.7825619999999993E-2</v>
      </c>
      <c r="BG105" s="72">
        <v>0.12442273</v>
      </c>
      <c r="BH105" s="72">
        <v>0.15961559</v>
      </c>
      <c r="BI105" s="72">
        <v>0.18649536</v>
      </c>
      <c r="BJ105" s="72">
        <v>0.19867544000000001</v>
      </c>
      <c r="BK105" s="72">
        <v>0.19628687</v>
      </c>
      <c r="BL105" s="72">
        <v>0.17790112</v>
      </c>
      <c r="BM105" s="72">
        <v>0.14709370999999999</v>
      </c>
      <c r="BN105" s="72">
        <v>0.11052381</v>
      </c>
      <c r="BO105" s="72">
        <v>7.4982809999999997E-2</v>
      </c>
      <c r="BP105" s="72">
        <v>4.5459837000000003E-2</v>
      </c>
      <c r="BQ105" s="72">
        <v>2.4215067E-2</v>
      </c>
      <c r="BR105" s="72">
        <v>1.10084005E-2</v>
      </c>
      <c r="BS105" s="72">
        <v>4.0404940000000004E-3</v>
      </c>
      <c r="BT105" s="72">
        <v>1.0437019000000001E-3</v>
      </c>
      <c r="BU105" s="72">
        <v>1.1804432000000001E-4</v>
      </c>
      <c r="BV105" s="72">
        <v>9.3553759999999996E-6</v>
      </c>
      <c r="BW105" s="72">
        <v>2.2083570000000002E-6</v>
      </c>
      <c r="BX105" s="72">
        <v>1.4629052E-6</v>
      </c>
      <c r="BY105" s="72">
        <v>9.5698760000000002E-7</v>
      </c>
      <c r="BZ105" s="72">
        <v>3.9042620000000002E-7</v>
      </c>
      <c r="CA105" s="72">
        <v>7.8590299999999994E-8</v>
      </c>
      <c r="CB105" s="72">
        <v>6.7742890000000003E-9</v>
      </c>
      <c r="CC105" s="72">
        <v>1.6352376000000001E-9</v>
      </c>
      <c r="CD105" s="72">
        <v>9.1124575000000002E-10</v>
      </c>
      <c r="CE105" s="72">
        <v>3.8240170000000002E-10</v>
      </c>
      <c r="CF105" s="72">
        <v>9.1676853999999994E-11</v>
      </c>
      <c r="CG105" s="72">
        <v>3.3111410000000002E-11</v>
      </c>
      <c r="CH105" s="72">
        <v>0</v>
      </c>
      <c r="CI105" s="72">
        <v>3.3731175999999998E-10</v>
      </c>
      <c r="CJ105" s="72">
        <v>5.3333349999999998E-9</v>
      </c>
      <c r="CK105" s="72">
        <v>8.4716945000000002E-8</v>
      </c>
      <c r="CL105" s="72">
        <v>1.3444816999999999E-6</v>
      </c>
      <c r="CM105" s="72">
        <v>2.1302500000000001E-5</v>
      </c>
      <c r="CN105" s="72">
        <v>3.3665916999999997E-4</v>
      </c>
      <c r="CO105" s="72">
        <v>1.9363354999999999E-3</v>
      </c>
      <c r="CP105" s="72">
        <v>6.2506300000000001E-3</v>
      </c>
      <c r="CQ105" s="72">
        <v>1.5340306E-2</v>
      </c>
      <c r="CR105" s="72">
        <v>3.1372268000000002E-2</v>
      </c>
      <c r="CS105" s="72">
        <v>5.5713422999999998E-2</v>
      </c>
      <c r="CT105" s="72">
        <v>8.7825799999999996E-2</v>
      </c>
      <c r="CU105" s="72">
        <v>0.12442286</v>
      </c>
      <c r="CV105" s="72">
        <v>0.15961555999999999</v>
      </c>
      <c r="CW105" s="72">
        <v>0.18649499</v>
      </c>
      <c r="CX105" s="72">
        <v>0.19867477</v>
      </c>
      <c r="CY105" s="72">
        <v>0.19628603999999999</v>
      </c>
      <c r="CZ105" s="72">
        <v>0.17789999000000001</v>
      </c>
      <c r="DA105" s="72">
        <v>0.14709259999999999</v>
      </c>
      <c r="DB105" s="72">
        <v>0.11052284</v>
      </c>
      <c r="DC105" s="72">
        <v>7.4982114000000002E-2</v>
      </c>
      <c r="DD105" s="72">
        <v>4.5459393000000001E-2</v>
      </c>
      <c r="DE105" s="72">
        <v>2.4214803999999999E-2</v>
      </c>
      <c r="DF105" s="72">
        <v>1.1008272E-2</v>
      </c>
      <c r="DG105" s="72">
        <v>4.0404400000000002E-3</v>
      </c>
      <c r="DH105" s="72">
        <v>1.0436845E-3</v>
      </c>
      <c r="DI105" s="72">
        <v>1.1804113E-4</v>
      </c>
      <c r="DJ105" s="72">
        <v>9.3551770000000002E-6</v>
      </c>
      <c r="DK105" s="72">
        <v>2.2083495000000001E-6</v>
      </c>
      <c r="DL105" s="72">
        <v>1.4629108999999999E-6</v>
      </c>
      <c r="DM105" s="72">
        <v>9.5699019999999993E-7</v>
      </c>
      <c r="DN105" s="72">
        <v>3.9042750000000002E-7</v>
      </c>
      <c r="DO105" s="72">
        <v>7.859063E-8</v>
      </c>
      <c r="DP105" s="72">
        <v>6.7742904999999999E-9</v>
      </c>
      <c r="DQ105" s="72">
        <v>1.6352282E-9</v>
      </c>
      <c r="DR105" s="72">
        <v>9.1124146999999998E-10</v>
      </c>
      <c r="DS105" s="72">
        <v>3.8240505E-10</v>
      </c>
      <c r="DT105" s="72">
        <v>9.1677346000000006E-11</v>
      </c>
      <c r="DU105" s="72">
        <v>3.311154E-11</v>
      </c>
      <c r="DV105" s="72">
        <v>0</v>
      </c>
      <c r="DW105" s="72">
        <v>3.373152E-10</v>
      </c>
      <c r="DX105" s="72">
        <v>5.3333930000000001E-9</v>
      </c>
      <c r="DY105" s="72">
        <v>8.4717909999999996E-8</v>
      </c>
      <c r="DZ105" s="72">
        <v>1.3444969E-6</v>
      </c>
      <c r="EA105" s="72">
        <v>2.1302730000000001E-5</v>
      </c>
      <c r="EB105" s="72">
        <v>3.3666251999999998E-4</v>
      </c>
      <c r="EC105" s="72">
        <v>1.9363449999999999E-3</v>
      </c>
      <c r="ED105" s="72">
        <v>6.2506439999999996E-3</v>
      </c>
      <c r="EE105" s="72">
        <v>1.5340318E-2</v>
      </c>
      <c r="EF105" s="72">
        <v>3.1372257000000001E-2</v>
      </c>
      <c r="EG105" s="72">
        <v>5.5713322000000003E-2</v>
      </c>
      <c r="EH105" s="72">
        <v>8.7825559999999997E-2</v>
      </c>
      <c r="EI105" s="72">
        <v>0.12442242000000001</v>
      </c>
      <c r="EJ105" s="72">
        <v>0.15961491999999999</v>
      </c>
      <c r="EK105" s="72">
        <v>0.18649429000000001</v>
      </c>
      <c r="EL105" s="72">
        <v>0.19867409999999999</v>
      </c>
      <c r="EM105" s="72">
        <v>0.19628540999999999</v>
      </c>
      <c r="EN105" s="72">
        <v>0.17789961000000001</v>
      </c>
      <c r="EO105" s="72">
        <v>0.14709242</v>
      </c>
      <c r="EP105" s="72">
        <v>0.11052286</v>
      </c>
      <c r="EQ105" s="72">
        <v>7.498225E-2</v>
      </c>
      <c r="ER105" s="72">
        <v>4.5459550000000001E-2</v>
      </c>
      <c r="ES105" s="72">
        <v>2.4214922E-2</v>
      </c>
      <c r="ET105" s="72">
        <v>1.1008344999999999E-2</v>
      </c>
      <c r="EU105" s="72">
        <v>4.0404760000000003E-3</v>
      </c>
      <c r="EV105" s="72">
        <v>1.0436986E-3</v>
      </c>
      <c r="EW105" s="72">
        <v>1.18043805E-4</v>
      </c>
      <c r="EX105" s="72">
        <v>9.3553690000000005E-6</v>
      </c>
      <c r="EY105" s="72">
        <v>2.2083830000000001E-6</v>
      </c>
      <c r="EZ105" s="72">
        <v>1.4629293999999999E-6</v>
      </c>
      <c r="FA105" s="72">
        <v>9.570013999999999E-7</v>
      </c>
      <c r="FB105" s="72">
        <v>3.9043107E-7</v>
      </c>
      <c r="FC105" s="72">
        <v>7.8591149999999994E-8</v>
      </c>
      <c r="FD105" s="72">
        <v>6.7743713E-9</v>
      </c>
      <c r="FE105" s="72">
        <v>1.6352674999999999E-9</v>
      </c>
      <c r="FF105" s="72">
        <v>9.1126834000000005E-10</v>
      </c>
      <c r="FG105" s="72">
        <v>3.8241076999999999E-10</v>
      </c>
      <c r="FH105" s="72">
        <v>9.167944E-11</v>
      </c>
      <c r="FI105" s="72">
        <v>3.311228E-11</v>
      </c>
      <c r="FJ105" s="72">
        <v>0</v>
      </c>
      <c r="FK105" s="72">
        <v>3.3731544999999998E-10</v>
      </c>
      <c r="FL105" s="72">
        <v>5.3333972999999998E-9</v>
      </c>
      <c r="FM105" s="72">
        <v>8.4717996000000003E-8</v>
      </c>
      <c r="FN105" s="72">
        <v>1.3444985000000001E-6</v>
      </c>
      <c r="FO105" s="72">
        <v>2.1302754E-5</v>
      </c>
      <c r="FP105" s="72">
        <v>3.3666274999999998E-4</v>
      </c>
      <c r="FQ105" s="72">
        <v>1.936342E-3</v>
      </c>
      <c r="FR105" s="72">
        <v>6.2506287000000001E-3</v>
      </c>
      <c r="FS105" s="72">
        <v>1.5340260999999999E-2</v>
      </c>
      <c r="FT105" s="72">
        <v>3.1372129999999998E-2</v>
      </c>
      <c r="FU105" s="72">
        <v>5.571313E-2</v>
      </c>
      <c r="FV105" s="72">
        <v>8.7825299999999995E-2</v>
      </c>
      <c r="FW105" s="72">
        <v>0.1244222</v>
      </c>
      <c r="FX105" s="72">
        <v>0.15961487999999999</v>
      </c>
      <c r="FY105" s="72">
        <v>0.18649447999999999</v>
      </c>
      <c r="FZ105" s="72">
        <v>0.19867467999999999</v>
      </c>
      <c r="GA105" s="72">
        <v>0.19628617000000001</v>
      </c>
      <c r="GB105" s="72">
        <v>0.17790033999999999</v>
      </c>
      <c r="GC105" s="72">
        <v>0.14709291999999999</v>
      </c>
      <c r="GD105" s="72">
        <v>0.110523134</v>
      </c>
      <c r="GE105" s="72">
        <v>7.4982359999999998E-2</v>
      </c>
      <c r="GF105" s="72">
        <v>4.5459594999999998E-2</v>
      </c>
      <c r="GG105" s="72">
        <v>2.4214946000000001E-2</v>
      </c>
      <c r="GH105" s="72">
        <v>1.1008352000000001E-2</v>
      </c>
      <c r="GI105" s="72">
        <v>4.0404773000000003E-3</v>
      </c>
      <c r="GJ105" s="72">
        <v>1.0436979E-3</v>
      </c>
      <c r="GK105" s="72">
        <v>1.180438E-4</v>
      </c>
      <c r="GL105" s="72">
        <v>9.3553759999999996E-6</v>
      </c>
      <c r="GM105" s="72">
        <v>2.2083783999999999E-6</v>
      </c>
      <c r="GN105" s="72">
        <v>1.4629213999999999E-6</v>
      </c>
      <c r="GO105" s="72">
        <v>9.5699280000000004E-7</v>
      </c>
      <c r="GP105" s="72">
        <v>3.9042620000000002E-7</v>
      </c>
      <c r="GQ105" s="72">
        <v>7.8590989999999996E-8</v>
      </c>
      <c r="GR105" s="72">
        <v>6.7743959999999997E-9</v>
      </c>
      <c r="GS105" s="72">
        <v>1.6352578999999999E-9</v>
      </c>
      <c r="GT105" s="72">
        <v>9.1124830000000001E-10</v>
      </c>
      <c r="GU105" s="72">
        <v>3.8240750000000001E-10</v>
      </c>
      <c r="GV105" s="72">
        <v>9.1677909999999996E-11</v>
      </c>
      <c r="GW105" s="72">
        <v>3.3111749999999998E-11</v>
      </c>
      <c r="GX105" s="72">
        <v>0</v>
      </c>
      <c r="GY105" s="72">
        <v>3.3731250000000002E-10</v>
      </c>
      <c r="GZ105" s="72">
        <v>5.3333506999999998E-9</v>
      </c>
      <c r="HA105" s="72">
        <v>8.4717240000000001E-8</v>
      </c>
      <c r="HB105" s="72">
        <v>1.3444866000000001E-6</v>
      </c>
      <c r="HC105" s="72">
        <v>2.1302569E-5</v>
      </c>
      <c r="HD105" s="72">
        <v>3.3665997999999999E-4</v>
      </c>
      <c r="HE105" s="72">
        <v>1.9363322000000001E-3</v>
      </c>
      <c r="HF105" s="72">
        <v>6.2506039999999999E-3</v>
      </c>
      <c r="HG105" s="72">
        <v>1.534022E-2</v>
      </c>
      <c r="HH105" s="72">
        <v>3.1372079999999997E-2</v>
      </c>
      <c r="HI105" s="72">
        <v>5.5713110000000003E-2</v>
      </c>
      <c r="HJ105" s="72">
        <v>8.7825336000000004E-2</v>
      </c>
      <c r="HK105" s="72">
        <v>0.12442221000000001</v>
      </c>
      <c r="HL105" s="72">
        <v>0.1596149</v>
      </c>
      <c r="HM105" s="72">
        <v>0.18649447999999999</v>
      </c>
      <c r="HN105" s="72">
        <v>0.19867454000000001</v>
      </c>
      <c r="HO105" s="72">
        <v>0.19628608</v>
      </c>
      <c r="HP105" s="72">
        <v>0.17790048</v>
      </c>
      <c r="HQ105" s="72">
        <v>0.14709311999999999</v>
      </c>
      <c r="HR105" s="72">
        <v>0.110523336</v>
      </c>
      <c r="HS105" s="72">
        <v>7.4982510000000002E-2</v>
      </c>
      <c r="HT105" s="72">
        <v>4.5459654000000002E-2</v>
      </c>
      <c r="HU105" s="72">
        <v>2.4214937999999998E-2</v>
      </c>
      <c r="HV105" s="72">
        <v>1.1008326000000001E-2</v>
      </c>
      <c r="HW105" s="72">
        <v>4.0404530000000003E-3</v>
      </c>
      <c r="HX105" s="72">
        <v>1.0436871E-3</v>
      </c>
      <c r="HY105" s="72">
        <v>1.1804142000000001E-4</v>
      </c>
      <c r="HZ105" s="72">
        <v>9.3552059999999996E-6</v>
      </c>
      <c r="IA105" s="72">
        <v>2.2083588999999999E-6</v>
      </c>
      <c r="IB105" s="72">
        <v>1.4629168999999999E-6</v>
      </c>
      <c r="IC105" s="72">
        <v>9.5699439999999992E-7</v>
      </c>
      <c r="ID105" s="72">
        <v>3.9042789000000001E-7</v>
      </c>
      <c r="IE105" s="72">
        <v>7.8590129999999999E-8</v>
      </c>
      <c r="IF105" s="72">
        <v>6.7742793999999997E-9</v>
      </c>
      <c r="IG105" s="72">
        <v>1.6352363000000001E-9</v>
      </c>
      <c r="IH105" s="72">
        <v>9.1124589999999997E-10</v>
      </c>
      <c r="II105" s="72">
        <v>3.8240744E-10</v>
      </c>
      <c r="IJ105" s="72">
        <v>9.1678199999999995E-11</v>
      </c>
      <c r="IK105" s="72">
        <v>3.3111736000000003E-11</v>
      </c>
      <c r="IL105" s="72">
        <v>0</v>
      </c>
      <c r="IM105" s="72">
        <v>3.3730949E-10</v>
      </c>
      <c r="IN105" s="72">
        <v>5.3333022000000001E-9</v>
      </c>
      <c r="IO105" s="72">
        <v>8.471647E-8</v>
      </c>
      <c r="IP105" s="72">
        <v>1.3444746E-6</v>
      </c>
      <c r="IQ105" s="72">
        <v>2.1302391999999999E-5</v>
      </c>
      <c r="IR105" s="72">
        <v>3.3665757000000003E-4</v>
      </c>
      <c r="IS105" s="72">
        <v>1.9363263E-3</v>
      </c>
      <c r="IT105" s="72">
        <v>6.2505966E-3</v>
      </c>
      <c r="IU105" s="72">
        <v>1.5340209E-2</v>
      </c>
      <c r="IV105" s="72">
        <v>3.1372066999999997E-2</v>
      </c>
      <c r="IW105" s="72">
        <v>5.5713102E-2</v>
      </c>
      <c r="IX105" s="72">
        <v>8.7825390000000003E-2</v>
      </c>
      <c r="IY105" s="72">
        <v>0.12442244</v>
      </c>
      <c r="IZ105" s="72">
        <v>0.15961512999999999</v>
      </c>
      <c r="JA105" s="72">
        <v>0.18649458999999999</v>
      </c>
      <c r="JB105" s="72">
        <v>0.19867451</v>
      </c>
      <c r="JC105" s="72">
        <v>0.19628593</v>
      </c>
      <c r="JD105" s="72">
        <v>0.17790015000000001</v>
      </c>
      <c r="JE105" s="72">
        <v>0.14709283000000001</v>
      </c>
      <c r="JF105" s="72">
        <v>0.1105231</v>
      </c>
      <c r="JG105" s="72">
        <v>7.4982345000000006E-2</v>
      </c>
      <c r="JH105" s="72">
        <v>4.5459569999999998E-2</v>
      </c>
      <c r="JI105" s="72">
        <v>2.4214909999999999E-2</v>
      </c>
      <c r="JJ105" s="72">
        <v>1.1008314999999999E-2</v>
      </c>
      <c r="JK105" s="72">
        <v>4.0404485E-3</v>
      </c>
      <c r="JL105" s="72">
        <v>1.0436855999999999E-3</v>
      </c>
      <c r="JM105" s="72">
        <v>1.1804166E-4</v>
      </c>
      <c r="JN105" s="72">
        <v>9.3552240000000005E-6</v>
      </c>
      <c r="JO105" s="72">
        <v>2.2083620000000001E-6</v>
      </c>
      <c r="JP105" s="72">
        <v>1.4629181E-6</v>
      </c>
      <c r="JQ105" s="72">
        <v>9.5699700000000003E-7</v>
      </c>
      <c r="JR105" s="72">
        <v>3.9043205999999999E-7</v>
      </c>
      <c r="JS105" s="72">
        <v>7.8591205999999998E-8</v>
      </c>
      <c r="JT105" s="72">
        <v>6.7743380000000002E-9</v>
      </c>
      <c r="JU105" s="72">
        <v>1.6352437E-9</v>
      </c>
      <c r="JV105" s="72">
        <v>9.1125195999999998E-10</v>
      </c>
      <c r="JW105" s="72">
        <v>3.8240859999999999E-10</v>
      </c>
      <c r="JX105" s="72">
        <v>9.1678739999999997E-11</v>
      </c>
      <c r="JY105" s="72">
        <v>3.3111923000000001E-11</v>
      </c>
      <c r="JZ105" s="72">
        <v>0</v>
      </c>
      <c r="KA105" s="72">
        <v>3.3730769999999999E-10</v>
      </c>
      <c r="KB105" s="72">
        <v>5.333276E-9</v>
      </c>
      <c r="KC105" s="72">
        <v>8.4716085000000006E-8</v>
      </c>
      <c r="KD105" s="72">
        <v>1.344469E-6</v>
      </c>
      <c r="KE105" s="72">
        <v>2.1302318E-5</v>
      </c>
      <c r="KF105" s="72">
        <v>3.3665677999999998E-4</v>
      </c>
      <c r="KG105" s="72">
        <v>1.9363251000000001E-3</v>
      </c>
      <c r="KH105" s="72">
        <v>6.2505939999999999E-3</v>
      </c>
      <c r="KI105" s="72">
        <v>1.5340206E-2</v>
      </c>
      <c r="KJ105" s="72">
        <v>3.1372049999999999E-2</v>
      </c>
      <c r="KK105" s="72">
        <v>5.571305E-2</v>
      </c>
      <c r="KL105" s="72">
        <v>8.7825310000000004E-2</v>
      </c>
      <c r="KM105" s="72">
        <v>0.12442234000000001</v>
      </c>
      <c r="KN105" s="72">
        <v>0.15961512999999999</v>
      </c>
      <c r="KO105" s="72">
        <v>0.18649466000000001</v>
      </c>
      <c r="KP105" s="72">
        <v>0.19867456999999999</v>
      </c>
      <c r="KQ105" s="72">
        <v>0.19628598</v>
      </c>
      <c r="KR105" s="72">
        <v>0.17790020000000001</v>
      </c>
      <c r="KS105" s="72">
        <v>0.14709283000000001</v>
      </c>
      <c r="KT105" s="72">
        <v>0.110523</v>
      </c>
      <c r="KU105" s="72">
        <v>7.4982220000000002E-2</v>
      </c>
      <c r="KV105" s="72">
        <v>4.5459468000000003E-2</v>
      </c>
      <c r="KW105" s="72">
        <v>2.421485E-2</v>
      </c>
      <c r="KX105" s="72">
        <v>1.10082915E-2</v>
      </c>
      <c r="KY105" s="72">
        <v>4.0404489999999998E-3</v>
      </c>
      <c r="KZ105" s="72">
        <v>1.0436896E-3</v>
      </c>
      <c r="LA105" s="72">
        <v>1.1804311E-4</v>
      </c>
      <c r="LB105" s="72">
        <v>9.3553160000000005E-6</v>
      </c>
      <c r="LC105" s="72">
        <v>2.2083677E-6</v>
      </c>
      <c r="LD105" s="72">
        <v>1.4629167E-6</v>
      </c>
      <c r="LE105" s="72">
        <v>9.5699369999999992E-7</v>
      </c>
      <c r="LF105" s="72">
        <v>3.9043036000000002E-7</v>
      </c>
      <c r="LG105" s="72">
        <v>7.8591860000000002E-8</v>
      </c>
      <c r="LH105" s="72">
        <v>6.7744104000000001E-9</v>
      </c>
      <c r="LI105" s="72">
        <v>1.6352537000000001E-9</v>
      </c>
      <c r="LJ105" s="72">
        <v>9.1125406999999997E-10</v>
      </c>
      <c r="LK105" s="72">
        <v>3.8240839999999998E-10</v>
      </c>
      <c r="LL105" s="72">
        <v>9.1678770000000001E-11</v>
      </c>
      <c r="LM105" s="72">
        <v>3.3111937000000003E-11</v>
      </c>
      <c r="LN105" s="72">
        <v>0</v>
      </c>
      <c r="LO105" s="72">
        <v>3.3730588E-10</v>
      </c>
      <c r="LP105" s="72">
        <v>5.3332476E-9</v>
      </c>
      <c r="LQ105" s="72">
        <v>8.4715669999999996E-8</v>
      </c>
      <c r="LR105" s="72">
        <v>1.3444629000000001E-6</v>
      </c>
      <c r="LS105" s="72">
        <v>2.1302235999999999E-5</v>
      </c>
      <c r="LT105" s="72">
        <v>3.3665582000000002E-4</v>
      </c>
      <c r="LU105" s="72">
        <v>1.9363248E-3</v>
      </c>
      <c r="LV105" s="72">
        <v>6.2506002999999999E-3</v>
      </c>
      <c r="LW105" s="72">
        <v>1.534022E-2</v>
      </c>
      <c r="LX105" s="72">
        <v>3.1372074E-2</v>
      </c>
      <c r="LY105" s="72">
        <v>5.5713072000000002E-2</v>
      </c>
      <c r="LZ105" s="72">
        <v>8.7825230000000004E-2</v>
      </c>
      <c r="MA105" s="72">
        <v>0.12442214</v>
      </c>
      <c r="MB105" s="72">
        <v>0.15961483000000001</v>
      </c>
      <c r="MC105" s="72">
        <v>0.18649441999999999</v>
      </c>
      <c r="MD105" s="72">
        <v>0.19867444000000001</v>
      </c>
      <c r="ME105" s="72">
        <v>0.19628587</v>
      </c>
      <c r="MF105" s="72">
        <v>0.17790011999999999</v>
      </c>
      <c r="MG105" s="72">
        <v>0.14709277000000001</v>
      </c>
      <c r="MH105" s="72">
        <v>0.11052297</v>
      </c>
      <c r="MI105" s="72">
        <v>7.4982149999999997E-2</v>
      </c>
      <c r="MJ105" s="72">
        <v>4.5459405000000001E-2</v>
      </c>
      <c r="MK105" s="72">
        <v>2.4214817E-2</v>
      </c>
      <c r="ML105" s="72">
        <v>1.1008284E-2</v>
      </c>
      <c r="MM105" s="72">
        <v>4.0404443000000003E-3</v>
      </c>
      <c r="MN105" s="72">
        <v>1.043689E-3</v>
      </c>
      <c r="MO105" s="72">
        <v>1.18043514E-4</v>
      </c>
      <c r="MP105" s="72">
        <v>9.3553399999999994E-6</v>
      </c>
      <c r="MQ105" s="72">
        <v>2.2083689000000002E-6</v>
      </c>
      <c r="MR105" s="72">
        <v>1.4629171999999999E-6</v>
      </c>
      <c r="MS105" s="72">
        <v>9.5699240000000007E-7</v>
      </c>
      <c r="MT105" s="72">
        <v>3.9042745999999998E-7</v>
      </c>
      <c r="MU105" s="72">
        <v>7.8591255999999994E-8</v>
      </c>
      <c r="MV105" s="72">
        <v>6.7743820000000002E-9</v>
      </c>
      <c r="MW105" s="72">
        <v>1.6352545999999999E-9</v>
      </c>
      <c r="MX105" s="72">
        <v>9.112554E-10</v>
      </c>
      <c r="MY105" s="72">
        <v>3.8240869999999997E-10</v>
      </c>
      <c r="MZ105" s="72">
        <v>9.1678849999999996E-11</v>
      </c>
      <c r="NA105" s="72">
        <v>3.3111915999999997E-11</v>
      </c>
      <c r="NB105" s="72">
        <v>0</v>
      </c>
      <c r="NC105" s="72">
        <v>3.3730490000000002E-10</v>
      </c>
      <c r="ND105" s="72">
        <v>5.3332306999999996E-9</v>
      </c>
      <c r="NE105" s="72">
        <v>8.4715399999999996E-8</v>
      </c>
      <c r="NF105" s="72">
        <v>1.3444585E-6</v>
      </c>
      <c r="NG105" s="72">
        <v>2.1302164999999998E-5</v>
      </c>
      <c r="NH105" s="72">
        <v>3.3665471999999998E-4</v>
      </c>
      <c r="NI105" s="72">
        <v>1.9363207999999999E-3</v>
      </c>
      <c r="NJ105" s="72">
        <v>6.2505905999999996E-3</v>
      </c>
      <c r="NK105" s="72">
        <v>1.5340206E-2</v>
      </c>
      <c r="NL105" s="72">
        <v>3.1372066999999997E-2</v>
      </c>
      <c r="NM105" s="72">
        <v>5.5713058000000003E-2</v>
      </c>
      <c r="NN105" s="72">
        <v>8.7825210000000001E-2</v>
      </c>
      <c r="NO105" s="72">
        <v>0.124422</v>
      </c>
      <c r="NP105" s="72">
        <v>0.15961455999999999</v>
      </c>
      <c r="NQ105" s="72">
        <v>0.18649414</v>
      </c>
      <c r="NR105" s="72">
        <v>0.19867414</v>
      </c>
      <c r="NS105" s="72">
        <v>0.19628564000000001</v>
      </c>
      <c r="NT105" s="72">
        <v>0.17789996999999999</v>
      </c>
      <c r="NU105" s="72">
        <v>0.14709273</v>
      </c>
      <c r="NV105" s="72">
        <v>0.11052305</v>
      </c>
      <c r="NW105" s="72">
        <v>7.4982270000000004E-2</v>
      </c>
      <c r="NX105" s="72">
        <v>4.5459504999999997E-2</v>
      </c>
      <c r="NY105" s="72">
        <v>2.4214869999999999E-2</v>
      </c>
      <c r="NZ105" s="72">
        <v>1.1008311E-2</v>
      </c>
      <c r="OA105" s="72">
        <v>4.0404539999999997E-3</v>
      </c>
      <c r="OB105" s="72">
        <v>1.0436897E-3</v>
      </c>
      <c r="OC105" s="72">
        <v>1.1804288E-4</v>
      </c>
      <c r="OD105" s="72">
        <v>9.3553059999999998E-6</v>
      </c>
      <c r="OE105" s="72">
        <v>2.2083699999999999E-6</v>
      </c>
      <c r="OF105" s="72">
        <v>1.462922E-6</v>
      </c>
      <c r="OG105" s="72">
        <v>9.5699649999999991E-7</v>
      </c>
      <c r="OH105" s="72">
        <v>3.9042845000000002E-7</v>
      </c>
      <c r="OI105" s="72">
        <v>7.8590960000000006E-8</v>
      </c>
      <c r="OJ105" s="72">
        <v>6.7743596999999997E-9</v>
      </c>
      <c r="OK105" s="72">
        <v>1.6352544000000001E-9</v>
      </c>
      <c r="OL105" s="72">
        <v>9.1125629999999997E-10</v>
      </c>
      <c r="OM105" s="72">
        <v>3.8240922000000002E-10</v>
      </c>
      <c r="ON105" s="72">
        <v>9.1679020000000003E-11</v>
      </c>
      <c r="OO105" s="72">
        <v>3.3111954E-11</v>
      </c>
      <c r="OP105" s="72">
        <v>0</v>
      </c>
      <c r="OQ105" s="72">
        <v>3.3730639999999999E-10</v>
      </c>
      <c r="OR105" s="72">
        <v>5.3332530000000001E-9</v>
      </c>
      <c r="OS105" s="72">
        <v>8.4715744E-8</v>
      </c>
      <c r="OT105" s="72">
        <v>1.3444636000000001E-6</v>
      </c>
      <c r="OU105" s="72">
        <v>2.130224E-5</v>
      </c>
      <c r="OV105" s="72">
        <v>3.3665562000000001E-4</v>
      </c>
      <c r="OW105" s="72">
        <v>1.9363214000000001E-3</v>
      </c>
      <c r="OX105" s="72">
        <v>6.2505887000000003E-3</v>
      </c>
      <c r="OY105" s="72">
        <v>1.5340196E-2</v>
      </c>
      <c r="OZ105" s="72">
        <v>3.1372036999999998E-2</v>
      </c>
      <c r="PA105" s="72">
        <v>5.5713029999999997E-2</v>
      </c>
      <c r="PB105" s="72">
        <v>8.7825189999999997E-2</v>
      </c>
      <c r="PC105" s="72">
        <v>0.12442203</v>
      </c>
      <c r="PD105" s="72">
        <v>0.15961455999999999</v>
      </c>
      <c r="PE105" s="72">
        <v>0.18649407000000001</v>
      </c>
      <c r="PF105" s="72">
        <v>0.19867402000000001</v>
      </c>
      <c r="PG105" s="72">
        <v>0.19628551999999999</v>
      </c>
      <c r="PH105" s="72">
        <v>0.17789975999999999</v>
      </c>
      <c r="PI105" s="72">
        <v>0.14709254999999999</v>
      </c>
      <c r="PJ105" s="72">
        <v>0.11052295600000001</v>
      </c>
      <c r="PK105" s="72">
        <v>7.4982255999999997E-2</v>
      </c>
      <c r="PL105" s="72">
        <v>4.5459529999999998E-2</v>
      </c>
      <c r="PM105" s="72">
        <v>2.4214900000000001E-2</v>
      </c>
      <c r="PN105" s="72">
        <v>1.1008332500000001E-2</v>
      </c>
      <c r="PO105" s="72">
        <v>4.0404684999999999E-3</v>
      </c>
      <c r="PP105" s="72">
        <v>1.0436934E-3</v>
      </c>
      <c r="PQ105" s="72">
        <v>1.18042626E-4</v>
      </c>
      <c r="PR105" s="72">
        <v>9.3552979999999995E-6</v>
      </c>
      <c r="PS105" s="72">
        <v>2.2083718000000001E-6</v>
      </c>
      <c r="PT105" s="72">
        <v>1.4629230999999999E-6</v>
      </c>
      <c r="PU105" s="72">
        <v>9.5699889999999993E-7</v>
      </c>
      <c r="PV105" s="72">
        <v>3.9043080000000003E-7</v>
      </c>
      <c r="PW105" s="72">
        <v>7.8591559999999999E-8</v>
      </c>
      <c r="PX105" s="72">
        <v>6.7744069999999998E-9</v>
      </c>
      <c r="PY105" s="72">
        <v>1.6352616999999999E-9</v>
      </c>
      <c r="PZ105" s="72">
        <v>9.1125873999999999E-10</v>
      </c>
      <c r="QA105" s="72">
        <v>3.8241024000000001E-10</v>
      </c>
      <c r="QB105" s="72">
        <v>9.1679290000000004E-11</v>
      </c>
      <c r="QC105" s="72">
        <v>3.3112055E-11</v>
      </c>
      <c r="QD105" s="72">
        <v>0</v>
      </c>
      <c r="QE105" s="72">
        <v>3.3730812999999999E-10</v>
      </c>
      <c r="QF105" s="72">
        <v>5.3332787E-9</v>
      </c>
      <c r="QG105" s="72">
        <v>8.4716169999999997E-8</v>
      </c>
      <c r="QH105" s="72">
        <v>1.3444704E-6</v>
      </c>
      <c r="QI105" s="72">
        <v>2.1302342999999999E-5</v>
      </c>
      <c r="QJ105" s="72">
        <v>3.3665710000000001E-4</v>
      </c>
      <c r="QK105" s="72">
        <v>1.9363242E-3</v>
      </c>
      <c r="QL105" s="72">
        <v>6.2505920000000001E-3</v>
      </c>
      <c r="QM105" s="72">
        <v>1.5340199000000001E-2</v>
      </c>
      <c r="QN105" s="72">
        <v>3.1372030000000002E-2</v>
      </c>
      <c r="QO105" s="72">
        <v>5.5712989999999997E-2</v>
      </c>
      <c r="QP105" s="72">
        <v>8.7825133999999999E-2</v>
      </c>
      <c r="QQ105" s="72">
        <v>0.124422</v>
      </c>
      <c r="QR105" s="72">
        <v>0.15961460999999999</v>
      </c>
      <c r="QS105" s="72">
        <v>0.18649415999999999</v>
      </c>
      <c r="QT105" s="72">
        <v>0.19867419</v>
      </c>
      <c r="QU105" s="72">
        <v>0.19628571</v>
      </c>
      <c r="QV105" s="72">
        <v>0.17789999000000001</v>
      </c>
      <c r="QW105" s="72">
        <v>0.14709269</v>
      </c>
      <c r="QX105" s="72">
        <v>0.11052304</v>
      </c>
      <c r="QY105" s="72">
        <v>7.4982314999999994E-2</v>
      </c>
      <c r="QZ105" s="72">
        <v>4.5459569999999998E-2</v>
      </c>
      <c r="RA105" s="72">
        <v>2.4214922999999999E-2</v>
      </c>
      <c r="RB105" s="72">
        <v>1.1008337E-2</v>
      </c>
      <c r="RC105" s="72">
        <v>4.0404684999999999E-3</v>
      </c>
      <c r="RD105" s="72">
        <v>1.0436947E-3</v>
      </c>
      <c r="RE105" s="72">
        <v>1.180431E-4</v>
      </c>
      <c r="RF105" s="72">
        <v>9.3553309999999998E-6</v>
      </c>
      <c r="RG105" s="72">
        <v>2.2083748E-6</v>
      </c>
      <c r="RH105" s="72">
        <v>1.4629222000000001E-6</v>
      </c>
      <c r="RI105" s="72">
        <v>9.5699779999999997E-7</v>
      </c>
      <c r="RJ105" s="72">
        <v>3.9043160000000002E-7</v>
      </c>
      <c r="RK105" s="72">
        <v>7.8592149999999995E-8</v>
      </c>
      <c r="RL105" s="72">
        <v>6.7744440000000001E-9</v>
      </c>
      <c r="RM105" s="72">
        <v>1.6352648000000001E-9</v>
      </c>
      <c r="RN105" s="72">
        <v>9.1125824000000003E-10</v>
      </c>
      <c r="RO105" s="72">
        <v>3.8240980000000001E-10</v>
      </c>
      <c r="RP105" s="72">
        <v>9.1679119999999996E-11</v>
      </c>
      <c r="RQ105" s="72">
        <v>3.3111995999999998E-11</v>
      </c>
      <c r="RR105" s="72">
        <v>0</v>
      </c>
      <c r="RS105" s="72">
        <v>3.3730824000000001E-10</v>
      </c>
      <c r="RT105" s="72">
        <v>5.3332773999999996E-9</v>
      </c>
      <c r="RU105" s="72">
        <v>8.4716150000000004E-8</v>
      </c>
      <c r="RV105" s="72">
        <v>1.3444704E-6</v>
      </c>
      <c r="RW105" s="72">
        <v>2.1302334000000001E-5</v>
      </c>
      <c r="RX105" s="72">
        <v>3.3665696000000002E-4</v>
      </c>
      <c r="RY105" s="72">
        <v>1.9363248E-3</v>
      </c>
      <c r="RZ105" s="72">
        <v>6.2505929999999996E-3</v>
      </c>
      <c r="SA105" s="72">
        <v>1.53402025E-2</v>
      </c>
      <c r="SB105" s="72">
        <v>3.1372025999999997E-2</v>
      </c>
      <c r="SC105" s="72">
        <v>5.5712980000000002E-2</v>
      </c>
      <c r="SD105" s="72">
        <v>8.7825075000000002E-2</v>
      </c>
      <c r="SE105" s="72">
        <v>0.12442188</v>
      </c>
      <c r="SF105" s="72">
        <v>0.15961449</v>
      </c>
      <c r="SG105" s="72">
        <v>0.1864941</v>
      </c>
      <c r="SH105" s="72">
        <v>0.19867425</v>
      </c>
      <c r="SI105" s="72">
        <v>0.19628586000000001</v>
      </c>
      <c r="SJ105" s="72">
        <v>0.17790017999999999</v>
      </c>
      <c r="SK105" s="72">
        <v>0.14709290999999999</v>
      </c>
      <c r="SL105" s="72">
        <v>0.1105232</v>
      </c>
      <c r="SM105" s="72">
        <v>7.4982430000000003E-2</v>
      </c>
      <c r="SN105" s="72">
        <v>4.5459640000000003E-2</v>
      </c>
      <c r="SO105" s="72">
        <v>2.4214948E-2</v>
      </c>
      <c r="SP105" s="72">
        <v>1.1008337999999999E-2</v>
      </c>
      <c r="SQ105" s="72">
        <v>4.0404660000000004E-3</v>
      </c>
      <c r="SR105" s="72">
        <v>1.0436937000000001E-3</v>
      </c>
      <c r="SS105" s="72">
        <v>1.1804347E-4</v>
      </c>
      <c r="ST105" s="72">
        <v>9.3553534999999997E-6</v>
      </c>
      <c r="SU105" s="72">
        <v>2.2083746000000001E-6</v>
      </c>
      <c r="SV105" s="72">
        <v>1.4629190000000001E-6</v>
      </c>
      <c r="SW105" s="72">
        <v>9.5699450000000007E-7</v>
      </c>
      <c r="SX105" s="72">
        <v>3.9043012999999998E-7</v>
      </c>
      <c r="SY105" s="72">
        <v>7.8592094999999994E-8</v>
      </c>
      <c r="SZ105" s="72">
        <v>6.7744366000000002E-9</v>
      </c>
      <c r="TA105" s="72">
        <v>1.6352588E-9</v>
      </c>
      <c r="TB105" s="72">
        <v>9.1125434999999997E-10</v>
      </c>
      <c r="TC105" s="72">
        <v>3.8240869999999997E-10</v>
      </c>
      <c r="TD105" s="72">
        <v>9.1678890000000006E-11</v>
      </c>
      <c r="TE105" s="72">
        <v>3.3111867000000001E-11</v>
      </c>
      <c r="TF105" s="72">
        <v>0</v>
      </c>
      <c r="TG105" s="72">
        <v>3.3730643000000002E-10</v>
      </c>
      <c r="TH105" s="72">
        <v>5.3332476E-9</v>
      </c>
      <c r="TI105" s="72">
        <v>8.4715669999999996E-8</v>
      </c>
      <c r="TJ105" s="72">
        <v>1.3444634999999999E-6</v>
      </c>
      <c r="TK105" s="72">
        <v>2.1302227000000001E-5</v>
      </c>
      <c r="TL105" s="72">
        <v>3.3665547000000001E-4</v>
      </c>
      <c r="TM105" s="72">
        <v>1.9363216E-3</v>
      </c>
      <c r="TN105" s="72">
        <v>6.2505887000000003E-3</v>
      </c>
      <c r="TO105" s="72">
        <v>1.5340196E-2</v>
      </c>
      <c r="TP105" s="72">
        <v>3.1372030000000002E-2</v>
      </c>
      <c r="TQ105" s="72">
        <v>5.5712989999999997E-2</v>
      </c>
      <c r="TR105" s="72">
        <v>8.7825105000000001E-2</v>
      </c>
      <c r="TS105" s="72">
        <v>0.12442188999999999</v>
      </c>
      <c r="TT105" s="72">
        <v>0.15961449</v>
      </c>
      <c r="TU105" s="72">
        <v>0.18649413000000001</v>
      </c>
      <c r="TV105" s="72">
        <v>0.19867431999999999</v>
      </c>
      <c r="TW105" s="72">
        <v>0.19628602000000001</v>
      </c>
      <c r="TX105" s="72">
        <v>0.17790048</v>
      </c>
      <c r="TY105" s="72">
        <v>0.14709317999999999</v>
      </c>
      <c r="TZ105" s="72">
        <v>0.11052341</v>
      </c>
      <c r="UA105" s="72">
        <v>7.4982560000000004E-2</v>
      </c>
      <c r="UB105" s="72">
        <v>4.545971E-2</v>
      </c>
      <c r="UC105" s="72">
        <v>2.4214995999999999E-2</v>
      </c>
      <c r="UD105" s="72">
        <v>1.1008354999999999E-2</v>
      </c>
      <c r="UE105" s="72">
        <v>4.0404656999999998E-3</v>
      </c>
      <c r="UF105" s="72">
        <v>1.0436926999999999E-3</v>
      </c>
      <c r="UG105" s="72">
        <v>1.1804326E-4</v>
      </c>
      <c r="UH105" s="72">
        <v>9.3553309999999998E-6</v>
      </c>
      <c r="UI105" s="72">
        <v>2.2083672999999999E-6</v>
      </c>
      <c r="UJ105" s="72">
        <v>1.4629152000000001E-6</v>
      </c>
      <c r="UK105" s="72">
        <v>9.5699280000000004E-7</v>
      </c>
      <c r="UL105" s="72">
        <v>3.9042894E-7</v>
      </c>
      <c r="UM105" s="72">
        <v>7.8591810000000006E-8</v>
      </c>
      <c r="UN105" s="72">
        <v>6.7744024E-9</v>
      </c>
      <c r="UO105" s="72">
        <v>1.6352474999999999E-9</v>
      </c>
      <c r="UP105" s="72">
        <v>9.1124812999999997E-10</v>
      </c>
      <c r="UQ105" s="72">
        <v>3.8240705000000002E-10</v>
      </c>
      <c r="UR105" s="72">
        <v>9.1678489999999995E-11</v>
      </c>
      <c r="US105" s="72">
        <v>3.3111687000000001E-11</v>
      </c>
      <c r="UT105" s="72">
        <v>0</v>
      </c>
      <c r="UU105" s="72">
        <v>3.3730490000000002E-10</v>
      </c>
      <c r="UV105" s="72">
        <v>5.3332220000000001E-9</v>
      </c>
      <c r="UW105" s="72">
        <v>8.4715249999999995E-8</v>
      </c>
      <c r="UX105" s="72">
        <v>1.3444572E-6</v>
      </c>
      <c r="UY105" s="72">
        <v>2.1302129999999999E-5</v>
      </c>
      <c r="UZ105" s="72">
        <v>3.3665414000000002E-4</v>
      </c>
      <c r="VA105" s="72">
        <v>1.9363186E-3</v>
      </c>
      <c r="VB105" s="72">
        <v>6.2505826000000004E-3</v>
      </c>
      <c r="VC105" s="72">
        <v>1.5340186E-2</v>
      </c>
      <c r="VD105" s="72">
        <v>3.1372013999999997E-2</v>
      </c>
      <c r="VE105" s="72">
        <v>5.5712999999999999E-2</v>
      </c>
      <c r="VF105" s="72">
        <v>8.7825130000000001E-2</v>
      </c>
      <c r="VG105" s="72">
        <v>0.12442188</v>
      </c>
      <c r="VH105" s="72">
        <v>0.15961433999999999</v>
      </c>
      <c r="VI105" s="72">
        <v>0.18649389999999999</v>
      </c>
      <c r="VJ105" s="72">
        <v>0.19867402000000001</v>
      </c>
      <c r="VK105" s="72">
        <v>0.19628573999999999</v>
      </c>
      <c r="VL105" s="72">
        <v>0.17790033999999999</v>
      </c>
      <c r="VM105" s="72">
        <v>0.14709312999999999</v>
      </c>
      <c r="VN105" s="72">
        <v>0.11052338</v>
      </c>
      <c r="VO105" s="72">
        <v>7.4982560000000004E-2</v>
      </c>
      <c r="VP105" s="72">
        <v>4.5459729999999997E-2</v>
      </c>
      <c r="VQ105" s="72">
        <v>2.4215009999999999E-2</v>
      </c>
      <c r="VR105" s="72">
        <v>1.1008362000000001E-2</v>
      </c>
      <c r="VS105" s="72">
        <v>4.0404648E-3</v>
      </c>
      <c r="VT105" s="72">
        <v>1.0436905000000001E-3</v>
      </c>
      <c r="VU105" s="72">
        <v>1.1804255E-4</v>
      </c>
      <c r="VV105" s="72">
        <v>9.3552839999999996E-6</v>
      </c>
      <c r="VW105" s="72">
        <v>2.2083574999999999E-6</v>
      </c>
      <c r="VX105" s="72">
        <v>1.4629108999999999E-6</v>
      </c>
      <c r="VY105" s="72">
        <v>9.5699180000000001E-7</v>
      </c>
      <c r="VZ105" s="72">
        <v>3.9042916000000001E-7</v>
      </c>
      <c r="WA105" s="72">
        <v>7.8591670000000001E-8</v>
      </c>
      <c r="WB105" s="72">
        <v>6.7743725999999996E-9</v>
      </c>
      <c r="WC105" s="72">
        <v>1.635236E-9</v>
      </c>
      <c r="WD105" s="72">
        <v>9.1124139999999998E-10</v>
      </c>
      <c r="WE105" s="72">
        <v>3.8240513999999999E-10</v>
      </c>
      <c r="WF105" s="72">
        <v>9.167803E-11</v>
      </c>
      <c r="WG105" s="72">
        <v>3.3111481999999999E-11</v>
      </c>
      <c r="WH105" s="72">
        <v>0</v>
      </c>
      <c r="WI105" s="72">
        <v>3.3730577000000002E-10</v>
      </c>
      <c r="WJ105" s="72">
        <v>5.3332347E-9</v>
      </c>
      <c r="WK105" s="72">
        <v>8.4715399999999996E-8</v>
      </c>
      <c r="WL105" s="72">
        <v>1.3444586999999999E-6</v>
      </c>
      <c r="WM105" s="72">
        <v>2.1302163E-5</v>
      </c>
      <c r="WN105" s="72">
        <v>3.3665430000000003E-4</v>
      </c>
      <c r="WO105" s="72">
        <v>1.9363157999999999E-3</v>
      </c>
      <c r="WP105" s="72">
        <v>6.2505750000000004E-3</v>
      </c>
      <c r="WQ105" s="72">
        <v>1.5340174E-2</v>
      </c>
      <c r="WR105" s="72">
        <v>3.1372007E-2</v>
      </c>
      <c r="WS105" s="72">
        <v>5.5713020000000002E-2</v>
      </c>
      <c r="WT105" s="72">
        <v>8.7825239999999999E-2</v>
      </c>
      <c r="WU105" s="72">
        <v>0.12442208</v>
      </c>
      <c r="WV105" s="72">
        <v>0.15961466999999999</v>
      </c>
      <c r="WW105" s="72">
        <v>0.1864942</v>
      </c>
      <c r="WX105" s="72">
        <v>0.19867423000000001</v>
      </c>
      <c r="WY105" s="72">
        <v>0.19628577999999999</v>
      </c>
      <c r="WZ105" s="72">
        <v>0.17790036000000001</v>
      </c>
      <c r="XA105" s="72">
        <v>0.14709317999999999</v>
      </c>
      <c r="XB105" s="72">
        <v>0.11052335000000001</v>
      </c>
      <c r="XC105" s="72">
        <v>7.4982499999999994E-2</v>
      </c>
      <c r="XD105" s="72">
        <v>4.5459680000000002E-2</v>
      </c>
      <c r="XE105" s="72">
        <v>2.4214985000000001E-2</v>
      </c>
      <c r="XF105" s="72">
        <v>1.1008359000000001E-2</v>
      </c>
      <c r="XG105" s="72">
        <v>4.0404684999999999E-3</v>
      </c>
      <c r="XH105" s="72">
        <v>1.0436913999999999E-3</v>
      </c>
      <c r="XI105" s="72">
        <v>1.1804244E-4</v>
      </c>
      <c r="XJ105" s="72">
        <v>9.3552729999999995E-6</v>
      </c>
      <c r="XK105" s="72">
        <v>2.2083500000000002E-6</v>
      </c>
      <c r="XL105" s="72">
        <v>1.4629051000000001E-6</v>
      </c>
      <c r="XM105" s="72">
        <v>9.5698979999999996E-7</v>
      </c>
      <c r="XN105" s="72">
        <v>3.9042884999999999E-7</v>
      </c>
      <c r="XO105" s="72">
        <v>7.8591609999999995E-8</v>
      </c>
      <c r="XP105" s="72">
        <v>6.7743560000000001E-9</v>
      </c>
      <c r="XQ105" s="72">
        <v>1.6352278000000001E-9</v>
      </c>
      <c r="XR105" s="72">
        <v>9.1123619999999998E-10</v>
      </c>
      <c r="XS105" s="72">
        <v>3.824031E-10</v>
      </c>
      <c r="XT105" s="72">
        <v>9.1677533999999999E-11</v>
      </c>
      <c r="XU105" s="72">
        <v>3.3111279999999998E-11</v>
      </c>
      <c r="XV105" s="72">
        <v>0</v>
      </c>
      <c r="XW105" s="72">
        <v>3.3730814999999998E-10</v>
      </c>
      <c r="XX105" s="72">
        <v>5.3332755999999999E-9</v>
      </c>
      <c r="XY105" s="72">
        <v>8.4716000000000002E-8</v>
      </c>
      <c r="XZ105" s="72">
        <v>1.3444673999999999E-6</v>
      </c>
      <c r="YA105" s="72">
        <v>2.1302278000000001E-5</v>
      </c>
      <c r="YB105" s="72">
        <v>3.3665588E-4</v>
      </c>
      <c r="YC105" s="72">
        <v>1.9363195000000001E-3</v>
      </c>
      <c r="YD105" s="72">
        <v>6.2505829999999997E-3</v>
      </c>
      <c r="YE105" s="72">
        <v>1.5340197999999999E-2</v>
      </c>
      <c r="YF105" s="72">
        <v>3.1372049999999999E-2</v>
      </c>
      <c r="YG105" s="72">
        <v>5.5713079999999998E-2</v>
      </c>
      <c r="YH105" s="72">
        <v>8.7825360000000005E-2</v>
      </c>
      <c r="YI105" s="72">
        <v>0.12442236399999999</v>
      </c>
      <c r="YJ105" s="72">
        <v>0.15961513999999999</v>
      </c>
      <c r="YK105" s="72">
        <v>0.18649470000000001</v>
      </c>
      <c r="YL105" s="72">
        <v>0.19867462</v>
      </c>
      <c r="YM105" s="72">
        <v>0.19628614</v>
      </c>
      <c r="YN105" s="72">
        <v>0.17790058</v>
      </c>
      <c r="YO105" s="72">
        <v>0.14709333999999999</v>
      </c>
      <c r="YP105" s="72">
        <v>0.11052354</v>
      </c>
      <c r="YQ105" s="72">
        <v>7.4982629999999995E-2</v>
      </c>
      <c r="YR105" s="72">
        <v>4.5459720000000002E-2</v>
      </c>
      <c r="YS105" s="72">
        <v>2.4214995999999999E-2</v>
      </c>
      <c r="YT105" s="72">
        <v>1.1008372000000001E-2</v>
      </c>
      <c r="YU105" s="72">
        <v>4.0404830000000001E-3</v>
      </c>
      <c r="YV105" s="72">
        <v>1.0436976999999999E-3</v>
      </c>
      <c r="YW105" s="72">
        <v>1.1804336999999999E-4</v>
      </c>
      <c r="YX105" s="72">
        <v>9.3553220000000002E-6</v>
      </c>
      <c r="YY105" s="72">
        <v>2.2083449999999999E-6</v>
      </c>
      <c r="YZ105" s="72">
        <v>1.4628971000000001E-6</v>
      </c>
      <c r="ZA105" s="72">
        <v>9.5698529999999994E-7</v>
      </c>
      <c r="ZB105" s="72">
        <v>3.904277E-7</v>
      </c>
      <c r="ZC105" s="72">
        <v>7.8591339999999995E-8</v>
      </c>
      <c r="ZD105" s="72">
        <v>6.7743224000000002E-9</v>
      </c>
      <c r="ZE105" s="72">
        <v>1.6352154E-9</v>
      </c>
      <c r="ZF105" s="72">
        <v>9.112285E-10</v>
      </c>
      <c r="ZG105" s="72">
        <v>3.8239953000000002E-10</v>
      </c>
      <c r="ZH105" s="72">
        <v>9.1676600000000002E-11</v>
      </c>
      <c r="ZI105" s="72">
        <v>3.3110906000000002E-11</v>
      </c>
      <c r="ZJ105" s="72">
        <v>0</v>
      </c>
      <c r="ZK105" s="72">
        <v>3.3730932000000002E-10</v>
      </c>
      <c r="ZL105" s="72">
        <v>5.3332950000000002E-9</v>
      </c>
      <c r="ZM105" s="72">
        <v>8.4716329999999995E-8</v>
      </c>
      <c r="ZN105" s="72">
        <v>1.3444725999999999E-6</v>
      </c>
      <c r="ZO105" s="72">
        <v>2.1302367000000001E-5</v>
      </c>
      <c r="ZP105" s="72">
        <v>3.3665710000000001E-4</v>
      </c>
      <c r="ZQ105" s="72">
        <v>1.9363227000000001E-3</v>
      </c>
      <c r="ZR105" s="72">
        <v>6.2505920000000001E-3</v>
      </c>
      <c r="ZS105" s="72">
        <v>1.5340210999999999E-2</v>
      </c>
      <c r="ZT105" s="72">
        <v>3.1372074E-2</v>
      </c>
      <c r="ZU105" s="72">
        <v>5.5713110000000003E-2</v>
      </c>
      <c r="ZV105" s="72">
        <v>8.7825424999999999E-2</v>
      </c>
      <c r="ZW105" s="72">
        <v>0.12442251999999999</v>
      </c>
      <c r="ZX105" s="72">
        <v>0.15961533999999999</v>
      </c>
      <c r="ZY105" s="72">
        <v>0.18649508000000001</v>
      </c>
      <c r="ZZ105" s="72">
        <v>0.19867510999999999</v>
      </c>
      <c r="AAA105" s="72">
        <v>0.19628659000000001</v>
      </c>
      <c r="AAB105" s="72">
        <v>0.17790096999999999</v>
      </c>
      <c r="AAC105" s="72">
        <v>0.14709364999999999</v>
      </c>
      <c r="AAD105" s="72">
        <v>0.11052379</v>
      </c>
      <c r="AAE105" s="72">
        <v>7.4982789999999994E-2</v>
      </c>
      <c r="AAF105" s="72">
        <v>4.5459837000000003E-2</v>
      </c>
      <c r="AAG105" s="72">
        <v>2.4215054E-2</v>
      </c>
      <c r="AAH105" s="72">
        <v>1.1008396E-2</v>
      </c>
      <c r="AAI105" s="72">
        <v>4.040493E-3</v>
      </c>
      <c r="AAJ105" s="72">
        <v>1.0437033000000001E-3</v>
      </c>
      <c r="AAK105" s="72">
        <v>1.1804500500000001E-4</v>
      </c>
      <c r="AAL105" s="72">
        <v>9.3554170000000001E-6</v>
      </c>
      <c r="AAM105" s="72">
        <v>2.2083514000000002E-6</v>
      </c>
      <c r="AAN105" s="72">
        <v>1.4628976E-6</v>
      </c>
      <c r="AAO105" s="72">
        <v>9.5698650000000006E-7</v>
      </c>
      <c r="AAP105" s="72">
        <v>3.9042868000000001E-7</v>
      </c>
      <c r="AAQ105" s="72">
        <v>7.8591719999999997E-8</v>
      </c>
      <c r="AAR105" s="72">
        <v>6.7743335000000004E-9</v>
      </c>
      <c r="AAS105" s="72">
        <v>1.6352084999999999E-9</v>
      </c>
      <c r="AAT105" s="72">
        <v>9.1122314999999995E-10</v>
      </c>
      <c r="AAU105" s="72">
        <v>3.8239777999999998E-10</v>
      </c>
      <c r="AAV105" s="72">
        <v>9.1675945000000005E-11</v>
      </c>
      <c r="AAW105" s="72">
        <v>3.3110609999999999E-11</v>
      </c>
      <c r="AAX105" s="72">
        <v>0</v>
      </c>
      <c r="AAY105" s="72">
        <v>3.3730603999999999E-10</v>
      </c>
      <c r="AAZ105" s="72">
        <v>5.3332386999999997E-9</v>
      </c>
      <c r="ABA105" s="72">
        <v>8.4715420000000003E-8</v>
      </c>
      <c r="ABB105" s="72">
        <v>1.3444585E-6</v>
      </c>
      <c r="ABC105" s="72">
        <v>2.1302164999999998E-5</v>
      </c>
      <c r="ABD105" s="72">
        <v>3.366547E-4</v>
      </c>
      <c r="ABE105" s="72">
        <v>1.9363173E-3</v>
      </c>
      <c r="ABF105" s="72">
        <v>6.2505775E-3</v>
      </c>
      <c r="ABG105" s="72">
        <v>1.5340187999999999E-2</v>
      </c>
      <c r="ABH105" s="72">
        <v>3.1372048E-2</v>
      </c>
      <c r="ABI105" s="72">
        <v>5.5713087000000001E-2</v>
      </c>
      <c r="ABJ105" s="72">
        <v>8.7825395000000001E-2</v>
      </c>
      <c r="ABK105" s="72">
        <v>0.12442244</v>
      </c>
      <c r="ABL105" s="72">
        <v>0.15961528</v>
      </c>
      <c r="ABM105" s="72">
        <v>0.18649499999999999</v>
      </c>
      <c r="ABN105" s="72">
        <v>0.19867509999999999</v>
      </c>
      <c r="ABO105" s="72">
        <v>0.19628656</v>
      </c>
      <c r="ABP105" s="72">
        <v>0.17790073000000001</v>
      </c>
      <c r="ABQ105" s="72">
        <v>0.14709331</v>
      </c>
      <c r="ABR105" s="72">
        <v>0.11052347999999999</v>
      </c>
      <c r="ABS105" s="72">
        <v>7.4982590000000002E-2</v>
      </c>
      <c r="ABT105" s="72">
        <v>4.5459720000000002E-2</v>
      </c>
      <c r="ABU105" s="72">
        <v>2.4214989999999999E-2</v>
      </c>
      <c r="ABV105" s="72">
        <v>1.1008377999999999E-2</v>
      </c>
      <c r="ABW105" s="72">
        <v>4.0404960000000002E-3</v>
      </c>
      <c r="ABX105" s="72">
        <v>1.0437103000000001E-3</v>
      </c>
      <c r="ABY105" s="72">
        <v>1.18047785E-4</v>
      </c>
      <c r="ABZ105" s="72">
        <v>9.3556069999999998E-6</v>
      </c>
      <c r="ACA105" s="72">
        <v>2.2083860999999999E-6</v>
      </c>
      <c r="ACB105" s="72">
        <v>1.4629194000000001E-6</v>
      </c>
      <c r="ACC105" s="72">
        <v>9.5700269999999995E-7</v>
      </c>
      <c r="ACD105" s="72">
        <v>3.9043624000000001E-7</v>
      </c>
      <c r="ACE105" s="72">
        <v>7.8593980000000002E-8</v>
      </c>
      <c r="ACF105" s="72">
        <v>6.7745262999999998E-9</v>
      </c>
      <c r="ACG105" s="72">
        <v>1.635249E-9</v>
      </c>
      <c r="ACH105" s="72">
        <v>9.1124369999999999E-10</v>
      </c>
      <c r="ACI105" s="72">
        <v>3.8240651999999998E-10</v>
      </c>
      <c r="ACJ105" s="72">
        <v>9.1677830000000001E-11</v>
      </c>
      <c r="ACK105" s="72">
        <v>3.3111253000000002E-11</v>
      </c>
      <c r="ACL105" s="72">
        <v>0</v>
      </c>
      <c r="ACM105" s="72">
        <v>3.3730183E-10</v>
      </c>
      <c r="ACN105" s="72">
        <v>5.3331765999999997E-9</v>
      </c>
      <c r="ACO105" s="72">
        <v>8.4714560000000007E-8</v>
      </c>
      <c r="ACP105" s="72">
        <v>1.3444464E-6</v>
      </c>
      <c r="ACQ105" s="72">
        <v>2.1302E-5</v>
      </c>
      <c r="ACR105" s="72">
        <v>3.3665247999999998E-4</v>
      </c>
      <c r="ACS105" s="72">
        <v>1.9363129E-3</v>
      </c>
      <c r="ACT105" s="72">
        <v>6.2505766000000001E-3</v>
      </c>
      <c r="ACU105" s="72">
        <v>1.5340196E-2</v>
      </c>
      <c r="ACV105" s="72">
        <v>3.1372077999999998E-2</v>
      </c>
      <c r="ACW105" s="72">
        <v>5.571313E-2</v>
      </c>
      <c r="ACX105" s="72">
        <v>8.7825399999999998E-2</v>
      </c>
      <c r="ACY105" s="72">
        <v>0.12442235</v>
      </c>
      <c r="ACZ105" s="72">
        <v>0.15961496999999999</v>
      </c>
      <c r="ADA105" s="72">
        <v>0.18649444000000001</v>
      </c>
      <c r="ADB105" s="72">
        <v>0.19867434</v>
      </c>
      <c r="ADC105" s="72">
        <v>0.19628573999999999</v>
      </c>
      <c r="ADD105" s="72">
        <v>0.17789986999999999</v>
      </c>
      <c r="ADE105" s="72">
        <v>0.14709253999999999</v>
      </c>
      <c r="ADF105" s="72">
        <v>0.11052281999999999</v>
      </c>
      <c r="ADG105" s="72">
        <v>7.4982160000000006E-2</v>
      </c>
      <c r="ADH105" s="72">
        <v>4.5459487E-2</v>
      </c>
      <c r="ADI105" s="72">
        <v>2.4214895E-2</v>
      </c>
      <c r="ADJ105" s="72">
        <v>1.1008333E-2</v>
      </c>
      <c r="ADK105" s="72">
        <v>4.0404763999999996E-3</v>
      </c>
      <c r="ADL105" s="72">
        <v>1.0437014000000001E-3</v>
      </c>
      <c r="ADM105" s="72">
        <v>1.1804561E-4</v>
      </c>
      <c r="ADN105" s="72">
        <v>9.3555220000000007E-6</v>
      </c>
      <c r="ADO105" s="72">
        <v>2.2084263999999999E-6</v>
      </c>
      <c r="ADP105" s="72">
        <v>1.4629585E-6</v>
      </c>
      <c r="ADQ105" s="72">
        <v>9.5701799999999997E-7</v>
      </c>
      <c r="ADR105" s="72">
        <v>3.9043516000000001E-7</v>
      </c>
      <c r="ADS105" s="72">
        <v>7.8590204999999994E-8</v>
      </c>
      <c r="ADT105" s="72">
        <v>6.7743717000000002E-9</v>
      </c>
      <c r="ADU105" s="72">
        <v>1.6353172E-9</v>
      </c>
      <c r="ADV105" s="72">
        <v>9.1129630000000001E-10</v>
      </c>
      <c r="ADW105" s="72">
        <v>3.8241507000000002E-10</v>
      </c>
      <c r="ADX105" s="72">
        <v>9.1679409999999996E-11</v>
      </c>
      <c r="ADY105" s="72">
        <v>3.3113190000000002E-11</v>
      </c>
      <c r="ADZ105" s="77"/>
      <c r="AEA105" s="77"/>
      <c r="AEB105" s="77"/>
      <c r="AEC105" s="77"/>
      <c r="AED105" s="77"/>
      <c r="AEE105" s="111">
        <f t="shared" si="55"/>
        <v>100</v>
      </c>
      <c r="AEF105" s="121"/>
      <c r="AEG105" s="105">
        <f t="shared" si="65"/>
        <v>5.8607240000000001E-11</v>
      </c>
      <c r="AEH105" s="105">
        <f t="shared" si="65"/>
        <v>5.8607710000000001E-11</v>
      </c>
      <c r="AEI105" s="105">
        <f t="shared" si="65"/>
        <v>5.8607899999999995E-11</v>
      </c>
      <c r="AEJ105" s="105">
        <f t="shared" si="65"/>
        <v>5.8609194000000005E-11</v>
      </c>
      <c r="AEK105" s="105">
        <f t="shared" si="65"/>
        <v>5.8608270000000001E-11</v>
      </c>
      <c r="AEL105" s="105">
        <f t="shared" si="65"/>
        <v>5.8608215999999996E-11</v>
      </c>
      <c r="AEM105" s="105">
        <f t="shared" si="65"/>
        <v>5.8608549999999995E-11</v>
      </c>
      <c r="AEN105" s="105">
        <f t="shared" si="65"/>
        <v>5.8608569999999994E-11</v>
      </c>
      <c r="AEO105" s="105">
        <f t="shared" si="65"/>
        <v>5.8608540000000002E-11</v>
      </c>
      <c r="AEP105" s="105">
        <f t="shared" si="65"/>
        <v>5.8608604E-11</v>
      </c>
      <c r="AEQ105" s="105">
        <f t="shared" si="66"/>
        <v>5.8608779999999999E-11</v>
      </c>
      <c r="AER105" s="105">
        <f t="shared" si="66"/>
        <v>5.8608689999999998E-11</v>
      </c>
      <c r="AES105" s="105">
        <f t="shared" si="66"/>
        <v>5.8608450000000002E-11</v>
      </c>
      <c r="AET105" s="105">
        <f t="shared" si="66"/>
        <v>5.8608145999999994E-11</v>
      </c>
      <c r="AEU105" s="105">
        <f t="shared" si="66"/>
        <v>5.8607789999999996E-11</v>
      </c>
      <c r="AEV105" s="105">
        <f t="shared" si="66"/>
        <v>5.8607450000000006E-11</v>
      </c>
      <c r="AEW105" s="105">
        <f t="shared" si="66"/>
        <v>5.8606800000000006E-11</v>
      </c>
      <c r="AEX105" s="105">
        <f t="shared" si="66"/>
        <v>5.8606300000000002E-11</v>
      </c>
      <c r="AEY105" s="105">
        <f t="shared" si="66"/>
        <v>5.8607369999999999E-11</v>
      </c>
      <c r="AEZ105" s="99">
        <f t="shared" si="70"/>
        <v>28.13</v>
      </c>
      <c r="AFA105" s="69"/>
      <c r="AFB105" s="202">
        <v>3.3111693999999998E-11</v>
      </c>
      <c r="AFC105" s="106">
        <f t="shared" si="71"/>
        <v>5.8608030000000005E-11</v>
      </c>
      <c r="AFD105" s="69"/>
      <c r="AFE105" s="109"/>
      <c r="AFF105" s="105">
        <f t="shared" si="67"/>
        <v>0.16360896999999999</v>
      </c>
      <c r="AFG105" s="105">
        <f t="shared" si="67"/>
        <v>0.16360994000000001</v>
      </c>
      <c r="AFH105" s="105">
        <f t="shared" si="67"/>
        <v>0.16360879</v>
      </c>
      <c r="AFI105" s="105">
        <f t="shared" si="67"/>
        <v>0.16360852000000001</v>
      </c>
      <c r="AFJ105" s="105">
        <f t="shared" si="67"/>
        <v>0.16360915000000001</v>
      </c>
      <c r="AFK105" s="105">
        <f t="shared" si="67"/>
        <v>0.16360931000000001</v>
      </c>
      <c r="AFL105" s="105">
        <f t="shared" si="67"/>
        <v>0.16360896999999999</v>
      </c>
      <c r="AFM105" s="105">
        <f t="shared" si="67"/>
        <v>0.16360897999999999</v>
      </c>
      <c r="AFN105" s="105">
        <f t="shared" si="67"/>
        <v>0.16360895</v>
      </c>
      <c r="AFO105" s="105">
        <f t="shared" si="67"/>
        <v>0.16360885999999999</v>
      </c>
      <c r="AFP105" s="105">
        <f t="shared" si="68"/>
        <v>0.16360864</v>
      </c>
      <c r="AFQ105" s="105">
        <f t="shared" si="68"/>
        <v>0.16360885</v>
      </c>
      <c r="AFR105" s="105">
        <f t="shared" si="68"/>
        <v>0.16360907</v>
      </c>
      <c r="AFS105" s="105">
        <f t="shared" si="68"/>
        <v>0.16360937</v>
      </c>
      <c r="AFT105" s="105">
        <f t="shared" si="68"/>
        <v>0.16360925000000001</v>
      </c>
      <c r="AFU105" s="105">
        <f t="shared" si="68"/>
        <v>0.16360931000000001</v>
      </c>
      <c r="AFV105" s="105">
        <f t="shared" si="68"/>
        <v>0.16360949999999999</v>
      </c>
      <c r="AFW105" s="105">
        <f t="shared" si="68"/>
        <v>0.16360988000000001</v>
      </c>
      <c r="AFX105" s="105">
        <f t="shared" si="68"/>
        <v>0.16360954999999999</v>
      </c>
      <c r="AFY105" s="105"/>
      <c r="AFZ105" s="106">
        <f t="shared" si="56"/>
        <v>0.16360915052631581</v>
      </c>
      <c r="AGA105" s="69"/>
      <c r="AGB105" s="69"/>
      <c r="AGC105" s="69"/>
      <c r="AGD105" s="69"/>
      <c r="AGE105" s="69"/>
      <c r="AGF105" s="69"/>
      <c r="AGG105" s="69"/>
      <c r="AGH105" s="69"/>
      <c r="AGI105" s="69"/>
      <c r="AGJ105" s="69"/>
      <c r="AGK105" s="69"/>
      <c r="AGL105" s="69"/>
      <c r="AGM105" s="69"/>
      <c r="AGN105" s="69"/>
      <c r="AGO105" s="69"/>
      <c r="AGP105" s="69"/>
      <c r="AGQ105" s="69"/>
      <c r="AGR105" s="69"/>
      <c r="AGS105" s="69"/>
      <c r="AGT105" s="69"/>
      <c r="AGU105" s="69"/>
      <c r="AGV105" s="69"/>
      <c r="AGW105" s="69"/>
      <c r="AGX105" s="69"/>
      <c r="AGY105" s="69"/>
      <c r="AGZ105" s="69"/>
      <c r="AHA105" s="69"/>
      <c r="AHB105" s="69"/>
      <c r="AHC105" s="69"/>
      <c r="AHD105" s="69"/>
      <c r="AHE105" s="69"/>
      <c r="AHF105" s="69"/>
      <c r="AHG105" s="69"/>
      <c r="AHH105" s="69"/>
      <c r="AHI105" s="69"/>
      <c r="AHJ105" s="69"/>
      <c r="AHK105" s="69"/>
      <c r="AHL105" s="69"/>
      <c r="AHM105" s="69"/>
      <c r="AHN105" s="69"/>
      <c r="AHO105" s="69"/>
      <c r="AHP105" s="69"/>
      <c r="AHQ105" s="69"/>
      <c r="AHR105" s="69"/>
      <c r="AHS105" s="69"/>
      <c r="AHT105" s="69"/>
      <c r="AHU105" s="69"/>
      <c r="AHV105" s="69"/>
      <c r="AHW105" s="69"/>
      <c r="AHX105" s="69"/>
      <c r="AHY105" s="69"/>
      <c r="AHZ105" s="69"/>
      <c r="AIA105" s="69"/>
      <c r="AIB105" s="69"/>
    </row>
    <row r="106" spans="1:912" ht="2.85" customHeight="1" x14ac:dyDescent="0.25">
      <c r="A106" s="77"/>
      <c r="B106" s="98">
        <v>100</v>
      </c>
      <c r="C106" s="99">
        <v>28.42</v>
      </c>
      <c r="D106" s="190">
        <f t="shared" si="69"/>
        <v>3</v>
      </c>
      <c r="E106" s="77"/>
      <c r="F106" s="192">
        <v>0</v>
      </c>
      <c r="G106" s="70">
        <v>1.5270253E-9</v>
      </c>
      <c r="H106" s="70">
        <v>2.4295056999999998E-8</v>
      </c>
      <c r="I106" s="70">
        <v>3.8940820000000003E-7</v>
      </c>
      <c r="J106" s="70">
        <v>6.2645839999999997E-6</v>
      </c>
      <c r="K106" s="70">
        <v>1.0133681E-4</v>
      </c>
      <c r="L106" s="70">
        <v>9.5427776000000001E-4</v>
      </c>
      <c r="M106" s="70">
        <v>3.7334695999999999E-3</v>
      </c>
      <c r="N106" s="70">
        <v>1.0196701000000001E-2</v>
      </c>
      <c r="O106" s="70">
        <v>2.2510314E-2</v>
      </c>
      <c r="P106" s="70">
        <v>4.2530305999999997E-2</v>
      </c>
      <c r="Q106" s="70">
        <v>7.0775279999999996E-2</v>
      </c>
      <c r="R106" s="70">
        <v>0.105403386</v>
      </c>
      <c r="S106" s="70">
        <v>0.1418064</v>
      </c>
      <c r="T106" s="70">
        <v>0.17349945999999999</v>
      </c>
      <c r="U106" s="70">
        <v>0.19403069000000001</v>
      </c>
      <c r="V106" s="70">
        <v>0.19802399000000001</v>
      </c>
      <c r="W106" s="70">
        <v>0.18856296</v>
      </c>
      <c r="X106" s="70">
        <v>0.16370296000000001</v>
      </c>
      <c r="Y106" s="70">
        <v>0.12960087000000001</v>
      </c>
      <c r="Z106" s="70">
        <v>9.3083053999999998E-2</v>
      </c>
      <c r="AA106" s="71">
        <v>6.0175265999999998E-2</v>
      </c>
      <c r="AB106" s="71">
        <v>3.4574524000000002E-2</v>
      </c>
      <c r="AC106" s="71">
        <v>1.7289466999999999E-2</v>
      </c>
      <c r="AD106" s="71">
        <v>7.2503969999999996E-3</v>
      </c>
      <c r="AE106" s="71">
        <v>2.3589105999999999E-3</v>
      </c>
      <c r="AF106" s="71">
        <v>4.7576150000000001E-4</v>
      </c>
      <c r="AG106" s="71">
        <v>3.3037806E-5</v>
      </c>
      <c r="AH106" s="71">
        <v>3.8928206000000004E-6</v>
      </c>
      <c r="AI106" s="71">
        <v>1.6299036E-6</v>
      </c>
      <c r="AJ106" s="71">
        <v>1.2021915999999999E-6</v>
      </c>
      <c r="AK106" s="71">
        <v>6.7483285000000003E-7</v>
      </c>
      <c r="AL106" s="71">
        <v>2.2148312000000001E-7</v>
      </c>
      <c r="AM106" s="71">
        <v>3.0343627999999997E-8</v>
      </c>
      <c r="AN106" s="71">
        <v>3.2124360000000001E-9</v>
      </c>
      <c r="AO106" s="71">
        <v>1.0762617000000001E-9</v>
      </c>
      <c r="AP106" s="71">
        <v>6.3050004000000002E-10</v>
      </c>
      <c r="AQ106" s="71">
        <v>2.2371041000000001E-10</v>
      </c>
      <c r="AR106" s="71">
        <v>4.8430384999999997E-11</v>
      </c>
      <c r="AS106" s="71">
        <v>1.8551513000000001E-11</v>
      </c>
      <c r="AT106" s="72">
        <v>0</v>
      </c>
      <c r="AU106" s="72">
        <v>1.5270253E-9</v>
      </c>
      <c r="AV106" s="72">
        <v>2.4294986999999999E-8</v>
      </c>
      <c r="AW106" s="72">
        <v>3.8940560000000002E-7</v>
      </c>
      <c r="AX106" s="72">
        <v>6.2645263E-6</v>
      </c>
      <c r="AY106" s="72">
        <v>1.0133569E-4</v>
      </c>
      <c r="AZ106" s="72">
        <v>9.5427160000000001E-4</v>
      </c>
      <c r="BA106" s="72">
        <v>3.7334529999999999E-3</v>
      </c>
      <c r="BB106" s="72">
        <v>1.0196676E-2</v>
      </c>
      <c r="BC106" s="72">
        <v>2.2510298000000002E-2</v>
      </c>
      <c r="BD106" s="72">
        <v>4.2530327999999999E-2</v>
      </c>
      <c r="BE106" s="72">
        <v>7.0775389999999994E-2</v>
      </c>
      <c r="BF106" s="72">
        <v>0.10540368</v>
      </c>
      <c r="BG106" s="72">
        <v>0.14180690000000001</v>
      </c>
      <c r="BH106" s="72">
        <v>0.17350033000000001</v>
      </c>
      <c r="BI106" s="72">
        <v>0.1940318</v>
      </c>
      <c r="BJ106" s="72">
        <v>0.19802515000000001</v>
      </c>
      <c r="BK106" s="72">
        <v>0.18856417</v>
      </c>
      <c r="BL106" s="72">
        <v>0.16370396000000001</v>
      </c>
      <c r="BM106" s="72">
        <v>0.12960167</v>
      </c>
      <c r="BN106" s="72">
        <v>9.3083600000000002E-2</v>
      </c>
      <c r="BO106" s="72">
        <v>6.0175564000000001E-2</v>
      </c>
      <c r="BP106" s="72">
        <v>3.4574630000000002E-2</v>
      </c>
      <c r="BQ106" s="72">
        <v>1.7289493E-2</v>
      </c>
      <c r="BR106" s="72">
        <v>7.2503919999999996E-3</v>
      </c>
      <c r="BS106" s="72">
        <v>2.3589066999999998E-3</v>
      </c>
      <c r="BT106" s="72">
        <v>4.7575897999999999E-4</v>
      </c>
      <c r="BU106" s="72">
        <v>3.3037609999999998E-5</v>
      </c>
      <c r="BV106" s="72">
        <v>3.8928019999999999E-6</v>
      </c>
      <c r="BW106" s="72">
        <v>1.6298962E-6</v>
      </c>
      <c r="BX106" s="72">
        <v>1.2021849999999999E-6</v>
      </c>
      <c r="BY106" s="72">
        <v>6.7482830000000004E-7</v>
      </c>
      <c r="BZ106" s="72">
        <v>2.2148115999999999E-7</v>
      </c>
      <c r="CA106" s="72">
        <v>3.034324E-8</v>
      </c>
      <c r="CB106" s="72">
        <v>3.2124114000000001E-9</v>
      </c>
      <c r="CC106" s="72">
        <v>1.0762636000000001E-9</v>
      </c>
      <c r="CD106" s="72">
        <v>6.3050215000000001E-10</v>
      </c>
      <c r="CE106" s="72">
        <v>2.237101E-10</v>
      </c>
      <c r="CF106" s="72">
        <v>4.8430329999999998E-11</v>
      </c>
      <c r="CG106" s="72">
        <v>1.8551658000000001E-11</v>
      </c>
      <c r="CH106" s="72">
        <v>0</v>
      </c>
      <c r="CI106" s="72">
        <v>1.5269577E-9</v>
      </c>
      <c r="CJ106" s="72">
        <v>2.429449E-8</v>
      </c>
      <c r="CK106" s="72">
        <v>3.8940447999999998E-7</v>
      </c>
      <c r="CL106" s="72">
        <v>6.2645620000000003E-6</v>
      </c>
      <c r="CM106" s="72">
        <v>1.01336496E-4</v>
      </c>
      <c r="CN106" s="72">
        <v>9.5427710000000005E-4</v>
      </c>
      <c r="CO106" s="72">
        <v>3.7334715000000001E-3</v>
      </c>
      <c r="CP106" s="72">
        <v>1.0196716999999999E-2</v>
      </c>
      <c r="CQ106" s="72">
        <v>2.2510378000000001E-2</v>
      </c>
      <c r="CR106" s="72">
        <v>4.2530455000000002E-2</v>
      </c>
      <c r="CS106" s="72">
        <v>7.0775550000000007E-2</v>
      </c>
      <c r="CT106" s="72">
        <v>0.10540383</v>
      </c>
      <c r="CU106" s="72">
        <v>0.14180694999999999</v>
      </c>
      <c r="CV106" s="72">
        <v>0.17350009999999999</v>
      </c>
      <c r="CW106" s="72">
        <v>0.19403127000000001</v>
      </c>
      <c r="CX106" s="72">
        <v>0.19802448</v>
      </c>
      <c r="CY106" s="72">
        <v>0.18856317</v>
      </c>
      <c r="CZ106" s="72">
        <v>0.16370285000000001</v>
      </c>
      <c r="DA106" s="72">
        <v>0.12960062999999999</v>
      </c>
      <c r="DB106" s="72">
        <v>9.308276E-2</v>
      </c>
      <c r="DC106" s="72">
        <v>6.0174994000000002E-2</v>
      </c>
      <c r="DD106" s="72">
        <v>3.4574285000000003E-2</v>
      </c>
      <c r="DE106" s="72">
        <v>1.7289298000000002E-2</v>
      </c>
      <c r="DF106" s="72">
        <v>7.2502996999999998E-3</v>
      </c>
      <c r="DG106" s="72">
        <v>2.3588703E-3</v>
      </c>
      <c r="DH106" s="72">
        <v>4.7574902E-4</v>
      </c>
      <c r="DI106" s="72">
        <v>3.3036885999999997E-5</v>
      </c>
      <c r="DJ106" s="72">
        <v>3.8927537000000004E-6</v>
      </c>
      <c r="DK106" s="72">
        <v>1.6298973E-6</v>
      </c>
      <c r="DL106" s="72">
        <v>1.2021887E-6</v>
      </c>
      <c r="DM106" s="72">
        <v>6.7482944000000005E-7</v>
      </c>
      <c r="DN106" s="72">
        <v>2.2148184E-7</v>
      </c>
      <c r="DO106" s="72">
        <v>3.0343383000000002E-8</v>
      </c>
      <c r="DP106" s="72">
        <v>3.2124120999999999E-9</v>
      </c>
      <c r="DQ106" s="72">
        <v>1.0762556E-9</v>
      </c>
      <c r="DR106" s="72">
        <v>6.3050009999999997E-10</v>
      </c>
      <c r="DS106" s="72">
        <v>2.2371262000000001E-10</v>
      </c>
      <c r="DT106" s="72">
        <v>4.843058E-11</v>
      </c>
      <c r="DU106" s="72">
        <v>1.8551742000000001E-11</v>
      </c>
      <c r="DV106" s="72">
        <v>0</v>
      </c>
      <c r="DW106" s="72">
        <v>1.5269747E-9</v>
      </c>
      <c r="DX106" s="72">
        <v>2.4294783E-8</v>
      </c>
      <c r="DY106" s="72">
        <v>3.8940945000000001E-7</v>
      </c>
      <c r="DZ106" s="72">
        <v>6.2646470000000004E-6</v>
      </c>
      <c r="EA106" s="72">
        <v>1.0133794999999999E-4</v>
      </c>
      <c r="EB106" s="72">
        <v>9.5428359999999999E-4</v>
      </c>
      <c r="EC106" s="72">
        <v>3.733484E-3</v>
      </c>
      <c r="ED106" s="72">
        <v>1.0196731000000001E-2</v>
      </c>
      <c r="EE106" s="72">
        <v>2.251038E-2</v>
      </c>
      <c r="EF106" s="72">
        <v>4.2530390000000001E-2</v>
      </c>
      <c r="EG106" s="72">
        <v>7.0775379999999999E-2</v>
      </c>
      <c r="EH106" s="72">
        <v>0.1054035</v>
      </c>
      <c r="EI106" s="72">
        <v>0.14180640999999999</v>
      </c>
      <c r="EJ106" s="72">
        <v>0.17349939</v>
      </c>
      <c r="EK106" s="72">
        <v>0.19403052000000001</v>
      </c>
      <c r="EL106" s="72">
        <v>0.19802380999999999</v>
      </c>
      <c r="EM106" s="72">
        <v>0.1885626</v>
      </c>
      <c r="EN106" s="72">
        <v>0.16370256</v>
      </c>
      <c r="EO106" s="72">
        <v>0.12960050000000001</v>
      </c>
      <c r="EP106" s="72">
        <v>9.3082810000000002E-2</v>
      </c>
      <c r="EQ106" s="72">
        <v>6.0175113000000002E-2</v>
      </c>
      <c r="ER106" s="72">
        <v>3.4574404000000003E-2</v>
      </c>
      <c r="ES106" s="72">
        <v>1.7289385000000001E-2</v>
      </c>
      <c r="ET106" s="72">
        <v>7.2503510000000004E-3</v>
      </c>
      <c r="EU106" s="72">
        <v>2.3588932E-3</v>
      </c>
      <c r="EV106" s="72">
        <v>4.7575679999999998E-4</v>
      </c>
      <c r="EW106" s="72">
        <v>3.3037446000000002E-5</v>
      </c>
      <c r="EX106" s="72">
        <v>3.8928159999999998E-6</v>
      </c>
      <c r="EY106" s="72">
        <v>1.6299199E-6</v>
      </c>
      <c r="EZ106" s="72">
        <v>1.2022044E-6</v>
      </c>
      <c r="FA106" s="72">
        <v>6.748376E-7</v>
      </c>
      <c r="FB106" s="72">
        <v>2.2148382999999999E-7</v>
      </c>
      <c r="FC106" s="72">
        <v>3.0343607000000001E-8</v>
      </c>
      <c r="FD106" s="72">
        <v>3.2124634000000001E-9</v>
      </c>
      <c r="FE106" s="72">
        <v>1.0762857999999999E-9</v>
      </c>
      <c r="FF106" s="72">
        <v>6.3051764000000004E-10</v>
      </c>
      <c r="FG106" s="72">
        <v>2.2371535E-10</v>
      </c>
      <c r="FH106" s="72">
        <v>4.8431760000000002E-11</v>
      </c>
      <c r="FI106" s="72">
        <v>1.855216E-11</v>
      </c>
      <c r="FJ106" s="72">
        <v>0</v>
      </c>
      <c r="FK106" s="72">
        <v>1.5269768E-9</v>
      </c>
      <c r="FL106" s="72">
        <v>2.4294826000000001E-8</v>
      </c>
      <c r="FM106" s="72">
        <v>3.8941015999999999E-7</v>
      </c>
      <c r="FN106" s="72">
        <v>6.2646614000000001E-6</v>
      </c>
      <c r="FO106" s="72">
        <v>1.0133823499999999E-4</v>
      </c>
      <c r="FP106" s="72">
        <v>9.5428294000000002E-4</v>
      </c>
      <c r="FQ106" s="72">
        <v>3.7334764E-3</v>
      </c>
      <c r="FR106" s="72">
        <v>1.0196701000000001E-2</v>
      </c>
      <c r="FS106" s="72">
        <v>2.2510292000000001E-2</v>
      </c>
      <c r="FT106" s="72">
        <v>4.2530230000000002E-2</v>
      </c>
      <c r="FU106" s="72">
        <v>7.0775143999999998E-2</v>
      </c>
      <c r="FV106" s="72">
        <v>0.10540324</v>
      </c>
      <c r="FW106" s="72">
        <v>0.14180624</v>
      </c>
      <c r="FX106" s="72">
        <v>0.17349945</v>
      </c>
      <c r="FY106" s="72">
        <v>0.19403087999999999</v>
      </c>
      <c r="FZ106" s="72">
        <v>0.19802434999999999</v>
      </c>
      <c r="GA106" s="72">
        <v>0.18856339999999999</v>
      </c>
      <c r="GB106" s="72">
        <v>0.16370319</v>
      </c>
      <c r="GC106" s="72">
        <v>0.12960091000000001</v>
      </c>
      <c r="GD106" s="72">
        <v>9.3082999999999999E-2</v>
      </c>
      <c r="GE106" s="72">
        <v>6.0175184E-2</v>
      </c>
      <c r="GF106" s="72">
        <v>3.4574434000000001E-2</v>
      </c>
      <c r="GG106" s="72">
        <v>1.7289404000000001E-2</v>
      </c>
      <c r="GH106" s="72">
        <v>7.2503573999999999E-3</v>
      </c>
      <c r="GI106" s="72">
        <v>2.3588952999999998E-3</v>
      </c>
      <c r="GJ106" s="72">
        <v>4.7575685E-4</v>
      </c>
      <c r="GK106" s="72">
        <v>3.3037497000000002E-5</v>
      </c>
      <c r="GL106" s="72">
        <v>3.8928214999999999E-6</v>
      </c>
      <c r="GM106" s="72">
        <v>1.6299139000000001E-6</v>
      </c>
      <c r="GN106" s="72">
        <v>1.2021964999999999E-6</v>
      </c>
      <c r="GO106" s="72">
        <v>6.7483040000000004E-7</v>
      </c>
      <c r="GP106" s="72">
        <v>2.2148069999999999E-7</v>
      </c>
      <c r="GQ106" s="72">
        <v>3.0343496999999999E-8</v>
      </c>
      <c r="GR106" s="72">
        <v>3.2124474E-9</v>
      </c>
      <c r="GS106" s="72">
        <v>1.0762757E-9</v>
      </c>
      <c r="GT106" s="72">
        <v>6.3050369999999998E-10</v>
      </c>
      <c r="GU106" s="72">
        <v>2.2371383999999999E-10</v>
      </c>
      <c r="GV106" s="72">
        <v>4.8430899999999997E-11</v>
      </c>
      <c r="GW106" s="72">
        <v>1.8551860000000001E-11</v>
      </c>
      <c r="GX106" s="72">
        <v>0</v>
      </c>
      <c r="GY106" s="72">
        <v>1.5269623E-9</v>
      </c>
      <c r="GZ106" s="72">
        <v>2.4294586000000001E-8</v>
      </c>
      <c r="HA106" s="72">
        <v>3.8940620000000002E-7</v>
      </c>
      <c r="HB106" s="72">
        <v>6.2645954000000004E-6</v>
      </c>
      <c r="HC106" s="72">
        <v>1.0133711E-4</v>
      </c>
      <c r="HD106" s="72">
        <v>9.5427722999999996E-4</v>
      </c>
      <c r="HE106" s="72">
        <v>3.7334603000000002E-3</v>
      </c>
      <c r="HF106" s="72">
        <v>1.0196669E-2</v>
      </c>
      <c r="HG106" s="72">
        <v>2.2510245000000002E-2</v>
      </c>
      <c r="HH106" s="72">
        <v>4.2530194E-2</v>
      </c>
      <c r="HI106" s="72">
        <v>7.0775149999999995E-2</v>
      </c>
      <c r="HJ106" s="72">
        <v>0.10540325</v>
      </c>
      <c r="HK106" s="72">
        <v>0.14180625999999999</v>
      </c>
      <c r="HL106" s="72">
        <v>0.1734995</v>
      </c>
      <c r="HM106" s="72">
        <v>0.19403085</v>
      </c>
      <c r="HN106" s="72">
        <v>0.19802423</v>
      </c>
      <c r="HO106" s="72">
        <v>0.18856342000000001</v>
      </c>
      <c r="HP106" s="72">
        <v>0.16370335</v>
      </c>
      <c r="HQ106" s="72">
        <v>0.1296011</v>
      </c>
      <c r="HR106" s="72">
        <v>9.3083194999999994E-2</v>
      </c>
      <c r="HS106" s="72">
        <v>6.0175306999999997E-2</v>
      </c>
      <c r="HT106" s="72">
        <v>3.4574470000000003E-2</v>
      </c>
      <c r="HU106" s="72">
        <v>1.7289393E-2</v>
      </c>
      <c r="HV106" s="72">
        <v>7.2503354999999998E-3</v>
      </c>
      <c r="HW106" s="72">
        <v>2.358878E-3</v>
      </c>
      <c r="HX106" s="72">
        <v>4.7575021999999998E-4</v>
      </c>
      <c r="HY106" s="72">
        <v>3.3036973000000002E-5</v>
      </c>
      <c r="HZ106" s="72">
        <v>3.8927697E-6</v>
      </c>
      <c r="IA106" s="72">
        <v>1.6299043E-6</v>
      </c>
      <c r="IB106" s="72">
        <v>1.2021941000000001E-6</v>
      </c>
      <c r="IC106" s="72">
        <v>6.7483279999999995E-7</v>
      </c>
      <c r="ID106" s="72">
        <v>2.2148208E-7</v>
      </c>
      <c r="IE106" s="72">
        <v>3.0343067000000001E-8</v>
      </c>
      <c r="IF106" s="72">
        <v>3.2124016999999999E-9</v>
      </c>
      <c r="IG106" s="72">
        <v>1.0762635E-9</v>
      </c>
      <c r="IH106" s="72">
        <v>6.3050329999999996E-10</v>
      </c>
      <c r="II106" s="72">
        <v>2.2371417000000001E-10</v>
      </c>
      <c r="IJ106" s="72">
        <v>4.8431075000000001E-11</v>
      </c>
      <c r="IK106" s="72">
        <v>1.8551858E-11</v>
      </c>
      <c r="IL106" s="72">
        <v>0</v>
      </c>
      <c r="IM106" s="72">
        <v>1.5269483000000001E-9</v>
      </c>
      <c r="IN106" s="72">
        <v>2.4294357E-8</v>
      </c>
      <c r="IO106" s="72">
        <v>3.8940231999999998E-7</v>
      </c>
      <c r="IP106" s="72">
        <v>6.2645300000000003E-6</v>
      </c>
      <c r="IQ106" s="72">
        <v>1.0133599000000001E-4</v>
      </c>
      <c r="IR106" s="72">
        <v>9.5427287000000003E-4</v>
      </c>
      <c r="IS106" s="72">
        <v>3.7334529999999999E-3</v>
      </c>
      <c r="IT106" s="72">
        <v>1.0196660999999999E-2</v>
      </c>
      <c r="IU106" s="72">
        <v>2.2510234E-2</v>
      </c>
      <c r="IV106" s="72">
        <v>4.2530190000000002E-2</v>
      </c>
      <c r="IW106" s="72">
        <v>7.0775149999999995E-2</v>
      </c>
      <c r="IX106" s="72">
        <v>0.10540337</v>
      </c>
      <c r="IY106" s="72">
        <v>0.14180648000000001</v>
      </c>
      <c r="IZ106" s="72">
        <v>0.17349966999999999</v>
      </c>
      <c r="JA106" s="72">
        <v>0.19403091</v>
      </c>
      <c r="JB106" s="72">
        <v>0.19802417</v>
      </c>
      <c r="JC106" s="72">
        <v>0.18856318</v>
      </c>
      <c r="JD106" s="72">
        <v>0.16370304999999999</v>
      </c>
      <c r="JE106" s="72">
        <v>0.12960093</v>
      </c>
      <c r="JF106" s="72">
        <v>9.3083029999999997E-2</v>
      </c>
      <c r="JG106" s="72">
        <v>6.0175187999999998E-2</v>
      </c>
      <c r="JH106" s="72">
        <v>3.4574420000000002E-2</v>
      </c>
      <c r="JI106" s="72">
        <v>1.7289374E-2</v>
      </c>
      <c r="JJ106" s="72">
        <v>7.250327E-3</v>
      </c>
      <c r="JK106" s="72">
        <v>2.3588745000000001E-3</v>
      </c>
      <c r="JL106" s="72">
        <v>4.7574964000000002E-4</v>
      </c>
      <c r="JM106" s="72">
        <v>3.3036988000000003E-5</v>
      </c>
      <c r="JN106" s="72">
        <v>3.8927739999999999E-6</v>
      </c>
      <c r="JO106" s="72">
        <v>1.6299059000000001E-6</v>
      </c>
      <c r="JP106" s="72">
        <v>1.2021948000000001E-6</v>
      </c>
      <c r="JQ106" s="72">
        <v>6.7483484000000005E-7</v>
      </c>
      <c r="JR106" s="72">
        <v>2.2148473E-7</v>
      </c>
      <c r="JS106" s="72">
        <v>3.0343640000000001E-8</v>
      </c>
      <c r="JT106" s="72">
        <v>3.2124429999999998E-9</v>
      </c>
      <c r="JU106" s="72">
        <v>1.0762669000000001E-9</v>
      </c>
      <c r="JV106" s="72">
        <v>6.3050715000000005E-10</v>
      </c>
      <c r="JW106" s="72">
        <v>2.2371469999999999E-10</v>
      </c>
      <c r="JX106" s="72">
        <v>4.8431367000000002E-11</v>
      </c>
      <c r="JY106" s="72">
        <v>1.8551966000000001E-11</v>
      </c>
      <c r="JZ106" s="72">
        <v>0</v>
      </c>
      <c r="KA106" s="72">
        <v>1.5269409E-9</v>
      </c>
      <c r="KB106" s="72">
        <v>2.4294246999999998E-8</v>
      </c>
      <c r="KC106" s="72">
        <v>3.8940072E-7</v>
      </c>
      <c r="KD106" s="72">
        <v>6.2645050000000003E-6</v>
      </c>
      <c r="KE106" s="72">
        <v>1.0133561000000001E-4</v>
      </c>
      <c r="KF106" s="72">
        <v>9.5427209999999997E-4</v>
      </c>
      <c r="KG106" s="72">
        <v>3.733452E-3</v>
      </c>
      <c r="KH106" s="72">
        <v>1.0196655000000001E-2</v>
      </c>
      <c r="KI106" s="72">
        <v>2.2510227000000001E-2</v>
      </c>
      <c r="KJ106" s="72">
        <v>4.2530164000000002E-2</v>
      </c>
      <c r="KK106" s="72">
        <v>7.0775114E-2</v>
      </c>
      <c r="KL106" s="72">
        <v>0.10540329</v>
      </c>
      <c r="KM106" s="72">
        <v>0.14180641999999999</v>
      </c>
      <c r="KN106" s="72">
        <v>0.17349969000000001</v>
      </c>
      <c r="KO106" s="72">
        <v>0.19403102</v>
      </c>
      <c r="KP106" s="72">
        <v>0.19802427</v>
      </c>
      <c r="KQ106" s="72">
        <v>0.18856321000000001</v>
      </c>
      <c r="KR106" s="72">
        <v>0.16370309999999999</v>
      </c>
      <c r="KS106" s="72">
        <v>0.12960087000000001</v>
      </c>
      <c r="KT106" s="72">
        <v>9.3082910000000005E-2</v>
      </c>
      <c r="KU106" s="72">
        <v>6.0175083999999997E-2</v>
      </c>
      <c r="KV106" s="72">
        <v>3.4574340000000002E-2</v>
      </c>
      <c r="KW106" s="72">
        <v>1.7289331000000002E-2</v>
      </c>
      <c r="KX106" s="72">
        <v>7.2503146000000001E-3</v>
      </c>
      <c r="KY106" s="72">
        <v>2.3588766E-3</v>
      </c>
      <c r="KZ106" s="72">
        <v>4.7575263E-4</v>
      </c>
      <c r="LA106" s="72">
        <v>3.3037212999999998E-5</v>
      </c>
      <c r="LB106" s="72">
        <v>3.8927923999999998E-6</v>
      </c>
      <c r="LC106" s="72">
        <v>1.6299071999999999E-6</v>
      </c>
      <c r="LD106" s="72">
        <v>1.2021941000000001E-6</v>
      </c>
      <c r="LE106" s="72">
        <v>6.7483239999999999E-7</v>
      </c>
      <c r="LF106" s="72">
        <v>2.2148376E-7</v>
      </c>
      <c r="LG106" s="72">
        <v>3.0343987000000003E-8</v>
      </c>
      <c r="LH106" s="72">
        <v>3.2124723000000001E-9</v>
      </c>
      <c r="LI106" s="72">
        <v>1.0762714999999999E-9</v>
      </c>
      <c r="LJ106" s="72">
        <v>6.3050875999999998E-10</v>
      </c>
      <c r="LK106" s="72">
        <v>2.2371444999999999E-10</v>
      </c>
      <c r="LL106" s="72">
        <v>4.8431393999999998E-11</v>
      </c>
      <c r="LM106" s="72">
        <v>1.8551972000000001E-11</v>
      </c>
      <c r="LN106" s="72">
        <v>0</v>
      </c>
      <c r="LO106" s="72">
        <v>1.5269325E-9</v>
      </c>
      <c r="LP106" s="72">
        <v>2.4294112999999999E-8</v>
      </c>
      <c r="LQ106" s="72">
        <v>3.8939865000000001E-7</v>
      </c>
      <c r="LR106" s="72">
        <v>6.2644704000000001E-6</v>
      </c>
      <c r="LS106" s="72">
        <v>1.0133503999999999E-4</v>
      </c>
      <c r="LT106" s="72">
        <v>9.5427109999999995E-4</v>
      </c>
      <c r="LU106" s="72">
        <v>3.7334544999999999E-3</v>
      </c>
      <c r="LV106" s="72">
        <v>1.0196667E-2</v>
      </c>
      <c r="LW106" s="72">
        <v>2.2510245000000002E-2</v>
      </c>
      <c r="LX106" s="72">
        <v>4.2530182999999999E-2</v>
      </c>
      <c r="LY106" s="72">
        <v>7.0775099999999994E-2</v>
      </c>
      <c r="LZ106" s="72">
        <v>0.10540317</v>
      </c>
      <c r="MA106" s="72">
        <v>0.14180617000000001</v>
      </c>
      <c r="MB106" s="72">
        <v>0.17349939</v>
      </c>
      <c r="MC106" s="72">
        <v>0.19403081999999999</v>
      </c>
      <c r="MD106" s="72">
        <v>0.19802415000000001</v>
      </c>
      <c r="ME106" s="72">
        <v>0.18856318</v>
      </c>
      <c r="MF106" s="72">
        <v>0.16370302</v>
      </c>
      <c r="MG106" s="72">
        <v>0.12960081000000001</v>
      </c>
      <c r="MH106" s="72">
        <v>9.3082860000000003E-2</v>
      </c>
      <c r="MI106" s="72">
        <v>6.0175016999999997E-2</v>
      </c>
      <c r="MJ106" s="72">
        <v>3.4574290000000001E-2</v>
      </c>
      <c r="MK106" s="72">
        <v>1.7289309999999999E-2</v>
      </c>
      <c r="ML106" s="72">
        <v>7.2503104000000004E-3</v>
      </c>
      <c r="MM106" s="72">
        <v>2.3588743000000001E-3</v>
      </c>
      <c r="MN106" s="72">
        <v>4.7575277999999999E-4</v>
      </c>
      <c r="MO106" s="72">
        <v>3.3037246000000002E-5</v>
      </c>
      <c r="MP106" s="72">
        <v>3.8927923999999998E-6</v>
      </c>
      <c r="MQ106" s="72">
        <v>1.6299077E-6</v>
      </c>
      <c r="MR106" s="72">
        <v>1.202195E-6</v>
      </c>
      <c r="MS106" s="72">
        <v>6.7483136999999996E-7</v>
      </c>
      <c r="MT106" s="72">
        <v>2.2148188000000001E-7</v>
      </c>
      <c r="MU106" s="72">
        <v>3.0343680000000001E-8</v>
      </c>
      <c r="MV106" s="72">
        <v>3.2124527E-9</v>
      </c>
      <c r="MW106" s="72">
        <v>1.0762734000000001E-9</v>
      </c>
      <c r="MX106" s="72">
        <v>6.3051000000000003E-10</v>
      </c>
      <c r="MY106" s="72">
        <v>2.2371466999999999E-10</v>
      </c>
      <c r="MZ106" s="72">
        <v>4.8431439999999999E-11</v>
      </c>
      <c r="NA106" s="72">
        <v>1.855196E-11</v>
      </c>
      <c r="NB106" s="72">
        <v>0</v>
      </c>
      <c r="NC106" s="72">
        <v>1.5269270999999999E-9</v>
      </c>
      <c r="ND106" s="72">
        <v>2.4294017000000001E-8</v>
      </c>
      <c r="NE106" s="72">
        <v>3.8939703000000001E-7</v>
      </c>
      <c r="NF106" s="72">
        <v>6.2644420000000004E-6</v>
      </c>
      <c r="NG106" s="72">
        <v>1.0133457E-4</v>
      </c>
      <c r="NH106" s="72">
        <v>9.5426859999999997E-4</v>
      </c>
      <c r="NI106" s="72">
        <v>3.7334485000000001E-3</v>
      </c>
      <c r="NJ106" s="72">
        <v>1.0196657E-2</v>
      </c>
      <c r="NK106" s="72">
        <v>2.2510237999999998E-2</v>
      </c>
      <c r="NL106" s="72">
        <v>4.2530180000000001E-2</v>
      </c>
      <c r="NM106" s="72">
        <v>7.0775089999999999E-2</v>
      </c>
      <c r="NN106" s="72">
        <v>0.105403095</v>
      </c>
      <c r="NO106" s="72">
        <v>0.14180598</v>
      </c>
      <c r="NP106" s="72">
        <v>0.17349912000000001</v>
      </c>
      <c r="NQ106" s="72">
        <v>0.19403054</v>
      </c>
      <c r="NR106" s="72">
        <v>0.1980239</v>
      </c>
      <c r="NS106" s="72">
        <v>0.18856296</v>
      </c>
      <c r="NT106" s="72">
        <v>0.16370290000000001</v>
      </c>
      <c r="NU106" s="72">
        <v>0.12960078</v>
      </c>
      <c r="NV106" s="72">
        <v>9.3082940000000003E-2</v>
      </c>
      <c r="NW106" s="72">
        <v>6.0175117E-2</v>
      </c>
      <c r="NX106" s="72">
        <v>3.4574356000000001E-2</v>
      </c>
      <c r="NY106" s="72">
        <v>1.7289344000000002E-2</v>
      </c>
      <c r="NZ106" s="72">
        <v>7.2503257999999996E-3</v>
      </c>
      <c r="OA106" s="72">
        <v>2.3588799999999998E-3</v>
      </c>
      <c r="OB106" s="72">
        <v>4.7575257000000002E-4</v>
      </c>
      <c r="OC106" s="72">
        <v>3.3037212999999998E-5</v>
      </c>
      <c r="OD106" s="72">
        <v>3.8927909999999998E-6</v>
      </c>
      <c r="OE106" s="72">
        <v>1.6299105E-6</v>
      </c>
      <c r="OF106" s="72">
        <v>1.2021988999999999E-6</v>
      </c>
      <c r="OG106" s="72">
        <v>6.748343E-7</v>
      </c>
      <c r="OH106" s="72">
        <v>2.2148247000000001E-7</v>
      </c>
      <c r="OI106" s="72">
        <v>3.0343503999999998E-8</v>
      </c>
      <c r="OJ106" s="72">
        <v>3.2124418999999999E-9</v>
      </c>
      <c r="OK106" s="72">
        <v>1.0762744E-9</v>
      </c>
      <c r="OL106" s="72">
        <v>6.3051039999999995E-10</v>
      </c>
      <c r="OM106" s="72">
        <v>2.2371500000000001E-10</v>
      </c>
      <c r="ON106" s="72">
        <v>4.843152E-11</v>
      </c>
      <c r="OO106" s="72">
        <v>1.8551983000000001E-11</v>
      </c>
      <c r="OP106" s="72">
        <v>0</v>
      </c>
      <c r="OQ106" s="72">
        <v>1.5269334000000001E-9</v>
      </c>
      <c r="OR106" s="72">
        <v>2.4294112000000002E-8</v>
      </c>
      <c r="OS106" s="72">
        <v>3.8939862E-7</v>
      </c>
      <c r="OT106" s="72">
        <v>6.2644679999999999E-6</v>
      </c>
      <c r="OU106" s="72">
        <v>1.01335005E-4</v>
      </c>
      <c r="OV106" s="72">
        <v>9.5426929999999999E-4</v>
      </c>
      <c r="OW106" s="72">
        <v>3.7334477999999998E-3</v>
      </c>
      <c r="OX106" s="72">
        <v>1.0196653E-2</v>
      </c>
      <c r="OY106" s="72">
        <v>2.2510220000000001E-2</v>
      </c>
      <c r="OZ106" s="72">
        <v>4.2530153000000001E-2</v>
      </c>
      <c r="PA106" s="72">
        <v>7.0775054000000004E-2</v>
      </c>
      <c r="PB106" s="72">
        <v>0.10540310999999999</v>
      </c>
      <c r="PC106" s="72">
        <v>0.14180599999999999</v>
      </c>
      <c r="PD106" s="72">
        <v>0.17349912000000001</v>
      </c>
      <c r="PE106" s="72">
        <v>0.19403039999999999</v>
      </c>
      <c r="PF106" s="72">
        <v>0.1980237</v>
      </c>
      <c r="PG106" s="72">
        <v>0.18856281</v>
      </c>
      <c r="PH106" s="72">
        <v>0.16370270000000001</v>
      </c>
      <c r="PI106" s="72">
        <v>0.12960062999999999</v>
      </c>
      <c r="PJ106" s="72">
        <v>9.3082890000000001E-2</v>
      </c>
      <c r="PK106" s="72">
        <v>6.0175117E-2</v>
      </c>
      <c r="PL106" s="72">
        <v>3.4574390000000003E-2</v>
      </c>
      <c r="PM106" s="72">
        <v>1.7289367999999999E-2</v>
      </c>
      <c r="PN106" s="72">
        <v>7.2503419999999999E-3</v>
      </c>
      <c r="PO106" s="72">
        <v>2.3588889999999999E-3</v>
      </c>
      <c r="PP106" s="72">
        <v>4.7575390000000002E-4</v>
      </c>
      <c r="PQ106" s="72">
        <v>3.3037275000000001E-5</v>
      </c>
      <c r="PR106" s="72">
        <v>3.8928000000000002E-6</v>
      </c>
      <c r="PS106" s="72">
        <v>1.6299125000000001E-6</v>
      </c>
      <c r="PT106" s="72">
        <v>1.2021992999999999E-6</v>
      </c>
      <c r="PU106" s="72">
        <v>6.7483586000000004E-7</v>
      </c>
      <c r="PV106" s="72">
        <v>2.2148392E-7</v>
      </c>
      <c r="PW106" s="72">
        <v>3.034378E-8</v>
      </c>
      <c r="PX106" s="72">
        <v>3.2124662999999998E-9</v>
      </c>
      <c r="PY106" s="72">
        <v>1.0762786000000001E-9</v>
      </c>
      <c r="PZ106" s="72">
        <v>6.3051174999999997E-10</v>
      </c>
      <c r="QA106" s="72">
        <v>2.2371552E-10</v>
      </c>
      <c r="QB106" s="72">
        <v>4.8431674999999999E-11</v>
      </c>
      <c r="QC106" s="72">
        <v>1.8552038E-11</v>
      </c>
      <c r="QD106" s="72">
        <v>0</v>
      </c>
      <c r="QE106" s="72">
        <v>1.5269418000000001E-9</v>
      </c>
      <c r="QF106" s="72">
        <v>2.4294241E-8</v>
      </c>
      <c r="QG106" s="72">
        <v>3.8940080000000002E-7</v>
      </c>
      <c r="QH106" s="72">
        <v>6.2645069999999999E-6</v>
      </c>
      <c r="QI106" s="72">
        <v>1.0133569E-4</v>
      </c>
      <c r="QJ106" s="72">
        <v>9.5427130000000002E-4</v>
      </c>
      <c r="QK106" s="72">
        <v>3.7334500000000001E-3</v>
      </c>
      <c r="QL106" s="72">
        <v>1.0196653999999999E-2</v>
      </c>
      <c r="QM106" s="72">
        <v>2.2510222999999999E-2</v>
      </c>
      <c r="QN106" s="72">
        <v>4.2530140000000001E-2</v>
      </c>
      <c r="QO106" s="72">
        <v>7.0775025000000005E-2</v>
      </c>
      <c r="QP106" s="72">
        <v>0.10540307</v>
      </c>
      <c r="QQ106" s="72">
        <v>0.14180598999999999</v>
      </c>
      <c r="QR106" s="72">
        <v>0.17349914999999999</v>
      </c>
      <c r="QS106" s="72">
        <v>0.19403052000000001</v>
      </c>
      <c r="QT106" s="72">
        <v>0.19802389000000001</v>
      </c>
      <c r="QU106" s="72">
        <v>0.18856302</v>
      </c>
      <c r="QV106" s="72">
        <v>0.16370288</v>
      </c>
      <c r="QW106" s="72">
        <v>0.12960073</v>
      </c>
      <c r="QX106" s="72">
        <v>9.3082949999999998E-2</v>
      </c>
      <c r="QY106" s="72">
        <v>6.0175172999999998E-2</v>
      </c>
      <c r="QZ106" s="72">
        <v>3.4574426999999998E-2</v>
      </c>
      <c r="RA106" s="72">
        <v>1.7289387E-2</v>
      </c>
      <c r="RB106" s="72">
        <v>7.2503460000000004E-3</v>
      </c>
      <c r="RC106" s="72">
        <v>2.3588889999999999E-3</v>
      </c>
      <c r="RD106" s="72">
        <v>4.7575489999999998E-4</v>
      </c>
      <c r="RE106" s="72">
        <v>3.3037361999999999E-5</v>
      </c>
      <c r="RF106" s="72">
        <v>3.8928115E-6</v>
      </c>
      <c r="RG106" s="72">
        <v>1.6299134E-6</v>
      </c>
      <c r="RH106" s="72">
        <v>1.2021981E-6</v>
      </c>
      <c r="RI106" s="72">
        <v>6.7483506E-7</v>
      </c>
      <c r="RJ106" s="72">
        <v>2.2148441E-7</v>
      </c>
      <c r="RK106" s="72">
        <v>3.0344083E-8</v>
      </c>
      <c r="RL106" s="72">
        <v>3.2124844999999998E-9</v>
      </c>
      <c r="RM106" s="72">
        <v>1.0762796E-9</v>
      </c>
      <c r="RN106" s="72">
        <v>6.3051114000000004E-10</v>
      </c>
      <c r="RO106" s="72">
        <v>2.2371519000000001E-10</v>
      </c>
      <c r="RP106" s="72">
        <v>4.8431570000000003E-11</v>
      </c>
      <c r="RQ106" s="72">
        <v>1.8551998E-11</v>
      </c>
      <c r="RR106" s="72">
        <v>0</v>
      </c>
      <c r="RS106" s="72">
        <v>1.5269417E-9</v>
      </c>
      <c r="RT106" s="72">
        <v>2.4294224000000001E-8</v>
      </c>
      <c r="RU106" s="72">
        <v>3.8940055000000002E-7</v>
      </c>
      <c r="RV106" s="72">
        <v>6.2645036000000003E-6</v>
      </c>
      <c r="RW106" s="72">
        <v>1.01335594E-4</v>
      </c>
      <c r="RX106" s="72">
        <v>9.5427146999999999E-4</v>
      </c>
      <c r="RY106" s="72">
        <v>3.7334500000000001E-3</v>
      </c>
      <c r="RZ106" s="72">
        <v>1.0196653999999999E-2</v>
      </c>
      <c r="SA106" s="72">
        <v>2.2510217999999999E-2</v>
      </c>
      <c r="SB106" s="72">
        <v>4.2530138000000002E-2</v>
      </c>
      <c r="SC106" s="72">
        <v>7.0774994999999993E-2</v>
      </c>
      <c r="SD106" s="72">
        <v>0.10540299</v>
      </c>
      <c r="SE106" s="72">
        <v>0.14180588999999999</v>
      </c>
      <c r="SF106" s="72">
        <v>0.17349906000000001</v>
      </c>
      <c r="SG106" s="72">
        <v>0.19403050999999999</v>
      </c>
      <c r="SH106" s="72">
        <v>0.19802391999999999</v>
      </c>
      <c r="SI106" s="72">
        <v>0.18856318</v>
      </c>
      <c r="SJ106" s="72">
        <v>0.16370309999999999</v>
      </c>
      <c r="SK106" s="72">
        <v>0.12960093</v>
      </c>
      <c r="SL106" s="72">
        <v>9.3083079999999999E-2</v>
      </c>
      <c r="SM106" s="72">
        <v>6.0175254999999997E-2</v>
      </c>
      <c r="SN106" s="72">
        <v>3.4574479999999998E-2</v>
      </c>
      <c r="SO106" s="72">
        <v>1.7289406E-2</v>
      </c>
      <c r="SP106" s="72">
        <v>7.2503469999999999E-3</v>
      </c>
      <c r="SQ106" s="72">
        <v>2.3588873000000002E-3</v>
      </c>
      <c r="SR106" s="72">
        <v>4.7575476E-4</v>
      </c>
      <c r="SS106" s="72">
        <v>3.3037370000000001E-5</v>
      </c>
      <c r="ST106" s="72">
        <v>3.8928110000000003E-6</v>
      </c>
      <c r="SU106" s="72">
        <v>1.6299111000000001E-6</v>
      </c>
      <c r="SV106" s="72">
        <v>1.2021953999999999E-6</v>
      </c>
      <c r="SW106" s="72">
        <v>6.7483259999999997E-7</v>
      </c>
      <c r="SX106" s="72">
        <v>2.2148357E-7</v>
      </c>
      <c r="SY106" s="72">
        <v>3.0344072E-8</v>
      </c>
      <c r="SZ106" s="72">
        <v>3.2124755999999999E-9</v>
      </c>
      <c r="TA106" s="72">
        <v>1.0762745E-9</v>
      </c>
      <c r="TB106" s="72">
        <v>6.3050865000000001E-10</v>
      </c>
      <c r="TC106" s="72">
        <v>2.2371462999999999E-10</v>
      </c>
      <c r="TD106" s="72">
        <v>4.8431453E-11</v>
      </c>
      <c r="TE106" s="72">
        <v>1.8551933000000001E-11</v>
      </c>
      <c r="TF106" s="72">
        <v>0</v>
      </c>
      <c r="TG106" s="72">
        <v>1.5269335999999999E-9</v>
      </c>
      <c r="TH106" s="72">
        <v>2.4294087E-8</v>
      </c>
      <c r="TI106" s="72">
        <v>3.8939810000000002E-7</v>
      </c>
      <c r="TJ106" s="72">
        <v>6.2644644000000004E-6</v>
      </c>
      <c r="TK106" s="72">
        <v>1.0133487E-4</v>
      </c>
      <c r="TL106" s="72">
        <v>9.5426910000000003E-4</v>
      </c>
      <c r="TM106" s="72">
        <v>3.733447E-3</v>
      </c>
      <c r="TN106" s="72">
        <v>1.0196648000000001E-2</v>
      </c>
      <c r="TO106" s="72">
        <v>2.2510209999999999E-2</v>
      </c>
      <c r="TP106" s="72">
        <v>4.2530138000000002E-2</v>
      </c>
      <c r="TQ106" s="72">
        <v>7.0775019999999994E-2</v>
      </c>
      <c r="TR106" s="72">
        <v>0.10540302999999999</v>
      </c>
      <c r="TS106" s="72">
        <v>0.14180588999999999</v>
      </c>
      <c r="TT106" s="72">
        <v>0.17349908</v>
      </c>
      <c r="TU106" s="72">
        <v>0.19403054</v>
      </c>
      <c r="TV106" s="72">
        <v>0.19802399000000001</v>
      </c>
      <c r="TW106" s="72">
        <v>0.18856342000000001</v>
      </c>
      <c r="TX106" s="72">
        <v>0.16370336999999999</v>
      </c>
      <c r="TY106" s="72">
        <v>0.12960116999999999</v>
      </c>
      <c r="TZ106" s="72">
        <v>9.3083260000000001E-2</v>
      </c>
      <c r="UA106" s="72">
        <v>6.0175347999999997E-2</v>
      </c>
      <c r="UB106" s="72">
        <v>3.4574529999999999E-2</v>
      </c>
      <c r="UC106" s="72">
        <v>1.7289440999999999E-2</v>
      </c>
      <c r="UD106" s="72">
        <v>7.2503584000000003E-3</v>
      </c>
      <c r="UE106" s="72">
        <v>2.358887E-3</v>
      </c>
      <c r="UF106" s="72">
        <v>4.7575405999999998E-4</v>
      </c>
      <c r="UG106" s="72">
        <v>3.3037309999999997E-5</v>
      </c>
      <c r="UH106" s="72">
        <v>3.8927983000000004E-6</v>
      </c>
      <c r="UI106" s="72">
        <v>1.6299059000000001E-6</v>
      </c>
      <c r="UJ106" s="72">
        <v>1.2021928E-6</v>
      </c>
      <c r="UK106" s="72">
        <v>6.7483154000000004E-7</v>
      </c>
      <c r="UL106" s="72">
        <v>2.2148292E-7</v>
      </c>
      <c r="UM106" s="72">
        <v>3.0343959999999997E-8</v>
      </c>
      <c r="UN106" s="72">
        <v>3.2124584999999998E-9</v>
      </c>
      <c r="UO106" s="72">
        <v>1.0762661E-9</v>
      </c>
      <c r="UP106" s="72">
        <v>6.3050459999999996E-10</v>
      </c>
      <c r="UQ106" s="72">
        <v>2.2371379999999999E-10</v>
      </c>
      <c r="UR106" s="72">
        <v>4.8431237999999998E-11</v>
      </c>
      <c r="US106" s="72">
        <v>1.8551827999999999E-11</v>
      </c>
      <c r="UT106" s="72">
        <v>0</v>
      </c>
      <c r="UU106" s="72">
        <v>1.5269261E-9</v>
      </c>
      <c r="UV106" s="72">
        <v>2.4293958999999999E-8</v>
      </c>
      <c r="UW106" s="72">
        <v>3.8939604000000001E-7</v>
      </c>
      <c r="UX106" s="72">
        <v>6.2644312000000002E-6</v>
      </c>
      <c r="UY106" s="72">
        <v>1.013343E-4</v>
      </c>
      <c r="UZ106" s="72">
        <v>9.5426674999999999E-4</v>
      </c>
      <c r="VA106" s="72">
        <v>3.7334422000000001E-3</v>
      </c>
      <c r="VB106" s="72">
        <v>1.0196642000000001E-2</v>
      </c>
      <c r="VC106" s="72">
        <v>2.2510199000000002E-2</v>
      </c>
      <c r="VD106" s="72">
        <v>4.2530123000000003E-2</v>
      </c>
      <c r="VE106" s="72">
        <v>7.0775025000000005E-2</v>
      </c>
      <c r="VF106" s="72">
        <v>0.10540303600000001</v>
      </c>
      <c r="VG106" s="72">
        <v>0.14180587</v>
      </c>
      <c r="VH106" s="72">
        <v>0.17349893</v>
      </c>
      <c r="VI106" s="72">
        <v>0.19403031000000001</v>
      </c>
      <c r="VJ106" s="72">
        <v>0.19802369</v>
      </c>
      <c r="VK106" s="72">
        <v>0.18856321000000001</v>
      </c>
      <c r="VL106" s="72">
        <v>0.1637033</v>
      </c>
      <c r="VM106" s="72">
        <v>0.12960115</v>
      </c>
      <c r="VN106" s="72">
        <v>9.3083260000000001E-2</v>
      </c>
      <c r="VO106" s="72">
        <v>6.0175367E-2</v>
      </c>
      <c r="VP106" s="72">
        <v>3.4574545999999998E-2</v>
      </c>
      <c r="VQ106" s="72">
        <v>1.7289445000000001E-2</v>
      </c>
      <c r="VR106" s="72">
        <v>7.2503606999999998E-3</v>
      </c>
      <c r="VS106" s="72">
        <v>2.3588862000000002E-3</v>
      </c>
      <c r="VT106" s="72">
        <v>4.7575249999999998E-4</v>
      </c>
      <c r="VU106" s="72">
        <v>3.3037200000000003E-5</v>
      </c>
      <c r="VV106" s="72">
        <v>3.8927799999999997E-6</v>
      </c>
      <c r="VW106" s="72">
        <v>1.6298997E-6</v>
      </c>
      <c r="VX106" s="72">
        <v>1.2021898999999999E-6</v>
      </c>
      <c r="VY106" s="72">
        <v>6.7483160000000005E-7</v>
      </c>
      <c r="VZ106" s="72">
        <v>2.2148325999999999E-7</v>
      </c>
      <c r="WA106" s="72">
        <v>3.0343879999999998E-8</v>
      </c>
      <c r="WB106" s="72">
        <v>3.2124439000000001E-9</v>
      </c>
      <c r="WC106" s="72">
        <v>1.0762575E-9</v>
      </c>
      <c r="WD106" s="72">
        <v>6.3050009999999997E-10</v>
      </c>
      <c r="WE106" s="72">
        <v>2.2371273000000001E-10</v>
      </c>
      <c r="WF106" s="72">
        <v>4.8430985000000001E-11</v>
      </c>
      <c r="WG106" s="72">
        <v>1.8551710000000002E-11</v>
      </c>
      <c r="WH106" s="72">
        <v>0</v>
      </c>
      <c r="WI106" s="72">
        <v>1.5269296999999999E-9</v>
      </c>
      <c r="WJ106" s="72">
        <v>2.4294016000000001E-8</v>
      </c>
      <c r="WK106" s="72">
        <v>3.8939675E-7</v>
      </c>
      <c r="WL106" s="72">
        <v>6.2644416999999998E-6</v>
      </c>
      <c r="WM106" s="72">
        <v>1.01334575E-4</v>
      </c>
      <c r="WN106" s="72">
        <v>9.5426599999999995E-4</v>
      </c>
      <c r="WO106" s="72">
        <v>3.733437E-3</v>
      </c>
      <c r="WP106" s="72">
        <v>1.0196630999999999E-2</v>
      </c>
      <c r="WQ106" s="72">
        <v>2.2510189999999999E-2</v>
      </c>
      <c r="WR106" s="72">
        <v>4.2530119999999998E-2</v>
      </c>
      <c r="WS106" s="72">
        <v>7.0775069999999995E-2</v>
      </c>
      <c r="WT106" s="72">
        <v>0.10540317</v>
      </c>
      <c r="WU106" s="72">
        <v>0.14180613</v>
      </c>
      <c r="WV106" s="72">
        <v>0.17349929</v>
      </c>
      <c r="WW106" s="72">
        <v>0.19403058000000001</v>
      </c>
      <c r="WX106" s="72">
        <v>0.1980239</v>
      </c>
      <c r="WY106" s="72">
        <v>0.18856315000000001</v>
      </c>
      <c r="WZ106" s="72">
        <v>0.16370328000000001</v>
      </c>
      <c r="XA106" s="72">
        <v>0.12960118000000001</v>
      </c>
      <c r="XB106" s="72">
        <v>9.3083239999999998E-2</v>
      </c>
      <c r="XC106" s="72">
        <v>6.0175319999999997E-2</v>
      </c>
      <c r="XD106" s="72">
        <v>3.4574510000000003E-2</v>
      </c>
      <c r="XE106" s="72">
        <v>1.7289430000000001E-2</v>
      </c>
      <c r="XF106" s="72">
        <v>7.2503597000000003E-3</v>
      </c>
      <c r="XG106" s="72">
        <v>2.3588885000000001E-3</v>
      </c>
      <c r="XH106" s="72">
        <v>4.7575287000000001E-4</v>
      </c>
      <c r="XI106" s="72">
        <v>3.3037217000000003E-5</v>
      </c>
      <c r="XJ106" s="72">
        <v>3.8927747000000004E-6</v>
      </c>
      <c r="XK106" s="72">
        <v>1.6298933000000001E-6</v>
      </c>
      <c r="XL106" s="72">
        <v>1.2021852E-6</v>
      </c>
      <c r="XM106" s="72">
        <v>6.7483020000000005E-7</v>
      </c>
      <c r="XN106" s="72">
        <v>2.2148309999999999E-7</v>
      </c>
      <c r="XO106" s="72">
        <v>3.0343884E-8</v>
      </c>
      <c r="XP106" s="72">
        <v>3.2124359000000001E-9</v>
      </c>
      <c r="XQ106" s="72">
        <v>1.0762512000000001E-9</v>
      </c>
      <c r="XR106" s="72">
        <v>6.304966E-10</v>
      </c>
      <c r="XS106" s="72">
        <v>2.2371154000000001E-10</v>
      </c>
      <c r="XT106" s="72">
        <v>4.8430714E-11</v>
      </c>
      <c r="XU106" s="72">
        <v>1.8551593999999999E-11</v>
      </c>
      <c r="XV106" s="72">
        <v>0</v>
      </c>
      <c r="XW106" s="72">
        <v>1.5269402E-9</v>
      </c>
      <c r="XX106" s="72">
        <v>2.4294199E-8</v>
      </c>
      <c r="XY106" s="72">
        <v>3.8939956000000002E-7</v>
      </c>
      <c r="XZ106" s="72">
        <v>6.2644840000000003E-6</v>
      </c>
      <c r="YA106" s="72">
        <v>1.0133522000000001E-4</v>
      </c>
      <c r="YB106" s="72">
        <v>9.5426820000000005E-4</v>
      </c>
      <c r="YC106" s="72">
        <v>3.7334402999999999E-3</v>
      </c>
      <c r="YD106" s="72">
        <v>1.0196643E-2</v>
      </c>
      <c r="YE106" s="72">
        <v>2.2510222999999999E-2</v>
      </c>
      <c r="YF106" s="72">
        <v>4.2530175000000003E-2</v>
      </c>
      <c r="YG106" s="72">
        <v>7.0775149999999995E-2</v>
      </c>
      <c r="YH106" s="72">
        <v>0.10540335000000001</v>
      </c>
      <c r="YI106" s="72">
        <v>0.14180646999999999</v>
      </c>
      <c r="YJ106" s="72">
        <v>0.17349977999999999</v>
      </c>
      <c r="YK106" s="72">
        <v>0.19403103999999999</v>
      </c>
      <c r="YL106" s="72">
        <v>0.19802429999999999</v>
      </c>
      <c r="YM106" s="72">
        <v>0.1885635</v>
      </c>
      <c r="YN106" s="72">
        <v>0.16370349000000001</v>
      </c>
      <c r="YO106" s="72">
        <v>0.12960136999999999</v>
      </c>
      <c r="YP106" s="72">
        <v>9.3083399999999997E-2</v>
      </c>
      <c r="YQ106" s="72">
        <v>6.017542E-2</v>
      </c>
      <c r="YR106" s="72">
        <v>3.4574540000000001E-2</v>
      </c>
      <c r="YS106" s="72">
        <v>1.728944E-2</v>
      </c>
      <c r="YT106" s="72">
        <v>7.2503699999999999E-3</v>
      </c>
      <c r="YU106" s="72">
        <v>2.3588979999999999E-3</v>
      </c>
      <c r="YV106" s="72">
        <v>4.7575633000000001E-4</v>
      </c>
      <c r="YW106" s="72">
        <v>3.3037446000000002E-5</v>
      </c>
      <c r="YX106" s="72">
        <v>3.8927839999999998E-6</v>
      </c>
      <c r="YY106" s="72">
        <v>1.6298865E-6</v>
      </c>
      <c r="YZ106" s="72">
        <v>1.2021786999999999E-6</v>
      </c>
      <c r="ZA106" s="72">
        <v>6.7482730000000001E-7</v>
      </c>
      <c r="ZB106" s="72">
        <v>2.2148244999999999E-7</v>
      </c>
      <c r="ZC106" s="72">
        <v>3.0343751999999997E-8</v>
      </c>
      <c r="ZD106" s="72">
        <v>3.2124163E-9</v>
      </c>
      <c r="ZE106" s="72">
        <v>1.0762416999999999E-9</v>
      </c>
      <c r="ZF106" s="72">
        <v>6.3049094000000001E-10</v>
      </c>
      <c r="ZG106" s="72">
        <v>2.2370940000000001E-10</v>
      </c>
      <c r="ZH106" s="72">
        <v>4.8430190000000001E-11</v>
      </c>
      <c r="ZI106" s="72">
        <v>1.8551377E-11</v>
      </c>
      <c r="ZJ106" s="72">
        <v>0</v>
      </c>
      <c r="ZK106" s="72">
        <v>1.526946E-9</v>
      </c>
      <c r="ZL106" s="72">
        <v>2.4294299999999999E-8</v>
      </c>
      <c r="ZM106" s="72">
        <v>3.8940139999999998E-7</v>
      </c>
      <c r="ZN106" s="72">
        <v>6.2645166999999999E-6</v>
      </c>
      <c r="ZO106" s="72">
        <v>1.0133580999999999E-4</v>
      </c>
      <c r="ZP106" s="72">
        <v>9.5427054000000002E-4</v>
      </c>
      <c r="ZQ106" s="72">
        <v>3.733447E-3</v>
      </c>
      <c r="ZR106" s="72">
        <v>1.0196652E-2</v>
      </c>
      <c r="ZS106" s="72">
        <v>2.2510237999999998E-2</v>
      </c>
      <c r="ZT106" s="72">
        <v>4.2530194E-2</v>
      </c>
      <c r="ZU106" s="72">
        <v>7.0775195999999999E-2</v>
      </c>
      <c r="ZV106" s="72">
        <v>0.10540344</v>
      </c>
      <c r="ZW106" s="72">
        <v>0.14180666</v>
      </c>
      <c r="ZX106" s="72">
        <v>0.17350002</v>
      </c>
      <c r="ZY106" s="72">
        <v>0.19403149</v>
      </c>
      <c r="ZZ106" s="72">
        <v>0.1980248</v>
      </c>
      <c r="AAA106" s="72">
        <v>0.18856387999999999</v>
      </c>
      <c r="AAB106" s="72">
        <v>0.16370382999999999</v>
      </c>
      <c r="AAC106" s="72">
        <v>0.12960157999999999</v>
      </c>
      <c r="AAD106" s="72">
        <v>9.3083600000000002E-2</v>
      </c>
      <c r="AAE106" s="72">
        <v>6.0175550000000001E-2</v>
      </c>
      <c r="AAF106" s="72">
        <v>3.457462E-2</v>
      </c>
      <c r="AAG106" s="72">
        <v>1.7289481999999998E-2</v>
      </c>
      <c r="AAH106" s="72">
        <v>7.2503849999999998E-3</v>
      </c>
      <c r="AAI106" s="72">
        <v>2.3589042999999999E-3</v>
      </c>
      <c r="AAJ106" s="72">
        <v>4.7575976000000002E-4</v>
      </c>
      <c r="AAK106" s="72">
        <v>3.3037707999999999E-5</v>
      </c>
      <c r="AAL106" s="72">
        <v>3.8928030000000001E-6</v>
      </c>
      <c r="AAM106" s="72">
        <v>1.6298886999999999E-6</v>
      </c>
      <c r="AAN106" s="72">
        <v>1.2021795000000001E-6</v>
      </c>
      <c r="AAO106" s="72">
        <v>6.7482836000000005E-7</v>
      </c>
      <c r="AAP106" s="72">
        <v>2.2148316E-7</v>
      </c>
      <c r="AAQ106" s="72">
        <v>3.0343923000000002E-8</v>
      </c>
      <c r="AAR106" s="72">
        <v>3.2124174E-9</v>
      </c>
      <c r="AAS106" s="72">
        <v>1.0762351000000001E-9</v>
      </c>
      <c r="AAT106" s="72">
        <v>6.3048769999999995E-10</v>
      </c>
      <c r="AAU106" s="72">
        <v>2.2370841E-10</v>
      </c>
      <c r="AAV106" s="72">
        <v>4.8429812000000002E-11</v>
      </c>
      <c r="AAW106" s="72">
        <v>1.8551206000000001E-11</v>
      </c>
      <c r="AAX106" s="72">
        <v>0</v>
      </c>
      <c r="AAY106" s="72">
        <v>1.5269309999999999E-9</v>
      </c>
      <c r="AAZ106" s="72">
        <v>2.4294039999999999E-8</v>
      </c>
      <c r="ABA106" s="72">
        <v>3.8939703000000001E-7</v>
      </c>
      <c r="ABB106" s="72">
        <v>6.2644435000000004E-6</v>
      </c>
      <c r="ABC106" s="72">
        <v>1.0133464999999999E-4</v>
      </c>
      <c r="ABD106" s="72">
        <v>9.5426687000000005E-4</v>
      </c>
      <c r="ABE106" s="72">
        <v>3.733437E-3</v>
      </c>
      <c r="ABF106" s="72">
        <v>1.0196632000000001E-2</v>
      </c>
      <c r="ABG106" s="72">
        <v>2.2510203999999999E-2</v>
      </c>
      <c r="ABH106" s="72">
        <v>4.2530164000000002E-2</v>
      </c>
      <c r="ABI106" s="72">
        <v>7.0775166E-2</v>
      </c>
      <c r="ABJ106" s="72">
        <v>0.10540341</v>
      </c>
      <c r="ABK106" s="72">
        <v>0.14180659000000001</v>
      </c>
      <c r="ABL106" s="72">
        <v>0.17349993</v>
      </c>
      <c r="ABM106" s="72">
        <v>0.19403143</v>
      </c>
      <c r="ABN106" s="72">
        <v>0.1980248</v>
      </c>
      <c r="ABO106" s="72">
        <v>0.1885638</v>
      </c>
      <c r="ABP106" s="72">
        <v>0.16370357999999999</v>
      </c>
      <c r="ABQ106" s="72">
        <v>0.12960126999999999</v>
      </c>
      <c r="ABR106" s="72">
        <v>9.3083310000000002E-2</v>
      </c>
      <c r="ABS106" s="72">
        <v>6.0175384999999998E-2</v>
      </c>
      <c r="ABT106" s="72">
        <v>3.4574540000000001E-2</v>
      </c>
      <c r="ABU106" s="72">
        <v>1.7289437000000001E-2</v>
      </c>
      <c r="ABV106" s="72">
        <v>7.2503790000000004E-3</v>
      </c>
      <c r="ABW106" s="72">
        <v>2.3589088000000001E-3</v>
      </c>
      <c r="ABX106" s="72">
        <v>4.7576543999999999E-4</v>
      </c>
      <c r="ABY106" s="72">
        <v>3.3038187999999999E-5</v>
      </c>
      <c r="ABZ106" s="72">
        <v>3.8928615000000001E-6</v>
      </c>
      <c r="ACA106" s="72">
        <v>1.6299132000000001E-6</v>
      </c>
      <c r="ACB106" s="72">
        <v>1.2021984E-6</v>
      </c>
      <c r="ACC106" s="72">
        <v>6.7484039999999999E-7</v>
      </c>
      <c r="ACD106" s="72">
        <v>2.2148790000000001E-7</v>
      </c>
      <c r="ACE106" s="72">
        <v>3.0344906999999998E-8</v>
      </c>
      <c r="ACF106" s="72">
        <v>3.2125077999999998E-9</v>
      </c>
      <c r="ACG106" s="72">
        <v>1.0762614E-9</v>
      </c>
      <c r="ACH106" s="72">
        <v>6.3050304000000004E-10</v>
      </c>
      <c r="ACI106" s="72">
        <v>2.2371399000000001E-10</v>
      </c>
      <c r="ACJ106" s="72">
        <v>4.8430853000000002E-11</v>
      </c>
      <c r="ACK106" s="72">
        <v>1.8551580000000001E-11</v>
      </c>
      <c r="ACL106" s="72">
        <v>0</v>
      </c>
      <c r="ACM106" s="72">
        <v>1.5269133000000001E-9</v>
      </c>
      <c r="ACN106" s="72">
        <v>2.4293776E-8</v>
      </c>
      <c r="ACO106" s="72">
        <v>3.8939322E-7</v>
      </c>
      <c r="ACP106" s="72">
        <v>6.2643853000000001E-6</v>
      </c>
      <c r="ACQ106" s="72">
        <v>1.01333615E-4</v>
      </c>
      <c r="ACR106" s="72">
        <v>9.542633E-4</v>
      </c>
      <c r="ACS106" s="72">
        <v>3.7334349999999998E-3</v>
      </c>
      <c r="ACT106" s="72">
        <v>1.0196636E-2</v>
      </c>
      <c r="ACU106" s="72">
        <v>2.2510224999999998E-2</v>
      </c>
      <c r="ACV106" s="72">
        <v>4.2530209999999999E-2</v>
      </c>
      <c r="ACW106" s="72">
        <v>7.0775190000000002E-2</v>
      </c>
      <c r="ACX106" s="72">
        <v>0.10540337</v>
      </c>
      <c r="ACY106" s="72">
        <v>0.14180640999999999</v>
      </c>
      <c r="ACZ106" s="72">
        <v>0.17349955</v>
      </c>
      <c r="ADA106" s="72">
        <v>0.19403081999999999</v>
      </c>
      <c r="ADB106" s="72">
        <v>0.19802412</v>
      </c>
      <c r="ADC106" s="72">
        <v>0.18856302999999999</v>
      </c>
      <c r="ADD106" s="72">
        <v>0.16370285000000001</v>
      </c>
      <c r="ADE106" s="72">
        <v>0.12960062999999999</v>
      </c>
      <c r="ADF106" s="72">
        <v>9.3082810000000002E-2</v>
      </c>
      <c r="ADG106" s="72">
        <v>6.0175046000000003E-2</v>
      </c>
      <c r="ADH106" s="72">
        <v>3.4574367000000002E-2</v>
      </c>
      <c r="ADI106" s="72">
        <v>1.7289367E-2</v>
      </c>
      <c r="ADJ106" s="72">
        <v>7.2503434000000004E-3</v>
      </c>
      <c r="ADK106" s="72">
        <v>2.3588939999999998E-3</v>
      </c>
      <c r="ADL106" s="72">
        <v>4.757591E-4</v>
      </c>
      <c r="ADM106" s="72">
        <v>3.3037726000000002E-5</v>
      </c>
      <c r="ADN106" s="72">
        <v>3.8928759999999998E-6</v>
      </c>
      <c r="ADO106" s="72">
        <v>1.6299509E-6</v>
      </c>
      <c r="ADP106" s="72">
        <v>1.2022269000000001E-6</v>
      </c>
      <c r="ADQ106" s="72">
        <v>6.7484820000000002E-7</v>
      </c>
      <c r="ADR106" s="72">
        <v>2.2148548E-7</v>
      </c>
      <c r="ADS106" s="72">
        <v>3.0343029999999999E-8</v>
      </c>
      <c r="ADT106" s="72">
        <v>3.2124843000000002E-9</v>
      </c>
      <c r="ADU106" s="72">
        <v>1.0763316E-9</v>
      </c>
      <c r="ADV106" s="72">
        <v>6.3053249999999996E-10</v>
      </c>
      <c r="ADW106" s="72">
        <v>2.2371616000000001E-10</v>
      </c>
      <c r="ADX106" s="72">
        <v>4.8431648000000002E-11</v>
      </c>
      <c r="ADY106" s="72">
        <v>1.8552651999999999E-11</v>
      </c>
      <c r="ADZ106" s="77"/>
      <c r="AEA106" s="77"/>
      <c r="AEB106" s="77">
        <v>2</v>
      </c>
      <c r="AEC106" s="77"/>
      <c r="AED106" s="77"/>
      <c r="AEE106" s="111">
        <f t="shared" si="55"/>
        <v>101</v>
      </c>
      <c r="AEF106" s="121"/>
      <c r="AEG106" s="105">
        <f t="shared" si="65"/>
        <v>3.3111145999999998E-11</v>
      </c>
      <c r="AEH106" s="105">
        <f t="shared" si="65"/>
        <v>3.3111410000000002E-11</v>
      </c>
      <c r="AEI106" s="105">
        <f t="shared" si="65"/>
        <v>3.311154E-11</v>
      </c>
      <c r="AEJ106" s="105">
        <f t="shared" si="65"/>
        <v>3.311228E-11</v>
      </c>
      <c r="AEK106" s="105">
        <f t="shared" si="65"/>
        <v>3.3111749999999998E-11</v>
      </c>
      <c r="AEL106" s="105">
        <f t="shared" si="65"/>
        <v>3.3111736000000003E-11</v>
      </c>
      <c r="AEM106" s="105">
        <f t="shared" si="65"/>
        <v>3.3111923000000001E-11</v>
      </c>
      <c r="AEN106" s="105">
        <f t="shared" si="65"/>
        <v>3.3111937000000003E-11</v>
      </c>
      <c r="AEO106" s="105">
        <f t="shared" si="65"/>
        <v>3.3111915999999997E-11</v>
      </c>
      <c r="AEP106" s="105">
        <f t="shared" si="65"/>
        <v>3.3111954E-11</v>
      </c>
      <c r="AEQ106" s="105">
        <f t="shared" si="66"/>
        <v>3.3112055E-11</v>
      </c>
      <c r="AER106" s="105">
        <f t="shared" si="66"/>
        <v>3.3111995999999998E-11</v>
      </c>
      <c r="AES106" s="105">
        <f t="shared" si="66"/>
        <v>3.3111867000000001E-11</v>
      </c>
      <c r="AET106" s="105">
        <f t="shared" si="66"/>
        <v>3.3111687000000001E-11</v>
      </c>
      <c r="AEU106" s="105">
        <f t="shared" si="66"/>
        <v>3.3111481999999999E-11</v>
      </c>
      <c r="AEV106" s="105">
        <f t="shared" si="66"/>
        <v>3.3111279999999998E-11</v>
      </c>
      <c r="AEW106" s="105">
        <f t="shared" si="66"/>
        <v>3.3110906000000002E-11</v>
      </c>
      <c r="AEX106" s="105">
        <f t="shared" si="66"/>
        <v>3.3110609999999999E-11</v>
      </c>
      <c r="AEY106" s="105">
        <f t="shared" si="66"/>
        <v>3.3111253000000002E-11</v>
      </c>
      <c r="AEZ106" s="99">
        <f t="shared" si="70"/>
        <v>28.42</v>
      </c>
      <c r="AFA106" s="69"/>
      <c r="AFB106" s="202">
        <v>1.855183E-11</v>
      </c>
      <c r="AFC106" s="106">
        <f t="shared" si="71"/>
        <v>3.3111617263157901E-11</v>
      </c>
      <c r="AFD106" s="69"/>
      <c r="AFE106" s="109"/>
      <c r="AFF106" s="105">
        <f t="shared" si="67"/>
        <v>0.14709282000000001</v>
      </c>
      <c r="AFG106" s="105">
        <f t="shared" si="67"/>
        <v>0.14709370999999999</v>
      </c>
      <c r="AFH106" s="105">
        <f t="shared" si="67"/>
        <v>0.14709259999999999</v>
      </c>
      <c r="AFI106" s="105">
        <f t="shared" si="67"/>
        <v>0.14709242</v>
      </c>
      <c r="AFJ106" s="105">
        <f t="shared" si="67"/>
        <v>0.14709291999999999</v>
      </c>
      <c r="AFK106" s="105">
        <f t="shared" si="67"/>
        <v>0.14709311999999999</v>
      </c>
      <c r="AFL106" s="105">
        <f t="shared" si="67"/>
        <v>0.14709283000000001</v>
      </c>
      <c r="AFM106" s="105">
        <f t="shared" si="67"/>
        <v>0.14709283000000001</v>
      </c>
      <c r="AFN106" s="105">
        <f t="shared" si="67"/>
        <v>0.14709277000000001</v>
      </c>
      <c r="AFO106" s="105">
        <f t="shared" si="67"/>
        <v>0.14709273</v>
      </c>
      <c r="AFP106" s="105">
        <f t="shared" si="68"/>
        <v>0.14709254999999999</v>
      </c>
      <c r="AFQ106" s="105">
        <f t="shared" si="68"/>
        <v>0.14709269</v>
      </c>
      <c r="AFR106" s="105">
        <f t="shared" si="68"/>
        <v>0.14709290999999999</v>
      </c>
      <c r="AFS106" s="105">
        <f t="shared" si="68"/>
        <v>0.14709317999999999</v>
      </c>
      <c r="AFT106" s="105">
        <f t="shared" si="68"/>
        <v>0.14709312999999999</v>
      </c>
      <c r="AFU106" s="105">
        <f t="shared" si="68"/>
        <v>0.14709317999999999</v>
      </c>
      <c r="AFV106" s="105">
        <f t="shared" si="68"/>
        <v>0.14709333999999999</v>
      </c>
      <c r="AFW106" s="105">
        <f t="shared" si="68"/>
        <v>0.14709364999999999</v>
      </c>
      <c r="AFX106" s="105">
        <f t="shared" si="68"/>
        <v>0.14709331</v>
      </c>
      <c r="AFY106" s="105"/>
      <c r="AFZ106" s="106">
        <f t="shared" si="56"/>
        <v>0.14709298368421053</v>
      </c>
      <c r="AGA106" s="69"/>
      <c r="AGB106" s="69"/>
      <c r="AGC106" s="69"/>
      <c r="AGD106" s="69"/>
      <c r="AGE106" s="69"/>
      <c r="AGF106" s="69"/>
      <c r="AGG106" s="69"/>
      <c r="AGH106" s="69"/>
      <c r="AGI106" s="69"/>
      <c r="AGJ106" s="69"/>
      <c r="AGK106" s="69"/>
      <c r="AGL106" s="69"/>
      <c r="AGM106" s="69"/>
      <c r="AGN106" s="69"/>
      <c r="AGO106" s="69"/>
      <c r="AGP106" s="69"/>
      <c r="AGQ106" s="69"/>
      <c r="AGR106" s="69"/>
      <c r="AGS106" s="69"/>
      <c r="AGT106" s="69"/>
      <c r="AGU106" s="69"/>
      <c r="AGV106" s="69"/>
      <c r="AGW106" s="69"/>
      <c r="AGX106" s="69"/>
      <c r="AGY106" s="69"/>
      <c r="AGZ106" s="69"/>
      <c r="AHA106" s="69"/>
      <c r="AHB106" s="69"/>
      <c r="AHC106" s="69"/>
      <c r="AHD106" s="69"/>
      <c r="AHE106" s="69"/>
      <c r="AHF106" s="69"/>
      <c r="AHG106" s="69"/>
      <c r="AHH106" s="69"/>
      <c r="AHI106" s="69"/>
      <c r="AHJ106" s="69"/>
      <c r="AHK106" s="69"/>
      <c r="AHL106" s="69"/>
      <c r="AHM106" s="69"/>
      <c r="AHN106" s="69"/>
      <c r="AHO106" s="69"/>
      <c r="AHP106" s="69"/>
      <c r="AHQ106" s="69"/>
      <c r="AHR106" s="69"/>
      <c r="AHS106" s="69"/>
      <c r="AHT106" s="69"/>
      <c r="AHU106" s="69"/>
      <c r="AHV106" s="69"/>
      <c r="AHW106" s="69"/>
      <c r="AHX106" s="69"/>
      <c r="AHY106" s="69"/>
      <c r="AHZ106" s="69"/>
      <c r="AIA106" s="69"/>
      <c r="AIB106" s="69"/>
    </row>
    <row r="107" spans="1:912" ht="2.85" customHeight="1" thickBot="1" x14ac:dyDescent="0.3">
      <c r="A107" s="77"/>
      <c r="B107" s="98">
        <v>101</v>
      </c>
      <c r="C107" s="99">
        <v>28.71</v>
      </c>
      <c r="D107" s="190">
        <f t="shared" si="69"/>
        <v>3</v>
      </c>
      <c r="E107" s="77"/>
      <c r="F107" s="192">
        <v>0</v>
      </c>
      <c r="G107" s="70">
        <v>6.7251499999999997E-9</v>
      </c>
      <c r="H107" s="70">
        <v>1.05727985E-7</v>
      </c>
      <c r="I107" s="70">
        <v>1.6618774000000001E-6</v>
      </c>
      <c r="J107" s="70">
        <v>2.5893961999999999E-5</v>
      </c>
      <c r="K107" s="70">
        <v>3.9750107999999998E-4</v>
      </c>
      <c r="L107" s="70">
        <v>2.0804083999999999E-3</v>
      </c>
      <c r="M107" s="70">
        <v>6.4921570000000001E-3</v>
      </c>
      <c r="N107" s="70">
        <v>1.5632389999999999E-2</v>
      </c>
      <c r="O107" s="70">
        <v>3.1583734000000002E-2</v>
      </c>
      <c r="P107" s="70">
        <v>5.5632550000000003E-2</v>
      </c>
      <c r="Q107" s="70">
        <v>8.7208875000000005E-2</v>
      </c>
      <c r="R107" s="70">
        <v>0.12311447</v>
      </c>
      <c r="S107" s="70">
        <v>0.15772966999999999</v>
      </c>
      <c r="T107" s="70">
        <v>0.18445400000000001</v>
      </c>
      <c r="U107" s="70">
        <v>0.19681077</v>
      </c>
      <c r="V107" s="70">
        <v>0.19483971999999999</v>
      </c>
      <c r="W107" s="70">
        <v>0.17748725000000001</v>
      </c>
      <c r="X107" s="70">
        <v>0.14766599</v>
      </c>
      <c r="Y107" s="70">
        <v>0.11190993</v>
      </c>
      <c r="Z107" s="70">
        <v>7.6768600000000006E-2</v>
      </c>
      <c r="AA107" s="71">
        <v>4.7212385000000003E-2</v>
      </c>
      <c r="AB107" s="71">
        <v>2.5630472000000001E-2</v>
      </c>
      <c r="AC107" s="71">
        <v>1.1965279000000001E-2</v>
      </c>
      <c r="AD107" s="71">
        <v>4.5734243000000001E-3</v>
      </c>
      <c r="AE107" s="71">
        <v>1.2760935E-3</v>
      </c>
      <c r="AF107" s="71">
        <v>1.7590843E-4</v>
      </c>
      <c r="AG107" s="71">
        <v>1.2467703000000001E-5</v>
      </c>
      <c r="AH107" s="71">
        <v>2.2490394000000002E-6</v>
      </c>
      <c r="AI107" s="71">
        <v>1.3384258E-6</v>
      </c>
      <c r="AJ107" s="71">
        <v>9.4388869999999996E-7</v>
      </c>
      <c r="AK107" s="71">
        <v>4.4311892000000001E-7</v>
      </c>
      <c r="AL107" s="71">
        <v>1.1333137E-7</v>
      </c>
      <c r="AM107" s="71">
        <v>9.2526189999999995E-9</v>
      </c>
      <c r="AN107" s="71">
        <v>1.5713129999999999E-9</v>
      </c>
      <c r="AO107" s="71">
        <v>7.7320066999999996E-10</v>
      </c>
      <c r="AP107" s="71">
        <v>4.1994429999999997E-10</v>
      </c>
      <c r="AQ107" s="71">
        <v>1.2484716E-10</v>
      </c>
      <c r="AR107" s="71">
        <v>2.5178325E-11</v>
      </c>
      <c r="AS107" s="71">
        <v>1.0303899E-11</v>
      </c>
      <c r="AT107" s="72">
        <v>0</v>
      </c>
      <c r="AU107" s="72">
        <v>6.7251479999999999E-9</v>
      </c>
      <c r="AV107" s="72">
        <v>1.05727686E-7</v>
      </c>
      <c r="AW107" s="72">
        <v>1.6618682E-6</v>
      </c>
      <c r="AX107" s="72">
        <v>2.5893774000000002E-5</v>
      </c>
      <c r="AY107" s="72">
        <v>3.9749792999999999E-4</v>
      </c>
      <c r="AZ107" s="72">
        <v>2.0803977000000001E-3</v>
      </c>
      <c r="BA107" s="72">
        <v>6.4921383999999999E-3</v>
      </c>
      <c r="BB107" s="72">
        <v>1.563237E-2</v>
      </c>
      <c r="BC107" s="72">
        <v>3.1583739999999999E-2</v>
      </c>
      <c r="BD107" s="72">
        <v>5.5632620000000001E-2</v>
      </c>
      <c r="BE107" s="72">
        <v>8.7209075999999996E-2</v>
      </c>
      <c r="BF107" s="72">
        <v>0.12311487</v>
      </c>
      <c r="BG107" s="72">
        <v>0.15773035999999999</v>
      </c>
      <c r="BH107" s="72">
        <v>0.18445503999999999</v>
      </c>
      <c r="BI107" s="72">
        <v>0.19681199999999999</v>
      </c>
      <c r="BJ107" s="72">
        <v>0.19484095000000001</v>
      </c>
      <c r="BK107" s="72">
        <v>0.17748843</v>
      </c>
      <c r="BL107" s="72">
        <v>0.14766694999999999</v>
      </c>
      <c r="BM107" s="72">
        <v>0.11191068</v>
      </c>
      <c r="BN107" s="72">
        <v>7.676906E-2</v>
      </c>
      <c r="BO107" s="72">
        <v>4.7212615999999999E-2</v>
      </c>
      <c r="BP107" s="72">
        <v>2.5630548999999999E-2</v>
      </c>
      <c r="BQ107" s="72">
        <v>1.1965293E-2</v>
      </c>
      <c r="BR107" s="72">
        <v>4.5734199999999999E-3</v>
      </c>
      <c r="BS107" s="72">
        <v>1.2760909E-3</v>
      </c>
      <c r="BT107" s="72">
        <v>1.7590735999999999E-4</v>
      </c>
      <c r="BU107" s="72">
        <v>1.2467638E-5</v>
      </c>
      <c r="BV107" s="72">
        <v>2.24903E-6</v>
      </c>
      <c r="BW107" s="72">
        <v>1.3384198999999999E-6</v>
      </c>
      <c r="BX107" s="72">
        <v>9.4388359999999999E-7</v>
      </c>
      <c r="BY107" s="72">
        <v>4.4311590000000002E-7</v>
      </c>
      <c r="BZ107" s="72">
        <v>1.1333033E-7</v>
      </c>
      <c r="CA107" s="72">
        <v>9.25247E-9</v>
      </c>
      <c r="CB107" s="72">
        <v>1.5713053E-9</v>
      </c>
      <c r="CC107" s="72">
        <v>7.7320294999999999E-10</v>
      </c>
      <c r="CD107" s="72">
        <v>4.1994557999999999E-10</v>
      </c>
      <c r="CE107" s="72">
        <v>1.2484688E-10</v>
      </c>
      <c r="CF107" s="72">
        <v>2.5178301999999999E-11</v>
      </c>
      <c r="CG107" s="72">
        <v>1.0303981E-11</v>
      </c>
      <c r="CH107" s="72">
        <v>0</v>
      </c>
      <c r="CI107" s="72">
        <v>6.7249360000000001E-9</v>
      </c>
      <c r="CJ107" s="72">
        <v>1.05726535E-7</v>
      </c>
      <c r="CK107" s="72">
        <v>1.6618717999999999E-6</v>
      </c>
      <c r="CL107" s="72">
        <v>2.5893942000000001E-5</v>
      </c>
      <c r="CM107" s="72">
        <v>3.9750064E-4</v>
      </c>
      <c r="CN107" s="72">
        <v>2.0804089E-3</v>
      </c>
      <c r="CO107" s="72">
        <v>6.4921672000000001E-3</v>
      </c>
      <c r="CP107" s="72">
        <v>1.5632429999999999E-2</v>
      </c>
      <c r="CQ107" s="72">
        <v>3.1583833999999998E-2</v>
      </c>
      <c r="CR107" s="72">
        <v>5.5632763000000002E-2</v>
      </c>
      <c r="CS107" s="72">
        <v>8.7209229999999999E-2</v>
      </c>
      <c r="CT107" s="72">
        <v>0.12311498999999999</v>
      </c>
      <c r="CU107" s="72">
        <v>0.15773024999999999</v>
      </c>
      <c r="CV107" s="72">
        <v>0.18445465</v>
      </c>
      <c r="CW107" s="72">
        <v>0.19681138000000001</v>
      </c>
      <c r="CX107" s="72">
        <v>0.19484014999999999</v>
      </c>
      <c r="CY107" s="72">
        <v>0.17748736000000001</v>
      </c>
      <c r="CZ107" s="72">
        <v>0.14766586000000001</v>
      </c>
      <c r="DA107" s="72">
        <v>0.11190971</v>
      </c>
      <c r="DB107" s="72">
        <v>7.6768346000000001E-2</v>
      </c>
      <c r="DC107" s="72">
        <v>4.7212160000000003E-2</v>
      </c>
      <c r="DD107" s="72">
        <v>2.5630279999999998E-2</v>
      </c>
      <c r="DE107" s="72">
        <v>1.1965152E-2</v>
      </c>
      <c r="DF107" s="72">
        <v>4.5733572999999998E-3</v>
      </c>
      <c r="DG107" s="72">
        <v>1.2760687E-3</v>
      </c>
      <c r="DH107" s="72">
        <v>1.7590295E-4</v>
      </c>
      <c r="DI107" s="72">
        <v>1.2467373E-5</v>
      </c>
      <c r="DJ107" s="72">
        <v>2.2490153E-6</v>
      </c>
      <c r="DK107" s="72">
        <v>1.3384233E-6</v>
      </c>
      <c r="DL107" s="72">
        <v>9.4388519999999997E-7</v>
      </c>
      <c r="DM107" s="72">
        <v>4.4311619999999999E-7</v>
      </c>
      <c r="DN107" s="72">
        <v>1.1333065E-7</v>
      </c>
      <c r="DO107" s="72">
        <v>9.252527E-9</v>
      </c>
      <c r="DP107" s="72">
        <v>1.5713024000000001E-9</v>
      </c>
      <c r="DQ107" s="72">
        <v>7.7319706000000001E-10</v>
      </c>
      <c r="DR107" s="72">
        <v>4.1994483000000001E-10</v>
      </c>
      <c r="DS107" s="72">
        <v>1.2484865E-10</v>
      </c>
      <c r="DT107" s="72">
        <v>2.5178412999999999E-11</v>
      </c>
      <c r="DU107" s="72">
        <v>1.0304029999999999E-11</v>
      </c>
      <c r="DV107" s="72">
        <v>0</v>
      </c>
      <c r="DW107" s="72">
        <v>6.725011E-9</v>
      </c>
      <c r="DX107" s="72">
        <v>1.0572774E-7</v>
      </c>
      <c r="DY107" s="72">
        <v>1.6618912E-6</v>
      </c>
      <c r="DZ107" s="72">
        <v>2.5894229999999999E-5</v>
      </c>
      <c r="EA107" s="72">
        <v>3.9750465999999999E-4</v>
      </c>
      <c r="EB107" s="72">
        <v>2.0804185999999999E-3</v>
      </c>
      <c r="EC107" s="72">
        <v>6.4921826000000002E-3</v>
      </c>
      <c r="ED107" s="72">
        <v>1.5632437999999999E-2</v>
      </c>
      <c r="EE107" s="72">
        <v>3.1583809999999997E-2</v>
      </c>
      <c r="EF107" s="72">
        <v>5.5632632000000001E-2</v>
      </c>
      <c r="EG107" s="72">
        <v>8.7208969999999997E-2</v>
      </c>
      <c r="EH107" s="72">
        <v>0.12311455</v>
      </c>
      <c r="EI107" s="72">
        <v>0.15772965999999999</v>
      </c>
      <c r="EJ107" s="72">
        <v>0.18445386</v>
      </c>
      <c r="EK107" s="72">
        <v>0.19681061999999999</v>
      </c>
      <c r="EL107" s="72">
        <v>0.19483949</v>
      </c>
      <c r="EM107" s="72">
        <v>0.17748692999999999</v>
      </c>
      <c r="EN107" s="72">
        <v>0.14766565000000001</v>
      </c>
      <c r="EO107" s="72">
        <v>0.11190965</v>
      </c>
      <c r="EP107" s="72">
        <v>7.6768400000000001E-2</v>
      </c>
      <c r="EQ107" s="72">
        <v>4.7212254000000002E-2</v>
      </c>
      <c r="ER107" s="72">
        <v>2.5630371999999998E-2</v>
      </c>
      <c r="ES107" s="72">
        <v>1.1965216000000001E-2</v>
      </c>
      <c r="ET107" s="72">
        <v>4.5733913000000001E-3</v>
      </c>
      <c r="EU107" s="72">
        <v>1.2760822000000001E-3</v>
      </c>
      <c r="EV107" s="72">
        <v>1.7590623000000001E-4</v>
      </c>
      <c r="EW107" s="72">
        <v>1.2467584E-5</v>
      </c>
      <c r="EX107" s="72">
        <v>2.2490487E-6</v>
      </c>
      <c r="EY107" s="72">
        <v>1.3384417E-6</v>
      </c>
      <c r="EZ107" s="72">
        <v>9.4389800000000003E-7</v>
      </c>
      <c r="FA107" s="72">
        <v>4.4312165000000002E-7</v>
      </c>
      <c r="FB107" s="72">
        <v>1.1333166E-7</v>
      </c>
      <c r="FC107" s="72">
        <v>9.2526160000000002E-9</v>
      </c>
      <c r="FD107" s="72">
        <v>1.5713374000000001E-9</v>
      </c>
      <c r="FE107" s="72">
        <v>7.7321909999999997E-10</v>
      </c>
      <c r="FF107" s="72">
        <v>4.1995560000000001E-10</v>
      </c>
      <c r="FG107" s="72">
        <v>1.2484981999999999E-10</v>
      </c>
      <c r="FH107" s="72">
        <v>2.5179089999999999E-11</v>
      </c>
      <c r="FI107" s="72">
        <v>1.0304267999999999E-11</v>
      </c>
      <c r="FJ107" s="72">
        <v>0</v>
      </c>
      <c r="FK107" s="72">
        <v>6.7250204999999998E-9</v>
      </c>
      <c r="FL107" s="72">
        <v>1.0572789E-7</v>
      </c>
      <c r="FM107" s="72">
        <v>1.6618932E-6</v>
      </c>
      <c r="FN107" s="72">
        <v>2.5894260000000001E-5</v>
      </c>
      <c r="FO107" s="72">
        <v>3.9750491999999998E-4</v>
      </c>
      <c r="FP107" s="72">
        <v>2.0804157999999998E-3</v>
      </c>
      <c r="FQ107" s="72">
        <v>6.4921650000000003E-3</v>
      </c>
      <c r="FR107" s="72">
        <v>1.5632384999999999E-2</v>
      </c>
      <c r="FS107" s="72">
        <v>3.1583685E-2</v>
      </c>
      <c r="FT107" s="72">
        <v>5.5632426999999998E-2</v>
      </c>
      <c r="FU107" s="72">
        <v>8.72087E-2</v>
      </c>
      <c r="FV107" s="72">
        <v>0.1231143</v>
      </c>
      <c r="FW107" s="72">
        <v>0.15772958000000001</v>
      </c>
      <c r="FX107" s="72">
        <v>0.18445402</v>
      </c>
      <c r="FY107" s="72">
        <v>0.19681102</v>
      </c>
      <c r="FZ107" s="72">
        <v>0.19484008999999999</v>
      </c>
      <c r="GA107" s="72">
        <v>0.1774876</v>
      </c>
      <c r="GB107" s="72">
        <v>0.14766615999999999</v>
      </c>
      <c r="GC107" s="72">
        <v>0.11190994999999999</v>
      </c>
      <c r="GD107" s="72">
        <v>7.6768525000000004E-2</v>
      </c>
      <c r="GE107" s="72">
        <v>4.7212295000000001E-2</v>
      </c>
      <c r="GF107" s="72">
        <v>2.5630397999999999E-2</v>
      </c>
      <c r="GG107" s="72">
        <v>1.1965233E-2</v>
      </c>
      <c r="GH107" s="72">
        <v>4.5733973000000004E-3</v>
      </c>
      <c r="GI107" s="72">
        <v>1.2760842000000001E-3</v>
      </c>
      <c r="GJ107" s="72">
        <v>1.7590642000000001E-4</v>
      </c>
      <c r="GK107" s="72">
        <v>1.2467618E-5</v>
      </c>
      <c r="GL107" s="72">
        <v>2.2490472000000001E-6</v>
      </c>
      <c r="GM107" s="72">
        <v>1.3384351E-6</v>
      </c>
      <c r="GN107" s="72">
        <v>9.4389076999999995E-7</v>
      </c>
      <c r="GO107" s="72">
        <v>4.4311619999999999E-7</v>
      </c>
      <c r="GP107" s="72">
        <v>1.1332974000000001E-7</v>
      </c>
      <c r="GQ107" s="72">
        <v>9.2525740000000001E-9</v>
      </c>
      <c r="GR107" s="72">
        <v>1.5713235E-9</v>
      </c>
      <c r="GS107" s="72">
        <v>7.7321204999999999E-10</v>
      </c>
      <c r="GT107" s="72">
        <v>4.1994659999999998E-10</v>
      </c>
      <c r="GU107" s="72">
        <v>1.2484926E-10</v>
      </c>
      <c r="GV107" s="72">
        <v>2.5178607000000001E-11</v>
      </c>
      <c r="GW107" s="72">
        <v>1.0304098E-11</v>
      </c>
      <c r="GX107" s="72">
        <v>0</v>
      </c>
      <c r="GY107" s="72">
        <v>6.7249579999999997E-9</v>
      </c>
      <c r="GZ107" s="72">
        <v>1.0572691E-7</v>
      </c>
      <c r="HA107" s="72">
        <v>1.6618779999999999E-6</v>
      </c>
      <c r="HB107" s="72">
        <v>2.5894027E-5</v>
      </c>
      <c r="HC107" s="72">
        <v>3.9750175000000001E-4</v>
      </c>
      <c r="HD107" s="72">
        <v>2.0804054000000002E-3</v>
      </c>
      <c r="HE107" s="72">
        <v>6.4921420000000002E-3</v>
      </c>
      <c r="HF107" s="72">
        <v>1.5632345999999998E-2</v>
      </c>
      <c r="HG107" s="72">
        <v>3.1583649999999998E-2</v>
      </c>
      <c r="HH107" s="72">
        <v>5.5632405000000003E-2</v>
      </c>
      <c r="HI107" s="72">
        <v>8.72087E-2</v>
      </c>
      <c r="HJ107" s="72">
        <v>0.123114295</v>
      </c>
      <c r="HK107" s="72">
        <v>0.15772958000000001</v>
      </c>
      <c r="HL107" s="72">
        <v>0.18445407</v>
      </c>
      <c r="HM107" s="72">
        <v>0.19681100000000001</v>
      </c>
      <c r="HN107" s="72">
        <v>0.19484003</v>
      </c>
      <c r="HO107" s="72">
        <v>0.1774877</v>
      </c>
      <c r="HP107" s="72">
        <v>0.14766635</v>
      </c>
      <c r="HQ107" s="72">
        <v>0.11191015999999999</v>
      </c>
      <c r="HR107" s="72">
        <v>7.6768710000000004E-2</v>
      </c>
      <c r="HS107" s="72">
        <v>4.7212395999999997E-2</v>
      </c>
      <c r="HT107" s="72">
        <v>2.5630417999999999E-2</v>
      </c>
      <c r="HU107" s="72">
        <v>1.1965215E-2</v>
      </c>
      <c r="HV107" s="72">
        <v>4.5733787000000001E-3</v>
      </c>
      <c r="HW107" s="72">
        <v>1.2760726E-3</v>
      </c>
      <c r="HX107" s="72">
        <v>1.7590335E-4</v>
      </c>
      <c r="HY107" s="72">
        <v>1.2467415E-5</v>
      </c>
      <c r="HZ107" s="72">
        <v>2.2490256000000001E-6</v>
      </c>
      <c r="IA107" s="72">
        <v>1.3384293E-6</v>
      </c>
      <c r="IB107" s="72">
        <v>9.4388969999999999E-7</v>
      </c>
      <c r="IC107" s="72">
        <v>4.4311854999999999E-7</v>
      </c>
      <c r="ID107" s="72">
        <v>1.13330735E-7</v>
      </c>
      <c r="IE107" s="72">
        <v>9.2523389999999996E-9</v>
      </c>
      <c r="IF107" s="72">
        <v>1.5712973999999999E-9</v>
      </c>
      <c r="IG107" s="72">
        <v>7.7320410000000004E-10</v>
      </c>
      <c r="IH107" s="72">
        <v>4.1994701999999999E-10</v>
      </c>
      <c r="II107" s="72">
        <v>1.2484959E-10</v>
      </c>
      <c r="IJ107" s="72">
        <v>2.5178684E-11</v>
      </c>
      <c r="IK107" s="72">
        <v>1.0304101E-11</v>
      </c>
      <c r="IL107" s="72">
        <v>0</v>
      </c>
      <c r="IM107" s="72">
        <v>6.7248966E-9</v>
      </c>
      <c r="IN107" s="72">
        <v>1.0572594999999999E-7</v>
      </c>
      <c r="IO107" s="72">
        <v>1.6618632E-6</v>
      </c>
      <c r="IP107" s="72">
        <v>2.5893813000000002E-5</v>
      </c>
      <c r="IQ107" s="72">
        <v>3.9749890000000002E-4</v>
      </c>
      <c r="IR107" s="72">
        <v>2.0803992999999998E-3</v>
      </c>
      <c r="IS107" s="72">
        <v>6.4921340000000001E-3</v>
      </c>
      <c r="IT107" s="72">
        <v>1.5632338999999999E-2</v>
      </c>
      <c r="IU107" s="72">
        <v>3.1583640000000003E-2</v>
      </c>
      <c r="IV107" s="72">
        <v>5.563241E-2</v>
      </c>
      <c r="IW107" s="72">
        <v>8.7208770000000005E-2</v>
      </c>
      <c r="IX107" s="72">
        <v>0.12311446</v>
      </c>
      <c r="IY107" s="72">
        <v>0.1577298</v>
      </c>
      <c r="IZ107" s="72">
        <v>0.18445422</v>
      </c>
      <c r="JA107" s="72">
        <v>0.19681098999999999</v>
      </c>
      <c r="JB107" s="72">
        <v>0.19483992</v>
      </c>
      <c r="JC107" s="72">
        <v>0.17748748</v>
      </c>
      <c r="JD107" s="72">
        <v>0.14766613000000001</v>
      </c>
      <c r="JE107" s="72">
        <v>0.11191001</v>
      </c>
      <c r="JF107" s="72">
        <v>7.6768589999999998E-2</v>
      </c>
      <c r="JG107" s="72">
        <v>4.7212320000000002E-2</v>
      </c>
      <c r="JH107" s="72">
        <v>2.5630388E-2</v>
      </c>
      <c r="JI107" s="72">
        <v>1.1965205E-2</v>
      </c>
      <c r="JJ107" s="72">
        <v>4.5733730000000004E-3</v>
      </c>
      <c r="JK107" s="72">
        <v>1.2760703999999999E-3</v>
      </c>
      <c r="JL107" s="72">
        <v>1.7590307E-4</v>
      </c>
      <c r="JM107" s="72">
        <v>1.2467405000000001E-5</v>
      </c>
      <c r="JN107" s="72">
        <v>2.2490273999999998E-6</v>
      </c>
      <c r="JO107" s="72">
        <v>1.3384303999999999E-6</v>
      </c>
      <c r="JP107" s="72">
        <v>9.4389009999999996E-7</v>
      </c>
      <c r="JQ107" s="72">
        <v>4.4312013999999999E-7</v>
      </c>
      <c r="JR107" s="72">
        <v>1.1333235999999999E-7</v>
      </c>
      <c r="JS107" s="72">
        <v>9.25261E-9</v>
      </c>
      <c r="JT107" s="72">
        <v>1.5713193000000001E-9</v>
      </c>
      <c r="JU107" s="72">
        <v>7.7320489999999999E-10</v>
      </c>
      <c r="JV107" s="72">
        <v>4.1994944000000002E-10</v>
      </c>
      <c r="JW107" s="72">
        <v>1.248498E-10</v>
      </c>
      <c r="JX107" s="72">
        <v>2.5178849999999999E-11</v>
      </c>
      <c r="JY107" s="72">
        <v>1.0304161000000001E-11</v>
      </c>
      <c r="JZ107" s="72">
        <v>0</v>
      </c>
      <c r="KA107" s="72">
        <v>6.7248695999999996E-9</v>
      </c>
      <c r="KB107" s="72">
        <v>1.05725576E-7</v>
      </c>
      <c r="KC107" s="72">
        <v>1.6618581999999999E-6</v>
      </c>
      <c r="KD107" s="72">
        <v>2.5893744999999999E-5</v>
      </c>
      <c r="KE107" s="72">
        <v>3.9749817000000001E-4</v>
      </c>
      <c r="KF107" s="72">
        <v>2.0803983999999999E-3</v>
      </c>
      <c r="KG107" s="72">
        <v>6.4921305000000002E-3</v>
      </c>
      <c r="KH107" s="72">
        <v>1.5632330999999999E-2</v>
      </c>
      <c r="KI107" s="72">
        <v>3.1583625999999997E-2</v>
      </c>
      <c r="KJ107" s="72">
        <v>5.5632385999999999E-2</v>
      </c>
      <c r="KK107" s="72">
        <v>8.7208709999999995E-2</v>
      </c>
      <c r="KL107" s="72">
        <v>0.12311438</v>
      </c>
      <c r="KM107" s="72">
        <v>0.15772974000000001</v>
      </c>
      <c r="KN107" s="72">
        <v>0.18445428</v>
      </c>
      <c r="KO107" s="72">
        <v>0.19681114</v>
      </c>
      <c r="KP107" s="72">
        <v>0.19484000000000001</v>
      </c>
      <c r="KQ107" s="72">
        <v>0.17748749999999999</v>
      </c>
      <c r="KR107" s="72">
        <v>0.14766613000000001</v>
      </c>
      <c r="KS107" s="72">
        <v>0.11190994999999999</v>
      </c>
      <c r="KT107" s="72">
        <v>7.6768489999999995E-2</v>
      </c>
      <c r="KU107" s="72">
        <v>4.7212223999999997E-2</v>
      </c>
      <c r="KV107" s="72">
        <v>2.5630327000000001E-2</v>
      </c>
      <c r="KW107" s="72">
        <v>1.1965177E-2</v>
      </c>
      <c r="KX107" s="72">
        <v>4.5733680000000004E-3</v>
      </c>
      <c r="KY107" s="72">
        <v>1.2760728999999999E-3</v>
      </c>
      <c r="KZ107" s="72">
        <v>1.7590459999999999E-4</v>
      </c>
      <c r="LA107" s="72">
        <v>1.2467487999999999E-5</v>
      </c>
      <c r="LB107" s="72">
        <v>2.2490326000000001E-6</v>
      </c>
      <c r="LC107" s="72">
        <v>1.338431E-6</v>
      </c>
      <c r="LD107" s="72">
        <v>9.4389009999999996E-7</v>
      </c>
      <c r="LE107" s="72">
        <v>4.4311835000000001E-7</v>
      </c>
      <c r="LF107" s="72">
        <v>1.133318E-7</v>
      </c>
      <c r="LG107" s="72">
        <v>9.2528109999999995E-9</v>
      </c>
      <c r="LH107" s="72">
        <v>1.5713338E-9</v>
      </c>
      <c r="LI107" s="72">
        <v>7.7320765999999998E-10</v>
      </c>
      <c r="LJ107" s="72">
        <v>4.1995056999999999E-10</v>
      </c>
      <c r="LK107" s="72">
        <v>1.2484962999999999E-10</v>
      </c>
      <c r="LL107" s="72">
        <v>2.5178877999999999E-11</v>
      </c>
      <c r="LM107" s="72">
        <v>1.03041655E-11</v>
      </c>
      <c r="LN107" s="72">
        <v>0</v>
      </c>
      <c r="LO107" s="72">
        <v>6.7248345E-9</v>
      </c>
      <c r="LP107" s="72">
        <v>1.0572505E-7</v>
      </c>
      <c r="LQ107" s="72">
        <v>1.6618507E-6</v>
      </c>
      <c r="LR107" s="72">
        <v>2.5893640000000002E-5</v>
      </c>
      <c r="LS107" s="72">
        <v>3.9749693999999999E-4</v>
      </c>
      <c r="LT107" s="72">
        <v>2.0803990000000001E-3</v>
      </c>
      <c r="LU107" s="72">
        <v>6.4921370000000003E-3</v>
      </c>
      <c r="LV107" s="72">
        <v>1.5632348000000001E-2</v>
      </c>
      <c r="LW107" s="72">
        <v>3.1583644000000001E-2</v>
      </c>
      <c r="LX107" s="72">
        <v>5.5632394000000002E-2</v>
      </c>
      <c r="LY107" s="72">
        <v>8.7208670000000002E-2</v>
      </c>
      <c r="LZ107" s="72">
        <v>0.123114236</v>
      </c>
      <c r="MA107" s="72">
        <v>0.15772945999999999</v>
      </c>
      <c r="MB107" s="72">
        <v>0.18445402</v>
      </c>
      <c r="MC107" s="72">
        <v>0.19681100000000001</v>
      </c>
      <c r="MD107" s="72">
        <v>0.19483995000000001</v>
      </c>
      <c r="ME107" s="72">
        <v>0.17748744999999999</v>
      </c>
      <c r="MF107" s="72">
        <v>0.14766602000000001</v>
      </c>
      <c r="MG107" s="72">
        <v>0.11190986999999999</v>
      </c>
      <c r="MH107" s="72">
        <v>7.6768409999999995E-2</v>
      </c>
      <c r="MI107" s="72">
        <v>4.7212165E-2</v>
      </c>
      <c r="MJ107" s="72">
        <v>2.5630285999999999E-2</v>
      </c>
      <c r="MK107" s="72">
        <v>1.1965162E-2</v>
      </c>
      <c r="ML107" s="72">
        <v>4.5733642999999996E-3</v>
      </c>
      <c r="MM107" s="72">
        <v>1.2760720000000001E-3</v>
      </c>
      <c r="MN107" s="72">
        <v>1.7590476E-4</v>
      </c>
      <c r="MO107" s="72">
        <v>1.2467497000000001E-5</v>
      </c>
      <c r="MP107" s="72">
        <v>2.2490314999999999E-6</v>
      </c>
      <c r="MQ107" s="72">
        <v>1.3384317E-6</v>
      </c>
      <c r="MR107" s="72">
        <v>9.4389120000000003E-7</v>
      </c>
      <c r="MS107" s="72">
        <v>4.4311759999999999E-7</v>
      </c>
      <c r="MT107" s="72">
        <v>1.1333068E-7</v>
      </c>
      <c r="MU107" s="72">
        <v>9.2526709999999996E-9</v>
      </c>
      <c r="MV107" s="72">
        <v>1.5713258000000001E-9</v>
      </c>
      <c r="MW107" s="72">
        <v>7.7321020000000002E-10</v>
      </c>
      <c r="MX107" s="72">
        <v>4.1995151999999998E-10</v>
      </c>
      <c r="MY107" s="72">
        <v>1.2484977999999999E-10</v>
      </c>
      <c r="MZ107" s="72">
        <v>2.5178899999999999E-11</v>
      </c>
      <c r="NA107" s="72">
        <v>1.0304158999999999E-11</v>
      </c>
      <c r="NB107" s="72">
        <v>0</v>
      </c>
      <c r="NC107" s="72">
        <v>6.7248082999999999E-9</v>
      </c>
      <c r="ND107" s="72">
        <v>1.0572459999999999E-7</v>
      </c>
      <c r="NE107" s="72">
        <v>1.6618438E-6</v>
      </c>
      <c r="NF107" s="72">
        <v>2.5893532E-5</v>
      </c>
      <c r="NG107" s="72">
        <v>3.9749545999999999E-4</v>
      </c>
      <c r="NH107" s="72">
        <v>2.0803947E-3</v>
      </c>
      <c r="NI107" s="72">
        <v>6.4921305000000002E-3</v>
      </c>
      <c r="NJ107" s="72">
        <v>1.5632343E-2</v>
      </c>
      <c r="NK107" s="72">
        <v>3.1583640000000003E-2</v>
      </c>
      <c r="NL107" s="72">
        <v>5.5632394000000002E-2</v>
      </c>
      <c r="NM107" s="72">
        <v>8.7208640000000004E-2</v>
      </c>
      <c r="NN107" s="72">
        <v>0.1231141</v>
      </c>
      <c r="NO107" s="72">
        <v>0.15772927</v>
      </c>
      <c r="NP107" s="72">
        <v>0.18445374</v>
      </c>
      <c r="NQ107" s="72">
        <v>0.19681070000000001</v>
      </c>
      <c r="NR107" s="72">
        <v>0.19483969000000001</v>
      </c>
      <c r="NS107" s="72">
        <v>0.17748728</v>
      </c>
      <c r="NT107" s="72">
        <v>0.14766593</v>
      </c>
      <c r="NU107" s="72">
        <v>0.11190989</v>
      </c>
      <c r="NV107" s="72">
        <v>7.6768495000000006E-2</v>
      </c>
      <c r="NW107" s="72">
        <v>4.7212246999999999E-2</v>
      </c>
      <c r="NX107" s="72">
        <v>2.5630336E-2</v>
      </c>
      <c r="NY107" s="72">
        <v>1.1965184E-2</v>
      </c>
      <c r="NZ107" s="72">
        <v>4.5733750000000002E-3</v>
      </c>
      <c r="OA107" s="72">
        <v>1.2760747999999999E-3</v>
      </c>
      <c r="OB107" s="72">
        <v>1.7590457E-4</v>
      </c>
      <c r="OC107" s="72">
        <v>1.2467487999999999E-5</v>
      </c>
      <c r="OD107" s="72">
        <v>2.2490336999999998E-6</v>
      </c>
      <c r="OE107" s="72">
        <v>1.3384341999999999E-6</v>
      </c>
      <c r="OF107" s="72">
        <v>9.4389409999999996E-7</v>
      </c>
      <c r="OG107" s="72">
        <v>4.4311969999999998E-7</v>
      </c>
      <c r="OH107" s="72">
        <v>1.1333095E-7</v>
      </c>
      <c r="OI107" s="72">
        <v>9.2525660000000008E-9</v>
      </c>
      <c r="OJ107" s="72">
        <v>1.5713205000000001E-9</v>
      </c>
      <c r="OK107" s="72">
        <v>7.7321120000000003E-10</v>
      </c>
      <c r="OL107" s="72">
        <v>4.1995170000000001E-10</v>
      </c>
      <c r="OM107" s="72">
        <v>1.2484994E-10</v>
      </c>
      <c r="ON107" s="72">
        <v>2.5178942E-11</v>
      </c>
      <c r="OO107" s="72">
        <v>1.0304169999999999E-11</v>
      </c>
      <c r="OP107" s="72">
        <v>0</v>
      </c>
      <c r="OQ107" s="72">
        <v>6.7248309999999997E-9</v>
      </c>
      <c r="OR107" s="72">
        <v>1.05724915E-7</v>
      </c>
      <c r="OS107" s="72">
        <v>1.6618483E-6</v>
      </c>
      <c r="OT107" s="72">
        <v>2.5893590000000002E-5</v>
      </c>
      <c r="OU107" s="72">
        <v>3.9749609999999998E-4</v>
      </c>
      <c r="OV107" s="72">
        <v>2.0803941999999998E-3</v>
      </c>
      <c r="OW107" s="72">
        <v>6.4921279999999998E-3</v>
      </c>
      <c r="OX107" s="72">
        <v>1.5632330999999999E-2</v>
      </c>
      <c r="OY107" s="72">
        <v>3.1583630000000001E-2</v>
      </c>
      <c r="OZ107" s="72">
        <v>5.5632368000000001E-2</v>
      </c>
      <c r="PA107" s="72">
        <v>8.7208614000000004E-2</v>
      </c>
      <c r="PB107" s="72">
        <v>0.12311412400000001</v>
      </c>
      <c r="PC107" s="72">
        <v>0.15772927</v>
      </c>
      <c r="PD107" s="72">
        <v>0.18445366999999999</v>
      </c>
      <c r="PE107" s="72">
        <v>0.19681056</v>
      </c>
      <c r="PF107" s="72">
        <v>0.19483951999999999</v>
      </c>
      <c r="PG107" s="72">
        <v>0.17748712</v>
      </c>
      <c r="PH107" s="72">
        <v>0.14766575000000001</v>
      </c>
      <c r="PI107" s="72">
        <v>0.11190977000000001</v>
      </c>
      <c r="PJ107" s="72">
        <v>7.6768459999999997E-2</v>
      </c>
      <c r="PK107" s="72">
        <v>4.7212258E-2</v>
      </c>
      <c r="PL107" s="72">
        <v>2.5630362E-2</v>
      </c>
      <c r="PM107" s="72">
        <v>1.1965204E-2</v>
      </c>
      <c r="PN107" s="72">
        <v>4.5733859999999996E-3</v>
      </c>
      <c r="PO107" s="72">
        <v>1.2760797999999999E-3</v>
      </c>
      <c r="PP107" s="72">
        <v>1.7590514E-4</v>
      </c>
      <c r="PQ107" s="72">
        <v>1.2467529999999999E-5</v>
      </c>
      <c r="PR107" s="72">
        <v>2.2490399999999998E-6</v>
      </c>
      <c r="PS107" s="72">
        <v>1.3384352999999999E-6</v>
      </c>
      <c r="PT107" s="72">
        <v>9.4389383999999997E-7</v>
      </c>
      <c r="PU107" s="72">
        <v>4.4312067999999999E-7</v>
      </c>
      <c r="PV107" s="72">
        <v>1.13331836E-7</v>
      </c>
      <c r="PW107" s="72">
        <v>9.2526840000000004E-9</v>
      </c>
      <c r="PX107" s="72">
        <v>1.5713328000000001E-9</v>
      </c>
      <c r="PY107" s="72">
        <v>7.732137E-10</v>
      </c>
      <c r="PZ107" s="72">
        <v>4.1995235000000001E-10</v>
      </c>
      <c r="QA107" s="72">
        <v>1.2485019000000001E-10</v>
      </c>
      <c r="QB107" s="72">
        <v>2.5179032000000001E-11</v>
      </c>
      <c r="QC107" s="72">
        <v>1.0304200999999999E-11</v>
      </c>
      <c r="QD107" s="72">
        <v>0</v>
      </c>
      <c r="QE107" s="72">
        <v>6.7248669999999996E-9</v>
      </c>
      <c r="QF107" s="72">
        <v>1.05725434E-7</v>
      </c>
      <c r="QG107" s="72">
        <v>1.6618562000000001E-6</v>
      </c>
      <c r="QH107" s="72">
        <v>2.5893709E-5</v>
      </c>
      <c r="QI107" s="72">
        <v>3.9749757999999998E-4</v>
      </c>
      <c r="QJ107" s="72">
        <v>2.0803963000000001E-3</v>
      </c>
      <c r="QK107" s="72">
        <v>6.4921277000000001E-3</v>
      </c>
      <c r="QL107" s="72">
        <v>1.5632330999999999E-2</v>
      </c>
      <c r="QM107" s="72">
        <v>3.1583625999999997E-2</v>
      </c>
      <c r="QN107" s="72">
        <v>5.5632357E-2</v>
      </c>
      <c r="QO107" s="72">
        <v>8.7208590000000002E-2</v>
      </c>
      <c r="QP107" s="72">
        <v>0.12311412400000001</v>
      </c>
      <c r="QQ107" s="72">
        <v>0.15772928</v>
      </c>
      <c r="QR107" s="72">
        <v>0.18445374</v>
      </c>
      <c r="QS107" s="72">
        <v>0.19681066</v>
      </c>
      <c r="QT107" s="72">
        <v>0.1948397</v>
      </c>
      <c r="QU107" s="72">
        <v>0.17748728</v>
      </c>
      <c r="QV107" s="72">
        <v>0.14766589999999999</v>
      </c>
      <c r="QW107" s="72">
        <v>0.11190984399999999</v>
      </c>
      <c r="QX107" s="72">
        <v>7.6768509999999998E-2</v>
      </c>
      <c r="QY107" s="72">
        <v>4.721231E-2</v>
      </c>
      <c r="QZ107" s="72">
        <v>2.5630396E-2</v>
      </c>
      <c r="RA107" s="72">
        <v>1.1965218E-2</v>
      </c>
      <c r="RB107" s="72">
        <v>4.5733885E-3</v>
      </c>
      <c r="RC107" s="72">
        <v>1.2760798999999999E-3</v>
      </c>
      <c r="RD107" s="72">
        <v>1.7590556999999999E-4</v>
      </c>
      <c r="RE107" s="72">
        <v>1.2467562999999999E-5</v>
      </c>
      <c r="RF107" s="72">
        <v>2.2490444000000001E-6</v>
      </c>
      <c r="RG107" s="72">
        <v>1.3384354000000001E-6</v>
      </c>
      <c r="RH107" s="72">
        <v>9.4389260000000003E-7</v>
      </c>
      <c r="RI107" s="72">
        <v>4.4311994000000001E-7</v>
      </c>
      <c r="RJ107" s="72">
        <v>1.1333212E-7</v>
      </c>
      <c r="RK107" s="72">
        <v>9.2528290000000003E-9</v>
      </c>
      <c r="RL107" s="72">
        <v>1.5713413000000001E-9</v>
      </c>
      <c r="RM107" s="72">
        <v>7.7321394000000004E-10</v>
      </c>
      <c r="RN107" s="72">
        <v>4.1995187999999998E-10</v>
      </c>
      <c r="RO107" s="72">
        <v>1.2484998E-10</v>
      </c>
      <c r="RP107" s="72">
        <v>2.5178972999999999E-11</v>
      </c>
      <c r="RQ107" s="72">
        <v>1.0304178499999999E-11</v>
      </c>
      <c r="RR107" s="72">
        <v>0</v>
      </c>
      <c r="RS107" s="72">
        <v>6.7248649999999998E-9</v>
      </c>
      <c r="RT107" s="72">
        <v>1.0572536E-7</v>
      </c>
      <c r="RU107" s="72">
        <v>1.6618553999999999E-6</v>
      </c>
      <c r="RV107" s="72">
        <v>2.5893704999999999E-5</v>
      </c>
      <c r="RW107" s="72">
        <v>3.9749746999999998E-4</v>
      </c>
      <c r="RX107" s="72">
        <v>2.0803963000000001E-3</v>
      </c>
      <c r="RY107" s="72">
        <v>6.4921277000000001E-3</v>
      </c>
      <c r="RZ107" s="72">
        <v>1.5632328000000001E-2</v>
      </c>
      <c r="SA107" s="72">
        <v>3.158362E-2</v>
      </c>
      <c r="SB107" s="72">
        <v>5.5632353000000002E-2</v>
      </c>
      <c r="SC107" s="72">
        <v>8.7208569999999999E-2</v>
      </c>
      <c r="SD107" s="72">
        <v>0.123114035</v>
      </c>
      <c r="SE107" s="72">
        <v>0.15772918</v>
      </c>
      <c r="SF107" s="72">
        <v>0.18445368000000001</v>
      </c>
      <c r="SG107" s="72">
        <v>0.19681066</v>
      </c>
      <c r="SH107" s="72">
        <v>0.19483975000000001</v>
      </c>
      <c r="SI107" s="72">
        <v>0.17748744999999999</v>
      </c>
      <c r="SJ107" s="72">
        <v>0.14766609999999999</v>
      </c>
      <c r="SK107" s="72">
        <v>0.11190999</v>
      </c>
      <c r="SL107" s="72">
        <v>7.6768619999999996E-2</v>
      </c>
      <c r="SM107" s="72">
        <v>4.7212377E-2</v>
      </c>
      <c r="SN107" s="72">
        <v>2.5630436999999999E-2</v>
      </c>
      <c r="SO107" s="72">
        <v>1.1965234E-2</v>
      </c>
      <c r="SP107" s="72">
        <v>4.5733889999999998E-3</v>
      </c>
      <c r="SQ107" s="72">
        <v>1.2760791999999999E-3</v>
      </c>
      <c r="SR107" s="72">
        <v>1.7590556999999999E-4</v>
      </c>
      <c r="SS107" s="72">
        <v>1.2467564000000001E-5</v>
      </c>
      <c r="ST107" s="72">
        <v>2.2490419999999999E-6</v>
      </c>
      <c r="SU107" s="72">
        <v>1.3384334999999999E-6</v>
      </c>
      <c r="SV107" s="72">
        <v>9.4389070000000001E-7</v>
      </c>
      <c r="SW107" s="72">
        <v>4.4311829999999999E-7</v>
      </c>
      <c r="SX107" s="72">
        <v>1.1333164499999999E-7</v>
      </c>
      <c r="SY107" s="72">
        <v>9.2528359999999992E-9</v>
      </c>
      <c r="SZ107" s="72">
        <v>1.5713358E-9</v>
      </c>
      <c r="TA107" s="72">
        <v>7.7321039999999998E-10</v>
      </c>
      <c r="TB107" s="72">
        <v>4.1995049999999999E-10</v>
      </c>
      <c r="TC107" s="72">
        <v>1.2484970999999999E-10</v>
      </c>
      <c r="TD107" s="72">
        <v>2.5178910000000001E-11</v>
      </c>
      <c r="TE107" s="72">
        <v>1.030414E-11</v>
      </c>
      <c r="TF107" s="72">
        <v>0</v>
      </c>
      <c r="TG107" s="72">
        <v>6.724832E-9</v>
      </c>
      <c r="TH107" s="72">
        <v>1.0572478E-7</v>
      </c>
      <c r="TI107" s="72">
        <v>1.6618465E-6</v>
      </c>
      <c r="TJ107" s="72">
        <v>2.5893587E-5</v>
      </c>
      <c r="TK107" s="72">
        <v>3.9749583999999999E-4</v>
      </c>
      <c r="TL107" s="72">
        <v>2.0803932999999999E-3</v>
      </c>
      <c r="TM107" s="72">
        <v>6.4921244000000003E-3</v>
      </c>
      <c r="TN107" s="72">
        <v>1.5632317999999999E-2</v>
      </c>
      <c r="TO107" s="72">
        <v>3.1583603000000002E-2</v>
      </c>
      <c r="TP107" s="72">
        <v>5.5632345E-2</v>
      </c>
      <c r="TQ107" s="72">
        <v>8.7208590000000002E-2</v>
      </c>
      <c r="TR107" s="72">
        <v>0.12311407000000001</v>
      </c>
      <c r="TS107" s="72">
        <v>0.15772920000000001</v>
      </c>
      <c r="TT107" s="72">
        <v>0.18445370999999999</v>
      </c>
      <c r="TU107" s="72">
        <v>0.19681069000000001</v>
      </c>
      <c r="TV107" s="72">
        <v>0.19483987999999999</v>
      </c>
      <c r="TW107" s="72">
        <v>0.1774877</v>
      </c>
      <c r="TX107" s="72">
        <v>0.14766635</v>
      </c>
      <c r="TY107" s="72">
        <v>0.11191021</v>
      </c>
      <c r="TZ107" s="72">
        <v>7.6768755999999994E-2</v>
      </c>
      <c r="UA107" s="72">
        <v>4.7212443999999999E-2</v>
      </c>
      <c r="UB107" s="72">
        <v>2.5630474E-2</v>
      </c>
      <c r="UC107" s="72">
        <v>1.1965256000000001E-2</v>
      </c>
      <c r="UD107" s="72">
        <v>4.5733960000000004E-3</v>
      </c>
      <c r="UE107" s="72">
        <v>1.2760789E-3</v>
      </c>
      <c r="UF107" s="72">
        <v>1.7590516999999999E-4</v>
      </c>
      <c r="UG107" s="72">
        <v>1.2467526999999999E-5</v>
      </c>
      <c r="UH107" s="72">
        <v>2.2490342E-6</v>
      </c>
      <c r="UI107" s="72">
        <v>1.3384296E-6</v>
      </c>
      <c r="UJ107" s="72">
        <v>9.4388899999999999E-7</v>
      </c>
      <c r="UK107" s="72">
        <v>4.4311779999999997E-7</v>
      </c>
      <c r="UL107" s="72">
        <v>1.13331346E-7</v>
      </c>
      <c r="UM107" s="72">
        <v>9.2527949999999994E-9</v>
      </c>
      <c r="UN107" s="72">
        <v>1.5713242E-9</v>
      </c>
      <c r="UO107" s="72">
        <v>7.7320395E-10</v>
      </c>
      <c r="UP107" s="72">
        <v>4.1994802E-10</v>
      </c>
      <c r="UQ107" s="72">
        <v>1.2484933999999999E-10</v>
      </c>
      <c r="UR107" s="72">
        <v>2.5178791000000001E-11</v>
      </c>
      <c r="US107" s="72">
        <v>1.0304081E-11</v>
      </c>
      <c r="UT107" s="72">
        <v>0</v>
      </c>
      <c r="UU107" s="72">
        <v>6.7248007E-9</v>
      </c>
      <c r="UV107" s="72">
        <v>1.0572431E-7</v>
      </c>
      <c r="UW107" s="72">
        <v>1.6618389999999999E-6</v>
      </c>
      <c r="UX107" s="72">
        <v>2.5893487E-5</v>
      </c>
      <c r="UY107" s="72">
        <v>3.974944E-4</v>
      </c>
      <c r="UZ107" s="72">
        <v>2.0803894999999999E-3</v>
      </c>
      <c r="VA107" s="72">
        <v>6.4921179999999998E-3</v>
      </c>
      <c r="VB107" s="72">
        <v>1.5632312999999998E-2</v>
      </c>
      <c r="VC107" s="72">
        <v>3.1583600000000003E-2</v>
      </c>
      <c r="VD107" s="72">
        <v>5.5632327000000002E-2</v>
      </c>
      <c r="VE107" s="72">
        <v>8.7208599999999997E-2</v>
      </c>
      <c r="VF107" s="72">
        <v>0.12311407000000001</v>
      </c>
      <c r="VG107" s="72">
        <v>0.15772916000000001</v>
      </c>
      <c r="VH107" s="72">
        <v>0.18445358000000001</v>
      </c>
      <c r="VI107" s="72">
        <v>0.19681048000000001</v>
      </c>
      <c r="VJ107" s="72">
        <v>0.19483961</v>
      </c>
      <c r="VK107" s="72">
        <v>0.17748754</v>
      </c>
      <c r="VL107" s="72">
        <v>0.1476663</v>
      </c>
      <c r="VM107" s="72">
        <v>0.11191022</v>
      </c>
      <c r="VN107" s="72">
        <v>7.6768786000000006E-2</v>
      </c>
      <c r="VO107" s="72">
        <v>4.7212455E-2</v>
      </c>
      <c r="VP107" s="72">
        <v>2.5630480000000001E-2</v>
      </c>
      <c r="VQ107" s="72">
        <v>1.1965256000000001E-2</v>
      </c>
      <c r="VR107" s="72">
        <v>4.5733973000000004E-3</v>
      </c>
      <c r="VS107" s="72">
        <v>1.2760777E-3</v>
      </c>
      <c r="VT107" s="72">
        <v>1.7590435000000001E-4</v>
      </c>
      <c r="VU107" s="72">
        <v>1.2467478E-5</v>
      </c>
      <c r="VV107" s="72">
        <v>2.2490242000000001E-6</v>
      </c>
      <c r="VW107" s="72">
        <v>1.3384242000000001E-6</v>
      </c>
      <c r="VX107" s="72">
        <v>9.4388720000000002E-7</v>
      </c>
      <c r="VY107" s="72">
        <v>4.4311829999999999E-7</v>
      </c>
      <c r="VZ107" s="72">
        <v>1.1333161E-7</v>
      </c>
      <c r="WA107" s="72">
        <v>9.2527434999999995E-9</v>
      </c>
      <c r="WB107" s="72">
        <v>1.5713141000000001E-9</v>
      </c>
      <c r="WC107" s="72">
        <v>7.7319744999999999E-10</v>
      </c>
      <c r="WD107" s="72">
        <v>4.1994507999999999E-10</v>
      </c>
      <c r="WE107" s="72">
        <v>1.2484876E-10</v>
      </c>
      <c r="WF107" s="72">
        <v>2.5178640000000001E-11</v>
      </c>
      <c r="WG107" s="72">
        <v>1.0304013000000001E-11</v>
      </c>
      <c r="WH107" s="72">
        <v>0</v>
      </c>
      <c r="WI107" s="72">
        <v>6.7248129999999998E-9</v>
      </c>
      <c r="WJ107" s="72">
        <v>1.0572448E-7</v>
      </c>
      <c r="WK107" s="72">
        <v>1.6618403999999999E-6</v>
      </c>
      <c r="WL107" s="72">
        <v>2.5893492E-5</v>
      </c>
      <c r="WM107" s="72">
        <v>3.9749464000000002E-4</v>
      </c>
      <c r="WN107" s="72">
        <v>2.0803869999999999E-3</v>
      </c>
      <c r="WO107" s="72">
        <v>6.4921090000000002E-3</v>
      </c>
      <c r="WP107" s="72">
        <v>1.5632302000000001E-2</v>
      </c>
      <c r="WQ107" s="72">
        <v>3.1583584999999997E-2</v>
      </c>
      <c r="WR107" s="72">
        <v>5.5632338000000003E-2</v>
      </c>
      <c r="WS107" s="72">
        <v>8.7208659999999993E-2</v>
      </c>
      <c r="WT107" s="72">
        <v>0.12311424</v>
      </c>
      <c r="WU107" s="72">
        <v>0.15772949999999999</v>
      </c>
      <c r="WV107" s="72">
        <v>0.1844539</v>
      </c>
      <c r="WW107" s="72">
        <v>0.19681070000000001</v>
      </c>
      <c r="WX107" s="72">
        <v>0.19483975000000001</v>
      </c>
      <c r="WY107" s="72">
        <v>0.17748749999999999</v>
      </c>
      <c r="WZ107" s="72">
        <v>0.14766631999999999</v>
      </c>
      <c r="XA107" s="72">
        <v>0.11191023</v>
      </c>
      <c r="XB107" s="72">
        <v>7.6768760000000005E-2</v>
      </c>
      <c r="XC107" s="72">
        <v>4.7212421999999997E-2</v>
      </c>
      <c r="XD107" s="72">
        <v>2.5630454E-2</v>
      </c>
      <c r="XE107" s="72">
        <v>1.1965247E-2</v>
      </c>
      <c r="XF107" s="72">
        <v>4.5733969999999999E-3</v>
      </c>
      <c r="XG107" s="72">
        <v>1.2760794E-3</v>
      </c>
      <c r="XH107" s="72">
        <v>1.7590457E-4</v>
      </c>
      <c r="XI107" s="72">
        <v>1.2467487E-5</v>
      </c>
      <c r="XJ107" s="72">
        <v>2.2490194000000001E-6</v>
      </c>
      <c r="XK107" s="72">
        <v>1.3384184999999999E-6</v>
      </c>
      <c r="XL107" s="72">
        <v>9.4388359999999999E-7</v>
      </c>
      <c r="XM107" s="72">
        <v>4.4311740000000001E-7</v>
      </c>
      <c r="XN107" s="72">
        <v>1.1333158E-7</v>
      </c>
      <c r="XO107" s="72">
        <v>9.2527539999999995E-9</v>
      </c>
      <c r="XP107" s="72">
        <v>1.5713087E-9</v>
      </c>
      <c r="XQ107" s="72">
        <v>7.7319249999999996E-10</v>
      </c>
      <c r="XR107" s="72">
        <v>4.1994266000000001E-10</v>
      </c>
      <c r="XS107" s="72">
        <v>1.2484809000000001E-10</v>
      </c>
      <c r="XT107" s="72">
        <v>2.5178497999999999E-11</v>
      </c>
      <c r="XU107" s="72">
        <v>1.0303948E-11</v>
      </c>
      <c r="XV107" s="72">
        <v>0</v>
      </c>
      <c r="XW107" s="72">
        <v>6.7248553E-9</v>
      </c>
      <c r="XX107" s="72">
        <v>1.05725185E-7</v>
      </c>
      <c r="XY107" s="72">
        <v>1.6618501999999999E-6</v>
      </c>
      <c r="XZ107" s="72">
        <v>2.5893615999999999E-5</v>
      </c>
      <c r="YA107" s="72">
        <v>3.9749604000000001E-4</v>
      </c>
      <c r="YB107" s="72">
        <v>2.0803890000000002E-3</v>
      </c>
      <c r="YC107" s="72">
        <v>6.4921140000000002E-3</v>
      </c>
      <c r="YD107" s="72">
        <v>1.5632320000000002E-2</v>
      </c>
      <c r="YE107" s="72">
        <v>3.1583633E-2</v>
      </c>
      <c r="YF107" s="72">
        <v>5.5632415999999997E-2</v>
      </c>
      <c r="YG107" s="72">
        <v>8.7208770000000005E-2</v>
      </c>
      <c r="YH107" s="72">
        <v>0.12311448</v>
      </c>
      <c r="YI107" s="72">
        <v>0.15772987999999999</v>
      </c>
      <c r="YJ107" s="72">
        <v>0.18445438</v>
      </c>
      <c r="YK107" s="72">
        <v>0.19681118</v>
      </c>
      <c r="YL107" s="72">
        <v>0.19484014999999999</v>
      </c>
      <c r="YM107" s="72">
        <v>0.17748779000000001</v>
      </c>
      <c r="YN107" s="72">
        <v>0.14766650000000001</v>
      </c>
      <c r="YO107" s="72">
        <v>0.11191041</v>
      </c>
      <c r="YP107" s="72">
        <v>7.6768879999999998E-2</v>
      </c>
      <c r="YQ107" s="72">
        <v>4.7212496E-2</v>
      </c>
      <c r="YR107" s="72">
        <v>2.5630478000000002E-2</v>
      </c>
      <c r="YS107" s="72">
        <v>1.1965254999999999E-2</v>
      </c>
      <c r="YT107" s="72">
        <v>4.5734056999999998E-3</v>
      </c>
      <c r="YU107" s="72">
        <v>1.2760853E-3</v>
      </c>
      <c r="YV107" s="72">
        <v>1.7590613E-4</v>
      </c>
      <c r="YW107" s="72">
        <v>1.2467572000000001E-5</v>
      </c>
      <c r="YX107" s="72">
        <v>2.2490178000000002E-6</v>
      </c>
      <c r="YY107" s="72">
        <v>1.3384111999999999E-6</v>
      </c>
      <c r="YZ107" s="72">
        <v>9.438787E-7</v>
      </c>
      <c r="ZA107" s="72">
        <v>4.4311568000000001E-7</v>
      </c>
      <c r="ZB107" s="72">
        <v>1.13331275E-7</v>
      </c>
      <c r="ZC107" s="72">
        <v>9.2526979999999999E-9</v>
      </c>
      <c r="ZD107" s="72">
        <v>1.5712959999999999E-9</v>
      </c>
      <c r="ZE107" s="72">
        <v>7.7318506999999995E-10</v>
      </c>
      <c r="ZF107" s="72">
        <v>4.1993893999999998E-10</v>
      </c>
      <c r="ZG107" s="72">
        <v>1.2484686000000001E-10</v>
      </c>
      <c r="ZH107" s="72">
        <v>2.5178211999999999E-11</v>
      </c>
      <c r="ZI107" s="72">
        <v>1.0303819999999999E-11</v>
      </c>
      <c r="ZJ107" s="72">
        <v>0</v>
      </c>
      <c r="ZK107" s="72">
        <v>6.7248820000000003E-9</v>
      </c>
      <c r="ZL107" s="72">
        <v>1.0572565E-7</v>
      </c>
      <c r="ZM107" s="72">
        <v>1.6618577999999999E-6</v>
      </c>
      <c r="ZN107" s="72">
        <v>2.5893730000000001E-5</v>
      </c>
      <c r="ZO107" s="72">
        <v>3.9749767E-4</v>
      </c>
      <c r="ZP107" s="72">
        <v>2.0803941999999998E-3</v>
      </c>
      <c r="ZQ107" s="72">
        <v>6.4921229999999998E-3</v>
      </c>
      <c r="ZR107" s="72">
        <v>1.5632325999999998E-2</v>
      </c>
      <c r="ZS107" s="72">
        <v>3.1583640000000003E-2</v>
      </c>
      <c r="ZT107" s="72">
        <v>5.5632435000000001E-2</v>
      </c>
      <c r="ZU107" s="72">
        <v>8.7208820000000006E-2</v>
      </c>
      <c r="ZV107" s="72">
        <v>0.123114586</v>
      </c>
      <c r="ZW107" s="72">
        <v>0.15773003999999999</v>
      </c>
      <c r="ZX107" s="72">
        <v>0.18445465999999999</v>
      </c>
      <c r="ZY107" s="72">
        <v>0.19681162999999999</v>
      </c>
      <c r="ZZ107" s="72">
        <v>0.1948406</v>
      </c>
      <c r="AAA107" s="72">
        <v>0.17748815000000001</v>
      </c>
      <c r="AAB107" s="72">
        <v>0.14766678</v>
      </c>
      <c r="AAC107" s="72">
        <v>0.11191058</v>
      </c>
      <c r="AAD107" s="72">
        <v>7.6769039999999997E-2</v>
      </c>
      <c r="AAE107" s="72">
        <v>4.7212597000000002E-2</v>
      </c>
      <c r="AAF107" s="72">
        <v>2.563054E-2</v>
      </c>
      <c r="AAG107" s="72">
        <v>1.1965280999999999E-2</v>
      </c>
      <c r="AAH107" s="72">
        <v>4.5734139999999996E-3</v>
      </c>
      <c r="AAI107" s="72">
        <v>1.2760893000000001E-3</v>
      </c>
      <c r="AAJ107" s="72">
        <v>1.7590773000000001E-4</v>
      </c>
      <c r="AAK107" s="72">
        <v>1.2467662E-5</v>
      </c>
      <c r="AAL107" s="72">
        <v>2.2490252999999999E-6</v>
      </c>
      <c r="AAM107" s="72">
        <v>1.3384125E-6</v>
      </c>
      <c r="AAN107" s="72">
        <v>9.4387999999999995E-7</v>
      </c>
      <c r="AAO107" s="72">
        <v>4.4311660000000001E-7</v>
      </c>
      <c r="AAP107" s="72">
        <v>1.13331716E-7</v>
      </c>
      <c r="AAQ107" s="72">
        <v>9.2527610000000001E-9</v>
      </c>
      <c r="AAR107" s="72">
        <v>1.5712923E-9</v>
      </c>
      <c r="AAS107" s="72">
        <v>7.7317989999999998E-10</v>
      </c>
      <c r="AAT107" s="72">
        <v>4.1993710000000001E-10</v>
      </c>
      <c r="AAU107" s="72">
        <v>1.2484636000000001E-10</v>
      </c>
      <c r="AAV107" s="72">
        <v>2.517799E-11</v>
      </c>
      <c r="AAW107" s="72">
        <v>1.0303724999999999E-11</v>
      </c>
      <c r="AAX107" s="72">
        <v>0</v>
      </c>
      <c r="AAY107" s="72">
        <v>6.7248216E-9</v>
      </c>
      <c r="AAZ107" s="72">
        <v>1.0572462E-7</v>
      </c>
      <c r="ABA107" s="72">
        <v>1.661842E-6</v>
      </c>
      <c r="ABB107" s="72">
        <v>2.5893498E-5</v>
      </c>
      <c r="ABC107" s="72">
        <v>3.9749505000000001E-4</v>
      </c>
      <c r="ABD107" s="72">
        <v>2.0803874000000001E-3</v>
      </c>
      <c r="ABE107" s="72">
        <v>6.4921066999999999E-3</v>
      </c>
      <c r="ABF107" s="72">
        <v>1.5632297999999999E-2</v>
      </c>
      <c r="ABG107" s="72">
        <v>3.1583600000000003E-2</v>
      </c>
      <c r="ABH107" s="72">
        <v>5.5632398E-2</v>
      </c>
      <c r="ABI107" s="72">
        <v>8.7208800000000003E-2</v>
      </c>
      <c r="ABJ107" s="72">
        <v>0.12311455</v>
      </c>
      <c r="ABK107" s="72">
        <v>0.15772997</v>
      </c>
      <c r="ABL107" s="72">
        <v>0.1844546</v>
      </c>
      <c r="ABM107" s="72">
        <v>0.19681156999999999</v>
      </c>
      <c r="ABN107" s="72">
        <v>0.19484056999999999</v>
      </c>
      <c r="ABO107" s="72">
        <v>0.17748801</v>
      </c>
      <c r="ABP107" s="72">
        <v>0.14766651</v>
      </c>
      <c r="ABQ107" s="72">
        <v>0.111910276</v>
      </c>
      <c r="ABR107" s="72">
        <v>7.6768810000000007E-2</v>
      </c>
      <c r="ABS107" s="72">
        <v>4.7212467000000001E-2</v>
      </c>
      <c r="ABT107" s="72">
        <v>2.5630474E-2</v>
      </c>
      <c r="ABU107" s="72">
        <v>1.1965257E-2</v>
      </c>
      <c r="ABV107" s="72">
        <v>4.5734126999999996E-3</v>
      </c>
      <c r="ABW107" s="72">
        <v>1.2760944000000001E-3</v>
      </c>
      <c r="ABX107" s="72">
        <v>1.7591062E-4</v>
      </c>
      <c r="ABY107" s="72">
        <v>1.2467858999999999E-5</v>
      </c>
      <c r="ABZ107" s="72">
        <v>2.2490597000000001E-6</v>
      </c>
      <c r="ACA107" s="72">
        <v>1.3384329000000001E-6</v>
      </c>
      <c r="ACB107" s="72">
        <v>9.4389554E-7</v>
      </c>
      <c r="ACC107" s="72">
        <v>4.4312496999999999E-7</v>
      </c>
      <c r="ACD107" s="72">
        <v>1.1333435E-7</v>
      </c>
      <c r="ACE107" s="72">
        <v>9.2531450000000001E-9</v>
      </c>
      <c r="ACF107" s="72">
        <v>1.571339E-9</v>
      </c>
      <c r="ACG107" s="72">
        <v>7.7319934000000004E-10</v>
      </c>
      <c r="ACH107" s="72">
        <v>4.1994808000000001E-10</v>
      </c>
      <c r="ACI107" s="72">
        <v>1.2484966999999999E-10</v>
      </c>
      <c r="ACJ107" s="72">
        <v>2.5178538E-11</v>
      </c>
      <c r="ACK107" s="72">
        <v>1.0303941E-11</v>
      </c>
      <c r="ACL107" s="72">
        <v>0</v>
      </c>
      <c r="ACM107" s="72">
        <v>6.7247523000000003E-9</v>
      </c>
      <c r="ACN107" s="72">
        <v>1.0572366E-7</v>
      </c>
      <c r="ACO107" s="72">
        <v>1.6618292999999999E-6</v>
      </c>
      <c r="ACP107" s="72">
        <v>2.5893326999999999E-5</v>
      </c>
      <c r="ACQ107" s="72">
        <v>3.9749251999999998E-4</v>
      </c>
      <c r="ACR107" s="72">
        <v>2.0803846E-3</v>
      </c>
      <c r="ACS107" s="72">
        <v>6.4921086000000001E-3</v>
      </c>
      <c r="ACT107" s="72">
        <v>1.5632312999999998E-2</v>
      </c>
      <c r="ACU107" s="72">
        <v>3.1583633E-2</v>
      </c>
      <c r="ACV107" s="72">
        <v>5.5632439999999998E-2</v>
      </c>
      <c r="ACW107" s="72">
        <v>8.7208809999999998E-2</v>
      </c>
      <c r="ACX107" s="72">
        <v>0.12311447</v>
      </c>
      <c r="ACY107" s="72">
        <v>0.15772971999999999</v>
      </c>
      <c r="ACZ107" s="72">
        <v>0.18445412999999999</v>
      </c>
      <c r="ADA107" s="72">
        <v>0.19681100000000001</v>
      </c>
      <c r="ADB107" s="72">
        <v>0.19483995000000001</v>
      </c>
      <c r="ADC107" s="72">
        <v>0.17748736000000001</v>
      </c>
      <c r="ADD107" s="72">
        <v>0.14766593</v>
      </c>
      <c r="ADE107" s="72">
        <v>0.11190977000000001</v>
      </c>
      <c r="ADF107" s="72">
        <v>7.6768405999999997E-2</v>
      </c>
      <c r="ADG107" s="72">
        <v>4.7212217000000001E-2</v>
      </c>
      <c r="ADH107" s="72">
        <v>2.5630355E-2</v>
      </c>
      <c r="ADI107" s="72">
        <v>1.19652E-2</v>
      </c>
      <c r="ADJ107" s="72">
        <v>4.5733869999999999E-3</v>
      </c>
      <c r="ADK107" s="72">
        <v>1.2760834E-3</v>
      </c>
      <c r="ADL107" s="72">
        <v>1.7590731999999999E-4</v>
      </c>
      <c r="ADM107" s="72">
        <v>1.2467706000000001E-5</v>
      </c>
      <c r="ADN107" s="72">
        <v>2.2490856000000001E-6</v>
      </c>
      <c r="ADO107" s="72">
        <v>1.3384671000000001E-6</v>
      </c>
      <c r="ADP107" s="72">
        <v>9.4391476000000005E-7</v>
      </c>
      <c r="ADQ107" s="72">
        <v>4.4312795999999998E-7</v>
      </c>
      <c r="ADR107" s="72">
        <v>1.1333215E-7</v>
      </c>
      <c r="ADS107" s="72">
        <v>9.2522840000000003E-9</v>
      </c>
      <c r="ADT107" s="72">
        <v>1.5713676E-9</v>
      </c>
      <c r="ADU107" s="72">
        <v>7.7325389999999999E-10</v>
      </c>
      <c r="ADV107" s="72">
        <v>4.1996199999999998E-10</v>
      </c>
      <c r="ADW107" s="72">
        <v>1.2484933E-10</v>
      </c>
      <c r="ADX107" s="72">
        <v>2.5179043000000001E-11</v>
      </c>
      <c r="ADY107" s="72">
        <v>1.03045385E-11</v>
      </c>
      <c r="ADZ107" s="77"/>
      <c r="AEA107" s="109"/>
      <c r="AEB107" s="122" t="s">
        <v>18</v>
      </c>
      <c r="AEC107" s="109"/>
      <c r="AED107" s="122">
        <f>B108</f>
        <v>102</v>
      </c>
      <c r="AEE107" s="111">
        <f t="shared" si="55"/>
        <v>102</v>
      </c>
      <c r="AEF107" s="123"/>
      <c r="AEG107" s="105">
        <f t="shared" si="65"/>
        <v>1.8551513000000001E-11</v>
      </c>
      <c r="AEH107" s="105">
        <f t="shared" si="65"/>
        <v>1.8551658000000001E-11</v>
      </c>
      <c r="AEI107" s="105">
        <f t="shared" si="65"/>
        <v>1.8551742000000001E-11</v>
      </c>
      <c r="AEJ107" s="105">
        <f t="shared" si="65"/>
        <v>1.855216E-11</v>
      </c>
      <c r="AEK107" s="105">
        <f t="shared" si="65"/>
        <v>1.8551860000000001E-11</v>
      </c>
      <c r="AEL107" s="105">
        <f t="shared" si="65"/>
        <v>1.8551858E-11</v>
      </c>
      <c r="AEM107" s="105">
        <f t="shared" si="65"/>
        <v>1.8551966000000001E-11</v>
      </c>
      <c r="AEN107" s="105">
        <f t="shared" si="65"/>
        <v>1.8551972000000001E-11</v>
      </c>
      <c r="AEO107" s="105">
        <f t="shared" si="65"/>
        <v>1.855196E-11</v>
      </c>
      <c r="AEP107" s="105">
        <f t="shared" si="65"/>
        <v>1.8551983000000001E-11</v>
      </c>
      <c r="AEQ107" s="105">
        <f t="shared" si="66"/>
        <v>1.8552038E-11</v>
      </c>
      <c r="AER107" s="105">
        <f t="shared" si="66"/>
        <v>1.8551998E-11</v>
      </c>
      <c r="AES107" s="105">
        <f t="shared" si="66"/>
        <v>1.8551933000000001E-11</v>
      </c>
      <c r="AET107" s="105">
        <f t="shared" si="66"/>
        <v>1.8551827999999999E-11</v>
      </c>
      <c r="AEU107" s="105">
        <f t="shared" si="66"/>
        <v>1.8551710000000002E-11</v>
      </c>
      <c r="AEV107" s="105">
        <f t="shared" si="66"/>
        <v>1.8551593999999999E-11</v>
      </c>
      <c r="AEW107" s="105">
        <f t="shared" si="66"/>
        <v>1.8551377E-11</v>
      </c>
      <c r="AEX107" s="105">
        <f t="shared" si="66"/>
        <v>1.8551206000000001E-11</v>
      </c>
      <c r="AEY107" s="105">
        <f t="shared" si="66"/>
        <v>1.8551580000000001E-11</v>
      </c>
      <c r="AEZ107" s="99">
        <f t="shared" si="70"/>
        <v>28.71</v>
      </c>
      <c r="AFA107" s="69"/>
      <c r="AFB107" s="202">
        <v>1.0304080499999999E-11</v>
      </c>
      <c r="AFC107" s="106">
        <f t="shared" si="71"/>
        <v>1.855178610526316E-11</v>
      </c>
      <c r="AFD107" s="69"/>
      <c r="AFE107" s="109"/>
      <c r="AFF107" s="105">
        <f t="shared" si="67"/>
        <v>0.12960087000000001</v>
      </c>
      <c r="AFG107" s="105">
        <f t="shared" si="67"/>
        <v>0.12960167</v>
      </c>
      <c r="AFH107" s="105">
        <f t="shared" si="67"/>
        <v>0.12960062999999999</v>
      </c>
      <c r="AFI107" s="105">
        <f t="shared" si="67"/>
        <v>0.12960050000000001</v>
      </c>
      <c r="AFJ107" s="105">
        <f t="shared" si="67"/>
        <v>0.12960091000000001</v>
      </c>
      <c r="AFK107" s="105">
        <f t="shared" si="67"/>
        <v>0.1296011</v>
      </c>
      <c r="AFL107" s="105">
        <f t="shared" si="67"/>
        <v>0.12960093</v>
      </c>
      <c r="AFM107" s="105">
        <f t="shared" si="67"/>
        <v>0.12960087000000001</v>
      </c>
      <c r="AFN107" s="105">
        <f t="shared" si="67"/>
        <v>0.12960081000000001</v>
      </c>
      <c r="AFO107" s="105">
        <f t="shared" si="67"/>
        <v>0.12960078</v>
      </c>
      <c r="AFP107" s="105">
        <f t="shared" si="68"/>
        <v>0.12960062999999999</v>
      </c>
      <c r="AFQ107" s="105">
        <f t="shared" si="68"/>
        <v>0.12960073</v>
      </c>
      <c r="AFR107" s="105">
        <f t="shared" si="68"/>
        <v>0.12960093</v>
      </c>
      <c r="AFS107" s="105">
        <f t="shared" si="68"/>
        <v>0.12960116999999999</v>
      </c>
      <c r="AFT107" s="105">
        <f t="shared" si="68"/>
        <v>0.12960115</v>
      </c>
      <c r="AFU107" s="105">
        <f t="shared" si="68"/>
        <v>0.12960118000000001</v>
      </c>
      <c r="AFV107" s="105">
        <f t="shared" si="68"/>
        <v>0.12960136999999999</v>
      </c>
      <c r="AFW107" s="105">
        <f t="shared" si="68"/>
        <v>0.12960157999999999</v>
      </c>
      <c r="AFX107" s="105">
        <f t="shared" si="68"/>
        <v>0.12960126999999999</v>
      </c>
      <c r="AFY107" s="105"/>
      <c r="AFZ107" s="106">
        <f t="shared" si="56"/>
        <v>0.12960100421052631</v>
      </c>
      <c r="AGA107" s="69"/>
      <c r="AGB107" s="69"/>
      <c r="AGC107" s="69"/>
      <c r="AGD107" s="69"/>
      <c r="AGE107" s="69"/>
      <c r="AGF107" s="69"/>
      <c r="AGG107" s="69"/>
      <c r="AGH107" s="69"/>
      <c r="AGI107" s="69"/>
      <c r="AGJ107" s="69"/>
      <c r="AGK107" s="69"/>
      <c r="AGL107" s="69"/>
      <c r="AGM107" s="69"/>
      <c r="AGN107" s="69"/>
      <c r="AGO107" s="69"/>
      <c r="AGP107" s="69"/>
      <c r="AGQ107" s="69"/>
      <c r="AGR107" s="69"/>
      <c r="AGS107" s="69"/>
      <c r="AGT107" s="69"/>
      <c r="AGU107" s="69"/>
      <c r="AGV107" s="69"/>
      <c r="AGW107" s="69"/>
      <c r="AGX107" s="69"/>
      <c r="AGY107" s="69"/>
      <c r="AGZ107" s="69"/>
      <c r="AHA107" s="69"/>
      <c r="AHB107" s="69"/>
      <c r="AHC107" s="69"/>
      <c r="AHD107" s="69"/>
      <c r="AHE107" s="69"/>
      <c r="AHF107" s="69"/>
      <c r="AHG107" s="69"/>
      <c r="AHH107" s="69"/>
      <c r="AHI107" s="69"/>
      <c r="AHJ107" s="69"/>
      <c r="AHK107" s="69"/>
      <c r="AHL107" s="69"/>
      <c r="AHM107" s="69"/>
      <c r="AHN107" s="69"/>
      <c r="AHO107" s="69"/>
      <c r="AHP107" s="69"/>
      <c r="AHQ107" s="69"/>
      <c r="AHR107" s="69"/>
      <c r="AHS107" s="69"/>
      <c r="AHT107" s="69"/>
      <c r="AHU107" s="69"/>
      <c r="AHV107" s="69"/>
      <c r="AHW107" s="69"/>
      <c r="AHX107" s="69"/>
      <c r="AHY107" s="69"/>
      <c r="AHZ107" s="69"/>
      <c r="AIA107" s="69"/>
      <c r="AIB107" s="69"/>
    </row>
    <row r="108" spans="1:912" ht="2.85" customHeight="1" thickBot="1" x14ac:dyDescent="0.3">
      <c r="A108" s="77"/>
      <c r="B108" s="98">
        <v>102</v>
      </c>
      <c r="C108" s="99">
        <v>29</v>
      </c>
      <c r="D108" s="190">
        <f t="shared" si="69"/>
        <v>3</v>
      </c>
      <c r="E108" s="77"/>
      <c r="F108" s="192">
        <v>0</v>
      </c>
      <c r="G108" s="71">
        <v>3.0666209999999999E-8</v>
      </c>
      <c r="H108" s="71">
        <v>4.8941240000000001E-7</v>
      </c>
      <c r="I108" s="71">
        <v>7.8964120000000007E-6</v>
      </c>
      <c r="J108" s="71">
        <v>1.2873208999999999E-4</v>
      </c>
      <c r="K108" s="71">
        <v>1.0537785E-3</v>
      </c>
      <c r="L108" s="71">
        <v>3.926026E-3</v>
      </c>
      <c r="M108" s="71">
        <v>1.0469536E-2</v>
      </c>
      <c r="N108" s="71">
        <v>2.2776520000000001E-2</v>
      </c>
      <c r="O108" s="71">
        <v>4.2617734999999997E-2</v>
      </c>
      <c r="P108" s="71">
        <v>7.0450299999999993E-2</v>
      </c>
      <c r="Q108" s="71">
        <v>0.10445387</v>
      </c>
      <c r="R108" s="71">
        <v>0.14019952999999999</v>
      </c>
      <c r="S108" s="71">
        <v>0.17151225</v>
      </c>
      <c r="T108" s="71">
        <v>0.19208121</v>
      </c>
      <c r="U108" s="71">
        <v>0.1962004</v>
      </c>
      <c r="V108" s="71">
        <v>0.18769184</v>
      </c>
      <c r="W108" s="71">
        <v>0.16377869</v>
      </c>
      <c r="X108" s="71">
        <v>0.1305897</v>
      </c>
      <c r="Y108" s="71">
        <v>9.4694650000000005E-2</v>
      </c>
      <c r="Z108" s="71">
        <v>6.1973076000000002E-2</v>
      </c>
      <c r="AA108" s="71">
        <v>3.6180410000000003E-2</v>
      </c>
      <c r="AB108" s="71">
        <v>1.8486736E-2</v>
      </c>
      <c r="AC108" s="71">
        <v>7.9965880000000007E-3</v>
      </c>
      <c r="AD108" s="71">
        <v>2.7375507999999999E-3</v>
      </c>
      <c r="AE108" s="71">
        <v>6.2230399999999996E-4</v>
      </c>
      <c r="AF108" s="71">
        <v>4.8289016999999998E-5</v>
      </c>
      <c r="AG108" s="71">
        <v>4.6763867000000003E-6</v>
      </c>
      <c r="AH108" s="71">
        <v>1.5506224999999999E-6</v>
      </c>
      <c r="AI108" s="71">
        <v>1.1219328E-6</v>
      </c>
      <c r="AJ108" s="71">
        <v>6.9777779999999995E-7</v>
      </c>
      <c r="AK108" s="71">
        <v>2.6904529999999999E-7</v>
      </c>
      <c r="AL108" s="71">
        <v>4.8281119999999999E-8</v>
      </c>
      <c r="AM108" s="71">
        <v>3.9795360000000001E-9</v>
      </c>
      <c r="AN108" s="71">
        <v>9.7160679999999993E-10</v>
      </c>
      <c r="AO108" s="71">
        <v>5.7505505999999999E-10</v>
      </c>
      <c r="AP108" s="71">
        <v>2.6678337E-10</v>
      </c>
      <c r="AQ108" s="71">
        <v>6.6223670000000004E-11</v>
      </c>
      <c r="AR108" s="71">
        <v>1.2997951E-11</v>
      </c>
      <c r="AS108" s="71">
        <v>5.6774836999999999E-12</v>
      </c>
      <c r="AT108" s="72">
        <v>0</v>
      </c>
      <c r="AU108" s="72">
        <v>3.0666165000000001E-8</v>
      </c>
      <c r="AV108" s="72">
        <v>4.8941047E-7</v>
      </c>
      <c r="AW108" s="72">
        <v>7.8963620000000005E-6</v>
      </c>
      <c r="AX108" s="72">
        <v>1.2873097E-4</v>
      </c>
      <c r="AY108" s="72">
        <v>1.0537719999999999E-3</v>
      </c>
      <c r="AZ108" s="72">
        <v>3.9260116999999999E-3</v>
      </c>
      <c r="BA108" s="72">
        <v>1.0469519E-2</v>
      </c>
      <c r="BB108" s="72">
        <v>2.2776511999999999E-2</v>
      </c>
      <c r="BC108" s="72">
        <v>4.2617774999999997E-2</v>
      </c>
      <c r="BD108" s="72">
        <v>7.0450440000000003E-2</v>
      </c>
      <c r="BE108" s="72">
        <v>0.104454175</v>
      </c>
      <c r="BF108" s="72">
        <v>0.14020008</v>
      </c>
      <c r="BG108" s="72">
        <v>0.17151316</v>
      </c>
      <c r="BH108" s="72">
        <v>0.19208236000000001</v>
      </c>
      <c r="BI108" s="72">
        <v>0.19620167999999999</v>
      </c>
      <c r="BJ108" s="72">
        <v>0.18769309000000001</v>
      </c>
      <c r="BK108" s="72">
        <v>0.16377984000000001</v>
      </c>
      <c r="BL108" s="72">
        <v>0.13059056999999999</v>
      </c>
      <c r="BM108" s="72">
        <v>9.4695299999999996E-2</v>
      </c>
      <c r="BN108" s="72">
        <v>6.1973434000000001E-2</v>
      </c>
      <c r="BO108" s="72">
        <v>3.6180579999999997E-2</v>
      </c>
      <c r="BP108" s="72">
        <v>1.8486789999999999E-2</v>
      </c>
      <c r="BQ108" s="72">
        <v>7.9965969999999994E-3</v>
      </c>
      <c r="BR108" s="72">
        <v>2.7375477000000001E-3</v>
      </c>
      <c r="BS108" s="72">
        <v>6.2230263999999997E-4</v>
      </c>
      <c r="BT108" s="72">
        <v>4.8288590000000003E-5</v>
      </c>
      <c r="BU108" s="72">
        <v>4.6763639999999997E-6</v>
      </c>
      <c r="BV108" s="72">
        <v>1.5506166000000001E-6</v>
      </c>
      <c r="BW108" s="72">
        <v>1.1219276999999999E-6</v>
      </c>
      <c r="BX108" s="72">
        <v>6.9777406000000004E-7</v>
      </c>
      <c r="BY108" s="72">
        <v>2.6904339999999998E-7</v>
      </c>
      <c r="BZ108" s="72">
        <v>4.8280599999999999E-8</v>
      </c>
      <c r="CA108" s="72">
        <v>3.9795015999999998E-9</v>
      </c>
      <c r="CB108" s="72">
        <v>9.7160590000000006E-10</v>
      </c>
      <c r="CC108" s="72">
        <v>5.7505660000000003E-10</v>
      </c>
      <c r="CD108" s="72">
        <v>2.6678411999999998E-10</v>
      </c>
      <c r="CE108" s="72">
        <v>6.6223470000000005E-11</v>
      </c>
      <c r="CF108" s="72">
        <v>1.2997948E-11</v>
      </c>
      <c r="CG108" s="72">
        <v>5.6775299999999999E-12</v>
      </c>
      <c r="CH108" s="72">
        <v>0</v>
      </c>
      <c r="CI108" s="72">
        <v>3.0665563999999998E-8</v>
      </c>
      <c r="CJ108" s="72">
        <v>4.8940943999999997E-7</v>
      </c>
      <c r="CK108" s="72">
        <v>7.8964070000000003E-6</v>
      </c>
      <c r="CL108" s="72">
        <v>1.2873198E-4</v>
      </c>
      <c r="CM108" s="72">
        <v>1.0537787E-3</v>
      </c>
      <c r="CN108" s="72">
        <v>3.9260312999999996E-3</v>
      </c>
      <c r="CO108" s="72">
        <v>1.0469560500000001E-2</v>
      </c>
      <c r="CP108" s="72">
        <v>2.2776587000000001E-2</v>
      </c>
      <c r="CQ108" s="72">
        <v>4.2617884000000002E-2</v>
      </c>
      <c r="CR108" s="72">
        <v>7.0450589999999993E-2</v>
      </c>
      <c r="CS108" s="72">
        <v>0.10445431600000001</v>
      </c>
      <c r="CT108" s="72">
        <v>0.14020012000000001</v>
      </c>
      <c r="CU108" s="72">
        <v>0.17151289</v>
      </c>
      <c r="CV108" s="72">
        <v>0.19208181999999999</v>
      </c>
      <c r="CW108" s="72">
        <v>0.19620103</v>
      </c>
      <c r="CX108" s="72">
        <v>0.18769211999999999</v>
      </c>
      <c r="CY108" s="72">
        <v>0.16377875</v>
      </c>
      <c r="CZ108" s="72">
        <v>0.13058955999999999</v>
      </c>
      <c r="DA108" s="72">
        <v>9.4694449999999999E-2</v>
      </c>
      <c r="DB108" s="72">
        <v>6.1972856999999999E-2</v>
      </c>
      <c r="DC108" s="72">
        <v>3.6180217000000001E-2</v>
      </c>
      <c r="DD108" s="72">
        <v>1.8486591E-2</v>
      </c>
      <c r="DE108" s="72">
        <v>7.9964960000000005E-3</v>
      </c>
      <c r="DF108" s="72">
        <v>2.7375058000000002E-3</v>
      </c>
      <c r="DG108" s="72">
        <v>6.2228995000000004E-4</v>
      </c>
      <c r="DH108" s="72">
        <v>4.8286932999999997E-5</v>
      </c>
      <c r="DI108" s="72">
        <v>4.6762652000000004E-6</v>
      </c>
      <c r="DJ108" s="72">
        <v>1.5506139000000001E-6</v>
      </c>
      <c r="DK108" s="72">
        <v>1.1219303E-6</v>
      </c>
      <c r="DL108" s="72">
        <v>6.9777420000000002E-7</v>
      </c>
      <c r="DM108" s="72">
        <v>2.6904328000000002E-7</v>
      </c>
      <c r="DN108" s="72">
        <v>4.8280759999999997E-8</v>
      </c>
      <c r="DO108" s="72">
        <v>3.9795069999999999E-9</v>
      </c>
      <c r="DP108" s="72">
        <v>9.7160179999999999E-10</v>
      </c>
      <c r="DQ108" s="72">
        <v>5.7505279999999996E-10</v>
      </c>
      <c r="DR108" s="72">
        <v>2.6678407000000002E-10</v>
      </c>
      <c r="DS108" s="72">
        <v>6.6224599999999998E-11</v>
      </c>
      <c r="DT108" s="72">
        <v>1.2997985500000001E-11</v>
      </c>
      <c r="DU108" s="72">
        <v>5.6775587000000004E-12</v>
      </c>
      <c r="DV108" s="72">
        <v>0</v>
      </c>
      <c r="DW108" s="72">
        <v>3.0665926999999998E-8</v>
      </c>
      <c r="DX108" s="72">
        <v>4.8941550000000003E-7</v>
      </c>
      <c r="DY108" s="72">
        <v>7.8965095000000007E-6</v>
      </c>
      <c r="DZ108" s="72">
        <v>1.2873374000000001E-4</v>
      </c>
      <c r="EA108" s="72">
        <v>1.0537852999999999E-3</v>
      </c>
      <c r="EB108" s="72">
        <v>3.9260442999999997E-3</v>
      </c>
      <c r="EC108" s="72">
        <v>1.0469574000000001E-2</v>
      </c>
      <c r="ED108" s="72">
        <v>2.2776583E-2</v>
      </c>
      <c r="EE108" s="72">
        <v>4.2617816000000003E-2</v>
      </c>
      <c r="EF108" s="72">
        <v>7.0450380000000007E-2</v>
      </c>
      <c r="EG108" s="72">
        <v>0.104453966</v>
      </c>
      <c r="EH108" s="72">
        <v>0.14019959000000001</v>
      </c>
      <c r="EI108" s="72">
        <v>0.17151222999999999</v>
      </c>
      <c r="EJ108" s="72">
        <v>0.19208101999999999</v>
      </c>
      <c r="EK108" s="72">
        <v>0.19620024999999999</v>
      </c>
      <c r="EL108" s="72">
        <v>0.18769155000000001</v>
      </c>
      <c r="EM108" s="72">
        <v>0.16377839999999999</v>
      </c>
      <c r="EN108" s="72">
        <v>0.13058938</v>
      </c>
      <c r="EO108" s="72">
        <v>9.4694410000000007E-2</v>
      </c>
      <c r="EP108" s="72">
        <v>6.1972899999999997E-2</v>
      </c>
      <c r="EQ108" s="72">
        <v>3.6180299999999999E-2</v>
      </c>
      <c r="ER108" s="72">
        <v>1.8486656000000001E-2</v>
      </c>
      <c r="ES108" s="72">
        <v>7.9965420000000006E-3</v>
      </c>
      <c r="ET108" s="72">
        <v>2.7375279999999999E-3</v>
      </c>
      <c r="EU108" s="72">
        <v>6.2229745999999996E-4</v>
      </c>
      <c r="EV108" s="72">
        <v>4.8288190000000002E-5</v>
      </c>
      <c r="EW108" s="72">
        <v>4.6763560000000003E-6</v>
      </c>
      <c r="EX108" s="72">
        <v>1.5506365000000001E-6</v>
      </c>
      <c r="EY108" s="72">
        <v>1.1219460999999999E-6</v>
      </c>
      <c r="EZ108" s="72">
        <v>6.97784E-7</v>
      </c>
      <c r="FA108" s="72">
        <v>2.6904669999999998E-7</v>
      </c>
      <c r="FB108" s="72">
        <v>4.8281186999999997E-8</v>
      </c>
      <c r="FC108" s="72">
        <v>3.9795709999999996E-9</v>
      </c>
      <c r="FD108" s="72">
        <v>9.7162699999999996E-10</v>
      </c>
      <c r="FE108" s="72">
        <v>5.7506816000000003E-10</v>
      </c>
      <c r="FF108" s="72">
        <v>2.6679028000000002E-10</v>
      </c>
      <c r="FG108" s="72">
        <v>6.6225045999999997E-11</v>
      </c>
      <c r="FH108" s="72">
        <v>1.2998384E-11</v>
      </c>
      <c r="FI108" s="72">
        <v>5.6776944000000003E-12</v>
      </c>
      <c r="FJ108" s="72">
        <v>0</v>
      </c>
      <c r="FK108" s="72">
        <v>3.0665970000000002E-8</v>
      </c>
      <c r="FL108" s="72">
        <v>4.8941629999999997E-7</v>
      </c>
      <c r="FM108" s="72">
        <v>7.8965229999999993E-6</v>
      </c>
      <c r="FN108" s="72">
        <v>1.2873402999999999E-4</v>
      </c>
      <c r="FO108" s="72">
        <v>1.0537849E-3</v>
      </c>
      <c r="FP108" s="72">
        <v>3.9260364000000001E-3</v>
      </c>
      <c r="FQ108" s="72">
        <v>1.0469546E-2</v>
      </c>
      <c r="FR108" s="72">
        <v>2.2776500000000002E-2</v>
      </c>
      <c r="FS108" s="72">
        <v>4.2617645000000003E-2</v>
      </c>
      <c r="FT108" s="72">
        <v>7.045013E-2</v>
      </c>
      <c r="FU108" s="72">
        <v>0.10445367999999999</v>
      </c>
      <c r="FV108" s="72">
        <v>0.14019941999999999</v>
      </c>
      <c r="FW108" s="72">
        <v>0.17151222999999999</v>
      </c>
      <c r="FX108" s="72">
        <v>0.19208128999999999</v>
      </c>
      <c r="FY108" s="72">
        <v>0.19620061999999999</v>
      </c>
      <c r="FZ108" s="72">
        <v>0.18769225</v>
      </c>
      <c r="GA108" s="72">
        <v>0.16377896</v>
      </c>
      <c r="GB108" s="72">
        <v>0.13058980000000001</v>
      </c>
      <c r="GC108" s="72">
        <v>9.4694613999999996E-2</v>
      </c>
      <c r="GD108" s="72">
        <v>6.1972970000000002E-2</v>
      </c>
      <c r="GE108" s="72">
        <v>3.6180320000000002E-2</v>
      </c>
      <c r="GF108" s="72">
        <v>1.8486684E-2</v>
      </c>
      <c r="GG108" s="72">
        <v>7.9965550000000007E-3</v>
      </c>
      <c r="GH108" s="72">
        <v>2.7375324000000001E-3</v>
      </c>
      <c r="GI108" s="72">
        <v>6.2229880000000003E-4</v>
      </c>
      <c r="GJ108" s="72">
        <v>4.8288329999999999E-5</v>
      </c>
      <c r="GK108" s="72">
        <v>4.6763660000000001E-6</v>
      </c>
      <c r="GL108" s="72">
        <v>1.5506320000000001E-6</v>
      </c>
      <c r="GM108" s="72">
        <v>1.1219398E-6</v>
      </c>
      <c r="GN108" s="72">
        <v>6.9777803000000005E-7</v>
      </c>
      <c r="GO108" s="72">
        <v>2.6904290000000002E-7</v>
      </c>
      <c r="GP108" s="72">
        <v>4.8280196000000002E-8</v>
      </c>
      <c r="GQ108" s="72">
        <v>3.9794966999999999E-9</v>
      </c>
      <c r="GR108" s="72">
        <v>9.7161570000000008E-10</v>
      </c>
      <c r="GS108" s="72">
        <v>5.7506366000000005E-10</v>
      </c>
      <c r="GT108" s="72">
        <v>2.6678482E-10</v>
      </c>
      <c r="GU108" s="72">
        <v>6.6224920000000002E-11</v>
      </c>
      <c r="GV108" s="72">
        <v>1.2998100000000001E-11</v>
      </c>
      <c r="GW108" s="72">
        <v>5.6775990000000002E-12</v>
      </c>
      <c r="GX108" s="72">
        <v>0</v>
      </c>
      <c r="GY108" s="72">
        <v>3.0665678000000001E-8</v>
      </c>
      <c r="GZ108" s="72">
        <v>4.8941159999999997E-7</v>
      </c>
      <c r="HA108" s="72">
        <v>7.8964469999999997E-6</v>
      </c>
      <c r="HB108" s="72">
        <v>1.2873269999999999E-4</v>
      </c>
      <c r="HC108" s="72">
        <v>1.0537782999999999E-3</v>
      </c>
      <c r="HD108" s="72">
        <v>3.9260196000000004E-3</v>
      </c>
      <c r="HE108" s="72">
        <v>1.0469513E-2</v>
      </c>
      <c r="HF108" s="72">
        <v>2.2776465999999999E-2</v>
      </c>
      <c r="HG108" s="72">
        <v>4.2617620000000002E-2</v>
      </c>
      <c r="HH108" s="72">
        <v>7.045013E-2</v>
      </c>
      <c r="HI108" s="72">
        <v>0.104453675</v>
      </c>
      <c r="HJ108" s="72">
        <v>0.14019938000000001</v>
      </c>
      <c r="HK108" s="72">
        <v>0.17151227999999999</v>
      </c>
      <c r="HL108" s="72">
        <v>0.19208132</v>
      </c>
      <c r="HM108" s="72">
        <v>0.19620064000000001</v>
      </c>
      <c r="HN108" s="72">
        <v>0.18769221999999999</v>
      </c>
      <c r="HO108" s="72">
        <v>0.16377917</v>
      </c>
      <c r="HP108" s="72">
        <v>0.13059002</v>
      </c>
      <c r="HQ108" s="72">
        <v>9.4694845E-2</v>
      </c>
      <c r="HR108" s="72">
        <v>6.1973135999999998E-2</v>
      </c>
      <c r="HS108" s="72">
        <v>3.6180395999999997E-2</v>
      </c>
      <c r="HT108" s="72">
        <v>1.8486685999999999E-2</v>
      </c>
      <c r="HU108" s="72">
        <v>7.9965390000000004E-3</v>
      </c>
      <c r="HV108" s="72">
        <v>2.7375189999999999E-3</v>
      </c>
      <c r="HW108" s="72">
        <v>6.2229169999999999E-4</v>
      </c>
      <c r="HX108" s="72">
        <v>4.8287056E-5</v>
      </c>
      <c r="HY108" s="72">
        <v>4.6762850000000002E-6</v>
      </c>
      <c r="HZ108" s="72">
        <v>1.5506213E-6</v>
      </c>
      <c r="IA108" s="72">
        <v>1.1219354000000001E-6</v>
      </c>
      <c r="IB108" s="72">
        <v>6.9777750000000003E-7</v>
      </c>
      <c r="IC108" s="72">
        <v>2.6904488E-7</v>
      </c>
      <c r="ID108" s="72">
        <v>4.8280639999999998E-8</v>
      </c>
      <c r="IE108" s="72">
        <v>3.9794927000000003E-9</v>
      </c>
      <c r="IF108" s="72">
        <v>9.716054000000001E-10</v>
      </c>
      <c r="IG108" s="72">
        <v>5.7505869999999998E-10</v>
      </c>
      <c r="IH108" s="72">
        <v>2.6678542999999998E-10</v>
      </c>
      <c r="II108" s="72">
        <v>6.6225164E-11</v>
      </c>
      <c r="IJ108" s="72">
        <v>1.2998133E-11</v>
      </c>
      <c r="IK108" s="72">
        <v>5.6776007999999996E-12</v>
      </c>
      <c r="IL108" s="72">
        <v>0</v>
      </c>
      <c r="IM108" s="72">
        <v>3.0665397000000001E-8</v>
      </c>
      <c r="IN108" s="72">
        <v>4.8940694E-7</v>
      </c>
      <c r="IO108" s="72">
        <v>7.8963685E-6</v>
      </c>
      <c r="IP108" s="72">
        <v>1.2873138000000001E-4</v>
      </c>
      <c r="IQ108" s="72">
        <v>1.0537737000000001E-3</v>
      </c>
      <c r="IR108" s="72">
        <v>3.9260129999999999E-3</v>
      </c>
      <c r="IS108" s="72">
        <v>1.0469506E-2</v>
      </c>
      <c r="IT108" s="72">
        <v>2.2776457999999999E-2</v>
      </c>
      <c r="IU108" s="72">
        <v>4.2617614999999998E-2</v>
      </c>
      <c r="IV108" s="72">
        <v>7.0450170000000006E-2</v>
      </c>
      <c r="IW108" s="72">
        <v>0.10445379</v>
      </c>
      <c r="IX108" s="72">
        <v>0.14019954000000001</v>
      </c>
      <c r="IY108" s="72">
        <v>0.17151242</v>
      </c>
      <c r="IZ108" s="72">
        <v>0.19208138999999999</v>
      </c>
      <c r="JA108" s="72">
        <v>0.19620061999999999</v>
      </c>
      <c r="JB108" s="72">
        <v>0.18769203000000001</v>
      </c>
      <c r="JC108" s="72">
        <v>0.16377892999999999</v>
      </c>
      <c r="JD108" s="72">
        <v>0.13058984000000001</v>
      </c>
      <c r="JE108" s="72">
        <v>9.4694749999999994E-2</v>
      </c>
      <c r="JF108" s="72">
        <v>6.1973050000000002E-2</v>
      </c>
      <c r="JG108" s="72">
        <v>3.618035E-2</v>
      </c>
      <c r="JH108" s="72">
        <v>1.8486671E-2</v>
      </c>
      <c r="JI108" s="72">
        <v>7.9965320000000006E-3</v>
      </c>
      <c r="JJ108" s="72">
        <v>2.7375144000000001E-3</v>
      </c>
      <c r="JK108" s="72">
        <v>6.2229039999999998E-4</v>
      </c>
      <c r="JL108" s="72">
        <v>4.8286935999999999E-5</v>
      </c>
      <c r="JM108" s="72">
        <v>4.6762807000000003E-6</v>
      </c>
      <c r="JN108" s="72">
        <v>1.550622E-6</v>
      </c>
      <c r="JO108" s="72">
        <v>1.1219362E-6</v>
      </c>
      <c r="JP108" s="72">
        <v>6.9777800000000004E-7</v>
      </c>
      <c r="JQ108" s="72">
        <v>2.6904604000000003E-7</v>
      </c>
      <c r="JR108" s="72">
        <v>4.8281617000000002E-8</v>
      </c>
      <c r="JS108" s="72">
        <v>3.9795712999999997E-9</v>
      </c>
      <c r="JT108" s="72">
        <v>9.716131999999999E-10</v>
      </c>
      <c r="JU108" s="72">
        <v>5.7505832999999998E-10</v>
      </c>
      <c r="JV108" s="72">
        <v>2.6678694999999997E-10</v>
      </c>
      <c r="JW108" s="72">
        <v>6.6225240000000005E-11</v>
      </c>
      <c r="JX108" s="72">
        <v>1.299823E-11</v>
      </c>
      <c r="JY108" s="72">
        <v>5.6776359999999997E-12</v>
      </c>
      <c r="JZ108" s="72">
        <v>0</v>
      </c>
      <c r="KA108" s="72">
        <v>3.0665286999999999E-8</v>
      </c>
      <c r="KB108" s="72">
        <v>4.8940529999999998E-7</v>
      </c>
      <c r="KC108" s="72">
        <v>7.8963450000000007E-6</v>
      </c>
      <c r="KD108" s="72">
        <v>1.2873100000000001E-4</v>
      </c>
      <c r="KE108" s="72">
        <v>1.053773E-3</v>
      </c>
      <c r="KF108" s="72">
        <v>3.9260110000000001E-3</v>
      </c>
      <c r="KG108" s="72">
        <v>1.0469499E-2</v>
      </c>
      <c r="KH108" s="72">
        <v>2.2776444E-2</v>
      </c>
      <c r="KI108" s="72">
        <v>4.2617608000000001E-2</v>
      </c>
      <c r="KJ108" s="72">
        <v>7.0450134999999997E-2</v>
      </c>
      <c r="KK108" s="72">
        <v>0.10445373500000001</v>
      </c>
      <c r="KL108" s="72">
        <v>0.1401995</v>
      </c>
      <c r="KM108" s="72">
        <v>0.17151242</v>
      </c>
      <c r="KN108" s="72">
        <v>0.19208151000000001</v>
      </c>
      <c r="KO108" s="72">
        <v>0.19620077</v>
      </c>
      <c r="KP108" s="72">
        <v>0.18769209000000001</v>
      </c>
      <c r="KQ108" s="72">
        <v>0.16377892999999999</v>
      </c>
      <c r="KR108" s="72">
        <v>0.13058980000000001</v>
      </c>
      <c r="KS108" s="72">
        <v>9.4694669999999995E-2</v>
      </c>
      <c r="KT108" s="72">
        <v>6.1972952999999997E-2</v>
      </c>
      <c r="KU108" s="72">
        <v>3.6180272999999999E-2</v>
      </c>
      <c r="KV108" s="72">
        <v>1.8486623000000001E-2</v>
      </c>
      <c r="KW108" s="72">
        <v>7.9965149999999992E-3</v>
      </c>
      <c r="KX108" s="72">
        <v>2.7375133000000001E-3</v>
      </c>
      <c r="KY108" s="72">
        <v>6.2229240000000001E-4</v>
      </c>
      <c r="KZ108" s="72">
        <v>4.8287639999999998E-5</v>
      </c>
      <c r="LA108" s="72">
        <v>4.6763149999999998E-6</v>
      </c>
      <c r="LB108" s="72">
        <v>1.5506243000000001E-6</v>
      </c>
      <c r="LC108" s="72">
        <v>1.1219375000000001E-6</v>
      </c>
      <c r="LD108" s="72">
        <v>6.9777814999999995E-7</v>
      </c>
      <c r="LE108" s="72">
        <v>2.6904479999999997E-7</v>
      </c>
      <c r="LF108" s="72">
        <v>4.8281467999999998E-8</v>
      </c>
      <c r="LG108" s="72">
        <v>3.9795766999999998E-9</v>
      </c>
      <c r="LH108" s="72">
        <v>9.716170999999999E-10</v>
      </c>
      <c r="LI108" s="72">
        <v>5.7506017000000001E-10</v>
      </c>
      <c r="LJ108" s="72">
        <v>2.6678780999999998E-10</v>
      </c>
      <c r="LK108" s="72">
        <v>6.6225115999999999E-11</v>
      </c>
      <c r="LL108" s="72">
        <v>1.299825E-11</v>
      </c>
      <c r="LM108" s="72">
        <v>5.6776375999999999E-12</v>
      </c>
      <c r="LN108" s="72">
        <v>0</v>
      </c>
      <c r="LO108" s="72">
        <v>3.0665116999999998E-8</v>
      </c>
      <c r="LP108" s="72">
        <v>4.8940274000000001E-7</v>
      </c>
      <c r="LQ108" s="72">
        <v>7.8963010000000003E-6</v>
      </c>
      <c r="LR108" s="72">
        <v>1.2873025999999999E-4</v>
      </c>
      <c r="LS108" s="72">
        <v>1.0537723E-3</v>
      </c>
      <c r="LT108" s="72">
        <v>3.9260136000000001E-3</v>
      </c>
      <c r="LU108" s="72">
        <v>1.0469513E-2</v>
      </c>
      <c r="LV108" s="72">
        <v>2.2776464E-2</v>
      </c>
      <c r="LW108" s="72">
        <v>4.2617608000000001E-2</v>
      </c>
      <c r="LX108" s="72">
        <v>7.045013E-2</v>
      </c>
      <c r="LY108" s="72">
        <v>0.10445365</v>
      </c>
      <c r="LZ108" s="72">
        <v>0.14019931999999999</v>
      </c>
      <c r="MA108" s="72">
        <v>0.17151216</v>
      </c>
      <c r="MB108" s="72">
        <v>0.19208132</v>
      </c>
      <c r="MC108" s="72">
        <v>0.19620065</v>
      </c>
      <c r="MD108" s="72">
        <v>0.18769209000000001</v>
      </c>
      <c r="ME108" s="72">
        <v>0.16377889000000001</v>
      </c>
      <c r="MF108" s="72">
        <v>0.1305897</v>
      </c>
      <c r="MG108" s="72">
        <v>9.4694570000000006E-2</v>
      </c>
      <c r="MH108" s="72">
        <v>6.1972882999999999E-2</v>
      </c>
      <c r="MI108" s="72">
        <v>3.6180217000000001E-2</v>
      </c>
      <c r="MJ108" s="72">
        <v>1.8486591E-2</v>
      </c>
      <c r="MK108" s="72">
        <v>7.9965049999999992E-3</v>
      </c>
      <c r="ML108" s="72">
        <v>2.7375116E-3</v>
      </c>
      <c r="MM108" s="72">
        <v>6.2229216999999996E-4</v>
      </c>
      <c r="MN108" s="72">
        <v>4.8287761999999998E-5</v>
      </c>
      <c r="MO108" s="72">
        <v>4.6763170000000003E-6</v>
      </c>
      <c r="MP108" s="72">
        <v>1.5506236000000001E-6</v>
      </c>
      <c r="MQ108" s="72">
        <v>1.1219383E-6</v>
      </c>
      <c r="MR108" s="72">
        <v>6.9777919999999995E-7</v>
      </c>
      <c r="MS108" s="72">
        <v>2.6904424999999999E-7</v>
      </c>
      <c r="MT108" s="72">
        <v>4.8280825000000001E-8</v>
      </c>
      <c r="MU108" s="72">
        <v>3.9795340000000002E-9</v>
      </c>
      <c r="MV108" s="72">
        <v>9.7161550000000001E-10</v>
      </c>
      <c r="MW108" s="72">
        <v>5.7506250000000005E-10</v>
      </c>
      <c r="MX108" s="72">
        <v>2.6678853999999998E-10</v>
      </c>
      <c r="MY108" s="72">
        <v>6.6225190000000002E-11</v>
      </c>
      <c r="MZ108" s="72">
        <v>1.2998262E-11</v>
      </c>
      <c r="NA108" s="72">
        <v>5.6776332999999998E-12</v>
      </c>
      <c r="NB108" s="72">
        <v>0</v>
      </c>
      <c r="NC108" s="72">
        <v>3.0664978000000003E-8</v>
      </c>
      <c r="ND108" s="72">
        <v>4.8940029999999995E-7</v>
      </c>
      <c r="NE108" s="72">
        <v>7.8962629999999997E-6</v>
      </c>
      <c r="NF108" s="72">
        <v>1.2872959000000001E-4</v>
      </c>
      <c r="NG108" s="72">
        <v>1.0537693000000001E-3</v>
      </c>
      <c r="NH108" s="72">
        <v>3.9260075000000002E-3</v>
      </c>
      <c r="NI108" s="72">
        <v>1.0469506999999999E-2</v>
      </c>
      <c r="NJ108" s="72">
        <v>2.2776462000000001E-2</v>
      </c>
      <c r="NK108" s="72">
        <v>4.2617623E-2</v>
      </c>
      <c r="NL108" s="72">
        <v>7.0450120000000005E-2</v>
      </c>
      <c r="NM108" s="72">
        <v>0.10445358</v>
      </c>
      <c r="NN108" s="72">
        <v>0.14019917000000001</v>
      </c>
      <c r="NO108" s="72">
        <v>0.17151193000000001</v>
      </c>
      <c r="NP108" s="72">
        <v>0.19208099000000001</v>
      </c>
      <c r="NQ108" s="72">
        <v>0.19620039</v>
      </c>
      <c r="NR108" s="72">
        <v>0.18769189999999999</v>
      </c>
      <c r="NS108" s="72">
        <v>0.16377874000000001</v>
      </c>
      <c r="NT108" s="72">
        <v>0.13058966</v>
      </c>
      <c r="NU108" s="72">
        <v>9.4694609999999999E-2</v>
      </c>
      <c r="NV108" s="72">
        <v>6.1972952999999997E-2</v>
      </c>
      <c r="NW108" s="72">
        <v>3.6180284E-2</v>
      </c>
      <c r="NX108" s="72">
        <v>1.8486625999999999E-2</v>
      </c>
      <c r="NY108" s="72">
        <v>7.9965179999999993E-3</v>
      </c>
      <c r="NZ108" s="72">
        <v>2.7375176999999999E-3</v>
      </c>
      <c r="OA108" s="72">
        <v>6.2229356000000004E-4</v>
      </c>
      <c r="OB108" s="72">
        <v>4.8287620000000003E-5</v>
      </c>
      <c r="OC108" s="72">
        <v>4.6763170000000003E-6</v>
      </c>
      <c r="OD108" s="72">
        <v>1.5506259E-6</v>
      </c>
      <c r="OE108" s="72">
        <v>1.1219400000000001E-6</v>
      </c>
      <c r="OF108" s="72">
        <v>6.9778139999999999E-7</v>
      </c>
      <c r="OG108" s="72">
        <v>2.6904567000000001E-7</v>
      </c>
      <c r="OH108" s="72">
        <v>4.8280849999999999E-8</v>
      </c>
      <c r="OI108" s="72">
        <v>3.9795322999999997E-9</v>
      </c>
      <c r="OJ108" s="72">
        <v>9.7161550000000001E-10</v>
      </c>
      <c r="OK108" s="72">
        <v>5.7506344E-10</v>
      </c>
      <c r="OL108" s="72">
        <v>2.6678844999999999E-10</v>
      </c>
      <c r="OM108" s="72">
        <v>6.6225269999999997E-11</v>
      </c>
      <c r="ON108" s="72">
        <v>1.2998283E-11</v>
      </c>
      <c r="OO108" s="72">
        <v>5.6776393E-12</v>
      </c>
      <c r="OP108" s="72">
        <v>0</v>
      </c>
      <c r="OQ108" s="72">
        <v>3.0665063000000001E-8</v>
      </c>
      <c r="OR108" s="72">
        <v>4.8940143000000003E-7</v>
      </c>
      <c r="OS108" s="72">
        <v>7.8962810000000006E-6</v>
      </c>
      <c r="OT108" s="72">
        <v>1.2872991E-4</v>
      </c>
      <c r="OU108" s="72">
        <v>1.0537693000000001E-3</v>
      </c>
      <c r="OV108" s="72">
        <v>3.9260066000000003E-3</v>
      </c>
      <c r="OW108" s="72">
        <v>1.0469499E-2</v>
      </c>
      <c r="OX108" s="72">
        <v>2.2776451E-2</v>
      </c>
      <c r="OY108" s="72">
        <v>4.2617604000000003E-2</v>
      </c>
      <c r="OZ108" s="72">
        <v>7.0450100000000002E-2</v>
      </c>
      <c r="PA108" s="72">
        <v>0.10445357</v>
      </c>
      <c r="PB108" s="72">
        <v>0.14019918000000001</v>
      </c>
      <c r="PC108" s="72">
        <v>0.17151189999999999</v>
      </c>
      <c r="PD108" s="72">
        <v>0.19208089</v>
      </c>
      <c r="PE108" s="72">
        <v>0.19620019</v>
      </c>
      <c r="PF108" s="72">
        <v>0.18769169999999999</v>
      </c>
      <c r="PG108" s="72">
        <v>0.16377859</v>
      </c>
      <c r="PH108" s="72">
        <v>0.1305895</v>
      </c>
      <c r="PI108" s="72">
        <v>9.4694525000000002E-2</v>
      </c>
      <c r="PJ108" s="72">
        <v>6.1972930000000002E-2</v>
      </c>
      <c r="PK108" s="72">
        <v>3.6180295000000001E-2</v>
      </c>
      <c r="PL108" s="72">
        <v>1.848665E-2</v>
      </c>
      <c r="PM108" s="72">
        <v>7.9965339999999996E-3</v>
      </c>
      <c r="PN108" s="72">
        <v>2.7375253999999999E-3</v>
      </c>
      <c r="PO108" s="72">
        <v>6.2229623999999996E-4</v>
      </c>
      <c r="PP108" s="72">
        <v>4.8287773000000002E-5</v>
      </c>
      <c r="PQ108" s="72">
        <v>4.6763353000000002E-6</v>
      </c>
      <c r="PR108" s="72">
        <v>1.5506297999999999E-6</v>
      </c>
      <c r="PS108" s="72">
        <v>1.1219403000000001E-6</v>
      </c>
      <c r="PT108" s="72">
        <v>6.9778100000000002E-7</v>
      </c>
      <c r="PU108" s="72">
        <v>2.6904624000000001E-7</v>
      </c>
      <c r="PV108" s="72">
        <v>4.828135E-8</v>
      </c>
      <c r="PW108" s="72">
        <v>3.9795712999999997E-9</v>
      </c>
      <c r="PX108" s="72">
        <v>9.7162119999999997E-10</v>
      </c>
      <c r="PY108" s="72">
        <v>5.7506489999999999E-10</v>
      </c>
      <c r="PZ108" s="72">
        <v>2.6678872999999999E-10</v>
      </c>
      <c r="QA108" s="72">
        <v>6.6225390000000002E-11</v>
      </c>
      <c r="QB108" s="72">
        <v>1.2998332999999999E-11</v>
      </c>
      <c r="QC108" s="72">
        <v>5.6776576000000001E-12</v>
      </c>
      <c r="QD108" s="72">
        <v>0</v>
      </c>
      <c r="QE108" s="72">
        <v>3.0665233999999999E-8</v>
      </c>
      <c r="QF108" s="72">
        <v>4.8940403999999997E-7</v>
      </c>
      <c r="QG108" s="72">
        <v>7.8963260000000004E-6</v>
      </c>
      <c r="QH108" s="72">
        <v>1.2873065E-4</v>
      </c>
      <c r="QI108" s="72">
        <v>1.0537711E-3</v>
      </c>
      <c r="QJ108" s="72">
        <v>3.9260066000000003E-3</v>
      </c>
      <c r="QK108" s="72">
        <v>1.0469496999999999E-2</v>
      </c>
      <c r="QL108" s="72">
        <v>2.2776451E-2</v>
      </c>
      <c r="QM108" s="72">
        <v>4.2617608000000001E-2</v>
      </c>
      <c r="QN108" s="72">
        <v>7.0450100000000002E-2</v>
      </c>
      <c r="QO108" s="72">
        <v>0.10445359</v>
      </c>
      <c r="QP108" s="72">
        <v>0.14019918000000001</v>
      </c>
      <c r="QQ108" s="72">
        <v>0.17151193000000001</v>
      </c>
      <c r="QR108" s="72">
        <v>0.19208099000000001</v>
      </c>
      <c r="QS108" s="72">
        <v>0.19620029999999999</v>
      </c>
      <c r="QT108" s="72">
        <v>0.18769187000000001</v>
      </c>
      <c r="QU108" s="72">
        <v>0.1637787</v>
      </c>
      <c r="QV108" s="72">
        <v>0.13058963000000001</v>
      </c>
      <c r="QW108" s="72">
        <v>9.469458E-2</v>
      </c>
      <c r="QX108" s="72">
        <v>6.1972989999999999E-2</v>
      </c>
      <c r="QY108" s="72">
        <v>3.6180342999999997E-2</v>
      </c>
      <c r="QZ108" s="72">
        <v>1.8486678999999999E-2</v>
      </c>
      <c r="RA108" s="72">
        <v>7.9965430000000001E-3</v>
      </c>
      <c r="RB108" s="72">
        <v>2.7375259000000001E-3</v>
      </c>
      <c r="RC108" s="72">
        <v>6.2229620000000001E-4</v>
      </c>
      <c r="RD108" s="72">
        <v>4.8288010000000003E-5</v>
      </c>
      <c r="RE108" s="72">
        <v>4.6763490000000003E-6</v>
      </c>
      <c r="RF108" s="72">
        <v>1.5506320000000001E-6</v>
      </c>
      <c r="RG108" s="72">
        <v>1.1219403000000001E-6</v>
      </c>
      <c r="RH108" s="72">
        <v>6.9777974E-7</v>
      </c>
      <c r="RI108" s="72">
        <v>2.6904573000000001E-7</v>
      </c>
      <c r="RJ108" s="72">
        <v>4.8281584999999999E-8</v>
      </c>
      <c r="RK108" s="72">
        <v>3.9795904E-9</v>
      </c>
      <c r="RL108" s="72">
        <v>9.716229000000001E-10</v>
      </c>
      <c r="RM108" s="72">
        <v>5.7506493999999996E-10</v>
      </c>
      <c r="RN108" s="72">
        <v>2.6678840000000002E-10</v>
      </c>
      <c r="RO108" s="72">
        <v>6.6225269999999997E-11</v>
      </c>
      <c r="RP108" s="72">
        <v>1.29983E-11</v>
      </c>
      <c r="RQ108" s="72">
        <v>5.6776440000000003E-12</v>
      </c>
      <c r="RR108" s="72">
        <v>0</v>
      </c>
      <c r="RS108" s="72">
        <v>3.0665227E-8</v>
      </c>
      <c r="RT108" s="72">
        <v>4.894037E-7</v>
      </c>
      <c r="RU108" s="72">
        <v>7.8963210000000001E-6</v>
      </c>
      <c r="RV108" s="72">
        <v>1.2873060000000001E-4</v>
      </c>
      <c r="RW108" s="72">
        <v>1.0537711E-3</v>
      </c>
      <c r="RX108" s="72">
        <v>3.9260066000000003E-3</v>
      </c>
      <c r="RY108" s="72">
        <v>1.0469493E-2</v>
      </c>
      <c r="RZ108" s="72">
        <v>2.2776444E-2</v>
      </c>
      <c r="SA108" s="72">
        <v>4.2617597E-2</v>
      </c>
      <c r="SB108" s="72">
        <v>7.0450079999999998E-2</v>
      </c>
      <c r="SC108" s="72">
        <v>0.10445354</v>
      </c>
      <c r="SD108" s="72">
        <v>0.14019909999999999</v>
      </c>
      <c r="SE108" s="72">
        <v>0.17151185999999999</v>
      </c>
      <c r="SF108" s="72">
        <v>0.19208093000000001</v>
      </c>
      <c r="SG108" s="72">
        <v>0.19620024</v>
      </c>
      <c r="SH108" s="72">
        <v>0.18769194</v>
      </c>
      <c r="SI108" s="72">
        <v>0.16377889000000001</v>
      </c>
      <c r="SJ108" s="72">
        <v>0.13058976999999999</v>
      </c>
      <c r="SK108" s="72">
        <v>9.4694719999999996E-2</v>
      </c>
      <c r="SL108" s="72">
        <v>6.1973076000000002E-2</v>
      </c>
      <c r="SM108" s="72">
        <v>3.6180395999999997E-2</v>
      </c>
      <c r="SN108" s="72">
        <v>1.848671E-2</v>
      </c>
      <c r="SO108" s="72">
        <v>7.9965560000000002E-3</v>
      </c>
      <c r="SP108" s="72">
        <v>2.737527E-3</v>
      </c>
      <c r="SQ108" s="72">
        <v>6.2229600000000005E-4</v>
      </c>
      <c r="SR108" s="72">
        <v>4.8288002000000001E-5</v>
      </c>
      <c r="SS108" s="72">
        <v>4.6763459999999996E-6</v>
      </c>
      <c r="ST108" s="72">
        <v>1.5506297E-6</v>
      </c>
      <c r="SU108" s="72">
        <v>1.1219387999999999E-6</v>
      </c>
      <c r="SV108" s="72">
        <v>6.9777849999999995E-7</v>
      </c>
      <c r="SW108" s="72">
        <v>2.6904465000000001E-7</v>
      </c>
      <c r="SX108" s="72">
        <v>4.8281372E-8</v>
      </c>
      <c r="SY108" s="72">
        <v>3.9795727000000002E-9</v>
      </c>
      <c r="SZ108" s="72">
        <v>9.7161789999999995E-10</v>
      </c>
      <c r="TA108" s="72">
        <v>5.7506243999999999E-10</v>
      </c>
      <c r="TB108" s="72">
        <v>2.6678764999999999E-10</v>
      </c>
      <c r="TC108" s="72">
        <v>6.6225159999999998E-11</v>
      </c>
      <c r="TD108" s="72">
        <v>1.2998264E-11</v>
      </c>
      <c r="TE108" s="72">
        <v>5.6776224E-12</v>
      </c>
      <c r="TF108" s="72">
        <v>0</v>
      </c>
      <c r="TG108" s="72">
        <v>3.0665069999999999E-8</v>
      </c>
      <c r="TH108" s="72">
        <v>4.8940090000000001E-7</v>
      </c>
      <c r="TI108" s="72">
        <v>7.8962749999999992E-6</v>
      </c>
      <c r="TJ108" s="72">
        <v>1.2872987999999999E-4</v>
      </c>
      <c r="TK108" s="72">
        <v>1.0537686000000001E-3</v>
      </c>
      <c r="TL108" s="72">
        <v>3.9260034000000001E-3</v>
      </c>
      <c r="TM108" s="72">
        <v>1.046949E-2</v>
      </c>
      <c r="TN108" s="72">
        <v>2.2776426999999998E-2</v>
      </c>
      <c r="TO108" s="72">
        <v>4.2617573999999998E-2</v>
      </c>
      <c r="TP108" s="72">
        <v>7.0450075000000001E-2</v>
      </c>
      <c r="TQ108" s="72">
        <v>0.10445358</v>
      </c>
      <c r="TR108" s="72">
        <v>0.14019914</v>
      </c>
      <c r="TS108" s="72">
        <v>0.17151189999999999</v>
      </c>
      <c r="TT108" s="72">
        <v>0.19208099000000001</v>
      </c>
      <c r="TU108" s="72">
        <v>0.19620030999999999</v>
      </c>
      <c r="TV108" s="72">
        <v>0.18769215</v>
      </c>
      <c r="TW108" s="72">
        <v>0.16377911000000001</v>
      </c>
      <c r="TX108" s="72">
        <v>0.13059002</v>
      </c>
      <c r="TY108" s="72">
        <v>9.4694874999999998E-2</v>
      </c>
      <c r="TZ108" s="72">
        <v>6.1973176999999997E-2</v>
      </c>
      <c r="UA108" s="72">
        <v>3.6180443999999999E-2</v>
      </c>
      <c r="UB108" s="72">
        <v>1.8486736E-2</v>
      </c>
      <c r="UC108" s="72">
        <v>7.9965690000000002E-3</v>
      </c>
      <c r="UD108" s="72">
        <v>2.7375307E-3</v>
      </c>
      <c r="UE108" s="72">
        <v>6.2229566E-4</v>
      </c>
      <c r="UF108" s="72">
        <v>4.8287783999999998E-5</v>
      </c>
      <c r="UG108" s="72">
        <v>4.6763253000000003E-6</v>
      </c>
      <c r="UH108" s="72">
        <v>1.5506236000000001E-6</v>
      </c>
      <c r="UI108" s="72">
        <v>1.1219356999999999E-6</v>
      </c>
      <c r="UJ108" s="72">
        <v>6.9777747000000003E-7</v>
      </c>
      <c r="UK108" s="72">
        <v>2.690445E-7</v>
      </c>
      <c r="UL108" s="72">
        <v>4.8281243999999999E-8</v>
      </c>
      <c r="UM108" s="72">
        <v>3.9795545000000002E-9</v>
      </c>
      <c r="UN108" s="72">
        <v>9.7161050000000007E-10</v>
      </c>
      <c r="UO108" s="72">
        <v>5.7505790000000003E-10</v>
      </c>
      <c r="UP108" s="72">
        <v>2.6678626E-10</v>
      </c>
      <c r="UQ108" s="72">
        <v>6.6224990000000003E-11</v>
      </c>
      <c r="UR108" s="72">
        <v>1.2998195E-11</v>
      </c>
      <c r="US108" s="72">
        <v>5.6775890000000001E-12</v>
      </c>
      <c r="UT108" s="72">
        <v>0</v>
      </c>
      <c r="UU108" s="72">
        <v>3.0664934999999999E-8</v>
      </c>
      <c r="UV108" s="72">
        <v>4.8939875999999998E-7</v>
      </c>
      <c r="UW108" s="72">
        <v>7.8962379999999997E-6</v>
      </c>
      <c r="UX108" s="72">
        <v>1.2872928E-4</v>
      </c>
      <c r="UY108" s="72">
        <v>1.0537662000000001E-3</v>
      </c>
      <c r="UZ108" s="72">
        <v>3.9259977999999999E-3</v>
      </c>
      <c r="VA108" s="72">
        <v>1.0469483E-2</v>
      </c>
      <c r="VB108" s="72">
        <v>2.277643E-2</v>
      </c>
      <c r="VC108" s="72">
        <v>4.2617562999999997E-2</v>
      </c>
      <c r="VD108" s="72">
        <v>7.0450059999999995E-2</v>
      </c>
      <c r="VE108" s="72">
        <v>0.10445358</v>
      </c>
      <c r="VF108" s="72">
        <v>0.14019914</v>
      </c>
      <c r="VG108" s="72">
        <v>0.17151184</v>
      </c>
      <c r="VH108" s="72">
        <v>0.19208083000000001</v>
      </c>
      <c r="VI108" s="72">
        <v>0.19620008999999999</v>
      </c>
      <c r="VJ108" s="72">
        <v>0.18769190999999999</v>
      </c>
      <c r="VK108" s="72">
        <v>0.16377900000000001</v>
      </c>
      <c r="VL108" s="72">
        <v>0.13059000000000001</v>
      </c>
      <c r="VM108" s="72">
        <v>9.4694929999999997E-2</v>
      </c>
      <c r="VN108" s="72">
        <v>6.1973207000000002E-2</v>
      </c>
      <c r="VO108" s="72">
        <v>3.6180450000000003E-2</v>
      </c>
      <c r="VP108" s="72">
        <v>1.8486736E-2</v>
      </c>
      <c r="VQ108" s="72">
        <v>7.9965680000000008E-3</v>
      </c>
      <c r="VR108" s="72">
        <v>2.7375312000000001E-3</v>
      </c>
      <c r="VS108" s="72">
        <v>6.2229467000000005E-4</v>
      </c>
      <c r="VT108" s="72">
        <v>4.8287430000000003E-5</v>
      </c>
      <c r="VU108" s="72">
        <v>4.6763003000000003E-6</v>
      </c>
      <c r="VV108" s="72">
        <v>1.5506166000000001E-6</v>
      </c>
      <c r="VW108" s="72">
        <v>1.1219314999999999E-6</v>
      </c>
      <c r="VX108" s="72">
        <v>6.977765E-7</v>
      </c>
      <c r="VY108" s="72">
        <v>2.6904500000000001E-7</v>
      </c>
      <c r="VZ108" s="72">
        <v>4.8281365000000001E-8</v>
      </c>
      <c r="WA108" s="72">
        <v>3.9795490000000001E-9</v>
      </c>
      <c r="WB108" s="72">
        <v>9.7160390000000004E-10</v>
      </c>
      <c r="WC108" s="72">
        <v>5.7505305999999998E-10</v>
      </c>
      <c r="WD108" s="72">
        <v>2.6678446E-10</v>
      </c>
      <c r="WE108" s="72">
        <v>6.6224700000000004E-11</v>
      </c>
      <c r="WF108" s="72">
        <v>1.2998108E-11</v>
      </c>
      <c r="WG108" s="72">
        <v>5.6775489999999996E-12</v>
      </c>
      <c r="WH108" s="72">
        <v>0</v>
      </c>
      <c r="WI108" s="72">
        <v>3.0664979999999997E-8</v>
      </c>
      <c r="WJ108" s="72">
        <v>4.8939950000000001E-7</v>
      </c>
      <c r="WK108" s="72">
        <v>7.8962450000000005E-6</v>
      </c>
      <c r="WL108" s="72">
        <v>1.2872938999999999E-4</v>
      </c>
      <c r="WM108" s="72">
        <v>1.0537655000000001E-3</v>
      </c>
      <c r="WN108" s="72">
        <v>3.9259925999999999E-3</v>
      </c>
      <c r="WO108" s="72">
        <v>1.0469472000000001E-2</v>
      </c>
      <c r="WP108" s="72">
        <v>2.277641E-2</v>
      </c>
      <c r="WQ108" s="72">
        <v>4.2617559999999999E-2</v>
      </c>
      <c r="WR108" s="72">
        <v>7.0450079999999998E-2</v>
      </c>
      <c r="WS108" s="72">
        <v>0.10445365</v>
      </c>
      <c r="WT108" s="72">
        <v>0.14019936</v>
      </c>
      <c r="WU108" s="72">
        <v>0.1715122</v>
      </c>
      <c r="WV108" s="72">
        <v>0.19208115000000001</v>
      </c>
      <c r="WW108" s="72">
        <v>0.19620035999999999</v>
      </c>
      <c r="WX108" s="72">
        <v>0.18769197000000001</v>
      </c>
      <c r="WY108" s="72">
        <v>0.16377900000000001</v>
      </c>
      <c r="WZ108" s="72">
        <v>0.13059002</v>
      </c>
      <c r="XA108" s="72">
        <v>9.4694929999999997E-2</v>
      </c>
      <c r="XB108" s="72">
        <v>6.1973207000000002E-2</v>
      </c>
      <c r="XC108" s="72">
        <v>3.618043E-2</v>
      </c>
      <c r="XD108" s="72">
        <v>1.8486717999999999E-2</v>
      </c>
      <c r="XE108" s="72">
        <v>7.9965629999999999E-3</v>
      </c>
      <c r="XF108" s="72">
        <v>2.7375312000000001E-3</v>
      </c>
      <c r="XG108" s="72">
        <v>6.2229570000000005E-4</v>
      </c>
      <c r="XH108" s="72">
        <v>4.8287475E-5</v>
      </c>
      <c r="XI108" s="72">
        <v>4.6763016000000003E-6</v>
      </c>
      <c r="XJ108" s="72">
        <v>1.5506116999999999E-6</v>
      </c>
      <c r="XK108" s="72">
        <v>1.1219262999999999E-6</v>
      </c>
      <c r="XL108" s="72">
        <v>6.9777389999999999E-7</v>
      </c>
      <c r="XM108" s="72">
        <v>2.6904453E-7</v>
      </c>
      <c r="XN108" s="72">
        <v>4.8281409999999999E-8</v>
      </c>
      <c r="XO108" s="72">
        <v>3.9795465000000001E-9</v>
      </c>
      <c r="XP108" s="72">
        <v>9.7159909999999996E-10</v>
      </c>
      <c r="XQ108" s="72">
        <v>5.7504933999999995E-10</v>
      </c>
      <c r="XR108" s="72">
        <v>2.6678289999999998E-10</v>
      </c>
      <c r="XS108" s="72">
        <v>6.6224325000000001E-11</v>
      </c>
      <c r="XT108" s="72">
        <v>1.2998029E-11</v>
      </c>
      <c r="XU108" s="72">
        <v>5.6775113999999997E-12</v>
      </c>
      <c r="XV108" s="72">
        <v>0</v>
      </c>
      <c r="XW108" s="72">
        <v>3.0665162999999999E-8</v>
      </c>
      <c r="XX108" s="72">
        <v>4.8940257000000003E-7</v>
      </c>
      <c r="XY108" s="72">
        <v>7.8962909999999996E-6</v>
      </c>
      <c r="XZ108" s="72">
        <v>1.2873014000000001E-4</v>
      </c>
      <c r="YA108" s="72">
        <v>1.0537673E-3</v>
      </c>
      <c r="YB108" s="72">
        <v>3.9259945000000001E-3</v>
      </c>
      <c r="YC108" s="72">
        <v>1.04694795E-2</v>
      </c>
      <c r="YD108" s="72">
        <v>2.2776438E-2</v>
      </c>
      <c r="YE108" s="72">
        <v>4.2617623E-2</v>
      </c>
      <c r="YF108" s="72">
        <v>7.0450170000000006E-2</v>
      </c>
      <c r="YG108" s="72">
        <v>0.10445382</v>
      </c>
      <c r="YH108" s="72">
        <v>0.14019966</v>
      </c>
      <c r="YI108" s="72">
        <v>0.17151258999999999</v>
      </c>
      <c r="YJ108" s="72">
        <v>0.19208164999999999</v>
      </c>
      <c r="YK108" s="72">
        <v>0.19620087999999999</v>
      </c>
      <c r="YL108" s="72">
        <v>0.18769231</v>
      </c>
      <c r="YM108" s="72">
        <v>0.16377923999999999</v>
      </c>
      <c r="YN108" s="72">
        <v>0.13059018999999999</v>
      </c>
      <c r="YO108" s="72">
        <v>9.4695070000000006E-2</v>
      </c>
      <c r="YP108" s="72">
        <v>6.1973295999999997E-2</v>
      </c>
      <c r="YQ108" s="72">
        <v>3.6180484999999998E-2</v>
      </c>
      <c r="YR108" s="72">
        <v>1.8486734000000001E-2</v>
      </c>
      <c r="YS108" s="72">
        <v>7.9965690000000002E-3</v>
      </c>
      <c r="YT108" s="72">
        <v>2.7375379999999999E-3</v>
      </c>
      <c r="YU108" s="72">
        <v>6.2229920000000005E-4</v>
      </c>
      <c r="YV108" s="72">
        <v>4.8288139999999999E-5</v>
      </c>
      <c r="YW108" s="72">
        <v>4.6763329999999999E-6</v>
      </c>
      <c r="YX108" s="72">
        <v>1.550607E-6</v>
      </c>
      <c r="YY108" s="72">
        <v>1.1219201000000001E-6</v>
      </c>
      <c r="YZ108" s="72">
        <v>6.9777059999999999E-7</v>
      </c>
      <c r="ZA108" s="72">
        <v>2.6904357000000001E-7</v>
      </c>
      <c r="ZB108" s="72">
        <v>4.8281272000000001E-8</v>
      </c>
      <c r="ZC108" s="72">
        <v>3.9795240000000004E-9</v>
      </c>
      <c r="ZD108" s="72">
        <v>9.715904999999999E-10</v>
      </c>
      <c r="ZE108" s="72">
        <v>5.7504390000000001E-10</v>
      </c>
      <c r="ZF108" s="72">
        <v>2.6678050999999998E-10</v>
      </c>
      <c r="ZG108" s="72">
        <v>6.6223644999999996E-11</v>
      </c>
      <c r="ZH108" s="72">
        <v>1.29978745E-11</v>
      </c>
      <c r="ZI108" s="72">
        <v>5.6774394000000001E-12</v>
      </c>
      <c r="ZJ108" s="72">
        <v>0</v>
      </c>
      <c r="ZK108" s="72">
        <v>3.0665297999999999E-8</v>
      </c>
      <c r="ZL108" s="72">
        <v>4.8940499999999995E-7</v>
      </c>
      <c r="ZM108" s="72">
        <v>7.8963329999999995E-6</v>
      </c>
      <c r="ZN108" s="72">
        <v>1.287308E-4</v>
      </c>
      <c r="ZO108" s="72">
        <v>1.0537706999999999E-3</v>
      </c>
      <c r="ZP108" s="72">
        <v>3.926003E-3</v>
      </c>
      <c r="ZQ108" s="72">
        <v>1.0469486E-2</v>
      </c>
      <c r="ZR108" s="72">
        <v>2.2776439999999998E-2</v>
      </c>
      <c r="ZS108" s="72">
        <v>4.2617629999999997E-2</v>
      </c>
      <c r="ZT108" s="72">
        <v>7.0450209999999999E-2</v>
      </c>
      <c r="ZU108" s="72">
        <v>0.10445392000000001</v>
      </c>
      <c r="ZV108" s="72">
        <v>0.14019977</v>
      </c>
      <c r="ZW108" s="72">
        <v>0.17151279999999999</v>
      </c>
      <c r="ZX108" s="72">
        <v>0.19208199000000001</v>
      </c>
      <c r="ZY108" s="72">
        <v>0.1962013</v>
      </c>
      <c r="ZZ108" s="72">
        <v>0.18769272000000001</v>
      </c>
      <c r="AAA108" s="72">
        <v>0.16377955999999999</v>
      </c>
      <c r="AAB108" s="72">
        <v>0.13059040999999999</v>
      </c>
      <c r="AAC108" s="72">
        <v>9.4695210000000002E-2</v>
      </c>
      <c r="AAD108" s="72">
        <v>6.1973420000000001E-2</v>
      </c>
      <c r="AAE108" s="72">
        <v>3.6180562999999999E-2</v>
      </c>
      <c r="AAF108" s="72">
        <v>1.8486781000000001E-2</v>
      </c>
      <c r="AAG108" s="72">
        <v>7.9965869999999994E-3</v>
      </c>
      <c r="AAH108" s="72">
        <v>2.7375432999999999E-3</v>
      </c>
      <c r="AAI108" s="72">
        <v>6.2230160000000001E-4</v>
      </c>
      <c r="AAJ108" s="72">
        <v>4.8288799999999998E-5</v>
      </c>
      <c r="AAK108" s="72">
        <v>4.676369E-6</v>
      </c>
      <c r="AAL108" s="72">
        <v>1.5506101E-6</v>
      </c>
      <c r="AAM108" s="72">
        <v>1.1219216E-6</v>
      </c>
      <c r="AAN108" s="72">
        <v>6.9777190000000004E-7</v>
      </c>
      <c r="AAO108" s="72">
        <v>2.6904430000000001E-7</v>
      </c>
      <c r="AAP108" s="72">
        <v>4.8281520000000001E-8</v>
      </c>
      <c r="AAQ108" s="72">
        <v>3.9795305E-9</v>
      </c>
      <c r="AAR108" s="72">
        <v>9.7158570000000003E-10</v>
      </c>
      <c r="AAS108" s="72">
        <v>5.7504035000000002E-10</v>
      </c>
      <c r="AAT108" s="72">
        <v>2.6677960000000001E-10</v>
      </c>
      <c r="AAU108" s="72">
        <v>6.6223400000000003E-11</v>
      </c>
      <c r="AAV108" s="72">
        <v>1.2997747999999999E-11</v>
      </c>
      <c r="AAW108" s="72">
        <v>5.6773842999999998E-12</v>
      </c>
      <c r="AAX108" s="72">
        <v>0</v>
      </c>
      <c r="AAY108" s="72">
        <v>3.0665034999999998E-8</v>
      </c>
      <c r="AAZ108" s="72">
        <v>4.894004E-7</v>
      </c>
      <c r="ABA108" s="72">
        <v>7.8962579999999994E-6</v>
      </c>
      <c r="ABB108" s="72">
        <v>1.2872955E-4</v>
      </c>
      <c r="ABC108" s="72">
        <v>1.0537659E-3</v>
      </c>
      <c r="ABD108" s="72">
        <v>3.9259917E-3</v>
      </c>
      <c r="ABE108" s="72">
        <v>1.0469465000000001E-2</v>
      </c>
      <c r="ABF108" s="72">
        <v>2.2776397E-2</v>
      </c>
      <c r="ABG108" s="72">
        <v>4.2617573999999998E-2</v>
      </c>
      <c r="ABH108" s="72">
        <v>7.0450170000000006E-2</v>
      </c>
      <c r="ABI108" s="72">
        <v>0.10445385</v>
      </c>
      <c r="ABJ108" s="72">
        <v>0.14019970000000001</v>
      </c>
      <c r="ABK108" s="72">
        <v>0.17151271000000001</v>
      </c>
      <c r="ABL108" s="72">
        <v>0.1920819</v>
      </c>
      <c r="ABM108" s="72">
        <v>0.19620122000000001</v>
      </c>
      <c r="ABN108" s="72">
        <v>0.18769267000000001</v>
      </c>
      <c r="ABO108" s="72">
        <v>0.16377939999999999</v>
      </c>
      <c r="ABP108" s="72">
        <v>0.13059013999999999</v>
      </c>
      <c r="ABQ108" s="72">
        <v>9.4694934999999994E-2</v>
      </c>
      <c r="ABR108" s="72">
        <v>6.1973225E-2</v>
      </c>
      <c r="ABS108" s="72">
        <v>3.6180459999999998E-2</v>
      </c>
      <c r="ABT108" s="72">
        <v>1.8486736E-2</v>
      </c>
      <c r="ABU108" s="72">
        <v>7.9965729999999999E-3</v>
      </c>
      <c r="ABV108" s="72">
        <v>2.7375444999999999E-3</v>
      </c>
      <c r="ABW108" s="72">
        <v>6.2230543999999995E-4</v>
      </c>
      <c r="ABX108" s="72">
        <v>4.8290156E-5</v>
      </c>
      <c r="ABY108" s="72">
        <v>4.6764666999999999E-6</v>
      </c>
      <c r="ABZ108" s="72">
        <v>1.5506346999999999E-6</v>
      </c>
      <c r="ACA108" s="72">
        <v>1.1219394E-6</v>
      </c>
      <c r="ACB108" s="72">
        <v>6.9778406E-7</v>
      </c>
      <c r="ACC108" s="72">
        <v>2.6904970000000001E-7</v>
      </c>
      <c r="ACD108" s="72">
        <v>4.8282852999999999E-8</v>
      </c>
      <c r="ACE108" s="72">
        <v>3.9796414999999998E-9</v>
      </c>
      <c r="ACF108" s="72">
        <v>9.7161110000000006E-10</v>
      </c>
      <c r="ACG108" s="72">
        <v>5.7505530000000003E-10</v>
      </c>
      <c r="ACH108" s="72">
        <v>2.6678712000000001E-10</v>
      </c>
      <c r="ACI108" s="72">
        <v>6.6225240000000005E-11</v>
      </c>
      <c r="ACJ108" s="72">
        <v>1.2998029E-11</v>
      </c>
      <c r="ACK108" s="72">
        <v>5.6775070000000004E-12</v>
      </c>
      <c r="ACL108" s="72">
        <v>0</v>
      </c>
      <c r="ACM108" s="72">
        <v>3.0664729999999997E-8</v>
      </c>
      <c r="ACN108" s="72">
        <v>4.8939586000000005E-7</v>
      </c>
      <c r="ACO108" s="72">
        <v>7.89619E-6</v>
      </c>
      <c r="ACP108" s="72">
        <v>1.2872839999999999E-4</v>
      </c>
      <c r="ACQ108" s="72">
        <v>1.0537629000000001E-3</v>
      </c>
      <c r="ACR108" s="72">
        <v>3.9259899999999999E-3</v>
      </c>
      <c r="ACS108" s="72">
        <v>1.0469473999999999E-2</v>
      </c>
      <c r="ACT108" s="72">
        <v>2.2776423000000001E-2</v>
      </c>
      <c r="ACU108" s="72">
        <v>4.2617620000000002E-2</v>
      </c>
      <c r="ACV108" s="72">
        <v>7.0450200000000004E-2</v>
      </c>
      <c r="ACW108" s="72">
        <v>0.10445382</v>
      </c>
      <c r="ACX108" s="72">
        <v>0.14019954000000001</v>
      </c>
      <c r="ACY108" s="72">
        <v>0.17151237</v>
      </c>
      <c r="ACZ108" s="72">
        <v>0.19208140000000001</v>
      </c>
      <c r="ADA108" s="72">
        <v>0.19620071</v>
      </c>
      <c r="ADB108" s="72">
        <v>0.1876921</v>
      </c>
      <c r="ADC108" s="72">
        <v>0.16377884000000001</v>
      </c>
      <c r="ADD108" s="72">
        <v>0.13058966</v>
      </c>
      <c r="ADE108" s="72">
        <v>9.4694525000000002E-2</v>
      </c>
      <c r="ADF108" s="72">
        <v>6.1972911999999998E-2</v>
      </c>
      <c r="ADG108" s="72">
        <v>3.6180280000000002E-2</v>
      </c>
      <c r="ADH108" s="72">
        <v>1.8486644999999999E-2</v>
      </c>
      <c r="ADI108" s="72">
        <v>7.9965320000000006E-3</v>
      </c>
      <c r="ADJ108" s="72">
        <v>2.7375259000000001E-3</v>
      </c>
      <c r="ADK108" s="72">
        <v>6.2229834000000002E-4</v>
      </c>
      <c r="ADL108" s="72">
        <v>4.8288707999999999E-5</v>
      </c>
      <c r="ADM108" s="72">
        <v>4.6764193999999999E-6</v>
      </c>
      <c r="ADN108" s="72">
        <v>1.5506640000000001E-6</v>
      </c>
      <c r="ADO108" s="72">
        <v>1.1219664000000001E-6</v>
      </c>
      <c r="ADP108" s="72">
        <v>6.9779566000000005E-7</v>
      </c>
      <c r="ADQ108" s="72">
        <v>2.6905008000000002E-7</v>
      </c>
      <c r="ADR108" s="72">
        <v>4.8280984999999999E-8</v>
      </c>
      <c r="ADS108" s="72">
        <v>3.9795864000000004E-9</v>
      </c>
      <c r="ADT108" s="72">
        <v>9.7166220000000001E-10</v>
      </c>
      <c r="ADU108" s="72">
        <v>5.7509163999999999E-10</v>
      </c>
      <c r="ADV108" s="72">
        <v>2.6679195000000002E-10</v>
      </c>
      <c r="ADW108" s="72">
        <v>6.6224320000000004E-11</v>
      </c>
      <c r="ADX108" s="72">
        <v>1.2998402999999999E-11</v>
      </c>
      <c r="ADY108" s="72">
        <v>5.677845E-12</v>
      </c>
      <c r="ADZ108" s="77"/>
      <c r="AEA108" s="158" t="s">
        <v>30</v>
      </c>
      <c r="AEB108" s="109" t="s">
        <v>23</v>
      </c>
      <c r="AEC108" s="109"/>
      <c r="AED108" s="109" t="str">
        <f>AEB107</f>
        <v>Time</v>
      </c>
      <c r="AEE108" s="111">
        <f t="shared" si="55"/>
        <v>103</v>
      </c>
      <c r="AEF108" s="159" t="s">
        <v>30</v>
      </c>
      <c r="AEG108" s="105">
        <f t="shared" si="65"/>
        <v>1.0303899E-11</v>
      </c>
      <c r="AEH108" s="105">
        <f t="shared" si="65"/>
        <v>1.0303981E-11</v>
      </c>
      <c r="AEI108" s="105">
        <f t="shared" si="65"/>
        <v>1.0304029999999999E-11</v>
      </c>
      <c r="AEJ108" s="105">
        <f t="shared" si="65"/>
        <v>1.0304267999999999E-11</v>
      </c>
      <c r="AEK108" s="105">
        <f t="shared" si="65"/>
        <v>1.0304098E-11</v>
      </c>
      <c r="AEL108" s="105">
        <f t="shared" si="65"/>
        <v>1.0304101E-11</v>
      </c>
      <c r="AEM108" s="105">
        <f t="shared" si="65"/>
        <v>1.0304161000000001E-11</v>
      </c>
      <c r="AEN108" s="105">
        <f t="shared" si="65"/>
        <v>1.03041655E-11</v>
      </c>
      <c r="AEO108" s="105">
        <f t="shared" si="65"/>
        <v>1.0304158999999999E-11</v>
      </c>
      <c r="AEP108" s="105">
        <f t="shared" si="65"/>
        <v>1.0304169999999999E-11</v>
      </c>
      <c r="AEQ108" s="105">
        <f t="shared" si="66"/>
        <v>1.0304200999999999E-11</v>
      </c>
      <c r="AER108" s="105">
        <f t="shared" si="66"/>
        <v>1.0304178499999999E-11</v>
      </c>
      <c r="AES108" s="105">
        <f t="shared" si="66"/>
        <v>1.030414E-11</v>
      </c>
      <c r="AET108" s="105">
        <f t="shared" si="66"/>
        <v>1.0304081E-11</v>
      </c>
      <c r="AEU108" s="105">
        <f t="shared" si="66"/>
        <v>1.0304013000000001E-11</v>
      </c>
      <c r="AEV108" s="105">
        <f t="shared" si="66"/>
        <v>1.0303948E-11</v>
      </c>
      <c r="AEW108" s="105">
        <f t="shared" si="66"/>
        <v>1.0303819999999999E-11</v>
      </c>
      <c r="AEX108" s="105">
        <f t="shared" si="66"/>
        <v>1.0303724999999999E-11</v>
      </c>
      <c r="AEY108" s="105">
        <f t="shared" si="66"/>
        <v>1.0303941E-11</v>
      </c>
      <c r="AEZ108" s="99">
        <f t="shared" si="70"/>
        <v>29</v>
      </c>
      <c r="AFA108" s="69"/>
      <c r="AFB108" s="202">
        <v>5.6775877000000001E-12</v>
      </c>
      <c r="AFC108" s="106">
        <f t="shared" si="71"/>
        <v>1.0304056842105261E-11</v>
      </c>
      <c r="AFD108" s="113"/>
      <c r="AFE108" s="109"/>
      <c r="AFF108" s="105">
        <f t="shared" si="67"/>
        <v>0.11190993</v>
      </c>
      <c r="AFG108" s="105">
        <f t="shared" si="67"/>
        <v>0.11191068</v>
      </c>
      <c r="AFH108" s="105">
        <f t="shared" si="67"/>
        <v>0.11190971</v>
      </c>
      <c r="AFI108" s="105">
        <f t="shared" si="67"/>
        <v>0.11190965</v>
      </c>
      <c r="AFJ108" s="105">
        <f t="shared" si="67"/>
        <v>0.11190994999999999</v>
      </c>
      <c r="AFK108" s="105">
        <f t="shared" si="67"/>
        <v>0.11191015999999999</v>
      </c>
      <c r="AFL108" s="105">
        <f t="shared" si="67"/>
        <v>0.11191001</v>
      </c>
      <c r="AFM108" s="105">
        <f t="shared" si="67"/>
        <v>0.11190994999999999</v>
      </c>
      <c r="AFN108" s="105">
        <f t="shared" si="67"/>
        <v>0.11190986999999999</v>
      </c>
      <c r="AFO108" s="105">
        <f t="shared" si="67"/>
        <v>0.11190989</v>
      </c>
      <c r="AFP108" s="105">
        <f t="shared" si="68"/>
        <v>0.11190977000000001</v>
      </c>
      <c r="AFQ108" s="105">
        <f t="shared" si="68"/>
        <v>0.11190984399999999</v>
      </c>
      <c r="AFR108" s="105">
        <f t="shared" si="68"/>
        <v>0.11190999</v>
      </c>
      <c r="AFS108" s="105">
        <f t="shared" si="68"/>
        <v>0.11191021</v>
      </c>
      <c r="AFT108" s="105">
        <f t="shared" si="68"/>
        <v>0.11191022</v>
      </c>
      <c r="AFU108" s="105">
        <f t="shared" si="68"/>
        <v>0.11191023</v>
      </c>
      <c r="AFV108" s="105">
        <f t="shared" si="68"/>
        <v>0.11191041</v>
      </c>
      <c r="AFW108" s="105">
        <f t="shared" si="68"/>
        <v>0.11191058</v>
      </c>
      <c r="AFX108" s="105">
        <f t="shared" si="68"/>
        <v>0.111910276</v>
      </c>
      <c r="AFY108" s="105"/>
      <c r="AFZ108" s="106">
        <f t="shared" si="56"/>
        <v>0.11191007000000001</v>
      </c>
      <c r="AGA108" s="69"/>
      <c r="AGB108" s="69"/>
      <c r="AGC108" s="69"/>
      <c r="AGD108" s="69"/>
      <c r="AGE108" s="69"/>
      <c r="AGF108" s="69"/>
      <c r="AGG108" s="69"/>
      <c r="AGH108" s="69"/>
      <c r="AGI108" s="69"/>
      <c r="AGJ108" s="69"/>
      <c r="AGK108" s="69"/>
      <c r="AGL108" s="69"/>
      <c r="AGM108" s="69"/>
      <c r="AGN108" s="69"/>
      <c r="AGO108" s="69"/>
      <c r="AGP108" s="69"/>
      <c r="AGQ108" s="69"/>
      <c r="AGR108" s="69"/>
      <c r="AGS108" s="69"/>
      <c r="AGT108" s="69"/>
      <c r="AGU108" s="69"/>
      <c r="AGV108" s="69"/>
      <c r="AGW108" s="69"/>
      <c r="AGX108" s="69"/>
      <c r="AGY108" s="69"/>
      <c r="AGZ108" s="69"/>
      <c r="AHA108" s="69"/>
      <c r="AHB108" s="69"/>
      <c r="AHC108" s="69"/>
      <c r="AHD108" s="69"/>
      <c r="AHE108" s="69"/>
      <c r="AHF108" s="69"/>
      <c r="AHG108" s="69"/>
      <c r="AHH108" s="69"/>
      <c r="AHI108" s="69"/>
      <c r="AHJ108" s="69"/>
      <c r="AHK108" s="69"/>
      <c r="AHL108" s="69"/>
      <c r="AHM108" s="69"/>
      <c r="AHN108" s="69"/>
      <c r="AHO108" s="69"/>
      <c r="AHP108" s="69"/>
      <c r="AHQ108" s="69"/>
      <c r="AHR108" s="69"/>
      <c r="AHS108" s="69"/>
      <c r="AHT108" s="69"/>
      <c r="AHU108" s="69"/>
      <c r="AHV108" s="69"/>
      <c r="AHW108" s="69"/>
      <c r="AHX108" s="69"/>
      <c r="AHY108" s="69"/>
      <c r="AHZ108" s="69"/>
      <c r="AIA108" s="69"/>
      <c r="AIB108" s="69"/>
    </row>
    <row r="109" spans="1:912" ht="6" customHeight="1" thickBot="1" x14ac:dyDescent="0.3">
      <c r="A109" s="77"/>
      <c r="B109" s="196">
        <v>1</v>
      </c>
      <c r="C109" s="196">
        <v>18</v>
      </c>
      <c r="D109" s="196">
        <v>10</v>
      </c>
      <c r="E109" s="77"/>
      <c r="F109" s="114">
        <f t="shared" ref="F109:AS109" si="72">INDEX($F$7:$AS$108,$AEA109,F$2)</f>
        <v>1</v>
      </c>
      <c r="G109" s="114">
        <f t="shared" si="72"/>
        <v>0.9535941</v>
      </c>
      <c r="H109" s="114">
        <f t="shared" si="72"/>
        <v>0.58859490000000003</v>
      </c>
      <c r="I109" s="114">
        <f t="shared" si="72"/>
        <v>0.15633488000000001</v>
      </c>
      <c r="J109" s="114">
        <f t="shared" si="72"/>
        <v>8.2082990000000005E-3</v>
      </c>
      <c r="K109" s="114">
        <f t="shared" si="72"/>
        <v>4.2934899999999998E-4</v>
      </c>
      <c r="L109" s="114">
        <f t="shared" si="72"/>
        <v>2.2274626E-5</v>
      </c>
      <c r="M109" s="114">
        <f t="shared" si="72"/>
        <v>1.1450007E-6</v>
      </c>
      <c r="N109" s="114">
        <f t="shared" si="72"/>
        <v>5.8329674999999999E-8</v>
      </c>
      <c r="O109" s="114">
        <f t="shared" si="72"/>
        <v>2.9466878E-9</v>
      </c>
      <c r="P109" s="114">
        <f t="shared" si="72"/>
        <v>1.4772482999999999E-10</v>
      </c>
      <c r="Q109" s="114">
        <f t="shared" si="72"/>
        <v>7.3544970000000005E-12</v>
      </c>
      <c r="R109" s="114">
        <f t="shared" si="72"/>
        <v>3.6384177000000001E-13</v>
      </c>
      <c r="S109" s="114">
        <f t="shared" si="72"/>
        <v>1.7897095000000001E-14</v>
      </c>
      <c r="T109" s="114">
        <f t="shared" si="72"/>
        <v>8.7576043999999998E-16</v>
      </c>
      <c r="U109" s="114">
        <f t="shared" si="72"/>
        <v>4.2649843000000001E-17</v>
      </c>
      <c r="V109" s="114">
        <f t="shared" si="72"/>
        <v>2.0680121E-18</v>
      </c>
      <c r="W109" s="114">
        <f t="shared" si="72"/>
        <v>9.9872620000000005E-20</v>
      </c>
      <c r="X109" s="114">
        <f t="shared" si="72"/>
        <v>4.8054600000000001E-21</v>
      </c>
      <c r="Y109" s="114">
        <f t="shared" si="72"/>
        <v>2.3043120000000001E-22</v>
      </c>
      <c r="Z109" s="114">
        <f t="shared" si="72"/>
        <v>1.1014749E-23</v>
      </c>
      <c r="AA109" s="114">
        <f t="shared" si="72"/>
        <v>5.2496850000000001E-25</v>
      </c>
      <c r="AB109" s="114">
        <f t="shared" si="72"/>
        <v>2.4952006E-26</v>
      </c>
      <c r="AC109" s="114">
        <f t="shared" si="72"/>
        <v>1.1829627999999999E-27</v>
      </c>
      <c r="AD109" s="114">
        <f t="shared" si="72"/>
        <v>5.5950305000000004E-29</v>
      </c>
      <c r="AE109" s="114">
        <f t="shared" si="72"/>
        <v>2.6403717000000001E-30</v>
      </c>
      <c r="AF109" s="114">
        <f t="shared" si="72"/>
        <v>1.243422E-31</v>
      </c>
      <c r="AG109" s="114">
        <f t="shared" si="72"/>
        <v>5.8441016999999999E-33</v>
      </c>
      <c r="AH109" s="114">
        <f t="shared" si="72"/>
        <v>2.7416167E-34</v>
      </c>
      <c r="AI109" s="114">
        <f t="shared" si="72"/>
        <v>1.2786385E-35</v>
      </c>
      <c r="AJ109" s="114">
        <f t="shared" si="72"/>
        <v>5.9150435999999997E-37</v>
      </c>
      <c r="AK109" s="114">
        <f t="shared" si="72"/>
        <v>1.2263660000000001E-38</v>
      </c>
      <c r="AL109" s="114">
        <f t="shared" si="72"/>
        <v>0</v>
      </c>
      <c r="AM109" s="114">
        <f t="shared" si="72"/>
        <v>0</v>
      </c>
      <c r="AN109" s="114">
        <f t="shared" si="72"/>
        <v>0</v>
      </c>
      <c r="AO109" s="114">
        <f t="shared" si="72"/>
        <v>0</v>
      </c>
      <c r="AP109" s="114">
        <f t="shared" si="72"/>
        <v>0</v>
      </c>
      <c r="AQ109" s="114">
        <f t="shared" si="72"/>
        <v>0</v>
      </c>
      <c r="AR109" s="114">
        <f t="shared" si="72"/>
        <v>0</v>
      </c>
      <c r="AS109" s="114">
        <f t="shared" si="72"/>
        <v>0</v>
      </c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112">
        <v>54</v>
      </c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7"/>
      <c r="OK109" s="77"/>
      <c r="OL109" s="77"/>
      <c r="OM109" s="77"/>
      <c r="ON109" s="77"/>
      <c r="OO109" s="77"/>
      <c r="OP109" s="77"/>
      <c r="OQ109" s="77"/>
      <c r="OR109" s="77"/>
      <c r="OS109" s="77"/>
      <c r="OT109" s="77"/>
      <c r="OU109" s="77"/>
      <c r="OV109" s="77"/>
      <c r="OW109" s="77"/>
      <c r="OX109" s="77"/>
      <c r="OY109" s="77"/>
      <c r="OZ109" s="77"/>
      <c r="PA109" s="77"/>
      <c r="PB109" s="77"/>
      <c r="PC109" s="77"/>
      <c r="PD109" s="77"/>
      <c r="PE109" s="77"/>
      <c r="PF109" s="77"/>
      <c r="PG109" s="77"/>
      <c r="PH109" s="77"/>
      <c r="PI109" s="77"/>
      <c r="PJ109" s="77"/>
      <c r="PK109" s="77"/>
      <c r="PL109" s="77"/>
      <c r="PM109" s="77"/>
      <c r="PN109" s="77"/>
      <c r="PO109" s="77"/>
      <c r="PP109" s="77"/>
      <c r="PQ109" s="77"/>
      <c r="PR109" s="77"/>
      <c r="PS109" s="77"/>
      <c r="PT109" s="77"/>
      <c r="PU109" s="77"/>
      <c r="PV109" s="77"/>
      <c r="PW109" s="77"/>
      <c r="PX109" s="77"/>
      <c r="PY109" s="77"/>
      <c r="PZ109" s="77"/>
      <c r="QA109" s="77"/>
      <c r="QB109" s="77"/>
      <c r="QC109" s="77"/>
      <c r="QD109" s="77"/>
      <c r="QE109" s="77"/>
      <c r="QF109" s="77"/>
      <c r="QG109" s="77"/>
      <c r="QH109" s="77"/>
      <c r="QI109" s="77"/>
      <c r="QJ109" s="77"/>
      <c r="QK109" s="77"/>
      <c r="QL109" s="77"/>
      <c r="QM109" s="77"/>
      <c r="QN109" s="77"/>
      <c r="QO109" s="77"/>
      <c r="QP109" s="77"/>
      <c r="QQ109" s="77"/>
      <c r="QR109" s="77"/>
      <c r="QS109" s="77"/>
      <c r="QT109" s="77"/>
      <c r="QU109" s="77"/>
      <c r="QV109" s="77"/>
      <c r="QW109" s="77"/>
      <c r="QX109" s="77"/>
      <c r="QY109" s="77"/>
      <c r="QZ109" s="77"/>
      <c r="RA109" s="77"/>
      <c r="RB109" s="77"/>
      <c r="RC109" s="77"/>
      <c r="RD109" s="77"/>
      <c r="RE109" s="77"/>
      <c r="RF109" s="77"/>
      <c r="RG109" s="77"/>
      <c r="RH109" s="77"/>
      <c r="RI109" s="77"/>
      <c r="RJ109" s="77"/>
      <c r="RK109" s="77"/>
      <c r="RL109" s="77"/>
      <c r="RM109" s="77"/>
      <c r="RN109" s="77"/>
      <c r="RO109" s="77"/>
      <c r="RP109" s="77"/>
      <c r="RQ109" s="77"/>
      <c r="RR109" s="77"/>
      <c r="RS109" s="77"/>
      <c r="RT109" s="77"/>
      <c r="RU109" s="77"/>
      <c r="RV109" s="77"/>
      <c r="RW109" s="77"/>
      <c r="RX109" s="77"/>
      <c r="RY109" s="77"/>
      <c r="RZ109" s="77"/>
      <c r="SA109" s="77"/>
      <c r="SB109" s="77"/>
      <c r="SC109" s="77"/>
      <c r="SD109" s="77"/>
      <c r="SE109" s="77"/>
      <c r="SF109" s="77"/>
      <c r="SG109" s="77"/>
      <c r="SH109" s="77"/>
      <c r="SI109" s="77"/>
      <c r="SJ109" s="77"/>
      <c r="SK109" s="77"/>
      <c r="SL109" s="77"/>
      <c r="SM109" s="77"/>
      <c r="SN109" s="77"/>
      <c r="SO109" s="77"/>
      <c r="SP109" s="77"/>
      <c r="SQ109" s="77"/>
      <c r="SR109" s="77"/>
      <c r="SS109" s="77"/>
      <c r="ST109" s="77"/>
      <c r="SU109" s="77"/>
      <c r="SV109" s="77"/>
      <c r="SW109" s="77"/>
      <c r="SX109" s="77"/>
      <c r="SY109" s="77"/>
      <c r="SZ109" s="77"/>
      <c r="TA109" s="77"/>
      <c r="TB109" s="77"/>
      <c r="TC109" s="77"/>
      <c r="TD109" s="77"/>
      <c r="TE109" s="77"/>
      <c r="TF109" s="77"/>
      <c r="TG109" s="77"/>
      <c r="TH109" s="77"/>
      <c r="TI109" s="77"/>
      <c r="TJ109" s="77"/>
      <c r="TK109" s="77"/>
      <c r="TL109" s="77"/>
      <c r="TM109" s="77"/>
      <c r="TN109" s="77"/>
      <c r="TO109" s="77"/>
      <c r="TP109" s="77"/>
      <c r="TQ109" s="77"/>
      <c r="TR109" s="77"/>
      <c r="TS109" s="77"/>
      <c r="TT109" s="77"/>
      <c r="TU109" s="77"/>
      <c r="TV109" s="77"/>
      <c r="TW109" s="77"/>
      <c r="TX109" s="77"/>
      <c r="TY109" s="77"/>
      <c r="TZ109" s="77"/>
      <c r="UA109" s="77"/>
      <c r="UB109" s="77"/>
      <c r="UC109" s="77"/>
      <c r="UD109" s="77"/>
      <c r="UE109" s="77"/>
      <c r="UF109" s="77"/>
      <c r="UG109" s="77"/>
      <c r="UH109" s="77"/>
      <c r="UI109" s="77"/>
      <c r="UJ109" s="77"/>
      <c r="UK109" s="77"/>
      <c r="UL109" s="77"/>
      <c r="UM109" s="77"/>
      <c r="UN109" s="77"/>
      <c r="UO109" s="77"/>
      <c r="UP109" s="77"/>
      <c r="UQ109" s="77"/>
      <c r="UR109" s="77"/>
      <c r="US109" s="77"/>
      <c r="UT109" s="77"/>
      <c r="UU109" s="77"/>
      <c r="UV109" s="77"/>
      <c r="UW109" s="77"/>
      <c r="UX109" s="77"/>
      <c r="UY109" s="77"/>
      <c r="UZ109" s="77"/>
      <c r="VA109" s="77"/>
      <c r="VB109" s="77"/>
      <c r="VC109" s="77"/>
      <c r="VD109" s="77"/>
      <c r="VE109" s="77"/>
      <c r="VF109" s="77"/>
      <c r="VG109" s="77"/>
      <c r="VH109" s="77"/>
      <c r="VI109" s="77"/>
      <c r="VJ109" s="77"/>
      <c r="VK109" s="77"/>
      <c r="VL109" s="77"/>
      <c r="VM109" s="77"/>
      <c r="VN109" s="77"/>
      <c r="VO109" s="77"/>
      <c r="VP109" s="77"/>
      <c r="VQ109" s="77"/>
      <c r="VR109" s="77"/>
      <c r="VS109" s="77"/>
      <c r="VT109" s="77"/>
      <c r="VU109" s="77"/>
      <c r="VV109" s="77"/>
      <c r="VW109" s="77"/>
      <c r="VX109" s="77"/>
      <c r="VY109" s="77"/>
      <c r="VZ109" s="77"/>
      <c r="WA109" s="77"/>
      <c r="WB109" s="77"/>
      <c r="WC109" s="77"/>
      <c r="WD109" s="77"/>
      <c r="WE109" s="77"/>
      <c r="WF109" s="77"/>
      <c r="WG109" s="77"/>
      <c r="WH109" s="77"/>
      <c r="WI109" s="77"/>
      <c r="WJ109" s="77"/>
      <c r="WK109" s="77"/>
      <c r="WL109" s="77"/>
      <c r="WM109" s="77"/>
      <c r="WN109" s="77"/>
      <c r="WO109" s="77"/>
      <c r="WP109" s="77"/>
      <c r="WQ109" s="77"/>
      <c r="WR109" s="77"/>
      <c r="WS109" s="77"/>
      <c r="WT109" s="77"/>
      <c r="WU109" s="77"/>
      <c r="WV109" s="77"/>
      <c r="WW109" s="77"/>
      <c r="WX109" s="77"/>
      <c r="WY109" s="77"/>
      <c r="WZ109" s="77"/>
      <c r="XA109" s="77"/>
      <c r="XB109" s="77"/>
      <c r="XC109" s="77"/>
      <c r="XD109" s="77"/>
      <c r="XE109" s="77"/>
      <c r="XF109" s="77"/>
      <c r="XG109" s="77"/>
      <c r="XH109" s="77"/>
      <c r="XI109" s="77"/>
      <c r="XJ109" s="77"/>
      <c r="XK109" s="77"/>
      <c r="XL109" s="77"/>
      <c r="XM109" s="77"/>
      <c r="XN109" s="77"/>
      <c r="XO109" s="77"/>
      <c r="XP109" s="77"/>
      <c r="XQ109" s="77"/>
      <c r="XR109" s="77"/>
      <c r="XS109" s="77"/>
      <c r="XT109" s="77"/>
      <c r="XU109" s="77"/>
      <c r="XV109" s="77"/>
      <c r="XW109" s="77"/>
      <c r="XX109" s="77"/>
      <c r="XY109" s="77"/>
      <c r="XZ109" s="77"/>
      <c r="YA109" s="77"/>
      <c r="YB109" s="77"/>
      <c r="YC109" s="77"/>
      <c r="YD109" s="77"/>
      <c r="YE109" s="77"/>
      <c r="YF109" s="77"/>
      <c r="YG109" s="77"/>
      <c r="YH109" s="77"/>
      <c r="YI109" s="77"/>
      <c r="YJ109" s="77"/>
      <c r="YK109" s="77"/>
      <c r="YL109" s="77"/>
      <c r="YM109" s="77"/>
      <c r="YN109" s="77"/>
      <c r="YO109" s="77"/>
      <c r="YP109" s="77"/>
      <c r="YQ109" s="77"/>
      <c r="YR109" s="77"/>
      <c r="YS109" s="77"/>
      <c r="YT109" s="77"/>
      <c r="YU109" s="77"/>
      <c r="YV109" s="77"/>
      <c r="YW109" s="77"/>
      <c r="YX109" s="77"/>
      <c r="YY109" s="77"/>
      <c r="YZ109" s="77"/>
      <c r="ZA109" s="77"/>
      <c r="ZB109" s="77"/>
      <c r="ZC109" s="77"/>
      <c r="ZD109" s="77"/>
      <c r="ZE109" s="77"/>
      <c r="ZF109" s="77"/>
      <c r="ZG109" s="77"/>
      <c r="ZH109" s="77"/>
      <c r="ZI109" s="77"/>
      <c r="ZJ109" s="77"/>
      <c r="ZK109" s="77"/>
      <c r="ZL109" s="77"/>
      <c r="ZM109" s="77"/>
      <c r="ZN109" s="77"/>
      <c r="ZO109" s="77"/>
      <c r="ZP109" s="77"/>
      <c r="ZQ109" s="77"/>
      <c r="ZR109" s="77"/>
      <c r="ZS109" s="77"/>
      <c r="ZT109" s="77"/>
      <c r="ZU109" s="77"/>
      <c r="ZV109" s="77"/>
      <c r="ZW109" s="77"/>
      <c r="ZX109" s="77"/>
      <c r="ZY109" s="77"/>
      <c r="ZZ109" s="77"/>
      <c r="AAA109" s="77"/>
      <c r="AAB109" s="77"/>
      <c r="AAC109" s="77"/>
      <c r="AAD109" s="77"/>
      <c r="AAE109" s="77"/>
      <c r="AAF109" s="77"/>
      <c r="AAG109" s="77"/>
      <c r="AAH109" s="77"/>
      <c r="AAI109" s="77"/>
      <c r="AAJ109" s="77"/>
      <c r="AAK109" s="77"/>
      <c r="AAL109" s="77"/>
      <c r="AAM109" s="77"/>
      <c r="AAN109" s="77"/>
      <c r="AAO109" s="77"/>
      <c r="AAP109" s="77"/>
      <c r="AAQ109" s="77"/>
      <c r="AAR109" s="77"/>
      <c r="AAS109" s="77"/>
      <c r="AAT109" s="77"/>
      <c r="AAU109" s="77"/>
      <c r="AAV109" s="77"/>
      <c r="AAW109" s="77"/>
      <c r="AAX109" s="77"/>
      <c r="AAY109" s="77"/>
      <c r="AAZ109" s="77"/>
      <c r="ABA109" s="77"/>
      <c r="ABB109" s="77"/>
      <c r="ABC109" s="77"/>
      <c r="ABD109" s="77"/>
      <c r="ABE109" s="77"/>
      <c r="ABF109" s="77"/>
      <c r="ABG109" s="77"/>
      <c r="ABH109" s="77"/>
      <c r="ABI109" s="77"/>
      <c r="ABJ109" s="77"/>
      <c r="ABK109" s="77"/>
      <c r="ABL109" s="77"/>
      <c r="ABM109" s="77"/>
      <c r="ABN109" s="77"/>
      <c r="ABO109" s="77"/>
      <c r="ABP109" s="77"/>
      <c r="ABQ109" s="77"/>
      <c r="ABR109" s="77"/>
      <c r="ABS109" s="77"/>
      <c r="ABT109" s="77"/>
      <c r="ABU109" s="77"/>
      <c r="ABV109" s="77"/>
      <c r="ABW109" s="77"/>
      <c r="ABX109" s="77"/>
      <c r="ABY109" s="77"/>
      <c r="ABZ109" s="77"/>
      <c r="ACA109" s="77"/>
      <c r="ACB109" s="77"/>
      <c r="ACC109" s="77"/>
      <c r="ACD109" s="77"/>
      <c r="ACE109" s="77"/>
      <c r="ACF109" s="77"/>
      <c r="ACG109" s="77"/>
      <c r="ACH109" s="77"/>
      <c r="ACI109" s="77"/>
      <c r="ACJ109" s="77"/>
      <c r="ACK109" s="77"/>
      <c r="ACL109" s="201"/>
      <c r="ACM109" s="77"/>
      <c r="ACN109" s="77"/>
      <c r="ACO109" s="77"/>
      <c r="ACP109" s="77"/>
      <c r="ACQ109" s="77"/>
      <c r="ACR109" s="77"/>
      <c r="ACS109" s="77"/>
      <c r="ACT109" s="77"/>
      <c r="ACU109" s="77"/>
      <c r="ACV109" s="77"/>
      <c r="ACW109" s="77"/>
      <c r="ACX109" s="77"/>
      <c r="ACY109" s="77"/>
      <c r="ACZ109" s="77"/>
      <c r="ADA109" s="77"/>
      <c r="ADB109" s="77"/>
      <c r="ADC109" s="77"/>
      <c r="ADD109" s="77"/>
      <c r="ADE109" s="77"/>
      <c r="ADF109" s="77"/>
      <c r="ADG109" s="77"/>
      <c r="ADH109" s="77"/>
      <c r="ADI109" s="77"/>
      <c r="ADJ109" s="77"/>
      <c r="ADK109" s="77"/>
      <c r="ADL109" s="77"/>
      <c r="ADM109" s="77"/>
      <c r="ADN109" s="77"/>
      <c r="ADO109" s="77"/>
      <c r="ADP109" s="77"/>
      <c r="ADQ109" s="77"/>
      <c r="ADR109" s="77"/>
      <c r="ADS109" s="77"/>
      <c r="ADT109" s="77"/>
      <c r="ADU109" s="77"/>
      <c r="ADV109" s="77"/>
      <c r="ADW109" s="77"/>
      <c r="ADX109" s="77"/>
      <c r="ADY109" s="201" t="str">
        <f>_xlfn.CONCAT(ROUND(AEB109,0)," days")</f>
        <v>1 days</v>
      </c>
      <c r="ADZ109" s="77"/>
      <c r="AEA109" s="157">
        <v>4</v>
      </c>
      <c r="AEB109" s="115">
        <f>INDEX($B$7:$C$108,$AEA109,AEB$106)</f>
        <v>1</v>
      </c>
      <c r="AEC109" s="109"/>
      <c r="AED109" s="115">
        <f>INDEX($B$7:$C$108,$AEF109,AEB$106)</f>
        <v>0.28999999999999998</v>
      </c>
      <c r="AEE109" s="111">
        <f t="shared" si="55"/>
        <v>104</v>
      </c>
      <c r="AEF109" s="157">
        <v>1</v>
      </c>
      <c r="AEG109" s="114">
        <f t="shared" ref="AEG109:AEY109" si="73">INDEX($AFF$6:$AFX$107,$AEF109,AEG$2)</f>
        <v>0</v>
      </c>
      <c r="AEH109" s="114">
        <f t="shared" si="73"/>
        <v>0</v>
      </c>
      <c r="AEI109" s="114">
        <f t="shared" si="73"/>
        <v>0</v>
      </c>
      <c r="AEJ109" s="114">
        <f t="shared" si="73"/>
        <v>0</v>
      </c>
      <c r="AEK109" s="114">
        <f t="shared" si="73"/>
        <v>0</v>
      </c>
      <c r="AEL109" s="114">
        <f t="shared" si="73"/>
        <v>0</v>
      </c>
      <c r="AEM109" s="114">
        <f t="shared" si="73"/>
        <v>0</v>
      </c>
      <c r="AEN109" s="114">
        <f t="shared" si="73"/>
        <v>0</v>
      </c>
      <c r="AEO109" s="114">
        <f t="shared" si="73"/>
        <v>0</v>
      </c>
      <c r="AEP109" s="114">
        <f t="shared" si="73"/>
        <v>0</v>
      </c>
      <c r="AEQ109" s="114">
        <f t="shared" si="73"/>
        <v>0</v>
      </c>
      <c r="AER109" s="114">
        <f t="shared" si="73"/>
        <v>0</v>
      </c>
      <c r="AES109" s="114">
        <f t="shared" si="73"/>
        <v>0</v>
      </c>
      <c r="AET109" s="114">
        <f t="shared" si="73"/>
        <v>0</v>
      </c>
      <c r="AEU109" s="114">
        <f t="shared" si="73"/>
        <v>0</v>
      </c>
      <c r="AEV109" s="114">
        <f t="shared" si="73"/>
        <v>0</v>
      </c>
      <c r="AEW109" s="114">
        <f t="shared" si="73"/>
        <v>0</v>
      </c>
      <c r="AEX109" s="114">
        <f t="shared" si="73"/>
        <v>0</v>
      </c>
      <c r="AEY109" s="114">
        <f t="shared" si="73"/>
        <v>0</v>
      </c>
      <c r="AEZ109" s="116" t="str">
        <f>_xlfn.CONCAT(ROUND(AED109,0)," days")</f>
        <v>0 days</v>
      </c>
      <c r="AFA109" s="69"/>
      <c r="AFB109" s="113"/>
      <c r="AFC109" s="113" t="s">
        <v>35</v>
      </c>
      <c r="AFD109" s="113"/>
      <c r="AFE109" s="113"/>
      <c r="AFF109" s="113"/>
      <c r="AFG109" s="113"/>
      <c r="AFH109" s="113"/>
      <c r="AFI109" s="113"/>
      <c r="AFJ109" s="113"/>
      <c r="AFK109" s="113"/>
      <c r="AFL109" s="113"/>
      <c r="AFM109" s="113"/>
      <c r="AFN109" s="113"/>
      <c r="AFO109" s="113"/>
      <c r="AFP109" s="113"/>
      <c r="AFQ109" s="113"/>
      <c r="AFR109" s="113"/>
      <c r="AFS109" s="113"/>
      <c r="AFT109" s="113"/>
      <c r="AFU109" s="113"/>
      <c r="AFV109" s="113"/>
      <c r="AFW109" s="113"/>
      <c r="AFX109" s="113"/>
      <c r="AFY109" s="113"/>
      <c r="AFZ109" s="113" t="s">
        <v>35</v>
      </c>
      <c r="AGA109" s="69"/>
      <c r="AGB109" s="69"/>
      <c r="AGC109" s="69"/>
      <c r="AGD109" s="69"/>
      <c r="AGE109" s="69"/>
      <c r="AGF109" s="69"/>
      <c r="AGG109" s="69"/>
      <c r="AGH109" s="69"/>
      <c r="AGI109" s="69"/>
      <c r="AGJ109" s="69"/>
      <c r="AGK109" s="69"/>
      <c r="AGL109" s="69"/>
      <c r="AGM109" s="69"/>
      <c r="AGN109" s="69"/>
      <c r="AGO109" s="69"/>
      <c r="AGP109" s="69"/>
      <c r="AGQ109" s="69"/>
      <c r="AGR109" s="69"/>
      <c r="AGS109" s="69"/>
      <c r="AGT109" s="69"/>
      <c r="AGU109" s="69"/>
      <c r="AGV109" s="69"/>
      <c r="AGW109" s="69"/>
      <c r="AGX109" s="69"/>
      <c r="AGY109" s="113">
        <f t="array" ref="AGY109:AHT114">TRANSPOSE(AGY5:AHD26)</f>
        <v>0</v>
      </c>
      <c r="AGZ109" s="206">
        <v>0</v>
      </c>
      <c r="AHA109" s="206">
        <v>0</v>
      </c>
      <c r="AHB109" s="206">
        <v>1</v>
      </c>
      <c r="AHC109" s="206">
        <v>2</v>
      </c>
      <c r="AHD109" s="206">
        <v>3</v>
      </c>
      <c r="AHE109" s="206">
        <v>4</v>
      </c>
      <c r="AHF109" s="206">
        <v>5</v>
      </c>
      <c r="AHG109" s="206">
        <v>6</v>
      </c>
      <c r="AHH109" s="206">
        <v>7</v>
      </c>
      <c r="AHI109" s="206">
        <v>8</v>
      </c>
      <c r="AHJ109" s="206">
        <v>9</v>
      </c>
      <c r="AHK109" s="206">
        <v>10</v>
      </c>
      <c r="AHL109" s="206">
        <v>11</v>
      </c>
      <c r="AHM109" s="206">
        <v>12</v>
      </c>
      <c r="AHN109" s="206">
        <v>13</v>
      </c>
      <c r="AHO109" s="206">
        <v>14</v>
      </c>
      <c r="AHP109" s="206">
        <v>15</v>
      </c>
      <c r="AHQ109" s="206">
        <v>16</v>
      </c>
      <c r="AHR109" s="206">
        <v>17</v>
      </c>
      <c r="AHS109" s="206">
        <v>18</v>
      </c>
      <c r="AHT109" s="206">
        <v>19</v>
      </c>
      <c r="AHU109" s="69"/>
      <c r="AHV109" s="69"/>
      <c r="AHW109" s="69"/>
      <c r="AHX109" s="69"/>
      <c r="AHY109" s="69"/>
      <c r="AHZ109" s="69"/>
      <c r="AIA109" s="69"/>
      <c r="AIB109" s="69"/>
    </row>
    <row r="110" spans="1:912" ht="6" customHeight="1" thickBot="1" x14ac:dyDescent="0.3">
      <c r="A110" s="77"/>
      <c r="B110" s="117"/>
      <c r="C110" s="117"/>
      <c r="D110" s="197" t="s">
        <v>20</v>
      </c>
      <c r="E110" s="77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112">
        <v>74</v>
      </c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7"/>
      <c r="OK110" s="77"/>
      <c r="OL110" s="77"/>
      <c r="OM110" s="77"/>
      <c r="ON110" s="77"/>
      <c r="OO110" s="77"/>
      <c r="OP110" s="77"/>
      <c r="OQ110" s="77"/>
      <c r="OR110" s="77"/>
      <c r="OS110" s="77"/>
      <c r="OT110" s="77"/>
      <c r="OU110" s="77"/>
      <c r="OV110" s="77"/>
      <c r="OW110" s="77"/>
      <c r="OX110" s="77"/>
      <c r="OY110" s="77"/>
      <c r="OZ110" s="77"/>
      <c r="PA110" s="77"/>
      <c r="PB110" s="77"/>
      <c r="PC110" s="77"/>
      <c r="PD110" s="77"/>
      <c r="PE110" s="77"/>
      <c r="PF110" s="77"/>
      <c r="PG110" s="77"/>
      <c r="PH110" s="77"/>
      <c r="PI110" s="77"/>
      <c r="PJ110" s="77"/>
      <c r="PK110" s="77"/>
      <c r="PL110" s="77"/>
      <c r="PM110" s="77"/>
      <c r="PN110" s="77"/>
      <c r="PO110" s="77"/>
      <c r="PP110" s="77"/>
      <c r="PQ110" s="77"/>
      <c r="PR110" s="77"/>
      <c r="PS110" s="77"/>
      <c r="PT110" s="77"/>
      <c r="PU110" s="77"/>
      <c r="PV110" s="77"/>
      <c r="PW110" s="77"/>
      <c r="PX110" s="77"/>
      <c r="PY110" s="77"/>
      <c r="PZ110" s="77"/>
      <c r="QA110" s="77"/>
      <c r="QB110" s="77"/>
      <c r="QC110" s="77"/>
      <c r="QD110" s="77"/>
      <c r="QE110" s="77"/>
      <c r="QF110" s="77"/>
      <c r="QG110" s="77"/>
      <c r="QH110" s="77"/>
      <c r="QI110" s="77"/>
      <c r="QJ110" s="77"/>
      <c r="QK110" s="77"/>
      <c r="QL110" s="77"/>
      <c r="QM110" s="77"/>
      <c r="QN110" s="77"/>
      <c r="QO110" s="77"/>
      <c r="QP110" s="77"/>
      <c r="QQ110" s="77"/>
      <c r="QR110" s="77"/>
      <c r="QS110" s="77"/>
      <c r="QT110" s="77"/>
      <c r="QU110" s="77"/>
      <c r="QV110" s="77"/>
      <c r="QW110" s="77"/>
      <c r="QX110" s="77"/>
      <c r="QY110" s="77"/>
      <c r="QZ110" s="77"/>
      <c r="RA110" s="77"/>
      <c r="RB110" s="77"/>
      <c r="RC110" s="77"/>
      <c r="RD110" s="77"/>
      <c r="RE110" s="77"/>
      <c r="RF110" s="77"/>
      <c r="RG110" s="77"/>
      <c r="RH110" s="77"/>
      <c r="RI110" s="77"/>
      <c r="RJ110" s="77"/>
      <c r="RK110" s="77"/>
      <c r="RL110" s="77"/>
      <c r="RM110" s="77"/>
      <c r="RN110" s="77"/>
      <c r="RO110" s="77"/>
      <c r="RP110" s="77"/>
      <c r="RQ110" s="77"/>
      <c r="RR110" s="77"/>
      <c r="RS110" s="77"/>
      <c r="RT110" s="77"/>
      <c r="RU110" s="77"/>
      <c r="RV110" s="77"/>
      <c r="RW110" s="77"/>
      <c r="RX110" s="77"/>
      <c r="RY110" s="77"/>
      <c r="RZ110" s="77"/>
      <c r="SA110" s="77"/>
      <c r="SB110" s="77"/>
      <c r="SC110" s="77"/>
      <c r="SD110" s="77"/>
      <c r="SE110" s="77"/>
      <c r="SF110" s="77"/>
      <c r="SG110" s="77"/>
      <c r="SH110" s="77"/>
      <c r="SI110" s="77"/>
      <c r="SJ110" s="77"/>
      <c r="SK110" s="77"/>
      <c r="SL110" s="77"/>
      <c r="SM110" s="77"/>
      <c r="SN110" s="77"/>
      <c r="SO110" s="77"/>
      <c r="SP110" s="77"/>
      <c r="SQ110" s="77"/>
      <c r="SR110" s="77"/>
      <c r="SS110" s="77"/>
      <c r="ST110" s="77"/>
      <c r="SU110" s="77"/>
      <c r="SV110" s="77"/>
      <c r="SW110" s="77"/>
      <c r="SX110" s="77"/>
      <c r="SY110" s="77"/>
      <c r="SZ110" s="77"/>
      <c r="TA110" s="77"/>
      <c r="TB110" s="77"/>
      <c r="TC110" s="77"/>
      <c r="TD110" s="77"/>
      <c r="TE110" s="77"/>
      <c r="TF110" s="77"/>
      <c r="TG110" s="77"/>
      <c r="TH110" s="77"/>
      <c r="TI110" s="77"/>
      <c r="TJ110" s="77"/>
      <c r="TK110" s="77"/>
      <c r="TL110" s="77"/>
      <c r="TM110" s="77"/>
      <c r="TN110" s="77"/>
      <c r="TO110" s="77"/>
      <c r="TP110" s="77"/>
      <c r="TQ110" s="77"/>
      <c r="TR110" s="77"/>
      <c r="TS110" s="77"/>
      <c r="TT110" s="77"/>
      <c r="TU110" s="77"/>
      <c r="TV110" s="77"/>
      <c r="TW110" s="77"/>
      <c r="TX110" s="77"/>
      <c r="TY110" s="77"/>
      <c r="TZ110" s="77"/>
      <c r="UA110" s="77"/>
      <c r="UB110" s="77"/>
      <c r="UC110" s="77"/>
      <c r="UD110" s="77"/>
      <c r="UE110" s="77"/>
      <c r="UF110" s="77"/>
      <c r="UG110" s="77"/>
      <c r="UH110" s="77"/>
      <c r="UI110" s="77"/>
      <c r="UJ110" s="77"/>
      <c r="UK110" s="77"/>
      <c r="UL110" s="77"/>
      <c r="UM110" s="77"/>
      <c r="UN110" s="77"/>
      <c r="UO110" s="77"/>
      <c r="UP110" s="77"/>
      <c r="UQ110" s="77"/>
      <c r="UR110" s="77"/>
      <c r="US110" s="77"/>
      <c r="UT110" s="77"/>
      <c r="UU110" s="77"/>
      <c r="UV110" s="77"/>
      <c r="UW110" s="77"/>
      <c r="UX110" s="77"/>
      <c r="UY110" s="77"/>
      <c r="UZ110" s="77"/>
      <c r="VA110" s="77"/>
      <c r="VB110" s="77"/>
      <c r="VC110" s="77"/>
      <c r="VD110" s="77"/>
      <c r="VE110" s="77"/>
      <c r="VF110" s="77"/>
      <c r="VG110" s="77"/>
      <c r="VH110" s="77"/>
      <c r="VI110" s="77"/>
      <c r="VJ110" s="77"/>
      <c r="VK110" s="77"/>
      <c r="VL110" s="77"/>
      <c r="VM110" s="77"/>
      <c r="VN110" s="77"/>
      <c r="VO110" s="77"/>
      <c r="VP110" s="77"/>
      <c r="VQ110" s="77"/>
      <c r="VR110" s="77"/>
      <c r="VS110" s="77"/>
      <c r="VT110" s="77"/>
      <c r="VU110" s="77"/>
      <c r="VV110" s="77"/>
      <c r="VW110" s="77"/>
      <c r="VX110" s="77"/>
      <c r="VY110" s="77"/>
      <c r="VZ110" s="77"/>
      <c r="WA110" s="77"/>
      <c r="WB110" s="77"/>
      <c r="WC110" s="77"/>
      <c r="WD110" s="77"/>
      <c r="WE110" s="77"/>
      <c r="WF110" s="77"/>
      <c r="WG110" s="77"/>
      <c r="WH110" s="77"/>
      <c r="WI110" s="77"/>
      <c r="WJ110" s="77"/>
      <c r="WK110" s="77"/>
      <c r="WL110" s="77"/>
      <c r="WM110" s="77"/>
      <c r="WN110" s="77"/>
      <c r="WO110" s="77"/>
      <c r="WP110" s="77"/>
      <c r="WQ110" s="77"/>
      <c r="WR110" s="77"/>
      <c r="WS110" s="77"/>
      <c r="WT110" s="77"/>
      <c r="WU110" s="77"/>
      <c r="WV110" s="77"/>
      <c r="WW110" s="77"/>
      <c r="WX110" s="77"/>
      <c r="WY110" s="77"/>
      <c r="WZ110" s="77"/>
      <c r="XA110" s="77"/>
      <c r="XB110" s="77"/>
      <c r="XC110" s="77"/>
      <c r="XD110" s="77"/>
      <c r="XE110" s="77"/>
      <c r="XF110" s="77"/>
      <c r="XG110" s="77"/>
      <c r="XH110" s="77"/>
      <c r="XI110" s="77"/>
      <c r="XJ110" s="77"/>
      <c r="XK110" s="77"/>
      <c r="XL110" s="77"/>
      <c r="XM110" s="77"/>
      <c r="XN110" s="77"/>
      <c r="XO110" s="77"/>
      <c r="XP110" s="77"/>
      <c r="XQ110" s="77"/>
      <c r="XR110" s="77"/>
      <c r="XS110" s="77"/>
      <c r="XT110" s="77"/>
      <c r="XU110" s="77"/>
      <c r="XV110" s="77"/>
      <c r="XW110" s="77"/>
      <c r="XX110" s="77"/>
      <c r="XY110" s="77"/>
      <c r="XZ110" s="77"/>
      <c r="YA110" s="77"/>
      <c r="YB110" s="77"/>
      <c r="YC110" s="77"/>
      <c r="YD110" s="77"/>
      <c r="YE110" s="77"/>
      <c r="YF110" s="77"/>
      <c r="YG110" s="77"/>
      <c r="YH110" s="77"/>
      <c r="YI110" s="77"/>
      <c r="YJ110" s="77"/>
      <c r="YK110" s="77"/>
      <c r="YL110" s="77"/>
      <c r="YM110" s="77"/>
      <c r="YN110" s="77"/>
      <c r="YO110" s="77"/>
      <c r="YP110" s="77"/>
      <c r="YQ110" s="77"/>
      <c r="YR110" s="77"/>
      <c r="YS110" s="77"/>
      <c r="YT110" s="77"/>
      <c r="YU110" s="77"/>
      <c r="YV110" s="77"/>
      <c r="YW110" s="77"/>
      <c r="YX110" s="77"/>
      <c r="YY110" s="77"/>
      <c r="YZ110" s="77"/>
      <c r="ZA110" s="77"/>
      <c r="ZB110" s="77"/>
      <c r="ZC110" s="77"/>
      <c r="ZD110" s="77"/>
      <c r="ZE110" s="77"/>
      <c r="ZF110" s="77"/>
      <c r="ZG110" s="77"/>
      <c r="ZH110" s="77"/>
      <c r="ZI110" s="77"/>
      <c r="ZJ110" s="77"/>
      <c r="ZK110" s="77"/>
      <c r="ZL110" s="77"/>
      <c r="ZM110" s="77"/>
      <c r="ZN110" s="77"/>
      <c r="ZO110" s="77"/>
      <c r="ZP110" s="77"/>
      <c r="ZQ110" s="77"/>
      <c r="ZR110" s="77"/>
      <c r="ZS110" s="77"/>
      <c r="ZT110" s="77"/>
      <c r="ZU110" s="77"/>
      <c r="ZV110" s="77"/>
      <c r="ZW110" s="77"/>
      <c r="ZX110" s="77"/>
      <c r="ZY110" s="77"/>
      <c r="ZZ110" s="77"/>
      <c r="AAA110" s="77"/>
      <c r="AAB110" s="77"/>
      <c r="AAC110" s="77"/>
      <c r="AAD110" s="77"/>
      <c r="AAE110" s="77"/>
      <c r="AAF110" s="77"/>
      <c r="AAG110" s="77"/>
      <c r="AAH110" s="77"/>
      <c r="AAI110" s="77"/>
      <c r="AAJ110" s="77"/>
      <c r="AAK110" s="77"/>
      <c r="AAL110" s="77"/>
      <c r="AAM110" s="77"/>
      <c r="AAN110" s="77"/>
      <c r="AAO110" s="77"/>
      <c r="AAP110" s="77"/>
      <c r="AAQ110" s="77"/>
      <c r="AAR110" s="77"/>
      <c r="AAS110" s="77"/>
      <c r="AAT110" s="77"/>
      <c r="AAU110" s="77"/>
      <c r="AAV110" s="77"/>
      <c r="AAW110" s="77"/>
      <c r="AAX110" s="77"/>
      <c r="AAY110" s="77"/>
      <c r="AAZ110" s="77"/>
      <c r="ABA110" s="77"/>
      <c r="ABB110" s="77"/>
      <c r="ABC110" s="77"/>
      <c r="ABD110" s="77"/>
      <c r="ABE110" s="77"/>
      <c r="ABF110" s="77"/>
      <c r="ABG110" s="77"/>
      <c r="ABH110" s="77"/>
      <c r="ABI110" s="77"/>
      <c r="ABJ110" s="77"/>
      <c r="ABK110" s="77"/>
      <c r="ABL110" s="77"/>
      <c r="ABM110" s="77"/>
      <c r="ABN110" s="77"/>
      <c r="ABO110" s="77"/>
      <c r="ABP110" s="77"/>
      <c r="ABQ110" s="77"/>
      <c r="ABR110" s="77"/>
      <c r="ABS110" s="77"/>
      <c r="ABT110" s="77"/>
      <c r="ABU110" s="77"/>
      <c r="ABV110" s="77"/>
      <c r="ABW110" s="77"/>
      <c r="ABX110" s="77"/>
      <c r="ABY110" s="77"/>
      <c r="ABZ110" s="77"/>
      <c r="ACA110" s="77"/>
      <c r="ACB110" s="77"/>
      <c r="ACC110" s="77"/>
      <c r="ACD110" s="77"/>
      <c r="ACE110" s="77"/>
      <c r="ACF110" s="77"/>
      <c r="ACG110" s="77"/>
      <c r="ACH110" s="77"/>
      <c r="ACI110" s="77"/>
      <c r="ACJ110" s="77"/>
      <c r="ACK110" s="77"/>
      <c r="ACL110" s="201"/>
      <c r="ACM110" s="77"/>
      <c r="ACN110" s="77"/>
      <c r="ACO110" s="77"/>
      <c r="ACP110" s="77"/>
      <c r="ACQ110" s="77"/>
      <c r="ACR110" s="77"/>
      <c r="ACS110" s="77"/>
      <c r="ACT110" s="77"/>
      <c r="ACU110" s="77"/>
      <c r="ACV110" s="77"/>
      <c r="ACW110" s="77"/>
      <c r="ACX110" s="77"/>
      <c r="ACY110" s="77"/>
      <c r="ACZ110" s="77"/>
      <c r="ADA110" s="77"/>
      <c r="ADB110" s="77"/>
      <c r="ADC110" s="77"/>
      <c r="ADD110" s="77"/>
      <c r="ADE110" s="77"/>
      <c r="ADF110" s="77"/>
      <c r="ADG110" s="77"/>
      <c r="ADH110" s="77"/>
      <c r="ADI110" s="77"/>
      <c r="ADJ110" s="77"/>
      <c r="ADK110" s="77"/>
      <c r="ADL110" s="77"/>
      <c r="ADM110" s="77"/>
      <c r="ADN110" s="77"/>
      <c r="ADO110" s="77"/>
      <c r="ADP110" s="77"/>
      <c r="ADQ110" s="77"/>
      <c r="ADR110" s="77"/>
      <c r="ADS110" s="77"/>
      <c r="ADT110" s="77"/>
      <c r="ADU110" s="77"/>
      <c r="ADV110" s="77"/>
      <c r="ADW110" s="77"/>
      <c r="ADX110" s="77"/>
      <c r="ADY110" s="201"/>
      <c r="ADZ110" s="77"/>
      <c r="AEA110" s="109"/>
      <c r="AEB110" s="115"/>
      <c r="AEC110" s="109"/>
      <c r="AED110" s="115"/>
      <c r="AEE110" s="111">
        <f t="shared" si="55"/>
        <v>105</v>
      </c>
      <c r="AEF110" s="109"/>
      <c r="AEG110" s="109"/>
      <c r="AEH110" s="109"/>
      <c r="AEI110" s="109"/>
      <c r="AEJ110" s="109"/>
      <c r="AEK110" s="109"/>
      <c r="AEL110" s="109"/>
      <c r="AEM110" s="109"/>
      <c r="AEN110" s="109"/>
      <c r="AEO110" s="109"/>
      <c r="AEP110" s="109"/>
      <c r="AEQ110" s="109"/>
      <c r="AER110" s="109"/>
      <c r="AES110" s="109"/>
      <c r="AET110" s="109"/>
      <c r="AEU110" s="109"/>
      <c r="AEV110" s="109"/>
      <c r="AEW110" s="109"/>
      <c r="AEX110" s="109"/>
      <c r="AEY110" s="109"/>
      <c r="AEZ110" s="116"/>
      <c r="AFA110" s="69"/>
      <c r="AFB110" s="79" t="s">
        <v>28</v>
      </c>
      <c r="AFC110" s="97" t="s">
        <v>34</v>
      </c>
      <c r="AFD110" s="113"/>
      <c r="AFE110" s="113"/>
      <c r="AFF110" s="113"/>
      <c r="AFG110" s="113"/>
      <c r="AFH110" s="113"/>
      <c r="AFI110" s="113"/>
      <c r="AFJ110" s="113"/>
      <c r="AFK110" s="113"/>
      <c r="AFL110" s="113"/>
      <c r="AFM110" s="113"/>
      <c r="AFN110" s="113"/>
      <c r="AFO110" s="113"/>
      <c r="AFP110" s="113"/>
      <c r="AFQ110" s="113"/>
      <c r="AFR110" s="113"/>
      <c r="AFS110" s="113"/>
      <c r="AFT110" s="113"/>
      <c r="AFU110" s="113"/>
      <c r="AFV110" s="113"/>
      <c r="AFW110" s="113"/>
      <c r="AFX110" s="113"/>
      <c r="AFY110" s="113"/>
      <c r="AFZ110" s="113"/>
      <c r="AGA110" s="69"/>
      <c r="AGB110" s="69"/>
      <c r="AGC110" s="69"/>
      <c r="AGD110" s="69"/>
      <c r="AGE110" s="69"/>
      <c r="AGF110" s="69"/>
      <c r="AGG110" s="69"/>
      <c r="AGH110" s="69"/>
      <c r="AGI110" s="69"/>
      <c r="AGJ110" s="69"/>
      <c r="AGK110" s="69"/>
      <c r="AGL110" s="69"/>
      <c r="AGM110" s="69"/>
      <c r="AGN110" s="69"/>
      <c r="AGO110" s="69"/>
      <c r="AGP110" s="69"/>
      <c r="AGQ110" s="69"/>
      <c r="AGR110" s="69"/>
      <c r="AGS110" s="69"/>
      <c r="AGT110" s="69"/>
      <c r="AGU110" s="69"/>
      <c r="AGV110" s="69"/>
      <c r="AGW110" s="69"/>
      <c r="AGX110" s="69"/>
      <c r="AGY110" s="113">
        <v>1</v>
      </c>
      <c r="AGZ110" s="206">
        <v>0</v>
      </c>
      <c r="AHA110" s="120">
        <v>0</v>
      </c>
      <c r="AHB110" s="120">
        <v>0</v>
      </c>
      <c r="AHC110" s="120">
        <v>0</v>
      </c>
      <c r="AHD110" s="120">
        <v>0</v>
      </c>
      <c r="AHE110" s="120">
        <v>0</v>
      </c>
      <c r="AHF110" s="120">
        <v>0</v>
      </c>
      <c r="AHG110" s="120">
        <v>0</v>
      </c>
      <c r="AHH110" s="120">
        <v>0</v>
      </c>
      <c r="AHI110" s="120">
        <v>0</v>
      </c>
      <c r="AHJ110" s="120">
        <v>0</v>
      </c>
      <c r="AHK110" s="120">
        <v>0</v>
      </c>
      <c r="AHL110" s="120">
        <v>0</v>
      </c>
      <c r="AHM110" s="120">
        <v>0</v>
      </c>
      <c r="AHN110" s="120">
        <v>0</v>
      </c>
      <c r="AHO110" s="120">
        <v>0</v>
      </c>
      <c r="AHP110" s="120">
        <v>0</v>
      </c>
      <c r="AHQ110" s="120">
        <v>0</v>
      </c>
      <c r="AHR110" s="120">
        <v>0</v>
      </c>
      <c r="AHS110" s="120">
        <v>0</v>
      </c>
      <c r="AHT110" s="120">
        <v>0</v>
      </c>
      <c r="AHU110" s="69"/>
      <c r="AHV110" s="69"/>
      <c r="AHW110" s="69"/>
      <c r="AHX110" s="69"/>
      <c r="AHY110" s="69"/>
      <c r="AHZ110" s="69"/>
      <c r="AIA110" s="69"/>
      <c r="AIB110" s="69"/>
    </row>
    <row r="111" spans="1:912" ht="6" customHeight="1" thickBot="1" x14ac:dyDescent="0.3">
      <c r="A111" s="77"/>
      <c r="B111" s="117"/>
      <c r="C111" s="117"/>
      <c r="D111" s="197" t="s">
        <v>21</v>
      </c>
      <c r="E111" s="77"/>
      <c r="F111" s="114">
        <f t="shared" ref="F111:AS111" si="74">INDEX($F$7:$AS$108,$AEA111,F$2)</f>
        <v>0</v>
      </c>
      <c r="G111" s="114">
        <f t="shared" si="74"/>
        <v>1.7623962E-25</v>
      </c>
      <c r="H111" s="114">
        <f t="shared" si="74"/>
        <v>3.0206296999999999E-24</v>
      </c>
      <c r="I111" s="114">
        <f t="shared" si="74"/>
        <v>5.1768290000000002E-23</v>
      </c>
      <c r="J111" s="114">
        <f t="shared" si="74"/>
        <v>8.8435279999999996E-22</v>
      </c>
      <c r="K111" s="114">
        <f t="shared" si="74"/>
        <v>1.5051062E-20</v>
      </c>
      <c r="L111" s="114">
        <f t="shared" si="74"/>
        <v>2.5508218000000001E-19</v>
      </c>
      <c r="M111" s="114">
        <f t="shared" si="74"/>
        <v>4.3029922999999999E-18</v>
      </c>
      <c r="N111" s="114">
        <f t="shared" si="74"/>
        <v>7.2220679999999994E-17</v>
      </c>
      <c r="O111" s="114">
        <f t="shared" si="74"/>
        <v>1.2055801999999999E-15</v>
      </c>
      <c r="P111" s="114">
        <f t="shared" si="74"/>
        <v>2.0009524999999998E-14</v>
      </c>
      <c r="Q111" s="114">
        <f t="shared" si="74"/>
        <v>3.3011300000000001E-13</v>
      </c>
      <c r="R111" s="114">
        <f t="shared" si="74"/>
        <v>5.4120206999999998E-12</v>
      </c>
      <c r="S111" s="114">
        <f t="shared" si="74"/>
        <v>8.8144755000000004E-11</v>
      </c>
      <c r="T111" s="114">
        <f t="shared" si="74"/>
        <v>1.4255500999999999E-9</v>
      </c>
      <c r="U111" s="114">
        <f t="shared" si="74"/>
        <v>2.2876076E-8</v>
      </c>
      <c r="V111" s="114">
        <f t="shared" si="74"/>
        <v>3.6371200000000002E-7</v>
      </c>
      <c r="W111" s="114">
        <f t="shared" si="74"/>
        <v>5.7132606000000002E-6</v>
      </c>
      <c r="X111" s="114">
        <f t="shared" si="74"/>
        <v>8.8181193999999999E-5</v>
      </c>
      <c r="Y111" s="114">
        <f t="shared" si="74"/>
        <v>1.3227669E-3</v>
      </c>
      <c r="Z111" s="114">
        <f t="shared" si="74"/>
        <v>6.1578420000000002E-3</v>
      </c>
      <c r="AA111" s="114">
        <f t="shared" si="74"/>
        <v>1.7836777000000002E-2</v>
      </c>
      <c r="AB111" s="114">
        <f t="shared" si="74"/>
        <v>3.9797947E-2</v>
      </c>
      <c r="AC111" s="114">
        <f t="shared" si="74"/>
        <v>7.3775370000000007E-2</v>
      </c>
      <c r="AD111" s="114">
        <f t="shared" si="74"/>
        <v>0.11762847</v>
      </c>
      <c r="AE111" s="114">
        <f t="shared" si="74"/>
        <v>0.16432165000000001</v>
      </c>
      <c r="AF111" s="114">
        <f t="shared" si="74"/>
        <v>0.20327113999999999</v>
      </c>
      <c r="AG111" s="114">
        <f t="shared" si="74"/>
        <v>0.22244354</v>
      </c>
      <c r="AH111" s="114">
        <f t="shared" si="74"/>
        <v>0.22096682000000001</v>
      </c>
      <c r="AI111" s="114">
        <f t="shared" si="74"/>
        <v>0.19853315999999999</v>
      </c>
      <c r="AJ111" s="114">
        <f t="shared" si="74"/>
        <v>0.15807742</v>
      </c>
      <c r="AK111" s="114">
        <f t="shared" si="74"/>
        <v>0.11129853000000001</v>
      </c>
      <c r="AL111" s="114">
        <f t="shared" si="74"/>
        <v>6.8446350000000003E-2</v>
      </c>
      <c r="AM111" s="114">
        <f t="shared" si="74"/>
        <v>3.5830654000000003E-2</v>
      </c>
      <c r="AN111" s="114">
        <f t="shared" si="74"/>
        <v>1.5148462999999999E-2</v>
      </c>
      <c r="AO111" s="114">
        <f t="shared" si="74"/>
        <v>4.6819406999999997E-3</v>
      </c>
      <c r="AP111" s="114">
        <f t="shared" si="74"/>
        <v>8.8245585000000005E-4</v>
      </c>
      <c r="AQ111" s="114">
        <f t="shared" si="74"/>
        <v>1.2074988E-4</v>
      </c>
      <c r="AR111" s="114">
        <f t="shared" si="74"/>
        <v>4.1951807E-5</v>
      </c>
      <c r="AS111" s="114">
        <f t="shared" si="74"/>
        <v>1.8995631999999999E-5</v>
      </c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7"/>
      <c r="OK111" s="77"/>
      <c r="OL111" s="77"/>
      <c r="OM111" s="77"/>
      <c r="ON111" s="77"/>
      <c r="OO111" s="77"/>
      <c r="OP111" s="77"/>
      <c r="OQ111" s="77"/>
      <c r="OR111" s="77"/>
      <c r="OS111" s="77"/>
      <c r="OT111" s="77"/>
      <c r="OU111" s="77"/>
      <c r="OV111" s="77"/>
      <c r="OW111" s="77"/>
      <c r="OX111" s="77"/>
      <c r="OY111" s="77"/>
      <c r="OZ111" s="77"/>
      <c r="PA111" s="77"/>
      <c r="PB111" s="77"/>
      <c r="PC111" s="77"/>
      <c r="PD111" s="77"/>
      <c r="PE111" s="77"/>
      <c r="PF111" s="77"/>
      <c r="PG111" s="77"/>
      <c r="PH111" s="77"/>
      <c r="PI111" s="77"/>
      <c r="PJ111" s="77"/>
      <c r="PK111" s="77"/>
      <c r="PL111" s="77"/>
      <c r="PM111" s="77"/>
      <c r="PN111" s="77"/>
      <c r="PO111" s="77"/>
      <c r="PP111" s="77"/>
      <c r="PQ111" s="77"/>
      <c r="PR111" s="77"/>
      <c r="PS111" s="77"/>
      <c r="PT111" s="77"/>
      <c r="PU111" s="77"/>
      <c r="PV111" s="77"/>
      <c r="PW111" s="77"/>
      <c r="PX111" s="77"/>
      <c r="PY111" s="77"/>
      <c r="PZ111" s="77"/>
      <c r="QA111" s="77"/>
      <c r="QB111" s="77"/>
      <c r="QC111" s="77"/>
      <c r="QD111" s="77"/>
      <c r="QE111" s="77"/>
      <c r="QF111" s="77"/>
      <c r="QG111" s="77"/>
      <c r="QH111" s="77"/>
      <c r="QI111" s="77"/>
      <c r="QJ111" s="77"/>
      <c r="QK111" s="77"/>
      <c r="QL111" s="77"/>
      <c r="QM111" s="77"/>
      <c r="QN111" s="77"/>
      <c r="QO111" s="77"/>
      <c r="QP111" s="77"/>
      <c r="QQ111" s="77"/>
      <c r="QR111" s="77"/>
      <c r="QS111" s="77"/>
      <c r="QT111" s="77"/>
      <c r="QU111" s="77"/>
      <c r="QV111" s="77"/>
      <c r="QW111" s="77"/>
      <c r="QX111" s="77"/>
      <c r="QY111" s="77"/>
      <c r="QZ111" s="77"/>
      <c r="RA111" s="77"/>
      <c r="RB111" s="77"/>
      <c r="RC111" s="77"/>
      <c r="RD111" s="77"/>
      <c r="RE111" s="77"/>
      <c r="RF111" s="77"/>
      <c r="RG111" s="77"/>
      <c r="RH111" s="77"/>
      <c r="RI111" s="77"/>
      <c r="RJ111" s="77"/>
      <c r="RK111" s="77"/>
      <c r="RL111" s="77"/>
      <c r="RM111" s="77"/>
      <c r="RN111" s="77"/>
      <c r="RO111" s="77"/>
      <c r="RP111" s="77"/>
      <c r="RQ111" s="77"/>
      <c r="RR111" s="77"/>
      <c r="RS111" s="77"/>
      <c r="RT111" s="77"/>
      <c r="RU111" s="77"/>
      <c r="RV111" s="77"/>
      <c r="RW111" s="77"/>
      <c r="RX111" s="77"/>
      <c r="RY111" s="77"/>
      <c r="RZ111" s="77"/>
      <c r="SA111" s="77"/>
      <c r="SB111" s="77"/>
      <c r="SC111" s="77"/>
      <c r="SD111" s="77"/>
      <c r="SE111" s="77"/>
      <c r="SF111" s="77"/>
      <c r="SG111" s="77"/>
      <c r="SH111" s="77"/>
      <c r="SI111" s="77"/>
      <c r="SJ111" s="77"/>
      <c r="SK111" s="77"/>
      <c r="SL111" s="77"/>
      <c r="SM111" s="77"/>
      <c r="SN111" s="77"/>
      <c r="SO111" s="77"/>
      <c r="SP111" s="77"/>
      <c r="SQ111" s="77"/>
      <c r="SR111" s="77"/>
      <c r="SS111" s="77"/>
      <c r="ST111" s="77"/>
      <c r="SU111" s="77"/>
      <c r="SV111" s="77"/>
      <c r="SW111" s="77"/>
      <c r="SX111" s="77"/>
      <c r="SY111" s="77"/>
      <c r="SZ111" s="77"/>
      <c r="TA111" s="77"/>
      <c r="TB111" s="77"/>
      <c r="TC111" s="77"/>
      <c r="TD111" s="77"/>
      <c r="TE111" s="77"/>
      <c r="TF111" s="77"/>
      <c r="TG111" s="77"/>
      <c r="TH111" s="77"/>
      <c r="TI111" s="77"/>
      <c r="TJ111" s="77"/>
      <c r="TK111" s="77"/>
      <c r="TL111" s="77"/>
      <c r="TM111" s="77"/>
      <c r="TN111" s="77"/>
      <c r="TO111" s="77"/>
      <c r="TP111" s="77"/>
      <c r="TQ111" s="77"/>
      <c r="TR111" s="77"/>
      <c r="TS111" s="77"/>
      <c r="TT111" s="77"/>
      <c r="TU111" s="77"/>
      <c r="TV111" s="77"/>
      <c r="TW111" s="77"/>
      <c r="TX111" s="77"/>
      <c r="TY111" s="77"/>
      <c r="TZ111" s="77"/>
      <c r="UA111" s="77"/>
      <c r="UB111" s="77"/>
      <c r="UC111" s="77"/>
      <c r="UD111" s="77"/>
      <c r="UE111" s="77"/>
      <c r="UF111" s="77"/>
      <c r="UG111" s="77"/>
      <c r="UH111" s="77"/>
      <c r="UI111" s="77"/>
      <c r="UJ111" s="77"/>
      <c r="UK111" s="77"/>
      <c r="UL111" s="77"/>
      <c r="UM111" s="77"/>
      <c r="UN111" s="77"/>
      <c r="UO111" s="77"/>
      <c r="UP111" s="77"/>
      <c r="UQ111" s="77"/>
      <c r="UR111" s="77"/>
      <c r="US111" s="77"/>
      <c r="UT111" s="77"/>
      <c r="UU111" s="77"/>
      <c r="UV111" s="77"/>
      <c r="UW111" s="77"/>
      <c r="UX111" s="77"/>
      <c r="UY111" s="77"/>
      <c r="UZ111" s="77"/>
      <c r="VA111" s="77"/>
      <c r="VB111" s="77"/>
      <c r="VC111" s="77"/>
      <c r="VD111" s="77"/>
      <c r="VE111" s="77"/>
      <c r="VF111" s="77"/>
      <c r="VG111" s="77"/>
      <c r="VH111" s="77"/>
      <c r="VI111" s="77"/>
      <c r="VJ111" s="77"/>
      <c r="VK111" s="77"/>
      <c r="VL111" s="77"/>
      <c r="VM111" s="77"/>
      <c r="VN111" s="77"/>
      <c r="VO111" s="77"/>
      <c r="VP111" s="77"/>
      <c r="VQ111" s="77"/>
      <c r="VR111" s="77"/>
      <c r="VS111" s="77"/>
      <c r="VT111" s="77"/>
      <c r="VU111" s="77"/>
      <c r="VV111" s="77"/>
      <c r="VW111" s="77"/>
      <c r="VX111" s="77"/>
      <c r="VY111" s="77"/>
      <c r="VZ111" s="77"/>
      <c r="WA111" s="77"/>
      <c r="WB111" s="77"/>
      <c r="WC111" s="77"/>
      <c r="WD111" s="77"/>
      <c r="WE111" s="77"/>
      <c r="WF111" s="77"/>
      <c r="WG111" s="77"/>
      <c r="WH111" s="77"/>
      <c r="WI111" s="77"/>
      <c r="WJ111" s="77"/>
      <c r="WK111" s="77"/>
      <c r="WL111" s="77"/>
      <c r="WM111" s="77"/>
      <c r="WN111" s="77"/>
      <c r="WO111" s="77"/>
      <c r="WP111" s="77"/>
      <c r="WQ111" s="77"/>
      <c r="WR111" s="77"/>
      <c r="WS111" s="77"/>
      <c r="WT111" s="77"/>
      <c r="WU111" s="77"/>
      <c r="WV111" s="77"/>
      <c r="WW111" s="77"/>
      <c r="WX111" s="77"/>
      <c r="WY111" s="77"/>
      <c r="WZ111" s="77"/>
      <c r="XA111" s="77"/>
      <c r="XB111" s="77"/>
      <c r="XC111" s="77"/>
      <c r="XD111" s="77"/>
      <c r="XE111" s="77"/>
      <c r="XF111" s="77"/>
      <c r="XG111" s="77"/>
      <c r="XH111" s="77"/>
      <c r="XI111" s="77"/>
      <c r="XJ111" s="77"/>
      <c r="XK111" s="77"/>
      <c r="XL111" s="77"/>
      <c r="XM111" s="77"/>
      <c r="XN111" s="77"/>
      <c r="XO111" s="77"/>
      <c r="XP111" s="77"/>
      <c r="XQ111" s="77"/>
      <c r="XR111" s="77"/>
      <c r="XS111" s="77"/>
      <c r="XT111" s="77"/>
      <c r="XU111" s="77"/>
      <c r="XV111" s="77"/>
      <c r="XW111" s="77"/>
      <c r="XX111" s="77"/>
      <c r="XY111" s="77"/>
      <c r="XZ111" s="77"/>
      <c r="YA111" s="77"/>
      <c r="YB111" s="77"/>
      <c r="YC111" s="77"/>
      <c r="YD111" s="77"/>
      <c r="YE111" s="77"/>
      <c r="YF111" s="77"/>
      <c r="YG111" s="77"/>
      <c r="YH111" s="77"/>
      <c r="YI111" s="77"/>
      <c r="YJ111" s="77"/>
      <c r="YK111" s="77"/>
      <c r="YL111" s="77"/>
      <c r="YM111" s="77"/>
      <c r="YN111" s="77"/>
      <c r="YO111" s="77"/>
      <c r="YP111" s="77"/>
      <c r="YQ111" s="77"/>
      <c r="YR111" s="77"/>
      <c r="YS111" s="77"/>
      <c r="YT111" s="77"/>
      <c r="YU111" s="77"/>
      <c r="YV111" s="77"/>
      <c r="YW111" s="77"/>
      <c r="YX111" s="77"/>
      <c r="YY111" s="77"/>
      <c r="YZ111" s="77"/>
      <c r="ZA111" s="77"/>
      <c r="ZB111" s="77"/>
      <c r="ZC111" s="77"/>
      <c r="ZD111" s="77"/>
      <c r="ZE111" s="77"/>
      <c r="ZF111" s="77"/>
      <c r="ZG111" s="77"/>
      <c r="ZH111" s="77"/>
      <c r="ZI111" s="77"/>
      <c r="ZJ111" s="77"/>
      <c r="ZK111" s="77"/>
      <c r="ZL111" s="77"/>
      <c r="ZM111" s="77"/>
      <c r="ZN111" s="77"/>
      <c r="ZO111" s="77"/>
      <c r="ZP111" s="77"/>
      <c r="ZQ111" s="77"/>
      <c r="ZR111" s="77"/>
      <c r="ZS111" s="77"/>
      <c r="ZT111" s="77"/>
      <c r="ZU111" s="77"/>
      <c r="ZV111" s="77"/>
      <c r="ZW111" s="77"/>
      <c r="ZX111" s="77"/>
      <c r="ZY111" s="77"/>
      <c r="ZZ111" s="77"/>
      <c r="AAA111" s="77"/>
      <c r="AAB111" s="77"/>
      <c r="AAC111" s="77"/>
      <c r="AAD111" s="77"/>
      <c r="AAE111" s="77"/>
      <c r="AAF111" s="77"/>
      <c r="AAG111" s="77"/>
      <c r="AAH111" s="77"/>
      <c r="AAI111" s="77"/>
      <c r="AAJ111" s="77"/>
      <c r="AAK111" s="77"/>
      <c r="AAL111" s="77"/>
      <c r="AAM111" s="77"/>
      <c r="AAN111" s="77"/>
      <c r="AAO111" s="77"/>
      <c r="AAP111" s="77"/>
      <c r="AAQ111" s="77"/>
      <c r="AAR111" s="77"/>
      <c r="AAS111" s="77"/>
      <c r="AAT111" s="77"/>
      <c r="AAU111" s="77"/>
      <c r="AAV111" s="77"/>
      <c r="AAW111" s="77"/>
      <c r="AAX111" s="77"/>
      <c r="AAY111" s="77"/>
      <c r="AAZ111" s="77"/>
      <c r="ABA111" s="77"/>
      <c r="ABB111" s="77"/>
      <c r="ABC111" s="77"/>
      <c r="ABD111" s="77"/>
      <c r="ABE111" s="77"/>
      <c r="ABF111" s="77"/>
      <c r="ABG111" s="77"/>
      <c r="ABH111" s="77"/>
      <c r="ABI111" s="77"/>
      <c r="ABJ111" s="77"/>
      <c r="ABK111" s="77"/>
      <c r="ABL111" s="77"/>
      <c r="ABM111" s="77"/>
      <c r="ABN111" s="77"/>
      <c r="ABO111" s="77"/>
      <c r="ABP111" s="77"/>
      <c r="ABQ111" s="77"/>
      <c r="ABR111" s="77"/>
      <c r="ABS111" s="77"/>
      <c r="ABT111" s="77"/>
      <c r="ABU111" s="77"/>
      <c r="ABV111" s="77"/>
      <c r="ABW111" s="77"/>
      <c r="ABX111" s="77"/>
      <c r="ABY111" s="77"/>
      <c r="ABZ111" s="77"/>
      <c r="ACA111" s="77"/>
      <c r="ACB111" s="77"/>
      <c r="ACC111" s="77"/>
      <c r="ACD111" s="77"/>
      <c r="ACE111" s="77"/>
      <c r="ACF111" s="77"/>
      <c r="ACG111" s="77"/>
      <c r="ACH111" s="77"/>
      <c r="ACI111" s="77"/>
      <c r="ACJ111" s="77"/>
      <c r="ACK111" s="77"/>
      <c r="ACL111" s="201"/>
      <c r="ACM111" s="77"/>
      <c r="ACN111" s="77"/>
      <c r="ACO111" s="77"/>
      <c r="ACP111" s="77"/>
      <c r="ACQ111" s="77"/>
      <c r="ACR111" s="77"/>
      <c r="ACS111" s="77"/>
      <c r="ACT111" s="77"/>
      <c r="ACU111" s="77"/>
      <c r="ACV111" s="77"/>
      <c r="ACW111" s="77"/>
      <c r="ACX111" s="77"/>
      <c r="ACY111" s="77"/>
      <c r="ACZ111" s="77"/>
      <c r="ADA111" s="77"/>
      <c r="ADB111" s="77"/>
      <c r="ADC111" s="77"/>
      <c r="ADD111" s="77"/>
      <c r="ADE111" s="77"/>
      <c r="ADF111" s="77"/>
      <c r="ADG111" s="77"/>
      <c r="ADH111" s="77"/>
      <c r="ADI111" s="77"/>
      <c r="ADJ111" s="77"/>
      <c r="ADK111" s="77"/>
      <c r="ADL111" s="77"/>
      <c r="ADM111" s="77"/>
      <c r="ADN111" s="77"/>
      <c r="ADO111" s="77"/>
      <c r="ADP111" s="77"/>
      <c r="ADQ111" s="77"/>
      <c r="ADR111" s="77"/>
      <c r="ADS111" s="77"/>
      <c r="ADT111" s="77"/>
      <c r="ADU111" s="77"/>
      <c r="ADV111" s="77"/>
      <c r="ADW111" s="77"/>
      <c r="ADX111" s="77"/>
      <c r="ADY111" s="201" t="str">
        <f>_xlfn.CONCAT(ROUND(AEB111,0)," days")</f>
        <v>21 days</v>
      </c>
      <c r="ADZ111" s="77"/>
      <c r="AEA111" s="157">
        <v>76</v>
      </c>
      <c r="AEB111" s="115">
        <f>INDEX($B$7:$C$108,$AEA111,AEB$106)</f>
        <v>21.46</v>
      </c>
      <c r="AEC111" s="109"/>
      <c r="AED111" s="115">
        <f>INDEX($B$7:$C$108,$AEF111,AEB$106)</f>
        <v>11.31</v>
      </c>
      <c r="AEE111" s="111">
        <f t="shared" si="55"/>
        <v>106</v>
      </c>
      <c r="AEF111" s="157">
        <v>40</v>
      </c>
      <c r="AEG111" s="114">
        <f t="shared" ref="AEG111:AEY111" si="75">INDEX($AFF$6:$AFX$107,$AEF111,AEG$2)</f>
        <v>0.26199423999999999</v>
      </c>
      <c r="AEH111" s="114">
        <f t="shared" si="75"/>
        <v>0.26199302000000002</v>
      </c>
      <c r="AEI111" s="114">
        <f t="shared" si="75"/>
        <v>0.26199339999999999</v>
      </c>
      <c r="AEJ111" s="114">
        <f t="shared" si="75"/>
        <v>0.26199402999999999</v>
      </c>
      <c r="AEK111" s="114">
        <f t="shared" si="75"/>
        <v>0.26199405999999997</v>
      </c>
      <c r="AEL111" s="114">
        <f t="shared" si="75"/>
        <v>0.26199361999999998</v>
      </c>
      <c r="AEM111" s="114">
        <f t="shared" si="75"/>
        <v>0.26199293000000001</v>
      </c>
      <c r="AEN111" s="114">
        <f t="shared" si="75"/>
        <v>0.26199265999999999</v>
      </c>
      <c r="AEO111" s="114">
        <f t="shared" si="75"/>
        <v>0.26199242</v>
      </c>
      <c r="AEP111" s="114">
        <f t="shared" si="75"/>
        <v>0.26199254</v>
      </c>
      <c r="AEQ111" s="114">
        <f t="shared" si="75"/>
        <v>0.26199270000000002</v>
      </c>
      <c r="AER111" s="114">
        <f t="shared" si="75"/>
        <v>0.26199305000000001</v>
      </c>
      <c r="AES111" s="114">
        <f t="shared" si="75"/>
        <v>0.26199317</v>
      </c>
      <c r="AET111" s="114">
        <f t="shared" si="75"/>
        <v>0.26199335000000001</v>
      </c>
      <c r="AEU111" s="114">
        <f t="shared" si="75"/>
        <v>0.26199331999999997</v>
      </c>
      <c r="AEV111" s="114">
        <f t="shared" si="75"/>
        <v>0.26199344000000002</v>
      </c>
      <c r="AEW111" s="114">
        <f t="shared" si="75"/>
        <v>0.26199389000000001</v>
      </c>
      <c r="AEX111" s="114">
        <f t="shared" si="75"/>
        <v>0.26199420000000001</v>
      </c>
      <c r="AEY111" s="114">
        <f t="shared" si="75"/>
        <v>0.26199418000000002</v>
      </c>
      <c r="AEZ111" s="116" t="str">
        <f>_xlfn.CONCAT(ROUND(AED111,0)," days")</f>
        <v>11 days</v>
      </c>
      <c r="AFA111" s="69"/>
      <c r="AFB111" s="113"/>
      <c r="AFC111" s="113"/>
      <c r="AFD111" s="113"/>
      <c r="AFE111" s="113"/>
      <c r="AFF111" s="113"/>
      <c r="AFG111" s="113"/>
      <c r="AFH111" s="113"/>
      <c r="AFI111" s="113"/>
      <c r="AFJ111" s="113"/>
      <c r="AFK111" s="113"/>
      <c r="AFL111" s="113"/>
      <c r="AFM111" s="113"/>
      <c r="AFN111" s="113"/>
      <c r="AFO111" s="113"/>
      <c r="AFP111" s="113"/>
      <c r="AFQ111" s="113"/>
      <c r="AFR111" s="113"/>
      <c r="AFS111" s="113"/>
      <c r="AFT111" s="113"/>
      <c r="AFU111" s="113"/>
      <c r="AFV111" s="113"/>
      <c r="AFW111" s="113"/>
      <c r="AFX111" s="113"/>
      <c r="AFY111" s="113"/>
      <c r="AFZ111" s="113"/>
      <c r="AGA111" s="69"/>
      <c r="AGB111" s="69"/>
      <c r="AGC111" s="69"/>
      <c r="AGD111" s="69"/>
      <c r="AGE111" s="69"/>
      <c r="AGF111" s="69"/>
      <c r="AGG111" s="69"/>
      <c r="AGH111" s="69"/>
      <c r="AGI111" s="69"/>
      <c r="AGJ111" s="69"/>
      <c r="AGK111" s="69"/>
      <c r="AGL111" s="69"/>
      <c r="AGM111" s="69"/>
      <c r="AGN111" s="69"/>
      <c r="AGO111" s="69"/>
      <c r="AGP111" s="69"/>
      <c r="AGQ111" s="69"/>
      <c r="AGR111" s="69"/>
      <c r="AGS111" s="69"/>
      <c r="AGT111" s="69"/>
      <c r="AGU111" s="69"/>
      <c r="AGV111" s="69"/>
      <c r="AGW111" s="69"/>
      <c r="AGX111" s="69"/>
      <c r="AGY111" s="113">
        <v>2</v>
      </c>
      <c r="AGZ111" s="206">
        <v>1</v>
      </c>
      <c r="AHA111" s="120">
        <v>0</v>
      </c>
      <c r="AHB111" s="120">
        <v>1</v>
      </c>
      <c r="AHC111" s="120">
        <v>2</v>
      </c>
      <c r="AHD111" s="120">
        <v>3</v>
      </c>
      <c r="AHE111" s="120">
        <v>4</v>
      </c>
      <c r="AHF111" s="120">
        <v>5</v>
      </c>
      <c r="AHG111" s="120">
        <v>6</v>
      </c>
      <c r="AHH111" s="120">
        <v>7</v>
      </c>
      <c r="AHI111" s="120">
        <v>8</v>
      </c>
      <c r="AHJ111" s="120">
        <v>9</v>
      </c>
      <c r="AHK111" s="120">
        <v>10</v>
      </c>
      <c r="AHL111" s="120">
        <v>11</v>
      </c>
      <c r="AHM111" s="120">
        <v>12</v>
      </c>
      <c r="AHN111" s="120">
        <v>13</v>
      </c>
      <c r="AHO111" s="120">
        <v>14</v>
      </c>
      <c r="AHP111" s="120">
        <v>15</v>
      </c>
      <c r="AHQ111" s="120">
        <v>16</v>
      </c>
      <c r="AHR111" s="120">
        <v>17</v>
      </c>
      <c r="AHS111" s="120">
        <v>18</v>
      </c>
      <c r="AHT111" s="120">
        <v>19</v>
      </c>
      <c r="AHU111" s="69"/>
      <c r="AHV111" s="69"/>
      <c r="AHW111" s="69"/>
      <c r="AHX111" s="69"/>
      <c r="AHY111" s="69"/>
      <c r="AHZ111" s="69"/>
      <c r="AIA111" s="69"/>
      <c r="AIB111" s="69"/>
    </row>
    <row r="112" spans="1:912" ht="6" customHeight="1" thickBot="1" x14ac:dyDescent="0.3">
      <c r="A112" s="77"/>
      <c r="B112" s="117">
        <v>0</v>
      </c>
      <c r="C112" s="117">
        <f>C109+B112</f>
        <v>18</v>
      </c>
      <c r="D112" s="117">
        <f>D109+C112</f>
        <v>28</v>
      </c>
      <c r="E112" s="77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7"/>
      <c r="OK112" s="77"/>
      <c r="OL112" s="77"/>
      <c r="OM112" s="77"/>
      <c r="ON112" s="77"/>
      <c r="OO112" s="77"/>
      <c r="OP112" s="77"/>
      <c r="OQ112" s="77"/>
      <c r="OR112" s="77"/>
      <c r="OS112" s="77"/>
      <c r="OT112" s="77"/>
      <c r="OU112" s="77"/>
      <c r="OV112" s="77"/>
      <c r="OW112" s="77"/>
      <c r="OX112" s="77"/>
      <c r="OY112" s="77"/>
      <c r="OZ112" s="77"/>
      <c r="PA112" s="77"/>
      <c r="PB112" s="77"/>
      <c r="PC112" s="77"/>
      <c r="PD112" s="77"/>
      <c r="PE112" s="77"/>
      <c r="PF112" s="77"/>
      <c r="PG112" s="77"/>
      <c r="PH112" s="77"/>
      <c r="PI112" s="77"/>
      <c r="PJ112" s="77"/>
      <c r="PK112" s="77"/>
      <c r="PL112" s="77"/>
      <c r="PM112" s="77"/>
      <c r="PN112" s="77"/>
      <c r="PO112" s="77"/>
      <c r="PP112" s="77"/>
      <c r="PQ112" s="77"/>
      <c r="PR112" s="77"/>
      <c r="PS112" s="77"/>
      <c r="PT112" s="77"/>
      <c r="PU112" s="77"/>
      <c r="PV112" s="77"/>
      <c r="PW112" s="77"/>
      <c r="PX112" s="77"/>
      <c r="PY112" s="77"/>
      <c r="PZ112" s="77"/>
      <c r="QA112" s="77"/>
      <c r="QB112" s="77"/>
      <c r="QC112" s="77"/>
      <c r="QD112" s="77"/>
      <c r="QE112" s="77"/>
      <c r="QF112" s="77"/>
      <c r="QG112" s="77"/>
      <c r="QH112" s="77"/>
      <c r="QI112" s="77"/>
      <c r="QJ112" s="77"/>
      <c r="QK112" s="77"/>
      <c r="QL112" s="77"/>
      <c r="QM112" s="77"/>
      <c r="QN112" s="77"/>
      <c r="QO112" s="77"/>
      <c r="QP112" s="77"/>
      <c r="QQ112" s="77"/>
      <c r="QR112" s="77"/>
      <c r="QS112" s="77"/>
      <c r="QT112" s="77"/>
      <c r="QU112" s="77"/>
      <c r="QV112" s="77"/>
      <c r="QW112" s="77"/>
      <c r="QX112" s="77"/>
      <c r="QY112" s="77"/>
      <c r="QZ112" s="77"/>
      <c r="RA112" s="77"/>
      <c r="RB112" s="77"/>
      <c r="RC112" s="77"/>
      <c r="RD112" s="77"/>
      <c r="RE112" s="77"/>
      <c r="RF112" s="77"/>
      <c r="RG112" s="77"/>
      <c r="RH112" s="77"/>
      <c r="RI112" s="77"/>
      <c r="RJ112" s="77"/>
      <c r="RK112" s="77"/>
      <c r="RL112" s="77"/>
      <c r="RM112" s="77"/>
      <c r="RN112" s="77"/>
      <c r="RO112" s="77"/>
      <c r="RP112" s="77"/>
      <c r="RQ112" s="77"/>
      <c r="RR112" s="77"/>
      <c r="RS112" s="77"/>
      <c r="RT112" s="77"/>
      <c r="RU112" s="77"/>
      <c r="RV112" s="77"/>
      <c r="RW112" s="77"/>
      <c r="RX112" s="77"/>
      <c r="RY112" s="77"/>
      <c r="RZ112" s="77"/>
      <c r="SA112" s="77"/>
      <c r="SB112" s="77"/>
      <c r="SC112" s="77"/>
      <c r="SD112" s="77"/>
      <c r="SE112" s="77"/>
      <c r="SF112" s="77"/>
      <c r="SG112" s="77"/>
      <c r="SH112" s="77"/>
      <c r="SI112" s="77"/>
      <c r="SJ112" s="77"/>
      <c r="SK112" s="77"/>
      <c r="SL112" s="77"/>
      <c r="SM112" s="77"/>
      <c r="SN112" s="77"/>
      <c r="SO112" s="77"/>
      <c r="SP112" s="77"/>
      <c r="SQ112" s="77"/>
      <c r="SR112" s="77"/>
      <c r="SS112" s="77"/>
      <c r="ST112" s="77"/>
      <c r="SU112" s="77"/>
      <c r="SV112" s="77"/>
      <c r="SW112" s="77"/>
      <c r="SX112" s="77"/>
      <c r="SY112" s="77"/>
      <c r="SZ112" s="77"/>
      <c r="TA112" s="77"/>
      <c r="TB112" s="77"/>
      <c r="TC112" s="77"/>
      <c r="TD112" s="77"/>
      <c r="TE112" s="77"/>
      <c r="TF112" s="77"/>
      <c r="TG112" s="77"/>
      <c r="TH112" s="77"/>
      <c r="TI112" s="77"/>
      <c r="TJ112" s="77"/>
      <c r="TK112" s="77"/>
      <c r="TL112" s="77"/>
      <c r="TM112" s="77"/>
      <c r="TN112" s="77"/>
      <c r="TO112" s="77"/>
      <c r="TP112" s="77"/>
      <c r="TQ112" s="77"/>
      <c r="TR112" s="77"/>
      <c r="TS112" s="77"/>
      <c r="TT112" s="77"/>
      <c r="TU112" s="77"/>
      <c r="TV112" s="77"/>
      <c r="TW112" s="77"/>
      <c r="TX112" s="77"/>
      <c r="TY112" s="77"/>
      <c r="TZ112" s="77"/>
      <c r="UA112" s="77"/>
      <c r="UB112" s="77"/>
      <c r="UC112" s="77"/>
      <c r="UD112" s="77"/>
      <c r="UE112" s="77"/>
      <c r="UF112" s="77"/>
      <c r="UG112" s="77"/>
      <c r="UH112" s="77"/>
      <c r="UI112" s="77"/>
      <c r="UJ112" s="77"/>
      <c r="UK112" s="77"/>
      <c r="UL112" s="77"/>
      <c r="UM112" s="77"/>
      <c r="UN112" s="77"/>
      <c r="UO112" s="77"/>
      <c r="UP112" s="77"/>
      <c r="UQ112" s="77"/>
      <c r="UR112" s="77"/>
      <c r="US112" s="77"/>
      <c r="UT112" s="77"/>
      <c r="UU112" s="77"/>
      <c r="UV112" s="77"/>
      <c r="UW112" s="77"/>
      <c r="UX112" s="77"/>
      <c r="UY112" s="77"/>
      <c r="UZ112" s="77"/>
      <c r="VA112" s="77"/>
      <c r="VB112" s="77"/>
      <c r="VC112" s="77"/>
      <c r="VD112" s="77"/>
      <c r="VE112" s="77"/>
      <c r="VF112" s="77"/>
      <c r="VG112" s="77"/>
      <c r="VH112" s="77"/>
      <c r="VI112" s="77"/>
      <c r="VJ112" s="77"/>
      <c r="VK112" s="77"/>
      <c r="VL112" s="77"/>
      <c r="VM112" s="77"/>
      <c r="VN112" s="77"/>
      <c r="VO112" s="77"/>
      <c r="VP112" s="77"/>
      <c r="VQ112" s="77"/>
      <c r="VR112" s="77"/>
      <c r="VS112" s="77"/>
      <c r="VT112" s="77"/>
      <c r="VU112" s="77"/>
      <c r="VV112" s="77"/>
      <c r="VW112" s="77"/>
      <c r="VX112" s="77"/>
      <c r="VY112" s="77"/>
      <c r="VZ112" s="77"/>
      <c r="WA112" s="77"/>
      <c r="WB112" s="77"/>
      <c r="WC112" s="77"/>
      <c r="WD112" s="77"/>
      <c r="WE112" s="77"/>
      <c r="WF112" s="77"/>
      <c r="WG112" s="77"/>
      <c r="WH112" s="77"/>
      <c r="WI112" s="77"/>
      <c r="WJ112" s="77"/>
      <c r="WK112" s="77"/>
      <c r="WL112" s="77"/>
      <c r="WM112" s="77"/>
      <c r="WN112" s="77"/>
      <c r="WO112" s="77"/>
      <c r="WP112" s="77"/>
      <c r="WQ112" s="77"/>
      <c r="WR112" s="77"/>
      <c r="WS112" s="77"/>
      <c r="WT112" s="77"/>
      <c r="WU112" s="77"/>
      <c r="WV112" s="77"/>
      <c r="WW112" s="77"/>
      <c r="WX112" s="77"/>
      <c r="WY112" s="77"/>
      <c r="WZ112" s="77"/>
      <c r="XA112" s="77"/>
      <c r="XB112" s="77"/>
      <c r="XC112" s="77"/>
      <c r="XD112" s="77"/>
      <c r="XE112" s="77"/>
      <c r="XF112" s="77"/>
      <c r="XG112" s="77"/>
      <c r="XH112" s="77"/>
      <c r="XI112" s="77"/>
      <c r="XJ112" s="77"/>
      <c r="XK112" s="77"/>
      <c r="XL112" s="77"/>
      <c r="XM112" s="77"/>
      <c r="XN112" s="77"/>
      <c r="XO112" s="77"/>
      <c r="XP112" s="77"/>
      <c r="XQ112" s="77"/>
      <c r="XR112" s="77"/>
      <c r="XS112" s="77"/>
      <c r="XT112" s="77"/>
      <c r="XU112" s="77"/>
      <c r="XV112" s="77"/>
      <c r="XW112" s="77"/>
      <c r="XX112" s="77"/>
      <c r="XY112" s="77"/>
      <c r="XZ112" s="77"/>
      <c r="YA112" s="77"/>
      <c r="YB112" s="77"/>
      <c r="YC112" s="77"/>
      <c r="YD112" s="77"/>
      <c r="YE112" s="77"/>
      <c r="YF112" s="77"/>
      <c r="YG112" s="77"/>
      <c r="YH112" s="77"/>
      <c r="YI112" s="77"/>
      <c r="YJ112" s="77"/>
      <c r="YK112" s="77"/>
      <c r="YL112" s="77"/>
      <c r="YM112" s="77"/>
      <c r="YN112" s="77"/>
      <c r="YO112" s="77"/>
      <c r="YP112" s="77"/>
      <c r="YQ112" s="77"/>
      <c r="YR112" s="77"/>
      <c r="YS112" s="77"/>
      <c r="YT112" s="77"/>
      <c r="YU112" s="77"/>
      <c r="YV112" s="77"/>
      <c r="YW112" s="77"/>
      <c r="YX112" s="77"/>
      <c r="YY112" s="77"/>
      <c r="YZ112" s="77"/>
      <c r="ZA112" s="77"/>
      <c r="ZB112" s="77"/>
      <c r="ZC112" s="77"/>
      <c r="ZD112" s="77"/>
      <c r="ZE112" s="77"/>
      <c r="ZF112" s="77"/>
      <c r="ZG112" s="77"/>
      <c r="ZH112" s="77"/>
      <c r="ZI112" s="77"/>
      <c r="ZJ112" s="77"/>
      <c r="ZK112" s="77"/>
      <c r="ZL112" s="77"/>
      <c r="ZM112" s="77"/>
      <c r="ZN112" s="77"/>
      <c r="ZO112" s="77"/>
      <c r="ZP112" s="77"/>
      <c r="ZQ112" s="77"/>
      <c r="ZR112" s="77"/>
      <c r="ZS112" s="77"/>
      <c r="ZT112" s="77"/>
      <c r="ZU112" s="77"/>
      <c r="ZV112" s="77"/>
      <c r="ZW112" s="77"/>
      <c r="ZX112" s="77"/>
      <c r="ZY112" s="77"/>
      <c r="ZZ112" s="77"/>
      <c r="AAA112" s="77"/>
      <c r="AAB112" s="77"/>
      <c r="AAC112" s="77"/>
      <c r="AAD112" s="77"/>
      <c r="AAE112" s="77"/>
      <c r="AAF112" s="77"/>
      <c r="AAG112" s="77"/>
      <c r="AAH112" s="77"/>
      <c r="AAI112" s="77"/>
      <c r="AAJ112" s="77"/>
      <c r="AAK112" s="77"/>
      <c r="AAL112" s="77"/>
      <c r="AAM112" s="77"/>
      <c r="AAN112" s="77"/>
      <c r="AAO112" s="77"/>
      <c r="AAP112" s="77"/>
      <c r="AAQ112" s="77"/>
      <c r="AAR112" s="77"/>
      <c r="AAS112" s="77"/>
      <c r="AAT112" s="77"/>
      <c r="AAU112" s="77"/>
      <c r="AAV112" s="77"/>
      <c r="AAW112" s="77"/>
      <c r="AAX112" s="77"/>
      <c r="AAY112" s="77"/>
      <c r="AAZ112" s="77"/>
      <c r="ABA112" s="77"/>
      <c r="ABB112" s="77"/>
      <c r="ABC112" s="77"/>
      <c r="ABD112" s="77"/>
      <c r="ABE112" s="77"/>
      <c r="ABF112" s="77"/>
      <c r="ABG112" s="77"/>
      <c r="ABH112" s="77"/>
      <c r="ABI112" s="77"/>
      <c r="ABJ112" s="77"/>
      <c r="ABK112" s="77"/>
      <c r="ABL112" s="77"/>
      <c r="ABM112" s="77"/>
      <c r="ABN112" s="77"/>
      <c r="ABO112" s="77"/>
      <c r="ABP112" s="77"/>
      <c r="ABQ112" s="77"/>
      <c r="ABR112" s="77"/>
      <c r="ABS112" s="77"/>
      <c r="ABT112" s="77"/>
      <c r="ABU112" s="77"/>
      <c r="ABV112" s="77"/>
      <c r="ABW112" s="77"/>
      <c r="ABX112" s="77"/>
      <c r="ABY112" s="77"/>
      <c r="ABZ112" s="77"/>
      <c r="ACA112" s="77"/>
      <c r="ACB112" s="77"/>
      <c r="ACC112" s="77"/>
      <c r="ACD112" s="77"/>
      <c r="ACE112" s="77"/>
      <c r="ACF112" s="77"/>
      <c r="ACG112" s="77"/>
      <c r="ACH112" s="77"/>
      <c r="ACI112" s="77"/>
      <c r="ACJ112" s="77"/>
      <c r="ACK112" s="77"/>
      <c r="ACL112" s="201"/>
      <c r="ACM112" s="77"/>
      <c r="ACN112" s="77"/>
      <c r="ACO112" s="77"/>
      <c r="ACP112" s="77"/>
      <c r="ACQ112" s="77"/>
      <c r="ACR112" s="77"/>
      <c r="ACS112" s="77"/>
      <c r="ACT112" s="77"/>
      <c r="ACU112" s="77"/>
      <c r="ACV112" s="77"/>
      <c r="ACW112" s="77"/>
      <c r="ACX112" s="77"/>
      <c r="ACY112" s="77"/>
      <c r="ACZ112" s="77"/>
      <c r="ADA112" s="77"/>
      <c r="ADB112" s="77"/>
      <c r="ADC112" s="77"/>
      <c r="ADD112" s="77"/>
      <c r="ADE112" s="77"/>
      <c r="ADF112" s="77"/>
      <c r="ADG112" s="77"/>
      <c r="ADH112" s="77"/>
      <c r="ADI112" s="77"/>
      <c r="ADJ112" s="77"/>
      <c r="ADK112" s="77"/>
      <c r="ADL112" s="77"/>
      <c r="ADM112" s="77"/>
      <c r="ADN112" s="77"/>
      <c r="ADO112" s="77"/>
      <c r="ADP112" s="77"/>
      <c r="ADQ112" s="77"/>
      <c r="ADR112" s="77"/>
      <c r="ADS112" s="77"/>
      <c r="ADT112" s="77"/>
      <c r="ADU112" s="77"/>
      <c r="ADV112" s="77"/>
      <c r="ADW112" s="77"/>
      <c r="ADX112" s="77"/>
      <c r="ADY112" s="201"/>
      <c r="ADZ112" s="77"/>
      <c r="AEA112" s="109"/>
      <c r="AEB112" s="115"/>
      <c r="AEC112" s="109"/>
      <c r="AED112" s="115"/>
      <c r="AEE112" s="111">
        <f t="shared" si="55"/>
        <v>107</v>
      </c>
      <c r="AEF112" s="109"/>
      <c r="AEG112" s="109"/>
      <c r="AEH112" s="109"/>
      <c r="AEI112" s="109"/>
      <c r="AEJ112" s="109"/>
      <c r="AEK112" s="109"/>
      <c r="AEL112" s="109"/>
      <c r="AEM112" s="109"/>
      <c r="AEN112" s="109"/>
      <c r="AEO112" s="109"/>
      <c r="AEP112" s="109"/>
      <c r="AEQ112" s="109"/>
      <c r="AER112" s="109"/>
      <c r="AES112" s="109"/>
      <c r="AET112" s="109"/>
      <c r="AEU112" s="109"/>
      <c r="AEV112" s="109"/>
      <c r="AEW112" s="109"/>
      <c r="AEX112" s="109"/>
      <c r="AEY112" s="109"/>
      <c r="AEZ112" s="116"/>
      <c r="AFA112" s="69"/>
      <c r="AFB112" s="113"/>
      <c r="AFC112" s="113"/>
      <c r="AFD112" s="113"/>
      <c r="AFE112" s="113"/>
      <c r="AFF112" s="113"/>
      <c r="AFG112" s="113"/>
      <c r="AFH112" s="113"/>
      <c r="AFI112" s="113"/>
      <c r="AFJ112" s="113"/>
      <c r="AFK112" s="113"/>
      <c r="AFL112" s="113"/>
      <c r="AFM112" s="113"/>
      <c r="AFN112" s="113"/>
      <c r="AFO112" s="113"/>
      <c r="AFP112" s="113"/>
      <c r="AFQ112" s="113"/>
      <c r="AFR112" s="113"/>
      <c r="AFS112" s="113"/>
      <c r="AFT112" s="113"/>
      <c r="AFU112" s="113"/>
      <c r="AFV112" s="113"/>
      <c r="AFW112" s="113"/>
      <c r="AFX112" s="113"/>
      <c r="AFY112" s="113"/>
      <c r="AFZ112" s="113"/>
      <c r="AGA112" s="69"/>
      <c r="AGB112" s="69"/>
      <c r="AGC112" s="69"/>
      <c r="AGD112" s="69"/>
      <c r="AGE112" s="69"/>
      <c r="AGF112" s="69"/>
      <c r="AGG112" s="69"/>
      <c r="AGH112" s="69"/>
      <c r="AGI112" s="69"/>
      <c r="AGJ112" s="69"/>
      <c r="AGK112" s="69"/>
      <c r="AGL112" s="69"/>
      <c r="AGM112" s="69"/>
      <c r="AGN112" s="69"/>
      <c r="AGO112" s="69"/>
      <c r="AGP112" s="69"/>
      <c r="AGQ112" s="69"/>
      <c r="AGR112" s="69"/>
      <c r="AGS112" s="69"/>
      <c r="AGT112" s="69"/>
      <c r="AGU112" s="69"/>
      <c r="AGV112" s="69"/>
      <c r="AGW112" s="69"/>
      <c r="AGX112" s="69"/>
      <c r="AGY112" s="113">
        <v>3</v>
      </c>
      <c r="AGZ112" s="206">
        <v>2</v>
      </c>
      <c r="AHA112" s="120">
        <v>0</v>
      </c>
      <c r="AHB112" s="120">
        <v>0</v>
      </c>
      <c r="AHC112" s="120">
        <v>0</v>
      </c>
      <c r="AHD112" s="120">
        <v>0</v>
      </c>
      <c r="AHE112" s="120">
        <v>0</v>
      </c>
      <c r="AHF112" s="120">
        <v>0</v>
      </c>
      <c r="AHG112" s="120">
        <v>0</v>
      </c>
      <c r="AHH112" s="120">
        <v>0</v>
      </c>
      <c r="AHI112" s="120">
        <v>0</v>
      </c>
      <c r="AHJ112" s="120">
        <v>0</v>
      </c>
      <c r="AHK112" s="120">
        <v>0</v>
      </c>
      <c r="AHL112" s="120">
        <v>0</v>
      </c>
      <c r="AHM112" s="120">
        <v>0</v>
      </c>
      <c r="AHN112" s="120">
        <v>0</v>
      </c>
      <c r="AHO112" s="120">
        <v>0</v>
      </c>
      <c r="AHP112" s="120">
        <v>0</v>
      </c>
      <c r="AHQ112" s="120">
        <v>0</v>
      </c>
      <c r="AHR112" s="120">
        <v>0</v>
      </c>
      <c r="AHS112" s="120">
        <v>0</v>
      </c>
      <c r="AHT112" s="120">
        <v>0</v>
      </c>
      <c r="AHU112" s="69"/>
      <c r="AHV112" s="69"/>
      <c r="AHW112" s="69"/>
      <c r="AHX112" s="69"/>
      <c r="AHY112" s="69"/>
      <c r="AHZ112" s="69"/>
      <c r="AIA112" s="69"/>
      <c r="AIB112" s="69"/>
    </row>
    <row r="113" spans="1:912" ht="6" customHeight="1" thickBot="1" x14ac:dyDescent="0.3">
      <c r="A113" s="77"/>
      <c r="B113" s="117" t="s">
        <v>22</v>
      </c>
      <c r="C113" s="198">
        <f>C108</f>
        <v>29</v>
      </c>
      <c r="D113" s="117">
        <f>SUM(B109:D109)</f>
        <v>29</v>
      </c>
      <c r="E113" s="77"/>
      <c r="F113" s="114">
        <f t="shared" ref="F113:AS113" si="76">INDEX($F$7:$AS$108,$AEA113,F$2)</f>
        <v>0</v>
      </c>
      <c r="G113" s="114">
        <f t="shared" si="76"/>
        <v>1.5270253E-9</v>
      </c>
      <c r="H113" s="114">
        <f t="shared" si="76"/>
        <v>2.4295056999999998E-8</v>
      </c>
      <c r="I113" s="114">
        <f t="shared" si="76"/>
        <v>3.8940820000000003E-7</v>
      </c>
      <c r="J113" s="114">
        <f t="shared" si="76"/>
        <v>6.2645839999999997E-6</v>
      </c>
      <c r="K113" s="114">
        <f t="shared" si="76"/>
        <v>1.0133681E-4</v>
      </c>
      <c r="L113" s="114">
        <f t="shared" si="76"/>
        <v>9.5427776000000001E-4</v>
      </c>
      <c r="M113" s="114">
        <f t="shared" si="76"/>
        <v>3.7334695999999999E-3</v>
      </c>
      <c r="N113" s="114">
        <f t="shared" si="76"/>
        <v>1.0196701000000001E-2</v>
      </c>
      <c r="O113" s="114">
        <f t="shared" si="76"/>
        <v>2.2510314E-2</v>
      </c>
      <c r="P113" s="114">
        <f t="shared" si="76"/>
        <v>4.2530305999999997E-2</v>
      </c>
      <c r="Q113" s="114">
        <f t="shared" si="76"/>
        <v>7.0775279999999996E-2</v>
      </c>
      <c r="R113" s="114">
        <f t="shared" si="76"/>
        <v>0.105403386</v>
      </c>
      <c r="S113" s="114">
        <f t="shared" si="76"/>
        <v>0.1418064</v>
      </c>
      <c r="T113" s="114">
        <f t="shared" si="76"/>
        <v>0.17349945999999999</v>
      </c>
      <c r="U113" s="114">
        <f t="shared" si="76"/>
        <v>0.19403069000000001</v>
      </c>
      <c r="V113" s="114">
        <f t="shared" si="76"/>
        <v>0.19802399000000001</v>
      </c>
      <c r="W113" s="114">
        <f t="shared" si="76"/>
        <v>0.18856296</v>
      </c>
      <c r="X113" s="114">
        <f t="shared" si="76"/>
        <v>0.16370296000000001</v>
      </c>
      <c r="Y113" s="114">
        <f t="shared" si="76"/>
        <v>0.12960087000000001</v>
      </c>
      <c r="Z113" s="114">
        <f t="shared" si="76"/>
        <v>9.3083053999999998E-2</v>
      </c>
      <c r="AA113" s="114">
        <f t="shared" si="76"/>
        <v>6.0175265999999998E-2</v>
      </c>
      <c r="AB113" s="114">
        <f t="shared" si="76"/>
        <v>3.4574524000000002E-2</v>
      </c>
      <c r="AC113" s="114">
        <f t="shared" si="76"/>
        <v>1.7289466999999999E-2</v>
      </c>
      <c r="AD113" s="114">
        <f t="shared" si="76"/>
        <v>7.2503969999999996E-3</v>
      </c>
      <c r="AE113" s="114">
        <f t="shared" si="76"/>
        <v>2.3589105999999999E-3</v>
      </c>
      <c r="AF113" s="114">
        <f t="shared" si="76"/>
        <v>4.7576150000000001E-4</v>
      </c>
      <c r="AG113" s="114">
        <f t="shared" si="76"/>
        <v>3.3037806E-5</v>
      </c>
      <c r="AH113" s="114">
        <f t="shared" si="76"/>
        <v>3.8928206000000004E-6</v>
      </c>
      <c r="AI113" s="114">
        <f t="shared" si="76"/>
        <v>1.6299036E-6</v>
      </c>
      <c r="AJ113" s="114">
        <f t="shared" si="76"/>
        <v>1.2021915999999999E-6</v>
      </c>
      <c r="AK113" s="114">
        <f t="shared" si="76"/>
        <v>6.7483285000000003E-7</v>
      </c>
      <c r="AL113" s="114">
        <f t="shared" si="76"/>
        <v>2.2148312000000001E-7</v>
      </c>
      <c r="AM113" s="114">
        <f t="shared" si="76"/>
        <v>3.0343627999999997E-8</v>
      </c>
      <c r="AN113" s="114">
        <f t="shared" si="76"/>
        <v>3.2124360000000001E-9</v>
      </c>
      <c r="AO113" s="114">
        <f t="shared" si="76"/>
        <v>1.0762617000000001E-9</v>
      </c>
      <c r="AP113" s="114">
        <f t="shared" si="76"/>
        <v>6.3050004000000002E-10</v>
      </c>
      <c r="AQ113" s="114">
        <f t="shared" si="76"/>
        <v>2.2371041000000001E-10</v>
      </c>
      <c r="AR113" s="114">
        <f t="shared" si="76"/>
        <v>4.8430384999999997E-11</v>
      </c>
      <c r="AS113" s="114">
        <f t="shared" si="76"/>
        <v>1.8551513000000001E-11</v>
      </c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7"/>
      <c r="OK113" s="77"/>
      <c r="OL113" s="77"/>
      <c r="OM113" s="77"/>
      <c r="ON113" s="77"/>
      <c r="OO113" s="77"/>
      <c r="OP113" s="77"/>
      <c r="OQ113" s="77"/>
      <c r="OR113" s="77"/>
      <c r="OS113" s="77"/>
      <c r="OT113" s="77"/>
      <c r="OU113" s="77"/>
      <c r="OV113" s="77"/>
      <c r="OW113" s="77"/>
      <c r="OX113" s="77"/>
      <c r="OY113" s="77"/>
      <c r="OZ113" s="77"/>
      <c r="PA113" s="77"/>
      <c r="PB113" s="77"/>
      <c r="PC113" s="77"/>
      <c r="PD113" s="77"/>
      <c r="PE113" s="77"/>
      <c r="PF113" s="77"/>
      <c r="PG113" s="77"/>
      <c r="PH113" s="77"/>
      <c r="PI113" s="77"/>
      <c r="PJ113" s="77"/>
      <c r="PK113" s="77"/>
      <c r="PL113" s="77"/>
      <c r="PM113" s="77"/>
      <c r="PN113" s="77"/>
      <c r="PO113" s="77"/>
      <c r="PP113" s="77"/>
      <c r="PQ113" s="77"/>
      <c r="PR113" s="77"/>
      <c r="PS113" s="77"/>
      <c r="PT113" s="77"/>
      <c r="PU113" s="77"/>
      <c r="PV113" s="77"/>
      <c r="PW113" s="77"/>
      <c r="PX113" s="77"/>
      <c r="PY113" s="77"/>
      <c r="PZ113" s="77"/>
      <c r="QA113" s="77"/>
      <c r="QB113" s="77"/>
      <c r="QC113" s="77"/>
      <c r="QD113" s="77"/>
      <c r="QE113" s="77"/>
      <c r="QF113" s="77"/>
      <c r="QG113" s="77"/>
      <c r="QH113" s="77"/>
      <c r="QI113" s="77"/>
      <c r="QJ113" s="77"/>
      <c r="QK113" s="77"/>
      <c r="QL113" s="77"/>
      <c r="QM113" s="77"/>
      <c r="QN113" s="77"/>
      <c r="QO113" s="77"/>
      <c r="QP113" s="77"/>
      <c r="QQ113" s="77"/>
      <c r="QR113" s="77"/>
      <c r="QS113" s="77"/>
      <c r="QT113" s="77"/>
      <c r="QU113" s="77"/>
      <c r="QV113" s="77"/>
      <c r="QW113" s="77"/>
      <c r="QX113" s="77"/>
      <c r="QY113" s="77"/>
      <c r="QZ113" s="77"/>
      <c r="RA113" s="77"/>
      <c r="RB113" s="77"/>
      <c r="RC113" s="77"/>
      <c r="RD113" s="77"/>
      <c r="RE113" s="77"/>
      <c r="RF113" s="77"/>
      <c r="RG113" s="77"/>
      <c r="RH113" s="77"/>
      <c r="RI113" s="77"/>
      <c r="RJ113" s="77"/>
      <c r="RK113" s="77"/>
      <c r="RL113" s="77"/>
      <c r="RM113" s="77"/>
      <c r="RN113" s="77"/>
      <c r="RO113" s="77"/>
      <c r="RP113" s="77"/>
      <c r="RQ113" s="77"/>
      <c r="RR113" s="77"/>
      <c r="RS113" s="77"/>
      <c r="RT113" s="77"/>
      <c r="RU113" s="77"/>
      <c r="RV113" s="77"/>
      <c r="RW113" s="77"/>
      <c r="RX113" s="77"/>
      <c r="RY113" s="77"/>
      <c r="RZ113" s="77"/>
      <c r="SA113" s="77"/>
      <c r="SB113" s="77"/>
      <c r="SC113" s="77"/>
      <c r="SD113" s="77"/>
      <c r="SE113" s="77"/>
      <c r="SF113" s="77"/>
      <c r="SG113" s="77"/>
      <c r="SH113" s="77"/>
      <c r="SI113" s="77"/>
      <c r="SJ113" s="77"/>
      <c r="SK113" s="77"/>
      <c r="SL113" s="77"/>
      <c r="SM113" s="77"/>
      <c r="SN113" s="77"/>
      <c r="SO113" s="77"/>
      <c r="SP113" s="77"/>
      <c r="SQ113" s="77"/>
      <c r="SR113" s="77"/>
      <c r="SS113" s="77"/>
      <c r="ST113" s="77"/>
      <c r="SU113" s="77"/>
      <c r="SV113" s="77"/>
      <c r="SW113" s="77"/>
      <c r="SX113" s="77"/>
      <c r="SY113" s="77"/>
      <c r="SZ113" s="77"/>
      <c r="TA113" s="77"/>
      <c r="TB113" s="77"/>
      <c r="TC113" s="77"/>
      <c r="TD113" s="77"/>
      <c r="TE113" s="77"/>
      <c r="TF113" s="77"/>
      <c r="TG113" s="77"/>
      <c r="TH113" s="77"/>
      <c r="TI113" s="77"/>
      <c r="TJ113" s="77"/>
      <c r="TK113" s="77"/>
      <c r="TL113" s="77"/>
      <c r="TM113" s="77"/>
      <c r="TN113" s="77"/>
      <c r="TO113" s="77"/>
      <c r="TP113" s="77"/>
      <c r="TQ113" s="77"/>
      <c r="TR113" s="77"/>
      <c r="TS113" s="77"/>
      <c r="TT113" s="77"/>
      <c r="TU113" s="77"/>
      <c r="TV113" s="77"/>
      <c r="TW113" s="77"/>
      <c r="TX113" s="77"/>
      <c r="TY113" s="77"/>
      <c r="TZ113" s="77"/>
      <c r="UA113" s="77"/>
      <c r="UB113" s="77"/>
      <c r="UC113" s="77"/>
      <c r="UD113" s="77"/>
      <c r="UE113" s="77"/>
      <c r="UF113" s="77"/>
      <c r="UG113" s="77"/>
      <c r="UH113" s="77"/>
      <c r="UI113" s="77"/>
      <c r="UJ113" s="77"/>
      <c r="UK113" s="77"/>
      <c r="UL113" s="77"/>
      <c r="UM113" s="77"/>
      <c r="UN113" s="77"/>
      <c r="UO113" s="77"/>
      <c r="UP113" s="77"/>
      <c r="UQ113" s="77"/>
      <c r="UR113" s="77"/>
      <c r="US113" s="77"/>
      <c r="UT113" s="77"/>
      <c r="UU113" s="77"/>
      <c r="UV113" s="77"/>
      <c r="UW113" s="77"/>
      <c r="UX113" s="77"/>
      <c r="UY113" s="77"/>
      <c r="UZ113" s="77"/>
      <c r="VA113" s="77"/>
      <c r="VB113" s="77"/>
      <c r="VC113" s="77"/>
      <c r="VD113" s="77"/>
      <c r="VE113" s="77"/>
      <c r="VF113" s="77"/>
      <c r="VG113" s="77"/>
      <c r="VH113" s="77"/>
      <c r="VI113" s="77"/>
      <c r="VJ113" s="77"/>
      <c r="VK113" s="77"/>
      <c r="VL113" s="77"/>
      <c r="VM113" s="77"/>
      <c r="VN113" s="77"/>
      <c r="VO113" s="77"/>
      <c r="VP113" s="77"/>
      <c r="VQ113" s="77"/>
      <c r="VR113" s="77"/>
      <c r="VS113" s="77"/>
      <c r="VT113" s="77"/>
      <c r="VU113" s="77"/>
      <c r="VV113" s="77"/>
      <c r="VW113" s="77"/>
      <c r="VX113" s="77"/>
      <c r="VY113" s="77"/>
      <c r="VZ113" s="77"/>
      <c r="WA113" s="77"/>
      <c r="WB113" s="77"/>
      <c r="WC113" s="77"/>
      <c r="WD113" s="77"/>
      <c r="WE113" s="77"/>
      <c r="WF113" s="77"/>
      <c r="WG113" s="77"/>
      <c r="WH113" s="77"/>
      <c r="WI113" s="77"/>
      <c r="WJ113" s="77"/>
      <c r="WK113" s="77"/>
      <c r="WL113" s="77"/>
      <c r="WM113" s="77"/>
      <c r="WN113" s="77"/>
      <c r="WO113" s="77"/>
      <c r="WP113" s="77"/>
      <c r="WQ113" s="77"/>
      <c r="WR113" s="77"/>
      <c r="WS113" s="77"/>
      <c r="WT113" s="77"/>
      <c r="WU113" s="77"/>
      <c r="WV113" s="77"/>
      <c r="WW113" s="77"/>
      <c r="WX113" s="77"/>
      <c r="WY113" s="77"/>
      <c r="WZ113" s="77"/>
      <c r="XA113" s="77"/>
      <c r="XB113" s="77"/>
      <c r="XC113" s="77"/>
      <c r="XD113" s="77"/>
      <c r="XE113" s="77"/>
      <c r="XF113" s="77"/>
      <c r="XG113" s="77"/>
      <c r="XH113" s="77"/>
      <c r="XI113" s="77"/>
      <c r="XJ113" s="77"/>
      <c r="XK113" s="77"/>
      <c r="XL113" s="77"/>
      <c r="XM113" s="77"/>
      <c r="XN113" s="77"/>
      <c r="XO113" s="77"/>
      <c r="XP113" s="77"/>
      <c r="XQ113" s="77"/>
      <c r="XR113" s="77"/>
      <c r="XS113" s="77"/>
      <c r="XT113" s="77"/>
      <c r="XU113" s="77"/>
      <c r="XV113" s="77"/>
      <c r="XW113" s="77"/>
      <c r="XX113" s="77"/>
      <c r="XY113" s="77"/>
      <c r="XZ113" s="77"/>
      <c r="YA113" s="77"/>
      <c r="YB113" s="77"/>
      <c r="YC113" s="77"/>
      <c r="YD113" s="77"/>
      <c r="YE113" s="77"/>
      <c r="YF113" s="77"/>
      <c r="YG113" s="77"/>
      <c r="YH113" s="77"/>
      <c r="YI113" s="77"/>
      <c r="YJ113" s="77"/>
      <c r="YK113" s="77"/>
      <c r="YL113" s="77"/>
      <c r="YM113" s="77"/>
      <c r="YN113" s="77"/>
      <c r="YO113" s="77"/>
      <c r="YP113" s="77"/>
      <c r="YQ113" s="77"/>
      <c r="YR113" s="77"/>
      <c r="YS113" s="77"/>
      <c r="YT113" s="77"/>
      <c r="YU113" s="77"/>
      <c r="YV113" s="77"/>
      <c r="YW113" s="77"/>
      <c r="YX113" s="77"/>
      <c r="YY113" s="77"/>
      <c r="YZ113" s="77"/>
      <c r="ZA113" s="77"/>
      <c r="ZB113" s="77"/>
      <c r="ZC113" s="77"/>
      <c r="ZD113" s="77"/>
      <c r="ZE113" s="77"/>
      <c r="ZF113" s="77"/>
      <c r="ZG113" s="77"/>
      <c r="ZH113" s="77"/>
      <c r="ZI113" s="77"/>
      <c r="ZJ113" s="77"/>
      <c r="ZK113" s="77"/>
      <c r="ZL113" s="77"/>
      <c r="ZM113" s="77"/>
      <c r="ZN113" s="77"/>
      <c r="ZO113" s="77"/>
      <c r="ZP113" s="77"/>
      <c r="ZQ113" s="77"/>
      <c r="ZR113" s="77"/>
      <c r="ZS113" s="77"/>
      <c r="ZT113" s="77"/>
      <c r="ZU113" s="77"/>
      <c r="ZV113" s="77"/>
      <c r="ZW113" s="77"/>
      <c r="ZX113" s="77"/>
      <c r="ZY113" s="77"/>
      <c r="ZZ113" s="77"/>
      <c r="AAA113" s="77"/>
      <c r="AAB113" s="77"/>
      <c r="AAC113" s="77"/>
      <c r="AAD113" s="77"/>
      <c r="AAE113" s="77"/>
      <c r="AAF113" s="77"/>
      <c r="AAG113" s="77"/>
      <c r="AAH113" s="77"/>
      <c r="AAI113" s="77"/>
      <c r="AAJ113" s="77"/>
      <c r="AAK113" s="77"/>
      <c r="AAL113" s="77"/>
      <c r="AAM113" s="77"/>
      <c r="AAN113" s="77"/>
      <c r="AAO113" s="77"/>
      <c r="AAP113" s="77"/>
      <c r="AAQ113" s="77"/>
      <c r="AAR113" s="77"/>
      <c r="AAS113" s="77"/>
      <c r="AAT113" s="77"/>
      <c r="AAU113" s="77"/>
      <c r="AAV113" s="77"/>
      <c r="AAW113" s="77"/>
      <c r="AAX113" s="77"/>
      <c r="AAY113" s="77"/>
      <c r="AAZ113" s="77"/>
      <c r="ABA113" s="77"/>
      <c r="ABB113" s="77"/>
      <c r="ABC113" s="77"/>
      <c r="ABD113" s="77"/>
      <c r="ABE113" s="77"/>
      <c r="ABF113" s="77"/>
      <c r="ABG113" s="77"/>
      <c r="ABH113" s="77"/>
      <c r="ABI113" s="77"/>
      <c r="ABJ113" s="77"/>
      <c r="ABK113" s="77"/>
      <c r="ABL113" s="77"/>
      <c r="ABM113" s="77"/>
      <c r="ABN113" s="77"/>
      <c r="ABO113" s="77"/>
      <c r="ABP113" s="77"/>
      <c r="ABQ113" s="77"/>
      <c r="ABR113" s="77"/>
      <c r="ABS113" s="77"/>
      <c r="ABT113" s="77"/>
      <c r="ABU113" s="77"/>
      <c r="ABV113" s="77"/>
      <c r="ABW113" s="77"/>
      <c r="ABX113" s="77"/>
      <c r="ABY113" s="77"/>
      <c r="ABZ113" s="77"/>
      <c r="ACA113" s="77"/>
      <c r="ACB113" s="77"/>
      <c r="ACC113" s="77"/>
      <c r="ACD113" s="77"/>
      <c r="ACE113" s="77"/>
      <c r="ACF113" s="77"/>
      <c r="ACG113" s="77"/>
      <c r="ACH113" s="77"/>
      <c r="ACI113" s="77"/>
      <c r="ACJ113" s="77"/>
      <c r="ACK113" s="77"/>
      <c r="ACL113" s="201"/>
      <c r="ACM113" s="77"/>
      <c r="ACN113" s="77"/>
      <c r="ACO113" s="77"/>
      <c r="ACP113" s="77"/>
      <c r="ACQ113" s="77"/>
      <c r="ACR113" s="77"/>
      <c r="ACS113" s="77"/>
      <c r="ACT113" s="77"/>
      <c r="ACU113" s="77"/>
      <c r="ACV113" s="77"/>
      <c r="ACW113" s="77"/>
      <c r="ACX113" s="77"/>
      <c r="ACY113" s="77"/>
      <c r="ACZ113" s="77"/>
      <c r="ADA113" s="77"/>
      <c r="ADB113" s="77"/>
      <c r="ADC113" s="77"/>
      <c r="ADD113" s="77"/>
      <c r="ADE113" s="77"/>
      <c r="ADF113" s="77"/>
      <c r="ADG113" s="77"/>
      <c r="ADH113" s="77"/>
      <c r="ADI113" s="77"/>
      <c r="ADJ113" s="77"/>
      <c r="ADK113" s="77"/>
      <c r="ADL113" s="77"/>
      <c r="ADM113" s="77"/>
      <c r="ADN113" s="77"/>
      <c r="ADO113" s="77"/>
      <c r="ADP113" s="77"/>
      <c r="ADQ113" s="77"/>
      <c r="ADR113" s="77"/>
      <c r="ADS113" s="77"/>
      <c r="ADT113" s="77"/>
      <c r="ADU113" s="77"/>
      <c r="ADV113" s="77"/>
      <c r="ADW113" s="77"/>
      <c r="ADX113" s="77"/>
      <c r="ADY113" s="201" t="str">
        <f>_xlfn.CONCAT(ROUND(AEB113,0)," days")</f>
        <v>28 days</v>
      </c>
      <c r="ADZ113" s="77"/>
      <c r="AEA113" s="157">
        <v>100</v>
      </c>
      <c r="AEB113" s="115">
        <f>INDEX($B$7:$C$108,$AEA113,AEB$106)</f>
        <v>28.42</v>
      </c>
      <c r="AEC113" s="109"/>
      <c r="AED113" s="115">
        <f>INDEX($B$7:$C$108,$AEF113,AEB$106)</f>
        <v>28.42</v>
      </c>
      <c r="AEE113" s="111">
        <f t="shared" si="55"/>
        <v>108</v>
      </c>
      <c r="AEF113" s="157">
        <v>100</v>
      </c>
      <c r="AEG113" s="114">
        <f t="shared" ref="AEG113:AEY113" si="77">INDEX($AFF$6:$AFX$107,$AEF113,AEG$2)</f>
        <v>0.16360896999999999</v>
      </c>
      <c r="AEH113" s="114">
        <f t="shared" si="77"/>
        <v>0.16360994000000001</v>
      </c>
      <c r="AEI113" s="114">
        <f t="shared" si="77"/>
        <v>0.16360879</v>
      </c>
      <c r="AEJ113" s="114">
        <f t="shared" si="77"/>
        <v>0.16360852000000001</v>
      </c>
      <c r="AEK113" s="114">
        <f t="shared" si="77"/>
        <v>0.16360915000000001</v>
      </c>
      <c r="AEL113" s="114">
        <f t="shared" si="77"/>
        <v>0.16360931000000001</v>
      </c>
      <c r="AEM113" s="114">
        <f t="shared" si="77"/>
        <v>0.16360896999999999</v>
      </c>
      <c r="AEN113" s="114">
        <f t="shared" si="77"/>
        <v>0.16360897999999999</v>
      </c>
      <c r="AEO113" s="114">
        <f t="shared" si="77"/>
        <v>0.16360895</v>
      </c>
      <c r="AEP113" s="114">
        <f t="shared" si="77"/>
        <v>0.16360885999999999</v>
      </c>
      <c r="AEQ113" s="114">
        <f t="shared" si="77"/>
        <v>0.16360864</v>
      </c>
      <c r="AER113" s="114">
        <f t="shared" si="77"/>
        <v>0.16360885</v>
      </c>
      <c r="AES113" s="114">
        <f t="shared" si="77"/>
        <v>0.16360907</v>
      </c>
      <c r="AET113" s="114">
        <f t="shared" si="77"/>
        <v>0.16360937</v>
      </c>
      <c r="AEU113" s="114">
        <f t="shared" si="77"/>
        <v>0.16360925000000001</v>
      </c>
      <c r="AEV113" s="114">
        <f t="shared" si="77"/>
        <v>0.16360931000000001</v>
      </c>
      <c r="AEW113" s="114">
        <f t="shared" si="77"/>
        <v>0.16360949999999999</v>
      </c>
      <c r="AEX113" s="114">
        <f t="shared" si="77"/>
        <v>0.16360988000000001</v>
      </c>
      <c r="AEY113" s="114">
        <f t="shared" si="77"/>
        <v>0.16360954999999999</v>
      </c>
      <c r="AEZ113" s="116" t="str">
        <f>_xlfn.CONCAT(ROUND(AED113,0)," days")</f>
        <v>28 days</v>
      </c>
      <c r="AFA113" s="69"/>
      <c r="AFB113" s="113"/>
      <c r="AFC113" s="113"/>
      <c r="AFD113" s="113"/>
      <c r="AFE113" s="113"/>
      <c r="AFF113" s="113"/>
      <c r="AFG113" s="113"/>
      <c r="AFH113" s="113"/>
      <c r="AFI113" s="113"/>
      <c r="AFJ113" s="113"/>
      <c r="AFK113" s="113"/>
      <c r="AFL113" s="113"/>
      <c r="AFM113" s="113"/>
      <c r="AFN113" s="113"/>
      <c r="AFO113" s="113"/>
      <c r="AFP113" s="113"/>
      <c r="AFQ113" s="113"/>
      <c r="AFR113" s="113"/>
      <c r="AFS113" s="113"/>
      <c r="AFT113" s="113"/>
      <c r="AFU113" s="113"/>
      <c r="AFV113" s="113"/>
      <c r="AFW113" s="113"/>
      <c r="AFX113" s="113"/>
      <c r="AFY113" s="113"/>
      <c r="AFZ113" s="113"/>
      <c r="AGA113" s="69"/>
      <c r="AGB113" s="69"/>
      <c r="AGC113" s="69"/>
      <c r="AGD113" s="69"/>
      <c r="AGE113" s="69"/>
      <c r="AGF113" s="69"/>
      <c r="AGG113" s="69"/>
      <c r="AGH113" s="69"/>
      <c r="AGI113" s="69"/>
      <c r="AGJ113" s="69"/>
      <c r="AGK113" s="69"/>
      <c r="AGL113" s="69"/>
      <c r="AGM113" s="69"/>
      <c r="AGN113" s="69"/>
      <c r="AGO113" s="69"/>
      <c r="AGP113" s="69"/>
      <c r="AGQ113" s="69"/>
      <c r="AGR113" s="69"/>
      <c r="AGS113" s="69"/>
      <c r="AGT113" s="69"/>
      <c r="AGU113" s="69"/>
      <c r="AGV113" s="69"/>
      <c r="AGW113" s="69"/>
      <c r="AGX113" s="69"/>
      <c r="AGY113" s="113">
        <v>4</v>
      </c>
      <c r="AGZ113" s="206">
        <v>3</v>
      </c>
      <c r="AHA113" s="120">
        <v>0</v>
      </c>
      <c r="AHB113" s="120">
        <v>0</v>
      </c>
      <c r="AHC113" s="120">
        <v>0</v>
      </c>
      <c r="AHD113" s="120">
        <v>0</v>
      </c>
      <c r="AHE113" s="120">
        <v>0</v>
      </c>
      <c r="AHF113" s="120">
        <v>0</v>
      </c>
      <c r="AHG113" s="120">
        <v>0</v>
      </c>
      <c r="AHH113" s="120">
        <v>0</v>
      </c>
      <c r="AHI113" s="120">
        <v>0</v>
      </c>
      <c r="AHJ113" s="120">
        <v>0</v>
      </c>
      <c r="AHK113" s="120">
        <v>0</v>
      </c>
      <c r="AHL113" s="120">
        <v>0</v>
      </c>
      <c r="AHM113" s="120">
        <v>0</v>
      </c>
      <c r="AHN113" s="120">
        <v>0</v>
      </c>
      <c r="AHO113" s="120">
        <v>0</v>
      </c>
      <c r="AHP113" s="120">
        <v>0</v>
      </c>
      <c r="AHQ113" s="120">
        <v>0</v>
      </c>
      <c r="AHR113" s="120">
        <v>0</v>
      </c>
      <c r="AHS113" s="120">
        <v>0</v>
      </c>
      <c r="AHT113" s="120">
        <v>0</v>
      </c>
      <c r="AHU113" s="69"/>
      <c r="AHV113" s="69"/>
      <c r="AHW113" s="69"/>
      <c r="AHX113" s="69"/>
      <c r="AHY113" s="69"/>
      <c r="AHZ113" s="69"/>
      <c r="AIA113" s="69"/>
      <c r="AIB113" s="69"/>
    </row>
    <row r="114" spans="1:912" ht="6" customHeight="1" x14ac:dyDescent="0.25">
      <c r="A114" s="77"/>
      <c r="B114" s="109"/>
      <c r="C114" s="109"/>
      <c r="D114" s="109"/>
      <c r="E114" s="77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/>
      <c r="CR114" s="109"/>
      <c r="CS114" s="109"/>
      <c r="CT114" s="109"/>
      <c r="CU114" s="109"/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  <c r="FV114" s="109"/>
      <c r="FW114" s="109"/>
      <c r="FX114" s="109"/>
      <c r="FY114" s="109"/>
      <c r="FZ114" s="109"/>
      <c r="GA114" s="109"/>
      <c r="GB114" s="109"/>
      <c r="GC114" s="109"/>
      <c r="GD114" s="109"/>
      <c r="GE114" s="109"/>
      <c r="GF114" s="109"/>
      <c r="GG114" s="109"/>
      <c r="GH114" s="109"/>
      <c r="GI114" s="109"/>
      <c r="GJ114" s="109"/>
      <c r="GK114" s="109"/>
      <c r="GL114" s="109"/>
      <c r="GM114" s="109"/>
      <c r="GN114" s="109"/>
      <c r="GO114" s="109"/>
      <c r="GP114" s="109"/>
      <c r="GQ114" s="109"/>
      <c r="GR114" s="109"/>
      <c r="GS114" s="109"/>
      <c r="GT114" s="109"/>
      <c r="GU114" s="109"/>
      <c r="GV114" s="109"/>
      <c r="GW114" s="109"/>
      <c r="GX114" s="109"/>
      <c r="GY114" s="109"/>
      <c r="GZ114" s="109"/>
      <c r="HA114" s="109"/>
      <c r="HB114" s="109"/>
      <c r="HC114" s="109"/>
      <c r="HD114" s="109"/>
      <c r="HE114" s="109"/>
      <c r="HF114" s="109"/>
      <c r="HG114" s="109"/>
      <c r="HH114" s="109"/>
      <c r="HI114" s="109"/>
      <c r="HJ114" s="109"/>
      <c r="HK114" s="109"/>
      <c r="HL114" s="109"/>
      <c r="HM114" s="109"/>
      <c r="HN114" s="109"/>
      <c r="HO114" s="109"/>
      <c r="HP114" s="109"/>
      <c r="HQ114" s="109"/>
      <c r="HR114" s="109"/>
      <c r="HS114" s="109"/>
      <c r="HT114" s="109"/>
      <c r="HU114" s="109"/>
      <c r="HV114" s="109"/>
      <c r="HW114" s="109"/>
      <c r="HX114" s="109"/>
      <c r="HY114" s="109"/>
      <c r="HZ114" s="109"/>
      <c r="IA114" s="109"/>
      <c r="IB114" s="109"/>
      <c r="IC114" s="109"/>
      <c r="ID114" s="109"/>
      <c r="IE114" s="109"/>
      <c r="IF114" s="109"/>
      <c r="IG114" s="109"/>
      <c r="IH114" s="109"/>
      <c r="II114" s="109"/>
      <c r="IJ114" s="109"/>
      <c r="IK114" s="109"/>
      <c r="IL114" s="109"/>
      <c r="IM114" s="109"/>
      <c r="IN114" s="109"/>
      <c r="IO114" s="109"/>
      <c r="IP114" s="109"/>
      <c r="IQ114" s="109"/>
      <c r="IR114" s="109"/>
      <c r="IS114" s="109"/>
      <c r="IT114" s="109"/>
      <c r="IU114" s="109"/>
      <c r="IV114" s="109"/>
      <c r="IW114" s="109"/>
      <c r="IX114" s="109"/>
      <c r="IY114" s="109"/>
      <c r="IZ114" s="109"/>
      <c r="JA114" s="109"/>
      <c r="JB114" s="109"/>
      <c r="JC114" s="109"/>
      <c r="JD114" s="109"/>
      <c r="JE114" s="109"/>
      <c r="JF114" s="109"/>
      <c r="JG114" s="109"/>
      <c r="JH114" s="109"/>
      <c r="JI114" s="109"/>
      <c r="JJ114" s="109"/>
      <c r="JK114" s="109"/>
      <c r="JL114" s="109"/>
      <c r="JM114" s="109"/>
      <c r="JN114" s="109"/>
      <c r="JO114" s="109"/>
      <c r="JP114" s="109"/>
      <c r="JQ114" s="109"/>
      <c r="JR114" s="109"/>
      <c r="JS114" s="109"/>
      <c r="JT114" s="109"/>
      <c r="JU114" s="109"/>
      <c r="JV114" s="109"/>
      <c r="JW114" s="109"/>
      <c r="JX114" s="109"/>
      <c r="JY114" s="109"/>
      <c r="JZ114" s="109"/>
      <c r="KA114" s="109"/>
      <c r="KB114" s="109"/>
      <c r="KC114" s="109"/>
      <c r="KD114" s="109"/>
      <c r="KE114" s="109"/>
      <c r="KF114" s="109"/>
      <c r="KG114" s="109"/>
      <c r="KH114" s="109"/>
      <c r="KI114" s="109"/>
      <c r="KJ114" s="109"/>
      <c r="KK114" s="109"/>
      <c r="KL114" s="109"/>
      <c r="KM114" s="109"/>
      <c r="KN114" s="109"/>
      <c r="KO114" s="109"/>
      <c r="KP114" s="109"/>
      <c r="KQ114" s="109"/>
      <c r="KR114" s="109"/>
      <c r="KS114" s="109"/>
      <c r="KT114" s="109"/>
      <c r="KU114" s="109"/>
      <c r="KV114" s="109"/>
      <c r="KW114" s="109"/>
      <c r="KX114" s="109"/>
      <c r="KY114" s="109"/>
      <c r="KZ114" s="109"/>
      <c r="LA114" s="109"/>
      <c r="LB114" s="109"/>
      <c r="LC114" s="109"/>
      <c r="LD114" s="109"/>
      <c r="LE114" s="109"/>
      <c r="LF114" s="109"/>
      <c r="LG114" s="109"/>
      <c r="LH114" s="109"/>
      <c r="LI114" s="109"/>
      <c r="LJ114" s="109"/>
      <c r="LK114" s="109"/>
      <c r="LL114" s="109"/>
      <c r="LM114" s="109"/>
      <c r="LN114" s="109"/>
      <c r="LO114" s="109"/>
      <c r="LP114" s="109"/>
      <c r="LQ114" s="109"/>
      <c r="LR114" s="109"/>
      <c r="LS114" s="109"/>
      <c r="LT114" s="109"/>
      <c r="LU114" s="109"/>
      <c r="LV114" s="109"/>
      <c r="LW114" s="109"/>
      <c r="LX114" s="109"/>
      <c r="LY114" s="109"/>
      <c r="LZ114" s="109"/>
      <c r="MA114" s="109"/>
      <c r="MB114" s="109"/>
      <c r="MC114" s="109"/>
      <c r="MD114" s="109"/>
      <c r="ME114" s="109"/>
      <c r="MF114" s="109"/>
      <c r="MG114" s="109"/>
      <c r="MH114" s="109"/>
      <c r="MI114" s="109"/>
      <c r="MJ114" s="109"/>
      <c r="MK114" s="109"/>
      <c r="ML114" s="109"/>
      <c r="MM114" s="109"/>
      <c r="MN114" s="109"/>
      <c r="MO114" s="109"/>
      <c r="MP114" s="109"/>
      <c r="MQ114" s="109"/>
      <c r="MR114" s="109"/>
      <c r="MS114" s="109"/>
      <c r="MT114" s="109"/>
      <c r="MU114" s="109"/>
      <c r="MV114" s="109"/>
      <c r="MW114" s="109"/>
      <c r="MX114" s="109"/>
      <c r="MY114" s="109"/>
      <c r="MZ114" s="109"/>
      <c r="NA114" s="109"/>
      <c r="NB114" s="109"/>
      <c r="NC114" s="109"/>
      <c r="ND114" s="109"/>
      <c r="NE114" s="109"/>
      <c r="NF114" s="109"/>
      <c r="NG114" s="109"/>
      <c r="NH114" s="109"/>
      <c r="NI114" s="109"/>
      <c r="NJ114" s="109"/>
      <c r="NK114" s="109"/>
      <c r="NL114" s="109"/>
      <c r="NM114" s="109"/>
      <c r="NN114" s="109"/>
      <c r="NO114" s="109"/>
      <c r="NP114" s="109"/>
      <c r="NQ114" s="109"/>
      <c r="NR114" s="109"/>
      <c r="NS114" s="109"/>
      <c r="NT114" s="109"/>
      <c r="NU114" s="109"/>
      <c r="NV114" s="109"/>
      <c r="NW114" s="109"/>
      <c r="NX114" s="109"/>
      <c r="NY114" s="109"/>
      <c r="NZ114" s="109"/>
      <c r="OA114" s="109"/>
      <c r="OB114" s="109"/>
      <c r="OC114" s="109"/>
      <c r="OD114" s="109"/>
      <c r="OE114" s="109"/>
      <c r="OF114" s="109"/>
      <c r="OG114" s="109"/>
      <c r="OH114" s="109"/>
      <c r="OI114" s="109"/>
      <c r="OJ114" s="109"/>
      <c r="OK114" s="109"/>
      <c r="OL114" s="109"/>
      <c r="OM114" s="109"/>
      <c r="ON114" s="109"/>
      <c r="OO114" s="109"/>
      <c r="OP114" s="109"/>
      <c r="OQ114" s="109"/>
      <c r="OR114" s="109"/>
      <c r="OS114" s="109"/>
      <c r="OT114" s="109"/>
      <c r="OU114" s="109"/>
      <c r="OV114" s="109"/>
      <c r="OW114" s="109"/>
      <c r="OX114" s="109"/>
      <c r="OY114" s="109"/>
      <c r="OZ114" s="109"/>
      <c r="PA114" s="109"/>
      <c r="PB114" s="109"/>
      <c r="PC114" s="109"/>
      <c r="PD114" s="109"/>
      <c r="PE114" s="109"/>
      <c r="PF114" s="109"/>
      <c r="PG114" s="109"/>
      <c r="PH114" s="109"/>
      <c r="PI114" s="109"/>
      <c r="PJ114" s="109"/>
      <c r="PK114" s="109"/>
      <c r="PL114" s="109"/>
      <c r="PM114" s="109"/>
      <c r="PN114" s="109"/>
      <c r="PO114" s="109"/>
      <c r="PP114" s="109"/>
      <c r="PQ114" s="109"/>
      <c r="PR114" s="109"/>
      <c r="PS114" s="109"/>
      <c r="PT114" s="109"/>
      <c r="PU114" s="109"/>
      <c r="PV114" s="109"/>
      <c r="PW114" s="109"/>
      <c r="PX114" s="109"/>
      <c r="PY114" s="109"/>
      <c r="PZ114" s="109"/>
      <c r="QA114" s="109"/>
      <c r="QB114" s="109"/>
      <c r="QC114" s="109"/>
      <c r="QD114" s="109"/>
      <c r="QE114" s="109"/>
      <c r="QF114" s="109"/>
      <c r="QG114" s="109"/>
      <c r="QH114" s="109"/>
      <c r="QI114" s="109"/>
      <c r="QJ114" s="109"/>
      <c r="QK114" s="109"/>
      <c r="QL114" s="109"/>
      <c r="QM114" s="109"/>
      <c r="QN114" s="109"/>
      <c r="QO114" s="109"/>
      <c r="QP114" s="109"/>
      <c r="QQ114" s="109"/>
      <c r="QR114" s="109"/>
      <c r="QS114" s="109"/>
      <c r="QT114" s="109"/>
      <c r="QU114" s="109"/>
      <c r="QV114" s="109"/>
      <c r="QW114" s="109"/>
      <c r="QX114" s="109"/>
      <c r="QY114" s="109"/>
      <c r="QZ114" s="109"/>
      <c r="RA114" s="109"/>
      <c r="RB114" s="109"/>
      <c r="RC114" s="109"/>
      <c r="RD114" s="109"/>
      <c r="RE114" s="109"/>
      <c r="RF114" s="109"/>
      <c r="RG114" s="109"/>
      <c r="RH114" s="109"/>
      <c r="RI114" s="109"/>
      <c r="RJ114" s="109"/>
      <c r="RK114" s="109"/>
      <c r="RL114" s="109"/>
      <c r="RM114" s="109"/>
      <c r="RN114" s="109"/>
      <c r="RO114" s="109"/>
      <c r="RP114" s="109"/>
      <c r="RQ114" s="109"/>
      <c r="RR114" s="109"/>
      <c r="RS114" s="109"/>
      <c r="RT114" s="109"/>
      <c r="RU114" s="109"/>
      <c r="RV114" s="109"/>
      <c r="RW114" s="109"/>
      <c r="RX114" s="109"/>
      <c r="RY114" s="109"/>
      <c r="RZ114" s="109"/>
      <c r="SA114" s="109"/>
      <c r="SB114" s="109"/>
      <c r="SC114" s="109"/>
      <c r="SD114" s="109"/>
      <c r="SE114" s="109"/>
      <c r="SF114" s="109"/>
      <c r="SG114" s="109"/>
      <c r="SH114" s="109"/>
      <c r="SI114" s="109"/>
      <c r="SJ114" s="109"/>
      <c r="SK114" s="109"/>
      <c r="SL114" s="109"/>
      <c r="SM114" s="109"/>
      <c r="SN114" s="109"/>
      <c r="SO114" s="109"/>
      <c r="SP114" s="109"/>
      <c r="SQ114" s="109"/>
      <c r="SR114" s="109"/>
      <c r="SS114" s="109"/>
      <c r="ST114" s="109"/>
      <c r="SU114" s="109"/>
      <c r="SV114" s="109"/>
      <c r="SW114" s="109"/>
      <c r="SX114" s="109"/>
      <c r="SY114" s="109"/>
      <c r="SZ114" s="109"/>
      <c r="TA114" s="109"/>
      <c r="TB114" s="109"/>
      <c r="TC114" s="109"/>
      <c r="TD114" s="109"/>
      <c r="TE114" s="109"/>
      <c r="TF114" s="109"/>
      <c r="TG114" s="109"/>
      <c r="TH114" s="109"/>
      <c r="TI114" s="109"/>
      <c r="TJ114" s="109"/>
      <c r="TK114" s="109"/>
      <c r="TL114" s="109"/>
      <c r="TM114" s="109"/>
      <c r="TN114" s="109"/>
      <c r="TO114" s="109"/>
      <c r="TP114" s="109"/>
      <c r="TQ114" s="109"/>
      <c r="TR114" s="109"/>
      <c r="TS114" s="109"/>
      <c r="TT114" s="109"/>
      <c r="TU114" s="109"/>
      <c r="TV114" s="109"/>
      <c r="TW114" s="109"/>
      <c r="TX114" s="109"/>
      <c r="TY114" s="109"/>
      <c r="TZ114" s="109"/>
      <c r="UA114" s="109"/>
      <c r="UB114" s="109"/>
      <c r="UC114" s="109"/>
      <c r="UD114" s="109"/>
      <c r="UE114" s="109"/>
      <c r="UF114" s="109"/>
      <c r="UG114" s="109"/>
      <c r="UH114" s="109"/>
      <c r="UI114" s="109"/>
      <c r="UJ114" s="109"/>
      <c r="UK114" s="109"/>
      <c r="UL114" s="109"/>
      <c r="UM114" s="109"/>
      <c r="UN114" s="109"/>
      <c r="UO114" s="109"/>
      <c r="UP114" s="109"/>
      <c r="UQ114" s="109"/>
      <c r="UR114" s="109"/>
      <c r="US114" s="109"/>
      <c r="UT114" s="109"/>
      <c r="UU114" s="109"/>
      <c r="UV114" s="109"/>
      <c r="UW114" s="109"/>
      <c r="UX114" s="109"/>
      <c r="UY114" s="109"/>
      <c r="UZ114" s="109"/>
      <c r="VA114" s="109"/>
      <c r="VB114" s="109"/>
      <c r="VC114" s="109"/>
      <c r="VD114" s="109"/>
      <c r="VE114" s="109"/>
      <c r="VF114" s="109"/>
      <c r="VG114" s="109"/>
      <c r="VH114" s="109"/>
      <c r="VI114" s="109"/>
      <c r="VJ114" s="109"/>
      <c r="VK114" s="109"/>
      <c r="VL114" s="109"/>
      <c r="VM114" s="109"/>
      <c r="VN114" s="109"/>
      <c r="VO114" s="109"/>
      <c r="VP114" s="109"/>
      <c r="VQ114" s="109"/>
      <c r="VR114" s="109"/>
      <c r="VS114" s="109"/>
      <c r="VT114" s="109"/>
      <c r="VU114" s="109"/>
      <c r="VV114" s="109"/>
      <c r="VW114" s="109"/>
      <c r="VX114" s="109"/>
      <c r="VY114" s="109"/>
      <c r="VZ114" s="109"/>
      <c r="WA114" s="109"/>
      <c r="WB114" s="109"/>
      <c r="WC114" s="109"/>
      <c r="WD114" s="109"/>
      <c r="WE114" s="109"/>
      <c r="WF114" s="109"/>
      <c r="WG114" s="109"/>
      <c r="WH114" s="109"/>
      <c r="WI114" s="109"/>
      <c r="WJ114" s="109"/>
      <c r="WK114" s="109"/>
      <c r="WL114" s="109"/>
      <c r="WM114" s="109"/>
      <c r="WN114" s="109"/>
      <c r="WO114" s="109"/>
      <c r="WP114" s="109"/>
      <c r="WQ114" s="109"/>
      <c r="WR114" s="109"/>
      <c r="WS114" s="109"/>
      <c r="WT114" s="109"/>
      <c r="WU114" s="109"/>
      <c r="WV114" s="109"/>
      <c r="WW114" s="109"/>
      <c r="WX114" s="109"/>
      <c r="WY114" s="109"/>
      <c r="WZ114" s="109"/>
      <c r="XA114" s="109"/>
      <c r="XB114" s="109"/>
      <c r="XC114" s="109"/>
      <c r="XD114" s="109"/>
      <c r="XE114" s="109"/>
      <c r="XF114" s="109"/>
      <c r="XG114" s="109"/>
      <c r="XH114" s="109"/>
      <c r="XI114" s="109"/>
      <c r="XJ114" s="109"/>
      <c r="XK114" s="109"/>
      <c r="XL114" s="109"/>
      <c r="XM114" s="109"/>
      <c r="XN114" s="109"/>
      <c r="XO114" s="109"/>
      <c r="XP114" s="109"/>
      <c r="XQ114" s="109"/>
      <c r="XR114" s="109"/>
      <c r="XS114" s="109"/>
      <c r="XT114" s="109"/>
      <c r="XU114" s="109"/>
      <c r="XV114" s="109"/>
      <c r="XW114" s="109"/>
      <c r="XX114" s="109"/>
      <c r="XY114" s="109"/>
      <c r="XZ114" s="109"/>
      <c r="YA114" s="109"/>
      <c r="YB114" s="109"/>
      <c r="YC114" s="109"/>
      <c r="YD114" s="109"/>
      <c r="YE114" s="109"/>
      <c r="YF114" s="109"/>
      <c r="YG114" s="109"/>
      <c r="YH114" s="109"/>
      <c r="YI114" s="109"/>
      <c r="YJ114" s="109"/>
      <c r="YK114" s="109"/>
      <c r="YL114" s="109"/>
      <c r="YM114" s="109"/>
      <c r="YN114" s="109"/>
      <c r="YO114" s="109"/>
      <c r="YP114" s="109"/>
      <c r="YQ114" s="109"/>
      <c r="YR114" s="109"/>
      <c r="YS114" s="109"/>
      <c r="YT114" s="109"/>
      <c r="YU114" s="109"/>
      <c r="YV114" s="109"/>
      <c r="YW114" s="109"/>
      <c r="YX114" s="109"/>
      <c r="YY114" s="109"/>
      <c r="YZ114" s="109"/>
      <c r="ZA114" s="109"/>
      <c r="ZB114" s="109"/>
      <c r="ZC114" s="109"/>
      <c r="ZD114" s="109"/>
      <c r="ZE114" s="109"/>
      <c r="ZF114" s="109"/>
      <c r="ZG114" s="109"/>
      <c r="ZH114" s="109"/>
      <c r="ZI114" s="109"/>
      <c r="ZJ114" s="109"/>
      <c r="ZK114" s="109"/>
      <c r="ZL114" s="109"/>
      <c r="ZM114" s="109"/>
      <c r="ZN114" s="109"/>
      <c r="ZO114" s="109"/>
      <c r="ZP114" s="109"/>
      <c r="ZQ114" s="109"/>
      <c r="ZR114" s="109"/>
      <c r="ZS114" s="109"/>
      <c r="ZT114" s="109"/>
      <c r="ZU114" s="109"/>
      <c r="ZV114" s="109"/>
      <c r="ZW114" s="109"/>
      <c r="ZX114" s="109"/>
      <c r="ZY114" s="109"/>
      <c r="ZZ114" s="109"/>
      <c r="AAA114" s="109"/>
      <c r="AAB114" s="109"/>
      <c r="AAC114" s="109"/>
      <c r="AAD114" s="109"/>
      <c r="AAE114" s="109"/>
      <c r="AAF114" s="109"/>
      <c r="AAG114" s="109"/>
      <c r="AAH114" s="109"/>
      <c r="AAI114" s="109"/>
      <c r="AAJ114" s="109"/>
      <c r="AAK114" s="109"/>
      <c r="AAL114" s="109"/>
      <c r="AAM114" s="109"/>
      <c r="AAN114" s="109"/>
      <c r="AAO114" s="109"/>
      <c r="AAP114" s="109"/>
      <c r="AAQ114" s="109"/>
      <c r="AAR114" s="109"/>
      <c r="AAS114" s="109"/>
      <c r="AAT114" s="109"/>
      <c r="AAU114" s="109"/>
      <c r="AAV114" s="109"/>
      <c r="AAW114" s="109"/>
      <c r="AAX114" s="109"/>
      <c r="AAY114" s="109"/>
      <c r="AAZ114" s="109"/>
      <c r="ABA114" s="109"/>
      <c r="ABB114" s="109"/>
      <c r="ABC114" s="109"/>
      <c r="ABD114" s="109"/>
      <c r="ABE114" s="109"/>
      <c r="ABF114" s="109"/>
      <c r="ABG114" s="109"/>
      <c r="ABH114" s="109"/>
      <c r="ABI114" s="109"/>
      <c r="ABJ114" s="109"/>
      <c r="ABK114" s="109"/>
      <c r="ABL114" s="109"/>
      <c r="ABM114" s="109"/>
      <c r="ABN114" s="109"/>
      <c r="ABO114" s="109"/>
      <c r="ABP114" s="109"/>
      <c r="ABQ114" s="109"/>
      <c r="ABR114" s="109"/>
      <c r="ABS114" s="109"/>
      <c r="ABT114" s="109"/>
      <c r="ABU114" s="109"/>
      <c r="ABV114" s="109"/>
      <c r="ABW114" s="109"/>
      <c r="ABX114" s="109"/>
      <c r="ABY114" s="109"/>
      <c r="ABZ114" s="109"/>
      <c r="ACA114" s="109"/>
      <c r="ACB114" s="109"/>
      <c r="ACC114" s="109"/>
      <c r="ACD114" s="109"/>
      <c r="ACE114" s="109"/>
      <c r="ACF114" s="109"/>
      <c r="ACG114" s="109"/>
      <c r="ACH114" s="109"/>
      <c r="ACI114" s="109"/>
      <c r="ACJ114" s="109"/>
      <c r="ACK114" s="109"/>
      <c r="ACL114" s="109"/>
      <c r="ACM114" s="109"/>
      <c r="ACN114" s="109"/>
      <c r="ACO114" s="109"/>
      <c r="ACP114" s="109"/>
      <c r="ACQ114" s="109"/>
      <c r="ACR114" s="109"/>
      <c r="ACS114" s="109"/>
      <c r="ACT114" s="109"/>
      <c r="ACU114" s="109"/>
      <c r="ACV114" s="109"/>
      <c r="ACW114" s="109"/>
      <c r="ACX114" s="109"/>
      <c r="ACY114" s="109"/>
      <c r="ACZ114" s="109"/>
      <c r="ADA114" s="109"/>
      <c r="ADB114" s="109"/>
      <c r="ADC114" s="109"/>
      <c r="ADD114" s="109"/>
      <c r="ADE114" s="109"/>
      <c r="ADF114" s="109"/>
      <c r="ADG114" s="109"/>
      <c r="ADH114" s="109"/>
      <c r="ADI114" s="109"/>
      <c r="ADJ114" s="109"/>
      <c r="ADK114" s="109"/>
      <c r="ADL114" s="109"/>
      <c r="ADM114" s="109"/>
      <c r="ADN114" s="109"/>
      <c r="ADO114" s="109"/>
      <c r="ADP114" s="109"/>
      <c r="ADQ114" s="109"/>
      <c r="ADR114" s="109"/>
      <c r="ADS114" s="109"/>
      <c r="ADT114" s="109"/>
      <c r="ADU114" s="109"/>
      <c r="ADV114" s="109"/>
      <c r="ADW114" s="109"/>
      <c r="ADX114" s="109"/>
      <c r="ADY114" s="109"/>
      <c r="ADZ114" s="77"/>
      <c r="AEA114" s="109"/>
      <c r="AEB114" s="109"/>
      <c r="AEC114" s="109"/>
      <c r="AED114" s="109"/>
      <c r="AEE114" s="111">
        <f t="shared" si="55"/>
        <v>109</v>
      </c>
      <c r="AEF114" s="109"/>
      <c r="AEG114" s="69"/>
      <c r="AEH114" s="69"/>
      <c r="AEI114" s="69"/>
      <c r="AEJ114" s="69"/>
      <c r="AEK114" s="69"/>
      <c r="AEL114" s="69"/>
      <c r="AEM114" s="69"/>
      <c r="AEN114" s="69"/>
      <c r="AEO114" s="69"/>
      <c r="AEP114" s="69"/>
      <c r="AEQ114" s="69"/>
      <c r="AER114" s="69"/>
      <c r="AES114" s="69"/>
      <c r="AET114" s="69"/>
      <c r="AEU114" s="69"/>
      <c r="AEV114" s="69"/>
      <c r="AEW114" s="69"/>
      <c r="AEX114" s="69"/>
      <c r="AEY114" s="69"/>
      <c r="AEZ114" s="69"/>
      <c r="AFA114" s="69"/>
      <c r="AFB114" s="113"/>
      <c r="AFC114" s="113"/>
      <c r="AFD114" s="113"/>
      <c r="AFE114" s="113"/>
      <c r="AFF114" s="113"/>
      <c r="AFG114" s="113"/>
      <c r="AFH114" s="113"/>
      <c r="AFI114" s="113"/>
      <c r="AFJ114" s="113"/>
      <c r="AFK114" s="113"/>
      <c r="AFL114" s="113"/>
      <c r="AFM114" s="113"/>
      <c r="AFN114" s="113"/>
      <c r="AFO114" s="113"/>
      <c r="AFP114" s="113"/>
      <c r="AFQ114" s="113"/>
      <c r="AFR114" s="113"/>
      <c r="AFS114" s="113"/>
      <c r="AFT114" s="113"/>
      <c r="AFU114" s="113"/>
      <c r="AFV114" s="113"/>
      <c r="AFW114" s="113"/>
      <c r="AFX114" s="113"/>
      <c r="AFY114" s="113"/>
      <c r="AFZ114" s="113"/>
      <c r="AGA114" s="69"/>
      <c r="AGB114" s="69"/>
      <c r="AGC114" s="69"/>
      <c r="AGD114" s="69"/>
      <c r="AGE114" s="69"/>
      <c r="AGF114" s="69"/>
      <c r="AGG114" s="69"/>
      <c r="AGH114" s="69"/>
      <c r="AGI114" s="69"/>
      <c r="AGJ114" s="69"/>
      <c r="AGK114" s="69"/>
      <c r="AGL114" s="69"/>
      <c r="AGM114" s="69"/>
      <c r="AGN114" s="69"/>
      <c r="AGO114" s="69"/>
      <c r="AGP114" s="69"/>
      <c r="AGQ114" s="69"/>
      <c r="AGR114" s="69"/>
      <c r="AGS114" s="69"/>
      <c r="AGT114" s="69"/>
      <c r="AGU114" s="69"/>
      <c r="AGV114" s="69"/>
      <c r="AGW114" s="69"/>
      <c r="AGX114" s="69"/>
      <c r="AGY114" s="113">
        <v>5</v>
      </c>
      <c r="AGZ114" s="206">
        <v>4</v>
      </c>
      <c r="AHA114" s="207">
        <v>-1</v>
      </c>
      <c r="AHB114" s="207">
        <v>-1</v>
      </c>
      <c r="AHC114" s="207">
        <v>-1</v>
      </c>
      <c r="AHD114" s="207">
        <v>-1</v>
      </c>
      <c r="AHE114" s="207">
        <v>-1</v>
      </c>
      <c r="AHF114" s="207">
        <v>-1</v>
      </c>
      <c r="AHG114" s="207">
        <v>-1</v>
      </c>
      <c r="AHH114" s="207">
        <v>-1</v>
      </c>
      <c r="AHI114" s="207">
        <v>-1</v>
      </c>
      <c r="AHJ114" s="207">
        <v>-1</v>
      </c>
      <c r="AHK114" s="207">
        <v>-1</v>
      </c>
      <c r="AHL114" s="207">
        <v>-1</v>
      </c>
      <c r="AHM114" s="207">
        <v>-1</v>
      </c>
      <c r="AHN114" s="207">
        <v>-1</v>
      </c>
      <c r="AHO114" s="207">
        <v>-1</v>
      </c>
      <c r="AHP114" s="207">
        <v>-1</v>
      </c>
      <c r="AHQ114" s="207">
        <v>-1</v>
      </c>
      <c r="AHR114" s="207">
        <v>-1</v>
      </c>
      <c r="AHS114" s="207">
        <v>-1</v>
      </c>
      <c r="AHT114" s="207">
        <v>-1</v>
      </c>
      <c r="AHU114" s="69"/>
      <c r="AHV114" s="69"/>
      <c r="AHW114" s="69"/>
      <c r="AHX114" s="69"/>
      <c r="AHY114" s="69"/>
      <c r="AHZ114" s="69"/>
      <c r="AIA114" s="69"/>
      <c r="AIB114" s="69"/>
    </row>
    <row r="115" spans="1:912" ht="6" customHeight="1" x14ac:dyDescent="0.25">
      <c r="A115" s="77"/>
      <c r="B115" s="69"/>
      <c r="C115" s="69"/>
      <c r="D115" s="69"/>
      <c r="E115" s="77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/>
      <c r="JA115" s="69"/>
      <c r="JB115" s="69"/>
      <c r="JC115" s="69"/>
      <c r="JD115" s="69"/>
      <c r="JE115" s="69"/>
      <c r="JF115" s="69"/>
      <c r="JG115" s="69"/>
      <c r="JH115" s="69"/>
      <c r="JI115" s="69"/>
      <c r="JJ115" s="69"/>
      <c r="JK115" s="69"/>
      <c r="JL115" s="69"/>
      <c r="JM115" s="69"/>
      <c r="JN115" s="69"/>
      <c r="JO115" s="69"/>
      <c r="JP115" s="69"/>
      <c r="JQ115" s="69"/>
      <c r="JR115" s="69"/>
      <c r="JS115" s="69"/>
      <c r="JT115" s="69"/>
      <c r="JU115" s="69"/>
      <c r="JV115" s="69"/>
      <c r="JW115" s="69"/>
      <c r="JX115" s="69"/>
      <c r="JY115" s="69"/>
      <c r="JZ115" s="69"/>
      <c r="KA115" s="69"/>
      <c r="KB115" s="69"/>
      <c r="KC115" s="69"/>
      <c r="KD115" s="69"/>
      <c r="KE115" s="69"/>
      <c r="KF115" s="69"/>
      <c r="KG115" s="69"/>
      <c r="KH115" s="69"/>
      <c r="KI115" s="69"/>
      <c r="KJ115" s="69"/>
      <c r="KK115" s="69"/>
      <c r="KL115" s="69"/>
      <c r="KM115" s="69"/>
      <c r="KN115" s="69"/>
      <c r="KO115" s="69"/>
      <c r="KP115" s="69"/>
      <c r="KQ115" s="69"/>
      <c r="KR115" s="69"/>
      <c r="KS115" s="69"/>
      <c r="KT115" s="69"/>
      <c r="KU115" s="69"/>
      <c r="KV115" s="69"/>
      <c r="KW115" s="69"/>
      <c r="KX115" s="69"/>
      <c r="KY115" s="69"/>
      <c r="KZ115" s="69"/>
      <c r="LA115" s="69"/>
      <c r="LB115" s="69"/>
      <c r="LC115" s="69"/>
      <c r="LD115" s="69"/>
      <c r="LE115" s="69"/>
      <c r="LF115" s="69"/>
      <c r="LG115" s="69"/>
      <c r="LH115" s="69"/>
      <c r="LI115" s="69"/>
      <c r="LJ115" s="69"/>
      <c r="LK115" s="69"/>
      <c r="LL115" s="69"/>
      <c r="LM115" s="69"/>
      <c r="LN115" s="69"/>
      <c r="LO115" s="69"/>
      <c r="LP115" s="69"/>
      <c r="LQ115" s="69"/>
      <c r="LR115" s="69"/>
      <c r="LS115" s="69"/>
      <c r="LT115" s="69"/>
      <c r="LU115" s="69"/>
      <c r="LV115" s="69"/>
      <c r="LW115" s="69"/>
      <c r="LX115" s="69"/>
      <c r="LY115" s="69"/>
      <c r="LZ115" s="69"/>
      <c r="MA115" s="69"/>
      <c r="MB115" s="69"/>
      <c r="MC115" s="69"/>
      <c r="MD115" s="69"/>
      <c r="ME115" s="69"/>
      <c r="MF115" s="69"/>
      <c r="MG115" s="69"/>
      <c r="MH115" s="69"/>
      <c r="MI115" s="69"/>
      <c r="MJ115" s="69"/>
      <c r="MK115" s="69"/>
      <c r="ML115" s="69"/>
      <c r="MM115" s="69"/>
      <c r="MN115" s="69"/>
      <c r="MO115" s="69"/>
      <c r="MP115" s="69"/>
      <c r="MQ115" s="69"/>
      <c r="MR115" s="69"/>
      <c r="MS115" s="69"/>
      <c r="MT115" s="69"/>
      <c r="MU115" s="69"/>
      <c r="MV115" s="69"/>
      <c r="MW115" s="69"/>
      <c r="MX115" s="69"/>
      <c r="MY115" s="69"/>
      <c r="MZ115" s="69"/>
      <c r="NA115" s="69"/>
      <c r="NB115" s="69"/>
      <c r="NC115" s="69"/>
      <c r="ND115" s="69"/>
      <c r="NE115" s="69"/>
      <c r="NF115" s="69"/>
      <c r="NG115" s="69"/>
      <c r="NH115" s="69"/>
      <c r="NI115" s="69"/>
      <c r="NJ115" s="69"/>
      <c r="NK115" s="69"/>
      <c r="NL115" s="69"/>
      <c r="NM115" s="69"/>
      <c r="NN115" s="69"/>
      <c r="NO115" s="69"/>
      <c r="NP115" s="69"/>
      <c r="NQ115" s="69"/>
      <c r="NR115" s="69"/>
      <c r="NS115" s="69"/>
      <c r="NT115" s="69"/>
      <c r="NU115" s="69"/>
      <c r="NV115" s="69"/>
      <c r="NW115" s="69"/>
      <c r="NX115" s="69"/>
      <c r="NY115" s="69"/>
      <c r="NZ115" s="69"/>
      <c r="OA115" s="69"/>
      <c r="OB115" s="69"/>
      <c r="OC115" s="69"/>
      <c r="OD115" s="69"/>
      <c r="OE115" s="69"/>
      <c r="OF115" s="69"/>
      <c r="OG115" s="69"/>
      <c r="OH115" s="69"/>
      <c r="OI115" s="69"/>
      <c r="OJ115" s="69"/>
      <c r="OK115" s="69"/>
      <c r="OL115" s="69"/>
      <c r="OM115" s="69"/>
      <c r="ON115" s="69"/>
      <c r="OO115" s="69"/>
      <c r="OP115" s="69"/>
      <c r="OQ115" s="69"/>
      <c r="OR115" s="69"/>
      <c r="OS115" s="69"/>
      <c r="OT115" s="69"/>
      <c r="OU115" s="69"/>
      <c r="OV115" s="69"/>
      <c r="OW115" s="69"/>
      <c r="OX115" s="69"/>
      <c r="OY115" s="69"/>
      <c r="OZ115" s="69"/>
      <c r="PA115" s="69"/>
      <c r="PB115" s="69"/>
      <c r="PC115" s="69"/>
      <c r="PD115" s="69"/>
      <c r="PE115" s="69"/>
      <c r="PF115" s="69"/>
      <c r="PG115" s="69"/>
      <c r="PH115" s="69"/>
      <c r="PI115" s="69"/>
      <c r="PJ115" s="69"/>
      <c r="PK115" s="69"/>
      <c r="PL115" s="69"/>
      <c r="PM115" s="69"/>
      <c r="PN115" s="69"/>
      <c r="PO115" s="69"/>
      <c r="PP115" s="69"/>
      <c r="PQ115" s="69"/>
      <c r="PR115" s="69"/>
      <c r="PS115" s="69"/>
      <c r="PT115" s="69"/>
      <c r="PU115" s="69"/>
      <c r="PV115" s="69"/>
      <c r="PW115" s="69"/>
      <c r="PX115" s="69"/>
      <c r="PY115" s="69"/>
      <c r="PZ115" s="69"/>
      <c r="QA115" s="69"/>
      <c r="QB115" s="69"/>
      <c r="QC115" s="69"/>
      <c r="QD115" s="69"/>
      <c r="QE115" s="69"/>
      <c r="QF115" s="69"/>
      <c r="QG115" s="69"/>
      <c r="QH115" s="69"/>
      <c r="QI115" s="69"/>
      <c r="QJ115" s="69"/>
      <c r="QK115" s="69"/>
      <c r="QL115" s="69"/>
      <c r="QM115" s="69"/>
      <c r="QN115" s="69"/>
      <c r="QO115" s="69"/>
      <c r="QP115" s="69"/>
      <c r="QQ115" s="69"/>
      <c r="QR115" s="69"/>
      <c r="QS115" s="69"/>
      <c r="QT115" s="69"/>
      <c r="QU115" s="69"/>
      <c r="QV115" s="69"/>
      <c r="QW115" s="69"/>
      <c r="QX115" s="69"/>
      <c r="QY115" s="69"/>
      <c r="QZ115" s="69"/>
      <c r="RA115" s="69"/>
      <c r="RB115" s="69"/>
      <c r="RC115" s="69"/>
      <c r="RD115" s="69"/>
      <c r="RE115" s="69"/>
      <c r="RF115" s="69"/>
      <c r="RG115" s="69"/>
      <c r="RH115" s="69"/>
      <c r="RI115" s="69"/>
      <c r="RJ115" s="69"/>
      <c r="RK115" s="69"/>
      <c r="RL115" s="69"/>
      <c r="RM115" s="69"/>
      <c r="RN115" s="69"/>
      <c r="RO115" s="69"/>
      <c r="RP115" s="69"/>
      <c r="RQ115" s="69"/>
      <c r="RR115" s="69"/>
      <c r="RS115" s="69"/>
      <c r="RT115" s="69"/>
      <c r="RU115" s="69"/>
      <c r="RV115" s="69"/>
      <c r="RW115" s="69"/>
      <c r="RX115" s="69"/>
      <c r="RY115" s="69"/>
      <c r="RZ115" s="69"/>
      <c r="SA115" s="69"/>
      <c r="SB115" s="69"/>
      <c r="SC115" s="69"/>
      <c r="SD115" s="69"/>
      <c r="SE115" s="69"/>
      <c r="SF115" s="69"/>
      <c r="SG115" s="69"/>
      <c r="SH115" s="69"/>
      <c r="SI115" s="69"/>
      <c r="SJ115" s="69"/>
      <c r="SK115" s="69"/>
      <c r="SL115" s="69"/>
      <c r="SM115" s="69"/>
      <c r="SN115" s="69"/>
      <c r="SO115" s="69"/>
      <c r="SP115" s="69"/>
      <c r="SQ115" s="69"/>
      <c r="SR115" s="69"/>
      <c r="SS115" s="69"/>
      <c r="ST115" s="69"/>
      <c r="SU115" s="69"/>
      <c r="SV115" s="69"/>
      <c r="SW115" s="69"/>
      <c r="SX115" s="69"/>
      <c r="SY115" s="69"/>
      <c r="SZ115" s="69"/>
      <c r="TA115" s="69"/>
      <c r="TB115" s="69"/>
      <c r="TC115" s="69"/>
      <c r="TD115" s="69"/>
      <c r="TE115" s="69"/>
      <c r="TF115" s="69"/>
      <c r="TG115" s="69"/>
      <c r="TH115" s="69"/>
      <c r="TI115" s="69"/>
      <c r="TJ115" s="69"/>
      <c r="TK115" s="69"/>
      <c r="TL115" s="69"/>
      <c r="TM115" s="69"/>
      <c r="TN115" s="69"/>
      <c r="TO115" s="69"/>
      <c r="TP115" s="69"/>
      <c r="TQ115" s="69"/>
      <c r="TR115" s="69"/>
      <c r="TS115" s="69"/>
      <c r="TT115" s="69"/>
      <c r="TU115" s="69"/>
      <c r="TV115" s="69"/>
      <c r="TW115" s="69"/>
      <c r="TX115" s="69"/>
      <c r="TY115" s="69"/>
      <c r="TZ115" s="69"/>
      <c r="UA115" s="69"/>
      <c r="UB115" s="69"/>
      <c r="UC115" s="69"/>
      <c r="UD115" s="69"/>
      <c r="UE115" s="69"/>
      <c r="UF115" s="69"/>
      <c r="UG115" s="69"/>
      <c r="UH115" s="69"/>
      <c r="UI115" s="69"/>
      <c r="UJ115" s="69"/>
      <c r="UK115" s="69"/>
      <c r="UL115" s="69"/>
      <c r="UM115" s="69"/>
      <c r="UN115" s="69"/>
      <c r="UO115" s="69"/>
      <c r="UP115" s="69"/>
      <c r="UQ115" s="69"/>
      <c r="UR115" s="69"/>
      <c r="US115" s="69"/>
      <c r="UT115" s="69"/>
      <c r="UU115" s="69"/>
      <c r="UV115" s="69"/>
      <c r="UW115" s="69"/>
      <c r="UX115" s="69"/>
      <c r="UY115" s="69"/>
      <c r="UZ115" s="69"/>
      <c r="VA115" s="69"/>
      <c r="VB115" s="69"/>
      <c r="VC115" s="69"/>
      <c r="VD115" s="69"/>
      <c r="VE115" s="69"/>
      <c r="VF115" s="69"/>
      <c r="VG115" s="69"/>
      <c r="VH115" s="69"/>
      <c r="VI115" s="69"/>
      <c r="VJ115" s="69"/>
      <c r="VK115" s="69"/>
      <c r="VL115" s="69"/>
      <c r="VM115" s="69"/>
      <c r="VN115" s="69"/>
      <c r="VO115" s="69"/>
      <c r="VP115" s="69"/>
      <c r="VQ115" s="69"/>
      <c r="VR115" s="69"/>
      <c r="VS115" s="69"/>
      <c r="VT115" s="69"/>
      <c r="VU115" s="69"/>
      <c r="VV115" s="69"/>
      <c r="VW115" s="69"/>
      <c r="VX115" s="69"/>
      <c r="VY115" s="69"/>
      <c r="VZ115" s="69"/>
      <c r="WA115" s="69"/>
      <c r="WB115" s="69"/>
      <c r="WC115" s="69"/>
      <c r="WD115" s="69"/>
      <c r="WE115" s="69"/>
      <c r="WF115" s="69"/>
      <c r="WG115" s="69"/>
      <c r="WH115" s="69"/>
      <c r="WI115" s="69"/>
      <c r="WJ115" s="69"/>
      <c r="WK115" s="69"/>
      <c r="WL115" s="69"/>
      <c r="WM115" s="69"/>
      <c r="WN115" s="69"/>
      <c r="WO115" s="69"/>
      <c r="WP115" s="69"/>
      <c r="WQ115" s="69"/>
      <c r="WR115" s="69"/>
      <c r="WS115" s="69"/>
      <c r="WT115" s="69"/>
      <c r="WU115" s="69"/>
      <c r="WV115" s="69"/>
      <c r="WW115" s="69"/>
      <c r="WX115" s="69"/>
      <c r="WY115" s="69"/>
      <c r="WZ115" s="69"/>
      <c r="XA115" s="69"/>
      <c r="XB115" s="69"/>
      <c r="XC115" s="69"/>
      <c r="XD115" s="69"/>
      <c r="XE115" s="69"/>
      <c r="XF115" s="69"/>
      <c r="XG115" s="69"/>
      <c r="XH115" s="69"/>
      <c r="XI115" s="69"/>
      <c r="XJ115" s="69"/>
      <c r="XK115" s="69"/>
      <c r="XL115" s="69"/>
      <c r="XM115" s="69"/>
      <c r="XN115" s="69"/>
      <c r="XO115" s="69"/>
      <c r="XP115" s="69"/>
      <c r="XQ115" s="69"/>
      <c r="XR115" s="69"/>
      <c r="XS115" s="69"/>
      <c r="XT115" s="69"/>
      <c r="XU115" s="69"/>
      <c r="XV115" s="69"/>
      <c r="XW115" s="69"/>
      <c r="XX115" s="69"/>
      <c r="XY115" s="69"/>
      <c r="XZ115" s="69"/>
      <c r="YA115" s="69"/>
      <c r="YB115" s="69"/>
      <c r="YC115" s="69"/>
      <c r="YD115" s="69"/>
      <c r="YE115" s="69"/>
      <c r="YF115" s="69"/>
      <c r="YG115" s="69"/>
      <c r="YH115" s="69"/>
      <c r="YI115" s="69"/>
      <c r="YJ115" s="69"/>
      <c r="YK115" s="69"/>
      <c r="YL115" s="69"/>
      <c r="YM115" s="69"/>
      <c r="YN115" s="69"/>
      <c r="YO115" s="69"/>
      <c r="YP115" s="69"/>
      <c r="YQ115" s="69"/>
      <c r="YR115" s="69"/>
      <c r="YS115" s="69"/>
      <c r="YT115" s="69"/>
      <c r="YU115" s="69"/>
      <c r="YV115" s="69"/>
      <c r="YW115" s="69"/>
      <c r="YX115" s="69"/>
      <c r="YY115" s="69"/>
      <c r="YZ115" s="69"/>
      <c r="ZA115" s="69"/>
      <c r="ZB115" s="69"/>
      <c r="ZC115" s="69"/>
      <c r="ZD115" s="69"/>
      <c r="ZE115" s="69"/>
      <c r="ZF115" s="69"/>
      <c r="ZG115" s="69"/>
      <c r="ZH115" s="69"/>
      <c r="ZI115" s="69"/>
      <c r="ZJ115" s="69"/>
      <c r="ZK115" s="69"/>
      <c r="ZL115" s="69"/>
      <c r="ZM115" s="69"/>
      <c r="ZN115" s="69"/>
      <c r="ZO115" s="69"/>
      <c r="ZP115" s="69"/>
      <c r="ZQ115" s="69"/>
      <c r="ZR115" s="69"/>
      <c r="ZS115" s="69"/>
      <c r="ZT115" s="69"/>
      <c r="ZU115" s="69"/>
      <c r="ZV115" s="69"/>
      <c r="ZW115" s="69"/>
      <c r="ZX115" s="69"/>
      <c r="ZY115" s="69"/>
      <c r="ZZ115" s="69"/>
      <c r="AAA115" s="69"/>
      <c r="AAB115" s="69"/>
      <c r="AAC115" s="69"/>
      <c r="AAD115" s="69"/>
      <c r="AAE115" s="69"/>
      <c r="AAF115" s="69"/>
      <c r="AAG115" s="69"/>
      <c r="AAH115" s="69"/>
      <c r="AAI115" s="69"/>
      <c r="AAJ115" s="69"/>
      <c r="AAK115" s="69"/>
      <c r="AAL115" s="69"/>
      <c r="AAM115" s="69"/>
      <c r="AAN115" s="69"/>
      <c r="AAO115" s="69"/>
      <c r="AAP115" s="69"/>
      <c r="AAQ115" s="69"/>
      <c r="AAR115" s="69"/>
      <c r="AAS115" s="69"/>
      <c r="AAT115" s="69"/>
      <c r="AAU115" s="69"/>
      <c r="AAV115" s="69"/>
      <c r="AAW115" s="69"/>
      <c r="AAX115" s="69"/>
      <c r="AAY115" s="69"/>
      <c r="AAZ115" s="69"/>
      <c r="ABA115" s="69"/>
      <c r="ABB115" s="69"/>
      <c r="ABC115" s="69"/>
      <c r="ABD115" s="69"/>
      <c r="ABE115" s="69"/>
      <c r="ABF115" s="69"/>
      <c r="ABG115" s="69"/>
      <c r="ABH115" s="69"/>
      <c r="ABI115" s="69"/>
      <c r="ABJ115" s="69"/>
      <c r="ABK115" s="69"/>
      <c r="ABL115" s="69"/>
      <c r="ABM115" s="69"/>
      <c r="ABN115" s="69"/>
      <c r="ABO115" s="69"/>
      <c r="ABP115" s="69"/>
      <c r="ABQ115" s="69"/>
      <c r="ABR115" s="69"/>
      <c r="ABS115" s="69"/>
      <c r="ABT115" s="69"/>
      <c r="ABU115" s="69"/>
      <c r="ABV115" s="69"/>
      <c r="ABW115" s="69"/>
      <c r="ABX115" s="69"/>
      <c r="ABY115" s="69"/>
      <c r="ABZ115" s="69"/>
      <c r="ACA115" s="69"/>
      <c r="ACB115" s="69"/>
      <c r="ACC115" s="69"/>
      <c r="ACD115" s="69"/>
      <c r="ACE115" s="69"/>
      <c r="ACF115" s="69"/>
      <c r="ACG115" s="69"/>
      <c r="ACH115" s="69"/>
      <c r="ACI115" s="69"/>
      <c r="ACJ115" s="69"/>
      <c r="ACK115" s="69"/>
      <c r="ACL115" s="69"/>
      <c r="ACM115" s="69"/>
      <c r="ACN115" s="69"/>
      <c r="ACO115" s="69"/>
      <c r="ACP115" s="69"/>
      <c r="ACQ115" s="69"/>
      <c r="ACR115" s="69"/>
      <c r="ACS115" s="69"/>
      <c r="ACT115" s="69"/>
      <c r="ACU115" s="69"/>
      <c r="ACV115" s="69"/>
      <c r="ACW115" s="69"/>
      <c r="ACX115" s="69"/>
      <c r="ACY115" s="69"/>
      <c r="ACZ115" s="69"/>
      <c r="ADA115" s="69"/>
      <c r="ADB115" s="69"/>
      <c r="ADC115" s="69"/>
      <c r="ADD115" s="69"/>
      <c r="ADE115" s="69"/>
      <c r="ADF115" s="69"/>
      <c r="ADG115" s="69"/>
      <c r="ADH115" s="69"/>
      <c r="ADI115" s="69"/>
      <c r="ADJ115" s="69"/>
      <c r="ADK115" s="69"/>
      <c r="ADL115" s="69"/>
      <c r="ADM115" s="69"/>
      <c r="ADN115" s="69"/>
      <c r="ADO115" s="69"/>
      <c r="ADP115" s="69"/>
      <c r="ADQ115" s="69"/>
      <c r="ADR115" s="69"/>
      <c r="ADS115" s="69"/>
      <c r="ADT115" s="69"/>
      <c r="ADU115" s="69"/>
      <c r="ADV115" s="69"/>
      <c r="ADW115" s="69"/>
      <c r="ADX115" s="69"/>
      <c r="ADY115" s="69"/>
      <c r="ADZ115" s="77"/>
      <c r="AEA115" s="69"/>
      <c r="AEB115" s="69"/>
      <c r="AEC115" s="69"/>
      <c r="AED115" s="69"/>
      <c r="AEE115" s="111">
        <f t="shared" si="55"/>
        <v>110</v>
      </c>
      <c r="AEF115" s="109"/>
      <c r="AEG115" s="69"/>
      <c r="AEH115" s="69"/>
      <c r="AEI115" s="69"/>
      <c r="AEJ115" s="69"/>
      <c r="AEK115" s="69"/>
      <c r="AEL115" s="69"/>
      <c r="AEM115" s="69"/>
      <c r="AEN115" s="69"/>
      <c r="AEO115" s="69"/>
      <c r="AEP115" s="69"/>
      <c r="AEQ115" s="69"/>
      <c r="AER115" s="69"/>
      <c r="AES115" s="69"/>
      <c r="AET115" s="69"/>
      <c r="AEU115" s="69"/>
      <c r="AEV115" s="69"/>
      <c r="AEW115" s="69"/>
      <c r="AEX115" s="69"/>
      <c r="AEY115" s="69"/>
      <c r="AEZ115" s="69"/>
      <c r="AFA115" s="69"/>
      <c r="AFB115" s="113"/>
      <c r="AFC115" s="113"/>
      <c r="AFD115" s="113"/>
      <c r="AFE115" s="113"/>
      <c r="AFF115" s="113"/>
      <c r="AFG115" s="113"/>
      <c r="AFH115" s="113"/>
      <c r="AFI115" s="113"/>
      <c r="AFJ115" s="113"/>
      <c r="AFK115" s="113"/>
      <c r="AFL115" s="113"/>
      <c r="AFM115" s="113"/>
      <c r="AFN115" s="113"/>
      <c r="AFO115" s="113"/>
      <c r="AFP115" s="113"/>
      <c r="AFQ115" s="113"/>
      <c r="AFR115" s="113"/>
      <c r="AFS115" s="113"/>
      <c r="AFT115" s="113"/>
      <c r="AFU115" s="113"/>
      <c r="AFV115" s="113"/>
      <c r="AFW115" s="113"/>
      <c r="AFX115" s="113"/>
      <c r="AFY115" s="113"/>
      <c r="AFZ115" s="113"/>
      <c r="AGA115" s="69"/>
      <c r="AGB115" s="69"/>
      <c r="AGC115" s="69"/>
      <c r="AGD115" s="69"/>
      <c r="AGE115" s="69"/>
      <c r="AGF115" s="69"/>
      <c r="AGG115" s="69"/>
      <c r="AGH115" s="69"/>
      <c r="AGI115" s="69"/>
      <c r="AGJ115" s="69"/>
      <c r="AGK115" s="69"/>
      <c r="AGL115" s="69"/>
      <c r="AGM115" s="69"/>
      <c r="AGN115" s="69"/>
      <c r="AGO115" s="69"/>
      <c r="AGP115" s="69"/>
      <c r="AGQ115" s="69"/>
      <c r="AGR115" s="69"/>
      <c r="AGS115" s="69"/>
      <c r="AGT115" s="69"/>
      <c r="AGU115" s="69"/>
      <c r="AGV115" s="69"/>
      <c r="AGW115" s="69"/>
      <c r="AGX115" s="69"/>
      <c r="AGY115" s="69"/>
      <c r="AGZ115" s="69"/>
      <c r="AHA115" s="69"/>
      <c r="AHB115" s="69"/>
      <c r="AHC115" s="69"/>
      <c r="AHD115" s="69"/>
      <c r="AHE115" s="69"/>
      <c r="AHF115" s="69"/>
      <c r="AHG115" s="69"/>
      <c r="AHH115" s="69"/>
      <c r="AHI115" s="69"/>
      <c r="AHJ115" s="69"/>
      <c r="AHK115" s="69"/>
      <c r="AHL115" s="69"/>
      <c r="AHM115" s="69"/>
      <c r="AHN115" s="69"/>
      <c r="AHO115" s="69"/>
      <c r="AHP115" s="69"/>
      <c r="AHQ115" s="69"/>
      <c r="AHR115" s="69"/>
      <c r="AHS115" s="69"/>
      <c r="AHT115" s="69"/>
      <c r="AHU115" s="69"/>
      <c r="AHV115" s="69"/>
      <c r="AHW115" s="69"/>
      <c r="AHX115" s="69"/>
      <c r="AHY115" s="69"/>
      <c r="AHZ115" s="69"/>
      <c r="AIA115" s="69"/>
      <c r="AIB115" s="69"/>
    </row>
    <row r="116" spans="1:912" ht="1.5" customHeight="1" x14ac:dyDescent="0.25">
      <c r="A116" s="77"/>
      <c r="B116" s="69"/>
      <c r="C116" s="69"/>
      <c r="D116" s="69"/>
      <c r="E116" s="77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69"/>
      <c r="LH116" s="69"/>
      <c r="LI116" s="69"/>
      <c r="LJ116" s="69"/>
      <c r="LK116" s="69"/>
      <c r="LL116" s="69"/>
      <c r="LM116" s="69"/>
      <c r="LN116" s="69"/>
      <c r="LO116" s="69"/>
      <c r="LP116" s="69"/>
      <c r="LQ116" s="69"/>
      <c r="LR116" s="69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  <c r="OR116" s="69"/>
      <c r="OS116" s="69"/>
      <c r="OT116" s="69"/>
      <c r="OU116" s="69"/>
      <c r="OV116" s="69"/>
      <c r="OW116" s="69"/>
      <c r="OX116" s="69"/>
      <c r="OY116" s="69"/>
      <c r="OZ116" s="69"/>
      <c r="PA116" s="69"/>
      <c r="PB116" s="69"/>
      <c r="PC116" s="69"/>
      <c r="PD116" s="69"/>
      <c r="PE116" s="69"/>
      <c r="PF116" s="69"/>
      <c r="PG116" s="69"/>
      <c r="PH116" s="69"/>
      <c r="PI116" s="69"/>
      <c r="PJ116" s="69"/>
      <c r="PK116" s="69"/>
      <c r="PL116" s="69"/>
      <c r="PM116" s="69"/>
      <c r="PN116" s="69"/>
      <c r="PO116" s="69"/>
      <c r="PP116" s="69"/>
      <c r="PQ116" s="69"/>
      <c r="PR116" s="69"/>
      <c r="PS116" s="69"/>
      <c r="PT116" s="69"/>
      <c r="PU116" s="69"/>
      <c r="PV116" s="69"/>
      <c r="PW116" s="69"/>
      <c r="PX116" s="69"/>
      <c r="PY116" s="69"/>
      <c r="PZ116" s="69"/>
      <c r="QA116" s="69"/>
      <c r="QB116" s="69"/>
      <c r="QC116" s="69"/>
      <c r="QD116" s="69"/>
      <c r="QE116" s="69"/>
      <c r="QF116" s="69"/>
      <c r="QG116" s="69"/>
      <c r="QH116" s="69"/>
      <c r="QI116" s="69"/>
      <c r="QJ116" s="69"/>
      <c r="QK116" s="69"/>
      <c r="QL116" s="69"/>
      <c r="QM116" s="69"/>
      <c r="QN116" s="69"/>
      <c r="QO116" s="69"/>
      <c r="QP116" s="69"/>
      <c r="QQ116" s="69"/>
      <c r="QR116" s="69"/>
      <c r="QS116" s="69"/>
      <c r="QT116" s="69"/>
      <c r="QU116" s="69"/>
      <c r="QV116" s="69"/>
      <c r="QW116" s="69"/>
      <c r="QX116" s="69"/>
      <c r="QY116" s="69"/>
      <c r="QZ116" s="69"/>
      <c r="RA116" s="69"/>
      <c r="RB116" s="69"/>
      <c r="RC116" s="69"/>
      <c r="RD116" s="69"/>
      <c r="RE116" s="69"/>
      <c r="RF116" s="69"/>
      <c r="RG116" s="69"/>
      <c r="RH116" s="69"/>
      <c r="RI116" s="69"/>
      <c r="RJ116" s="69"/>
      <c r="RK116" s="69"/>
      <c r="RL116" s="69"/>
      <c r="RM116" s="69"/>
      <c r="RN116" s="69"/>
      <c r="RO116" s="69"/>
      <c r="RP116" s="69"/>
      <c r="RQ116" s="69"/>
      <c r="RR116" s="69"/>
      <c r="RS116" s="69"/>
      <c r="RT116" s="69"/>
      <c r="RU116" s="69"/>
      <c r="RV116" s="69"/>
      <c r="RW116" s="69"/>
      <c r="RX116" s="69"/>
      <c r="RY116" s="69"/>
      <c r="RZ116" s="69"/>
      <c r="SA116" s="69"/>
      <c r="SB116" s="69"/>
      <c r="SC116" s="69"/>
      <c r="SD116" s="69"/>
      <c r="SE116" s="69"/>
      <c r="SF116" s="69"/>
      <c r="SG116" s="69"/>
      <c r="SH116" s="69"/>
      <c r="SI116" s="69"/>
      <c r="SJ116" s="69"/>
      <c r="SK116" s="69"/>
      <c r="SL116" s="69"/>
      <c r="SM116" s="69"/>
      <c r="SN116" s="69"/>
      <c r="SO116" s="69"/>
      <c r="SP116" s="69"/>
      <c r="SQ116" s="69"/>
      <c r="SR116" s="69"/>
      <c r="SS116" s="69"/>
      <c r="ST116" s="69"/>
      <c r="SU116" s="69"/>
      <c r="SV116" s="69"/>
      <c r="SW116" s="69"/>
      <c r="SX116" s="69"/>
      <c r="SY116" s="69"/>
      <c r="SZ116" s="69"/>
      <c r="TA116" s="69"/>
      <c r="TB116" s="69"/>
      <c r="TC116" s="69"/>
      <c r="TD116" s="69"/>
      <c r="TE116" s="69"/>
      <c r="TF116" s="69"/>
      <c r="TG116" s="69"/>
      <c r="TH116" s="69"/>
      <c r="TI116" s="69"/>
      <c r="TJ116" s="69"/>
      <c r="TK116" s="69"/>
      <c r="TL116" s="69"/>
      <c r="TM116" s="69"/>
      <c r="TN116" s="69"/>
      <c r="TO116" s="69"/>
      <c r="TP116" s="69"/>
      <c r="TQ116" s="69"/>
      <c r="TR116" s="69"/>
      <c r="TS116" s="69"/>
      <c r="TT116" s="69"/>
      <c r="TU116" s="69"/>
      <c r="TV116" s="69"/>
      <c r="TW116" s="69"/>
      <c r="TX116" s="69"/>
      <c r="TY116" s="69"/>
      <c r="TZ116" s="69"/>
      <c r="UA116" s="69"/>
      <c r="UB116" s="69"/>
      <c r="UC116" s="69"/>
      <c r="UD116" s="69"/>
      <c r="UE116" s="69"/>
      <c r="UF116" s="69"/>
      <c r="UG116" s="69"/>
      <c r="UH116" s="69"/>
      <c r="UI116" s="69"/>
      <c r="UJ116" s="69"/>
      <c r="UK116" s="69"/>
      <c r="UL116" s="69"/>
      <c r="UM116" s="69"/>
      <c r="UN116" s="69"/>
      <c r="UO116" s="69"/>
      <c r="UP116" s="69"/>
      <c r="UQ116" s="69"/>
      <c r="UR116" s="69"/>
      <c r="US116" s="69"/>
      <c r="UT116" s="69"/>
      <c r="UU116" s="69"/>
      <c r="UV116" s="69"/>
      <c r="UW116" s="69"/>
      <c r="UX116" s="69"/>
      <c r="UY116" s="69"/>
      <c r="UZ116" s="69"/>
      <c r="VA116" s="69"/>
      <c r="VB116" s="69"/>
      <c r="VC116" s="69"/>
      <c r="VD116" s="69"/>
      <c r="VE116" s="69"/>
      <c r="VF116" s="69"/>
      <c r="VG116" s="69"/>
      <c r="VH116" s="69"/>
      <c r="VI116" s="69"/>
      <c r="VJ116" s="69"/>
      <c r="VK116" s="69"/>
      <c r="VL116" s="69"/>
      <c r="VM116" s="69"/>
      <c r="VN116" s="69"/>
      <c r="VO116" s="69"/>
      <c r="VP116" s="69"/>
      <c r="VQ116" s="69"/>
      <c r="VR116" s="69"/>
      <c r="VS116" s="69"/>
      <c r="VT116" s="69"/>
      <c r="VU116" s="69"/>
      <c r="VV116" s="69"/>
      <c r="VW116" s="69"/>
      <c r="VX116" s="69"/>
      <c r="VY116" s="69"/>
      <c r="VZ116" s="69"/>
      <c r="WA116" s="69"/>
      <c r="WB116" s="69"/>
      <c r="WC116" s="69"/>
      <c r="WD116" s="69"/>
      <c r="WE116" s="69"/>
      <c r="WF116" s="69"/>
      <c r="WG116" s="69"/>
      <c r="WH116" s="69"/>
      <c r="WI116" s="69"/>
      <c r="WJ116" s="69"/>
      <c r="WK116" s="69"/>
      <c r="WL116" s="69"/>
      <c r="WM116" s="69"/>
      <c r="WN116" s="69"/>
      <c r="WO116" s="69"/>
      <c r="WP116" s="69"/>
      <c r="WQ116" s="69"/>
      <c r="WR116" s="69"/>
      <c r="WS116" s="69"/>
      <c r="WT116" s="69"/>
      <c r="WU116" s="69"/>
      <c r="WV116" s="69"/>
      <c r="WW116" s="69"/>
      <c r="WX116" s="69"/>
      <c r="WY116" s="69"/>
      <c r="WZ116" s="69"/>
      <c r="XA116" s="69"/>
      <c r="XB116" s="69"/>
      <c r="XC116" s="69"/>
      <c r="XD116" s="69"/>
      <c r="XE116" s="69"/>
      <c r="XF116" s="69"/>
      <c r="XG116" s="69"/>
      <c r="XH116" s="69"/>
      <c r="XI116" s="69"/>
      <c r="XJ116" s="69"/>
      <c r="XK116" s="69"/>
      <c r="XL116" s="69"/>
      <c r="XM116" s="69"/>
      <c r="XN116" s="69"/>
      <c r="XO116" s="69"/>
      <c r="XP116" s="69"/>
      <c r="XQ116" s="69"/>
      <c r="XR116" s="69"/>
      <c r="XS116" s="69"/>
      <c r="XT116" s="69"/>
      <c r="XU116" s="69"/>
      <c r="XV116" s="69"/>
      <c r="XW116" s="69"/>
      <c r="XX116" s="69"/>
      <c r="XY116" s="69"/>
      <c r="XZ116" s="69"/>
      <c r="YA116" s="69"/>
      <c r="YB116" s="69"/>
      <c r="YC116" s="69"/>
      <c r="YD116" s="69"/>
      <c r="YE116" s="69"/>
      <c r="YF116" s="69"/>
      <c r="YG116" s="69"/>
      <c r="YH116" s="69"/>
      <c r="YI116" s="69"/>
      <c r="YJ116" s="69"/>
      <c r="YK116" s="69"/>
      <c r="YL116" s="69"/>
      <c r="YM116" s="69"/>
      <c r="YN116" s="69"/>
      <c r="YO116" s="69"/>
      <c r="YP116" s="69"/>
      <c r="YQ116" s="69"/>
      <c r="YR116" s="69"/>
      <c r="YS116" s="69"/>
      <c r="YT116" s="69"/>
      <c r="YU116" s="69"/>
      <c r="YV116" s="69"/>
      <c r="YW116" s="69"/>
      <c r="YX116" s="69"/>
      <c r="YY116" s="69"/>
      <c r="YZ116" s="69"/>
      <c r="ZA116" s="69"/>
      <c r="ZB116" s="69"/>
      <c r="ZC116" s="69"/>
      <c r="ZD116" s="69"/>
      <c r="ZE116" s="69"/>
      <c r="ZF116" s="69"/>
      <c r="ZG116" s="69"/>
      <c r="ZH116" s="69"/>
      <c r="ZI116" s="69"/>
      <c r="ZJ116" s="69"/>
      <c r="ZK116" s="69"/>
      <c r="ZL116" s="69"/>
      <c r="ZM116" s="69"/>
      <c r="ZN116" s="69"/>
      <c r="ZO116" s="69"/>
      <c r="ZP116" s="69"/>
      <c r="ZQ116" s="69"/>
      <c r="ZR116" s="69"/>
      <c r="ZS116" s="69"/>
      <c r="ZT116" s="69"/>
      <c r="ZU116" s="69"/>
      <c r="ZV116" s="69"/>
      <c r="ZW116" s="69"/>
      <c r="ZX116" s="69"/>
      <c r="ZY116" s="69"/>
      <c r="ZZ116" s="69"/>
      <c r="AAA116" s="69"/>
      <c r="AAB116" s="69"/>
      <c r="AAC116" s="69"/>
      <c r="AAD116" s="69"/>
      <c r="AAE116" s="69"/>
      <c r="AAF116" s="69"/>
      <c r="AAG116" s="69"/>
      <c r="AAH116" s="69"/>
      <c r="AAI116" s="69"/>
      <c r="AAJ116" s="69"/>
      <c r="AAK116" s="69"/>
      <c r="AAL116" s="69"/>
      <c r="AAM116" s="69"/>
      <c r="AAN116" s="69"/>
      <c r="AAO116" s="69"/>
      <c r="AAP116" s="69"/>
      <c r="AAQ116" s="69"/>
      <c r="AAR116" s="69"/>
      <c r="AAS116" s="69"/>
      <c r="AAT116" s="69"/>
      <c r="AAU116" s="69"/>
      <c r="AAV116" s="69"/>
      <c r="AAW116" s="69"/>
      <c r="AAX116" s="69"/>
      <c r="AAY116" s="69"/>
      <c r="AAZ116" s="69"/>
      <c r="ABA116" s="69"/>
      <c r="ABB116" s="69"/>
      <c r="ABC116" s="69"/>
      <c r="ABD116" s="69"/>
      <c r="ABE116" s="69"/>
      <c r="ABF116" s="69"/>
      <c r="ABG116" s="69"/>
      <c r="ABH116" s="69"/>
      <c r="ABI116" s="69"/>
      <c r="ABJ116" s="69"/>
      <c r="ABK116" s="69"/>
      <c r="ABL116" s="69"/>
      <c r="ABM116" s="69"/>
      <c r="ABN116" s="69"/>
      <c r="ABO116" s="69"/>
      <c r="ABP116" s="69"/>
      <c r="ABQ116" s="69"/>
      <c r="ABR116" s="69"/>
      <c r="ABS116" s="69"/>
      <c r="ABT116" s="69"/>
      <c r="ABU116" s="69"/>
      <c r="ABV116" s="69"/>
      <c r="ABW116" s="69"/>
      <c r="ABX116" s="69"/>
      <c r="ABY116" s="69"/>
      <c r="ABZ116" s="69"/>
      <c r="ACA116" s="69"/>
      <c r="ACB116" s="69"/>
      <c r="ACC116" s="69"/>
      <c r="ACD116" s="69"/>
      <c r="ACE116" s="69"/>
      <c r="ACF116" s="69"/>
      <c r="ACG116" s="69"/>
      <c r="ACH116" s="69"/>
      <c r="ACI116" s="69"/>
      <c r="ACJ116" s="69"/>
      <c r="ACK116" s="69"/>
      <c r="ACL116" s="69"/>
      <c r="ACM116" s="69"/>
      <c r="ACN116" s="69"/>
      <c r="ACO116" s="69"/>
      <c r="ACP116" s="69"/>
      <c r="ACQ116" s="69"/>
      <c r="ACR116" s="69"/>
      <c r="ACS116" s="69"/>
      <c r="ACT116" s="69"/>
      <c r="ACU116" s="69"/>
      <c r="ACV116" s="69"/>
      <c r="ACW116" s="69"/>
      <c r="ACX116" s="69"/>
      <c r="ACY116" s="69"/>
      <c r="ACZ116" s="69"/>
      <c r="ADA116" s="69"/>
      <c r="ADB116" s="69"/>
      <c r="ADC116" s="69"/>
      <c r="ADD116" s="69"/>
      <c r="ADE116" s="69"/>
      <c r="ADF116" s="69"/>
      <c r="ADG116" s="69"/>
      <c r="ADH116" s="69"/>
      <c r="ADI116" s="69"/>
      <c r="ADJ116" s="69"/>
      <c r="ADK116" s="69"/>
      <c r="ADL116" s="69"/>
      <c r="ADM116" s="69"/>
      <c r="ADN116" s="69"/>
      <c r="ADO116" s="69"/>
      <c r="ADP116" s="69"/>
      <c r="ADQ116" s="69"/>
      <c r="ADR116" s="69"/>
      <c r="ADS116" s="69"/>
      <c r="ADT116" s="69"/>
      <c r="ADU116" s="69"/>
      <c r="ADV116" s="69"/>
      <c r="ADW116" s="69"/>
      <c r="ADX116" s="69"/>
      <c r="ADY116" s="69"/>
      <c r="ADZ116" s="77"/>
      <c r="AEA116" s="69"/>
      <c r="AEB116" s="69"/>
      <c r="AEC116" s="69"/>
      <c r="AED116" s="69"/>
      <c r="AEE116" s="111">
        <f t="shared" si="55"/>
        <v>111</v>
      </c>
      <c r="AEF116" s="109"/>
      <c r="AEG116" s="69"/>
      <c r="AEH116" s="69"/>
      <c r="AEI116" s="69"/>
      <c r="AEJ116" s="69"/>
      <c r="AEK116" s="69"/>
      <c r="AEL116" s="69"/>
      <c r="AEM116" s="69"/>
      <c r="AEN116" s="69"/>
      <c r="AEO116" s="69"/>
      <c r="AEP116" s="69"/>
      <c r="AEQ116" s="69"/>
      <c r="AER116" s="69"/>
      <c r="AES116" s="69"/>
      <c r="AET116" s="69"/>
      <c r="AEU116" s="69"/>
      <c r="AEV116" s="69"/>
      <c r="AEW116" s="69"/>
      <c r="AEX116" s="69"/>
      <c r="AEY116" s="69"/>
      <c r="AEZ116" s="69"/>
      <c r="AFA116" s="69"/>
      <c r="AFB116" s="113"/>
      <c r="AFC116" s="113"/>
      <c r="AFD116" s="113"/>
      <c r="AFE116" s="113"/>
      <c r="AFF116" s="113"/>
      <c r="AFG116" s="113"/>
      <c r="AFH116" s="113"/>
      <c r="AFI116" s="113"/>
      <c r="AFJ116" s="113"/>
      <c r="AFK116" s="113"/>
      <c r="AFL116" s="113"/>
      <c r="AFM116" s="113"/>
      <c r="AFN116" s="113"/>
      <c r="AFO116" s="113"/>
      <c r="AFP116" s="113"/>
      <c r="AFQ116" s="113"/>
      <c r="AFR116" s="113"/>
      <c r="AFS116" s="113"/>
      <c r="AFT116" s="113"/>
      <c r="AFU116" s="113"/>
      <c r="AFV116" s="113"/>
      <c r="AFW116" s="113"/>
      <c r="AFX116" s="113"/>
      <c r="AFY116" s="113"/>
      <c r="AFZ116" s="113"/>
      <c r="AGA116" s="69"/>
      <c r="AGB116" s="69"/>
      <c r="AGC116" s="69"/>
      <c r="AGD116" s="69"/>
      <c r="AGE116" s="69"/>
      <c r="AGF116" s="69"/>
      <c r="AGG116" s="69"/>
      <c r="AGH116" s="69"/>
      <c r="AGI116" s="69"/>
      <c r="AGJ116" s="69"/>
      <c r="AGK116" s="69"/>
      <c r="AGL116" s="69"/>
      <c r="AGM116" s="69"/>
      <c r="AGN116" s="69"/>
      <c r="AGO116" s="69"/>
      <c r="AGP116" s="69"/>
      <c r="AGQ116" s="69"/>
      <c r="AGR116" s="69"/>
      <c r="AGS116" s="69"/>
      <c r="AGT116" s="69"/>
      <c r="AGU116" s="69"/>
      <c r="AGV116" s="69"/>
      <c r="AGW116" s="69"/>
      <c r="AGX116" s="69"/>
      <c r="AGY116" s="69"/>
      <c r="AGZ116" s="69"/>
      <c r="AHA116" s="69"/>
      <c r="AHB116" s="69"/>
      <c r="AHC116" s="69"/>
      <c r="AHD116" s="69"/>
      <c r="AHE116" s="69"/>
      <c r="AHF116" s="69"/>
      <c r="AHG116" s="69"/>
      <c r="AHH116" s="69"/>
      <c r="AHI116" s="69"/>
      <c r="AHJ116" s="69"/>
      <c r="AHK116" s="69"/>
      <c r="AHL116" s="69"/>
      <c r="AHM116" s="69"/>
      <c r="AHN116" s="69"/>
      <c r="AHO116" s="69"/>
      <c r="AHP116" s="69"/>
      <c r="AHQ116" s="69"/>
      <c r="AHR116" s="69"/>
      <c r="AHS116" s="69"/>
      <c r="AHT116" s="69"/>
      <c r="AHU116" s="69"/>
      <c r="AHV116" s="69"/>
      <c r="AHW116" s="69"/>
      <c r="AHX116" s="69"/>
      <c r="AHY116" s="69"/>
      <c r="AHZ116" s="69"/>
      <c r="AIA116" s="69"/>
      <c r="AIB116" s="69"/>
    </row>
    <row r="117" spans="1:912" ht="1.5" customHeight="1" x14ac:dyDescent="0.25">
      <c r="A117" s="77"/>
      <c r="B117" s="69"/>
      <c r="C117" s="69"/>
      <c r="D117" s="69"/>
      <c r="E117" s="77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77"/>
      <c r="AEA117" s="69"/>
      <c r="AEB117" s="69"/>
      <c r="AEC117" s="69"/>
      <c r="AED117" s="69"/>
      <c r="AEE117" s="111">
        <f t="shared" si="55"/>
        <v>112</v>
      </c>
      <c r="AEF117" s="10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113"/>
      <c r="AFC117" s="113"/>
      <c r="AFD117" s="113"/>
      <c r="AFE117" s="113"/>
      <c r="AFF117" s="113"/>
      <c r="AFG117" s="113"/>
      <c r="AFH117" s="113"/>
      <c r="AFI117" s="113"/>
      <c r="AFJ117" s="113"/>
      <c r="AFK117" s="113"/>
      <c r="AFL117" s="113"/>
      <c r="AFM117" s="113"/>
      <c r="AFN117" s="113"/>
      <c r="AFO117" s="113"/>
      <c r="AFP117" s="113"/>
      <c r="AFQ117" s="113"/>
      <c r="AFR117" s="113"/>
      <c r="AFS117" s="113"/>
      <c r="AFT117" s="113"/>
      <c r="AFU117" s="113"/>
      <c r="AFV117" s="113"/>
      <c r="AFW117" s="113"/>
      <c r="AFX117" s="113"/>
      <c r="AFY117" s="113"/>
      <c r="AFZ117" s="113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</row>
    <row r="118" spans="1:912" ht="1.5" customHeight="1" x14ac:dyDescent="0.25">
      <c r="A118" s="77"/>
      <c r="B118" s="69"/>
      <c r="C118" s="69"/>
      <c r="D118" s="69"/>
      <c r="E118" s="77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69"/>
      <c r="VW118" s="69"/>
      <c r="VX118" s="69"/>
      <c r="VY118" s="69"/>
      <c r="VZ118" s="69"/>
      <c r="WA118" s="69"/>
      <c r="WB118" s="69"/>
      <c r="WC118" s="69"/>
      <c r="WD118" s="69"/>
      <c r="WE118" s="69"/>
      <c r="WF118" s="69"/>
      <c r="WG118" s="69"/>
      <c r="WH118" s="69"/>
      <c r="WI118" s="69"/>
      <c r="WJ118" s="69"/>
      <c r="WK118" s="69"/>
      <c r="WL118" s="69"/>
      <c r="WM118" s="69"/>
      <c r="WN118" s="69"/>
      <c r="WO118" s="69"/>
      <c r="WP118" s="69"/>
      <c r="WQ118" s="69"/>
      <c r="WR118" s="69"/>
      <c r="WS118" s="69"/>
      <c r="WT118" s="69"/>
      <c r="WU118" s="69"/>
      <c r="WV118" s="69"/>
      <c r="WW118" s="69"/>
      <c r="WX118" s="69"/>
      <c r="WY118" s="69"/>
      <c r="WZ118" s="69"/>
      <c r="XA118" s="69"/>
      <c r="XB118" s="69"/>
      <c r="XC118" s="69"/>
      <c r="XD118" s="69"/>
      <c r="XE118" s="69"/>
      <c r="XF118" s="69"/>
      <c r="XG118" s="69"/>
      <c r="XH118" s="69"/>
      <c r="XI118" s="69"/>
      <c r="XJ118" s="69"/>
      <c r="XK118" s="69"/>
      <c r="XL118" s="69"/>
      <c r="XM118" s="69"/>
      <c r="XN118" s="69"/>
      <c r="XO118" s="69"/>
      <c r="XP118" s="69"/>
      <c r="XQ118" s="69"/>
      <c r="XR118" s="69"/>
      <c r="XS118" s="69"/>
      <c r="XT118" s="69"/>
      <c r="XU118" s="69"/>
      <c r="XV118" s="69"/>
      <c r="XW118" s="69"/>
      <c r="XX118" s="69"/>
      <c r="XY118" s="69"/>
      <c r="XZ118" s="69"/>
      <c r="YA118" s="69"/>
      <c r="YB118" s="69"/>
      <c r="YC118" s="69"/>
      <c r="YD118" s="69"/>
      <c r="YE118" s="69"/>
      <c r="YF118" s="69"/>
      <c r="YG118" s="69"/>
      <c r="YH118" s="69"/>
      <c r="YI118" s="69"/>
      <c r="YJ118" s="69"/>
      <c r="YK118" s="69"/>
      <c r="YL118" s="69"/>
      <c r="YM118" s="69"/>
      <c r="YN118" s="69"/>
      <c r="YO118" s="69"/>
      <c r="YP118" s="69"/>
      <c r="YQ118" s="69"/>
      <c r="YR118" s="69"/>
      <c r="YS118" s="69"/>
      <c r="YT118" s="69"/>
      <c r="YU118" s="69"/>
      <c r="YV118" s="69"/>
      <c r="YW118" s="69"/>
      <c r="YX118" s="69"/>
      <c r="YY118" s="69"/>
      <c r="YZ118" s="69"/>
      <c r="ZA118" s="69"/>
      <c r="ZB118" s="69"/>
      <c r="ZC118" s="69"/>
      <c r="ZD118" s="69"/>
      <c r="ZE118" s="69"/>
      <c r="ZF118" s="69"/>
      <c r="ZG118" s="69"/>
      <c r="ZH118" s="69"/>
      <c r="ZI118" s="69"/>
      <c r="ZJ118" s="69"/>
      <c r="ZK118" s="69"/>
      <c r="ZL118" s="69"/>
      <c r="ZM118" s="69"/>
      <c r="ZN118" s="69"/>
      <c r="ZO118" s="69"/>
      <c r="ZP118" s="69"/>
      <c r="ZQ118" s="69"/>
      <c r="ZR118" s="69"/>
      <c r="ZS118" s="69"/>
      <c r="ZT118" s="69"/>
      <c r="ZU118" s="69"/>
      <c r="ZV118" s="69"/>
      <c r="ZW118" s="69"/>
      <c r="ZX118" s="69"/>
      <c r="ZY118" s="69"/>
      <c r="ZZ118" s="69"/>
      <c r="AAA118" s="69"/>
      <c r="AAB118" s="69"/>
      <c r="AAC118" s="69"/>
      <c r="AAD118" s="69"/>
      <c r="AAE118" s="69"/>
      <c r="AAF118" s="69"/>
      <c r="AAG118" s="69"/>
      <c r="AAH118" s="69"/>
      <c r="AAI118" s="69"/>
      <c r="AAJ118" s="69"/>
      <c r="AAK118" s="69"/>
      <c r="AAL118" s="69"/>
      <c r="AAM118" s="69"/>
      <c r="AAN118" s="69"/>
      <c r="AAO118" s="69"/>
      <c r="AAP118" s="69"/>
      <c r="AAQ118" s="69"/>
      <c r="AAR118" s="69"/>
      <c r="AAS118" s="69"/>
      <c r="AAT118" s="69"/>
      <c r="AAU118" s="69"/>
      <c r="AAV118" s="69"/>
      <c r="AAW118" s="69"/>
      <c r="AAX118" s="69"/>
      <c r="AAY118" s="69"/>
      <c r="AAZ118" s="69"/>
      <c r="ABA118" s="69"/>
      <c r="ABB118" s="69"/>
      <c r="ABC118" s="69"/>
      <c r="ABD118" s="69"/>
      <c r="ABE118" s="69"/>
      <c r="ABF118" s="69"/>
      <c r="ABG118" s="69"/>
      <c r="ABH118" s="69"/>
      <c r="ABI118" s="69"/>
      <c r="ABJ118" s="69"/>
      <c r="ABK118" s="69"/>
      <c r="ABL118" s="69"/>
      <c r="ABM118" s="69"/>
      <c r="ABN118" s="69"/>
      <c r="ABO118" s="69"/>
      <c r="ABP118" s="69"/>
      <c r="ABQ118" s="69"/>
      <c r="ABR118" s="69"/>
      <c r="ABS118" s="69"/>
      <c r="ABT118" s="69"/>
      <c r="ABU118" s="69"/>
      <c r="ABV118" s="69"/>
      <c r="ABW118" s="69"/>
      <c r="ABX118" s="69"/>
      <c r="ABY118" s="69"/>
      <c r="ABZ118" s="69"/>
      <c r="ACA118" s="69"/>
      <c r="ACB118" s="69"/>
      <c r="ACC118" s="69"/>
      <c r="ACD118" s="69"/>
      <c r="ACE118" s="69"/>
      <c r="ACF118" s="69"/>
      <c r="ACG118" s="69"/>
      <c r="ACH118" s="69"/>
      <c r="ACI118" s="69"/>
      <c r="ACJ118" s="69"/>
      <c r="ACK118" s="69"/>
      <c r="ACL118" s="69"/>
      <c r="ACM118" s="69"/>
      <c r="ACN118" s="69"/>
      <c r="ACO118" s="69"/>
      <c r="ACP118" s="69"/>
      <c r="ACQ118" s="69"/>
      <c r="ACR118" s="69"/>
      <c r="ACS118" s="69"/>
      <c r="ACT118" s="69"/>
      <c r="ACU118" s="69"/>
      <c r="ACV118" s="69"/>
      <c r="ACW118" s="69"/>
      <c r="ACX118" s="69"/>
      <c r="ACY118" s="69"/>
      <c r="ACZ118" s="69"/>
      <c r="ADA118" s="69"/>
      <c r="ADB118" s="69"/>
      <c r="ADC118" s="69"/>
      <c r="ADD118" s="69"/>
      <c r="ADE118" s="69"/>
      <c r="ADF118" s="69"/>
      <c r="ADG118" s="69"/>
      <c r="ADH118" s="69"/>
      <c r="ADI118" s="69"/>
      <c r="ADJ118" s="69"/>
      <c r="ADK118" s="69"/>
      <c r="ADL118" s="69"/>
      <c r="ADM118" s="69"/>
      <c r="ADN118" s="69"/>
      <c r="ADO118" s="69"/>
      <c r="ADP118" s="69"/>
      <c r="ADQ118" s="69"/>
      <c r="ADR118" s="69"/>
      <c r="ADS118" s="69"/>
      <c r="ADT118" s="69"/>
      <c r="ADU118" s="69"/>
      <c r="ADV118" s="69"/>
      <c r="ADW118" s="69"/>
      <c r="ADX118" s="69"/>
      <c r="ADY118" s="69"/>
      <c r="ADZ118" s="77"/>
      <c r="AEA118" s="69"/>
      <c r="AEB118" s="69"/>
      <c r="AEC118" s="69"/>
      <c r="AED118" s="69"/>
      <c r="AEE118" s="111">
        <f t="shared" si="55"/>
        <v>113</v>
      </c>
      <c r="AEF118" s="109"/>
      <c r="AEG118" s="69"/>
      <c r="AEH118" s="69"/>
      <c r="AEI118" s="69"/>
      <c r="AEJ118" s="69"/>
      <c r="AEK118" s="69"/>
      <c r="AEL118" s="69"/>
      <c r="AEM118" s="69"/>
      <c r="AEN118" s="69"/>
      <c r="AEO118" s="69"/>
      <c r="AEP118" s="69"/>
      <c r="AEQ118" s="69"/>
      <c r="AER118" s="69"/>
      <c r="AES118" s="69"/>
      <c r="AET118" s="69"/>
      <c r="AEU118" s="69"/>
      <c r="AEV118" s="69"/>
      <c r="AEW118" s="69"/>
      <c r="AEX118" s="69"/>
      <c r="AEY118" s="69"/>
      <c r="AEZ118" s="69"/>
      <c r="AFA118" s="69"/>
      <c r="AFB118" s="113"/>
      <c r="AFC118" s="113"/>
      <c r="AFD118" s="113"/>
      <c r="AFE118" s="113"/>
      <c r="AFF118" s="113"/>
      <c r="AFG118" s="113"/>
      <c r="AFH118" s="113"/>
      <c r="AFI118" s="113"/>
      <c r="AFJ118" s="113"/>
      <c r="AFK118" s="113"/>
      <c r="AFL118" s="113"/>
      <c r="AFM118" s="113"/>
      <c r="AFN118" s="113"/>
      <c r="AFO118" s="113"/>
      <c r="AFP118" s="113"/>
      <c r="AFQ118" s="113"/>
      <c r="AFR118" s="113"/>
      <c r="AFS118" s="113"/>
      <c r="AFT118" s="113"/>
      <c r="AFU118" s="113"/>
      <c r="AFV118" s="113"/>
      <c r="AFW118" s="113"/>
      <c r="AFX118" s="113"/>
      <c r="AFY118" s="113"/>
      <c r="AFZ118" s="113"/>
      <c r="AGA118" s="69"/>
      <c r="AGB118" s="69"/>
      <c r="AGC118" s="69"/>
      <c r="AGD118" s="69"/>
      <c r="AGE118" s="69"/>
      <c r="AGF118" s="69"/>
      <c r="AGG118" s="69"/>
      <c r="AGH118" s="69"/>
      <c r="AGI118" s="69"/>
      <c r="AGJ118" s="69"/>
      <c r="AGK118" s="69"/>
      <c r="AGL118" s="69"/>
      <c r="AGM118" s="69"/>
      <c r="AGN118" s="69"/>
      <c r="AGO118" s="69"/>
      <c r="AGP118" s="69"/>
      <c r="AGQ118" s="69"/>
      <c r="AGR118" s="69"/>
      <c r="AGS118" s="69"/>
      <c r="AGT118" s="69"/>
      <c r="AGU118" s="69"/>
      <c r="AGV118" s="69"/>
      <c r="AGW118" s="69"/>
      <c r="AGX118" s="69"/>
      <c r="AGY118" s="69"/>
      <c r="AGZ118" s="69"/>
      <c r="AHA118" s="69"/>
      <c r="AHB118" s="69"/>
      <c r="AHC118" s="69"/>
      <c r="AHD118" s="69"/>
      <c r="AHE118" s="69"/>
      <c r="AHF118" s="69"/>
      <c r="AHG118" s="69"/>
      <c r="AHH118" s="69"/>
      <c r="AHI118" s="69"/>
      <c r="AHJ118" s="69"/>
      <c r="AHK118" s="69"/>
      <c r="AHL118" s="69"/>
      <c r="AHM118" s="69"/>
      <c r="AHN118" s="69"/>
      <c r="AHO118" s="69"/>
      <c r="AHP118" s="69"/>
      <c r="AHQ118" s="69"/>
      <c r="AHR118" s="69"/>
      <c r="AHS118" s="69"/>
      <c r="AHT118" s="69"/>
      <c r="AHU118" s="69"/>
      <c r="AHV118" s="69"/>
      <c r="AHW118" s="69"/>
      <c r="AHX118" s="69"/>
      <c r="AHY118" s="69"/>
      <c r="AHZ118" s="69"/>
      <c r="AIA118" s="69"/>
      <c r="AIB118" s="69"/>
    </row>
    <row r="119" spans="1:912" ht="1.5" customHeight="1" x14ac:dyDescent="0.25">
      <c r="A119" s="77"/>
      <c r="B119" s="69"/>
      <c r="C119" s="69"/>
      <c r="D119" s="69"/>
      <c r="E119" s="77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77"/>
      <c r="AEA119" s="69"/>
      <c r="AEB119" s="69"/>
      <c r="AEC119" s="69"/>
      <c r="AED119" s="69"/>
      <c r="AEE119" s="111">
        <f t="shared" si="55"/>
        <v>114</v>
      </c>
      <c r="AEF119" s="10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113"/>
      <c r="AFC119" s="113"/>
      <c r="AFD119" s="113"/>
      <c r="AFE119" s="113"/>
      <c r="AFF119" s="113"/>
      <c r="AFG119" s="113"/>
      <c r="AFH119" s="113"/>
      <c r="AFI119" s="113"/>
      <c r="AFJ119" s="113"/>
      <c r="AFK119" s="113"/>
      <c r="AFL119" s="113"/>
      <c r="AFM119" s="113"/>
      <c r="AFN119" s="113"/>
      <c r="AFO119" s="113"/>
      <c r="AFP119" s="113"/>
      <c r="AFQ119" s="113"/>
      <c r="AFR119" s="113"/>
      <c r="AFS119" s="113"/>
      <c r="AFT119" s="113"/>
      <c r="AFU119" s="113"/>
      <c r="AFV119" s="113"/>
      <c r="AFW119" s="113"/>
      <c r="AFX119" s="113"/>
      <c r="AFY119" s="113"/>
      <c r="AFZ119" s="113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</row>
    <row r="120" spans="1:912" ht="1.5" customHeight="1" x14ac:dyDescent="0.25">
      <c r="A120" s="77"/>
      <c r="B120" s="69"/>
      <c r="C120" s="69"/>
      <c r="D120" s="69"/>
      <c r="E120" s="77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77"/>
      <c r="AEA120" s="69"/>
      <c r="AEB120" s="69"/>
      <c r="AEC120" s="69"/>
      <c r="AED120" s="69"/>
      <c r="AEE120" s="111">
        <f t="shared" si="55"/>
        <v>115</v>
      </c>
      <c r="AEF120" s="10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113"/>
      <c r="AFC120" s="113"/>
      <c r="AFD120" s="113"/>
      <c r="AFE120" s="113"/>
      <c r="AFF120" s="113"/>
      <c r="AFG120" s="113"/>
      <c r="AFH120" s="113"/>
      <c r="AFI120" s="113"/>
      <c r="AFJ120" s="113"/>
      <c r="AFK120" s="113"/>
      <c r="AFL120" s="113"/>
      <c r="AFM120" s="113"/>
      <c r="AFN120" s="113"/>
      <c r="AFO120" s="113"/>
      <c r="AFP120" s="113"/>
      <c r="AFQ120" s="113"/>
      <c r="AFR120" s="113"/>
      <c r="AFS120" s="113"/>
      <c r="AFT120" s="113"/>
      <c r="AFU120" s="113"/>
      <c r="AFV120" s="113"/>
      <c r="AFW120" s="113"/>
      <c r="AFX120" s="113"/>
      <c r="AFY120" s="113"/>
      <c r="AFZ120" s="113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</row>
    <row r="121" spans="1:912" ht="1.5" customHeight="1" x14ac:dyDescent="0.25">
      <c r="A121" s="77"/>
      <c r="B121" s="69"/>
      <c r="C121" s="69"/>
      <c r="D121" s="69"/>
      <c r="E121" s="77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  <c r="ABU121" s="69"/>
      <c r="ABV121" s="69"/>
      <c r="ABW121" s="69"/>
      <c r="ABX121" s="69"/>
      <c r="ABY121" s="69"/>
      <c r="ABZ121" s="69"/>
      <c r="ACA121" s="69"/>
      <c r="ACB121" s="69"/>
      <c r="ACC121" s="69"/>
      <c r="ACD121" s="69"/>
      <c r="ACE121" s="69"/>
      <c r="ACF121" s="69"/>
      <c r="ACG121" s="69"/>
      <c r="ACH121" s="69"/>
      <c r="ACI121" s="69"/>
      <c r="ACJ121" s="69"/>
      <c r="ACK121" s="69"/>
      <c r="ACL121" s="69"/>
      <c r="ACM121" s="69"/>
      <c r="ACN121" s="69"/>
      <c r="ACO121" s="69"/>
      <c r="ACP121" s="69"/>
      <c r="ACQ121" s="69"/>
      <c r="ACR121" s="69"/>
      <c r="ACS121" s="69"/>
      <c r="ACT121" s="69"/>
      <c r="ACU121" s="69"/>
      <c r="ACV121" s="69"/>
      <c r="ACW121" s="69"/>
      <c r="ACX121" s="69"/>
      <c r="ACY121" s="69"/>
      <c r="ACZ121" s="69"/>
      <c r="ADA121" s="69"/>
      <c r="ADB121" s="69"/>
      <c r="ADC121" s="69"/>
      <c r="ADD121" s="69"/>
      <c r="ADE121" s="69"/>
      <c r="ADF121" s="69"/>
      <c r="ADG121" s="69"/>
      <c r="ADH121" s="69"/>
      <c r="ADI121" s="69"/>
      <c r="ADJ121" s="69"/>
      <c r="ADK121" s="69"/>
      <c r="ADL121" s="69"/>
      <c r="ADM121" s="69"/>
      <c r="ADN121" s="69"/>
      <c r="ADO121" s="69"/>
      <c r="ADP121" s="69"/>
      <c r="ADQ121" s="69"/>
      <c r="ADR121" s="69"/>
      <c r="ADS121" s="69"/>
      <c r="ADT121" s="69"/>
      <c r="ADU121" s="69"/>
      <c r="ADV121" s="69"/>
      <c r="ADW121" s="69"/>
      <c r="ADX121" s="69"/>
      <c r="ADY121" s="69"/>
      <c r="ADZ121" s="77"/>
      <c r="AEA121" s="69"/>
      <c r="AEB121" s="69"/>
      <c r="AEC121" s="69"/>
      <c r="AED121" s="69"/>
      <c r="AEE121" s="111">
        <f t="shared" si="55"/>
        <v>116</v>
      </c>
      <c r="AEF121" s="109"/>
      <c r="AEG121" s="69"/>
      <c r="AEH121" s="69"/>
      <c r="AEI121" s="69"/>
      <c r="AEJ121" s="69"/>
      <c r="AEK121" s="69"/>
      <c r="AEL121" s="69"/>
      <c r="AEM121" s="69"/>
      <c r="AEN121" s="69"/>
      <c r="AEO121" s="69"/>
      <c r="AEP121" s="69"/>
      <c r="AEQ121" s="69"/>
      <c r="AER121" s="69"/>
      <c r="AES121" s="69"/>
      <c r="AET121" s="69"/>
      <c r="AEU121" s="69"/>
      <c r="AEV121" s="69"/>
      <c r="AEW121" s="69"/>
      <c r="AEX121" s="69"/>
      <c r="AEY121" s="69"/>
      <c r="AEZ121" s="69"/>
      <c r="AFA121" s="69"/>
      <c r="AFB121" s="113"/>
      <c r="AFC121" s="113"/>
      <c r="AFD121" s="113"/>
      <c r="AFE121" s="113"/>
      <c r="AFF121" s="113"/>
      <c r="AFG121" s="113"/>
      <c r="AFH121" s="113"/>
      <c r="AFI121" s="113"/>
      <c r="AFJ121" s="113"/>
      <c r="AFK121" s="113"/>
      <c r="AFL121" s="113"/>
      <c r="AFM121" s="113"/>
      <c r="AFN121" s="113"/>
      <c r="AFO121" s="113"/>
      <c r="AFP121" s="113"/>
      <c r="AFQ121" s="113"/>
      <c r="AFR121" s="113"/>
      <c r="AFS121" s="113"/>
      <c r="AFT121" s="113"/>
      <c r="AFU121" s="113"/>
      <c r="AFV121" s="113"/>
      <c r="AFW121" s="113"/>
      <c r="AFX121" s="113"/>
      <c r="AFY121" s="113"/>
      <c r="AFZ121" s="113"/>
      <c r="AGA121" s="69"/>
      <c r="AGB121" s="69"/>
      <c r="AGC121" s="69"/>
      <c r="AGD121" s="69"/>
      <c r="AGE121" s="69"/>
      <c r="AGF121" s="69"/>
      <c r="AGG121" s="69"/>
      <c r="AGH121" s="69"/>
      <c r="AGI121" s="69"/>
      <c r="AGJ121" s="69"/>
      <c r="AGK121" s="69"/>
      <c r="AGL121" s="69"/>
      <c r="AGM121" s="69"/>
      <c r="AGN121" s="69"/>
      <c r="AGO121" s="69"/>
      <c r="AGP121" s="69"/>
      <c r="AGQ121" s="69"/>
      <c r="AGR121" s="69"/>
      <c r="AGS121" s="69"/>
      <c r="AGT121" s="69"/>
      <c r="AGU121" s="69"/>
      <c r="AGV121" s="69"/>
      <c r="AGW121" s="69"/>
      <c r="AGX121" s="69"/>
      <c r="AGY121" s="69"/>
      <c r="AGZ121" s="69"/>
      <c r="AHA121" s="69"/>
      <c r="AHB121" s="69"/>
      <c r="AHC121" s="69"/>
      <c r="AHD121" s="69"/>
      <c r="AHE121" s="69"/>
      <c r="AHF121" s="69"/>
      <c r="AHG121" s="69"/>
      <c r="AHH121" s="69"/>
      <c r="AHI121" s="69"/>
      <c r="AHJ121" s="69"/>
      <c r="AHK121" s="69"/>
      <c r="AHL121" s="69"/>
      <c r="AHM121" s="69"/>
      <c r="AHN121" s="69"/>
      <c r="AHO121" s="69"/>
      <c r="AHP121" s="69"/>
      <c r="AHQ121" s="69"/>
      <c r="AHR121" s="69"/>
      <c r="AHS121" s="69"/>
      <c r="AHT121" s="69"/>
      <c r="AHU121" s="69"/>
      <c r="AHV121" s="69"/>
      <c r="AHW121" s="69"/>
      <c r="AHX121" s="69"/>
      <c r="AHY121" s="69"/>
      <c r="AHZ121" s="69"/>
      <c r="AIA121" s="69"/>
      <c r="AIB121" s="69"/>
    </row>
    <row r="122" spans="1:912" ht="1.5" customHeight="1" x14ac:dyDescent="0.25">
      <c r="A122" s="77"/>
      <c r="B122" s="69"/>
      <c r="C122" s="69"/>
      <c r="D122" s="69"/>
      <c r="E122" s="77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69"/>
      <c r="JP122" s="69"/>
      <c r="JQ122" s="69"/>
      <c r="JR122" s="69"/>
      <c r="JS122" s="69"/>
      <c r="JT122" s="69"/>
      <c r="JU122" s="69"/>
      <c r="JV122" s="69"/>
      <c r="JW122" s="69"/>
      <c r="JX122" s="69"/>
      <c r="JY122" s="69"/>
      <c r="JZ122" s="69"/>
      <c r="KA122" s="69"/>
      <c r="KB122" s="69"/>
      <c r="KC122" s="69"/>
      <c r="KD122" s="69"/>
      <c r="KE122" s="69"/>
      <c r="KF122" s="69"/>
      <c r="KG122" s="69"/>
      <c r="KH122" s="69"/>
      <c r="KI122" s="69"/>
      <c r="KJ122" s="69"/>
      <c r="KK122" s="69"/>
      <c r="KL122" s="69"/>
      <c r="KM122" s="69"/>
      <c r="KN122" s="69"/>
      <c r="KO122" s="69"/>
      <c r="KP122" s="69"/>
      <c r="KQ122" s="69"/>
      <c r="KR122" s="69"/>
      <c r="KS122" s="69"/>
      <c r="KT122" s="69"/>
      <c r="KU122" s="69"/>
      <c r="KV122" s="69"/>
      <c r="KW122" s="69"/>
      <c r="KX122" s="69"/>
      <c r="KY122" s="69"/>
      <c r="KZ122" s="69"/>
      <c r="LA122" s="69"/>
      <c r="LB122" s="69"/>
      <c r="LC122" s="69"/>
      <c r="LD122" s="69"/>
      <c r="LE122" s="69"/>
      <c r="LF122" s="69"/>
      <c r="LG122" s="69"/>
      <c r="LH122" s="69"/>
      <c r="LI122" s="69"/>
      <c r="LJ122" s="69"/>
      <c r="LK122" s="69"/>
      <c r="LL122" s="69"/>
      <c r="LM122" s="69"/>
      <c r="LN122" s="69"/>
      <c r="LO122" s="69"/>
      <c r="LP122" s="69"/>
      <c r="LQ122" s="69"/>
      <c r="LR122" s="69"/>
      <c r="LS122" s="69"/>
      <c r="LT122" s="69"/>
      <c r="LU122" s="69"/>
      <c r="LV122" s="69"/>
      <c r="LW122" s="69"/>
      <c r="LX122" s="69"/>
      <c r="LY122" s="69"/>
      <c r="LZ122" s="69"/>
      <c r="MA122" s="69"/>
      <c r="MB122" s="69"/>
      <c r="MC122" s="69"/>
      <c r="MD122" s="69"/>
      <c r="ME122" s="69"/>
      <c r="MF122" s="69"/>
      <c r="MG122" s="69"/>
      <c r="MH122" s="69"/>
      <c r="MI122" s="69"/>
      <c r="MJ122" s="69"/>
      <c r="MK122" s="69"/>
      <c r="ML122" s="69"/>
      <c r="MM122" s="69"/>
      <c r="MN122" s="69"/>
      <c r="MO122" s="69"/>
      <c r="MP122" s="69"/>
      <c r="MQ122" s="69"/>
      <c r="MR122" s="69"/>
      <c r="MS122" s="69"/>
      <c r="MT122" s="69"/>
      <c r="MU122" s="69"/>
      <c r="MV122" s="69"/>
      <c r="MW122" s="69"/>
      <c r="MX122" s="69"/>
      <c r="MY122" s="69"/>
      <c r="MZ122" s="69"/>
      <c r="NA122" s="69"/>
      <c r="NB122" s="69"/>
      <c r="NC122" s="69"/>
      <c r="ND122" s="69"/>
      <c r="NE122" s="69"/>
      <c r="NF122" s="69"/>
      <c r="NG122" s="69"/>
      <c r="NH122" s="69"/>
      <c r="NI122" s="69"/>
      <c r="NJ122" s="69"/>
      <c r="NK122" s="69"/>
      <c r="NL122" s="69"/>
      <c r="NM122" s="69"/>
      <c r="NN122" s="69"/>
      <c r="NO122" s="69"/>
      <c r="NP122" s="69"/>
      <c r="NQ122" s="69"/>
      <c r="NR122" s="69"/>
      <c r="NS122" s="69"/>
      <c r="NT122" s="69"/>
      <c r="NU122" s="69"/>
      <c r="NV122" s="69"/>
      <c r="NW122" s="69"/>
      <c r="NX122" s="69"/>
      <c r="NY122" s="69"/>
      <c r="NZ122" s="69"/>
      <c r="OA122" s="69"/>
      <c r="OB122" s="69"/>
      <c r="OC122" s="69"/>
      <c r="OD122" s="69"/>
      <c r="OE122" s="69"/>
      <c r="OF122" s="69"/>
      <c r="OG122" s="69"/>
      <c r="OH122" s="69"/>
      <c r="OI122" s="69"/>
      <c r="OJ122" s="69"/>
      <c r="OK122" s="69"/>
      <c r="OL122" s="69"/>
      <c r="OM122" s="69"/>
      <c r="ON122" s="69"/>
      <c r="OO122" s="69"/>
      <c r="OP122" s="69"/>
      <c r="OQ122" s="69"/>
      <c r="OR122" s="69"/>
      <c r="OS122" s="69"/>
      <c r="OT122" s="69"/>
      <c r="OU122" s="69"/>
      <c r="OV122" s="69"/>
      <c r="OW122" s="69"/>
      <c r="OX122" s="69"/>
      <c r="OY122" s="69"/>
      <c r="OZ122" s="69"/>
      <c r="PA122" s="69"/>
      <c r="PB122" s="69"/>
      <c r="PC122" s="69"/>
      <c r="PD122" s="69"/>
      <c r="PE122" s="69"/>
      <c r="PF122" s="69"/>
      <c r="PG122" s="69"/>
      <c r="PH122" s="69"/>
      <c r="PI122" s="69"/>
      <c r="PJ122" s="69"/>
      <c r="PK122" s="69"/>
      <c r="PL122" s="69"/>
      <c r="PM122" s="69"/>
      <c r="PN122" s="69"/>
      <c r="PO122" s="69"/>
      <c r="PP122" s="69"/>
      <c r="PQ122" s="69"/>
      <c r="PR122" s="69"/>
      <c r="PS122" s="69"/>
      <c r="PT122" s="69"/>
      <c r="PU122" s="69"/>
      <c r="PV122" s="69"/>
      <c r="PW122" s="69"/>
      <c r="PX122" s="69"/>
      <c r="PY122" s="69"/>
      <c r="PZ122" s="69"/>
      <c r="QA122" s="69"/>
      <c r="QB122" s="69"/>
      <c r="QC122" s="69"/>
      <c r="QD122" s="69"/>
      <c r="QE122" s="69"/>
      <c r="QF122" s="69"/>
      <c r="QG122" s="69"/>
      <c r="QH122" s="69"/>
      <c r="QI122" s="69"/>
      <c r="QJ122" s="69"/>
      <c r="QK122" s="69"/>
      <c r="QL122" s="69"/>
      <c r="QM122" s="69"/>
      <c r="QN122" s="69"/>
      <c r="QO122" s="69"/>
      <c r="QP122" s="69"/>
      <c r="QQ122" s="69"/>
      <c r="QR122" s="69"/>
      <c r="QS122" s="69"/>
      <c r="QT122" s="69"/>
      <c r="QU122" s="69"/>
      <c r="QV122" s="69"/>
      <c r="QW122" s="69"/>
      <c r="QX122" s="69"/>
      <c r="QY122" s="69"/>
      <c r="QZ122" s="69"/>
      <c r="RA122" s="69"/>
      <c r="RB122" s="69"/>
      <c r="RC122" s="69"/>
      <c r="RD122" s="69"/>
      <c r="RE122" s="69"/>
      <c r="RF122" s="69"/>
      <c r="RG122" s="69"/>
      <c r="RH122" s="69"/>
      <c r="RI122" s="69"/>
      <c r="RJ122" s="69"/>
      <c r="RK122" s="69"/>
      <c r="RL122" s="69"/>
      <c r="RM122" s="69"/>
      <c r="RN122" s="69"/>
      <c r="RO122" s="69"/>
      <c r="RP122" s="69"/>
      <c r="RQ122" s="69"/>
      <c r="RR122" s="69"/>
      <c r="RS122" s="69"/>
      <c r="RT122" s="69"/>
      <c r="RU122" s="69"/>
      <c r="RV122" s="69"/>
      <c r="RW122" s="69"/>
      <c r="RX122" s="69"/>
      <c r="RY122" s="69"/>
      <c r="RZ122" s="69"/>
      <c r="SA122" s="69"/>
      <c r="SB122" s="69"/>
      <c r="SC122" s="69"/>
      <c r="SD122" s="69"/>
      <c r="SE122" s="69"/>
      <c r="SF122" s="69"/>
      <c r="SG122" s="69"/>
      <c r="SH122" s="69"/>
      <c r="SI122" s="69"/>
      <c r="SJ122" s="69"/>
      <c r="SK122" s="69"/>
      <c r="SL122" s="69"/>
      <c r="SM122" s="69"/>
      <c r="SN122" s="69"/>
      <c r="SO122" s="69"/>
      <c r="SP122" s="69"/>
      <c r="SQ122" s="69"/>
      <c r="SR122" s="69"/>
      <c r="SS122" s="69"/>
      <c r="ST122" s="69"/>
      <c r="SU122" s="69"/>
      <c r="SV122" s="69"/>
      <c r="SW122" s="69"/>
      <c r="SX122" s="69"/>
      <c r="SY122" s="69"/>
      <c r="SZ122" s="69"/>
      <c r="TA122" s="69"/>
      <c r="TB122" s="69"/>
      <c r="TC122" s="69"/>
      <c r="TD122" s="69"/>
      <c r="TE122" s="69"/>
      <c r="TF122" s="69"/>
      <c r="TG122" s="69"/>
      <c r="TH122" s="69"/>
      <c r="TI122" s="69"/>
      <c r="TJ122" s="69"/>
      <c r="TK122" s="69"/>
      <c r="TL122" s="69"/>
      <c r="TM122" s="69"/>
      <c r="TN122" s="69"/>
      <c r="TO122" s="69"/>
      <c r="TP122" s="69"/>
      <c r="TQ122" s="69"/>
      <c r="TR122" s="69"/>
      <c r="TS122" s="69"/>
      <c r="TT122" s="69"/>
      <c r="TU122" s="69"/>
      <c r="TV122" s="69"/>
      <c r="TW122" s="69"/>
      <c r="TX122" s="69"/>
      <c r="TY122" s="69"/>
      <c r="TZ122" s="69"/>
      <c r="UA122" s="69"/>
      <c r="UB122" s="69"/>
      <c r="UC122" s="69"/>
      <c r="UD122" s="69"/>
      <c r="UE122" s="69"/>
      <c r="UF122" s="69"/>
      <c r="UG122" s="69"/>
      <c r="UH122" s="69"/>
      <c r="UI122" s="69"/>
      <c r="UJ122" s="69"/>
      <c r="UK122" s="69"/>
      <c r="UL122" s="69"/>
      <c r="UM122" s="69"/>
      <c r="UN122" s="69"/>
      <c r="UO122" s="69"/>
      <c r="UP122" s="69"/>
      <c r="UQ122" s="69"/>
      <c r="UR122" s="69"/>
      <c r="US122" s="69"/>
      <c r="UT122" s="69"/>
      <c r="UU122" s="69"/>
      <c r="UV122" s="69"/>
      <c r="UW122" s="69"/>
      <c r="UX122" s="69"/>
      <c r="UY122" s="69"/>
      <c r="UZ122" s="69"/>
      <c r="VA122" s="69"/>
      <c r="VB122" s="69"/>
      <c r="VC122" s="69"/>
      <c r="VD122" s="69"/>
      <c r="VE122" s="69"/>
      <c r="VF122" s="69"/>
      <c r="VG122" s="69"/>
      <c r="VH122" s="69"/>
      <c r="VI122" s="69"/>
      <c r="VJ122" s="69"/>
      <c r="VK122" s="69"/>
      <c r="VL122" s="69"/>
      <c r="VM122" s="69"/>
      <c r="VN122" s="69"/>
      <c r="VO122" s="69"/>
      <c r="VP122" s="69"/>
      <c r="VQ122" s="69"/>
      <c r="VR122" s="69"/>
      <c r="VS122" s="69"/>
      <c r="VT122" s="69"/>
      <c r="VU122" s="69"/>
      <c r="VV122" s="69"/>
      <c r="VW122" s="69"/>
      <c r="VX122" s="69"/>
      <c r="VY122" s="69"/>
      <c r="VZ122" s="69"/>
      <c r="WA122" s="69"/>
      <c r="WB122" s="69"/>
      <c r="WC122" s="69"/>
      <c r="WD122" s="69"/>
      <c r="WE122" s="69"/>
      <c r="WF122" s="69"/>
      <c r="WG122" s="69"/>
      <c r="WH122" s="69"/>
      <c r="WI122" s="69"/>
      <c r="WJ122" s="69"/>
      <c r="WK122" s="69"/>
      <c r="WL122" s="69"/>
      <c r="WM122" s="69"/>
      <c r="WN122" s="69"/>
      <c r="WO122" s="69"/>
      <c r="WP122" s="69"/>
      <c r="WQ122" s="69"/>
      <c r="WR122" s="69"/>
      <c r="WS122" s="69"/>
      <c r="WT122" s="69"/>
      <c r="WU122" s="69"/>
      <c r="WV122" s="69"/>
      <c r="WW122" s="69"/>
      <c r="WX122" s="69"/>
      <c r="WY122" s="69"/>
      <c r="WZ122" s="69"/>
      <c r="XA122" s="69"/>
      <c r="XB122" s="69"/>
      <c r="XC122" s="69"/>
      <c r="XD122" s="69"/>
      <c r="XE122" s="69"/>
      <c r="XF122" s="69"/>
      <c r="XG122" s="69"/>
      <c r="XH122" s="69"/>
      <c r="XI122" s="69"/>
      <c r="XJ122" s="69"/>
      <c r="XK122" s="69"/>
      <c r="XL122" s="69"/>
      <c r="XM122" s="69"/>
      <c r="XN122" s="69"/>
      <c r="XO122" s="69"/>
      <c r="XP122" s="69"/>
      <c r="XQ122" s="69"/>
      <c r="XR122" s="69"/>
      <c r="XS122" s="69"/>
      <c r="XT122" s="69"/>
      <c r="XU122" s="69"/>
      <c r="XV122" s="69"/>
      <c r="XW122" s="69"/>
      <c r="XX122" s="69"/>
      <c r="XY122" s="69"/>
      <c r="XZ122" s="69"/>
      <c r="YA122" s="69"/>
      <c r="YB122" s="69"/>
      <c r="YC122" s="69"/>
      <c r="YD122" s="69"/>
      <c r="YE122" s="69"/>
      <c r="YF122" s="69"/>
      <c r="YG122" s="69"/>
      <c r="YH122" s="69"/>
      <c r="YI122" s="69"/>
      <c r="YJ122" s="69"/>
      <c r="YK122" s="69"/>
      <c r="YL122" s="69"/>
      <c r="YM122" s="69"/>
      <c r="YN122" s="69"/>
      <c r="YO122" s="69"/>
      <c r="YP122" s="69"/>
      <c r="YQ122" s="69"/>
      <c r="YR122" s="69"/>
      <c r="YS122" s="69"/>
      <c r="YT122" s="69"/>
      <c r="YU122" s="69"/>
      <c r="YV122" s="69"/>
      <c r="YW122" s="69"/>
      <c r="YX122" s="69"/>
      <c r="YY122" s="69"/>
      <c r="YZ122" s="69"/>
      <c r="ZA122" s="69"/>
      <c r="ZB122" s="69"/>
      <c r="ZC122" s="69"/>
      <c r="ZD122" s="69"/>
      <c r="ZE122" s="69"/>
      <c r="ZF122" s="69"/>
      <c r="ZG122" s="69"/>
      <c r="ZH122" s="69"/>
      <c r="ZI122" s="69"/>
      <c r="ZJ122" s="69"/>
      <c r="ZK122" s="69"/>
      <c r="ZL122" s="69"/>
      <c r="ZM122" s="69"/>
      <c r="ZN122" s="69"/>
      <c r="ZO122" s="69"/>
      <c r="ZP122" s="69"/>
      <c r="ZQ122" s="69"/>
      <c r="ZR122" s="69"/>
      <c r="ZS122" s="69"/>
      <c r="ZT122" s="69"/>
      <c r="ZU122" s="69"/>
      <c r="ZV122" s="69"/>
      <c r="ZW122" s="69"/>
      <c r="ZX122" s="69"/>
      <c r="ZY122" s="69"/>
      <c r="ZZ122" s="69"/>
      <c r="AAA122" s="69"/>
      <c r="AAB122" s="69"/>
      <c r="AAC122" s="69"/>
      <c r="AAD122" s="69"/>
      <c r="AAE122" s="69"/>
      <c r="AAF122" s="69"/>
      <c r="AAG122" s="69"/>
      <c r="AAH122" s="69"/>
      <c r="AAI122" s="69"/>
      <c r="AAJ122" s="69"/>
      <c r="AAK122" s="69"/>
      <c r="AAL122" s="69"/>
      <c r="AAM122" s="69"/>
      <c r="AAN122" s="69"/>
      <c r="AAO122" s="69"/>
      <c r="AAP122" s="69"/>
      <c r="AAQ122" s="69"/>
      <c r="AAR122" s="69"/>
      <c r="AAS122" s="69"/>
      <c r="AAT122" s="69"/>
      <c r="AAU122" s="69"/>
      <c r="AAV122" s="69"/>
      <c r="AAW122" s="69"/>
      <c r="AAX122" s="69"/>
      <c r="AAY122" s="69"/>
      <c r="AAZ122" s="69"/>
      <c r="ABA122" s="69"/>
      <c r="ABB122" s="69"/>
      <c r="ABC122" s="69"/>
      <c r="ABD122" s="69"/>
      <c r="ABE122" s="69"/>
      <c r="ABF122" s="69"/>
      <c r="ABG122" s="69"/>
      <c r="ABH122" s="69"/>
      <c r="ABI122" s="69"/>
      <c r="ABJ122" s="69"/>
      <c r="ABK122" s="69"/>
      <c r="ABL122" s="69"/>
      <c r="ABM122" s="69"/>
      <c r="ABN122" s="69"/>
      <c r="ABO122" s="69"/>
      <c r="ABP122" s="69"/>
      <c r="ABQ122" s="69"/>
      <c r="ABR122" s="69"/>
      <c r="ABS122" s="69"/>
      <c r="ABT122" s="69"/>
      <c r="ABU122" s="69"/>
      <c r="ABV122" s="69"/>
      <c r="ABW122" s="69"/>
      <c r="ABX122" s="69"/>
      <c r="ABY122" s="69"/>
      <c r="ABZ122" s="69"/>
      <c r="ACA122" s="69"/>
      <c r="ACB122" s="69"/>
      <c r="ACC122" s="69"/>
      <c r="ACD122" s="69"/>
      <c r="ACE122" s="69"/>
      <c r="ACF122" s="69"/>
      <c r="ACG122" s="69"/>
      <c r="ACH122" s="69"/>
      <c r="ACI122" s="69"/>
      <c r="ACJ122" s="69"/>
      <c r="ACK122" s="69"/>
      <c r="ACL122" s="69"/>
      <c r="ACM122" s="69"/>
      <c r="ACN122" s="69"/>
      <c r="ACO122" s="69"/>
      <c r="ACP122" s="69"/>
      <c r="ACQ122" s="69"/>
      <c r="ACR122" s="69"/>
      <c r="ACS122" s="69"/>
      <c r="ACT122" s="69"/>
      <c r="ACU122" s="69"/>
      <c r="ACV122" s="69"/>
      <c r="ACW122" s="69"/>
      <c r="ACX122" s="69"/>
      <c r="ACY122" s="69"/>
      <c r="ACZ122" s="69"/>
      <c r="ADA122" s="69"/>
      <c r="ADB122" s="69"/>
      <c r="ADC122" s="69"/>
      <c r="ADD122" s="69"/>
      <c r="ADE122" s="69"/>
      <c r="ADF122" s="69"/>
      <c r="ADG122" s="69"/>
      <c r="ADH122" s="69"/>
      <c r="ADI122" s="69"/>
      <c r="ADJ122" s="69"/>
      <c r="ADK122" s="69"/>
      <c r="ADL122" s="69"/>
      <c r="ADM122" s="69"/>
      <c r="ADN122" s="69"/>
      <c r="ADO122" s="69"/>
      <c r="ADP122" s="69"/>
      <c r="ADQ122" s="69"/>
      <c r="ADR122" s="69"/>
      <c r="ADS122" s="69"/>
      <c r="ADT122" s="69"/>
      <c r="ADU122" s="69"/>
      <c r="ADV122" s="69"/>
      <c r="ADW122" s="69"/>
      <c r="ADX122" s="69"/>
      <c r="ADY122" s="69"/>
      <c r="ADZ122" s="77"/>
      <c r="AEA122" s="69"/>
      <c r="AEB122" s="69"/>
      <c r="AEC122" s="69"/>
      <c r="AED122" s="69"/>
      <c r="AEE122" s="111">
        <f t="shared" si="55"/>
        <v>117</v>
      </c>
      <c r="AEF122" s="109"/>
      <c r="AEG122" s="69"/>
      <c r="AEH122" s="69"/>
      <c r="AEI122" s="69"/>
      <c r="AEJ122" s="69"/>
      <c r="AEK122" s="69"/>
      <c r="AEL122" s="69"/>
      <c r="AEM122" s="69"/>
      <c r="AEN122" s="69"/>
      <c r="AEO122" s="69"/>
      <c r="AEP122" s="69"/>
      <c r="AEQ122" s="69"/>
      <c r="AER122" s="69"/>
      <c r="AES122" s="69"/>
      <c r="AET122" s="69"/>
      <c r="AEU122" s="69"/>
      <c r="AEV122" s="69"/>
      <c r="AEW122" s="69"/>
      <c r="AEX122" s="69"/>
      <c r="AEY122" s="69"/>
      <c r="AEZ122" s="69"/>
      <c r="AFA122" s="69"/>
      <c r="AFB122" s="113"/>
      <c r="AFC122" s="113"/>
      <c r="AFD122" s="113"/>
      <c r="AFE122" s="113"/>
      <c r="AFF122" s="113"/>
      <c r="AFG122" s="113"/>
      <c r="AFH122" s="113"/>
      <c r="AFI122" s="113"/>
      <c r="AFJ122" s="113"/>
      <c r="AFK122" s="113"/>
      <c r="AFL122" s="113"/>
      <c r="AFM122" s="113"/>
      <c r="AFN122" s="113"/>
      <c r="AFO122" s="113"/>
      <c r="AFP122" s="113"/>
      <c r="AFQ122" s="113"/>
      <c r="AFR122" s="113"/>
      <c r="AFS122" s="113"/>
      <c r="AFT122" s="113"/>
      <c r="AFU122" s="113"/>
      <c r="AFV122" s="113"/>
      <c r="AFW122" s="113"/>
      <c r="AFX122" s="113"/>
      <c r="AFY122" s="113"/>
      <c r="AFZ122" s="113"/>
      <c r="AGA122" s="69"/>
      <c r="AGB122" s="69"/>
      <c r="AGC122" s="69"/>
      <c r="AGD122" s="69"/>
      <c r="AGE122" s="69"/>
      <c r="AGF122" s="69"/>
      <c r="AGG122" s="69"/>
      <c r="AGH122" s="69"/>
      <c r="AGI122" s="69"/>
      <c r="AGJ122" s="69"/>
      <c r="AGK122" s="69"/>
      <c r="AGL122" s="69"/>
      <c r="AGM122" s="69"/>
      <c r="AGN122" s="69"/>
      <c r="AGO122" s="69"/>
      <c r="AGP122" s="69"/>
      <c r="AGQ122" s="69"/>
      <c r="AGR122" s="69"/>
      <c r="AGS122" s="69"/>
      <c r="AGT122" s="69"/>
      <c r="AGU122" s="69"/>
      <c r="AGV122" s="69"/>
      <c r="AGW122" s="69"/>
      <c r="AGX122" s="69"/>
      <c r="AGY122" s="69"/>
      <c r="AGZ122" s="69"/>
      <c r="AHA122" s="69"/>
      <c r="AHB122" s="69"/>
      <c r="AHC122" s="69"/>
      <c r="AHD122" s="69"/>
      <c r="AHE122" s="69"/>
      <c r="AHF122" s="69"/>
      <c r="AHG122" s="69"/>
      <c r="AHH122" s="69"/>
      <c r="AHI122" s="69"/>
      <c r="AHJ122" s="69"/>
      <c r="AHK122" s="69"/>
      <c r="AHL122" s="69"/>
      <c r="AHM122" s="69"/>
      <c r="AHN122" s="69"/>
      <c r="AHO122" s="69"/>
      <c r="AHP122" s="69"/>
      <c r="AHQ122" s="69"/>
      <c r="AHR122" s="69"/>
      <c r="AHS122" s="69"/>
      <c r="AHT122" s="69"/>
      <c r="AHU122" s="69"/>
      <c r="AHV122" s="69"/>
      <c r="AHW122" s="69"/>
      <c r="AHX122" s="69"/>
      <c r="AHY122" s="69"/>
      <c r="AHZ122" s="69"/>
      <c r="AIA122" s="69"/>
      <c r="AIB122" s="69"/>
    </row>
    <row r="123" spans="1:912" ht="1.5" customHeight="1" x14ac:dyDescent="0.25">
      <c r="A123" s="77"/>
      <c r="B123" s="69"/>
      <c r="C123" s="69"/>
      <c r="D123" s="69"/>
      <c r="E123" s="77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  <c r="IX123" s="69"/>
      <c r="IY123" s="69"/>
      <c r="IZ123" s="69"/>
      <c r="JA123" s="69"/>
      <c r="JB123" s="69"/>
      <c r="JC123" s="69"/>
      <c r="JD123" s="69"/>
      <c r="JE123" s="69"/>
      <c r="JF123" s="69"/>
      <c r="JG123" s="69"/>
      <c r="JH123" s="69"/>
      <c r="JI123" s="69"/>
      <c r="JJ123" s="69"/>
      <c r="JK123" s="69"/>
      <c r="JL123" s="69"/>
      <c r="JM123" s="69"/>
      <c r="JN123" s="69"/>
      <c r="JO123" s="69"/>
      <c r="JP123" s="69"/>
      <c r="JQ123" s="69"/>
      <c r="JR123" s="69"/>
      <c r="JS123" s="69"/>
      <c r="JT123" s="69"/>
      <c r="JU123" s="69"/>
      <c r="JV123" s="69"/>
      <c r="JW123" s="69"/>
      <c r="JX123" s="69"/>
      <c r="JY123" s="69"/>
      <c r="JZ123" s="69"/>
      <c r="KA123" s="69"/>
      <c r="KB123" s="69"/>
      <c r="KC123" s="69"/>
      <c r="KD123" s="69"/>
      <c r="KE123" s="69"/>
      <c r="KF123" s="69"/>
      <c r="KG123" s="69"/>
      <c r="KH123" s="69"/>
      <c r="KI123" s="69"/>
      <c r="KJ123" s="69"/>
      <c r="KK123" s="69"/>
      <c r="KL123" s="69"/>
      <c r="KM123" s="69"/>
      <c r="KN123" s="69"/>
      <c r="KO123" s="69"/>
      <c r="KP123" s="69"/>
      <c r="KQ123" s="69"/>
      <c r="KR123" s="69"/>
      <c r="KS123" s="69"/>
      <c r="KT123" s="69"/>
      <c r="KU123" s="69"/>
      <c r="KV123" s="69"/>
      <c r="KW123" s="69"/>
      <c r="KX123" s="69"/>
      <c r="KY123" s="69"/>
      <c r="KZ123" s="69"/>
      <c r="LA123" s="69"/>
      <c r="LB123" s="69"/>
      <c r="LC123" s="69"/>
      <c r="LD123" s="69"/>
      <c r="LE123" s="69"/>
      <c r="LF123" s="69"/>
      <c r="LG123" s="69"/>
      <c r="LH123" s="69"/>
      <c r="LI123" s="69"/>
      <c r="LJ123" s="69"/>
      <c r="LK123" s="69"/>
      <c r="LL123" s="69"/>
      <c r="LM123" s="69"/>
      <c r="LN123" s="69"/>
      <c r="LO123" s="69"/>
      <c r="LP123" s="69"/>
      <c r="LQ123" s="69"/>
      <c r="LR123" s="69"/>
      <c r="LS123" s="69"/>
      <c r="LT123" s="69"/>
      <c r="LU123" s="69"/>
      <c r="LV123" s="69"/>
      <c r="LW123" s="69"/>
      <c r="LX123" s="69"/>
      <c r="LY123" s="69"/>
      <c r="LZ123" s="69"/>
      <c r="MA123" s="69"/>
      <c r="MB123" s="69"/>
      <c r="MC123" s="69"/>
      <c r="MD123" s="69"/>
      <c r="ME123" s="69"/>
      <c r="MF123" s="69"/>
      <c r="MG123" s="69"/>
      <c r="MH123" s="69"/>
      <c r="MI123" s="69"/>
      <c r="MJ123" s="69"/>
      <c r="MK123" s="69"/>
      <c r="ML123" s="69"/>
      <c r="MM123" s="69"/>
      <c r="MN123" s="69"/>
      <c r="MO123" s="69"/>
      <c r="MP123" s="69"/>
      <c r="MQ123" s="69"/>
      <c r="MR123" s="69"/>
      <c r="MS123" s="69"/>
      <c r="MT123" s="69"/>
      <c r="MU123" s="69"/>
      <c r="MV123" s="69"/>
      <c r="MW123" s="69"/>
      <c r="MX123" s="69"/>
      <c r="MY123" s="69"/>
      <c r="MZ123" s="69"/>
      <c r="NA123" s="69"/>
      <c r="NB123" s="69"/>
      <c r="NC123" s="69"/>
      <c r="ND123" s="69"/>
      <c r="NE123" s="69"/>
      <c r="NF123" s="69"/>
      <c r="NG123" s="69"/>
      <c r="NH123" s="69"/>
      <c r="NI123" s="69"/>
      <c r="NJ123" s="69"/>
      <c r="NK123" s="69"/>
      <c r="NL123" s="69"/>
      <c r="NM123" s="69"/>
      <c r="NN123" s="69"/>
      <c r="NO123" s="69"/>
      <c r="NP123" s="69"/>
      <c r="NQ123" s="69"/>
      <c r="NR123" s="69"/>
      <c r="NS123" s="69"/>
      <c r="NT123" s="69"/>
      <c r="NU123" s="69"/>
      <c r="NV123" s="69"/>
      <c r="NW123" s="69"/>
      <c r="NX123" s="69"/>
      <c r="NY123" s="69"/>
      <c r="NZ123" s="69"/>
      <c r="OA123" s="69"/>
      <c r="OB123" s="69"/>
      <c r="OC123" s="69"/>
      <c r="OD123" s="69"/>
      <c r="OE123" s="69"/>
      <c r="OF123" s="69"/>
      <c r="OG123" s="69"/>
      <c r="OH123" s="69"/>
      <c r="OI123" s="69"/>
      <c r="OJ123" s="69"/>
      <c r="OK123" s="69"/>
      <c r="OL123" s="69"/>
      <c r="OM123" s="69"/>
      <c r="ON123" s="69"/>
      <c r="OO123" s="69"/>
      <c r="OP123" s="69"/>
      <c r="OQ123" s="69"/>
      <c r="OR123" s="69"/>
      <c r="OS123" s="69"/>
      <c r="OT123" s="69"/>
      <c r="OU123" s="69"/>
      <c r="OV123" s="69"/>
      <c r="OW123" s="69"/>
      <c r="OX123" s="69"/>
      <c r="OY123" s="69"/>
      <c r="OZ123" s="69"/>
      <c r="PA123" s="69"/>
      <c r="PB123" s="69"/>
      <c r="PC123" s="69"/>
      <c r="PD123" s="69"/>
      <c r="PE123" s="69"/>
      <c r="PF123" s="69"/>
      <c r="PG123" s="69"/>
      <c r="PH123" s="69"/>
      <c r="PI123" s="69"/>
      <c r="PJ123" s="69"/>
      <c r="PK123" s="69"/>
      <c r="PL123" s="69"/>
      <c r="PM123" s="69"/>
      <c r="PN123" s="69"/>
      <c r="PO123" s="69"/>
      <c r="PP123" s="69"/>
      <c r="PQ123" s="69"/>
      <c r="PR123" s="69"/>
      <c r="PS123" s="69"/>
      <c r="PT123" s="69"/>
      <c r="PU123" s="69"/>
      <c r="PV123" s="69"/>
      <c r="PW123" s="69"/>
      <c r="PX123" s="69"/>
      <c r="PY123" s="69"/>
      <c r="PZ123" s="69"/>
      <c r="QA123" s="69"/>
      <c r="QB123" s="69"/>
      <c r="QC123" s="69"/>
      <c r="QD123" s="69"/>
      <c r="QE123" s="69"/>
      <c r="QF123" s="69"/>
      <c r="QG123" s="69"/>
      <c r="QH123" s="69"/>
      <c r="QI123" s="69"/>
      <c r="QJ123" s="69"/>
      <c r="QK123" s="69"/>
      <c r="QL123" s="69"/>
      <c r="QM123" s="69"/>
      <c r="QN123" s="69"/>
      <c r="QO123" s="69"/>
      <c r="QP123" s="69"/>
      <c r="QQ123" s="69"/>
      <c r="QR123" s="69"/>
      <c r="QS123" s="69"/>
      <c r="QT123" s="69"/>
      <c r="QU123" s="69"/>
      <c r="QV123" s="69"/>
      <c r="QW123" s="69"/>
      <c r="QX123" s="69"/>
      <c r="QY123" s="69"/>
      <c r="QZ123" s="69"/>
      <c r="RA123" s="69"/>
      <c r="RB123" s="69"/>
      <c r="RC123" s="69"/>
      <c r="RD123" s="69"/>
      <c r="RE123" s="69"/>
      <c r="RF123" s="69"/>
      <c r="RG123" s="69"/>
      <c r="RH123" s="69"/>
      <c r="RI123" s="69"/>
      <c r="RJ123" s="69"/>
      <c r="RK123" s="69"/>
      <c r="RL123" s="69"/>
      <c r="RM123" s="69"/>
      <c r="RN123" s="69"/>
      <c r="RO123" s="69"/>
      <c r="RP123" s="69"/>
      <c r="RQ123" s="69"/>
      <c r="RR123" s="69"/>
      <c r="RS123" s="69"/>
      <c r="RT123" s="69"/>
      <c r="RU123" s="69"/>
      <c r="RV123" s="69"/>
      <c r="RW123" s="69"/>
      <c r="RX123" s="69"/>
      <c r="RY123" s="69"/>
      <c r="RZ123" s="69"/>
      <c r="SA123" s="69"/>
      <c r="SB123" s="69"/>
      <c r="SC123" s="69"/>
      <c r="SD123" s="69"/>
      <c r="SE123" s="69"/>
      <c r="SF123" s="69"/>
      <c r="SG123" s="69"/>
      <c r="SH123" s="69"/>
      <c r="SI123" s="69"/>
      <c r="SJ123" s="69"/>
      <c r="SK123" s="69"/>
      <c r="SL123" s="69"/>
      <c r="SM123" s="69"/>
      <c r="SN123" s="69"/>
      <c r="SO123" s="69"/>
      <c r="SP123" s="69"/>
      <c r="SQ123" s="69"/>
      <c r="SR123" s="69"/>
      <c r="SS123" s="69"/>
      <c r="ST123" s="69"/>
      <c r="SU123" s="69"/>
      <c r="SV123" s="69"/>
      <c r="SW123" s="69"/>
      <c r="SX123" s="69"/>
      <c r="SY123" s="69"/>
      <c r="SZ123" s="69"/>
      <c r="TA123" s="69"/>
      <c r="TB123" s="69"/>
      <c r="TC123" s="69"/>
      <c r="TD123" s="69"/>
      <c r="TE123" s="69"/>
      <c r="TF123" s="69"/>
      <c r="TG123" s="69"/>
      <c r="TH123" s="69"/>
      <c r="TI123" s="69"/>
      <c r="TJ123" s="69"/>
      <c r="TK123" s="69"/>
      <c r="TL123" s="69"/>
      <c r="TM123" s="69"/>
      <c r="TN123" s="69"/>
      <c r="TO123" s="69"/>
      <c r="TP123" s="69"/>
      <c r="TQ123" s="69"/>
      <c r="TR123" s="69"/>
      <c r="TS123" s="69"/>
      <c r="TT123" s="69"/>
      <c r="TU123" s="69"/>
      <c r="TV123" s="69"/>
      <c r="TW123" s="69"/>
      <c r="TX123" s="69"/>
      <c r="TY123" s="69"/>
      <c r="TZ123" s="69"/>
      <c r="UA123" s="69"/>
      <c r="UB123" s="69"/>
      <c r="UC123" s="69"/>
      <c r="UD123" s="69"/>
      <c r="UE123" s="69"/>
      <c r="UF123" s="69"/>
      <c r="UG123" s="69"/>
      <c r="UH123" s="69"/>
      <c r="UI123" s="69"/>
      <c r="UJ123" s="69"/>
      <c r="UK123" s="69"/>
      <c r="UL123" s="69"/>
      <c r="UM123" s="69"/>
      <c r="UN123" s="69"/>
      <c r="UO123" s="69"/>
      <c r="UP123" s="69"/>
      <c r="UQ123" s="69"/>
      <c r="UR123" s="69"/>
      <c r="US123" s="69"/>
      <c r="UT123" s="69"/>
      <c r="UU123" s="69"/>
      <c r="UV123" s="69"/>
      <c r="UW123" s="69"/>
      <c r="UX123" s="69"/>
      <c r="UY123" s="69"/>
      <c r="UZ123" s="69"/>
      <c r="VA123" s="69"/>
      <c r="VB123" s="69"/>
      <c r="VC123" s="69"/>
      <c r="VD123" s="69"/>
      <c r="VE123" s="69"/>
      <c r="VF123" s="69"/>
      <c r="VG123" s="69"/>
      <c r="VH123" s="69"/>
      <c r="VI123" s="69"/>
      <c r="VJ123" s="69"/>
      <c r="VK123" s="69"/>
      <c r="VL123" s="69"/>
      <c r="VM123" s="69"/>
      <c r="VN123" s="69"/>
      <c r="VO123" s="69"/>
      <c r="VP123" s="69"/>
      <c r="VQ123" s="69"/>
      <c r="VR123" s="69"/>
      <c r="VS123" s="69"/>
      <c r="VT123" s="69"/>
      <c r="VU123" s="69"/>
      <c r="VV123" s="69"/>
      <c r="VW123" s="69"/>
      <c r="VX123" s="69"/>
      <c r="VY123" s="69"/>
      <c r="VZ123" s="69"/>
      <c r="WA123" s="69"/>
      <c r="WB123" s="69"/>
      <c r="WC123" s="69"/>
      <c r="WD123" s="69"/>
      <c r="WE123" s="69"/>
      <c r="WF123" s="69"/>
      <c r="WG123" s="69"/>
      <c r="WH123" s="69"/>
      <c r="WI123" s="69"/>
      <c r="WJ123" s="69"/>
      <c r="WK123" s="69"/>
      <c r="WL123" s="69"/>
      <c r="WM123" s="69"/>
      <c r="WN123" s="69"/>
      <c r="WO123" s="69"/>
      <c r="WP123" s="69"/>
      <c r="WQ123" s="69"/>
      <c r="WR123" s="69"/>
      <c r="WS123" s="69"/>
      <c r="WT123" s="69"/>
      <c r="WU123" s="69"/>
      <c r="WV123" s="69"/>
      <c r="WW123" s="69"/>
      <c r="WX123" s="69"/>
      <c r="WY123" s="69"/>
      <c r="WZ123" s="69"/>
      <c r="XA123" s="69"/>
      <c r="XB123" s="69"/>
      <c r="XC123" s="69"/>
      <c r="XD123" s="69"/>
      <c r="XE123" s="69"/>
      <c r="XF123" s="69"/>
      <c r="XG123" s="69"/>
      <c r="XH123" s="69"/>
      <c r="XI123" s="69"/>
      <c r="XJ123" s="69"/>
      <c r="XK123" s="69"/>
      <c r="XL123" s="69"/>
      <c r="XM123" s="69"/>
      <c r="XN123" s="69"/>
      <c r="XO123" s="69"/>
      <c r="XP123" s="69"/>
      <c r="XQ123" s="69"/>
      <c r="XR123" s="69"/>
      <c r="XS123" s="69"/>
      <c r="XT123" s="69"/>
      <c r="XU123" s="69"/>
      <c r="XV123" s="69"/>
      <c r="XW123" s="69"/>
      <c r="XX123" s="69"/>
      <c r="XY123" s="69"/>
      <c r="XZ123" s="69"/>
      <c r="YA123" s="69"/>
      <c r="YB123" s="69"/>
      <c r="YC123" s="69"/>
      <c r="YD123" s="69"/>
      <c r="YE123" s="69"/>
      <c r="YF123" s="69"/>
      <c r="YG123" s="69"/>
      <c r="YH123" s="69"/>
      <c r="YI123" s="69"/>
      <c r="YJ123" s="69"/>
      <c r="YK123" s="69"/>
      <c r="YL123" s="69"/>
      <c r="YM123" s="69"/>
      <c r="YN123" s="69"/>
      <c r="YO123" s="69"/>
      <c r="YP123" s="69"/>
      <c r="YQ123" s="69"/>
      <c r="YR123" s="69"/>
      <c r="YS123" s="69"/>
      <c r="YT123" s="69"/>
      <c r="YU123" s="69"/>
      <c r="YV123" s="69"/>
      <c r="YW123" s="69"/>
      <c r="YX123" s="69"/>
      <c r="YY123" s="69"/>
      <c r="YZ123" s="69"/>
      <c r="ZA123" s="69"/>
      <c r="ZB123" s="69"/>
      <c r="ZC123" s="69"/>
      <c r="ZD123" s="69"/>
      <c r="ZE123" s="69"/>
      <c r="ZF123" s="69"/>
      <c r="ZG123" s="69"/>
      <c r="ZH123" s="69"/>
      <c r="ZI123" s="69"/>
      <c r="ZJ123" s="69"/>
      <c r="ZK123" s="69"/>
      <c r="ZL123" s="69"/>
      <c r="ZM123" s="69"/>
      <c r="ZN123" s="69"/>
      <c r="ZO123" s="69"/>
      <c r="ZP123" s="69"/>
      <c r="ZQ123" s="69"/>
      <c r="ZR123" s="69"/>
      <c r="ZS123" s="69"/>
      <c r="ZT123" s="69"/>
      <c r="ZU123" s="69"/>
      <c r="ZV123" s="69"/>
      <c r="ZW123" s="69"/>
      <c r="ZX123" s="69"/>
      <c r="ZY123" s="69"/>
      <c r="ZZ123" s="69"/>
      <c r="AAA123" s="69"/>
      <c r="AAB123" s="69"/>
      <c r="AAC123" s="69"/>
      <c r="AAD123" s="69"/>
      <c r="AAE123" s="69"/>
      <c r="AAF123" s="69"/>
      <c r="AAG123" s="69"/>
      <c r="AAH123" s="69"/>
      <c r="AAI123" s="69"/>
      <c r="AAJ123" s="69"/>
      <c r="AAK123" s="69"/>
      <c r="AAL123" s="69"/>
      <c r="AAM123" s="69"/>
      <c r="AAN123" s="69"/>
      <c r="AAO123" s="69"/>
      <c r="AAP123" s="69"/>
      <c r="AAQ123" s="69"/>
      <c r="AAR123" s="69"/>
      <c r="AAS123" s="69"/>
      <c r="AAT123" s="69"/>
      <c r="AAU123" s="69"/>
      <c r="AAV123" s="69"/>
      <c r="AAW123" s="69"/>
      <c r="AAX123" s="69"/>
      <c r="AAY123" s="69"/>
      <c r="AAZ123" s="69"/>
      <c r="ABA123" s="69"/>
      <c r="ABB123" s="69"/>
      <c r="ABC123" s="69"/>
      <c r="ABD123" s="69"/>
      <c r="ABE123" s="69"/>
      <c r="ABF123" s="69"/>
      <c r="ABG123" s="69"/>
      <c r="ABH123" s="69"/>
      <c r="ABI123" s="69"/>
      <c r="ABJ123" s="69"/>
      <c r="ABK123" s="69"/>
      <c r="ABL123" s="69"/>
      <c r="ABM123" s="69"/>
      <c r="ABN123" s="69"/>
      <c r="ABO123" s="69"/>
      <c r="ABP123" s="69"/>
      <c r="ABQ123" s="69"/>
      <c r="ABR123" s="69"/>
      <c r="ABS123" s="69"/>
      <c r="ABT123" s="69"/>
      <c r="ABU123" s="69"/>
      <c r="ABV123" s="69"/>
      <c r="ABW123" s="69"/>
      <c r="ABX123" s="69"/>
      <c r="ABY123" s="69"/>
      <c r="ABZ123" s="69"/>
      <c r="ACA123" s="69"/>
      <c r="ACB123" s="69"/>
      <c r="ACC123" s="69"/>
      <c r="ACD123" s="69"/>
      <c r="ACE123" s="69"/>
      <c r="ACF123" s="69"/>
      <c r="ACG123" s="69"/>
      <c r="ACH123" s="69"/>
      <c r="ACI123" s="69"/>
      <c r="ACJ123" s="69"/>
      <c r="ACK123" s="69"/>
      <c r="ACL123" s="69"/>
      <c r="ACM123" s="69"/>
      <c r="ACN123" s="69"/>
      <c r="ACO123" s="69"/>
      <c r="ACP123" s="69"/>
      <c r="ACQ123" s="69"/>
      <c r="ACR123" s="69"/>
      <c r="ACS123" s="69"/>
      <c r="ACT123" s="69"/>
      <c r="ACU123" s="69"/>
      <c r="ACV123" s="69"/>
      <c r="ACW123" s="69"/>
      <c r="ACX123" s="69"/>
      <c r="ACY123" s="69"/>
      <c r="ACZ123" s="69"/>
      <c r="ADA123" s="69"/>
      <c r="ADB123" s="69"/>
      <c r="ADC123" s="69"/>
      <c r="ADD123" s="69"/>
      <c r="ADE123" s="69"/>
      <c r="ADF123" s="69"/>
      <c r="ADG123" s="69"/>
      <c r="ADH123" s="69"/>
      <c r="ADI123" s="69"/>
      <c r="ADJ123" s="69"/>
      <c r="ADK123" s="69"/>
      <c r="ADL123" s="69"/>
      <c r="ADM123" s="69"/>
      <c r="ADN123" s="69"/>
      <c r="ADO123" s="69"/>
      <c r="ADP123" s="69"/>
      <c r="ADQ123" s="69"/>
      <c r="ADR123" s="69"/>
      <c r="ADS123" s="69"/>
      <c r="ADT123" s="69"/>
      <c r="ADU123" s="69"/>
      <c r="ADV123" s="69"/>
      <c r="ADW123" s="69"/>
      <c r="ADX123" s="69"/>
      <c r="ADY123" s="69"/>
      <c r="ADZ123" s="77"/>
      <c r="AEA123" s="69"/>
      <c r="AEB123" s="69"/>
      <c r="AEC123" s="69"/>
      <c r="AED123" s="69"/>
      <c r="AEE123" s="111">
        <f t="shared" si="55"/>
        <v>118</v>
      </c>
      <c r="AEF123" s="109"/>
      <c r="AEG123" s="69"/>
      <c r="AEH123" s="69"/>
      <c r="AEI123" s="69"/>
      <c r="AEJ123" s="69"/>
      <c r="AEK123" s="69"/>
      <c r="AEL123" s="69"/>
      <c r="AEM123" s="69"/>
      <c r="AEN123" s="69"/>
      <c r="AEO123" s="69"/>
      <c r="AEP123" s="69"/>
      <c r="AEQ123" s="69"/>
      <c r="AER123" s="69"/>
      <c r="AES123" s="69"/>
      <c r="AET123" s="69"/>
      <c r="AEU123" s="69"/>
      <c r="AEV123" s="69"/>
      <c r="AEW123" s="69"/>
      <c r="AEX123" s="69"/>
      <c r="AEY123" s="69"/>
      <c r="AEZ123" s="69"/>
      <c r="AFA123" s="69"/>
      <c r="AFB123" s="113"/>
      <c r="AFC123" s="113"/>
      <c r="AFD123" s="113"/>
      <c r="AFE123" s="113"/>
      <c r="AFF123" s="113"/>
      <c r="AFG123" s="113"/>
      <c r="AFH123" s="113"/>
      <c r="AFI123" s="113"/>
      <c r="AFJ123" s="113"/>
      <c r="AFK123" s="113"/>
      <c r="AFL123" s="113"/>
      <c r="AFM123" s="113"/>
      <c r="AFN123" s="113"/>
      <c r="AFO123" s="113"/>
      <c r="AFP123" s="113"/>
      <c r="AFQ123" s="113"/>
      <c r="AFR123" s="113"/>
      <c r="AFS123" s="113"/>
      <c r="AFT123" s="113"/>
      <c r="AFU123" s="113"/>
      <c r="AFV123" s="113"/>
      <c r="AFW123" s="113"/>
      <c r="AFX123" s="113"/>
      <c r="AFY123" s="113"/>
      <c r="AFZ123" s="113"/>
      <c r="AGA123" s="69"/>
      <c r="AGB123" s="69"/>
      <c r="AGC123" s="69"/>
      <c r="AGD123" s="69"/>
      <c r="AGE123" s="69"/>
      <c r="AGF123" s="69"/>
      <c r="AGG123" s="69"/>
      <c r="AGH123" s="69"/>
      <c r="AGI123" s="69"/>
      <c r="AGJ123" s="69"/>
      <c r="AGK123" s="69"/>
      <c r="AGL123" s="69"/>
      <c r="AGM123" s="69"/>
      <c r="AGN123" s="69"/>
      <c r="AGO123" s="69"/>
      <c r="AGP123" s="69"/>
      <c r="AGQ123" s="69"/>
      <c r="AGR123" s="69"/>
      <c r="AGS123" s="69"/>
      <c r="AGT123" s="69"/>
      <c r="AGU123" s="69"/>
      <c r="AGV123" s="69"/>
      <c r="AGW123" s="69"/>
      <c r="AGX123" s="69"/>
      <c r="AGY123" s="69"/>
      <c r="AGZ123" s="69"/>
      <c r="AHA123" s="69"/>
      <c r="AHB123" s="69"/>
      <c r="AHC123" s="69"/>
      <c r="AHD123" s="69"/>
      <c r="AHE123" s="69"/>
      <c r="AHF123" s="69"/>
      <c r="AHG123" s="69"/>
      <c r="AHH123" s="69"/>
      <c r="AHI123" s="69"/>
      <c r="AHJ123" s="69"/>
      <c r="AHK123" s="69"/>
      <c r="AHL123" s="69"/>
      <c r="AHM123" s="69"/>
      <c r="AHN123" s="69"/>
      <c r="AHO123" s="69"/>
      <c r="AHP123" s="69"/>
      <c r="AHQ123" s="69"/>
      <c r="AHR123" s="69"/>
      <c r="AHS123" s="69"/>
      <c r="AHT123" s="69"/>
      <c r="AHU123" s="69"/>
      <c r="AHV123" s="69"/>
      <c r="AHW123" s="69"/>
      <c r="AHX123" s="69"/>
      <c r="AHY123" s="69"/>
      <c r="AHZ123" s="69"/>
      <c r="AIA123" s="69"/>
      <c r="AIB123" s="69"/>
    </row>
    <row r="124" spans="1:912" ht="0.95" customHeight="1" x14ac:dyDescent="0.25">
      <c r="A124" s="77"/>
      <c r="B124" s="69"/>
      <c r="C124" s="69"/>
      <c r="D124" s="69"/>
      <c r="E124" s="77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69"/>
      <c r="HF124" s="69"/>
      <c r="HG124" s="69"/>
      <c r="HH124" s="69"/>
      <c r="HI124" s="69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/>
      <c r="JE124" s="69"/>
      <c r="JF124" s="69"/>
      <c r="JG124" s="69"/>
      <c r="JH124" s="69"/>
      <c r="JI124" s="69"/>
      <c r="JJ124" s="69"/>
      <c r="JK124" s="69"/>
      <c r="JL124" s="69"/>
      <c r="JM124" s="69"/>
      <c r="JN124" s="69"/>
      <c r="JO124" s="69"/>
      <c r="JP124" s="69"/>
      <c r="JQ124" s="69"/>
      <c r="JR124" s="69"/>
      <c r="JS124" s="69"/>
      <c r="JT124" s="69"/>
      <c r="JU124" s="69"/>
      <c r="JV124" s="69"/>
      <c r="JW124" s="69"/>
      <c r="JX124" s="69"/>
      <c r="JY124" s="69"/>
      <c r="JZ124" s="69"/>
      <c r="KA124" s="69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69"/>
      <c r="KQ124" s="69"/>
      <c r="KR124" s="69"/>
      <c r="KS124" s="69"/>
      <c r="KT124" s="69"/>
      <c r="KU124" s="69"/>
      <c r="KV124" s="69"/>
      <c r="KW124" s="69"/>
      <c r="KX124" s="69"/>
      <c r="KY124" s="69"/>
      <c r="KZ124" s="69"/>
      <c r="LA124" s="69"/>
      <c r="LB124" s="69"/>
      <c r="LC124" s="69"/>
      <c r="LD124" s="69"/>
      <c r="LE124" s="69"/>
      <c r="LF124" s="69"/>
      <c r="LG124" s="69"/>
      <c r="LH124" s="69"/>
      <c r="LI124" s="69"/>
      <c r="LJ124" s="69"/>
      <c r="LK124" s="69"/>
      <c r="LL124" s="69"/>
      <c r="LM124" s="69"/>
      <c r="LN124" s="69"/>
      <c r="LO124" s="69"/>
      <c r="LP124" s="69"/>
      <c r="LQ124" s="69"/>
      <c r="LR124" s="69"/>
      <c r="LS124" s="69"/>
      <c r="LT124" s="69"/>
      <c r="LU124" s="69"/>
      <c r="LV124" s="69"/>
      <c r="LW124" s="69"/>
      <c r="LX124" s="69"/>
      <c r="LY124" s="69"/>
      <c r="LZ124" s="69"/>
      <c r="MA124" s="69"/>
      <c r="MB124" s="69"/>
      <c r="MC124" s="69"/>
      <c r="MD124" s="69"/>
      <c r="ME124" s="69"/>
      <c r="MF124" s="69"/>
      <c r="MG124" s="69"/>
      <c r="MH124" s="69"/>
      <c r="MI124" s="69"/>
      <c r="MJ124" s="69"/>
      <c r="MK124" s="69"/>
      <c r="ML124" s="69"/>
      <c r="MM124" s="69"/>
      <c r="MN124" s="69"/>
      <c r="MO124" s="69"/>
      <c r="MP124" s="69"/>
      <c r="MQ124" s="69"/>
      <c r="MR124" s="69"/>
      <c r="MS124" s="69"/>
      <c r="MT124" s="69"/>
      <c r="MU124" s="69"/>
      <c r="MV124" s="69"/>
      <c r="MW124" s="69"/>
      <c r="MX124" s="69"/>
      <c r="MY124" s="69"/>
      <c r="MZ124" s="69"/>
      <c r="NA124" s="69"/>
      <c r="NB124" s="69"/>
      <c r="NC124" s="69"/>
      <c r="ND124" s="69"/>
      <c r="NE124" s="69"/>
      <c r="NF124" s="69"/>
      <c r="NG124" s="69"/>
      <c r="NH124" s="69"/>
      <c r="NI124" s="69"/>
      <c r="NJ124" s="69"/>
      <c r="NK124" s="69"/>
      <c r="NL124" s="69"/>
      <c r="NM124" s="69"/>
      <c r="NN124" s="69"/>
      <c r="NO124" s="69"/>
      <c r="NP124" s="69"/>
      <c r="NQ124" s="69"/>
      <c r="NR124" s="69"/>
      <c r="NS124" s="69"/>
      <c r="NT124" s="69"/>
      <c r="NU124" s="69"/>
      <c r="NV124" s="69"/>
      <c r="NW124" s="69"/>
      <c r="NX124" s="69"/>
      <c r="NY124" s="69"/>
      <c r="NZ124" s="69"/>
      <c r="OA124" s="69"/>
      <c r="OB124" s="69"/>
      <c r="OC124" s="69"/>
      <c r="OD124" s="69"/>
      <c r="OE124" s="69"/>
      <c r="OF124" s="69"/>
      <c r="OG124" s="69"/>
      <c r="OH124" s="69"/>
      <c r="OI124" s="69"/>
      <c r="OJ124" s="69"/>
      <c r="OK124" s="69"/>
      <c r="OL124" s="69"/>
      <c r="OM124" s="69"/>
      <c r="ON124" s="69"/>
      <c r="OO124" s="69"/>
      <c r="OP124" s="69"/>
      <c r="OQ124" s="69"/>
      <c r="OR124" s="69"/>
      <c r="OS124" s="69"/>
      <c r="OT124" s="69"/>
      <c r="OU124" s="69"/>
      <c r="OV124" s="69"/>
      <c r="OW124" s="69"/>
      <c r="OX124" s="69"/>
      <c r="OY124" s="69"/>
      <c r="OZ124" s="69"/>
      <c r="PA124" s="69"/>
      <c r="PB124" s="69"/>
      <c r="PC124" s="69"/>
      <c r="PD124" s="69"/>
      <c r="PE124" s="69"/>
      <c r="PF124" s="69"/>
      <c r="PG124" s="69"/>
      <c r="PH124" s="69"/>
      <c r="PI124" s="69"/>
      <c r="PJ124" s="69"/>
      <c r="PK124" s="69"/>
      <c r="PL124" s="69"/>
      <c r="PM124" s="69"/>
      <c r="PN124" s="69"/>
      <c r="PO124" s="69"/>
      <c r="PP124" s="69"/>
      <c r="PQ124" s="69"/>
      <c r="PR124" s="69"/>
      <c r="PS124" s="69"/>
      <c r="PT124" s="69"/>
      <c r="PU124" s="69"/>
      <c r="PV124" s="69"/>
      <c r="PW124" s="69"/>
      <c r="PX124" s="69"/>
      <c r="PY124" s="69"/>
      <c r="PZ124" s="69"/>
      <c r="QA124" s="69"/>
      <c r="QB124" s="69"/>
      <c r="QC124" s="69"/>
      <c r="QD124" s="69"/>
      <c r="QE124" s="69"/>
      <c r="QF124" s="69"/>
      <c r="QG124" s="69"/>
      <c r="QH124" s="69"/>
      <c r="QI124" s="69"/>
      <c r="QJ124" s="69"/>
      <c r="QK124" s="69"/>
      <c r="QL124" s="69"/>
      <c r="QM124" s="69"/>
      <c r="QN124" s="69"/>
      <c r="QO124" s="69"/>
      <c r="QP124" s="69"/>
      <c r="QQ124" s="69"/>
      <c r="QR124" s="69"/>
      <c r="QS124" s="69"/>
      <c r="QT124" s="69"/>
      <c r="QU124" s="69"/>
      <c r="QV124" s="69"/>
      <c r="QW124" s="69"/>
      <c r="QX124" s="69"/>
      <c r="QY124" s="69"/>
      <c r="QZ124" s="69"/>
      <c r="RA124" s="69"/>
      <c r="RB124" s="69"/>
      <c r="RC124" s="69"/>
      <c r="RD124" s="69"/>
      <c r="RE124" s="69"/>
      <c r="RF124" s="69"/>
      <c r="RG124" s="69"/>
      <c r="RH124" s="69"/>
      <c r="RI124" s="69"/>
      <c r="RJ124" s="69"/>
      <c r="RK124" s="69"/>
      <c r="RL124" s="69"/>
      <c r="RM124" s="69"/>
      <c r="RN124" s="69"/>
      <c r="RO124" s="69"/>
      <c r="RP124" s="69"/>
      <c r="RQ124" s="69"/>
      <c r="RR124" s="69"/>
      <c r="RS124" s="69"/>
      <c r="RT124" s="69"/>
      <c r="RU124" s="69"/>
      <c r="RV124" s="69"/>
      <c r="RW124" s="69"/>
      <c r="RX124" s="69"/>
      <c r="RY124" s="69"/>
      <c r="RZ124" s="69"/>
      <c r="SA124" s="69"/>
      <c r="SB124" s="69"/>
      <c r="SC124" s="69"/>
      <c r="SD124" s="69"/>
      <c r="SE124" s="69"/>
      <c r="SF124" s="69"/>
      <c r="SG124" s="69"/>
      <c r="SH124" s="69"/>
      <c r="SI124" s="69"/>
      <c r="SJ124" s="69"/>
      <c r="SK124" s="69"/>
      <c r="SL124" s="69"/>
      <c r="SM124" s="69"/>
      <c r="SN124" s="69"/>
      <c r="SO124" s="69"/>
      <c r="SP124" s="69"/>
      <c r="SQ124" s="69"/>
      <c r="SR124" s="69"/>
      <c r="SS124" s="69"/>
      <c r="ST124" s="69"/>
      <c r="SU124" s="69"/>
      <c r="SV124" s="69"/>
      <c r="SW124" s="69"/>
      <c r="SX124" s="69"/>
      <c r="SY124" s="69"/>
      <c r="SZ124" s="69"/>
      <c r="TA124" s="69"/>
      <c r="TB124" s="69"/>
      <c r="TC124" s="69"/>
      <c r="TD124" s="69"/>
      <c r="TE124" s="69"/>
      <c r="TF124" s="69"/>
      <c r="TG124" s="69"/>
      <c r="TH124" s="69"/>
      <c r="TI124" s="69"/>
      <c r="TJ124" s="69"/>
      <c r="TK124" s="69"/>
      <c r="TL124" s="69"/>
      <c r="TM124" s="69"/>
      <c r="TN124" s="69"/>
      <c r="TO124" s="69"/>
      <c r="TP124" s="69"/>
      <c r="TQ124" s="69"/>
      <c r="TR124" s="69"/>
      <c r="TS124" s="69"/>
      <c r="TT124" s="69"/>
      <c r="TU124" s="69"/>
      <c r="TV124" s="69"/>
      <c r="TW124" s="69"/>
      <c r="TX124" s="69"/>
      <c r="TY124" s="69"/>
      <c r="TZ124" s="69"/>
      <c r="UA124" s="69"/>
      <c r="UB124" s="69"/>
      <c r="UC124" s="69"/>
      <c r="UD124" s="69"/>
      <c r="UE124" s="69"/>
      <c r="UF124" s="69"/>
      <c r="UG124" s="69"/>
      <c r="UH124" s="69"/>
      <c r="UI124" s="69"/>
      <c r="UJ124" s="69"/>
      <c r="UK124" s="69"/>
      <c r="UL124" s="69"/>
      <c r="UM124" s="69"/>
      <c r="UN124" s="69"/>
      <c r="UO124" s="69"/>
      <c r="UP124" s="69"/>
      <c r="UQ124" s="69"/>
      <c r="UR124" s="69"/>
      <c r="US124" s="69"/>
      <c r="UT124" s="69"/>
      <c r="UU124" s="69"/>
      <c r="UV124" s="69"/>
      <c r="UW124" s="69"/>
      <c r="UX124" s="69"/>
      <c r="UY124" s="69"/>
      <c r="UZ124" s="69"/>
      <c r="VA124" s="69"/>
      <c r="VB124" s="69"/>
      <c r="VC124" s="69"/>
      <c r="VD124" s="69"/>
      <c r="VE124" s="69"/>
      <c r="VF124" s="69"/>
      <c r="VG124" s="69"/>
      <c r="VH124" s="69"/>
      <c r="VI124" s="69"/>
      <c r="VJ124" s="69"/>
      <c r="VK124" s="69"/>
      <c r="VL124" s="69"/>
      <c r="VM124" s="69"/>
      <c r="VN124" s="69"/>
      <c r="VO124" s="69"/>
      <c r="VP124" s="69"/>
      <c r="VQ124" s="69"/>
      <c r="VR124" s="69"/>
      <c r="VS124" s="69"/>
      <c r="VT124" s="69"/>
      <c r="VU124" s="69"/>
      <c r="VV124" s="69"/>
      <c r="VW124" s="69"/>
      <c r="VX124" s="69"/>
      <c r="VY124" s="69"/>
      <c r="VZ124" s="69"/>
      <c r="WA124" s="69"/>
      <c r="WB124" s="69"/>
      <c r="WC124" s="69"/>
      <c r="WD124" s="69"/>
      <c r="WE124" s="69"/>
      <c r="WF124" s="69"/>
      <c r="WG124" s="69"/>
      <c r="WH124" s="69"/>
      <c r="WI124" s="69"/>
      <c r="WJ124" s="69"/>
      <c r="WK124" s="69"/>
      <c r="WL124" s="69"/>
      <c r="WM124" s="69"/>
      <c r="WN124" s="69"/>
      <c r="WO124" s="69"/>
      <c r="WP124" s="69"/>
      <c r="WQ124" s="69"/>
      <c r="WR124" s="69"/>
      <c r="WS124" s="69"/>
      <c r="WT124" s="69"/>
      <c r="WU124" s="69"/>
      <c r="WV124" s="69"/>
      <c r="WW124" s="69"/>
      <c r="WX124" s="69"/>
      <c r="WY124" s="69"/>
      <c r="WZ124" s="69"/>
      <c r="XA124" s="69"/>
      <c r="XB124" s="69"/>
      <c r="XC124" s="69"/>
      <c r="XD124" s="69"/>
      <c r="XE124" s="69"/>
      <c r="XF124" s="69"/>
      <c r="XG124" s="69"/>
      <c r="XH124" s="69"/>
      <c r="XI124" s="69"/>
      <c r="XJ124" s="69"/>
      <c r="XK124" s="69"/>
      <c r="XL124" s="69"/>
      <c r="XM124" s="69"/>
      <c r="XN124" s="69"/>
      <c r="XO124" s="69"/>
      <c r="XP124" s="69"/>
      <c r="XQ124" s="69"/>
      <c r="XR124" s="69"/>
      <c r="XS124" s="69"/>
      <c r="XT124" s="69"/>
      <c r="XU124" s="69"/>
      <c r="XV124" s="69"/>
      <c r="XW124" s="69"/>
      <c r="XX124" s="69"/>
      <c r="XY124" s="69"/>
      <c r="XZ124" s="69"/>
      <c r="YA124" s="69"/>
      <c r="YB124" s="69"/>
      <c r="YC124" s="69"/>
      <c r="YD124" s="69"/>
      <c r="YE124" s="69"/>
      <c r="YF124" s="69"/>
      <c r="YG124" s="69"/>
      <c r="YH124" s="69"/>
      <c r="YI124" s="69"/>
      <c r="YJ124" s="69"/>
      <c r="YK124" s="69"/>
      <c r="YL124" s="69"/>
      <c r="YM124" s="69"/>
      <c r="YN124" s="69"/>
      <c r="YO124" s="69"/>
      <c r="YP124" s="69"/>
      <c r="YQ124" s="69"/>
      <c r="YR124" s="69"/>
      <c r="YS124" s="69"/>
      <c r="YT124" s="69"/>
      <c r="YU124" s="69"/>
      <c r="YV124" s="69"/>
      <c r="YW124" s="69"/>
      <c r="YX124" s="69"/>
      <c r="YY124" s="69"/>
      <c r="YZ124" s="69"/>
      <c r="ZA124" s="69"/>
      <c r="ZB124" s="69"/>
      <c r="ZC124" s="69"/>
      <c r="ZD124" s="69"/>
      <c r="ZE124" s="69"/>
      <c r="ZF124" s="69"/>
      <c r="ZG124" s="69"/>
      <c r="ZH124" s="69"/>
      <c r="ZI124" s="69"/>
      <c r="ZJ124" s="69"/>
      <c r="ZK124" s="69"/>
      <c r="ZL124" s="69"/>
      <c r="ZM124" s="69"/>
      <c r="ZN124" s="69"/>
      <c r="ZO124" s="69"/>
      <c r="ZP124" s="69"/>
      <c r="ZQ124" s="69"/>
      <c r="ZR124" s="69"/>
      <c r="ZS124" s="69"/>
      <c r="ZT124" s="69"/>
      <c r="ZU124" s="69"/>
      <c r="ZV124" s="69"/>
      <c r="ZW124" s="69"/>
      <c r="ZX124" s="69"/>
      <c r="ZY124" s="69"/>
      <c r="ZZ124" s="69"/>
      <c r="AAA124" s="69"/>
      <c r="AAB124" s="69"/>
      <c r="AAC124" s="69"/>
      <c r="AAD124" s="69"/>
      <c r="AAE124" s="69"/>
      <c r="AAF124" s="69"/>
      <c r="AAG124" s="69"/>
      <c r="AAH124" s="69"/>
      <c r="AAI124" s="69"/>
      <c r="AAJ124" s="69"/>
      <c r="AAK124" s="69"/>
      <c r="AAL124" s="69"/>
      <c r="AAM124" s="69"/>
      <c r="AAN124" s="69"/>
      <c r="AAO124" s="69"/>
      <c r="AAP124" s="69"/>
      <c r="AAQ124" s="69"/>
      <c r="AAR124" s="69"/>
      <c r="AAS124" s="69"/>
      <c r="AAT124" s="69"/>
      <c r="AAU124" s="69"/>
      <c r="AAV124" s="69"/>
      <c r="AAW124" s="69"/>
      <c r="AAX124" s="69"/>
      <c r="AAY124" s="69"/>
      <c r="AAZ124" s="69"/>
      <c r="ABA124" s="69"/>
      <c r="ABB124" s="69"/>
      <c r="ABC124" s="69"/>
      <c r="ABD124" s="69"/>
      <c r="ABE124" s="69"/>
      <c r="ABF124" s="69"/>
      <c r="ABG124" s="69"/>
      <c r="ABH124" s="69"/>
      <c r="ABI124" s="69"/>
      <c r="ABJ124" s="69"/>
      <c r="ABK124" s="69"/>
      <c r="ABL124" s="69"/>
      <c r="ABM124" s="69"/>
      <c r="ABN124" s="69"/>
      <c r="ABO124" s="69"/>
      <c r="ABP124" s="69"/>
      <c r="ABQ124" s="69"/>
      <c r="ABR124" s="69"/>
      <c r="ABS124" s="69"/>
      <c r="ABT124" s="69"/>
      <c r="ABU124" s="69"/>
      <c r="ABV124" s="69"/>
      <c r="ABW124" s="69"/>
      <c r="ABX124" s="69"/>
      <c r="ABY124" s="69"/>
      <c r="ABZ124" s="69"/>
      <c r="ACA124" s="69"/>
      <c r="ACB124" s="69"/>
      <c r="ACC124" s="69"/>
      <c r="ACD124" s="69"/>
      <c r="ACE124" s="69"/>
      <c r="ACF124" s="69"/>
      <c r="ACG124" s="69"/>
      <c r="ACH124" s="69"/>
      <c r="ACI124" s="69"/>
      <c r="ACJ124" s="69"/>
      <c r="ACK124" s="69"/>
      <c r="ACL124" s="69"/>
      <c r="ACM124" s="69"/>
      <c r="ACN124" s="69"/>
      <c r="ACO124" s="69"/>
      <c r="ACP124" s="69"/>
      <c r="ACQ124" s="69"/>
      <c r="ACR124" s="69"/>
      <c r="ACS124" s="69"/>
      <c r="ACT124" s="69"/>
      <c r="ACU124" s="69"/>
      <c r="ACV124" s="69"/>
      <c r="ACW124" s="69"/>
      <c r="ACX124" s="69"/>
      <c r="ACY124" s="69"/>
      <c r="ACZ124" s="69"/>
      <c r="ADA124" s="69"/>
      <c r="ADB124" s="69"/>
      <c r="ADC124" s="69"/>
      <c r="ADD124" s="69"/>
      <c r="ADE124" s="69"/>
      <c r="ADF124" s="69"/>
      <c r="ADG124" s="69"/>
      <c r="ADH124" s="69"/>
      <c r="ADI124" s="69"/>
      <c r="ADJ124" s="69"/>
      <c r="ADK124" s="69"/>
      <c r="ADL124" s="69"/>
      <c r="ADM124" s="69"/>
      <c r="ADN124" s="69"/>
      <c r="ADO124" s="69"/>
      <c r="ADP124" s="69"/>
      <c r="ADQ124" s="69"/>
      <c r="ADR124" s="69"/>
      <c r="ADS124" s="69"/>
      <c r="ADT124" s="69"/>
      <c r="ADU124" s="69"/>
      <c r="ADV124" s="69"/>
      <c r="ADW124" s="69"/>
      <c r="ADX124" s="69"/>
      <c r="ADY124" s="69"/>
      <c r="ADZ124" s="77"/>
      <c r="AEA124" s="69"/>
      <c r="AEB124" s="69"/>
      <c r="AEC124" s="69"/>
      <c r="AED124" s="69"/>
      <c r="AEE124" s="111">
        <f t="shared" si="55"/>
        <v>119</v>
      </c>
      <c r="AEF124" s="109"/>
      <c r="AEG124" s="69"/>
      <c r="AEH124" s="69"/>
      <c r="AEI124" s="69"/>
      <c r="AEJ124" s="69"/>
      <c r="AEK124" s="69"/>
      <c r="AEL124" s="69"/>
      <c r="AEM124" s="69"/>
      <c r="AEN124" s="69"/>
      <c r="AEO124" s="69"/>
      <c r="AEP124" s="69"/>
      <c r="AEQ124" s="69"/>
      <c r="AER124" s="69"/>
      <c r="AES124" s="69"/>
      <c r="AET124" s="69"/>
      <c r="AEU124" s="69"/>
      <c r="AEV124" s="69"/>
      <c r="AEW124" s="69"/>
      <c r="AEX124" s="69"/>
      <c r="AEY124" s="69"/>
      <c r="AEZ124" s="69"/>
      <c r="AFA124" s="69"/>
      <c r="AFB124" s="113"/>
      <c r="AFC124" s="113"/>
      <c r="AFD124" s="113"/>
      <c r="AFE124" s="113"/>
      <c r="AFF124" s="113"/>
      <c r="AFG124" s="113"/>
      <c r="AFH124" s="113"/>
      <c r="AFI124" s="113"/>
      <c r="AFJ124" s="113"/>
      <c r="AFK124" s="113"/>
      <c r="AFL124" s="113"/>
      <c r="AFM124" s="113"/>
      <c r="AFN124" s="113"/>
      <c r="AFO124" s="113"/>
      <c r="AFP124" s="113"/>
      <c r="AFQ124" s="113"/>
      <c r="AFR124" s="113"/>
      <c r="AFS124" s="113"/>
      <c r="AFT124" s="113"/>
      <c r="AFU124" s="113"/>
      <c r="AFV124" s="113"/>
      <c r="AFW124" s="113"/>
      <c r="AFX124" s="113"/>
      <c r="AFY124" s="113"/>
      <c r="AFZ124" s="113"/>
      <c r="AGA124" s="69"/>
      <c r="AGB124" s="69"/>
      <c r="AGC124" s="69"/>
      <c r="AGD124" s="69"/>
      <c r="AGE124" s="69"/>
      <c r="AGF124" s="69"/>
      <c r="AGG124" s="69"/>
      <c r="AGH124" s="69"/>
      <c r="AGI124" s="69"/>
      <c r="AGJ124" s="69"/>
      <c r="AGK124" s="69"/>
      <c r="AGL124" s="69"/>
      <c r="AGM124" s="69"/>
      <c r="AGN124" s="69"/>
      <c r="AGO124" s="69"/>
      <c r="AGP124" s="69"/>
      <c r="AGQ124" s="69"/>
      <c r="AGR124" s="69"/>
      <c r="AGS124" s="69"/>
      <c r="AGT124" s="69"/>
      <c r="AGU124" s="69"/>
      <c r="AGV124" s="69"/>
      <c r="AGW124" s="69"/>
      <c r="AGX124" s="69"/>
      <c r="AGY124" s="69"/>
      <c r="AGZ124" s="69"/>
      <c r="AHA124" s="69"/>
      <c r="AHB124" s="69"/>
      <c r="AHC124" s="69"/>
      <c r="AHD124" s="69"/>
      <c r="AHE124" s="69"/>
      <c r="AHF124" s="69"/>
      <c r="AHG124" s="69"/>
      <c r="AHH124" s="69"/>
      <c r="AHI124" s="69"/>
      <c r="AHJ124" s="69"/>
      <c r="AHK124" s="69"/>
      <c r="AHL124" s="69"/>
      <c r="AHM124" s="69"/>
      <c r="AHN124" s="69"/>
      <c r="AHO124" s="69"/>
      <c r="AHP124" s="69"/>
      <c r="AHQ124" s="69"/>
      <c r="AHR124" s="69"/>
      <c r="AHS124" s="69"/>
      <c r="AHT124" s="69"/>
      <c r="AHU124" s="69"/>
      <c r="AHV124" s="69"/>
      <c r="AHW124" s="69"/>
      <c r="AHX124" s="69"/>
      <c r="AHY124" s="69"/>
      <c r="AHZ124" s="69"/>
      <c r="AIA124" s="69"/>
      <c r="AIB124" s="69"/>
    </row>
    <row r="125" spans="1:912" ht="0.95" customHeight="1" x14ac:dyDescent="0.25">
      <c r="A125" s="77"/>
      <c r="B125" s="69"/>
      <c r="C125" s="69"/>
      <c r="D125" s="69"/>
      <c r="E125" s="77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69"/>
      <c r="FF125" s="69"/>
      <c r="FG125" s="69"/>
      <c r="FH125" s="69"/>
      <c r="FI125" s="69"/>
      <c r="FJ125" s="69"/>
      <c r="FK125" s="69"/>
      <c r="FL125" s="69"/>
      <c r="FM125" s="69"/>
      <c r="FN125" s="69"/>
      <c r="FO125" s="69"/>
      <c r="FP125" s="69"/>
      <c r="FQ125" s="69"/>
      <c r="FR125" s="69"/>
      <c r="FS125" s="69"/>
      <c r="FT125" s="69"/>
      <c r="FU125" s="69"/>
      <c r="FV125" s="69"/>
      <c r="FW125" s="69"/>
      <c r="FX125" s="69"/>
      <c r="FY125" s="69"/>
      <c r="FZ125" s="69"/>
      <c r="GA125" s="69"/>
      <c r="GB125" s="69"/>
      <c r="GC125" s="69"/>
      <c r="GD125" s="69"/>
      <c r="GE125" s="69"/>
      <c r="GF125" s="69"/>
      <c r="GG125" s="69"/>
      <c r="GH125" s="69"/>
      <c r="GI125" s="69"/>
      <c r="GJ125" s="69"/>
      <c r="GK125" s="69"/>
      <c r="GL125" s="69"/>
      <c r="GM125" s="69"/>
      <c r="GN125" s="69"/>
      <c r="GO125" s="69"/>
      <c r="GP125" s="69"/>
      <c r="GQ125" s="69"/>
      <c r="GR125" s="69"/>
      <c r="GS125" s="69"/>
      <c r="GT125" s="69"/>
      <c r="GU125" s="69"/>
      <c r="GV125" s="69"/>
      <c r="GW125" s="69"/>
      <c r="GX125" s="69"/>
      <c r="GY125" s="69"/>
      <c r="GZ125" s="69"/>
      <c r="HA125" s="69"/>
      <c r="HB125" s="69"/>
      <c r="HC125" s="69"/>
      <c r="HD125" s="69"/>
      <c r="HE125" s="69"/>
      <c r="HF125" s="69"/>
      <c r="HG125" s="69"/>
      <c r="HH125" s="69"/>
      <c r="HI125" s="69"/>
      <c r="HJ125" s="69"/>
      <c r="HK125" s="69"/>
      <c r="HL125" s="69"/>
      <c r="HM125" s="69"/>
      <c r="HN125" s="69"/>
      <c r="HO125" s="69"/>
      <c r="HP125" s="69"/>
      <c r="HQ125" s="69"/>
      <c r="HR125" s="69"/>
      <c r="HS125" s="69"/>
      <c r="HT125" s="69"/>
      <c r="HU125" s="69"/>
      <c r="HV125" s="69"/>
      <c r="HW125" s="69"/>
      <c r="HX125" s="69"/>
      <c r="HY125" s="69"/>
      <c r="HZ125" s="69"/>
      <c r="IA125" s="69"/>
      <c r="IB125" s="69"/>
      <c r="IC125" s="69"/>
      <c r="ID125" s="69"/>
      <c r="IE125" s="69"/>
      <c r="IF125" s="69"/>
      <c r="IG125" s="69"/>
      <c r="IH125" s="69"/>
      <c r="II125" s="69"/>
      <c r="IJ125" s="69"/>
      <c r="IK125" s="69"/>
      <c r="IL125" s="69"/>
      <c r="IM125" s="69"/>
      <c r="IN125" s="69"/>
      <c r="IO125" s="69"/>
      <c r="IP125" s="69"/>
      <c r="IQ125" s="69"/>
      <c r="IR125" s="69"/>
      <c r="IS125" s="69"/>
      <c r="IT125" s="69"/>
      <c r="IU125" s="69"/>
      <c r="IV125" s="69"/>
      <c r="IW125" s="69"/>
      <c r="IX125" s="69"/>
      <c r="IY125" s="69"/>
      <c r="IZ125" s="69"/>
      <c r="JA125" s="69"/>
      <c r="JB125" s="69"/>
      <c r="JC125" s="69"/>
      <c r="JD125" s="69"/>
      <c r="JE125" s="69"/>
      <c r="JF125" s="69"/>
      <c r="JG125" s="69"/>
      <c r="JH125" s="69"/>
      <c r="JI125" s="69"/>
      <c r="JJ125" s="69"/>
      <c r="JK125" s="69"/>
      <c r="JL125" s="69"/>
      <c r="JM125" s="69"/>
      <c r="JN125" s="69"/>
      <c r="JO125" s="69"/>
      <c r="JP125" s="69"/>
      <c r="JQ125" s="69"/>
      <c r="JR125" s="69"/>
      <c r="JS125" s="69"/>
      <c r="JT125" s="69"/>
      <c r="JU125" s="69"/>
      <c r="JV125" s="69"/>
      <c r="JW125" s="69"/>
      <c r="JX125" s="69"/>
      <c r="JY125" s="69"/>
      <c r="JZ125" s="69"/>
      <c r="KA125" s="69"/>
      <c r="KB125" s="69"/>
      <c r="KC125" s="69"/>
      <c r="KD125" s="69"/>
      <c r="KE125" s="69"/>
      <c r="KF125" s="69"/>
      <c r="KG125" s="69"/>
      <c r="KH125" s="69"/>
      <c r="KI125" s="69"/>
      <c r="KJ125" s="69"/>
      <c r="KK125" s="69"/>
      <c r="KL125" s="69"/>
      <c r="KM125" s="69"/>
      <c r="KN125" s="69"/>
      <c r="KO125" s="69"/>
      <c r="KP125" s="69"/>
      <c r="KQ125" s="69"/>
      <c r="KR125" s="69"/>
      <c r="KS125" s="69"/>
      <c r="KT125" s="69"/>
      <c r="KU125" s="69"/>
      <c r="KV125" s="69"/>
      <c r="KW125" s="69"/>
      <c r="KX125" s="69"/>
      <c r="KY125" s="69"/>
      <c r="KZ125" s="69"/>
      <c r="LA125" s="69"/>
      <c r="LB125" s="69"/>
      <c r="LC125" s="69"/>
      <c r="LD125" s="69"/>
      <c r="LE125" s="69"/>
      <c r="LF125" s="69"/>
      <c r="LG125" s="69"/>
      <c r="LH125" s="69"/>
      <c r="LI125" s="69"/>
      <c r="LJ125" s="69"/>
      <c r="LK125" s="69"/>
      <c r="LL125" s="69"/>
      <c r="LM125" s="69"/>
      <c r="LN125" s="69"/>
      <c r="LO125" s="69"/>
      <c r="LP125" s="69"/>
      <c r="LQ125" s="69"/>
      <c r="LR125" s="69"/>
      <c r="LS125" s="69"/>
      <c r="LT125" s="69"/>
      <c r="LU125" s="69"/>
      <c r="LV125" s="69"/>
      <c r="LW125" s="69"/>
      <c r="LX125" s="69"/>
      <c r="LY125" s="69"/>
      <c r="LZ125" s="69"/>
      <c r="MA125" s="69"/>
      <c r="MB125" s="69"/>
      <c r="MC125" s="69"/>
      <c r="MD125" s="69"/>
      <c r="ME125" s="69"/>
      <c r="MF125" s="69"/>
      <c r="MG125" s="69"/>
      <c r="MH125" s="69"/>
      <c r="MI125" s="69"/>
      <c r="MJ125" s="69"/>
      <c r="MK125" s="69"/>
      <c r="ML125" s="69"/>
      <c r="MM125" s="69"/>
      <c r="MN125" s="69"/>
      <c r="MO125" s="69"/>
      <c r="MP125" s="69"/>
      <c r="MQ125" s="69"/>
      <c r="MR125" s="69"/>
      <c r="MS125" s="69"/>
      <c r="MT125" s="69"/>
      <c r="MU125" s="69"/>
      <c r="MV125" s="69"/>
      <c r="MW125" s="69"/>
      <c r="MX125" s="69"/>
      <c r="MY125" s="69"/>
      <c r="MZ125" s="69"/>
      <c r="NA125" s="69"/>
      <c r="NB125" s="69"/>
      <c r="NC125" s="69"/>
      <c r="ND125" s="69"/>
      <c r="NE125" s="69"/>
      <c r="NF125" s="69"/>
      <c r="NG125" s="69"/>
      <c r="NH125" s="69"/>
      <c r="NI125" s="69"/>
      <c r="NJ125" s="69"/>
      <c r="NK125" s="69"/>
      <c r="NL125" s="69"/>
      <c r="NM125" s="69"/>
      <c r="NN125" s="69"/>
      <c r="NO125" s="69"/>
      <c r="NP125" s="69"/>
      <c r="NQ125" s="69"/>
      <c r="NR125" s="69"/>
      <c r="NS125" s="69"/>
      <c r="NT125" s="69"/>
      <c r="NU125" s="69"/>
      <c r="NV125" s="69"/>
      <c r="NW125" s="69"/>
      <c r="NX125" s="69"/>
      <c r="NY125" s="69"/>
      <c r="NZ125" s="69"/>
      <c r="OA125" s="69"/>
      <c r="OB125" s="69"/>
      <c r="OC125" s="69"/>
      <c r="OD125" s="69"/>
      <c r="OE125" s="69"/>
      <c r="OF125" s="69"/>
      <c r="OG125" s="69"/>
      <c r="OH125" s="69"/>
      <c r="OI125" s="69"/>
      <c r="OJ125" s="69"/>
      <c r="OK125" s="69"/>
      <c r="OL125" s="69"/>
      <c r="OM125" s="69"/>
      <c r="ON125" s="69"/>
      <c r="OO125" s="69"/>
      <c r="OP125" s="69"/>
      <c r="OQ125" s="69"/>
      <c r="OR125" s="69"/>
      <c r="OS125" s="69"/>
      <c r="OT125" s="69"/>
      <c r="OU125" s="69"/>
      <c r="OV125" s="69"/>
      <c r="OW125" s="69"/>
      <c r="OX125" s="69"/>
      <c r="OY125" s="69"/>
      <c r="OZ125" s="69"/>
      <c r="PA125" s="69"/>
      <c r="PB125" s="69"/>
      <c r="PC125" s="69"/>
      <c r="PD125" s="69"/>
      <c r="PE125" s="69"/>
      <c r="PF125" s="69"/>
      <c r="PG125" s="69"/>
      <c r="PH125" s="69"/>
      <c r="PI125" s="69"/>
      <c r="PJ125" s="69"/>
      <c r="PK125" s="69"/>
      <c r="PL125" s="69"/>
      <c r="PM125" s="69"/>
      <c r="PN125" s="69"/>
      <c r="PO125" s="69"/>
      <c r="PP125" s="69"/>
      <c r="PQ125" s="69"/>
      <c r="PR125" s="69"/>
      <c r="PS125" s="69"/>
      <c r="PT125" s="69"/>
      <c r="PU125" s="69"/>
      <c r="PV125" s="69"/>
      <c r="PW125" s="69"/>
      <c r="PX125" s="69"/>
      <c r="PY125" s="69"/>
      <c r="PZ125" s="69"/>
      <c r="QA125" s="69"/>
      <c r="QB125" s="69"/>
      <c r="QC125" s="69"/>
      <c r="QD125" s="69"/>
      <c r="QE125" s="69"/>
      <c r="QF125" s="69"/>
      <c r="QG125" s="69"/>
      <c r="QH125" s="69"/>
      <c r="QI125" s="69"/>
      <c r="QJ125" s="69"/>
      <c r="QK125" s="69"/>
      <c r="QL125" s="69"/>
      <c r="QM125" s="69"/>
      <c r="QN125" s="69"/>
      <c r="QO125" s="69"/>
      <c r="QP125" s="69"/>
      <c r="QQ125" s="69"/>
      <c r="QR125" s="69"/>
      <c r="QS125" s="69"/>
      <c r="QT125" s="69"/>
      <c r="QU125" s="69"/>
      <c r="QV125" s="69"/>
      <c r="QW125" s="69"/>
      <c r="QX125" s="69"/>
      <c r="QY125" s="69"/>
      <c r="QZ125" s="69"/>
      <c r="RA125" s="69"/>
      <c r="RB125" s="69"/>
      <c r="RC125" s="69"/>
      <c r="RD125" s="69"/>
      <c r="RE125" s="69"/>
      <c r="RF125" s="69"/>
      <c r="RG125" s="69"/>
      <c r="RH125" s="69"/>
      <c r="RI125" s="69"/>
      <c r="RJ125" s="69"/>
      <c r="RK125" s="69"/>
      <c r="RL125" s="69"/>
      <c r="RM125" s="69"/>
      <c r="RN125" s="69"/>
      <c r="RO125" s="69"/>
      <c r="RP125" s="69"/>
      <c r="RQ125" s="69"/>
      <c r="RR125" s="69"/>
      <c r="RS125" s="69"/>
      <c r="RT125" s="69"/>
      <c r="RU125" s="69"/>
      <c r="RV125" s="69"/>
      <c r="RW125" s="69"/>
      <c r="RX125" s="69"/>
      <c r="RY125" s="69"/>
      <c r="RZ125" s="69"/>
      <c r="SA125" s="69"/>
      <c r="SB125" s="69"/>
      <c r="SC125" s="69"/>
      <c r="SD125" s="69"/>
      <c r="SE125" s="69"/>
      <c r="SF125" s="69"/>
      <c r="SG125" s="69"/>
      <c r="SH125" s="69"/>
      <c r="SI125" s="69"/>
      <c r="SJ125" s="69"/>
      <c r="SK125" s="69"/>
      <c r="SL125" s="69"/>
      <c r="SM125" s="69"/>
      <c r="SN125" s="69"/>
      <c r="SO125" s="69"/>
      <c r="SP125" s="69"/>
      <c r="SQ125" s="69"/>
      <c r="SR125" s="69"/>
      <c r="SS125" s="69"/>
      <c r="ST125" s="69"/>
      <c r="SU125" s="69"/>
      <c r="SV125" s="69"/>
      <c r="SW125" s="69"/>
      <c r="SX125" s="69"/>
      <c r="SY125" s="69"/>
      <c r="SZ125" s="69"/>
      <c r="TA125" s="69"/>
      <c r="TB125" s="69"/>
      <c r="TC125" s="69"/>
      <c r="TD125" s="69"/>
      <c r="TE125" s="69"/>
      <c r="TF125" s="69"/>
      <c r="TG125" s="69"/>
      <c r="TH125" s="69"/>
      <c r="TI125" s="69"/>
      <c r="TJ125" s="69"/>
      <c r="TK125" s="69"/>
      <c r="TL125" s="69"/>
      <c r="TM125" s="69"/>
      <c r="TN125" s="69"/>
      <c r="TO125" s="69"/>
      <c r="TP125" s="69"/>
      <c r="TQ125" s="69"/>
      <c r="TR125" s="69"/>
      <c r="TS125" s="69"/>
      <c r="TT125" s="69"/>
      <c r="TU125" s="69"/>
      <c r="TV125" s="69"/>
      <c r="TW125" s="69"/>
      <c r="TX125" s="69"/>
      <c r="TY125" s="69"/>
      <c r="TZ125" s="69"/>
      <c r="UA125" s="69"/>
      <c r="UB125" s="69"/>
      <c r="UC125" s="69"/>
      <c r="UD125" s="69"/>
      <c r="UE125" s="69"/>
      <c r="UF125" s="69"/>
      <c r="UG125" s="69"/>
      <c r="UH125" s="69"/>
      <c r="UI125" s="69"/>
      <c r="UJ125" s="69"/>
      <c r="UK125" s="69"/>
      <c r="UL125" s="69"/>
      <c r="UM125" s="69"/>
      <c r="UN125" s="69"/>
      <c r="UO125" s="69"/>
      <c r="UP125" s="69"/>
      <c r="UQ125" s="69"/>
      <c r="UR125" s="69"/>
      <c r="US125" s="69"/>
      <c r="UT125" s="69"/>
      <c r="UU125" s="69"/>
      <c r="UV125" s="69"/>
      <c r="UW125" s="69"/>
      <c r="UX125" s="69"/>
      <c r="UY125" s="69"/>
      <c r="UZ125" s="69"/>
      <c r="VA125" s="69"/>
      <c r="VB125" s="69"/>
      <c r="VC125" s="69"/>
      <c r="VD125" s="69"/>
      <c r="VE125" s="69"/>
      <c r="VF125" s="69"/>
      <c r="VG125" s="69"/>
      <c r="VH125" s="69"/>
      <c r="VI125" s="69"/>
      <c r="VJ125" s="69"/>
      <c r="VK125" s="69"/>
      <c r="VL125" s="69"/>
      <c r="VM125" s="69"/>
      <c r="VN125" s="69"/>
      <c r="VO125" s="69"/>
      <c r="VP125" s="69"/>
      <c r="VQ125" s="69"/>
      <c r="VR125" s="69"/>
      <c r="VS125" s="69"/>
      <c r="VT125" s="69"/>
      <c r="VU125" s="69"/>
      <c r="VV125" s="69"/>
      <c r="VW125" s="69"/>
      <c r="VX125" s="69"/>
      <c r="VY125" s="69"/>
      <c r="VZ125" s="69"/>
      <c r="WA125" s="69"/>
      <c r="WB125" s="69"/>
      <c r="WC125" s="69"/>
      <c r="WD125" s="69"/>
      <c r="WE125" s="69"/>
      <c r="WF125" s="69"/>
      <c r="WG125" s="69"/>
      <c r="WH125" s="69"/>
      <c r="WI125" s="69"/>
      <c r="WJ125" s="69"/>
      <c r="WK125" s="69"/>
      <c r="WL125" s="69"/>
      <c r="WM125" s="69"/>
      <c r="WN125" s="69"/>
      <c r="WO125" s="69"/>
      <c r="WP125" s="69"/>
      <c r="WQ125" s="69"/>
      <c r="WR125" s="69"/>
      <c r="WS125" s="69"/>
      <c r="WT125" s="69"/>
      <c r="WU125" s="69"/>
      <c r="WV125" s="69"/>
      <c r="WW125" s="69"/>
      <c r="WX125" s="69"/>
      <c r="WY125" s="69"/>
      <c r="WZ125" s="69"/>
      <c r="XA125" s="69"/>
      <c r="XB125" s="69"/>
      <c r="XC125" s="69"/>
      <c r="XD125" s="69"/>
      <c r="XE125" s="69"/>
      <c r="XF125" s="69"/>
      <c r="XG125" s="69"/>
      <c r="XH125" s="69"/>
      <c r="XI125" s="69"/>
      <c r="XJ125" s="69"/>
      <c r="XK125" s="69"/>
      <c r="XL125" s="69"/>
      <c r="XM125" s="69"/>
      <c r="XN125" s="69"/>
      <c r="XO125" s="69"/>
      <c r="XP125" s="69"/>
      <c r="XQ125" s="69"/>
      <c r="XR125" s="69"/>
      <c r="XS125" s="69"/>
      <c r="XT125" s="69"/>
      <c r="XU125" s="69"/>
      <c r="XV125" s="69"/>
      <c r="XW125" s="69"/>
      <c r="XX125" s="69"/>
      <c r="XY125" s="69"/>
      <c r="XZ125" s="69"/>
      <c r="YA125" s="69"/>
      <c r="YB125" s="69"/>
      <c r="YC125" s="69"/>
      <c r="YD125" s="69"/>
      <c r="YE125" s="69"/>
      <c r="YF125" s="69"/>
      <c r="YG125" s="69"/>
      <c r="YH125" s="69"/>
      <c r="YI125" s="69"/>
      <c r="YJ125" s="69"/>
      <c r="YK125" s="69"/>
      <c r="YL125" s="69"/>
      <c r="YM125" s="69"/>
      <c r="YN125" s="69"/>
      <c r="YO125" s="69"/>
      <c r="YP125" s="69"/>
      <c r="YQ125" s="69"/>
      <c r="YR125" s="69"/>
      <c r="YS125" s="69"/>
      <c r="YT125" s="69"/>
      <c r="YU125" s="69"/>
      <c r="YV125" s="69"/>
      <c r="YW125" s="69"/>
      <c r="YX125" s="69"/>
      <c r="YY125" s="69"/>
      <c r="YZ125" s="69"/>
      <c r="ZA125" s="69"/>
      <c r="ZB125" s="69"/>
      <c r="ZC125" s="69"/>
      <c r="ZD125" s="69"/>
      <c r="ZE125" s="69"/>
      <c r="ZF125" s="69"/>
      <c r="ZG125" s="69"/>
      <c r="ZH125" s="69"/>
      <c r="ZI125" s="69"/>
      <c r="ZJ125" s="69"/>
      <c r="ZK125" s="69"/>
      <c r="ZL125" s="69"/>
      <c r="ZM125" s="69"/>
      <c r="ZN125" s="69"/>
      <c r="ZO125" s="69"/>
      <c r="ZP125" s="69"/>
      <c r="ZQ125" s="69"/>
      <c r="ZR125" s="69"/>
      <c r="ZS125" s="69"/>
      <c r="ZT125" s="69"/>
      <c r="ZU125" s="69"/>
      <c r="ZV125" s="69"/>
      <c r="ZW125" s="69"/>
      <c r="ZX125" s="69"/>
      <c r="ZY125" s="69"/>
      <c r="ZZ125" s="69"/>
      <c r="AAA125" s="69"/>
      <c r="AAB125" s="69"/>
      <c r="AAC125" s="69"/>
      <c r="AAD125" s="69"/>
      <c r="AAE125" s="69"/>
      <c r="AAF125" s="69"/>
      <c r="AAG125" s="69"/>
      <c r="AAH125" s="69"/>
      <c r="AAI125" s="69"/>
      <c r="AAJ125" s="69"/>
      <c r="AAK125" s="69"/>
      <c r="AAL125" s="69"/>
      <c r="AAM125" s="69"/>
      <c r="AAN125" s="69"/>
      <c r="AAO125" s="69"/>
      <c r="AAP125" s="69"/>
      <c r="AAQ125" s="69"/>
      <c r="AAR125" s="69"/>
      <c r="AAS125" s="69"/>
      <c r="AAT125" s="69"/>
      <c r="AAU125" s="69"/>
      <c r="AAV125" s="69"/>
      <c r="AAW125" s="69"/>
      <c r="AAX125" s="69"/>
      <c r="AAY125" s="69"/>
      <c r="AAZ125" s="69"/>
      <c r="ABA125" s="69"/>
      <c r="ABB125" s="69"/>
      <c r="ABC125" s="69"/>
      <c r="ABD125" s="69"/>
      <c r="ABE125" s="69"/>
      <c r="ABF125" s="69"/>
      <c r="ABG125" s="69"/>
      <c r="ABH125" s="69"/>
      <c r="ABI125" s="69"/>
      <c r="ABJ125" s="69"/>
      <c r="ABK125" s="69"/>
      <c r="ABL125" s="69"/>
      <c r="ABM125" s="69"/>
      <c r="ABN125" s="69"/>
      <c r="ABO125" s="69"/>
      <c r="ABP125" s="69"/>
      <c r="ABQ125" s="69"/>
      <c r="ABR125" s="69"/>
      <c r="ABS125" s="69"/>
      <c r="ABT125" s="69"/>
      <c r="ABU125" s="69"/>
      <c r="ABV125" s="69"/>
      <c r="ABW125" s="69"/>
      <c r="ABX125" s="69"/>
      <c r="ABY125" s="69"/>
      <c r="ABZ125" s="69"/>
      <c r="ACA125" s="69"/>
      <c r="ACB125" s="69"/>
      <c r="ACC125" s="69"/>
      <c r="ACD125" s="69"/>
      <c r="ACE125" s="69"/>
      <c r="ACF125" s="69"/>
      <c r="ACG125" s="69"/>
      <c r="ACH125" s="69"/>
      <c r="ACI125" s="69"/>
      <c r="ACJ125" s="69"/>
      <c r="ACK125" s="69"/>
      <c r="ACL125" s="69"/>
      <c r="ACM125" s="69"/>
      <c r="ACN125" s="69"/>
      <c r="ACO125" s="69"/>
      <c r="ACP125" s="69"/>
      <c r="ACQ125" s="69"/>
      <c r="ACR125" s="69"/>
      <c r="ACS125" s="69"/>
      <c r="ACT125" s="69"/>
      <c r="ACU125" s="69"/>
      <c r="ACV125" s="69"/>
      <c r="ACW125" s="69"/>
      <c r="ACX125" s="69"/>
      <c r="ACY125" s="69"/>
      <c r="ACZ125" s="69"/>
      <c r="ADA125" s="69"/>
      <c r="ADB125" s="69"/>
      <c r="ADC125" s="69"/>
      <c r="ADD125" s="69"/>
      <c r="ADE125" s="69"/>
      <c r="ADF125" s="69"/>
      <c r="ADG125" s="69"/>
      <c r="ADH125" s="69"/>
      <c r="ADI125" s="69"/>
      <c r="ADJ125" s="69"/>
      <c r="ADK125" s="69"/>
      <c r="ADL125" s="69"/>
      <c r="ADM125" s="69"/>
      <c r="ADN125" s="69"/>
      <c r="ADO125" s="69"/>
      <c r="ADP125" s="69"/>
      <c r="ADQ125" s="69"/>
      <c r="ADR125" s="69"/>
      <c r="ADS125" s="69"/>
      <c r="ADT125" s="69"/>
      <c r="ADU125" s="69"/>
      <c r="ADV125" s="69"/>
      <c r="ADW125" s="69"/>
      <c r="ADX125" s="69"/>
      <c r="ADY125" s="69"/>
      <c r="ADZ125" s="77"/>
      <c r="AEA125" s="69"/>
      <c r="AEB125" s="69"/>
      <c r="AEC125" s="69"/>
      <c r="AED125" s="69"/>
      <c r="AEE125" s="111">
        <f t="shared" si="55"/>
        <v>120</v>
      </c>
      <c r="AEF125" s="109"/>
      <c r="AEG125" s="69"/>
      <c r="AEH125" s="69"/>
      <c r="AEI125" s="69"/>
      <c r="AEJ125" s="69"/>
      <c r="AEK125" s="69"/>
      <c r="AEL125" s="69"/>
      <c r="AEM125" s="69"/>
      <c r="AEN125" s="69"/>
      <c r="AEO125" s="69"/>
      <c r="AEP125" s="69"/>
      <c r="AEQ125" s="69"/>
      <c r="AER125" s="69"/>
      <c r="AES125" s="69"/>
      <c r="AET125" s="69"/>
      <c r="AEU125" s="69"/>
      <c r="AEV125" s="69"/>
      <c r="AEW125" s="69"/>
      <c r="AEX125" s="69"/>
      <c r="AEY125" s="69"/>
      <c r="AEZ125" s="69"/>
      <c r="AFA125" s="69"/>
      <c r="AFB125" s="113"/>
      <c r="AFC125" s="113"/>
      <c r="AFD125" s="113"/>
      <c r="AFE125" s="113"/>
      <c r="AFF125" s="113"/>
      <c r="AFG125" s="113"/>
      <c r="AFH125" s="113"/>
      <c r="AFI125" s="113"/>
      <c r="AFJ125" s="113"/>
      <c r="AFK125" s="113"/>
      <c r="AFL125" s="113"/>
      <c r="AFM125" s="113"/>
      <c r="AFN125" s="113"/>
      <c r="AFO125" s="113"/>
      <c r="AFP125" s="113"/>
      <c r="AFQ125" s="113"/>
      <c r="AFR125" s="113"/>
      <c r="AFS125" s="113"/>
      <c r="AFT125" s="113"/>
      <c r="AFU125" s="113"/>
      <c r="AFV125" s="113"/>
      <c r="AFW125" s="113"/>
      <c r="AFX125" s="113"/>
      <c r="AFY125" s="113"/>
      <c r="AFZ125" s="113"/>
      <c r="AGA125" s="69"/>
      <c r="AGB125" s="69"/>
      <c r="AGC125" s="69"/>
      <c r="AGD125" s="69"/>
      <c r="AGE125" s="69"/>
      <c r="AGF125" s="69"/>
      <c r="AGG125" s="69"/>
      <c r="AGH125" s="69"/>
      <c r="AGI125" s="69"/>
      <c r="AGJ125" s="69"/>
      <c r="AGK125" s="69"/>
      <c r="AGL125" s="69"/>
      <c r="AGM125" s="69"/>
      <c r="AGN125" s="69"/>
      <c r="AGO125" s="69"/>
      <c r="AGP125" s="69"/>
      <c r="AGQ125" s="69"/>
      <c r="AGR125" s="69"/>
      <c r="AGS125" s="69"/>
      <c r="AGT125" s="69"/>
      <c r="AGU125" s="69"/>
      <c r="AGV125" s="69"/>
      <c r="AGW125" s="69"/>
      <c r="AGX125" s="69"/>
      <c r="AGY125" s="69"/>
      <c r="AGZ125" s="69"/>
      <c r="AHA125" s="69"/>
      <c r="AHB125" s="69"/>
      <c r="AHC125" s="69"/>
      <c r="AHD125" s="69"/>
      <c r="AHE125" s="69"/>
      <c r="AHF125" s="69"/>
      <c r="AHG125" s="69"/>
      <c r="AHH125" s="69"/>
      <c r="AHI125" s="69"/>
      <c r="AHJ125" s="69"/>
      <c r="AHK125" s="69"/>
      <c r="AHL125" s="69"/>
      <c r="AHM125" s="69"/>
      <c r="AHN125" s="69"/>
      <c r="AHO125" s="69"/>
      <c r="AHP125" s="69"/>
      <c r="AHQ125" s="69"/>
      <c r="AHR125" s="69"/>
      <c r="AHS125" s="69"/>
      <c r="AHT125" s="69"/>
      <c r="AHU125" s="69"/>
      <c r="AHV125" s="69"/>
      <c r="AHW125" s="69"/>
      <c r="AHX125" s="69"/>
      <c r="AHY125" s="69"/>
      <c r="AHZ125" s="69"/>
      <c r="AIA125" s="69"/>
      <c r="AIB125" s="69"/>
    </row>
    <row r="126" spans="1:912" ht="0.95" customHeight="1" x14ac:dyDescent="0.25">
      <c r="A126" s="77"/>
      <c r="B126" s="69"/>
      <c r="C126" s="69"/>
      <c r="D126" s="69"/>
      <c r="E126" s="77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69"/>
      <c r="FF126" s="69"/>
      <c r="FG126" s="69"/>
      <c r="FH126" s="69"/>
      <c r="FI126" s="69"/>
      <c r="FJ126" s="69"/>
      <c r="FK126" s="69"/>
      <c r="FL126" s="69"/>
      <c r="FM126" s="69"/>
      <c r="FN126" s="69"/>
      <c r="FO126" s="69"/>
      <c r="FP126" s="69"/>
      <c r="FQ126" s="69"/>
      <c r="FR126" s="69"/>
      <c r="FS126" s="69"/>
      <c r="FT126" s="69"/>
      <c r="FU126" s="69"/>
      <c r="FV126" s="69"/>
      <c r="FW126" s="69"/>
      <c r="FX126" s="69"/>
      <c r="FY126" s="69"/>
      <c r="FZ126" s="69"/>
      <c r="GA126" s="69"/>
      <c r="GB126" s="69"/>
      <c r="GC126" s="69"/>
      <c r="GD126" s="69"/>
      <c r="GE126" s="69"/>
      <c r="GF126" s="69"/>
      <c r="GG126" s="69"/>
      <c r="GH126" s="69"/>
      <c r="GI126" s="69"/>
      <c r="GJ126" s="69"/>
      <c r="GK126" s="69"/>
      <c r="GL126" s="69"/>
      <c r="GM126" s="69"/>
      <c r="GN126" s="69"/>
      <c r="GO126" s="69"/>
      <c r="GP126" s="69"/>
      <c r="GQ126" s="69"/>
      <c r="GR126" s="69"/>
      <c r="GS126" s="69"/>
      <c r="GT126" s="69"/>
      <c r="GU126" s="69"/>
      <c r="GV126" s="69"/>
      <c r="GW126" s="69"/>
      <c r="GX126" s="69"/>
      <c r="GY126" s="69"/>
      <c r="GZ126" s="69"/>
      <c r="HA126" s="69"/>
      <c r="HB126" s="69"/>
      <c r="HC126" s="69"/>
      <c r="HD126" s="69"/>
      <c r="HE126" s="69"/>
      <c r="HF126" s="69"/>
      <c r="HG126" s="69"/>
      <c r="HH126" s="69"/>
      <c r="HI126" s="69"/>
      <c r="HJ126" s="69"/>
      <c r="HK126" s="69"/>
      <c r="HL126" s="69"/>
      <c r="HM126" s="69"/>
      <c r="HN126" s="69"/>
      <c r="HO126" s="69"/>
      <c r="HP126" s="69"/>
      <c r="HQ126" s="69"/>
      <c r="HR126" s="69"/>
      <c r="HS126" s="69"/>
      <c r="HT126" s="69"/>
      <c r="HU126" s="69"/>
      <c r="HV126" s="69"/>
      <c r="HW126" s="69"/>
      <c r="HX126" s="69"/>
      <c r="HY126" s="69"/>
      <c r="HZ126" s="69"/>
      <c r="IA126" s="69"/>
      <c r="IB126" s="69"/>
      <c r="IC126" s="69"/>
      <c r="ID126" s="69"/>
      <c r="IE126" s="69"/>
      <c r="IF126" s="69"/>
      <c r="IG126" s="69"/>
      <c r="IH126" s="69"/>
      <c r="II126" s="69"/>
      <c r="IJ126" s="69"/>
      <c r="IK126" s="69"/>
      <c r="IL126" s="69"/>
      <c r="IM126" s="69"/>
      <c r="IN126" s="69"/>
      <c r="IO126" s="69"/>
      <c r="IP126" s="69"/>
      <c r="IQ126" s="69"/>
      <c r="IR126" s="69"/>
      <c r="IS126" s="69"/>
      <c r="IT126" s="69"/>
      <c r="IU126" s="69"/>
      <c r="IV126" s="69"/>
      <c r="IW126" s="69"/>
      <c r="IX126" s="69"/>
      <c r="IY126" s="69"/>
      <c r="IZ126" s="69"/>
      <c r="JA126" s="69"/>
      <c r="JB126" s="69"/>
      <c r="JC126" s="69"/>
      <c r="JD126" s="69"/>
      <c r="JE126" s="69"/>
      <c r="JF126" s="69"/>
      <c r="JG126" s="69"/>
      <c r="JH126" s="69"/>
      <c r="JI126" s="69"/>
      <c r="JJ126" s="69"/>
      <c r="JK126" s="69"/>
      <c r="JL126" s="69"/>
      <c r="JM126" s="69"/>
      <c r="JN126" s="69"/>
      <c r="JO126" s="69"/>
      <c r="JP126" s="69"/>
      <c r="JQ126" s="69"/>
      <c r="JR126" s="69"/>
      <c r="JS126" s="69"/>
      <c r="JT126" s="69"/>
      <c r="JU126" s="69"/>
      <c r="JV126" s="69"/>
      <c r="JW126" s="69"/>
      <c r="JX126" s="69"/>
      <c r="JY126" s="69"/>
      <c r="JZ126" s="69"/>
      <c r="KA126" s="69"/>
      <c r="KB126" s="69"/>
      <c r="KC126" s="69"/>
      <c r="KD126" s="69"/>
      <c r="KE126" s="69"/>
      <c r="KF126" s="69"/>
      <c r="KG126" s="69"/>
      <c r="KH126" s="69"/>
      <c r="KI126" s="69"/>
      <c r="KJ126" s="69"/>
      <c r="KK126" s="69"/>
      <c r="KL126" s="69"/>
      <c r="KM126" s="69"/>
      <c r="KN126" s="69"/>
      <c r="KO126" s="69"/>
      <c r="KP126" s="69"/>
      <c r="KQ126" s="69"/>
      <c r="KR126" s="69"/>
      <c r="KS126" s="69"/>
      <c r="KT126" s="69"/>
      <c r="KU126" s="69"/>
      <c r="KV126" s="69"/>
      <c r="KW126" s="69"/>
      <c r="KX126" s="69"/>
      <c r="KY126" s="69"/>
      <c r="KZ126" s="69"/>
      <c r="LA126" s="69"/>
      <c r="LB126" s="69"/>
      <c r="LC126" s="69"/>
      <c r="LD126" s="69"/>
      <c r="LE126" s="69"/>
      <c r="LF126" s="69"/>
      <c r="LG126" s="69"/>
      <c r="LH126" s="69"/>
      <c r="LI126" s="69"/>
      <c r="LJ126" s="69"/>
      <c r="LK126" s="69"/>
      <c r="LL126" s="69"/>
      <c r="LM126" s="69"/>
      <c r="LN126" s="69"/>
      <c r="LO126" s="69"/>
      <c r="LP126" s="69"/>
      <c r="LQ126" s="69"/>
      <c r="LR126" s="69"/>
      <c r="LS126" s="69"/>
      <c r="LT126" s="69"/>
      <c r="LU126" s="69"/>
      <c r="LV126" s="69"/>
      <c r="LW126" s="69"/>
      <c r="LX126" s="69"/>
      <c r="LY126" s="69"/>
      <c r="LZ126" s="69"/>
      <c r="MA126" s="69"/>
      <c r="MB126" s="69"/>
      <c r="MC126" s="69"/>
      <c r="MD126" s="69"/>
      <c r="ME126" s="69"/>
      <c r="MF126" s="69"/>
      <c r="MG126" s="69"/>
      <c r="MH126" s="69"/>
      <c r="MI126" s="69"/>
      <c r="MJ126" s="69"/>
      <c r="MK126" s="69"/>
      <c r="ML126" s="69"/>
      <c r="MM126" s="69"/>
      <c r="MN126" s="69"/>
      <c r="MO126" s="69"/>
      <c r="MP126" s="69"/>
      <c r="MQ126" s="69"/>
      <c r="MR126" s="69"/>
      <c r="MS126" s="69"/>
      <c r="MT126" s="69"/>
      <c r="MU126" s="69"/>
      <c r="MV126" s="69"/>
      <c r="MW126" s="69"/>
      <c r="MX126" s="69"/>
      <c r="MY126" s="69"/>
      <c r="MZ126" s="69"/>
      <c r="NA126" s="69"/>
      <c r="NB126" s="69"/>
      <c r="NC126" s="69"/>
      <c r="ND126" s="69"/>
      <c r="NE126" s="69"/>
      <c r="NF126" s="69"/>
      <c r="NG126" s="69"/>
      <c r="NH126" s="69"/>
      <c r="NI126" s="69"/>
      <c r="NJ126" s="69"/>
      <c r="NK126" s="69"/>
      <c r="NL126" s="69"/>
      <c r="NM126" s="69"/>
      <c r="NN126" s="69"/>
      <c r="NO126" s="69"/>
      <c r="NP126" s="69"/>
      <c r="NQ126" s="69"/>
      <c r="NR126" s="69"/>
      <c r="NS126" s="69"/>
      <c r="NT126" s="69"/>
      <c r="NU126" s="69"/>
      <c r="NV126" s="69"/>
      <c r="NW126" s="69"/>
      <c r="NX126" s="69"/>
      <c r="NY126" s="69"/>
      <c r="NZ126" s="69"/>
      <c r="OA126" s="69"/>
      <c r="OB126" s="69"/>
      <c r="OC126" s="69"/>
      <c r="OD126" s="69"/>
      <c r="OE126" s="69"/>
      <c r="OF126" s="69"/>
      <c r="OG126" s="69"/>
      <c r="OH126" s="69"/>
      <c r="OI126" s="69"/>
      <c r="OJ126" s="69"/>
      <c r="OK126" s="69"/>
      <c r="OL126" s="69"/>
      <c r="OM126" s="69"/>
      <c r="ON126" s="69"/>
      <c r="OO126" s="69"/>
      <c r="OP126" s="69"/>
      <c r="OQ126" s="69"/>
      <c r="OR126" s="69"/>
      <c r="OS126" s="69"/>
      <c r="OT126" s="69"/>
      <c r="OU126" s="69"/>
      <c r="OV126" s="69"/>
      <c r="OW126" s="69"/>
      <c r="OX126" s="69"/>
      <c r="OY126" s="69"/>
      <c r="OZ126" s="69"/>
      <c r="PA126" s="69"/>
      <c r="PB126" s="69"/>
      <c r="PC126" s="69"/>
      <c r="PD126" s="69"/>
      <c r="PE126" s="69"/>
      <c r="PF126" s="69"/>
      <c r="PG126" s="69"/>
      <c r="PH126" s="69"/>
      <c r="PI126" s="69"/>
      <c r="PJ126" s="69"/>
      <c r="PK126" s="69"/>
      <c r="PL126" s="69"/>
      <c r="PM126" s="69"/>
      <c r="PN126" s="69"/>
      <c r="PO126" s="69"/>
      <c r="PP126" s="69"/>
      <c r="PQ126" s="69"/>
      <c r="PR126" s="69"/>
      <c r="PS126" s="69"/>
      <c r="PT126" s="69"/>
      <c r="PU126" s="69"/>
      <c r="PV126" s="69"/>
      <c r="PW126" s="69"/>
      <c r="PX126" s="69"/>
      <c r="PY126" s="69"/>
      <c r="PZ126" s="69"/>
      <c r="QA126" s="69"/>
      <c r="QB126" s="69"/>
      <c r="QC126" s="69"/>
      <c r="QD126" s="69"/>
      <c r="QE126" s="69"/>
      <c r="QF126" s="69"/>
      <c r="QG126" s="69"/>
      <c r="QH126" s="69"/>
      <c r="QI126" s="69"/>
      <c r="QJ126" s="69"/>
      <c r="QK126" s="69"/>
      <c r="QL126" s="69"/>
      <c r="QM126" s="69"/>
      <c r="QN126" s="69"/>
      <c r="QO126" s="69"/>
      <c r="QP126" s="69"/>
      <c r="QQ126" s="69"/>
      <c r="QR126" s="69"/>
      <c r="QS126" s="69"/>
      <c r="QT126" s="69"/>
      <c r="QU126" s="69"/>
      <c r="QV126" s="69"/>
      <c r="QW126" s="69"/>
      <c r="QX126" s="69"/>
      <c r="QY126" s="69"/>
      <c r="QZ126" s="69"/>
      <c r="RA126" s="69"/>
      <c r="RB126" s="69"/>
      <c r="RC126" s="69"/>
      <c r="RD126" s="69"/>
      <c r="RE126" s="69"/>
      <c r="RF126" s="69"/>
      <c r="RG126" s="69"/>
      <c r="RH126" s="69"/>
      <c r="RI126" s="69"/>
      <c r="RJ126" s="69"/>
      <c r="RK126" s="69"/>
      <c r="RL126" s="69"/>
      <c r="RM126" s="69"/>
      <c r="RN126" s="69"/>
      <c r="RO126" s="69"/>
      <c r="RP126" s="69"/>
      <c r="RQ126" s="69"/>
      <c r="RR126" s="69"/>
      <c r="RS126" s="69"/>
      <c r="RT126" s="69"/>
      <c r="RU126" s="69"/>
      <c r="RV126" s="69"/>
      <c r="RW126" s="69"/>
      <c r="RX126" s="69"/>
      <c r="RY126" s="69"/>
      <c r="RZ126" s="69"/>
      <c r="SA126" s="69"/>
      <c r="SB126" s="69"/>
      <c r="SC126" s="69"/>
      <c r="SD126" s="69"/>
      <c r="SE126" s="69"/>
      <c r="SF126" s="69"/>
      <c r="SG126" s="69"/>
      <c r="SH126" s="69"/>
      <c r="SI126" s="69"/>
      <c r="SJ126" s="69"/>
      <c r="SK126" s="69"/>
      <c r="SL126" s="69"/>
      <c r="SM126" s="69"/>
      <c r="SN126" s="69"/>
      <c r="SO126" s="69"/>
      <c r="SP126" s="69"/>
      <c r="SQ126" s="69"/>
      <c r="SR126" s="69"/>
      <c r="SS126" s="69"/>
      <c r="ST126" s="69"/>
      <c r="SU126" s="69"/>
      <c r="SV126" s="69"/>
      <c r="SW126" s="69"/>
      <c r="SX126" s="69"/>
      <c r="SY126" s="69"/>
      <c r="SZ126" s="69"/>
      <c r="TA126" s="69"/>
      <c r="TB126" s="69"/>
      <c r="TC126" s="69"/>
      <c r="TD126" s="69"/>
      <c r="TE126" s="69"/>
      <c r="TF126" s="69"/>
      <c r="TG126" s="69"/>
      <c r="TH126" s="69"/>
      <c r="TI126" s="69"/>
      <c r="TJ126" s="69"/>
      <c r="TK126" s="69"/>
      <c r="TL126" s="69"/>
      <c r="TM126" s="69"/>
      <c r="TN126" s="69"/>
      <c r="TO126" s="69"/>
      <c r="TP126" s="69"/>
      <c r="TQ126" s="69"/>
      <c r="TR126" s="69"/>
      <c r="TS126" s="69"/>
      <c r="TT126" s="69"/>
      <c r="TU126" s="69"/>
      <c r="TV126" s="69"/>
      <c r="TW126" s="69"/>
      <c r="TX126" s="69"/>
      <c r="TY126" s="69"/>
      <c r="TZ126" s="69"/>
      <c r="UA126" s="69"/>
      <c r="UB126" s="69"/>
      <c r="UC126" s="69"/>
      <c r="UD126" s="69"/>
      <c r="UE126" s="69"/>
      <c r="UF126" s="69"/>
      <c r="UG126" s="69"/>
      <c r="UH126" s="69"/>
      <c r="UI126" s="69"/>
      <c r="UJ126" s="69"/>
      <c r="UK126" s="69"/>
      <c r="UL126" s="69"/>
      <c r="UM126" s="69"/>
      <c r="UN126" s="69"/>
      <c r="UO126" s="69"/>
      <c r="UP126" s="69"/>
      <c r="UQ126" s="69"/>
      <c r="UR126" s="69"/>
      <c r="US126" s="69"/>
      <c r="UT126" s="69"/>
      <c r="UU126" s="69"/>
      <c r="UV126" s="69"/>
      <c r="UW126" s="69"/>
      <c r="UX126" s="69"/>
      <c r="UY126" s="69"/>
      <c r="UZ126" s="69"/>
      <c r="VA126" s="69"/>
      <c r="VB126" s="69"/>
      <c r="VC126" s="69"/>
      <c r="VD126" s="69"/>
      <c r="VE126" s="69"/>
      <c r="VF126" s="69"/>
      <c r="VG126" s="69"/>
      <c r="VH126" s="69"/>
      <c r="VI126" s="69"/>
      <c r="VJ126" s="69"/>
      <c r="VK126" s="69"/>
      <c r="VL126" s="69"/>
      <c r="VM126" s="69"/>
      <c r="VN126" s="69"/>
      <c r="VO126" s="69"/>
      <c r="VP126" s="69"/>
      <c r="VQ126" s="69"/>
      <c r="VR126" s="69"/>
      <c r="VS126" s="69"/>
      <c r="VT126" s="69"/>
      <c r="VU126" s="69"/>
      <c r="VV126" s="69"/>
      <c r="VW126" s="69"/>
      <c r="VX126" s="69"/>
      <c r="VY126" s="69"/>
      <c r="VZ126" s="69"/>
      <c r="WA126" s="69"/>
      <c r="WB126" s="69"/>
      <c r="WC126" s="69"/>
      <c r="WD126" s="69"/>
      <c r="WE126" s="69"/>
      <c r="WF126" s="69"/>
      <c r="WG126" s="69"/>
      <c r="WH126" s="69"/>
      <c r="WI126" s="69"/>
      <c r="WJ126" s="69"/>
      <c r="WK126" s="69"/>
      <c r="WL126" s="69"/>
      <c r="WM126" s="69"/>
      <c r="WN126" s="69"/>
      <c r="WO126" s="69"/>
      <c r="WP126" s="69"/>
      <c r="WQ126" s="69"/>
      <c r="WR126" s="69"/>
      <c r="WS126" s="69"/>
      <c r="WT126" s="69"/>
      <c r="WU126" s="69"/>
      <c r="WV126" s="69"/>
      <c r="WW126" s="69"/>
      <c r="WX126" s="69"/>
      <c r="WY126" s="69"/>
      <c r="WZ126" s="69"/>
      <c r="XA126" s="69"/>
      <c r="XB126" s="69"/>
      <c r="XC126" s="69"/>
      <c r="XD126" s="69"/>
      <c r="XE126" s="69"/>
      <c r="XF126" s="69"/>
      <c r="XG126" s="69"/>
      <c r="XH126" s="69"/>
      <c r="XI126" s="69"/>
      <c r="XJ126" s="69"/>
      <c r="XK126" s="69"/>
      <c r="XL126" s="69"/>
      <c r="XM126" s="69"/>
      <c r="XN126" s="69"/>
      <c r="XO126" s="69"/>
      <c r="XP126" s="69"/>
      <c r="XQ126" s="69"/>
      <c r="XR126" s="69"/>
      <c r="XS126" s="69"/>
      <c r="XT126" s="69"/>
      <c r="XU126" s="69"/>
      <c r="XV126" s="69"/>
      <c r="XW126" s="69"/>
      <c r="XX126" s="69"/>
      <c r="XY126" s="69"/>
      <c r="XZ126" s="69"/>
      <c r="YA126" s="69"/>
      <c r="YB126" s="69"/>
      <c r="YC126" s="69"/>
      <c r="YD126" s="69"/>
      <c r="YE126" s="69"/>
      <c r="YF126" s="69"/>
      <c r="YG126" s="69"/>
      <c r="YH126" s="69"/>
      <c r="YI126" s="69"/>
      <c r="YJ126" s="69"/>
      <c r="YK126" s="69"/>
      <c r="YL126" s="69"/>
      <c r="YM126" s="69"/>
      <c r="YN126" s="69"/>
      <c r="YO126" s="69"/>
      <c r="YP126" s="69"/>
      <c r="YQ126" s="69"/>
      <c r="YR126" s="69"/>
      <c r="YS126" s="69"/>
      <c r="YT126" s="69"/>
      <c r="YU126" s="69"/>
      <c r="YV126" s="69"/>
      <c r="YW126" s="69"/>
      <c r="YX126" s="69"/>
      <c r="YY126" s="69"/>
      <c r="YZ126" s="69"/>
      <c r="ZA126" s="69"/>
      <c r="ZB126" s="69"/>
      <c r="ZC126" s="69"/>
      <c r="ZD126" s="69"/>
      <c r="ZE126" s="69"/>
      <c r="ZF126" s="69"/>
      <c r="ZG126" s="69"/>
      <c r="ZH126" s="69"/>
      <c r="ZI126" s="69"/>
      <c r="ZJ126" s="69"/>
      <c r="ZK126" s="69"/>
      <c r="ZL126" s="69"/>
      <c r="ZM126" s="69"/>
      <c r="ZN126" s="69"/>
      <c r="ZO126" s="69"/>
      <c r="ZP126" s="69"/>
      <c r="ZQ126" s="69"/>
      <c r="ZR126" s="69"/>
      <c r="ZS126" s="69"/>
      <c r="ZT126" s="69"/>
      <c r="ZU126" s="69"/>
      <c r="ZV126" s="69"/>
      <c r="ZW126" s="69"/>
      <c r="ZX126" s="69"/>
      <c r="ZY126" s="69"/>
      <c r="ZZ126" s="69"/>
      <c r="AAA126" s="69"/>
      <c r="AAB126" s="69"/>
      <c r="AAC126" s="69"/>
      <c r="AAD126" s="69"/>
      <c r="AAE126" s="69"/>
      <c r="AAF126" s="69"/>
      <c r="AAG126" s="69"/>
      <c r="AAH126" s="69"/>
      <c r="AAI126" s="69"/>
      <c r="AAJ126" s="69"/>
      <c r="AAK126" s="69"/>
      <c r="AAL126" s="69"/>
      <c r="AAM126" s="69"/>
      <c r="AAN126" s="69"/>
      <c r="AAO126" s="69"/>
      <c r="AAP126" s="69"/>
      <c r="AAQ126" s="69"/>
      <c r="AAR126" s="69"/>
      <c r="AAS126" s="69"/>
      <c r="AAT126" s="69"/>
      <c r="AAU126" s="69"/>
      <c r="AAV126" s="69"/>
      <c r="AAW126" s="69"/>
      <c r="AAX126" s="69"/>
      <c r="AAY126" s="69"/>
      <c r="AAZ126" s="69"/>
      <c r="ABA126" s="69"/>
      <c r="ABB126" s="69"/>
      <c r="ABC126" s="69"/>
      <c r="ABD126" s="69"/>
      <c r="ABE126" s="69"/>
      <c r="ABF126" s="69"/>
      <c r="ABG126" s="69"/>
      <c r="ABH126" s="69"/>
      <c r="ABI126" s="69"/>
      <c r="ABJ126" s="69"/>
      <c r="ABK126" s="69"/>
      <c r="ABL126" s="69"/>
      <c r="ABM126" s="69"/>
      <c r="ABN126" s="69"/>
      <c r="ABO126" s="69"/>
      <c r="ABP126" s="69"/>
      <c r="ABQ126" s="69"/>
      <c r="ABR126" s="69"/>
      <c r="ABS126" s="69"/>
      <c r="ABT126" s="69"/>
      <c r="ABU126" s="69"/>
      <c r="ABV126" s="69"/>
      <c r="ABW126" s="69"/>
      <c r="ABX126" s="69"/>
      <c r="ABY126" s="69"/>
      <c r="ABZ126" s="69"/>
      <c r="ACA126" s="69"/>
      <c r="ACB126" s="69"/>
      <c r="ACC126" s="69"/>
      <c r="ACD126" s="69"/>
      <c r="ACE126" s="69"/>
      <c r="ACF126" s="69"/>
      <c r="ACG126" s="69"/>
      <c r="ACH126" s="69"/>
      <c r="ACI126" s="69"/>
      <c r="ACJ126" s="69"/>
      <c r="ACK126" s="69"/>
      <c r="ACL126" s="69"/>
      <c r="ACM126" s="69"/>
      <c r="ACN126" s="69"/>
      <c r="ACO126" s="69"/>
      <c r="ACP126" s="69"/>
      <c r="ACQ126" s="69"/>
      <c r="ACR126" s="69"/>
      <c r="ACS126" s="69"/>
      <c r="ACT126" s="69"/>
      <c r="ACU126" s="69"/>
      <c r="ACV126" s="69"/>
      <c r="ACW126" s="69"/>
      <c r="ACX126" s="69"/>
      <c r="ACY126" s="69"/>
      <c r="ACZ126" s="69"/>
      <c r="ADA126" s="69"/>
      <c r="ADB126" s="69"/>
      <c r="ADC126" s="69"/>
      <c r="ADD126" s="69"/>
      <c r="ADE126" s="69"/>
      <c r="ADF126" s="69"/>
      <c r="ADG126" s="69"/>
      <c r="ADH126" s="69"/>
      <c r="ADI126" s="69"/>
      <c r="ADJ126" s="69"/>
      <c r="ADK126" s="69"/>
      <c r="ADL126" s="69"/>
      <c r="ADM126" s="69"/>
      <c r="ADN126" s="69"/>
      <c r="ADO126" s="69"/>
      <c r="ADP126" s="69"/>
      <c r="ADQ126" s="69"/>
      <c r="ADR126" s="69"/>
      <c r="ADS126" s="69"/>
      <c r="ADT126" s="69"/>
      <c r="ADU126" s="69"/>
      <c r="ADV126" s="69"/>
      <c r="ADW126" s="69"/>
      <c r="ADX126" s="69"/>
      <c r="ADY126" s="69"/>
      <c r="ADZ126" s="77"/>
      <c r="AEA126" s="69"/>
      <c r="AEB126" s="69"/>
      <c r="AEC126" s="69"/>
      <c r="AED126" s="69"/>
      <c r="AEE126" s="111">
        <f t="shared" si="55"/>
        <v>121</v>
      </c>
      <c r="AEF126" s="109"/>
      <c r="AEG126" s="69"/>
      <c r="AEH126" s="69"/>
      <c r="AEI126" s="69"/>
      <c r="AEJ126" s="69"/>
      <c r="AEK126" s="69"/>
      <c r="AEL126" s="69"/>
      <c r="AEM126" s="69"/>
      <c r="AEN126" s="69"/>
      <c r="AEO126" s="69"/>
      <c r="AEP126" s="69"/>
      <c r="AEQ126" s="69"/>
      <c r="AER126" s="69"/>
      <c r="AES126" s="69"/>
      <c r="AET126" s="69"/>
      <c r="AEU126" s="69"/>
      <c r="AEV126" s="69"/>
      <c r="AEW126" s="69"/>
      <c r="AEX126" s="69"/>
      <c r="AEY126" s="69"/>
      <c r="AEZ126" s="69"/>
      <c r="AFA126" s="69"/>
      <c r="AFB126" s="113"/>
      <c r="AFC126" s="113"/>
      <c r="AFD126" s="113"/>
      <c r="AFE126" s="113"/>
      <c r="AFF126" s="113"/>
      <c r="AFG126" s="113"/>
      <c r="AFH126" s="113"/>
      <c r="AFI126" s="113"/>
      <c r="AFJ126" s="113"/>
      <c r="AFK126" s="113"/>
      <c r="AFL126" s="113"/>
      <c r="AFM126" s="113"/>
      <c r="AFN126" s="113"/>
      <c r="AFO126" s="113"/>
      <c r="AFP126" s="113"/>
      <c r="AFQ126" s="113"/>
      <c r="AFR126" s="113"/>
      <c r="AFS126" s="113"/>
      <c r="AFT126" s="113"/>
      <c r="AFU126" s="113"/>
      <c r="AFV126" s="113"/>
      <c r="AFW126" s="113"/>
      <c r="AFX126" s="113"/>
      <c r="AFY126" s="113"/>
      <c r="AFZ126" s="113"/>
      <c r="AGA126" s="69"/>
      <c r="AGB126" s="69"/>
      <c r="AGC126" s="69"/>
      <c r="AGD126" s="69"/>
      <c r="AGE126" s="69"/>
      <c r="AGF126" s="69"/>
      <c r="AGG126" s="69"/>
      <c r="AGH126" s="69"/>
      <c r="AGI126" s="69"/>
      <c r="AGJ126" s="69"/>
      <c r="AGK126" s="69"/>
      <c r="AGL126" s="69"/>
      <c r="AGM126" s="69"/>
      <c r="AGN126" s="69"/>
      <c r="AGO126" s="69"/>
      <c r="AGP126" s="69"/>
      <c r="AGQ126" s="69"/>
      <c r="AGR126" s="69"/>
      <c r="AGS126" s="69"/>
      <c r="AGT126" s="69"/>
      <c r="AGU126" s="69"/>
      <c r="AGV126" s="69"/>
      <c r="AGW126" s="69"/>
      <c r="AGX126" s="69"/>
      <c r="AGY126" s="69"/>
      <c r="AGZ126" s="69"/>
      <c r="AHA126" s="69"/>
      <c r="AHB126" s="69"/>
      <c r="AHC126" s="69"/>
      <c r="AHD126" s="69"/>
      <c r="AHE126" s="69"/>
      <c r="AHF126" s="69"/>
      <c r="AHG126" s="69"/>
      <c r="AHH126" s="69"/>
      <c r="AHI126" s="69"/>
      <c r="AHJ126" s="69"/>
      <c r="AHK126" s="69"/>
      <c r="AHL126" s="69"/>
      <c r="AHM126" s="69"/>
      <c r="AHN126" s="69"/>
      <c r="AHO126" s="69"/>
      <c r="AHP126" s="69"/>
      <c r="AHQ126" s="69"/>
      <c r="AHR126" s="69"/>
      <c r="AHS126" s="69"/>
      <c r="AHT126" s="69"/>
      <c r="AHU126" s="69"/>
      <c r="AHV126" s="69"/>
      <c r="AHW126" s="69"/>
      <c r="AHX126" s="69"/>
      <c r="AHY126" s="69"/>
      <c r="AHZ126" s="69"/>
      <c r="AIA126" s="69"/>
      <c r="AIB126" s="69"/>
    </row>
    <row r="127" spans="1:912" ht="0.95" customHeight="1" x14ac:dyDescent="0.25">
      <c r="A127" s="77"/>
      <c r="B127" s="69"/>
      <c r="C127" s="69"/>
      <c r="D127" s="69"/>
      <c r="E127" s="77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69"/>
      <c r="FF127" s="69"/>
      <c r="FG127" s="69"/>
      <c r="FH127" s="69"/>
      <c r="FI127" s="69"/>
      <c r="FJ127" s="69"/>
      <c r="FK127" s="69"/>
      <c r="FL127" s="69"/>
      <c r="FM127" s="69"/>
      <c r="FN127" s="69"/>
      <c r="FO127" s="69"/>
      <c r="FP127" s="69"/>
      <c r="FQ127" s="69"/>
      <c r="FR127" s="69"/>
      <c r="FS127" s="69"/>
      <c r="FT127" s="69"/>
      <c r="FU127" s="69"/>
      <c r="FV127" s="69"/>
      <c r="FW127" s="69"/>
      <c r="FX127" s="69"/>
      <c r="FY127" s="69"/>
      <c r="FZ127" s="69"/>
      <c r="GA127" s="69"/>
      <c r="GB127" s="69"/>
      <c r="GC127" s="69"/>
      <c r="GD127" s="69"/>
      <c r="GE127" s="69"/>
      <c r="GF127" s="69"/>
      <c r="GG127" s="69"/>
      <c r="GH127" s="69"/>
      <c r="GI127" s="69"/>
      <c r="GJ127" s="69"/>
      <c r="GK127" s="69"/>
      <c r="GL127" s="69"/>
      <c r="GM127" s="69"/>
      <c r="GN127" s="69"/>
      <c r="GO127" s="69"/>
      <c r="GP127" s="69"/>
      <c r="GQ127" s="69"/>
      <c r="GR127" s="69"/>
      <c r="GS127" s="69"/>
      <c r="GT127" s="69"/>
      <c r="GU127" s="69"/>
      <c r="GV127" s="69"/>
      <c r="GW127" s="69"/>
      <c r="GX127" s="69"/>
      <c r="GY127" s="69"/>
      <c r="GZ127" s="69"/>
      <c r="HA127" s="69"/>
      <c r="HB127" s="69"/>
      <c r="HC127" s="69"/>
      <c r="HD127" s="69"/>
      <c r="HE127" s="69"/>
      <c r="HF127" s="69"/>
      <c r="HG127" s="69"/>
      <c r="HH127" s="69"/>
      <c r="HI127" s="69"/>
      <c r="HJ127" s="69"/>
      <c r="HK127" s="69"/>
      <c r="HL127" s="69"/>
      <c r="HM127" s="69"/>
      <c r="HN127" s="69"/>
      <c r="HO127" s="69"/>
      <c r="HP127" s="69"/>
      <c r="HQ127" s="69"/>
      <c r="HR127" s="69"/>
      <c r="HS127" s="69"/>
      <c r="HT127" s="69"/>
      <c r="HU127" s="69"/>
      <c r="HV127" s="69"/>
      <c r="HW127" s="69"/>
      <c r="HX127" s="69"/>
      <c r="HY127" s="69"/>
      <c r="HZ127" s="69"/>
      <c r="IA127" s="69"/>
      <c r="IB127" s="69"/>
      <c r="IC127" s="69"/>
      <c r="ID127" s="69"/>
      <c r="IE127" s="69"/>
      <c r="IF127" s="69"/>
      <c r="IG127" s="69"/>
      <c r="IH127" s="69"/>
      <c r="II127" s="69"/>
      <c r="IJ127" s="69"/>
      <c r="IK127" s="69"/>
      <c r="IL127" s="69"/>
      <c r="IM127" s="69"/>
      <c r="IN127" s="69"/>
      <c r="IO127" s="69"/>
      <c r="IP127" s="69"/>
      <c r="IQ127" s="69"/>
      <c r="IR127" s="69"/>
      <c r="IS127" s="69"/>
      <c r="IT127" s="69"/>
      <c r="IU127" s="69"/>
      <c r="IV127" s="69"/>
      <c r="IW127" s="69"/>
      <c r="IX127" s="69"/>
      <c r="IY127" s="69"/>
      <c r="IZ127" s="69"/>
      <c r="JA127" s="69"/>
      <c r="JB127" s="69"/>
      <c r="JC127" s="69"/>
      <c r="JD127" s="69"/>
      <c r="JE127" s="69"/>
      <c r="JF127" s="69"/>
      <c r="JG127" s="69"/>
      <c r="JH127" s="69"/>
      <c r="JI127" s="69"/>
      <c r="JJ127" s="69"/>
      <c r="JK127" s="69"/>
      <c r="JL127" s="69"/>
      <c r="JM127" s="69"/>
      <c r="JN127" s="69"/>
      <c r="JO127" s="69"/>
      <c r="JP127" s="69"/>
      <c r="JQ127" s="69"/>
      <c r="JR127" s="69"/>
      <c r="JS127" s="69"/>
      <c r="JT127" s="69"/>
      <c r="JU127" s="69"/>
      <c r="JV127" s="69"/>
      <c r="JW127" s="69"/>
      <c r="JX127" s="69"/>
      <c r="JY127" s="69"/>
      <c r="JZ127" s="69"/>
      <c r="KA127" s="69"/>
      <c r="KB127" s="69"/>
      <c r="KC127" s="69"/>
      <c r="KD127" s="69"/>
      <c r="KE127" s="69"/>
      <c r="KF127" s="69"/>
      <c r="KG127" s="69"/>
      <c r="KH127" s="69"/>
      <c r="KI127" s="69"/>
      <c r="KJ127" s="69"/>
      <c r="KK127" s="69"/>
      <c r="KL127" s="69"/>
      <c r="KM127" s="69"/>
      <c r="KN127" s="69"/>
      <c r="KO127" s="69"/>
      <c r="KP127" s="69"/>
      <c r="KQ127" s="69"/>
      <c r="KR127" s="69"/>
      <c r="KS127" s="69"/>
      <c r="KT127" s="69"/>
      <c r="KU127" s="69"/>
      <c r="KV127" s="69"/>
      <c r="KW127" s="69"/>
      <c r="KX127" s="69"/>
      <c r="KY127" s="69"/>
      <c r="KZ127" s="69"/>
      <c r="LA127" s="69"/>
      <c r="LB127" s="69"/>
      <c r="LC127" s="69"/>
      <c r="LD127" s="69"/>
      <c r="LE127" s="69"/>
      <c r="LF127" s="69"/>
      <c r="LG127" s="69"/>
      <c r="LH127" s="69"/>
      <c r="LI127" s="69"/>
      <c r="LJ127" s="69"/>
      <c r="LK127" s="69"/>
      <c r="LL127" s="69"/>
      <c r="LM127" s="69"/>
      <c r="LN127" s="69"/>
      <c r="LO127" s="69"/>
      <c r="LP127" s="69"/>
      <c r="LQ127" s="69"/>
      <c r="LR127" s="69"/>
      <c r="LS127" s="69"/>
      <c r="LT127" s="69"/>
      <c r="LU127" s="69"/>
      <c r="LV127" s="69"/>
      <c r="LW127" s="69"/>
      <c r="LX127" s="69"/>
      <c r="LY127" s="69"/>
      <c r="LZ127" s="69"/>
      <c r="MA127" s="69"/>
      <c r="MB127" s="69"/>
      <c r="MC127" s="69"/>
      <c r="MD127" s="69"/>
      <c r="ME127" s="69"/>
      <c r="MF127" s="69"/>
      <c r="MG127" s="69"/>
      <c r="MH127" s="69"/>
      <c r="MI127" s="69"/>
      <c r="MJ127" s="69"/>
      <c r="MK127" s="69"/>
      <c r="ML127" s="69"/>
      <c r="MM127" s="69"/>
      <c r="MN127" s="69"/>
      <c r="MO127" s="69"/>
      <c r="MP127" s="69"/>
      <c r="MQ127" s="69"/>
      <c r="MR127" s="69"/>
      <c r="MS127" s="69"/>
      <c r="MT127" s="69"/>
      <c r="MU127" s="69"/>
      <c r="MV127" s="69"/>
      <c r="MW127" s="69"/>
      <c r="MX127" s="69"/>
      <c r="MY127" s="69"/>
      <c r="MZ127" s="69"/>
      <c r="NA127" s="69"/>
      <c r="NB127" s="69"/>
      <c r="NC127" s="69"/>
      <c r="ND127" s="69"/>
      <c r="NE127" s="69"/>
      <c r="NF127" s="69"/>
      <c r="NG127" s="69"/>
      <c r="NH127" s="69"/>
      <c r="NI127" s="69"/>
      <c r="NJ127" s="69"/>
      <c r="NK127" s="69"/>
      <c r="NL127" s="69"/>
      <c r="NM127" s="69"/>
      <c r="NN127" s="69"/>
      <c r="NO127" s="69"/>
      <c r="NP127" s="69"/>
      <c r="NQ127" s="69"/>
      <c r="NR127" s="69"/>
      <c r="NS127" s="69"/>
      <c r="NT127" s="69"/>
      <c r="NU127" s="69"/>
      <c r="NV127" s="69"/>
      <c r="NW127" s="69"/>
      <c r="NX127" s="69"/>
      <c r="NY127" s="69"/>
      <c r="NZ127" s="69"/>
      <c r="OA127" s="69"/>
      <c r="OB127" s="69"/>
      <c r="OC127" s="69"/>
      <c r="OD127" s="69"/>
      <c r="OE127" s="69"/>
      <c r="OF127" s="69"/>
      <c r="OG127" s="69"/>
      <c r="OH127" s="69"/>
      <c r="OI127" s="69"/>
      <c r="OJ127" s="69"/>
      <c r="OK127" s="69"/>
      <c r="OL127" s="69"/>
      <c r="OM127" s="69"/>
      <c r="ON127" s="69"/>
      <c r="OO127" s="69"/>
      <c r="OP127" s="69"/>
      <c r="OQ127" s="69"/>
      <c r="OR127" s="69"/>
      <c r="OS127" s="69"/>
      <c r="OT127" s="69"/>
      <c r="OU127" s="69"/>
      <c r="OV127" s="69"/>
      <c r="OW127" s="69"/>
      <c r="OX127" s="69"/>
      <c r="OY127" s="69"/>
      <c r="OZ127" s="69"/>
      <c r="PA127" s="69"/>
      <c r="PB127" s="69"/>
      <c r="PC127" s="69"/>
      <c r="PD127" s="69"/>
      <c r="PE127" s="69"/>
      <c r="PF127" s="69"/>
      <c r="PG127" s="69"/>
      <c r="PH127" s="69"/>
      <c r="PI127" s="69"/>
      <c r="PJ127" s="69"/>
      <c r="PK127" s="69"/>
      <c r="PL127" s="69"/>
      <c r="PM127" s="69"/>
      <c r="PN127" s="69"/>
      <c r="PO127" s="69"/>
      <c r="PP127" s="69"/>
      <c r="PQ127" s="69"/>
      <c r="PR127" s="69"/>
      <c r="PS127" s="69"/>
      <c r="PT127" s="69"/>
      <c r="PU127" s="69"/>
      <c r="PV127" s="69"/>
      <c r="PW127" s="69"/>
      <c r="PX127" s="69"/>
      <c r="PY127" s="69"/>
      <c r="PZ127" s="69"/>
      <c r="QA127" s="69"/>
      <c r="QB127" s="69"/>
      <c r="QC127" s="69"/>
      <c r="QD127" s="69"/>
      <c r="QE127" s="69"/>
      <c r="QF127" s="69"/>
      <c r="QG127" s="69"/>
      <c r="QH127" s="69"/>
      <c r="QI127" s="69"/>
      <c r="QJ127" s="69"/>
      <c r="QK127" s="69"/>
      <c r="QL127" s="69"/>
      <c r="QM127" s="69"/>
      <c r="QN127" s="69"/>
      <c r="QO127" s="69"/>
      <c r="QP127" s="69"/>
      <c r="QQ127" s="69"/>
      <c r="QR127" s="69"/>
      <c r="QS127" s="69"/>
      <c r="QT127" s="69"/>
      <c r="QU127" s="69"/>
      <c r="QV127" s="69"/>
      <c r="QW127" s="69"/>
      <c r="QX127" s="69"/>
      <c r="QY127" s="69"/>
      <c r="QZ127" s="69"/>
      <c r="RA127" s="69"/>
      <c r="RB127" s="69"/>
      <c r="RC127" s="69"/>
      <c r="RD127" s="69"/>
      <c r="RE127" s="69"/>
      <c r="RF127" s="69"/>
      <c r="RG127" s="69"/>
      <c r="RH127" s="69"/>
      <c r="RI127" s="69"/>
      <c r="RJ127" s="69"/>
      <c r="RK127" s="69"/>
      <c r="RL127" s="69"/>
      <c r="RM127" s="69"/>
      <c r="RN127" s="69"/>
      <c r="RO127" s="69"/>
      <c r="RP127" s="69"/>
      <c r="RQ127" s="69"/>
      <c r="RR127" s="69"/>
      <c r="RS127" s="69"/>
      <c r="RT127" s="69"/>
      <c r="RU127" s="69"/>
      <c r="RV127" s="69"/>
      <c r="RW127" s="69"/>
      <c r="RX127" s="69"/>
      <c r="RY127" s="69"/>
      <c r="RZ127" s="69"/>
      <c r="SA127" s="69"/>
      <c r="SB127" s="69"/>
      <c r="SC127" s="69"/>
      <c r="SD127" s="69"/>
      <c r="SE127" s="69"/>
      <c r="SF127" s="69"/>
      <c r="SG127" s="69"/>
      <c r="SH127" s="69"/>
      <c r="SI127" s="69"/>
      <c r="SJ127" s="69"/>
      <c r="SK127" s="69"/>
      <c r="SL127" s="69"/>
      <c r="SM127" s="69"/>
      <c r="SN127" s="69"/>
      <c r="SO127" s="69"/>
      <c r="SP127" s="69"/>
      <c r="SQ127" s="69"/>
      <c r="SR127" s="69"/>
      <c r="SS127" s="69"/>
      <c r="ST127" s="69"/>
      <c r="SU127" s="69"/>
      <c r="SV127" s="69"/>
      <c r="SW127" s="69"/>
      <c r="SX127" s="69"/>
      <c r="SY127" s="69"/>
      <c r="SZ127" s="69"/>
      <c r="TA127" s="69"/>
      <c r="TB127" s="69"/>
      <c r="TC127" s="69"/>
      <c r="TD127" s="69"/>
      <c r="TE127" s="69"/>
      <c r="TF127" s="69"/>
      <c r="TG127" s="69"/>
      <c r="TH127" s="69"/>
      <c r="TI127" s="69"/>
      <c r="TJ127" s="69"/>
      <c r="TK127" s="69"/>
      <c r="TL127" s="69"/>
      <c r="TM127" s="69"/>
      <c r="TN127" s="69"/>
      <c r="TO127" s="69"/>
      <c r="TP127" s="69"/>
      <c r="TQ127" s="69"/>
      <c r="TR127" s="69"/>
      <c r="TS127" s="69"/>
      <c r="TT127" s="69"/>
      <c r="TU127" s="69"/>
      <c r="TV127" s="69"/>
      <c r="TW127" s="69"/>
      <c r="TX127" s="69"/>
      <c r="TY127" s="69"/>
      <c r="TZ127" s="69"/>
      <c r="UA127" s="69"/>
      <c r="UB127" s="69"/>
      <c r="UC127" s="69"/>
      <c r="UD127" s="69"/>
      <c r="UE127" s="69"/>
      <c r="UF127" s="69"/>
      <c r="UG127" s="69"/>
      <c r="UH127" s="69"/>
      <c r="UI127" s="69"/>
      <c r="UJ127" s="69"/>
      <c r="UK127" s="69"/>
      <c r="UL127" s="69"/>
      <c r="UM127" s="69"/>
      <c r="UN127" s="69"/>
      <c r="UO127" s="69"/>
      <c r="UP127" s="69"/>
      <c r="UQ127" s="69"/>
      <c r="UR127" s="69"/>
      <c r="US127" s="69"/>
      <c r="UT127" s="69"/>
      <c r="UU127" s="69"/>
      <c r="UV127" s="69"/>
      <c r="UW127" s="69"/>
      <c r="UX127" s="69"/>
      <c r="UY127" s="69"/>
      <c r="UZ127" s="69"/>
      <c r="VA127" s="69"/>
      <c r="VB127" s="69"/>
      <c r="VC127" s="69"/>
      <c r="VD127" s="69"/>
      <c r="VE127" s="69"/>
      <c r="VF127" s="69"/>
      <c r="VG127" s="69"/>
      <c r="VH127" s="69"/>
      <c r="VI127" s="69"/>
      <c r="VJ127" s="69"/>
      <c r="VK127" s="69"/>
      <c r="VL127" s="69"/>
      <c r="VM127" s="69"/>
      <c r="VN127" s="69"/>
      <c r="VO127" s="69"/>
      <c r="VP127" s="69"/>
      <c r="VQ127" s="69"/>
      <c r="VR127" s="69"/>
      <c r="VS127" s="69"/>
      <c r="VT127" s="69"/>
      <c r="VU127" s="69"/>
      <c r="VV127" s="69"/>
      <c r="VW127" s="69"/>
      <c r="VX127" s="69"/>
      <c r="VY127" s="69"/>
      <c r="VZ127" s="69"/>
      <c r="WA127" s="69"/>
      <c r="WB127" s="69"/>
      <c r="WC127" s="69"/>
      <c r="WD127" s="69"/>
      <c r="WE127" s="69"/>
      <c r="WF127" s="69"/>
      <c r="WG127" s="69"/>
      <c r="WH127" s="69"/>
      <c r="WI127" s="69"/>
      <c r="WJ127" s="69"/>
      <c r="WK127" s="69"/>
      <c r="WL127" s="69"/>
      <c r="WM127" s="69"/>
      <c r="WN127" s="69"/>
      <c r="WO127" s="69"/>
      <c r="WP127" s="69"/>
      <c r="WQ127" s="69"/>
      <c r="WR127" s="69"/>
      <c r="WS127" s="69"/>
      <c r="WT127" s="69"/>
      <c r="WU127" s="69"/>
      <c r="WV127" s="69"/>
      <c r="WW127" s="69"/>
      <c r="WX127" s="69"/>
      <c r="WY127" s="69"/>
      <c r="WZ127" s="69"/>
      <c r="XA127" s="69"/>
      <c r="XB127" s="69"/>
      <c r="XC127" s="69"/>
      <c r="XD127" s="69"/>
      <c r="XE127" s="69"/>
      <c r="XF127" s="69"/>
      <c r="XG127" s="69"/>
      <c r="XH127" s="69"/>
      <c r="XI127" s="69"/>
      <c r="XJ127" s="69"/>
      <c r="XK127" s="69"/>
      <c r="XL127" s="69"/>
      <c r="XM127" s="69"/>
      <c r="XN127" s="69"/>
      <c r="XO127" s="69"/>
      <c r="XP127" s="69"/>
      <c r="XQ127" s="69"/>
      <c r="XR127" s="69"/>
      <c r="XS127" s="69"/>
      <c r="XT127" s="69"/>
      <c r="XU127" s="69"/>
      <c r="XV127" s="69"/>
      <c r="XW127" s="69"/>
      <c r="XX127" s="69"/>
      <c r="XY127" s="69"/>
      <c r="XZ127" s="69"/>
      <c r="YA127" s="69"/>
      <c r="YB127" s="69"/>
      <c r="YC127" s="69"/>
      <c r="YD127" s="69"/>
      <c r="YE127" s="69"/>
      <c r="YF127" s="69"/>
      <c r="YG127" s="69"/>
      <c r="YH127" s="69"/>
      <c r="YI127" s="69"/>
      <c r="YJ127" s="69"/>
      <c r="YK127" s="69"/>
      <c r="YL127" s="69"/>
      <c r="YM127" s="69"/>
      <c r="YN127" s="69"/>
      <c r="YO127" s="69"/>
      <c r="YP127" s="69"/>
      <c r="YQ127" s="69"/>
      <c r="YR127" s="69"/>
      <c r="YS127" s="69"/>
      <c r="YT127" s="69"/>
      <c r="YU127" s="69"/>
      <c r="YV127" s="69"/>
      <c r="YW127" s="69"/>
      <c r="YX127" s="69"/>
      <c r="YY127" s="69"/>
      <c r="YZ127" s="69"/>
      <c r="ZA127" s="69"/>
      <c r="ZB127" s="69"/>
      <c r="ZC127" s="69"/>
      <c r="ZD127" s="69"/>
      <c r="ZE127" s="69"/>
      <c r="ZF127" s="69"/>
      <c r="ZG127" s="69"/>
      <c r="ZH127" s="69"/>
      <c r="ZI127" s="69"/>
      <c r="ZJ127" s="69"/>
      <c r="ZK127" s="69"/>
      <c r="ZL127" s="69"/>
      <c r="ZM127" s="69"/>
      <c r="ZN127" s="69"/>
      <c r="ZO127" s="69"/>
      <c r="ZP127" s="69"/>
      <c r="ZQ127" s="69"/>
      <c r="ZR127" s="69"/>
      <c r="ZS127" s="69"/>
      <c r="ZT127" s="69"/>
      <c r="ZU127" s="69"/>
      <c r="ZV127" s="69"/>
      <c r="ZW127" s="69"/>
      <c r="ZX127" s="69"/>
      <c r="ZY127" s="69"/>
      <c r="ZZ127" s="69"/>
      <c r="AAA127" s="69"/>
      <c r="AAB127" s="69"/>
      <c r="AAC127" s="69"/>
      <c r="AAD127" s="69"/>
      <c r="AAE127" s="69"/>
      <c r="AAF127" s="69"/>
      <c r="AAG127" s="69"/>
      <c r="AAH127" s="69"/>
      <c r="AAI127" s="69"/>
      <c r="AAJ127" s="69"/>
      <c r="AAK127" s="69"/>
      <c r="AAL127" s="69"/>
      <c r="AAM127" s="69"/>
      <c r="AAN127" s="69"/>
      <c r="AAO127" s="69"/>
      <c r="AAP127" s="69"/>
      <c r="AAQ127" s="69"/>
      <c r="AAR127" s="69"/>
      <c r="AAS127" s="69"/>
      <c r="AAT127" s="69"/>
      <c r="AAU127" s="69"/>
      <c r="AAV127" s="69"/>
      <c r="AAW127" s="69"/>
      <c r="AAX127" s="69"/>
      <c r="AAY127" s="69"/>
      <c r="AAZ127" s="69"/>
      <c r="ABA127" s="69"/>
      <c r="ABB127" s="69"/>
      <c r="ABC127" s="69"/>
      <c r="ABD127" s="69"/>
      <c r="ABE127" s="69"/>
      <c r="ABF127" s="69"/>
      <c r="ABG127" s="69"/>
      <c r="ABH127" s="69"/>
      <c r="ABI127" s="69"/>
      <c r="ABJ127" s="69"/>
      <c r="ABK127" s="69"/>
      <c r="ABL127" s="69"/>
      <c r="ABM127" s="69"/>
      <c r="ABN127" s="69"/>
      <c r="ABO127" s="69"/>
      <c r="ABP127" s="69"/>
      <c r="ABQ127" s="69"/>
      <c r="ABR127" s="69"/>
      <c r="ABS127" s="69"/>
      <c r="ABT127" s="69"/>
      <c r="ABU127" s="69"/>
      <c r="ABV127" s="69"/>
      <c r="ABW127" s="69"/>
      <c r="ABX127" s="69"/>
      <c r="ABY127" s="69"/>
      <c r="ABZ127" s="69"/>
      <c r="ACA127" s="69"/>
      <c r="ACB127" s="69"/>
      <c r="ACC127" s="69"/>
      <c r="ACD127" s="69"/>
      <c r="ACE127" s="69"/>
      <c r="ACF127" s="69"/>
      <c r="ACG127" s="69"/>
      <c r="ACH127" s="69"/>
      <c r="ACI127" s="69"/>
      <c r="ACJ127" s="69"/>
      <c r="ACK127" s="69"/>
      <c r="ACL127" s="69"/>
      <c r="ACM127" s="69"/>
      <c r="ACN127" s="69"/>
      <c r="ACO127" s="69"/>
      <c r="ACP127" s="69"/>
      <c r="ACQ127" s="69"/>
      <c r="ACR127" s="69"/>
      <c r="ACS127" s="69"/>
      <c r="ACT127" s="69"/>
      <c r="ACU127" s="69"/>
      <c r="ACV127" s="69"/>
      <c r="ACW127" s="69"/>
      <c r="ACX127" s="69"/>
      <c r="ACY127" s="69"/>
      <c r="ACZ127" s="69"/>
      <c r="ADA127" s="69"/>
      <c r="ADB127" s="69"/>
      <c r="ADC127" s="69"/>
      <c r="ADD127" s="69"/>
      <c r="ADE127" s="69"/>
      <c r="ADF127" s="69"/>
      <c r="ADG127" s="69"/>
      <c r="ADH127" s="69"/>
      <c r="ADI127" s="69"/>
      <c r="ADJ127" s="69"/>
      <c r="ADK127" s="69"/>
      <c r="ADL127" s="69"/>
      <c r="ADM127" s="69"/>
      <c r="ADN127" s="69"/>
      <c r="ADO127" s="69"/>
      <c r="ADP127" s="69"/>
      <c r="ADQ127" s="69"/>
      <c r="ADR127" s="69"/>
      <c r="ADS127" s="69"/>
      <c r="ADT127" s="69"/>
      <c r="ADU127" s="69"/>
      <c r="ADV127" s="69"/>
      <c r="ADW127" s="69"/>
      <c r="ADX127" s="69"/>
      <c r="ADY127" s="69"/>
      <c r="ADZ127" s="77"/>
      <c r="AEA127" s="69"/>
      <c r="AEB127" s="69"/>
      <c r="AEC127" s="69"/>
      <c r="AED127" s="69"/>
      <c r="AEE127" s="111">
        <f t="shared" si="55"/>
        <v>122</v>
      </c>
      <c r="AEF127" s="109"/>
      <c r="AEG127" s="69"/>
      <c r="AEH127" s="69"/>
      <c r="AEI127" s="69"/>
      <c r="AEJ127" s="69"/>
      <c r="AEK127" s="69"/>
      <c r="AEL127" s="69"/>
      <c r="AEM127" s="69"/>
      <c r="AEN127" s="69"/>
      <c r="AEO127" s="69"/>
      <c r="AEP127" s="69"/>
      <c r="AEQ127" s="69"/>
      <c r="AER127" s="69"/>
      <c r="AES127" s="69"/>
      <c r="AET127" s="69"/>
      <c r="AEU127" s="69"/>
      <c r="AEV127" s="69"/>
      <c r="AEW127" s="69"/>
      <c r="AEX127" s="69"/>
      <c r="AEY127" s="69"/>
      <c r="AEZ127" s="69"/>
      <c r="AFA127" s="69"/>
      <c r="AFB127" s="113"/>
      <c r="AFC127" s="113"/>
      <c r="AFD127" s="113"/>
      <c r="AFE127" s="113"/>
      <c r="AFF127" s="113"/>
      <c r="AFG127" s="113"/>
      <c r="AFH127" s="113"/>
      <c r="AFI127" s="113"/>
      <c r="AFJ127" s="113"/>
      <c r="AFK127" s="113"/>
      <c r="AFL127" s="113"/>
      <c r="AFM127" s="113"/>
      <c r="AFN127" s="113"/>
      <c r="AFO127" s="113"/>
      <c r="AFP127" s="113"/>
      <c r="AFQ127" s="113"/>
      <c r="AFR127" s="113"/>
      <c r="AFS127" s="113"/>
      <c r="AFT127" s="113"/>
      <c r="AFU127" s="113"/>
      <c r="AFV127" s="113"/>
      <c r="AFW127" s="113"/>
      <c r="AFX127" s="113"/>
      <c r="AFY127" s="113"/>
      <c r="AFZ127" s="113"/>
      <c r="AGA127" s="69"/>
      <c r="AGB127" s="69"/>
      <c r="AGC127" s="69"/>
      <c r="AGD127" s="69"/>
      <c r="AGE127" s="69"/>
      <c r="AGF127" s="69"/>
      <c r="AGG127" s="69"/>
      <c r="AGH127" s="69"/>
      <c r="AGI127" s="69"/>
      <c r="AGJ127" s="69"/>
      <c r="AGK127" s="69"/>
      <c r="AGL127" s="69"/>
      <c r="AGM127" s="69"/>
      <c r="AGN127" s="69"/>
      <c r="AGO127" s="69"/>
      <c r="AGP127" s="69"/>
      <c r="AGQ127" s="69"/>
      <c r="AGR127" s="69"/>
      <c r="AGS127" s="69"/>
      <c r="AGT127" s="69"/>
      <c r="AGU127" s="69"/>
      <c r="AGV127" s="69"/>
      <c r="AGW127" s="69"/>
      <c r="AGX127" s="69"/>
      <c r="AGY127" s="69"/>
      <c r="AGZ127" s="69"/>
      <c r="AHA127" s="69"/>
      <c r="AHB127" s="69"/>
      <c r="AHC127" s="69"/>
      <c r="AHD127" s="69"/>
      <c r="AHE127" s="69"/>
      <c r="AHF127" s="69"/>
      <c r="AHG127" s="69"/>
      <c r="AHH127" s="69"/>
      <c r="AHI127" s="69"/>
      <c r="AHJ127" s="69"/>
      <c r="AHK127" s="69"/>
      <c r="AHL127" s="69"/>
      <c r="AHM127" s="69"/>
      <c r="AHN127" s="69"/>
      <c r="AHO127" s="69"/>
      <c r="AHP127" s="69"/>
      <c r="AHQ127" s="69"/>
      <c r="AHR127" s="69"/>
      <c r="AHS127" s="69"/>
      <c r="AHT127" s="69"/>
      <c r="AHU127" s="69"/>
      <c r="AHV127" s="69"/>
      <c r="AHW127" s="69"/>
      <c r="AHX127" s="69"/>
      <c r="AHY127" s="69"/>
      <c r="AHZ127" s="69"/>
      <c r="AIA127" s="69"/>
      <c r="AIB127" s="69"/>
    </row>
    <row r="128" spans="1:912" ht="0.95" customHeight="1" x14ac:dyDescent="0.25">
      <c r="A128" s="77"/>
      <c r="B128" s="69"/>
      <c r="C128" s="69"/>
      <c r="D128" s="69"/>
      <c r="E128" s="77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69"/>
      <c r="HC128" s="69"/>
      <c r="HD128" s="69"/>
      <c r="HE128" s="69"/>
      <c r="HF128" s="69"/>
      <c r="HG128" s="69"/>
      <c r="HH128" s="69"/>
      <c r="HI128" s="69"/>
      <c r="HJ128" s="69"/>
      <c r="HK128" s="69"/>
      <c r="HL128" s="69"/>
      <c r="HM128" s="69"/>
      <c r="HN128" s="69"/>
      <c r="HO128" s="69"/>
      <c r="HP128" s="69"/>
      <c r="HQ128" s="69"/>
      <c r="HR128" s="69"/>
      <c r="HS128" s="69"/>
      <c r="HT128" s="69"/>
      <c r="HU128" s="69"/>
      <c r="HV128" s="69"/>
      <c r="HW128" s="69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69"/>
      <c r="II128" s="69"/>
      <c r="IJ128" s="69"/>
      <c r="IK128" s="69"/>
      <c r="IL128" s="69"/>
      <c r="IM128" s="69"/>
      <c r="IN128" s="69"/>
      <c r="IO128" s="69"/>
      <c r="IP128" s="69"/>
      <c r="IQ128" s="69"/>
      <c r="IR128" s="69"/>
      <c r="IS128" s="69"/>
      <c r="IT128" s="69"/>
      <c r="IU128" s="69"/>
      <c r="IV128" s="69"/>
      <c r="IW128" s="69"/>
      <c r="IX128" s="69"/>
      <c r="IY128" s="69"/>
      <c r="IZ128" s="69"/>
      <c r="JA128" s="69"/>
      <c r="JB128" s="69"/>
      <c r="JC128" s="69"/>
      <c r="JD128" s="69"/>
      <c r="JE128" s="69"/>
      <c r="JF128" s="69"/>
      <c r="JG128" s="69"/>
      <c r="JH128" s="69"/>
      <c r="JI128" s="69"/>
      <c r="JJ128" s="69"/>
      <c r="JK128" s="69"/>
      <c r="JL128" s="69"/>
      <c r="JM128" s="69"/>
      <c r="JN128" s="69"/>
      <c r="JO128" s="69"/>
      <c r="JP128" s="69"/>
      <c r="JQ128" s="69"/>
      <c r="JR128" s="69"/>
      <c r="JS128" s="69"/>
      <c r="JT128" s="69"/>
      <c r="JU128" s="69"/>
      <c r="JV128" s="69"/>
      <c r="JW128" s="69"/>
      <c r="JX128" s="69"/>
      <c r="JY128" s="69"/>
      <c r="JZ128" s="69"/>
      <c r="KA128" s="69"/>
      <c r="KB128" s="69"/>
      <c r="KC128" s="69"/>
      <c r="KD128" s="69"/>
      <c r="KE128" s="69"/>
      <c r="KF128" s="69"/>
      <c r="KG128" s="69"/>
      <c r="KH128" s="69"/>
      <c r="KI128" s="69"/>
      <c r="KJ128" s="69"/>
      <c r="KK128" s="69"/>
      <c r="KL128" s="69"/>
      <c r="KM128" s="69"/>
      <c r="KN128" s="69"/>
      <c r="KO128" s="69"/>
      <c r="KP128" s="69"/>
      <c r="KQ128" s="69"/>
      <c r="KR128" s="69"/>
      <c r="KS128" s="69"/>
      <c r="KT128" s="69"/>
      <c r="KU128" s="69"/>
      <c r="KV128" s="69"/>
      <c r="KW128" s="69"/>
      <c r="KX128" s="69"/>
      <c r="KY128" s="69"/>
      <c r="KZ128" s="69"/>
      <c r="LA128" s="69"/>
      <c r="LB128" s="69"/>
      <c r="LC128" s="69"/>
      <c r="LD128" s="69"/>
      <c r="LE128" s="69"/>
      <c r="LF128" s="69"/>
      <c r="LG128" s="69"/>
      <c r="LH128" s="69"/>
      <c r="LI128" s="69"/>
      <c r="LJ128" s="69"/>
      <c r="LK128" s="69"/>
      <c r="LL128" s="69"/>
      <c r="LM128" s="69"/>
      <c r="LN128" s="69"/>
      <c r="LO128" s="69"/>
      <c r="LP128" s="69"/>
      <c r="LQ128" s="69"/>
      <c r="LR128" s="69"/>
      <c r="LS128" s="69"/>
      <c r="LT128" s="69"/>
      <c r="LU128" s="69"/>
      <c r="LV128" s="69"/>
      <c r="LW128" s="69"/>
      <c r="LX128" s="69"/>
      <c r="LY128" s="69"/>
      <c r="LZ128" s="69"/>
      <c r="MA128" s="69"/>
      <c r="MB128" s="69"/>
      <c r="MC128" s="69"/>
      <c r="MD128" s="69"/>
      <c r="ME128" s="69"/>
      <c r="MF128" s="69"/>
      <c r="MG128" s="69"/>
      <c r="MH128" s="69"/>
      <c r="MI128" s="69"/>
      <c r="MJ128" s="69"/>
      <c r="MK128" s="69"/>
      <c r="ML128" s="69"/>
      <c r="MM128" s="69"/>
      <c r="MN128" s="69"/>
      <c r="MO128" s="69"/>
      <c r="MP128" s="69"/>
      <c r="MQ128" s="69"/>
      <c r="MR128" s="69"/>
      <c r="MS128" s="69"/>
      <c r="MT128" s="69"/>
      <c r="MU128" s="69"/>
      <c r="MV128" s="69"/>
      <c r="MW128" s="69"/>
      <c r="MX128" s="69"/>
      <c r="MY128" s="69"/>
      <c r="MZ128" s="69"/>
      <c r="NA128" s="69"/>
      <c r="NB128" s="69"/>
      <c r="NC128" s="69"/>
      <c r="ND128" s="69"/>
      <c r="NE128" s="69"/>
      <c r="NF128" s="69"/>
      <c r="NG128" s="69"/>
      <c r="NH128" s="69"/>
      <c r="NI128" s="69"/>
      <c r="NJ128" s="69"/>
      <c r="NK128" s="69"/>
      <c r="NL128" s="69"/>
      <c r="NM128" s="69"/>
      <c r="NN128" s="69"/>
      <c r="NO128" s="69"/>
      <c r="NP128" s="69"/>
      <c r="NQ128" s="69"/>
      <c r="NR128" s="69"/>
      <c r="NS128" s="69"/>
      <c r="NT128" s="69"/>
      <c r="NU128" s="69"/>
      <c r="NV128" s="69"/>
      <c r="NW128" s="69"/>
      <c r="NX128" s="69"/>
      <c r="NY128" s="69"/>
      <c r="NZ128" s="69"/>
      <c r="OA128" s="69"/>
      <c r="OB128" s="69"/>
      <c r="OC128" s="69"/>
      <c r="OD128" s="69"/>
      <c r="OE128" s="69"/>
      <c r="OF128" s="69"/>
      <c r="OG128" s="69"/>
      <c r="OH128" s="69"/>
      <c r="OI128" s="69"/>
      <c r="OJ128" s="69"/>
      <c r="OK128" s="69"/>
      <c r="OL128" s="69"/>
      <c r="OM128" s="69"/>
      <c r="ON128" s="69"/>
      <c r="OO128" s="69"/>
      <c r="OP128" s="69"/>
      <c r="OQ128" s="69"/>
      <c r="OR128" s="69"/>
      <c r="OS128" s="69"/>
      <c r="OT128" s="69"/>
      <c r="OU128" s="69"/>
      <c r="OV128" s="69"/>
      <c r="OW128" s="69"/>
      <c r="OX128" s="69"/>
      <c r="OY128" s="69"/>
      <c r="OZ128" s="69"/>
      <c r="PA128" s="69"/>
      <c r="PB128" s="69"/>
      <c r="PC128" s="69"/>
      <c r="PD128" s="69"/>
      <c r="PE128" s="69"/>
      <c r="PF128" s="69"/>
      <c r="PG128" s="69"/>
      <c r="PH128" s="69"/>
      <c r="PI128" s="69"/>
      <c r="PJ128" s="69"/>
      <c r="PK128" s="69"/>
      <c r="PL128" s="69"/>
      <c r="PM128" s="69"/>
      <c r="PN128" s="69"/>
      <c r="PO128" s="69"/>
      <c r="PP128" s="69"/>
      <c r="PQ128" s="69"/>
      <c r="PR128" s="69"/>
      <c r="PS128" s="69"/>
      <c r="PT128" s="69"/>
      <c r="PU128" s="69"/>
      <c r="PV128" s="69"/>
      <c r="PW128" s="69"/>
      <c r="PX128" s="69"/>
      <c r="PY128" s="69"/>
      <c r="PZ128" s="69"/>
      <c r="QA128" s="69"/>
      <c r="QB128" s="69"/>
      <c r="QC128" s="69"/>
      <c r="QD128" s="69"/>
      <c r="QE128" s="69"/>
      <c r="QF128" s="69"/>
      <c r="QG128" s="69"/>
      <c r="QH128" s="69"/>
      <c r="QI128" s="69"/>
      <c r="QJ128" s="69"/>
      <c r="QK128" s="69"/>
      <c r="QL128" s="69"/>
      <c r="QM128" s="69"/>
      <c r="QN128" s="69"/>
      <c r="QO128" s="69"/>
      <c r="QP128" s="69"/>
      <c r="QQ128" s="69"/>
      <c r="QR128" s="69"/>
      <c r="QS128" s="69"/>
      <c r="QT128" s="69"/>
      <c r="QU128" s="69"/>
      <c r="QV128" s="69"/>
      <c r="QW128" s="69"/>
      <c r="QX128" s="69"/>
      <c r="QY128" s="69"/>
      <c r="QZ128" s="69"/>
      <c r="RA128" s="69"/>
      <c r="RB128" s="69"/>
      <c r="RC128" s="69"/>
      <c r="RD128" s="69"/>
      <c r="RE128" s="69"/>
      <c r="RF128" s="69"/>
      <c r="RG128" s="69"/>
      <c r="RH128" s="69"/>
      <c r="RI128" s="69"/>
      <c r="RJ128" s="69"/>
      <c r="RK128" s="69"/>
      <c r="RL128" s="69"/>
      <c r="RM128" s="69"/>
      <c r="RN128" s="69"/>
      <c r="RO128" s="69"/>
      <c r="RP128" s="69"/>
      <c r="RQ128" s="69"/>
      <c r="RR128" s="69"/>
      <c r="RS128" s="69"/>
      <c r="RT128" s="69"/>
      <c r="RU128" s="69"/>
      <c r="RV128" s="69"/>
      <c r="RW128" s="69"/>
      <c r="RX128" s="69"/>
      <c r="RY128" s="69"/>
      <c r="RZ128" s="69"/>
      <c r="SA128" s="69"/>
      <c r="SB128" s="69"/>
      <c r="SC128" s="69"/>
      <c r="SD128" s="69"/>
      <c r="SE128" s="69"/>
      <c r="SF128" s="69"/>
      <c r="SG128" s="69"/>
      <c r="SH128" s="69"/>
      <c r="SI128" s="69"/>
      <c r="SJ128" s="69"/>
      <c r="SK128" s="69"/>
      <c r="SL128" s="69"/>
      <c r="SM128" s="69"/>
      <c r="SN128" s="69"/>
      <c r="SO128" s="69"/>
      <c r="SP128" s="69"/>
      <c r="SQ128" s="69"/>
      <c r="SR128" s="69"/>
      <c r="SS128" s="69"/>
      <c r="ST128" s="69"/>
      <c r="SU128" s="69"/>
      <c r="SV128" s="69"/>
      <c r="SW128" s="69"/>
      <c r="SX128" s="69"/>
      <c r="SY128" s="69"/>
      <c r="SZ128" s="69"/>
      <c r="TA128" s="69"/>
      <c r="TB128" s="69"/>
      <c r="TC128" s="69"/>
      <c r="TD128" s="69"/>
      <c r="TE128" s="69"/>
      <c r="TF128" s="69"/>
      <c r="TG128" s="69"/>
      <c r="TH128" s="69"/>
      <c r="TI128" s="69"/>
      <c r="TJ128" s="69"/>
      <c r="TK128" s="69"/>
      <c r="TL128" s="69"/>
      <c r="TM128" s="69"/>
      <c r="TN128" s="69"/>
      <c r="TO128" s="69"/>
      <c r="TP128" s="69"/>
      <c r="TQ128" s="69"/>
      <c r="TR128" s="69"/>
      <c r="TS128" s="69"/>
      <c r="TT128" s="69"/>
      <c r="TU128" s="69"/>
      <c r="TV128" s="69"/>
      <c r="TW128" s="69"/>
      <c r="TX128" s="69"/>
      <c r="TY128" s="69"/>
      <c r="TZ128" s="69"/>
      <c r="UA128" s="69"/>
      <c r="UB128" s="69"/>
      <c r="UC128" s="69"/>
      <c r="UD128" s="69"/>
      <c r="UE128" s="69"/>
      <c r="UF128" s="69"/>
      <c r="UG128" s="69"/>
      <c r="UH128" s="69"/>
      <c r="UI128" s="69"/>
      <c r="UJ128" s="69"/>
      <c r="UK128" s="69"/>
      <c r="UL128" s="69"/>
      <c r="UM128" s="69"/>
      <c r="UN128" s="69"/>
      <c r="UO128" s="69"/>
      <c r="UP128" s="69"/>
      <c r="UQ128" s="69"/>
      <c r="UR128" s="69"/>
      <c r="US128" s="69"/>
      <c r="UT128" s="69"/>
      <c r="UU128" s="69"/>
      <c r="UV128" s="69"/>
      <c r="UW128" s="69"/>
      <c r="UX128" s="69"/>
      <c r="UY128" s="69"/>
      <c r="UZ128" s="69"/>
      <c r="VA128" s="69"/>
      <c r="VB128" s="69"/>
      <c r="VC128" s="69"/>
      <c r="VD128" s="69"/>
      <c r="VE128" s="69"/>
      <c r="VF128" s="69"/>
      <c r="VG128" s="69"/>
      <c r="VH128" s="69"/>
      <c r="VI128" s="69"/>
      <c r="VJ128" s="69"/>
      <c r="VK128" s="69"/>
      <c r="VL128" s="69"/>
      <c r="VM128" s="69"/>
      <c r="VN128" s="69"/>
      <c r="VO128" s="69"/>
      <c r="VP128" s="69"/>
      <c r="VQ128" s="69"/>
      <c r="VR128" s="69"/>
      <c r="VS128" s="69"/>
      <c r="VT128" s="69"/>
      <c r="VU128" s="69"/>
      <c r="VV128" s="69"/>
      <c r="VW128" s="69"/>
      <c r="VX128" s="69"/>
      <c r="VY128" s="69"/>
      <c r="VZ128" s="69"/>
      <c r="WA128" s="69"/>
      <c r="WB128" s="69"/>
      <c r="WC128" s="69"/>
      <c r="WD128" s="69"/>
      <c r="WE128" s="69"/>
      <c r="WF128" s="69"/>
      <c r="WG128" s="69"/>
      <c r="WH128" s="69"/>
      <c r="WI128" s="69"/>
      <c r="WJ128" s="69"/>
      <c r="WK128" s="69"/>
      <c r="WL128" s="69"/>
      <c r="WM128" s="69"/>
      <c r="WN128" s="69"/>
      <c r="WO128" s="69"/>
      <c r="WP128" s="69"/>
      <c r="WQ128" s="69"/>
      <c r="WR128" s="69"/>
      <c r="WS128" s="69"/>
      <c r="WT128" s="69"/>
      <c r="WU128" s="69"/>
      <c r="WV128" s="69"/>
      <c r="WW128" s="69"/>
      <c r="WX128" s="69"/>
      <c r="WY128" s="69"/>
      <c r="WZ128" s="69"/>
      <c r="XA128" s="69"/>
      <c r="XB128" s="69"/>
      <c r="XC128" s="69"/>
      <c r="XD128" s="69"/>
      <c r="XE128" s="69"/>
      <c r="XF128" s="69"/>
      <c r="XG128" s="69"/>
      <c r="XH128" s="69"/>
      <c r="XI128" s="69"/>
      <c r="XJ128" s="69"/>
      <c r="XK128" s="69"/>
      <c r="XL128" s="69"/>
      <c r="XM128" s="69"/>
      <c r="XN128" s="69"/>
      <c r="XO128" s="69"/>
      <c r="XP128" s="69"/>
      <c r="XQ128" s="69"/>
      <c r="XR128" s="69"/>
      <c r="XS128" s="69"/>
      <c r="XT128" s="69"/>
      <c r="XU128" s="69"/>
      <c r="XV128" s="69"/>
      <c r="XW128" s="69"/>
      <c r="XX128" s="69"/>
      <c r="XY128" s="69"/>
      <c r="XZ128" s="69"/>
      <c r="YA128" s="69"/>
      <c r="YB128" s="69"/>
      <c r="YC128" s="69"/>
      <c r="YD128" s="69"/>
      <c r="YE128" s="69"/>
      <c r="YF128" s="69"/>
      <c r="YG128" s="69"/>
      <c r="YH128" s="69"/>
      <c r="YI128" s="69"/>
      <c r="YJ128" s="69"/>
      <c r="YK128" s="69"/>
      <c r="YL128" s="69"/>
      <c r="YM128" s="69"/>
      <c r="YN128" s="69"/>
      <c r="YO128" s="69"/>
      <c r="YP128" s="69"/>
      <c r="YQ128" s="69"/>
      <c r="YR128" s="69"/>
      <c r="YS128" s="69"/>
      <c r="YT128" s="69"/>
      <c r="YU128" s="69"/>
      <c r="YV128" s="69"/>
      <c r="YW128" s="69"/>
      <c r="YX128" s="69"/>
      <c r="YY128" s="69"/>
      <c r="YZ128" s="69"/>
      <c r="ZA128" s="69"/>
      <c r="ZB128" s="69"/>
      <c r="ZC128" s="69"/>
      <c r="ZD128" s="69"/>
      <c r="ZE128" s="69"/>
      <c r="ZF128" s="69"/>
      <c r="ZG128" s="69"/>
      <c r="ZH128" s="69"/>
      <c r="ZI128" s="69"/>
      <c r="ZJ128" s="69"/>
      <c r="ZK128" s="69"/>
      <c r="ZL128" s="69"/>
      <c r="ZM128" s="69"/>
      <c r="ZN128" s="69"/>
      <c r="ZO128" s="69"/>
      <c r="ZP128" s="69"/>
      <c r="ZQ128" s="69"/>
      <c r="ZR128" s="69"/>
      <c r="ZS128" s="69"/>
      <c r="ZT128" s="69"/>
      <c r="ZU128" s="69"/>
      <c r="ZV128" s="69"/>
      <c r="ZW128" s="69"/>
      <c r="ZX128" s="69"/>
      <c r="ZY128" s="69"/>
      <c r="ZZ128" s="69"/>
      <c r="AAA128" s="69"/>
      <c r="AAB128" s="69"/>
      <c r="AAC128" s="69"/>
      <c r="AAD128" s="69"/>
      <c r="AAE128" s="69"/>
      <c r="AAF128" s="69"/>
      <c r="AAG128" s="69"/>
      <c r="AAH128" s="69"/>
      <c r="AAI128" s="69"/>
      <c r="AAJ128" s="69"/>
      <c r="AAK128" s="69"/>
      <c r="AAL128" s="69"/>
      <c r="AAM128" s="69"/>
      <c r="AAN128" s="69"/>
      <c r="AAO128" s="69"/>
      <c r="AAP128" s="69"/>
      <c r="AAQ128" s="69"/>
      <c r="AAR128" s="69"/>
      <c r="AAS128" s="69"/>
      <c r="AAT128" s="69"/>
      <c r="AAU128" s="69"/>
      <c r="AAV128" s="69"/>
      <c r="AAW128" s="69"/>
      <c r="AAX128" s="69"/>
      <c r="AAY128" s="69"/>
      <c r="AAZ128" s="69"/>
      <c r="ABA128" s="69"/>
      <c r="ABB128" s="69"/>
      <c r="ABC128" s="69"/>
      <c r="ABD128" s="69"/>
      <c r="ABE128" s="69"/>
      <c r="ABF128" s="69"/>
      <c r="ABG128" s="69"/>
      <c r="ABH128" s="69"/>
      <c r="ABI128" s="69"/>
      <c r="ABJ128" s="69"/>
      <c r="ABK128" s="69"/>
      <c r="ABL128" s="69"/>
      <c r="ABM128" s="69"/>
      <c r="ABN128" s="69"/>
      <c r="ABO128" s="69"/>
      <c r="ABP128" s="69"/>
      <c r="ABQ128" s="69"/>
      <c r="ABR128" s="69"/>
      <c r="ABS128" s="69"/>
      <c r="ABT128" s="69"/>
      <c r="ABU128" s="69"/>
      <c r="ABV128" s="69"/>
      <c r="ABW128" s="69"/>
      <c r="ABX128" s="69"/>
      <c r="ABY128" s="69"/>
      <c r="ABZ128" s="69"/>
      <c r="ACA128" s="69"/>
      <c r="ACB128" s="69"/>
      <c r="ACC128" s="69"/>
      <c r="ACD128" s="69"/>
      <c r="ACE128" s="69"/>
      <c r="ACF128" s="69"/>
      <c r="ACG128" s="69"/>
      <c r="ACH128" s="69"/>
      <c r="ACI128" s="69"/>
      <c r="ACJ128" s="69"/>
      <c r="ACK128" s="69"/>
      <c r="ACL128" s="69"/>
      <c r="ACM128" s="69"/>
      <c r="ACN128" s="69"/>
      <c r="ACO128" s="69"/>
      <c r="ACP128" s="69"/>
      <c r="ACQ128" s="69"/>
      <c r="ACR128" s="69"/>
      <c r="ACS128" s="69"/>
      <c r="ACT128" s="69"/>
      <c r="ACU128" s="69"/>
      <c r="ACV128" s="69"/>
      <c r="ACW128" s="69"/>
      <c r="ACX128" s="69"/>
      <c r="ACY128" s="69"/>
      <c r="ACZ128" s="69"/>
      <c r="ADA128" s="69"/>
      <c r="ADB128" s="69"/>
      <c r="ADC128" s="69"/>
      <c r="ADD128" s="69"/>
      <c r="ADE128" s="69"/>
      <c r="ADF128" s="69"/>
      <c r="ADG128" s="69"/>
      <c r="ADH128" s="69"/>
      <c r="ADI128" s="69"/>
      <c r="ADJ128" s="69"/>
      <c r="ADK128" s="69"/>
      <c r="ADL128" s="69"/>
      <c r="ADM128" s="69"/>
      <c r="ADN128" s="69"/>
      <c r="ADO128" s="69"/>
      <c r="ADP128" s="69"/>
      <c r="ADQ128" s="69"/>
      <c r="ADR128" s="69"/>
      <c r="ADS128" s="69"/>
      <c r="ADT128" s="69"/>
      <c r="ADU128" s="69"/>
      <c r="ADV128" s="69"/>
      <c r="ADW128" s="69"/>
      <c r="ADX128" s="69"/>
      <c r="ADY128" s="69"/>
      <c r="ADZ128" s="77"/>
      <c r="AEA128" s="69"/>
      <c r="AEB128" s="69"/>
      <c r="AEC128" s="69"/>
      <c r="AED128" s="69"/>
      <c r="AEE128" s="111">
        <f t="shared" si="55"/>
        <v>123</v>
      </c>
      <c r="AEF128" s="109"/>
      <c r="AEG128" s="69"/>
      <c r="AEH128" s="69"/>
      <c r="AEI128" s="69"/>
      <c r="AEJ128" s="69"/>
      <c r="AEK128" s="69"/>
      <c r="AEL128" s="69"/>
      <c r="AEM128" s="69"/>
      <c r="AEN128" s="69"/>
      <c r="AEO128" s="69"/>
      <c r="AEP128" s="69"/>
      <c r="AEQ128" s="69"/>
      <c r="AER128" s="69"/>
      <c r="AES128" s="69"/>
      <c r="AET128" s="69"/>
      <c r="AEU128" s="69"/>
      <c r="AEV128" s="69"/>
      <c r="AEW128" s="69"/>
      <c r="AEX128" s="69"/>
      <c r="AEY128" s="69"/>
      <c r="AEZ128" s="69"/>
      <c r="AFA128" s="69"/>
      <c r="AFB128" s="113"/>
      <c r="AFC128" s="113"/>
      <c r="AFD128" s="113"/>
      <c r="AFE128" s="113"/>
      <c r="AFF128" s="113"/>
      <c r="AFG128" s="113"/>
      <c r="AFH128" s="113"/>
      <c r="AFI128" s="113"/>
      <c r="AFJ128" s="113"/>
      <c r="AFK128" s="113"/>
      <c r="AFL128" s="113"/>
      <c r="AFM128" s="113"/>
      <c r="AFN128" s="113"/>
      <c r="AFO128" s="113"/>
      <c r="AFP128" s="113"/>
      <c r="AFQ128" s="113"/>
      <c r="AFR128" s="113"/>
      <c r="AFS128" s="113"/>
      <c r="AFT128" s="113"/>
      <c r="AFU128" s="113"/>
      <c r="AFV128" s="113"/>
      <c r="AFW128" s="113"/>
      <c r="AFX128" s="113"/>
      <c r="AFY128" s="113"/>
      <c r="AFZ128" s="113"/>
      <c r="AGA128" s="69"/>
      <c r="AGB128" s="69"/>
      <c r="AGC128" s="69"/>
      <c r="AGD128" s="69"/>
      <c r="AGE128" s="69"/>
      <c r="AGF128" s="69"/>
      <c r="AGG128" s="69"/>
      <c r="AGH128" s="69"/>
      <c r="AGI128" s="69"/>
      <c r="AGJ128" s="69"/>
      <c r="AGK128" s="69"/>
      <c r="AGL128" s="69"/>
      <c r="AGM128" s="69"/>
      <c r="AGN128" s="69"/>
      <c r="AGO128" s="69"/>
      <c r="AGP128" s="69"/>
      <c r="AGQ128" s="69"/>
      <c r="AGR128" s="69"/>
      <c r="AGS128" s="69"/>
      <c r="AGT128" s="69"/>
      <c r="AGU128" s="69"/>
      <c r="AGV128" s="69"/>
      <c r="AGW128" s="69"/>
      <c r="AGX128" s="69"/>
      <c r="AGY128" s="69"/>
      <c r="AGZ128" s="69"/>
      <c r="AHA128" s="69"/>
      <c r="AHB128" s="69"/>
      <c r="AHC128" s="69"/>
      <c r="AHD128" s="69"/>
      <c r="AHE128" s="69"/>
      <c r="AHF128" s="69"/>
      <c r="AHG128" s="69"/>
      <c r="AHH128" s="69"/>
      <c r="AHI128" s="69"/>
      <c r="AHJ128" s="69"/>
      <c r="AHK128" s="69"/>
      <c r="AHL128" s="69"/>
      <c r="AHM128" s="69"/>
      <c r="AHN128" s="69"/>
      <c r="AHO128" s="69"/>
      <c r="AHP128" s="69"/>
      <c r="AHQ128" s="69"/>
      <c r="AHR128" s="69"/>
      <c r="AHS128" s="69"/>
      <c r="AHT128" s="69"/>
      <c r="AHU128" s="69"/>
      <c r="AHV128" s="69"/>
      <c r="AHW128" s="69"/>
      <c r="AHX128" s="69"/>
      <c r="AHY128" s="69"/>
      <c r="AHZ128" s="69"/>
      <c r="AIA128" s="69"/>
      <c r="AIB128" s="69"/>
    </row>
    <row r="129" spans="1:912" ht="0.95" customHeight="1" x14ac:dyDescent="0.25">
      <c r="A129" s="77"/>
      <c r="B129" s="69"/>
      <c r="C129" s="69"/>
      <c r="D129" s="69"/>
      <c r="E129" s="77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69"/>
      <c r="FF129" s="69"/>
      <c r="FG129" s="69"/>
      <c r="FH129" s="69"/>
      <c r="FI129" s="69"/>
      <c r="FJ129" s="69"/>
      <c r="FK129" s="69"/>
      <c r="FL129" s="69"/>
      <c r="FM129" s="69"/>
      <c r="FN129" s="69"/>
      <c r="FO129" s="69"/>
      <c r="FP129" s="69"/>
      <c r="FQ129" s="69"/>
      <c r="FR129" s="69"/>
      <c r="FS129" s="69"/>
      <c r="FT129" s="69"/>
      <c r="FU129" s="69"/>
      <c r="FV129" s="69"/>
      <c r="FW129" s="69"/>
      <c r="FX129" s="69"/>
      <c r="FY129" s="69"/>
      <c r="FZ129" s="69"/>
      <c r="GA129" s="69"/>
      <c r="GB129" s="69"/>
      <c r="GC129" s="69"/>
      <c r="GD129" s="69"/>
      <c r="GE129" s="69"/>
      <c r="GF129" s="69"/>
      <c r="GG129" s="69"/>
      <c r="GH129" s="69"/>
      <c r="GI129" s="69"/>
      <c r="GJ129" s="69"/>
      <c r="GK129" s="69"/>
      <c r="GL129" s="69"/>
      <c r="GM129" s="69"/>
      <c r="GN129" s="69"/>
      <c r="GO129" s="69"/>
      <c r="GP129" s="69"/>
      <c r="GQ129" s="69"/>
      <c r="GR129" s="69"/>
      <c r="GS129" s="69"/>
      <c r="GT129" s="69"/>
      <c r="GU129" s="69"/>
      <c r="GV129" s="69"/>
      <c r="GW129" s="69"/>
      <c r="GX129" s="69"/>
      <c r="GY129" s="69"/>
      <c r="GZ129" s="69"/>
      <c r="HA129" s="69"/>
      <c r="HB129" s="69"/>
      <c r="HC129" s="69"/>
      <c r="HD129" s="69"/>
      <c r="HE129" s="69"/>
      <c r="HF129" s="69"/>
      <c r="HG129" s="69"/>
      <c r="HH129" s="69"/>
      <c r="HI129" s="69"/>
      <c r="HJ129" s="69"/>
      <c r="HK129" s="69"/>
      <c r="HL129" s="69"/>
      <c r="HM129" s="69"/>
      <c r="HN129" s="69"/>
      <c r="HO129" s="69"/>
      <c r="HP129" s="69"/>
      <c r="HQ129" s="69"/>
      <c r="HR129" s="69"/>
      <c r="HS129" s="69"/>
      <c r="HT129" s="69"/>
      <c r="HU129" s="69"/>
      <c r="HV129" s="69"/>
      <c r="HW129" s="69"/>
      <c r="HX129" s="69"/>
      <c r="HY129" s="69"/>
      <c r="HZ129" s="69"/>
      <c r="IA129" s="69"/>
      <c r="IB129" s="69"/>
      <c r="IC129" s="69"/>
      <c r="ID129" s="69"/>
      <c r="IE129" s="69"/>
      <c r="IF129" s="69"/>
      <c r="IG129" s="69"/>
      <c r="IH129" s="69"/>
      <c r="II129" s="69"/>
      <c r="IJ129" s="69"/>
      <c r="IK129" s="69"/>
      <c r="IL129" s="69"/>
      <c r="IM129" s="69"/>
      <c r="IN129" s="69"/>
      <c r="IO129" s="69"/>
      <c r="IP129" s="69"/>
      <c r="IQ129" s="69"/>
      <c r="IR129" s="69"/>
      <c r="IS129" s="69"/>
      <c r="IT129" s="69"/>
      <c r="IU129" s="69"/>
      <c r="IV129" s="69"/>
      <c r="IW129" s="69"/>
      <c r="IX129" s="69"/>
      <c r="IY129" s="69"/>
      <c r="IZ129" s="69"/>
      <c r="JA129" s="69"/>
      <c r="JB129" s="69"/>
      <c r="JC129" s="69"/>
      <c r="JD129" s="69"/>
      <c r="JE129" s="69"/>
      <c r="JF129" s="69"/>
      <c r="JG129" s="69"/>
      <c r="JH129" s="69"/>
      <c r="JI129" s="69"/>
      <c r="JJ129" s="69"/>
      <c r="JK129" s="69"/>
      <c r="JL129" s="69"/>
      <c r="JM129" s="69"/>
      <c r="JN129" s="69"/>
      <c r="JO129" s="69"/>
      <c r="JP129" s="69"/>
      <c r="JQ129" s="69"/>
      <c r="JR129" s="69"/>
      <c r="JS129" s="69"/>
      <c r="JT129" s="69"/>
      <c r="JU129" s="69"/>
      <c r="JV129" s="69"/>
      <c r="JW129" s="69"/>
      <c r="JX129" s="69"/>
      <c r="JY129" s="69"/>
      <c r="JZ129" s="69"/>
      <c r="KA129" s="69"/>
      <c r="KB129" s="69"/>
      <c r="KC129" s="69"/>
      <c r="KD129" s="69"/>
      <c r="KE129" s="69"/>
      <c r="KF129" s="69"/>
      <c r="KG129" s="69"/>
      <c r="KH129" s="69"/>
      <c r="KI129" s="69"/>
      <c r="KJ129" s="69"/>
      <c r="KK129" s="69"/>
      <c r="KL129" s="69"/>
      <c r="KM129" s="69"/>
      <c r="KN129" s="69"/>
      <c r="KO129" s="69"/>
      <c r="KP129" s="69"/>
      <c r="KQ129" s="69"/>
      <c r="KR129" s="69"/>
      <c r="KS129" s="69"/>
      <c r="KT129" s="69"/>
      <c r="KU129" s="69"/>
      <c r="KV129" s="69"/>
      <c r="KW129" s="69"/>
      <c r="KX129" s="69"/>
      <c r="KY129" s="69"/>
      <c r="KZ129" s="69"/>
      <c r="LA129" s="69"/>
      <c r="LB129" s="69"/>
      <c r="LC129" s="69"/>
      <c r="LD129" s="69"/>
      <c r="LE129" s="69"/>
      <c r="LF129" s="69"/>
      <c r="LG129" s="69"/>
      <c r="LH129" s="69"/>
      <c r="LI129" s="69"/>
      <c r="LJ129" s="69"/>
      <c r="LK129" s="69"/>
      <c r="LL129" s="69"/>
      <c r="LM129" s="69"/>
      <c r="LN129" s="69"/>
      <c r="LO129" s="69"/>
      <c r="LP129" s="69"/>
      <c r="LQ129" s="69"/>
      <c r="LR129" s="69"/>
      <c r="LS129" s="69"/>
      <c r="LT129" s="69"/>
      <c r="LU129" s="69"/>
      <c r="LV129" s="69"/>
      <c r="LW129" s="69"/>
      <c r="LX129" s="69"/>
      <c r="LY129" s="69"/>
      <c r="LZ129" s="69"/>
      <c r="MA129" s="69"/>
      <c r="MB129" s="69"/>
      <c r="MC129" s="69"/>
      <c r="MD129" s="69"/>
      <c r="ME129" s="69"/>
      <c r="MF129" s="69"/>
      <c r="MG129" s="69"/>
      <c r="MH129" s="69"/>
      <c r="MI129" s="69"/>
      <c r="MJ129" s="69"/>
      <c r="MK129" s="69"/>
      <c r="ML129" s="69"/>
      <c r="MM129" s="69"/>
      <c r="MN129" s="69"/>
      <c r="MO129" s="69"/>
      <c r="MP129" s="69"/>
      <c r="MQ129" s="69"/>
      <c r="MR129" s="69"/>
      <c r="MS129" s="69"/>
      <c r="MT129" s="69"/>
      <c r="MU129" s="69"/>
      <c r="MV129" s="69"/>
      <c r="MW129" s="69"/>
      <c r="MX129" s="69"/>
      <c r="MY129" s="69"/>
      <c r="MZ129" s="69"/>
      <c r="NA129" s="69"/>
      <c r="NB129" s="69"/>
      <c r="NC129" s="69"/>
      <c r="ND129" s="69"/>
      <c r="NE129" s="69"/>
      <c r="NF129" s="69"/>
      <c r="NG129" s="69"/>
      <c r="NH129" s="69"/>
      <c r="NI129" s="69"/>
      <c r="NJ129" s="69"/>
      <c r="NK129" s="69"/>
      <c r="NL129" s="69"/>
      <c r="NM129" s="69"/>
      <c r="NN129" s="69"/>
      <c r="NO129" s="69"/>
      <c r="NP129" s="69"/>
      <c r="NQ129" s="69"/>
      <c r="NR129" s="69"/>
      <c r="NS129" s="69"/>
      <c r="NT129" s="69"/>
      <c r="NU129" s="69"/>
      <c r="NV129" s="69"/>
      <c r="NW129" s="69"/>
      <c r="NX129" s="69"/>
      <c r="NY129" s="69"/>
      <c r="NZ129" s="69"/>
      <c r="OA129" s="69"/>
      <c r="OB129" s="69"/>
      <c r="OC129" s="69"/>
      <c r="OD129" s="69"/>
      <c r="OE129" s="69"/>
      <c r="OF129" s="69"/>
      <c r="OG129" s="69"/>
      <c r="OH129" s="69"/>
      <c r="OI129" s="69"/>
      <c r="OJ129" s="69"/>
      <c r="OK129" s="69"/>
      <c r="OL129" s="69"/>
      <c r="OM129" s="69"/>
      <c r="ON129" s="69"/>
      <c r="OO129" s="69"/>
      <c r="OP129" s="69"/>
      <c r="OQ129" s="69"/>
      <c r="OR129" s="69"/>
      <c r="OS129" s="69"/>
      <c r="OT129" s="69"/>
      <c r="OU129" s="69"/>
      <c r="OV129" s="69"/>
      <c r="OW129" s="69"/>
      <c r="OX129" s="69"/>
      <c r="OY129" s="69"/>
      <c r="OZ129" s="69"/>
      <c r="PA129" s="69"/>
      <c r="PB129" s="69"/>
      <c r="PC129" s="69"/>
      <c r="PD129" s="69"/>
      <c r="PE129" s="69"/>
      <c r="PF129" s="69"/>
      <c r="PG129" s="69"/>
      <c r="PH129" s="69"/>
      <c r="PI129" s="69"/>
      <c r="PJ129" s="69"/>
      <c r="PK129" s="69"/>
      <c r="PL129" s="69"/>
      <c r="PM129" s="69"/>
      <c r="PN129" s="69"/>
      <c r="PO129" s="69"/>
      <c r="PP129" s="69"/>
      <c r="PQ129" s="69"/>
      <c r="PR129" s="69"/>
      <c r="PS129" s="69"/>
      <c r="PT129" s="69"/>
      <c r="PU129" s="69"/>
      <c r="PV129" s="69"/>
      <c r="PW129" s="69"/>
      <c r="PX129" s="69"/>
      <c r="PY129" s="69"/>
      <c r="PZ129" s="69"/>
      <c r="QA129" s="69"/>
      <c r="QB129" s="69"/>
      <c r="QC129" s="69"/>
      <c r="QD129" s="69"/>
      <c r="QE129" s="69"/>
      <c r="QF129" s="69"/>
      <c r="QG129" s="69"/>
      <c r="QH129" s="69"/>
      <c r="QI129" s="69"/>
      <c r="QJ129" s="69"/>
      <c r="QK129" s="69"/>
      <c r="QL129" s="69"/>
      <c r="QM129" s="69"/>
      <c r="QN129" s="69"/>
      <c r="QO129" s="69"/>
      <c r="QP129" s="69"/>
      <c r="QQ129" s="69"/>
      <c r="QR129" s="69"/>
      <c r="QS129" s="69"/>
      <c r="QT129" s="69"/>
      <c r="QU129" s="69"/>
      <c r="QV129" s="69"/>
      <c r="QW129" s="69"/>
      <c r="QX129" s="69"/>
      <c r="QY129" s="69"/>
      <c r="QZ129" s="69"/>
      <c r="RA129" s="69"/>
      <c r="RB129" s="69"/>
      <c r="RC129" s="69"/>
      <c r="RD129" s="69"/>
      <c r="RE129" s="69"/>
      <c r="RF129" s="69"/>
      <c r="RG129" s="69"/>
      <c r="RH129" s="69"/>
      <c r="RI129" s="69"/>
      <c r="RJ129" s="69"/>
      <c r="RK129" s="69"/>
      <c r="RL129" s="69"/>
      <c r="RM129" s="69"/>
      <c r="RN129" s="69"/>
      <c r="RO129" s="69"/>
      <c r="RP129" s="69"/>
      <c r="RQ129" s="69"/>
      <c r="RR129" s="69"/>
      <c r="RS129" s="69"/>
      <c r="RT129" s="69"/>
      <c r="RU129" s="69"/>
      <c r="RV129" s="69"/>
      <c r="RW129" s="69"/>
      <c r="RX129" s="69"/>
      <c r="RY129" s="69"/>
      <c r="RZ129" s="69"/>
      <c r="SA129" s="69"/>
      <c r="SB129" s="69"/>
      <c r="SC129" s="69"/>
      <c r="SD129" s="69"/>
      <c r="SE129" s="69"/>
      <c r="SF129" s="69"/>
      <c r="SG129" s="69"/>
      <c r="SH129" s="69"/>
      <c r="SI129" s="69"/>
      <c r="SJ129" s="69"/>
      <c r="SK129" s="69"/>
      <c r="SL129" s="69"/>
      <c r="SM129" s="69"/>
      <c r="SN129" s="69"/>
      <c r="SO129" s="69"/>
      <c r="SP129" s="69"/>
      <c r="SQ129" s="69"/>
      <c r="SR129" s="69"/>
      <c r="SS129" s="69"/>
      <c r="ST129" s="69"/>
      <c r="SU129" s="69"/>
      <c r="SV129" s="69"/>
      <c r="SW129" s="69"/>
      <c r="SX129" s="69"/>
      <c r="SY129" s="69"/>
      <c r="SZ129" s="69"/>
      <c r="TA129" s="69"/>
      <c r="TB129" s="69"/>
      <c r="TC129" s="69"/>
      <c r="TD129" s="69"/>
      <c r="TE129" s="69"/>
      <c r="TF129" s="69"/>
      <c r="TG129" s="69"/>
      <c r="TH129" s="69"/>
      <c r="TI129" s="69"/>
      <c r="TJ129" s="69"/>
      <c r="TK129" s="69"/>
      <c r="TL129" s="69"/>
      <c r="TM129" s="69"/>
      <c r="TN129" s="69"/>
      <c r="TO129" s="69"/>
      <c r="TP129" s="69"/>
      <c r="TQ129" s="69"/>
      <c r="TR129" s="69"/>
      <c r="TS129" s="69"/>
      <c r="TT129" s="69"/>
      <c r="TU129" s="69"/>
      <c r="TV129" s="69"/>
      <c r="TW129" s="69"/>
      <c r="TX129" s="69"/>
      <c r="TY129" s="69"/>
      <c r="TZ129" s="69"/>
      <c r="UA129" s="69"/>
      <c r="UB129" s="69"/>
      <c r="UC129" s="69"/>
      <c r="UD129" s="69"/>
      <c r="UE129" s="69"/>
      <c r="UF129" s="69"/>
      <c r="UG129" s="69"/>
      <c r="UH129" s="69"/>
      <c r="UI129" s="69"/>
      <c r="UJ129" s="69"/>
      <c r="UK129" s="69"/>
      <c r="UL129" s="69"/>
      <c r="UM129" s="69"/>
      <c r="UN129" s="69"/>
      <c r="UO129" s="69"/>
      <c r="UP129" s="69"/>
      <c r="UQ129" s="69"/>
      <c r="UR129" s="69"/>
      <c r="US129" s="69"/>
      <c r="UT129" s="69"/>
      <c r="UU129" s="69"/>
      <c r="UV129" s="69"/>
      <c r="UW129" s="69"/>
      <c r="UX129" s="69"/>
      <c r="UY129" s="69"/>
      <c r="UZ129" s="69"/>
      <c r="VA129" s="69"/>
      <c r="VB129" s="69"/>
      <c r="VC129" s="69"/>
      <c r="VD129" s="69"/>
      <c r="VE129" s="69"/>
      <c r="VF129" s="69"/>
      <c r="VG129" s="69"/>
      <c r="VH129" s="69"/>
      <c r="VI129" s="69"/>
      <c r="VJ129" s="69"/>
      <c r="VK129" s="69"/>
      <c r="VL129" s="69"/>
      <c r="VM129" s="69"/>
      <c r="VN129" s="69"/>
      <c r="VO129" s="69"/>
      <c r="VP129" s="69"/>
      <c r="VQ129" s="69"/>
      <c r="VR129" s="69"/>
      <c r="VS129" s="69"/>
      <c r="VT129" s="69"/>
      <c r="VU129" s="69"/>
      <c r="VV129" s="69"/>
      <c r="VW129" s="69"/>
      <c r="VX129" s="69"/>
      <c r="VY129" s="69"/>
      <c r="VZ129" s="69"/>
      <c r="WA129" s="69"/>
      <c r="WB129" s="69"/>
      <c r="WC129" s="69"/>
      <c r="WD129" s="69"/>
      <c r="WE129" s="69"/>
      <c r="WF129" s="69"/>
      <c r="WG129" s="69"/>
      <c r="WH129" s="69"/>
      <c r="WI129" s="69"/>
      <c r="WJ129" s="69"/>
      <c r="WK129" s="69"/>
      <c r="WL129" s="69"/>
      <c r="WM129" s="69"/>
      <c r="WN129" s="69"/>
      <c r="WO129" s="69"/>
      <c r="WP129" s="69"/>
      <c r="WQ129" s="69"/>
      <c r="WR129" s="69"/>
      <c r="WS129" s="69"/>
      <c r="WT129" s="69"/>
      <c r="WU129" s="69"/>
      <c r="WV129" s="69"/>
      <c r="WW129" s="69"/>
      <c r="WX129" s="69"/>
      <c r="WY129" s="69"/>
      <c r="WZ129" s="69"/>
      <c r="XA129" s="69"/>
      <c r="XB129" s="69"/>
      <c r="XC129" s="69"/>
      <c r="XD129" s="69"/>
      <c r="XE129" s="69"/>
      <c r="XF129" s="69"/>
      <c r="XG129" s="69"/>
      <c r="XH129" s="69"/>
      <c r="XI129" s="69"/>
      <c r="XJ129" s="69"/>
      <c r="XK129" s="69"/>
      <c r="XL129" s="69"/>
      <c r="XM129" s="69"/>
      <c r="XN129" s="69"/>
      <c r="XO129" s="69"/>
      <c r="XP129" s="69"/>
      <c r="XQ129" s="69"/>
      <c r="XR129" s="69"/>
      <c r="XS129" s="69"/>
      <c r="XT129" s="69"/>
      <c r="XU129" s="69"/>
      <c r="XV129" s="69"/>
      <c r="XW129" s="69"/>
      <c r="XX129" s="69"/>
      <c r="XY129" s="69"/>
      <c r="XZ129" s="69"/>
      <c r="YA129" s="69"/>
      <c r="YB129" s="69"/>
      <c r="YC129" s="69"/>
      <c r="YD129" s="69"/>
      <c r="YE129" s="69"/>
      <c r="YF129" s="69"/>
      <c r="YG129" s="69"/>
      <c r="YH129" s="69"/>
      <c r="YI129" s="69"/>
      <c r="YJ129" s="69"/>
      <c r="YK129" s="69"/>
      <c r="YL129" s="69"/>
      <c r="YM129" s="69"/>
      <c r="YN129" s="69"/>
      <c r="YO129" s="69"/>
      <c r="YP129" s="69"/>
      <c r="YQ129" s="69"/>
      <c r="YR129" s="69"/>
      <c r="YS129" s="69"/>
      <c r="YT129" s="69"/>
      <c r="YU129" s="69"/>
      <c r="YV129" s="69"/>
      <c r="YW129" s="69"/>
      <c r="YX129" s="69"/>
      <c r="YY129" s="69"/>
      <c r="YZ129" s="69"/>
      <c r="ZA129" s="69"/>
      <c r="ZB129" s="69"/>
      <c r="ZC129" s="69"/>
      <c r="ZD129" s="69"/>
      <c r="ZE129" s="69"/>
      <c r="ZF129" s="69"/>
      <c r="ZG129" s="69"/>
      <c r="ZH129" s="69"/>
      <c r="ZI129" s="69"/>
      <c r="ZJ129" s="69"/>
      <c r="ZK129" s="69"/>
      <c r="ZL129" s="69"/>
      <c r="ZM129" s="69"/>
      <c r="ZN129" s="69"/>
      <c r="ZO129" s="69"/>
      <c r="ZP129" s="69"/>
      <c r="ZQ129" s="69"/>
      <c r="ZR129" s="69"/>
      <c r="ZS129" s="69"/>
      <c r="ZT129" s="69"/>
      <c r="ZU129" s="69"/>
      <c r="ZV129" s="69"/>
      <c r="ZW129" s="69"/>
      <c r="ZX129" s="69"/>
      <c r="ZY129" s="69"/>
      <c r="ZZ129" s="69"/>
      <c r="AAA129" s="69"/>
      <c r="AAB129" s="69"/>
      <c r="AAC129" s="69"/>
      <c r="AAD129" s="69"/>
      <c r="AAE129" s="69"/>
      <c r="AAF129" s="69"/>
      <c r="AAG129" s="69"/>
      <c r="AAH129" s="69"/>
      <c r="AAI129" s="69"/>
      <c r="AAJ129" s="69"/>
      <c r="AAK129" s="69"/>
      <c r="AAL129" s="69"/>
      <c r="AAM129" s="69"/>
      <c r="AAN129" s="69"/>
      <c r="AAO129" s="69"/>
      <c r="AAP129" s="69"/>
      <c r="AAQ129" s="69"/>
      <c r="AAR129" s="69"/>
      <c r="AAS129" s="69"/>
      <c r="AAT129" s="69"/>
      <c r="AAU129" s="69"/>
      <c r="AAV129" s="69"/>
      <c r="AAW129" s="69"/>
      <c r="AAX129" s="69"/>
      <c r="AAY129" s="69"/>
      <c r="AAZ129" s="69"/>
      <c r="ABA129" s="69"/>
      <c r="ABB129" s="69"/>
      <c r="ABC129" s="69"/>
      <c r="ABD129" s="69"/>
      <c r="ABE129" s="69"/>
      <c r="ABF129" s="69"/>
      <c r="ABG129" s="69"/>
      <c r="ABH129" s="69"/>
      <c r="ABI129" s="69"/>
      <c r="ABJ129" s="69"/>
      <c r="ABK129" s="69"/>
      <c r="ABL129" s="69"/>
      <c r="ABM129" s="69"/>
      <c r="ABN129" s="69"/>
      <c r="ABO129" s="69"/>
      <c r="ABP129" s="69"/>
      <c r="ABQ129" s="69"/>
      <c r="ABR129" s="69"/>
      <c r="ABS129" s="69"/>
      <c r="ABT129" s="69"/>
      <c r="ABU129" s="69"/>
      <c r="ABV129" s="69"/>
      <c r="ABW129" s="69"/>
      <c r="ABX129" s="69"/>
      <c r="ABY129" s="69"/>
      <c r="ABZ129" s="69"/>
      <c r="ACA129" s="69"/>
      <c r="ACB129" s="69"/>
      <c r="ACC129" s="69"/>
      <c r="ACD129" s="69"/>
      <c r="ACE129" s="69"/>
      <c r="ACF129" s="69"/>
      <c r="ACG129" s="69"/>
      <c r="ACH129" s="69"/>
      <c r="ACI129" s="69"/>
      <c r="ACJ129" s="69"/>
      <c r="ACK129" s="69"/>
      <c r="ACL129" s="69"/>
      <c r="ACM129" s="69"/>
      <c r="ACN129" s="69"/>
      <c r="ACO129" s="69"/>
      <c r="ACP129" s="69"/>
      <c r="ACQ129" s="69"/>
      <c r="ACR129" s="69"/>
      <c r="ACS129" s="69"/>
      <c r="ACT129" s="69"/>
      <c r="ACU129" s="69"/>
      <c r="ACV129" s="69"/>
      <c r="ACW129" s="69"/>
      <c r="ACX129" s="69"/>
      <c r="ACY129" s="69"/>
      <c r="ACZ129" s="69"/>
      <c r="ADA129" s="69"/>
      <c r="ADB129" s="69"/>
      <c r="ADC129" s="69"/>
      <c r="ADD129" s="69"/>
      <c r="ADE129" s="69"/>
      <c r="ADF129" s="69"/>
      <c r="ADG129" s="69"/>
      <c r="ADH129" s="69"/>
      <c r="ADI129" s="69"/>
      <c r="ADJ129" s="69"/>
      <c r="ADK129" s="69"/>
      <c r="ADL129" s="69"/>
      <c r="ADM129" s="69"/>
      <c r="ADN129" s="69"/>
      <c r="ADO129" s="69"/>
      <c r="ADP129" s="69"/>
      <c r="ADQ129" s="69"/>
      <c r="ADR129" s="69"/>
      <c r="ADS129" s="69"/>
      <c r="ADT129" s="69"/>
      <c r="ADU129" s="69"/>
      <c r="ADV129" s="69"/>
      <c r="ADW129" s="69"/>
      <c r="ADX129" s="69"/>
      <c r="ADY129" s="69"/>
      <c r="ADZ129" s="77"/>
      <c r="AEA129" s="69"/>
      <c r="AEB129" s="69"/>
      <c r="AEC129" s="69"/>
      <c r="AED129" s="69"/>
      <c r="AEE129" s="111">
        <f t="shared" si="55"/>
        <v>124</v>
      </c>
      <c r="AEF129" s="109"/>
      <c r="AEG129" s="69"/>
      <c r="AEH129" s="69"/>
      <c r="AEI129" s="69"/>
      <c r="AEJ129" s="69"/>
      <c r="AEK129" s="69"/>
      <c r="AEL129" s="69"/>
      <c r="AEM129" s="69"/>
      <c r="AEN129" s="69"/>
      <c r="AEO129" s="69"/>
      <c r="AEP129" s="69"/>
      <c r="AEQ129" s="69"/>
      <c r="AER129" s="69"/>
      <c r="AES129" s="69"/>
      <c r="AET129" s="69"/>
      <c r="AEU129" s="69"/>
      <c r="AEV129" s="69"/>
      <c r="AEW129" s="69"/>
      <c r="AEX129" s="69"/>
      <c r="AEY129" s="69"/>
      <c r="AEZ129" s="69"/>
      <c r="AFA129" s="69"/>
      <c r="AFB129" s="113"/>
      <c r="AFC129" s="113"/>
      <c r="AFD129" s="113"/>
      <c r="AFE129" s="113"/>
      <c r="AFF129" s="113"/>
      <c r="AFG129" s="113"/>
      <c r="AFH129" s="113"/>
      <c r="AFI129" s="113"/>
      <c r="AFJ129" s="113"/>
      <c r="AFK129" s="113"/>
      <c r="AFL129" s="113"/>
      <c r="AFM129" s="113"/>
      <c r="AFN129" s="113"/>
      <c r="AFO129" s="113"/>
      <c r="AFP129" s="113"/>
      <c r="AFQ129" s="113"/>
      <c r="AFR129" s="113"/>
      <c r="AFS129" s="113"/>
      <c r="AFT129" s="113"/>
      <c r="AFU129" s="113"/>
      <c r="AFV129" s="113"/>
      <c r="AFW129" s="113"/>
      <c r="AFX129" s="113"/>
      <c r="AFY129" s="113"/>
      <c r="AFZ129" s="113"/>
      <c r="AGA129" s="69"/>
      <c r="AGB129" s="69"/>
      <c r="AGC129" s="69"/>
      <c r="AGD129" s="69"/>
      <c r="AGE129" s="69"/>
      <c r="AGF129" s="69"/>
      <c r="AGG129" s="69"/>
      <c r="AGH129" s="69"/>
      <c r="AGI129" s="69"/>
      <c r="AGJ129" s="69"/>
      <c r="AGK129" s="69"/>
      <c r="AGL129" s="69"/>
      <c r="AGM129" s="69"/>
      <c r="AGN129" s="69"/>
      <c r="AGO129" s="69"/>
      <c r="AGP129" s="69"/>
      <c r="AGQ129" s="69"/>
      <c r="AGR129" s="69"/>
      <c r="AGS129" s="69"/>
      <c r="AGT129" s="69"/>
      <c r="AGU129" s="69"/>
      <c r="AGV129" s="69"/>
      <c r="AGW129" s="69"/>
      <c r="AGX129" s="69"/>
      <c r="AGY129" s="69"/>
      <c r="AGZ129" s="69"/>
      <c r="AHA129" s="69"/>
      <c r="AHB129" s="69"/>
      <c r="AHC129" s="69"/>
      <c r="AHD129" s="69"/>
      <c r="AHE129" s="69"/>
      <c r="AHF129" s="69"/>
      <c r="AHG129" s="69"/>
      <c r="AHH129" s="69"/>
      <c r="AHI129" s="69"/>
      <c r="AHJ129" s="69"/>
      <c r="AHK129" s="69"/>
      <c r="AHL129" s="69"/>
      <c r="AHM129" s="69"/>
      <c r="AHN129" s="69"/>
      <c r="AHO129" s="69"/>
      <c r="AHP129" s="69"/>
      <c r="AHQ129" s="69"/>
      <c r="AHR129" s="69"/>
      <c r="AHS129" s="69"/>
      <c r="AHT129" s="69"/>
      <c r="AHU129" s="69"/>
      <c r="AHV129" s="69"/>
      <c r="AHW129" s="69"/>
      <c r="AHX129" s="69"/>
      <c r="AHY129" s="69"/>
      <c r="AHZ129" s="69"/>
      <c r="AIA129" s="69"/>
      <c r="AIB129" s="69"/>
    </row>
    <row r="130" spans="1:912" ht="0.95" customHeight="1" x14ac:dyDescent="0.25">
      <c r="A130" s="77"/>
      <c r="B130" s="69"/>
      <c r="C130" s="69"/>
      <c r="D130" s="69"/>
      <c r="E130" s="77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69"/>
      <c r="FF130" s="69"/>
      <c r="FG130" s="69"/>
      <c r="FH130" s="69"/>
      <c r="FI130" s="69"/>
      <c r="FJ130" s="69"/>
      <c r="FK130" s="69"/>
      <c r="FL130" s="69"/>
      <c r="FM130" s="69"/>
      <c r="FN130" s="69"/>
      <c r="FO130" s="69"/>
      <c r="FP130" s="69"/>
      <c r="FQ130" s="69"/>
      <c r="FR130" s="69"/>
      <c r="FS130" s="69"/>
      <c r="FT130" s="69"/>
      <c r="FU130" s="69"/>
      <c r="FV130" s="69"/>
      <c r="FW130" s="69"/>
      <c r="FX130" s="69"/>
      <c r="FY130" s="69"/>
      <c r="FZ130" s="69"/>
      <c r="GA130" s="69"/>
      <c r="GB130" s="69"/>
      <c r="GC130" s="69"/>
      <c r="GD130" s="69"/>
      <c r="GE130" s="69"/>
      <c r="GF130" s="69"/>
      <c r="GG130" s="69"/>
      <c r="GH130" s="69"/>
      <c r="GI130" s="69"/>
      <c r="GJ130" s="69"/>
      <c r="GK130" s="69"/>
      <c r="GL130" s="69"/>
      <c r="GM130" s="69"/>
      <c r="GN130" s="69"/>
      <c r="GO130" s="69"/>
      <c r="GP130" s="69"/>
      <c r="GQ130" s="69"/>
      <c r="GR130" s="69"/>
      <c r="GS130" s="69"/>
      <c r="GT130" s="69"/>
      <c r="GU130" s="69"/>
      <c r="GV130" s="69"/>
      <c r="GW130" s="69"/>
      <c r="GX130" s="69"/>
      <c r="GY130" s="69"/>
      <c r="GZ130" s="69"/>
      <c r="HA130" s="69"/>
      <c r="HB130" s="69"/>
      <c r="HC130" s="69"/>
      <c r="HD130" s="69"/>
      <c r="HE130" s="69"/>
      <c r="HF130" s="69"/>
      <c r="HG130" s="69"/>
      <c r="HH130" s="69"/>
      <c r="HI130" s="69"/>
      <c r="HJ130" s="69"/>
      <c r="HK130" s="69"/>
      <c r="HL130" s="69"/>
      <c r="HM130" s="69"/>
      <c r="HN130" s="69"/>
      <c r="HO130" s="69"/>
      <c r="HP130" s="69"/>
      <c r="HQ130" s="69"/>
      <c r="HR130" s="69"/>
      <c r="HS130" s="69"/>
      <c r="HT130" s="69"/>
      <c r="HU130" s="69"/>
      <c r="HV130" s="69"/>
      <c r="HW130" s="69"/>
      <c r="HX130" s="69"/>
      <c r="HY130" s="69"/>
      <c r="HZ130" s="69"/>
      <c r="IA130" s="69"/>
      <c r="IB130" s="69"/>
      <c r="IC130" s="69"/>
      <c r="ID130" s="69"/>
      <c r="IE130" s="69"/>
      <c r="IF130" s="69"/>
      <c r="IG130" s="69"/>
      <c r="IH130" s="69"/>
      <c r="II130" s="69"/>
      <c r="IJ130" s="69"/>
      <c r="IK130" s="69"/>
      <c r="IL130" s="69"/>
      <c r="IM130" s="69"/>
      <c r="IN130" s="69"/>
      <c r="IO130" s="69"/>
      <c r="IP130" s="69"/>
      <c r="IQ130" s="69"/>
      <c r="IR130" s="69"/>
      <c r="IS130" s="69"/>
      <c r="IT130" s="69"/>
      <c r="IU130" s="69"/>
      <c r="IV130" s="69"/>
      <c r="IW130" s="69"/>
      <c r="IX130" s="69"/>
      <c r="IY130" s="69"/>
      <c r="IZ130" s="69"/>
      <c r="JA130" s="69"/>
      <c r="JB130" s="69"/>
      <c r="JC130" s="69"/>
      <c r="JD130" s="69"/>
      <c r="JE130" s="69"/>
      <c r="JF130" s="69"/>
      <c r="JG130" s="69"/>
      <c r="JH130" s="69"/>
      <c r="JI130" s="69"/>
      <c r="JJ130" s="69"/>
      <c r="JK130" s="69"/>
      <c r="JL130" s="69"/>
      <c r="JM130" s="69"/>
      <c r="JN130" s="69"/>
      <c r="JO130" s="69"/>
      <c r="JP130" s="69"/>
      <c r="JQ130" s="69"/>
      <c r="JR130" s="69"/>
      <c r="JS130" s="69"/>
      <c r="JT130" s="69"/>
      <c r="JU130" s="69"/>
      <c r="JV130" s="69"/>
      <c r="JW130" s="69"/>
      <c r="JX130" s="69"/>
      <c r="JY130" s="69"/>
      <c r="JZ130" s="69"/>
      <c r="KA130" s="69"/>
      <c r="KB130" s="69"/>
      <c r="KC130" s="69"/>
      <c r="KD130" s="69"/>
      <c r="KE130" s="69"/>
      <c r="KF130" s="69"/>
      <c r="KG130" s="69"/>
      <c r="KH130" s="69"/>
      <c r="KI130" s="69"/>
      <c r="KJ130" s="69"/>
      <c r="KK130" s="69"/>
      <c r="KL130" s="69"/>
      <c r="KM130" s="69"/>
      <c r="KN130" s="69"/>
      <c r="KO130" s="69"/>
      <c r="KP130" s="69"/>
      <c r="KQ130" s="69"/>
      <c r="KR130" s="69"/>
      <c r="KS130" s="69"/>
      <c r="KT130" s="69"/>
      <c r="KU130" s="69"/>
      <c r="KV130" s="69"/>
      <c r="KW130" s="69"/>
      <c r="KX130" s="69"/>
      <c r="KY130" s="69"/>
      <c r="KZ130" s="69"/>
      <c r="LA130" s="69"/>
      <c r="LB130" s="69"/>
      <c r="LC130" s="69"/>
      <c r="LD130" s="69"/>
      <c r="LE130" s="69"/>
      <c r="LF130" s="69"/>
      <c r="LG130" s="69"/>
      <c r="LH130" s="69"/>
      <c r="LI130" s="69"/>
      <c r="LJ130" s="69"/>
      <c r="LK130" s="69"/>
      <c r="LL130" s="69"/>
      <c r="LM130" s="69"/>
      <c r="LN130" s="69"/>
      <c r="LO130" s="69"/>
      <c r="LP130" s="69"/>
      <c r="LQ130" s="69"/>
      <c r="LR130" s="69"/>
      <c r="LS130" s="69"/>
      <c r="LT130" s="69"/>
      <c r="LU130" s="69"/>
      <c r="LV130" s="69"/>
      <c r="LW130" s="69"/>
      <c r="LX130" s="69"/>
      <c r="LY130" s="69"/>
      <c r="LZ130" s="69"/>
      <c r="MA130" s="69"/>
      <c r="MB130" s="69"/>
      <c r="MC130" s="69"/>
      <c r="MD130" s="69"/>
      <c r="ME130" s="69"/>
      <c r="MF130" s="69"/>
      <c r="MG130" s="69"/>
      <c r="MH130" s="69"/>
      <c r="MI130" s="69"/>
      <c r="MJ130" s="69"/>
      <c r="MK130" s="69"/>
      <c r="ML130" s="69"/>
      <c r="MM130" s="69"/>
      <c r="MN130" s="69"/>
      <c r="MO130" s="69"/>
      <c r="MP130" s="69"/>
      <c r="MQ130" s="69"/>
      <c r="MR130" s="69"/>
      <c r="MS130" s="69"/>
      <c r="MT130" s="69"/>
      <c r="MU130" s="69"/>
      <c r="MV130" s="69"/>
      <c r="MW130" s="69"/>
      <c r="MX130" s="69"/>
      <c r="MY130" s="69"/>
      <c r="MZ130" s="69"/>
      <c r="NA130" s="69"/>
      <c r="NB130" s="69"/>
      <c r="NC130" s="69"/>
      <c r="ND130" s="69"/>
      <c r="NE130" s="69"/>
      <c r="NF130" s="69"/>
      <c r="NG130" s="69"/>
      <c r="NH130" s="69"/>
      <c r="NI130" s="69"/>
      <c r="NJ130" s="69"/>
      <c r="NK130" s="69"/>
      <c r="NL130" s="69"/>
      <c r="NM130" s="69"/>
      <c r="NN130" s="69"/>
      <c r="NO130" s="69"/>
      <c r="NP130" s="69"/>
      <c r="NQ130" s="69"/>
      <c r="NR130" s="69"/>
      <c r="NS130" s="69"/>
      <c r="NT130" s="69"/>
      <c r="NU130" s="69"/>
      <c r="NV130" s="69"/>
      <c r="NW130" s="69"/>
      <c r="NX130" s="69"/>
      <c r="NY130" s="69"/>
      <c r="NZ130" s="69"/>
      <c r="OA130" s="69"/>
      <c r="OB130" s="69"/>
      <c r="OC130" s="69"/>
      <c r="OD130" s="69"/>
      <c r="OE130" s="69"/>
      <c r="OF130" s="69"/>
      <c r="OG130" s="69"/>
      <c r="OH130" s="69"/>
      <c r="OI130" s="69"/>
      <c r="OJ130" s="69"/>
      <c r="OK130" s="69"/>
      <c r="OL130" s="69"/>
      <c r="OM130" s="69"/>
      <c r="ON130" s="69"/>
      <c r="OO130" s="69"/>
      <c r="OP130" s="69"/>
      <c r="OQ130" s="69"/>
      <c r="OR130" s="69"/>
      <c r="OS130" s="69"/>
      <c r="OT130" s="69"/>
      <c r="OU130" s="69"/>
      <c r="OV130" s="69"/>
      <c r="OW130" s="69"/>
      <c r="OX130" s="69"/>
      <c r="OY130" s="69"/>
      <c r="OZ130" s="69"/>
      <c r="PA130" s="69"/>
      <c r="PB130" s="69"/>
      <c r="PC130" s="69"/>
      <c r="PD130" s="69"/>
      <c r="PE130" s="69"/>
      <c r="PF130" s="69"/>
      <c r="PG130" s="69"/>
      <c r="PH130" s="69"/>
      <c r="PI130" s="69"/>
      <c r="PJ130" s="69"/>
      <c r="PK130" s="69"/>
      <c r="PL130" s="69"/>
      <c r="PM130" s="69"/>
      <c r="PN130" s="69"/>
      <c r="PO130" s="69"/>
      <c r="PP130" s="69"/>
      <c r="PQ130" s="69"/>
      <c r="PR130" s="69"/>
      <c r="PS130" s="69"/>
      <c r="PT130" s="69"/>
      <c r="PU130" s="69"/>
      <c r="PV130" s="69"/>
      <c r="PW130" s="69"/>
      <c r="PX130" s="69"/>
      <c r="PY130" s="69"/>
      <c r="PZ130" s="69"/>
      <c r="QA130" s="69"/>
      <c r="QB130" s="69"/>
      <c r="QC130" s="69"/>
      <c r="QD130" s="69"/>
      <c r="QE130" s="69"/>
      <c r="QF130" s="69"/>
      <c r="QG130" s="69"/>
      <c r="QH130" s="69"/>
      <c r="QI130" s="69"/>
      <c r="QJ130" s="69"/>
      <c r="QK130" s="69"/>
      <c r="QL130" s="69"/>
      <c r="QM130" s="69"/>
      <c r="QN130" s="69"/>
      <c r="QO130" s="69"/>
      <c r="QP130" s="69"/>
      <c r="QQ130" s="69"/>
      <c r="QR130" s="69"/>
      <c r="QS130" s="69"/>
      <c r="QT130" s="69"/>
      <c r="QU130" s="69"/>
      <c r="QV130" s="69"/>
      <c r="QW130" s="69"/>
      <c r="QX130" s="69"/>
      <c r="QY130" s="69"/>
      <c r="QZ130" s="69"/>
      <c r="RA130" s="69"/>
      <c r="RB130" s="69"/>
      <c r="RC130" s="69"/>
      <c r="RD130" s="69"/>
      <c r="RE130" s="69"/>
      <c r="RF130" s="69"/>
      <c r="RG130" s="69"/>
      <c r="RH130" s="69"/>
      <c r="RI130" s="69"/>
      <c r="RJ130" s="69"/>
      <c r="RK130" s="69"/>
      <c r="RL130" s="69"/>
      <c r="RM130" s="69"/>
      <c r="RN130" s="69"/>
      <c r="RO130" s="69"/>
      <c r="RP130" s="69"/>
      <c r="RQ130" s="69"/>
      <c r="RR130" s="69"/>
      <c r="RS130" s="69"/>
      <c r="RT130" s="69"/>
      <c r="RU130" s="69"/>
      <c r="RV130" s="69"/>
      <c r="RW130" s="69"/>
      <c r="RX130" s="69"/>
      <c r="RY130" s="69"/>
      <c r="RZ130" s="69"/>
      <c r="SA130" s="69"/>
      <c r="SB130" s="69"/>
      <c r="SC130" s="69"/>
      <c r="SD130" s="69"/>
      <c r="SE130" s="69"/>
      <c r="SF130" s="69"/>
      <c r="SG130" s="69"/>
      <c r="SH130" s="69"/>
      <c r="SI130" s="69"/>
      <c r="SJ130" s="69"/>
      <c r="SK130" s="69"/>
      <c r="SL130" s="69"/>
      <c r="SM130" s="69"/>
      <c r="SN130" s="69"/>
      <c r="SO130" s="69"/>
      <c r="SP130" s="69"/>
      <c r="SQ130" s="69"/>
      <c r="SR130" s="69"/>
      <c r="SS130" s="69"/>
      <c r="ST130" s="69"/>
      <c r="SU130" s="69"/>
      <c r="SV130" s="69"/>
      <c r="SW130" s="69"/>
      <c r="SX130" s="69"/>
      <c r="SY130" s="69"/>
      <c r="SZ130" s="69"/>
      <c r="TA130" s="69"/>
      <c r="TB130" s="69"/>
      <c r="TC130" s="69"/>
      <c r="TD130" s="69"/>
      <c r="TE130" s="69"/>
      <c r="TF130" s="69"/>
      <c r="TG130" s="69"/>
      <c r="TH130" s="69"/>
      <c r="TI130" s="69"/>
      <c r="TJ130" s="69"/>
      <c r="TK130" s="69"/>
      <c r="TL130" s="69"/>
      <c r="TM130" s="69"/>
      <c r="TN130" s="69"/>
      <c r="TO130" s="69"/>
      <c r="TP130" s="69"/>
      <c r="TQ130" s="69"/>
      <c r="TR130" s="69"/>
      <c r="TS130" s="69"/>
      <c r="TT130" s="69"/>
      <c r="TU130" s="69"/>
      <c r="TV130" s="69"/>
      <c r="TW130" s="69"/>
      <c r="TX130" s="69"/>
      <c r="TY130" s="69"/>
      <c r="TZ130" s="69"/>
      <c r="UA130" s="69"/>
      <c r="UB130" s="69"/>
      <c r="UC130" s="69"/>
      <c r="UD130" s="69"/>
      <c r="UE130" s="69"/>
      <c r="UF130" s="69"/>
      <c r="UG130" s="69"/>
      <c r="UH130" s="69"/>
      <c r="UI130" s="69"/>
      <c r="UJ130" s="69"/>
      <c r="UK130" s="69"/>
      <c r="UL130" s="69"/>
      <c r="UM130" s="69"/>
      <c r="UN130" s="69"/>
      <c r="UO130" s="69"/>
      <c r="UP130" s="69"/>
      <c r="UQ130" s="69"/>
      <c r="UR130" s="69"/>
      <c r="US130" s="69"/>
      <c r="UT130" s="69"/>
      <c r="UU130" s="69"/>
      <c r="UV130" s="69"/>
      <c r="UW130" s="69"/>
      <c r="UX130" s="69"/>
      <c r="UY130" s="69"/>
      <c r="UZ130" s="69"/>
      <c r="VA130" s="69"/>
      <c r="VB130" s="69"/>
      <c r="VC130" s="69"/>
      <c r="VD130" s="69"/>
      <c r="VE130" s="69"/>
      <c r="VF130" s="69"/>
      <c r="VG130" s="69"/>
      <c r="VH130" s="69"/>
      <c r="VI130" s="69"/>
      <c r="VJ130" s="69"/>
      <c r="VK130" s="69"/>
      <c r="VL130" s="69"/>
      <c r="VM130" s="69"/>
      <c r="VN130" s="69"/>
      <c r="VO130" s="69"/>
      <c r="VP130" s="69"/>
      <c r="VQ130" s="69"/>
      <c r="VR130" s="69"/>
      <c r="VS130" s="69"/>
      <c r="VT130" s="69"/>
      <c r="VU130" s="69"/>
      <c r="VV130" s="69"/>
      <c r="VW130" s="69"/>
      <c r="VX130" s="69"/>
      <c r="VY130" s="69"/>
      <c r="VZ130" s="69"/>
      <c r="WA130" s="69"/>
      <c r="WB130" s="69"/>
      <c r="WC130" s="69"/>
      <c r="WD130" s="69"/>
      <c r="WE130" s="69"/>
      <c r="WF130" s="69"/>
      <c r="WG130" s="69"/>
      <c r="WH130" s="69"/>
      <c r="WI130" s="69"/>
      <c r="WJ130" s="69"/>
      <c r="WK130" s="69"/>
      <c r="WL130" s="69"/>
      <c r="WM130" s="69"/>
      <c r="WN130" s="69"/>
      <c r="WO130" s="69"/>
      <c r="WP130" s="69"/>
      <c r="WQ130" s="69"/>
      <c r="WR130" s="69"/>
      <c r="WS130" s="69"/>
      <c r="WT130" s="69"/>
      <c r="WU130" s="69"/>
      <c r="WV130" s="69"/>
      <c r="WW130" s="69"/>
      <c r="WX130" s="69"/>
      <c r="WY130" s="69"/>
      <c r="WZ130" s="69"/>
      <c r="XA130" s="69"/>
      <c r="XB130" s="69"/>
      <c r="XC130" s="69"/>
      <c r="XD130" s="69"/>
      <c r="XE130" s="69"/>
      <c r="XF130" s="69"/>
      <c r="XG130" s="69"/>
      <c r="XH130" s="69"/>
      <c r="XI130" s="69"/>
      <c r="XJ130" s="69"/>
      <c r="XK130" s="69"/>
      <c r="XL130" s="69"/>
      <c r="XM130" s="69"/>
      <c r="XN130" s="69"/>
      <c r="XO130" s="69"/>
      <c r="XP130" s="69"/>
      <c r="XQ130" s="69"/>
      <c r="XR130" s="69"/>
      <c r="XS130" s="69"/>
      <c r="XT130" s="69"/>
      <c r="XU130" s="69"/>
      <c r="XV130" s="69"/>
      <c r="XW130" s="69"/>
      <c r="XX130" s="69"/>
      <c r="XY130" s="69"/>
      <c r="XZ130" s="69"/>
      <c r="YA130" s="69"/>
      <c r="YB130" s="69"/>
      <c r="YC130" s="69"/>
      <c r="YD130" s="69"/>
      <c r="YE130" s="69"/>
      <c r="YF130" s="69"/>
      <c r="YG130" s="69"/>
      <c r="YH130" s="69"/>
      <c r="YI130" s="69"/>
      <c r="YJ130" s="69"/>
      <c r="YK130" s="69"/>
      <c r="YL130" s="69"/>
      <c r="YM130" s="69"/>
      <c r="YN130" s="69"/>
      <c r="YO130" s="69"/>
      <c r="YP130" s="69"/>
      <c r="YQ130" s="69"/>
      <c r="YR130" s="69"/>
      <c r="YS130" s="69"/>
      <c r="YT130" s="69"/>
      <c r="YU130" s="69"/>
      <c r="YV130" s="69"/>
      <c r="YW130" s="69"/>
      <c r="YX130" s="69"/>
      <c r="YY130" s="69"/>
      <c r="YZ130" s="69"/>
      <c r="ZA130" s="69"/>
      <c r="ZB130" s="69"/>
      <c r="ZC130" s="69"/>
      <c r="ZD130" s="69"/>
      <c r="ZE130" s="69"/>
      <c r="ZF130" s="69"/>
      <c r="ZG130" s="69"/>
      <c r="ZH130" s="69"/>
      <c r="ZI130" s="69"/>
      <c r="ZJ130" s="69"/>
      <c r="ZK130" s="69"/>
      <c r="ZL130" s="69"/>
      <c r="ZM130" s="69"/>
      <c r="ZN130" s="69"/>
      <c r="ZO130" s="69"/>
      <c r="ZP130" s="69"/>
      <c r="ZQ130" s="69"/>
      <c r="ZR130" s="69"/>
      <c r="ZS130" s="69"/>
      <c r="ZT130" s="69"/>
      <c r="ZU130" s="69"/>
      <c r="ZV130" s="69"/>
      <c r="ZW130" s="69"/>
      <c r="ZX130" s="69"/>
      <c r="ZY130" s="69"/>
      <c r="ZZ130" s="69"/>
      <c r="AAA130" s="69"/>
      <c r="AAB130" s="69"/>
      <c r="AAC130" s="69"/>
      <c r="AAD130" s="69"/>
      <c r="AAE130" s="69"/>
      <c r="AAF130" s="69"/>
      <c r="AAG130" s="69"/>
      <c r="AAH130" s="69"/>
      <c r="AAI130" s="69"/>
      <c r="AAJ130" s="69"/>
      <c r="AAK130" s="69"/>
      <c r="AAL130" s="69"/>
      <c r="AAM130" s="69"/>
      <c r="AAN130" s="69"/>
      <c r="AAO130" s="69"/>
      <c r="AAP130" s="69"/>
      <c r="AAQ130" s="69"/>
      <c r="AAR130" s="69"/>
      <c r="AAS130" s="69"/>
      <c r="AAT130" s="69"/>
      <c r="AAU130" s="69"/>
      <c r="AAV130" s="69"/>
      <c r="AAW130" s="69"/>
      <c r="AAX130" s="69"/>
      <c r="AAY130" s="69"/>
      <c r="AAZ130" s="69"/>
      <c r="ABA130" s="69"/>
      <c r="ABB130" s="69"/>
      <c r="ABC130" s="69"/>
      <c r="ABD130" s="69"/>
      <c r="ABE130" s="69"/>
      <c r="ABF130" s="69"/>
      <c r="ABG130" s="69"/>
      <c r="ABH130" s="69"/>
      <c r="ABI130" s="69"/>
      <c r="ABJ130" s="69"/>
      <c r="ABK130" s="69"/>
      <c r="ABL130" s="69"/>
      <c r="ABM130" s="69"/>
      <c r="ABN130" s="69"/>
      <c r="ABO130" s="69"/>
      <c r="ABP130" s="69"/>
      <c r="ABQ130" s="69"/>
      <c r="ABR130" s="69"/>
      <c r="ABS130" s="69"/>
      <c r="ABT130" s="69"/>
      <c r="ABU130" s="69"/>
      <c r="ABV130" s="69"/>
      <c r="ABW130" s="69"/>
      <c r="ABX130" s="69"/>
      <c r="ABY130" s="69"/>
      <c r="ABZ130" s="69"/>
      <c r="ACA130" s="69"/>
      <c r="ACB130" s="69"/>
      <c r="ACC130" s="69"/>
      <c r="ACD130" s="69"/>
      <c r="ACE130" s="69"/>
      <c r="ACF130" s="69"/>
      <c r="ACG130" s="69"/>
      <c r="ACH130" s="69"/>
      <c r="ACI130" s="69"/>
      <c r="ACJ130" s="69"/>
      <c r="ACK130" s="69"/>
      <c r="ACL130" s="69"/>
      <c r="ACM130" s="69"/>
      <c r="ACN130" s="69"/>
      <c r="ACO130" s="69"/>
      <c r="ACP130" s="69"/>
      <c r="ACQ130" s="69"/>
      <c r="ACR130" s="69"/>
      <c r="ACS130" s="69"/>
      <c r="ACT130" s="69"/>
      <c r="ACU130" s="69"/>
      <c r="ACV130" s="69"/>
      <c r="ACW130" s="69"/>
      <c r="ACX130" s="69"/>
      <c r="ACY130" s="69"/>
      <c r="ACZ130" s="69"/>
      <c r="ADA130" s="69"/>
      <c r="ADB130" s="69"/>
      <c r="ADC130" s="69"/>
      <c r="ADD130" s="69"/>
      <c r="ADE130" s="69"/>
      <c r="ADF130" s="69"/>
      <c r="ADG130" s="69"/>
      <c r="ADH130" s="69"/>
      <c r="ADI130" s="69"/>
      <c r="ADJ130" s="69"/>
      <c r="ADK130" s="69"/>
      <c r="ADL130" s="69"/>
      <c r="ADM130" s="69"/>
      <c r="ADN130" s="69"/>
      <c r="ADO130" s="69"/>
      <c r="ADP130" s="69"/>
      <c r="ADQ130" s="69"/>
      <c r="ADR130" s="69"/>
      <c r="ADS130" s="69"/>
      <c r="ADT130" s="69"/>
      <c r="ADU130" s="69"/>
      <c r="ADV130" s="69"/>
      <c r="ADW130" s="69"/>
      <c r="ADX130" s="69"/>
      <c r="ADY130" s="69"/>
      <c r="ADZ130" s="77"/>
      <c r="AEA130" s="69"/>
      <c r="AEB130" s="69"/>
      <c r="AEC130" s="69"/>
      <c r="AED130" s="69"/>
      <c r="AEE130" s="111">
        <f t="shared" si="55"/>
        <v>125</v>
      </c>
      <c r="AEF130" s="109"/>
      <c r="AEG130" s="69"/>
      <c r="AEH130" s="69"/>
      <c r="AEI130" s="69"/>
      <c r="AEJ130" s="69"/>
      <c r="AEK130" s="69"/>
      <c r="AEL130" s="69"/>
      <c r="AEM130" s="69"/>
      <c r="AEN130" s="69"/>
      <c r="AEO130" s="69"/>
      <c r="AEP130" s="69"/>
      <c r="AEQ130" s="69"/>
      <c r="AER130" s="69"/>
      <c r="AES130" s="69"/>
      <c r="AET130" s="69"/>
      <c r="AEU130" s="69"/>
      <c r="AEV130" s="69"/>
      <c r="AEW130" s="69"/>
      <c r="AEX130" s="69"/>
      <c r="AEY130" s="69"/>
      <c r="AEZ130" s="69"/>
      <c r="AFA130" s="69"/>
      <c r="AFB130" s="113"/>
      <c r="AFC130" s="113"/>
      <c r="AFD130" s="113"/>
      <c r="AFE130" s="113"/>
      <c r="AFF130" s="113"/>
      <c r="AFG130" s="113"/>
      <c r="AFH130" s="113"/>
      <c r="AFI130" s="113"/>
      <c r="AFJ130" s="113"/>
      <c r="AFK130" s="113"/>
      <c r="AFL130" s="113"/>
      <c r="AFM130" s="113"/>
      <c r="AFN130" s="113"/>
      <c r="AFO130" s="113"/>
      <c r="AFP130" s="113"/>
      <c r="AFQ130" s="113"/>
      <c r="AFR130" s="113"/>
      <c r="AFS130" s="113"/>
      <c r="AFT130" s="113"/>
      <c r="AFU130" s="113"/>
      <c r="AFV130" s="113"/>
      <c r="AFW130" s="113"/>
      <c r="AFX130" s="113"/>
      <c r="AFY130" s="113"/>
      <c r="AFZ130" s="113"/>
      <c r="AGA130" s="69"/>
      <c r="AGB130" s="69"/>
      <c r="AGC130" s="69"/>
      <c r="AGD130" s="69"/>
      <c r="AGE130" s="69"/>
      <c r="AGF130" s="69"/>
      <c r="AGG130" s="69"/>
      <c r="AGH130" s="69"/>
      <c r="AGI130" s="69"/>
      <c r="AGJ130" s="69"/>
      <c r="AGK130" s="69"/>
      <c r="AGL130" s="69"/>
      <c r="AGM130" s="69"/>
      <c r="AGN130" s="69"/>
      <c r="AGO130" s="69"/>
      <c r="AGP130" s="69"/>
      <c r="AGQ130" s="69"/>
      <c r="AGR130" s="69"/>
      <c r="AGS130" s="69"/>
      <c r="AGT130" s="69"/>
      <c r="AGU130" s="69"/>
      <c r="AGV130" s="69"/>
      <c r="AGW130" s="69"/>
      <c r="AGX130" s="69"/>
      <c r="AGY130" s="69"/>
      <c r="AGZ130" s="69"/>
      <c r="AHA130" s="69"/>
      <c r="AHB130" s="69"/>
      <c r="AHC130" s="69"/>
      <c r="AHD130" s="69"/>
      <c r="AHE130" s="69"/>
      <c r="AHF130" s="69"/>
      <c r="AHG130" s="69"/>
      <c r="AHH130" s="69"/>
      <c r="AHI130" s="69"/>
      <c r="AHJ130" s="69"/>
      <c r="AHK130" s="69"/>
      <c r="AHL130" s="69"/>
      <c r="AHM130" s="69"/>
      <c r="AHN130" s="69"/>
      <c r="AHO130" s="69"/>
      <c r="AHP130" s="69"/>
      <c r="AHQ130" s="69"/>
      <c r="AHR130" s="69"/>
      <c r="AHS130" s="69"/>
      <c r="AHT130" s="69"/>
      <c r="AHU130" s="69"/>
      <c r="AHV130" s="69"/>
      <c r="AHW130" s="69"/>
      <c r="AHX130" s="69"/>
      <c r="AHY130" s="69"/>
      <c r="AHZ130" s="69"/>
      <c r="AIA130" s="69"/>
      <c r="AIB130" s="69"/>
    </row>
    <row r="131" spans="1:912" ht="0.95" customHeight="1" x14ac:dyDescent="0.25">
      <c r="A131" s="77"/>
      <c r="B131" s="69"/>
      <c r="C131" s="69"/>
      <c r="D131" s="69"/>
      <c r="E131" s="77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69"/>
      <c r="FF131" s="69"/>
      <c r="FG131" s="69"/>
      <c r="FH131" s="69"/>
      <c r="FI131" s="69"/>
      <c r="FJ131" s="69"/>
      <c r="FK131" s="69"/>
      <c r="FL131" s="69"/>
      <c r="FM131" s="69"/>
      <c r="FN131" s="69"/>
      <c r="FO131" s="69"/>
      <c r="FP131" s="69"/>
      <c r="FQ131" s="69"/>
      <c r="FR131" s="69"/>
      <c r="FS131" s="69"/>
      <c r="FT131" s="69"/>
      <c r="FU131" s="69"/>
      <c r="FV131" s="69"/>
      <c r="FW131" s="69"/>
      <c r="FX131" s="69"/>
      <c r="FY131" s="69"/>
      <c r="FZ131" s="69"/>
      <c r="GA131" s="69"/>
      <c r="GB131" s="69"/>
      <c r="GC131" s="69"/>
      <c r="GD131" s="69"/>
      <c r="GE131" s="69"/>
      <c r="GF131" s="69"/>
      <c r="GG131" s="69"/>
      <c r="GH131" s="69"/>
      <c r="GI131" s="69"/>
      <c r="GJ131" s="69"/>
      <c r="GK131" s="69"/>
      <c r="GL131" s="69"/>
      <c r="GM131" s="69"/>
      <c r="GN131" s="69"/>
      <c r="GO131" s="69"/>
      <c r="GP131" s="69"/>
      <c r="GQ131" s="69"/>
      <c r="GR131" s="69"/>
      <c r="GS131" s="69"/>
      <c r="GT131" s="69"/>
      <c r="GU131" s="69"/>
      <c r="GV131" s="69"/>
      <c r="GW131" s="69"/>
      <c r="GX131" s="69"/>
      <c r="GY131" s="69"/>
      <c r="GZ131" s="69"/>
      <c r="HA131" s="69"/>
      <c r="HB131" s="69"/>
      <c r="HC131" s="69"/>
      <c r="HD131" s="69"/>
      <c r="HE131" s="69"/>
      <c r="HF131" s="69"/>
      <c r="HG131" s="69"/>
      <c r="HH131" s="69"/>
      <c r="HI131" s="69"/>
      <c r="HJ131" s="69"/>
      <c r="HK131" s="69"/>
      <c r="HL131" s="69"/>
      <c r="HM131" s="69"/>
      <c r="HN131" s="69"/>
      <c r="HO131" s="69"/>
      <c r="HP131" s="69"/>
      <c r="HQ131" s="69"/>
      <c r="HR131" s="69"/>
      <c r="HS131" s="69"/>
      <c r="HT131" s="69"/>
      <c r="HU131" s="69"/>
      <c r="HV131" s="69"/>
      <c r="HW131" s="69"/>
      <c r="HX131" s="69"/>
      <c r="HY131" s="69"/>
      <c r="HZ131" s="69"/>
      <c r="IA131" s="69"/>
      <c r="IB131" s="69"/>
      <c r="IC131" s="69"/>
      <c r="ID131" s="69"/>
      <c r="IE131" s="69"/>
      <c r="IF131" s="69"/>
      <c r="IG131" s="69"/>
      <c r="IH131" s="69"/>
      <c r="II131" s="69"/>
      <c r="IJ131" s="69"/>
      <c r="IK131" s="69"/>
      <c r="IL131" s="69"/>
      <c r="IM131" s="69"/>
      <c r="IN131" s="69"/>
      <c r="IO131" s="69"/>
      <c r="IP131" s="69"/>
      <c r="IQ131" s="69"/>
      <c r="IR131" s="69"/>
      <c r="IS131" s="69"/>
      <c r="IT131" s="69"/>
      <c r="IU131" s="69"/>
      <c r="IV131" s="69"/>
      <c r="IW131" s="69"/>
      <c r="IX131" s="69"/>
      <c r="IY131" s="69"/>
      <c r="IZ131" s="69"/>
      <c r="JA131" s="69"/>
      <c r="JB131" s="69"/>
      <c r="JC131" s="69"/>
      <c r="JD131" s="69"/>
      <c r="JE131" s="69"/>
      <c r="JF131" s="69"/>
      <c r="JG131" s="69"/>
      <c r="JH131" s="69"/>
      <c r="JI131" s="69"/>
      <c r="JJ131" s="69"/>
      <c r="JK131" s="69"/>
      <c r="JL131" s="69"/>
      <c r="JM131" s="69"/>
      <c r="JN131" s="69"/>
      <c r="JO131" s="69"/>
      <c r="JP131" s="69"/>
      <c r="JQ131" s="69"/>
      <c r="JR131" s="69"/>
      <c r="JS131" s="69"/>
      <c r="JT131" s="69"/>
      <c r="JU131" s="69"/>
      <c r="JV131" s="69"/>
      <c r="JW131" s="69"/>
      <c r="JX131" s="69"/>
      <c r="JY131" s="69"/>
      <c r="JZ131" s="69"/>
      <c r="KA131" s="69"/>
      <c r="KB131" s="69"/>
      <c r="KC131" s="69"/>
      <c r="KD131" s="69"/>
      <c r="KE131" s="69"/>
      <c r="KF131" s="69"/>
      <c r="KG131" s="69"/>
      <c r="KH131" s="69"/>
      <c r="KI131" s="69"/>
      <c r="KJ131" s="69"/>
      <c r="KK131" s="69"/>
      <c r="KL131" s="69"/>
      <c r="KM131" s="69"/>
      <c r="KN131" s="69"/>
      <c r="KO131" s="69"/>
      <c r="KP131" s="69"/>
      <c r="KQ131" s="69"/>
      <c r="KR131" s="69"/>
      <c r="KS131" s="69"/>
      <c r="KT131" s="69"/>
      <c r="KU131" s="69"/>
      <c r="KV131" s="69"/>
      <c r="KW131" s="69"/>
      <c r="KX131" s="69"/>
      <c r="KY131" s="69"/>
      <c r="KZ131" s="69"/>
      <c r="LA131" s="69"/>
      <c r="LB131" s="69"/>
      <c r="LC131" s="69"/>
      <c r="LD131" s="69"/>
      <c r="LE131" s="69"/>
      <c r="LF131" s="69"/>
      <c r="LG131" s="69"/>
      <c r="LH131" s="69"/>
      <c r="LI131" s="69"/>
      <c r="LJ131" s="69"/>
      <c r="LK131" s="69"/>
      <c r="LL131" s="69"/>
      <c r="LM131" s="69"/>
      <c r="LN131" s="69"/>
      <c r="LO131" s="69"/>
      <c r="LP131" s="69"/>
      <c r="LQ131" s="69"/>
      <c r="LR131" s="69"/>
      <c r="LS131" s="69"/>
      <c r="LT131" s="69"/>
      <c r="LU131" s="69"/>
      <c r="LV131" s="69"/>
      <c r="LW131" s="69"/>
      <c r="LX131" s="69"/>
      <c r="LY131" s="69"/>
      <c r="LZ131" s="69"/>
      <c r="MA131" s="69"/>
      <c r="MB131" s="69"/>
      <c r="MC131" s="69"/>
      <c r="MD131" s="69"/>
      <c r="ME131" s="69"/>
      <c r="MF131" s="69"/>
      <c r="MG131" s="69"/>
      <c r="MH131" s="69"/>
      <c r="MI131" s="69"/>
      <c r="MJ131" s="69"/>
      <c r="MK131" s="69"/>
      <c r="ML131" s="69"/>
      <c r="MM131" s="69"/>
      <c r="MN131" s="69"/>
      <c r="MO131" s="69"/>
      <c r="MP131" s="69"/>
      <c r="MQ131" s="69"/>
      <c r="MR131" s="69"/>
      <c r="MS131" s="69"/>
      <c r="MT131" s="69"/>
      <c r="MU131" s="69"/>
      <c r="MV131" s="69"/>
      <c r="MW131" s="69"/>
      <c r="MX131" s="69"/>
      <c r="MY131" s="69"/>
      <c r="MZ131" s="69"/>
      <c r="NA131" s="69"/>
      <c r="NB131" s="69"/>
      <c r="NC131" s="69"/>
      <c r="ND131" s="69"/>
      <c r="NE131" s="69"/>
      <c r="NF131" s="69"/>
      <c r="NG131" s="69"/>
      <c r="NH131" s="69"/>
      <c r="NI131" s="69"/>
      <c r="NJ131" s="69"/>
      <c r="NK131" s="69"/>
      <c r="NL131" s="69"/>
      <c r="NM131" s="69"/>
      <c r="NN131" s="69"/>
      <c r="NO131" s="69"/>
      <c r="NP131" s="69"/>
      <c r="NQ131" s="69"/>
      <c r="NR131" s="69"/>
      <c r="NS131" s="69"/>
      <c r="NT131" s="69"/>
      <c r="NU131" s="69"/>
      <c r="NV131" s="69"/>
      <c r="NW131" s="69"/>
      <c r="NX131" s="69"/>
      <c r="NY131" s="69"/>
      <c r="NZ131" s="69"/>
      <c r="OA131" s="69"/>
      <c r="OB131" s="69"/>
      <c r="OC131" s="69"/>
      <c r="OD131" s="69"/>
      <c r="OE131" s="69"/>
      <c r="OF131" s="69"/>
      <c r="OG131" s="69"/>
      <c r="OH131" s="69"/>
      <c r="OI131" s="69"/>
      <c r="OJ131" s="69"/>
      <c r="OK131" s="69"/>
      <c r="OL131" s="69"/>
      <c r="OM131" s="69"/>
      <c r="ON131" s="69"/>
      <c r="OO131" s="69"/>
      <c r="OP131" s="69"/>
      <c r="OQ131" s="69"/>
      <c r="OR131" s="69"/>
      <c r="OS131" s="69"/>
      <c r="OT131" s="69"/>
      <c r="OU131" s="69"/>
      <c r="OV131" s="69"/>
      <c r="OW131" s="69"/>
      <c r="OX131" s="69"/>
      <c r="OY131" s="69"/>
      <c r="OZ131" s="69"/>
      <c r="PA131" s="69"/>
      <c r="PB131" s="69"/>
      <c r="PC131" s="69"/>
      <c r="PD131" s="69"/>
      <c r="PE131" s="69"/>
      <c r="PF131" s="69"/>
      <c r="PG131" s="69"/>
      <c r="PH131" s="69"/>
      <c r="PI131" s="69"/>
      <c r="PJ131" s="69"/>
      <c r="PK131" s="69"/>
      <c r="PL131" s="69"/>
      <c r="PM131" s="69"/>
      <c r="PN131" s="69"/>
      <c r="PO131" s="69"/>
      <c r="PP131" s="69"/>
      <c r="PQ131" s="69"/>
      <c r="PR131" s="69"/>
      <c r="PS131" s="69"/>
      <c r="PT131" s="69"/>
      <c r="PU131" s="69"/>
      <c r="PV131" s="69"/>
      <c r="PW131" s="69"/>
      <c r="PX131" s="69"/>
      <c r="PY131" s="69"/>
      <c r="PZ131" s="69"/>
      <c r="QA131" s="69"/>
      <c r="QB131" s="69"/>
      <c r="QC131" s="69"/>
      <c r="QD131" s="69"/>
      <c r="QE131" s="69"/>
      <c r="QF131" s="69"/>
      <c r="QG131" s="69"/>
      <c r="QH131" s="69"/>
      <c r="QI131" s="69"/>
      <c r="QJ131" s="69"/>
      <c r="QK131" s="69"/>
      <c r="QL131" s="69"/>
      <c r="QM131" s="69"/>
      <c r="QN131" s="69"/>
      <c r="QO131" s="69"/>
      <c r="QP131" s="69"/>
      <c r="QQ131" s="69"/>
      <c r="QR131" s="69"/>
      <c r="QS131" s="69"/>
      <c r="QT131" s="69"/>
      <c r="QU131" s="69"/>
      <c r="QV131" s="69"/>
      <c r="QW131" s="69"/>
      <c r="QX131" s="69"/>
      <c r="QY131" s="69"/>
      <c r="QZ131" s="69"/>
      <c r="RA131" s="69"/>
      <c r="RB131" s="69"/>
      <c r="RC131" s="69"/>
      <c r="RD131" s="69"/>
      <c r="RE131" s="69"/>
      <c r="RF131" s="69"/>
      <c r="RG131" s="69"/>
      <c r="RH131" s="69"/>
      <c r="RI131" s="69"/>
      <c r="RJ131" s="69"/>
      <c r="RK131" s="69"/>
      <c r="RL131" s="69"/>
      <c r="RM131" s="69"/>
      <c r="RN131" s="69"/>
      <c r="RO131" s="69"/>
      <c r="RP131" s="69"/>
      <c r="RQ131" s="69"/>
      <c r="RR131" s="69"/>
      <c r="RS131" s="69"/>
      <c r="RT131" s="69"/>
      <c r="RU131" s="69"/>
      <c r="RV131" s="69"/>
      <c r="RW131" s="69"/>
      <c r="RX131" s="69"/>
      <c r="RY131" s="69"/>
      <c r="RZ131" s="69"/>
      <c r="SA131" s="69"/>
      <c r="SB131" s="69"/>
      <c r="SC131" s="69"/>
      <c r="SD131" s="69"/>
      <c r="SE131" s="69"/>
      <c r="SF131" s="69"/>
      <c r="SG131" s="69"/>
      <c r="SH131" s="69"/>
      <c r="SI131" s="69"/>
      <c r="SJ131" s="69"/>
      <c r="SK131" s="69"/>
      <c r="SL131" s="69"/>
      <c r="SM131" s="69"/>
      <c r="SN131" s="69"/>
      <c r="SO131" s="69"/>
      <c r="SP131" s="69"/>
      <c r="SQ131" s="69"/>
      <c r="SR131" s="69"/>
      <c r="SS131" s="69"/>
      <c r="ST131" s="69"/>
      <c r="SU131" s="69"/>
      <c r="SV131" s="69"/>
      <c r="SW131" s="69"/>
      <c r="SX131" s="69"/>
      <c r="SY131" s="69"/>
      <c r="SZ131" s="69"/>
      <c r="TA131" s="69"/>
      <c r="TB131" s="69"/>
      <c r="TC131" s="69"/>
      <c r="TD131" s="69"/>
      <c r="TE131" s="69"/>
      <c r="TF131" s="69"/>
      <c r="TG131" s="69"/>
      <c r="TH131" s="69"/>
      <c r="TI131" s="69"/>
      <c r="TJ131" s="69"/>
      <c r="TK131" s="69"/>
      <c r="TL131" s="69"/>
      <c r="TM131" s="69"/>
      <c r="TN131" s="69"/>
      <c r="TO131" s="69"/>
      <c r="TP131" s="69"/>
      <c r="TQ131" s="69"/>
      <c r="TR131" s="69"/>
      <c r="TS131" s="69"/>
      <c r="TT131" s="69"/>
      <c r="TU131" s="69"/>
      <c r="TV131" s="69"/>
      <c r="TW131" s="69"/>
      <c r="TX131" s="69"/>
      <c r="TY131" s="69"/>
      <c r="TZ131" s="69"/>
      <c r="UA131" s="69"/>
      <c r="UB131" s="69"/>
      <c r="UC131" s="69"/>
      <c r="UD131" s="69"/>
      <c r="UE131" s="69"/>
      <c r="UF131" s="69"/>
      <c r="UG131" s="69"/>
      <c r="UH131" s="69"/>
      <c r="UI131" s="69"/>
      <c r="UJ131" s="69"/>
      <c r="UK131" s="69"/>
      <c r="UL131" s="69"/>
      <c r="UM131" s="69"/>
      <c r="UN131" s="69"/>
      <c r="UO131" s="69"/>
      <c r="UP131" s="69"/>
      <c r="UQ131" s="69"/>
      <c r="UR131" s="69"/>
      <c r="US131" s="69"/>
      <c r="UT131" s="69"/>
      <c r="UU131" s="69"/>
      <c r="UV131" s="69"/>
      <c r="UW131" s="69"/>
      <c r="UX131" s="69"/>
      <c r="UY131" s="69"/>
      <c r="UZ131" s="69"/>
      <c r="VA131" s="69"/>
      <c r="VB131" s="69"/>
      <c r="VC131" s="69"/>
      <c r="VD131" s="69"/>
      <c r="VE131" s="69"/>
      <c r="VF131" s="69"/>
      <c r="VG131" s="69"/>
      <c r="VH131" s="69"/>
      <c r="VI131" s="69"/>
      <c r="VJ131" s="69"/>
      <c r="VK131" s="69"/>
      <c r="VL131" s="69"/>
      <c r="VM131" s="69"/>
      <c r="VN131" s="69"/>
      <c r="VO131" s="69"/>
      <c r="VP131" s="69"/>
      <c r="VQ131" s="69"/>
      <c r="VR131" s="69"/>
      <c r="VS131" s="69"/>
      <c r="VT131" s="69"/>
      <c r="VU131" s="69"/>
      <c r="VV131" s="69"/>
      <c r="VW131" s="69"/>
      <c r="VX131" s="69"/>
      <c r="VY131" s="69"/>
      <c r="VZ131" s="69"/>
      <c r="WA131" s="69"/>
      <c r="WB131" s="69"/>
      <c r="WC131" s="69"/>
      <c r="WD131" s="69"/>
      <c r="WE131" s="69"/>
      <c r="WF131" s="69"/>
      <c r="WG131" s="69"/>
      <c r="WH131" s="69"/>
      <c r="WI131" s="69"/>
      <c r="WJ131" s="69"/>
      <c r="WK131" s="69"/>
      <c r="WL131" s="69"/>
      <c r="WM131" s="69"/>
      <c r="WN131" s="69"/>
      <c r="WO131" s="69"/>
      <c r="WP131" s="69"/>
      <c r="WQ131" s="69"/>
      <c r="WR131" s="69"/>
      <c r="WS131" s="69"/>
      <c r="WT131" s="69"/>
      <c r="WU131" s="69"/>
      <c r="WV131" s="69"/>
      <c r="WW131" s="69"/>
      <c r="WX131" s="69"/>
      <c r="WY131" s="69"/>
      <c r="WZ131" s="69"/>
      <c r="XA131" s="69"/>
      <c r="XB131" s="69"/>
      <c r="XC131" s="69"/>
      <c r="XD131" s="69"/>
      <c r="XE131" s="69"/>
      <c r="XF131" s="69"/>
      <c r="XG131" s="69"/>
      <c r="XH131" s="69"/>
      <c r="XI131" s="69"/>
      <c r="XJ131" s="69"/>
      <c r="XK131" s="69"/>
      <c r="XL131" s="69"/>
      <c r="XM131" s="69"/>
      <c r="XN131" s="69"/>
      <c r="XO131" s="69"/>
      <c r="XP131" s="69"/>
      <c r="XQ131" s="69"/>
      <c r="XR131" s="69"/>
      <c r="XS131" s="69"/>
      <c r="XT131" s="69"/>
      <c r="XU131" s="69"/>
      <c r="XV131" s="69"/>
      <c r="XW131" s="69"/>
      <c r="XX131" s="69"/>
      <c r="XY131" s="69"/>
      <c r="XZ131" s="69"/>
      <c r="YA131" s="69"/>
      <c r="YB131" s="69"/>
      <c r="YC131" s="69"/>
      <c r="YD131" s="69"/>
      <c r="YE131" s="69"/>
      <c r="YF131" s="69"/>
      <c r="YG131" s="69"/>
      <c r="YH131" s="69"/>
      <c r="YI131" s="69"/>
      <c r="YJ131" s="69"/>
      <c r="YK131" s="69"/>
      <c r="YL131" s="69"/>
      <c r="YM131" s="69"/>
      <c r="YN131" s="69"/>
      <c r="YO131" s="69"/>
      <c r="YP131" s="69"/>
      <c r="YQ131" s="69"/>
      <c r="YR131" s="69"/>
      <c r="YS131" s="69"/>
      <c r="YT131" s="69"/>
      <c r="YU131" s="69"/>
      <c r="YV131" s="69"/>
      <c r="YW131" s="69"/>
      <c r="YX131" s="69"/>
      <c r="YY131" s="69"/>
      <c r="YZ131" s="69"/>
      <c r="ZA131" s="69"/>
      <c r="ZB131" s="69"/>
      <c r="ZC131" s="69"/>
      <c r="ZD131" s="69"/>
      <c r="ZE131" s="69"/>
      <c r="ZF131" s="69"/>
      <c r="ZG131" s="69"/>
      <c r="ZH131" s="69"/>
      <c r="ZI131" s="69"/>
      <c r="ZJ131" s="69"/>
      <c r="ZK131" s="69"/>
      <c r="ZL131" s="69"/>
      <c r="ZM131" s="69"/>
      <c r="ZN131" s="69"/>
      <c r="ZO131" s="69"/>
      <c r="ZP131" s="69"/>
      <c r="ZQ131" s="69"/>
      <c r="ZR131" s="69"/>
      <c r="ZS131" s="69"/>
      <c r="ZT131" s="69"/>
      <c r="ZU131" s="69"/>
      <c r="ZV131" s="69"/>
      <c r="ZW131" s="69"/>
      <c r="ZX131" s="69"/>
      <c r="ZY131" s="69"/>
      <c r="ZZ131" s="69"/>
      <c r="AAA131" s="69"/>
      <c r="AAB131" s="69"/>
      <c r="AAC131" s="69"/>
      <c r="AAD131" s="69"/>
      <c r="AAE131" s="69"/>
      <c r="AAF131" s="69"/>
      <c r="AAG131" s="69"/>
      <c r="AAH131" s="69"/>
      <c r="AAI131" s="69"/>
      <c r="AAJ131" s="69"/>
      <c r="AAK131" s="69"/>
      <c r="AAL131" s="69"/>
      <c r="AAM131" s="69"/>
      <c r="AAN131" s="69"/>
      <c r="AAO131" s="69"/>
      <c r="AAP131" s="69"/>
      <c r="AAQ131" s="69"/>
      <c r="AAR131" s="69"/>
      <c r="AAS131" s="69"/>
      <c r="AAT131" s="69"/>
      <c r="AAU131" s="69"/>
      <c r="AAV131" s="69"/>
      <c r="AAW131" s="69"/>
      <c r="AAX131" s="69"/>
      <c r="AAY131" s="69"/>
      <c r="AAZ131" s="69"/>
      <c r="ABA131" s="69"/>
      <c r="ABB131" s="69"/>
      <c r="ABC131" s="69"/>
      <c r="ABD131" s="69"/>
      <c r="ABE131" s="69"/>
      <c r="ABF131" s="69"/>
      <c r="ABG131" s="69"/>
      <c r="ABH131" s="69"/>
      <c r="ABI131" s="69"/>
      <c r="ABJ131" s="69"/>
      <c r="ABK131" s="69"/>
      <c r="ABL131" s="69"/>
      <c r="ABM131" s="69"/>
      <c r="ABN131" s="69"/>
      <c r="ABO131" s="69"/>
      <c r="ABP131" s="69"/>
      <c r="ABQ131" s="69"/>
      <c r="ABR131" s="69"/>
      <c r="ABS131" s="69"/>
      <c r="ABT131" s="69"/>
      <c r="ABU131" s="69"/>
      <c r="ABV131" s="69"/>
      <c r="ABW131" s="69"/>
      <c r="ABX131" s="69"/>
      <c r="ABY131" s="69"/>
      <c r="ABZ131" s="69"/>
      <c r="ACA131" s="69"/>
      <c r="ACB131" s="69"/>
      <c r="ACC131" s="69"/>
      <c r="ACD131" s="69"/>
      <c r="ACE131" s="69"/>
      <c r="ACF131" s="69"/>
      <c r="ACG131" s="69"/>
      <c r="ACH131" s="69"/>
      <c r="ACI131" s="69"/>
      <c r="ACJ131" s="69"/>
      <c r="ACK131" s="69"/>
      <c r="ACL131" s="69"/>
      <c r="ACM131" s="69"/>
      <c r="ACN131" s="69"/>
      <c r="ACO131" s="69"/>
      <c r="ACP131" s="69"/>
      <c r="ACQ131" s="69"/>
      <c r="ACR131" s="69"/>
      <c r="ACS131" s="69"/>
      <c r="ACT131" s="69"/>
      <c r="ACU131" s="69"/>
      <c r="ACV131" s="69"/>
      <c r="ACW131" s="69"/>
      <c r="ACX131" s="69"/>
      <c r="ACY131" s="69"/>
      <c r="ACZ131" s="69"/>
      <c r="ADA131" s="69"/>
      <c r="ADB131" s="69"/>
      <c r="ADC131" s="69"/>
      <c r="ADD131" s="69"/>
      <c r="ADE131" s="69"/>
      <c r="ADF131" s="69"/>
      <c r="ADG131" s="69"/>
      <c r="ADH131" s="69"/>
      <c r="ADI131" s="69"/>
      <c r="ADJ131" s="69"/>
      <c r="ADK131" s="69"/>
      <c r="ADL131" s="69"/>
      <c r="ADM131" s="69"/>
      <c r="ADN131" s="69"/>
      <c r="ADO131" s="69"/>
      <c r="ADP131" s="69"/>
      <c r="ADQ131" s="69"/>
      <c r="ADR131" s="69"/>
      <c r="ADS131" s="69"/>
      <c r="ADT131" s="69"/>
      <c r="ADU131" s="69"/>
      <c r="ADV131" s="69"/>
      <c r="ADW131" s="69"/>
      <c r="ADX131" s="69"/>
      <c r="ADY131" s="69"/>
      <c r="ADZ131" s="77"/>
      <c r="AEA131" s="69"/>
      <c r="AEB131" s="69"/>
      <c r="AEC131" s="69"/>
      <c r="AED131" s="69"/>
      <c r="AEE131" s="111">
        <f t="shared" si="55"/>
        <v>126</v>
      </c>
      <c r="AEF131" s="109"/>
      <c r="AEG131" s="69"/>
      <c r="AEH131" s="69"/>
      <c r="AEI131" s="69"/>
      <c r="AEJ131" s="69"/>
      <c r="AEK131" s="69"/>
      <c r="AEL131" s="69"/>
      <c r="AEM131" s="69"/>
      <c r="AEN131" s="69"/>
      <c r="AEO131" s="69"/>
      <c r="AEP131" s="69"/>
      <c r="AEQ131" s="69"/>
      <c r="AER131" s="69"/>
      <c r="AES131" s="69"/>
      <c r="AET131" s="69"/>
      <c r="AEU131" s="69"/>
      <c r="AEV131" s="69"/>
      <c r="AEW131" s="69"/>
      <c r="AEX131" s="69"/>
      <c r="AEY131" s="69"/>
      <c r="AEZ131" s="69"/>
      <c r="AFA131" s="69"/>
      <c r="AFB131" s="113"/>
      <c r="AFC131" s="113"/>
      <c r="AFD131" s="113"/>
      <c r="AFE131" s="113"/>
      <c r="AFF131" s="113"/>
      <c r="AFG131" s="113"/>
      <c r="AFH131" s="113"/>
      <c r="AFI131" s="113"/>
      <c r="AFJ131" s="113"/>
      <c r="AFK131" s="113"/>
      <c r="AFL131" s="113"/>
      <c r="AFM131" s="113"/>
      <c r="AFN131" s="113"/>
      <c r="AFO131" s="113"/>
      <c r="AFP131" s="113"/>
      <c r="AFQ131" s="113"/>
      <c r="AFR131" s="113"/>
      <c r="AFS131" s="113"/>
      <c r="AFT131" s="113"/>
      <c r="AFU131" s="113"/>
      <c r="AFV131" s="113"/>
      <c r="AFW131" s="113"/>
      <c r="AFX131" s="113"/>
      <c r="AFY131" s="113"/>
      <c r="AFZ131" s="113"/>
      <c r="AGA131" s="69"/>
      <c r="AGB131" s="69"/>
      <c r="AGC131" s="69"/>
      <c r="AGD131" s="69"/>
      <c r="AGE131" s="69"/>
      <c r="AGF131" s="69"/>
      <c r="AGG131" s="69"/>
      <c r="AGH131" s="69"/>
      <c r="AGI131" s="69"/>
      <c r="AGJ131" s="69"/>
      <c r="AGK131" s="69"/>
      <c r="AGL131" s="69"/>
      <c r="AGM131" s="69"/>
      <c r="AGN131" s="69"/>
      <c r="AGO131" s="69"/>
      <c r="AGP131" s="69"/>
      <c r="AGQ131" s="69"/>
      <c r="AGR131" s="69"/>
      <c r="AGS131" s="69"/>
      <c r="AGT131" s="69"/>
      <c r="AGU131" s="69"/>
      <c r="AGV131" s="69"/>
      <c r="AGW131" s="69"/>
      <c r="AGX131" s="69"/>
      <c r="AGY131" s="69"/>
      <c r="AGZ131" s="69"/>
      <c r="AHA131" s="69"/>
      <c r="AHB131" s="69"/>
      <c r="AHC131" s="69"/>
      <c r="AHD131" s="69"/>
      <c r="AHE131" s="69"/>
      <c r="AHF131" s="69"/>
      <c r="AHG131" s="69"/>
      <c r="AHH131" s="69"/>
      <c r="AHI131" s="69"/>
      <c r="AHJ131" s="69"/>
      <c r="AHK131" s="69"/>
      <c r="AHL131" s="69"/>
      <c r="AHM131" s="69"/>
      <c r="AHN131" s="69"/>
      <c r="AHO131" s="69"/>
      <c r="AHP131" s="69"/>
      <c r="AHQ131" s="69"/>
      <c r="AHR131" s="69"/>
      <c r="AHS131" s="69"/>
      <c r="AHT131" s="69"/>
      <c r="AHU131" s="69"/>
      <c r="AHV131" s="69"/>
      <c r="AHW131" s="69"/>
      <c r="AHX131" s="69"/>
      <c r="AHY131" s="69"/>
      <c r="AHZ131" s="69"/>
      <c r="AIA131" s="69"/>
      <c r="AIB131" s="69"/>
    </row>
    <row r="132" spans="1:912" ht="0.95" customHeight="1" x14ac:dyDescent="0.25">
      <c r="A132" s="77"/>
      <c r="B132" s="69"/>
      <c r="C132" s="69"/>
      <c r="D132" s="69"/>
      <c r="E132" s="77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69"/>
      <c r="JG132" s="69"/>
      <c r="JH132" s="69"/>
      <c r="JI132" s="69"/>
      <c r="JJ132" s="69"/>
      <c r="JK132" s="69"/>
      <c r="JL132" s="69"/>
      <c r="JM132" s="69"/>
      <c r="JN132" s="69"/>
      <c r="JO132" s="69"/>
      <c r="JP132" s="69"/>
      <c r="JQ132" s="69"/>
      <c r="JR132" s="69"/>
      <c r="JS132" s="69"/>
      <c r="JT132" s="69"/>
      <c r="JU132" s="69"/>
      <c r="JV132" s="69"/>
      <c r="JW132" s="69"/>
      <c r="JX132" s="69"/>
      <c r="JY132" s="69"/>
      <c r="JZ132" s="69"/>
      <c r="KA132" s="69"/>
      <c r="KB132" s="69"/>
      <c r="KC132" s="69"/>
      <c r="KD132" s="69"/>
      <c r="KE132" s="69"/>
      <c r="KF132" s="69"/>
      <c r="KG132" s="69"/>
      <c r="KH132" s="69"/>
      <c r="KI132" s="69"/>
      <c r="KJ132" s="69"/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69"/>
      <c r="LH132" s="69"/>
      <c r="LI132" s="69"/>
      <c r="LJ132" s="69"/>
      <c r="LK132" s="69"/>
      <c r="LL132" s="69"/>
      <c r="LM132" s="69"/>
      <c r="LN132" s="69"/>
      <c r="LO132" s="69"/>
      <c r="LP132" s="69"/>
      <c r="LQ132" s="69"/>
      <c r="LR132" s="69"/>
      <c r="LS132" s="69"/>
      <c r="LT132" s="69"/>
      <c r="LU132" s="69"/>
      <c r="LV132" s="69"/>
      <c r="LW132" s="69"/>
      <c r="LX132" s="69"/>
      <c r="LY132" s="69"/>
      <c r="LZ132" s="69"/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/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69"/>
      <c r="MZ132" s="69"/>
      <c r="NA132" s="69"/>
      <c r="NB132" s="69"/>
      <c r="NC132" s="69"/>
      <c r="ND132" s="69"/>
      <c r="NE132" s="69"/>
      <c r="NF132" s="69"/>
      <c r="NG132" s="69"/>
      <c r="NH132" s="69"/>
      <c r="NI132" s="69"/>
      <c r="NJ132" s="69"/>
      <c r="NK132" s="69"/>
      <c r="NL132" s="69"/>
      <c r="NM132" s="69"/>
      <c r="NN132" s="69"/>
      <c r="NO132" s="69"/>
      <c r="NP132" s="69"/>
      <c r="NQ132" s="69"/>
      <c r="NR132" s="69"/>
      <c r="NS132" s="69"/>
      <c r="NT132" s="69"/>
      <c r="NU132" s="69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/>
      <c r="OI132" s="69"/>
      <c r="OJ132" s="69"/>
      <c r="OK132" s="69"/>
      <c r="OL132" s="69"/>
      <c r="OM132" s="69"/>
      <c r="ON132" s="69"/>
      <c r="OO132" s="69"/>
      <c r="OP132" s="69"/>
      <c r="OQ132" s="69"/>
      <c r="OR132" s="69"/>
      <c r="OS132" s="69"/>
      <c r="OT132" s="69"/>
      <c r="OU132" s="69"/>
      <c r="OV132" s="69"/>
      <c r="OW132" s="69"/>
      <c r="OX132" s="69"/>
      <c r="OY132" s="69"/>
      <c r="OZ132" s="69"/>
      <c r="PA132" s="69"/>
      <c r="PB132" s="69"/>
      <c r="PC132" s="69"/>
      <c r="PD132" s="69"/>
      <c r="PE132" s="69"/>
      <c r="PF132" s="69"/>
      <c r="PG132" s="69"/>
      <c r="PH132" s="69"/>
      <c r="PI132" s="69"/>
      <c r="PJ132" s="69"/>
      <c r="PK132" s="69"/>
      <c r="PL132" s="69"/>
      <c r="PM132" s="69"/>
      <c r="PN132" s="69"/>
      <c r="PO132" s="69"/>
      <c r="PP132" s="69"/>
      <c r="PQ132" s="69"/>
      <c r="PR132" s="69"/>
      <c r="PS132" s="69"/>
      <c r="PT132" s="69"/>
      <c r="PU132" s="69"/>
      <c r="PV132" s="69"/>
      <c r="PW132" s="69"/>
      <c r="PX132" s="69"/>
      <c r="PY132" s="69"/>
      <c r="PZ132" s="69"/>
      <c r="QA132" s="69"/>
      <c r="QB132" s="69"/>
      <c r="QC132" s="69"/>
      <c r="QD132" s="69"/>
      <c r="QE132" s="69"/>
      <c r="QF132" s="69"/>
      <c r="QG132" s="69"/>
      <c r="QH132" s="69"/>
      <c r="QI132" s="69"/>
      <c r="QJ132" s="69"/>
      <c r="QK132" s="69"/>
      <c r="QL132" s="69"/>
      <c r="QM132" s="69"/>
      <c r="QN132" s="69"/>
      <c r="QO132" s="69"/>
      <c r="QP132" s="69"/>
      <c r="QQ132" s="69"/>
      <c r="QR132" s="69"/>
      <c r="QS132" s="69"/>
      <c r="QT132" s="69"/>
      <c r="QU132" s="69"/>
      <c r="QV132" s="69"/>
      <c r="QW132" s="69"/>
      <c r="QX132" s="69"/>
      <c r="QY132" s="69"/>
      <c r="QZ132" s="69"/>
      <c r="RA132" s="69"/>
      <c r="RB132" s="69"/>
      <c r="RC132" s="69"/>
      <c r="RD132" s="69"/>
      <c r="RE132" s="69"/>
      <c r="RF132" s="69"/>
      <c r="RG132" s="69"/>
      <c r="RH132" s="69"/>
      <c r="RI132" s="69"/>
      <c r="RJ132" s="69"/>
      <c r="RK132" s="69"/>
      <c r="RL132" s="69"/>
      <c r="RM132" s="69"/>
      <c r="RN132" s="69"/>
      <c r="RO132" s="69"/>
      <c r="RP132" s="69"/>
      <c r="RQ132" s="69"/>
      <c r="RR132" s="69"/>
      <c r="RS132" s="69"/>
      <c r="RT132" s="69"/>
      <c r="RU132" s="69"/>
      <c r="RV132" s="69"/>
      <c r="RW132" s="69"/>
      <c r="RX132" s="69"/>
      <c r="RY132" s="69"/>
      <c r="RZ132" s="69"/>
      <c r="SA132" s="69"/>
      <c r="SB132" s="69"/>
      <c r="SC132" s="69"/>
      <c r="SD132" s="69"/>
      <c r="SE132" s="69"/>
      <c r="SF132" s="69"/>
      <c r="SG132" s="69"/>
      <c r="SH132" s="69"/>
      <c r="SI132" s="69"/>
      <c r="SJ132" s="69"/>
      <c r="SK132" s="69"/>
      <c r="SL132" s="69"/>
      <c r="SM132" s="69"/>
      <c r="SN132" s="69"/>
      <c r="SO132" s="69"/>
      <c r="SP132" s="69"/>
      <c r="SQ132" s="69"/>
      <c r="SR132" s="69"/>
      <c r="SS132" s="69"/>
      <c r="ST132" s="69"/>
      <c r="SU132" s="69"/>
      <c r="SV132" s="69"/>
      <c r="SW132" s="69"/>
      <c r="SX132" s="69"/>
      <c r="SY132" s="69"/>
      <c r="SZ132" s="69"/>
      <c r="TA132" s="69"/>
      <c r="TB132" s="69"/>
      <c r="TC132" s="69"/>
      <c r="TD132" s="69"/>
      <c r="TE132" s="69"/>
      <c r="TF132" s="69"/>
      <c r="TG132" s="69"/>
      <c r="TH132" s="69"/>
      <c r="TI132" s="69"/>
      <c r="TJ132" s="69"/>
      <c r="TK132" s="69"/>
      <c r="TL132" s="69"/>
      <c r="TM132" s="69"/>
      <c r="TN132" s="69"/>
      <c r="TO132" s="69"/>
      <c r="TP132" s="69"/>
      <c r="TQ132" s="69"/>
      <c r="TR132" s="69"/>
      <c r="TS132" s="69"/>
      <c r="TT132" s="69"/>
      <c r="TU132" s="69"/>
      <c r="TV132" s="69"/>
      <c r="TW132" s="69"/>
      <c r="TX132" s="69"/>
      <c r="TY132" s="69"/>
      <c r="TZ132" s="69"/>
      <c r="UA132" s="69"/>
      <c r="UB132" s="69"/>
      <c r="UC132" s="69"/>
      <c r="UD132" s="69"/>
      <c r="UE132" s="69"/>
      <c r="UF132" s="69"/>
      <c r="UG132" s="69"/>
      <c r="UH132" s="69"/>
      <c r="UI132" s="69"/>
      <c r="UJ132" s="69"/>
      <c r="UK132" s="69"/>
      <c r="UL132" s="69"/>
      <c r="UM132" s="69"/>
      <c r="UN132" s="69"/>
      <c r="UO132" s="69"/>
      <c r="UP132" s="69"/>
      <c r="UQ132" s="69"/>
      <c r="UR132" s="69"/>
      <c r="US132" s="69"/>
      <c r="UT132" s="69"/>
      <c r="UU132" s="69"/>
      <c r="UV132" s="69"/>
      <c r="UW132" s="69"/>
      <c r="UX132" s="69"/>
      <c r="UY132" s="69"/>
      <c r="UZ132" s="69"/>
      <c r="VA132" s="69"/>
      <c r="VB132" s="69"/>
      <c r="VC132" s="69"/>
      <c r="VD132" s="69"/>
      <c r="VE132" s="69"/>
      <c r="VF132" s="69"/>
      <c r="VG132" s="69"/>
      <c r="VH132" s="69"/>
      <c r="VI132" s="69"/>
      <c r="VJ132" s="69"/>
      <c r="VK132" s="69"/>
      <c r="VL132" s="69"/>
      <c r="VM132" s="69"/>
      <c r="VN132" s="69"/>
      <c r="VO132" s="69"/>
      <c r="VP132" s="69"/>
      <c r="VQ132" s="69"/>
      <c r="VR132" s="69"/>
      <c r="VS132" s="69"/>
      <c r="VT132" s="69"/>
      <c r="VU132" s="69"/>
      <c r="VV132" s="69"/>
      <c r="VW132" s="69"/>
      <c r="VX132" s="69"/>
      <c r="VY132" s="69"/>
      <c r="VZ132" s="69"/>
      <c r="WA132" s="69"/>
      <c r="WB132" s="69"/>
      <c r="WC132" s="69"/>
      <c r="WD132" s="69"/>
      <c r="WE132" s="69"/>
      <c r="WF132" s="69"/>
      <c r="WG132" s="69"/>
      <c r="WH132" s="69"/>
      <c r="WI132" s="69"/>
      <c r="WJ132" s="69"/>
      <c r="WK132" s="69"/>
      <c r="WL132" s="69"/>
      <c r="WM132" s="69"/>
      <c r="WN132" s="69"/>
      <c r="WO132" s="69"/>
      <c r="WP132" s="69"/>
      <c r="WQ132" s="69"/>
      <c r="WR132" s="69"/>
      <c r="WS132" s="69"/>
      <c r="WT132" s="69"/>
      <c r="WU132" s="69"/>
      <c r="WV132" s="69"/>
      <c r="WW132" s="69"/>
      <c r="WX132" s="69"/>
      <c r="WY132" s="69"/>
      <c r="WZ132" s="69"/>
      <c r="XA132" s="69"/>
      <c r="XB132" s="69"/>
      <c r="XC132" s="69"/>
      <c r="XD132" s="69"/>
      <c r="XE132" s="69"/>
      <c r="XF132" s="69"/>
      <c r="XG132" s="69"/>
      <c r="XH132" s="69"/>
      <c r="XI132" s="69"/>
      <c r="XJ132" s="69"/>
      <c r="XK132" s="69"/>
      <c r="XL132" s="69"/>
      <c r="XM132" s="69"/>
      <c r="XN132" s="69"/>
      <c r="XO132" s="69"/>
      <c r="XP132" s="69"/>
      <c r="XQ132" s="69"/>
      <c r="XR132" s="69"/>
      <c r="XS132" s="69"/>
      <c r="XT132" s="69"/>
      <c r="XU132" s="69"/>
      <c r="XV132" s="69"/>
      <c r="XW132" s="69"/>
      <c r="XX132" s="69"/>
      <c r="XY132" s="69"/>
      <c r="XZ132" s="69"/>
      <c r="YA132" s="69"/>
      <c r="YB132" s="69"/>
      <c r="YC132" s="69"/>
      <c r="YD132" s="69"/>
      <c r="YE132" s="69"/>
      <c r="YF132" s="69"/>
      <c r="YG132" s="69"/>
      <c r="YH132" s="69"/>
      <c r="YI132" s="69"/>
      <c r="YJ132" s="69"/>
      <c r="YK132" s="69"/>
      <c r="YL132" s="69"/>
      <c r="YM132" s="69"/>
      <c r="YN132" s="69"/>
      <c r="YO132" s="69"/>
      <c r="YP132" s="69"/>
      <c r="YQ132" s="69"/>
      <c r="YR132" s="69"/>
      <c r="YS132" s="69"/>
      <c r="YT132" s="69"/>
      <c r="YU132" s="69"/>
      <c r="YV132" s="69"/>
      <c r="YW132" s="69"/>
      <c r="YX132" s="69"/>
      <c r="YY132" s="69"/>
      <c r="YZ132" s="69"/>
      <c r="ZA132" s="69"/>
      <c r="ZB132" s="69"/>
      <c r="ZC132" s="69"/>
      <c r="ZD132" s="69"/>
      <c r="ZE132" s="69"/>
      <c r="ZF132" s="69"/>
      <c r="ZG132" s="69"/>
      <c r="ZH132" s="69"/>
      <c r="ZI132" s="69"/>
      <c r="ZJ132" s="69"/>
      <c r="ZK132" s="69"/>
      <c r="ZL132" s="69"/>
      <c r="ZM132" s="69"/>
      <c r="ZN132" s="69"/>
      <c r="ZO132" s="69"/>
      <c r="ZP132" s="69"/>
      <c r="ZQ132" s="69"/>
      <c r="ZR132" s="69"/>
      <c r="ZS132" s="69"/>
      <c r="ZT132" s="69"/>
      <c r="ZU132" s="69"/>
      <c r="ZV132" s="69"/>
      <c r="ZW132" s="69"/>
      <c r="ZX132" s="69"/>
      <c r="ZY132" s="69"/>
      <c r="ZZ132" s="69"/>
      <c r="AAA132" s="69"/>
      <c r="AAB132" s="69"/>
      <c r="AAC132" s="69"/>
      <c r="AAD132" s="69"/>
      <c r="AAE132" s="69"/>
      <c r="AAF132" s="69"/>
      <c r="AAG132" s="69"/>
      <c r="AAH132" s="69"/>
      <c r="AAI132" s="69"/>
      <c r="AAJ132" s="69"/>
      <c r="AAK132" s="69"/>
      <c r="AAL132" s="69"/>
      <c r="AAM132" s="69"/>
      <c r="AAN132" s="69"/>
      <c r="AAO132" s="69"/>
      <c r="AAP132" s="69"/>
      <c r="AAQ132" s="69"/>
      <c r="AAR132" s="69"/>
      <c r="AAS132" s="69"/>
      <c r="AAT132" s="69"/>
      <c r="AAU132" s="69"/>
      <c r="AAV132" s="69"/>
      <c r="AAW132" s="69"/>
      <c r="AAX132" s="69"/>
      <c r="AAY132" s="69"/>
      <c r="AAZ132" s="69"/>
      <c r="ABA132" s="69"/>
      <c r="ABB132" s="69"/>
      <c r="ABC132" s="69"/>
      <c r="ABD132" s="69"/>
      <c r="ABE132" s="69"/>
      <c r="ABF132" s="69"/>
      <c r="ABG132" s="69"/>
      <c r="ABH132" s="69"/>
      <c r="ABI132" s="69"/>
      <c r="ABJ132" s="69"/>
      <c r="ABK132" s="69"/>
      <c r="ABL132" s="69"/>
      <c r="ABM132" s="69"/>
      <c r="ABN132" s="69"/>
      <c r="ABO132" s="69"/>
      <c r="ABP132" s="69"/>
      <c r="ABQ132" s="69"/>
      <c r="ABR132" s="69"/>
      <c r="ABS132" s="69"/>
      <c r="ABT132" s="69"/>
      <c r="ABU132" s="69"/>
      <c r="ABV132" s="69"/>
      <c r="ABW132" s="69"/>
      <c r="ABX132" s="69"/>
      <c r="ABY132" s="69"/>
      <c r="ABZ132" s="69"/>
      <c r="ACA132" s="69"/>
      <c r="ACB132" s="69"/>
      <c r="ACC132" s="69"/>
      <c r="ACD132" s="69"/>
      <c r="ACE132" s="69"/>
      <c r="ACF132" s="69"/>
      <c r="ACG132" s="69"/>
      <c r="ACH132" s="69"/>
      <c r="ACI132" s="69"/>
      <c r="ACJ132" s="69"/>
      <c r="ACK132" s="69"/>
      <c r="ACL132" s="69"/>
      <c r="ACM132" s="69"/>
      <c r="ACN132" s="69"/>
      <c r="ACO132" s="69"/>
      <c r="ACP132" s="69"/>
      <c r="ACQ132" s="69"/>
      <c r="ACR132" s="69"/>
      <c r="ACS132" s="69"/>
      <c r="ACT132" s="69"/>
      <c r="ACU132" s="69"/>
      <c r="ACV132" s="69"/>
      <c r="ACW132" s="69"/>
      <c r="ACX132" s="69"/>
      <c r="ACY132" s="69"/>
      <c r="ACZ132" s="69"/>
      <c r="ADA132" s="69"/>
      <c r="ADB132" s="69"/>
      <c r="ADC132" s="69"/>
      <c r="ADD132" s="69"/>
      <c r="ADE132" s="69"/>
      <c r="ADF132" s="69"/>
      <c r="ADG132" s="69"/>
      <c r="ADH132" s="69"/>
      <c r="ADI132" s="69"/>
      <c r="ADJ132" s="69"/>
      <c r="ADK132" s="69"/>
      <c r="ADL132" s="69"/>
      <c r="ADM132" s="69"/>
      <c r="ADN132" s="69"/>
      <c r="ADO132" s="69"/>
      <c r="ADP132" s="69"/>
      <c r="ADQ132" s="69"/>
      <c r="ADR132" s="69"/>
      <c r="ADS132" s="69"/>
      <c r="ADT132" s="69"/>
      <c r="ADU132" s="69"/>
      <c r="ADV132" s="69"/>
      <c r="ADW132" s="69"/>
      <c r="ADX132" s="69"/>
      <c r="ADY132" s="69"/>
      <c r="ADZ132" s="77"/>
      <c r="AEA132" s="69"/>
      <c r="AEB132" s="69"/>
      <c r="AEC132" s="69"/>
      <c r="AED132" s="69"/>
      <c r="AEE132" s="111">
        <f t="shared" si="55"/>
        <v>127</v>
      </c>
      <c r="AEF132" s="109"/>
      <c r="AEG132" s="69"/>
      <c r="AEH132" s="69"/>
      <c r="AEI132" s="69"/>
      <c r="AEJ132" s="69"/>
      <c r="AEK132" s="69"/>
      <c r="AEL132" s="69"/>
      <c r="AEM132" s="69"/>
      <c r="AEN132" s="69"/>
      <c r="AEO132" s="69"/>
      <c r="AEP132" s="69"/>
      <c r="AEQ132" s="69"/>
      <c r="AER132" s="69"/>
      <c r="AES132" s="69"/>
      <c r="AET132" s="69"/>
      <c r="AEU132" s="69"/>
      <c r="AEV132" s="69"/>
      <c r="AEW132" s="69"/>
      <c r="AEX132" s="69"/>
      <c r="AEY132" s="69"/>
      <c r="AEZ132" s="69"/>
      <c r="AFA132" s="69"/>
      <c r="AFB132" s="113"/>
      <c r="AFC132" s="113"/>
      <c r="AFD132" s="113"/>
      <c r="AFE132" s="113"/>
      <c r="AFF132" s="113"/>
      <c r="AFG132" s="113"/>
      <c r="AFH132" s="113"/>
      <c r="AFI132" s="113"/>
      <c r="AFJ132" s="113"/>
      <c r="AFK132" s="113"/>
      <c r="AFL132" s="113"/>
      <c r="AFM132" s="113"/>
      <c r="AFN132" s="113"/>
      <c r="AFO132" s="113"/>
      <c r="AFP132" s="113"/>
      <c r="AFQ132" s="113"/>
      <c r="AFR132" s="113"/>
      <c r="AFS132" s="113"/>
      <c r="AFT132" s="113"/>
      <c r="AFU132" s="113"/>
      <c r="AFV132" s="113"/>
      <c r="AFW132" s="113"/>
      <c r="AFX132" s="113"/>
      <c r="AFY132" s="113"/>
      <c r="AFZ132" s="113"/>
      <c r="AGA132" s="69"/>
      <c r="AGB132" s="69"/>
      <c r="AGC132" s="69"/>
      <c r="AGD132" s="69"/>
      <c r="AGE132" s="69"/>
      <c r="AGF132" s="69"/>
      <c r="AGG132" s="69"/>
      <c r="AGH132" s="69"/>
      <c r="AGI132" s="69"/>
      <c r="AGJ132" s="69"/>
      <c r="AGK132" s="69"/>
      <c r="AGL132" s="69"/>
      <c r="AGM132" s="69"/>
      <c r="AGN132" s="69"/>
      <c r="AGO132" s="69"/>
      <c r="AGP132" s="69"/>
      <c r="AGQ132" s="69"/>
      <c r="AGR132" s="69"/>
      <c r="AGS132" s="69"/>
      <c r="AGT132" s="69"/>
      <c r="AGU132" s="69"/>
      <c r="AGV132" s="69"/>
      <c r="AGW132" s="69"/>
      <c r="AGX132" s="69"/>
      <c r="AGY132" s="69"/>
      <c r="AGZ132" s="69"/>
      <c r="AHA132" s="69"/>
      <c r="AHB132" s="69"/>
      <c r="AHC132" s="69"/>
      <c r="AHD132" s="69"/>
      <c r="AHE132" s="69"/>
      <c r="AHF132" s="69"/>
      <c r="AHG132" s="69"/>
      <c r="AHH132" s="69"/>
      <c r="AHI132" s="69"/>
      <c r="AHJ132" s="69"/>
      <c r="AHK132" s="69"/>
      <c r="AHL132" s="69"/>
      <c r="AHM132" s="69"/>
      <c r="AHN132" s="69"/>
      <c r="AHO132" s="69"/>
      <c r="AHP132" s="69"/>
      <c r="AHQ132" s="69"/>
      <c r="AHR132" s="69"/>
      <c r="AHS132" s="69"/>
      <c r="AHT132" s="69"/>
      <c r="AHU132" s="69"/>
      <c r="AHV132" s="69"/>
      <c r="AHW132" s="69"/>
      <c r="AHX132" s="69"/>
      <c r="AHY132" s="69"/>
      <c r="AHZ132" s="69"/>
      <c r="AIA132" s="69"/>
      <c r="AIB132" s="69"/>
    </row>
    <row r="133" spans="1:912" ht="0.95" customHeight="1" x14ac:dyDescent="0.25">
      <c r="A133" s="77"/>
      <c r="B133" s="69"/>
      <c r="C133" s="69"/>
      <c r="D133" s="69"/>
      <c r="E133" s="77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77"/>
      <c r="AEA133" s="69"/>
      <c r="AEB133" s="69"/>
      <c r="AEC133" s="69"/>
      <c r="AED133" s="69"/>
      <c r="AEE133" s="111">
        <f t="shared" si="55"/>
        <v>128</v>
      </c>
      <c r="AEF133" s="10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113"/>
      <c r="AFC133" s="113"/>
      <c r="AFD133" s="113"/>
      <c r="AFE133" s="113"/>
      <c r="AFF133" s="113"/>
      <c r="AFG133" s="113"/>
      <c r="AFH133" s="113"/>
      <c r="AFI133" s="113"/>
      <c r="AFJ133" s="113"/>
      <c r="AFK133" s="113"/>
      <c r="AFL133" s="113"/>
      <c r="AFM133" s="113"/>
      <c r="AFN133" s="113"/>
      <c r="AFO133" s="113"/>
      <c r="AFP133" s="113"/>
      <c r="AFQ133" s="113"/>
      <c r="AFR133" s="113"/>
      <c r="AFS133" s="113"/>
      <c r="AFT133" s="113"/>
      <c r="AFU133" s="113"/>
      <c r="AFV133" s="113"/>
      <c r="AFW133" s="113"/>
      <c r="AFX133" s="113"/>
      <c r="AFY133" s="113"/>
      <c r="AFZ133" s="113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</row>
    <row r="134" spans="1:912" ht="0.95" customHeight="1" x14ac:dyDescent="0.25">
      <c r="A134" s="77"/>
      <c r="B134" s="69"/>
      <c r="C134" s="69"/>
      <c r="D134" s="69"/>
      <c r="E134" s="77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77"/>
      <c r="AEA134" s="69"/>
      <c r="AEB134" s="69"/>
      <c r="AEC134" s="69"/>
      <c r="AED134" s="69"/>
      <c r="AEE134" s="111">
        <f t="shared" si="55"/>
        <v>129</v>
      </c>
      <c r="AEF134" s="10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113"/>
      <c r="AFC134" s="113"/>
      <c r="AFD134" s="113"/>
      <c r="AFE134" s="113"/>
      <c r="AFF134" s="113"/>
      <c r="AFG134" s="113"/>
      <c r="AFH134" s="113"/>
      <c r="AFI134" s="113"/>
      <c r="AFJ134" s="113"/>
      <c r="AFK134" s="113"/>
      <c r="AFL134" s="113"/>
      <c r="AFM134" s="113"/>
      <c r="AFN134" s="113"/>
      <c r="AFO134" s="113"/>
      <c r="AFP134" s="113"/>
      <c r="AFQ134" s="113"/>
      <c r="AFR134" s="113"/>
      <c r="AFS134" s="113"/>
      <c r="AFT134" s="113"/>
      <c r="AFU134" s="113"/>
      <c r="AFV134" s="113"/>
      <c r="AFW134" s="113"/>
      <c r="AFX134" s="113"/>
      <c r="AFY134" s="113"/>
      <c r="AFZ134" s="113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</row>
    <row r="135" spans="1:912" ht="0.95" customHeight="1" x14ac:dyDescent="0.25">
      <c r="A135" s="77"/>
      <c r="B135" s="69"/>
      <c r="C135" s="69"/>
      <c r="D135" s="69"/>
      <c r="E135" s="77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77"/>
      <c r="AEA135" s="69"/>
      <c r="AEB135" s="69"/>
      <c r="AEC135" s="69"/>
      <c r="AED135" s="69"/>
      <c r="AEE135" s="111">
        <f t="shared" ref="AEE135:AEE198" si="78">IF(AEE134+1&lt;=$ADY$5,AEE134+1,"")</f>
        <v>130</v>
      </c>
      <c r="AEF135" s="10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113"/>
      <c r="AFC135" s="113"/>
      <c r="AFD135" s="113"/>
      <c r="AFE135" s="113"/>
      <c r="AFF135" s="113"/>
      <c r="AFG135" s="113"/>
      <c r="AFH135" s="113"/>
      <c r="AFI135" s="113"/>
      <c r="AFJ135" s="113"/>
      <c r="AFK135" s="113"/>
      <c r="AFL135" s="113"/>
      <c r="AFM135" s="113"/>
      <c r="AFN135" s="113"/>
      <c r="AFO135" s="113"/>
      <c r="AFP135" s="113"/>
      <c r="AFQ135" s="113"/>
      <c r="AFR135" s="113"/>
      <c r="AFS135" s="113"/>
      <c r="AFT135" s="113"/>
      <c r="AFU135" s="113"/>
      <c r="AFV135" s="113"/>
      <c r="AFW135" s="113"/>
      <c r="AFX135" s="113"/>
      <c r="AFY135" s="113"/>
      <c r="AFZ135" s="113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</row>
    <row r="136" spans="1:912" ht="1.5" customHeight="1" x14ac:dyDescent="0.25">
      <c r="A136" s="77"/>
      <c r="B136" s="69"/>
      <c r="C136" s="69"/>
      <c r="D136" s="69"/>
      <c r="E136" s="77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77"/>
      <c r="AEA136" s="69"/>
      <c r="AEB136" s="69"/>
      <c r="AEC136" s="69"/>
      <c r="AED136" s="69"/>
      <c r="AEE136" s="111">
        <f t="shared" si="78"/>
        <v>131</v>
      </c>
      <c r="AEF136" s="10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113"/>
      <c r="AFC136" s="113"/>
      <c r="AFD136" s="113"/>
      <c r="AFE136" s="113"/>
      <c r="AFF136" s="113"/>
      <c r="AFG136" s="113"/>
      <c r="AFH136" s="113"/>
      <c r="AFI136" s="113"/>
      <c r="AFJ136" s="113"/>
      <c r="AFK136" s="113"/>
      <c r="AFL136" s="113"/>
      <c r="AFM136" s="113"/>
      <c r="AFN136" s="113"/>
      <c r="AFO136" s="113"/>
      <c r="AFP136" s="113"/>
      <c r="AFQ136" s="113"/>
      <c r="AFR136" s="113"/>
      <c r="AFS136" s="113"/>
      <c r="AFT136" s="113"/>
      <c r="AFU136" s="113"/>
      <c r="AFV136" s="113"/>
      <c r="AFW136" s="113"/>
      <c r="AFX136" s="113"/>
      <c r="AFY136" s="113"/>
      <c r="AFZ136" s="113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</row>
    <row r="137" spans="1:912" ht="1.5" customHeight="1" x14ac:dyDescent="0.25">
      <c r="A137" s="77"/>
      <c r="B137" s="69"/>
      <c r="C137" s="69"/>
      <c r="D137" s="69"/>
      <c r="E137" s="77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77"/>
      <c r="AEA137" s="69"/>
      <c r="AEB137" s="69"/>
      <c r="AEC137" s="69"/>
      <c r="AED137" s="69"/>
      <c r="AEE137" s="111">
        <f t="shared" si="78"/>
        <v>132</v>
      </c>
      <c r="AEF137" s="10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113"/>
      <c r="AFC137" s="113"/>
      <c r="AFD137" s="113"/>
      <c r="AFE137" s="113"/>
      <c r="AFF137" s="113"/>
      <c r="AFG137" s="113"/>
      <c r="AFH137" s="113"/>
      <c r="AFI137" s="113"/>
      <c r="AFJ137" s="113"/>
      <c r="AFK137" s="113"/>
      <c r="AFL137" s="113"/>
      <c r="AFM137" s="113"/>
      <c r="AFN137" s="113"/>
      <c r="AFO137" s="113"/>
      <c r="AFP137" s="113"/>
      <c r="AFQ137" s="113"/>
      <c r="AFR137" s="113"/>
      <c r="AFS137" s="113"/>
      <c r="AFT137" s="113"/>
      <c r="AFU137" s="113"/>
      <c r="AFV137" s="113"/>
      <c r="AFW137" s="113"/>
      <c r="AFX137" s="113"/>
      <c r="AFY137" s="113"/>
      <c r="AFZ137" s="113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</row>
    <row r="138" spans="1:912" ht="1.5" customHeight="1" x14ac:dyDescent="0.25">
      <c r="A138" s="77"/>
      <c r="B138" s="69"/>
      <c r="C138" s="69"/>
      <c r="D138" s="69"/>
      <c r="E138" s="77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77"/>
      <c r="AEA138" s="69"/>
      <c r="AEB138" s="69"/>
      <c r="AEC138" s="69"/>
      <c r="AED138" s="69"/>
      <c r="AEE138" s="111">
        <f t="shared" si="78"/>
        <v>133</v>
      </c>
      <c r="AEF138" s="10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113"/>
      <c r="AFC138" s="113"/>
      <c r="AFD138" s="113"/>
      <c r="AFE138" s="113"/>
      <c r="AFF138" s="113"/>
      <c r="AFG138" s="113"/>
      <c r="AFH138" s="113"/>
      <c r="AFI138" s="113"/>
      <c r="AFJ138" s="113"/>
      <c r="AFK138" s="113"/>
      <c r="AFL138" s="113"/>
      <c r="AFM138" s="113"/>
      <c r="AFN138" s="113"/>
      <c r="AFO138" s="113"/>
      <c r="AFP138" s="113"/>
      <c r="AFQ138" s="113"/>
      <c r="AFR138" s="113"/>
      <c r="AFS138" s="113"/>
      <c r="AFT138" s="113"/>
      <c r="AFU138" s="113"/>
      <c r="AFV138" s="113"/>
      <c r="AFW138" s="113"/>
      <c r="AFX138" s="113"/>
      <c r="AFY138" s="113"/>
      <c r="AFZ138" s="113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</row>
    <row r="139" spans="1:912" ht="1.5" customHeight="1" x14ac:dyDescent="0.25">
      <c r="A139" s="77"/>
      <c r="B139" s="69"/>
      <c r="C139" s="69"/>
      <c r="D139" s="69"/>
      <c r="E139" s="77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77"/>
      <c r="AEA139" s="69"/>
      <c r="AEB139" s="69"/>
      <c r="AEC139" s="69"/>
      <c r="AED139" s="69"/>
      <c r="AEE139" s="111">
        <f t="shared" si="78"/>
        <v>134</v>
      </c>
      <c r="AEF139" s="10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113"/>
      <c r="AFC139" s="113"/>
      <c r="AFD139" s="113"/>
      <c r="AFE139" s="113"/>
      <c r="AFF139" s="113"/>
      <c r="AFG139" s="113"/>
      <c r="AFH139" s="113"/>
      <c r="AFI139" s="113"/>
      <c r="AFJ139" s="113"/>
      <c r="AFK139" s="113"/>
      <c r="AFL139" s="113"/>
      <c r="AFM139" s="113"/>
      <c r="AFN139" s="113"/>
      <c r="AFO139" s="113"/>
      <c r="AFP139" s="113"/>
      <c r="AFQ139" s="113"/>
      <c r="AFR139" s="113"/>
      <c r="AFS139" s="113"/>
      <c r="AFT139" s="113"/>
      <c r="AFU139" s="113"/>
      <c r="AFV139" s="113"/>
      <c r="AFW139" s="113"/>
      <c r="AFX139" s="113"/>
      <c r="AFY139" s="113"/>
      <c r="AFZ139" s="113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</row>
    <row r="140" spans="1:912" ht="1.5" customHeight="1" x14ac:dyDescent="0.25">
      <c r="A140" s="77"/>
      <c r="B140" s="69"/>
      <c r="C140" s="69"/>
      <c r="D140" s="69"/>
      <c r="E140" s="77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77"/>
      <c r="AEA140" s="69"/>
      <c r="AEB140" s="69"/>
      <c r="AEC140" s="69"/>
      <c r="AED140" s="69"/>
      <c r="AEE140" s="111">
        <f t="shared" si="78"/>
        <v>135</v>
      </c>
      <c r="AEF140" s="10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113"/>
      <c r="AFC140" s="113"/>
      <c r="AFD140" s="113"/>
      <c r="AFE140" s="113"/>
      <c r="AFF140" s="113"/>
      <c r="AFG140" s="113"/>
      <c r="AFH140" s="113"/>
      <c r="AFI140" s="113"/>
      <c r="AFJ140" s="113"/>
      <c r="AFK140" s="113"/>
      <c r="AFL140" s="113"/>
      <c r="AFM140" s="113"/>
      <c r="AFN140" s="113"/>
      <c r="AFO140" s="113"/>
      <c r="AFP140" s="113"/>
      <c r="AFQ140" s="113"/>
      <c r="AFR140" s="113"/>
      <c r="AFS140" s="113"/>
      <c r="AFT140" s="113"/>
      <c r="AFU140" s="113"/>
      <c r="AFV140" s="113"/>
      <c r="AFW140" s="113"/>
      <c r="AFX140" s="113"/>
      <c r="AFY140" s="113"/>
      <c r="AFZ140" s="113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</row>
    <row r="141" spans="1:912" ht="1.5" customHeight="1" x14ac:dyDescent="0.25">
      <c r="A141" s="77"/>
      <c r="B141" s="69"/>
      <c r="C141" s="69"/>
      <c r="D141" s="69"/>
      <c r="E141" s="77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77"/>
      <c r="AEA141" s="69"/>
      <c r="AEB141" s="69"/>
      <c r="AEC141" s="69"/>
      <c r="AED141" s="69"/>
      <c r="AEE141" s="111">
        <f t="shared" si="78"/>
        <v>136</v>
      </c>
      <c r="AEF141" s="10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113"/>
      <c r="AFC141" s="113"/>
      <c r="AFD141" s="113"/>
      <c r="AFE141" s="113"/>
      <c r="AFF141" s="113"/>
      <c r="AFG141" s="113"/>
      <c r="AFH141" s="113"/>
      <c r="AFI141" s="113"/>
      <c r="AFJ141" s="113"/>
      <c r="AFK141" s="113"/>
      <c r="AFL141" s="113"/>
      <c r="AFM141" s="113"/>
      <c r="AFN141" s="113"/>
      <c r="AFO141" s="113"/>
      <c r="AFP141" s="113"/>
      <c r="AFQ141" s="113"/>
      <c r="AFR141" s="113"/>
      <c r="AFS141" s="113"/>
      <c r="AFT141" s="113"/>
      <c r="AFU141" s="113"/>
      <c r="AFV141" s="113"/>
      <c r="AFW141" s="113"/>
      <c r="AFX141" s="113"/>
      <c r="AFY141" s="113"/>
      <c r="AFZ141" s="113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</row>
    <row r="142" spans="1:912" ht="1.5" customHeight="1" x14ac:dyDescent="0.25">
      <c r="A142" s="77"/>
      <c r="B142" s="69"/>
      <c r="C142" s="69"/>
      <c r="D142" s="69"/>
      <c r="E142" s="77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77"/>
      <c r="AEA142" s="69"/>
      <c r="AEB142" s="69"/>
      <c r="AEC142" s="69"/>
      <c r="AED142" s="69"/>
      <c r="AEE142" s="111">
        <f t="shared" si="78"/>
        <v>137</v>
      </c>
      <c r="AEF142" s="10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113"/>
      <c r="AFC142" s="113"/>
      <c r="AFD142" s="113"/>
      <c r="AFE142" s="113"/>
      <c r="AFF142" s="113"/>
      <c r="AFG142" s="113"/>
      <c r="AFH142" s="113"/>
      <c r="AFI142" s="113"/>
      <c r="AFJ142" s="113"/>
      <c r="AFK142" s="113"/>
      <c r="AFL142" s="113"/>
      <c r="AFM142" s="113"/>
      <c r="AFN142" s="113"/>
      <c r="AFO142" s="113"/>
      <c r="AFP142" s="113"/>
      <c r="AFQ142" s="113"/>
      <c r="AFR142" s="113"/>
      <c r="AFS142" s="113"/>
      <c r="AFT142" s="113"/>
      <c r="AFU142" s="113"/>
      <c r="AFV142" s="113"/>
      <c r="AFW142" s="113"/>
      <c r="AFX142" s="113"/>
      <c r="AFY142" s="113"/>
      <c r="AFZ142" s="113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</row>
    <row r="143" spans="1:912" ht="1.5" customHeight="1" x14ac:dyDescent="0.25">
      <c r="A143" s="77"/>
      <c r="B143" s="69"/>
      <c r="C143" s="69"/>
      <c r="D143" s="69"/>
      <c r="E143" s="77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77"/>
      <c r="AEA143" s="69"/>
      <c r="AEB143" s="69"/>
      <c r="AEC143" s="69"/>
      <c r="AED143" s="69"/>
      <c r="AEE143" s="111">
        <f t="shared" si="78"/>
        <v>138</v>
      </c>
      <c r="AEF143" s="10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113"/>
      <c r="AFC143" s="113"/>
      <c r="AFD143" s="113"/>
      <c r="AFE143" s="113"/>
      <c r="AFF143" s="113"/>
      <c r="AFG143" s="113"/>
      <c r="AFH143" s="113"/>
      <c r="AFI143" s="113"/>
      <c r="AFJ143" s="113"/>
      <c r="AFK143" s="113"/>
      <c r="AFL143" s="113"/>
      <c r="AFM143" s="113"/>
      <c r="AFN143" s="113"/>
      <c r="AFO143" s="113"/>
      <c r="AFP143" s="113"/>
      <c r="AFQ143" s="113"/>
      <c r="AFR143" s="113"/>
      <c r="AFS143" s="113"/>
      <c r="AFT143" s="113"/>
      <c r="AFU143" s="113"/>
      <c r="AFV143" s="113"/>
      <c r="AFW143" s="113"/>
      <c r="AFX143" s="113"/>
      <c r="AFY143" s="113"/>
      <c r="AFZ143" s="113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</row>
    <row r="144" spans="1:912" ht="1.5" customHeight="1" x14ac:dyDescent="0.25">
      <c r="A144" s="77"/>
      <c r="B144" s="69"/>
      <c r="C144" s="69"/>
      <c r="D144" s="69"/>
      <c r="E144" s="77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77"/>
      <c r="AEA144" s="69"/>
      <c r="AEB144" s="69"/>
      <c r="AEC144" s="69"/>
      <c r="AED144" s="69"/>
      <c r="AEE144" s="111">
        <f t="shared" si="78"/>
        <v>139</v>
      </c>
      <c r="AEF144" s="10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113"/>
      <c r="AFC144" s="113"/>
      <c r="AFD144" s="113"/>
      <c r="AFE144" s="113"/>
      <c r="AFF144" s="113"/>
      <c r="AFG144" s="113"/>
      <c r="AFH144" s="113"/>
      <c r="AFI144" s="113"/>
      <c r="AFJ144" s="113"/>
      <c r="AFK144" s="113"/>
      <c r="AFL144" s="113"/>
      <c r="AFM144" s="113"/>
      <c r="AFN144" s="113"/>
      <c r="AFO144" s="113"/>
      <c r="AFP144" s="113"/>
      <c r="AFQ144" s="113"/>
      <c r="AFR144" s="113"/>
      <c r="AFS144" s="113"/>
      <c r="AFT144" s="113"/>
      <c r="AFU144" s="113"/>
      <c r="AFV144" s="113"/>
      <c r="AFW144" s="113"/>
      <c r="AFX144" s="113"/>
      <c r="AFY144" s="113"/>
      <c r="AFZ144" s="113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</row>
    <row r="145" spans="1:912" ht="1.5" customHeight="1" x14ac:dyDescent="0.25">
      <c r="A145" s="77"/>
      <c r="B145" s="69"/>
      <c r="C145" s="69"/>
      <c r="D145" s="69"/>
      <c r="E145" s="77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77"/>
      <c r="AEA145" s="69"/>
      <c r="AEB145" s="69"/>
      <c r="AEC145" s="69"/>
      <c r="AED145" s="69"/>
      <c r="AEE145" s="111">
        <f t="shared" si="78"/>
        <v>140</v>
      </c>
      <c r="AEF145" s="10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113"/>
      <c r="AFC145" s="113"/>
      <c r="AFD145" s="113"/>
      <c r="AFE145" s="113"/>
      <c r="AFF145" s="113"/>
      <c r="AFG145" s="113"/>
      <c r="AFH145" s="113"/>
      <c r="AFI145" s="113"/>
      <c r="AFJ145" s="113"/>
      <c r="AFK145" s="113"/>
      <c r="AFL145" s="113"/>
      <c r="AFM145" s="113"/>
      <c r="AFN145" s="113"/>
      <c r="AFO145" s="113"/>
      <c r="AFP145" s="113"/>
      <c r="AFQ145" s="113"/>
      <c r="AFR145" s="113"/>
      <c r="AFS145" s="113"/>
      <c r="AFT145" s="113"/>
      <c r="AFU145" s="113"/>
      <c r="AFV145" s="113"/>
      <c r="AFW145" s="113"/>
      <c r="AFX145" s="113"/>
      <c r="AFY145" s="113"/>
      <c r="AFZ145" s="113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</row>
    <row r="146" spans="1:912" ht="1.5" customHeight="1" x14ac:dyDescent="0.25">
      <c r="A146" s="77"/>
      <c r="B146" s="69"/>
      <c r="C146" s="69"/>
      <c r="D146" s="69"/>
      <c r="E146" s="77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77"/>
      <c r="AEA146" s="69"/>
      <c r="AEB146" s="69"/>
      <c r="AEC146" s="69"/>
      <c r="AED146" s="69"/>
      <c r="AEE146" s="111">
        <f t="shared" si="78"/>
        <v>141</v>
      </c>
      <c r="AEF146" s="10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113"/>
      <c r="AFC146" s="113"/>
      <c r="AFD146" s="113"/>
      <c r="AFE146" s="113"/>
      <c r="AFF146" s="113"/>
      <c r="AFG146" s="113"/>
      <c r="AFH146" s="113"/>
      <c r="AFI146" s="113"/>
      <c r="AFJ146" s="113"/>
      <c r="AFK146" s="113"/>
      <c r="AFL146" s="113"/>
      <c r="AFM146" s="113"/>
      <c r="AFN146" s="113"/>
      <c r="AFO146" s="113"/>
      <c r="AFP146" s="113"/>
      <c r="AFQ146" s="113"/>
      <c r="AFR146" s="113"/>
      <c r="AFS146" s="113"/>
      <c r="AFT146" s="113"/>
      <c r="AFU146" s="113"/>
      <c r="AFV146" s="113"/>
      <c r="AFW146" s="113"/>
      <c r="AFX146" s="113"/>
      <c r="AFY146" s="113"/>
      <c r="AFZ146" s="113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</row>
    <row r="147" spans="1:912" ht="1.5" customHeight="1" x14ac:dyDescent="0.25">
      <c r="A147" s="77"/>
      <c r="B147" s="69"/>
      <c r="C147" s="69"/>
      <c r="D147" s="69"/>
      <c r="E147" s="77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77"/>
      <c r="AEA147" s="69"/>
      <c r="AEB147" s="69"/>
      <c r="AEC147" s="69"/>
      <c r="AED147" s="69"/>
      <c r="AEE147" s="111">
        <f t="shared" si="78"/>
        <v>142</v>
      </c>
      <c r="AEF147" s="10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113"/>
      <c r="AFC147" s="113"/>
      <c r="AFD147" s="113"/>
      <c r="AFE147" s="113"/>
      <c r="AFF147" s="113"/>
      <c r="AFG147" s="113"/>
      <c r="AFH147" s="113"/>
      <c r="AFI147" s="113"/>
      <c r="AFJ147" s="113"/>
      <c r="AFK147" s="113"/>
      <c r="AFL147" s="113"/>
      <c r="AFM147" s="113"/>
      <c r="AFN147" s="113"/>
      <c r="AFO147" s="113"/>
      <c r="AFP147" s="113"/>
      <c r="AFQ147" s="113"/>
      <c r="AFR147" s="113"/>
      <c r="AFS147" s="113"/>
      <c r="AFT147" s="113"/>
      <c r="AFU147" s="113"/>
      <c r="AFV147" s="113"/>
      <c r="AFW147" s="113"/>
      <c r="AFX147" s="113"/>
      <c r="AFY147" s="113"/>
      <c r="AFZ147" s="113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</row>
    <row r="148" spans="1:912" ht="1.5" customHeight="1" x14ac:dyDescent="0.25">
      <c r="A148" s="77"/>
      <c r="B148" s="69"/>
      <c r="C148" s="69"/>
      <c r="D148" s="69"/>
      <c r="E148" s="77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77"/>
      <c r="AEA148" s="69"/>
      <c r="AEB148" s="69"/>
      <c r="AEC148" s="69"/>
      <c r="AED148" s="69"/>
      <c r="AEE148" s="111">
        <f t="shared" si="78"/>
        <v>143</v>
      </c>
      <c r="AEF148" s="10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113"/>
      <c r="AFC148" s="113"/>
      <c r="AFD148" s="113"/>
      <c r="AFE148" s="113"/>
      <c r="AFF148" s="113"/>
      <c r="AFG148" s="113"/>
      <c r="AFH148" s="113"/>
      <c r="AFI148" s="113"/>
      <c r="AFJ148" s="113"/>
      <c r="AFK148" s="113"/>
      <c r="AFL148" s="113"/>
      <c r="AFM148" s="113"/>
      <c r="AFN148" s="113"/>
      <c r="AFO148" s="113"/>
      <c r="AFP148" s="113"/>
      <c r="AFQ148" s="113"/>
      <c r="AFR148" s="113"/>
      <c r="AFS148" s="113"/>
      <c r="AFT148" s="113"/>
      <c r="AFU148" s="113"/>
      <c r="AFV148" s="113"/>
      <c r="AFW148" s="113"/>
      <c r="AFX148" s="113"/>
      <c r="AFY148" s="113"/>
      <c r="AFZ148" s="113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</row>
    <row r="149" spans="1:912" ht="1.5" customHeight="1" x14ac:dyDescent="0.25">
      <c r="A149" s="77"/>
      <c r="B149" s="69"/>
      <c r="C149" s="69"/>
      <c r="D149" s="69"/>
      <c r="E149" s="77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77"/>
      <c r="AEA149" s="69"/>
      <c r="AEB149" s="69"/>
      <c r="AEC149" s="69"/>
      <c r="AED149" s="69"/>
      <c r="AEE149" s="111">
        <f t="shared" si="78"/>
        <v>144</v>
      </c>
      <c r="AEF149" s="109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113"/>
      <c r="AFC149" s="113"/>
      <c r="AFD149" s="113"/>
      <c r="AFE149" s="113"/>
      <c r="AFF149" s="113"/>
      <c r="AFG149" s="113"/>
      <c r="AFH149" s="113"/>
      <c r="AFI149" s="113"/>
      <c r="AFJ149" s="113"/>
      <c r="AFK149" s="113"/>
      <c r="AFL149" s="113"/>
      <c r="AFM149" s="113"/>
      <c r="AFN149" s="113"/>
      <c r="AFO149" s="113"/>
      <c r="AFP149" s="113"/>
      <c r="AFQ149" s="113"/>
      <c r="AFR149" s="113"/>
      <c r="AFS149" s="113"/>
      <c r="AFT149" s="113"/>
      <c r="AFU149" s="113"/>
      <c r="AFV149" s="113"/>
      <c r="AFW149" s="113"/>
      <c r="AFX149" s="113"/>
      <c r="AFY149" s="113"/>
      <c r="AFZ149" s="113"/>
      <c r="AGA149" s="69"/>
      <c r="AGB149" s="69"/>
      <c r="AGC149" s="69"/>
      <c r="AGD149" s="69"/>
      <c r="AGE149" s="69"/>
      <c r="AGF149" s="69"/>
      <c r="AGG149" s="69"/>
      <c r="AGH149" s="69"/>
      <c r="AGI149" s="69"/>
      <c r="AGJ149" s="69"/>
      <c r="AGK149" s="69"/>
      <c r="AGL149" s="69"/>
      <c r="AGM149" s="69"/>
      <c r="AGN149" s="69"/>
      <c r="AGO149" s="69"/>
      <c r="AGP149" s="69"/>
      <c r="AGQ149" s="69"/>
      <c r="AGR149" s="69"/>
      <c r="AGS149" s="69"/>
      <c r="AGT149" s="69"/>
      <c r="AGU149" s="69"/>
      <c r="AGV149" s="69"/>
      <c r="AGW149" s="69"/>
      <c r="AGX149" s="69"/>
      <c r="AGY149" s="69"/>
      <c r="AGZ149" s="69"/>
      <c r="AHA149" s="69"/>
      <c r="AHB149" s="69"/>
      <c r="AHC149" s="69"/>
      <c r="AHD149" s="69"/>
      <c r="AHE149" s="69"/>
      <c r="AHF149" s="69"/>
      <c r="AHG149" s="69"/>
      <c r="AHH149" s="69"/>
      <c r="AHI149" s="69"/>
      <c r="AHJ149" s="69"/>
      <c r="AHK149" s="69"/>
      <c r="AHL149" s="69"/>
      <c r="AHM149" s="69"/>
      <c r="AHN149" s="69"/>
      <c r="AHO149" s="69"/>
      <c r="AHP149" s="69"/>
      <c r="AHQ149" s="69"/>
      <c r="AHR149" s="69"/>
      <c r="AHS149" s="69"/>
      <c r="AHT149" s="69"/>
      <c r="AHU149" s="69"/>
      <c r="AHV149" s="69"/>
      <c r="AHW149" s="69"/>
      <c r="AHX149" s="69"/>
      <c r="AHY149" s="69"/>
      <c r="AHZ149" s="69"/>
      <c r="AIA149" s="69"/>
      <c r="AIB149" s="69"/>
    </row>
    <row r="150" spans="1:912" ht="1.5" customHeight="1" x14ac:dyDescent="0.25">
      <c r="A150" s="77"/>
      <c r="B150" s="69"/>
      <c r="C150" s="69"/>
      <c r="D150" s="69"/>
      <c r="E150" s="77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77"/>
      <c r="AEA150" s="69"/>
      <c r="AEB150" s="69"/>
      <c r="AEC150" s="69"/>
      <c r="AED150" s="69"/>
      <c r="AEE150" s="111">
        <f t="shared" si="78"/>
        <v>145</v>
      </c>
      <c r="AEF150" s="109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113"/>
      <c r="AFC150" s="113"/>
      <c r="AFD150" s="113"/>
      <c r="AFE150" s="113"/>
      <c r="AFF150" s="113"/>
      <c r="AFG150" s="113"/>
      <c r="AFH150" s="113"/>
      <c r="AFI150" s="113"/>
      <c r="AFJ150" s="113"/>
      <c r="AFK150" s="113"/>
      <c r="AFL150" s="113"/>
      <c r="AFM150" s="113"/>
      <c r="AFN150" s="113"/>
      <c r="AFO150" s="113"/>
      <c r="AFP150" s="113"/>
      <c r="AFQ150" s="113"/>
      <c r="AFR150" s="113"/>
      <c r="AFS150" s="113"/>
      <c r="AFT150" s="113"/>
      <c r="AFU150" s="113"/>
      <c r="AFV150" s="113"/>
      <c r="AFW150" s="113"/>
      <c r="AFX150" s="113"/>
      <c r="AFY150" s="113"/>
      <c r="AFZ150" s="113"/>
      <c r="AGA150" s="69"/>
      <c r="AGB150" s="69"/>
      <c r="AGC150" s="69"/>
      <c r="AGD150" s="69"/>
      <c r="AGE150" s="69"/>
      <c r="AGF150" s="69"/>
      <c r="AGG150" s="69"/>
      <c r="AGH150" s="69"/>
      <c r="AGI150" s="69"/>
      <c r="AGJ150" s="69"/>
      <c r="AGK150" s="69"/>
      <c r="AGL150" s="69"/>
      <c r="AGM150" s="69"/>
      <c r="AGN150" s="69"/>
      <c r="AGO150" s="69"/>
      <c r="AGP150" s="69"/>
      <c r="AGQ150" s="69"/>
      <c r="AGR150" s="69"/>
      <c r="AGS150" s="69"/>
      <c r="AGT150" s="69"/>
      <c r="AGU150" s="69"/>
      <c r="AGV150" s="69"/>
      <c r="AGW150" s="69"/>
      <c r="AGX150" s="69"/>
      <c r="AGY150" s="69"/>
      <c r="AGZ150" s="69"/>
      <c r="AHA150" s="69"/>
      <c r="AHB150" s="69"/>
      <c r="AHC150" s="69"/>
      <c r="AHD150" s="69"/>
      <c r="AHE150" s="69"/>
      <c r="AHF150" s="69"/>
      <c r="AHG150" s="69"/>
      <c r="AHH150" s="69"/>
      <c r="AHI150" s="69"/>
      <c r="AHJ150" s="69"/>
      <c r="AHK150" s="69"/>
      <c r="AHL150" s="69"/>
      <c r="AHM150" s="69"/>
      <c r="AHN150" s="69"/>
      <c r="AHO150" s="69"/>
      <c r="AHP150" s="69"/>
      <c r="AHQ150" s="69"/>
      <c r="AHR150" s="69"/>
      <c r="AHS150" s="69"/>
      <c r="AHT150" s="69"/>
      <c r="AHU150" s="69"/>
      <c r="AHV150" s="69"/>
      <c r="AHW150" s="69"/>
      <c r="AHX150" s="69"/>
      <c r="AHY150" s="69"/>
      <c r="AHZ150" s="69"/>
      <c r="AIA150" s="69"/>
      <c r="AIB150" s="69"/>
    </row>
    <row r="151" spans="1:912" ht="1.5" customHeight="1" x14ac:dyDescent="0.25">
      <c r="A151" s="77"/>
      <c r="B151" s="69"/>
      <c r="C151" s="69"/>
      <c r="D151" s="69"/>
      <c r="E151" s="77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77"/>
      <c r="AEA151" s="69"/>
      <c r="AEB151" s="69"/>
      <c r="AEC151" s="69"/>
      <c r="AED151" s="69"/>
      <c r="AEE151" s="111">
        <f t="shared" si="78"/>
        <v>146</v>
      </c>
      <c r="AEF151" s="10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113"/>
      <c r="AFC151" s="113"/>
      <c r="AFD151" s="113"/>
      <c r="AFE151" s="113"/>
      <c r="AFF151" s="113"/>
      <c r="AFG151" s="113"/>
      <c r="AFH151" s="113"/>
      <c r="AFI151" s="113"/>
      <c r="AFJ151" s="113"/>
      <c r="AFK151" s="113"/>
      <c r="AFL151" s="113"/>
      <c r="AFM151" s="113"/>
      <c r="AFN151" s="113"/>
      <c r="AFO151" s="113"/>
      <c r="AFP151" s="113"/>
      <c r="AFQ151" s="113"/>
      <c r="AFR151" s="113"/>
      <c r="AFS151" s="113"/>
      <c r="AFT151" s="113"/>
      <c r="AFU151" s="113"/>
      <c r="AFV151" s="113"/>
      <c r="AFW151" s="113"/>
      <c r="AFX151" s="113"/>
      <c r="AFY151" s="113"/>
      <c r="AFZ151" s="113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</row>
    <row r="152" spans="1:912" ht="1.5" customHeight="1" x14ac:dyDescent="0.25">
      <c r="A152" s="77"/>
      <c r="B152" s="69"/>
      <c r="C152" s="69"/>
      <c r="D152" s="69"/>
      <c r="E152" s="77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77"/>
      <c r="AEA152" s="69"/>
      <c r="AEB152" s="69"/>
      <c r="AEC152" s="69"/>
      <c r="AED152" s="69"/>
      <c r="AEE152" s="111">
        <f t="shared" si="78"/>
        <v>147</v>
      </c>
      <c r="AEF152" s="10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113"/>
      <c r="AFC152" s="113"/>
      <c r="AFD152" s="113"/>
      <c r="AFE152" s="113"/>
      <c r="AFF152" s="113"/>
      <c r="AFG152" s="113"/>
      <c r="AFH152" s="113"/>
      <c r="AFI152" s="113"/>
      <c r="AFJ152" s="113"/>
      <c r="AFK152" s="113"/>
      <c r="AFL152" s="113"/>
      <c r="AFM152" s="113"/>
      <c r="AFN152" s="113"/>
      <c r="AFO152" s="113"/>
      <c r="AFP152" s="113"/>
      <c r="AFQ152" s="113"/>
      <c r="AFR152" s="113"/>
      <c r="AFS152" s="113"/>
      <c r="AFT152" s="113"/>
      <c r="AFU152" s="113"/>
      <c r="AFV152" s="113"/>
      <c r="AFW152" s="113"/>
      <c r="AFX152" s="113"/>
      <c r="AFY152" s="113"/>
      <c r="AFZ152" s="113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</row>
    <row r="153" spans="1:912" ht="1.5" customHeight="1" x14ac:dyDescent="0.25">
      <c r="A153" s="77"/>
      <c r="B153" s="69"/>
      <c r="C153" s="69"/>
      <c r="D153" s="69"/>
      <c r="E153" s="77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77"/>
      <c r="AEA153" s="69"/>
      <c r="AEB153" s="69"/>
      <c r="AEC153" s="69"/>
      <c r="AED153" s="69"/>
      <c r="AEE153" s="111">
        <f t="shared" si="78"/>
        <v>148</v>
      </c>
      <c r="AEF153" s="10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113"/>
      <c r="AFC153" s="113"/>
      <c r="AFD153" s="113"/>
      <c r="AFE153" s="113"/>
      <c r="AFF153" s="113"/>
      <c r="AFG153" s="113"/>
      <c r="AFH153" s="113"/>
      <c r="AFI153" s="113"/>
      <c r="AFJ153" s="113"/>
      <c r="AFK153" s="113"/>
      <c r="AFL153" s="113"/>
      <c r="AFM153" s="113"/>
      <c r="AFN153" s="113"/>
      <c r="AFO153" s="113"/>
      <c r="AFP153" s="113"/>
      <c r="AFQ153" s="113"/>
      <c r="AFR153" s="113"/>
      <c r="AFS153" s="113"/>
      <c r="AFT153" s="113"/>
      <c r="AFU153" s="113"/>
      <c r="AFV153" s="113"/>
      <c r="AFW153" s="113"/>
      <c r="AFX153" s="113"/>
      <c r="AFY153" s="113"/>
      <c r="AFZ153" s="113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</row>
    <row r="154" spans="1:912" ht="1.5" customHeight="1" x14ac:dyDescent="0.25">
      <c r="A154" s="77"/>
      <c r="B154" s="69"/>
      <c r="C154" s="69"/>
      <c r="D154" s="69"/>
      <c r="E154" s="77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77"/>
      <c r="AEA154" s="69"/>
      <c r="AEB154" s="69"/>
      <c r="AEC154" s="69"/>
      <c r="AED154" s="69"/>
      <c r="AEE154" s="111">
        <f t="shared" si="78"/>
        <v>149</v>
      </c>
      <c r="AEF154" s="10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113"/>
      <c r="AFC154" s="113"/>
      <c r="AFD154" s="113"/>
      <c r="AFE154" s="113"/>
      <c r="AFF154" s="113"/>
      <c r="AFG154" s="113"/>
      <c r="AFH154" s="113"/>
      <c r="AFI154" s="113"/>
      <c r="AFJ154" s="113"/>
      <c r="AFK154" s="113"/>
      <c r="AFL154" s="113"/>
      <c r="AFM154" s="113"/>
      <c r="AFN154" s="113"/>
      <c r="AFO154" s="113"/>
      <c r="AFP154" s="113"/>
      <c r="AFQ154" s="113"/>
      <c r="AFR154" s="113"/>
      <c r="AFS154" s="113"/>
      <c r="AFT154" s="113"/>
      <c r="AFU154" s="113"/>
      <c r="AFV154" s="113"/>
      <c r="AFW154" s="113"/>
      <c r="AFX154" s="113"/>
      <c r="AFY154" s="113"/>
      <c r="AFZ154" s="113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</row>
    <row r="155" spans="1:912" ht="1.5" customHeight="1" x14ac:dyDescent="0.25">
      <c r="A155" s="77"/>
      <c r="B155" s="69"/>
      <c r="C155" s="69"/>
      <c r="D155" s="69"/>
      <c r="E155" s="77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77"/>
      <c r="AEA155" s="69"/>
      <c r="AEB155" s="69"/>
      <c r="AEC155" s="69"/>
      <c r="AED155" s="69"/>
      <c r="AEE155" s="111">
        <f t="shared" si="78"/>
        <v>150</v>
      </c>
      <c r="AEF155" s="10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113"/>
      <c r="AFC155" s="113"/>
      <c r="AFD155" s="113"/>
      <c r="AFE155" s="113"/>
      <c r="AFF155" s="113"/>
      <c r="AFG155" s="113"/>
      <c r="AFH155" s="113"/>
      <c r="AFI155" s="113"/>
      <c r="AFJ155" s="113"/>
      <c r="AFK155" s="113"/>
      <c r="AFL155" s="113"/>
      <c r="AFM155" s="113"/>
      <c r="AFN155" s="113"/>
      <c r="AFO155" s="113"/>
      <c r="AFP155" s="113"/>
      <c r="AFQ155" s="113"/>
      <c r="AFR155" s="113"/>
      <c r="AFS155" s="113"/>
      <c r="AFT155" s="113"/>
      <c r="AFU155" s="113"/>
      <c r="AFV155" s="113"/>
      <c r="AFW155" s="113"/>
      <c r="AFX155" s="113"/>
      <c r="AFY155" s="113"/>
      <c r="AFZ155" s="113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</row>
    <row r="156" spans="1:912" ht="1.5" customHeight="1" x14ac:dyDescent="0.25">
      <c r="A156" s="77"/>
      <c r="B156" s="69"/>
      <c r="C156" s="69"/>
      <c r="D156" s="69"/>
      <c r="E156" s="77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77"/>
      <c r="AEA156" s="69"/>
      <c r="AEB156" s="69"/>
      <c r="AEC156" s="69"/>
      <c r="AED156" s="69"/>
      <c r="AEE156" s="111">
        <f t="shared" si="78"/>
        <v>151</v>
      </c>
      <c r="AEF156" s="10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113"/>
      <c r="AFC156" s="113"/>
      <c r="AFD156" s="113"/>
      <c r="AFE156" s="113"/>
      <c r="AFF156" s="113"/>
      <c r="AFG156" s="113"/>
      <c r="AFH156" s="113"/>
      <c r="AFI156" s="113"/>
      <c r="AFJ156" s="113"/>
      <c r="AFK156" s="113"/>
      <c r="AFL156" s="113"/>
      <c r="AFM156" s="113"/>
      <c r="AFN156" s="113"/>
      <c r="AFO156" s="113"/>
      <c r="AFP156" s="113"/>
      <c r="AFQ156" s="113"/>
      <c r="AFR156" s="113"/>
      <c r="AFS156" s="113"/>
      <c r="AFT156" s="113"/>
      <c r="AFU156" s="113"/>
      <c r="AFV156" s="113"/>
      <c r="AFW156" s="113"/>
      <c r="AFX156" s="113"/>
      <c r="AFY156" s="113"/>
      <c r="AFZ156" s="113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</row>
    <row r="157" spans="1:912" ht="0.95" customHeight="1" x14ac:dyDescent="0.25">
      <c r="A157" s="77"/>
      <c r="B157" s="69"/>
      <c r="C157" s="69"/>
      <c r="D157" s="69"/>
      <c r="E157" s="77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77"/>
      <c r="AEA157" s="69"/>
      <c r="AEB157" s="69"/>
      <c r="AEC157" s="69"/>
      <c r="AED157" s="69"/>
      <c r="AEE157" s="111">
        <f t="shared" si="78"/>
        <v>152</v>
      </c>
      <c r="AEF157" s="10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113"/>
      <c r="AFC157" s="113"/>
      <c r="AFD157" s="113"/>
      <c r="AFE157" s="113"/>
      <c r="AFF157" s="113"/>
      <c r="AFG157" s="113"/>
      <c r="AFH157" s="113"/>
      <c r="AFI157" s="113"/>
      <c r="AFJ157" s="113"/>
      <c r="AFK157" s="113"/>
      <c r="AFL157" s="113"/>
      <c r="AFM157" s="113"/>
      <c r="AFN157" s="113"/>
      <c r="AFO157" s="113"/>
      <c r="AFP157" s="113"/>
      <c r="AFQ157" s="113"/>
      <c r="AFR157" s="113"/>
      <c r="AFS157" s="113"/>
      <c r="AFT157" s="113"/>
      <c r="AFU157" s="113"/>
      <c r="AFV157" s="113"/>
      <c r="AFW157" s="113"/>
      <c r="AFX157" s="113"/>
      <c r="AFY157" s="113"/>
      <c r="AFZ157" s="113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</row>
    <row r="158" spans="1:912" ht="0.95" customHeight="1" x14ac:dyDescent="0.25">
      <c r="A158" s="77"/>
      <c r="B158" s="69"/>
      <c r="C158" s="69"/>
      <c r="D158" s="69"/>
      <c r="E158" s="77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  <c r="ABU158" s="69"/>
      <c r="ABV158" s="69"/>
      <c r="ABW158" s="69"/>
      <c r="ABX158" s="69"/>
      <c r="ABY158" s="69"/>
      <c r="ABZ158" s="69"/>
      <c r="ACA158" s="69"/>
      <c r="ACB158" s="69"/>
      <c r="ACC158" s="69"/>
      <c r="ACD158" s="69"/>
      <c r="ACE158" s="69"/>
      <c r="ACF158" s="69"/>
      <c r="ACG158" s="69"/>
      <c r="ACH158" s="69"/>
      <c r="ACI158" s="69"/>
      <c r="ACJ158" s="69"/>
      <c r="ACK158" s="69"/>
      <c r="ACL158" s="69"/>
      <c r="ACM158" s="69"/>
      <c r="ACN158" s="69"/>
      <c r="ACO158" s="69"/>
      <c r="ACP158" s="69"/>
      <c r="ACQ158" s="69"/>
      <c r="ACR158" s="69"/>
      <c r="ACS158" s="69"/>
      <c r="ACT158" s="69"/>
      <c r="ACU158" s="69"/>
      <c r="ACV158" s="69"/>
      <c r="ACW158" s="69"/>
      <c r="ACX158" s="69"/>
      <c r="ACY158" s="69"/>
      <c r="ACZ158" s="69"/>
      <c r="ADA158" s="69"/>
      <c r="ADB158" s="69"/>
      <c r="ADC158" s="69"/>
      <c r="ADD158" s="69"/>
      <c r="ADE158" s="69"/>
      <c r="ADF158" s="69"/>
      <c r="ADG158" s="69"/>
      <c r="ADH158" s="69"/>
      <c r="ADI158" s="69"/>
      <c r="ADJ158" s="69"/>
      <c r="ADK158" s="69"/>
      <c r="ADL158" s="69"/>
      <c r="ADM158" s="69"/>
      <c r="ADN158" s="69"/>
      <c r="ADO158" s="69"/>
      <c r="ADP158" s="69"/>
      <c r="ADQ158" s="69"/>
      <c r="ADR158" s="69"/>
      <c r="ADS158" s="69"/>
      <c r="ADT158" s="69"/>
      <c r="ADU158" s="69"/>
      <c r="ADV158" s="69"/>
      <c r="ADW158" s="69"/>
      <c r="ADX158" s="69"/>
      <c r="ADY158" s="69"/>
      <c r="ADZ158" s="77"/>
      <c r="AEA158" s="69"/>
      <c r="AEB158" s="69"/>
      <c r="AEC158" s="69"/>
      <c r="AED158" s="69"/>
      <c r="AEE158" s="111">
        <f t="shared" si="78"/>
        <v>153</v>
      </c>
      <c r="AEF158" s="109"/>
      <c r="AEG158" s="69"/>
      <c r="AEH158" s="69"/>
      <c r="AEI158" s="69"/>
      <c r="AEJ158" s="69"/>
      <c r="AEK158" s="69"/>
      <c r="AEL158" s="69"/>
      <c r="AEM158" s="69"/>
      <c r="AEN158" s="69"/>
      <c r="AEO158" s="69"/>
      <c r="AEP158" s="69"/>
      <c r="AEQ158" s="69"/>
      <c r="AER158" s="69"/>
      <c r="AES158" s="69"/>
      <c r="AET158" s="69"/>
      <c r="AEU158" s="69"/>
      <c r="AEV158" s="69"/>
      <c r="AEW158" s="69"/>
      <c r="AEX158" s="69"/>
      <c r="AEY158" s="69"/>
      <c r="AEZ158" s="69"/>
      <c r="AFA158" s="69"/>
      <c r="AFB158" s="113"/>
      <c r="AFC158" s="113"/>
      <c r="AFD158" s="113"/>
      <c r="AFE158" s="113"/>
      <c r="AFF158" s="113"/>
      <c r="AFG158" s="113"/>
      <c r="AFH158" s="113"/>
      <c r="AFI158" s="113"/>
      <c r="AFJ158" s="113"/>
      <c r="AFK158" s="113"/>
      <c r="AFL158" s="113"/>
      <c r="AFM158" s="113"/>
      <c r="AFN158" s="113"/>
      <c r="AFO158" s="113"/>
      <c r="AFP158" s="113"/>
      <c r="AFQ158" s="113"/>
      <c r="AFR158" s="113"/>
      <c r="AFS158" s="113"/>
      <c r="AFT158" s="113"/>
      <c r="AFU158" s="113"/>
      <c r="AFV158" s="113"/>
      <c r="AFW158" s="113"/>
      <c r="AFX158" s="113"/>
      <c r="AFY158" s="113"/>
      <c r="AFZ158" s="113"/>
      <c r="AGA158" s="69"/>
      <c r="AGB158" s="69"/>
      <c r="AGC158" s="69"/>
      <c r="AGD158" s="69"/>
      <c r="AGE158" s="69"/>
      <c r="AGF158" s="69"/>
      <c r="AGG158" s="69"/>
      <c r="AGH158" s="69"/>
      <c r="AGI158" s="69"/>
      <c r="AGJ158" s="69"/>
      <c r="AGK158" s="69"/>
      <c r="AGL158" s="69"/>
      <c r="AGM158" s="69"/>
      <c r="AGN158" s="69"/>
      <c r="AGO158" s="69"/>
      <c r="AGP158" s="69"/>
      <c r="AGQ158" s="69"/>
      <c r="AGR158" s="69"/>
      <c r="AGS158" s="69"/>
      <c r="AGT158" s="69"/>
      <c r="AGU158" s="69"/>
      <c r="AGV158" s="69"/>
      <c r="AGW158" s="69"/>
      <c r="AGX158" s="69"/>
      <c r="AGY158" s="69"/>
      <c r="AGZ158" s="69"/>
      <c r="AHA158" s="69"/>
      <c r="AHB158" s="69"/>
      <c r="AHC158" s="69"/>
      <c r="AHD158" s="69"/>
      <c r="AHE158" s="69"/>
      <c r="AHF158" s="69"/>
      <c r="AHG158" s="69"/>
      <c r="AHH158" s="69"/>
      <c r="AHI158" s="69"/>
      <c r="AHJ158" s="69"/>
      <c r="AHK158" s="69"/>
      <c r="AHL158" s="69"/>
      <c r="AHM158" s="69"/>
      <c r="AHN158" s="69"/>
      <c r="AHO158" s="69"/>
      <c r="AHP158" s="69"/>
      <c r="AHQ158" s="69"/>
      <c r="AHR158" s="69"/>
      <c r="AHS158" s="69"/>
      <c r="AHT158" s="69"/>
      <c r="AHU158" s="69"/>
      <c r="AHV158" s="69"/>
      <c r="AHW158" s="69"/>
      <c r="AHX158" s="69"/>
      <c r="AHY158" s="69"/>
      <c r="AHZ158" s="69"/>
      <c r="AIA158" s="69"/>
      <c r="AIB158" s="69"/>
    </row>
    <row r="159" spans="1:912" ht="1.5" customHeight="1" x14ac:dyDescent="0.25">
      <c r="A159" s="77"/>
      <c r="B159" s="69"/>
      <c r="C159" s="69"/>
      <c r="D159" s="69"/>
      <c r="E159" s="77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R159" s="69"/>
      <c r="GS159" s="69"/>
      <c r="GT159" s="69"/>
      <c r="GU159" s="69"/>
      <c r="GV159" s="69"/>
      <c r="GW159" s="69"/>
      <c r="GX159" s="69"/>
      <c r="GY159" s="69"/>
      <c r="GZ159" s="69"/>
      <c r="HA159" s="69"/>
      <c r="HB159" s="69"/>
      <c r="HC159" s="69"/>
      <c r="HD159" s="69"/>
      <c r="HE159" s="69"/>
      <c r="HF159" s="69"/>
      <c r="HG159" s="69"/>
      <c r="HH159" s="69"/>
      <c r="HI159" s="69"/>
      <c r="HJ159" s="69"/>
      <c r="HK159" s="69"/>
      <c r="HL159" s="69"/>
      <c r="HM159" s="69"/>
      <c r="HN159" s="69"/>
      <c r="HO159" s="69"/>
      <c r="HP159" s="69"/>
      <c r="HQ159" s="69"/>
      <c r="HR159" s="69"/>
      <c r="HS159" s="69"/>
      <c r="HT159" s="69"/>
      <c r="HU159" s="69"/>
      <c r="HV159" s="69"/>
      <c r="HW159" s="69"/>
      <c r="HX159" s="69"/>
      <c r="HY159" s="69"/>
      <c r="HZ159" s="69"/>
      <c r="IA159" s="69"/>
      <c r="IB159" s="69"/>
      <c r="IC159" s="69"/>
      <c r="ID159" s="69"/>
      <c r="IE159" s="69"/>
      <c r="IF159" s="69"/>
      <c r="IG159" s="69"/>
      <c r="IH159" s="69"/>
      <c r="II159" s="69"/>
      <c r="IJ159" s="69"/>
      <c r="IK159" s="69"/>
      <c r="IL159" s="69"/>
      <c r="IM159" s="69"/>
      <c r="IN159" s="69"/>
      <c r="IO159" s="69"/>
      <c r="IP159" s="69"/>
      <c r="IQ159" s="69"/>
      <c r="IR159" s="69"/>
      <c r="IS159" s="69"/>
      <c r="IT159" s="69"/>
      <c r="IU159" s="69"/>
      <c r="IV159" s="69"/>
      <c r="IW159" s="69"/>
      <c r="IX159" s="69"/>
      <c r="IY159" s="69"/>
      <c r="IZ159" s="69"/>
      <c r="JA159" s="69"/>
      <c r="JB159" s="69"/>
      <c r="JC159" s="69"/>
      <c r="JD159" s="69"/>
      <c r="JE159" s="69"/>
      <c r="JF159" s="69"/>
      <c r="JG159" s="69"/>
      <c r="JH159" s="69"/>
      <c r="JI159" s="69"/>
      <c r="JJ159" s="69"/>
      <c r="JK159" s="69"/>
      <c r="JL159" s="69"/>
      <c r="JM159" s="69"/>
      <c r="JN159" s="69"/>
      <c r="JO159" s="69"/>
      <c r="JP159" s="69"/>
      <c r="JQ159" s="69"/>
      <c r="JR159" s="69"/>
      <c r="JS159" s="69"/>
      <c r="JT159" s="69"/>
      <c r="JU159" s="69"/>
      <c r="JV159" s="69"/>
      <c r="JW159" s="69"/>
      <c r="JX159" s="69"/>
      <c r="JY159" s="69"/>
      <c r="JZ159" s="69"/>
      <c r="KA159" s="69"/>
      <c r="KB159" s="69"/>
      <c r="KC159" s="69"/>
      <c r="KD159" s="69"/>
      <c r="KE159" s="69"/>
      <c r="KF159" s="69"/>
      <c r="KG159" s="69"/>
      <c r="KH159" s="69"/>
      <c r="KI159" s="69"/>
      <c r="KJ159" s="69"/>
      <c r="KK159" s="69"/>
      <c r="KL159" s="69"/>
      <c r="KM159" s="69"/>
      <c r="KN159" s="69"/>
      <c r="KO159" s="69"/>
      <c r="KP159" s="69"/>
      <c r="KQ159" s="69"/>
      <c r="KR159" s="69"/>
      <c r="KS159" s="69"/>
      <c r="KT159" s="69"/>
      <c r="KU159" s="69"/>
      <c r="KV159" s="69"/>
      <c r="KW159" s="69"/>
      <c r="KX159" s="69"/>
      <c r="KY159" s="69"/>
      <c r="KZ159" s="69"/>
      <c r="LA159" s="69"/>
      <c r="LB159" s="69"/>
      <c r="LC159" s="69"/>
      <c r="LD159" s="69"/>
      <c r="LE159" s="69"/>
      <c r="LF159" s="69"/>
      <c r="LG159" s="69"/>
      <c r="LH159" s="69"/>
      <c r="LI159" s="69"/>
      <c r="LJ159" s="69"/>
      <c r="LK159" s="69"/>
      <c r="LL159" s="69"/>
      <c r="LM159" s="69"/>
      <c r="LN159" s="69"/>
      <c r="LO159" s="69"/>
      <c r="LP159" s="69"/>
      <c r="LQ159" s="69"/>
      <c r="LR159" s="69"/>
      <c r="LS159" s="69"/>
      <c r="LT159" s="69"/>
      <c r="LU159" s="69"/>
      <c r="LV159" s="69"/>
      <c r="LW159" s="69"/>
      <c r="LX159" s="69"/>
      <c r="LY159" s="69"/>
      <c r="LZ159" s="69"/>
      <c r="MA159" s="69"/>
      <c r="MB159" s="69"/>
      <c r="MC159" s="69"/>
      <c r="MD159" s="69"/>
      <c r="ME159" s="69"/>
      <c r="MF159" s="69"/>
      <c r="MG159" s="69"/>
      <c r="MH159" s="69"/>
      <c r="MI159" s="69"/>
      <c r="MJ159" s="69"/>
      <c r="MK159" s="69"/>
      <c r="ML159" s="69"/>
      <c r="MM159" s="69"/>
      <c r="MN159" s="69"/>
      <c r="MO159" s="69"/>
      <c r="MP159" s="69"/>
      <c r="MQ159" s="69"/>
      <c r="MR159" s="69"/>
      <c r="MS159" s="69"/>
      <c r="MT159" s="69"/>
      <c r="MU159" s="69"/>
      <c r="MV159" s="69"/>
      <c r="MW159" s="69"/>
      <c r="MX159" s="69"/>
      <c r="MY159" s="69"/>
      <c r="MZ159" s="69"/>
      <c r="NA159" s="69"/>
      <c r="NB159" s="69"/>
      <c r="NC159" s="69"/>
      <c r="ND159" s="69"/>
      <c r="NE159" s="69"/>
      <c r="NF159" s="69"/>
      <c r="NG159" s="69"/>
      <c r="NH159" s="69"/>
      <c r="NI159" s="69"/>
      <c r="NJ159" s="69"/>
      <c r="NK159" s="69"/>
      <c r="NL159" s="69"/>
      <c r="NM159" s="69"/>
      <c r="NN159" s="69"/>
      <c r="NO159" s="69"/>
      <c r="NP159" s="69"/>
      <c r="NQ159" s="69"/>
      <c r="NR159" s="69"/>
      <c r="NS159" s="69"/>
      <c r="NT159" s="69"/>
      <c r="NU159" s="69"/>
      <c r="NV159" s="69"/>
      <c r="NW159" s="69"/>
      <c r="NX159" s="69"/>
      <c r="NY159" s="69"/>
      <c r="NZ159" s="69"/>
      <c r="OA159" s="69"/>
      <c r="OB159" s="69"/>
      <c r="OC159" s="69"/>
      <c r="OD159" s="69"/>
      <c r="OE159" s="69"/>
      <c r="OF159" s="69"/>
      <c r="OG159" s="69"/>
      <c r="OH159" s="69"/>
      <c r="OI159" s="69"/>
      <c r="OJ159" s="69"/>
      <c r="OK159" s="69"/>
      <c r="OL159" s="69"/>
      <c r="OM159" s="69"/>
      <c r="ON159" s="69"/>
      <c r="OO159" s="69"/>
      <c r="OP159" s="69"/>
      <c r="OQ159" s="69"/>
      <c r="OR159" s="69"/>
      <c r="OS159" s="69"/>
      <c r="OT159" s="69"/>
      <c r="OU159" s="69"/>
      <c r="OV159" s="69"/>
      <c r="OW159" s="69"/>
      <c r="OX159" s="69"/>
      <c r="OY159" s="69"/>
      <c r="OZ159" s="69"/>
      <c r="PA159" s="69"/>
      <c r="PB159" s="69"/>
      <c r="PC159" s="69"/>
      <c r="PD159" s="69"/>
      <c r="PE159" s="69"/>
      <c r="PF159" s="69"/>
      <c r="PG159" s="69"/>
      <c r="PH159" s="69"/>
      <c r="PI159" s="69"/>
      <c r="PJ159" s="69"/>
      <c r="PK159" s="69"/>
      <c r="PL159" s="69"/>
      <c r="PM159" s="69"/>
      <c r="PN159" s="69"/>
      <c r="PO159" s="69"/>
      <c r="PP159" s="69"/>
      <c r="PQ159" s="69"/>
      <c r="PR159" s="69"/>
      <c r="PS159" s="69"/>
      <c r="PT159" s="69"/>
      <c r="PU159" s="69"/>
      <c r="PV159" s="69"/>
      <c r="PW159" s="69"/>
      <c r="PX159" s="69"/>
      <c r="PY159" s="69"/>
      <c r="PZ159" s="69"/>
      <c r="QA159" s="69"/>
      <c r="QB159" s="69"/>
      <c r="QC159" s="69"/>
      <c r="QD159" s="69"/>
      <c r="QE159" s="69"/>
      <c r="QF159" s="69"/>
      <c r="QG159" s="69"/>
      <c r="QH159" s="69"/>
      <c r="QI159" s="69"/>
      <c r="QJ159" s="69"/>
      <c r="QK159" s="69"/>
      <c r="QL159" s="69"/>
      <c r="QM159" s="69"/>
      <c r="QN159" s="69"/>
      <c r="QO159" s="69"/>
      <c r="QP159" s="69"/>
      <c r="QQ159" s="69"/>
      <c r="QR159" s="69"/>
      <c r="QS159" s="69"/>
      <c r="QT159" s="69"/>
      <c r="QU159" s="69"/>
      <c r="QV159" s="69"/>
      <c r="QW159" s="69"/>
      <c r="QX159" s="69"/>
      <c r="QY159" s="69"/>
      <c r="QZ159" s="69"/>
      <c r="RA159" s="69"/>
      <c r="RB159" s="69"/>
      <c r="RC159" s="69"/>
      <c r="RD159" s="69"/>
      <c r="RE159" s="69"/>
      <c r="RF159" s="69"/>
      <c r="RG159" s="69"/>
      <c r="RH159" s="69"/>
      <c r="RI159" s="69"/>
      <c r="RJ159" s="69"/>
      <c r="RK159" s="69"/>
      <c r="RL159" s="69"/>
      <c r="RM159" s="69"/>
      <c r="RN159" s="69"/>
      <c r="RO159" s="69"/>
      <c r="RP159" s="69"/>
      <c r="RQ159" s="69"/>
      <c r="RR159" s="69"/>
      <c r="RS159" s="69"/>
      <c r="RT159" s="69"/>
      <c r="RU159" s="69"/>
      <c r="RV159" s="69"/>
      <c r="RW159" s="69"/>
      <c r="RX159" s="69"/>
      <c r="RY159" s="69"/>
      <c r="RZ159" s="69"/>
      <c r="SA159" s="69"/>
      <c r="SB159" s="69"/>
      <c r="SC159" s="69"/>
      <c r="SD159" s="69"/>
      <c r="SE159" s="69"/>
      <c r="SF159" s="69"/>
      <c r="SG159" s="69"/>
      <c r="SH159" s="69"/>
      <c r="SI159" s="69"/>
      <c r="SJ159" s="69"/>
      <c r="SK159" s="69"/>
      <c r="SL159" s="69"/>
      <c r="SM159" s="69"/>
      <c r="SN159" s="69"/>
      <c r="SO159" s="69"/>
      <c r="SP159" s="69"/>
      <c r="SQ159" s="69"/>
      <c r="SR159" s="69"/>
      <c r="SS159" s="69"/>
      <c r="ST159" s="69"/>
      <c r="SU159" s="69"/>
      <c r="SV159" s="69"/>
      <c r="SW159" s="69"/>
      <c r="SX159" s="69"/>
      <c r="SY159" s="69"/>
      <c r="SZ159" s="69"/>
      <c r="TA159" s="69"/>
      <c r="TB159" s="69"/>
      <c r="TC159" s="69"/>
      <c r="TD159" s="69"/>
      <c r="TE159" s="69"/>
      <c r="TF159" s="69"/>
      <c r="TG159" s="69"/>
      <c r="TH159" s="69"/>
      <c r="TI159" s="69"/>
      <c r="TJ159" s="69"/>
      <c r="TK159" s="69"/>
      <c r="TL159" s="69"/>
      <c r="TM159" s="69"/>
      <c r="TN159" s="69"/>
      <c r="TO159" s="69"/>
      <c r="TP159" s="69"/>
      <c r="TQ159" s="69"/>
      <c r="TR159" s="69"/>
      <c r="TS159" s="69"/>
      <c r="TT159" s="69"/>
      <c r="TU159" s="69"/>
      <c r="TV159" s="69"/>
      <c r="TW159" s="69"/>
      <c r="TX159" s="69"/>
      <c r="TY159" s="69"/>
      <c r="TZ159" s="69"/>
      <c r="UA159" s="69"/>
      <c r="UB159" s="69"/>
      <c r="UC159" s="69"/>
      <c r="UD159" s="69"/>
      <c r="UE159" s="69"/>
      <c r="UF159" s="69"/>
      <c r="UG159" s="69"/>
      <c r="UH159" s="69"/>
      <c r="UI159" s="69"/>
      <c r="UJ159" s="69"/>
      <c r="UK159" s="69"/>
      <c r="UL159" s="69"/>
      <c r="UM159" s="69"/>
      <c r="UN159" s="69"/>
      <c r="UO159" s="69"/>
      <c r="UP159" s="69"/>
      <c r="UQ159" s="69"/>
      <c r="UR159" s="69"/>
      <c r="US159" s="69"/>
      <c r="UT159" s="69"/>
      <c r="UU159" s="69"/>
      <c r="UV159" s="69"/>
      <c r="UW159" s="69"/>
      <c r="UX159" s="69"/>
      <c r="UY159" s="69"/>
      <c r="UZ159" s="69"/>
      <c r="VA159" s="69"/>
      <c r="VB159" s="69"/>
      <c r="VC159" s="69"/>
      <c r="VD159" s="69"/>
      <c r="VE159" s="69"/>
      <c r="VF159" s="69"/>
      <c r="VG159" s="69"/>
      <c r="VH159" s="69"/>
      <c r="VI159" s="69"/>
      <c r="VJ159" s="69"/>
      <c r="VK159" s="69"/>
      <c r="VL159" s="69"/>
      <c r="VM159" s="69"/>
      <c r="VN159" s="69"/>
      <c r="VO159" s="69"/>
      <c r="VP159" s="69"/>
      <c r="VQ159" s="69"/>
      <c r="VR159" s="69"/>
      <c r="VS159" s="69"/>
      <c r="VT159" s="69"/>
      <c r="VU159" s="69"/>
      <c r="VV159" s="69"/>
      <c r="VW159" s="69"/>
      <c r="VX159" s="69"/>
      <c r="VY159" s="69"/>
      <c r="VZ159" s="69"/>
      <c r="WA159" s="69"/>
      <c r="WB159" s="69"/>
      <c r="WC159" s="69"/>
      <c r="WD159" s="69"/>
      <c r="WE159" s="69"/>
      <c r="WF159" s="69"/>
      <c r="WG159" s="69"/>
      <c r="WH159" s="69"/>
      <c r="WI159" s="69"/>
      <c r="WJ159" s="69"/>
      <c r="WK159" s="69"/>
      <c r="WL159" s="69"/>
      <c r="WM159" s="69"/>
      <c r="WN159" s="69"/>
      <c r="WO159" s="69"/>
      <c r="WP159" s="69"/>
      <c r="WQ159" s="69"/>
      <c r="WR159" s="69"/>
      <c r="WS159" s="69"/>
      <c r="WT159" s="69"/>
      <c r="WU159" s="69"/>
      <c r="WV159" s="69"/>
      <c r="WW159" s="69"/>
      <c r="WX159" s="69"/>
      <c r="WY159" s="69"/>
      <c r="WZ159" s="69"/>
      <c r="XA159" s="69"/>
      <c r="XB159" s="69"/>
      <c r="XC159" s="69"/>
      <c r="XD159" s="69"/>
      <c r="XE159" s="69"/>
      <c r="XF159" s="69"/>
      <c r="XG159" s="69"/>
      <c r="XH159" s="69"/>
      <c r="XI159" s="69"/>
      <c r="XJ159" s="69"/>
      <c r="XK159" s="69"/>
      <c r="XL159" s="69"/>
      <c r="XM159" s="69"/>
      <c r="XN159" s="69"/>
      <c r="XO159" s="69"/>
      <c r="XP159" s="69"/>
      <c r="XQ159" s="69"/>
      <c r="XR159" s="69"/>
      <c r="XS159" s="69"/>
      <c r="XT159" s="69"/>
      <c r="XU159" s="69"/>
      <c r="XV159" s="69"/>
      <c r="XW159" s="69"/>
      <c r="XX159" s="69"/>
      <c r="XY159" s="69"/>
      <c r="XZ159" s="69"/>
      <c r="YA159" s="69"/>
      <c r="YB159" s="69"/>
      <c r="YC159" s="69"/>
      <c r="YD159" s="69"/>
      <c r="YE159" s="69"/>
      <c r="YF159" s="69"/>
      <c r="YG159" s="69"/>
      <c r="YH159" s="69"/>
      <c r="YI159" s="69"/>
      <c r="YJ159" s="69"/>
      <c r="YK159" s="69"/>
      <c r="YL159" s="69"/>
      <c r="YM159" s="69"/>
      <c r="YN159" s="69"/>
      <c r="YO159" s="69"/>
      <c r="YP159" s="69"/>
      <c r="YQ159" s="69"/>
      <c r="YR159" s="69"/>
      <c r="YS159" s="69"/>
      <c r="YT159" s="69"/>
      <c r="YU159" s="69"/>
      <c r="YV159" s="69"/>
      <c r="YW159" s="69"/>
      <c r="YX159" s="69"/>
      <c r="YY159" s="69"/>
      <c r="YZ159" s="69"/>
      <c r="ZA159" s="69"/>
      <c r="ZB159" s="69"/>
      <c r="ZC159" s="69"/>
      <c r="ZD159" s="69"/>
      <c r="ZE159" s="69"/>
      <c r="ZF159" s="69"/>
      <c r="ZG159" s="69"/>
      <c r="ZH159" s="69"/>
      <c r="ZI159" s="69"/>
      <c r="ZJ159" s="69"/>
      <c r="ZK159" s="69"/>
      <c r="ZL159" s="69"/>
      <c r="ZM159" s="69"/>
      <c r="ZN159" s="69"/>
      <c r="ZO159" s="69"/>
      <c r="ZP159" s="69"/>
      <c r="ZQ159" s="69"/>
      <c r="ZR159" s="69"/>
      <c r="ZS159" s="69"/>
      <c r="ZT159" s="69"/>
      <c r="ZU159" s="69"/>
      <c r="ZV159" s="69"/>
      <c r="ZW159" s="69"/>
      <c r="ZX159" s="69"/>
      <c r="ZY159" s="69"/>
      <c r="ZZ159" s="69"/>
      <c r="AAA159" s="69"/>
      <c r="AAB159" s="69"/>
      <c r="AAC159" s="69"/>
      <c r="AAD159" s="69"/>
      <c r="AAE159" s="69"/>
      <c r="AAF159" s="69"/>
      <c r="AAG159" s="69"/>
      <c r="AAH159" s="69"/>
      <c r="AAI159" s="69"/>
      <c r="AAJ159" s="69"/>
      <c r="AAK159" s="69"/>
      <c r="AAL159" s="69"/>
      <c r="AAM159" s="69"/>
      <c r="AAN159" s="69"/>
      <c r="AAO159" s="69"/>
      <c r="AAP159" s="69"/>
      <c r="AAQ159" s="69"/>
      <c r="AAR159" s="69"/>
      <c r="AAS159" s="69"/>
      <c r="AAT159" s="69"/>
      <c r="AAU159" s="69"/>
      <c r="AAV159" s="69"/>
      <c r="AAW159" s="69"/>
      <c r="AAX159" s="69"/>
      <c r="AAY159" s="69"/>
      <c r="AAZ159" s="69"/>
      <c r="ABA159" s="69"/>
      <c r="ABB159" s="69"/>
      <c r="ABC159" s="69"/>
      <c r="ABD159" s="69"/>
      <c r="ABE159" s="69"/>
      <c r="ABF159" s="69"/>
      <c r="ABG159" s="69"/>
      <c r="ABH159" s="69"/>
      <c r="ABI159" s="69"/>
      <c r="ABJ159" s="69"/>
      <c r="ABK159" s="69"/>
      <c r="ABL159" s="69"/>
      <c r="ABM159" s="69"/>
      <c r="ABN159" s="69"/>
      <c r="ABO159" s="69"/>
      <c r="ABP159" s="69"/>
      <c r="ABQ159" s="69"/>
      <c r="ABR159" s="69"/>
      <c r="ABS159" s="69"/>
      <c r="ABT159" s="69"/>
      <c r="ABU159" s="69"/>
      <c r="ABV159" s="69"/>
      <c r="ABW159" s="69"/>
      <c r="ABX159" s="69"/>
      <c r="ABY159" s="69"/>
      <c r="ABZ159" s="69"/>
      <c r="ACA159" s="69"/>
      <c r="ACB159" s="69"/>
      <c r="ACC159" s="69"/>
      <c r="ACD159" s="69"/>
      <c r="ACE159" s="69"/>
      <c r="ACF159" s="69"/>
      <c r="ACG159" s="69"/>
      <c r="ACH159" s="69"/>
      <c r="ACI159" s="69"/>
      <c r="ACJ159" s="69"/>
      <c r="ACK159" s="69"/>
      <c r="ACL159" s="69"/>
      <c r="ACM159" s="69"/>
      <c r="ACN159" s="69"/>
      <c r="ACO159" s="69"/>
      <c r="ACP159" s="69"/>
      <c r="ACQ159" s="69"/>
      <c r="ACR159" s="69"/>
      <c r="ACS159" s="69"/>
      <c r="ACT159" s="69"/>
      <c r="ACU159" s="69"/>
      <c r="ACV159" s="69"/>
      <c r="ACW159" s="69"/>
      <c r="ACX159" s="69"/>
      <c r="ACY159" s="69"/>
      <c r="ACZ159" s="69"/>
      <c r="ADA159" s="69"/>
      <c r="ADB159" s="69"/>
      <c r="ADC159" s="69"/>
      <c r="ADD159" s="69"/>
      <c r="ADE159" s="69"/>
      <c r="ADF159" s="69"/>
      <c r="ADG159" s="69"/>
      <c r="ADH159" s="69"/>
      <c r="ADI159" s="69"/>
      <c r="ADJ159" s="69"/>
      <c r="ADK159" s="69"/>
      <c r="ADL159" s="69"/>
      <c r="ADM159" s="69"/>
      <c r="ADN159" s="69"/>
      <c r="ADO159" s="69"/>
      <c r="ADP159" s="69"/>
      <c r="ADQ159" s="69"/>
      <c r="ADR159" s="69"/>
      <c r="ADS159" s="69"/>
      <c r="ADT159" s="69"/>
      <c r="ADU159" s="69"/>
      <c r="ADV159" s="69"/>
      <c r="ADW159" s="69"/>
      <c r="ADX159" s="69"/>
      <c r="ADY159" s="69"/>
      <c r="ADZ159" s="77"/>
      <c r="AEA159" s="69"/>
      <c r="AEB159" s="69"/>
      <c r="AEC159" s="69"/>
      <c r="AED159" s="69"/>
      <c r="AEE159" s="111">
        <f t="shared" si="78"/>
        <v>154</v>
      </c>
      <c r="AEF159" s="109"/>
      <c r="AEG159" s="69"/>
      <c r="AEH159" s="69"/>
      <c r="AEI159" s="69"/>
      <c r="AEJ159" s="69"/>
      <c r="AEK159" s="69"/>
      <c r="AEL159" s="69"/>
      <c r="AEM159" s="69"/>
      <c r="AEN159" s="69"/>
      <c r="AEO159" s="69"/>
      <c r="AEP159" s="69"/>
      <c r="AEQ159" s="69"/>
      <c r="AER159" s="69"/>
      <c r="AES159" s="69"/>
      <c r="AET159" s="69"/>
      <c r="AEU159" s="69"/>
      <c r="AEV159" s="69"/>
      <c r="AEW159" s="69"/>
      <c r="AEX159" s="69"/>
      <c r="AEY159" s="69"/>
      <c r="AEZ159" s="69"/>
      <c r="AFA159" s="69"/>
      <c r="AFB159" s="113"/>
      <c r="AFC159" s="113"/>
      <c r="AFD159" s="113"/>
      <c r="AFE159" s="113"/>
      <c r="AFF159" s="113"/>
      <c r="AFG159" s="113"/>
      <c r="AFH159" s="113"/>
      <c r="AFI159" s="113"/>
      <c r="AFJ159" s="113"/>
      <c r="AFK159" s="113"/>
      <c r="AFL159" s="113"/>
      <c r="AFM159" s="113"/>
      <c r="AFN159" s="113"/>
      <c r="AFO159" s="113"/>
      <c r="AFP159" s="113"/>
      <c r="AFQ159" s="113"/>
      <c r="AFR159" s="113"/>
      <c r="AFS159" s="113"/>
      <c r="AFT159" s="113"/>
      <c r="AFU159" s="113"/>
      <c r="AFV159" s="113"/>
      <c r="AFW159" s="113"/>
      <c r="AFX159" s="113"/>
      <c r="AFY159" s="113"/>
      <c r="AFZ159" s="113"/>
      <c r="AGA159" s="69"/>
      <c r="AGB159" s="69"/>
      <c r="AGC159" s="69"/>
      <c r="AGD159" s="69"/>
      <c r="AGE159" s="69"/>
      <c r="AGF159" s="69"/>
      <c r="AGG159" s="69"/>
      <c r="AGH159" s="69"/>
      <c r="AGI159" s="69"/>
      <c r="AGJ159" s="69"/>
      <c r="AGK159" s="69"/>
      <c r="AGL159" s="69"/>
      <c r="AGM159" s="69"/>
      <c r="AGN159" s="69"/>
      <c r="AGO159" s="69"/>
      <c r="AGP159" s="69"/>
      <c r="AGQ159" s="69"/>
      <c r="AGR159" s="69"/>
      <c r="AGS159" s="69"/>
      <c r="AGT159" s="69"/>
      <c r="AGU159" s="69"/>
      <c r="AGV159" s="69"/>
      <c r="AGW159" s="69"/>
      <c r="AGX159" s="69"/>
      <c r="AGY159" s="69"/>
      <c r="AGZ159" s="69"/>
      <c r="AHA159" s="69"/>
      <c r="AHB159" s="69"/>
      <c r="AHC159" s="69"/>
      <c r="AHD159" s="69"/>
      <c r="AHE159" s="69"/>
      <c r="AHF159" s="69"/>
      <c r="AHG159" s="69"/>
      <c r="AHH159" s="69"/>
      <c r="AHI159" s="69"/>
      <c r="AHJ159" s="69"/>
      <c r="AHK159" s="69"/>
      <c r="AHL159" s="69"/>
      <c r="AHM159" s="69"/>
      <c r="AHN159" s="69"/>
      <c r="AHO159" s="69"/>
      <c r="AHP159" s="69"/>
      <c r="AHQ159" s="69"/>
      <c r="AHR159" s="69"/>
      <c r="AHS159" s="69"/>
      <c r="AHT159" s="69"/>
      <c r="AHU159" s="69"/>
      <c r="AHV159" s="69"/>
      <c r="AHW159" s="69"/>
      <c r="AHX159" s="69"/>
      <c r="AHY159" s="69"/>
      <c r="AHZ159" s="69"/>
      <c r="AIA159" s="69"/>
      <c r="AIB159" s="69"/>
    </row>
    <row r="160" spans="1:912" ht="1.5" customHeight="1" x14ac:dyDescent="0.25">
      <c r="A160" s="77"/>
      <c r="B160" s="69"/>
      <c r="C160" s="69"/>
      <c r="D160" s="69"/>
      <c r="E160" s="77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69"/>
      <c r="JG160" s="69"/>
      <c r="JH160" s="69"/>
      <c r="JI160" s="69"/>
      <c r="JJ160" s="69"/>
      <c r="JK160" s="69"/>
      <c r="JL160" s="69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69"/>
      <c r="JY160" s="69"/>
      <c r="JZ160" s="69"/>
      <c r="KA160" s="69"/>
      <c r="KB160" s="69"/>
      <c r="KC160" s="69"/>
      <c r="KD160" s="69"/>
      <c r="KE160" s="69"/>
      <c r="KF160" s="69"/>
      <c r="KG160" s="69"/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/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69"/>
      <c r="LH160" s="69"/>
      <c r="LI160" s="69"/>
      <c r="LJ160" s="69"/>
      <c r="LK160" s="69"/>
      <c r="LL160" s="69"/>
      <c r="LM160" s="69"/>
      <c r="LN160" s="69"/>
      <c r="LO160" s="69"/>
      <c r="LP160" s="69"/>
      <c r="LQ160" s="69"/>
      <c r="LR160" s="69"/>
      <c r="LS160" s="69"/>
      <c r="LT160" s="69"/>
      <c r="LU160" s="69"/>
      <c r="LV160" s="69"/>
      <c r="LW160" s="69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69"/>
      <c r="MZ160" s="69"/>
      <c r="NA160" s="69"/>
      <c r="NB160" s="69"/>
      <c r="NC160" s="69"/>
      <c r="ND160" s="69"/>
      <c r="NE160" s="69"/>
      <c r="NF160" s="69"/>
      <c r="NG160" s="69"/>
      <c r="NH160" s="69"/>
      <c r="NI160" s="69"/>
      <c r="NJ160" s="69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69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69"/>
      <c r="OM160" s="69"/>
      <c r="ON160" s="69"/>
      <c r="OO160" s="69"/>
      <c r="OP160" s="69"/>
      <c r="OQ160" s="69"/>
      <c r="OR160" s="69"/>
      <c r="OS160" s="69"/>
      <c r="OT160" s="69"/>
      <c r="OU160" s="69"/>
      <c r="OV160" s="69"/>
      <c r="OW160" s="69"/>
      <c r="OX160" s="69"/>
      <c r="OY160" s="69"/>
      <c r="OZ160" s="69"/>
      <c r="PA160" s="69"/>
      <c r="PB160" s="69"/>
      <c r="PC160" s="69"/>
      <c r="PD160" s="69"/>
      <c r="PE160" s="69"/>
      <c r="PF160" s="69"/>
      <c r="PG160" s="69"/>
      <c r="PH160" s="69"/>
      <c r="PI160" s="69"/>
      <c r="PJ160" s="69"/>
      <c r="PK160" s="69"/>
      <c r="PL160" s="69"/>
      <c r="PM160" s="69"/>
      <c r="PN160" s="69"/>
      <c r="PO160" s="69"/>
      <c r="PP160" s="69"/>
      <c r="PQ160" s="69"/>
      <c r="PR160" s="69"/>
      <c r="PS160" s="69"/>
      <c r="PT160" s="69"/>
      <c r="PU160" s="69"/>
      <c r="PV160" s="69"/>
      <c r="PW160" s="69"/>
      <c r="PX160" s="69"/>
      <c r="PY160" s="69"/>
      <c r="PZ160" s="69"/>
      <c r="QA160" s="69"/>
      <c r="QB160" s="69"/>
      <c r="QC160" s="69"/>
      <c r="QD160" s="69"/>
      <c r="QE160" s="69"/>
      <c r="QF160" s="69"/>
      <c r="QG160" s="69"/>
      <c r="QH160" s="69"/>
      <c r="QI160" s="69"/>
      <c r="QJ160" s="69"/>
      <c r="QK160" s="69"/>
      <c r="QL160" s="69"/>
      <c r="QM160" s="69"/>
      <c r="QN160" s="69"/>
      <c r="QO160" s="69"/>
      <c r="QP160" s="69"/>
      <c r="QQ160" s="69"/>
      <c r="QR160" s="69"/>
      <c r="QS160" s="69"/>
      <c r="QT160" s="69"/>
      <c r="QU160" s="69"/>
      <c r="QV160" s="69"/>
      <c r="QW160" s="69"/>
      <c r="QX160" s="69"/>
      <c r="QY160" s="69"/>
      <c r="QZ160" s="69"/>
      <c r="RA160" s="69"/>
      <c r="RB160" s="69"/>
      <c r="RC160" s="69"/>
      <c r="RD160" s="69"/>
      <c r="RE160" s="69"/>
      <c r="RF160" s="69"/>
      <c r="RG160" s="69"/>
      <c r="RH160" s="69"/>
      <c r="RI160" s="69"/>
      <c r="RJ160" s="69"/>
      <c r="RK160" s="69"/>
      <c r="RL160" s="69"/>
      <c r="RM160" s="69"/>
      <c r="RN160" s="69"/>
      <c r="RO160" s="69"/>
      <c r="RP160" s="69"/>
      <c r="RQ160" s="69"/>
      <c r="RR160" s="69"/>
      <c r="RS160" s="69"/>
      <c r="RT160" s="69"/>
      <c r="RU160" s="69"/>
      <c r="RV160" s="69"/>
      <c r="RW160" s="69"/>
      <c r="RX160" s="69"/>
      <c r="RY160" s="69"/>
      <c r="RZ160" s="69"/>
      <c r="SA160" s="69"/>
      <c r="SB160" s="69"/>
      <c r="SC160" s="69"/>
      <c r="SD160" s="69"/>
      <c r="SE160" s="69"/>
      <c r="SF160" s="69"/>
      <c r="SG160" s="69"/>
      <c r="SH160" s="69"/>
      <c r="SI160" s="69"/>
      <c r="SJ160" s="69"/>
      <c r="SK160" s="69"/>
      <c r="SL160" s="69"/>
      <c r="SM160" s="69"/>
      <c r="SN160" s="69"/>
      <c r="SO160" s="69"/>
      <c r="SP160" s="69"/>
      <c r="SQ160" s="69"/>
      <c r="SR160" s="69"/>
      <c r="SS160" s="69"/>
      <c r="ST160" s="69"/>
      <c r="SU160" s="69"/>
      <c r="SV160" s="69"/>
      <c r="SW160" s="69"/>
      <c r="SX160" s="69"/>
      <c r="SY160" s="69"/>
      <c r="SZ160" s="69"/>
      <c r="TA160" s="69"/>
      <c r="TB160" s="69"/>
      <c r="TC160" s="69"/>
      <c r="TD160" s="69"/>
      <c r="TE160" s="69"/>
      <c r="TF160" s="69"/>
      <c r="TG160" s="69"/>
      <c r="TH160" s="69"/>
      <c r="TI160" s="69"/>
      <c r="TJ160" s="69"/>
      <c r="TK160" s="69"/>
      <c r="TL160" s="69"/>
      <c r="TM160" s="69"/>
      <c r="TN160" s="69"/>
      <c r="TO160" s="69"/>
      <c r="TP160" s="69"/>
      <c r="TQ160" s="69"/>
      <c r="TR160" s="69"/>
      <c r="TS160" s="69"/>
      <c r="TT160" s="69"/>
      <c r="TU160" s="69"/>
      <c r="TV160" s="69"/>
      <c r="TW160" s="69"/>
      <c r="TX160" s="69"/>
      <c r="TY160" s="69"/>
      <c r="TZ160" s="69"/>
      <c r="UA160" s="69"/>
      <c r="UB160" s="69"/>
      <c r="UC160" s="69"/>
      <c r="UD160" s="69"/>
      <c r="UE160" s="69"/>
      <c r="UF160" s="69"/>
      <c r="UG160" s="69"/>
      <c r="UH160" s="69"/>
      <c r="UI160" s="69"/>
      <c r="UJ160" s="69"/>
      <c r="UK160" s="69"/>
      <c r="UL160" s="69"/>
      <c r="UM160" s="69"/>
      <c r="UN160" s="69"/>
      <c r="UO160" s="69"/>
      <c r="UP160" s="69"/>
      <c r="UQ160" s="69"/>
      <c r="UR160" s="69"/>
      <c r="US160" s="69"/>
      <c r="UT160" s="69"/>
      <c r="UU160" s="69"/>
      <c r="UV160" s="69"/>
      <c r="UW160" s="69"/>
      <c r="UX160" s="69"/>
      <c r="UY160" s="69"/>
      <c r="UZ160" s="69"/>
      <c r="VA160" s="69"/>
      <c r="VB160" s="69"/>
      <c r="VC160" s="69"/>
      <c r="VD160" s="69"/>
      <c r="VE160" s="69"/>
      <c r="VF160" s="69"/>
      <c r="VG160" s="69"/>
      <c r="VH160" s="69"/>
      <c r="VI160" s="69"/>
      <c r="VJ160" s="69"/>
      <c r="VK160" s="69"/>
      <c r="VL160" s="69"/>
      <c r="VM160" s="69"/>
      <c r="VN160" s="69"/>
      <c r="VO160" s="69"/>
      <c r="VP160" s="69"/>
      <c r="VQ160" s="69"/>
      <c r="VR160" s="69"/>
      <c r="VS160" s="69"/>
      <c r="VT160" s="69"/>
      <c r="VU160" s="69"/>
      <c r="VV160" s="69"/>
      <c r="VW160" s="69"/>
      <c r="VX160" s="69"/>
      <c r="VY160" s="69"/>
      <c r="VZ160" s="69"/>
      <c r="WA160" s="69"/>
      <c r="WB160" s="69"/>
      <c r="WC160" s="69"/>
      <c r="WD160" s="69"/>
      <c r="WE160" s="69"/>
      <c r="WF160" s="69"/>
      <c r="WG160" s="69"/>
      <c r="WH160" s="69"/>
      <c r="WI160" s="69"/>
      <c r="WJ160" s="69"/>
      <c r="WK160" s="69"/>
      <c r="WL160" s="69"/>
      <c r="WM160" s="69"/>
      <c r="WN160" s="69"/>
      <c r="WO160" s="69"/>
      <c r="WP160" s="69"/>
      <c r="WQ160" s="69"/>
      <c r="WR160" s="69"/>
      <c r="WS160" s="69"/>
      <c r="WT160" s="69"/>
      <c r="WU160" s="69"/>
      <c r="WV160" s="69"/>
      <c r="WW160" s="69"/>
      <c r="WX160" s="69"/>
      <c r="WY160" s="69"/>
      <c r="WZ160" s="69"/>
      <c r="XA160" s="69"/>
      <c r="XB160" s="69"/>
      <c r="XC160" s="69"/>
      <c r="XD160" s="69"/>
      <c r="XE160" s="69"/>
      <c r="XF160" s="69"/>
      <c r="XG160" s="69"/>
      <c r="XH160" s="69"/>
      <c r="XI160" s="69"/>
      <c r="XJ160" s="69"/>
      <c r="XK160" s="69"/>
      <c r="XL160" s="69"/>
      <c r="XM160" s="69"/>
      <c r="XN160" s="69"/>
      <c r="XO160" s="69"/>
      <c r="XP160" s="69"/>
      <c r="XQ160" s="69"/>
      <c r="XR160" s="69"/>
      <c r="XS160" s="69"/>
      <c r="XT160" s="69"/>
      <c r="XU160" s="69"/>
      <c r="XV160" s="69"/>
      <c r="XW160" s="69"/>
      <c r="XX160" s="69"/>
      <c r="XY160" s="69"/>
      <c r="XZ160" s="69"/>
      <c r="YA160" s="69"/>
      <c r="YB160" s="69"/>
      <c r="YC160" s="69"/>
      <c r="YD160" s="69"/>
      <c r="YE160" s="69"/>
      <c r="YF160" s="69"/>
      <c r="YG160" s="69"/>
      <c r="YH160" s="69"/>
      <c r="YI160" s="69"/>
      <c r="YJ160" s="69"/>
      <c r="YK160" s="69"/>
      <c r="YL160" s="69"/>
      <c r="YM160" s="69"/>
      <c r="YN160" s="69"/>
      <c r="YO160" s="69"/>
      <c r="YP160" s="69"/>
      <c r="YQ160" s="69"/>
      <c r="YR160" s="69"/>
      <c r="YS160" s="69"/>
      <c r="YT160" s="69"/>
      <c r="YU160" s="69"/>
      <c r="YV160" s="69"/>
      <c r="YW160" s="69"/>
      <c r="YX160" s="69"/>
      <c r="YY160" s="69"/>
      <c r="YZ160" s="69"/>
      <c r="ZA160" s="69"/>
      <c r="ZB160" s="69"/>
      <c r="ZC160" s="69"/>
      <c r="ZD160" s="69"/>
      <c r="ZE160" s="69"/>
      <c r="ZF160" s="69"/>
      <c r="ZG160" s="69"/>
      <c r="ZH160" s="69"/>
      <c r="ZI160" s="69"/>
      <c r="ZJ160" s="69"/>
      <c r="ZK160" s="69"/>
      <c r="ZL160" s="69"/>
      <c r="ZM160" s="69"/>
      <c r="ZN160" s="69"/>
      <c r="ZO160" s="69"/>
      <c r="ZP160" s="69"/>
      <c r="ZQ160" s="69"/>
      <c r="ZR160" s="69"/>
      <c r="ZS160" s="69"/>
      <c r="ZT160" s="69"/>
      <c r="ZU160" s="69"/>
      <c r="ZV160" s="69"/>
      <c r="ZW160" s="69"/>
      <c r="ZX160" s="69"/>
      <c r="ZY160" s="69"/>
      <c r="ZZ160" s="69"/>
      <c r="AAA160" s="69"/>
      <c r="AAB160" s="69"/>
      <c r="AAC160" s="69"/>
      <c r="AAD160" s="69"/>
      <c r="AAE160" s="69"/>
      <c r="AAF160" s="69"/>
      <c r="AAG160" s="69"/>
      <c r="AAH160" s="69"/>
      <c r="AAI160" s="69"/>
      <c r="AAJ160" s="69"/>
      <c r="AAK160" s="69"/>
      <c r="AAL160" s="69"/>
      <c r="AAM160" s="69"/>
      <c r="AAN160" s="69"/>
      <c r="AAO160" s="69"/>
      <c r="AAP160" s="69"/>
      <c r="AAQ160" s="69"/>
      <c r="AAR160" s="69"/>
      <c r="AAS160" s="69"/>
      <c r="AAT160" s="69"/>
      <c r="AAU160" s="69"/>
      <c r="AAV160" s="69"/>
      <c r="AAW160" s="69"/>
      <c r="AAX160" s="69"/>
      <c r="AAY160" s="69"/>
      <c r="AAZ160" s="69"/>
      <c r="ABA160" s="69"/>
      <c r="ABB160" s="69"/>
      <c r="ABC160" s="69"/>
      <c r="ABD160" s="69"/>
      <c r="ABE160" s="69"/>
      <c r="ABF160" s="69"/>
      <c r="ABG160" s="69"/>
      <c r="ABH160" s="69"/>
      <c r="ABI160" s="69"/>
      <c r="ABJ160" s="69"/>
      <c r="ABK160" s="69"/>
      <c r="ABL160" s="69"/>
      <c r="ABM160" s="69"/>
      <c r="ABN160" s="69"/>
      <c r="ABO160" s="69"/>
      <c r="ABP160" s="69"/>
      <c r="ABQ160" s="69"/>
      <c r="ABR160" s="69"/>
      <c r="ABS160" s="69"/>
      <c r="ABT160" s="69"/>
      <c r="ABU160" s="69"/>
      <c r="ABV160" s="69"/>
      <c r="ABW160" s="69"/>
      <c r="ABX160" s="69"/>
      <c r="ABY160" s="69"/>
      <c r="ABZ160" s="69"/>
      <c r="ACA160" s="69"/>
      <c r="ACB160" s="69"/>
      <c r="ACC160" s="69"/>
      <c r="ACD160" s="69"/>
      <c r="ACE160" s="69"/>
      <c r="ACF160" s="69"/>
      <c r="ACG160" s="69"/>
      <c r="ACH160" s="69"/>
      <c r="ACI160" s="69"/>
      <c r="ACJ160" s="69"/>
      <c r="ACK160" s="69"/>
      <c r="ACL160" s="69"/>
      <c r="ACM160" s="69"/>
      <c r="ACN160" s="69"/>
      <c r="ACO160" s="69"/>
      <c r="ACP160" s="69"/>
      <c r="ACQ160" s="69"/>
      <c r="ACR160" s="69"/>
      <c r="ACS160" s="69"/>
      <c r="ACT160" s="69"/>
      <c r="ACU160" s="69"/>
      <c r="ACV160" s="69"/>
      <c r="ACW160" s="69"/>
      <c r="ACX160" s="69"/>
      <c r="ACY160" s="69"/>
      <c r="ACZ160" s="69"/>
      <c r="ADA160" s="69"/>
      <c r="ADB160" s="69"/>
      <c r="ADC160" s="69"/>
      <c r="ADD160" s="69"/>
      <c r="ADE160" s="69"/>
      <c r="ADF160" s="69"/>
      <c r="ADG160" s="69"/>
      <c r="ADH160" s="69"/>
      <c r="ADI160" s="69"/>
      <c r="ADJ160" s="69"/>
      <c r="ADK160" s="69"/>
      <c r="ADL160" s="69"/>
      <c r="ADM160" s="69"/>
      <c r="ADN160" s="69"/>
      <c r="ADO160" s="69"/>
      <c r="ADP160" s="69"/>
      <c r="ADQ160" s="69"/>
      <c r="ADR160" s="69"/>
      <c r="ADS160" s="69"/>
      <c r="ADT160" s="69"/>
      <c r="ADU160" s="69"/>
      <c r="ADV160" s="69"/>
      <c r="ADW160" s="69"/>
      <c r="ADX160" s="69"/>
      <c r="ADY160" s="69"/>
      <c r="ADZ160" s="77"/>
      <c r="AEA160" s="69"/>
      <c r="AEB160" s="69"/>
      <c r="AEC160" s="69"/>
      <c r="AED160" s="69"/>
      <c r="AEE160" s="111">
        <f t="shared" si="78"/>
        <v>155</v>
      </c>
      <c r="AEF160" s="109"/>
      <c r="AEG160" s="69"/>
      <c r="AEH160" s="69"/>
      <c r="AEI160" s="69"/>
      <c r="AEJ160" s="69"/>
      <c r="AEK160" s="69"/>
      <c r="AEL160" s="69"/>
      <c r="AEM160" s="69"/>
      <c r="AEN160" s="69"/>
      <c r="AEO160" s="69"/>
      <c r="AEP160" s="69"/>
      <c r="AEQ160" s="69"/>
      <c r="AER160" s="69"/>
      <c r="AES160" s="69"/>
      <c r="AET160" s="69"/>
      <c r="AEU160" s="69"/>
      <c r="AEV160" s="69"/>
      <c r="AEW160" s="69"/>
      <c r="AEX160" s="69"/>
      <c r="AEY160" s="69"/>
      <c r="AEZ160" s="69"/>
      <c r="AFA160" s="69"/>
      <c r="AFB160" s="113"/>
      <c r="AFC160" s="113"/>
      <c r="AFD160" s="113"/>
      <c r="AFE160" s="113"/>
      <c r="AFF160" s="113"/>
      <c r="AFG160" s="113"/>
      <c r="AFH160" s="113"/>
      <c r="AFI160" s="113"/>
      <c r="AFJ160" s="113"/>
      <c r="AFK160" s="113"/>
      <c r="AFL160" s="113"/>
      <c r="AFM160" s="113"/>
      <c r="AFN160" s="113"/>
      <c r="AFO160" s="113"/>
      <c r="AFP160" s="113"/>
      <c r="AFQ160" s="113"/>
      <c r="AFR160" s="113"/>
      <c r="AFS160" s="113"/>
      <c r="AFT160" s="113"/>
      <c r="AFU160" s="113"/>
      <c r="AFV160" s="113"/>
      <c r="AFW160" s="113"/>
      <c r="AFX160" s="113"/>
      <c r="AFY160" s="113"/>
      <c r="AFZ160" s="113"/>
      <c r="AGA160" s="69"/>
      <c r="AGB160" s="69"/>
      <c r="AGC160" s="69"/>
      <c r="AGD160" s="69"/>
      <c r="AGE160" s="69"/>
      <c r="AGF160" s="69"/>
      <c r="AGG160" s="69"/>
      <c r="AGH160" s="69"/>
      <c r="AGI160" s="69"/>
      <c r="AGJ160" s="69"/>
      <c r="AGK160" s="69"/>
      <c r="AGL160" s="69"/>
      <c r="AGM160" s="69"/>
      <c r="AGN160" s="69"/>
      <c r="AGO160" s="69"/>
      <c r="AGP160" s="69"/>
      <c r="AGQ160" s="69"/>
      <c r="AGR160" s="69"/>
      <c r="AGS160" s="69"/>
      <c r="AGT160" s="69"/>
      <c r="AGU160" s="69"/>
      <c r="AGV160" s="69"/>
      <c r="AGW160" s="69"/>
      <c r="AGX160" s="69"/>
      <c r="AGY160" s="69"/>
      <c r="AGZ160" s="69"/>
      <c r="AHA160" s="69"/>
      <c r="AHB160" s="69"/>
      <c r="AHC160" s="69"/>
      <c r="AHD160" s="69"/>
      <c r="AHE160" s="69"/>
      <c r="AHF160" s="69"/>
      <c r="AHG160" s="69"/>
      <c r="AHH160" s="69"/>
      <c r="AHI160" s="69"/>
      <c r="AHJ160" s="69"/>
      <c r="AHK160" s="69"/>
      <c r="AHL160" s="69"/>
      <c r="AHM160" s="69"/>
      <c r="AHN160" s="69"/>
      <c r="AHO160" s="69"/>
      <c r="AHP160" s="69"/>
      <c r="AHQ160" s="69"/>
      <c r="AHR160" s="69"/>
      <c r="AHS160" s="69"/>
      <c r="AHT160" s="69"/>
      <c r="AHU160" s="69"/>
      <c r="AHV160" s="69"/>
      <c r="AHW160" s="69"/>
      <c r="AHX160" s="69"/>
      <c r="AHY160" s="69"/>
      <c r="AHZ160" s="69"/>
      <c r="AIA160" s="69"/>
      <c r="AIB160" s="69"/>
    </row>
    <row r="161" spans="1:912" ht="1.5" customHeight="1" x14ac:dyDescent="0.25">
      <c r="A161" s="77"/>
      <c r="B161" s="69"/>
      <c r="C161" s="69"/>
      <c r="D161" s="69"/>
      <c r="E161" s="77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R161" s="69"/>
      <c r="GS161" s="69"/>
      <c r="GT161" s="69"/>
      <c r="GU161" s="69"/>
      <c r="GV161" s="69"/>
      <c r="GW161" s="69"/>
      <c r="GX161" s="69"/>
      <c r="GY161" s="69"/>
      <c r="GZ161" s="69"/>
      <c r="HA161" s="69"/>
      <c r="HB161" s="69"/>
      <c r="HC161" s="69"/>
      <c r="HD161" s="69"/>
      <c r="HE161" s="69"/>
      <c r="HF161" s="69"/>
      <c r="HG161" s="69"/>
      <c r="HH161" s="69"/>
      <c r="HI161" s="69"/>
      <c r="HJ161" s="69"/>
      <c r="HK161" s="69"/>
      <c r="HL161" s="69"/>
      <c r="HM161" s="69"/>
      <c r="HN161" s="69"/>
      <c r="HO161" s="69"/>
      <c r="HP161" s="69"/>
      <c r="HQ161" s="69"/>
      <c r="HR161" s="69"/>
      <c r="HS161" s="69"/>
      <c r="HT161" s="69"/>
      <c r="HU161" s="69"/>
      <c r="HV161" s="69"/>
      <c r="HW161" s="69"/>
      <c r="HX161" s="69"/>
      <c r="HY161" s="69"/>
      <c r="HZ161" s="69"/>
      <c r="IA161" s="69"/>
      <c r="IB161" s="69"/>
      <c r="IC161" s="69"/>
      <c r="ID161" s="69"/>
      <c r="IE161" s="69"/>
      <c r="IF161" s="69"/>
      <c r="IG161" s="69"/>
      <c r="IH161" s="69"/>
      <c r="II161" s="69"/>
      <c r="IJ161" s="69"/>
      <c r="IK161" s="69"/>
      <c r="IL161" s="69"/>
      <c r="IM161" s="69"/>
      <c r="IN161" s="69"/>
      <c r="IO161" s="69"/>
      <c r="IP161" s="69"/>
      <c r="IQ161" s="69"/>
      <c r="IR161" s="69"/>
      <c r="IS161" s="69"/>
      <c r="IT161" s="69"/>
      <c r="IU161" s="69"/>
      <c r="IV161" s="69"/>
      <c r="IW161" s="69"/>
      <c r="IX161" s="69"/>
      <c r="IY161" s="69"/>
      <c r="IZ161" s="69"/>
      <c r="JA161" s="69"/>
      <c r="JB161" s="69"/>
      <c r="JC161" s="69"/>
      <c r="JD161" s="69"/>
      <c r="JE161" s="69"/>
      <c r="JF161" s="69"/>
      <c r="JG161" s="69"/>
      <c r="JH161" s="69"/>
      <c r="JI161" s="69"/>
      <c r="JJ161" s="69"/>
      <c r="JK161" s="69"/>
      <c r="JL161" s="69"/>
      <c r="JM161" s="69"/>
      <c r="JN161" s="69"/>
      <c r="JO161" s="69"/>
      <c r="JP161" s="69"/>
      <c r="JQ161" s="69"/>
      <c r="JR161" s="69"/>
      <c r="JS161" s="69"/>
      <c r="JT161" s="69"/>
      <c r="JU161" s="69"/>
      <c r="JV161" s="69"/>
      <c r="JW161" s="69"/>
      <c r="JX161" s="69"/>
      <c r="JY161" s="69"/>
      <c r="JZ161" s="69"/>
      <c r="KA161" s="69"/>
      <c r="KB161" s="69"/>
      <c r="KC161" s="69"/>
      <c r="KD161" s="69"/>
      <c r="KE161" s="69"/>
      <c r="KF161" s="69"/>
      <c r="KG161" s="69"/>
      <c r="KH161" s="69"/>
      <c r="KI161" s="69"/>
      <c r="KJ161" s="69"/>
      <c r="KK161" s="69"/>
      <c r="KL161" s="69"/>
      <c r="KM161" s="69"/>
      <c r="KN161" s="69"/>
      <c r="KO161" s="69"/>
      <c r="KP161" s="69"/>
      <c r="KQ161" s="69"/>
      <c r="KR161" s="69"/>
      <c r="KS161" s="69"/>
      <c r="KT161" s="69"/>
      <c r="KU161" s="69"/>
      <c r="KV161" s="69"/>
      <c r="KW161" s="69"/>
      <c r="KX161" s="69"/>
      <c r="KY161" s="69"/>
      <c r="KZ161" s="69"/>
      <c r="LA161" s="69"/>
      <c r="LB161" s="69"/>
      <c r="LC161" s="69"/>
      <c r="LD161" s="69"/>
      <c r="LE161" s="69"/>
      <c r="LF161" s="69"/>
      <c r="LG161" s="69"/>
      <c r="LH161" s="69"/>
      <c r="LI161" s="69"/>
      <c r="LJ161" s="69"/>
      <c r="LK161" s="69"/>
      <c r="LL161" s="69"/>
      <c r="LM161" s="69"/>
      <c r="LN161" s="69"/>
      <c r="LO161" s="69"/>
      <c r="LP161" s="69"/>
      <c r="LQ161" s="69"/>
      <c r="LR161" s="69"/>
      <c r="LS161" s="69"/>
      <c r="LT161" s="69"/>
      <c r="LU161" s="69"/>
      <c r="LV161" s="69"/>
      <c r="LW161" s="69"/>
      <c r="LX161" s="69"/>
      <c r="LY161" s="69"/>
      <c r="LZ161" s="69"/>
      <c r="MA161" s="69"/>
      <c r="MB161" s="69"/>
      <c r="MC161" s="69"/>
      <c r="MD161" s="69"/>
      <c r="ME161" s="69"/>
      <c r="MF161" s="69"/>
      <c r="MG161" s="69"/>
      <c r="MH161" s="69"/>
      <c r="MI161" s="69"/>
      <c r="MJ161" s="69"/>
      <c r="MK161" s="69"/>
      <c r="ML161" s="69"/>
      <c r="MM161" s="69"/>
      <c r="MN161" s="69"/>
      <c r="MO161" s="69"/>
      <c r="MP161" s="69"/>
      <c r="MQ161" s="69"/>
      <c r="MR161" s="69"/>
      <c r="MS161" s="69"/>
      <c r="MT161" s="69"/>
      <c r="MU161" s="69"/>
      <c r="MV161" s="69"/>
      <c r="MW161" s="69"/>
      <c r="MX161" s="69"/>
      <c r="MY161" s="69"/>
      <c r="MZ161" s="69"/>
      <c r="NA161" s="69"/>
      <c r="NB161" s="69"/>
      <c r="NC161" s="69"/>
      <c r="ND161" s="69"/>
      <c r="NE161" s="69"/>
      <c r="NF161" s="69"/>
      <c r="NG161" s="69"/>
      <c r="NH161" s="69"/>
      <c r="NI161" s="69"/>
      <c r="NJ161" s="69"/>
      <c r="NK161" s="69"/>
      <c r="NL161" s="69"/>
      <c r="NM161" s="69"/>
      <c r="NN161" s="69"/>
      <c r="NO161" s="69"/>
      <c r="NP161" s="69"/>
      <c r="NQ161" s="69"/>
      <c r="NR161" s="69"/>
      <c r="NS161" s="69"/>
      <c r="NT161" s="69"/>
      <c r="NU161" s="69"/>
      <c r="NV161" s="69"/>
      <c r="NW161" s="69"/>
      <c r="NX161" s="69"/>
      <c r="NY161" s="69"/>
      <c r="NZ161" s="69"/>
      <c r="OA161" s="69"/>
      <c r="OB161" s="69"/>
      <c r="OC161" s="69"/>
      <c r="OD161" s="69"/>
      <c r="OE161" s="69"/>
      <c r="OF161" s="69"/>
      <c r="OG161" s="69"/>
      <c r="OH161" s="69"/>
      <c r="OI161" s="69"/>
      <c r="OJ161" s="69"/>
      <c r="OK161" s="69"/>
      <c r="OL161" s="69"/>
      <c r="OM161" s="69"/>
      <c r="ON161" s="69"/>
      <c r="OO161" s="69"/>
      <c r="OP161" s="69"/>
      <c r="OQ161" s="69"/>
      <c r="OR161" s="69"/>
      <c r="OS161" s="69"/>
      <c r="OT161" s="69"/>
      <c r="OU161" s="69"/>
      <c r="OV161" s="69"/>
      <c r="OW161" s="69"/>
      <c r="OX161" s="69"/>
      <c r="OY161" s="69"/>
      <c r="OZ161" s="69"/>
      <c r="PA161" s="69"/>
      <c r="PB161" s="69"/>
      <c r="PC161" s="69"/>
      <c r="PD161" s="69"/>
      <c r="PE161" s="69"/>
      <c r="PF161" s="69"/>
      <c r="PG161" s="69"/>
      <c r="PH161" s="69"/>
      <c r="PI161" s="69"/>
      <c r="PJ161" s="69"/>
      <c r="PK161" s="69"/>
      <c r="PL161" s="69"/>
      <c r="PM161" s="69"/>
      <c r="PN161" s="69"/>
      <c r="PO161" s="69"/>
      <c r="PP161" s="69"/>
      <c r="PQ161" s="69"/>
      <c r="PR161" s="69"/>
      <c r="PS161" s="69"/>
      <c r="PT161" s="69"/>
      <c r="PU161" s="69"/>
      <c r="PV161" s="69"/>
      <c r="PW161" s="69"/>
      <c r="PX161" s="69"/>
      <c r="PY161" s="69"/>
      <c r="PZ161" s="69"/>
      <c r="QA161" s="69"/>
      <c r="QB161" s="69"/>
      <c r="QC161" s="69"/>
      <c r="QD161" s="69"/>
      <c r="QE161" s="69"/>
      <c r="QF161" s="69"/>
      <c r="QG161" s="69"/>
      <c r="QH161" s="69"/>
      <c r="QI161" s="69"/>
      <c r="QJ161" s="69"/>
      <c r="QK161" s="69"/>
      <c r="QL161" s="69"/>
      <c r="QM161" s="69"/>
      <c r="QN161" s="69"/>
      <c r="QO161" s="69"/>
      <c r="QP161" s="69"/>
      <c r="QQ161" s="69"/>
      <c r="QR161" s="69"/>
      <c r="QS161" s="69"/>
      <c r="QT161" s="69"/>
      <c r="QU161" s="69"/>
      <c r="QV161" s="69"/>
      <c r="QW161" s="69"/>
      <c r="QX161" s="69"/>
      <c r="QY161" s="69"/>
      <c r="QZ161" s="69"/>
      <c r="RA161" s="69"/>
      <c r="RB161" s="69"/>
      <c r="RC161" s="69"/>
      <c r="RD161" s="69"/>
      <c r="RE161" s="69"/>
      <c r="RF161" s="69"/>
      <c r="RG161" s="69"/>
      <c r="RH161" s="69"/>
      <c r="RI161" s="69"/>
      <c r="RJ161" s="69"/>
      <c r="RK161" s="69"/>
      <c r="RL161" s="69"/>
      <c r="RM161" s="69"/>
      <c r="RN161" s="69"/>
      <c r="RO161" s="69"/>
      <c r="RP161" s="69"/>
      <c r="RQ161" s="69"/>
      <c r="RR161" s="69"/>
      <c r="RS161" s="69"/>
      <c r="RT161" s="69"/>
      <c r="RU161" s="69"/>
      <c r="RV161" s="69"/>
      <c r="RW161" s="69"/>
      <c r="RX161" s="69"/>
      <c r="RY161" s="69"/>
      <c r="RZ161" s="69"/>
      <c r="SA161" s="69"/>
      <c r="SB161" s="69"/>
      <c r="SC161" s="69"/>
      <c r="SD161" s="69"/>
      <c r="SE161" s="69"/>
      <c r="SF161" s="69"/>
      <c r="SG161" s="69"/>
      <c r="SH161" s="69"/>
      <c r="SI161" s="69"/>
      <c r="SJ161" s="69"/>
      <c r="SK161" s="69"/>
      <c r="SL161" s="69"/>
      <c r="SM161" s="69"/>
      <c r="SN161" s="69"/>
      <c r="SO161" s="69"/>
      <c r="SP161" s="69"/>
      <c r="SQ161" s="69"/>
      <c r="SR161" s="69"/>
      <c r="SS161" s="69"/>
      <c r="ST161" s="69"/>
      <c r="SU161" s="69"/>
      <c r="SV161" s="69"/>
      <c r="SW161" s="69"/>
      <c r="SX161" s="69"/>
      <c r="SY161" s="69"/>
      <c r="SZ161" s="69"/>
      <c r="TA161" s="69"/>
      <c r="TB161" s="69"/>
      <c r="TC161" s="69"/>
      <c r="TD161" s="69"/>
      <c r="TE161" s="69"/>
      <c r="TF161" s="69"/>
      <c r="TG161" s="69"/>
      <c r="TH161" s="69"/>
      <c r="TI161" s="69"/>
      <c r="TJ161" s="69"/>
      <c r="TK161" s="69"/>
      <c r="TL161" s="69"/>
      <c r="TM161" s="69"/>
      <c r="TN161" s="69"/>
      <c r="TO161" s="69"/>
      <c r="TP161" s="69"/>
      <c r="TQ161" s="69"/>
      <c r="TR161" s="69"/>
      <c r="TS161" s="69"/>
      <c r="TT161" s="69"/>
      <c r="TU161" s="69"/>
      <c r="TV161" s="69"/>
      <c r="TW161" s="69"/>
      <c r="TX161" s="69"/>
      <c r="TY161" s="69"/>
      <c r="TZ161" s="69"/>
      <c r="UA161" s="69"/>
      <c r="UB161" s="69"/>
      <c r="UC161" s="69"/>
      <c r="UD161" s="69"/>
      <c r="UE161" s="69"/>
      <c r="UF161" s="69"/>
      <c r="UG161" s="69"/>
      <c r="UH161" s="69"/>
      <c r="UI161" s="69"/>
      <c r="UJ161" s="69"/>
      <c r="UK161" s="69"/>
      <c r="UL161" s="69"/>
      <c r="UM161" s="69"/>
      <c r="UN161" s="69"/>
      <c r="UO161" s="69"/>
      <c r="UP161" s="69"/>
      <c r="UQ161" s="69"/>
      <c r="UR161" s="69"/>
      <c r="US161" s="69"/>
      <c r="UT161" s="69"/>
      <c r="UU161" s="69"/>
      <c r="UV161" s="69"/>
      <c r="UW161" s="69"/>
      <c r="UX161" s="69"/>
      <c r="UY161" s="69"/>
      <c r="UZ161" s="69"/>
      <c r="VA161" s="69"/>
      <c r="VB161" s="69"/>
      <c r="VC161" s="69"/>
      <c r="VD161" s="69"/>
      <c r="VE161" s="69"/>
      <c r="VF161" s="69"/>
      <c r="VG161" s="69"/>
      <c r="VH161" s="69"/>
      <c r="VI161" s="69"/>
      <c r="VJ161" s="69"/>
      <c r="VK161" s="69"/>
      <c r="VL161" s="69"/>
      <c r="VM161" s="69"/>
      <c r="VN161" s="69"/>
      <c r="VO161" s="69"/>
      <c r="VP161" s="69"/>
      <c r="VQ161" s="69"/>
      <c r="VR161" s="69"/>
      <c r="VS161" s="69"/>
      <c r="VT161" s="69"/>
      <c r="VU161" s="69"/>
      <c r="VV161" s="69"/>
      <c r="VW161" s="69"/>
      <c r="VX161" s="69"/>
      <c r="VY161" s="69"/>
      <c r="VZ161" s="69"/>
      <c r="WA161" s="69"/>
      <c r="WB161" s="69"/>
      <c r="WC161" s="69"/>
      <c r="WD161" s="69"/>
      <c r="WE161" s="69"/>
      <c r="WF161" s="69"/>
      <c r="WG161" s="69"/>
      <c r="WH161" s="69"/>
      <c r="WI161" s="69"/>
      <c r="WJ161" s="69"/>
      <c r="WK161" s="69"/>
      <c r="WL161" s="69"/>
      <c r="WM161" s="69"/>
      <c r="WN161" s="69"/>
      <c r="WO161" s="69"/>
      <c r="WP161" s="69"/>
      <c r="WQ161" s="69"/>
      <c r="WR161" s="69"/>
      <c r="WS161" s="69"/>
      <c r="WT161" s="69"/>
      <c r="WU161" s="69"/>
      <c r="WV161" s="69"/>
      <c r="WW161" s="69"/>
      <c r="WX161" s="69"/>
      <c r="WY161" s="69"/>
      <c r="WZ161" s="69"/>
      <c r="XA161" s="69"/>
      <c r="XB161" s="69"/>
      <c r="XC161" s="69"/>
      <c r="XD161" s="69"/>
      <c r="XE161" s="69"/>
      <c r="XF161" s="69"/>
      <c r="XG161" s="69"/>
      <c r="XH161" s="69"/>
      <c r="XI161" s="69"/>
      <c r="XJ161" s="69"/>
      <c r="XK161" s="69"/>
      <c r="XL161" s="69"/>
      <c r="XM161" s="69"/>
      <c r="XN161" s="69"/>
      <c r="XO161" s="69"/>
      <c r="XP161" s="69"/>
      <c r="XQ161" s="69"/>
      <c r="XR161" s="69"/>
      <c r="XS161" s="69"/>
      <c r="XT161" s="69"/>
      <c r="XU161" s="69"/>
      <c r="XV161" s="69"/>
      <c r="XW161" s="69"/>
      <c r="XX161" s="69"/>
      <c r="XY161" s="69"/>
      <c r="XZ161" s="69"/>
      <c r="YA161" s="69"/>
      <c r="YB161" s="69"/>
      <c r="YC161" s="69"/>
      <c r="YD161" s="69"/>
      <c r="YE161" s="69"/>
      <c r="YF161" s="69"/>
      <c r="YG161" s="69"/>
      <c r="YH161" s="69"/>
      <c r="YI161" s="69"/>
      <c r="YJ161" s="69"/>
      <c r="YK161" s="69"/>
      <c r="YL161" s="69"/>
      <c r="YM161" s="69"/>
      <c r="YN161" s="69"/>
      <c r="YO161" s="69"/>
      <c r="YP161" s="69"/>
      <c r="YQ161" s="69"/>
      <c r="YR161" s="69"/>
      <c r="YS161" s="69"/>
      <c r="YT161" s="69"/>
      <c r="YU161" s="69"/>
      <c r="YV161" s="69"/>
      <c r="YW161" s="69"/>
      <c r="YX161" s="69"/>
      <c r="YY161" s="69"/>
      <c r="YZ161" s="69"/>
      <c r="ZA161" s="69"/>
      <c r="ZB161" s="69"/>
      <c r="ZC161" s="69"/>
      <c r="ZD161" s="69"/>
      <c r="ZE161" s="69"/>
      <c r="ZF161" s="69"/>
      <c r="ZG161" s="69"/>
      <c r="ZH161" s="69"/>
      <c r="ZI161" s="69"/>
      <c r="ZJ161" s="69"/>
      <c r="ZK161" s="69"/>
      <c r="ZL161" s="69"/>
      <c r="ZM161" s="69"/>
      <c r="ZN161" s="69"/>
      <c r="ZO161" s="69"/>
      <c r="ZP161" s="69"/>
      <c r="ZQ161" s="69"/>
      <c r="ZR161" s="69"/>
      <c r="ZS161" s="69"/>
      <c r="ZT161" s="69"/>
      <c r="ZU161" s="69"/>
      <c r="ZV161" s="69"/>
      <c r="ZW161" s="69"/>
      <c r="ZX161" s="69"/>
      <c r="ZY161" s="69"/>
      <c r="ZZ161" s="69"/>
      <c r="AAA161" s="69"/>
      <c r="AAB161" s="69"/>
      <c r="AAC161" s="69"/>
      <c r="AAD161" s="69"/>
      <c r="AAE161" s="69"/>
      <c r="AAF161" s="69"/>
      <c r="AAG161" s="69"/>
      <c r="AAH161" s="69"/>
      <c r="AAI161" s="69"/>
      <c r="AAJ161" s="69"/>
      <c r="AAK161" s="69"/>
      <c r="AAL161" s="69"/>
      <c r="AAM161" s="69"/>
      <c r="AAN161" s="69"/>
      <c r="AAO161" s="69"/>
      <c r="AAP161" s="69"/>
      <c r="AAQ161" s="69"/>
      <c r="AAR161" s="69"/>
      <c r="AAS161" s="69"/>
      <c r="AAT161" s="69"/>
      <c r="AAU161" s="69"/>
      <c r="AAV161" s="69"/>
      <c r="AAW161" s="69"/>
      <c r="AAX161" s="69"/>
      <c r="AAY161" s="69"/>
      <c r="AAZ161" s="69"/>
      <c r="ABA161" s="69"/>
      <c r="ABB161" s="69"/>
      <c r="ABC161" s="69"/>
      <c r="ABD161" s="69"/>
      <c r="ABE161" s="69"/>
      <c r="ABF161" s="69"/>
      <c r="ABG161" s="69"/>
      <c r="ABH161" s="69"/>
      <c r="ABI161" s="69"/>
      <c r="ABJ161" s="69"/>
      <c r="ABK161" s="69"/>
      <c r="ABL161" s="69"/>
      <c r="ABM161" s="69"/>
      <c r="ABN161" s="69"/>
      <c r="ABO161" s="69"/>
      <c r="ABP161" s="69"/>
      <c r="ABQ161" s="69"/>
      <c r="ABR161" s="69"/>
      <c r="ABS161" s="69"/>
      <c r="ABT161" s="69"/>
      <c r="ABU161" s="69"/>
      <c r="ABV161" s="69"/>
      <c r="ABW161" s="69"/>
      <c r="ABX161" s="69"/>
      <c r="ABY161" s="69"/>
      <c r="ABZ161" s="69"/>
      <c r="ACA161" s="69"/>
      <c r="ACB161" s="69"/>
      <c r="ACC161" s="69"/>
      <c r="ACD161" s="69"/>
      <c r="ACE161" s="69"/>
      <c r="ACF161" s="69"/>
      <c r="ACG161" s="69"/>
      <c r="ACH161" s="69"/>
      <c r="ACI161" s="69"/>
      <c r="ACJ161" s="69"/>
      <c r="ACK161" s="69"/>
      <c r="ACL161" s="69"/>
      <c r="ACM161" s="69"/>
      <c r="ACN161" s="69"/>
      <c r="ACO161" s="69"/>
      <c r="ACP161" s="69"/>
      <c r="ACQ161" s="69"/>
      <c r="ACR161" s="69"/>
      <c r="ACS161" s="69"/>
      <c r="ACT161" s="69"/>
      <c r="ACU161" s="69"/>
      <c r="ACV161" s="69"/>
      <c r="ACW161" s="69"/>
      <c r="ACX161" s="69"/>
      <c r="ACY161" s="69"/>
      <c r="ACZ161" s="69"/>
      <c r="ADA161" s="69"/>
      <c r="ADB161" s="69"/>
      <c r="ADC161" s="69"/>
      <c r="ADD161" s="69"/>
      <c r="ADE161" s="69"/>
      <c r="ADF161" s="69"/>
      <c r="ADG161" s="69"/>
      <c r="ADH161" s="69"/>
      <c r="ADI161" s="69"/>
      <c r="ADJ161" s="69"/>
      <c r="ADK161" s="69"/>
      <c r="ADL161" s="69"/>
      <c r="ADM161" s="69"/>
      <c r="ADN161" s="69"/>
      <c r="ADO161" s="69"/>
      <c r="ADP161" s="69"/>
      <c r="ADQ161" s="69"/>
      <c r="ADR161" s="69"/>
      <c r="ADS161" s="69"/>
      <c r="ADT161" s="69"/>
      <c r="ADU161" s="69"/>
      <c r="ADV161" s="69"/>
      <c r="ADW161" s="69"/>
      <c r="ADX161" s="69"/>
      <c r="ADY161" s="69"/>
      <c r="ADZ161" s="77"/>
      <c r="AEA161" s="69"/>
      <c r="AEB161" s="69"/>
      <c r="AEC161" s="69"/>
      <c r="AED161" s="69"/>
      <c r="AEE161" s="111">
        <f t="shared" si="78"/>
        <v>156</v>
      </c>
      <c r="AEF161" s="109"/>
      <c r="AEG161" s="69"/>
      <c r="AEH161" s="69"/>
      <c r="AEI161" s="69"/>
      <c r="AEJ161" s="69"/>
      <c r="AEK161" s="69"/>
      <c r="AEL161" s="69"/>
      <c r="AEM161" s="69"/>
      <c r="AEN161" s="69"/>
      <c r="AEO161" s="69"/>
      <c r="AEP161" s="69"/>
      <c r="AEQ161" s="69"/>
      <c r="AER161" s="69"/>
      <c r="AES161" s="69"/>
      <c r="AET161" s="69"/>
      <c r="AEU161" s="69"/>
      <c r="AEV161" s="69"/>
      <c r="AEW161" s="69"/>
      <c r="AEX161" s="69"/>
      <c r="AEY161" s="69"/>
      <c r="AEZ161" s="69"/>
      <c r="AFA161" s="69"/>
      <c r="AFB161" s="113"/>
      <c r="AFC161" s="113"/>
      <c r="AFD161" s="113"/>
      <c r="AFE161" s="113"/>
      <c r="AFF161" s="113"/>
      <c r="AFG161" s="113"/>
      <c r="AFH161" s="113"/>
      <c r="AFI161" s="113"/>
      <c r="AFJ161" s="113"/>
      <c r="AFK161" s="113"/>
      <c r="AFL161" s="113"/>
      <c r="AFM161" s="113"/>
      <c r="AFN161" s="113"/>
      <c r="AFO161" s="113"/>
      <c r="AFP161" s="113"/>
      <c r="AFQ161" s="113"/>
      <c r="AFR161" s="113"/>
      <c r="AFS161" s="113"/>
      <c r="AFT161" s="113"/>
      <c r="AFU161" s="113"/>
      <c r="AFV161" s="113"/>
      <c r="AFW161" s="113"/>
      <c r="AFX161" s="113"/>
      <c r="AFY161" s="113"/>
      <c r="AFZ161" s="113"/>
      <c r="AGA161" s="69"/>
      <c r="AGB161" s="69"/>
      <c r="AGC161" s="69"/>
      <c r="AGD161" s="69"/>
      <c r="AGE161" s="69"/>
      <c r="AGF161" s="69"/>
      <c r="AGG161" s="69"/>
      <c r="AGH161" s="69"/>
      <c r="AGI161" s="69"/>
      <c r="AGJ161" s="69"/>
      <c r="AGK161" s="69"/>
      <c r="AGL161" s="69"/>
      <c r="AGM161" s="69"/>
      <c r="AGN161" s="69"/>
      <c r="AGO161" s="69"/>
      <c r="AGP161" s="69"/>
      <c r="AGQ161" s="69"/>
      <c r="AGR161" s="69"/>
      <c r="AGS161" s="69"/>
      <c r="AGT161" s="69"/>
      <c r="AGU161" s="69"/>
      <c r="AGV161" s="69"/>
      <c r="AGW161" s="69"/>
      <c r="AGX161" s="69"/>
      <c r="AGY161" s="69"/>
      <c r="AGZ161" s="69"/>
      <c r="AHA161" s="69"/>
      <c r="AHB161" s="69"/>
      <c r="AHC161" s="69"/>
      <c r="AHD161" s="69"/>
      <c r="AHE161" s="69"/>
      <c r="AHF161" s="69"/>
      <c r="AHG161" s="69"/>
      <c r="AHH161" s="69"/>
      <c r="AHI161" s="69"/>
      <c r="AHJ161" s="69"/>
      <c r="AHK161" s="69"/>
      <c r="AHL161" s="69"/>
      <c r="AHM161" s="69"/>
      <c r="AHN161" s="69"/>
      <c r="AHO161" s="69"/>
      <c r="AHP161" s="69"/>
      <c r="AHQ161" s="69"/>
      <c r="AHR161" s="69"/>
      <c r="AHS161" s="69"/>
      <c r="AHT161" s="69"/>
      <c r="AHU161" s="69"/>
      <c r="AHV161" s="69"/>
      <c r="AHW161" s="69"/>
      <c r="AHX161" s="69"/>
      <c r="AHY161" s="69"/>
      <c r="AHZ161" s="69"/>
      <c r="AIA161" s="69"/>
      <c r="AIB161" s="69"/>
    </row>
    <row r="162" spans="1:912" ht="1.5" customHeight="1" x14ac:dyDescent="0.25">
      <c r="A162" s="77"/>
      <c r="B162" s="69"/>
      <c r="C162" s="69"/>
      <c r="D162" s="69"/>
      <c r="E162" s="77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R162" s="69"/>
      <c r="GS162" s="69"/>
      <c r="GT162" s="69"/>
      <c r="GU162" s="69"/>
      <c r="GV162" s="69"/>
      <c r="GW162" s="69"/>
      <c r="GX162" s="69"/>
      <c r="GY162" s="69"/>
      <c r="GZ162" s="69"/>
      <c r="HA162" s="69"/>
      <c r="HB162" s="69"/>
      <c r="HC162" s="69"/>
      <c r="HD162" s="69"/>
      <c r="HE162" s="69"/>
      <c r="HF162" s="69"/>
      <c r="HG162" s="69"/>
      <c r="HH162" s="69"/>
      <c r="HI162" s="69"/>
      <c r="HJ162" s="69"/>
      <c r="HK162" s="69"/>
      <c r="HL162" s="69"/>
      <c r="HM162" s="69"/>
      <c r="HN162" s="69"/>
      <c r="HO162" s="69"/>
      <c r="HP162" s="69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69"/>
      <c r="IP162" s="69"/>
      <c r="IQ162" s="69"/>
      <c r="IR162" s="69"/>
      <c r="IS162" s="69"/>
      <c r="IT162" s="69"/>
      <c r="IU162" s="69"/>
      <c r="IV162" s="69"/>
      <c r="IW162" s="69"/>
      <c r="IX162" s="69"/>
      <c r="IY162" s="69"/>
      <c r="IZ162" s="69"/>
      <c r="JA162" s="69"/>
      <c r="JB162" s="69"/>
      <c r="JC162" s="69"/>
      <c r="JD162" s="69"/>
      <c r="JE162" s="69"/>
      <c r="JF162" s="69"/>
      <c r="JG162" s="69"/>
      <c r="JH162" s="69"/>
      <c r="JI162" s="69"/>
      <c r="JJ162" s="69"/>
      <c r="JK162" s="69"/>
      <c r="JL162" s="69"/>
      <c r="JM162" s="69"/>
      <c r="JN162" s="69"/>
      <c r="JO162" s="69"/>
      <c r="JP162" s="69"/>
      <c r="JQ162" s="69"/>
      <c r="JR162" s="69"/>
      <c r="JS162" s="69"/>
      <c r="JT162" s="69"/>
      <c r="JU162" s="69"/>
      <c r="JV162" s="69"/>
      <c r="JW162" s="69"/>
      <c r="JX162" s="69"/>
      <c r="JY162" s="69"/>
      <c r="JZ162" s="69"/>
      <c r="KA162" s="69"/>
      <c r="KB162" s="69"/>
      <c r="KC162" s="69"/>
      <c r="KD162" s="69"/>
      <c r="KE162" s="69"/>
      <c r="KF162" s="69"/>
      <c r="KG162" s="69"/>
      <c r="KH162" s="69"/>
      <c r="KI162" s="69"/>
      <c r="KJ162" s="69"/>
      <c r="KK162" s="69"/>
      <c r="KL162" s="69"/>
      <c r="KM162" s="69"/>
      <c r="KN162" s="69"/>
      <c r="KO162" s="69"/>
      <c r="KP162" s="69"/>
      <c r="KQ162" s="69"/>
      <c r="KR162" s="69"/>
      <c r="KS162" s="69"/>
      <c r="KT162" s="69"/>
      <c r="KU162" s="69"/>
      <c r="KV162" s="69"/>
      <c r="KW162" s="69"/>
      <c r="KX162" s="69"/>
      <c r="KY162" s="69"/>
      <c r="KZ162" s="69"/>
      <c r="LA162" s="69"/>
      <c r="LB162" s="69"/>
      <c r="LC162" s="69"/>
      <c r="LD162" s="69"/>
      <c r="LE162" s="69"/>
      <c r="LF162" s="69"/>
      <c r="LG162" s="69"/>
      <c r="LH162" s="69"/>
      <c r="LI162" s="69"/>
      <c r="LJ162" s="69"/>
      <c r="LK162" s="69"/>
      <c r="LL162" s="69"/>
      <c r="LM162" s="69"/>
      <c r="LN162" s="69"/>
      <c r="LO162" s="69"/>
      <c r="LP162" s="69"/>
      <c r="LQ162" s="69"/>
      <c r="LR162" s="69"/>
      <c r="LS162" s="69"/>
      <c r="LT162" s="69"/>
      <c r="LU162" s="69"/>
      <c r="LV162" s="69"/>
      <c r="LW162" s="69"/>
      <c r="LX162" s="69"/>
      <c r="LY162" s="69"/>
      <c r="LZ162" s="69"/>
      <c r="MA162" s="69"/>
      <c r="MB162" s="69"/>
      <c r="MC162" s="69"/>
      <c r="MD162" s="69"/>
      <c r="ME162" s="69"/>
      <c r="MF162" s="69"/>
      <c r="MG162" s="69"/>
      <c r="MH162" s="69"/>
      <c r="MI162" s="69"/>
      <c r="MJ162" s="69"/>
      <c r="MK162" s="69"/>
      <c r="ML162" s="69"/>
      <c r="MM162" s="69"/>
      <c r="MN162" s="69"/>
      <c r="MO162" s="69"/>
      <c r="MP162" s="69"/>
      <c r="MQ162" s="69"/>
      <c r="MR162" s="69"/>
      <c r="MS162" s="69"/>
      <c r="MT162" s="69"/>
      <c r="MU162" s="69"/>
      <c r="MV162" s="69"/>
      <c r="MW162" s="69"/>
      <c r="MX162" s="69"/>
      <c r="MY162" s="69"/>
      <c r="MZ162" s="69"/>
      <c r="NA162" s="69"/>
      <c r="NB162" s="69"/>
      <c r="NC162" s="69"/>
      <c r="ND162" s="69"/>
      <c r="NE162" s="69"/>
      <c r="NF162" s="69"/>
      <c r="NG162" s="69"/>
      <c r="NH162" s="69"/>
      <c r="NI162" s="69"/>
      <c r="NJ162" s="69"/>
      <c r="NK162" s="69"/>
      <c r="NL162" s="69"/>
      <c r="NM162" s="69"/>
      <c r="NN162" s="69"/>
      <c r="NO162" s="69"/>
      <c r="NP162" s="69"/>
      <c r="NQ162" s="69"/>
      <c r="NR162" s="69"/>
      <c r="NS162" s="69"/>
      <c r="NT162" s="69"/>
      <c r="NU162" s="69"/>
      <c r="NV162" s="69"/>
      <c r="NW162" s="69"/>
      <c r="NX162" s="69"/>
      <c r="NY162" s="69"/>
      <c r="NZ162" s="69"/>
      <c r="OA162" s="69"/>
      <c r="OB162" s="69"/>
      <c r="OC162" s="69"/>
      <c r="OD162" s="69"/>
      <c r="OE162" s="69"/>
      <c r="OF162" s="69"/>
      <c r="OG162" s="69"/>
      <c r="OH162" s="69"/>
      <c r="OI162" s="69"/>
      <c r="OJ162" s="69"/>
      <c r="OK162" s="69"/>
      <c r="OL162" s="69"/>
      <c r="OM162" s="69"/>
      <c r="ON162" s="69"/>
      <c r="OO162" s="69"/>
      <c r="OP162" s="69"/>
      <c r="OQ162" s="69"/>
      <c r="OR162" s="69"/>
      <c r="OS162" s="69"/>
      <c r="OT162" s="69"/>
      <c r="OU162" s="69"/>
      <c r="OV162" s="69"/>
      <c r="OW162" s="69"/>
      <c r="OX162" s="69"/>
      <c r="OY162" s="69"/>
      <c r="OZ162" s="69"/>
      <c r="PA162" s="69"/>
      <c r="PB162" s="69"/>
      <c r="PC162" s="69"/>
      <c r="PD162" s="69"/>
      <c r="PE162" s="69"/>
      <c r="PF162" s="69"/>
      <c r="PG162" s="69"/>
      <c r="PH162" s="69"/>
      <c r="PI162" s="69"/>
      <c r="PJ162" s="69"/>
      <c r="PK162" s="69"/>
      <c r="PL162" s="69"/>
      <c r="PM162" s="69"/>
      <c r="PN162" s="69"/>
      <c r="PO162" s="69"/>
      <c r="PP162" s="69"/>
      <c r="PQ162" s="69"/>
      <c r="PR162" s="69"/>
      <c r="PS162" s="69"/>
      <c r="PT162" s="69"/>
      <c r="PU162" s="69"/>
      <c r="PV162" s="69"/>
      <c r="PW162" s="69"/>
      <c r="PX162" s="69"/>
      <c r="PY162" s="69"/>
      <c r="PZ162" s="69"/>
      <c r="QA162" s="69"/>
      <c r="QB162" s="69"/>
      <c r="QC162" s="69"/>
      <c r="QD162" s="69"/>
      <c r="QE162" s="69"/>
      <c r="QF162" s="69"/>
      <c r="QG162" s="69"/>
      <c r="QH162" s="69"/>
      <c r="QI162" s="69"/>
      <c r="QJ162" s="69"/>
      <c r="QK162" s="69"/>
      <c r="QL162" s="69"/>
      <c r="QM162" s="69"/>
      <c r="QN162" s="69"/>
      <c r="QO162" s="69"/>
      <c r="QP162" s="69"/>
      <c r="QQ162" s="69"/>
      <c r="QR162" s="69"/>
      <c r="QS162" s="69"/>
      <c r="QT162" s="69"/>
      <c r="QU162" s="69"/>
      <c r="QV162" s="69"/>
      <c r="QW162" s="69"/>
      <c r="QX162" s="69"/>
      <c r="QY162" s="69"/>
      <c r="QZ162" s="69"/>
      <c r="RA162" s="69"/>
      <c r="RB162" s="69"/>
      <c r="RC162" s="69"/>
      <c r="RD162" s="69"/>
      <c r="RE162" s="69"/>
      <c r="RF162" s="69"/>
      <c r="RG162" s="69"/>
      <c r="RH162" s="69"/>
      <c r="RI162" s="69"/>
      <c r="RJ162" s="69"/>
      <c r="RK162" s="69"/>
      <c r="RL162" s="69"/>
      <c r="RM162" s="69"/>
      <c r="RN162" s="69"/>
      <c r="RO162" s="69"/>
      <c r="RP162" s="69"/>
      <c r="RQ162" s="69"/>
      <c r="RR162" s="69"/>
      <c r="RS162" s="69"/>
      <c r="RT162" s="69"/>
      <c r="RU162" s="69"/>
      <c r="RV162" s="69"/>
      <c r="RW162" s="69"/>
      <c r="RX162" s="69"/>
      <c r="RY162" s="69"/>
      <c r="RZ162" s="69"/>
      <c r="SA162" s="69"/>
      <c r="SB162" s="69"/>
      <c r="SC162" s="69"/>
      <c r="SD162" s="69"/>
      <c r="SE162" s="69"/>
      <c r="SF162" s="69"/>
      <c r="SG162" s="69"/>
      <c r="SH162" s="69"/>
      <c r="SI162" s="69"/>
      <c r="SJ162" s="69"/>
      <c r="SK162" s="69"/>
      <c r="SL162" s="69"/>
      <c r="SM162" s="69"/>
      <c r="SN162" s="69"/>
      <c r="SO162" s="69"/>
      <c r="SP162" s="69"/>
      <c r="SQ162" s="69"/>
      <c r="SR162" s="69"/>
      <c r="SS162" s="69"/>
      <c r="ST162" s="69"/>
      <c r="SU162" s="69"/>
      <c r="SV162" s="69"/>
      <c r="SW162" s="69"/>
      <c r="SX162" s="69"/>
      <c r="SY162" s="69"/>
      <c r="SZ162" s="69"/>
      <c r="TA162" s="69"/>
      <c r="TB162" s="69"/>
      <c r="TC162" s="69"/>
      <c r="TD162" s="69"/>
      <c r="TE162" s="69"/>
      <c r="TF162" s="69"/>
      <c r="TG162" s="69"/>
      <c r="TH162" s="69"/>
      <c r="TI162" s="69"/>
      <c r="TJ162" s="69"/>
      <c r="TK162" s="69"/>
      <c r="TL162" s="69"/>
      <c r="TM162" s="69"/>
      <c r="TN162" s="69"/>
      <c r="TO162" s="69"/>
      <c r="TP162" s="69"/>
      <c r="TQ162" s="69"/>
      <c r="TR162" s="69"/>
      <c r="TS162" s="69"/>
      <c r="TT162" s="69"/>
      <c r="TU162" s="69"/>
      <c r="TV162" s="69"/>
      <c r="TW162" s="69"/>
      <c r="TX162" s="69"/>
      <c r="TY162" s="69"/>
      <c r="TZ162" s="69"/>
      <c r="UA162" s="69"/>
      <c r="UB162" s="69"/>
      <c r="UC162" s="69"/>
      <c r="UD162" s="69"/>
      <c r="UE162" s="69"/>
      <c r="UF162" s="69"/>
      <c r="UG162" s="69"/>
      <c r="UH162" s="69"/>
      <c r="UI162" s="69"/>
      <c r="UJ162" s="69"/>
      <c r="UK162" s="69"/>
      <c r="UL162" s="69"/>
      <c r="UM162" s="69"/>
      <c r="UN162" s="69"/>
      <c r="UO162" s="69"/>
      <c r="UP162" s="69"/>
      <c r="UQ162" s="69"/>
      <c r="UR162" s="69"/>
      <c r="US162" s="69"/>
      <c r="UT162" s="69"/>
      <c r="UU162" s="69"/>
      <c r="UV162" s="69"/>
      <c r="UW162" s="69"/>
      <c r="UX162" s="69"/>
      <c r="UY162" s="69"/>
      <c r="UZ162" s="69"/>
      <c r="VA162" s="69"/>
      <c r="VB162" s="69"/>
      <c r="VC162" s="69"/>
      <c r="VD162" s="69"/>
      <c r="VE162" s="69"/>
      <c r="VF162" s="69"/>
      <c r="VG162" s="69"/>
      <c r="VH162" s="69"/>
      <c r="VI162" s="69"/>
      <c r="VJ162" s="69"/>
      <c r="VK162" s="69"/>
      <c r="VL162" s="69"/>
      <c r="VM162" s="69"/>
      <c r="VN162" s="69"/>
      <c r="VO162" s="69"/>
      <c r="VP162" s="69"/>
      <c r="VQ162" s="69"/>
      <c r="VR162" s="69"/>
      <c r="VS162" s="69"/>
      <c r="VT162" s="69"/>
      <c r="VU162" s="69"/>
      <c r="VV162" s="69"/>
      <c r="VW162" s="69"/>
      <c r="VX162" s="69"/>
      <c r="VY162" s="69"/>
      <c r="VZ162" s="69"/>
      <c r="WA162" s="69"/>
      <c r="WB162" s="69"/>
      <c r="WC162" s="69"/>
      <c r="WD162" s="69"/>
      <c r="WE162" s="69"/>
      <c r="WF162" s="69"/>
      <c r="WG162" s="69"/>
      <c r="WH162" s="69"/>
      <c r="WI162" s="69"/>
      <c r="WJ162" s="69"/>
      <c r="WK162" s="69"/>
      <c r="WL162" s="69"/>
      <c r="WM162" s="69"/>
      <c r="WN162" s="69"/>
      <c r="WO162" s="69"/>
      <c r="WP162" s="69"/>
      <c r="WQ162" s="69"/>
      <c r="WR162" s="69"/>
      <c r="WS162" s="69"/>
      <c r="WT162" s="69"/>
      <c r="WU162" s="69"/>
      <c r="WV162" s="69"/>
      <c r="WW162" s="69"/>
      <c r="WX162" s="69"/>
      <c r="WY162" s="69"/>
      <c r="WZ162" s="69"/>
      <c r="XA162" s="69"/>
      <c r="XB162" s="69"/>
      <c r="XC162" s="69"/>
      <c r="XD162" s="69"/>
      <c r="XE162" s="69"/>
      <c r="XF162" s="69"/>
      <c r="XG162" s="69"/>
      <c r="XH162" s="69"/>
      <c r="XI162" s="69"/>
      <c r="XJ162" s="69"/>
      <c r="XK162" s="69"/>
      <c r="XL162" s="69"/>
      <c r="XM162" s="69"/>
      <c r="XN162" s="69"/>
      <c r="XO162" s="69"/>
      <c r="XP162" s="69"/>
      <c r="XQ162" s="69"/>
      <c r="XR162" s="69"/>
      <c r="XS162" s="69"/>
      <c r="XT162" s="69"/>
      <c r="XU162" s="69"/>
      <c r="XV162" s="69"/>
      <c r="XW162" s="69"/>
      <c r="XX162" s="69"/>
      <c r="XY162" s="69"/>
      <c r="XZ162" s="69"/>
      <c r="YA162" s="69"/>
      <c r="YB162" s="69"/>
      <c r="YC162" s="69"/>
      <c r="YD162" s="69"/>
      <c r="YE162" s="69"/>
      <c r="YF162" s="69"/>
      <c r="YG162" s="69"/>
      <c r="YH162" s="69"/>
      <c r="YI162" s="69"/>
      <c r="YJ162" s="69"/>
      <c r="YK162" s="69"/>
      <c r="YL162" s="69"/>
      <c r="YM162" s="69"/>
      <c r="YN162" s="69"/>
      <c r="YO162" s="69"/>
      <c r="YP162" s="69"/>
      <c r="YQ162" s="69"/>
      <c r="YR162" s="69"/>
      <c r="YS162" s="69"/>
      <c r="YT162" s="69"/>
      <c r="YU162" s="69"/>
      <c r="YV162" s="69"/>
      <c r="YW162" s="69"/>
      <c r="YX162" s="69"/>
      <c r="YY162" s="69"/>
      <c r="YZ162" s="69"/>
      <c r="ZA162" s="69"/>
      <c r="ZB162" s="69"/>
      <c r="ZC162" s="69"/>
      <c r="ZD162" s="69"/>
      <c r="ZE162" s="69"/>
      <c r="ZF162" s="69"/>
      <c r="ZG162" s="69"/>
      <c r="ZH162" s="69"/>
      <c r="ZI162" s="69"/>
      <c r="ZJ162" s="69"/>
      <c r="ZK162" s="69"/>
      <c r="ZL162" s="69"/>
      <c r="ZM162" s="69"/>
      <c r="ZN162" s="69"/>
      <c r="ZO162" s="69"/>
      <c r="ZP162" s="69"/>
      <c r="ZQ162" s="69"/>
      <c r="ZR162" s="69"/>
      <c r="ZS162" s="69"/>
      <c r="ZT162" s="69"/>
      <c r="ZU162" s="69"/>
      <c r="ZV162" s="69"/>
      <c r="ZW162" s="69"/>
      <c r="ZX162" s="69"/>
      <c r="ZY162" s="69"/>
      <c r="ZZ162" s="69"/>
      <c r="AAA162" s="69"/>
      <c r="AAB162" s="69"/>
      <c r="AAC162" s="69"/>
      <c r="AAD162" s="69"/>
      <c r="AAE162" s="69"/>
      <c r="AAF162" s="69"/>
      <c r="AAG162" s="69"/>
      <c r="AAH162" s="69"/>
      <c r="AAI162" s="69"/>
      <c r="AAJ162" s="69"/>
      <c r="AAK162" s="69"/>
      <c r="AAL162" s="69"/>
      <c r="AAM162" s="69"/>
      <c r="AAN162" s="69"/>
      <c r="AAO162" s="69"/>
      <c r="AAP162" s="69"/>
      <c r="AAQ162" s="69"/>
      <c r="AAR162" s="69"/>
      <c r="AAS162" s="69"/>
      <c r="AAT162" s="69"/>
      <c r="AAU162" s="69"/>
      <c r="AAV162" s="69"/>
      <c r="AAW162" s="69"/>
      <c r="AAX162" s="69"/>
      <c r="AAY162" s="69"/>
      <c r="AAZ162" s="69"/>
      <c r="ABA162" s="69"/>
      <c r="ABB162" s="69"/>
      <c r="ABC162" s="69"/>
      <c r="ABD162" s="69"/>
      <c r="ABE162" s="69"/>
      <c r="ABF162" s="69"/>
      <c r="ABG162" s="69"/>
      <c r="ABH162" s="69"/>
      <c r="ABI162" s="69"/>
      <c r="ABJ162" s="69"/>
      <c r="ABK162" s="69"/>
      <c r="ABL162" s="69"/>
      <c r="ABM162" s="69"/>
      <c r="ABN162" s="69"/>
      <c r="ABO162" s="69"/>
      <c r="ABP162" s="69"/>
      <c r="ABQ162" s="69"/>
      <c r="ABR162" s="69"/>
      <c r="ABS162" s="69"/>
      <c r="ABT162" s="69"/>
      <c r="ABU162" s="69"/>
      <c r="ABV162" s="69"/>
      <c r="ABW162" s="69"/>
      <c r="ABX162" s="69"/>
      <c r="ABY162" s="69"/>
      <c r="ABZ162" s="69"/>
      <c r="ACA162" s="69"/>
      <c r="ACB162" s="69"/>
      <c r="ACC162" s="69"/>
      <c r="ACD162" s="69"/>
      <c r="ACE162" s="69"/>
      <c r="ACF162" s="69"/>
      <c r="ACG162" s="69"/>
      <c r="ACH162" s="69"/>
      <c r="ACI162" s="69"/>
      <c r="ACJ162" s="69"/>
      <c r="ACK162" s="69"/>
      <c r="ACL162" s="69"/>
      <c r="ACM162" s="69"/>
      <c r="ACN162" s="69"/>
      <c r="ACO162" s="69"/>
      <c r="ACP162" s="69"/>
      <c r="ACQ162" s="69"/>
      <c r="ACR162" s="69"/>
      <c r="ACS162" s="69"/>
      <c r="ACT162" s="69"/>
      <c r="ACU162" s="69"/>
      <c r="ACV162" s="69"/>
      <c r="ACW162" s="69"/>
      <c r="ACX162" s="69"/>
      <c r="ACY162" s="69"/>
      <c r="ACZ162" s="69"/>
      <c r="ADA162" s="69"/>
      <c r="ADB162" s="69"/>
      <c r="ADC162" s="69"/>
      <c r="ADD162" s="69"/>
      <c r="ADE162" s="69"/>
      <c r="ADF162" s="69"/>
      <c r="ADG162" s="69"/>
      <c r="ADH162" s="69"/>
      <c r="ADI162" s="69"/>
      <c r="ADJ162" s="69"/>
      <c r="ADK162" s="69"/>
      <c r="ADL162" s="69"/>
      <c r="ADM162" s="69"/>
      <c r="ADN162" s="69"/>
      <c r="ADO162" s="69"/>
      <c r="ADP162" s="69"/>
      <c r="ADQ162" s="69"/>
      <c r="ADR162" s="69"/>
      <c r="ADS162" s="69"/>
      <c r="ADT162" s="69"/>
      <c r="ADU162" s="69"/>
      <c r="ADV162" s="69"/>
      <c r="ADW162" s="69"/>
      <c r="ADX162" s="69"/>
      <c r="ADY162" s="69"/>
      <c r="ADZ162" s="77"/>
      <c r="AEA162" s="69"/>
      <c r="AEB162" s="69"/>
      <c r="AEC162" s="69"/>
      <c r="AED162" s="69"/>
      <c r="AEE162" s="111">
        <f t="shared" si="78"/>
        <v>157</v>
      </c>
      <c r="AEF162" s="109"/>
      <c r="AEG162" s="69"/>
      <c r="AEH162" s="69"/>
      <c r="AEI162" s="69"/>
      <c r="AEJ162" s="69"/>
      <c r="AEK162" s="69"/>
      <c r="AEL162" s="69"/>
      <c r="AEM162" s="69"/>
      <c r="AEN162" s="69"/>
      <c r="AEO162" s="69"/>
      <c r="AEP162" s="69"/>
      <c r="AEQ162" s="69"/>
      <c r="AER162" s="69"/>
      <c r="AES162" s="69"/>
      <c r="AET162" s="69"/>
      <c r="AEU162" s="69"/>
      <c r="AEV162" s="69"/>
      <c r="AEW162" s="69"/>
      <c r="AEX162" s="69"/>
      <c r="AEY162" s="69"/>
      <c r="AEZ162" s="69"/>
      <c r="AFA162" s="69"/>
      <c r="AFB162" s="113"/>
      <c r="AFC162" s="113"/>
      <c r="AFD162" s="113"/>
      <c r="AFE162" s="113"/>
      <c r="AFF162" s="113"/>
      <c r="AFG162" s="113"/>
      <c r="AFH162" s="113"/>
      <c r="AFI162" s="113"/>
      <c r="AFJ162" s="113"/>
      <c r="AFK162" s="113"/>
      <c r="AFL162" s="113"/>
      <c r="AFM162" s="113"/>
      <c r="AFN162" s="113"/>
      <c r="AFO162" s="113"/>
      <c r="AFP162" s="113"/>
      <c r="AFQ162" s="113"/>
      <c r="AFR162" s="113"/>
      <c r="AFS162" s="113"/>
      <c r="AFT162" s="113"/>
      <c r="AFU162" s="113"/>
      <c r="AFV162" s="113"/>
      <c r="AFW162" s="113"/>
      <c r="AFX162" s="113"/>
      <c r="AFY162" s="113"/>
      <c r="AFZ162" s="113"/>
      <c r="AGA162" s="69"/>
      <c r="AGB162" s="69"/>
      <c r="AGC162" s="69"/>
      <c r="AGD162" s="69"/>
      <c r="AGE162" s="69"/>
      <c r="AGF162" s="69"/>
      <c r="AGG162" s="69"/>
      <c r="AGH162" s="69"/>
      <c r="AGI162" s="69"/>
      <c r="AGJ162" s="69"/>
      <c r="AGK162" s="69"/>
      <c r="AGL162" s="69"/>
      <c r="AGM162" s="69"/>
      <c r="AGN162" s="69"/>
      <c r="AGO162" s="69"/>
      <c r="AGP162" s="69"/>
      <c r="AGQ162" s="69"/>
      <c r="AGR162" s="69"/>
      <c r="AGS162" s="69"/>
      <c r="AGT162" s="69"/>
      <c r="AGU162" s="69"/>
      <c r="AGV162" s="69"/>
      <c r="AGW162" s="69"/>
      <c r="AGX162" s="69"/>
      <c r="AGY162" s="69"/>
      <c r="AGZ162" s="69"/>
      <c r="AHA162" s="69"/>
      <c r="AHB162" s="69"/>
      <c r="AHC162" s="69"/>
      <c r="AHD162" s="69"/>
      <c r="AHE162" s="69"/>
      <c r="AHF162" s="69"/>
      <c r="AHG162" s="69"/>
      <c r="AHH162" s="69"/>
      <c r="AHI162" s="69"/>
      <c r="AHJ162" s="69"/>
      <c r="AHK162" s="69"/>
      <c r="AHL162" s="69"/>
      <c r="AHM162" s="69"/>
      <c r="AHN162" s="69"/>
      <c r="AHO162" s="69"/>
      <c r="AHP162" s="69"/>
      <c r="AHQ162" s="69"/>
      <c r="AHR162" s="69"/>
      <c r="AHS162" s="69"/>
      <c r="AHT162" s="69"/>
      <c r="AHU162" s="69"/>
      <c r="AHV162" s="69"/>
      <c r="AHW162" s="69"/>
      <c r="AHX162" s="69"/>
      <c r="AHY162" s="69"/>
      <c r="AHZ162" s="69"/>
      <c r="AIA162" s="69"/>
      <c r="AIB162" s="69"/>
    </row>
    <row r="163" spans="1:912" ht="1.5" customHeight="1" x14ac:dyDescent="0.25">
      <c r="A163" s="77"/>
      <c r="B163" s="69"/>
      <c r="C163" s="69"/>
      <c r="D163" s="69"/>
      <c r="E163" s="77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R163" s="69"/>
      <c r="GS163" s="69"/>
      <c r="GT163" s="69"/>
      <c r="GU163" s="69"/>
      <c r="GV163" s="69"/>
      <c r="GW163" s="69"/>
      <c r="GX163" s="69"/>
      <c r="GY163" s="69"/>
      <c r="GZ163" s="69"/>
      <c r="HA163" s="69"/>
      <c r="HB163" s="69"/>
      <c r="HC163" s="69"/>
      <c r="HD163" s="69"/>
      <c r="HE163" s="69"/>
      <c r="HF163" s="69"/>
      <c r="HG163" s="69"/>
      <c r="HH163" s="69"/>
      <c r="HI163" s="69"/>
      <c r="HJ163" s="69"/>
      <c r="HK163" s="69"/>
      <c r="HL163" s="69"/>
      <c r="HM163" s="69"/>
      <c r="HN163" s="69"/>
      <c r="HO163" s="69"/>
      <c r="HP163" s="69"/>
      <c r="HQ163" s="69"/>
      <c r="HR163" s="69"/>
      <c r="HS163" s="69"/>
      <c r="HT163" s="69"/>
      <c r="HU163" s="69"/>
      <c r="HV163" s="69"/>
      <c r="HW163" s="69"/>
      <c r="HX163" s="69"/>
      <c r="HY163" s="69"/>
      <c r="HZ163" s="69"/>
      <c r="IA163" s="69"/>
      <c r="IB163" s="69"/>
      <c r="IC163" s="69"/>
      <c r="ID163" s="69"/>
      <c r="IE163" s="69"/>
      <c r="IF163" s="69"/>
      <c r="IG163" s="69"/>
      <c r="IH163" s="69"/>
      <c r="II163" s="69"/>
      <c r="IJ163" s="69"/>
      <c r="IK163" s="69"/>
      <c r="IL163" s="69"/>
      <c r="IM163" s="69"/>
      <c r="IN163" s="69"/>
      <c r="IO163" s="69"/>
      <c r="IP163" s="69"/>
      <c r="IQ163" s="69"/>
      <c r="IR163" s="69"/>
      <c r="IS163" s="69"/>
      <c r="IT163" s="69"/>
      <c r="IU163" s="69"/>
      <c r="IV163" s="69"/>
      <c r="IW163" s="69"/>
      <c r="IX163" s="69"/>
      <c r="IY163" s="69"/>
      <c r="IZ163" s="69"/>
      <c r="JA163" s="69"/>
      <c r="JB163" s="69"/>
      <c r="JC163" s="69"/>
      <c r="JD163" s="69"/>
      <c r="JE163" s="69"/>
      <c r="JF163" s="69"/>
      <c r="JG163" s="69"/>
      <c r="JH163" s="69"/>
      <c r="JI163" s="69"/>
      <c r="JJ163" s="69"/>
      <c r="JK163" s="69"/>
      <c r="JL163" s="69"/>
      <c r="JM163" s="69"/>
      <c r="JN163" s="69"/>
      <c r="JO163" s="69"/>
      <c r="JP163" s="69"/>
      <c r="JQ163" s="69"/>
      <c r="JR163" s="69"/>
      <c r="JS163" s="69"/>
      <c r="JT163" s="69"/>
      <c r="JU163" s="69"/>
      <c r="JV163" s="69"/>
      <c r="JW163" s="69"/>
      <c r="JX163" s="69"/>
      <c r="JY163" s="69"/>
      <c r="JZ163" s="69"/>
      <c r="KA163" s="69"/>
      <c r="KB163" s="69"/>
      <c r="KC163" s="69"/>
      <c r="KD163" s="69"/>
      <c r="KE163" s="69"/>
      <c r="KF163" s="69"/>
      <c r="KG163" s="69"/>
      <c r="KH163" s="69"/>
      <c r="KI163" s="69"/>
      <c r="KJ163" s="69"/>
      <c r="KK163" s="69"/>
      <c r="KL163" s="69"/>
      <c r="KM163" s="69"/>
      <c r="KN163" s="69"/>
      <c r="KO163" s="69"/>
      <c r="KP163" s="69"/>
      <c r="KQ163" s="69"/>
      <c r="KR163" s="69"/>
      <c r="KS163" s="69"/>
      <c r="KT163" s="69"/>
      <c r="KU163" s="69"/>
      <c r="KV163" s="69"/>
      <c r="KW163" s="69"/>
      <c r="KX163" s="69"/>
      <c r="KY163" s="69"/>
      <c r="KZ163" s="69"/>
      <c r="LA163" s="69"/>
      <c r="LB163" s="69"/>
      <c r="LC163" s="69"/>
      <c r="LD163" s="69"/>
      <c r="LE163" s="69"/>
      <c r="LF163" s="69"/>
      <c r="LG163" s="69"/>
      <c r="LH163" s="69"/>
      <c r="LI163" s="69"/>
      <c r="LJ163" s="69"/>
      <c r="LK163" s="69"/>
      <c r="LL163" s="69"/>
      <c r="LM163" s="69"/>
      <c r="LN163" s="69"/>
      <c r="LO163" s="69"/>
      <c r="LP163" s="69"/>
      <c r="LQ163" s="69"/>
      <c r="LR163" s="69"/>
      <c r="LS163" s="69"/>
      <c r="LT163" s="69"/>
      <c r="LU163" s="69"/>
      <c r="LV163" s="69"/>
      <c r="LW163" s="69"/>
      <c r="LX163" s="69"/>
      <c r="LY163" s="69"/>
      <c r="LZ163" s="69"/>
      <c r="MA163" s="69"/>
      <c r="MB163" s="69"/>
      <c r="MC163" s="69"/>
      <c r="MD163" s="69"/>
      <c r="ME163" s="69"/>
      <c r="MF163" s="69"/>
      <c r="MG163" s="69"/>
      <c r="MH163" s="69"/>
      <c r="MI163" s="69"/>
      <c r="MJ163" s="69"/>
      <c r="MK163" s="69"/>
      <c r="ML163" s="69"/>
      <c r="MM163" s="69"/>
      <c r="MN163" s="69"/>
      <c r="MO163" s="69"/>
      <c r="MP163" s="69"/>
      <c r="MQ163" s="69"/>
      <c r="MR163" s="69"/>
      <c r="MS163" s="69"/>
      <c r="MT163" s="69"/>
      <c r="MU163" s="69"/>
      <c r="MV163" s="69"/>
      <c r="MW163" s="69"/>
      <c r="MX163" s="69"/>
      <c r="MY163" s="69"/>
      <c r="MZ163" s="69"/>
      <c r="NA163" s="69"/>
      <c r="NB163" s="69"/>
      <c r="NC163" s="69"/>
      <c r="ND163" s="69"/>
      <c r="NE163" s="69"/>
      <c r="NF163" s="69"/>
      <c r="NG163" s="69"/>
      <c r="NH163" s="69"/>
      <c r="NI163" s="69"/>
      <c r="NJ163" s="69"/>
      <c r="NK163" s="69"/>
      <c r="NL163" s="69"/>
      <c r="NM163" s="69"/>
      <c r="NN163" s="69"/>
      <c r="NO163" s="69"/>
      <c r="NP163" s="69"/>
      <c r="NQ163" s="69"/>
      <c r="NR163" s="69"/>
      <c r="NS163" s="69"/>
      <c r="NT163" s="69"/>
      <c r="NU163" s="69"/>
      <c r="NV163" s="69"/>
      <c r="NW163" s="69"/>
      <c r="NX163" s="69"/>
      <c r="NY163" s="69"/>
      <c r="NZ163" s="69"/>
      <c r="OA163" s="69"/>
      <c r="OB163" s="69"/>
      <c r="OC163" s="69"/>
      <c r="OD163" s="69"/>
      <c r="OE163" s="69"/>
      <c r="OF163" s="69"/>
      <c r="OG163" s="69"/>
      <c r="OH163" s="69"/>
      <c r="OI163" s="69"/>
      <c r="OJ163" s="69"/>
      <c r="OK163" s="69"/>
      <c r="OL163" s="69"/>
      <c r="OM163" s="69"/>
      <c r="ON163" s="69"/>
      <c r="OO163" s="69"/>
      <c r="OP163" s="69"/>
      <c r="OQ163" s="69"/>
      <c r="OR163" s="69"/>
      <c r="OS163" s="69"/>
      <c r="OT163" s="69"/>
      <c r="OU163" s="69"/>
      <c r="OV163" s="69"/>
      <c r="OW163" s="69"/>
      <c r="OX163" s="69"/>
      <c r="OY163" s="69"/>
      <c r="OZ163" s="69"/>
      <c r="PA163" s="69"/>
      <c r="PB163" s="69"/>
      <c r="PC163" s="69"/>
      <c r="PD163" s="69"/>
      <c r="PE163" s="69"/>
      <c r="PF163" s="69"/>
      <c r="PG163" s="69"/>
      <c r="PH163" s="69"/>
      <c r="PI163" s="69"/>
      <c r="PJ163" s="69"/>
      <c r="PK163" s="69"/>
      <c r="PL163" s="69"/>
      <c r="PM163" s="69"/>
      <c r="PN163" s="69"/>
      <c r="PO163" s="69"/>
      <c r="PP163" s="69"/>
      <c r="PQ163" s="69"/>
      <c r="PR163" s="69"/>
      <c r="PS163" s="69"/>
      <c r="PT163" s="69"/>
      <c r="PU163" s="69"/>
      <c r="PV163" s="69"/>
      <c r="PW163" s="69"/>
      <c r="PX163" s="69"/>
      <c r="PY163" s="69"/>
      <c r="PZ163" s="69"/>
      <c r="QA163" s="69"/>
      <c r="QB163" s="69"/>
      <c r="QC163" s="69"/>
      <c r="QD163" s="69"/>
      <c r="QE163" s="69"/>
      <c r="QF163" s="69"/>
      <c r="QG163" s="69"/>
      <c r="QH163" s="69"/>
      <c r="QI163" s="69"/>
      <c r="QJ163" s="69"/>
      <c r="QK163" s="69"/>
      <c r="QL163" s="69"/>
      <c r="QM163" s="69"/>
      <c r="QN163" s="69"/>
      <c r="QO163" s="69"/>
      <c r="QP163" s="69"/>
      <c r="QQ163" s="69"/>
      <c r="QR163" s="69"/>
      <c r="QS163" s="69"/>
      <c r="QT163" s="69"/>
      <c r="QU163" s="69"/>
      <c r="QV163" s="69"/>
      <c r="QW163" s="69"/>
      <c r="QX163" s="69"/>
      <c r="QY163" s="69"/>
      <c r="QZ163" s="69"/>
      <c r="RA163" s="69"/>
      <c r="RB163" s="69"/>
      <c r="RC163" s="69"/>
      <c r="RD163" s="69"/>
      <c r="RE163" s="69"/>
      <c r="RF163" s="69"/>
      <c r="RG163" s="69"/>
      <c r="RH163" s="69"/>
      <c r="RI163" s="69"/>
      <c r="RJ163" s="69"/>
      <c r="RK163" s="69"/>
      <c r="RL163" s="69"/>
      <c r="RM163" s="69"/>
      <c r="RN163" s="69"/>
      <c r="RO163" s="69"/>
      <c r="RP163" s="69"/>
      <c r="RQ163" s="69"/>
      <c r="RR163" s="69"/>
      <c r="RS163" s="69"/>
      <c r="RT163" s="69"/>
      <c r="RU163" s="69"/>
      <c r="RV163" s="69"/>
      <c r="RW163" s="69"/>
      <c r="RX163" s="69"/>
      <c r="RY163" s="69"/>
      <c r="RZ163" s="69"/>
      <c r="SA163" s="69"/>
      <c r="SB163" s="69"/>
      <c r="SC163" s="69"/>
      <c r="SD163" s="69"/>
      <c r="SE163" s="69"/>
      <c r="SF163" s="69"/>
      <c r="SG163" s="69"/>
      <c r="SH163" s="69"/>
      <c r="SI163" s="69"/>
      <c r="SJ163" s="69"/>
      <c r="SK163" s="69"/>
      <c r="SL163" s="69"/>
      <c r="SM163" s="69"/>
      <c r="SN163" s="69"/>
      <c r="SO163" s="69"/>
      <c r="SP163" s="69"/>
      <c r="SQ163" s="69"/>
      <c r="SR163" s="69"/>
      <c r="SS163" s="69"/>
      <c r="ST163" s="69"/>
      <c r="SU163" s="69"/>
      <c r="SV163" s="69"/>
      <c r="SW163" s="69"/>
      <c r="SX163" s="69"/>
      <c r="SY163" s="69"/>
      <c r="SZ163" s="69"/>
      <c r="TA163" s="69"/>
      <c r="TB163" s="69"/>
      <c r="TC163" s="69"/>
      <c r="TD163" s="69"/>
      <c r="TE163" s="69"/>
      <c r="TF163" s="69"/>
      <c r="TG163" s="69"/>
      <c r="TH163" s="69"/>
      <c r="TI163" s="69"/>
      <c r="TJ163" s="69"/>
      <c r="TK163" s="69"/>
      <c r="TL163" s="69"/>
      <c r="TM163" s="69"/>
      <c r="TN163" s="69"/>
      <c r="TO163" s="69"/>
      <c r="TP163" s="69"/>
      <c r="TQ163" s="69"/>
      <c r="TR163" s="69"/>
      <c r="TS163" s="69"/>
      <c r="TT163" s="69"/>
      <c r="TU163" s="69"/>
      <c r="TV163" s="69"/>
      <c r="TW163" s="69"/>
      <c r="TX163" s="69"/>
      <c r="TY163" s="69"/>
      <c r="TZ163" s="69"/>
      <c r="UA163" s="69"/>
      <c r="UB163" s="69"/>
      <c r="UC163" s="69"/>
      <c r="UD163" s="69"/>
      <c r="UE163" s="69"/>
      <c r="UF163" s="69"/>
      <c r="UG163" s="69"/>
      <c r="UH163" s="69"/>
      <c r="UI163" s="69"/>
      <c r="UJ163" s="69"/>
      <c r="UK163" s="69"/>
      <c r="UL163" s="69"/>
      <c r="UM163" s="69"/>
      <c r="UN163" s="69"/>
      <c r="UO163" s="69"/>
      <c r="UP163" s="69"/>
      <c r="UQ163" s="69"/>
      <c r="UR163" s="69"/>
      <c r="US163" s="69"/>
      <c r="UT163" s="69"/>
      <c r="UU163" s="69"/>
      <c r="UV163" s="69"/>
      <c r="UW163" s="69"/>
      <c r="UX163" s="69"/>
      <c r="UY163" s="69"/>
      <c r="UZ163" s="69"/>
      <c r="VA163" s="69"/>
      <c r="VB163" s="69"/>
      <c r="VC163" s="69"/>
      <c r="VD163" s="69"/>
      <c r="VE163" s="69"/>
      <c r="VF163" s="69"/>
      <c r="VG163" s="69"/>
      <c r="VH163" s="69"/>
      <c r="VI163" s="69"/>
      <c r="VJ163" s="69"/>
      <c r="VK163" s="69"/>
      <c r="VL163" s="69"/>
      <c r="VM163" s="69"/>
      <c r="VN163" s="69"/>
      <c r="VO163" s="69"/>
      <c r="VP163" s="69"/>
      <c r="VQ163" s="69"/>
      <c r="VR163" s="69"/>
      <c r="VS163" s="69"/>
      <c r="VT163" s="69"/>
      <c r="VU163" s="69"/>
      <c r="VV163" s="69"/>
      <c r="VW163" s="69"/>
      <c r="VX163" s="69"/>
      <c r="VY163" s="69"/>
      <c r="VZ163" s="69"/>
      <c r="WA163" s="69"/>
      <c r="WB163" s="69"/>
      <c r="WC163" s="69"/>
      <c r="WD163" s="69"/>
      <c r="WE163" s="69"/>
      <c r="WF163" s="69"/>
      <c r="WG163" s="69"/>
      <c r="WH163" s="69"/>
      <c r="WI163" s="69"/>
      <c r="WJ163" s="69"/>
      <c r="WK163" s="69"/>
      <c r="WL163" s="69"/>
      <c r="WM163" s="69"/>
      <c r="WN163" s="69"/>
      <c r="WO163" s="69"/>
      <c r="WP163" s="69"/>
      <c r="WQ163" s="69"/>
      <c r="WR163" s="69"/>
      <c r="WS163" s="69"/>
      <c r="WT163" s="69"/>
      <c r="WU163" s="69"/>
      <c r="WV163" s="69"/>
      <c r="WW163" s="69"/>
      <c r="WX163" s="69"/>
      <c r="WY163" s="69"/>
      <c r="WZ163" s="69"/>
      <c r="XA163" s="69"/>
      <c r="XB163" s="69"/>
      <c r="XC163" s="69"/>
      <c r="XD163" s="69"/>
      <c r="XE163" s="69"/>
      <c r="XF163" s="69"/>
      <c r="XG163" s="69"/>
      <c r="XH163" s="69"/>
      <c r="XI163" s="69"/>
      <c r="XJ163" s="69"/>
      <c r="XK163" s="69"/>
      <c r="XL163" s="69"/>
      <c r="XM163" s="69"/>
      <c r="XN163" s="69"/>
      <c r="XO163" s="69"/>
      <c r="XP163" s="69"/>
      <c r="XQ163" s="69"/>
      <c r="XR163" s="69"/>
      <c r="XS163" s="69"/>
      <c r="XT163" s="69"/>
      <c r="XU163" s="69"/>
      <c r="XV163" s="69"/>
      <c r="XW163" s="69"/>
      <c r="XX163" s="69"/>
      <c r="XY163" s="69"/>
      <c r="XZ163" s="69"/>
      <c r="YA163" s="69"/>
      <c r="YB163" s="69"/>
      <c r="YC163" s="69"/>
      <c r="YD163" s="69"/>
      <c r="YE163" s="69"/>
      <c r="YF163" s="69"/>
      <c r="YG163" s="69"/>
      <c r="YH163" s="69"/>
      <c r="YI163" s="69"/>
      <c r="YJ163" s="69"/>
      <c r="YK163" s="69"/>
      <c r="YL163" s="69"/>
      <c r="YM163" s="69"/>
      <c r="YN163" s="69"/>
      <c r="YO163" s="69"/>
      <c r="YP163" s="69"/>
      <c r="YQ163" s="69"/>
      <c r="YR163" s="69"/>
      <c r="YS163" s="69"/>
      <c r="YT163" s="69"/>
      <c r="YU163" s="69"/>
      <c r="YV163" s="69"/>
      <c r="YW163" s="69"/>
      <c r="YX163" s="69"/>
      <c r="YY163" s="69"/>
      <c r="YZ163" s="69"/>
      <c r="ZA163" s="69"/>
      <c r="ZB163" s="69"/>
      <c r="ZC163" s="69"/>
      <c r="ZD163" s="69"/>
      <c r="ZE163" s="69"/>
      <c r="ZF163" s="69"/>
      <c r="ZG163" s="69"/>
      <c r="ZH163" s="69"/>
      <c r="ZI163" s="69"/>
      <c r="ZJ163" s="69"/>
      <c r="ZK163" s="69"/>
      <c r="ZL163" s="69"/>
      <c r="ZM163" s="69"/>
      <c r="ZN163" s="69"/>
      <c r="ZO163" s="69"/>
      <c r="ZP163" s="69"/>
      <c r="ZQ163" s="69"/>
      <c r="ZR163" s="69"/>
      <c r="ZS163" s="69"/>
      <c r="ZT163" s="69"/>
      <c r="ZU163" s="69"/>
      <c r="ZV163" s="69"/>
      <c r="ZW163" s="69"/>
      <c r="ZX163" s="69"/>
      <c r="ZY163" s="69"/>
      <c r="ZZ163" s="69"/>
      <c r="AAA163" s="69"/>
      <c r="AAB163" s="69"/>
      <c r="AAC163" s="69"/>
      <c r="AAD163" s="69"/>
      <c r="AAE163" s="69"/>
      <c r="AAF163" s="69"/>
      <c r="AAG163" s="69"/>
      <c r="AAH163" s="69"/>
      <c r="AAI163" s="69"/>
      <c r="AAJ163" s="69"/>
      <c r="AAK163" s="69"/>
      <c r="AAL163" s="69"/>
      <c r="AAM163" s="69"/>
      <c r="AAN163" s="69"/>
      <c r="AAO163" s="69"/>
      <c r="AAP163" s="69"/>
      <c r="AAQ163" s="69"/>
      <c r="AAR163" s="69"/>
      <c r="AAS163" s="69"/>
      <c r="AAT163" s="69"/>
      <c r="AAU163" s="69"/>
      <c r="AAV163" s="69"/>
      <c r="AAW163" s="69"/>
      <c r="AAX163" s="69"/>
      <c r="AAY163" s="69"/>
      <c r="AAZ163" s="69"/>
      <c r="ABA163" s="69"/>
      <c r="ABB163" s="69"/>
      <c r="ABC163" s="69"/>
      <c r="ABD163" s="69"/>
      <c r="ABE163" s="69"/>
      <c r="ABF163" s="69"/>
      <c r="ABG163" s="69"/>
      <c r="ABH163" s="69"/>
      <c r="ABI163" s="69"/>
      <c r="ABJ163" s="69"/>
      <c r="ABK163" s="69"/>
      <c r="ABL163" s="69"/>
      <c r="ABM163" s="69"/>
      <c r="ABN163" s="69"/>
      <c r="ABO163" s="69"/>
      <c r="ABP163" s="69"/>
      <c r="ABQ163" s="69"/>
      <c r="ABR163" s="69"/>
      <c r="ABS163" s="69"/>
      <c r="ABT163" s="69"/>
      <c r="ABU163" s="69"/>
      <c r="ABV163" s="69"/>
      <c r="ABW163" s="69"/>
      <c r="ABX163" s="69"/>
      <c r="ABY163" s="69"/>
      <c r="ABZ163" s="69"/>
      <c r="ACA163" s="69"/>
      <c r="ACB163" s="69"/>
      <c r="ACC163" s="69"/>
      <c r="ACD163" s="69"/>
      <c r="ACE163" s="69"/>
      <c r="ACF163" s="69"/>
      <c r="ACG163" s="69"/>
      <c r="ACH163" s="69"/>
      <c r="ACI163" s="69"/>
      <c r="ACJ163" s="69"/>
      <c r="ACK163" s="69"/>
      <c r="ACL163" s="69"/>
      <c r="ACM163" s="69"/>
      <c r="ACN163" s="69"/>
      <c r="ACO163" s="69"/>
      <c r="ACP163" s="69"/>
      <c r="ACQ163" s="69"/>
      <c r="ACR163" s="69"/>
      <c r="ACS163" s="69"/>
      <c r="ACT163" s="69"/>
      <c r="ACU163" s="69"/>
      <c r="ACV163" s="69"/>
      <c r="ACW163" s="69"/>
      <c r="ACX163" s="69"/>
      <c r="ACY163" s="69"/>
      <c r="ACZ163" s="69"/>
      <c r="ADA163" s="69"/>
      <c r="ADB163" s="69"/>
      <c r="ADC163" s="69"/>
      <c r="ADD163" s="69"/>
      <c r="ADE163" s="69"/>
      <c r="ADF163" s="69"/>
      <c r="ADG163" s="69"/>
      <c r="ADH163" s="69"/>
      <c r="ADI163" s="69"/>
      <c r="ADJ163" s="69"/>
      <c r="ADK163" s="69"/>
      <c r="ADL163" s="69"/>
      <c r="ADM163" s="69"/>
      <c r="ADN163" s="69"/>
      <c r="ADO163" s="69"/>
      <c r="ADP163" s="69"/>
      <c r="ADQ163" s="69"/>
      <c r="ADR163" s="69"/>
      <c r="ADS163" s="69"/>
      <c r="ADT163" s="69"/>
      <c r="ADU163" s="69"/>
      <c r="ADV163" s="69"/>
      <c r="ADW163" s="69"/>
      <c r="ADX163" s="69"/>
      <c r="ADY163" s="69"/>
      <c r="ADZ163" s="77"/>
      <c r="AEA163" s="69"/>
      <c r="AEB163" s="69"/>
      <c r="AEC163" s="69"/>
      <c r="AED163" s="69"/>
      <c r="AEE163" s="111">
        <f t="shared" si="78"/>
        <v>158</v>
      </c>
      <c r="AEF163" s="109"/>
      <c r="AEG163" s="69"/>
      <c r="AEH163" s="69"/>
      <c r="AEI163" s="69"/>
      <c r="AEJ163" s="69"/>
      <c r="AEK163" s="69"/>
      <c r="AEL163" s="69"/>
      <c r="AEM163" s="69"/>
      <c r="AEN163" s="69"/>
      <c r="AEO163" s="69"/>
      <c r="AEP163" s="69"/>
      <c r="AEQ163" s="69"/>
      <c r="AER163" s="69"/>
      <c r="AES163" s="69"/>
      <c r="AET163" s="69"/>
      <c r="AEU163" s="69"/>
      <c r="AEV163" s="69"/>
      <c r="AEW163" s="69"/>
      <c r="AEX163" s="69"/>
      <c r="AEY163" s="69"/>
      <c r="AEZ163" s="69"/>
      <c r="AFA163" s="69"/>
      <c r="AFB163" s="113"/>
      <c r="AFC163" s="113"/>
      <c r="AFD163" s="113"/>
      <c r="AFE163" s="113"/>
      <c r="AFF163" s="113"/>
      <c r="AFG163" s="113"/>
      <c r="AFH163" s="113"/>
      <c r="AFI163" s="113"/>
      <c r="AFJ163" s="113"/>
      <c r="AFK163" s="113"/>
      <c r="AFL163" s="113"/>
      <c r="AFM163" s="113"/>
      <c r="AFN163" s="113"/>
      <c r="AFO163" s="113"/>
      <c r="AFP163" s="113"/>
      <c r="AFQ163" s="113"/>
      <c r="AFR163" s="113"/>
      <c r="AFS163" s="113"/>
      <c r="AFT163" s="113"/>
      <c r="AFU163" s="113"/>
      <c r="AFV163" s="113"/>
      <c r="AFW163" s="113"/>
      <c r="AFX163" s="113"/>
      <c r="AFY163" s="113"/>
      <c r="AFZ163" s="113"/>
      <c r="AGA163" s="69"/>
      <c r="AGB163" s="69"/>
      <c r="AGC163" s="69"/>
      <c r="AGD163" s="69"/>
      <c r="AGE163" s="69"/>
      <c r="AGF163" s="69"/>
      <c r="AGG163" s="69"/>
      <c r="AGH163" s="69"/>
      <c r="AGI163" s="69"/>
      <c r="AGJ163" s="69"/>
      <c r="AGK163" s="69"/>
      <c r="AGL163" s="69"/>
      <c r="AGM163" s="69"/>
      <c r="AGN163" s="69"/>
      <c r="AGO163" s="69"/>
      <c r="AGP163" s="69"/>
      <c r="AGQ163" s="69"/>
      <c r="AGR163" s="69"/>
      <c r="AGS163" s="69"/>
      <c r="AGT163" s="69"/>
      <c r="AGU163" s="69"/>
      <c r="AGV163" s="69"/>
      <c r="AGW163" s="69"/>
      <c r="AGX163" s="69"/>
      <c r="AGY163" s="69"/>
      <c r="AGZ163" s="69"/>
      <c r="AHA163" s="69"/>
      <c r="AHB163" s="69"/>
      <c r="AHC163" s="69"/>
      <c r="AHD163" s="69"/>
      <c r="AHE163" s="69"/>
      <c r="AHF163" s="69"/>
      <c r="AHG163" s="69"/>
      <c r="AHH163" s="69"/>
      <c r="AHI163" s="69"/>
      <c r="AHJ163" s="69"/>
      <c r="AHK163" s="69"/>
      <c r="AHL163" s="69"/>
      <c r="AHM163" s="69"/>
      <c r="AHN163" s="69"/>
      <c r="AHO163" s="69"/>
      <c r="AHP163" s="69"/>
      <c r="AHQ163" s="69"/>
      <c r="AHR163" s="69"/>
      <c r="AHS163" s="69"/>
      <c r="AHT163" s="69"/>
      <c r="AHU163" s="69"/>
      <c r="AHV163" s="69"/>
      <c r="AHW163" s="69"/>
      <c r="AHX163" s="69"/>
      <c r="AHY163" s="69"/>
      <c r="AHZ163" s="69"/>
      <c r="AIA163" s="69"/>
      <c r="AIB163" s="69"/>
    </row>
    <row r="164" spans="1:912" ht="1.5" customHeight="1" x14ac:dyDescent="0.25">
      <c r="A164" s="77"/>
      <c r="B164" s="69"/>
      <c r="C164" s="69"/>
      <c r="D164" s="69"/>
      <c r="E164" s="77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/>
      <c r="EY164" s="69"/>
      <c r="EZ164" s="69"/>
      <c r="FA164" s="69"/>
      <c r="FB164" s="69"/>
      <c r="FC164" s="69"/>
      <c r="FD164" s="69"/>
      <c r="FE164" s="69"/>
      <c r="FF164" s="69"/>
      <c r="FG164" s="69"/>
      <c r="FH164" s="69"/>
      <c r="FI164" s="69"/>
      <c r="FJ164" s="69"/>
      <c r="FK164" s="69"/>
      <c r="FL164" s="69"/>
      <c r="FM164" s="69"/>
      <c r="FN164" s="69"/>
      <c r="FO164" s="69"/>
      <c r="FP164" s="69"/>
      <c r="FQ164" s="69"/>
      <c r="FR164" s="69"/>
      <c r="FS164" s="69"/>
      <c r="FT164" s="69"/>
      <c r="FU164" s="69"/>
      <c r="FV164" s="69"/>
      <c r="FW164" s="69"/>
      <c r="FX164" s="69"/>
      <c r="FY164" s="69"/>
      <c r="FZ164" s="69"/>
      <c r="GA164" s="69"/>
      <c r="GB164" s="69"/>
      <c r="GC164" s="69"/>
      <c r="GD164" s="69"/>
      <c r="GE164" s="69"/>
      <c r="GF164" s="69"/>
      <c r="GG164" s="69"/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69"/>
      <c r="HC164" s="69"/>
      <c r="HD164" s="69"/>
      <c r="HE164" s="69"/>
      <c r="HF164" s="69"/>
      <c r="HG164" s="69"/>
      <c r="HH164" s="69"/>
      <c r="HI164" s="69"/>
      <c r="HJ164" s="69"/>
      <c r="HK164" s="69"/>
      <c r="HL164" s="69"/>
      <c r="HM164" s="69"/>
      <c r="HN164" s="69"/>
      <c r="HO164" s="69"/>
      <c r="HP164" s="69"/>
      <c r="HQ164" s="69"/>
      <c r="HR164" s="69"/>
      <c r="HS164" s="69"/>
      <c r="HT164" s="69"/>
      <c r="HU164" s="69"/>
      <c r="HV164" s="69"/>
      <c r="HW164" s="69"/>
      <c r="HX164" s="69"/>
      <c r="HY164" s="69"/>
      <c r="HZ164" s="69"/>
      <c r="IA164" s="69"/>
      <c r="IB164" s="69"/>
      <c r="IC164" s="69"/>
      <c r="ID164" s="69"/>
      <c r="IE164" s="69"/>
      <c r="IF164" s="69"/>
      <c r="IG164" s="69"/>
      <c r="IH164" s="69"/>
      <c r="II164" s="69"/>
      <c r="IJ164" s="69"/>
      <c r="IK164" s="69"/>
      <c r="IL164" s="69"/>
      <c r="IM164" s="69"/>
      <c r="IN164" s="69"/>
      <c r="IO164" s="69"/>
      <c r="IP164" s="69"/>
      <c r="IQ164" s="69"/>
      <c r="IR164" s="69"/>
      <c r="IS164" s="69"/>
      <c r="IT164" s="69"/>
      <c r="IU164" s="69"/>
      <c r="IV164" s="69"/>
      <c r="IW164" s="69"/>
      <c r="IX164" s="69"/>
      <c r="IY164" s="69"/>
      <c r="IZ164" s="69"/>
      <c r="JA164" s="69"/>
      <c r="JB164" s="69"/>
      <c r="JC164" s="69"/>
      <c r="JD164" s="69"/>
      <c r="JE164" s="69"/>
      <c r="JF164" s="69"/>
      <c r="JG164" s="69"/>
      <c r="JH164" s="69"/>
      <c r="JI164" s="69"/>
      <c r="JJ164" s="69"/>
      <c r="JK164" s="69"/>
      <c r="JL164" s="69"/>
      <c r="JM164" s="69"/>
      <c r="JN164" s="69"/>
      <c r="JO164" s="69"/>
      <c r="JP164" s="69"/>
      <c r="JQ164" s="69"/>
      <c r="JR164" s="69"/>
      <c r="JS164" s="69"/>
      <c r="JT164" s="69"/>
      <c r="JU164" s="69"/>
      <c r="JV164" s="69"/>
      <c r="JW164" s="69"/>
      <c r="JX164" s="69"/>
      <c r="JY164" s="69"/>
      <c r="JZ164" s="69"/>
      <c r="KA164" s="69"/>
      <c r="KB164" s="69"/>
      <c r="KC164" s="69"/>
      <c r="KD164" s="69"/>
      <c r="KE164" s="69"/>
      <c r="KF164" s="69"/>
      <c r="KG164" s="69"/>
      <c r="KH164" s="69"/>
      <c r="KI164" s="69"/>
      <c r="KJ164" s="69"/>
      <c r="KK164" s="69"/>
      <c r="KL164" s="69"/>
      <c r="KM164" s="69"/>
      <c r="KN164" s="69"/>
      <c r="KO164" s="69"/>
      <c r="KP164" s="69"/>
      <c r="KQ164" s="69"/>
      <c r="KR164" s="69"/>
      <c r="KS164" s="69"/>
      <c r="KT164" s="69"/>
      <c r="KU164" s="69"/>
      <c r="KV164" s="69"/>
      <c r="KW164" s="69"/>
      <c r="KX164" s="69"/>
      <c r="KY164" s="69"/>
      <c r="KZ164" s="69"/>
      <c r="LA164" s="69"/>
      <c r="LB164" s="69"/>
      <c r="LC164" s="69"/>
      <c r="LD164" s="69"/>
      <c r="LE164" s="69"/>
      <c r="LF164" s="69"/>
      <c r="LG164" s="69"/>
      <c r="LH164" s="69"/>
      <c r="LI164" s="69"/>
      <c r="LJ164" s="69"/>
      <c r="LK164" s="69"/>
      <c r="LL164" s="69"/>
      <c r="LM164" s="69"/>
      <c r="LN164" s="69"/>
      <c r="LO164" s="69"/>
      <c r="LP164" s="69"/>
      <c r="LQ164" s="69"/>
      <c r="LR164" s="69"/>
      <c r="LS164" s="69"/>
      <c r="LT164" s="69"/>
      <c r="LU164" s="69"/>
      <c r="LV164" s="69"/>
      <c r="LW164" s="69"/>
      <c r="LX164" s="69"/>
      <c r="LY164" s="69"/>
      <c r="LZ164" s="69"/>
      <c r="MA164" s="69"/>
      <c r="MB164" s="69"/>
      <c r="MC164" s="69"/>
      <c r="MD164" s="69"/>
      <c r="ME164" s="69"/>
      <c r="MF164" s="69"/>
      <c r="MG164" s="69"/>
      <c r="MH164" s="69"/>
      <c r="MI164" s="69"/>
      <c r="MJ164" s="69"/>
      <c r="MK164" s="69"/>
      <c r="ML164" s="69"/>
      <c r="MM164" s="69"/>
      <c r="MN164" s="69"/>
      <c r="MO164" s="69"/>
      <c r="MP164" s="69"/>
      <c r="MQ164" s="69"/>
      <c r="MR164" s="69"/>
      <c r="MS164" s="69"/>
      <c r="MT164" s="69"/>
      <c r="MU164" s="69"/>
      <c r="MV164" s="69"/>
      <c r="MW164" s="69"/>
      <c r="MX164" s="69"/>
      <c r="MY164" s="69"/>
      <c r="MZ164" s="69"/>
      <c r="NA164" s="69"/>
      <c r="NB164" s="69"/>
      <c r="NC164" s="69"/>
      <c r="ND164" s="69"/>
      <c r="NE164" s="69"/>
      <c r="NF164" s="69"/>
      <c r="NG164" s="69"/>
      <c r="NH164" s="69"/>
      <c r="NI164" s="69"/>
      <c r="NJ164" s="69"/>
      <c r="NK164" s="69"/>
      <c r="NL164" s="69"/>
      <c r="NM164" s="69"/>
      <c r="NN164" s="69"/>
      <c r="NO164" s="69"/>
      <c r="NP164" s="69"/>
      <c r="NQ164" s="69"/>
      <c r="NR164" s="69"/>
      <c r="NS164" s="69"/>
      <c r="NT164" s="69"/>
      <c r="NU164" s="69"/>
      <c r="NV164" s="69"/>
      <c r="NW164" s="69"/>
      <c r="NX164" s="69"/>
      <c r="NY164" s="69"/>
      <c r="NZ164" s="69"/>
      <c r="OA164" s="69"/>
      <c r="OB164" s="69"/>
      <c r="OC164" s="69"/>
      <c r="OD164" s="69"/>
      <c r="OE164" s="69"/>
      <c r="OF164" s="69"/>
      <c r="OG164" s="69"/>
      <c r="OH164" s="69"/>
      <c r="OI164" s="69"/>
      <c r="OJ164" s="69"/>
      <c r="OK164" s="69"/>
      <c r="OL164" s="69"/>
      <c r="OM164" s="69"/>
      <c r="ON164" s="69"/>
      <c r="OO164" s="69"/>
      <c r="OP164" s="69"/>
      <c r="OQ164" s="69"/>
      <c r="OR164" s="69"/>
      <c r="OS164" s="69"/>
      <c r="OT164" s="69"/>
      <c r="OU164" s="69"/>
      <c r="OV164" s="69"/>
      <c r="OW164" s="69"/>
      <c r="OX164" s="69"/>
      <c r="OY164" s="69"/>
      <c r="OZ164" s="69"/>
      <c r="PA164" s="69"/>
      <c r="PB164" s="69"/>
      <c r="PC164" s="69"/>
      <c r="PD164" s="69"/>
      <c r="PE164" s="69"/>
      <c r="PF164" s="69"/>
      <c r="PG164" s="69"/>
      <c r="PH164" s="69"/>
      <c r="PI164" s="69"/>
      <c r="PJ164" s="69"/>
      <c r="PK164" s="69"/>
      <c r="PL164" s="69"/>
      <c r="PM164" s="69"/>
      <c r="PN164" s="69"/>
      <c r="PO164" s="69"/>
      <c r="PP164" s="69"/>
      <c r="PQ164" s="69"/>
      <c r="PR164" s="69"/>
      <c r="PS164" s="69"/>
      <c r="PT164" s="69"/>
      <c r="PU164" s="69"/>
      <c r="PV164" s="69"/>
      <c r="PW164" s="69"/>
      <c r="PX164" s="69"/>
      <c r="PY164" s="69"/>
      <c r="PZ164" s="69"/>
      <c r="QA164" s="69"/>
      <c r="QB164" s="69"/>
      <c r="QC164" s="69"/>
      <c r="QD164" s="69"/>
      <c r="QE164" s="69"/>
      <c r="QF164" s="69"/>
      <c r="QG164" s="69"/>
      <c r="QH164" s="69"/>
      <c r="QI164" s="69"/>
      <c r="QJ164" s="69"/>
      <c r="QK164" s="69"/>
      <c r="QL164" s="69"/>
      <c r="QM164" s="69"/>
      <c r="QN164" s="69"/>
      <c r="QO164" s="69"/>
      <c r="QP164" s="69"/>
      <c r="QQ164" s="69"/>
      <c r="QR164" s="69"/>
      <c r="QS164" s="69"/>
      <c r="QT164" s="69"/>
      <c r="QU164" s="69"/>
      <c r="QV164" s="69"/>
      <c r="QW164" s="69"/>
      <c r="QX164" s="69"/>
      <c r="QY164" s="69"/>
      <c r="QZ164" s="69"/>
      <c r="RA164" s="69"/>
      <c r="RB164" s="69"/>
      <c r="RC164" s="69"/>
      <c r="RD164" s="69"/>
      <c r="RE164" s="69"/>
      <c r="RF164" s="69"/>
      <c r="RG164" s="69"/>
      <c r="RH164" s="69"/>
      <c r="RI164" s="69"/>
      <c r="RJ164" s="69"/>
      <c r="RK164" s="69"/>
      <c r="RL164" s="69"/>
      <c r="RM164" s="69"/>
      <c r="RN164" s="69"/>
      <c r="RO164" s="69"/>
      <c r="RP164" s="69"/>
      <c r="RQ164" s="69"/>
      <c r="RR164" s="69"/>
      <c r="RS164" s="69"/>
      <c r="RT164" s="69"/>
      <c r="RU164" s="69"/>
      <c r="RV164" s="69"/>
      <c r="RW164" s="69"/>
      <c r="RX164" s="69"/>
      <c r="RY164" s="69"/>
      <c r="RZ164" s="69"/>
      <c r="SA164" s="69"/>
      <c r="SB164" s="69"/>
      <c r="SC164" s="69"/>
      <c r="SD164" s="69"/>
      <c r="SE164" s="69"/>
      <c r="SF164" s="69"/>
      <c r="SG164" s="69"/>
      <c r="SH164" s="69"/>
      <c r="SI164" s="69"/>
      <c r="SJ164" s="69"/>
      <c r="SK164" s="69"/>
      <c r="SL164" s="69"/>
      <c r="SM164" s="69"/>
      <c r="SN164" s="69"/>
      <c r="SO164" s="69"/>
      <c r="SP164" s="69"/>
      <c r="SQ164" s="69"/>
      <c r="SR164" s="69"/>
      <c r="SS164" s="69"/>
      <c r="ST164" s="69"/>
      <c r="SU164" s="69"/>
      <c r="SV164" s="69"/>
      <c r="SW164" s="69"/>
      <c r="SX164" s="69"/>
      <c r="SY164" s="69"/>
      <c r="SZ164" s="69"/>
      <c r="TA164" s="69"/>
      <c r="TB164" s="69"/>
      <c r="TC164" s="69"/>
      <c r="TD164" s="69"/>
      <c r="TE164" s="69"/>
      <c r="TF164" s="69"/>
      <c r="TG164" s="69"/>
      <c r="TH164" s="69"/>
      <c r="TI164" s="69"/>
      <c r="TJ164" s="69"/>
      <c r="TK164" s="69"/>
      <c r="TL164" s="69"/>
      <c r="TM164" s="69"/>
      <c r="TN164" s="69"/>
      <c r="TO164" s="69"/>
      <c r="TP164" s="69"/>
      <c r="TQ164" s="69"/>
      <c r="TR164" s="69"/>
      <c r="TS164" s="69"/>
      <c r="TT164" s="69"/>
      <c r="TU164" s="69"/>
      <c r="TV164" s="69"/>
      <c r="TW164" s="69"/>
      <c r="TX164" s="69"/>
      <c r="TY164" s="69"/>
      <c r="TZ164" s="69"/>
      <c r="UA164" s="69"/>
      <c r="UB164" s="69"/>
      <c r="UC164" s="69"/>
      <c r="UD164" s="69"/>
      <c r="UE164" s="69"/>
      <c r="UF164" s="69"/>
      <c r="UG164" s="69"/>
      <c r="UH164" s="69"/>
      <c r="UI164" s="69"/>
      <c r="UJ164" s="69"/>
      <c r="UK164" s="69"/>
      <c r="UL164" s="69"/>
      <c r="UM164" s="69"/>
      <c r="UN164" s="69"/>
      <c r="UO164" s="69"/>
      <c r="UP164" s="69"/>
      <c r="UQ164" s="69"/>
      <c r="UR164" s="69"/>
      <c r="US164" s="69"/>
      <c r="UT164" s="69"/>
      <c r="UU164" s="69"/>
      <c r="UV164" s="69"/>
      <c r="UW164" s="69"/>
      <c r="UX164" s="69"/>
      <c r="UY164" s="69"/>
      <c r="UZ164" s="69"/>
      <c r="VA164" s="69"/>
      <c r="VB164" s="69"/>
      <c r="VC164" s="69"/>
      <c r="VD164" s="69"/>
      <c r="VE164" s="69"/>
      <c r="VF164" s="69"/>
      <c r="VG164" s="69"/>
      <c r="VH164" s="69"/>
      <c r="VI164" s="69"/>
      <c r="VJ164" s="69"/>
      <c r="VK164" s="69"/>
      <c r="VL164" s="69"/>
      <c r="VM164" s="69"/>
      <c r="VN164" s="69"/>
      <c r="VO164" s="69"/>
      <c r="VP164" s="69"/>
      <c r="VQ164" s="69"/>
      <c r="VR164" s="69"/>
      <c r="VS164" s="69"/>
      <c r="VT164" s="69"/>
      <c r="VU164" s="69"/>
      <c r="VV164" s="69"/>
      <c r="VW164" s="69"/>
      <c r="VX164" s="69"/>
      <c r="VY164" s="69"/>
      <c r="VZ164" s="69"/>
      <c r="WA164" s="69"/>
      <c r="WB164" s="69"/>
      <c r="WC164" s="69"/>
      <c r="WD164" s="69"/>
      <c r="WE164" s="69"/>
      <c r="WF164" s="69"/>
      <c r="WG164" s="69"/>
      <c r="WH164" s="69"/>
      <c r="WI164" s="69"/>
      <c r="WJ164" s="69"/>
      <c r="WK164" s="69"/>
      <c r="WL164" s="69"/>
      <c r="WM164" s="69"/>
      <c r="WN164" s="69"/>
      <c r="WO164" s="69"/>
      <c r="WP164" s="69"/>
      <c r="WQ164" s="69"/>
      <c r="WR164" s="69"/>
      <c r="WS164" s="69"/>
      <c r="WT164" s="69"/>
      <c r="WU164" s="69"/>
      <c r="WV164" s="69"/>
      <c r="WW164" s="69"/>
      <c r="WX164" s="69"/>
      <c r="WY164" s="69"/>
      <c r="WZ164" s="69"/>
      <c r="XA164" s="69"/>
      <c r="XB164" s="69"/>
      <c r="XC164" s="69"/>
      <c r="XD164" s="69"/>
      <c r="XE164" s="69"/>
      <c r="XF164" s="69"/>
      <c r="XG164" s="69"/>
      <c r="XH164" s="69"/>
      <c r="XI164" s="69"/>
      <c r="XJ164" s="69"/>
      <c r="XK164" s="69"/>
      <c r="XL164" s="69"/>
      <c r="XM164" s="69"/>
      <c r="XN164" s="69"/>
      <c r="XO164" s="69"/>
      <c r="XP164" s="69"/>
      <c r="XQ164" s="69"/>
      <c r="XR164" s="69"/>
      <c r="XS164" s="69"/>
      <c r="XT164" s="69"/>
      <c r="XU164" s="69"/>
      <c r="XV164" s="69"/>
      <c r="XW164" s="69"/>
      <c r="XX164" s="69"/>
      <c r="XY164" s="69"/>
      <c r="XZ164" s="69"/>
      <c r="YA164" s="69"/>
      <c r="YB164" s="69"/>
      <c r="YC164" s="69"/>
      <c r="YD164" s="69"/>
      <c r="YE164" s="69"/>
      <c r="YF164" s="69"/>
      <c r="YG164" s="69"/>
      <c r="YH164" s="69"/>
      <c r="YI164" s="69"/>
      <c r="YJ164" s="69"/>
      <c r="YK164" s="69"/>
      <c r="YL164" s="69"/>
      <c r="YM164" s="69"/>
      <c r="YN164" s="69"/>
      <c r="YO164" s="69"/>
      <c r="YP164" s="69"/>
      <c r="YQ164" s="69"/>
      <c r="YR164" s="69"/>
      <c r="YS164" s="69"/>
      <c r="YT164" s="69"/>
      <c r="YU164" s="69"/>
      <c r="YV164" s="69"/>
      <c r="YW164" s="69"/>
      <c r="YX164" s="69"/>
      <c r="YY164" s="69"/>
      <c r="YZ164" s="69"/>
      <c r="ZA164" s="69"/>
      <c r="ZB164" s="69"/>
      <c r="ZC164" s="69"/>
      <c r="ZD164" s="69"/>
      <c r="ZE164" s="69"/>
      <c r="ZF164" s="69"/>
      <c r="ZG164" s="69"/>
      <c r="ZH164" s="69"/>
      <c r="ZI164" s="69"/>
      <c r="ZJ164" s="69"/>
      <c r="ZK164" s="69"/>
      <c r="ZL164" s="69"/>
      <c r="ZM164" s="69"/>
      <c r="ZN164" s="69"/>
      <c r="ZO164" s="69"/>
      <c r="ZP164" s="69"/>
      <c r="ZQ164" s="69"/>
      <c r="ZR164" s="69"/>
      <c r="ZS164" s="69"/>
      <c r="ZT164" s="69"/>
      <c r="ZU164" s="69"/>
      <c r="ZV164" s="69"/>
      <c r="ZW164" s="69"/>
      <c r="ZX164" s="69"/>
      <c r="ZY164" s="69"/>
      <c r="ZZ164" s="69"/>
      <c r="AAA164" s="69"/>
      <c r="AAB164" s="69"/>
      <c r="AAC164" s="69"/>
      <c r="AAD164" s="69"/>
      <c r="AAE164" s="69"/>
      <c r="AAF164" s="69"/>
      <c r="AAG164" s="69"/>
      <c r="AAH164" s="69"/>
      <c r="AAI164" s="69"/>
      <c r="AAJ164" s="69"/>
      <c r="AAK164" s="69"/>
      <c r="AAL164" s="69"/>
      <c r="AAM164" s="69"/>
      <c r="AAN164" s="69"/>
      <c r="AAO164" s="69"/>
      <c r="AAP164" s="69"/>
      <c r="AAQ164" s="69"/>
      <c r="AAR164" s="69"/>
      <c r="AAS164" s="69"/>
      <c r="AAT164" s="69"/>
      <c r="AAU164" s="69"/>
      <c r="AAV164" s="69"/>
      <c r="AAW164" s="69"/>
      <c r="AAX164" s="69"/>
      <c r="AAY164" s="69"/>
      <c r="AAZ164" s="69"/>
      <c r="ABA164" s="69"/>
      <c r="ABB164" s="69"/>
      <c r="ABC164" s="69"/>
      <c r="ABD164" s="69"/>
      <c r="ABE164" s="69"/>
      <c r="ABF164" s="69"/>
      <c r="ABG164" s="69"/>
      <c r="ABH164" s="69"/>
      <c r="ABI164" s="69"/>
      <c r="ABJ164" s="69"/>
      <c r="ABK164" s="69"/>
      <c r="ABL164" s="69"/>
      <c r="ABM164" s="69"/>
      <c r="ABN164" s="69"/>
      <c r="ABO164" s="69"/>
      <c r="ABP164" s="69"/>
      <c r="ABQ164" s="69"/>
      <c r="ABR164" s="69"/>
      <c r="ABS164" s="69"/>
      <c r="ABT164" s="69"/>
      <c r="ABU164" s="69"/>
      <c r="ABV164" s="69"/>
      <c r="ABW164" s="69"/>
      <c r="ABX164" s="69"/>
      <c r="ABY164" s="69"/>
      <c r="ABZ164" s="69"/>
      <c r="ACA164" s="69"/>
      <c r="ACB164" s="69"/>
      <c r="ACC164" s="69"/>
      <c r="ACD164" s="69"/>
      <c r="ACE164" s="69"/>
      <c r="ACF164" s="69"/>
      <c r="ACG164" s="69"/>
      <c r="ACH164" s="69"/>
      <c r="ACI164" s="69"/>
      <c r="ACJ164" s="69"/>
      <c r="ACK164" s="69"/>
      <c r="ACL164" s="69"/>
      <c r="ACM164" s="69"/>
      <c r="ACN164" s="69"/>
      <c r="ACO164" s="69"/>
      <c r="ACP164" s="69"/>
      <c r="ACQ164" s="69"/>
      <c r="ACR164" s="69"/>
      <c r="ACS164" s="69"/>
      <c r="ACT164" s="69"/>
      <c r="ACU164" s="69"/>
      <c r="ACV164" s="69"/>
      <c r="ACW164" s="69"/>
      <c r="ACX164" s="69"/>
      <c r="ACY164" s="69"/>
      <c r="ACZ164" s="69"/>
      <c r="ADA164" s="69"/>
      <c r="ADB164" s="69"/>
      <c r="ADC164" s="69"/>
      <c r="ADD164" s="69"/>
      <c r="ADE164" s="69"/>
      <c r="ADF164" s="69"/>
      <c r="ADG164" s="69"/>
      <c r="ADH164" s="69"/>
      <c r="ADI164" s="69"/>
      <c r="ADJ164" s="69"/>
      <c r="ADK164" s="69"/>
      <c r="ADL164" s="69"/>
      <c r="ADM164" s="69"/>
      <c r="ADN164" s="69"/>
      <c r="ADO164" s="69"/>
      <c r="ADP164" s="69"/>
      <c r="ADQ164" s="69"/>
      <c r="ADR164" s="69"/>
      <c r="ADS164" s="69"/>
      <c r="ADT164" s="69"/>
      <c r="ADU164" s="69"/>
      <c r="ADV164" s="69"/>
      <c r="ADW164" s="69"/>
      <c r="ADX164" s="69"/>
      <c r="ADY164" s="69"/>
      <c r="ADZ164" s="77"/>
      <c r="AEA164" s="69"/>
      <c r="AEB164" s="69"/>
      <c r="AEC164" s="69"/>
      <c r="AED164" s="69"/>
      <c r="AEE164" s="111">
        <f t="shared" si="78"/>
        <v>159</v>
      </c>
      <c r="AEF164" s="109"/>
      <c r="AEG164" s="69"/>
      <c r="AEH164" s="69"/>
      <c r="AEI164" s="69"/>
      <c r="AEJ164" s="69"/>
      <c r="AEK164" s="69"/>
      <c r="AEL164" s="69"/>
      <c r="AEM164" s="69"/>
      <c r="AEN164" s="69"/>
      <c r="AEO164" s="69"/>
      <c r="AEP164" s="69"/>
      <c r="AEQ164" s="69"/>
      <c r="AER164" s="69"/>
      <c r="AES164" s="69"/>
      <c r="AET164" s="69"/>
      <c r="AEU164" s="69"/>
      <c r="AEV164" s="69"/>
      <c r="AEW164" s="69"/>
      <c r="AEX164" s="69"/>
      <c r="AEY164" s="69"/>
      <c r="AEZ164" s="69"/>
      <c r="AFA164" s="69"/>
      <c r="AFB164" s="113"/>
      <c r="AFC164" s="113"/>
      <c r="AFD164" s="113"/>
      <c r="AFE164" s="113"/>
      <c r="AFF164" s="113"/>
      <c r="AFG164" s="113"/>
      <c r="AFH164" s="113"/>
      <c r="AFI164" s="113"/>
      <c r="AFJ164" s="113"/>
      <c r="AFK164" s="113"/>
      <c r="AFL164" s="113"/>
      <c r="AFM164" s="113"/>
      <c r="AFN164" s="113"/>
      <c r="AFO164" s="113"/>
      <c r="AFP164" s="113"/>
      <c r="AFQ164" s="113"/>
      <c r="AFR164" s="113"/>
      <c r="AFS164" s="113"/>
      <c r="AFT164" s="113"/>
      <c r="AFU164" s="113"/>
      <c r="AFV164" s="113"/>
      <c r="AFW164" s="113"/>
      <c r="AFX164" s="113"/>
      <c r="AFY164" s="113"/>
      <c r="AFZ164" s="113"/>
      <c r="AGA164" s="69"/>
      <c r="AGB164" s="69"/>
      <c r="AGC164" s="69"/>
      <c r="AGD164" s="69"/>
      <c r="AGE164" s="69"/>
      <c r="AGF164" s="69"/>
      <c r="AGG164" s="69"/>
      <c r="AGH164" s="69"/>
      <c r="AGI164" s="69"/>
      <c r="AGJ164" s="69"/>
      <c r="AGK164" s="69"/>
      <c r="AGL164" s="69"/>
      <c r="AGM164" s="69"/>
      <c r="AGN164" s="69"/>
      <c r="AGO164" s="69"/>
      <c r="AGP164" s="69"/>
      <c r="AGQ164" s="69"/>
      <c r="AGR164" s="69"/>
      <c r="AGS164" s="69"/>
      <c r="AGT164" s="69"/>
      <c r="AGU164" s="69"/>
      <c r="AGV164" s="69"/>
      <c r="AGW164" s="69"/>
      <c r="AGX164" s="69"/>
      <c r="AGY164" s="69"/>
      <c r="AGZ164" s="69"/>
      <c r="AHA164" s="69"/>
      <c r="AHB164" s="69"/>
      <c r="AHC164" s="69"/>
      <c r="AHD164" s="69"/>
      <c r="AHE164" s="69"/>
      <c r="AHF164" s="69"/>
      <c r="AHG164" s="69"/>
      <c r="AHH164" s="69"/>
      <c r="AHI164" s="69"/>
      <c r="AHJ164" s="69"/>
      <c r="AHK164" s="69"/>
      <c r="AHL164" s="69"/>
      <c r="AHM164" s="69"/>
      <c r="AHN164" s="69"/>
      <c r="AHO164" s="69"/>
      <c r="AHP164" s="69"/>
      <c r="AHQ164" s="69"/>
      <c r="AHR164" s="69"/>
      <c r="AHS164" s="69"/>
      <c r="AHT164" s="69"/>
      <c r="AHU164" s="69"/>
      <c r="AHV164" s="69"/>
      <c r="AHW164" s="69"/>
      <c r="AHX164" s="69"/>
      <c r="AHY164" s="69"/>
      <c r="AHZ164" s="69"/>
      <c r="AIA164" s="69"/>
      <c r="AIB164" s="69"/>
    </row>
    <row r="165" spans="1:912" ht="1.5" customHeight="1" x14ac:dyDescent="0.25">
      <c r="A165" s="77"/>
      <c r="B165" s="69"/>
      <c r="C165" s="69"/>
      <c r="D165" s="69"/>
      <c r="E165" s="77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69"/>
      <c r="ER165" s="69"/>
      <c r="ES165" s="69"/>
      <c r="ET165" s="69"/>
      <c r="EU165" s="69"/>
      <c r="EV165" s="69"/>
      <c r="EW165" s="69"/>
      <c r="EX165" s="69"/>
      <c r="EY165" s="69"/>
      <c r="EZ165" s="69"/>
      <c r="FA165" s="69"/>
      <c r="FB165" s="69"/>
      <c r="FC165" s="69"/>
      <c r="FD165" s="69"/>
      <c r="FE165" s="69"/>
      <c r="FF165" s="69"/>
      <c r="FG165" s="69"/>
      <c r="FH165" s="69"/>
      <c r="FI165" s="69"/>
      <c r="FJ165" s="69"/>
      <c r="FK165" s="69"/>
      <c r="FL165" s="69"/>
      <c r="FM165" s="69"/>
      <c r="FN165" s="69"/>
      <c r="FO165" s="69"/>
      <c r="FP165" s="69"/>
      <c r="FQ165" s="69"/>
      <c r="FR165" s="69"/>
      <c r="FS165" s="69"/>
      <c r="FT165" s="69"/>
      <c r="FU165" s="69"/>
      <c r="FV165" s="69"/>
      <c r="FW165" s="69"/>
      <c r="FX165" s="69"/>
      <c r="FY165" s="69"/>
      <c r="FZ165" s="69"/>
      <c r="GA165" s="69"/>
      <c r="GB165" s="69"/>
      <c r="GC165" s="69"/>
      <c r="GD165" s="69"/>
      <c r="GE165" s="69"/>
      <c r="GF165" s="69"/>
      <c r="GG165" s="69"/>
      <c r="GH165" s="69"/>
      <c r="GI165" s="69"/>
      <c r="GJ165" s="69"/>
      <c r="GK165" s="69"/>
      <c r="GL165" s="69"/>
      <c r="GM165" s="69"/>
      <c r="GN165" s="69"/>
      <c r="GO165" s="69"/>
      <c r="GP165" s="69"/>
      <c r="GQ165" s="69"/>
      <c r="GR165" s="69"/>
      <c r="GS165" s="69"/>
      <c r="GT165" s="69"/>
      <c r="GU165" s="69"/>
      <c r="GV165" s="69"/>
      <c r="GW165" s="69"/>
      <c r="GX165" s="69"/>
      <c r="GY165" s="69"/>
      <c r="GZ165" s="69"/>
      <c r="HA165" s="69"/>
      <c r="HB165" s="69"/>
      <c r="HC165" s="69"/>
      <c r="HD165" s="69"/>
      <c r="HE165" s="69"/>
      <c r="HF165" s="69"/>
      <c r="HG165" s="69"/>
      <c r="HH165" s="69"/>
      <c r="HI165" s="69"/>
      <c r="HJ165" s="69"/>
      <c r="HK165" s="69"/>
      <c r="HL165" s="69"/>
      <c r="HM165" s="69"/>
      <c r="HN165" s="69"/>
      <c r="HO165" s="69"/>
      <c r="HP165" s="69"/>
      <c r="HQ165" s="69"/>
      <c r="HR165" s="69"/>
      <c r="HS165" s="69"/>
      <c r="HT165" s="69"/>
      <c r="HU165" s="69"/>
      <c r="HV165" s="69"/>
      <c r="HW165" s="69"/>
      <c r="HX165" s="69"/>
      <c r="HY165" s="69"/>
      <c r="HZ165" s="69"/>
      <c r="IA165" s="69"/>
      <c r="IB165" s="69"/>
      <c r="IC165" s="69"/>
      <c r="ID165" s="69"/>
      <c r="IE165" s="69"/>
      <c r="IF165" s="69"/>
      <c r="IG165" s="69"/>
      <c r="IH165" s="69"/>
      <c r="II165" s="69"/>
      <c r="IJ165" s="69"/>
      <c r="IK165" s="69"/>
      <c r="IL165" s="69"/>
      <c r="IM165" s="69"/>
      <c r="IN165" s="69"/>
      <c r="IO165" s="69"/>
      <c r="IP165" s="69"/>
      <c r="IQ165" s="69"/>
      <c r="IR165" s="69"/>
      <c r="IS165" s="69"/>
      <c r="IT165" s="69"/>
      <c r="IU165" s="69"/>
      <c r="IV165" s="69"/>
      <c r="IW165" s="69"/>
      <c r="IX165" s="69"/>
      <c r="IY165" s="69"/>
      <c r="IZ165" s="69"/>
      <c r="JA165" s="69"/>
      <c r="JB165" s="69"/>
      <c r="JC165" s="69"/>
      <c r="JD165" s="69"/>
      <c r="JE165" s="69"/>
      <c r="JF165" s="69"/>
      <c r="JG165" s="69"/>
      <c r="JH165" s="69"/>
      <c r="JI165" s="69"/>
      <c r="JJ165" s="69"/>
      <c r="JK165" s="69"/>
      <c r="JL165" s="69"/>
      <c r="JM165" s="69"/>
      <c r="JN165" s="69"/>
      <c r="JO165" s="69"/>
      <c r="JP165" s="69"/>
      <c r="JQ165" s="69"/>
      <c r="JR165" s="69"/>
      <c r="JS165" s="69"/>
      <c r="JT165" s="69"/>
      <c r="JU165" s="69"/>
      <c r="JV165" s="69"/>
      <c r="JW165" s="69"/>
      <c r="JX165" s="69"/>
      <c r="JY165" s="69"/>
      <c r="JZ165" s="69"/>
      <c r="KA165" s="69"/>
      <c r="KB165" s="69"/>
      <c r="KC165" s="69"/>
      <c r="KD165" s="69"/>
      <c r="KE165" s="69"/>
      <c r="KF165" s="69"/>
      <c r="KG165" s="69"/>
      <c r="KH165" s="69"/>
      <c r="KI165" s="69"/>
      <c r="KJ165" s="69"/>
      <c r="KK165" s="69"/>
      <c r="KL165" s="69"/>
      <c r="KM165" s="69"/>
      <c r="KN165" s="69"/>
      <c r="KO165" s="69"/>
      <c r="KP165" s="69"/>
      <c r="KQ165" s="69"/>
      <c r="KR165" s="69"/>
      <c r="KS165" s="69"/>
      <c r="KT165" s="69"/>
      <c r="KU165" s="69"/>
      <c r="KV165" s="69"/>
      <c r="KW165" s="69"/>
      <c r="KX165" s="69"/>
      <c r="KY165" s="69"/>
      <c r="KZ165" s="69"/>
      <c r="LA165" s="69"/>
      <c r="LB165" s="69"/>
      <c r="LC165" s="69"/>
      <c r="LD165" s="69"/>
      <c r="LE165" s="69"/>
      <c r="LF165" s="69"/>
      <c r="LG165" s="69"/>
      <c r="LH165" s="69"/>
      <c r="LI165" s="69"/>
      <c r="LJ165" s="69"/>
      <c r="LK165" s="69"/>
      <c r="LL165" s="69"/>
      <c r="LM165" s="69"/>
      <c r="LN165" s="69"/>
      <c r="LO165" s="69"/>
      <c r="LP165" s="69"/>
      <c r="LQ165" s="69"/>
      <c r="LR165" s="69"/>
      <c r="LS165" s="69"/>
      <c r="LT165" s="69"/>
      <c r="LU165" s="69"/>
      <c r="LV165" s="69"/>
      <c r="LW165" s="69"/>
      <c r="LX165" s="69"/>
      <c r="LY165" s="69"/>
      <c r="LZ165" s="69"/>
      <c r="MA165" s="69"/>
      <c r="MB165" s="69"/>
      <c r="MC165" s="69"/>
      <c r="MD165" s="69"/>
      <c r="ME165" s="69"/>
      <c r="MF165" s="69"/>
      <c r="MG165" s="69"/>
      <c r="MH165" s="69"/>
      <c r="MI165" s="69"/>
      <c r="MJ165" s="69"/>
      <c r="MK165" s="69"/>
      <c r="ML165" s="69"/>
      <c r="MM165" s="69"/>
      <c r="MN165" s="69"/>
      <c r="MO165" s="69"/>
      <c r="MP165" s="69"/>
      <c r="MQ165" s="69"/>
      <c r="MR165" s="69"/>
      <c r="MS165" s="69"/>
      <c r="MT165" s="69"/>
      <c r="MU165" s="69"/>
      <c r="MV165" s="69"/>
      <c r="MW165" s="69"/>
      <c r="MX165" s="69"/>
      <c r="MY165" s="69"/>
      <c r="MZ165" s="69"/>
      <c r="NA165" s="69"/>
      <c r="NB165" s="69"/>
      <c r="NC165" s="69"/>
      <c r="ND165" s="69"/>
      <c r="NE165" s="69"/>
      <c r="NF165" s="69"/>
      <c r="NG165" s="69"/>
      <c r="NH165" s="69"/>
      <c r="NI165" s="69"/>
      <c r="NJ165" s="69"/>
      <c r="NK165" s="69"/>
      <c r="NL165" s="69"/>
      <c r="NM165" s="69"/>
      <c r="NN165" s="69"/>
      <c r="NO165" s="69"/>
      <c r="NP165" s="69"/>
      <c r="NQ165" s="69"/>
      <c r="NR165" s="69"/>
      <c r="NS165" s="69"/>
      <c r="NT165" s="69"/>
      <c r="NU165" s="69"/>
      <c r="NV165" s="69"/>
      <c r="NW165" s="69"/>
      <c r="NX165" s="69"/>
      <c r="NY165" s="69"/>
      <c r="NZ165" s="69"/>
      <c r="OA165" s="69"/>
      <c r="OB165" s="69"/>
      <c r="OC165" s="69"/>
      <c r="OD165" s="69"/>
      <c r="OE165" s="69"/>
      <c r="OF165" s="69"/>
      <c r="OG165" s="69"/>
      <c r="OH165" s="69"/>
      <c r="OI165" s="69"/>
      <c r="OJ165" s="69"/>
      <c r="OK165" s="69"/>
      <c r="OL165" s="69"/>
      <c r="OM165" s="69"/>
      <c r="ON165" s="69"/>
      <c r="OO165" s="69"/>
      <c r="OP165" s="69"/>
      <c r="OQ165" s="69"/>
      <c r="OR165" s="69"/>
      <c r="OS165" s="69"/>
      <c r="OT165" s="69"/>
      <c r="OU165" s="69"/>
      <c r="OV165" s="69"/>
      <c r="OW165" s="69"/>
      <c r="OX165" s="69"/>
      <c r="OY165" s="69"/>
      <c r="OZ165" s="69"/>
      <c r="PA165" s="69"/>
      <c r="PB165" s="69"/>
      <c r="PC165" s="69"/>
      <c r="PD165" s="69"/>
      <c r="PE165" s="69"/>
      <c r="PF165" s="69"/>
      <c r="PG165" s="69"/>
      <c r="PH165" s="69"/>
      <c r="PI165" s="69"/>
      <c r="PJ165" s="69"/>
      <c r="PK165" s="69"/>
      <c r="PL165" s="69"/>
      <c r="PM165" s="69"/>
      <c r="PN165" s="69"/>
      <c r="PO165" s="69"/>
      <c r="PP165" s="69"/>
      <c r="PQ165" s="69"/>
      <c r="PR165" s="69"/>
      <c r="PS165" s="69"/>
      <c r="PT165" s="69"/>
      <c r="PU165" s="69"/>
      <c r="PV165" s="69"/>
      <c r="PW165" s="69"/>
      <c r="PX165" s="69"/>
      <c r="PY165" s="69"/>
      <c r="PZ165" s="69"/>
      <c r="QA165" s="69"/>
      <c r="QB165" s="69"/>
      <c r="QC165" s="69"/>
      <c r="QD165" s="69"/>
      <c r="QE165" s="69"/>
      <c r="QF165" s="69"/>
      <c r="QG165" s="69"/>
      <c r="QH165" s="69"/>
      <c r="QI165" s="69"/>
      <c r="QJ165" s="69"/>
      <c r="QK165" s="69"/>
      <c r="QL165" s="69"/>
      <c r="QM165" s="69"/>
      <c r="QN165" s="69"/>
      <c r="QO165" s="69"/>
      <c r="QP165" s="69"/>
      <c r="QQ165" s="69"/>
      <c r="QR165" s="69"/>
      <c r="QS165" s="69"/>
      <c r="QT165" s="69"/>
      <c r="QU165" s="69"/>
      <c r="QV165" s="69"/>
      <c r="QW165" s="69"/>
      <c r="QX165" s="69"/>
      <c r="QY165" s="69"/>
      <c r="QZ165" s="69"/>
      <c r="RA165" s="69"/>
      <c r="RB165" s="69"/>
      <c r="RC165" s="69"/>
      <c r="RD165" s="69"/>
      <c r="RE165" s="69"/>
      <c r="RF165" s="69"/>
      <c r="RG165" s="69"/>
      <c r="RH165" s="69"/>
      <c r="RI165" s="69"/>
      <c r="RJ165" s="69"/>
      <c r="RK165" s="69"/>
      <c r="RL165" s="69"/>
      <c r="RM165" s="69"/>
      <c r="RN165" s="69"/>
      <c r="RO165" s="69"/>
      <c r="RP165" s="69"/>
      <c r="RQ165" s="69"/>
      <c r="RR165" s="69"/>
      <c r="RS165" s="69"/>
      <c r="RT165" s="69"/>
      <c r="RU165" s="69"/>
      <c r="RV165" s="69"/>
      <c r="RW165" s="69"/>
      <c r="RX165" s="69"/>
      <c r="RY165" s="69"/>
      <c r="RZ165" s="69"/>
      <c r="SA165" s="69"/>
      <c r="SB165" s="69"/>
      <c r="SC165" s="69"/>
      <c r="SD165" s="69"/>
      <c r="SE165" s="69"/>
      <c r="SF165" s="69"/>
      <c r="SG165" s="69"/>
      <c r="SH165" s="69"/>
      <c r="SI165" s="69"/>
      <c r="SJ165" s="69"/>
      <c r="SK165" s="69"/>
      <c r="SL165" s="69"/>
      <c r="SM165" s="69"/>
      <c r="SN165" s="69"/>
      <c r="SO165" s="69"/>
      <c r="SP165" s="69"/>
      <c r="SQ165" s="69"/>
      <c r="SR165" s="69"/>
      <c r="SS165" s="69"/>
      <c r="ST165" s="69"/>
      <c r="SU165" s="69"/>
      <c r="SV165" s="69"/>
      <c r="SW165" s="69"/>
      <c r="SX165" s="69"/>
      <c r="SY165" s="69"/>
      <c r="SZ165" s="69"/>
      <c r="TA165" s="69"/>
      <c r="TB165" s="69"/>
      <c r="TC165" s="69"/>
      <c r="TD165" s="69"/>
      <c r="TE165" s="69"/>
      <c r="TF165" s="69"/>
      <c r="TG165" s="69"/>
      <c r="TH165" s="69"/>
      <c r="TI165" s="69"/>
      <c r="TJ165" s="69"/>
      <c r="TK165" s="69"/>
      <c r="TL165" s="69"/>
      <c r="TM165" s="69"/>
      <c r="TN165" s="69"/>
      <c r="TO165" s="69"/>
      <c r="TP165" s="69"/>
      <c r="TQ165" s="69"/>
      <c r="TR165" s="69"/>
      <c r="TS165" s="69"/>
      <c r="TT165" s="69"/>
      <c r="TU165" s="69"/>
      <c r="TV165" s="69"/>
      <c r="TW165" s="69"/>
      <c r="TX165" s="69"/>
      <c r="TY165" s="69"/>
      <c r="TZ165" s="69"/>
      <c r="UA165" s="69"/>
      <c r="UB165" s="69"/>
      <c r="UC165" s="69"/>
      <c r="UD165" s="69"/>
      <c r="UE165" s="69"/>
      <c r="UF165" s="69"/>
      <c r="UG165" s="69"/>
      <c r="UH165" s="69"/>
      <c r="UI165" s="69"/>
      <c r="UJ165" s="69"/>
      <c r="UK165" s="69"/>
      <c r="UL165" s="69"/>
      <c r="UM165" s="69"/>
      <c r="UN165" s="69"/>
      <c r="UO165" s="69"/>
      <c r="UP165" s="69"/>
      <c r="UQ165" s="69"/>
      <c r="UR165" s="69"/>
      <c r="US165" s="69"/>
      <c r="UT165" s="69"/>
      <c r="UU165" s="69"/>
      <c r="UV165" s="69"/>
      <c r="UW165" s="69"/>
      <c r="UX165" s="69"/>
      <c r="UY165" s="69"/>
      <c r="UZ165" s="69"/>
      <c r="VA165" s="69"/>
      <c r="VB165" s="69"/>
      <c r="VC165" s="69"/>
      <c r="VD165" s="69"/>
      <c r="VE165" s="69"/>
      <c r="VF165" s="69"/>
      <c r="VG165" s="69"/>
      <c r="VH165" s="69"/>
      <c r="VI165" s="69"/>
      <c r="VJ165" s="69"/>
      <c r="VK165" s="69"/>
      <c r="VL165" s="69"/>
      <c r="VM165" s="69"/>
      <c r="VN165" s="69"/>
      <c r="VO165" s="69"/>
      <c r="VP165" s="69"/>
      <c r="VQ165" s="69"/>
      <c r="VR165" s="69"/>
      <c r="VS165" s="69"/>
      <c r="VT165" s="69"/>
      <c r="VU165" s="69"/>
      <c r="VV165" s="69"/>
      <c r="VW165" s="69"/>
      <c r="VX165" s="69"/>
      <c r="VY165" s="69"/>
      <c r="VZ165" s="69"/>
      <c r="WA165" s="69"/>
      <c r="WB165" s="69"/>
      <c r="WC165" s="69"/>
      <c r="WD165" s="69"/>
      <c r="WE165" s="69"/>
      <c r="WF165" s="69"/>
      <c r="WG165" s="69"/>
      <c r="WH165" s="69"/>
      <c r="WI165" s="69"/>
      <c r="WJ165" s="69"/>
      <c r="WK165" s="69"/>
      <c r="WL165" s="69"/>
      <c r="WM165" s="69"/>
      <c r="WN165" s="69"/>
      <c r="WO165" s="69"/>
      <c r="WP165" s="69"/>
      <c r="WQ165" s="69"/>
      <c r="WR165" s="69"/>
      <c r="WS165" s="69"/>
      <c r="WT165" s="69"/>
      <c r="WU165" s="69"/>
      <c r="WV165" s="69"/>
      <c r="WW165" s="69"/>
      <c r="WX165" s="69"/>
      <c r="WY165" s="69"/>
      <c r="WZ165" s="69"/>
      <c r="XA165" s="69"/>
      <c r="XB165" s="69"/>
      <c r="XC165" s="69"/>
      <c r="XD165" s="69"/>
      <c r="XE165" s="69"/>
      <c r="XF165" s="69"/>
      <c r="XG165" s="69"/>
      <c r="XH165" s="69"/>
      <c r="XI165" s="69"/>
      <c r="XJ165" s="69"/>
      <c r="XK165" s="69"/>
      <c r="XL165" s="69"/>
      <c r="XM165" s="69"/>
      <c r="XN165" s="69"/>
      <c r="XO165" s="69"/>
      <c r="XP165" s="69"/>
      <c r="XQ165" s="69"/>
      <c r="XR165" s="69"/>
      <c r="XS165" s="69"/>
      <c r="XT165" s="69"/>
      <c r="XU165" s="69"/>
      <c r="XV165" s="69"/>
      <c r="XW165" s="69"/>
      <c r="XX165" s="69"/>
      <c r="XY165" s="69"/>
      <c r="XZ165" s="69"/>
      <c r="YA165" s="69"/>
      <c r="YB165" s="69"/>
      <c r="YC165" s="69"/>
      <c r="YD165" s="69"/>
      <c r="YE165" s="69"/>
      <c r="YF165" s="69"/>
      <c r="YG165" s="69"/>
      <c r="YH165" s="69"/>
      <c r="YI165" s="69"/>
      <c r="YJ165" s="69"/>
      <c r="YK165" s="69"/>
      <c r="YL165" s="69"/>
      <c r="YM165" s="69"/>
      <c r="YN165" s="69"/>
      <c r="YO165" s="69"/>
      <c r="YP165" s="69"/>
      <c r="YQ165" s="69"/>
      <c r="YR165" s="69"/>
      <c r="YS165" s="69"/>
      <c r="YT165" s="69"/>
      <c r="YU165" s="69"/>
      <c r="YV165" s="69"/>
      <c r="YW165" s="69"/>
      <c r="YX165" s="69"/>
      <c r="YY165" s="69"/>
      <c r="YZ165" s="69"/>
      <c r="ZA165" s="69"/>
      <c r="ZB165" s="69"/>
      <c r="ZC165" s="69"/>
      <c r="ZD165" s="69"/>
      <c r="ZE165" s="69"/>
      <c r="ZF165" s="69"/>
      <c r="ZG165" s="69"/>
      <c r="ZH165" s="69"/>
      <c r="ZI165" s="69"/>
      <c r="ZJ165" s="69"/>
      <c r="ZK165" s="69"/>
      <c r="ZL165" s="69"/>
      <c r="ZM165" s="69"/>
      <c r="ZN165" s="69"/>
      <c r="ZO165" s="69"/>
      <c r="ZP165" s="69"/>
      <c r="ZQ165" s="69"/>
      <c r="ZR165" s="69"/>
      <c r="ZS165" s="69"/>
      <c r="ZT165" s="69"/>
      <c r="ZU165" s="69"/>
      <c r="ZV165" s="69"/>
      <c r="ZW165" s="69"/>
      <c r="ZX165" s="69"/>
      <c r="ZY165" s="69"/>
      <c r="ZZ165" s="69"/>
      <c r="AAA165" s="69"/>
      <c r="AAB165" s="69"/>
      <c r="AAC165" s="69"/>
      <c r="AAD165" s="69"/>
      <c r="AAE165" s="69"/>
      <c r="AAF165" s="69"/>
      <c r="AAG165" s="69"/>
      <c r="AAH165" s="69"/>
      <c r="AAI165" s="69"/>
      <c r="AAJ165" s="69"/>
      <c r="AAK165" s="69"/>
      <c r="AAL165" s="69"/>
      <c r="AAM165" s="69"/>
      <c r="AAN165" s="69"/>
      <c r="AAO165" s="69"/>
      <c r="AAP165" s="69"/>
      <c r="AAQ165" s="69"/>
      <c r="AAR165" s="69"/>
      <c r="AAS165" s="69"/>
      <c r="AAT165" s="69"/>
      <c r="AAU165" s="69"/>
      <c r="AAV165" s="69"/>
      <c r="AAW165" s="69"/>
      <c r="AAX165" s="69"/>
      <c r="AAY165" s="69"/>
      <c r="AAZ165" s="69"/>
      <c r="ABA165" s="69"/>
      <c r="ABB165" s="69"/>
      <c r="ABC165" s="69"/>
      <c r="ABD165" s="69"/>
      <c r="ABE165" s="69"/>
      <c r="ABF165" s="69"/>
      <c r="ABG165" s="69"/>
      <c r="ABH165" s="69"/>
      <c r="ABI165" s="69"/>
      <c r="ABJ165" s="69"/>
      <c r="ABK165" s="69"/>
      <c r="ABL165" s="69"/>
      <c r="ABM165" s="69"/>
      <c r="ABN165" s="69"/>
      <c r="ABO165" s="69"/>
      <c r="ABP165" s="69"/>
      <c r="ABQ165" s="69"/>
      <c r="ABR165" s="69"/>
      <c r="ABS165" s="69"/>
      <c r="ABT165" s="69"/>
      <c r="ABU165" s="69"/>
      <c r="ABV165" s="69"/>
      <c r="ABW165" s="69"/>
      <c r="ABX165" s="69"/>
      <c r="ABY165" s="69"/>
      <c r="ABZ165" s="69"/>
      <c r="ACA165" s="69"/>
      <c r="ACB165" s="69"/>
      <c r="ACC165" s="69"/>
      <c r="ACD165" s="69"/>
      <c r="ACE165" s="69"/>
      <c r="ACF165" s="69"/>
      <c r="ACG165" s="69"/>
      <c r="ACH165" s="69"/>
      <c r="ACI165" s="69"/>
      <c r="ACJ165" s="69"/>
      <c r="ACK165" s="69"/>
      <c r="ACL165" s="69"/>
      <c r="ACM165" s="69"/>
      <c r="ACN165" s="69"/>
      <c r="ACO165" s="69"/>
      <c r="ACP165" s="69"/>
      <c r="ACQ165" s="69"/>
      <c r="ACR165" s="69"/>
      <c r="ACS165" s="69"/>
      <c r="ACT165" s="69"/>
      <c r="ACU165" s="69"/>
      <c r="ACV165" s="69"/>
      <c r="ACW165" s="69"/>
      <c r="ACX165" s="69"/>
      <c r="ACY165" s="69"/>
      <c r="ACZ165" s="69"/>
      <c r="ADA165" s="69"/>
      <c r="ADB165" s="69"/>
      <c r="ADC165" s="69"/>
      <c r="ADD165" s="69"/>
      <c r="ADE165" s="69"/>
      <c r="ADF165" s="69"/>
      <c r="ADG165" s="69"/>
      <c r="ADH165" s="69"/>
      <c r="ADI165" s="69"/>
      <c r="ADJ165" s="69"/>
      <c r="ADK165" s="69"/>
      <c r="ADL165" s="69"/>
      <c r="ADM165" s="69"/>
      <c r="ADN165" s="69"/>
      <c r="ADO165" s="69"/>
      <c r="ADP165" s="69"/>
      <c r="ADQ165" s="69"/>
      <c r="ADR165" s="69"/>
      <c r="ADS165" s="69"/>
      <c r="ADT165" s="69"/>
      <c r="ADU165" s="69"/>
      <c r="ADV165" s="69"/>
      <c r="ADW165" s="69"/>
      <c r="ADX165" s="69"/>
      <c r="ADY165" s="69"/>
      <c r="ADZ165" s="77"/>
      <c r="AEA165" s="69"/>
      <c r="AEB165" s="69"/>
      <c r="AEC165" s="69"/>
      <c r="AED165" s="69"/>
      <c r="AEE165" s="111">
        <f t="shared" si="78"/>
        <v>160</v>
      </c>
      <c r="AEF165" s="109"/>
      <c r="AEG165" s="69"/>
      <c r="AEH165" s="69"/>
      <c r="AEI165" s="69"/>
      <c r="AEJ165" s="69"/>
      <c r="AEK165" s="69"/>
      <c r="AEL165" s="69"/>
      <c r="AEM165" s="69"/>
      <c r="AEN165" s="69"/>
      <c r="AEO165" s="69"/>
      <c r="AEP165" s="69"/>
      <c r="AEQ165" s="69"/>
      <c r="AER165" s="69"/>
      <c r="AES165" s="69"/>
      <c r="AET165" s="69"/>
      <c r="AEU165" s="69"/>
      <c r="AEV165" s="69"/>
      <c r="AEW165" s="69"/>
      <c r="AEX165" s="69"/>
      <c r="AEY165" s="69"/>
      <c r="AEZ165" s="69"/>
      <c r="AFA165" s="69"/>
      <c r="AFB165" s="113"/>
      <c r="AFC165" s="113"/>
      <c r="AFD165" s="113"/>
      <c r="AFE165" s="113"/>
      <c r="AFF165" s="113"/>
      <c r="AFG165" s="113"/>
      <c r="AFH165" s="113"/>
      <c r="AFI165" s="113"/>
      <c r="AFJ165" s="113"/>
      <c r="AFK165" s="113"/>
      <c r="AFL165" s="113"/>
      <c r="AFM165" s="113"/>
      <c r="AFN165" s="113"/>
      <c r="AFO165" s="113"/>
      <c r="AFP165" s="113"/>
      <c r="AFQ165" s="113"/>
      <c r="AFR165" s="113"/>
      <c r="AFS165" s="113"/>
      <c r="AFT165" s="113"/>
      <c r="AFU165" s="113"/>
      <c r="AFV165" s="113"/>
      <c r="AFW165" s="113"/>
      <c r="AFX165" s="113"/>
      <c r="AFY165" s="113"/>
      <c r="AFZ165" s="113"/>
      <c r="AGA165" s="69"/>
      <c r="AGB165" s="69"/>
      <c r="AGC165" s="69"/>
      <c r="AGD165" s="69"/>
      <c r="AGE165" s="69"/>
      <c r="AGF165" s="69"/>
      <c r="AGG165" s="69"/>
      <c r="AGH165" s="69"/>
      <c r="AGI165" s="69"/>
      <c r="AGJ165" s="69"/>
      <c r="AGK165" s="69"/>
      <c r="AGL165" s="69"/>
      <c r="AGM165" s="69"/>
      <c r="AGN165" s="69"/>
      <c r="AGO165" s="69"/>
      <c r="AGP165" s="69"/>
      <c r="AGQ165" s="69"/>
      <c r="AGR165" s="69"/>
      <c r="AGS165" s="69"/>
      <c r="AGT165" s="69"/>
      <c r="AGU165" s="69"/>
      <c r="AGV165" s="69"/>
      <c r="AGW165" s="69"/>
      <c r="AGX165" s="69"/>
      <c r="AGY165" s="69"/>
      <c r="AGZ165" s="69"/>
      <c r="AHA165" s="69"/>
      <c r="AHB165" s="69"/>
      <c r="AHC165" s="69"/>
      <c r="AHD165" s="69"/>
      <c r="AHE165" s="69"/>
      <c r="AHF165" s="69"/>
      <c r="AHG165" s="69"/>
      <c r="AHH165" s="69"/>
      <c r="AHI165" s="69"/>
      <c r="AHJ165" s="69"/>
      <c r="AHK165" s="69"/>
      <c r="AHL165" s="69"/>
      <c r="AHM165" s="69"/>
      <c r="AHN165" s="69"/>
      <c r="AHO165" s="69"/>
      <c r="AHP165" s="69"/>
      <c r="AHQ165" s="69"/>
      <c r="AHR165" s="69"/>
      <c r="AHS165" s="69"/>
      <c r="AHT165" s="69"/>
      <c r="AHU165" s="69"/>
      <c r="AHV165" s="69"/>
      <c r="AHW165" s="69"/>
      <c r="AHX165" s="69"/>
      <c r="AHY165" s="69"/>
      <c r="AHZ165" s="69"/>
      <c r="AIA165" s="69"/>
      <c r="AIB165" s="69"/>
    </row>
    <row r="166" spans="1:912" ht="1.5" customHeight="1" x14ac:dyDescent="0.25">
      <c r="A166" s="77"/>
      <c r="B166" s="69"/>
      <c r="C166" s="69"/>
      <c r="D166" s="69"/>
      <c r="E166" s="77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  <c r="CI166" s="69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69"/>
      <c r="ER166" s="69"/>
      <c r="ES166" s="69"/>
      <c r="ET166" s="69"/>
      <c r="EU166" s="69"/>
      <c r="EV166" s="69"/>
      <c r="EW166" s="69"/>
      <c r="EX166" s="69"/>
      <c r="EY166" s="69"/>
      <c r="EZ166" s="69"/>
      <c r="FA166" s="69"/>
      <c r="FB166" s="69"/>
      <c r="FC166" s="69"/>
      <c r="FD166" s="69"/>
      <c r="FE166" s="69"/>
      <c r="FF166" s="69"/>
      <c r="FG166" s="69"/>
      <c r="FH166" s="69"/>
      <c r="FI166" s="69"/>
      <c r="FJ166" s="69"/>
      <c r="FK166" s="69"/>
      <c r="FL166" s="69"/>
      <c r="FM166" s="69"/>
      <c r="FN166" s="69"/>
      <c r="FO166" s="69"/>
      <c r="FP166" s="69"/>
      <c r="FQ166" s="69"/>
      <c r="FR166" s="69"/>
      <c r="FS166" s="69"/>
      <c r="FT166" s="69"/>
      <c r="FU166" s="69"/>
      <c r="FV166" s="69"/>
      <c r="FW166" s="69"/>
      <c r="FX166" s="69"/>
      <c r="FY166" s="69"/>
      <c r="FZ166" s="69"/>
      <c r="GA166" s="69"/>
      <c r="GB166" s="69"/>
      <c r="GC166" s="69"/>
      <c r="GD166" s="69"/>
      <c r="GE166" s="69"/>
      <c r="GF166" s="69"/>
      <c r="GG166" s="69"/>
      <c r="GH166" s="69"/>
      <c r="GI166" s="69"/>
      <c r="GJ166" s="69"/>
      <c r="GK166" s="69"/>
      <c r="GL166" s="69"/>
      <c r="GM166" s="69"/>
      <c r="GN166" s="69"/>
      <c r="GO166" s="69"/>
      <c r="GP166" s="69"/>
      <c r="GQ166" s="69"/>
      <c r="GR166" s="69"/>
      <c r="GS166" s="69"/>
      <c r="GT166" s="69"/>
      <c r="GU166" s="69"/>
      <c r="GV166" s="69"/>
      <c r="GW166" s="69"/>
      <c r="GX166" s="69"/>
      <c r="GY166" s="69"/>
      <c r="GZ166" s="69"/>
      <c r="HA166" s="69"/>
      <c r="HB166" s="69"/>
      <c r="HC166" s="69"/>
      <c r="HD166" s="69"/>
      <c r="HE166" s="69"/>
      <c r="HF166" s="69"/>
      <c r="HG166" s="69"/>
      <c r="HH166" s="69"/>
      <c r="HI166" s="69"/>
      <c r="HJ166" s="69"/>
      <c r="HK166" s="69"/>
      <c r="HL166" s="69"/>
      <c r="HM166" s="69"/>
      <c r="HN166" s="69"/>
      <c r="HO166" s="69"/>
      <c r="HP166" s="69"/>
      <c r="HQ166" s="69"/>
      <c r="HR166" s="69"/>
      <c r="HS166" s="69"/>
      <c r="HT166" s="69"/>
      <c r="HU166" s="69"/>
      <c r="HV166" s="69"/>
      <c r="HW166" s="69"/>
      <c r="HX166" s="69"/>
      <c r="HY166" s="69"/>
      <c r="HZ166" s="69"/>
      <c r="IA166" s="69"/>
      <c r="IB166" s="69"/>
      <c r="IC166" s="69"/>
      <c r="ID166" s="69"/>
      <c r="IE166" s="69"/>
      <c r="IF166" s="69"/>
      <c r="IG166" s="69"/>
      <c r="IH166" s="69"/>
      <c r="II166" s="69"/>
      <c r="IJ166" s="69"/>
      <c r="IK166" s="69"/>
      <c r="IL166" s="69"/>
      <c r="IM166" s="69"/>
      <c r="IN166" s="69"/>
      <c r="IO166" s="69"/>
      <c r="IP166" s="69"/>
      <c r="IQ166" s="69"/>
      <c r="IR166" s="69"/>
      <c r="IS166" s="69"/>
      <c r="IT166" s="69"/>
      <c r="IU166" s="69"/>
      <c r="IV166" s="69"/>
      <c r="IW166" s="69"/>
      <c r="IX166" s="69"/>
      <c r="IY166" s="69"/>
      <c r="IZ166" s="69"/>
      <c r="JA166" s="69"/>
      <c r="JB166" s="69"/>
      <c r="JC166" s="69"/>
      <c r="JD166" s="69"/>
      <c r="JE166" s="69"/>
      <c r="JF166" s="69"/>
      <c r="JG166" s="69"/>
      <c r="JH166" s="69"/>
      <c r="JI166" s="69"/>
      <c r="JJ166" s="69"/>
      <c r="JK166" s="69"/>
      <c r="JL166" s="69"/>
      <c r="JM166" s="69"/>
      <c r="JN166" s="69"/>
      <c r="JO166" s="69"/>
      <c r="JP166" s="69"/>
      <c r="JQ166" s="69"/>
      <c r="JR166" s="69"/>
      <c r="JS166" s="69"/>
      <c r="JT166" s="69"/>
      <c r="JU166" s="69"/>
      <c r="JV166" s="69"/>
      <c r="JW166" s="69"/>
      <c r="JX166" s="69"/>
      <c r="JY166" s="69"/>
      <c r="JZ166" s="69"/>
      <c r="KA166" s="69"/>
      <c r="KB166" s="69"/>
      <c r="KC166" s="69"/>
      <c r="KD166" s="69"/>
      <c r="KE166" s="69"/>
      <c r="KF166" s="69"/>
      <c r="KG166" s="69"/>
      <c r="KH166" s="69"/>
      <c r="KI166" s="69"/>
      <c r="KJ166" s="69"/>
      <c r="KK166" s="69"/>
      <c r="KL166" s="69"/>
      <c r="KM166" s="69"/>
      <c r="KN166" s="69"/>
      <c r="KO166" s="69"/>
      <c r="KP166" s="69"/>
      <c r="KQ166" s="69"/>
      <c r="KR166" s="69"/>
      <c r="KS166" s="69"/>
      <c r="KT166" s="69"/>
      <c r="KU166" s="69"/>
      <c r="KV166" s="69"/>
      <c r="KW166" s="69"/>
      <c r="KX166" s="69"/>
      <c r="KY166" s="69"/>
      <c r="KZ166" s="69"/>
      <c r="LA166" s="69"/>
      <c r="LB166" s="69"/>
      <c r="LC166" s="69"/>
      <c r="LD166" s="69"/>
      <c r="LE166" s="69"/>
      <c r="LF166" s="69"/>
      <c r="LG166" s="69"/>
      <c r="LH166" s="69"/>
      <c r="LI166" s="69"/>
      <c r="LJ166" s="69"/>
      <c r="LK166" s="69"/>
      <c r="LL166" s="69"/>
      <c r="LM166" s="69"/>
      <c r="LN166" s="69"/>
      <c r="LO166" s="69"/>
      <c r="LP166" s="69"/>
      <c r="LQ166" s="69"/>
      <c r="LR166" s="69"/>
      <c r="LS166" s="69"/>
      <c r="LT166" s="69"/>
      <c r="LU166" s="69"/>
      <c r="LV166" s="69"/>
      <c r="LW166" s="69"/>
      <c r="LX166" s="69"/>
      <c r="LY166" s="69"/>
      <c r="LZ166" s="69"/>
      <c r="MA166" s="69"/>
      <c r="MB166" s="69"/>
      <c r="MC166" s="69"/>
      <c r="MD166" s="69"/>
      <c r="ME166" s="69"/>
      <c r="MF166" s="69"/>
      <c r="MG166" s="69"/>
      <c r="MH166" s="69"/>
      <c r="MI166" s="69"/>
      <c r="MJ166" s="69"/>
      <c r="MK166" s="69"/>
      <c r="ML166" s="69"/>
      <c r="MM166" s="69"/>
      <c r="MN166" s="69"/>
      <c r="MO166" s="69"/>
      <c r="MP166" s="69"/>
      <c r="MQ166" s="69"/>
      <c r="MR166" s="69"/>
      <c r="MS166" s="69"/>
      <c r="MT166" s="69"/>
      <c r="MU166" s="69"/>
      <c r="MV166" s="69"/>
      <c r="MW166" s="69"/>
      <c r="MX166" s="69"/>
      <c r="MY166" s="69"/>
      <c r="MZ166" s="69"/>
      <c r="NA166" s="69"/>
      <c r="NB166" s="69"/>
      <c r="NC166" s="69"/>
      <c r="ND166" s="69"/>
      <c r="NE166" s="69"/>
      <c r="NF166" s="69"/>
      <c r="NG166" s="69"/>
      <c r="NH166" s="69"/>
      <c r="NI166" s="69"/>
      <c r="NJ166" s="69"/>
      <c r="NK166" s="69"/>
      <c r="NL166" s="69"/>
      <c r="NM166" s="69"/>
      <c r="NN166" s="69"/>
      <c r="NO166" s="69"/>
      <c r="NP166" s="69"/>
      <c r="NQ166" s="69"/>
      <c r="NR166" s="69"/>
      <c r="NS166" s="69"/>
      <c r="NT166" s="69"/>
      <c r="NU166" s="69"/>
      <c r="NV166" s="69"/>
      <c r="NW166" s="69"/>
      <c r="NX166" s="69"/>
      <c r="NY166" s="69"/>
      <c r="NZ166" s="69"/>
      <c r="OA166" s="69"/>
      <c r="OB166" s="69"/>
      <c r="OC166" s="69"/>
      <c r="OD166" s="69"/>
      <c r="OE166" s="69"/>
      <c r="OF166" s="69"/>
      <c r="OG166" s="69"/>
      <c r="OH166" s="69"/>
      <c r="OI166" s="69"/>
      <c r="OJ166" s="69"/>
      <c r="OK166" s="69"/>
      <c r="OL166" s="69"/>
      <c r="OM166" s="69"/>
      <c r="ON166" s="69"/>
      <c r="OO166" s="69"/>
      <c r="OP166" s="69"/>
      <c r="OQ166" s="69"/>
      <c r="OR166" s="69"/>
      <c r="OS166" s="69"/>
      <c r="OT166" s="69"/>
      <c r="OU166" s="69"/>
      <c r="OV166" s="69"/>
      <c r="OW166" s="69"/>
      <c r="OX166" s="69"/>
      <c r="OY166" s="69"/>
      <c r="OZ166" s="69"/>
      <c r="PA166" s="69"/>
      <c r="PB166" s="69"/>
      <c r="PC166" s="69"/>
      <c r="PD166" s="69"/>
      <c r="PE166" s="69"/>
      <c r="PF166" s="69"/>
      <c r="PG166" s="69"/>
      <c r="PH166" s="69"/>
      <c r="PI166" s="69"/>
      <c r="PJ166" s="69"/>
      <c r="PK166" s="69"/>
      <c r="PL166" s="69"/>
      <c r="PM166" s="69"/>
      <c r="PN166" s="69"/>
      <c r="PO166" s="69"/>
      <c r="PP166" s="69"/>
      <c r="PQ166" s="69"/>
      <c r="PR166" s="69"/>
      <c r="PS166" s="69"/>
      <c r="PT166" s="69"/>
      <c r="PU166" s="69"/>
      <c r="PV166" s="69"/>
      <c r="PW166" s="69"/>
      <c r="PX166" s="69"/>
      <c r="PY166" s="69"/>
      <c r="PZ166" s="69"/>
      <c r="QA166" s="69"/>
      <c r="QB166" s="69"/>
      <c r="QC166" s="69"/>
      <c r="QD166" s="69"/>
      <c r="QE166" s="69"/>
      <c r="QF166" s="69"/>
      <c r="QG166" s="69"/>
      <c r="QH166" s="69"/>
      <c r="QI166" s="69"/>
      <c r="QJ166" s="69"/>
      <c r="QK166" s="69"/>
      <c r="QL166" s="69"/>
      <c r="QM166" s="69"/>
      <c r="QN166" s="69"/>
      <c r="QO166" s="69"/>
      <c r="QP166" s="69"/>
      <c r="QQ166" s="69"/>
      <c r="QR166" s="69"/>
      <c r="QS166" s="69"/>
      <c r="QT166" s="69"/>
      <c r="QU166" s="69"/>
      <c r="QV166" s="69"/>
      <c r="QW166" s="69"/>
      <c r="QX166" s="69"/>
      <c r="QY166" s="69"/>
      <c r="QZ166" s="69"/>
      <c r="RA166" s="69"/>
      <c r="RB166" s="69"/>
      <c r="RC166" s="69"/>
      <c r="RD166" s="69"/>
      <c r="RE166" s="69"/>
      <c r="RF166" s="69"/>
      <c r="RG166" s="69"/>
      <c r="RH166" s="69"/>
      <c r="RI166" s="69"/>
      <c r="RJ166" s="69"/>
      <c r="RK166" s="69"/>
      <c r="RL166" s="69"/>
      <c r="RM166" s="69"/>
      <c r="RN166" s="69"/>
      <c r="RO166" s="69"/>
      <c r="RP166" s="69"/>
      <c r="RQ166" s="69"/>
      <c r="RR166" s="69"/>
      <c r="RS166" s="69"/>
      <c r="RT166" s="69"/>
      <c r="RU166" s="69"/>
      <c r="RV166" s="69"/>
      <c r="RW166" s="69"/>
      <c r="RX166" s="69"/>
      <c r="RY166" s="69"/>
      <c r="RZ166" s="69"/>
      <c r="SA166" s="69"/>
      <c r="SB166" s="69"/>
      <c r="SC166" s="69"/>
      <c r="SD166" s="69"/>
      <c r="SE166" s="69"/>
      <c r="SF166" s="69"/>
      <c r="SG166" s="69"/>
      <c r="SH166" s="69"/>
      <c r="SI166" s="69"/>
      <c r="SJ166" s="69"/>
      <c r="SK166" s="69"/>
      <c r="SL166" s="69"/>
      <c r="SM166" s="69"/>
      <c r="SN166" s="69"/>
      <c r="SO166" s="69"/>
      <c r="SP166" s="69"/>
      <c r="SQ166" s="69"/>
      <c r="SR166" s="69"/>
      <c r="SS166" s="69"/>
      <c r="ST166" s="69"/>
      <c r="SU166" s="69"/>
      <c r="SV166" s="69"/>
      <c r="SW166" s="69"/>
      <c r="SX166" s="69"/>
      <c r="SY166" s="69"/>
      <c r="SZ166" s="69"/>
      <c r="TA166" s="69"/>
      <c r="TB166" s="69"/>
      <c r="TC166" s="69"/>
      <c r="TD166" s="69"/>
      <c r="TE166" s="69"/>
      <c r="TF166" s="69"/>
      <c r="TG166" s="69"/>
      <c r="TH166" s="69"/>
      <c r="TI166" s="69"/>
      <c r="TJ166" s="69"/>
      <c r="TK166" s="69"/>
      <c r="TL166" s="69"/>
      <c r="TM166" s="69"/>
      <c r="TN166" s="69"/>
      <c r="TO166" s="69"/>
      <c r="TP166" s="69"/>
      <c r="TQ166" s="69"/>
      <c r="TR166" s="69"/>
      <c r="TS166" s="69"/>
      <c r="TT166" s="69"/>
      <c r="TU166" s="69"/>
      <c r="TV166" s="69"/>
      <c r="TW166" s="69"/>
      <c r="TX166" s="69"/>
      <c r="TY166" s="69"/>
      <c r="TZ166" s="69"/>
      <c r="UA166" s="69"/>
      <c r="UB166" s="69"/>
      <c r="UC166" s="69"/>
      <c r="UD166" s="69"/>
      <c r="UE166" s="69"/>
      <c r="UF166" s="69"/>
      <c r="UG166" s="69"/>
      <c r="UH166" s="69"/>
      <c r="UI166" s="69"/>
      <c r="UJ166" s="69"/>
      <c r="UK166" s="69"/>
      <c r="UL166" s="69"/>
      <c r="UM166" s="69"/>
      <c r="UN166" s="69"/>
      <c r="UO166" s="69"/>
      <c r="UP166" s="69"/>
      <c r="UQ166" s="69"/>
      <c r="UR166" s="69"/>
      <c r="US166" s="69"/>
      <c r="UT166" s="69"/>
      <c r="UU166" s="69"/>
      <c r="UV166" s="69"/>
      <c r="UW166" s="69"/>
      <c r="UX166" s="69"/>
      <c r="UY166" s="69"/>
      <c r="UZ166" s="69"/>
      <c r="VA166" s="69"/>
      <c r="VB166" s="69"/>
      <c r="VC166" s="69"/>
      <c r="VD166" s="69"/>
      <c r="VE166" s="69"/>
      <c r="VF166" s="69"/>
      <c r="VG166" s="69"/>
      <c r="VH166" s="69"/>
      <c r="VI166" s="69"/>
      <c r="VJ166" s="69"/>
      <c r="VK166" s="69"/>
      <c r="VL166" s="69"/>
      <c r="VM166" s="69"/>
      <c r="VN166" s="69"/>
      <c r="VO166" s="69"/>
      <c r="VP166" s="69"/>
      <c r="VQ166" s="69"/>
      <c r="VR166" s="69"/>
      <c r="VS166" s="69"/>
      <c r="VT166" s="69"/>
      <c r="VU166" s="69"/>
      <c r="VV166" s="69"/>
      <c r="VW166" s="69"/>
      <c r="VX166" s="69"/>
      <c r="VY166" s="69"/>
      <c r="VZ166" s="69"/>
      <c r="WA166" s="69"/>
      <c r="WB166" s="69"/>
      <c r="WC166" s="69"/>
      <c r="WD166" s="69"/>
      <c r="WE166" s="69"/>
      <c r="WF166" s="69"/>
      <c r="WG166" s="69"/>
      <c r="WH166" s="69"/>
      <c r="WI166" s="69"/>
      <c r="WJ166" s="69"/>
      <c r="WK166" s="69"/>
      <c r="WL166" s="69"/>
      <c r="WM166" s="69"/>
      <c r="WN166" s="69"/>
      <c r="WO166" s="69"/>
      <c r="WP166" s="69"/>
      <c r="WQ166" s="69"/>
      <c r="WR166" s="69"/>
      <c r="WS166" s="69"/>
      <c r="WT166" s="69"/>
      <c r="WU166" s="69"/>
      <c r="WV166" s="69"/>
      <c r="WW166" s="69"/>
      <c r="WX166" s="69"/>
      <c r="WY166" s="69"/>
      <c r="WZ166" s="69"/>
      <c r="XA166" s="69"/>
      <c r="XB166" s="69"/>
      <c r="XC166" s="69"/>
      <c r="XD166" s="69"/>
      <c r="XE166" s="69"/>
      <c r="XF166" s="69"/>
      <c r="XG166" s="69"/>
      <c r="XH166" s="69"/>
      <c r="XI166" s="69"/>
      <c r="XJ166" s="69"/>
      <c r="XK166" s="69"/>
      <c r="XL166" s="69"/>
      <c r="XM166" s="69"/>
      <c r="XN166" s="69"/>
      <c r="XO166" s="69"/>
      <c r="XP166" s="69"/>
      <c r="XQ166" s="69"/>
      <c r="XR166" s="69"/>
      <c r="XS166" s="69"/>
      <c r="XT166" s="69"/>
      <c r="XU166" s="69"/>
      <c r="XV166" s="69"/>
      <c r="XW166" s="69"/>
      <c r="XX166" s="69"/>
      <c r="XY166" s="69"/>
      <c r="XZ166" s="69"/>
      <c r="YA166" s="69"/>
      <c r="YB166" s="69"/>
      <c r="YC166" s="69"/>
      <c r="YD166" s="69"/>
      <c r="YE166" s="69"/>
      <c r="YF166" s="69"/>
      <c r="YG166" s="69"/>
      <c r="YH166" s="69"/>
      <c r="YI166" s="69"/>
      <c r="YJ166" s="69"/>
      <c r="YK166" s="69"/>
      <c r="YL166" s="69"/>
      <c r="YM166" s="69"/>
      <c r="YN166" s="69"/>
      <c r="YO166" s="69"/>
      <c r="YP166" s="69"/>
      <c r="YQ166" s="69"/>
      <c r="YR166" s="69"/>
      <c r="YS166" s="69"/>
      <c r="YT166" s="69"/>
      <c r="YU166" s="69"/>
      <c r="YV166" s="69"/>
      <c r="YW166" s="69"/>
      <c r="YX166" s="69"/>
      <c r="YY166" s="69"/>
      <c r="YZ166" s="69"/>
      <c r="ZA166" s="69"/>
      <c r="ZB166" s="69"/>
      <c r="ZC166" s="69"/>
      <c r="ZD166" s="69"/>
      <c r="ZE166" s="69"/>
      <c r="ZF166" s="69"/>
      <c r="ZG166" s="69"/>
      <c r="ZH166" s="69"/>
      <c r="ZI166" s="69"/>
      <c r="ZJ166" s="69"/>
      <c r="ZK166" s="69"/>
      <c r="ZL166" s="69"/>
      <c r="ZM166" s="69"/>
      <c r="ZN166" s="69"/>
      <c r="ZO166" s="69"/>
      <c r="ZP166" s="69"/>
      <c r="ZQ166" s="69"/>
      <c r="ZR166" s="69"/>
      <c r="ZS166" s="69"/>
      <c r="ZT166" s="69"/>
      <c r="ZU166" s="69"/>
      <c r="ZV166" s="69"/>
      <c r="ZW166" s="69"/>
      <c r="ZX166" s="69"/>
      <c r="ZY166" s="69"/>
      <c r="ZZ166" s="69"/>
      <c r="AAA166" s="69"/>
      <c r="AAB166" s="69"/>
      <c r="AAC166" s="69"/>
      <c r="AAD166" s="69"/>
      <c r="AAE166" s="69"/>
      <c r="AAF166" s="69"/>
      <c r="AAG166" s="69"/>
      <c r="AAH166" s="69"/>
      <c r="AAI166" s="69"/>
      <c r="AAJ166" s="69"/>
      <c r="AAK166" s="69"/>
      <c r="AAL166" s="69"/>
      <c r="AAM166" s="69"/>
      <c r="AAN166" s="69"/>
      <c r="AAO166" s="69"/>
      <c r="AAP166" s="69"/>
      <c r="AAQ166" s="69"/>
      <c r="AAR166" s="69"/>
      <c r="AAS166" s="69"/>
      <c r="AAT166" s="69"/>
      <c r="AAU166" s="69"/>
      <c r="AAV166" s="69"/>
      <c r="AAW166" s="69"/>
      <c r="AAX166" s="69"/>
      <c r="AAY166" s="69"/>
      <c r="AAZ166" s="69"/>
      <c r="ABA166" s="69"/>
      <c r="ABB166" s="69"/>
      <c r="ABC166" s="69"/>
      <c r="ABD166" s="69"/>
      <c r="ABE166" s="69"/>
      <c r="ABF166" s="69"/>
      <c r="ABG166" s="69"/>
      <c r="ABH166" s="69"/>
      <c r="ABI166" s="69"/>
      <c r="ABJ166" s="69"/>
      <c r="ABK166" s="69"/>
      <c r="ABL166" s="69"/>
      <c r="ABM166" s="69"/>
      <c r="ABN166" s="69"/>
      <c r="ABO166" s="69"/>
      <c r="ABP166" s="69"/>
      <c r="ABQ166" s="69"/>
      <c r="ABR166" s="69"/>
      <c r="ABS166" s="69"/>
      <c r="ABT166" s="69"/>
      <c r="ABU166" s="69"/>
      <c r="ABV166" s="69"/>
      <c r="ABW166" s="69"/>
      <c r="ABX166" s="69"/>
      <c r="ABY166" s="69"/>
      <c r="ABZ166" s="69"/>
      <c r="ACA166" s="69"/>
      <c r="ACB166" s="69"/>
      <c r="ACC166" s="69"/>
      <c r="ACD166" s="69"/>
      <c r="ACE166" s="69"/>
      <c r="ACF166" s="69"/>
      <c r="ACG166" s="69"/>
      <c r="ACH166" s="69"/>
      <c r="ACI166" s="69"/>
      <c r="ACJ166" s="69"/>
      <c r="ACK166" s="69"/>
      <c r="ACL166" s="69"/>
      <c r="ACM166" s="69"/>
      <c r="ACN166" s="69"/>
      <c r="ACO166" s="69"/>
      <c r="ACP166" s="69"/>
      <c r="ACQ166" s="69"/>
      <c r="ACR166" s="69"/>
      <c r="ACS166" s="69"/>
      <c r="ACT166" s="69"/>
      <c r="ACU166" s="69"/>
      <c r="ACV166" s="69"/>
      <c r="ACW166" s="69"/>
      <c r="ACX166" s="69"/>
      <c r="ACY166" s="69"/>
      <c r="ACZ166" s="69"/>
      <c r="ADA166" s="69"/>
      <c r="ADB166" s="69"/>
      <c r="ADC166" s="69"/>
      <c r="ADD166" s="69"/>
      <c r="ADE166" s="69"/>
      <c r="ADF166" s="69"/>
      <c r="ADG166" s="69"/>
      <c r="ADH166" s="69"/>
      <c r="ADI166" s="69"/>
      <c r="ADJ166" s="69"/>
      <c r="ADK166" s="69"/>
      <c r="ADL166" s="69"/>
      <c r="ADM166" s="69"/>
      <c r="ADN166" s="69"/>
      <c r="ADO166" s="69"/>
      <c r="ADP166" s="69"/>
      <c r="ADQ166" s="69"/>
      <c r="ADR166" s="69"/>
      <c r="ADS166" s="69"/>
      <c r="ADT166" s="69"/>
      <c r="ADU166" s="69"/>
      <c r="ADV166" s="69"/>
      <c r="ADW166" s="69"/>
      <c r="ADX166" s="69"/>
      <c r="ADY166" s="69"/>
      <c r="ADZ166" s="77"/>
      <c r="AEA166" s="69"/>
      <c r="AEB166" s="69"/>
      <c r="AEC166" s="69"/>
      <c r="AED166" s="69"/>
      <c r="AEE166" s="111">
        <f t="shared" si="78"/>
        <v>161</v>
      </c>
      <c r="AEF166" s="109"/>
      <c r="AEG166" s="69"/>
      <c r="AEH166" s="69"/>
      <c r="AEI166" s="69"/>
      <c r="AEJ166" s="69"/>
      <c r="AEK166" s="69"/>
      <c r="AEL166" s="69"/>
      <c r="AEM166" s="69"/>
      <c r="AEN166" s="69"/>
      <c r="AEO166" s="69"/>
      <c r="AEP166" s="69"/>
      <c r="AEQ166" s="69"/>
      <c r="AER166" s="69"/>
      <c r="AES166" s="69"/>
      <c r="AET166" s="69"/>
      <c r="AEU166" s="69"/>
      <c r="AEV166" s="69"/>
      <c r="AEW166" s="69"/>
      <c r="AEX166" s="69"/>
      <c r="AEY166" s="69"/>
      <c r="AEZ166" s="69"/>
      <c r="AFA166" s="69"/>
      <c r="AFB166" s="113"/>
      <c r="AFC166" s="113"/>
      <c r="AFD166" s="113"/>
      <c r="AFE166" s="113"/>
      <c r="AFF166" s="113"/>
      <c r="AFG166" s="113"/>
      <c r="AFH166" s="113"/>
      <c r="AFI166" s="113"/>
      <c r="AFJ166" s="113"/>
      <c r="AFK166" s="113"/>
      <c r="AFL166" s="113"/>
      <c r="AFM166" s="113"/>
      <c r="AFN166" s="113"/>
      <c r="AFO166" s="113"/>
      <c r="AFP166" s="113"/>
      <c r="AFQ166" s="113"/>
      <c r="AFR166" s="113"/>
      <c r="AFS166" s="113"/>
      <c r="AFT166" s="113"/>
      <c r="AFU166" s="113"/>
      <c r="AFV166" s="113"/>
      <c r="AFW166" s="113"/>
      <c r="AFX166" s="113"/>
      <c r="AFY166" s="113"/>
      <c r="AFZ166" s="113"/>
      <c r="AGA166" s="69"/>
      <c r="AGB166" s="69"/>
      <c r="AGC166" s="69"/>
      <c r="AGD166" s="69"/>
      <c r="AGE166" s="69"/>
      <c r="AGF166" s="69"/>
      <c r="AGG166" s="69"/>
      <c r="AGH166" s="69"/>
      <c r="AGI166" s="69"/>
      <c r="AGJ166" s="69"/>
      <c r="AGK166" s="69"/>
      <c r="AGL166" s="69"/>
      <c r="AGM166" s="69"/>
      <c r="AGN166" s="69"/>
      <c r="AGO166" s="69"/>
      <c r="AGP166" s="69"/>
      <c r="AGQ166" s="69"/>
      <c r="AGR166" s="69"/>
      <c r="AGS166" s="69"/>
      <c r="AGT166" s="69"/>
      <c r="AGU166" s="69"/>
      <c r="AGV166" s="69"/>
      <c r="AGW166" s="69"/>
      <c r="AGX166" s="69"/>
      <c r="AGY166" s="69"/>
      <c r="AGZ166" s="69"/>
      <c r="AHA166" s="69"/>
      <c r="AHB166" s="69"/>
      <c r="AHC166" s="69"/>
      <c r="AHD166" s="69"/>
      <c r="AHE166" s="69"/>
      <c r="AHF166" s="69"/>
      <c r="AHG166" s="69"/>
      <c r="AHH166" s="69"/>
      <c r="AHI166" s="69"/>
      <c r="AHJ166" s="69"/>
      <c r="AHK166" s="69"/>
      <c r="AHL166" s="69"/>
      <c r="AHM166" s="69"/>
      <c r="AHN166" s="69"/>
      <c r="AHO166" s="69"/>
      <c r="AHP166" s="69"/>
      <c r="AHQ166" s="69"/>
      <c r="AHR166" s="69"/>
      <c r="AHS166" s="69"/>
      <c r="AHT166" s="69"/>
      <c r="AHU166" s="69"/>
      <c r="AHV166" s="69"/>
      <c r="AHW166" s="69"/>
      <c r="AHX166" s="69"/>
      <c r="AHY166" s="69"/>
      <c r="AHZ166" s="69"/>
      <c r="AIA166" s="69"/>
      <c r="AIB166" s="69"/>
    </row>
    <row r="167" spans="1:912" ht="1.5" customHeight="1" x14ac:dyDescent="0.25">
      <c r="A167" s="77"/>
      <c r="B167" s="69"/>
      <c r="C167" s="69"/>
      <c r="D167" s="69"/>
      <c r="E167" s="77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  <c r="CI167" s="69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69"/>
      <c r="ER167" s="69"/>
      <c r="ES167" s="69"/>
      <c r="ET167" s="69"/>
      <c r="EU167" s="69"/>
      <c r="EV167" s="69"/>
      <c r="EW167" s="69"/>
      <c r="EX167" s="69"/>
      <c r="EY167" s="69"/>
      <c r="EZ167" s="69"/>
      <c r="FA167" s="69"/>
      <c r="FB167" s="69"/>
      <c r="FC167" s="69"/>
      <c r="FD167" s="69"/>
      <c r="FE167" s="69"/>
      <c r="FF167" s="69"/>
      <c r="FG167" s="69"/>
      <c r="FH167" s="69"/>
      <c r="FI167" s="69"/>
      <c r="FJ167" s="69"/>
      <c r="FK167" s="69"/>
      <c r="FL167" s="69"/>
      <c r="FM167" s="69"/>
      <c r="FN167" s="69"/>
      <c r="FO167" s="69"/>
      <c r="FP167" s="69"/>
      <c r="FQ167" s="69"/>
      <c r="FR167" s="69"/>
      <c r="FS167" s="69"/>
      <c r="FT167" s="69"/>
      <c r="FU167" s="69"/>
      <c r="FV167" s="69"/>
      <c r="FW167" s="69"/>
      <c r="FX167" s="69"/>
      <c r="FY167" s="69"/>
      <c r="FZ167" s="69"/>
      <c r="GA167" s="69"/>
      <c r="GB167" s="69"/>
      <c r="GC167" s="69"/>
      <c r="GD167" s="69"/>
      <c r="GE167" s="69"/>
      <c r="GF167" s="69"/>
      <c r="GG167" s="69"/>
      <c r="GH167" s="69"/>
      <c r="GI167" s="69"/>
      <c r="GJ167" s="69"/>
      <c r="GK167" s="69"/>
      <c r="GL167" s="69"/>
      <c r="GM167" s="69"/>
      <c r="GN167" s="69"/>
      <c r="GO167" s="69"/>
      <c r="GP167" s="69"/>
      <c r="GQ167" s="69"/>
      <c r="GR167" s="69"/>
      <c r="GS167" s="69"/>
      <c r="GT167" s="69"/>
      <c r="GU167" s="69"/>
      <c r="GV167" s="69"/>
      <c r="GW167" s="69"/>
      <c r="GX167" s="69"/>
      <c r="GY167" s="69"/>
      <c r="GZ167" s="69"/>
      <c r="HA167" s="69"/>
      <c r="HB167" s="69"/>
      <c r="HC167" s="69"/>
      <c r="HD167" s="69"/>
      <c r="HE167" s="69"/>
      <c r="HF167" s="69"/>
      <c r="HG167" s="69"/>
      <c r="HH167" s="69"/>
      <c r="HI167" s="69"/>
      <c r="HJ167" s="69"/>
      <c r="HK167" s="69"/>
      <c r="HL167" s="69"/>
      <c r="HM167" s="69"/>
      <c r="HN167" s="69"/>
      <c r="HO167" s="69"/>
      <c r="HP167" s="69"/>
      <c r="HQ167" s="69"/>
      <c r="HR167" s="69"/>
      <c r="HS167" s="69"/>
      <c r="HT167" s="69"/>
      <c r="HU167" s="69"/>
      <c r="HV167" s="69"/>
      <c r="HW167" s="69"/>
      <c r="HX167" s="69"/>
      <c r="HY167" s="69"/>
      <c r="HZ167" s="69"/>
      <c r="IA167" s="69"/>
      <c r="IB167" s="69"/>
      <c r="IC167" s="69"/>
      <c r="ID167" s="69"/>
      <c r="IE167" s="69"/>
      <c r="IF167" s="69"/>
      <c r="IG167" s="69"/>
      <c r="IH167" s="69"/>
      <c r="II167" s="69"/>
      <c r="IJ167" s="69"/>
      <c r="IK167" s="69"/>
      <c r="IL167" s="69"/>
      <c r="IM167" s="69"/>
      <c r="IN167" s="69"/>
      <c r="IO167" s="69"/>
      <c r="IP167" s="69"/>
      <c r="IQ167" s="69"/>
      <c r="IR167" s="69"/>
      <c r="IS167" s="69"/>
      <c r="IT167" s="69"/>
      <c r="IU167" s="69"/>
      <c r="IV167" s="69"/>
      <c r="IW167" s="69"/>
      <c r="IX167" s="69"/>
      <c r="IY167" s="69"/>
      <c r="IZ167" s="69"/>
      <c r="JA167" s="69"/>
      <c r="JB167" s="69"/>
      <c r="JC167" s="69"/>
      <c r="JD167" s="69"/>
      <c r="JE167" s="69"/>
      <c r="JF167" s="69"/>
      <c r="JG167" s="69"/>
      <c r="JH167" s="69"/>
      <c r="JI167" s="69"/>
      <c r="JJ167" s="69"/>
      <c r="JK167" s="69"/>
      <c r="JL167" s="69"/>
      <c r="JM167" s="69"/>
      <c r="JN167" s="69"/>
      <c r="JO167" s="69"/>
      <c r="JP167" s="69"/>
      <c r="JQ167" s="69"/>
      <c r="JR167" s="69"/>
      <c r="JS167" s="69"/>
      <c r="JT167" s="69"/>
      <c r="JU167" s="69"/>
      <c r="JV167" s="69"/>
      <c r="JW167" s="69"/>
      <c r="JX167" s="69"/>
      <c r="JY167" s="69"/>
      <c r="JZ167" s="69"/>
      <c r="KA167" s="69"/>
      <c r="KB167" s="69"/>
      <c r="KC167" s="69"/>
      <c r="KD167" s="69"/>
      <c r="KE167" s="69"/>
      <c r="KF167" s="69"/>
      <c r="KG167" s="69"/>
      <c r="KH167" s="69"/>
      <c r="KI167" s="69"/>
      <c r="KJ167" s="69"/>
      <c r="KK167" s="69"/>
      <c r="KL167" s="69"/>
      <c r="KM167" s="69"/>
      <c r="KN167" s="69"/>
      <c r="KO167" s="69"/>
      <c r="KP167" s="69"/>
      <c r="KQ167" s="69"/>
      <c r="KR167" s="69"/>
      <c r="KS167" s="69"/>
      <c r="KT167" s="69"/>
      <c r="KU167" s="69"/>
      <c r="KV167" s="69"/>
      <c r="KW167" s="69"/>
      <c r="KX167" s="69"/>
      <c r="KY167" s="69"/>
      <c r="KZ167" s="69"/>
      <c r="LA167" s="69"/>
      <c r="LB167" s="69"/>
      <c r="LC167" s="69"/>
      <c r="LD167" s="69"/>
      <c r="LE167" s="69"/>
      <c r="LF167" s="69"/>
      <c r="LG167" s="69"/>
      <c r="LH167" s="69"/>
      <c r="LI167" s="69"/>
      <c r="LJ167" s="69"/>
      <c r="LK167" s="69"/>
      <c r="LL167" s="69"/>
      <c r="LM167" s="69"/>
      <c r="LN167" s="69"/>
      <c r="LO167" s="69"/>
      <c r="LP167" s="69"/>
      <c r="LQ167" s="69"/>
      <c r="LR167" s="69"/>
      <c r="LS167" s="69"/>
      <c r="LT167" s="69"/>
      <c r="LU167" s="69"/>
      <c r="LV167" s="69"/>
      <c r="LW167" s="69"/>
      <c r="LX167" s="69"/>
      <c r="LY167" s="69"/>
      <c r="LZ167" s="69"/>
      <c r="MA167" s="69"/>
      <c r="MB167" s="69"/>
      <c r="MC167" s="69"/>
      <c r="MD167" s="69"/>
      <c r="ME167" s="69"/>
      <c r="MF167" s="69"/>
      <c r="MG167" s="69"/>
      <c r="MH167" s="69"/>
      <c r="MI167" s="69"/>
      <c r="MJ167" s="69"/>
      <c r="MK167" s="69"/>
      <c r="ML167" s="69"/>
      <c r="MM167" s="69"/>
      <c r="MN167" s="69"/>
      <c r="MO167" s="69"/>
      <c r="MP167" s="69"/>
      <c r="MQ167" s="69"/>
      <c r="MR167" s="69"/>
      <c r="MS167" s="69"/>
      <c r="MT167" s="69"/>
      <c r="MU167" s="69"/>
      <c r="MV167" s="69"/>
      <c r="MW167" s="69"/>
      <c r="MX167" s="69"/>
      <c r="MY167" s="69"/>
      <c r="MZ167" s="69"/>
      <c r="NA167" s="69"/>
      <c r="NB167" s="69"/>
      <c r="NC167" s="69"/>
      <c r="ND167" s="69"/>
      <c r="NE167" s="69"/>
      <c r="NF167" s="69"/>
      <c r="NG167" s="69"/>
      <c r="NH167" s="69"/>
      <c r="NI167" s="69"/>
      <c r="NJ167" s="69"/>
      <c r="NK167" s="69"/>
      <c r="NL167" s="69"/>
      <c r="NM167" s="69"/>
      <c r="NN167" s="69"/>
      <c r="NO167" s="69"/>
      <c r="NP167" s="69"/>
      <c r="NQ167" s="69"/>
      <c r="NR167" s="69"/>
      <c r="NS167" s="69"/>
      <c r="NT167" s="69"/>
      <c r="NU167" s="69"/>
      <c r="NV167" s="69"/>
      <c r="NW167" s="69"/>
      <c r="NX167" s="69"/>
      <c r="NY167" s="69"/>
      <c r="NZ167" s="69"/>
      <c r="OA167" s="69"/>
      <c r="OB167" s="69"/>
      <c r="OC167" s="69"/>
      <c r="OD167" s="69"/>
      <c r="OE167" s="69"/>
      <c r="OF167" s="69"/>
      <c r="OG167" s="69"/>
      <c r="OH167" s="69"/>
      <c r="OI167" s="69"/>
      <c r="OJ167" s="69"/>
      <c r="OK167" s="69"/>
      <c r="OL167" s="69"/>
      <c r="OM167" s="69"/>
      <c r="ON167" s="69"/>
      <c r="OO167" s="69"/>
      <c r="OP167" s="69"/>
      <c r="OQ167" s="69"/>
      <c r="OR167" s="69"/>
      <c r="OS167" s="69"/>
      <c r="OT167" s="69"/>
      <c r="OU167" s="69"/>
      <c r="OV167" s="69"/>
      <c r="OW167" s="69"/>
      <c r="OX167" s="69"/>
      <c r="OY167" s="69"/>
      <c r="OZ167" s="69"/>
      <c r="PA167" s="69"/>
      <c r="PB167" s="69"/>
      <c r="PC167" s="69"/>
      <c r="PD167" s="69"/>
      <c r="PE167" s="69"/>
      <c r="PF167" s="69"/>
      <c r="PG167" s="69"/>
      <c r="PH167" s="69"/>
      <c r="PI167" s="69"/>
      <c r="PJ167" s="69"/>
      <c r="PK167" s="69"/>
      <c r="PL167" s="69"/>
      <c r="PM167" s="69"/>
      <c r="PN167" s="69"/>
      <c r="PO167" s="69"/>
      <c r="PP167" s="69"/>
      <c r="PQ167" s="69"/>
      <c r="PR167" s="69"/>
      <c r="PS167" s="69"/>
      <c r="PT167" s="69"/>
      <c r="PU167" s="69"/>
      <c r="PV167" s="69"/>
      <c r="PW167" s="69"/>
      <c r="PX167" s="69"/>
      <c r="PY167" s="69"/>
      <c r="PZ167" s="69"/>
      <c r="QA167" s="69"/>
      <c r="QB167" s="69"/>
      <c r="QC167" s="69"/>
      <c r="QD167" s="69"/>
      <c r="QE167" s="69"/>
      <c r="QF167" s="69"/>
      <c r="QG167" s="69"/>
      <c r="QH167" s="69"/>
      <c r="QI167" s="69"/>
      <c r="QJ167" s="69"/>
      <c r="QK167" s="69"/>
      <c r="QL167" s="69"/>
      <c r="QM167" s="69"/>
      <c r="QN167" s="69"/>
      <c r="QO167" s="69"/>
      <c r="QP167" s="69"/>
      <c r="QQ167" s="69"/>
      <c r="QR167" s="69"/>
      <c r="QS167" s="69"/>
      <c r="QT167" s="69"/>
      <c r="QU167" s="69"/>
      <c r="QV167" s="69"/>
      <c r="QW167" s="69"/>
      <c r="QX167" s="69"/>
      <c r="QY167" s="69"/>
      <c r="QZ167" s="69"/>
      <c r="RA167" s="69"/>
      <c r="RB167" s="69"/>
      <c r="RC167" s="69"/>
      <c r="RD167" s="69"/>
      <c r="RE167" s="69"/>
      <c r="RF167" s="69"/>
      <c r="RG167" s="69"/>
      <c r="RH167" s="69"/>
      <c r="RI167" s="69"/>
      <c r="RJ167" s="69"/>
      <c r="RK167" s="69"/>
      <c r="RL167" s="69"/>
      <c r="RM167" s="69"/>
      <c r="RN167" s="69"/>
      <c r="RO167" s="69"/>
      <c r="RP167" s="69"/>
      <c r="RQ167" s="69"/>
      <c r="RR167" s="69"/>
      <c r="RS167" s="69"/>
      <c r="RT167" s="69"/>
      <c r="RU167" s="69"/>
      <c r="RV167" s="69"/>
      <c r="RW167" s="69"/>
      <c r="RX167" s="69"/>
      <c r="RY167" s="69"/>
      <c r="RZ167" s="69"/>
      <c r="SA167" s="69"/>
      <c r="SB167" s="69"/>
      <c r="SC167" s="69"/>
      <c r="SD167" s="69"/>
      <c r="SE167" s="69"/>
      <c r="SF167" s="69"/>
      <c r="SG167" s="69"/>
      <c r="SH167" s="69"/>
      <c r="SI167" s="69"/>
      <c r="SJ167" s="69"/>
      <c r="SK167" s="69"/>
      <c r="SL167" s="69"/>
      <c r="SM167" s="69"/>
      <c r="SN167" s="69"/>
      <c r="SO167" s="69"/>
      <c r="SP167" s="69"/>
      <c r="SQ167" s="69"/>
      <c r="SR167" s="69"/>
      <c r="SS167" s="69"/>
      <c r="ST167" s="69"/>
      <c r="SU167" s="69"/>
      <c r="SV167" s="69"/>
      <c r="SW167" s="69"/>
      <c r="SX167" s="69"/>
      <c r="SY167" s="69"/>
      <c r="SZ167" s="69"/>
      <c r="TA167" s="69"/>
      <c r="TB167" s="69"/>
      <c r="TC167" s="69"/>
      <c r="TD167" s="69"/>
      <c r="TE167" s="69"/>
      <c r="TF167" s="69"/>
      <c r="TG167" s="69"/>
      <c r="TH167" s="69"/>
      <c r="TI167" s="69"/>
      <c r="TJ167" s="69"/>
      <c r="TK167" s="69"/>
      <c r="TL167" s="69"/>
      <c r="TM167" s="69"/>
      <c r="TN167" s="69"/>
      <c r="TO167" s="69"/>
      <c r="TP167" s="69"/>
      <c r="TQ167" s="69"/>
      <c r="TR167" s="69"/>
      <c r="TS167" s="69"/>
      <c r="TT167" s="69"/>
      <c r="TU167" s="69"/>
      <c r="TV167" s="69"/>
      <c r="TW167" s="69"/>
      <c r="TX167" s="69"/>
      <c r="TY167" s="69"/>
      <c r="TZ167" s="69"/>
      <c r="UA167" s="69"/>
      <c r="UB167" s="69"/>
      <c r="UC167" s="69"/>
      <c r="UD167" s="69"/>
      <c r="UE167" s="69"/>
      <c r="UF167" s="69"/>
      <c r="UG167" s="69"/>
      <c r="UH167" s="69"/>
      <c r="UI167" s="69"/>
      <c r="UJ167" s="69"/>
      <c r="UK167" s="69"/>
      <c r="UL167" s="69"/>
      <c r="UM167" s="69"/>
      <c r="UN167" s="69"/>
      <c r="UO167" s="69"/>
      <c r="UP167" s="69"/>
      <c r="UQ167" s="69"/>
      <c r="UR167" s="69"/>
      <c r="US167" s="69"/>
      <c r="UT167" s="69"/>
      <c r="UU167" s="69"/>
      <c r="UV167" s="69"/>
      <c r="UW167" s="69"/>
      <c r="UX167" s="69"/>
      <c r="UY167" s="69"/>
      <c r="UZ167" s="69"/>
      <c r="VA167" s="69"/>
      <c r="VB167" s="69"/>
      <c r="VC167" s="69"/>
      <c r="VD167" s="69"/>
      <c r="VE167" s="69"/>
      <c r="VF167" s="69"/>
      <c r="VG167" s="69"/>
      <c r="VH167" s="69"/>
      <c r="VI167" s="69"/>
      <c r="VJ167" s="69"/>
      <c r="VK167" s="69"/>
      <c r="VL167" s="69"/>
      <c r="VM167" s="69"/>
      <c r="VN167" s="69"/>
      <c r="VO167" s="69"/>
      <c r="VP167" s="69"/>
      <c r="VQ167" s="69"/>
      <c r="VR167" s="69"/>
      <c r="VS167" s="69"/>
      <c r="VT167" s="69"/>
      <c r="VU167" s="69"/>
      <c r="VV167" s="69"/>
      <c r="VW167" s="69"/>
      <c r="VX167" s="69"/>
      <c r="VY167" s="69"/>
      <c r="VZ167" s="69"/>
      <c r="WA167" s="69"/>
      <c r="WB167" s="69"/>
      <c r="WC167" s="69"/>
      <c r="WD167" s="69"/>
      <c r="WE167" s="69"/>
      <c r="WF167" s="69"/>
      <c r="WG167" s="69"/>
      <c r="WH167" s="69"/>
      <c r="WI167" s="69"/>
      <c r="WJ167" s="69"/>
      <c r="WK167" s="69"/>
      <c r="WL167" s="69"/>
      <c r="WM167" s="69"/>
      <c r="WN167" s="69"/>
      <c r="WO167" s="69"/>
      <c r="WP167" s="69"/>
      <c r="WQ167" s="69"/>
      <c r="WR167" s="69"/>
      <c r="WS167" s="69"/>
      <c r="WT167" s="69"/>
      <c r="WU167" s="69"/>
      <c r="WV167" s="69"/>
      <c r="WW167" s="69"/>
      <c r="WX167" s="69"/>
      <c r="WY167" s="69"/>
      <c r="WZ167" s="69"/>
      <c r="XA167" s="69"/>
      <c r="XB167" s="69"/>
      <c r="XC167" s="69"/>
      <c r="XD167" s="69"/>
      <c r="XE167" s="69"/>
      <c r="XF167" s="69"/>
      <c r="XG167" s="69"/>
      <c r="XH167" s="69"/>
      <c r="XI167" s="69"/>
      <c r="XJ167" s="69"/>
      <c r="XK167" s="69"/>
      <c r="XL167" s="69"/>
      <c r="XM167" s="69"/>
      <c r="XN167" s="69"/>
      <c r="XO167" s="69"/>
      <c r="XP167" s="69"/>
      <c r="XQ167" s="69"/>
      <c r="XR167" s="69"/>
      <c r="XS167" s="69"/>
      <c r="XT167" s="69"/>
      <c r="XU167" s="69"/>
      <c r="XV167" s="69"/>
      <c r="XW167" s="69"/>
      <c r="XX167" s="69"/>
      <c r="XY167" s="69"/>
      <c r="XZ167" s="69"/>
      <c r="YA167" s="69"/>
      <c r="YB167" s="69"/>
      <c r="YC167" s="69"/>
      <c r="YD167" s="69"/>
      <c r="YE167" s="69"/>
      <c r="YF167" s="69"/>
      <c r="YG167" s="69"/>
      <c r="YH167" s="69"/>
      <c r="YI167" s="69"/>
      <c r="YJ167" s="69"/>
      <c r="YK167" s="69"/>
      <c r="YL167" s="69"/>
      <c r="YM167" s="69"/>
      <c r="YN167" s="69"/>
      <c r="YO167" s="69"/>
      <c r="YP167" s="69"/>
      <c r="YQ167" s="69"/>
      <c r="YR167" s="69"/>
      <c r="YS167" s="69"/>
      <c r="YT167" s="69"/>
      <c r="YU167" s="69"/>
      <c r="YV167" s="69"/>
      <c r="YW167" s="69"/>
      <c r="YX167" s="69"/>
      <c r="YY167" s="69"/>
      <c r="YZ167" s="69"/>
      <c r="ZA167" s="69"/>
      <c r="ZB167" s="69"/>
      <c r="ZC167" s="69"/>
      <c r="ZD167" s="69"/>
      <c r="ZE167" s="69"/>
      <c r="ZF167" s="69"/>
      <c r="ZG167" s="69"/>
      <c r="ZH167" s="69"/>
      <c r="ZI167" s="69"/>
      <c r="ZJ167" s="69"/>
      <c r="ZK167" s="69"/>
      <c r="ZL167" s="69"/>
      <c r="ZM167" s="69"/>
      <c r="ZN167" s="69"/>
      <c r="ZO167" s="69"/>
      <c r="ZP167" s="69"/>
      <c r="ZQ167" s="69"/>
      <c r="ZR167" s="69"/>
      <c r="ZS167" s="69"/>
      <c r="ZT167" s="69"/>
      <c r="ZU167" s="69"/>
      <c r="ZV167" s="69"/>
      <c r="ZW167" s="69"/>
      <c r="ZX167" s="69"/>
      <c r="ZY167" s="69"/>
      <c r="ZZ167" s="69"/>
      <c r="AAA167" s="69"/>
      <c r="AAB167" s="69"/>
      <c r="AAC167" s="69"/>
      <c r="AAD167" s="69"/>
      <c r="AAE167" s="69"/>
      <c r="AAF167" s="69"/>
      <c r="AAG167" s="69"/>
      <c r="AAH167" s="69"/>
      <c r="AAI167" s="69"/>
      <c r="AAJ167" s="69"/>
      <c r="AAK167" s="69"/>
      <c r="AAL167" s="69"/>
      <c r="AAM167" s="69"/>
      <c r="AAN167" s="69"/>
      <c r="AAO167" s="69"/>
      <c r="AAP167" s="69"/>
      <c r="AAQ167" s="69"/>
      <c r="AAR167" s="69"/>
      <c r="AAS167" s="69"/>
      <c r="AAT167" s="69"/>
      <c r="AAU167" s="69"/>
      <c r="AAV167" s="69"/>
      <c r="AAW167" s="69"/>
      <c r="AAX167" s="69"/>
      <c r="AAY167" s="69"/>
      <c r="AAZ167" s="69"/>
      <c r="ABA167" s="69"/>
      <c r="ABB167" s="69"/>
      <c r="ABC167" s="69"/>
      <c r="ABD167" s="69"/>
      <c r="ABE167" s="69"/>
      <c r="ABF167" s="69"/>
      <c r="ABG167" s="69"/>
      <c r="ABH167" s="69"/>
      <c r="ABI167" s="69"/>
      <c r="ABJ167" s="69"/>
      <c r="ABK167" s="69"/>
      <c r="ABL167" s="69"/>
      <c r="ABM167" s="69"/>
      <c r="ABN167" s="69"/>
      <c r="ABO167" s="69"/>
      <c r="ABP167" s="69"/>
      <c r="ABQ167" s="69"/>
      <c r="ABR167" s="69"/>
      <c r="ABS167" s="69"/>
      <c r="ABT167" s="69"/>
      <c r="ABU167" s="69"/>
      <c r="ABV167" s="69"/>
      <c r="ABW167" s="69"/>
      <c r="ABX167" s="69"/>
      <c r="ABY167" s="69"/>
      <c r="ABZ167" s="69"/>
      <c r="ACA167" s="69"/>
      <c r="ACB167" s="69"/>
      <c r="ACC167" s="69"/>
      <c r="ACD167" s="69"/>
      <c r="ACE167" s="69"/>
      <c r="ACF167" s="69"/>
      <c r="ACG167" s="69"/>
      <c r="ACH167" s="69"/>
      <c r="ACI167" s="69"/>
      <c r="ACJ167" s="69"/>
      <c r="ACK167" s="69"/>
      <c r="ACL167" s="69"/>
      <c r="ACM167" s="69"/>
      <c r="ACN167" s="69"/>
      <c r="ACO167" s="69"/>
      <c r="ACP167" s="69"/>
      <c r="ACQ167" s="69"/>
      <c r="ACR167" s="69"/>
      <c r="ACS167" s="69"/>
      <c r="ACT167" s="69"/>
      <c r="ACU167" s="69"/>
      <c r="ACV167" s="69"/>
      <c r="ACW167" s="69"/>
      <c r="ACX167" s="69"/>
      <c r="ACY167" s="69"/>
      <c r="ACZ167" s="69"/>
      <c r="ADA167" s="69"/>
      <c r="ADB167" s="69"/>
      <c r="ADC167" s="69"/>
      <c r="ADD167" s="69"/>
      <c r="ADE167" s="69"/>
      <c r="ADF167" s="69"/>
      <c r="ADG167" s="69"/>
      <c r="ADH167" s="69"/>
      <c r="ADI167" s="69"/>
      <c r="ADJ167" s="69"/>
      <c r="ADK167" s="69"/>
      <c r="ADL167" s="69"/>
      <c r="ADM167" s="69"/>
      <c r="ADN167" s="69"/>
      <c r="ADO167" s="69"/>
      <c r="ADP167" s="69"/>
      <c r="ADQ167" s="69"/>
      <c r="ADR167" s="69"/>
      <c r="ADS167" s="69"/>
      <c r="ADT167" s="69"/>
      <c r="ADU167" s="69"/>
      <c r="ADV167" s="69"/>
      <c r="ADW167" s="69"/>
      <c r="ADX167" s="69"/>
      <c r="ADY167" s="69"/>
      <c r="ADZ167" s="77"/>
      <c r="AEA167" s="69"/>
      <c r="AEB167" s="69"/>
      <c r="AEC167" s="69"/>
      <c r="AED167" s="69"/>
      <c r="AEE167" s="111">
        <f t="shared" si="78"/>
        <v>162</v>
      </c>
      <c r="AEF167" s="109"/>
      <c r="AEG167" s="69"/>
      <c r="AEH167" s="69"/>
      <c r="AEI167" s="69"/>
      <c r="AEJ167" s="69"/>
      <c r="AEK167" s="69"/>
      <c r="AEL167" s="69"/>
      <c r="AEM167" s="69"/>
      <c r="AEN167" s="69"/>
      <c r="AEO167" s="69"/>
      <c r="AEP167" s="69"/>
      <c r="AEQ167" s="69"/>
      <c r="AER167" s="69"/>
      <c r="AES167" s="69"/>
      <c r="AET167" s="69"/>
      <c r="AEU167" s="69"/>
      <c r="AEV167" s="69"/>
      <c r="AEW167" s="69"/>
      <c r="AEX167" s="69"/>
      <c r="AEY167" s="69"/>
      <c r="AEZ167" s="69"/>
      <c r="AFA167" s="69"/>
      <c r="AFB167" s="113"/>
      <c r="AFC167" s="113"/>
      <c r="AFD167" s="113"/>
      <c r="AFE167" s="113"/>
      <c r="AFF167" s="113"/>
      <c r="AFG167" s="113"/>
      <c r="AFH167" s="113"/>
      <c r="AFI167" s="113"/>
      <c r="AFJ167" s="113"/>
      <c r="AFK167" s="113"/>
      <c r="AFL167" s="113"/>
      <c r="AFM167" s="113"/>
      <c r="AFN167" s="113"/>
      <c r="AFO167" s="113"/>
      <c r="AFP167" s="113"/>
      <c r="AFQ167" s="113"/>
      <c r="AFR167" s="113"/>
      <c r="AFS167" s="113"/>
      <c r="AFT167" s="113"/>
      <c r="AFU167" s="113"/>
      <c r="AFV167" s="113"/>
      <c r="AFW167" s="113"/>
      <c r="AFX167" s="113"/>
      <c r="AFY167" s="113"/>
      <c r="AFZ167" s="113"/>
      <c r="AGA167" s="69"/>
      <c r="AGB167" s="69"/>
      <c r="AGC167" s="69"/>
      <c r="AGD167" s="69"/>
      <c r="AGE167" s="69"/>
      <c r="AGF167" s="69"/>
      <c r="AGG167" s="69"/>
      <c r="AGH167" s="69"/>
      <c r="AGI167" s="69"/>
      <c r="AGJ167" s="69"/>
      <c r="AGK167" s="69"/>
      <c r="AGL167" s="69"/>
      <c r="AGM167" s="69"/>
      <c r="AGN167" s="69"/>
      <c r="AGO167" s="69"/>
      <c r="AGP167" s="69"/>
      <c r="AGQ167" s="69"/>
      <c r="AGR167" s="69"/>
      <c r="AGS167" s="69"/>
      <c r="AGT167" s="69"/>
      <c r="AGU167" s="69"/>
      <c r="AGV167" s="69"/>
      <c r="AGW167" s="69"/>
      <c r="AGX167" s="69"/>
      <c r="AGY167" s="69"/>
      <c r="AGZ167" s="69"/>
      <c r="AHA167" s="69"/>
      <c r="AHB167" s="69"/>
      <c r="AHC167" s="69"/>
      <c r="AHD167" s="69"/>
      <c r="AHE167" s="69"/>
      <c r="AHF167" s="69"/>
      <c r="AHG167" s="69"/>
      <c r="AHH167" s="69"/>
      <c r="AHI167" s="69"/>
      <c r="AHJ167" s="69"/>
      <c r="AHK167" s="69"/>
      <c r="AHL167" s="69"/>
      <c r="AHM167" s="69"/>
      <c r="AHN167" s="69"/>
      <c r="AHO167" s="69"/>
      <c r="AHP167" s="69"/>
      <c r="AHQ167" s="69"/>
      <c r="AHR167" s="69"/>
      <c r="AHS167" s="69"/>
      <c r="AHT167" s="69"/>
      <c r="AHU167" s="69"/>
      <c r="AHV167" s="69"/>
      <c r="AHW167" s="69"/>
      <c r="AHX167" s="69"/>
      <c r="AHY167" s="69"/>
      <c r="AHZ167" s="69"/>
      <c r="AIA167" s="69"/>
      <c r="AIB167" s="69"/>
    </row>
    <row r="168" spans="1:912" ht="1.5" customHeight="1" x14ac:dyDescent="0.25">
      <c r="A168" s="77"/>
      <c r="B168" s="69"/>
      <c r="C168" s="69"/>
      <c r="D168" s="69"/>
      <c r="E168" s="77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  <c r="KO168" s="69"/>
      <c r="KP168" s="69"/>
      <c r="KQ168" s="69"/>
      <c r="KR168" s="69"/>
      <c r="KS168" s="69"/>
      <c r="KT168" s="69"/>
      <c r="KU168" s="69"/>
      <c r="KV168" s="69"/>
      <c r="KW168" s="69"/>
      <c r="KX168" s="69"/>
      <c r="KY168" s="69"/>
      <c r="KZ168" s="69"/>
      <c r="LA168" s="69"/>
      <c r="LB168" s="69"/>
      <c r="LC168" s="69"/>
      <c r="LD168" s="69"/>
      <c r="LE168" s="69"/>
      <c r="LF168" s="69"/>
      <c r="LG168" s="69"/>
      <c r="LH168" s="69"/>
      <c r="LI168" s="69"/>
      <c r="LJ168" s="69"/>
      <c r="LK168" s="69"/>
      <c r="LL168" s="69"/>
      <c r="LM168" s="69"/>
      <c r="LN168" s="69"/>
      <c r="LO168" s="69"/>
      <c r="LP168" s="69"/>
      <c r="LQ168" s="69"/>
      <c r="LR168" s="69"/>
      <c r="LS168" s="69"/>
      <c r="LT168" s="69"/>
      <c r="LU168" s="69"/>
      <c r="LV168" s="69"/>
      <c r="LW168" s="69"/>
      <c r="LX168" s="69"/>
      <c r="LY168" s="69"/>
      <c r="LZ168" s="69"/>
      <c r="MA168" s="69"/>
      <c r="MB168" s="69"/>
      <c r="MC168" s="69"/>
      <c r="MD168" s="69"/>
      <c r="ME168" s="69"/>
      <c r="MF168" s="69"/>
      <c r="MG168" s="69"/>
      <c r="MH168" s="69"/>
      <c r="MI168" s="69"/>
      <c r="MJ168" s="69"/>
      <c r="MK168" s="69"/>
      <c r="ML168" s="69"/>
      <c r="MM168" s="69"/>
      <c r="MN168" s="69"/>
      <c r="MO168" s="69"/>
      <c r="MP168" s="69"/>
      <c r="MQ168" s="69"/>
      <c r="MR168" s="69"/>
      <c r="MS168" s="69"/>
      <c r="MT168" s="69"/>
      <c r="MU168" s="69"/>
      <c r="MV168" s="69"/>
      <c r="MW168" s="69"/>
      <c r="MX168" s="69"/>
      <c r="MY168" s="69"/>
      <c r="MZ168" s="69"/>
      <c r="NA168" s="69"/>
      <c r="NB168" s="69"/>
      <c r="NC168" s="69"/>
      <c r="ND168" s="69"/>
      <c r="NE168" s="69"/>
      <c r="NF168" s="69"/>
      <c r="NG168" s="69"/>
      <c r="NH168" s="69"/>
      <c r="NI168" s="69"/>
      <c r="NJ168" s="69"/>
      <c r="NK168" s="69"/>
      <c r="NL168" s="69"/>
      <c r="NM168" s="69"/>
      <c r="NN168" s="69"/>
      <c r="NO168" s="69"/>
      <c r="NP168" s="69"/>
      <c r="NQ168" s="69"/>
      <c r="NR168" s="69"/>
      <c r="NS168" s="69"/>
      <c r="NT168" s="69"/>
      <c r="NU168" s="69"/>
      <c r="NV168" s="69"/>
      <c r="NW168" s="69"/>
      <c r="NX168" s="69"/>
      <c r="NY168" s="69"/>
      <c r="NZ168" s="69"/>
      <c r="OA168" s="69"/>
      <c r="OB168" s="69"/>
      <c r="OC168" s="69"/>
      <c r="OD168" s="69"/>
      <c r="OE168" s="69"/>
      <c r="OF168" s="69"/>
      <c r="OG168" s="69"/>
      <c r="OH168" s="69"/>
      <c r="OI168" s="69"/>
      <c r="OJ168" s="69"/>
      <c r="OK168" s="69"/>
      <c r="OL168" s="69"/>
      <c r="OM168" s="69"/>
      <c r="ON168" s="69"/>
      <c r="OO168" s="69"/>
      <c r="OP168" s="69"/>
      <c r="OQ168" s="69"/>
      <c r="OR168" s="69"/>
      <c r="OS168" s="69"/>
      <c r="OT168" s="69"/>
      <c r="OU168" s="69"/>
      <c r="OV168" s="69"/>
      <c r="OW168" s="69"/>
      <c r="OX168" s="69"/>
      <c r="OY168" s="69"/>
      <c r="OZ168" s="69"/>
      <c r="PA168" s="69"/>
      <c r="PB168" s="69"/>
      <c r="PC168" s="69"/>
      <c r="PD168" s="69"/>
      <c r="PE168" s="69"/>
      <c r="PF168" s="69"/>
      <c r="PG168" s="69"/>
      <c r="PH168" s="69"/>
      <c r="PI168" s="69"/>
      <c r="PJ168" s="69"/>
      <c r="PK168" s="69"/>
      <c r="PL168" s="69"/>
      <c r="PM168" s="69"/>
      <c r="PN168" s="69"/>
      <c r="PO168" s="69"/>
      <c r="PP168" s="69"/>
      <c r="PQ168" s="69"/>
      <c r="PR168" s="69"/>
      <c r="PS168" s="69"/>
      <c r="PT168" s="69"/>
      <c r="PU168" s="69"/>
      <c r="PV168" s="69"/>
      <c r="PW168" s="69"/>
      <c r="PX168" s="69"/>
      <c r="PY168" s="69"/>
      <c r="PZ168" s="69"/>
      <c r="QA168" s="69"/>
      <c r="QB168" s="69"/>
      <c r="QC168" s="69"/>
      <c r="QD168" s="69"/>
      <c r="QE168" s="69"/>
      <c r="QF168" s="69"/>
      <c r="QG168" s="69"/>
      <c r="QH168" s="69"/>
      <c r="QI168" s="69"/>
      <c r="QJ168" s="69"/>
      <c r="QK168" s="69"/>
      <c r="QL168" s="69"/>
      <c r="QM168" s="69"/>
      <c r="QN168" s="69"/>
      <c r="QO168" s="69"/>
      <c r="QP168" s="69"/>
      <c r="QQ168" s="69"/>
      <c r="QR168" s="69"/>
      <c r="QS168" s="69"/>
      <c r="QT168" s="69"/>
      <c r="QU168" s="69"/>
      <c r="QV168" s="69"/>
      <c r="QW168" s="69"/>
      <c r="QX168" s="69"/>
      <c r="QY168" s="69"/>
      <c r="QZ168" s="69"/>
      <c r="RA168" s="69"/>
      <c r="RB168" s="69"/>
      <c r="RC168" s="69"/>
      <c r="RD168" s="69"/>
      <c r="RE168" s="69"/>
      <c r="RF168" s="69"/>
      <c r="RG168" s="69"/>
      <c r="RH168" s="69"/>
      <c r="RI168" s="69"/>
      <c r="RJ168" s="69"/>
      <c r="RK168" s="69"/>
      <c r="RL168" s="69"/>
      <c r="RM168" s="69"/>
      <c r="RN168" s="69"/>
      <c r="RO168" s="69"/>
      <c r="RP168" s="69"/>
      <c r="RQ168" s="69"/>
      <c r="RR168" s="69"/>
      <c r="RS168" s="69"/>
      <c r="RT168" s="69"/>
      <c r="RU168" s="69"/>
      <c r="RV168" s="69"/>
      <c r="RW168" s="69"/>
      <c r="RX168" s="69"/>
      <c r="RY168" s="69"/>
      <c r="RZ168" s="69"/>
      <c r="SA168" s="69"/>
      <c r="SB168" s="69"/>
      <c r="SC168" s="69"/>
      <c r="SD168" s="69"/>
      <c r="SE168" s="69"/>
      <c r="SF168" s="69"/>
      <c r="SG168" s="69"/>
      <c r="SH168" s="69"/>
      <c r="SI168" s="69"/>
      <c r="SJ168" s="69"/>
      <c r="SK168" s="69"/>
      <c r="SL168" s="69"/>
      <c r="SM168" s="69"/>
      <c r="SN168" s="69"/>
      <c r="SO168" s="69"/>
      <c r="SP168" s="69"/>
      <c r="SQ168" s="69"/>
      <c r="SR168" s="69"/>
      <c r="SS168" s="69"/>
      <c r="ST168" s="69"/>
      <c r="SU168" s="69"/>
      <c r="SV168" s="69"/>
      <c r="SW168" s="69"/>
      <c r="SX168" s="69"/>
      <c r="SY168" s="69"/>
      <c r="SZ168" s="69"/>
      <c r="TA168" s="69"/>
      <c r="TB168" s="69"/>
      <c r="TC168" s="69"/>
      <c r="TD168" s="69"/>
      <c r="TE168" s="69"/>
      <c r="TF168" s="69"/>
      <c r="TG168" s="69"/>
      <c r="TH168" s="69"/>
      <c r="TI168" s="69"/>
      <c r="TJ168" s="69"/>
      <c r="TK168" s="69"/>
      <c r="TL168" s="69"/>
      <c r="TM168" s="69"/>
      <c r="TN168" s="69"/>
      <c r="TO168" s="69"/>
      <c r="TP168" s="69"/>
      <c r="TQ168" s="69"/>
      <c r="TR168" s="69"/>
      <c r="TS168" s="69"/>
      <c r="TT168" s="69"/>
      <c r="TU168" s="69"/>
      <c r="TV168" s="69"/>
      <c r="TW168" s="69"/>
      <c r="TX168" s="69"/>
      <c r="TY168" s="69"/>
      <c r="TZ168" s="69"/>
      <c r="UA168" s="69"/>
      <c r="UB168" s="69"/>
      <c r="UC168" s="69"/>
      <c r="UD168" s="69"/>
      <c r="UE168" s="69"/>
      <c r="UF168" s="69"/>
      <c r="UG168" s="69"/>
      <c r="UH168" s="69"/>
      <c r="UI168" s="69"/>
      <c r="UJ168" s="69"/>
      <c r="UK168" s="69"/>
      <c r="UL168" s="69"/>
      <c r="UM168" s="69"/>
      <c r="UN168" s="69"/>
      <c r="UO168" s="69"/>
      <c r="UP168" s="69"/>
      <c r="UQ168" s="69"/>
      <c r="UR168" s="69"/>
      <c r="US168" s="69"/>
      <c r="UT168" s="69"/>
      <c r="UU168" s="69"/>
      <c r="UV168" s="69"/>
      <c r="UW168" s="69"/>
      <c r="UX168" s="69"/>
      <c r="UY168" s="69"/>
      <c r="UZ168" s="69"/>
      <c r="VA168" s="69"/>
      <c r="VB168" s="69"/>
      <c r="VC168" s="69"/>
      <c r="VD168" s="69"/>
      <c r="VE168" s="69"/>
      <c r="VF168" s="69"/>
      <c r="VG168" s="69"/>
      <c r="VH168" s="69"/>
      <c r="VI168" s="69"/>
      <c r="VJ168" s="69"/>
      <c r="VK168" s="69"/>
      <c r="VL168" s="69"/>
      <c r="VM168" s="69"/>
      <c r="VN168" s="69"/>
      <c r="VO168" s="69"/>
      <c r="VP168" s="69"/>
      <c r="VQ168" s="69"/>
      <c r="VR168" s="69"/>
      <c r="VS168" s="69"/>
      <c r="VT168" s="69"/>
      <c r="VU168" s="69"/>
      <c r="VV168" s="69"/>
      <c r="VW168" s="69"/>
      <c r="VX168" s="69"/>
      <c r="VY168" s="69"/>
      <c r="VZ168" s="69"/>
      <c r="WA168" s="69"/>
      <c r="WB168" s="69"/>
      <c r="WC168" s="69"/>
      <c r="WD168" s="69"/>
      <c r="WE168" s="69"/>
      <c r="WF168" s="69"/>
      <c r="WG168" s="69"/>
      <c r="WH168" s="69"/>
      <c r="WI168" s="69"/>
      <c r="WJ168" s="69"/>
      <c r="WK168" s="69"/>
      <c r="WL168" s="69"/>
      <c r="WM168" s="69"/>
      <c r="WN168" s="69"/>
      <c r="WO168" s="69"/>
      <c r="WP168" s="69"/>
      <c r="WQ168" s="69"/>
      <c r="WR168" s="69"/>
      <c r="WS168" s="69"/>
      <c r="WT168" s="69"/>
      <c r="WU168" s="69"/>
      <c r="WV168" s="69"/>
      <c r="WW168" s="69"/>
      <c r="WX168" s="69"/>
      <c r="WY168" s="69"/>
      <c r="WZ168" s="69"/>
      <c r="XA168" s="69"/>
      <c r="XB168" s="69"/>
      <c r="XC168" s="69"/>
      <c r="XD168" s="69"/>
      <c r="XE168" s="69"/>
      <c r="XF168" s="69"/>
      <c r="XG168" s="69"/>
      <c r="XH168" s="69"/>
      <c r="XI168" s="69"/>
      <c r="XJ168" s="69"/>
      <c r="XK168" s="69"/>
      <c r="XL168" s="69"/>
      <c r="XM168" s="69"/>
      <c r="XN168" s="69"/>
      <c r="XO168" s="69"/>
      <c r="XP168" s="69"/>
      <c r="XQ168" s="69"/>
      <c r="XR168" s="69"/>
      <c r="XS168" s="69"/>
      <c r="XT168" s="69"/>
      <c r="XU168" s="69"/>
      <c r="XV168" s="69"/>
      <c r="XW168" s="69"/>
      <c r="XX168" s="69"/>
      <c r="XY168" s="69"/>
      <c r="XZ168" s="69"/>
      <c r="YA168" s="69"/>
      <c r="YB168" s="69"/>
      <c r="YC168" s="69"/>
      <c r="YD168" s="69"/>
      <c r="YE168" s="69"/>
      <c r="YF168" s="69"/>
      <c r="YG168" s="69"/>
      <c r="YH168" s="69"/>
      <c r="YI168" s="69"/>
      <c r="YJ168" s="69"/>
      <c r="YK168" s="69"/>
      <c r="YL168" s="69"/>
      <c r="YM168" s="69"/>
      <c r="YN168" s="69"/>
      <c r="YO168" s="69"/>
      <c r="YP168" s="69"/>
      <c r="YQ168" s="69"/>
      <c r="YR168" s="69"/>
      <c r="YS168" s="69"/>
      <c r="YT168" s="69"/>
      <c r="YU168" s="69"/>
      <c r="YV168" s="69"/>
      <c r="YW168" s="69"/>
      <c r="YX168" s="69"/>
      <c r="YY168" s="69"/>
      <c r="YZ168" s="69"/>
      <c r="ZA168" s="69"/>
      <c r="ZB168" s="69"/>
      <c r="ZC168" s="69"/>
      <c r="ZD168" s="69"/>
      <c r="ZE168" s="69"/>
      <c r="ZF168" s="69"/>
      <c r="ZG168" s="69"/>
      <c r="ZH168" s="69"/>
      <c r="ZI168" s="69"/>
      <c r="ZJ168" s="69"/>
      <c r="ZK168" s="69"/>
      <c r="ZL168" s="69"/>
      <c r="ZM168" s="69"/>
      <c r="ZN168" s="69"/>
      <c r="ZO168" s="69"/>
      <c r="ZP168" s="69"/>
      <c r="ZQ168" s="69"/>
      <c r="ZR168" s="69"/>
      <c r="ZS168" s="69"/>
      <c r="ZT168" s="69"/>
      <c r="ZU168" s="69"/>
      <c r="ZV168" s="69"/>
      <c r="ZW168" s="69"/>
      <c r="ZX168" s="69"/>
      <c r="ZY168" s="69"/>
      <c r="ZZ168" s="69"/>
      <c r="AAA168" s="69"/>
      <c r="AAB168" s="69"/>
      <c r="AAC168" s="69"/>
      <c r="AAD168" s="69"/>
      <c r="AAE168" s="69"/>
      <c r="AAF168" s="69"/>
      <c r="AAG168" s="69"/>
      <c r="AAH168" s="69"/>
      <c r="AAI168" s="69"/>
      <c r="AAJ168" s="69"/>
      <c r="AAK168" s="69"/>
      <c r="AAL168" s="69"/>
      <c r="AAM168" s="69"/>
      <c r="AAN168" s="69"/>
      <c r="AAO168" s="69"/>
      <c r="AAP168" s="69"/>
      <c r="AAQ168" s="69"/>
      <c r="AAR168" s="69"/>
      <c r="AAS168" s="69"/>
      <c r="AAT168" s="69"/>
      <c r="AAU168" s="69"/>
      <c r="AAV168" s="69"/>
      <c r="AAW168" s="69"/>
      <c r="AAX168" s="69"/>
      <c r="AAY168" s="69"/>
      <c r="AAZ168" s="69"/>
      <c r="ABA168" s="69"/>
      <c r="ABB168" s="69"/>
      <c r="ABC168" s="69"/>
      <c r="ABD168" s="69"/>
      <c r="ABE168" s="69"/>
      <c r="ABF168" s="69"/>
      <c r="ABG168" s="69"/>
      <c r="ABH168" s="69"/>
      <c r="ABI168" s="69"/>
      <c r="ABJ168" s="69"/>
      <c r="ABK168" s="69"/>
      <c r="ABL168" s="69"/>
      <c r="ABM168" s="69"/>
      <c r="ABN168" s="69"/>
      <c r="ABO168" s="69"/>
      <c r="ABP168" s="69"/>
      <c r="ABQ168" s="69"/>
      <c r="ABR168" s="69"/>
      <c r="ABS168" s="69"/>
      <c r="ABT168" s="69"/>
      <c r="ABU168" s="69"/>
      <c r="ABV168" s="69"/>
      <c r="ABW168" s="69"/>
      <c r="ABX168" s="69"/>
      <c r="ABY168" s="69"/>
      <c r="ABZ168" s="69"/>
      <c r="ACA168" s="69"/>
      <c r="ACB168" s="69"/>
      <c r="ACC168" s="69"/>
      <c r="ACD168" s="69"/>
      <c r="ACE168" s="69"/>
      <c r="ACF168" s="69"/>
      <c r="ACG168" s="69"/>
      <c r="ACH168" s="69"/>
      <c r="ACI168" s="69"/>
      <c r="ACJ168" s="69"/>
      <c r="ACK168" s="69"/>
      <c r="ACL168" s="69"/>
      <c r="ACM168" s="69"/>
      <c r="ACN168" s="69"/>
      <c r="ACO168" s="69"/>
      <c r="ACP168" s="69"/>
      <c r="ACQ168" s="69"/>
      <c r="ACR168" s="69"/>
      <c r="ACS168" s="69"/>
      <c r="ACT168" s="69"/>
      <c r="ACU168" s="69"/>
      <c r="ACV168" s="69"/>
      <c r="ACW168" s="69"/>
      <c r="ACX168" s="69"/>
      <c r="ACY168" s="69"/>
      <c r="ACZ168" s="69"/>
      <c r="ADA168" s="69"/>
      <c r="ADB168" s="69"/>
      <c r="ADC168" s="69"/>
      <c r="ADD168" s="69"/>
      <c r="ADE168" s="69"/>
      <c r="ADF168" s="69"/>
      <c r="ADG168" s="69"/>
      <c r="ADH168" s="69"/>
      <c r="ADI168" s="69"/>
      <c r="ADJ168" s="69"/>
      <c r="ADK168" s="69"/>
      <c r="ADL168" s="69"/>
      <c r="ADM168" s="69"/>
      <c r="ADN168" s="69"/>
      <c r="ADO168" s="69"/>
      <c r="ADP168" s="69"/>
      <c r="ADQ168" s="69"/>
      <c r="ADR168" s="69"/>
      <c r="ADS168" s="69"/>
      <c r="ADT168" s="69"/>
      <c r="ADU168" s="69"/>
      <c r="ADV168" s="69"/>
      <c r="ADW168" s="69"/>
      <c r="ADX168" s="69"/>
      <c r="ADY168" s="69"/>
      <c r="ADZ168" s="77"/>
      <c r="AEA168" s="69"/>
      <c r="AEB168" s="69"/>
      <c r="AEC168" s="69"/>
      <c r="AED168" s="69"/>
      <c r="AEE168" s="111">
        <f t="shared" si="78"/>
        <v>163</v>
      </c>
      <c r="AEF168" s="109"/>
      <c r="AEG168" s="69"/>
      <c r="AEH168" s="69"/>
      <c r="AEI168" s="69"/>
      <c r="AEJ168" s="69"/>
      <c r="AEK168" s="69"/>
      <c r="AEL168" s="69"/>
      <c r="AEM168" s="69"/>
      <c r="AEN168" s="69"/>
      <c r="AEO168" s="69"/>
      <c r="AEP168" s="69"/>
      <c r="AEQ168" s="69"/>
      <c r="AER168" s="69"/>
      <c r="AES168" s="69"/>
      <c r="AET168" s="69"/>
      <c r="AEU168" s="69"/>
      <c r="AEV168" s="69"/>
      <c r="AEW168" s="69"/>
      <c r="AEX168" s="69"/>
      <c r="AEY168" s="69"/>
      <c r="AEZ168" s="69"/>
      <c r="AFA168" s="69"/>
      <c r="AFB168" s="113"/>
      <c r="AFC168" s="113"/>
      <c r="AFD168" s="113"/>
      <c r="AFE168" s="113"/>
      <c r="AFF168" s="113"/>
      <c r="AFG168" s="113"/>
      <c r="AFH168" s="113"/>
      <c r="AFI168" s="113"/>
      <c r="AFJ168" s="113"/>
      <c r="AFK168" s="113"/>
      <c r="AFL168" s="113"/>
      <c r="AFM168" s="113"/>
      <c r="AFN168" s="113"/>
      <c r="AFO168" s="113"/>
      <c r="AFP168" s="113"/>
      <c r="AFQ168" s="113"/>
      <c r="AFR168" s="113"/>
      <c r="AFS168" s="113"/>
      <c r="AFT168" s="113"/>
      <c r="AFU168" s="113"/>
      <c r="AFV168" s="113"/>
      <c r="AFW168" s="113"/>
      <c r="AFX168" s="113"/>
      <c r="AFY168" s="113"/>
      <c r="AFZ168" s="113"/>
      <c r="AGA168" s="69"/>
      <c r="AGB168" s="69"/>
      <c r="AGC168" s="69"/>
      <c r="AGD168" s="69"/>
      <c r="AGE168" s="69"/>
      <c r="AGF168" s="69"/>
      <c r="AGG168" s="69"/>
      <c r="AGH168" s="69"/>
      <c r="AGI168" s="69"/>
      <c r="AGJ168" s="69"/>
      <c r="AGK168" s="69"/>
      <c r="AGL168" s="69"/>
      <c r="AGM168" s="69"/>
      <c r="AGN168" s="69"/>
      <c r="AGO168" s="69"/>
      <c r="AGP168" s="69"/>
      <c r="AGQ168" s="69"/>
      <c r="AGR168" s="69"/>
      <c r="AGS168" s="69"/>
      <c r="AGT168" s="69"/>
      <c r="AGU168" s="69"/>
      <c r="AGV168" s="69"/>
      <c r="AGW168" s="69"/>
      <c r="AGX168" s="69"/>
      <c r="AGY168" s="69"/>
      <c r="AGZ168" s="69"/>
      <c r="AHA168" s="69"/>
      <c r="AHB168" s="69"/>
      <c r="AHC168" s="69"/>
      <c r="AHD168" s="69"/>
      <c r="AHE168" s="69"/>
      <c r="AHF168" s="69"/>
      <c r="AHG168" s="69"/>
      <c r="AHH168" s="69"/>
      <c r="AHI168" s="69"/>
      <c r="AHJ168" s="69"/>
      <c r="AHK168" s="69"/>
      <c r="AHL168" s="69"/>
      <c r="AHM168" s="69"/>
      <c r="AHN168" s="69"/>
      <c r="AHO168" s="69"/>
      <c r="AHP168" s="69"/>
      <c r="AHQ168" s="69"/>
      <c r="AHR168" s="69"/>
      <c r="AHS168" s="69"/>
      <c r="AHT168" s="69"/>
      <c r="AHU168" s="69"/>
      <c r="AHV168" s="69"/>
      <c r="AHW168" s="69"/>
      <c r="AHX168" s="69"/>
      <c r="AHY168" s="69"/>
      <c r="AHZ168" s="69"/>
      <c r="AIA168" s="69"/>
      <c r="AIB168" s="69"/>
    </row>
    <row r="169" spans="1:912" ht="1.5" customHeight="1" x14ac:dyDescent="0.25">
      <c r="A169" s="77"/>
      <c r="B169" s="69"/>
      <c r="C169" s="69"/>
      <c r="D169" s="69"/>
      <c r="E169" s="77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  <c r="CI169" s="69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69"/>
      <c r="ER169" s="69"/>
      <c r="ES169" s="69"/>
      <c r="ET169" s="69"/>
      <c r="EU169" s="69"/>
      <c r="EV169" s="69"/>
      <c r="EW169" s="69"/>
      <c r="EX169" s="69"/>
      <c r="EY169" s="69"/>
      <c r="EZ169" s="69"/>
      <c r="FA169" s="69"/>
      <c r="FB169" s="69"/>
      <c r="FC169" s="69"/>
      <c r="FD169" s="69"/>
      <c r="FE169" s="69"/>
      <c r="FF169" s="69"/>
      <c r="FG169" s="69"/>
      <c r="FH169" s="69"/>
      <c r="FI169" s="69"/>
      <c r="FJ169" s="69"/>
      <c r="FK169" s="69"/>
      <c r="FL169" s="69"/>
      <c r="FM169" s="69"/>
      <c r="FN169" s="69"/>
      <c r="FO169" s="69"/>
      <c r="FP169" s="69"/>
      <c r="FQ169" s="69"/>
      <c r="FR169" s="69"/>
      <c r="FS169" s="69"/>
      <c r="FT169" s="69"/>
      <c r="FU169" s="69"/>
      <c r="FV169" s="69"/>
      <c r="FW169" s="69"/>
      <c r="FX169" s="69"/>
      <c r="FY169" s="69"/>
      <c r="FZ169" s="69"/>
      <c r="GA169" s="69"/>
      <c r="GB169" s="69"/>
      <c r="GC169" s="69"/>
      <c r="GD169" s="69"/>
      <c r="GE169" s="69"/>
      <c r="GF169" s="69"/>
      <c r="GG169" s="69"/>
      <c r="GH169" s="69"/>
      <c r="GI169" s="69"/>
      <c r="GJ169" s="69"/>
      <c r="GK169" s="69"/>
      <c r="GL169" s="69"/>
      <c r="GM169" s="69"/>
      <c r="GN169" s="69"/>
      <c r="GO169" s="69"/>
      <c r="GP169" s="69"/>
      <c r="GQ169" s="69"/>
      <c r="GR169" s="69"/>
      <c r="GS169" s="69"/>
      <c r="GT169" s="69"/>
      <c r="GU169" s="69"/>
      <c r="GV169" s="69"/>
      <c r="GW169" s="69"/>
      <c r="GX169" s="69"/>
      <c r="GY169" s="69"/>
      <c r="GZ169" s="69"/>
      <c r="HA169" s="69"/>
      <c r="HB169" s="69"/>
      <c r="HC169" s="69"/>
      <c r="HD169" s="69"/>
      <c r="HE169" s="69"/>
      <c r="HF169" s="69"/>
      <c r="HG169" s="69"/>
      <c r="HH169" s="69"/>
      <c r="HI169" s="69"/>
      <c r="HJ169" s="69"/>
      <c r="HK169" s="69"/>
      <c r="HL169" s="69"/>
      <c r="HM169" s="69"/>
      <c r="HN169" s="69"/>
      <c r="HO169" s="69"/>
      <c r="HP169" s="69"/>
      <c r="HQ169" s="69"/>
      <c r="HR169" s="69"/>
      <c r="HS169" s="69"/>
      <c r="HT169" s="69"/>
      <c r="HU169" s="69"/>
      <c r="HV169" s="69"/>
      <c r="HW169" s="69"/>
      <c r="HX169" s="69"/>
      <c r="HY169" s="69"/>
      <c r="HZ169" s="69"/>
      <c r="IA169" s="69"/>
      <c r="IB169" s="69"/>
      <c r="IC169" s="69"/>
      <c r="ID169" s="69"/>
      <c r="IE169" s="69"/>
      <c r="IF169" s="69"/>
      <c r="IG169" s="69"/>
      <c r="IH169" s="69"/>
      <c r="II169" s="69"/>
      <c r="IJ169" s="69"/>
      <c r="IK169" s="69"/>
      <c r="IL169" s="69"/>
      <c r="IM169" s="69"/>
      <c r="IN169" s="69"/>
      <c r="IO169" s="69"/>
      <c r="IP169" s="69"/>
      <c r="IQ169" s="69"/>
      <c r="IR169" s="69"/>
      <c r="IS169" s="69"/>
      <c r="IT169" s="69"/>
      <c r="IU169" s="69"/>
      <c r="IV169" s="69"/>
      <c r="IW169" s="69"/>
      <c r="IX169" s="69"/>
      <c r="IY169" s="69"/>
      <c r="IZ169" s="69"/>
      <c r="JA169" s="69"/>
      <c r="JB169" s="69"/>
      <c r="JC169" s="69"/>
      <c r="JD169" s="69"/>
      <c r="JE169" s="69"/>
      <c r="JF169" s="69"/>
      <c r="JG169" s="69"/>
      <c r="JH169" s="69"/>
      <c r="JI169" s="69"/>
      <c r="JJ169" s="69"/>
      <c r="JK169" s="69"/>
      <c r="JL169" s="69"/>
      <c r="JM169" s="69"/>
      <c r="JN169" s="69"/>
      <c r="JO169" s="69"/>
      <c r="JP169" s="69"/>
      <c r="JQ169" s="69"/>
      <c r="JR169" s="69"/>
      <c r="JS169" s="69"/>
      <c r="JT169" s="69"/>
      <c r="JU169" s="69"/>
      <c r="JV169" s="69"/>
      <c r="JW169" s="69"/>
      <c r="JX169" s="69"/>
      <c r="JY169" s="69"/>
      <c r="JZ169" s="69"/>
      <c r="KA169" s="69"/>
      <c r="KB169" s="69"/>
      <c r="KC169" s="69"/>
      <c r="KD169" s="69"/>
      <c r="KE169" s="69"/>
      <c r="KF169" s="69"/>
      <c r="KG169" s="69"/>
      <c r="KH169" s="69"/>
      <c r="KI169" s="69"/>
      <c r="KJ169" s="69"/>
      <c r="KK169" s="69"/>
      <c r="KL169" s="69"/>
      <c r="KM169" s="69"/>
      <c r="KN169" s="69"/>
      <c r="KO169" s="69"/>
      <c r="KP169" s="69"/>
      <c r="KQ169" s="69"/>
      <c r="KR169" s="69"/>
      <c r="KS169" s="69"/>
      <c r="KT169" s="69"/>
      <c r="KU169" s="69"/>
      <c r="KV169" s="69"/>
      <c r="KW169" s="69"/>
      <c r="KX169" s="69"/>
      <c r="KY169" s="69"/>
      <c r="KZ169" s="69"/>
      <c r="LA169" s="69"/>
      <c r="LB169" s="69"/>
      <c r="LC169" s="69"/>
      <c r="LD169" s="69"/>
      <c r="LE169" s="69"/>
      <c r="LF169" s="69"/>
      <c r="LG169" s="69"/>
      <c r="LH169" s="69"/>
      <c r="LI169" s="69"/>
      <c r="LJ169" s="69"/>
      <c r="LK169" s="69"/>
      <c r="LL169" s="69"/>
      <c r="LM169" s="69"/>
      <c r="LN169" s="69"/>
      <c r="LO169" s="69"/>
      <c r="LP169" s="69"/>
      <c r="LQ169" s="69"/>
      <c r="LR169" s="69"/>
      <c r="LS169" s="69"/>
      <c r="LT169" s="69"/>
      <c r="LU169" s="69"/>
      <c r="LV169" s="69"/>
      <c r="LW169" s="69"/>
      <c r="LX169" s="69"/>
      <c r="LY169" s="69"/>
      <c r="LZ169" s="69"/>
      <c r="MA169" s="69"/>
      <c r="MB169" s="69"/>
      <c r="MC169" s="69"/>
      <c r="MD169" s="69"/>
      <c r="ME169" s="69"/>
      <c r="MF169" s="69"/>
      <c r="MG169" s="69"/>
      <c r="MH169" s="69"/>
      <c r="MI169" s="69"/>
      <c r="MJ169" s="69"/>
      <c r="MK169" s="69"/>
      <c r="ML169" s="69"/>
      <c r="MM169" s="69"/>
      <c r="MN169" s="69"/>
      <c r="MO169" s="69"/>
      <c r="MP169" s="69"/>
      <c r="MQ169" s="69"/>
      <c r="MR169" s="69"/>
      <c r="MS169" s="69"/>
      <c r="MT169" s="69"/>
      <c r="MU169" s="69"/>
      <c r="MV169" s="69"/>
      <c r="MW169" s="69"/>
      <c r="MX169" s="69"/>
      <c r="MY169" s="69"/>
      <c r="MZ169" s="69"/>
      <c r="NA169" s="69"/>
      <c r="NB169" s="69"/>
      <c r="NC169" s="69"/>
      <c r="ND169" s="69"/>
      <c r="NE169" s="69"/>
      <c r="NF169" s="69"/>
      <c r="NG169" s="69"/>
      <c r="NH169" s="69"/>
      <c r="NI169" s="69"/>
      <c r="NJ169" s="69"/>
      <c r="NK169" s="69"/>
      <c r="NL169" s="69"/>
      <c r="NM169" s="69"/>
      <c r="NN169" s="69"/>
      <c r="NO169" s="69"/>
      <c r="NP169" s="69"/>
      <c r="NQ169" s="69"/>
      <c r="NR169" s="69"/>
      <c r="NS169" s="69"/>
      <c r="NT169" s="69"/>
      <c r="NU169" s="69"/>
      <c r="NV169" s="69"/>
      <c r="NW169" s="69"/>
      <c r="NX169" s="69"/>
      <c r="NY169" s="69"/>
      <c r="NZ169" s="69"/>
      <c r="OA169" s="69"/>
      <c r="OB169" s="69"/>
      <c r="OC169" s="69"/>
      <c r="OD169" s="69"/>
      <c r="OE169" s="69"/>
      <c r="OF169" s="69"/>
      <c r="OG169" s="69"/>
      <c r="OH169" s="69"/>
      <c r="OI169" s="69"/>
      <c r="OJ169" s="69"/>
      <c r="OK169" s="69"/>
      <c r="OL169" s="69"/>
      <c r="OM169" s="69"/>
      <c r="ON169" s="69"/>
      <c r="OO169" s="69"/>
      <c r="OP169" s="69"/>
      <c r="OQ169" s="69"/>
      <c r="OR169" s="69"/>
      <c r="OS169" s="69"/>
      <c r="OT169" s="69"/>
      <c r="OU169" s="69"/>
      <c r="OV169" s="69"/>
      <c r="OW169" s="69"/>
      <c r="OX169" s="69"/>
      <c r="OY169" s="69"/>
      <c r="OZ169" s="69"/>
      <c r="PA169" s="69"/>
      <c r="PB169" s="69"/>
      <c r="PC169" s="69"/>
      <c r="PD169" s="69"/>
      <c r="PE169" s="69"/>
      <c r="PF169" s="69"/>
      <c r="PG169" s="69"/>
      <c r="PH169" s="69"/>
      <c r="PI169" s="69"/>
      <c r="PJ169" s="69"/>
      <c r="PK169" s="69"/>
      <c r="PL169" s="69"/>
      <c r="PM169" s="69"/>
      <c r="PN169" s="69"/>
      <c r="PO169" s="69"/>
      <c r="PP169" s="69"/>
      <c r="PQ169" s="69"/>
      <c r="PR169" s="69"/>
      <c r="PS169" s="69"/>
      <c r="PT169" s="69"/>
      <c r="PU169" s="69"/>
      <c r="PV169" s="69"/>
      <c r="PW169" s="69"/>
      <c r="PX169" s="69"/>
      <c r="PY169" s="69"/>
      <c r="PZ169" s="69"/>
      <c r="QA169" s="69"/>
      <c r="QB169" s="69"/>
      <c r="QC169" s="69"/>
      <c r="QD169" s="69"/>
      <c r="QE169" s="69"/>
      <c r="QF169" s="69"/>
      <c r="QG169" s="69"/>
      <c r="QH169" s="69"/>
      <c r="QI169" s="69"/>
      <c r="QJ169" s="69"/>
      <c r="QK169" s="69"/>
      <c r="QL169" s="69"/>
      <c r="QM169" s="69"/>
      <c r="QN169" s="69"/>
      <c r="QO169" s="69"/>
      <c r="QP169" s="69"/>
      <c r="QQ169" s="69"/>
      <c r="QR169" s="69"/>
      <c r="QS169" s="69"/>
      <c r="QT169" s="69"/>
      <c r="QU169" s="69"/>
      <c r="QV169" s="69"/>
      <c r="QW169" s="69"/>
      <c r="QX169" s="69"/>
      <c r="QY169" s="69"/>
      <c r="QZ169" s="69"/>
      <c r="RA169" s="69"/>
      <c r="RB169" s="69"/>
      <c r="RC169" s="69"/>
      <c r="RD169" s="69"/>
      <c r="RE169" s="69"/>
      <c r="RF169" s="69"/>
      <c r="RG169" s="69"/>
      <c r="RH169" s="69"/>
      <c r="RI169" s="69"/>
      <c r="RJ169" s="69"/>
      <c r="RK169" s="69"/>
      <c r="RL169" s="69"/>
      <c r="RM169" s="69"/>
      <c r="RN169" s="69"/>
      <c r="RO169" s="69"/>
      <c r="RP169" s="69"/>
      <c r="RQ169" s="69"/>
      <c r="RR169" s="69"/>
      <c r="RS169" s="69"/>
      <c r="RT169" s="69"/>
      <c r="RU169" s="69"/>
      <c r="RV169" s="69"/>
      <c r="RW169" s="69"/>
      <c r="RX169" s="69"/>
      <c r="RY169" s="69"/>
      <c r="RZ169" s="69"/>
      <c r="SA169" s="69"/>
      <c r="SB169" s="69"/>
      <c r="SC169" s="69"/>
      <c r="SD169" s="69"/>
      <c r="SE169" s="69"/>
      <c r="SF169" s="69"/>
      <c r="SG169" s="69"/>
      <c r="SH169" s="69"/>
      <c r="SI169" s="69"/>
      <c r="SJ169" s="69"/>
      <c r="SK169" s="69"/>
      <c r="SL169" s="69"/>
      <c r="SM169" s="69"/>
      <c r="SN169" s="69"/>
      <c r="SO169" s="69"/>
      <c r="SP169" s="69"/>
      <c r="SQ169" s="69"/>
      <c r="SR169" s="69"/>
      <c r="SS169" s="69"/>
      <c r="ST169" s="69"/>
      <c r="SU169" s="69"/>
      <c r="SV169" s="69"/>
      <c r="SW169" s="69"/>
      <c r="SX169" s="69"/>
      <c r="SY169" s="69"/>
      <c r="SZ169" s="69"/>
      <c r="TA169" s="69"/>
      <c r="TB169" s="69"/>
      <c r="TC169" s="69"/>
      <c r="TD169" s="69"/>
      <c r="TE169" s="69"/>
      <c r="TF169" s="69"/>
      <c r="TG169" s="69"/>
      <c r="TH169" s="69"/>
      <c r="TI169" s="69"/>
      <c r="TJ169" s="69"/>
      <c r="TK169" s="69"/>
      <c r="TL169" s="69"/>
      <c r="TM169" s="69"/>
      <c r="TN169" s="69"/>
      <c r="TO169" s="69"/>
      <c r="TP169" s="69"/>
      <c r="TQ169" s="69"/>
      <c r="TR169" s="69"/>
      <c r="TS169" s="69"/>
      <c r="TT169" s="69"/>
      <c r="TU169" s="69"/>
      <c r="TV169" s="69"/>
      <c r="TW169" s="69"/>
      <c r="TX169" s="69"/>
      <c r="TY169" s="69"/>
      <c r="TZ169" s="69"/>
      <c r="UA169" s="69"/>
      <c r="UB169" s="69"/>
      <c r="UC169" s="69"/>
      <c r="UD169" s="69"/>
      <c r="UE169" s="69"/>
      <c r="UF169" s="69"/>
      <c r="UG169" s="69"/>
      <c r="UH169" s="69"/>
      <c r="UI169" s="69"/>
      <c r="UJ169" s="69"/>
      <c r="UK169" s="69"/>
      <c r="UL169" s="69"/>
      <c r="UM169" s="69"/>
      <c r="UN169" s="69"/>
      <c r="UO169" s="69"/>
      <c r="UP169" s="69"/>
      <c r="UQ169" s="69"/>
      <c r="UR169" s="69"/>
      <c r="US169" s="69"/>
      <c r="UT169" s="69"/>
      <c r="UU169" s="69"/>
      <c r="UV169" s="69"/>
      <c r="UW169" s="69"/>
      <c r="UX169" s="69"/>
      <c r="UY169" s="69"/>
      <c r="UZ169" s="69"/>
      <c r="VA169" s="69"/>
      <c r="VB169" s="69"/>
      <c r="VC169" s="69"/>
      <c r="VD169" s="69"/>
      <c r="VE169" s="69"/>
      <c r="VF169" s="69"/>
      <c r="VG169" s="69"/>
      <c r="VH169" s="69"/>
      <c r="VI169" s="69"/>
      <c r="VJ169" s="69"/>
      <c r="VK169" s="69"/>
      <c r="VL169" s="69"/>
      <c r="VM169" s="69"/>
      <c r="VN169" s="69"/>
      <c r="VO169" s="69"/>
      <c r="VP169" s="69"/>
      <c r="VQ169" s="69"/>
      <c r="VR169" s="69"/>
      <c r="VS169" s="69"/>
      <c r="VT169" s="69"/>
      <c r="VU169" s="69"/>
      <c r="VV169" s="69"/>
      <c r="VW169" s="69"/>
      <c r="VX169" s="69"/>
      <c r="VY169" s="69"/>
      <c r="VZ169" s="69"/>
      <c r="WA169" s="69"/>
      <c r="WB169" s="69"/>
      <c r="WC169" s="69"/>
      <c r="WD169" s="69"/>
      <c r="WE169" s="69"/>
      <c r="WF169" s="69"/>
      <c r="WG169" s="69"/>
      <c r="WH169" s="69"/>
      <c r="WI169" s="69"/>
      <c r="WJ169" s="69"/>
      <c r="WK169" s="69"/>
      <c r="WL169" s="69"/>
      <c r="WM169" s="69"/>
      <c r="WN169" s="69"/>
      <c r="WO169" s="69"/>
      <c r="WP169" s="69"/>
      <c r="WQ169" s="69"/>
      <c r="WR169" s="69"/>
      <c r="WS169" s="69"/>
      <c r="WT169" s="69"/>
      <c r="WU169" s="69"/>
      <c r="WV169" s="69"/>
      <c r="WW169" s="69"/>
      <c r="WX169" s="69"/>
      <c r="WY169" s="69"/>
      <c r="WZ169" s="69"/>
      <c r="XA169" s="69"/>
      <c r="XB169" s="69"/>
      <c r="XC169" s="69"/>
      <c r="XD169" s="69"/>
      <c r="XE169" s="69"/>
      <c r="XF169" s="69"/>
      <c r="XG169" s="69"/>
      <c r="XH169" s="69"/>
      <c r="XI169" s="69"/>
      <c r="XJ169" s="69"/>
      <c r="XK169" s="69"/>
      <c r="XL169" s="69"/>
      <c r="XM169" s="69"/>
      <c r="XN169" s="69"/>
      <c r="XO169" s="69"/>
      <c r="XP169" s="69"/>
      <c r="XQ169" s="69"/>
      <c r="XR169" s="69"/>
      <c r="XS169" s="69"/>
      <c r="XT169" s="69"/>
      <c r="XU169" s="69"/>
      <c r="XV169" s="69"/>
      <c r="XW169" s="69"/>
      <c r="XX169" s="69"/>
      <c r="XY169" s="69"/>
      <c r="XZ169" s="69"/>
      <c r="YA169" s="69"/>
      <c r="YB169" s="69"/>
      <c r="YC169" s="69"/>
      <c r="YD169" s="69"/>
      <c r="YE169" s="69"/>
      <c r="YF169" s="69"/>
      <c r="YG169" s="69"/>
      <c r="YH169" s="69"/>
      <c r="YI169" s="69"/>
      <c r="YJ169" s="69"/>
      <c r="YK169" s="69"/>
      <c r="YL169" s="69"/>
      <c r="YM169" s="69"/>
      <c r="YN169" s="69"/>
      <c r="YO169" s="69"/>
      <c r="YP169" s="69"/>
      <c r="YQ169" s="69"/>
      <c r="YR169" s="69"/>
      <c r="YS169" s="69"/>
      <c r="YT169" s="69"/>
      <c r="YU169" s="69"/>
      <c r="YV169" s="69"/>
      <c r="YW169" s="69"/>
      <c r="YX169" s="69"/>
      <c r="YY169" s="69"/>
      <c r="YZ169" s="69"/>
      <c r="ZA169" s="69"/>
      <c r="ZB169" s="69"/>
      <c r="ZC169" s="69"/>
      <c r="ZD169" s="69"/>
      <c r="ZE169" s="69"/>
      <c r="ZF169" s="69"/>
      <c r="ZG169" s="69"/>
      <c r="ZH169" s="69"/>
      <c r="ZI169" s="69"/>
      <c r="ZJ169" s="69"/>
      <c r="ZK169" s="69"/>
      <c r="ZL169" s="69"/>
      <c r="ZM169" s="69"/>
      <c r="ZN169" s="69"/>
      <c r="ZO169" s="69"/>
      <c r="ZP169" s="69"/>
      <c r="ZQ169" s="69"/>
      <c r="ZR169" s="69"/>
      <c r="ZS169" s="69"/>
      <c r="ZT169" s="69"/>
      <c r="ZU169" s="69"/>
      <c r="ZV169" s="69"/>
      <c r="ZW169" s="69"/>
      <c r="ZX169" s="69"/>
      <c r="ZY169" s="69"/>
      <c r="ZZ169" s="69"/>
      <c r="AAA169" s="69"/>
      <c r="AAB169" s="69"/>
      <c r="AAC169" s="69"/>
      <c r="AAD169" s="69"/>
      <c r="AAE169" s="69"/>
      <c r="AAF169" s="69"/>
      <c r="AAG169" s="69"/>
      <c r="AAH169" s="69"/>
      <c r="AAI169" s="69"/>
      <c r="AAJ169" s="69"/>
      <c r="AAK169" s="69"/>
      <c r="AAL169" s="69"/>
      <c r="AAM169" s="69"/>
      <c r="AAN169" s="69"/>
      <c r="AAO169" s="69"/>
      <c r="AAP169" s="69"/>
      <c r="AAQ169" s="69"/>
      <c r="AAR169" s="69"/>
      <c r="AAS169" s="69"/>
      <c r="AAT169" s="69"/>
      <c r="AAU169" s="69"/>
      <c r="AAV169" s="69"/>
      <c r="AAW169" s="69"/>
      <c r="AAX169" s="69"/>
      <c r="AAY169" s="69"/>
      <c r="AAZ169" s="69"/>
      <c r="ABA169" s="69"/>
      <c r="ABB169" s="69"/>
      <c r="ABC169" s="69"/>
      <c r="ABD169" s="69"/>
      <c r="ABE169" s="69"/>
      <c r="ABF169" s="69"/>
      <c r="ABG169" s="69"/>
      <c r="ABH169" s="69"/>
      <c r="ABI169" s="69"/>
      <c r="ABJ169" s="69"/>
      <c r="ABK169" s="69"/>
      <c r="ABL169" s="69"/>
      <c r="ABM169" s="69"/>
      <c r="ABN169" s="69"/>
      <c r="ABO169" s="69"/>
      <c r="ABP169" s="69"/>
      <c r="ABQ169" s="69"/>
      <c r="ABR169" s="69"/>
      <c r="ABS169" s="69"/>
      <c r="ABT169" s="69"/>
      <c r="ABU169" s="69"/>
      <c r="ABV169" s="69"/>
      <c r="ABW169" s="69"/>
      <c r="ABX169" s="69"/>
      <c r="ABY169" s="69"/>
      <c r="ABZ169" s="69"/>
      <c r="ACA169" s="69"/>
      <c r="ACB169" s="69"/>
      <c r="ACC169" s="69"/>
      <c r="ACD169" s="69"/>
      <c r="ACE169" s="69"/>
      <c r="ACF169" s="69"/>
      <c r="ACG169" s="69"/>
      <c r="ACH169" s="69"/>
      <c r="ACI169" s="69"/>
      <c r="ACJ169" s="69"/>
      <c r="ACK169" s="69"/>
      <c r="ACL169" s="69"/>
      <c r="ACM169" s="69"/>
      <c r="ACN169" s="69"/>
      <c r="ACO169" s="69"/>
      <c r="ACP169" s="69"/>
      <c r="ACQ169" s="69"/>
      <c r="ACR169" s="69"/>
      <c r="ACS169" s="69"/>
      <c r="ACT169" s="69"/>
      <c r="ACU169" s="69"/>
      <c r="ACV169" s="69"/>
      <c r="ACW169" s="69"/>
      <c r="ACX169" s="69"/>
      <c r="ACY169" s="69"/>
      <c r="ACZ169" s="69"/>
      <c r="ADA169" s="69"/>
      <c r="ADB169" s="69"/>
      <c r="ADC169" s="69"/>
      <c r="ADD169" s="69"/>
      <c r="ADE169" s="69"/>
      <c r="ADF169" s="69"/>
      <c r="ADG169" s="69"/>
      <c r="ADH169" s="69"/>
      <c r="ADI169" s="69"/>
      <c r="ADJ169" s="69"/>
      <c r="ADK169" s="69"/>
      <c r="ADL169" s="69"/>
      <c r="ADM169" s="69"/>
      <c r="ADN169" s="69"/>
      <c r="ADO169" s="69"/>
      <c r="ADP169" s="69"/>
      <c r="ADQ169" s="69"/>
      <c r="ADR169" s="69"/>
      <c r="ADS169" s="69"/>
      <c r="ADT169" s="69"/>
      <c r="ADU169" s="69"/>
      <c r="ADV169" s="69"/>
      <c r="ADW169" s="69"/>
      <c r="ADX169" s="69"/>
      <c r="ADY169" s="69"/>
      <c r="ADZ169" s="77"/>
      <c r="AEA169" s="69"/>
      <c r="AEB169" s="69"/>
      <c r="AEC169" s="69"/>
      <c r="AED169" s="69"/>
      <c r="AEE169" s="111">
        <f t="shared" si="78"/>
        <v>164</v>
      </c>
      <c r="AEF169" s="109"/>
      <c r="AEG169" s="69"/>
      <c r="AEH169" s="69"/>
      <c r="AEI169" s="69"/>
      <c r="AEJ169" s="69"/>
      <c r="AEK169" s="69"/>
      <c r="AEL169" s="69"/>
      <c r="AEM169" s="69"/>
      <c r="AEN169" s="69"/>
      <c r="AEO169" s="69"/>
      <c r="AEP169" s="69"/>
      <c r="AEQ169" s="69"/>
      <c r="AER169" s="69"/>
      <c r="AES169" s="69"/>
      <c r="AET169" s="69"/>
      <c r="AEU169" s="69"/>
      <c r="AEV169" s="69"/>
      <c r="AEW169" s="69"/>
      <c r="AEX169" s="69"/>
      <c r="AEY169" s="69"/>
      <c r="AEZ169" s="69"/>
      <c r="AFA169" s="69"/>
      <c r="AFB169" s="113"/>
      <c r="AFC169" s="113"/>
      <c r="AFD169" s="113"/>
      <c r="AFE169" s="113"/>
      <c r="AFF169" s="113"/>
      <c r="AFG169" s="113"/>
      <c r="AFH169" s="113"/>
      <c r="AFI169" s="113"/>
      <c r="AFJ169" s="113"/>
      <c r="AFK169" s="113"/>
      <c r="AFL169" s="113"/>
      <c r="AFM169" s="113"/>
      <c r="AFN169" s="113"/>
      <c r="AFO169" s="113"/>
      <c r="AFP169" s="113"/>
      <c r="AFQ169" s="113"/>
      <c r="AFR169" s="113"/>
      <c r="AFS169" s="113"/>
      <c r="AFT169" s="113"/>
      <c r="AFU169" s="113"/>
      <c r="AFV169" s="113"/>
      <c r="AFW169" s="113"/>
      <c r="AFX169" s="113"/>
      <c r="AFY169" s="113"/>
      <c r="AFZ169" s="113"/>
      <c r="AGA169" s="69"/>
      <c r="AGB169" s="69"/>
      <c r="AGC169" s="69"/>
      <c r="AGD169" s="69"/>
      <c r="AGE169" s="69"/>
      <c r="AGF169" s="69"/>
      <c r="AGG169" s="69"/>
      <c r="AGH169" s="69"/>
      <c r="AGI169" s="69"/>
      <c r="AGJ169" s="69"/>
      <c r="AGK169" s="69"/>
      <c r="AGL169" s="69"/>
      <c r="AGM169" s="69"/>
      <c r="AGN169" s="69"/>
      <c r="AGO169" s="69"/>
      <c r="AGP169" s="69"/>
      <c r="AGQ169" s="69"/>
      <c r="AGR169" s="69"/>
      <c r="AGS169" s="69"/>
      <c r="AGT169" s="69"/>
      <c r="AGU169" s="69"/>
      <c r="AGV169" s="69"/>
      <c r="AGW169" s="69"/>
      <c r="AGX169" s="69"/>
      <c r="AGY169" s="69"/>
      <c r="AGZ169" s="69"/>
      <c r="AHA169" s="69"/>
      <c r="AHB169" s="69"/>
      <c r="AHC169" s="69"/>
      <c r="AHD169" s="69"/>
      <c r="AHE169" s="69"/>
      <c r="AHF169" s="69"/>
      <c r="AHG169" s="69"/>
      <c r="AHH169" s="69"/>
      <c r="AHI169" s="69"/>
      <c r="AHJ169" s="69"/>
      <c r="AHK169" s="69"/>
      <c r="AHL169" s="69"/>
      <c r="AHM169" s="69"/>
      <c r="AHN169" s="69"/>
      <c r="AHO169" s="69"/>
      <c r="AHP169" s="69"/>
      <c r="AHQ169" s="69"/>
      <c r="AHR169" s="69"/>
      <c r="AHS169" s="69"/>
      <c r="AHT169" s="69"/>
      <c r="AHU169" s="69"/>
      <c r="AHV169" s="69"/>
      <c r="AHW169" s="69"/>
      <c r="AHX169" s="69"/>
      <c r="AHY169" s="69"/>
      <c r="AHZ169" s="69"/>
      <c r="AIA169" s="69"/>
      <c r="AIB169" s="69"/>
    </row>
    <row r="170" spans="1:912" ht="1.5" customHeight="1" x14ac:dyDescent="0.25">
      <c r="A170" s="77"/>
      <c r="B170" s="69"/>
      <c r="C170" s="69"/>
      <c r="D170" s="69"/>
      <c r="E170" s="77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  <c r="CI170" s="69"/>
      <c r="CJ170" s="69"/>
      <c r="CK170" s="69"/>
      <c r="CL170" s="69"/>
      <c r="CM170" s="69"/>
      <c r="CN170" s="69"/>
      <c r="CO170" s="69"/>
      <c r="CP170" s="69"/>
      <c r="CQ170" s="69"/>
      <c r="CR170" s="69"/>
      <c r="CS170" s="69"/>
      <c r="CT170" s="69"/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  <c r="DM170" s="69"/>
      <c r="DN170" s="69"/>
      <c r="DO170" s="69"/>
      <c r="DP170" s="69"/>
      <c r="DQ170" s="69"/>
      <c r="DR170" s="69"/>
      <c r="DS170" s="69"/>
      <c r="DT170" s="69"/>
      <c r="DU170" s="69"/>
      <c r="DV170" s="69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69"/>
      <c r="ER170" s="69"/>
      <c r="ES170" s="69"/>
      <c r="ET170" s="69"/>
      <c r="EU170" s="69"/>
      <c r="EV170" s="69"/>
      <c r="EW170" s="69"/>
      <c r="EX170" s="69"/>
      <c r="EY170" s="69"/>
      <c r="EZ170" s="69"/>
      <c r="FA170" s="69"/>
      <c r="FB170" s="69"/>
      <c r="FC170" s="69"/>
      <c r="FD170" s="69"/>
      <c r="FE170" s="69"/>
      <c r="FF170" s="69"/>
      <c r="FG170" s="69"/>
      <c r="FH170" s="69"/>
      <c r="FI170" s="69"/>
      <c r="FJ170" s="69"/>
      <c r="FK170" s="69"/>
      <c r="FL170" s="69"/>
      <c r="FM170" s="69"/>
      <c r="FN170" s="69"/>
      <c r="FO170" s="69"/>
      <c r="FP170" s="69"/>
      <c r="FQ170" s="69"/>
      <c r="FR170" s="69"/>
      <c r="FS170" s="69"/>
      <c r="FT170" s="69"/>
      <c r="FU170" s="69"/>
      <c r="FV170" s="69"/>
      <c r="FW170" s="69"/>
      <c r="FX170" s="69"/>
      <c r="FY170" s="69"/>
      <c r="FZ170" s="69"/>
      <c r="GA170" s="69"/>
      <c r="GB170" s="69"/>
      <c r="GC170" s="69"/>
      <c r="GD170" s="69"/>
      <c r="GE170" s="69"/>
      <c r="GF170" s="69"/>
      <c r="GG170" s="69"/>
      <c r="GH170" s="69"/>
      <c r="GI170" s="69"/>
      <c r="GJ170" s="69"/>
      <c r="GK170" s="69"/>
      <c r="GL170" s="69"/>
      <c r="GM170" s="69"/>
      <c r="GN170" s="69"/>
      <c r="GO170" s="69"/>
      <c r="GP170" s="69"/>
      <c r="GQ170" s="69"/>
      <c r="GR170" s="69"/>
      <c r="GS170" s="69"/>
      <c r="GT170" s="69"/>
      <c r="GU170" s="69"/>
      <c r="GV170" s="69"/>
      <c r="GW170" s="69"/>
      <c r="GX170" s="69"/>
      <c r="GY170" s="69"/>
      <c r="GZ170" s="69"/>
      <c r="HA170" s="69"/>
      <c r="HB170" s="69"/>
      <c r="HC170" s="69"/>
      <c r="HD170" s="69"/>
      <c r="HE170" s="69"/>
      <c r="HF170" s="69"/>
      <c r="HG170" s="69"/>
      <c r="HH170" s="69"/>
      <c r="HI170" s="69"/>
      <c r="HJ170" s="69"/>
      <c r="HK170" s="69"/>
      <c r="HL170" s="69"/>
      <c r="HM170" s="69"/>
      <c r="HN170" s="69"/>
      <c r="HO170" s="69"/>
      <c r="HP170" s="69"/>
      <c r="HQ170" s="69"/>
      <c r="HR170" s="69"/>
      <c r="HS170" s="69"/>
      <c r="HT170" s="69"/>
      <c r="HU170" s="69"/>
      <c r="HV170" s="69"/>
      <c r="HW170" s="69"/>
      <c r="HX170" s="69"/>
      <c r="HY170" s="69"/>
      <c r="HZ170" s="69"/>
      <c r="IA170" s="69"/>
      <c r="IB170" s="69"/>
      <c r="IC170" s="69"/>
      <c r="ID170" s="69"/>
      <c r="IE170" s="69"/>
      <c r="IF170" s="69"/>
      <c r="IG170" s="69"/>
      <c r="IH170" s="69"/>
      <c r="II170" s="69"/>
      <c r="IJ170" s="69"/>
      <c r="IK170" s="69"/>
      <c r="IL170" s="69"/>
      <c r="IM170" s="69"/>
      <c r="IN170" s="69"/>
      <c r="IO170" s="69"/>
      <c r="IP170" s="69"/>
      <c r="IQ170" s="69"/>
      <c r="IR170" s="69"/>
      <c r="IS170" s="69"/>
      <c r="IT170" s="69"/>
      <c r="IU170" s="69"/>
      <c r="IV170" s="69"/>
      <c r="IW170" s="69"/>
      <c r="IX170" s="69"/>
      <c r="IY170" s="69"/>
      <c r="IZ170" s="69"/>
      <c r="JA170" s="69"/>
      <c r="JB170" s="69"/>
      <c r="JC170" s="69"/>
      <c r="JD170" s="69"/>
      <c r="JE170" s="69"/>
      <c r="JF170" s="69"/>
      <c r="JG170" s="69"/>
      <c r="JH170" s="69"/>
      <c r="JI170" s="69"/>
      <c r="JJ170" s="69"/>
      <c r="JK170" s="69"/>
      <c r="JL170" s="69"/>
      <c r="JM170" s="69"/>
      <c r="JN170" s="69"/>
      <c r="JO170" s="69"/>
      <c r="JP170" s="69"/>
      <c r="JQ170" s="69"/>
      <c r="JR170" s="69"/>
      <c r="JS170" s="69"/>
      <c r="JT170" s="69"/>
      <c r="JU170" s="69"/>
      <c r="JV170" s="69"/>
      <c r="JW170" s="69"/>
      <c r="JX170" s="69"/>
      <c r="JY170" s="69"/>
      <c r="JZ170" s="69"/>
      <c r="KA170" s="69"/>
      <c r="KB170" s="69"/>
      <c r="KC170" s="69"/>
      <c r="KD170" s="69"/>
      <c r="KE170" s="69"/>
      <c r="KF170" s="69"/>
      <c r="KG170" s="69"/>
      <c r="KH170" s="69"/>
      <c r="KI170" s="69"/>
      <c r="KJ170" s="69"/>
      <c r="KK170" s="69"/>
      <c r="KL170" s="69"/>
      <c r="KM170" s="69"/>
      <c r="KN170" s="69"/>
      <c r="KO170" s="69"/>
      <c r="KP170" s="69"/>
      <c r="KQ170" s="69"/>
      <c r="KR170" s="69"/>
      <c r="KS170" s="69"/>
      <c r="KT170" s="69"/>
      <c r="KU170" s="69"/>
      <c r="KV170" s="69"/>
      <c r="KW170" s="69"/>
      <c r="KX170" s="69"/>
      <c r="KY170" s="69"/>
      <c r="KZ170" s="69"/>
      <c r="LA170" s="69"/>
      <c r="LB170" s="69"/>
      <c r="LC170" s="69"/>
      <c r="LD170" s="69"/>
      <c r="LE170" s="69"/>
      <c r="LF170" s="69"/>
      <c r="LG170" s="69"/>
      <c r="LH170" s="69"/>
      <c r="LI170" s="69"/>
      <c r="LJ170" s="69"/>
      <c r="LK170" s="69"/>
      <c r="LL170" s="69"/>
      <c r="LM170" s="69"/>
      <c r="LN170" s="69"/>
      <c r="LO170" s="69"/>
      <c r="LP170" s="69"/>
      <c r="LQ170" s="69"/>
      <c r="LR170" s="69"/>
      <c r="LS170" s="69"/>
      <c r="LT170" s="69"/>
      <c r="LU170" s="69"/>
      <c r="LV170" s="69"/>
      <c r="LW170" s="69"/>
      <c r="LX170" s="69"/>
      <c r="LY170" s="69"/>
      <c r="LZ170" s="69"/>
      <c r="MA170" s="69"/>
      <c r="MB170" s="69"/>
      <c r="MC170" s="69"/>
      <c r="MD170" s="69"/>
      <c r="ME170" s="69"/>
      <c r="MF170" s="69"/>
      <c r="MG170" s="69"/>
      <c r="MH170" s="69"/>
      <c r="MI170" s="69"/>
      <c r="MJ170" s="69"/>
      <c r="MK170" s="69"/>
      <c r="ML170" s="69"/>
      <c r="MM170" s="69"/>
      <c r="MN170" s="69"/>
      <c r="MO170" s="69"/>
      <c r="MP170" s="69"/>
      <c r="MQ170" s="69"/>
      <c r="MR170" s="69"/>
      <c r="MS170" s="69"/>
      <c r="MT170" s="69"/>
      <c r="MU170" s="69"/>
      <c r="MV170" s="69"/>
      <c r="MW170" s="69"/>
      <c r="MX170" s="69"/>
      <c r="MY170" s="69"/>
      <c r="MZ170" s="69"/>
      <c r="NA170" s="69"/>
      <c r="NB170" s="69"/>
      <c r="NC170" s="69"/>
      <c r="ND170" s="69"/>
      <c r="NE170" s="69"/>
      <c r="NF170" s="69"/>
      <c r="NG170" s="69"/>
      <c r="NH170" s="69"/>
      <c r="NI170" s="69"/>
      <c r="NJ170" s="69"/>
      <c r="NK170" s="69"/>
      <c r="NL170" s="69"/>
      <c r="NM170" s="69"/>
      <c r="NN170" s="69"/>
      <c r="NO170" s="69"/>
      <c r="NP170" s="69"/>
      <c r="NQ170" s="69"/>
      <c r="NR170" s="69"/>
      <c r="NS170" s="69"/>
      <c r="NT170" s="69"/>
      <c r="NU170" s="69"/>
      <c r="NV170" s="69"/>
      <c r="NW170" s="69"/>
      <c r="NX170" s="69"/>
      <c r="NY170" s="69"/>
      <c r="NZ170" s="69"/>
      <c r="OA170" s="69"/>
      <c r="OB170" s="69"/>
      <c r="OC170" s="69"/>
      <c r="OD170" s="69"/>
      <c r="OE170" s="69"/>
      <c r="OF170" s="69"/>
      <c r="OG170" s="69"/>
      <c r="OH170" s="69"/>
      <c r="OI170" s="69"/>
      <c r="OJ170" s="69"/>
      <c r="OK170" s="69"/>
      <c r="OL170" s="69"/>
      <c r="OM170" s="69"/>
      <c r="ON170" s="69"/>
      <c r="OO170" s="69"/>
      <c r="OP170" s="69"/>
      <c r="OQ170" s="69"/>
      <c r="OR170" s="69"/>
      <c r="OS170" s="69"/>
      <c r="OT170" s="69"/>
      <c r="OU170" s="69"/>
      <c r="OV170" s="69"/>
      <c r="OW170" s="69"/>
      <c r="OX170" s="69"/>
      <c r="OY170" s="69"/>
      <c r="OZ170" s="69"/>
      <c r="PA170" s="69"/>
      <c r="PB170" s="69"/>
      <c r="PC170" s="69"/>
      <c r="PD170" s="69"/>
      <c r="PE170" s="69"/>
      <c r="PF170" s="69"/>
      <c r="PG170" s="69"/>
      <c r="PH170" s="69"/>
      <c r="PI170" s="69"/>
      <c r="PJ170" s="69"/>
      <c r="PK170" s="69"/>
      <c r="PL170" s="69"/>
      <c r="PM170" s="69"/>
      <c r="PN170" s="69"/>
      <c r="PO170" s="69"/>
      <c r="PP170" s="69"/>
      <c r="PQ170" s="69"/>
      <c r="PR170" s="69"/>
      <c r="PS170" s="69"/>
      <c r="PT170" s="69"/>
      <c r="PU170" s="69"/>
      <c r="PV170" s="69"/>
      <c r="PW170" s="69"/>
      <c r="PX170" s="69"/>
      <c r="PY170" s="69"/>
      <c r="PZ170" s="69"/>
      <c r="QA170" s="69"/>
      <c r="QB170" s="69"/>
      <c r="QC170" s="69"/>
      <c r="QD170" s="69"/>
      <c r="QE170" s="69"/>
      <c r="QF170" s="69"/>
      <c r="QG170" s="69"/>
      <c r="QH170" s="69"/>
      <c r="QI170" s="69"/>
      <c r="QJ170" s="69"/>
      <c r="QK170" s="69"/>
      <c r="QL170" s="69"/>
      <c r="QM170" s="69"/>
      <c r="QN170" s="69"/>
      <c r="QO170" s="69"/>
      <c r="QP170" s="69"/>
      <c r="QQ170" s="69"/>
      <c r="QR170" s="69"/>
      <c r="QS170" s="69"/>
      <c r="QT170" s="69"/>
      <c r="QU170" s="69"/>
      <c r="QV170" s="69"/>
      <c r="QW170" s="69"/>
      <c r="QX170" s="69"/>
      <c r="QY170" s="69"/>
      <c r="QZ170" s="69"/>
      <c r="RA170" s="69"/>
      <c r="RB170" s="69"/>
      <c r="RC170" s="69"/>
      <c r="RD170" s="69"/>
      <c r="RE170" s="69"/>
      <c r="RF170" s="69"/>
      <c r="RG170" s="69"/>
      <c r="RH170" s="69"/>
      <c r="RI170" s="69"/>
      <c r="RJ170" s="69"/>
      <c r="RK170" s="69"/>
      <c r="RL170" s="69"/>
      <c r="RM170" s="69"/>
      <c r="RN170" s="69"/>
      <c r="RO170" s="69"/>
      <c r="RP170" s="69"/>
      <c r="RQ170" s="69"/>
      <c r="RR170" s="69"/>
      <c r="RS170" s="69"/>
      <c r="RT170" s="69"/>
      <c r="RU170" s="69"/>
      <c r="RV170" s="69"/>
      <c r="RW170" s="69"/>
      <c r="RX170" s="69"/>
      <c r="RY170" s="69"/>
      <c r="RZ170" s="69"/>
      <c r="SA170" s="69"/>
      <c r="SB170" s="69"/>
      <c r="SC170" s="69"/>
      <c r="SD170" s="69"/>
      <c r="SE170" s="69"/>
      <c r="SF170" s="69"/>
      <c r="SG170" s="69"/>
      <c r="SH170" s="69"/>
      <c r="SI170" s="69"/>
      <c r="SJ170" s="69"/>
      <c r="SK170" s="69"/>
      <c r="SL170" s="69"/>
      <c r="SM170" s="69"/>
      <c r="SN170" s="69"/>
      <c r="SO170" s="69"/>
      <c r="SP170" s="69"/>
      <c r="SQ170" s="69"/>
      <c r="SR170" s="69"/>
      <c r="SS170" s="69"/>
      <c r="ST170" s="69"/>
      <c r="SU170" s="69"/>
      <c r="SV170" s="69"/>
      <c r="SW170" s="69"/>
      <c r="SX170" s="69"/>
      <c r="SY170" s="69"/>
      <c r="SZ170" s="69"/>
      <c r="TA170" s="69"/>
      <c r="TB170" s="69"/>
      <c r="TC170" s="69"/>
      <c r="TD170" s="69"/>
      <c r="TE170" s="69"/>
      <c r="TF170" s="69"/>
      <c r="TG170" s="69"/>
      <c r="TH170" s="69"/>
      <c r="TI170" s="69"/>
      <c r="TJ170" s="69"/>
      <c r="TK170" s="69"/>
      <c r="TL170" s="69"/>
      <c r="TM170" s="69"/>
      <c r="TN170" s="69"/>
      <c r="TO170" s="69"/>
      <c r="TP170" s="69"/>
      <c r="TQ170" s="69"/>
      <c r="TR170" s="69"/>
      <c r="TS170" s="69"/>
      <c r="TT170" s="69"/>
      <c r="TU170" s="69"/>
      <c r="TV170" s="69"/>
      <c r="TW170" s="69"/>
      <c r="TX170" s="69"/>
      <c r="TY170" s="69"/>
      <c r="TZ170" s="69"/>
      <c r="UA170" s="69"/>
      <c r="UB170" s="69"/>
      <c r="UC170" s="69"/>
      <c r="UD170" s="69"/>
      <c r="UE170" s="69"/>
      <c r="UF170" s="69"/>
      <c r="UG170" s="69"/>
      <c r="UH170" s="69"/>
      <c r="UI170" s="69"/>
      <c r="UJ170" s="69"/>
      <c r="UK170" s="69"/>
      <c r="UL170" s="69"/>
      <c r="UM170" s="69"/>
      <c r="UN170" s="69"/>
      <c r="UO170" s="69"/>
      <c r="UP170" s="69"/>
      <c r="UQ170" s="69"/>
      <c r="UR170" s="69"/>
      <c r="US170" s="69"/>
      <c r="UT170" s="69"/>
      <c r="UU170" s="69"/>
      <c r="UV170" s="69"/>
      <c r="UW170" s="69"/>
      <c r="UX170" s="69"/>
      <c r="UY170" s="69"/>
      <c r="UZ170" s="69"/>
      <c r="VA170" s="69"/>
      <c r="VB170" s="69"/>
      <c r="VC170" s="69"/>
      <c r="VD170" s="69"/>
      <c r="VE170" s="69"/>
      <c r="VF170" s="69"/>
      <c r="VG170" s="69"/>
      <c r="VH170" s="69"/>
      <c r="VI170" s="69"/>
      <c r="VJ170" s="69"/>
      <c r="VK170" s="69"/>
      <c r="VL170" s="69"/>
      <c r="VM170" s="69"/>
      <c r="VN170" s="69"/>
      <c r="VO170" s="69"/>
      <c r="VP170" s="69"/>
      <c r="VQ170" s="69"/>
      <c r="VR170" s="69"/>
      <c r="VS170" s="69"/>
      <c r="VT170" s="69"/>
      <c r="VU170" s="69"/>
      <c r="VV170" s="69"/>
      <c r="VW170" s="69"/>
      <c r="VX170" s="69"/>
      <c r="VY170" s="69"/>
      <c r="VZ170" s="69"/>
      <c r="WA170" s="69"/>
      <c r="WB170" s="69"/>
      <c r="WC170" s="69"/>
      <c r="WD170" s="69"/>
      <c r="WE170" s="69"/>
      <c r="WF170" s="69"/>
      <c r="WG170" s="69"/>
      <c r="WH170" s="69"/>
      <c r="WI170" s="69"/>
      <c r="WJ170" s="69"/>
      <c r="WK170" s="69"/>
      <c r="WL170" s="69"/>
      <c r="WM170" s="69"/>
      <c r="WN170" s="69"/>
      <c r="WO170" s="69"/>
      <c r="WP170" s="69"/>
      <c r="WQ170" s="69"/>
      <c r="WR170" s="69"/>
      <c r="WS170" s="69"/>
      <c r="WT170" s="69"/>
      <c r="WU170" s="69"/>
      <c r="WV170" s="69"/>
      <c r="WW170" s="69"/>
      <c r="WX170" s="69"/>
      <c r="WY170" s="69"/>
      <c r="WZ170" s="69"/>
      <c r="XA170" s="69"/>
      <c r="XB170" s="69"/>
      <c r="XC170" s="69"/>
      <c r="XD170" s="69"/>
      <c r="XE170" s="69"/>
      <c r="XF170" s="69"/>
      <c r="XG170" s="69"/>
      <c r="XH170" s="69"/>
      <c r="XI170" s="69"/>
      <c r="XJ170" s="69"/>
      <c r="XK170" s="69"/>
      <c r="XL170" s="69"/>
      <c r="XM170" s="69"/>
      <c r="XN170" s="69"/>
      <c r="XO170" s="69"/>
      <c r="XP170" s="69"/>
      <c r="XQ170" s="69"/>
      <c r="XR170" s="69"/>
      <c r="XS170" s="69"/>
      <c r="XT170" s="69"/>
      <c r="XU170" s="69"/>
      <c r="XV170" s="69"/>
      <c r="XW170" s="69"/>
      <c r="XX170" s="69"/>
      <c r="XY170" s="69"/>
      <c r="XZ170" s="69"/>
      <c r="YA170" s="69"/>
      <c r="YB170" s="69"/>
      <c r="YC170" s="69"/>
      <c r="YD170" s="69"/>
      <c r="YE170" s="69"/>
      <c r="YF170" s="69"/>
      <c r="YG170" s="69"/>
      <c r="YH170" s="69"/>
      <c r="YI170" s="69"/>
      <c r="YJ170" s="69"/>
      <c r="YK170" s="69"/>
      <c r="YL170" s="69"/>
      <c r="YM170" s="69"/>
      <c r="YN170" s="69"/>
      <c r="YO170" s="69"/>
      <c r="YP170" s="69"/>
      <c r="YQ170" s="69"/>
      <c r="YR170" s="69"/>
      <c r="YS170" s="69"/>
      <c r="YT170" s="69"/>
      <c r="YU170" s="69"/>
      <c r="YV170" s="69"/>
      <c r="YW170" s="69"/>
      <c r="YX170" s="69"/>
      <c r="YY170" s="69"/>
      <c r="YZ170" s="69"/>
      <c r="ZA170" s="69"/>
      <c r="ZB170" s="69"/>
      <c r="ZC170" s="69"/>
      <c r="ZD170" s="69"/>
      <c r="ZE170" s="69"/>
      <c r="ZF170" s="69"/>
      <c r="ZG170" s="69"/>
      <c r="ZH170" s="69"/>
      <c r="ZI170" s="69"/>
      <c r="ZJ170" s="69"/>
      <c r="ZK170" s="69"/>
      <c r="ZL170" s="69"/>
      <c r="ZM170" s="69"/>
      <c r="ZN170" s="69"/>
      <c r="ZO170" s="69"/>
      <c r="ZP170" s="69"/>
      <c r="ZQ170" s="69"/>
      <c r="ZR170" s="69"/>
      <c r="ZS170" s="69"/>
      <c r="ZT170" s="69"/>
      <c r="ZU170" s="69"/>
      <c r="ZV170" s="69"/>
      <c r="ZW170" s="69"/>
      <c r="ZX170" s="69"/>
      <c r="ZY170" s="69"/>
      <c r="ZZ170" s="69"/>
      <c r="AAA170" s="69"/>
      <c r="AAB170" s="69"/>
      <c r="AAC170" s="69"/>
      <c r="AAD170" s="69"/>
      <c r="AAE170" s="69"/>
      <c r="AAF170" s="69"/>
      <c r="AAG170" s="69"/>
      <c r="AAH170" s="69"/>
      <c r="AAI170" s="69"/>
      <c r="AAJ170" s="69"/>
      <c r="AAK170" s="69"/>
      <c r="AAL170" s="69"/>
      <c r="AAM170" s="69"/>
      <c r="AAN170" s="69"/>
      <c r="AAO170" s="69"/>
      <c r="AAP170" s="69"/>
      <c r="AAQ170" s="69"/>
      <c r="AAR170" s="69"/>
      <c r="AAS170" s="69"/>
      <c r="AAT170" s="69"/>
      <c r="AAU170" s="69"/>
      <c r="AAV170" s="69"/>
      <c r="AAW170" s="69"/>
      <c r="AAX170" s="69"/>
      <c r="AAY170" s="69"/>
      <c r="AAZ170" s="69"/>
      <c r="ABA170" s="69"/>
      <c r="ABB170" s="69"/>
      <c r="ABC170" s="69"/>
      <c r="ABD170" s="69"/>
      <c r="ABE170" s="69"/>
      <c r="ABF170" s="69"/>
      <c r="ABG170" s="69"/>
      <c r="ABH170" s="69"/>
      <c r="ABI170" s="69"/>
      <c r="ABJ170" s="69"/>
      <c r="ABK170" s="69"/>
      <c r="ABL170" s="69"/>
      <c r="ABM170" s="69"/>
      <c r="ABN170" s="69"/>
      <c r="ABO170" s="69"/>
      <c r="ABP170" s="69"/>
      <c r="ABQ170" s="69"/>
      <c r="ABR170" s="69"/>
      <c r="ABS170" s="69"/>
      <c r="ABT170" s="69"/>
      <c r="ABU170" s="69"/>
      <c r="ABV170" s="69"/>
      <c r="ABW170" s="69"/>
      <c r="ABX170" s="69"/>
      <c r="ABY170" s="69"/>
      <c r="ABZ170" s="69"/>
      <c r="ACA170" s="69"/>
      <c r="ACB170" s="69"/>
      <c r="ACC170" s="69"/>
      <c r="ACD170" s="69"/>
      <c r="ACE170" s="69"/>
      <c r="ACF170" s="69"/>
      <c r="ACG170" s="69"/>
      <c r="ACH170" s="69"/>
      <c r="ACI170" s="69"/>
      <c r="ACJ170" s="69"/>
      <c r="ACK170" s="69"/>
      <c r="ACL170" s="69"/>
      <c r="ACM170" s="69"/>
      <c r="ACN170" s="69"/>
      <c r="ACO170" s="69"/>
      <c r="ACP170" s="69"/>
      <c r="ACQ170" s="69"/>
      <c r="ACR170" s="69"/>
      <c r="ACS170" s="69"/>
      <c r="ACT170" s="69"/>
      <c r="ACU170" s="69"/>
      <c r="ACV170" s="69"/>
      <c r="ACW170" s="69"/>
      <c r="ACX170" s="69"/>
      <c r="ACY170" s="69"/>
      <c r="ACZ170" s="69"/>
      <c r="ADA170" s="69"/>
      <c r="ADB170" s="69"/>
      <c r="ADC170" s="69"/>
      <c r="ADD170" s="69"/>
      <c r="ADE170" s="69"/>
      <c r="ADF170" s="69"/>
      <c r="ADG170" s="69"/>
      <c r="ADH170" s="69"/>
      <c r="ADI170" s="69"/>
      <c r="ADJ170" s="69"/>
      <c r="ADK170" s="69"/>
      <c r="ADL170" s="69"/>
      <c r="ADM170" s="69"/>
      <c r="ADN170" s="69"/>
      <c r="ADO170" s="69"/>
      <c r="ADP170" s="69"/>
      <c r="ADQ170" s="69"/>
      <c r="ADR170" s="69"/>
      <c r="ADS170" s="69"/>
      <c r="ADT170" s="69"/>
      <c r="ADU170" s="69"/>
      <c r="ADV170" s="69"/>
      <c r="ADW170" s="69"/>
      <c r="ADX170" s="69"/>
      <c r="ADY170" s="69"/>
      <c r="ADZ170" s="77"/>
      <c r="AEA170" s="69"/>
      <c r="AEB170" s="69"/>
      <c r="AEC170" s="69"/>
      <c r="AED170" s="69"/>
      <c r="AEE170" s="111">
        <f t="shared" si="78"/>
        <v>165</v>
      </c>
      <c r="AEF170" s="109"/>
      <c r="AEG170" s="69"/>
      <c r="AEH170" s="69"/>
      <c r="AEI170" s="69"/>
      <c r="AEJ170" s="69"/>
      <c r="AEK170" s="69"/>
      <c r="AEL170" s="69"/>
      <c r="AEM170" s="69"/>
      <c r="AEN170" s="69"/>
      <c r="AEO170" s="69"/>
      <c r="AEP170" s="69"/>
      <c r="AEQ170" s="69"/>
      <c r="AER170" s="69"/>
      <c r="AES170" s="69"/>
      <c r="AET170" s="69"/>
      <c r="AEU170" s="69"/>
      <c r="AEV170" s="69"/>
      <c r="AEW170" s="69"/>
      <c r="AEX170" s="69"/>
      <c r="AEY170" s="69"/>
      <c r="AEZ170" s="69"/>
      <c r="AFA170" s="69"/>
      <c r="AFB170" s="113"/>
      <c r="AFC170" s="113"/>
      <c r="AFD170" s="113"/>
      <c r="AFE170" s="113"/>
      <c r="AFF170" s="113"/>
      <c r="AFG170" s="113"/>
      <c r="AFH170" s="113"/>
      <c r="AFI170" s="113"/>
      <c r="AFJ170" s="113"/>
      <c r="AFK170" s="113"/>
      <c r="AFL170" s="113"/>
      <c r="AFM170" s="113"/>
      <c r="AFN170" s="113"/>
      <c r="AFO170" s="113"/>
      <c r="AFP170" s="113"/>
      <c r="AFQ170" s="113"/>
      <c r="AFR170" s="113"/>
      <c r="AFS170" s="113"/>
      <c r="AFT170" s="113"/>
      <c r="AFU170" s="113"/>
      <c r="AFV170" s="113"/>
      <c r="AFW170" s="113"/>
      <c r="AFX170" s="113"/>
      <c r="AFY170" s="113"/>
      <c r="AFZ170" s="113"/>
      <c r="AGA170" s="69"/>
      <c r="AGB170" s="69"/>
      <c r="AGC170" s="69"/>
      <c r="AGD170" s="69"/>
      <c r="AGE170" s="69"/>
      <c r="AGF170" s="69"/>
      <c r="AGG170" s="69"/>
      <c r="AGH170" s="69"/>
      <c r="AGI170" s="69"/>
      <c r="AGJ170" s="69"/>
      <c r="AGK170" s="69"/>
      <c r="AGL170" s="69"/>
      <c r="AGM170" s="69"/>
      <c r="AGN170" s="69"/>
      <c r="AGO170" s="69"/>
      <c r="AGP170" s="69"/>
      <c r="AGQ170" s="69"/>
      <c r="AGR170" s="69"/>
      <c r="AGS170" s="69"/>
      <c r="AGT170" s="69"/>
      <c r="AGU170" s="69"/>
      <c r="AGV170" s="69"/>
      <c r="AGW170" s="69"/>
      <c r="AGX170" s="69"/>
      <c r="AGY170" s="69"/>
      <c r="AGZ170" s="69"/>
      <c r="AHA170" s="69"/>
      <c r="AHB170" s="69"/>
      <c r="AHC170" s="69"/>
      <c r="AHD170" s="69"/>
      <c r="AHE170" s="69"/>
      <c r="AHF170" s="69"/>
      <c r="AHG170" s="69"/>
      <c r="AHH170" s="69"/>
      <c r="AHI170" s="69"/>
      <c r="AHJ170" s="69"/>
      <c r="AHK170" s="69"/>
      <c r="AHL170" s="69"/>
      <c r="AHM170" s="69"/>
      <c r="AHN170" s="69"/>
      <c r="AHO170" s="69"/>
      <c r="AHP170" s="69"/>
      <c r="AHQ170" s="69"/>
      <c r="AHR170" s="69"/>
      <c r="AHS170" s="69"/>
      <c r="AHT170" s="69"/>
      <c r="AHU170" s="69"/>
      <c r="AHV170" s="69"/>
      <c r="AHW170" s="69"/>
      <c r="AHX170" s="69"/>
      <c r="AHY170" s="69"/>
      <c r="AHZ170" s="69"/>
      <c r="AIA170" s="69"/>
      <c r="AIB170" s="69"/>
    </row>
    <row r="171" spans="1:912" ht="1.5" customHeight="1" x14ac:dyDescent="0.25">
      <c r="A171" s="77"/>
      <c r="B171" s="69"/>
      <c r="C171" s="69"/>
      <c r="D171" s="69"/>
      <c r="E171" s="77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69"/>
      <c r="ER171" s="69"/>
      <c r="ES171" s="69"/>
      <c r="ET171" s="69"/>
      <c r="EU171" s="69"/>
      <c r="EV171" s="69"/>
      <c r="EW171" s="69"/>
      <c r="EX171" s="69"/>
      <c r="EY171" s="69"/>
      <c r="EZ171" s="69"/>
      <c r="FA171" s="69"/>
      <c r="FB171" s="69"/>
      <c r="FC171" s="69"/>
      <c r="FD171" s="69"/>
      <c r="FE171" s="69"/>
      <c r="FF171" s="69"/>
      <c r="FG171" s="69"/>
      <c r="FH171" s="69"/>
      <c r="FI171" s="69"/>
      <c r="FJ171" s="69"/>
      <c r="FK171" s="69"/>
      <c r="FL171" s="69"/>
      <c r="FM171" s="69"/>
      <c r="FN171" s="69"/>
      <c r="FO171" s="69"/>
      <c r="FP171" s="69"/>
      <c r="FQ171" s="69"/>
      <c r="FR171" s="69"/>
      <c r="FS171" s="69"/>
      <c r="FT171" s="69"/>
      <c r="FU171" s="69"/>
      <c r="FV171" s="69"/>
      <c r="FW171" s="69"/>
      <c r="FX171" s="69"/>
      <c r="FY171" s="69"/>
      <c r="FZ171" s="69"/>
      <c r="GA171" s="69"/>
      <c r="GB171" s="69"/>
      <c r="GC171" s="69"/>
      <c r="GD171" s="69"/>
      <c r="GE171" s="69"/>
      <c r="GF171" s="69"/>
      <c r="GG171" s="69"/>
      <c r="GH171" s="69"/>
      <c r="GI171" s="69"/>
      <c r="GJ171" s="69"/>
      <c r="GK171" s="69"/>
      <c r="GL171" s="69"/>
      <c r="GM171" s="69"/>
      <c r="GN171" s="69"/>
      <c r="GO171" s="69"/>
      <c r="GP171" s="69"/>
      <c r="GQ171" s="69"/>
      <c r="GR171" s="69"/>
      <c r="GS171" s="69"/>
      <c r="GT171" s="69"/>
      <c r="GU171" s="69"/>
      <c r="GV171" s="69"/>
      <c r="GW171" s="69"/>
      <c r="GX171" s="69"/>
      <c r="GY171" s="69"/>
      <c r="GZ171" s="69"/>
      <c r="HA171" s="69"/>
      <c r="HB171" s="69"/>
      <c r="HC171" s="69"/>
      <c r="HD171" s="69"/>
      <c r="HE171" s="69"/>
      <c r="HF171" s="69"/>
      <c r="HG171" s="69"/>
      <c r="HH171" s="69"/>
      <c r="HI171" s="69"/>
      <c r="HJ171" s="69"/>
      <c r="HK171" s="69"/>
      <c r="HL171" s="69"/>
      <c r="HM171" s="69"/>
      <c r="HN171" s="69"/>
      <c r="HO171" s="69"/>
      <c r="HP171" s="69"/>
      <c r="HQ171" s="69"/>
      <c r="HR171" s="69"/>
      <c r="HS171" s="69"/>
      <c r="HT171" s="69"/>
      <c r="HU171" s="69"/>
      <c r="HV171" s="69"/>
      <c r="HW171" s="69"/>
      <c r="HX171" s="69"/>
      <c r="HY171" s="69"/>
      <c r="HZ171" s="69"/>
      <c r="IA171" s="69"/>
      <c r="IB171" s="69"/>
      <c r="IC171" s="69"/>
      <c r="ID171" s="69"/>
      <c r="IE171" s="69"/>
      <c r="IF171" s="69"/>
      <c r="IG171" s="69"/>
      <c r="IH171" s="69"/>
      <c r="II171" s="69"/>
      <c r="IJ171" s="69"/>
      <c r="IK171" s="69"/>
      <c r="IL171" s="69"/>
      <c r="IM171" s="69"/>
      <c r="IN171" s="69"/>
      <c r="IO171" s="69"/>
      <c r="IP171" s="69"/>
      <c r="IQ171" s="69"/>
      <c r="IR171" s="69"/>
      <c r="IS171" s="69"/>
      <c r="IT171" s="69"/>
      <c r="IU171" s="69"/>
      <c r="IV171" s="69"/>
      <c r="IW171" s="69"/>
      <c r="IX171" s="69"/>
      <c r="IY171" s="69"/>
      <c r="IZ171" s="69"/>
      <c r="JA171" s="69"/>
      <c r="JB171" s="69"/>
      <c r="JC171" s="69"/>
      <c r="JD171" s="69"/>
      <c r="JE171" s="69"/>
      <c r="JF171" s="69"/>
      <c r="JG171" s="69"/>
      <c r="JH171" s="69"/>
      <c r="JI171" s="69"/>
      <c r="JJ171" s="69"/>
      <c r="JK171" s="69"/>
      <c r="JL171" s="69"/>
      <c r="JM171" s="69"/>
      <c r="JN171" s="69"/>
      <c r="JO171" s="69"/>
      <c r="JP171" s="69"/>
      <c r="JQ171" s="69"/>
      <c r="JR171" s="69"/>
      <c r="JS171" s="69"/>
      <c r="JT171" s="69"/>
      <c r="JU171" s="69"/>
      <c r="JV171" s="69"/>
      <c r="JW171" s="69"/>
      <c r="JX171" s="69"/>
      <c r="JY171" s="69"/>
      <c r="JZ171" s="69"/>
      <c r="KA171" s="69"/>
      <c r="KB171" s="69"/>
      <c r="KC171" s="69"/>
      <c r="KD171" s="69"/>
      <c r="KE171" s="69"/>
      <c r="KF171" s="69"/>
      <c r="KG171" s="69"/>
      <c r="KH171" s="69"/>
      <c r="KI171" s="69"/>
      <c r="KJ171" s="69"/>
      <c r="KK171" s="69"/>
      <c r="KL171" s="69"/>
      <c r="KM171" s="69"/>
      <c r="KN171" s="69"/>
      <c r="KO171" s="69"/>
      <c r="KP171" s="69"/>
      <c r="KQ171" s="69"/>
      <c r="KR171" s="69"/>
      <c r="KS171" s="69"/>
      <c r="KT171" s="69"/>
      <c r="KU171" s="69"/>
      <c r="KV171" s="69"/>
      <c r="KW171" s="69"/>
      <c r="KX171" s="69"/>
      <c r="KY171" s="69"/>
      <c r="KZ171" s="69"/>
      <c r="LA171" s="69"/>
      <c r="LB171" s="69"/>
      <c r="LC171" s="69"/>
      <c r="LD171" s="69"/>
      <c r="LE171" s="69"/>
      <c r="LF171" s="69"/>
      <c r="LG171" s="69"/>
      <c r="LH171" s="69"/>
      <c r="LI171" s="69"/>
      <c r="LJ171" s="69"/>
      <c r="LK171" s="69"/>
      <c r="LL171" s="69"/>
      <c r="LM171" s="69"/>
      <c r="LN171" s="69"/>
      <c r="LO171" s="69"/>
      <c r="LP171" s="69"/>
      <c r="LQ171" s="69"/>
      <c r="LR171" s="69"/>
      <c r="LS171" s="69"/>
      <c r="LT171" s="69"/>
      <c r="LU171" s="69"/>
      <c r="LV171" s="69"/>
      <c r="LW171" s="69"/>
      <c r="LX171" s="69"/>
      <c r="LY171" s="69"/>
      <c r="LZ171" s="69"/>
      <c r="MA171" s="69"/>
      <c r="MB171" s="69"/>
      <c r="MC171" s="69"/>
      <c r="MD171" s="69"/>
      <c r="ME171" s="69"/>
      <c r="MF171" s="69"/>
      <c r="MG171" s="69"/>
      <c r="MH171" s="69"/>
      <c r="MI171" s="69"/>
      <c r="MJ171" s="69"/>
      <c r="MK171" s="69"/>
      <c r="ML171" s="69"/>
      <c r="MM171" s="69"/>
      <c r="MN171" s="69"/>
      <c r="MO171" s="69"/>
      <c r="MP171" s="69"/>
      <c r="MQ171" s="69"/>
      <c r="MR171" s="69"/>
      <c r="MS171" s="69"/>
      <c r="MT171" s="69"/>
      <c r="MU171" s="69"/>
      <c r="MV171" s="69"/>
      <c r="MW171" s="69"/>
      <c r="MX171" s="69"/>
      <c r="MY171" s="69"/>
      <c r="MZ171" s="69"/>
      <c r="NA171" s="69"/>
      <c r="NB171" s="69"/>
      <c r="NC171" s="69"/>
      <c r="ND171" s="69"/>
      <c r="NE171" s="69"/>
      <c r="NF171" s="69"/>
      <c r="NG171" s="69"/>
      <c r="NH171" s="69"/>
      <c r="NI171" s="69"/>
      <c r="NJ171" s="69"/>
      <c r="NK171" s="69"/>
      <c r="NL171" s="69"/>
      <c r="NM171" s="69"/>
      <c r="NN171" s="69"/>
      <c r="NO171" s="69"/>
      <c r="NP171" s="69"/>
      <c r="NQ171" s="69"/>
      <c r="NR171" s="69"/>
      <c r="NS171" s="69"/>
      <c r="NT171" s="69"/>
      <c r="NU171" s="69"/>
      <c r="NV171" s="69"/>
      <c r="NW171" s="69"/>
      <c r="NX171" s="69"/>
      <c r="NY171" s="69"/>
      <c r="NZ171" s="69"/>
      <c r="OA171" s="69"/>
      <c r="OB171" s="69"/>
      <c r="OC171" s="69"/>
      <c r="OD171" s="69"/>
      <c r="OE171" s="69"/>
      <c r="OF171" s="69"/>
      <c r="OG171" s="69"/>
      <c r="OH171" s="69"/>
      <c r="OI171" s="69"/>
      <c r="OJ171" s="69"/>
      <c r="OK171" s="69"/>
      <c r="OL171" s="69"/>
      <c r="OM171" s="69"/>
      <c r="ON171" s="69"/>
      <c r="OO171" s="69"/>
      <c r="OP171" s="69"/>
      <c r="OQ171" s="69"/>
      <c r="OR171" s="69"/>
      <c r="OS171" s="69"/>
      <c r="OT171" s="69"/>
      <c r="OU171" s="69"/>
      <c r="OV171" s="69"/>
      <c r="OW171" s="69"/>
      <c r="OX171" s="69"/>
      <c r="OY171" s="69"/>
      <c r="OZ171" s="69"/>
      <c r="PA171" s="69"/>
      <c r="PB171" s="69"/>
      <c r="PC171" s="69"/>
      <c r="PD171" s="69"/>
      <c r="PE171" s="69"/>
      <c r="PF171" s="69"/>
      <c r="PG171" s="69"/>
      <c r="PH171" s="69"/>
      <c r="PI171" s="69"/>
      <c r="PJ171" s="69"/>
      <c r="PK171" s="69"/>
      <c r="PL171" s="69"/>
      <c r="PM171" s="69"/>
      <c r="PN171" s="69"/>
      <c r="PO171" s="69"/>
      <c r="PP171" s="69"/>
      <c r="PQ171" s="69"/>
      <c r="PR171" s="69"/>
      <c r="PS171" s="69"/>
      <c r="PT171" s="69"/>
      <c r="PU171" s="69"/>
      <c r="PV171" s="69"/>
      <c r="PW171" s="69"/>
      <c r="PX171" s="69"/>
      <c r="PY171" s="69"/>
      <c r="PZ171" s="69"/>
      <c r="QA171" s="69"/>
      <c r="QB171" s="69"/>
      <c r="QC171" s="69"/>
      <c r="QD171" s="69"/>
      <c r="QE171" s="69"/>
      <c r="QF171" s="69"/>
      <c r="QG171" s="69"/>
      <c r="QH171" s="69"/>
      <c r="QI171" s="69"/>
      <c r="QJ171" s="69"/>
      <c r="QK171" s="69"/>
      <c r="QL171" s="69"/>
      <c r="QM171" s="69"/>
      <c r="QN171" s="69"/>
      <c r="QO171" s="69"/>
      <c r="QP171" s="69"/>
      <c r="QQ171" s="69"/>
      <c r="QR171" s="69"/>
      <c r="QS171" s="69"/>
      <c r="QT171" s="69"/>
      <c r="QU171" s="69"/>
      <c r="QV171" s="69"/>
      <c r="QW171" s="69"/>
      <c r="QX171" s="69"/>
      <c r="QY171" s="69"/>
      <c r="QZ171" s="69"/>
      <c r="RA171" s="69"/>
      <c r="RB171" s="69"/>
      <c r="RC171" s="69"/>
      <c r="RD171" s="69"/>
      <c r="RE171" s="69"/>
      <c r="RF171" s="69"/>
      <c r="RG171" s="69"/>
      <c r="RH171" s="69"/>
      <c r="RI171" s="69"/>
      <c r="RJ171" s="69"/>
      <c r="RK171" s="69"/>
      <c r="RL171" s="69"/>
      <c r="RM171" s="69"/>
      <c r="RN171" s="69"/>
      <c r="RO171" s="69"/>
      <c r="RP171" s="69"/>
      <c r="RQ171" s="69"/>
      <c r="RR171" s="69"/>
      <c r="RS171" s="69"/>
      <c r="RT171" s="69"/>
      <c r="RU171" s="69"/>
      <c r="RV171" s="69"/>
      <c r="RW171" s="69"/>
      <c r="RX171" s="69"/>
      <c r="RY171" s="69"/>
      <c r="RZ171" s="69"/>
      <c r="SA171" s="69"/>
      <c r="SB171" s="69"/>
      <c r="SC171" s="69"/>
      <c r="SD171" s="69"/>
      <c r="SE171" s="69"/>
      <c r="SF171" s="69"/>
      <c r="SG171" s="69"/>
      <c r="SH171" s="69"/>
      <c r="SI171" s="69"/>
      <c r="SJ171" s="69"/>
      <c r="SK171" s="69"/>
      <c r="SL171" s="69"/>
      <c r="SM171" s="69"/>
      <c r="SN171" s="69"/>
      <c r="SO171" s="69"/>
      <c r="SP171" s="69"/>
      <c r="SQ171" s="69"/>
      <c r="SR171" s="69"/>
      <c r="SS171" s="69"/>
      <c r="ST171" s="69"/>
      <c r="SU171" s="69"/>
      <c r="SV171" s="69"/>
      <c r="SW171" s="69"/>
      <c r="SX171" s="69"/>
      <c r="SY171" s="69"/>
      <c r="SZ171" s="69"/>
      <c r="TA171" s="69"/>
      <c r="TB171" s="69"/>
      <c r="TC171" s="69"/>
      <c r="TD171" s="69"/>
      <c r="TE171" s="69"/>
      <c r="TF171" s="69"/>
      <c r="TG171" s="69"/>
      <c r="TH171" s="69"/>
      <c r="TI171" s="69"/>
      <c r="TJ171" s="69"/>
      <c r="TK171" s="69"/>
      <c r="TL171" s="69"/>
      <c r="TM171" s="69"/>
      <c r="TN171" s="69"/>
      <c r="TO171" s="69"/>
      <c r="TP171" s="69"/>
      <c r="TQ171" s="69"/>
      <c r="TR171" s="69"/>
      <c r="TS171" s="69"/>
      <c r="TT171" s="69"/>
      <c r="TU171" s="69"/>
      <c r="TV171" s="69"/>
      <c r="TW171" s="69"/>
      <c r="TX171" s="69"/>
      <c r="TY171" s="69"/>
      <c r="TZ171" s="69"/>
      <c r="UA171" s="69"/>
      <c r="UB171" s="69"/>
      <c r="UC171" s="69"/>
      <c r="UD171" s="69"/>
      <c r="UE171" s="69"/>
      <c r="UF171" s="69"/>
      <c r="UG171" s="69"/>
      <c r="UH171" s="69"/>
      <c r="UI171" s="69"/>
      <c r="UJ171" s="69"/>
      <c r="UK171" s="69"/>
      <c r="UL171" s="69"/>
      <c r="UM171" s="69"/>
      <c r="UN171" s="69"/>
      <c r="UO171" s="69"/>
      <c r="UP171" s="69"/>
      <c r="UQ171" s="69"/>
      <c r="UR171" s="69"/>
      <c r="US171" s="69"/>
      <c r="UT171" s="69"/>
      <c r="UU171" s="69"/>
      <c r="UV171" s="69"/>
      <c r="UW171" s="69"/>
      <c r="UX171" s="69"/>
      <c r="UY171" s="69"/>
      <c r="UZ171" s="69"/>
      <c r="VA171" s="69"/>
      <c r="VB171" s="69"/>
      <c r="VC171" s="69"/>
      <c r="VD171" s="69"/>
      <c r="VE171" s="69"/>
      <c r="VF171" s="69"/>
      <c r="VG171" s="69"/>
      <c r="VH171" s="69"/>
      <c r="VI171" s="69"/>
      <c r="VJ171" s="69"/>
      <c r="VK171" s="69"/>
      <c r="VL171" s="69"/>
      <c r="VM171" s="69"/>
      <c r="VN171" s="69"/>
      <c r="VO171" s="69"/>
      <c r="VP171" s="69"/>
      <c r="VQ171" s="69"/>
      <c r="VR171" s="69"/>
      <c r="VS171" s="69"/>
      <c r="VT171" s="69"/>
      <c r="VU171" s="69"/>
      <c r="VV171" s="69"/>
      <c r="VW171" s="69"/>
      <c r="VX171" s="69"/>
      <c r="VY171" s="69"/>
      <c r="VZ171" s="69"/>
      <c r="WA171" s="69"/>
      <c r="WB171" s="69"/>
      <c r="WC171" s="69"/>
      <c r="WD171" s="69"/>
      <c r="WE171" s="69"/>
      <c r="WF171" s="69"/>
      <c r="WG171" s="69"/>
      <c r="WH171" s="69"/>
      <c r="WI171" s="69"/>
      <c r="WJ171" s="69"/>
      <c r="WK171" s="69"/>
      <c r="WL171" s="69"/>
      <c r="WM171" s="69"/>
      <c r="WN171" s="69"/>
      <c r="WO171" s="69"/>
      <c r="WP171" s="69"/>
      <c r="WQ171" s="69"/>
      <c r="WR171" s="69"/>
      <c r="WS171" s="69"/>
      <c r="WT171" s="69"/>
      <c r="WU171" s="69"/>
      <c r="WV171" s="69"/>
      <c r="WW171" s="69"/>
      <c r="WX171" s="69"/>
      <c r="WY171" s="69"/>
      <c r="WZ171" s="69"/>
      <c r="XA171" s="69"/>
      <c r="XB171" s="69"/>
      <c r="XC171" s="69"/>
      <c r="XD171" s="69"/>
      <c r="XE171" s="69"/>
      <c r="XF171" s="69"/>
      <c r="XG171" s="69"/>
      <c r="XH171" s="69"/>
      <c r="XI171" s="69"/>
      <c r="XJ171" s="69"/>
      <c r="XK171" s="69"/>
      <c r="XL171" s="69"/>
      <c r="XM171" s="69"/>
      <c r="XN171" s="69"/>
      <c r="XO171" s="69"/>
      <c r="XP171" s="69"/>
      <c r="XQ171" s="69"/>
      <c r="XR171" s="69"/>
      <c r="XS171" s="69"/>
      <c r="XT171" s="69"/>
      <c r="XU171" s="69"/>
      <c r="XV171" s="69"/>
      <c r="XW171" s="69"/>
      <c r="XX171" s="69"/>
      <c r="XY171" s="69"/>
      <c r="XZ171" s="69"/>
      <c r="YA171" s="69"/>
      <c r="YB171" s="69"/>
      <c r="YC171" s="69"/>
      <c r="YD171" s="69"/>
      <c r="YE171" s="69"/>
      <c r="YF171" s="69"/>
      <c r="YG171" s="69"/>
      <c r="YH171" s="69"/>
      <c r="YI171" s="69"/>
      <c r="YJ171" s="69"/>
      <c r="YK171" s="69"/>
      <c r="YL171" s="69"/>
      <c r="YM171" s="69"/>
      <c r="YN171" s="69"/>
      <c r="YO171" s="69"/>
      <c r="YP171" s="69"/>
      <c r="YQ171" s="69"/>
      <c r="YR171" s="69"/>
      <c r="YS171" s="69"/>
      <c r="YT171" s="69"/>
      <c r="YU171" s="69"/>
      <c r="YV171" s="69"/>
      <c r="YW171" s="69"/>
      <c r="YX171" s="69"/>
      <c r="YY171" s="69"/>
      <c r="YZ171" s="69"/>
      <c r="ZA171" s="69"/>
      <c r="ZB171" s="69"/>
      <c r="ZC171" s="69"/>
      <c r="ZD171" s="69"/>
      <c r="ZE171" s="69"/>
      <c r="ZF171" s="69"/>
      <c r="ZG171" s="69"/>
      <c r="ZH171" s="69"/>
      <c r="ZI171" s="69"/>
      <c r="ZJ171" s="69"/>
      <c r="ZK171" s="69"/>
      <c r="ZL171" s="69"/>
      <c r="ZM171" s="69"/>
      <c r="ZN171" s="69"/>
      <c r="ZO171" s="69"/>
      <c r="ZP171" s="69"/>
      <c r="ZQ171" s="69"/>
      <c r="ZR171" s="69"/>
      <c r="ZS171" s="69"/>
      <c r="ZT171" s="69"/>
      <c r="ZU171" s="69"/>
      <c r="ZV171" s="69"/>
      <c r="ZW171" s="69"/>
      <c r="ZX171" s="69"/>
      <c r="ZY171" s="69"/>
      <c r="ZZ171" s="69"/>
      <c r="AAA171" s="69"/>
      <c r="AAB171" s="69"/>
      <c r="AAC171" s="69"/>
      <c r="AAD171" s="69"/>
      <c r="AAE171" s="69"/>
      <c r="AAF171" s="69"/>
      <c r="AAG171" s="69"/>
      <c r="AAH171" s="69"/>
      <c r="AAI171" s="69"/>
      <c r="AAJ171" s="69"/>
      <c r="AAK171" s="69"/>
      <c r="AAL171" s="69"/>
      <c r="AAM171" s="69"/>
      <c r="AAN171" s="69"/>
      <c r="AAO171" s="69"/>
      <c r="AAP171" s="69"/>
      <c r="AAQ171" s="69"/>
      <c r="AAR171" s="69"/>
      <c r="AAS171" s="69"/>
      <c r="AAT171" s="69"/>
      <c r="AAU171" s="69"/>
      <c r="AAV171" s="69"/>
      <c r="AAW171" s="69"/>
      <c r="AAX171" s="69"/>
      <c r="AAY171" s="69"/>
      <c r="AAZ171" s="69"/>
      <c r="ABA171" s="69"/>
      <c r="ABB171" s="69"/>
      <c r="ABC171" s="69"/>
      <c r="ABD171" s="69"/>
      <c r="ABE171" s="69"/>
      <c r="ABF171" s="69"/>
      <c r="ABG171" s="69"/>
      <c r="ABH171" s="69"/>
      <c r="ABI171" s="69"/>
      <c r="ABJ171" s="69"/>
      <c r="ABK171" s="69"/>
      <c r="ABL171" s="69"/>
      <c r="ABM171" s="69"/>
      <c r="ABN171" s="69"/>
      <c r="ABO171" s="69"/>
      <c r="ABP171" s="69"/>
      <c r="ABQ171" s="69"/>
      <c r="ABR171" s="69"/>
      <c r="ABS171" s="69"/>
      <c r="ABT171" s="69"/>
      <c r="ABU171" s="69"/>
      <c r="ABV171" s="69"/>
      <c r="ABW171" s="69"/>
      <c r="ABX171" s="69"/>
      <c r="ABY171" s="69"/>
      <c r="ABZ171" s="69"/>
      <c r="ACA171" s="69"/>
      <c r="ACB171" s="69"/>
      <c r="ACC171" s="69"/>
      <c r="ACD171" s="69"/>
      <c r="ACE171" s="69"/>
      <c r="ACF171" s="69"/>
      <c r="ACG171" s="69"/>
      <c r="ACH171" s="69"/>
      <c r="ACI171" s="69"/>
      <c r="ACJ171" s="69"/>
      <c r="ACK171" s="69"/>
      <c r="ACL171" s="69"/>
      <c r="ACM171" s="69"/>
      <c r="ACN171" s="69"/>
      <c r="ACO171" s="69"/>
      <c r="ACP171" s="69"/>
      <c r="ACQ171" s="69"/>
      <c r="ACR171" s="69"/>
      <c r="ACS171" s="69"/>
      <c r="ACT171" s="69"/>
      <c r="ACU171" s="69"/>
      <c r="ACV171" s="69"/>
      <c r="ACW171" s="69"/>
      <c r="ACX171" s="69"/>
      <c r="ACY171" s="69"/>
      <c r="ACZ171" s="69"/>
      <c r="ADA171" s="69"/>
      <c r="ADB171" s="69"/>
      <c r="ADC171" s="69"/>
      <c r="ADD171" s="69"/>
      <c r="ADE171" s="69"/>
      <c r="ADF171" s="69"/>
      <c r="ADG171" s="69"/>
      <c r="ADH171" s="69"/>
      <c r="ADI171" s="69"/>
      <c r="ADJ171" s="69"/>
      <c r="ADK171" s="69"/>
      <c r="ADL171" s="69"/>
      <c r="ADM171" s="69"/>
      <c r="ADN171" s="69"/>
      <c r="ADO171" s="69"/>
      <c r="ADP171" s="69"/>
      <c r="ADQ171" s="69"/>
      <c r="ADR171" s="69"/>
      <c r="ADS171" s="69"/>
      <c r="ADT171" s="69"/>
      <c r="ADU171" s="69"/>
      <c r="ADV171" s="69"/>
      <c r="ADW171" s="69"/>
      <c r="ADX171" s="69"/>
      <c r="ADY171" s="69"/>
      <c r="ADZ171" s="77"/>
      <c r="AEA171" s="69"/>
      <c r="AEB171" s="69"/>
      <c r="AEC171" s="69"/>
      <c r="AED171" s="69"/>
      <c r="AEE171" s="111">
        <f t="shared" si="78"/>
        <v>166</v>
      </c>
      <c r="AEF171" s="109"/>
      <c r="AEG171" s="69"/>
      <c r="AEH171" s="69"/>
      <c r="AEI171" s="69"/>
      <c r="AEJ171" s="69"/>
      <c r="AEK171" s="69"/>
      <c r="AEL171" s="69"/>
      <c r="AEM171" s="69"/>
      <c r="AEN171" s="69"/>
      <c r="AEO171" s="69"/>
      <c r="AEP171" s="69"/>
      <c r="AEQ171" s="69"/>
      <c r="AER171" s="69"/>
      <c r="AES171" s="69"/>
      <c r="AET171" s="69"/>
      <c r="AEU171" s="69"/>
      <c r="AEV171" s="69"/>
      <c r="AEW171" s="69"/>
      <c r="AEX171" s="69"/>
      <c r="AEY171" s="69"/>
      <c r="AEZ171" s="69"/>
      <c r="AFA171" s="69"/>
      <c r="AFB171" s="113"/>
      <c r="AFC171" s="113"/>
      <c r="AFD171" s="113"/>
      <c r="AFE171" s="113"/>
      <c r="AFF171" s="113"/>
      <c r="AFG171" s="113"/>
      <c r="AFH171" s="113"/>
      <c r="AFI171" s="113"/>
      <c r="AFJ171" s="113"/>
      <c r="AFK171" s="113"/>
      <c r="AFL171" s="113"/>
      <c r="AFM171" s="113"/>
      <c r="AFN171" s="113"/>
      <c r="AFO171" s="113"/>
      <c r="AFP171" s="113"/>
      <c r="AFQ171" s="113"/>
      <c r="AFR171" s="113"/>
      <c r="AFS171" s="113"/>
      <c r="AFT171" s="113"/>
      <c r="AFU171" s="113"/>
      <c r="AFV171" s="113"/>
      <c r="AFW171" s="113"/>
      <c r="AFX171" s="113"/>
      <c r="AFY171" s="113"/>
      <c r="AFZ171" s="113"/>
      <c r="AGA171" s="69"/>
      <c r="AGB171" s="69"/>
      <c r="AGC171" s="69"/>
      <c r="AGD171" s="69"/>
      <c r="AGE171" s="69"/>
      <c r="AGF171" s="69"/>
      <c r="AGG171" s="69"/>
      <c r="AGH171" s="69"/>
      <c r="AGI171" s="69"/>
      <c r="AGJ171" s="69"/>
      <c r="AGK171" s="69"/>
      <c r="AGL171" s="69"/>
      <c r="AGM171" s="69"/>
      <c r="AGN171" s="69"/>
      <c r="AGO171" s="69"/>
      <c r="AGP171" s="69"/>
      <c r="AGQ171" s="69"/>
      <c r="AGR171" s="69"/>
      <c r="AGS171" s="69"/>
      <c r="AGT171" s="69"/>
      <c r="AGU171" s="69"/>
      <c r="AGV171" s="69"/>
      <c r="AGW171" s="69"/>
      <c r="AGX171" s="69"/>
      <c r="AGY171" s="69"/>
      <c r="AGZ171" s="69"/>
      <c r="AHA171" s="69"/>
      <c r="AHB171" s="69"/>
      <c r="AHC171" s="69"/>
      <c r="AHD171" s="69"/>
      <c r="AHE171" s="69"/>
      <c r="AHF171" s="69"/>
      <c r="AHG171" s="69"/>
      <c r="AHH171" s="69"/>
      <c r="AHI171" s="69"/>
      <c r="AHJ171" s="69"/>
      <c r="AHK171" s="69"/>
      <c r="AHL171" s="69"/>
      <c r="AHM171" s="69"/>
      <c r="AHN171" s="69"/>
      <c r="AHO171" s="69"/>
      <c r="AHP171" s="69"/>
      <c r="AHQ171" s="69"/>
      <c r="AHR171" s="69"/>
      <c r="AHS171" s="69"/>
      <c r="AHT171" s="69"/>
      <c r="AHU171" s="69"/>
      <c r="AHV171" s="69"/>
      <c r="AHW171" s="69"/>
      <c r="AHX171" s="69"/>
      <c r="AHY171" s="69"/>
      <c r="AHZ171" s="69"/>
      <c r="AIA171" s="69"/>
      <c r="AIB171" s="69"/>
    </row>
    <row r="172" spans="1:912" ht="1.5" customHeight="1" x14ac:dyDescent="0.25">
      <c r="A172" s="77"/>
      <c r="B172" s="69"/>
      <c r="C172" s="69"/>
      <c r="D172" s="69"/>
      <c r="E172" s="77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  <c r="KN172" s="69"/>
      <c r="KO172" s="69"/>
      <c r="KP172" s="69"/>
      <c r="KQ172" s="69"/>
      <c r="KR172" s="69"/>
      <c r="KS172" s="69"/>
      <c r="KT172" s="69"/>
      <c r="KU172" s="69"/>
      <c r="KV172" s="69"/>
      <c r="KW172" s="69"/>
      <c r="KX172" s="69"/>
      <c r="KY172" s="69"/>
      <c r="KZ172" s="69"/>
      <c r="LA172" s="69"/>
      <c r="LB172" s="69"/>
      <c r="LC172" s="69"/>
      <c r="LD172" s="69"/>
      <c r="LE172" s="69"/>
      <c r="LF172" s="69"/>
      <c r="LG172" s="69"/>
      <c r="LH172" s="69"/>
      <c r="LI172" s="69"/>
      <c r="LJ172" s="69"/>
      <c r="LK172" s="69"/>
      <c r="LL172" s="69"/>
      <c r="LM172" s="69"/>
      <c r="LN172" s="69"/>
      <c r="LO172" s="69"/>
      <c r="LP172" s="69"/>
      <c r="LQ172" s="69"/>
      <c r="LR172" s="69"/>
      <c r="LS172" s="69"/>
      <c r="LT172" s="69"/>
      <c r="LU172" s="69"/>
      <c r="LV172" s="69"/>
      <c r="LW172" s="69"/>
      <c r="LX172" s="69"/>
      <c r="LY172" s="69"/>
      <c r="LZ172" s="69"/>
      <c r="MA172" s="69"/>
      <c r="MB172" s="69"/>
      <c r="MC172" s="69"/>
      <c r="MD172" s="69"/>
      <c r="ME172" s="69"/>
      <c r="MF172" s="69"/>
      <c r="MG172" s="69"/>
      <c r="MH172" s="69"/>
      <c r="MI172" s="69"/>
      <c r="MJ172" s="69"/>
      <c r="MK172" s="69"/>
      <c r="ML172" s="69"/>
      <c r="MM172" s="69"/>
      <c r="MN172" s="69"/>
      <c r="MO172" s="69"/>
      <c r="MP172" s="69"/>
      <c r="MQ172" s="69"/>
      <c r="MR172" s="69"/>
      <c r="MS172" s="69"/>
      <c r="MT172" s="69"/>
      <c r="MU172" s="69"/>
      <c r="MV172" s="69"/>
      <c r="MW172" s="69"/>
      <c r="MX172" s="69"/>
      <c r="MY172" s="69"/>
      <c r="MZ172" s="69"/>
      <c r="NA172" s="69"/>
      <c r="NB172" s="69"/>
      <c r="NC172" s="69"/>
      <c r="ND172" s="69"/>
      <c r="NE172" s="69"/>
      <c r="NF172" s="69"/>
      <c r="NG172" s="69"/>
      <c r="NH172" s="69"/>
      <c r="NI172" s="69"/>
      <c r="NJ172" s="69"/>
      <c r="NK172" s="69"/>
      <c r="NL172" s="69"/>
      <c r="NM172" s="69"/>
      <c r="NN172" s="69"/>
      <c r="NO172" s="69"/>
      <c r="NP172" s="69"/>
      <c r="NQ172" s="69"/>
      <c r="NR172" s="69"/>
      <c r="NS172" s="69"/>
      <c r="NT172" s="69"/>
      <c r="NU172" s="69"/>
      <c r="NV172" s="69"/>
      <c r="NW172" s="69"/>
      <c r="NX172" s="69"/>
      <c r="NY172" s="69"/>
      <c r="NZ172" s="69"/>
      <c r="OA172" s="69"/>
      <c r="OB172" s="69"/>
      <c r="OC172" s="69"/>
      <c r="OD172" s="69"/>
      <c r="OE172" s="69"/>
      <c r="OF172" s="69"/>
      <c r="OG172" s="69"/>
      <c r="OH172" s="69"/>
      <c r="OI172" s="69"/>
      <c r="OJ172" s="69"/>
      <c r="OK172" s="69"/>
      <c r="OL172" s="69"/>
      <c r="OM172" s="69"/>
      <c r="ON172" s="69"/>
      <c r="OO172" s="69"/>
      <c r="OP172" s="69"/>
      <c r="OQ172" s="69"/>
      <c r="OR172" s="69"/>
      <c r="OS172" s="69"/>
      <c r="OT172" s="69"/>
      <c r="OU172" s="69"/>
      <c r="OV172" s="69"/>
      <c r="OW172" s="69"/>
      <c r="OX172" s="69"/>
      <c r="OY172" s="69"/>
      <c r="OZ172" s="69"/>
      <c r="PA172" s="69"/>
      <c r="PB172" s="69"/>
      <c r="PC172" s="69"/>
      <c r="PD172" s="69"/>
      <c r="PE172" s="69"/>
      <c r="PF172" s="69"/>
      <c r="PG172" s="69"/>
      <c r="PH172" s="69"/>
      <c r="PI172" s="69"/>
      <c r="PJ172" s="69"/>
      <c r="PK172" s="69"/>
      <c r="PL172" s="69"/>
      <c r="PM172" s="69"/>
      <c r="PN172" s="69"/>
      <c r="PO172" s="69"/>
      <c r="PP172" s="69"/>
      <c r="PQ172" s="69"/>
      <c r="PR172" s="69"/>
      <c r="PS172" s="69"/>
      <c r="PT172" s="69"/>
      <c r="PU172" s="69"/>
      <c r="PV172" s="69"/>
      <c r="PW172" s="69"/>
      <c r="PX172" s="69"/>
      <c r="PY172" s="69"/>
      <c r="PZ172" s="69"/>
      <c r="QA172" s="69"/>
      <c r="QB172" s="69"/>
      <c r="QC172" s="69"/>
      <c r="QD172" s="69"/>
      <c r="QE172" s="69"/>
      <c r="QF172" s="69"/>
      <c r="QG172" s="69"/>
      <c r="QH172" s="69"/>
      <c r="QI172" s="69"/>
      <c r="QJ172" s="69"/>
      <c r="QK172" s="69"/>
      <c r="QL172" s="69"/>
      <c r="QM172" s="69"/>
      <c r="QN172" s="69"/>
      <c r="QO172" s="69"/>
      <c r="QP172" s="69"/>
      <c r="QQ172" s="69"/>
      <c r="QR172" s="69"/>
      <c r="QS172" s="69"/>
      <c r="QT172" s="69"/>
      <c r="QU172" s="69"/>
      <c r="QV172" s="69"/>
      <c r="QW172" s="69"/>
      <c r="QX172" s="69"/>
      <c r="QY172" s="69"/>
      <c r="QZ172" s="69"/>
      <c r="RA172" s="69"/>
      <c r="RB172" s="69"/>
      <c r="RC172" s="69"/>
      <c r="RD172" s="69"/>
      <c r="RE172" s="69"/>
      <c r="RF172" s="69"/>
      <c r="RG172" s="69"/>
      <c r="RH172" s="69"/>
      <c r="RI172" s="69"/>
      <c r="RJ172" s="69"/>
      <c r="RK172" s="69"/>
      <c r="RL172" s="69"/>
      <c r="RM172" s="69"/>
      <c r="RN172" s="69"/>
      <c r="RO172" s="69"/>
      <c r="RP172" s="69"/>
      <c r="RQ172" s="69"/>
      <c r="RR172" s="69"/>
      <c r="RS172" s="69"/>
      <c r="RT172" s="69"/>
      <c r="RU172" s="69"/>
      <c r="RV172" s="69"/>
      <c r="RW172" s="69"/>
      <c r="RX172" s="69"/>
      <c r="RY172" s="69"/>
      <c r="RZ172" s="69"/>
      <c r="SA172" s="69"/>
      <c r="SB172" s="69"/>
      <c r="SC172" s="69"/>
      <c r="SD172" s="69"/>
      <c r="SE172" s="69"/>
      <c r="SF172" s="69"/>
      <c r="SG172" s="69"/>
      <c r="SH172" s="69"/>
      <c r="SI172" s="69"/>
      <c r="SJ172" s="69"/>
      <c r="SK172" s="69"/>
      <c r="SL172" s="69"/>
      <c r="SM172" s="69"/>
      <c r="SN172" s="69"/>
      <c r="SO172" s="69"/>
      <c r="SP172" s="69"/>
      <c r="SQ172" s="69"/>
      <c r="SR172" s="69"/>
      <c r="SS172" s="69"/>
      <c r="ST172" s="69"/>
      <c r="SU172" s="69"/>
      <c r="SV172" s="69"/>
      <c r="SW172" s="69"/>
      <c r="SX172" s="69"/>
      <c r="SY172" s="69"/>
      <c r="SZ172" s="69"/>
      <c r="TA172" s="69"/>
      <c r="TB172" s="69"/>
      <c r="TC172" s="69"/>
      <c r="TD172" s="69"/>
      <c r="TE172" s="69"/>
      <c r="TF172" s="69"/>
      <c r="TG172" s="69"/>
      <c r="TH172" s="69"/>
      <c r="TI172" s="69"/>
      <c r="TJ172" s="69"/>
      <c r="TK172" s="69"/>
      <c r="TL172" s="69"/>
      <c r="TM172" s="69"/>
      <c r="TN172" s="69"/>
      <c r="TO172" s="69"/>
      <c r="TP172" s="69"/>
      <c r="TQ172" s="69"/>
      <c r="TR172" s="69"/>
      <c r="TS172" s="69"/>
      <c r="TT172" s="69"/>
      <c r="TU172" s="69"/>
      <c r="TV172" s="69"/>
      <c r="TW172" s="69"/>
      <c r="TX172" s="69"/>
      <c r="TY172" s="69"/>
      <c r="TZ172" s="69"/>
      <c r="UA172" s="69"/>
      <c r="UB172" s="69"/>
      <c r="UC172" s="69"/>
      <c r="UD172" s="69"/>
      <c r="UE172" s="69"/>
      <c r="UF172" s="69"/>
      <c r="UG172" s="69"/>
      <c r="UH172" s="69"/>
      <c r="UI172" s="69"/>
      <c r="UJ172" s="69"/>
      <c r="UK172" s="69"/>
      <c r="UL172" s="69"/>
      <c r="UM172" s="69"/>
      <c r="UN172" s="69"/>
      <c r="UO172" s="69"/>
      <c r="UP172" s="69"/>
      <c r="UQ172" s="69"/>
      <c r="UR172" s="69"/>
      <c r="US172" s="69"/>
      <c r="UT172" s="69"/>
      <c r="UU172" s="69"/>
      <c r="UV172" s="69"/>
      <c r="UW172" s="69"/>
      <c r="UX172" s="69"/>
      <c r="UY172" s="69"/>
      <c r="UZ172" s="69"/>
      <c r="VA172" s="69"/>
      <c r="VB172" s="69"/>
      <c r="VC172" s="69"/>
      <c r="VD172" s="69"/>
      <c r="VE172" s="69"/>
      <c r="VF172" s="69"/>
      <c r="VG172" s="69"/>
      <c r="VH172" s="69"/>
      <c r="VI172" s="69"/>
      <c r="VJ172" s="69"/>
      <c r="VK172" s="69"/>
      <c r="VL172" s="69"/>
      <c r="VM172" s="69"/>
      <c r="VN172" s="69"/>
      <c r="VO172" s="69"/>
      <c r="VP172" s="69"/>
      <c r="VQ172" s="69"/>
      <c r="VR172" s="69"/>
      <c r="VS172" s="69"/>
      <c r="VT172" s="69"/>
      <c r="VU172" s="69"/>
      <c r="VV172" s="69"/>
      <c r="VW172" s="69"/>
      <c r="VX172" s="69"/>
      <c r="VY172" s="69"/>
      <c r="VZ172" s="69"/>
      <c r="WA172" s="69"/>
      <c r="WB172" s="69"/>
      <c r="WC172" s="69"/>
      <c r="WD172" s="69"/>
      <c r="WE172" s="69"/>
      <c r="WF172" s="69"/>
      <c r="WG172" s="69"/>
      <c r="WH172" s="69"/>
      <c r="WI172" s="69"/>
      <c r="WJ172" s="69"/>
      <c r="WK172" s="69"/>
      <c r="WL172" s="69"/>
      <c r="WM172" s="69"/>
      <c r="WN172" s="69"/>
      <c r="WO172" s="69"/>
      <c r="WP172" s="69"/>
      <c r="WQ172" s="69"/>
      <c r="WR172" s="69"/>
      <c r="WS172" s="69"/>
      <c r="WT172" s="69"/>
      <c r="WU172" s="69"/>
      <c r="WV172" s="69"/>
      <c r="WW172" s="69"/>
      <c r="WX172" s="69"/>
      <c r="WY172" s="69"/>
      <c r="WZ172" s="69"/>
      <c r="XA172" s="69"/>
      <c r="XB172" s="69"/>
      <c r="XC172" s="69"/>
      <c r="XD172" s="69"/>
      <c r="XE172" s="69"/>
      <c r="XF172" s="69"/>
      <c r="XG172" s="69"/>
      <c r="XH172" s="69"/>
      <c r="XI172" s="69"/>
      <c r="XJ172" s="69"/>
      <c r="XK172" s="69"/>
      <c r="XL172" s="69"/>
      <c r="XM172" s="69"/>
      <c r="XN172" s="69"/>
      <c r="XO172" s="69"/>
      <c r="XP172" s="69"/>
      <c r="XQ172" s="69"/>
      <c r="XR172" s="69"/>
      <c r="XS172" s="69"/>
      <c r="XT172" s="69"/>
      <c r="XU172" s="69"/>
      <c r="XV172" s="69"/>
      <c r="XW172" s="69"/>
      <c r="XX172" s="69"/>
      <c r="XY172" s="69"/>
      <c r="XZ172" s="69"/>
      <c r="YA172" s="69"/>
      <c r="YB172" s="69"/>
      <c r="YC172" s="69"/>
      <c r="YD172" s="69"/>
      <c r="YE172" s="69"/>
      <c r="YF172" s="69"/>
      <c r="YG172" s="69"/>
      <c r="YH172" s="69"/>
      <c r="YI172" s="69"/>
      <c r="YJ172" s="69"/>
      <c r="YK172" s="69"/>
      <c r="YL172" s="69"/>
      <c r="YM172" s="69"/>
      <c r="YN172" s="69"/>
      <c r="YO172" s="69"/>
      <c r="YP172" s="69"/>
      <c r="YQ172" s="69"/>
      <c r="YR172" s="69"/>
      <c r="YS172" s="69"/>
      <c r="YT172" s="69"/>
      <c r="YU172" s="69"/>
      <c r="YV172" s="69"/>
      <c r="YW172" s="69"/>
      <c r="YX172" s="69"/>
      <c r="YY172" s="69"/>
      <c r="YZ172" s="69"/>
      <c r="ZA172" s="69"/>
      <c r="ZB172" s="69"/>
      <c r="ZC172" s="69"/>
      <c r="ZD172" s="69"/>
      <c r="ZE172" s="69"/>
      <c r="ZF172" s="69"/>
      <c r="ZG172" s="69"/>
      <c r="ZH172" s="69"/>
      <c r="ZI172" s="69"/>
      <c r="ZJ172" s="69"/>
      <c r="ZK172" s="69"/>
      <c r="ZL172" s="69"/>
      <c r="ZM172" s="69"/>
      <c r="ZN172" s="69"/>
      <c r="ZO172" s="69"/>
      <c r="ZP172" s="69"/>
      <c r="ZQ172" s="69"/>
      <c r="ZR172" s="69"/>
      <c r="ZS172" s="69"/>
      <c r="ZT172" s="69"/>
      <c r="ZU172" s="69"/>
      <c r="ZV172" s="69"/>
      <c r="ZW172" s="69"/>
      <c r="ZX172" s="69"/>
      <c r="ZY172" s="69"/>
      <c r="ZZ172" s="69"/>
      <c r="AAA172" s="69"/>
      <c r="AAB172" s="69"/>
      <c r="AAC172" s="69"/>
      <c r="AAD172" s="69"/>
      <c r="AAE172" s="69"/>
      <c r="AAF172" s="69"/>
      <c r="AAG172" s="69"/>
      <c r="AAH172" s="69"/>
      <c r="AAI172" s="69"/>
      <c r="AAJ172" s="69"/>
      <c r="AAK172" s="69"/>
      <c r="AAL172" s="69"/>
      <c r="AAM172" s="69"/>
      <c r="AAN172" s="69"/>
      <c r="AAO172" s="69"/>
      <c r="AAP172" s="69"/>
      <c r="AAQ172" s="69"/>
      <c r="AAR172" s="69"/>
      <c r="AAS172" s="69"/>
      <c r="AAT172" s="69"/>
      <c r="AAU172" s="69"/>
      <c r="AAV172" s="69"/>
      <c r="AAW172" s="69"/>
      <c r="AAX172" s="69"/>
      <c r="AAY172" s="69"/>
      <c r="AAZ172" s="69"/>
      <c r="ABA172" s="69"/>
      <c r="ABB172" s="69"/>
      <c r="ABC172" s="69"/>
      <c r="ABD172" s="69"/>
      <c r="ABE172" s="69"/>
      <c r="ABF172" s="69"/>
      <c r="ABG172" s="69"/>
      <c r="ABH172" s="69"/>
      <c r="ABI172" s="69"/>
      <c r="ABJ172" s="69"/>
      <c r="ABK172" s="69"/>
      <c r="ABL172" s="69"/>
      <c r="ABM172" s="69"/>
      <c r="ABN172" s="69"/>
      <c r="ABO172" s="69"/>
      <c r="ABP172" s="69"/>
      <c r="ABQ172" s="69"/>
      <c r="ABR172" s="69"/>
      <c r="ABS172" s="69"/>
      <c r="ABT172" s="69"/>
      <c r="ABU172" s="69"/>
      <c r="ABV172" s="69"/>
      <c r="ABW172" s="69"/>
      <c r="ABX172" s="69"/>
      <c r="ABY172" s="69"/>
      <c r="ABZ172" s="69"/>
      <c r="ACA172" s="69"/>
      <c r="ACB172" s="69"/>
      <c r="ACC172" s="69"/>
      <c r="ACD172" s="69"/>
      <c r="ACE172" s="69"/>
      <c r="ACF172" s="69"/>
      <c r="ACG172" s="69"/>
      <c r="ACH172" s="69"/>
      <c r="ACI172" s="69"/>
      <c r="ACJ172" s="69"/>
      <c r="ACK172" s="69"/>
      <c r="ACL172" s="69"/>
      <c r="ACM172" s="69"/>
      <c r="ACN172" s="69"/>
      <c r="ACO172" s="69"/>
      <c r="ACP172" s="69"/>
      <c r="ACQ172" s="69"/>
      <c r="ACR172" s="69"/>
      <c r="ACS172" s="69"/>
      <c r="ACT172" s="69"/>
      <c r="ACU172" s="69"/>
      <c r="ACV172" s="69"/>
      <c r="ACW172" s="69"/>
      <c r="ACX172" s="69"/>
      <c r="ACY172" s="69"/>
      <c r="ACZ172" s="69"/>
      <c r="ADA172" s="69"/>
      <c r="ADB172" s="69"/>
      <c r="ADC172" s="69"/>
      <c r="ADD172" s="69"/>
      <c r="ADE172" s="69"/>
      <c r="ADF172" s="69"/>
      <c r="ADG172" s="69"/>
      <c r="ADH172" s="69"/>
      <c r="ADI172" s="69"/>
      <c r="ADJ172" s="69"/>
      <c r="ADK172" s="69"/>
      <c r="ADL172" s="69"/>
      <c r="ADM172" s="69"/>
      <c r="ADN172" s="69"/>
      <c r="ADO172" s="69"/>
      <c r="ADP172" s="69"/>
      <c r="ADQ172" s="69"/>
      <c r="ADR172" s="69"/>
      <c r="ADS172" s="69"/>
      <c r="ADT172" s="69"/>
      <c r="ADU172" s="69"/>
      <c r="ADV172" s="69"/>
      <c r="ADW172" s="69"/>
      <c r="ADX172" s="69"/>
      <c r="ADY172" s="69"/>
      <c r="ADZ172" s="77"/>
      <c r="AEA172" s="69"/>
      <c r="AEB172" s="69"/>
      <c r="AEC172" s="69"/>
      <c r="AED172" s="69"/>
      <c r="AEE172" s="111">
        <f t="shared" si="78"/>
        <v>167</v>
      </c>
      <c r="AEF172" s="109"/>
      <c r="AEG172" s="69"/>
      <c r="AEH172" s="69"/>
      <c r="AEI172" s="69"/>
      <c r="AEJ172" s="69"/>
      <c r="AEK172" s="69"/>
      <c r="AEL172" s="69"/>
      <c r="AEM172" s="69"/>
      <c r="AEN172" s="69"/>
      <c r="AEO172" s="69"/>
      <c r="AEP172" s="69"/>
      <c r="AEQ172" s="69"/>
      <c r="AER172" s="69"/>
      <c r="AES172" s="69"/>
      <c r="AET172" s="69"/>
      <c r="AEU172" s="69"/>
      <c r="AEV172" s="69"/>
      <c r="AEW172" s="69"/>
      <c r="AEX172" s="69"/>
      <c r="AEY172" s="69"/>
      <c r="AEZ172" s="69"/>
      <c r="AFA172" s="69"/>
      <c r="AFB172" s="113"/>
      <c r="AFC172" s="113"/>
      <c r="AFD172" s="113"/>
      <c r="AFE172" s="113"/>
      <c r="AFF172" s="113"/>
      <c r="AFG172" s="113"/>
      <c r="AFH172" s="113"/>
      <c r="AFI172" s="113"/>
      <c r="AFJ172" s="113"/>
      <c r="AFK172" s="113"/>
      <c r="AFL172" s="113"/>
      <c r="AFM172" s="113"/>
      <c r="AFN172" s="113"/>
      <c r="AFO172" s="113"/>
      <c r="AFP172" s="113"/>
      <c r="AFQ172" s="113"/>
      <c r="AFR172" s="113"/>
      <c r="AFS172" s="113"/>
      <c r="AFT172" s="113"/>
      <c r="AFU172" s="113"/>
      <c r="AFV172" s="113"/>
      <c r="AFW172" s="113"/>
      <c r="AFX172" s="113"/>
      <c r="AFY172" s="113"/>
      <c r="AFZ172" s="113"/>
      <c r="AGA172" s="69"/>
      <c r="AGB172" s="69"/>
      <c r="AGC172" s="69"/>
      <c r="AGD172" s="69"/>
      <c r="AGE172" s="69"/>
      <c r="AGF172" s="69"/>
      <c r="AGG172" s="69"/>
      <c r="AGH172" s="69"/>
      <c r="AGI172" s="69"/>
      <c r="AGJ172" s="69"/>
      <c r="AGK172" s="69"/>
      <c r="AGL172" s="69"/>
      <c r="AGM172" s="69"/>
      <c r="AGN172" s="69"/>
      <c r="AGO172" s="69"/>
      <c r="AGP172" s="69"/>
      <c r="AGQ172" s="69"/>
      <c r="AGR172" s="69"/>
      <c r="AGS172" s="69"/>
      <c r="AGT172" s="69"/>
      <c r="AGU172" s="69"/>
      <c r="AGV172" s="69"/>
      <c r="AGW172" s="69"/>
      <c r="AGX172" s="69"/>
      <c r="AGY172" s="69"/>
      <c r="AGZ172" s="69"/>
      <c r="AHA172" s="69"/>
      <c r="AHB172" s="69"/>
      <c r="AHC172" s="69"/>
      <c r="AHD172" s="69"/>
      <c r="AHE172" s="69"/>
      <c r="AHF172" s="69"/>
      <c r="AHG172" s="69"/>
      <c r="AHH172" s="69"/>
      <c r="AHI172" s="69"/>
      <c r="AHJ172" s="69"/>
      <c r="AHK172" s="69"/>
      <c r="AHL172" s="69"/>
      <c r="AHM172" s="69"/>
      <c r="AHN172" s="69"/>
      <c r="AHO172" s="69"/>
      <c r="AHP172" s="69"/>
      <c r="AHQ172" s="69"/>
      <c r="AHR172" s="69"/>
      <c r="AHS172" s="69"/>
      <c r="AHT172" s="69"/>
      <c r="AHU172" s="69"/>
      <c r="AHV172" s="69"/>
      <c r="AHW172" s="69"/>
      <c r="AHX172" s="69"/>
      <c r="AHY172" s="69"/>
      <c r="AHZ172" s="69"/>
      <c r="AIA172" s="69"/>
      <c r="AIB172" s="69"/>
    </row>
    <row r="173" spans="1:912" ht="1.5" customHeight="1" x14ac:dyDescent="0.25">
      <c r="A173" s="77"/>
      <c r="B173" s="69"/>
      <c r="C173" s="69"/>
      <c r="D173" s="69"/>
      <c r="E173" s="77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69"/>
      <c r="ER173" s="69"/>
      <c r="ES173" s="69"/>
      <c r="ET173" s="69"/>
      <c r="EU173" s="69"/>
      <c r="EV173" s="69"/>
      <c r="EW173" s="69"/>
      <c r="EX173" s="69"/>
      <c r="EY173" s="69"/>
      <c r="EZ173" s="69"/>
      <c r="FA173" s="69"/>
      <c r="FB173" s="69"/>
      <c r="FC173" s="69"/>
      <c r="FD173" s="69"/>
      <c r="FE173" s="69"/>
      <c r="FF173" s="69"/>
      <c r="FG173" s="69"/>
      <c r="FH173" s="69"/>
      <c r="FI173" s="69"/>
      <c r="FJ173" s="69"/>
      <c r="FK173" s="69"/>
      <c r="FL173" s="69"/>
      <c r="FM173" s="69"/>
      <c r="FN173" s="69"/>
      <c r="FO173" s="69"/>
      <c r="FP173" s="69"/>
      <c r="FQ173" s="69"/>
      <c r="FR173" s="69"/>
      <c r="FS173" s="69"/>
      <c r="FT173" s="69"/>
      <c r="FU173" s="69"/>
      <c r="FV173" s="69"/>
      <c r="FW173" s="69"/>
      <c r="FX173" s="69"/>
      <c r="FY173" s="69"/>
      <c r="FZ173" s="69"/>
      <c r="GA173" s="69"/>
      <c r="GB173" s="69"/>
      <c r="GC173" s="69"/>
      <c r="GD173" s="69"/>
      <c r="GE173" s="69"/>
      <c r="GF173" s="69"/>
      <c r="GG173" s="69"/>
      <c r="GH173" s="69"/>
      <c r="GI173" s="69"/>
      <c r="GJ173" s="69"/>
      <c r="GK173" s="69"/>
      <c r="GL173" s="69"/>
      <c r="GM173" s="69"/>
      <c r="GN173" s="69"/>
      <c r="GO173" s="69"/>
      <c r="GP173" s="69"/>
      <c r="GQ173" s="69"/>
      <c r="GR173" s="69"/>
      <c r="GS173" s="69"/>
      <c r="GT173" s="69"/>
      <c r="GU173" s="69"/>
      <c r="GV173" s="69"/>
      <c r="GW173" s="69"/>
      <c r="GX173" s="69"/>
      <c r="GY173" s="69"/>
      <c r="GZ173" s="69"/>
      <c r="HA173" s="69"/>
      <c r="HB173" s="69"/>
      <c r="HC173" s="69"/>
      <c r="HD173" s="69"/>
      <c r="HE173" s="69"/>
      <c r="HF173" s="69"/>
      <c r="HG173" s="69"/>
      <c r="HH173" s="69"/>
      <c r="HI173" s="69"/>
      <c r="HJ173" s="69"/>
      <c r="HK173" s="69"/>
      <c r="HL173" s="69"/>
      <c r="HM173" s="69"/>
      <c r="HN173" s="69"/>
      <c r="HO173" s="69"/>
      <c r="HP173" s="69"/>
      <c r="HQ173" s="69"/>
      <c r="HR173" s="69"/>
      <c r="HS173" s="69"/>
      <c r="HT173" s="69"/>
      <c r="HU173" s="69"/>
      <c r="HV173" s="69"/>
      <c r="HW173" s="69"/>
      <c r="HX173" s="69"/>
      <c r="HY173" s="69"/>
      <c r="HZ173" s="69"/>
      <c r="IA173" s="69"/>
      <c r="IB173" s="69"/>
      <c r="IC173" s="69"/>
      <c r="ID173" s="69"/>
      <c r="IE173" s="69"/>
      <c r="IF173" s="69"/>
      <c r="IG173" s="69"/>
      <c r="IH173" s="69"/>
      <c r="II173" s="69"/>
      <c r="IJ173" s="69"/>
      <c r="IK173" s="69"/>
      <c r="IL173" s="69"/>
      <c r="IM173" s="69"/>
      <c r="IN173" s="69"/>
      <c r="IO173" s="69"/>
      <c r="IP173" s="69"/>
      <c r="IQ173" s="69"/>
      <c r="IR173" s="69"/>
      <c r="IS173" s="69"/>
      <c r="IT173" s="69"/>
      <c r="IU173" s="69"/>
      <c r="IV173" s="69"/>
      <c r="IW173" s="69"/>
      <c r="IX173" s="69"/>
      <c r="IY173" s="69"/>
      <c r="IZ173" s="69"/>
      <c r="JA173" s="69"/>
      <c r="JB173" s="69"/>
      <c r="JC173" s="69"/>
      <c r="JD173" s="69"/>
      <c r="JE173" s="69"/>
      <c r="JF173" s="69"/>
      <c r="JG173" s="69"/>
      <c r="JH173" s="69"/>
      <c r="JI173" s="69"/>
      <c r="JJ173" s="69"/>
      <c r="JK173" s="69"/>
      <c r="JL173" s="69"/>
      <c r="JM173" s="69"/>
      <c r="JN173" s="69"/>
      <c r="JO173" s="69"/>
      <c r="JP173" s="69"/>
      <c r="JQ173" s="69"/>
      <c r="JR173" s="69"/>
      <c r="JS173" s="69"/>
      <c r="JT173" s="69"/>
      <c r="JU173" s="69"/>
      <c r="JV173" s="69"/>
      <c r="JW173" s="69"/>
      <c r="JX173" s="69"/>
      <c r="JY173" s="69"/>
      <c r="JZ173" s="69"/>
      <c r="KA173" s="69"/>
      <c r="KB173" s="69"/>
      <c r="KC173" s="69"/>
      <c r="KD173" s="69"/>
      <c r="KE173" s="69"/>
      <c r="KF173" s="69"/>
      <c r="KG173" s="69"/>
      <c r="KH173" s="69"/>
      <c r="KI173" s="69"/>
      <c r="KJ173" s="69"/>
      <c r="KK173" s="69"/>
      <c r="KL173" s="69"/>
      <c r="KM173" s="69"/>
      <c r="KN173" s="69"/>
      <c r="KO173" s="69"/>
      <c r="KP173" s="69"/>
      <c r="KQ173" s="69"/>
      <c r="KR173" s="69"/>
      <c r="KS173" s="69"/>
      <c r="KT173" s="69"/>
      <c r="KU173" s="69"/>
      <c r="KV173" s="69"/>
      <c r="KW173" s="69"/>
      <c r="KX173" s="69"/>
      <c r="KY173" s="69"/>
      <c r="KZ173" s="69"/>
      <c r="LA173" s="69"/>
      <c r="LB173" s="69"/>
      <c r="LC173" s="69"/>
      <c r="LD173" s="69"/>
      <c r="LE173" s="69"/>
      <c r="LF173" s="69"/>
      <c r="LG173" s="69"/>
      <c r="LH173" s="69"/>
      <c r="LI173" s="69"/>
      <c r="LJ173" s="69"/>
      <c r="LK173" s="69"/>
      <c r="LL173" s="69"/>
      <c r="LM173" s="69"/>
      <c r="LN173" s="69"/>
      <c r="LO173" s="69"/>
      <c r="LP173" s="69"/>
      <c r="LQ173" s="69"/>
      <c r="LR173" s="69"/>
      <c r="LS173" s="69"/>
      <c r="LT173" s="69"/>
      <c r="LU173" s="69"/>
      <c r="LV173" s="69"/>
      <c r="LW173" s="69"/>
      <c r="LX173" s="69"/>
      <c r="LY173" s="69"/>
      <c r="LZ173" s="69"/>
      <c r="MA173" s="69"/>
      <c r="MB173" s="69"/>
      <c r="MC173" s="69"/>
      <c r="MD173" s="69"/>
      <c r="ME173" s="69"/>
      <c r="MF173" s="69"/>
      <c r="MG173" s="69"/>
      <c r="MH173" s="69"/>
      <c r="MI173" s="69"/>
      <c r="MJ173" s="69"/>
      <c r="MK173" s="69"/>
      <c r="ML173" s="69"/>
      <c r="MM173" s="69"/>
      <c r="MN173" s="69"/>
      <c r="MO173" s="69"/>
      <c r="MP173" s="69"/>
      <c r="MQ173" s="69"/>
      <c r="MR173" s="69"/>
      <c r="MS173" s="69"/>
      <c r="MT173" s="69"/>
      <c r="MU173" s="69"/>
      <c r="MV173" s="69"/>
      <c r="MW173" s="69"/>
      <c r="MX173" s="69"/>
      <c r="MY173" s="69"/>
      <c r="MZ173" s="69"/>
      <c r="NA173" s="69"/>
      <c r="NB173" s="69"/>
      <c r="NC173" s="69"/>
      <c r="ND173" s="69"/>
      <c r="NE173" s="69"/>
      <c r="NF173" s="69"/>
      <c r="NG173" s="69"/>
      <c r="NH173" s="69"/>
      <c r="NI173" s="69"/>
      <c r="NJ173" s="69"/>
      <c r="NK173" s="69"/>
      <c r="NL173" s="69"/>
      <c r="NM173" s="69"/>
      <c r="NN173" s="69"/>
      <c r="NO173" s="69"/>
      <c r="NP173" s="69"/>
      <c r="NQ173" s="69"/>
      <c r="NR173" s="69"/>
      <c r="NS173" s="69"/>
      <c r="NT173" s="69"/>
      <c r="NU173" s="69"/>
      <c r="NV173" s="69"/>
      <c r="NW173" s="69"/>
      <c r="NX173" s="69"/>
      <c r="NY173" s="69"/>
      <c r="NZ173" s="69"/>
      <c r="OA173" s="69"/>
      <c r="OB173" s="69"/>
      <c r="OC173" s="69"/>
      <c r="OD173" s="69"/>
      <c r="OE173" s="69"/>
      <c r="OF173" s="69"/>
      <c r="OG173" s="69"/>
      <c r="OH173" s="69"/>
      <c r="OI173" s="69"/>
      <c r="OJ173" s="69"/>
      <c r="OK173" s="69"/>
      <c r="OL173" s="69"/>
      <c r="OM173" s="69"/>
      <c r="ON173" s="69"/>
      <c r="OO173" s="69"/>
      <c r="OP173" s="69"/>
      <c r="OQ173" s="69"/>
      <c r="OR173" s="69"/>
      <c r="OS173" s="69"/>
      <c r="OT173" s="69"/>
      <c r="OU173" s="69"/>
      <c r="OV173" s="69"/>
      <c r="OW173" s="69"/>
      <c r="OX173" s="69"/>
      <c r="OY173" s="69"/>
      <c r="OZ173" s="69"/>
      <c r="PA173" s="69"/>
      <c r="PB173" s="69"/>
      <c r="PC173" s="69"/>
      <c r="PD173" s="69"/>
      <c r="PE173" s="69"/>
      <c r="PF173" s="69"/>
      <c r="PG173" s="69"/>
      <c r="PH173" s="69"/>
      <c r="PI173" s="69"/>
      <c r="PJ173" s="69"/>
      <c r="PK173" s="69"/>
      <c r="PL173" s="69"/>
      <c r="PM173" s="69"/>
      <c r="PN173" s="69"/>
      <c r="PO173" s="69"/>
      <c r="PP173" s="69"/>
      <c r="PQ173" s="69"/>
      <c r="PR173" s="69"/>
      <c r="PS173" s="69"/>
      <c r="PT173" s="69"/>
      <c r="PU173" s="69"/>
      <c r="PV173" s="69"/>
      <c r="PW173" s="69"/>
      <c r="PX173" s="69"/>
      <c r="PY173" s="69"/>
      <c r="PZ173" s="69"/>
      <c r="QA173" s="69"/>
      <c r="QB173" s="69"/>
      <c r="QC173" s="69"/>
      <c r="QD173" s="69"/>
      <c r="QE173" s="69"/>
      <c r="QF173" s="69"/>
      <c r="QG173" s="69"/>
      <c r="QH173" s="69"/>
      <c r="QI173" s="69"/>
      <c r="QJ173" s="69"/>
      <c r="QK173" s="69"/>
      <c r="QL173" s="69"/>
      <c r="QM173" s="69"/>
      <c r="QN173" s="69"/>
      <c r="QO173" s="69"/>
      <c r="QP173" s="69"/>
      <c r="QQ173" s="69"/>
      <c r="QR173" s="69"/>
      <c r="QS173" s="69"/>
      <c r="QT173" s="69"/>
      <c r="QU173" s="69"/>
      <c r="QV173" s="69"/>
      <c r="QW173" s="69"/>
      <c r="QX173" s="69"/>
      <c r="QY173" s="69"/>
      <c r="QZ173" s="69"/>
      <c r="RA173" s="69"/>
      <c r="RB173" s="69"/>
      <c r="RC173" s="69"/>
      <c r="RD173" s="69"/>
      <c r="RE173" s="69"/>
      <c r="RF173" s="69"/>
      <c r="RG173" s="69"/>
      <c r="RH173" s="69"/>
      <c r="RI173" s="69"/>
      <c r="RJ173" s="69"/>
      <c r="RK173" s="69"/>
      <c r="RL173" s="69"/>
      <c r="RM173" s="69"/>
      <c r="RN173" s="69"/>
      <c r="RO173" s="69"/>
      <c r="RP173" s="69"/>
      <c r="RQ173" s="69"/>
      <c r="RR173" s="69"/>
      <c r="RS173" s="69"/>
      <c r="RT173" s="69"/>
      <c r="RU173" s="69"/>
      <c r="RV173" s="69"/>
      <c r="RW173" s="69"/>
      <c r="RX173" s="69"/>
      <c r="RY173" s="69"/>
      <c r="RZ173" s="69"/>
      <c r="SA173" s="69"/>
      <c r="SB173" s="69"/>
      <c r="SC173" s="69"/>
      <c r="SD173" s="69"/>
      <c r="SE173" s="69"/>
      <c r="SF173" s="69"/>
      <c r="SG173" s="69"/>
      <c r="SH173" s="69"/>
      <c r="SI173" s="69"/>
      <c r="SJ173" s="69"/>
      <c r="SK173" s="69"/>
      <c r="SL173" s="69"/>
      <c r="SM173" s="69"/>
      <c r="SN173" s="69"/>
      <c r="SO173" s="69"/>
      <c r="SP173" s="69"/>
      <c r="SQ173" s="69"/>
      <c r="SR173" s="69"/>
      <c r="SS173" s="69"/>
      <c r="ST173" s="69"/>
      <c r="SU173" s="69"/>
      <c r="SV173" s="69"/>
      <c r="SW173" s="69"/>
      <c r="SX173" s="69"/>
      <c r="SY173" s="69"/>
      <c r="SZ173" s="69"/>
      <c r="TA173" s="69"/>
      <c r="TB173" s="69"/>
      <c r="TC173" s="69"/>
      <c r="TD173" s="69"/>
      <c r="TE173" s="69"/>
      <c r="TF173" s="69"/>
      <c r="TG173" s="69"/>
      <c r="TH173" s="69"/>
      <c r="TI173" s="69"/>
      <c r="TJ173" s="69"/>
      <c r="TK173" s="69"/>
      <c r="TL173" s="69"/>
      <c r="TM173" s="69"/>
      <c r="TN173" s="69"/>
      <c r="TO173" s="69"/>
      <c r="TP173" s="69"/>
      <c r="TQ173" s="69"/>
      <c r="TR173" s="69"/>
      <c r="TS173" s="69"/>
      <c r="TT173" s="69"/>
      <c r="TU173" s="69"/>
      <c r="TV173" s="69"/>
      <c r="TW173" s="69"/>
      <c r="TX173" s="69"/>
      <c r="TY173" s="69"/>
      <c r="TZ173" s="69"/>
      <c r="UA173" s="69"/>
      <c r="UB173" s="69"/>
      <c r="UC173" s="69"/>
      <c r="UD173" s="69"/>
      <c r="UE173" s="69"/>
      <c r="UF173" s="69"/>
      <c r="UG173" s="69"/>
      <c r="UH173" s="69"/>
      <c r="UI173" s="69"/>
      <c r="UJ173" s="69"/>
      <c r="UK173" s="69"/>
      <c r="UL173" s="69"/>
      <c r="UM173" s="69"/>
      <c r="UN173" s="69"/>
      <c r="UO173" s="69"/>
      <c r="UP173" s="69"/>
      <c r="UQ173" s="69"/>
      <c r="UR173" s="69"/>
      <c r="US173" s="69"/>
      <c r="UT173" s="69"/>
      <c r="UU173" s="69"/>
      <c r="UV173" s="69"/>
      <c r="UW173" s="69"/>
      <c r="UX173" s="69"/>
      <c r="UY173" s="69"/>
      <c r="UZ173" s="69"/>
      <c r="VA173" s="69"/>
      <c r="VB173" s="69"/>
      <c r="VC173" s="69"/>
      <c r="VD173" s="69"/>
      <c r="VE173" s="69"/>
      <c r="VF173" s="69"/>
      <c r="VG173" s="69"/>
      <c r="VH173" s="69"/>
      <c r="VI173" s="69"/>
      <c r="VJ173" s="69"/>
      <c r="VK173" s="69"/>
      <c r="VL173" s="69"/>
      <c r="VM173" s="69"/>
      <c r="VN173" s="69"/>
      <c r="VO173" s="69"/>
      <c r="VP173" s="69"/>
      <c r="VQ173" s="69"/>
      <c r="VR173" s="69"/>
      <c r="VS173" s="69"/>
      <c r="VT173" s="69"/>
      <c r="VU173" s="69"/>
      <c r="VV173" s="69"/>
      <c r="VW173" s="69"/>
      <c r="VX173" s="69"/>
      <c r="VY173" s="69"/>
      <c r="VZ173" s="69"/>
      <c r="WA173" s="69"/>
      <c r="WB173" s="69"/>
      <c r="WC173" s="69"/>
      <c r="WD173" s="69"/>
      <c r="WE173" s="69"/>
      <c r="WF173" s="69"/>
      <c r="WG173" s="69"/>
      <c r="WH173" s="69"/>
      <c r="WI173" s="69"/>
      <c r="WJ173" s="69"/>
      <c r="WK173" s="69"/>
      <c r="WL173" s="69"/>
      <c r="WM173" s="69"/>
      <c r="WN173" s="69"/>
      <c r="WO173" s="69"/>
      <c r="WP173" s="69"/>
      <c r="WQ173" s="69"/>
      <c r="WR173" s="69"/>
      <c r="WS173" s="69"/>
      <c r="WT173" s="69"/>
      <c r="WU173" s="69"/>
      <c r="WV173" s="69"/>
      <c r="WW173" s="69"/>
      <c r="WX173" s="69"/>
      <c r="WY173" s="69"/>
      <c r="WZ173" s="69"/>
      <c r="XA173" s="69"/>
      <c r="XB173" s="69"/>
      <c r="XC173" s="69"/>
      <c r="XD173" s="69"/>
      <c r="XE173" s="69"/>
      <c r="XF173" s="69"/>
      <c r="XG173" s="69"/>
      <c r="XH173" s="69"/>
      <c r="XI173" s="69"/>
      <c r="XJ173" s="69"/>
      <c r="XK173" s="69"/>
      <c r="XL173" s="69"/>
      <c r="XM173" s="69"/>
      <c r="XN173" s="69"/>
      <c r="XO173" s="69"/>
      <c r="XP173" s="69"/>
      <c r="XQ173" s="69"/>
      <c r="XR173" s="69"/>
      <c r="XS173" s="69"/>
      <c r="XT173" s="69"/>
      <c r="XU173" s="69"/>
      <c r="XV173" s="69"/>
      <c r="XW173" s="69"/>
      <c r="XX173" s="69"/>
      <c r="XY173" s="69"/>
      <c r="XZ173" s="69"/>
      <c r="YA173" s="69"/>
      <c r="YB173" s="69"/>
      <c r="YC173" s="69"/>
      <c r="YD173" s="69"/>
      <c r="YE173" s="69"/>
      <c r="YF173" s="69"/>
      <c r="YG173" s="69"/>
      <c r="YH173" s="69"/>
      <c r="YI173" s="69"/>
      <c r="YJ173" s="69"/>
      <c r="YK173" s="69"/>
      <c r="YL173" s="69"/>
      <c r="YM173" s="69"/>
      <c r="YN173" s="69"/>
      <c r="YO173" s="69"/>
      <c r="YP173" s="69"/>
      <c r="YQ173" s="69"/>
      <c r="YR173" s="69"/>
      <c r="YS173" s="69"/>
      <c r="YT173" s="69"/>
      <c r="YU173" s="69"/>
      <c r="YV173" s="69"/>
      <c r="YW173" s="69"/>
      <c r="YX173" s="69"/>
      <c r="YY173" s="69"/>
      <c r="YZ173" s="69"/>
      <c r="ZA173" s="69"/>
      <c r="ZB173" s="69"/>
      <c r="ZC173" s="69"/>
      <c r="ZD173" s="69"/>
      <c r="ZE173" s="69"/>
      <c r="ZF173" s="69"/>
      <c r="ZG173" s="69"/>
      <c r="ZH173" s="69"/>
      <c r="ZI173" s="69"/>
      <c r="ZJ173" s="69"/>
      <c r="ZK173" s="69"/>
      <c r="ZL173" s="69"/>
      <c r="ZM173" s="69"/>
      <c r="ZN173" s="69"/>
      <c r="ZO173" s="69"/>
      <c r="ZP173" s="69"/>
      <c r="ZQ173" s="69"/>
      <c r="ZR173" s="69"/>
      <c r="ZS173" s="69"/>
      <c r="ZT173" s="69"/>
      <c r="ZU173" s="69"/>
      <c r="ZV173" s="69"/>
      <c r="ZW173" s="69"/>
      <c r="ZX173" s="69"/>
      <c r="ZY173" s="69"/>
      <c r="ZZ173" s="69"/>
      <c r="AAA173" s="69"/>
      <c r="AAB173" s="69"/>
      <c r="AAC173" s="69"/>
      <c r="AAD173" s="69"/>
      <c r="AAE173" s="69"/>
      <c r="AAF173" s="69"/>
      <c r="AAG173" s="69"/>
      <c r="AAH173" s="69"/>
      <c r="AAI173" s="69"/>
      <c r="AAJ173" s="69"/>
      <c r="AAK173" s="69"/>
      <c r="AAL173" s="69"/>
      <c r="AAM173" s="69"/>
      <c r="AAN173" s="69"/>
      <c r="AAO173" s="69"/>
      <c r="AAP173" s="69"/>
      <c r="AAQ173" s="69"/>
      <c r="AAR173" s="69"/>
      <c r="AAS173" s="69"/>
      <c r="AAT173" s="69"/>
      <c r="AAU173" s="69"/>
      <c r="AAV173" s="69"/>
      <c r="AAW173" s="69"/>
      <c r="AAX173" s="69"/>
      <c r="AAY173" s="69"/>
      <c r="AAZ173" s="69"/>
      <c r="ABA173" s="69"/>
      <c r="ABB173" s="69"/>
      <c r="ABC173" s="69"/>
      <c r="ABD173" s="69"/>
      <c r="ABE173" s="69"/>
      <c r="ABF173" s="69"/>
      <c r="ABG173" s="69"/>
      <c r="ABH173" s="69"/>
      <c r="ABI173" s="69"/>
      <c r="ABJ173" s="69"/>
      <c r="ABK173" s="69"/>
      <c r="ABL173" s="69"/>
      <c r="ABM173" s="69"/>
      <c r="ABN173" s="69"/>
      <c r="ABO173" s="69"/>
      <c r="ABP173" s="69"/>
      <c r="ABQ173" s="69"/>
      <c r="ABR173" s="69"/>
      <c r="ABS173" s="69"/>
      <c r="ABT173" s="69"/>
      <c r="ABU173" s="69"/>
      <c r="ABV173" s="69"/>
      <c r="ABW173" s="69"/>
      <c r="ABX173" s="69"/>
      <c r="ABY173" s="69"/>
      <c r="ABZ173" s="69"/>
      <c r="ACA173" s="69"/>
      <c r="ACB173" s="69"/>
      <c r="ACC173" s="69"/>
      <c r="ACD173" s="69"/>
      <c r="ACE173" s="69"/>
      <c r="ACF173" s="69"/>
      <c r="ACG173" s="69"/>
      <c r="ACH173" s="69"/>
      <c r="ACI173" s="69"/>
      <c r="ACJ173" s="69"/>
      <c r="ACK173" s="69"/>
      <c r="ACL173" s="69"/>
      <c r="ACM173" s="69"/>
      <c r="ACN173" s="69"/>
      <c r="ACO173" s="69"/>
      <c r="ACP173" s="69"/>
      <c r="ACQ173" s="69"/>
      <c r="ACR173" s="69"/>
      <c r="ACS173" s="69"/>
      <c r="ACT173" s="69"/>
      <c r="ACU173" s="69"/>
      <c r="ACV173" s="69"/>
      <c r="ACW173" s="69"/>
      <c r="ACX173" s="69"/>
      <c r="ACY173" s="69"/>
      <c r="ACZ173" s="69"/>
      <c r="ADA173" s="69"/>
      <c r="ADB173" s="69"/>
      <c r="ADC173" s="69"/>
      <c r="ADD173" s="69"/>
      <c r="ADE173" s="69"/>
      <c r="ADF173" s="69"/>
      <c r="ADG173" s="69"/>
      <c r="ADH173" s="69"/>
      <c r="ADI173" s="69"/>
      <c r="ADJ173" s="69"/>
      <c r="ADK173" s="69"/>
      <c r="ADL173" s="69"/>
      <c r="ADM173" s="69"/>
      <c r="ADN173" s="69"/>
      <c r="ADO173" s="69"/>
      <c r="ADP173" s="69"/>
      <c r="ADQ173" s="69"/>
      <c r="ADR173" s="69"/>
      <c r="ADS173" s="69"/>
      <c r="ADT173" s="69"/>
      <c r="ADU173" s="69"/>
      <c r="ADV173" s="69"/>
      <c r="ADW173" s="69"/>
      <c r="ADX173" s="69"/>
      <c r="ADY173" s="69"/>
      <c r="ADZ173" s="77"/>
      <c r="AEA173" s="69"/>
      <c r="AEB173" s="69"/>
      <c r="AEC173" s="69"/>
      <c r="AED173" s="69"/>
      <c r="AEE173" s="111">
        <f t="shared" si="78"/>
        <v>168</v>
      </c>
      <c r="AEF173" s="109"/>
      <c r="AEG173" s="69"/>
      <c r="AEH173" s="69"/>
      <c r="AEI173" s="69"/>
      <c r="AEJ173" s="69"/>
      <c r="AEK173" s="69"/>
      <c r="AEL173" s="69"/>
      <c r="AEM173" s="69"/>
      <c r="AEN173" s="69"/>
      <c r="AEO173" s="69"/>
      <c r="AEP173" s="69"/>
      <c r="AEQ173" s="69"/>
      <c r="AER173" s="69"/>
      <c r="AES173" s="69"/>
      <c r="AET173" s="69"/>
      <c r="AEU173" s="69"/>
      <c r="AEV173" s="69"/>
      <c r="AEW173" s="69"/>
      <c r="AEX173" s="69"/>
      <c r="AEY173" s="69"/>
      <c r="AEZ173" s="69"/>
      <c r="AFA173" s="69"/>
      <c r="AFB173" s="113"/>
      <c r="AFC173" s="113"/>
      <c r="AFD173" s="113"/>
      <c r="AFE173" s="113"/>
      <c r="AFF173" s="113"/>
      <c r="AFG173" s="113"/>
      <c r="AFH173" s="113"/>
      <c r="AFI173" s="113"/>
      <c r="AFJ173" s="113"/>
      <c r="AFK173" s="113"/>
      <c r="AFL173" s="113"/>
      <c r="AFM173" s="113"/>
      <c r="AFN173" s="113"/>
      <c r="AFO173" s="113"/>
      <c r="AFP173" s="113"/>
      <c r="AFQ173" s="113"/>
      <c r="AFR173" s="113"/>
      <c r="AFS173" s="113"/>
      <c r="AFT173" s="113"/>
      <c r="AFU173" s="113"/>
      <c r="AFV173" s="113"/>
      <c r="AFW173" s="113"/>
      <c r="AFX173" s="113"/>
      <c r="AFY173" s="113"/>
      <c r="AFZ173" s="113"/>
      <c r="AGA173" s="69"/>
      <c r="AGB173" s="69"/>
      <c r="AGC173" s="69"/>
      <c r="AGD173" s="69"/>
      <c r="AGE173" s="69"/>
      <c r="AGF173" s="69"/>
      <c r="AGG173" s="69"/>
      <c r="AGH173" s="69"/>
      <c r="AGI173" s="69"/>
      <c r="AGJ173" s="69"/>
      <c r="AGK173" s="69"/>
      <c r="AGL173" s="69"/>
      <c r="AGM173" s="69"/>
      <c r="AGN173" s="69"/>
      <c r="AGO173" s="69"/>
      <c r="AGP173" s="69"/>
      <c r="AGQ173" s="69"/>
      <c r="AGR173" s="69"/>
      <c r="AGS173" s="69"/>
      <c r="AGT173" s="69"/>
      <c r="AGU173" s="69"/>
      <c r="AGV173" s="69"/>
      <c r="AGW173" s="69"/>
      <c r="AGX173" s="69"/>
      <c r="AGY173" s="69"/>
      <c r="AGZ173" s="69"/>
      <c r="AHA173" s="69"/>
      <c r="AHB173" s="69"/>
      <c r="AHC173" s="69"/>
      <c r="AHD173" s="69"/>
      <c r="AHE173" s="69"/>
      <c r="AHF173" s="69"/>
      <c r="AHG173" s="69"/>
      <c r="AHH173" s="69"/>
      <c r="AHI173" s="69"/>
      <c r="AHJ173" s="69"/>
      <c r="AHK173" s="69"/>
      <c r="AHL173" s="69"/>
      <c r="AHM173" s="69"/>
      <c r="AHN173" s="69"/>
      <c r="AHO173" s="69"/>
      <c r="AHP173" s="69"/>
      <c r="AHQ173" s="69"/>
      <c r="AHR173" s="69"/>
      <c r="AHS173" s="69"/>
      <c r="AHT173" s="69"/>
      <c r="AHU173" s="69"/>
      <c r="AHV173" s="69"/>
      <c r="AHW173" s="69"/>
      <c r="AHX173" s="69"/>
      <c r="AHY173" s="69"/>
      <c r="AHZ173" s="69"/>
      <c r="AIA173" s="69"/>
      <c r="AIB173" s="69"/>
    </row>
    <row r="174" spans="1:912" ht="1.5" customHeight="1" x14ac:dyDescent="0.25">
      <c r="A174" s="77"/>
      <c r="B174" s="69"/>
      <c r="C174" s="69"/>
      <c r="D174" s="69"/>
      <c r="E174" s="77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69"/>
      <c r="ER174" s="69"/>
      <c r="ES174" s="69"/>
      <c r="ET174" s="69"/>
      <c r="EU174" s="69"/>
      <c r="EV174" s="69"/>
      <c r="EW174" s="69"/>
      <c r="EX174" s="69"/>
      <c r="EY174" s="69"/>
      <c r="EZ174" s="69"/>
      <c r="FA174" s="69"/>
      <c r="FB174" s="69"/>
      <c r="FC174" s="69"/>
      <c r="FD174" s="69"/>
      <c r="FE174" s="69"/>
      <c r="FF174" s="69"/>
      <c r="FG174" s="69"/>
      <c r="FH174" s="69"/>
      <c r="FI174" s="69"/>
      <c r="FJ174" s="69"/>
      <c r="FK174" s="69"/>
      <c r="FL174" s="69"/>
      <c r="FM174" s="69"/>
      <c r="FN174" s="69"/>
      <c r="FO174" s="69"/>
      <c r="FP174" s="69"/>
      <c r="FQ174" s="69"/>
      <c r="FR174" s="69"/>
      <c r="FS174" s="69"/>
      <c r="FT174" s="69"/>
      <c r="FU174" s="69"/>
      <c r="FV174" s="69"/>
      <c r="FW174" s="69"/>
      <c r="FX174" s="69"/>
      <c r="FY174" s="69"/>
      <c r="FZ174" s="69"/>
      <c r="GA174" s="69"/>
      <c r="GB174" s="69"/>
      <c r="GC174" s="69"/>
      <c r="GD174" s="69"/>
      <c r="GE174" s="69"/>
      <c r="GF174" s="69"/>
      <c r="GG174" s="69"/>
      <c r="GH174" s="69"/>
      <c r="GI174" s="69"/>
      <c r="GJ174" s="69"/>
      <c r="GK174" s="69"/>
      <c r="GL174" s="69"/>
      <c r="GM174" s="69"/>
      <c r="GN174" s="69"/>
      <c r="GO174" s="69"/>
      <c r="GP174" s="69"/>
      <c r="GQ174" s="69"/>
      <c r="GR174" s="69"/>
      <c r="GS174" s="69"/>
      <c r="GT174" s="69"/>
      <c r="GU174" s="69"/>
      <c r="GV174" s="69"/>
      <c r="GW174" s="69"/>
      <c r="GX174" s="69"/>
      <c r="GY174" s="69"/>
      <c r="GZ174" s="69"/>
      <c r="HA174" s="69"/>
      <c r="HB174" s="69"/>
      <c r="HC174" s="69"/>
      <c r="HD174" s="69"/>
      <c r="HE174" s="69"/>
      <c r="HF174" s="69"/>
      <c r="HG174" s="69"/>
      <c r="HH174" s="69"/>
      <c r="HI174" s="69"/>
      <c r="HJ174" s="69"/>
      <c r="HK174" s="69"/>
      <c r="HL174" s="69"/>
      <c r="HM174" s="69"/>
      <c r="HN174" s="69"/>
      <c r="HO174" s="69"/>
      <c r="HP174" s="69"/>
      <c r="HQ174" s="69"/>
      <c r="HR174" s="69"/>
      <c r="HS174" s="69"/>
      <c r="HT174" s="69"/>
      <c r="HU174" s="69"/>
      <c r="HV174" s="69"/>
      <c r="HW174" s="69"/>
      <c r="HX174" s="69"/>
      <c r="HY174" s="69"/>
      <c r="HZ174" s="69"/>
      <c r="IA174" s="69"/>
      <c r="IB174" s="69"/>
      <c r="IC174" s="69"/>
      <c r="ID174" s="69"/>
      <c r="IE174" s="69"/>
      <c r="IF174" s="69"/>
      <c r="IG174" s="69"/>
      <c r="IH174" s="69"/>
      <c r="II174" s="69"/>
      <c r="IJ174" s="69"/>
      <c r="IK174" s="69"/>
      <c r="IL174" s="69"/>
      <c r="IM174" s="69"/>
      <c r="IN174" s="69"/>
      <c r="IO174" s="69"/>
      <c r="IP174" s="69"/>
      <c r="IQ174" s="69"/>
      <c r="IR174" s="69"/>
      <c r="IS174" s="69"/>
      <c r="IT174" s="69"/>
      <c r="IU174" s="69"/>
      <c r="IV174" s="69"/>
      <c r="IW174" s="69"/>
      <c r="IX174" s="69"/>
      <c r="IY174" s="69"/>
      <c r="IZ174" s="69"/>
      <c r="JA174" s="69"/>
      <c r="JB174" s="69"/>
      <c r="JC174" s="69"/>
      <c r="JD174" s="69"/>
      <c r="JE174" s="69"/>
      <c r="JF174" s="69"/>
      <c r="JG174" s="69"/>
      <c r="JH174" s="69"/>
      <c r="JI174" s="69"/>
      <c r="JJ174" s="69"/>
      <c r="JK174" s="69"/>
      <c r="JL174" s="69"/>
      <c r="JM174" s="69"/>
      <c r="JN174" s="69"/>
      <c r="JO174" s="69"/>
      <c r="JP174" s="69"/>
      <c r="JQ174" s="69"/>
      <c r="JR174" s="69"/>
      <c r="JS174" s="69"/>
      <c r="JT174" s="69"/>
      <c r="JU174" s="69"/>
      <c r="JV174" s="69"/>
      <c r="JW174" s="69"/>
      <c r="JX174" s="69"/>
      <c r="JY174" s="69"/>
      <c r="JZ174" s="69"/>
      <c r="KA174" s="69"/>
      <c r="KB174" s="69"/>
      <c r="KC174" s="69"/>
      <c r="KD174" s="69"/>
      <c r="KE174" s="69"/>
      <c r="KF174" s="69"/>
      <c r="KG174" s="69"/>
      <c r="KH174" s="69"/>
      <c r="KI174" s="69"/>
      <c r="KJ174" s="69"/>
      <c r="KK174" s="69"/>
      <c r="KL174" s="69"/>
      <c r="KM174" s="69"/>
      <c r="KN174" s="69"/>
      <c r="KO174" s="69"/>
      <c r="KP174" s="69"/>
      <c r="KQ174" s="69"/>
      <c r="KR174" s="69"/>
      <c r="KS174" s="69"/>
      <c r="KT174" s="69"/>
      <c r="KU174" s="69"/>
      <c r="KV174" s="69"/>
      <c r="KW174" s="69"/>
      <c r="KX174" s="69"/>
      <c r="KY174" s="69"/>
      <c r="KZ174" s="69"/>
      <c r="LA174" s="69"/>
      <c r="LB174" s="69"/>
      <c r="LC174" s="69"/>
      <c r="LD174" s="69"/>
      <c r="LE174" s="69"/>
      <c r="LF174" s="69"/>
      <c r="LG174" s="69"/>
      <c r="LH174" s="69"/>
      <c r="LI174" s="69"/>
      <c r="LJ174" s="69"/>
      <c r="LK174" s="69"/>
      <c r="LL174" s="69"/>
      <c r="LM174" s="69"/>
      <c r="LN174" s="69"/>
      <c r="LO174" s="69"/>
      <c r="LP174" s="69"/>
      <c r="LQ174" s="69"/>
      <c r="LR174" s="69"/>
      <c r="LS174" s="69"/>
      <c r="LT174" s="69"/>
      <c r="LU174" s="69"/>
      <c r="LV174" s="69"/>
      <c r="LW174" s="69"/>
      <c r="LX174" s="69"/>
      <c r="LY174" s="69"/>
      <c r="LZ174" s="69"/>
      <c r="MA174" s="69"/>
      <c r="MB174" s="69"/>
      <c r="MC174" s="69"/>
      <c r="MD174" s="69"/>
      <c r="ME174" s="69"/>
      <c r="MF174" s="69"/>
      <c r="MG174" s="69"/>
      <c r="MH174" s="69"/>
      <c r="MI174" s="69"/>
      <c r="MJ174" s="69"/>
      <c r="MK174" s="69"/>
      <c r="ML174" s="69"/>
      <c r="MM174" s="69"/>
      <c r="MN174" s="69"/>
      <c r="MO174" s="69"/>
      <c r="MP174" s="69"/>
      <c r="MQ174" s="69"/>
      <c r="MR174" s="69"/>
      <c r="MS174" s="69"/>
      <c r="MT174" s="69"/>
      <c r="MU174" s="69"/>
      <c r="MV174" s="69"/>
      <c r="MW174" s="69"/>
      <c r="MX174" s="69"/>
      <c r="MY174" s="69"/>
      <c r="MZ174" s="69"/>
      <c r="NA174" s="69"/>
      <c r="NB174" s="69"/>
      <c r="NC174" s="69"/>
      <c r="ND174" s="69"/>
      <c r="NE174" s="69"/>
      <c r="NF174" s="69"/>
      <c r="NG174" s="69"/>
      <c r="NH174" s="69"/>
      <c r="NI174" s="69"/>
      <c r="NJ174" s="69"/>
      <c r="NK174" s="69"/>
      <c r="NL174" s="69"/>
      <c r="NM174" s="69"/>
      <c r="NN174" s="69"/>
      <c r="NO174" s="69"/>
      <c r="NP174" s="69"/>
      <c r="NQ174" s="69"/>
      <c r="NR174" s="69"/>
      <c r="NS174" s="69"/>
      <c r="NT174" s="69"/>
      <c r="NU174" s="69"/>
      <c r="NV174" s="69"/>
      <c r="NW174" s="69"/>
      <c r="NX174" s="69"/>
      <c r="NY174" s="69"/>
      <c r="NZ174" s="69"/>
      <c r="OA174" s="69"/>
      <c r="OB174" s="69"/>
      <c r="OC174" s="69"/>
      <c r="OD174" s="69"/>
      <c r="OE174" s="69"/>
      <c r="OF174" s="69"/>
      <c r="OG174" s="69"/>
      <c r="OH174" s="69"/>
      <c r="OI174" s="69"/>
      <c r="OJ174" s="69"/>
      <c r="OK174" s="69"/>
      <c r="OL174" s="69"/>
      <c r="OM174" s="69"/>
      <c r="ON174" s="69"/>
      <c r="OO174" s="69"/>
      <c r="OP174" s="69"/>
      <c r="OQ174" s="69"/>
      <c r="OR174" s="69"/>
      <c r="OS174" s="69"/>
      <c r="OT174" s="69"/>
      <c r="OU174" s="69"/>
      <c r="OV174" s="69"/>
      <c r="OW174" s="69"/>
      <c r="OX174" s="69"/>
      <c r="OY174" s="69"/>
      <c r="OZ174" s="69"/>
      <c r="PA174" s="69"/>
      <c r="PB174" s="69"/>
      <c r="PC174" s="69"/>
      <c r="PD174" s="69"/>
      <c r="PE174" s="69"/>
      <c r="PF174" s="69"/>
      <c r="PG174" s="69"/>
      <c r="PH174" s="69"/>
      <c r="PI174" s="69"/>
      <c r="PJ174" s="69"/>
      <c r="PK174" s="69"/>
      <c r="PL174" s="69"/>
      <c r="PM174" s="69"/>
      <c r="PN174" s="69"/>
      <c r="PO174" s="69"/>
      <c r="PP174" s="69"/>
      <c r="PQ174" s="69"/>
      <c r="PR174" s="69"/>
      <c r="PS174" s="69"/>
      <c r="PT174" s="69"/>
      <c r="PU174" s="69"/>
      <c r="PV174" s="69"/>
      <c r="PW174" s="69"/>
      <c r="PX174" s="69"/>
      <c r="PY174" s="69"/>
      <c r="PZ174" s="69"/>
      <c r="QA174" s="69"/>
      <c r="QB174" s="69"/>
      <c r="QC174" s="69"/>
      <c r="QD174" s="69"/>
      <c r="QE174" s="69"/>
      <c r="QF174" s="69"/>
      <c r="QG174" s="69"/>
      <c r="QH174" s="69"/>
      <c r="QI174" s="69"/>
      <c r="QJ174" s="69"/>
      <c r="QK174" s="69"/>
      <c r="QL174" s="69"/>
      <c r="QM174" s="69"/>
      <c r="QN174" s="69"/>
      <c r="QO174" s="69"/>
      <c r="QP174" s="69"/>
      <c r="QQ174" s="69"/>
      <c r="QR174" s="69"/>
      <c r="QS174" s="69"/>
      <c r="QT174" s="69"/>
      <c r="QU174" s="69"/>
      <c r="QV174" s="69"/>
      <c r="QW174" s="69"/>
      <c r="QX174" s="69"/>
      <c r="QY174" s="69"/>
      <c r="QZ174" s="69"/>
      <c r="RA174" s="69"/>
      <c r="RB174" s="69"/>
      <c r="RC174" s="69"/>
      <c r="RD174" s="69"/>
      <c r="RE174" s="69"/>
      <c r="RF174" s="69"/>
      <c r="RG174" s="69"/>
      <c r="RH174" s="69"/>
      <c r="RI174" s="69"/>
      <c r="RJ174" s="69"/>
      <c r="RK174" s="69"/>
      <c r="RL174" s="69"/>
      <c r="RM174" s="69"/>
      <c r="RN174" s="69"/>
      <c r="RO174" s="69"/>
      <c r="RP174" s="69"/>
      <c r="RQ174" s="69"/>
      <c r="RR174" s="69"/>
      <c r="RS174" s="69"/>
      <c r="RT174" s="69"/>
      <c r="RU174" s="69"/>
      <c r="RV174" s="69"/>
      <c r="RW174" s="69"/>
      <c r="RX174" s="69"/>
      <c r="RY174" s="69"/>
      <c r="RZ174" s="69"/>
      <c r="SA174" s="69"/>
      <c r="SB174" s="69"/>
      <c r="SC174" s="69"/>
      <c r="SD174" s="69"/>
      <c r="SE174" s="69"/>
      <c r="SF174" s="69"/>
      <c r="SG174" s="69"/>
      <c r="SH174" s="69"/>
      <c r="SI174" s="69"/>
      <c r="SJ174" s="69"/>
      <c r="SK174" s="69"/>
      <c r="SL174" s="69"/>
      <c r="SM174" s="69"/>
      <c r="SN174" s="69"/>
      <c r="SO174" s="69"/>
      <c r="SP174" s="69"/>
      <c r="SQ174" s="69"/>
      <c r="SR174" s="69"/>
      <c r="SS174" s="69"/>
      <c r="ST174" s="69"/>
      <c r="SU174" s="69"/>
      <c r="SV174" s="69"/>
      <c r="SW174" s="69"/>
      <c r="SX174" s="69"/>
      <c r="SY174" s="69"/>
      <c r="SZ174" s="69"/>
      <c r="TA174" s="69"/>
      <c r="TB174" s="69"/>
      <c r="TC174" s="69"/>
      <c r="TD174" s="69"/>
      <c r="TE174" s="69"/>
      <c r="TF174" s="69"/>
      <c r="TG174" s="69"/>
      <c r="TH174" s="69"/>
      <c r="TI174" s="69"/>
      <c r="TJ174" s="69"/>
      <c r="TK174" s="69"/>
      <c r="TL174" s="69"/>
      <c r="TM174" s="69"/>
      <c r="TN174" s="69"/>
      <c r="TO174" s="69"/>
      <c r="TP174" s="69"/>
      <c r="TQ174" s="69"/>
      <c r="TR174" s="69"/>
      <c r="TS174" s="69"/>
      <c r="TT174" s="69"/>
      <c r="TU174" s="69"/>
      <c r="TV174" s="69"/>
      <c r="TW174" s="69"/>
      <c r="TX174" s="69"/>
      <c r="TY174" s="69"/>
      <c r="TZ174" s="69"/>
      <c r="UA174" s="69"/>
      <c r="UB174" s="69"/>
      <c r="UC174" s="69"/>
      <c r="UD174" s="69"/>
      <c r="UE174" s="69"/>
      <c r="UF174" s="69"/>
      <c r="UG174" s="69"/>
      <c r="UH174" s="69"/>
      <c r="UI174" s="69"/>
      <c r="UJ174" s="69"/>
      <c r="UK174" s="69"/>
      <c r="UL174" s="69"/>
      <c r="UM174" s="69"/>
      <c r="UN174" s="69"/>
      <c r="UO174" s="69"/>
      <c r="UP174" s="69"/>
      <c r="UQ174" s="69"/>
      <c r="UR174" s="69"/>
      <c r="US174" s="69"/>
      <c r="UT174" s="69"/>
      <c r="UU174" s="69"/>
      <c r="UV174" s="69"/>
      <c r="UW174" s="69"/>
      <c r="UX174" s="69"/>
      <c r="UY174" s="69"/>
      <c r="UZ174" s="69"/>
      <c r="VA174" s="69"/>
      <c r="VB174" s="69"/>
      <c r="VC174" s="69"/>
      <c r="VD174" s="69"/>
      <c r="VE174" s="69"/>
      <c r="VF174" s="69"/>
      <c r="VG174" s="69"/>
      <c r="VH174" s="69"/>
      <c r="VI174" s="69"/>
      <c r="VJ174" s="69"/>
      <c r="VK174" s="69"/>
      <c r="VL174" s="69"/>
      <c r="VM174" s="69"/>
      <c r="VN174" s="69"/>
      <c r="VO174" s="69"/>
      <c r="VP174" s="69"/>
      <c r="VQ174" s="69"/>
      <c r="VR174" s="69"/>
      <c r="VS174" s="69"/>
      <c r="VT174" s="69"/>
      <c r="VU174" s="69"/>
      <c r="VV174" s="69"/>
      <c r="VW174" s="69"/>
      <c r="VX174" s="69"/>
      <c r="VY174" s="69"/>
      <c r="VZ174" s="69"/>
      <c r="WA174" s="69"/>
      <c r="WB174" s="69"/>
      <c r="WC174" s="69"/>
      <c r="WD174" s="69"/>
      <c r="WE174" s="69"/>
      <c r="WF174" s="69"/>
      <c r="WG174" s="69"/>
      <c r="WH174" s="69"/>
      <c r="WI174" s="69"/>
      <c r="WJ174" s="69"/>
      <c r="WK174" s="69"/>
      <c r="WL174" s="69"/>
      <c r="WM174" s="69"/>
      <c r="WN174" s="69"/>
      <c r="WO174" s="69"/>
      <c r="WP174" s="69"/>
      <c r="WQ174" s="69"/>
      <c r="WR174" s="69"/>
      <c r="WS174" s="69"/>
      <c r="WT174" s="69"/>
      <c r="WU174" s="69"/>
      <c r="WV174" s="69"/>
      <c r="WW174" s="69"/>
      <c r="WX174" s="69"/>
      <c r="WY174" s="69"/>
      <c r="WZ174" s="69"/>
      <c r="XA174" s="69"/>
      <c r="XB174" s="69"/>
      <c r="XC174" s="69"/>
      <c r="XD174" s="69"/>
      <c r="XE174" s="69"/>
      <c r="XF174" s="69"/>
      <c r="XG174" s="69"/>
      <c r="XH174" s="69"/>
      <c r="XI174" s="69"/>
      <c r="XJ174" s="69"/>
      <c r="XK174" s="69"/>
      <c r="XL174" s="69"/>
      <c r="XM174" s="69"/>
      <c r="XN174" s="69"/>
      <c r="XO174" s="69"/>
      <c r="XP174" s="69"/>
      <c r="XQ174" s="69"/>
      <c r="XR174" s="69"/>
      <c r="XS174" s="69"/>
      <c r="XT174" s="69"/>
      <c r="XU174" s="69"/>
      <c r="XV174" s="69"/>
      <c r="XW174" s="69"/>
      <c r="XX174" s="69"/>
      <c r="XY174" s="69"/>
      <c r="XZ174" s="69"/>
      <c r="YA174" s="69"/>
      <c r="YB174" s="69"/>
      <c r="YC174" s="69"/>
      <c r="YD174" s="69"/>
      <c r="YE174" s="69"/>
      <c r="YF174" s="69"/>
      <c r="YG174" s="69"/>
      <c r="YH174" s="69"/>
      <c r="YI174" s="69"/>
      <c r="YJ174" s="69"/>
      <c r="YK174" s="69"/>
      <c r="YL174" s="69"/>
      <c r="YM174" s="69"/>
      <c r="YN174" s="69"/>
      <c r="YO174" s="69"/>
      <c r="YP174" s="69"/>
      <c r="YQ174" s="69"/>
      <c r="YR174" s="69"/>
      <c r="YS174" s="69"/>
      <c r="YT174" s="69"/>
      <c r="YU174" s="69"/>
      <c r="YV174" s="69"/>
      <c r="YW174" s="69"/>
      <c r="YX174" s="69"/>
      <c r="YY174" s="69"/>
      <c r="YZ174" s="69"/>
      <c r="ZA174" s="69"/>
      <c r="ZB174" s="69"/>
      <c r="ZC174" s="69"/>
      <c r="ZD174" s="69"/>
      <c r="ZE174" s="69"/>
      <c r="ZF174" s="69"/>
      <c r="ZG174" s="69"/>
      <c r="ZH174" s="69"/>
      <c r="ZI174" s="69"/>
      <c r="ZJ174" s="69"/>
      <c r="ZK174" s="69"/>
      <c r="ZL174" s="69"/>
      <c r="ZM174" s="69"/>
      <c r="ZN174" s="69"/>
      <c r="ZO174" s="69"/>
      <c r="ZP174" s="69"/>
      <c r="ZQ174" s="69"/>
      <c r="ZR174" s="69"/>
      <c r="ZS174" s="69"/>
      <c r="ZT174" s="69"/>
      <c r="ZU174" s="69"/>
      <c r="ZV174" s="69"/>
      <c r="ZW174" s="69"/>
      <c r="ZX174" s="69"/>
      <c r="ZY174" s="69"/>
      <c r="ZZ174" s="69"/>
      <c r="AAA174" s="69"/>
      <c r="AAB174" s="69"/>
      <c r="AAC174" s="69"/>
      <c r="AAD174" s="69"/>
      <c r="AAE174" s="69"/>
      <c r="AAF174" s="69"/>
      <c r="AAG174" s="69"/>
      <c r="AAH174" s="69"/>
      <c r="AAI174" s="69"/>
      <c r="AAJ174" s="69"/>
      <c r="AAK174" s="69"/>
      <c r="AAL174" s="69"/>
      <c r="AAM174" s="69"/>
      <c r="AAN174" s="69"/>
      <c r="AAO174" s="69"/>
      <c r="AAP174" s="69"/>
      <c r="AAQ174" s="69"/>
      <c r="AAR174" s="69"/>
      <c r="AAS174" s="69"/>
      <c r="AAT174" s="69"/>
      <c r="AAU174" s="69"/>
      <c r="AAV174" s="69"/>
      <c r="AAW174" s="69"/>
      <c r="AAX174" s="69"/>
      <c r="AAY174" s="69"/>
      <c r="AAZ174" s="69"/>
      <c r="ABA174" s="69"/>
      <c r="ABB174" s="69"/>
      <c r="ABC174" s="69"/>
      <c r="ABD174" s="69"/>
      <c r="ABE174" s="69"/>
      <c r="ABF174" s="69"/>
      <c r="ABG174" s="69"/>
      <c r="ABH174" s="69"/>
      <c r="ABI174" s="69"/>
      <c r="ABJ174" s="69"/>
      <c r="ABK174" s="69"/>
      <c r="ABL174" s="69"/>
      <c r="ABM174" s="69"/>
      <c r="ABN174" s="69"/>
      <c r="ABO174" s="69"/>
      <c r="ABP174" s="69"/>
      <c r="ABQ174" s="69"/>
      <c r="ABR174" s="69"/>
      <c r="ABS174" s="69"/>
      <c r="ABT174" s="69"/>
      <c r="ABU174" s="69"/>
      <c r="ABV174" s="69"/>
      <c r="ABW174" s="69"/>
      <c r="ABX174" s="69"/>
      <c r="ABY174" s="69"/>
      <c r="ABZ174" s="69"/>
      <c r="ACA174" s="69"/>
      <c r="ACB174" s="69"/>
      <c r="ACC174" s="69"/>
      <c r="ACD174" s="69"/>
      <c r="ACE174" s="69"/>
      <c r="ACF174" s="69"/>
      <c r="ACG174" s="69"/>
      <c r="ACH174" s="69"/>
      <c r="ACI174" s="69"/>
      <c r="ACJ174" s="69"/>
      <c r="ACK174" s="69"/>
      <c r="ACL174" s="69"/>
      <c r="ACM174" s="69"/>
      <c r="ACN174" s="69"/>
      <c r="ACO174" s="69"/>
      <c r="ACP174" s="69"/>
      <c r="ACQ174" s="69"/>
      <c r="ACR174" s="69"/>
      <c r="ACS174" s="69"/>
      <c r="ACT174" s="69"/>
      <c r="ACU174" s="69"/>
      <c r="ACV174" s="69"/>
      <c r="ACW174" s="69"/>
      <c r="ACX174" s="69"/>
      <c r="ACY174" s="69"/>
      <c r="ACZ174" s="69"/>
      <c r="ADA174" s="69"/>
      <c r="ADB174" s="69"/>
      <c r="ADC174" s="69"/>
      <c r="ADD174" s="69"/>
      <c r="ADE174" s="69"/>
      <c r="ADF174" s="69"/>
      <c r="ADG174" s="69"/>
      <c r="ADH174" s="69"/>
      <c r="ADI174" s="69"/>
      <c r="ADJ174" s="69"/>
      <c r="ADK174" s="69"/>
      <c r="ADL174" s="69"/>
      <c r="ADM174" s="69"/>
      <c r="ADN174" s="69"/>
      <c r="ADO174" s="69"/>
      <c r="ADP174" s="69"/>
      <c r="ADQ174" s="69"/>
      <c r="ADR174" s="69"/>
      <c r="ADS174" s="69"/>
      <c r="ADT174" s="69"/>
      <c r="ADU174" s="69"/>
      <c r="ADV174" s="69"/>
      <c r="ADW174" s="69"/>
      <c r="ADX174" s="69"/>
      <c r="ADY174" s="69"/>
      <c r="ADZ174" s="77"/>
      <c r="AEA174" s="69"/>
      <c r="AEB174" s="69"/>
      <c r="AEC174" s="69"/>
      <c r="AED174" s="69"/>
      <c r="AEE174" s="111">
        <f t="shared" si="78"/>
        <v>169</v>
      </c>
      <c r="AEF174" s="109"/>
      <c r="AEG174" s="69"/>
      <c r="AEH174" s="69"/>
      <c r="AEI174" s="69"/>
      <c r="AEJ174" s="69"/>
      <c r="AEK174" s="69"/>
      <c r="AEL174" s="69"/>
      <c r="AEM174" s="69"/>
      <c r="AEN174" s="69"/>
      <c r="AEO174" s="69"/>
      <c r="AEP174" s="69"/>
      <c r="AEQ174" s="69"/>
      <c r="AER174" s="69"/>
      <c r="AES174" s="69"/>
      <c r="AET174" s="69"/>
      <c r="AEU174" s="69"/>
      <c r="AEV174" s="69"/>
      <c r="AEW174" s="69"/>
      <c r="AEX174" s="69"/>
      <c r="AEY174" s="69"/>
      <c r="AEZ174" s="69"/>
      <c r="AFA174" s="69"/>
      <c r="AFB174" s="113"/>
      <c r="AFC174" s="113"/>
      <c r="AFD174" s="113"/>
      <c r="AFE174" s="113"/>
      <c r="AFF174" s="113"/>
      <c r="AFG174" s="113"/>
      <c r="AFH174" s="113"/>
      <c r="AFI174" s="113"/>
      <c r="AFJ174" s="113"/>
      <c r="AFK174" s="113"/>
      <c r="AFL174" s="113"/>
      <c r="AFM174" s="113"/>
      <c r="AFN174" s="113"/>
      <c r="AFO174" s="113"/>
      <c r="AFP174" s="113"/>
      <c r="AFQ174" s="113"/>
      <c r="AFR174" s="113"/>
      <c r="AFS174" s="113"/>
      <c r="AFT174" s="113"/>
      <c r="AFU174" s="113"/>
      <c r="AFV174" s="113"/>
      <c r="AFW174" s="113"/>
      <c r="AFX174" s="113"/>
      <c r="AFY174" s="113"/>
      <c r="AFZ174" s="113"/>
      <c r="AGA174" s="69"/>
      <c r="AGB174" s="69"/>
      <c r="AGC174" s="69"/>
      <c r="AGD174" s="69"/>
      <c r="AGE174" s="69"/>
      <c r="AGF174" s="69"/>
      <c r="AGG174" s="69"/>
      <c r="AGH174" s="69"/>
      <c r="AGI174" s="69"/>
      <c r="AGJ174" s="69"/>
      <c r="AGK174" s="69"/>
      <c r="AGL174" s="69"/>
      <c r="AGM174" s="69"/>
      <c r="AGN174" s="69"/>
      <c r="AGO174" s="69"/>
      <c r="AGP174" s="69"/>
      <c r="AGQ174" s="69"/>
      <c r="AGR174" s="69"/>
      <c r="AGS174" s="69"/>
      <c r="AGT174" s="69"/>
      <c r="AGU174" s="69"/>
      <c r="AGV174" s="69"/>
      <c r="AGW174" s="69"/>
      <c r="AGX174" s="69"/>
      <c r="AGY174" s="69"/>
      <c r="AGZ174" s="69"/>
      <c r="AHA174" s="69"/>
      <c r="AHB174" s="69"/>
      <c r="AHC174" s="69"/>
      <c r="AHD174" s="69"/>
      <c r="AHE174" s="69"/>
      <c r="AHF174" s="69"/>
      <c r="AHG174" s="69"/>
      <c r="AHH174" s="69"/>
      <c r="AHI174" s="69"/>
      <c r="AHJ174" s="69"/>
      <c r="AHK174" s="69"/>
      <c r="AHL174" s="69"/>
      <c r="AHM174" s="69"/>
      <c r="AHN174" s="69"/>
      <c r="AHO174" s="69"/>
      <c r="AHP174" s="69"/>
      <c r="AHQ174" s="69"/>
      <c r="AHR174" s="69"/>
      <c r="AHS174" s="69"/>
      <c r="AHT174" s="69"/>
      <c r="AHU174" s="69"/>
      <c r="AHV174" s="69"/>
      <c r="AHW174" s="69"/>
      <c r="AHX174" s="69"/>
      <c r="AHY174" s="69"/>
      <c r="AHZ174" s="69"/>
      <c r="AIA174" s="69"/>
      <c r="AIB174" s="69"/>
    </row>
    <row r="175" spans="1:912" ht="1.5" customHeight="1" x14ac:dyDescent="0.25">
      <c r="A175" s="77"/>
      <c r="B175" s="69"/>
      <c r="C175" s="69"/>
      <c r="D175" s="69"/>
      <c r="E175" s="77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  <c r="KD175" s="69"/>
      <c r="KE175" s="69"/>
      <c r="KF175" s="69"/>
      <c r="KG175" s="69"/>
      <c r="KH175" s="69"/>
      <c r="KI175" s="69"/>
      <c r="KJ175" s="69"/>
      <c r="KK175" s="69"/>
      <c r="KL175" s="69"/>
      <c r="KM175" s="69"/>
      <c r="KN175" s="69"/>
      <c r="KO175" s="69"/>
      <c r="KP175" s="69"/>
      <c r="KQ175" s="69"/>
      <c r="KR175" s="69"/>
      <c r="KS175" s="69"/>
      <c r="KT175" s="69"/>
      <c r="KU175" s="69"/>
      <c r="KV175" s="69"/>
      <c r="KW175" s="69"/>
      <c r="KX175" s="69"/>
      <c r="KY175" s="69"/>
      <c r="KZ175" s="69"/>
      <c r="LA175" s="69"/>
      <c r="LB175" s="69"/>
      <c r="LC175" s="69"/>
      <c r="LD175" s="69"/>
      <c r="LE175" s="69"/>
      <c r="LF175" s="69"/>
      <c r="LG175" s="69"/>
      <c r="LH175" s="69"/>
      <c r="LI175" s="69"/>
      <c r="LJ175" s="69"/>
      <c r="LK175" s="69"/>
      <c r="LL175" s="69"/>
      <c r="LM175" s="69"/>
      <c r="LN175" s="69"/>
      <c r="LO175" s="69"/>
      <c r="LP175" s="69"/>
      <c r="LQ175" s="69"/>
      <c r="LR175" s="69"/>
      <c r="LS175" s="69"/>
      <c r="LT175" s="69"/>
      <c r="LU175" s="69"/>
      <c r="LV175" s="69"/>
      <c r="LW175" s="69"/>
      <c r="LX175" s="69"/>
      <c r="LY175" s="69"/>
      <c r="LZ175" s="69"/>
      <c r="MA175" s="69"/>
      <c r="MB175" s="69"/>
      <c r="MC175" s="69"/>
      <c r="MD175" s="69"/>
      <c r="ME175" s="69"/>
      <c r="MF175" s="69"/>
      <c r="MG175" s="69"/>
      <c r="MH175" s="69"/>
      <c r="MI175" s="69"/>
      <c r="MJ175" s="69"/>
      <c r="MK175" s="69"/>
      <c r="ML175" s="69"/>
      <c r="MM175" s="69"/>
      <c r="MN175" s="69"/>
      <c r="MO175" s="69"/>
      <c r="MP175" s="69"/>
      <c r="MQ175" s="69"/>
      <c r="MR175" s="69"/>
      <c r="MS175" s="69"/>
      <c r="MT175" s="69"/>
      <c r="MU175" s="69"/>
      <c r="MV175" s="69"/>
      <c r="MW175" s="69"/>
      <c r="MX175" s="69"/>
      <c r="MY175" s="69"/>
      <c r="MZ175" s="69"/>
      <c r="NA175" s="69"/>
      <c r="NB175" s="69"/>
      <c r="NC175" s="69"/>
      <c r="ND175" s="69"/>
      <c r="NE175" s="69"/>
      <c r="NF175" s="69"/>
      <c r="NG175" s="69"/>
      <c r="NH175" s="69"/>
      <c r="NI175" s="69"/>
      <c r="NJ175" s="69"/>
      <c r="NK175" s="69"/>
      <c r="NL175" s="69"/>
      <c r="NM175" s="69"/>
      <c r="NN175" s="69"/>
      <c r="NO175" s="69"/>
      <c r="NP175" s="69"/>
      <c r="NQ175" s="69"/>
      <c r="NR175" s="69"/>
      <c r="NS175" s="69"/>
      <c r="NT175" s="69"/>
      <c r="NU175" s="69"/>
      <c r="NV175" s="69"/>
      <c r="NW175" s="69"/>
      <c r="NX175" s="69"/>
      <c r="NY175" s="69"/>
      <c r="NZ175" s="69"/>
      <c r="OA175" s="69"/>
      <c r="OB175" s="69"/>
      <c r="OC175" s="69"/>
      <c r="OD175" s="69"/>
      <c r="OE175" s="69"/>
      <c r="OF175" s="69"/>
      <c r="OG175" s="69"/>
      <c r="OH175" s="69"/>
      <c r="OI175" s="69"/>
      <c r="OJ175" s="69"/>
      <c r="OK175" s="69"/>
      <c r="OL175" s="69"/>
      <c r="OM175" s="69"/>
      <c r="ON175" s="69"/>
      <c r="OO175" s="69"/>
      <c r="OP175" s="69"/>
      <c r="OQ175" s="69"/>
      <c r="OR175" s="69"/>
      <c r="OS175" s="69"/>
      <c r="OT175" s="69"/>
      <c r="OU175" s="69"/>
      <c r="OV175" s="69"/>
      <c r="OW175" s="69"/>
      <c r="OX175" s="69"/>
      <c r="OY175" s="69"/>
      <c r="OZ175" s="69"/>
      <c r="PA175" s="69"/>
      <c r="PB175" s="69"/>
      <c r="PC175" s="69"/>
      <c r="PD175" s="69"/>
      <c r="PE175" s="69"/>
      <c r="PF175" s="69"/>
      <c r="PG175" s="69"/>
      <c r="PH175" s="69"/>
      <c r="PI175" s="69"/>
      <c r="PJ175" s="69"/>
      <c r="PK175" s="69"/>
      <c r="PL175" s="69"/>
      <c r="PM175" s="69"/>
      <c r="PN175" s="69"/>
      <c r="PO175" s="69"/>
      <c r="PP175" s="69"/>
      <c r="PQ175" s="69"/>
      <c r="PR175" s="69"/>
      <c r="PS175" s="69"/>
      <c r="PT175" s="69"/>
      <c r="PU175" s="69"/>
      <c r="PV175" s="69"/>
      <c r="PW175" s="69"/>
      <c r="PX175" s="69"/>
      <c r="PY175" s="69"/>
      <c r="PZ175" s="69"/>
      <c r="QA175" s="69"/>
      <c r="QB175" s="69"/>
      <c r="QC175" s="69"/>
      <c r="QD175" s="69"/>
      <c r="QE175" s="69"/>
      <c r="QF175" s="69"/>
      <c r="QG175" s="69"/>
      <c r="QH175" s="69"/>
      <c r="QI175" s="69"/>
      <c r="QJ175" s="69"/>
      <c r="QK175" s="69"/>
      <c r="QL175" s="69"/>
      <c r="QM175" s="69"/>
      <c r="QN175" s="69"/>
      <c r="QO175" s="69"/>
      <c r="QP175" s="69"/>
      <c r="QQ175" s="69"/>
      <c r="QR175" s="69"/>
      <c r="QS175" s="69"/>
      <c r="QT175" s="69"/>
      <c r="QU175" s="69"/>
      <c r="QV175" s="69"/>
      <c r="QW175" s="69"/>
      <c r="QX175" s="69"/>
      <c r="QY175" s="69"/>
      <c r="QZ175" s="69"/>
      <c r="RA175" s="69"/>
      <c r="RB175" s="69"/>
      <c r="RC175" s="69"/>
      <c r="RD175" s="69"/>
      <c r="RE175" s="69"/>
      <c r="RF175" s="69"/>
      <c r="RG175" s="69"/>
      <c r="RH175" s="69"/>
      <c r="RI175" s="69"/>
      <c r="RJ175" s="69"/>
      <c r="RK175" s="69"/>
      <c r="RL175" s="69"/>
      <c r="RM175" s="69"/>
      <c r="RN175" s="69"/>
      <c r="RO175" s="69"/>
      <c r="RP175" s="69"/>
      <c r="RQ175" s="69"/>
      <c r="RR175" s="69"/>
      <c r="RS175" s="69"/>
      <c r="RT175" s="69"/>
      <c r="RU175" s="69"/>
      <c r="RV175" s="69"/>
      <c r="RW175" s="69"/>
      <c r="RX175" s="69"/>
      <c r="RY175" s="69"/>
      <c r="RZ175" s="69"/>
      <c r="SA175" s="69"/>
      <c r="SB175" s="69"/>
      <c r="SC175" s="69"/>
      <c r="SD175" s="69"/>
      <c r="SE175" s="69"/>
      <c r="SF175" s="69"/>
      <c r="SG175" s="69"/>
      <c r="SH175" s="69"/>
      <c r="SI175" s="69"/>
      <c r="SJ175" s="69"/>
      <c r="SK175" s="69"/>
      <c r="SL175" s="69"/>
      <c r="SM175" s="69"/>
      <c r="SN175" s="69"/>
      <c r="SO175" s="69"/>
      <c r="SP175" s="69"/>
      <c r="SQ175" s="69"/>
      <c r="SR175" s="69"/>
      <c r="SS175" s="69"/>
      <c r="ST175" s="69"/>
      <c r="SU175" s="69"/>
      <c r="SV175" s="69"/>
      <c r="SW175" s="69"/>
      <c r="SX175" s="69"/>
      <c r="SY175" s="69"/>
      <c r="SZ175" s="69"/>
      <c r="TA175" s="69"/>
      <c r="TB175" s="69"/>
      <c r="TC175" s="69"/>
      <c r="TD175" s="69"/>
      <c r="TE175" s="69"/>
      <c r="TF175" s="69"/>
      <c r="TG175" s="69"/>
      <c r="TH175" s="69"/>
      <c r="TI175" s="69"/>
      <c r="TJ175" s="69"/>
      <c r="TK175" s="69"/>
      <c r="TL175" s="69"/>
      <c r="TM175" s="69"/>
      <c r="TN175" s="69"/>
      <c r="TO175" s="69"/>
      <c r="TP175" s="69"/>
      <c r="TQ175" s="69"/>
      <c r="TR175" s="69"/>
      <c r="TS175" s="69"/>
      <c r="TT175" s="69"/>
      <c r="TU175" s="69"/>
      <c r="TV175" s="69"/>
      <c r="TW175" s="69"/>
      <c r="TX175" s="69"/>
      <c r="TY175" s="69"/>
      <c r="TZ175" s="69"/>
      <c r="UA175" s="69"/>
      <c r="UB175" s="69"/>
      <c r="UC175" s="69"/>
      <c r="UD175" s="69"/>
      <c r="UE175" s="69"/>
      <c r="UF175" s="69"/>
      <c r="UG175" s="69"/>
      <c r="UH175" s="69"/>
      <c r="UI175" s="69"/>
      <c r="UJ175" s="69"/>
      <c r="UK175" s="69"/>
      <c r="UL175" s="69"/>
      <c r="UM175" s="69"/>
      <c r="UN175" s="69"/>
      <c r="UO175" s="69"/>
      <c r="UP175" s="69"/>
      <c r="UQ175" s="69"/>
      <c r="UR175" s="69"/>
      <c r="US175" s="69"/>
      <c r="UT175" s="69"/>
      <c r="UU175" s="69"/>
      <c r="UV175" s="69"/>
      <c r="UW175" s="69"/>
      <c r="UX175" s="69"/>
      <c r="UY175" s="69"/>
      <c r="UZ175" s="69"/>
      <c r="VA175" s="69"/>
      <c r="VB175" s="69"/>
      <c r="VC175" s="69"/>
      <c r="VD175" s="69"/>
      <c r="VE175" s="69"/>
      <c r="VF175" s="69"/>
      <c r="VG175" s="69"/>
      <c r="VH175" s="69"/>
      <c r="VI175" s="69"/>
      <c r="VJ175" s="69"/>
      <c r="VK175" s="69"/>
      <c r="VL175" s="69"/>
      <c r="VM175" s="69"/>
      <c r="VN175" s="69"/>
      <c r="VO175" s="69"/>
      <c r="VP175" s="69"/>
      <c r="VQ175" s="69"/>
      <c r="VR175" s="69"/>
      <c r="VS175" s="69"/>
      <c r="VT175" s="69"/>
      <c r="VU175" s="69"/>
      <c r="VV175" s="69"/>
      <c r="VW175" s="69"/>
      <c r="VX175" s="69"/>
      <c r="VY175" s="69"/>
      <c r="VZ175" s="69"/>
      <c r="WA175" s="69"/>
      <c r="WB175" s="69"/>
      <c r="WC175" s="69"/>
      <c r="WD175" s="69"/>
      <c r="WE175" s="69"/>
      <c r="WF175" s="69"/>
      <c r="WG175" s="69"/>
      <c r="WH175" s="69"/>
      <c r="WI175" s="69"/>
      <c r="WJ175" s="69"/>
      <c r="WK175" s="69"/>
      <c r="WL175" s="69"/>
      <c r="WM175" s="69"/>
      <c r="WN175" s="69"/>
      <c r="WO175" s="69"/>
      <c r="WP175" s="69"/>
      <c r="WQ175" s="69"/>
      <c r="WR175" s="69"/>
      <c r="WS175" s="69"/>
      <c r="WT175" s="69"/>
      <c r="WU175" s="69"/>
      <c r="WV175" s="69"/>
      <c r="WW175" s="69"/>
      <c r="WX175" s="69"/>
      <c r="WY175" s="69"/>
      <c r="WZ175" s="69"/>
      <c r="XA175" s="69"/>
      <c r="XB175" s="69"/>
      <c r="XC175" s="69"/>
      <c r="XD175" s="69"/>
      <c r="XE175" s="69"/>
      <c r="XF175" s="69"/>
      <c r="XG175" s="69"/>
      <c r="XH175" s="69"/>
      <c r="XI175" s="69"/>
      <c r="XJ175" s="69"/>
      <c r="XK175" s="69"/>
      <c r="XL175" s="69"/>
      <c r="XM175" s="69"/>
      <c r="XN175" s="69"/>
      <c r="XO175" s="69"/>
      <c r="XP175" s="69"/>
      <c r="XQ175" s="69"/>
      <c r="XR175" s="69"/>
      <c r="XS175" s="69"/>
      <c r="XT175" s="69"/>
      <c r="XU175" s="69"/>
      <c r="XV175" s="69"/>
      <c r="XW175" s="69"/>
      <c r="XX175" s="69"/>
      <c r="XY175" s="69"/>
      <c r="XZ175" s="69"/>
      <c r="YA175" s="69"/>
      <c r="YB175" s="69"/>
      <c r="YC175" s="69"/>
      <c r="YD175" s="69"/>
      <c r="YE175" s="69"/>
      <c r="YF175" s="69"/>
      <c r="YG175" s="69"/>
      <c r="YH175" s="69"/>
      <c r="YI175" s="69"/>
      <c r="YJ175" s="69"/>
      <c r="YK175" s="69"/>
      <c r="YL175" s="69"/>
      <c r="YM175" s="69"/>
      <c r="YN175" s="69"/>
      <c r="YO175" s="69"/>
      <c r="YP175" s="69"/>
      <c r="YQ175" s="69"/>
      <c r="YR175" s="69"/>
      <c r="YS175" s="69"/>
      <c r="YT175" s="69"/>
      <c r="YU175" s="69"/>
      <c r="YV175" s="69"/>
      <c r="YW175" s="69"/>
      <c r="YX175" s="69"/>
      <c r="YY175" s="69"/>
      <c r="YZ175" s="69"/>
      <c r="ZA175" s="69"/>
      <c r="ZB175" s="69"/>
      <c r="ZC175" s="69"/>
      <c r="ZD175" s="69"/>
      <c r="ZE175" s="69"/>
      <c r="ZF175" s="69"/>
      <c r="ZG175" s="69"/>
      <c r="ZH175" s="69"/>
      <c r="ZI175" s="69"/>
      <c r="ZJ175" s="69"/>
      <c r="ZK175" s="69"/>
      <c r="ZL175" s="69"/>
      <c r="ZM175" s="69"/>
      <c r="ZN175" s="69"/>
      <c r="ZO175" s="69"/>
      <c r="ZP175" s="69"/>
      <c r="ZQ175" s="69"/>
      <c r="ZR175" s="69"/>
      <c r="ZS175" s="69"/>
      <c r="ZT175" s="69"/>
      <c r="ZU175" s="69"/>
      <c r="ZV175" s="69"/>
      <c r="ZW175" s="69"/>
      <c r="ZX175" s="69"/>
      <c r="ZY175" s="69"/>
      <c r="ZZ175" s="69"/>
      <c r="AAA175" s="69"/>
      <c r="AAB175" s="69"/>
      <c r="AAC175" s="69"/>
      <c r="AAD175" s="69"/>
      <c r="AAE175" s="69"/>
      <c r="AAF175" s="69"/>
      <c r="AAG175" s="69"/>
      <c r="AAH175" s="69"/>
      <c r="AAI175" s="69"/>
      <c r="AAJ175" s="69"/>
      <c r="AAK175" s="69"/>
      <c r="AAL175" s="69"/>
      <c r="AAM175" s="69"/>
      <c r="AAN175" s="69"/>
      <c r="AAO175" s="69"/>
      <c r="AAP175" s="69"/>
      <c r="AAQ175" s="69"/>
      <c r="AAR175" s="69"/>
      <c r="AAS175" s="69"/>
      <c r="AAT175" s="69"/>
      <c r="AAU175" s="69"/>
      <c r="AAV175" s="69"/>
      <c r="AAW175" s="69"/>
      <c r="AAX175" s="69"/>
      <c r="AAY175" s="69"/>
      <c r="AAZ175" s="69"/>
      <c r="ABA175" s="69"/>
      <c r="ABB175" s="69"/>
      <c r="ABC175" s="69"/>
      <c r="ABD175" s="69"/>
      <c r="ABE175" s="69"/>
      <c r="ABF175" s="69"/>
      <c r="ABG175" s="69"/>
      <c r="ABH175" s="69"/>
      <c r="ABI175" s="69"/>
      <c r="ABJ175" s="69"/>
      <c r="ABK175" s="69"/>
      <c r="ABL175" s="69"/>
      <c r="ABM175" s="69"/>
      <c r="ABN175" s="69"/>
      <c r="ABO175" s="69"/>
      <c r="ABP175" s="69"/>
      <c r="ABQ175" s="69"/>
      <c r="ABR175" s="69"/>
      <c r="ABS175" s="69"/>
      <c r="ABT175" s="69"/>
      <c r="ABU175" s="69"/>
      <c r="ABV175" s="69"/>
      <c r="ABW175" s="69"/>
      <c r="ABX175" s="69"/>
      <c r="ABY175" s="69"/>
      <c r="ABZ175" s="69"/>
      <c r="ACA175" s="69"/>
      <c r="ACB175" s="69"/>
      <c r="ACC175" s="69"/>
      <c r="ACD175" s="69"/>
      <c r="ACE175" s="69"/>
      <c r="ACF175" s="69"/>
      <c r="ACG175" s="69"/>
      <c r="ACH175" s="69"/>
      <c r="ACI175" s="69"/>
      <c r="ACJ175" s="69"/>
      <c r="ACK175" s="69"/>
      <c r="ACL175" s="69"/>
      <c r="ACM175" s="69"/>
      <c r="ACN175" s="69"/>
      <c r="ACO175" s="69"/>
      <c r="ACP175" s="69"/>
      <c r="ACQ175" s="69"/>
      <c r="ACR175" s="69"/>
      <c r="ACS175" s="69"/>
      <c r="ACT175" s="69"/>
      <c r="ACU175" s="69"/>
      <c r="ACV175" s="69"/>
      <c r="ACW175" s="69"/>
      <c r="ACX175" s="69"/>
      <c r="ACY175" s="69"/>
      <c r="ACZ175" s="69"/>
      <c r="ADA175" s="69"/>
      <c r="ADB175" s="69"/>
      <c r="ADC175" s="69"/>
      <c r="ADD175" s="69"/>
      <c r="ADE175" s="69"/>
      <c r="ADF175" s="69"/>
      <c r="ADG175" s="69"/>
      <c r="ADH175" s="69"/>
      <c r="ADI175" s="69"/>
      <c r="ADJ175" s="69"/>
      <c r="ADK175" s="69"/>
      <c r="ADL175" s="69"/>
      <c r="ADM175" s="69"/>
      <c r="ADN175" s="69"/>
      <c r="ADO175" s="69"/>
      <c r="ADP175" s="69"/>
      <c r="ADQ175" s="69"/>
      <c r="ADR175" s="69"/>
      <c r="ADS175" s="69"/>
      <c r="ADT175" s="69"/>
      <c r="ADU175" s="69"/>
      <c r="ADV175" s="69"/>
      <c r="ADW175" s="69"/>
      <c r="ADX175" s="69"/>
      <c r="ADY175" s="69"/>
      <c r="ADZ175" s="77"/>
      <c r="AEA175" s="69"/>
      <c r="AEB175" s="69"/>
      <c r="AEC175" s="69"/>
      <c r="AED175" s="69"/>
      <c r="AEE175" s="111">
        <f t="shared" si="78"/>
        <v>170</v>
      </c>
      <c r="AEF175" s="109"/>
      <c r="AEG175" s="69"/>
      <c r="AEH175" s="69"/>
      <c r="AEI175" s="69"/>
      <c r="AEJ175" s="69"/>
      <c r="AEK175" s="69"/>
      <c r="AEL175" s="69"/>
      <c r="AEM175" s="69"/>
      <c r="AEN175" s="69"/>
      <c r="AEO175" s="69"/>
      <c r="AEP175" s="69"/>
      <c r="AEQ175" s="69"/>
      <c r="AER175" s="69"/>
      <c r="AES175" s="69"/>
      <c r="AET175" s="69"/>
      <c r="AEU175" s="69"/>
      <c r="AEV175" s="69"/>
      <c r="AEW175" s="69"/>
      <c r="AEX175" s="69"/>
      <c r="AEY175" s="69"/>
      <c r="AEZ175" s="69"/>
      <c r="AFA175" s="69"/>
      <c r="AFB175" s="113"/>
      <c r="AFC175" s="113"/>
      <c r="AFD175" s="113"/>
      <c r="AFE175" s="113"/>
      <c r="AFF175" s="113"/>
      <c r="AFG175" s="113"/>
      <c r="AFH175" s="113"/>
      <c r="AFI175" s="113"/>
      <c r="AFJ175" s="113"/>
      <c r="AFK175" s="113"/>
      <c r="AFL175" s="113"/>
      <c r="AFM175" s="113"/>
      <c r="AFN175" s="113"/>
      <c r="AFO175" s="113"/>
      <c r="AFP175" s="113"/>
      <c r="AFQ175" s="113"/>
      <c r="AFR175" s="113"/>
      <c r="AFS175" s="113"/>
      <c r="AFT175" s="113"/>
      <c r="AFU175" s="113"/>
      <c r="AFV175" s="113"/>
      <c r="AFW175" s="113"/>
      <c r="AFX175" s="113"/>
      <c r="AFY175" s="113"/>
      <c r="AFZ175" s="113"/>
      <c r="AGA175" s="69"/>
      <c r="AGB175" s="69"/>
      <c r="AGC175" s="69"/>
      <c r="AGD175" s="69"/>
      <c r="AGE175" s="69"/>
      <c r="AGF175" s="69"/>
      <c r="AGG175" s="69"/>
      <c r="AGH175" s="69"/>
      <c r="AGI175" s="69"/>
      <c r="AGJ175" s="69"/>
      <c r="AGK175" s="69"/>
      <c r="AGL175" s="69"/>
      <c r="AGM175" s="69"/>
      <c r="AGN175" s="69"/>
      <c r="AGO175" s="69"/>
      <c r="AGP175" s="69"/>
      <c r="AGQ175" s="69"/>
      <c r="AGR175" s="69"/>
      <c r="AGS175" s="69"/>
      <c r="AGT175" s="69"/>
      <c r="AGU175" s="69"/>
      <c r="AGV175" s="69"/>
      <c r="AGW175" s="69"/>
      <c r="AGX175" s="69"/>
      <c r="AGY175" s="69"/>
      <c r="AGZ175" s="69"/>
      <c r="AHA175" s="69"/>
      <c r="AHB175" s="69"/>
      <c r="AHC175" s="69"/>
      <c r="AHD175" s="69"/>
      <c r="AHE175" s="69"/>
      <c r="AHF175" s="69"/>
      <c r="AHG175" s="69"/>
      <c r="AHH175" s="69"/>
      <c r="AHI175" s="69"/>
      <c r="AHJ175" s="69"/>
      <c r="AHK175" s="69"/>
      <c r="AHL175" s="69"/>
      <c r="AHM175" s="69"/>
      <c r="AHN175" s="69"/>
      <c r="AHO175" s="69"/>
      <c r="AHP175" s="69"/>
      <c r="AHQ175" s="69"/>
      <c r="AHR175" s="69"/>
      <c r="AHS175" s="69"/>
      <c r="AHT175" s="69"/>
      <c r="AHU175" s="69"/>
      <c r="AHV175" s="69"/>
      <c r="AHW175" s="69"/>
      <c r="AHX175" s="69"/>
      <c r="AHY175" s="69"/>
      <c r="AHZ175" s="69"/>
      <c r="AIA175" s="69"/>
      <c r="AIB175" s="69"/>
    </row>
    <row r="176" spans="1:912" ht="1.5" customHeight="1" x14ac:dyDescent="0.25">
      <c r="A176" s="77"/>
      <c r="B176" s="69"/>
      <c r="C176" s="69"/>
      <c r="D176" s="69"/>
      <c r="E176" s="77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/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69"/>
      <c r="FF176" s="69"/>
      <c r="FG176" s="69"/>
      <c r="FH176" s="69"/>
      <c r="FI176" s="69"/>
      <c r="FJ176" s="69"/>
      <c r="FK176" s="69"/>
      <c r="FL176" s="69"/>
      <c r="FM176" s="69"/>
      <c r="FN176" s="69"/>
      <c r="FO176" s="69"/>
      <c r="FP176" s="69"/>
      <c r="FQ176" s="69"/>
      <c r="FR176" s="69"/>
      <c r="FS176" s="69"/>
      <c r="FT176" s="69"/>
      <c r="FU176" s="69"/>
      <c r="FV176" s="69"/>
      <c r="FW176" s="69"/>
      <c r="FX176" s="69"/>
      <c r="FY176" s="69"/>
      <c r="FZ176" s="69"/>
      <c r="GA176" s="69"/>
      <c r="GB176" s="69"/>
      <c r="GC176" s="69"/>
      <c r="GD176" s="69"/>
      <c r="GE176" s="69"/>
      <c r="GF176" s="69"/>
      <c r="GG176" s="69"/>
      <c r="GH176" s="69"/>
      <c r="GI176" s="69"/>
      <c r="GJ176" s="69"/>
      <c r="GK176" s="69"/>
      <c r="GL176" s="69"/>
      <c r="GM176" s="69"/>
      <c r="GN176" s="69"/>
      <c r="GO176" s="69"/>
      <c r="GP176" s="69"/>
      <c r="GQ176" s="69"/>
      <c r="GR176" s="69"/>
      <c r="GS176" s="69"/>
      <c r="GT176" s="69"/>
      <c r="GU176" s="69"/>
      <c r="GV176" s="69"/>
      <c r="GW176" s="69"/>
      <c r="GX176" s="69"/>
      <c r="GY176" s="69"/>
      <c r="GZ176" s="69"/>
      <c r="HA176" s="69"/>
      <c r="HB176" s="69"/>
      <c r="HC176" s="69"/>
      <c r="HD176" s="69"/>
      <c r="HE176" s="69"/>
      <c r="HF176" s="69"/>
      <c r="HG176" s="69"/>
      <c r="HH176" s="69"/>
      <c r="HI176" s="69"/>
      <c r="HJ176" s="69"/>
      <c r="HK176" s="69"/>
      <c r="HL176" s="69"/>
      <c r="HM176" s="69"/>
      <c r="HN176" s="69"/>
      <c r="HO176" s="69"/>
      <c r="HP176" s="69"/>
      <c r="HQ176" s="69"/>
      <c r="HR176" s="69"/>
      <c r="HS176" s="69"/>
      <c r="HT176" s="69"/>
      <c r="HU176" s="69"/>
      <c r="HV176" s="69"/>
      <c r="HW176" s="69"/>
      <c r="HX176" s="69"/>
      <c r="HY176" s="69"/>
      <c r="HZ176" s="69"/>
      <c r="IA176" s="69"/>
      <c r="IB176" s="69"/>
      <c r="IC176" s="69"/>
      <c r="ID176" s="69"/>
      <c r="IE176" s="69"/>
      <c r="IF176" s="69"/>
      <c r="IG176" s="69"/>
      <c r="IH176" s="69"/>
      <c r="II176" s="69"/>
      <c r="IJ176" s="69"/>
      <c r="IK176" s="69"/>
      <c r="IL176" s="69"/>
      <c r="IM176" s="69"/>
      <c r="IN176" s="69"/>
      <c r="IO176" s="69"/>
      <c r="IP176" s="69"/>
      <c r="IQ176" s="69"/>
      <c r="IR176" s="69"/>
      <c r="IS176" s="69"/>
      <c r="IT176" s="69"/>
      <c r="IU176" s="69"/>
      <c r="IV176" s="69"/>
      <c r="IW176" s="69"/>
      <c r="IX176" s="69"/>
      <c r="IY176" s="69"/>
      <c r="IZ176" s="69"/>
      <c r="JA176" s="69"/>
      <c r="JB176" s="69"/>
      <c r="JC176" s="69"/>
      <c r="JD176" s="69"/>
      <c r="JE176" s="69"/>
      <c r="JF176" s="69"/>
      <c r="JG176" s="69"/>
      <c r="JH176" s="69"/>
      <c r="JI176" s="69"/>
      <c r="JJ176" s="69"/>
      <c r="JK176" s="69"/>
      <c r="JL176" s="69"/>
      <c r="JM176" s="69"/>
      <c r="JN176" s="69"/>
      <c r="JO176" s="69"/>
      <c r="JP176" s="69"/>
      <c r="JQ176" s="69"/>
      <c r="JR176" s="69"/>
      <c r="JS176" s="69"/>
      <c r="JT176" s="69"/>
      <c r="JU176" s="69"/>
      <c r="JV176" s="69"/>
      <c r="JW176" s="69"/>
      <c r="JX176" s="69"/>
      <c r="JY176" s="69"/>
      <c r="JZ176" s="69"/>
      <c r="KA176" s="69"/>
      <c r="KB176" s="69"/>
      <c r="KC176" s="69"/>
      <c r="KD176" s="69"/>
      <c r="KE176" s="69"/>
      <c r="KF176" s="69"/>
      <c r="KG176" s="69"/>
      <c r="KH176" s="69"/>
      <c r="KI176" s="69"/>
      <c r="KJ176" s="69"/>
      <c r="KK176" s="69"/>
      <c r="KL176" s="69"/>
      <c r="KM176" s="69"/>
      <c r="KN176" s="69"/>
      <c r="KO176" s="69"/>
      <c r="KP176" s="69"/>
      <c r="KQ176" s="69"/>
      <c r="KR176" s="69"/>
      <c r="KS176" s="69"/>
      <c r="KT176" s="69"/>
      <c r="KU176" s="69"/>
      <c r="KV176" s="69"/>
      <c r="KW176" s="69"/>
      <c r="KX176" s="69"/>
      <c r="KY176" s="69"/>
      <c r="KZ176" s="69"/>
      <c r="LA176" s="69"/>
      <c r="LB176" s="69"/>
      <c r="LC176" s="69"/>
      <c r="LD176" s="69"/>
      <c r="LE176" s="69"/>
      <c r="LF176" s="69"/>
      <c r="LG176" s="69"/>
      <c r="LH176" s="69"/>
      <c r="LI176" s="69"/>
      <c r="LJ176" s="69"/>
      <c r="LK176" s="69"/>
      <c r="LL176" s="69"/>
      <c r="LM176" s="69"/>
      <c r="LN176" s="69"/>
      <c r="LO176" s="69"/>
      <c r="LP176" s="69"/>
      <c r="LQ176" s="69"/>
      <c r="LR176" s="69"/>
      <c r="LS176" s="69"/>
      <c r="LT176" s="69"/>
      <c r="LU176" s="69"/>
      <c r="LV176" s="69"/>
      <c r="LW176" s="69"/>
      <c r="LX176" s="69"/>
      <c r="LY176" s="69"/>
      <c r="LZ176" s="69"/>
      <c r="MA176" s="69"/>
      <c r="MB176" s="69"/>
      <c r="MC176" s="69"/>
      <c r="MD176" s="69"/>
      <c r="ME176" s="69"/>
      <c r="MF176" s="69"/>
      <c r="MG176" s="69"/>
      <c r="MH176" s="69"/>
      <c r="MI176" s="69"/>
      <c r="MJ176" s="69"/>
      <c r="MK176" s="69"/>
      <c r="ML176" s="69"/>
      <c r="MM176" s="69"/>
      <c r="MN176" s="69"/>
      <c r="MO176" s="69"/>
      <c r="MP176" s="69"/>
      <c r="MQ176" s="69"/>
      <c r="MR176" s="69"/>
      <c r="MS176" s="69"/>
      <c r="MT176" s="69"/>
      <c r="MU176" s="69"/>
      <c r="MV176" s="69"/>
      <c r="MW176" s="69"/>
      <c r="MX176" s="69"/>
      <c r="MY176" s="69"/>
      <c r="MZ176" s="69"/>
      <c r="NA176" s="69"/>
      <c r="NB176" s="69"/>
      <c r="NC176" s="69"/>
      <c r="ND176" s="69"/>
      <c r="NE176" s="69"/>
      <c r="NF176" s="69"/>
      <c r="NG176" s="69"/>
      <c r="NH176" s="69"/>
      <c r="NI176" s="69"/>
      <c r="NJ176" s="69"/>
      <c r="NK176" s="69"/>
      <c r="NL176" s="69"/>
      <c r="NM176" s="69"/>
      <c r="NN176" s="69"/>
      <c r="NO176" s="69"/>
      <c r="NP176" s="69"/>
      <c r="NQ176" s="69"/>
      <c r="NR176" s="69"/>
      <c r="NS176" s="69"/>
      <c r="NT176" s="69"/>
      <c r="NU176" s="69"/>
      <c r="NV176" s="69"/>
      <c r="NW176" s="69"/>
      <c r="NX176" s="69"/>
      <c r="NY176" s="69"/>
      <c r="NZ176" s="69"/>
      <c r="OA176" s="69"/>
      <c r="OB176" s="69"/>
      <c r="OC176" s="69"/>
      <c r="OD176" s="69"/>
      <c r="OE176" s="69"/>
      <c r="OF176" s="69"/>
      <c r="OG176" s="69"/>
      <c r="OH176" s="69"/>
      <c r="OI176" s="69"/>
      <c r="OJ176" s="69"/>
      <c r="OK176" s="69"/>
      <c r="OL176" s="69"/>
      <c r="OM176" s="69"/>
      <c r="ON176" s="69"/>
      <c r="OO176" s="69"/>
      <c r="OP176" s="69"/>
      <c r="OQ176" s="69"/>
      <c r="OR176" s="69"/>
      <c r="OS176" s="69"/>
      <c r="OT176" s="69"/>
      <c r="OU176" s="69"/>
      <c r="OV176" s="69"/>
      <c r="OW176" s="69"/>
      <c r="OX176" s="69"/>
      <c r="OY176" s="69"/>
      <c r="OZ176" s="69"/>
      <c r="PA176" s="69"/>
      <c r="PB176" s="69"/>
      <c r="PC176" s="69"/>
      <c r="PD176" s="69"/>
      <c r="PE176" s="69"/>
      <c r="PF176" s="69"/>
      <c r="PG176" s="69"/>
      <c r="PH176" s="69"/>
      <c r="PI176" s="69"/>
      <c r="PJ176" s="69"/>
      <c r="PK176" s="69"/>
      <c r="PL176" s="69"/>
      <c r="PM176" s="69"/>
      <c r="PN176" s="69"/>
      <c r="PO176" s="69"/>
      <c r="PP176" s="69"/>
      <c r="PQ176" s="69"/>
      <c r="PR176" s="69"/>
      <c r="PS176" s="69"/>
      <c r="PT176" s="69"/>
      <c r="PU176" s="69"/>
      <c r="PV176" s="69"/>
      <c r="PW176" s="69"/>
      <c r="PX176" s="69"/>
      <c r="PY176" s="69"/>
      <c r="PZ176" s="69"/>
      <c r="QA176" s="69"/>
      <c r="QB176" s="69"/>
      <c r="QC176" s="69"/>
      <c r="QD176" s="69"/>
      <c r="QE176" s="69"/>
      <c r="QF176" s="69"/>
      <c r="QG176" s="69"/>
      <c r="QH176" s="69"/>
      <c r="QI176" s="69"/>
      <c r="QJ176" s="69"/>
      <c r="QK176" s="69"/>
      <c r="QL176" s="69"/>
      <c r="QM176" s="69"/>
      <c r="QN176" s="69"/>
      <c r="QO176" s="69"/>
      <c r="QP176" s="69"/>
      <c r="QQ176" s="69"/>
      <c r="QR176" s="69"/>
      <c r="QS176" s="69"/>
      <c r="QT176" s="69"/>
      <c r="QU176" s="69"/>
      <c r="QV176" s="69"/>
      <c r="QW176" s="69"/>
      <c r="QX176" s="69"/>
      <c r="QY176" s="69"/>
      <c r="QZ176" s="69"/>
      <c r="RA176" s="69"/>
      <c r="RB176" s="69"/>
      <c r="RC176" s="69"/>
      <c r="RD176" s="69"/>
      <c r="RE176" s="69"/>
      <c r="RF176" s="69"/>
      <c r="RG176" s="69"/>
      <c r="RH176" s="69"/>
      <c r="RI176" s="69"/>
      <c r="RJ176" s="69"/>
      <c r="RK176" s="69"/>
      <c r="RL176" s="69"/>
      <c r="RM176" s="69"/>
      <c r="RN176" s="69"/>
      <c r="RO176" s="69"/>
      <c r="RP176" s="69"/>
      <c r="RQ176" s="69"/>
      <c r="RR176" s="69"/>
      <c r="RS176" s="69"/>
      <c r="RT176" s="69"/>
      <c r="RU176" s="69"/>
      <c r="RV176" s="69"/>
      <c r="RW176" s="69"/>
      <c r="RX176" s="69"/>
      <c r="RY176" s="69"/>
      <c r="RZ176" s="69"/>
      <c r="SA176" s="69"/>
      <c r="SB176" s="69"/>
      <c r="SC176" s="69"/>
      <c r="SD176" s="69"/>
      <c r="SE176" s="69"/>
      <c r="SF176" s="69"/>
      <c r="SG176" s="69"/>
      <c r="SH176" s="69"/>
      <c r="SI176" s="69"/>
      <c r="SJ176" s="69"/>
      <c r="SK176" s="69"/>
      <c r="SL176" s="69"/>
      <c r="SM176" s="69"/>
      <c r="SN176" s="69"/>
      <c r="SO176" s="69"/>
      <c r="SP176" s="69"/>
      <c r="SQ176" s="69"/>
      <c r="SR176" s="69"/>
      <c r="SS176" s="69"/>
      <c r="ST176" s="69"/>
      <c r="SU176" s="69"/>
      <c r="SV176" s="69"/>
      <c r="SW176" s="69"/>
      <c r="SX176" s="69"/>
      <c r="SY176" s="69"/>
      <c r="SZ176" s="69"/>
      <c r="TA176" s="69"/>
      <c r="TB176" s="69"/>
      <c r="TC176" s="69"/>
      <c r="TD176" s="69"/>
      <c r="TE176" s="69"/>
      <c r="TF176" s="69"/>
      <c r="TG176" s="69"/>
      <c r="TH176" s="69"/>
      <c r="TI176" s="69"/>
      <c r="TJ176" s="69"/>
      <c r="TK176" s="69"/>
      <c r="TL176" s="69"/>
      <c r="TM176" s="69"/>
      <c r="TN176" s="69"/>
      <c r="TO176" s="69"/>
      <c r="TP176" s="69"/>
      <c r="TQ176" s="69"/>
      <c r="TR176" s="69"/>
      <c r="TS176" s="69"/>
      <c r="TT176" s="69"/>
      <c r="TU176" s="69"/>
      <c r="TV176" s="69"/>
      <c r="TW176" s="69"/>
      <c r="TX176" s="69"/>
      <c r="TY176" s="69"/>
      <c r="TZ176" s="69"/>
      <c r="UA176" s="69"/>
      <c r="UB176" s="69"/>
      <c r="UC176" s="69"/>
      <c r="UD176" s="69"/>
      <c r="UE176" s="69"/>
      <c r="UF176" s="69"/>
      <c r="UG176" s="69"/>
      <c r="UH176" s="69"/>
      <c r="UI176" s="69"/>
      <c r="UJ176" s="69"/>
      <c r="UK176" s="69"/>
      <c r="UL176" s="69"/>
      <c r="UM176" s="69"/>
      <c r="UN176" s="69"/>
      <c r="UO176" s="69"/>
      <c r="UP176" s="69"/>
      <c r="UQ176" s="69"/>
      <c r="UR176" s="69"/>
      <c r="US176" s="69"/>
      <c r="UT176" s="69"/>
      <c r="UU176" s="69"/>
      <c r="UV176" s="69"/>
      <c r="UW176" s="69"/>
      <c r="UX176" s="69"/>
      <c r="UY176" s="69"/>
      <c r="UZ176" s="69"/>
      <c r="VA176" s="69"/>
      <c r="VB176" s="69"/>
      <c r="VC176" s="69"/>
      <c r="VD176" s="69"/>
      <c r="VE176" s="69"/>
      <c r="VF176" s="69"/>
      <c r="VG176" s="69"/>
      <c r="VH176" s="69"/>
      <c r="VI176" s="69"/>
      <c r="VJ176" s="69"/>
      <c r="VK176" s="69"/>
      <c r="VL176" s="69"/>
      <c r="VM176" s="69"/>
      <c r="VN176" s="69"/>
      <c r="VO176" s="69"/>
      <c r="VP176" s="69"/>
      <c r="VQ176" s="69"/>
      <c r="VR176" s="69"/>
      <c r="VS176" s="69"/>
      <c r="VT176" s="69"/>
      <c r="VU176" s="69"/>
      <c r="VV176" s="69"/>
      <c r="VW176" s="69"/>
      <c r="VX176" s="69"/>
      <c r="VY176" s="69"/>
      <c r="VZ176" s="69"/>
      <c r="WA176" s="69"/>
      <c r="WB176" s="69"/>
      <c r="WC176" s="69"/>
      <c r="WD176" s="69"/>
      <c r="WE176" s="69"/>
      <c r="WF176" s="69"/>
      <c r="WG176" s="69"/>
      <c r="WH176" s="69"/>
      <c r="WI176" s="69"/>
      <c r="WJ176" s="69"/>
      <c r="WK176" s="69"/>
      <c r="WL176" s="69"/>
      <c r="WM176" s="69"/>
      <c r="WN176" s="69"/>
      <c r="WO176" s="69"/>
      <c r="WP176" s="69"/>
      <c r="WQ176" s="69"/>
      <c r="WR176" s="69"/>
      <c r="WS176" s="69"/>
      <c r="WT176" s="69"/>
      <c r="WU176" s="69"/>
      <c r="WV176" s="69"/>
      <c r="WW176" s="69"/>
      <c r="WX176" s="69"/>
      <c r="WY176" s="69"/>
      <c r="WZ176" s="69"/>
      <c r="XA176" s="69"/>
      <c r="XB176" s="69"/>
      <c r="XC176" s="69"/>
      <c r="XD176" s="69"/>
      <c r="XE176" s="69"/>
      <c r="XF176" s="69"/>
      <c r="XG176" s="69"/>
      <c r="XH176" s="69"/>
      <c r="XI176" s="69"/>
      <c r="XJ176" s="69"/>
      <c r="XK176" s="69"/>
      <c r="XL176" s="69"/>
      <c r="XM176" s="69"/>
      <c r="XN176" s="69"/>
      <c r="XO176" s="69"/>
      <c r="XP176" s="69"/>
      <c r="XQ176" s="69"/>
      <c r="XR176" s="69"/>
      <c r="XS176" s="69"/>
      <c r="XT176" s="69"/>
      <c r="XU176" s="69"/>
      <c r="XV176" s="69"/>
      <c r="XW176" s="69"/>
      <c r="XX176" s="69"/>
      <c r="XY176" s="69"/>
      <c r="XZ176" s="69"/>
      <c r="YA176" s="69"/>
      <c r="YB176" s="69"/>
      <c r="YC176" s="69"/>
      <c r="YD176" s="69"/>
      <c r="YE176" s="69"/>
      <c r="YF176" s="69"/>
      <c r="YG176" s="69"/>
      <c r="YH176" s="69"/>
      <c r="YI176" s="69"/>
      <c r="YJ176" s="69"/>
      <c r="YK176" s="69"/>
      <c r="YL176" s="69"/>
      <c r="YM176" s="69"/>
      <c r="YN176" s="69"/>
      <c r="YO176" s="69"/>
      <c r="YP176" s="69"/>
      <c r="YQ176" s="69"/>
      <c r="YR176" s="69"/>
      <c r="YS176" s="69"/>
      <c r="YT176" s="69"/>
      <c r="YU176" s="69"/>
      <c r="YV176" s="69"/>
      <c r="YW176" s="69"/>
      <c r="YX176" s="69"/>
      <c r="YY176" s="69"/>
      <c r="YZ176" s="69"/>
      <c r="ZA176" s="69"/>
      <c r="ZB176" s="69"/>
      <c r="ZC176" s="69"/>
      <c r="ZD176" s="69"/>
      <c r="ZE176" s="69"/>
      <c r="ZF176" s="69"/>
      <c r="ZG176" s="69"/>
      <c r="ZH176" s="69"/>
      <c r="ZI176" s="69"/>
      <c r="ZJ176" s="69"/>
      <c r="ZK176" s="69"/>
      <c r="ZL176" s="69"/>
      <c r="ZM176" s="69"/>
      <c r="ZN176" s="69"/>
      <c r="ZO176" s="69"/>
      <c r="ZP176" s="69"/>
      <c r="ZQ176" s="69"/>
      <c r="ZR176" s="69"/>
      <c r="ZS176" s="69"/>
      <c r="ZT176" s="69"/>
      <c r="ZU176" s="69"/>
      <c r="ZV176" s="69"/>
      <c r="ZW176" s="69"/>
      <c r="ZX176" s="69"/>
      <c r="ZY176" s="69"/>
      <c r="ZZ176" s="69"/>
      <c r="AAA176" s="69"/>
      <c r="AAB176" s="69"/>
      <c r="AAC176" s="69"/>
      <c r="AAD176" s="69"/>
      <c r="AAE176" s="69"/>
      <c r="AAF176" s="69"/>
      <c r="AAG176" s="69"/>
      <c r="AAH176" s="69"/>
      <c r="AAI176" s="69"/>
      <c r="AAJ176" s="69"/>
      <c r="AAK176" s="69"/>
      <c r="AAL176" s="69"/>
      <c r="AAM176" s="69"/>
      <c r="AAN176" s="69"/>
      <c r="AAO176" s="69"/>
      <c r="AAP176" s="69"/>
      <c r="AAQ176" s="69"/>
      <c r="AAR176" s="69"/>
      <c r="AAS176" s="69"/>
      <c r="AAT176" s="69"/>
      <c r="AAU176" s="69"/>
      <c r="AAV176" s="69"/>
      <c r="AAW176" s="69"/>
      <c r="AAX176" s="69"/>
      <c r="AAY176" s="69"/>
      <c r="AAZ176" s="69"/>
      <c r="ABA176" s="69"/>
      <c r="ABB176" s="69"/>
      <c r="ABC176" s="69"/>
      <c r="ABD176" s="69"/>
      <c r="ABE176" s="69"/>
      <c r="ABF176" s="69"/>
      <c r="ABG176" s="69"/>
      <c r="ABH176" s="69"/>
      <c r="ABI176" s="69"/>
      <c r="ABJ176" s="69"/>
      <c r="ABK176" s="69"/>
      <c r="ABL176" s="69"/>
      <c r="ABM176" s="69"/>
      <c r="ABN176" s="69"/>
      <c r="ABO176" s="69"/>
      <c r="ABP176" s="69"/>
      <c r="ABQ176" s="69"/>
      <c r="ABR176" s="69"/>
      <c r="ABS176" s="69"/>
      <c r="ABT176" s="69"/>
      <c r="ABU176" s="69"/>
      <c r="ABV176" s="69"/>
      <c r="ABW176" s="69"/>
      <c r="ABX176" s="69"/>
      <c r="ABY176" s="69"/>
      <c r="ABZ176" s="69"/>
      <c r="ACA176" s="69"/>
      <c r="ACB176" s="69"/>
      <c r="ACC176" s="69"/>
      <c r="ACD176" s="69"/>
      <c r="ACE176" s="69"/>
      <c r="ACF176" s="69"/>
      <c r="ACG176" s="69"/>
      <c r="ACH176" s="69"/>
      <c r="ACI176" s="69"/>
      <c r="ACJ176" s="69"/>
      <c r="ACK176" s="69"/>
      <c r="ACL176" s="69"/>
      <c r="ACM176" s="69"/>
      <c r="ACN176" s="69"/>
      <c r="ACO176" s="69"/>
      <c r="ACP176" s="69"/>
      <c r="ACQ176" s="69"/>
      <c r="ACR176" s="69"/>
      <c r="ACS176" s="69"/>
      <c r="ACT176" s="69"/>
      <c r="ACU176" s="69"/>
      <c r="ACV176" s="69"/>
      <c r="ACW176" s="69"/>
      <c r="ACX176" s="69"/>
      <c r="ACY176" s="69"/>
      <c r="ACZ176" s="69"/>
      <c r="ADA176" s="69"/>
      <c r="ADB176" s="69"/>
      <c r="ADC176" s="69"/>
      <c r="ADD176" s="69"/>
      <c r="ADE176" s="69"/>
      <c r="ADF176" s="69"/>
      <c r="ADG176" s="69"/>
      <c r="ADH176" s="69"/>
      <c r="ADI176" s="69"/>
      <c r="ADJ176" s="69"/>
      <c r="ADK176" s="69"/>
      <c r="ADL176" s="69"/>
      <c r="ADM176" s="69"/>
      <c r="ADN176" s="69"/>
      <c r="ADO176" s="69"/>
      <c r="ADP176" s="69"/>
      <c r="ADQ176" s="69"/>
      <c r="ADR176" s="69"/>
      <c r="ADS176" s="69"/>
      <c r="ADT176" s="69"/>
      <c r="ADU176" s="69"/>
      <c r="ADV176" s="69"/>
      <c r="ADW176" s="69"/>
      <c r="ADX176" s="69"/>
      <c r="ADY176" s="69"/>
      <c r="ADZ176" s="77"/>
      <c r="AEA176" s="69"/>
      <c r="AEB176" s="69"/>
      <c r="AEC176" s="69"/>
      <c r="AED176" s="69"/>
      <c r="AEE176" s="111">
        <f t="shared" si="78"/>
        <v>171</v>
      </c>
      <c r="AEF176" s="109"/>
      <c r="AEG176" s="69"/>
      <c r="AEH176" s="69"/>
      <c r="AEI176" s="69"/>
      <c r="AEJ176" s="69"/>
      <c r="AEK176" s="69"/>
      <c r="AEL176" s="69"/>
      <c r="AEM176" s="69"/>
      <c r="AEN176" s="69"/>
      <c r="AEO176" s="69"/>
      <c r="AEP176" s="69"/>
      <c r="AEQ176" s="69"/>
      <c r="AER176" s="69"/>
      <c r="AES176" s="69"/>
      <c r="AET176" s="69"/>
      <c r="AEU176" s="69"/>
      <c r="AEV176" s="69"/>
      <c r="AEW176" s="69"/>
      <c r="AEX176" s="69"/>
      <c r="AEY176" s="69"/>
      <c r="AEZ176" s="69"/>
      <c r="AFA176" s="69"/>
      <c r="AFB176" s="113"/>
      <c r="AFC176" s="113"/>
      <c r="AFD176" s="113"/>
      <c r="AFE176" s="113"/>
      <c r="AFF176" s="113"/>
      <c r="AFG176" s="113"/>
      <c r="AFH176" s="113"/>
      <c r="AFI176" s="113"/>
      <c r="AFJ176" s="113"/>
      <c r="AFK176" s="113"/>
      <c r="AFL176" s="113"/>
      <c r="AFM176" s="113"/>
      <c r="AFN176" s="113"/>
      <c r="AFO176" s="113"/>
      <c r="AFP176" s="113"/>
      <c r="AFQ176" s="113"/>
      <c r="AFR176" s="113"/>
      <c r="AFS176" s="113"/>
      <c r="AFT176" s="113"/>
      <c r="AFU176" s="113"/>
      <c r="AFV176" s="113"/>
      <c r="AFW176" s="113"/>
      <c r="AFX176" s="113"/>
      <c r="AFY176" s="113"/>
      <c r="AFZ176" s="113"/>
      <c r="AGA176" s="69"/>
      <c r="AGB176" s="69"/>
      <c r="AGC176" s="69"/>
      <c r="AGD176" s="69"/>
      <c r="AGE176" s="69"/>
      <c r="AGF176" s="69"/>
      <c r="AGG176" s="69"/>
      <c r="AGH176" s="69"/>
      <c r="AGI176" s="69"/>
      <c r="AGJ176" s="69"/>
      <c r="AGK176" s="69"/>
      <c r="AGL176" s="69"/>
      <c r="AGM176" s="69"/>
      <c r="AGN176" s="69"/>
      <c r="AGO176" s="69"/>
      <c r="AGP176" s="69"/>
      <c r="AGQ176" s="69"/>
      <c r="AGR176" s="69"/>
      <c r="AGS176" s="69"/>
      <c r="AGT176" s="69"/>
      <c r="AGU176" s="69"/>
      <c r="AGV176" s="69"/>
      <c r="AGW176" s="69"/>
      <c r="AGX176" s="69"/>
      <c r="AGY176" s="69"/>
      <c r="AGZ176" s="69"/>
      <c r="AHA176" s="69"/>
      <c r="AHB176" s="69"/>
      <c r="AHC176" s="69"/>
      <c r="AHD176" s="69"/>
      <c r="AHE176" s="69"/>
      <c r="AHF176" s="69"/>
      <c r="AHG176" s="69"/>
      <c r="AHH176" s="69"/>
      <c r="AHI176" s="69"/>
      <c r="AHJ176" s="69"/>
      <c r="AHK176" s="69"/>
      <c r="AHL176" s="69"/>
      <c r="AHM176" s="69"/>
      <c r="AHN176" s="69"/>
      <c r="AHO176" s="69"/>
      <c r="AHP176" s="69"/>
      <c r="AHQ176" s="69"/>
      <c r="AHR176" s="69"/>
      <c r="AHS176" s="69"/>
      <c r="AHT176" s="69"/>
      <c r="AHU176" s="69"/>
      <c r="AHV176" s="69"/>
      <c r="AHW176" s="69"/>
      <c r="AHX176" s="69"/>
      <c r="AHY176" s="69"/>
      <c r="AHZ176" s="69"/>
      <c r="AIA176" s="69"/>
      <c r="AIB176" s="69"/>
    </row>
    <row r="177" spans="1:912" ht="1.5" customHeight="1" x14ac:dyDescent="0.25">
      <c r="A177" s="77"/>
      <c r="B177" s="69"/>
      <c r="C177" s="69"/>
      <c r="D177" s="69"/>
      <c r="E177" s="77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69"/>
      <c r="ER177" s="69"/>
      <c r="ES177" s="69"/>
      <c r="ET177" s="69"/>
      <c r="EU177" s="69"/>
      <c r="EV177" s="69"/>
      <c r="EW177" s="69"/>
      <c r="EX177" s="69"/>
      <c r="EY177" s="69"/>
      <c r="EZ177" s="69"/>
      <c r="FA177" s="69"/>
      <c r="FB177" s="69"/>
      <c r="FC177" s="69"/>
      <c r="FD177" s="69"/>
      <c r="FE177" s="69"/>
      <c r="FF177" s="69"/>
      <c r="FG177" s="69"/>
      <c r="FH177" s="69"/>
      <c r="FI177" s="69"/>
      <c r="FJ177" s="69"/>
      <c r="FK177" s="69"/>
      <c r="FL177" s="69"/>
      <c r="FM177" s="69"/>
      <c r="FN177" s="69"/>
      <c r="FO177" s="69"/>
      <c r="FP177" s="69"/>
      <c r="FQ177" s="69"/>
      <c r="FR177" s="69"/>
      <c r="FS177" s="69"/>
      <c r="FT177" s="69"/>
      <c r="FU177" s="69"/>
      <c r="FV177" s="69"/>
      <c r="FW177" s="69"/>
      <c r="FX177" s="69"/>
      <c r="FY177" s="69"/>
      <c r="FZ177" s="69"/>
      <c r="GA177" s="69"/>
      <c r="GB177" s="69"/>
      <c r="GC177" s="69"/>
      <c r="GD177" s="69"/>
      <c r="GE177" s="69"/>
      <c r="GF177" s="69"/>
      <c r="GG177" s="69"/>
      <c r="GH177" s="69"/>
      <c r="GI177" s="69"/>
      <c r="GJ177" s="69"/>
      <c r="GK177" s="69"/>
      <c r="GL177" s="69"/>
      <c r="GM177" s="69"/>
      <c r="GN177" s="69"/>
      <c r="GO177" s="69"/>
      <c r="GP177" s="69"/>
      <c r="GQ177" s="69"/>
      <c r="GR177" s="69"/>
      <c r="GS177" s="69"/>
      <c r="GT177" s="69"/>
      <c r="GU177" s="69"/>
      <c r="GV177" s="69"/>
      <c r="GW177" s="69"/>
      <c r="GX177" s="69"/>
      <c r="GY177" s="69"/>
      <c r="GZ177" s="69"/>
      <c r="HA177" s="69"/>
      <c r="HB177" s="69"/>
      <c r="HC177" s="69"/>
      <c r="HD177" s="69"/>
      <c r="HE177" s="69"/>
      <c r="HF177" s="69"/>
      <c r="HG177" s="69"/>
      <c r="HH177" s="69"/>
      <c r="HI177" s="69"/>
      <c r="HJ177" s="69"/>
      <c r="HK177" s="69"/>
      <c r="HL177" s="69"/>
      <c r="HM177" s="69"/>
      <c r="HN177" s="69"/>
      <c r="HO177" s="69"/>
      <c r="HP177" s="69"/>
      <c r="HQ177" s="69"/>
      <c r="HR177" s="69"/>
      <c r="HS177" s="69"/>
      <c r="HT177" s="69"/>
      <c r="HU177" s="69"/>
      <c r="HV177" s="69"/>
      <c r="HW177" s="69"/>
      <c r="HX177" s="69"/>
      <c r="HY177" s="69"/>
      <c r="HZ177" s="69"/>
      <c r="IA177" s="69"/>
      <c r="IB177" s="69"/>
      <c r="IC177" s="69"/>
      <c r="ID177" s="69"/>
      <c r="IE177" s="69"/>
      <c r="IF177" s="69"/>
      <c r="IG177" s="69"/>
      <c r="IH177" s="69"/>
      <c r="II177" s="69"/>
      <c r="IJ177" s="69"/>
      <c r="IK177" s="69"/>
      <c r="IL177" s="69"/>
      <c r="IM177" s="69"/>
      <c r="IN177" s="69"/>
      <c r="IO177" s="69"/>
      <c r="IP177" s="69"/>
      <c r="IQ177" s="69"/>
      <c r="IR177" s="69"/>
      <c r="IS177" s="69"/>
      <c r="IT177" s="69"/>
      <c r="IU177" s="69"/>
      <c r="IV177" s="69"/>
      <c r="IW177" s="69"/>
      <c r="IX177" s="69"/>
      <c r="IY177" s="69"/>
      <c r="IZ177" s="69"/>
      <c r="JA177" s="69"/>
      <c r="JB177" s="69"/>
      <c r="JC177" s="69"/>
      <c r="JD177" s="69"/>
      <c r="JE177" s="69"/>
      <c r="JF177" s="69"/>
      <c r="JG177" s="69"/>
      <c r="JH177" s="69"/>
      <c r="JI177" s="69"/>
      <c r="JJ177" s="69"/>
      <c r="JK177" s="69"/>
      <c r="JL177" s="69"/>
      <c r="JM177" s="69"/>
      <c r="JN177" s="69"/>
      <c r="JO177" s="69"/>
      <c r="JP177" s="69"/>
      <c r="JQ177" s="69"/>
      <c r="JR177" s="69"/>
      <c r="JS177" s="69"/>
      <c r="JT177" s="69"/>
      <c r="JU177" s="69"/>
      <c r="JV177" s="69"/>
      <c r="JW177" s="69"/>
      <c r="JX177" s="69"/>
      <c r="JY177" s="69"/>
      <c r="JZ177" s="69"/>
      <c r="KA177" s="69"/>
      <c r="KB177" s="69"/>
      <c r="KC177" s="69"/>
      <c r="KD177" s="69"/>
      <c r="KE177" s="69"/>
      <c r="KF177" s="69"/>
      <c r="KG177" s="69"/>
      <c r="KH177" s="69"/>
      <c r="KI177" s="69"/>
      <c r="KJ177" s="69"/>
      <c r="KK177" s="69"/>
      <c r="KL177" s="69"/>
      <c r="KM177" s="69"/>
      <c r="KN177" s="69"/>
      <c r="KO177" s="69"/>
      <c r="KP177" s="69"/>
      <c r="KQ177" s="69"/>
      <c r="KR177" s="69"/>
      <c r="KS177" s="69"/>
      <c r="KT177" s="69"/>
      <c r="KU177" s="69"/>
      <c r="KV177" s="69"/>
      <c r="KW177" s="69"/>
      <c r="KX177" s="69"/>
      <c r="KY177" s="69"/>
      <c r="KZ177" s="69"/>
      <c r="LA177" s="69"/>
      <c r="LB177" s="69"/>
      <c r="LC177" s="69"/>
      <c r="LD177" s="69"/>
      <c r="LE177" s="69"/>
      <c r="LF177" s="69"/>
      <c r="LG177" s="69"/>
      <c r="LH177" s="69"/>
      <c r="LI177" s="69"/>
      <c r="LJ177" s="69"/>
      <c r="LK177" s="69"/>
      <c r="LL177" s="69"/>
      <c r="LM177" s="69"/>
      <c r="LN177" s="69"/>
      <c r="LO177" s="69"/>
      <c r="LP177" s="69"/>
      <c r="LQ177" s="69"/>
      <c r="LR177" s="69"/>
      <c r="LS177" s="69"/>
      <c r="LT177" s="69"/>
      <c r="LU177" s="69"/>
      <c r="LV177" s="69"/>
      <c r="LW177" s="69"/>
      <c r="LX177" s="69"/>
      <c r="LY177" s="69"/>
      <c r="LZ177" s="69"/>
      <c r="MA177" s="69"/>
      <c r="MB177" s="69"/>
      <c r="MC177" s="69"/>
      <c r="MD177" s="69"/>
      <c r="ME177" s="69"/>
      <c r="MF177" s="69"/>
      <c r="MG177" s="69"/>
      <c r="MH177" s="69"/>
      <c r="MI177" s="69"/>
      <c r="MJ177" s="69"/>
      <c r="MK177" s="69"/>
      <c r="ML177" s="69"/>
      <c r="MM177" s="69"/>
      <c r="MN177" s="69"/>
      <c r="MO177" s="69"/>
      <c r="MP177" s="69"/>
      <c r="MQ177" s="69"/>
      <c r="MR177" s="69"/>
      <c r="MS177" s="69"/>
      <c r="MT177" s="69"/>
      <c r="MU177" s="69"/>
      <c r="MV177" s="69"/>
      <c r="MW177" s="69"/>
      <c r="MX177" s="69"/>
      <c r="MY177" s="69"/>
      <c r="MZ177" s="69"/>
      <c r="NA177" s="69"/>
      <c r="NB177" s="69"/>
      <c r="NC177" s="69"/>
      <c r="ND177" s="69"/>
      <c r="NE177" s="69"/>
      <c r="NF177" s="69"/>
      <c r="NG177" s="69"/>
      <c r="NH177" s="69"/>
      <c r="NI177" s="69"/>
      <c r="NJ177" s="69"/>
      <c r="NK177" s="69"/>
      <c r="NL177" s="69"/>
      <c r="NM177" s="69"/>
      <c r="NN177" s="69"/>
      <c r="NO177" s="69"/>
      <c r="NP177" s="69"/>
      <c r="NQ177" s="69"/>
      <c r="NR177" s="69"/>
      <c r="NS177" s="69"/>
      <c r="NT177" s="69"/>
      <c r="NU177" s="69"/>
      <c r="NV177" s="69"/>
      <c r="NW177" s="69"/>
      <c r="NX177" s="69"/>
      <c r="NY177" s="69"/>
      <c r="NZ177" s="69"/>
      <c r="OA177" s="69"/>
      <c r="OB177" s="69"/>
      <c r="OC177" s="69"/>
      <c r="OD177" s="69"/>
      <c r="OE177" s="69"/>
      <c r="OF177" s="69"/>
      <c r="OG177" s="69"/>
      <c r="OH177" s="69"/>
      <c r="OI177" s="69"/>
      <c r="OJ177" s="69"/>
      <c r="OK177" s="69"/>
      <c r="OL177" s="69"/>
      <c r="OM177" s="69"/>
      <c r="ON177" s="69"/>
      <c r="OO177" s="69"/>
      <c r="OP177" s="69"/>
      <c r="OQ177" s="69"/>
      <c r="OR177" s="69"/>
      <c r="OS177" s="69"/>
      <c r="OT177" s="69"/>
      <c r="OU177" s="69"/>
      <c r="OV177" s="69"/>
      <c r="OW177" s="69"/>
      <c r="OX177" s="69"/>
      <c r="OY177" s="69"/>
      <c r="OZ177" s="69"/>
      <c r="PA177" s="69"/>
      <c r="PB177" s="69"/>
      <c r="PC177" s="69"/>
      <c r="PD177" s="69"/>
      <c r="PE177" s="69"/>
      <c r="PF177" s="69"/>
      <c r="PG177" s="69"/>
      <c r="PH177" s="69"/>
      <c r="PI177" s="69"/>
      <c r="PJ177" s="69"/>
      <c r="PK177" s="69"/>
      <c r="PL177" s="69"/>
      <c r="PM177" s="69"/>
      <c r="PN177" s="69"/>
      <c r="PO177" s="69"/>
      <c r="PP177" s="69"/>
      <c r="PQ177" s="69"/>
      <c r="PR177" s="69"/>
      <c r="PS177" s="69"/>
      <c r="PT177" s="69"/>
      <c r="PU177" s="69"/>
      <c r="PV177" s="69"/>
      <c r="PW177" s="69"/>
      <c r="PX177" s="69"/>
      <c r="PY177" s="69"/>
      <c r="PZ177" s="69"/>
      <c r="QA177" s="69"/>
      <c r="QB177" s="69"/>
      <c r="QC177" s="69"/>
      <c r="QD177" s="69"/>
      <c r="QE177" s="69"/>
      <c r="QF177" s="69"/>
      <c r="QG177" s="69"/>
      <c r="QH177" s="69"/>
      <c r="QI177" s="69"/>
      <c r="QJ177" s="69"/>
      <c r="QK177" s="69"/>
      <c r="QL177" s="69"/>
      <c r="QM177" s="69"/>
      <c r="QN177" s="69"/>
      <c r="QO177" s="69"/>
      <c r="QP177" s="69"/>
      <c r="QQ177" s="69"/>
      <c r="QR177" s="69"/>
      <c r="QS177" s="69"/>
      <c r="QT177" s="69"/>
      <c r="QU177" s="69"/>
      <c r="QV177" s="69"/>
      <c r="QW177" s="69"/>
      <c r="QX177" s="69"/>
      <c r="QY177" s="69"/>
      <c r="QZ177" s="69"/>
      <c r="RA177" s="69"/>
      <c r="RB177" s="69"/>
      <c r="RC177" s="69"/>
      <c r="RD177" s="69"/>
      <c r="RE177" s="69"/>
      <c r="RF177" s="69"/>
      <c r="RG177" s="69"/>
      <c r="RH177" s="69"/>
      <c r="RI177" s="69"/>
      <c r="RJ177" s="69"/>
      <c r="RK177" s="69"/>
      <c r="RL177" s="69"/>
      <c r="RM177" s="69"/>
      <c r="RN177" s="69"/>
      <c r="RO177" s="69"/>
      <c r="RP177" s="69"/>
      <c r="RQ177" s="69"/>
      <c r="RR177" s="69"/>
      <c r="RS177" s="69"/>
      <c r="RT177" s="69"/>
      <c r="RU177" s="69"/>
      <c r="RV177" s="69"/>
      <c r="RW177" s="69"/>
      <c r="RX177" s="69"/>
      <c r="RY177" s="69"/>
      <c r="RZ177" s="69"/>
      <c r="SA177" s="69"/>
      <c r="SB177" s="69"/>
      <c r="SC177" s="69"/>
      <c r="SD177" s="69"/>
      <c r="SE177" s="69"/>
      <c r="SF177" s="69"/>
      <c r="SG177" s="69"/>
      <c r="SH177" s="69"/>
      <c r="SI177" s="69"/>
      <c r="SJ177" s="69"/>
      <c r="SK177" s="69"/>
      <c r="SL177" s="69"/>
      <c r="SM177" s="69"/>
      <c r="SN177" s="69"/>
      <c r="SO177" s="69"/>
      <c r="SP177" s="69"/>
      <c r="SQ177" s="69"/>
      <c r="SR177" s="69"/>
      <c r="SS177" s="69"/>
      <c r="ST177" s="69"/>
      <c r="SU177" s="69"/>
      <c r="SV177" s="69"/>
      <c r="SW177" s="69"/>
      <c r="SX177" s="69"/>
      <c r="SY177" s="69"/>
      <c r="SZ177" s="69"/>
      <c r="TA177" s="69"/>
      <c r="TB177" s="69"/>
      <c r="TC177" s="69"/>
      <c r="TD177" s="69"/>
      <c r="TE177" s="69"/>
      <c r="TF177" s="69"/>
      <c r="TG177" s="69"/>
      <c r="TH177" s="69"/>
      <c r="TI177" s="69"/>
      <c r="TJ177" s="69"/>
      <c r="TK177" s="69"/>
      <c r="TL177" s="69"/>
      <c r="TM177" s="69"/>
      <c r="TN177" s="69"/>
      <c r="TO177" s="69"/>
      <c r="TP177" s="69"/>
      <c r="TQ177" s="69"/>
      <c r="TR177" s="69"/>
      <c r="TS177" s="69"/>
      <c r="TT177" s="69"/>
      <c r="TU177" s="69"/>
      <c r="TV177" s="69"/>
      <c r="TW177" s="69"/>
      <c r="TX177" s="69"/>
      <c r="TY177" s="69"/>
      <c r="TZ177" s="69"/>
      <c r="UA177" s="69"/>
      <c r="UB177" s="69"/>
      <c r="UC177" s="69"/>
      <c r="UD177" s="69"/>
      <c r="UE177" s="69"/>
      <c r="UF177" s="69"/>
      <c r="UG177" s="69"/>
      <c r="UH177" s="69"/>
      <c r="UI177" s="69"/>
      <c r="UJ177" s="69"/>
      <c r="UK177" s="69"/>
      <c r="UL177" s="69"/>
      <c r="UM177" s="69"/>
      <c r="UN177" s="69"/>
      <c r="UO177" s="69"/>
      <c r="UP177" s="69"/>
      <c r="UQ177" s="69"/>
      <c r="UR177" s="69"/>
      <c r="US177" s="69"/>
      <c r="UT177" s="69"/>
      <c r="UU177" s="69"/>
      <c r="UV177" s="69"/>
      <c r="UW177" s="69"/>
      <c r="UX177" s="69"/>
      <c r="UY177" s="69"/>
      <c r="UZ177" s="69"/>
      <c r="VA177" s="69"/>
      <c r="VB177" s="69"/>
      <c r="VC177" s="69"/>
      <c r="VD177" s="69"/>
      <c r="VE177" s="69"/>
      <c r="VF177" s="69"/>
      <c r="VG177" s="69"/>
      <c r="VH177" s="69"/>
      <c r="VI177" s="69"/>
      <c r="VJ177" s="69"/>
      <c r="VK177" s="69"/>
      <c r="VL177" s="69"/>
      <c r="VM177" s="69"/>
      <c r="VN177" s="69"/>
      <c r="VO177" s="69"/>
      <c r="VP177" s="69"/>
      <c r="VQ177" s="69"/>
      <c r="VR177" s="69"/>
      <c r="VS177" s="69"/>
      <c r="VT177" s="69"/>
      <c r="VU177" s="69"/>
      <c r="VV177" s="69"/>
      <c r="VW177" s="69"/>
      <c r="VX177" s="69"/>
      <c r="VY177" s="69"/>
      <c r="VZ177" s="69"/>
      <c r="WA177" s="69"/>
      <c r="WB177" s="69"/>
      <c r="WC177" s="69"/>
      <c r="WD177" s="69"/>
      <c r="WE177" s="69"/>
      <c r="WF177" s="69"/>
      <c r="WG177" s="69"/>
      <c r="WH177" s="69"/>
      <c r="WI177" s="69"/>
      <c r="WJ177" s="69"/>
      <c r="WK177" s="69"/>
      <c r="WL177" s="69"/>
      <c r="WM177" s="69"/>
      <c r="WN177" s="69"/>
      <c r="WO177" s="69"/>
      <c r="WP177" s="69"/>
      <c r="WQ177" s="69"/>
      <c r="WR177" s="69"/>
      <c r="WS177" s="69"/>
      <c r="WT177" s="69"/>
      <c r="WU177" s="69"/>
      <c r="WV177" s="69"/>
      <c r="WW177" s="69"/>
      <c r="WX177" s="69"/>
      <c r="WY177" s="69"/>
      <c r="WZ177" s="69"/>
      <c r="XA177" s="69"/>
      <c r="XB177" s="69"/>
      <c r="XC177" s="69"/>
      <c r="XD177" s="69"/>
      <c r="XE177" s="69"/>
      <c r="XF177" s="69"/>
      <c r="XG177" s="69"/>
      <c r="XH177" s="69"/>
      <c r="XI177" s="69"/>
      <c r="XJ177" s="69"/>
      <c r="XK177" s="69"/>
      <c r="XL177" s="69"/>
      <c r="XM177" s="69"/>
      <c r="XN177" s="69"/>
      <c r="XO177" s="69"/>
      <c r="XP177" s="69"/>
      <c r="XQ177" s="69"/>
      <c r="XR177" s="69"/>
      <c r="XS177" s="69"/>
      <c r="XT177" s="69"/>
      <c r="XU177" s="69"/>
      <c r="XV177" s="69"/>
      <c r="XW177" s="69"/>
      <c r="XX177" s="69"/>
      <c r="XY177" s="69"/>
      <c r="XZ177" s="69"/>
      <c r="YA177" s="69"/>
      <c r="YB177" s="69"/>
      <c r="YC177" s="69"/>
      <c r="YD177" s="69"/>
      <c r="YE177" s="69"/>
      <c r="YF177" s="69"/>
      <c r="YG177" s="69"/>
      <c r="YH177" s="69"/>
      <c r="YI177" s="69"/>
      <c r="YJ177" s="69"/>
      <c r="YK177" s="69"/>
      <c r="YL177" s="69"/>
      <c r="YM177" s="69"/>
      <c r="YN177" s="69"/>
      <c r="YO177" s="69"/>
      <c r="YP177" s="69"/>
      <c r="YQ177" s="69"/>
      <c r="YR177" s="69"/>
      <c r="YS177" s="69"/>
      <c r="YT177" s="69"/>
      <c r="YU177" s="69"/>
      <c r="YV177" s="69"/>
      <c r="YW177" s="69"/>
      <c r="YX177" s="69"/>
      <c r="YY177" s="69"/>
      <c r="YZ177" s="69"/>
      <c r="ZA177" s="69"/>
      <c r="ZB177" s="69"/>
      <c r="ZC177" s="69"/>
      <c r="ZD177" s="69"/>
      <c r="ZE177" s="69"/>
      <c r="ZF177" s="69"/>
      <c r="ZG177" s="69"/>
      <c r="ZH177" s="69"/>
      <c r="ZI177" s="69"/>
      <c r="ZJ177" s="69"/>
      <c r="ZK177" s="69"/>
      <c r="ZL177" s="69"/>
      <c r="ZM177" s="69"/>
      <c r="ZN177" s="69"/>
      <c r="ZO177" s="69"/>
      <c r="ZP177" s="69"/>
      <c r="ZQ177" s="69"/>
      <c r="ZR177" s="69"/>
      <c r="ZS177" s="69"/>
      <c r="ZT177" s="69"/>
      <c r="ZU177" s="69"/>
      <c r="ZV177" s="69"/>
      <c r="ZW177" s="69"/>
      <c r="ZX177" s="69"/>
      <c r="ZY177" s="69"/>
      <c r="ZZ177" s="69"/>
      <c r="AAA177" s="69"/>
      <c r="AAB177" s="69"/>
      <c r="AAC177" s="69"/>
      <c r="AAD177" s="69"/>
      <c r="AAE177" s="69"/>
      <c r="AAF177" s="69"/>
      <c r="AAG177" s="69"/>
      <c r="AAH177" s="69"/>
      <c r="AAI177" s="69"/>
      <c r="AAJ177" s="69"/>
      <c r="AAK177" s="69"/>
      <c r="AAL177" s="69"/>
      <c r="AAM177" s="69"/>
      <c r="AAN177" s="69"/>
      <c r="AAO177" s="69"/>
      <c r="AAP177" s="69"/>
      <c r="AAQ177" s="69"/>
      <c r="AAR177" s="69"/>
      <c r="AAS177" s="69"/>
      <c r="AAT177" s="69"/>
      <c r="AAU177" s="69"/>
      <c r="AAV177" s="69"/>
      <c r="AAW177" s="69"/>
      <c r="AAX177" s="69"/>
      <c r="AAY177" s="69"/>
      <c r="AAZ177" s="69"/>
      <c r="ABA177" s="69"/>
      <c r="ABB177" s="69"/>
      <c r="ABC177" s="69"/>
      <c r="ABD177" s="69"/>
      <c r="ABE177" s="69"/>
      <c r="ABF177" s="69"/>
      <c r="ABG177" s="69"/>
      <c r="ABH177" s="69"/>
      <c r="ABI177" s="69"/>
      <c r="ABJ177" s="69"/>
      <c r="ABK177" s="69"/>
      <c r="ABL177" s="69"/>
      <c r="ABM177" s="69"/>
      <c r="ABN177" s="69"/>
      <c r="ABO177" s="69"/>
      <c r="ABP177" s="69"/>
      <c r="ABQ177" s="69"/>
      <c r="ABR177" s="69"/>
      <c r="ABS177" s="69"/>
      <c r="ABT177" s="69"/>
      <c r="ABU177" s="69"/>
      <c r="ABV177" s="69"/>
      <c r="ABW177" s="69"/>
      <c r="ABX177" s="69"/>
      <c r="ABY177" s="69"/>
      <c r="ABZ177" s="69"/>
      <c r="ACA177" s="69"/>
      <c r="ACB177" s="69"/>
      <c r="ACC177" s="69"/>
      <c r="ACD177" s="69"/>
      <c r="ACE177" s="69"/>
      <c r="ACF177" s="69"/>
      <c r="ACG177" s="69"/>
      <c r="ACH177" s="69"/>
      <c r="ACI177" s="69"/>
      <c r="ACJ177" s="69"/>
      <c r="ACK177" s="69"/>
      <c r="ACL177" s="69"/>
      <c r="ACM177" s="69"/>
      <c r="ACN177" s="69"/>
      <c r="ACO177" s="69"/>
      <c r="ACP177" s="69"/>
      <c r="ACQ177" s="69"/>
      <c r="ACR177" s="69"/>
      <c r="ACS177" s="69"/>
      <c r="ACT177" s="69"/>
      <c r="ACU177" s="69"/>
      <c r="ACV177" s="69"/>
      <c r="ACW177" s="69"/>
      <c r="ACX177" s="69"/>
      <c r="ACY177" s="69"/>
      <c r="ACZ177" s="69"/>
      <c r="ADA177" s="69"/>
      <c r="ADB177" s="69"/>
      <c r="ADC177" s="69"/>
      <c r="ADD177" s="69"/>
      <c r="ADE177" s="69"/>
      <c r="ADF177" s="69"/>
      <c r="ADG177" s="69"/>
      <c r="ADH177" s="69"/>
      <c r="ADI177" s="69"/>
      <c r="ADJ177" s="69"/>
      <c r="ADK177" s="69"/>
      <c r="ADL177" s="69"/>
      <c r="ADM177" s="69"/>
      <c r="ADN177" s="69"/>
      <c r="ADO177" s="69"/>
      <c r="ADP177" s="69"/>
      <c r="ADQ177" s="69"/>
      <c r="ADR177" s="69"/>
      <c r="ADS177" s="69"/>
      <c r="ADT177" s="69"/>
      <c r="ADU177" s="69"/>
      <c r="ADV177" s="69"/>
      <c r="ADW177" s="69"/>
      <c r="ADX177" s="69"/>
      <c r="ADY177" s="69"/>
      <c r="ADZ177" s="77"/>
      <c r="AEA177" s="69"/>
      <c r="AEB177" s="69"/>
      <c r="AEC177" s="69"/>
      <c r="AED177" s="69"/>
      <c r="AEE177" s="111">
        <f t="shared" si="78"/>
        <v>172</v>
      </c>
      <c r="AEF177" s="109"/>
      <c r="AEG177" s="69"/>
      <c r="AEH177" s="69"/>
      <c r="AEI177" s="69"/>
      <c r="AEJ177" s="69"/>
      <c r="AEK177" s="69"/>
      <c r="AEL177" s="69"/>
      <c r="AEM177" s="69"/>
      <c r="AEN177" s="69"/>
      <c r="AEO177" s="69"/>
      <c r="AEP177" s="69"/>
      <c r="AEQ177" s="69"/>
      <c r="AER177" s="69"/>
      <c r="AES177" s="69"/>
      <c r="AET177" s="69"/>
      <c r="AEU177" s="69"/>
      <c r="AEV177" s="69"/>
      <c r="AEW177" s="69"/>
      <c r="AEX177" s="69"/>
      <c r="AEY177" s="69"/>
      <c r="AEZ177" s="69"/>
      <c r="AFA177" s="69"/>
      <c r="AFB177" s="113"/>
      <c r="AFC177" s="113"/>
      <c r="AFD177" s="113"/>
      <c r="AFE177" s="113"/>
      <c r="AFF177" s="113"/>
      <c r="AFG177" s="113"/>
      <c r="AFH177" s="113"/>
      <c r="AFI177" s="113"/>
      <c r="AFJ177" s="113"/>
      <c r="AFK177" s="113"/>
      <c r="AFL177" s="113"/>
      <c r="AFM177" s="113"/>
      <c r="AFN177" s="113"/>
      <c r="AFO177" s="113"/>
      <c r="AFP177" s="113"/>
      <c r="AFQ177" s="113"/>
      <c r="AFR177" s="113"/>
      <c r="AFS177" s="113"/>
      <c r="AFT177" s="113"/>
      <c r="AFU177" s="113"/>
      <c r="AFV177" s="113"/>
      <c r="AFW177" s="113"/>
      <c r="AFX177" s="113"/>
      <c r="AFY177" s="113"/>
      <c r="AFZ177" s="113"/>
      <c r="AGA177" s="69"/>
      <c r="AGB177" s="69"/>
      <c r="AGC177" s="69"/>
      <c r="AGD177" s="69"/>
      <c r="AGE177" s="69"/>
      <c r="AGF177" s="69"/>
      <c r="AGG177" s="69"/>
      <c r="AGH177" s="69"/>
      <c r="AGI177" s="69"/>
      <c r="AGJ177" s="69"/>
      <c r="AGK177" s="69"/>
      <c r="AGL177" s="69"/>
      <c r="AGM177" s="69"/>
      <c r="AGN177" s="69"/>
      <c r="AGO177" s="69"/>
      <c r="AGP177" s="69"/>
      <c r="AGQ177" s="69"/>
      <c r="AGR177" s="69"/>
      <c r="AGS177" s="69"/>
      <c r="AGT177" s="69"/>
      <c r="AGU177" s="69"/>
      <c r="AGV177" s="69"/>
      <c r="AGW177" s="69"/>
      <c r="AGX177" s="69"/>
      <c r="AGY177" s="69"/>
      <c r="AGZ177" s="69"/>
      <c r="AHA177" s="69"/>
      <c r="AHB177" s="69"/>
      <c r="AHC177" s="69"/>
      <c r="AHD177" s="69"/>
      <c r="AHE177" s="69"/>
      <c r="AHF177" s="69"/>
      <c r="AHG177" s="69"/>
      <c r="AHH177" s="69"/>
      <c r="AHI177" s="69"/>
      <c r="AHJ177" s="69"/>
      <c r="AHK177" s="69"/>
      <c r="AHL177" s="69"/>
      <c r="AHM177" s="69"/>
      <c r="AHN177" s="69"/>
      <c r="AHO177" s="69"/>
      <c r="AHP177" s="69"/>
      <c r="AHQ177" s="69"/>
      <c r="AHR177" s="69"/>
      <c r="AHS177" s="69"/>
      <c r="AHT177" s="69"/>
      <c r="AHU177" s="69"/>
      <c r="AHV177" s="69"/>
      <c r="AHW177" s="69"/>
      <c r="AHX177" s="69"/>
      <c r="AHY177" s="69"/>
      <c r="AHZ177" s="69"/>
      <c r="AIA177" s="69"/>
      <c r="AIB177" s="69"/>
    </row>
    <row r="178" spans="1:912" ht="1.5" customHeight="1" x14ac:dyDescent="0.25">
      <c r="A178" s="77"/>
      <c r="B178" s="69"/>
      <c r="C178" s="69"/>
      <c r="D178" s="69"/>
      <c r="E178" s="77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69"/>
      <c r="ER178" s="69"/>
      <c r="ES178" s="69"/>
      <c r="ET178" s="69"/>
      <c r="EU178" s="69"/>
      <c r="EV178" s="69"/>
      <c r="EW178" s="69"/>
      <c r="EX178" s="69"/>
      <c r="EY178" s="69"/>
      <c r="EZ178" s="69"/>
      <c r="FA178" s="69"/>
      <c r="FB178" s="69"/>
      <c r="FC178" s="69"/>
      <c r="FD178" s="69"/>
      <c r="FE178" s="69"/>
      <c r="FF178" s="69"/>
      <c r="FG178" s="69"/>
      <c r="FH178" s="69"/>
      <c r="FI178" s="69"/>
      <c r="FJ178" s="69"/>
      <c r="FK178" s="69"/>
      <c r="FL178" s="69"/>
      <c r="FM178" s="69"/>
      <c r="FN178" s="69"/>
      <c r="FO178" s="69"/>
      <c r="FP178" s="69"/>
      <c r="FQ178" s="69"/>
      <c r="FR178" s="69"/>
      <c r="FS178" s="69"/>
      <c r="FT178" s="69"/>
      <c r="FU178" s="69"/>
      <c r="FV178" s="69"/>
      <c r="FW178" s="69"/>
      <c r="FX178" s="69"/>
      <c r="FY178" s="69"/>
      <c r="FZ178" s="69"/>
      <c r="GA178" s="69"/>
      <c r="GB178" s="69"/>
      <c r="GC178" s="69"/>
      <c r="GD178" s="69"/>
      <c r="GE178" s="69"/>
      <c r="GF178" s="69"/>
      <c r="GG178" s="69"/>
      <c r="GH178" s="69"/>
      <c r="GI178" s="69"/>
      <c r="GJ178" s="69"/>
      <c r="GK178" s="69"/>
      <c r="GL178" s="69"/>
      <c r="GM178" s="69"/>
      <c r="GN178" s="69"/>
      <c r="GO178" s="69"/>
      <c r="GP178" s="69"/>
      <c r="GQ178" s="69"/>
      <c r="GR178" s="69"/>
      <c r="GS178" s="69"/>
      <c r="GT178" s="69"/>
      <c r="GU178" s="69"/>
      <c r="GV178" s="69"/>
      <c r="GW178" s="69"/>
      <c r="GX178" s="69"/>
      <c r="GY178" s="69"/>
      <c r="GZ178" s="69"/>
      <c r="HA178" s="69"/>
      <c r="HB178" s="69"/>
      <c r="HC178" s="69"/>
      <c r="HD178" s="69"/>
      <c r="HE178" s="69"/>
      <c r="HF178" s="69"/>
      <c r="HG178" s="69"/>
      <c r="HH178" s="69"/>
      <c r="HI178" s="69"/>
      <c r="HJ178" s="69"/>
      <c r="HK178" s="69"/>
      <c r="HL178" s="69"/>
      <c r="HM178" s="69"/>
      <c r="HN178" s="69"/>
      <c r="HO178" s="69"/>
      <c r="HP178" s="69"/>
      <c r="HQ178" s="69"/>
      <c r="HR178" s="69"/>
      <c r="HS178" s="69"/>
      <c r="HT178" s="69"/>
      <c r="HU178" s="69"/>
      <c r="HV178" s="69"/>
      <c r="HW178" s="69"/>
      <c r="HX178" s="69"/>
      <c r="HY178" s="69"/>
      <c r="HZ178" s="69"/>
      <c r="IA178" s="69"/>
      <c r="IB178" s="69"/>
      <c r="IC178" s="69"/>
      <c r="ID178" s="69"/>
      <c r="IE178" s="69"/>
      <c r="IF178" s="69"/>
      <c r="IG178" s="69"/>
      <c r="IH178" s="69"/>
      <c r="II178" s="69"/>
      <c r="IJ178" s="69"/>
      <c r="IK178" s="69"/>
      <c r="IL178" s="69"/>
      <c r="IM178" s="69"/>
      <c r="IN178" s="69"/>
      <c r="IO178" s="69"/>
      <c r="IP178" s="69"/>
      <c r="IQ178" s="69"/>
      <c r="IR178" s="69"/>
      <c r="IS178" s="69"/>
      <c r="IT178" s="69"/>
      <c r="IU178" s="69"/>
      <c r="IV178" s="69"/>
      <c r="IW178" s="69"/>
      <c r="IX178" s="69"/>
      <c r="IY178" s="69"/>
      <c r="IZ178" s="69"/>
      <c r="JA178" s="69"/>
      <c r="JB178" s="69"/>
      <c r="JC178" s="69"/>
      <c r="JD178" s="69"/>
      <c r="JE178" s="69"/>
      <c r="JF178" s="69"/>
      <c r="JG178" s="69"/>
      <c r="JH178" s="69"/>
      <c r="JI178" s="69"/>
      <c r="JJ178" s="69"/>
      <c r="JK178" s="69"/>
      <c r="JL178" s="69"/>
      <c r="JM178" s="69"/>
      <c r="JN178" s="69"/>
      <c r="JO178" s="69"/>
      <c r="JP178" s="69"/>
      <c r="JQ178" s="69"/>
      <c r="JR178" s="69"/>
      <c r="JS178" s="69"/>
      <c r="JT178" s="69"/>
      <c r="JU178" s="69"/>
      <c r="JV178" s="69"/>
      <c r="JW178" s="69"/>
      <c r="JX178" s="69"/>
      <c r="JY178" s="69"/>
      <c r="JZ178" s="69"/>
      <c r="KA178" s="69"/>
      <c r="KB178" s="69"/>
      <c r="KC178" s="69"/>
      <c r="KD178" s="69"/>
      <c r="KE178" s="69"/>
      <c r="KF178" s="69"/>
      <c r="KG178" s="69"/>
      <c r="KH178" s="69"/>
      <c r="KI178" s="69"/>
      <c r="KJ178" s="69"/>
      <c r="KK178" s="69"/>
      <c r="KL178" s="69"/>
      <c r="KM178" s="69"/>
      <c r="KN178" s="69"/>
      <c r="KO178" s="69"/>
      <c r="KP178" s="69"/>
      <c r="KQ178" s="69"/>
      <c r="KR178" s="69"/>
      <c r="KS178" s="69"/>
      <c r="KT178" s="69"/>
      <c r="KU178" s="69"/>
      <c r="KV178" s="69"/>
      <c r="KW178" s="69"/>
      <c r="KX178" s="69"/>
      <c r="KY178" s="69"/>
      <c r="KZ178" s="69"/>
      <c r="LA178" s="69"/>
      <c r="LB178" s="69"/>
      <c r="LC178" s="69"/>
      <c r="LD178" s="69"/>
      <c r="LE178" s="69"/>
      <c r="LF178" s="69"/>
      <c r="LG178" s="69"/>
      <c r="LH178" s="69"/>
      <c r="LI178" s="69"/>
      <c r="LJ178" s="69"/>
      <c r="LK178" s="69"/>
      <c r="LL178" s="69"/>
      <c r="LM178" s="69"/>
      <c r="LN178" s="69"/>
      <c r="LO178" s="69"/>
      <c r="LP178" s="69"/>
      <c r="LQ178" s="69"/>
      <c r="LR178" s="69"/>
      <c r="LS178" s="69"/>
      <c r="LT178" s="69"/>
      <c r="LU178" s="69"/>
      <c r="LV178" s="69"/>
      <c r="LW178" s="69"/>
      <c r="LX178" s="69"/>
      <c r="LY178" s="69"/>
      <c r="LZ178" s="69"/>
      <c r="MA178" s="69"/>
      <c r="MB178" s="69"/>
      <c r="MC178" s="69"/>
      <c r="MD178" s="69"/>
      <c r="ME178" s="69"/>
      <c r="MF178" s="69"/>
      <c r="MG178" s="69"/>
      <c r="MH178" s="69"/>
      <c r="MI178" s="69"/>
      <c r="MJ178" s="69"/>
      <c r="MK178" s="69"/>
      <c r="ML178" s="69"/>
      <c r="MM178" s="69"/>
      <c r="MN178" s="69"/>
      <c r="MO178" s="69"/>
      <c r="MP178" s="69"/>
      <c r="MQ178" s="69"/>
      <c r="MR178" s="69"/>
      <c r="MS178" s="69"/>
      <c r="MT178" s="69"/>
      <c r="MU178" s="69"/>
      <c r="MV178" s="69"/>
      <c r="MW178" s="69"/>
      <c r="MX178" s="69"/>
      <c r="MY178" s="69"/>
      <c r="MZ178" s="69"/>
      <c r="NA178" s="69"/>
      <c r="NB178" s="69"/>
      <c r="NC178" s="69"/>
      <c r="ND178" s="69"/>
      <c r="NE178" s="69"/>
      <c r="NF178" s="69"/>
      <c r="NG178" s="69"/>
      <c r="NH178" s="69"/>
      <c r="NI178" s="69"/>
      <c r="NJ178" s="69"/>
      <c r="NK178" s="69"/>
      <c r="NL178" s="69"/>
      <c r="NM178" s="69"/>
      <c r="NN178" s="69"/>
      <c r="NO178" s="69"/>
      <c r="NP178" s="69"/>
      <c r="NQ178" s="69"/>
      <c r="NR178" s="69"/>
      <c r="NS178" s="69"/>
      <c r="NT178" s="69"/>
      <c r="NU178" s="69"/>
      <c r="NV178" s="69"/>
      <c r="NW178" s="69"/>
      <c r="NX178" s="69"/>
      <c r="NY178" s="69"/>
      <c r="NZ178" s="69"/>
      <c r="OA178" s="69"/>
      <c r="OB178" s="69"/>
      <c r="OC178" s="69"/>
      <c r="OD178" s="69"/>
      <c r="OE178" s="69"/>
      <c r="OF178" s="69"/>
      <c r="OG178" s="69"/>
      <c r="OH178" s="69"/>
      <c r="OI178" s="69"/>
      <c r="OJ178" s="69"/>
      <c r="OK178" s="69"/>
      <c r="OL178" s="69"/>
      <c r="OM178" s="69"/>
      <c r="ON178" s="69"/>
      <c r="OO178" s="69"/>
      <c r="OP178" s="69"/>
      <c r="OQ178" s="69"/>
      <c r="OR178" s="69"/>
      <c r="OS178" s="69"/>
      <c r="OT178" s="69"/>
      <c r="OU178" s="69"/>
      <c r="OV178" s="69"/>
      <c r="OW178" s="69"/>
      <c r="OX178" s="69"/>
      <c r="OY178" s="69"/>
      <c r="OZ178" s="69"/>
      <c r="PA178" s="69"/>
      <c r="PB178" s="69"/>
      <c r="PC178" s="69"/>
      <c r="PD178" s="69"/>
      <c r="PE178" s="69"/>
      <c r="PF178" s="69"/>
      <c r="PG178" s="69"/>
      <c r="PH178" s="69"/>
      <c r="PI178" s="69"/>
      <c r="PJ178" s="69"/>
      <c r="PK178" s="69"/>
      <c r="PL178" s="69"/>
      <c r="PM178" s="69"/>
      <c r="PN178" s="69"/>
      <c r="PO178" s="69"/>
      <c r="PP178" s="69"/>
      <c r="PQ178" s="69"/>
      <c r="PR178" s="69"/>
      <c r="PS178" s="69"/>
      <c r="PT178" s="69"/>
      <c r="PU178" s="69"/>
      <c r="PV178" s="69"/>
      <c r="PW178" s="69"/>
      <c r="PX178" s="69"/>
      <c r="PY178" s="69"/>
      <c r="PZ178" s="69"/>
      <c r="QA178" s="69"/>
      <c r="QB178" s="69"/>
      <c r="QC178" s="69"/>
      <c r="QD178" s="69"/>
      <c r="QE178" s="69"/>
      <c r="QF178" s="69"/>
      <c r="QG178" s="69"/>
      <c r="QH178" s="69"/>
      <c r="QI178" s="69"/>
      <c r="QJ178" s="69"/>
      <c r="QK178" s="69"/>
      <c r="QL178" s="69"/>
      <c r="QM178" s="69"/>
      <c r="QN178" s="69"/>
      <c r="QO178" s="69"/>
      <c r="QP178" s="69"/>
      <c r="QQ178" s="69"/>
      <c r="QR178" s="69"/>
      <c r="QS178" s="69"/>
      <c r="QT178" s="69"/>
      <c r="QU178" s="69"/>
      <c r="QV178" s="69"/>
      <c r="QW178" s="69"/>
      <c r="QX178" s="69"/>
      <c r="QY178" s="69"/>
      <c r="QZ178" s="69"/>
      <c r="RA178" s="69"/>
      <c r="RB178" s="69"/>
      <c r="RC178" s="69"/>
      <c r="RD178" s="69"/>
      <c r="RE178" s="69"/>
      <c r="RF178" s="69"/>
      <c r="RG178" s="69"/>
      <c r="RH178" s="69"/>
      <c r="RI178" s="69"/>
      <c r="RJ178" s="69"/>
      <c r="RK178" s="69"/>
      <c r="RL178" s="69"/>
      <c r="RM178" s="69"/>
      <c r="RN178" s="69"/>
      <c r="RO178" s="69"/>
      <c r="RP178" s="69"/>
      <c r="RQ178" s="69"/>
      <c r="RR178" s="69"/>
      <c r="RS178" s="69"/>
      <c r="RT178" s="69"/>
      <c r="RU178" s="69"/>
      <c r="RV178" s="69"/>
      <c r="RW178" s="69"/>
      <c r="RX178" s="69"/>
      <c r="RY178" s="69"/>
      <c r="RZ178" s="69"/>
      <c r="SA178" s="69"/>
      <c r="SB178" s="69"/>
      <c r="SC178" s="69"/>
      <c r="SD178" s="69"/>
      <c r="SE178" s="69"/>
      <c r="SF178" s="69"/>
      <c r="SG178" s="69"/>
      <c r="SH178" s="69"/>
      <c r="SI178" s="69"/>
      <c r="SJ178" s="69"/>
      <c r="SK178" s="69"/>
      <c r="SL178" s="69"/>
      <c r="SM178" s="69"/>
      <c r="SN178" s="69"/>
      <c r="SO178" s="69"/>
      <c r="SP178" s="69"/>
      <c r="SQ178" s="69"/>
      <c r="SR178" s="69"/>
      <c r="SS178" s="69"/>
      <c r="ST178" s="69"/>
      <c r="SU178" s="69"/>
      <c r="SV178" s="69"/>
      <c r="SW178" s="69"/>
      <c r="SX178" s="69"/>
      <c r="SY178" s="69"/>
      <c r="SZ178" s="69"/>
      <c r="TA178" s="69"/>
      <c r="TB178" s="69"/>
      <c r="TC178" s="69"/>
      <c r="TD178" s="69"/>
      <c r="TE178" s="69"/>
      <c r="TF178" s="69"/>
      <c r="TG178" s="69"/>
      <c r="TH178" s="69"/>
      <c r="TI178" s="69"/>
      <c r="TJ178" s="69"/>
      <c r="TK178" s="69"/>
      <c r="TL178" s="69"/>
      <c r="TM178" s="69"/>
      <c r="TN178" s="69"/>
      <c r="TO178" s="69"/>
      <c r="TP178" s="69"/>
      <c r="TQ178" s="69"/>
      <c r="TR178" s="69"/>
      <c r="TS178" s="69"/>
      <c r="TT178" s="69"/>
      <c r="TU178" s="69"/>
      <c r="TV178" s="69"/>
      <c r="TW178" s="69"/>
      <c r="TX178" s="69"/>
      <c r="TY178" s="69"/>
      <c r="TZ178" s="69"/>
      <c r="UA178" s="69"/>
      <c r="UB178" s="69"/>
      <c r="UC178" s="69"/>
      <c r="UD178" s="69"/>
      <c r="UE178" s="69"/>
      <c r="UF178" s="69"/>
      <c r="UG178" s="69"/>
      <c r="UH178" s="69"/>
      <c r="UI178" s="69"/>
      <c r="UJ178" s="69"/>
      <c r="UK178" s="69"/>
      <c r="UL178" s="69"/>
      <c r="UM178" s="69"/>
      <c r="UN178" s="69"/>
      <c r="UO178" s="69"/>
      <c r="UP178" s="69"/>
      <c r="UQ178" s="69"/>
      <c r="UR178" s="69"/>
      <c r="US178" s="69"/>
      <c r="UT178" s="69"/>
      <c r="UU178" s="69"/>
      <c r="UV178" s="69"/>
      <c r="UW178" s="69"/>
      <c r="UX178" s="69"/>
      <c r="UY178" s="69"/>
      <c r="UZ178" s="69"/>
      <c r="VA178" s="69"/>
      <c r="VB178" s="69"/>
      <c r="VC178" s="69"/>
      <c r="VD178" s="69"/>
      <c r="VE178" s="69"/>
      <c r="VF178" s="69"/>
      <c r="VG178" s="69"/>
      <c r="VH178" s="69"/>
      <c r="VI178" s="69"/>
      <c r="VJ178" s="69"/>
      <c r="VK178" s="69"/>
      <c r="VL178" s="69"/>
      <c r="VM178" s="69"/>
      <c r="VN178" s="69"/>
      <c r="VO178" s="69"/>
      <c r="VP178" s="69"/>
      <c r="VQ178" s="69"/>
      <c r="VR178" s="69"/>
      <c r="VS178" s="69"/>
      <c r="VT178" s="69"/>
      <c r="VU178" s="69"/>
      <c r="VV178" s="69"/>
      <c r="VW178" s="69"/>
      <c r="VX178" s="69"/>
      <c r="VY178" s="69"/>
      <c r="VZ178" s="69"/>
      <c r="WA178" s="69"/>
      <c r="WB178" s="69"/>
      <c r="WC178" s="69"/>
      <c r="WD178" s="69"/>
      <c r="WE178" s="69"/>
      <c r="WF178" s="69"/>
      <c r="WG178" s="69"/>
      <c r="WH178" s="69"/>
      <c r="WI178" s="69"/>
      <c r="WJ178" s="69"/>
      <c r="WK178" s="69"/>
      <c r="WL178" s="69"/>
      <c r="WM178" s="69"/>
      <c r="WN178" s="69"/>
      <c r="WO178" s="69"/>
      <c r="WP178" s="69"/>
      <c r="WQ178" s="69"/>
      <c r="WR178" s="69"/>
      <c r="WS178" s="69"/>
      <c r="WT178" s="69"/>
      <c r="WU178" s="69"/>
      <c r="WV178" s="69"/>
      <c r="WW178" s="69"/>
      <c r="WX178" s="69"/>
      <c r="WY178" s="69"/>
      <c r="WZ178" s="69"/>
      <c r="XA178" s="69"/>
      <c r="XB178" s="69"/>
      <c r="XC178" s="69"/>
      <c r="XD178" s="69"/>
      <c r="XE178" s="69"/>
      <c r="XF178" s="69"/>
      <c r="XG178" s="69"/>
      <c r="XH178" s="69"/>
      <c r="XI178" s="69"/>
      <c r="XJ178" s="69"/>
      <c r="XK178" s="69"/>
      <c r="XL178" s="69"/>
      <c r="XM178" s="69"/>
      <c r="XN178" s="69"/>
      <c r="XO178" s="69"/>
      <c r="XP178" s="69"/>
      <c r="XQ178" s="69"/>
      <c r="XR178" s="69"/>
      <c r="XS178" s="69"/>
      <c r="XT178" s="69"/>
      <c r="XU178" s="69"/>
      <c r="XV178" s="69"/>
      <c r="XW178" s="69"/>
      <c r="XX178" s="69"/>
      <c r="XY178" s="69"/>
      <c r="XZ178" s="69"/>
      <c r="YA178" s="69"/>
      <c r="YB178" s="69"/>
      <c r="YC178" s="69"/>
      <c r="YD178" s="69"/>
      <c r="YE178" s="69"/>
      <c r="YF178" s="69"/>
      <c r="YG178" s="69"/>
      <c r="YH178" s="69"/>
      <c r="YI178" s="69"/>
      <c r="YJ178" s="69"/>
      <c r="YK178" s="69"/>
      <c r="YL178" s="69"/>
      <c r="YM178" s="69"/>
      <c r="YN178" s="69"/>
      <c r="YO178" s="69"/>
      <c r="YP178" s="69"/>
      <c r="YQ178" s="69"/>
      <c r="YR178" s="69"/>
      <c r="YS178" s="69"/>
      <c r="YT178" s="69"/>
      <c r="YU178" s="69"/>
      <c r="YV178" s="69"/>
      <c r="YW178" s="69"/>
      <c r="YX178" s="69"/>
      <c r="YY178" s="69"/>
      <c r="YZ178" s="69"/>
      <c r="ZA178" s="69"/>
      <c r="ZB178" s="69"/>
      <c r="ZC178" s="69"/>
      <c r="ZD178" s="69"/>
      <c r="ZE178" s="69"/>
      <c r="ZF178" s="69"/>
      <c r="ZG178" s="69"/>
      <c r="ZH178" s="69"/>
      <c r="ZI178" s="69"/>
      <c r="ZJ178" s="69"/>
      <c r="ZK178" s="69"/>
      <c r="ZL178" s="69"/>
      <c r="ZM178" s="69"/>
      <c r="ZN178" s="69"/>
      <c r="ZO178" s="69"/>
      <c r="ZP178" s="69"/>
      <c r="ZQ178" s="69"/>
      <c r="ZR178" s="69"/>
      <c r="ZS178" s="69"/>
      <c r="ZT178" s="69"/>
      <c r="ZU178" s="69"/>
      <c r="ZV178" s="69"/>
      <c r="ZW178" s="69"/>
      <c r="ZX178" s="69"/>
      <c r="ZY178" s="69"/>
      <c r="ZZ178" s="69"/>
      <c r="AAA178" s="69"/>
      <c r="AAB178" s="69"/>
      <c r="AAC178" s="69"/>
      <c r="AAD178" s="69"/>
      <c r="AAE178" s="69"/>
      <c r="AAF178" s="69"/>
      <c r="AAG178" s="69"/>
      <c r="AAH178" s="69"/>
      <c r="AAI178" s="69"/>
      <c r="AAJ178" s="69"/>
      <c r="AAK178" s="69"/>
      <c r="AAL178" s="69"/>
      <c r="AAM178" s="69"/>
      <c r="AAN178" s="69"/>
      <c r="AAO178" s="69"/>
      <c r="AAP178" s="69"/>
      <c r="AAQ178" s="69"/>
      <c r="AAR178" s="69"/>
      <c r="AAS178" s="69"/>
      <c r="AAT178" s="69"/>
      <c r="AAU178" s="69"/>
      <c r="AAV178" s="69"/>
      <c r="AAW178" s="69"/>
      <c r="AAX178" s="69"/>
      <c r="AAY178" s="69"/>
      <c r="AAZ178" s="69"/>
      <c r="ABA178" s="69"/>
      <c r="ABB178" s="69"/>
      <c r="ABC178" s="69"/>
      <c r="ABD178" s="69"/>
      <c r="ABE178" s="69"/>
      <c r="ABF178" s="69"/>
      <c r="ABG178" s="69"/>
      <c r="ABH178" s="69"/>
      <c r="ABI178" s="69"/>
      <c r="ABJ178" s="69"/>
      <c r="ABK178" s="69"/>
      <c r="ABL178" s="69"/>
      <c r="ABM178" s="69"/>
      <c r="ABN178" s="69"/>
      <c r="ABO178" s="69"/>
      <c r="ABP178" s="69"/>
      <c r="ABQ178" s="69"/>
      <c r="ABR178" s="69"/>
      <c r="ABS178" s="69"/>
      <c r="ABT178" s="69"/>
      <c r="ABU178" s="69"/>
      <c r="ABV178" s="69"/>
      <c r="ABW178" s="69"/>
      <c r="ABX178" s="69"/>
      <c r="ABY178" s="69"/>
      <c r="ABZ178" s="69"/>
      <c r="ACA178" s="69"/>
      <c r="ACB178" s="69"/>
      <c r="ACC178" s="69"/>
      <c r="ACD178" s="69"/>
      <c r="ACE178" s="69"/>
      <c r="ACF178" s="69"/>
      <c r="ACG178" s="69"/>
      <c r="ACH178" s="69"/>
      <c r="ACI178" s="69"/>
      <c r="ACJ178" s="69"/>
      <c r="ACK178" s="69"/>
      <c r="ACL178" s="69"/>
      <c r="ACM178" s="69"/>
      <c r="ACN178" s="69"/>
      <c r="ACO178" s="69"/>
      <c r="ACP178" s="69"/>
      <c r="ACQ178" s="69"/>
      <c r="ACR178" s="69"/>
      <c r="ACS178" s="69"/>
      <c r="ACT178" s="69"/>
      <c r="ACU178" s="69"/>
      <c r="ACV178" s="69"/>
      <c r="ACW178" s="69"/>
      <c r="ACX178" s="69"/>
      <c r="ACY178" s="69"/>
      <c r="ACZ178" s="69"/>
      <c r="ADA178" s="69"/>
      <c r="ADB178" s="69"/>
      <c r="ADC178" s="69"/>
      <c r="ADD178" s="69"/>
      <c r="ADE178" s="69"/>
      <c r="ADF178" s="69"/>
      <c r="ADG178" s="69"/>
      <c r="ADH178" s="69"/>
      <c r="ADI178" s="69"/>
      <c r="ADJ178" s="69"/>
      <c r="ADK178" s="69"/>
      <c r="ADL178" s="69"/>
      <c r="ADM178" s="69"/>
      <c r="ADN178" s="69"/>
      <c r="ADO178" s="69"/>
      <c r="ADP178" s="69"/>
      <c r="ADQ178" s="69"/>
      <c r="ADR178" s="69"/>
      <c r="ADS178" s="69"/>
      <c r="ADT178" s="69"/>
      <c r="ADU178" s="69"/>
      <c r="ADV178" s="69"/>
      <c r="ADW178" s="69"/>
      <c r="ADX178" s="69"/>
      <c r="ADY178" s="69"/>
      <c r="ADZ178" s="77"/>
      <c r="AEA178" s="69"/>
      <c r="AEB178" s="69"/>
      <c r="AEC178" s="69"/>
      <c r="AED178" s="69"/>
      <c r="AEE178" s="111">
        <f t="shared" si="78"/>
        <v>173</v>
      </c>
      <c r="AEF178" s="109"/>
      <c r="AEG178" s="69"/>
      <c r="AEH178" s="69"/>
      <c r="AEI178" s="69"/>
      <c r="AEJ178" s="69"/>
      <c r="AEK178" s="69"/>
      <c r="AEL178" s="69"/>
      <c r="AEM178" s="69"/>
      <c r="AEN178" s="69"/>
      <c r="AEO178" s="69"/>
      <c r="AEP178" s="69"/>
      <c r="AEQ178" s="69"/>
      <c r="AER178" s="69"/>
      <c r="AES178" s="69"/>
      <c r="AET178" s="69"/>
      <c r="AEU178" s="69"/>
      <c r="AEV178" s="69"/>
      <c r="AEW178" s="69"/>
      <c r="AEX178" s="69"/>
      <c r="AEY178" s="69"/>
      <c r="AEZ178" s="69"/>
      <c r="AFA178" s="69"/>
      <c r="AFB178" s="113"/>
      <c r="AFC178" s="113"/>
      <c r="AFD178" s="113"/>
      <c r="AFE178" s="113"/>
      <c r="AFF178" s="113"/>
      <c r="AFG178" s="113"/>
      <c r="AFH178" s="113"/>
      <c r="AFI178" s="113"/>
      <c r="AFJ178" s="113"/>
      <c r="AFK178" s="113"/>
      <c r="AFL178" s="113"/>
      <c r="AFM178" s="113"/>
      <c r="AFN178" s="113"/>
      <c r="AFO178" s="113"/>
      <c r="AFP178" s="113"/>
      <c r="AFQ178" s="113"/>
      <c r="AFR178" s="113"/>
      <c r="AFS178" s="113"/>
      <c r="AFT178" s="113"/>
      <c r="AFU178" s="113"/>
      <c r="AFV178" s="113"/>
      <c r="AFW178" s="113"/>
      <c r="AFX178" s="113"/>
      <c r="AFY178" s="113"/>
      <c r="AFZ178" s="113"/>
      <c r="AGA178" s="69"/>
      <c r="AGB178" s="69"/>
      <c r="AGC178" s="69"/>
      <c r="AGD178" s="69"/>
      <c r="AGE178" s="69"/>
      <c r="AGF178" s="69"/>
      <c r="AGG178" s="69"/>
      <c r="AGH178" s="69"/>
      <c r="AGI178" s="69"/>
      <c r="AGJ178" s="69"/>
      <c r="AGK178" s="69"/>
      <c r="AGL178" s="69"/>
      <c r="AGM178" s="69"/>
      <c r="AGN178" s="69"/>
      <c r="AGO178" s="69"/>
      <c r="AGP178" s="69"/>
      <c r="AGQ178" s="69"/>
      <c r="AGR178" s="69"/>
      <c r="AGS178" s="69"/>
      <c r="AGT178" s="69"/>
      <c r="AGU178" s="69"/>
      <c r="AGV178" s="69"/>
      <c r="AGW178" s="69"/>
      <c r="AGX178" s="69"/>
      <c r="AGY178" s="69"/>
      <c r="AGZ178" s="69"/>
      <c r="AHA178" s="69"/>
      <c r="AHB178" s="69"/>
      <c r="AHC178" s="69"/>
      <c r="AHD178" s="69"/>
      <c r="AHE178" s="69"/>
      <c r="AHF178" s="69"/>
      <c r="AHG178" s="69"/>
      <c r="AHH178" s="69"/>
      <c r="AHI178" s="69"/>
      <c r="AHJ178" s="69"/>
      <c r="AHK178" s="69"/>
      <c r="AHL178" s="69"/>
      <c r="AHM178" s="69"/>
      <c r="AHN178" s="69"/>
      <c r="AHO178" s="69"/>
      <c r="AHP178" s="69"/>
      <c r="AHQ178" s="69"/>
      <c r="AHR178" s="69"/>
      <c r="AHS178" s="69"/>
      <c r="AHT178" s="69"/>
      <c r="AHU178" s="69"/>
      <c r="AHV178" s="69"/>
      <c r="AHW178" s="69"/>
      <c r="AHX178" s="69"/>
      <c r="AHY178" s="69"/>
      <c r="AHZ178" s="69"/>
      <c r="AIA178" s="69"/>
      <c r="AIB178" s="69"/>
    </row>
    <row r="179" spans="1:912" ht="1.5" customHeight="1" x14ac:dyDescent="0.25">
      <c r="A179" s="77"/>
      <c r="B179" s="69"/>
      <c r="C179" s="69"/>
      <c r="D179" s="69"/>
      <c r="E179" s="77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69"/>
      <c r="ER179" s="69"/>
      <c r="ES179" s="69"/>
      <c r="ET179" s="69"/>
      <c r="EU179" s="69"/>
      <c r="EV179" s="69"/>
      <c r="EW179" s="69"/>
      <c r="EX179" s="69"/>
      <c r="EY179" s="69"/>
      <c r="EZ179" s="69"/>
      <c r="FA179" s="69"/>
      <c r="FB179" s="69"/>
      <c r="FC179" s="69"/>
      <c r="FD179" s="69"/>
      <c r="FE179" s="69"/>
      <c r="FF179" s="69"/>
      <c r="FG179" s="69"/>
      <c r="FH179" s="69"/>
      <c r="FI179" s="69"/>
      <c r="FJ179" s="69"/>
      <c r="FK179" s="69"/>
      <c r="FL179" s="69"/>
      <c r="FM179" s="69"/>
      <c r="FN179" s="69"/>
      <c r="FO179" s="69"/>
      <c r="FP179" s="69"/>
      <c r="FQ179" s="69"/>
      <c r="FR179" s="69"/>
      <c r="FS179" s="69"/>
      <c r="FT179" s="69"/>
      <c r="FU179" s="69"/>
      <c r="FV179" s="69"/>
      <c r="FW179" s="69"/>
      <c r="FX179" s="69"/>
      <c r="FY179" s="69"/>
      <c r="FZ179" s="69"/>
      <c r="GA179" s="69"/>
      <c r="GB179" s="69"/>
      <c r="GC179" s="69"/>
      <c r="GD179" s="69"/>
      <c r="GE179" s="69"/>
      <c r="GF179" s="69"/>
      <c r="GG179" s="69"/>
      <c r="GH179" s="69"/>
      <c r="GI179" s="69"/>
      <c r="GJ179" s="69"/>
      <c r="GK179" s="69"/>
      <c r="GL179" s="69"/>
      <c r="GM179" s="69"/>
      <c r="GN179" s="69"/>
      <c r="GO179" s="69"/>
      <c r="GP179" s="69"/>
      <c r="GQ179" s="69"/>
      <c r="GR179" s="69"/>
      <c r="GS179" s="69"/>
      <c r="GT179" s="69"/>
      <c r="GU179" s="69"/>
      <c r="GV179" s="69"/>
      <c r="GW179" s="69"/>
      <c r="GX179" s="69"/>
      <c r="GY179" s="69"/>
      <c r="GZ179" s="69"/>
      <c r="HA179" s="69"/>
      <c r="HB179" s="69"/>
      <c r="HC179" s="69"/>
      <c r="HD179" s="69"/>
      <c r="HE179" s="69"/>
      <c r="HF179" s="69"/>
      <c r="HG179" s="69"/>
      <c r="HH179" s="69"/>
      <c r="HI179" s="69"/>
      <c r="HJ179" s="69"/>
      <c r="HK179" s="69"/>
      <c r="HL179" s="69"/>
      <c r="HM179" s="69"/>
      <c r="HN179" s="69"/>
      <c r="HO179" s="69"/>
      <c r="HP179" s="69"/>
      <c r="HQ179" s="69"/>
      <c r="HR179" s="69"/>
      <c r="HS179" s="69"/>
      <c r="HT179" s="69"/>
      <c r="HU179" s="69"/>
      <c r="HV179" s="69"/>
      <c r="HW179" s="69"/>
      <c r="HX179" s="69"/>
      <c r="HY179" s="69"/>
      <c r="HZ179" s="69"/>
      <c r="IA179" s="69"/>
      <c r="IB179" s="69"/>
      <c r="IC179" s="69"/>
      <c r="ID179" s="69"/>
      <c r="IE179" s="69"/>
      <c r="IF179" s="69"/>
      <c r="IG179" s="69"/>
      <c r="IH179" s="69"/>
      <c r="II179" s="69"/>
      <c r="IJ179" s="69"/>
      <c r="IK179" s="69"/>
      <c r="IL179" s="69"/>
      <c r="IM179" s="69"/>
      <c r="IN179" s="69"/>
      <c r="IO179" s="69"/>
      <c r="IP179" s="69"/>
      <c r="IQ179" s="69"/>
      <c r="IR179" s="69"/>
      <c r="IS179" s="69"/>
      <c r="IT179" s="69"/>
      <c r="IU179" s="69"/>
      <c r="IV179" s="69"/>
      <c r="IW179" s="69"/>
      <c r="IX179" s="69"/>
      <c r="IY179" s="69"/>
      <c r="IZ179" s="69"/>
      <c r="JA179" s="69"/>
      <c r="JB179" s="69"/>
      <c r="JC179" s="69"/>
      <c r="JD179" s="69"/>
      <c r="JE179" s="69"/>
      <c r="JF179" s="69"/>
      <c r="JG179" s="69"/>
      <c r="JH179" s="69"/>
      <c r="JI179" s="69"/>
      <c r="JJ179" s="69"/>
      <c r="JK179" s="69"/>
      <c r="JL179" s="69"/>
      <c r="JM179" s="69"/>
      <c r="JN179" s="69"/>
      <c r="JO179" s="69"/>
      <c r="JP179" s="69"/>
      <c r="JQ179" s="69"/>
      <c r="JR179" s="69"/>
      <c r="JS179" s="69"/>
      <c r="JT179" s="69"/>
      <c r="JU179" s="69"/>
      <c r="JV179" s="69"/>
      <c r="JW179" s="69"/>
      <c r="JX179" s="69"/>
      <c r="JY179" s="69"/>
      <c r="JZ179" s="69"/>
      <c r="KA179" s="69"/>
      <c r="KB179" s="69"/>
      <c r="KC179" s="69"/>
      <c r="KD179" s="69"/>
      <c r="KE179" s="69"/>
      <c r="KF179" s="69"/>
      <c r="KG179" s="69"/>
      <c r="KH179" s="69"/>
      <c r="KI179" s="69"/>
      <c r="KJ179" s="69"/>
      <c r="KK179" s="69"/>
      <c r="KL179" s="69"/>
      <c r="KM179" s="69"/>
      <c r="KN179" s="69"/>
      <c r="KO179" s="69"/>
      <c r="KP179" s="69"/>
      <c r="KQ179" s="69"/>
      <c r="KR179" s="69"/>
      <c r="KS179" s="69"/>
      <c r="KT179" s="69"/>
      <c r="KU179" s="69"/>
      <c r="KV179" s="69"/>
      <c r="KW179" s="69"/>
      <c r="KX179" s="69"/>
      <c r="KY179" s="69"/>
      <c r="KZ179" s="69"/>
      <c r="LA179" s="69"/>
      <c r="LB179" s="69"/>
      <c r="LC179" s="69"/>
      <c r="LD179" s="69"/>
      <c r="LE179" s="69"/>
      <c r="LF179" s="69"/>
      <c r="LG179" s="69"/>
      <c r="LH179" s="69"/>
      <c r="LI179" s="69"/>
      <c r="LJ179" s="69"/>
      <c r="LK179" s="69"/>
      <c r="LL179" s="69"/>
      <c r="LM179" s="69"/>
      <c r="LN179" s="69"/>
      <c r="LO179" s="69"/>
      <c r="LP179" s="69"/>
      <c r="LQ179" s="69"/>
      <c r="LR179" s="69"/>
      <c r="LS179" s="69"/>
      <c r="LT179" s="69"/>
      <c r="LU179" s="69"/>
      <c r="LV179" s="69"/>
      <c r="LW179" s="69"/>
      <c r="LX179" s="69"/>
      <c r="LY179" s="69"/>
      <c r="LZ179" s="69"/>
      <c r="MA179" s="69"/>
      <c r="MB179" s="69"/>
      <c r="MC179" s="69"/>
      <c r="MD179" s="69"/>
      <c r="ME179" s="69"/>
      <c r="MF179" s="69"/>
      <c r="MG179" s="69"/>
      <c r="MH179" s="69"/>
      <c r="MI179" s="69"/>
      <c r="MJ179" s="69"/>
      <c r="MK179" s="69"/>
      <c r="ML179" s="69"/>
      <c r="MM179" s="69"/>
      <c r="MN179" s="69"/>
      <c r="MO179" s="69"/>
      <c r="MP179" s="69"/>
      <c r="MQ179" s="69"/>
      <c r="MR179" s="69"/>
      <c r="MS179" s="69"/>
      <c r="MT179" s="69"/>
      <c r="MU179" s="69"/>
      <c r="MV179" s="69"/>
      <c r="MW179" s="69"/>
      <c r="MX179" s="69"/>
      <c r="MY179" s="69"/>
      <c r="MZ179" s="69"/>
      <c r="NA179" s="69"/>
      <c r="NB179" s="69"/>
      <c r="NC179" s="69"/>
      <c r="ND179" s="69"/>
      <c r="NE179" s="69"/>
      <c r="NF179" s="69"/>
      <c r="NG179" s="69"/>
      <c r="NH179" s="69"/>
      <c r="NI179" s="69"/>
      <c r="NJ179" s="69"/>
      <c r="NK179" s="69"/>
      <c r="NL179" s="69"/>
      <c r="NM179" s="69"/>
      <c r="NN179" s="69"/>
      <c r="NO179" s="69"/>
      <c r="NP179" s="69"/>
      <c r="NQ179" s="69"/>
      <c r="NR179" s="69"/>
      <c r="NS179" s="69"/>
      <c r="NT179" s="69"/>
      <c r="NU179" s="69"/>
      <c r="NV179" s="69"/>
      <c r="NW179" s="69"/>
      <c r="NX179" s="69"/>
      <c r="NY179" s="69"/>
      <c r="NZ179" s="69"/>
      <c r="OA179" s="69"/>
      <c r="OB179" s="69"/>
      <c r="OC179" s="69"/>
      <c r="OD179" s="69"/>
      <c r="OE179" s="69"/>
      <c r="OF179" s="69"/>
      <c r="OG179" s="69"/>
      <c r="OH179" s="69"/>
      <c r="OI179" s="69"/>
      <c r="OJ179" s="69"/>
      <c r="OK179" s="69"/>
      <c r="OL179" s="69"/>
      <c r="OM179" s="69"/>
      <c r="ON179" s="69"/>
      <c r="OO179" s="69"/>
      <c r="OP179" s="69"/>
      <c r="OQ179" s="69"/>
      <c r="OR179" s="69"/>
      <c r="OS179" s="69"/>
      <c r="OT179" s="69"/>
      <c r="OU179" s="69"/>
      <c r="OV179" s="69"/>
      <c r="OW179" s="69"/>
      <c r="OX179" s="69"/>
      <c r="OY179" s="69"/>
      <c r="OZ179" s="69"/>
      <c r="PA179" s="69"/>
      <c r="PB179" s="69"/>
      <c r="PC179" s="69"/>
      <c r="PD179" s="69"/>
      <c r="PE179" s="69"/>
      <c r="PF179" s="69"/>
      <c r="PG179" s="69"/>
      <c r="PH179" s="69"/>
      <c r="PI179" s="69"/>
      <c r="PJ179" s="69"/>
      <c r="PK179" s="69"/>
      <c r="PL179" s="69"/>
      <c r="PM179" s="69"/>
      <c r="PN179" s="69"/>
      <c r="PO179" s="69"/>
      <c r="PP179" s="69"/>
      <c r="PQ179" s="69"/>
      <c r="PR179" s="69"/>
      <c r="PS179" s="69"/>
      <c r="PT179" s="69"/>
      <c r="PU179" s="69"/>
      <c r="PV179" s="69"/>
      <c r="PW179" s="69"/>
      <c r="PX179" s="69"/>
      <c r="PY179" s="69"/>
      <c r="PZ179" s="69"/>
      <c r="QA179" s="69"/>
      <c r="QB179" s="69"/>
      <c r="QC179" s="69"/>
      <c r="QD179" s="69"/>
      <c r="QE179" s="69"/>
      <c r="QF179" s="69"/>
      <c r="QG179" s="69"/>
      <c r="QH179" s="69"/>
      <c r="QI179" s="69"/>
      <c r="QJ179" s="69"/>
      <c r="QK179" s="69"/>
      <c r="QL179" s="69"/>
      <c r="QM179" s="69"/>
      <c r="QN179" s="69"/>
      <c r="QO179" s="69"/>
      <c r="QP179" s="69"/>
      <c r="QQ179" s="69"/>
      <c r="QR179" s="69"/>
      <c r="QS179" s="69"/>
      <c r="QT179" s="69"/>
      <c r="QU179" s="69"/>
      <c r="QV179" s="69"/>
      <c r="QW179" s="69"/>
      <c r="QX179" s="69"/>
      <c r="QY179" s="69"/>
      <c r="QZ179" s="69"/>
      <c r="RA179" s="69"/>
      <c r="RB179" s="69"/>
      <c r="RC179" s="69"/>
      <c r="RD179" s="69"/>
      <c r="RE179" s="69"/>
      <c r="RF179" s="69"/>
      <c r="RG179" s="69"/>
      <c r="RH179" s="69"/>
      <c r="RI179" s="69"/>
      <c r="RJ179" s="69"/>
      <c r="RK179" s="69"/>
      <c r="RL179" s="69"/>
      <c r="RM179" s="69"/>
      <c r="RN179" s="69"/>
      <c r="RO179" s="69"/>
      <c r="RP179" s="69"/>
      <c r="RQ179" s="69"/>
      <c r="RR179" s="69"/>
      <c r="RS179" s="69"/>
      <c r="RT179" s="69"/>
      <c r="RU179" s="69"/>
      <c r="RV179" s="69"/>
      <c r="RW179" s="69"/>
      <c r="RX179" s="69"/>
      <c r="RY179" s="69"/>
      <c r="RZ179" s="69"/>
      <c r="SA179" s="69"/>
      <c r="SB179" s="69"/>
      <c r="SC179" s="69"/>
      <c r="SD179" s="69"/>
      <c r="SE179" s="69"/>
      <c r="SF179" s="69"/>
      <c r="SG179" s="69"/>
      <c r="SH179" s="69"/>
      <c r="SI179" s="69"/>
      <c r="SJ179" s="69"/>
      <c r="SK179" s="69"/>
      <c r="SL179" s="69"/>
      <c r="SM179" s="69"/>
      <c r="SN179" s="69"/>
      <c r="SO179" s="69"/>
      <c r="SP179" s="69"/>
      <c r="SQ179" s="69"/>
      <c r="SR179" s="69"/>
      <c r="SS179" s="69"/>
      <c r="ST179" s="69"/>
      <c r="SU179" s="69"/>
      <c r="SV179" s="69"/>
      <c r="SW179" s="69"/>
      <c r="SX179" s="69"/>
      <c r="SY179" s="69"/>
      <c r="SZ179" s="69"/>
      <c r="TA179" s="69"/>
      <c r="TB179" s="69"/>
      <c r="TC179" s="69"/>
      <c r="TD179" s="69"/>
      <c r="TE179" s="69"/>
      <c r="TF179" s="69"/>
      <c r="TG179" s="69"/>
      <c r="TH179" s="69"/>
      <c r="TI179" s="69"/>
      <c r="TJ179" s="69"/>
      <c r="TK179" s="69"/>
      <c r="TL179" s="69"/>
      <c r="TM179" s="69"/>
      <c r="TN179" s="69"/>
      <c r="TO179" s="69"/>
      <c r="TP179" s="69"/>
      <c r="TQ179" s="69"/>
      <c r="TR179" s="69"/>
      <c r="TS179" s="69"/>
      <c r="TT179" s="69"/>
      <c r="TU179" s="69"/>
      <c r="TV179" s="69"/>
      <c r="TW179" s="69"/>
      <c r="TX179" s="69"/>
      <c r="TY179" s="69"/>
      <c r="TZ179" s="69"/>
      <c r="UA179" s="69"/>
      <c r="UB179" s="69"/>
      <c r="UC179" s="69"/>
      <c r="UD179" s="69"/>
      <c r="UE179" s="69"/>
      <c r="UF179" s="69"/>
      <c r="UG179" s="69"/>
      <c r="UH179" s="69"/>
      <c r="UI179" s="69"/>
      <c r="UJ179" s="69"/>
      <c r="UK179" s="69"/>
      <c r="UL179" s="69"/>
      <c r="UM179" s="69"/>
      <c r="UN179" s="69"/>
      <c r="UO179" s="69"/>
      <c r="UP179" s="69"/>
      <c r="UQ179" s="69"/>
      <c r="UR179" s="69"/>
      <c r="US179" s="69"/>
      <c r="UT179" s="69"/>
      <c r="UU179" s="69"/>
      <c r="UV179" s="69"/>
      <c r="UW179" s="69"/>
      <c r="UX179" s="69"/>
      <c r="UY179" s="69"/>
      <c r="UZ179" s="69"/>
      <c r="VA179" s="69"/>
      <c r="VB179" s="69"/>
      <c r="VC179" s="69"/>
      <c r="VD179" s="69"/>
      <c r="VE179" s="69"/>
      <c r="VF179" s="69"/>
      <c r="VG179" s="69"/>
      <c r="VH179" s="69"/>
      <c r="VI179" s="69"/>
      <c r="VJ179" s="69"/>
      <c r="VK179" s="69"/>
      <c r="VL179" s="69"/>
      <c r="VM179" s="69"/>
      <c r="VN179" s="69"/>
      <c r="VO179" s="69"/>
      <c r="VP179" s="69"/>
      <c r="VQ179" s="69"/>
      <c r="VR179" s="69"/>
      <c r="VS179" s="69"/>
      <c r="VT179" s="69"/>
      <c r="VU179" s="69"/>
      <c r="VV179" s="69"/>
      <c r="VW179" s="69"/>
      <c r="VX179" s="69"/>
      <c r="VY179" s="69"/>
      <c r="VZ179" s="69"/>
      <c r="WA179" s="69"/>
      <c r="WB179" s="69"/>
      <c r="WC179" s="69"/>
      <c r="WD179" s="69"/>
      <c r="WE179" s="69"/>
      <c r="WF179" s="69"/>
      <c r="WG179" s="69"/>
      <c r="WH179" s="69"/>
      <c r="WI179" s="69"/>
      <c r="WJ179" s="69"/>
      <c r="WK179" s="69"/>
      <c r="WL179" s="69"/>
      <c r="WM179" s="69"/>
      <c r="WN179" s="69"/>
      <c r="WO179" s="69"/>
      <c r="WP179" s="69"/>
      <c r="WQ179" s="69"/>
      <c r="WR179" s="69"/>
      <c r="WS179" s="69"/>
      <c r="WT179" s="69"/>
      <c r="WU179" s="69"/>
      <c r="WV179" s="69"/>
      <c r="WW179" s="69"/>
      <c r="WX179" s="69"/>
      <c r="WY179" s="69"/>
      <c r="WZ179" s="69"/>
      <c r="XA179" s="69"/>
      <c r="XB179" s="69"/>
      <c r="XC179" s="69"/>
      <c r="XD179" s="69"/>
      <c r="XE179" s="69"/>
      <c r="XF179" s="69"/>
      <c r="XG179" s="69"/>
      <c r="XH179" s="69"/>
      <c r="XI179" s="69"/>
      <c r="XJ179" s="69"/>
      <c r="XK179" s="69"/>
      <c r="XL179" s="69"/>
      <c r="XM179" s="69"/>
      <c r="XN179" s="69"/>
      <c r="XO179" s="69"/>
      <c r="XP179" s="69"/>
      <c r="XQ179" s="69"/>
      <c r="XR179" s="69"/>
      <c r="XS179" s="69"/>
      <c r="XT179" s="69"/>
      <c r="XU179" s="69"/>
      <c r="XV179" s="69"/>
      <c r="XW179" s="69"/>
      <c r="XX179" s="69"/>
      <c r="XY179" s="69"/>
      <c r="XZ179" s="69"/>
      <c r="YA179" s="69"/>
      <c r="YB179" s="69"/>
      <c r="YC179" s="69"/>
      <c r="YD179" s="69"/>
      <c r="YE179" s="69"/>
      <c r="YF179" s="69"/>
      <c r="YG179" s="69"/>
      <c r="YH179" s="69"/>
      <c r="YI179" s="69"/>
      <c r="YJ179" s="69"/>
      <c r="YK179" s="69"/>
      <c r="YL179" s="69"/>
      <c r="YM179" s="69"/>
      <c r="YN179" s="69"/>
      <c r="YO179" s="69"/>
      <c r="YP179" s="69"/>
      <c r="YQ179" s="69"/>
      <c r="YR179" s="69"/>
      <c r="YS179" s="69"/>
      <c r="YT179" s="69"/>
      <c r="YU179" s="69"/>
      <c r="YV179" s="69"/>
      <c r="YW179" s="69"/>
      <c r="YX179" s="69"/>
      <c r="YY179" s="69"/>
      <c r="YZ179" s="69"/>
      <c r="ZA179" s="69"/>
      <c r="ZB179" s="69"/>
      <c r="ZC179" s="69"/>
      <c r="ZD179" s="69"/>
      <c r="ZE179" s="69"/>
      <c r="ZF179" s="69"/>
      <c r="ZG179" s="69"/>
      <c r="ZH179" s="69"/>
      <c r="ZI179" s="69"/>
      <c r="ZJ179" s="69"/>
      <c r="ZK179" s="69"/>
      <c r="ZL179" s="69"/>
      <c r="ZM179" s="69"/>
      <c r="ZN179" s="69"/>
      <c r="ZO179" s="69"/>
      <c r="ZP179" s="69"/>
      <c r="ZQ179" s="69"/>
      <c r="ZR179" s="69"/>
      <c r="ZS179" s="69"/>
      <c r="ZT179" s="69"/>
      <c r="ZU179" s="69"/>
      <c r="ZV179" s="69"/>
      <c r="ZW179" s="69"/>
      <c r="ZX179" s="69"/>
      <c r="ZY179" s="69"/>
      <c r="ZZ179" s="69"/>
      <c r="AAA179" s="69"/>
      <c r="AAB179" s="69"/>
      <c r="AAC179" s="69"/>
      <c r="AAD179" s="69"/>
      <c r="AAE179" s="69"/>
      <c r="AAF179" s="69"/>
      <c r="AAG179" s="69"/>
      <c r="AAH179" s="69"/>
      <c r="AAI179" s="69"/>
      <c r="AAJ179" s="69"/>
      <c r="AAK179" s="69"/>
      <c r="AAL179" s="69"/>
      <c r="AAM179" s="69"/>
      <c r="AAN179" s="69"/>
      <c r="AAO179" s="69"/>
      <c r="AAP179" s="69"/>
      <c r="AAQ179" s="69"/>
      <c r="AAR179" s="69"/>
      <c r="AAS179" s="69"/>
      <c r="AAT179" s="69"/>
      <c r="AAU179" s="69"/>
      <c r="AAV179" s="69"/>
      <c r="AAW179" s="69"/>
      <c r="AAX179" s="69"/>
      <c r="AAY179" s="69"/>
      <c r="AAZ179" s="69"/>
      <c r="ABA179" s="69"/>
      <c r="ABB179" s="69"/>
      <c r="ABC179" s="69"/>
      <c r="ABD179" s="69"/>
      <c r="ABE179" s="69"/>
      <c r="ABF179" s="69"/>
      <c r="ABG179" s="69"/>
      <c r="ABH179" s="69"/>
      <c r="ABI179" s="69"/>
      <c r="ABJ179" s="69"/>
      <c r="ABK179" s="69"/>
      <c r="ABL179" s="69"/>
      <c r="ABM179" s="69"/>
      <c r="ABN179" s="69"/>
      <c r="ABO179" s="69"/>
      <c r="ABP179" s="69"/>
      <c r="ABQ179" s="69"/>
      <c r="ABR179" s="69"/>
      <c r="ABS179" s="69"/>
      <c r="ABT179" s="69"/>
      <c r="ABU179" s="69"/>
      <c r="ABV179" s="69"/>
      <c r="ABW179" s="69"/>
      <c r="ABX179" s="69"/>
      <c r="ABY179" s="69"/>
      <c r="ABZ179" s="69"/>
      <c r="ACA179" s="69"/>
      <c r="ACB179" s="69"/>
      <c r="ACC179" s="69"/>
      <c r="ACD179" s="69"/>
      <c r="ACE179" s="69"/>
      <c r="ACF179" s="69"/>
      <c r="ACG179" s="69"/>
      <c r="ACH179" s="69"/>
      <c r="ACI179" s="69"/>
      <c r="ACJ179" s="69"/>
      <c r="ACK179" s="69"/>
      <c r="ACL179" s="69"/>
      <c r="ACM179" s="69"/>
      <c r="ACN179" s="69"/>
      <c r="ACO179" s="69"/>
      <c r="ACP179" s="69"/>
      <c r="ACQ179" s="69"/>
      <c r="ACR179" s="69"/>
      <c r="ACS179" s="69"/>
      <c r="ACT179" s="69"/>
      <c r="ACU179" s="69"/>
      <c r="ACV179" s="69"/>
      <c r="ACW179" s="69"/>
      <c r="ACX179" s="69"/>
      <c r="ACY179" s="69"/>
      <c r="ACZ179" s="69"/>
      <c r="ADA179" s="69"/>
      <c r="ADB179" s="69"/>
      <c r="ADC179" s="69"/>
      <c r="ADD179" s="69"/>
      <c r="ADE179" s="69"/>
      <c r="ADF179" s="69"/>
      <c r="ADG179" s="69"/>
      <c r="ADH179" s="69"/>
      <c r="ADI179" s="69"/>
      <c r="ADJ179" s="69"/>
      <c r="ADK179" s="69"/>
      <c r="ADL179" s="69"/>
      <c r="ADM179" s="69"/>
      <c r="ADN179" s="69"/>
      <c r="ADO179" s="69"/>
      <c r="ADP179" s="69"/>
      <c r="ADQ179" s="69"/>
      <c r="ADR179" s="69"/>
      <c r="ADS179" s="69"/>
      <c r="ADT179" s="69"/>
      <c r="ADU179" s="69"/>
      <c r="ADV179" s="69"/>
      <c r="ADW179" s="69"/>
      <c r="ADX179" s="69"/>
      <c r="ADY179" s="69"/>
      <c r="ADZ179" s="77"/>
      <c r="AEA179" s="69"/>
      <c r="AEB179" s="69"/>
      <c r="AEC179" s="69"/>
      <c r="AED179" s="69"/>
      <c r="AEE179" s="111">
        <f t="shared" si="78"/>
        <v>174</v>
      </c>
      <c r="AEF179" s="109"/>
      <c r="AEG179" s="69"/>
      <c r="AEH179" s="69"/>
      <c r="AEI179" s="69"/>
      <c r="AEJ179" s="69"/>
      <c r="AEK179" s="69"/>
      <c r="AEL179" s="69"/>
      <c r="AEM179" s="69"/>
      <c r="AEN179" s="69"/>
      <c r="AEO179" s="69"/>
      <c r="AEP179" s="69"/>
      <c r="AEQ179" s="69"/>
      <c r="AER179" s="69"/>
      <c r="AES179" s="69"/>
      <c r="AET179" s="69"/>
      <c r="AEU179" s="69"/>
      <c r="AEV179" s="69"/>
      <c r="AEW179" s="69"/>
      <c r="AEX179" s="69"/>
      <c r="AEY179" s="69"/>
      <c r="AEZ179" s="69"/>
      <c r="AFA179" s="69"/>
      <c r="AFB179" s="113"/>
      <c r="AFC179" s="113"/>
      <c r="AFD179" s="113"/>
      <c r="AFE179" s="113"/>
      <c r="AFF179" s="113"/>
      <c r="AFG179" s="113"/>
      <c r="AFH179" s="113"/>
      <c r="AFI179" s="113"/>
      <c r="AFJ179" s="113"/>
      <c r="AFK179" s="113"/>
      <c r="AFL179" s="113"/>
      <c r="AFM179" s="113"/>
      <c r="AFN179" s="113"/>
      <c r="AFO179" s="113"/>
      <c r="AFP179" s="113"/>
      <c r="AFQ179" s="113"/>
      <c r="AFR179" s="113"/>
      <c r="AFS179" s="113"/>
      <c r="AFT179" s="113"/>
      <c r="AFU179" s="113"/>
      <c r="AFV179" s="113"/>
      <c r="AFW179" s="113"/>
      <c r="AFX179" s="113"/>
      <c r="AFY179" s="113"/>
      <c r="AFZ179" s="113"/>
      <c r="AGA179" s="69"/>
      <c r="AGB179" s="69"/>
      <c r="AGC179" s="69"/>
      <c r="AGD179" s="69"/>
      <c r="AGE179" s="69"/>
      <c r="AGF179" s="69"/>
      <c r="AGG179" s="69"/>
      <c r="AGH179" s="69"/>
      <c r="AGI179" s="69"/>
      <c r="AGJ179" s="69"/>
      <c r="AGK179" s="69"/>
      <c r="AGL179" s="69"/>
      <c r="AGM179" s="69"/>
      <c r="AGN179" s="69"/>
      <c r="AGO179" s="69"/>
      <c r="AGP179" s="69"/>
      <c r="AGQ179" s="69"/>
      <c r="AGR179" s="69"/>
      <c r="AGS179" s="69"/>
      <c r="AGT179" s="69"/>
      <c r="AGU179" s="69"/>
      <c r="AGV179" s="69"/>
      <c r="AGW179" s="69"/>
      <c r="AGX179" s="69"/>
      <c r="AGY179" s="69"/>
      <c r="AGZ179" s="69"/>
      <c r="AHA179" s="69"/>
      <c r="AHB179" s="69"/>
      <c r="AHC179" s="69"/>
      <c r="AHD179" s="69"/>
      <c r="AHE179" s="69"/>
      <c r="AHF179" s="69"/>
      <c r="AHG179" s="69"/>
      <c r="AHH179" s="69"/>
      <c r="AHI179" s="69"/>
      <c r="AHJ179" s="69"/>
      <c r="AHK179" s="69"/>
      <c r="AHL179" s="69"/>
      <c r="AHM179" s="69"/>
      <c r="AHN179" s="69"/>
      <c r="AHO179" s="69"/>
      <c r="AHP179" s="69"/>
      <c r="AHQ179" s="69"/>
      <c r="AHR179" s="69"/>
      <c r="AHS179" s="69"/>
      <c r="AHT179" s="69"/>
      <c r="AHU179" s="69"/>
      <c r="AHV179" s="69"/>
      <c r="AHW179" s="69"/>
      <c r="AHX179" s="69"/>
      <c r="AHY179" s="69"/>
      <c r="AHZ179" s="69"/>
      <c r="AIA179" s="69"/>
      <c r="AIB179" s="69"/>
    </row>
    <row r="180" spans="1:912" ht="1.5" customHeight="1" x14ac:dyDescent="0.25">
      <c r="A180" s="77"/>
      <c r="B180" s="69"/>
      <c r="C180" s="69"/>
      <c r="D180" s="69"/>
      <c r="E180" s="77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/>
      <c r="EU180" s="69"/>
      <c r="EV180" s="69"/>
      <c r="EW180" s="69"/>
      <c r="EX180" s="69"/>
      <c r="EY180" s="69"/>
      <c r="EZ180" s="69"/>
      <c r="FA180" s="69"/>
      <c r="FB180" s="69"/>
      <c r="FC180" s="69"/>
      <c r="FD180" s="69"/>
      <c r="FE180" s="69"/>
      <c r="FF180" s="69"/>
      <c r="FG180" s="69"/>
      <c r="FH180" s="69"/>
      <c r="FI180" s="69"/>
      <c r="FJ180" s="69"/>
      <c r="FK180" s="69"/>
      <c r="FL180" s="69"/>
      <c r="FM180" s="69"/>
      <c r="FN180" s="69"/>
      <c r="FO180" s="69"/>
      <c r="FP180" s="69"/>
      <c r="FQ180" s="69"/>
      <c r="FR180" s="69"/>
      <c r="FS180" s="69"/>
      <c r="FT180" s="69"/>
      <c r="FU180" s="69"/>
      <c r="FV180" s="69"/>
      <c r="FW180" s="69"/>
      <c r="FX180" s="69"/>
      <c r="FY180" s="69"/>
      <c r="FZ180" s="69"/>
      <c r="GA180" s="69"/>
      <c r="GB180" s="69"/>
      <c r="GC180" s="69"/>
      <c r="GD180" s="69"/>
      <c r="GE180" s="69"/>
      <c r="GF180" s="69"/>
      <c r="GG180" s="69"/>
      <c r="GH180" s="69"/>
      <c r="GI180" s="69"/>
      <c r="GJ180" s="69"/>
      <c r="GK180" s="69"/>
      <c r="GL180" s="69"/>
      <c r="GM180" s="69"/>
      <c r="GN180" s="69"/>
      <c r="GO180" s="69"/>
      <c r="GP180" s="69"/>
      <c r="GQ180" s="69"/>
      <c r="GR180" s="69"/>
      <c r="GS180" s="69"/>
      <c r="GT180" s="69"/>
      <c r="GU180" s="69"/>
      <c r="GV180" s="69"/>
      <c r="GW180" s="69"/>
      <c r="GX180" s="69"/>
      <c r="GY180" s="69"/>
      <c r="GZ180" s="69"/>
      <c r="HA180" s="69"/>
      <c r="HB180" s="69"/>
      <c r="HC180" s="69"/>
      <c r="HD180" s="69"/>
      <c r="HE180" s="69"/>
      <c r="HF180" s="69"/>
      <c r="HG180" s="69"/>
      <c r="HH180" s="69"/>
      <c r="HI180" s="69"/>
      <c r="HJ180" s="69"/>
      <c r="HK180" s="69"/>
      <c r="HL180" s="69"/>
      <c r="HM180" s="69"/>
      <c r="HN180" s="69"/>
      <c r="HO180" s="69"/>
      <c r="HP180" s="69"/>
      <c r="HQ180" s="69"/>
      <c r="HR180" s="69"/>
      <c r="HS180" s="69"/>
      <c r="HT180" s="69"/>
      <c r="HU180" s="69"/>
      <c r="HV180" s="69"/>
      <c r="HW180" s="69"/>
      <c r="HX180" s="69"/>
      <c r="HY180" s="69"/>
      <c r="HZ180" s="69"/>
      <c r="IA180" s="69"/>
      <c r="IB180" s="69"/>
      <c r="IC180" s="69"/>
      <c r="ID180" s="69"/>
      <c r="IE180" s="69"/>
      <c r="IF180" s="69"/>
      <c r="IG180" s="69"/>
      <c r="IH180" s="69"/>
      <c r="II180" s="69"/>
      <c r="IJ180" s="69"/>
      <c r="IK180" s="69"/>
      <c r="IL180" s="69"/>
      <c r="IM180" s="69"/>
      <c r="IN180" s="69"/>
      <c r="IO180" s="69"/>
      <c r="IP180" s="69"/>
      <c r="IQ180" s="69"/>
      <c r="IR180" s="69"/>
      <c r="IS180" s="69"/>
      <c r="IT180" s="69"/>
      <c r="IU180" s="69"/>
      <c r="IV180" s="69"/>
      <c r="IW180" s="69"/>
      <c r="IX180" s="69"/>
      <c r="IY180" s="69"/>
      <c r="IZ180" s="69"/>
      <c r="JA180" s="69"/>
      <c r="JB180" s="69"/>
      <c r="JC180" s="69"/>
      <c r="JD180" s="69"/>
      <c r="JE180" s="69"/>
      <c r="JF180" s="69"/>
      <c r="JG180" s="69"/>
      <c r="JH180" s="69"/>
      <c r="JI180" s="69"/>
      <c r="JJ180" s="69"/>
      <c r="JK180" s="69"/>
      <c r="JL180" s="69"/>
      <c r="JM180" s="69"/>
      <c r="JN180" s="69"/>
      <c r="JO180" s="69"/>
      <c r="JP180" s="69"/>
      <c r="JQ180" s="69"/>
      <c r="JR180" s="69"/>
      <c r="JS180" s="69"/>
      <c r="JT180" s="69"/>
      <c r="JU180" s="69"/>
      <c r="JV180" s="69"/>
      <c r="JW180" s="69"/>
      <c r="JX180" s="69"/>
      <c r="JY180" s="69"/>
      <c r="JZ180" s="69"/>
      <c r="KA180" s="69"/>
      <c r="KB180" s="69"/>
      <c r="KC180" s="69"/>
      <c r="KD180" s="69"/>
      <c r="KE180" s="69"/>
      <c r="KF180" s="69"/>
      <c r="KG180" s="69"/>
      <c r="KH180" s="69"/>
      <c r="KI180" s="69"/>
      <c r="KJ180" s="69"/>
      <c r="KK180" s="69"/>
      <c r="KL180" s="69"/>
      <c r="KM180" s="69"/>
      <c r="KN180" s="69"/>
      <c r="KO180" s="69"/>
      <c r="KP180" s="69"/>
      <c r="KQ180" s="69"/>
      <c r="KR180" s="69"/>
      <c r="KS180" s="69"/>
      <c r="KT180" s="69"/>
      <c r="KU180" s="69"/>
      <c r="KV180" s="69"/>
      <c r="KW180" s="69"/>
      <c r="KX180" s="69"/>
      <c r="KY180" s="69"/>
      <c r="KZ180" s="69"/>
      <c r="LA180" s="69"/>
      <c r="LB180" s="69"/>
      <c r="LC180" s="69"/>
      <c r="LD180" s="69"/>
      <c r="LE180" s="69"/>
      <c r="LF180" s="69"/>
      <c r="LG180" s="69"/>
      <c r="LH180" s="69"/>
      <c r="LI180" s="69"/>
      <c r="LJ180" s="69"/>
      <c r="LK180" s="69"/>
      <c r="LL180" s="69"/>
      <c r="LM180" s="69"/>
      <c r="LN180" s="69"/>
      <c r="LO180" s="69"/>
      <c r="LP180" s="69"/>
      <c r="LQ180" s="69"/>
      <c r="LR180" s="69"/>
      <c r="LS180" s="69"/>
      <c r="LT180" s="69"/>
      <c r="LU180" s="69"/>
      <c r="LV180" s="69"/>
      <c r="LW180" s="69"/>
      <c r="LX180" s="69"/>
      <c r="LY180" s="69"/>
      <c r="LZ180" s="69"/>
      <c r="MA180" s="69"/>
      <c r="MB180" s="69"/>
      <c r="MC180" s="69"/>
      <c r="MD180" s="69"/>
      <c r="ME180" s="69"/>
      <c r="MF180" s="69"/>
      <c r="MG180" s="69"/>
      <c r="MH180" s="69"/>
      <c r="MI180" s="69"/>
      <c r="MJ180" s="69"/>
      <c r="MK180" s="69"/>
      <c r="ML180" s="69"/>
      <c r="MM180" s="69"/>
      <c r="MN180" s="69"/>
      <c r="MO180" s="69"/>
      <c r="MP180" s="69"/>
      <c r="MQ180" s="69"/>
      <c r="MR180" s="69"/>
      <c r="MS180" s="69"/>
      <c r="MT180" s="69"/>
      <c r="MU180" s="69"/>
      <c r="MV180" s="69"/>
      <c r="MW180" s="69"/>
      <c r="MX180" s="69"/>
      <c r="MY180" s="69"/>
      <c r="MZ180" s="69"/>
      <c r="NA180" s="69"/>
      <c r="NB180" s="69"/>
      <c r="NC180" s="69"/>
      <c r="ND180" s="69"/>
      <c r="NE180" s="69"/>
      <c r="NF180" s="69"/>
      <c r="NG180" s="69"/>
      <c r="NH180" s="69"/>
      <c r="NI180" s="69"/>
      <c r="NJ180" s="69"/>
      <c r="NK180" s="69"/>
      <c r="NL180" s="69"/>
      <c r="NM180" s="69"/>
      <c r="NN180" s="69"/>
      <c r="NO180" s="69"/>
      <c r="NP180" s="69"/>
      <c r="NQ180" s="69"/>
      <c r="NR180" s="69"/>
      <c r="NS180" s="69"/>
      <c r="NT180" s="69"/>
      <c r="NU180" s="69"/>
      <c r="NV180" s="69"/>
      <c r="NW180" s="69"/>
      <c r="NX180" s="69"/>
      <c r="NY180" s="69"/>
      <c r="NZ180" s="69"/>
      <c r="OA180" s="69"/>
      <c r="OB180" s="69"/>
      <c r="OC180" s="69"/>
      <c r="OD180" s="69"/>
      <c r="OE180" s="69"/>
      <c r="OF180" s="69"/>
      <c r="OG180" s="69"/>
      <c r="OH180" s="69"/>
      <c r="OI180" s="69"/>
      <c r="OJ180" s="69"/>
      <c r="OK180" s="69"/>
      <c r="OL180" s="69"/>
      <c r="OM180" s="69"/>
      <c r="ON180" s="69"/>
      <c r="OO180" s="69"/>
      <c r="OP180" s="69"/>
      <c r="OQ180" s="69"/>
      <c r="OR180" s="69"/>
      <c r="OS180" s="69"/>
      <c r="OT180" s="69"/>
      <c r="OU180" s="69"/>
      <c r="OV180" s="69"/>
      <c r="OW180" s="69"/>
      <c r="OX180" s="69"/>
      <c r="OY180" s="69"/>
      <c r="OZ180" s="69"/>
      <c r="PA180" s="69"/>
      <c r="PB180" s="69"/>
      <c r="PC180" s="69"/>
      <c r="PD180" s="69"/>
      <c r="PE180" s="69"/>
      <c r="PF180" s="69"/>
      <c r="PG180" s="69"/>
      <c r="PH180" s="69"/>
      <c r="PI180" s="69"/>
      <c r="PJ180" s="69"/>
      <c r="PK180" s="69"/>
      <c r="PL180" s="69"/>
      <c r="PM180" s="69"/>
      <c r="PN180" s="69"/>
      <c r="PO180" s="69"/>
      <c r="PP180" s="69"/>
      <c r="PQ180" s="69"/>
      <c r="PR180" s="69"/>
      <c r="PS180" s="69"/>
      <c r="PT180" s="69"/>
      <c r="PU180" s="69"/>
      <c r="PV180" s="69"/>
      <c r="PW180" s="69"/>
      <c r="PX180" s="69"/>
      <c r="PY180" s="69"/>
      <c r="PZ180" s="69"/>
      <c r="QA180" s="69"/>
      <c r="QB180" s="69"/>
      <c r="QC180" s="69"/>
      <c r="QD180" s="69"/>
      <c r="QE180" s="69"/>
      <c r="QF180" s="69"/>
      <c r="QG180" s="69"/>
      <c r="QH180" s="69"/>
      <c r="QI180" s="69"/>
      <c r="QJ180" s="69"/>
      <c r="QK180" s="69"/>
      <c r="QL180" s="69"/>
      <c r="QM180" s="69"/>
      <c r="QN180" s="69"/>
      <c r="QO180" s="69"/>
      <c r="QP180" s="69"/>
      <c r="QQ180" s="69"/>
      <c r="QR180" s="69"/>
      <c r="QS180" s="69"/>
      <c r="QT180" s="69"/>
      <c r="QU180" s="69"/>
      <c r="QV180" s="69"/>
      <c r="QW180" s="69"/>
      <c r="QX180" s="69"/>
      <c r="QY180" s="69"/>
      <c r="QZ180" s="69"/>
      <c r="RA180" s="69"/>
      <c r="RB180" s="69"/>
      <c r="RC180" s="69"/>
      <c r="RD180" s="69"/>
      <c r="RE180" s="69"/>
      <c r="RF180" s="69"/>
      <c r="RG180" s="69"/>
      <c r="RH180" s="69"/>
      <c r="RI180" s="69"/>
      <c r="RJ180" s="69"/>
      <c r="RK180" s="69"/>
      <c r="RL180" s="69"/>
      <c r="RM180" s="69"/>
      <c r="RN180" s="69"/>
      <c r="RO180" s="69"/>
      <c r="RP180" s="69"/>
      <c r="RQ180" s="69"/>
      <c r="RR180" s="69"/>
      <c r="RS180" s="69"/>
      <c r="RT180" s="69"/>
      <c r="RU180" s="69"/>
      <c r="RV180" s="69"/>
      <c r="RW180" s="69"/>
      <c r="RX180" s="69"/>
      <c r="RY180" s="69"/>
      <c r="RZ180" s="69"/>
      <c r="SA180" s="69"/>
      <c r="SB180" s="69"/>
      <c r="SC180" s="69"/>
      <c r="SD180" s="69"/>
      <c r="SE180" s="69"/>
      <c r="SF180" s="69"/>
      <c r="SG180" s="69"/>
      <c r="SH180" s="69"/>
      <c r="SI180" s="69"/>
      <c r="SJ180" s="69"/>
      <c r="SK180" s="69"/>
      <c r="SL180" s="69"/>
      <c r="SM180" s="69"/>
      <c r="SN180" s="69"/>
      <c r="SO180" s="69"/>
      <c r="SP180" s="69"/>
      <c r="SQ180" s="69"/>
      <c r="SR180" s="69"/>
      <c r="SS180" s="69"/>
      <c r="ST180" s="69"/>
      <c r="SU180" s="69"/>
      <c r="SV180" s="69"/>
      <c r="SW180" s="69"/>
      <c r="SX180" s="69"/>
      <c r="SY180" s="69"/>
      <c r="SZ180" s="69"/>
      <c r="TA180" s="69"/>
      <c r="TB180" s="69"/>
      <c r="TC180" s="69"/>
      <c r="TD180" s="69"/>
      <c r="TE180" s="69"/>
      <c r="TF180" s="69"/>
      <c r="TG180" s="69"/>
      <c r="TH180" s="69"/>
      <c r="TI180" s="69"/>
      <c r="TJ180" s="69"/>
      <c r="TK180" s="69"/>
      <c r="TL180" s="69"/>
      <c r="TM180" s="69"/>
      <c r="TN180" s="69"/>
      <c r="TO180" s="69"/>
      <c r="TP180" s="69"/>
      <c r="TQ180" s="69"/>
      <c r="TR180" s="69"/>
      <c r="TS180" s="69"/>
      <c r="TT180" s="69"/>
      <c r="TU180" s="69"/>
      <c r="TV180" s="69"/>
      <c r="TW180" s="69"/>
      <c r="TX180" s="69"/>
      <c r="TY180" s="69"/>
      <c r="TZ180" s="69"/>
      <c r="UA180" s="69"/>
      <c r="UB180" s="69"/>
      <c r="UC180" s="69"/>
      <c r="UD180" s="69"/>
      <c r="UE180" s="69"/>
      <c r="UF180" s="69"/>
      <c r="UG180" s="69"/>
      <c r="UH180" s="69"/>
      <c r="UI180" s="69"/>
      <c r="UJ180" s="69"/>
      <c r="UK180" s="69"/>
      <c r="UL180" s="69"/>
      <c r="UM180" s="69"/>
      <c r="UN180" s="69"/>
      <c r="UO180" s="69"/>
      <c r="UP180" s="69"/>
      <c r="UQ180" s="69"/>
      <c r="UR180" s="69"/>
      <c r="US180" s="69"/>
      <c r="UT180" s="69"/>
      <c r="UU180" s="69"/>
      <c r="UV180" s="69"/>
      <c r="UW180" s="69"/>
      <c r="UX180" s="69"/>
      <c r="UY180" s="69"/>
      <c r="UZ180" s="69"/>
      <c r="VA180" s="69"/>
      <c r="VB180" s="69"/>
      <c r="VC180" s="69"/>
      <c r="VD180" s="69"/>
      <c r="VE180" s="69"/>
      <c r="VF180" s="69"/>
      <c r="VG180" s="69"/>
      <c r="VH180" s="69"/>
      <c r="VI180" s="69"/>
      <c r="VJ180" s="69"/>
      <c r="VK180" s="69"/>
      <c r="VL180" s="69"/>
      <c r="VM180" s="69"/>
      <c r="VN180" s="69"/>
      <c r="VO180" s="69"/>
      <c r="VP180" s="69"/>
      <c r="VQ180" s="69"/>
      <c r="VR180" s="69"/>
      <c r="VS180" s="69"/>
      <c r="VT180" s="69"/>
      <c r="VU180" s="69"/>
      <c r="VV180" s="69"/>
      <c r="VW180" s="69"/>
      <c r="VX180" s="69"/>
      <c r="VY180" s="69"/>
      <c r="VZ180" s="69"/>
      <c r="WA180" s="69"/>
      <c r="WB180" s="69"/>
      <c r="WC180" s="69"/>
      <c r="WD180" s="69"/>
      <c r="WE180" s="69"/>
      <c r="WF180" s="69"/>
      <c r="WG180" s="69"/>
      <c r="WH180" s="69"/>
      <c r="WI180" s="69"/>
      <c r="WJ180" s="69"/>
      <c r="WK180" s="69"/>
      <c r="WL180" s="69"/>
      <c r="WM180" s="69"/>
      <c r="WN180" s="69"/>
      <c r="WO180" s="69"/>
      <c r="WP180" s="69"/>
      <c r="WQ180" s="69"/>
      <c r="WR180" s="69"/>
      <c r="WS180" s="69"/>
      <c r="WT180" s="69"/>
      <c r="WU180" s="69"/>
      <c r="WV180" s="69"/>
      <c r="WW180" s="69"/>
      <c r="WX180" s="69"/>
      <c r="WY180" s="69"/>
      <c r="WZ180" s="69"/>
      <c r="XA180" s="69"/>
      <c r="XB180" s="69"/>
      <c r="XC180" s="69"/>
      <c r="XD180" s="69"/>
      <c r="XE180" s="69"/>
      <c r="XF180" s="69"/>
      <c r="XG180" s="69"/>
      <c r="XH180" s="69"/>
      <c r="XI180" s="69"/>
      <c r="XJ180" s="69"/>
      <c r="XK180" s="69"/>
      <c r="XL180" s="69"/>
      <c r="XM180" s="69"/>
      <c r="XN180" s="69"/>
      <c r="XO180" s="69"/>
      <c r="XP180" s="69"/>
      <c r="XQ180" s="69"/>
      <c r="XR180" s="69"/>
      <c r="XS180" s="69"/>
      <c r="XT180" s="69"/>
      <c r="XU180" s="69"/>
      <c r="XV180" s="69"/>
      <c r="XW180" s="69"/>
      <c r="XX180" s="69"/>
      <c r="XY180" s="69"/>
      <c r="XZ180" s="69"/>
      <c r="YA180" s="69"/>
      <c r="YB180" s="69"/>
      <c r="YC180" s="69"/>
      <c r="YD180" s="69"/>
      <c r="YE180" s="69"/>
      <c r="YF180" s="69"/>
      <c r="YG180" s="69"/>
      <c r="YH180" s="69"/>
      <c r="YI180" s="69"/>
      <c r="YJ180" s="69"/>
      <c r="YK180" s="69"/>
      <c r="YL180" s="69"/>
      <c r="YM180" s="69"/>
      <c r="YN180" s="69"/>
      <c r="YO180" s="69"/>
      <c r="YP180" s="69"/>
      <c r="YQ180" s="69"/>
      <c r="YR180" s="69"/>
      <c r="YS180" s="69"/>
      <c r="YT180" s="69"/>
      <c r="YU180" s="69"/>
      <c r="YV180" s="69"/>
      <c r="YW180" s="69"/>
      <c r="YX180" s="69"/>
      <c r="YY180" s="69"/>
      <c r="YZ180" s="69"/>
      <c r="ZA180" s="69"/>
      <c r="ZB180" s="69"/>
      <c r="ZC180" s="69"/>
      <c r="ZD180" s="69"/>
      <c r="ZE180" s="69"/>
      <c r="ZF180" s="69"/>
      <c r="ZG180" s="69"/>
      <c r="ZH180" s="69"/>
      <c r="ZI180" s="69"/>
      <c r="ZJ180" s="69"/>
      <c r="ZK180" s="69"/>
      <c r="ZL180" s="69"/>
      <c r="ZM180" s="69"/>
      <c r="ZN180" s="69"/>
      <c r="ZO180" s="69"/>
      <c r="ZP180" s="69"/>
      <c r="ZQ180" s="69"/>
      <c r="ZR180" s="69"/>
      <c r="ZS180" s="69"/>
      <c r="ZT180" s="69"/>
      <c r="ZU180" s="69"/>
      <c r="ZV180" s="69"/>
      <c r="ZW180" s="69"/>
      <c r="ZX180" s="69"/>
      <c r="ZY180" s="69"/>
      <c r="ZZ180" s="69"/>
      <c r="AAA180" s="69"/>
      <c r="AAB180" s="69"/>
      <c r="AAC180" s="69"/>
      <c r="AAD180" s="69"/>
      <c r="AAE180" s="69"/>
      <c r="AAF180" s="69"/>
      <c r="AAG180" s="69"/>
      <c r="AAH180" s="69"/>
      <c r="AAI180" s="69"/>
      <c r="AAJ180" s="69"/>
      <c r="AAK180" s="69"/>
      <c r="AAL180" s="69"/>
      <c r="AAM180" s="69"/>
      <c r="AAN180" s="69"/>
      <c r="AAO180" s="69"/>
      <c r="AAP180" s="69"/>
      <c r="AAQ180" s="69"/>
      <c r="AAR180" s="69"/>
      <c r="AAS180" s="69"/>
      <c r="AAT180" s="69"/>
      <c r="AAU180" s="69"/>
      <c r="AAV180" s="69"/>
      <c r="AAW180" s="69"/>
      <c r="AAX180" s="69"/>
      <c r="AAY180" s="69"/>
      <c r="AAZ180" s="69"/>
      <c r="ABA180" s="69"/>
      <c r="ABB180" s="69"/>
      <c r="ABC180" s="69"/>
      <c r="ABD180" s="69"/>
      <c r="ABE180" s="69"/>
      <c r="ABF180" s="69"/>
      <c r="ABG180" s="69"/>
      <c r="ABH180" s="69"/>
      <c r="ABI180" s="69"/>
      <c r="ABJ180" s="69"/>
      <c r="ABK180" s="69"/>
      <c r="ABL180" s="69"/>
      <c r="ABM180" s="69"/>
      <c r="ABN180" s="69"/>
      <c r="ABO180" s="69"/>
      <c r="ABP180" s="69"/>
      <c r="ABQ180" s="69"/>
      <c r="ABR180" s="69"/>
      <c r="ABS180" s="69"/>
      <c r="ABT180" s="69"/>
      <c r="ABU180" s="69"/>
      <c r="ABV180" s="69"/>
      <c r="ABW180" s="69"/>
      <c r="ABX180" s="69"/>
      <c r="ABY180" s="69"/>
      <c r="ABZ180" s="69"/>
      <c r="ACA180" s="69"/>
      <c r="ACB180" s="69"/>
      <c r="ACC180" s="69"/>
      <c r="ACD180" s="69"/>
      <c r="ACE180" s="69"/>
      <c r="ACF180" s="69"/>
      <c r="ACG180" s="69"/>
      <c r="ACH180" s="69"/>
      <c r="ACI180" s="69"/>
      <c r="ACJ180" s="69"/>
      <c r="ACK180" s="69"/>
      <c r="ACL180" s="69"/>
      <c r="ACM180" s="69"/>
      <c r="ACN180" s="69"/>
      <c r="ACO180" s="69"/>
      <c r="ACP180" s="69"/>
      <c r="ACQ180" s="69"/>
      <c r="ACR180" s="69"/>
      <c r="ACS180" s="69"/>
      <c r="ACT180" s="69"/>
      <c r="ACU180" s="69"/>
      <c r="ACV180" s="69"/>
      <c r="ACW180" s="69"/>
      <c r="ACX180" s="69"/>
      <c r="ACY180" s="69"/>
      <c r="ACZ180" s="69"/>
      <c r="ADA180" s="69"/>
      <c r="ADB180" s="69"/>
      <c r="ADC180" s="69"/>
      <c r="ADD180" s="69"/>
      <c r="ADE180" s="69"/>
      <c r="ADF180" s="69"/>
      <c r="ADG180" s="69"/>
      <c r="ADH180" s="69"/>
      <c r="ADI180" s="69"/>
      <c r="ADJ180" s="69"/>
      <c r="ADK180" s="69"/>
      <c r="ADL180" s="69"/>
      <c r="ADM180" s="69"/>
      <c r="ADN180" s="69"/>
      <c r="ADO180" s="69"/>
      <c r="ADP180" s="69"/>
      <c r="ADQ180" s="69"/>
      <c r="ADR180" s="69"/>
      <c r="ADS180" s="69"/>
      <c r="ADT180" s="69"/>
      <c r="ADU180" s="69"/>
      <c r="ADV180" s="69"/>
      <c r="ADW180" s="69"/>
      <c r="ADX180" s="69"/>
      <c r="ADY180" s="69"/>
      <c r="ADZ180" s="77"/>
      <c r="AEA180" s="69"/>
      <c r="AEB180" s="69"/>
      <c r="AEC180" s="69"/>
      <c r="AED180" s="69"/>
      <c r="AEE180" s="111">
        <f t="shared" si="78"/>
        <v>175</v>
      </c>
      <c r="AEF180" s="109"/>
      <c r="AEG180" s="69"/>
      <c r="AEH180" s="69"/>
      <c r="AEI180" s="69"/>
      <c r="AEJ180" s="69"/>
      <c r="AEK180" s="69"/>
      <c r="AEL180" s="69"/>
      <c r="AEM180" s="69"/>
      <c r="AEN180" s="69"/>
      <c r="AEO180" s="69"/>
      <c r="AEP180" s="69"/>
      <c r="AEQ180" s="69"/>
      <c r="AER180" s="69"/>
      <c r="AES180" s="69"/>
      <c r="AET180" s="69"/>
      <c r="AEU180" s="69"/>
      <c r="AEV180" s="69"/>
      <c r="AEW180" s="69"/>
      <c r="AEX180" s="69"/>
      <c r="AEY180" s="69"/>
      <c r="AEZ180" s="69"/>
      <c r="AFA180" s="69"/>
      <c r="AFB180" s="113"/>
      <c r="AFC180" s="113"/>
      <c r="AFD180" s="113"/>
      <c r="AFE180" s="113"/>
      <c r="AFF180" s="113"/>
      <c r="AFG180" s="113"/>
      <c r="AFH180" s="113"/>
      <c r="AFI180" s="113"/>
      <c r="AFJ180" s="113"/>
      <c r="AFK180" s="113"/>
      <c r="AFL180" s="113"/>
      <c r="AFM180" s="113"/>
      <c r="AFN180" s="113"/>
      <c r="AFO180" s="113"/>
      <c r="AFP180" s="113"/>
      <c r="AFQ180" s="113"/>
      <c r="AFR180" s="113"/>
      <c r="AFS180" s="113"/>
      <c r="AFT180" s="113"/>
      <c r="AFU180" s="113"/>
      <c r="AFV180" s="113"/>
      <c r="AFW180" s="113"/>
      <c r="AFX180" s="113"/>
      <c r="AFY180" s="113"/>
      <c r="AFZ180" s="113"/>
      <c r="AGA180" s="69"/>
      <c r="AGB180" s="69"/>
      <c r="AGC180" s="69"/>
      <c r="AGD180" s="69"/>
      <c r="AGE180" s="69"/>
      <c r="AGF180" s="69"/>
      <c r="AGG180" s="69"/>
      <c r="AGH180" s="69"/>
      <c r="AGI180" s="69"/>
      <c r="AGJ180" s="69"/>
      <c r="AGK180" s="69"/>
      <c r="AGL180" s="69"/>
      <c r="AGM180" s="69"/>
      <c r="AGN180" s="69"/>
      <c r="AGO180" s="69"/>
      <c r="AGP180" s="69"/>
      <c r="AGQ180" s="69"/>
      <c r="AGR180" s="69"/>
      <c r="AGS180" s="69"/>
      <c r="AGT180" s="69"/>
      <c r="AGU180" s="69"/>
      <c r="AGV180" s="69"/>
      <c r="AGW180" s="69"/>
      <c r="AGX180" s="69"/>
      <c r="AGY180" s="69"/>
      <c r="AGZ180" s="69"/>
      <c r="AHA180" s="69"/>
      <c r="AHB180" s="69"/>
      <c r="AHC180" s="69"/>
      <c r="AHD180" s="69"/>
      <c r="AHE180" s="69"/>
      <c r="AHF180" s="69"/>
      <c r="AHG180" s="69"/>
      <c r="AHH180" s="69"/>
      <c r="AHI180" s="69"/>
      <c r="AHJ180" s="69"/>
      <c r="AHK180" s="69"/>
      <c r="AHL180" s="69"/>
      <c r="AHM180" s="69"/>
      <c r="AHN180" s="69"/>
      <c r="AHO180" s="69"/>
      <c r="AHP180" s="69"/>
      <c r="AHQ180" s="69"/>
      <c r="AHR180" s="69"/>
      <c r="AHS180" s="69"/>
      <c r="AHT180" s="69"/>
      <c r="AHU180" s="69"/>
      <c r="AHV180" s="69"/>
      <c r="AHW180" s="69"/>
      <c r="AHX180" s="69"/>
      <c r="AHY180" s="69"/>
      <c r="AHZ180" s="69"/>
      <c r="AIA180" s="69"/>
      <c r="AIB180" s="69"/>
    </row>
    <row r="181" spans="1:912" ht="4.5" customHeight="1" x14ac:dyDescent="0.25">
      <c r="A181" s="77"/>
      <c r="B181" s="69"/>
      <c r="C181" s="69"/>
      <c r="D181" s="69"/>
      <c r="E181" s="77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69"/>
      <c r="ER181" s="69"/>
      <c r="ES181" s="69"/>
      <c r="ET181" s="69"/>
      <c r="EU181" s="69"/>
      <c r="EV181" s="69"/>
      <c r="EW181" s="69"/>
      <c r="EX181" s="69"/>
      <c r="EY181" s="69"/>
      <c r="EZ181" s="69"/>
      <c r="FA181" s="69"/>
      <c r="FB181" s="69"/>
      <c r="FC181" s="69"/>
      <c r="FD181" s="69"/>
      <c r="FE181" s="69"/>
      <c r="FF181" s="69"/>
      <c r="FG181" s="69"/>
      <c r="FH181" s="69"/>
      <c r="FI181" s="69"/>
      <c r="FJ181" s="69"/>
      <c r="FK181" s="69"/>
      <c r="FL181" s="69"/>
      <c r="FM181" s="69"/>
      <c r="FN181" s="69"/>
      <c r="FO181" s="69"/>
      <c r="FP181" s="69"/>
      <c r="FQ181" s="69"/>
      <c r="FR181" s="69"/>
      <c r="FS181" s="69"/>
      <c r="FT181" s="69"/>
      <c r="FU181" s="69"/>
      <c r="FV181" s="69"/>
      <c r="FW181" s="69"/>
      <c r="FX181" s="69"/>
      <c r="FY181" s="69"/>
      <c r="FZ181" s="69"/>
      <c r="GA181" s="69"/>
      <c r="GB181" s="69"/>
      <c r="GC181" s="69"/>
      <c r="GD181" s="69"/>
      <c r="GE181" s="69"/>
      <c r="GF181" s="69"/>
      <c r="GG181" s="69"/>
      <c r="GH181" s="69"/>
      <c r="GI181" s="69"/>
      <c r="GJ181" s="69"/>
      <c r="GK181" s="69"/>
      <c r="GL181" s="69"/>
      <c r="GM181" s="69"/>
      <c r="GN181" s="69"/>
      <c r="GO181" s="69"/>
      <c r="GP181" s="69"/>
      <c r="GQ181" s="69"/>
      <c r="GR181" s="69"/>
      <c r="GS181" s="69"/>
      <c r="GT181" s="69"/>
      <c r="GU181" s="69"/>
      <c r="GV181" s="69"/>
      <c r="GW181" s="69"/>
      <c r="GX181" s="69"/>
      <c r="GY181" s="69"/>
      <c r="GZ181" s="69"/>
      <c r="HA181" s="69"/>
      <c r="HB181" s="69"/>
      <c r="HC181" s="69"/>
      <c r="HD181" s="69"/>
      <c r="HE181" s="69"/>
      <c r="HF181" s="69"/>
      <c r="HG181" s="69"/>
      <c r="HH181" s="69"/>
      <c r="HI181" s="69"/>
      <c r="HJ181" s="69"/>
      <c r="HK181" s="69"/>
      <c r="HL181" s="69"/>
      <c r="HM181" s="69"/>
      <c r="HN181" s="69"/>
      <c r="HO181" s="69"/>
      <c r="HP181" s="69"/>
      <c r="HQ181" s="69"/>
      <c r="HR181" s="69"/>
      <c r="HS181" s="69"/>
      <c r="HT181" s="69"/>
      <c r="HU181" s="69"/>
      <c r="HV181" s="69"/>
      <c r="HW181" s="69"/>
      <c r="HX181" s="69"/>
      <c r="HY181" s="69"/>
      <c r="HZ181" s="69"/>
      <c r="IA181" s="69"/>
      <c r="IB181" s="69"/>
      <c r="IC181" s="69"/>
      <c r="ID181" s="69"/>
      <c r="IE181" s="69"/>
      <c r="IF181" s="69"/>
      <c r="IG181" s="69"/>
      <c r="IH181" s="69"/>
      <c r="II181" s="69"/>
      <c r="IJ181" s="69"/>
      <c r="IK181" s="69"/>
      <c r="IL181" s="69"/>
      <c r="IM181" s="69"/>
      <c r="IN181" s="69"/>
      <c r="IO181" s="69"/>
      <c r="IP181" s="69"/>
      <c r="IQ181" s="69"/>
      <c r="IR181" s="69"/>
      <c r="IS181" s="69"/>
      <c r="IT181" s="69"/>
      <c r="IU181" s="69"/>
      <c r="IV181" s="69"/>
      <c r="IW181" s="69"/>
      <c r="IX181" s="69"/>
      <c r="IY181" s="69"/>
      <c r="IZ181" s="69"/>
      <c r="JA181" s="69"/>
      <c r="JB181" s="69"/>
      <c r="JC181" s="69"/>
      <c r="JD181" s="69"/>
      <c r="JE181" s="69"/>
      <c r="JF181" s="69"/>
      <c r="JG181" s="69"/>
      <c r="JH181" s="69"/>
      <c r="JI181" s="69"/>
      <c r="JJ181" s="69"/>
      <c r="JK181" s="69"/>
      <c r="JL181" s="69"/>
      <c r="JM181" s="69"/>
      <c r="JN181" s="69"/>
      <c r="JO181" s="69"/>
      <c r="JP181" s="69"/>
      <c r="JQ181" s="69"/>
      <c r="JR181" s="69"/>
      <c r="JS181" s="69"/>
      <c r="JT181" s="69"/>
      <c r="JU181" s="69"/>
      <c r="JV181" s="69"/>
      <c r="JW181" s="69"/>
      <c r="JX181" s="69"/>
      <c r="JY181" s="69"/>
      <c r="JZ181" s="69"/>
      <c r="KA181" s="69"/>
      <c r="KB181" s="69"/>
      <c r="KC181" s="69"/>
      <c r="KD181" s="69"/>
      <c r="KE181" s="69"/>
      <c r="KF181" s="69"/>
      <c r="KG181" s="69"/>
      <c r="KH181" s="69"/>
      <c r="KI181" s="69"/>
      <c r="KJ181" s="69"/>
      <c r="KK181" s="69"/>
      <c r="KL181" s="69"/>
      <c r="KM181" s="69"/>
      <c r="KN181" s="69"/>
      <c r="KO181" s="69"/>
      <c r="KP181" s="69"/>
      <c r="KQ181" s="69"/>
      <c r="KR181" s="69"/>
      <c r="KS181" s="69"/>
      <c r="KT181" s="69"/>
      <c r="KU181" s="69"/>
      <c r="KV181" s="69"/>
      <c r="KW181" s="69"/>
      <c r="KX181" s="69"/>
      <c r="KY181" s="69"/>
      <c r="KZ181" s="69"/>
      <c r="LA181" s="69"/>
      <c r="LB181" s="69"/>
      <c r="LC181" s="69"/>
      <c r="LD181" s="69"/>
      <c r="LE181" s="69"/>
      <c r="LF181" s="69"/>
      <c r="LG181" s="69"/>
      <c r="LH181" s="69"/>
      <c r="LI181" s="69"/>
      <c r="LJ181" s="69"/>
      <c r="LK181" s="69"/>
      <c r="LL181" s="69"/>
      <c r="LM181" s="69"/>
      <c r="LN181" s="69"/>
      <c r="LO181" s="69"/>
      <c r="LP181" s="69"/>
      <c r="LQ181" s="69"/>
      <c r="LR181" s="69"/>
      <c r="LS181" s="69"/>
      <c r="LT181" s="69"/>
      <c r="LU181" s="69"/>
      <c r="LV181" s="69"/>
      <c r="LW181" s="69"/>
      <c r="LX181" s="69"/>
      <c r="LY181" s="69"/>
      <c r="LZ181" s="69"/>
      <c r="MA181" s="69"/>
      <c r="MB181" s="69"/>
      <c r="MC181" s="69"/>
      <c r="MD181" s="69"/>
      <c r="ME181" s="69"/>
      <c r="MF181" s="69"/>
      <c r="MG181" s="69"/>
      <c r="MH181" s="69"/>
      <c r="MI181" s="69"/>
      <c r="MJ181" s="69"/>
      <c r="MK181" s="69"/>
      <c r="ML181" s="69"/>
      <c r="MM181" s="69"/>
      <c r="MN181" s="69"/>
      <c r="MO181" s="69"/>
      <c r="MP181" s="69"/>
      <c r="MQ181" s="69"/>
      <c r="MR181" s="69"/>
      <c r="MS181" s="69"/>
      <c r="MT181" s="69"/>
      <c r="MU181" s="69"/>
      <c r="MV181" s="69"/>
      <c r="MW181" s="69"/>
      <c r="MX181" s="69"/>
      <c r="MY181" s="69"/>
      <c r="MZ181" s="69"/>
      <c r="NA181" s="69"/>
      <c r="NB181" s="69"/>
      <c r="NC181" s="69"/>
      <c r="ND181" s="69"/>
      <c r="NE181" s="69"/>
      <c r="NF181" s="69"/>
      <c r="NG181" s="69"/>
      <c r="NH181" s="69"/>
      <c r="NI181" s="69"/>
      <c r="NJ181" s="69"/>
      <c r="NK181" s="69"/>
      <c r="NL181" s="69"/>
      <c r="NM181" s="69"/>
      <c r="NN181" s="69"/>
      <c r="NO181" s="69"/>
      <c r="NP181" s="69"/>
      <c r="NQ181" s="69"/>
      <c r="NR181" s="69"/>
      <c r="NS181" s="69"/>
      <c r="NT181" s="69"/>
      <c r="NU181" s="69"/>
      <c r="NV181" s="69"/>
      <c r="NW181" s="69"/>
      <c r="NX181" s="69"/>
      <c r="NY181" s="69"/>
      <c r="NZ181" s="69"/>
      <c r="OA181" s="69"/>
      <c r="OB181" s="69"/>
      <c r="OC181" s="69"/>
      <c r="OD181" s="69"/>
      <c r="OE181" s="69"/>
      <c r="OF181" s="69"/>
      <c r="OG181" s="69"/>
      <c r="OH181" s="69"/>
      <c r="OI181" s="69"/>
      <c r="OJ181" s="69"/>
      <c r="OK181" s="69"/>
      <c r="OL181" s="69"/>
      <c r="OM181" s="69"/>
      <c r="ON181" s="69"/>
      <c r="OO181" s="69"/>
      <c r="OP181" s="69"/>
      <c r="OQ181" s="69"/>
      <c r="OR181" s="69"/>
      <c r="OS181" s="69"/>
      <c r="OT181" s="69"/>
      <c r="OU181" s="69"/>
      <c r="OV181" s="69"/>
      <c r="OW181" s="69"/>
      <c r="OX181" s="69"/>
      <c r="OY181" s="69"/>
      <c r="OZ181" s="69"/>
      <c r="PA181" s="69"/>
      <c r="PB181" s="69"/>
      <c r="PC181" s="69"/>
      <c r="PD181" s="69"/>
      <c r="PE181" s="69"/>
      <c r="PF181" s="69"/>
      <c r="PG181" s="69"/>
      <c r="PH181" s="69"/>
      <c r="PI181" s="69"/>
      <c r="PJ181" s="69"/>
      <c r="PK181" s="69"/>
      <c r="PL181" s="69"/>
      <c r="PM181" s="69"/>
      <c r="PN181" s="69"/>
      <c r="PO181" s="69"/>
      <c r="PP181" s="69"/>
      <c r="PQ181" s="69"/>
      <c r="PR181" s="69"/>
      <c r="PS181" s="69"/>
      <c r="PT181" s="69"/>
      <c r="PU181" s="69"/>
      <c r="PV181" s="69"/>
      <c r="PW181" s="69"/>
      <c r="PX181" s="69"/>
      <c r="PY181" s="69"/>
      <c r="PZ181" s="69"/>
      <c r="QA181" s="69"/>
      <c r="QB181" s="69"/>
      <c r="QC181" s="69"/>
      <c r="QD181" s="69"/>
      <c r="QE181" s="69"/>
      <c r="QF181" s="69"/>
      <c r="QG181" s="69"/>
      <c r="QH181" s="69"/>
      <c r="QI181" s="69"/>
      <c r="QJ181" s="69"/>
      <c r="QK181" s="69"/>
      <c r="QL181" s="69"/>
      <c r="QM181" s="69"/>
      <c r="QN181" s="69"/>
      <c r="QO181" s="69"/>
      <c r="QP181" s="69"/>
      <c r="QQ181" s="69"/>
      <c r="QR181" s="69"/>
      <c r="QS181" s="69"/>
      <c r="QT181" s="69"/>
      <c r="QU181" s="69"/>
      <c r="QV181" s="69"/>
      <c r="QW181" s="69"/>
      <c r="QX181" s="69"/>
      <c r="QY181" s="69"/>
      <c r="QZ181" s="69"/>
      <c r="RA181" s="69"/>
      <c r="RB181" s="69"/>
      <c r="RC181" s="69"/>
      <c r="RD181" s="69"/>
      <c r="RE181" s="69"/>
      <c r="RF181" s="69"/>
      <c r="RG181" s="69"/>
      <c r="RH181" s="69"/>
      <c r="RI181" s="69"/>
      <c r="RJ181" s="69"/>
      <c r="RK181" s="69"/>
      <c r="RL181" s="69"/>
      <c r="RM181" s="69"/>
      <c r="RN181" s="69"/>
      <c r="RO181" s="69"/>
      <c r="RP181" s="69"/>
      <c r="RQ181" s="69"/>
      <c r="RR181" s="69"/>
      <c r="RS181" s="69"/>
      <c r="RT181" s="69"/>
      <c r="RU181" s="69"/>
      <c r="RV181" s="69"/>
      <c r="RW181" s="69"/>
      <c r="RX181" s="69"/>
      <c r="RY181" s="69"/>
      <c r="RZ181" s="69"/>
      <c r="SA181" s="69"/>
      <c r="SB181" s="69"/>
      <c r="SC181" s="69"/>
      <c r="SD181" s="69"/>
      <c r="SE181" s="69"/>
      <c r="SF181" s="69"/>
      <c r="SG181" s="69"/>
      <c r="SH181" s="69"/>
      <c r="SI181" s="69"/>
      <c r="SJ181" s="69"/>
      <c r="SK181" s="69"/>
      <c r="SL181" s="69"/>
      <c r="SM181" s="69"/>
      <c r="SN181" s="69"/>
      <c r="SO181" s="69"/>
      <c r="SP181" s="69"/>
      <c r="SQ181" s="69"/>
      <c r="SR181" s="69"/>
      <c r="SS181" s="69"/>
      <c r="ST181" s="69"/>
      <c r="SU181" s="69"/>
      <c r="SV181" s="69"/>
      <c r="SW181" s="69"/>
      <c r="SX181" s="69"/>
      <c r="SY181" s="69"/>
      <c r="SZ181" s="69"/>
      <c r="TA181" s="69"/>
      <c r="TB181" s="69"/>
      <c r="TC181" s="69"/>
      <c r="TD181" s="69"/>
      <c r="TE181" s="69"/>
      <c r="TF181" s="69"/>
      <c r="TG181" s="69"/>
      <c r="TH181" s="69"/>
      <c r="TI181" s="69"/>
      <c r="TJ181" s="69"/>
      <c r="TK181" s="69"/>
      <c r="TL181" s="69"/>
      <c r="TM181" s="69"/>
      <c r="TN181" s="69"/>
      <c r="TO181" s="69"/>
      <c r="TP181" s="69"/>
      <c r="TQ181" s="69"/>
      <c r="TR181" s="69"/>
      <c r="TS181" s="69"/>
      <c r="TT181" s="69"/>
      <c r="TU181" s="69"/>
      <c r="TV181" s="69"/>
      <c r="TW181" s="69"/>
      <c r="TX181" s="69"/>
      <c r="TY181" s="69"/>
      <c r="TZ181" s="69"/>
      <c r="UA181" s="69"/>
      <c r="UB181" s="69"/>
      <c r="UC181" s="69"/>
      <c r="UD181" s="69"/>
      <c r="UE181" s="69"/>
      <c r="UF181" s="69"/>
      <c r="UG181" s="69"/>
      <c r="UH181" s="69"/>
      <c r="UI181" s="69"/>
      <c r="UJ181" s="69"/>
      <c r="UK181" s="69"/>
      <c r="UL181" s="69"/>
      <c r="UM181" s="69"/>
      <c r="UN181" s="69"/>
      <c r="UO181" s="69"/>
      <c r="UP181" s="69"/>
      <c r="UQ181" s="69"/>
      <c r="UR181" s="69"/>
      <c r="US181" s="69"/>
      <c r="UT181" s="69"/>
      <c r="UU181" s="69"/>
      <c r="UV181" s="69"/>
      <c r="UW181" s="69"/>
      <c r="UX181" s="69"/>
      <c r="UY181" s="69"/>
      <c r="UZ181" s="69"/>
      <c r="VA181" s="69"/>
      <c r="VB181" s="69"/>
      <c r="VC181" s="69"/>
      <c r="VD181" s="69"/>
      <c r="VE181" s="69"/>
      <c r="VF181" s="69"/>
      <c r="VG181" s="69"/>
      <c r="VH181" s="69"/>
      <c r="VI181" s="69"/>
      <c r="VJ181" s="69"/>
      <c r="VK181" s="69"/>
      <c r="VL181" s="69"/>
      <c r="VM181" s="69"/>
      <c r="VN181" s="69"/>
      <c r="VO181" s="69"/>
      <c r="VP181" s="69"/>
      <c r="VQ181" s="69"/>
      <c r="VR181" s="69"/>
      <c r="VS181" s="69"/>
      <c r="VT181" s="69"/>
      <c r="VU181" s="69"/>
      <c r="VV181" s="69"/>
      <c r="VW181" s="69"/>
      <c r="VX181" s="69"/>
      <c r="VY181" s="69"/>
      <c r="VZ181" s="69"/>
      <c r="WA181" s="69"/>
      <c r="WB181" s="69"/>
      <c r="WC181" s="69"/>
      <c r="WD181" s="69"/>
      <c r="WE181" s="69"/>
      <c r="WF181" s="69"/>
      <c r="WG181" s="69"/>
      <c r="WH181" s="69"/>
      <c r="WI181" s="69"/>
      <c r="WJ181" s="69"/>
      <c r="WK181" s="69"/>
      <c r="WL181" s="69"/>
      <c r="WM181" s="69"/>
      <c r="WN181" s="69"/>
      <c r="WO181" s="69"/>
      <c r="WP181" s="69"/>
      <c r="WQ181" s="69"/>
      <c r="WR181" s="69"/>
      <c r="WS181" s="69"/>
      <c r="WT181" s="69"/>
      <c r="WU181" s="69"/>
      <c r="WV181" s="69"/>
      <c r="WW181" s="69"/>
      <c r="WX181" s="69"/>
      <c r="WY181" s="69"/>
      <c r="WZ181" s="69"/>
      <c r="XA181" s="69"/>
      <c r="XB181" s="69"/>
      <c r="XC181" s="69"/>
      <c r="XD181" s="69"/>
      <c r="XE181" s="69"/>
      <c r="XF181" s="69"/>
      <c r="XG181" s="69"/>
      <c r="XH181" s="69"/>
      <c r="XI181" s="69"/>
      <c r="XJ181" s="69"/>
      <c r="XK181" s="69"/>
      <c r="XL181" s="69"/>
      <c r="XM181" s="69"/>
      <c r="XN181" s="69"/>
      <c r="XO181" s="69"/>
      <c r="XP181" s="69"/>
      <c r="XQ181" s="69"/>
      <c r="XR181" s="69"/>
      <c r="XS181" s="69"/>
      <c r="XT181" s="69"/>
      <c r="XU181" s="69"/>
      <c r="XV181" s="69"/>
      <c r="XW181" s="69"/>
      <c r="XX181" s="69"/>
      <c r="XY181" s="69"/>
      <c r="XZ181" s="69"/>
      <c r="YA181" s="69"/>
      <c r="YB181" s="69"/>
      <c r="YC181" s="69"/>
      <c r="YD181" s="69"/>
      <c r="YE181" s="69"/>
      <c r="YF181" s="69"/>
      <c r="YG181" s="69"/>
      <c r="YH181" s="69"/>
      <c r="YI181" s="69"/>
      <c r="YJ181" s="69"/>
      <c r="YK181" s="69"/>
      <c r="YL181" s="69"/>
      <c r="YM181" s="69"/>
      <c r="YN181" s="69"/>
      <c r="YO181" s="69"/>
      <c r="YP181" s="69"/>
      <c r="YQ181" s="69"/>
      <c r="YR181" s="69"/>
      <c r="YS181" s="69"/>
      <c r="YT181" s="69"/>
      <c r="YU181" s="69"/>
      <c r="YV181" s="69"/>
      <c r="YW181" s="69"/>
      <c r="YX181" s="69"/>
      <c r="YY181" s="69"/>
      <c r="YZ181" s="69"/>
      <c r="ZA181" s="69"/>
      <c r="ZB181" s="69"/>
      <c r="ZC181" s="69"/>
      <c r="ZD181" s="69"/>
      <c r="ZE181" s="69"/>
      <c r="ZF181" s="69"/>
      <c r="ZG181" s="69"/>
      <c r="ZH181" s="69"/>
      <c r="ZI181" s="69"/>
      <c r="ZJ181" s="69"/>
      <c r="ZK181" s="69"/>
      <c r="ZL181" s="69"/>
      <c r="ZM181" s="69"/>
      <c r="ZN181" s="69"/>
      <c r="ZO181" s="69"/>
      <c r="ZP181" s="69"/>
      <c r="ZQ181" s="69"/>
      <c r="ZR181" s="69"/>
      <c r="ZS181" s="69"/>
      <c r="ZT181" s="69"/>
      <c r="ZU181" s="69"/>
      <c r="ZV181" s="69"/>
      <c r="ZW181" s="69"/>
      <c r="ZX181" s="69"/>
      <c r="ZY181" s="69"/>
      <c r="ZZ181" s="69"/>
      <c r="AAA181" s="69"/>
      <c r="AAB181" s="69"/>
      <c r="AAC181" s="69"/>
      <c r="AAD181" s="69"/>
      <c r="AAE181" s="69"/>
      <c r="AAF181" s="69"/>
      <c r="AAG181" s="69"/>
      <c r="AAH181" s="69"/>
      <c r="AAI181" s="69"/>
      <c r="AAJ181" s="69"/>
      <c r="AAK181" s="69"/>
      <c r="AAL181" s="69"/>
      <c r="AAM181" s="69"/>
      <c r="AAN181" s="69"/>
      <c r="AAO181" s="69"/>
      <c r="AAP181" s="69"/>
      <c r="AAQ181" s="69"/>
      <c r="AAR181" s="69"/>
      <c r="AAS181" s="69"/>
      <c r="AAT181" s="69"/>
      <c r="AAU181" s="69"/>
      <c r="AAV181" s="69"/>
      <c r="AAW181" s="69"/>
      <c r="AAX181" s="69"/>
      <c r="AAY181" s="69"/>
      <c r="AAZ181" s="69"/>
      <c r="ABA181" s="69"/>
      <c r="ABB181" s="69"/>
      <c r="ABC181" s="69"/>
      <c r="ABD181" s="69"/>
      <c r="ABE181" s="69"/>
      <c r="ABF181" s="69"/>
      <c r="ABG181" s="69"/>
      <c r="ABH181" s="69"/>
      <c r="ABI181" s="69"/>
      <c r="ABJ181" s="69"/>
      <c r="ABK181" s="69"/>
      <c r="ABL181" s="69"/>
      <c r="ABM181" s="69"/>
      <c r="ABN181" s="69"/>
      <c r="ABO181" s="69"/>
      <c r="ABP181" s="69"/>
      <c r="ABQ181" s="69"/>
      <c r="ABR181" s="69"/>
      <c r="ABS181" s="69"/>
      <c r="ABT181" s="69"/>
      <c r="ABU181" s="69"/>
      <c r="ABV181" s="69"/>
      <c r="ABW181" s="69"/>
      <c r="ABX181" s="69"/>
      <c r="ABY181" s="69"/>
      <c r="ABZ181" s="69"/>
      <c r="ACA181" s="69"/>
      <c r="ACB181" s="69"/>
      <c r="ACC181" s="69"/>
      <c r="ACD181" s="69"/>
      <c r="ACE181" s="69"/>
      <c r="ACF181" s="69"/>
      <c r="ACG181" s="69"/>
      <c r="ACH181" s="69"/>
      <c r="ACI181" s="69"/>
      <c r="ACJ181" s="69"/>
      <c r="ACK181" s="69"/>
      <c r="ACL181" s="69"/>
      <c r="ACM181" s="69"/>
      <c r="ACN181" s="69"/>
      <c r="ACO181" s="69"/>
      <c r="ACP181" s="69"/>
      <c r="ACQ181" s="69"/>
      <c r="ACR181" s="69"/>
      <c r="ACS181" s="69"/>
      <c r="ACT181" s="69"/>
      <c r="ACU181" s="69"/>
      <c r="ACV181" s="69"/>
      <c r="ACW181" s="69"/>
      <c r="ACX181" s="69"/>
      <c r="ACY181" s="69"/>
      <c r="ACZ181" s="69"/>
      <c r="ADA181" s="69"/>
      <c r="ADB181" s="69"/>
      <c r="ADC181" s="69"/>
      <c r="ADD181" s="69"/>
      <c r="ADE181" s="69"/>
      <c r="ADF181" s="69"/>
      <c r="ADG181" s="69"/>
      <c r="ADH181" s="69"/>
      <c r="ADI181" s="69"/>
      <c r="ADJ181" s="69"/>
      <c r="ADK181" s="69"/>
      <c r="ADL181" s="69"/>
      <c r="ADM181" s="69"/>
      <c r="ADN181" s="69"/>
      <c r="ADO181" s="69"/>
      <c r="ADP181" s="69"/>
      <c r="ADQ181" s="69"/>
      <c r="ADR181" s="69"/>
      <c r="ADS181" s="69"/>
      <c r="ADT181" s="69"/>
      <c r="ADU181" s="69"/>
      <c r="ADV181" s="69"/>
      <c r="ADW181" s="69"/>
      <c r="ADX181" s="69"/>
      <c r="ADY181" s="69"/>
      <c r="ADZ181" s="77"/>
      <c r="AEA181" s="69"/>
      <c r="AEB181" s="69"/>
      <c r="AEC181" s="69"/>
      <c r="AED181" s="69"/>
      <c r="AEE181" s="111">
        <f t="shared" si="78"/>
        <v>176</v>
      </c>
      <c r="AEF181" s="109"/>
      <c r="AEG181" s="69"/>
      <c r="AEH181" s="69"/>
      <c r="AEI181" s="69"/>
      <c r="AEJ181" s="69"/>
      <c r="AEK181" s="69"/>
      <c r="AEL181" s="69"/>
      <c r="AEM181" s="69"/>
      <c r="AEN181" s="69"/>
      <c r="AEO181" s="69"/>
      <c r="AEP181" s="69"/>
      <c r="AEQ181" s="69"/>
      <c r="AER181" s="69"/>
      <c r="AES181" s="69"/>
      <c r="AET181" s="69"/>
      <c r="AEU181" s="69"/>
      <c r="AEV181" s="69"/>
      <c r="AEW181" s="69"/>
      <c r="AEX181" s="69"/>
      <c r="AEY181" s="69"/>
      <c r="AEZ181" s="69"/>
      <c r="AFA181" s="69"/>
      <c r="AFB181" s="113"/>
      <c r="AFC181" s="113"/>
      <c r="AFD181" s="113"/>
      <c r="AFE181" s="113"/>
      <c r="AFF181" s="113"/>
      <c r="AFG181" s="113"/>
      <c r="AFH181" s="113"/>
      <c r="AFI181" s="113"/>
      <c r="AFJ181" s="113"/>
      <c r="AFK181" s="113"/>
      <c r="AFL181" s="113"/>
      <c r="AFM181" s="113"/>
      <c r="AFN181" s="113"/>
      <c r="AFO181" s="113"/>
      <c r="AFP181" s="113"/>
      <c r="AFQ181" s="113"/>
      <c r="AFR181" s="113"/>
      <c r="AFS181" s="113"/>
      <c r="AFT181" s="113"/>
      <c r="AFU181" s="113"/>
      <c r="AFV181" s="113"/>
      <c r="AFW181" s="113"/>
      <c r="AFX181" s="113"/>
      <c r="AFY181" s="113"/>
      <c r="AFZ181" s="113"/>
      <c r="AGA181" s="69"/>
      <c r="AGB181" s="69"/>
      <c r="AGC181" s="69"/>
      <c r="AGD181" s="69"/>
      <c r="AGE181" s="69"/>
      <c r="AGF181" s="69"/>
      <c r="AGG181" s="69"/>
      <c r="AGH181" s="69"/>
      <c r="AGI181" s="69"/>
      <c r="AGJ181" s="69"/>
      <c r="AGK181" s="69"/>
      <c r="AGL181" s="69"/>
      <c r="AGM181" s="69"/>
      <c r="AGN181" s="69"/>
      <c r="AGO181" s="69"/>
      <c r="AGP181" s="69"/>
      <c r="AGQ181" s="69"/>
      <c r="AGR181" s="69"/>
      <c r="AGS181" s="69"/>
      <c r="AGT181" s="69"/>
      <c r="AGU181" s="69"/>
      <c r="AGV181" s="69"/>
      <c r="AGW181" s="69"/>
      <c r="AGX181" s="69"/>
      <c r="AGY181" s="69"/>
      <c r="AGZ181" s="69"/>
      <c r="AHA181" s="69"/>
      <c r="AHB181" s="69"/>
      <c r="AHC181" s="69"/>
      <c r="AHD181" s="69"/>
      <c r="AHE181" s="69"/>
      <c r="AHF181" s="69"/>
      <c r="AHG181" s="69"/>
      <c r="AHH181" s="69"/>
      <c r="AHI181" s="69"/>
      <c r="AHJ181" s="69"/>
      <c r="AHK181" s="69"/>
      <c r="AHL181" s="69"/>
      <c r="AHM181" s="69"/>
      <c r="AHN181" s="69"/>
      <c r="AHO181" s="69"/>
      <c r="AHP181" s="69"/>
      <c r="AHQ181" s="69"/>
      <c r="AHR181" s="69"/>
      <c r="AHS181" s="69"/>
      <c r="AHT181" s="69"/>
      <c r="AHU181" s="69"/>
      <c r="AHV181" s="69"/>
      <c r="AHW181" s="69"/>
      <c r="AHX181" s="69"/>
      <c r="AHY181" s="69"/>
      <c r="AHZ181" s="69"/>
      <c r="AIA181" s="69"/>
      <c r="AIB181" s="69"/>
    </row>
    <row r="182" spans="1:912" ht="4.5" customHeight="1" x14ac:dyDescent="0.25">
      <c r="A182" s="77"/>
      <c r="B182" s="69"/>
      <c r="C182" s="69"/>
      <c r="D182" s="69"/>
      <c r="E182" s="77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69"/>
      <c r="ER182" s="69"/>
      <c r="ES182" s="69"/>
      <c r="ET182" s="69"/>
      <c r="EU182" s="69"/>
      <c r="EV182" s="69"/>
      <c r="EW182" s="69"/>
      <c r="EX182" s="69"/>
      <c r="EY182" s="69"/>
      <c r="EZ182" s="69"/>
      <c r="FA182" s="69"/>
      <c r="FB182" s="69"/>
      <c r="FC182" s="69"/>
      <c r="FD182" s="69"/>
      <c r="FE182" s="69"/>
      <c r="FF182" s="69"/>
      <c r="FG182" s="69"/>
      <c r="FH182" s="69"/>
      <c r="FI182" s="69"/>
      <c r="FJ182" s="69"/>
      <c r="FK182" s="69"/>
      <c r="FL182" s="69"/>
      <c r="FM182" s="69"/>
      <c r="FN182" s="69"/>
      <c r="FO182" s="69"/>
      <c r="FP182" s="69"/>
      <c r="FQ182" s="69"/>
      <c r="FR182" s="69"/>
      <c r="FS182" s="69"/>
      <c r="FT182" s="69"/>
      <c r="FU182" s="69"/>
      <c r="FV182" s="69"/>
      <c r="FW182" s="69"/>
      <c r="FX182" s="69"/>
      <c r="FY182" s="69"/>
      <c r="FZ182" s="69"/>
      <c r="GA182" s="69"/>
      <c r="GB182" s="69"/>
      <c r="GC182" s="69"/>
      <c r="GD182" s="69"/>
      <c r="GE182" s="69"/>
      <c r="GF182" s="69"/>
      <c r="GG182" s="69"/>
      <c r="GH182" s="69"/>
      <c r="GI182" s="69"/>
      <c r="GJ182" s="69"/>
      <c r="GK182" s="69"/>
      <c r="GL182" s="69"/>
      <c r="GM182" s="69"/>
      <c r="GN182" s="69"/>
      <c r="GO182" s="69"/>
      <c r="GP182" s="69"/>
      <c r="GQ182" s="69"/>
      <c r="GR182" s="69"/>
      <c r="GS182" s="69"/>
      <c r="GT182" s="69"/>
      <c r="GU182" s="69"/>
      <c r="GV182" s="69"/>
      <c r="GW182" s="69"/>
      <c r="GX182" s="69"/>
      <c r="GY182" s="69"/>
      <c r="GZ182" s="69"/>
      <c r="HA182" s="69"/>
      <c r="HB182" s="69"/>
      <c r="HC182" s="69"/>
      <c r="HD182" s="69"/>
      <c r="HE182" s="69"/>
      <c r="HF182" s="69"/>
      <c r="HG182" s="69"/>
      <c r="HH182" s="69"/>
      <c r="HI182" s="69"/>
      <c r="HJ182" s="69"/>
      <c r="HK182" s="69"/>
      <c r="HL182" s="69"/>
      <c r="HM182" s="69"/>
      <c r="HN182" s="69"/>
      <c r="HO182" s="69"/>
      <c r="HP182" s="69"/>
      <c r="HQ182" s="69"/>
      <c r="HR182" s="69"/>
      <c r="HS182" s="69"/>
      <c r="HT182" s="69"/>
      <c r="HU182" s="69"/>
      <c r="HV182" s="69"/>
      <c r="HW182" s="69"/>
      <c r="HX182" s="69"/>
      <c r="HY182" s="69"/>
      <c r="HZ182" s="69"/>
      <c r="IA182" s="69"/>
      <c r="IB182" s="69"/>
      <c r="IC182" s="69"/>
      <c r="ID182" s="69"/>
      <c r="IE182" s="69"/>
      <c r="IF182" s="69"/>
      <c r="IG182" s="69"/>
      <c r="IH182" s="69"/>
      <c r="II182" s="69"/>
      <c r="IJ182" s="69"/>
      <c r="IK182" s="69"/>
      <c r="IL182" s="69"/>
      <c r="IM182" s="69"/>
      <c r="IN182" s="69"/>
      <c r="IO182" s="69"/>
      <c r="IP182" s="69"/>
      <c r="IQ182" s="69"/>
      <c r="IR182" s="69"/>
      <c r="IS182" s="69"/>
      <c r="IT182" s="69"/>
      <c r="IU182" s="69"/>
      <c r="IV182" s="69"/>
      <c r="IW182" s="69"/>
      <c r="IX182" s="69"/>
      <c r="IY182" s="69"/>
      <c r="IZ182" s="69"/>
      <c r="JA182" s="69"/>
      <c r="JB182" s="69"/>
      <c r="JC182" s="69"/>
      <c r="JD182" s="69"/>
      <c r="JE182" s="69"/>
      <c r="JF182" s="69"/>
      <c r="JG182" s="69"/>
      <c r="JH182" s="69"/>
      <c r="JI182" s="69"/>
      <c r="JJ182" s="69"/>
      <c r="JK182" s="69"/>
      <c r="JL182" s="69"/>
      <c r="JM182" s="69"/>
      <c r="JN182" s="69"/>
      <c r="JO182" s="69"/>
      <c r="JP182" s="69"/>
      <c r="JQ182" s="69"/>
      <c r="JR182" s="69"/>
      <c r="JS182" s="69"/>
      <c r="JT182" s="69"/>
      <c r="JU182" s="69"/>
      <c r="JV182" s="69"/>
      <c r="JW182" s="69"/>
      <c r="JX182" s="69"/>
      <c r="JY182" s="69"/>
      <c r="JZ182" s="69"/>
      <c r="KA182" s="69"/>
      <c r="KB182" s="69"/>
      <c r="KC182" s="69"/>
      <c r="KD182" s="69"/>
      <c r="KE182" s="69"/>
      <c r="KF182" s="69"/>
      <c r="KG182" s="69"/>
      <c r="KH182" s="69"/>
      <c r="KI182" s="69"/>
      <c r="KJ182" s="69"/>
      <c r="KK182" s="69"/>
      <c r="KL182" s="69"/>
      <c r="KM182" s="69"/>
      <c r="KN182" s="69"/>
      <c r="KO182" s="69"/>
      <c r="KP182" s="69"/>
      <c r="KQ182" s="69"/>
      <c r="KR182" s="69"/>
      <c r="KS182" s="69"/>
      <c r="KT182" s="69"/>
      <c r="KU182" s="69"/>
      <c r="KV182" s="69"/>
      <c r="KW182" s="69"/>
      <c r="KX182" s="69"/>
      <c r="KY182" s="69"/>
      <c r="KZ182" s="69"/>
      <c r="LA182" s="69"/>
      <c r="LB182" s="69"/>
      <c r="LC182" s="69"/>
      <c r="LD182" s="69"/>
      <c r="LE182" s="69"/>
      <c r="LF182" s="69"/>
      <c r="LG182" s="69"/>
      <c r="LH182" s="69"/>
      <c r="LI182" s="69"/>
      <c r="LJ182" s="69"/>
      <c r="LK182" s="69"/>
      <c r="LL182" s="69"/>
      <c r="LM182" s="69"/>
      <c r="LN182" s="69"/>
      <c r="LO182" s="69"/>
      <c r="LP182" s="69"/>
      <c r="LQ182" s="69"/>
      <c r="LR182" s="69"/>
      <c r="LS182" s="69"/>
      <c r="LT182" s="69"/>
      <c r="LU182" s="69"/>
      <c r="LV182" s="69"/>
      <c r="LW182" s="69"/>
      <c r="LX182" s="69"/>
      <c r="LY182" s="69"/>
      <c r="LZ182" s="69"/>
      <c r="MA182" s="69"/>
      <c r="MB182" s="69"/>
      <c r="MC182" s="69"/>
      <c r="MD182" s="69"/>
      <c r="ME182" s="69"/>
      <c r="MF182" s="69"/>
      <c r="MG182" s="69"/>
      <c r="MH182" s="69"/>
      <c r="MI182" s="69"/>
      <c r="MJ182" s="69"/>
      <c r="MK182" s="69"/>
      <c r="ML182" s="69"/>
      <c r="MM182" s="69"/>
      <c r="MN182" s="69"/>
      <c r="MO182" s="69"/>
      <c r="MP182" s="69"/>
      <c r="MQ182" s="69"/>
      <c r="MR182" s="69"/>
      <c r="MS182" s="69"/>
      <c r="MT182" s="69"/>
      <c r="MU182" s="69"/>
      <c r="MV182" s="69"/>
      <c r="MW182" s="69"/>
      <c r="MX182" s="69"/>
      <c r="MY182" s="69"/>
      <c r="MZ182" s="69"/>
      <c r="NA182" s="69"/>
      <c r="NB182" s="69"/>
      <c r="NC182" s="69"/>
      <c r="ND182" s="69"/>
      <c r="NE182" s="69"/>
      <c r="NF182" s="69"/>
      <c r="NG182" s="69"/>
      <c r="NH182" s="69"/>
      <c r="NI182" s="69"/>
      <c r="NJ182" s="69"/>
      <c r="NK182" s="69"/>
      <c r="NL182" s="69"/>
      <c r="NM182" s="69"/>
      <c r="NN182" s="69"/>
      <c r="NO182" s="69"/>
      <c r="NP182" s="69"/>
      <c r="NQ182" s="69"/>
      <c r="NR182" s="69"/>
      <c r="NS182" s="69"/>
      <c r="NT182" s="69"/>
      <c r="NU182" s="69"/>
      <c r="NV182" s="69"/>
      <c r="NW182" s="69"/>
      <c r="NX182" s="69"/>
      <c r="NY182" s="69"/>
      <c r="NZ182" s="69"/>
      <c r="OA182" s="69"/>
      <c r="OB182" s="69"/>
      <c r="OC182" s="69"/>
      <c r="OD182" s="69"/>
      <c r="OE182" s="69"/>
      <c r="OF182" s="69"/>
      <c r="OG182" s="69"/>
      <c r="OH182" s="69"/>
      <c r="OI182" s="69"/>
      <c r="OJ182" s="69"/>
      <c r="OK182" s="69"/>
      <c r="OL182" s="69"/>
      <c r="OM182" s="69"/>
      <c r="ON182" s="69"/>
      <c r="OO182" s="69"/>
      <c r="OP182" s="69"/>
      <c r="OQ182" s="69"/>
      <c r="OR182" s="69"/>
      <c r="OS182" s="69"/>
      <c r="OT182" s="69"/>
      <c r="OU182" s="69"/>
      <c r="OV182" s="69"/>
      <c r="OW182" s="69"/>
      <c r="OX182" s="69"/>
      <c r="OY182" s="69"/>
      <c r="OZ182" s="69"/>
      <c r="PA182" s="69"/>
      <c r="PB182" s="69"/>
      <c r="PC182" s="69"/>
      <c r="PD182" s="69"/>
      <c r="PE182" s="69"/>
      <c r="PF182" s="69"/>
      <c r="PG182" s="69"/>
      <c r="PH182" s="69"/>
      <c r="PI182" s="69"/>
      <c r="PJ182" s="69"/>
      <c r="PK182" s="69"/>
      <c r="PL182" s="69"/>
      <c r="PM182" s="69"/>
      <c r="PN182" s="69"/>
      <c r="PO182" s="69"/>
      <c r="PP182" s="69"/>
      <c r="PQ182" s="69"/>
      <c r="PR182" s="69"/>
      <c r="PS182" s="69"/>
      <c r="PT182" s="69"/>
      <c r="PU182" s="69"/>
      <c r="PV182" s="69"/>
      <c r="PW182" s="69"/>
      <c r="PX182" s="69"/>
      <c r="PY182" s="69"/>
      <c r="PZ182" s="69"/>
      <c r="QA182" s="69"/>
      <c r="QB182" s="69"/>
      <c r="QC182" s="69"/>
      <c r="QD182" s="69"/>
      <c r="QE182" s="69"/>
      <c r="QF182" s="69"/>
      <c r="QG182" s="69"/>
      <c r="QH182" s="69"/>
      <c r="QI182" s="69"/>
      <c r="QJ182" s="69"/>
      <c r="QK182" s="69"/>
      <c r="QL182" s="69"/>
      <c r="QM182" s="69"/>
      <c r="QN182" s="69"/>
      <c r="QO182" s="69"/>
      <c r="QP182" s="69"/>
      <c r="QQ182" s="69"/>
      <c r="QR182" s="69"/>
      <c r="QS182" s="69"/>
      <c r="QT182" s="69"/>
      <c r="QU182" s="69"/>
      <c r="QV182" s="69"/>
      <c r="QW182" s="69"/>
      <c r="QX182" s="69"/>
      <c r="QY182" s="69"/>
      <c r="QZ182" s="69"/>
      <c r="RA182" s="69"/>
      <c r="RB182" s="69"/>
      <c r="RC182" s="69"/>
      <c r="RD182" s="69"/>
      <c r="RE182" s="69"/>
      <c r="RF182" s="69"/>
      <c r="RG182" s="69"/>
      <c r="RH182" s="69"/>
      <c r="RI182" s="69"/>
      <c r="RJ182" s="69"/>
      <c r="RK182" s="69"/>
      <c r="RL182" s="69"/>
      <c r="RM182" s="69"/>
      <c r="RN182" s="69"/>
      <c r="RO182" s="69"/>
      <c r="RP182" s="69"/>
      <c r="RQ182" s="69"/>
      <c r="RR182" s="69"/>
      <c r="RS182" s="69"/>
      <c r="RT182" s="69"/>
      <c r="RU182" s="69"/>
      <c r="RV182" s="69"/>
      <c r="RW182" s="69"/>
      <c r="RX182" s="69"/>
      <c r="RY182" s="69"/>
      <c r="RZ182" s="69"/>
      <c r="SA182" s="69"/>
      <c r="SB182" s="69"/>
      <c r="SC182" s="69"/>
      <c r="SD182" s="69"/>
      <c r="SE182" s="69"/>
      <c r="SF182" s="69"/>
      <c r="SG182" s="69"/>
      <c r="SH182" s="69"/>
      <c r="SI182" s="69"/>
      <c r="SJ182" s="69"/>
      <c r="SK182" s="69"/>
      <c r="SL182" s="69"/>
      <c r="SM182" s="69"/>
      <c r="SN182" s="69"/>
      <c r="SO182" s="69"/>
      <c r="SP182" s="69"/>
      <c r="SQ182" s="69"/>
      <c r="SR182" s="69"/>
      <c r="SS182" s="69"/>
      <c r="ST182" s="69"/>
      <c r="SU182" s="69"/>
      <c r="SV182" s="69"/>
      <c r="SW182" s="69"/>
      <c r="SX182" s="69"/>
      <c r="SY182" s="69"/>
      <c r="SZ182" s="69"/>
      <c r="TA182" s="69"/>
      <c r="TB182" s="69"/>
      <c r="TC182" s="69"/>
      <c r="TD182" s="69"/>
      <c r="TE182" s="69"/>
      <c r="TF182" s="69"/>
      <c r="TG182" s="69"/>
      <c r="TH182" s="69"/>
      <c r="TI182" s="69"/>
      <c r="TJ182" s="69"/>
      <c r="TK182" s="69"/>
      <c r="TL182" s="69"/>
      <c r="TM182" s="69"/>
      <c r="TN182" s="69"/>
      <c r="TO182" s="69"/>
      <c r="TP182" s="69"/>
      <c r="TQ182" s="69"/>
      <c r="TR182" s="69"/>
      <c r="TS182" s="69"/>
      <c r="TT182" s="69"/>
      <c r="TU182" s="69"/>
      <c r="TV182" s="69"/>
      <c r="TW182" s="69"/>
      <c r="TX182" s="69"/>
      <c r="TY182" s="69"/>
      <c r="TZ182" s="69"/>
      <c r="UA182" s="69"/>
      <c r="UB182" s="69"/>
      <c r="UC182" s="69"/>
      <c r="UD182" s="69"/>
      <c r="UE182" s="69"/>
      <c r="UF182" s="69"/>
      <c r="UG182" s="69"/>
      <c r="UH182" s="69"/>
      <c r="UI182" s="69"/>
      <c r="UJ182" s="69"/>
      <c r="UK182" s="69"/>
      <c r="UL182" s="69"/>
      <c r="UM182" s="69"/>
      <c r="UN182" s="69"/>
      <c r="UO182" s="69"/>
      <c r="UP182" s="69"/>
      <c r="UQ182" s="69"/>
      <c r="UR182" s="69"/>
      <c r="US182" s="69"/>
      <c r="UT182" s="69"/>
      <c r="UU182" s="69"/>
      <c r="UV182" s="69"/>
      <c r="UW182" s="69"/>
      <c r="UX182" s="69"/>
      <c r="UY182" s="69"/>
      <c r="UZ182" s="69"/>
      <c r="VA182" s="69"/>
      <c r="VB182" s="69"/>
      <c r="VC182" s="69"/>
      <c r="VD182" s="69"/>
      <c r="VE182" s="69"/>
      <c r="VF182" s="69"/>
      <c r="VG182" s="69"/>
      <c r="VH182" s="69"/>
      <c r="VI182" s="69"/>
      <c r="VJ182" s="69"/>
      <c r="VK182" s="69"/>
      <c r="VL182" s="69"/>
      <c r="VM182" s="69"/>
      <c r="VN182" s="69"/>
      <c r="VO182" s="69"/>
      <c r="VP182" s="69"/>
      <c r="VQ182" s="69"/>
      <c r="VR182" s="69"/>
      <c r="VS182" s="69"/>
      <c r="VT182" s="69"/>
      <c r="VU182" s="69"/>
      <c r="VV182" s="69"/>
      <c r="VW182" s="69"/>
      <c r="VX182" s="69"/>
      <c r="VY182" s="69"/>
      <c r="VZ182" s="69"/>
      <c r="WA182" s="69"/>
      <c r="WB182" s="69"/>
      <c r="WC182" s="69"/>
      <c r="WD182" s="69"/>
      <c r="WE182" s="69"/>
      <c r="WF182" s="69"/>
      <c r="WG182" s="69"/>
      <c r="WH182" s="69"/>
      <c r="WI182" s="69"/>
      <c r="WJ182" s="69"/>
      <c r="WK182" s="69"/>
      <c r="WL182" s="69"/>
      <c r="WM182" s="69"/>
      <c r="WN182" s="69"/>
      <c r="WO182" s="69"/>
      <c r="WP182" s="69"/>
      <c r="WQ182" s="69"/>
      <c r="WR182" s="69"/>
      <c r="WS182" s="69"/>
      <c r="WT182" s="69"/>
      <c r="WU182" s="69"/>
      <c r="WV182" s="69"/>
      <c r="WW182" s="69"/>
      <c r="WX182" s="69"/>
      <c r="WY182" s="69"/>
      <c r="WZ182" s="69"/>
      <c r="XA182" s="69"/>
      <c r="XB182" s="69"/>
      <c r="XC182" s="69"/>
      <c r="XD182" s="69"/>
      <c r="XE182" s="69"/>
      <c r="XF182" s="69"/>
      <c r="XG182" s="69"/>
      <c r="XH182" s="69"/>
      <c r="XI182" s="69"/>
      <c r="XJ182" s="69"/>
      <c r="XK182" s="69"/>
      <c r="XL182" s="69"/>
      <c r="XM182" s="69"/>
      <c r="XN182" s="69"/>
      <c r="XO182" s="69"/>
      <c r="XP182" s="69"/>
      <c r="XQ182" s="69"/>
      <c r="XR182" s="69"/>
      <c r="XS182" s="69"/>
      <c r="XT182" s="69"/>
      <c r="XU182" s="69"/>
      <c r="XV182" s="69"/>
      <c r="XW182" s="69"/>
      <c r="XX182" s="69"/>
      <c r="XY182" s="69"/>
      <c r="XZ182" s="69"/>
      <c r="YA182" s="69"/>
      <c r="YB182" s="69"/>
      <c r="YC182" s="69"/>
      <c r="YD182" s="69"/>
      <c r="YE182" s="69"/>
      <c r="YF182" s="69"/>
      <c r="YG182" s="69"/>
      <c r="YH182" s="69"/>
      <c r="YI182" s="69"/>
      <c r="YJ182" s="69"/>
      <c r="YK182" s="69"/>
      <c r="YL182" s="69"/>
      <c r="YM182" s="69"/>
      <c r="YN182" s="69"/>
      <c r="YO182" s="69"/>
      <c r="YP182" s="69"/>
      <c r="YQ182" s="69"/>
      <c r="YR182" s="69"/>
      <c r="YS182" s="69"/>
      <c r="YT182" s="69"/>
      <c r="YU182" s="69"/>
      <c r="YV182" s="69"/>
      <c r="YW182" s="69"/>
      <c r="YX182" s="69"/>
      <c r="YY182" s="69"/>
      <c r="YZ182" s="69"/>
      <c r="ZA182" s="69"/>
      <c r="ZB182" s="69"/>
      <c r="ZC182" s="69"/>
      <c r="ZD182" s="69"/>
      <c r="ZE182" s="69"/>
      <c r="ZF182" s="69"/>
      <c r="ZG182" s="69"/>
      <c r="ZH182" s="69"/>
      <c r="ZI182" s="69"/>
      <c r="ZJ182" s="69"/>
      <c r="ZK182" s="69"/>
      <c r="ZL182" s="69"/>
      <c r="ZM182" s="69"/>
      <c r="ZN182" s="69"/>
      <c r="ZO182" s="69"/>
      <c r="ZP182" s="69"/>
      <c r="ZQ182" s="69"/>
      <c r="ZR182" s="69"/>
      <c r="ZS182" s="69"/>
      <c r="ZT182" s="69"/>
      <c r="ZU182" s="69"/>
      <c r="ZV182" s="69"/>
      <c r="ZW182" s="69"/>
      <c r="ZX182" s="69"/>
      <c r="ZY182" s="69"/>
      <c r="ZZ182" s="69"/>
      <c r="AAA182" s="69"/>
      <c r="AAB182" s="69"/>
      <c r="AAC182" s="69"/>
      <c r="AAD182" s="69"/>
      <c r="AAE182" s="69"/>
      <c r="AAF182" s="69"/>
      <c r="AAG182" s="69"/>
      <c r="AAH182" s="69"/>
      <c r="AAI182" s="69"/>
      <c r="AAJ182" s="69"/>
      <c r="AAK182" s="69"/>
      <c r="AAL182" s="69"/>
      <c r="AAM182" s="69"/>
      <c r="AAN182" s="69"/>
      <c r="AAO182" s="69"/>
      <c r="AAP182" s="69"/>
      <c r="AAQ182" s="69"/>
      <c r="AAR182" s="69"/>
      <c r="AAS182" s="69"/>
      <c r="AAT182" s="69"/>
      <c r="AAU182" s="69"/>
      <c r="AAV182" s="69"/>
      <c r="AAW182" s="69"/>
      <c r="AAX182" s="69"/>
      <c r="AAY182" s="69"/>
      <c r="AAZ182" s="69"/>
      <c r="ABA182" s="69"/>
      <c r="ABB182" s="69"/>
      <c r="ABC182" s="69"/>
      <c r="ABD182" s="69"/>
      <c r="ABE182" s="69"/>
      <c r="ABF182" s="69"/>
      <c r="ABG182" s="69"/>
      <c r="ABH182" s="69"/>
      <c r="ABI182" s="69"/>
      <c r="ABJ182" s="69"/>
      <c r="ABK182" s="69"/>
      <c r="ABL182" s="69"/>
      <c r="ABM182" s="69"/>
      <c r="ABN182" s="69"/>
      <c r="ABO182" s="69"/>
      <c r="ABP182" s="69"/>
      <c r="ABQ182" s="69"/>
      <c r="ABR182" s="69"/>
      <c r="ABS182" s="69"/>
      <c r="ABT182" s="69"/>
      <c r="ABU182" s="69"/>
      <c r="ABV182" s="69"/>
      <c r="ABW182" s="69"/>
      <c r="ABX182" s="69"/>
      <c r="ABY182" s="69"/>
      <c r="ABZ182" s="69"/>
      <c r="ACA182" s="69"/>
      <c r="ACB182" s="69"/>
      <c r="ACC182" s="69"/>
      <c r="ACD182" s="69"/>
      <c r="ACE182" s="69"/>
      <c r="ACF182" s="69"/>
      <c r="ACG182" s="69"/>
      <c r="ACH182" s="69"/>
      <c r="ACI182" s="69"/>
      <c r="ACJ182" s="69"/>
      <c r="ACK182" s="69"/>
      <c r="ACL182" s="69"/>
      <c r="ACM182" s="69"/>
      <c r="ACN182" s="69"/>
      <c r="ACO182" s="69"/>
      <c r="ACP182" s="69"/>
      <c r="ACQ182" s="69"/>
      <c r="ACR182" s="69"/>
      <c r="ACS182" s="69"/>
      <c r="ACT182" s="69"/>
      <c r="ACU182" s="69"/>
      <c r="ACV182" s="69"/>
      <c r="ACW182" s="69"/>
      <c r="ACX182" s="69"/>
      <c r="ACY182" s="69"/>
      <c r="ACZ182" s="69"/>
      <c r="ADA182" s="69"/>
      <c r="ADB182" s="69"/>
      <c r="ADC182" s="69"/>
      <c r="ADD182" s="69"/>
      <c r="ADE182" s="69"/>
      <c r="ADF182" s="69"/>
      <c r="ADG182" s="69"/>
      <c r="ADH182" s="69"/>
      <c r="ADI182" s="69"/>
      <c r="ADJ182" s="69"/>
      <c r="ADK182" s="69"/>
      <c r="ADL182" s="69"/>
      <c r="ADM182" s="69"/>
      <c r="ADN182" s="69"/>
      <c r="ADO182" s="69"/>
      <c r="ADP182" s="69"/>
      <c r="ADQ182" s="69"/>
      <c r="ADR182" s="69"/>
      <c r="ADS182" s="69"/>
      <c r="ADT182" s="69"/>
      <c r="ADU182" s="69"/>
      <c r="ADV182" s="69"/>
      <c r="ADW182" s="69"/>
      <c r="ADX182" s="69"/>
      <c r="ADY182" s="69"/>
      <c r="ADZ182" s="77"/>
      <c r="AEA182" s="69"/>
      <c r="AEB182" s="69"/>
      <c r="AEC182" s="69"/>
      <c r="AED182" s="69"/>
      <c r="AEE182" s="111">
        <f t="shared" si="78"/>
        <v>177</v>
      </c>
      <c r="AEF182" s="109"/>
      <c r="AEG182" s="69"/>
      <c r="AEH182" s="69"/>
      <c r="AEI182" s="69"/>
      <c r="AEJ182" s="69"/>
      <c r="AEK182" s="69"/>
      <c r="AEL182" s="69"/>
      <c r="AEM182" s="69"/>
      <c r="AEN182" s="69"/>
      <c r="AEO182" s="69"/>
      <c r="AEP182" s="69"/>
      <c r="AEQ182" s="69"/>
      <c r="AER182" s="69"/>
      <c r="AES182" s="69"/>
      <c r="AET182" s="69"/>
      <c r="AEU182" s="69"/>
      <c r="AEV182" s="69"/>
      <c r="AEW182" s="69"/>
      <c r="AEX182" s="69"/>
      <c r="AEY182" s="69"/>
      <c r="AEZ182" s="69"/>
      <c r="AFA182" s="69"/>
      <c r="AFB182" s="113"/>
      <c r="AFC182" s="113"/>
      <c r="AFD182" s="113"/>
      <c r="AFE182" s="113"/>
      <c r="AFF182" s="113"/>
      <c r="AFG182" s="113"/>
      <c r="AFH182" s="113"/>
      <c r="AFI182" s="113"/>
      <c r="AFJ182" s="113"/>
      <c r="AFK182" s="113"/>
      <c r="AFL182" s="113"/>
      <c r="AFM182" s="113"/>
      <c r="AFN182" s="113"/>
      <c r="AFO182" s="113"/>
      <c r="AFP182" s="113"/>
      <c r="AFQ182" s="113"/>
      <c r="AFR182" s="113"/>
      <c r="AFS182" s="113"/>
      <c r="AFT182" s="113"/>
      <c r="AFU182" s="113"/>
      <c r="AFV182" s="113"/>
      <c r="AFW182" s="113"/>
      <c r="AFX182" s="113"/>
      <c r="AFY182" s="113"/>
      <c r="AFZ182" s="113"/>
      <c r="AGA182" s="69"/>
      <c r="AGB182" s="69"/>
      <c r="AGC182" s="69"/>
      <c r="AGD182" s="69"/>
      <c r="AGE182" s="69"/>
      <c r="AGF182" s="69"/>
      <c r="AGG182" s="69"/>
      <c r="AGH182" s="69"/>
      <c r="AGI182" s="69"/>
      <c r="AGJ182" s="69"/>
      <c r="AGK182" s="69"/>
      <c r="AGL182" s="69"/>
      <c r="AGM182" s="69"/>
      <c r="AGN182" s="69"/>
      <c r="AGO182" s="69"/>
      <c r="AGP182" s="69"/>
      <c r="AGQ182" s="69"/>
      <c r="AGR182" s="69"/>
      <c r="AGS182" s="69"/>
      <c r="AGT182" s="69"/>
      <c r="AGU182" s="69"/>
      <c r="AGV182" s="69"/>
      <c r="AGW182" s="69"/>
      <c r="AGX182" s="69"/>
      <c r="AGY182" s="69"/>
      <c r="AGZ182" s="69"/>
      <c r="AHA182" s="69"/>
      <c r="AHB182" s="69"/>
      <c r="AHC182" s="69"/>
      <c r="AHD182" s="69"/>
      <c r="AHE182" s="69"/>
      <c r="AHF182" s="69"/>
      <c r="AHG182" s="69"/>
      <c r="AHH182" s="69"/>
      <c r="AHI182" s="69"/>
      <c r="AHJ182" s="69"/>
      <c r="AHK182" s="69"/>
      <c r="AHL182" s="69"/>
      <c r="AHM182" s="69"/>
      <c r="AHN182" s="69"/>
      <c r="AHO182" s="69"/>
      <c r="AHP182" s="69"/>
      <c r="AHQ182" s="69"/>
      <c r="AHR182" s="69"/>
      <c r="AHS182" s="69"/>
      <c r="AHT182" s="69"/>
      <c r="AHU182" s="69"/>
      <c r="AHV182" s="69"/>
      <c r="AHW182" s="69"/>
      <c r="AHX182" s="69"/>
      <c r="AHY182" s="69"/>
      <c r="AHZ182" s="69"/>
      <c r="AIA182" s="69"/>
      <c r="AIB182" s="69"/>
    </row>
    <row r="183" spans="1:912" ht="4.5" customHeight="1" x14ac:dyDescent="0.25">
      <c r="A183" s="77"/>
      <c r="B183" s="69"/>
      <c r="C183" s="69"/>
      <c r="D183" s="69"/>
      <c r="E183" s="77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69"/>
      <c r="ER183" s="69"/>
      <c r="ES183" s="69"/>
      <c r="ET183" s="69"/>
      <c r="EU183" s="69"/>
      <c r="EV183" s="69"/>
      <c r="EW183" s="69"/>
      <c r="EX183" s="69"/>
      <c r="EY183" s="69"/>
      <c r="EZ183" s="69"/>
      <c r="FA183" s="69"/>
      <c r="FB183" s="69"/>
      <c r="FC183" s="69"/>
      <c r="FD183" s="69"/>
      <c r="FE183" s="69"/>
      <c r="FF183" s="69"/>
      <c r="FG183" s="69"/>
      <c r="FH183" s="69"/>
      <c r="FI183" s="69"/>
      <c r="FJ183" s="69"/>
      <c r="FK183" s="69"/>
      <c r="FL183" s="69"/>
      <c r="FM183" s="69"/>
      <c r="FN183" s="69"/>
      <c r="FO183" s="69"/>
      <c r="FP183" s="69"/>
      <c r="FQ183" s="69"/>
      <c r="FR183" s="69"/>
      <c r="FS183" s="69"/>
      <c r="FT183" s="69"/>
      <c r="FU183" s="69"/>
      <c r="FV183" s="69"/>
      <c r="FW183" s="69"/>
      <c r="FX183" s="69"/>
      <c r="FY183" s="69"/>
      <c r="FZ183" s="69"/>
      <c r="GA183" s="69"/>
      <c r="GB183" s="69"/>
      <c r="GC183" s="69"/>
      <c r="GD183" s="69"/>
      <c r="GE183" s="69"/>
      <c r="GF183" s="69"/>
      <c r="GG183" s="69"/>
      <c r="GH183" s="69"/>
      <c r="GI183" s="69"/>
      <c r="GJ183" s="69"/>
      <c r="GK183" s="69"/>
      <c r="GL183" s="69"/>
      <c r="GM183" s="69"/>
      <c r="GN183" s="69"/>
      <c r="GO183" s="69"/>
      <c r="GP183" s="69"/>
      <c r="GQ183" s="69"/>
      <c r="GR183" s="69"/>
      <c r="GS183" s="69"/>
      <c r="GT183" s="69"/>
      <c r="GU183" s="69"/>
      <c r="GV183" s="69"/>
      <c r="GW183" s="69"/>
      <c r="GX183" s="69"/>
      <c r="GY183" s="69"/>
      <c r="GZ183" s="69"/>
      <c r="HA183" s="69"/>
      <c r="HB183" s="69"/>
      <c r="HC183" s="69"/>
      <c r="HD183" s="69"/>
      <c r="HE183" s="69"/>
      <c r="HF183" s="69"/>
      <c r="HG183" s="69"/>
      <c r="HH183" s="69"/>
      <c r="HI183" s="69"/>
      <c r="HJ183" s="69"/>
      <c r="HK183" s="69"/>
      <c r="HL183" s="69"/>
      <c r="HM183" s="69"/>
      <c r="HN183" s="69"/>
      <c r="HO183" s="69"/>
      <c r="HP183" s="69"/>
      <c r="HQ183" s="69"/>
      <c r="HR183" s="69"/>
      <c r="HS183" s="69"/>
      <c r="HT183" s="69"/>
      <c r="HU183" s="69"/>
      <c r="HV183" s="69"/>
      <c r="HW183" s="69"/>
      <c r="HX183" s="69"/>
      <c r="HY183" s="69"/>
      <c r="HZ183" s="69"/>
      <c r="IA183" s="69"/>
      <c r="IB183" s="69"/>
      <c r="IC183" s="69"/>
      <c r="ID183" s="69"/>
      <c r="IE183" s="69"/>
      <c r="IF183" s="69"/>
      <c r="IG183" s="69"/>
      <c r="IH183" s="69"/>
      <c r="II183" s="69"/>
      <c r="IJ183" s="69"/>
      <c r="IK183" s="69"/>
      <c r="IL183" s="69"/>
      <c r="IM183" s="69"/>
      <c r="IN183" s="69"/>
      <c r="IO183" s="69"/>
      <c r="IP183" s="69"/>
      <c r="IQ183" s="69"/>
      <c r="IR183" s="69"/>
      <c r="IS183" s="69"/>
      <c r="IT183" s="69"/>
      <c r="IU183" s="69"/>
      <c r="IV183" s="69"/>
      <c r="IW183" s="69"/>
      <c r="IX183" s="69"/>
      <c r="IY183" s="69"/>
      <c r="IZ183" s="69"/>
      <c r="JA183" s="69"/>
      <c r="JB183" s="69"/>
      <c r="JC183" s="69"/>
      <c r="JD183" s="69"/>
      <c r="JE183" s="69"/>
      <c r="JF183" s="69"/>
      <c r="JG183" s="69"/>
      <c r="JH183" s="69"/>
      <c r="JI183" s="69"/>
      <c r="JJ183" s="69"/>
      <c r="JK183" s="69"/>
      <c r="JL183" s="69"/>
      <c r="JM183" s="69"/>
      <c r="JN183" s="69"/>
      <c r="JO183" s="69"/>
      <c r="JP183" s="69"/>
      <c r="JQ183" s="69"/>
      <c r="JR183" s="69"/>
      <c r="JS183" s="69"/>
      <c r="JT183" s="69"/>
      <c r="JU183" s="69"/>
      <c r="JV183" s="69"/>
      <c r="JW183" s="69"/>
      <c r="JX183" s="69"/>
      <c r="JY183" s="69"/>
      <c r="JZ183" s="69"/>
      <c r="KA183" s="69"/>
      <c r="KB183" s="69"/>
      <c r="KC183" s="69"/>
      <c r="KD183" s="69"/>
      <c r="KE183" s="69"/>
      <c r="KF183" s="69"/>
      <c r="KG183" s="69"/>
      <c r="KH183" s="69"/>
      <c r="KI183" s="69"/>
      <c r="KJ183" s="69"/>
      <c r="KK183" s="69"/>
      <c r="KL183" s="69"/>
      <c r="KM183" s="69"/>
      <c r="KN183" s="69"/>
      <c r="KO183" s="69"/>
      <c r="KP183" s="69"/>
      <c r="KQ183" s="69"/>
      <c r="KR183" s="69"/>
      <c r="KS183" s="69"/>
      <c r="KT183" s="69"/>
      <c r="KU183" s="69"/>
      <c r="KV183" s="69"/>
      <c r="KW183" s="69"/>
      <c r="KX183" s="69"/>
      <c r="KY183" s="69"/>
      <c r="KZ183" s="69"/>
      <c r="LA183" s="69"/>
      <c r="LB183" s="69"/>
      <c r="LC183" s="69"/>
      <c r="LD183" s="69"/>
      <c r="LE183" s="69"/>
      <c r="LF183" s="69"/>
      <c r="LG183" s="69"/>
      <c r="LH183" s="69"/>
      <c r="LI183" s="69"/>
      <c r="LJ183" s="69"/>
      <c r="LK183" s="69"/>
      <c r="LL183" s="69"/>
      <c r="LM183" s="69"/>
      <c r="LN183" s="69"/>
      <c r="LO183" s="69"/>
      <c r="LP183" s="69"/>
      <c r="LQ183" s="69"/>
      <c r="LR183" s="69"/>
      <c r="LS183" s="69"/>
      <c r="LT183" s="69"/>
      <c r="LU183" s="69"/>
      <c r="LV183" s="69"/>
      <c r="LW183" s="69"/>
      <c r="LX183" s="69"/>
      <c r="LY183" s="69"/>
      <c r="LZ183" s="69"/>
      <c r="MA183" s="69"/>
      <c r="MB183" s="69"/>
      <c r="MC183" s="69"/>
      <c r="MD183" s="69"/>
      <c r="ME183" s="69"/>
      <c r="MF183" s="69"/>
      <c r="MG183" s="69"/>
      <c r="MH183" s="69"/>
      <c r="MI183" s="69"/>
      <c r="MJ183" s="69"/>
      <c r="MK183" s="69"/>
      <c r="ML183" s="69"/>
      <c r="MM183" s="69"/>
      <c r="MN183" s="69"/>
      <c r="MO183" s="69"/>
      <c r="MP183" s="69"/>
      <c r="MQ183" s="69"/>
      <c r="MR183" s="69"/>
      <c r="MS183" s="69"/>
      <c r="MT183" s="69"/>
      <c r="MU183" s="69"/>
      <c r="MV183" s="69"/>
      <c r="MW183" s="69"/>
      <c r="MX183" s="69"/>
      <c r="MY183" s="69"/>
      <c r="MZ183" s="69"/>
      <c r="NA183" s="69"/>
      <c r="NB183" s="69"/>
      <c r="NC183" s="69"/>
      <c r="ND183" s="69"/>
      <c r="NE183" s="69"/>
      <c r="NF183" s="69"/>
      <c r="NG183" s="69"/>
      <c r="NH183" s="69"/>
      <c r="NI183" s="69"/>
      <c r="NJ183" s="69"/>
      <c r="NK183" s="69"/>
      <c r="NL183" s="69"/>
      <c r="NM183" s="69"/>
      <c r="NN183" s="69"/>
      <c r="NO183" s="69"/>
      <c r="NP183" s="69"/>
      <c r="NQ183" s="69"/>
      <c r="NR183" s="69"/>
      <c r="NS183" s="69"/>
      <c r="NT183" s="69"/>
      <c r="NU183" s="69"/>
      <c r="NV183" s="69"/>
      <c r="NW183" s="69"/>
      <c r="NX183" s="69"/>
      <c r="NY183" s="69"/>
      <c r="NZ183" s="69"/>
      <c r="OA183" s="69"/>
      <c r="OB183" s="69"/>
      <c r="OC183" s="69"/>
      <c r="OD183" s="69"/>
      <c r="OE183" s="69"/>
      <c r="OF183" s="69"/>
      <c r="OG183" s="69"/>
      <c r="OH183" s="69"/>
      <c r="OI183" s="69"/>
      <c r="OJ183" s="69"/>
      <c r="OK183" s="69"/>
      <c r="OL183" s="69"/>
      <c r="OM183" s="69"/>
      <c r="ON183" s="69"/>
      <c r="OO183" s="69"/>
      <c r="OP183" s="69"/>
      <c r="OQ183" s="69"/>
      <c r="OR183" s="69"/>
      <c r="OS183" s="69"/>
      <c r="OT183" s="69"/>
      <c r="OU183" s="69"/>
      <c r="OV183" s="69"/>
      <c r="OW183" s="69"/>
      <c r="OX183" s="69"/>
      <c r="OY183" s="69"/>
      <c r="OZ183" s="69"/>
      <c r="PA183" s="69"/>
      <c r="PB183" s="69"/>
      <c r="PC183" s="69"/>
      <c r="PD183" s="69"/>
      <c r="PE183" s="69"/>
      <c r="PF183" s="69"/>
      <c r="PG183" s="69"/>
      <c r="PH183" s="69"/>
      <c r="PI183" s="69"/>
      <c r="PJ183" s="69"/>
      <c r="PK183" s="69"/>
      <c r="PL183" s="69"/>
      <c r="PM183" s="69"/>
      <c r="PN183" s="69"/>
      <c r="PO183" s="69"/>
      <c r="PP183" s="69"/>
      <c r="PQ183" s="69"/>
      <c r="PR183" s="69"/>
      <c r="PS183" s="69"/>
      <c r="PT183" s="69"/>
      <c r="PU183" s="69"/>
      <c r="PV183" s="69"/>
      <c r="PW183" s="69"/>
      <c r="PX183" s="69"/>
      <c r="PY183" s="69"/>
      <c r="PZ183" s="69"/>
      <c r="QA183" s="69"/>
      <c r="QB183" s="69"/>
      <c r="QC183" s="69"/>
      <c r="QD183" s="69"/>
      <c r="QE183" s="69"/>
      <c r="QF183" s="69"/>
      <c r="QG183" s="69"/>
      <c r="QH183" s="69"/>
      <c r="QI183" s="69"/>
      <c r="QJ183" s="69"/>
      <c r="QK183" s="69"/>
      <c r="QL183" s="69"/>
      <c r="QM183" s="69"/>
      <c r="QN183" s="69"/>
      <c r="QO183" s="69"/>
      <c r="QP183" s="69"/>
      <c r="QQ183" s="69"/>
      <c r="QR183" s="69"/>
      <c r="QS183" s="69"/>
      <c r="QT183" s="69"/>
      <c r="QU183" s="69"/>
      <c r="QV183" s="69"/>
      <c r="QW183" s="69"/>
      <c r="QX183" s="69"/>
      <c r="QY183" s="69"/>
      <c r="QZ183" s="69"/>
      <c r="RA183" s="69"/>
      <c r="RB183" s="69"/>
      <c r="RC183" s="69"/>
      <c r="RD183" s="69"/>
      <c r="RE183" s="69"/>
      <c r="RF183" s="69"/>
      <c r="RG183" s="69"/>
      <c r="RH183" s="69"/>
      <c r="RI183" s="69"/>
      <c r="RJ183" s="69"/>
      <c r="RK183" s="69"/>
      <c r="RL183" s="69"/>
      <c r="RM183" s="69"/>
      <c r="RN183" s="69"/>
      <c r="RO183" s="69"/>
      <c r="RP183" s="69"/>
      <c r="RQ183" s="69"/>
      <c r="RR183" s="69"/>
      <c r="RS183" s="69"/>
      <c r="RT183" s="69"/>
      <c r="RU183" s="69"/>
      <c r="RV183" s="69"/>
      <c r="RW183" s="69"/>
      <c r="RX183" s="69"/>
      <c r="RY183" s="69"/>
      <c r="RZ183" s="69"/>
      <c r="SA183" s="69"/>
      <c r="SB183" s="69"/>
      <c r="SC183" s="69"/>
      <c r="SD183" s="69"/>
      <c r="SE183" s="69"/>
      <c r="SF183" s="69"/>
      <c r="SG183" s="69"/>
      <c r="SH183" s="69"/>
      <c r="SI183" s="69"/>
      <c r="SJ183" s="69"/>
      <c r="SK183" s="69"/>
      <c r="SL183" s="69"/>
      <c r="SM183" s="69"/>
      <c r="SN183" s="69"/>
      <c r="SO183" s="69"/>
      <c r="SP183" s="69"/>
      <c r="SQ183" s="69"/>
      <c r="SR183" s="69"/>
      <c r="SS183" s="69"/>
      <c r="ST183" s="69"/>
      <c r="SU183" s="69"/>
      <c r="SV183" s="69"/>
      <c r="SW183" s="69"/>
      <c r="SX183" s="69"/>
      <c r="SY183" s="69"/>
      <c r="SZ183" s="69"/>
      <c r="TA183" s="69"/>
      <c r="TB183" s="69"/>
      <c r="TC183" s="69"/>
      <c r="TD183" s="69"/>
      <c r="TE183" s="69"/>
      <c r="TF183" s="69"/>
      <c r="TG183" s="69"/>
      <c r="TH183" s="69"/>
      <c r="TI183" s="69"/>
      <c r="TJ183" s="69"/>
      <c r="TK183" s="69"/>
      <c r="TL183" s="69"/>
      <c r="TM183" s="69"/>
      <c r="TN183" s="69"/>
      <c r="TO183" s="69"/>
      <c r="TP183" s="69"/>
      <c r="TQ183" s="69"/>
      <c r="TR183" s="69"/>
      <c r="TS183" s="69"/>
      <c r="TT183" s="69"/>
      <c r="TU183" s="69"/>
      <c r="TV183" s="69"/>
      <c r="TW183" s="69"/>
      <c r="TX183" s="69"/>
      <c r="TY183" s="69"/>
      <c r="TZ183" s="69"/>
      <c r="UA183" s="69"/>
      <c r="UB183" s="69"/>
      <c r="UC183" s="69"/>
      <c r="UD183" s="69"/>
      <c r="UE183" s="69"/>
      <c r="UF183" s="69"/>
      <c r="UG183" s="69"/>
      <c r="UH183" s="69"/>
      <c r="UI183" s="69"/>
      <c r="UJ183" s="69"/>
      <c r="UK183" s="69"/>
      <c r="UL183" s="69"/>
      <c r="UM183" s="69"/>
      <c r="UN183" s="69"/>
      <c r="UO183" s="69"/>
      <c r="UP183" s="69"/>
      <c r="UQ183" s="69"/>
      <c r="UR183" s="69"/>
      <c r="US183" s="69"/>
      <c r="UT183" s="69"/>
      <c r="UU183" s="69"/>
      <c r="UV183" s="69"/>
      <c r="UW183" s="69"/>
      <c r="UX183" s="69"/>
      <c r="UY183" s="69"/>
      <c r="UZ183" s="69"/>
      <c r="VA183" s="69"/>
      <c r="VB183" s="69"/>
      <c r="VC183" s="69"/>
      <c r="VD183" s="69"/>
      <c r="VE183" s="69"/>
      <c r="VF183" s="69"/>
      <c r="VG183" s="69"/>
      <c r="VH183" s="69"/>
      <c r="VI183" s="69"/>
      <c r="VJ183" s="69"/>
      <c r="VK183" s="69"/>
      <c r="VL183" s="69"/>
      <c r="VM183" s="69"/>
      <c r="VN183" s="69"/>
      <c r="VO183" s="69"/>
      <c r="VP183" s="69"/>
      <c r="VQ183" s="69"/>
      <c r="VR183" s="69"/>
      <c r="VS183" s="69"/>
      <c r="VT183" s="69"/>
      <c r="VU183" s="69"/>
      <c r="VV183" s="69"/>
      <c r="VW183" s="69"/>
      <c r="VX183" s="69"/>
      <c r="VY183" s="69"/>
      <c r="VZ183" s="69"/>
      <c r="WA183" s="69"/>
      <c r="WB183" s="69"/>
      <c r="WC183" s="69"/>
      <c r="WD183" s="69"/>
      <c r="WE183" s="69"/>
      <c r="WF183" s="69"/>
      <c r="WG183" s="69"/>
      <c r="WH183" s="69"/>
      <c r="WI183" s="69"/>
      <c r="WJ183" s="69"/>
      <c r="WK183" s="69"/>
      <c r="WL183" s="69"/>
      <c r="WM183" s="69"/>
      <c r="WN183" s="69"/>
      <c r="WO183" s="69"/>
      <c r="WP183" s="69"/>
      <c r="WQ183" s="69"/>
      <c r="WR183" s="69"/>
      <c r="WS183" s="69"/>
      <c r="WT183" s="69"/>
      <c r="WU183" s="69"/>
      <c r="WV183" s="69"/>
      <c r="WW183" s="69"/>
      <c r="WX183" s="69"/>
      <c r="WY183" s="69"/>
      <c r="WZ183" s="69"/>
      <c r="XA183" s="69"/>
      <c r="XB183" s="69"/>
      <c r="XC183" s="69"/>
      <c r="XD183" s="69"/>
      <c r="XE183" s="69"/>
      <c r="XF183" s="69"/>
      <c r="XG183" s="69"/>
      <c r="XH183" s="69"/>
      <c r="XI183" s="69"/>
      <c r="XJ183" s="69"/>
      <c r="XK183" s="69"/>
      <c r="XL183" s="69"/>
      <c r="XM183" s="69"/>
      <c r="XN183" s="69"/>
      <c r="XO183" s="69"/>
      <c r="XP183" s="69"/>
      <c r="XQ183" s="69"/>
      <c r="XR183" s="69"/>
      <c r="XS183" s="69"/>
      <c r="XT183" s="69"/>
      <c r="XU183" s="69"/>
      <c r="XV183" s="69"/>
      <c r="XW183" s="69"/>
      <c r="XX183" s="69"/>
      <c r="XY183" s="69"/>
      <c r="XZ183" s="69"/>
      <c r="YA183" s="69"/>
      <c r="YB183" s="69"/>
      <c r="YC183" s="69"/>
      <c r="YD183" s="69"/>
      <c r="YE183" s="69"/>
      <c r="YF183" s="69"/>
      <c r="YG183" s="69"/>
      <c r="YH183" s="69"/>
      <c r="YI183" s="69"/>
      <c r="YJ183" s="69"/>
      <c r="YK183" s="69"/>
      <c r="YL183" s="69"/>
      <c r="YM183" s="69"/>
      <c r="YN183" s="69"/>
      <c r="YO183" s="69"/>
      <c r="YP183" s="69"/>
      <c r="YQ183" s="69"/>
      <c r="YR183" s="69"/>
      <c r="YS183" s="69"/>
      <c r="YT183" s="69"/>
      <c r="YU183" s="69"/>
      <c r="YV183" s="69"/>
      <c r="YW183" s="69"/>
      <c r="YX183" s="69"/>
      <c r="YY183" s="69"/>
      <c r="YZ183" s="69"/>
      <c r="ZA183" s="69"/>
      <c r="ZB183" s="69"/>
      <c r="ZC183" s="69"/>
      <c r="ZD183" s="69"/>
      <c r="ZE183" s="69"/>
      <c r="ZF183" s="69"/>
      <c r="ZG183" s="69"/>
      <c r="ZH183" s="69"/>
      <c r="ZI183" s="69"/>
      <c r="ZJ183" s="69"/>
      <c r="ZK183" s="69"/>
      <c r="ZL183" s="69"/>
      <c r="ZM183" s="69"/>
      <c r="ZN183" s="69"/>
      <c r="ZO183" s="69"/>
      <c r="ZP183" s="69"/>
      <c r="ZQ183" s="69"/>
      <c r="ZR183" s="69"/>
      <c r="ZS183" s="69"/>
      <c r="ZT183" s="69"/>
      <c r="ZU183" s="69"/>
      <c r="ZV183" s="69"/>
      <c r="ZW183" s="69"/>
      <c r="ZX183" s="69"/>
      <c r="ZY183" s="69"/>
      <c r="ZZ183" s="69"/>
      <c r="AAA183" s="69"/>
      <c r="AAB183" s="69"/>
      <c r="AAC183" s="69"/>
      <c r="AAD183" s="69"/>
      <c r="AAE183" s="69"/>
      <c r="AAF183" s="69"/>
      <c r="AAG183" s="69"/>
      <c r="AAH183" s="69"/>
      <c r="AAI183" s="69"/>
      <c r="AAJ183" s="69"/>
      <c r="AAK183" s="69"/>
      <c r="AAL183" s="69"/>
      <c r="AAM183" s="69"/>
      <c r="AAN183" s="69"/>
      <c r="AAO183" s="69"/>
      <c r="AAP183" s="69"/>
      <c r="AAQ183" s="69"/>
      <c r="AAR183" s="69"/>
      <c r="AAS183" s="69"/>
      <c r="AAT183" s="69"/>
      <c r="AAU183" s="69"/>
      <c r="AAV183" s="69"/>
      <c r="AAW183" s="69"/>
      <c r="AAX183" s="69"/>
      <c r="AAY183" s="69"/>
      <c r="AAZ183" s="69"/>
      <c r="ABA183" s="69"/>
      <c r="ABB183" s="69"/>
      <c r="ABC183" s="69"/>
      <c r="ABD183" s="69"/>
      <c r="ABE183" s="69"/>
      <c r="ABF183" s="69"/>
      <c r="ABG183" s="69"/>
      <c r="ABH183" s="69"/>
      <c r="ABI183" s="69"/>
      <c r="ABJ183" s="69"/>
      <c r="ABK183" s="69"/>
      <c r="ABL183" s="69"/>
      <c r="ABM183" s="69"/>
      <c r="ABN183" s="69"/>
      <c r="ABO183" s="69"/>
      <c r="ABP183" s="69"/>
      <c r="ABQ183" s="69"/>
      <c r="ABR183" s="69"/>
      <c r="ABS183" s="69"/>
      <c r="ABT183" s="69"/>
      <c r="ABU183" s="69"/>
      <c r="ABV183" s="69"/>
      <c r="ABW183" s="69"/>
      <c r="ABX183" s="69"/>
      <c r="ABY183" s="69"/>
      <c r="ABZ183" s="69"/>
      <c r="ACA183" s="69"/>
      <c r="ACB183" s="69"/>
      <c r="ACC183" s="69"/>
      <c r="ACD183" s="69"/>
      <c r="ACE183" s="69"/>
      <c r="ACF183" s="69"/>
      <c r="ACG183" s="69"/>
      <c r="ACH183" s="69"/>
      <c r="ACI183" s="69"/>
      <c r="ACJ183" s="69"/>
      <c r="ACK183" s="69"/>
      <c r="ACL183" s="69"/>
      <c r="ACM183" s="69"/>
      <c r="ACN183" s="69"/>
      <c r="ACO183" s="69"/>
      <c r="ACP183" s="69"/>
      <c r="ACQ183" s="69"/>
      <c r="ACR183" s="69"/>
      <c r="ACS183" s="69"/>
      <c r="ACT183" s="69"/>
      <c r="ACU183" s="69"/>
      <c r="ACV183" s="69"/>
      <c r="ACW183" s="69"/>
      <c r="ACX183" s="69"/>
      <c r="ACY183" s="69"/>
      <c r="ACZ183" s="69"/>
      <c r="ADA183" s="69"/>
      <c r="ADB183" s="69"/>
      <c r="ADC183" s="69"/>
      <c r="ADD183" s="69"/>
      <c r="ADE183" s="69"/>
      <c r="ADF183" s="69"/>
      <c r="ADG183" s="69"/>
      <c r="ADH183" s="69"/>
      <c r="ADI183" s="69"/>
      <c r="ADJ183" s="69"/>
      <c r="ADK183" s="69"/>
      <c r="ADL183" s="69"/>
      <c r="ADM183" s="69"/>
      <c r="ADN183" s="69"/>
      <c r="ADO183" s="69"/>
      <c r="ADP183" s="69"/>
      <c r="ADQ183" s="69"/>
      <c r="ADR183" s="69"/>
      <c r="ADS183" s="69"/>
      <c r="ADT183" s="69"/>
      <c r="ADU183" s="69"/>
      <c r="ADV183" s="69"/>
      <c r="ADW183" s="69"/>
      <c r="ADX183" s="69"/>
      <c r="ADY183" s="69"/>
      <c r="ADZ183" s="77"/>
      <c r="AEA183" s="69"/>
      <c r="AEB183" s="69"/>
      <c r="AEC183" s="69"/>
      <c r="AED183" s="69"/>
      <c r="AEE183" s="111">
        <f t="shared" si="78"/>
        <v>178</v>
      </c>
      <c r="AEF183" s="109"/>
      <c r="AEG183" s="69"/>
      <c r="AEH183" s="69"/>
      <c r="AEI183" s="69"/>
      <c r="AEJ183" s="69"/>
      <c r="AEK183" s="69"/>
      <c r="AEL183" s="69"/>
      <c r="AEM183" s="69"/>
      <c r="AEN183" s="69"/>
      <c r="AEO183" s="69"/>
      <c r="AEP183" s="69"/>
      <c r="AEQ183" s="69"/>
      <c r="AER183" s="69"/>
      <c r="AES183" s="69"/>
      <c r="AET183" s="69"/>
      <c r="AEU183" s="69"/>
      <c r="AEV183" s="69"/>
      <c r="AEW183" s="69"/>
      <c r="AEX183" s="69"/>
      <c r="AEY183" s="69"/>
      <c r="AEZ183" s="69"/>
      <c r="AFA183" s="69"/>
      <c r="AFB183" s="113"/>
      <c r="AFC183" s="113"/>
      <c r="AFD183" s="113"/>
      <c r="AFE183" s="113"/>
      <c r="AFF183" s="113"/>
      <c r="AFG183" s="113"/>
      <c r="AFH183" s="113"/>
      <c r="AFI183" s="113"/>
      <c r="AFJ183" s="113"/>
      <c r="AFK183" s="113"/>
      <c r="AFL183" s="113"/>
      <c r="AFM183" s="113"/>
      <c r="AFN183" s="113"/>
      <c r="AFO183" s="113"/>
      <c r="AFP183" s="113"/>
      <c r="AFQ183" s="113"/>
      <c r="AFR183" s="113"/>
      <c r="AFS183" s="113"/>
      <c r="AFT183" s="113"/>
      <c r="AFU183" s="113"/>
      <c r="AFV183" s="113"/>
      <c r="AFW183" s="113"/>
      <c r="AFX183" s="113"/>
      <c r="AFY183" s="113"/>
      <c r="AFZ183" s="113"/>
      <c r="AGA183" s="69"/>
      <c r="AGB183" s="69"/>
      <c r="AGC183" s="69"/>
      <c r="AGD183" s="69"/>
      <c r="AGE183" s="69"/>
      <c r="AGF183" s="69"/>
      <c r="AGG183" s="69"/>
      <c r="AGH183" s="69"/>
      <c r="AGI183" s="69"/>
      <c r="AGJ183" s="69"/>
      <c r="AGK183" s="69"/>
      <c r="AGL183" s="69"/>
      <c r="AGM183" s="69"/>
      <c r="AGN183" s="69"/>
      <c r="AGO183" s="69"/>
      <c r="AGP183" s="69"/>
      <c r="AGQ183" s="69"/>
      <c r="AGR183" s="69"/>
      <c r="AGS183" s="69"/>
      <c r="AGT183" s="69"/>
      <c r="AGU183" s="69"/>
      <c r="AGV183" s="69"/>
      <c r="AGW183" s="69"/>
      <c r="AGX183" s="69"/>
      <c r="AGY183" s="69"/>
      <c r="AGZ183" s="69"/>
      <c r="AHA183" s="69"/>
      <c r="AHB183" s="69"/>
      <c r="AHC183" s="69"/>
      <c r="AHD183" s="69"/>
      <c r="AHE183" s="69"/>
      <c r="AHF183" s="69"/>
      <c r="AHG183" s="69"/>
      <c r="AHH183" s="69"/>
      <c r="AHI183" s="69"/>
      <c r="AHJ183" s="69"/>
      <c r="AHK183" s="69"/>
      <c r="AHL183" s="69"/>
      <c r="AHM183" s="69"/>
      <c r="AHN183" s="69"/>
      <c r="AHO183" s="69"/>
      <c r="AHP183" s="69"/>
      <c r="AHQ183" s="69"/>
      <c r="AHR183" s="69"/>
      <c r="AHS183" s="69"/>
      <c r="AHT183" s="69"/>
      <c r="AHU183" s="69"/>
      <c r="AHV183" s="69"/>
      <c r="AHW183" s="69"/>
      <c r="AHX183" s="69"/>
      <c r="AHY183" s="69"/>
      <c r="AHZ183" s="69"/>
      <c r="AIA183" s="69"/>
      <c r="AIB183" s="69"/>
    </row>
    <row r="184" spans="1:912" ht="4.5" customHeight="1" x14ac:dyDescent="0.25">
      <c r="A184" s="77"/>
      <c r="B184" s="69"/>
      <c r="C184" s="69"/>
      <c r="D184" s="69"/>
      <c r="E184" s="77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69"/>
      <c r="ER184" s="69"/>
      <c r="ES184" s="69"/>
      <c r="ET184" s="69"/>
      <c r="EU184" s="69"/>
      <c r="EV184" s="69"/>
      <c r="EW184" s="69"/>
      <c r="EX184" s="69"/>
      <c r="EY184" s="69"/>
      <c r="EZ184" s="69"/>
      <c r="FA184" s="69"/>
      <c r="FB184" s="69"/>
      <c r="FC184" s="69"/>
      <c r="FD184" s="69"/>
      <c r="FE184" s="69"/>
      <c r="FF184" s="69"/>
      <c r="FG184" s="69"/>
      <c r="FH184" s="69"/>
      <c r="FI184" s="69"/>
      <c r="FJ184" s="69"/>
      <c r="FK184" s="69"/>
      <c r="FL184" s="69"/>
      <c r="FM184" s="69"/>
      <c r="FN184" s="69"/>
      <c r="FO184" s="69"/>
      <c r="FP184" s="69"/>
      <c r="FQ184" s="69"/>
      <c r="FR184" s="69"/>
      <c r="FS184" s="69"/>
      <c r="FT184" s="69"/>
      <c r="FU184" s="69"/>
      <c r="FV184" s="69"/>
      <c r="FW184" s="69"/>
      <c r="FX184" s="69"/>
      <c r="FY184" s="69"/>
      <c r="FZ184" s="69"/>
      <c r="GA184" s="69"/>
      <c r="GB184" s="69"/>
      <c r="GC184" s="69"/>
      <c r="GD184" s="69"/>
      <c r="GE184" s="69"/>
      <c r="GF184" s="69"/>
      <c r="GG184" s="69"/>
      <c r="GH184" s="69"/>
      <c r="GI184" s="69"/>
      <c r="GJ184" s="69"/>
      <c r="GK184" s="69"/>
      <c r="GL184" s="69"/>
      <c r="GM184" s="69"/>
      <c r="GN184" s="69"/>
      <c r="GO184" s="69"/>
      <c r="GP184" s="69"/>
      <c r="GQ184" s="69"/>
      <c r="GR184" s="69"/>
      <c r="GS184" s="69"/>
      <c r="GT184" s="69"/>
      <c r="GU184" s="69"/>
      <c r="GV184" s="69"/>
      <c r="GW184" s="69"/>
      <c r="GX184" s="69"/>
      <c r="GY184" s="69"/>
      <c r="GZ184" s="69"/>
      <c r="HA184" s="69"/>
      <c r="HB184" s="69"/>
      <c r="HC184" s="69"/>
      <c r="HD184" s="69"/>
      <c r="HE184" s="69"/>
      <c r="HF184" s="69"/>
      <c r="HG184" s="69"/>
      <c r="HH184" s="69"/>
      <c r="HI184" s="69"/>
      <c r="HJ184" s="69"/>
      <c r="HK184" s="69"/>
      <c r="HL184" s="69"/>
      <c r="HM184" s="69"/>
      <c r="HN184" s="69"/>
      <c r="HO184" s="69"/>
      <c r="HP184" s="69"/>
      <c r="HQ184" s="69"/>
      <c r="HR184" s="69"/>
      <c r="HS184" s="69"/>
      <c r="HT184" s="69"/>
      <c r="HU184" s="69"/>
      <c r="HV184" s="69"/>
      <c r="HW184" s="69"/>
      <c r="HX184" s="69"/>
      <c r="HY184" s="69"/>
      <c r="HZ184" s="69"/>
      <c r="IA184" s="69"/>
      <c r="IB184" s="69"/>
      <c r="IC184" s="69"/>
      <c r="ID184" s="69"/>
      <c r="IE184" s="69"/>
      <c r="IF184" s="69"/>
      <c r="IG184" s="69"/>
      <c r="IH184" s="69"/>
      <c r="II184" s="69"/>
      <c r="IJ184" s="69"/>
      <c r="IK184" s="69"/>
      <c r="IL184" s="69"/>
      <c r="IM184" s="69"/>
      <c r="IN184" s="69"/>
      <c r="IO184" s="69"/>
      <c r="IP184" s="69"/>
      <c r="IQ184" s="69"/>
      <c r="IR184" s="69"/>
      <c r="IS184" s="69"/>
      <c r="IT184" s="69"/>
      <c r="IU184" s="69"/>
      <c r="IV184" s="69"/>
      <c r="IW184" s="69"/>
      <c r="IX184" s="69"/>
      <c r="IY184" s="69"/>
      <c r="IZ184" s="69"/>
      <c r="JA184" s="69"/>
      <c r="JB184" s="69"/>
      <c r="JC184" s="69"/>
      <c r="JD184" s="69"/>
      <c r="JE184" s="69"/>
      <c r="JF184" s="69"/>
      <c r="JG184" s="69"/>
      <c r="JH184" s="69"/>
      <c r="JI184" s="69"/>
      <c r="JJ184" s="69"/>
      <c r="JK184" s="69"/>
      <c r="JL184" s="69"/>
      <c r="JM184" s="69"/>
      <c r="JN184" s="69"/>
      <c r="JO184" s="69"/>
      <c r="JP184" s="69"/>
      <c r="JQ184" s="69"/>
      <c r="JR184" s="69"/>
      <c r="JS184" s="69"/>
      <c r="JT184" s="69"/>
      <c r="JU184" s="69"/>
      <c r="JV184" s="69"/>
      <c r="JW184" s="69"/>
      <c r="JX184" s="69"/>
      <c r="JY184" s="69"/>
      <c r="JZ184" s="69"/>
      <c r="KA184" s="69"/>
      <c r="KB184" s="69"/>
      <c r="KC184" s="69"/>
      <c r="KD184" s="69"/>
      <c r="KE184" s="69"/>
      <c r="KF184" s="69"/>
      <c r="KG184" s="69"/>
      <c r="KH184" s="69"/>
      <c r="KI184" s="69"/>
      <c r="KJ184" s="69"/>
      <c r="KK184" s="69"/>
      <c r="KL184" s="69"/>
      <c r="KM184" s="69"/>
      <c r="KN184" s="69"/>
      <c r="KO184" s="69"/>
      <c r="KP184" s="69"/>
      <c r="KQ184" s="69"/>
      <c r="KR184" s="69"/>
      <c r="KS184" s="69"/>
      <c r="KT184" s="69"/>
      <c r="KU184" s="69"/>
      <c r="KV184" s="69"/>
      <c r="KW184" s="69"/>
      <c r="KX184" s="69"/>
      <c r="KY184" s="69"/>
      <c r="KZ184" s="69"/>
      <c r="LA184" s="69"/>
      <c r="LB184" s="69"/>
      <c r="LC184" s="69"/>
      <c r="LD184" s="69"/>
      <c r="LE184" s="69"/>
      <c r="LF184" s="69"/>
      <c r="LG184" s="69"/>
      <c r="LH184" s="69"/>
      <c r="LI184" s="69"/>
      <c r="LJ184" s="69"/>
      <c r="LK184" s="69"/>
      <c r="LL184" s="69"/>
      <c r="LM184" s="69"/>
      <c r="LN184" s="69"/>
      <c r="LO184" s="69"/>
      <c r="LP184" s="69"/>
      <c r="LQ184" s="69"/>
      <c r="LR184" s="69"/>
      <c r="LS184" s="69"/>
      <c r="LT184" s="69"/>
      <c r="LU184" s="69"/>
      <c r="LV184" s="69"/>
      <c r="LW184" s="69"/>
      <c r="LX184" s="69"/>
      <c r="LY184" s="69"/>
      <c r="LZ184" s="69"/>
      <c r="MA184" s="69"/>
      <c r="MB184" s="69"/>
      <c r="MC184" s="69"/>
      <c r="MD184" s="69"/>
      <c r="ME184" s="69"/>
      <c r="MF184" s="69"/>
      <c r="MG184" s="69"/>
      <c r="MH184" s="69"/>
      <c r="MI184" s="69"/>
      <c r="MJ184" s="69"/>
      <c r="MK184" s="69"/>
      <c r="ML184" s="69"/>
      <c r="MM184" s="69"/>
      <c r="MN184" s="69"/>
      <c r="MO184" s="69"/>
      <c r="MP184" s="69"/>
      <c r="MQ184" s="69"/>
      <c r="MR184" s="69"/>
      <c r="MS184" s="69"/>
      <c r="MT184" s="69"/>
      <c r="MU184" s="69"/>
      <c r="MV184" s="69"/>
      <c r="MW184" s="69"/>
      <c r="MX184" s="69"/>
      <c r="MY184" s="69"/>
      <c r="MZ184" s="69"/>
      <c r="NA184" s="69"/>
      <c r="NB184" s="69"/>
      <c r="NC184" s="69"/>
      <c r="ND184" s="69"/>
      <c r="NE184" s="69"/>
      <c r="NF184" s="69"/>
      <c r="NG184" s="69"/>
      <c r="NH184" s="69"/>
      <c r="NI184" s="69"/>
      <c r="NJ184" s="69"/>
      <c r="NK184" s="69"/>
      <c r="NL184" s="69"/>
      <c r="NM184" s="69"/>
      <c r="NN184" s="69"/>
      <c r="NO184" s="69"/>
      <c r="NP184" s="69"/>
      <c r="NQ184" s="69"/>
      <c r="NR184" s="69"/>
      <c r="NS184" s="69"/>
      <c r="NT184" s="69"/>
      <c r="NU184" s="69"/>
      <c r="NV184" s="69"/>
      <c r="NW184" s="69"/>
      <c r="NX184" s="69"/>
      <c r="NY184" s="69"/>
      <c r="NZ184" s="69"/>
      <c r="OA184" s="69"/>
      <c r="OB184" s="69"/>
      <c r="OC184" s="69"/>
      <c r="OD184" s="69"/>
      <c r="OE184" s="69"/>
      <c r="OF184" s="69"/>
      <c r="OG184" s="69"/>
      <c r="OH184" s="69"/>
      <c r="OI184" s="69"/>
      <c r="OJ184" s="69"/>
      <c r="OK184" s="69"/>
      <c r="OL184" s="69"/>
      <c r="OM184" s="69"/>
      <c r="ON184" s="69"/>
      <c r="OO184" s="69"/>
      <c r="OP184" s="69"/>
      <c r="OQ184" s="69"/>
      <c r="OR184" s="69"/>
      <c r="OS184" s="69"/>
      <c r="OT184" s="69"/>
      <c r="OU184" s="69"/>
      <c r="OV184" s="69"/>
      <c r="OW184" s="69"/>
      <c r="OX184" s="69"/>
      <c r="OY184" s="69"/>
      <c r="OZ184" s="69"/>
      <c r="PA184" s="69"/>
      <c r="PB184" s="69"/>
      <c r="PC184" s="69"/>
      <c r="PD184" s="69"/>
      <c r="PE184" s="69"/>
      <c r="PF184" s="69"/>
      <c r="PG184" s="69"/>
      <c r="PH184" s="69"/>
      <c r="PI184" s="69"/>
      <c r="PJ184" s="69"/>
      <c r="PK184" s="69"/>
      <c r="PL184" s="69"/>
      <c r="PM184" s="69"/>
      <c r="PN184" s="69"/>
      <c r="PO184" s="69"/>
      <c r="PP184" s="69"/>
      <c r="PQ184" s="69"/>
      <c r="PR184" s="69"/>
      <c r="PS184" s="69"/>
      <c r="PT184" s="69"/>
      <c r="PU184" s="69"/>
      <c r="PV184" s="69"/>
      <c r="PW184" s="69"/>
      <c r="PX184" s="69"/>
      <c r="PY184" s="69"/>
      <c r="PZ184" s="69"/>
      <c r="QA184" s="69"/>
      <c r="QB184" s="69"/>
      <c r="QC184" s="69"/>
      <c r="QD184" s="69"/>
      <c r="QE184" s="69"/>
      <c r="QF184" s="69"/>
      <c r="QG184" s="69"/>
      <c r="QH184" s="69"/>
      <c r="QI184" s="69"/>
      <c r="QJ184" s="69"/>
      <c r="QK184" s="69"/>
      <c r="QL184" s="69"/>
      <c r="QM184" s="69"/>
      <c r="QN184" s="69"/>
      <c r="QO184" s="69"/>
      <c r="QP184" s="69"/>
      <c r="QQ184" s="69"/>
      <c r="QR184" s="69"/>
      <c r="QS184" s="69"/>
      <c r="QT184" s="69"/>
      <c r="QU184" s="69"/>
      <c r="QV184" s="69"/>
      <c r="QW184" s="69"/>
      <c r="QX184" s="69"/>
      <c r="QY184" s="69"/>
      <c r="QZ184" s="69"/>
      <c r="RA184" s="69"/>
      <c r="RB184" s="69"/>
      <c r="RC184" s="69"/>
      <c r="RD184" s="69"/>
      <c r="RE184" s="69"/>
      <c r="RF184" s="69"/>
      <c r="RG184" s="69"/>
      <c r="RH184" s="69"/>
      <c r="RI184" s="69"/>
      <c r="RJ184" s="69"/>
      <c r="RK184" s="69"/>
      <c r="RL184" s="69"/>
      <c r="RM184" s="69"/>
      <c r="RN184" s="69"/>
      <c r="RO184" s="69"/>
      <c r="RP184" s="69"/>
      <c r="RQ184" s="69"/>
      <c r="RR184" s="69"/>
      <c r="RS184" s="69"/>
      <c r="RT184" s="69"/>
      <c r="RU184" s="69"/>
      <c r="RV184" s="69"/>
      <c r="RW184" s="69"/>
      <c r="RX184" s="69"/>
      <c r="RY184" s="69"/>
      <c r="RZ184" s="69"/>
      <c r="SA184" s="69"/>
      <c r="SB184" s="69"/>
      <c r="SC184" s="69"/>
      <c r="SD184" s="69"/>
      <c r="SE184" s="69"/>
      <c r="SF184" s="69"/>
      <c r="SG184" s="69"/>
      <c r="SH184" s="69"/>
      <c r="SI184" s="69"/>
      <c r="SJ184" s="69"/>
      <c r="SK184" s="69"/>
      <c r="SL184" s="69"/>
      <c r="SM184" s="69"/>
      <c r="SN184" s="69"/>
      <c r="SO184" s="69"/>
      <c r="SP184" s="69"/>
      <c r="SQ184" s="69"/>
      <c r="SR184" s="69"/>
      <c r="SS184" s="69"/>
      <c r="ST184" s="69"/>
      <c r="SU184" s="69"/>
      <c r="SV184" s="69"/>
      <c r="SW184" s="69"/>
      <c r="SX184" s="69"/>
      <c r="SY184" s="69"/>
      <c r="SZ184" s="69"/>
      <c r="TA184" s="69"/>
      <c r="TB184" s="69"/>
      <c r="TC184" s="69"/>
      <c r="TD184" s="69"/>
      <c r="TE184" s="69"/>
      <c r="TF184" s="69"/>
      <c r="TG184" s="69"/>
      <c r="TH184" s="69"/>
      <c r="TI184" s="69"/>
      <c r="TJ184" s="69"/>
      <c r="TK184" s="69"/>
      <c r="TL184" s="69"/>
      <c r="TM184" s="69"/>
      <c r="TN184" s="69"/>
      <c r="TO184" s="69"/>
      <c r="TP184" s="69"/>
      <c r="TQ184" s="69"/>
      <c r="TR184" s="69"/>
      <c r="TS184" s="69"/>
      <c r="TT184" s="69"/>
      <c r="TU184" s="69"/>
      <c r="TV184" s="69"/>
      <c r="TW184" s="69"/>
      <c r="TX184" s="69"/>
      <c r="TY184" s="69"/>
      <c r="TZ184" s="69"/>
      <c r="UA184" s="69"/>
      <c r="UB184" s="69"/>
      <c r="UC184" s="69"/>
      <c r="UD184" s="69"/>
      <c r="UE184" s="69"/>
      <c r="UF184" s="69"/>
      <c r="UG184" s="69"/>
      <c r="UH184" s="69"/>
      <c r="UI184" s="69"/>
      <c r="UJ184" s="69"/>
      <c r="UK184" s="69"/>
      <c r="UL184" s="69"/>
      <c r="UM184" s="69"/>
      <c r="UN184" s="69"/>
      <c r="UO184" s="69"/>
      <c r="UP184" s="69"/>
      <c r="UQ184" s="69"/>
      <c r="UR184" s="69"/>
      <c r="US184" s="69"/>
      <c r="UT184" s="69"/>
      <c r="UU184" s="69"/>
      <c r="UV184" s="69"/>
      <c r="UW184" s="69"/>
      <c r="UX184" s="69"/>
      <c r="UY184" s="69"/>
      <c r="UZ184" s="69"/>
      <c r="VA184" s="69"/>
      <c r="VB184" s="69"/>
      <c r="VC184" s="69"/>
      <c r="VD184" s="69"/>
      <c r="VE184" s="69"/>
      <c r="VF184" s="69"/>
      <c r="VG184" s="69"/>
      <c r="VH184" s="69"/>
      <c r="VI184" s="69"/>
      <c r="VJ184" s="69"/>
      <c r="VK184" s="69"/>
      <c r="VL184" s="69"/>
      <c r="VM184" s="69"/>
      <c r="VN184" s="69"/>
      <c r="VO184" s="69"/>
      <c r="VP184" s="69"/>
      <c r="VQ184" s="69"/>
      <c r="VR184" s="69"/>
      <c r="VS184" s="69"/>
      <c r="VT184" s="69"/>
      <c r="VU184" s="69"/>
      <c r="VV184" s="69"/>
      <c r="VW184" s="69"/>
      <c r="VX184" s="69"/>
      <c r="VY184" s="69"/>
      <c r="VZ184" s="69"/>
      <c r="WA184" s="69"/>
      <c r="WB184" s="69"/>
      <c r="WC184" s="69"/>
      <c r="WD184" s="69"/>
      <c r="WE184" s="69"/>
      <c r="WF184" s="69"/>
      <c r="WG184" s="69"/>
      <c r="WH184" s="69"/>
      <c r="WI184" s="69"/>
      <c r="WJ184" s="69"/>
      <c r="WK184" s="69"/>
      <c r="WL184" s="69"/>
      <c r="WM184" s="69"/>
      <c r="WN184" s="69"/>
      <c r="WO184" s="69"/>
      <c r="WP184" s="69"/>
      <c r="WQ184" s="69"/>
      <c r="WR184" s="69"/>
      <c r="WS184" s="69"/>
      <c r="WT184" s="69"/>
      <c r="WU184" s="69"/>
      <c r="WV184" s="69"/>
      <c r="WW184" s="69"/>
      <c r="WX184" s="69"/>
      <c r="WY184" s="69"/>
      <c r="WZ184" s="69"/>
      <c r="XA184" s="69"/>
      <c r="XB184" s="69"/>
      <c r="XC184" s="69"/>
      <c r="XD184" s="69"/>
      <c r="XE184" s="69"/>
      <c r="XF184" s="69"/>
      <c r="XG184" s="69"/>
      <c r="XH184" s="69"/>
      <c r="XI184" s="69"/>
      <c r="XJ184" s="69"/>
      <c r="XK184" s="69"/>
      <c r="XL184" s="69"/>
      <c r="XM184" s="69"/>
      <c r="XN184" s="69"/>
      <c r="XO184" s="69"/>
      <c r="XP184" s="69"/>
      <c r="XQ184" s="69"/>
      <c r="XR184" s="69"/>
      <c r="XS184" s="69"/>
      <c r="XT184" s="69"/>
      <c r="XU184" s="69"/>
      <c r="XV184" s="69"/>
      <c r="XW184" s="69"/>
      <c r="XX184" s="69"/>
      <c r="XY184" s="69"/>
      <c r="XZ184" s="69"/>
      <c r="YA184" s="69"/>
      <c r="YB184" s="69"/>
      <c r="YC184" s="69"/>
      <c r="YD184" s="69"/>
      <c r="YE184" s="69"/>
      <c r="YF184" s="69"/>
      <c r="YG184" s="69"/>
      <c r="YH184" s="69"/>
      <c r="YI184" s="69"/>
      <c r="YJ184" s="69"/>
      <c r="YK184" s="69"/>
      <c r="YL184" s="69"/>
      <c r="YM184" s="69"/>
      <c r="YN184" s="69"/>
      <c r="YO184" s="69"/>
      <c r="YP184" s="69"/>
      <c r="YQ184" s="69"/>
      <c r="YR184" s="69"/>
      <c r="YS184" s="69"/>
      <c r="YT184" s="69"/>
      <c r="YU184" s="69"/>
      <c r="YV184" s="69"/>
      <c r="YW184" s="69"/>
      <c r="YX184" s="69"/>
      <c r="YY184" s="69"/>
      <c r="YZ184" s="69"/>
      <c r="ZA184" s="69"/>
      <c r="ZB184" s="69"/>
      <c r="ZC184" s="69"/>
      <c r="ZD184" s="69"/>
      <c r="ZE184" s="69"/>
      <c r="ZF184" s="69"/>
      <c r="ZG184" s="69"/>
      <c r="ZH184" s="69"/>
      <c r="ZI184" s="69"/>
      <c r="ZJ184" s="69"/>
      <c r="ZK184" s="69"/>
      <c r="ZL184" s="69"/>
      <c r="ZM184" s="69"/>
      <c r="ZN184" s="69"/>
      <c r="ZO184" s="69"/>
      <c r="ZP184" s="69"/>
      <c r="ZQ184" s="69"/>
      <c r="ZR184" s="69"/>
      <c r="ZS184" s="69"/>
      <c r="ZT184" s="69"/>
      <c r="ZU184" s="69"/>
      <c r="ZV184" s="69"/>
      <c r="ZW184" s="69"/>
      <c r="ZX184" s="69"/>
      <c r="ZY184" s="69"/>
      <c r="ZZ184" s="69"/>
      <c r="AAA184" s="69"/>
      <c r="AAB184" s="69"/>
      <c r="AAC184" s="69"/>
      <c r="AAD184" s="69"/>
      <c r="AAE184" s="69"/>
      <c r="AAF184" s="69"/>
      <c r="AAG184" s="69"/>
      <c r="AAH184" s="69"/>
      <c r="AAI184" s="69"/>
      <c r="AAJ184" s="69"/>
      <c r="AAK184" s="69"/>
      <c r="AAL184" s="69"/>
      <c r="AAM184" s="69"/>
      <c r="AAN184" s="69"/>
      <c r="AAO184" s="69"/>
      <c r="AAP184" s="69"/>
      <c r="AAQ184" s="69"/>
      <c r="AAR184" s="69"/>
      <c r="AAS184" s="69"/>
      <c r="AAT184" s="69"/>
      <c r="AAU184" s="69"/>
      <c r="AAV184" s="69"/>
      <c r="AAW184" s="69"/>
      <c r="AAX184" s="69"/>
      <c r="AAY184" s="69"/>
      <c r="AAZ184" s="69"/>
      <c r="ABA184" s="69"/>
      <c r="ABB184" s="69"/>
      <c r="ABC184" s="69"/>
      <c r="ABD184" s="69"/>
      <c r="ABE184" s="69"/>
      <c r="ABF184" s="69"/>
      <c r="ABG184" s="69"/>
      <c r="ABH184" s="69"/>
      <c r="ABI184" s="69"/>
      <c r="ABJ184" s="69"/>
      <c r="ABK184" s="69"/>
      <c r="ABL184" s="69"/>
      <c r="ABM184" s="69"/>
      <c r="ABN184" s="69"/>
      <c r="ABO184" s="69"/>
      <c r="ABP184" s="69"/>
      <c r="ABQ184" s="69"/>
      <c r="ABR184" s="69"/>
      <c r="ABS184" s="69"/>
      <c r="ABT184" s="69"/>
      <c r="ABU184" s="69"/>
      <c r="ABV184" s="69"/>
      <c r="ABW184" s="69"/>
      <c r="ABX184" s="69"/>
      <c r="ABY184" s="69"/>
      <c r="ABZ184" s="69"/>
      <c r="ACA184" s="69"/>
      <c r="ACB184" s="69"/>
      <c r="ACC184" s="69"/>
      <c r="ACD184" s="69"/>
      <c r="ACE184" s="69"/>
      <c r="ACF184" s="69"/>
      <c r="ACG184" s="69"/>
      <c r="ACH184" s="69"/>
      <c r="ACI184" s="69"/>
      <c r="ACJ184" s="69"/>
      <c r="ACK184" s="69"/>
      <c r="ACL184" s="69"/>
      <c r="ACM184" s="69"/>
      <c r="ACN184" s="69"/>
      <c r="ACO184" s="69"/>
      <c r="ACP184" s="69"/>
      <c r="ACQ184" s="69"/>
      <c r="ACR184" s="69"/>
      <c r="ACS184" s="69"/>
      <c r="ACT184" s="69"/>
      <c r="ACU184" s="69"/>
      <c r="ACV184" s="69"/>
      <c r="ACW184" s="69"/>
      <c r="ACX184" s="69"/>
      <c r="ACY184" s="69"/>
      <c r="ACZ184" s="69"/>
      <c r="ADA184" s="69"/>
      <c r="ADB184" s="69"/>
      <c r="ADC184" s="69"/>
      <c r="ADD184" s="69"/>
      <c r="ADE184" s="69"/>
      <c r="ADF184" s="69"/>
      <c r="ADG184" s="69"/>
      <c r="ADH184" s="69"/>
      <c r="ADI184" s="69"/>
      <c r="ADJ184" s="69"/>
      <c r="ADK184" s="69"/>
      <c r="ADL184" s="69"/>
      <c r="ADM184" s="69"/>
      <c r="ADN184" s="69"/>
      <c r="ADO184" s="69"/>
      <c r="ADP184" s="69"/>
      <c r="ADQ184" s="69"/>
      <c r="ADR184" s="69"/>
      <c r="ADS184" s="69"/>
      <c r="ADT184" s="69"/>
      <c r="ADU184" s="69"/>
      <c r="ADV184" s="69"/>
      <c r="ADW184" s="69"/>
      <c r="ADX184" s="69"/>
      <c r="ADY184" s="69"/>
      <c r="ADZ184" s="77"/>
      <c r="AEA184" s="69"/>
      <c r="AEB184" s="69"/>
      <c r="AEC184" s="69"/>
      <c r="AED184" s="69"/>
      <c r="AEE184" s="111">
        <f t="shared" si="78"/>
        <v>179</v>
      </c>
      <c r="AEF184" s="109"/>
      <c r="AEG184" s="69"/>
      <c r="AEH184" s="69"/>
      <c r="AEI184" s="69"/>
      <c r="AEJ184" s="69"/>
      <c r="AEK184" s="69"/>
      <c r="AEL184" s="69"/>
      <c r="AEM184" s="69"/>
      <c r="AEN184" s="69"/>
      <c r="AEO184" s="69"/>
      <c r="AEP184" s="69"/>
      <c r="AEQ184" s="69"/>
      <c r="AER184" s="69"/>
      <c r="AES184" s="69"/>
      <c r="AET184" s="69"/>
      <c r="AEU184" s="69"/>
      <c r="AEV184" s="69"/>
      <c r="AEW184" s="69"/>
      <c r="AEX184" s="69"/>
      <c r="AEY184" s="69"/>
      <c r="AEZ184" s="69"/>
      <c r="AFA184" s="69"/>
      <c r="AFB184" s="113"/>
      <c r="AFC184" s="113"/>
      <c r="AFD184" s="113"/>
      <c r="AFE184" s="113"/>
      <c r="AFF184" s="113"/>
      <c r="AFG184" s="113"/>
      <c r="AFH184" s="113"/>
      <c r="AFI184" s="113"/>
      <c r="AFJ184" s="113"/>
      <c r="AFK184" s="113"/>
      <c r="AFL184" s="113"/>
      <c r="AFM184" s="113"/>
      <c r="AFN184" s="113"/>
      <c r="AFO184" s="113"/>
      <c r="AFP184" s="113"/>
      <c r="AFQ184" s="113"/>
      <c r="AFR184" s="113"/>
      <c r="AFS184" s="113"/>
      <c r="AFT184" s="113"/>
      <c r="AFU184" s="113"/>
      <c r="AFV184" s="113"/>
      <c r="AFW184" s="113"/>
      <c r="AFX184" s="113"/>
      <c r="AFY184" s="113"/>
      <c r="AFZ184" s="113"/>
      <c r="AGA184" s="69"/>
      <c r="AGB184" s="69"/>
      <c r="AGC184" s="69"/>
      <c r="AGD184" s="69"/>
      <c r="AGE184" s="69"/>
      <c r="AGF184" s="69"/>
      <c r="AGG184" s="69"/>
      <c r="AGH184" s="69"/>
      <c r="AGI184" s="69"/>
      <c r="AGJ184" s="69"/>
      <c r="AGK184" s="69"/>
      <c r="AGL184" s="69"/>
      <c r="AGM184" s="69"/>
      <c r="AGN184" s="69"/>
      <c r="AGO184" s="69"/>
      <c r="AGP184" s="69"/>
      <c r="AGQ184" s="69"/>
      <c r="AGR184" s="69"/>
      <c r="AGS184" s="69"/>
      <c r="AGT184" s="69"/>
      <c r="AGU184" s="69"/>
      <c r="AGV184" s="69"/>
      <c r="AGW184" s="69"/>
      <c r="AGX184" s="69"/>
      <c r="AGY184" s="69"/>
      <c r="AGZ184" s="69"/>
      <c r="AHA184" s="69"/>
      <c r="AHB184" s="69"/>
      <c r="AHC184" s="69"/>
      <c r="AHD184" s="69"/>
      <c r="AHE184" s="69"/>
      <c r="AHF184" s="69"/>
      <c r="AHG184" s="69"/>
      <c r="AHH184" s="69"/>
      <c r="AHI184" s="69"/>
      <c r="AHJ184" s="69"/>
      <c r="AHK184" s="69"/>
      <c r="AHL184" s="69"/>
      <c r="AHM184" s="69"/>
      <c r="AHN184" s="69"/>
      <c r="AHO184" s="69"/>
      <c r="AHP184" s="69"/>
      <c r="AHQ184" s="69"/>
      <c r="AHR184" s="69"/>
      <c r="AHS184" s="69"/>
      <c r="AHT184" s="69"/>
      <c r="AHU184" s="69"/>
      <c r="AHV184" s="69"/>
      <c r="AHW184" s="69"/>
      <c r="AHX184" s="69"/>
      <c r="AHY184" s="69"/>
      <c r="AHZ184" s="69"/>
      <c r="AIA184" s="69"/>
      <c r="AIB184" s="69"/>
    </row>
    <row r="185" spans="1:912" ht="4.5" customHeight="1" x14ac:dyDescent="0.25">
      <c r="A185" s="77"/>
      <c r="B185" s="69"/>
      <c r="C185" s="69"/>
      <c r="D185" s="69"/>
      <c r="E185" s="77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69"/>
      <c r="ER185" s="69"/>
      <c r="ES185" s="69"/>
      <c r="ET185" s="69"/>
      <c r="EU185" s="69"/>
      <c r="EV185" s="69"/>
      <c r="EW185" s="69"/>
      <c r="EX185" s="69"/>
      <c r="EY185" s="69"/>
      <c r="EZ185" s="69"/>
      <c r="FA185" s="69"/>
      <c r="FB185" s="69"/>
      <c r="FC185" s="69"/>
      <c r="FD185" s="69"/>
      <c r="FE185" s="69"/>
      <c r="FF185" s="69"/>
      <c r="FG185" s="69"/>
      <c r="FH185" s="69"/>
      <c r="FI185" s="69"/>
      <c r="FJ185" s="69"/>
      <c r="FK185" s="69"/>
      <c r="FL185" s="69"/>
      <c r="FM185" s="69"/>
      <c r="FN185" s="69"/>
      <c r="FO185" s="69"/>
      <c r="FP185" s="69"/>
      <c r="FQ185" s="69"/>
      <c r="FR185" s="69"/>
      <c r="FS185" s="69"/>
      <c r="FT185" s="69"/>
      <c r="FU185" s="69"/>
      <c r="FV185" s="69"/>
      <c r="FW185" s="69"/>
      <c r="FX185" s="69"/>
      <c r="FY185" s="69"/>
      <c r="FZ185" s="69"/>
      <c r="GA185" s="69"/>
      <c r="GB185" s="69"/>
      <c r="GC185" s="69"/>
      <c r="GD185" s="69"/>
      <c r="GE185" s="69"/>
      <c r="GF185" s="69"/>
      <c r="GG185" s="69"/>
      <c r="GH185" s="69"/>
      <c r="GI185" s="69"/>
      <c r="GJ185" s="69"/>
      <c r="GK185" s="69"/>
      <c r="GL185" s="69"/>
      <c r="GM185" s="69"/>
      <c r="GN185" s="69"/>
      <c r="GO185" s="69"/>
      <c r="GP185" s="69"/>
      <c r="GQ185" s="69"/>
      <c r="GR185" s="69"/>
      <c r="GS185" s="69"/>
      <c r="GT185" s="69"/>
      <c r="GU185" s="69"/>
      <c r="GV185" s="69"/>
      <c r="GW185" s="69"/>
      <c r="GX185" s="69"/>
      <c r="GY185" s="69"/>
      <c r="GZ185" s="69"/>
      <c r="HA185" s="69"/>
      <c r="HB185" s="69"/>
      <c r="HC185" s="69"/>
      <c r="HD185" s="69"/>
      <c r="HE185" s="69"/>
      <c r="HF185" s="69"/>
      <c r="HG185" s="69"/>
      <c r="HH185" s="69"/>
      <c r="HI185" s="69"/>
      <c r="HJ185" s="69"/>
      <c r="HK185" s="69"/>
      <c r="HL185" s="69"/>
      <c r="HM185" s="69"/>
      <c r="HN185" s="69"/>
      <c r="HO185" s="69"/>
      <c r="HP185" s="69"/>
      <c r="HQ185" s="69"/>
      <c r="HR185" s="69"/>
      <c r="HS185" s="69"/>
      <c r="HT185" s="69"/>
      <c r="HU185" s="69"/>
      <c r="HV185" s="69"/>
      <c r="HW185" s="69"/>
      <c r="HX185" s="69"/>
      <c r="HY185" s="69"/>
      <c r="HZ185" s="69"/>
      <c r="IA185" s="69"/>
      <c r="IB185" s="69"/>
      <c r="IC185" s="69"/>
      <c r="ID185" s="69"/>
      <c r="IE185" s="69"/>
      <c r="IF185" s="69"/>
      <c r="IG185" s="69"/>
      <c r="IH185" s="69"/>
      <c r="II185" s="69"/>
      <c r="IJ185" s="69"/>
      <c r="IK185" s="69"/>
      <c r="IL185" s="69"/>
      <c r="IM185" s="69"/>
      <c r="IN185" s="69"/>
      <c r="IO185" s="69"/>
      <c r="IP185" s="69"/>
      <c r="IQ185" s="69"/>
      <c r="IR185" s="69"/>
      <c r="IS185" s="69"/>
      <c r="IT185" s="69"/>
      <c r="IU185" s="69"/>
      <c r="IV185" s="69"/>
      <c r="IW185" s="69"/>
      <c r="IX185" s="69"/>
      <c r="IY185" s="69"/>
      <c r="IZ185" s="69"/>
      <c r="JA185" s="69"/>
      <c r="JB185" s="69"/>
      <c r="JC185" s="69"/>
      <c r="JD185" s="69"/>
      <c r="JE185" s="69"/>
      <c r="JF185" s="69"/>
      <c r="JG185" s="69"/>
      <c r="JH185" s="69"/>
      <c r="JI185" s="69"/>
      <c r="JJ185" s="69"/>
      <c r="JK185" s="69"/>
      <c r="JL185" s="69"/>
      <c r="JM185" s="69"/>
      <c r="JN185" s="69"/>
      <c r="JO185" s="69"/>
      <c r="JP185" s="69"/>
      <c r="JQ185" s="69"/>
      <c r="JR185" s="69"/>
      <c r="JS185" s="69"/>
      <c r="JT185" s="69"/>
      <c r="JU185" s="69"/>
      <c r="JV185" s="69"/>
      <c r="JW185" s="69"/>
      <c r="JX185" s="69"/>
      <c r="JY185" s="69"/>
      <c r="JZ185" s="69"/>
      <c r="KA185" s="69"/>
      <c r="KB185" s="69"/>
      <c r="KC185" s="69"/>
      <c r="KD185" s="69"/>
      <c r="KE185" s="69"/>
      <c r="KF185" s="69"/>
      <c r="KG185" s="69"/>
      <c r="KH185" s="69"/>
      <c r="KI185" s="69"/>
      <c r="KJ185" s="69"/>
      <c r="KK185" s="69"/>
      <c r="KL185" s="69"/>
      <c r="KM185" s="69"/>
      <c r="KN185" s="69"/>
      <c r="KO185" s="69"/>
      <c r="KP185" s="69"/>
      <c r="KQ185" s="69"/>
      <c r="KR185" s="69"/>
      <c r="KS185" s="69"/>
      <c r="KT185" s="69"/>
      <c r="KU185" s="69"/>
      <c r="KV185" s="69"/>
      <c r="KW185" s="69"/>
      <c r="KX185" s="69"/>
      <c r="KY185" s="69"/>
      <c r="KZ185" s="69"/>
      <c r="LA185" s="69"/>
      <c r="LB185" s="69"/>
      <c r="LC185" s="69"/>
      <c r="LD185" s="69"/>
      <c r="LE185" s="69"/>
      <c r="LF185" s="69"/>
      <c r="LG185" s="69"/>
      <c r="LH185" s="69"/>
      <c r="LI185" s="69"/>
      <c r="LJ185" s="69"/>
      <c r="LK185" s="69"/>
      <c r="LL185" s="69"/>
      <c r="LM185" s="69"/>
      <c r="LN185" s="69"/>
      <c r="LO185" s="69"/>
      <c r="LP185" s="69"/>
      <c r="LQ185" s="69"/>
      <c r="LR185" s="69"/>
      <c r="LS185" s="69"/>
      <c r="LT185" s="69"/>
      <c r="LU185" s="69"/>
      <c r="LV185" s="69"/>
      <c r="LW185" s="69"/>
      <c r="LX185" s="69"/>
      <c r="LY185" s="69"/>
      <c r="LZ185" s="69"/>
      <c r="MA185" s="69"/>
      <c r="MB185" s="69"/>
      <c r="MC185" s="69"/>
      <c r="MD185" s="69"/>
      <c r="ME185" s="69"/>
      <c r="MF185" s="69"/>
      <c r="MG185" s="69"/>
      <c r="MH185" s="69"/>
      <c r="MI185" s="69"/>
      <c r="MJ185" s="69"/>
      <c r="MK185" s="69"/>
      <c r="ML185" s="69"/>
      <c r="MM185" s="69"/>
      <c r="MN185" s="69"/>
      <c r="MO185" s="69"/>
      <c r="MP185" s="69"/>
      <c r="MQ185" s="69"/>
      <c r="MR185" s="69"/>
      <c r="MS185" s="69"/>
      <c r="MT185" s="69"/>
      <c r="MU185" s="69"/>
      <c r="MV185" s="69"/>
      <c r="MW185" s="69"/>
      <c r="MX185" s="69"/>
      <c r="MY185" s="69"/>
      <c r="MZ185" s="69"/>
      <c r="NA185" s="69"/>
      <c r="NB185" s="69"/>
      <c r="NC185" s="69"/>
      <c r="ND185" s="69"/>
      <c r="NE185" s="69"/>
      <c r="NF185" s="69"/>
      <c r="NG185" s="69"/>
      <c r="NH185" s="69"/>
      <c r="NI185" s="69"/>
      <c r="NJ185" s="69"/>
      <c r="NK185" s="69"/>
      <c r="NL185" s="69"/>
      <c r="NM185" s="69"/>
      <c r="NN185" s="69"/>
      <c r="NO185" s="69"/>
      <c r="NP185" s="69"/>
      <c r="NQ185" s="69"/>
      <c r="NR185" s="69"/>
      <c r="NS185" s="69"/>
      <c r="NT185" s="69"/>
      <c r="NU185" s="69"/>
      <c r="NV185" s="69"/>
      <c r="NW185" s="69"/>
      <c r="NX185" s="69"/>
      <c r="NY185" s="69"/>
      <c r="NZ185" s="69"/>
      <c r="OA185" s="69"/>
      <c r="OB185" s="69"/>
      <c r="OC185" s="69"/>
      <c r="OD185" s="69"/>
      <c r="OE185" s="69"/>
      <c r="OF185" s="69"/>
      <c r="OG185" s="69"/>
      <c r="OH185" s="69"/>
      <c r="OI185" s="69"/>
      <c r="OJ185" s="69"/>
      <c r="OK185" s="69"/>
      <c r="OL185" s="69"/>
      <c r="OM185" s="69"/>
      <c r="ON185" s="69"/>
      <c r="OO185" s="69"/>
      <c r="OP185" s="69"/>
      <c r="OQ185" s="69"/>
      <c r="OR185" s="69"/>
      <c r="OS185" s="69"/>
      <c r="OT185" s="69"/>
      <c r="OU185" s="69"/>
      <c r="OV185" s="69"/>
      <c r="OW185" s="69"/>
      <c r="OX185" s="69"/>
      <c r="OY185" s="69"/>
      <c r="OZ185" s="69"/>
      <c r="PA185" s="69"/>
      <c r="PB185" s="69"/>
      <c r="PC185" s="69"/>
      <c r="PD185" s="69"/>
      <c r="PE185" s="69"/>
      <c r="PF185" s="69"/>
      <c r="PG185" s="69"/>
      <c r="PH185" s="69"/>
      <c r="PI185" s="69"/>
      <c r="PJ185" s="69"/>
      <c r="PK185" s="69"/>
      <c r="PL185" s="69"/>
      <c r="PM185" s="69"/>
      <c r="PN185" s="69"/>
      <c r="PO185" s="69"/>
      <c r="PP185" s="69"/>
      <c r="PQ185" s="69"/>
      <c r="PR185" s="69"/>
      <c r="PS185" s="69"/>
      <c r="PT185" s="69"/>
      <c r="PU185" s="69"/>
      <c r="PV185" s="69"/>
      <c r="PW185" s="69"/>
      <c r="PX185" s="69"/>
      <c r="PY185" s="69"/>
      <c r="PZ185" s="69"/>
      <c r="QA185" s="69"/>
      <c r="QB185" s="69"/>
      <c r="QC185" s="69"/>
      <c r="QD185" s="69"/>
      <c r="QE185" s="69"/>
      <c r="QF185" s="69"/>
      <c r="QG185" s="69"/>
      <c r="QH185" s="69"/>
      <c r="QI185" s="69"/>
      <c r="QJ185" s="69"/>
      <c r="QK185" s="69"/>
      <c r="QL185" s="69"/>
      <c r="QM185" s="69"/>
      <c r="QN185" s="69"/>
      <c r="QO185" s="69"/>
      <c r="QP185" s="69"/>
      <c r="QQ185" s="69"/>
      <c r="QR185" s="69"/>
      <c r="QS185" s="69"/>
      <c r="QT185" s="69"/>
      <c r="QU185" s="69"/>
      <c r="QV185" s="69"/>
      <c r="QW185" s="69"/>
      <c r="QX185" s="69"/>
      <c r="QY185" s="69"/>
      <c r="QZ185" s="69"/>
      <c r="RA185" s="69"/>
      <c r="RB185" s="69"/>
      <c r="RC185" s="69"/>
      <c r="RD185" s="69"/>
      <c r="RE185" s="69"/>
      <c r="RF185" s="69"/>
      <c r="RG185" s="69"/>
      <c r="RH185" s="69"/>
      <c r="RI185" s="69"/>
      <c r="RJ185" s="69"/>
      <c r="RK185" s="69"/>
      <c r="RL185" s="69"/>
      <c r="RM185" s="69"/>
      <c r="RN185" s="69"/>
      <c r="RO185" s="69"/>
      <c r="RP185" s="69"/>
      <c r="RQ185" s="69"/>
      <c r="RR185" s="69"/>
      <c r="RS185" s="69"/>
      <c r="RT185" s="69"/>
      <c r="RU185" s="69"/>
      <c r="RV185" s="69"/>
      <c r="RW185" s="69"/>
      <c r="RX185" s="69"/>
      <c r="RY185" s="69"/>
      <c r="RZ185" s="69"/>
      <c r="SA185" s="69"/>
      <c r="SB185" s="69"/>
      <c r="SC185" s="69"/>
      <c r="SD185" s="69"/>
      <c r="SE185" s="69"/>
      <c r="SF185" s="69"/>
      <c r="SG185" s="69"/>
      <c r="SH185" s="69"/>
      <c r="SI185" s="69"/>
      <c r="SJ185" s="69"/>
      <c r="SK185" s="69"/>
      <c r="SL185" s="69"/>
      <c r="SM185" s="69"/>
      <c r="SN185" s="69"/>
      <c r="SO185" s="69"/>
      <c r="SP185" s="69"/>
      <c r="SQ185" s="69"/>
      <c r="SR185" s="69"/>
      <c r="SS185" s="69"/>
      <c r="ST185" s="69"/>
      <c r="SU185" s="69"/>
      <c r="SV185" s="69"/>
      <c r="SW185" s="69"/>
      <c r="SX185" s="69"/>
      <c r="SY185" s="69"/>
      <c r="SZ185" s="69"/>
      <c r="TA185" s="69"/>
      <c r="TB185" s="69"/>
      <c r="TC185" s="69"/>
      <c r="TD185" s="69"/>
      <c r="TE185" s="69"/>
      <c r="TF185" s="69"/>
      <c r="TG185" s="69"/>
      <c r="TH185" s="69"/>
      <c r="TI185" s="69"/>
      <c r="TJ185" s="69"/>
      <c r="TK185" s="69"/>
      <c r="TL185" s="69"/>
      <c r="TM185" s="69"/>
      <c r="TN185" s="69"/>
      <c r="TO185" s="69"/>
      <c r="TP185" s="69"/>
      <c r="TQ185" s="69"/>
      <c r="TR185" s="69"/>
      <c r="TS185" s="69"/>
      <c r="TT185" s="69"/>
      <c r="TU185" s="69"/>
      <c r="TV185" s="69"/>
      <c r="TW185" s="69"/>
      <c r="TX185" s="69"/>
      <c r="TY185" s="69"/>
      <c r="TZ185" s="69"/>
      <c r="UA185" s="69"/>
      <c r="UB185" s="69"/>
      <c r="UC185" s="69"/>
      <c r="UD185" s="69"/>
      <c r="UE185" s="69"/>
      <c r="UF185" s="69"/>
      <c r="UG185" s="69"/>
      <c r="UH185" s="69"/>
      <c r="UI185" s="69"/>
      <c r="UJ185" s="69"/>
      <c r="UK185" s="69"/>
      <c r="UL185" s="69"/>
      <c r="UM185" s="69"/>
      <c r="UN185" s="69"/>
      <c r="UO185" s="69"/>
      <c r="UP185" s="69"/>
      <c r="UQ185" s="69"/>
      <c r="UR185" s="69"/>
      <c r="US185" s="69"/>
      <c r="UT185" s="69"/>
      <c r="UU185" s="69"/>
      <c r="UV185" s="69"/>
      <c r="UW185" s="69"/>
      <c r="UX185" s="69"/>
      <c r="UY185" s="69"/>
      <c r="UZ185" s="69"/>
      <c r="VA185" s="69"/>
      <c r="VB185" s="69"/>
      <c r="VC185" s="69"/>
      <c r="VD185" s="69"/>
      <c r="VE185" s="69"/>
      <c r="VF185" s="69"/>
      <c r="VG185" s="69"/>
      <c r="VH185" s="69"/>
      <c r="VI185" s="69"/>
      <c r="VJ185" s="69"/>
      <c r="VK185" s="69"/>
      <c r="VL185" s="69"/>
      <c r="VM185" s="69"/>
      <c r="VN185" s="69"/>
      <c r="VO185" s="69"/>
      <c r="VP185" s="69"/>
      <c r="VQ185" s="69"/>
      <c r="VR185" s="69"/>
      <c r="VS185" s="69"/>
      <c r="VT185" s="69"/>
      <c r="VU185" s="69"/>
      <c r="VV185" s="69"/>
      <c r="VW185" s="69"/>
      <c r="VX185" s="69"/>
      <c r="VY185" s="69"/>
      <c r="VZ185" s="69"/>
      <c r="WA185" s="69"/>
      <c r="WB185" s="69"/>
      <c r="WC185" s="69"/>
      <c r="WD185" s="69"/>
      <c r="WE185" s="69"/>
      <c r="WF185" s="69"/>
      <c r="WG185" s="69"/>
      <c r="WH185" s="69"/>
      <c r="WI185" s="69"/>
      <c r="WJ185" s="69"/>
      <c r="WK185" s="69"/>
      <c r="WL185" s="69"/>
      <c r="WM185" s="69"/>
      <c r="WN185" s="69"/>
      <c r="WO185" s="69"/>
      <c r="WP185" s="69"/>
      <c r="WQ185" s="69"/>
      <c r="WR185" s="69"/>
      <c r="WS185" s="69"/>
      <c r="WT185" s="69"/>
      <c r="WU185" s="69"/>
      <c r="WV185" s="69"/>
      <c r="WW185" s="69"/>
      <c r="WX185" s="69"/>
      <c r="WY185" s="69"/>
      <c r="WZ185" s="69"/>
      <c r="XA185" s="69"/>
      <c r="XB185" s="69"/>
      <c r="XC185" s="69"/>
      <c r="XD185" s="69"/>
      <c r="XE185" s="69"/>
      <c r="XF185" s="69"/>
      <c r="XG185" s="69"/>
      <c r="XH185" s="69"/>
      <c r="XI185" s="69"/>
      <c r="XJ185" s="69"/>
      <c r="XK185" s="69"/>
      <c r="XL185" s="69"/>
      <c r="XM185" s="69"/>
      <c r="XN185" s="69"/>
      <c r="XO185" s="69"/>
      <c r="XP185" s="69"/>
      <c r="XQ185" s="69"/>
      <c r="XR185" s="69"/>
      <c r="XS185" s="69"/>
      <c r="XT185" s="69"/>
      <c r="XU185" s="69"/>
      <c r="XV185" s="69"/>
      <c r="XW185" s="69"/>
      <c r="XX185" s="69"/>
      <c r="XY185" s="69"/>
      <c r="XZ185" s="69"/>
      <c r="YA185" s="69"/>
      <c r="YB185" s="69"/>
      <c r="YC185" s="69"/>
      <c r="YD185" s="69"/>
      <c r="YE185" s="69"/>
      <c r="YF185" s="69"/>
      <c r="YG185" s="69"/>
      <c r="YH185" s="69"/>
      <c r="YI185" s="69"/>
      <c r="YJ185" s="69"/>
      <c r="YK185" s="69"/>
      <c r="YL185" s="69"/>
      <c r="YM185" s="69"/>
      <c r="YN185" s="69"/>
      <c r="YO185" s="69"/>
      <c r="YP185" s="69"/>
      <c r="YQ185" s="69"/>
      <c r="YR185" s="69"/>
      <c r="YS185" s="69"/>
      <c r="YT185" s="69"/>
      <c r="YU185" s="69"/>
      <c r="YV185" s="69"/>
      <c r="YW185" s="69"/>
      <c r="YX185" s="69"/>
      <c r="YY185" s="69"/>
      <c r="YZ185" s="69"/>
      <c r="ZA185" s="69"/>
      <c r="ZB185" s="69"/>
      <c r="ZC185" s="69"/>
      <c r="ZD185" s="69"/>
      <c r="ZE185" s="69"/>
      <c r="ZF185" s="69"/>
      <c r="ZG185" s="69"/>
      <c r="ZH185" s="69"/>
      <c r="ZI185" s="69"/>
      <c r="ZJ185" s="69"/>
      <c r="ZK185" s="69"/>
      <c r="ZL185" s="69"/>
      <c r="ZM185" s="69"/>
      <c r="ZN185" s="69"/>
      <c r="ZO185" s="69"/>
      <c r="ZP185" s="69"/>
      <c r="ZQ185" s="69"/>
      <c r="ZR185" s="69"/>
      <c r="ZS185" s="69"/>
      <c r="ZT185" s="69"/>
      <c r="ZU185" s="69"/>
      <c r="ZV185" s="69"/>
      <c r="ZW185" s="69"/>
      <c r="ZX185" s="69"/>
      <c r="ZY185" s="69"/>
      <c r="ZZ185" s="69"/>
      <c r="AAA185" s="69"/>
      <c r="AAB185" s="69"/>
      <c r="AAC185" s="69"/>
      <c r="AAD185" s="69"/>
      <c r="AAE185" s="69"/>
      <c r="AAF185" s="69"/>
      <c r="AAG185" s="69"/>
      <c r="AAH185" s="69"/>
      <c r="AAI185" s="69"/>
      <c r="AAJ185" s="69"/>
      <c r="AAK185" s="69"/>
      <c r="AAL185" s="69"/>
      <c r="AAM185" s="69"/>
      <c r="AAN185" s="69"/>
      <c r="AAO185" s="69"/>
      <c r="AAP185" s="69"/>
      <c r="AAQ185" s="69"/>
      <c r="AAR185" s="69"/>
      <c r="AAS185" s="69"/>
      <c r="AAT185" s="69"/>
      <c r="AAU185" s="69"/>
      <c r="AAV185" s="69"/>
      <c r="AAW185" s="69"/>
      <c r="AAX185" s="69"/>
      <c r="AAY185" s="69"/>
      <c r="AAZ185" s="69"/>
      <c r="ABA185" s="69"/>
      <c r="ABB185" s="69"/>
      <c r="ABC185" s="69"/>
      <c r="ABD185" s="69"/>
      <c r="ABE185" s="69"/>
      <c r="ABF185" s="69"/>
      <c r="ABG185" s="69"/>
      <c r="ABH185" s="69"/>
      <c r="ABI185" s="69"/>
      <c r="ABJ185" s="69"/>
      <c r="ABK185" s="69"/>
      <c r="ABL185" s="69"/>
      <c r="ABM185" s="69"/>
      <c r="ABN185" s="69"/>
      <c r="ABO185" s="69"/>
      <c r="ABP185" s="69"/>
      <c r="ABQ185" s="69"/>
      <c r="ABR185" s="69"/>
      <c r="ABS185" s="69"/>
      <c r="ABT185" s="69"/>
      <c r="ABU185" s="69"/>
      <c r="ABV185" s="69"/>
      <c r="ABW185" s="69"/>
      <c r="ABX185" s="69"/>
      <c r="ABY185" s="69"/>
      <c r="ABZ185" s="69"/>
      <c r="ACA185" s="69"/>
      <c r="ACB185" s="69"/>
      <c r="ACC185" s="69"/>
      <c r="ACD185" s="69"/>
      <c r="ACE185" s="69"/>
      <c r="ACF185" s="69"/>
      <c r="ACG185" s="69"/>
      <c r="ACH185" s="69"/>
      <c r="ACI185" s="69"/>
      <c r="ACJ185" s="69"/>
      <c r="ACK185" s="69"/>
      <c r="ACL185" s="69"/>
      <c r="ACM185" s="69"/>
      <c r="ACN185" s="69"/>
      <c r="ACO185" s="69"/>
      <c r="ACP185" s="69"/>
      <c r="ACQ185" s="69"/>
      <c r="ACR185" s="69"/>
      <c r="ACS185" s="69"/>
      <c r="ACT185" s="69"/>
      <c r="ACU185" s="69"/>
      <c r="ACV185" s="69"/>
      <c r="ACW185" s="69"/>
      <c r="ACX185" s="69"/>
      <c r="ACY185" s="69"/>
      <c r="ACZ185" s="69"/>
      <c r="ADA185" s="69"/>
      <c r="ADB185" s="69"/>
      <c r="ADC185" s="69"/>
      <c r="ADD185" s="69"/>
      <c r="ADE185" s="69"/>
      <c r="ADF185" s="69"/>
      <c r="ADG185" s="69"/>
      <c r="ADH185" s="69"/>
      <c r="ADI185" s="69"/>
      <c r="ADJ185" s="69"/>
      <c r="ADK185" s="69"/>
      <c r="ADL185" s="69"/>
      <c r="ADM185" s="69"/>
      <c r="ADN185" s="69"/>
      <c r="ADO185" s="69"/>
      <c r="ADP185" s="69"/>
      <c r="ADQ185" s="69"/>
      <c r="ADR185" s="69"/>
      <c r="ADS185" s="69"/>
      <c r="ADT185" s="69"/>
      <c r="ADU185" s="69"/>
      <c r="ADV185" s="69"/>
      <c r="ADW185" s="69"/>
      <c r="ADX185" s="69"/>
      <c r="ADY185" s="69"/>
      <c r="ADZ185" s="77"/>
      <c r="AEA185" s="69"/>
      <c r="AEB185" s="69"/>
      <c r="AEC185" s="69"/>
      <c r="AED185" s="69"/>
      <c r="AEE185" s="111">
        <f t="shared" si="78"/>
        <v>180</v>
      </c>
      <c r="AEF185" s="109"/>
      <c r="AEG185" s="69"/>
      <c r="AEH185" s="69"/>
      <c r="AEI185" s="69"/>
      <c r="AEJ185" s="69"/>
      <c r="AEK185" s="69"/>
      <c r="AEL185" s="69"/>
      <c r="AEM185" s="69"/>
      <c r="AEN185" s="69"/>
      <c r="AEO185" s="69"/>
      <c r="AEP185" s="69"/>
      <c r="AEQ185" s="69"/>
      <c r="AER185" s="69"/>
      <c r="AES185" s="69"/>
      <c r="AET185" s="69"/>
      <c r="AEU185" s="69"/>
      <c r="AEV185" s="69"/>
      <c r="AEW185" s="69"/>
      <c r="AEX185" s="69"/>
      <c r="AEY185" s="69"/>
      <c r="AEZ185" s="69"/>
      <c r="AFA185" s="69"/>
      <c r="AFB185" s="113"/>
      <c r="AFC185" s="113"/>
      <c r="AFD185" s="113"/>
      <c r="AFE185" s="113"/>
      <c r="AFF185" s="113"/>
      <c r="AFG185" s="113"/>
      <c r="AFH185" s="113"/>
      <c r="AFI185" s="113"/>
      <c r="AFJ185" s="113"/>
      <c r="AFK185" s="113"/>
      <c r="AFL185" s="113"/>
      <c r="AFM185" s="113"/>
      <c r="AFN185" s="113"/>
      <c r="AFO185" s="113"/>
      <c r="AFP185" s="113"/>
      <c r="AFQ185" s="113"/>
      <c r="AFR185" s="113"/>
      <c r="AFS185" s="113"/>
      <c r="AFT185" s="113"/>
      <c r="AFU185" s="113"/>
      <c r="AFV185" s="113"/>
      <c r="AFW185" s="113"/>
      <c r="AFX185" s="113"/>
      <c r="AFY185" s="113"/>
      <c r="AFZ185" s="113"/>
      <c r="AGA185" s="69"/>
      <c r="AGB185" s="69"/>
      <c r="AGC185" s="69"/>
      <c r="AGD185" s="69"/>
      <c r="AGE185" s="69"/>
      <c r="AGF185" s="69"/>
      <c r="AGG185" s="69"/>
      <c r="AGH185" s="69"/>
      <c r="AGI185" s="69"/>
      <c r="AGJ185" s="69"/>
      <c r="AGK185" s="69"/>
      <c r="AGL185" s="69"/>
      <c r="AGM185" s="69"/>
      <c r="AGN185" s="69"/>
      <c r="AGO185" s="69"/>
      <c r="AGP185" s="69"/>
      <c r="AGQ185" s="69"/>
      <c r="AGR185" s="69"/>
      <c r="AGS185" s="69"/>
      <c r="AGT185" s="69"/>
      <c r="AGU185" s="69"/>
      <c r="AGV185" s="69"/>
      <c r="AGW185" s="69"/>
      <c r="AGX185" s="69"/>
      <c r="AGY185" s="69"/>
      <c r="AGZ185" s="69"/>
      <c r="AHA185" s="69"/>
      <c r="AHB185" s="69"/>
      <c r="AHC185" s="69"/>
      <c r="AHD185" s="69"/>
      <c r="AHE185" s="69"/>
      <c r="AHF185" s="69"/>
      <c r="AHG185" s="69"/>
      <c r="AHH185" s="69"/>
      <c r="AHI185" s="69"/>
      <c r="AHJ185" s="69"/>
      <c r="AHK185" s="69"/>
      <c r="AHL185" s="69"/>
      <c r="AHM185" s="69"/>
      <c r="AHN185" s="69"/>
      <c r="AHO185" s="69"/>
      <c r="AHP185" s="69"/>
      <c r="AHQ185" s="69"/>
      <c r="AHR185" s="69"/>
      <c r="AHS185" s="69"/>
      <c r="AHT185" s="69"/>
      <c r="AHU185" s="69"/>
      <c r="AHV185" s="69"/>
      <c r="AHW185" s="69"/>
      <c r="AHX185" s="69"/>
      <c r="AHY185" s="69"/>
      <c r="AHZ185" s="69"/>
      <c r="AIA185" s="69"/>
      <c r="AIB185" s="69"/>
    </row>
    <row r="186" spans="1:912" ht="4.5" customHeight="1" x14ac:dyDescent="0.25">
      <c r="A186" s="77"/>
      <c r="B186" s="69"/>
      <c r="C186" s="69"/>
      <c r="D186" s="69"/>
      <c r="E186" s="77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69"/>
      <c r="ER186" s="69"/>
      <c r="ES186" s="69"/>
      <c r="ET186" s="69"/>
      <c r="EU186" s="69"/>
      <c r="EV186" s="69"/>
      <c r="EW186" s="69"/>
      <c r="EX186" s="69"/>
      <c r="EY186" s="69"/>
      <c r="EZ186" s="69"/>
      <c r="FA186" s="69"/>
      <c r="FB186" s="69"/>
      <c r="FC186" s="69"/>
      <c r="FD186" s="69"/>
      <c r="FE186" s="69"/>
      <c r="FF186" s="69"/>
      <c r="FG186" s="69"/>
      <c r="FH186" s="69"/>
      <c r="FI186" s="69"/>
      <c r="FJ186" s="69"/>
      <c r="FK186" s="69"/>
      <c r="FL186" s="69"/>
      <c r="FM186" s="69"/>
      <c r="FN186" s="69"/>
      <c r="FO186" s="69"/>
      <c r="FP186" s="69"/>
      <c r="FQ186" s="69"/>
      <c r="FR186" s="69"/>
      <c r="FS186" s="69"/>
      <c r="FT186" s="69"/>
      <c r="FU186" s="69"/>
      <c r="FV186" s="69"/>
      <c r="FW186" s="69"/>
      <c r="FX186" s="69"/>
      <c r="FY186" s="69"/>
      <c r="FZ186" s="69"/>
      <c r="GA186" s="69"/>
      <c r="GB186" s="69"/>
      <c r="GC186" s="69"/>
      <c r="GD186" s="69"/>
      <c r="GE186" s="69"/>
      <c r="GF186" s="69"/>
      <c r="GG186" s="69"/>
      <c r="GH186" s="69"/>
      <c r="GI186" s="69"/>
      <c r="GJ186" s="69"/>
      <c r="GK186" s="69"/>
      <c r="GL186" s="69"/>
      <c r="GM186" s="69"/>
      <c r="GN186" s="69"/>
      <c r="GO186" s="69"/>
      <c r="GP186" s="69"/>
      <c r="GQ186" s="69"/>
      <c r="GR186" s="69"/>
      <c r="GS186" s="69"/>
      <c r="GT186" s="69"/>
      <c r="GU186" s="69"/>
      <c r="GV186" s="69"/>
      <c r="GW186" s="69"/>
      <c r="GX186" s="69"/>
      <c r="GY186" s="69"/>
      <c r="GZ186" s="69"/>
      <c r="HA186" s="69"/>
      <c r="HB186" s="69"/>
      <c r="HC186" s="69"/>
      <c r="HD186" s="69"/>
      <c r="HE186" s="69"/>
      <c r="HF186" s="69"/>
      <c r="HG186" s="69"/>
      <c r="HH186" s="69"/>
      <c r="HI186" s="69"/>
      <c r="HJ186" s="69"/>
      <c r="HK186" s="69"/>
      <c r="HL186" s="69"/>
      <c r="HM186" s="69"/>
      <c r="HN186" s="69"/>
      <c r="HO186" s="69"/>
      <c r="HP186" s="69"/>
      <c r="HQ186" s="69"/>
      <c r="HR186" s="69"/>
      <c r="HS186" s="69"/>
      <c r="HT186" s="69"/>
      <c r="HU186" s="69"/>
      <c r="HV186" s="69"/>
      <c r="HW186" s="69"/>
      <c r="HX186" s="69"/>
      <c r="HY186" s="69"/>
      <c r="HZ186" s="69"/>
      <c r="IA186" s="69"/>
      <c r="IB186" s="69"/>
      <c r="IC186" s="69"/>
      <c r="ID186" s="69"/>
      <c r="IE186" s="69"/>
      <c r="IF186" s="69"/>
      <c r="IG186" s="69"/>
      <c r="IH186" s="69"/>
      <c r="II186" s="69"/>
      <c r="IJ186" s="69"/>
      <c r="IK186" s="69"/>
      <c r="IL186" s="69"/>
      <c r="IM186" s="69"/>
      <c r="IN186" s="69"/>
      <c r="IO186" s="69"/>
      <c r="IP186" s="69"/>
      <c r="IQ186" s="69"/>
      <c r="IR186" s="69"/>
      <c r="IS186" s="69"/>
      <c r="IT186" s="69"/>
      <c r="IU186" s="69"/>
      <c r="IV186" s="69"/>
      <c r="IW186" s="69"/>
      <c r="IX186" s="69"/>
      <c r="IY186" s="69"/>
      <c r="IZ186" s="69"/>
      <c r="JA186" s="69"/>
      <c r="JB186" s="69"/>
      <c r="JC186" s="69"/>
      <c r="JD186" s="69"/>
      <c r="JE186" s="69"/>
      <c r="JF186" s="69"/>
      <c r="JG186" s="69"/>
      <c r="JH186" s="69"/>
      <c r="JI186" s="69"/>
      <c r="JJ186" s="69"/>
      <c r="JK186" s="69"/>
      <c r="JL186" s="69"/>
      <c r="JM186" s="69"/>
      <c r="JN186" s="69"/>
      <c r="JO186" s="69"/>
      <c r="JP186" s="69"/>
      <c r="JQ186" s="69"/>
      <c r="JR186" s="69"/>
      <c r="JS186" s="69"/>
      <c r="JT186" s="69"/>
      <c r="JU186" s="69"/>
      <c r="JV186" s="69"/>
      <c r="JW186" s="69"/>
      <c r="JX186" s="69"/>
      <c r="JY186" s="69"/>
      <c r="JZ186" s="69"/>
      <c r="KA186" s="69"/>
      <c r="KB186" s="69"/>
      <c r="KC186" s="69"/>
      <c r="KD186" s="69"/>
      <c r="KE186" s="69"/>
      <c r="KF186" s="69"/>
      <c r="KG186" s="69"/>
      <c r="KH186" s="69"/>
      <c r="KI186" s="69"/>
      <c r="KJ186" s="69"/>
      <c r="KK186" s="69"/>
      <c r="KL186" s="69"/>
      <c r="KM186" s="69"/>
      <c r="KN186" s="69"/>
      <c r="KO186" s="69"/>
      <c r="KP186" s="69"/>
      <c r="KQ186" s="69"/>
      <c r="KR186" s="69"/>
      <c r="KS186" s="69"/>
      <c r="KT186" s="69"/>
      <c r="KU186" s="69"/>
      <c r="KV186" s="69"/>
      <c r="KW186" s="69"/>
      <c r="KX186" s="69"/>
      <c r="KY186" s="69"/>
      <c r="KZ186" s="69"/>
      <c r="LA186" s="69"/>
      <c r="LB186" s="69"/>
      <c r="LC186" s="69"/>
      <c r="LD186" s="69"/>
      <c r="LE186" s="69"/>
      <c r="LF186" s="69"/>
      <c r="LG186" s="69"/>
      <c r="LH186" s="69"/>
      <c r="LI186" s="69"/>
      <c r="LJ186" s="69"/>
      <c r="LK186" s="69"/>
      <c r="LL186" s="69"/>
      <c r="LM186" s="69"/>
      <c r="LN186" s="69"/>
      <c r="LO186" s="69"/>
      <c r="LP186" s="69"/>
      <c r="LQ186" s="69"/>
      <c r="LR186" s="69"/>
      <c r="LS186" s="69"/>
      <c r="LT186" s="69"/>
      <c r="LU186" s="69"/>
      <c r="LV186" s="69"/>
      <c r="LW186" s="69"/>
      <c r="LX186" s="69"/>
      <c r="LY186" s="69"/>
      <c r="LZ186" s="69"/>
      <c r="MA186" s="69"/>
      <c r="MB186" s="69"/>
      <c r="MC186" s="69"/>
      <c r="MD186" s="69"/>
      <c r="ME186" s="69"/>
      <c r="MF186" s="69"/>
      <c r="MG186" s="69"/>
      <c r="MH186" s="69"/>
      <c r="MI186" s="69"/>
      <c r="MJ186" s="69"/>
      <c r="MK186" s="69"/>
      <c r="ML186" s="69"/>
      <c r="MM186" s="69"/>
      <c r="MN186" s="69"/>
      <c r="MO186" s="69"/>
      <c r="MP186" s="69"/>
      <c r="MQ186" s="69"/>
      <c r="MR186" s="69"/>
      <c r="MS186" s="69"/>
      <c r="MT186" s="69"/>
      <c r="MU186" s="69"/>
      <c r="MV186" s="69"/>
      <c r="MW186" s="69"/>
      <c r="MX186" s="69"/>
      <c r="MY186" s="69"/>
      <c r="MZ186" s="69"/>
      <c r="NA186" s="69"/>
      <c r="NB186" s="69"/>
      <c r="NC186" s="69"/>
      <c r="ND186" s="69"/>
      <c r="NE186" s="69"/>
      <c r="NF186" s="69"/>
      <c r="NG186" s="69"/>
      <c r="NH186" s="69"/>
      <c r="NI186" s="69"/>
      <c r="NJ186" s="69"/>
      <c r="NK186" s="69"/>
      <c r="NL186" s="69"/>
      <c r="NM186" s="69"/>
      <c r="NN186" s="69"/>
      <c r="NO186" s="69"/>
      <c r="NP186" s="69"/>
      <c r="NQ186" s="69"/>
      <c r="NR186" s="69"/>
      <c r="NS186" s="69"/>
      <c r="NT186" s="69"/>
      <c r="NU186" s="69"/>
      <c r="NV186" s="69"/>
      <c r="NW186" s="69"/>
      <c r="NX186" s="69"/>
      <c r="NY186" s="69"/>
      <c r="NZ186" s="69"/>
      <c r="OA186" s="69"/>
      <c r="OB186" s="69"/>
      <c r="OC186" s="69"/>
      <c r="OD186" s="69"/>
      <c r="OE186" s="69"/>
      <c r="OF186" s="69"/>
      <c r="OG186" s="69"/>
      <c r="OH186" s="69"/>
      <c r="OI186" s="69"/>
      <c r="OJ186" s="69"/>
      <c r="OK186" s="69"/>
      <c r="OL186" s="69"/>
      <c r="OM186" s="69"/>
      <c r="ON186" s="69"/>
      <c r="OO186" s="69"/>
      <c r="OP186" s="69"/>
      <c r="OQ186" s="69"/>
      <c r="OR186" s="69"/>
      <c r="OS186" s="69"/>
      <c r="OT186" s="69"/>
      <c r="OU186" s="69"/>
      <c r="OV186" s="69"/>
      <c r="OW186" s="69"/>
      <c r="OX186" s="69"/>
      <c r="OY186" s="69"/>
      <c r="OZ186" s="69"/>
      <c r="PA186" s="69"/>
      <c r="PB186" s="69"/>
      <c r="PC186" s="69"/>
      <c r="PD186" s="69"/>
      <c r="PE186" s="69"/>
      <c r="PF186" s="69"/>
      <c r="PG186" s="69"/>
      <c r="PH186" s="69"/>
      <c r="PI186" s="69"/>
      <c r="PJ186" s="69"/>
      <c r="PK186" s="69"/>
      <c r="PL186" s="69"/>
      <c r="PM186" s="69"/>
      <c r="PN186" s="69"/>
      <c r="PO186" s="69"/>
      <c r="PP186" s="69"/>
      <c r="PQ186" s="69"/>
      <c r="PR186" s="69"/>
      <c r="PS186" s="69"/>
      <c r="PT186" s="69"/>
      <c r="PU186" s="69"/>
      <c r="PV186" s="69"/>
      <c r="PW186" s="69"/>
      <c r="PX186" s="69"/>
      <c r="PY186" s="69"/>
      <c r="PZ186" s="69"/>
      <c r="QA186" s="69"/>
      <c r="QB186" s="69"/>
      <c r="QC186" s="69"/>
      <c r="QD186" s="69"/>
      <c r="QE186" s="69"/>
      <c r="QF186" s="69"/>
      <c r="QG186" s="69"/>
      <c r="QH186" s="69"/>
      <c r="QI186" s="69"/>
      <c r="QJ186" s="69"/>
      <c r="QK186" s="69"/>
      <c r="QL186" s="69"/>
      <c r="QM186" s="69"/>
      <c r="QN186" s="69"/>
      <c r="QO186" s="69"/>
      <c r="QP186" s="69"/>
      <c r="QQ186" s="69"/>
      <c r="QR186" s="69"/>
      <c r="QS186" s="69"/>
      <c r="QT186" s="69"/>
      <c r="QU186" s="69"/>
      <c r="QV186" s="69"/>
      <c r="QW186" s="69"/>
      <c r="QX186" s="69"/>
      <c r="QY186" s="69"/>
      <c r="QZ186" s="69"/>
      <c r="RA186" s="69"/>
      <c r="RB186" s="69"/>
      <c r="RC186" s="69"/>
      <c r="RD186" s="69"/>
      <c r="RE186" s="69"/>
      <c r="RF186" s="69"/>
      <c r="RG186" s="69"/>
      <c r="RH186" s="69"/>
      <c r="RI186" s="69"/>
      <c r="RJ186" s="69"/>
      <c r="RK186" s="69"/>
      <c r="RL186" s="69"/>
      <c r="RM186" s="69"/>
      <c r="RN186" s="69"/>
      <c r="RO186" s="69"/>
      <c r="RP186" s="69"/>
      <c r="RQ186" s="69"/>
      <c r="RR186" s="69"/>
      <c r="RS186" s="69"/>
      <c r="RT186" s="69"/>
      <c r="RU186" s="69"/>
      <c r="RV186" s="69"/>
      <c r="RW186" s="69"/>
      <c r="RX186" s="69"/>
      <c r="RY186" s="69"/>
      <c r="RZ186" s="69"/>
      <c r="SA186" s="69"/>
      <c r="SB186" s="69"/>
      <c r="SC186" s="69"/>
      <c r="SD186" s="69"/>
      <c r="SE186" s="69"/>
      <c r="SF186" s="69"/>
      <c r="SG186" s="69"/>
      <c r="SH186" s="69"/>
      <c r="SI186" s="69"/>
      <c r="SJ186" s="69"/>
      <c r="SK186" s="69"/>
      <c r="SL186" s="69"/>
      <c r="SM186" s="69"/>
      <c r="SN186" s="69"/>
      <c r="SO186" s="69"/>
      <c r="SP186" s="69"/>
      <c r="SQ186" s="69"/>
      <c r="SR186" s="69"/>
      <c r="SS186" s="69"/>
      <c r="ST186" s="69"/>
      <c r="SU186" s="69"/>
      <c r="SV186" s="69"/>
      <c r="SW186" s="69"/>
      <c r="SX186" s="69"/>
      <c r="SY186" s="69"/>
      <c r="SZ186" s="69"/>
      <c r="TA186" s="69"/>
      <c r="TB186" s="69"/>
      <c r="TC186" s="69"/>
      <c r="TD186" s="69"/>
      <c r="TE186" s="69"/>
      <c r="TF186" s="69"/>
      <c r="TG186" s="69"/>
      <c r="TH186" s="69"/>
      <c r="TI186" s="69"/>
      <c r="TJ186" s="69"/>
      <c r="TK186" s="69"/>
      <c r="TL186" s="69"/>
      <c r="TM186" s="69"/>
      <c r="TN186" s="69"/>
      <c r="TO186" s="69"/>
      <c r="TP186" s="69"/>
      <c r="TQ186" s="69"/>
      <c r="TR186" s="69"/>
      <c r="TS186" s="69"/>
      <c r="TT186" s="69"/>
      <c r="TU186" s="69"/>
      <c r="TV186" s="69"/>
      <c r="TW186" s="69"/>
      <c r="TX186" s="69"/>
      <c r="TY186" s="69"/>
      <c r="TZ186" s="69"/>
      <c r="UA186" s="69"/>
      <c r="UB186" s="69"/>
      <c r="UC186" s="69"/>
      <c r="UD186" s="69"/>
      <c r="UE186" s="69"/>
      <c r="UF186" s="69"/>
      <c r="UG186" s="69"/>
      <c r="UH186" s="69"/>
      <c r="UI186" s="69"/>
      <c r="UJ186" s="69"/>
      <c r="UK186" s="69"/>
      <c r="UL186" s="69"/>
      <c r="UM186" s="69"/>
      <c r="UN186" s="69"/>
      <c r="UO186" s="69"/>
      <c r="UP186" s="69"/>
      <c r="UQ186" s="69"/>
      <c r="UR186" s="69"/>
      <c r="US186" s="69"/>
      <c r="UT186" s="69"/>
      <c r="UU186" s="69"/>
      <c r="UV186" s="69"/>
      <c r="UW186" s="69"/>
      <c r="UX186" s="69"/>
      <c r="UY186" s="69"/>
      <c r="UZ186" s="69"/>
      <c r="VA186" s="69"/>
      <c r="VB186" s="69"/>
      <c r="VC186" s="69"/>
      <c r="VD186" s="69"/>
      <c r="VE186" s="69"/>
      <c r="VF186" s="69"/>
      <c r="VG186" s="69"/>
      <c r="VH186" s="69"/>
      <c r="VI186" s="69"/>
      <c r="VJ186" s="69"/>
      <c r="VK186" s="69"/>
      <c r="VL186" s="69"/>
      <c r="VM186" s="69"/>
      <c r="VN186" s="69"/>
      <c r="VO186" s="69"/>
      <c r="VP186" s="69"/>
      <c r="VQ186" s="69"/>
      <c r="VR186" s="69"/>
      <c r="VS186" s="69"/>
      <c r="VT186" s="69"/>
      <c r="VU186" s="69"/>
      <c r="VV186" s="69"/>
      <c r="VW186" s="69"/>
      <c r="VX186" s="69"/>
      <c r="VY186" s="69"/>
      <c r="VZ186" s="69"/>
      <c r="WA186" s="69"/>
      <c r="WB186" s="69"/>
      <c r="WC186" s="69"/>
      <c r="WD186" s="69"/>
      <c r="WE186" s="69"/>
      <c r="WF186" s="69"/>
      <c r="WG186" s="69"/>
      <c r="WH186" s="69"/>
      <c r="WI186" s="69"/>
      <c r="WJ186" s="69"/>
      <c r="WK186" s="69"/>
      <c r="WL186" s="69"/>
      <c r="WM186" s="69"/>
      <c r="WN186" s="69"/>
      <c r="WO186" s="69"/>
      <c r="WP186" s="69"/>
      <c r="WQ186" s="69"/>
      <c r="WR186" s="69"/>
      <c r="WS186" s="69"/>
      <c r="WT186" s="69"/>
      <c r="WU186" s="69"/>
      <c r="WV186" s="69"/>
      <c r="WW186" s="69"/>
      <c r="WX186" s="69"/>
      <c r="WY186" s="69"/>
      <c r="WZ186" s="69"/>
      <c r="XA186" s="69"/>
      <c r="XB186" s="69"/>
      <c r="XC186" s="69"/>
      <c r="XD186" s="69"/>
      <c r="XE186" s="69"/>
      <c r="XF186" s="69"/>
      <c r="XG186" s="69"/>
      <c r="XH186" s="69"/>
      <c r="XI186" s="69"/>
      <c r="XJ186" s="69"/>
      <c r="XK186" s="69"/>
      <c r="XL186" s="69"/>
      <c r="XM186" s="69"/>
      <c r="XN186" s="69"/>
      <c r="XO186" s="69"/>
      <c r="XP186" s="69"/>
      <c r="XQ186" s="69"/>
      <c r="XR186" s="69"/>
      <c r="XS186" s="69"/>
      <c r="XT186" s="69"/>
      <c r="XU186" s="69"/>
      <c r="XV186" s="69"/>
      <c r="XW186" s="69"/>
      <c r="XX186" s="69"/>
      <c r="XY186" s="69"/>
      <c r="XZ186" s="69"/>
      <c r="YA186" s="69"/>
      <c r="YB186" s="69"/>
      <c r="YC186" s="69"/>
      <c r="YD186" s="69"/>
      <c r="YE186" s="69"/>
      <c r="YF186" s="69"/>
      <c r="YG186" s="69"/>
      <c r="YH186" s="69"/>
      <c r="YI186" s="69"/>
      <c r="YJ186" s="69"/>
      <c r="YK186" s="69"/>
      <c r="YL186" s="69"/>
      <c r="YM186" s="69"/>
      <c r="YN186" s="69"/>
      <c r="YO186" s="69"/>
      <c r="YP186" s="69"/>
      <c r="YQ186" s="69"/>
      <c r="YR186" s="69"/>
      <c r="YS186" s="69"/>
      <c r="YT186" s="69"/>
      <c r="YU186" s="69"/>
      <c r="YV186" s="69"/>
      <c r="YW186" s="69"/>
      <c r="YX186" s="69"/>
      <c r="YY186" s="69"/>
      <c r="YZ186" s="69"/>
      <c r="ZA186" s="69"/>
      <c r="ZB186" s="69"/>
      <c r="ZC186" s="69"/>
      <c r="ZD186" s="69"/>
      <c r="ZE186" s="69"/>
      <c r="ZF186" s="69"/>
      <c r="ZG186" s="69"/>
      <c r="ZH186" s="69"/>
      <c r="ZI186" s="69"/>
      <c r="ZJ186" s="69"/>
      <c r="ZK186" s="69"/>
      <c r="ZL186" s="69"/>
      <c r="ZM186" s="69"/>
      <c r="ZN186" s="69"/>
      <c r="ZO186" s="69"/>
      <c r="ZP186" s="69"/>
      <c r="ZQ186" s="69"/>
      <c r="ZR186" s="69"/>
      <c r="ZS186" s="69"/>
      <c r="ZT186" s="69"/>
      <c r="ZU186" s="69"/>
      <c r="ZV186" s="69"/>
      <c r="ZW186" s="69"/>
      <c r="ZX186" s="69"/>
      <c r="ZY186" s="69"/>
      <c r="ZZ186" s="69"/>
      <c r="AAA186" s="69"/>
      <c r="AAB186" s="69"/>
      <c r="AAC186" s="69"/>
      <c r="AAD186" s="69"/>
      <c r="AAE186" s="69"/>
      <c r="AAF186" s="69"/>
      <c r="AAG186" s="69"/>
      <c r="AAH186" s="69"/>
      <c r="AAI186" s="69"/>
      <c r="AAJ186" s="69"/>
      <c r="AAK186" s="69"/>
      <c r="AAL186" s="69"/>
      <c r="AAM186" s="69"/>
      <c r="AAN186" s="69"/>
      <c r="AAO186" s="69"/>
      <c r="AAP186" s="69"/>
      <c r="AAQ186" s="69"/>
      <c r="AAR186" s="69"/>
      <c r="AAS186" s="69"/>
      <c r="AAT186" s="69"/>
      <c r="AAU186" s="69"/>
      <c r="AAV186" s="69"/>
      <c r="AAW186" s="69"/>
      <c r="AAX186" s="69"/>
      <c r="AAY186" s="69"/>
      <c r="AAZ186" s="69"/>
      <c r="ABA186" s="69"/>
      <c r="ABB186" s="69"/>
      <c r="ABC186" s="69"/>
      <c r="ABD186" s="69"/>
      <c r="ABE186" s="69"/>
      <c r="ABF186" s="69"/>
      <c r="ABG186" s="69"/>
      <c r="ABH186" s="69"/>
      <c r="ABI186" s="69"/>
      <c r="ABJ186" s="69"/>
      <c r="ABK186" s="69"/>
      <c r="ABL186" s="69"/>
      <c r="ABM186" s="69"/>
      <c r="ABN186" s="69"/>
      <c r="ABO186" s="69"/>
      <c r="ABP186" s="69"/>
      <c r="ABQ186" s="69"/>
      <c r="ABR186" s="69"/>
      <c r="ABS186" s="69"/>
      <c r="ABT186" s="69"/>
      <c r="ABU186" s="69"/>
      <c r="ABV186" s="69"/>
      <c r="ABW186" s="69"/>
      <c r="ABX186" s="69"/>
      <c r="ABY186" s="69"/>
      <c r="ABZ186" s="69"/>
      <c r="ACA186" s="69"/>
      <c r="ACB186" s="69"/>
      <c r="ACC186" s="69"/>
      <c r="ACD186" s="69"/>
      <c r="ACE186" s="69"/>
      <c r="ACF186" s="69"/>
      <c r="ACG186" s="69"/>
      <c r="ACH186" s="69"/>
      <c r="ACI186" s="69"/>
      <c r="ACJ186" s="69"/>
      <c r="ACK186" s="69"/>
      <c r="ACL186" s="69"/>
      <c r="ACM186" s="69"/>
      <c r="ACN186" s="69"/>
      <c r="ACO186" s="69"/>
      <c r="ACP186" s="69"/>
      <c r="ACQ186" s="69"/>
      <c r="ACR186" s="69"/>
      <c r="ACS186" s="69"/>
      <c r="ACT186" s="69"/>
      <c r="ACU186" s="69"/>
      <c r="ACV186" s="69"/>
      <c r="ACW186" s="69"/>
      <c r="ACX186" s="69"/>
      <c r="ACY186" s="69"/>
      <c r="ACZ186" s="69"/>
      <c r="ADA186" s="69"/>
      <c r="ADB186" s="69"/>
      <c r="ADC186" s="69"/>
      <c r="ADD186" s="69"/>
      <c r="ADE186" s="69"/>
      <c r="ADF186" s="69"/>
      <c r="ADG186" s="69"/>
      <c r="ADH186" s="69"/>
      <c r="ADI186" s="69"/>
      <c r="ADJ186" s="69"/>
      <c r="ADK186" s="69"/>
      <c r="ADL186" s="69"/>
      <c r="ADM186" s="69"/>
      <c r="ADN186" s="69"/>
      <c r="ADO186" s="69"/>
      <c r="ADP186" s="69"/>
      <c r="ADQ186" s="69"/>
      <c r="ADR186" s="69"/>
      <c r="ADS186" s="69"/>
      <c r="ADT186" s="69"/>
      <c r="ADU186" s="69"/>
      <c r="ADV186" s="69"/>
      <c r="ADW186" s="69"/>
      <c r="ADX186" s="69"/>
      <c r="ADY186" s="69"/>
      <c r="ADZ186" s="77"/>
      <c r="AEA186" s="69"/>
      <c r="AEB186" s="69"/>
      <c r="AEC186" s="69"/>
      <c r="AED186" s="69"/>
      <c r="AEE186" s="111">
        <f t="shared" si="78"/>
        <v>181</v>
      </c>
      <c r="AEF186" s="109"/>
      <c r="AEG186" s="69"/>
      <c r="AEH186" s="69"/>
      <c r="AEI186" s="69"/>
      <c r="AEJ186" s="69"/>
      <c r="AEK186" s="69"/>
      <c r="AEL186" s="69"/>
      <c r="AEM186" s="69"/>
      <c r="AEN186" s="69"/>
      <c r="AEO186" s="69"/>
      <c r="AEP186" s="69"/>
      <c r="AEQ186" s="69"/>
      <c r="AER186" s="69"/>
      <c r="AES186" s="69"/>
      <c r="AET186" s="69"/>
      <c r="AEU186" s="69"/>
      <c r="AEV186" s="69"/>
      <c r="AEW186" s="69"/>
      <c r="AEX186" s="69"/>
      <c r="AEY186" s="69"/>
      <c r="AEZ186" s="69"/>
      <c r="AFA186" s="69"/>
      <c r="AFB186" s="113"/>
      <c r="AFC186" s="113"/>
      <c r="AFD186" s="113"/>
      <c r="AFE186" s="113"/>
      <c r="AFF186" s="113"/>
      <c r="AFG186" s="113"/>
      <c r="AFH186" s="113"/>
      <c r="AFI186" s="113"/>
      <c r="AFJ186" s="113"/>
      <c r="AFK186" s="113"/>
      <c r="AFL186" s="113"/>
      <c r="AFM186" s="113"/>
      <c r="AFN186" s="113"/>
      <c r="AFO186" s="113"/>
      <c r="AFP186" s="113"/>
      <c r="AFQ186" s="113"/>
      <c r="AFR186" s="113"/>
      <c r="AFS186" s="113"/>
      <c r="AFT186" s="113"/>
      <c r="AFU186" s="113"/>
      <c r="AFV186" s="113"/>
      <c r="AFW186" s="113"/>
      <c r="AFX186" s="113"/>
      <c r="AFY186" s="113"/>
      <c r="AFZ186" s="113"/>
      <c r="AGA186" s="69"/>
      <c r="AGB186" s="69"/>
      <c r="AGC186" s="69"/>
      <c r="AGD186" s="69"/>
      <c r="AGE186" s="69"/>
      <c r="AGF186" s="69"/>
      <c r="AGG186" s="69"/>
      <c r="AGH186" s="69"/>
      <c r="AGI186" s="69"/>
      <c r="AGJ186" s="69"/>
      <c r="AGK186" s="69"/>
      <c r="AGL186" s="69"/>
      <c r="AGM186" s="69"/>
      <c r="AGN186" s="69"/>
      <c r="AGO186" s="69"/>
      <c r="AGP186" s="69"/>
      <c r="AGQ186" s="69"/>
      <c r="AGR186" s="69"/>
      <c r="AGS186" s="69"/>
      <c r="AGT186" s="69"/>
      <c r="AGU186" s="69"/>
      <c r="AGV186" s="69"/>
      <c r="AGW186" s="69"/>
      <c r="AGX186" s="69"/>
      <c r="AGY186" s="69"/>
      <c r="AGZ186" s="69"/>
      <c r="AHA186" s="69"/>
      <c r="AHB186" s="69"/>
      <c r="AHC186" s="69"/>
      <c r="AHD186" s="69"/>
      <c r="AHE186" s="69"/>
      <c r="AHF186" s="69"/>
      <c r="AHG186" s="69"/>
      <c r="AHH186" s="69"/>
      <c r="AHI186" s="69"/>
      <c r="AHJ186" s="69"/>
      <c r="AHK186" s="69"/>
      <c r="AHL186" s="69"/>
      <c r="AHM186" s="69"/>
      <c r="AHN186" s="69"/>
      <c r="AHO186" s="69"/>
      <c r="AHP186" s="69"/>
      <c r="AHQ186" s="69"/>
      <c r="AHR186" s="69"/>
      <c r="AHS186" s="69"/>
      <c r="AHT186" s="69"/>
      <c r="AHU186" s="69"/>
      <c r="AHV186" s="69"/>
      <c r="AHW186" s="69"/>
      <c r="AHX186" s="69"/>
      <c r="AHY186" s="69"/>
      <c r="AHZ186" s="69"/>
      <c r="AIA186" s="69"/>
      <c r="AIB186" s="69"/>
    </row>
    <row r="187" spans="1:912" ht="1.5" customHeight="1" x14ac:dyDescent="0.25">
      <c r="A187" s="77"/>
      <c r="B187" s="69"/>
      <c r="C187" s="69"/>
      <c r="D187" s="69"/>
      <c r="E187" s="77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69"/>
      <c r="ER187" s="69"/>
      <c r="ES187" s="69"/>
      <c r="ET187" s="69"/>
      <c r="EU187" s="69"/>
      <c r="EV187" s="69"/>
      <c r="EW187" s="69"/>
      <c r="EX187" s="69"/>
      <c r="EY187" s="69"/>
      <c r="EZ187" s="69"/>
      <c r="FA187" s="69"/>
      <c r="FB187" s="69"/>
      <c r="FC187" s="69"/>
      <c r="FD187" s="69"/>
      <c r="FE187" s="69"/>
      <c r="FF187" s="69"/>
      <c r="FG187" s="69"/>
      <c r="FH187" s="69"/>
      <c r="FI187" s="69"/>
      <c r="FJ187" s="69"/>
      <c r="FK187" s="69"/>
      <c r="FL187" s="69"/>
      <c r="FM187" s="69"/>
      <c r="FN187" s="69"/>
      <c r="FO187" s="69"/>
      <c r="FP187" s="69"/>
      <c r="FQ187" s="69"/>
      <c r="FR187" s="69"/>
      <c r="FS187" s="69"/>
      <c r="FT187" s="69"/>
      <c r="FU187" s="69"/>
      <c r="FV187" s="69"/>
      <c r="FW187" s="69"/>
      <c r="FX187" s="69"/>
      <c r="FY187" s="69"/>
      <c r="FZ187" s="69"/>
      <c r="GA187" s="69"/>
      <c r="GB187" s="69"/>
      <c r="GC187" s="69"/>
      <c r="GD187" s="69"/>
      <c r="GE187" s="69"/>
      <c r="GF187" s="69"/>
      <c r="GG187" s="69"/>
      <c r="GH187" s="69"/>
      <c r="GI187" s="69"/>
      <c r="GJ187" s="69"/>
      <c r="GK187" s="69"/>
      <c r="GL187" s="69"/>
      <c r="GM187" s="69"/>
      <c r="GN187" s="69"/>
      <c r="GO187" s="69"/>
      <c r="GP187" s="69"/>
      <c r="GQ187" s="69"/>
      <c r="GR187" s="69"/>
      <c r="GS187" s="69"/>
      <c r="GT187" s="69"/>
      <c r="GU187" s="69"/>
      <c r="GV187" s="69"/>
      <c r="GW187" s="69"/>
      <c r="GX187" s="69"/>
      <c r="GY187" s="69"/>
      <c r="GZ187" s="69"/>
      <c r="HA187" s="69"/>
      <c r="HB187" s="69"/>
      <c r="HC187" s="69"/>
      <c r="HD187" s="69"/>
      <c r="HE187" s="69"/>
      <c r="HF187" s="69"/>
      <c r="HG187" s="69"/>
      <c r="HH187" s="69"/>
      <c r="HI187" s="69"/>
      <c r="HJ187" s="69"/>
      <c r="HK187" s="69"/>
      <c r="HL187" s="69"/>
      <c r="HM187" s="69"/>
      <c r="HN187" s="69"/>
      <c r="HO187" s="69"/>
      <c r="HP187" s="69"/>
      <c r="HQ187" s="69"/>
      <c r="HR187" s="69"/>
      <c r="HS187" s="69"/>
      <c r="HT187" s="69"/>
      <c r="HU187" s="69"/>
      <c r="HV187" s="69"/>
      <c r="HW187" s="69"/>
      <c r="HX187" s="69"/>
      <c r="HY187" s="69"/>
      <c r="HZ187" s="69"/>
      <c r="IA187" s="69"/>
      <c r="IB187" s="69"/>
      <c r="IC187" s="69"/>
      <c r="ID187" s="69"/>
      <c r="IE187" s="69"/>
      <c r="IF187" s="69"/>
      <c r="IG187" s="69"/>
      <c r="IH187" s="69"/>
      <c r="II187" s="69"/>
      <c r="IJ187" s="69"/>
      <c r="IK187" s="69"/>
      <c r="IL187" s="69"/>
      <c r="IM187" s="69"/>
      <c r="IN187" s="69"/>
      <c r="IO187" s="69"/>
      <c r="IP187" s="69"/>
      <c r="IQ187" s="69"/>
      <c r="IR187" s="69"/>
      <c r="IS187" s="69"/>
      <c r="IT187" s="69"/>
      <c r="IU187" s="69"/>
      <c r="IV187" s="69"/>
      <c r="IW187" s="69"/>
      <c r="IX187" s="69"/>
      <c r="IY187" s="69"/>
      <c r="IZ187" s="69"/>
      <c r="JA187" s="69"/>
      <c r="JB187" s="69"/>
      <c r="JC187" s="69"/>
      <c r="JD187" s="69"/>
      <c r="JE187" s="69"/>
      <c r="JF187" s="69"/>
      <c r="JG187" s="69"/>
      <c r="JH187" s="69"/>
      <c r="JI187" s="69"/>
      <c r="JJ187" s="69"/>
      <c r="JK187" s="69"/>
      <c r="JL187" s="69"/>
      <c r="JM187" s="69"/>
      <c r="JN187" s="69"/>
      <c r="JO187" s="69"/>
      <c r="JP187" s="69"/>
      <c r="JQ187" s="69"/>
      <c r="JR187" s="69"/>
      <c r="JS187" s="69"/>
      <c r="JT187" s="69"/>
      <c r="JU187" s="69"/>
      <c r="JV187" s="69"/>
      <c r="JW187" s="69"/>
      <c r="JX187" s="69"/>
      <c r="JY187" s="69"/>
      <c r="JZ187" s="69"/>
      <c r="KA187" s="69"/>
      <c r="KB187" s="69"/>
      <c r="KC187" s="69"/>
      <c r="KD187" s="69"/>
      <c r="KE187" s="69"/>
      <c r="KF187" s="69"/>
      <c r="KG187" s="69"/>
      <c r="KH187" s="69"/>
      <c r="KI187" s="69"/>
      <c r="KJ187" s="69"/>
      <c r="KK187" s="69"/>
      <c r="KL187" s="69"/>
      <c r="KM187" s="69"/>
      <c r="KN187" s="69"/>
      <c r="KO187" s="69"/>
      <c r="KP187" s="69"/>
      <c r="KQ187" s="69"/>
      <c r="KR187" s="69"/>
      <c r="KS187" s="69"/>
      <c r="KT187" s="69"/>
      <c r="KU187" s="69"/>
      <c r="KV187" s="69"/>
      <c r="KW187" s="69"/>
      <c r="KX187" s="69"/>
      <c r="KY187" s="69"/>
      <c r="KZ187" s="69"/>
      <c r="LA187" s="69"/>
      <c r="LB187" s="69"/>
      <c r="LC187" s="69"/>
      <c r="LD187" s="69"/>
      <c r="LE187" s="69"/>
      <c r="LF187" s="69"/>
      <c r="LG187" s="69"/>
      <c r="LH187" s="69"/>
      <c r="LI187" s="69"/>
      <c r="LJ187" s="69"/>
      <c r="LK187" s="69"/>
      <c r="LL187" s="69"/>
      <c r="LM187" s="69"/>
      <c r="LN187" s="69"/>
      <c r="LO187" s="69"/>
      <c r="LP187" s="69"/>
      <c r="LQ187" s="69"/>
      <c r="LR187" s="69"/>
      <c r="LS187" s="69"/>
      <c r="LT187" s="69"/>
      <c r="LU187" s="69"/>
      <c r="LV187" s="69"/>
      <c r="LW187" s="69"/>
      <c r="LX187" s="69"/>
      <c r="LY187" s="69"/>
      <c r="LZ187" s="69"/>
      <c r="MA187" s="69"/>
      <c r="MB187" s="69"/>
      <c r="MC187" s="69"/>
      <c r="MD187" s="69"/>
      <c r="ME187" s="69"/>
      <c r="MF187" s="69"/>
      <c r="MG187" s="69"/>
      <c r="MH187" s="69"/>
      <c r="MI187" s="69"/>
      <c r="MJ187" s="69"/>
      <c r="MK187" s="69"/>
      <c r="ML187" s="69"/>
      <c r="MM187" s="69"/>
      <c r="MN187" s="69"/>
      <c r="MO187" s="69"/>
      <c r="MP187" s="69"/>
      <c r="MQ187" s="69"/>
      <c r="MR187" s="69"/>
      <c r="MS187" s="69"/>
      <c r="MT187" s="69"/>
      <c r="MU187" s="69"/>
      <c r="MV187" s="69"/>
      <c r="MW187" s="69"/>
      <c r="MX187" s="69"/>
      <c r="MY187" s="69"/>
      <c r="MZ187" s="69"/>
      <c r="NA187" s="69"/>
      <c r="NB187" s="69"/>
      <c r="NC187" s="69"/>
      <c r="ND187" s="69"/>
      <c r="NE187" s="69"/>
      <c r="NF187" s="69"/>
      <c r="NG187" s="69"/>
      <c r="NH187" s="69"/>
      <c r="NI187" s="69"/>
      <c r="NJ187" s="69"/>
      <c r="NK187" s="69"/>
      <c r="NL187" s="69"/>
      <c r="NM187" s="69"/>
      <c r="NN187" s="69"/>
      <c r="NO187" s="69"/>
      <c r="NP187" s="69"/>
      <c r="NQ187" s="69"/>
      <c r="NR187" s="69"/>
      <c r="NS187" s="69"/>
      <c r="NT187" s="69"/>
      <c r="NU187" s="69"/>
      <c r="NV187" s="69"/>
      <c r="NW187" s="69"/>
      <c r="NX187" s="69"/>
      <c r="NY187" s="69"/>
      <c r="NZ187" s="69"/>
      <c r="OA187" s="69"/>
      <c r="OB187" s="69"/>
      <c r="OC187" s="69"/>
      <c r="OD187" s="69"/>
      <c r="OE187" s="69"/>
      <c r="OF187" s="69"/>
      <c r="OG187" s="69"/>
      <c r="OH187" s="69"/>
      <c r="OI187" s="69"/>
      <c r="OJ187" s="69"/>
      <c r="OK187" s="69"/>
      <c r="OL187" s="69"/>
      <c r="OM187" s="69"/>
      <c r="ON187" s="69"/>
      <c r="OO187" s="69"/>
      <c r="OP187" s="69"/>
      <c r="OQ187" s="69"/>
      <c r="OR187" s="69"/>
      <c r="OS187" s="69"/>
      <c r="OT187" s="69"/>
      <c r="OU187" s="69"/>
      <c r="OV187" s="69"/>
      <c r="OW187" s="69"/>
      <c r="OX187" s="69"/>
      <c r="OY187" s="69"/>
      <c r="OZ187" s="69"/>
      <c r="PA187" s="69"/>
      <c r="PB187" s="69"/>
      <c r="PC187" s="69"/>
      <c r="PD187" s="69"/>
      <c r="PE187" s="69"/>
      <c r="PF187" s="69"/>
      <c r="PG187" s="69"/>
      <c r="PH187" s="69"/>
      <c r="PI187" s="69"/>
      <c r="PJ187" s="69"/>
      <c r="PK187" s="69"/>
      <c r="PL187" s="69"/>
      <c r="PM187" s="69"/>
      <c r="PN187" s="69"/>
      <c r="PO187" s="69"/>
      <c r="PP187" s="69"/>
      <c r="PQ187" s="69"/>
      <c r="PR187" s="69"/>
      <c r="PS187" s="69"/>
      <c r="PT187" s="69"/>
      <c r="PU187" s="69"/>
      <c r="PV187" s="69"/>
      <c r="PW187" s="69"/>
      <c r="PX187" s="69"/>
      <c r="PY187" s="69"/>
      <c r="PZ187" s="69"/>
      <c r="QA187" s="69"/>
      <c r="QB187" s="69"/>
      <c r="QC187" s="69"/>
      <c r="QD187" s="69"/>
      <c r="QE187" s="69"/>
      <c r="QF187" s="69"/>
      <c r="QG187" s="69"/>
      <c r="QH187" s="69"/>
      <c r="QI187" s="69"/>
      <c r="QJ187" s="69"/>
      <c r="QK187" s="69"/>
      <c r="QL187" s="69"/>
      <c r="QM187" s="69"/>
      <c r="QN187" s="69"/>
      <c r="QO187" s="69"/>
      <c r="QP187" s="69"/>
      <c r="QQ187" s="69"/>
      <c r="QR187" s="69"/>
      <c r="QS187" s="69"/>
      <c r="QT187" s="69"/>
      <c r="QU187" s="69"/>
      <c r="QV187" s="69"/>
      <c r="QW187" s="69"/>
      <c r="QX187" s="69"/>
      <c r="QY187" s="69"/>
      <c r="QZ187" s="69"/>
      <c r="RA187" s="69"/>
      <c r="RB187" s="69"/>
      <c r="RC187" s="69"/>
      <c r="RD187" s="69"/>
      <c r="RE187" s="69"/>
      <c r="RF187" s="69"/>
      <c r="RG187" s="69"/>
      <c r="RH187" s="69"/>
      <c r="RI187" s="69"/>
      <c r="RJ187" s="69"/>
      <c r="RK187" s="69"/>
      <c r="RL187" s="69"/>
      <c r="RM187" s="69"/>
      <c r="RN187" s="69"/>
      <c r="RO187" s="69"/>
      <c r="RP187" s="69"/>
      <c r="RQ187" s="69"/>
      <c r="RR187" s="69"/>
      <c r="RS187" s="69"/>
      <c r="RT187" s="69"/>
      <c r="RU187" s="69"/>
      <c r="RV187" s="69"/>
      <c r="RW187" s="69"/>
      <c r="RX187" s="69"/>
      <c r="RY187" s="69"/>
      <c r="RZ187" s="69"/>
      <c r="SA187" s="69"/>
      <c r="SB187" s="69"/>
      <c r="SC187" s="69"/>
      <c r="SD187" s="69"/>
      <c r="SE187" s="69"/>
      <c r="SF187" s="69"/>
      <c r="SG187" s="69"/>
      <c r="SH187" s="69"/>
      <c r="SI187" s="69"/>
      <c r="SJ187" s="69"/>
      <c r="SK187" s="69"/>
      <c r="SL187" s="69"/>
      <c r="SM187" s="69"/>
      <c r="SN187" s="69"/>
      <c r="SO187" s="69"/>
      <c r="SP187" s="69"/>
      <c r="SQ187" s="69"/>
      <c r="SR187" s="69"/>
      <c r="SS187" s="69"/>
      <c r="ST187" s="69"/>
      <c r="SU187" s="69"/>
      <c r="SV187" s="69"/>
      <c r="SW187" s="69"/>
      <c r="SX187" s="69"/>
      <c r="SY187" s="69"/>
      <c r="SZ187" s="69"/>
      <c r="TA187" s="69"/>
      <c r="TB187" s="69"/>
      <c r="TC187" s="69"/>
      <c r="TD187" s="69"/>
      <c r="TE187" s="69"/>
      <c r="TF187" s="69"/>
      <c r="TG187" s="69"/>
      <c r="TH187" s="69"/>
      <c r="TI187" s="69"/>
      <c r="TJ187" s="69"/>
      <c r="TK187" s="69"/>
      <c r="TL187" s="69"/>
      <c r="TM187" s="69"/>
      <c r="TN187" s="69"/>
      <c r="TO187" s="69"/>
      <c r="TP187" s="69"/>
      <c r="TQ187" s="69"/>
      <c r="TR187" s="69"/>
      <c r="TS187" s="69"/>
      <c r="TT187" s="69"/>
      <c r="TU187" s="69"/>
      <c r="TV187" s="69"/>
      <c r="TW187" s="69"/>
      <c r="TX187" s="69"/>
      <c r="TY187" s="69"/>
      <c r="TZ187" s="69"/>
      <c r="UA187" s="69"/>
      <c r="UB187" s="69"/>
      <c r="UC187" s="69"/>
      <c r="UD187" s="69"/>
      <c r="UE187" s="69"/>
      <c r="UF187" s="69"/>
      <c r="UG187" s="69"/>
      <c r="UH187" s="69"/>
      <c r="UI187" s="69"/>
      <c r="UJ187" s="69"/>
      <c r="UK187" s="69"/>
      <c r="UL187" s="69"/>
      <c r="UM187" s="69"/>
      <c r="UN187" s="69"/>
      <c r="UO187" s="69"/>
      <c r="UP187" s="69"/>
      <c r="UQ187" s="69"/>
      <c r="UR187" s="69"/>
      <c r="US187" s="69"/>
      <c r="UT187" s="69"/>
      <c r="UU187" s="69"/>
      <c r="UV187" s="69"/>
      <c r="UW187" s="69"/>
      <c r="UX187" s="69"/>
      <c r="UY187" s="69"/>
      <c r="UZ187" s="69"/>
      <c r="VA187" s="69"/>
      <c r="VB187" s="69"/>
      <c r="VC187" s="69"/>
      <c r="VD187" s="69"/>
      <c r="VE187" s="69"/>
      <c r="VF187" s="69"/>
      <c r="VG187" s="69"/>
      <c r="VH187" s="69"/>
      <c r="VI187" s="69"/>
      <c r="VJ187" s="69"/>
      <c r="VK187" s="69"/>
      <c r="VL187" s="69"/>
      <c r="VM187" s="69"/>
      <c r="VN187" s="69"/>
      <c r="VO187" s="69"/>
      <c r="VP187" s="69"/>
      <c r="VQ187" s="69"/>
      <c r="VR187" s="69"/>
      <c r="VS187" s="69"/>
      <c r="VT187" s="69"/>
      <c r="VU187" s="69"/>
      <c r="VV187" s="69"/>
      <c r="VW187" s="69"/>
      <c r="VX187" s="69"/>
      <c r="VY187" s="69"/>
      <c r="VZ187" s="69"/>
      <c r="WA187" s="69"/>
      <c r="WB187" s="69"/>
      <c r="WC187" s="69"/>
      <c r="WD187" s="69"/>
      <c r="WE187" s="69"/>
      <c r="WF187" s="69"/>
      <c r="WG187" s="69"/>
      <c r="WH187" s="69"/>
      <c r="WI187" s="69"/>
      <c r="WJ187" s="69"/>
      <c r="WK187" s="69"/>
      <c r="WL187" s="69"/>
      <c r="WM187" s="69"/>
      <c r="WN187" s="69"/>
      <c r="WO187" s="69"/>
      <c r="WP187" s="69"/>
      <c r="WQ187" s="69"/>
      <c r="WR187" s="69"/>
      <c r="WS187" s="69"/>
      <c r="WT187" s="69"/>
      <c r="WU187" s="69"/>
      <c r="WV187" s="69"/>
      <c r="WW187" s="69"/>
      <c r="WX187" s="69"/>
      <c r="WY187" s="69"/>
      <c r="WZ187" s="69"/>
      <c r="XA187" s="69"/>
      <c r="XB187" s="69"/>
      <c r="XC187" s="69"/>
      <c r="XD187" s="69"/>
      <c r="XE187" s="69"/>
      <c r="XF187" s="69"/>
      <c r="XG187" s="69"/>
      <c r="XH187" s="69"/>
      <c r="XI187" s="69"/>
      <c r="XJ187" s="69"/>
      <c r="XK187" s="69"/>
      <c r="XL187" s="69"/>
      <c r="XM187" s="69"/>
      <c r="XN187" s="69"/>
      <c r="XO187" s="69"/>
      <c r="XP187" s="69"/>
      <c r="XQ187" s="69"/>
      <c r="XR187" s="69"/>
      <c r="XS187" s="69"/>
      <c r="XT187" s="69"/>
      <c r="XU187" s="69"/>
      <c r="XV187" s="69"/>
      <c r="XW187" s="69"/>
      <c r="XX187" s="69"/>
      <c r="XY187" s="69"/>
      <c r="XZ187" s="69"/>
      <c r="YA187" s="69"/>
      <c r="YB187" s="69"/>
      <c r="YC187" s="69"/>
      <c r="YD187" s="69"/>
      <c r="YE187" s="69"/>
      <c r="YF187" s="69"/>
      <c r="YG187" s="69"/>
      <c r="YH187" s="69"/>
      <c r="YI187" s="69"/>
      <c r="YJ187" s="69"/>
      <c r="YK187" s="69"/>
      <c r="YL187" s="69"/>
      <c r="YM187" s="69"/>
      <c r="YN187" s="69"/>
      <c r="YO187" s="69"/>
      <c r="YP187" s="69"/>
      <c r="YQ187" s="69"/>
      <c r="YR187" s="69"/>
      <c r="YS187" s="69"/>
      <c r="YT187" s="69"/>
      <c r="YU187" s="69"/>
      <c r="YV187" s="69"/>
      <c r="YW187" s="69"/>
      <c r="YX187" s="69"/>
      <c r="YY187" s="69"/>
      <c r="YZ187" s="69"/>
      <c r="ZA187" s="69"/>
      <c r="ZB187" s="69"/>
      <c r="ZC187" s="69"/>
      <c r="ZD187" s="69"/>
      <c r="ZE187" s="69"/>
      <c r="ZF187" s="69"/>
      <c r="ZG187" s="69"/>
      <c r="ZH187" s="69"/>
      <c r="ZI187" s="69"/>
      <c r="ZJ187" s="69"/>
      <c r="ZK187" s="69"/>
      <c r="ZL187" s="69"/>
      <c r="ZM187" s="69"/>
      <c r="ZN187" s="69"/>
      <c r="ZO187" s="69"/>
      <c r="ZP187" s="69"/>
      <c r="ZQ187" s="69"/>
      <c r="ZR187" s="69"/>
      <c r="ZS187" s="69"/>
      <c r="ZT187" s="69"/>
      <c r="ZU187" s="69"/>
      <c r="ZV187" s="69"/>
      <c r="ZW187" s="69"/>
      <c r="ZX187" s="69"/>
      <c r="ZY187" s="69"/>
      <c r="ZZ187" s="69"/>
      <c r="AAA187" s="69"/>
      <c r="AAB187" s="69"/>
      <c r="AAC187" s="69"/>
      <c r="AAD187" s="69"/>
      <c r="AAE187" s="69"/>
      <c r="AAF187" s="69"/>
      <c r="AAG187" s="69"/>
      <c r="AAH187" s="69"/>
      <c r="AAI187" s="69"/>
      <c r="AAJ187" s="69"/>
      <c r="AAK187" s="69"/>
      <c r="AAL187" s="69"/>
      <c r="AAM187" s="69"/>
      <c r="AAN187" s="69"/>
      <c r="AAO187" s="69"/>
      <c r="AAP187" s="69"/>
      <c r="AAQ187" s="69"/>
      <c r="AAR187" s="69"/>
      <c r="AAS187" s="69"/>
      <c r="AAT187" s="69"/>
      <c r="AAU187" s="69"/>
      <c r="AAV187" s="69"/>
      <c r="AAW187" s="69"/>
      <c r="AAX187" s="69"/>
      <c r="AAY187" s="69"/>
      <c r="AAZ187" s="69"/>
      <c r="ABA187" s="69"/>
      <c r="ABB187" s="69"/>
      <c r="ABC187" s="69"/>
      <c r="ABD187" s="69"/>
      <c r="ABE187" s="69"/>
      <c r="ABF187" s="69"/>
      <c r="ABG187" s="69"/>
      <c r="ABH187" s="69"/>
      <c r="ABI187" s="69"/>
      <c r="ABJ187" s="69"/>
      <c r="ABK187" s="69"/>
      <c r="ABL187" s="69"/>
      <c r="ABM187" s="69"/>
      <c r="ABN187" s="69"/>
      <c r="ABO187" s="69"/>
      <c r="ABP187" s="69"/>
      <c r="ABQ187" s="69"/>
      <c r="ABR187" s="69"/>
      <c r="ABS187" s="69"/>
      <c r="ABT187" s="69"/>
      <c r="ABU187" s="69"/>
      <c r="ABV187" s="69"/>
      <c r="ABW187" s="69"/>
      <c r="ABX187" s="69"/>
      <c r="ABY187" s="69"/>
      <c r="ABZ187" s="69"/>
      <c r="ACA187" s="69"/>
      <c r="ACB187" s="69"/>
      <c r="ACC187" s="69"/>
      <c r="ACD187" s="69"/>
      <c r="ACE187" s="69"/>
      <c r="ACF187" s="69"/>
      <c r="ACG187" s="69"/>
      <c r="ACH187" s="69"/>
      <c r="ACI187" s="69"/>
      <c r="ACJ187" s="69"/>
      <c r="ACK187" s="69"/>
      <c r="ACL187" s="69"/>
      <c r="ACM187" s="69"/>
      <c r="ACN187" s="69"/>
      <c r="ACO187" s="69"/>
      <c r="ACP187" s="69"/>
      <c r="ACQ187" s="69"/>
      <c r="ACR187" s="69"/>
      <c r="ACS187" s="69"/>
      <c r="ACT187" s="69"/>
      <c r="ACU187" s="69"/>
      <c r="ACV187" s="69"/>
      <c r="ACW187" s="69"/>
      <c r="ACX187" s="69"/>
      <c r="ACY187" s="69"/>
      <c r="ACZ187" s="69"/>
      <c r="ADA187" s="69"/>
      <c r="ADB187" s="69"/>
      <c r="ADC187" s="69"/>
      <c r="ADD187" s="69"/>
      <c r="ADE187" s="69"/>
      <c r="ADF187" s="69"/>
      <c r="ADG187" s="69"/>
      <c r="ADH187" s="69"/>
      <c r="ADI187" s="69"/>
      <c r="ADJ187" s="69"/>
      <c r="ADK187" s="69"/>
      <c r="ADL187" s="69"/>
      <c r="ADM187" s="69"/>
      <c r="ADN187" s="69"/>
      <c r="ADO187" s="69"/>
      <c r="ADP187" s="69"/>
      <c r="ADQ187" s="69"/>
      <c r="ADR187" s="69"/>
      <c r="ADS187" s="69"/>
      <c r="ADT187" s="69"/>
      <c r="ADU187" s="69"/>
      <c r="ADV187" s="69"/>
      <c r="ADW187" s="69"/>
      <c r="ADX187" s="69"/>
      <c r="ADY187" s="69"/>
      <c r="ADZ187" s="77"/>
      <c r="AEA187" s="69"/>
      <c r="AEB187" s="69"/>
      <c r="AEC187" s="69"/>
      <c r="AED187" s="69"/>
      <c r="AEE187" s="111">
        <f t="shared" si="78"/>
        <v>182</v>
      </c>
      <c r="AEF187" s="109"/>
      <c r="AEG187" s="69"/>
      <c r="AEH187" s="69"/>
      <c r="AEI187" s="69"/>
      <c r="AEJ187" s="69"/>
      <c r="AEK187" s="69"/>
      <c r="AEL187" s="69"/>
      <c r="AEM187" s="69"/>
      <c r="AEN187" s="69"/>
      <c r="AEO187" s="69"/>
      <c r="AEP187" s="69"/>
      <c r="AEQ187" s="69"/>
      <c r="AER187" s="69"/>
      <c r="AES187" s="69"/>
      <c r="AET187" s="69"/>
      <c r="AEU187" s="69"/>
      <c r="AEV187" s="69"/>
      <c r="AEW187" s="69"/>
      <c r="AEX187" s="69"/>
      <c r="AEY187" s="69"/>
      <c r="AEZ187" s="69"/>
      <c r="AFA187" s="69"/>
      <c r="AFB187" s="113"/>
      <c r="AFC187" s="113"/>
      <c r="AFD187" s="113"/>
      <c r="AFE187" s="113"/>
      <c r="AFF187" s="113"/>
      <c r="AFG187" s="113"/>
      <c r="AFH187" s="113"/>
      <c r="AFI187" s="113"/>
      <c r="AFJ187" s="113"/>
      <c r="AFK187" s="113"/>
      <c r="AFL187" s="113"/>
      <c r="AFM187" s="113"/>
      <c r="AFN187" s="113"/>
      <c r="AFO187" s="113"/>
      <c r="AFP187" s="113"/>
      <c r="AFQ187" s="113"/>
      <c r="AFR187" s="113"/>
      <c r="AFS187" s="113"/>
      <c r="AFT187" s="113"/>
      <c r="AFU187" s="113"/>
      <c r="AFV187" s="113"/>
      <c r="AFW187" s="113"/>
      <c r="AFX187" s="113"/>
      <c r="AFY187" s="113"/>
      <c r="AFZ187" s="113"/>
      <c r="AGA187" s="69"/>
      <c r="AGB187" s="69"/>
      <c r="AGC187" s="69"/>
      <c r="AGD187" s="69"/>
      <c r="AGE187" s="69"/>
      <c r="AGF187" s="69"/>
      <c r="AGG187" s="69"/>
      <c r="AGH187" s="69"/>
      <c r="AGI187" s="69"/>
      <c r="AGJ187" s="69"/>
      <c r="AGK187" s="69"/>
      <c r="AGL187" s="69"/>
      <c r="AGM187" s="69"/>
      <c r="AGN187" s="69"/>
      <c r="AGO187" s="69"/>
      <c r="AGP187" s="69"/>
      <c r="AGQ187" s="69"/>
      <c r="AGR187" s="69"/>
      <c r="AGS187" s="69"/>
      <c r="AGT187" s="69"/>
      <c r="AGU187" s="69"/>
      <c r="AGV187" s="69"/>
      <c r="AGW187" s="69"/>
      <c r="AGX187" s="69"/>
      <c r="AGY187" s="69"/>
      <c r="AGZ187" s="69"/>
      <c r="AHA187" s="69"/>
      <c r="AHB187" s="69"/>
      <c r="AHC187" s="69"/>
      <c r="AHD187" s="69"/>
      <c r="AHE187" s="69"/>
      <c r="AHF187" s="69"/>
      <c r="AHG187" s="69"/>
      <c r="AHH187" s="69"/>
      <c r="AHI187" s="69"/>
      <c r="AHJ187" s="69"/>
      <c r="AHK187" s="69"/>
      <c r="AHL187" s="69"/>
      <c r="AHM187" s="69"/>
      <c r="AHN187" s="69"/>
      <c r="AHO187" s="69"/>
      <c r="AHP187" s="69"/>
      <c r="AHQ187" s="69"/>
      <c r="AHR187" s="69"/>
      <c r="AHS187" s="69"/>
      <c r="AHT187" s="69"/>
      <c r="AHU187" s="69"/>
      <c r="AHV187" s="69"/>
      <c r="AHW187" s="69"/>
      <c r="AHX187" s="69"/>
      <c r="AHY187" s="69"/>
      <c r="AHZ187" s="69"/>
      <c r="AIA187" s="69"/>
      <c r="AIB187" s="69"/>
    </row>
    <row r="188" spans="1:912" ht="1.5" customHeight="1" x14ac:dyDescent="0.25">
      <c r="A188" s="77"/>
      <c r="B188" s="69"/>
      <c r="C188" s="69"/>
      <c r="D188" s="69"/>
      <c r="E188" s="77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/>
      <c r="FD188" s="69"/>
      <c r="FE188" s="69"/>
      <c r="FF188" s="69"/>
      <c r="FG188" s="69"/>
      <c r="FH188" s="69"/>
      <c r="FI188" s="69"/>
      <c r="FJ188" s="69"/>
      <c r="FK188" s="69"/>
      <c r="FL188" s="69"/>
      <c r="FM188" s="69"/>
      <c r="FN188" s="69"/>
      <c r="FO188" s="69"/>
      <c r="FP188" s="69"/>
      <c r="FQ188" s="69"/>
      <c r="FR188" s="69"/>
      <c r="FS188" s="69"/>
      <c r="FT188" s="69"/>
      <c r="FU188" s="69"/>
      <c r="FV188" s="69"/>
      <c r="FW188" s="69"/>
      <c r="FX188" s="69"/>
      <c r="FY188" s="69"/>
      <c r="FZ188" s="69"/>
      <c r="GA188" s="69"/>
      <c r="GB188" s="69"/>
      <c r="GC188" s="69"/>
      <c r="GD188" s="69"/>
      <c r="GE188" s="69"/>
      <c r="GF188" s="69"/>
      <c r="GG188" s="69"/>
      <c r="GH188" s="69"/>
      <c r="GI188" s="69"/>
      <c r="GJ188" s="69"/>
      <c r="GK188" s="69"/>
      <c r="GL188" s="69"/>
      <c r="GM188" s="69"/>
      <c r="GN188" s="69"/>
      <c r="GO188" s="69"/>
      <c r="GP188" s="69"/>
      <c r="GQ188" s="69"/>
      <c r="GR188" s="69"/>
      <c r="GS188" s="69"/>
      <c r="GT188" s="69"/>
      <c r="GU188" s="69"/>
      <c r="GV188" s="69"/>
      <c r="GW188" s="69"/>
      <c r="GX188" s="69"/>
      <c r="GY188" s="69"/>
      <c r="GZ188" s="69"/>
      <c r="HA188" s="69"/>
      <c r="HB188" s="69"/>
      <c r="HC188" s="69"/>
      <c r="HD188" s="69"/>
      <c r="HE188" s="69"/>
      <c r="HF188" s="69"/>
      <c r="HG188" s="69"/>
      <c r="HH188" s="69"/>
      <c r="HI188" s="69"/>
      <c r="HJ188" s="69"/>
      <c r="HK188" s="69"/>
      <c r="HL188" s="69"/>
      <c r="HM188" s="69"/>
      <c r="HN188" s="69"/>
      <c r="HO188" s="69"/>
      <c r="HP188" s="69"/>
      <c r="HQ188" s="69"/>
      <c r="HR188" s="69"/>
      <c r="HS188" s="69"/>
      <c r="HT188" s="69"/>
      <c r="HU188" s="69"/>
      <c r="HV188" s="69"/>
      <c r="HW188" s="69"/>
      <c r="HX188" s="69"/>
      <c r="HY188" s="69"/>
      <c r="HZ188" s="69"/>
      <c r="IA188" s="69"/>
      <c r="IB188" s="69"/>
      <c r="IC188" s="69"/>
      <c r="ID188" s="69"/>
      <c r="IE188" s="69"/>
      <c r="IF188" s="69"/>
      <c r="IG188" s="69"/>
      <c r="IH188" s="69"/>
      <c r="II188" s="69"/>
      <c r="IJ188" s="69"/>
      <c r="IK188" s="69"/>
      <c r="IL188" s="69"/>
      <c r="IM188" s="69"/>
      <c r="IN188" s="69"/>
      <c r="IO188" s="69"/>
      <c r="IP188" s="69"/>
      <c r="IQ188" s="69"/>
      <c r="IR188" s="69"/>
      <c r="IS188" s="69"/>
      <c r="IT188" s="69"/>
      <c r="IU188" s="69"/>
      <c r="IV188" s="69"/>
      <c r="IW188" s="69"/>
      <c r="IX188" s="69"/>
      <c r="IY188" s="69"/>
      <c r="IZ188" s="69"/>
      <c r="JA188" s="69"/>
      <c r="JB188" s="69"/>
      <c r="JC188" s="69"/>
      <c r="JD188" s="69"/>
      <c r="JE188" s="69"/>
      <c r="JF188" s="69"/>
      <c r="JG188" s="69"/>
      <c r="JH188" s="69"/>
      <c r="JI188" s="69"/>
      <c r="JJ188" s="69"/>
      <c r="JK188" s="69"/>
      <c r="JL188" s="69"/>
      <c r="JM188" s="69"/>
      <c r="JN188" s="69"/>
      <c r="JO188" s="69"/>
      <c r="JP188" s="69"/>
      <c r="JQ188" s="69"/>
      <c r="JR188" s="69"/>
      <c r="JS188" s="69"/>
      <c r="JT188" s="69"/>
      <c r="JU188" s="69"/>
      <c r="JV188" s="69"/>
      <c r="JW188" s="69"/>
      <c r="JX188" s="69"/>
      <c r="JY188" s="69"/>
      <c r="JZ188" s="69"/>
      <c r="KA188" s="69"/>
      <c r="KB188" s="69"/>
      <c r="KC188" s="69"/>
      <c r="KD188" s="69"/>
      <c r="KE188" s="69"/>
      <c r="KF188" s="69"/>
      <c r="KG188" s="69"/>
      <c r="KH188" s="69"/>
      <c r="KI188" s="69"/>
      <c r="KJ188" s="69"/>
      <c r="KK188" s="69"/>
      <c r="KL188" s="69"/>
      <c r="KM188" s="69"/>
      <c r="KN188" s="69"/>
      <c r="KO188" s="69"/>
      <c r="KP188" s="69"/>
      <c r="KQ188" s="69"/>
      <c r="KR188" s="69"/>
      <c r="KS188" s="69"/>
      <c r="KT188" s="69"/>
      <c r="KU188" s="69"/>
      <c r="KV188" s="69"/>
      <c r="KW188" s="69"/>
      <c r="KX188" s="69"/>
      <c r="KY188" s="69"/>
      <c r="KZ188" s="69"/>
      <c r="LA188" s="69"/>
      <c r="LB188" s="69"/>
      <c r="LC188" s="69"/>
      <c r="LD188" s="69"/>
      <c r="LE188" s="69"/>
      <c r="LF188" s="69"/>
      <c r="LG188" s="69"/>
      <c r="LH188" s="69"/>
      <c r="LI188" s="69"/>
      <c r="LJ188" s="69"/>
      <c r="LK188" s="69"/>
      <c r="LL188" s="69"/>
      <c r="LM188" s="69"/>
      <c r="LN188" s="69"/>
      <c r="LO188" s="69"/>
      <c r="LP188" s="69"/>
      <c r="LQ188" s="69"/>
      <c r="LR188" s="69"/>
      <c r="LS188" s="69"/>
      <c r="LT188" s="69"/>
      <c r="LU188" s="69"/>
      <c r="LV188" s="69"/>
      <c r="LW188" s="69"/>
      <c r="LX188" s="69"/>
      <c r="LY188" s="69"/>
      <c r="LZ188" s="69"/>
      <c r="MA188" s="69"/>
      <c r="MB188" s="69"/>
      <c r="MC188" s="69"/>
      <c r="MD188" s="69"/>
      <c r="ME188" s="69"/>
      <c r="MF188" s="69"/>
      <c r="MG188" s="69"/>
      <c r="MH188" s="69"/>
      <c r="MI188" s="69"/>
      <c r="MJ188" s="69"/>
      <c r="MK188" s="69"/>
      <c r="ML188" s="69"/>
      <c r="MM188" s="69"/>
      <c r="MN188" s="69"/>
      <c r="MO188" s="69"/>
      <c r="MP188" s="69"/>
      <c r="MQ188" s="69"/>
      <c r="MR188" s="69"/>
      <c r="MS188" s="69"/>
      <c r="MT188" s="69"/>
      <c r="MU188" s="69"/>
      <c r="MV188" s="69"/>
      <c r="MW188" s="69"/>
      <c r="MX188" s="69"/>
      <c r="MY188" s="69"/>
      <c r="MZ188" s="69"/>
      <c r="NA188" s="69"/>
      <c r="NB188" s="69"/>
      <c r="NC188" s="69"/>
      <c r="ND188" s="69"/>
      <c r="NE188" s="69"/>
      <c r="NF188" s="69"/>
      <c r="NG188" s="69"/>
      <c r="NH188" s="69"/>
      <c r="NI188" s="69"/>
      <c r="NJ188" s="69"/>
      <c r="NK188" s="69"/>
      <c r="NL188" s="69"/>
      <c r="NM188" s="69"/>
      <c r="NN188" s="69"/>
      <c r="NO188" s="69"/>
      <c r="NP188" s="69"/>
      <c r="NQ188" s="69"/>
      <c r="NR188" s="69"/>
      <c r="NS188" s="69"/>
      <c r="NT188" s="69"/>
      <c r="NU188" s="69"/>
      <c r="NV188" s="69"/>
      <c r="NW188" s="69"/>
      <c r="NX188" s="69"/>
      <c r="NY188" s="69"/>
      <c r="NZ188" s="69"/>
      <c r="OA188" s="69"/>
      <c r="OB188" s="69"/>
      <c r="OC188" s="69"/>
      <c r="OD188" s="69"/>
      <c r="OE188" s="69"/>
      <c r="OF188" s="69"/>
      <c r="OG188" s="69"/>
      <c r="OH188" s="69"/>
      <c r="OI188" s="69"/>
      <c r="OJ188" s="69"/>
      <c r="OK188" s="69"/>
      <c r="OL188" s="69"/>
      <c r="OM188" s="69"/>
      <c r="ON188" s="69"/>
      <c r="OO188" s="69"/>
      <c r="OP188" s="69"/>
      <c r="OQ188" s="69"/>
      <c r="OR188" s="69"/>
      <c r="OS188" s="69"/>
      <c r="OT188" s="69"/>
      <c r="OU188" s="69"/>
      <c r="OV188" s="69"/>
      <c r="OW188" s="69"/>
      <c r="OX188" s="69"/>
      <c r="OY188" s="69"/>
      <c r="OZ188" s="69"/>
      <c r="PA188" s="69"/>
      <c r="PB188" s="69"/>
      <c r="PC188" s="69"/>
      <c r="PD188" s="69"/>
      <c r="PE188" s="69"/>
      <c r="PF188" s="69"/>
      <c r="PG188" s="69"/>
      <c r="PH188" s="69"/>
      <c r="PI188" s="69"/>
      <c r="PJ188" s="69"/>
      <c r="PK188" s="69"/>
      <c r="PL188" s="69"/>
      <c r="PM188" s="69"/>
      <c r="PN188" s="69"/>
      <c r="PO188" s="69"/>
      <c r="PP188" s="69"/>
      <c r="PQ188" s="69"/>
      <c r="PR188" s="69"/>
      <c r="PS188" s="69"/>
      <c r="PT188" s="69"/>
      <c r="PU188" s="69"/>
      <c r="PV188" s="69"/>
      <c r="PW188" s="69"/>
      <c r="PX188" s="69"/>
      <c r="PY188" s="69"/>
      <c r="PZ188" s="69"/>
      <c r="QA188" s="69"/>
      <c r="QB188" s="69"/>
      <c r="QC188" s="69"/>
      <c r="QD188" s="69"/>
      <c r="QE188" s="69"/>
      <c r="QF188" s="69"/>
      <c r="QG188" s="69"/>
      <c r="QH188" s="69"/>
      <c r="QI188" s="69"/>
      <c r="QJ188" s="69"/>
      <c r="QK188" s="69"/>
      <c r="QL188" s="69"/>
      <c r="QM188" s="69"/>
      <c r="QN188" s="69"/>
      <c r="QO188" s="69"/>
      <c r="QP188" s="69"/>
      <c r="QQ188" s="69"/>
      <c r="QR188" s="69"/>
      <c r="QS188" s="69"/>
      <c r="QT188" s="69"/>
      <c r="QU188" s="69"/>
      <c r="QV188" s="69"/>
      <c r="QW188" s="69"/>
      <c r="QX188" s="69"/>
      <c r="QY188" s="69"/>
      <c r="QZ188" s="69"/>
      <c r="RA188" s="69"/>
      <c r="RB188" s="69"/>
      <c r="RC188" s="69"/>
      <c r="RD188" s="69"/>
      <c r="RE188" s="69"/>
      <c r="RF188" s="69"/>
      <c r="RG188" s="69"/>
      <c r="RH188" s="69"/>
      <c r="RI188" s="69"/>
      <c r="RJ188" s="69"/>
      <c r="RK188" s="69"/>
      <c r="RL188" s="69"/>
      <c r="RM188" s="69"/>
      <c r="RN188" s="69"/>
      <c r="RO188" s="69"/>
      <c r="RP188" s="69"/>
      <c r="RQ188" s="69"/>
      <c r="RR188" s="69"/>
      <c r="RS188" s="69"/>
      <c r="RT188" s="69"/>
      <c r="RU188" s="69"/>
      <c r="RV188" s="69"/>
      <c r="RW188" s="69"/>
      <c r="RX188" s="69"/>
      <c r="RY188" s="69"/>
      <c r="RZ188" s="69"/>
      <c r="SA188" s="69"/>
      <c r="SB188" s="69"/>
      <c r="SC188" s="69"/>
      <c r="SD188" s="69"/>
      <c r="SE188" s="69"/>
      <c r="SF188" s="69"/>
      <c r="SG188" s="69"/>
      <c r="SH188" s="69"/>
      <c r="SI188" s="69"/>
      <c r="SJ188" s="69"/>
      <c r="SK188" s="69"/>
      <c r="SL188" s="69"/>
      <c r="SM188" s="69"/>
      <c r="SN188" s="69"/>
      <c r="SO188" s="69"/>
      <c r="SP188" s="69"/>
      <c r="SQ188" s="69"/>
      <c r="SR188" s="69"/>
      <c r="SS188" s="69"/>
      <c r="ST188" s="69"/>
      <c r="SU188" s="69"/>
      <c r="SV188" s="69"/>
      <c r="SW188" s="69"/>
      <c r="SX188" s="69"/>
      <c r="SY188" s="69"/>
      <c r="SZ188" s="69"/>
      <c r="TA188" s="69"/>
      <c r="TB188" s="69"/>
      <c r="TC188" s="69"/>
      <c r="TD188" s="69"/>
      <c r="TE188" s="69"/>
      <c r="TF188" s="69"/>
      <c r="TG188" s="69"/>
      <c r="TH188" s="69"/>
      <c r="TI188" s="69"/>
      <c r="TJ188" s="69"/>
      <c r="TK188" s="69"/>
      <c r="TL188" s="69"/>
      <c r="TM188" s="69"/>
      <c r="TN188" s="69"/>
      <c r="TO188" s="69"/>
      <c r="TP188" s="69"/>
      <c r="TQ188" s="69"/>
      <c r="TR188" s="69"/>
      <c r="TS188" s="69"/>
      <c r="TT188" s="69"/>
      <c r="TU188" s="69"/>
      <c r="TV188" s="69"/>
      <c r="TW188" s="69"/>
      <c r="TX188" s="69"/>
      <c r="TY188" s="69"/>
      <c r="TZ188" s="69"/>
      <c r="UA188" s="69"/>
      <c r="UB188" s="69"/>
      <c r="UC188" s="69"/>
      <c r="UD188" s="69"/>
      <c r="UE188" s="69"/>
      <c r="UF188" s="69"/>
      <c r="UG188" s="69"/>
      <c r="UH188" s="69"/>
      <c r="UI188" s="69"/>
      <c r="UJ188" s="69"/>
      <c r="UK188" s="69"/>
      <c r="UL188" s="69"/>
      <c r="UM188" s="69"/>
      <c r="UN188" s="69"/>
      <c r="UO188" s="69"/>
      <c r="UP188" s="69"/>
      <c r="UQ188" s="69"/>
      <c r="UR188" s="69"/>
      <c r="US188" s="69"/>
      <c r="UT188" s="69"/>
      <c r="UU188" s="69"/>
      <c r="UV188" s="69"/>
      <c r="UW188" s="69"/>
      <c r="UX188" s="69"/>
      <c r="UY188" s="69"/>
      <c r="UZ188" s="69"/>
      <c r="VA188" s="69"/>
      <c r="VB188" s="69"/>
      <c r="VC188" s="69"/>
      <c r="VD188" s="69"/>
      <c r="VE188" s="69"/>
      <c r="VF188" s="69"/>
      <c r="VG188" s="69"/>
      <c r="VH188" s="69"/>
      <c r="VI188" s="69"/>
      <c r="VJ188" s="69"/>
      <c r="VK188" s="69"/>
      <c r="VL188" s="69"/>
      <c r="VM188" s="69"/>
      <c r="VN188" s="69"/>
      <c r="VO188" s="69"/>
      <c r="VP188" s="69"/>
      <c r="VQ188" s="69"/>
      <c r="VR188" s="69"/>
      <c r="VS188" s="69"/>
      <c r="VT188" s="69"/>
      <c r="VU188" s="69"/>
      <c r="VV188" s="69"/>
      <c r="VW188" s="69"/>
      <c r="VX188" s="69"/>
      <c r="VY188" s="69"/>
      <c r="VZ188" s="69"/>
      <c r="WA188" s="69"/>
      <c r="WB188" s="69"/>
      <c r="WC188" s="69"/>
      <c r="WD188" s="69"/>
      <c r="WE188" s="69"/>
      <c r="WF188" s="69"/>
      <c r="WG188" s="69"/>
      <c r="WH188" s="69"/>
      <c r="WI188" s="69"/>
      <c r="WJ188" s="69"/>
      <c r="WK188" s="69"/>
      <c r="WL188" s="69"/>
      <c r="WM188" s="69"/>
      <c r="WN188" s="69"/>
      <c r="WO188" s="69"/>
      <c r="WP188" s="69"/>
      <c r="WQ188" s="69"/>
      <c r="WR188" s="69"/>
      <c r="WS188" s="69"/>
      <c r="WT188" s="69"/>
      <c r="WU188" s="69"/>
      <c r="WV188" s="69"/>
      <c r="WW188" s="69"/>
      <c r="WX188" s="69"/>
      <c r="WY188" s="69"/>
      <c r="WZ188" s="69"/>
      <c r="XA188" s="69"/>
      <c r="XB188" s="69"/>
      <c r="XC188" s="69"/>
      <c r="XD188" s="69"/>
      <c r="XE188" s="69"/>
      <c r="XF188" s="69"/>
      <c r="XG188" s="69"/>
      <c r="XH188" s="69"/>
      <c r="XI188" s="69"/>
      <c r="XJ188" s="69"/>
      <c r="XK188" s="69"/>
      <c r="XL188" s="69"/>
      <c r="XM188" s="69"/>
      <c r="XN188" s="69"/>
      <c r="XO188" s="69"/>
      <c r="XP188" s="69"/>
      <c r="XQ188" s="69"/>
      <c r="XR188" s="69"/>
      <c r="XS188" s="69"/>
      <c r="XT188" s="69"/>
      <c r="XU188" s="69"/>
      <c r="XV188" s="69"/>
      <c r="XW188" s="69"/>
      <c r="XX188" s="69"/>
      <c r="XY188" s="69"/>
      <c r="XZ188" s="69"/>
      <c r="YA188" s="69"/>
      <c r="YB188" s="69"/>
      <c r="YC188" s="69"/>
      <c r="YD188" s="69"/>
      <c r="YE188" s="69"/>
      <c r="YF188" s="69"/>
      <c r="YG188" s="69"/>
      <c r="YH188" s="69"/>
      <c r="YI188" s="69"/>
      <c r="YJ188" s="69"/>
      <c r="YK188" s="69"/>
      <c r="YL188" s="69"/>
      <c r="YM188" s="69"/>
      <c r="YN188" s="69"/>
      <c r="YO188" s="69"/>
      <c r="YP188" s="69"/>
      <c r="YQ188" s="69"/>
      <c r="YR188" s="69"/>
      <c r="YS188" s="69"/>
      <c r="YT188" s="69"/>
      <c r="YU188" s="69"/>
      <c r="YV188" s="69"/>
      <c r="YW188" s="69"/>
      <c r="YX188" s="69"/>
      <c r="YY188" s="69"/>
      <c r="YZ188" s="69"/>
      <c r="ZA188" s="69"/>
      <c r="ZB188" s="69"/>
      <c r="ZC188" s="69"/>
      <c r="ZD188" s="69"/>
      <c r="ZE188" s="69"/>
      <c r="ZF188" s="69"/>
      <c r="ZG188" s="69"/>
      <c r="ZH188" s="69"/>
      <c r="ZI188" s="69"/>
      <c r="ZJ188" s="69"/>
      <c r="ZK188" s="69"/>
      <c r="ZL188" s="69"/>
      <c r="ZM188" s="69"/>
      <c r="ZN188" s="69"/>
      <c r="ZO188" s="69"/>
      <c r="ZP188" s="69"/>
      <c r="ZQ188" s="69"/>
      <c r="ZR188" s="69"/>
      <c r="ZS188" s="69"/>
      <c r="ZT188" s="69"/>
      <c r="ZU188" s="69"/>
      <c r="ZV188" s="69"/>
      <c r="ZW188" s="69"/>
      <c r="ZX188" s="69"/>
      <c r="ZY188" s="69"/>
      <c r="ZZ188" s="69"/>
      <c r="AAA188" s="69"/>
      <c r="AAB188" s="69"/>
      <c r="AAC188" s="69"/>
      <c r="AAD188" s="69"/>
      <c r="AAE188" s="69"/>
      <c r="AAF188" s="69"/>
      <c r="AAG188" s="69"/>
      <c r="AAH188" s="69"/>
      <c r="AAI188" s="69"/>
      <c r="AAJ188" s="69"/>
      <c r="AAK188" s="69"/>
      <c r="AAL188" s="69"/>
      <c r="AAM188" s="69"/>
      <c r="AAN188" s="69"/>
      <c r="AAO188" s="69"/>
      <c r="AAP188" s="69"/>
      <c r="AAQ188" s="69"/>
      <c r="AAR188" s="69"/>
      <c r="AAS188" s="69"/>
      <c r="AAT188" s="69"/>
      <c r="AAU188" s="69"/>
      <c r="AAV188" s="69"/>
      <c r="AAW188" s="69"/>
      <c r="AAX188" s="69"/>
      <c r="AAY188" s="69"/>
      <c r="AAZ188" s="69"/>
      <c r="ABA188" s="69"/>
      <c r="ABB188" s="69"/>
      <c r="ABC188" s="69"/>
      <c r="ABD188" s="69"/>
      <c r="ABE188" s="69"/>
      <c r="ABF188" s="69"/>
      <c r="ABG188" s="69"/>
      <c r="ABH188" s="69"/>
      <c r="ABI188" s="69"/>
      <c r="ABJ188" s="69"/>
      <c r="ABK188" s="69"/>
      <c r="ABL188" s="69"/>
      <c r="ABM188" s="69"/>
      <c r="ABN188" s="69"/>
      <c r="ABO188" s="69"/>
      <c r="ABP188" s="69"/>
      <c r="ABQ188" s="69"/>
      <c r="ABR188" s="69"/>
      <c r="ABS188" s="69"/>
      <c r="ABT188" s="69"/>
      <c r="ABU188" s="69"/>
      <c r="ABV188" s="69"/>
      <c r="ABW188" s="69"/>
      <c r="ABX188" s="69"/>
      <c r="ABY188" s="69"/>
      <c r="ABZ188" s="69"/>
      <c r="ACA188" s="69"/>
      <c r="ACB188" s="69"/>
      <c r="ACC188" s="69"/>
      <c r="ACD188" s="69"/>
      <c r="ACE188" s="69"/>
      <c r="ACF188" s="69"/>
      <c r="ACG188" s="69"/>
      <c r="ACH188" s="69"/>
      <c r="ACI188" s="69"/>
      <c r="ACJ188" s="69"/>
      <c r="ACK188" s="69"/>
      <c r="ACL188" s="69"/>
      <c r="ACM188" s="69"/>
      <c r="ACN188" s="69"/>
      <c r="ACO188" s="69"/>
      <c r="ACP188" s="69"/>
      <c r="ACQ188" s="69"/>
      <c r="ACR188" s="69"/>
      <c r="ACS188" s="69"/>
      <c r="ACT188" s="69"/>
      <c r="ACU188" s="69"/>
      <c r="ACV188" s="69"/>
      <c r="ACW188" s="69"/>
      <c r="ACX188" s="69"/>
      <c r="ACY188" s="69"/>
      <c r="ACZ188" s="69"/>
      <c r="ADA188" s="69"/>
      <c r="ADB188" s="69"/>
      <c r="ADC188" s="69"/>
      <c r="ADD188" s="69"/>
      <c r="ADE188" s="69"/>
      <c r="ADF188" s="69"/>
      <c r="ADG188" s="69"/>
      <c r="ADH188" s="69"/>
      <c r="ADI188" s="69"/>
      <c r="ADJ188" s="69"/>
      <c r="ADK188" s="69"/>
      <c r="ADL188" s="69"/>
      <c r="ADM188" s="69"/>
      <c r="ADN188" s="69"/>
      <c r="ADO188" s="69"/>
      <c r="ADP188" s="69"/>
      <c r="ADQ188" s="69"/>
      <c r="ADR188" s="69"/>
      <c r="ADS188" s="69"/>
      <c r="ADT188" s="69"/>
      <c r="ADU188" s="69"/>
      <c r="ADV188" s="69"/>
      <c r="ADW188" s="69"/>
      <c r="ADX188" s="69"/>
      <c r="ADY188" s="69"/>
      <c r="ADZ188" s="77"/>
      <c r="AEA188" s="69"/>
      <c r="AEB188" s="69"/>
      <c r="AEC188" s="69"/>
      <c r="AED188" s="69"/>
      <c r="AEE188" s="111">
        <f t="shared" si="78"/>
        <v>183</v>
      </c>
      <c r="AEF188" s="109"/>
      <c r="AEG188" s="69"/>
      <c r="AEH188" s="69"/>
      <c r="AEI188" s="69"/>
      <c r="AEJ188" s="69"/>
      <c r="AEK188" s="69"/>
      <c r="AEL188" s="69"/>
      <c r="AEM188" s="69"/>
      <c r="AEN188" s="69"/>
      <c r="AEO188" s="69"/>
      <c r="AEP188" s="69"/>
      <c r="AEQ188" s="69"/>
      <c r="AER188" s="69"/>
      <c r="AES188" s="69"/>
      <c r="AET188" s="69"/>
      <c r="AEU188" s="69"/>
      <c r="AEV188" s="69"/>
      <c r="AEW188" s="69"/>
      <c r="AEX188" s="69"/>
      <c r="AEY188" s="69"/>
      <c r="AEZ188" s="69"/>
      <c r="AFA188" s="69"/>
      <c r="AFB188" s="113"/>
      <c r="AFC188" s="113"/>
      <c r="AFD188" s="113"/>
      <c r="AFE188" s="113"/>
      <c r="AFF188" s="113"/>
      <c r="AFG188" s="113"/>
      <c r="AFH188" s="113"/>
      <c r="AFI188" s="113"/>
      <c r="AFJ188" s="113"/>
      <c r="AFK188" s="113"/>
      <c r="AFL188" s="113"/>
      <c r="AFM188" s="113"/>
      <c r="AFN188" s="113"/>
      <c r="AFO188" s="113"/>
      <c r="AFP188" s="113"/>
      <c r="AFQ188" s="113"/>
      <c r="AFR188" s="113"/>
      <c r="AFS188" s="113"/>
      <c r="AFT188" s="113"/>
      <c r="AFU188" s="113"/>
      <c r="AFV188" s="113"/>
      <c r="AFW188" s="113"/>
      <c r="AFX188" s="113"/>
      <c r="AFY188" s="113"/>
      <c r="AFZ188" s="113"/>
      <c r="AGA188" s="69"/>
      <c r="AGB188" s="69"/>
      <c r="AGC188" s="69"/>
      <c r="AGD188" s="69"/>
      <c r="AGE188" s="69"/>
      <c r="AGF188" s="69"/>
      <c r="AGG188" s="69"/>
      <c r="AGH188" s="69"/>
      <c r="AGI188" s="69"/>
      <c r="AGJ188" s="69"/>
      <c r="AGK188" s="69"/>
      <c r="AGL188" s="69"/>
      <c r="AGM188" s="69"/>
      <c r="AGN188" s="69"/>
      <c r="AGO188" s="69"/>
      <c r="AGP188" s="69"/>
      <c r="AGQ188" s="69"/>
      <c r="AGR188" s="69"/>
      <c r="AGS188" s="69"/>
      <c r="AGT188" s="69"/>
      <c r="AGU188" s="69"/>
      <c r="AGV188" s="69"/>
      <c r="AGW188" s="69"/>
      <c r="AGX188" s="69"/>
      <c r="AGY188" s="69"/>
      <c r="AGZ188" s="69"/>
      <c r="AHA188" s="69"/>
      <c r="AHB188" s="69"/>
      <c r="AHC188" s="69"/>
      <c r="AHD188" s="69"/>
      <c r="AHE188" s="69"/>
      <c r="AHF188" s="69"/>
      <c r="AHG188" s="69"/>
      <c r="AHH188" s="69"/>
      <c r="AHI188" s="69"/>
      <c r="AHJ188" s="69"/>
      <c r="AHK188" s="69"/>
      <c r="AHL188" s="69"/>
      <c r="AHM188" s="69"/>
      <c r="AHN188" s="69"/>
      <c r="AHO188" s="69"/>
      <c r="AHP188" s="69"/>
      <c r="AHQ188" s="69"/>
      <c r="AHR188" s="69"/>
      <c r="AHS188" s="69"/>
      <c r="AHT188" s="69"/>
      <c r="AHU188" s="69"/>
      <c r="AHV188" s="69"/>
      <c r="AHW188" s="69"/>
      <c r="AHX188" s="69"/>
      <c r="AHY188" s="69"/>
      <c r="AHZ188" s="69"/>
      <c r="AIA188" s="69"/>
      <c r="AIB188" s="69"/>
    </row>
    <row r="189" spans="1:912" ht="1.5" customHeight="1" x14ac:dyDescent="0.25">
      <c r="A189" s="77"/>
      <c r="B189" s="69"/>
      <c r="C189" s="69"/>
      <c r="D189" s="69"/>
      <c r="E189" s="77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69"/>
      <c r="ER189" s="69"/>
      <c r="ES189" s="69"/>
      <c r="ET189" s="69"/>
      <c r="EU189" s="69"/>
      <c r="EV189" s="69"/>
      <c r="EW189" s="69"/>
      <c r="EX189" s="69"/>
      <c r="EY189" s="69"/>
      <c r="EZ189" s="69"/>
      <c r="FA189" s="69"/>
      <c r="FB189" s="69"/>
      <c r="FC189" s="69"/>
      <c r="FD189" s="69"/>
      <c r="FE189" s="69"/>
      <c r="FF189" s="69"/>
      <c r="FG189" s="69"/>
      <c r="FH189" s="69"/>
      <c r="FI189" s="69"/>
      <c r="FJ189" s="69"/>
      <c r="FK189" s="69"/>
      <c r="FL189" s="69"/>
      <c r="FM189" s="69"/>
      <c r="FN189" s="69"/>
      <c r="FO189" s="69"/>
      <c r="FP189" s="69"/>
      <c r="FQ189" s="69"/>
      <c r="FR189" s="69"/>
      <c r="FS189" s="69"/>
      <c r="FT189" s="69"/>
      <c r="FU189" s="69"/>
      <c r="FV189" s="69"/>
      <c r="FW189" s="69"/>
      <c r="FX189" s="69"/>
      <c r="FY189" s="69"/>
      <c r="FZ189" s="69"/>
      <c r="GA189" s="69"/>
      <c r="GB189" s="69"/>
      <c r="GC189" s="69"/>
      <c r="GD189" s="69"/>
      <c r="GE189" s="69"/>
      <c r="GF189" s="69"/>
      <c r="GG189" s="69"/>
      <c r="GH189" s="69"/>
      <c r="GI189" s="69"/>
      <c r="GJ189" s="69"/>
      <c r="GK189" s="69"/>
      <c r="GL189" s="69"/>
      <c r="GM189" s="69"/>
      <c r="GN189" s="69"/>
      <c r="GO189" s="69"/>
      <c r="GP189" s="69"/>
      <c r="GQ189" s="69"/>
      <c r="GR189" s="69"/>
      <c r="GS189" s="69"/>
      <c r="GT189" s="69"/>
      <c r="GU189" s="69"/>
      <c r="GV189" s="69"/>
      <c r="GW189" s="69"/>
      <c r="GX189" s="69"/>
      <c r="GY189" s="69"/>
      <c r="GZ189" s="69"/>
      <c r="HA189" s="69"/>
      <c r="HB189" s="69"/>
      <c r="HC189" s="69"/>
      <c r="HD189" s="69"/>
      <c r="HE189" s="69"/>
      <c r="HF189" s="69"/>
      <c r="HG189" s="69"/>
      <c r="HH189" s="69"/>
      <c r="HI189" s="69"/>
      <c r="HJ189" s="69"/>
      <c r="HK189" s="69"/>
      <c r="HL189" s="69"/>
      <c r="HM189" s="69"/>
      <c r="HN189" s="69"/>
      <c r="HO189" s="69"/>
      <c r="HP189" s="69"/>
      <c r="HQ189" s="69"/>
      <c r="HR189" s="69"/>
      <c r="HS189" s="69"/>
      <c r="HT189" s="69"/>
      <c r="HU189" s="69"/>
      <c r="HV189" s="69"/>
      <c r="HW189" s="69"/>
      <c r="HX189" s="69"/>
      <c r="HY189" s="69"/>
      <c r="HZ189" s="69"/>
      <c r="IA189" s="69"/>
      <c r="IB189" s="69"/>
      <c r="IC189" s="69"/>
      <c r="ID189" s="69"/>
      <c r="IE189" s="69"/>
      <c r="IF189" s="69"/>
      <c r="IG189" s="69"/>
      <c r="IH189" s="69"/>
      <c r="II189" s="69"/>
      <c r="IJ189" s="69"/>
      <c r="IK189" s="69"/>
      <c r="IL189" s="69"/>
      <c r="IM189" s="69"/>
      <c r="IN189" s="69"/>
      <c r="IO189" s="69"/>
      <c r="IP189" s="69"/>
      <c r="IQ189" s="69"/>
      <c r="IR189" s="69"/>
      <c r="IS189" s="69"/>
      <c r="IT189" s="69"/>
      <c r="IU189" s="69"/>
      <c r="IV189" s="69"/>
      <c r="IW189" s="69"/>
      <c r="IX189" s="69"/>
      <c r="IY189" s="69"/>
      <c r="IZ189" s="69"/>
      <c r="JA189" s="69"/>
      <c r="JB189" s="69"/>
      <c r="JC189" s="69"/>
      <c r="JD189" s="69"/>
      <c r="JE189" s="69"/>
      <c r="JF189" s="69"/>
      <c r="JG189" s="69"/>
      <c r="JH189" s="69"/>
      <c r="JI189" s="69"/>
      <c r="JJ189" s="69"/>
      <c r="JK189" s="69"/>
      <c r="JL189" s="69"/>
      <c r="JM189" s="69"/>
      <c r="JN189" s="69"/>
      <c r="JO189" s="69"/>
      <c r="JP189" s="69"/>
      <c r="JQ189" s="69"/>
      <c r="JR189" s="69"/>
      <c r="JS189" s="69"/>
      <c r="JT189" s="69"/>
      <c r="JU189" s="69"/>
      <c r="JV189" s="69"/>
      <c r="JW189" s="69"/>
      <c r="JX189" s="69"/>
      <c r="JY189" s="69"/>
      <c r="JZ189" s="69"/>
      <c r="KA189" s="69"/>
      <c r="KB189" s="69"/>
      <c r="KC189" s="69"/>
      <c r="KD189" s="69"/>
      <c r="KE189" s="69"/>
      <c r="KF189" s="69"/>
      <c r="KG189" s="69"/>
      <c r="KH189" s="69"/>
      <c r="KI189" s="69"/>
      <c r="KJ189" s="69"/>
      <c r="KK189" s="69"/>
      <c r="KL189" s="69"/>
      <c r="KM189" s="69"/>
      <c r="KN189" s="69"/>
      <c r="KO189" s="69"/>
      <c r="KP189" s="69"/>
      <c r="KQ189" s="69"/>
      <c r="KR189" s="69"/>
      <c r="KS189" s="69"/>
      <c r="KT189" s="69"/>
      <c r="KU189" s="69"/>
      <c r="KV189" s="69"/>
      <c r="KW189" s="69"/>
      <c r="KX189" s="69"/>
      <c r="KY189" s="69"/>
      <c r="KZ189" s="69"/>
      <c r="LA189" s="69"/>
      <c r="LB189" s="69"/>
      <c r="LC189" s="69"/>
      <c r="LD189" s="69"/>
      <c r="LE189" s="69"/>
      <c r="LF189" s="69"/>
      <c r="LG189" s="69"/>
      <c r="LH189" s="69"/>
      <c r="LI189" s="69"/>
      <c r="LJ189" s="69"/>
      <c r="LK189" s="69"/>
      <c r="LL189" s="69"/>
      <c r="LM189" s="69"/>
      <c r="LN189" s="69"/>
      <c r="LO189" s="69"/>
      <c r="LP189" s="69"/>
      <c r="LQ189" s="69"/>
      <c r="LR189" s="69"/>
      <c r="LS189" s="69"/>
      <c r="LT189" s="69"/>
      <c r="LU189" s="69"/>
      <c r="LV189" s="69"/>
      <c r="LW189" s="69"/>
      <c r="LX189" s="69"/>
      <c r="LY189" s="69"/>
      <c r="LZ189" s="69"/>
      <c r="MA189" s="69"/>
      <c r="MB189" s="69"/>
      <c r="MC189" s="69"/>
      <c r="MD189" s="69"/>
      <c r="ME189" s="69"/>
      <c r="MF189" s="69"/>
      <c r="MG189" s="69"/>
      <c r="MH189" s="69"/>
      <c r="MI189" s="69"/>
      <c r="MJ189" s="69"/>
      <c r="MK189" s="69"/>
      <c r="ML189" s="69"/>
      <c r="MM189" s="69"/>
      <c r="MN189" s="69"/>
      <c r="MO189" s="69"/>
      <c r="MP189" s="69"/>
      <c r="MQ189" s="69"/>
      <c r="MR189" s="69"/>
      <c r="MS189" s="69"/>
      <c r="MT189" s="69"/>
      <c r="MU189" s="69"/>
      <c r="MV189" s="69"/>
      <c r="MW189" s="69"/>
      <c r="MX189" s="69"/>
      <c r="MY189" s="69"/>
      <c r="MZ189" s="69"/>
      <c r="NA189" s="69"/>
      <c r="NB189" s="69"/>
      <c r="NC189" s="69"/>
      <c r="ND189" s="69"/>
      <c r="NE189" s="69"/>
      <c r="NF189" s="69"/>
      <c r="NG189" s="69"/>
      <c r="NH189" s="69"/>
      <c r="NI189" s="69"/>
      <c r="NJ189" s="69"/>
      <c r="NK189" s="69"/>
      <c r="NL189" s="69"/>
      <c r="NM189" s="69"/>
      <c r="NN189" s="69"/>
      <c r="NO189" s="69"/>
      <c r="NP189" s="69"/>
      <c r="NQ189" s="69"/>
      <c r="NR189" s="69"/>
      <c r="NS189" s="69"/>
      <c r="NT189" s="69"/>
      <c r="NU189" s="69"/>
      <c r="NV189" s="69"/>
      <c r="NW189" s="69"/>
      <c r="NX189" s="69"/>
      <c r="NY189" s="69"/>
      <c r="NZ189" s="69"/>
      <c r="OA189" s="69"/>
      <c r="OB189" s="69"/>
      <c r="OC189" s="69"/>
      <c r="OD189" s="69"/>
      <c r="OE189" s="69"/>
      <c r="OF189" s="69"/>
      <c r="OG189" s="69"/>
      <c r="OH189" s="69"/>
      <c r="OI189" s="69"/>
      <c r="OJ189" s="69"/>
      <c r="OK189" s="69"/>
      <c r="OL189" s="69"/>
      <c r="OM189" s="69"/>
      <c r="ON189" s="69"/>
      <c r="OO189" s="69"/>
      <c r="OP189" s="69"/>
      <c r="OQ189" s="69"/>
      <c r="OR189" s="69"/>
      <c r="OS189" s="69"/>
      <c r="OT189" s="69"/>
      <c r="OU189" s="69"/>
      <c r="OV189" s="69"/>
      <c r="OW189" s="69"/>
      <c r="OX189" s="69"/>
      <c r="OY189" s="69"/>
      <c r="OZ189" s="69"/>
      <c r="PA189" s="69"/>
      <c r="PB189" s="69"/>
      <c r="PC189" s="69"/>
      <c r="PD189" s="69"/>
      <c r="PE189" s="69"/>
      <c r="PF189" s="69"/>
      <c r="PG189" s="69"/>
      <c r="PH189" s="69"/>
      <c r="PI189" s="69"/>
      <c r="PJ189" s="69"/>
      <c r="PK189" s="69"/>
      <c r="PL189" s="69"/>
      <c r="PM189" s="69"/>
      <c r="PN189" s="69"/>
      <c r="PO189" s="69"/>
      <c r="PP189" s="69"/>
      <c r="PQ189" s="69"/>
      <c r="PR189" s="69"/>
      <c r="PS189" s="69"/>
      <c r="PT189" s="69"/>
      <c r="PU189" s="69"/>
      <c r="PV189" s="69"/>
      <c r="PW189" s="69"/>
      <c r="PX189" s="69"/>
      <c r="PY189" s="69"/>
      <c r="PZ189" s="69"/>
      <c r="QA189" s="69"/>
      <c r="QB189" s="69"/>
      <c r="QC189" s="69"/>
      <c r="QD189" s="69"/>
      <c r="QE189" s="69"/>
      <c r="QF189" s="69"/>
      <c r="QG189" s="69"/>
      <c r="QH189" s="69"/>
      <c r="QI189" s="69"/>
      <c r="QJ189" s="69"/>
      <c r="QK189" s="69"/>
      <c r="QL189" s="69"/>
      <c r="QM189" s="69"/>
      <c r="QN189" s="69"/>
      <c r="QO189" s="69"/>
      <c r="QP189" s="69"/>
      <c r="QQ189" s="69"/>
      <c r="QR189" s="69"/>
      <c r="QS189" s="69"/>
      <c r="QT189" s="69"/>
      <c r="QU189" s="69"/>
      <c r="QV189" s="69"/>
      <c r="QW189" s="69"/>
      <c r="QX189" s="69"/>
      <c r="QY189" s="69"/>
      <c r="QZ189" s="69"/>
      <c r="RA189" s="69"/>
      <c r="RB189" s="69"/>
      <c r="RC189" s="69"/>
      <c r="RD189" s="69"/>
      <c r="RE189" s="69"/>
      <c r="RF189" s="69"/>
      <c r="RG189" s="69"/>
      <c r="RH189" s="69"/>
      <c r="RI189" s="69"/>
      <c r="RJ189" s="69"/>
      <c r="RK189" s="69"/>
      <c r="RL189" s="69"/>
      <c r="RM189" s="69"/>
      <c r="RN189" s="69"/>
      <c r="RO189" s="69"/>
      <c r="RP189" s="69"/>
      <c r="RQ189" s="69"/>
      <c r="RR189" s="69"/>
      <c r="RS189" s="69"/>
      <c r="RT189" s="69"/>
      <c r="RU189" s="69"/>
      <c r="RV189" s="69"/>
      <c r="RW189" s="69"/>
      <c r="RX189" s="69"/>
      <c r="RY189" s="69"/>
      <c r="RZ189" s="69"/>
      <c r="SA189" s="69"/>
      <c r="SB189" s="69"/>
      <c r="SC189" s="69"/>
      <c r="SD189" s="69"/>
      <c r="SE189" s="69"/>
      <c r="SF189" s="69"/>
      <c r="SG189" s="69"/>
      <c r="SH189" s="69"/>
      <c r="SI189" s="69"/>
      <c r="SJ189" s="69"/>
      <c r="SK189" s="69"/>
      <c r="SL189" s="69"/>
      <c r="SM189" s="69"/>
      <c r="SN189" s="69"/>
      <c r="SO189" s="69"/>
      <c r="SP189" s="69"/>
      <c r="SQ189" s="69"/>
      <c r="SR189" s="69"/>
      <c r="SS189" s="69"/>
      <c r="ST189" s="69"/>
      <c r="SU189" s="69"/>
      <c r="SV189" s="69"/>
      <c r="SW189" s="69"/>
      <c r="SX189" s="69"/>
      <c r="SY189" s="69"/>
      <c r="SZ189" s="69"/>
      <c r="TA189" s="69"/>
      <c r="TB189" s="69"/>
      <c r="TC189" s="69"/>
      <c r="TD189" s="69"/>
      <c r="TE189" s="69"/>
      <c r="TF189" s="69"/>
      <c r="TG189" s="69"/>
      <c r="TH189" s="69"/>
      <c r="TI189" s="69"/>
      <c r="TJ189" s="69"/>
      <c r="TK189" s="69"/>
      <c r="TL189" s="69"/>
      <c r="TM189" s="69"/>
      <c r="TN189" s="69"/>
      <c r="TO189" s="69"/>
      <c r="TP189" s="69"/>
      <c r="TQ189" s="69"/>
      <c r="TR189" s="69"/>
      <c r="TS189" s="69"/>
      <c r="TT189" s="69"/>
      <c r="TU189" s="69"/>
      <c r="TV189" s="69"/>
      <c r="TW189" s="69"/>
      <c r="TX189" s="69"/>
      <c r="TY189" s="69"/>
      <c r="TZ189" s="69"/>
      <c r="UA189" s="69"/>
      <c r="UB189" s="69"/>
      <c r="UC189" s="69"/>
      <c r="UD189" s="69"/>
      <c r="UE189" s="69"/>
      <c r="UF189" s="69"/>
      <c r="UG189" s="69"/>
      <c r="UH189" s="69"/>
      <c r="UI189" s="69"/>
      <c r="UJ189" s="69"/>
      <c r="UK189" s="69"/>
      <c r="UL189" s="69"/>
      <c r="UM189" s="69"/>
      <c r="UN189" s="69"/>
      <c r="UO189" s="69"/>
      <c r="UP189" s="69"/>
      <c r="UQ189" s="69"/>
      <c r="UR189" s="69"/>
      <c r="US189" s="69"/>
      <c r="UT189" s="69"/>
      <c r="UU189" s="69"/>
      <c r="UV189" s="69"/>
      <c r="UW189" s="69"/>
      <c r="UX189" s="69"/>
      <c r="UY189" s="69"/>
      <c r="UZ189" s="69"/>
      <c r="VA189" s="69"/>
      <c r="VB189" s="69"/>
      <c r="VC189" s="69"/>
      <c r="VD189" s="69"/>
      <c r="VE189" s="69"/>
      <c r="VF189" s="69"/>
      <c r="VG189" s="69"/>
      <c r="VH189" s="69"/>
      <c r="VI189" s="69"/>
      <c r="VJ189" s="69"/>
      <c r="VK189" s="69"/>
      <c r="VL189" s="69"/>
      <c r="VM189" s="69"/>
      <c r="VN189" s="69"/>
      <c r="VO189" s="69"/>
      <c r="VP189" s="69"/>
      <c r="VQ189" s="69"/>
      <c r="VR189" s="69"/>
      <c r="VS189" s="69"/>
      <c r="VT189" s="69"/>
      <c r="VU189" s="69"/>
      <c r="VV189" s="69"/>
      <c r="VW189" s="69"/>
      <c r="VX189" s="69"/>
      <c r="VY189" s="69"/>
      <c r="VZ189" s="69"/>
      <c r="WA189" s="69"/>
      <c r="WB189" s="69"/>
      <c r="WC189" s="69"/>
      <c r="WD189" s="69"/>
      <c r="WE189" s="69"/>
      <c r="WF189" s="69"/>
      <c r="WG189" s="69"/>
      <c r="WH189" s="69"/>
      <c r="WI189" s="69"/>
      <c r="WJ189" s="69"/>
      <c r="WK189" s="69"/>
      <c r="WL189" s="69"/>
      <c r="WM189" s="69"/>
      <c r="WN189" s="69"/>
      <c r="WO189" s="69"/>
      <c r="WP189" s="69"/>
      <c r="WQ189" s="69"/>
      <c r="WR189" s="69"/>
      <c r="WS189" s="69"/>
      <c r="WT189" s="69"/>
      <c r="WU189" s="69"/>
      <c r="WV189" s="69"/>
      <c r="WW189" s="69"/>
      <c r="WX189" s="69"/>
      <c r="WY189" s="69"/>
      <c r="WZ189" s="69"/>
      <c r="XA189" s="69"/>
      <c r="XB189" s="69"/>
      <c r="XC189" s="69"/>
      <c r="XD189" s="69"/>
      <c r="XE189" s="69"/>
      <c r="XF189" s="69"/>
      <c r="XG189" s="69"/>
      <c r="XH189" s="69"/>
      <c r="XI189" s="69"/>
      <c r="XJ189" s="69"/>
      <c r="XK189" s="69"/>
      <c r="XL189" s="69"/>
      <c r="XM189" s="69"/>
      <c r="XN189" s="69"/>
      <c r="XO189" s="69"/>
      <c r="XP189" s="69"/>
      <c r="XQ189" s="69"/>
      <c r="XR189" s="69"/>
      <c r="XS189" s="69"/>
      <c r="XT189" s="69"/>
      <c r="XU189" s="69"/>
      <c r="XV189" s="69"/>
      <c r="XW189" s="69"/>
      <c r="XX189" s="69"/>
      <c r="XY189" s="69"/>
      <c r="XZ189" s="69"/>
      <c r="YA189" s="69"/>
      <c r="YB189" s="69"/>
      <c r="YC189" s="69"/>
      <c r="YD189" s="69"/>
      <c r="YE189" s="69"/>
      <c r="YF189" s="69"/>
      <c r="YG189" s="69"/>
      <c r="YH189" s="69"/>
      <c r="YI189" s="69"/>
      <c r="YJ189" s="69"/>
      <c r="YK189" s="69"/>
      <c r="YL189" s="69"/>
      <c r="YM189" s="69"/>
      <c r="YN189" s="69"/>
      <c r="YO189" s="69"/>
      <c r="YP189" s="69"/>
      <c r="YQ189" s="69"/>
      <c r="YR189" s="69"/>
      <c r="YS189" s="69"/>
      <c r="YT189" s="69"/>
      <c r="YU189" s="69"/>
      <c r="YV189" s="69"/>
      <c r="YW189" s="69"/>
      <c r="YX189" s="69"/>
      <c r="YY189" s="69"/>
      <c r="YZ189" s="69"/>
      <c r="ZA189" s="69"/>
      <c r="ZB189" s="69"/>
      <c r="ZC189" s="69"/>
      <c r="ZD189" s="69"/>
      <c r="ZE189" s="69"/>
      <c r="ZF189" s="69"/>
      <c r="ZG189" s="69"/>
      <c r="ZH189" s="69"/>
      <c r="ZI189" s="69"/>
      <c r="ZJ189" s="69"/>
      <c r="ZK189" s="69"/>
      <c r="ZL189" s="69"/>
      <c r="ZM189" s="69"/>
      <c r="ZN189" s="69"/>
      <c r="ZO189" s="69"/>
      <c r="ZP189" s="69"/>
      <c r="ZQ189" s="69"/>
      <c r="ZR189" s="69"/>
      <c r="ZS189" s="69"/>
      <c r="ZT189" s="69"/>
      <c r="ZU189" s="69"/>
      <c r="ZV189" s="69"/>
      <c r="ZW189" s="69"/>
      <c r="ZX189" s="69"/>
      <c r="ZY189" s="69"/>
      <c r="ZZ189" s="69"/>
      <c r="AAA189" s="69"/>
      <c r="AAB189" s="69"/>
      <c r="AAC189" s="69"/>
      <c r="AAD189" s="69"/>
      <c r="AAE189" s="69"/>
      <c r="AAF189" s="69"/>
      <c r="AAG189" s="69"/>
      <c r="AAH189" s="69"/>
      <c r="AAI189" s="69"/>
      <c r="AAJ189" s="69"/>
      <c r="AAK189" s="69"/>
      <c r="AAL189" s="69"/>
      <c r="AAM189" s="69"/>
      <c r="AAN189" s="69"/>
      <c r="AAO189" s="69"/>
      <c r="AAP189" s="69"/>
      <c r="AAQ189" s="69"/>
      <c r="AAR189" s="69"/>
      <c r="AAS189" s="69"/>
      <c r="AAT189" s="69"/>
      <c r="AAU189" s="69"/>
      <c r="AAV189" s="69"/>
      <c r="AAW189" s="69"/>
      <c r="AAX189" s="69"/>
      <c r="AAY189" s="69"/>
      <c r="AAZ189" s="69"/>
      <c r="ABA189" s="69"/>
      <c r="ABB189" s="69"/>
      <c r="ABC189" s="69"/>
      <c r="ABD189" s="69"/>
      <c r="ABE189" s="69"/>
      <c r="ABF189" s="69"/>
      <c r="ABG189" s="69"/>
      <c r="ABH189" s="69"/>
      <c r="ABI189" s="69"/>
      <c r="ABJ189" s="69"/>
      <c r="ABK189" s="69"/>
      <c r="ABL189" s="69"/>
      <c r="ABM189" s="69"/>
      <c r="ABN189" s="69"/>
      <c r="ABO189" s="69"/>
      <c r="ABP189" s="69"/>
      <c r="ABQ189" s="69"/>
      <c r="ABR189" s="69"/>
      <c r="ABS189" s="69"/>
      <c r="ABT189" s="69"/>
      <c r="ABU189" s="69"/>
      <c r="ABV189" s="69"/>
      <c r="ABW189" s="69"/>
      <c r="ABX189" s="69"/>
      <c r="ABY189" s="69"/>
      <c r="ABZ189" s="69"/>
      <c r="ACA189" s="69"/>
      <c r="ACB189" s="69"/>
      <c r="ACC189" s="69"/>
      <c r="ACD189" s="69"/>
      <c r="ACE189" s="69"/>
      <c r="ACF189" s="69"/>
      <c r="ACG189" s="69"/>
      <c r="ACH189" s="69"/>
      <c r="ACI189" s="69"/>
      <c r="ACJ189" s="69"/>
      <c r="ACK189" s="69"/>
      <c r="ACL189" s="69"/>
      <c r="ACM189" s="69"/>
      <c r="ACN189" s="69"/>
      <c r="ACO189" s="69"/>
      <c r="ACP189" s="69"/>
      <c r="ACQ189" s="69"/>
      <c r="ACR189" s="69"/>
      <c r="ACS189" s="69"/>
      <c r="ACT189" s="69"/>
      <c r="ACU189" s="69"/>
      <c r="ACV189" s="69"/>
      <c r="ACW189" s="69"/>
      <c r="ACX189" s="69"/>
      <c r="ACY189" s="69"/>
      <c r="ACZ189" s="69"/>
      <c r="ADA189" s="69"/>
      <c r="ADB189" s="69"/>
      <c r="ADC189" s="69"/>
      <c r="ADD189" s="69"/>
      <c r="ADE189" s="69"/>
      <c r="ADF189" s="69"/>
      <c r="ADG189" s="69"/>
      <c r="ADH189" s="69"/>
      <c r="ADI189" s="69"/>
      <c r="ADJ189" s="69"/>
      <c r="ADK189" s="69"/>
      <c r="ADL189" s="69"/>
      <c r="ADM189" s="69"/>
      <c r="ADN189" s="69"/>
      <c r="ADO189" s="69"/>
      <c r="ADP189" s="69"/>
      <c r="ADQ189" s="69"/>
      <c r="ADR189" s="69"/>
      <c r="ADS189" s="69"/>
      <c r="ADT189" s="69"/>
      <c r="ADU189" s="69"/>
      <c r="ADV189" s="69"/>
      <c r="ADW189" s="69"/>
      <c r="ADX189" s="69"/>
      <c r="ADY189" s="69"/>
      <c r="ADZ189" s="77"/>
      <c r="AEA189" s="69"/>
      <c r="AEB189" s="69"/>
      <c r="AEC189" s="69"/>
      <c r="AED189" s="69"/>
      <c r="AEE189" s="111">
        <f t="shared" si="78"/>
        <v>184</v>
      </c>
      <c r="AEF189" s="109"/>
      <c r="AEG189" s="69"/>
      <c r="AEH189" s="69"/>
      <c r="AEI189" s="69"/>
      <c r="AEJ189" s="69"/>
      <c r="AEK189" s="69"/>
      <c r="AEL189" s="69"/>
      <c r="AEM189" s="69"/>
      <c r="AEN189" s="69"/>
      <c r="AEO189" s="69"/>
      <c r="AEP189" s="69"/>
      <c r="AEQ189" s="69"/>
      <c r="AER189" s="69"/>
      <c r="AES189" s="69"/>
      <c r="AET189" s="69"/>
      <c r="AEU189" s="69"/>
      <c r="AEV189" s="69"/>
      <c r="AEW189" s="69"/>
      <c r="AEX189" s="69"/>
      <c r="AEY189" s="69"/>
      <c r="AEZ189" s="69"/>
      <c r="AFA189" s="69"/>
      <c r="AFB189" s="113"/>
      <c r="AFC189" s="113"/>
      <c r="AFD189" s="113"/>
      <c r="AFE189" s="113"/>
      <c r="AFF189" s="113"/>
      <c r="AFG189" s="113"/>
      <c r="AFH189" s="113"/>
      <c r="AFI189" s="113"/>
      <c r="AFJ189" s="113"/>
      <c r="AFK189" s="113"/>
      <c r="AFL189" s="113"/>
      <c r="AFM189" s="113"/>
      <c r="AFN189" s="113"/>
      <c r="AFO189" s="113"/>
      <c r="AFP189" s="113"/>
      <c r="AFQ189" s="113"/>
      <c r="AFR189" s="113"/>
      <c r="AFS189" s="113"/>
      <c r="AFT189" s="113"/>
      <c r="AFU189" s="113"/>
      <c r="AFV189" s="113"/>
      <c r="AFW189" s="113"/>
      <c r="AFX189" s="113"/>
      <c r="AFY189" s="113"/>
      <c r="AFZ189" s="113"/>
      <c r="AGA189" s="69"/>
      <c r="AGB189" s="69"/>
      <c r="AGC189" s="69"/>
      <c r="AGD189" s="69"/>
      <c r="AGE189" s="69"/>
      <c r="AGF189" s="69"/>
      <c r="AGG189" s="69"/>
      <c r="AGH189" s="69"/>
      <c r="AGI189" s="69"/>
      <c r="AGJ189" s="69"/>
      <c r="AGK189" s="69"/>
      <c r="AGL189" s="69"/>
      <c r="AGM189" s="69"/>
      <c r="AGN189" s="69"/>
      <c r="AGO189" s="69"/>
      <c r="AGP189" s="69"/>
      <c r="AGQ189" s="69"/>
      <c r="AGR189" s="69"/>
      <c r="AGS189" s="69"/>
      <c r="AGT189" s="69"/>
      <c r="AGU189" s="69"/>
      <c r="AGV189" s="69"/>
      <c r="AGW189" s="69"/>
      <c r="AGX189" s="69"/>
      <c r="AGY189" s="69"/>
      <c r="AGZ189" s="69"/>
      <c r="AHA189" s="69"/>
      <c r="AHB189" s="69"/>
      <c r="AHC189" s="69"/>
      <c r="AHD189" s="69"/>
      <c r="AHE189" s="69"/>
      <c r="AHF189" s="69"/>
      <c r="AHG189" s="69"/>
      <c r="AHH189" s="69"/>
      <c r="AHI189" s="69"/>
      <c r="AHJ189" s="69"/>
      <c r="AHK189" s="69"/>
      <c r="AHL189" s="69"/>
      <c r="AHM189" s="69"/>
      <c r="AHN189" s="69"/>
      <c r="AHO189" s="69"/>
      <c r="AHP189" s="69"/>
      <c r="AHQ189" s="69"/>
      <c r="AHR189" s="69"/>
      <c r="AHS189" s="69"/>
      <c r="AHT189" s="69"/>
      <c r="AHU189" s="69"/>
      <c r="AHV189" s="69"/>
      <c r="AHW189" s="69"/>
      <c r="AHX189" s="69"/>
      <c r="AHY189" s="69"/>
      <c r="AHZ189" s="69"/>
      <c r="AIA189" s="69"/>
      <c r="AIB189" s="69"/>
    </row>
    <row r="190" spans="1:912" ht="1.5" customHeight="1" x14ac:dyDescent="0.25">
      <c r="A190" s="77"/>
      <c r="B190" s="69"/>
      <c r="C190" s="69"/>
      <c r="D190" s="69"/>
      <c r="E190" s="77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69"/>
      <c r="ER190" s="69"/>
      <c r="ES190" s="69"/>
      <c r="ET190" s="69"/>
      <c r="EU190" s="69"/>
      <c r="EV190" s="69"/>
      <c r="EW190" s="69"/>
      <c r="EX190" s="69"/>
      <c r="EY190" s="69"/>
      <c r="EZ190" s="69"/>
      <c r="FA190" s="69"/>
      <c r="FB190" s="69"/>
      <c r="FC190" s="69"/>
      <c r="FD190" s="69"/>
      <c r="FE190" s="69"/>
      <c r="FF190" s="69"/>
      <c r="FG190" s="69"/>
      <c r="FH190" s="69"/>
      <c r="FI190" s="69"/>
      <c r="FJ190" s="69"/>
      <c r="FK190" s="69"/>
      <c r="FL190" s="69"/>
      <c r="FM190" s="69"/>
      <c r="FN190" s="69"/>
      <c r="FO190" s="69"/>
      <c r="FP190" s="69"/>
      <c r="FQ190" s="69"/>
      <c r="FR190" s="69"/>
      <c r="FS190" s="69"/>
      <c r="FT190" s="69"/>
      <c r="FU190" s="69"/>
      <c r="FV190" s="69"/>
      <c r="FW190" s="69"/>
      <c r="FX190" s="69"/>
      <c r="FY190" s="69"/>
      <c r="FZ190" s="69"/>
      <c r="GA190" s="69"/>
      <c r="GB190" s="69"/>
      <c r="GC190" s="69"/>
      <c r="GD190" s="69"/>
      <c r="GE190" s="69"/>
      <c r="GF190" s="69"/>
      <c r="GG190" s="69"/>
      <c r="GH190" s="69"/>
      <c r="GI190" s="69"/>
      <c r="GJ190" s="69"/>
      <c r="GK190" s="69"/>
      <c r="GL190" s="69"/>
      <c r="GM190" s="69"/>
      <c r="GN190" s="69"/>
      <c r="GO190" s="69"/>
      <c r="GP190" s="69"/>
      <c r="GQ190" s="69"/>
      <c r="GR190" s="69"/>
      <c r="GS190" s="69"/>
      <c r="GT190" s="69"/>
      <c r="GU190" s="69"/>
      <c r="GV190" s="69"/>
      <c r="GW190" s="69"/>
      <c r="GX190" s="69"/>
      <c r="GY190" s="69"/>
      <c r="GZ190" s="69"/>
      <c r="HA190" s="69"/>
      <c r="HB190" s="69"/>
      <c r="HC190" s="69"/>
      <c r="HD190" s="69"/>
      <c r="HE190" s="69"/>
      <c r="HF190" s="69"/>
      <c r="HG190" s="69"/>
      <c r="HH190" s="69"/>
      <c r="HI190" s="69"/>
      <c r="HJ190" s="69"/>
      <c r="HK190" s="69"/>
      <c r="HL190" s="69"/>
      <c r="HM190" s="69"/>
      <c r="HN190" s="69"/>
      <c r="HO190" s="69"/>
      <c r="HP190" s="69"/>
      <c r="HQ190" s="69"/>
      <c r="HR190" s="69"/>
      <c r="HS190" s="69"/>
      <c r="HT190" s="69"/>
      <c r="HU190" s="69"/>
      <c r="HV190" s="69"/>
      <c r="HW190" s="69"/>
      <c r="HX190" s="69"/>
      <c r="HY190" s="69"/>
      <c r="HZ190" s="69"/>
      <c r="IA190" s="69"/>
      <c r="IB190" s="69"/>
      <c r="IC190" s="69"/>
      <c r="ID190" s="69"/>
      <c r="IE190" s="69"/>
      <c r="IF190" s="69"/>
      <c r="IG190" s="69"/>
      <c r="IH190" s="69"/>
      <c r="II190" s="69"/>
      <c r="IJ190" s="69"/>
      <c r="IK190" s="69"/>
      <c r="IL190" s="69"/>
      <c r="IM190" s="69"/>
      <c r="IN190" s="69"/>
      <c r="IO190" s="69"/>
      <c r="IP190" s="69"/>
      <c r="IQ190" s="69"/>
      <c r="IR190" s="69"/>
      <c r="IS190" s="69"/>
      <c r="IT190" s="69"/>
      <c r="IU190" s="69"/>
      <c r="IV190" s="69"/>
      <c r="IW190" s="69"/>
      <c r="IX190" s="69"/>
      <c r="IY190" s="69"/>
      <c r="IZ190" s="69"/>
      <c r="JA190" s="69"/>
      <c r="JB190" s="69"/>
      <c r="JC190" s="69"/>
      <c r="JD190" s="69"/>
      <c r="JE190" s="69"/>
      <c r="JF190" s="69"/>
      <c r="JG190" s="69"/>
      <c r="JH190" s="69"/>
      <c r="JI190" s="69"/>
      <c r="JJ190" s="69"/>
      <c r="JK190" s="69"/>
      <c r="JL190" s="69"/>
      <c r="JM190" s="69"/>
      <c r="JN190" s="69"/>
      <c r="JO190" s="69"/>
      <c r="JP190" s="69"/>
      <c r="JQ190" s="69"/>
      <c r="JR190" s="69"/>
      <c r="JS190" s="69"/>
      <c r="JT190" s="69"/>
      <c r="JU190" s="69"/>
      <c r="JV190" s="69"/>
      <c r="JW190" s="69"/>
      <c r="JX190" s="69"/>
      <c r="JY190" s="69"/>
      <c r="JZ190" s="69"/>
      <c r="KA190" s="69"/>
      <c r="KB190" s="69"/>
      <c r="KC190" s="69"/>
      <c r="KD190" s="69"/>
      <c r="KE190" s="69"/>
      <c r="KF190" s="69"/>
      <c r="KG190" s="69"/>
      <c r="KH190" s="69"/>
      <c r="KI190" s="69"/>
      <c r="KJ190" s="69"/>
      <c r="KK190" s="69"/>
      <c r="KL190" s="69"/>
      <c r="KM190" s="69"/>
      <c r="KN190" s="69"/>
      <c r="KO190" s="69"/>
      <c r="KP190" s="69"/>
      <c r="KQ190" s="69"/>
      <c r="KR190" s="69"/>
      <c r="KS190" s="69"/>
      <c r="KT190" s="69"/>
      <c r="KU190" s="69"/>
      <c r="KV190" s="69"/>
      <c r="KW190" s="69"/>
      <c r="KX190" s="69"/>
      <c r="KY190" s="69"/>
      <c r="KZ190" s="69"/>
      <c r="LA190" s="69"/>
      <c r="LB190" s="69"/>
      <c r="LC190" s="69"/>
      <c r="LD190" s="69"/>
      <c r="LE190" s="69"/>
      <c r="LF190" s="69"/>
      <c r="LG190" s="69"/>
      <c r="LH190" s="69"/>
      <c r="LI190" s="69"/>
      <c r="LJ190" s="69"/>
      <c r="LK190" s="69"/>
      <c r="LL190" s="69"/>
      <c r="LM190" s="69"/>
      <c r="LN190" s="69"/>
      <c r="LO190" s="69"/>
      <c r="LP190" s="69"/>
      <c r="LQ190" s="69"/>
      <c r="LR190" s="69"/>
      <c r="LS190" s="69"/>
      <c r="LT190" s="69"/>
      <c r="LU190" s="69"/>
      <c r="LV190" s="69"/>
      <c r="LW190" s="69"/>
      <c r="LX190" s="69"/>
      <c r="LY190" s="69"/>
      <c r="LZ190" s="69"/>
      <c r="MA190" s="69"/>
      <c r="MB190" s="69"/>
      <c r="MC190" s="69"/>
      <c r="MD190" s="69"/>
      <c r="ME190" s="69"/>
      <c r="MF190" s="69"/>
      <c r="MG190" s="69"/>
      <c r="MH190" s="69"/>
      <c r="MI190" s="69"/>
      <c r="MJ190" s="69"/>
      <c r="MK190" s="69"/>
      <c r="ML190" s="69"/>
      <c r="MM190" s="69"/>
      <c r="MN190" s="69"/>
      <c r="MO190" s="69"/>
      <c r="MP190" s="69"/>
      <c r="MQ190" s="69"/>
      <c r="MR190" s="69"/>
      <c r="MS190" s="69"/>
      <c r="MT190" s="69"/>
      <c r="MU190" s="69"/>
      <c r="MV190" s="69"/>
      <c r="MW190" s="69"/>
      <c r="MX190" s="69"/>
      <c r="MY190" s="69"/>
      <c r="MZ190" s="69"/>
      <c r="NA190" s="69"/>
      <c r="NB190" s="69"/>
      <c r="NC190" s="69"/>
      <c r="ND190" s="69"/>
      <c r="NE190" s="69"/>
      <c r="NF190" s="69"/>
      <c r="NG190" s="69"/>
      <c r="NH190" s="69"/>
      <c r="NI190" s="69"/>
      <c r="NJ190" s="69"/>
      <c r="NK190" s="69"/>
      <c r="NL190" s="69"/>
      <c r="NM190" s="69"/>
      <c r="NN190" s="69"/>
      <c r="NO190" s="69"/>
      <c r="NP190" s="69"/>
      <c r="NQ190" s="69"/>
      <c r="NR190" s="69"/>
      <c r="NS190" s="69"/>
      <c r="NT190" s="69"/>
      <c r="NU190" s="69"/>
      <c r="NV190" s="69"/>
      <c r="NW190" s="69"/>
      <c r="NX190" s="69"/>
      <c r="NY190" s="69"/>
      <c r="NZ190" s="69"/>
      <c r="OA190" s="69"/>
      <c r="OB190" s="69"/>
      <c r="OC190" s="69"/>
      <c r="OD190" s="69"/>
      <c r="OE190" s="69"/>
      <c r="OF190" s="69"/>
      <c r="OG190" s="69"/>
      <c r="OH190" s="69"/>
      <c r="OI190" s="69"/>
      <c r="OJ190" s="69"/>
      <c r="OK190" s="69"/>
      <c r="OL190" s="69"/>
      <c r="OM190" s="69"/>
      <c r="ON190" s="69"/>
      <c r="OO190" s="69"/>
      <c r="OP190" s="69"/>
      <c r="OQ190" s="69"/>
      <c r="OR190" s="69"/>
      <c r="OS190" s="69"/>
      <c r="OT190" s="69"/>
      <c r="OU190" s="69"/>
      <c r="OV190" s="69"/>
      <c r="OW190" s="69"/>
      <c r="OX190" s="69"/>
      <c r="OY190" s="69"/>
      <c r="OZ190" s="69"/>
      <c r="PA190" s="69"/>
      <c r="PB190" s="69"/>
      <c r="PC190" s="69"/>
      <c r="PD190" s="69"/>
      <c r="PE190" s="69"/>
      <c r="PF190" s="69"/>
      <c r="PG190" s="69"/>
      <c r="PH190" s="69"/>
      <c r="PI190" s="69"/>
      <c r="PJ190" s="69"/>
      <c r="PK190" s="69"/>
      <c r="PL190" s="69"/>
      <c r="PM190" s="69"/>
      <c r="PN190" s="69"/>
      <c r="PO190" s="69"/>
      <c r="PP190" s="69"/>
      <c r="PQ190" s="69"/>
      <c r="PR190" s="69"/>
      <c r="PS190" s="69"/>
      <c r="PT190" s="69"/>
      <c r="PU190" s="69"/>
      <c r="PV190" s="69"/>
      <c r="PW190" s="69"/>
      <c r="PX190" s="69"/>
      <c r="PY190" s="69"/>
      <c r="PZ190" s="69"/>
      <c r="QA190" s="69"/>
      <c r="QB190" s="69"/>
      <c r="QC190" s="69"/>
      <c r="QD190" s="69"/>
      <c r="QE190" s="69"/>
      <c r="QF190" s="69"/>
      <c r="QG190" s="69"/>
      <c r="QH190" s="69"/>
      <c r="QI190" s="69"/>
      <c r="QJ190" s="69"/>
      <c r="QK190" s="69"/>
      <c r="QL190" s="69"/>
      <c r="QM190" s="69"/>
      <c r="QN190" s="69"/>
      <c r="QO190" s="69"/>
      <c r="QP190" s="69"/>
      <c r="QQ190" s="69"/>
      <c r="QR190" s="69"/>
      <c r="QS190" s="69"/>
      <c r="QT190" s="69"/>
      <c r="QU190" s="69"/>
      <c r="QV190" s="69"/>
      <c r="QW190" s="69"/>
      <c r="QX190" s="69"/>
      <c r="QY190" s="69"/>
      <c r="QZ190" s="69"/>
      <c r="RA190" s="69"/>
      <c r="RB190" s="69"/>
      <c r="RC190" s="69"/>
      <c r="RD190" s="69"/>
      <c r="RE190" s="69"/>
      <c r="RF190" s="69"/>
      <c r="RG190" s="69"/>
      <c r="RH190" s="69"/>
      <c r="RI190" s="69"/>
      <c r="RJ190" s="69"/>
      <c r="RK190" s="69"/>
      <c r="RL190" s="69"/>
      <c r="RM190" s="69"/>
      <c r="RN190" s="69"/>
      <c r="RO190" s="69"/>
      <c r="RP190" s="69"/>
      <c r="RQ190" s="69"/>
      <c r="RR190" s="69"/>
      <c r="RS190" s="69"/>
      <c r="RT190" s="69"/>
      <c r="RU190" s="69"/>
      <c r="RV190" s="69"/>
      <c r="RW190" s="69"/>
      <c r="RX190" s="69"/>
      <c r="RY190" s="69"/>
      <c r="RZ190" s="69"/>
      <c r="SA190" s="69"/>
      <c r="SB190" s="69"/>
      <c r="SC190" s="69"/>
      <c r="SD190" s="69"/>
      <c r="SE190" s="69"/>
      <c r="SF190" s="69"/>
      <c r="SG190" s="69"/>
      <c r="SH190" s="69"/>
      <c r="SI190" s="69"/>
      <c r="SJ190" s="69"/>
      <c r="SK190" s="69"/>
      <c r="SL190" s="69"/>
      <c r="SM190" s="69"/>
      <c r="SN190" s="69"/>
      <c r="SO190" s="69"/>
      <c r="SP190" s="69"/>
      <c r="SQ190" s="69"/>
      <c r="SR190" s="69"/>
      <c r="SS190" s="69"/>
      <c r="ST190" s="69"/>
      <c r="SU190" s="69"/>
      <c r="SV190" s="69"/>
      <c r="SW190" s="69"/>
      <c r="SX190" s="69"/>
      <c r="SY190" s="69"/>
      <c r="SZ190" s="69"/>
      <c r="TA190" s="69"/>
      <c r="TB190" s="69"/>
      <c r="TC190" s="69"/>
      <c r="TD190" s="69"/>
      <c r="TE190" s="69"/>
      <c r="TF190" s="69"/>
      <c r="TG190" s="69"/>
      <c r="TH190" s="69"/>
      <c r="TI190" s="69"/>
      <c r="TJ190" s="69"/>
      <c r="TK190" s="69"/>
      <c r="TL190" s="69"/>
      <c r="TM190" s="69"/>
      <c r="TN190" s="69"/>
      <c r="TO190" s="69"/>
      <c r="TP190" s="69"/>
      <c r="TQ190" s="69"/>
      <c r="TR190" s="69"/>
      <c r="TS190" s="69"/>
      <c r="TT190" s="69"/>
      <c r="TU190" s="69"/>
      <c r="TV190" s="69"/>
      <c r="TW190" s="69"/>
      <c r="TX190" s="69"/>
      <c r="TY190" s="69"/>
      <c r="TZ190" s="69"/>
      <c r="UA190" s="69"/>
      <c r="UB190" s="69"/>
      <c r="UC190" s="69"/>
      <c r="UD190" s="69"/>
      <c r="UE190" s="69"/>
      <c r="UF190" s="69"/>
      <c r="UG190" s="69"/>
      <c r="UH190" s="69"/>
      <c r="UI190" s="69"/>
      <c r="UJ190" s="69"/>
      <c r="UK190" s="69"/>
      <c r="UL190" s="69"/>
      <c r="UM190" s="69"/>
      <c r="UN190" s="69"/>
      <c r="UO190" s="69"/>
      <c r="UP190" s="69"/>
      <c r="UQ190" s="69"/>
      <c r="UR190" s="69"/>
      <c r="US190" s="69"/>
      <c r="UT190" s="69"/>
      <c r="UU190" s="69"/>
      <c r="UV190" s="69"/>
      <c r="UW190" s="69"/>
      <c r="UX190" s="69"/>
      <c r="UY190" s="69"/>
      <c r="UZ190" s="69"/>
      <c r="VA190" s="69"/>
      <c r="VB190" s="69"/>
      <c r="VC190" s="69"/>
      <c r="VD190" s="69"/>
      <c r="VE190" s="69"/>
      <c r="VF190" s="69"/>
      <c r="VG190" s="69"/>
      <c r="VH190" s="69"/>
      <c r="VI190" s="69"/>
      <c r="VJ190" s="69"/>
      <c r="VK190" s="69"/>
      <c r="VL190" s="69"/>
      <c r="VM190" s="69"/>
      <c r="VN190" s="69"/>
      <c r="VO190" s="69"/>
      <c r="VP190" s="69"/>
      <c r="VQ190" s="69"/>
      <c r="VR190" s="69"/>
      <c r="VS190" s="69"/>
      <c r="VT190" s="69"/>
      <c r="VU190" s="69"/>
      <c r="VV190" s="69"/>
      <c r="VW190" s="69"/>
      <c r="VX190" s="69"/>
      <c r="VY190" s="69"/>
      <c r="VZ190" s="69"/>
      <c r="WA190" s="69"/>
      <c r="WB190" s="69"/>
      <c r="WC190" s="69"/>
      <c r="WD190" s="69"/>
      <c r="WE190" s="69"/>
      <c r="WF190" s="69"/>
      <c r="WG190" s="69"/>
      <c r="WH190" s="69"/>
      <c r="WI190" s="69"/>
      <c r="WJ190" s="69"/>
      <c r="WK190" s="69"/>
      <c r="WL190" s="69"/>
      <c r="WM190" s="69"/>
      <c r="WN190" s="69"/>
      <c r="WO190" s="69"/>
      <c r="WP190" s="69"/>
      <c r="WQ190" s="69"/>
      <c r="WR190" s="69"/>
      <c r="WS190" s="69"/>
      <c r="WT190" s="69"/>
      <c r="WU190" s="69"/>
      <c r="WV190" s="69"/>
      <c r="WW190" s="69"/>
      <c r="WX190" s="69"/>
      <c r="WY190" s="69"/>
      <c r="WZ190" s="69"/>
      <c r="XA190" s="69"/>
      <c r="XB190" s="69"/>
      <c r="XC190" s="69"/>
      <c r="XD190" s="69"/>
      <c r="XE190" s="69"/>
      <c r="XF190" s="69"/>
      <c r="XG190" s="69"/>
      <c r="XH190" s="69"/>
      <c r="XI190" s="69"/>
      <c r="XJ190" s="69"/>
      <c r="XK190" s="69"/>
      <c r="XL190" s="69"/>
      <c r="XM190" s="69"/>
      <c r="XN190" s="69"/>
      <c r="XO190" s="69"/>
      <c r="XP190" s="69"/>
      <c r="XQ190" s="69"/>
      <c r="XR190" s="69"/>
      <c r="XS190" s="69"/>
      <c r="XT190" s="69"/>
      <c r="XU190" s="69"/>
      <c r="XV190" s="69"/>
      <c r="XW190" s="69"/>
      <c r="XX190" s="69"/>
      <c r="XY190" s="69"/>
      <c r="XZ190" s="69"/>
      <c r="YA190" s="69"/>
      <c r="YB190" s="69"/>
      <c r="YC190" s="69"/>
      <c r="YD190" s="69"/>
      <c r="YE190" s="69"/>
      <c r="YF190" s="69"/>
      <c r="YG190" s="69"/>
      <c r="YH190" s="69"/>
      <c r="YI190" s="69"/>
      <c r="YJ190" s="69"/>
      <c r="YK190" s="69"/>
      <c r="YL190" s="69"/>
      <c r="YM190" s="69"/>
      <c r="YN190" s="69"/>
      <c r="YO190" s="69"/>
      <c r="YP190" s="69"/>
      <c r="YQ190" s="69"/>
      <c r="YR190" s="69"/>
      <c r="YS190" s="69"/>
      <c r="YT190" s="69"/>
      <c r="YU190" s="69"/>
      <c r="YV190" s="69"/>
      <c r="YW190" s="69"/>
      <c r="YX190" s="69"/>
      <c r="YY190" s="69"/>
      <c r="YZ190" s="69"/>
      <c r="ZA190" s="69"/>
      <c r="ZB190" s="69"/>
      <c r="ZC190" s="69"/>
      <c r="ZD190" s="69"/>
      <c r="ZE190" s="69"/>
      <c r="ZF190" s="69"/>
      <c r="ZG190" s="69"/>
      <c r="ZH190" s="69"/>
      <c r="ZI190" s="69"/>
      <c r="ZJ190" s="69"/>
      <c r="ZK190" s="69"/>
      <c r="ZL190" s="69"/>
      <c r="ZM190" s="69"/>
      <c r="ZN190" s="69"/>
      <c r="ZO190" s="69"/>
      <c r="ZP190" s="69"/>
      <c r="ZQ190" s="69"/>
      <c r="ZR190" s="69"/>
      <c r="ZS190" s="69"/>
      <c r="ZT190" s="69"/>
      <c r="ZU190" s="69"/>
      <c r="ZV190" s="69"/>
      <c r="ZW190" s="69"/>
      <c r="ZX190" s="69"/>
      <c r="ZY190" s="69"/>
      <c r="ZZ190" s="69"/>
      <c r="AAA190" s="69"/>
      <c r="AAB190" s="69"/>
      <c r="AAC190" s="69"/>
      <c r="AAD190" s="69"/>
      <c r="AAE190" s="69"/>
      <c r="AAF190" s="69"/>
      <c r="AAG190" s="69"/>
      <c r="AAH190" s="69"/>
      <c r="AAI190" s="69"/>
      <c r="AAJ190" s="69"/>
      <c r="AAK190" s="69"/>
      <c r="AAL190" s="69"/>
      <c r="AAM190" s="69"/>
      <c r="AAN190" s="69"/>
      <c r="AAO190" s="69"/>
      <c r="AAP190" s="69"/>
      <c r="AAQ190" s="69"/>
      <c r="AAR190" s="69"/>
      <c r="AAS190" s="69"/>
      <c r="AAT190" s="69"/>
      <c r="AAU190" s="69"/>
      <c r="AAV190" s="69"/>
      <c r="AAW190" s="69"/>
      <c r="AAX190" s="69"/>
      <c r="AAY190" s="69"/>
      <c r="AAZ190" s="69"/>
      <c r="ABA190" s="69"/>
      <c r="ABB190" s="69"/>
      <c r="ABC190" s="69"/>
      <c r="ABD190" s="69"/>
      <c r="ABE190" s="69"/>
      <c r="ABF190" s="69"/>
      <c r="ABG190" s="69"/>
      <c r="ABH190" s="69"/>
      <c r="ABI190" s="69"/>
      <c r="ABJ190" s="69"/>
      <c r="ABK190" s="69"/>
      <c r="ABL190" s="69"/>
      <c r="ABM190" s="69"/>
      <c r="ABN190" s="69"/>
      <c r="ABO190" s="69"/>
      <c r="ABP190" s="69"/>
      <c r="ABQ190" s="69"/>
      <c r="ABR190" s="69"/>
      <c r="ABS190" s="69"/>
      <c r="ABT190" s="69"/>
      <c r="ABU190" s="69"/>
      <c r="ABV190" s="69"/>
      <c r="ABW190" s="69"/>
      <c r="ABX190" s="69"/>
      <c r="ABY190" s="69"/>
      <c r="ABZ190" s="69"/>
      <c r="ACA190" s="69"/>
      <c r="ACB190" s="69"/>
      <c r="ACC190" s="69"/>
      <c r="ACD190" s="69"/>
      <c r="ACE190" s="69"/>
      <c r="ACF190" s="69"/>
      <c r="ACG190" s="69"/>
      <c r="ACH190" s="69"/>
      <c r="ACI190" s="69"/>
      <c r="ACJ190" s="69"/>
      <c r="ACK190" s="69"/>
      <c r="ACL190" s="69"/>
      <c r="ACM190" s="69"/>
      <c r="ACN190" s="69"/>
      <c r="ACO190" s="69"/>
      <c r="ACP190" s="69"/>
      <c r="ACQ190" s="69"/>
      <c r="ACR190" s="69"/>
      <c r="ACS190" s="69"/>
      <c r="ACT190" s="69"/>
      <c r="ACU190" s="69"/>
      <c r="ACV190" s="69"/>
      <c r="ACW190" s="69"/>
      <c r="ACX190" s="69"/>
      <c r="ACY190" s="69"/>
      <c r="ACZ190" s="69"/>
      <c r="ADA190" s="69"/>
      <c r="ADB190" s="69"/>
      <c r="ADC190" s="69"/>
      <c r="ADD190" s="69"/>
      <c r="ADE190" s="69"/>
      <c r="ADF190" s="69"/>
      <c r="ADG190" s="69"/>
      <c r="ADH190" s="69"/>
      <c r="ADI190" s="69"/>
      <c r="ADJ190" s="69"/>
      <c r="ADK190" s="69"/>
      <c r="ADL190" s="69"/>
      <c r="ADM190" s="69"/>
      <c r="ADN190" s="69"/>
      <c r="ADO190" s="69"/>
      <c r="ADP190" s="69"/>
      <c r="ADQ190" s="69"/>
      <c r="ADR190" s="69"/>
      <c r="ADS190" s="69"/>
      <c r="ADT190" s="69"/>
      <c r="ADU190" s="69"/>
      <c r="ADV190" s="69"/>
      <c r="ADW190" s="69"/>
      <c r="ADX190" s="69"/>
      <c r="ADY190" s="69"/>
      <c r="ADZ190" s="77"/>
      <c r="AEA190" s="69"/>
      <c r="AEB190" s="69"/>
      <c r="AEC190" s="69"/>
      <c r="AED190" s="69"/>
      <c r="AEE190" s="111">
        <f t="shared" si="78"/>
        <v>185</v>
      </c>
      <c r="AEF190" s="109"/>
      <c r="AEG190" s="69"/>
      <c r="AEH190" s="69"/>
      <c r="AEI190" s="69"/>
      <c r="AEJ190" s="69"/>
      <c r="AEK190" s="69"/>
      <c r="AEL190" s="69"/>
      <c r="AEM190" s="69"/>
      <c r="AEN190" s="69"/>
      <c r="AEO190" s="69"/>
      <c r="AEP190" s="69"/>
      <c r="AEQ190" s="69"/>
      <c r="AER190" s="69"/>
      <c r="AES190" s="69"/>
      <c r="AET190" s="69"/>
      <c r="AEU190" s="69"/>
      <c r="AEV190" s="69"/>
      <c r="AEW190" s="69"/>
      <c r="AEX190" s="69"/>
      <c r="AEY190" s="69"/>
      <c r="AEZ190" s="69"/>
      <c r="AFA190" s="69"/>
      <c r="AFB190" s="113"/>
      <c r="AFC190" s="113"/>
      <c r="AFD190" s="113"/>
      <c r="AFE190" s="113"/>
      <c r="AFF190" s="113"/>
      <c r="AFG190" s="113"/>
      <c r="AFH190" s="113"/>
      <c r="AFI190" s="113"/>
      <c r="AFJ190" s="113"/>
      <c r="AFK190" s="113"/>
      <c r="AFL190" s="113"/>
      <c r="AFM190" s="113"/>
      <c r="AFN190" s="113"/>
      <c r="AFO190" s="113"/>
      <c r="AFP190" s="113"/>
      <c r="AFQ190" s="113"/>
      <c r="AFR190" s="113"/>
      <c r="AFS190" s="113"/>
      <c r="AFT190" s="113"/>
      <c r="AFU190" s="113"/>
      <c r="AFV190" s="113"/>
      <c r="AFW190" s="113"/>
      <c r="AFX190" s="113"/>
      <c r="AFY190" s="113"/>
      <c r="AFZ190" s="113"/>
      <c r="AGA190" s="69"/>
      <c r="AGB190" s="69"/>
      <c r="AGC190" s="69"/>
      <c r="AGD190" s="69"/>
      <c r="AGE190" s="69"/>
      <c r="AGF190" s="69"/>
      <c r="AGG190" s="69"/>
      <c r="AGH190" s="69"/>
      <c r="AGI190" s="69"/>
      <c r="AGJ190" s="69"/>
      <c r="AGK190" s="69"/>
      <c r="AGL190" s="69"/>
      <c r="AGM190" s="69"/>
      <c r="AGN190" s="69"/>
      <c r="AGO190" s="69"/>
      <c r="AGP190" s="69"/>
      <c r="AGQ190" s="69"/>
      <c r="AGR190" s="69"/>
      <c r="AGS190" s="69"/>
      <c r="AGT190" s="69"/>
      <c r="AGU190" s="69"/>
      <c r="AGV190" s="69"/>
      <c r="AGW190" s="69"/>
      <c r="AGX190" s="69"/>
      <c r="AGY190" s="69"/>
      <c r="AGZ190" s="69"/>
      <c r="AHA190" s="69"/>
      <c r="AHB190" s="69"/>
      <c r="AHC190" s="69"/>
      <c r="AHD190" s="69"/>
      <c r="AHE190" s="69"/>
      <c r="AHF190" s="69"/>
      <c r="AHG190" s="69"/>
      <c r="AHH190" s="69"/>
      <c r="AHI190" s="69"/>
      <c r="AHJ190" s="69"/>
      <c r="AHK190" s="69"/>
      <c r="AHL190" s="69"/>
      <c r="AHM190" s="69"/>
      <c r="AHN190" s="69"/>
      <c r="AHO190" s="69"/>
      <c r="AHP190" s="69"/>
      <c r="AHQ190" s="69"/>
      <c r="AHR190" s="69"/>
      <c r="AHS190" s="69"/>
      <c r="AHT190" s="69"/>
      <c r="AHU190" s="69"/>
      <c r="AHV190" s="69"/>
      <c r="AHW190" s="69"/>
      <c r="AHX190" s="69"/>
      <c r="AHY190" s="69"/>
      <c r="AHZ190" s="69"/>
      <c r="AIA190" s="69"/>
      <c r="AIB190" s="69"/>
    </row>
    <row r="191" spans="1:912" ht="1.5" customHeight="1" x14ac:dyDescent="0.25">
      <c r="A191" s="77"/>
      <c r="B191" s="69"/>
      <c r="C191" s="69"/>
      <c r="D191" s="69"/>
      <c r="E191" s="77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/>
      <c r="EZ191" s="69"/>
      <c r="FA191" s="69"/>
      <c r="FB191" s="69"/>
      <c r="FC191" s="69"/>
      <c r="FD191" s="69"/>
      <c r="FE191" s="69"/>
      <c r="FF191" s="69"/>
      <c r="FG191" s="69"/>
      <c r="FH191" s="69"/>
      <c r="FI191" s="69"/>
      <c r="FJ191" s="69"/>
      <c r="FK191" s="69"/>
      <c r="FL191" s="69"/>
      <c r="FM191" s="69"/>
      <c r="FN191" s="69"/>
      <c r="FO191" s="69"/>
      <c r="FP191" s="69"/>
      <c r="FQ191" s="69"/>
      <c r="FR191" s="69"/>
      <c r="FS191" s="69"/>
      <c r="FT191" s="69"/>
      <c r="FU191" s="69"/>
      <c r="FV191" s="69"/>
      <c r="FW191" s="69"/>
      <c r="FX191" s="69"/>
      <c r="FY191" s="69"/>
      <c r="FZ191" s="69"/>
      <c r="GA191" s="69"/>
      <c r="GB191" s="69"/>
      <c r="GC191" s="69"/>
      <c r="GD191" s="69"/>
      <c r="GE191" s="69"/>
      <c r="GF191" s="69"/>
      <c r="GG191" s="69"/>
      <c r="GH191" s="69"/>
      <c r="GI191" s="69"/>
      <c r="GJ191" s="69"/>
      <c r="GK191" s="69"/>
      <c r="GL191" s="69"/>
      <c r="GM191" s="69"/>
      <c r="GN191" s="69"/>
      <c r="GO191" s="69"/>
      <c r="GP191" s="69"/>
      <c r="GQ191" s="69"/>
      <c r="GR191" s="69"/>
      <c r="GS191" s="69"/>
      <c r="GT191" s="69"/>
      <c r="GU191" s="69"/>
      <c r="GV191" s="69"/>
      <c r="GW191" s="69"/>
      <c r="GX191" s="69"/>
      <c r="GY191" s="69"/>
      <c r="GZ191" s="69"/>
      <c r="HA191" s="69"/>
      <c r="HB191" s="69"/>
      <c r="HC191" s="69"/>
      <c r="HD191" s="69"/>
      <c r="HE191" s="69"/>
      <c r="HF191" s="69"/>
      <c r="HG191" s="69"/>
      <c r="HH191" s="69"/>
      <c r="HI191" s="69"/>
      <c r="HJ191" s="69"/>
      <c r="HK191" s="69"/>
      <c r="HL191" s="69"/>
      <c r="HM191" s="69"/>
      <c r="HN191" s="69"/>
      <c r="HO191" s="69"/>
      <c r="HP191" s="69"/>
      <c r="HQ191" s="69"/>
      <c r="HR191" s="69"/>
      <c r="HS191" s="69"/>
      <c r="HT191" s="69"/>
      <c r="HU191" s="69"/>
      <c r="HV191" s="69"/>
      <c r="HW191" s="69"/>
      <c r="HX191" s="69"/>
      <c r="HY191" s="69"/>
      <c r="HZ191" s="69"/>
      <c r="IA191" s="69"/>
      <c r="IB191" s="69"/>
      <c r="IC191" s="69"/>
      <c r="ID191" s="69"/>
      <c r="IE191" s="69"/>
      <c r="IF191" s="69"/>
      <c r="IG191" s="69"/>
      <c r="IH191" s="69"/>
      <c r="II191" s="69"/>
      <c r="IJ191" s="69"/>
      <c r="IK191" s="69"/>
      <c r="IL191" s="69"/>
      <c r="IM191" s="69"/>
      <c r="IN191" s="69"/>
      <c r="IO191" s="69"/>
      <c r="IP191" s="69"/>
      <c r="IQ191" s="69"/>
      <c r="IR191" s="69"/>
      <c r="IS191" s="69"/>
      <c r="IT191" s="69"/>
      <c r="IU191" s="69"/>
      <c r="IV191" s="69"/>
      <c r="IW191" s="69"/>
      <c r="IX191" s="69"/>
      <c r="IY191" s="69"/>
      <c r="IZ191" s="69"/>
      <c r="JA191" s="69"/>
      <c r="JB191" s="69"/>
      <c r="JC191" s="69"/>
      <c r="JD191" s="69"/>
      <c r="JE191" s="69"/>
      <c r="JF191" s="69"/>
      <c r="JG191" s="69"/>
      <c r="JH191" s="69"/>
      <c r="JI191" s="69"/>
      <c r="JJ191" s="69"/>
      <c r="JK191" s="69"/>
      <c r="JL191" s="69"/>
      <c r="JM191" s="69"/>
      <c r="JN191" s="69"/>
      <c r="JO191" s="69"/>
      <c r="JP191" s="69"/>
      <c r="JQ191" s="69"/>
      <c r="JR191" s="69"/>
      <c r="JS191" s="69"/>
      <c r="JT191" s="69"/>
      <c r="JU191" s="69"/>
      <c r="JV191" s="69"/>
      <c r="JW191" s="69"/>
      <c r="JX191" s="69"/>
      <c r="JY191" s="69"/>
      <c r="JZ191" s="69"/>
      <c r="KA191" s="69"/>
      <c r="KB191" s="69"/>
      <c r="KC191" s="69"/>
      <c r="KD191" s="69"/>
      <c r="KE191" s="69"/>
      <c r="KF191" s="69"/>
      <c r="KG191" s="69"/>
      <c r="KH191" s="69"/>
      <c r="KI191" s="69"/>
      <c r="KJ191" s="69"/>
      <c r="KK191" s="69"/>
      <c r="KL191" s="69"/>
      <c r="KM191" s="69"/>
      <c r="KN191" s="69"/>
      <c r="KO191" s="69"/>
      <c r="KP191" s="69"/>
      <c r="KQ191" s="69"/>
      <c r="KR191" s="69"/>
      <c r="KS191" s="69"/>
      <c r="KT191" s="69"/>
      <c r="KU191" s="69"/>
      <c r="KV191" s="69"/>
      <c r="KW191" s="69"/>
      <c r="KX191" s="69"/>
      <c r="KY191" s="69"/>
      <c r="KZ191" s="69"/>
      <c r="LA191" s="69"/>
      <c r="LB191" s="69"/>
      <c r="LC191" s="69"/>
      <c r="LD191" s="69"/>
      <c r="LE191" s="69"/>
      <c r="LF191" s="69"/>
      <c r="LG191" s="69"/>
      <c r="LH191" s="69"/>
      <c r="LI191" s="69"/>
      <c r="LJ191" s="69"/>
      <c r="LK191" s="69"/>
      <c r="LL191" s="69"/>
      <c r="LM191" s="69"/>
      <c r="LN191" s="69"/>
      <c r="LO191" s="69"/>
      <c r="LP191" s="69"/>
      <c r="LQ191" s="69"/>
      <c r="LR191" s="69"/>
      <c r="LS191" s="69"/>
      <c r="LT191" s="69"/>
      <c r="LU191" s="69"/>
      <c r="LV191" s="69"/>
      <c r="LW191" s="69"/>
      <c r="LX191" s="69"/>
      <c r="LY191" s="69"/>
      <c r="LZ191" s="69"/>
      <c r="MA191" s="69"/>
      <c r="MB191" s="69"/>
      <c r="MC191" s="69"/>
      <c r="MD191" s="69"/>
      <c r="ME191" s="69"/>
      <c r="MF191" s="69"/>
      <c r="MG191" s="69"/>
      <c r="MH191" s="69"/>
      <c r="MI191" s="69"/>
      <c r="MJ191" s="69"/>
      <c r="MK191" s="69"/>
      <c r="ML191" s="69"/>
      <c r="MM191" s="69"/>
      <c r="MN191" s="69"/>
      <c r="MO191" s="69"/>
      <c r="MP191" s="69"/>
      <c r="MQ191" s="69"/>
      <c r="MR191" s="69"/>
      <c r="MS191" s="69"/>
      <c r="MT191" s="69"/>
      <c r="MU191" s="69"/>
      <c r="MV191" s="69"/>
      <c r="MW191" s="69"/>
      <c r="MX191" s="69"/>
      <c r="MY191" s="69"/>
      <c r="MZ191" s="69"/>
      <c r="NA191" s="69"/>
      <c r="NB191" s="69"/>
      <c r="NC191" s="69"/>
      <c r="ND191" s="69"/>
      <c r="NE191" s="69"/>
      <c r="NF191" s="69"/>
      <c r="NG191" s="69"/>
      <c r="NH191" s="69"/>
      <c r="NI191" s="69"/>
      <c r="NJ191" s="69"/>
      <c r="NK191" s="69"/>
      <c r="NL191" s="69"/>
      <c r="NM191" s="69"/>
      <c r="NN191" s="69"/>
      <c r="NO191" s="69"/>
      <c r="NP191" s="69"/>
      <c r="NQ191" s="69"/>
      <c r="NR191" s="69"/>
      <c r="NS191" s="69"/>
      <c r="NT191" s="69"/>
      <c r="NU191" s="69"/>
      <c r="NV191" s="69"/>
      <c r="NW191" s="69"/>
      <c r="NX191" s="69"/>
      <c r="NY191" s="69"/>
      <c r="NZ191" s="69"/>
      <c r="OA191" s="69"/>
      <c r="OB191" s="69"/>
      <c r="OC191" s="69"/>
      <c r="OD191" s="69"/>
      <c r="OE191" s="69"/>
      <c r="OF191" s="69"/>
      <c r="OG191" s="69"/>
      <c r="OH191" s="69"/>
      <c r="OI191" s="69"/>
      <c r="OJ191" s="69"/>
      <c r="OK191" s="69"/>
      <c r="OL191" s="69"/>
      <c r="OM191" s="69"/>
      <c r="ON191" s="69"/>
      <c r="OO191" s="69"/>
      <c r="OP191" s="69"/>
      <c r="OQ191" s="69"/>
      <c r="OR191" s="69"/>
      <c r="OS191" s="69"/>
      <c r="OT191" s="69"/>
      <c r="OU191" s="69"/>
      <c r="OV191" s="69"/>
      <c r="OW191" s="69"/>
      <c r="OX191" s="69"/>
      <c r="OY191" s="69"/>
      <c r="OZ191" s="69"/>
      <c r="PA191" s="69"/>
      <c r="PB191" s="69"/>
      <c r="PC191" s="69"/>
      <c r="PD191" s="69"/>
      <c r="PE191" s="69"/>
      <c r="PF191" s="69"/>
      <c r="PG191" s="69"/>
      <c r="PH191" s="69"/>
      <c r="PI191" s="69"/>
      <c r="PJ191" s="69"/>
      <c r="PK191" s="69"/>
      <c r="PL191" s="69"/>
      <c r="PM191" s="69"/>
      <c r="PN191" s="69"/>
      <c r="PO191" s="69"/>
      <c r="PP191" s="69"/>
      <c r="PQ191" s="69"/>
      <c r="PR191" s="69"/>
      <c r="PS191" s="69"/>
      <c r="PT191" s="69"/>
      <c r="PU191" s="69"/>
      <c r="PV191" s="69"/>
      <c r="PW191" s="69"/>
      <c r="PX191" s="69"/>
      <c r="PY191" s="69"/>
      <c r="PZ191" s="69"/>
      <c r="QA191" s="69"/>
      <c r="QB191" s="69"/>
      <c r="QC191" s="69"/>
      <c r="QD191" s="69"/>
      <c r="QE191" s="69"/>
      <c r="QF191" s="69"/>
      <c r="QG191" s="69"/>
      <c r="QH191" s="69"/>
      <c r="QI191" s="69"/>
      <c r="QJ191" s="69"/>
      <c r="QK191" s="69"/>
      <c r="QL191" s="69"/>
      <c r="QM191" s="69"/>
      <c r="QN191" s="69"/>
      <c r="QO191" s="69"/>
      <c r="QP191" s="69"/>
      <c r="QQ191" s="69"/>
      <c r="QR191" s="69"/>
      <c r="QS191" s="69"/>
      <c r="QT191" s="69"/>
      <c r="QU191" s="69"/>
      <c r="QV191" s="69"/>
      <c r="QW191" s="69"/>
      <c r="QX191" s="69"/>
      <c r="QY191" s="69"/>
      <c r="QZ191" s="69"/>
      <c r="RA191" s="69"/>
      <c r="RB191" s="69"/>
      <c r="RC191" s="69"/>
      <c r="RD191" s="69"/>
      <c r="RE191" s="69"/>
      <c r="RF191" s="69"/>
      <c r="RG191" s="69"/>
      <c r="RH191" s="69"/>
      <c r="RI191" s="69"/>
      <c r="RJ191" s="69"/>
      <c r="RK191" s="69"/>
      <c r="RL191" s="69"/>
      <c r="RM191" s="69"/>
      <c r="RN191" s="69"/>
      <c r="RO191" s="69"/>
      <c r="RP191" s="69"/>
      <c r="RQ191" s="69"/>
      <c r="RR191" s="69"/>
      <c r="RS191" s="69"/>
      <c r="RT191" s="69"/>
      <c r="RU191" s="69"/>
      <c r="RV191" s="69"/>
      <c r="RW191" s="69"/>
      <c r="RX191" s="69"/>
      <c r="RY191" s="69"/>
      <c r="RZ191" s="69"/>
      <c r="SA191" s="69"/>
      <c r="SB191" s="69"/>
      <c r="SC191" s="69"/>
      <c r="SD191" s="69"/>
      <c r="SE191" s="69"/>
      <c r="SF191" s="69"/>
      <c r="SG191" s="69"/>
      <c r="SH191" s="69"/>
      <c r="SI191" s="69"/>
      <c r="SJ191" s="69"/>
      <c r="SK191" s="69"/>
      <c r="SL191" s="69"/>
      <c r="SM191" s="69"/>
      <c r="SN191" s="69"/>
      <c r="SO191" s="69"/>
      <c r="SP191" s="69"/>
      <c r="SQ191" s="69"/>
      <c r="SR191" s="69"/>
      <c r="SS191" s="69"/>
      <c r="ST191" s="69"/>
      <c r="SU191" s="69"/>
      <c r="SV191" s="69"/>
      <c r="SW191" s="69"/>
      <c r="SX191" s="69"/>
      <c r="SY191" s="69"/>
      <c r="SZ191" s="69"/>
      <c r="TA191" s="69"/>
      <c r="TB191" s="69"/>
      <c r="TC191" s="69"/>
      <c r="TD191" s="69"/>
      <c r="TE191" s="69"/>
      <c r="TF191" s="69"/>
      <c r="TG191" s="69"/>
      <c r="TH191" s="69"/>
      <c r="TI191" s="69"/>
      <c r="TJ191" s="69"/>
      <c r="TK191" s="69"/>
      <c r="TL191" s="69"/>
      <c r="TM191" s="69"/>
      <c r="TN191" s="69"/>
      <c r="TO191" s="69"/>
      <c r="TP191" s="69"/>
      <c r="TQ191" s="69"/>
      <c r="TR191" s="69"/>
      <c r="TS191" s="69"/>
      <c r="TT191" s="69"/>
      <c r="TU191" s="69"/>
      <c r="TV191" s="69"/>
      <c r="TW191" s="69"/>
      <c r="TX191" s="69"/>
      <c r="TY191" s="69"/>
      <c r="TZ191" s="69"/>
      <c r="UA191" s="69"/>
      <c r="UB191" s="69"/>
      <c r="UC191" s="69"/>
      <c r="UD191" s="69"/>
      <c r="UE191" s="69"/>
      <c r="UF191" s="69"/>
      <c r="UG191" s="69"/>
      <c r="UH191" s="69"/>
      <c r="UI191" s="69"/>
      <c r="UJ191" s="69"/>
      <c r="UK191" s="69"/>
      <c r="UL191" s="69"/>
      <c r="UM191" s="69"/>
      <c r="UN191" s="69"/>
      <c r="UO191" s="69"/>
      <c r="UP191" s="69"/>
      <c r="UQ191" s="69"/>
      <c r="UR191" s="69"/>
      <c r="US191" s="69"/>
      <c r="UT191" s="69"/>
      <c r="UU191" s="69"/>
      <c r="UV191" s="69"/>
      <c r="UW191" s="69"/>
      <c r="UX191" s="69"/>
      <c r="UY191" s="69"/>
      <c r="UZ191" s="69"/>
      <c r="VA191" s="69"/>
      <c r="VB191" s="69"/>
      <c r="VC191" s="69"/>
      <c r="VD191" s="69"/>
      <c r="VE191" s="69"/>
      <c r="VF191" s="69"/>
      <c r="VG191" s="69"/>
      <c r="VH191" s="69"/>
      <c r="VI191" s="69"/>
      <c r="VJ191" s="69"/>
      <c r="VK191" s="69"/>
      <c r="VL191" s="69"/>
      <c r="VM191" s="69"/>
      <c r="VN191" s="69"/>
      <c r="VO191" s="69"/>
      <c r="VP191" s="69"/>
      <c r="VQ191" s="69"/>
      <c r="VR191" s="69"/>
      <c r="VS191" s="69"/>
      <c r="VT191" s="69"/>
      <c r="VU191" s="69"/>
      <c r="VV191" s="69"/>
      <c r="VW191" s="69"/>
      <c r="VX191" s="69"/>
      <c r="VY191" s="69"/>
      <c r="VZ191" s="69"/>
      <c r="WA191" s="69"/>
      <c r="WB191" s="69"/>
      <c r="WC191" s="69"/>
      <c r="WD191" s="69"/>
      <c r="WE191" s="69"/>
      <c r="WF191" s="69"/>
      <c r="WG191" s="69"/>
      <c r="WH191" s="69"/>
      <c r="WI191" s="69"/>
      <c r="WJ191" s="69"/>
      <c r="WK191" s="69"/>
      <c r="WL191" s="69"/>
      <c r="WM191" s="69"/>
      <c r="WN191" s="69"/>
      <c r="WO191" s="69"/>
      <c r="WP191" s="69"/>
      <c r="WQ191" s="69"/>
      <c r="WR191" s="69"/>
      <c r="WS191" s="69"/>
      <c r="WT191" s="69"/>
      <c r="WU191" s="69"/>
      <c r="WV191" s="69"/>
      <c r="WW191" s="69"/>
      <c r="WX191" s="69"/>
      <c r="WY191" s="69"/>
      <c r="WZ191" s="69"/>
      <c r="XA191" s="69"/>
      <c r="XB191" s="69"/>
      <c r="XC191" s="69"/>
      <c r="XD191" s="69"/>
      <c r="XE191" s="69"/>
      <c r="XF191" s="69"/>
      <c r="XG191" s="69"/>
      <c r="XH191" s="69"/>
      <c r="XI191" s="69"/>
      <c r="XJ191" s="69"/>
      <c r="XK191" s="69"/>
      <c r="XL191" s="69"/>
      <c r="XM191" s="69"/>
      <c r="XN191" s="69"/>
      <c r="XO191" s="69"/>
      <c r="XP191" s="69"/>
      <c r="XQ191" s="69"/>
      <c r="XR191" s="69"/>
      <c r="XS191" s="69"/>
      <c r="XT191" s="69"/>
      <c r="XU191" s="69"/>
      <c r="XV191" s="69"/>
      <c r="XW191" s="69"/>
      <c r="XX191" s="69"/>
      <c r="XY191" s="69"/>
      <c r="XZ191" s="69"/>
      <c r="YA191" s="69"/>
      <c r="YB191" s="69"/>
      <c r="YC191" s="69"/>
      <c r="YD191" s="69"/>
      <c r="YE191" s="69"/>
      <c r="YF191" s="69"/>
      <c r="YG191" s="69"/>
      <c r="YH191" s="69"/>
      <c r="YI191" s="69"/>
      <c r="YJ191" s="69"/>
      <c r="YK191" s="69"/>
      <c r="YL191" s="69"/>
      <c r="YM191" s="69"/>
      <c r="YN191" s="69"/>
      <c r="YO191" s="69"/>
      <c r="YP191" s="69"/>
      <c r="YQ191" s="69"/>
      <c r="YR191" s="69"/>
      <c r="YS191" s="69"/>
      <c r="YT191" s="69"/>
      <c r="YU191" s="69"/>
      <c r="YV191" s="69"/>
      <c r="YW191" s="69"/>
      <c r="YX191" s="69"/>
      <c r="YY191" s="69"/>
      <c r="YZ191" s="69"/>
      <c r="ZA191" s="69"/>
      <c r="ZB191" s="69"/>
      <c r="ZC191" s="69"/>
      <c r="ZD191" s="69"/>
      <c r="ZE191" s="69"/>
      <c r="ZF191" s="69"/>
      <c r="ZG191" s="69"/>
      <c r="ZH191" s="69"/>
      <c r="ZI191" s="69"/>
      <c r="ZJ191" s="69"/>
      <c r="ZK191" s="69"/>
      <c r="ZL191" s="69"/>
      <c r="ZM191" s="69"/>
      <c r="ZN191" s="69"/>
      <c r="ZO191" s="69"/>
      <c r="ZP191" s="69"/>
      <c r="ZQ191" s="69"/>
      <c r="ZR191" s="69"/>
      <c r="ZS191" s="69"/>
      <c r="ZT191" s="69"/>
      <c r="ZU191" s="69"/>
      <c r="ZV191" s="69"/>
      <c r="ZW191" s="69"/>
      <c r="ZX191" s="69"/>
      <c r="ZY191" s="69"/>
      <c r="ZZ191" s="69"/>
      <c r="AAA191" s="69"/>
      <c r="AAB191" s="69"/>
      <c r="AAC191" s="69"/>
      <c r="AAD191" s="69"/>
      <c r="AAE191" s="69"/>
      <c r="AAF191" s="69"/>
      <c r="AAG191" s="69"/>
      <c r="AAH191" s="69"/>
      <c r="AAI191" s="69"/>
      <c r="AAJ191" s="69"/>
      <c r="AAK191" s="69"/>
      <c r="AAL191" s="69"/>
      <c r="AAM191" s="69"/>
      <c r="AAN191" s="69"/>
      <c r="AAO191" s="69"/>
      <c r="AAP191" s="69"/>
      <c r="AAQ191" s="69"/>
      <c r="AAR191" s="69"/>
      <c r="AAS191" s="69"/>
      <c r="AAT191" s="69"/>
      <c r="AAU191" s="69"/>
      <c r="AAV191" s="69"/>
      <c r="AAW191" s="69"/>
      <c r="AAX191" s="69"/>
      <c r="AAY191" s="69"/>
      <c r="AAZ191" s="69"/>
      <c r="ABA191" s="69"/>
      <c r="ABB191" s="69"/>
      <c r="ABC191" s="69"/>
      <c r="ABD191" s="69"/>
      <c r="ABE191" s="69"/>
      <c r="ABF191" s="69"/>
      <c r="ABG191" s="69"/>
      <c r="ABH191" s="69"/>
      <c r="ABI191" s="69"/>
      <c r="ABJ191" s="69"/>
      <c r="ABK191" s="69"/>
      <c r="ABL191" s="69"/>
      <c r="ABM191" s="69"/>
      <c r="ABN191" s="69"/>
      <c r="ABO191" s="69"/>
      <c r="ABP191" s="69"/>
      <c r="ABQ191" s="69"/>
      <c r="ABR191" s="69"/>
      <c r="ABS191" s="69"/>
      <c r="ABT191" s="69"/>
      <c r="ABU191" s="69"/>
      <c r="ABV191" s="69"/>
      <c r="ABW191" s="69"/>
      <c r="ABX191" s="69"/>
      <c r="ABY191" s="69"/>
      <c r="ABZ191" s="69"/>
      <c r="ACA191" s="69"/>
      <c r="ACB191" s="69"/>
      <c r="ACC191" s="69"/>
      <c r="ACD191" s="69"/>
      <c r="ACE191" s="69"/>
      <c r="ACF191" s="69"/>
      <c r="ACG191" s="69"/>
      <c r="ACH191" s="69"/>
      <c r="ACI191" s="69"/>
      <c r="ACJ191" s="69"/>
      <c r="ACK191" s="69"/>
      <c r="ACL191" s="69"/>
      <c r="ACM191" s="69"/>
      <c r="ACN191" s="69"/>
      <c r="ACO191" s="69"/>
      <c r="ACP191" s="69"/>
      <c r="ACQ191" s="69"/>
      <c r="ACR191" s="69"/>
      <c r="ACS191" s="69"/>
      <c r="ACT191" s="69"/>
      <c r="ACU191" s="69"/>
      <c r="ACV191" s="69"/>
      <c r="ACW191" s="69"/>
      <c r="ACX191" s="69"/>
      <c r="ACY191" s="69"/>
      <c r="ACZ191" s="69"/>
      <c r="ADA191" s="69"/>
      <c r="ADB191" s="69"/>
      <c r="ADC191" s="69"/>
      <c r="ADD191" s="69"/>
      <c r="ADE191" s="69"/>
      <c r="ADF191" s="69"/>
      <c r="ADG191" s="69"/>
      <c r="ADH191" s="69"/>
      <c r="ADI191" s="69"/>
      <c r="ADJ191" s="69"/>
      <c r="ADK191" s="69"/>
      <c r="ADL191" s="69"/>
      <c r="ADM191" s="69"/>
      <c r="ADN191" s="69"/>
      <c r="ADO191" s="69"/>
      <c r="ADP191" s="69"/>
      <c r="ADQ191" s="69"/>
      <c r="ADR191" s="69"/>
      <c r="ADS191" s="69"/>
      <c r="ADT191" s="69"/>
      <c r="ADU191" s="69"/>
      <c r="ADV191" s="69"/>
      <c r="ADW191" s="69"/>
      <c r="ADX191" s="69"/>
      <c r="ADY191" s="69"/>
      <c r="ADZ191" s="77"/>
      <c r="AEA191" s="69"/>
      <c r="AEB191" s="69"/>
      <c r="AEC191" s="69"/>
      <c r="AED191" s="69"/>
      <c r="AEE191" s="111">
        <f t="shared" si="78"/>
        <v>186</v>
      </c>
      <c r="AEF191" s="109"/>
      <c r="AEG191" s="69"/>
      <c r="AEH191" s="69"/>
      <c r="AEI191" s="69"/>
      <c r="AEJ191" s="69"/>
      <c r="AEK191" s="69"/>
      <c r="AEL191" s="69"/>
      <c r="AEM191" s="69"/>
      <c r="AEN191" s="69"/>
      <c r="AEO191" s="69"/>
      <c r="AEP191" s="69"/>
      <c r="AEQ191" s="69"/>
      <c r="AER191" s="69"/>
      <c r="AES191" s="69"/>
      <c r="AET191" s="69"/>
      <c r="AEU191" s="69"/>
      <c r="AEV191" s="69"/>
      <c r="AEW191" s="69"/>
      <c r="AEX191" s="69"/>
      <c r="AEY191" s="69"/>
      <c r="AEZ191" s="69"/>
      <c r="AFA191" s="69"/>
      <c r="AFB191" s="113"/>
      <c r="AFC191" s="113"/>
      <c r="AFD191" s="113"/>
      <c r="AFE191" s="113"/>
      <c r="AFF191" s="113"/>
      <c r="AFG191" s="113"/>
      <c r="AFH191" s="113"/>
      <c r="AFI191" s="113"/>
      <c r="AFJ191" s="113"/>
      <c r="AFK191" s="113"/>
      <c r="AFL191" s="113"/>
      <c r="AFM191" s="113"/>
      <c r="AFN191" s="113"/>
      <c r="AFO191" s="113"/>
      <c r="AFP191" s="113"/>
      <c r="AFQ191" s="113"/>
      <c r="AFR191" s="113"/>
      <c r="AFS191" s="113"/>
      <c r="AFT191" s="113"/>
      <c r="AFU191" s="113"/>
      <c r="AFV191" s="113"/>
      <c r="AFW191" s="113"/>
      <c r="AFX191" s="113"/>
      <c r="AFY191" s="113"/>
      <c r="AFZ191" s="113"/>
      <c r="AGA191" s="69"/>
      <c r="AGB191" s="69"/>
      <c r="AGC191" s="69"/>
      <c r="AGD191" s="69"/>
      <c r="AGE191" s="69"/>
      <c r="AGF191" s="69"/>
      <c r="AGG191" s="69"/>
      <c r="AGH191" s="69"/>
      <c r="AGI191" s="69"/>
      <c r="AGJ191" s="69"/>
      <c r="AGK191" s="69"/>
      <c r="AGL191" s="69"/>
      <c r="AGM191" s="69"/>
      <c r="AGN191" s="69"/>
      <c r="AGO191" s="69"/>
      <c r="AGP191" s="69"/>
      <c r="AGQ191" s="69"/>
      <c r="AGR191" s="69"/>
      <c r="AGS191" s="69"/>
      <c r="AGT191" s="69"/>
      <c r="AGU191" s="69"/>
      <c r="AGV191" s="69"/>
      <c r="AGW191" s="69"/>
      <c r="AGX191" s="69"/>
      <c r="AGY191" s="69"/>
      <c r="AGZ191" s="69"/>
      <c r="AHA191" s="69"/>
      <c r="AHB191" s="69"/>
      <c r="AHC191" s="69"/>
      <c r="AHD191" s="69"/>
      <c r="AHE191" s="69"/>
      <c r="AHF191" s="69"/>
      <c r="AHG191" s="69"/>
      <c r="AHH191" s="69"/>
      <c r="AHI191" s="69"/>
      <c r="AHJ191" s="69"/>
      <c r="AHK191" s="69"/>
      <c r="AHL191" s="69"/>
      <c r="AHM191" s="69"/>
      <c r="AHN191" s="69"/>
      <c r="AHO191" s="69"/>
      <c r="AHP191" s="69"/>
      <c r="AHQ191" s="69"/>
      <c r="AHR191" s="69"/>
      <c r="AHS191" s="69"/>
      <c r="AHT191" s="69"/>
      <c r="AHU191" s="69"/>
      <c r="AHV191" s="69"/>
      <c r="AHW191" s="69"/>
      <c r="AHX191" s="69"/>
      <c r="AHY191" s="69"/>
      <c r="AHZ191" s="69"/>
      <c r="AIA191" s="69"/>
      <c r="AIB191" s="69"/>
    </row>
    <row r="192" spans="1:912" ht="1.5" customHeight="1" x14ac:dyDescent="0.25">
      <c r="A192" s="77"/>
      <c r="B192" s="69"/>
      <c r="C192" s="69"/>
      <c r="D192" s="69"/>
      <c r="E192" s="77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69"/>
      <c r="FF192" s="69"/>
      <c r="FG192" s="69"/>
      <c r="FH192" s="69"/>
      <c r="FI192" s="69"/>
      <c r="FJ192" s="69"/>
      <c r="FK192" s="69"/>
      <c r="FL192" s="69"/>
      <c r="FM192" s="69"/>
      <c r="FN192" s="69"/>
      <c r="FO192" s="69"/>
      <c r="FP192" s="69"/>
      <c r="FQ192" s="69"/>
      <c r="FR192" s="69"/>
      <c r="FS192" s="69"/>
      <c r="FT192" s="69"/>
      <c r="FU192" s="69"/>
      <c r="FV192" s="69"/>
      <c r="FW192" s="69"/>
      <c r="FX192" s="69"/>
      <c r="FY192" s="69"/>
      <c r="FZ192" s="69"/>
      <c r="GA192" s="69"/>
      <c r="GB192" s="69"/>
      <c r="GC192" s="69"/>
      <c r="GD192" s="69"/>
      <c r="GE192" s="69"/>
      <c r="GF192" s="69"/>
      <c r="GG192" s="69"/>
      <c r="GH192" s="69"/>
      <c r="GI192" s="69"/>
      <c r="GJ192" s="69"/>
      <c r="GK192" s="69"/>
      <c r="GL192" s="69"/>
      <c r="GM192" s="69"/>
      <c r="GN192" s="69"/>
      <c r="GO192" s="69"/>
      <c r="GP192" s="69"/>
      <c r="GQ192" s="69"/>
      <c r="GR192" s="69"/>
      <c r="GS192" s="69"/>
      <c r="GT192" s="69"/>
      <c r="GU192" s="69"/>
      <c r="GV192" s="69"/>
      <c r="GW192" s="69"/>
      <c r="GX192" s="69"/>
      <c r="GY192" s="69"/>
      <c r="GZ192" s="69"/>
      <c r="HA192" s="69"/>
      <c r="HB192" s="69"/>
      <c r="HC192" s="69"/>
      <c r="HD192" s="69"/>
      <c r="HE192" s="69"/>
      <c r="HF192" s="69"/>
      <c r="HG192" s="69"/>
      <c r="HH192" s="69"/>
      <c r="HI192" s="69"/>
      <c r="HJ192" s="69"/>
      <c r="HK192" s="69"/>
      <c r="HL192" s="69"/>
      <c r="HM192" s="69"/>
      <c r="HN192" s="69"/>
      <c r="HO192" s="69"/>
      <c r="HP192" s="69"/>
      <c r="HQ192" s="69"/>
      <c r="HR192" s="69"/>
      <c r="HS192" s="69"/>
      <c r="HT192" s="69"/>
      <c r="HU192" s="69"/>
      <c r="HV192" s="69"/>
      <c r="HW192" s="69"/>
      <c r="HX192" s="69"/>
      <c r="HY192" s="69"/>
      <c r="HZ192" s="69"/>
      <c r="IA192" s="69"/>
      <c r="IB192" s="69"/>
      <c r="IC192" s="69"/>
      <c r="ID192" s="69"/>
      <c r="IE192" s="69"/>
      <c r="IF192" s="69"/>
      <c r="IG192" s="69"/>
      <c r="IH192" s="69"/>
      <c r="II192" s="69"/>
      <c r="IJ192" s="69"/>
      <c r="IK192" s="69"/>
      <c r="IL192" s="69"/>
      <c r="IM192" s="69"/>
      <c r="IN192" s="69"/>
      <c r="IO192" s="69"/>
      <c r="IP192" s="69"/>
      <c r="IQ192" s="69"/>
      <c r="IR192" s="69"/>
      <c r="IS192" s="69"/>
      <c r="IT192" s="69"/>
      <c r="IU192" s="69"/>
      <c r="IV192" s="69"/>
      <c r="IW192" s="69"/>
      <c r="IX192" s="69"/>
      <c r="IY192" s="69"/>
      <c r="IZ192" s="69"/>
      <c r="JA192" s="69"/>
      <c r="JB192" s="69"/>
      <c r="JC192" s="69"/>
      <c r="JD192" s="69"/>
      <c r="JE192" s="69"/>
      <c r="JF192" s="69"/>
      <c r="JG192" s="69"/>
      <c r="JH192" s="69"/>
      <c r="JI192" s="69"/>
      <c r="JJ192" s="69"/>
      <c r="JK192" s="69"/>
      <c r="JL192" s="69"/>
      <c r="JM192" s="69"/>
      <c r="JN192" s="69"/>
      <c r="JO192" s="69"/>
      <c r="JP192" s="69"/>
      <c r="JQ192" s="69"/>
      <c r="JR192" s="69"/>
      <c r="JS192" s="69"/>
      <c r="JT192" s="69"/>
      <c r="JU192" s="69"/>
      <c r="JV192" s="69"/>
      <c r="JW192" s="69"/>
      <c r="JX192" s="69"/>
      <c r="JY192" s="69"/>
      <c r="JZ192" s="69"/>
      <c r="KA192" s="69"/>
      <c r="KB192" s="69"/>
      <c r="KC192" s="69"/>
      <c r="KD192" s="69"/>
      <c r="KE192" s="69"/>
      <c r="KF192" s="69"/>
      <c r="KG192" s="69"/>
      <c r="KH192" s="69"/>
      <c r="KI192" s="69"/>
      <c r="KJ192" s="69"/>
      <c r="KK192" s="69"/>
      <c r="KL192" s="69"/>
      <c r="KM192" s="69"/>
      <c r="KN192" s="69"/>
      <c r="KO192" s="69"/>
      <c r="KP192" s="69"/>
      <c r="KQ192" s="69"/>
      <c r="KR192" s="69"/>
      <c r="KS192" s="69"/>
      <c r="KT192" s="69"/>
      <c r="KU192" s="69"/>
      <c r="KV192" s="69"/>
      <c r="KW192" s="69"/>
      <c r="KX192" s="69"/>
      <c r="KY192" s="69"/>
      <c r="KZ192" s="69"/>
      <c r="LA192" s="69"/>
      <c r="LB192" s="69"/>
      <c r="LC192" s="69"/>
      <c r="LD192" s="69"/>
      <c r="LE192" s="69"/>
      <c r="LF192" s="69"/>
      <c r="LG192" s="69"/>
      <c r="LH192" s="69"/>
      <c r="LI192" s="69"/>
      <c r="LJ192" s="69"/>
      <c r="LK192" s="69"/>
      <c r="LL192" s="69"/>
      <c r="LM192" s="69"/>
      <c r="LN192" s="69"/>
      <c r="LO192" s="69"/>
      <c r="LP192" s="69"/>
      <c r="LQ192" s="69"/>
      <c r="LR192" s="69"/>
      <c r="LS192" s="69"/>
      <c r="LT192" s="69"/>
      <c r="LU192" s="69"/>
      <c r="LV192" s="69"/>
      <c r="LW192" s="69"/>
      <c r="LX192" s="69"/>
      <c r="LY192" s="69"/>
      <c r="LZ192" s="69"/>
      <c r="MA192" s="69"/>
      <c r="MB192" s="69"/>
      <c r="MC192" s="69"/>
      <c r="MD192" s="69"/>
      <c r="ME192" s="69"/>
      <c r="MF192" s="69"/>
      <c r="MG192" s="69"/>
      <c r="MH192" s="69"/>
      <c r="MI192" s="69"/>
      <c r="MJ192" s="69"/>
      <c r="MK192" s="69"/>
      <c r="ML192" s="69"/>
      <c r="MM192" s="69"/>
      <c r="MN192" s="69"/>
      <c r="MO192" s="69"/>
      <c r="MP192" s="69"/>
      <c r="MQ192" s="69"/>
      <c r="MR192" s="69"/>
      <c r="MS192" s="69"/>
      <c r="MT192" s="69"/>
      <c r="MU192" s="69"/>
      <c r="MV192" s="69"/>
      <c r="MW192" s="69"/>
      <c r="MX192" s="69"/>
      <c r="MY192" s="69"/>
      <c r="MZ192" s="69"/>
      <c r="NA192" s="69"/>
      <c r="NB192" s="69"/>
      <c r="NC192" s="69"/>
      <c r="ND192" s="69"/>
      <c r="NE192" s="69"/>
      <c r="NF192" s="69"/>
      <c r="NG192" s="69"/>
      <c r="NH192" s="69"/>
      <c r="NI192" s="69"/>
      <c r="NJ192" s="69"/>
      <c r="NK192" s="69"/>
      <c r="NL192" s="69"/>
      <c r="NM192" s="69"/>
      <c r="NN192" s="69"/>
      <c r="NO192" s="69"/>
      <c r="NP192" s="69"/>
      <c r="NQ192" s="69"/>
      <c r="NR192" s="69"/>
      <c r="NS192" s="69"/>
      <c r="NT192" s="69"/>
      <c r="NU192" s="69"/>
      <c r="NV192" s="69"/>
      <c r="NW192" s="69"/>
      <c r="NX192" s="69"/>
      <c r="NY192" s="69"/>
      <c r="NZ192" s="69"/>
      <c r="OA192" s="69"/>
      <c r="OB192" s="69"/>
      <c r="OC192" s="69"/>
      <c r="OD192" s="69"/>
      <c r="OE192" s="69"/>
      <c r="OF192" s="69"/>
      <c r="OG192" s="69"/>
      <c r="OH192" s="69"/>
      <c r="OI192" s="69"/>
      <c r="OJ192" s="69"/>
      <c r="OK192" s="69"/>
      <c r="OL192" s="69"/>
      <c r="OM192" s="69"/>
      <c r="ON192" s="69"/>
      <c r="OO192" s="69"/>
      <c r="OP192" s="69"/>
      <c r="OQ192" s="69"/>
      <c r="OR192" s="69"/>
      <c r="OS192" s="69"/>
      <c r="OT192" s="69"/>
      <c r="OU192" s="69"/>
      <c r="OV192" s="69"/>
      <c r="OW192" s="69"/>
      <c r="OX192" s="69"/>
      <c r="OY192" s="69"/>
      <c r="OZ192" s="69"/>
      <c r="PA192" s="69"/>
      <c r="PB192" s="69"/>
      <c r="PC192" s="69"/>
      <c r="PD192" s="69"/>
      <c r="PE192" s="69"/>
      <c r="PF192" s="69"/>
      <c r="PG192" s="69"/>
      <c r="PH192" s="69"/>
      <c r="PI192" s="69"/>
      <c r="PJ192" s="69"/>
      <c r="PK192" s="69"/>
      <c r="PL192" s="69"/>
      <c r="PM192" s="69"/>
      <c r="PN192" s="69"/>
      <c r="PO192" s="69"/>
      <c r="PP192" s="69"/>
      <c r="PQ192" s="69"/>
      <c r="PR192" s="69"/>
      <c r="PS192" s="69"/>
      <c r="PT192" s="69"/>
      <c r="PU192" s="69"/>
      <c r="PV192" s="69"/>
      <c r="PW192" s="69"/>
      <c r="PX192" s="69"/>
      <c r="PY192" s="69"/>
      <c r="PZ192" s="69"/>
      <c r="QA192" s="69"/>
      <c r="QB192" s="69"/>
      <c r="QC192" s="69"/>
      <c r="QD192" s="69"/>
      <c r="QE192" s="69"/>
      <c r="QF192" s="69"/>
      <c r="QG192" s="69"/>
      <c r="QH192" s="69"/>
      <c r="QI192" s="69"/>
      <c r="QJ192" s="69"/>
      <c r="QK192" s="69"/>
      <c r="QL192" s="69"/>
      <c r="QM192" s="69"/>
      <c r="QN192" s="69"/>
      <c r="QO192" s="69"/>
      <c r="QP192" s="69"/>
      <c r="QQ192" s="69"/>
      <c r="QR192" s="69"/>
      <c r="QS192" s="69"/>
      <c r="QT192" s="69"/>
      <c r="QU192" s="69"/>
      <c r="QV192" s="69"/>
      <c r="QW192" s="69"/>
      <c r="QX192" s="69"/>
      <c r="QY192" s="69"/>
      <c r="QZ192" s="69"/>
      <c r="RA192" s="69"/>
      <c r="RB192" s="69"/>
      <c r="RC192" s="69"/>
      <c r="RD192" s="69"/>
      <c r="RE192" s="69"/>
      <c r="RF192" s="69"/>
      <c r="RG192" s="69"/>
      <c r="RH192" s="69"/>
      <c r="RI192" s="69"/>
      <c r="RJ192" s="69"/>
      <c r="RK192" s="69"/>
      <c r="RL192" s="69"/>
      <c r="RM192" s="69"/>
      <c r="RN192" s="69"/>
      <c r="RO192" s="69"/>
      <c r="RP192" s="69"/>
      <c r="RQ192" s="69"/>
      <c r="RR192" s="69"/>
      <c r="RS192" s="69"/>
      <c r="RT192" s="69"/>
      <c r="RU192" s="69"/>
      <c r="RV192" s="69"/>
      <c r="RW192" s="69"/>
      <c r="RX192" s="69"/>
      <c r="RY192" s="69"/>
      <c r="RZ192" s="69"/>
      <c r="SA192" s="69"/>
      <c r="SB192" s="69"/>
      <c r="SC192" s="69"/>
      <c r="SD192" s="69"/>
      <c r="SE192" s="69"/>
      <c r="SF192" s="69"/>
      <c r="SG192" s="69"/>
      <c r="SH192" s="69"/>
      <c r="SI192" s="69"/>
      <c r="SJ192" s="69"/>
      <c r="SK192" s="69"/>
      <c r="SL192" s="69"/>
      <c r="SM192" s="69"/>
      <c r="SN192" s="69"/>
      <c r="SO192" s="69"/>
      <c r="SP192" s="69"/>
      <c r="SQ192" s="69"/>
      <c r="SR192" s="69"/>
      <c r="SS192" s="69"/>
      <c r="ST192" s="69"/>
      <c r="SU192" s="69"/>
      <c r="SV192" s="69"/>
      <c r="SW192" s="69"/>
      <c r="SX192" s="69"/>
      <c r="SY192" s="69"/>
      <c r="SZ192" s="69"/>
      <c r="TA192" s="69"/>
      <c r="TB192" s="69"/>
      <c r="TC192" s="69"/>
      <c r="TD192" s="69"/>
      <c r="TE192" s="69"/>
      <c r="TF192" s="69"/>
      <c r="TG192" s="69"/>
      <c r="TH192" s="69"/>
      <c r="TI192" s="69"/>
      <c r="TJ192" s="69"/>
      <c r="TK192" s="69"/>
      <c r="TL192" s="69"/>
      <c r="TM192" s="69"/>
      <c r="TN192" s="69"/>
      <c r="TO192" s="69"/>
      <c r="TP192" s="69"/>
      <c r="TQ192" s="69"/>
      <c r="TR192" s="69"/>
      <c r="TS192" s="69"/>
      <c r="TT192" s="69"/>
      <c r="TU192" s="69"/>
      <c r="TV192" s="69"/>
      <c r="TW192" s="69"/>
      <c r="TX192" s="69"/>
      <c r="TY192" s="69"/>
      <c r="TZ192" s="69"/>
      <c r="UA192" s="69"/>
      <c r="UB192" s="69"/>
      <c r="UC192" s="69"/>
      <c r="UD192" s="69"/>
      <c r="UE192" s="69"/>
      <c r="UF192" s="69"/>
      <c r="UG192" s="69"/>
      <c r="UH192" s="69"/>
      <c r="UI192" s="69"/>
      <c r="UJ192" s="69"/>
      <c r="UK192" s="69"/>
      <c r="UL192" s="69"/>
      <c r="UM192" s="69"/>
      <c r="UN192" s="69"/>
      <c r="UO192" s="69"/>
      <c r="UP192" s="69"/>
      <c r="UQ192" s="69"/>
      <c r="UR192" s="69"/>
      <c r="US192" s="69"/>
      <c r="UT192" s="69"/>
      <c r="UU192" s="69"/>
      <c r="UV192" s="69"/>
      <c r="UW192" s="69"/>
      <c r="UX192" s="69"/>
      <c r="UY192" s="69"/>
      <c r="UZ192" s="69"/>
      <c r="VA192" s="69"/>
      <c r="VB192" s="69"/>
      <c r="VC192" s="69"/>
      <c r="VD192" s="69"/>
      <c r="VE192" s="69"/>
      <c r="VF192" s="69"/>
      <c r="VG192" s="69"/>
      <c r="VH192" s="69"/>
      <c r="VI192" s="69"/>
      <c r="VJ192" s="69"/>
      <c r="VK192" s="69"/>
      <c r="VL192" s="69"/>
      <c r="VM192" s="69"/>
      <c r="VN192" s="69"/>
      <c r="VO192" s="69"/>
      <c r="VP192" s="69"/>
      <c r="VQ192" s="69"/>
      <c r="VR192" s="69"/>
      <c r="VS192" s="69"/>
      <c r="VT192" s="69"/>
      <c r="VU192" s="69"/>
      <c r="VV192" s="69"/>
      <c r="VW192" s="69"/>
      <c r="VX192" s="69"/>
      <c r="VY192" s="69"/>
      <c r="VZ192" s="69"/>
      <c r="WA192" s="69"/>
      <c r="WB192" s="69"/>
      <c r="WC192" s="69"/>
      <c r="WD192" s="69"/>
      <c r="WE192" s="69"/>
      <c r="WF192" s="69"/>
      <c r="WG192" s="69"/>
      <c r="WH192" s="69"/>
      <c r="WI192" s="69"/>
      <c r="WJ192" s="69"/>
      <c r="WK192" s="69"/>
      <c r="WL192" s="69"/>
      <c r="WM192" s="69"/>
      <c r="WN192" s="69"/>
      <c r="WO192" s="69"/>
      <c r="WP192" s="69"/>
      <c r="WQ192" s="69"/>
      <c r="WR192" s="69"/>
      <c r="WS192" s="69"/>
      <c r="WT192" s="69"/>
      <c r="WU192" s="69"/>
      <c r="WV192" s="69"/>
      <c r="WW192" s="69"/>
      <c r="WX192" s="69"/>
      <c r="WY192" s="69"/>
      <c r="WZ192" s="69"/>
      <c r="XA192" s="69"/>
      <c r="XB192" s="69"/>
      <c r="XC192" s="69"/>
      <c r="XD192" s="69"/>
      <c r="XE192" s="69"/>
      <c r="XF192" s="69"/>
      <c r="XG192" s="69"/>
      <c r="XH192" s="69"/>
      <c r="XI192" s="69"/>
      <c r="XJ192" s="69"/>
      <c r="XK192" s="69"/>
      <c r="XL192" s="69"/>
      <c r="XM192" s="69"/>
      <c r="XN192" s="69"/>
      <c r="XO192" s="69"/>
      <c r="XP192" s="69"/>
      <c r="XQ192" s="69"/>
      <c r="XR192" s="69"/>
      <c r="XS192" s="69"/>
      <c r="XT192" s="69"/>
      <c r="XU192" s="69"/>
      <c r="XV192" s="69"/>
      <c r="XW192" s="69"/>
      <c r="XX192" s="69"/>
      <c r="XY192" s="69"/>
      <c r="XZ192" s="69"/>
      <c r="YA192" s="69"/>
      <c r="YB192" s="69"/>
      <c r="YC192" s="69"/>
      <c r="YD192" s="69"/>
      <c r="YE192" s="69"/>
      <c r="YF192" s="69"/>
      <c r="YG192" s="69"/>
      <c r="YH192" s="69"/>
      <c r="YI192" s="69"/>
      <c r="YJ192" s="69"/>
      <c r="YK192" s="69"/>
      <c r="YL192" s="69"/>
      <c r="YM192" s="69"/>
      <c r="YN192" s="69"/>
      <c r="YO192" s="69"/>
      <c r="YP192" s="69"/>
      <c r="YQ192" s="69"/>
      <c r="YR192" s="69"/>
      <c r="YS192" s="69"/>
      <c r="YT192" s="69"/>
      <c r="YU192" s="69"/>
      <c r="YV192" s="69"/>
      <c r="YW192" s="69"/>
      <c r="YX192" s="69"/>
      <c r="YY192" s="69"/>
      <c r="YZ192" s="69"/>
      <c r="ZA192" s="69"/>
      <c r="ZB192" s="69"/>
      <c r="ZC192" s="69"/>
      <c r="ZD192" s="69"/>
      <c r="ZE192" s="69"/>
      <c r="ZF192" s="69"/>
      <c r="ZG192" s="69"/>
      <c r="ZH192" s="69"/>
      <c r="ZI192" s="69"/>
      <c r="ZJ192" s="69"/>
      <c r="ZK192" s="69"/>
      <c r="ZL192" s="69"/>
      <c r="ZM192" s="69"/>
      <c r="ZN192" s="69"/>
      <c r="ZO192" s="69"/>
      <c r="ZP192" s="69"/>
      <c r="ZQ192" s="69"/>
      <c r="ZR192" s="69"/>
      <c r="ZS192" s="69"/>
      <c r="ZT192" s="69"/>
      <c r="ZU192" s="69"/>
      <c r="ZV192" s="69"/>
      <c r="ZW192" s="69"/>
      <c r="ZX192" s="69"/>
      <c r="ZY192" s="69"/>
      <c r="ZZ192" s="69"/>
      <c r="AAA192" s="69"/>
      <c r="AAB192" s="69"/>
      <c r="AAC192" s="69"/>
      <c r="AAD192" s="69"/>
      <c r="AAE192" s="69"/>
      <c r="AAF192" s="69"/>
      <c r="AAG192" s="69"/>
      <c r="AAH192" s="69"/>
      <c r="AAI192" s="69"/>
      <c r="AAJ192" s="69"/>
      <c r="AAK192" s="69"/>
      <c r="AAL192" s="69"/>
      <c r="AAM192" s="69"/>
      <c r="AAN192" s="69"/>
      <c r="AAO192" s="69"/>
      <c r="AAP192" s="69"/>
      <c r="AAQ192" s="69"/>
      <c r="AAR192" s="69"/>
      <c r="AAS192" s="69"/>
      <c r="AAT192" s="69"/>
      <c r="AAU192" s="69"/>
      <c r="AAV192" s="69"/>
      <c r="AAW192" s="69"/>
      <c r="AAX192" s="69"/>
      <c r="AAY192" s="69"/>
      <c r="AAZ192" s="69"/>
      <c r="ABA192" s="69"/>
      <c r="ABB192" s="69"/>
      <c r="ABC192" s="69"/>
      <c r="ABD192" s="69"/>
      <c r="ABE192" s="69"/>
      <c r="ABF192" s="69"/>
      <c r="ABG192" s="69"/>
      <c r="ABH192" s="69"/>
      <c r="ABI192" s="69"/>
      <c r="ABJ192" s="69"/>
      <c r="ABK192" s="69"/>
      <c r="ABL192" s="69"/>
      <c r="ABM192" s="69"/>
      <c r="ABN192" s="69"/>
      <c r="ABO192" s="69"/>
      <c r="ABP192" s="69"/>
      <c r="ABQ192" s="69"/>
      <c r="ABR192" s="69"/>
      <c r="ABS192" s="69"/>
      <c r="ABT192" s="69"/>
      <c r="ABU192" s="69"/>
      <c r="ABV192" s="69"/>
      <c r="ABW192" s="69"/>
      <c r="ABX192" s="69"/>
      <c r="ABY192" s="69"/>
      <c r="ABZ192" s="69"/>
      <c r="ACA192" s="69"/>
      <c r="ACB192" s="69"/>
      <c r="ACC192" s="69"/>
      <c r="ACD192" s="69"/>
      <c r="ACE192" s="69"/>
      <c r="ACF192" s="69"/>
      <c r="ACG192" s="69"/>
      <c r="ACH192" s="69"/>
      <c r="ACI192" s="69"/>
      <c r="ACJ192" s="69"/>
      <c r="ACK192" s="69"/>
      <c r="ACL192" s="69"/>
      <c r="ACM192" s="69"/>
      <c r="ACN192" s="69"/>
      <c r="ACO192" s="69"/>
      <c r="ACP192" s="69"/>
      <c r="ACQ192" s="69"/>
      <c r="ACR192" s="69"/>
      <c r="ACS192" s="69"/>
      <c r="ACT192" s="69"/>
      <c r="ACU192" s="69"/>
      <c r="ACV192" s="69"/>
      <c r="ACW192" s="69"/>
      <c r="ACX192" s="69"/>
      <c r="ACY192" s="69"/>
      <c r="ACZ192" s="69"/>
      <c r="ADA192" s="69"/>
      <c r="ADB192" s="69"/>
      <c r="ADC192" s="69"/>
      <c r="ADD192" s="69"/>
      <c r="ADE192" s="69"/>
      <c r="ADF192" s="69"/>
      <c r="ADG192" s="69"/>
      <c r="ADH192" s="69"/>
      <c r="ADI192" s="69"/>
      <c r="ADJ192" s="69"/>
      <c r="ADK192" s="69"/>
      <c r="ADL192" s="69"/>
      <c r="ADM192" s="69"/>
      <c r="ADN192" s="69"/>
      <c r="ADO192" s="69"/>
      <c r="ADP192" s="69"/>
      <c r="ADQ192" s="69"/>
      <c r="ADR192" s="69"/>
      <c r="ADS192" s="69"/>
      <c r="ADT192" s="69"/>
      <c r="ADU192" s="69"/>
      <c r="ADV192" s="69"/>
      <c r="ADW192" s="69"/>
      <c r="ADX192" s="69"/>
      <c r="ADY192" s="69"/>
      <c r="ADZ192" s="77"/>
      <c r="AEA192" s="69"/>
      <c r="AEB192" s="69"/>
      <c r="AEC192" s="69"/>
      <c r="AED192" s="69"/>
      <c r="AEE192" s="111">
        <f t="shared" si="78"/>
        <v>187</v>
      </c>
      <c r="AEF192" s="109"/>
      <c r="AEG192" s="69"/>
      <c r="AEH192" s="69"/>
      <c r="AEI192" s="69"/>
      <c r="AEJ192" s="69"/>
      <c r="AEK192" s="69"/>
      <c r="AEL192" s="69"/>
      <c r="AEM192" s="69"/>
      <c r="AEN192" s="69"/>
      <c r="AEO192" s="69"/>
      <c r="AEP192" s="69"/>
      <c r="AEQ192" s="69"/>
      <c r="AER192" s="69"/>
      <c r="AES192" s="69"/>
      <c r="AET192" s="69"/>
      <c r="AEU192" s="69"/>
      <c r="AEV192" s="69"/>
      <c r="AEW192" s="69"/>
      <c r="AEX192" s="69"/>
      <c r="AEY192" s="69"/>
      <c r="AEZ192" s="69"/>
      <c r="AFA192" s="69"/>
      <c r="AFB192" s="113"/>
      <c r="AFC192" s="113"/>
      <c r="AFD192" s="113"/>
      <c r="AFE192" s="113"/>
      <c r="AFF192" s="113"/>
      <c r="AFG192" s="113"/>
      <c r="AFH192" s="113"/>
      <c r="AFI192" s="113"/>
      <c r="AFJ192" s="113"/>
      <c r="AFK192" s="113"/>
      <c r="AFL192" s="113"/>
      <c r="AFM192" s="113"/>
      <c r="AFN192" s="113"/>
      <c r="AFO192" s="113"/>
      <c r="AFP192" s="113"/>
      <c r="AFQ192" s="113"/>
      <c r="AFR192" s="113"/>
      <c r="AFS192" s="113"/>
      <c r="AFT192" s="113"/>
      <c r="AFU192" s="113"/>
      <c r="AFV192" s="113"/>
      <c r="AFW192" s="113"/>
      <c r="AFX192" s="113"/>
      <c r="AFY192" s="113"/>
      <c r="AFZ192" s="113"/>
      <c r="AGA192" s="69"/>
      <c r="AGB192" s="69"/>
      <c r="AGC192" s="69"/>
      <c r="AGD192" s="69"/>
      <c r="AGE192" s="69"/>
      <c r="AGF192" s="69"/>
      <c r="AGG192" s="69"/>
      <c r="AGH192" s="69"/>
      <c r="AGI192" s="69"/>
      <c r="AGJ192" s="69"/>
      <c r="AGK192" s="69"/>
      <c r="AGL192" s="69"/>
      <c r="AGM192" s="69"/>
      <c r="AGN192" s="69"/>
      <c r="AGO192" s="69"/>
      <c r="AGP192" s="69"/>
      <c r="AGQ192" s="69"/>
      <c r="AGR192" s="69"/>
      <c r="AGS192" s="69"/>
      <c r="AGT192" s="69"/>
      <c r="AGU192" s="69"/>
      <c r="AGV192" s="69"/>
      <c r="AGW192" s="69"/>
      <c r="AGX192" s="69"/>
      <c r="AGY192" s="69"/>
      <c r="AGZ192" s="69"/>
      <c r="AHA192" s="69"/>
      <c r="AHB192" s="69"/>
      <c r="AHC192" s="69"/>
      <c r="AHD192" s="69"/>
      <c r="AHE192" s="69"/>
      <c r="AHF192" s="69"/>
      <c r="AHG192" s="69"/>
      <c r="AHH192" s="69"/>
      <c r="AHI192" s="69"/>
      <c r="AHJ192" s="69"/>
      <c r="AHK192" s="69"/>
      <c r="AHL192" s="69"/>
      <c r="AHM192" s="69"/>
      <c r="AHN192" s="69"/>
      <c r="AHO192" s="69"/>
      <c r="AHP192" s="69"/>
      <c r="AHQ192" s="69"/>
      <c r="AHR192" s="69"/>
      <c r="AHS192" s="69"/>
      <c r="AHT192" s="69"/>
      <c r="AHU192" s="69"/>
      <c r="AHV192" s="69"/>
      <c r="AHW192" s="69"/>
      <c r="AHX192" s="69"/>
      <c r="AHY192" s="69"/>
      <c r="AHZ192" s="69"/>
      <c r="AIA192" s="69"/>
      <c r="AIB192" s="69"/>
    </row>
    <row r="193" spans="1:912" ht="1.5" customHeight="1" x14ac:dyDescent="0.25">
      <c r="A193" s="77"/>
      <c r="B193" s="69"/>
      <c r="C193" s="69"/>
      <c r="D193" s="69"/>
      <c r="E193" s="77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69"/>
      <c r="ER193" s="69"/>
      <c r="ES193" s="69"/>
      <c r="ET193" s="69"/>
      <c r="EU193" s="69"/>
      <c r="EV193" s="69"/>
      <c r="EW193" s="69"/>
      <c r="EX193" s="69"/>
      <c r="EY193" s="69"/>
      <c r="EZ193" s="69"/>
      <c r="FA193" s="69"/>
      <c r="FB193" s="69"/>
      <c r="FC193" s="69"/>
      <c r="FD193" s="69"/>
      <c r="FE193" s="69"/>
      <c r="FF193" s="69"/>
      <c r="FG193" s="69"/>
      <c r="FH193" s="69"/>
      <c r="FI193" s="69"/>
      <c r="FJ193" s="69"/>
      <c r="FK193" s="69"/>
      <c r="FL193" s="69"/>
      <c r="FM193" s="69"/>
      <c r="FN193" s="69"/>
      <c r="FO193" s="69"/>
      <c r="FP193" s="69"/>
      <c r="FQ193" s="69"/>
      <c r="FR193" s="69"/>
      <c r="FS193" s="69"/>
      <c r="FT193" s="69"/>
      <c r="FU193" s="69"/>
      <c r="FV193" s="69"/>
      <c r="FW193" s="69"/>
      <c r="FX193" s="69"/>
      <c r="FY193" s="69"/>
      <c r="FZ193" s="69"/>
      <c r="GA193" s="69"/>
      <c r="GB193" s="69"/>
      <c r="GC193" s="69"/>
      <c r="GD193" s="69"/>
      <c r="GE193" s="69"/>
      <c r="GF193" s="69"/>
      <c r="GG193" s="69"/>
      <c r="GH193" s="69"/>
      <c r="GI193" s="69"/>
      <c r="GJ193" s="69"/>
      <c r="GK193" s="69"/>
      <c r="GL193" s="69"/>
      <c r="GM193" s="69"/>
      <c r="GN193" s="69"/>
      <c r="GO193" s="69"/>
      <c r="GP193" s="69"/>
      <c r="GQ193" s="69"/>
      <c r="GR193" s="69"/>
      <c r="GS193" s="69"/>
      <c r="GT193" s="69"/>
      <c r="GU193" s="69"/>
      <c r="GV193" s="69"/>
      <c r="GW193" s="69"/>
      <c r="GX193" s="69"/>
      <c r="GY193" s="69"/>
      <c r="GZ193" s="69"/>
      <c r="HA193" s="69"/>
      <c r="HB193" s="69"/>
      <c r="HC193" s="69"/>
      <c r="HD193" s="69"/>
      <c r="HE193" s="69"/>
      <c r="HF193" s="69"/>
      <c r="HG193" s="69"/>
      <c r="HH193" s="69"/>
      <c r="HI193" s="69"/>
      <c r="HJ193" s="69"/>
      <c r="HK193" s="69"/>
      <c r="HL193" s="69"/>
      <c r="HM193" s="69"/>
      <c r="HN193" s="69"/>
      <c r="HO193" s="69"/>
      <c r="HP193" s="69"/>
      <c r="HQ193" s="69"/>
      <c r="HR193" s="69"/>
      <c r="HS193" s="69"/>
      <c r="HT193" s="69"/>
      <c r="HU193" s="69"/>
      <c r="HV193" s="69"/>
      <c r="HW193" s="69"/>
      <c r="HX193" s="69"/>
      <c r="HY193" s="69"/>
      <c r="HZ193" s="69"/>
      <c r="IA193" s="69"/>
      <c r="IB193" s="69"/>
      <c r="IC193" s="69"/>
      <c r="ID193" s="69"/>
      <c r="IE193" s="69"/>
      <c r="IF193" s="69"/>
      <c r="IG193" s="69"/>
      <c r="IH193" s="69"/>
      <c r="II193" s="69"/>
      <c r="IJ193" s="69"/>
      <c r="IK193" s="69"/>
      <c r="IL193" s="69"/>
      <c r="IM193" s="69"/>
      <c r="IN193" s="69"/>
      <c r="IO193" s="69"/>
      <c r="IP193" s="69"/>
      <c r="IQ193" s="69"/>
      <c r="IR193" s="69"/>
      <c r="IS193" s="69"/>
      <c r="IT193" s="69"/>
      <c r="IU193" s="69"/>
      <c r="IV193" s="69"/>
      <c r="IW193" s="69"/>
      <c r="IX193" s="69"/>
      <c r="IY193" s="69"/>
      <c r="IZ193" s="69"/>
      <c r="JA193" s="69"/>
      <c r="JB193" s="69"/>
      <c r="JC193" s="69"/>
      <c r="JD193" s="69"/>
      <c r="JE193" s="69"/>
      <c r="JF193" s="69"/>
      <c r="JG193" s="69"/>
      <c r="JH193" s="69"/>
      <c r="JI193" s="69"/>
      <c r="JJ193" s="69"/>
      <c r="JK193" s="69"/>
      <c r="JL193" s="69"/>
      <c r="JM193" s="69"/>
      <c r="JN193" s="69"/>
      <c r="JO193" s="69"/>
      <c r="JP193" s="69"/>
      <c r="JQ193" s="69"/>
      <c r="JR193" s="69"/>
      <c r="JS193" s="69"/>
      <c r="JT193" s="69"/>
      <c r="JU193" s="69"/>
      <c r="JV193" s="69"/>
      <c r="JW193" s="69"/>
      <c r="JX193" s="69"/>
      <c r="JY193" s="69"/>
      <c r="JZ193" s="69"/>
      <c r="KA193" s="69"/>
      <c r="KB193" s="69"/>
      <c r="KC193" s="69"/>
      <c r="KD193" s="69"/>
      <c r="KE193" s="69"/>
      <c r="KF193" s="69"/>
      <c r="KG193" s="69"/>
      <c r="KH193" s="69"/>
      <c r="KI193" s="69"/>
      <c r="KJ193" s="69"/>
      <c r="KK193" s="69"/>
      <c r="KL193" s="69"/>
      <c r="KM193" s="69"/>
      <c r="KN193" s="69"/>
      <c r="KO193" s="69"/>
      <c r="KP193" s="69"/>
      <c r="KQ193" s="69"/>
      <c r="KR193" s="69"/>
      <c r="KS193" s="69"/>
      <c r="KT193" s="69"/>
      <c r="KU193" s="69"/>
      <c r="KV193" s="69"/>
      <c r="KW193" s="69"/>
      <c r="KX193" s="69"/>
      <c r="KY193" s="69"/>
      <c r="KZ193" s="69"/>
      <c r="LA193" s="69"/>
      <c r="LB193" s="69"/>
      <c r="LC193" s="69"/>
      <c r="LD193" s="69"/>
      <c r="LE193" s="69"/>
      <c r="LF193" s="69"/>
      <c r="LG193" s="69"/>
      <c r="LH193" s="69"/>
      <c r="LI193" s="69"/>
      <c r="LJ193" s="69"/>
      <c r="LK193" s="69"/>
      <c r="LL193" s="69"/>
      <c r="LM193" s="69"/>
      <c r="LN193" s="69"/>
      <c r="LO193" s="69"/>
      <c r="LP193" s="69"/>
      <c r="LQ193" s="69"/>
      <c r="LR193" s="69"/>
      <c r="LS193" s="69"/>
      <c r="LT193" s="69"/>
      <c r="LU193" s="69"/>
      <c r="LV193" s="69"/>
      <c r="LW193" s="69"/>
      <c r="LX193" s="69"/>
      <c r="LY193" s="69"/>
      <c r="LZ193" s="69"/>
      <c r="MA193" s="69"/>
      <c r="MB193" s="69"/>
      <c r="MC193" s="69"/>
      <c r="MD193" s="69"/>
      <c r="ME193" s="69"/>
      <c r="MF193" s="69"/>
      <c r="MG193" s="69"/>
      <c r="MH193" s="69"/>
      <c r="MI193" s="69"/>
      <c r="MJ193" s="69"/>
      <c r="MK193" s="69"/>
      <c r="ML193" s="69"/>
      <c r="MM193" s="69"/>
      <c r="MN193" s="69"/>
      <c r="MO193" s="69"/>
      <c r="MP193" s="69"/>
      <c r="MQ193" s="69"/>
      <c r="MR193" s="69"/>
      <c r="MS193" s="69"/>
      <c r="MT193" s="69"/>
      <c r="MU193" s="69"/>
      <c r="MV193" s="69"/>
      <c r="MW193" s="69"/>
      <c r="MX193" s="69"/>
      <c r="MY193" s="69"/>
      <c r="MZ193" s="69"/>
      <c r="NA193" s="69"/>
      <c r="NB193" s="69"/>
      <c r="NC193" s="69"/>
      <c r="ND193" s="69"/>
      <c r="NE193" s="69"/>
      <c r="NF193" s="69"/>
      <c r="NG193" s="69"/>
      <c r="NH193" s="69"/>
      <c r="NI193" s="69"/>
      <c r="NJ193" s="69"/>
      <c r="NK193" s="69"/>
      <c r="NL193" s="69"/>
      <c r="NM193" s="69"/>
      <c r="NN193" s="69"/>
      <c r="NO193" s="69"/>
      <c r="NP193" s="69"/>
      <c r="NQ193" s="69"/>
      <c r="NR193" s="69"/>
      <c r="NS193" s="69"/>
      <c r="NT193" s="69"/>
      <c r="NU193" s="69"/>
      <c r="NV193" s="69"/>
      <c r="NW193" s="69"/>
      <c r="NX193" s="69"/>
      <c r="NY193" s="69"/>
      <c r="NZ193" s="69"/>
      <c r="OA193" s="69"/>
      <c r="OB193" s="69"/>
      <c r="OC193" s="69"/>
      <c r="OD193" s="69"/>
      <c r="OE193" s="69"/>
      <c r="OF193" s="69"/>
      <c r="OG193" s="69"/>
      <c r="OH193" s="69"/>
      <c r="OI193" s="69"/>
      <c r="OJ193" s="69"/>
      <c r="OK193" s="69"/>
      <c r="OL193" s="69"/>
      <c r="OM193" s="69"/>
      <c r="ON193" s="69"/>
      <c r="OO193" s="69"/>
      <c r="OP193" s="69"/>
      <c r="OQ193" s="69"/>
      <c r="OR193" s="69"/>
      <c r="OS193" s="69"/>
      <c r="OT193" s="69"/>
      <c r="OU193" s="69"/>
      <c r="OV193" s="69"/>
      <c r="OW193" s="69"/>
      <c r="OX193" s="69"/>
      <c r="OY193" s="69"/>
      <c r="OZ193" s="69"/>
      <c r="PA193" s="69"/>
      <c r="PB193" s="69"/>
      <c r="PC193" s="69"/>
      <c r="PD193" s="69"/>
      <c r="PE193" s="69"/>
      <c r="PF193" s="69"/>
      <c r="PG193" s="69"/>
      <c r="PH193" s="69"/>
      <c r="PI193" s="69"/>
      <c r="PJ193" s="69"/>
      <c r="PK193" s="69"/>
      <c r="PL193" s="69"/>
      <c r="PM193" s="69"/>
      <c r="PN193" s="69"/>
      <c r="PO193" s="69"/>
      <c r="PP193" s="69"/>
      <c r="PQ193" s="69"/>
      <c r="PR193" s="69"/>
      <c r="PS193" s="69"/>
      <c r="PT193" s="69"/>
      <c r="PU193" s="69"/>
      <c r="PV193" s="69"/>
      <c r="PW193" s="69"/>
      <c r="PX193" s="69"/>
      <c r="PY193" s="69"/>
      <c r="PZ193" s="69"/>
      <c r="QA193" s="69"/>
      <c r="QB193" s="69"/>
      <c r="QC193" s="69"/>
      <c r="QD193" s="69"/>
      <c r="QE193" s="69"/>
      <c r="QF193" s="69"/>
      <c r="QG193" s="69"/>
      <c r="QH193" s="69"/>
      <c r="QI193" s="69"/>
      <c r="QJ193" s="69"/>
      <c r="QK193" s="69"/>
      <c r="QL193" s="69"/>
      <c r="QM193" s="69"/>
      <c r="QN193" s="69"/>
      <c r="QO193" s="69"/>
      <c r="QP193" s="69"/>
      <c r="QQ193" s="69"/>
      <c r="QR193" s="69"/>
      <c r="QS193" s="69"/>
      <c r="QT193" s="69"/>
      <c r="QU193" s="69"/>
      <c r="QV193" s="69"/>
      <c r="QW193" s="69"/>
      <c r="QX193" s="69"/>
      <c r="QY193" s="69"/>
      <c r="QZ193" s="69"/>
      <c r="RA193" s="69"/>
      <c r="RB193" s="69"/>
      <c r="RC193" s="69"/>
      <c r="RD193" s="69"/>
      <c r="RE193" s="69"/>
      <c r="RF193" s="69"/>
      <c r="RG193" s="69"/>
      <c r="RH193" s="69"/>
      <c r="RI193" s="69"/>
      <c r="RJ193" s="69"/>
      <c r="RK193" s="69"/>
      <c r="RL193" s="69"/>
      <c r="RM193" s="69"/>
      <c r="RN193" s="69"/>
      <c r="RO193" s="69"/>
      <c r="RP193" s="69"/>
      <c r="RQ193" s="69"/>
      <c r="RR193" s="69"/>
      <c r="RS193" s="69"/>
      <c r="RT193" s="69"/>
      <c r="RU193" s="69"/>
      <c r="RV193" s="69"/>
      <c r="RW193" s="69"/>
      <c r="RX193" s="69"/>
      <c r="RY193" s="69"/>
      <c r="RZ193" s="69"/>
      <c r="SA193" s="69"/>
      <c r="SB193" s="69"/>
      <c r="SC193" s="69"/>
      <c r="SD193" s="69"/>
      <c r="SE193" s="69"/>
      <c r="SF193" s="69"/>
      <c r="SG193" s="69"/>
      <c r="SH193" s="69"/>
      <c r="SI193" s="69"/>
      <c r="SJ193" s="69"/>
      <c r="SK193" s="69"/>
      <c r="SL193" s="69"/>
      <c r="SM193" s="69"/>
      <c r="SN193" s="69"/>
      <c r="SO193" s="69"/>
      <c r="SP193" s="69"/>
      <c r="SQ193" s="69"/>
      <c r="SR193" s="69"/>
      <c r="SS193" s="69"/>
      <c r="ST193" s="69"/>
      <c r="SU193" s="69"/>
      <c r="SV193" s="69"/>
      <c r="SW193" s="69"/>
      <c r="SX193" s="69"/>
      <c r="SY193" s="69"/>
      <c r="SZ193" s="69"/>
      <c r="TA193" s="69"/>
      <c r="TB193" s="69"/>
      <c r="TC193" s="69"/>
      <c r="TD193" s="69"/>
      <c r="TE193" s="69"/>
      <c r="TF193" s="69"/>
      <c r="TG193" s="69"/>
      <c r="TH193" s="69"/>
      <c r="TI193" s="69"/>
      <c r="TJ193" s="69"/>
      <c r="TK193" s="69"/>
      <c r="TL193" s="69"/>
      <c r="TM193" s="69"/>
      <c r="TN193" s="69"/>
      <c r="TO193" s="69"/>
      <c r="TP193" s="69"/>
      <c r="TQ193" s="69"/>
      <c r="TR193" s="69"/>
      <c r="TS193" s="69"/>
      <c r="TT193" s="69"/>
      <c r="TU193" s="69"/>
      <c r="TV193" s="69"/>
      <c r="TW193" s="69"/>
      <c r="TX193" s="69"/>
      <c r="TY193" s="69"/>
      <c r="TZ193" s="69"/>
      <c r="UA193" s="69"/>
      <c r="UB193" s="69"/>
      <c r="UC193" s="69"/>
      <c r="UD193" s="69"/>
      <c r="UE193" s="69"/>
      <c r="UF193" s="69"/>
      <c r="UG193" s="69"/>
      <c r="UH193" s="69"/>
      <c r="UI193" s="69"/>
      <c r="UJ193" s="69"/>
      <c r="UK193" s="69"/>
      <c r="UL193" s="69"/>
      <c r="UM193" s="69"/>
      <c r="UN193" s="69"/>
      <c r="UO193" s="69"/>
      <c r="UP193" s="69"/>
      <c r="UQ193" s="69"/>
      <c r="UR193" s="69"/>
      <c r="US193" s="69"/>
      <c r="UT193" s="69"/>
      <c r="UU193" s="69"/>
      <c r="UV193" s="69"/>
      <c r="UW193" s="69"/>
      <c r="UX193" s="69"/>
      <c r="UY193" s="69"/>
      <c r="UZ193" s="69"/>
      <c r="VA193" s="69"/>
      <c r="VB193" s="69"/>
      <c r="VC193" s="69"/>
      <c r="VD193" s="69"/>
      <c r="VE193" s="69"/>
      <c r="VF193" s="69"/>
      <c r="VG193" s="69"/>
      <c r="VH193" s="69"/>
      <c r="VI193" s="69"/>
      <c r="VJ193" s="69"/>
      <c r="VK193" s="69"/>
      <c r="VL193" s="69"/>
      <c r="VM193" s="69"/>
      <c r="VN193" s="69"/>
      <c r="VO193" s="69"/>
      <c r="VP193" s="69"/>
      <c r="VQ193" s="69"/>
      <c r="VR193" s="69"/>
      <c r="VS193" s="69"/>
      <c r="VT193" s="69"/>
      <c r="VU193" s="69"/>
      <c r="VV193" s="69"/>
      <c r="VW193" s="69"/>
      <c r="VX193" s="69"/>
      <c r="VY193" s="69"/>
      <c r="VZ193" s="69"/>
      <c r="WA193" s="69"/>
      <c r="WB193" s="69"/>
      <c r="WC193" s="69"/>
      <c r="WD193" s="69"/>
      <c r="WE193" s="69"/>
      <c r="WF193" s="69"/>
      <c r="WG193" s="69"/>
      <c r="WH193" s="69"/>
      <c r="WI193" s="69"/>
      <c r="WJ193" s="69"/>
      <c r="WK193" s="69"/>
      <c r="WL193" s="69"/>
      <c r="WM193" s="69"/>
      <c r="WN193" s="69"/>
      <c r="WO193" s="69"/>
      <c r="WP193" s="69"/>
      <c r="WQ193" s="69"/>
      <c r="WR193" s="69"/>
      <c r="WS193" s="69"/>
      <c r="WT193" s="69"/>
      <c r="WU193" s="69"/>
      <c r="WV193" s="69"/>
      <c r="WW193" s="69"/>
      <c r="WX193" s="69"/>
      <c r="WY193" s="69"/>
      <c r="WZ193" s="69"/>
      <c r="XA193" s="69"/>
      <c r="XB193" s="69"/>
      <c r="XC193" s="69"/>
      <c r="XD193" s="69"/>
      <c r="XE193" s="69"/>
      <c r="XF193" s="69"/>
      <c r="XG193" s="69"/>
      <c r="XH193" s="69"/>
      <c r="XI193" s="69"/>
      <c r="XJ193" s="69"/>
      <c r="XK193" s="69"/>
      <c r="XL193" s="69"/>
      <c r="XM193" s="69"/>
      <c r="XN193" s="69"/>
      <c r="XO193" s="69"/>
      <c r="XP193" s="69"/>
      <c r="XQ193" s="69"/>
      <c r="XR193" s="69"/>
      <c r="XS193" s="69"/>
      <c r="XT193" s="69"/>
      <c r="XU193" s="69"/>
      <c r="XV193" s="69"/>
      <c r="XW193" s="69"/>
      <c r="XX193" s="69"/>
      <c r="XY193" s="69"/>
      <c r="XZ193" s="69"/>
      <c r="YA193" s="69"/>
      <c r="YB193" s="69"/>
      <c r="YC193" s="69"/>
      <c r="YD193" s="69"/>
      <c r="YE193" s="69"/>
      <c r="YF193" s="69"/>
      <c r="YG193" s="69"/>
      <c r="YH193" s="69"/>
      <c r="YI193" s="69"/>
      <c r="YJ193" s="69"/>
      <c r="YK193" s="69"/>
      <c r="YL193" s="69"/>
      <c r="YM193" s="69"/>
      <c r="YN193" s="69"/>
      <c r="YO193" s="69"/>
      <c r="YP193" s="69"/>
      <c r="YQ193" s="69"/>
      <c r="YR193" s="69"/>
      <c r="YS193" s="69"/>
      <c r="YT193" s="69"/>
      <c r="YU193" s="69"/>
      <c r="YV193" s="69"/>
      <c r="YW193" s="69"/>
      <c r="YX193" s="69"/>
      <c r="YY193" s="69"/>
      <c r="YZ193" s="69"/>
      <c r="ZA193" s="69"/>
      <c r="ZB193" s="69"/>
      <c r="ZC193" s="69"/>
      <c r="ZD193" s="69"/>
      <c r="ZE193" s="69"/>
      <c r="ZF193" s="69"/>
      <c r="ZG193" s="69"/>
      <c r="ZH193" s="69"/>
      <c r="ZI193" s="69"/>
      <c r="ZJ193" s="69"/>
      <c r="ZK193" s="69"/>
      <c r="ZL193" s="69"/>
      <c r="ZM193" s="69"/>
      <c r="ZN193" s="69"/>
      <c r="ZO193" s="69"/>
      <c r="ZP193" s="69"/>
      <c r="ZQ193" s="69"/>
      <c r="ZR193" s="69"/>
      <c r="ZS193" s="69"/>
      <c r="ZT193" s="69"/>
      <c r="ZU193" s="69"/>
      <c r="ZV193" s="69"/>
      <c r="ZW193" s="69"/>
      <c r="ZX193" s="69"/>
      <c r="ZY193" s="69"/>
      <c r="ZZ193" s="69"/>
      <c r="AAA193" s="69"/>
      <c r="AAB193" s="69"/>
      <c r="AAC193" s="69"/>
      <c r="AAD193" s="69"/>
      <c r="AAE193" s="69"/>
      <c r="AAF193" s="69"/>
      <c r="AAG193" s="69"/>
      <c r="AAH193" s="69"/>
      <c r="AAI193" s="69"/>
      <c r="AAJ193" s="69"/>
      <c r="AAK193" s="69"/>
      <c r="AAL193" s="69"/>
      <c r="AAM193" s="69"/>
      <c r="AAN193" s="69"/>
      <c r="AAO193" s="69"/>
      <c r="AAP193" s="69"/>
      <c r="AAQ193" s="69"/>
      <c r="AAR193" s="69"/>
      <c r="AAS193" s="69"/>
      <c r="AAT193" s="69"/>
      <c r="AAU193" s="69"/>
      <c r="AAV193" s="69"/>
      <c r="AAW193" s="69"/>
      <c r="AAX193" s="69"/>
      <c r="AAY193" s="69"/>
      <c r="AAZ193" s="69"/>
      <c r="ABA193" s="69"/>
      <c r="ABB193" s="69"/>
      <c r="ABC193" s="69"/>
      <c r="ABD193" s="69"/>
      <c r="ABE193" s="69"/>
      <c r="ABF193" s="69"/>
      <c r="ABG193" s="69"/>
      <c r="ABH193" s="69"/>
      <c r="ABI193" s="69"/>
      <c r="ABJ193" s="69"/>
      <c r="ABK193" s="69"/>
      <c r="ABL193" s="69"/>
      <c r="ABM193" s="69"/>
      <c r="ABN193" s="69"/>
      <c r="ABO193" s="69"/>
      <c r="ABP193" s="69"/>
      <c r="ABQ193" s="69"/>
      <c r="ABR193" s="69"/>
      <c r="ABS193" s="69"/>
      <c r="ABT193" s="69"/>
      <c r="ABU193" s="69"/>
      <c r="ABV193" s="69"/>
      <c r="ABW193" s="69"/>
      <c r="ABX193" s="69"/>
      <c r="ABY193" s="69"/>
      <c r="ABZ193" s="69"/>
      <c r="ACA193" s="69"/>
      <c r="ACB193" s="69"/>
      <c r="ACC193" s="69"/>
      <c r="ACD193" s="69"/>
      <c r="ACE193" s="69"/>
      <c r="ACF193" s="69"/>
      <c r="ACG193" s="69"/>
      <c r="ACH193" s="69"/>
      <c r="ACI193" s="69"/>
      <c r="ACJ193" s="69"/>
      <c r="ACK193" s="69"/>
      <c r="ACL193" s="69"/>
      <c r="ACM193" s="69"/>
      <c r="ACN193" s="69"/>
      <c r="ACO193" s="69"/>
      <c r="ACP193" s="69"/>
      <c r="ACQ193" s="69"/>
      <c r="ACR193" s="69"/>
      <c r="ACS193" s="69"/>
      <c r="ACT193" s="69"/>
      <c r="ACU193" s="69"/>
      <c r="ACV193" s="69"/>
      <c r="ACW193" s="69"/>
      <c r="ACX193" s="69"/>
      <c r="ACY193" s="69"/>
      <c r="ACZ193" s="69"/>
      <c r="ADA193" s="69"/>
      <c r="ADB193" s="69"/>
      <c r="ADC193" s="69"/>
      <c r="ADD193" s="69"/>
      <c r="ADE193" s="69"/>
      <c r="ADF193" s="69"/>
      <c r="ADG193" s="69"/>
      <c r="ADH193" s="69"/>
      <c r="ADI193" s="69"/>
      <c r="ADJ193" s="69"/>
      <c r="ADK193" s="69"/>
      <c r="ADL193" s="69"/>
      <c r="ADM193" s="69"/>
      <c r="ADN193" s="69"/>
      <c r="ADO193" s="69"/>
      <c r="ADP193" s="69"/>
      <c r="ADQ193" s="69"/>
      <c r="ADR193" s="69"/>
      <c r="ADS193" s="69"/>
      <c r="ADT193" s="69"/>
      <c r="ADU193" s="69"/>
      <c r="ADV193" s="69"/>
      <c r="ADW193" s="69"/>
      <c r="ADX193" s="69"/>
      <c r="ADY193" s="69"/>
      <c r="ADZ193" s="77"/>
      <c r="AEA193" s="69"/>
      <c r="AEB193" s="69"/>
      <c r="AEC193" s="69"/>
      <c r="AED193" s="69"/>
      <c r="AEE193" s="111">
        <f t="shared" si="78"/>
        <v>188</v>
      </c>
      <c r="AEF193" s="109"/>
      <c r="AEG193" s="69"/>
      <c r="AEH193" s="69"/>
      <c r="AEI193" s="69"/>
      <c r="AEJ193" s="69"/>
      <c r="AEK193" s="69"/>
      <c r="AEL193" s="69"/>
      <c r="AEM193" s="69"/>
      <c r="AEN193" s="69"/>
      <c r="AEO193" s="69"/>
      <c r="AEP193" s="69"/>
      <c r="AEQ193" s="69"/>
      <c r="AER193" s="69"/>
      <c r="AES193" s="69"/>
      <c r="AET193" s="69"/>
      <c r="AEU193" s="69"/>
      <c r="AEV193" s="69"/>
      <c r="AEW193" s="69"/>
      <c r="AEX193" s="69"/>
      <c r="AEY193" s="69"/>
      <c r="AEZ193" s="69"/>
      <c r="AFA193" s="69"/>
      <c r="AFB193" s="113"/>
      <c r="AFC193" s="113"/>
      <c r="AFD193" s="113"/>
      <c r="AFE193" s="113"/>
      <c r="AFF193" s="113"/>
      <c r="AFG193" s="113"/>
      <c r="AFH193" s="113"/>
      <c r="AFI193" s="113"/>
      <c r="AFJ193" s="113"/>
      <c r="AFK193" s="113"/>
      <c r="AFL193" s="113"/>
      <c r="AFM193" s="113"/>
      <c r="AFN193" s="113"/>
      <c r="AFO193" s="113"/>
      <c r="AFP193" s="113"/>
      <c r="AFQ193" s="113"/>
      <c r="AFR193" s="113"/>
      <c r="AFS193" s="113"/>
      <c r="AFT193" s="113"/>
      <c r="AFU193" s="113"/>
      <c r="AFV193" s="113"/>
      <c r="AFW193" s="113"/>
      <c r="AFX193" s="113"/>
      <c r="AFY193" s="113"/>
      <c r="AFZ193" s="113"/>
      <c r="AGA193" s="69"/>
      <c r="AGB193" s="69"/>
      <c r="AGC193" s="69"/>
      <c r="AGD193" s="69"/>
      <c r="AGE193" s="69"/>
      <c r="AGF193" s="69"/>
      <c r="AGG193" s="69"/>
      <c r="AGH193" s="69"/>
      <c r="AGI193" s="69"/>
      <c r="AGJ193" s="69"/>
      <c r="AGK193" s="69"/>
      <c r="AGL193" s="69"/>
      <c r="AGM193" s="69"/>
      <c r="AGN193" s="69"/>
      <c r="AGO193" s="69"/>
      <c r="AGP193" s="69"/>
      <c r="AGQ193" s="69"/>
      <c r="AGR193" s="69"/>
      <c r="AGS193" s="69"/>
      <c r="AGT193" s="69"/>
      <c r="AGU193" s="69"/>
      <c r="AGV193" s="69"/>
      <c r="AGW193" s="69"/>
      <c r="AGX193" s="69"/>
      <c r="AGY193" s="69"/>
      <c r="AGZ193" s="69"/>
      <c r="AHA193" s="69"/>
      <c r="AHB193" s="69"/>
      <c r="AHC193" s="69"/>
      <c r="AHD193" s="69"/>
      <c r="AHE193" s="69"/>
      <c r="AHF193" s="69"/>
      <c r="AHG193" s="69"/>
      <c r="AHH193" s="69"/>
      <c r="AHI193" s="69"/>
      <c r="AHJ193" s="69"/>
      <c r="AHK193" s="69"/>
      <c r="AHL193" s="69"/>
      <c r="AHM193" s="69"/>
      <c r="AHN193" s="69"/>
      <c r="AHO193" s="69"/>
      <c r="AHP193" s="69"/>
      <c r="AHQ193" s="69"/>
      <c r="AHR193" s="69"/>
      <c r="AHS193" s="69"/>
      <c r="AHT193" s="69"/>
      <c r="AHU193" s="69"/>
      <c r="AHV193" s="69"/>
      <c r="AHW193" s="69"/>
      <c r="AHX193" s="69"/>
      <c r="AHY193" s="69"/>
      <c r="AHZ193" s="69"/>
      <c r="AIA193" s="69"/>
      <c r="AIB193" s="69"/>
    </row>
    <row r="194" spans="1:912" ht="1.5" customHeight="1" x14ac:dyDescent="0.25">
      <c r="A194" s="77"/>
      <c r="B194" s="69"/>
      <c r="C194" s="69"/>
      <c r="D194" s="69"/>
      <c r="E194" s="77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69"/>
      <c r="ER194" s="69"/>
      <c r="ES194" s="69"/>
      <c r="ET194" s="69"/>
      <c r="EU194" s="69"/>
      <c r="EV194" s="69"/>
      <c r="EW194" s="69"/>
      <c r="EX194" s="69"/>
      <c r="EY194" s="69"/>
      <c r="EZ194" s="69"/>
      <c r="FA194" s="69"/>
      <c r="FB194" s="69"/>
      <c r="FC194" s="69"/>
      <c r="FD194" s="69"/>
      <c r="FE194" s="69"/>
      <c r="FF194" s="69"/>
      <c r="FG194" s="69"/>
      <c r="FH194" s="69"/>
      <c r="FI194" s="69"/>
      <c r="FJ194" s="69"/>
      <c r="FK194" s="69"/>
      <c r="FL194" s="69"/>
      <c r="FM194" s="69"/>
      <c r="FN194" s="69"/>
      <c r="FO194" s="69"/>
      <c r="FP194" s="69"/>
      <c r="FQ194" s="69"/>
      <c r="FR194" s="69"/>
      <c r="FS194" s="69"/>
      <c r="FT194" s="69"/>
      <c r="FU194" s="69"/>
      <c r="FV194" s="69"/>
      <c r="FW194" s="69"/>
      <c r="FX194" s="69"/>
      <c r="FY194" s="69"/>
      <c r="FZ194" s="69"/>
      <c r="GA194" s="69"/>
      <c r="GB194" s="69"/>
      <c r="GC194" s="69"/>
      <c r="GD194" s="69"/>
      <c r="GE194" s="69"/>
      <c r="GF194" s="69"/>
      <c r="GG194" s="69"/>
      <c r="GH194" s="69"/>
      <c r="GI194" s="69"/>
      <c r="GJ194" s="69"/>
      <c r="GK194" s="69"/>
      <c r="GL194" s="69"/>
      <c r="GM194" s="69"/>
      <c r="GN194" s="69"/>
      <c r="GO194" s="69"/>
      <c r="GP194" s="69"/>
      <c r="GQ194" s="69"/>
      <c r="GR194" s="69"/>
      <c r="GS194" s="69"/>
      <c r="GT194" s="69"/>
      <c r="GU194" s="69"/>
      <c r="GV194" s="69"/>
      <c r="GW194" s="69"/>
      <c r="GX194" s="69"/>
      <c r="GY194" s="69"/>
      <c r="GZ194" s="69"/>
      <c r="HA194" s="69"/>
      <c r="HB194" s="69"/>
      <c r="HC194" s="69"/>
      <c r="HD194" s="69"/>
      <c r="HE194" s="69"/>
      <c r="HF194" s="69"/>
      <c r="HG194" s="69"/>
      <c r="HH194" s="69"/>
      <c r="HI194" s="69"/>
      <c r="HJ194" s="69"/>
      <c r="HK194" s="69"/>
      <c r="HL194" s="69"/>
      <c r="HM194" s="69"/>
      <c r="HN194" s="69"/>
      <c r="HO194" s="69"/>
      <c r="HP194" s="69"/>
      <c r="HQ194" s="69"/>
      <c r="HR194" s="69"/>
      <c r="HS194" s="69"/>
      <c r="HT194" s="69"/>
      <c r="HU194" s="69"/>
      <c r="HV194" s="69"/>
      <c r="HW194" s="69"/>
      <c r="HX194" s="69"/>
      <c r="HY194" s="69"/>
      <c r="HZ194" s="69"/>
      <c r="IA194" s="69"/>
      <c r="IB194" s="69"/>
      <c r="IC194" s="69"/>
      <c r="ID194" s="69"/>
      <c r="IE194" s="69"/>
      <c r="IF194" s="69"/>
      <c r="IG194" s="69"/>
      <c r="IH194" s="69"/>
      <c r="II194" s="69"/>
      <c r="IJ194" s="69"/>
      <c r="IK194" s="69"/>
      <c r="IL194" s="69"/>
      <c r="IM194" s="69"/>
      <c r="IN194" s="69"/>
      <c r="IO194" s="69"/>
      <c r="IP194" s="69"/>
      <c r="IQ194" s="69"/>
      <c r="IR194" s="69"/>
      <c r="IS194" s="69"/>
      <c r="IT194" s="69"/>
      <c r="IU194" s="69"/>
      <c r="IV194" s="69"/>
      <c r="IW194" s="69"/>
      <c r="IX194" s="69"/>
      <c r="IY194" s="69"/>
      <c r="IZ194" s="69"/>
      <c r="JA194" s="69"/>
      <c r="JB194" s="69"/>
      <c r="JC194" s="69"/>
      <c r="JD194" s="69"/>
      <c r="JE194" s="69"/>
      <c r="JF194" s="69"/>
      <c r="JG194" s="69"/>
      <c r="JH194" s="69"/>
      <c r="JI194" s="69"/>
      <c r="JJ194" s="69"/>
      <c r="JK194" s="69"/>
      <c r="JL194" s="69"/>
      <c r="JM194" s="69"/>
      <c r="JN194" s="69"/>
      <c r="JO194" s="69"/>
      <c r="JP194" s="69"/>
      <c r="JQ194" s="69"/>
      <c r="JR194" s="69"/>
      <c r="JS194" s="69"/>
      <c r="JT194" s="69"/>
      <c r="JU194" s="69"/>
      <c r="JV194" s="69"/>
      <c r="JW194" s="69"/>
      <c r="JX194" s="69"/>
      <c r="JY194" s="69"/>
      <c r="JZ194" s="69"/>
      <c r="KA194" s="69"/>
      <c r="KB194" s="69"/>
      <c r="KC194" s="69"/>
      <c r="KD194" s="69"/>
      <c r="KE194" s="69"/>
      <c r="KF194" s="69"/>
      <c r="KG194" s="69"/>
      <c r="KH194" s="69"/>
      <c r="KI194" s="69"/>
      <c r="KJ194" s="69"/>
      <c r="KK194" s="69"/>
      <c r="KL194" s="69"/>
      <c r="KM194" s="69"/>
      <c r="KN194" s="69"/>
      <c r="KO194" s="69"/>
      <c r="KP194" s="69"/>
      <c r="KQ194" s="69"/>
      <c r="KR194" s="69"/>
      <c r="KS194" s="69"/>
      <c r="KT194" s="69"/>
      <c r="KU194" s="69"/>
      <c r="KV194" s="69"/>
      <c r="KW194" s="69"/>
      <c r="KX194" s="69"/>
      <c r="KY194" s="69"/>
      <c r="KZ194" s="69"/>
      <c r="LA194" s="69"/>
      <c r="LB194" s="69"/>
      <c r="LC194" s="69"/>
      <c r="LD194" s="69"/>
      <c r="LE194" s="69"/>
      <c r="LF194" s="69"/>
      <c r="LG194" s="69"/>
      <c r="LH194" s="69"/>
      <c r="LI194" s="69"/>
      <c r="LJ194" s="69"/>
      <c r="LK194" s="69"/>
      <c r="LL194" s="69"/>
      <c r="LM194" s="69"/>
      <c r="LN194" s="69"/>
      <c r="LO194" s="69"/>
      <c r="LP194" s="69"/>
      <c r="LQ194" s="69"/>
      <c r="LR194" s="69"/>
      <c r="LS194" s="69"/>
      <c r="LT194" s="69"/>
      <c r="LU194" s="69"/>
      <c r="LV194" s="69"/>
      <c r="LW194" s="69"/>
      <c r="LX194" s="69"/>
      <c r="LY194" s="69"/>
      <c r="LZ194" s="69"/>
      <c r="MA194" s="69"/>
      <c r="MB194" s="69"/>
      <c r="MC194" s="69"/>
      <c r="MD194" s="69"/>
      <c r="ME194" s="69"/>
      <c r="MF194" s="69"/>
      <c r="MG194" s="69"/>
      <c r="MH194" s="69"/>
      <c r="MI194" s="69"/>
      <c r="MJ194" s="69"/>
      <c r="MK194" s="69"/>
      <c r="ML194" s="69"/>
      <c r="MM194" s="69"/>
      <c r="MN194" s="69"/>
      <c r="MO194" s="69"/>
      <c r="MP194" s="69"/>
      <c r="MQ194" s="69"/>
      <c r="MR194" s="69"/>
      <c r="MS194" s="69"/>
      <c r="MT194" s="69"/>
      <c r="MU194" s="69"/>
      <c r="MV194" s="69"/>
      <c r="MW194" s="69"/>
      <c r="MX194" s="69"/>
      <c r="MY194" s="69"/>
      <c r="MZ194" s="69"/>
      <c r="NA194" s="69"/>
      <c r="NB194" s="69"/>
      <c r="NC194" s="69"/>
      <c r="ND194" s="69"/>
      <c r="NE194" s="69"/>
      <c r="NF194" s="69"/>
      <c r="NG194" s="69"/>
      <c r="NH194" s="69"/>
      <c r="NI194" s="69"/>
      <c r="NJ194" s="69"/>
      <c r="NK194" s="69"/>
      <c r="NL194" s="69"/>
      <c r="NM194" s="69"/>
      <c r="NN194" s="69"/>
      <c r="NO194" s="69"/>
      <c r="NP194" s="69"/>
      <c r="NQ194" s="69"/>
      <c r="NR194" s="69"/>
      <c r="NS194" s="69"/>
      <c r="NT194" s="69"/>
      <c r="NU194" s="69"/>
      <c r="NV194" s="69"/>
      <c r="NW194" s="69"/>
      <c r="NX194" s="69"/>
      <c r="NY194" s="69"/>
      <c r="NZ194" s="69"/>
      <c r="OA194" s="69"/>
      <c r="OB194" s="69"/>
      <c r="OC194" s="69"/>
      <c r="OD194" s="69"/>
      <c r="OE194" s="69"/>
      <c r="OF194" s="69"/>
      <c r="OG194" s="69"/>
      <c r="OH194" s="69"/>
      <c r="OI194" s="69"/>
      <c r="OJ194" s="69"/>
      <c r="OK194" s="69"/>
      <c r="OL194" s="69"/>
      <c r="OM194" s="69"/>
      <c r="ON194" s="69"/>
      <c r="OO194" s="69"/>
      <c r="OP194" s="69"/>
      <c r="OQ194" s="69"/>
      <c r="OR194" s="69"/>
      <c r="OS194" s="69"/>
      <c r="OT194" s="69"/>
      <c r="OU194" s="69"/>
      <c r="OV194" s="69"/>
      <c r="OW194" s="69"/>
      <c r="OX194" s="69"/>
      <c r="OY194" s="69"/>
      <c r="OZ194" s="69"/>
      <c r="PA194" s="69"/>
      <c r="PB194" s="69"/>
      <c r="PC194" s="69"/>
      <c r="PD194" s="69"/>
      <c r="PE194" s="69"/>
      <c r="PF194" s="69"/>
      <c r="PG194" s="69"/>
      <c r="PH194" s="69"/>
      <c r="PI194" s="69"/>
      <c r="PJ194" s="69"/>
      <c r="PK194" s="69"/>
      <c r="PL194" s="69"/>
      <c r="PM194" s="69"/>
      <c r="PN194" s="69"/>
      <c r="PO194" s="69"/>
      <c r="PP194" s="69"/>
      <c r="PQ194" s="69"/>
      <c r="PR194" s="69"/>
      <c r="PS194" s="69"/>
      <c r="PT194" s="69"/>
      <c r="PU194" s="69"/>
      <c r="PV194" s="69"/>
      <c r="PW194" s="69"/>
      <c r="PX194" s="69"/>
      <c r="PY194" s="69"/>
      <c r="PZ194" s="69"/>
      <c r="QA194" s="69"/>
      <c r="QB194" s="69"/>
      <c r="QC194" s="69"/>
      <c r="QD194" s="69"/>
      <c r="QE194" s="69"/>
      <c r="QF194" s="69"/>
      <c r="QG194" s="69"/>
      <c r="QH194" s="69"/>
      <c r="QI194" s="69"/>
      <c r="QJ194" s="69"/>
      <c r="QK194" s="69"/>
      <c r="QL194" s="69"/>
      <c r="QM194" s="69"/>
      <c r="QN194" s="69"/>
      <c r="QO194" s="69"/>
      <c r="QP194" s="69"/>
      <c r="QQ194" s="69"/>
      <c r="QR194" s="69"/>
      <c r="QS194" s="69"/>
      <c r="QT194" s="69"/>
      <c r="QU194" s="69"/>
      <c r="QV194" s="69"/>
      <c r="QW194" s="69"/>
      <c r="QX194" s="69"/>
      <c r="QY194" s="69"/>
      <c r="QZ194" s="69"/>
      <c r="RA194" s="69"/>
      <c r="RB194" s="69"/>
      <c r="RC194" s="69"/>
      <c r="RD194" s="69"/>
      <c r="RE194" s="69"/>
      <c r="RF194" s="69"/>
      <c r="RG194" s="69"/>
      <c r="RH194" s="69"/>
      <c r="RI194" s="69"/>
      <c r="RJ194" s="69"/>
      <c r="RK194" s="69"/>
      <c r="RL194" s="69"/>
      <c r="RM194" s="69"/>
      <c r="RN194" s="69"/>
      <c r="RO194" s="69"/>
      <c r="RP194" s="69"/>
      <c r="RQ194" s="69"/>
      <c r="RR194" s="69"/>
      <c r="RS194" s="69"/>
      <c r="RT194" s="69"/>
      <c r="RU194" s="69"/>
      <c r="RV194" s="69"/>
      <c r="RW194" s="69"/>
      <c r="RX194" s="69"/>
      <c r="RY194" s="69"/>
      <c r="RZ194" s="69"/>
      <c r="SA194" s="69"/>
      <c r="SB194" s="69"/>
      <c r="SC194" s="69"/>
      <c r="SD194" s="69"/>
      <c r="SE194" s="69"/>
      <c r="SF194" s="69"/>
      <c r="SG194" s="69"/>
      <c r="SH194" s="69"/>
      <c r="SI194" s="69"/>
      <c r="SJ194" s="69"/>
      <c r="SK194" s="69"/>
      <c r="SL194" s="69"/>
      <c r="SM194" s="69"/>
      <c r="SN194" s="69"/>
      <c r="SO194" s="69"/>
      <c r="SP194" s="69"/>
      <c r="SQ194" s="69"/>
      <c r="SR194" s="69"/>
      <c r="SS194" s="69"/>
      <c r="ST194" s="69"/>
      <c r="SU194" s="69"/>
      <c r="SV194" s="69"/>
      <c r="SW194" s="69"/>
      <c r="SX194" s="69"/>
      <c r="SY194" s="69"/>
      <c r="SZ194" s="69"/>
      <c r="TA194" s="69"/>
      <c r="TB194" s="69"/>
      <c r="TC194" s="69"/>
      <c r="TD194" s="69"/>
      <c r="TE194" s="69"/>
      <c r="TF194" s="69"/>
      <c r="TG194" s="69"/>
      <c r="TH194" s="69"/>
      <c r="TI194" s="69"/>
      <c r="TJ194" s="69"/>
      <c r="TK194" s="69"/>
      <c r="TL194" s="69"/>
      <c r="TM194" s="69"/>
      <c r="TN194" s="69"/>
      <c r="TO194" s="69"/>
      <c r="TP194" s="69"/>
      <c r="TQ194" s="69"/>
      <c r="TR194" s="69"/>
      <c r="TS194" s="69"/>
      <c r="TT194" s="69"/>
      <c r="TU194" s="69"/>
      <c r="TV194" s="69"/>
      <c r="TW194" s="69"/>
      <c r="TX194" s="69"/>
      <c r="TY194" s="69"/>
      <c r="TZ194" s="69"/>
      <c r="UA194" s="69"/>
      <c r="UB194" s="69"/>
      <c r="UC194" s="69"/>
      <c r="UD194" s="69"/>
      <c r="UE194" s="69"/>
      <c r="UF194" s="69"/>
      <c r="UG194" s="69"/>
      <c r="UH194" s="69"/>
      <c r="UI194" s="69"/>
      <c r="UJ194" s="69"/>
      <c r="UK194" s="69"/>
      <c r="UL194" s="69"/>
      <c r="UM194" s="69"/>
      <c r="UN194" s="69"/>
      <c r="UO194" s="69"/>
      <c r="UP194" s="69"/>
      <c r="UQ194" s="69"/>
      <c r="UR194" s="69"/>
      <c r="US194" s="69"/>
      <c r="UT194" s="69"/>
      <c r="UU194" s="69"/>
      <c r="UV194" s="69"/>
      <c r="UW194" s="69"/>
      <c r="UX194" s="69"/>
      <c r="UY194" s="69"/>
      <c r="UZ194" s="69"/>
      <c r="VA194" s="69"/>
      <c r="VB194" s="69"/>
      <c r="VC194" s="69"/>
      <c r="VD194" s="69"/>
      <c r="VE194" s="69"/>
      <c r="VF194" s="69"/>
      <c r="VG194" s="69"/>
      <c r="VH194" s="69"/>
      <c r="VI194" s="69"/>
      <c r="VJ194" s="69"/>
      <c r="VK194" s="69"/>
      <c r="VL194" s="69"/>
      <c r="VM194" s="69"/>
      <c r="VN194" s="69"/>
      <c r="VO194" s="69"/>
      <c r="VP194" s="69"/>
      <c r="VQ194" s="69"/>
      <c r="VR194" s="69"/>
      <c r="VS194" s="69"/>
      <c r="VT194" s="69"/>
      <c r="VU194" s="69"/>
      <c r="VV194" s="69"/>
      <c r="VW194" s="69"/>
      <c r="VX194" s="69"/>
      <c r="VY194" s="69"/>
      <c r="VZ194" s="69"/>
      <c r="WA194" s="69"/>
      <c r="WB194" s="69"/>
      <c r="WC194" s="69"/>
      <c r="WD194" s="69"/>
      <c r="WE194" s="69"/>
      <c r="WF194" s="69"/>
      <c r="WG194" s="69"/>
      <c r="WH194" s="69"/>
      <c r="WI194" s="69"/>
      <c r="WJ194" s="69"/>
      <c r="WK194" s="69"/>
      <c r="WL194" s="69"/>
      <c r="WM194" s="69"/>
      <c r="WN194" s="69"/>
      <c r="WO194" s="69"/>
      <c r="WP194" s="69"/>
      <c r="WQ194" s="69"/>
      <c r="WR194" s="69"/>
      <c r="WS194" s="69"/>
      <c r="WT194" s="69"/>
      <c r="WU194" s="69"/>
      <c r="WV194" s="69"/>
      <c r="WW194" s="69"/>
      <c r="WX194" s="69"/>
      <c r="WY194" s="69"/>
      <c r="WZ194" s="69"/>
      <c r="XA194" s="69"/>
      <c r="XB194" s="69"/>
      <c r="XC194" s="69"/>
      <c r="XD194" s="69"/>
      <c r="XE194" s="69"/>
      <c r="XF194" s="69"/>
      <c r="XG194" s="69"/>
      <c r="XH194" s="69"/>
      <c r="XI194" s="69"/>
      <c r="XJ194" s="69"/>
      <c r="XK194" s="69"/>
      <c r="XL194" s="69"/>
      <c r="XM194" s="69"/>
      <c r="XN194" s="69"/>
      <c r="XO194" s="69"/>
      <c r="XP194" s="69"/>
      <c r="XQ194" s="69"/>
      <c r="XR194" s="69"/>
      <c r="XS194" s="69"/>
      <c r="XT194" s="69"/>
      <c r="XU194" s="69"/>
      <c r="XV194" s="69"/>
      <c r="XW194" s="69"/>
      <c r="XX194" s="69"/>
      <c r="XY194" s="69"/>
      <c r="XZ194" s="69"/>
      <c r="YA194" s="69"/>
      <c r="YB194" s="69"/>
      <c r="YC194" s="69"/>
      <c r="YD194" s="69"/>
      <c r="YE194" s="69"/>
      <c r="YF194" s="69"/>
      <c r="YG194" s="69"/>
      <c r="YH194" s="69"/>
      <c r="YI194" s="69"/>
      <c r="YJ194" s="69"/>
      <c r="YK194" s="69"/>
      <c r="YL194" s="69"/>
      <c r="YM194" s="69"/>
      <c r="YN194" s="69"/>
      <c r="YO194" s="69"/>
      <c r="YP194" s="69"/>
      <c r="YQ194" s="69"/>
      <c r="YR194" s="69"/>
      <c r="YS194" s="69"/>
      <c r="YT194" s="69"/>
      <c r="YU194" s="69"/>
      <c r="YV194" s="69"/>
      <c r="YW194" s="69"/>
      <c r="YX194" s="69"/>
      <c r="YY194" s="69"/>
      <c r="YZ194" s="69"/>
      <c r="ZA194" s="69"/>
      <c r="ZB194" s="69"/>
      <c r="ZC194" s="69"/>
      <c r="ZD194" s="69"/>
      <c r="ZE194" s="69"/>
      <c r="ZF194" s="69"/>
      <c r="ZG194" s="69"/>
      <c r="ZH194" s="69"/>
      <c r="ZI194" s="69"/>
      <c r="ZJ194" s="69"/>
      <c r="ZK194" s="69"/>
      <c r="ZL194" s="69"/>
      <c r="ZM194" s="69"/>
      <c r="ZN194" s="69"/>
      <c r="ZO194" s="69"/>
      <c r="ZP194" s="69"/>
      <c r="ZQ194" s="69"/>
      <c r="ZR194" s="69"/>
      <c r="ZS194" s="69"/>
      <c r="ZT194" s="69"/>
      <c r="ZU194" s="69"/>
      <c r="ZV194" s="69"/>
      <c r="ZW194" s="69"/>
      <c r="ZX194" s="69"/>
      <c r="ZY194" s="69"/>
      <c r="ZZ194" s="69"/>
      <c r="AAA194" s="69"/>
      <c r="AAB194" s="69"/>
      <c r="AAC194" s="69"/>
      <c r="AAD194" s="69"/>
      <c r="AAE194" s="69"/>
      <c r="AAF194" s="69"/>
      <c r="AAG194" s="69"/>
      <c r="AAH194" s="69"/>
      <c r="AAI194" s="69"/>
      <c r="AAJ194" s="69"/>
      <c r="AAK194" s="69"/>
      <c r="AAL194" s="69"/>
      <c r="AAM194" s="69"/>
      <c r="AAN194" s="69"/>
      <c r="AAO194" s="69"/>
      <c r="AAP194" s="69"/>
      <c r="AAQ194" s="69"/>
      <c r="AAR194" s="69"/>
      <c r="AAS194" s="69"/>
      <c r="AAT194" s="69"/>
      <c r="AAU194" s="69"/>
      <c r="AAV194" s="69"/>
      <c r="AAW194" s="69"/>
      <c r="AAX194" s="69"/>
      <c r="AAY194" s="69"/>
      <c r="AAZ194" s="69"/>
      <c r="ABA194" s="69"/>
      <c r="ABB194" s="69"/>
      <c r="ABC194" s="69"/>
      <c r="ABD194" s="69"/>
      <c r="ABE194" s="69"/>
      <c r="ABF194" s="69"/>
      <c r="ABG194" s="69"/>
      <c r="ABH194" s="69"/>
      <c r="ABI194" s="69"/>
      <c r="ABJ194" s="69"/>
      <c r="ABK194" s="69"/>
      <c r="ABL194" s="69"/>
      <c r="ABM194" s="69"/>
      <c r="ABN194" s="69"/>
      <c r="ABO194" s="69"/>
      <c r="ABP194" s="69"/>
      <c r="ABQ194" s="69"/>
      <c r="ABR194" s="69"/>
      <c r="ABS194" s="69"/>
      <c r="ABT194" s="69"/>
      <c r="ABU194" s="69"/>
      <c r="ABV194" s="69"/>
      <c r="ABW194" s="69"/>
      <c r="ABX194" s="69"/>
      <c r="ABY194" s="69"/>
      <c r="ABZ194" s="69"/>
      <c r="ACA194" s="69"/>
      <c r="ACB194" s="69"/>
      <c r="ACC194" s="69"/>
      <c r="ACD194" s="69"/>
      <c r="ACE194" s="69"/>
      <c r="ACF194" s="69"/>
      <c r="ACG194" s="69"/>
      <c r="ACH194" s="69"/>
      <c r="ACI194" s="69"/>
      <c r="ACJ194" s="69"/>
      <c r="ACK194" s="69"/>
      <c r="ACL194" s="69"/>
      <c r="ACM194" s="69"/>
      <c r="ACN194" s="69"/>
      <c r="ACO194" s="69"/>
      <c r="ACP194" s="69"/>
      <c r="ACQ194" s="69"/>
      <c r="ACR194" s="69"/>
      <c r="ACS194" s="69"/>
      <c r="ACT194" s="69"/>
      <c r="ACU194" s="69"/>
      <c r="ACV194" s="69"/>
      <c r="ACW194" s="69"/>
      <c r="ACX194" s="69"/>
      <c r="ACY194" s="69"/>
      <c r="ACZ194" s="69"/>
      <c r="ADA194" s="69"/>
      <c r="ADB194" s="69"/>
      <c r="ADC194" s="69"/>
      <c r="ADD194" s="69"/>
      <c r="ADE194" s="69"/>
      <c r="ADF194" s="69"/>
      <c r="ADG194" s="69"/>
      <c r="ADH194" s="69"/>
      <c r="ADI194" s="69"/>
      <c r="ADJ194" s="69"/>
      <c r="ADK194" s="69"/>
      <c r="ADL194" s="69"/>
      <c r="ADM194" s="69"/>
      <c r="ADN194" s="69"/>
      <c r="ADO194" s="69"/>
      <c r="ADP194" s="69"/>
      <c r="ADQ194" s="69"/>
      <c r="ADR194" s="69"/>
      <c r="ADS194" s="69"/>
      <c r="ADT194" s="69"/>
      <c r="ADU194" s="69"/>
      <c r="ADV194" s="69"/>
      <c r="ADW194" s="69"/>
      <c r="ADX194" s="69"/>
      <c r="ADY194" s="69"/>
      <c r="ADZ194" s="77"/>
      <c r="AEA194" s="69"/>
      <c r="AEB194" s="69"/>
      <c r="AEC194" s="69"/>
      <c r="AED194" s="69"/>
      <c r="AEE194" s="111">
        <f t="shared" si="78"/>
        <v>189</v>
      </c>
      <c r="AEF194" s="109"/>
      <c r="AEG194" s="69"/>
      <c r="AEH194" s="69"/>
      <c r="AEI194" s="69"/>
      <c r="AEJ194" s="69"/>
      <c r="AEK194" s="69"/>
      <c r="AEL194" s="69"/>
      <c r="AEM194" s="69"/>
      <c r="AEN194" s="69"/>
      <c r="AEO194" s="69"/>
      <c r="AEP194" s="69"/>
      <c r="AEQ194" s="69"/>
      <c r="AER194" s="69"/>
      <c r="AES194" s="69"/>
      <c r="AET194" s="69"/>
      <c r="AEU194" s="69"/>
      <c r="AEV194" s="69"/>
      <c r="AEW194" s="69"/>
      <c r="AEX194" s="69"/>
      <c r="AEY194" s="69"/>
      <c r="AEZ194" s="69"/>
      <c r="AFA194" s="69"/>
      <c r="AFB194" s="113"/>
      <c r="AFC194" s="113"/>
      <c r="AFD194" s="113"/>
      <c r="AFE194" s="113"/>
      <c r="AFF194" s="113"/>
      <c r="AFG194" s="113"/>
      <c r="AFH194" s="113"/>
      <c r="AFI194" s="113"/>
      <c r="AFJ194" s="113"/>
      <c r="AFK194" s="113"/>
      <c r="AFL194" s="113"/>
      <c r="AFM194" s="113"/>
      <c r="AFN194" s="113"/>
      <c r="AFO194" s="113"/>
      <c r="AFP194" s="113"/>
      <c r="AFQ194" s="113"/>
      <c r="AFR194" s="113"/>
      <c r="AFS194" s="113"/>
      <c r="AFT194" s="113"/>
      <c r="AFU194" s="113"/>
      <c r="AFV194" s="113"/>
      <c r="AFW194" s="113"/>
      <c r="AFX194" s="113"/>
      <c r="AFY194" s="113"/>
      <c r="AFZ194" s="113"/>
      <c r="AGA194" s="69"/>
      <c r="AGB194" s="69"/>
      <c r="AGC194" s="69"/>
      <c r="AGD194" s="69"/>
      <c r="AGE194" s="69"/>
      <c r="AGF194" s="69"/>
      <c r="AGG194" s="69"/>
      <c r="AGH194" s="69"/>
      <c r="AGI194" s="69"/>
      <c r="AGJ194" s="69"/>
      <c r="AGK194" s="69"/>
      <c r="AGL194" s="69"/>
      <c r="AGM194" s="69"/>
      <c r="AGN194" s="69"/>
      <c r="AGO194" s="69"/>
      <c r="AGP194" s="69"/>
      <c r="AGQ194" s="69"/>
      <c r="AGR194" s="69"/>
      <c r="AGS194" s="69"/>
      <c r="AGT194" s="69"/>
      <c r="AGU194" s="69"/>
      <c r="AGV194" s="69"/>
      <c r="AGW194" s="69"/>
      <c r="AGX194" s="69"/>
      <c r="AGY194" s="69"/>
      <c r="AGZ194" s="69"/>
      <c r="AHA194" s="69"/>
      <c r="AHB194" s="69"/>
      <c r="AHC194" s="69"/>
      <c r="AHD194" s="69"/>
      <c r="AHE194" s="69"/>
      <c r="AHF194" s="69"/>
      <c r="AHG194" s="69"/>
      <c r="AHH194" s="69"/>
      <c r="AHI194" s="69"/>
      <c r="AHJ194" s="69"/>
      <c r="AHK194" s="69"/>
      <c r="AHL194" s="69"/>
      <c r="AHM194" s="69"/>
      <c r="AHN194" s="69"/>
      <c r="AHO194" s="69"/>
      <c r="AHP194" s="69"/>
      <c r="AHQ194" s="69"/>
      <c r="AHR194" s="69"/>
      <c r="AHS194" s="69"/>
      <c r="AHT194" s="69"/>
      <c r="AHU194" s="69"/>
      <c r="AHV194" s="69"/>
      <c r="AHW194" s="69"/>
      <c r="AHX194" s="69"/>
      <c r="AHY194" s="69"/>
      <c r="AHZ194" s="69"/>
      <c r="AIA194" s="69"/>
      <c r="AIB194" s="69"/>
    </row>
    <row r="195" spans="1:912" ht="1.5" customHeight="1" x14ac:dyDescent="0.25">
      <c r="A195" s="77"/>
      <c r="B195" s="69"/>
      <c r="C195" s="69"/>
      <c r="D195" s="69"/>
      <c r="E195" s="77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69"/>
      <c r="ER195" s="69"/>
      <c r="ES195" s="69"/>
      <c r="ET195" s="69"/>
      <c r="EU195" s="69"/>
      <c r="EV195" s="69"/>
      <c r="EW195" s="69"/>
      <c r="EX195" s="69"/>
      <c r="EY195" s="69"/>
      <c r="EZ195" s="69"/>
      <c r="FA195" s="69"/>
      <c r="FB195" s="69"/>
      <c r="FC195" s="69"/>
      <c r="FD195" s="69"/>
      <c r="FE195" s="69"/>
      <c r="FF195" s="69"/>
      <c r="FG195" s="69"/>
      <c r="FH195" s="69"/>
      <c r="FI195" s="69"/>
      <c r="FJ195" s="69"/>
      <c r="FK195" s="69"/>
      <c r="FL195" s="69"/>
      <c r="FM195" s="69"/>
      <c r="FN195" s="69"/>
      <c r="FO195" s="69"/>
      <c r="FP195" s="69"/>
      <c r="FQ195" s="69"/>
      <c r="FR195" s="69"/>
      <c r="FS195" s="69"/>
      <c r="FT195" s="69"/>
      <c r="FU195" s="69"/>
      <c r="FV195" s="69"/>
      <c r="FW195" s="69"/>
      <c r="FX195" s="69"/>
      <c r="FY195" s="69"/>
      <c r="FZ195" s="69"/>
      <c r="GA195" s="69"/>
      <c r="GB195" s="69"/>
      <c r="GC195" s="69"/>
      <c r="GD195" s="69"/>
      <c r="GE195" s="69"/>
      <c r="GF195" s="69"/>
      <c r="GG195" s="69"/>
      <c r="GH195" s="69"/>
      <c r="GI195" s="69"/>
      <c r="GJ195" s="69"/>
      <c r="GK195" s="69"/>
      <c r="GL195" s="69"/>
      <c r="GM195" s="69"/>
      <c r="GN195" s="69"/>
      <c r="GO195" s="69"/>
      <c r="GP195" s="69"/>
      <c r="GQ195" s="69"/>
      <c r="GR195" s="69"/>
      <c r="GS195" s="69"/>
      <c r="GT195" s="69"/>
      <c r="GU195" s="69"/>
      <c r="GV195" s="69"/>
      <c r="GW195" s="69"/>
      <c r="GX195" s="69"/>
      <c r="GY195" s="69"/>
      <c r="GZ195" s="69"/>
      <c r="HA195" s="69"/>
      <c r="HB195" s="69"/>
      <c r="HC195" s="69"/>
      <c r="HD195" s="69"/>
      <c r="HE195" s="69"/>
      <c r="HF195" s="69"/>
      <c r="HG195" s="69"/>
      <c r="HH195" s="69"/>
      <c r="HI195" s="69"/>
      <c r="HJ195" s="69"/>
      <c r="HK195" s="69"/>
      <c r="HL195" s="69"/>
      <c r="HM195" s="69"/>
      <c r="HN195" s="69"/>
      <c r="HO195" s="69"/>
      <c r="HP195" s="69"/>
      <c r="HQ195" s="69"/>
      <c r="HR195" s="69"/>
      <c r="HS195" s="69"/>
      <c r="HT195" s="69"/>
      <c r="HU195" s="69"/>
      <c r="HV195" s="69"/>
      <c r="HW195" s="69"/>
      <c r="HX195" s="69"/>
      <c r="HY195" s="69"/>
      <c r="HZ195" s="69"/>
      <c r="IA195" s="69"/>
      <c r="IB195" s="69"/>
      <c r="IC195" s="69"/>
      <c r="ID195" s="69"/>
      <c r="IE195" s="69"/>
      <c r="IF195" s="69"/>
      <c r="IG195" s="69"/>
      <c r="IH195" s="69"/>
      <c r="II195" s="69"/>
      <c r="IJ195" s="69"/>
      <c r="IK195" s="69"/>
      <c r="IL195" s="69"/>
      <c r="IM195" s="69"/>
      <c r="IN195" s="69"/>
      <c r="IO195" s="69"/>
      <c r="IP195" s="69"/>
      <c r="IQ195" s="69"/>
      <c r="IR195" s="69"/>
      <c r="IS195" s="69"/>
      <c r="IT195" s="69"/>
      <c r="IU195" s="69"/>
      <c r="IV195" s="69"/>
      <c r="IW195" s="69"/>
      <c r="IX195" s="69"/>
      <c r="IY195" s="69"/>
      <c r="IZ195" s="69"/>
      <c r="JA195" s="69"/>
      <c r="JB195" s="69"/>
      <c r="JC195" s="69"/>
      <c r="JD195" s="69"/>
      <c r="JE195" s="69"/>
      <c r="JF195" s="69"/>
      <c r="JG195" s="69"/>
      <c r="JH195" s="69"/>
      <c r="JI195" s="69"/>
      <c r="JJ195" s="69"/>
      <c r="JK195" s="69"/>
      <c r="JL195" s="69"/>
      <c r="JM195" s="69"/>
      <c r="JN195" s="69"/>
      <c r="JO195" s="69"/>
      <c r="JP195" s="69"/>
      <c r="JQ195" s="69"/>
      <c r="JR195" s="69"/>
      <c r="JS195" s="69"/>
      <c r="JT195" s="69"/>
      <c r="JU195" s="69"/>
      <c r="JV195" s="69"/>
      <c r="JW195" s="69"/>
      <c r="JX195" s="69"/>
      <c r="JY195" s="69"/>
      <c r="JZ195" s="69"/>
      <c r="KA195" s="69"/>
      <c r="KB195" s="69"/>
      <c r="KC195" s="69"/>
      <c r="KD195" s="69"/>
      <c r="KE195" s="69"/>
      <c r="KF195" s="69"/>
      <c r="KG195" s="69"/>
      <c r="KH195" s="69"/>
      <c r="KI195" s="69"/>
      <c r="KJ195" s="69"/>
      <c r="KK195" s="69"/>
      <c r="KL195" s="69"/>
      <c r="KM195" s="69"/>
      <c r="KN195" s="69"/>
      <c r="KO195" s="69"/>
      <c r="KP195" s="69"/>
      <c r="KQ195" s="69"/>
      <c r="KR195" s="69"/>
      <c r="KS195" s="69"/>
      <c r="KT195" s="69"/>
      <c r="KU195" s="69"/>
      <c r="KV195" s="69"/>
      <c r="KW195" s="69"/>
      <c r="KX195" s="69"/>
      <c r="KY195" s="69"/>
      <c r="KZ195" s="69"/>
      <c r="LA195" s="69"/>
      <c r="LB195" s="69"/>
      <c r="LC195" s="69"/>
      <c r="LD195" s="69"/>
      <c r="LE195" s="69"/>
      <c r="LF195" s="69"/>
      <c r="LG195" s="69"/>
      <c r="LH195" s="69"/>
      <c r="LI195" s="69"/>
      <c r="LJ195" s="69"/>
      <c r="LK195" s="69"/>
      <c r="LL195" s="69"/>
      <c r="LM195" s="69"/>
      <c r="LN195" s="69"/>
      <c r="LO195" s="69"/>
      <c r="LP195" s="69"/>
      <c r="LQ195" s="69"/>
      <c r="LR195" s="69"/>
      <c r="LS195" s="69"/>
      <c r="LT195" s="69"/>
      <c r="LU195" s="69"/>
      <c r="LV195" s="69"/>
      <c r="LW195" s="69"/>
      <c r="LX195" s="69"/>
      <c r="LY195" s="69"/>
      <c r="LZ195" s="69"/>
      <c r="MA195" s="69"/>
      <c r="MB195" s="69"/>
      <c r="MC195" s="69"/>
      <c r="MD195" s="69"/>
      <c r="ME195" s="69"/>
      <c r="MF195" s="69"/>
      <c r="MG195" s="69"/>
      <c r="MH195" s="69"/>
      <c r="MI195" s="69"/>
      <c r="MJ195" s="69"/>
      <c r="MK195" s="69"/>
      <c r="ML195" s="69"/>
      <c r="MM195" s="69"/>
      <c r="MN195" s="69"/>
      <c r="MO195" s="69"/>
      <c r="MP195" s="69"/>
      <c r="MQ195" s="69"/>
      <c r="MR195" s="69"/>
      <c r="MS195" s="69"/>
      <c r="MT195" s="69"/>
      <c r="MU195" s="69"/>
      <c r="MV195" s="69"/>
      <c r="MW195" s="69"/>
      <c r="MX195" s="69"/>
      <c r="MY195" s="69"/>
      <c r="MZ195" s="69"/>
      <c r="NA195" s="69"/>
      <c r="NB195" s="69"/>
      <c r="NC195" s="69"/>
      <c r="ND195" s="69"/>
      <c r="NE195" s="69"/>
      <c r="NF195" s="69"/>
      <c r="NG195" s="69"/>
      <c r="NH195" s="69"/>
      <c r="NI195" s="69"/>
      <c r="NJ195" s="69"/>
      <c r="NK195" s="69"/>
      <c r="NL195" s="69"/>
      <c r="NM195" s="69"/>
      <c r="NN195" s="69"/>
      <c r="NO195" s="69"/>
      <c r="NP195" s="69"/>
      <c r="NQ195" s="69"/>
      <c r="NR195" s="69"/>
      <c r="NS195" s="69"/>
      <c r="NT195" s="69"/>
      <c r="NU195" s="69"/>
      <c r="NV195" s="69"/>
      <c r="NW195" s="69"/>
      <c r="NX195" s="69"/>
      <c r="NY195" s="69"/>
      <c r="NZ195" s="69"/>
      <c r="OA195" s="69"/>
      <c r="OB195" s="69"/>
      <c r="OC195" s="69"/>
      <c r="OD195" s="69"/>
      <c r="OE195" s="69"/>
      <c r="OF195" s="69"/>
      <c r="OG195" s="69"/>
      <c r="OH195" s="69"/>
      <c r="OI195" s="69"/>
      <c r="OJ195" s="69"/>
      <c r="OK195" s="69"/>
      <c r="OL195" s="69"/>
      <c r="OM195" s="69"/>
      <c r="ON195" s="69"/>
      <c r="OO195" s="69"/>
      <c r="OP195" s="69"/>
      <c r="OQ195" s="69"/>
      <c r="OR195" s="69"/>
      <c r="OS195" s="69"/>
      <c r="OT195" s="69"/>
      <c r="OU195" s="69"/>
      <c r="OV195" s="69"/>
      <c r="OW195" s="69"/>
      <c r="OX195" s="69"/>
      <c r="OY195" s="69"/>
      <c r="OZ195" s="69"/>
      <c r="PA195" s="69"/>
      <c r="PB195" s="69"/>
      <c r="PC195" s="69"/>
      <c r="PD195" s="69"/>
      <c r="PE195" s="69"/>
      <c r="PF195" s="69"/>
      <c r="PG195" s="69"/>
      <c r="PH195" s="69"/>
      <c r="PI195" s="69"/>
      <c r="PJ195" s="69"/>
      <c r="PK195" s="69"/>
      <c r="PL195" s="69"/>
      <c r="PM195" s="69"/>
      <c r="PN195" s="69"/>
      <c r="PO195" s="69"/>
      <c r="PP195" s="69"/>
      <c r="PQ195" s="69"/>
      <c r="PR195" s="69"/>
      <c r="PS195" s="69"/>
      <c r="PT195" s="69"/>
      <c r="PU195" s="69"/>
      <c r="PV195" s="69"/>
      <c r="PW195" s="69"/>
      <c r="PX195" s="69"/>
      <c r="PY195" s="69"/>
      <c r="PZ195" s="69"/>
      <c r="QA195" s="69"/>
      <c r="QB195" s="69"/>
      <c r="QC195" s="69"/>
      <c r="QD195" s="69"/>
      <c r="QE195" s="69"/>
      <c r="QF195" s="69"/>
      <c r="QG195" s="69"/>
      <c r="QH195" s="69"/>
      <c r="QI195" s="69"/>
      <c r="QJ195" s="69"/>
      <c r="QK195" s="69"/>
      <c r="QL195" s="69"/>
      <c r="QM195" s="69"/>
      <c r="QN195" s="69"/>
      <c r="QO195" s="69"/>
      <c r="QP195" s="69"/>
      <c r="QQ195" s="69"/>
      <c r="QR195" s="69"/>
      <c r="QS195" s="69"/>
      <c r="QT195" s="69"/>
      <c r="QU195" s="69"/>
      <c r="QV195" s="69"/>
      <c r="QW195" s="69"/>
      <c r="QX195" s="69"/>
      <c r="QY195" s="69"/>
      <c r="QZ195" s="69"/>
      <c r="RA195" s="69"/>
      <c r="RB195" s="69"/>
      <c r="RC195" s="69"/>
      <c r="RD195" s="69"/>
      <c r="RE195" s="69"/>
      <c r="RF195" s="69"/>
      <c r="RG195" s="69"/>
      <c r="RH195" s="69"/>
      <c r="RI195" s="69"/>
      <c r="RJ195" s="69"/>
      <c r="RK195" s="69"/>
      <c r="RL195" s="69"/>
      <c r="RM195" s="69"/>
      <c r="RN195" s="69"/>
      <c r="RO195" s="69"/>
      <c r="RP195" s="69"/>
      <c r="RQ195" s="69"/>
      <c r="RR195" s="69"/>
      <c r="RS195" s="69"/>
      <c r="RT195" s="69"/>
      <c r="RU195" s="69"/>
      <c r="RV195" s="69"/>
      <c r="RW195" s="69"/>
      <c r="RX195" s="69"/>
      <c r="RY195" s="69"/>
      <c r="RZ195" s="69"/>
      <c r="SA195" s="69"/>
      <c r="SB195" s="69"/>
      <c r="SC195" s="69"/>
      <c r="SD195" s="69"/>
      <c r="SE195" s="69"/>
      <c r="SF195" s="69"/>
      <c r="SG195" s="69"/>
      <c r="SH195" s="69"/>
      <c r="SI195" s="69"/>
      <c r="SJ195" s="69"/>
      <c r="SK195" s="69"/>
      <c r="SL195" s="69"/>
      <c r="SM195" s="69"/>
      <c r="SN195" s="69"/>
      <c r="SO195" s="69"/>
      <c r="SP195" s="69"/>
      <c r="SQ195" s="69"/>
      <c r="SR195" s="69"/>
      <c r="SS195" s="69"/>
      <c r="ST195" s="69"/>
      <c r="SU195" s="69"/>
      <c r="SV195" s="69"/>
      <c r="SW195" s="69"/>
      <c r="SX195" s="69"/>
      <c r="SY195" s="69"/>
      <c r="SZ195" s="69"/>
      <c r="TA195" s="69"/>
      <c r="TB195" s="69"/>
      <c r="TC195" s="69"/>
      <c r="TD195" s="69"/>
      <c r="TE195" s="69"/>
      <c r="TF195" s="69"/>
      <c r="TG195" s="69"/>
      <c r="TH195" s="69"/>
      <c r="TI195" s="69"/>
      <c r="TJ195" s="69"/>
      <c r="TK195" s="69"/>
      <c r="TL195" s="69"/>
      <c r="TM195" s="69"/>
      <c r="TN195" s="69"/>
      <c r="TO195" s="69"/>
      <c r="TP195" s="69"/>
      <c r="TQ195" s="69"/>
      <c r="TR195" s="69"/>
      <c r="TS195" s="69"/>
      <c r="TT195" s="69"/>
      <c r="TU195" s="69"/>
      <c r="TV195" s="69"/>
      <c r="TW195" s="69"/>
      <c r="TX195" s="69"/>
      <c r="TY195" s="69"/>
      <c r="TZ195" s="69"/>
      <c r="UA195" s="69"/>
      <c r="UB195" s="69"/>
      <c r="UC195" s="69"/>
      <c r="UD195" s="69"/>
      <c r="UE195" s="69"/>
      <c r="UF195" s="69"/>
      <c r="UG195" s="69"/>
      <c r="UH195" s="69"/>
      <c r="UI195" s="69"/>
      <c r="UJ195" s="69"/>
      <c r="UK195" s="69"/>
      <c r="UL195" s="69"/>
      <c r="UM195" s="69"/>
      <c r="UN195" s="69"/>
      <c r="UO195" s="69"/>
      <c r="UP195" s="69"/>
      <c r="UQ195" s="69"/>
      <c r="UR195" s="69"/>
      <c r="US195" s="69"/>
      <c r="UT195" s="69"/>
      <c r="UU195" s="69"/>
      <c r="UV195" s="69"/>
      <c r="UW195" s="69"/>
      <c r="UX195" s="69"/>
      <c r="UY195" s="69"/>
      <c r="UZ195" s="69"/>
      <c r="VA195" s="69"/>
      <c r="VB195" s="69"/>
      <c r="VC195" s="69"/>
      <c r="VD195" s="69"/>
      <c r="VE195" s="69"/>
      <c r="VF195" s="69"/>
      <c r="VG195" s="69"/>
      <c r="VH195" s="69"/>
      <c r="VI195" s="69"/>
      <c r="VJ195" s="69"/>
      <c r="VK195" s="69"/>
      <c r="VL195" s="69"/>
      <c r="VM195" s="69"/>
      <c r="VN195" s="69"/>
      <c r="VO195" s="69"/>
      <c r="VP195" s="69"/>
      <c r="VQ195" s="69"/>
      <c r="VR195" s="69"/>
      <c r="VS195" s="69"/>
      <c r="VT195" s="69"/>
      <c r="VU195" s="69"/>
      <c r="VV195" s="69"/>
      <c r="VW195" s="69"/>
      <c r="VX195" s="69"/>
      <c r="VY195" s="69"/>
      <c r="VZ195" s="69"/>
      <c r="WA195" s="69"/>
      <c r="WB195" s="69"/>
      <c r="WC195" s="69"/>
      <c r="WD195" s="69"/>
      <c r="WE195" s="69"/>
      <c r="WF195" s="69"/>
      <c r="WG195" s="69"/>
      <c r="WH195" s="69"/>
      <c r="WI195" s="69"/>
      <c r="WJ195" s="69"/>
      <c r="WK195" s="69"/>
      <c r="WL195" s="69"/>
      <c r="WM195" s="69"/>
      <c r="WN195" s="69"/>
      <c r="WO195" s="69"/>
      <c r="WP195" s="69"/>
      <c r="WQ195" s="69"/>
      <c r="WR195" s="69"/>
      <c r="WS195" s="69"/>
      <c r="WT195" s="69"/>
      <c r="WU195" s="69"/>
      <c r="WV195" s="69"/>
      <c r="WW195" s="69"/>
      <c r="WX195" s="69"/>
      <c r="WY195" s="69"/>
      <c r="WZ195" s="69"/>
      <c r="XA195" s="69"/>
      <c r="XB195" s="69"/>
      <c r="XC195" s="69"/>
      <c r="XD195" s="69"/>
      <c r="XE195" s="69"/>
      <c r="XF195" s="69"/>
      <c r="XG195" s="69"/>
      <c r="XH195" s="69"/>
      <c r="XI195" s="69"/>
      <c r="XJ195" s="69"/>
      <c r="XK195" s="69"/>
      <c r="XL195" s="69"/>
      <c r="XM195" s="69"/>
      <c r="XN195" s="69"/>
      <c r="XO195" s="69"/>
      <c r="XP195" s="69"/>
      <c r="XQ195" s="69"/>
      <c r="XR195" s="69"/>
      <c r="XS195" s="69"/>
      <c r="XT195" s="69"/>
      <c r="XU195" s="69"/>
      <c r="XV195" s="69"/>
      <c r="XW195" s="69"/>
      <c r="XX195" s="69"/>
      <c r="XY195" s="69"/>
      <c r="XZ195" s="69"/>
      <c r="YA195" s="69"/>
      <c r="YB195" s="69"/>
      <c r="YC195" s="69"/>
      <c r="YD195" s="69"/>
      <c r="YE195" s="69"/>
      <c r="YF195" s="69"/>
      <c r="YG195" s="69"/>
      <c r="YH195" s="69"/>
      <c r="YI195" s="69"/>
      <c r="YJ195" s="69"/>
      <c r="YK195" s="69"/>
      <c r="YL195" s="69"/>
      <c r="YM195" s="69"/>
      <c r="YN195" s="69"/>
      <c r="YO195" s="69"/>
      <c r="YP195" s="69"/>
      <c r="YQ195" s="69"/>
      <c r="YR195" s="69"/>
      <c r="YS195" s="69"/>
      <c r="YT195" s="69"/>
      <c r="YU195" s="69"/>
      <c r="YV195" s="69"/>
      <c r="YW195" s="69"/>
      <c r="YX195" s="69"/>
      <c r="YY195" s="69"/>
      <c r="YZ195" s="69"/>
      <c r="ZA195" s="69"/>
      <c r="ZB195" s="69"/>
      <c r="ZC195" s="69"/>
      <c r="ZD195" s="69"/>
      <c r="ZE195" s="69"/>
      <c r="ZF195" s="69"/>
      <c r="ZG195" s="69"/>
      <c r="ZH195" s="69"/>
      <c r="ZI195" s="69"/>
      <c r="ZJ195" s="69"/>
      <c r="ZK195" s="69"/>
      <c r="ZL195" s="69"/>
      <c r="ZM195" s="69"/>
      <c r="ZN195" s="69"/>
      <c r="ZO195" s="69"/>
      <c r="ZP195" s="69"/>
      <c r="ZQ195" s="69"/>
      <c r="ZR195" s="69"/>
      <c r="ZS195" s="69"/>
      <c r="ZT195" s="69"/>
      <c r="ZU195" s="69"/>
      <c r="ZV195" s="69"/>
      <c r="ZW195" s="69"/>
      <c r="ZX195" s="69"/>
      <c r="ZY195" s="69"/>
      <c r="ZZ195" s="69"/>
      <c r="AAA195" s="69"/>
      <c r="AAB195" s="69"/>
      <c r="AAC195" s="69"/>
      <c r="AAD195" s="69"/>
      <c r="AAE195" s="69"/>
      <c r="AAF195" s="69"/>
      <c r="AAG195" s="69"/>
      <c r="AAH195" s="69"/>
      <c r="AAI195" s="69"/>
      <c r="AAJ195" s="69"/>
      <c r="AAK195" s="69"/>
      <c r="AAL195" s="69"/>
      <c r="AAM195" s="69"/>
      <c r="AAN195" s="69"/>
      <c r="AAO195" s="69"/>
      <c r="AAP195" s="69"/>
      <c r="AAQ195" s="69"/>
      <c r="AAR195" s="69"/>
      <c r="AAS195" s="69"/>
      <c r="AAT195" s="69"/>
      <c r="AAU195" s="69"/>
      <c r="AAV195" s="69"/>
      <c r="AAW195" s="69"/>
      <c r="AAX195" s="69"/>
      <c r="AAY195" s="69"/>
      <c r="AAZ195" s="69"/>
      <c r="ABA195" s="69"/>
      <c r="ABB195" s="69"/>
      <c r="ABC195" s="69"/>
      <c r="ABD195" s="69"/>
      <c r="ABE195" s="69"/>
      <c r="ABF195" s="69"/>
      <c r="ABG195" s="69"/>
      <c r="ABH195" s="69"/>
      <c r="ABI195" s="69"/>
      <c r="ABJ195" s="69"/>
      <c r="ABK195" s="69"/>
      <c r="ABL195" s="69"/>
      <c r="ABM195" s="69"/>
      <c r="ABN195" s="69"/>
      <c r="ABO195" s="69"/>
      <c r="ABP195" s="69"/>
      <c r="ABQ195" s="69"/>
      <c r="ABR195" s="69"/>
      <c r="ABS195" s="69"/>
      <c r="ABT195" s="69"/>
      <c r="ABU195" s="69"/>
      <c r="ABV195" s="69"/>
      <c r="ABW195" s="69"/>
      <c r="ABX195" s="69"/>
      <c r="ABY195" s="69"/>
      <c r="ABZ195" s="69"/>
      <c r="ACA195" s="69"/>
      <c r="ACB195" s="69"/>
      <c r="ACC195" s="69"/>
      <c r="ACD195" s="69"/>
      <c r="ACE195" s="69"/>
      <c r="ACF195" s="69"/>
      <c r="ACG195" s="69"/>
      <c r="ACH195" s="69"/>
      <c r="ACI195" s="69"/>
      <c r="ACJ195" s="69"/>
      <c r="ACK195" s="69"/>
      <c r="ACL195" s="69"/>
      <c r="ACM195" s="69"/>
      <c r="ACN195" s="69"/>
      <c r="ACO195" s="69"/>
      <c r="ACP195" s="69"/>
      <c r="ACQ195" s="69"/>
      <c r="ACR195" s="69"/>
      <c r="ACS195" s="69"/>
      <c r="ACT195" s="69"/>
      <c r="ACU195" s="69"/>
      <c r="ACV195" s="69"/>
      <c r="ACW195" s="69"/>
      <c r="ACX195" s="69"/>
      <c r="ACY195" s="69"/>
      <c r="ACZ195" s="69"/>
      <c r="ADA195" s="69"/>
      <c r="ADB195" s="69"/>
      <c r="ADC195" s="69"/>
      <c r="ADD195" s="69"/>
      <c r="ADE195" s="69"/>
      <c r="ADF195" s="69"/>
      <c r="ADG195" s="69"/>
      <c r="ADH195" s="69"/>
      <c r="ADI195" s="69"/>
      <c r="ADJ195" s="69"/>
      <c r="ADK195" s="69"/>
      <c r="ADL195" s="69"/>
      <c r="ADM195" s="69"/>
      <c r="ADN195" s="69"/>
      <c r="ADO195" s="69"/>
      <c r="ADP195" s="69"/>
      <c r="ADQ195" s="69"/>
      <c r="ADR195" s="69"/>
      <c r="ADS195" s="69"/>
      <c r="ADT195" s="69"/>
      <c r="ADU195" s="69"/>
      <c r="ADV195" s="69"/>
      <c r="ADW195" s="69"/>
      <c r="ADX195" s="69"/>
      <c r="ADY195" s="69"/>
      <c r="ADZ195" s="77"/>
      <c r="AEA195" s="69"/>
      <c r="AEB195" s="69"/>
      <c r="AEC195" s="69"/>
      <c r="AED195" s="69"/>
      <c r="AEE195" s="111">
        <f t="shared" si="78"/>
        <v>190</v>
      </c>
      <c r="AEF195" s="109"/>
      <c r="AEG195" s="69"/>
      <c r="AEH195" s="69"/>
      <c r="AEI195" s="69"/>
      <c r="AEJ195" s="69"/>
      <c r="AEK195" s="69"/>
      <c r="AEL195" s="69"/>
      <c r="AEM195" s="69"/>
      <c r="AEN195" s="69"/>
      <c r="AEO195" s="69"/>
      <c r="AEP195" s="69"/>
      <c r="AEQ195" s="69"/>
      <c r="AER195" s="69"/>
      <c r="AES195" s="69"/>
      <c r="AET195" s="69"/>
      <c r="AEU195" s="69"/>
      <c r="AEV195" s="69"/>
      <c r="AEW195" s="69"/>
      <c r="AEX195" s="69"/>
      <c r="AEY195" s="69"/>
      <c r="AEZ195" s="69"/>
      <c r="AFA195" s="69"/>
      <c r="AFB195" s="113"/>
      <c r="AFC195" s="113"/>
      <c r="AFD195" s="113"/>
      <c r="AFE195" s="113"/>
      <c r="AFF195" s="113"/>
      <c r="AFG195" s="113"/>
      <c r="AFH195" s="113"/>
      <c r="AFI195" s="113"/>
      <c r="AFJ195" s="113"/>
      <c r="AFK195" s="113"/>
      <c r="AFL195" s="113"/>
      <c r="AFM195" s="113"/>
      <c r="AFN195" s="113"/>
      <c r="AFO195" s="113"/>
      <c r="AFP195" s="113"/>
      <c r="AFQ195" s="113"/>
      <c r="AFR195" s="113"/>
      <c r="AFS195" s="113"/>
      <c r="AFT195" s="113"/>
      <c r="AFU195" s="113"/>
      <c r="AFV195" s="113"/>
      <c r="AFW195" s="113"/>
      <c r="AFX195" s="113"/>
      <c r="AFY195" s="113"/>
      <c r="AFZ195" s="113"/>
      <c r="AGA195" s="69"/>
      <c r="AGB195" s="69"/>
      <c r="AGC195" s="69"/>
      <c r="AGD195" s="69"/>
      <c r="AGE195" s="69"/>
      <c r="AGF195" s="69"/>
      <c r="AGG195" s="69"/>
      <c r="AGH195" s="69"/>
      <c r="AGI195" s="69"/>
      <c r="AGJ195" s="69"/>
      <c r="AGK195" s="69"/>
      <c r="AGL195" s="69"/>
      <c r="AGM195" s="69"/>
      <c r="AGN195" s="69"/>
      <c r="AGO195" s="69"/>
      <c r="AGP195" s="69"/>
      <c r="AGQ195" s="69"/>
      <c r="AGR195" s="69"/>
      <c r="AGS195" s="69"/>
      <c r="AGT195" s="69"/>
      <c r="AGU195" s="69"/>
      <c r="AGV195" s="69"/>
      <c r="AGW195" s="69"/>
      <c r="AGX195" s="69"/>
      <c r="AGY195" s="69"/>
      <c r="AGZ195" s="69"/>
      <c r="AHA195" s="69"/>
      <c r="AHB195" s="69"/>
      <c r="AHC195" s="69"/>
      <c r="AHD195" s="69"/>
      <c r="AHE195" s="69"/>
      <c r="AHF195" s="69"/>
      <c r="AHG195" s="69"/>
      <c r="AHH195" s="69"/>
      <c r="AHI195" s="69"/>
      <c r="AHJ195" s="69"/>
      <c r="AHK195" s="69"/>
      <c r="AHL195" s="69"/>
      <c r="AHM195" s="69"/>
      <c r="AHN195" s="69"/>
      <c r="AHO195" s="69"/>
      <c r="AHP195" s="69"/>
      <c r="AHQ195" s="69"/>
      <c r="AHR195" s="69"/>
      <c r="AHS195" s="69"/>
      <c r="AHT195" s="69"/>
      <c r="AHU195" s="69"/>
      <c r="AHV195" s="69"/>
      <c r="AHW195" s="69"/>
      <c r="AHX195" s="69"/>
      <c r="AHY195" s="69"/>
      <c r="AHZ195" s="69"/>
      <c r="AIA195" s="69"/>
      <c r="AIB195" s="69"/>
    </row>
    <row r="196" spans="1:912" ht="1.5" customHeight="1" x14ac:dyDescent="0.25">
      <c r="A196" s="77"/>
      <c r="B196" s="69"/>
      <c r="C196" s="69"/>
      <c r="D196" s="69"/>
      <c r="E196" s="77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69"/>
      <c r="ER196" s="69"/>
      <c r="ES196" s="69"/>
      <c r="ET196" s="69"/>
      <c r="EU196" s="69"/>
      <c r="EV196" s="69"/>
      <c r="EW196" s="69"/>
      <c r="EX196" s="69"/>
      <c r="EY196" s="69"/>
      <c r="EZ196" s="69"/>
      <c r="FA196" s="69"/>
      <c r="FB196" s="69"/>
      <c r="FC196" s="69"/>
      <c r="FD196" s="69"/>
      <c r="FE196" s="69"/>
      <c r="FF196" s="69"/>
      <c r="FG196" s="69"/>
      <c r="FH196" s="69"/>
      <c r="FI196" s="69"/>
      <c r="FJ196" s="69"/>
      <c r="FK196" s="69"/>
      <c r="FL196" s="69"/>
      <c r="FM196" s="69"/>
      <c r="FN196" s="69"/>
      <c r="FO196" s="69"/>
      <c r="FP196" s="69"/>
      <c r="FQ196" s="69"/>
      <c r="FR196" s="69"/>
      <c r="FS196" s="69"/>
      <c r="FT196" s="69"/>
      <c r="FU196" s="69"/>
      <c r="FV196" s="69"/>
      <c r="FW196" s="69"/>
      <c r="FX196" s="69"/>
      <c r="FY196" s="69"/>
      <c r="FZ196" s="69"/>
      <c r="GA196" s="69"/>
      <c r="GB196" s="69"/>
      <c r="GC196" s="69"/>
      <c r="GD196" s="69"/>
      <c r="GE196" s="69"/>
      <c r="GF196" s="69"/>
      <c r="GG196" s="69"/>
      <c r="GH196" s="69"/>
      <c r="GI196" s="69"/>
      <c r="GJ196" s="69"/>
      <c r="GK196" s="69"/>
      <c r="GL196" s="69"/>
      <c r="GM196" s="69"/>
      <c r="GN196" s="69"/>
      <c r="GO196" s="69"/>
      <c r="GP196" s="69"/>
      <c r="GQ196" s="69"/>
      <c r="GR196" s="69"/>
      <c r="GS196" s="69"/>
      <c r="GT196" s="69"/>
      <c r="GU196" s="69"/>
      <c r="GV196" s="69"/>
      <c r="GW196" s="69"/>
      <c r="GX196" s="69"/>
      <c r="GY196" s="69"/>
      <c r="GZ196" s="69"/>
      <c r="HA196" s="69"/>
      <c r="HB196" s="69"/>
      <c r="HC196" s="69"/>
      <c r="HD196" s="69"/>
      <c r="HE196" s="69"/>
      <c r="HF196" s="69"/>
      <c r="HG196" s="69"/>
      <c r="HH196" s="69"/>
      <c r="HI196" s="69"/>
      <c r="HJ196" s="69"/>
      <c r="HK196" s="69"/>
      <c r="HL196" s="69"/>
      <c r="HM196" s="69"/>
      <c r="HN196" s="69"/>
      <c r="HO196" s="69"/>
      <c r="HP196" s="69"/>
      <c r="HQ196" s="69"/>
      <c r="HR196" s="69"/>
      <c r="HS196" s="69"/>
      <c r="HT196" s="69"/>
      <c r="HU196" s="69"/>
      <c r="HV196" s="69"/>
      <c r="HW196" s="69"/>
      <c r="HX196" s="69"/>
      <c r="HY196" s="69"/>
      <c r="HZ196" s="69"/>
      <c r="IA196" s="69"/>
      <c r="IB196" s="69"/>
      <c r="IC196" s="69"/>
      <c r="ID196" s="69"/>
      <c r="IE196" s="69"/>
      <c r="IF196" s="69"/>
      <c r="IG196" s="69"/>
      <c r="IH196" s="69"/>
      <c r="II196" s="69"/>
      <c r="IJ196" s="69"/>
      <c r="IK196" s="69"/>
      <c r="IL196" s="69"/>
      <c r="IM196" s="69"/>
      <c r="IN196" s="69"/>
      <c r="IO196" s="69"/>
      <c r="IP196" s="69"/>
      <c r="IQ196" s="69"/>
      <c r="IR196" s="69"/>
      <c r="IS196" s="69"/>
      <c r="IT196" s="69"/>
      <c r="IU196" s="69"/>
      <c r="IV196" s="69"/>
      <c r="IW196" s="69"/>
      <c r="IX196" s="69"/>
      <c r="IY196" s="69"/>
      <c r="IZ196" s="69"/>
      <c r="JA196" s="69"/>
      <c r="JB196" s="69"/>
      <c r="JC196" s="69"/>
      <c r="JD196" s="69"/>
      <c r="JE196" s="69"/>
      <c r="JF196" s="69"/>
      <c r="JG196" s="69"/>
      <c r="JH196" s="69"/>
      <c r="JI196" s="69"/>
      <c r="JJ196" s="69"/>
      <c r="JK196" s="69"/>
      <c r="JL196" s="69"/>
      <c r="JM196" s="69"/>
      <c r="JN196" s="69"/>
      <c r="JO196" s="69"/>
      <c r="JP196" s="69"/>
      <c r="JQ196" s="69"/>
      <c r="JR196" s="69"/>
      <c r="JS196" s="69"/>
      <c r="JT196" s="69"/>
      <c r="JU196" s="69"/>
      <c r="JV196" s="69"/>
      <c r="JW196" s="69"/>
      <c r="JX196" s="69"/>
      <c r="JY196" s="69"/>
      <c r="JZ196" s="69"/>
      <c r="KA196" s="69"/>
      <c r="KB196" s="69"/>
      <c r="KC196" s="69"/>
      <c r="KD196" s="69"/>
      <c r="KE196" s="69"/>
      <c r="KF196" s="69"/>
      <c r="KG196" s="69"/>
      <c r="KH196" s="69"/>
      <c r="KI196" s="69"/>
      <c r="KJ196" s="69"/>
      <c r="KK196" s="69"/>
      <c r="KL196" s="69"/>
      <c r="KM196" s="69"/>
      <c r="KN196" s="69"/>
      <c r="KO196" s="69"/>
      <c r="KP196" s="69"/>
      <c r="KQ196" s="69"/>
      <c r="KR196" s="69"/>
      <c r="KS196" s="69"/>
      <c r="KT196" s="69"/>
      <c r="KU196" s="69"/>
      <c r="KV196" s="69"/>
      <c r="KW196" s="69"/>
      <c r="KX196" s="69"/>
      <c r="KY196" s="69"/>
      <c r="KZ196" s="69"/>
      <c r="LA196" s="69"/>
      <c r="LB196" s="69"/>
      <c r="LC196" s="69"/>
      <c r="LD196" s="69"/>
      <c r="LE196" s="69"/>
      <c r="LF196" s="69"/>
      <c r="LG196" s="69"/>
      <c r="LH196" s="69"/>
      <c r="LI196" s="69"/>
      <c r="LJ196" s="69"/>
      <c r="LK196" s="69"/>
      <c r="LL196" s="69"/>
      <c r="LM196" s="69"/>
      <c r="LN196" s="69"/>
      <c r="LO196" s="69"/>
      <c r="LP196" s="69"/>
      <c r="LQ196" s="69"/>
      <c r="LR196" s="69"/>
      <c r="LS196" s="69"/>
      <c r="LT196" s="69"/>
      <c r="LU196" s="69"/>
      <c r="LV196" s="69"/>
      <c r="LW196" s="69"/>
      <c r="LX196" s="69"/>
      <c r="LY196" s="69"/>
      <c r="LZ196" s="69"/>
      <c r="MA196" s="69"/>
      <c r="MB196" s="69"/>
      <c r="MC196" s="69"/>
      <c r="MD196" s="69"/>
      <c r="ME196" s="69"/>
      <c r="MF196" s="69"/>
      <c r="MG196" s="69"/>
      <c r="MH196" s="69"/>
      <c r="MI196" s="69"/>
      <c r="MJ196" s="69"/>
      <c r="MK196" s="69"/>
      <c r="ML196" s="69"/>
      <c r="MM196" s="69"/>
      <c r="MN196" s="69"/>
      <c r="MO196" s="69"/>
      <c r="MP196" s="69"/>
      <c r="MQ196" s="69"/>
      <c r="MR196" s="69"/>
      <c r="MS196" s="69"/>
      <c r="MT196" s="69"/>
      <c r="MU196" s="69"/>
      <c r="MV196" s="69"/>
      <c r="MW196" s="69"/>
      <c r="MX196" s="69"/>
      <c r="MY196" s="69"/>
      <c r="MZ196" s="69"/>
      <c r="NA196" s="69"/>
      <c r="NB196" s="69"/>
      <c r="NC196" s="69"/>
      <c r="ND196" s="69"/>
      <c r="NE196" s="69"/>
      <c r="NF196" s="69"/>
      <c r="NG196" s="69"/>
      <c r="NH196" s="69"/>
      <c r="NI196" s="69"/>
      <c r="NJ196" s="69"/>
      <c r="NK196" s="69"/>
      <c r="NL196" s="69"/>
      <c r="NM196" s="69"/>
      <c r="NN196" s="69"/>
      <c r="NO196" s="69"/>
      <c r="NP196" s="69"/>
      <c r="NQ196" s="69"/>
      <c r="NR196" s="69"/>
      <c r="NS196" s="69"/>
      <c r="NT196" s="69"/>
      <c r="NU196" s="69"/>
      <c r="NV196" s="69"/>
      <c r="NW196" s="69"/>
      <c r="NX196" s="69"/>
      <c r="NY196" s="69"/>
      <c r="NZ196" s="69"/>
      <c r="OA196" s="69"/>
      <c r="OB196" s="69"/>
      <c r="OC196" s="69"/>
      <c r="OD196" s="69"/>
      <c r="OE196" s="69"/>
      <c r="OF196" s="69"/>
      <c r="OG196" s="69"/>
      <c r="OH196" s="69"/>
      <c r="OI196" s="69"/>
      <c r="OJ196" s="69"/>
      <c r="OK196" s="69"/>
      <c r="OL196" s="69"/>
      <c r="OM196" s="69"/>
      <c r="ON196" s="69"/>
      <c r="OO196" s="69"/>
      <c r="OP196" s="69"/>
      <c r="OQ196" s="69"/>
      <c r="OR196" s="69"/>
      <c r="OS196" s="69"/>
      <c r="OT196" s="69"/>
      <c r="OU196" s="69"/>
      <c r="OV196" s="69"/>
      <c r="OW196" s="69"/>
      <c r="OX196" s="69"/>
      <c r="OY196" s="69"/>
      <c r="OZ196" s="69"/>
      <c r="PA196" s="69"/>
      <c r="PB196" s="69"/>
      <c r="PC196" s="69"/>
      <c r="PD196" s="69"/>
      <c r="PE196" s="69"/>
      <c r="PF196" s="69"/>
      <c r="PG196" s="69"/>
      <c r="PH196" s="69"/>
      <c r="PI196" s="69"/>
      <c r="PJ196" s="69"/>
      <c r="PK196" s="69"/>
      <c r="PL196" s="69"/>
      <c r="PM196" s="69"/>
      <c r="PN196" s="69"/>
      <c r="PO196" s="69"/>
      <c r="PP196" s="69"/>
      <c r="PQ196" s="69"/>
      <c r="PR196" s="69"/>
      <c r="PS196" s="69"/>
      <c r="PT196" s="69"/>
      <c r="PU196" s="69"/>
      <c r="PV196" s="69"/>
      <c r="PW196" s="69"/>
      <c r="PX196" s="69"/>
      <c r="PY196" s="69"/>
      <c r="PZ196" s="69"/>
      <c r="QA196" s="69"/>
      <c r="QB196" s="69"/>
      <c r="QC196" s="69"/>
      <c r="QD196" s="69"/>
      <c r="QE196" s="69"/>
      <c r="QF196" s="69"/>
      <c r="QG196" s="69"/>
      <c r="QH196" s="69"/>
      <c r="QI196" s="69"/>
      <c r="QJ196" s="69"/>
      <c r="QK196" s="69"/>
      <c r="QL196" s="69"/>
      <c r="QM196" s="69"/>
      <c r="QN196" s="69"/>
      <c r="QO196" s="69"/>
      <c r="QP196" s="69"/>
      <c r="QQ196" s="69"/>
      <c r="QR196" s="69"/>
      <c r="QS196" s="69"/>
      <c r="QT196" s="69"/>
      <c r="QU196" s="69"/>
      <c r="QV196" s="69"/>
      <c r="QW196" s="69"/>
      <c r="QX196" s="69"/>
      <c r="QY196" s="69"/>
      <c r="QZ196" s="69"/>
      <c r="RA196" s="69"/>
      <c r="RB196" s="69"/>
      <c r="RC196" s="69"/>
      <c r="RD196" s="69"/>
      <c r="RE196" s="69"/>
      <c r="RF196" s="69"/>
      <c r="RG196" s="69"/>
      <c r="RH196" s="69"/>
      <c r="RI196" s="69"/>
      <c r="RJ196" s="69"/>
      <c r="RK196" s="69"/>
      <c r="RL196" s="69"/>
      <c r="RM196" s="69"/>
      <c r="RN196" s="69"/>
      <c r="RO196" s="69"/>
      <c r="RP196" s="69"/>
      <c r="RQ196" s="69"/>
      <c r="RR196" s="69"/>
      <c r="RS196" s="69"/>
      <c r="RT196" s="69"/>
      <c r="RU196" s="69"/>
      <c r="RV196" s="69"/>
      <c r="RW196" s="69"/>
      <c r="RX196" s="69"/>
      <c r="RY196" s="69"/>
      <c r="RZ196" s="69"/>
      <c r="SA196" s="69"/>
      <c r="SB196" s="69"/>
      <c r="SC196" s="69"/>
      <c r="SD196" s="69"/>
      <c r="SE196" s="69"/>
      <c r="SF196" s="69"/>
      <c r="SG196" s="69"/>
      <c r="SH196" s="69"/>
      <c r="SI196" s="69"/>
      <c r="SJ196" s="69"/>
      <c r="SK196" s="69"/>
      <c r="SL196" s="69"/>
      <c r="SM196" s="69"/>
      <c r="SN196" s="69"/>
      <c r="SO196" s="69"/>
      <c r="SP196" s="69"/>
      <c r="SQ196" s="69"/>
      <c r="SR196" s="69"/>
      <c r="SS196" s="69"/>
      <c r="ST196" s="69"/>
      <c r="SU196" s="69"/>
      <c r="SV196" s="69"/>
      <c r="SW196" s="69"/>
      <c r="SX196" s="69"/>
      <c r="SY196" s="69"/>
      <c r="SZ196" s="69"/>
      <c r="TA196" s="69"/>
      <c r="TB196" s="69"/>
      <c r="TC196" s="69"/>
      <c r="TD196" s="69"/>
      <c r="TE196" s="69"/>
      <c r="TF196" s="69"/>
      <c r="TG196" s="69"/>
      <c r="TH196" s="69"/>
      <c r="TI196" s="69"/>
      <c r="TJ196" s="69"/>
      <c r="TK196" s="69"/>
      <c r="TL196" s="69"/>
      <c r="TM196" s="69"/>
      <c r="TN196" s="69"/>
      <c r="TO196" s="69"/>
      <c r="TP196" s="69"/>
      <c r="TQ196" s="69"/>
      <c r="TR196" s="69"/>
      <c r="TS196" s="69"/>
      <c r="TT196" s="69"/>
      <c r="TU196" s="69"/>
      <c r="TV196" s="69"/>
      <c r="TW196" s="69"/>
      <c r="TX196" s="69"/>
      <c r="TY196" s="69"/>
      <c r="TZ196" s="69"/>
      <c r="UA196" s="69"/>
      <c r="UB196" s="69"/>
      <c r="UC196" s="69"/>
      <c r="UD196" s="69"/>
      <c r="UE196" s="69"/>
      <c r="UF196" s="69"/>
      <c r="UG196" s="69"/>
      <c r="UH196" s="69"/>
      <c r="UI196" s="69"/>
      <c r="UJ196" s="69"/>
      <c r="UK196" s="69"/>
      <c r="UL196" s="69"/>
      <c r="UM196" s="69"/>
      <c r="UN196" s="69"/>
      <c r="UO196" s="69"/>
      <c r="UP196" s="69"/>
      <c r="UQ196" s="69"/>
      <c r="UR196" s="69"/>
      <c r="US196" s="69"/>
      <c r="UT196" s="69"/>
      <c r="UU196" s="69"/>
      <c r="UV196" s="69"/>
      <c r="UW196" s="69"/>
      <c r="UX196" s="69"/>
      <c r="UY196" s="69"/>
      <c r="UZ196" s="69"/>
      <c r="VA196" s="69"/>
      <c r="VB196" s="69"/>
      <c r="VC196" s="69"/>
      <c r="VD196" s="69"/>
      <c r="VE196" s="69"/>
      <c r="VF196" s="69"/>
      <c r="VG196" s="69"/>
      <c r="VH196" s="69"/>
      <c r="VI196" s="69"/>
      <c r="VJ196" s="69"/>
      <c r="VK196" s="69"/>
      <c r="VL196" s="69"/>
      <c r="VM196" s="69"/>
      <c r="VN196" s="69"/>
      <c r="VO196" s="69"/>
      <c r="VP196" s="69"/>
      <c r="VQ196" s="69"/>
      <c r="VR196" s="69"/>
      <c r="VS196" s="69"/>
      <c r="VT196" s="69"/>
      <c r="VU196" s="69"/>
      <c r="VV196" s="69"/>
      <c r="VW196" s="69"/>
      <c r="VX196" s="69"/>
      <c r="VY196" s="69"/>
      <c r="VZ196" s="69"/>
      <c r="WA196" s="69"/>
      <c r="WB196" s="69"/>
      <c r="WC196" s="69"/>
      <c r="WD196" s="69"/>
      <c r="WE196" s="69"/>
      <c r="WF196" s="69"/>
      <c r="WG196" s="69"/>
      <c r="WH196" s="69"/>
      <c r="WI196" s="69"/>
      <c r="WJ196" s="69"/>
      <c r="WK196" s="69"/>
      <c r="WL196" s="69"/>
      <c r="WM196" s="69"/>
      <c r="WN196" s="69"/>
      <c r="WO196" s="69"/>
      <c r="WP196" s="69"/>
      <c r="WQ196" s="69"/>
      <c r="WR196" s="69"/>
      <c r="WS196" s="69"/>
      <c r="WT196" s="69"/>
      <c r="WU196" s="69"/>
      <c r="WV196" s="69"/>
      <c r="WW196" s="69"/>
      <c r="WX196" s="69"/>
      <c r="WY196" s="69"/>
      <c r="WZ196" s="69"/>
      <c r="XA196" s="69"/>
      <c r="XB196" s="69"/>
      <c r="XC196" s="69"/>
      <c r="XD196" s="69"/>
      <c r="XE196" s="69"/>
      <c r="XF196" s="69"/>
      <c r="XG196" s="69"/>
      <c r="XH196" s="69"/>
      <c r="XI196" s="69"/>
      <c r="XJ196" s="69"/>
      <c r="XK196" s="69"/>
      <c r="XL196" s="69"/>
      <c r="XM196" s="69"/>
      <c r="XN196" s="69"/>
      <c r="XO196" s="69"/>
      <c r="XP196" s="69"/>
      <c r="XQ196" s="69"/>
      <c r="XR196" s="69"/>
      <c r="XS196" s="69"/>
      <c r="XT196" s="69"/>
      <c r="XU196" s="69"/>
      <c r="XV196" s="69"/>
      <c r="XW196" s="69"/>
      <c r="XX196" s="69"/>
      <c r="XY196" s="69"/>
      <c r="XZ196" s="69"/>
      <c r="YA196" s="69"/>
      <c r="YB196" s="69"/>
      <c r="YC196" s="69"/>
      <c r="YD196" s="69"/>
      <c r="YE196" s="69"/>
      <c r="YF196" s="69"/>
      <c r="YG196" s="69"/>
      <c r="YH196" s="69"/>
      <c r="YI196" s="69"/>
      <c r="YJ196" s="69"/>
      <c r="YK196" s="69"/>
      <c r="YL196" s="69"/>
      <c r="YM196" s="69"/>
      <c r="YN196" s="69"/>
      <c r="YO196" s="69"/>
      <c r="YP196" s="69"/>
      <c r="YQ196" s="69"/>
      <c r="YR196" s="69"/>
      <c r="YS196" s="69"/>
      <c r="YT196" s="69"/>
      <c r="YU196" s="69"/>
      <c r="YV196" s="69"/>
      <c r="YW196" s="69"/>
      <c r="YX196" s="69"/>
      <c r="YY196" s="69"/>
      <c r="YZ196" s="69"/>
      <c r="ZA196" s="69"/>
      <c r="ZB196" s="69"/>
      <c r="ZC196" s="69"/>
      <c r="ZD196" s="69"/>
      <c r="ZE196" s="69"/>
      <c r="ZF196" s="69"/>
      <c r="ZG196" s="69"/>
      <c r="ZH196" s="69"/>
      <c r="ZI196" s="69"/>
      <c r="ZJ196" s="69"/>
      <c r="ZK196" s="69"/>
      <c r="ZL196" s="69"/>
      <c r="ZM196" s="69"/>
      <c r="ZN196" s="69"/>
      <c r="ZO196" s="69"/>
      <c r="ZP196" s="69"/>
      <c r="ZQ196" s="69"/>
      <c r="ZR196" s="69"/>
      <c r="ZS196" s="69"/>
      <c r="ZT196" s="69"/>
      <c r="ZU196" s="69"/>
      <c r="ZV196" s="69"/>
      <c r="ZW196" s="69"/>
      <c r="ZX196" s="69"/>
      <c r="ZY196" s="69"/>
      <c r="ZZ196" s="69"/>
      <c r="AAA196" s="69"/>
      <c r="AAB196" s="69"/>
      <c r="AAC196" s="69"/>
      <c r="AAD196" s="69"/>
      <c r="AAE196" s="69"/>
      <c r="AAF196" s="69"/>
      <c r="AAG196" s="69"/>
      <c r="AAH196" s="69"/>
      <c r="AAI196" s="69"/>
      <c r="AAJ196" s="69"/>
      <c r="AAK196" s="69"/>
      <c r="AAL196" s="69"/>
      <c r="AAM196" s="69"/>
      <c r="AAN196" s="69"/>
      <c r="AAO196" s="69"/>
      <c r="AAP196" s="69"/>
      <c r="AAQ196" s="69"/>
      <c r="AAR196" s="69"/>
      <c r="AAS196" s="69"/>
      <c r="AAT196" s="69"/>
      <c r="AAU196" s="69"/>
      <c r="AAV196" s="69"/>
      <c r="AAW196" s="69"/>
      <c r="AAX196" s="69"/>
      <c r="AAY196" s="69"/>
      <c r="AAZ196" s="69"/>
      <c r="ABA196" s="69"/>
      <c r="ABB196" s="69"/>
      <c r="ABC196" s="69"/>
      <c r="ABD196" s="69"/>
      <c r="ABE196" s="69"/>
      <c r="ABF196" s="69"/>
      <c r="ABG196" s="69"/>
      <c r="ABH196" s="69"/>
      <c r="ABI196" s="69"/>
      <c r="ABJ196" s="69"/>
      <c r="ABK196" s="69"/>
      <c r="ABL196" s="69"/>
      <c r="ABM196" s="69"/>
      <c r="ABN196" s="69"/>
      <c r="ABO196" s="69"/>
      <c r="ABP196" s="69"/>
      <c r="ABQ196" s="69"/>
      <c r="ABR196" s="69"/>
      <c r="ABS196" s="69"/>
      <c r="ABT196" s="69"/>
      <c r="ABU196" s="69"/>
      <c r="ABV196" s="69"/>
      <c r="ABW196" s="69"/>
      <c r="ABX196" s="69"/>
      <c r="ABY196" s="69"/>
      <c r="ABZ196" s="69"/>
      <c r="ACA196" s="69"/>
      <c r="ACB196" s="69"/>
      <c r="ACC196" s="69"/>
      <c r="ACD196" s="69"/>
      <c r="ACE196" s="69"/>
      <c r="ACF196" s="69"/>
      <c r="ACG196" s="69"/>
      <c r="ACH196" s="69"/>
      <c r="ACI196" s="69"/>
      <c r="ACJ196" s="69"/>
      <c r="ACK196" s="69"/>
      <c r="ACL196" s="69"/>
      <c r="ACM196" s="69"/>
      <c r="ACN196" s="69"/>
      <c r="ACO196" s="69"/>
      <c r="ACP196" s="69"/>
      <c r="ACQ196" s="69"/>
      <c r="ACR196" s="69"/>
      <c r="ACS196" s="69"/>
      <c r="ACT196" s="69"/>
      <c r="ACU196" s="69"/>
      <c r="ACV196" s="69"/>
      <c r="ACW196" s="69"/>
      <c r="ACX196" s="69"/>
      <c r="ACY196" s="69"/>
      <c r="ACZ196" s="69"/>
      <c r="ADA196" s="69"/>
      <c r="ADB196" s="69"/>
      <c r="ADC196" s="69"/>
      <c r="ADD196" s="69"/>
      <c r="ADE196" s="69"/>
      <c r="ADF196" s="69"/>
      <c r="ADG196" s="69"/>
      <c r="ADH196" s="69"/>
      <c r="ADI196" s="69"/>
      <c r="ADJ196" s="69"/>
      <c r="ADK196" s="69"/>
      <c r="ADL196" s="69"/>
      <c r="ADM196" s="69"/>
      <c r="ADN196" s="69"/>
      <c r="ADO196" s="69"/>
      <c r="ADP196" s="69"/>
      <c r="ADQ196" s="69"/>
      <c r="ADR196" s="69"/>
      <c r="ADS196" s="69"/>
      <c r="ADT196" s="69"/>
      <c r="ADU196" s="69"/>
      <c r="ADV196" s="69"/>
      <c r="ADW196" s="69"/>
      <c r="ADX196" s="69"/>
      <c r="ADY196" s="69"/>
      <c r="ADZ196" s="77"/>
      <c r="AEA196" s="69"/>
      <c r="AEB196" s="69"/>
      <c r="AEC196" s="69"/>
      <c r="AED196" s="69"/>
      <c r="AEE196" s="111">
        <f t="shared" si="78"/>
        <v>191</v>
      </c>
      <c r="AEF196" s="109"/>
      <c r="AEG196" s="69"/>
      <c r="AEH196" s="69"/>
      <c r="AEI196" s="69"/>
      <c r="AEJ196" s="69"/>
      <c r="AEK196" s="69"/>
      <c r="AEL196" s="69"/>
      <c r="AEM196" s="69"/>
      <c r="AEN196" s="69"/>
      <c r="AEO196" s="69"/>
      <c r="AEP196" s="69"/>
      <c r="AEQ196" s="69"/>
      <c r="AER196" s="69"/>
      <c r="AES196" s="69"/>
      <c r="AET196" s="69"/>
      <c r="AEU196" s="69"/>
      <c r="AEV196" s="69"/>
      <c r="AEW196" s="69"/>
      <c r="AEX196" s="69"/>
      <c r="AEY196" s="69"/>
      <c r="AEZ196" s="69"/>
      <c r="AFA196" s="69"/>
      <c r="AFB196" s="113"/>
      <c r="AFC196" s="113"/>
      <c r="AFD196" s="113"/>
      <c r="AFE196" s="113"/>
      <c r="AFF196" s="113"/>
      <c r="AFG196" s="113"/>
      <c r="AFH196" s="113"/>
      <c r="AFI196" s="113"/>
      <c r="AFJ196" s="113"/>
      <c r="AFK196" s="113"/>
      <c r="AFL196" s="113"/>
      <c r="AFM196" s="113"/>
      <c r="AFN196" s="113"/>
      <c r="AFO196" s="113"/>
      <c r="AFP196" s="113"/>
      <c r="AFQ196" s="113"/>
      <c r="AFR196" s="113"/>
      <c r="AFS196" s="113"/>
      <c r="AFT196" s="113"/>
      <c r="AFU196" s="113"/>
      <c r="AFV196" s="113"/>
      <c r="AFW196" s="113"/>
      <c r="AFX196" s="113"/>
      <c r="AFY196" s="113"/>
      <c r="AFZ196" s="113"/>
      <c r="AGA196" s="69"/>
      <c r="AGB196" s="69"/>
      <c r="AGC196" s="69"/>
      <c r="AGD196" s="69"/>
      <c r="AGE196" s="69"/>
      <c r="AGF196" s="69"/>
      <c r="AGG196" s="69"/>
      <c r="AGH196" s="69"/>
      <c r="AGI196" s="69"/>
      <c r="AGJ196" s="69"/>
      <c r="AGK196" s="69"/>
      <c r="AGL196" s="69"/>
      <c r="AGM196" s="69"/>
      <c r="AGN196" s="69"/>
      <c r="AGO196" s="69"/>
      <c r="AGP196" s="69"/>
      <c r="AGQ196" s="69"/>
      <c r="AGR196" s="69"/>
      <c r="AGS196" s="69"/>
      <c r="AGT196" s="69"/>
      <c r="AGU196" s="69"/>
      <c r="AGV196" s="69"/>
      <c r="AGW196" s="69"/>
      <c r="AGX196" s="69"/>
      <c r="AGY196" s="69"/>
      <c r="AGZ196" s="69"/>
      <c r="AHA196" s="69"/>
      <c r="AHB196" s="69"/>
      <c r="AHC196" s="69"/>
      <c r="AHD196" s="69"/>
      <c r="AHE196" s="69"/>
      <c r="AHF196" s="69"/>
      <c r="AHG196" s="69"/>
      <c r="AHH196" s="69"/>
      <c r="AHI196" s="69"/>
      <c r="AHJ196" s="69"/>
      <c r="AHK196" s="69"/>
      <c r="AHL196" s="69"/>
      <c r="AHM196" s="69"/>
      <c r="AHN196" s="69"/>
      <c r="AHO196" s="69"/>
      <c r="AHP196" s="69"/>
      <c r="AHQ196" s="69"/>
      <c r="AHR196" s="69"/>
      <c r="AHS196" s="69"/>
      <c r="AHT196" s="69"/>
      <c r="AHU196" s="69"/>
      <c r="AHV196" s="69"/>
      <c r="AHW196" s="69"/>
      <c r="AHX196" s="69"/>
      <c r="AHY196" s="69"/>
      <c r="AHZ196" s="69"/>
      <c r="AIA196" s="69"/>
      <c r="AIB196" s="69"/>
    </row>
    <row r="197" spans="1:912" ht="1.5" customHeight="1" x14ac:dyDescent="0.25">
      <c r="A197" s="77"/>
      <c r="B197" s="69"/>
      <c r="C197" s="69"/>
      <c r="D197" s="69"/>
      <c r="E197" s="77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69"/>
      <c r="FF197" s="69"/>
      <c r="FG197" s="69"/>
      <c r="FH197" s="69"/>
      <c r="FI197" s="69"/>
      <c r="FJ197" s="69"/>
      <c r="FK197" s="69"/>
      <c r="FL197" s="69"/>
      <c r="FM197" s="69"/>
      <c r="FN197" s="69"/>
      <c r="FO197" s="69"/>
      <c r="FP197" s="69"/>
      <c r="FQ197" s="69"/>
      <c r="FR197" s="69"/>
      <c r="FS197" s="69"/>
      <c r="FT197" s="69"/>
      <c r="FU197" s="69"/>
      <c r="FV197" s="69"/>
      <c r="FW197" s="69"/>
      <c r="FX197" s="69"/>
      <c r="FY197" s="69"/>
      <c r="FZ197" s="69"/>
      <c r="GA197" s="69"/>
      <c r="GB197" s="69"/>
      <c r="GC197" s="69"/>
      <c r="GD197" s="69"/>
      <c r="GE197" s="69"/>
      <c r="GF197" s="69"/>
      <c r="GG197" s="69"/>
      <c r="GH197" s="69"/>
      <c r="GI197" s="69"/>
      <c r="GJ197" s="69"/>
      <c r="GK197" s="69"/>
      <c r="GL197" s="69"/>
      <c r="GM197" s="69"/>
      <c r="GN197" s="69"/>
      <c r="GO197" s="69"/>
      <c r="GP197" s="69"/>
      <c r="GQ197" s="69"/>
      <c r="GR197" s="69"/>
      <c r="GS197" s="69"/>
      <c r="GT197" s="69"/>
      <c r="GU197" s="69"/>
      <c r="GV197" s="69"/>
      <c r="GW197" s="69"/>
      <c r="GX197" s="69"/>
      <c r="GY197" s="69"/>
      <c r="GZ197" s="69"/>
      <c r="HA197" s="69"/>
      <c r="HB197" s="69"/>
      <c r="HC197" s="69"/>
      <c r="HD197" s="69"/>
      <c r="HE197" s="69"/>
      <c r="HF197" s="69"/>
      <c r="HG197" s="69"/>
      <c r="HH197" s="69"/>
      <c r="HI197" s="69"/>
      <c r="HJ197" s="69"/>
      <c r="HK197" s="69"/>
      <c r="HL197" s="69"/>
      <c r="HM197" s="69"/>
      <c r="HN197" s="69"/>
      <c r="HO197" s="69"/>
      <c r="HP197" s="69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69"/>
      <c r="IO197" s="69"/>
      <c r="IP197" s="69"/>
      <c r="IQ197" s="69"/>
      <c r="IR197" s="69"/>
      <c r="IS197" s="69"/>
      <c r="IT197" s="69"/>
      <c r="IU197" s="69"/>
      <c r="IV197" s="69"/>
      <c r="IW197" s="69"/>
      <c r="IX197" s="69"/>
      <c r="IY197" s="69"/>
      <c r="IZ197" s="69"/>
      <c r="JA197" s="69"/>
      <c r="JB197" s="69"/>
      <c r="JC197" s="69"/>
      <c r="JD197" s="69"/>
      <c r="JE197" s="69"/>
      <c r="JF197" s="69"/>
      <c r="JG197" s="69"/>
      <c r="JH197" s="69"/>
      <c r="JI197" s="69"/>
      <c r="JJ197" s="69"/>
      <c r="JK197" s="69"/>
      <c r="JL197" s="69"/>
      <c r="JM197" s="69"/>
      <c r="JN197" s="69"/>
      <c r="JO197" s="69"/>
      <c r="JP197" s="69"/>
      <c r="JQ197" s="69"/>
      <c r="JR197" s="69"/>
      <c r="JS197" s="69"/>
      <c r="JT197" s="69"/>
      <c r="JU197" s="69"/>
      <c r="JV197" s="69"/>
      <c r="JW197" s="69"/>
      <c r="JX197" s="69"/>
      <c r="JY197" s="69"/>
      <c r="JZ197" s="69"/>
      <c r="KA197" s="69"/>
      <c r="KB197" s="69"/>
      <c r="KC197" s="69"/>
      <c r="KD197" s="69"/>
      <c r="KE197" s="69"/>
      <c r="KF197" s="69"/>
      <c r="KG197" s="69"/>
      <c r="KH197" s="69"/>
      <c r="KI197" s="69"/>
      <c r="KJ197" s="69"/>
      <c r="KK197" s="69"/>
      <c r="KL197" s="69"/>
      <c r="KM197" s="69"/>
      <c r="KN197" s="69"/>
      <c r="KO197" s="69"/>
      <c r="KP197" s="69"/>
      <c r="KQ197" s="69"/>
      <c r="KR197" s="69"/>
      <c r="KS197" s="69"/>
      <c r="KT197" s="69"/>
      <c r="KU197" s="69"/>
      <c r="KV197" s="69"/>
      <c r="KW197" s="69"/>
      <c r="KX197" s="69"/>
      <c r="KY197" s="69"/>
      <c r="KZ197" s="69"/>
      <c r="LA197" s="69"/>
      <c r="LB197" s="69"/>
      <c r="LC197" s="69"/>
      <c r="LD197" s="69"/>
      <c r="LE197" s="69"/>
      <c r="LF197" s="69"/>
      <c r="LG197" s="69"/>
      <c r="LH197" s="69"/>
      <c r="LI197" s="69"/>
      <c r="LJ197" s="69"/>
      <c r="LK197" s="69"/>
      <c r="LL197" s="69"/>
      <c r="LM197" s="69"/>
      <c r="LN197" s="69"/>
      <c r="LO197" s="69"/>
      <c r="LP197" s="69"/>
      <c r="LQ197" s="69"/>
      <c r="LR197" s="69"/>
      <c r="LS197" s="69"/>
      <c r="LT197" s="69"/>
      <c r="LU197" s="69"/>
      <c r="LV197" s="69"/>
      <c r="LW197" s="69"/>
      <c r="LX197" s="69"/>
      <c r="LY197" s="69"/>
      <c r="LZ197" s="69"/>
      <c r="MA197" s="69"/>
      <c r="MB197" s="69"/>
      <c r="MC197" s="69"/>
      <c r="MD197" s="69"/>
      <c r="ME197" s="69"/>
      <c r="MF197" s="69"/>
      <c r="MG197" s="69"/>
      <c r="MH197" s="69"/>
      <c r="MI197" s="69"/>
      <c r="MJ197" s="69"/>
      <c r="MK197" s="69"/>
      <c r="ML197" s="69"/>
      <c r="MM197" s="69"/>
      <c r="MN197" s="69"/>
      <c r="MO197" s="69"/>
      <c r="MP197" s="69"/>
      <c r="MQ197" s="69"/>
      <c r="MR197" s="69"/>
      <c r="MS197" s="69"/>
      <c r="MT197" s="69"/>
      <c r="MU197" s="69"/>
      <c r="MV197" s="69"/>
      <c r="MW197" s="69"/>
      <c r="MX197" s="69"/>
      <c r="MY197" s="69"/>
      <c r="MZ197" s="69"/>
      <c r="NA197" s="69"/>
      <c r="NB197" s="69"/>
      <c r="NC197" s="69"/>
      <c r="ND197" s="69"/>
      <c r="NE197" s="69"/>
      <c r="NF197" s="69"/>
      <c r="NG197" s="69"/>
      <c r="NH197" s="69"/>
      <c r="NI197" s="69"/>
      <c r="NJ197" s="69"/>
      <c r="NK197" s="69"/>
      <c r="NL197" s="69"/>
      <c r="NM197" s="69"/>
      <c r="NN197" s="69"/>
      <c r="NO197" s="69"/>
      <c r="NP197" s="69"/>
      <c r="NQ197" s="69"/>
      <c r="NR197" s="69"/>
      <c r="NS197" s="69"/>
      <c r="NT197" s="69"/>
      <c r="NU197" s="69"/>
      <c r="NV197" s="69"/>
      <c r="NW197" s="69"/>
      <c r="NX197" s="69"/>
      <c r="NY197" s="69"/>
      <c r="NZ197" s="69"/>
      <c r="OA197" s="69"/>
      <c r="OB197" s="69"/>
      <c r="OC197" s="69"/>
      <c r="OD197" s="69"/>
      <c r="OE197" s="69"/>
      <c r="OF197" s="69"/>
      <c r="OG197" s="69"/>
      <c r="OH197" s="69"/>
      <c r="OI197" s="69"/>
      <c r="OJ197" s="69"/>
      <c r="OK197" s="69"/>
      <c r="OL197" s="69"/>
      <c r="OM197" s="69"/>
      <c r="ON197" s="69"/>
      <c r="OO197" s="69"/>
      <c r="OP197" s="69"/>
      <c r="OQ197" s="69"/>
      <c r="OR197" s="69"/>
      <c r="OS197" s="69"/>
      <c r="OT197" s="69"/>
      <c r="OU197" s="69"/>
      <c r="OV197" s="69"/>
      <c r="OW197" s="69"/>
      <c r="OX197" s="69"/>
      <c r="OY197" s="69"/>
      <c r="OZ197" s="69"/>
      <c r="PA197" s="69"/>
      <c r="PB197" s="69"/>
      <c r="PC197" s="69"/>
      <c r="PD197" s="69"/>
      <c r="PE197" s="69"/>
      <c r="PF197" s="69"/>
      <c r="PG197" s="69"/>
      <c r="PH197" s="69"/>
      <c r="PI197" s="69"/>
      <c r="PJ197" s="69"/>
      <c r="PK197" s="69"/>
      <c r="PL197" s="69"/>
      <c r="PM197" s="69"/>
      <c r="PN197" s="69"/>
      <c r="PO197" s="69"/>
      <c r="PP197" s="69"/>
      <c r="PQ197" s="69"/>
      <c r="PR197" s="69"/>
      <c r="PS197" s="69"/>
      <c r="PT197" s="69"/>
      <c r="PU197" s="69"/>
      <c r="PV197" s="69"/>
      <c r="PW197" s="69"/>
      <c r="PX197" s="69"/>
      <c r="PY197" s="69"/>
      <c r="PZ197" s="69"/>
      <c r="QA197" s="69"/>
      <c r="QB197" s="69"/>
      <c r="QC197" s="69"/>
      <c r="QD197" s="69"/>
      <c r="QE197" s="69"/>
      <c r="QF197" s="69"/>
      <c r="QG197" s="69"/>
      <c r="QH197" s="69"/>
      <c r="QI197" s="69"/>
      <c r="QJ197" s="69"/>
      <c r="QK197" s="69"/>
      <c r="QL197" s="69"/>
      <c r="QM197" s="69"/>
      <c r="QN197" s="69"/>
      <c r="QO197" s="69"/>
      <c r="QP197" s="69"/>
      <c r="QQ197" s="69"/>
      <c r="QR197" s="69"/>
      <c r="QS197" s="69"/>
      <c r="QT197" s="69"/>
      <c r="QU197" s="69"/>
      <c r="QV197" s="69"/>
      <c r="QW197" s="69"/>
      <c r="QX197" s="69"/>
      <c r="QY197" s="69"/>
      <c r="QZ197" s="69"/>
      <c r="RA197" s="69"/>
      <c r="RB197" s="69"/>
      <c r="RC197" s="69"/>
      <c r="RD197" s="69"/>
      <c r="RE197" s="69"/>
      <c r="RF197" s="69"/>
      <c r="RG197" s="69"/>
      <c r="RH197" s="69"/>
      <c r="RI197" s="69"/>
      <c r="RJ197" s="69"/>
      <c r="RK197" s="69"/>
      <c r="RL197" s="69"/>
      <c r="RM197" s="69"/>
      <c r="RN197" s="69"/>
      <c r="RO197" s="69"/>
      <c r="RP197" s="69"/>
      <c r="RQ197" s="69"/>
      <c r="RR197" s="69"/>
      <c r="RS197" s="69"/>
      <c r="RT197" s="69"/>
      <c r="RU197" s="69"/>
      <c r="RV197" s="69"/>
      <c r="RW197" s="69"/>
      <c r="RX197" s="69"/>
      <c r="RY197" s="69"/>
      <c r="RZ197" s="69"/>
      <c r="SA197" s="69"/>
      <c r="SB197" s="69"/>
      <c r="SC197" s="69"/>
      <c r="SD197" s="69"/>
      <c r="SE197" s="69"/>
      <c r="SF197" s="69"/>
      <c r="SG197" s="69"/>
      <c r="SH197" s="69"/>
      <c r="SI197" s="69"/>
      <c r="SJ197" s="69"/>
      <c r="SK197" s="69"/>
      <c r="SL197" s="69"/>
      <c r="SM197" s="69"/>
      <c r="SN197" s="69"/>
      <c r="SO197" s="69"/>
      <c r="SP197" s="69"/>
      <c r="SQ197" s="69"/>
      <c r="SR197" s="69"/>
      <c r="SS197" s="69"/>
      <c r="ST197" s="69"/>
      <c r="SU197" s="69"/>
      <c r="SV197" s="69"/>
      <c r="SW197" s="69"/>
      <c r="SX197" s="69"/>
      <c r="SY197" s="69"/>
      <c r="SZ197" s="69"/>
      <c r="TA197" s="69"/>
      <c r="TB197" s="69"/>
      <c r="TC197" s="69"/>
      <c r="TD197" s="69"/>
      <c r="TE197" s="69"/>
      <c r="TF197" s="69"/>
      <c r="TG197" s="69"/>
      <c r="TH197" s="69"/>
      <c r="TI197" s="69"/>
      <c r="TJ197" s="69"/>
      <c r="TK197" s="69"/>
      <c r="TL197" s="69"/>
      <c r="TM197" s="69"/>
      <c r="TN197" s="69"/>
      <c r="TO197" s="69"/>
      <c r="TP197" s="69"/>
      <c r="TQ197" s="69"/>
      <c r="TR197" s="69"/>
      <c r="TS197" s="69"/>
      <c r="TT197" s="69"/>
      <c r="TU197" s="69"/>
      <c r="TV197" s="69"/>
      <c r="TW197" s="69"/>
      <c r="TX197" s="69"/>
      <c r="TY197" s="69"/>
      <c r="TZ197" s="69"/>
      <c r="UA197" s="69"/>
      <c r="UB197" s="69"/>
      <c r="UC197" s="69"/>
      <c r="UD197" s="69"/>
      <c r="UE197" s="69"/>
      <c r="UF197" s="69"/>
      <c r="UG197" s="69"/>
      <c r="UH197" s="69"/>
      <c r="UI197" s="69"/>
      <c r="UJ197" s="69"/>
      <c r="UK197" s="69"/>
      <c r="UL197" s="69"/>
      <c r="UM197" s="69"/>
      <c r="UN197" s="69"/>
      <c r="UO197" s="69"/>
      <c r="UP197" s="69"/>
      <c r="UQ197" s="69"/>
      <c r="UR197" s="69"/>
      <c r="US197" s="69"/>
      <c r="UT197" s="69"/>
      <c r="UU197" s="69"/>
      <c r="UV197" s="69"/>
      <c r="UW197" s="69"/>
      <c r="UX197" s="69"/>
      <c r="UY197" s="69"/>
      <c r="UZ197" s="69"/>
      <c r="VA197" s="69"/>
      <c r="VB197" s="69"/>
      <c r="VC197" s="69"/>
      <c r="VD197" s="69"/>
      <c r="VE197" s="69"/>
      <c r="VF197" s="69"/>
      <c r="VG197" s="69"/>
      <c r="VH197" s="69"/>
      <c r="VI197" s="69"/>
      <c r="VJ197" s="69"/>
      <c r="VK197" s="69"/>
      <c r="VL197" s="69"/>
      <c r="VM197" s="69"/>
      <c r="VN197" s="69"/>
      <c r="VO197" s="69"/>
      <c r="VP197" s="69"/>
      <c r="VQ197" s="69"/>
      <c r="VR197" s="69"/>
      <c r="VS197" s="69"/>
      <c r="VT197" s="69"/>
      <c r="VU197" s="69"/>
      <c r="VV197" s="69"/>
      <c r="VW197" s="69"/>
      <c r="VX197" s="69"/>
      <c r="VY197" s="69"/>
      <c r="VZ197" s="69"/>
      <c r="WA197" s="69"/>
      <c r="WB197" s="69"/>
      <c r="WC197" s="69"/>
      <c r="WD197" s="69"/>
      <c r="WE197" s="69"/>
      <c r="WF197" s="69"/>
      <c r="WG197" s="69"/>
      <c r="WH197" s="69"/>
      <c r="WI197" s="69"/>
      <c r="WJ197" s="69"/>
      <c r="WK197" s="69"/>
      <c r="WL197" s="69"/>
      <c r="WM197" s="69"/>
      <c r="WN197" s="69"/>
      <c r="WO197" s="69"/>
      <c r="WP197" s="69"/>
      <c r="WQ197" s="69"/>
      <c r="WR197" s="69"/>
      <c r="WS197" s="69"/>
      <c r="WT197" s="69"/>
      <c r="WU197" s="69"/>
      <c r="WV197" s="69"/>
      <c r="WW197" s="69"/>
      <c r="WX197" s="69"/>
      <c r="WY197" s="69"/>
      <c r="WZ197" s="69"/>
      <c r="XA197" s="69"/>
      <c r="XB197" s="69"/>
      <c r="XC197" s="69"/>
      <c r="XD197" s="69"/>
      <c r="XE197" s="69"/>
      <c r="XF197" s="69"/>
      <c r="XG197" s="69"/>
      <c r="XH197" s="69"/>
      <c r="XI197" s="69"/>
      <c r="XJ197" s="69"/>
      <c r="XK197" s="69"/>
      <c r="XL197" s="69"/>
      <c r="XM197" s="69"/>
      <c r="XN197" s="69"/>
      <c r="XO197" s="69"/>
      <c r="XP197" s="69"/>
      <c r="XQ197" s="69"/>
      <c r="XR197" s="69"/>
      <c r="XS197" s="69"/>
      <c r="XT197" s="69"/>
      <c r="XU197" s="69"/>
      <c r="XV197" s="69"/>
      <c r="XW197" s="69"/>
      <c r="XX197" s="69"/>
      <c r="XY197" s="69"/>
      <c r="XZ197" s="69"/>
      <c r="YA197" s="69"/>
      <c r="YB197" s="69"/>
      <c r="YC197" s="69"/>
      <c r="YD197" s="69"/>
      <c r="YE197" s="69"/>
      <c r="YF197" s="69"/>
      <c r="YG197" s="69"/>
      <c r="YH197" s="69"/>
      <c r="YI197" s="69"/>
      <c r="YJ197" s="69"/>
      <c r="YK197" s="69"/>
      <c r="YL197" s="69"/>
      <c r="YM197" s="69"/>
      <c r="YN197" s="69"/>
      <c r="YO197" s="69"/>
      <c r="YP197" s="69"/>
      <c r="YQ197" s="69"/>
      <c r="YR197" s="69"/>
      <c r="YS197" s="69"/>
      <c r="YT197" s="69"/>
      <c r="YU197" s="69"/>
      <c r="YV197" s="69"/>
      <c r="YW197" s="69"/>
      <c r="YX197" s="69"/>
      <c r="YY197" s="69"/>
      <c r="YZ197" s="69"/>
      <c r="ZA197" s="69"/>
      <c r="ZB197" s="69"/>
      <c r="ZC197" s="69"/>
      <c r="ZD197" s="69"/>
      <c r="ZE197" s="69"/>
      <c r="ZF197" s="69"/>
      <c r="ZG197" s="69"/>
      <c r="ZH197" s="69"/>
      <c r="ZI197" s="69"/>
      <c r="ZJ197" s="69"/>
      <c r="ZK197" s="69"/>
      <c r="ZL197" s="69"/>
      <c r="ZM197" s="69"/>
      <c r="ZN197" s="69"/>
      <c r="ZO197" s="69"/>
      <c r="ZP197" s="69"/>
      <c r="ZQ197" s="69"/>
      <c r="ZR197" s="69"/>
      <c r="ZS197" s="69"/>
      <c r="ZT197" s="69"/>
      <c r="ZU197" s="69"/>
      <c r="ZV197" s="69"/>
      <c r="ZW197" s="69"/>
      <c r="ZX197" s="69"/>
      <c r="ZY197" s="69"/>
      <c r="ZZ197" s="69"/>
      <c r="AAA197" s="69"/>
      <c r="AAB197" s="69"/>
      <c r="AAC197" s="69"/>
      <c r="AAD197" s="69"/>
      <c r="AAE197" s="69"/>
      <c r="AAF197" s="69"/>
      <c r="AAG197" s="69"/>
      <c r="AAH197" s="69"/>
      <c r="AAI197" s="69"/>
      <c r="AAJ197" s="69"/>
      <c r="AAK197" s="69"/>
      <c r="AAL197" s="69"/>
      <c r="AAM197" s="69"/>
      <c r="AAN197" s="69"/>
      <c r="AAO197" s="69"/>
      <c r="AAP197" s="69"/>
      <c r="AAQ197" s="69"/>
      <c r="AAR197" s="69"/>
      <c r="AAS197" s="69"/>
      <c r="AAT197" s="69"/>
      <c r="AAU197" s="69"/>
      <c r="AAV197" s="69"/>
      <c r="AAW197" s="69"/>
      <c r="AAX197" s="69"/>
      <c r="AAY197" s="69"/>
      <c r="AAZ197" s="69"/>
      <c r="ABA197" s="69"/>
      <c r="ABB197" s="69"/>
      <c r="ABC197" s="69"/>
      <c r="ABD197" s="69"/>
      <c r="ABE197" s="69"/>
      <c r="ABF197" s="69"/>
      <c r="ABG197" s="69"/>
      <c r="ABH197" s="69"/>
      <c r="ABI197" s="69"/>
      <c r="ABJ197" s="69"/>
      <c r="ABK197" s="69"/>
      <c r="ABL197" s="69"/>
      <c r="ABM197" s="69"/>
      <c r="ABN197" s="69"/>
      <c r="ABO197" s="69"/>
      <c r="ABP197" s="69"/>
      <c r="ABQ197" s="69"/>
      <c r="ABR197" s="69"/>
      <c r="ABS197" s="69"/>
      <c r="ABT197" s="69"/>
      <c r="ABU197" s="69"/>
      <c r="ABV197" s="69"/>
      <c r="ABW197" s="69"/>
      <c r="ABX197" s="69"/>
      <c r="ABY197" s="69"/>
      <c r="ABZ197" s="69"/>
      <c r="ACA197" s="69"/>
      <c r="ACB197" s="69"/>
      <c r="ACC197" s="69"/>
      <c r="ACD197" s="69"/>
      <c r="ACE197" s="69"/>
      <c r="ACF197" s="69"/>
      <c r="ACG197" s="69"/>
      <c r="ACH197" s="69"/>
      <c r="ACI197" s="69"/>
      <c r="ACJ197" s="69"/>
      <c r="ACK197" s="69"/>
      <c r="ACL197" s="69"/>
      <c r="ACM197" s="69"/>
      <c r="ACN197" s="69"/>
      <c r="ACO197" s="69"/>
      <c r="ACP197" s="69"/>
      <c r="ACQ197" s="69"/>
      <c r="ACR197" s="69"/>
      <c r="ACS197" s="69"/>
      <c r="ACT197" s="69"/>
      <c r="ACU197" s="69"/>
      <c r="ACV197" s="69"/>
      <c r="ACW197" s="69"/>
      <c r="ACX197" s="69"/>
      <c r="ACY197" s="69"/>
      <c r="ACZ197" s="69"/>
      <c r="ADA197" s="69"/>
      <c r="ADB197" s="69"/>
      <c r="ADC197" s="69"/>
      <c r="ADD197" s="69"/>
      <c r="ADE197" s="69"/>
      <c r="ADF197" s="69"/>
      <c r="ADG197" s="69"/>
      <c r="ADH197" s="69"/>
      <c r="ADI197" s="69"/>
      <c r="ADJ197" s="69"/>
      <c r="ADK197" s="69"/>
      <c r="ADL197" s="69"/>
      <c r="ADM197" s="69"/>
      <c r="ADN197" s="69"/>
      <c r="ADO197" s="69"/>
      <c r="ADP197" s="69"/>
      <c r="ADQ197" s="69"/>
      <c r="ADR197" s="69"/>
      <c r="ADS197" s="69"/>
      <c r="ADT197" s="69"/>
      <c r="ADU197" s="69"/>
      <c r="ADV197" s="69"/>
      <c r="ADW197" s="69"/>
      <c r="ADX197" s="69"/>
      <c r="ADY197" s="69"/>
      <c r="ADZ197" s="77"/>
      <c r="AEA197" s="69"/>
      <c r="AEB197" s="69"/>
      <c r="AEC197" s="69"/>
      <c r="AED197" s="69"/>
      <c r="AEE197" s="111">
        <f t="shared" si="78"/>
        <v>192</v>
      </c>
      <c r="AEF197" s="109"/>
      <c r="AEG197" s="69"/>
      <c r="AEH197" s="69"/>
      <c r="AEI197" s="69"/>
      <c r="AEJ197" s="69"/>
      <c r="AEK197" s="69"/>
      <c r="AEL197" s="69"/>
      <c r="AEM197" s="69"/>
      <c r="AEN197" s="69"/>
      <c r="AEO197" s="69"/>
      <c r="AEP197" s="69"/>
      <c r="AEQ197" s="69"/>
      <c r="AER197" s="69"/>
      <c r="AES197" s="69"/>
      <c r="AET197" s="69"/>
      <c r="AEU197" s="69"/>
      <c r="AEV197" s="69"/>
      <c r="AEW197" s="69"/>
      <c r="AEX197" s="69"/>
      <c r="AEY197" s="69"/>
      <c r="AEZ197" s="69"/>
      <c r="AFA197" s="69"/>
      <c r="AFB197" s="113"/>
      <c r="AFC197" s="113"/>
      <c r="AFD197" s="113"/>
      <c r="AFE197" s="113"/>
      <c r="AFF197" s="113"/>
      <c r="AFG197" s="113"/>
      <c r="AFH197" s="113"/>
      <c r="AFI197" s="113"/>
      <c r="AFJ197" s="113"/>
      <c r="AFK197" s="113"/>
      <c r="AFL197" s="113"/>
      <c r="AFM197" s="113"/>
      <c r="AFN197" s="113"/>
      <c r="AFO197" s="113"/>
      <c r="AFP197" s="113"/>
      <c r="AFQ197" s="113"/>
      <c r="AFR197" s="113"/>
      <c r="AFS197" s="113"/>
      <c r="AFT197" s="113"/>
      <c r="AFU197" s="113"/>
      <c r="AFV197" s="113"/>
      <c r="AFW197" s="113"/>
      <c r="AFX197" s="113"/>
      <c r="AFY197" s="113"/>
      <c r="AFZ197" s="113"/>
      <c r="AGA197" s="69"/>
      <c r="AGB197" s="69"/>
      <c r="AGC197" s="69"/>
      <c r="AGD197" s="69"/>
      <c r="AGE197" s="69"/>
      <c r="AGF197" s="69"/>
      <c r="AGG197" s="69"/>
      <c r="AGH197" s="69"/>
      <c r="AGI197" s="69"/>
      <c r="AGJ197" s="69"/>
      <c r="AGK197" s="69"/>
      <c r="AGL197" s="69"/>
      <c r="AGM197" s="69"/>
      <c r="AGN197" s="69"/>
      <c r="AGO197" s="69"/>
      <c r="AGP197" s="69"/>
      <c r="AGQ197" s="69"/>
      <c r="AGR197" s="69"/>
      <c r="AGS197" s="69"/>
      <c r="AGT197" s="69"/>
      <c r="AGU197" s="69"/>
      <c r="AGV197" s="69"/>
      <c r="AGW197" s="69"/>
      <c r="AGX197" s="69"/>
      <c r="AGY197" s="69"/>
      <c r="AGZ197" s="69"/>
      <c r="AHA197" s="69"/>
      <c r="AHB197" s="69"/>
      <c r="AHC197" s="69"/>
      <c r="AHD197" s="69"/>
      <c r="AHE197" s="69"/>
      <c r="AHF197" s="69"/>
      <c r="AHG197" s="69"/>
      <c r="AHH197" s="69"/>
      <c r="AHI197" s="69"/>
      <c r="AHJ197" s="69"/>
      <c r="AHK197" s="69"/>
      <c r="AHL197" s="69"/>
      <c r="AHM197" s="69"/>
      <c r="AHN197" s="69"/>
      <c r="AHO197" s="69"/>
      <c r="AHP197" s="69"/>
      <c r="AHQ197" s="69"/>
      <c r="AHR197" s="69"/>
      <c r="AHS197" s="69"/>
      <c r="AHT197" s="69"/>
      <c r="AHU197" s="69"/>
      <c r="AHV197" s="69"/>
      <c r="AHW197" s="69"/>
      <c r="AHX197" s="69"/>
      <c r="AHY197" s="69"/>
      <c r="AHZ197" s="69"/>
      <c r="AIA197" s="69"/>
      <c r="AIB197" s="69"/>
    </row>
    <row r="198" spans="1:912" ht="1.5" customHeight="1" x14ac:dyDescent="0.25">
      <c r="A198" s="77"/>
      <c r="B198" s="69"/>
      <c r="C198" s="69"/>
      <c r="D198" s="69"/>
      <c r="E198" s="77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69"/>
      <c r="ER198" s="69"/>
      <c r="ES198" s="69"/>
      <c r="ET198" s="69"/>
      <c r="EU198" s="69"/>
      <c r="EV198" s="69"/>
      <c r="EW198" s="69"/>
      <c r="EX198" s="69"/>
      <c r="EY198" s="69"/>
      <c r="EZ198" s="69"/>
      <c r="FA198" s="69"/>
      <c r="FB198" s="69"/>
      <c r="FC198" s="69"/>
      <c r="FD198" s="69"/>
      <c r="FE198" s="69"/>
      <c r="FF198" s="69"/>
      <c r="FG198" s="69"/>
      <c r="FH198" s="69"/>
      <c r="FI198" s="69"/>
      <c r="FJ198" s="69"/>
      <c r="FK198" s="69"/>
      <c r="FL198" s="69"/>
      <c r="FM198" s="69"/>
      <c r="FN198" s="69"/>
      <c r="FO198" s="69"/>
      <c r="FP198" s="69"/>
      <c r="FQ198" s="69"/>
      <c r="FR198" s="69"/>
      <c r="FS198" s="69"/>
      <c r="FT198" s="69"/>
      <c r="FU198" s="69"/>
      <c r="FV198" s="69"/>
      <c r="FW198" s="69"/>
      <c r="FX198" s="69"/>
      <c r="FY198" s="69"/>
      <c r="FZ198" s="69"/>
      <c r="GA198" s="69"/>
      <c r="GB198" s="69"/>
      <c r="GC198" s="69"/>
      <c r="GD198" s="69"/>
      <c r="GE198" s="69"/>
      <c r="GF198" s="69"/>
      <c r="GG198" s="69"/>
      <c r="GH198" s="69"/>
      <c r="GI198" s="69"/>
      <c r="GJ198" s="69"/>
      <c r="GK198" s="69"/>
      <c r="GL198" s="69"/>
      <c r="GM198" s="69"/>
      <c r="GN198" s="69"/>
      <c r="GO198" s="69"/>
      <c r="GP198" s="69"/>
      <c r="GQ198" s="69"/>
      <c r="GR198" s="69"/>
      <c r="GS198" s="69"/>
      <c r="GT198" s="69"/>
      <c r="GU198" s="69"/>
      <c r="GV198" s="69"/>
      <c r="GW198" s="69"/>
      <c r="GX198" s="69"/>
      <c r="GY198" s="69"/>
      <c r="GZ198" s="69"/>
      <c r="HA198" s="69"/>
      <c r="HB198" s="69"/>
      <c r="HC198" s="69"/>
      <c r="HD198" s="69"/>
      <c r="HE198" s="69"/>
      <c r="HF198" s="69"/>
      <c r="HG198" s="69"/>
      <c r="HH198" s="69"/>
      <c r="HI198" s="69"/>
      <c r="HJ198" s="69"/>
      <c r="HK198" s="69"/>
      <c r="HL198" s="69"/>
      <c r="HM198" s="69"/>
      <c r="HN198" s="69"/>
      <c r="HO198" s="69"/>
      <c r="HP198" s="69"/>
      <c r="HQ198" s="69"/>
      <c r="HR198" s="69"/>
      <c r="HS198" s="69"/>
      <c r="HT198" s="69"/>
      <c r="HU198" s="69"/>
      <c r="HV198" s="69"/>
      <c r="HW198" s="69"/>
      <c r="HX198" s="69"/>
      <c r="HY198" s="69"/>
      <c r="HZ198" s="69"/>
      <c r="IA198" s="69"/>
      <c r="IB198" s="69"/>
      <c r="IC198" s="69"/>
      <c r="ID198" s="69"/>
      <c r="IE198" s="69"/>
      <c r="IF198" s="69"/>
      <c r="IG198" s="69"/>
      <c r="IH198" s="69"/>
      <c r="II198" s="69"/>
      <c r="IJ198" s="69"/>
      <c r="IK198" s="69"/>
      <c r="IL198" s="69"/>
      <c r="IM198" s="69"/>
      <c r="IN198" s="69"/>
      <c r="IO198" s="69"/>
      <c r="IP198" s="69"/>
      <c r="IQ198" s="69"/>
      <c r="IR198" s="69"/>
      <c r="IS198" s="69"/>
      <c r="IT198" s="69"/>
      <c r="IU198" s="69"/>
      <c r="IV198" s="69"/>
      <c r="IW198" s="69"/>
      <c r="IX198" s="69"/>
      <c r="IY198" s="69"/>
      <c r="IZ198" s="69"/>
      <c r="JA198" s="69"/>
      <c r="JB198" s="69"/>
      <c r="JC198" s="69"/>
      <c r="JD198" s="69"/>
      <c r="JE198" s="69"/>
      <c r="JF198" s="69"/>
      <c r="JG198" s="69"/>
      <c r="JH198" s="69"/>
      <c r="JI198" s="69"/>
      <c r="JJ198" s="69"/>
      <c r="JK198" s="69"/>
      <c r="JL198" s="69"/>
      <c r="JM198" s="69"/>
      <c r="JN198" s="69"/>
      <c r="JO198" s="69"/>
      <c r="JP198" s="69"/>
      <c r="JQ198" s="69"/>
      <c r="JR198" s="69"/>
      <c r="JS198" s="69"/>
      <c r="JT198" s="69"/>
      <c r="JU198" s="69"/>
      <c r="JV198" s="69"/>
      <c r="JW198" s="69"/>
      <c r="JX198" s="69"/>
      <c r="JY198" s="69"/>
      <c r="JZ198" s="69"/>
      <c r="KA198" s="69"/>
      <c r="KB198" s="69"/>
      <c r="KC198" s="69"/>
      <c r="KD198" s="69"/>
      <c r="KE198" s="69"/>
      <c r="KF198" s="69"/>
      <c r="KG198" s="69"/>
      <c r="KH198" s="69"/>
      <c r="KI198" s="69"/>
      <c r="KJ198" s="69"/>
      <c r="KK198" s="69"/>
      <c r="KL198" s="69"/>
      <c r="KM198" s="69"/>
      <c r="KN198" s="69"/>
      <c r="KO198" s="69"/>
      <c r="KP198" s="69"/>
      <c r="KQ198" s="69"/>
      <c r="KR198" s="69"/>
      <c r="KS198" s="69"/>
      <c r="KT198" s="69"/>
      <c r="KU198" s="69"/>
      <c r="KV198" s="69"/>
      <c r="KW198" s="69"/>
      <c r="KX198" s="69"/>
      <c r="KY198" s="69"/>
      <c r="KZ198" s="69"/>
      <c r="LA198" s="69"/>
      <c r="LB198" s="69"/>
      <c r="LC198" s="69"/>
      <c r="LD198" s="69"/>
      <c r="LE198" s="69"/>
      <c r="LF198" s="69"/>
      <c r="LG198" s="69"/>
      <c r="LH198" s="69"/>
      <c r="LI198" s="69"/>
      <c r="LJ198" s="69"/>
      <c r="LK198" s="69"/>
      <c r="LL198" s="69"/>
      <c r="LM198" s="69"/>
      <c r="LN198" s="69"/>
      <c r="LO198" s="69"/>
      <c r="LP198" s="69"/>
      <c r="LQ198" s="69"/>
      <c r="LR198" s="69"/>
      <c r="LS198" s="69"/>
      <c r="LT198" s="69"/>
      <c r="LU198" s="69"/>
      <c r="LV198" s="69"/>
      <c r="LW198" s="69"/>
      <c r="LX198" s="69"/>
      <c r="LY198" s="69"/>
      <c r="LZ198" s="69"/>
      <c r="MA198" s="69"/>
      <c r="MB198" s="69"/>
      <c r="MC198" s="69"/>
      <c r="MD198" s="69"/>
      <c r="ME198" s="69"/>
      <c r="MF198" s="69"/>
      <c r="MG198" s="69"/>
      <c r="MH198" s="69"/>
      <c r="MI198" s="69"/>
      <c r="MJ198" s="69"/>
      <c r="MK198" s="69"/>
      <c r="ML198" s="69"/>
      <c r="MM198" s="69"/>
      <c r="MN198" s="69"/>
      <c r="MO198" s="69"/>
      <c r="MP198" s="69"/>
      <c r="MQ198" s="69"/>
      <c r="MR198" s="69"/>
      <c r="MS198" s="69"/>
      <c r="MT198" s="69"/>
      <c r="MU198" s="69"/>
      <c r="MV198" s="69"/>
      <c r="MW198" s="69"/>
      <c r="MX198" s="69"/>
      <c r="MY198" s="69"/>
      <c r="MZ198" s="69"/>
      <c r="NA198" s="69"/>
      <c r="NB198" s="69"/>
      <c r="NC198" s="69"/>
      <c r="ND198" s="69"/>
      <c r="NE198" s="69"/>
      <c r="NF198" s="69"/>
      <c r="NG198" s="69"/>
      <c r="NH198" s="69"/>
      <c r="NI198" s="69"/>
      <c r="NJ198" s="69"/>
      <c r="NK198" s="69"/>
      <c r="NL198" s="69"/>
      <c r="NM198" s="69"/>
      <c r="NN198" s="69"/>
      <c r="NO198" s="69"/>
      <c r="NP198" s="69"/>
      <c r="NQ198" s="69"/>
      <c r="NR198" s="69"/>
      <c r="NS198" s="69"/>
      <c r="NT198" s="69"/>
      <c r="NU198" s="69"/>
      <c r="NV198" s="69"/>
      <c r="NW198" s="69"/>
      <c r="NX198" s="69"/>
      <c r="NY198" s="69"/>
      <c r="NZ198" s="69"/>
      <c r="OA198" s="69"/>
      <c r="OB198" s="69"/>
      <c r="OC198" s="69"/>
      <c r="OD198" s="69"/>
      <c r="OE198" s="69"/>
      <c r="OF198" s="69"/>
      <c r="OG198" s="69"/>
      <c r="OH198" s="69"/>
      <c r="OI198" s="69"/>
      <c r="OJ198" s="69"/>
      <c r="OK198" s="69"/>
      <c r="OL198" s="69"/>
      <c r="OM198" s="69"/>
      <c r="ON198" s="69"/>
      <c r="OO198" s="69"/>
      <c r="OP198" s="69"/>
      <c r="OQ198" s="69"/>
      <c r="OR198" s="69"/>
      <c r="OS198" s="69"/>
      <c r="OT198" s="69"/>
      <c r="OU198" s="69"/>
      <c r="OV198" s="69"/>
      <c r="OW198" s="69"/>
      <c r="OX198" s="69"/>
      <c r="OY198" s="69"/>
      <c r="OZ198" s="69"/>
      <c r="PA198" s="69"/>
      <c r="PB198" s="69"/>
      <c r="PC198" s="69"/>
      <c r="PD198" s="69"/>
      <c r="PE198" s="69"/>
      <c r="PF198" s="69"/>
      <c r="PG198" s="69"/>
      <c r="PH198" s="69"/>
      <c r="PI198" s="69"/>
      <c r="PJ198" s="69"/>
      <c r="PK198" s="69"/>
      <c r="PL198" s="69"/>
      <c r="PM198" s="69"/>
      <c r="PN198" s="69"/>
      <c r="PO198" s="69"/>
      <c r="PP198" s="69"/>
      <c r="PQ198" s="69"/>
      <c r="PR198" s="69"/>
      <c r="PS198" s="69"/>
      <c r="PT198" s="69"/>
      <c r="PU198" s="69"/>
      <c r="PV198" s="69"/>
      <c r="PW198" s="69"/>
      <c r="PX198" s="69"/>
      <c r="PY198" s="69"/>
      <c r="PZ198" s="69"/>
      <c r="QA198" s="69"/>
      <c r="QB198" s="69"/>
      <c r="QC198" s="69"/>
      <c r="QD198" s="69"/>
      <c r="QE198" s="69"/>
      <c r="QF198" s="69"/>
      <c r="QG198" s="69"/>
      <c r="QH198" s="69"/>
      <c r="QI198" s="69"/>
      <c r="QJ198" s="69"/>
      <c r="QK198" s="69"/>
      <c r="QL198" s="69"/>
      <c r="QM198" s="69"/>
      <c r="QN198" s="69"/>
      <c r="QO198" s="69"/>
      <c r="QP198" s="69"/>
      <c r="QQ198" s="69"/>
      <c r="QR198" s="69"/>
      <c r="QS198" s="69"/>
      <c r="QT198" s="69"/>
      <c r="QU198" s="69"/>
      <c r="QV198" s="69"/>
      <c r="QW198" s="69"/>
      <c r="QX198" s="69"/>
      <c r="QY198" s="69"/>
      <c r="QZ198" s="69"/>
      <c r="RA198" s="69"/>
      <c r="RB198" s="69"/>
      <c r="RC198" s="69"/>
      <c r="RD198" s="69"/>
      <c r="RE198" s="69"/>
      <c r="RF198" s="69"/>
      <c r="RG198" s="69"/>
      <c r="RH198" s="69"/>
      <c r="RI198" s="69"/>
      <c r="RJ198" s="69"/>
      <c r="RK198" s="69"/>
      <c r="RL198" s="69"/>
      <c r="RM198" s="69"/>
      <c r="RN198" s="69"/>
      <c r="RO198" s="69"/>
      <c r="RP198" s="69"/>
      <c r="RQ198" s="69"/>
      <c r="RR198" s="69"/>
      <c r="RS198" s="69"/>
      <c r="RT198" s="69"/>
      <c r="RU198" s="69"/>
      <c r="RV198" s="69"/>
      <c r="RW198" s="69"/>
      <c r="RX198" s="69"/>
      <c r="RY198" s="69"/>
      <c r="RZ198" s="69"/>
      <c r="SA198" s="69"/>
      <c r="SB198" s="69"/>
      <c r="SC198" s="69"/>
      <c r="SD198" s="69"/>
      <c r="SE198" s="69"/>
      <c r="SF198" s="69"/>
      <c r="SG198" s="69"/>
      <c r="SH198" s="69"/>
      <c r="SI198" s="69"/>
      <c r="SJ198" s="69"/>
      <c r="SK198" s="69"/>
      <c r="SL198" s="69"/>
      <c r="SM198" s="69"/>
      <c r="SN198" s="69"/>
      <c r="SO198" s="69"/>
      <c r="SP198" s="69"/>
      <c r="SQ198" s="69"/>
      <c r="SR198" s="69"/>
      <c r="SS198" s="69"/>
      <c r="ST198" s="69"/>
      <c r="SU198" s="69"/>
      <c r="SV198" s="69"/>
      <c r="SW198" s="69"/>
      <c r="SX198" s="69"/>
      <c r="SY198" s="69"/>
      <c r="SZ198" s="69"/>
      <c r="TA198" s="69"/>
      <c r="TB198" s="69"/>
      <c r="TC198" s="69"/>
      <c r="TD198" s="69"/>
      <c r="TE198" s="69"/>
      <c r="TF198" s="69"/>
      <c r="TG198" s="69"/>
      <c r="TH198" s="69"/>
      <c r="TI198" s="69"/>
      <c r="TJ198" s="69"/>
      <c r="TK198" s="69"/>
      <c r="TL198" s="69"/>
      <c r="TM198" s="69"/>
      <c r="TN198" s="69"/>
      <c r="TO198" s="69"/>
      <c r="TP198" s="69"/>
      <c r="TQ198" s="69"/>
      <c r="TR198" s="69"/>
      <c r="TS198" s="69"/>
      <c r="TT198" s="69"/>
      <c r="TU198" s="69"/>
      <c r="TV198" s="69"/>
      <c r="TW198" s="69"/>
      <c r="TX198" s="69"/>
      <c r="TY198" s="69"/>
      <c r="TZ198" s="69"/>
      <c r="UA198" s="69"/>
      <c r="UB198" s="69"/>
      <c r="UC198" s="69"/>
      <c r="UD198" s="69"/>
      <c r="UE198" s="69"/>
      <c r="UF198" s="69"/>
      <c r="UG198" s="69"/>
      <c r="UH198" s="69"/>
      <c r="UI198" s="69"/>
      <c r="UJ198" s="69"/>
      <c r="UK198" s="69"/>
      <c r="UL198" s="69"/>
      <c r="UM198" s="69"/>
      <c r="UN198" s="69"/>
      <c r="UO198" s="69"/>
      <c r="UP198" s="69"/>
      <c r="UQ198" s="69"/>
      <c r="UR198" s="69"/>
      <c r="US198" s="69"/>
      <c r="UT198" s="69"/>
      <c r="UU198" s="69"/>
      <c r="UV198" s="69"/>
      <c r="UW198" s="69"/>
      <c r="UX198" s="69"/>
      <c r="UY198" s="69"/>
      <c r="UZ198" s="69"/>
      <c r="VA198" s="69"/>
      <c r="VB198" s="69"/>
      <c r="VC198" s="69"/>
      <c r="VD198" s="69"/>
      <c r="VE198" s="69"/>
      <c r="VF198" s="69"/>
      <c r="VG198" s="69"/>
      <c r="VH198" s="69"/>
      <c r="VI198" s="69"/>
      <c r="VJ198" s="69"/>
      <c r="VK198" s="69"/>
      <c r="VL198" s="69"/>
      <c r="VM198" s="69"/>
      <c r="VN198" s="69"/>
      <c r="VO198" s="69"/>
      <c r="VP198" s="69"/>
      <c r="VQ198" s="69"/>
      <c r="VR198" s="69"/>
      <c r="VS198" s="69"/>
      <c r="VT198" s="69"/>
      <c r="VU198" s="69"/>
      <c r="VV198" s="69"/>
      <c r="VW198" s="69"/>
      <c r="VX198" s="69"/>
      <c r="VY198" s="69"/>
      <c r="VZ198" s="69"/>
      <c r="WA198" s="69"/>
      <c r="WB198" s="69"/>
      <c r="WC198" s="69"/>
      <c r="WD198" s="69"/>
      <c r="WE198" s="69"/>
      <c r="WF198" s="69"/>
      <c r="WG198" s="69"/>
      <c r="WH198" s="69"/>
      <c r="WI198" s="69"/>
      <c r="WJ198" s="69"/>
      <c r="WK198" s="69"/>
      <c r="WL198" s="69"/>
      <c r="WM198" s="69"/>
      <c r="WN198" s="69"/>
      <c r="WO198" s="69"/>
      <c r="WP198" s="69"/>
      <c r="WQ198" s="69"/>
      <c r="WR198" s="69"/>
      <c r="WS198" s="69"/>
      <c r="WT198" s="69"/>
      <c r="WU198" s="69"/>
      <c r="WV198" s="69"/>
      <c r="WW198" s="69"/>
      <c r="WX198" s="69"/>
      <c r="WY198" s="69"/>
      <c r="WZ198" s="69"/>
      <c r="XA198" s="69"/>
      <c r="XB198" s="69"/>
      <c r="XC198" s="69"/>
      <c r="XD198" s="69"/>
      <c r="XE198" s="69"/>
      <c r="XF198" s="69"/>
      <c r="XG198" s="69"/>
      <c r="XH198" s="69"/>
      <c r="XI198" s="69"/>
      <c r="XJ198" s="69"/>
      <c r="XK198" s="69"/>
      <c r="XL198" s="69"/>
      <c r="XM198" s="69"/>
      <c r="XN198" s="69"/>
      <c r="XO198" s="69"/>
      <c r="XP198" s="69"/>
      <c r="XQ198" s="69"/>
      <c r="XR198" s="69"/>
      <c r="XS198" s="69"/>
      <c r="XT198" s="69"/>
      <c r="XU198" s="69"/>
      <c r="XV198" s="69"/>
      <c r="XW198" s="69"/>
      <c r="XX198" s="69"/>
      <c r="XY198" s="69"/>
      <c r="XZ198" s="69"/>
      <c r="YA198" s="69"/>
      <c r="YB198" s="69"/>
      <c r="YC198" s="69"/>
      <c r="YD198" s="69"/>
      <c r="YE198" s="69"/>
      <c r="YF198" s="69"/>
      <c r="YG198" s="69"/>
      <c r="YH198" s="69"/>
      <c r="YI198" s="69"/>
      <c r="YJ198" s="69"/>
      <c r="YK198" s="69"/>
      <c r="YL198" s="69"/>
      <c r="YM198" s="69"/>
      <c r="YN198" s="69"/>
      <c r="YO198" s="69"/>
      <c r="YP198" s="69"/>
      <c r="YQ198" s="69"/>
      <c r="YR198" s="69"/>
      <c r="YS198" s="69"/>
      <c r="YT198" s="69"/>
      <c r="YU198" s="69"/>
      <c r="YV198" s="69"/>
      <c r="YW198" s="69"/>
      <c r="YX198" s="69"/>
      <c r="YY198" s="69"/>
      <c r="YZ198" s="69"/>
      <c r="ZA198" s="69"/>
      <c r="ZB198" s="69"/>
      <c r="ZC198" s="69"/>
      <c r="ZD198" s="69"/>
      <c r="ZE198" s="69"/>
      <c r="ZF198" s="69"/>
      <c r="ZG198" s="69"/>
      <c r="ZH198" s="69"/>
      <c r="ZI198" s="69"/>
      <c r="ZJ198" s="69"/>
      <c r="ZK198" s="69"/>
      <c r="ZL198" s="69"/>
      <c r="ZM198" s="69"/>
      <c r="ZN198" s="69"/>
      <c r="ZO198" s="69"/>
      <c r="ZP198" s="69"/>
      <c r="ZQ198" s="69"/>
      <c r="ZR198" s="69"/>
      <c r="ZS198" s="69"/>
      <c r="ZT198" s="69"/>
      <c r="ZU198" s="69"/>
      <c r="ZV198" s="69"/>
      <c r="ZW198" s="69"/>
      <c r="ZX198" s="69"/>
      <c r="ZY198" s="69"/>
      <c r="ZZ198" s="69"/>
      <c r="AAA198" s="69"/>
      <c r="AAB198" s="69"/>
      <c r="AAC198" s="69"/>
      <c r="AAD198" s="69"/>
      <c r="AAE198" s="69"/>
      <c r="AAF198" s="69"/>
      <c r="AAG198" s="69"/>
      <c r="AAH198" s="69"/>
      <c r="AAI198" s="69"/>
      <c r="AAJ198" s="69"/>
      <c r="AAK198" s="69"/>
      <c r="AAL198" s="69"/>
      <c r="AAM198" s="69"/>
      <c r="AAN198" s="69"/>
      <c r="AAO198" s="69"/>
      <c r="AAP198" s="69"/>
      <c r="AAQ198" s="69"/>
      <c r="AAR198" s="69"/>
      <c r="AAS198" s="69"/>
      <c r="AAT198" s="69"/>
      <c r="AAU198" s="69"/>
      <c r="AAV198" s="69"/>
      <c r="AAW198" s="69"/>
      <c r="AAX198" s="69"/>
      <c r="AAY198" s="69"/>
      <c r="AAZ198" s="69"/>
      <c r="ABA198" s="69"/>
      <c r="ABB198" s="69"/>
      <c r="ABC198" s="69"/>
      <c r="ABD198" s="69"/>
      <c r="ABE198" s="69"/>
      <c r="ABF198" s="69"/>
      <c r="ABG198" s="69"/>
      <c r="ABH198" s="69"/>
      <c r="ABI198" s="69"/>
      <c r="ABJ198" s="69"/>
      <c r="ABK198" s="69"/>
      <c r="ABL198" s="69"/>
      <c r="ABM198" s="69"/>
      <c r="ABN198" s="69"/>
      <c r="ABO198" s="69"/>
      <c r="ABP198" s="69"/>
      <c r="ABQ198" s="69"/>
      <c r="ABR198" s="69"/>
      <c r="ABS198" s="69"/>
      <c r="ABT198" s="69"/>
      <c r="ABU198" s="69"/>
      <c r="ABV198" s="69"/>
      <c r="ABW198" s="69"/>
      <c r="ABX198" s="69"/>
      <c r="ABY198" s="69"/>
      <c r="ABZ198" s="69"/>
      <c r="ACA198" s="69"/>
      <c r="ACB198" s="69"/>
      <c r="ACC198" s="69"/>
      <c r="ACD198" s="69"/>
      <c r="ACE198" s="69"/>
      <c r="ACF198" s="69"/>
      <c r="ACG198" s="69"/>
      <c r="ACH198" s="69"/>
      <c r="ACI198" s="69"/>
      <c r="ACJ198" s="69"/>
      <c r="ACK198" s="69"/>
      <c r="ACL198" s="69"/>
      <c r="ACM198" s="69"/>
      <c r="ACN198" s="69"/>
      <c r="ACO198" s="69"/>
      <c r="ACP198" s="69"/>
      <c r="ACQ198" s="69"/>
      <c r="ACR198" s="69"/>
      <c r="ACS198" s="69"/>
      <c r="ACT198" s="69"/>
      <c r="ACU198" s="69"/>
      <c r="ACV198" s="69"/>
      <c r="ACW198" s="69"/>
      <c r="ACX198" s="69"/>
      <c r="ACY198" s="69"/>
      <c r="ACZ198" s="69"/>
      <c r="ADA198" s="69"/>
      <c r="ADB198" s="69"/>
      <c r="ADC198" s="69"/>
      <c r="ADD198" s="69"/>
      <c r="ADE198" s="69"/>
      <c r="ADF198" s="69"/>
      <c r="ADG198" s="69"/>
      <c r="ADH198" s="69"/>
      <c r="ADI198" s="69"/>
      <c r="ADJ198" s="69"/>
      <c r="ADK198" s="69"/>
      <c r="ADL198" s="69"/>
      <c r="ADM198" s="69"/>
      <c r="ADN198" s="69"/>
      <c r="ADO198" s="69"/>
      <c r="ADP198" s="69"/>
      <c r="ADQ198" s="69"/>
      <c r="ADR198" s="69"/>
      <c r="ADS198" s="69"/>
      <c r="ADT198" s="69"/>
      <c r="ADU198" s="69"/>
      <c r="ADV198" s="69"/>
      <c r="ADW198" s="69"/>
      <c r="ADX198" s="69"/>
      <c r="ADY198" s="69"/>
      <c r="ADZ198" s="77"/>
      <c r="AEA198" s="69"/>
      <c r="AEB198" s="69"/>
      <c r="AEC198" s="69"/>
      <c r="AED198" s="69"/>
      <c r="AEE198" s="111">
        <f t="shared" si="78"/>
        <v>193</v>
      </c>
      <c r="AEF198" s="109"/>
      <c r="AEG198" s="69"/>
      <c r="AEH198" s="69"/>
      <c r="AEI198" s="69"/>
      <c r="AEJ198" s="69"/>
      <c r="AEK198" s="69"/>
      <c r="AEL198" s="69"/>
      <c r="AEM198" s="69"/>
      <c r="AEN198" s="69"/>
      <c r="AEO198" s="69"/>
      <c r="AEP198" s="69"/>
      <c r="AEQ198" s="69"/>
      <c r="AER198" s="69"/>
      <c r="AES198" s="69"/>
      <c r="AET198" s="69"/>
      <c r="AEU198" s="69"/>
      <c r="AEV198" s="69"/>
      <c r="AEW198" s="69"/>
      <c r="AEX198" s="69"/>
      <c r="AEY198" s="69"/>
      <c r="AEZ198" s="69"/>
      <c r="AFA198" s="69"/>
      <c r="AFB198" s="113"/>
      <c r="AFC198" s="113"/>
      <c r="AFD198" s="113"/>
      <c r="AFE198" s="113"/>
      <c r="AFF198" s="113"/>
      <c r="AFG198" s="113"/>
      <c r="AFH198" s="113"/>
      <c r="AFI198" s="113"/>
      <c r="AFJ198" s="113"/>
      <c r="AFK198" s="113"/>
      <c r="AFL198" s="113"/>
      <c r="AFM198" s="113"/>
      <c r="AFN198" s="113"/>
      <c r="AFO198" s="113"/>
      <c r="AFP198" s="113"/>
      <c r="AFQ198" s="113"/>
      <c r="AFR198" s="113"/>
      <c r="AFS198" s="113"/>
      <c r="AFT198" s="113"/>
      <c r="AFU198" s="113"/>
      <c r="AFV198" s="113"/>
      <c r="AFW198" s="113"/>
      <c r="AFX198" s="113"/>
      <c r="AFY198" s="113"/>
      <c r="AFZ198" s="113"/>
      <c r="AGA198" s="69"/>
      <c r="AGB198" s="69"/>
      <c r="AGC198" s="69"/>
      <c r="AGD198" s="69"/>
      <c r="AGE198" s="69"/>
      <c r="AGF198" s="69"/>
      <c r="AGG198" s="69"/>
      <c r="AGH198" s="69"/>
      <c r="AGI198" s="69"/>
      <c r="AGJ198" s="69"/>
      <c r="AGK198" s="69"/>
      <c r="AGL198" s="69"/>
      <c r="AGM198" s="69"/>
      <c r="AGN198" s="69"/>
      <c r="AGO198" s="69"/>
      <c r="AGP198" s="69"/>
      <c r="AGQ198" s="69"/>
      <c r="AGR198" s="69"/>
      <c r="AGS198" s="69"/>
      <c r="AGT198" s="69"/>
      <c r="AGU198" s="69"/>
      <c r="AGV198" s="69"/>
      <c r="AGW198" s="69"/>
      <c r="AGX198" s="69"/>
      <c r="AGY198" s="69"/>
      <c r="AGZ198" s="69"/>
      <c r="AHA198" s="69"/>
      <c r="AHB198" s="69"/>
      <c r="AHC198" s="69"/>
      <c r="AHD198" s="69"/>
      <c r="AHE198" s="69"/>
      <c r="AHF198" s="69"/>
      <c r="AHG198" s="69"/>
      <c r="AHH198" s="69"/>
      <c r="AHI198" s="69"/>
      <c r="AHJ198" s="69"/>
      <c r="AHK198" s="69"/>
      <c r="AHL198" s="69"/>
      <c r="AHM198" s="69"/>
      <c r="AHN198" s="69"/>
      <c r="AHO198" s="69"/>
      <c r="AHP198" s="69"/>
      <c r="AHQ198" s="69"/>
      <c r="AHR198" s="69"/>
      <c r="AHS198" s="69"/>
      <c r="AHT198" s="69"/>
      <c r="AHU198" s="69"/>
      <c r="AHV198" s="69"/>
      <c r="AHW198" s="69"/>
      <c r="AHX198" s="69"/>
      <c r="AHY198" s="69"/>
      <c r="AHZ198" s="69"/>
      <c r="AIA198" s="69"/>
      <c r="AIB198" s="69"/>
    </row>
    <row r="199" spans="1:912" ht="1.5" customHeight="1" x14ac:dyDescent="0.25">
      <c r="A199" s="77"/>
      <c r="B199" s="69"/>
      <c r="C199" s="69"/>
      <c r="D199" s="69"/>
      <c r="E199" s="77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69"/>
      <c r="FF199" s="69"/>
      <c r="FG199" s="69"/>
      <c r="FH199" s="69"/>
      <c r="FI199" s="69"/>
      <c r="FJ199" s="69"/>
      <c r="FK199" s="69"/>
      <c r="FL199" s="69"/>
      <c r="FM199" s="69"/>
      <c r="FN199" s="69"/>
      <c r="FO199" s="69"/>
      <c r="FP199" s="69"/>
      <c r="FQ199" s="69"/>
      <c r="FR199" s="69"/>
      <c r="FS199" s="69"/>
      <c r="FT199" s="69"/>
      <c r="FU199" s="69"/>
      <c r="FV199" s="69"/>
      <c r="FW199" s="69"/>
      <c r="FX199" s="69"/>
      <c r="FY199" s="69"/>
      <c r="FZ199" s="69"/>
      <c r="GA199" s="69"/>
      <c r="GB199" s="69"/>
      <c r="GC199" s="69"/>
      <c r="GD199" s="69"/>
      <c r="GE199" s="69"/>
      <c r="GF199" s="69"/>
      <c r="GG199" s="69"/>
      <c r="GH199" s="69"/>
      <c r="GI199" s="69"/>
      <c r="GJ199" s="69"/>
      <c r="GK199" s="69"/>
      <c r="GL199" s="69"/>
      <c r="GM199" s="69"/>
      <c r="GN199" s="69"/>
      <c r="GO199" s="69"/>
      <c r="GP199" s="69"/>
      <c r="GQ199" s="69"/>
      <c r="GR199" s="69"/>
      <c r="GS199" s="69"/>
      <c r="GT199" s="69"/>
      <c r="GU199" s="69"/>
      <c r="GV199" s="69"/>
      <c r="GW199" s="69"/>
      <c r="GX199" s="69"/>
      <c r="GY199" s="69"/>
      <c r="GZ199" s="69"/>
      <c r="HA199" s="69"/>
      <c r="HB199" s="69"/>
      <c r="HC199" s="69"/>
      <c r="HD199" s="69"/>
      <c r="HE199" s="69"/>
      <c r="HF199" s="69"/>
      <c r="HG199" s="69"/>
      <c r="HH199" s="69"/>
      <c r="HI199" s="69"/>
      <c r="HJ199" s="69"/>
      <c r="HK199" s="69"/>
      <c r="HL199" s="69"/>
      <c r="HM199" s="69"/>
      <c r="HN199" s="69"/>
      <c r="HO199" s="69"/>
      <c r="HP199" s="69"/>
      <c r="HQ199" s="69"/>
      <c r="HR199" s="69"/>
      <c r="HS199" s="69"/>
      <c r="HT199" s="69"/>
      <c r="HU199" s="69"/>
      <c r="HV199" s="69"/>
      <c r="HW199" s="69"/>
      <c r="HX199" s="69"/>
      <c r="HY199" s="69"/>
      <c r="HZ199" s="69"/>
      <c r="IA199" s="69"/>
      <c r="IB199" s="69"/>
      <c r="IC199" s="69"/>
      <c r="ID199" s="69"/>
      <c r="IE199" s="69"/>
      <c r="IF199" s="69"/>
      <c r="IG199" s="69"/>
      <c r="IH199" s="69"/>
      <c r="II199" s="69"/>
      <c r="IJ199" s="69"/>
      <c r="IK199" s="69"/>
      <c r="IL199" s="69"/>
      <c r="IM199" s="69"/>
      <c r="IN199" s="69"/>
      <c r="IO199" s="69"/>
      <c r="IP199" s="69"/>
      <c r="IQ199" s="69"/>
      <c r="IR199" s="69"/>
      <c r="IS199" s="69"/>
      <c r="IT199" s="69"/>
      <c r="IU199" s="69"/>
      <c r="IV199" s="69"/>
      <c r="IW199" s="69"/>
      <c r="IX199" s="69"/>
      <c r="IY199" s="69"/>
      <c r="IZ199" s="69"/>
      <c r="JA199" s="69"/>
      <c r="JB199" s="69"/>
      <c r="JC199" s="69"/>
      <c r="JD199" s="69"/>
      <c r="JE199" s="69"/>
      <c r="JF199" s="69"/>
      <c r="JG199" s="69"/>
      <c r="JH199" s="69"/>
      <c r="JI199" s="69"/>
      <c r="JJ199" s="69"/>
      <c r="JK199" s="69"/>
      <c r="JL199" s="69"/>
      <c r="JM199" s="69"/>
      <c r="JN199" s="69"/>
      <c r="JO199" s="69"/>
      <c r="JP199" s="69"/>
      <c r="JQ199" s="69"/>
      <c r="JR199" s="69"/>
      <c r="JS199" s="69"/>
      <c r="JT199" s="69"/>
      <c r="JU199" s="69"/>
      <c r="JV199" s="69"/>
      <c r="JW199" s="69"/>
      <c r="JX199" s="69"/>
      <c r="JY199" s="69"/>
      <c r="JZ199" s="69"/>
      <c r="KA199" s="69"/>
      <c r="KB199" s="69"/>
      <c r="KC199" s="69"/>
      <c r="KD199" s="69"/>
      <c r="KE199" s="69"/>
      <c r="KF199" s="69"/>
      <c r="KG199" s="69"/>
      <c r="KH199" s="69"/>
      <c r="KI199" s="69"/>
      <c r="KJ199" s="69"/>
      <c r="KK199" s="69"/>
      <c r="KL199" s="69"/>
      <c r="KM199" s="69"/>
      <c r="KN199" s="69"/>
      <c r="KO199" s="69"/>
      <c r="KP199" s="69"/>
      <c r="KQ199" s="69"/>
      <c r="KR199" s="69"/>
      <c r="KS199" s="69"/>
      <c r="KT199" s="69"/>
      <c r="KU199" s="69"/>
      <c r="KV199" s="69"/>
      <c r="KW199" s="69"/>
      <c r="KX199" s="69"/>
      <c r="KY199" s="69"/>
      <c r="KZ199" s="69"/>
      <c r="LA199" s="69"/>
      <c r="LB199" s="69"/>
      <c r="LC199" s="69"/>
      <c r="LD199" s="69"/>
      <c r="LE199" s="69"/>
      <c r="LF199" s="69"/>
      <c r="LG199" s="69"/>
      <c r="LH199" s="69"/>
      <c r="LI199" s="69"/>
      <c r="LJ199" s="69"/>
      <c r="LK199" s="69"/>
      <c r="LL199" s="69"/>
      <c r="LM199" s="69"/>
      <c r="LN199" s="69"/>
      <c r="LO199" s="69"/>
      <c r="LP199" s="69"/>
      <c r="LQ199" s="69"/>
      <c r="LR199" s="69"/>
      <c r="LS199" s="69"/>
      <c r="LT199" s="69"/>
      <c r="LU199" s="69"/>
      <c r="LV199" s="69"/>
      <c r="LW199" s="69"/>
      <c r="LX199" s="69"/>
      <c r="LY199" s="69"/>
      <c r="LZ199" s="69"/>
      <c r="MA199" s="69"/>
      <c r="MB199" s="69"/>
      <c r="MC199" s="69"/>
      <c r="MD199" s="69"/>
      <c r="ME199" s="69"/>
      <c r="MF199" s="69"/>
      <c r="MG199" s="69"/>
      <c r="MH199" s="69"/>
      <c r="MI199" s="69"/>
      <c r="MJ199" s="69"/>
      <c r="MK199" s="69"/>
      <c r="ML199" s="69"/>
      <c r="MM199" s="69"/>
      <c r="MN199" s="69"/>
      <c r="MO199" s="69"/>
      <c r="MP199" s="69"/>
      <c r="MQ199" s="69"/>
      <c r="MR199" s="69"/>
      <c r="MS199" s="69"/>
      <c r="MT199" s="69"/>
      <c r="MU199" s="69"/>
      <c r="MV199" s="69"/>
      <c r="MW199" s="69"/>
      <c r="MX199" s="69"/>
      <c r="MY199" s="69"/>
      <c r="MZ199" s="69"/>
      <c r="NA199" s="69"/>
      <c r="NB199" s="69"/>
      <c r="NC199" s="69"/>
      <c r="ND199" s="69"/>
      <c r="NE199" s="69"/>
      <c r="NF199" s="69"/>
      <c r="NG199" s="69"/>
      <c r="NH199" s="69"/>
      <c r="NI199" s="69"/>
      <c r="NJ199" s="69"/>
      <c r="NK199" s="69"/>
      <c r="NL199" s="69"/>
      <c r="NM199" s="69"/>
      <c r="NN199" s="69"/>
      <c r="NO199" s="69"/>
      <c r="NP199" s="69"/>
      <c r="NQ199" s="69"/>
      <c r="NR199" s="69"/>
      <c r="NS199" s="69"/>
      <c r="NT199" s="69"/>
      <c r="NU199" s="69"/>
      <c r="NV199" s="69"/>
      <c r="NW199" s="69"/>
      <c r="NX199" s="69"/>
      <c r="NY199" s="69"/>
      <c r="NZ199" s="69"/>
      <c r="OA199" s="69"/>
      <c r="OB199" s="69"/>
      <c r="OC199" s="69"/>
      <c r="OD199" s="69"/>
      <c r="OE199" s="69"/>
      <c r="OF199" s="69"/>
      <c r="OG199" s="69"/>
      <c r="OH199" s="69"/>
      <c r="OI199" s="69"/>
      <c r="OJ199" s="69"/>
      <c r="OK199" s="69"/>
      <c r="OL199" s="69"/>
      <c r="OM199" s="69"/>
      <c r="ON199" s="69"/>
      <c r="OO199" s="69"/>
      <c r="OP199" s="69"/>
      <c r="OQ199" s="69"/>
      <c r="OR199" s="69"/>
      <c r="OS199" s="69"/>
      <c r="OT199" s="69"/>
      <c r="OU199" s="69"/>
      <c r="OV199" s="69"/>
      <c r="OW199" s="69"/>
      <c r="OX199" s="69"/>
      <c r="OY199" s="69"/>
      <c r="OZ199" s="69"/>
      <c r="PA199" s="69"/>
      <c r="PB199" s="69"/>
      <c r="PC199" s="69"/>
      <c r="PD199" s="69"/>
      <c r="PE199" s="69"/>
      <c r="PF199" s="69"/>
      <c r="PG199" s="69"/>
      <c r="PH199" s="69"/>
      <c r="PI199" s="69"/>
      <c r="PJ199" s="69"/>
      <c r="PK199" s="69"/>
      <c r="PL199" s="69"/>
      <c r="PM199" s="69"/>
      <c r="PN199" s="69"/>
      <c r="PO199" s="69"/>
      <c r="PP199" s="69"/>
      <c r="PQ199" s="69"/>
      <c r="PR199" s="69"/>
      <c r="PS199" s="69"/>
      <c r="PT199" s="69"/>
      <c r="PU199" s="69"/>
      <c r="PV199" s="69"/>
      <c r="PW199" s="69"/>
      <c r="PX199" s="69"/>
      <c r="PY199" s="69"/>
      <c r="PZ199" s="69"/>
      <c r="QA199" s="69"/>
      <c r="QB199" s="69"/>
      <c r="QC199" s="69"/>
      <c r="QD199" s="69"/>
      <c r="QE199" s="69"/>
      <c r="QF199" s="69"/>
      <c r="QG199" s="69"/>
      <c r="QH199" s="69"/>
      <c r="QI199" s="69"/>
      <c r="QJ199" s="69"/>
      <c r="QK199" s="69"/>
      <c r="QL199" s="69"/>
      <c r="QM199" s="69"/>
      <c r="QN199" s="69"/>
      <c r="QO199" s="69"/>
      <c r="QP199" s="69"/>
      <c r="QQ199" s="69"/>
      <c r="QR199" s="69"/>
      <c r="QS199" s="69"/>
      <c r="QT199" s="69"/>
      <c r="QU199" s="69"/>
      <c r="QV199" s="69"/>
      <c r="QW199" s="69"/>
      <c r="QX199" s="69"/>
      <c r="QY199" s="69"/>
      <c r="QZ199" s="69"/>
      <c r="RA199" s="69"/>
      <c r="RB199" s="69"/>
      <c r="RC199" s="69"/>
      <c r="RD199" s="69"/>
      <c r="RE199" s="69"/>
      <c r="RF199" s="69"/>
      <c r="RG199" s="69"/>
      <c r="RH199" s="69"/>
      <c r="RI199" s="69"/>
      <c r="RJ199" s="69"/>
      <c r="RK199" s="69"/>
      <c r="RL199" s="69"/>
      <c r="RM199" s="69"/>
      <c r="RN199" s="69"/>
      <c r="RO199" s="69"/>
      <c r="RP199" s="69"/>
      <c r="RQ199" s="69"/>
      <c r="RR199" s="69"/>
      <c r="RS199" s="69"/>
      <c r="RT199" s="69"/>
      <c r="RU199" s="69"/>
      <c r="RV199" s="69"/>
      <c r="RW199" s="69"/>
      <c r="RX199" s="69"/>
      <c r="RY199" s="69"/>
      <c r="RZ199" s="69"/>
      <c r="SA199" s="69"/>
      <c r="SB199" s="69"/>
      <c r="SC199" s="69"/>
      <c r="SD199" s="69"/>
      <c r="SE199" s="69"/>
      <c r="SF199" s="69"/>
      <c r="SG199" s="69"/>
      <c r="SH199" s="69"/>
      <c r="SI199" s="69"/>
      <c r="SJ199" s="69"/>
      <c r="SK199" s="69"/>
      <c r="SL199" s="69"/>
      <c r="SM199" s="69"/>
      <c r="SN199" s="69"/>
      <c r="SO199" s="69"/>
      <c r="SP199" s="69"/>
      <c r="SQ199" s="69"/>
      <c r="SR199" s="69"/>
      <c r="SS199" s="69"/>
      <c r="ST199" s="69"/>
      <c r="SU199" s="69"/>
      <c r="SV199" s="69"/>
      <c r="SW199" s="69"/>
      <c r="SX199" s="69"/>
      <c r="SY199" s="69"/>
      <c r="SZ199" s="69"/>
      <c r="TA199" s="69"/>
      <c r="TB199" s="69"/>
      <c r="TC199" s="69"/>
      <c r="TD199" s="69"/>
      <c r="TE199" s="69"/>
      <c r="TF199" s="69"/>
      <c r="TG199" s="69"/>
      <c r="TH199" s="69"/>
      <c r="TI199" s="69"/>
      <c r="TJ199" s="69"/>
      <c r="TK199" s="69"/>
      <c r="TL199" s="69"/>
      <c r="TM199" s="69"/>
      <c r="TN199" s="69"/>
      <c r="TO199" s="69"/>
      <c r="TP199" s="69"/>
      <c r="TQ199" s="69"/>
      <c r="TR199" s="69"/>
      <c r="TS199" s="69"/>
      <c r="TT199" s="69"/>
      <c r="TU199" s="69"/>
      <c r="TV199" s="69"/>
      <c r="TW199" s="69"/>
      <c r="TX199" s="69"/>
      <c r="TY199" s="69"/>
      <c r="TZ199" s="69"/>
      <c r="UA199" s="69"/>
      <c r="UB199" s="69"/>
      <c r="UC199" s="69"/>
      <c r="UD199" s="69"/>
      <c r="UE199" s="69"/>
      <c r="UF199" s="69"/>
      <c r="UG199" s="69"/>
      <c r="UH199" s="69"/>
      <c r="UI199" s="69"/>
      <c r="UJ199" s="69"/>
      <c r="UK199" s="69"/>
      <c r="UL199" s="69"/>
      <c r="UM199" s="69"/>
      <c r="UN199" s="69"/>
      <c r="UO199" s="69"/>
      <c r="UP199" s="69"/>
      <c r="UQ199" s="69"/>
      <c r="UR199" s="69"/>
      <c r="US199" s="69"/>
      <c r="UT199" s="69"/>
      <c r="UU199" s="69"/>
      <c r="UV199" s="69"/>
      <c r="UW199" s="69"/>
      <c r="UX199" s="69"/>
      <c r="UY199" s="69"/>
      <c r="UZ199" s="69"/>
      <c r="VA199" s="69"/>
      <c r="VB199" s="69"/>
      <c r="VC199" s="69"/>
      <c r="VD199" s="69"/>
      <c r="VE199" s="69"/>
      <c r="VF199" s="69"/>
      <c r="VG199" s="69"/>
      <c r="VH199" s="69"/>
      <c r="VI199" s="69"/>
      <c r="VJ199" s="69"/>
      <c r="VK199" s="69"/>
      <c r="VL199" s="69"/>
      <c r="VM199" s="69"/>
      <c r="VN199" s="69"/>
      <c r="VO199" s="69"/>
      <c r="VP199" s="69"/>
      <c r="VQ199" s="69"/>
      <c r="VR199" s="69"/>
      <c r="VS199" s="69"/>
      <c r="VT199" s="69"/>
      <c r="VU199" s="69"/>
      <c r="VV199" s="69"/>
      <c r="VW199" s="69"/>
      <c r="VX199" s="69"/>
      <c r="VY199" s="69"/>
      <c r="VZ199" s="69"/>
      <c r="WA199" s="69"/>
      <c r="WB199" s="69"/>
      <c r="WC199" s="69"/>
      <c r="WD199" s="69"/>
      <c r="WE199" s="69"/>
      <c r="WF199" s="69"/>
      <c r="WG199" s="69"/>
      <c r="WH199" s="69"/>
      <c r="WI199" s="69"/>
      <c r="WJ199" s="69"/>
      <c r="WK199" s="69"/>
      <c r="WL199" s="69"/>
      <c r="WM199" s="69"/>
      <c r="WN199" s="69"/>
      <c r="WO199" s="69"/>
      <c r="WP199" s="69"/>
      <c r="WQ199" s="69"/>
      <c r="WR199" s="69"/>
      <c r="WS199" s="69"/>
      <c r="WT199" s="69"/>
      <c r="WU199" s="69"/>
      <c r="WV199" s="69"/>
      <c r="WW199" s="69"/>
      <c r="WX199" s="69"/>
      <c r="WY199" s="69"/>
      <c r="WZ199" s="69"/>
      <c r="XA199" s="69"/>
      <c r="XB199" s="69"/>
      <c r="XC199" s="69"/>
      <c r="XD199" s="69"/>
      <c r="XE199" s="69"/>
      <c r="XF199" s="69"/>
      <c r="XG199" s="69"/>
      <c r="XH199" s="69"/>
      <c r="XI199" s="69"/>
      <c r="XJ199" s="69"/>
      <c r="XK199" s="69"/>
      <c r="XL199" s="69"/>
      <c r="XM199" s="69"/>
      <c r="XN199" s="69"/>
      <c r="XO199" s="69"/>
      <c r="XP199" s="69"/>
      <c r="XQ199" s="69"/>
      <c r="XR199" s="69"/>
      <c r="XS199" s="69"/>
      <c r="XT199" s="69"/>
      <c r="XU199" s="69"/>
      <c r="XV199" s="69"/>
      <c r="XW199" s="69"/>
      <c r="XX199" s="69"/>
      <c r="XY199" s="69"/>
      <c r="XZ199" s="69"/>
      <c r="YA199" s="69"/>
      <c r="YB199" s="69"/>
      <c r="YC199" s="69"/>
      <c r="YD199" s="69"/>
      <c r="YE199" s="69"/>
      <c r="YF199" s="69"/>
      <c r="YG199" s="69"/>
      <c r="YH199" s="69"/>
      <c r="YI199" s="69"/>
      <c r="YJ199" s="69"/>
      <c r="YK199" s="69"/>
      <c r="YL199" s="69"/>
      <c r="YM199" s="69"/>
      <c r="YN199" s="69"/>
      <c r="YO199" s="69"/>
      <c r="YP199" s="69"/>
      <c r="YQ199" s="69"/>
      <c r="YR199" s="69"/>
      <c r="YS199" s="69"/>
      <c r="YT199" s="69"/>
      <c r="YU199" s="69"/>
      <c r="YV199" s="69"/>
      <c r="YW199" s="69"/>
      <c r="YX199" s="69"/>
      <c r="YY199" s="69"/>
      <c r="YZ199" s="69"/>
      <c r="ZA199" s="69"/>
      <c r="ZB199" s="69"/>
      <c r="ZC199" s="69"/>
      <c r="ZD199" s="69"/>
      <c r="ZE199" s="69"/>
      <c r="ZF199" s="69"/>
      <c r="ZG199" s="69"/>
      <c r="ZH199" s="69"/>
      <c r="ZI199" s="69"/>
      <c r="ZJ199" s="69"/>
      <c r="ZK199" s="69"/>
      <c r="ZL199" s="69"/>
      <c r="ZM199" s="69"/>
      <c r="ZN199" s="69"/>
      <c r="ZO199" s="69"/>
      <c r="ZP199" s="69"/>
      <c r="ZQ199" s="69"/>
      <c r="ZR199" s="69"/>
      <c r="ZS199" s="69"/>
      <c r="ZT199" s="69"/>
      <c r="ZU199" s="69"/>
      <c r="ZV199" s="69"/>
      <c r="ZW199" s="69"/>
      <c r="ZX199" s="69"/>
      <c r="ZY199" s="69"/>
      <c r="ZZ199" s="69"/>
      <c r="AAA199" s="69"/>
      <c r="AAB199" s="69"/>
      <c r="AAC199" s="69"/>
      <c r="AAD199" s="69"/>
      <c r="AAE199" s="69"/>
      <c r="AAF199" s="69"/>
      <c r="AAG199" s="69"/>
      <c r="AAH199" s="69"/>
      <c r="AAI199" s="69"/>
      <c r="AAJ199" s="69"/>
      <c r="AAK199" s="69"/>
      <c r="AAL199" s="69"/>
      <c r="AAM199" s="69"/>
      <c r="AAN199" s="69"/>
      <c r="AAO199" s="69"/>
      <c r="AAP199" s="69"/>
      <c r="AAQ199" s="69"/>
      <c r="AAR199" s="69"/>
      <c r="AAS199" s="69"/>
      <c r="AAT199" s="69"/>
      <c r="AAU199" s="69"/>
      <c r="AAV199" s="69"/>
      <c r="AAW199" s="69"/>
      <c r="AAX199" s="69"/>
      <c r="AAY199" s="69"/>
      <c r="AAZ199" s="69"/>
      <c r="ABA199" s="69"/>
      <c r="ABB199" s="69"/>
      <c r="ABC199" s="69"/>
      <c r="ABD199" s="69"/>
      <c r="ABE199" s="69"/>
      <c r="ABF199" s="69"/>
      <c r="ABG199" s="69"/>
      <c r="ABH199" s="69"/>
      <c r="ABI199" s="69"/>
      <c r="ABJ199" s="69"/>
      <c r="ABK199" s="69"/>
      <c r="ABL199" s="69"/>
      <c r="ABM199" s="69"/>
      <c r="ABN199" s="69"/>
      <c r="ABO199" s="69"/>
      <c r="ABP199" s="69"/>
      <c r="ABQ199" s="69"/>
      <c r="ABR199" s="69"/>
      <c r="ABS199" s="69"/>
      <c r="ABT199" s="69"/>
      <c r="ABU199" s="69"/>
      <c r="ABV199" s="69"/>
      <c r="ABW199" s="69"/>
      <c r="ABX199" s="69"/>
      <c r="ABY199" s="69"/>
      <c r="ABZ199" s="69"/>
      <c r="ACA199" s="69"/>
      <c r="ACB199" s="69"/>
      <c r="ACC199" s="69"/>
      <c r="ACD199" s="69"/>
      <c r="ACE199" s="69"/>
      <c r="ACF199" s="69"/>
      <c r="ACG199" s="69"/>
      <c r="ACH199" s="69"/>
      <c r="ACI199" s="69"/>
      <c r="ACJ199" s="69"/>
      <c r="ACK199" s="69"/>
      <c r="ACL199" s="69"/>
      <c r="ACM199" s="69"/>
      <c r="ACN199" s="69"/>
      <c r="ACO199" s="69"/>
      <c r="ACP199" s="69"/>
      <c r="ACQ199" s="69"/>
      <c r="ACR199" s="69"/>
      <c r="ACS199" s="69"/>
      <c r="ACT199" s="69"/>
      <c r="ACU199" s="69"/>
      <c r="ACV199" s="69"/>
      <c r="ACW199" s="69"/>
      <c r="ACX199" s="69"/>
      <c r="ACY199" s="69"/>
      <c r="ACZ199" s="69"/>
      <c r="ADA199" s="69"/>
      <c r="ADB199" s="69"/>
      <c r="ADC199" s="69"/>
      <c r="ADD199" s="69"/>
      <c r="ADE199" s="69"/>
      <c r="ADF199" s="69"/>
      <c r="ADG199" s="69"/>
      <c r="ADH199" s="69"/>
      <c r="ADI199" s="69"/>
      <c r="ADJ199" s="69"/>
      <c r="ADK199" s="69"/>
      <c r="ADL199" s="69"/>
      <c r="ADM199" s="69"/>
      <c r="ADN199" s="69"/>
      <c r="ADO199" s="69"/>
      <c r="ADP199" s="69"/>
      <c r="ADQ199" s="69"/>
      <c r="ADR199" s="69"/>
      <c r="ADS199" s="69"/>
      <c r="ADT199" s="69"/>
      <c r="ADU199" s="69"/>
      <c r="ADV199" s="69"/>
      <c r="ADW199" s="69"/>
      <c r="ADX199" s="69"/>
      <c r="ADY199" s="69"/>
      <c r="ADZ199" s="77"/>
      <c r="AEA199" s="69"/>
      <c r="AEB199" s="69"/>
      <c r="AEC199" s="69"/>
      <c r="AED199" s="69"/>
      <c r="AEE199" s="111">
        <f t="shared" ref="AEE199:AEE262" si="79">IF(AEE198+1&lt;=$ADY$5,AEE198+1,"")</f>
        <v>194</v>
      </c>
      <c r="AEF199" s="109"/>
      <c r="AEG199" s="69"/>
      <c r="AEH199" s="69"/>
      <c r="AEI199" s="69"/>
      <c r="AEJ199" s="69"/>
      <c r="AEK199" s="69"/>
      <c r="AEL199" s="69"/>
      <c r="AEM199" s="69"/>
      <c r="AEN199" s="69"/>
      <c r="AEO199" s="69"/>
      <c r="AEP199" s="69"/>
      <c r="AEQ199" s="69"/>
      <c r="AER199" s="69"/>
      <c r="AES199" s="69"/>
      <c r="AET199" s="69"/>
      <c r="AEU199" s="69"/>
      <c r="AEV199" s="69"/>
      <c r="AEW199" s="69"/>
      <c r="AEX199" s="69"/>
      <c r="AEY199" s="69"/>
      <c r="AEZ199" s="69"/>
      <c r="AFA199" s="69"/>
      <c r="AFB199" s="113"/>
      <c r="AFC199" s="113"/>
      <c r="AFD199" s="113"/>
      <c r="AFE199" s="113"/>
      <c r="AFF199" s="113"/>
      <c r="AFG199" s="113"/>
      <c r="AFH199" s="113"/>
      <c r="AFI199" s="113"/>
      <c r="AFJ199" s="113"/>
      <c r="AFK199" s="113"/>
      <c r="AFL199" s="113"/>
      <c r="AFM199" s="113"/>
      <c r="AFN199" s="113"/>
      <c r="AFO199" s="113"/>
      <c r="AFP199" s="113"/>
      <c r="AFQ199" s="113"/>
      <c r="AFR199" s="113"/>
      <c r="AFS199" s="113"/>
      <c r="AFT199" s="113"/>
      <c r="AFU199" s="113"/>
      <c r="AFV199" s="113"/>
      <c r="AFW199" s="113"/>
      <c r="AFX199" s="113"/>
      <c r="AFY199" s="113"/>
      <c r="AFZ199" s="113"/>
      <c r="AGA199" s="69"/>
      <c r="AGB199" s="69"/>
      <c r="AGC199" s="69"/>
      <c r="AGD199" s="69"/>
      <c r="AGE199" s="69"/>
      <c r="AGF199" s="69"/>
      <c r="AGG199" s="69"/>
      <c r="AGH199" s="69"/>
      <c r="AGI199" s="69"/>
      <c r="AGJ199" s="69"/>
      <c r="AGK199" s="69"/>
      <c r="AGL199" s="69"/>
      <c r="AGM199" s="69"/>
      <c r="AGN199" s="69"/>
      <c r="AGO199" s="69"/>
      <c r="AGP199" s="69"/>
      <c r="AGQ199" s="69"/>
      <c r="AGR199" s="69"/>
      <c r="AGS199" s="69"/>
      <c r="AGT199" s="69"/>
      <c r="AGU199" s="69"/>
      <c r="AGV199" s="69"/>
      <c r="AGW199" s="69"/>
      <c r="AGX199" s="69"/>
      <c r="AGY199" s="69"/>
      <c r="AGZ199" s="69"/>
      <c r="AHA199" s="69"/>
      <c r="AHB199" s="69"/>
      <c r="AHC199" s="69"/>
      <c r="AHD199" s="69"/>
      <c r="AHE199" s="69"/>
      <c r="AHF199" s="69"/>
      <c r="AHG199" s="69"/>
      <c r="AHH199" s="69"/>
      <c r="AHI199" s="69"/>
      <c r="AHJ199" s="69"/>
      <c r="AHK199" s="69"/>
      <c r="AHL199" s="69"/>
      <c r="AHM199" s="69"/>
      <c r="AHN199" s="69"/>
      <c r="AHO199" s="69"/>
      <c r="AHP199" s="69"/>
      <c r="AHQ199" s="69"/>
      <c r="AHR199" s="69"/>
      <c r="AHS199" s="69"/>
      <c r="AHT199" s="69"/>
      <c r="AHU199" s="69"/>
      <c r="AHV199" s="69"/>
      <c r="AHW199" s="69"/>
      <c r="AHX199" s="69"/>
      <c r="AHY199" s="69"/>
      <c r="AHZ199" s="69"/>
      <c r="AIA199" s="69"/>
      <c r="AIB199" s="69"/>
    </row>
    <row r="200" spans="1:912" ht="1.5" customHeight="1" x14ac:dyDescent="0.25">
      <c r="A200" s="77"/>
      <c r="B200" s="69"/>
      <c r="C200" s="69"/>
      <c r="D200" s="69"/>
      <c r="E200" s="77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69"/>
      <c r="ER200" s="69"/>
      <c r="ES200" s="69"/>
      <c r="ET200" s="69"/>
      <c r="EU200" s="69"/>
      <c r="EV200" s="69"/>
      <c r="EW200" s="69"/>
      <c r="EX200" s="69"/>
      <c r="EY200" s="69"/>
      <c r="EZ200" s="69"/>
      <c r="FA200" s="69"/>
      <c r="FB200" s="69"/>
      <c r="FC200" s="69"/>
      <c r="FD200" s="69"/>
      <c r="FE200" s="69"/>
      <c r="FF200" s="69"/>
      <c r="FG200" s="69"/>
      <c r="FH200" s="69"/>
      <c r="FI200" s="69"/>
      <c r="FJ200" s="69"/>
      <c r="FK200" s="69"/>
      <c r="FL200" s="69"/>
      <c r="FM200" s="69"/>
      <c r="FN200" s="69"/>
      <c r="FO200" s="69"/>
      <c r="FP200" s="69"/>
      <c r="FQ200" s="69"/>
      <c r="FR200" s="69"/>
      <c r="FS200" s="69"/>
      <c r="FT200" s="69"/>
      <c r="FU200" s="69"/>
      <c r="FV200" s="69"/>
      <c r="FW200" s="69"/>
      <c r="FX200" s="69"/>
      <c r="FY200" s="69"/>
      <c r="FZ200" s="69"/>
      <c r="GA200" s="69"/>
      <c r="GB200" s="69"/>
      <c r="GC200" s="69"/>
      <c r="GD200" s="69"/>
      <c r="GE200" s="69"/>
      <c r="GF200" s="69"/>
      <c r="GG200" s="69"/>
      <c r="GH200" s="69"/>
      <c r="GI200" s="69"/>
      <c r="GJ200" s="69"/>
      <c r="GK200" s="69"/>
      <c r="GL200" s="69"/>
      <c r="GM200" s="69"/>
      <c r="GN200" s="69"/>
      <c r="GO200" s="69"/>
      <c r="GP200" s="69"/>
      <c r="GQ200" s="69"/>
      <c r="GR200" s="69"/>
      <c r="GS200" s="69"/>
      <c r="GT200" s="69"/>
      <c r="GU200" s="69"/>
      <c r="GV200" s="69"/>
      <c r="GW200" s="69"/>
      <c r="GX200" s="69"/>
      <c r="GY200" s="69"/>
      <c r="GZ200" s="69"/>
      <c r="HA200" s="69"/>
      <c r="HB200" s="69"/>
      <c r="HC200" s="69"/>
      <c r="HD200" s="69"/>
      <c r="HE200" s="69"/>
      <c r="HF200" s="69"/>
      <c r="HG200" s="69"/>
      <c r="HH200" s="69"/>
      <c r="HI200" s="69"/>
      <c r="HJ200" s="69"/>
      <c r="HK200" s="69"/>
      <c r="HL200" s="69"/>
      <c r="HM200" s="69"/>
      <c r="HN200" s="69"/>
      <c r="HO200" s="69"/>
      <c r="HP200" s="69"/>
      <c r="HQ200" s="69"/>
      <c r="HR200" s="69"/>
      <c r="HS200" s="69"/>
      <c r="HT200" s="69"/>
      <c r="HU200" s="69"/>
      <c r="HV200" s="69"/>
      <c r="HW200" s="69"/>
      <c r="HX200" s="69"/>
      <c r="HY200" s="69"/>
      <c r="HZ200" s="69"/>
      <c r="IA200" s="69"/>
      <c r="IB200" s="69"/>
      <c r="IC200" s="69"/>
      <c r="ID200" s="69"/>
      <c r="IE200" s="69"/>
      <c r="IF200" s="69"/>
      <c r="IG200" s="69"/>
      <c r="IH200" s="69"/>
      <c r="II200" s="69"/>
      <c r="IJ200" s="69"/>
      <c r="IK200" s="69"/>
      <c r="IL200" s="69"/>
      <c r="IM200" s="69"/>
      <c r="IN200" s="69"/>
      <c r="IO200" s="69"/>
      <c r="IP200" s="69"/>
      <c r="IQ200" s="69"/>
      <c r="IR200" s="69"/>
      <c r="IS200" s="69"/>
      <c r="IT200" s="69"/>
      <c r="IU200" s="69"/>
      <c r="IV200" s="69"/>
      <c r="IW200" s="69"/>
      <c r="IX200" s="69"/>
      <c r="IY200" s="69"/>
      <c r="IZ200" s="69"/>
      <c r="JA200" s="69"/>
      <c r="JB200" s="69"/>
      <c r="JC200" s="69"/>
      <c r="JD200" s="69"/>
      <c r="JE200" s="69"/>
      <c r="JF200" s="69"/>
      <c r="JG200" s="69"/>
      <c r="JH200" s="69"/>
      <c r="JI200" s="69"/>
      <c r="JJ200" s="69"/>
      <c r="JK200" s="69"/>
      <c r="JL200" s="69"/>
      <c r="JM200" s="69"/>
      <c r="JN200" s="69"/>
      <c r="JO200" s="69"/>
      <c r="JP200" s="69"/>
      <c r="JQ200" s="69"/>
      <c r="JR200" s="69"/>
      <c r="JS200" s="69"/>
      <c r="JT200" s="69"/>
      <c r="JU200" s="69"/>
      <c r="JV200" s="69"/>
      <c r="JW200" s="69"/>
      <c r="JX200" s="69"/>
      <c r="JY200" s="69"/>
      <c r="JZ200" s="69"/>
      <c r="KA200" s="69"/>
      <c r="KB200" s="69"/>
      <c r="KC200" s="69"/>
      <c r="KD200" s="69"/>
      <c r="KE200" s="69"/>
      <c r="KF200" s="69"/>
      <c r="KG200" s="69"/>
      <c r="KH200" s="69"/>
      <c r="KI200" s="69"/>
      <c r="KJ200" s="69"/>
      <c r="KK200" s="69"/>
      <c r="KL200" s="69"/>
      <c r="KM200" s="69"/>
      <c r="KN200" s="69"/>
      <c r="KO200" s="69"/>
      <c r="KP200" s="69"/>
      <c r="KQ200" s="69"/>
      <c r="KR200" s="69"/>
      <c r="KS200" s="69"/>
      <c r="KT200" s="69"/>
      <c r="KU200" s="69"/>
      <c r="KV200" s="69"/>
      <c r="KW200" s="69"/>
      <c r="KX200" s="69"/>
      <c r="KY200" s="69"/>
      <c r="KZ200" s="69"/>
      <c r="LA200" s="69"/>
      <c r="LB200" s="69"/>
      <c r="LC200" s="69"/>
      <c r="LD200" s="69"/>
      <c r="LE200" s="69"/>
      <c r="LF200" s="69"/>
      <c r="LG200" s="69"/>
      <c r="LH200" s="69"/>
      <c r="LI200" s="69"/>
      <c r="LJ200" s="69"/>
      <c r="LK200" s="69"/>
      <c r="LL200" s="69"/>
      <c r="LM200" s="69"/>
      <c r="LN200" s="69"/>
      <c r="LO200" s="69"/>
      <c r="LP200" s="69"/>
      <c r="LQ200" s="69"/>
      <c r="LR200" s="69"/>
      <c r="LS200" s="69"/>
      <c r="LT200" s="69"/>
      <c r="LU200" s="69"/>
      <c r="LV200" s="69"/>
      <c r="LW200" s="69"/>
      <c r="LX200" s="69"/>
      <c r="LY200" s="69"/>
      <c r="LZ200" s="69"/>
      <c r="MA200" s="69"/>
      <c r="MB200" s="69"/>
      <c r="MC200" s="69"/>
      <c r="MD200" s="69"/>
      <c r="ME200" s="69"/>
      <c r="MF200" s="69"/>
      <c r="MG200" s="69"/>
      <c r="MH200" s="69"/>
      <c r="MI200" s="69"/>
      <c r="MJ200" s="69"/>
      <c r="MK200" s="69"/>
      <c r="ML200" s="69"/>
      <c r="MM200" s="69"/>
      <c r="MN200" s="69"/>
      <c r="MO200" s="69"/>
      <c r="MP200" s="69"/>
      <c r="MQ200" s="69"/>
      <c r="MR200" s="69"/>
      <c r="MS200" s="69"/>
      <c r="MT200" s="69"/>
      <c r="MU200" s="69"/>
      <c r="MV200" s="69"/>
      <c r="MW200" s="69"/>
      <c r="MX200" s="69"/>
      <c r="MY200" s="69"/>
      <c r="MZ200" s="69"/>
      <c r="NA200" s="69"/>
      <c r="NB200" s="69"/>
      <c r="NC200" s="69"/>
      <c r="ND200" s="69"/>
      <c r="NE200" s="69"/>
      <c r="NF200" s="69"/>
      <c r="NG200" s="69"/>
      <c r="NH200" s="69"/>
      <c r="NI200" s="69"/>
      <c r="NJ200" s="69"/>
      <c r="NK200" s="69"/>
      <c r="NL200" s="69"/>
      <c r="NM200" s="69"/>
      <c r="NN200" s="69"/>
      <c r="NO200" s="69"/>
      <c r="NP200" s="69"/>
      <c r="NQ200" s="69"/>
      <c r="NR200" s="69"/>
      <c r="NS200" s="69"/>
      <c r="NT200" s="69"/>
      <c r="NU200" s="69"/>
      <c r="NV200" s="69"/>
      <c r="NW200" s="69"/>
      <c r="NX200" s="69"/>
      <c r="NY200" s="69"/>
      <c r="NZ200" s="69"/>
      <c r="OA200" s="69"/>
      <c r="OB200" s="69"/>
      <c r="OC200" s="69"/>
      <c r="OD200" s="69"/>
      <c r="OE200" s="69"/>
      <c r="OF200" s="69"/>
      <c r="OG200" s="69"/>
      <c r="OH200" s="69"/>
      <c r="OI200" s="69"/>
      <c r="OJ200" s="69"/>
      <c r="OK200" s="69"/>
      <c r="OL200" s="69"/>
      <c r="OM200" s="69"/>
      <c r="ON200" s="69"/>
      <c r="OO200" s="69"/>
      <c r="OP200" s="69"/>
      <c r="OQ200" s="69"/>
      <c r="OR200" s="69"/>
      <c r="OS200" s="69"/>
      <c r="OT200" s="69"/>
      <c r="OU200" s="69"/>
      <c r="OV200" s="69"/>
      <c r="OW200" s="69"/>
      <c r="OX200" s="69"/>
      <c r="OY200" s="69"/>
      <c r="OZ200" s="69"/>
      <c r="PA200" s="69"/>
      <c r="PB200" s="69"/>
      <c r="PC200" s="69"/>
      <c r="PD200" s="69"/>
      <c r="PE200" s="69"/>
      <c r="PF200" s="69"/>
      <c r="PG200" s="69"/>
      <c r="PH200" s="69"/>
      <c r="PI200" s="69"/>
      <c r="PJ200" s="69"/>
      <c r="PK200" s="69"/>
      <c r="PL200" s="69"/>
      <c r="PM200" s="69"/>
      <c r="PN200" s="69"/>
      <c r="PO200" s="69"/>
      <c r="PP200" s="69"/>
      <c r="PQ200" s="69"/>
      <c r="PR200" s="69"/>
      <c r="PS200" s="69"/>
      <c r="PT200" s="69"/>
      <c r="PU200" s="69"/>
      <c r="PV200" s="69"/>
      <c r="PW200" s="69"/>
      <c r="PX200" s="69"/>
      <c r="PY200" s="69"/>
      <c r="PZ200" s="69"/>
      <c r="QA200" s="69"/>
      <c r="QB200" s="69"/>
      <c r="QC200" s="69"/>
      <c r="QD200" s="69"/>
      <c r="QE200" s="69"/>
      <c r="QF200" s="69"/>
      <c r="QG200" s="69"/>
      <c r="QH200" s="69"/>
      <c r="QI200" s="69"/>
      <c r="QJ200" s="69"/>
      <c r="QK200" s="69"/>
      <c r="QL200" s="69"/>
      <c r="QM200" s="69"/>
      <c r="QN200" s="69"/>
      <c r="QO200" s="69"/>
      <c r="QP200" s="69"/>
      <c r="QQ200" s="69"/>
      <c r="QR200" s="69"/>
      <c r="QS200" s="69"/>
      <c r="QT200" s="69"/>
      <c r="QU200" s="69"/>
      <c r="QV200" s="69"/>
      <c r="QW200" s="69"/>
      <c r="QX200" s="69"/>
      <c r="QY200" s="69"/>
      <c r="QZ200" s="69"/>
      <c r="RA200" s="69"/>
      <c r="RB200" s="69"/>
      <c r="RC200" s="69"/>
      <c r="RD200" s="69"/>
      <c r="RE200" s="69"/>
      <c r="RF200" s="69"/>
      <c r="RG200" s="69"/>
      <c r="RH200" s="69"/>
      <c r="RI200" s="69"/>
      <c r="RJ200" s="69"/>
      <c r="RK200" s="69"/>
      <c r="RL200" s="69"/>
      <c r="RM200" s="69"/>
      <c r="RN200" s="69"/>
      <c r="RO200" s="69"/>
      <c r="RP200" s="69"/>
      <c r="RQ200" s="69"/>
      <c r="RR200" s="69"/>
      <c r="RS200" s="69"/>
      <c r="RT200" s="69"/>
      <c r="RU200" s="69"/>
      <c r="RV200" s="69"/>
      <c r="RW200" s="69"/>
      <c r="RX200" s="69"/>
      <c r="RY200" s="69"/>
      <c r="RZ200" s="69"/>
      <c r="SA200" s="69"/>
      <c r="SB200" s="69"/>
      <c r="SC200" s="69"/>
      <c r="SD200" s="69"/>
      <c r="SE200" s="69"/>
      <c r="SF200" s="69"/>
      <c r="SG200" s="69"/>
      <c r="SH200" s="69"/>
      <c r="SI200" s="69"/>
      <c r="SJ200" s="69"/>
      <c r="SK200" s="69"/>
      <c r="SL200" s="69"/>
      <c r="SM200" s="69"/>
      <c r="SN200" s="69"/>
      <c r="SO200" s="69"/>
      <c r="SP200" s="69"/>
      <c r="SQ200" s="69"/>
      <c r="SR200" s="69"/>
      <c r="SS200" s="69"/>
      <c r="ST200" s="69"/>
      <c r="SU200" s="69"/>
      <c r="SV200" s="69"/>
      <c r="SW200" s="69"/>
      <c r="SX200" s="69"/>
      <c r="SY200" s="69"/>
      <c r="SZ200" s="69"/>
      <c r="TA200" s="69"/>
      <c r="TB200" s="69"/>
      <c r="TC200" s="69"/>
      <c r="TD200" s="69"/>
      <c r="TE200" s="69"/>
      <c r="TF200" s="69"/>
      <c r="TG200" s="69"/>
      <c r="TH200" s="69"/>
      <c r="TI200" s="69"/>
      <c r="TJ200" s="69"/>
      <c r="TK200" s="69"/>
      <c r="TL200" s="69"/>
      <c r="TM200" s="69"/>
      <c r="TN200" s="69"/>
      <c r="TO200" s="69"/>
      <c r="TP200" s="69"/>
      <c r="TQ200" s="69"/>
      <c r="TR200" s="69"/>
      <c r="TS200" s="69"/>
      <c r="TT200" s="69"/>
      <c r="TU200" s="69"/>
      <c r="TV200" s="69"/>
      <c r="TW200" s="69"/>
      <c r="TX200" s="69"/>
      <c r="TY200" s="69"/>
      <c r="TZ200" s="69"/>
      <c r="UA200" s="69"/>
      <c r="UB200" s="69"/>
      <c r="UC200" s="69"/>
      <c r="UD200" s="69"/>
      <c r="UE200" s="69"/>
      <c r="UF200" s="69"/>
      <c r="UG200" s="69"/>
      <c r="UH200" s="69"/>
      <c r="UI200" s="69"/>
      <c r="UJ200" s="69"/>
      <c r="UK200" s="69"/>
      <c r="UL200" s="69"/>
      <c r="UM200" s="69"/>
      <c r="UN200" s="69"/>
      <c r="UO200" s="69"/>
      <c r="UP200" s="69"/>
      <c r="UQ200" s="69"/>
      <c r="UR200" s="69"/>
      <c r="US200" s="69"/>
      <c r="UT200" s="69"/>
      <c r="UU200" s="69"/>
      <c r="UV200" s="69"/>
      <c r="UW200" s="69"/>
      <c r="UX200" s="69"/>
      <c r="UY200" s="69"/>
      <c r="UZ200" s="69"/>
      <c r="VA200" s="69"/>
      <c r="VB200" s="69"/>
      <c r="VC200" s="69"/>
      <c r="VD200" s="69"/>
      <c r="VE200" s="69"/>
      <c r="VF200" s="69"/>
      <c r="VG200" s="69"/>
      <c r="VH200" s="69"/>
      <c r="VI200" s="69"/>
      <c r="VJ200" s="69"/>
      <c r="VK200" s="69"/>
      <c r="VL200" s="69"/>
      <c r="VM200" s="69"/>
      <c r="VN200" s="69"/>
      <c r="VO200" s="69"/>
      <c r="VP200" s="69"/>
      <c r="VQ200" s="69"/>
      <c r="VR200" s="69"/>
      <c r="VS200" s="69"/>
      <c r="VT200" s="69"/>
      <c r="VU200" s="69"/>
      <c r="VV200" s="69"/>
      <c r="VW200" s="69"/>
      <c r="VX200" s="69"/>
      <c r="VY200" s="69"/>
      <c r="VZ200" s="69"/>
      <c r="WA200" s="69"/>
      <c r="WB200" s="69"/>
      <c r="WC200" s="69"/>
      <c r="WD200" s="69"/>
      <c r="WE200" s="69"/>
      <c r="WF200" s="69"/>
      <c r="WG200" s="69"/>
      <c r="WH200" s="69"/>
      <c r="WI200" s="69"/>
      <c r="WJ200" s="69"/>
      <c r="WK200" s="69"/>
      <c r="WL200" s="69"/>
      <c r="WM200" s="69"/>
      <c r="WN200" s="69"/>
      <c r="WO200" s="69"/>
      <c r="WP200" s="69"/>
      <c r="WQ200" s="69"/>
      <c r="WR200" s="69"/>
      <c r="WS200" s="69"/>
      <c r="WT200" s="69"/>
      <c r="WU200" s="69"/>
      <c r="WV200" s="69"/>
      <c r="WW200" s="69"/>
      <c r="WX200" s="69"/>
      <c r="WY200" s="69"/>
      <c r="WZ200" s="69"/>
      <c r="XA200" s="69"/>
      <c r="XB200" s="69"/>
      <c r="XC200" s="69"/>
      <c r="XD200" s="69"/>
      <c r="XE200" s="69"/>
      <c r="XF200" s="69"/>
      <c r="XG200" s="69"/>
      <c r="XH200" s="69"/>
      <c r="XI200" s="69"/>
      <c r="XJ200" s="69"/>
      <c r="XK200" s="69"/>
      <c r="XL200" s="69"/>
      <c r="XM200" s="69"/>
      <c r="XN200" s="69"/>
      <c r="XO200" s="69"/>
      <c r="XP200" s="69"/>
      <c r="XQ200" s="69"/>
      <c r="XR200" s="69"/>
      <c r="XS200" s="69"/>
      <c r="XT200" s="69"/>
      <c r="XU200" s="69"/>
      <c r="XV200" s="69"/>
      <c r="XW200" s="69"/>
      <c r="XX200" s="69"/>
      <c r="XY200" s="69"/>
      <c r="XZ200" s="69"/>
      <c r="YA200" s="69"/>
      <c r="YB200" s="69"/>
      <c r="YC200" s="69"/>
      <c r="YD200" s="69"/>
      <c r="YE200" s="69"/>
      <c r="YF200" s="69"/>
      <c r="YG200" s="69"/>
      <c r="YH200" s="69"/>
      <c r="YI200" s="69"/>
      <c r="YJ200" s="69"/>
      <c r="YK200" s="69"/>
      <c r="YL200" s="69"/>
      <c r="YM200" s="69"/>
      <c r="YN200" s="69"/>
      <c r="YO200" s="69"/>
      <c r="YP200" s="69"/>
      <c r="YQ200" s="69"/>
      <c r="YR200" s="69"/>
      <c r="YS200" s="69"/>
      <c r="YT200" s="69"/>
      <c r="YU200" s="69"/>
      <c r="YV200" s="69"/>
      <c r="YW200" s="69"/>
      <c r="YX200" s="69"/>
      <c r="YY200" s="69"/>
      <c r="YZ200" s="69"/>
      <c r="ZA200" s="69"/>
      <c r="ZB200" s="69"/>
      <c r="ZC200" s="69"/>
      <c r="ZD200" s="69"/>
      <c r="ZE200" s="69"/>
      <c r="ZF200" s="69"/>
      <c r="ZG200" s="69"/>
      <c r="ZH200" s="69"/>
      <c r="ZI200" s="69"/>
      <c r="ZJ200" s="69"/>
      <c r="ZK200" s="69"/>
      <c r="ZL200" s="69"/>
      <c r="ZM200" s="69"/>
      <c r="ZN200" s="69"/>
      <c r="ZO200" s="69"/>
      <c r="ZP200" s="69"/>
      <c r="ZQ200" s="69"/>
      <c r="ZR200" s="69"/>
      <c r="ZS200" s="69"/>
      <c r="ZT200" s="69"/>
      <c r="ZU200" s="69"/>
      <c r="ZV200" s="69"/>
      <c r="ZW200" s="69"/>
      <c r="ZX200" s="69"/>
      <c r="ZY200" s="69"/>
      <c r="ZZ200" s="69"/>
      <c r="AAA200" s="69"/>
      <c r="AAB200" s="69"/>
      <c r="AAC200" s="69"/>
      <c r="AAD200" s="69"/>
      <c r="AAE200" s="69"/>
      <c r="AAF200" s="69"/>
      <c r="AAG200" s="69"/>
      <c r="AAH200" s="69"/>
      <c r="AAI200" s="69"/>
      <c r="AAJ200" s="69"/>
      <c r="AAK200" s="69"/>
      <c r="AAL200" s="69"/>
      <c r="AAM200" s="69"/>
      <c r="AAN200" s="69"/>
      <c r="AAO200" s="69"/>
      <c r="AAP200" s="69"/>
      <c r="AAQ200" s="69"/>
      <c r="AAR200" s="69"/>
      <c r="AAS200" s="69"/>
      <c r="AAT200" s="69"/>
      <c r="AAU200" s="69"/>
      <c r="AAV200" s="69"/>
      <c r="AAW200" s="69"/>
      <c r="AAX200" s="69"/>
      <c r="AAY200" s="69"/>
      <c r="AAZ200" s="69"/>
      <c r="ABA200" s="69"/>
      <c r="ABB200" s="69"/>
      <c r="ABC200" s="69"/>
      <c r="ABD200" s="69"/>
      <c r="ABE200" s="69"/>
      <c r="ABF200" s="69"/>
      <c r="ABG200" s="69"/>
      <c r="ABH200" s="69"/>
      <c r="ABI200" s="69"/>
      <c r="ABJ200" s="69"/>
      <c r="ABK200" s="69"/>
      <c r="ABL200" s="69"/>
      <c r="ABM200" s="69"/>
      <c r="ABN200" s="69"/>
      <c r="ABO200" s="69"/>
      <c r="ABP200" s="69"/>
      <c r="ABQ200" s="69"/>
      <c r="ABR200" s="69"/>
      <c r="ABS200" s="69"/>
      <c r="ABT200" s="69"/>
      <c r="ABU200" s="69"/>
      <c r="ABV200" s="69"/>
      <c r="ABW200" s="69"/>
      <c r="ABX200" s="69"/>
      <c r="ABY200" s="69"/>
      <c r="ABZ200" s="69"/>
      <c r="ACA200" s="69"/>
      <c r="ACB200" s="69"/>
      <c r="ACC200" s="69"/>
      <c r="ACD200" s="69"/>
      <c r="ACE200" s="69"/>
      <c r="ACF200" s="69"/>
      <c r="ACG200" s="69"/>
      <c r="ACH200" s="69"/>
      <c r="ACI200" s="69"/>
      <c r="ACJ200" s="69"/>
      <c r="ACK200" s="69"/>
      <c r="ACL200" s="69"/>
      <c r="ACM200" s="69"/>
      <c r="ACN200" s="69"/>
      <c r="ACO200" s="69"/>
      <c r="ACP200" s="69"/>
      <c r="ACQ200" s="69"/>
      <c r="ACR200" s="69"/>
      <c r="ACS200" s="69"/>
      <c r="ACT200" s="69"/>
      <c r="ACU200" s="69"/>
      <c r="ACV200" s="69"/>
      <c r="ACW200" s="69"/>
      <c r="ACX200" s="69"/>
      <c r="ACY200" s="69"/>
      <c r="ACZ200" s="69"/>
      <c r="ADA200" s="69"/>
      <c r="ADB200" s="69"/>
      <c r="ADC200" s="69"/>
      <c r="ADD200" s="69"/>
      <c r="ADE200" s="69"/>
      <c r="ADF200" s="69"/>
      <c r="ADG200" s="69"/>
      <c r="ADH200" s="69"/>
      <c r="ADI200" s="69"/>
      <c r="ADJ200" s="69"/>
      <c r="ADK200" s="69"/>
      <c r="ADL200" s="69"/>
      <c r="ADM200" s="69"/>
      <c r="ADN200" s="69"/>
      <c r="ADO200" s="69"/>
      <c r="ADP200" s="69"/>
      <c r="ADQ200" s="69"/>
      <c r="ADR200" s="69"/>
      <c r="ADS200" s="69"/>
      <c r="ADT200" s="69"/>
      <c r="ADU200" s="69"/>
      <c r="ADV200" s="69"/>
      <c r="ADW200" s="69"/>
      <c r="ADX200" s="69"/>
      <c r="ADY200" s="69"/>
      <c r="ADZ200" s="77"/>
      <c r="AEA200" s="69"/>
      <c r="AEB200" s="69"/>
      <c r="AEC200" s="69"/>
      <c r="AED200" s="69"/>
      <c r="AEE200" s="111">
        <f t="shared" si="79"/>
        <v>195</v>
      </c>
      <c r="AEF200" s="109"/>
      <c r="AEG200" s="69"/>
      <c r="AEH200" s="69"/>
      <c r="AEI200" s="69"/>
      <c r="AEJ200" s="69"/>
      <c r="AEK200" s="69"/>
      <c r="AEL200" s="69"/>
      <c r="AEM200" s="69"/>
      <c r="AEN200" s="69"/>
      <c r="AEO200" s="69"/>
      <c r="AEP200" s="69"/>
      <c r="AEQ200" s="69"/>
      <c r="AER200" s="69"/>
      <c r="AES200" s="69"/>
      <c r="AET200" s="69"/>
      <c r="AEU200" s="69"/>
      <c r="AEV200" s="69"/>
      <c r="AEW200" s="69"/>
      <c r="AEX200" s="69"/>
      <c r="AEY200" s="69"/>
      <c r="AEZ200" s="69"/>
      <c r="AFA200" s="69"/>
      <c r="AFB200" s="113"/>
      <c r="AFC200" s="113"/>
      <c r="AFD200" s="113"/>
      <c r="AFE200" s="113"/>
      <c r="AFF200" s="113"/>
      <c r="AFG200" s="113"/>
      <c r="AFH200" s="113"/>
      <c r="AFI200" s="113"/>
      <c r="AFJ200" s="113"/>
      <c r="AFK200" s="113"/>
      <c r="AFL200" s="113"/>
      <c r="AFM200" s="113"/>
      <c r="AFN200" s="113"/>
      <c r="AFO200" s="113"/>
      <c r="AFP200" s="113"/>
      <c r="AFQ200" s="113"/>
      <c r="AFR200" s="113"/>
      <c r="AFS200" s="113"/>
      <c r="AFT200" s="113"/>
      <c r="AFU200" s="113"/>
      <c r="AFV200" s="113"/>
      <c r="AFW200" s="113"/>
      <c r="AFX200" s="113"/>
      <c r="AFY200" s="113"/>
      <c r="AFZ200" s="113"/>
      <c r="AGA200" s="69"/>
      <c r="AGB200" s="69"/>
      <c r="AGC200" s="69"/>
      <c r="AGD200" s="69"/>
      <c r="AGE200" s="69"/>
      <c r="AGF200" s="69"/>
      <c r="AGG200" s="69"/>
      <c r="AGH200" s="69"/>
      <c r="AGI200" s="69"/>
      <c r="AGJ200" s="69"/>
      <c r="AGK200" s="69"/>
      <c r="AGL200" s="69"/>
      <c r="AGM200" s="69"/>
      <c r="AGN200" s="69"/>
      <c r="AGO200" s="69"/>
      <c r="AGP200" s="69"/>
      <c r="AGQ200" s="69"/>
      <c r="AGR200" s="69"/>
      <c r="AGS200" s="69"/>
      <c r="AGT200" s="69"/>
      <c r="AGU200" s="69"/>
      <c r="AGV200" s="69"/>
      <c r="AGW200" s="69"/>
      <c r="AGX200" s="69"/>
      <c r="AGY200" s="69"/>
      <c r="AGZ200" s="69"/>
      <c r="AHA200" s="69"/>
      <c r="AHB200" s="69"/>
      <c r="AHC200" s="69"/>
      <c r="AHD200" s="69"/>
      <c r="AHE200" s="69"/>
      <c r="AHF200" s="69"/>
      <c r="AHG200" s="69"/>
      <c r="AHH200" s="69"/>
      <c r="AHI200" s="69"/>
      <c r="AHJ200" s="69"/>
      <c r="AHK200" s="69"/>
      <c r="AHL200" s="69"/>
      <c r="AHM200" s="69"/>
      <c r="AHN200" s="69"/>
      <c r="AHO200" s="69"/>
      <c r="AHP200" s="69"/>
      <c r="AHQ200" s="69"/>
      <c r="AHR200" s="69"/>
      <c r="AHS200" s="69"/>
      <c r="AHT200" s="69"/>
      <c r="AHU200" s="69"/>
      <c r="AHV200" s="69"/>
      <c r="AHW200" s="69"/>
      <c r="AHX200" s="69"/>
      <c r="AHY200" s="69"/>
      <c r="AHZ200" s="69"/>
      <c r="AIA200" s="69"/>
      <c r="AIB200" s="69"/>
    </row>
    <row r="201" spans="1:912" ht="1.5" customHeight="1" x14ac:dyDescent="0.25">
      <c r="A201" s="77"/>
      <c r="B201" s="69"/>
      <c r="C201" s="69"/>
      <c r="D201" s="69"/>
      <c r="E201" s="77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69"/>
      <c r="ER201" s="69"/>
      <c r="ES201" s="69"/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69"/>
      <c r="FF201" s="69"/>
      <c r="FG201" s="69"/>
      <c r="FH201" s="69"/>
      <c r="FI201" s="69"/>
      <c r="FJ201" s="69"/>
      <c r="FK201" s="69"/>
      <c r="FL201" s="69"/>
      <c r="FM201" s="69"/>
      <c r="FN201" s="69"/>
      <c r="FO201" s="69"/>
      <c r="FP201" s="69"/>
      <c r="FQ201" s="69"/>
      <c r="FR201" s="69"/>
      <c r="FS201" s="69"/>
      <c r="FT201" s="69"/>
      <c r="FU201" s="69"/>
      <c r="FV201" s="69"/>
      <c r="FW201" s="69"/>
      <c r="FX201" s="69"/>
      <c r="FY201" s="69"/>
      <c r="FZ201" s="69"/>
      <c r="GA201" s="69"/>
      <c r="GB201" s="69"/>
      <c r="GC201" s="69"/>
      <c r="GD201" s="69"/>
      <c r="GE201" s="69"/>
      <c r="GF201" s="69"/>
      <c r="GG201" s="69"/>
      <c r="GH201" s="69"/>
      <c r="GI201" s="69"/>
      <c r="GJ201" s="69"/>
      <c r="GK201" s="69"/>
      <c r="GL201" s="69"/>
      <c r="GM201" s="69"/>
      <c r="GN201" s="69"/>
      <c r="GO201" s="69"/>
      <c r="GP201" s="69"/>
      <c r="GQ201" s="69"/>
      <c r="GR201" s="69"/>
      <c r="GS201" s="69"/>
      <c r="GT201" s="69"/>
      <c r="GU201" s="69"/>
      <c r="GV201" s="69"/>
      <c r="GW201" s="69"/>
      <c r="GX201" s="69"/>
      <c r="GY201" s="69"/>
      <c r="GZ201" s="69"/>
      <c r="HA201" s="69"/>
      <c r="HB201" s="69"/>
      <c r="HC201" s="69"/>
      <c r="HD201" s="69"/>
      <c r="HE201" s="69"/>
      <c r="HF201" s="69"/>
      <c r="HG201" s="69"/>
      <c r="HH201" s="69"/>
      <c r="HI201" s="69"/>
      <c r="HJ201" s="69"/>
      <c r="HK201" s="69"/>
      <c r="HL201" s="69"/>
      <c r="HM201" s="69"/>
      <c r="HN201" s="69"/>
      <c r="HO201" s="69"/>
      <c r="HP201" s="69"/>
      <c r="HQ201" s="69"/>
      <c r="HR201" s="69"/>
      <c r="HS201" s="69"/>
      <c r="HT201" s="69"/>
      <c r="HU201" s="69"/>
      <c r="HV201" s="69"/>
      <c r="HW201" s="69"/>
      <c r="HX201" s="69"/>
      <c r="HY201" s="69"/>
      <c r="HZ201" s="69"/>
      <c r="IA201" s="69"/>
      <c r="IB201" s="69"/>
      <c r="IC201" s="69"/>
      <c r="ID201" s="69"/>
      <c r="IE201" s="69"/>
      <c r="IF201" s="69"/>
      <c r="IG201" s="69"/>
      <c r="IH201" s="69"/>
      <c r="II201" s="69"/>
      <c r="IJ201" s="69"/>
      <c r="IK201" s="69"/>
      <c r="IL201" s="69"/>
      <c r="IM201" s="69"/>
      <c r="IN201" s="69"/>
      <c r="IO201" s="69"/>
      <c r="IP201" s="69"/>
      <c r="IQ201" s="69"/>
      <c r="IR201" s="69"/>
      <c r="IS201" s="69"/>
      <c r="IT201" s="69"/>
      <c r="IU201" s="69"/>
      <c r="IV201" s="69"/>
      <c r="IW201" s="69"/>
      <c r="IX201" s="69"/>
      <c r="IY201" s="69"/>
      <c r="IZ201" s="69"/>
      <c r="JA201" s="69"/>
      <c r="JB201" s="69"/>
      <c r="JC201" s="69"/>
      <c r="JD201" s="69"/>
      <c r="JE201" s="69"/>
      <c r="JF201" s="69"/>
      <c r="JG201" s="69"/>
      <c r="JH201" s="69"/>
      <c r="JI201" s="69"/>
      <c r="JJ201" s="69"/>
      <c r="JK201" s="69"/>
      <c r="JL201" s="69"/>
      <c r="JM201" s="69"/>
      <c r="JN201" s="69"/>
      <c r="JO201" s="69"/>
      <c r="JP201" s="69"/>
      <c r="JQ201" s="69"/>
      <c r="JR201" s="69"/>
      <c r="JS201" s="69"/>
      <c r="JT201" s="69"/>
      <c r="JU201" s="69"/>
      <c r="JV201" s="69"/>
      <c r="JW201" s="69"/>
      <c r="JX201" s="69"/>
      <c r="JY201" s="69"/>
      <c r="JZ201" s="69"/>
      <c r="KA201" s="69"/>
      <c r="KB201" s="69"/>
      <c r="KC201" s="69"/>
      <c r="KD201" s="69"/>
      <c r="KE201" s="69"/>
      <c r="KF201" s="69"/>
      <c r="KG201" s="69"/>
      <c r="KH201" s="69"/>
      <c r="KI201" s="69"/>
      <c r="KJ201" s="69"/>
      <c r="KK201" s="69"/>
      <c r="KL201" s="69"/>
      <c r="KM201" s="69"/>
      <c r="KN201" s="69"/>
      <c r="KO201" s="69"/>
      <c r="KP201" s="69"/>
      <c r="KQ201" s="69"/>
      <c r="KR201" s="69"/>
      <c r="KS201" s="69"/>
      <c r="KT201" s="69"/>
      <c r="KU201" s="69"/>
      <c r="KV201" s="69"/>
      <c r="KW201" s="69"/>
      <c r="KX201" s="69"/>
      <c r="KY201" s="69"/>
      <c r="KZ201" s="69"/>
      <c r="LA201" s="69"/>
      <c r="LB201" s="69"/>
      <c r="LC201" s="69"/>
      <c r="LD201" s="69"/>
      <c r="LE201" s="69"/>
      <c r="LF201" s="69"/>
      <c r="LG201" s="69"/>
      <c r="LH201" s="69"/>
      <c r="LI201" s="69"/>
      <c r="LJ201" s="69"/>
      <c r="LK201" s="69"/>
      <c r="LL201" s="69"/>
      <c r="LM201" s="69"/>
      <c r="LN201" s="69"/>
      <c r="LO201" s="69"/>
      <c r="LP201" s="69"/>
      <c r="LQ201" s="69"/>
      <c r="LR201" s="69"/>
      <c r="LS201" s="69"/>
      <c r="LT201" s="69"/>
      <c r="LU201" s="69"/>
      <c r="LV201" s="69"/>
      <c r="LW201" s="69"/>
      <c r="LX201" s="69"/>
      <c r="LY201" s="69"/>
      <c r="LZ201" s="69"/>
      <c r="MA201" s="69"/>
      <c r="MB201" s="69"/>
      <c r="MC201" s="69"/>
      <c r="MD201" s="69"/>
      <c r="ME201" s="69"/>
      <c r="MF201" s="69"/>
      <c r="MG201" s="69"/>
      <c r="MH201" s="69"/>
      <c r="MI201" s="69"/>
      <c r="MJ201" s="69"/>
      <c r="MK201" s="69"/>
      <c r="ML201" s="69"/>
      <c r="MM201" s="69"/>
      <c r="MN201" s="69"/>
      <c r="MO201" s="69"/>
      <c r="MP201" s="69"/>
      <c r="MQ201" s="69"/>
      <c r="MR201" s="69"/>
      <c r="MS201" s="69"/>
      <c r="MT201" s="69"/>
      <c r="MU201" s="69"/>
      <c r="MV201" s="69"/>
      <c r="MW201" s="69"/>
      <c r="MX201" s="69"/>
      <c r="MY201" s="69"/>
      <c r="MZ201" s="69"/>
      <c r="NA201" s="69"/>
      <c r="NB201" s="69"/>
      <c r="NC201" s="69"/>
      <c r="ND201" s="69"/>
      <c r="NE201" s="69"/>
      <c r="NF201" s="69"/>
      <c r="NG201" s="69"/>
      <c r="NH201" s="69"/>
      <c r="NI201" s="69"/>
      <c r="NJ201" s="69"/>
      <c r="NK201" s="69"/>
      <c r="NL201" s="69"/>
      <c r="NM201" s="69"/>
      <c r="NN201" s="69"/>
      <c r="NO201" s="69"/>
      <c r="NP201" s="69"/>
      <c r="NQ201" s="69"/>
      <c r="NR201" s="69"/>
      <c r="NS201" s="69"/>
      <c r="NT201" s="69"/>
      <c r="NU201" s="69"/>
      <c r="NV201" s="69"/>
      <c r="NW201" s="69"/>
      <c r="NX201" s="69"/>
      <c r="NY201" s="69"/>
      <c r="NZ201" s="69"/>
      <c r="OA201" s="69"/>
      <c r="OB201" s="69"/>
      <c r="OC201" s="69"/>
      <c r="OD201" s="69"/>
      <c r="OE201" s="69"/>
      <c r="OF201" s="69"/>
      <c r="OG201" s="69"/>
      <c r="OH201" s="69"/>
      <c r="OI201" s="69"/>
      <c r="OJ201" s="69"/>
      <c r="OK201" s="69"/>
      <c r="OL201" s="69"/>
      <c r="OM201" s="69"/>
      <c r="ON201" s="69"/>
      <c r="OO201" s="69"/>
      <c r="OP201" s="69"/>
      <c r="OQ201" s="69"/>
      <c r="OR201" s="69"/>
      <c r="OS201" s="69"/>
      <c r="OT201" s="69"/>
      <c r="OU201" s="69"/>
      <c r="OV201" s="69"/>
      <c r="OW201" s="69"/>
      <c r="OX201" s="69"/>
      <c r="OY201" s="69"/>
      <c r="OZ201" s="69"/>
      <c r="PA201" s="69"/>
      <c r="PB201" s="69"/>
      <c r="PC201" s="69"/>
      <c r="PD201" s="69"/>
      <c r="PE201" s="69"/>
      <c r="PF201" s="69"/>
      <c r="PG201" s="69"/>
      <c r="PH201" s="69"/>
      <c r="PI201" s="69"/>
      <c r="PJ201" s="69"/>
      <c r="PK201" s="69"/>
      <c r="PL201" s="69"/>
      <c r="PM201" s="69"/>
      <c r="PN201" s="69"/>
      <c r="PO201" s="69"/>
      <c r="PP201" s="69"/>
      <c r="PQ201" s="69"/>
      <c r="PR201" s="69"/>
      <c r="PS201" s="69"/>
      <c r="PT201" s="69"/>
      <c r="PU201" s="69"/>
      <c r="PV201" s="69"/>
      <c r="PW201" s="69"/>
      <c r="PX201" s="69"/>
      <c r="PY201" s="69"/>
      <c r="PZ201" s="69"/>
      <c r="QA201" s="69"/>
      <c r="QB201" s="69"/>
      <c r="QC201" s="69"/>
      <c r="QD201" s="69"/>
      <c r="QE201" s="69"/>
      <c r="QF201" s="69"/>
      <c r="QG201" s="69"/>
      <c r="QH201" s="69"/>
      <c r="QI201" s="69"/>
      <c r="QJ201" s="69"/>
      <c r="QK201" s="69"/>
      <c r="QL201" s="69"/>
      <c r="QM201" s="69"/>
      <c r="QN201" s="69"/>
      <c r="QO201" s="69"/>
      <c r="QP201" s="69"/>
      <c r="QQ201" s="69"/>
      <c r="QR201" s="69"/>
      <c r="QS201" s="69"/>
      <c r="QT201" s="69"/>
      <c r="QU201" s="69"/>
      <c r="QV201" s="69"/>
      <c r="QW201" s="69"/>
      <c r="QX201" s="69"/>
      <c r="QY201" s="69"/>
      <c r="QZ201" s="69"/>
      <c r="RA201" s="69"/>
      <c r="RB201" s="69"/>
      <c r="RC201" s="69"/>
      <c r="RD201" s="69"/>
      <c r="RE201" s="69"/>
      <c r="RF201" s="69"/>
      <c r="RG201" s="69"/>
      <c r="RH201" s="69"/>
      <c r="RI201" s="69"/>
      <c r="RJ201" s="69"/>
      <c r="RK201" s="69"/>
      <c r="RL201" s="69"/>
      <c r="RM201" s="69"/>
      <c r="RN201" s="69"/>
      <c r="RO201" s="69"/>
      <c r="RP201" s="69"/>
      <c r="RQ201" s="69"/>
      <c r="RR201" s="69"/>
      <c r="RS201" s="69"/>
      <c r="RT201" s="69"/>
      <c r="RU201" s="69"/>
      <c r="RV201" s="69"/>
      <c r="RW201" s="69"/>
      <c r="RX201" s="69"/>
      <c r="RY201" s="69"/>
      <c r="RZ201" s="69"/>
      <c r="SA201" s="69"/>
      <c r="SB201" s="69"/>
      <c r="SC201" s="69"/>
      <c r="SD201" s="69"/>
      <c r="SE201" s="69"/>
      <c r="SF201" s="69"/>
      <c r="SG201" s="69"/>
      <c r="SH201" s="69"/>
      <c r="SI201" s="69"/>
      <c r="SJ201" s="69"/>
      <c r="SK201" s="69"/>
      <c r="SL201" s="69"/>
      <c r="SM201" s="69"/>
      <c r="SN201" s="69"/>
      <c r="SO201" s="69"/>
      <c r="SP201" s="69"/>
      <c r="SQ201" s="69"/>
      <c r="SR201" s="69"/>
      <c r="SS201" s="69"/>
      <c r="ST201" s="69"/>
      <c r="SU201" s="69"/>
      <c r="SV201" s="69"/>
      <c r="SW201" s="69"/>
      <c r="SX201" s="69"/>
      <c r="SY201" s="69"/>
      <c r="SZ201" s="69"/>
      <c r="TA201" s="69"/>
      <c r="TB201" s="69"/>
      <c r="TC201" s="69"/>
      <c r="TD201" s="69"/>
      <c r="TE201" s="69"/>
      <c r="TF201" s="69"/>
      <c r="TG201" s="69"/>
      <c r="TH201" s="69"/>
      <c r="TI201" s="69"/>
      <c r="TJ201" s="69"/>
      <c r="TK201" s="69"/>
      <c r="TL201" s="69"/>
      <c r="TM201" s="69"/>
      <c r="TN201" s="69"/>
      <c r="TO201" s="69"/>
      <c r="TP201" s="69"/>
      <c r="TQ201" s="69"/>
      <c r="TR201" s="69"/>
      <c r="TS201" s="69"/>
      <c r="TT201" s="69"/>
      <c r="TU201" s="69"/>
      <c r="TV201" s="69"/>
      <c r="TW201" s="69"/>
      <c r="TX201" s="69"/>
      <c r="TY201" s="69"/>
      <c r="TZ201" s="69"/>
      <c r="UA201" s="69"/>
      <c r="UB201" s="69"/>
      <c r="UC201" s="69"/>
      <c r="UD201" s="69"/>
      <c r="UE201" s="69"/>
      <c r="UF201" s="69"/>
      <c r="UG201" s="69"/>
      <c r="UH201" s="69"/>
      <c r="UI201" s="69"/>
      <c r="UJ201" s="69"/>
      <c r="UK201" s="69"/>
      <c r="UL201" s="69"/>
      <c r="UM201" s="69"/>
      <c r="UN201" s="69"/>
      <c r="UO201" s="69"/>
      <c r="UP201" s="69"/>
      <c r="UQ201" s="69"/>
      <c r="UR201" s="69"/>
      <c r="US201" s="69"/>
      <c r="UT201" s="69"/>
      <c r="UU201" s="69"/>
      <c r="UV201" s="69"/>
      <c r="UW201" s="69"/>
      <c r="UX201" s="69"/>
      <c r="UY201" s="69"/>
      <c r="UZ201" s="69"/>
      <c r="VA201" s="69"/>
      <c r="VB201" s="69"/>
      <c r="VC201" s="69"/>
      <c r="VD201" s="69"/>
      <c r="VE201" s="69"/>
      <c r="VF201" s="69"/>
      <c r="VG201" s="69"/>
      <c r="VH201" s="69"/>
      <c r="VI201" s="69"/>
      <c r="VJ201" s="69"/>
      <c r="VK201" s="69"/>
      <c r="VL201" s="69"/>
      <c r="VM201" s="69"/>
      <c r="VN201" s="69"/>
      <c r="VO201" s="69"/>
      <c r="VP201" s="69"/>
      <c r="VQ201" s="69"/>
      <c r="VR201" s="69"/>
      <c r="VS201" s="69"/>
      <c r="VT201" s="69"/>
      <c r="VU201" s="69"/>
      <c r="VV201" s="69"/>
      <c r="VW201" s="69"/>
      <c r="VX201" s="69"/>
      <c r="VY201" s="69"/>
      <c r="VZ201" s="69"/>
      <c r="WA201" s="69"/>
      <c r="WB201" s="69"/>
      <c r="WC201" s="69"/>
      <c r="WD201" s="69"/>
      <c r="WE201" s="69"/>
      <c r="WF201" s="69"/>
      <c r="WG201" s="69"/>
      <c r="WH201" s="69"/>
      <c r="WI201" s="69"/>
      <c r="WJ201" s="69"/>
      <c r="WK201" s="69"/>
      <c r="WL201" s="69"/>
      <c r="WM201" s="69"/>
      <c r="WN201" s="69"/>
      <c r="WO201" s="69"/>
      <c r="WP201" s="69"/>
      <c r="WQ201" s="69"/>
      <c r="WR201" s="69"/>
      <c r="WS201" s="69"/>
      <c r="WT201" s="69"/>
      <c r="WU201" s="69"/>
      <c r="WV201" s="69"/>
      <c r="WW201" s="69"/>
      <c r="WX201" s="69"/>
      <c r="WY201" s="69"/>
      <c r="WZ201" s="69"/>
      <c r="XA201" s="69"/>
      <c r="XB201" s="69"/>
      <c r="XC201" s="69"/>
      <c r="XD201" s="69"/>
      <c r="XE201" s="69"/>
      <c r="XF201" s="69"/>
      <c r="XG201" s="69"/>
      <c r="XH201" s="69"/>
      <c r="XI201" s="69"/>
      <c r="XJ201" s="69"/>
      <c r="XK201" s="69"/>
      <c r="XL201" s="69"/>
      <c r="XM201" s="69"/>
      <c r="XN201" s="69"/>
      <c r="XO201" s="69"/>
      <c r="XP201" s="69"/>
      <c r="XQ201" s="69"/>
      <c r="XR201" s="69"/>
      <c r="XS201" s="69"/>
      <c r="XT201" s="69"/>
      <c r="XU201" s="69"/>
      <c r="XV201" s="69"/>
      <c r="XW201" s="69"/>
      <c r="XX201" s="69"/>
      <c r="XY201" s="69"/>
      <c r="XZ201" s="69"/>
      <c r="YA201" s="69"/>
      <c r="YB201" s="69"/>
      <c r="YC201" s="69"/>
      <c r="YD201" s="69"/>
      <c r="YE201" s="69"/>
      <c r="YF201" s="69"/>
      <c r="YG201" s="69"/>
      <c r="YH201" s="69"/>
      <c r="YI201" s="69"/>
      <c r="YJ201" s="69"/>
      <c r="YK201" s="69"/>
      <c r="YL201" s="69"/>
      <c r="YM201" s="69"/>
      <c r="YN201" s="69"/>
      <c r="YO201" s="69"/>
      <c r="YP201" s="69"/>
      <c r="YQ201" s="69"/>
      <c r="YR201" s="69"/>
      <c r="YS201" s="69"/>
      <c r="YT201" s="69"/>
      <c r="YU201" s="69"/>
      <c r="YV201" s="69"/>
      <c r="YW201" s="69"/>
      <c r="YX201" s="69"/>
      <c r="YY201" s="69"/>
      <c r="YZ201" s="69"/>
      <c r="ZA201" s="69"/>
      <c r="ZB201" s="69"/>
      <c r="ZC201" s="69"/>
      <c r="ZD201" s="69"/>
      <c r="ZE201" s="69"/>
      <c r="ZF201" s="69"/>
      <c r="ZG201" s="69"/>
      <c r="ZH201" s="69"/>
      <c r="ZI201" s="69"/>
      <c r="ZJ201" s="69"/>
      <c r="ZK201" s="69"/>
      <c r="ZL201" s="69"/>
      <c r="ZM201" s="69"/>
      <c r="ZN201" s="69"/>
      <c r="ZO201" s="69"/>
      <c r="ZP201" s="69"/>
      <c r="ZQ201" s="69"/>
      <c r="ZR201" s="69"/>
      <c r="ZS201" s="69"/>
      <c r="ZT201" s="69"/>
      <c r="ZU201" s="69"/>
      <c r="ZV201" s="69"/>
      <c r="ZW201" s="69"/>
      <c r="ZX201" s="69"/>
      <c r="ZY201" s="69"/>
      <c r="ZZ201" s="69"/>
      <c r="AAA201" s="69"/>
      <c r="AAB201" s="69"/>
      <c r="AAC201" s="69"/>
      <c r="AAD201" s="69"/>
      <c r="AAE201" s="69"/>
      <c r="AAF201" s="69"/>
      <c r="AAG201" s="69"/>
      <c r="AAH201" s="69"/>
      <c r="AAI201" s="69"/>
      <c r="AAJ201" s="69"/>
      <c r="AAK201" s="69"/>
      <c r="AAL201" s="69"/>
      <c r="AAM201" s="69"/>
      <c r="AAN201" s="69"/>
      <c r="AAO201" s="69"/>
      <c r="AAP201" s="69"/>
      <c r="AAQ201" s="69"/>
      <c r="AAR201" s="69"/>
      <c r="AAS201" s="69"/>
      <c r="AAT201" s="69"/>
      <c r="AAU201" s="69"/>
      <c r="AAV201" s="69"/>
      <c r="AAW201" s="69"/>
      <c r="AAX201" s="69"/>
      <c r="AAY201" s="69"/>
      <c r="AAZ201" s="69"/>
      <c r="ABA201" s="69"/>
      <c r="ABB201" s="69"/>
      <c r="ABC201" s="69"/>
      <c r="ABD201" s="69"/>
      <c r="ABE201" s="69"/>
      <c r="ABF201" s="69"/>
      <c r="ABG201" s="69"/>
      <c r="ABH201" s="69"/>
      <c r="ABI201" s="69"/>
      <c r="ABJ201" s="69"/>
      <c r="ABK201" s="69"/>
      <c r="ABL201" s="69"/>
      <c r="ABM201" s="69"/>
      <c r="ABN201" s="69"/>
      <c r="ABO201" s="69"/>
      <c r="ABP201" s="69"/>
      <c r="ABQ201" s="69"/>
      <c r="ABR201" s="69"/>
      <c r="ABS201" s="69"/>
      <c r="ABT201" s="69"/>
      <c r="ABU201" s="69"/>
      <c r="ABV201" s="69"/>
      <c r="ABW201" s="69"/>
      <c r="ABX201" s="69"/>
      <c r="ABY201" s="69"/>
      <c r="ABZ201" s="69"/>
      <c r="ACA201" s="69"/>
      <c r="ACB201" s="69"/>
      <c r="ACC201" s="69"/>
      <c r="ACD201" s="69"/>
      <c r="ACE201" s="69"/>
      <c r="ACF201" s="69"/>
      <c r="ACG201" s="69"/>
      <c r="ACH201" s="69"/>
      <c r="ACI201" s="69"/>
      <c r="ACJ201" s="69"/>
      <c r="ACK201" s="69"/>
      <c r="ACL201" s="69"/>
      <c r="ACM201" s="69"/>
      <c r="ACN201" s="69"/>
      <c r="ACO201" s="69"/>
      <c r="ACP201" s="69"/>
      <c r="ACQ201" s="69"/>
      <c r="ACR201" s="69"/>
      <c r="ACS201" s="69"/>
      <c r="ACT201" s="69"/>
      <c r="ACU201" s="69"/>
      <c r="ACV201" s="69"/>
      <c r="ACW201" s="69"/>
      <c r="ACX201" s="69"/>
      <c r="ACY201" s="69"/>
      <c r="ACZ201" s="69"/>
      <c r="ADA201" s="69"/>
      <c r="ADB201" s="69"/>
      <c r="ADC201" s="69"/>
      <c r="ADD201" s="69"/>
      <c r="ADE201" s="69"/>
      <c r="ADF201" s="69"/>
      <c r="ADG201" s="69"/>
      <c r="ADH201" s="69"/>
      <c r="ADI201" s="69"/>
      <c r="ADJ201" s="69"/>
      <c r="ADK201" s="69"/>
      <c r="ADL201" s="69"/>
      <c r="ADM201" s="69"/>
      <c r="ADN201" s="69"/>
      <c r="ADO201" s="69"/>
      <c r="ADP201" s="69"/>
      <c r="ADQ201" s="69"/>
      <c r="ADR201" s="69"/>
      <c r="ADS201" s="69"/>
      <c r="ADT201" s="69"/>
      <c r="ADU201" s="69"/>
      <c r="ADV201" s="69"/>
      <c r="ADW201" s="69"/>
      <c r="ADX201" s="69"/>
      <c r="ADY201" s="69"/>
      <c r="ADZ201" s="77"/>
      <c r="AEA201" s="69"/>
      <c r="AEB201" s="69"/>
      <c r="AEC201" s="69"/>
      <c r="AED201" s="69"/>
      <c r="AEE201" s="111">
        <f t="shared" si="79"/>
        <v>196</v>
      </c>
      <c r="AEF201" s="109"/>
      <c r="AEG201" s="69"/>
      <c r="AEH201" s="69"/>
      <c r="AEI201" s="69"/>
      <c r="AEJ201" s="69"/>
      <c r="AEK201" s="69"/>
      <c r="AEL201" s="69"/>
      <c r="AEM201" s="69"/>
      <c r="AEN201" s="69"/>
      <c r="AEO201" s="69"/>
      <c r="AEP201" s="69"/>
      <c r="AEQ201" s="69"/>
      <c r="AER201" s="69"/>
      <c r="AES201" s="69"/>
      <c r="AET201" s="69"/>
      <c r="AEU201" s="69"/>
      <c r="AEV201" s="69"/>
      <c r="AEW201" s="69"/>
      <c r="AEX201" s="69"/>
      <c r="AEY201" s="69"/>
      <c r="AEZ201" s="69"/>
      <c r="AFA201" s="69"/>
      <c r="AFB201" s="113"/>
      <c r="AFC201" s="113"/>
      <c r="AFD201" s="113"/>
      <c r="AFE201" s="113"/>
      <c r="AFF201" s="113"/>
      <c r="AFG201" s="113"/>
      <c r="AFH201" s="113"/>
      <c r="AFI201" s="113"/>
      <c r="AFJ201" s="113"/>
      <c r="AFK201" s="113"/>
      <c r="AFL201" s="113"/>
      <c r="AFM201" s="113"/>
      <c r="AFN201" s="113"/>
      <c r="AFO201" s="113"/>
      <c r="AFP201" s="113"/>
      <c r="AFQ201" s="113"/>
      <c r="AFR201" s="113"/>
      <c r="AFS201" s="113"/>
      <c r="AFT201" s="113"/>
      <c r="AFU201" s="113"/>
      <c r="AFV201" s="113"/>
      <c r="AFW201" s="113"/>
      <c r="AFX201" s="113"/>
      <c r="AFY201" s="113"/>
      <c r="AFZ201" s="113"/>
      <c r="AGA201" s="69"/>
      <c r="AGB201" s="69"/>
      <c r="AGC201" s="69"/>
      <c r="AGD201" s="69"/>
      <c r="AGE201" s="69"/>
      <c r="AGF201" s="69"/>
      <c r="AGG201" s="69"/>
      <c r="AGH201" s="69"/>
      <c r="AGI201" s="69"/>
      <c r="AGJ201" s="69"/>
      <c r="AGK201" s="69"/>
      <c r="AGL201" s="69"/>
      <c r="AGM201" s="69"/>
      <c r="AGN201" s="69"/>
      <c r="AGO201" s="69"/>
      <c r="AGP201" s="69"/>
      <c r="AGQ201" s="69"/>
      <c r="AGR201" s="69"/>
      <c r="AGS201" s="69"/>
      <c r="AGT201" s="69"/>
      <c r="AGU201" s="69"/>
      <c r="AGV201" s="69"/>
      <c r="AGW201" s="69"/>
      <c r="AGX201" s="69"/>
      <c r="AGY201" s="69"/>
      <c r="AGZ201" s="69"/>
      <c r="AHA201" s="69"/>
      <c r="AHB201" s="69"/>
      <c r="AHC201" s="69"/>
      <c r="AHD201" s="69"/>
      <c r="AHE201" s="69"/>
      <c r="AHF201" s="69"/>
      <c r="AHG201" s="69"/>
      <c r="AHH201" s="69"/>
      <c r="AHI201" s="69"/>
      <c r="AHJ201" s="69"/>
      <c r="AHK201" s="69"/>
      <c r="AHL201" s="69"/>
      <c r="AHM201" s="69"/>
      <c r="AHN201" s="69"/>
      <c r="AHO201" s="69"/>
      <c r="AHP201" s="69"/>
      <c r="AHQ201" s="69"/>
      <c r="AHR201" s="69"/>
      <c r="AHS201" s="69"/>
      <c r="AHT201" s="69"/>
      <c r="AHU201" s="69"/>
      <c r="AHV201" s="69"/>
      <c r="AHW201" s="69"/>
      <c r="AHX201" s="69"/>
      <c r="AHY201" s="69"/>
      <c r="AHZ201" s="69"/>
      <c r="AIA201" s="69"/>
      <c r="AIB201" s="69"/>
    </row>
    <row r="202" spans="1:912" ht="1.5" customHeight="1" x14ac:dyDescent="0.25">
      <c r="A202" s="77"/>
      <c r="B202" s="69"/>
      <c r="C202" s="69"/>
      <c r="D202" s="69"/>
      <c r="E202" s="77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69"/>
      <c r="ER202" s="69"/>
      <c r="ES202" s="69"/>
      <c r="ET202" s="69"/>
      <c r="EU202" s="69"/>
      <c r="EV202" s="69"/>
      <c r="EW202" s="69"/>
      <c r="EX202" s="69"/>
      <c r="EY202" s="69"/>
      <c r="EZ202" s="69"/>
      <c r="FA202" s="69"/>
      <c r="FB202" s="69"/>
      <c r="FC202" s="69"/>
      <c r="FD202" s="69"/>
      <c r="FE202" s="69"/>
      <c r="FF202" s="69"/>
      <c r="FG202" s="69"/>
      <c r="FH202" s="69"/>
      <c r="FI202" s="69"/>
      <c r="FJ202" s="69"/>
      <c r="FK202" s="69"/>
      <c r="FL202" s="69"/>
      <c r="FM202" s="69"/>
      <c r="FN202" s="69"/>
      <c r="FO202" s="69"/>
      <c r="FP202" s="69"/>
      <c r="FQ202" s="69"/>
      <c r="FR202" s="69"/>
      <c r="FS202" s="69"/>
      <c r="FT202" s="69"/>
      <c r="FU202" s="69"/>
      <c r="FV202" s="69"/>
      <c r="FW202" s="69"/>
      <c r="FX202" s="69"/>
      <c r="FY202" s="69"/>
      <c r="FZ202" s="69"/>
      <c r="GA202" s="69"/>
      <c r="GB202" s="69"/>
      <c r="GC202" s="69"/>
      <c r="GD202" s="69"/>
      <c r="GE202" s="69"/>
      <c r="GF202" s="69"/>
      <c r="GG202" s="69"/>
      <c r="GH202" s="69"/>
      <c r="GI202" s="69"/>
      <c r="GJ202" s="69"/>
      <c r="GK202" s="69"/>
      <c r="GL202" s="69"/>
      <c r="GM202" s="69"/>
      <c r="GN202" s="69"/>
      <c r="GO202" s="69"/>
      <c r="GP202" s="69"/>
      <c r="GQ202" s="69"/>
      <c r="GR202" s="69"/>
      <c r="GS202" s="69"/>
      <c r="GT202" s="69"/>
      <c r="GU202" s="69"/>
      <c r="GV202" s="69"/>
      <c r="GW202" s="69"/>
      <c r="GX202" s="69"/>
      <c r="GY202" s="69"/>
      <c r="GZ202" s="69"/>
      <c r="HA202" s="69"/>
      <c r="HB202" s="69"/>
      <c r="HC202" s="69"/>
      <c r="HD202" s="69"/>
      <c r="HE202" s="69"/>
      <c r="HF202" s="69"/>
      <c r="HG202" s="69"/>
      <c r="HH202" s="69"/>
      <c r="HI202" s="69"/>
      <c r="HJ202" s="69"/>
      <c r="HK202" s="69"/>
      <c r="HL202" s="69"/>
      <c r="HM202" s="69"/>
      <c r="HN202" s="69"/>
      <c r="HO202" s="69"/>
      <c r="HP202" s="69"/>
      <c r="HQ202" s="69"/>
      <c r="HR202" s="69"/>
      <c r="HS202" s="69"/>
      <c r="HT202" s="69"/>
      <c r="HU202" s="69"/>
      <c r="HV202" s="69"/>
      <c r="HW202" s="69"/>
      <c r="HX202" s="69"/>
      <c r="HY202" s="69"/>
      <c r="HZ202" s="69"/>
      <c r="IA202" s="69"/>
      <c r="IB202" s="69"/>
      <c r="IC202" s="69"/>
      <c r="ID202" s="69"/>
      <c r="IE202" s="69"/>
      <c r="IF202" s="69"/>
      <c r="IG202" s="69"/>
      <c r="IH202" s="69"/>
      <c r="II202" s="69"/>
      <c r="IJ202" s="69"/>
      <c r="IK202" s="69"/>
      <c r="IL202" s="69"/>
      <c r="IM202" s="69"/>
      <c r="IN202" s="69"/>
      <c r="IO202" s="69"/>
      <c r="IP202" s="69"/>
      <c r="IQ202" s="69"/>
      <c r="IR202" s="69"/>
      <c r="IS202" s="69"/>
      <c r="IT202" s="69"/>
      <c r="IU202" s="69"/>
      <c r="IV202" s="69"/>
      <c r="IW202" s="69"/>
      <c r="IX202" s="69"/>
      <c r="IY202" s="69"/>
      <c r="IZ202" s="69"/>
      <c r="JA202" s="69"/>
      <c r="JB202" s="69"/>
      <c r="JC202" s="69"/>
      <c r="JD202" s="69"/>
      <c r="JE202" s="69"/>
      <c r="JF202" s="69"/>
      <c r="JG202" s="69"/>
      <c r="JH202" s="69"/>
      <c r="JI202" s="69"/>
      <c r="JJ202" s="69"/>
      <c r="JK202" s="69"/>
      <c r="JL202" s="69"/>
      <c r="JM202" s="69"/>
      <c r="JN202" s="69"/>
      <c r="JO202" s="69"/>
      <c r="JP202" s="69"/>
      <c r="JQ202" s="69"/>
      <c r="JR202" s="69"/>
      <c r="JS202" s="69"/>
      <c r="JT202" s="69"/>
      <c r="JU202" s="69"/>
      <c r="JV202" s="69"/>
      <c r="JW202" s="69"/>
      <c r="JX202" s="69"/>
      <c r="JY202" s="69"/>
      <c r="JZ202" s="69"/>
      <c r="KA202" s="69"/>
      <c r="KB202" s="69"/>
      <c r="KC202" s="69"/>
      <c r="KD202" s="69"/>
      <c r="KE202" s="69"/>
      <c r="KF202" s="69"/>
      <c r="KG202" s="69"/>
      <c r="KH202" s="69"/>
      <c r="KI202" s="69"/>
      <c r="KJ202" s="69"/>
      <c r="KK202" s="69"/>
      <c r="KL202" s="69"/>
      <c r="KM202" s="69"/>
      <c r="KN202" s="69"/>
      <c r="KO202" s="69"/>
      <c r="KP202" s="69"/>
      <c r="KQ202" s="69"/>
      <c r="KR202" s="69"/>
      <c r="KS202" s="69"/>
      <c r="KT202" s="69"/>
      <c r="KU202" s="69"/>
      <c r="KV202" s="69"/>
      <c r="KW202" s="69"/>
      <c r="KX202" s="69"/>
      <c r="KY202" s="69"/>
      <c r="KZ202" s="69"/>
      <c r="LA202" s="69"/>
      <c r="LB202" s="69"/>
      <c r="LC202" s="69"/>
      <c r="LD202" s="69"/>
      <c r="LE202" s="69"/>
      <c r="LF202" s="69"/>
      <c r="LG202" s="69"/>
      <c r="LH202" s="69"/>
      <c r="LI202" s="69"/>
      <c r="LJ202" s="69"/>
      <c r="LK202" s="69"/>
      <c r="LL202" s="69"/>
      <c r="LM202" s="69"/>
      <c r="LN202" s="69"/>
      <c r="LO202" s="69"/>
      <c r="LP202" s="69"/>
      <c r="LQ202" s="69"/>
      <c r="LR202" s="69"/>
      <c r="LS202" s="69"/>
      <c r="LT202" s="69"/>
      <c r="LU202" s="69"/>
      <c r="LV202" s="69"/>
      <c r="LW202" s="69"/>
      <c r="LX202" s="69"/>
      <c r="LY202" s="69"/>
      <c r="LZ202" s="69"/>
      <c r="MA202" s="69"/>
      <c r="MB202" s="69"/>
      <c r="MC202" s="69"/>
      <c r="MD202" s="69"/>
      <c r="ME202" s="69"/>
      <c r="MF202" s="69"/>
      <c r="MG202" s="69"/>
      <c r="MH202" s="69"/>
      <c r="MI202" s="69"/>
      <c r="MJ202" s="69"/>
      <c r="MK202" s="69"/>
      <c r="ML202" s="69"/>
      <c r="MM202" s="69"/>
      <c r="MN202" s="69"/>
      <c r="MO202" s="69"/>
      <c r="MP202" s="69"/>
      <c r="MQ202" s="69"/>
      <c r="MR202" s="69"/>
      <c r="MS202" s="69"/>
      <c r="MT202" s="69"/>
      <c r="MU202" s="69"/>
      <c r="MV202" s="69"/>
      <c r="MW202" s="69"/>
      <c r="MX202" s="69"/>
      <c r="MY202" s="69"/>
      <c r="MZ202" s="69"/>
      <c r="NA202" s="69"/>
      <c r="NB202" s="69"/>
      <c r="NC202" s="69"/>
      <c r="ND202" s="69"/>
      <c r="NE202" s="69"/>
      <c r="NF202" s="69"/>
      <c r="NG202" s="69"/>
      <c r="NH202" s="69"/>
      <c r="NI202" s="69"/>
      <c r="NJ202" s="69"/>
      <c r="NK202" s="69"/>
      <c r="NL202" s="69"/>
      <c r="NM202" s="69"/>
      <c r="NN202" s="69"/>
      <c r="NO202" s="69"/>
      <c r="NP202" s="69"/>
      <c r="NQ202" s="69"/>
      <c r="NR202" s="69"/>
      <c r="NS202" s="69"/>
      <c r="NT202" s="69"/>
      <c r="NU202" s="69"/>
      <c r="NV202" s="69"/>
      <c r="NW202" s="69"/>
      <c r="NX202" s="69"/>
      <c r="NY202" s="69"/>
      <c r="NZ202" s="69"/>
      <c r="OA202" s="69"/>
      <c r="OB202" s="69"/>
      <c r="OC202" s="69"/>
      <c r="OD202" s="69"/>
      <c r="OE202" s="69"/>
      <c r="OF202" s="69"/>
      <c r="OG202" s="69"/>
      <c r="OH202" s="69"/>
      <c r="OI202" s="69"/>
      <c r="OJ202" s="69"/>
      <c r="OK202" s="69"/>
      <c r="OL202" s="69"/>
      <c r="OM202" s="69"/>
      <c r="ON202" s="69"/>
      <c r="OO202" s="69"/>
      <c r="OP202" s="69"/>
      <c r="OQ202" s="69"/>
      <c r="OR202" s="69"/>
      <c r="OS202" s="69"/>
      <c r="OT202" s="69"/>
      <c r="OU202" s="69"/>
      <c r="OV202" s="69"/>
      <c r="OW202" s="69"/>
      <c r="OX202" s="69"/>
      <c r="OY202" s="69"/>
      <c r="OZ202" s="69"/>
      <c r="PA202" s="69"/>
      <c r="PB202" s="69"/>
      <c r="PC202" s="69"/>
      <c r="PD202" s="69"/>
      <c r="PE202" s="69"/>
      <c r="PF202" s="69"/>
      <c r="PG202" s="69"/>
      <c r="PH202" s="69"/>
      <c r="PI202" s="69"/>
      <c r="PJ202" s="69"/>
      <c r="PK202" s="69"/>
      <c r="PL202" s="69"/>
      <c r="PM202" s="69"/>
      <c r="PN202" s="69"/>
      <c r="PO202" s="69"/>
      <c r="PP202" s="69"/>
      <c r="PQ202" s="69"/>
      <c r="PR202" s="69"/>
      <c r="PS202" s="69"/>
      <c r="PT202" s="69"/>
      <c r="PU202" s="69"/>
      <c r="PV202" s="69"/>
      <c r="PW202" s="69"/>
      <c r="PX202" s="69"/>
      <c r="PY202" s="69"/>
      <c r="PZ202" s="69"/>
      <c r="QA202" s="69"/>
      <c r="QB202" s="69"/>
      <c r="QC202" s="69"/>
      <c r="QD202" s="69"/>
      <c r="QE202" s="69"/>
      <c r="QF202" s="69"/>
      <c r="QG202" s="69"/>
      <c r="QH202" s="69"/>
      <c r="QI202" s="69"/>
      <c r="QJ202" s="69"/>
      <c r="QK202" s="69"/>
      <c r="QL202" s="69"/>
      <c r="QM202" s="69"/>
      <c r="QN202" s="69"/>
      <c r="QO202" s="69"/>
      <c r="QP202" s="69"/>
      <c r="QQ202" s="69"/>
      <c r="QR202" s="69"/>
      <c r="QS202" s="69"/>
      <c r="QT202" s="69"/>
      <c r="QU202" s="69"/>
      <c r="QV202" s="69"/>
      <c r="QW202" s="69"/>
      <c r="QX202" s="69"/>
      <c r="QY202" s="69"/>
      <c r="QZ202" s="69"/>
      <c r="RA202" s="69"/>
      <c r="RB202" s="69"/>
      <c r="RC202" s="69"/>
      <c r="RD202" s="69"/>
      <c r="RE202" s="69"/>
      <c r="RF202" s="69"/>
      <c r="RG202" s="69"/>
      <c r="RH202" s="69"/>
      <c r="RI202" s="69"/>
      <c r="RJ202" s="69"/>
      <c r="RK202" s="69"/>
      <c r="RL202" s="69"/>
      <c r="RM202" s="69"/>
      <c r="RN202" s="69"/>
      <c r="RO202" s="69"/>
      <c r="RP202" s="69"/>
      <c r="RQ202" s="69"/>
      <c r="RR202" s="69"/>
      <c r="RS202" s="69"/>
      <c r="RT202" s="69"/>
      <c r="RU202" s="69"/>
      <c r="RV202" s="69"/>
      <c r="RW202" s="69"/>
      <c r="RX202" s="69"/>
      <c r="RY202" s="69"/>
      <c r="RZ202" s="69"/>
      <c r="SA202" s="69"/>
      <c r="SB202" s="69"/>
      <c r="SC202" s="69"/>
      <c r="SD202" s="69"/>
      <c r="SE202" s="69"/>
      <c r="SF202" s="69"/>
      <c r="SG202" s="69"/>
      <c r="SH202" s="69"/>
      <c r="SI202" s="69"/>
      <c r="SJ202" s="69"/>
      <c r="SK202" s="69"/>
      <c r="SL202" s="69"/>
      <c r="SM202" s="69"/>
      <c r="SN202" s="69"/>
      <c r="SO202" s="69"/>
      <c r="SP202" s="69"/>
      <c r="SQ202" s="69"/>
      <c r="SR202" s="69"/>
      <c r="SS202" s="69"/>
      <c r="ST202" s="69"/>
      <c r="SU202" s="69"/>
      <c r="SV202" s="69"/>
      <c r="SW202" s="69"/>
      <c r="SX202" s="69"/>
      <c r="SY202" s="69"/>
      <c r="SZ202" s="69"/>
      <c r="TA202" s="69"/>
      <c r="TB202" s="69"/>
      <c r="TC202" s="69"/>
      <c r="TD202" s="69"/>
      <c r="TE202" s="69"/>
      <c r="TF202" s="69"/>
      <c r="TG202" s="69"/>
      <c r="TH202" s="69"/>
      <c r="TI202" s="69"/>
      <c r="TJ202" s="69"/>
      <c r="TK202" s="69"/>
      <c r="TL202" s="69"/>
      <c r="TM202" s="69"/>
      <c r="TN202" s="69"/>
      <c r="TO202" s="69"/>
      <c r="TP202" s="69"/>
      <c r="TQ202" s="69"/>
      <c r="TR202" s="69"/>
      <c r="TS202" s="69"/>
      <c r="TT202" s="69"/>
      <c r="TU202" s="69"/>
      <c r="TV202" s="69"/>
      <c r="TW202" s="69"/>
      <c r="TX202" s="69"/>
      <c r="TY202" s="69"/>
      <c r="TZ202" s="69"/>
      <c r="UA202" s="69"/>
      <c r="UB202" s="69"/>
      <c r="UC202" s="69"/>
      <c r="UD202" s="69"/>
      <c r="UE202" s="69"/>
      <c r="UF202" s="69"/>
      <c r="UG202" s="69"/>
      <c r="UH202" s="69"/>
      <c r="UI202" s="69"/>
      <c r="UJ202" s="69"/>
      <c r="UK202" s="69"/>
      <c r="UL202" s="69"/>
      <c r="UM202" s="69"/>
      <c r="UN202" s="69"/>
      <c r="UO202" s="69"/>
      <c r="UP202" s="69"/>
      <c r="UQ202" s="69"/>
      <c r="UR202" s="69"/>
      <c r="US202" s="69"/>
      <c r="UT202" s="69"/>
      <c r="UU202" s="69"/>
      <c r="UV202" s="69"/>
      <c r="UW202" s="69"/>
      <c r="UX202" s="69"/>
      <c r="UY202" s="69"/>
      <c r="UZ202" s="69"/>
      <c r="VA202" s="69"/>
      <c r="VB202" s="69"/>
      <c r="VC202" s="69"/>
      <c r="VD202" s="69"/>
      <c r="VE202" s="69"/>
      <c r="VF202" s="69"/>
      <c r="VG202" s="69"/>
      <c r="VH202" s="69"/>
      <c r="VI202" s="69"/>
      <c r="VJ202" s="69"/>
      <c r="VK202" s="69"/>
      <c r="VL202" s="69"/>
      <c r="VM202" s="69"/>
      <c r="VN202" s="69"/>
      <c r="VO202" s="69"/>
      <c r="VP202" s="69"/>
      <c r="VQ202" s="69"/>
      <c r="VR202" s="69"/>
      <c r="VS202" s="69"/>
      <c r="VT202" s="69"/>
      <c r="VU202" s="69"/>
      <c r="VV202" s="69"/>
      <c r="VW202" s="69"/>
      <c r="VX202" s="69"/>
      <c r="VY202" s="69"/>
      <c r="VZ202" s="69"/>
      <c r="WA202" s="69"/>
      <c r="WB202" s="69"/>
      <c r="WC202" s="69"/>
      <c r="WD202" s="69"/>
      <c r="WE202" s="69"/>
      <c r="WF202" s="69"/>
      <c r="WG202" s="69"/>
      <c r="WH202" s="69"/>
      <c r="WI202" s="69"/>
      <c r="WJ202" s="69"/>
      <c r="WK202" s="69"/>
      <c r="WL202" s="69"/>
      <c r="WM202" s="69"/>
      <c r="WN202" s="69"/>
      <c r="WO202" s="69"/>
      <c r="WP202" s="69"/>
      <c r="WQ202" s="69"/>
      <c r="WR202" s="69"/>
      <c r="WS202" s="69"/>
      <c r="WT202" s="69"/>
      <c r="WU202" s="69"/>
      <c r="WV202" s="69"/>
      <c r="WW202" s="69"/>
      <c r="WX202" s="69"/>
      <c r="WY202" s="69"/>
      <c r="WZ202" s="69"/>
      <c r="XA202" s="69"/>
      <c r="XB202" s="69"/>
      <c r="XC202" s="69"/>
      <c r="XD202" s="69"/>
      <c r="XE202" s="69"/>
      <c r="XF202" s="69"/>
      <c r="XG202" s="69"/>
      <c r="XH202" s="69"/>
      <c r="XI202" s="69"/>
      <c r="XJ202" s="69"/>
      <c r="XK202" s="69"/>
      <c r="XL202" s="69"/>
      <c r="XM202" s="69"/>
      <c r="XN202" s="69"/>
      <c r="XO202" s="69"/>
      <c r="XP202" s="69"/>
      <c r="XQ202" s="69"/>
      <c r="XR202" s="69"/>
      <c r="XS202" s="69"/>
      <c r="XT202" s="69"/>
      <c r="XU202" s="69"/>
      <c r="XV202" s="69"/>
      <c r="XW202" s="69"/>
      <c r="XX202" s="69"/>
      <c r="XY202" s="69"/>
      <c r="XZ202" s="69"/>
      <c r="YA202" s="69"/>
      <c r="YB202" s="69"/>
      <c r="YC202" s="69"/>
      <c r="YD202" s="69"/>
      <c r="YE202" s="69"/>
      <c r="YF202" s="69"/>
      <c r="YG202" s="69"/>
      <c r="YH202" s="69"/>
      <c r="YI202" s="69"/>
      <c r="YJ202" s="69"/>
      <c r="YK202" s="69"/>
      <c r="YL202" s="69"/>
      <c r="YM202" s="69"/>
      <c r="YN202" s="69"/>
      <c r="YO202" s="69"/>
      <c r="YP202" s="69"/>
      <c r="YQ202" s="69"/>
      <c r="YR202" s="69"/>
      <c r="YS202" s="69"/>
      <c r="YT202" s="69"/>
      <c r="YU202" s="69"/>
      <c r="YV202" s="69"/>
      <c r="YW202" s="69"/>
      <c r="YX202" s="69"/>
      <c r="YY202" s="69"/>
      <c r="YZ202" s="69"/>
      <c r="ZA202" s="69"/>
      <c r="ZB202" s="69"/>
      <c r="ZC202" s="69"/>
      <c r="ZD202" s="69"/>
      <c r="ZE202" s="69"/>
      <c r="ZF202" s="69"/>
      <c r="ZG202" s="69"/>
      <c r="ZH202" s="69"/>
      <c r="ZI202" s="69"/>
      <c r="ZJ202" s="69"/>
      <c r="ZK202" s="69"/>
      <c r="ZL202" s="69"/>
      <c r="ZM202" s="69"/>
      <c r="ZN202" s="69"/>
      <c r="ZO202" s="69"/>
      <c r="ZP202" s="69"/>
      <c r="ZQ202" s="69"/>
      <c r="ZR202" s="69"/>
      <c r="ZS202" s="69"/>
      <c r="ZT202" s="69"/>
      <c r="ZU202" s="69"/>
      <c r="ZV202" s="69"/>
      <c r="ZW202" s="69"/>
      <c r="ZX202" s="69"/>
      <c r="ZY202" s="69"/>
      <c r="ZZ202" s="69"/>
      <c r="AAA202" s="69"/>
      <c r="AAB202" s="69"/>
      <c r="AAC202" s="69"/>
      <c r="AAD202" s="69"/>
      <c r="AAE202" s="69"/>
      <c r="AAF202" s="69"/>
      <c r="AAG202" s="69"/>
      <c r="AAH202" s="69"/>
      <c r="AAI202" s="69"/>
      <c r="AAJ202" s="69"/>
      <c r="AAK202" s="69"/>
      <c r="AAL202" s="69"/>
      <c r="AAM202" s="69"/>
      <c r="AAN202" s="69"/>
      <c r="AAO202" s="69"/>
      <c r="AAP202" s="69"/>
      <c r="AAQ202" s="69"/>
      <c r="AAR202" s="69"/>
      <c r="AAS202" s="69"/>
      <c r="AAT202" s="69"/>
      <c r="AAU202" s="69"/>
      <c r="AAV202" s="69"/>
      <c r="AAW202" s="69"/>
      <c r="AAX202" s="69"/>
      <c r="AAY202" s="69"/>
      <c r="AAZ202" s="69"/>
      <c r="ABA202" s="69"/>
      <c r="ABB202" s="69"/>
      <c r="ABC202" s="69"/>
      <c r="ABD202" s="69"/>
      <c r="ABE202" s="69"/>
      <c r="ABF202" s="69"/>
      <c r="ABG202" s="69"/>
      <c r="ABH202" s="69"/>
      <c r="ABI202" s="69"/>
      <c r="ABJ202" s="69"/>
      <c r="ABK202" s="69"/>
      <c r="ABL202" s="69"/>
      <c r="ABM202" s="69"/>
      <c r="ABN202" s="69"/>
      <c r="ABO202" s="69"/>
      <c r="ABP202" s="69"/>
      <c r="ABQ202" s="69"/>
      <c r="ABR202" s="69"/>
      <c r="ABS202" s="69"/>
      <c r="ABT202" s="69"/>
      <c r="ABU202" s="69"/>
      <c r="ABV202" s="69"/>
      <c r="ABW202" s="69"/>
      <c r="ABX202" s="69"/>
      <c r="ABY202" s="69"/>
      <c r="ABZ202" s="69"/>
      <c r="ACA202" s="69"/>
      <c r="ACB202" s="69"/>
      <c r="ACC202" s="69"/>
      <c r="ACD202" s="69"/>
      <c r="ACE202" s="69"/>
      <c r="ACF202" s="69"/>
      <c r="ACG202" s="69"/>
      <c r="ACH202" s="69"/>
      <c r="ACI202" s="69"/>
      <c r="ACJ202" s="69"/>
      <c r="ACK202" s="69"/>
      <c r="ACL202" s="69"/>
      <c r="ACM202" s="69"/>
      <c r="ACN202" s="69"/>
      <c r="ACO202" s="69"/>
      <c r="ACP202" s="69"/>
      <c r="ACQ202" s="69"/>
      <c r="ACR202" s="69"/>
      <c r="ACS202" s="69"/>
      <c r="ACT202" s="69"/>
      <c r="ACU202" s="69"/>
      <c r="ACV202" s="69"/>
      <c r="ACW202" s="69"/>
      <c r="ACX202" s="69"/>
      <c r="ACY202" s="69"/>
      <c r="ACZ202" s="69"/>
      <c r="ADA202" s="69"/>
      <c r="ADB202" s="69"/>
      <c r="ADC202" s="69"/>
      <c r="ADD202" s="69"/>
      <c r="ADE202" s="69"/>
      <c r="ADF202" s="69"/>
      <c r="ADG202" s="69"/>
      <c r="ADH202" s="69"/>
      <c r="ADI202" s="69"/>
      <c r="ADJ202" s="69"/>
      <c r="ADK202" s="69"/>
      <c r="ADL202" s="69"/>
      <c r="ADM202" s="69"/>
      <c r="ADN202" s="69"/>
      <c r="ADO202" s="69"/>
      <c r="ADP202" s="69"/>
      <c r="ADQ202" s="69"/>
      <c r="ADR202" s="69"/>
      <c r="ADS202" s="69"/>
      <c r="ADT202" s="69"/>
      <c r="ADU202" s="69"/>
      <c r="ADV202" s="69"/>
      <c r="ADW202" s="69"/>
      <c r="ADX202" s="69"/>
      <c r="ADY202" s="69"/>
      <c r="ADZ202" s="77"/>
      <c r="AEA202" s="69"/>
      <c r="AEB202" s="69"/>
      <c r="AEC202" s="69"/>
      <c r="AED202" s="69"/>
      <c r="AEE202" s="111">
        <f t="shared" si="79"/>
        <v>197</v>
      </c>
      <c r="AEF202" s="109"/>
      <c r="AEG202" s="69"/>
      <c r="AEH202" s="69"/>
      <c r="AEI202" s="69"/>
      <c r="AEJ202" s="69"/>
      <c r="AEK202" s="69"/>
      <c r="AEL202" s="69"/>
      <c r="AEM202" s="69"/>
      <c r="AEN202" s="69"/>
      <c r="AEO202" s="69"/>
      <c r="AEP202" s="69"/>
      <c r="AEQ202" s="69"/>
      <c r="AER202" s="69"/>
      <c r="AES202" s="69"/>
      <c r="AET202" s="69"/>
      <c r="AEU202" s="69"/>
      <c r="AEV202" s="69"/>
      <c r="AEW202" s="69"/>
      <c r="AEX202" s="69"/>
      <c r="AEY202" s="69"/>
      <c r="AEZ202" s="69"/>
      <c r="AFA202" s="69"/>
      <c r="AFB202" s="113"/>
      <c r="AFC202" s="113"/>
      <c r="AFD202" s="113"/>
      <c r="AFE202" s="113"/>
      <c r="AFF202" s="113"/>
      <c r="AFG202" s="113"/>
      <c r="AFH202" s="113"/>
      <c r="AFI202" s="113"/>
      <c r="AFJ202" s="113"/>
      <c r="AFK202" s="113"/>
      <c r="AFL202" s="113"/>
      <c r="AFM202" s="113"/>
      <c r="AFN202" s="113"/>
      <c r="AFO202" s="113"/>
      <c r="AFP202" s="113"/>
      <c r="AFQ202" s="113"/>
      <c r="AFR202" s="113"/>
      <c r="AFS202" s="113"/>
      <c r="AFT202" s="113"/>
      <c r="AFU202" s="113"/>
      <c r="AFV202" s="113"/>
      <c r="AFW202" s="113"/>
      <c r="AFX202" s="113"/>
      <c r="AFY202" s="113"/>
      <c r="AFZ202" s="113"/>
      <c r="AGA202" s="69"/>
      <c r="AGB202" s="69"/>
      <c r="AGC202" s="69"/>
      <c r="AGD202" s="69"/>
      <c r="AGE202" s="69"/>
      <c r="AGF202" s="69"/>
      <c r="AGG202" s="69"/>
      <c r="AGH202" s="69"/>
      <c r="AGI202" s="69"/>
      <c r="AGJ202" s="69"/>
      <c r="AGK202" s="69"/>
      <c r="AGL202" s="69"/>
      <c r="AGM202" s="69"/>
      <c r="AGN202" s="69"/>
      <c r="AGO202" s="69"/>
      <c r="AGP202" s="69"/>
      <c r="AGQ202" s="69"/>
      <c r="AGR202" s="69"/>
      <c r="AGS202" s="69"/>
      <c r="AGT202" s="69"/>
      <c r="AGU202" s="69"/>
      <c r="AGV202" s="69"/>
      <c r="AGW202" s="69"/>
      <c r="AGX202" s="69"/>
      <c r="AGY202" s="69"/>
      <c r="AGZ202" s="69"/>
      <c r="AHA202" s="69"/>
      <c r="AHB202" s="69"/>
      <c r="AHC202" s="69"/>
      <c r="AHD202" s="69"/>
      <c r="AHE202" s="69"/>
      <c r="AHF202" s="69"/>
      <c r="AHG202" s="69"/>
      <c r="AHH202" s="69"/>
      <c r="AHI202" s="69"/>
      <c r="AHJ202" s="69"/>
      <c r="AHK202" s="69"/>
      <c r="AHL202" s="69"/>
      <c r="AHM202" s="69"/>
      <c r="AHN202" s="69"/>
      <c r="AHO202" s="69"/>
      <c r="AHP202" s="69"/>
      <c r="AHQ202" s="69"/>
      <c r="AHR202" s="69"/>
      <c r="AHS202" s="69"/>
      <c r="AHT202" s="69"/>
      <c r="AHU202" s="69"/>
      <c r="AHV202" s="69"/>
      <c r="AHW202" s="69"/>
      <c r="AHX202" s="69"/>
      <c r="AHY202" s="69"/>
      <c r="AHZ202" s="69"/>
      <c r="AIA202" s="69"/>
      <c r="AIB202" s="69"/>
    </row>
    <row r="203" spans="1:912" ht="1.5" customHeight="1" x14ac:dyDescent="0.25">
      <c r="A203" s="77"/>
      <c r="B203" s="69"/>
      <c r="C203" s="69"/>
      <c r="D203" s="69"/>
      <c r="E203" s="77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69"/>
      <c r="ER203" s="69"/>
      <c r="ES203" s="69"/>
      <c r="ET203" s="69"/>
      <c r="EU203" s="69"/>
      <c r="EV203" s="69"/>
      <c r="EW203" s="69"/>
      <c r="EX203" s="69"/>
      <c r="EY203" s="69"/>
      <c r="EZ203" s="69"/>
      <c r="FA203" s="69"/>
      <c r="FB203" s="69"/>
      <c r="FC203" s="69"/>
      <c r="FD203" s="69"/>
      <c r="FE203" s="69"/>
      <c r="FF203" s="69"/>
      <c r="FG203" s="69"/>
      <c r="FH203" s="69"/>
      <c r="FI203" s="69"/>
      <c r="FJ203" s="69"/>
      <c r="FK203" s="69"/>
      <c r="FL203" s="69"/>
      <c r="FM203" s="69"/>
      <c r="FN203" s="69"/>
      <c r="FO203" s="69"/>
      <c r="FP203" s="69"/>
      <c r="FQ203" s="69"/>
      <c r="FR203" s="69"/>
      <c r="FS203" s="69"/>
      <c r="FT203" s="69"/>
      <c r="FU203" s="69"/>
      <c r="FV203" s="69"/>
      <c r="FW203" s="69"/>
      <c r="FX203" s="69"/>
      <c r="FY203" s="69"/>
      <c r="FZ203" s="69"/>
      <c r="GA203" s="69"/>
      <c r="GB203" s="69"/>
      <c r="GC203" s="69"/>
      <c r="GD203" s="69"/>
      <c r="GE203" s="69"/>
      <c r="GF203" s="69"/>
      <c r="GG203" s="69"/>
      <c r="GH203" s="69"/>
      <c r="GI203" s="69"/>
      <c r="GJ203" s="69"/>
      <c r="GK203" s="69"/>
      <c r="GL203" s="69"/>
      <c r="GM203" s="69"/>
      <c r="GN203" s="69"/>
      <c r="GO203" s="69"/>
      <c r="GP203" s="69"/>
      <c r="GQ203" s="69"/>
      <c r="GR203" s="69"/>
      <c r="GS203" s="69"/>
      <c r="GT203" s="69"/>
      <c r="GU203" s="69"/>
      <c r="GV203" s="69"/>
      <c r="GW203" s="69"/>
      <c r="GX203" s="69"/>
      <c r="GY203" s="69"/>
      <c r="GZ203" s="69"/>
      <c r="HA203" s="69"/>
      <c r="HB203" s="69"/>
      <c r="HC203" s="69"/>
      <c r="HD203" s="69"/>
      <c r="HE203" s="69"/>
      <c r="HF203" s="69"/>
      <c r="HG203" s="69"/>
      <c r="HH203" s="69"/>
      <c r="HI203" s="69"/>
      <c r="HJ203" s="69"/>
      <c r="HK203" s="69"/>
      <c r="HL203" s="69"/>
      <c r="HM203" s="69"/>
      <c r="HN203" s="69"/>
      <c r="HO203" s="69"/>
      <c r="HP203" s="69"/>
      <c r="HQ203" s="69"/>
      <c r="HR203" s="69"/>
      <c r="HS203" s="69"/>
      <c r="HT203" s="69"/>
      <c r="HU203" s="69"/>
      <c r="HV203" s="69"/>
      <c r="HW203" s="69"/>
      <c r="HX203" s="69"/>
      <c r="HY203" s="69"/>
      <c r="HZ203" s="69"/>
      <c r="IA203" s="69"/>
      <c r="IB203" s="69"/>
      <c r="IC203" s="69"/>
      <c r="ID203" s="69"/>
      <c r="IE203" s="69"/>
      <c r="IF203" s="69"/>
      <c r="IG203" s="69"/>
      <c r="IH203" s="69"/>
      <c r="II203" s="69"/>
      <c r="IJ203" s="69"/>
      <c r="IK203" s="69"/>
      <c r="IL203" s="69"/>
      <c r="IM203" s="69"/>
      <c r="IN203" s="69"/>
      <c r="IO203" s="69"/>
      <c r="IP203" s="69"/>
      <c r="IQ203" s="69"/>
      <c r="IR203" s="69"/>
      <c r="IS203" s="69"/>
      <c r="IT203" s="69"/>
      <c r="IU203" s="69"/>
      <c r="IV203" s="69"/>
      <c r="IW203" s="69"/>
      <c r="IX203" s="69"/>
      <c r="IY203" s="69"/>
      <c r="IZ203" s="69"/>
      <c r="JA203" s="69"/>
      <c r="JB203" s="69"/>
      <c r="JC203" s="69"/>
      <c r="JD203" s="69"/>
      <c r="JE203" s="69"/>
      <c r="JF203" s="69"/>
      <c r="JG203" s="69"/>
      <c r="JH203" s="69"/>
      <c r="JI203" s="69"/>
      <c r="JJ203" s="69"/>
      <c r="JK203" s="69"/>
      <c r="JL203" s="69"/>
      <c r="JM203" s="69"/>
      <c r="JN203" s="69"/>
      <c r="JO203" s="69"/>
      <c r="JP203" s="69"/>
      <c r="JQ203" s="69"/>
      <c r="JR203" s="69"/>
      <c r="JS203" s="69"/>
      <c r="JT203" s="69"/>
      <c r="JU203" s="69"/>
      <c r="JV203" s="69"/>
      <c r="JW203" s="69"/>
      <c r="JX203" s="69"/>
      <c r="JY203" s="69"/>
      <c r="JZ203" s="69"/>
      <c r="KA203" s="69"/>
      <c r="KB203" s="69"/>
      <c r="KC203" s="69"/>
      <c r="KD203" s="69"/>
      <c r="KE203" s="69"/>
      <c r="KF203" s="69"/>
      <c r="KG203" s="69"/>
      <c r="KH203" s="69"/>
      <c r="KI203" s="69"/>
      <c r="KJ203" s="69"/>
      <c r="KK203" s="69"/>
      <c r="KL203" s="69"/>
      <c r="KM203" s="69"/>
      <c r="KN203" s="69"/>
      <c r="KO203" s="69"/>
      <c r="KP203" s="69"/>
      <c r="KQ203" s="69"/>
      <c r="KR203" s="69"/>
      <c r="KS203" s="69"/>
      <c r="KT203" s="69"/>
      <c r="KU203" s="69"/>
      <c r="KV203" s="69"/>
      <c r="KW203" s="69"/>
      <c r="KX203" s="69"/>
      <c r="KY203" s="69"/>
      <c r="KZ203" s="69"/>
      <c r="LA203" s="69"/>
      <c r="LB203" s="69"/>
      <c r="LC203" s="69"/>
      <c r="LD203" s="69"/>
      <c r="LE203" s="69"/>
      <c r="LF203" s="69"/>
      <c r="LG203" s="69"/>
      <c r="LH203" s="69"/>
      <c r="LI203" s="69"/>
      <c r="LJ203" s="69"/>
      <c r="LK203" s="69"/>
      <c r="LL203" s="69"/>
      <c r="LM203" s="69"/>
      <c r="LN203" s="69"/>
      <c r="LO203" s="69"/>
      <c r="LP203" s="69"/>
      <c r="LQ203" s="69"/>
      <c r="LR203" s="69"/>
      <c r="LS203" s="69"/>
      <c r="LT203" s="69"/>
      <c r="LU203" s="69"/>
      <c r="LV203" s="69"/>
      <c r="LW203" s="69"/>
      <c r="LX203" s="69"/>
      <c r="LY203" s="69"/>
      <c r="LZ203" s="69"/>
      <c r="MA203" s="69"/>
      <c r="MB203" s="69"/>
      <c r="MC203" s="69"/>
      <c r="MD203" s="69"/>
      <c r="ME203" s="69"/>
      <c r="MF203" s="69"/>
      <c r="MG203" s="69"/>
      <c r="MH203" s="69"/>
      <c r="MI203" s="69"/>
      <c r="MJ203" s="69"/>
      <c r="MK203" s="69"/>
      <c r="ML203" s="69"/>
      <c r="MM203" s="69"/>
      <c r="MN203" s="69"/>
      <c r="MO203" s="69"/>
      <c r="MP203" s="69"/>
      <c r="MQ203" s="69"/>
      <c r="MR203" s="69"/>
      <c r="MS203" s="69"/>
      <c r="MT203" s="69"/>
      <c r="MU203" s="69"/>
      <c r="MV203" s="69"/>
      <c r="MW203" s="69"/>
      <c r="MX203" s="69"/>
      <c r="MY203" s="69"/>
      <c r="MZ203" s="69"/>
      <c r="NA203" s="69"/>
      <c r="NB203" s="69"/>
      <c r="NC203" s="69"/>
      <c r="ND203" s="69"/>
      <c r="NE203" s="69"/>
      <c r="NF203" s="69"/>
      <c r="NG203" s="69"/>
      <c r="NH203" s="69"/>
      <c r="NI203" s="69"/>
      <c r="NJ203" s="69"/>
      <c r="NK203" s="69"/>
      <c r="NL203" s="69"/>
      <c r="NM203" s="69"/>
      <c r="NN203" s="69"/>
      <c r="NO203" s="69"/>
      <c r="NP203" s="69"/>
      <c r="NQ203" s="69"/>
      <c r="NR203" s="69"/>
      <c r="NS203" s="69"/>
      <c r="NT203" s="69"/>
      <c r="NU203" s="69"/>
      <c r="NV203" s="69"/>
      <c r="NW203" s="69"/>
      <c r="NX203" s="69"/>
      <c r="NY203" s="69"/>
      <c r="NZ203" s="69"/>
      <c r="OA203" s="69"/>
      <c r="OB203" s="69"/>
      <c r="OC203" s="69"/>
      <c r="OD203" s="69"/>
      <c r="OE203" s="69"/>
      <c r="OF203" s="69"/>
      <c r="OG203" s="69"/>
      <c r="OH203" s="69"/>
      <c r="OI203" s="69"/>
      <c r="OJ203" s="69"/>
      <c r="OK203" s="69"/>
      <c r="OL203" s="69"/>
      <c r="OM203" s="69"/>
      <c r="ON203" s="69"/>
      <c r="OO203" s="69"/>
      <c r="OP203" s="69"/>
      <c r="OQ203" s="69"/>
      <c r="OR203" s="69"/>
      <c r="OS203" s="69"/>
      <c r="OT203" s="69"/>
      <c r="OU203" s="69"/>
      <c r="OV203" s="69"/>
      <c r="OW203" s="69"/>
      <c r="OX203" s="69"/>
      <c r="OY203" s="69"/>
      <c r="OZ203" s="69"/>
      <c r="PA203" s="69"/>
      <c r="PB203" s="69"/>
      <c r="PC203" s="69"/>
      <c r="PD203" s="69"/>
      <c r="PE203" s="69"/>
      <c r="PF203" s="69"/>
      <c r="PG203" s="69"/>
      <c r="PH203" s="69"/>
      <c r="PI203" s="69"/>
      <c r="PJ203" s="69"/>
      <c r="PK203" s="69"/>
      <c r="PL203" s="69"/>
      <c r="PM203" s="69"/>
      <c r="PN203" s="69"/>
      <c r="PO203" s="69"/>
      <c r="PP203" s="69"/>
      <c r="PQ203" s="69"/>
      <c r="PR203" s="69"/>
      <c r="PS203" s="69"/>
      <c r="PT203" s="69"/>
      <c r="PU203" s="69"/>
      <c r="PV203" s="69"/>
      <c r="PW203" s="69"/>
      <c r="PX203" s="69"/>
      <c r="PY203" s="69"/>
      <c r="PZ203" s="69"/>
      <c r="QA203" s="69"/>
      <c r="QB203" s="69"/>
      <c r="QC203" s="69"/>
      <c r="QD203" s="69"/>
      <c r="QE203" s="69"/>
      <c r="QF203" s="69"/>
      <c r="QG203" s="69"/>
      <c r="QH203" s="69"/>
      <c r="QI203" s="69"/>
      <c r="QJ203" s="69"/>
      <c r="QK203" s="69"/>
      <c r="QL203" s="69"/>
      <c r="QM203" s="69"/>
      <c r="QN203" s="69"/>
      <c r="QO203" s="69"/>
      <c r="QP203" s="69"/>
      <c r="QQ203" s="69"/>
      <c r="QR203" s="69"/>
      <c r="QS203" s="69"/>
      <c r="QT203" s="69"/>
      <c r="QU203" s="69"/>
      <c r="QV203" s="69"/>
      <c r="QW203" s="69"/>
      <c r="QX203" s="69"/>
      <c r="QY203" s="69"/>
      <c r="QZ203" s="69"/>
      <c r="RA203" s="69"/>
      <c r="RB203" s="69"/>
      <c r="RC203" s="69"/>
      <c r="RD203" s="69"/>
      <c r="RE203" s="69"/>
      <c r="RF203" s="69"/>
      <c r="RG203" s="69"/>
      <c r="RH203" s="69"/>
      <c r="RI203" s="69"/>
      <c r="RJ203" s="69"/>
      <c r="RK203" s="69"/>
      <c r="RL203" s="69"/>
      <c r="RM203" s="69"/>
      <c r="RN203" s="69"/>
      <c r="RO203" s="69"/>
      <c r="RP203" s="69"/>
      <c r="RQ203" s="69"/>
      <c r="RR203" s="69"/>
      <c r="RS203" s="69"/>
      <c r="RT203" s="69"/>
      <c r="RU203" s="69"/>
      <c r="RV203" s="69"/>
      <c r="RW203" s="69"/>
      <c r="RX203" s="69"/>
      <c r="RY203" s="69"/>
      <c r="RZ203" s="69"/>
      <c r="SA203" s="69"/>
      <c r="SB203" s="69"/>
      <c r="SC203" s="69"/>
      <c r="SD203" s="69"/>
      <c r="SE203" s="69"/>
      <c r="SF203" s="69"/>
      <c r="SG203" s="69"/>
      <c r="SH203" s="69"/>
      <c r="SI203" s="69"/>
      <c r="SJ203" s="69"/>
      <c r="SK203" s="69"/>
      <c r="SL203" s="69"/>
      <c r="SM203" s="69"/>
      <c r="SN203" s="69"/>
      <c r="SO203" s="69"/>
      <c r="SP203" s="69"/>
      <c r="SQ203" s="69"/>
      <c r="SR203" s="69"/>
      <c r="SS203" s="69"/>
      <c r="ST203" s="69"/>
      <c r="SU203" s="69"/>
      <c r="SV203" s="69"/>
      <c r="SW203" s="69"/>
      <c r="SX203" s="69"/>
      <c r="SY203" s="69"/>
      <c r="SZ203" s="69"/>
      <c r="TA203" s="69"/>
      <c r="TB203" s="69"/>
      <c r="TC203" s="69"/>
      <c r="TD203" s="69"/>
      <c r="TE203" s="69"/>
      <c r="TF203" s="69"/>
      <c r="TG203" s="69"/>
      <c r="TH203" s="69"/>
      <c r="TI203" s="69"/>
      <c r="TJ203" s="69"/>
      <c r="TK203" s="69"/>
      <c r="TL203" s="69"/>
      <c r="TM203" s="69"/>
      <c r="TN203" s="69"/>
      <c r="TO203" s="69"/>
      <c r="TP203" s="69"/>
      <c r="TQ203" s="69"/>
      <c r="TR203" s="69"/>
      <c r="TS203" s="69"/>
      <c r="TT203" s="69"/>
      <c r="TU203" s="69"/>
      <c r="TV203" s="69"/>
      <c r="TW203" s="69"/>
      <c r="TX203" s="69"/>
      <c r="TY203" s="69"/>
      <c r="TZ203" s="69"/>
      <c r="UA203" s="69"/>
      <c r="UB203" s="69"/>
      <c r="UC203" s="69"/>
      <c r="UD203" s="69"/>
      <c r="UE203" s="69"/>
      <c r="UF203" s="69"/>
      <c r="UG203" s="69"/>
      <c r="UH203" s="69"/>
      <c r="UI203" s="69"/>
      <c r="UJ203" s="69"/>
      <c r="UK203" s="69"/>
      <c r="UL203" s="69"/>
      <c r="UM203" s="69"/>
      <c r="UN203" s="69"/>
      <c r="UO203" s="69"/>
      <c r="UP203" s="69"/>
      <c r="UQ203" s="69"/>
      <c r="UR203" s="69"/>
      <c r="US203" s="69"/>
      <c r="UT203" s="69"/>
      <c r="UU203" s="69"/>
      <c r="UV203" s="69"/>
      <c r="UW203" s="69"/>
      <c r="UX203" s="69"/>
      <c r="UY203" s="69"/>
      <c r="UZ203" s="69"/>
      <c r="VA203" s="69"/>
      <c r="VB203" s="69"/>
      <c r="VC203" s="69"/>
      <c r="VD203" s="69"/>
      <c r="VE203" s="69"/>
      <c r="VF203" s="69"/>
      <c r="VG203" s="69"/>
      <c r="VH203" s="69"/>
      <c r="VI203" s="69"/>
      <c r="VJ203" s="69"/>
      <c r="VK203" s="69"/>
      <c r="VL203" s="69"/>
      <c r="VM203" s="69"/>
      <c r="VN203" s="69"/>
      <c r="VO203" s="69"/>
      <c r="VP203" s="69"/>
      <c r="VQ203" s="69"/>
      <c r="VR203" s="69"/>
      <c r="VS203" s="69"/>
      <c r="VT203" s="69"/>
      <c r="VU203" s="69"/>
      <c r="VV203" s="69"/>
      <c r="VW203" s="69"/>
      <c r="VX203" s="69"/>
      <c r="VY203" s="69"/>
      <c r="VZ203" s="69"/>
      <c r="WA203" s="69"/>
      <c r="WB203" s="69"/>
      <c r="WC203" s="69"/>
      <c r="WD203" s="69"/>
      <c r="WE203" s="69"/>
      <c r="WF203" s="69"/>
      <c r="WG203" s="69"/>
      <c r="WH203" s="69"/>
      <c r="WI203" s="69"/>
      <c r="WJ203" s="69"/>
      <c r="WK203" s="69"/>
      <c r="WL203" s="69"/>
      <c r="WM203" s="69"/>
      <c r="WN203" s="69"/>
      <c r="WO203" s="69"/>
      <c r="WP203" s="69"/>
      <c r="WQ203" s="69"/>
      <c r="WR203" s="69"/>
      <c r="WS203" s="69"/>
      <c r="WT203" s="69"/>
      <c r="WU203" s="69"/>
      <c r="WV203" s="69"/>
      <c r="WW203" s="69"/>
      <c r="WX203" s="69"/>
      <c r="WY203" s="69"/>
      <c r="WZ203" s="69"/>
      <c r="XA203" s="69"/>
      <c r="XB203" s="69"/>
      <c r="XC203" s="69"/>
      <c r="XD203" s="69"/>
      <c r="XE203" s="69"/>
      <c r="XF203" s="69"/>
      <c r="XG203" s="69"/>
      <c r="XH203" s="69"/>
      <c r="XI203" s="69"/>
      <c r="XJ203" s="69"/>
      <c r="XK203" s="69"/>
      <c r="XL203" s="69"/>
      <c r="XM203" s="69"/>
      <c r="XN203" s="69"/>
      <c r="XO203" s="69"/>
      <c r="XP203" s="69"/>
      <c r="XQ203" s="69"/>
      <c r="XR203" s="69"/>
      <c r="XS203" s="69"/>
      <c r="XT203" s="69"/>
      <c r="XU203" s="69"/>
      <c r="XV203" s="69"/>
      <c r="XW203" s="69"/>
      <c r="XX203" s="69"/>
      <c r="XY203" s="69"/>
      <c r="XZ203" s="69"/>
      <c r="YA203" s="69"/>
      <c r="YB203" s="69"/>
      <c r="YC203" s="69"/>
      <c r="YD203" s="69"/>
      <c r="YE203" s="69"/>
      <c r="YF203" s="69"/>
      <c r="YG203" s="69"/>
      <c r="YH203" s="69"/>
      <c r="YI203" s="69"/>
      <c r="YJ203" s="69"/>
      <c r="YK203" s="69"/>
      <c r="YL203" s="69"/>
      <c r="YM203" s="69"/>
      <c r="YN203" s="69"/>
      <c r="YO203" s="69"/>
      <c r="YP203" s="69"/>
      <c r="YQ203" s="69"/>
      <c r="YR203" s="69"/>
      <c r="YS203" s="69"/>
      <c r="YT203" s="69"/>
      <c r="YU203" s="69"/>
      <c r="YV203" s="69"/>
      <c r="YW203" s="69"/>
      <c r="YX203" s="69"/>
      <c r="YY203" s="69"/>
      <c r="YZ203" s="69"/>
      <c r="ZA203" s="69"/>
      <c r="ZB203" s="69"/>
      <c r="ZC203" s="69"/>
      <c r="ZD203" s="69"/>
      <c r="ZE203" s="69"/>
      <c r="ZF203" s="69"/>
      <c r="ZG203" s="69"/>
      <c r="ZH203" s="69"/>
      <c r="ZI203" s="69"/>
      <c r="ZJ203" s="69"/>
      <c r="ZK203" s="69"/>
      <c r="ZL203" s="69"/>
      <c r="ZM203" s="69"/>
      <c r="ZN203" s="69"/>
      <c r="ZO203" s="69"/>
      <c r="ZP203" s="69"/>
      <c r="ZQ203" s="69"/>
      <c r="ZR203" s="69"/>
      <c r="ZS203" s="69"/>
      <c r="ZT203" s="69"/>
      <c r="ZU203" s="69"/>
      <c r="ZV203" s="69"/>
      <c r="ZW203" s="69"/>
      <c r="ZX203" s="69"/>
      <c r="ZY203" s="69"/>
      <c r="ZZ203" s="69"/>
      <c r="AAA203" s="69"/>
      <c r="AAB203" s="69"/>
      <c r="AAC203" s="69"/>
      <c r="AAD203" s="69"/>
      <c r="AAE203" s="69"/>
      <c r="AAF203" s="69"/>
      <c r="AAG203" s="69"/>
      <c r="AAH203" s="69"/>
      <c r="AAI203" s="69"/>
      <c r="AAJ203" s="69"/>
      <c r="AAK203" s="69"/>
      <c r="AAL203" s="69"/>
      <c r="AAM203" s="69"/>
      <c r="AAN203" s="69"/>
      <c r="AAO203" s="69"/>
      <c r="AAP203" s="69"/>
      <c r="AAQ203" s="69"/>
      <c r="AAR203" s="69"/>
      <c r="AAS203" s="69"/>
      <c r="AAT203" s="69"/>
      <c r="AAU203" s="69"/>
      <c r="AAV203" s="69"/>
      <c r="AAW203" s="69"/>
      <c r="AAX203" s="69"/>
      <c r="AAY203" s="69"/>
      <c r="AAZ203" s="69"/>
      <c r="ABA203" s="69"/>
      <c r="ABB203" s="69"/>
      <c r="ABC203" s="69"/>
      <c r="ABD203" s="69"/>
      <c r="ABE203" s="69"/>
      <c r="ABF203" s="69"/>
      <c r="ABG203" s="69"/>
      <c r="ABH203" s="69"/>
      <c r="ABI203" s="69"/>
      <c r="ABJ203" s="69"/>
      <c r="ABK203" s="69"/>
      <c r="ABL203" s="69"/>
      <c r="ABM203" s="69"/>
      <c r="ABN203" s="69"/>
      <c r="ABO203" s="69"/>
      <c r="ABP203" s="69"/>
      <c r="ABQ203" s="69"/>
      <c r="ABR203" s="69"/>
      <c r="ABS203" s="69"/>
      <c r="ABT203" s="69"/>
      <c r="ABU203" s="69"/>
      <c r="ABV203" s="69"/>
      <c r="ABW203" s="69"/>
      <c r="ABX203" s="69"/>
      <c r="ABY203" s="69"/>
      <c r="ABZ203" s="69"/>
      <c r="ACA203" s="69"/>
      <c r="ACB203" s="69"/>
      <c r="ACC203" s="69"/>
      <c r="ACD203" s="69"/>
      <c r="ACE203" s="69"/>
      <c r="ACF203" s="69"/>
      <c r="ACG203" s="69"/>
      <c r="ACH203" s="69"/>
      <c r="ACI203" s="69"/>
      <c r="ACJ203" s="69"/>
      <c r="ACK203" s="69"/>
      <c r="ACL203" s="69"/>
      <c r="ACM203" s="69"/>
      <c r="ACN203" s="69"/>
      <c r="ACO203" s="69"/>
      <c r="ACP203" s="69"/>
      <c r="ACQ203" s="69"/>
      <c r="ACR203" s="69"/>
      <c r="ACS203" s="69"/>
      <c r="ACT203" s="69"/>
      <c r="ACU203" s="69"/>
      <c r="ACV203" s="69"/>
      <c r="ACW203" s="69"/>
      <c r="ACX203" s="69"/>
      <c r="ACY203" s="69"/>
      <c r="ACZ203" s="69"/>
      <c r="ADA203" s="69"/>
      <c r="ADB203" s="69"/>
      <c r="ADC203" s="69"/>
      <c r="ADD203" s="69"/>
      <c r="ADE203" s="69"/>
      <c r="ADF203" s="69"/>
      <c r="ADG203" s="69"/>
      <c r="ADH203" s="69"/>
      <c r="ADI203" s="69"/>
      <c r="ADJ203" s="69"/>
      <c r="ADK203" s="69"/>
      <c r="ADL203" s="69"/>
      <c r="ADM203" s="69"/>
      <c r="ADN203" s="69"/>
      <c r="ADO203" s="69"/>
      <c r="ADP203" s="69"/>
      <c r="ADQ203" s="69"/>
      <c r="ADR203" s="69"/>
      <c r="ADS203" s="69"/>
      <c r="ADT203" s="69"/>
      <c r="ADU203" s="69"/>
      <c r="ADV203" s="69"/>
      <c r="ADW203" s="69"/>
      <c r="ADX203" s="69"/>
      <c r="ADY203" s="69"/>
      <c r="ADZ203" s="77"/>
      <c r="AEA203" s="69"/>
      <c r="AEB203" s="69"/>
      <c r="AEC203" s="69"/>
      <c r="AED203" s="69"/>
      <c r="AEE203" s="111">
        <f t="shared" si="79"/>
        <v>198</v>
      </c>
      <c r="AEF203" s="109"/>
      <c r="AEG203" s="69"/>
      <c r="AEH203" s="69"/>
      <c r="AEI203" s="69"/>
      <c r="AEJ203" s="69"/>
      <c r="AEK203" s="69"/>
      <c r="AEL203" s="69"/>
      <c r="AEM203" s="69"/>
      <c r="AEN203" s="69"/>
      <c r="AEO203" s="69"/>
      <c r="AEP203" s="69"/>
      <c r="AEQ203" s="69"/>
      <c r="AER203" s="69"/>
      <c r="AES203" s="69"/>
      <c r="AET203" s="69"/>
      <c r="AEU203" s="69"/>
      <c r="AEV203" s="69"/>
      <c r="AEW203" s="69"/>
      <c r="AEX203" s="69"/>
      <c r="AEY203" s="69"/>
      <c r="AEZ203" s="69"/>
      <c r="AFA203" s="69"/>
      <c r="AFB203" s="113"/>
      <c r="AFC203" s="113"/>
      <c r="AFD203" s="113"/>
      <c r="AFE203" s="113"/>
      <c r="AFF203" s="113"/>
      <c r="AFG203" s="113"/>
      <c r="AFH203" s="113"/>
      <c r="AFI203" s="113"/>
      <c r="AFJ203" s="113"/>
      <c r="AFK203" s="113"/>
      <c r="AFL203" s="113"/>
      <c r="AFM203" s="113"/>
      <c r="AFN203" s="113"/>
      <c r="AFO203" s="113"/>
      <c r="AFP203" s="113"/>
      <c r="AFQ203" s="113"/>
      <c r="AFR203" s="113"/>
      <c r="AFS203" s="113"/>
      <c r="AFT203" s="113"/>
      <c r="AFU203" s="113"/>
      <c r="AFV203" s="113"/>
      <c r="AFW203" s="113"/>
      <c r="AFX203" s="113"/>
      <c r="AFY203" s="113"/>
      <c r="AFZ203" s="113"/>
      <c r="AGA203" s="69"/>
      <c r="AGB203" s="69"/>
      <c r="AGC203" s="69"/>
      <c r="AGD203" s="69"/>
      <c r="AGE203" s="69"/>
      <c r="AGF203" s="69"/>
      <c r="AGG203" s="69"/>
      <c r="AGH203" s="69"/>
      <c r="AGI203" s="69"/>
      <c r="AGJ203" s="69"/>
      <c r="AGK203" s="69"/>
      <c r="AGL203" s="69"/>
      <c r="AGM203" s="69"/>
      <c r="AGN203" s="69"/>
      <c r="AGO203" s="69"/>
      <c r="AGP203" s="69"/>
      <c r="AGQ203" s="69"/>
      <c r="AGR203" s="69"/>
      <c r="AGS203" s="69"/>
      <c r="AGT203" s="69"/>
      <c r="AGU203" s="69"/>
      <c r="AGV203" s="69"/>
      <c r="AGW203" s="69"/>
      <c r="AGX203" s="69"/>
      <c r="AGY203" s="69"/>
      <c r="AGZ203" s="69"/>
      <c r="AHA203" s="69"/>
      <c r="AHB203" s="69"/>
      <c r="AHC203" s="69"/>
      <c r="AHD203" s="69"/>
      <c r="AHE203" s="69"/>
      <c r="AHF203" s="69"/>
      <c r="AHG203" s="69"/>
      <c r="AHH203" s="69"/>
      <c r="AHI203" s="69"/>
      <c r="AHJ203" s="69"/>
      <c r="AHK203" s="69"/>
      <c r="AHL203" s="69"/>
      <c r="AHM203" s="69"/>
      <c r="AHN203" s="69"/>
      <c r="AHO203" s="69"/>
      <c r="AHP203" s="69"/>
      <c r="AHQ203" s="69"/>
      <c r="AHR203" s="69"/>
      <c r="AHS203" s="69"/>
      <c r="AHT203" s="69"/>
      <c r="AHU203" s="69"/>
      <c r="AHV203" s="69"/>
      <c r="AHW203" s="69"/>
      <c r="AHX203" s="69"/>
      <c r="AHY203" s="69"/>
      <c r="AHZ203" s="69"/>
      <c r="AIA203" s="69"/>
      <c r="AIB203" s="69"/>
    </row>
    <row r="204" spans="1:912" ht="1.5" customHeight="1" x14ac:dyDescent="0.25">
      <c r="A204" s="77"/>
      <c r="B204" s="69"/>
      <c r="C204" s="69"/>
      <c r="D204" s="69"/>
      <c r="E204" s="77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/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69"/>
      <c r="FF204" s="69"/>
      <c r="FG204" s="69"/>
      <c r="FH204" s="69"/>
      <c r="FI204" s="69"/>
      <c r="FJ204" s="69"/>
      <c r="FK204" s="69"/>
      <c r="FL204" s="69"/>
      <c r="FM204" s="69"/>
      <c r="FN204" s="69"/>
      <c r="FO204" s="69"/>
      <c r="FP204" s="69"/>
      <c r="FQ204" s="69"/>
      <c r="FR204" s="69"/>
      <c r="FS204" s="69"/>
      <c r="FT204" s="69"/>
      <c r="FU204" s="69"/>
      <c r="FV204" s="69"/>
      <c r="FW204" s="69"/>
      <c r="FX204" s="69"/>
      <c r="FY204" s="69"/>
      <c r="FZ204" s="69"/>
      <c r="GA204" s="69"/>
      <c r="GB204" s="69"/>
      <c r="GC204" s="69"/>
      <c r="GD204" s="69"/>
      <c r="GE204" s="69"/>
      <c r="GF204" s="69"/>
      <c r="GG204" s="69"/>
      <c r="GH204" s="69"/>
      <c r="GI204" s="69"/>
      <c r="GJ204" s="69"/>
      <c r="GK204" s="69"/>
      <c r="GL204" s="69"/>
      <c r="GM204" s="69"/>
      <c r="GN204" s="69"/>
      <c r="GO204" s="69"/>
      <c r="GP204" s="69"/>
      <c r="GQ204" s="69"/>
      <c r="GR204" s="69"/>
      <c r="GS204" s="69"/>
      <c r="GT204" s="69"/>
      <c r="GU204" s="69"/>
      <c r="GV204" s="69"/>
      <c r="GW204" s="69"/>
      <c r="GX204" s="69"/>
      <c r="GY204" s="69"/>
      <c r="GZ204" s="69"/>
      <c r="HA204" s="69"/>
      <c r="HB204" s="69"/>
      <c r="HC204" s="69"/>
      <c r="HD204" s="69"/>
      <c r="HE204" s="69"/>
      <c r="HF204" s="69"/>
      <c r="HG204" s="69"/>
      <c r="HH204" s="69"/>
      <c r="HI204" s="69"/>
      <c r="HJ204" s="69"/>
      <c r="HK204" s="69"/>
      <c r="HL204" s="69"/>
      <c r="HM204" s="69"/>
      <c r="HN204" s="69"/>
      <c r="HO204" s="69"/>
      <c r="HP204" s="69"/>
      <c r="HQ204" s="69"/>
      <c r="HR204" s="69"/>
      <c r="HS204" s="69"/>
      <c r="HT204" s="69"/>
      <c r="HU204" s="69"/>
      <c r="HV204" s="69"/>
      <c r="HW204" s="69"/>
      <c r="HX204" s="69"/>
      <c r="HY204" s="69"/>
      <c r="HZ204" s="69"/>
      <c r="IA204" s="69"/>
      <c r="IB204" s="69"/>
      <c r="IC204" s="69"/>
      <c r="ID204" s="69"/>
      <c r="IE204" s="69"/>
      <c r="IF204" s="69"/>
      <c r="IG204" s="69"/>
      <c r="IH204" s="69"/>
      <c r="II204" s="69"/>
      <c r="IJ204" s="69"/>
      <c r="IK204" s="69"/>
      <c r="IL204" s="69"/>
      <c r="IM204" s="69"/>
      <c r="IN204" s="69"/>
      <c r="IO204" s="69"/>
      <c r="IP204" s="69"/>
      <c r="IQ204" s="69"/>
      <c r="IR204" s="69"/>
      <c r="IS204" s="69"/>
      <c r="IT204" s="69"/>
      <c r="IU204" s="69"/>
      <c r="IV204" s="69"/>
      <c r="IW204" s="69"/>
      <c r="IX204" s="69"/>
      <c r="IY204" s="69"/>
      <c r="IZ204" s="69"/>
      <c r="JA204" s="69"/>
      <c r="JB204" s="69"/>
      <c r="JC204" s="69"/>
      <c r="JD204" s="69"/>
      <c r="JE204" s="69"/>
      <c r="JF204" s="69"/>
      <c r="JG204" s="69"/>
      <c r="JH204" s="69"/>
      <c r="JI204" s="69"/>
      <c r="JJ204" s="69"/>
      <c r="JK204" s="69"/>
      <c r="JL204" s="69"/>
      <c r="JM204" s="69"/>
      <c r="JN204" s="69"/>
      <c r="JO204" s="69"/>
      <c r="JP204" s="69"/>
      <c r="JQ204" s="69"/>
      <c r="JR204" s="69"/>
      <c r="JS204" s="69"/>
      <c r="JT204" s="69"/>
      <c r="JU204" s="69"/>
      <c r="JV204" s="69"/>
      <c r="JW204" s="69"/>
      <c r="JX204" s="69"/>
      <c r="JY204" s="69"/>
      <c r="JZ204" s="69"/>
      <c r="KA204" s="69"/>
      <c r="KB204" s="69"/>
      <c r="KC204" s="69"/>
      <c r="KD204" s="69"/>
      <c r="KE204" s="69"/>
      <c r="KF204" s="69"/>
      <c r="KG204" s="69"/>
      <c r="KH204" s="69"/>
      <c r="KI204" s="69"/>
      <c r="KJ204" s="69"/>
      <c r="KK204" s="69"/>
      <c r="KL204" s="69"/>
      <c r="KM204" s="69"/>
      <c r="KN204" s="69"/>
      <c r="KO204" s="69"/>
      <c r="KP204" s="69"/>
      <c r="KQ204" s="69"/>
      <c r="KR204" s="69"/>
      <c r="KS204" s="69"/>
      <c r="KT204" s="69"/>
      <c r="KU204" s="69"/>
      <c r="KV204" s="69"/>
      <c r="KW204" s="69"/>
      <c r="KX204" s="69"/>
      <c r="KY204" s="69"/>
      <c r="KZ204" s="69"/>
      <c r="LA204" s="69"/>
      <c r="LB204" s="69"/>
      <c r="LC204" s="69"/>
      <c r="LD204" s="69"/>
      <c r="LE204" s="69"/>
      <c r="LF204" s="69"/>
      <c r="LG204" s="69"/>
      <c r="LH204" s="69"/>
      <c r="LI204" s="69"/>
      <c r="LJ204" s="69"/>
      <c r="LK204" s="69"/>
      <c r="LL204" s="69"/>
      <c r="LM204" s="69"/>
      <c r="LN204" s="69"/>
      <c r="LO204" s="69"/>
      <c r="LP204" s="69"/>
      <c r="LQ204" s="69"/>
      <c r="LR204" s="69"/>
      <c r="LS204" s="69"/>
      <c r="LT204" s="69"/>
      <c r="LU204" s="69"/>
      <c r="LV204" s="69"/>
      <c r="LW204" s="69"/>
      <c r="LX204" s="69"/>
      <c r="LY204" s="69"/>
      <c r="LZ204" s="69"/>
      <c r="MA204" s="69"/>
      <c r="MB204" s="69"/>
      <c r="MC204" s="69"/>
      <c r="MD204" s="69"/>
      <c r="ME204" s="69"/>
      <c r="MF204" s="69"/>
      <c r="MG204" s="69"/>
      <c r="MH204" s="69"/>
      <c r="MI204" s="69"/>
      <c r="MJ204" s="69"/>
      <c r="MK204" s="69"/>
      <c r="ML204" s="69"/>
      <c r="MM204" s="69"/>
      <c r="MN204" s="69"/>
      <c r="MO204" s="69"/>
      <c r="MP204" s="69"/>
      <c r="MQ204" s="69"/>
      <c r="MR204" s="69"/>
      <c r="MS204" s="69"/>
      <c r="MT204" s="69"/>
      <c r="MU204" s="69"/>
      <c r="MV204" s="69"/>
      <c r="MW204" s="69"/>
      <c r="MX204" s="69"/>
      <c r="MY204" s="69"/>
      <c r="MZ204" s="69"/>
      <c r="NA204" s="69"/>
      <c r="NB204" s="69"/>
      <c r="NC204" s="69"/>
      <c r="ND204" s="69"/>
      <c r="NE204" s="69"/>
      <c r="NF204" s="69"/>
      <c r="NG204" s="69"/>
      <c r="NH204" s="69"/>
      <c r="NI204" s="69"/>
      <c r="NJ204" s="69"/>
      <c r="NK204" s="69"/>
      <c r="NL204" s="69"/>
      <c r="NM204" s="69"/>
      <c r="NN204" s="69"/>
      <c r="NO204" s="69"/>
      <c r="NP204" s="69"/>
      <c r="NQ204" s="69"/>
      <c r="NR204" s="69"/>
      <c r="NS204" s="69"/>
      <c r="NT204" s="69"/>
      <c r="NU204" s="69"/>
      <c r="NV204" s="69"/>
      <c r="NW204" s="69"/>
      <c r="NX204" s="69"/>
      <c r="NY204" s="69"/>
      <c r="NZ204" s="69"/>
      <c r="OA204" s="69"/>
      <c r="OB204" s="69"/>
      <c r="OC204" s="69"/>
      <c r="OD204" s="69"/>
      <c r="OE204" s="69"/>
      <c r="OF204" s="69"/>
      <c r="OG204" s="69"/>
      <c r="OH204" s="69"/>
      <c r="OI204" s="69"/>
      <c r="OJ204" s="69"/>
      <c r="OK204" s="69"/>
      <c r="OL204" s="69"/>
      <c r="OM204" s="69"/>
      <c r="ON204" s="69"/>
      <c r="OO204" s="69"/>
      <c r="OP204" s="69"/>
      <c r="OQ204" s="69"/>
      <c r="OR204" s="69"/>
      <c r="OS204" s="69"/>
      <c r="OT204" s="69"/>
      <c r="OU204" s="69"/>
      <c r="OV204" s="69"/>
      <c r="OW204" s="69"/>
      <c r="OX204" s="69"/>
      <c r="OY204" s="69"/>
      <c r="OZ204" s="69"/>
      <c r="PA204" s="69"/>
      <c r="PB204" s="69"/>
      <c r="PC204" s="69"/>
      <c r="PD204" s="69"/>
      <c r="PE204" s="69"/>
      <c r="PF204" s="69"/>
      <c r="PG204" s="69"/>
      <c r="PH204" s="69"/>
      <c r="PI204" s="69"/>
      <c r="PJ204" s="69"/>
      <c r="PK204" s="69"/>
      <c r="PL204" s="69"/>
      <c r="PM204" s="69"/>
      <c r="PN204" s="69"/>
      <c r="PO204" s="69"/>
      <c r="PP204" s="69"/>
      <c r="PQ204" s="69"/>
      <c r="PR204" s="69"/>
      <c r="PS204" s="69"/>
      <c r="PT204" s="69"/>
      <c r="PU204" s="69"/>
      <c r="PV204" s="69"/>
      <c r="PW204" s="69"/>
      <c r="PX204" s="69"/>
      <c r="PY204" s="69"/>
      <c r="PZ204" s="69"/>
      <c r="QA204" s="69"/>
      <c r="QB204" s="69"/>
      <c r="QC204" s="69"/>
      <c r="QD204" s="69"/>
      <c r="QE204" s="69"/>
      <c r="QF204" s="69"/>
      <c r="QG204" s="69"/>
      <c r="QH204" s="69"/>
      <c r="QI204" s="69"/>
      <c r="QJ204" s="69"/>
      <c r="QK204" s="69"/>
      <c r="QL204" s="69"/>
      <c r="QM204" s="69"/>
      <c r="QN204" s="69"/>
      <c r="QO204" s="69"/>
      <c r="QP204" s="69"/>
      <c r="QQ204" s="69"/>
      <c r="QR204" s="69"/>
      <c r="QS204" s="69"/>
      <c r="QT204" s="69"/>
      <c r="QU204" s="69"/>
      <c r="QV204" s="69"/>
      <c r="QW204" s="69"/>
      <c r="QX204" s="69"/>
      <c r="QY204" s="69"/>
      <c r="QZ204" s="69"/>
      <c r="RA204" s="69"/>
      <c r="RB204" s="69"/>
      <c r="RC204" s="69"/>
      <c r="RD204" s="69"/>
      <c r="RE204" s="69"/>
      <c r="RF204" s="69"/>
      <c r="RG204" s="69"/>
      <c r="RH204" s="69"/>
      <c r="RI204" s="69"/>
      <c r="RJ204" s="69"/>
      <c r="RK204" s="69"/>
      <c r="RL204" s="69"/>
      <c r="RM204" s="69"/>
      <c r="RN204" s="69"/>
      <c r="RO204" s="69"/>
      <c r="RP204" s="69"/>
      <c r="RQ204" s="69"/>
      <c r="RR204" s="69"/>
      <c r="RS204" s="69"/>
      <c r="RT204" s="69"/>
      <c r="RU204" s="69"/>
      <c r="RV204" s="69"/>
      <c r="RW204" s="69"/>
      <c r="RX204" s="69"/>
      <c r="RY204" s="69"/>
      <c r="RZ204" s="69"/>
      <c r="SA204" s="69"/>
      <c r="SB204" s="69"/>
      <c r="SC204" s="69"/>
      <c r="SD204" s="69"/>
      <c r="SE204" s="69"/>
      <c r="SF204" s="69"/>
      <c r="SG204" s="69"/>
      <c r="SH204" s="69"/>
      <c r="SI204" s="69"/>
      <c r="SJ204" s="69"/>
      <c r="SK204" s="69"/>
      <c r="SL204" s="69"/>
      <c r="SM204" s="69"/>
      <c r="SN204" s="69"/>
      <c r="SO204" s="69"/>
      <c r="SP204" s="69"/>
      <c r="SQ204" s="69"/>
      <c r="SR204" s="69"/>
      <c r="SS204" s="69"/>
      <c r="ST204" s="69"/>
      <c r="SU204" s="69"/>
      <c r="SV204" s="69"/>
      <c r="SW204" s="69"/>
      <c r="SX204" s="69"/>
      <c r="SY204" s="69"/>
      <c r="SZ204" s="69"/>
      <c r="TA204" s="69"/>
      <c r="TB204" s="69"/>
      <c r="TC204" s="69"/>
      <c r="TD204" s="69"/>
      <c r="TE204" s="69"/>
      <c r="TF204" s="69"/>
      <c r="TG204" s="69"/>
      <c r="TH204" s="69"/>
      <c r="TI204" s="69"/>
      <c r="TJ204" s="69"/>
      <c r="TK204" s="69"/>
      <c r="TL204" s="69"/>
      <c r="TM204" s="69"/>
      <c r="TN204" s="69"/>
      <c r="TO204" s="69"/>
      <c r="TP204" s="69"/>
      <c r="TQ204" s="69"/>
      <c r="TR204" s="69"/>
      <c r="TS204" s="69"/>
      <c r="TT204" s="69"/>
      <c r="TU204" s="69"/>
      <c r="TV204" s="69"/>
      <c r="TW204" s="69"/>
      <c r="TX204" s="69"/>
      <c r="TY204" s="69"/>
      <c r="TZ204" s="69"/>
      <c r="UA204" s="69"/>
      <c r="UB204" s="69"/>
      <c r="UC204" s="69"/>
      <c r="UD204" s="69"/>
      <c r="UE204" s="69"/>
      <c r="UF204" s="69"/>
      <c r="UG204" s="69"/>
      <c r="UH204" s="69"/>
      <c r="UI204" s="69"/>
      <c r="UJ204" s="69"/>
      <c r="UK204" s="69"/>
      <c r="UL204" s="69"/>
      <c r="UM204" s="69"/>
      <c r="UN204" s="69"/>
      <c r="UO204" s="69"/>
      <c r="UP204" s="69"/>
      <c r="UQ204" s="69"/>
      <c r="UR204" s="69"/>
      <c r="US204" s="69"/>
      <c r="UT204" s="69"/>
      <c r="UU204" s="69"/>
      <c r="UV204" s="69"/>
      <c r="UW204" s="69"/>
      <c r="UX204" s="69"/>
      <c r="UY204" s="69"/>
      <c r="UZ204" s="69"/>
      <c r="VA204" s="69"/>
      <c r="VB204" s="69"/>
      <c r="VC204" s="69"/>
      <c r="VD204" s="69"/>
      <c r="VE204" s="69"/>
      <c r="VF204" s="69"/>
      <c r="VG204" s="69"/>
      <c r="VH204" s="69"/>
      <c r="VI204" s="69"/>
      <c r="VJ204" s="69"/>
      <c r="VK204" s="69"/>
      <c r="VL204" s="69"/>
      <c r="VM204" s="69"/>
      <c r="VN204" s="69"/>
      <c r="VO204" s="69"/>
      <c r="VP204" s="69"/>
      <c r="VQ204" s="69"/>
      <c r="VR204" s="69"/>
      <c r="VS204" s="69"/>
      <c r="VT204" s="69"/>
      <c r="VU204" s="69"/>
      <c r="VV204" s="69"/>
      <c r="VW204" s="69"/>
      <c r="VX204" s="69"/>
      <c r="VY204" s="69"/>
      <c r="VZ204" s="69"/>
      <c r="WA204" s="69"/>
      <c r="WB204" s="69"/>
      <c r="WC204" s="69"/>
      <c r="WD204" s="69"/>
      <c r="WE204" s="69"/>
      <c r="WF204" s="69"/>
      <c r="WG204" s="69"/>
      <c r="WH204" s="69"/>
      <c r="WI204" s="69"/>
      <c r="WJ204" s="69"/>
      <c r="WK204" s="69"/>
      <c r="WL204" s="69"/>
      <c r="WM204" s="69"/>
      <c r="WN204" s="69"/>
      <c r="WO204" s="69"/>
      <c r="WP204" s="69"/>
      <c r="WQ204" s="69"/>
      <c r="WR204" s="69"/>
      <c r="WS204" s="69"/>
      <c r="WT204" s="69"/>
      <c r="WU204" s="69"/>
      <c r="WV204" s="69"/>
      <c r="WW204" s="69"/>
      <c r="WX204" s="69"/>
      <c r="WY204" s="69"/>
      <c r="WZ204" s="69"/>
      <c r="XA204" s="69"/>
      <c r="XB204" s="69"/>
      <c r="XC204" s="69"/>
      <c r="XD204" s="69"/>
      <c r="XE204" s="69"/>
      <c r="XF204" s="69"/>
      <c r="XG204" s="69"/>
      <c r="XH204" s="69"/>
      <c r="XI204" s="69"/>
      <c r="XJ204" s="69"/>
      <c r="XK204" s="69"/>
      <c r="XL204" s="69"/>
      <c r="XM204" s="69"/>
      <c r="XN204" s="69"/>
      <c r="XO204" s="69"/>
      <c r="XP204" s="69"/>
      <c r="XQ204" s="69"/>
      <c r="XR204" s="69"/>
      <c r="XS204" s="69"/>
      <c r="XT204" s="69"/>
      <c r="XU204" s="69"/>
      <c r="XV204" s="69"/>
      <c r="XW204" s="69"/>
      <c r="XX204" s="69"/>
      <c r="XY204" s="69"/>
      <c r="XZ204" s="69"/>
      <c r="YA204" s="69"/>
      <c r="YB204" s="69"/>
      <c r="YC204" s="69"/>
      <c r="YD204" s="69"/>
      <c r="YE204" s="69"/>
      <c r="YF204" s="69"/>
      <c r="YG204" s="69"/>
      <c r="YH204" s="69"/>
      <c r="YI204" s="69"/>
      <c r="YJ204" s="69"/>
      <c r="YK204" s="69"/>
      <c r="YL204" s="69"/>
      <c r="YM204" s="69"/>
      <c r="YN204" s="69"/>
      <c r="YO204" s="69"/>
      <c r="YP204" s="69"/>
      <c r="YQ204" s="69"/>
      <c r="YR204" s="69"/>
      <c r="YS204" s="69"/>
      <c r="YT204" s="69"/>
      <c r="YU204" s="69"/>
      <c r="YV204" s="69"/>
      <c r="YW204" s="69"/>
      <c r="YX204" s="69"/>
      <c r="YY204" s="69"/>
      <c r="YZ204" s="69"/>
      <c r="ZA204" s="69"/>
      <c r="ZB204" s="69"/>
      <c r="ZC204" s="69"/>
      <c r="ZD204" s="69"/>
      <c r="ZE204" s="69"/>
      <c r="ZF204" s="69"/>
      <c r="ZG204" s="69"/>
      <c r="ZH204" s="69"/>
      <c r="ZI204" s="69"/>
      <c r="ZJ204" s="69"/>
      <c r="ZK204" s="69"/>
      <c r="ZL204" s="69"/>
      <c r="ZM204" s="69"/>
      <c r="ZN204" s="69"/>
      <c r="ZO204" s="69"/>
      <c r="ZP204" s="69"/>
      <c r="ZQ204" s="69"/>
      <c r="ZR204" s="69"/>
      <c r="ZS204" s="69"/>
      <c r="ZT204" s="69"/>
      <c r="ZU204" s="69"/>
      <c r="ZV204" s="69"/>
      <c r="ZW204" s="69"/>
      <c r="ZX204" s="69"/>
      <c r="ZY204" s="69"/>
      <c r="ZZ204" s="69"/>
      <c r="AAA204" s="69"/>
      <c r="AAB204" s="69"/>
      <c r="AAC204" s="69"/>
      <c r="AAD204" s="69"/>
      <c r="AAE204" s="69"/>
      <c r="AAF204" s="69"/>
      <c r="AAG204" s="69"/>
      <c r="AAH204" s="69"/>
      <c r="AAI204" s="69"/>
      <c r="AAJ204" s="69"/>
      <c r="AAK204" s="69"/>
      <c r="AAL204" s="69"/>
      <c r="AAM204" s="69"/>
      <c r="AAN204" s="69"/>
      <c r="AAO204" s="69"/>
      <c r="AAP204" s="69"/>
      <c r="AAQ204" s="69"/>
      <c r="AAR204" s="69"/>
      <c r="AAS204" s="69"/>
      <c r="AAT204" s="69"/>
      <c r="AAU204" s="69"/>
      <c r="AAV204" s="69"/>
      <c r="AAW204" s="69"/>
      <c r="AAX204" s="69"/>
      <c r="AAY204" s="69"/>
      <c r="AAZ204" s="69"/>
      <c r="ABA204" s="69"/>
      <c r="ABB204" s="69"/>
      <c r="ABC204" s="69"/>
      <c r="ABD204" s="69"/>
      <c r="ABE204" s="69"/>
      <c r="ABF204" s="69"/>
      <c r="ABG204" s="69"/>
      <c r="ABH204" s="69"/>
      <c r="ABI204" s="69"/>
      <c r="ABJ204" s="69"/>
      <c r="ABK204" s="69"/>
      <c r="ABL204" s="69"/>
      <c r="ABM204" s="69"/>
      <c r="ABN204" s="69"/>
      <c r="ABO204" s="69"/>
      <c r="ABP204" s="69"/>
      <c r="ABQ204" s="69"/>
      <c r="ABR204" s="69"/>
      <c r="ABS204" s="69"/>
      <c r="ABT204" s="69"/>
      <c r="ABU204" s="69"/>
      <c r="ABV204" s="69"/>
      <c r="ABW204" s="69"/>
      <c r="ABX204" s="69"/>
      <c r="ABY204" s="69"/>
      <c r="ABZ204" s="69"/>
      <c r="ACA204" s="69"/>
      <c r="ACB204" s="69"/>
      <c r="ACC204" s="69"/>
      <c r="ACD204" s="69"/>
      <c r="ACE204" s="69"/>
      <c r="ACF204" s="69"/>
      <c r="ACG204" s="69"/>
      <c r="ACH204" s="69"/>
      <c r="ACI204" s="69"/>
      <c r="ACJ204" s="69"/>
      <c r="ACK204" s="69"/>
      <c r="ACL204" s="69"/>
      <c r="ACM204" s="69"/>
      <c r="ACN204" s="69"/>
      <c r="ACO204" s="69"/>
      <c r="ACP204" s="69"/>
      <c r="ACQ204" s="69"/>
      <c r="ACR204" s="69"/>
      <c r="ACS204" s="69"/>
      <c r="ACT204" s="69"/>
      <c r="ACU204" s="69"/>
      <c r="ACV204" s="69"/>
      <c r="ACW204" s="69"/>
      <c r="ACX204" s="69"/>
      <c r="ACY204" s="69"/>
      <c r="ACZ204" s="69"/>
      <c r="ADA204" s="69"/>
      <c r="ADB204" s="69"/>
      <c r="ADC204" s="69"/>
      <c r="ADD204" s="69"/>
      <c r="ADE204" s="69"/>
      <c r="ADF204" s="69"/>
      <c r="ADG204" s="69"/>
      <c r="ADH204" s="69"/>
      <c r="ADI204" s="69"/>
      <c r="ADJ204" s="69"/>
      <c r="ADK204" s="69"/>
      <c r="ADL204" s="69"/>
      <c r="ADM204" s="69"/>
      <c r="ADN204" s="69"/>
      <c r="ADO204" s="69"/>
      <c r="ADP204" s="69"/>
      <c r="ADQ204" s="69"/>
      <c r="ADR204" s="69"/>
      <c r="ADS204" s="69"/>
      <c r="ADT204" s="69"/>
      <c r="ADU204" s="69"/>
      <c r="ADV204" s="69"/>
      <c r="ADW204" s="69"/>
      <c r="ADX204" s="69"/>
      <c r="ADY204" s="69"/>
      <c r="ADZ204" s="77"/>
      <c r="AEA204" s="69"/>
      <c r="AEB204" s="69"/>
      <c r="AEC204" s="69"/>
      <c r="AED204" s="69"/>
      <c r="AEE204" s="111">
        <f t="shared" si="79"/>
        <v>199</v>
      </c>
      <c r="AEF204" s="109"/>
      <c r="AEG204" s="69"/>
      <c r="AEH204" s="69"/>
      <c r="AEI204" s="69"/>
      <c r="AEJ204" s="69"/>
      <c r="AEK204" s="69"/>
      <c r="AEL204" s="69"/>
      <c r="AEM204" s="69"/>
      <c r="AEN204" s="69"/>
      <c r="AEO204" s="69"/>
      <c r="AEP204" s="69"/>
      <c r="AEQ204" s="69"/>
      <c r="AER204" s="69"/>
      <c r="AES204" s="69"/>
      <c r="AET204" s="69"/>
      <c r="AEU204" s="69"/>
      <c r="AEV204" s="69"/>
      <c r="AEW204" s="69"/>
      <c r="AEX204" s="69"/>
      <c r="AEY204" s="69"/>
      <c r="AEZ204" s="69"/>
      <c r="AFA204" s="69"/>
      <c r="AFB204" s="113"/>
      <c r="AFC204" s="113"/>
      <c r="AFD204" s="113"/>
      <c r="AFE204" s="113"/>
      <c r="AFF204" s="113"/>
      <c r="AFG204" s="113"/>
      <c r="AFH204" s="113"/>
      <c r="AFI204" s="113"/>
      <c r="AFJ204" s="113"/>
      <c r="AFK204" s="113"/>
      <c r="AFL204" s="113"/>
      <c r="AFM204" s="113"/>
      <c r="AFN204" s="113"/>
      <c r="AFO204" s="113"/>
      <c r="AFP204" s="113"/>
      <c r="AFQ204" s="113"/>
      <c r="AFR204" s="113"/>
      <c r="AFS204" s="113"/>
      <c r="AFT204" s="113"/>
      <c r="AFU204" s="113"/>
      <c r="AFV204" s="113"/>
      <c r="AFW204" s="113"/>
      <c r="AFX204" s="113"/>
      <c r="AFY204" s="113"/>
      <c r="AFZ204" s="113"/>
      <c r="AGA204" s="69"/>
      <c r="AGB204" s="69"/>
      <c r="AGC204" s="69"/>
      <c r="AGD204" s="69"/>
      <c r="AGE204" s="69"/>
      <c r="AGF204" s="69"/>
      <c r="AGG204" s="69"/>
      <c r="AGH204" s="69"/>
      <c r="AGI204" s="69"/>
      <c r="AGJ204" s="69"/>
      <c r="AGK204" s="69"/>
      <c r="AGL204" s="69"/>
      <c r="AGM204" s="69"/>
      <c r="AGN204" s="69"/>
      <c r="AGO204" s="69"/>
      <c r="AGP204" s="69"/>
      <c r="AGQ204" s="69"/>
      <c r="AGR204" s="69"/>
      <c r="AGS204" s="69"/>
      <c r="AGT204" s="69"/>
      <c r="AGU204" s="69"/>
      <c r="AGV204" s="69"/>
      <c r="AGW204" s="69"/>
      <c r="AGX204" s="69"/>
      <c r="AGY204" s="69"/>
      <c r="AGZ204" s="69"/>
      <c r="AHA204" s="69"/>
      <c r="AHB204" s="69"/>
      <c r="AHC204" s="69"/>
      <c r="AHD204" s="69"/>
      <c r="AHE204" s="69"/>
      <c r="AHF204" s="69"/>
      <c r="AHG204" s="69"/>
      <c r="AHH204" s="69"/>
      <c r="AHI204" s="69"/>
      <c r="AHJ204" s="69"/>
      <c r="AHK204" s="69"/>
      <c r="AHL204" s="69"/>
      <c r="AHM204" s="69"/>
      <c r="AHN204" s="69"/>
      <c r="AHO204" s="69"/>
      <c r="AHP204" s="69"/>
      <c r="AHQ204" s="69"/>
      <c r="AHR204" s="69"/>
      <c r="AHS204" s="69"/>
      <c r="AHT204" s="69"/>
      <c r="AHU204" s="69"/>
      <c r="AHV204" s="69"/>
      <c r="AHW204" s="69"/>
      <c r="AHX204" s="69"/>
      <c r="AHY204" s="69"/>
      <c r="AHZ204" s="69"/>
      <c r="AIA204" s="69"/>
      <c r="AIB204" s="69"/>
    </row>
    <row r="205" spans="1:912" ht="1.5" customHeight="1" x14ac:dyDescent="0.25">
      <c r="A205" s="77"/>
      <c r="B205" s="69"/>
      <c r="C205" s="69"/>
      <c r="D205" s="69"/>
      <c r="E205" s="77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69"/>
      <c r="ER205" s="69"/>
      <c r="ES205" s="69"/>
      <c r="ET205" s="69"/>
      <c r="EU205" s="69"/>
      <c r="EV205" s="69"/>
      <c r="EW205" s="69"/>
      <c r="EX205" s="69"/>
      <c r="EY205" s="69"/>
      <c r="EZ205" s="69"/>
      <c r="FA205" s="69"/>
      <c r="FB205" s="69"/>
      <c r="FC205" s="69"/>
      <c r="FD205" s="69"/>
      <c r="FE205" s="69"/>
      <c r="FF205" s="69"/>
      <c r="FG205" s="69"/>
      <c r="FH205" s="69"/>
      <c r="FI205" s="69"/>
      <c r="FJ205" s="69"/>
      <c r="FK205" s="69"/>
      <c r="FL205" s="69"/>
      <c r="FM205" s="69"/>
      <c r="FN205" s="69"/>
      <c r="FO205" s="69"/>
      <c r="FP205" s="69"/>
      <c r="FQ205" s="69"/>
      <c r="FR205" s="69"/>
      <c r="FS205" s="69"/>
      <c r="FT205" s="69"/>
      <c r="FU205" s="69"/>
      <c r="FV205" s="69"/>
      <c r="FW205" s="69"/>
      <c r="FX205" s="69"/>
      <c r="FY205" s="69"/>
      <c r="FZ205" s="69"/>
      <c r="GA205" s="69"/>
      <c r="GB205" s="69"/>
      <c r="GC205" s="69"/>
      <c r="GD205" s="69"/>
      <c r="GE205" s="69"/>
      <c r="GF205" s="69"/>
      <c r="GG205" s="69"/>
      <c r="GH205" s="69"/>
      <c r="GI205" s="69"/>
      <c r="GJ205" s="69"/>
      <c r="GK205" s="69"/>
      <c r="GL205" s="69"/>
      <c r="GM205" s="69"/>
      <c r="GN205" s="69"/>
      <c r="GO205" s="69"/>
      <c r="GP205" s="69"/>
      <c r="GQ205" s="69"/>
      <c r="GR205" s="69"/>
      <c r="GS205" s="69"/>
      <c r="GT205" s="69"/>
      <c r="GU205" s="69"/>
      <c r="GV205" s="69"/>
      <c r="GW205" s="69"/>
      <c r="GX205" s="69"/>
      <c r="GY205" s="69"/>
      <c r="GZ205" s="69"/>
      <c r="HA205" s="69"/>
      <c r="HB205" s="69"/>
      <c r="HC205" s="69"/>
      <c r="HD205" s="69"/>
      <c r="HE205" s="69"/>
      <c r="HF205" s="69"/>
      <c r="HG205" s="69"/>
      <c r="HH205" s="69"/>
      <c r="HI205" s="69"/>
      <c r="HJ205" s="69"/>
      <c r="HK205" s="69"/>
      <c r="HL205" s="69"/>
      <c r="HM205" s="69"/>
      <c r="HN205" s="69"/>
      <c r="HO205" s="69"/>
      <c r="HP205" s="69"/>
      <c r="HQ205" s="69"/>
      <c r="HR205" s="69"/>
      <c r="HS205" s="69"/>
      <c r="HT205" s="69"/>
      <c r="HU205" s="69"/>
      <c r="HV205" s="69"/>
      <c r="HW205" s="69"/>
      <c r="HX205" s="69"/>
      <c r="HY205" s="69"/>
      <c r="HZ205" s="69"/>
      <c r="IA205" s="69"/>
      <c r="IB205" s="69"/>
      <c r="IC205" s="69"/>
      <c r="ID205" s="69"/>
      <c r="IE205" s="69"/>
      <c r="IF205" s="69"/>
      <c r="IG205" s="69"/>
      <c r="IH205" s="69"/>
      <c r="II205" s="69"/>
      <c r="IJ205" s="69"/>
      <c r="IK205" s="69"/>
      <c r="IL205" s="69"/>
      <c r="IM205" s="69"/>
      <c r="IN205" s="69"/>
      <c r="IO205" s="69"/>
      <c r="IP205" s="69"/>
      <c r="IQ205" s="69"/>
      <c r="IR205" s="69"/>
      <c r="IS205" s="69"/>
      <c r="IT205" s="69"/>
      <c r="IU205" s="69"/>
      <c r="IV205" s="69"/>
      <c r="IW205" s="69"/>
      <c r="IX205" s="69"/>
      <c r="IY205" s="69"/>
      <c r="IZ205" s="69"/>
      <c r="JA205" s="69"/>
      <c r="JB205" s="69"/>
      <c r="JC205" s="69"/>
      <c r="JD205" s="69"/>
      <c r="JE205" s="69"/>
      <c r="JF205" s="69"/>
      <c r="JG205" s="69"/>
      <c r="JH205" s="69"/>
      <c r="JI205" s="69"/>
      <c r="JJ205" s="69"/>
      <c r="JK205" s="69"/>
      <c r="JL205" s="69"/>
      <c r="JM205" s="69"/>
      <c r="JN205" s="69"/>
      <c r="JO205" s="69"/>
      <c r="JP205" s="69"/>
      <c r="JQ205" s="69"/>
      <c r="JR205" s="69"/>
      <c r="JS205" s="69"/>
      <c r="JT205" s="69"/>
      <c r="JU205" s="69"/>
      <c r="JV205" s="69"/>
      <c r="JW205" s="69"/>
      <c r="JX205" s="69"/>
      <c r="JY205" s="69"/>
      <c r="JZ205" s="69"/>
      <c r="KA205" s="69"/>
      <c r="KB205" s="69"/>
      <c r="KC205" s="69"/>
      <c r="KD205" s="69"/>
      <c r="KE205" s="69"/>
      <c r="KF205" s="69"/>
      <c r="KG205" s="69"/>
      <c r="KH205" s="69"/>
      <c r="KI205" s="69"/>
      <c r="KJ205" s="69"/>
      <c r="KK205" s="69"/>
      <c r="KL205" s="69"/>
      <c r="KM205" s="69"/>
      <c r="KN205" s="69"/>
      <c r="KO205" s="69"/>
      <c r="KP205" s="69"/>
      <c r="KQ205" s="69"/>
      <c r="KR205" s="69"/>
      <c r="KS205" s="69"/>
      <c r="KT205" s="69"/>
      <c r="KU205" s="69"/>
      <c r="KV205" s="69"/>
      <c r="KW205" s="69"/>
      <c r="KX205" s="69"/>
      <c r="KY205" s="69"/>
      <c r="KZ205" s="69"/>
      <c r="LA205" s="69"/>
      <c r="LB205" s="69"/>
      <c r="LC205" s="69"/>
      <c r="LD205" s="69"/>
      <c r="LE205" s="69"/>
      <c r="LF205" s="69"/>
      <c r="LG205" s="69"/>
      <c r="LH205" s="69"/>
      <c r="LI205" s="69"/>
      <c r="LJ205" s="69"/>
      <c r="LK205" s="69"/>
      <c r="LL205" s="69"/>
      <c r="LM205" s="69"/>
      <c r="LN205" s="69"/>
      <c r="LO205" s="69"/>
      <c r="LP205" s="69"/>
      <c r="LQ205" s="69"/>
      <c r="LR205" s="69"/>
      <c r="LS205" s="69"/>
      <c r="LT205" s="69"/>
      <c r="LU205" s="69"/>
      <c r="LV205" s="69"/>
      <c r="LW205" s="69"/>
      <c r="LX205" s="69"/>
      <c r="LY205" s="69"/>
      <c r="LZ205" s="69"/>
      <c r="MA205" s="69"/>
      <c r="MB205" s="69"/>
      <c r="MC205" s="69"/>
      <c r="MD205" s="69"/>
      <c r="ME205" s="69"/>
      <c r="MF205" s="69"/>
      <c r="MG205" s="69"/>
      <c r="MH205" s="69"/>
      <c r="MI205" s="69"/>
      <c r="MJ205" s="69"/>
      <c r="MK205" s="69"/>
      <c r="ML205" s="69"/>
      <c r="MM205" s="69"/>
      <c r="MN205" s="69"/>
      <c r="MO205" s="69"/>
      <c r="MP205" s="69"/>
      <c r="MQ205" s="69"/>
      <c r="MR205" s="69"/>
      <c r="MS205" s="69"/>
      <c r="MT205" s="69"/>
      <c r="MU205" s="69"/>
      <c r="MV205" s="69"/>
      <c r="MW205" s="69"/>
      <c r="MX205" s="69"/>
      <c r="MY205" s="69"/>
      <c r="MZ205" s="69"/>
      <c r="NA205" s="69"/>
      <c r="NB205" s="69"/>
      <c r="NC205" s="69"/>
      <c r="ND205" s="69"/>
      <c r="NE205" s="69"/>
      <c r="NF205" s="69"/>
      <c r="NG205" s="69"/>
      <c r="NH205" s="69"/>
      <c r="NI205" s="69"/>
      <c r="NJ205" s="69"/>
      <c r="NK205" s="69"/>
      <c r="NL205" s="69"/>
      <c r="NM205" s="69"/>
      <c r="NN205" s="69"/>
      <c r="NO205" s="69"/>
      <c r="NP205" s="69"/>
      <c r="NQ205" s="69"/>
      <c r="NR205" s="69"/>
      <c r="NS205" s="69"/>
      <c r="NT205" s="69"/>
      <c r="NU205" s="69"/>
      <c r="NV205" s="69"/>
      <c r="NW205" s="69"/>
      <c r="NX205" s="69"/>
      <c r="NY205" s="69"/>
      <c r="NZ205" s="69"/>
      <c r="OA205" s="69"/>
      <c r="OB205" s="69"/>
      <c r="OC205" s="69"/>
      <c r="OD205" s="69"/>
      <c r="OE205" s="69"/>
      <c r="OF205" s="69"/>
      <c r="OG205" s="69"/>
      <c r="OH205" s="69"/>
      <c r="OI205" s="69"/>
      <c r="OJ205" s="69"/>
      <c r="OK205" s="69"/>
      <c r="OL205" s="69"/>
      <c r="OM205" s="69"/>
      <c r="ON205" s="69"/>
      <c r="OO205" s="69"/>
      <c r="OP205" s="69"/>
      <c r="OQ205" s="69"/>
      <c r="OR205" s="69"/>
      <c r="OS205" s="69"/>
      <c r="OT205" s="69"/>
      <c r="OU205" s="69"/>
      <c r="OV205" s="69"/>
      <c r="OW205" s="69"/>
      <c r="OX205" s="69"/>
      <c r="OY205" s="69"/>
      <c r="OZ205" s="69"/>
      <c r="PA205" s="69"/>
      <c r="PB205" s="69"/>
      <c r="PC205" s="69"/>
      <c r="PD205" s="69"/>
      <c r="PE205" s="69"/>
      <c r="PF205" s="69"/>
      <c r="PG205" s="69"/>
      <c r="PH205" s="69"/>
      <c r="PI205" s="69"/>
      <c r="PJ205" s="69"/>
      <c r="PK205" s="69"/>
      <c r="PL205" s="69"/>
      <c r="PM205" s="69"/>
      <c r="PN205" s="69"/>
      <c r="PO205" s="69"/>
      <c r="PP205" s="69"/>
      <c r="PQ205" s="69"/>
      <c r="PR205" s="69"/>
      <c r="PS205" s="69"/>
      <c r="PT205" s="69"/>
      <c r="PU205" s="69"/>
      <c r="PV205" s="69"/>
      <c r="PW205" s="69"/>
      <c r="PX205" s="69"/>
      <c r="PY205" s="69"/>
      <c r="PZ205" s="69"/>
      <c r="QA205" s="69"/>
      <c r="QB205" s="69"/>
      <c r="QC205" s="69"/>
      <c r="QD205" s="69"/>
      <c r="QE205" s="69"/>
      <c r="QF205" s="69"/>
      <c r="QG205" s="69"/>
      <c r="QH205" s="69"/>
      <c r="QI205" s="69"/>
      <c r="QJ205" s="69"/>
      <c r="QK205" s="69"/>
      <c r="QL205" s="69"/>
      <c r="QM205" s="69"/>
      <c r="QN205" s="69"/>
      <c r="QO205" s="69"/>
      <c r="QP205" s="69"/>
      <c r="QQ205" s="69"/>
      <c r="QR205" s="69"/>
      <c r="QS205" s="69"/>
      <c r="QT205" s="69"/>
      <c r="QU205" s="69"/>
      <c r="QV205" s="69"/>
      <c r="QW205" s="69"/>
      <c r="QX205" s="69"/>
      <c r="QY205" s="69"/>
      <c r="QZ205" s="69"/>
      <c r="RA205" s="69"/>
      <c r="RB205" s="69"/>
      <c r="RC205" s="69"/>
      <c r="RD205" s="69"/>
      <c r="RE205" s="69"/>
      <c r="RF205" s="69"/>
      <c r="RG205" s="69"/>
      <c r="RH205" s="69"/>
      <c r="RI205" s="69"/>
      <c r="RJ205" s="69"/>
      <c r="RK205" s="69"/>
      <c r="RL205" s="69"/>
      <c r="RM205" s="69"/>
      <c r="RN205" s="69"/>
      <c r="RO205" s="69"/>
      <c r="RP205" s="69"/>
      <c r="RQ205" s="69"/>
      <c r="RR205" s="69"/>
      <c r="RS205" s="69"/>
      <c r="RT205" s="69"/>
      <c r="RU205" s="69"/>
      <c r="RV205" s="69"/>
      <c r="RW205" s="69"/>
      <c r="RX205" s="69"/>
      <c r="RY205" s="69"/>
      <c r="RZ205" s="69"/>
      <c r="SA205" s="69"/>
      <c r="SB205" s="69"/>
      <c r="SC205" s="69"/>
      <c r="SD205" s="69"/>
      <c r="SE205" s="69"/>
      <c r="SF205" s="69"/>
      <c r="SG205" s="69"/>
      <c r="SH205" s="69"/>
      <c r="SI205" s="69"/>
      <c r="SJ205" s="69"/>
      <c r="SK205" s="69"/>
      <c r="SL205" s="69"/>
      <c r="SM205" s="69"/>
      <c r="SN205" s="69"/>
      <c r="SO205" s="69"/>
      <c r="SP205" s="69"/>
      <c r="SQ205" s="69"/>
      <c r="SR205" s="69"/>
      <c r="SS205" s="69"/>
      <c r="ST205" s="69"/>
      <c r="SU205" s="69"/>
      <c r="SV205" s="69"/>
      <c r="SW205" s="69"/>
      <c r="SX205" s="69"/>
      <c r="SY205" s="69"/>
      <c r="SZ205" s="69"/>
      <c r="TA205" s="69"/>
      <c r="TB205" s="69"/>
      <c r="TC205" s="69"/>
      <c r="TD205" s="69"/>
      <c r="TE205" s="69"/>
      <c r="TF205" s="69"/>
      <c r="TG205" s="69"/>
      <c r="TH205" s="69"/>
      <c r="TI205" s="69"/>
      <c r="TJ205" s="69"/>
      <c r="TK205" s="69"/>
      <c r="TL205" s="69"/>
      <c r="TM205" s="69"/>
      <c r="TN205" s="69"/>
      <c r="TO205" s="69"/>
      <c r="TP205" s="69"/>
      <c r="TQ205" s="69"/>
      <c r="TR205" s="69"/>
      <c r="TS205" s="69"/>
      <c r="TT205" s="69"/>
      <c r="TU205" s="69"/>
      <c r="TV205" s="69"/>
      <c r="TW205" s="69"/>
      <c r="TX205" s="69"/>
      <c r="TY205" s="69"/>
      <c r="TZ205" s="69"/>
      <c r="UA205" s="69"/>
      <c r="UB205" s="69"/>
      <c r="UC205" s="69"/>
      <c r="UD205" s="69"/>
      <c r="UE205" s="69"/>
      <c r="UF205" s="69"/>
      <c r="UG205" s="69"/>
      <c r="UH205" s="69"/>
      <c r="UI205" s="69"/>
      <c r="UJ205" s="69"/>
      <c r="UK205" s="69"/>
      <c r="UL205" s="69"/>
      <c r="UM205" s="69"/>
      <c r="UN205" s="69"/>
      <c r="UO205" s="69"/>
      <c r="UP205" s="69"/>
      <c r="UQ205" s="69"/>
      <c r="UR205" s="69"/>
      <c r="US205" s="69"/>
      <c r="UT205" s="69"/>
      <c r="UU205" s="69"/>
      <c r="UV205" s="69"/>
      <c r="UW205" s="69"/>
      <c r="UX205" s="69"/>
      <c r="UY205" s="69"/>
      <c r="UZ205" s="69"/>
      <c r="VA205" s="69"/>
      <c r="VB205" s="69"/>
      <c r="VC205" s="69"/>
      <c r="VD205" s="69"/>
      <c r="VE205" s="69"/>
      <c r="VF205" s="69"/>
      <c r="VG205" s="69"/>
      <c r="VH205" s="69"/>
      <c r="VI205" s="69"/>
      <c r="VJ205" s="69"/>
      <c r="VK205" s="69"/>
      <c r="VL205" s="69"/>
      <c r="VM205" s="69"/>
      <c r="VN205" s="69"/>
      <c r="VO205" s="69"/>
      <c r="VP205" s="69"/>
      <c r="VQ205" s="69"/>
      <c r="VR205" s="69"/>
      <c r="VS205" s="69"/>
      <c r="VT205" s="69"/>
      <c r="VU205" s="69"/>
      <c r="VV205" s="69"/>
      <c r="VW205" s="69"/>
      <c r="VX205" s="69"/>
      <c r="VY205" s="69"/>
      <c r="VZ205" s="69"/>
      <c r="WA205" s="69"/>
      <c r="WB205" s="69"/>
      <c r="WC205" s="69"/>
      <c r="WD205" s="69"/>
      <c r="WE205" s="69"/>
      <c r="WF205" s="69"/>
      <c r="WG205" s="69"/>
      <c r="WH205" s="69"/>
      <c r="WI205" s="69"/>
      <c r="WJ205" s="69"/>
      <c r="WK205" s="69"/>
      <c r="WL205" s="69"/>
      <c r="WM205" s="69"/>
      <c r="WN205" s="69"/>
      <c r="WO205" s="69"/>
      <c r="WP205" s="69"/>
      <c r="WQ205" s="69"/>
      <c r="WR205" s="69"/>
      <c r="WS205" s="69"/>
      <c r="WT205" s="69"/>
      <c r="WU205" s="69"/>
      <c r="WV205" s="69"/>
      <c r="WW205" s="69"/>
      <c r="WX205" s="69"/>
      <c r="WY205" s="69"/>
      <c r="WZ205" s="69"/>
      <c r="XA205" s="69"/>
      <c r="XB205" s="69"/>
      <c r="XC205" s="69"/>
      <c r="XD205" s="69"/>
      <c r="XE205" s="69"/>
      <c r="XF205" s="69"/>
      <c r="XG205" s="69"/>
      <c r="XH205" s="69"/>
      <c r="XI205" s="69"/>
      <c r="XJ205" s="69"/>
      <c r="XK205" s="69"/>
      <c r="XL205" s="69"/>
      <c r="XM205" s="69"/>
      <c r="XN205" s="69"/>
      <c r="XO205" s="69"/>
      <c r="XP205" s="69"/>
      <c r="XQ205" s="69"/>
      <c r="XR205" s="69"/>
      <c r="XS205" s="69"/>
      <c r="XT205" s="69"/>
      <c r="XU205" s="69"/>
      <c r="XV205" s="69"/>
      <c r="XW205" s="69"/>
      <c r="XX205" s="69"/>
      <c r="XY205" s="69"/>
      <c r="XZ205" s="69"/>
      <c r="YA205" s="69"/>
      <c r="YB205" s="69"/>
      <c r="YC205" s="69"/>
      <c r="YD205" s="69"/>
      <c r="YE205" s="69"/>
      <c r="YF205" s="69"/>
      <c r="YG205" s="69"/>
      <c r="YH205" s="69"/>
      <c r="YI205" s="69"/>
      <c r="YJ205" s="69"/>
      <c r="YK205" s="69"/>
      <c r="YL205" s="69"/>
      <c r="YM205" s="69"/>
      <c r="YN205" s="69"/>
      <c r="YO205" s="69"/>
      <c r="YP205" s="69"/>
      <c r="YQ205" s="69"/>
      <c r="YR205" s="69"/>
      <c r="YS205" s="69"/>
      <c r="YT205" s="69"/>
      <c r="YU205" s="69"/>
      <c r="YV205" s="69"/>
      <c r="YW205" s="69"/>
      <c r="YX205" s="69"/>
      <c r="YY205" s="69"/>
      <c r="YZ205" s="69"/>
      <c r="ZA205" s="69"/>
      <c r="ZB205" s="69"/>
      <c r="ZC205" s="69"/>
      <c r="ZD205" s="69"/>
      <c r="ZE205" s="69"/>
      <c r="ZF205" s="69"/>
      <c r="ZG205" s="69"/>
      <c r="ZH205" s="69"/>
      <c r="ZI205" s="69"/>
      <c r="ZJ205" s="69"/>
      <c r="ZK205" s="69"/>
      <c r="ZL205" s="69"/>
      <c r="ZM205" s="69"/>
      <c r="ZN205" s="69"/>
      <c r="ZO205" s="69"/>
      <c r="ZP205" s="69"/>
      <c r="ZQ205" s="69"/>
      <c r="ZR205" s="69"/>
      <c r="ZS205" s="69"/>
      <c r="ZT205" s="69"/>
      <c r="ZU205" s="69"/>
      <c r="ZV205" s="69"/>
      <c r="ZW205" s="69"/>
      <c r="ZX205" s="69"/>
      <c r="ZY205" s="69"/>
      <c r="ZZ205" s="69"/>
      <c r="AAA205" s="69"/>
      <c r="AAB205" s="69"/>
      <c r="AAC205" s="69"/>
      <c r="AAD205" s="69"/>
      <c r="AAE205" s="69"/>
      <c r="AAF205" s="69"/>
      <c r="AAG205" s="69"/>
      <c r="AAH205" s="69"/>
      <c r="AAI205" s="69"/>
      <c r="AAJ205" s="69"/>
      <c r="AAK205" s="69"/>
      <c r="AAL205" s="69"/>
      <c r="AAM205" s="69"/>
      <c r="AAN205" s="69"/>
      <c r="AAO205" s="69"/>
      <c r="AAP205" s="69"/>
      <c r="AAQ205" s="69"/>
      <c r="AAR205" s="69"/>
      <c r="AAS205" s="69"/>
      <c r="AAT205" s="69"/>
      <c r="AAU205" s="69"/>
      <c r="AAV205" s="69"/>
      <c r="AAW205" s="69"/>
      <c r="AAX205" s="69"/>
      <c r="AAY205" s="69"/>
      <c r="AAZ205" s="69"/>
      <c r="ABA205" s="69"/>
      <c r="ABB205" s="69"/>
      <c r="ABC205" s="69"/>
      <c r="ABD205" s="69"/>
      <c r="ABE205" s="69"/>
      <c r="ABF205" s="69"/>
      <c r="ABG205" s="69"/>
      <c r="ABH205" s="69"/>
      <c r="ABI205" s="69"/>
      <c r="ABJ205" s="69"/>
      <c r="ABK205" s="69"/>
      <c r="ABL205" s="69"/>
      <c r="ABM205" s="69"/>
      <c r="ABN205" s="69"/>
      <c r="ABO205" s="69"/>
      <c r="ABP205" s="69"/>
      <c r="ABQ205" s="69"/>
      <c r="ABR205" s="69"/>
      <c r="ABS205" s="69"/>
      <c r="ABT205" s="69"/>
      <c r="ABU205" s="69"/>
      <c r="ABV205" s="69"/>
      <c r="ABW205" s="69"/>
      <c r="ABX205" s="69"/>
      <c r="ABY205" s="69"/>
      <c r="ABZ205" s="69"/>
      <c r="ACA205" s="69"/>
      <c r="ACB205" s="69"/>
      <c r="ACC205" s="69"/>
      <c r="ACD205" s="69"/>
      <c r="ACE205" s="69"/>
      <c r="ACF205" s="69"/>
      <c r="ACG205" s="69"/>
      <c r="ACH205" s="69"/>
      <c r="ACI205" s="69"/>
      <c r="ACJ205" s="69"/>
      <c r="ACK205" s="69"/>
      <c r="ACL205" s="69"/>
      <c r="ACM205" s="69"/>
      <c r="ACN205" s="69"/>
      <c r="ACO205" s="69"/>
      <c r="ACP205" s="69"/>
      <c r="ACQ205" s="69"/>
      <c r="ACR205" s="69"/>
      <c r="ACS205" s="69"/>
      <c r="ACT205" s="69"/>
      <c r="ACU205" s="69"/>
      <c r="ACV205" s="69"/>
      <c r="ACW205" s="69"/>
      <c r="ACX205" s="69"/>
      <c r="ACY205" s="69"/>
      <c r="ACZ205" s="69"/>
      <c r="ADA205" s="69"/>
      <c r="ADB205" s="69"/>
      <c r="ADC205" s="69"/>
      <c r="ADD205" s="69"/>
      <c r="ADE205" s="69"/>
      <c r="ADF205" s="69"/>
      <c r="ADG205" s="69"/>
      <c r="ADH205" s="69"/>
      <c r="ADI205" s="69"/>
      <c r="ADJ205" s="69"/>
      <c r="ADK205" s="69"/>
      <c r="ADL205" s="69"/>
      <c r="ADM205" s="69"/>
      <c r="ADN205" s="69"/>
      <c r="ADO205" s="69"/>
      <c r="ADP205" s="69"/>
      <c r="ADQ205" s="69"/>
      <c r="ADR205" s="69"/>
      <c r="ADS205" s="69"/>
      <c r="ADT205" s="69"/>
      <c r="ADU205" s="69"/>
      <c r="ADV205" s="69"/>
      <c r="ADW205" s="69"/>
      <c r="ADX205" s="69"/>
      <c r="ADY205" s="69"/>
      <c r="ADZ205" s="77"/>
      <c r="AEA205" s="69"/>
      <c r="AEB205" s="69"/>
      <c r="AEC205" s="69"/>
      <c r="AED205" s="69"/>
      <c r="AEE205" s="111">
        <f t="shared" si="79"/>
        <v>200</v>
      </c>
      <c r="AEF205" s="109"/>
      <c r="AEG205" s="69"/>
      <c r="AEH205" s="69"/>
      <c r="AEI205" s="69"/>
      <c r="AEJ205" s="69"/>
      <c r="AEK205" s="69"/>
      <c r="AEL205" s="69"/>
      <c r="AEM205" s="69"/>
      <c r="AEN205" s="69"/>
      <c r="AEO205" s="69"/>
      <c r="AEP205" s="69"/>
      <c r="AEQ205" s="69"/>
      <c r="AER205" s="69"/>
      <c r="AES205" s="69"/>
      <c r="AET205" s="69"/>
      <c r="AEU205" s="69"/>
      <c r="AEV205" s="69"/>
      <c r="AEW205" s="69"/>
      <c r="AEX205" s="69"/>
      <c r="AEY205" s="69"/>
      <c r="AEZ205" s="69"/>
      <c r="AFA205" s="69"/>
      <c r="AFB205" s="113"/>
      <c r="AFC205" s="113"/>
      <c r="AFD205" s="113"/>
      <c r="AFE205" s="113"/>
      <c r="AFF205" s="113"/>
      <c r="AFG205" s="113"/>
      <c r="AFH205" s="113"/>
      <c r="AFI205" s="113"/>
      <c r="AFJ205" s="113"/>
      <c r="AFK205" s="113"/>
      <c r="AFL205" s="113"/>
      <c r="AFM205" s="113"/>
      <c r="AFN205" s="113"/>
      <c r="AFO205" s="113"/>
      <c r="AFP205" s="113"/>
      <c r="AFQ205" s="113"/>
      <c r="AFR205" s="113"/>
      <c r="AFS205" s="113"/>
      <c r="AFT205" s="113"/>
      <c r="AFU205" s="113"/>
      <c r="AFV205" s="113"/>
      <c r="AFW205" s="113"/>
      <c r="AFX205" s="113"/>
      <c r="AFY205" s="113"/>
      <c r="AFZ205" s="113"/>
      <c r="AGA205" s="69"/>
      <c r="AGB205" s="69"/>
      <c r="AGC205" s="69"/>
      <c r="AGD205" s="69"/>
      <c r="AGE205" s="69"/>
      <c r="AGF205" s="69"/>
      <c r="AGG205" s="69"/>
      <c r="AGH205" s="69"/>
      <c r="AGI205" s="69"/>
      <c r="AGJ205" s="69"/>
      <c r="AGK205" s="69"/>
      <c r="AGL205" s="69"/>
      <c r="AGM205" s="69"/>
      <c r="AGN205" s="69"/>
      <c r="AGO205" s="69"/>
      <c r="AGP205" s="69"/>
      <c r="AGQ205" s="69"/>
      <c r="AGR205" s="69"/>
      <c r="AGS205" s="69"/>
      <c r="AGT205" s="69"/>
      <c r="AGU205" s="69"/>
      <c r="AGV205" s="69"/>
      <c r="AGW205" s="69"/>
      <c r="AGX205" s="69"/>
      <c r="AGY205" s="69"/>
      <c r="AGZ205" s="69"/>
      <c r="AHA205" s="69"/>
      <c r="AHB205" s="69"/>
      <c r="AHC205" s="69"/>
      <c r="AHD205" s="69"/>
      <c r="AHE205" s="69"/>
      <c r="AHF205" s="69"/>
      <c r="AHG205" s="69"/>
      <c r="AHH205" s="69"/>
      <c r="AHI205" s="69"/>
      <c r="AHJ205" s="69"/>
      <c r="AHK205" s="69"/>
      <c r="AHL205" s="69"/>
      <c r="AHM205" s="69"/>
      <c r="AHN205" s="69"/>
      <c r="AHO205" s="69"/>
      <c r="AHP205" s="69"/>
      <c r="AHQ205" s="69"/>
      <c r="AHR205" s="69"/>
      <c r="AHS205" s="69"/>
      <c r="AHT205" s="69"/>
      <c r="AHU205" s="69"/>
      <c r="AHV205" s="69"/>
      <c r="AHW205" s="69"/>
      <c r="AHX205" s="69"/>
      <c r="AHY205" s="69"/>
      <c r="AHZ205" s="69"/>
      <c r="AIA205" s="69"/>
      <c r="AIB205" s="69"/>
    </row>
    <row r="206" spans="1:912" ht="1.5" customHeight="1" x14ac:dyDescent="0.25">
      <c r="A206" s="77"/>
      <c r="B206" s="69"/>
      <c r="C206" s="69"/>
      <c r="D206" s="69"/>
      <c r="E206" s="77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69"/>
      <c r="ER206" s="69"/>
      <c r="ES206" s="69"/>
      <c r="ET206" s="69"/>
      <c r="EU206" s="69"/>
      <c r="EV206" s="69"/>
      <c r="EW206" s="69"/>
      <c r="EX206" s="69"/>
      <c r="EY206" s="69"/>
      <c r="EZ206" s="69"/>
      <c r="FA206" s="69"/>
      <c r="FB206" s="69"/>
      <c r="FC206" s="69"/>
      <c r="FD206" s="69"/>
      <c r="FE206" s="69"/>
      <c r="FF206" s="69"/>
      <c r="FG206" s="69"/>
      <c r="FH206" s="69"/>
      <c r="FI206" s="69"/>
      <c r="FJ206" s="69"/>
      <c r="FK206" s="69"/>
      <c r="FL206" s="69"/>
      <c r="FM206" s="69"/>
      <c r="FN206" s="69"/>
      <c r="FO206" s="69"/>
      <c r="FP206" s="69"/>
      <c r="FQ206" s="69"/>
      <c r="FR206" s="69"/>
      <c r="FS206" s="69"/>
      <c r="FT206" s="69"/>
      <c r="FU206" s="69"/>
      <c r="FV206" s="69"/>
      <c r="FW206" s="69"/>
      <c r="FX206" s="69"/>
      <c r="FY206" s="69"/>
      <c r="FZ206" s="69"/>
      <c r="GA206" s="69"/>
      <c r="GB206" s="69"/>
      <c r="GC206" s="69"/>
      <c r="GD206" s="69"/>
      <c r="GE206" s="69"/>
      <c r="GF206" s="69"/>
      <c r="GG206" s="69"/>
      <c r="GH206" s="69"/>
      <c r="GI206" s="69"/>
      <c r="GJ206" s="69"/>
      <c r="GK206" s="69"/>
      <c r="GL206" s="69"/>
      <c r="GM206" s="69"/>
      <c r="GN206" s="69"/>
      <c r="GO206" s="69"/>
      <c r="GP206" s="69"/>
      <c r="GQ206" s="69"/>
      <c r="GR206" s="69"/>
      <c r="GS206" s="69"/>
      <c r="GT206" s="69"/>
      <c r="GU206" s="69"/>
      <c r="GV206" s="69"/>
      <c r="GW206" s="69"/>
      <c r="GX206" s="69"/>
      <c r="GY206" s="69"/>
      <c r="GZ206" s="69"/>
      <c r="HA206" s="69"/>
      <c r="HB206" s="69"/>
      <c r="HC206" s="69"/>
      <c r="HD206" s="69"/>
      <c r="HE206" s="69"/>
      <c r="HF206" s="69"/>
      <c r="HG206" s="69"/>
      <c r="HH206" s="69"/>
      <c r="HI206" s="69"/>
      <c r="HJ206" s="69"/>
      <c r="HK206" s="69"/>
      <c r="HL206" s="69"/>
      <c r="HM206" s="69"/>
      <c r="HN206" s="69"/>
      <c r="HO206" s="69"/>
      <c r="HP206" s="69"/>
      <c r="HQ206" s="69"/>
      <c r="HR206" s="69"/>
      <c r="HS206" s="69"/>
      <c r="HT206" s="69"/>
      <c r="HU206" s="69"/>
      <c r="HV206" s="69"/>
      <c r="HW206" s="69"/>
      <c r="HX206" s="69"/>
      <c r="HY206" s="69"/>
      <c r="HZ206" s="69"/>
      <c r="IA206" s="69"/>
      <c r="IB206" s="69"/>
      <c r="IC206" s="69"/>
      <c r="ID206" s="69"/>
      <c r="IE206" s="69"/>
      <c r="IF206" s="69"/>
      <c r="IG206" s="69"/>
      <c r="IH206" s="69"/>
      <c r="II206" s="69"/>
      <c r="IJ206" s="69"/>
      <c r="IK206" s="69"/>
      <c r="IL206" s="69"/>
      <c r="IM206" s="69"/>
      <c r="IN206" s="69"/>
      <c r="IO206" s="69"/>
      <c r="IP206" s="69"/>
      <c r="IQ206" s="69"/>
      <c r="IR206" s="69"/>
      <c r="IS206" s="69"/>
      <c r="IT206" s="69"/>
      <c r="IU206" s="69"/>
      <c r="IV206" s="69"/>
      <c r="IW206" s="69"/>
      <c r="IX206" s="69"/>
      <c r="IY206" s="69"/>
      <c r="IZ206" s="69"/>
      <c r="JA206" s="69"/>
      <c r="JB206" s="69"/>
      <c r="JC206" s="69"/>
      <c r="JD206" s="69"/>
      <c r="JE206" s="69"/>
      <c r="JF206" s="69"/>
      <c r="JG206" s="69"/>
      <c r="JH206" s="69"/>
      <c r="JI206" s="69"/>
      <c r="JJ206" s="69"/>
      <c r="JK206" s="69"/>
      <c r="JL206" s="69"/>
      <c r="JM206" s="69"/>
      <c r="JN206" s="69"/>
      <c r="JO206" s="69"/>
      <c r="JP206" s="69"/>
      <c r="JQ206" s="69"/>
      <c r="JR206" s="69"/>
      <c r="JS206" s="69"/>
      <c r="JT206" s="69"/>
      <c r="JU206" s="69"/>
      <c r="JV206" s="69"/>
      <c r="JW206" s="69"/>
      <c r="JX206" s="69"/>
      <c r="JY206" s="69"/>
      <c r="JZ206" s="69"/>
      <c r="KA206" s="69"/>
      <c r="KB206" s="69"/>
      <c r="KC206" s="69"/>
      <c r="KD206" s="69"/>
      <c r="KE206" s="69"/>
      <c r="KF206" s="69"/>
      <c r="KG206" s="69"/>
      <c r="KH206" s="69"/>
      <c r="KI206" s="69"/>
      <c r="KJ206" s="69"/>
      <c r="KK206" s="69"/>
      <c r="KL206" s="69"/>
      <c r="KM206" s="69"/>
      <c r="KN206" s="69"/>
      <c r="KO206" s="69"/>
      <c r="KP206" s="69"/>
      <c r="KQ206" s="69"/>
      <c r="KR206" s="69"/>
      <c r="KS206" s="69"/>
      <c r="KT206" s="69"/>
      <c r="KU206" s="69"/>
      <c r="KV206" s="69"/>
      <c r="KW206" s="69"/>
      <c r="KX206" s="69"/>
      <c r="KY206" s="69"/>
      <c r="KZ206" s="69"/>
      <c r="LA206" s="69"/>
      <c r="LB206" s="69"/>
      <c r="LC206" s="69"/>
      <c r="LD206" s="69"/>
      <c r="LE206" s="69"/>
      <c r="LF206" s="69"/>
      <c r="LG206" s="69"/>
      <c r="LH206" s="69"/>
      <c r="LI206" s="69"/>
      <c r="LJ206" s="69"/>
      <c r="LK206" s="69"/>
      <c r="LL206" s="69"/>
      <c r="LM206" s="69"/>
      <c r="LN206" s="69"/>
      <c r="LO206" s="69"/>
      <c r="LP206" s="69"/>
      <c r="LQ206" s="69"/>
      <c r="LR206" s="69"/>
      <c r="LS206" s="69"/>
      <c r="LT206" s="69"/>
      <c r="LU206" s="69"/>
      <c r="LV206" s="69"/>
      <c r="LW206" s="69"/>
      <c r="LX206" s="69"/>
      <c r="LY206" s="69"/>
      <c r="LZ206" s="69"/>
      <c r="MA206" s="69"/>
      <c r="MB206" s="69"/>
      <c r="MC206" s="69"/>
      <c r="MD206" s="69"/>
      <c r="ME206" s="69"/>
      <c r="MF206" s="69"/>
      <c r="MG206" s="69"/>
      <c r="MH206" s="69"/>
      <c r="MI206" s="69"/>
      <c r="MJ206" s="69"/>
      <c r="MK206" s="69"/>
      <c r="ML206" s="69"/>
      <c r="MM206" s="69"/>
      <c r="MN206" s="69"/>
      <c r="MO206" s="69"/>
      <c r="MP206" s="69"/>
      <c r="MQ206" s="69"/>
      <c r="MR206" s="69"/>
      <c r="MS206" s="69"/>
      <c r="MT206" s="69"/>
      <c r="MU206" s="69"/>
      <c r="MV206" s="69"/>
      <c r="MW206" s="69"/>
      <c r="MX206" s="69"/>
      <c r="MY206" s="69"/>
      <c r="MZ206" s="69"/>
      <c r="NA206" s="69"/>
      <c r="NB206" s="69"/>
      <c r="NC206" s="69"/>
      <c r="ND206" s="69"/>
      <c r="NE206" s="69"/>
      <c r="NF206" s="69"/>
      <c r="NG206" s="69"/>
      <c r="NH206" s="69"/>
      <c r="NI206" s="69"/>
      <c r="NJ206" s="69"/>
      <c r="NK206" s="69"/>
      <c r="NL206" s="69"/>
      <c r="NM206" s="69"/>
      <c r="NN206" s="69"/>
      <c r="NO206" s="69"/>
      <c r="NP206" s="69"/>
      <c r="NQ206" s="69"/>
      <c r="NR206" s="69"/>
      <c r="NS206" s="69"/>
      <c r="NT206" s="69"/>
      <c r="NU206" s="69"/>
      <c r="NV206" s="69"/>
      <c r="NW206" s="69"/>
      <c r="NX206" s="69"/>
      <c r="NY206" s="69"/>
      <c r="NZ206" s="69"/>
      <c r="OA206" s="69"/>
      <c r="OB206" s="69"/>
      <c r="OC206" s="69"/>
      <c r="OD206" s="69"/>
      <c r="OE206" s="69"/>
      <c r="OF206" s="69"/>
      <c r="OG206" s="69"/>
      <c r="OH206" s="69"/>
      <c r="OI206" s="69"/>
      <c r="OJ206" s="69"/>
      <c r="OK206" s="69"/>
      <c r="OL206" s="69"/>
      <c r="OM206" s="69"/>
      <c r="ON206" s="69"/>
      <c r="OO206" s="69"/>
      <c r="OP206" s="69"/>
      <c r="OQ206" s="69"/>
      <c r="OR206" s="69"/>
      <c r="OS206" s="69"/>
      <c r="OT206" s="69"/>
      <c r="OU206" s="69"/>
      <c r="OV206" s="69"/>
      <c r="OW206" s="69"/>
      <c r="OX206" s="69"/>
      <c r="OY206" s="69"/>
      <c r="OZ206" s="69"/>
      <c r="PA206" s="69"/>
      <c r="PB206" s="69"/>
      <c r="PC206" s="69"/>
      <c r="PD206" s="69"/>
      <c r="PE206" s="69"/>
      <c r="PF206" s="69"/>
      <c r="PG206" s="69"/>
      <c r="PH206" s="69"/>
      <c r="PI206" s="69"/>
      <c r="PJ206" s="69"/>
      <c r="PK206" s="69"/>
      <c r="PL206" s="69"/>
      <c r="PM206" s="69"/>
      <c r="PN206" s="69"/>
      <c r="PO206" s="69"/>
      <c r="PP206" s="69"/>
      <c r="PQ206" s="69"/>
      <c r="PR206" s="69"/>
      <c r="PS206" s="69"/>
      <c r="PT206" s="69"/>
      <c r="PU206" s="69"/>
      <c r="PV206" s="69"/>
      <c r="PW206" s="69"/>
      <c r="PX206" s="69"/>
      <c r="PY206" s="69"/>
      <c r="PZ206" s="69"/>
      <c r="QA206" s="69"/>
      <c r="QB206" s="69"/>
      <c r="QC206" s="69"/>
      <c r="QD206" s="69"/>
      <c r="QE206" s="69"/>
      <c r="QF206" s="69"/>
      <c r="QG206" s="69"/>
      <c r="QH206" s="69"/>
      <c r="QI206" s="69"/>
      <c r="QJ206" s="69"/>
      <c r="QK206" s="69"/>
      <c r="QL206" s="69"/>
      <c r="QM206" s="69"/>
      <c r="QN206" s="69"/>
      <c r="QO206" s="69"/>
      <c r="QP206" s="69"/>
      <c r="QQ206" s="69"/>
      <c r="QR206" s="69"/>
      <c r="QS206" s="69"/>
      <c r="QT206" s="69"/>
      <c r="QU206" s="69"/>
      <c r="QV206" s="69"/>
      <c r="QW206" s="69"/>
      <c r="QX206" s="69"/>
      <c r="QY206" s="69"/>
      <c r="QZ206" s="69"/>
      <c r="RA206" s="69"/>
      <c r="RB206" s="69"/>
      <c r="RC206" s="69"/>
      <c r="RD206" s="69"/>
      <c r="RE206" s="69"/>
      <c r="RF206" s="69"/>
      <c r="RG206" s="69"/>
      <c r="RH206" s="69"/>
      <c r="RI206" s="69"/>
      <c r="RJ206" s="69"/>
      <c r="RK206" s="69"/>
      <c r="RL206" s="69"/>
      <c r="RM206" s="69"/>
      <c r="RN206" s="69"/>
      <c r="RO206" s="69"/>
      <c r="RP206" s="69"/>
      <c r="RQ206" s="69"/>
      <c r="RR206" s="69"/>
      <c r="RS206" s="69"/>
      <c r="RT206" s="69"/>
      <c r="RU206" s="69"/>
      <c r="RV206" s="69"/>
      <c r="RW206" s="69"/>
      <c r="RX206" s="69"/>
      <c r="RY206" s="69"/>
      <c r="RZ206" s="69"/>
      <c r="SA206" s="69"/>
      <c r="SB206" s="69"/>
      <c r="SC206" s="69"/>
      <c r="SD206" s="69"/>
      <c r="SE206" s="69"/>
      <c r="SF206" s="69"/>
      <c r="SG206" s="69"/>
      <c r="SH206" s="69"/>
      <c r="SI206" s="69"/>
      <c r="SJ206" s="69"/>
      <c r="SK206" s="69"/>
      <c r="SL206" s="69"/>
      <c r="SM206" s="69"/>
      <c r="SN206" s="69"/>
      <c r="SO206" s="69"/>
      <c r="SP206" s="69"/>
      <c r="SQ206" s="69"/>
      <c r="SR206" s="69"/>
      <c r="SS206" s="69"/>
      <c r="ST206" s="69"/>
      <c r="SU206" s="69"/>
      <c r="SV206" s="69"/>
      <c r="SW206" s="69"/>
      <c r="SX206" s="69"/>
      <c r="SY206" s="69"/>
      <c r="SZ206" s="69"/>
      <c r="TA206" s="69"/>
      <c r="TB206" s="69"/>
      <c r="TC206" s="69"/>
      <c r="TD206" s="69"/>
      <c r="TE206" s="69"/>
      <c r="TF206" s="69"/>
      <c r="TG206" s="69"/>
      <c r="TH206" s="69"/>
      <c r="TI206" s="69"/>
      <c r="TJ206" s="69"/>
      <c r="TK206" s="69"/>
      <c r="TL206" s="69"/>
      <c r="TM206" s="69"/>
      <c r="TN206" s="69"/>
      <c r="TO206" s="69"/>
      <c r="TP206" s="69"/>
      <c r="TQ206" s="69"/>
      <c r="TR206" s="69"/>
      <c r="TS206" s="69"/>
      <c r="TT206" s="69"/>
      <c r="TU206" s="69"/>
      <c r="TV206" s="69"/>
      <c r="TW206" s="69"/>
      <c r="TX206" s="69"/>
      <c r="TY206" s="69"/>
      <c r="TZ206" s="69"/>
      <c r="UA206" s="69"/>
      <c r="UB206" s="69"/>
      <c r="UC206" s="69"/>
      <c r="UD206" s="69"/>
      <c r="UE206" s="69"/>
      <c r="UF206" s="69"/>
      <c r="UG206" s="69"/>
      <c r="UH206" s="69"/>
      <c r="UI206" s="69"/>
      <c r="UJ206" s="69"/>
      <c r="UK206" s="69"/>
      <c r="UL206" s="69"/>
      <c r="UM206" s="69"/>
      <c r="UN206" s="69"/>
      <c r="UO206" s="69"/>
      <c r="UP206" s="69"/>
      <c r="UQ206" s="69"/>
      <c r="UR206" s="69"/>
      <c r="US206" s="69"/>
      <c r="UT206" s="69"/>
      <c r="UU206" s="69"/>
      <c r="UV206" s="69"/>
      <c r="UW206" s="69"/>
      <c r="UX206" s="69"/>
      <c r="UY206" s="69"/>
      <c r="UZ206" s="69"/>
      <c r="VA206" s="69"/>
      <c r="VB206" s="69"/>
      <c r="VC206" s="69"/>
      <c r="VD206" s="69"/>
      <c r="VE206" s="69"/>
      <c r="VF206" s="69"/>
      <c r="VG206" s="69"/>
      <c r="VH206" s="69"/>
      <c r="VI206" s="69"/>
      <c r="VJ206" s="69"/>
      <c r="VK206" s="69"/>
      <c r="VL206" s="69"/>
      <c r="VM206" s="69"/>
      <c r="VN206" s="69"/>
      <c r="VO206" s="69"/>
      <c r="VP206" s="69"/>
      <c r="VQ206" s="69"/>
      <c r="VR206" s="69"/>
      <c r="VS206" s="69"/>
      <c r="VT206" s="69"/>
      <c r="VU206" s="69"/>
      <c r="VV206" s="69"/>
      <c r="VW206" s="69"/>
      <c r="VX206" s="69"/>
      <c r="VY206" s="69"/>
      <c r="VZ206" s="69"/>
      <c r="WA206" s="69"/>
      <c r="WB206" s="69"/>
      <c r="WC206" s="69"/>
      <c r="WD206" s="69"/>
      <c r="WE206" s="69"/>
      <c r="WF206" s="69"/>
      <c r="WG206" s="69"/>
      <c r="WH206" s="69"/>
      <c r="WI206" s="69"/>
      <c r="WJ206" s="69"/>
      <c r="WK206" s="69"/>
      <c r="WL206" s="69"/>
      <c r="WM206" s="69"/>
      <c r="WN206" s="69"/>
      <c r="WO206" s="69"/>
      <c r="WP206" s="69"/>
      <c r="WQ206" s="69"/>
      <c r="WR206" s="69"/>
      <c r="WS206" s="69"/>
      <c r="WT206" s="69"/>
      <c r="WU206" s="69"/>
      <c r="WV206" s="69"/>
      <c r="WW206" s="69"/>
      <c r="WX206" s="69"/>
      <c r="WY206" s="69"/>
      <c r="WZ206" s="69"/>
      <c r="XA206" s="69"/>
      <c r="XB206" s="69"/>
      <c r="XC206" s="69"/>
      <c r="XD206" s="69"/>
      <c r="XE206" s="69"/>
      <c r="XF206" s="69"/>
      <c r="XG206" s="69"/>
      <c r="XH206" s="69"/>
      <c r="XI206" s="69"/>
      <c r="XJ206" s="69"/>
      <c r="XK206" s="69"/>
      <c r="XL206" s="69"/>
      <c r="XM206" s="69"/>
      <c r="XN206" s="69"/>
      <c r="XO206" s="69"/>
      <c r="XP206" s="69"/>
      <c r="XQ206" s="69"/>
      <c r="XR206" s="69"/>
      <c r="XS206" s="69"/>
      <c r="XT206" s="69"/>
      <c r="XU206" s="69"/>
      <c r="XV206" s="69"/>
      <c r="XW206" s="69"/>
      <c r="XX206" s="69"/>
      <c r="XY206" s="69"/>
      <c r="XZ206" s="69"/>
      <c r="YA206" s="69"/>
      <c r="YB206" s="69"/>
      <c r="YC206" s="69"/>
      <c r="YD206" s="69"/>
      <c r="YE206" s="69"/>
      <c r="YF206" s="69"/>
      <c r="YG206" s="69"/>
      <c r="YH206" s="69"/>
      <c r="YI206" s="69"/>
      <c r="YJ206" s="69"/>
      <c r="YK206" s="69"/>
      <c r="YL206" s="69"/>
      <c r="YM206" s="69"/>
      <c r="YN206" s="69"/>
      <c r="YO206" s="69"/>
      <c r="YP206" s="69"/>
      <c r="YQ206" s="69"/>
      <c r="YR206" s="69"/>
      <c r="YS206" s="69"/>
      <c r="YT206" s="69"/>
      <c r="YU206" s="69"/>
      <c r="YV206" s="69"/>
      <c r="YW206" s="69"/>
      <c r="YX206" s="69"/>
      <c r="YY206" s="69"/>
      <c r="YZ206" s="69"/>
      <c r="ZA206" s="69"/>
      <c r="ZB206" s="69"/>
      <c r="ZC206" s="69"/>
      <c r="ZD206" s="69"/>
      <c r="ZE206" s="69"/>
      <c r="ZF206" s="69"/>
      <c r="ZG206" s="69"/>
      <c r="ZH206" s="69"/>
      <c r="ZI206" s="69"/>
      <c r="ZJ206" s="69"/>
      <c r="ZK206" s="69"/>
      <c r="ZL206" s="69"/>
      <c r="ZM206" s="69"/>
      <c r="ZN206" s="69"/>
      <c r="ZO206" s="69"/>
      <c r="ZP206" s="69"/>
      <c r="ZQ206" s="69"/>
      <c r="ZR206" s="69"/>
      <c r="ZS206" s="69"/>
      <c r="ZT206" s="69"/>
      <c r="ZU206" s="69"/>
      <c r="ZV206" s="69"/>
      <c r="ZW206" s="69"/>
      <c r="ZX206" s="69"/>
      <c r="ZY206" s="69"/>
      <c r="ZZ206" s="69"/>
      <c r="AAA206" s="69"/>
      <c r="AAB206" s="69"/>
      <c r="AAC206" s="69"/>
      <c r="AAD206" s="69"/>
      <c r="AAE206" s="69"/>
      <c r="AAF206" s="69"/>
      <c r="AAG206" s="69"/>
      <c r="AAH206" s="69"/>
      <c r="AAI206" s="69"/>
      <c r="AAJ206" s="69"/>
      <c r="AAK206" s="69"/>
      <c r="AAL206" s="69"/>
      <c r="AAM206" s="69"/>
      <c r="AAN206" s="69"/>
      <c r="AAO206" s="69"/>
      <c r="AAP206" s="69"/>
      <c r="AAQ206" s="69"/>
      <c r="AAR206" s="69"/>
      <c r="AAS206" s="69"/>
      <c r="AAT206" s="69"/>
      <c r="AAU206" s="69"/>
      <c r="AAV206" s="69"/>
      <c r="AAW206" s="69"/>
      <c r="AAX206" s="69"/>
      <c r="AAY206" s="69"/>
      <c r="AAZ206" s="69"/>
      <c r="ABA206" s="69"/>
      <c r="ABB206" s="69"/>
      <c r="ABC206" s="69"/>
      <c r="ABD206" s="69"/>
      <c r="ABE206" s="69"/>
      <c r="ABF206" s="69"/>
      <c r="ABG206" s="69"/>
      <c r="ABH206" s="69"/>
      <c r="ABI206" s="69"/>
      <c r="ABJ206" s="69"/>
      <c r="ABK206" s="69"/>
      <c r="ABL206" s="69"/>
      <c r="ABM206" s="69"/>
      <c r="ABN206" s="69"/>
      <c r="ABO206" s="69"/>
      <c r="ABP206" s="69"/>
      <c r="ABQ206" s="69"/>
      <c r="ABR206" s="69"/>
      <c r="ABS206" s="69"/>
      <c r="ABT206" s="69"/>
      <c r="ABU206" s="69"/>
      <c r="ABV206" s="69"/>
      <c r="ABW206" s="69"/>
      <c r="ABX206" s="69"/>
      <c r="ABY206" s="69"/>
      <c r="ABZ206" s="69"/>
      <c r="ACA206" s="69"/>
      <c r="ACB206" s="69"/>
      <c r="ACC206" s="69"/>
      <c r="ACD206" s="69"/>
      <c r="ACE206" s="69"/>
      <c r="ACF206" s="69"/>
      <c r="ACG206" s="69"/>
      <c r="ACH206" s="69"/>
      <c r="ACI206" s="69"/>
      <c r="ACJ206" s="69"/>
      <c r="ACK206" s="69"/>
      <c r="ACL206" s="69"/>
      <c r="ACM206" s="69"/>
      <c r="ACN206" s="69"/>
      <c r="ACO206" s="69"/>
      <c r="ACP206" s="69"/>
      <c r="ACQ206" s="69"/>
      <c r="ACR206" s="69"/>
      <c r="ACS206" s="69"/>
      <c r="ACT206" s="69"/>
      <c r="ACU206" s="69"/>
      <c r="ACV206" s="69"/>
      <c r="ACW206" s="69"/>
      <c r="ACX206" s="69"/>
      <c r="ACY206" s="69"/>
      <c r="ACZ206" s="69"/>
      <c r="ADA206" s="69"/>
      <c r="ADB206" s="69"/>
      <c r="ADC206" s="69"/>
      <c r="ADD206" s="69"/>
      <c r="ADE206" s="69"/>
      <c r="ADF206" s="69"/>
      <c r="ADG206" s="69"/>
      <c r="ADH206" s="69"/>
      <c r="ADI206" s="69"/>
      <c r="ADJ206" s="69"/>
      <c r="ADK206" s="69"/>
      <c r="ADL206" s="69"/>
      <c r="ADM206" s="69"/>
      <c r="ADN206" s="69"/>
      <c r="ADO206" s="69"/>
      <c r="ADP206" s="69"/>
      <c r="ADQ206" s="69"/>
      <c r="ADR206" s="69"/>
      <c r="ADS206" s="69"/>
      <c r="ADT206" s="69"/>
      <c r="ADU206" s="69"/>
      <c r="ADV206" s="69"/>
      <c r="ADW206" s="69"/>
      <c r="ADX206" s="69"/>
      <c r="ADY206" s="69"/>
      <c r="ADZ206" s="77"/>
      <c r="AEA206" s="69"/>
      <c r="AEB206" s="69"/>
      <c r="AEC206" s="69"/>
      <c r="AED206" s="69"/>
      <c r="AEE206" s="111">
        <f t="shared" si="79"/>
        <v>201</v>
      </c>
      <c r="AEF206" s="109"/>
      <c r="AEG206" s="69"/>
      <c r="AEH206" s="69"/>
      <c r="AEI206" s="69"/>
      <c r="AEJ206" s="69"/>
      <c r="AEK206" s="69"/>
      <c r="AEL206" s="69"/>
      <c r="AEM206" s="69"/>
      <c r="AEN206" s="69"/>
      <c r="AEO206" s="69"/>
      <c r="AEP206" s="69"/>
      <c r="AEQ206" s="69"/>
      <c r="AER206" s="69"/>
      <c r="AES206" s="69"/>
      <c r="AET206" s="69"/>
      <c r="AEU206" s="69"/>
      <c r="AEV206" s="69"/>
      <c r="AEW206" s="69"/>
      <c r="AEX206" s="69"/>
      <c r="AEY206" s="69"/>
      <c r="AEZ206" s="69"/>
      <c r="AFA206" s="69"/>
      <c r="AFB206" s="113"/>
      <c r="AFC206" s="113"/>
      <c r="AFD206" s="113"/>
      <c r="AFE206" s="113"/>
      <c r="AFF206" s="113"/>
      <c r="AFG206" s="113"/>
      <c r="AFH206" s="113"/>
      <c r="AFI206" s="113"/>
      <c r="AFJ206" s="113"/>
      <c r="AFK206" s="113"/>
      <c r="AFL206" s="113"/>
      <c r="AFM206" s="113"/>
      <c r="AFN206" s="113"/>
      <c r="AFO206" s="113"/>
      <c r="AFP206" s="113"/>
      <c r="AFQ206" s="113"/>
      <c r="AFR206" s="113"/>
      <c r="AFS206" s="113"/>
      <c r="AFT206" s="113"/>
      <c r="AFU206" s="113"/>
      <c r="AFV206" s="113"/>
      <c r="AFW206" s="113"/>
      <c r="AFX206" s="113"/>
      <c r="AFY206" s="113"/>
      <c r="AFZ206" s="113"/>
      <c r="AGA206" s="69"/>
      <c r="AGB206" s="69"/>
      <c r="AGC206" s="69"/>
      <c r="AGD206" s="69"/>
      <c r="AGE206" s="69"/>
      <c r="AGF206" s="69"/>
      <c r="AGG206" s="69"/>
      <c r="AGH206" s="69"/>
      <c r="AGI206" s="69"/>
      <c r="AGJ206" s="69"/>
      <c r="AGK206" s="69"/>
      <c r="AGL206" s="69"/>
      <c r="AGM206" s="69"/>
      <c r="AGN206" s="69"/>
      <c r="AGO206" s="69"/>
      <c r="AGP206" s="69"/>
      <c r="AGQ206" s="69"/>
      <c r="AGR206" s="69"/>
      <c r="AGS206" s="69"/>
      <c r="AGT206" s="69"/>
      <c r="AGU206" s="69"/>
      <c r="AGV206" s="69"/>
      <c r="AGW206" s="69"/>
      <c r="AGX206" s="69"/>
      <c r="AGY206" s="69"/>
      <c r="AGZ206" s="69"/>
      <c r="AHA206" s="69"/>
      <c r="AHB206" s="69"/>
      <c r="AHC206" s="69"/>
      <c r="AHD206" s="69"/>
      <c r="AHE206" s="69"/>
      <c r="AHF206" s="69"/>
      <c r="AHG206" s="69"/>
      <c r="AHH206" s="69"/>
      <c r="AHI206" s="69"/>
      <c r="AHJ206" s="69"/>
      <c r="AHK206" s="69"/>
      <c r="AHL206" s="69"/>
      <c r="AHM206" s="69"/>
      <c r="AHN206" s="69"/>
      <c r="AHO206" s="69"/>
      <c r="AHP206" s="69"/>
      <c r="AHQ206" s="69"/>
      <c r="AHR206" s="69"/>
      <c r="AHS206" s="69"/>
      <c r="AHT206" s="69"/>
      <c r="AHU206" s="69"/>
      <c r="AHV206" s="69"/>
      <c r="AHW206" s="69"/>
      <c r="AHX206" s="69"/>
      <c r="AHY206" s="69"/>
      <c r="AHZ206" s="69"/>
      <c r="AIA206" s="69"/>
      <c r="AIB206" s="69"/>
    </row>
    <row r="207" spans="1:912" ht="1.5" customHeight="1" x14ac:dyDescent="0.25">
      <c r="A207" s="77"/>
      <c r="B207" s="69"/>
      <c r="C207" s="69"/>
      <c r="D207" s="69"/>
      <c r="E207" s="77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69"/>
      <c r="ER207" s="69"/>
      <c r="ES207" s="69"/>
      <c r="ET207" s="69"/>
      <c r="EU207" s="69"/>
      <c r="EV207" s="69"/>
      <c r="EW207" s="69"/>
      <c r="EX207" s="69"/>
      <c r="EY207" s="69"/>
      <c r="EZ207" s="69"/>
      <c r="FA207" s="69"/>
      <c r="FB207" s="69"/>
      <c r="FC207" s="69"/>
      <c r="FD207" s="69"/>
      <c r="FE207" s="69"/>
      <c r="FF207" s="69"/>
      <c r="FG207" s="69"/>
      <c r="FH207" s="69"/>
      <c r="FI207" s="69"/>
      <c r="FJ207" s="69"/>
      <c r="FK207" s="69"/>
      <c r="FL207" s="69"/>
      <c r="FM207" s="69"/>
      <c r="FN207" s="69"/>
      <c r="FO207" s="69"/>
      <c r="FP207" s="69"/>
      <c r="FQ207" s="69"/>
      <c r="FR207" s="69"/>
      <c r="FS207" s="69"/>
      <c r="FT207" s="69"/>
      <c r="FU207" s="69"/>
      <c r="FV207" s="69"/>
      <c r="FW207" s="69"/>
      <c r="FX207" s="69"/>
      <c r="FY207" s="69"/>
      <c r="FZ207" s="69"/>
      <c r="GA207" s="69"/>
      <c r="GB207" s="69"/>
      <c r="GC207" s="69"/>
      <c r="GD207" s="69"/>
      <c r="GE207" s="69"/>
      <c r="GF207" s="69"/>
      <c r="GG207" s="69"/>
      <c r="GH207" s="69"/>
      <c r="GI207" s="69"/>
      <c r="GJ207" s="69"/>
      <c r="GK207" s="69"/>
      <c r="GL207" s="69"/>
      <c r="GM207" s="69"/>
      <c r="GN207" s="69"/>
      <c r="GO207" s="69"/>
      <c r="GP207" s="69"/>
      <c r="GQ207" s="69"/>
      <c r="GR207" s="69"/>
      <c r="GS207" s="69"/>
      <c r="GT207" s="69"/>
      <c r="GU207" s="69"/>
      <c r="GV207" s="69"/>
      <c r="GW207" s="69"/>
      <c r="GX207" s="69"/>
      <c r="GY207" s="69"/>
      <c r="GZ207" s="69"/>
      <c r="HA207" s="69"/>
      <c r="HB207" s="69"/>
      <c r="HC207" s="69"/>
      <c r="HD207" s="69"/>
      <c r="HE207" s="69"/>
      <c r="HF207" s="69"/>
      <c r="HG207" s="69"/>
      <c r="HH207" s="69"/>
      <c r="HI207" s="69"/>
      <c r="HJ207" s="69"/>
      <c r="HK207" s="69"/>
      <c r="HL207" s="69"/>
      <c r="HM207" s="69"/>
      <c r="HN207" s="69"/>
      <c r="HO207" s="69"/>
      <c r="HP207" s="69"/>
      <c r="HQ207" s="69"/>
      <c r="HR207" s="69"/>
      <c r="HS207" s="69"/>
      <c r="HT207" s="69"/>
      <c r="HU207" s="69"/>
      <c r="HV207" s="69"/>
      <c r="HW207" s="69"/>
      <c r="HX207" s="69"/>
      <c r="HY207" s="69"/>
      <c r="HZ207" s="69"/>
      <c r="IA207" s="69"/>
      <c r="IB207" s="69"/>
      <c r="IC207" s="69"/>
      <c r="ID207" s="69"/>
      <c r="IE207" s="69"/>
      <c r="IF207" s="69"/>
      <c r="IG207" s="69"/>
      <c r="IH207" s="69"/>
      <c r="II207" s="69"/>
      <c r="IJ207" s="69"/>
      <c r="IK207" s="69"/>
      <c r="IL207" s="69"/>
      <c r="IM207" s="69"/>
      <c r="IN207" s="69"/>
      <c r="IO207" s="69"/>
      <c r="IP207" s="69"/>
      <c r="IQ207" s="69"/>
      <c r="IR207" s="69"/>
      <c r="IS207" s="69"/>
      <c r="IT207" s="69"/>
      <c r="IU207" s="69"/>
      <c r="IV207" s="69"/>
      <c r="IW207" s="69"/>
      <c r="IX207" s="69"/>
      <c r="IY207" s="69"/>
      <c r="IZ207" s="69"/>
      <c r="JA207" s="69"/>
      <c r="JB207" s="69"/>
      <c r="JC207" s="69"/>
      <c r="JD207" s="69"/>
      <c r="JE207" s="69"/>
      <c r="JF207" s="69"/>
      <c r="JG207" s="69"/>
      <c r="JH207" s="69"/>
      <c r="JI207" s="69"/>
      <c r="JJ207" s="69"/>
      <c r="JK207" s="69"/>
      <c r="JL207" s="69"/>
      <c r="JM207" s="69"/>
      <c r="JN207" s="69"/>
      <c r="JO207" s="69"/>
      <c r="JP207" s="69"/>
      <c r="JQ207" s="69"/>
      <c r="JR207" s="69"/>
      <c r="JS207" s="69"/>
      <c r="JT207" s="69"/>
      <c r="JU207" s="69"/>
      <c r="JV207" s="69"/>
      <c r="JW207" s="69"/>
      <c r="JX207" s="69"/>
      <c r="JY207" s="69"/>
      <c r="JZ207" s="69"/>
      <c r="KA207" s="69"/>
      <c r="KB207" s="69"/>
      <c r="KC207" s="69"/>
      <c r="KD207" s="69"/>
      <c r="KE207" s="69"/>
      <c r="KF207" s="69"/>
      <c r="KG207" s="69"/>
      <c r="KH207" s="69"/>
      <c r="KI207" s="69"/>
      <c r="KJ207" s="69"/>
      <c r="KK207" s="69"/>
      <c r="KL207" s="69"/>
      <c r="KM207" s="69"/>
      <c r="KN207" s="69"/>
      <c r="KO207" s="69"/>
      <c r="KP207" s="69"/>
      <c r="KQ207" s="69"/>
      <c r="KR207" s="69"/>
      <c r="KS207" s="69"/>
      <c r="KT207" s="69"/>
      <c r="KU207" s="69"/>
      <c r="KV207" s="69"/>
      <c r="KW207" s="69"/>
      <c r="KX207" s="69"/>
      <c r="KY207" s="69"/>
      <c r="KZ207" s="69"/>
      <c r="LA207" s="69"/>
      <c r="LB207" s="69"/>
      <c r="LC207" s="69"/>
      <c r="LD207" s="69"/>
      <c r="LE207" s="69"/>
      <c r="LF207" s="69"/>
      <c r="LG207" s="69"/>
      <c r="LH207" s="69"/>
      <c r="LI207" s="69"/>
      <c r="LJ207" s="69"/>
      <c r="LK207" s="69"/>
      <c r="LL207" s="69"/>
      <c r="LM207" s="69"/>
      <c r="LN207" s="69"/>
      <c r="LO207" s="69"/>
      <c r="LP207" s="69"/>
      <c r="LQ207" s="69"/>
      <c r="LR207" s="69"/>
      <c r="LS207" s="69"/>
      <c r="LT207" s="69"/>
      <c r="LU207" s="69"/>
      <c r="LV207" s="69"/>
      <c r="LW207" s="69"/>
      <c r="LX207" s="69"/>
      <c r="LY207" s="69"/>
      <c r="LZ207" s="69"/>
      <c r="MA207" s="69"/>
      <c r="MB207" s="69"/>
      <c r="MC207" s="69"/>
      <c r="MD207" s="69"/>
      <c r="ME207" s="69"/>
      <c r="MF207" s="69"/>
      <c r="MG207" s="69"/>
      <c r="MH207" s="69"/>
      <c r="MI207" s="69"/>
      <c r="MJ207" s="69"/>
      <c r="MK207" s="69"/>
      <c r="ML207" s="69"/>
      <c r="MM207" s="69"/>
      <c r="MN207" s="69"/>
      <c r="MO207" s="69"/>
      <c r="MP207" s="69"/>
      <c r="MQ207" s="69"/>
      <c r="MR207" s="69"/>
      <c r="MS207" s="69"/>
      <c r="MT207" s="69"/>
      <c r="MU207" s="69"/>
      <c r="MV207" s="69"/>
      <c r="MW207" s="69"/>
      <c r="MX207" s="69"/>
      <c r="MY207" s="69"/>
      <c r="MZ207" s="69"/>
      <c r="NA207" s="69"/>
      <c r="NB207" s="69"/>
      <c r="NC207" s="69"/>
      <c r="ND207" s="69"/>
      <c r="NE207" s="69"/>
      <c r="NF207" s="69"/>
      <c r="NG207" s="69"/>
      <c r="NH207" s="69"/>
      <c r="NI207" s="69"/>
      <c r="NJ207" s="69"/>
      <c r="NK207" s="69"/>
      <c r="NL207" s="69"/>
      <c r="NM207" s="69"/>
      <c r="NN207" s="69"/>
      <c r="NO207" s="69"/>
      <c r="NP207" s="69"/>
      <c r="NQ207" s="69"/>
      <c r="NR207" s="69"/>
      <c r="NS207" s="69"/>
      <c r="NT207" s="69"/>
      <c r="NU207" s="69"/>
      <c r="NV207" s="69"/>
      <c r="NW207" s="69"/>
      <c r="NX207" s="69"/>
      <c r="NY207" s="69"/>
      <c r="NZ207" s="69"/>
      <c r="OA207" s="69"/>
      <c r="OB207" s="69"/>
      <c r="OC207" s="69"/>
      <c r="OD207" s="69"/>
      <c r="OE207" s="69"/>
      <c r="OF207" s="69"/>
      <c r="OG207" s="69"/>
      <c r="OH207" s="69"/>
      <c r="OI207" s="69"/>
      <c r="OJ207" s="69"/>
      <c r="OK207" s="69"/>
      <c r="OL207" s="69"/>
      <c r="OM207" s="69"/>
      <c r="ON207" s="69"/>
      <c r="OO207" s="69"/>
      <c r="OP207" s="69"/>
      <c r="OQ207" s="69"/>
      <c r="OR207" s="69"/>
      <c r="OS207" s="69"/>
      <c r="OT207" s="69"/>
      <c r="OU207" s="69"/>
      <c r="OV207" s="69"/>
      <c r="OW207" s="69"/>
      <c r="OX207" s="69"/>
      <c r="OY207" s="69"/>
      <c r="OZ207" s="69"/>
      <c r="PA207" s="69"/>
      <c r="PB207" s="69"/>
      <c r="PC207" s="69"/>
      <c r="PD207" s="69"/>
      <c r="PE207" s="69"/>
      <c r="PF207" s="69"/>
      <c r="PG207" s="69"/>
      <c r="PH207" s="69"/>
      <c r="PI207" s="69"/>
      <c r="PJ207" s="69"/>
      <c r="PK207" s="69"/>
      <c r="PL207" s="69"/>
      <c r="PM207" s="69"/>
      <c r="PN207" s="69"/>
      <c r="PO207" s="69"/>
      <c r="PP207" s="69"/>
      <c r="PQ207" s="69"/>
      <c r="PR207" s="69"/>
      <c r="PS207" s="69"/>
      <c r="PT207" s="69"/>
      <c r="PU207" s="69"/>
      <c r="PV207" s="69"/>
      <c r="PW207" s="69"/>
      <c r="PX207" s="69"/>
      <c r="PY207" s="69"/>
      <c r="PZ207" s="69"/>
      <c r="QA207" s="69"/>
      <c r="QB207" s="69"/>
      <c r="QC207" s="69"/>
      <c r="QD207" s="69"/>
      <c r="QE207" s="69"/>
      <c r="QF207" s="69"/>
      <c r="QG207" s="69"/>
      <c r="QH207" s="69"/>
      <c r="QI207" s="69"/>
      <c r="QJ207" s="69"/>
      <c r="QK207" s="69"/>
      <c r="QL207" s="69"/>
      <c r="QM207" s="69"/>
      <c r="QN207" s="69"/>
      <c r="QO207" s="69"/>
      <c r="QP207" s="69"/>
      <c r="QQ207" s="69"/>
      <c r="QR207" s="69"/>
      <c r="QS207" s="69"/>
      <c r="QT207" s="69"/>
      <c r="QU207" s="69"/>
      <c r="QV207" s="69"/>
      <c r="QW207" s="69"/>
      <c r="QX207" s="69"/>
      <c r="QY207" s="69"/>
      <c r="QZ207" s="69"/>
      <c r="RA207" s="69"/>
      <c r="RB207" s="69"/>
      <c r="RC207" s="69"/>
      <c r="RD207" s="69"/>
      <c r="RE207" s="69"/>
      <c r="RF207" s="69"/>
      <c r="RG207" s="69"/>
      <c r="RH207" s="69"/>
      <c r="RI207" s="69"/>
      <c r="RJ207" s="69"/>
      <c r="RK207" s="69"/>
      <c r="RL207" s="69"/>
      <c r="RM207" s="69"/>
      <c r="RN207" s="69"/>
      <c r="RO207" s="69"/>
      <c r="RP207" s="69"/>
      <c r="RQ207" s="69"/>
      <c r="RR207" s="69"/>
      <c r="RS207" s="69"/>
      <c r="RT207" s="69"/>
      <c r="RU207" s="69"/>
      <c r="RV207" s="69"/>
      <c r="RW207" s="69"/>
      <c r="RX207" s="69"/>
      <c r="RY207" s="69"/>
      <c r="RZ207" s="69"/>
      <c r="SA207" s="69"/>
      <c r="SB207" s="69"/>
      <c r="SC207" s="69"/>
      <c r="SD207" s="69"/>
      <c r="SE207" s="69"/>
      <c r="SF207" s="69"/>
      <c r="SG207" s="69"/>
      <c r="SH207" s="69"/>
      <c r="SI207" s="69"/>
      <c r="SJ207" s="69"/>
      <c r="SK207" s="69"/>
      <c r="SL207" s="69"/>
      <c r="SM207" s="69"/>
      <c r="SN207" s="69"/>
      <c r="SO207" s="69"/>
      <c r="SP207" s="69"/>
      <c r="SQ207" s="69"/>
      <c r="SR207" s="69"/>
      <c r="SS207" s="69"/>
      <c r="ST207" s="69"/>
      <c r="SU207" s="69"/>
      <c r="SV207" s="69"/>
      <c r="SW207" s="69"/>
      <c r="SX207" s="69"/>
      <c r="SY207" s="69"/>
      <c r="SZ207" s="69"/>
      <c r="TA207" s="69"/>
      <c r="TB207" s="69"/>
      <c r="TC207" s="69"/>
      <c r="TD207" s="69"/>
      <c r="TE207" s="69"/>
      <c r="TF207" s="69"/>
      <c r="TG207" s="69"/>
      <c r="TH207" s="69"/>
      <c r="TI207" s="69"/>
      <c r="TJ207" s="69"/>
      <c r="TK207" s="69"/>
      <c r="TL207" s="69"/>
      <c r="TM207" s="69"/>
      <c r="TN207" s="69"/>
      <c r="TO207" s="69"/>
      <c r="TP207" s="69"/>
      <c r="TQ207" s="69"/>
      <c r="TR207" s="69"/>
      <c r="TS207" s="69"/>
      <c r="TT207" s="69"/>
      <c r="TU207" s="69"/>
      <c r="TV207" s="69"/>
      <c r="TW207" s="69"/>
      <c r="TX207" s="69"/>
      <c r="TY207" s="69"/>
      <c r="TZ207" s="69"/>
      <c r="UA207" s="69"/>
      <c r="UB207" s="69"/>
      <c r="UC207" s="69"/>
      <c r="UD207" s="69"/>
      <c r="UE207" s="69"/>
      <c r="UF207" s="69"/>
      <c r="UG207" s="69"/>
      <c r="UH207" s="69"/>
      <c r="UI207" s="69"/>
      <c r="UJ207" s="69"/>
      <c r="UK207" s="69"/>
      <c r="UL207" s="69"/>
      <c r="UM207" s="69"/>
      <c r="UN207" s="69"/>
      <c r="UO207" s="69"/>
      <c r="UP207" s="69"/>
      <c r="UQ207" s="69"/>
      <c r="UR207" s="69"/>
      <c r="US207" s="69"/>
      <c r="UT207" s="69"/>
      <c r="UU207" s="69"/>
      <c r="UV207" s="69"/>
      <c r="UW207" s="69"/>
      <c r="UX207" s="69"/>
      <c r="UY207" s="69"/>
      <c r="UZ207" s="69"/>
      <c r="VA207" s="69"/>
      <c r="VB207" s="69"/>
      <c r="VC207" s="69"/>
      <c r="VD207" s="69"/>
      <c r="VE207" s="69"/>
      <c r="VF207" s="69"/>
      <c r="VG207" s="69"/>
      <c r="VH207" s="69"/>
      <c r="VI207" s="69"/>
      <c r="VJ207" s="69"/>
      <c r="VK207" s="69"/>
      <c r="VL207" s="69"/>
      <c r="VM207" s="69"/>
      <c r="VN207" s="69"/>
      <c r="VO207" s="69"/>
      <c r="VP207" s="69"/>
      <c r="VQ207" s="69"/>
      <c r="VR207" s="69"/>
      <c r="VS207" s="69"/>
      <c r="VT207" s="69"/>
      <c r="VU207" s="69"/>
      <c r="VV207" s="69"/>
      <c r="VW207" s="69"/>
      <c r="VX207" s="69"/>
      <c r="VY207" s="69"/>
      <c r="VZ207" s="69"/>
      <c r="WA207" s="69"/>
      <c r="WB207" s="69"/>
      <c r="WC207" s="69"/>
      <c r="WD207" s="69"/>
      <c r="WE207" s="69"/>
      <c r="WF207" s="69"/>
      <c r="WG207" s="69"/>
      <c r="WH207" s="69"/>
      <c r="WI207" s="69"/>
      <c r="WJ207" s="69"/>
      <c r="WK207" s="69"/>
      <c r="WL207" s="69"/>
      <c r="WM207" s="69"/>
      <c r="WN207" s="69"/>
      <c r="WO207" s="69"/>
      <c r="WP207" s="69"/>
      <c r="WQ207" s="69"/>
      <c r="WR207" s="69"/>
      <c r="WS207" s="69"/>
      <c r="WT207" s="69"/>
      <c r="WU207" s="69"/>
      <c r="WV207" s="69"/>
      <c r="WW207" s="69"/>
      <c r="WX207" s="69"/>
      <c r="WY207" s="69"/>
      <c r="WZ207" s="69"/>
      <c r="XA207" s="69"/>
      <c r="XB207" s="69"/>
      <c r="XC207" s="69"/>
      <c r="XD207" s="69"/>
      <c r="XE207" s="69"/>
      <c r="XF207" s="69"/>
      <c r="XG207" s="69"/>
      <c r="XH207" s="69"/>
      <c r="XI207" s="69"/>
      <c r="XJ207" s="69"/>
      <c r="XK207" s="69"/>
      <c r="XL207" s="69"/>
      <c r="XM207" s="69"/>
      <c r="XN207" s="69"/>
      <c r="XO207" s="69"/>
      <c r="XP207" s="69"/>
      <c r="XQ207" s="69"/>
      <c r="XR207" s="69"/>
      <c r="XS207" s="69"/>
      <c r="XT207" s="69"/>
      <c r="XU207" s="69"/>
      <c r="XV207" s="69"/>
      <c r="XW207" s="69"/>
      <c r="XX207" s="69"/>
      <c r="XY207" s="69"/>
      <c r="XZ207" s="69"/>
      <c r="YA207" s="69"/>
      <c r="YB207" s="69"/>
      <c r="YC207" s="69"/>
      <c r="YD207" s="69"/>
      <c r="YE207" s="69"/>
      <c r="YF207" s="69"/>
      <c r="YG207" s="69"/>
      <c r="YH207" s="69"/>
      <c r="YI207" s="69"/>
      <c r="YJ207" s="69"/>
      <c r="YK207" s="69"/>
      <c r="YL207" s="69"/>
      <c r="YM207" s="69"/>
      <c r="YN207" s="69"/>
      <c r="YO207" s="69"/>
      <c r="YP207" s="69"/>
      <c r="YQ207" s="69"/>
      <c r="YR207" s="69"/>
      <c r="YS207" s="69"/>
      <c r="YT207" s="69"/>
      <c r="YU207" s="69"/>
      <c r="YV207" s="69"/>
      <c r="YW207" s="69"/>
      <c r="YX207" s="69"/>
      <c r="YY207" s="69"/>
      <c r="YZ207" s="69"/>
      <c r="ZA207" s="69"/>
      <c r="ZB207" s="69"/>
      <c r="ZC207" s="69"/>
      <c r="ZD207" s="69"/>
      <c r="ZE207" s="69"/>
      <c r="ZF207" s="69"/>
      <c r="ZG207" s="69"/>
      <c r="ZH207" s="69"/>
      <c r="ZI207" s="69"/>
      <c r="ZJ207" s="69"/>
      <c r="ZK207" s="69"/>
      <c r="ZL207" s="69"/>
      <c r="ZM207" s="69"/>
      <c r="ZN207" s="69"/>
      <c r="ZO207" s="69"/>
      <c r="ZP207" s="69"/>
      <c r="ZQ207" s="69"/>
      <c r="ZR207" s="69"/>
      <c r="ZS207" s="69"/>
      <c r="ZT207" s="69"/>
      <c r="ZU207" s="69"/>
      <c r="ZV207" s="69"/>
      <c r="ZW207" s="69"/>
      <c r="ZX207" s="69"/>
      <c r="ZY207" s="69"/>
      <c r="ZZ207" s="69"/>
      <c r="AAA207" s="69"/>
      <c r="AAB207" s="69"/>
      <c r="AAC207" s="69"/>
      <c r="AAD207" s="69"/>
      <c r="AAE207" s="69"/>
      <c r="AAF207" s="69"/>
      <c r="AAG207" s="69"/>
      <c r="AAH207" s="69"/>
      <c r="AAI207" s="69"/>
      <c r="AAJ207" s="69"/>
      <c r="AAK207" s="69"/>
      <c r="AAL207" s="69"/>
      <c r="AAM207" s="69"/>
      <c r="AAN207" s="69"/>
      <c r="AAO207" s="69"/>
      <c r="AAP207" s="69"/>
      <c r="AAQ207" s="69"/>
      <c r="AAR207" s="69"/>
      <c r="AAS207" s="69"/>
      <c r="AAT207" s="69"/>
      <c r="AAU207" s="69"/>
      <c r="AAV207" s="69"/>
      <c r="AAW207" s="69"/>
      <c r="AAX207" s="69"/>
      <c r="AAY207" s="69"/>
      <c r="AAZ207" s="69"/>
      <c r="ABA207" s="69"/>
      <c r="ABB207" s="69"/>
      <c r="ABC207" s="69"/>
      <c r="ABD207" s="69"/>
      <c r="ABE207" s="69"/>
      <c r="ABF207" s="69"/>
      <c r="ABG207" s="69"/>
      <c r="ABH207" s="69"/>
      <c r="ABI207" s="69"/>
      <c r="ABJ207" s="69"/>
      <c r="ABK207" s="69"/>
      <c r="ABL207" s="69"/>
      <c r="ABM207" s="69"/>
      <c r="ABN207" s="69"/>
      <c r="ABO207" s="69"/>
      <c r="ABP207" s="69"/>
      <c r="ABQ207" s="69"/>
      <c r="ABR207" s="69"/>
      <c r="ABS207" s="69"/>
      <c r="ABT207" s="69"/>
      <c r="ABU207" s="69"/>
      <c r="ABV207" s="69"/>
      <c r="ABW207" s="69"/>
      <c r="ABX207" s="69"/>
      <c r="ABY207" s="69"/>
      <c r="ABZ207" s="69"/>
      <c r="ACA207" s="69"/>
      <c r="ACB207" s="69"/>
      <c r="ACC207" s="69"/>
      <c r="ACD207" s="69"/>
      <c r="ACE207" s="69"/>
      <c r="ACF207" s="69"/>
      <c r="ACG207" s="69"/>
      <c r="ACH207" s="69"/>
      <c r="ACI207" s="69"/>
      <c r="ACJ207" s="69"/>
      <c r="ACK207" s="69"/>
      <c r="ACL207" s="69"/>
      <c r="ACM207" s="69"/>
      <c r="ACN207" s="69"/>
      <c r="ACO207" s="69"/>
      <c r="ACP207" s="69"/>
      <c r="ACQ207" s="69"/>
      <c r="ACR207" s="69"/>
      <c r="ACS207" s="69"/>
      <c r="ACT207" s="69"/>
      <c r="ACU207" s="69"/>
      <c r="ACV207" s="69"/>
      <c r="ACW207" s="69"/>
      <c r="ACX207" s="69"/>
      <c r="ACY207" s="69"/>
      <c r="ACZ207" s="69"/>
      <c r="ADA207" s="69"/>
      <c r="ADB207" s="69"/>
      <c r="ADC207" s="69"/>
      <c r="ADD207" s="69"/>
      <c r="ADE207" s="69"/>
      <c r="ADF207" s="69"/>
      <c r="ADG207" s="69"/>
      <c r="ADH207" s="69"/>
      <c r="ADI207" s="69"/>
      <c r="ADJ207" s="69"/>
      <c r="ADK207" s="69"/>
      <c r="ADL207" s="69"/>
      <c r="ADM207" s="69"/>
      <c r="ADN207" s="69"/>
      <c r="ADO207" s="69"/>
      <c r="ADP207" s="69"/>
      <c r="ADQ207" s="69"/>
      <c r="ADR207" s="69"/>
      <c r="ADS207" s="69"/>
      <c r="ADT207" s="69"/>
      <c r="ADU207" s="69"/>
      <c r="ADV207" s="69"/>
      <c r="ADW207" s="69"/>
      <c r="ADX207" s="69"/>
      <c r="ADY207" s="69"/>
      <c r="ADZ207" s="77"/>
      <c r="AEA207" s="69"/>
      <c r="AEB207" s="69"/>
      <c r="AEC207" s="69"/>
      <c r="AED207" s="69"/>
      <c r="AEE207" s="111">
        <f t="shared" si="79"/>
        <v>202</v>
      </c>
      <c r="AEF207" s="109"/>
      <c r="AEG207" s="69"/>
      <c r="AEH207" s="69"/>
      <c r="AEI207" s="69"/>
      <c r="AEJ207" s="69"/>
      <c r="AEK207" s="69"/>
      <c r="AEL207" s="69"/>
      <c r="AEM207" s="69"/>
      <c r="AEN207" s="69"/>
      <c r="AEO207" s="69"/>
      <c r="AEP207" s="69"/>
      <c r="AEQ207" s="69"/>
      <c r="AER207" s="69"/>
      <c r="AES207" s="69"/>
      <c r="AET207" s="69"/>
      <c r="AEU207" s="69"/>
      <c r="AEV207" s="69"/>
      <c r="AEW207" s="69"/>
      <c r="AEX207" s="69"/>
      <c r="AEY207" s="69"/>
      <c r="AEZ207" s="69"/>
      <c r="AFA207" s="69"/>
      <c r="AFB207" s="113"/>
      <c r="AFC207" s="113"/>
      <c r="AFD207" s="113"/>
      <c r="AFE207" s="113"/>
      <c r="AFF207" s="113"/>
      <c r="AFG207" s="113"/>
      <c r="AFH207" s="113"/>
      <c r="AFI207" s="113"/>
      <c r="AFJ207" s="113"/>
      <c r="AFK207" s="113"/>
      <c r="AFL207" s="113"/>
      <c r="AFM207" s="113"/>
      <c r="AFN207" s="113"/>
      <c r="AFO207" s="113"/>
      <c r="AFP207" s="113"/>
      <c r="AFQ207" s="113"/>
      <c r="AFR207" s="113"/>
      <c r="AFS207" s="113"/>
      <c r="AFT207" s="113"/>
      <c r="AFU207" s="113"/>
      <c r="AFV207" s="113"/>
      <c r="AFW207" s="113"/>
      <c r="AFX207" s="113"/>
      <c r="AFY207" s="113"/>
      <c r="AFZ207" s="113"/>
      <c r="AGA207" s="69"/>
      <c r="AGB207" s="69"/>
      <c r="AGC207" s="69"/>
      <c r="AGD207" s="69"/>
      <c r="AGE207" s="69"/>
      <c r="AGF207" s="69"/>
      <c r="AGG207" s="69"/>
      <c r="AGH207" s="69"/>
      <c r="AGI207" s="69"/>
      <c r="AGJ207" s="69"/>
      <c r="AGK207" s="69"/>
      <c r="AGL207" s="69"/>
      <c r="AGM207" s="69"/>
      <c r="AGN207" s="69"/>
      <c r="AGO207" s="69"/>
      <c r="AGP207" s="69"/>
      <c r="AGQ207" s="69"/>
      <c r="AGR207" s="69"/>
      <c r="AGS207" s="69"/>
      <c r="AGT207" s="69"/>
      <c r="AGU207" s="69"/>
      <c r="AGV207" s="69"/>
      <c r="AGW207" s="69"/>
      <c r="AGX207" s="69"/>
      <c r="AGY207" s="69"/>
      <c r="AGZ207" s="69"/>
      <c r="AHA207" s="69"/>
      <c r="AHB207" s="69"/>
      <c r="AHC207" s="69"/>
      <c r="AHD207" s="69"/>
      <c r="AHE207" s="69"/>
      <c r="AHF207" s="69"/>
      <c r="AHG207" s="69"/>
      <c r="AHH207" s="69"/>
      <c r="AHI207" s="69"/>
      <c r="AHJ207" s="69"/>
      <c r="AHK207" s="69"/>
      <c r="AHL207" s="69"/>
      <c r="AHM207" s="69"/>
      <c r="AHN207" s="69"/>
      <c r="AHO207" s="69"/>
      <c r="AHP207" s="69"/>
      <c r="AHQ207" s="69"/>
      <c r="AHR207" s="69"/>
      <c r="AHS207" s="69"/>
      <c r="AHT207" s="69"/>
      <c r="AHU207" s="69"/>
      <c r="AHV207" s="69"/>
      <c r="AHW207" s="69"/>
      <c r="AHX207" s="69"/>
      <c r="AHY207" s="69"/>
      <c r="AHZ207" s="69"/>
      <c r="AIA207" s="69"/>
      <c r="AIB207" s="69"/>
    </row>
    <row r="208" spans="1:912" ht="1.5" customHeight="1" x14ac:dyDescent="0.25">
      <c r="A208" s="77"/>
      <c r="B208" s="69"/>
      <c r="C208" s="69"/>
      <c r="D208" s="69"/>
      <c r="E208" s="77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/>
      <c r="FA208" s="69"/>
      <c r="FB208" s="69"/>
      <c r="FC208" s="69"/>
      <c r="FD208" s="69"/>
      <c r="FE208" s="69"/>
      <c r="FF208" s="69"/>
      <c r="FG208" s="69"/>
      <c r="FH208" s="69"/>
      <c r="FI208" s="69"/>
      <c r="FJ208" s="69"/>
      <c r="FK208" s="69"/>
      <c r="FL208" s="69"/>
      <c r="FM208" s="69"/>
      <c r="FN208" s="69"/>
      <c r="FO208" s="69"/>
      <c r="FP208" s="69"/>
      <c r="FQ208" s="69"/>
      <c r="FR208" s="69"/>
      <c r="FS208" s="69"/>
      <c r="FT208" s="69"/>
      <c r="FU208" s="69"/>
      <c r="FV208" s="69"/>
      <c r="FW208" s="69"/>
      <c r="FX208" s="69"/>
      <c r="FY208" s="69"/>
      <c r="FZ208" s="69"/>
      <c r="GA208" s="69"/>
      <c r="GB208" s="69"/>
      <c r="GC208" s="69"/>
      <c r="GD208" s="69"/>
      <c r="GE208" s="69"/>
      <c r="GF208" s="69"/>
      <c r="GG208" s="69"/>
      <c r="GH208" s="69"/>
      <c r="GI208" s="69"/>
      <c r="GJ208" s="69"/>
      <c r="GK208" s="69"/>
      <c r="GL208" s="69"/>
      <c r="GM208" s="69"/>
      <c r="GN208" s="69"/>
      <c r="GO208" s="69"/>
      <c r="GP208" s="69"/>
      <c r="GQ208" s="69"/>
      <c r="GR208" s="69"/>
      <c r="GS208" s="69"/>
      <c r="GT208" s="69"/>
      <c r="GU208" s="69"/>
      <c r="GV208" s="69"/>
      <c r="GW208" s="69"/>
      <c r="GX208" s="69"/>
      <c r="GY208" s="69"/>
      <c r="GZ208" s="69"/>
      <c r="HA208" s="69"/>
      <c r="HB208" s="69"/>
      <c r="HC208" s="69"/>
      <c r="HD208" s="69"/>
      <c r="HE208" s="69"/>
      <c r="HF208" s="69"/>
      <c r="HG208" s="69"/>
      <c r="HH208" s="69"/>
      <c r="HI208" s="69"/>
      <c r="HJ208" s="69"/>
      <c r="HK208" s="69"/>
      <c r="HL208" s="69"/>
      <c r="HM208" s="69"/>
      <c r="HN208" s="69"/>
      <c r="HO208" s="69"/>
      <c r="HP208" s="69"/>
      <c r="HQ208" s="69"/>
      <c r="HR208" s="69"/>
      <c r="HS208" s="69"/>
      <c r="HT208" s="69"/>
      <c r="HU208" s="69"/>
      <c r="HV208" s="69"/>
      <c r="HW208" s="69"/>
      <c r="HX208" s="69"/>
      <c r="HY208" s="69"/>
      <c r="HZ208" s="69"/>
      <c r="IA208" s="69"/>
      <c r="IB208" s="69"/>
      <c r="IC208" s="69"/>
      <c r="ID208" s="69"/>
      <c r="IE208" s="69"/>
      <c r="IF208" s="69"/>
      <c r="IG208" s="69"/>
      <c r="IH208" s="69"/>
      <c r="II208" s="69"/>
      <c r="IJ208" s="69"/>
      <c r="IK208" s="69"/>
      <c r="IL208" s="69"/>
      <c r="IM208" s="69"/>
      <c r="IN208" s="69"/>
      <c r="IO208" s="69"/>
      <c r="IP208" s="69"/>
      <c r="IQ208" s="69"/>
      <c r="IR208" s="69"/>
      <c r="IS208" s="69"/>
      <c r="IT208" s="69"/>
      <c r="IU208" s="69"/>
      <c r="IV208" s="69"/>
      <c r="IW208" s="69"/>
      <c r="IX208" s="69"/>
      <c r="IY208" s="69"/>
      <c r="IZ208" s="69"/>
      <c r="JA208" s="69"/>
      <c r="JB208" s="69"/>
      <c r="JC208" s="69"/>
      <c r="JD208" s="69"/>
      <c r="JE208" s="69"/>
      <c r="JF208" s="69"/>
      <c r="JG208" s="69"/>
      <c r="JH208" s="69"/>
      <c r="JI208" s="69"/>
      <c r="JJ208" s="69"/>
      <c r="JK208" s="69"/>
      <c r="JL208" s="69"/>
      <c r="JM208" s="69"/>
      <c r="JN208" s="69"/>
      <c r="JO208" s="69"/>
      <c r="JP208" s="69"/>
      <c r="JQ208" s="69"/>
      <c r="JR208" s="69"/>
      <c r="JS208" s="69"/>
      <c r="JT208" s="69"/>
      <c r="JU208" s="69"/>
      <c r="JV208" s="69"/>
      <c r="JW208" s="69"/>
      <c r="JX208" s="69"/>
      <c r="JY208" s="69"/>
      <c r="JZ208" s="69"/>
      <c r="KA208" s="69"/>
      <c r="KB208" s="69"/>
      <c r="KC208" s="69"/>
      <c r="KD208" s="69"/>
      <c r="KE208" s="69"/>
      <c r="KF208" s="69"/>
      <c r="KG208" s="69"/>
      <c r="KH208" s="69"/>
      <c r="KI208" s="69"/>
      <c r="KJ208" s="69"/>
      <c r="KK208" s="69"/>
      <c r="KL208" s="69"/>
      <c r="KM208" s="69"/>
      <c r="KN208" s="69"/>
      <c r="KO208" s="69"/>
      <c r="KP208" s="69"/>
      <c r="KQ208" s="69"/>
      <c r="KR208" s="69"/>
      <c r="KS208" s="69"/>
      <c r="KT208" s="69"/>
      <c r="KU208" s="69"/>
      <c r="KV208" s="69"/>
      <c r="KW208" s="69"/>
      <c r="KX208" s="69"/>
      <c r="KY208" s="69"/>
      <c r="KZ208" s="69"/>
      <c r="LA208" s="69"/>
      <c r="LB208" s="69"/>
      <c r="LC208" s="69"/>
      <c r="LD208" s="69"/>
      <c r="LE208" s="69"/>
      <c r="LF208" s="69"/>
      <c r="LG208" s="69"/>
      <c r="LH208" s="69"/>
      <c r="LI208" s="69"/>
      <c r="LJ208" s="69"/>
      <c r="LK208" s="69"/>
      <c r="LL208" s="69"/>
      <c r="LM208" s="69"/>
      <c r="LN208" s="69"/>
      <c r="LO208" s="69"/>
      <c r="LP208" s="69"/>
      <c r="LQ208" s="69"/>
      <c r="LR208" s="69"/>
      <c r="LS208" s="69"/>
      <c r="LT208" s="69"/>
      <c r="LU208" s="69"/>
      <c r="LV208" s="69"/>
      <c r="LW208" s="69"/>
      <c r="LX208" s="69"/>
      <c r="LY208" s="69"/>
      <c r="LZ208" s="69"/>
      <c r="MA208" s="69"/>
      <c r="MB208" s="69"/>
      <c r="MC208" s="69"/>
      <c r="MD208" s="69"/>
      <c r="ME208" s="69"/>
      <c r="MF208" s="69"/>
      <c r="MG208" s="69"/>
      <c r="MH208" s="69"/>
      <c r="MI208" s="69"/>
      <c r="MJ208" s="69"/>
      <c r="MK208" s="69"/>
      <c r="ML208" s="69"/>
      <c r="MM208" s="69"/>
      <c r="MN208" s="69"/>
      <c r="MO208" s="69"/>
      <c r="MP208" s="69"/>
      <c r="MQ208" s="69"/>
      <c r="MR208" s="69"/>
      <c r="MS208" s="69"/>
      <c r="MT208" s="69"/>
      <c r="MU208" s="69"/>
      <c r="MV208" s="69"/>
      <c r="MW208" s="69"/>
      <c r="MX208" s="69"/>
      <c r="MY208" s="69"/>
      <c r="MZ208" s="69"/>
      <c r="NA208" s="69"/>
      <c r="NB208" s="69"/>
      <c r="NC208" s="69"/>
      <c r="ND208" s="69"/>
      <c r="NE208" s="69"/>
      <c r="NF208" s="69"/>
      <c r="NG208" s="69"/>
      <c r="NH208" s="69"/>
      <c r="NI208" s="69"/>
      <c r="NJ208" s="69"/>
      <c r="NK208" s="69"/>
      <c r="NL208" s="69"/>
      <c r="NM208" s="69"/>
      <c r="NN208" s="69"/>
      <c r="NO208" s="69"/>
      <c r="NP208" s="69"/>
      <c r="NQ208" s="69"/>
      <c r="NR208" s="69"/>
      <c r="NS208" s="69"/>
      <c r="NT208" s="69"/>
      <c r="NU208" s="69"/>
      <c r="NV208" s="69"/>
      <c r="NW208" s="69"/>
      <c r="NX208" s="69"/>
      <c r="NY208" s="69"/>
      <c r="NZ208" s="69"/>
      <c r="OA208" s="69"/>
      <c r="OB208" s="69"/>
      <c r="OC208" s="69"/>
      <c r="OD208" s="69"/>
      <c r="OE208" s="69"/>
      <c r="OF208" s="69"/>
      <c r="OG208" s="69"/>
      <c r="OH208" s="69"/>
      <c r="OI208" s="69"/>
      <c r="OJ208" s="69"/>
      <c r="OK208" s="69"/>
      <c r="OL208" s="69"/>
      <c r="OM208" s="69"/>
      <c r="ON208" s="69"/>
      <c r="OO208" s="69"/>
      <c r="OP208" s="69"/>
      <c r="OQ208" s="69"/>
      <c r="OR208" s="69"/>
      <c r="OS208" s="69"/>
      <c r="OT208" s="69"/>
      <c r="OU208" s="69"/>
      <c r="OV208" s="69"/>
      <c r="OW208" s="69"/>
      <c r="OX208" s="69"/>
      <c r="OY208" s="69"/>
      <c r="OZ208" s="69"/>
      <c r="PA208" s="69"/>
      <c r="PB208" s="69"/>
      <c r="PC208" s="69"/>
      <c r="PD208" s="69"/>
      <c r="PE208" s="69"/>
      <c r="PF208" s="69"/>
      <c r="PG208" s="69"/>
      <c r="PH208" s="69"/>
      <c r="PI208" s="69"/>
      <c r="PJ208" s="69"/>
      <c r="PK208" s="69"/>
      <c r="PL208" s="69"/>
      <c r="PM208" s="69"/>
      <c r="PN208" s="69"/>
      <c r="PO208" s="69"/>
      <c r="PP208" s="69"/>
      <c r="PQ208" s="69"/>
      <c r="PR208" s="69"/>
      <c r="PS208" s="69"/>
      <c r="PT208" s="69"/>
      <c r="PU208" s="69"/>
      <c r="PV208" s="69"/>
      <c r="PW208" s="69"/>
      <c r="PX208" s="69"/>
      <c r="PY208" s="69"/>
      <c r="PZ208" s="69"/>
      <c r="QA208" s="69"/>
      <c r="QB208" s="69"/>
      <c r="QC208" s="69"/>
      <c r="QD208" s="69"/>
      <c r="QE208" s="69"/>
      <c r="QF208" s="69"/>
      <c r="QG208" s="69"/>
      <c r="QH208" s="69"/>
      <c r="QI208" s="69"/>
      <c r="QJ208" s="69"/>
      <c r="QK208" s="69"/>
      <c r="QL208" s="69"/>
      <c r="QM208" s="69"/>
      <c r="QN208" s="69"/>
      <c r="QO208" s="69"/>
      <c r="QP208" s="69"/>
      <c r="QQ208" s="69"/>
      <c r="QR208" s="69"/>
      <c r="QS208" s="69"/>
      <c r="QT208" s="69"/>
      <c r="QU208" s="69"/>
      <c r="QV208" s="69"/>
      <c r="QW208" s="69"/>
      <c r="QX208" s="69"/>
      <c r="QY208" s="69"/>
      <c r="QZ208" s="69"/>
      <c r="RA208" s="69"/>
      <c r="RB208" s="69"/>
      <c r="RC208" s="69"/>
      <c r="RD208" s="69"/>
      <c r="RE208" s="69"/>
      <c r="RF208" s="69"/>
      <c r="RG208" s="69"/>
      <c r="RH208" s="69"/>
      <c r="RI208" s="69"/>
      <c r="RJ208" s="69"/>
      <c r="RK208" s="69"/>
      <c r="RL208" s="69"/>
      <c r="RM208" s="69"/>
      <c r="RN208" s="69"/>
      <c r="RO208" s="69"/>
      <c r="RP208" s="69"/>
      <c r="RQ208" s="69"/>
      <c r="RR208" s="69"/>
      <c r="RS208" s="69"/>
      <c r="RT208" s="69"/>
      <c r="RU208" s="69"/>
      <c r="RV208" s="69"/>
      <c r="RW208" s="69"/>
      <c r="RX208" s="69"/>
      <c r="RY208" s="69"/>
      <c r="RZ208" s="69"/>
      <c r="SA208" s="69"/>
      <c r="SB208" s="69"/>
      <c r="SC208" s="69"/>
      <c r="SD208" s="69"/>
      <c r="SE208" s="69"/>
      <c r="SF208" s="69"/>
      <c r="SG208" s="69"/>
      <c r="SH208" s="69"/>
      <c r="SI208" s="69"/>
      <c r="SJ208" s="69"/>
      <c r="SK208" s="69"/>
      <c r="SL208" s="69"/>
      <c r="SM208" s="69"/>
      <c r="SN208" s="69"/>
      <c r="SO208" s="69"/>
      <c r="SP208" s="69"/>
      <c r="SQ208" s="69"/>
      <c r="SR208" s="69"/>
      <c r="SS208" s="69"/>
      <c r="ST208" s="69"/>
      <c r="SU208" s="69"/>
      <c r="SV208" s="69"/>
      <c r="SW208" s="69"/>
      <c r="SX208" s="69"/>
      <c r="SY208" s="69"/>
      <c r="SZ208" s="69"/>
      <c r="TA208" s="69"/>
      <c r="TB208" s="69"/>
      <c r="TC208" s="69"/>
      <c r="TD208" s="69"/>
      <c r="TE208" s="69"/>
      <c r="TF208" s="69"/>
      <c r="TG208" s="69"/>
      <c r="TH208" s="69"/>
      <c r="TI208" s="69"/>
      <c r="TJ208" s="69"/>
      <c r="TK208" s="69"/>
      <c r="TL208" s="69"/>
      <c r="TM208" s="69"/>
      <c r="TN208" s="69"/>
      <c r="TO208" s="69"/>
      <c r="TP208" s="69"/>
      <c r="TQ208" s="69"/>
      <c r="TR208" s="69"/>
      <c r="TS208" s="69"/>
      <c r="TT208" s="69"/>
      <c r="TU208" s="69"/>
      <c r="TV208" s="69"/>
      <c r="TW208" s="69"/>
      <c r="TX208" s="69"/>
      <c r="TY208" s="69"/>
      <c r="TZ208" s="69"/>
      <c r="UA208" s="69"/>
      <c r="UB208" s="69"/>
      <c r="UC208" s="69"/>
      <c r="UD208" s="69"/>
      <c r="UE208" s="69"/>
      <c r="UF208" s="69"/>
      <c r="UG208" s="69"/>
      <c r="UH208" s="69"/>
      <c r="UI208" s="69"/>
      <c r="UJ208" s="69"/>
      <c r="UK208" s="69"/>
      <c r="UL208" s="69"/>
      <c r="UM208" s="69"/>
      <c r="UN208" s="69"/>
      <c r="UO208" s="69"/>
      <c r="UP208" s="69"/>
      <c r="UQ208" s="69"/>
      <c r="UR208" s="69"/>
      <c r="US208" s="69"/>
      <c r="UT208" s="69"/>
      <c r="UU208" s="69"/>
      <c r="UV208" s="69"/>
      <c r="UW208" s="69"/>
      <c r="UX208" s="69"/>
      <c r="UY208" s="69"/>
      <c r="UZ208" s="69"/>
      <c r="VA208" s="69"/>
      <c r="VB208" s="69"/>
      <c r="VC208" s="69"/>
      <c r="VD208" s="69"/>
      <c r="VE208" s="69"/>
      <c r="VF208" s="69"/>
      <c r="VG208" s="69"/>
      <c r="VH208" s="69"/>
      <c r="VI208" s="69"/>
      <c r="VJ208" s="69"/>
      <c r="VK208" s="69"/>
      <c r="VL208" s="69"/>
      <c r="VM208" s="69"/>
      <c r="VN208" s="69"/>
      <c r="VO208" s="69"/>
      <c r="VP208" s="69"/>
      <c r="VQ208" s="69"/>
      <c r="VR208" s="69"/>
      <c r="VS208" s="69"/>
      <c r="VT208" s="69"/>
      <c r="VU208" s="69"/>
      <c r="VV208" s="69"/>
      <c r="VW208" s="69"/>
      <c r="VX208" s="69"/>
      <c r="VY208" s="69"/>
      <c r="VZ208" s="69"/>
      <c r="WA208" s="69"/>
      <c r="WB208" s="69"/>
      <c r="WC208" s="69"/>
      <c r="WD208" s="69"/>
      <c r="WE208" s="69"/>
      <c r="WF208" s="69"/>
      <c r="WG208" s="69"/>
      <c r="WH208" s="69"/>
      <c r="WI208" s="69"/>
      <c r="WJ208" s="69"/>
      <c r="WK208" s="69"/>
      <c r="WL208" s="69"/>
      <c r="WM208" s="69"/>
      <c r="WN208" s="69"/>
      <c r="WO208" s="69"/>
      <c r="WP208" s="69"/>
      <c r="WQ208" s="69"/>
      <c r="WR208" s="69"/>
      <c r="WS208" s="69"/>
      <c r="WT208" s="69"/>
      <c r="WU208" s="69"/>
      <c r="WV208" s="69"/>
      <c r="WW208" s="69"/>
      <c r="WX208" s="69"/>
      <c r="WY208" s="69"/>
      <c r="WZ208" s="69"/>
      <c r="XA208" s="69"/>
      <c r="XB208" s="69"/>
      <c r="XC208" s="69"/>
      <c r="XD208" s="69"/>
      <c r="XE208" s="69"/>
      <c r="XF208" s="69"/>
      <c r="XG208" s="69"/>
      <c r="XH208" s="69"/>
      <c r="XI208" s="69"/>
      <c r="XJ208" s="69"/>
      <c r="XK208" s="69"/>
      <c r="XL208" s="69"/>
      <c r="XM208" s="69"/>
      <c r="XN208" s="69"/>
      <c r="XO208" s="69"/>
      <c r="XP208" s="69"/>
      <c r="XQ208" s="69"/>
      <c r="XR208" s="69"/>
      <c r="XS208" s="69"/>
      <c r="XT208" s="69"/>
      <c r="XU208" s="69"/>
      <c r="XV208" s="69"/>
      <c r="XW208" s="69"/>
      <c r="XX208" s="69"/>
      <c r="XY208" s="69"/>
      <c r="XZ208" s="69"/>
      <c r="YA208" s="69"/>
      <c r="YB208" s="69"/>
      <c r="YC208" s="69"/>
      <c r="YD208" s="69"/>
      <c r="YE208" s="69"/>
      <c r="YF208" s="69"/>
      <c r="YG208" s="69"/>
      <c r="YH208" s="69"/>
      <c r="YI208" s="69"/>
      <c r="YJ208" s="69"/>
      <c r="YK208" s="69"/>
      <c r="YL208" s="69"/>
      <c r="YM208" s="69"/>
      <c r="YN208" s="69"/>
      <c r="YO208" s="69"/>
      <c r="YP208" s="69"/>
      <c r="YQ208" s="69"/>
      <c r="YR208" s="69"/>
      <c r="YS208" s="69"/>
      <c r="YT208" s="69"/>
      <c r="YU208" s="69"/>
      <c r="YV208" s="69"/>
      <c r="YW208" s="69"/>
      <c r="YX208" s="69"/>
      <c r="YY208" s="69"/>
      <c r="YZ208" s="69"/>
      <c r="ZA208" s="69"/>
      <c r="ZB208" s="69"/>
      <c r="ZC208" s="69"/>
      <c r="ZD208" s="69"/>
      <c r="ZE208" s="69"/>
      <c r="ZF208" s="69"/>
      <c r="ZG208" s="69"/>
      <c r="ZH208" s="69"/>
      <c r="ZI208" s="69"/>
      <c r="ZJ208" s="69"/>
      <c r="ZK208" s="69"/>
      <c r="ZL208" s="69"/>
      <c r="ZM208" s="69"/>
      <c r="ZN208" s="69"/>
      <c r="ZO208" s="69"/>
      <c r="ZP208" s="69"/>
      <c r="ZQ208" s="69"/>
      <c r="ZR208" s="69"/>
      <c r="ZS208" s="69"/>
      <c r="ZT208" s="69"/>
      <c r="ZU208" s="69"/>
      <c r="ZV208" s="69"/>
      <c r="ZW208" s="69"/>
      <c r="ZX208" s="69"/>
      <c r="ZY208" s="69"/>
      <c r="ZZ208" s="69"/>
      <c r="AAA208" s="69"/>
      <c r="AAB208" s="69"/>
      <c r="AAC208" s="69"/>
      <c r="AAD208" s="69"/>
      <c r="AAE208" s="69"/>
      <c r="AAF208" s="69"/>
      <c r="AAG208" s="69"/>
      <c r="AAH208" s="69"/>
      <c r="AAI208" s="69"/>
      <c r="AAJ208" s="69"/>
      <c r="AAK208" s="69"/>
      <c r="AAL208" s="69"/>
      <c r="AAM208" s="69"/>
      <c r="AAN208" s="69"/>
      <c r="AAO208" s="69"/>
      <c r="AAP208" s="69"/>
      <c r="AAQ208" s="69"/>
      <c r="AAR208" s="69"/>
      <c r="AAS208" s="69"/>
      <c r="AAT208" s="69"/>
      <c r="AAU208" s="69"/>
      <c r="AAV208" s="69"/>
      <c r="AAW208" s="69"/>
      <c r="AAX208" s="69"/>
      <c r="AAY208" s="69"/>
      <c r="AAZ208" s="69"/>
      <c r="ABA208" s="69"/>
      <c r="ABB208" s="69"/>
      <c r="ABC208" s="69"/>
      <c r="ABD208" s="69"/>
      <c r="ABE208" s="69"/>
      <c r="ABF208" s="69"/>
      <c r="ABG208" s="69"/>
      <c r="ABH208" s="69"/>
      <c r="ABI208" s="69"/>
      <c r="ABJ208" s="69"/>
      <c r="ABK208" s="69"/>
      <c r="ABL208" s="69"/>
      <c r="ABM208" s="69"/>
      <c r="ABN208" s="69"/>
      <c r="ABO208" s="69"/>
      <c r="ABP208" s="69"/>
      <c r="ABQ208" s="69"/>
      <c r="ABR208" s="69"/>
      <c r="ABS208" s="69"/>
      <c r="ABT208" s="69"/>
      <c r="ABU208" s="69"/>
      <c r="ABV208" s="69"/>
      <c r="ABW208" s="69"/>
      <c r="ABX208" s="69"/>
      <c r="ABY208" s="69"/>
      <c r="ABZ208" s="69"/>
      <c r="ACA208" s="69"/>
      <c r="ACB208" s="69"/>
      <c r="ACC208" s="69"/>
      <c r="ACD208" s="69"/>
      <c r="ACE208" s="69"/>
      <c r="ACF208" s="69"/>
      <c r="ACG208" s="69"/>
      <c r="ACH208" s="69"/>
      <c r="ACI208" s="69"/>
      <c r="ACJ208" s="69"/>
      <c r="ACK208" s="69"/>
      <c r="ACL208" s="69"/>
      <c r="ACM208" s="69"/>
      <c r="ACN208" s="69"/>
      <c r="ACO208" s="69"/>
      <c r="ACP208" s="69"/>
      <c r="ACQ208" s="69"/>
      <c r="ACR208" s="69"/>
      <c r="ACS208" s="69"/>
      <c r="ACT208" s="69"/>
      <c r="ACU208" s="69"/>
      <c r="ACV208" s="69"/>
      <c r="ACW208" s="69"/>
      <c r="ACX208" s="69"/>
      <c r="ACY208" s="69"/>
      <c r="ACZ208" s="69"/>
      <c r="ADA208" s="69"/>
      <c r="ADB208" s="69"/>
      <c r="ADC208" s="69"/>
      <c r="ADD208" s="69"/>
      <c r="ADE208" s="69"/>
      <c r="ADF208" s="69"/>
      <c r="ADG208" s="69"/>
      <c r="ADH208" s="69"/>
      <c r="ADI208" s="69"/>
      <c r="ADJ208" s="69"/>
      <c r="ADK208" s="69"/>
      <c r="ADL208" s="69"/>
      <c r="ADM208" s="69"/>
      <c r="ADN208" s="69"/>
      <c r="ADO208" s="69"/>
      <c r="ADP208" s="69"/>
      <c r="ADQ208" s="69"/>
      <c r="ADR208" s="69"/>
      <c r="ADS208" s="69"/>
      <c r="ADT208" s="69"/>
      <c r="ADU208" s="69"/>
      <c r="ADV208" s="69"/>
      <c r="ADW208" s="69"/>
      <c r="ADX208" s="69"/>
      <c r="ADY208" s="69"/>
      <c r="ADZ208" s="77"/>
      <c r="AEA208" s="69"/>
      <c r="AEB208" s="69"/>
      <c r="AEC208" s="69"/>
      <c r="AED208" s="69"/>
      <c r="AEE208" s="111">
        <f t="shared" si="79"/>
        <v>203</v>
      </c>
      <c r="AEF208" s="109"/>
      <c r="AEG208" s="69"/>
      <c r="AEH208" s="69"/>
      <c r="AEI208" s="69"/>
      <c r="AEJ208" s="69"/>
      <c r="AEK208" s="69"/>
      <c r="AEL208" s="69"/>
      <c r="AEM208" s="69"/>
      <c r="AEN208" s="69"/>
      <c r="AEO208" s="69"/>
      <c r="AEP208" s="69"/>
      <c r="AEQ208" s="69"/>
      <c r="AER208" s="69"/>
      <c r="AES208" s="69"/>
      <c r="AET208" s="69"/>
      <c r="AEU208" s="69"/>
      <c r="AEV208" s="69"/>
      <c r="AEW208" s="69"/>
      <c r="AEX208" s="69"/>
      <c r="AEY208" s="69"/>
      <c r="AEZ208" s="69"/>
      <c r="AFA208" s="69"/>
      <c r="AFB208" s="113"/>
      <c r="AFC208" s="113"/>
      <c r="AFD208" s="113"/>
      <c r="AFE208" s="113"/>
      <c r="AFF208" s="113"/>
      <c r="AFG208" s="113"/>
      <c r="AFH208" s="113"/>
      <c r="AFI208" s="113"/>
      <c r="AFJ208" s="113"/>
      <c r="AFK208" s="113"/>
      <c r="AFL208" s="113"/>
      <c r="AFM208" s="113"/>
      <c r="AFN208" s="113"/>
      <c r="AFO208" s="113"/>
      <c r="AFP208" s="113"/>
      <c r="AFQ208" s="113"/>
      <c r="AFR208" s="113"/>
      <c r="AFS208" s="113"/>
      <c r="AFT208" s="113"/>
      <c r="AFU208" s="113"/>
      <c r="AFV208" s="113"/>
      <c r="AFW208" s="113"/>
      <c r="AFX208" s="113"/>
      <c r="AFY208" s="113"/>
      <c r="AFZ208" s="113"/>
      <c r="AGA208" s="69"/>
      <c r="AGB208" s="69"/>
      <c r="AGC208" s="69"/>
      <c r="AGD208" s="69"/>
      <c r="AGE208" s="69"/>
      <c r="AGF208" s="69"/>
      <c r="AGG208" s="69"/>
      <c r="AGH208" s="69"/>
      <c r="AGI208" s="69"/>
      <c r="AGJ208" s="69"/>
      <c r="AGK208" s="69"/>
      <c r="AGL208" s="69"/>
      <c r="AGM208" s="69"/>
      <c r="AGN208" s="69"/>
      <c r="AGO208" s="69"/>
      <c r="AGP208" s="69"/>
      <c r="AGQ208" s="69"/>
      <c r="AGR208" s="69"/>
      <c r="AGS208" s="69"/>
      <c r="AGT208" s="69"/>
      <c r="AGU208" s="69"/>
      <c r="AGV208" s="69"/>
      <c r="AGW208" s="69"/>
      <c r="AGX208" s="69"/>
      <c r="AGY208" s="69"/>
      <c r="AGZ208" s="69"/>
      <c r="AHA208" s="69"/>
      <c r="AHB208" s="69"/>
      <c r="AHC208" s="69"/>
      <c r="AHD208" s="69"/>
      <c r="AHE208" s="69"/>
      <c r="AHF208" s="69"/>
      <c r="AHG208" s="69"/>
      <c r="AHH208" s="69"/>
      <c r="AHI208" s="69"/>
      <c r="AHJ208" s="69"/>
      <c r="AHK208" s="69"/>
      <c r="AHL208" s="69"/>
      <c r="AHM208" s="69"/>
      <c r="AHN208" s="69"/>
      <c r="AHO208" s="69"/>
      <c r="AHP208" s="69"/>
      <c r="AHQ208" s="69"/>
      <c r="AHR208" s="69"/>
      <c r="AHS208" s="69"/>
      <c r="AHT208" s="69"/>
      <c r="AHU208" s="69"/>
      <c r="AHV208" s="69"/>
      <c r="AHW208" s="69"/>
      <c r="AHX208" s="69"/>
      <c r="AHY208" s="69"/>
      <c r="AHZ208" s="69"/>
      <c r="AIA208" s="69"/>
      <c r="AIB208" s="69"/>
    </row>
    <row r="209" spans="1:912" ht="1.5" customHeight="1" x14ac:dyDescent="0.25">
      <c r="A209" s="77"/>
      <c r="B209" s="69"/>
      <c r="C209" s="69"/>
      <c r="D209" s="69"/>
      <c r="E209" s="77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69"/>
      <c r="ER209" s="69"/>
      <c r="ES209" s="69"/>
      <c r="ET209" s="69"/>
      <c r="EU209" s="69"/>
      <c r="EV209" s="69"/>
      <c r="EW209" s="69"/>
      <c r="EX209" s="69"/>
      <c r="EY209" s="69"/>
      <c r="EZ209" s="69"/>
      <c r="FA209" s="69"/>
      <c r="FB209" s="69"/>
      <c r="FC209" s="69"/>
      <c r="FD209" s="69"/>
      <c r="FE209" s="69"/>
      <c r="FF209" s="69"/>
      <c r="FG209" s="69"/>
      <c r="FH209" s="69"/>
      <c r="FI209" s="69"/>
      <c r="FJ209" s="69"/>
      <c r="FK209" s="69"/>
      <c r="FL209" s="69"/>
      <c r="FM209" s="69"/>
      <c r="FN209" s="69"/>
      <c r="FO209" s="69"/>
      <c r="FP209" s="69"/>
      <c r="FQ209" s="69"/>
      <c r="FR209" s="69"/>
      <c r="FS209" s="69"/>
      <c r="FT209" s="69"/>
      <c r="FU209" s="69"/>
      <c r="FV209" s="69"/>
      <c r="FW209" s="69"/>
      <c r="FX209" s="69"/>
      <c r="FY209" s="69"/>
      <c r="FZ209" s="69"/>
      <c r="GA209" s="69"/>
      <c r="GB209" s="69"/>
      <c r="GC209" s="69"/>
      <c r="GD209" s="69"/>
      <c r="GE209" s="69"/>
      <c r="GF209" s="69"/>
      <c r="GG209" s="69"/>
      <c r="GH209" s="69"/>
      <c r="GI209" s="69"/>
      <c r="GJ209" s="69"/>
      <c r="GK209" s="69"/>
      <c r="GL209" s="69"/>
      <c r="GM209" s="69"/>
      <c r="GN209" s="69"/>
      <c r="GO209" s="69"/>
      <c r="GP209" s="69"/>
      <c r="GQ209" s="69"/>
      <c r="GR209" s="69"/>
      <c r="GS209" s="69"/>
      <c r="GT209" s="69"/>
      <c r="GU209" s="69"/>
      <c r="GV209" s="69"/>
      <c r="GW209" s="69"/>
      <c r="GX209" s="69"/>
      <c r="GY209" s="69"/>
      <c r="GZ209" s="69"/>
      <c r="HA209" s="69"/>
      <c r="HB209" s="69"/>
      <c r="HC209" s="69"/>
      <c r="HD209" s="69"/>
      <c r="HE209" s="69"/>
      <c r="HF209" s="69"/>
      <c r="HG209" s="69"/>
      <c r="HH209" s="69"/>
      <c r="HI209" s="69"/>
      <c r="HJ209" s="69"/>
      <c r="HK209" s="69"/>
      <c r="HL209" s="69"/>
      <c r="HM209" s="69"/>
      <c r="HN209" s="69"/>
      <c r="HO209" s="69"/>
      <c r="HP209" s="69"/>
      <c r="HQ209" s="69"/>
      <c r="HR209" s="69"/>
      <c r="HS209" s="69"/>
      <c r="HT209" s="69"/>
      <c r="HU209" s="69"/>
      <c r="HV209" s="69"/>
      <c r="HW209" s="69"/>
      <c r="HX209" s="69"/>
      <c r="HY209" s="69"/>
      <c r="HZ209" s="69"/>
      <c r="IA209" s="69"/>
      <c r="IB209" s="69"/>
      <c r="IC209" s="69"/>
      <c r="ID209" s="69"/>
      <c r="IE209" s="69"/>
      <c r="IF209" s="69"/>
      <c r="IG209" s="69"/>
      <c r="IH209" s="69"/>
      <c r="II209" s="69"/>
      <c r="IJ209" s="69"/>
      <c r="IK209" s="69"/>
      <c r="IL209" s="69"/>
      <c r="IM209" s="69"/>
      <c r="IN209" s="69"/>
      <c r="IO209" s="69"/>
      <c r="IP209" s="69"/>
      <c r="IQ209" s="69"/>
      <c r="IR209" s="69"/>
      <c r="IS209" s="69"/>
      <c r="IT209" s="69"/>
      <c r="IU209" s="69"/>
      <c r="IV209" s="69"/>
      <c r="IW209" s="69"/>
      <c r="IX209" s="69"/>
      <c r="IY209" s="69"/>
      <c r="IZ209" s="69"/>
      <c r="JA209" s="69"/>
      <c r="JB209" s="69"/>
      <c r="JC209" s="69"/>
      <c r="JD209" s="69"/>
      <c r="JE209" s="69"/>
      <c r="JF209" s="69"/>
      <c r="JG209" s="69"/>
      <c r="JH209" s="69"/>
      <c r="JI209" s="69"/>
      <c r="JJ209" s="69"/>
      <c r="JK209" s="69"/>
      <c r="JL209" s="69"/>
      <c r="JM209" s="69"/>
      <c r="JN209" s="69"/>
      <c r="JO209" s="69"/>
      <c r="JP209" s="69"/>
      <c r="JQ209" s="69"/>
      <c r="JR209" s="69"/>
      <c r="JS209" s="69"/>
      <c r="JT209" s="69"/>
      <c r="JU209" s="69"/>
      <c r="JV209" s="69"/>
      <c r="JW209" s="69"/>
      <c r="JX209" s="69"/>
      <c r="JY209" s="69"/>
      <c r="JZ209" s="69"/>
      <c r="KA209" s="69"/>
      <c r="KB209" s="69"/>
      <c r="KC209" s="69"/>
      <c r="KD209" s="69"/>
      <c r="KE209" s="69"/>
      <c r="KF209" s="69"/>
      <c r="KG209" s="69"/>
      <c r="KH209" s="69"/>
      <c r="KI209" s="69"/>
      <c r="KJ209" s="69"/>
      <c r="KK209" s="69"/>
      <c r="KL209" s="69"/>
      <c r="KM209" s="69"/>
      <c r="KN209" s="69"/>
      <c r="KO209" s="69"/>
      <c r="KP209" s="69"/>
      <c r="KQ209" s="69"/>
      <c r="KR209" s="69"/>
      <c r="KS209" s="69"/>
      <c r="KT209" s="69"/>
      <c r="KU209" s="69"/>
      <c r="KV209" s="69"/>
      <c r="KW209" s="69"/>
      <c r="KX209" s="69"/>
      <c r="KY209" s="69"/>
      <c r="KZ209" s="69"/>
      <c r="LA209" s="69"/>
      <c r="LB209" s="69"/>
      <c r="LC209" s="69"/>
      <c r="LD209" s="69"/>
      <c r="LE209" s="69"/>
      <c r="LF209" s="69"/>
      <c r="LG209" s="69"/>
      <c r="LH209" s="69"/>
      <c r="LI209" s="69"/>
      <c r="LJ209" s="69"/>
      <c r="LK209" s="69"/>
      <c r="LL209" s="69"/>
      <c r="LM209" s="69"/>
      <c r="LN209" s="69"/>
      <c r="LO209" s="69"/>
      <c r="LP209" s="69"/>
      <c r="LQ209" s="69"/>
      <c r="LR209" s="69"/>
      <c r="LS209" s="69"/>
      <c r="LT209" s="69"/>
      <c r="LU209" s="69"/>
      <c r="LV209" s="69"/>
      <c r="LW209" s="69"/>
      <c r="LX209" s="69"/>
      <c r="LY209" s="69"/>
      <c r="LZ209" s="69"/>
      <c r="MA209" s="69"/>
      <c r="MB209" s="69"/>
      <c r="MC209" s="69"/>
      <c r="MD209" s="69"/>
      <c r="ME209" s="69"/>
      <c r="MF209" s="69"/>
      <c r="MG209" s="69"/>
      <c r="MH209" s="69"/>
      <c r="MI209" s="69"/>
      <c r="MJ209" s="69"/>
      <c r="MK209" s="69"/>
      <c r="ML209" s="69"/>
      <c r="MM209" s="69"/>
      <c r="MN209" s="69"/>
      <c r="MO209" s="69"/>
      <c r="MP209" s="69"/>
      <c r="MQ209" s="69"/>
      <c r="MR209" s="69"/>
      <c r="MS209" s="69"/>
      <c r="MT209" s="69"/>
      <c r="MU209" s="69"/>
      <c r="MV209" s="69"/>
      <c r="MW209" s="69"/>
      <c r="MX209" s="69"/>
      <c r="MY209" s="69"/>
      <c r="MZ209" s="69"/>
      <c r="NA209" s="69"/>
      <c r="NB209" s="69"/>
      <c r="NC209" s="69"/>
      <c r="ND209" s="69"/>
      <c r="NE209" s="69"/>
      <c r="NF209" s="69"/>
      <c r="NG209" s="69"/>
      <c r="NH209" s="69"/>
      <c r="NI209" s="69"/>
      <c r="NJ209" s="69"/>
      <c r="NK209" s="69"/>
      <c r="NL209" s="69"/>
      <c r="NM209" s="69"/>
      <c r="NN209" s="69"/>
      <c r="NO209" s="69"/>
      <c r="NP209" s="69"/>
      <c r="NQ209" s="69"/>
      <c r="NR209" s="69"/>
      <c r="NS209" s="69"/>
      <c r="NT209" s="69"/>
      <c r="NU209" s="69"/>
      <c r="NV209" s="69"/>
      <c r="NW209" s="69"/>
      <c r="NX209" s="69"/>
      <c r="NY209" s="69"/>
      <c r="NZ209" s="69"/>
      <c r="OA209" s="69"/>
      <c r="OB209" s="69"/>
      <c r="OC209" s="69"/>
      <c r="OD209" s="69"/>
      <c r="OE209" s="69"/>
      <c r="OF209" s="69"/>
      <c r="OG209" s="69"/>
      <c r="OH209" s="69"/>
      <c r="OI209" s="69"/>
      <c r="OJ209" s="69"/>
      <c r="OK209" s="69"/>
      <c r="OL209" s="69"/>
      <c r="OM209" s="69"/>
      <c r="ON209" s="69"/>
      <c r="OO209" s="69"/>
      <c r="OP209" s="69"/>
      <c r="OQ209" s="69"/>
      <c r="OR209" s="69"/>
      <c r="OS209" s="69"/>
      <c r="OT209" s="69"/>
      <c r="OU209" s="69"/>
      <c r="OV209" s="69"/>
      <c r="OW209" s="69"/>
      <c r="OX209" s="69"/>
      <c r="OY209" s="69"/>
      <c r="OZ209" s="69"/>
      <c r="PA209" s="69"/>
      <c r="PB209" s="69"/>
      <c r="PC209" s="69"/>
      <c r="PD209" s="69"/>
      <c r="PE209" s="69"/>
      <c r="PF209" s="69"/>
      <c r="PG209" s="69"/>
      <c r="PH209" s="69"/>
      <c r="PI209" s="69"/>
      <c r="PJ209" s="69"/>
      <c r="PK209" s="69"/>
      <c r="PL209" s="69"/>
      <c r="PM209" s="69"/>
      <c r="PN209" s="69"/>
      <c r="PO209" s="69"/>
      <c r="PP209" s="69"/>
      <c r="PQ209" s="69"/>
      <c r="PR209" s="69"/>
      <c r="PS209" s="69"/>
      <c r="PT209" s="69"/>
      <c r="PU209" s="69"/>
      <c r="PV209" s="69"/>
      <c r="PW209" s="69"/>
      <c r="PX209" s="69"/>
      <c r="PY209" s="69"/>
      <c r="PZ209" s="69"/>
      <c r="QA209" s="69"/>
      <c r="QB209" s="69"/>
      <c r="QC209" s="69"/>
      <c r="QD209" s="69"/>
      <c r="QE209" s="69"/>
      <c r="QF209" s="69"/>
      <c r="QG209" s="69"/>
      <c r="QH209" s="69"/>
      <c r="QI209" s="69"/>
      <c r="QJ209" s="69"/>
      <c r="QK209" s="69"/>
      <c r="QL209" s="69"/>
      <c r="QM209" s="69"/>
      <c r="QN209" s="69"/>
      <c r="QO209" s="69"/>
      <c r="QP209" s="69"/>
      <c r="QQ209" s="69"/>
      <c r="QR209" s="69"/>
      <c r="QS209" s="69"/>
      <c r="QT209" s="69"/>
      <c r="QU209" s="69"/>
      <c r="QV209" s="69"/>
      <c r="QW209" s="69"/>
      <c r="QX209" s="69"/>
      <c r="QY209" s="69"/>
      <c r="QZ209" s="69"/>
      <c r="RA209" s="69"/>
      <c r="RB209" s="69"/>
      <c r="RC209" s="69"/>
      <c r="RD209" s="69"/>
      <c r="RE209" s="69"/>
      <c r="RF209" s="69"/>
      <c r="RG209" s="69"/>
      <c r="RH209" s="69"/>
      <c r="RI209" s="69"/>
      <c r="RJ209" s="69"/>
      <c r="RK209" s="69"/>
      <c r="RL209" s="69"/>
      <c r="RM209" s="69"/>
      <c r="RN209" s="69"/>
      <c r="RO209" s="69"/>
      <c r="RP209" s="69"/>
      <c r="RQ209" s="69"/>
      <c r="RR209" s="69"/>
      <c r="RS209" s="69"/>
      <c r="RT209" s="69"/>
      <c r="RU209" s="69"/>
      <c r="RV209" s="69"/>
      <c r="RW209" s="69"/>
      <c r="RX209" s="69"/>
      <c r="RY209" s="69"/>
      <c r="RZ209" s="69"/>
      <c r="SA209" s="69"/>
      <c r="SB209" s="69"/>
      <c r="SC209" s="69"/>
      <c r="SD209" s="69"/>
      <c r="SE209" s="69"/>
      <c r="SF209" s="69"/>
      <c r="SG209" s="69"/>
      <c r="SH209" s="69"/>
      <c r="SI209" s="69"/>
      <c r="SJ209" s="69"/>
      <c r="SK209" s="69"/>
      <c r="SL209" s="69"/>
      <c r="SM209" s="69"/>
      <c r="SN209" s="69"/>
      <c r="SO209" s="69"/>
      <c r="SP209" s="69"/>
      <c r="SQ209" s="69"/>
      <c r="SR209" s="69"/>
      <c r="SS209" s="69"/>
      <c r="ST209" s="69"/>
      <c r="SU209" s="69"/>
      <c r="SV209" s="69"/>
      <c r="SW209" s="69"/>
      <c r="SX209" s="69"/>
      <c r="SY209" s="69"/>
      <c r="SZ209" s="69"/>
      <c r="TA209" s="69"/>
      <c r="TB209" s="69"/>
      <c r="TC209" s="69"/>
      <c r="TD209" s="69"/>
      <c r="TE209" s="69"/>
      <c r="TF209" s="69"/>
      <c r="TG209" s="69"/>
      <c r="TH209" s="69"/>
      <c r="TI209" s="69"/>
      <c r="TJ209" s="69"/>
      <c r="TK209" s="69"/>
      <c r="TL209" s="69"/>
      <c r="TM209" s="69"/>
      <c r="TN209" s="69"/>
      <c r="TO209" s="69"/>
      <c r="TP209" s="69"/>
      <c r="TQ209" s="69"/>
      <c r="TR209" s="69"/>
      <c r="TS209" s="69"/>
      <c r="TT209" s="69"/>
      <c r="TU209" s="69"/>
      <c r="TV209" s="69"/>
      <c r="TW209" s="69"/>
      <c r="TX209" s="69"/>
      <c r="TY209" s="69"/>
      <c r="TZ209" s="69"/>
      <c r="UA209" s="69"/>
      <c r="UB209" s="69"/>
      <c r="UC209" s="69"/>
      <c r="UD209" s="69"/>
      <c r="UE209" s="69"/>
      <c r="UF209" s="69"/>
      <c r="UG209" s="69"/>
      <c r="UH209" s="69"/>
      <c r="UI209" s="69"/>
      <c r="UJ209" s="69"/>
      <c r="UK209" s="69"/>
      <c r="UL209" s="69"/>
      <c r="UM209" s="69"/>
      <c r="UN209" s="69"/>
      <c r="UO209" s="69"/>
      <c r="UP209" s="69"/>
      <c r="UQ209" s="69"/>
      <c r="UR209" s="69"/>
      <c r="US209" s="69"/>
      <c r="UT209" s="69"/>
      <c r="UU209" s="69"/>
      <c r="UV209" s="69"/>
      <c r="UW209" s="69"/>
      <c r="UX209" s="69"/>
      <c r="UY209" s="69"/>
      <c r="UZ209" s="69"/>
      <c r="VA209" s="69"/>
      <c r="VB209" s="69"/>
      <c r="VC209" s="69"/>
      <c r="VD209" s="69"/>
      <c r="VE209" s="69"/>
      <c r="VF209" s="69"/>
      <c r="VG209" s="69"/>
      <c r="VH209" s="69"/>
      <c r="VI209" s="69"/>
      <c r="VJ209" s="69"/>
      <c r="VK209" s="69"/>
      <c r="VL209" s="69"/>
      <c r="VM209" s="69"/>
      <c r="VN209" s="69"/>
      <c r="VO209" s="69"/>
      <c r="VP209" s="69"/>
      <c r="VQ209" s="69"/>
      <c r="VR209" s="69"/>
      <c r="VS209" s="69"/>
      <c r="VT209" s="69"/>
      <c r="VU209" s="69"/>
      <c r="VV209" s="69"/>
      <c r="VW209" s="69"/>
      <c r="VX209" s="69"/>
      <c r="VY209" s="69"/>
      <c r="VZ209" s="69"/>
      <c r="WA209" s="69"/>
      <c r="WB209" s="69"/>
      <c r="WC209" s="69"/>
      <c r="WD209" s="69"/>
      <c r="WE209" s="69"/>
      <c r="WF209" s="69"/>
      <c r="WG209" s="69"/>
      <c r="WH209" s="69"/>
      <c r="WI209" s="69"/>
      <c r="WJ209" s="69"/>
      <c r="WK209" s="69"/>
      <c r="WL209" s="69"/>
      <c r="WM209" s="69"/>
      <c r="WN209" s="69"/>
      <c r="WO209" s="69"/>
      <c r="WP209" s="69"/>
      <c r="WQ209" s="69"/>
      <c r="WR209" s="69"/>
      <c r="WS209" s="69"/>
      <c r="WT209" s="69"/>
      <c r="WU209" s="69"/>
      <c r="WV209" s="69"/>
      <c r="WW209" s="69"/>
      <c r="WX209" s="69"/>
      <c r="WY209" s="69"/>
      <c r="WZ209" s="69"/>
      <c r="XA209" s="69"/>
      <c r="XB209" s="69"/>
      <c r="XC209" s="69"/>
      <c r="XD209" s="69"/>
      <c r="XE209" s="69"/>
      <c r="XF209" s="69"/>
      <c r="XG209" s="69"/>
      <c r="XH209" s="69"/>
      <c r="XI209" s="69"/>
      <c r="XJ209" s="69"/>
      <c r="XK209" s="69"/>
      <c r="XL209" s="69"/>
      <c r="XM209" s="69"/>
      <c r="XN209" s="69"/>
      <c r="XO209" s="69"/>
      <c r="XP209" s="69"/>
      <c r="XQ209" s="69"/>
      <c r="XR209" s="69"/>
      <c r="XS209" s="69"/>
      <c r="XT209" s="69"/>
      <c r="XU209" s="69"/>
      <c r="XV209" s="69"/>
      <c r="XW209" s="69"/>
      <c r="XX209" s="69"/>
      <c r="XY209" s="69"/>
      <c r="XZ209" s="69"/>
      <c r="YA209" s="69"/>
      <c r="YB209" s="69"/>
      <c r="YC209" s="69"/>
      <c r="YD209" s="69"/>
      <c r="YE209" s="69"/>
      <c r="YF209" s="69"/>
      <c r="YG209" s="69"/>
      <c r="YH209" s="69"/>
      <c r="YI209" s="69"/>
      <c r="YJ209" s="69"/>
      <c r="YK209" s="69"/>
      <c r="YL209" s="69"/>
      <c r="YM209" s="69"/>
      <c r="YN209" s="69"/>
      <c r="YO209" s="69"/>
      <c r="YP209" s="69"/>
      <c r="YQ209" s="69"/>
      <c r="YR209" s="69"/>
      <c r="YS209" s="69"/>
      <c r="YT209" s="69"/>
      <c r="YU209" s="69"/>
      <c r="YV209" s="69"/>
      <c r="YW209" s="69"/>
      <c r="YX209" s="69"/>
      <c r="YY209" s="69"/>
      <c r="YZ209" s="69"/>
      <c r="ZA209" s="69"/>
      <c r="ZB209" s="69"/>
      <c r="ZC209" s="69"/>
      <c r="ZD209" s="69"/>
      <c r="ZE209" s="69"/>
      <c r="ZF209" s="69"/>
      <c r="ZG209" s="69"/>
      <c r="ZH209" s="69"/>
      <c r="ZI209" s="69"/>
      <c r="ZJ209" s="69"/>
      <c r="ZK209" s="69"/>
      <c r="ZL209" s="69"/>
      <c r="ZM209" s="69"/>
      <c r="ZN209" s="69"/>
      <c r="ZO209" s="69"/>
      <c r="ZP209" s="69"/>
      <c r="ZQ209" s="69"/>
      <c r="ZR209" s="69"/>
      <c r="ZS209" s="69"/>
      <c r="ZT209" s="69"/>
      <c r="ZU209" s="69"/>
      <c r="ZV209" s="69"/>
      <c r="ZW209" s="69"/>
      <c r="ZX209" s="69"/>
      <c r="ZY209" s="69"/>
      <c r="ZZ209" s="69"/>
      <c r="AAA209" s="69"/>
      <c r="AAB209" s="69"/>
      <c r="AAC209" s="69"/>
      <c r="AAD209" s="69"/>
      <c r="AAE209" s="69"/>
      <c r="AAF209" s="69"/>
      <c r="AAG209" s="69"/>
      <c r="AAH209" s="69"/>
      <c r="AAI209" s="69"/>
      <c r="AAJ209" s="69"/>
      <c r="AAK209" s="69"/>
      <c r="AAL209" s="69"/>
      <c r="AAM209" s="69"/>
      <c r="AAN209" s="69"/>
      <c r="AAO209" s="69"/>
      <c r="AAP209" s="69"/>
      <c r="AAQ209" s="69"/>
      <c r="AAR209" s="69"/>
      <c r="AAS209" s="69"/>
      <c r="AAT209" s="69"/>
      <c r="AAU209" s="69"/>
      <c r="AAV209" s="69"/>
      <c r="AAW209" s="69"/>
      <c r="AAX209" s="69"/>
      <c r="AAY209" s="69"/>
      <c r="AAZ209" s="69"/>
      <c r="ABA209" s="69"/>
      <c r="ABB209" s="69"/>
      <c r="ABC209" s="69"/>
      <c r="ABD209" s="69"/>
      <c r="ABE209" s="69"/>
      <c r="ABF209" s="69"/>
      <c r="ABG209" s="69"/>
      <c r="ABH209" s="69"/>
      <c r="ABI209" s="69"/>
      <c r="ABJ209" s="69"/>
      <c r="ABK209" s="69"/>
      <c r="ABL209" s="69"/>
      <c r="ABM209" s="69"/>
      <c r="ABN209" s="69"/>
      <c r="ABO209" s="69"/>
      <c r="ABP209" s="69"/>
      <c r="ABQ209" s="69"/>
      <c r="ABR209" s="69"/>
      <c r="ABS209" s="69"/>
      <c r="ABT209" s="69"/>
      <c r="ABU209" s="69"/>
      <c r="ABV209" s="69"/>
      <c r="ABW209" s="69"/>
      <c r="ABX209" s="69"/>
      <c r="ABY209" s="69"/>
      <c r="ABZ209" s="69"/>
      <c r="ACA209" s="69"/>
      <c r="ACB209" s="69"/>
      <c r="ACC209" s="69"/>
      <c r="ACD209" s="69"/>
      <c r="ACE209" s="69"/>
      <c r="ACF209" s="69"/>
      <c r="ACG209" s="69"/>
      <c r="ACH209" s="69"/>
      <c r="ACI209" s="69"/>
      <c r="ACJ209" s="69"/>
      <c r="ACK209" s="69"/>
      <c r="ACL209" s="69"/>
      <c r="ACM209" s="69"/>
      <c r="ACN209" s="69"/>
      <c r="ACO209" s="69"/>
      <c r="ACP209" s="69"/>
      <c r="ACQ209" s="69"/>
      <c r="ACR209" s="69"/>
      <c r="ACS209" s="69"/>
      <c r="ACT209" s="69"/>
      <c r="ACU209" s="69"/>
      <c r="ACV209" s="69"/>
      <c r="ACW209" s="69"/>
      <c r="ACX209" s="69"/>
      <c r="ACY209" s="69"/>
      <c r="ACZ209" s="69"/>
      <c r="ADA209" s="69"/>
      <c r="ADB209" s="69"/>
      <c r="ADC209" s="69"/>
      <c r="ADD209" s="69"/>
      <c r="ADE209" s="69"/>
      <c r="ADF209" s="69"/>
      <c r="ADG209" s="69"/>
      <c r="ADH209" s="69"/>
      <c r="ADI209" s="69"/>
      <c r="ADJ209" s="69"/>
      <c r="ADK209" s="69"/>
      <c r="ADL209" s="69"/>
      <c r="ADM209" s="69"/>
      <c r="ADN209" s="69"/>
      <c r="ADO209" s="69"/>
      <c r="ADP209" s="69"/>
      <c r="ADQ209" s="69"/>
      <c r="ADR209" s="69"/>
      <c r="ADS209" s="69"/>
      <c r="ADT209" s="69"/>
      <c r="ADU209" s="69"/>
      <c r="ADV209" s="69"/>
      <c r="ADW209" s="69"/>
      <c r="ADX209" s="69"/>
      <c r="ADY209" s="69"/>
      <c r="ADZ209" s="77"/>
      <c r="AEA209" s="69"/>
      <c r="AEB209" s="69"/>
      <c r="AEC209" s="69"/>
      <c r="AED209" s="69"/>
      <c r="AEE209" s="111">
        <f t="shared" si="79"/>
        <v>204</v>
      </c>
      <c r="AEF209" s="109"/>
      <c r="AEG209" s="69"/>
      <c r="AEH209" s="69"/>
      <c r="AEI209" s="69"/>
      <c r="AEJ209" s="69"/>
      <c r="AEK209" s="69"/>
      <c r="AEL209" s="69"/>
      <c r="AEM209" s="69"/>
      <c r="AEN209" s="69"/>
      <c r="AEO209" s="69"/>
      <c r="AEP209" s="69"/>
      <c r="AEQ209" s="69"/>
      <c r="AER209" s="69"/>
      <c r="AES209" s="69"/>
      <c r="AET209" s="69"/>
      <c r="AEU209" s="69"/>
      <c r="AEV209" s="69"/>
      <c r="AEW209" s="69"/>
      <c r="AEX209" s="69"/>
      <c r="AEY209" s="69"/>
      <c r="AEZ209" s="69"/>
      <c r="AFA209" s="69"/>
      <c r="AFB209" s="113"/>
      <c r="AFC209" s="113"/>
      <c r="AFD209" s="113"/>
      <c r="AFE209" s="113"/>
      <c r="AFF209" s="113"/>
      <c r="AFG209" s="113"/>
      <c r="AFH209" s="113"/>
      <c r="AFI209" s="113"/>
      <c r="AFJ209" s="113"/>
      <c r="AFK209" s="113"/>
      <c r="AFL209" s="113"/>
      <c r="AFM209" s="113"/>
      <c r="AFN209" s="113"/>
      <c r="AFO209" s="113"/>
      <c r="AFP209" s="113"/>
      <c r="AFQ209" s="113"/>
      <c r="AFR209" s="113"/>
      <c r="AFS209" s="113"/>
      <c r="AFT209" s="113"/>
      <c r="AFU209" s="113"/>
      <c r="AFV209" s="113"/>
      <c r="AFW209" s="113"/>
      <c r="AFX209" s="113"/>
      <c r="AFY209" s="113"/>
      <c r="AFZ209" s="113"/>
      <c r="AGA209" s="69"/>
      <c r="AGB209" s="69"/>
      <c r="AGC209" s="69"/>
      <c r="AGD209" s="69"/>
      <c r="AGE209" s="69"/>
      <c r="AGF209" s="69"/>
      <c r="AGG209" s="69"/>
      <c r="AGH209" s="69"/>
      <c r="AGI209" s="69"/>
      <c r="AGJ209" s="69"/>
      <c r="AGK209" s="69"/>
      <c r="AGL209" s="69"/>
      <c r="AGM209" s="69"/>
      <c r="AGN209" s="69"/>
      <c r="AGO209" s="69"/>
      <c r="AGP209" s="69"/>
      <c r="AGQ209" s="69"/>
      <c r="AGR209" s="69"/>
      <c r="AGS209" s="69"/>
      <c r="AGT209" s="69"/>
      <c r="AGU209" s="69"/>
      <c r="AGV209" s="69"/>
      <c r="AGW209" s="69"/>
      <c r="AGX209" s="69"/>
      <c r="AGY209" s="69"/>
      <c r="AGZ209" s="69"/>
      <c r="AHA209" s="69"/>
      <c r="AHB209" s="69"/>
      <c r="AHC209" s="69"/>
      <c r="AHD209" s="69"/>
      <c r="AHE209" s="69"/>
      <c r="AHF209" s="69"/>
      <c r="AHG209" s="69"/>
      <c r="AHH209" s="69"/>
      <c r="AHI209" s="69"/>
      <c r="AHJ209" s="69"/>
      <c r="AHK209" s="69"/>
      <c r="AHL209" s="69"/>
      <c r="AHM209" s="69"/>
      <c r="AHN209" s="69"/>
      <c r="AHO209" s="69"/>
      <c r="AHP209" s="69"/>
      <c r="AHQ209" s="69"/>
      <c r="AHR209" s="69"/>
      <c r="AHS209" s="69"/>
      <c r="AHT209" s="69"/>
      <c r="AHU209" s="69"/>
      <c r="AHV209" s="69"/>
      <c r="AHW209" s="69"/>
      <c r="AHX209" s="69"/>
      <c r="AHY209" s="69"/>
      <c r="AHZ209" s="69"/>
      <c r="AIA209" s="69"/>
      <c r="AIB209" s="69"/>
    </row>
    <row r="210" spans="1:912" ht="1.5" customHeight="1" x14ac:dyDescent="0.25">
      <c r="A210" s="77"/>
      <c r="B210" s="69"/>
      <c r="C210" s="69"/>
      <c r="D210" s="69"/>
      <c r="E210" s="77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/>
      <c r="EZ210" s="69"/>
      <c r="FA210" s="69"/>
      <c r="FB210" s="69"/>
      <c r="FC210" s="69"/>
      <c r="FD210" s="69"/>
      <c r="FE210" s="69"/>
      <c r="FF210" s="69"/>
      <c r="FG210" s="69"/>
      <c r="FH210" s="69"/>
      <c r="FI210" s="69"/>
      <c r="FJ210" s="69"/>
      <c r="FK210" s="69"/>
      <c r="FL210" s="69"/>
      <c r="FM210" s="69"/>
      <c r="FN210" s="69"/>
      <c r="FO210" s="69"/>
      <c r="FP210" s="69"/>
      <c r="FQ210" s="69"/>
      <c r="FR210" s="69"/>
      <c r="FS210" s="69"/>
      <c r="FT210" s="69"/>
      <c r="FU210" s="69"/>
      <c r="FV210" s="69"/>
      <c r="FW210" s="69"/>
      <c r="FX210" s="69"/>
      <c r="FY210" s="69"/>
      <c r="FZ210" s="69"/>
      <c r="GA210" s="69"/>
      <c r="GB210" s="69"/>
      <c r="GC210" s="69"/>
      <c r="GD210" s="69"/>
      <c r="GE210" s="69"/>
      <c r="GF210" s="69"/>
      <c r="GG210" s="69"/>
      <c r="GH210" s="69"/>
      <c r="GI210" s="69"/>
      <c r="GJ210" s="69"/>
      <c r="GK210" s="69"/>
      <c r="GL210" s="69"/>
      <c r="GM210" s="69"/>
      <c r="GN210" s="69"/>
      <c r="GO210" s="69"/>
      <c r="GP210" s="69"/>
      <c r="GQ210" s="69"/>
      <c r="GR210" s="69"/>
      <c r="GS210" s="69"/>
      <c r="GT210" s="69"/>
      <c r="GU210" s="69"/>
      <c r="GV210" s="69"/>
      <c r="GW210" s="69"/>
      <c r="GX210" s="69"/>
      <c r="GY210" s="69"/>
      <c r="GZ210" s="69"/>
      <c r="HA210" s="69"/>
      <c r="HB210" s="69"/>
      <c r="HC210" s="69"/>
      <c r="HD210" s="69"/>
      <c r="HE210" s="69"/>
      <c r="HF210" s="69"/>
      <c r="HG210" s="69"/>
      <c r="HH210" s="69"/>
      <c r="HI210" s="69"/>
      <c r="HJ210" s="69"/>
      <c r="HK210" s="69"/>
      <c r="HL210" s="69"/>
      <c r="HM210" s="69"/>
      <c r="HN210" s="69"/>
      <c r="HO210" s="69"/>
      <c r="HP210" s="69"/>
      <c r="HQ210" s="69"/>
      <c r="HR210" s="69"/>
      <c r="HS210" s="69"/>
      <c r="HT210" s="69"/>
      <c r="HU210" s="69"/>
      <c r="HV210" s="69"/>
      <c r="HW210" s="69"/>
      <c r="HX210" s="69"/>
      <c r="HY210" s="69"/>
      <c r="HZ210" s="69"/>
      <c r="IA210" s="69"/>
      <c r="IB210" s="69"/>
      <c r="IC210" s="69"/>
      <c r="ID210" s="69"/>
      <c r="IE210" s="69"/>
      <c r="IF210" s="69"/>
      <c r="IG210" s="69"/>
      <c r="IH210" s="69"/>
      <c r="II210" s="69"/>
      <c r="IJ210" s="69"/>
      <c r="IK210" s="69"/>
      <c r="IL210" s="69"/>
      <c r="IM210" s="69"/>
      <c r="IN210" s="69"/>
      <c r="IO210" s="69"/>
      <c r="IP210" s="69"/>
      <c r="IQ210" s="69"/>
      <c r="IR210" s="69"/>
      <c r="IS210" s="69"/>
      <c r="IT210" s="69"/>
      <c r="IU210" s="69"/>
      <c r="IV210" s="69"/>
      <c r="IW210" s="69"/>
      <c r="IX210" s="69"/>
      <c r="IY210" s="69"/>
      <c r="IZ210" s="69"/>
      <c r="JA210" s="69"/>
      <c r="JB210" s="69"/>
      <c r="JC210" s="69"/>
      <c r="JD210" s="69"/>
      <c r="JE210" s="69"/>
      <c r="JF210" s="69"/>
      <c r="JG210" s="69"/>
      <c r="JH210" s="69"/>
      <c r="JI210" s="69"/>
      <c r="JJ210" s="69"/>
      <c r="JK210" s="69"/>
      <c r="JL210" s="69"/>
      <c r="JM210" s="69"/>
      <c r="JN210" s="69"/>
      <c r="JO210" s="69"/>
      <c r="JP210" s="69"/>
      <c r="JQ210" s="69"/>
      <c r="JR210" s="69"/>
      <c r="JS210" s="69"/>
      <c r="JT210" s="69"/>
      <c r="JU210" s="69"/>
      <c r="JV210" s="69"/>
      <c r="JW210" s="69"/>
      <c r="JX210" s="69"/>
      <c r="JY210" s="69"/>
      <c r="JZ210" s="69"/>
      <c r="KA210" s="69"/>
      <c r="KB210" s="69"/>
      <c r="KC210" s="69"/>
      <c r="KD210" s="69"/>
      <c r="KE210" s="69"/>
      <c r="KF210" s="69"/>
      <c r="KG210" s="69"/>
      <c r="KH210" s="69"/>
      <c r="KI210" s="69"/>
      <c r="KJ210" s="69"/>
      <c r="KK210" s="69"/>
      <c r="KL210" s="69"/>
      <c r="KM210" s="69"/>
      <c r="KN210" s="69"/>
      <c r="KO210" s="69"/>
      <c r="KP210" s="69"/>
      <c r="KQ210" s="69"/>
      <c r="KR210" s="69"/>
      <c r="KS210" s="69"/>
      <c r="KT210" s="69"/>
      <c r="KU210" s="69"/>
      <c r="KV210" s="69"/>
      <c r="KW210" s="69"/>
      <c r="KX210" s="69"/>
      <c r="KY210" s="69"/>
      <c r="KZ210" s="69"/>
      <c r="LA210" s="69"/>
      <c r="LB210" s="69"/>
      <c r="LC210" s="69"/>
      <c r="LD210" s="69"/>
      <c r="LE210" s="69"/>
      <c r="LF210" s="69"/>
      <c r="LG210" s="69"/>
      <c r="LH210" s="69"/>
      <c r="LI210" s="69"/>
      <c r="LJ210" s="69"/>
      <c r="LK210" s="69"/>
      <c r="LL210" s="69"/>
      <c r="LM210" s="69"/>
      <c r="LN210" s="69"/>
      <c r="LO210" s="69"/>
      <c r="LP210" s="69"/>
      <c r="LQ210" s="69"/>
      <c r="LR210" s="69"/>
      <c r="LS210" s="69"/>
      <c r="LT210" s="69"/>
      <c r="LU210" s="69"/>
      <c r="LV210" s="69"/>
      <c r="LW210" s="69"/>
      <c r="LX210" s="69"/>
      <c r="LY210" s="69"/>
      <c r="LZ210" s="69"/>
      <c r="MA210" s="69"/>
      <c r="MB210" s="69"/>
      <c r="MC210" s="69"/>
      <c r="MD210" s="69"/>
      <c r="ME210" s="69"/>
      <c r="MF210" s="69"/>
      <c r="MG210" s="69"/>
      <c r="MH210" s="69"/>
      <c r="MI210" s="69"/>
      <c r="MJ210" s="69"/>
      <c r="MK210" s="69"/>
      <c r="ML210" s="69"/>
      <c r="MM210" s="69"/>
      <c r="MN210" s="69"/>
      <c r="MO210" s="69"/>
      <c r="MP210" s="69"/>
      <c r="MQ210" s="69"/>
      <c r="MR210" s="69"/>
      <c r="MS210" s="69"/>
      <c r="MT210" s="69"/>
      <c r="MU210" s="69"/>
      <c r="MV210" s="69"/>
      <c r="MW210" s="69"/>
      <c r="MX210" s="69"/>
      <c r="MY210" s="69"/>
      <c r="MZ210" s="69"/>
      <c r="NA210" s="69"/>
      <c r="NB210" s="69"/>
      <c r="NC210" s="69"/>
      <c r="ND210" s="69"/>
      <c r="NE210" s="69"/>
      <c r="NF210" s="69"/>
      <c r="NG210" s="69"/>
      <c r="NH210" s="69"/>
      <c r="NI210" s="69"/>
      <c r="NJ210" s="69"/>
      <c r="NK210" s="69"/>
      <c r="NL210" s="69"/>
      <c r="NM210" s="69"/>
      <c r="NN210" s="69"/>
      <c r="NO210" s="69"/>
      <c r="NP210" s="69"/>
      <c r="NQ210" s="69"/>
      <c r="NR210" s="69"/>
      <c r="NS210" s="69"/>
      <c r="NT210" s="69"/>
      <c r="NU210" s="69"/>
      <c r="NV210" s="69"/>
      <c r="NW210" s="69"/>
      <c r="NX210" s="69"/>
      <c r="NY210" s="69"/>
      <c r="NZ210" s="69"/>
      <c r="OA210" s="69"/>
      <c r="OB210" s="69"/>
      <c r="OC210" s="69"/>
      <c r="OD210" s="69"/>
      <c r="OE210" s="69"/>
      <c r="OF210" s="69"/>
      <c r="OG210" s="69"/>
      <c r="OH210" s="69"/>
      <c r="OI210" s="69"/>
      <c r="OJ210" s="69"/>
      <c r="OK210" s="69"/>
      <c r="OL210" s="69"/>
      <c r="OM210" s="69"/>
      <c r="ON210" s="69"/>
      <c r="OO210" s="69"/>
      <c r="OP210" s="69"/>
      <c r="OQ210" s="69"/>
      <c r="OR210" s="69"/>
      <c r="OS210" s="69"/>
      <c r="OT210" s="69"/>
      <c r="OU210" s="69"/>
      <c r="OV210" s="69"/>
      <c r="OW210" s="69"/>
      <c r="OX210" s="69"/>
      <c r="OY210" s="69"/>
      <c r="OZ210" s="69"/>
      <c r="PA210" s="69"/>
      <c r="PB210" s="69"/>
      <c r="PC210" s="69"/>
      <c r="PD210" s="69"/>
      <c r="PE210" s="69"/>
      <c r="PF210" s="69"/>
      <c r="PG210" s="69"/>
      <c r="PH210" s="69"/>
      <c r="PI210" s="69"/>
      <c r="PJ210" s="69"/>
      <c r="PK210" s="69"/>
      <c r="PL210" s="69"/>
      <c r="PM210" s="69"/>
      <c r="PN210" s="69"/>
      <c r="PO210" s="69"/>
      <c r="PP210" s="69"/>
      <c r="PQ210" s="69"/>
      <c r="PR210" s="69"/>
      <c r="PS210" s="69"/>
      <c r="PT210" s="69"/>
      <c r="PU210" s="69"/>
      <c r="PV210" s="69"/>
      <c r="PW210" s="69"/>
      <c r="PX210" s="69"/>
      <c r="PY210" s="69"/>
      <c r="PZ210" s="69"/>
      <c r="QA210" s="69"/>
      <c r="QB210" s="69"/>
      <c r="QC210" s="69"/>
      <c r="QD210" s="69"/>
      <c r="QE210" s="69"/>
      <c r="QF210" s="69"/>
      <c r="QG210" s="69"/>
      <c r="QH210" s="69"/>
      <c r="QI210" s="69"/>
      <c r="QJ210" s="69"/>
      <c r="QK210" s="69"/>
      <c r="QL210" s="69"/>
      <c r="QM210" s="69"/>
      <c r="QN210" s="69"/>
      <c r="QO210" s="69"/>
      <c r="QP210" s="69"/>
      <c r="QQ210" s="69"/>
      <c r="QR210" s="69"/>
      <c r="QS210" s="69"/>
      <c r="QT210" s="69"/>
      <c r="QU210" s="69"/>
      <c r="QV210" s="69"/>
      <c r="QW210" s="69"/>
      <c r="QX210" s="69"/>
      <c r="QY210" s="69"/>
      <c r="QZ210" s="69"/>
      <c r="RA210" s="69"/>
      <c r="RB210" s="69"/>
      <c r="RC210" s="69"/>
      <c r="RD210" s="69"/>
      <c r="RE210" s="69"/>
      <c r="RF210" s="69"/>
      <c r="RG210" s="69"/>
      <c r="RH210" s="69"/>
      <c r="RI210" s="69"/>
      <c r="RJ210" s="69"/>
      <c r="RK210" s="69"/>
      <c r="RL210" s="69"/>
      <c r="RM210" s="69"/>
      <c r="RN210" s="69"/>
      <c r="RO210" s="69"/>
      <c r="RP210" s="69"/>
      <c r="RQ210" s="69"/>
      <c r="RR210" s="69"/>
      <c r="RS210" s="69"/>
      <c r="RT210" s="69"/>
      <c r="RU210" s="69"/>
      <c r="RV210" s="69"/>
      <c r="RW210" s="69"/>
      <c r="RX210" s="69"/>
      <c r="RY210" s="69"/>
      <c r="RZ210" s="69"/>
      <c r="SA210" s="69"/>
      <c r="SB210" s="69"/>
      <c r="SC210" s="69"/>
      <c r="SD210" s="69"/>
      <c r="SE210" s="69"/>
      <c r="SF210" s="69"/>
      <c r="SG210" s="69"/>
      <c r="SH210" s="69"/>
      <c r="SI210" s="69"/>
      <c r="SJ210" s="69"/>
      <c r="SK210" s="69"/>
      <c r="SL210" s="69"/>
      <c r="SM210" s="69"/>
      <c r="SN210" s="69"/>
      <c r="SO210" s="69"/>
      <c r="SP210" s="69"/>
      <c r="SQ210" s="69"/>
      <c r="SR210" s="69"/>
      <c r="SS210" s="69"/>
      <c r="ST210" s="69"/>
      <c r="SU210" s="69"/>
      <c r="SV210" s="69"/>
      <c r="SW210" s="69"/>
      <c r="SX210" s="69"/>
      <c r="SY210" s="69"/>
      <c r="SZ210" s="69"/>
      <c r="TA210" s="69"/>
      <c r="TB210" s="69"/>
      <c r="TC210" s="69"/>
      <c r="TD210" s="69"/>
      <c r="TE210" s="69"/>
      <c r="TF210" s="69"/>
      <c r="TG210" s="69"/>
      <c r="TH210" s="69"/>
      <c r="TI210" s="69"/>
      <c r="TJ210" s="69"/>
      <c r="TK210" s="69"/>
      <c r="TL210" s="69"/>
      <c r="TM210" s="69"/>
      <c r="TN210" s="69"/>
      <c r="TO210" s="69"/>
      <c r="TP210" s="69"/>
      <c r="TQ210" s="69"/>
      <c r="TR210" s="69"/>
      <c r="TS210" s="69"/>
      <c r="TT210" s="69"/>
      <c r="TU210" s="69"/>
      <c r="TV210" s="69"/>
      <c r="TW210" s="69"/>
      <c r="TX210" s="69"/>
      <c r="TY210" s="69"/>
      <c r="TZ210" s="69"/>
      <c r="UA210" s="69"/>
      <c r="UB210" s="69"/>
      <c r="UC210" s="69"/>
      <c r="UD210" s="69"/>
      <c r="UE210" s="69"/>
      <c r="UF210" s="69"/>
      <c r="UG210" s="69"/>
      <c r="UH210" s="69"/>
      <c r="UI210" s="69"/>
      <c r="UJ210" s="69"/>
      <c r="UK210" s="69"/>
      <c r="UL210" s="69"/>
      <c r="UM210" s="69"/>
      <c r="UN210" s="69"/>
      <c r="UO210" s="69"/>
      <c r="UP210" s="69"/>
      <c r="UQ210" s="69"/>
      <c r="UR210" s="69"/>
      <c r="US210" s="69"/>
      <c r="UT210" s="69"/>
      <c r="UU210" s="69"/>
      <c r="UV210" s="69"/>
      <c r="UW210" s="69"/>
      <c r="UX210" s="69"/>
      <c r="UY210" s="69"/>
      <c r="UZ210" s="69"/>
      <c r="VA210" s="69"/>
      <c r="VB210" s="69"/>
      <c r="VC210" s="69"/>
      <c r="VD210" s="69"/>
      <c r="VE210" s="69"/>
      <c r="VF210" s="69"/>
      <c r="VG210" s="69"/>
      <c r="VH210" s="69"/>
      <c r="VI210" s="69"/>
      <c r="VJ210" s="69"/>
      <c r="VK210" s="69"/>
      <c r="VL210" s="69"/>
      <c r="VM210" s="69"/>
      <c r="VN210" s="69"/>
      <c r="VO210" s="69"/>
      <c r="VP210" s="69"/>
      <c r="VQ210" s="69"/>
      <c r="VR210" s="69"/>
      <c r="VS210" s="69"/>
      <c r="VT210" s="69"/>
      <c r="VU210" s="69"/>
      <c r="VV210" s="69"/>
      <c r="VW210" s="69"/>
      <c r="VX210" s="69"/>
      <c r="VY210" s="69"/>
      <c r="VZ210" s="69"/>
      <c r="WA210" s="69"/>
      <c r="WB210" s="69"/>
      <c r="WC210" s="69"/>
      <c r="WD210" s="69"/>
      <c r="WE210" s="69"/>
      <c r="WF210" s="69"/>
      <c r="WG210" s="69"/>
      <c r="WH210" s="69"/>
      <c r="WI210" s="69"/>
      <c r="WJ210" s="69"/>
      <c r="WK210" s="69"/>
      <c r="WL210" s="69"/>
      <c r="WM210" s="69"/>
      <c r="WN210" s="69"/>
      <c r="WO210" s="69"/>
      <c r="WP210" s="69"/>
      <c r="WQ210" s="69"/>
      <c r="WR210" s="69"/>
      <c r="WS210" s="69"/>
      <c r="WT210" s="69"/>
      <c r="WU210" s="69"/>
      <c r="WV210" s="69"/>
      <c r="WW210" s="69"/>
      <c r="WX210" s="69"/>
      <c r="WY210" s="69"/>
      <c r="WZ210" s="69"/>
      <c r="XA210" s="69"/>
      <c r="XB210" s="69"/>
      <c r="XC210" s="69"/>
      <c r="XD210" s="69"/>
      <c r="XE210" s="69"/>
      <c r="XF210" s="69"/>
      <c r="XG210" s="69"/>
      <c r="XH210" s="69"/>
      <c r="XI210" s="69"/>
      <c r="XJ210" s="69"/>
      <c r="XK210" s="69"/>
      <c r="XL210" s="69"/>
      <c r="XM210" s="69"/>
      <c r="XN210" s="69"/>
      <c r="XO210" s="69"/>
      <c r="XP210" s="69"/>
      <c r="XQ210" s="69"/>
      <c r="XR210" s="69"/>
      <c r="XS210" s="69"/>
      <c r="XT210" s="69"/>
      <c r="XU210" s="69"/>
      <c r="XV210" s="69"/>
      <c r="XW210" s="69"/>
      <c r="XX210" s="69"/>
      <c r="XY210" s="69"/>
      <c r="XZ210" s="69"/>
      <c r="YA210" s="69"/>
      <c r="YB210" s="69"/>
      <c r="YC210" s="69"/>
      <c r="YD210" s="69"/>
      <c r="YE210" s="69"/>
      <c r="YF210" s="69"/>
      <c r="YG210" s="69"/>
      <c r="YH210" s="69"/>
      <c r="YI210" s="69"/>
      <c r="YJ210" s="69"/>
      <c r="YK210" s="69"/>
      <c r="YL210" s="69"/>
      <c r="YM210" s="69"/>
      <c r="YN210" s="69"/>
      <c r="YO210" s="69"/>
      <c r="YP210" s="69"/>
      <c r="YQ210" s="69"/>
      <c r="YR210" s="69"/>
      <c r="YS210" s="69"/>
      <c r="YT210" s="69"/>
      <c r="YU210" s="69"/>
      <c r="YV210" s="69"/>
      <c r="YW210" s="69"/>
      <c r="YX210" s="69"/>
      <c r="YY210" s="69"/>
      <c r="YZ210" s="69"/>
      <c r="ZA210" s="69"/>
      <c r="ZB210" s="69"/>
      <c r="ZC210" s="69"/>
      <c r="ZD210" s="69"/>
      <c r="ZE210" s="69"/>
      <c r="ZF210" s="69"/>
      <c r="ZG210" s="69"/>
      <c r="ZH210" s="69"/>
      <c r="ZI210" s="69"/>
      <c r="ZJ210" s="69"/>
      <c r="ZK210" s="69"/>
      <c r="ZL210" s="69"/>
      <c r="ZM210" s="69"/>
      <c r="ZN210" s="69"/>
      <c r="ZO210" s="69"/>
      <c r="ZP210" s="69"/>
      <c r="ZQ210" s="69"/>
      <c r="ZR210" s="69"/>
      <c r="ZS210" s="69"/>
      <c r="ZT210" s="69"/>
      <c r="ZU210" s="69"/>
      <c r="ZV210" s="69"/>
      <c r="ZW210" s="69"/>
      <c r="ZX210" s="69"/>
      <c r="ZY210" s="69"/>
      <c r="ZZ210" s="69"/>
      <c r="AAA210" s="69"/>
      <c r="AAB210" s="69"/>
      <c r="AAC210" s="69"/>
      <c r="AAD210" s="69"/>
      <c r="AAE210" s="69"/>
      <c r="AAF210" s="69"/>
      <c r="AAG210" s="69"/>
      <c r="AAH210" s="69"/>
      <c r="AAI210" s="69"/>
      <c r="AAJ210" s="69"/>
      <c r="AAK210" s="69"/>
      <c r="AAL210" s="69"/>
      <c r="AAM210" s="69"/>
      <c r="AAN210" s="69"/>
      <c r="AAO210" s="69"/>
      <c r="AAP210" s="69"/>
      <c r="AAQ210" s="69"/>
      <c r="AAR210" s="69"/>
      <c r="AAS210" s="69"/>
      <c r="AAT210" s="69"/>
      <c r="AAU210" s="69"/>
      <c r="AAV210" s="69"/>
      <c r="AAW210" s="69"/>
      <c r="AAX210" s="69"/>
      <c r="AAY210" s="69"/>
      <c r="AAZ210" s="69"/>
      <c r="ABA210" s="69"/>
      <c r="ABB210" s="69"/>
      <c r="ABC210" s="69"/>
      <c r="ABD210" s="69"/>
      <c r="ABE210" s="69"/>
      <c r="ABF210" s="69"/>
      <c r="ABG210" s="69"/>
      <c r="ABH210" s="69"/>
      <c r="ABI210" s="69"/>
      <c r="ABJ210" s="69"/>
      <c r="ABK210" s="69"/>
      <c r="ABL210" s="69"/>
      <c r="ABM210" s="69"/>
      <c r="ABN210" s="69"/>
      <c r="ABO210" s="69"/>
      <c r="ABP210" s="69"/>
      <c r="ABQ210" s="69"/>
      <c r="ABR210" s="69"/>
      <c r="ABS210" s="69"/>
      <c r="ABT210" s="69"/>
      <c r="ABU210" s="69"/>
      <c r="ABV210" s="69"/>
      <c r="ABW210" s="69"/>
      <c r="ABX210" s="69"/>
      <c r="ABY210" s="69"/>
      <c r="ABZ210" s="69"/>
      <c r="ACA210" s="69"/>
      <c r="ACB210" s="69"/>
      <c r="ACC210" s="69"/>
      <c r="ACD210" s="69"/>
      <c r="ACE210" s="69"/>
      <c r="ACF210" s="69"/>
      <c r="ACG210" s="69"/>
      <c r="ACH210" s="69"/>
      <c r="ACI210" s="69"/>
      <c r="ACJ210" s="69"/>
      <c r="ACK210" s="69"/>
      <c r="ACL210" s="69"/>
      <c r="ACM210" s="69"/>
      <c r="ACN210" s="69"/>
      <c r="ACO210" s="69"/>
      <c r="ACP210" s="69"/>
      <c r="ACQ210" s="69"/>
      <c r="ACR210" s="69"/>
      <c r="ACS210" s="69"/>
      <c r="ACT210" s="69"/>
      <c r="ACU210" s="69"/>
      <c r="ACV210" s="69"/>
      <c r="ACW210" s="69"/>
      <c r="ACX210" s="69"/>
      <c r="ACY210" s="69"/>
      <c r="ACZ210" s="69"/>
      <c r="ADA210" s="69"/>
      <c r="ADB210" s="69"/>
      <c r="ADC210" s="69"/>
      <c r="ADD210" s="69"/>
      <c r="ADE210" s="69"/>
      <c r="ADF210" s="69"/>
      <c r="ADG210" s="69"/>
      <c r="ADH210" s="69"/>
      <c r="ADI210" s="69"/>
      <c r="ADJ210" s="69"/>
      <c r="ADK210" s="69"/>
      <c r="ADL210" s="69"/>
      <c r="ADM210" s="69"/>
      <c r="ADN210" s="69"/>
      <c r="ADO210" s="69"/>
      <c r="ADP210" s="69"/>
      <c r="ADQ210" s="69"/>
      <c r="ADR210" s="69"/>
      <c r="ADS210" s="69"/>
      <c r="ADT210" s="69"/>
      <c r="ADU210" s="69"/>
      <c r="ADV210" s="69"/>
      <c r="ADW210" s="69"/>
      <c r="ADX210" s="69"/>
      <c r="ADY210" s="69"/>
      <c r="ADZ210" s="77"/>
      <c r="AEA210" s="69"/>
      <c r="AEB210" s="69"/>
      <c r="AEC210" s="69"/>
      <c r="AED210" s="69"/>
      <c r="AEE210" s="111">
        <f t="shared" si="79"/>
        <v>205</v>
      </c>
      <c r="AEF210" s="109"/>
      <c r="AEG210" s="69"/>
      <c r="AEH210" s="69"/>
      <c r="AEI210" s="69"/>
      <c r="AEJ210" s="69"/>
      <c r="AEK210" s="69"/>
      <c r="AEL210" s="69"/>
      <c r="AEM210" s="69"/>
      <c r="AEN210" s="69"/>
      <c r="AEO210" s="69"/>
      <c r="AEP210" s="69"/>
      <c r="AEQ210" s="69"/>
      <c r="AER210" s="69"/>
      <c r="AES210" s="69"/>
      <c r="AET210" s="69"/>
      <c r="AEU210" s="69"/>
      <c r="AEV210" s="69"/>
      <c r="AEW210" s="69"/>
      <c r="AEX210" s="69"/>
      <c r="AEY210" s="69"/>
      <c r="AEZ210" s="69"/>
      <c r="AFA210" s="69"/>
      <c r="AFB210" s="113"/>
      <c r="AFC210" s="113"/>
      <c r="AFD210" s="113"/>
      <c r="AFE210" s="113"/>
      <c r="AFF210" s="113"/>
      <c r="AFG210" s="113"/>
      <c r="AFH210" s="113"/>
      <c r="AFI210" s="113"/>
      <c r="AFJ210" s="113"/>
      <c r="AFK210" s="113"/>
      <c r="AFL210" s="113"/>
      <c r="AFM210" s="113"/>
      <c r="AFN210" s="113"/>
      <c r="AFO210" s="113"/>
      <c r="AFP210" s="113"/>
      <c r="AFQ210" s="113"/>
      <c r="AFR210" s="113"/>
      <c r="AFS210" s="113"/>
      <c r="AFT210" s="113"/>
      <c r="AFU210" s="113"/>
      <c r="AFV210" s="113"/>
      <c r="AFW210" s="113"/>
      <c r="AFX210" s="113"/>
      <c r="AFY210" s="113"/>
      <c r="AFZ210" s="113"/>
      <c r="AGA210" s="69"/>
      <c r="AGB210" s="69"/>
      <c r="AGC210" s="69"/>
      <c r="AGD210" s="69"/>
      <c r="AGE210" s="69"/>
      <c r="AGF210" s="69"/>
      <c r="AGG210" s="69"/>
      <c r="AGH210" s="69"/>
      <c r="AGI210" s="69"/>
      <c r="AGJ210" s="69"/>
      <c r="AGK210" s="69"/>
      <c r="AGL210" s="69"/>
      <c r="AGM210" s="69"/>
      <c r="AGN210" s="69"/>
      <c r="AGO210" s="69"/>
      <c r="AGP210" s="69"/>
      <c r="AGQ210" s="69"/>
      <c r="AGR210" s="69"/>
      <c r="AGS210" s="69"/>
      <c r="AGT210" s="69"/>
      <c r="AGU210" s="69"/>
      <c r="AGV210" s="69"/>
      <c r="AGW210" s="69"/>
      <c r="AGX210" s="69"/>
      <c r="AGY210" s="69"/>
      <c r="AGZ210" s="69"/>
      <c r="AHA210" s="69"/>
      <c r="AHB210" s="69"/>
      <c r="AHC210" s="69"/>
      <c r="AHD210" s="69"/>
      <c r="AHE210" s="69"/>
      <c r="AHF210" s="69"/>
      <c r="AHG210" s="69"/>
      <c r="AHH210" s="69"/>
      <c r="AHI210" s="69"/>
      <c r="AHJ210" s="69"/>
      <c r="AHK210" s="69"/>
      <c r="AHL210" s="69"/>
      <c r="AHM210" s="69"/>
      <c r="AHN210" s="69"/>
      <c r="AHO210" s="69"/>
      <c r="AHP210" s="69"/>
      <c r="AHQ210" s="69"/>
      <c r="AHR210" s="69"/>
      <c r="AHS210" s="69"/>
      <c r="AHT210" s="69"/>
      <c r="AHU210" s="69"/>
      <c r="AHV210" s="69"/>
      <c r="AHW210" s="69"/>
      <c r="AHX210" s="69"/>
      <c r="AHY210" s="69"/>
      <c r="AHZ210" s="69"/>
      <c r="AIA210" s="69"/>
      <c r="AIB210" s="69"/>
    </row>
    <row r="211" spans="1:912" ht="1.5" customHeight="1" x14ac:dyDescent="0.25">
      <c r="A211" s="77"/>
      <c r="B211" s="69"/>
      <c r="C211" s="69"/>
      <c r="D211" s="69"/>
      <c r="E211" s="77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69"/>
      <c r="ER211" s="69"/>
      <c r="ES211" s="69"/>
      <c r="ET211" s="69"/>
      <c r="EU211" s="69"/>
      <c r="EV211" s="69"/>
      <c r="EW211" s="69"/>
      <c r="EX211" s="69"/>
      <c r="EY211" s="69"/>
      <c r="EZ211" s="69"/>
      <c r="FA211" s="69"/>
      <c r="FB211" s="69"/>
      <c r="FC211" s="69"/>
      <c r="FD211" s="69"/>
      <c r="FE211" s="69"/>
      <c r="FF211" s="69"/>
      <c r="FG211" s="69"/>
      <c r="FH211" s="69"/>
      <c r="FI211" s="69"/>
      <c r="FJ211" s="69"/>
      <c r="FK211" s="69"/>
      <c r="FL211" s="69"/>
      <c r="FM211" s="69"/>
      <c r="FN211" s="69"/>
      <c r="FO211" s="69"/>
      <c r="FP211" s="69"/>
      <c r="FQ211" s="69"/>
      <c r="FR211" s="69"/>
      <c r="FS211" s="69"/>
      <c r="FT211" s="69"/>
      <c r="FU211" s="69"/>
      <c r="FV211" s="69"/>
      <c r="FW211" s="69"/>
      <c r="FX211" s="69"/>
      <c r="FY211" s="69"/>
      <c r="FZ211" s="69"/>
      <c r="GA211" s="69"/>
      <c r="GB211" s="69"/>
      <c r="GC211" s="69"/>
      <c r="GD211" s="69"/>
      <c r="GE211" s="69"/>
      <c r="GF211" s="69"/>
      <c r="GG211" s="69"/>
      <c r="GH211" s="69"/>
      <c r="GI211" s="69"/>
      <c r="GJ211" s="69"/>
      <c r="GK211" s="69"/>
      <c r="GL211" s="69"/>
      <c r="GM211" s="69"/>
      <c r="GN211" s="69"/>
      <c r="GO211" s="69"/>
      <c r="GP211" s="69"/>
      <c r="GQ211" s="69"/>
      <c r="GR211" s="69"/>
      <c r="GS211" s="69"/>
      <c r="GT211" s="69"/>
      <c r="GU211" s="69"/>
      <c r="GV211" s="69"/>
      <c r="GW211" s="69"/>
      <c r="GX211" s="69"/>
      <c r="GY211" s="69"/>
      <c r="GZ211" s="69"/>
      <c r="HA211" s="69"/>
      <c r="HB211" s="69"/>
      <c r="HC211" s="69"/>
      <c r="HD211" s="69"/>
      <c r="HE211" s="69"/>
      <c r="HF211" s="69"/>
      <c r="HG211" s="69"/>
      <c r="HH211" s="69"/>
      <c r="HI211" s="69"/>
      <c r="HJ211" s="69"/>
      <c r="HK211" s="69"/>
      <c r="HL211" s="69"/>
      <c r="HM211" s="69"/>
      <c r="HN211" s="69"/>
      <c r="HO211" s="69"/>
      <c r="HP211" s="69"/>
      <c r="HQ211" s="69"/>
      <c r="HR211" s="69"/>
      <c r="HS211" s="69"/>
      <c r="HT211" s="69"/>
      <c r="HU211" s="69"/>
      <c r="HV211" s="69"/>
      <c r="HW211" s="69"/>
      <c r="HX211" s="69"/>
      <c r="HY211" s="69"/>
      <c r="HZ211" s="69"/>
      <c r="IA211" s="69"/>
      <c r="IB211" s="69"/>
      <c r="IC211" s="69"/>
      <c r="ID211" s="69"/>
      <c r="IE211" s="69"/>
      <c r="IF211" s="69"/>
      <c r="IG211" s="69"/>
      <c r="IH211" s="69"/>
      <c r="II211" s="69"/>
      <c r="IJ211" s="69"/>
      <c r="IK211" s="69"/>
      <c r="IL211" s="69"/>
      <c r="IM211" s="69"/>
      <c r="IN211" s="69"/>
      <c r="IO211" s="69"/>
      <c r="IP211" s="69"/>
      <c r="IQ211" s="69"/>
      <c r="IR211" s="69"/>
      <c r="IS211" s="69"/>
      <c r="IT211" s="69"/>
      <c r="IU211" s="69"/>
      <c r="IV211" s="69"/>
      <c r="IW211" s="69"/>
      <c r="IX211" s="69"/>
      <c r="IY211" s="69"/>
      <c r="IZ211" s="69"/>
      <c r="JA211" s="69"/>
      <c r="JB211" s="69"/>
      <c r="JC211" s="69"/>
      <c r="JD211" s="69"/>
      <c r="JE211" s="69"/>
      <c r="JF211" s="69"/>
      <c r="JG211" s="69"/>
      <c r="JH211" s="69"/>
      <c r="JI211" s="69"/>
      <c r="JJ211" s="69"/>
      <c r="JK211" s="69"/>
      <c r="JL211" s="69"/>
      <c r="JM211" s="69"/>
      <c r="JN211" s="69"/>
      <c r="JO211" s="69"/>
      <c r="JP211" s="69"/>
      <c r="JQ211" s="69"/>
      <c r="JR211" s="69"/>
      <c r="JS211" s="69"/>
      <c r="JT211" s="69"/>
      <c r="JU211" s="69"/>
      <c r="JV211" s="69"/>
      <c r="JW211" s="69"/>
      <c r="JX211" s="69"/>
      <c r="JY211" s="69"/>
      <c r="JZ211" s="69"/>
      <c r="KA211" s="69"/>
      <c r="KB211" s="69"/>
      <c r="KC211" s="69"/>
      <c r="KD211" s="69"/>
      <c r="KE211" s="69"/>
      <c r="KF211" s="69"/>
      <c r="KG211" s="69"/>
      <c r="KH211" s="69"/>
      <c r="KI211" s="69"/>
      <c r="KJ211" s="69"/>
      <c r="KK211" s="69"/>
      <c r="KL211" s="69"/>
      <c r="KM211" s="69"/>
      <c r="KN211" s="69"/>
      <c r="KO211" s="69"/>
      <c r="KP211" s="69"/>
      <c r="KQ211" s="69"/>
      <c r="KR211" s="69"/>
      <c r="KS211" s="69"/>
      <c r="KT211" s="69"/>
      <c r="KU211" s="69"/>
      <c r="KV211" s="69"/>
      <c r="KW211" s="69"/>
      <c r="KX211" s="69"/>
      <c r="KY211" s="69"/>
      <c r="KZ211" s="69"/>
      <c r="LA211" s="69"/>
      <c r="LB211" s="69"/>
      <c r="LC211" s="69"/>
      <c r="LD211" s="69"/>
      <c r="LE211" s="69"/>
      <c r="LF211" s="69"/>
      <c r="LG211" s="69"/>
      <c r="LH211" s="69"/>
      <c r="LI211" s="69"/>
      <c r="LJ211" s="69"/>
      <c r="LK211" s="69"/>
      <c r="LL211" s="69"/>
      <c r="LM211" s="69"/>
      <c r="LN211" s="69"/>
      <c r="LO211" s="69"/>
      <c r="LP211" s="69"/>
      <c r="LQ211" s="69"/>
      <c r="LR211" s="69"/>
      <c r="LS211" s="69"/>
      <c r="LT211" s="69"/>
      <c r="LU211" s="69"/>
      <c r="LV211" s="69"/>
      <c r="LW211" s="69"/>
      <c r="LX211" s="69"/>
      <c r="LY211" s="69"/>
      <c r="LZ211" s="69"/>
      <c r="MA211" s="69"/>
      <c r="MB211" s="69"/>
      <c r="MC211" s="69"/>
      <c r="MD211" s="69"/>
      <c r="ME211" s="69"/>
      <c r="MF211" s="69"/>
      <c r="MG211" s="69"/>
      <c r="MH211" s="69"/>
      <c r="MI211" s="69"/>
      <c r="MJ211" s="69"/>
      <c r="MK211" s="69"/>
      <c r="ML211" s="69"/>
      <c r="MM211" s="69"/>
      <c r="MN211" s="69"/>
      <c r="MO211" s="69"/>
      <c r="MP211" s="69"/>
      <c r="MQ211" s="69"/>
      <c r="MR211" s="69"/>
      <c r="MS211" s="69"/>
      <c r="MT211" s="69"/>
      <c r="MU211" s="69"/>
      <c r="MV211" s="69"/>
      <c r="MW211" s="69"/>
      <c r="MX211" s="69"/>
      <c r="MY211" s="69"/>
      <c r="MZ211" s="69"/>
      <c r="NA211" s="69"/>
      <c r="NB211" s="69"/>
      <c r="NC211" s="69"/>
      <c r="ND211" s="69"/>
      <c r="NE211" s="69"/>
      <c r="NF211" s="69"/>
      <c r="NG211" s="69"/>
      <c r="NH211" s="69"/>
      <c r="NI211" s="69"/>
      <c r="NJ211" s="69"/>
      <c r="NK211" s="69"/>
      <c r="NL211" s="69"/>
      <c r="NM211" s="69"/>
      <c r="NN211" s="69"/>
      <c r="NO211" s="69"/>
      <c r="NP211" s="69"/>
      <c r="NQ211" s="69"/>
      <c r="NR211" s="69"/>
      <c r="NS211" s="69"/>
      <c r="NT211" s="69"/>
      <c r="NU211" s="69"/>
      <c r="NV211" s="69"/>
      <c r="NW211" s="69"/>
      <c r="NX211" s="69"/>
      <c r="NY211" s="69"/>
      <c r="NZ211" s="69"/>
      <c r="OA211" s="69"/>
      <c r="OB211" s="69"/>
      <c r="OC211" s="69"/>
      <c r="OD211" s="69"/>
      <c r="OE211" s="69"/>
      <c r="OF211" s="69"/>
      <c r="OG211" s="69"/>
      <c r="OH211" s="69"/>
      <c r="OI211" s="69"/>
      <c r="OJ211" s="69"/>
      <c r="OK211" s="69"/>
      <c r="OL211" s="69"/>
      <c r="OM211" s="69"/>
      <c r="ON211" s="69"/>
      <c r="OO211" s="69"/>
      <c r="OP211" s="69"/>
      <c r="OQ211" s="69"/>
      <c r="OR211" s="69"/>
      <c r="OS211" s="69"/>
      <c r="OT211" s="69"/>
      <c r="OU211" s="69"/>
      <c r="OV211" s="69"/>
      <c r="OW211" s="69"/>
      <c r="OX211" s="69"/>
      <c r="OY211" s="69"/>
      <c r="OZ211" s="69"/>
      <c r="PA211" s="69"/>
      <c r="PB211" s="69"/>
      <c r="PC211" s="69"/>
      <c r="PD211" s="69"/>
      <c r="PE211" s="69"/>
      <c r="PF211" s="69"/>
      <c r="PG211" s="69"/>
      <c r="PH211" s="69"/>
      <c r="PI211" s="69"/>
      <c r="PJ211" s="69"/>
      <c r="PK211" s="69"/>
      <c r="PL211" s="69"/>
      <c r="PM211" s="69"/>
      <c r="PN211" s="69"/>
      <c r="PO211" s="69"/>
      <c r="PP211" s="69"/>
      <c r="PQ211" s="69"/>
      <c r="PR211" s="69"/>
      <c r="PS211" s="69"/>
      <c r="PT211" s="69"/>
      <c r="PU211" s="69"/>
      <c r="PV211" s="69"/>
      <c r="PW211" s="69"/>
      <c r="PX211" s="69"/>
      <c r="PY211" s="69"/>
      <c r="PZ211" s="69"/>
      <c r="QA211" s="69"/>
      <c r="QB211" s="69"/>
      <c r="QC211" s="69"/>
      <c r="QD211" s="69"/>
      <c r="QE211" s="69"/>
      <c r="QF211" s="69"/>
      <c r="QG211" s="69"/>
      <c r="QH211" s="69"/>
      <c r="QI211" s="69"/>
      <c r="QJ211" s="69"/>
      <c r="QK211" s="69"/>
      <c r="QL211" s="69"/>
      <c r="QM211" s="69"/>
      <c r="QN211" s="69"/>
      <c r="QO211" s="69"/>
      <c r="QP211" s="69"/>
      <c r="QQ211" s="69"/>
      <c r="QR211" s="69"/>
      <c r="QS211" s="69"/>
      <c r="QT211" s="69"/>
      <c r="QU211" s="69"/>
      <c r="QV211" s="69"/>
      <c r="QW211" s="69"/>
      <c r="QX211" s="69"/>
      <c r="QY211" s="69"/>
      <c r="QZ211" s="69"/>
      <c r="RA211" s="69"/>
      <c r="RB211" s="69"/>
      <c r="RC211" s="69"/>
      <c r="RD211" s="69"/>
      <c r="RE211" s="69"/>
      <c r="RF211" s="69"/>
      <c r="RG211" s="69"/>
      <c r="RH211" s="69"/>
      <c r="RI211" s="69"/>
      <c r="RJ211" s="69"/>
      <c r="RK211" s="69"/>
      <c r="RL211" s="69"/>
      <c r="RM211" s="69"/>
      <c r="RN211" s="69"/>
      <c r="RO211" s="69"/>
      <c r="RP211" s="69"/>
      <c r="RQ211" s="69"/>
      <c r="RR211" s="69"/>
      <c r="RS211" s="69"/>
      <c r="RT211" s="69"/>
      <c r="RU211" s="69"/>
      <c r="RV211" s="69"/>
      <c r="RW211" s="69"/>
      <c r="RX211" s="69"/>
      <c r="RY211" s="69"/>
      <c r="RZ211" s="69"/>
      <c r="SA211" s="69"/>
      <c r="SB211" s="69"/>
      <c r="SC211" s="69"/>
      <c r="SD211" s="69"/>
      <c r="SE211" s="69"/>
      <c r="SF211" s="69"/>
      <c r="SG211" s="69"/>
      <c r="SH211" s="69"/>
      <c r="SI211" s="69"/>
      <c r="SJ211" s="69"/>
      <c r="SK211" s="69"/>
      <c r="SL211" s="69"/>
      <c r="SM211" s="69"/>
      <c r="SN211" s="69"/>
      <c r="SO211" s="69"/>
      <c r="SP211" s="69"/>
      <c r="SQ211" s="69"/>
      <c r="SR211" s="69"/>
      <c r="SS211" s="69"/>
      <c r="ST211" s="69"/>
      <c r="SU211" s="69"/>
      <c r="SV211" s="69"/>
      <c r="SW211" s="69"/>
      <c r="SX211" s="69"/>
      <c r="SY211" s="69"/>
      <c r="SZ211" s="69"/>
      <c r="TA211" s="69"/>
      <c r="TB211" s="69"/>
      <c r="TC211" s="69"/>
      <c r="TD211" s="69"/>
      <c r="TE211" s="69"/>
      <c r="TF211" s="69"/>
      <c r="TG211" s="69"/>
      <c r="TH211" s="69"/>
      <c r="TI211" s="69"/>
      <c r="TJ211" s="69"/>
      <c r="TK211" s="69"/>
      <c r="TL211" s="69"/>
      <c r="TM211" s="69"/>
      <c r="TN211" s="69"/>
      <c r="TO211" s="69"/>
      <c r="TP211" s="69"/>
      <c r="TQ211" s="69"/>
      <c r="TR211" s="69"/>
      <c r="TS211" s="69"/>
      <c r="TT211" s="69"/>
      <c r="TU211" s="69"/>
      <c r="TV211" s="69"/>
      <c r="TW211" s="69"/>
      <c r="TX211" s="69"/>
      <c r="TY211" s="69"/>
      <c r="TZ211" s="69"/>
      <c r="UA211" s="69"/>
      <c r="UB211" s="69"/>
      <c r="UC211" s="69"/>
      <c r="UD211" s="69"/>
      <c r="UE211" s="69"/>
      <c r="UF211" s="69"/>
      <c r="UG211" s="69"/>
      <c r="UH211" s="69"/>
      <c r="UI211" s="69"/>
      <c r="UJ211" s="69"/>
      <c r="UK211" s="69"/>
      <c r="UL211" s="69"/>
      <c r="UM211" s="69"/>
      <c r="UN211" s="69"/>
      <c r="UO211" s="69"/>
      <c r="UP211" s="69"/>
      <c r="UQ211" s="69"/>
      <c r="UR211" s="69"/>
      <c r="US211" s="69"/>
      <c r="UT211" s="69"/>
      <c r="UU211" s="69"/>
      <c r="UV211" s="69"/>
      <c r="UW211" s="69"/>
      <c r="UX211" s="69"/>
      <c r="UY211" s="69"/>
      <c r="UZ211" s="69"/>
      <c r="VA211" s="69"/>
      <c r="VB211" s="69"/>
      <c r="VC211" s="69"/>
      <c r="VD211" s="69"/>
      <c r="VE211" s="69"/>
      <c r="VF211" s="69"/>
      <c r="VG211" s="69"/>
      <c r="VH211" s="69"/>
      <c r="VI211" s="69"/>
      <c r="VJ211" s="69"/>
      <c r="VK211" s="69"/>
      <c r="VL211" s="69"/>
      <c r="VM211" s="69"/>
      <c r="VN211" s="69"/>
      <c r="VO211" s="69"/>
      <c r="VP211" s="69"/>
      <c r="VQ211" s="69"/>
      <c r="VR211" s="69"/>
      <c r="VS211" s="69"/>
      <c r="VT211" s="69"/>
      <c r="VU211" s="69"/>
      <c r="VV211" s="69"/>
      <c r="VW211" s="69"/>
      <c r="VX211" s="69"/>
      <c r="VY211" s="69"/>
      <c r="VZ211" s="69"/>
      <c r="WA211" s="69"/>
      <c r="WB211" s="69"/>
      <c r="WC211" s="69"/>
      <c r="WD211" s="69"/>
      <c r="WE211" s="69"/>
      <c r="WF211" s="69"/>
      <c r="WG211" s="69"/>
      <c r="WH211" s="69"/>
      <c r="WI211" s="69"/>
      <c r="WJ211" s="69"/>
      <c r="WK211" s="69"/>
      <c r="WL211" s="69"/>
      <c r="WM211" s="69"/>
      <c r="WN211" s="69"/>
      <c r="WO211" s="69"/>
      <c r="WP211" s="69"/>
      <c r="WQ211" s="69"/>
      <c r="WR211" s="69"/>
      <c r="WS211" s="69"/>
      <c r="WT211" s="69"/>
      <c r="WU211" s="69"/>
      <c r="WV211" s="69"/>
      <c r="WW211" s="69"/>
      <c r="WX211" s="69"/>
      <c r="WY211" s="69"/>
      <c r="WZ211" s="69"/>
      <c r="XA211" s="69"/>
      <c r="XB211" s="69"/>
      <c r="XC211" s="69"/>
      <c r="XD211" s="69"/>
      <c r="XE211" s="69"/>
      <c r="XF211" s="69"/>
      <c r="XG211" s="69"/>
      <c r="XH211" s="69"/>
      <c r="XI211" s="69"/>
      <c r="XJ211" s="69"/>
      <c r="XK211" s="69"/>
      <c r="XL211" s="69"/>
      <c r="XM211" s="69"/>
      <c r="XN211" s="69"/>
      <c r="XO211" s="69"/>
      <c r="XP211" s="69"/>
      <c r="XQ211" s="69"/>
      <c r="XR211" s="69"/>
      <c r="XS211" s="69"/>
      <c r="XT211" s="69"/>
      <c r="XU211" s="69"/>
      <c r="XV211" s="69"/>
      <c r="XW211" s="69"/>
      <c r="XX211" s="69"/>
      <c r="XY211" s="69"/>
      <c r="XZ211" s="69"/>
      <c r="YA211" s="69"/>
      <c r="YB211" s="69"/>
      <c r="YC211" s="69"/>
      <c r="YD211" s="69"/>
      <c r="YE211" s="69"/>
      <c r="YF211" s="69"/>
      <c r="YG211" s="69"/>
      <c r="YH211" s="69"/>
      <c r="YI211" s="69"/>
      <c r="YJ211" s="69"/>
      <c r="YK211" s="69"/>
      <c r="YL211" s="69"/>
      <c r="YM211" s="69"/>
      <c r="YN211" s="69"/>
      <c r="YO211" s="69"/>
      <c r="YP211" s="69"/>
      <c r="YQ211" s="69"/>
      <c r="YR211" s="69"/>
      <c r="YS211" s="69"/>
      <c r="YT211" s="69"/>
      <c r="YU211" s="69"/>
      <c r="YV211" s="69"/>
      <c r="YW211" s="69"/>
      <c r="YX211" s="69"/>
      <c r="YY211" s="69"/>
      <c r="YZ211" s="69"/>
      <c r="ZA211" s="69"/>
      <c r="ZB211" s="69"/>
      <c r="ZC211" s="69"/>
      <c r="ZD211" s="69"/>
      <c r="ZE211" s="69"/>
      <c r="ZF211" s="69"/>
      <c r="ZG211" s="69"/>
      <c r="ZH211" s="69"/>
      <c r="ZI211" s="69"/>
      <c r="ZJ211" s="69"/>
      <c r="ZK211" s="69"/>
      <c r="ZL211" s="69"/>
      <c r="ZM211" s="69"/>
      <c r="ZN211" s="69"/>
      <c r="ZO211" s="69"/>
      <c r="ZP211" s="69"/>
      <c r="ZQ211" s="69"/>
      <c r="ZR211" s="69"/>
      <c r="ZS211" s="69"/>
      <c r="ZT211" s="69"/>
      <c r="ZU211" s="69"/>
      <c r="ZV211" s="69"/>
      <c r="ZW211" s="69"/>
      <c r="ZX211" s="69"/>
      <c r="ZY211" s="69"/>
      <c r="ZZ211" s="69"/>
      <c r="AAA211" s="69"/>
      <c r="AAB211" s="69"/>
      <c r="AAC211" s="69"/>
      <c r="AAD211" s="69"/>
      <c r="AAE211" s="69"/>
      <c r="AAF211" s="69"/>
      <c r="AAG211" s="69"/>
      <c r="AAH211" s="69"/>
      <c r="AAI211" s="69"/>
      <c r="AAJ211" s="69"/>
      <c r="AAK211" s="69"/>
      <c r="AAL211" s="69"/>
      <c r="AAM211" s="69"/>
      <c r="AAN211" s="69"/>
      <c r="AAO211" s="69"/>
      <c r="AAP211" s="69"/>
      <c r="AAQ211" s="69"/>
      <c r="AAR211" s="69"/>
      <c r="AAS211" s="69"/>
      <c r="AAT211" s="69"/>
      <c r="AAU211" s="69"/>
      <c r="AAV211" s="69"/>
      <c r="AAW211" s="69"/>
      <c r="AAX211" s="69"/>
      <c r="AAY211" s="69"/>
      <c r="AAZ211" s="69"/>
      <c r="ABA211" s="69"/>
      <c r="ABB211" s="69"/>
      <c r="ABC211" s="69"/>
      <c r="ABD211" s="69"/>
      <c r="ABE211" s="69"/>
      <c r="ABF211" s="69"/>
      <c r="ABG211" s="69"/>
      <c r="ABH211" s="69"/>
      <c r="ABI211" s="69"/>
      <c r="ABJ211" s="69"/>
      <c r="ABK211" s="69"/>
      <c r="ABL211" s="69"/>
      <c r="ABM211" s="69"/>
      <c r="ABN211" s="69"/>
      <c r="ABO211" s="69"/>
      <c r="ABP211" s="69"/>
      <c r="ABQ211" s="69"/>
      <c r="ABR211" s="69"/>
      <c r="ABS211" s="69"/>
      <c r="ABT211" s="69"/>
      <c r="ABU211" s="69"/>
      <c r="ABV211" s="69"/>
      <c r="ABW211" s="69"/>
      <c r="ABX211" s="69"/>
      <c r="ABY211" s="69"/>
      <c r="ABZ211" s="69"/>
      <c r="ACA211" s="69"/>
      <c r="ACB211" s="69"/>
      <c r="ACC211" s="69"/>
      <c r="ACD211" s="69"/>
      <c r="ACE211" s="69"/>
      <c r="ACF211" s="69"/>
      <c r="ACG211" s="69"/>
      <c r="ACH211" s="69"/>
      <c r="ACI211" s="69"/>
      <c r="ACJ211" s="69"/>
      <c r="ACK211" s="69"/>
      <c r="ACL211" s="69"/>
      <c r="ACM211" s="69"/>
      <c r="ACN211" s="69"/>
      <c r="ACO211" s="69"/>
      <c r="ACP211" s="69"/>
      <c r="ACQ211" s="69"/>
      <c r="ACR211" s="69"/>
      <c r="ACS211" s="69"/>
      <c r="ACT211" s="69"/>
      <c r="ACU211" s="69"/>
      <c r="ACV211" s="69"/>
      <c r="ACW211" s="69"/>
      <c r="ACX211" s="69"/>
      <c r="ACY211" s="69"/>
      <c r="ACZ211" s="69"/>
      <c r="ADA211" s="69"/>
      <c r="ADB211" s="69"/>
      <c r="ADC211" s="69"/>
      <c r="ADD211" s="69"/>
      <c r="ADE211" s="69"/>
      <c r="ADF211" s="69"/>
      <c r="ADG211" s="69"/>
      <c r="ADH211" s="69"/>
      <c r="ADI211" s="69"/>
      <c r="ADJ211" s="69"/>
      <c r="ADK211" s="69"/>
      <c r="ADL211" s="69"/>
      <c r="ADM211" s="69"/>
      <c r="ADN211" s="69"/>
      <c r="ADO211" s="69"/>
      <c r="ADP211" s="69"/>
      <c r="ADQ211" s="69"/>
      <c r="ADR211" s="69"/>
      <c r="ADS211" s="69"/>
      <c r="ADT211" s="69"/>
      <c r="ADU211" s="69"/>
      <c r="ADV211" s="69"/>
      <c r="ADW211" s="69"/>
      <c r="ADX211" s="69"/>
      <c r="ADY211" s="69"/>
      <c r="ADZ211" s="77"/>
      <c r="AEA211" s="69"/>
      <c r="AEB211" s="69"/>
      <c r="AEC211" s="69"/>
      <c r="AED211" s="69"/>
      <c r="AEE211" s="111">
        <f t="shared" si="79"/>
        <v>206</v>
      </c>
      <c r="AEF211" s="109"/>
      <c r="AEG211" s="69"/>
      <c r="AEH211" s="69"/>
      <c r="AEI211" s="69"/>
      <c r="AEJ211" s="69"/>
      <c r="AEK211" s="69"/>
      <c r="AEL211" s="69"/>
      <c r="AEM211" s="69"/>
      <c r="AEN211" s="69"/>
      <c r="AEO211" s="69"/>
      <c r="AEP211" s="69"/>
      <c r="AEQ211" s="69"/>
      <c r="AER211" s="69"/>
      <c r="AES211" s="69"/>
      <c r="AET211" s="69"/>
      <c r="AEU211" s="69"/>
      <c r="AEV211" s="69"/>
      <c r="AEW211" s="69"/>
      <c r="AEX211" s="69"/>
      <c r="AEY211" s="69"/>
      <c r="AEZ211" s="69"/>
      <c r="AFA211" s="69"/>
      <c r="AFB211" s="113"/>
      <c r="AFC211" s="113"/>
      <c r="AFD211" s="113"/>
      <c r="AFE211" s="113"/>
      <c r="AFF211" s="113"/>
      <c r="AFG211" s="113"/>
      <c r="AFH211" s="113"/>
      <c r="AFI211" s="113"/>
      <c r="AFJ211" s="113"/>
      <c r="AFK211" s="113"/>
      <c r="AFL211" s="113"/>
      <c r="AFM211" s="113"/>
      <c r="AFN211" s="113"/>
      <c r="AFO211" s="113"/>
      <c r="AFP211" s="113"/>
      <c r="AFQ211" s="113"/>
      <c r="AFR211" s="113"/>
      <c r="AFS211" s="113"/>
      <c r="AFT211" s="113"/>
      <c r="AFU211" s="113"/>
      <c r="AFV211" s="113"/>
      <c r="AFW211" s="113"/>
      <c r="AFX211" s="113"/>
      <c r="AFY211" s="113"/>
      <c r="AFZ211" s="113"/>
      <c r="AGA211" s="69"/>
      <c r="AGB211" s="69"/>
      <c r="AGC211" s="69"/>
      <c r="AGD211" s="69"/>
      <c r="AGE211" s="69"/>
      <c r="AGF211" s="69"/>
      <c r="AGG211" s="69"/>
      <c r="AGH211" s="69"/>
      <c r="AGI211" s="69"/>
      <c r="AGJ211" s="69"/>
      <c r="AGK211" s="69"/>
      <c r="AGL211" s="69"/>
      <c r="AGM211" s="69"/>
      <c r="AGN211" s="69"/>
      <c r="AGO211" s="69"/>
      <c r="AGP211" s="69"/>
      <c r="AGQ211" s="69"/>
      <c r="AGR211" s="69"/>
      <c r="AGS211" s="69"/>
      <c r="AGT211" s="69"/>
      <c r="AGU211" s="69"/>
      <c r="AGV211" s="69"/>
      <c r="AGW211" s="69"/>
      <c r="AGX211" s="69"/>
      <c r="AGY211" s="69"/>
      <c r="AGZ211" s="69"/>
      <c r="AHA211" s="69"/>
      <c r="AHB211" s="69"/>
      <c r="AHC211" s="69"/>
      <c r="AHD211" s="69"/>
      <c r="AHE211" s="69"/>
      <c r="AHF211" s="69"/>
      <c r="AHG211" s="69"/>
      <c r="AHH211" s="69"/>
      <c r="AHI211" s="69"/>
      <c r="AHJ211" s="69"/>
      <c r="AHK211" s="69"/>
      <c r="AHL211" s="69"/>
      <c r="AHM211" s="69"/>
      <c r="AHN211" s="69"/>
      <c r="AHO211" s="69"/>
      <c r="AHP211" s="69"/>
      <c r="AHQ211" s="69"/>
      <c r="AHR211" s="69"/>
      <c r="AHS211" s="69"/>
      <c r="AHT211" s="69"/>
      <c r="AHU211" s="69"/>
      <c r="AHV211" s="69"/>
      <c r="AHW211" s="69"/>
      <c r="AHX211" s="69"/>
      <c r="AHY211" s="69"/>
      <c r="AHZ211" s="69"/>
      <c r="AIA211" s="69"/>
      <c r="AIB211" s="69"/>
    </row>
    <row r="212" spans="1:912" ht="1.5" customHeight="1" x14ac:dyDescent="0.25">
      <c r="A212" s="77"/>
      <c r="C212" s="69"/>
      <c r="D212" s="69"/>
      <c r="E212" s="77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69"/>
      <c r="FF212" s="69"/>
      <c r="FG212" s="69"/>
      <c r="FH212" s="69"/>
      <c r="FI212" s="69"/>
      <c r="FJ212" s="69"/>
      <c r="FK212" s="69"/>
      <c r="FL212" s="69"/>
      <c r="FM212" s="69"/>
      <c r="FN212" s="69"/>
      <c r="FO212" s="69"/>
      <c r="FP212" s="69"/>
      <c r="FQ212" s="69"/>
      <c r="FR212" s="69"/>
      <c r="FS212" s="69"/>
      <c r="FT212" s="69"/>
      <c r="FU212" s="69"/>
      <c r="FV212" s="69"/>
      <c r="FW212" s="69"/>
      <c r="FX212" s="69"/>
      <c r="FY212" s="69"/>
      <c r="FZ212" s="69"/>
      <c r="GA212" s="69"/>
      <c r="GB212" s="69"/>
      <c r="GC212" s="69"/>
      <c r="GD212" s="69"/>
      <c r="GE212" s="69"/>
      <c r="GF212" s="69"/>
      <c r="GG212" s="69"/>
      <c r="GH212" s="69"/>
      <c r="GI212" s="69"/>
      <c r="GJ212" s="69"/>
      <c r="GK212" s="69"/>
      <c r="GL212" s="69"/>
      <c r="GM212" s="69"/>
      <c r="GN212" s="69"/>
      <c r="GO212" s="69"/>
      <c r="GP212" s="69"/>
      <c r="GQ212" s="69"/>
      <c r="GR212" s="69"/>
      <c r="GS212" s="69"/>
      <c r="GT212" s="69"/>
      <c r="GU212" s="69"/>
      <c r="GV212" s="69"/>
      <c r="GW212" s="69"/>
      <c r="GX212" s="69"/>
      <c r="GY212" s="69"/>
      <c r="GZ212" s="69"/>
      <c r="HA212" s="69"/>
      <c r="HB212" s="69"/>
      <c r="HC212" s="69"/>
      <c r="HD212" s="69"/>
      <c r="HE212" s="69"/>
      <c r="HF212" s="69"/>
      <c r="HG212" s="69"/>
      <c r="HH212" s="69"/>
      <c r="HI212" s="69"/>
      <c r="HJ212" s="69"/>
      <c r="HK212" s="69"/>
      <c r="HL212" s="69"/>
      <c r="HM212" s="69"/>
      <c r="HN212" s="69"/>
      <c r="HO212" s="69"/>
      <c r="HP212" s="69"/>
      <c r="HQ212" s="69"/>
      <c r="HR212" s="69"/>
      <c r="HS212" s="69"/>
      <c r="HT212" s="69"/>
      <c r="HU212" s="69"/>
      <c r="HV212" s="69"/>
      <c r="HW212" s="69"/>
      <c r="HX212" s="69"/>
      <c r="HY212" s="69"/>
      <c r="HZ212" s="69"/>
      <c r="IA212" s="69"/>
      <c r="IB212" s="69"/>
      <c r="IC212" s="69"/>
      <c r="ID212" s="69"/>
      <c r="IE212" s="69"/>
      <c r="IF212" s="69"/>
      <c r="IG212" s="69"/>
      <c r="IH212" s="69"/>
      <c r="II212" s="69"/>
      <c r="IJ212" s="69"/>
      <c r="IK212" s="69"/>
      <c r="IL212" s="69"/>
      <c r="IM212" s="69"/>
      <c r="IN212" s="69"/>
      <c r="IO212" s="69"/>
      <c r="IP212" s="69"/>
      <c r="IQ212" s="69"/>
      <c r="IR212" s="69"/>
      <c r="IS212" s="69"/>
      <c r="IT212" s="69"/>
      <c r="IU212" s="69"/>
      <c r="IV212" s="69"/>
      <c r="IW212" s="69"/>
      <c r="IX212" s="69"/>
      <c r="IY212" s="69"/>
      <c r="IZ212" s="69"/>
      <c r="JA212" s="69"/>
      <c r="JB212" s="69"/>
      <c r="JC212" s="69"/>
      <c r="JD212" s="69"/>
      <c r="JE212" s="69"/>
      <c r="JF212" s="69"/>
      <c r="JG212" s="69"/>
      <c r="JH212" s="69"/>
      <c r="JI212" s="69"/>
      <c r="JJ212" s="69"/>
      <c r="JK212" s="69"/>
      <c r="JL212" s="69"/>
      <c r="JM212" s="69"/>
      <c r="JN212" s="69"/>
      <c r="JO212" s="69"/>
      <c r="JP212" s="69"/>
      <c r="JQ212" s="69"/>
      <c r="JR212" s="69"/>
      <c r="JS212" s="69"/>
      <c r="JT212" s="69"/>
      <c r="JU212" s="69"/>
      <c r="JV212" s="69"/>
      <c r="JW212" s="69"/>
      <c r="JX212" s="69"/>
      <c r="JY212" s="69"/>
      <c r="JZ212" s="69"/>
      <c r="KA212" s="69"/>
      <c r="KB212" s="69"/>
      <c r="KC212" s="69"/>
      <c r="KD212" s="69"/>
      <c r="KE212" s="69"/>
      <c r="KF212" s="69"/>
      <c r="KG212" s="69"/>
      <c r="KH212" s="69"/>
      <c r="KI212" s="69"/>
      <c r="KJ212" s="69"/>
      <c r="KK212" s="69"/>
      <c r="KL212" s="69"/>
      <c r="KM212" s="69"/>
      <c r="KN212" s="69"/>
      <c r="KO212" s="69"/>
      <c r="KP212" s="69"/>
      <c r="KQ212" s="69"/>
      <c r="KR212" s="69"/>
      <c r="KS212" s="69"/>
      <c r="KT212" s="69"/>
      <c r="KU212" s="69"/>
      <c r="KV212" s="69"/>
      <c r="KW212" s="69"/>
      <c r="KX212" s="69"/>
      <c r="KY212" s="69"/>
      <c r="KZ212" s="69"/>
      <c r="LA212" s="69"/>
      <c r="LB212" s="69"/>
      <c r="LC212" s="69"/>
      <c r="LD212" s="69"/>
      <c r="LE212" s="69"/>
      <c r="LF212" s="69"/>
      <c r="LG212" s="69"/>
      <c r="LH212" s="69"/>
      <c r="LI212" s="69"/>
      <c r="LJ212" s="69"/>
      <c r="LK212" s="69"/>
      <c r="LL212" s="69"/>
      <c r="LM212" s="69"/>
      <c r="LN212" s="69"/>
      <c r="LO212" s="69"/>
      <c r="LP212" s="69"/>
      <c r="LQ212" s="69"/>
      <c r="LR212" s="69"/>
      <c r="LS212" s="69"/>
      <c r="LT212" s="69"/>
      <c r="LU212" s="69"/>
      <c r="LV212" s="69"/>
      <c r="LW212" s="69"/>
      <c r="LX212" s="69"/>
      <c r="LY212" s="69"/>
      <c r="LZ212" s="69"/>
      <c r="MA212" s="69"/>
      <c r="MB212" s="69"/>
      <c r="MC212" s="69"/>
      <c r="MD212" s="69"/>
      <c r="ME212" s="69"/>
      <c r="MF212" s="69"/>
      <c r="MG212" s="69"/>
      <c r="MH212" s="69"/>
      <c r="MI212" s="69"/>
      <c r="MJ212" s="69"/>
      <c r="MK212" s="69"/>
      <c r="ML212" s="69"/>
      <c r="MM212" s="69"/>
      <c r="MN212" s="69"/>
      <c r="MO212" s="69"/>
      <c r="MP212" s="69"/>
      <c r="MQ212" s="69"/>
      <c r="MR212" s="69"/>
      <c r="MS212" s="69"/>
      <c r="MT212" s="69"/>
      <c r="MU212" s="69"/>
      <c r="MV212" s="69"/>
      <c r="MW212" s="69"/>
      <c r="MX212" s="69"/>
      <c r="MY212" s="69"/>
      <c r="MZ212" s="69"/>
      <c r="NA212" s="69"/>
      <c r="NB212" s="69"/>
      <c r="NC212" s="69"/>
      <c r="ND212" s="69"/>
      <c r="NE212" s="69"/>
      <c r="NF212" s="69"/>
      <c r="NG212" s="69"/>
      <c r="NH212" s="69"/>
      <c r="NI212" s="69"/>
      <c r="NJ212" s="69"/>
      <c r="NK212" s="69"/>
      <c r="NL212" s="69"/>
      <c r="NM212" s="69"/>
      <c r="NN212" s="69"/>
      <c r="NO212" s="69"/>
      <c r="NP212" s="69"/>
      <c r="NQ212" s="69"/>
      <c r="NR212" s="69"/>
      <c r="NS212" s="69"/>
      <c r="NT212" s="69"/>
      <c r="NU212" s="69"/>
      <c r="NV212" s="69"/>
      <c r="NW212" s="69"/>
      <c r="NX212" s="69"/>
      <c r="NY212" s="69"/>
      <c r="NZ212" s="69"/>
      <c r="OA212" s="69"/>
      <c r="OB212" s="69"/>
      <c r="OC212" s="69"/>
      <c r="OD212" s="69"/>
      <c r="OE212" s="69"/>
      <c r="OF212" s="69"/>
      <c r="OG212" s="69"/>
      <c r="OH212" s="69"/>
      <c r="OI212" s="69"/>
      <c r="OJ212" s="69"/>
      <c r="OK212" s="69"/>
      <c r="OL212" s="69"/>
      <c r="OM212" s="69"/>
      <c r="ON212" s="69"/>
      <c r="OO212" s="69"/>
      <c r="OP212" s="69"/>
      <c r="OQ212" s="69"/>
      <c r="OR212" s="69"/>
      <c r="OS212" s="69"/>
      <c r="OT212" s="69"/>
      <c r="OU212" s="69"/>
      <c r="OV212" s="69"/>
      <c r="OW212" s="69"/>
      <c r="OX212" s="69"/>
      <c r="OY212" s="69"/>
      <c r="OZ212" s="69"/>
      <c r="PA212" s="69"/>
      <c r="PB212" s="69"/>
      <c r="PC212" s="69"/>
      <c r="PD212" s="69"/>
      <c r="PE212" s="69"/>
      <c r="PF212" s="69"/>
      <c r="PG212" s="69"/>
      <c r="PH212" s="69"/>
      <c r="PI212" s="69"/>
      <c r="PJ212" s="69"/>
      <c r="PK212" s="69"/>
      <c r="PL212" s="69"/>
      <c r="PM212" s="69"/>
      <c r="PN212" s="69"/>
      <c r="PO212" s="69"/>
      <c r="PP212" s="69"/>
      <c r="PQ212" s="69"/>
      <c r="PR212" s="69"/>
      <c r="PS212" s="69"/>
      <c r="PT212" s="69"/>
      <c r="PU212" s="69"/>
      <c r="PV212" s="69"/>
      <c r="PW212" s="69"/>
      <c r="PX212" s="69"/>
      <c r="PY212" s="69"/>
      <c r="PZ212" s="69"/>
      <c r="QA212" s="69"/>
      <c r="QB212" s="69"/>
      <c r="QC212" s="69"/>
      <c r="QD212" s="69"/>
      <c r="QE212" s="69"/>
      <c r="QF212" s="69"/>
      <c r="QG212" s="69"/>
      <c r="QH212" s="69"/>
      <c r="QI212" s="69"/>
      <c r="QJ212" s="69"/>
      <c r="QK212" s="69"/>
      <c r="QL212" s="69"/>
      <c r="QM212" s="69"/>
      <c r="QN212" s="69"/>
      <c r="QO212" s="69"/>
      <c r="QP212" s="69"/>
      <c r="QQ212" s="69"/>
      <c r="QR212" s="69"/>
      <c r="QS212" s="69"/>
      <c r="QT212" s="69"/>
      <c r="QU212" s="69"/>
      <c r="QV212" s="69"/>
      <c r="QW212" s="69"/>
      <c r="QX212" s="69"/>
      <c r="QY212" s="69"/>
      <c r="QZ212" s="69"/>
      <c r="RA212" s="69"/>
      <c r="RB212" s="69"/>
      <c r="RC212" s="69"/>
      <c r="RD212" s="69"/>
      <c r="RE212" s="69"/>
      <c r="RF212" s="69"/>
      <c r="RG212" s="69"/>
      <c r="RH212" s="69"/>
      <c r="RI212" s="69"/>
      <c r="RJ212" s="69"/>
      <c r="RK212" s="69"/>
      <c r="RL212" s="69"/>
      <c r="RM212" s="69"/>
      <c r="RN212" s="69"/>
      <c r="RO212" s="69"/>
      <c r="RP212" s="69"/>
      <c r="RQ212" s="69"/>
      <c r="RR212" s="69"/>
      <c r="RS212" s="69"/>
      <c r="RT212" s="69"/>
      <c r="RU212" s="69"/>
      <c r="RV212" s="69"/>
      <c r="RW212" s="69"/>
      <c r="RX212" s="69"/>
      <c r="RY212" s="69"/>
      <c r="RZ212" s="69"/>
      <c r="SA212" s="69"/>
      <c r="SB212" s="69"/>
      <c r="SC212" s="69"/>
      <c r="SD212" s="69"/>
      <c r="SE212" s="69"/>
      <c r="SF212" s="69"/>
      <c r="SG212" s="69"/>
      <c r="SH212" s="69"/>
      <c r="SI212" s="69"/>
      <c r="SJ212" s="69"/>
      <c r="SK212" s="69"/>
      <c r="SL212" s="69"/>
      <c r="SM212" s="69"/>
      <c r="SN212" s="69"/>
      <c r="SO212" s="69"/>
      <c r="SP212" s="69"/>
      <c r="SQ212" s="69"/>
      <c r="SR212" s="69"/>
      <c r="SS212" s="69"/>
      <c r="ST212" s="69"/>
      <c r="SU212" s="69"/>
      <c r="SV212" s="69"/>
      <c r="SW212" s="69"/>
      <c r="SX212" s="69"/>
      <c r="SY212" s="69"/>
      <c r="SZ212" s="69"/>
      <c r="TA212" s="69"/>
      <c r="TB212" s="69"/>
      <c r="TC212" s="69"/>
      <c r="TD212" s="69"/>
      <c r="TE212" s="69"/>
      <c r="TF212" s="69"/>
      <c r="TG212" s="69"/>
      <c r="TH212" s="69"/>
      <c r="TI212" s="69"/>
      <c r="TJ212" s="69"/>
      <c r="TK212" s="69"/>
      <c r="TL212" s="69"/>
      <c r="TM212" s="69"/>
      <c r="TN212" s="69"/>
      <c r="TO212" s="69"/>
      <c r="TP212" s="69"/>
      <c r="TQ212" s="69"/>
      <c r="TR212" s="69"/>
      <c r="TS212" s="69"/>
      <c r="TT212" s="69"/>
      <c r="TU212" s="69"/>
      <c r="TV212" s="69"/>
      <c r="TW212" s="69"/>
      <c r="TX212" s="69"/>
      <c r="TY212" s="69"/>
      <c r="TZ212" s="69"/>
      <c r="UA212" s="69"/>
      <c r="UB212" s="69"/>
      <c r="UC212" s="69"/>
      <c r="UD212" s="69"/>
      <c r="UE212" s="69"/>
      <c r="UF212" s="69"/>
      <c r="UG212" s="69"/>
      <c r="UH212" s="69"/>
      <c r="UI212" s="69"/>
      <c r="UJ212" s="69"/>
      <c r="UK212" s="69"/>
      <c r="UL212" s="69"/>
      <c r="UM212" s="69"/>
      <c r="UN212" s="69"/>
      <c r="UO212" s="69"/>
      <c r="UP212" s="69"/>
      <c r="UQ212" s="69"/>
      <c r="UR212" s="69"/>
      <c r="US212" s="69"/>
      <c r="UT212" s="69"/>
      <c r="UU212" s="69"/>
      <c r="UV212" s="69"/>
      <c r="UW212" s="69"/>
      <c r="UX212" s="69"/>
      <c r="UY212" s="69"/>
      <c r="UZ212" s="69"/>
      <c r="VA212" s="69"/>
      <c r="VB212" s="69"/>
      <c r="VC212" s="69"/>
      <c r="VD212" s="69"/>
      <c r="VE212" s="69"/>
      <c r="VF212" s="69"/>
      <c r="VG212" s="69"/>
      <c r="VH212" s="69"/>
      <c r="VI212" s="69"/>
      <c r="VJ212" s="69"/>
      <c r="VK212" s="69"/>
      <c r="VL212" s="69"/>
      <c r="VM212" s="69"/>
      <c r="VN212" s="69"/>
      <c r="VO212" s="69"/>
      <c r="VP212" s="69"/>
      <c r="VQ212" s="69"/>
      <c r="VR212" s="69"/>
      <c r="VS212" s="69"/>
      <c r="VT212" s="69"/>
      <c r="VU212" s="69"/>
      <c r="VV212" s="69"/>
      <c r="VW212" s="69"/>
      <c r="VX212" s="69"/>
      <c r="VY212" s="69"/>
      <c r="VZ212" s="69"/>
      <c r="WA212" s="69"/>
      <c r="WB212" s="69"/>
      <c r="WC212" s="69"/>
      <c r="WD212" s="69"/>
      <c r="WE212" s="69"/>
      <c r="WF212" s="69"/>
      <c r="WG212" s="69"/>
      <c r="WH212" s="69"/>
      <c r="WI212" s="69"/>
      <c r="WJ212" s="69"/>
      <c r="WK212" s="69"/>
      <c r="WL212" s="69"/>
      <c r="WM212" s="69"/>
      <c r="WN212" s="69"/>
      <c r="WO212" s="69"/>
      <c r="WP212" s="69"/>
      <c r="WQ212" s="69"/>
      <c r="WR212" s="69"/>
      <c r="WS212" s="69"/>
      <c r="WT212" s="69"/>
      <c r="WU212" s="69"/>
      <c r="WV212" s="69"/>
      <c r="WW212" s="69"/>
      <c r="WX212" s="69"/>
      <c r="WY212" s="69"/>
      <c r="WZ212" s="69"/>
      <c r="XA212" s="69"/>
      <c r="XB212" s="69"/>
      <c r="XC212" s="69"/>
      <c r="XD212" s="69"/>
      <c r="XE212" s="69"/>
      <c r="XF212" s="69"/>
      <c r="XG212" s="69"/>
      <c r="XH212" s="69"/>
      <c r="XI212" s="69"/>
      <c r="XJ212" s="69"/>
      <c r="XK212" s="69"/>
      <c r="XL212" s="69"/>
      <c r="XM212" s="69"/>
      <c r="XN212" s="69"/>
      <c r="XO212" s="69"/>
      <c r="XP212" s="69"/>
      <c r="XQ212" s="69"/>
      <c r="XR212" s="69"/>
      <c r="XS212" s="69"/>
      <c r="XT212" s="69"/>
      <c r="XU212" s="69"/>
      <c r="XV212" s="69"/>
      <c r="XW212" s="69"/>
      <c r="XX212" s="69"/>
      <c r="XY212" s="69"/>
      <c r="XZ212" s="69"/>
      <c r="YA212" s="69"/>
      <c r="YB212" s="69"/>
      <c r="YC212" s="69"/>
      <c r="YD212" s="69"/>
      <c r="YE212" s="69"/>
      <c r="YF212" s="69"/>
      <c r="YG212" s="69"/>
      <c r="YH212" s="69"/>
      <c r="YI212" s="69"/>
      <c r="YJ212" s="69"/>
      <c r="YK212" s="69"/>
      <c r="YL212" s="69"/>
      <c r="YM212" s="69"/>
      <c r="YN212" s="69"/>
      <c r="YO212" s="69"/>
      <c r="YP212" s="69"/>
      <c r="YQ212" s="69"/>
      <c r="YR212" s="69"/>
      <c r="YS212" s="69"/>
      <c r="YT212" s="69"/>
      <c r="YU212" s="69"/>
      <c r="YV212" s="69"/>
      <c r="YW212" s="69"/>
      <c r="YX212" s="69"/>
      <c r="YY212" s="69"/>
      <c r="YZ212" s="69"/>
      <c r="ZA212" s="69"/>
      <c r="ZB212" s="69"/>
      <c r="ZC212" s="69"/>
      <c r="ZD212" s="69"/>
      <c r="ZE212" s="69"/>
      <c r="ZF212" s="69"/>
      <c r="ZG212" s="69"/>
      <c r="ZH212" s="69"/>
      <c r="ZI212" s="69"/>
      <c r="ZJ212" s="69"/>
      <c r="ZK212" s="69"/>
      <c r="ZL212" s="69"/>
      <c r="ZM212" s="69"/>
      <c r="ZN212" s="69"/>
      <c r="ZO212" s="69"/>
      <c r="ZP212" s="69"/>
      <c r="ZQ212" s="69"/>
      <c r="ZR212" s="69"/>
      <c r="ZS212" s="69"/>
      <c r="ZT212" s="69"/>
      <c r="ZU212" s="69"/>
      <c r="ZV212" s="69"/>
      <c r="ZW212" s="69"/>
      <c r="ZX212" s="69"/>
      <c r="ZY212" s="69"/>
      <c r="ZZ212" s="69"/>
      <c r="AAA212" s="69"/>
      <c r="AAB212" s="69"/>
      <c r="AAC212" s="69"/>
      <c r="AAD212" s="69"/>
      <c r="AAE212" s="69"/>
      <c r="AAF212" s="69"/>
      <c r="AAG212" s="69"/>
      <c r="AAH212" s="69"/>
      <c r="AAI212" s="69"/>
      <c r="AAJ212" s="69"/>
      <c r="AAK212" s="69"/>
      <c r="AAL212" s="69"/>
      <c r="AAM212" s="69"/>
      <c r="AAN212" s="69"/>
      <c r="AAO212" s="69"/>
      <c r="AAP212" s="69"/>
      <c r="AAQ212" s="69"/>
      <c r="AAR212" s="69"/>
      <c r="AAS212" s="69"/>
      <c r="AAT212" s="69"/>
      <c r="AAU212" s="69"/>
      <c r="AAV212" s="69"/>
      <c r="AAW212" s="69"/>
      <c r="AAX212" s="69"/>
      <c r="AAY212" s="69"/>
      <c r="AAZ212" s="69"/>
      <c r="ABA212" s="69"/>
      <c r="ABB212" s="69"/>
      <c r="ABC212" s="69"/>
      <c r="ABD212" s="69"/>
      <c r="ABE212" s="69"/>
      <c r="ABF212" s="69"/>
      <c r="ABG212" s="69"/>
      <c r="ABH212" s="69"/>
      <c r="ABI212" s="69"/>
      <c r="ABJ212" s="69"/>
      <c r="ABK212" s="69"/>
      <c r="ABL212" s="69"/>
      <c r="ABM212" s="69"/>
      <c r="ABN212" s="69"/>
      <c r="ABO212" s="69"/>
      <c r="ABP212" s="69"/>
      <c r="ABQ212" s="69"/>
      <c r="ABR212" s="69"/>
      <c r="ABS212" s="69"/>
      <c r="ABT212" s="69"/>
      <c r="ABU212" s="69"/>
      <c r="ABV212" s="69"/>
      <c r="ABW212" s="69"/>
      <c r="ABX212" s="69"/>
      <c r="ABY212" s="69"/>
      <c r="ABZ212" s="69"/>
      <c r="ACA212" s="69"/>
      <c r="ACB212" s="69"/>
      <c r="ACC212" s="69"/>
      <c r="ACD212" s="69"/>
      <c r="ACE212" s="69"/>
      <c r="ACF212" s="69"/>
      <c r="ACG212" s="69"/>
      <c r="ACH212" s="69"/>
      <c r="ACI212" s="69"/>
      <c r="ACJ212" s="69"/>
      <c r="ACK212" s="69"/>
      <c r="ACL212" s="69"/>
      <c r="ACM212" s="69"/>
      <c r="ACN212" s="69"/>
      <c r="ACO212" s="69"/>
      <c r="ACP212" s="69"/>
      <c r="ACQ212" s="69"/>
      <c r="ACR212" s="69"/>
      <c r="ACS212" s="69"/>
      <c r="ACT212" s="69"/>
      <c r="ACU212" s="69"/>
      <c r="ACV212" s="69"/>
      <c r="ACW212" s="69"/>
      <c r="ACX212" s="69"/>
      <c r="ACY212" s="69"/>
      <c r="ACZ212" s="69"/>
      <c r="ADA212" s="69"/>
      <c r="ADB212" s="69"/>
      <c r="ADC212" s="69"/>
      <c r="ADD212" s="69"/>
      <c r="ADE212" s="69"/>
      <c r="ADF212" s="69"/>
      <c r="ADG212" s="69"/>
      <c r="ADH212" s="69"/>
      <c r="ADI212" s="69"/>
      <c r="ADJ212" s="69"/>
      <c r="ADK212" s="69"/>
      <c r="ADL212" s="69"/>
      <c r="ADM212" s="69"/>
      <c r="ADN212" s="69"/>
      <c r="ADO212" s="69"/>
      <c r="ADP212" s="69"/>
      <c r="ADQ212" s="69"/>
      <c r="ADR212" s="69"/>
      <c r="ADS212" s="69"/>
      <c r="ADT212" s="69"/>
      <c r="ADU212" s="69"/>
      <c r="ADV212" s="69"/>
      <c r="ADW212" s="69"/>
      <c r="ADX212" s="69"/>
      <c r="ADY212" s="69"/>
      <c r="ADZ212" s="77"/>
      <c r="AEA212" s="69"/>
      <c r="AEB212" s="69"/>
      <c r="AEC212" s="69"/>
      <c r="AED212" s="69"/>
      <c r="AEE212" s="111">
        <f t="shared" si="79"/>
        <v>207</v>
      </c>
      <c r="AEF212" s="109"/>
      <c r="AEG212" s="69"/>
      <c r="AEH212" s="69"/>
      <c r="AEI212" s="69"/>
      <c r="AEJ212" s="69"/>
      <c r="AEK212" s="69"/>
      <c r="AEL212" s="69"/>
      <c r="AEM212" s="69"/>
      <c r="AEN212" s="69"/>
      <c r="AEO212" s="69"/>
      <c r="AEP212" s="69"/>
      <c r="AEQ212" s="69"/>
      <c r="AER212" s="69"/>
      <c r="AES212" s="69"/>
      <c r="AET212" s="69"/>
      <c r="AEU212" s="69"/>
      <c r="AEV212" s="69"/>
      <c r="AEW212" s="69"/>
      <c r="AEX212" s="69"/>
      <c r="AEY212" s="69"/>
      <c r="AEZ212" s="69"/>
      <c r="AFA212" s="69"/>
      <c r="AFB212" s="113"/>
      <c r="AFC212" s="113"/>
      <c r="AFD212" s="113"/>
      <c r="AFE212" s="113"/>
      <c r="AFF212" s="113"/>
      <c r="AFG212" s="113"/>
      <c r="AFH212" s="113"/>
      <c r="AFI212" s="113"/>
      <c r="AFJ212" s="113"/>
      <c r="AFK212" s="113"/>
      <c r="AFL212" s="113"/>
      <c r="AFM212" s="113"/>
      <c r="AFN212" s="113"/>
      <c r="AFO212" s="113"/>
      <c r="AFP212" s="113"/>
      <c r="AFQ212" s="113"/>
      <c r="AFR212" s="113"/>
      <c r="AFS212" s="113"/>
      <c r="AFT212" s="113"/>
      <c r="AFU212" s="113"/>
      <c r="AFV212" s="113"/>
      <c r="AFW212" s="113"/>
      <c r="AFX212" s="113"/>
      <c r="AFY212" s="113"/>
      <c r="AFZ212" s="113"/>
      <c r="AGA212" s="69"/>
      <c r="AGB212" s="69"/>
      <c r="AGC212" s="69"/>
      <c r="AGD212" s="69"/>
      <c r="AGE212" s="69"/>
      <c r="AGF212" s="69"/>
      <c r="AGG212" s="69"/>
      <c r="AGH212" s="69"/>
      <c r="AGI212" s="69"/>
      <c r="AGJ212" s="69"/>
      <c r="AGK212" s="69"/>
      <c r="AGL212" s="69"/>
      <c r="AGM212" s="69"/>
      <c r="AGN212" s="69"/>
      <c r="AGO212" s="69"/>
      <c r="AGP212" s="69"/>
      <c r="AGQ212" s="69"/>
      <c r="AGR212" s="69"/>
      <c r="AGS212" s="69"/>
      <c r="AGT212" s="69"/>
      <c r="AGU212" s="69"/>
      <c r="AGV212" s="69"/>
      <c r="AGW212" s="69"/>
      <c r="AGX212" s="69"/>
      <c r="AGY212" s="69"/>
      <c r="AGZ212" s="69"/>
      <c r="AHA212" s="69"/>
      <c r="AHB212" s="69"/>
      <c r="AHC212" s="69"/>
      <c r="AHD212" s="69"/>
      <c r="AHE212" s="69"/>
      <c r="AHF212" s="69"/>
      <c r="AHG212" s="69"/>
      <c r="AHH212" s="69"/>
      <c r="AHI212" s="69"/>
      <c r="AHJ212" s="69"/>
      <c r="AHK212" s="69"/>
      <c r="AHL212" s="69"/>
      <c r="AHM212" s="69"/>
      <c r="AHN212" s="69"/>
      <c r="AHO212" s="69"/>
      <c r="AHP212" s="69"/>
      <c r="AHQ212" s="69"/>
      <c r="AHR212" s="69"/>
      <c r="AHS212" s="69"/>
      <c r="AHT212" s="69"/>
      <c r="AHU212" s="69"/>
      <c r="AHV212" s="69"/>
      <c r="AHW212" s="69"/>
      <c r="AHX212" s="69"/>
      <c r="AHY212" s="69"/>
      <c r="AHZ212" s="69"/>
      <c r="AIA212" s="69"/>
      <c r="AIB212" s="69"/>
    </row>
    <row r="213" spans="1:912" ht="1.5" customHeight="1" x14ac:dyDescent="0.25">
      <c r="A213" s="77"/>
      <c r="C213" s="69"/>
      <c r="D213" s="69"/>
      <c r="E213" s="77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69"/>
      <c r="ER213" s="69"/>
      <c r="ES213" s="69"/>
      <c r="ET213" s="69"/>
      <c r="EU213" s="69"/>
      <c r="EV213" s="69"/>
      <c r="EW213" s="69"/>
      <c r="EX213" s="69"/>
      <c r="EY213" s="69"/>
      <c r="EZ213" s="69"/>
      <c r="FA213" s="69"/>
      <c r="FB213" s="69"/>
      <c r="FC213" s="69"/>
      <c r="FD213" s="69"/>
      <c r="FE213" s="69"/>
      <c r="FF213" s="69"/>
      <c r="FG213" s="69"/>
      <c r="FH213" s="69"/>
      <c r="FI213" s="69"/>
      <c r="FJ213" s="69"/>
      <c r="FK213" s="69"/>
      <c r="FL213" s="69"/>
      <c r="FM213" s="69"/>
      <c r="FN213" s="69"/>
      <c r="FO213" s="69"/>
      <c r="FP213" s="69"/>
      <c r="FQ213" s="69"/>
      <c r="FR213" s="69"/>
      <c r="FS213" s="69"/>
      <c r="FT213" s="69"/>
      <c r="FU213" s="69"/>
      <c r="FV213" s="69"/>
      <c r="FW213" s="69"/>
      <c r="FX213" s="69"/>
      <c r="FY213" s="69"/>
      <c r="FZ213" s="69"/>
      <c r="GA213" s="69"/>
      <c r="GB213" s="69"/>
      <c r="GC213" s="69"/>
      <c r="GD213" s="69"/>
      <c r="GE213" s="69"/>
      <c r="GF213" s="69"/>
      <c r="GG213" s="69"/>
      <c r="GH213" s="69"/>
      <c r="GI213" s="69"/>
      <c r="GJ213" s="69"/>
      <c r="GK213" s="69"/>
      <c r="GL213" s="69"/>
      <c r="GM213" s="69"/>
      <c r="GN213" s="69"/>
      <c r="GO213" s="69"/>
      <c r="GP213" s="69"/>
      <c r="GQ213" s="69"/>
      <c r="GR213" s="69"/>
      <c r="GS213" s="69"/>
      <c r="GT213" s="69"/>
      <c r="GU213" s="69"/>
      <c r="GV213" s="69"/>
      <c r="GW213" s="69"/>
      <c r="GX213" s="69"/>
      <c r="GY213" s="69"/>
      <c r="GZ213" s="69"/>
      <c r="HA213" s="69"/>
      <c r="HB213" s="69"/>
      <c r="HC213" s="69"/>
      <c r="HD213" s="69"/>
      <c r="HE213" s="69"/>
      <c r="HF213" s="69"/>
      <c r="HG213" s="69"/>
      <c r="HH213" s="69"/>
      <c r="HI213" s="69"/>
      <c r="HJ213" s="69"/>
      <c r="HK213" s="69"/>
      <c r="HL213" s="69"/>
      <c r="HM213" s="69"/>
      <c r="HN213" s="69"/>
      <c r="HO213" s="69"/>
      <c r="HP213" s="69"/>
      <c r="HQ213" s="69"/>
      <c r="HR213" s="69"/>
      <c r="HS213" s="69"/>
      <c r="HT213" s="69"/>
      <c r="HU213" s="69"/>
      <c r="HV213" s="69"/>
      <c r="HW213" s="69"/>
      <c r="HX213" s="69"/>
      <c r="HY213" s="69"/>
      <c r="HZ213" s="69"/>
      <c r="IA213" s="69"/>
      <c r="IB213" s="69"/>
      <c r="IC213" s="69"/>
      <c r="ID213" s="69"/>
      <c r="IE213" s="69"/>
      <c r="IF213" s="69"/>
      <c r="IG213" s="69"/>
      <c r="IH213" s="69"/>
      <c r="II213" s="69"/>
      <c r="IJ213" s="69"/>
      <c r="IK213" s="69"/>
      <c r="IL213" s="69"/>
      <c r="IM213" s="69"/>
      <c r="IN213" s="69"/>
      <c r="IO213" s="69"/>
      <c r="IP213" s="69"/>
      <c r="IQ213" s="69"/>
      <c r="IR213" s="69"/>
      <c r="IS213" s="69"/>
      <c r="IT213" s="69"/>
      <c r="IU213" s="69"/>
      <c r="IV213" s="69"/>
      <c r="IW213" s="69"/>
      <c r="IX213" s="69"/>
      <c r="IY213" s="69"/>
      <c r="IZ213" s="69"/>
      <c r="JA213" s="69"/>
      <c r="JB213" s="69"/>
      <c r="JC213" s="69"/>
      <c r="JD213" s="69"/>
      <c r="JE213" s="69"/>
      <c r="JF213" s="69"/>
      <c r="JG213" s="69"/>
      <c r="JH213" s="69"/>
      <c r="JI213" s="69"/>
      <c r="JJ213" s="69"/>
      <c r="JK213" s="69"/>
      <c r="JL213" s="69"/>
      <c r="JM213" s="69"/>
      <c r="JN213" s="69"/>
      <c r="JO213" s="69"/>
      <c r="JP213" s="69"/>
      <c r="JQ213" s="69"/>
      <c r="JR213" s="69"/>
      <c r="JS213" s="69"/>
      <c r="JT213" s="69"/>
      <c r="JU213" s="69"/>
      <c r="JV213" s="69"/>
      <c r="JW213" s="69"/>
      <c r="JX213" s="69"/>
      <c r="JY213" s="69"/>
      <c r="JZ213" s="69"/>
      <c r="KA213" s="69"/>
      <c r="KB213" s="69"/>
      <c r="KC213" s="69"/>
      <c r="KD213" s="69"/>
      <c r="KE213" s="69"/>
      <c r="KF213" s="69"/>
      <c r="KG213" s="69"/>
      <c r="KH213" s="69"/>
      <c r="KI213" s="69"/>
      <c r="KJ213" s="69"/>
      <c r="KK213" s="69"/>
      <c r="KL213" s="69"/>
      <c r="KM213" s="69"/>
      <c r="KN213" s="69"/>
      <c r="KO213" s="69"/>
      <c r="KP213" s="69"/>
      <c r="KQ213" s="69"/>
      <c r="KR213" s="69"/>
      <c r="KS213" s="69"/>
      <c r="KT213" s="69"/>
      <c r="KU213" s="69"/>
      <c r="KV213" s="69"/>
      <c r="KW213" s="69"/>
      <c r="KX213" s="69"/>
      <c r="KY213" s="69"/>
      <c r="KZ213" s="69"/>
      <c r="LA213" s="69"/>
      <c r="LB213" s="69"/>
      <c r="LC213" s="69"/>
      <c r="LD213" s="69"/>
      <c r="LE213" s="69"/>
      <c r="LF213" s="69"/>
      <c r="LG213" s="69"/>
      <c r="LH213" s="69"/>
      <c r="LI213" s="69"/>
      <c r="LJ213" s="69"/>
      <c r="LK213" s="69"/>
      <c r="LL213" s="69"/>
      <c r="LM213" s="69"/>
      <c r="LN213" s="69"/>
      <c r="LO213" s="69"/>
      <c r="LP213" s="69"/>
      <c r="LQ213" s="69"/>
      <c r="LR213" s="69"/>
      <c r="LS213" s="69"/>
      <c r="LT213" s="69"/>
      <c r="LU213" s="69"/>
      <c r="LV213" s="69"/>
      <c r="LW213" s="69"/>
      <c r="LX213" s="69"/>
      <c r="LY213" s="69"/>
      <c r="LZ213" s="69"/>
      <c r="MA213" s="69"/>
      <c r="MB213" s="69"/>
      <c r="MC213" s="69"/>
      <c r="MD213" s="69"/>
      <c r="ME213" s="69"/>
      <c r="MF213" s="69"/>
      <c r="MG213" s="69"/>
      <c r="MH213" s="69"/>
      <c r="MI213" s="69"/>
      <c r="MJ213" s="69"/>
      <c r="MK213" s="69"/>
      <c r="ML213" s="69"/>
      <c r="MM213" s="69"/>
      <c r="MN213" s="69"/>
      <c r="MO213" s="69"/>
      <c r="MP213" s="69"/>
      <c r="MQ213" s="69"/>
      <c r="MR213" s="69"/>
      <c r="MS213" s="69"/>
      <c r="MT213" s="69"/>
      <c r="MU213" s="69"/>
      <c r="MV213" s="69"/>
      <c r="MW213" s="69"/>
      <c r="MX213" s="69"/>
      <c r="MY213" s="69"/>
      <c r="MZ213" s="69"/>
      <c r="NA213" s="69"/>
      <c r="NB213" s="69"/>
      <c r="NC213" s="69"/>
      <c r="ND213" s="69"/>
      <c r="NE213" s="69"/>
      <c r="NF213" s="69"/>
      <c r="NG213" s="69"/>
      <c r="NH213" s="69"/>
      <c r="NI213" s="69"/>
      <c r="NJ213" s="69"/>
      <c r="NK213" s="69"/>
      <c r="NL213" s="69"/>
      <c r="NM213" s="69"/>
      <c r="NN213" s="69"/>
      <c r="NO213" s="69"/>
      <c r="NP213" s="69"/>
      <c r="NQ213" s="69"/>
      <c r="NR213" s="69"/>
      <c r="NS213" s="69"/>
      <c r="NT213" s="69"/>
      <c r="NU213" s="69"/>
      <c r="NV213" s="69"/>
      <c r="NW213" s="69"/>
      <c r="NX213" s="69"/>
      <c r="NY213" s="69"/>
      <c r="NZ213" s="69"/>
      <c r="OA213" s="69"/>
      <c r="OB213" s="69"/>
      <c r="OC213" s="69"/>
      <c r="OD213" s="69"/>
      <c r="OE213" s="69"/>
      <c r="OF213" s="69"/>
      <c r="OG213" s="69"/>
      <c r="OH213" s="69"/>
      <c r="OI213" s="69"/>
      <c r="OJ213" s="69"/>
      <c r="OK213" s="69"/>
      <c r="OL213" s="69"/>
      <c r="OM213" s="69"/>
      <c r="ON213" s="69"/>
      <c r="OO213" s="69"/>
      <c r="OP213" s="69"/>
      <c r="OQ213" s="69"/>
      <c r="OR213" s="69"/>
      <c r="OS213" s="69"/>
      <c r="OT213" s="69"/>
      <c r="OU213" s="69"/>
      <c r="OV213" s="69"/>
      <c r="OW213" s="69"/>
      <c r="OX213" s="69"/>
      <c r="OY213" s="69"/>
      <c r="OZ213" s="69"/>
      <c r="PA213" s="69"/>
      <c r="PB213" s="69"/>
      <c r="PC213" s="69"/>
      <c r="PD213" s="69"/>
      <c r="PE213" s="69"/>
      <c r="PF213" s="69"/>
      <c r="PG213" s="69"/>
      <c r="PH213" s="69"/>
      <c r="PI213" s="69"/>
      <c r="PJ213" s="69"/>
      <c r="PK213" s="69"/>
      <c r="PL213" s="69"/>
      <c r="PM213" s="69"/>
      <c r="PN213" s="69"/>
      <c r="PO213" s="69"/>
      <c r="PP213" s="69"/>
      <c r="PQ213" s="69"/>
      <c r="PR213" s="69"/>
      <c r="PS213" s="69"/>
      <c r="PT213" s="69"/>
      <c r="PU213" s="69"/>
      <c r="PV213" s="69"/>
      <c r="PW213" s="69"/>
      <c r="PX213" s="69"/>
      <c r="PY213" s="69"/>
      <c r="PZ213" s="69"/>
      <c r="QA213" s="69"/>
      <c r="QB213" s="69"/>
      <c r="QC213" s="69"/>
      <c r="QD213" s="69"/>
      <c r="QE213" s="69"/>
      <c r="QF213" s="69"/>
      <c r="QG213" s="69"/>
      <c r="QH213" s="69"/>
      <c r="QI213" s="69"/>
      <c r="QJ213" s="69"/>
      <c r="QK213" s="69"/>
      <c r="QL213" s="69"/>
      <c r="QM213" s="69"/>
      <c r="QN213" s="69"/>
      <c r="QO213" s="69"/>
      <c r="QP213" s="69"/>
      <c r="QQ213" s="69"/>
      <c r="QR213" s="69"/>
      <c r="QS213" s="69"/>
      <c r="QT213" s="69"/>
      <c r="QU213" s="69"/>
      <c r="QV213" s="69"/>
      <c r="QW213" s="69"/>
      <c r="QX213" s="69"/>
      <c r="QY213" s="69"/>
      <c r="QZ213" s="69"/>
      <c r="RA213" s="69"/>
      <c r="RB213" s="69"/>
      <c r="RC213" s="69"/>
      <c r="RD213" s="69"/>
      <c r="RE213" s="69"/>
      <c r="RF213" s="69"/>
      <c r="RG213" s="69"/>
      <c r="RH213" s="69"/>
      <c r="RI213" s="69"/>
      <c r="RJ213" s="69"/>
      <c r="RK213" s="69"/>
      <c r="RL213" s="69"/>
      <c r="RM213" s="69"/>
      <c r="RN213" s="69"/>
      <c r="RO213" s="69"/>
      <c r="RP213" s="69"/>
      <c r="RQ213" s="69"/>
      <c r="RR213" s="69"/>
      <c r="RS213" s="69"/>
      <c r="RT213" s="69"/>
      <c r="RU213" s="69"/>
      <c r="RV213" s="69"/>
      <c r="RW213" s="69"/>
      <c r="RX213" s="69"/>
      <c r="RY213" s="69"/>
      <c r="RZ213" s="69"/>
      <c r="SA213" s="69"/>
      <c r="SB213" s="69"/>
      <c r="SC213" s="69"/>
      <c r="SD213" s="69"/>
      <c r="SE213" s="69"/>
      <c r="SF213" s="69"/>
      <c r="SG213" s="69"/>
      <c r="SH213" s="69"/>
      <c r="SI213" s="69"/>
      <c r="SJ213" s="69"/>
      <c r="SK213" s="69"/>
      <c r="SL213" s="69"/>
      <c r="SM213" s="69"/>
      <c r="SN213" s="69"/>
      <c r="SO213" s="69"/>
      <c r="SP213" s="69"/>
      <c r="SQ213" s="69"/>
      <c r="SR213" s="69"/>
      <c r="SS213" s="69"/>
      <c r="ST213" s="69"/>
      <c r="SU213" s="69"/>
      <c r="SV213" s="69"/>
      <c r="SW213" s="69"/>
      <c r="SX213" s="69"/>
      <c r="SY213" s="69"/>
      <c r="SZ213" s="69"/>
      <c r="TA213" s="69"/>
      <c r="TB213" s="69"/>
      <c r="TC213" s="69"/>
      <c r="TD213" s="69"/>
      <c r="TE213" s="69"/>
      <c r="TF213" s="69"/>
      <c r="TG213" s="69"/>
      <c r="TH213" s="69"/>
      <c r="TI213" s="69"/>
      <c r="TJ213" s="69"/>
      <c r="TK213" s="69"/>
      <c r="TL213" s="69"/>
      <c r="TM213" s="69"/>
      <c r="TN213" s="69"/>
      <c r="TO213" s="69"/>
      <c r="TP213" s="69"/>
      <c r="TQ213" s="69"/>
      <c r="TR213" s="69"/>
      <c r="TS213" s="69"/>
      <c r="TT213" s="69"/>
      <c r="TU213" s="69"/>
      <c r="TV213" s="69"/>
      <c r="TW213" s="69"/>
      <c r="TX213" s="69"/>
      <c r="TY213" s="69"/>
      <c r="TZ213" s="69"/>
      <c r="UA213" s="69"/>
      <c r="UB213" s="69"/>
      <c r="UC213" s="69"/>
      <c r="UD213" s="69"/>
      <c r="UE213" s="69"/>
      <c r="UF213" s="69"/>
      <c r="UG213" s="69"/>
      <c r="UH213" s="69"/>
      <c r="UI213" s="69"/>
      <c r="UJ213" s="69"/>
      <c r="UK213" s="69"/>
      <c r="UL213" s="69"/>
      <c r="UM213" s="69"/>
      <c r="UN213" s="69"/>
      <c r="UO213" s="69"/>
      <c r="UP213" s="69"/>
      <c r="UQ213" s="69"/>
      <c r="UR213" s="69"/>
      <c r="US213" s="69"/>
      <c r="UT213" s="69"/>
      <c r="UU213" s="69"/>
      <c r="UV213" s="69"/>
      <c r="UW213" s="69"/>
      <c r="UX213" s="69"/>
      <c r="UY213" s="69"/>
      <c r="UZ213" s="69"/>
      <c r="VA213" s="69"/>
      <c r="VB213" s="69"/>
      <c r="VC213" s="69"/>
      <c r="VD213" s="69"/>
      <c r="VE213" s="69"/>
      <c r="VF213" s="69"/>
      <c r="VG213" s="69"/>
      <c r="VH213" s="69"/>
      <c r="VI213" s="69"/>
      <c r="VJ213" s="69"/>
      <c r="VK213" s="69"/>
      <c r="VL213" s="69"/>
      <c r="VM213" s="69"/>
      <c r="VN213" s="69"/>
      <c r="VO213" s="69"/>
      <c r="VP213" s="69"/>
      <c r="VQ213" s="69"/>
      <c r="VR213" s="69"/>
      <c r="VS213" s="69"/>
      <c r="VT213" s="69"/>
      <c r="VU213" s="69"/>
      <c r="VV213" s="69"/>
      <c r="VW213" s="69"/>
      <c r="VX213" s="69"/>
      <c r="VY213" s="69"/>
      <c r="VZ213" s="69"/>
      <c r="WA213" s="69"/>
      <c r="WB213" s="69"/>
      <c r="WC213" s="69"/>
      <c r="WD213" s="69"/>
      <c r="WE213" s="69"/>
      <c r="WF213" s="69"/>
      <c r="WG213" s="69"/>
      <c r="WH213" s="69"/>
      <c r="WI213" s="69"/>
      <c r="WJ213" s="69"/>
      <c r="WK213" s="69"/>
      <c r="WL213" s="69"/>
      <c r="WM213" s="69"/>
      <c r="WN213" s="69"/>
      <c r="WO213" s="69"/>
      <c r="WP213" s="69"/>
      <c r="WQ213" s="69"/>
      <c r="WR213" s="69"/>
      <c r="WS213" s="69"/>
      <c r="WT213" s="69"/>
      <c r="WU213" s="69"/>
      <c r="WV213" s="69"/>
      <c r="WW213" s="69"/>
      <c r="WX213" s="69"/>
      <c r="WY213" s="69"/>
      <c r="WZ213" s="69"/>
      <c r="XA213" s="69"/>
      <c r="XB213" s="69"/>
      <c r="XC213" s="69"/>
      <c r="XD213" s="69"/>
      <c r="XE213" s="69"/>
      <c r="XF213" s="69"/>
      <c r="XG213" s="69"/>
      <c r="XH213" s="69"/>
      <c r="XI213" s="69"/>
      <c r="XJ213" s="69"/>
      <c r="XK213" s="69"/>
      <c r="XL213" s="69"/>
      <c r="XM213" s="69"/>
      <c r="XN213" s="69"/>
      <c r="XO213" s="69"/>
      <c r="XP213" s="69"/>
      <c r="XQ213" s="69"/>
      <c r="XR213" s="69"/>
      <c r="XS213" s="69"/>
      <c r="XT213" s="69"/>
      <c r="XU213" s="69"/>
      <c r="XV213" s="69"/>
      <c r="XW213" s="69"/>
      <c r="XX213" s="69"/>
      <c r="XY213" s="69"/>
      <c r="XZ213" s="69"/>
      <c r="YA213" s="69"/>
      <c r="YB213" s="69"/>
      <c r="YC213" s="69"/>
      <c r="YD213" s="69"/>
      <c r="YE213" s="69"/>
      <c r="YF213" s="69"/>
      <c r="YG213" s="69"/>
      <c r="YH213" s="69"/>
      <c r="YI213" s="69"/>
      <c r="YJ213" s="69"/>
      <c r="YK213" s="69"/>
      <c r="YL213" s="69"/>
      <c r="YM213" s="69"/>
      <c r="YN213" s="69"/>
      <c r="YO213" s="69"/>
      <c r="YP213" s="69"/>
      <c r="YQ213" s="69"/>
      <c r="YR213" s="69"/>
      <c r="YS213" s="69"/>
      <c r="YT213" s="69"/>
      <c r="YU213" s="69"/>
      <c r="YV213" s="69"/>
      <c r="YW213" s="69"/>
      <c r="YX213" s="69"/>
      <c r="YY213" s="69"/>
      <c r="YZ213" s="69"/>
      <c r="ZA213" s="69"/>
      <c r="ZB213" s="69"/>
      <c r="ZC213" s="69"/>
      <c r="ZD213" s="69"/>
      <c r="ZE213" s="69"/>
      <c r="ZF213" s="69"/>
      <c r="ZG213" s="69"/>
      <c r="ZH213" s="69"/>
      <c r="ZI213" s="69"/>
      <c r="ZJ213" s="69"/>
      <c r="ZK213" s="69"/>
      <c r="ZL213" s="69"/>
      <c r="ZM213" s="69"/>
      <c r="ZN213" s="69"/>
      <c r="ZO213" s="69"/>
      <c r="ZP213" s="69"/>
      <c r="ZQ213" s="69"/>
      <c r="ZR213" s="69"/>
      <c r="ZS213" s="69"/>
      <c r="ZT213" s="69"/>
      <c r="ZU213" s="69"/>
      <c r="ZV213" s="69"/>
      <c r="ZW213" s="69"/>
      <c r="ZX213" s="69"/>
      <c r="ZY213" s="69"/>
      <c r="ZZ213" s="69"/>
      <c r="AAA213" s="69"/>
      <c r="AAB213" s="69"/>
      <c r="AAC213" s="69"/>
      <c r="AAD213" s="69"/>
      <c r="AAE213" s="69"/>
      <c r="AAF213" s="69"/>
      <c r="AAG213" s="69"/>
      <c r="AAH213" s="69"/>
      <c r="AAI213" s="69"/>
      <c r="AAJ213" s="69"/>
      <c r="AAK213" s="69"/>
      <c r="AAL213" s="69"/>
      <c r="AAM213" s="69"/>
      <c r="AAN213" s="69"/>
      <c r="AAO213" s="69"/>
      <c r="AAP213" s="69"/>
      <c r="AAQ213" s="69"/>
      <c r="AAR213" s="69"/>
      <c r="AAS213" s="69"/>
      <c r="AAT213" s="69"/>
      <c r="AAU213" s="69"/>
      <c r="AAV213" s="69"/>
      <c r="AAW213" s="69"/>
      <c r="AAX213" s="69"/>
      <c r="AAY213" s="69"/>
      <c r="AAZ213" s="69"/>
      <c r="ABA213" s="69"/>
      <c r="ABB213" s="69"/>
      <c r="ABC213" s="69"/>
      <c r="ABD213" s="69"/>
      <c r="ABE213" s="69"/>
      <c r="ABF213" s="69"/>
      <c r="ABG213" s="69"/>
      <c r="ABH213" s="69"/>
      <c r="ABI213" s="69"/>
      <c r="ABJ213" s="69"/>
      <c r="ABK213" s="69"/>
      <c r="ABL213" s="69"/>
      <c r="ABM213" s="69"/>
      <c r="ABN213" s="69"/>
      <c r="ABO213" s="69"/>
      <c r="ABP213" s="69"/>
      <c r="ABQ213" s="69"/>
      <c r="ABR213" s="69"/>
      <c r="ABS213" s="69"/>
      <c r="ABT213" s="69"/>
      <c r="ABU213" s="69"/>
      <c r="ABV213" s="69"/>
      <c r="ABW213" s="69"/>
      <c r="ABX213" s="69"/>
      <c r="ABY213" s="69"/>
      <c r="ABZ213" s="69"/>
      <c r="ACA213" s="69"/>
      <c r="ACB213" s="69"/>
      <c r="ACC213" s="69"/>
      <c r="ACD213" s="69"/>
      <c r="ACE213" s="69"/>
      <c r="ACF213" s="69"/>
      <c r="ACG213" s="69"/>
      <c r="ACH213" s="69"/>
      <c r="ACI213" s="69"/>
      <c r="ACJ213" s="69"/>
      <c r="ACK213" s="69"/>
      <c r="ACL213" s="69"/>
      <c r="ACM213" s="69"/>
      <c r="ACN213" s="69"/>
      <c r="ACO213" s="69"/>
      <c r="ACP213" s="69"/>
      <c r="ACQ213" s="69"/>
      <c r="ACR213" s="69"/>
      <c r="ACS213" s="69"/>
      <c r="ACT213" s="69"/>
      <c r="ACU213" s="69"/>
      <c r="ACV213" s="69"/>
      <c r="ACW213" s="69"/>
      <c r="ACX213" s="69"/>
      <c r="ACY213" s="69"/>
      <c r="ACZ213" s="69"/>
      <c r="ADA213" s="69"/>
      <c r="ADB213" s="69"/>
      <c r="ADC213" s="69"/>
      <c r="ADD213" s="69"/>
      <c r="ADE213" s="69"/>
      <c r="ADF213" s="69"/>
      <c r="ADG213" s="69"/>
      <c r="ADH213" s="69"/>
      <c r="ADI213" s="69"/>
      <c r="ADJ213" s="69"/>
      <c r="ADK213" s="69"/>
      <c r="ADL213" s="69"/>
      <c r="ADM213" s="69"/>
      <c r="ADN213" s="69"/>
      <c r="ADO213" s="69"/>
      <c r="ADP213" s="69"/>
      <c r="ADQ213" s="69"/>
      <c r="ADR213" s="69"/>
      <c r="ADS213" s="69"/>
      <c r="ADT213" s="69"/>
      <c r="ADU213" s="69"/>
      <c r="ADV213" s="69"/>
      <c r="ADW213" s="69"/>
      <c r="ADX213" s="69"/>
      <c r="ADY213" s="69"/>
      <c r="ADZ213" s="77"/>
      <c r="AEA213" s="69"/>
      <c r="AEB213" s="69"/>
      <c r="AEC213" s="69"/>
      <c r="AED213" s="69"/>
      <c r="AEE213" s="111">
        <f t="shared" si="79"/>
        <v>208</v>
      </c>
      <c r="AEF213" s="109"/>
      <c r="AEG213" s="69"/>
      <c r="AEH213" s="69"/>
      <c r="AEI213" s="69"/>
      <c r="AEJ213" s="69"/>
      <c r="AEK213" s="69"/>
      <c r="AEL213" s="69"/>
      <c r="AEM213" s="69"/>
      <c r="AEN213" s="69"/>
      <c r="AEO213" s="69"/>
      <c r="AEP213" s="69"/>
      <c r="AEQ213" s="69"/>
      <c r="AER213" s="69"/>
      <c r="AES213" s="69"/>
      <c r="AET213" s="69"/>
      <c r="AEU213" s="69"/>
      <c r="AEV213" s="69"/>
      <c r="AEW213" s="69"/>
      <c r="AEX213" s="69"/>
      <c r="AEY213" s="69"/>
      <c r="AEZ213" s="69"/>
      <c r="AFA213" s="69"/>
      <c r="AFB213" s="113"/>
      <c r="AFC213" s="113"/>
      <c r="AFD213" s="113"/>
      <c r="AFE213" s="113"/>
      <c r="AFF213" s="113"/>
      <c r="AFG213" s="113"/>
      <c r="AFH213" s="113"/>
      <c r="AFI213" s="113"/>
      <c r="AFJ213" s="113"/>
      <c r="AFK213" s="113"/>
      <c r="AFL213" s="113"/>
      <c r="AFM213" s="113"/>
      <c r="AFN213" s="113"/>
      <c r="AFO213" s="113"/>
      <c r="AFP213" s="113"/>
      <c r="AFQ213" s="113"/>
      <c r="AFR213" s="113"/>
      <c r="AFS213" s="113"/>
      <c r="AFT213" s="113"/>
      <c r="AFU213" s="113"/>
      <c r="AFV213" s="113"/>
      <c r="AFW213" s="113"/>
      <c r="AFX213" s="113"/>
      <c r="AFY213" s="113"/>
      <c r="AFZ213" s="113"/>
      <c r="AGA213" s="69"/>
      <c r="AGB213" s="69"/>
      <c r="AGC213" s="69"/>
      <c r="AGD213" s="69"/>
      <c r="AGE213" s="69"/>
      <c r="AGF213" s="69"/>
      <c r="AGG213" s="69"/>
      <c r="AGH213" s="69"/>
      <c r="AGI213" s="69"/>
      <c r="AGJ213" s="69"/>
      <c r="AGK213" s="69"/>
      <c r="AGL213" s="69"/>
      <c r="AGM213" s="69"/>
      <c r="AGN213" s="69"/>
      <c r="AGO213" s="69"/>
      <c r="AGP213" s="69"/>
      <c r="AGQ213" s="69"/>
      <c r="AGR213" s="69"/>
      <c r="AGS213" s="69"/>
      <c r="AGT213" s="69"/>
      <c r="AGU213" s="69"/>
      <c r="AGV213" s="69"/>
      <c r="AGW213" s="69"/>
      <c r="AGX213" s="69"/>
      <c r="AGY213" s="69"/>
      <c r="AGZ213" s="69"/>
      <c r="AHA213" s="69"/>
      <c r="AHB213" s="69"/>
      <c r="AHC213" s="69"/>
      <c r="AHD213" s="69"/>
      <c r="AHE213" s="69"/>
      <c r="AHF213" s="69"/>
      <c r="AHG213" s="69"/>
      <c r="AHH213" s="69"/>
      <c r="AHI213" s="69"/>
      <c r="AHJ213" s="69"/>
      <c r="AHK213" s="69"/>
      <c r="AHL213" s="69"/>
      <c r="AHM213" s="69"/>
      <c r="AHN213" s="69"/>
      <c r="AHO213" s="69"/>
      <c r="AHP213" s="69"/>
      <c r="AHQ213" s="69"/>
      <c r="AHR213" s="69"/>
      <c r="AHS213" s="69"/>
      <c r="AHT213" s="69"/>
      <c r="AHU213" s="69"/>
      <c r="AHV213" s="69"/>
      <c r="AHW213" s="69"/>
      <c r="AHX213" s="69"/>
      <c r="AHY213" s="69"/>
      <c r="AHZ213" s="69"/>
      <c r="AIA213" s="69"/>
      <c r="AIB213" s="69"/>
    </row>
    <row r="214" spans="1:912" ht="1.5" customHeight="1" x14ac:dyDescent="0.25">
      <c r="A214" s="77"/>
      <c r="C214" s="69"/>
      <c r="D214" s="69"/>
      <c r="E214" s="77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69"/>
      <c r="ER214" s="69"/>
      <c r="ES214" s="69"/>
      <c r="ET214" s="69"/>
      <c r="EU214" s="69"/>
      <c r="EV214" s="69"/>
      <c r="EW214" s="69"/>
      <c r="EX214" s="69"/>
      <c r="EY214" s="69"/>
      <c r="EZ214" s="69"/>
      <c r="FA214" s="69"/>
      <c r="FB214" s="69"/>
      <c r="FC214" s="69"/>
      <c r="FD214" s="69"/>
      <c r="FE214" s="69"/>
      <c r="FF214" s="69"/>
      <c r="FG214" s="69"/>
      <c r="FH214" s="69"/>
      <c r="FI214" s="69"/>
      <c r="FJ214" s="69"/>
      <c r="FK214" s="69"/>
      <c r="FL214" s="69"/>
      <c r="FM214" s="69"/>
      <c r="FN214" s="69"/>
      <c r="FO214" s="69"/>
      <c r="FP214" s="69"/>
      <c r="FQ214" s="69"/>
      <c r="FR214" s="69"/>
      <c r="FS214" s="69"/>
      <c r="FT214" s="69"/>
      <c r="FU214" s="69"/>
      <c r="FV214" s="69"/>
      <c r="FW214" s="69"/>
      <c r="FX214" s="69"/>
      <c r="FY214" s="69"/>
      <c r="FZ214" s="69"/>
      <c r="GA214" s="69"/>
      <c r="GB214" s="69"/>
      <c r="GC214" s="69"/>
      <c r="GD214" s="69"/>
      <c r="GE214" s="69"/>
      <c r="GF214" s="69"/>
      <c r="GG214" s="69"/>
      <c r="GH214" s="69"/>
      <c r="GI214" s="69"/>
      <c r="GJ214" s="69"/>
      <c r="GK214" s="69"/>
      <c r="GL214" s="69"/>
      <c r="GM214" s="69"/>
      <c r="GN214" s="69"/>
      <c r="GO214" s="69"/>
      <c r="GP214" s="69"/>
      <c r="GQ214" s="69"/>
      <c r="GR214" s="69"/>
      <c r="GS214" s="69"/>
      <c r="GT214" s="69"/>
      <c r="GU214" s="69"/>
      <c r="GV214" s="69"/>
      <c r="GW214" s="69"/>
      <c r="GX214" s="69"/>
      <c r="GY214" s="69"/>
      <c r="GZ214" s="69"/>
      <c r="HA214" s="69"/>
      <c r="HB214" s="69"/>
      <c r="HC214" s="69"/>
      <c r="HD214" s="69"/>
      <c r="HE214" s="69"/>
      <c r="HF214" s="69"/>
      <c r="HG214" s="69"/>
      <c r="HH214" s="69"/>
      <c r="HI214" s="69"/>
      <c r="HJ214" s="69"/>
      <c r="HK214" s="69"/>
      <c r="HL214" s="69"/>
      <c r="HM214" s="69"/>
      <c r="HN214" s="69"/>
      <c r="HO214" s="69"/>
      <c r="HP214" s="69"/>
      <c r="HQ214" s="69"/>
      <c r="HR214" s="69"/>
      <c r="HS214" s="69"/>
      <c r="HT214" s="69"/>
      <c r="HU214" s="69"/>
      <c r="HV214" s="69"/>
      <c r="HW214" s="69"/>
      <c r="HX214" s="69"/>
      <c r="HY214" s="69"/>
      <c r="HZ214" s="69"/>
      <c r="IA214" s="69"/>
      <c r="IB214" s="69"/>
      <c r="IC214" s="69"/>
      <c r="ID214" s="69"/>
      <c r="IE214" s="69"/>
      <c r="IF214" s="69"/>
      <c r="IG214" s="69"/>
      <c r="IH214" s="69"/>
      <c r="II214" s="69"/>
      <c r="IJ214" s="69"/>
      <c r="IK214" s="69"/>
      <c r="IL214" s="69"/>
      <c r="IM214" s="69"/>
      <c r="IN214" s="69"/>
      <c r="IO214" s="69"/>
      <c r="IP214" s="69"/>
      <c r="IQ214" s="69"/>
      <c r="IR214" s="69"/>
      <c r="IS214" s="69"/>
      <c r="IT214" s="69"/>
      <c r="IU214" s="69"/>
      <c r="IV214" s="69"/>
      <c r="IW214" s="69"/>
      <c r="IX214" s="69"/>
      <c r="IY214" s="69"/>
      <c r="IZ214" s="69"/>
      <c r="JA214" s="69"/>
      <c r="JB214" s="69"/>
      <c r="JC214" s="69"/>
      <c r="JD214" s="69"/>
      <c r="JE214" s="69"/>
      <c r="JF214" s="69"/>
      <c r="JG214" s="69"/>
      <c r="JH214" s="69"/>
      <c r="JI214" s="69"/>
      <c r="JJ214" s="69"/>
      <c r="JK214" s="69"/>
      <c r="JL214" s="69"/>
      <c r="JM214" s="69"/>
      <c r="JN214" s="69"/>
      <c r="JO214" s="69"/>
      <c r="JP214" s="69"/>
      <c r="JQ214" s="69"/>
      <c r="JR214" s="69"/>
      <c r="JS214" s="69"/>
      <c r="JT214" s="69"/>
      <c r="JU214" s="69"/>
      <c r="JV214" s="69"/>
      <c r="JW214" s="69"/>
      <c r="JX214" s="69"/>
      <c r="JY214" s="69"/>
      <c r="JZ214" s="69"/>
      <c r="KA214" s="69"/>
      <c r="KB214" s="69"/>
      <c r="KC214" s="69"/>
      <c r="KD214" s="69"/>
      <c r="KE214" s="69"/>
      <c r="KF214" s="69"/>
      <c r="KG214" s="69"/>
      <c r="KH214" s="69"/>
      <c r="KI214" s="69"/>
      <c r="KJ214" s="69"/>
      <c r="KK214" s="69"/>
      <c r="KL214" s="69"/>
      <c r="KM214" s="69"/>
      <c r="KN214" s="69"/>
      <c r="KO214" s="69"/>
      <c r="KP214" s="69"/>
      <c r="KQ214" s="69"/>
      <c r="KR214" s="69"/>
      <c r="KS214" s="69"/>
      <c r="KT214" s="69"/>
      <c r="KU214" s="69"/>
      <c r="KV214" s="69"/>
      <c r="KW214" s="69"/>
      <c r="KX214" s="69"/>
      <c r="KY214" s="69"/>
      <c r="KZ214" s="69"/>
      <c r="LA214" s="69"/>
      <c r="LB214" s="69"/>
      <c r="LC214" s="69"/>
      <c r="LD214" s="69"/>
      <c r="LE214" s="69"/>
      <c r="LF214" s="69"/>
      <c r="LG214" s="69"/>
      <c r="LH214" s="69"/>
      <c r="LI214" s="69"/>
      <c r="LJ214" s="69"/>
      <c r="LK214" s="69"/>
      <c r="LL214" s="69"/>
      <c r="LM214" s="69"/>
      <c r="LN214" s="69"/>
      <c r="LO214" s="69"/>
      <c r="LP214" s="69"/>
      <c r="LQ214" s="69"/>
      <c r="LR214" s="69"/>
      <c r="LS214" s="69"/>
      <c r="LT214" s="69"/>
      <c r="LU214" s="69"/>
      <c r="LV214" s="69"/>
      <c r="LW214" s="69"/>
      <c r="LX214" s="69"/>
      <c r="LY214" s="69"/>
      <c r="LZ214" s="69"/>
      <c r="MA214" s="69"/>
      <c r="MB214" s="69"/>
      <c r="MC214" s="69"/>
      <c r="MD214" s="69"/>
      <c r="ME214" s="69"/>
      <c r="MF214" s="69"/>
      <c r="MG214" s="69"/>
      <c r="MH214" s="69"/>
      <c r="MI214" s="69"/>
      <c r="MJ214" s="69"/>
      <c r="MK214" s="69"/>
      <c r="ML214" s="69"/>
      <c r="MM214" s="69"/>
      <c r="MN214" s="69"/>
      <c r="MO214" s="69"/>
      <c r="MP214" s="69"/>
      <c r="MQ214" s="69"/>
      <c r="MR214" s="69"/>
      <c r="MS214" s="69"/>
      <c r="MT214" s="69"/>
      <c r="MU214" s="69"/>
      <c r="MV214" s="69"/>
      <c r="MW214" s="69"/>
      <c r="MX214" s="69"/>
      <c r="MY214" s="69"/>
      <c r="MZ214" s="69"/>
      <c r="NA214" s="69"/>
      <c r="NB214" s="69"/>
      <c r="NC214" s="69"/>
      <c r="ND214" s="69"/>
      <c r="NE214" s="69"/>
      <c r="NF214" s="69"/>
      <c r="NG214" s="69"/>
      <c r="NH214" s="69"/>
      <c r="NI214" s="69"/>
      <c r="NJ214" s="69"/>
      <c r="NK214" s="69"/>
      <c r="NL214" s="69"/>
      <c r="NM214" s="69"/>
      <c r="NN214" s="69"/>
      <c r="NO214" s="69"/>
      <c r="NP214" s="69"/>
      <c r="NQ214" s="69"/>
      <c r="NR214" s="69"/>
      <c r="NS214" s="69"/>
      <c r="NT214" s="69"/>
      <c r="NU214" s="69"/>
      <c r="NV214" s="69"/>
      <c r="NW214" s="69"/>
      <c r="NX214" s="69"/>
      <c r="NY214" s="69"/>
      <c r="NZ214" s="69"/>
      <c r="OA214" s="69"/>
      <c r="OB214" s="69"/>
      <c r="OC214" s="69"/>
      <c r="OD214" s="69"/>
      <c r="OE214" s="69"/>
      <c r="OF214" s="69"/>
      <c r="OG214" s="69"/>
      <c r="OH214" s="69"/>
      <c r="OI214" s="69"/>
      <c r="OJ214" s="69"/>
      <c r="OK214" s="69"/>
      <c r="OL214" s="69"/>
      <c r="OM214" s="69"/>
      <c r="ON214" s="69"/>
      <c r="OO214" s="69"/>
      <c r="OP214" s="69"/>
      <c r="OQ214" s="69"/>
      <c r="OR214" s="69"/>
      <c r="OS214" s="69"/>
      <c r="OT214" s="69"/>
      <c r="OU214" s="69"/>
      <c r="OV214" s="69"/>
      <c r="OW214" s="69"/>
      <c r="OX214" s="69"/>
      <c r="OY214" s="69"/>
      <c r="OZ214" s="69"/>
      <c r="PA214" s="69"/>
      <c r="PB214" s="69"/>
      <c r="PC214" s="69"/>
      <c r="PD214" s="69"/>
      <c r="PE214" s="69"/>
      <c r="PF214" s="69"/>
      <c r="PG214" s="69"/>
      <c r="PH214" s="69"/>
      <c r="PI214" s="69"/>
      <c r="PJ214" s="69"/>
      <c r="PK214" s="69"/>
      <c r="PL214" s="69"/>
      <c r="PM214" s="69"/>
      <c r="PN214" s="69"/>
      <c r="PO214" s="69"/>
      <c r="PP214" s="69"/>
      <c r="PQ214" s="69"/>
      <c r="PR214" s="69"/>
      <c r="PS214" s="69"/>
      <c r="PT214" s="69"/>
      <c r="PU214" s="69"/>
      <c r="PV214" s="69"/>
      <c r="PW214" s="69"/>
      <c r="PX214" s="69"/>
      <c r="PY214" s="69"/>
      <c r="PZ214" s="69"/>
      <c r="QA214" s="69"/>
      <c r="QB214" s="69"/>
      <c r="QC214" s="69"/>
      <c r="QD214" s="69"/>
      <c r="QE214" s="69"/>
      <c r="QF214" s="69"/>
      <c r="QG214" s="69"/>
      <c r="QH214" s="69"/>
      <c r="QI214" s="69"/>
      <c r="QJ214" s="69"/>
      <c r="QK214" s="69"/>
      <c r="QL214" s="69"/>
      <c r="QM214" s="69"/>
      <c r="QN214" s="69"/>
      <c r="QO214" s="69"/>
      <c r="QP214" s="69"/>
      <c r="QQ214" s="69"/>
      <c r="QR214" s="69"/>
      <c r="QS214" s="69"/>
      <c r="QT214" s="69"/>
      <c r="QU214" s="69"/>
      <c r="QV214" s="69"/>
      <c r="QW214" s="69"/>
      <c r="QX214" s="69"/>
      <c r="QY214" s="69"/>
      <c r="QZ214" s="69"/>
      <c r="RA214" s="69"/>
      <c r="RB214" s="69"/>
      <c r="RC214" s="69"/>
      <c r="RD214" s="69"/>
      <c r="RE214" s="69"/>
      <c r="RF214" s="69"/>
      <c r="RG214" s="69"/>
      <c r="RH214" s="69"/>
      <c r="RI214" s="69"/>
      <c r="RJ214" s="69"/>
      <c r="RK214" s="69"/>
      <c r="RL214" s="69"/>
      <c r="RM214" s="69"/>
      <c r="RN214" s="69"/>
      <c r="RO214" s="69"/>
      <c r="RP214" s="69"/>
      <c r="RQ214" s="69"/>
      <c r="RR214" s="69"/>
      <c r="RS214" s="69"/>
      <c r="RT214" s="69"/>
      <c r="RU214" s="69"/>
      <c r="RV214" s="69"/>
      <c r="RW214" s="69"/>
      <c r="RX214" s="69"/>
      <c r="RY214" s="69"/>
      <c r="RZ214" s="69"/>
      <c r="SA214" s="69"/>
      <c r="SB214" s="69"/>
      <c r="SC214" s="69"/>
      <c r="SD214" s="69"/>
      <c r="SE214" s="69"/>
      <c r="SF214" s="69"/>
      <c r="SG214" s="69"/>
      <c r="SH214" s="69"/>
      <c r="SI214" s="69"/>
      <c r="SJ214" s="69"/>
      <c r="SK214" s="69"/>
      <c r="SL214" s="69"/>
      <c r="SM214" s="69"/>
      <c r="SN214" s="69"/>
      <c r="SO214" s="69"/>
      <c r="SP214" s="69"/>
      <c r="SQ214" s="69"/>
      <c r="SR214" s="69"/>
      <c r="SS214" s="69"/>
      <c r="ST214" s="69"/>
      <c r="SU214" s="69"/>
      <c r="SV214" s="69"/>
      <c r="SW214" s="69"/>
      <c r="SX214" s="69"/>
      <c r="SY214" s="69"/>
      <c r="SZ214" s="69"/>
      <c r="TA214" s="69"/>
      <c r="TB214" s="69"/>
      <c r="TC214" s="69"/>
      <c r="TD214" s="69"/>
      <c r="TE214" s="69"/>
      <c r="TF214" s="69"/>
      <c r="TG214" s="69"/>
      <c r="TH214" s="69"/>
      <c r="TI214" s="69"/>
      <c r="TJ214" s="69"/>
      <c r="TK214" s="69"/>
      <c r="TL214" s="69"/>
      <c r="TM214" s="69"/>
      <c r="TN214" s="69"/>
      <c r="TO214" s="69"/>
      <c r="TP214" s="69"/>
      <c r="TQ214" s="69"/>
      <c r="TR214" s="69"/>
      <c r="TS214" s="69"/>
      <c r="TT214" s="69"/>
      <c r="TU214" s="69"/>
      <c r="TV214" s="69"/>
      <c r="TW214" s="69"/>
      <c r="TX214" s="69"/>
      <c r="TY214" s="69"/>
      <c r="TZ214" s="69"/>
      <c r="UA214" s="69"/>
      <c r="UB214" s="69"/>
      <c r="UC214" s="69"/>
      <c r="UD214" s="69"/>
      <c r="UE214" s="69"/>
      <c r="UF214" s="69"/>
      <c r="UG214" s="69"/>
      <c r="UH214" s="69"/>
      <c r="UI214" s="69"/>
      <c r="UJ214" s="69"/>
      <c r="UK214" s="69"/>
      <c r="UL214" s="69"/>
      <c r="UM214" s="69"/>
      <c r="UN214" s="69"/>
      <c r="UO214" s="69"/>
      <c r="UP214" s="69"/>
      <c r="UQ214" s="69"/>
      <c r="UR214" s="69"/>
      <c r="US214" s="69"/>
      <c r="UT214" s="69"/>
      <c r="UU214" s="69"/>
      <c r="UV214" s="69"/>
      <c r="UW214" s="69"/>
      <c r="UX214" s="69"/>
      <c r="UY214" s="69"/>
      <c r="UZ214" s="69"/>
      <c r="VA214" s="69"/>
      <c r="VB214" s="69"/>
      <c r="VC214" s="69"/>
      <c r="VD214" s="69"/>
      <c r="VE214" s="69"/>
      <c r="VF214" s="69"/>
      <c r="VG214" s="69"/>
      <c r="VH214" s="69"/>
      <c r="VI214" s="69"/>
      <c r="VJ214" s="69"/>
      <c r="VK214" s="69"/>
      <c r="VL214" s="69"/>
      <c r="VM214" s="69"/>
      <c r="VN214" s="69"/>
      <c r="VO214" s="69"/>
      <c r="VP214" s="69"/>
      <c r="VQ214" s="69"/>
      <c r="VR214" s="69"/>
      <c r="VS214" s="69"/>
      <c r="VT214" s="69"/>
      <c r="VU214" s="69"/>
      <c r="VV214" s="69"/>
      <c r="VW214" s="69"/>
      <c r="VX214" s="69"/>
      <c r="VY214" s="69"/>
      <c r="VZ214" s="69"/>
      <c r="WA214" s="69"/>
      <c r="WB214" s="69"/>
      <c r="WC214" s="69"/>
      <c r="WD214" s="69"/>
      <c r="WE214" s="69"/>
      <c r="WF214" s="69"/>
      <c r="WG214" s="69"/>
      <c r="WH214" s="69"/>
      <c r="WI214" s="69"/>
      <c r="WJ214" s="69"/>
      <c r="WK214" s="69"/>
      <c r="WL214" s="69"/>
      <c r="WM214" s="69"/>
      <c r="WN214" s="69"/>
      <c r="WO214" s="69"/>
      <c r="WP214" s="69"/>
      <c r="WQ214" s="69"/>
      <c r="WR214" s="69"/>
      <c r="WS214" s="69"/>
      <c r="WT214" s="69"/>
      <c r="WU214" s="69"/>
      <c r="WV214" s="69"/>
      <c r="WW214" s="69"/>
      <c r="WX214" s="69"/>
      <c r="WY214" s="69"/>
      <c r="WZ214" s="69"/>
      <c r="XA214" s="69"/>
      <c r="XB214" s="69"/>
      <c r="XC214" s="69"/>
      <c r="XD214" s="69"/>
      <c r="XE214" s="69"/>
      <c r="XF214" s="69"/>
      <c r="XG214" s="69"/>
      <c r="XH214" s="69"/>
      <c r="XI214" s="69"/>
      <c r="XJ214" s="69"/>
      <c r="XK214" s="69"/>
      <c r="XL214" s="69"/>
      <c r="XM214" s="69"/>
      <c r="XN214" s="69"/>
      <c r="XO214" s="69"/>
      <c r="XP214" s="69"/>
      <c r="XQ214" s="69"/>
      <c r="XR214" s="69"/>
      <c r="XS214" s="69"/>
      <c r="XT214" s="69"/>
      <c r="XU214" s="69"/>
      <c r="XV214" s="69"/>
      <c r="XW214" s="69"/>
      <c r="XX214" s="69"/>
      <c r="XY214" s="69"/>
      <c r="XZ214" s="69"/>
      <c r="YA214" s="69"/>
      <c r="YB214" s="69"/>
      <c r="YC214" s="69"/>
      <c r="YD214" s="69"/>
      <c r="YE214" s="69"/>
      <c r="YF214" s="69"/>
      <c r="YG214" s="69"/>
      <c r="YH214" s="69"/>
      <c r="YI214" s="69"/>
      <c r="YJ214" s="69"/>
      <c r="YK214" s="69"/>
      <c r="YL214" s="69"/>
      <c r="YM214" s="69"/>
      <c r="YN214" s="69"/>
      <c r="YO214" s="69"/>
      <c r="YP214" s="69"/>
      <c r="YQ214" s="69"/>
      <c r="YR214" s="69"/>
      <c r="YS214" s="69"/>
      <c r="YT214" s="69"/>
      <c r="YU214" s="69"/>
      <c r="YV214" s="69"/>
      <c r="YW214" s="69"/>
      <c r="YX214" s="69"/>
      <c r="YY214" s="69"/>
      <c r="YZ214" s="69"/>
      <c r="ZA214" s="69"/>
      <c r="ZB214" s="69"/>
      <c r="ZC214" s="69"/>
      <c r="ZD214" s="69"/>
      <c r="ZE214" s="69"/>
      <c r="ZF214" s="69"/>
      <c r="ZG214" s="69"/>
      <c r="ZH214" s="69"/>
      <c r="ZI214" s="69"/>
      <c r="ZJ214" s="69"/>
      <c r="ZK214" s="69"/>
      <c r="ZL214" s="69"/>
      <c r="ZM214" s="69"/>
      <c r="ZN214" s="69"/>
      <c r="ZO214" s="69"/>
      <c r="ZP214" s="69"/>
      <c r="ZQ214" s="69"/>
      <c r="ZR214" s="69"/>
      <c r="ZS214" s="69"/>
      <c r="ZT214" s="69"/>
      <c r="ZU214" s="69"/>
      <c r="ZV214" s="69"/>
      <c r="ZW214" s="69"/>
      <c r="ZX214" s="69"/>
      <c r="ZY214" s="69"/>
      <c r="ZZ214" s="69"/>
      <c r="AAA214" s="69"/>
      <c r="AAB214" s="69"/>
      <c r="AAC214" s="69"/>
      <c r="AAD214" s="69"/>
      <c r="AAE214" s="69"/>
      <c r="AAF214" s="69"/>
      <c r="AAG214" s="69"/>
      <c r="AAH214" s="69"/>
      <c r="AAI214" s="69"/>
      <c r="AAJ214" s="69"/>
      <c r="AAK214" s="69"/>
      <c r="AAL214" s="69"/>
      <c r="AAM214" s="69"/>
      <c r="AAN214" s="69"/>
      <c r="AAO214" s="69"/>
      <c r="AAP214" s="69"/>
      <c r="AAQ214" s="69"/>
      <c r="AAR214" s="69"/>
      <c r="AAS214" s="69"/>
      <c r="AAT214" s="69"/>
      <c r="AAU214" s="69"/>
      <c r="AAV214" s="69"/>
      <c r="AAW214" s="69"/>
      <c r="AAX214" s="69"/>
      <c r="AAY214" s="69"/>
      <c r="AAZ214" s="69"/>
      <c r="ABA214" s="69"/>
      <c r="ABB214" s="69"/>
      <c r="ABC214" s="69"/>
      <c r="ABD214" s="69"/>
      <c r="ABE214" s="69"/>
      <c r="ABF214" s="69"/>
      <c r="ABG214" s="69"/>
      <c r="ABH214" s="69"/>
      <c r="ABI214" s="69"/>
      <c r="ABJ214" s="69"/>
      <c r="ABK214" s="69"/>
      <c r="ABL214" s="69"/>
      <c r="ABM214" s="69"/>
      <c r="ABN214" s="69"/>
      <c r="ABO214" s="69"/>
      <c r="ABP214" s="69"/>
      <c r="ABQ214" s="69"/>
      <c r="ABR214" s="69"/>
      <c r="ABS214" s="69"/>
      <c r="ABT214" s="69"/>
      <c r="ABU214" s="69"/>
      <c r="ABV214" s="69"/>
      <c r="ABW214" s="69"/>
      <c r="ABX214" s="69"/>
      <c r="ABY214" s="69"/>
      <c r="ABZ214" s="69"/>
      <c r="ACA214" s="69"/>
      <c r="ACB214" s="69"/>
      <c r="ACC214" s="69"/>
      <c r="ACD214" s="69"/>
      <c r="ACE214" s="69"/>
      <c r="ACF214" s="69"/>
      <c r="ACG214" s="69"/>
      <c r="ACH214" s="69"/>
      <c r="ACI214" s="69"/>
      <c r="ACJ214" s="69"/>
      <c r="ACK214" s="69"/>
      <c r="ACL214" s="69"/>
      <c r="ACM214" s="69"/>
      <c r="ACN214" s="69"/>
      <c r="ACO214" s="69"/>
      <c r="ACP214" s="69"/>
      <c r="ACQ214" s="69"/>
      <c r="ACR214" s="69"/>
      <c r="ACS214" s="69"/>
      <c r="ACT214" s="69"/>
      <c r="ACU214" s="69"/>
      <c r="ACV214" s="69"/>
      <c r="ACW214" s="69"/>
      <c r="ACX214" s="69"/>
      <c r="ACY214" s="69"/>
      <c r="ACZ214" s="69"/>
      <c r="ADA214" s="69"/>
      <c r="ADB214" s="69"/>
      <c r="ADC214" s="69"/>
      <c r="ADD214" s="69"/>
      <c r="ADE214" s="69"/>
      <c r="ADF214" s="69"/>
      <c r="ADG214" s="69"/>
      <c r="ADH214" s="69"/>
      <c r="ADI214" s="69"/>
      <c r="ADJ214" s="69"/>
      <c r="ADK214" s="69"/>
      <c r="ADL214" s="69"/>
      <c r="ADM214" s="69"/>
      <c r="ADN214" s="69"/>
      <c r="ADO214" s="69"/>
      <c r="ADP214" s="69"/>
      <c r="ADQ214" s="69"/>
      <c r="ADR214" s="69"/>
      <c r="ADS214" s="69"/>
      <c r="ADT214" s="69"/>
      <c r="ADU214" s="69"/>
      <c r="ADV214" s="69"/>
      <c r="ADW214" s="69"/>
      <c r="ADX214" s="69"/>
      <c r="ADY214" s="69"/>
      <c r="ADZ214" s="77"/>
      <c r="AEA214" s="69"/>
      <c r="AEB214" s="69"/>
      <c r="AEC214" s="69"/>
      <c r="AED214" s="69"/>
      <c r="AEE214" s="111">
        <f t="shared" si="79"/>
        <v>209</v>
      </c>
      <c r="AEF214" s="109"/>
      <c r="AEG214" s="69"/>
      <c r="AEH214" s="69"/>
      <c r="AEI214" s="69"/>
      <c r="AEJ214" s="69"/>
      <c r="AEK214" s="69"/>
      <c r="AEL214" s="69"/>
      <c r="AEM214" s="69"/>
      <c r="AEN214" s="69"/>
      <c r="AEO214" s="69"/>
      <c r="AEP214" s="69"/>
      <c r="AEQ214" s="69"/>
      <c r="AER214" s="69"/>
      <c r="AES214" s="69"/>
      <c r="AET214" s="69"/>
      <c r="AEU214" s="69"/>
      <c r="AEV214" s="69"/>
      <c r="AEW214" s="69"/>
      <c r="AEX214" s="69"/>
      <c r="AEY214" s="69"/>
      <c r="AEZ214" s="69"/>
      <c r="AFA214" s="69"/>
      <c r="AFB214" s="113"/>
      <c r="AFC214" s="113"/>
      <c r="AFD214" s="113"/>
      <c r="AFE214" s="113"/>
      <c r="AFF214" s="113"/>
      <c r="AFG214" s="113"/>
      <c r="AFH214" s="113"/>
      <c r="AFI214" s="113"/>
      <c r="AFJ214" s="113"/>
      <c r="AFK214" s="113"/>
      <c r="AFL214" s="113"/>
      <c r="AFM214" s="113"/>
      <c r="AFN214" s="113"/>
      <c r="AFO214" s="113"/>
      <c r="AFP214" s="113"/>
      <c r="AFQ214" s="113"/>
      <c r="AFR214" s="113"/>
      <c r="AFS214" s="113"/>
      <c r="AFT214" s="113"/>
      <c r="AFU214" s="113"/>
      <c r="AFV214" s="113"/>
      <c r="AFW214" s="113"/>
      <c r="AFX214" s="113"/>
      <c r="AFY214" s="113"/>
      <c r="AFZ214" s="113"/>
      <c r="AGA214" s="69"/>
      <c r="AGB214" s="69"/>
      <c r="AGC214" s="69"/>
      <c r="AGD214" s="69"/>
      <c r="AGE214" s="69"/>
      <c r="AGF214" s="69"/>
      <c r="AGG214" s="69"/>
      <c r="AGH214" s="69"/>
      <c r="AGI214" s="69"/>
      <c r="AGJ214" s="69"/>
      <c r="AGK214" s="69"/>
      <c r="AGL214" s="69"/>
      <c r="AGM214" s="69"/>
      <c r="AGN214" s="69"/>
      <c r="AGO214" s="69"/>
      <c r="AGP214" s="69"/>
      <c r="AGQ214" s="69"/>
      <c r="AGR214" s="69"/>
      <c r="AGS214" s="69"/>
      <c r="AGT214" s="69"/>
      <c r="AGU214" s="69"/>
      <c r="AGV214" s="69"/>
      <c r="AGW214" s="69"/>
      <c r="AGX214" s="69"/>
      <c r="AGY214" s="69"/>
      <c r="AGZ214" s="69"/>
      <c r="AHA214" s="69"/>
      <c r="AHB214" s="69"/>
      <c r="AHC214" s="69"/>
      <c r="AHD214" s="69"/>
      <c r="AHE214" s="69"/>
      <c r="AHF214" s="69"/>
      <c r="AHG214" s="69"/>
      <c r="AHH214" s="69"/>
      <c r="AHI214" s="69"/>
      <c r="AHJ214" s="69"/>
      <c r="AHK214" s="69"/>
      <c r="AHL214" s="69"/>
      <c r="AHM214" s="69"/>
      <c r="AHN214" s="69"/>
      <c r="AHO214" s="69"/>
      <c r="AHP214" s="69"/>
      <c r="AHQ214" s="69"/>
      <c r="AHR214" s="69"/>
      <c r="AHS214" s="69"/>
      <c r="AHT214" s="69"/>
      <c r="AHU214" s="69"/>
      <c r="AHV214" s="69"/>
      <c r="AHW214" s="69"/>
      <c r="AHX214" s="69"/>
      <c r="AHY214" s="69"/>
      <c r="AHZ214" s="69"/>
      <c r="AIA214" s="69"/>
      <c r="AIB214" s="69"/>
    </row>
    <row r="215" spans="1:912" ht="1.5" customHeight="1" x14ac:dyDescent="0.25">
      <c r="A215" s="77"/>
      <c r="C215" s="69"/>
      <c r="D215" s="69"/>
      <c r="E215" s="77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69"/>
      <c r="ER215" s="69"/>
      <c r="ES215" s="69"/>
      <c r="ET215" s="69"/>
      <c r="EU215" s="69"/>
      <c r="EV215" s="69"/>
      <c r="EW215" s="69"/>
      <c r="EX215" s="69"/>
      <c r="EY215" s="69"/>
      <c r="EZ215" s="69"/>
      <c r="FA215" s="69"/>
      <c r="FB215" s="69"/>
      <c r="FC215" s="69"/>
      <c r="FD215" s="69"/>
      <c r="FE215" s="69"/>
      <c r="FF215" s="69"/>
      <c r="FG215" s="69"/>
      <c r="FH215" s="69"/>
      <c r="FI215" s="69"/>
      <c r="FJ215" s="69"/>
      <c r="FK215" s="69"/>
      <c r="FL215" s="69"/>
      <c r="FM215" s="69"/>
      <c r="FN215" s="69"/>
      <c r="FO215" s="69"/>
      <c r="FP215" s="69"/>
      <c r="FQ215" s="69"/>
      <c r="FR215" s="69"/>
      <c r="FS215" s="69"/>
      <c r="FT215" s="69"/>
      <c r="FU215" s="69"/>
      <c r="FV215" s="69"/>
      <c r="FW215" s="69"/>
      <c r="FX215" s="69"/>
      <c r="FY215" s="69"/>
      <c r="FZ215" s="69"/>
      <c r="GA215" s="69"/>
      <c r="GB215" s="69"/>
      <c r="GC215" s="69"/>
      <c r="GD215" s="69"/>
      <c r="GE215" s="69"/>
      <c r="GF215" s="69"/>
      <c r="GG215" s="69"/>
      <c r="GH215" s="69"/>
      <c r="GI215" s="69"/>
      <c r="GJ215" s="69"/>
      <c r="GK215" s="69"/>
      <c r="GL215" s="69"/>
      <c r="GM215" s="69"/>
      <c r="GN215" s="69"/>
      <c r="GO215" s="69"/>
      <c r="GP215" s="69"/>
      <c r="GQ215" s="69"/>
      <c r="GR215" s="69"/>
      <c r="GS215" s="69"/>
      <c r="GT215" s="69"/>
      <c r="GU215" s="69"/>
      <c r="GV215" s="69"/>
      <c r="GW215" s="69"/>
      <c r="GX215" s="69"/>
      <c r="GY215" s="69"/>
      <c r="GZ215" s="69"/>
      <c r="HA215" s="69"/>
      <c r="HB215" s="69"/>
      <c r="HC215" s="69"/>
      <c r="HD215" s="69"/>
      <c r="HE215" s="69"/>
      <c r="HF215" s="69"/>
      <c r="HG215" s="69"/>
      <c r="HH215" s="69"/>
      <c r="HI215" s="69"/>
      <c r="HJ215" s="69"/>
      <c r="HK215" s="69"/>
      <c r="HL215" s="69"/>
      <c r="HM215" s="69"/>
      <c r="HN215" s="69"/>
      <c r="HO215" s="69"/>
      <c r="HP215" s="69"/>
      <c r="HQ215" s="69"/>
      <c r="HR215" s="69"/>
      <c r="HS215" s="69"/>
      <c r="HT215" s="69"/>
      <c r="HU215" s="69"/>
      <c r="HV215" s="69"/>
      <c r="HW215" s="69"/>
      <c r="HX215" s="69"/>
      <c r="HY215" s="69"/>
      <c r="HZ215" s="69"/>
      <c r="IA215" s="69"/>
      <c r="IB215" s="69"/>
      <c r="IC215" s="69"/>
      <c r="ID215" s="69"/>
      <c r="IE215" s="69"/>
      <c r="IF215" s="69"/>
      <c r="IG215" s="69"/>
      <c r="IH215" s="69"/>
      <c r="II215" s="69"/>
      <c r="IJ215" s="69"/>
      <c r="IK215" s="69"/>
      <c r="IL215" s="69"/>
      <c r="IM215" s="69"/>
      <c r="IN215" s="69"/>
      <c r="IO215" s="69"/>
      <c r="IP215" s="69"/>
      <c r="IQ215" s="69"/>
      <c r="IR215" s="69"/>
      <c r="IS215" s="69"/>
      <c r="IT215" s="69"/>
      <c r="IU215" s="69"/>
      <c r="IV215" s="69"/>
      <c r="IW215" s="69"/>
      <c r="IX215" s="69"/>
      <c r="IY215" s="69"/>
      <c r="IZ215" s="69"/>
      <c r="JA215" s="69"/>
      <c r="JB215" s="69"/>
      <c r="JC215" s="69"/>
      <c r="JD215" s="69"/>
      <c r="JE215" s="69"/>
      <c r="JF215" s="69"/>
      <c r="JG215" s="69"/>
      <c r="JH215" s="69"/>
      <c r="JI215" s="69"/>
      <c r="JJ215" s="69"/>
      <c r="JK215" s="69"/>
      <c r="JL215" s="69"/>
      <c r="JM215" s="69"/>
      <c r="JN215" s="69"/>
      <c r="JO215" s="69"/>
      <c r="JP215" s="69"/>
      <c r="JQ215" s="69"/>
      <c r="JR215" s="69"/>
      <c r="JS215" s="69"/>
      <c r="JT215" s="69"/>
      <c r="JU215" s="69"/>
      <c r="JV215" s="69"/>
      <c r="JW215" s="69"/>
      <c r="JX215" s="69"/>
      <c r="JY215" s="69"/>
      <c r="JZ215" s="69"/>
      <c r="KA215" s="69"/>
      <c r="KB215" s="69"/>
      <c r="KC215" s="69"/>
      <c r="KD215" s="69"/>
      <c r="KE215" s="69"/>
      <c r="KF215" s="69"/>
      <c r="KG215" s="69"/>
      <c r="KH215" s="69"/>
      <c r="KI215" s="69"/>
      <c r="KJ215" s="69"/>
      <c r="KK215" s="69"/>
      <c r="KL215" s="69"/>
      <c r="KM215" s="69"/>
      <c r="KN215" s="69"/>
      <c r="KO215" s="69"/>
      <c r="KP215" s="69"/>
      <c r="KQ215" s="69"/>
      <c r="KR215" s="69"/>
      <c r="KS215" s="69"/>
      <c r="KT215" s="69"/>
      <c r="KU215" s="69"/>
      <c r="KV215" s="69"/>
      <c r="KW215" s="69"/>
      <c r="KX215" s="69"/>
      <c r="KY215" s="69"/>
      <c r="KZ215" s="69"/>
      <c r="LA215" s="69"/>
      <c r="LB215" s="69"/>
      <c r="LC215" s="69"/>
      <c r="LD215" s="69"/>
      <c r="LE215" s="69"/>
      <c r="LF215" s="69"/>
      <c r="LG215" s="69"/>
      <c r="LH215" s="69"/>
      <c r="LI215" s="69"/>
      <c r="LJ215" s="69"/>
      <c r="LK215" s="69"/>
      <c r="LL215" s="69"/>
      <c r="LM215" s="69"/>
      <c r="LN215" s="69"/>
      <c r="LO215" s="69"/>
      <c r="LP215" s="69"/>
      <c r="LQ215" s="69"/>
      <c r="LR215" s="69"/>
      <c r="LS215" s="69"/>
      <c r="LT215" s="69"/>
      <c r="LU215" s="69"/>
      <c r="LV215" s="69"/>
      <c r="LW215" s="69"/>
      <c r="LX215" s="69"/>
      <c r="LY215" s="69"/>
      <c r="LZ215" s="69"/>
      <c r="MA215" s="69"/>
      <c r="MB215" s="69"/>
      <c r="MC215" s="69"/>
      <c r="MD215" s="69"/>
      <c r="ME215" s="69"/>
      <c r="MF215" s="69"/>
      <c r="MG215" s="69"/>
      <c r="MH215" s="69"/>
      <c r="MI215" s="69"/>
      <c r="MJ215" s="69"/>
      <c r="MK215" s="69"/>
      <c r="ML215" s="69"/>
      <c r="MM215" s="69"/>
      <c r="MN215" s="69"/>
      <c r="MO215" s="69"/>
      <c r="MP215" s="69"/>
      <c r="MQ215" s="69"/>
      <c r="MR215" s="69"/>
      <c r="MS215" s="69"/>
      <c r="MT215" s="69"/>
      <c r="MU215" s="69"/>
      <c r="MV215" s="69"/>
      <c r="MW215" s="69"/>
      <c r="MX215" s="69"/>
      <c r="MY215" s="69"/>
      <c r="MZ215" s="69"/>
      <c r="NA215" s="69"/>
      <c r="NB215" s="69"/>
      <c r="NC215" s="69"/>
      <c r="ND215" s="69"/>
      <c r="NE215" s="69"/>
      <c r="NF215" s="69"/>
      <c r="NG215" s="69"/>
      <c r="NH215" s="69"/>
      <c r="NI215" s="69"/>
      <c r="NJ215" s="69"/>
      <c r="NK215" s="69"/>
      <c r="NL215" s="69"/>
      <c r="NM215" s="69"/>
      <c r="NN215" s="69"/>
      <c r="NO215" s="69"/>
      <c r="NP215" s="69"/>
      <c r="NQ215" s="69"/>
      <c r="NR215" s="69"/>
      <c r="NS215" s="69"/>
      <c r="NT215" s="69"/>
      <c r="NU215" s="69"/>
      <c r="NV215" s="69"/>
      <c r="NW215" s="69"/>
      <c r="NX215" s="69"/>
      <c r="NY215" s="69"/>
      <c r="NZ215" s="69"/>
      <c r="OA215" s="69"/>
      <c r="OB215" s="69"/>
      <c r="OC215" s="69"/>
      <c r="OD215" s="69"/>
      <c r="OE215" s="69"/>
      <c r="OF215" s="69"/>
      <c r="OG215" s="69"/>
      <c r="OH215" s="69"/>
      <c r="OI215" s="69"/>
      <c r="OJ215" s="69"/>
      <c r="OK215" s="69"/>
      <c r="OL215" s="69"/>
      <c r="OM215" s="69"/>
      <c r="ON215" s="69"/>
      <c r="OO215" s="69"/>
      <c r="OP215" s="69"/>
      <c r="OQ215" s="69"/>
      <c r="OR215" s="69"/>
      <c r="OS215" s="69"/>
      <c r="OT215" s="69"/>
      <c r="OU215" s="69"/>
      <c r="OV215" s="69"/>
      <c r="OW215" s="69"/>
      <c r="OX215" s="69"/>
      <c r="OY215" s="69"/>
      <c r="OZ215" s="69"/>
      <c r="PA215" s="69"/>
      <c r="PB215" s="69"/>
      <c r="PC215" s="69"/>
      <c r="PD215" s="69"/>
      <c r="PE215" s="69"/>
      <c r="PF215" s="69"/>
      <c r="PG215" s="69"/>
      <c r="PH215" s="69"/>
      <c r="PI215" s="69"/>
      <c r="PJ215" s="69"/>
      <c r="PK215" s="69"/>
      <c r="PL215" s="69"/>
      <c r="PM215" s="69"/>
      <c r="PN215" s="69"/>
      <c r="PO215" s="69"/>
      <c r="PP215" s="69"/>
      <c r="PQ215" s="69"/>
      <c r="PR215" s="69"/>
      <c r="PS215" s="69"/>
      <c r="PT215" s="69"/>
      <c r="PU215" s="69"/>
      <c r="PV215" s="69"/>
      <c r="PW215" s="69"/>
      <c r="PX215" s="69"/>
      <c r="PY215" s="69"/>
      <c r="PZ215" s="69"/>
      <c r="QA215" s="69"/>
      <c r="QB215" s="69"/>
      <c r="QC215" s="69"/>
      <c r="QD215" s="69"/>
      <c r="QE215" s="69"/>
      <c r="QF215" s="69"/>
      <c r="QG215" s="69"/>
      <c r="QH215" s="69"/>
      <c r="QI215" s="69"/>
      <c r="QJ215" s="69"/>
      <c r="QK215" s="69"/>
      <c r="QL215" s="69"/>
      <c r="QM215" s="69"/>
      <c r="QN215" s="69"/>
      <c r="QO215" s="69"/>
      <c r="QP215" s="69"/>
      <c r="QQ215" s="69"/>
      <c r="QR215" s="69"/>
      <c r="QS215" s="69"/>
      <c r="QT215" s="69"/>
      <c r="QU215" s="69"/>
      <c r="QV215" s="69"/>
      <c r="QW215" s="69"/>
      <c r="QX215" s="69"/>
      <c r="QY215" s="69"/>
      <c r="QZ215" s="69"/>
      <c r="RA215" s="69"/>
      <c r="RB215" s="69"/>
      <c r="RC215" s="69"/>
      <c r="RD215" s="69"/>
      <c r="RE215" s="69"/>
      <c r="RF215" s="69"/>
      <c r="RG215" s="69"/>
      <c r="RH215" s="69"/>
      <c r="RI215" s="69"/>
      <c r="RJ215" s="69"/>
      <c r="RK215" s="69"/>
      <c r="RL215" s="69"/>
      <c r="RM215" s="69"/>
      <c r="RN215" s="69"/>
      <c r="RO215" s="69"/>
      <c r="RP215" s="69"/>
      <c r="RQ215" s="69"/>
      <c r="RR215" s="69"/>
      <c r="RS215" s="69"/>
      <c r="RT215" s="69"/>
      <c r="RU215" s="69"/>
      <c r="RV215" s="69"/>
      <c r="RW215" s="69"/>
      <c r="RX215" s="69"/>
      <c r="RY215" s="69"/>
      <c r="RZ215" s="69"/>
      <c r="SA215" s="69"/>
      <c r="SB215" s="69"/>
      <c r="SC215" s="69"/>
      <c r="SD215" s="69"/>
      <c r="SE215" s="69"/>
      <c r="SF215" s="69"/>
      <c r="SG215" s="69"/>
      <c r="SH215" s="69"/>
      <c r="SI215" s="69"/>
      <c r="SJ215" s="69"/>
      <c r="SK215" s="69"/>
      <c r="SL215" s="69"/>
      <c r="SM215" s="69"/>
      <c r="SN215" s="69"/>
      <c r="SO215" s="69"/>
      <c r="SP215" s="69"/>
      <c r="SQ215" s="69"/>
      <c r="SR215" s="69"/>
      <c r="SS215" s="69"/>
      <c r="ST215" s="69"/>
      <c r="SU215" s="69"/>
      <c r="SV215" s="69"/>
      <c r="SW215" s="69"/>
      <c r="SX215" s="69"/>
      <c r="SY215" s="69"/>
      <c r="SZ215" s="69"/>
      <c r="TA215" s="69"/>
      <c r="TB215" s="69"/>
      <c r="TC215" s="69"/>
      <c r="TD215" s="69"/>
      <c r="TE215" s="69"/>
      <c r="TF215" s="69"/>
      <c r="TG215" s="69"/>
      <c r="TH215" s="69"/>
      <c r="TI215" s="69"/>
      <c r="TJ215" s="69"/>
      <c r="TK215" s="69"/>
      <c r="TL215" s="69"/>
      <c r="TM215" s="69"/>
      <c r="TN215" s="69"/>
      <c r="TO215" s="69"/>
      <c r="TP215" s="69"/>
      <c r="TQ215" s="69"/>
      <c r="TR215" s="69"/>
      <c r="TS215" s="69"/>
      <c r="TT215" s="69"/>
      <c r="TU215" s="69"/>
      <c r="TV215" s="69"/>
      <c r="TW215" s="69"/>
      <c r="TX215" s="69"/>
      <c r="TY215" s="69"/>
      <c r="TZ215" s="69"/>
      <c r="UA215" s="69"/>
      <c r="UB215" s="69"/>
      <c r="UC215" s="69"/>
      <c r="UD215" s="69"/>
      <c r="UE215" s="69"/>
      <c r="UF215" s="69"/>
      <c r="UG215" s="69"/>
      <c r="UH215" s="69"/>
      <c r="UI215" s="69"/>
      <c r="UJ215" s="69"/>
      <c r="UK215" s="69"/>
      <c r="UL215" s="69"/>
      <c r="UM215" s="69"/>
      <c r="UN215" s="69"/>
      <c r="UO215" s="69"/>
      <c r="UP215" s="69"/>
      <c r="UQ215" s="69"/>
      <c r="UR215" s="69"/>
      <c r="US215" s="69"/>
      <c r="UT215" s="69"/>
      <c r="UU215" s="69"/>
      <c r="UV215" s="69"/>
      <c r="UW215" s="69"/>
      <c r="UX215" s="69"/>
      <c r="UY215" s="69"/>
      <c r="UZ215" s="69"/>
      <c r="VA215" s="69"/>
      <c r="VB215" s="69"/>
      <c r="VC215" s="69"/>
      <c r="VD215" s="69"/>
      <c r="VE215" s="69"/>
      <c r="VF215" s="69"/>
      <c r="VG215" s="69"/>
      <c r="VH215" s="69"/>
      <c r="VI215" s="69"/>
      <c r="VJ215" s="69"/>
      <c r="VK215" s="69"/>
      <c r="VL215" s="69"/>
      <c r="VM215" s="69"/>
      <c r="VN215" s="69"/>
      <c r="VO215" s="69"/>
      <c r="VP215" s="69"/>
      <c r="VQ215" s="69"/>
      <c r="VR215" s="69"/>
      <c r="VS215" s="69"/>
      <c r="VT215" s="69"/>
      <c r="VU215" s="69"/>
      <c r="VV215" s="69"/>
      <c r="VW215" s="69"/>
      <c r="VX215" s="69"/>
      <c r="VY215" s="69"/>
      <c r="VZ215" s="69"/>
      <c r="WA215" s="69"/>
      <c r="WB215" s="69"/>
      <c r="WC215" s="69"/>
      <c r="WD215" s="69"/>
      <c r="WE215" s="69"/>
      <c r="WF215" s="69"/>
      <c r="WG215" s="69"/>
      <c r="WH215" s="69"/>
      <c r="WI215" s="69"/>
      <c r="WJ215" s="69"/>
      <c r="WK215" s="69"/>
      <c r="WL215" s="69"/>
      <c r="WM215" s="69"/>
      <c r="WN215" s="69"/>
      <c r="WO215" s="69"/>
      <c r="WP215" s="69"/>
      <c r="WQ215" s="69"/>
      <c r="WR215" s="69"/>
      <c r="WS215" s="69"/>
      <c r="WT215" s="69"/>
      <c r="WU215" s="69"/>
      <c r="WV215" s="69"/>
      <c r="WW215" s="69"/>
      <c r="WX215" s="69"/>
      <c r="WY215" s="69"/>
      <c r="WZ215" s="69"/>
      <c r="XA215" s="69"/>
      <c r="XB215" s="69"/>
      <c r="XC215" s="69"/>
      <c r="XD215" s="69"/>
      <c r="XE215" s="69"/>
      <c r="XF215" s="69"/>
      <c r="XG215" s="69"/>
      <c r="XH215" s="69"/>
      <c r="XI215" s="69"/>
      <c r="XJ215" s="69"/>
      <c r="XK215" s="69"/>
      <c r="XL215" s="69"/>
      <c r="XM215" s="69"/>
      <c r="XN215" s="69"/>
      <c r="XO215" s="69"/>
      <c r="XP215" s="69"/>
      <c r="XQ215" s="69"/>
      <c r="XR215" s="69"/>
      <c r="XS215" s="69"/>
      <c r="XT215" s="69"/>
      <c r="XU215" s="69"/>
      <c r="XV215" s="69"/>
      <c r="XW215" s="69"/>
      <c r="XX215" s="69"/>
      <c r="XY215" s="69"/>
      <c r="XZ215" s="69"/>
      <c r="YA215" s="69"/>
      <c r="YB215" s="69"/>
      <c r="YC215" s="69"/>
      <c r="YD215" s="69"/>
      <c r="YE215" s="69"/>
      <c r="YF215" s="69"/>
      <c r="YG215" s="69"/>
      <c r="YH215" s="69"/>
      <c r="YI215" s="69"/>
      <c r="YJ215" s="69"/>
      <c r="YK215" s="69"/>
      <c r="YL215" s="69"/>
      <c r="YM215" s="69"/>
      <c r="YN215" s="69"/>
      <c r="YO215" s="69"/>
      <c r="YP215" s="69"/>
      <c r="YQ215" s="69"/>
      <c r="YR215" s="69"/>
      <c r="YS215" s="69"/>
      <c r="YT215" s="69"/>
      <c r="YU215" s="69"/>
      <c r="YV215" s="69"/>
      <c r="YW215" s="69"/>
      <c r="YX215" s="69"/>
      <c r="YY215" s="69"/>
      <c r="YZ215" s="69"/>
      <c r="ZA215" s="69"/>
      <c r="ZB215" s="69"/>
      <c r="ZC215" s="69"/>
      <c r="ZD215" s="69"/>
      <c r="ZE215" s="69"/>
      <c r="ZF215" s="69"/>
      <c r="ZG215" s="69"/>
      <c r="ZH215" s="69"/>
      <c r="ZI215" s="69"/>
      <c r="ZJ215" s="69"/>
      <c r="ZK215" s="69"/>
      <c r="ZL215" s="69"/>
      <c r="ZM215" s="69"/>
      <c r="ZN215" s="69"/>
      <c r="ZO215" s="69"/>
      <c r="ZP215" s="69"/>
      <c r="ZQ215" s="69"/>
      <c r="ZR215" s="69"/>
      <c r="ZS215" s="69"/>
      <c r="ZT215" s="69"/>
      <c r="ZU215" s="69"/>
      <c r="ZV215" s="69"/>
      <c r="ZW215" s="69"/>
      <c r="ZX215" s="69"/>
      <c r="ZY215" s="69"/>
      <c r="ZZ215" s="69"/>
      <c r="AAA215" s="69"/>
      <c r="AAB215" s="69"/>
      <c r="AAC215" s="69"/>
      <c r="AAD215" s="69"/>
      <c r="AAE215" s="69"/>
      <c r="AAF215" s="69"/>
      <c r="AAG215" s="69"/>
      <c r="AAH215" s="69"/>
      <c r="AAI215" s="69"/>
      <c r="AAJ215" s="69"/>
      <c r="AAK215" s="69"/>
      <c r="AAL215" s="69"/>
      <c r="AAM215" s="69"/>
      <c r="AAN215" s="69"/>
      <c r="AAO215" s="69"/>
      <c r="AAP215" s="69"/>
      <c r="AAQ215" s="69"/>
      <c r="AAR215" s="69"/>
      <c r="AAS215" s="69"/>
      <c r="AAT215" s="69"/>
      <c r="AAU215" s="69"/>
      <c r="AAV215" s="69"/>
      <c r="AAW215" s="69"/>
      <c r="AAX215" s="69"/>
      <c r="AAY215" s="69"/>
      <c r="AAZ215" s="69"/>
      <c r="ABA215" s="69"/>
      <c r="ABB215" s="69"/>
      <c r="ABC215" s="69"/>
      <c r="ABD215" s="69"/>
      <c r="ABE215" s="69"/>
      <c r="ABF215" s="69"/>
      <c r="ABG215" s="69"/>
      <c r="ABH215" s="69"/>
      <c r="ABI215" s="69"/>
      <c r="ABJ215" s="69"/>
      <c r="ABK215" s="69"/>
      <c r="ABL215" s="69"/>
      <c r="ABM215" s="69"/>
      <c r="ABN215" s="69"/>
      <c r="ABO215" s="69"/>
      <c r="ABP215" s="69"/>
      <c r="ABQ215" s="69"/>
      <c r="ABR215" s="69"/>
      <c r="ABS215" s="69"/>
      <c r="ABT215" s="69"/>
      <c r="ABU215" s="69"/>
      <c r="ABV215" s="69"/>
      <c r="ABW215" s="69"/>
      <c r="ABX215" s="69"/>
      <c r="ABY215" s="69"/>
      <c r="ABZ215" s="69"/>
      <c r="ACA215" s="69"/>
      <c r="ACB215" s="69"/>
      <c r="ACC215" s="69"/>
      <c r="ACD215" s="69"/>
      <c r="ACE215" s="69"/>
      <c r="ACF215" s="69"/>
      <c r="ACG215" s="69"/>
      <c r="ACH215" s="69"/>
      <c r="ACI215" s="69"/>
      <c r="ACJ215" s="69"/>
      <c r="ACK215" s="69"/>
      <c r="ACL215" s="69"/>
      <c r="ACM215" s="69"/>
      <c r="ACN215" s="69"/>
      <c r="ACO215" s="69"/>
      <c r="ACP215" s="69"/>
      <c r="ACQ215" s="69"/>
      <c r="ACR215" s="69"/>
      <c r="ACS215" s="69"/>
      <c r="ACT215" s="69"/>
      <c r="ACU215" s="69"/>
      <c r="ACV215" s="69"/>
      <c r="ACW215" s="69"/>
      <c r="ACX215" s="69"/>
      <c r="ACY215" s="69"/>
      <c r="ACZ215" s="69"/>
      <c r="ADA215" s="69"/>
      <c r="ADB215" s="69"/>
      <c r="ADC215" s="69"/>
      <c r="ADD215" s="69"/>
      <c r="ADE215" s="69"/>
      <c r="ADF215" s="69"/>
      <c r="ADG215" s="69"/>
      <c r="ADH215" s="69"/>
      <c r="ADI215" s="69"/>
      <c r="ADJ215" s="69"/>
      <c r="ADK215" s="69"/>
      <c r="ADL215" s="69"/>
      <c r="ADM215" s="69"/>
      <c r="ADN215" s="69"/>
      <c r="ADO215" s="69"/>
      <c r="ADP215" s="69"/>
      <c r="ADQ215" s="69"/>
      <c r="ADR215" s="69"/>
      <c r="ADS215" s="69"/>
      <c r="ADT215" s="69"/>
      <c r="ADU215" s="69"/>
      <c r="ADV215" s="69"/>
      <c r="ADW215" s="69"/>
      <c r="ADX215" s="69"/>
      <c r="ADY215" s="69"/>
      <c r="ADZ215" s="77"/>
      <c r="AEA215" s="69"/>
      <c r="AEB215" s="69"/>
      <c r="AEC215" s="69"/>
      <c r="AED215" s="69"/>
      <c r="AEE215" s="111">
        <f t="shared" si="79"/>
        <v>210</v>
      </c>
      <c r="AEF215" s="109"/>
      <c r="AEG215" s="69"/>
      <c r="AEH215" s="69"/>
      <c r="AEI215" s="69"/>
      <c r="AEJ215" s="69"/>
      <c r="AEK215" s="69"/>
      <c r="AEL215" s="69"/>
      <c r="AEM215" s="69"/>
      <c r="AEN215" s="69"/>
      <c r="AEO215" s="69"/>
      <c r="AEP215" s="69"/>
      <c r="AEQ215" s="69"/>
      <c r="AER215" s="69"/>
      <c r="AES215" s="69"/>
      <c r="AET215" s="69"/>
      <c r="AEU215" s="69"/>
      <c r="AEV215" s="69"/>
      <c r="AEW215" s="69"/>
      <c r="AEX215" s="69"/>
      <c r="AEY215" s="69"/>
      <c r="AEZ215" s="69"/>
      <c r="AFA215" s="69"/>
      <c r="AFB215" s="113"/>
      <c r="AFC215" s="113"/>
      <c r="AFD215" s="113"/>
      <c r="AFE215" s="113"/>
      <c r="AFF215" s="113"/>
      <c r="AFG215" s="113"/>
      <c r="AFH215" s="113"/>
      <c r="AFI215" s="113"/>
      <c r="AFJ215" s="113"/>
      <c r="AFK215" s="113"/>
      <c r="AFL215" s="113"/>
      <c r="AFM215" s="113"/>
      <c r="AFN215" s="113"/>
      <c r="AFO215" s="113"/>
      <c r="AFP215" s="113"/>
      <c r="AFQ215" s="113"/>
      <c r="AFR215" s="113"/>
      <c r="AFS215" s="113"/>
      <c r="AFT215" s="113"/>
      <c r="AFU215" s="113"/>
      <c r="AFV215" s="113"/>
      <c r="AFW215" s="113"/>
      <c r="AFX215" s="113"/>
      <c r="AFY215" s="113"/>
      <c r="AFZ215" s="113"/>
      <c r="AGA215" s="69"/>
      <c r="AGB215" s="69"/>
      <c r="AGC215" s="69"/>
      <c r="AGD215" s="69"/>
      <c r="AGE215" s="69"/>
      <c r="AGF215" s="69"/>
      <c r="AGG215" s="69"/>
      <c r="AGH215" s="69"/>
      <c r="AGI215" s="69"/>
      <c r="AGJ215" s="69"/>
      <c r="AGK215" s="69"/>
      <c r="AGL215" s="69"/>
      <c r="AGM215" s="69"/>
      <c r="AGN215" s="69"/>
      <c r="AGO215" s="69"/>
      <c r="AGP215" s="69"/>
      <c r="AGQ215" s="69"/>
      <c r="AGR215" s="69"/>
      <c r="AGS215" s="69"/>
      <c r="AGT215" s="69"/>
      <c r="AGU215" s="69"/>
      <c r="AGV215" s="69"/>
      <c r="AGW215" s="69"/>
      <c r="AGX215" s="69"/>
      <c r="AGY215" s="69"/>
      <c r="AGZ215" s="69"/>
      <c r="AHA215" s="69"/>
      <c r="AHB215" s="69"/>
      <c r="AHC215" s="69"/>
      <c r="AHD215" s="69"/>
      <c r="AHE215" s="69"/>
      <c r="AHF215" s="69"/>
      <c r="AHG215" s="69"/>
      <c r="AHH215" s="69"/>
      <c r="AHI215" s="69"/>
      <c r="AHJ215" s="69"/>
      <c r="AHK215" s="69"/>
      <c r="AHL215" s="69"/>
      <c r="AHM215" s="69"/>
      <c r="AHN215" s="69"/>
      <c r="AHO215" s="69"/>
      <c r="AHP215" s="69"/>
      <c r="AHQ215" s="69"/>
      <c r="AHR215" s="69"/>
      <c r="AHS215" s="69"/>
      <c r="AHT215" s="69"/>
      <c r="AHU215" s="69"/>
      <c r="AHV215" s="69"/>
      <c r="AHW215" s="69"/>
      <c r="AHX215" s="69"/>
      <c r="AHY215" s="69"/>
      <c r="AHZ215" s="69"/>
      <c r="AIA215" s="69"/>
      <c r="AIB215" s="69"/>
    </row>
    <row r="216" spans="1:912" ht="1.5" customHeight="1" x14ac:dyDescent="0.25">
      <c r="A216" s="77"/>
      <c r="C216" s="69"/>
      <c r="D216" s="69"/>
      <c r="E216" s="77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69"/>
      <c r="FF216" s="69"/>
      <c r="FG216" s="69"/>
      <c r="FH216" s="69"/>
      <c r="FI216" s="69"/>
      <c r="FJ216" s="69"/>
      <c r="FK216" s="69"/>
      <c r="FL216" s="69"/>
      <c r="FM216" s="69"/>
      <c r="FN216" s="69"/>
      <c r="FO216" s="69"/>
      <c r="FP216" s="69"/>
      <c r="FQ216" s="69"/>
      <c r="FR216" s="69"/>
      <c r="FS216" s="69"/>
      <c r="FT216" s="69"/>
      <c r="FU216" s="69"/>
      <c r="FV216" s="69"/>
      <c r="FW216" s="69"/>
      <c r="FX216" s="69"/>
      <c r="FY216" s="69"/>
      <c r="FZ216" s="69"/>
      <c r="GA216" s="69"/>
      <c r="GB216" s="69"/>
      <c r="GC216" s="69"/>
      <c r="GD216" s="69"/>
      <c r="GE216" s="69"/>
      <c r="GF216" s="69"/>
      <c r="GG216" s="69"/>
      <c r="GH216" s="69"/>
      <c r="GI216" s="69"/>
      <c r="GJ216" s="69"/>
      <c r="GK216" s="69"/>
      <c r="GL216" s="69"/>
      <c r="GM216" s="69"/>
      <c r="GN216" s="69"/>
      <c r="GO216" s="69"/>
      <c r="GP216" s="69"/>
      <c r="GQ216" s="69"/>
      <c r="GR216" s="69"/>
      <c r="GS216" s="69"/>
      <c r="GT216" s="69"/>
      <c r="GU216" s="69"/>
      <c r="GV216" s="69"/>
      <c r="GW216" s="69"/>
      <c r="GX216" s="69"/>
      <c r="GY216" s="69"/>
      <c r="GZ216" s="69"/>
      <c r="HA216" s="69"/>
      <c r="HB216" s="69"/>
      <c r="HC216" s="69"/>
      <c r="HD216" s="69"/>
      <c r="HE216" s="69"/>
      <c r="HF216" s="69"/>
      <c r="HG216" s="69"/>
      <c r="HH216" s="69"/>
      <c r="HI216" s="69"/>
      <c r="HJ216" s="69"/>
      <c r="HK216" s="69"/>
      <c r="HL216" s="69"/>
      <c r="HM216" s="69"/>
      <c r="HN216" s="69"/>
      <c r="HO216" s="69"/>
      <c r="HP216" s="69"/>
      <c r="HQ216" s="69"/>
      <c r="HR216" s="69"/>
      <c r="HS216" s="69"/>
      <c r="HT216" s="69"/>
      <c r="HU216" s="69"/>
      <c r="HV216" s="69"/>
      <c r="HW216" s="69"/>
      <c r="HX216" s="69"/>
      <c r="HY216" s="69"/>
      <c r="HZ216" s="69"/>
      <c r="IA216" s="69"/>
      <c r="IB216" s="69"/>
      <c r="IC216" s="69"/>
      <c r="ID216" s="69"/>
      <c r="IE216" s="69"/>
      <c r="IF216" s="69"/>
      <c r="IG216" s="69"/>
      <c r="IH216" s="69"/>
      <c r="II216" s="69"/>
      <c r="IJ216" s="69"/>
      <c r="IK216" s="69"/>
      <c r="IL216" s="69"/>
      <c r="IM216" s="69"/>
      <c r="IN216" s="69"/>
      <c r="IO216" s="69"/>
      <c r="IP216" s="69"/>
      <c r="IQ216" s="69"/>
      <c r="IR216" s="69"/>
      <c r="IS216" s="69"/>
      <c r="IT216" s="69"/>
      <c r="IU216" s="69"/>
      <c r="IV216" s="69"/>
      <c r="IW216" s="69"/>
      <c r="IX216" s="69"/>
      <c r="IY216" s="69"/>
      <c r="IZ216" s="69"/>
      <c r="JA216" s="69"/>
      <c r="JB216" s="69"/>
      <c r="JC216" s="69"/>
      <c r="JD216" s="69"/>
      <c r="JE216" s="69"/>
      <c r="JF216" s="69"/>
      <c r="JG216" s="69"/>
      <c r="JH216" s="69"/>
      <c r="JI216" s="69"/>
      <c r="JJ216" s="69"/>
      <c r="JK216" s="69"/>
      <c r="JL216" s="69"/>
      <c r="JM216" s="69"/>
      <c r="JN216" s="69"/>
      <c r="JO216" s="69"/>
      <c r="JP216" s="69"/>
      <c r="JQ216" s="69"/>
      <c r="JR216" s="69"/>
      <c r="JS216" s="69"/>
      <c r="JT216" s="69"/>
      <c r="JU216" s="69"/>
      <c r="JV216" s="69"/>
      <c r="JW216" s="69"/>
      <c r="JX216" s="69"/>
      <c r="JY216" s="69"/>
      <c r="JZ216" s="69"/>
      <c r="KA216" s="69"/>
      <c r="KB216" s="69"/>
      <c r="KC216" s="69"/>
      <c r="KD216" s="69"/>
      <c r="KE216" s="69"/>
      <c r="KF216" s="69"/>
      <c r="KG216" s="69"/>
      <c r="KH216" s="69"/>
      <c r="KI216" s="69"/>
      <c r="KJ216" s="69"/>
      <c r="KK216" s="69"/>
      <c r="KL216" s="69"/>
      <c r="KM216" s="69"/>
      <c r="KN216" s="69"/>
      <c r="KO216" s="69"/>
      <c r="KP216" s="69"/>
      <c r="KQ216" s="69"/>
      <c r="KR216" s="69"/>
      <c r="KS216" s="69"/>
      <c r="KT216" s="69"/>
      <c r="KU216" s="69"/>
      <c r="KV216" s="69"/>
      <c r="KW216" s="69"/>
      <c r="KX216" s="69"/>
      <c r="KY216" s="69"/>
      <c r="KZ216" s="69"/>
      <c r="LA216" s="69"/>
      <c r="LB216" s="69"/>
      <c r="LC216" s="69"/>
      <c r="LD216" s="69"/>
      <c r="LE216" s="69"/>
      <c r="LF216" s="69"/>
      <c r="LG216" s="69"/>
      <c r="LH216" s="69"/>
      <c r="LI216" s="69"/>
      <c r="LJ216" s="69"/>
      <c r="LK216" s="69"/>
      <c r="LL216" s="69"/>
      <c r="LM216" s="69"/>
      <c r="LN216" s="69"/>
      <c r="LO216" s="69"/>
      <c r="LP216" s="69"/>
      <c r="LQ216" s="69"/>
      <c r="LR216" s="69"/>
      <c r="LS216" s="69"/>
      <c r="LT216" s="69"/>
      <c r="LU216" s="69"/>
      <c r="LV216" s="69"/>
      <c r="LW216" s="69"/>
      <c r="LX216" s="69"/>
      <c r="LY216" s="69"/>
      <c r="LZ216" s="69"/>
      <c r="MA216" s="69"/>
      <c r="MB216" s="69"/>
      <c r="MC216" s="69"/>
      <c r="MD216" s="69"/>
      <c r="ME216" s="69"/>
      <c r="MF216" s="69"/>
      <c r="MG216" s="69"/>
      <c r="MH216" s="69"/>
      <c r="MI216" s="69"/>
      <c r="MJ216" s="69"/>
      <c r="MK216" s="69"/>
      <c r="ML216" s="69"/>
      <c r="MM216" s="69"/>
      <c r="MN216" s="69"/>
      <c r="MO216" s="69"/>
      <c r="MP216" s="69"/>
      <c r="MQ216" s="69"/>
      <c r="MR216" s="69"/>
      <c r="MS216" s="69"/>
      <c r="MT216" s="69"/>
      <c r="MU216" s="69"/>
      <c r="MV216" s="69"/>
      <c r="MW216" s="69"/>
      <c r="MX216" s="69"/>
      <c r="MY216" s="69"/>
      <c r="MZ216" s="69"/>
      <c r="NA216" s="69"/>
      <c r="NB216" s="69"/>
      <c r="NC216" s="69"/>
      <c r="ND216" s="69"/>
      <c r="NE216" s="69"/>
      <c r="NF216" s="69"/>
      <c r="NG216" s="69"/>
      <c r="NH216" s="69"/>
      <c r="NI216" s="69"/>
      <c r="NJ216" s="69"/>
      <c r="NK216" s="69"/>
      <c r="NL216" s="69"/>
      <c r="NM216" s="69"/>
      <c r="NN216" s="69"/>
      <c r="NO216" s="69"/>
      <c r="NP216" s="69"/>
      <c r="NQ216" s="69"/>
      <c r="NR216" s="69"/>
      <c r="NS216" s="69"/>
      <c r="NT216" s="69"/>
      <c r="NU216" s="69"/>
      <c r="NV216" s="69"/>
      <c r="NW216" s="69"/>
      <c r="NX216" s="69"/>
      <c r="NY216" s="69"/>
      <c r="NZ216" s="69"/>
      <c r="OA216" s="69"/>
      <c r="OB216" s="69"/>
      <c r="OC216" s="69"/>
      <c r="OD216" s="69"/>
      <c r="OE216" s="69"/>
      <c r="OF216" s="69"/>
      <c r="OG216" s="69"/>
      <c r="OH216" s="69"/>
      <c r="OI216" s="69"/>
      <c r="OJ216" s="69"/>
      <c r="OK216" s="69"/>
      <c r="OL216" s="69"/>
      <c r="OM216" s="69"/>
      <c r="ON216" s="69"/>
      <c r="OO216" s="69"/>
      <c r="OP216" s="69"/>
      <c r="OQ216" s="69"/>
      <c r="OR216" s="69"/>
      <c r="OS216" s="69"/>
      <c r="OT216" s="69"/>
      <c r="OU216" s="69"/>
      <c r="OV216" s="69"/>
      <c r="OW216" s="69"/>
      <c r="OX216" s="69"/>
      <c r="OY216" s="69"/>
      <c r="OZ216" s="69"/>
      <c r="PA216" s="69"/>
      <c r="PB216" s="69"/>
      <c r="PC216" s="69"/>
      <c r="PD216" s="69"/>
      <c r="PE216" s="69"/>
      <c r="PF216" s="69"/>
      <c r="PG216" s="69"/>
      <c r="PH216" s="69"/>
      <c r="PI216" s="69"/>
      <c r="PJ216" s="69"/>
      <c r="PK216" s="69"/>
      <c r="PL216" s="69"/>
      <c r="PM216" s="69"/>
      <c r="PN216" s="69"/>
      <c r="PO216" s="69"/>
      <c r="PP216" s="69"/>
      <c r="PQ216" s="69"/>
      <c r="PR216" s="69"/>
      <c r="PS216" s="69"/>
      <c r="PT216" s="69"/>
      <c r="PU216" s="69"/>
      <c r="PV216" s="69"/>
      <c r="PW216" s="69"/>
      <c r="PX216" s="69"/>
      <c r="PY216" s="69"/>
      <c r="PZ216" s="69"/>
      <c r="QA216" s="69"/>
      <c r="QB216" s="69"/>
      <c r="QC216" s="69"/>
      <c r="QD216" s="69"/>
      <c r="QE216" s="69"/>
      <c r="QF216" s="69"/>
      <c r="QG216" s="69"/>
      <c r="QH216" s="69"/>
      <c r="QI216" s="69"/>
      <c r="QJ216" s="69"/>
      <c r="QK216" s="69"/>
      <c r="QL216" s="69"/>
      <c r="QM216" s="69"/>
      <c r="QN216" s="69"/>
      <c r="QO216" s="69"/>
      <c r="QP216" s="69"/>
      <c r="QQ216" s="69"/>
      <c r="QR216" s="69"/>
      <c r="QS216" s="69"/>
      <c r="QT216" s="69"/>
      <c r="QU216" s="69"/>
      <c r="QV216" s="69"/>
      <c r="QW216" s="69"/>
      <c r="QX216" s="69"/>
      <c r="QY216" s="69"/>
      <c r="QZ216" s="69"/>
      <c r="RA216" s="69"/>
      <c r="RB216" s="69"/>
      <c r="RC216" s="69"/>
      <c r="RD216" s="69"/>
      <c r="RE216" s="69"/>
      <c r="RF216" s="69"/>
      <c r="RG216" s="69"/>
      <c r="RH216" s="69"/>
      <c r="RI216" s="69"/>
      <c r="RJ216" s="69"/>
      <c r="RK216" s="69"/>
      <c r="RL216" s="69"/>
      <c r="RM216" s="69"/>
      <c r="RN216" s="69"/>
      <c r="RO216" s="69"/>
      <c r="RP216" s="69"/>
      <c r="RQ216" s="69"/>
      <c r="RR216" s="69"/>
      <c r="RS216" s="69"/>
      <c r="RT216" s="69"/>
      <c r="RU216" s="69"/>
      <c r="RV216" s="69"/>
      <c r="RW216" s="69"/>
      <c r="RX216" s="69"/>
      <c r="RY216" s="69"/>
      <c r="RZ216" s="69"/>
      <c r="SA216" s="69"/>
      <c r="SB216" s="69"/>
      <c r="SC216" s="69"/>
      <c r="SD216" s="69"/>
      <c r="SE216" s="69"/>
      <c r="SF216" s="69"/>
      <c r="SG216" s="69"/>
      <c r="SH216" s="69"/>
      <c r="SI216" s="69"/>
      <c r="SJ216" s="69"/>
      <c r="SK216" s="69"/>
      <c r="SL216" s="69"/>
      <c r="SM216" s="69"/>
      <c r="SN216" s="69"/>
      <c r="SO216" s="69"/>
      <c r="SP216" s="69"/>
      <c r="SQ216" s="69"/>
      <c r="SR216" s="69"/>
      <c r="SS216" s="69"/>
      <c r="ST216" s="69"/>
      <c r="SU216" s="69"/>
      <c r="SV216" s="69"/>
      <c r="SW216" s="69"/>
      <c r="SX216" s="69"/>
      <c r="SY216" s="69"/>
      <c r="SZ216" s="69"/>
      <c r="TA216" s="69"/>
      <c r="TB216" s="69"/>
      <c r="TC216" s="69"/>
      <c r="TD216" s="69"/>
      <c r="TE216" s="69"/>
      <c r="TF216" s="69"/>
      <c r="TG216" s="69"/>
      <c r="TH216" s="69"/>
      <c r="TI216" s="69"/>
      <c r="TJ216" s="69"/>
      <c r="TK216" s="69"/>
      <c r="TL216" s="69"/>
      <c r="TM216" s="69"/>
      <c r="TN216" s="69"/>
      <c r="TO216" s="69"/>
      <c r="TP216" s="69"/>
      <c r="TQ216" s="69"/>
      <c r="TR216" s="69"/>
      <c r="TS216" s="69"/>
      <c r="TT216" s="69"/>
      <c r="TU216" s="69"/>
      <c r="TV216" s="69"/>
      <c r="TW216" s="69"/>
      <c r="TX216" s="69"/>
      <c r="TY216" s="69"/>
      <c r="TZ216" s="69"/>
      <c r="UA216" s="69"/>
      <c r="UB216" s="69"/>
      <c r="UC216" s="69"/>
      <c r="UD216" s="69"/>
      <c r="UE216" s="69"/>
      <c r="UF216" s="69"/>
      <c r="UG216" s="69"/>
      <c r="UH216" s="69"/>
      <c r="UI216" s="69"/>
      <c r="UJ216" s="69"/>
      <c r="UK216" s="69"/>
      <c r="UL216" s="69"/>
      <c r="UM216" s="69"/>
      <c r="UN216" s="69"/>
      <c r="UO216" s="69"/>
      <c r="UP216" s="69"/>
      <c r="UQ216" s="69"/>
      <c r="UR216" s="69"/>
      <c r="US216" s="69"/>
      <c r="UT216" s="69"/>
      <c r="UU216" s="69"/>
      <c r="UV216" s="69"/>
      <c r="UW216" s="69"/>
      <c r="UX216" s="69"/>
      <c r="UY216" s="69"/>
      <c r="UZ216" s="69"/>
      <c r="VA216" s="69"/>
      <c r="VB216" s="69"/>
      <c r="VC216" s="69"/>
      <c r="VD216" s="69"/>
      <c r="VE216" s="69"/>
      <c r="VF216" s="69"/>
      <c r="VG216" s="69"/>
      <c r="VH216" s="69"/>
      <c r="VI216" s="69"/>
      <c r="VJ216" s="69"/>
      <c r="VK216" s="69"/>
      <c r="VL216" s="69"/>
      <c r="VM216" s="69"/>
      <c r="VN216" s="69"/>
      <c r="VO216" s="69"/>
      <c r="VP216" s="69"/>
      <c r="VQ216" s="69"/>
      <c r="VR216" s="69"/>
      <c r="VS216" s="69"/>
      <c r="VT216" s="69"/>
      <c r="VU216" s="69"/>
      <c r="VV216" s="69"/>
      <c r="VW216" s="69"/>
      <c r="VX216" s="69"/>
      <c r="VY216" s="69"/>
      <c r="VZ216" s="69"/>
      <c r="WA216" s="69"/>
      <c r="WB216" s="69"/>
      <c r="WC216" s="69"/>
      <c r="WD216" s="69"/>
      <c r="WE216" s="69"/>
      <c r="WF216" s="69"/>
      <c r="WG216" s="69"/>
      <c r="WH216" s="69"/>
      <c r="WI216" s="69"/>
      <c r="WJ216" s="69"/>
      <c r="WK216" s="69"/>
      <c r="WL216" s="69"/>
      <c r="WM216" s="69"/>
      <c r="WN216" s="69"/>
      <c r="WO216" s="69"/>
      <c r="WP216" s="69"/>
      <c r="WQ216" s="69"/>
      <c r="WR216" s="69"/>
      <c r="WS216" s="69"/>
      <c r="WT216" s="69"/>
      <c r="WU216" s="69"/>
      <c r="WV216" s="69"/>
      <c r="WW216" s="69"/>
      <c r="WX216" s="69"/>
      <c r="WY216" s="69"/>
      <c r="WZ216" s="69"/>
      <c r="XA216" s="69"/>
      <c r="XB216" s="69"/>
      <c r="XC216" s="69"/>
      <c r="XD216" s="69"/>
      <c r="XE216" s="69"/>
      <c r="XF216" s="69"/>
      <c r="XG216" s="69"/>
      <c r="XH216" s="69"/>
      <c r="XI216" s="69"/>
      <c r="XJ216" s="69"/>
      <c r="XK216" s="69"/>
      <c r="XL216" s="69"/>
      <c r="XM216" s="69"/>
      <c r="XN216" s="69"/>
      <c r="XO216" s="69"/>
      <c r="XP216" s="69"/>
      <c r="XQ216" s="69"/>
      <c r="XR216" s="69"/>
      <c r="XS216" s="69"/>
      <c r="XT216" s="69"/>
      <c r="XU216" s="69"/>
      <c r="XV216" s="69"/>
      <c r="XW216" s="69"/>
      <c r="XX216" s="69"/>
      <c r="XY216" s="69"/>
      <c r="XZ216" s="69"/>
      <c r="YA216" s="69"/>
      <c r="YB216" s="69"/>
      <c r="YC216" s="69"/>
      <c r="YD216" s="69"/>
      <c r="YE216" s="69"/>
      <c r="YF216" s="69"/>
      <c r="YG216" s="69"/>
      <c r="YH216" s="69"/>
      <c r="YI216" s="69"/>
      <c r="YJ216" s="69"/>
      <c r="YK216" s="69"/>
      <c r="YL216" s="69"/>
      <c r="YM216" s="69"/>
      <c r="YN216" s="69"/>
      <c r="YO216" s="69"/>
      <c r="YP216" s="69"/>
      <c r="YQ216" s="69"/>
      <c r="YR216" s="69"/>
      <c r="YS216" s="69"/>
      <c r="YT216" s="69"/>
      <c r="YU216" s="69"/>
      <c r="YV216" s="69"/>
      <c r="YW216" s="69"/>
      <c r="YX216" s="69"/>
      <c r="YY216" s="69"/>
      <c r="YZ216" s="69"/>
      <c r="ZA216" s="69"/>
      <c r="ZB216" s="69"/>
      <c r="ZC216" s="69"/>
      <c r="ZD216" s="69"/>
      <c r="ZE216" s="69"/>
      <c r="ZF216" s="69"/>
      <c r="ZG216" s="69"/>
      <c r="ZH216" s="69"/>
      <c r="ZI216" s="69"/>
      <c r="ZJ216" s="69"/>
      <c r="ZK216" s="69"/>
      <c r="ZL216" s="69"/>
      <c r="ZM216" s="69"/>
      <c r="ZN216" s="69"/>
      <c r="ZO216" s="69"/>
      <c r="ZP216" s="69"/>
      <c r="ZQ216" s="69"/>
      <c r="ZR216" s="69"/>
      <c r="ZS216" s="69"/>
      <c r="ZT216" s="69"/>
      <c r="ZU216" s="69"/>
      <c r="ZV216" s="69"/>
      <c r="ZW216" s="69"/>
      <c r="ZX216" s="69"/>
      <c r="ZY216" s="69"/>
      <c r="ZZ216" s="69"/>
      <c r="AAA216" s="69"/>
      <c r="AAB216" s="69"/>
      <c r="AAC216" s="69"/>
      <c r="AAD216" s="69"/>
      <c r="AAE216" s="69"/>
      <c r="AAF216" s="69"/>
      <c r="AAG216" s="69"/>
      <c r="AAH216" s="69"/>
      <c r="AAI216" s="69"/>
      <c r="AAJ216" s="69"/>
      <c r="AAK216" s="69"/>
      <c r="AAL216" s="69"/>
      <c r="AAM216" s="69"/>
      <c r="AAN216" s="69"/>
      <c r="AAO216" s="69"/>
      <c r="AAP216" s="69"/>
      <c r="AAQ216" s="69"/>
      <c r="AAR216" s="69"/>
      <c r="AAS216" s="69"/>
      <c r="AAT216" s="69"/>
      <c r="AAU216" s="69"/>
      <c r="AAV216" s="69"/>
      <c r="AAW216" s="69"/>
      <c r="AAX216" s="69"/>
      <c r="AAY216" s="69"/>
      <c r="AAZ216" s="69"/>
      <c r="ABA216" s="69"/>
      <c r="ABB216" s="69"/>
      <c r="ABC216" s="69"/>
      <c r="ABD216" s="69"/>
      <c r="ABE216" s="69"/>
      <c r="ABF216" s="69"/>
      <c r="ABG216" s="69"/>
      <c r="ABH216" s="69"/>
      <c r="ABI216" s="69"/>
      <c r="ABJ216" s="69"/>
      <c r="ABK216" s="69"/>
      <c r="ABL216" s="69"/>
      <c r="ABM216" s="69"/>
      <c r="ABN216" s="69"/>
      <c r="ABO216" s="69"/>
      <c r="ABP216" s="69"/>
      <c r="ABQ216" s="69"/>
      <c r="ABR216" s="69"/>
      <c r="ABS216" s="69"/>
      <c r="ABT216" s="69"/>
      <c r="ABU216" s="69"/>
      <c r="ABV216" s="69"/>
      <c r="ABW216" s="69"/>
      <c r="ABX216" s="69"/>
      <c r="ABY216" s="69"/>
      <c r="ABZ216" s="69"/>
      <c r="ACA216" s="69"/>
      <c r="ACB216" s="69"/>
      <c r="ACC216" s="69"/>
      <c r="ACD216" s="69"/>
      <c r="ACE216" s="69"/>
      <c r="ACF216" s="69"/>
      <c r="ACG216" s="69"/>
      <c r="ACH216" s="69"/>
      <c r="ACI216" s="69"/>
      <c r="ACJ216" s="69"/>
      <c r="ACK216" s="69"/>
      <c r="ACL216" s="69"/>
      <c r="ACM216" s="69"/>
      <c r="ACN216" s="69"/>
      <c r="ACO216" s="69"/>
      <c r="ACP216" s="69"/>
      <c r="ACQ216" s="69"/>
      <c r="ACR216" s="69"/>
      <c r="ACS216" s="69"/>
      <c r="ACT216" s="69"/>
      <c r="ACU216" s="69"/>
      <c r="ACV216" s="69"/>
      <c r="ACW216" s="69"/>
      <c r="ACX216" s="69"/>
      <c r="ACY216" s="69"/>
      <c r="ACZ216" s="69"/>
      <c r="ADA216" s="69"/>
      <c r="ADB216" s="69"/>
      <c r="ADC216" s="69"/>
      <c r="ADD216" s="69"/>
      <c r="ADE216" s="69"/>
      <c r="ADF216" s="69"/>
      <c r="ADG216" s="69"/>
      <c r="ADH216" s="69"/>
      <c r="ADI216" s="69"/>
      <c r="ADJ216" s="69"/>
      <c r="ADK216" s="69"/>
      <c r="ADL216" s="69"/>
      <c r="ADM216" s="69"/>
      <c r="ADN216" s="69"/>
      <c r="ADO216" s="69"/>
      <c r="ADP216" s="69"/>
      <c r="ADQ216" s="69"/>
      <c r="ADR216" s="69"/>
      <c r="ADS216" s="69"/>
      <c r="ADT216" s="69"/>
      <c r="ADU216" s="69"/>
      <c r="ADV216" s="69"/>
      <c r="ADW216" s="69"/>
      <c r="ADX216" s="69"/>
      <c r="ADY216" s="69"/>
      <c r="ADZ216" s="77"/>
      <c r="AEA216" s="69"/>
      <c r="AEB216" s="69"/>
      <c r="AEC216" s="69"/>
      <c r="AED216" s="69"/>
      <c r="AEE216" s="111">
        <f t="shared" si="79"/>
        <v>211</v>
      </c>
      <c r="AEF216" s="109"/>
      <c r="AEG216" s="69"/>
      <c r="AEH216" s="69"/>
      <c r="AEI216" s="69"/>
      <c r="AEJ216" s="69"/>
      <c r="AEK216" s="69"/>
      <c r="AEL216" s="69"/>
      <c r="AEM216" s="69"/>
      <c r="AEN216" s="69"/>
      <c r="AEO216" s="69"/>
      <c r="AEP216" s="69"/>
      <c r="AEQ216" s="69"/>
      <c r="AER216" s="69"/>
      <c r="AES216" s="69"/>
      <c r="AET216" s="69"/>
      <c r="AEU216" s="69"/>
      <c r="AEV216" s="69"/>
      <c r="AEW216" s="69"/>
      <c r="AEX216" s="69"/>
      <c r="AEY216" s="69"/>
      <c r="AEZ216" s="69"/>
      <c r="AFA216" s="69"/>
      <c r="AFB216" s="113"/>
      <c r="AFC216" s="113"/>
      <c r="AFD216" s="113"/>
      <c r="AFE216" s="113"/>
      <c r="AFF216" s="113"/>
      <c r="AFG216" s="113"/>
      <c r="AFH216" s="113"/>
      <c r="AFI216" s="113"/>
      <c r="AFJ216" s="113"/>
      <c r="AFK216" s="113"/>
      <c r="AFL216" s="113"/>
      <c r="AFM216" s="113"/>
      <c r="AFN216" s="113"/>
      <c r="AFO216" s="113"/>
      <c r="AFP216" s="113"/>
      <c r="AFQ216" s="113"/>
      <c r="AFR216" s="113"/>
      <c r="AFS216" s="113"/>
      <c r="AFT216" s="113"/>
      <c r="AFU216" s="113"/>
      <c r="AFV216" s="113"/>
      <c r="AFW216" s="113"/>
      <c r="AFX216" s="113"/>
      <c r="AFY216" s="113"/>
      <c r="AFZ216" s="113"/>
      <c r="AGA216" s="69"/>
      <c r="AGB216" s="69"/>
      <c r="AGC216" s="69"/>
      <c r="AGD216" s="69"/>
      <c r="AGE216" s="69"/>
      <c r="AGF216" s="69"/>
      <c r="AGG216" s="69"/>
      <c r="AGH216" s="69"/>
      <c r="AGI216" s="69"/>
      <c r="AGJ216" s="69"/>
      <c r="AGK216" s="69"/>
      <c r="AGL216" s="69"/>
      <c r="AGM216" s="69"/>
      <c r="AGN216" s="69"/>
      <c r="AGO216" s="69"/>
      <c r="AGP216" s="69"/>
      <c r="AGQ216" s="69"/>
      <c r="AGR216" s="69"/>
      <c r="AGS216" s="69"/>
      <c r="AGT216" s="69"/>
      <c r="AGU216" s="69"/>
      <c r="AGV216" s="69"/>
      <c r="AGW216" s="69"/>
      <c r="AGX216" s="69"/>
      <c r="AGY216" s="69"/>
      <c r="AGZ216" s="69"/>
      <c r="AHA216" s="69"/>
      <c r="AHB216" s="69"/>
      <c r="AHC216" s="69"/>
      <c r="AHD216" s="69"/>
      <c r="AHE216" s="69"/>
      <c r="AHF216" s="69"/>
      <c r="AHG216" s="69"/>
      <c r="AHH216" s="69"/>
      <c r="AHI216" s="69"/>
      <c r="AHJ216" s="69"/>
      <c r="AHK216" s="69"/>
      <c r="AHL216" s="69"/>
      <c r="AHM216" s="69"/>
      <c r="AHN216" s="69"/>
      <c r="AHO216" s="69"/>
      <c r="AHP216" s="69"/>
      <c r="AHQ216" s="69"/>
      <c r="AHR216" s="69"/>
      <c r="AHS216" s="69"/>
      <c r="AHT216" s="69"/>
      <c r="AHU216" s="69"/>
      <c r="AHV216" s="69"/>
      <c r="AHW216" s="69"/>
      <c r="AHX216" s="69"/>
      <c r="AHY216" s="69"/>
      <c r="AHZ216" s="69"/>
      <c r="AIA216" s="69"/>
      <c r="AIB216" s="69"/>
    </row>
    <row r="217" spans="1:912" ht="1.5" customHeight="1" x14ac:dyDescent="0.25">
      <c r="A217" s="77"/>
      <c r="C217" s="69"/>
      <c r="D217" s="69"/>
      <c r="E217" s="77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69"/>
      <c r="ER217" s="69"/>
      <c r="ES217" s="69"/>
      <c r="ET217" s="69"/>
      <c r="EU217" s="69"/>
      <c r="EV217" s="69"/>
      <c r="EW217" s="69"/>
      <c r="EX217" s="69"/>
      <c r="EY217" s="69"/>
      <c r="EZ217" s="69"/>
      <c r="FA217" s="69"/>
      <c r="FB217" s="69"/>
      <c r="FC217" s="69"/>
      <c r="FD217" s="69"/>
      <c r="FE217" s="69"/>
      <c r="FF217" s="69"/>
      <c r="FG217" s="69"/>
      <c r="FH217" s="69"/>
      <c r="FI217" s="69"/>
      <c r="FJ217" s="69"/>
      <c r="FK217" s="69"/>
      <c r="FL217" s="69"/>
      <c r="FM217" s="69"/>
      <c r="FN217" s="69"/>
      <c r="FO217" s="69"/>
      <c r="FP217" s="69"/>
      <c r="FQ217" s="69"/>
      <c r="FR217" s="69"/>
      <c r="FS217" s="69"/>
      <c r="FT217" s="69"/>
      <c r="FU217" s="69"/>
      <c r="FV217" s="69"/>
      <c r="FW217" s="69"/>
      <c r="FX217" s="69"/>
      <c r="FY217" s="69"/>
      <c r="FZ217" s="69"/>
      <c r="GA217" s="69"/>
      <c r="GB217" s="69"/>
      <c r="GC217" s="69"/>
      <c r="GD217" s="69"/>
      <c r="GE217" s="69"/>
      <c r="GF217" s="69"/>
      <c r="GG217" s="69"/>
      <c r="GH217" s="69"/>
      <c r="GI217" s="69"/>
      <c r="GJ217" s="69"/>
      <c r="GK217" s="69"/>
      <c r="GL217" s="69"/>
      <c r="GM217" s="69"/>
      <c r="GN217" s="69"/>
      <c r="GO217" s="69"/>
      <c r="GP217" s="69"/>
      <c r="GQ217" s="69"/>
      <c r="GR217" s="69"/>
      <c r="GS217" s="69"/>
      <c r="GT217" s="69"/>
      <c r="GU217" s="69"/>
      <c r="GV217" s="69"/>
      <c r="GW217" s="69"/>
      <c r="GX217" s="69"/>
      <c r="GY217" s="69"/>
      <c r="GZ217" s="69"/>
      <c r="HA217" s="69"/>
      <c r="HB217" s="69"/>
      <c r="HC217" s="69"/>
      <c r="HD217" s="69"/>
      <c r="HE217" s="69"/>
      <c r="HF217" s="69"/>
      <c r="HG217" s="69"/>
      <c r="HH217" s="69"/>
      <c r="HI217" s="69"/>
      <c r="HJ217" s="69"/>
      <c r="HK217" s="69"/>
      <c r="HL217" s="69"/>
      <c r="HM217" s="69"/>
      <c r="HN217" s="69"/>
      <c r="HO217" s="69"/>
      <c r="HP217" s="69"/>
      <c r="HQ217" s="69"/>
      <c r="HR217" s="69"/>
      <c r="HS217" s="69"/>
      <c r="HT217" s="69"/>
      <c r="HU217" s="69"/>
      <c r="HV217" s="69"/>
      <c r="HW217" s="69"/>
      <c r="HX217" s="69"/>
      <c r="HY217" s="69"/>
      <c r="HZ217" s="69"/>
      <c r="IA217" s="69"/>
      <c r="IB217" s="69"/>
      <c r="IC217" s="69"/>
      <c r="ID217" s="69"/>
      <c r="IE217" s="69"/>
      <c r="IF217" s="69"/>
      <c r="IG217" s="69"/>
      <c r="IH217" s="69"/>
      <c r="II217" s="69"/>
      <c r="IJ217" s="69"/>
      <c r="IK217" s="69"/>
      <c r="IL217" s="69"/>
      <c r="IM217" s="69"/>
      <c r="IN217" s="69"/>
      <c r="IO217" s="69"/>
      <c r="IP217" s="69"/>
      <c r="IQ217" s="69"/>
      <c r="IR217" s="69"/>
      <c r="IS217" s="69"/>
      <c r="IT217" s="69"/>
      <c r="IU217" s="69"/>
      <c r="IV217" s="69"/>
      <c r="IW217" s="69"/>
      <c r="IX217" s="69"/>
      <c r="IY217" s="69"/>
      <c r="IZ217" s="69"/>
      <c r="JA217" s="69"/>
      <c r="JB217" s="69"/>
      <c r="JC217" s="69"/>
      <c r="JD217" s="69"/>
      <c r="JE217" s="69"/>
      <c r="JF217" s="69"/>
      <c r="JG217" s="69"/>
      <c r="JH217" s="69"/>
      <c r="JI217" s="69"/>
      <c r="JJ217" s="69"/>
      <c r="JK217" s="69"/>
      <c r="JL217" s="69"/>
      <c r="JM217" s="69"/>
      <c r="JN217" s="69"/>
      <c r="JO217" s="69"/>
      <c r="JP217" s="69"/>
      <c r="JQ217" s="69"/>
      <c r="JR217" s="69"/>
      <c r="JS217" s="69"/>
      <c r="JT217" s="69"/>
      <c r="JU217" s="69"/>
      <c r="JV217" s="69"/>
      <c r="JW217" s="69"/>
      <c r="JX217" s="69"/>
      <c r="JY217" s="69"/>
      <c r="JZ217" s="69"/>
      <c r="KA217" s="69"/>
      <c r="KB217" s="69"/>
      <c r="KC217" s="69"/>
      <c r="KD217" s="69"/>
      <c r="KE217" s="69"/>
      <c r="KF217" s="69"/>
      <c r="KG217" s="69"/>
      <c r="KH217" s="69"/>
      <c r="KI217" s="69"/>
      <c r="KJ217" s="69"/>
      <c r="KK217" s="69"/>
      <c r="KL217" s="69"/>
      <c r="KM217" s="69"/>
      <c r="KN217" s="69"/>
      <c r="KO217" s="69"/>
      <c r="KP217" s="69"/>
      <c r="KQ217" s="69"/>
      <c r="KR217" s="69"/>
      <c r="KS217" s="69"/>
      <c r="KT217" s="69"/>
      <c r="KU217" s="69"/>
      <c r="KV217" s="69"/>
      <c r="KW217" s="69"/>
      <c r="KX217" s="69"/>
      <c r="KY217" s="69"/>
      <c r="KZ217" s="69"/>
      <c r="LA217" s="69"/>
      <c r="LB217" s="69"/>
      <c r="LC217" s="69"/>
      <c r="LD217" s="69"/>
      <c r="LE217" s="69"/>
      <c r="LF217" s="69"/>
      <c r="LG217" s="69"/>
      <c r="LH217" s="69"/>
      <c r="LI217" s="69"/>
      <c r="LJ217" s="69"/>
      <c r="LK217" s="69"/>
      <c r="LL217" s="69"/>
      <c r="LM217" s="69"/>
      <c r="LN217" s="69"/>
      <c r="LO217" s="69"/>
      <c r="LP217" s="69"/>
      <c r="LQ217" s="69"/>
      <c r="LR217" s="69"/>
      <c r="LS217" s="69"/>
      <c r="LT217" s="69"/>
      <c r="LU217" s="69"/>
      <c r="LV217" s="69"/>
      <c r="LW217" s="69"/>
      <c r="LX217" s="69"/>
      <c r="LY217" s="69"/>
      <c r="LZ217" s="69"/>
      <c r="MA217" s="69"/>
      <c r="MB217" s="69"/>
      <c r="MC217" s="69"/>
      <c r="MD217" s="69"/>
      <c r="ME217" s="69"/>
      <c r="MF217" s="69"/>
      <c r="MG217" s="69"/>
      <c r="MH217" s="69"/>
      <c r="MI217" s="69"/>
      <c r="MJ217" s="69"/>
      <c r="MK217" s="69"/>
      <c r="ML217" s="69"/>
      <c r="MM217" s="69"/>
      <c r="MN217" s="69"/>
      <c r="MO217" s="69"/>
      <c r="MP217" s="69"/>
      <c r="MQ217" s="69"/>
      <c r="MR217" s="69"/>
      <c r="MS217" s="69"/>
      <c r="MT217" s="69"/>
      <c r="MU217" s="69"/>
      <c r="MV217" s="69"/>
      <c r="MW217" s="69"/>
      <c r="MX217" s="69"/>
      <c r="MY217" s="69"/>
      <c r="MZ217" s="69"/>
      <c r="NA217" s="69"/>
      <c r="NB217" s="69"/>
      <c r="NC217" s="69"/>
      <c r="ND217" s="69"/>
      <c r="NE217" s="69"/>
      <c r="NF217" s="69"/>
      <c r="NG217" s="69"/>
      <c r="NH217" s="69"/>
      <c r="NI217" s="69"/>
      <c r="NJ217" s="69"/>
      <c r="NK217" s="69"/>
      <c r="NL217" s="69"/>
      <c r="NM217" s="69"/>
      <c r="NN217" s="69"/>
      <c r="NO217" s="69"/>
      <c r="NP217" s="69"/>
      <c r="NQ217" s="69"/>
      <c r="NR217" s="69"/>
      <c r="NS217" s="69"/>
      <c r="NT217" s="69"/>
      <c r="NU217" s="69"/>
      <c r="NV217" s="69"/>
      <c r="NW217" s="69"/>
      <c r="NX217" s="69"/>
      <c r="NY217" s="69"/>
      <c r="NZ217" s="69"/>
      <c r="OA217" s="69"/>
      <c r="OB217" s="69"/>
      <c r="OC217" s="69"/>
      <c r="OD217" s="69"/>
      <c r="OE217" s="69"/>
      <c r="OF217" s="69"/>
      <c r="OG217" s="69"/>
      <c r="OH217" s="69"/>
      <c r="OI217" s="69"/>
      <c r="OJ217" s="69"/>
      <c r="OK217" s="69"/>
      <c r="OL217" s="69"/>
      <c r="OM217" s="69"/>
      <c r="ON217" s="69"/>
      <c r="OO217" s="69"/>
      <c r="OP217" s="69"/>
      <c r="OQ217" s="69"/>
      <c r="OR217" s="69"/>
      <c r="OS217" s="69"/>
      <c r="OT217" s="69"/>
      <c r="OU217" s="69"/>
      <c r="OV217" s="69"/>
      <c r="OW217" s="69"/>
      <c r="OX217" s="69"/>
      <c r="OY217" s="69"/>
      <c r="OZ217" s="69"/>
      <c r="PA217" s="69"/>
      <c r="PB217" s="69"/>
      <c r="PC217" s="69"/>
      <c r="PD217" s="69"/>
      <c r="PE217" s="69"/>
      <c r="PF217" s="69"/>
      <c r="PG217" s="69"/>
      <c r="PH217" s="69"/>
      <c r="PI217" s="69"/>
      <c r="PJ217" s="69"/>
      <c r="PK217" s="69"/>
      <c r="PL217" s="69"/>
      <c r="PM217" s="69"/>
      <c r="PN217" s="69"/>
      <c r="PO217" s="69"/>
      <c r="PP217" s="69"/>
      <c r="PQ217" s="69"/>
      <c r="PR217" s="69"/>
      <c r="PS217" s="69"/>
      <c r="PT217" s="69"/>
      <c r="PU217" s="69"/>
      <c r="PV217" s="69"/>
      <c r="PW217" s="69"/>
      <c r="PX217" s="69"/>
      <c r="PY217" s="69"/>
      <c r="PZ217" s="69"/>
      <c r="QA217" s="69"/>
      <c r="QB217" s="69"/>
      <c r="QC217" s="69"/>
      <c r="QD217" s="69"/>
      <c r="QE217" s="69"/>
      <c r="QF217" s="69"/>
      <c r="QG217" s="69"/>
      <c r="QH217" s="69"/>
      <c r="QI217" s="69"/>
      <c r="QJ217" s="69"/>
      <c r="QK217" s="69"/>
      <c r="QL217" s="69"/>
      <c r="QM217" s="69"/>
      <c r="QN217" s="69"/>
      <c r="QO217" s="69"/>
      <c r="QP217" s="69"/>
      <c r="QQ217" s="69"/>
      <c r="QR217" s="69"/>
      <c r="QS217" s="69"/>
      <c r="QT217" s="69"/>
      <c r="QU217" s="69"/>
      <c r="QV217" s="69"/>
      <c r="QW217" s="69"/>
      <c r="QX217" s="69"/>
      <c r="QY217" s="69"/>
      <c r="QZ217" s="69"/>
      <c r="RA217" s="69"/>
      <c r="RB217" s="69"/>
      <c r="RC217" s="69"/>
      <c r="RD217" s="69"/>
      <c r="RE217" s="69"/>
      <c r="RF217" s="69"/>
      <c r="RG217" s="69"/>
      <c r="RH217" s="69"/>
      <c r="RI217" s="69"/>
      <c r="RJ217" s="69"/>
      <c r="RK217" s="69"/>
      <c r="RL217" s="69"/>
      <c r="RM217" s="69"/>
      <c r="RN217" s="69"/>
      <c r="RO217" s="69"/>
      <c r="RP217" s="69"/>
      <c r="RQ217" s="69"/>
      <c r="RR217" s="69"/>
      <c r="RS217" s="69"/>
      <c r="RT217" s="69"/>
      <c r="RU217" s="69"/>
      <c r="RV217" s="69"/>
      <c r="RW217" s="69"/>
      <c r="RX217" s="69"/>
      <c r="RY217" s="69"/>
      <c r="RZ217" s="69"/>
      <c r="SA217" s="69"/>
      <c r="SB217" s="69"/>
      <c r="SC217" s="69"/>
      <c r="SD217" s="69"/>
      <c r="SE217" s="69"/>
      <c r="SF217" s="69"/>
      <c r="SG217" s="69"/>
      <c r="SH217" s="69"/>
      <c r="SI217" s="69"/>
      <c r="SJ217" s="69"/>
      <c r="SK217" s="69"/>
      <c r="SL217" s="69"/>
      <c r="SM217" s="69"/>
      <c r="SN217" s="69"/>
      <c r="SO217" s="69"/>
      <c r="SP217" s="69"/>
      <c r="SQ217" s="69"/>
      <c r="SR217" s="69"/>
      <c r="SS217" s="69"/>
      <c r="ST217" s="69"/>
      <c r="SU217" s="69"/>
      <c r="SV217" s="69"/>
      <c r="SW217" s="69"/>
      <c r="SX217" s="69"/>
      <c r="SY217" s="69"/>
      <c r="SZ217" s="69"/>
      <c r="TA217" s="69"/>
      <c r="TB217" s="69"/>
      <c r="TC217" s="69"/>
      <c r="TD217" s="69"/>
      <c r="TE217" s="69"/>
      <c r="TF217" s="69"/>
      <c r="TG217" s="69"/>
      <c r="TH217" s="69"/>
      <c r="TI217" s="69"/>
      <c r="TJ217" s="69"/>
      <c r="TK217" s="69"/>
      <c r="TL217" s="69"/>
      <c r="TM217" s="69"/>
      <c r="TN217" s="69"/>
      <c r="TO217" s="69"/>
      <c r="TP217" s="69"/>
      <c r="TQ217" s="69"/>
      <c r="TR217" s="69"/>
      <c r="TS217" s="69"/>
      <c r="TT217" s="69"/>
      <c r="TU217" s="69"/>
      <c r="TV217" s="69"/>
      <c r="TW217" s="69"/>
      <c r="TX217" s="69"/>
      <c r="TY217" s="69"/>
      <c r="TZ217" s="69"/>
      <c r="UA217" s="69"/>
      <c r="UB217" s="69"/>
      <c r="UC217" s="69"/>
      <c r="UD217" s="69"/>
      <c r="UE217" s="69"/>
      <c r="UF217" s="69"/>
      <c r="UG217" s="69"/>
      <c r="UH217" s="69"/>
      <c r="UI217" s="69"/>
      <c r="UJ217" s="69"/>
      <c r="UK217" s="69"/>
      <c r="UL217" s="69"/>
      <c r="UM217" s="69"/>
      <c r="UN217" s="69"/>
      <c r="UO217" s="69"/>
      <c r="UP217" s="69"/>
      <c r="UQ217" s="69"/>
      <c r="UR217" s="69"/>
      <c r="US217" s="69"/>
      <c r="UT217" s="69"/>
      <c r="UU217" s="69"/>
      <c r="UV217" s="69"/>
      <c r="UW217" s="69"/>
      <c r="UX217" s="69"/>
      <c r="UY217" s="69"/>
      <c r="UZ217" s="69"/>
      <c r="VA217" s="69"/>
      <c r="VB217" s="69"/>
      <c r="VC217" s="69"/>
      <c r="VD217" s="69"/>
      <c r="VE217" s="69"/>
      <c r="VF217" s="69"/>
      <c r="VG217" s="69"/>
      <c r="VH217" s="69"/>
      <c r="VI217" s="69"/>
      <c r="VJ217" s="69"/>
      <c r="VK217" s="69"/>
      <c r="VL217" s="69"/>
      <c r="VM217" s="69"/>
      <c r="VN217" s="69"/>
      <c r="VO217" s="69"/>
      <c r="VP217" s="69"/>
      <c r="VQ217" s="69"/>
      <c r="VR217" s="69"/>
      <c r="VS217" s="69"/>
      <c r="VT217" s="69"/>
      <c r="VU217" s="69"/>
      <c r="VV217" s="69"/>
      <c r="VW217" s="69"/>
      <c r="VX217" s="69"/>
      <c r="VY217" s="69"/>
      <c r="VZ217" s="69"/>
      <c r="WA217" s="69"/>
      <c r="WB217" s="69"/>
      <c r="WC217" s="69"/>
      <c r="WD217" s="69"/>
      <c r="WE217" s="69"/>
      <c r="WF217" s="69"/>
      <c r="WG217" s="69"/>
      <c r="WH217" s="69"/>
      <c r="WI217" s="69"/>
      <c r="WJ217" s="69"/>
      <c r="WK217" s="69"/>
      <c r="WL217" s="69"/>
      <c r="WM217" s="69"/>
      <c r="WN217" s="69"/>
      <c r="WO217" s="69"/>
      <c r="WP217" s="69"/>
      <c r="WQ217" s="69"/>
      <c r="WR217" s="69"/>
      <c r="WS217" s="69"/>
      <c r="WT217" s="69"/>
      <c r="WU217" s="69"/>
      <c r="WV217" s="69"/>
      <c r="WW217" s="69"/>
      <c r="WX217" s="69"/>
      <c r="WY217" s="69"/>
      <c r="WZ217" s="69"/>
      <c r="XA217" s="69"/>
      <c r="XB217" s="69"/>
      <c r="XC217" s="69"/>
      <c r="XD217" s="69"/>
      <c r="XE217" s="69"/>
      <c r="XF217" s="69"/>
      <c r="XG217" s="69"/>
      <c r="XH217" s="69"/>
      <c r="XI217" s="69"/>
      <c r="XJ217" s="69"/>
      <c r="XK217" s="69"/>
      <c r="XL217" s="69"/>
      <c r="XM217" s="69"/>
      <c r="XN217" s="69"/>
      <c r="XO217" s="69"/>
      <c r="XP217" s="69"/>
      <c r="XQ217" s="69"/>
      <c r="XR217" s="69"/>
      <c r="XS217" s="69"/>
      <c r="XT217" s="69"/>
      <c r="XU217" s="69"/>
      <c r="XV217" s="69"/>
      <c r="XW217" s="69"/>
      <c r="XX217" s="69"/>
      <c r="XY217" s="69"/>
      <c r="XZ217" s="69"/>
      <c r="YA217" s="69"/>
      <c r="YB217" s="69"/>
      <c r="YC217" s="69"/>
      <c r="YD217" s="69"/>
      <c r="YE217" s="69"/>
      <c r="YF217" s="69"/>
      <c r="YG217" s="69"/>
      <c r="YH217" s="69"/>
      <c r="YI217" s="69"/>
      <c r="YJ217" s="69"/>
      <c r="YK217" s="69"/>
      <c r="YL217" s="69"/>
      <c r="YM217" s="69"/>
      <c r="YN217" s="69"/>
      <c r="YO217" s="69"/>
      <c r="YP217" s="69"/>
      <c r="YQ217" s="69"/>
      <c r="YR217" s="69"/>
      <c r="YS217" s="69"/>
      <c r="YT217" s="69"/>
      <c r="YU217" s="69"/>
      <c r="YV217" s="69"/>
      <c r="YW217" s="69"/>
      <c r="YX217" s="69"/>
      <c r="YY217" s="69"/>
      <c r="YZ217" s="69"/>
      <c r="ZA217" s="69"/>
      <c r="ZB217" s="69"/>
      <c r="ZC217" s="69"/>
      <c r="ZD217" s="69"/>
      <c r="ZE217" s="69"/>
      <c r="ZF217" s="69"/>
      <c r="ZG217" s="69"/>
      <c r="ZH217" s="69"/>
      <c r="ZI217" s="69"/>
      <c r="ZJ217" s="69"/>
      <c r="ZK217" s="69"/>
      <c r="ZL217" s="69"/>
      <c r="ZM217" s="69"/>
      <c r="ZN217" s="69"/>
      <c r="ZO217" s="69"/>
      <c r="ZP217" s="69"/>
      <c r="ZQ217" s="69"/>
      <c r="ZR217" s="69"/>
      <c r="ZS217" s="69"/>
      <c r="ZT217" s="69"/>
      <c r="ZU217" s="69"/>
      <c r="ZV217" s="69"/>
      <c r="ZW217" s="69"/>
      <c r="ZX217" s="69"/>
      <c r="ZY217" s="69"/>
      <c r="ZZ217" s="69"/>
      <c r="AAA217" s="69"/>
      <c r="AAB217" s="69"/>
      <c r="AAC217" s="69"/>
      <c r="AAD217" s="69"/>
      <c r="AAE217" s="69"/>
      <c r="AAF217" s="69"/>
      <c r="AAG217" s="69"/>
      <c r="AAH217" s="69"/>
      <c r="AAI217" s="69"/>
      <c r="AAJ217" s="69"/>
      <c r="AAK217" s="69"/>
      <c r="AAL217" s="69"/>
      <c r="AAM217" s="69"/>
      <c r="AAN217" s="69"/>
      <c r="AAO217" s="69"/>
      <c r="AAP217" s="69"/>
      <c r="AAQ217" s="69"/>
      <c r="AAR217" s="69"/>
      <c r="AAS217" s="69"/>
      <c r="AAT217" s="69"/>
      <c r="AAU217" s="69"/>
      <c r="AAV217" s="69"/>
      <c r="AAW217" s="69"/>
      <c r="AAX217" s="69"/>
      <c r="AAY217" s="69"/>
      <c r="AAZ217" s="69"/>
      <c r="ABA217" s="69"/>
      <c r="ABB217" s="69"/>
      <c r="ABC217" s="69"/>
      <c r="ABD217" s="69"/>
      <c r="ABE217" s="69"/>
      <c r="ABF217" s="69"/>
      <c r="ABG217" s="69"/>
      <c r="ABH217" s="69"/>
      <c r="ABI217" s="69"/>
      <c r="ABJ217" s="69"/>
      <c r="ABK217" s="69"/>
      <c r="ABL217" s="69"/>
      <c r="ABM217" s="69"/>
      <c r="ABN217" s="69"/>
      <c r="ABO217" s="69"/>
      <c r="ABP217" s="69"/>
      <c r="ABQ217" s="69"/>
      <c r="ABR217" s="69"/>
      <c r="ABS217" s="69"/>
      <c r="ABT217" s="69"/>
      <c r="ABU217" s="69"/>
      <c r="ABV217" s="69"/>
      <c r="ABW217" s="69"/>
      <c r="ABX217" s="69"/>
      <c r="ABY217" s="69"/>
      <c r="ABZ217" s="69"/>
      <c r="ACA217" s="69"/>
      <c r="ACB217" s="69"/>
      <c r="ACC217" s="69"/>
      <c r="ACD217" s="69"/>
      <c r="ACE217" s="69"/>
      <c r="ACF217" s="69"/>
      <c r="ACG217" s="69"/>
      <c r="ACH217" s="69"/>
      <c r="ACI217" s="69"/>
      <c r="ACJ217" s="69"/>
      <c r="ACK217" s="69"/>
      <c r="ACL217" s="69"/>
      <c r="ACM217" s="69"/>
      <c r="ACN217" s="69"/>
      <c r="ACO217" s="69"/>
      <c r="ACP217" s="69"/>
      <c r="ACQ217" s="69"/>
      <c r="ACR217" s="69"/>
      <c r="ACS217" s="69"/>
      <c r="ACT217" s="69"/>
      <c r="ACU217" s="69"/>
      <c r="ACV217" s="69"/>
      <c r="ACW217" s="69"/>
      <c r="ACX217" s="69"/>
      <c r="ACY217" s="69"/>
      <c r="ACZ217" s="69"/>
      <c r="ADA217" s="69"/>
      <c r="ADB217" s="69"/>
      <c r="ADC217" s="69"/>
      <c r="ADD217" s="69"/>
      <c r="ADE217" s="69"/>
      <c r="ADF217" s="69"/>
      <c r="ADG217" s="69"/>
      <c r="ADH217" s="69"/>
      <c r="ADI217" s="69"/>
      <c r="ADJ217" s="69"/>
      <c r="ADK217" s="69"/>
      <c r="ADL217" s="69"/>
      <c r="ADM217" s="69"/>
      <c r="ADN217" s="69"/>
      <c r="ADO217" s="69"/>
      <c r="ADP217" s="69"/>
      <c r="ADQ217" s="69"/>
      <c r="ADR217" s="69"/>
      <c r="ADS217" s="69"/>
      <c r="ADT217" s="69"/>
      <c r="ADU217" s="69"/>
      <c r="ADV217" s="69"/>
      <c r="ADW217" s="69"/>
      <c r="ADX217" s="69"/>
      <c r="ADY217" s="69"/>
      <c r="ADZ217" s="77"/>
      <c r="AEA217" s="69"/>
      <c r="AEB217" s="69"/>
      <c r="AEC217" s="69"/>
      <c r="AED217" s="69"/>
      <c r="AEE217" s="111">
        <f t="shared" si="79"/>
        <v>212</v>
      </c>
      <c r="AEF217" s="109"/>
      <c r="AEG217" s="69"/>
      <c r="AEH217" s="69"/>
      <c r="AEI217" s="69"/>
      <c r="AEJ217" s="69"/>
      <c r="AEK217" s="69"/>
      <c r="AEL217" s="69"/>
      <c r="AEM217" s="69"/>
      <c r="AEN217" s="69"/>
      <c r="AEO217" s="69"/>
      <c r="AEP217" s="69"/>
      <c r="AEQ217" s="69"/>
      <c r="AER217" s="69"/>
      <c r="AES217" s="69"/>
      <c r="AET217" s="69"/>
      <c r="AEU217" s="69"/>
      <c r="AEV217" s="69"/>
      <c r="AEW217" s="69"/>
      <c r="AEX217" s="69"/>
      <c r="AEY217" s="69"/>
      <c r="AEZ217" s="69"/>
      <c r="AFA217" s="69"/>
      <c r="AFB217" s="113"/>
      <c r="AFC217" s="113"/>
      <c r="AFD217" s="113"/>
      <c r="AFE217" s="113"/>
      <c r="AFF217" s="113"/>
      <c r="AFG217" s="113"/>
      <c r="AFH217" s="113"/>
      <c r="AFI217" s="113"/>
      <c r="AFJ217" s="113"/>
      <c r="AFK217" s="113"/>
      <c r="AFL217" s="113"/>
      <c r="AFM217" s="113"/>
      <c r="AFN217" s="113"/>
      <c r="AFO217" s="113"/>
      <c r="AFP217" s="113"/>
      <c r="AFQ217" s="113"/>
      <c r="AFR217" s="113"/>
      <c r="AFS217" s="113"/>
      <c r="AFT217" s="113"/>
      <c r="AFU217" s="113"/>
      <c r="AFV217" s="113"/>
      <c r="AFW217" s="113"/>
      <c r="AFX217" s="113"/>
      <c r="AFY217" s="113"/>
      <c r="AFZ217" s="113"/>
      <c r="AGA217" s="69"/>
      <c r="AGB217" s="69"/>
      <c r="AGC217" s="69"/>
      <c r="AGD217" s="69"/>
      <c r="AGE217" s="69"/>
      <c r="AGF217" s="69"/>
      <c r="AGG217" s="69"/>
      <c r="AGH217" s="69"/>
      <c r="AGI217" s="69"/>
      <c r="AGJ217" s="69"/>
      <c r="AGK217" s="69"/>
      <c r="AGL217" s="69"/>
      <c r="AGM217" s="69"/>
      <c r="AGN217" s="69"/>
      <c r="AGO217" s="69"/>
      <c r="AGP217" s="69"/>
      <c r="AGQ217" s="69"/>
      <c r="AGR217" s="69"/>
      <c r="AGS217" s="69"/>
      <c r="AGT217" s="69"/>
      <c r="AGU217" s="69"/>
      <c r="AGV217" s="69"/>
      <c r="AGW217" s="69"/>
      <c r="AGX217" s="69"/>
      <c r="AGY217" s="69"/>
      <c r="AGZ217" s="69"/>
      <c r="AHA217" s="69"/>
      <c r="AHB217" s="69"/>
      <c r="AHC217" s="69"/>
      <c r="AHD217" s="69"/>
      <c r="AHE217" s="69"/>
      <c r="AHF217" s="69"/>
      <c r="AHG217" s="69"/>
      <c r="AHH217" s="69"/>
      <c r="AHI217" s="69"/>
      <c r="AHJ217" s="69"/>
      <c r="AHK217" s="69"/>
      <c r="AHL217" s="69"/>
      <c r="AHM217" s="69"/>
      <c r="AHN217" s="69"/>
      <c r="AHO217" s="69"/>
      <c r="AHP217" s="69"/>
      <c r="AHQ217" s="69"/>
      <c r="AHR217" s="69"/>
      <c r="AHS217" s="69"/>
      <c r="AHT217" s="69"/>
      <c r="AHU217" s="69"/>
      <c r="AHV217" s="69"/>
      <c r="AHW217" s="69"/>
      <c r="AHX217" s="69"/>
      <c r="AHY217" s="69"/>
      <c r="AHZ217" s="69"/>
      <c r="AIA217" s="69"/>
      <c r="AIB217" s="69"/>
    </row>
    <row r="218" spans="1:912" ht="1.5" customHeight="1" x14ac:dyDescent="0.25">
      <c r="A218" s="77"/>
      <c r="C218" s="69"/>
      <c r="D218" s="69"/>
      <c r="E218" s="77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69"/>
      <c r="FF218" s="69"/>
      <c r="FG218" s="69"/>
      <c r="FH218" s="69"/>
      <c r="FI218" s="69"/>
      <c r="FJ218" s="69"/>
      <c r="FK218" s="69"/>
      <c r="FL218" s="69"/>
      <c r="FM218" s="69"/>
      <c r="FN218" s="69"/>
      <c r="FO218" s="69"/>
      <c r="FP218" s="69"/>
      <c r="FQ218" s="69"/>
      <c r="FR218" s="69"/>
      <c r="FS218" s="69"/>
      <c r="FT218" s="69"/>
      <c r="FU218" s="69"/>
      <c r="FV218" s="69"/>
      <c r="FW218" s="69"/>
      <c r="FX218" s="69"/>
      <c r="FY218" s="69"/>
      <c r="FZ218" s="69"/>
      <c r="GA218" s="69"/>
      <c r="GB218" s="69"/>
      <c r="GC218" s="69"/>
      <c r="GD218" s="69"/>
      <c r="GE218" s="69"/>
      <c r="GF218" s="69"/>
      <c r="GG218" s="69"/>
      <c r="GH218" s="69"/>
      <c r="GI218" s="69"/>
      <c r="GJ218" s="69"/>
      <c r="GK218" s="69"/>
      <c r="GL218" s="69"/>
      <c r="GM218" s="69"/>
      <c r="GN218" s="69"/>
      <c r="GO218" s="69"/>
      <c r="GP218" s="69"/>
      <c r="GQ218" s="69"/>
      <c r="GR218" s="69"/>
      <c r="GS218" s="69"/>
      <c r="GT218" s="69"/>
      <c r="GU218" s="69"/>
      <c r="GV218" s="69"/>
      <c r="GW218" s="69"/>
      <c r="GX218" s="69"/>
      <c r="GY218" s="69"/>
      <c r="GZ218" s="69"/>
      <c r="HA218" s="69"/>
      <c r="HB218" s="69"/>
      <c r="HC218" s="69"/>
      <c r="HD218" s="69"/>
      <c r="HE218" s="69"/>
      <c r="HF218" s="69"/>
      <c r="HG218" s="69"/>
      <c r="HH218" s="69"/>
      <c r="HI218" s="69"/>
      <c r="HJ218" s="69"/>
      <c r="HK218" s="69"/>
      <c r="HL218" s="69"/>
      <c r="HM218" s="69"/>
      <c r="HN218" s="69"/>
      <c r="HO218" s="69"/>
      <c r="HP218" s="69"/>
      <c r="HQ218" s="69"/>
      <c r="HR218" s="69"/>
      <c r="HS218" s="69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69"/>
      <c r="JG218" s="69"/>
      <c r="JH218" s="69"/>
      <c r="JI218" s="69"/>
      <c r="JJ218" s="69"/>
      <c r="JK218" s="69"/>
      <c r="JL218" s="69"/>
      <c r="JM218" s="69"/>
      <c r="JN218" s="69"/>
      <c r="JO218" s="69"/>
      <c r="JP218" s="69"/>
      <c r="JQ218" s="69"/>
      <c r="JR218" s="69"/>
      <c r="JS218" s="69"/>
      <c r="JT218" s="69"/>
      <c r="JU218" s="69"/>
      <c r="JV218" s="69"/>
      <c r="JW218" s="69"/>
      <c r="JX218" s="69"/>
      <c r="JY218" s="69"/>
      <c r="JZ218" s="69"/>
      <c r="KA218" s="69"/>
      <c r="KB218" s="69"/>
      <c r="KC218" s="69"/>
      <c r="KD218" s="69"/>
      <c r="KE218" s="69"/>
      <c r="KF218" s="69"/>
      <c r="KG218" s="69"/>
      <c r="KH218" s="69"/>
      <c r="KI218" s="69"/>
      <c r="KJ218" s="69"/>
      <c r="KK218" s="69"/>
      <c r="KL218" s="69"/>
      <c r="KM218" s="69"/>
      <c r="KN218" s="69"/>
      <c r="KO218" s="69"/>
      <c r="KP218" s="69"/>
      <c r="KQ218" s="69"/>
      <c r="KR218" s="69"/>
      <c r="KS218" s="69"/>
      <c r="KT218" s="69"/>
      <c r="KU218" s="69"/>
      <c r="KV218" s="69"/>
      <c r="KW218" s="69"/>
      <c r="KX218" s="69"/>
      <c r="KY218" s="69"/>
      <c r="KZ218" s="69"/>
      <c r="LA218" s="69"/>
      <c r="LB218" s="69"/>
      <c r="LC218" s="69"/>
      <c r="LD218" s="69"/>
      <c r="LE218" s="69"/>
      <c r="LF218" s="69"/>
      <c r="LG218" s="69"/>
      <c r="LH218" s="69"/>
      <c r="LI218" s="69"/>
      <c r="LJ218" s="69"/>
      <c r="LK218" s="69"/>
      <c r="LL218" s="69"/>
      <c r="LM218" s="69"/>
      <c r="LN218" s="69"/>
      <c r="LO218" s="69"/>
      <c r="LP218" s="69"/>
      <c r="LQ218" s="69"/>
      <c r="LR218" s="69"/>
      <c r="LS218" s="69"/>
      <c r="LT218" s="69"/>
      <c r="LU218" s="69"/>
      <c r="LV218" s="69"/>
      <c r="LW218" s="69"/>
      <c r="LX218" s="69"/>
      <c r="LY218" s="69"/>
      <c r="LZ218" s="69"/>
      <c r="MA218" s="69"/>
      <c r="MB218" s="69"/>
      <c r="MC218" s="69"/>
      <c r="MD218" s="69"/>
      <c r="ME218" s="69"/>
      <c r="MF218" s="69"/>
      <c r="MG218" s="69"/>
      <c r="MH218" s="69"/>
      <c r="MI218" s="69"/>
      <c r="MJ218" s="69"/>
      <c r="MK218" s="69"/>
      <c r="ML218" s="69"/>
      <c r="MM218" s="69"/>
      <c r="MN218" s="69"/>
      <c r="MO218" s="69"/>
      <c r="MP218" s="69"/>
      <c r="MQ218" s="69"/>
      <c r="MR218" s="69"/>
      <c r="MS218" s="69"/>
      <c r="MT218" s="69"/>
      <c r="MU218" s="69"/>
      <c r="MV218" s="69"/>
      <c r="MW218" s="69"/>
      <c r="MX218" s="69"/>
      <c r="MY218" s="69"/>
      <c r="MZ218" s="69"/>
      <c r="NA218" s="69"/>
      <c r="NB218" s="69"/>
      <c r="NC218" s="69"/>
      <c r="ND218" s="69"/>
      <c r="NE218" s="69"/>
      <c r="NF218" s="69"/>
      <c r="NG218" s="69"/>
      <c r="NH218" s="69"/>
      <c r="NI218" s="69"/>
      <c r="NJ218" s="69"/>
      <c r="NK218" s="69"/>
      <c r="NL218" s="69"/>
      <c r="NM218" s="69"/>
      <c r="NN218" s="69"/>
      <c r="NO218" s="69"/>
      <c r="NP218" s="69"/>
      <c r="NQ218" s="69"/>
      <c r="NR218" s="69"/>
      <c r="NS218" s="69"/>
      <c r="NT218" s="69"/>
      <c r="NU218" s="69"/>
      <c r="NV218" s="69"/>
      <c r="NW218" s="69"/>
      <c r="NX218" s="69"/>
      <c r="NY218" s="69"/>
      <c r="NZ218" s="69"/>
      <c r="OA218" s="69"/>
      <c r="OB218" s="69"/>
      <c r="OC218" s="69"/>
      <c r="OD218" s="69"/>
      <c r="OE218" s="69"/>
      <c r="OF218" s="69"/>
      <c r="OG218" s="69"/>
      <c r="OH218" s="69"/>
      <c r="OI218" s="69"/>
      <c r="OJ218" s="69"/>
      <c r="OK218" s="69"/>
      <c r="OL218" s="69"/>
      <c r="OM218" s="69"/>
      <c r="ON218" s="69"/>
      <c r="OO218" s="69"/>
      <c r="OP218" s="69"/>
      <c r="OQ218" s="69"/>
      <c r="OR218" s="69"/>
      <c r="OS218" s="69"/>
      <c r="OT218" s="69"/>
      <c r="OU218" s="69"/>
      <c r="OV218" s="69"/>
      <c r="OW218" s="69"/>
      <c r="OX218" s="69"/>
      <c r="OY218" s="69"/>
      <c r="OZ218" s="69"/>
      <c r="PA218" s="69"/>
      <c r="PB218" s="69"/>
      <c r="PC218" s="69"/>
      <c r="PD218" s="69"/>
      <c r="PE218" s="69"/>
      <c r="PF218" s="69"/>
      <c r="PG218" s="69"/>
      <c r="PH218" s="69"/>
      <c r="PI218" s="69"/>
      <c r="PJ218" s="69"/>
      <c r="PK218" s="69"/>
      <c r="PL218" s="69"/>
      <c r="PM218" s="69"/>
      <c r="PN218" s="69"/>
      <c r="PO218" s="69"/>
      <c r="PP218" s="69"/>
      <c r="PQ218" s="69"/>
      <c r="PR218" s="69"/>
      <c r="PS218" s="69"/>
      <c r="PT218" s="69"/>
      <c r="PU218" s="69"/>
      <c r="PV218" s="69"/>
      <c r="PW218" s="69"/>
      <c r="PX218" s="69"/>
      <c r="PY218" s="69"/>
      <c r="PZ218" s="69"/>
      <c r="QA218" s="69"/>
      <c r="QB218" s="69"/>
      <c r="QC218" s="69"/>
      <c r="QD218" s="69"/>
      <c r="QE218" s="69"/>
      <c r="QF218" s="69"/>
      <c r="QG218" s="69"/>
      <c r="QH218" s="69"/>
      <c r="QI218" s="69"/>
      <c r="QJ218" s="69"/>
      <c r="QK218" s="69"/>
      <c r="QL218" s="69"/>
      <c r="QM218" s="69"/>
      <c r="QN218" s="69"/>
      <c r="QO218" s="69"/>
      <c r="QP218" s="69"/>
      <c r="QQ218" s="69"/>
      <c r="QR218" s="69"/>
      <c r="QS218" s="69"/>
      <c r="QT218" s="69"/>
      <c r="QU218" s="69"/>
      <c r="QV218" s="69"/>
      <c r="QW218" s="69"/>
      <c r="QX218" s="69"/>
      <c r="QY218" s="69"/>
      <c r="QZ218" s="69"/>
      <c r="RA218" s="69"/>
      <c r="RB218" s="69"/>
      <c r="RC218" s="69"/>
      <c r="RD218" s="69"/>
      <c r="RE218" s="69"/>
      <c r="RF218" s="69"/>
      <c r="RG218" s="69"/>
      <c r="RH218" s="69"/>
      <c r="RI218" s="69"/>
      <c r="RJ218" s="69"/>
      <c r="RK218" s="69"/>
      <c r="RL218" s="69"/>
      <c r="RM218" s="69"/>
      <c r="RN218" s="69"/>
      <c r="RO218" s="69"/>
      <c r="RP218" s="69"/>
      <c r="RQ218" s="69"/>
      <c r="RR218" s="69"/>
      <c r="RS218" s="69"/>
      <c r="RT218" s="69"/>
      <c r="RU218" s="69"/>
      <c r="RV218" s="69"/>
      <c r="RW218" s="69"/>
      <c r="RX218" s="69"/>
      <c r="RY218" s="69"/>
      <c r="RZ218" s="69"/>
      <c r="SA218" s="69"/>
      <c r="SB218" s="69"/>
      <c r="SC218" s="69"/>
      <c r="SD218" s="69"/>
      <c r="SE218" s="69"/>
      <c r="SF218" s="69"/>
      <c r="SG218" s="69"/>
      <c r="SH218" s="69"/>
      <c r="SI218" s="69"/>
      <c r="SJ218" s="69"/>
      <c r="SK218" s="69"/>
      <c r="SL218" s="69"/>
      <c r="SM218" s="69"/>
      <c r="SN218" s="69"/>
      <c r="SO218" s="69"/>
      <c r="SP218" s="69"/>
      <c r="SQ218" s="69"/>
      <c r="SR218" s="69"/>
      <c r="SS218" s="69"/>
      <c r="ST218" s="69"/>
      <c r="SU218" s="69"/>
      <c r="SV218" s="69"/>
      <c r="SW218" s="69"/>
      <c r="SX218" s="69"/>
      <c r="SY218" s="69"/>
      <c r="SZ218" s="69"/>
      <c r="TA218" s="69"/>
      <c r="TB218" s="69"/>
      <c r="TC218" s="69"/>
      <c r="TD218" s="69"/>
      <c r="TE218" s="69"/>
      <c r="TF218" s="69"/>
      <c r="TG218" s="69"/>
      <c r="TH218" s="69"/>
      <c r="TI218" s="69"/>
      <c r="TJ218" s="69"/>
      <c r="TK218" s="69"/>
      <c r="TL218" s="69"/>
      <c r="TM218" s="69"/>
      <c r="TN218" s="69"/>
      <c r="TO218" s="69"/>
      <c r="TP218" s="69"/>
      <c r="TQ218" s="69"/>
      <c r="TR218" s="69"/>
      <c r="TS218" s="69"/>
      <c r="TT218" s="69"/>
      <c r="TU218" s="69"/>
      <c r="TV218" s="69"/>
      <c r="TW218" s="69"/>
      <c r="TX218" s="69"/>
      <c r="TY218" s="69"/>
      <c r="TZ218" s="69"/>
      <c r="UA218" s="69"/>
      <c r="UB218" s="69"/>
      <c r="UC218" s="69"/>
      <c r="UD218" s="69"/>
      <c r="UE218" s="69"/>
      <c r="UF218" s="69"/>
      <c r="UG218" s="69"/>
      <c r="UH218" s="69"/>
      <c r="UI218" s="69"/>
      <c r="UJ218" s="69"/>
      <c r="UK218" s="69"/>
      <c r="UL218" s="69"/>
      <c r="UM218" s="69"/>
      <c r="UN218" s="69"/>
      <c r="UO218" s="69"/>
      <c r="UP218" s="69"/>
      <c r="UQ218" s="69"/>
      <c r="UR218" s="69"/>
      <c r="US218" s="69"/>
      <c r="UT218" s="69"/>
      <c r="UU218" s="69"/>
      <c r="UV218" s="69"/>
      <c r="UW218" s="69"/>
      <c r="UX218" s="69"/>
      <c r="UY218" s="69"/>
      <c r="UZ218" s="69"/>
      <c r="VA218" s="69"/>
      <c r="VB218" s="69"/>
      <c r="VC218" s="69"/>
      <c r="VD218" s="69"/>
      <c r="VE218" s="69"/>
      <c r="VF218" s="69"/>
      <c r="VG218" s="69"/>
      <c r="VH218" s="69"/>
      <c r="VI218" s="69"/>
      <c r="VJ218" s="69"/>
      <c r="VK218" s="69"/>
      <c r="VL218" s="69"/>
      <c r="VM218" s="69"/>
      <c r="VN218" s="69"/>
      <c r="VO218" s="69"/>
      <c r="VP218" s="69"/>
      <c r="VQ218" s="69"/>
      <c r="VR218" s="69"/>
      <c r="VS218" s="69"/>
      <c r="VT218" s="69"/>
      <c r="VU218" s="69"/>
      <c r="VV218" s="69"/>
      <c r="VW218" s="69"/>
      <c r="VX218" s="69"/>
      <c r="VY218" s="69"/>
      <c r="VZ218" s="69"/>
      <c r="WA218" s="69"/>
      <c r="WB218" s="69"/>
      <c r="WC218" s="69"/>
      <c r="WD218" s="69"/>
      <c r="WE218" s="69"/>
      <c r="WF218" s="69"/>
      <c r="WG218" s="69"/>
      <c r="WH218" s="69"/>
      <c r="WI218" s="69"/>
      <c r="WJ218" s="69"/>
      <c r="WK218" s="69"/>
      <c r="WL218" s="69"/>
      <c r="WM218" s="69"/>
      <c r="WN218" s="69"/>
      <c r="WO218" s="69"/>
      <c r="WP218" s="69"/>
      <c r="WQ218" s="69"/>
      <c r="WR218" s="69"/>
      <c r="WS218" s="69"/>
      <c r="WT218" s="69"/>
      <c r="WU218" s="69"/>
      <c r="WV218" s="69"/>
      <c r="WW218" s="69"/>
      <c r="WX218" s="69"/>
      <c r="WY218" s="69"/>
      <c r="WZ218" s="69"/>
      <c r="XA218" s="69"/>
      <c r="XB218" s="69"/>
      <c r="XC218" s="69"/>
      <c r="XD218" s="69"/>
      <c r="XE218" s="69"/>
      <c r="XF218" s="69"/>
      <c r="XG218" s="69"/>
      <c r="XH218" s="69"/>
      <c r="XI218" s="69"/>
      <c r="XJ218" s="69"/>
      <c r="XK218" s="69"/>
      <c r="XL218" s="69"/>
      <c r="XM218" s="69"/>
      <c r="XN218" s="69"/>
      <c r="XO218" s="69"/>
      <c r="XP218" s="69"/>
      <c r="XQ218" s="69"/>
      <c r="XR218" s="69"/>
      <c r="XS218" s="69"/>
      <c r="XT218" s="69"/>
      <c r="XU218" s="69"/>
      <c r="XV218" s="69"/>
      <c r="XW218" s="69"/>
      <c r="XX218" s="69"/>
      <c r="XY218" s="69"/>
      <c r="XZ218" s="69"/>
      <c r="YA218" s="69"/>
      <c r="YB218" s="69"/>
      <c r="YC218" s="69"/>
      <c r="YD218" s="69"/>
      <c r="YE218" s="69"/>
      <c r="YF218" s="69"/>
      <c r="YG218" s="69"/>
      <c r="YH218" s="69"/>
      <c r="YI218" s="69"/>
      <c r="YJ218" s="69"/>
      <c r="YK218" s="69"/>
      <c r="YL218" s="69"/>
      <c r="YM218" s="69"/>
      <c r="YN218" s="69"/>
      <c r="YO218" s="69"/>
      <c r="YP218" s="69"/>
      <c r="YQ218" s="69"/>
      <c r="YR218" s="69"/>
      <c r="YS218" s="69"/>
      <c r="YT218" s="69"/>
      <c r="YU218" s="69"/>
      <c r="YV218" s="69"/>
      <c r="YW218" s="69"/>
      <c r="YX218" s="69"/>
      <c r="YY218" s="69"/>
      <c r="YZ218" s="69"/>
      <c r="ZA218" s="69"/>
      <c r="ZB218" s="69"/>
      <c r="ZC218" s="69"/>
      <c r="ZD218" s="69"/>
      <c r="ZE218" s="69"/>
      <c r="ZF218" s="69"/>
      <c r="ZG218" s="69"/>
      <c r="ZH218" s="69"/>
      <c r="ZI218" s="69"/>
      <c r="ZJ218" s="69"/>
      <c r="ZK218" s="69"/>
      <c r="ZL218" s="69"/>
      <c r="ZM218" s="69"/>
      <c r="ZN218" s="69"/>
      <c r="ZO218" s="69"/>
      <c r="ZP218" s="69"/>
      <c r="ZQ218" s="69"/>
      <c r="ZR218" s="69"/>
      <c r="ZS218" s="69"/>
      <c r="ZT218" s="69"/>
      <c r="ZU218" s="69"/>
      <c r="ZV218" s="69"/>
      <c r="ZW218" s="69"/>
      <c r="ZX218" s="69"/>
      <c r="ZY218" s="69"/>
      <c r="ZZ218" s="69"/>
      <c r="AAA218" s="69"/>
      <c r="AAB218" s="69"/>
      <c r="AAC218" s="69"/>
      <c r="AAD218" s="69"/>
      <c r="AAE218" s="69"/>
      <c r="AAF218" s="69"/>
      <c r="AAG218" s="69"/>
      <c r="AAH218" s="69"/>
      <c r="AAI218" s="69"/>
      <c r="AAJ218" s="69"/>
      <c r="AAK218" s="69"/>
      <c r="AAL218" s="69"/>
      <c r="AAM218" s="69"/>
      <c r="AAN218" s="69"/>
      <c r="AAO218" s="69"/>
      <c r="AAP218" s="69"/>
      <c r="AAQ218" s="69"/>
      <c r="AAR218" s="69"/>
      <c r="AAS218" s="69"/>
      <c r="AAT218" s="69"/>
      <c r="AAU218" s="69"/>
      <c r="AAV218" s="69"/>
      <c r="AAW218" s="69"/>
      <c r="AAX218" s="69"/>
      <c r="AAY218" s="69"/>
      <c r="AAZ218" s="69"/>
      <c r="ABA218" s="69"/>
      <c r="ABB218" s="69"/>
      <c r="ABC218" s="69"/>
      <c r="ABD218" s="69"/>
      <c r="ABE218" s="69"/>
      <c r="ABF218" s="69"/>
      <c r="ABG218" s="69"/>
      <c r="ABH218" s="69"/>
      <c r="ABI218" s="69"/>
      <c r="ABJ218" s="69"/>
      <c r="ABK218" s="69"/>
      <c r="ABL218" s="69"/>
      <c r="ABM218" s="69"/>
      <c r="ABN218" s="69"/>
      <c r="ABO218" s="69"/>
      <c r="ABP218" s="69"/>
      <c r="ABQ218" s="69"/>
      <c r="ABR218" s="69"/>
      <c r="ABS218" s="69"/>
      <c r="ABT218" s="69"/>
      <c r="ABU218" s="69"/>
      <c r="ABV218" s="69"/>
      <c r="ABW218" s="69"/>
      <c r="ABX218" s="69"/>
      <c r="ABY218" s="69"/>
      <c r="ABZ218" s="69"/>
      <c r="ACA218" s="69"/>
      <c r="ACB218" s="69"/>
      <c r="ACC218" s="69"/>
      <c r="ACD218" s="69"/>
      <c r="ACE218" s="69"/>
      <c r="ACF218" s="69"/>
      <c r="ACG218" s="69"/>
      <c r="ACH218" s="69"/>
      <c r="ACI218" s="69"/>
      <c r="ACJ218" s="69"/>
      <c r="ACK218" s="69"/>
      <c r="ACL218" s="69"/>
      <c r="ACM218" s="69"/>
      <c r="ACN218" s="69"/>
      <c r="ACO218" s="69"/>
      <c r="ACP218" s="69"/>
      <c r="ACQ218" s="69"/>
      <c r="ACR218" s="69"/>
      <c r="ACS218" s="69"/>
      <c r="ACT218" s="69"/>
      <c r="ACU218" s="69"/>
      <c r="ACV218" s="69"/>
      <c r="ACW218" s="69"/>
      <c r="ACX218" s="69"/>
      <c r="ACY218" s="69"/>
      <c r="ACZ218" s="69"/>
      <c r="ADA218" s="69"/>
      <c r="ADB218" s="69"/>
      <c r="ADC218" s="69"/>
      <c r="ADD218" s="69"/>
      <c r="ADE218" s="69"/>
      <c r="ADF218" s="69"/>
      <c r="ADG218" s="69"/>
      <c r="ADH218" s="69"/>
      <c r="ADI218" s="69"/>
      <c r="ADJ218" s="69"/>
      <c r="ADK218" s="69"/>
      <c r="ADL218" s="69"/>
      <c r="ADM218" s="69"/>
      <c r="ADN218" s="69"/>
      <c r="ADO218" s="69"/>
      <c r="ADP218" s="69"/>
      <c r="ADQ218" s="69"/>
      <c r="ADR218" s="69"/>
      <c r="ADS218" s="69"/>
      <c r="ADT218" s="69"/>
      <c r="ADU218" s="69"/>
      <c r="ADV218" s="69"/>
      <c r="ADW218" s="69"/>
      <c r="ADX218" s="69"/>
      <c r="ADY218" s="69"/>
      <c r="ADZ218" s="77"/>
      <c r="AEA218" s="69"/>
      <c r="AEB218" s="69"/>
      <c r="AEC218" s="69"/>
      <c r="AED218" s="69"/>
      <c r="AEE218" s="111">
        <f t="shared" si="79"/>
        <v>213</v>
      </c>
      <c r="AEF218" s="109"/>
      <c r="AEG218" s="69"/>
      <c r="AEH218" s="69"/>
      <c r="AEI218" s="69"/>
      <c r="AEJ218" s="69"/>
      <c r="AEK218" s="69"/>
      <c r="AEL218" s="69"/>
      <c r="AEM218" s="69"/>
      <c r="AEN218" s="69"/>
      <c r="AEO218" s="69"/>
      <c r="AEP218" s="69"/>
      <c r="AEQ218" s="69"/>
      <c r="AER218" s="69"/>
      <c r="AES218" s="69"/>
      <c r="AET218" s="69"/>
      <c r="AEU218" s="69"/>
      <c r="AEV218" s="69"/>
      <c r="AEW218" s="69"/>
      <c r="AEX218" s="69"/>
      <c r="AEY218" s="69"/>
      <c r="AEZ218" s="69"/>
      <c r="AFA218" s="69"/>
      <c r="AFB218" s="113"/>
      <c r="AFC218" s="113"/>
      <c r="AFD218" s="113"/>
      <c r="AFE218" s="113"/>
      <c r="AFF218" s="113"/>
      <c r="AFG218" s="113"/>
      <c r="AFH218" s="113"/>
      <c r="AFI218" s="113"/>
      <c r="AFJ218" s="113"/>
      <c r="AFK218" s="113"/>
      <c r="AFL218" s="113"/>
      <c r="AFM218" s="113"/>
      <c r="AFN218" s="113"/>
      <c r="AFO218" s="113"/>
      <c r="AFP218" s="113"/>
      <c r="AFQ218" s="113"/>
      <c r="AFR218" s="113"/>
      <c r="AFS218" s="113"/>
      <c r="AFT218" s="113"/>
      <c r="AFU218" s="113"/>
      <c r="AFV218" s="113"/>
      <c r="AFW218" s="113"/>
      <c r="AFX218" s="113"/>
      <c r="AFY218" s="113"/>
      <c r="AFZ218" s="113"/>
      <c r="AGA218" s="69"/>
      <c r="AGB218" s="69"/>
      <c r="AGC218" s="69"/>
      <c r="AGD218" s="69"/>
      <c r="AGE218" s="69"/>
      <c r="AGF218" s="69"/>
      <c r="AGG218" s="69"/>
      <c r="AGH218" s="69"/>
      <c r="AGI218" s="69"/>
      <c r="AGJ218" s="69"/>
      <c r="AGK218" s="69"/>
      <c r="AGL218" s="69"/>
      <c r="AGM218" s="69"/>
      <c r="AGN218" s="69"/>
      <c r="AGO218" s="69"/>
      <c r="AGP218" s="69"/>
      <c r="AGQ218" s="69"/>
      <c r="AGR218" s="69"/>
      <c r="AGS218" s="69"/>
      <c r="AGT218" s="69"/>
      <c r="AGU218" s="69"/>
      <c r="AGV218" s="69"/>
      <c r="AGW218" s="69"/>
      <c r="AGX218" s="69"/>
      <c r="AGY218" s="69"/>
      <c r="AGZ218" s="69"/>
      <c r="AHA218" s="69"/>
      <c r="AHB218" s="69"/>
      <c r="AHC218" s="69"/>
      <c r="AHD218" s="69"/>
      <c r="AHE218" s="69"/>
      <c r="AHF218" s="69"/>
      <c r="AHG218" s="69"/>
      <c r="AHH218" s="69"/>
      <c r="AHI218" s="69"/>
      <c r="AHJ218" s="69"/>
      <c r="AHK218" s="69"/>
      <c r="AHL218" s="69"/>
      <c r="AHM218" s="69"/>
      <c r="AHN218" s="69"/>
      <c r="AHO218" s="69"/>
      <c r="AHP218" s="69"/>
      <c r="AHQ218" s="69"/>
      <c r="AHR218" s="69"/>
      <c r="AHS218" s="69"/>
      <c r="AHT218" s="69"/>
      <c r="AHU218" s="69"/>
      <c r="AHV218" s="69"/>
      <c r="AHW218" s="69"/>
      <c r="AHX218" s="69"/>
      <c r="AHY218" s="69"/>
      <c r="AHZ218" s="69"/>
      <c r="AIA218" s="69"/>
      <c r="AIB218" s="69"/>
    </row>
    <row r="219" spans="1:912" ht="1.5" customHeight="1" x14ac:dyDescent="0.25">
      <c r="A219" s="77"/>
      <c r="C219" s="69"/>
      <c r="D219" s="69"/>
      <c r="E219" s="77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69"/>
      <c r="ER219" s="69"/>
      <c r="ES219" s="69"/>
      <c r="ET219" s="69"/>
      <c r="EU219" s="69"/>
      <c r="EV219" s="69"/>
      <c r="EW219" s="69"/>
      <c r="EX219" s="69"/>
      <c r="EY219" s="69"/>
      <c r="EZ219" s="69"/>
      <c r="FA219" s="69"/>
      <c r="FB219" s="69"/>
      <c r="FC219" s="69"/>
      <c r="FD219" s="69"/>
      <c r="FE219" s="69"/>
      <c r="FF219" s="69"/>
      <c r="FG219" s="69"/>
      <c r="FH219" s="69"/>
      <c r="FI219" s="69"/>
      <c r="FJ219" s="69"/>
      <c r="FK219" s="69"/>
      <c r="FL219" s="69"/>
      <c r="FM219" s="69"/>
      <c r="FN219" s="69"/>
      <c r="FO219" s="69"/>
      <c r="FP219" s="69"/>
      <c r="FQ219" s="69"/>
      <c r="FR219" s="69"/>
      <c r="FS219" s="69"/>
      <c r="FT219" s="69"/>
      <c r="FU219" s="69"/>
      <c r="FV219" s="69"/>
      <c r="FW219" s="69"/>
      <c r="FX219" s="69"/>
      <c r="FY219" s="69"/>
      <c r="FZ219" s="69"/>
      <c r="GA219" s="69"/>
      <c r="GB219" s="69"/>
      <c r="GC219" s="69"/>
      <c r="GD219" s="69"/>
      <c r="GE219" s="69"/>
      <c r="GF219" s="69"/>
      <c r="GG219" s="69"/>
      <c r="GH219" s="69"/>
      <c r="GI219" s="69"/>
      <c r="GJ219" s="69"/>
      <c r="GK219" s="69"/>
      <c r="GL219" s="69"/>
      <c r="GM219" s="69"/>
      <c r="GN219" s="69"/>
      <c r="GO219" s="69"/>
      <c r="GP219" s="69"/>
      <c r="GQ219" s="69"/>
      <c r="GR219" s="69"/>
      <c r="GS219" s="69"/>
      <c r="GT219" s="69"/>
      <c r="GU219" s="69"/>
      <c r="GV219" s="69"/>
      <c r="GW219" s="69"/>
      <c r="GX219" s="69"/>
      <c r="GY219" s="69"/>
      <c r="GZ219" s="69"/>
      <c r="HA219" s="69"/>
      <c r="HB219" s="69"/>
      <c r="HC219" s="69"/>
      <c r="HD219" s="69"/>
      <c r="HE219" s="69"/>
      <c r="HF219" s="69"/>
      <c r="HG219" s="69"/>
      <c r="HH219" s="69"/>
      <c r="HI219" s="69"/>
      <c r="HJ219" s="69"/>
      <c r="HK219" s="69"/>
      <c r="HL219" s="69"/>
      <c r="HM219" s="69"/>
      <c r="HN219" s="69"/>
      <c r="HO219" s="69"/>
      <c r="HP219" s="69"/>
      <c r="HQ219" s="69"/>
      <c r="HR219" s="69"/>
      <c r="HS219" s="69"/>
      <c r="HT219" s="69"/>
      <c r="HU219" s="69"/>
      <c r="HV219" s="69"/>
      <c r="HW219" s="69"/>
      <c r="HX219" s="69"/>
      <c r="HY219" s="69"/>
      <c r="HZ219" s="69"/>
      <c r="IA219" s="69"/>
      <c r="IB219" s="69"/>
      <c r="IC219" s="69"/>
      <c r="ID219" s="69"/>
      <c r="IE219" s="69"/>
      <c r="IF219" s="69"/>
      <c r="IG219" s="69"/>
      <c r="IH219" s="69"/>
      <c r="II219" s="69"/>
      <c r="IJ219" s="69"/>
      <c r="IK219" s="69"/>
      <c r="IL219" s="69"/>
      <c r="IM219" s="69"/>
      <c r="IN219" s="69"/>
      <c r="IO219" s="69"/>
      <c r="IP219" s="69"/>
      <c r="IQ219" s="69"/>
      <c r="IR219" s="69"/>
      <c r="IS219" s="69"/>
      <c r="IT219" s="69"/>
      <c r="IU219" s="69"/>
      <c r="IV219" s="69"/>
      <c r="IW219" s="69"/>
      <c r="IX219" s="69"/>
      <c r="IY219" s="69"/>
      <c r="IZ219" s="69"/>
      <c r="JA219" s="69"/>
      <c r="JB219" s="69"/>
      <c r="JC219" s="69"/>
      <c r="JD219" s="69"/>
      <c r="JE219" s="69"/>
      <c r="JF219" s="69"/>
      <c r="JG219" s="69"/>
      <c r="JH219" s="69"/>
      <c r="JI219" s="69"/>
      <c r="JJ219" s="69"/>
      <c r="JK219" s="69"/>
      <c r="JL219" s="69"/>
      <c r="JM219" s="69"/>
      <c r="JN219" s="69"/>
      <c r="JO219" s="69"/>
      <c r="JP219" s="69"/>
      <c r="JQ219" s="69"/>
      <c r="JR219" s="69"/>
      <c r="JS219" s="69"/>
      <c r="JT219" s="69"/>
      <c r="JU219" s="69"/>
      <c r="JV219" s="69"/>
      <c r="JW219" s="69"/>
      <c r="JX219" s="69"/>
      <c r="JY219" s="69"/>
      <c r="JZ219" s="69"/>
      <c r="KA219" s="69"/>
      <c r="KB219" s="69"/>
      <c r="KC219" s="69"/>
      <c r="KD219" s="69"/>
      <c r="KE219" s="69"/>
      <c r="KF219" s="69"/>
      <c r="KG219" s="69"/>
      <c r="KH219" s="69"/>
      <c r="KI219" s="69"/>
      <c r="KJ219" s="69"/>
      <c r="KK219" s="69"/>
      <c r="KL219" s="69"/>
      <c r="KM219" s="69"/>
      <c r="KN219" s="69"/>
      <c r="KO219" s="69"/>
      <c r="KP219" s="69"/>
      <c r="KQ219" s="69"/>
      <c r="KR219" s="69"/>
      <c r="KS219" s="69"/>
      <c r="KT219" s="69"/>
      <c r="KU219" s="69"/>
      <c r="KV219" s="69"/>
      <c r="KW219" s="69"/>
      <c r="KX219" s="69"/>
      <c r="KY219" s="69"/>
      <c r="KZ219" s="69"/>
      <c r="LA219" s="69"/>
      <c r="LB219" s="69"/>
      <c r="LC219" s="69"/>
      <c r="LD219" s="69"/>
      <c r="LE219" s="69"/>
      <c r="LF219" s="69"/>
      <c r="LG219" s="69"/>
      <c r="LH219" s="69"/>
      <c r="LI219" s="69"/>
      <c r="LJ219" s="69"/>
      <c r="LK219" s="69"/>
      <c r="LL219" s="69"/>
      <c r="LM219" s="69"/>
      <c r="LN219" s="69"/>
      <c r="LO219" s="69"/>
      <c r="LP219" s="69"/>
      <c r="LQ219" s="69"/>
      <c r="LR219" s="69"/>
      <c r="LS219" s="69"/>
      <c r="LT219" s="69"/>
      <c r="LU219" s="69"/>
      <c r="LV219" s="69"/>
      <c r="LW219" s="69"/>
      <c r="LX219" s="69"/>
      <c r="LY219" s="69"/>
      <c r="LZ219" s="69"/>
      <c r="MA219" s="69"/>
      <c r="MB219" s="69"/>
      <c r="MC219" s="69"/>
      <c r="MD219" s="69"/>
      <c r="ME219" s="69"/>
      <c r="MF219" s="69"/>
      <c r="MG219" s="69"/>
      <c r="MH219" s="69"/>
      <c r="MI219" s="69"/>
      <c r="MJ219" s="69"/>
      <c r="MK219" s="69"/>
      <c r="ML219" s="69"/>
      <c r="MM219" s="69"/>
      <c r="MN219" s="69"/>
      <c r="MO219" s="69"/>
      <c r="MP219" s="69"/>
      <c r="MQ219" s="69"/>
      <c r="MR219" s="69"/>
      <c r="MS219" s="69"/>
      <c r="MT219" s="69"/>
      <c r="MU219" s="69"/>
      <c r="MV219" s="69"/>
      <c r="MW219" s="69"/>
      <c r="MX219" s="69"/>
      <c r="MY219" s="69"/>
      <c r="MZ219" s="69"/>
      <c r="NA219" s="69"/>
      <c r="NB219" s="69"/>
      <c r="NC219" s="69"/>
      <c r="ND219" s="69"/>
      <c r="NE219" s="69"/>
      <c r="NF219" s="69"/>
      <c r="NG219" s="69"/>
      <c r="NH219" s="69"/>
      <c r="NI219" s="69"/>
      <c r="NJ219" s="69"/>
      <c r="NK219" s="69"/>
      <c r="NL219" s="69"/>
      <c r="NM219" s="69"/>
      <c r="NN219" s="69"/>
      <c r="NO219" s="69"/>
      <c r="NP219" s="69"/>
      <c r="NQ219" s="69"/>
      <c r="NR219" s="69"/>
      <c r="NS219" s="69"/>
      <c r="NT219" s="69"/>
      <c r="NU219" s="69"/>
      <c r="NV219" s="69"/>
      <c r="NW219" s="69"/>
      <c r="NX219" s="69"/>
      <c r="NY219" s="69"/>
      <c r="NZ219" s="69"/>
      <c r="OA219" s="69"/>
      <c r="OB219" s="69"/>
      <c r="OC219" s="69"/>
      <c r="OD219" s="69"/>
      <c r="OE219" s="69"/>
      <c r="OF219" s="69"/>
      <c r="OG219" s="69"/>
      <c r="OH219" s="69"/>
      <c r="OI219" s="69"/>
      <c r="OJ219" s="69"/>
      <c r="OK219" s="69"/>
      <c r="OL219" s="69"/>
      <c r="OM219" s="69"/>
      <c r="ON219" s="69"/>
      <c r="OO219" s="69"/>
      <c r="OP219" s="69"/>
      <c r="OQ219" s="69"/>
      <c r="OR219" s="69"/>
      <c r="OS219" s="69"/>
      <c r="OT219" s="69"/>
      <c r="OU219" s="69"/>
      <c r="OV219" s="69"/>
      <c r="OW219" s="69"/>
      <c r="OX219" s="69"/>
      <c r="OY219" s="69"/>
      <c r="OZ219" s="69"/>
      <c r="PA219" s="69"/>
      <c r="PB219" s="69"/>
      <c r="PC219" s="69"/>
      <c r="PD219" s="69"/>
      <c r="PE219" s="69"/>
      <c r="PF219" s="69"/>
      <c r="PG219" s="69"/>
      <c r="PH219" s="69"/>
      <c r="PI219" s="69"/>
      <c r="PJ219" s="69"/>
      <c r="PK219" s="69"/>
      <c r="PL219" s="69"/>
      <c r="PM219" s="69"/>
      <c r="PN219" s="69"/>
      <c r="PO219" s="69"/>
      <c r="PP219" s="69"/>
      <c r="PQ219" s="69"/>
      <c r="PR219" s="69"/>
      <c r="PS219" s="69"/>
      <c r="PT219" s="69"/>
      <c r="PU219" s="69"/>
      <c r="PV219" s="69"/>
      <c r="PW219" s="69"/>
      <c r="PX219" s="69"/>
      <c r="PY219" s="69"/>
      <c r="PZ219" s="69"/>
      <c r="QA219" s="69"/>
      <c r="QB219" s="69"/>
      <c r="QC219" s="69"/>
      <c r="QD219" s="69"/>
      <c r="QE219" s="69"/>
      <c r="QF219" s="69"/>
      <c r="QG219" s="69"/>
      <c r="QH219" s="69"/>
      <c r="QI219" s="69"/>
      <c r="QJ219" s="69"/>
      <c r="QK219" s="69"/>
      <c r="QL219" s="69"/>
      <c r="QM219" s="69"/>
      <c r="QN219" s="69"/>
      <c r="QO219" s="69"/>
      <c r="QP219" s="69"/>
      <c r="QQ219" s="69"/>
      <c r="QR219" s="69"/>
      <c r="QS219" s="69"/>
      <c r="QT219" s="69"/>
      <c r="QU219" s="69"/>
      <c r="QV219" s="69"/>
      <c r="QW219" s="69"/>
      <c r="QX219" s="69"/>
      <c r="QY219" s="69"/>
      <c r="QZ219" s="69"/>
      <c r="RA219" s="69"/>
      <c r="RB219" s="69"/>
      <c r="RC219" s="69"/>
      <c r="RD219" s="69"/>
      <c r="RE219" s="69"/>
      <c r="RF219" s="69"/>
      <c r="RG219" s="69"/>
      <c r="RH219" s="69"/>
      <c r="RI219" s="69"/>
      <c r="RJ219" s="69"/>
      <c r="RK219" s="69"/>
      <c r="RL219" s="69"/>
      <c r="RM219" s="69"/>
      <c r="RN219" s="69"/>
      <c r="RO219" s="69"/>
      <c r="RP219" s="69"/>
      <c r="RQ219" s="69"/>
      <c r="RR219" s="69"/>
      <c r="RS219" s="69"/>
      <c r="RT219" s="69"/>
      <c r="RU219" s="69"/>
      <c r="RV219" s="69"/>
      <c r="RW219" s="69"/>
      <c r="RX219" s="69"/>
      <c r="RY219" s="69"/>
      <c r="RZ219" s="69"/>
      <c r="SA219" s="69"/>
      <c r="SB219" s="69"/>
      <c r="SC219" s="69"/>
      <c r="SD219" s="69"/>
      <c r="SE219" s="69"/>
      <c r="SF219" s="69"/>
      <c r="SG219" s="69"/>
      <c r="SH219" s="69"/>
      <c r="SI219" s="69"/>
      <c r="SJ219" s="69"/>
      <c r="SK219" s="69"/>
      <c r="SL219" s="69"/>
      <c r="SM219" s="69"/>
      <c r="SN219" s="69"/>
      <c r="SO219" s="69"/>
      <c r="SP219" s="69"/>
      <c r="SQ219" s="69"/>
      <c r="SR219" s="69"/>
      <c r="SS219" s="69"/>
      <c r="ST219" s="69"/>
      <c r="SU219" s="69"/>
      <c r="SV219" s="69"/>
      <c r="SW219" s="69"/>
      <c r="SX219" s="69"/>
      <c r="SY219" s="69"/>
      <c r="SZ219" s="69"/>
      <c r="TA219" s="69"/>
      <c r="TB219" s="69"/>
      <c r="TC219" s="69"/>
      <c r="TD219" s="69"/>
      <c r="TE219" s="69"/>
      <c r="TF219" s="69"/>
      <c r="TG219" s="69"/>
      <c r="TH219" s="69"/>
      <c r="TI219" s="69"/>
      <c r="TJ219" s="69"/>
      <c r="TK219" s="69"/>
      <c r="TL219" s="69"/>
      <c r="TM219" s="69"/>
      <c r="TN219" s="69"/>
      <c r="TO219" s="69"/>
      <c r="TP219" s="69"/>
      <c r="TQ219" s="69"/>
      <c r="TR219" s="69"/>
      <c r="TS219" s="69"/>
      <c r="TT219" s="69"/>
      <c r="TU219" s="69"/>
      <c r="TV219" s="69"/>
      <c r="TW219" s="69"/>
      <c r="TX219" s="69"/>
      <c r="TY219" s="69"/>
      <c r="TZ219" s="69"/>
      <c r="UA219" s="69"/>
      <c r="UB219" s="69"/>
      <c r="UC219" s="69"/>
      <c r="UD219" s="69"/>
      <c r="UE219" s="69"/>
      <c r="UF219" s="69"/>
      <c r="UG219" s="69"/>
      <c r="UH219" s="69"/>
      <c r="UI219" s="69"/>
      <c r="UJ219" s="69"/>
      <c r="UK219" s="69"/>
      <c r="UL219" s="69"/>
      <c r="UM219" s="69"/>
      <c r="UN219" s="69"/>
      <c r="UO219" s="69"/>
      <c r="UP219" s="69"/>
      <c r="UQ219" s="69"/>
      <c r="UR219" s="69"/>
      <c r="US219" s="69"/>
      <c r="UT219" s="69"/>
      <c r="UU219" s="69"/>
      <c r="UV219" s="69"/>
      <c r="UW219" s="69"/>
      <c r="UX219" s="69"/>
      <c r="UY219" s="69"/>
      <c r="UZ219" s="69"/>
      <c r="VA219" s="69"/>
      <c r="VB219" s="69"/>
      <c r="VC219" s="69"/>
      <c r="VD219" s="69"/>
      <c r="VE219" s="69"/>
      <c r="VF219" s="69"/>
      <c r="VG219" s="69"/>
      <c r="VH219" s="69"/>
      <c r="VI219" s="69"/>
      <c r="VJ219" s="69"/>
      <c r="VK219" s="69"/>
      <c r="VL219" s="69"/>
      <c r="VM219" s="69"/>
      <c r="VN219" s="69"/>
      <c r="VO219" s="69"/>
      <c r="VP219" s="69"/>
      <c r="VQ219" s="69"/>
      <c r="VR219" s="69"/>
      <c r="VS219" s="69"/>
      <c r="VT219" s="69"/>
      <c r="VU219" s="69"/>
      <c r="VV219" s="69"/>
      <c r="VW219" s="69"/>
      <c r="VX219" s="69"/>
      <c r="VY219" s="69"/>
      <c r="VZ219" s="69"/>
      <c r="WA219" s="69"/>
      <c r="WB219" s="69"/>
      <c r="WC219" s="69"/>
      <c r="WD219" s="69"/>
      <c r="WE219" s="69"/>
      <c r="WF219" s="69"/>
      <c r="WG219" s="69"/>
      <c r="WH219" s="69"/>
      <c r="WI219" s="69"/>
      <c r="WJ219" s="69"/>
      <c r="WK219" s="69"/>
      <c r="WL219" s="69"/>
      <c r="WM219" s="69"/>
      <c r="WN219" s="69"/>
      <c r="WO219" s="69"/>
      <c r="WP219" s="69"/>
      <c r="WQ219" s="69"/>
      <c r="WR219" s="69"/>
      <c r="WS219" s="69"/>
      <c r="WT219" s="69"/>
      <c r="WU219" s="69"/>
      <c r="WV219" s="69"/>
      <c r="WW219" s="69"/>
      <c r="WX219" s="69"/>
      <c r="WY219" s="69"/>
      <c r="WZ219" s="69"/>
      <c r="XA219" s="69"/>
      <c r="XB219" s="69"/>
      <c r="XC219" s="69"/>
      <c r="XD219" s="69"/>
      <c r="XE219" s="69"/>
      <c r="XF219" s="69"/>
      <c r="XG219" s="69"/>
      <c r="XH219" s="69"/>
      <c r="XI219" s="69"/>
      <c r="XJ219" s="69"/>
      <c r="XK219" s="69"/>
      <c r="XL219" s="69"/>
      <c r="XM219" s="69"/>
      <c r="XN219" s="69"/>
      <c r="XO219" s="69"/>
      <c r="XP219" s="69"/>
      <c r="XQ219" s="69"/>
      <c r="XR219" s="69"/>
      <c r="XS219" s="69"/>
      <c r="XT219" s="69"/>
      <c r="XU219" s="69"/>
      <c r="XV219" s="69"/>
      <c r="XW219" s="69"/>
      <c r="XX219" s="69"/>
      <c r="XY219" s="69"/>
      <c r="XZ219" s="69"/>
      <c r="YA219" s="69"/>
      <c r="YB219" s="69"/>
      <c r="YC219" s="69"/>
      <c r="YD219" s="69"/>
      <c r="YE219" s="69"/>
      <c r="YF219" s="69"/>
      <c r="YG219" s="69"/>
      <c r="YH219" s="69"/>
      <c r="YI219" s="69"/>
      <c r="YJ219" s="69"/>
      <c r="YK219" s="69"/>
      <c r="YL219" s="69"/>
      <c r="YM219" s="69"/>
      <c r="YN219" s="69"/>
      <c r="YO219" s="69"/>
      <c r="YP219" s="69"/>
      <c r="YQ219" s="69"/>
      <c r="YR219" s="69"/>
      <c r="YS219" s="69"/>
      <c r="YT219" s="69"/>
      <c r="YU219" s="69"/>
      <c r="YV219" s="69"/>
      <c r="YW219" s="69"/>
      <c r="YX219" s="69"/>
      <c r="YY219" s="69"/>
      <c r="YZ219" s="69"/>
      <c r="ZA219" s="69"/>
      <c r="ZB219" s="69"/>
      <c r="ZC219" s="69"/>
      <c r="ZD219" s="69"/>
      <c r="ZE219" s="69"/>
      <c r="ZF219" s="69"/>
      <c r="ZG219" s="69"/>
      <c r="ZH219" s="69"/>
      <c r="ZI219" s="69"/>
      <c r="ZJ219" s="69"/>
      <c r="ZK219" s="69"/>
      <c r="ZL219" s="69"/>
      <c r="ZM219" s="69"/>
      <c r="ZN219" s="69"/>
      <c r="ZO219" s="69"/>
      <c r="ZP219" s="69"/>
      <c r="ZQ219" s="69"/>
      <c r="ZR219" s="69"/>
      <c r="ZS219" s="69"/>
      <c r="ZT219" s="69"/>
      <c r="ZU219" s="69"/>
      <c r="ZV219" s="69"/>
      <c r="ZW219" s="69"/>
      <c r="ZX219" s="69"/>
      <c r="ZY219" s="69"/>
      <c r="ZZ219" s="69"/>
      <c r="AAA219" s="69"/>
      <c r="AAB219" s="69"/>
      <c r="AAC219" s="69"/>
      <c r="AAD219" s="69"/>
      <c r="AAE219" s="69"/>
      <c r="AAF219" s="69"/>
      <c r="AAG219" s="69"/>
      <c r="AAH219" s="69"/>
      <c r="AAI219" s="69"/>
      <c r="AAJ219" s="69"/>
      <c r="AAK219" s="69"/>
      <c r="AAL219" s="69"/>
      <c r="AAM219" s="69"/>
      <c r="AAN219" s="69"/>
      <c r="AAO219" s="69"/>
      <c r="AAP219" s="69"/>
      <c r="AAQ219" s="69"/>
      <c r="AAR219" s="69"/>
      <c r="AAS219" s="69"/>
      <c r="AAT219" s="69"/>
      <c r="AAU219" s="69"/>
      <c r="AAV219" s="69"/>
      <c r="AAW219" s="69"/>
      <c r="AAX219" s="69"/>
      <c r="AAY219" s="69"/>
      <c r="AAZ219" s="69"/>
      <c r="ABA219" s="69"/>
      <c r="ABB219" s="69"/>
      <c r="ABC219" s="69"/>
      <c r="ABD219" s="69"/>
      <c r="ABE219" s="69"/>
      <c r="ABF219" s="69"/>
      <c r="ABG219" s="69"/>
      <c r="ABH219" s="69"/>
      <c r="ABI219" s="69"/>
      <c r="ABJ219" s="69"/>
      <c r="ABK219" s="69"/>
      <c r="ABL219" s="69"/>
      <c r="ABM219" s="69"/>
      <c r="ABN219" s="69"/>
      <c r="ABO219" s="69"/>
      <c r="ABP219" s="69"/>
      <c r="ABQ219" s="69"/>
      <c r="ABR219" s="69"/>
      <c r="ABS219" s="69"/>
      <c r="ABT219" s="69"/>
      <c r="ABU219" s="69"/>
      <c r="ABV219" s="69"/>
      <c r="ABW219" s="69"/>
      <c r="ABX219" s="69"/>
      <c r="ABY219" s="69"/>
      <c r="ABZ219" s="69"/>
      <c r="ACA219" s="69"/>
      <c r="ACB219" s="69"/>
      <c r="ACC219" s="69"/>
      <c r="ACD219" s="69"/>
      <c r="ACE219" s="69"/>
      <c r="ACF219" s="69"/>
      <c r="ACG219" s="69"/>
      <c r="ACH219" s="69"/>
      <c r="ACI219" s="69"/>
      <c r="ACJ219" s="69"/>
      <c r="ACK219" s="69"/>
      <c r="ACL219" s="69"/>
      <c r="ACM219" s="69"/>
      <c r="ACN219" s="69"/>
      <c r="ACO219" s="69"/>
      <c r="ACP219" s="69"/>
      <c r="ACQ219" s="69"/>
      <c r="ACR219" s="69"/>
      <c r="ACS219" s="69"/>
      <c r="ACT219" s="69"/>
      <c r="ACU219" s="69"/>
      <c r="ACV219" s="69"/>
      <c r="ACW219" s="69"/>
      <c r="ACX219" s="69"/>
      <c r="ACY219" s="69"/>
      <c r="ACZ219" s="69"/>
      <c r="ADA219" s="69"/>
      <c r="ADB219" s="69"/>
      <c r="ADC219" s="69"/>
      <c r="ADD219" s="69"/>
      <c r="ADE219" s="69"/>
      <c r="ADF219" s="69"/>
      <c r="ADG219" s="69"/>
      <c r="ADH219" s="69"/>
      <c r="ADI219" s="69"/>
      <c r="ADJ219" s="69"/>
      <c r="ADK219" s="69"/>
      <c r="ADL219" s="69"/>
      <c r="ADM219" s="69"/>
      <c r="ADN219" s="69"/>
      <c r="ADO219" s="69"/>
      <c r="ADP219" s="69"/>
      <c r="ADQ219" s="69"/>
      <c r="ADR219" s="69"/>
      <c r="ADS219" s="69"/>
      <c r="ADT219" s="69"/>
      <c r="ADU219" s="69"/>
      <c r="ADV219" s="69"/>
      <c r="ADW219" s="69"/>
      <c r="ADX219" s="69"/>
      <c r="ADY219" s="69"/>
      <c r="ADZ219" s="77"/>
      <c r="AEA219" s="69"/>
      <c r="AEB219" s="69"/>
      <c r="AEC219" s="69"/>
      <c r="AED219" s="69"/>
      <c r="AEE219" s="111">
        <f t="shared" si="79"/>
        <v>214</v>
      </c>
      <c r="AEF219" s="109"/>
      <c r="AEG219" s="69"/>
      <c r="AEH219" s="69"/>
      <c r="AEI219" s="69"/>
      <c r="AEJ219" s="69"/>
      <c r="AEK219" s="69"/>
      <c r="AEL219" s="69"/>
      <c r="AEM219" s="69"/>
      <c r="AEN219" s="69"/>
      <c r="AEO219" s="69"/>
      <c r="AEP219" s="69"/>
      <c r="AEQ219" s="69"/>
      <c r="AER219" s="69"/>
      <c r="AES219" s="69"/>
      <c r="AET219" s="69"/>
      <c r="AEU219" s="69"/>
      <c r="AEV219" s="69"/>
      <c r="AEW219" s="69"/>
      <c r="AEX219" s="69"/>
      <c r="AEY219" s="69"/>
      <c r="AEZ219" s="69"/>
      <c r="AFA219" s="69"/>
      <c r="AFB219" s="113"/>
      <c r="AFC219" s="113"/>
      <c r="AFD219" s="113"/>
      <c r="AFE219" s="113"/>
      <c r="AFF219" s="113"/>
      <c r="AFG219" s="113"/>
      <c r="AFH219" s="113"/>
      <c r="AFI219" s="113"/>
      <c r="AFJ219" s="113"/>
      <c r="AFK219" s="113"/>
      <c r="AFL219" s="113"/>
      <c r="AFM219" s="113"/>
      <c r="AFN219" s="113"/>
      <c r="AFO219" s="113"/>
      <c r="AFP219" s="113"/>
      <c r="AFQ219" s="113"/>
      <c r="AFR219" s="113"/>
      <c r="AFS219" s="113"/>
      <c r="AFT219" s="113"/>
      <c r="AFU219" s="113"/>
      <c r="AFV219" s="113"/>
      <c r="AFW219" s="113"/>
      <c r="AFX219" s="113"/>
      <c r="AFY219" s="113"/>
      <c r="AFZ219" s="113"/>
      <c r="AGA219" s="69"/>
      <c r="AGB219" s="69"/>
      <c r="AGC219" s="69"/>
      <c r="AGD219" s="69"/>
      <c r="AGE219" s="69"/>
      <c r="AGF219" s="69"/>
      <c r="AGG219" s="69"/>
      <c r="AGH219" s="69"/>
      <c r="AGI219" s="69"/>
      <c r="AGJ219" s="69"/>
      <c r="AGK219" s="69"/>
      <c r="AGL219" s="69"/>
      <c r="AGM219" s="69"/>
      <c r="AGN219" s="69"/>
      <c r="AGO219" s="69"/>
      <c r="AGP219" s="69"/>
      <c r="AGQ219" s="69"/>
      <c r="AGR219" s="69"/>
      <c r="AGS219" s="69"/>
      <c r="AGT219" s="69"/>
      <c r="AGU219" s="69"/>
      <c r="AGV219" s="69"/>
      <c r="AGW219" s="69"/>
      <c r="AGX219" s="69"/>
      <c r="AGY219" s="69"/>
      <c r="AGZ219" s="69"/>
      <c r="AHA219" s="69"/>
      <c r="AHB219" s="69"/>
      <c r="AHC219" s="69"/>
      <c r="AHD219" s="69"/>
      <c r="AHE219" s="69"/>
      <c r="AHF219" s="69"/>
      <c r="AHG219" s="69"/>
      <c r="AHH219" s="69"/>
      <c r="AHI219" s="69"/>
      <c r="AHJ219" s="69"/>
      <c r="AHK219" s="69"/>
      <c r="AHL219" s="69"/>
      <c r="AHM219" s="69"/>
      <c r="AHN219" s="69"/>
      <c r="AHO219" s="69"/>
      <c r="AHP219" s="69"/>
      <c r="AHQ219" s="69"/>
      <c r="AHR219" s="69"/>
      <c r="AHS219" s="69"/>
      <c r="AHT219" s="69"/>
      <c r="AHU219" s="69"/>
      <c r="AHV219" s="69"/>
      <c r="AHW219" s="69"/>
      <c r="AHX219" s="69"/>
      <c r="AHY219" s="69"/>
      <c r="AHZ219" s="69"/>
      <c r="AIA219" s="69"/>
      <c r="AIB219" s="69"/>
    </row>
    <row r="220" spans="1:912" ht="1.5" customHeight="1" x14ac:dyDescent="0.25">
      <c r="A220" s="77"/>
      <c r="C220" s="69"/>
      <c r="D220" s="69"/>
      <c r="E220" s="77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69"/>
      <c r="FF220" s="69"/>
      <c r="FG220" s="69"/>
      <c r="FH220" s="69"/>
      <c r="FI220" s="69"/>
      <c r="FJ220" s="69"/>
      <c r="FK220" s="69"/>
      <c r="FL220" s="69"/>
      <c r="FM220" s="69"/>
      <c r="FN220" s="69"/>
      <c r="FO220" s="69"/>
      <c r="FP220" s="69"/>
      <c r="FQ220" s="69"/>
      <c r="FR220" s="69"/>
      <c r="FS220" s="69"/>
      <c r="FT220" s="69"/>
      <c r="FU220" s="69"/>
      <c r="FV220" s="69"/>
      <c r="FW220" s="69"/>
      <c r="FX220" s="69"/>
      <c r="FY220" s="69"/>
      <c r="FZ220" s="69"/>
      <c r="GA220" s="69"/>
      <c r="GB220" s="69"/>
      <c r="GC220" s="69"/>
      <c r="GD220" s="69"/>
      <c r="GE220" s="69"/>
      <c r="GF220" s="69"/>
      <c r="GG220" s="69"/>
      <c r="GH220" s="69"/>
      <c r="GI220" s="69"/>
      <c r="GJ220" s="69"/>
      <c r="GK220" s="69"/>
      <c r="GL220" s="69"/>
      <c r="GM220" s="69"/>
      <c r="GN220" s="69"/>
      <c r="GO220" s="69"/>
      <c r="GP220" s="69"/>
      <c r="GQ220" s="69"/>
      <c r="GR220" s="69"/>
      <c r="GS220" s="69"/>
      <c r="GT220" s="69"/>
      <c r="GU220" s="69"/>
      <c r="GV220" s="69"/>
      <c r="GW220" s="69"/>
      <c r="GX220" s="69"/>
      <c r="GY220" s="69"/>
      <c r="GZ220" s="69"/>
      <c r="HA220" s="69"/>
      <c r="HB220" s="69"/>
      <c r="HC220" s="69"/>
      <c r="HD220" s="69"/>
      <c r="HE220" s="69"/>
      <c r="HF220" s="69"/>
      <c r="HG220" s="69"/>
      <c r="HH220" s="69"/>
      <c r="HI220" s="69"/>
      <c r="HJ220" s="69"/>
      <c r="HK220" s="69"/>
      <c r="HL220" s="69"/>
      <c r="HM220" s="69"/>
      <c r="HN220" s="69"/>
      <c r="HO220" s="69"/>
      <c r="HP220" s="69"/>
      <c r="HQ220" s="69"/>
      <c r="HR220" s="69"/>
      <c r="HS220" s="69"/>
      <c r="HT220" s="69"/>
      <c r="HU220" s="69"/>
      <c r="HV220" s="69"/>
      <c r="HW220" s="69"/>
      <c r="HX220" s="69"/>
      <c r="HY220" s="69"/>
      <c r="HZ220" s="69"/>
      <c r="IA220" s="69"/>
      <c r="IB220" s="69"/>
      <c r="IC220" s="69"/>
      <c r="ID220" s="69"/>
      <c r="IE220" s="69"/>
      <c r="IF220" s="69"/>
      <c r="IG220" s="69"/>
      <c r="IH220" s="69"/>
      <c r="II220" s="69"/>
      <c r="IJ220" s="69"/>
      <c r="IK220" s="69"/>
      <c r="IL220" s="69"/>
      <c r="IM220" s="69"/>
      <c r="IN220" s="69"/>
      <c r="IO220" s="69"/>
      <c r="IP220" s="69"/>
      <c r="IQ220" s="69"/>
      <c r="IR220" s="69"/>
      <c r="IS220" s="69"/>
      <c r="IT220" s="69"/>
      <c r="IU220" s="69"/>
      <c r="IV220" s="69"/>
      <c r="IW220" s="69"/>
      <c r="IX220" s="69"/>
      <c r="IY220" s="69"/>
      <c r="IZ220" s="69"/>
      <c r="JA220" s="69"/>
      <c r="JB220" s="69"/>
      <c r="JC220" s="69"/>
      <c r="JD220" s="69"/>
      <c r="JE220" s="69"/>
      <c r="JF220" s="69"/>
      <c r="JG220" s="69"/>
      <c r="JH220" s="69"/>
      <c r="JI220" s="69"/>
      <c r="JJ220" s="69"/>
      <c r="JK220" s="69"/>
      <c r="JL220" s="69"/>
      <c r="JM220" s="69"/>
      <c r="JN220" s="69"/>
      <c r="JO220" s="69"/>
      <c r="JP220" s="69"/>
      <c r="JQ220" s="69"/>
      <c r="JR220" s="69"/>
      <c r="JS220" s="69"/>
      <c r="JT220" s="69"/>
      <c r="JU220" s="69"/>
      <c r="JV220" s="69"/>
      <c r="JW220" s="69"/>
      <c r="JX220" s="69"/>
      <c r="JY220" s="69"/>
      <c r="JZ220" s="69"/>
      <c r="KA220" s="69"/>
      <c r="KB220" s="69"/>
      <c r="KC220" s="69"/>
      <c r="KD220" s="69"/>
      <c r="KE220" s="69"/>
      <c r="KF220" s="69"/>
      <c r="KG220" s="69"/>
      <c r="KH220" s="69"/>
      <c r="KI220" s="69"/>
      <c r="KJ220" s="69"/>
      <c r="KK220" s="69"/>
      <c r="KL220" s="69"/>
      <c r="KM220" s="69"/>
      <c r="KN220" s="69"/>
      <c r="KO220" s="69"/>
      <c r="KP220" s="69"/>
      <c r="KQ220" s="69"/>
      <c r="KR220" s="69"/>
      <c r="KS220" s="69"/>
      <c r="KT220" s="69"/>
      <c r="KU220" s="69"/>
      <c r="KV220" s="69"/>
      <c r="KW220" s="69"/>
      <c r="KX220" s="69"/>
      <c r="KY220" s="69"/>
      <c r="KZ220" s="69"/>
      <c r="LA220" s="69"/>
      <c r="LB220" s="69"/>
      <c r="LC220" s="69"/>
      <c r="LD220" s="69"/>
      <c r="LE220" s="69"/>
      <c r="LF220" s="69"/>
      <c r="LG220" s="69"/>
      <c r="LH220" s="69"/>
      <c r="LI220" s="69"/>
      <c r="LJ220" s="69"/>
      <c r="LK220" s="69"/>
      <c r="LL220" s="69"/>
      <c r="LM220" s="69"/>
      <c r="LN220" s="69"/>
      <c r="LO220" s="69"/>
      <c r="LP220" s="69"/>
      <c r="LQ220" s="69"/>
      <c r="LR220" s="69"/>
      <c r="LS220" s="69"/>
      <c r="LT220" s="69"/>
      <c r="LU220" s="69"/>
      <c r="LV220" s="69"/>
      <c r="LW220" s="69"/>
      <c r="LX220" s="69"/>
      <c r="LY220" s="69"/>
      <c r="LZ220" s="69"/>
      <c r="MA220" s="69"/>
      <c r="MB220" s="69"/>
      <c r="MC220" s="69"/>
      <c r="MD220" s="69"/>
      <c r="ME220" s="69"/>
      <c r="MF220" s="69"/>
      <c r="MG220" s="69"/>
      <c r="MH220" s="69"/>
      <c r="MI220" s="69"/>
      <c r="MJ220" s="69"/>
      <c r="MK220" s="69"/>
      <c r="ML220" s="69"/>
      <c r="MM220" s="69"/>
      <c r="MN220" s="69"/>
      <c r="MO220" s="69"/>
      <c r="MP220" s="69"/>
      <c r="MQ220" s="69"/>
      <c r="MR220" s="69"/>
      <c r="MS220" s="69"/>
      <c r="MT220" s="69"/>
      <c r="MU220" s="69"/>
      <c r="MV220" s="69"/>
      <c r="MW220" s="69"/>
      <c r="MX220" s="69"/>
      <c r="MY220" s="69"/>
      <c r="MZ220" s="69"/>
      <c r="NA220" s="69"/>
      <c r="NB220" s="69"/>
      <c r="NC220" s="69"/>
      <c r="ND220" s="69"/>
      <c r="NE220" s="69"/>
      <c r="NF220" s="69"/>
      <c r="NG220" s="69"/>
      <c r="NH220" s="69"/>
      <c r="NI220" s="69"/>
      <c r="NJ220" s="69"/>
      <c r="NK220" s="69"/>
      <c r="NL220" s="69"/>
      <c r="NM220" s="69"/>
      <c r="NN220" s="69"/>
      <c r="NO220" s="69"/>
      <c r="NP220" s="69"/>
      <c r="NQ220" s="69"/>
      <c r="NR220" s="69"/>
      <c r="NS220" s="69"/>
      <c r="NT220" s="69"/>
      <c r="NU220" s="69"/>
      <c r="NV220" s="69"/>
      <c r="NW220" s="69"/>
      <c r="NX220" s="69"/>
      <c r="NY220" s="69"/>
      <c r="NZ220" s="69"/>
      <c r="OA220" s="69"/>
      <c r="OB220" s="69"/>
      <c r="OC220" s="69"/>
      <c r="OD220" s="69"/>
      <c r="OE220" s="69"/>
      <c r="OF220" s="69"/>
      <c r="OG220" s="69"/>
      <c r="OH220" s="69"/>
      <c r="OI220" s="69"/>
      <c r="OJ220" s="69"/>
      <c r="OK220" s="69"/>
      <c r="OL220" s="69"/>
      <c r="OM220" s="69"/>
      <c r="ON220" s="69"/>
      <c r="OO220" s="69"/>
      <c r="OP220" s="69"/>
      <c r="OQ220" s="69"/>
      <c r="OR220" s="69"/>
      <c r="OS220" s="69"/>
      <c r="OT220" s="69"/>
      <c r="OU220" s="69"/>
      <c r="OV220" s="69"/>
      <c r="OW220" s="69"/>
      <c r="OX220" s="69"/>
      <c r="OY220" s="69"/>
      <c r="OZ220" s="69"/>
      <c r="PA220" s="69"/>
      <c r="PB220" s="69"/>
      <c r="PC220" s="69"/>
      <c r="PD220" s="69"/>
      <c r="PE220" s="69"/>
      <c r="PF220" s="69"/>
      <c r="PG220" s="69"/>
      <c r="PH220" s="69"/>
      <c r="PI220" s="69"/>
      <c r="PJ220" s="69"/>
      <c r="PK220" s="69"/>
      <c r="PL220" s="69"/>
      <c r="PM220" s="69"/>
      <c r="PN220" s="69"/>
      <c r="PO220" s="69"/>
      <c r="PP220" s="69"/>
      <c r="PQ220" s="69"/>
      <c r="PR220" s="69"/>
      <c r="PS220" s="69"/>
      <c r="PT220" s="69"/>
      <c r="PU220" s="69"/>
      <c r="PV220" s="69"/>
      <c r="PW220" s="69"/>
      <c r="PX220" s="69"/>
      <c r="PY220" s="69"/>
      <c r="PZ220" s="69"/>
      <c r="QA220" s="69"/>
      <c r="QB220" s="69"/>
      <c r="QC220" s="69"/>
      <c r="QD220" s="69"/>
      <c r="QE220" s="69"/>
      <c r="QF220" s="69"/>
      <c r="QG220" s="69"/>
      <c r="QH220" s="69"/>
      <c r="QI220" s="69"/>
      <c r="QJ220" s="69"/>
      <c r="QK220" s="69"/>
      <c r="QL220" s="69"/>
      <c r="QM220" s="69"/>
      <c r="QN220" s="69"/>
      <c r="QO220" s="69"/>
      <c r="QP220" s="69"/>
      <c r="QQ220" s="69"/>
      <c r="QR220" s="69"/>
      <c r="QS220" s="69"/>
      <c r="QT220" s="69"/>
      <c r="QU220" s="69"/>
      <c r="QV220" s="69"/>
      <c r="QW220" s="69"/>
      <c r="QX220" s="69"/>
      <c r="QY220" s="69"/>
      <c r="QZ220" s="69"/>
      <c r="RA220" s="69"/>
      <c r="RB220" s="69"/>
      <c r="RC220" s="69"/>
      <c r="RD220" s="69"/>
      <c r="RE220" s="69"/>
      <c r="RF220" s="69"/>
      <c r="RG220" s="69"/>
      <c r="RH220" s="69"/>
      <c r="RI220" s="69"/>
      <c r="RJ220" s="69"/>
      <c r="RK220" s="69"/>
      <c r="RL220" s="69"/>
      <c r="RM220" s="69"/>
      <c r="RN220" s="69"/>
      <c r="RO220" s="69"/>
      <c r="RP220" s="69"/>
      <c r="RQ220" s="69"/>
      <c r="RR220" s="69"/>
      <c r="RS220" s="69"/>
      <c r="RT220" s="69"/>
      <c r="RU220" s="69"/>
      <c r="RV220" s="69"/>
      <c r="RW220" s="69"/>
      <c r="RX220" s="69"/>
      <c r="RY220" s="69"/>
      <c r="RZ220" s="69"/>
      <c r="SA220" s="69"/>
      <c r="SB220" s="69"/>
      <c r="SC220" s="69"/>
      <c r="SD220" s="69"/>
      <c r="SE220" s="69"/>
      <c r="SF220" s="69"/>
      <c r="SG220" s="69"/>
      <c r="SH220" s="69"/>
      <c r="SI220" s="69"/>
      <c r="SJ220" s="69"/>
      <c r="SK220" s="69"/>
      <c r="SL220" s="69"/>
      <c r="SM220" s="69"/>
      <c r="SN220" s="69"/>
      <c r="SO220" s="69"/>
      <c r="SP220" s="69"/>
      <c r="SQ220" s="69"/>
      <c r="SR220" s="69"/>
      <c r="SS220" s="69"/>
      <c r="ST220" s="69"/>
      <c r="SU220" s="69"/>
      <c r="SV220" s="69"/>
      <c r="SW220" s="69"/>
      <c r="SX220" s="69"/>
      <c r="SY220" s="69"/>
      <c r="SZ220" s="69"/>
      <c r="TA220" s="69"/>
      <c r="TB220" s="69"/>
      <c r="TC220" s="69"/>
      <c r="TD220" s="69"/>
      <c r="TE220" s="69"/>
      <c r="TF220" s="69"/>
      <c r="TG220" s="69"/>
      <c r="TH220" s="69"/>
      <c r="TI220" s="69"/>
      <c r="TJ220" s="69"/>
      <c r="TK220" s="69"/>
      <c r="TL220" s="69"/>
      <c r="TM220" s="69"/>
      <c r="TN220" s="69"/>
      <c r="TO220" s="69"/>
      <c r="TP220" s="69"/>
      <c r="TQ220" s="69"/>
      <c r="TR220" s="69"/>
      <c r="TS220" s="69"/>
      <c r="TT220" s="69"/>
      <c r="TU220" s="69"/>
      <c r="TV220" s="69"/>
      <c r="TW220" s="69"/>
      <c r="TX220" s="69"/>
      <c r="TY220" s="69"/>
      <c r="TZ220" s="69"/>
      <c r="UA220" s="69"/>
      <c r="UB220" s="69"/>
      <c r="UC220" s="69"/>
      <c r="UD220" s="69"/>
      <c r="UE220" s="69"/>
      <c r="UF220" s="69"/>
      <c r="UG220" s="69"/>
      <c r="UH220" s="69"/>
      <c r="UI220" s="69"/>
      <c r="UJ220" s="69"/>
      <c r="UK220" s="69"/>
      <c r="UL220" s="69"/>
      <c r="UM220" s="69"/>
      <c r="UN220" s="69"/>
      <c r="UO220" s="69"/>
      <c r="UP220" s="69"/>
      <c r="UQ220" s="69"/>
      <c r="UR220" s="69"/>
      <c r="US220" s="69"/>
      <c r="UT220" s="69"/>
      <c r="UU220" s="69"/>
      <c r="UV220" s="69"/>
      <c r="UW220" s="69"/>
      <c r="UX220" s="69"/>
      <c r="UY220" s="69"/>
      <c r="UZ220" s="69"/>
      <c r="VA220" s="69"/>
      <c r="VB220" s="69"/>
      <c r="VC220" s="69"/>
      <c r="VD220" s="69"/>
      <c r="VE220" s="69"/>
      <c r="VF220" s="69"/>
      <c r="VG220" s="69"/>
      <c r="VH220" s="69"/>
      <c r="VI220" s="69"/>
      <c r="VJ220" s="69"/>
      <c r="VK220" s="69"/>
      <c r="VL220" s="69"/>
      <c r="VM220" s="69"/>
      <c r="VN220" s="69"/>
      <c r="VO220" s="69"/>
      <c r="VP220" s="69"/>
      <c r="VQ220" s="69"/>
      <c r="VR220" s="69"/>
      <c r="VS220" s="69"/>
      <c r="VT220" s="69"/>
      <c r="VU220" s="69"/>
      <c r="VV220" s="69"/>
      <c r="VW220" s="69"/>
      <c r="VX220" s="69"/>
      <c r="VY220" s="69"/>
      <c r="VZ220" s="69"/>
      <c r="WA220" s="69"/>
      <c r="WB220" s="69"/>
      <c r="WC220" s="69"/>
      <c r="WD220" s="69"/>
      <c r="WE220" s="69"/>
      <c r="WF220" s="69"/>
      <c r="WG220" s="69"/>
      <c r="WH220" s="69"/>
      <c r="WI220" s="69"/>
      <c r="WJ220" s="69"/>
      <c r="WK220" s="69"/>
      <c r="WL220" s="69"/>
      <c r="WM220" s="69"/>
      <c r="WN220" s="69"/>
      <c r="WO220" s="69"/>
      <c r="WP220" s="69"/>
      <c r="WQ220" s="69"/>
      <c r="WR220" s="69"/>
      <c r="WS220" s="69"/>
      <c r="WT220" s="69"/>
      <c r="WU220" s="69"/>
      <c r="WV220" s="69"/>
      <c r="WW220" s="69"/>
      <c r="WX220" s="69"/>
      <c r="WY220" s="69"/>
      <c r="WZ220" s="69"/>
      <c r="XA220" s="69"/>
      <c r="XB220" s="69"/>
      <c r="XC220" s="69"/>
      <c r="XD220" s="69"/>
      <c r="XE220" s="69"/>
      <c r="XF220" s="69"/>
      <c r="XG220" s="69"/>
      <c r="XH220" s="69"/>
      <c r="XI220" s="69"/>
      <c r="XJ220" s="69"/>
      <c r="XK220" s="69"/>
      <c r="XL220" s="69"/>
      <c r="XM220" s="69"/>
      <c r="XN220" s="69"/>
      <c r="XO220" s="69"/>
      <c r="XP220" s="69"/>
      <c r="XQ220" s="69"/>
      <c r="XR220" s="69"/>
      <c r="XS220" s="69"/>
      <c r="XT220" s="69"/>
      <c r="XU220" s="69"/>
      <c r="XV220" s="69"/>
      <c r="XW220" s="69"/>
      <c r="XX220" s="69"/>
      <c r="XY220" s="69"/>
      <c r="XZ220" s="69"/>
      <c r="YA220" s="69"/>
      <c r="YB220" s="69"/>
      <c r="YC220" s="69"/>
      <c r="YD220" s="69"/>
      <c r="YE220" s="69"/>
      <c r="YF220" s="69"/>
      <c r="YG220" s="69"/>
      <c r="YH220" s="69"/>
      <c r="YI220" s="69"/>
      <c r="YJ220" s="69"/>
      <c r="YK220" s="69"/>
      <c r="YL220" s="69"/>
      <c r="YM220" s="69"/>
      <c r="YN220" s="69"/>
      <c r="YO220" s="69"/>
      <c r="YP220" s="69"/>
      <c r="YQ220" s="69"/>
      <c r="YR220" s="69"/>
      <c r="YS220" s="69"/>
      <c r="YT220" s="69"/>
      <c r="YU220" s="69"/>
      <c r="YV220" s="69"/>
      <c r="YW220" s="69"/>
      <c r="YX220" s="69"/>
      <c r="YY220" s="69"/>
      <c r="YZ220" s="69"/>
      <c r="ZA220" s="69"/>
      <c r="ZB220" s="69"/>
      <c r="ZC220" s="69"/>
      <c r="ZD220" s="69"/>
      <c r="ZE220" s="69"/>
      <c r="ZF220" s="69"/>
      <c r="ZG220" s="69"/>
      <c r="ZH220" s="69"/>
      <c r="ZI220" s="69"/>
      <c r="ZJ220" s="69"/>
      <c r="ZK220" s="69"/>
      <c r="ZL220" s="69"/>
      <c r="ZM220" s="69"/>
      <c r="ZN220" s="69"/>
      <c r="ZO220" s="69"/>
      <c r="ZP220" s="69"/>
      <c r="ZQ220" s="69"/>
      <c r="ZR220" s="69"/>
      <c r="ZS220" s="69"/>
      <c r="ZT220" s="69"/>
      <c r="ZU220" s="69"/>
      <c r="ZV220" s="69"/>
      <c r="ZW220" s="69"/>
      <c r="ZX220" s="69"/>
      <c r="ZY220" s="69"/>
      <c r="ZZ220" s="69"/>
      <c r="AAA220" s="69"/>
      <c r="AAB220" s="69"/>
      <c r="AAC220" s="69"/>
      <c r="AAD220" s="69"/>
      <c r="AAE220" s="69"/>
      <c r="AAF220" s="69"/>
      <c r="AAG220" s="69"/>
      <c r="AAH220" s="69"/>
      <c r="AAI220" s="69"/>
      <c r="AAJ220" s="69"/>
      <c r="AAK220" s="69"/>
      <c r="AAL220" s="69"/>
      <c r="AAM220" s="69"/>
      <c r="AAN220" s="69"/>
      <c r="AAO220" s="69"/>
      <c r="AAP220" s="69"/>
      <c r="AAQ220" s="69"/>
      <c r="AAR220" s="69"/>
      <c r="AAS220" s="69"/>
      <c r="AAT220" s="69"/>
      <c r="AAU220" s="69"/>
      <c r="AAV220" s="69"/>
      <c r="AAW220" s="69"/>
      <c r="AAX220" s="69"/>
      <c r="AAY220" s="69"/>
      <c r="AAZ220" s="69"/>
      <c r="ABA220" s="69"/>
      <c r="ABB220" s="69"/>
      <c r="ABC220" s="69"/>
      <c r="ABD220" s="69"/>
      <c r="ABE220" s="69"/>
      <c r="ABF220" s="69"/>
      <c r="ABG220" s="69"/>
      <c r="ABH220" s="69"/>
      <c r="ABI220" s="69"/>
      <c r="ABJ220" s="69"/>
      <c r="ABK220" s="69"/>
      <c r="ABL220" s="69"/>
      <c r="ABM220" s="69"/>
      <c r="ABN220" s="69"/>
      <c r="ABO220" s="69"/>
      <c r="ABP220" s="69"/>
      <c r="ABQ220" s="69"/>
      <c r="ABR220" s="69"/>
      <c r="ABS220" s="69"/>
      <c r="ABT220" s="69"/>
      <c r="ABU220" s="69"/>
      <c r="ABV220" s="69"/>
      <c r="ABW220" s="69"/>
      <c r="ABX220" s="69"/>
      <c r="ABY220" s="69"/>
      <c r="ABZ220" s="69"/>
      <c r="ACA220" s="69"/>
      <c r="ACB220" s="69"/>
      <c r="ACC220" s="69"/>
      <c r="ACD220" s="69"/>
      <c r="ACE220" s="69"/>
      <c r="ACF220" s="69"/>
      <c r="ACG220" s="69"/>
      <c r="ACH220" s="69"/>
      <c r="ACI220" s="69"/>
      <c r="ACJ220" s="69"/>
      <c r="ACK220" s="69"/>
      <c r="ACL220" s="69"/>
      <c r="ACM220" s="69"/>
      <c r="ACN220" s="69"/>
      <c r="ACO220" s="69"/>
      <c r="ACP220" s="69"/>
      <c r="ACQ220" s="69"/>
      <c r="ACR220" s="69"/>
      <c r="ACS220" s="69"/>
      <c r="ACT220" s="69"/>
      <c r="ACU220" s="69"/>
      <c r="ACV220" s="69"/>
      <c r="ACW220" s="69"/>
      <c r="ACX220" s="69"/>
      <c r="ACY220" s="69"/>
      <c r="ACZ220" s="69"/>
      <c r="ADA220" s="69"/>
      <c r="ADB220" s="69"/>
      <c r="ADC220" s="69"/>
      <c r="ADD220" s="69"/>
      <c r="ADE220" s="69"/>
      <c r="ADF220" s="69"/>
      <c r="ADG220" s="69"/>
      <c r="ADH220" s="69"/>
      <c r="ADI220" s="69"/>
      <c r="ADJ220" s="69"/>
      <c r="ADK220" s="69"/>
      <c r="ADL220" s="69"/>
      <c r="ADM220" s="69"/>
      <c r="ADN220" s="69"/>
      <c r="ADO220" s="69"/>
      <c r="ADP220" s="69"/>
      <c r="ADQ220" s="69"/>
      <c r="ADR220" s="69"/>
      <c r="ADS220" s="69"/>
      <c r="ADT220" s="69"/>
      <c r="ADU220" s="69"/>
      <c r="ADV220" s="69"/>
      <c r="ADW220" s="69"/>
      <c r="ADX220" s="69"/>
      <c r="ADY220" s="69"/>
      <c r="ADZ220" s="77"/>
      <c r="AEA220" s="69"/>
      <c r="AEB220" s="69"/>
      <c r="AEC220" s="69"/>
      <c r="AED220" s="69"/>
      <c r="AEE220" s="111">
        <f t="shared" si="79"/>
        <v>215</v>
      </c>
      <c r="AEF220" s="109"/>
      <c r="AEG220" s="69"/>
      <c r="AEH220" s="69"/>
      <c r="AEI220" s="69"/>
      <c r="AEJ220" s="69"/>
      <c r="AEK220" s="69"/>
      <c r="AEL220" s="69"/>
      <c r="AEM220" s="69"/>
      <c r="AEN220" s="69"/>
      <c r="AEO220" s="69"/>
      <c r="AEP220" s="69"/>
      <c r="AEQ220" s="69"/>
      <c r="AER220" s="69"/>
      <c r="AES220" s="69"/>
      <c r="AET220" s="69"/>
      <c r="AEU220" s="69"/>
      <c r="AEV220" s="69"/>
      <c r="AEW220" s="69"/>
      <c r="AEX220" s="69"/>
      <c r="AEY220" s="69"/>
      <c r="AEZ220" s="69"/>
      <c r="AFA220" s="69"/>
      <c r="AFB220" s="113"/>
      <c r="AFC220" s="113"/>
      <c r="AFD220" s="113"/>
      <c r="AFE220" s="113"/>
      <c r="AFF220" s="113"/>
      <c r="AFG220" s="113"/>
      <c r="AFH220" s="113"/>
      <c r="AFI220" s="113"/>
      <c r="AFJ220" s="113"/>
      <c r="AFK220" s="113"/>
      <c r="AFL220" s="113"/>
      <c r="AFM220" s="113"/>
      <c r="AFN220" s="113"/>
      <c r="AFO220" s="113"/>
      <c r="AFP220" s="113"/>
      <c r="AFQ220" s="113"/>
      <c r="AFR220" s="113"/>
      <c r="AFS220" s="113"/>
      <c r="AFT220" s="113"/>
      <c r="AFU220" s="113"/>
      <c r="AFV220" s="113"/>
      <c r="AFW220" s="113"/>
      <c r="AFX220" s="113"/>
      <c r="AFY220" s="113"/>
      <c r="AFZ220" s="113"/>
      <c r="AGA220" s="69"/>
      <c r="AGB220" s="69"/>
      <c r="AGC220" s="69"/>
      <c r="AGD220" s="69"/>
      <c r="AGE220" s="69"/>
      <c r="AGF220" s="69"/>
      <c r="AGG220" s="69"/>
      <c r="AGH220" s="69"/>
      <c r="AGI220" s="69"/>
      <c r="AGJ220" s="69"/>
      <c r="AGK220" s="69"/>
      <c r="AGL220" s="69"/>
      <c r="AGM220" s="69"/>
      <c r="AGN220" s="69"/>
      <c r="AGO220" s="69"/>
      <c r="AGP220" s="69"/>
      <c r="AGQ220" s="69"/>
      <c r="AGR220" s="69"/>
      <c r="AGS220" s="69"/>
      <c r="AGT220" s="69"/>
      <c r="AGU220" s="69"/>
      <c r="AGV220" s="69"/>
      <c r="AGW220" s="69"/>
      <c r="AGX220" s="69"/>
      <c r="AGY220" s="69"/>
      <c r="AGZ220" s="69"/>
      <c r="AHA220" s="69"/>
      <c r="AHB220" s="69"/>
      <c r="AHC220" s="69"/>
      <c r="AHD220" s="69"/>
      <c r="AHE220" s="69"/>
      <c r="AHF220" s="69"/>
      <c r="AHG220" s="69"/>
      <c r="AHH220" s="69"/>
      <c r="AHI220" s="69"/>
      <c r="AHJ220" s="69"/>
      <c r="AHK220" s="69"/>
      <c r="AHL220" s="69"/>
      <c r="AHM220" s="69"/>
      <c r="AHN220" s="69"/>
      <c r="AHO220" s="69"/>
      <c r="AHP220" s="69"/>
      <c r="AHQ220" s="69"/>
      <c r="AHR220" s="69"/>
      <c r="AHS220" s="69"/>
      <c r="AHT220" s="69"/>
      <c r="AHU220" s="69"/>
      <c r="AHV220" s="69"/>
      <c r="AHW220" s="69"/>
      <c r="AHX220" s="69"/>
      <c r="AHY220" s="69"/>
      <c r="AHZ220" s="69"/>
      <c r="AIA220" s="69"/>
      <c r="AIB220" s="69"/>
    </row>
    <row r="221" spans="1:912" ht="1.5" customHeight="1" x14ac:dyDescent="0.25">
      <c r="A221" s="77"/>
      <c r="C221" s="69"/>
      <c r="D221" s="69"/>
      <c r="E221" s="77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69"/>
      <c r="ER221" s="69"/>
      <c r="ES221" s="69"/>
      <c r="ET221" s="69"/>
      <c r="EU221" s="69"/>
      <c r="EV221" s="69"/>
      <c r="EW221" s="69"/>
      <c r="EX221" s="69"/>
      <c r="EY221" s="69"/>
      <c r="EZ221" s="69"/>
      <c r="FA221" s="69"/>
      <c r="FB221" s="69"/>
      <c r="FC221" s="69"/>
      <c r="FD221" s="69"/>
      <c r="FE221" s="69"/>
      <c r="FF221" s="69"/>
      <c r="FG221" s="69"/>
      <c r="FH221" s="69"/>
      <c r="FI221" s="69"/>
      <c r="FJ221" s="69"/>
      <c r="FK221" s="69"/>
      <c r="FL221" s="69"/>
      <c r="FM221" s="69"/>
      <c r="FN221" s="69"/>
      <c r="FO221" s="69"/>
      <c r="FP221" s="69"/>
      <c r="FQ221" s="69"/>
      <c r="FR221" s="69"/>
      <c r="FS221" s="69"/>
      <c r="FT221" s="69"/>
      <c r="FU221" s="69"/>
      <c r="FV221" s="69"/>
      <c r="FW221" s="69"/>
      <c r="FX221" s="69"/>
      <c r="FY221" s="69"/>
      <c r="FZ221" s="69"/>
      <c r="GA221" s="69"/>
      <c r="GB221" s="69"/>
      <c r="GC221" s="69"/>
      <c r="GD221" s="69"/>
      <c r="GE221" s="69"/>
      <c r="GF221" s="69"/>
      <c r="GG221" s="69"/>
      <c r="GH221" s="69"/>
      <c r="GI221" s="69"/>
      <c r="GJ221" s="69"/>
      <c r="GK221" s="69"/>
      <c r="GL221" s="69"/>
      <c r="GM221" s="69"/>
      <c r="GN221" s="69"/>
      <c r="GO221" s="69"/>
      <c r="GP221" s="69"/>
      <c r="GQ221" s="69"/>
      <c r="GR221" s="69"/>
      <c r="GS221" s="69"/>
      <c r="GT221" s="69"/>
      <c r="GU221" s="69"/>
      <c r="GV221" s="69"/>
      <c r="GW221" s="69"/>
      <c r="GX221" s="69"/>
      <c r="GY221" s="69"/>
      <c r="GZ221" s="69"/>
      <c r="HA221" s="69"/>
      <c r="HB221" s="69"/>
      <c r="HC221" s="69"/>
      <c r="HD221" s="69"/>
      <c r="HE221" s="69"/>
      <c r="HF221" s="69"/>
      <c r="HG221" s="69"/>
      <c r="HH221" s="69"/>
      <c r="HI221" s="69"/>
      <c r="HJ221" s="69"/>
      <c r="HK221" s="69"/>
      <c r="HL221" s="69"/>
      <c r="HM221" s="69"/>
      <c r="HN221" s="69"/>
      <c r="HO221" s="69"/>
      <c r="HP221" s="69"/>
      <c r="HQ221" s="69"/>
      <c r="HR221" s="69"/>
      <c r="HS221" s="69"/>
      <c r="HT221" s="69"/>
      <c r="HU221" s="69"/>
      <c r="HV221" s="69"/>
      <c r="HW221" s="69"/>
      <c r="HX221" s="69"/>
      <c r="HY221" s="69"/>
      <c r="HZ221" s="69"/>
      <c r="IA221" s="69"/>
      <c r="IB221" s="69"/>
      <c r="IC221" s="69"/>
      <c r="ID221" s="69"/>
      <c r="IE221" s="69"/>
      <c r="IF221" s="69"/>
      <c r="IG221" s="69"/>
      <c r="IH221" s="69"/>
      <c r="II221" s="69"/>
      <c r="IJ221" s="69"/>
      <c r="IK221" s="69"/>
      <c r="IL221" s="69"/>
      <c r="IM221" s="69"/>
      <c r="IN221" s="69"/>
      <c r="IO221" s="69"/>
      <c r="IP221" s="69"/>
      <c r="IQ221" s="69"/>
      <c r="IR221" s="69"/>
      <c r="IS221" s="69"/>
      <c r="IT221" s="69"/>
      <c r="IU221" s="69"/>
      <c r="IV221" s="69"/>
      <c r="IW221" s="69"/>
      <c r="IX221" s="69"/>
      <c r="IY221" s="69"/>
      <c r="IZ221" s="69"/>
      <c r="JA221" s="69"/>
      <c r="JB221" s="69"/>
      <c r="JC221" s="69"/>
      <c r="JD221" s="69"/>
      <c r="JE221" s="69"/>
      <c r="JF221" s="69"/>
      <c r="JG221" s="69"/>
      <c r="JH221" s="69"/>
      <c r="JI221" s="69"/>
      <c r="JJ221" s="69"/>
      <c r="JK221" s="69"/>
      <c r="JL221" s="69"/>
      <c r="JM221" s="69"/>
      <c r="JN221" s="69"/>
      <c r="JO221" s="69"/>
      <c r="JP221" s="69"/>
      <c r="JQ221" s="69"/>
      <c r="JR221" s="69"/>
      <c r="JS221" s="69"/>
      <c r="JT221" s="69"/>
      <c r="JU221" s="69"/>
      <c r="JV221" s="69"/>
      <c r="JW221" s="69"/>
      <c r="JX221" s="69"/>
      <c r="JY221" s="69"/>
      <c r="JZ221" s="69"/>
      <c r="KA221" s="69"/>
      <c r="KB221" s="69"/>
      <c r="KC221" s="69"/>
      <c r="KD221" s="69"/>
      <c r="KE221" s="69"/>
      <c r="KF221" s="69"/>
      <c r="KG221" s="69"/>
      <c r="KH221" s="69"/>
      <c r="KI221" s="69"/>
      <c r="KJ221" s="69"/>
      <c r="KK221" s="69"/>
      <c r="KL221" s="69"/>
      <c r="KM221" s="69"/>
      <c r="KN221" s="69"/>
      <c r="KO221" s="69"/>
      <c r="KP221" s="69"/>
      <c r="KQ221" s="69"/>
      <c r="KR221" s="69"/>
      <c r="KS221" s="69"/>
      <c r="KT221" s="69"/>
      <c r="KU221" s="69"/>
      <c r="KV221" s="69"/>
      <c r="KW221" s="69"/>
      <c r="KX221" s="69"/>
      <c r="KY221" s="69"/>
      <c r="KZ221" s="69"/>
      <c r="LA221" s="69"/>
      <c r="LB221" s="69"/>
      <c r="LC221" s="69"/>
      <c r="LD221" s="69"/>
      <c r="LE221" s="69"/>
      <c r="LF221" s="69"/>
      <c r="LG221" s="69"/>
      <c r="LH221" s="69"/>
      <c r="LI221" s="69"/>
      <c r="LJ221" s="69"/>
      <c r="LK221" s="69"/>
      <c r="LL221" s="69"/>
      <c r="LM221" s="69"/>
      <c r="LN221" s="69"/>
      <c r="LO221" s="69"/>
      <c r="LP221" s="69"/>
      <c r="LQ221" s="69"/>
      <c r="LR221" s="69"/>
      <c r="LS221" s="69"/>
      <c r="LT221" s="69"/>
      <c r="LU221" s="69"/>
      <c r="LV221" s="69"/>
      <c r="LW221" s="69"/>
      <c r="LX221" s="69"/>
      <c r="LY221" s="69"/>
      <c r="LZ221" s="69"/>
      <c r="MA221" s="69"/>
      <c r="MB221" s="69"/>
      <c r="MC221" s="69"/>
      <c r="MD221" s="69"/>
      <c r="ME221" s="69"/>
      <c r="MF221" s="69"/>
      <c r="MG221" s="69"/>
      <c r="MH221" s="69"/>
      <c r="MI221" s="69"/>
      <c r="MJ221" s="69"/>
      <c r="MK221" s="69"/>
      <c r="ML221" s="69"/>
      <c r="MM221" s="69"/>
      <c r="MN221" s="69"/>
      <c r="MO221" s="69"/>
      <c r="MP221" s="69"/>
      <c r="MQ221" s="69"/>
      <c r="MR221" s="69"/>
      <c r="MS221" s="69"/>
      <c r="MT221" s="69"/>
      <c r="MU221" s="69"/>
      <c r="MV221" s="69"/>
      <c r="MW221" s="69"/>
      <c r="MX221" s="69"/>
      <c r="MY221" s="69"/>
      <c r="MZ221" s="69"/>
      <c r="NA221" s="69"/>
      <c r="NB221" s="69"/>
      <c r="NC221" s="69"/>
      <c r="ND221" s="69"/>
      <c r="NE221" s="69"/>
      <c r="NF221" s="69"/>
      <c r="NG221" s="69"/>
      <c r="NH221" s="69"/>
      <c r="NI221" s="69"/>
      <c r="NJ221" s="69"/>
      <c r="NK221" s="69"/>
      <c r="NL221" s="69"/>
      <c r="NM221" s="69"/>
      <c r="NN221" s="69"/>
      <c r="NO221" s="69"/>
      <c r="NP221" s="69"/>
      <c r="NQ221" s="69"/>
      <c r="NR221" s="69"/>
      <c r="NS221" s="69"/>
      <c r="NT221" s="69"/>
      <c r="NU221" s="69"/>
      <c r="NV221" s="69"/>
      <c r="NW221" s="69"/>
      <c r="NX221" s="69"/>
      <c r="NY221" s="69"/>
      <c r="NZ221" s="69"/>
      <c r="OA221" s="69"/>
      <c r="OB221" s="69"/>
      <c r="OC221" s="69"/>
      <c r="OD221" s="69"/>
      <c r="OE221" s="69"/>
      <c r="OF221" s="69"/>
      <c r="OG221" s="69"/>
      <c r="OH221" s="69"/>
      <c r="OI221" s="69"/>
      <c r="OJ221" s="69"/>
      <c r="OK221" s="69"/>
      <c r="OL221" s="69"/>
      <c r="OM221" s="69"/>
      <c r="ON221" s="69"/>
      <c r="OO221" s="69"/>
      <c r="OP221" s="69"/>
      <c r="OQ221" s="69"/>
      <c r="OR221" s="69"/>
      <c r="OS221" s="69"/>
      <c r="OT221" s="69"/>
      <c r="OU221" s="69"/>
      <c r="OV221" s="69"/>
      <c r="OW221" s="69"/>
      <c r="OX221" s="69"/>
      <c r="OY221" s="69"/>
      <c r="OZ221" s="69"/>
      <c r="PA221" s="69"/>
      <c r="PB221" s="69"/>
      <c r="PC221" s="69"/>
      <c r="PD221" s="69"/>
      <c r="PE221" s="69"/>
      <c r="PF221" s="69"/>
      <c r="PG221" s="69"/>
      <c r="PH221" s="69"/>
      <c r="PI221" s="69"/>
      <c r="PJ221" s="69"/>
      <c r="PK221" s="69"/>
      <c r="PL221" s="69"/>
      <c r="PM221" s="69"/>
      <c r="PN221" s="69"/>
      <c r="PO221" s="69"/>
      <c r="PP221" s="69"/>
      <c r="PQ221" s="69"/>
      <c r="PR221" s="69"/>
      <c r="PS221" s="69"/>
      <c r="PT221" s="69"/>
      <c r="PU221" s="69"/>
      <c r="PV221" s="69"/>
      <c r="PW221" s="69"/>
      <c r="PX221" s="69"/>
      <c r="PY221" s="69"/>
      <c r="PZ221" s="69"/>
      <c r="QA221" s="69"/>
      <c r="QB221" s="69"/>
      <c r="QC221" s="69"/>
      <c r="QD221" s="69"/>
      <c r="QE221" s="69"/>
      <c r="QF221" s="69"/>
      <c r="QG221" s="69"/>
      <c r="QH221" s="69"/>
      <c r="QI221" s="69"/>
      <c r="QJ221" s="69"/>
      <c r="QK221" s="69"/>
      <c r="QL221" s="69"/>
      <c r="QM221" s="69"/>
      <c r="QN221" s="69"/>
      <c r="QO221" s="69"/>
      <c r="QP221" s="69"/>
      <c r="QQ221" s="69"/>
      <c r="QR221" s="69"/>
      <c r="QS221" s="69"/>
      <c r="QT221" s="69"/>
      <c r="QU221" s="69"/>
      <c r="QV221" s="69"/>
      <c r="QW221" s="69"/>
      <c r="QX221" s="69"/>
      <c r="QY221" s="69"/>
      <c r="QZ221" s="69"/>
      <c r="RA221" s="69"/>
      <c r="RB221" s="69"/>
      <c r="RC221" s="69"/>
      <c r="RD221" s="69"/>
      <c r="RE221" s="69"/>
      <c r="RF221" s="69"/>
      <c r="RG221" s="69"/>
      <c r="RH221" s="69"/>
      <c r="RI221" s="69"/>
      <c r="RJ221" s="69"/>
      <c r="RK221" s="69"/>
      <c r="RL221" s="69"/>
      <c r="RM221" s="69"/>
      <c r="RN221" s="69"/>
      <c r="RO221" s="69"/>
      <c r="RP221" s="69"/>
      <c r="RQ221" s="69"/>
      <c r="RR221" s="69"/>
      <c r="RS221" s="69"/>
      <c r="RT221" s="69"/>
      <c r="RU221" s="69"/>
      <c r="RV221" s="69"/>
      <c r="RW221" s="69"/>
      <c r="RX221" s="69"/>
      <c r="RY221" s="69"/>
      <c r="RZ221" s="69"/>
      <c r="SA221" s="69"/>
      <c r="SB221" s="69"/>
      <c r="SC221" s="69"/>
      <c r="SD221" s="69"/>
      <c r="SE221" s="69"/>
      <c r="SF221" s="69"/>
      <c r="SG221" s="69"/>
      <c r="SH221" s="69"/>
      <c r="SI221" s="69"/>
      <c r="SJ221" s="69"/>
      <c r="SK221" s="69"/>
      <c r="SL221" s="69"/>
      <c r="SM221" s="69"/>
      <c r="SN221" s="69"/>
      <c r="SO221" s="69"/>
      <c r="SP221" s="69"/>
      <c r="SQ221" s="69"/>
      <c r="SR221" s="69"/>
      <c r="SS221" s="69"/>
      <c r="ST221" s="69"/>
      <c r="SU221" s="69"/>
      <c r="SV221" s="69"/>
      <c r="SW221" s="69"/>
      <c r="SX221" s="69"/>
      <c r="SY221" s="69"/>
      <c r="SZ221" s="69"/>
      <c r="TA221" s="69"/>
      <c r="TB221" s="69"/>
      <c r="TC221" s="69"/>
      <c r="TD221" s="69"/>
      <c r="TE221" s="69"/>
      <c r="TF221" s="69"/>
      <c r="TG221" s="69"/>
      <c r="TH221" s="69"/>
      <c r="TI221" s="69"/>
      <c r="TJ221" s="69"/>
      <c r="TK221" s="69"/>
      <c r="TL221" s="69"/>
      <c r="TM221" s="69"/>
      <c r="TN221" s="69"/>
      <c r="TO221" s="69"/>
      <c r="TP221" s="69"/>
      <c r="TQ221" s="69"/>
      <c r="TR221" s="69"/>
      <c r="TS221" s="69"/>
      <c r="TT221" s="69"/>
      <c r="TU221" s="69"/>
      <c r="TV221" s="69"/>
      <c r="TW221" s="69"/>
      <c r="TX221" s="69"/>
      <c r="TY221" s="69"/>
      <c r="TZ221" s="69"/>
      <c r="UA221" s="69"/>
      <c r="UB221" s="69"/>
      <c r="UC221" s="69"/>
      <c r="UD221" s="69"/>
      <c r="UE221" s="69"/>
      <c r="UF221" s="69"/>
      <c r="UG221" s="69"/>
      <c r="UH221" s="69"/>
      <c r="UI221" s="69"/>
      <c r="UJ221" s="69"/>
      <c r="UK221" s="69"/>
      <c r="UL221" s="69"/>
      <c r="UM221" s="69"/>
      <c r="UN221" s="69"/>
      <c r="UO221" s="69"/>
      <c r="UP221" s="69"/>
      <c r="UQ221" s="69"/>
      <c r="UR221" s="69"/>
      <c r="US221" s="69"/>
      <c r="UT221" s="69"/>
      <c r="UU221" s="69"/>
      <c r="UV221" s="69"/>
      <c r="UW221" s="69"/>
      <c r="UX221" s="69"/>
      <c r="UY221" s="69"/>
      <c r="UZ221" s="69"/>
      <c r="VA221" s="69"/>
      <c r="VB221" s="69"/>
      <c r="VC221" s="69"/>
      <c r="VD221" s="69"/>
      <c r="VE221" s="69"/>
      <c r="VF221" s="69"/>
      <c r="VG221" s="69"/>
      <c r="VH221" s="69"/>
      <c r="VI221" s="69"/>
      <c r="VJ221" s="69"/>
      <c r="VK221" s="69"/>
      <c r="VL221" s="69"/>
      <c r="VM221" s="69"/>
      <c r="VN221" s="69"/>
      <c r="VO221" s="69"/>
      <c r="VP221" s="69"/>
      <c r="VQ221" s="69"/>
      <c r="VR221" s="69"/>
      <c r="VS221" s="69"/>
      <c r="VT221" s="69"/>
      <c r="VU221" s="69"/>
      <c r="VV221" s="69"/>
      <c r="VW221" s="69"/>
      <c r="VX221" s="69"/>
      <c r="VY221" s="69"/>
      <c r="VZ221" s="69"/>
      <c r="WA221" s="69"/>
      <c r="WB221" s="69"/>
      <c r="WC221" s="69"/>
      <c r="WD221" s="69"/>
      <c r="WE221" s="69"/>
      <c r="WF221" s="69"/>
      <c r="WG221" s="69"/>
      <c r="WH221" s="69"/>
      <c r="WI221" s="69"/>
      <c r="WJ221" s="69"/>
      <c r="WK221" s="69"/>
      <c r="WL221" s="69"/>
      <c r="WM221" s="69"/>
      <c r="WN221" s="69"/>
      <c r="WO221" s="69"/>
      <c r="WP221" s="69"/>
      <c r="WQ221" s="69"/>
      <c r="WR221" s="69"/>
      <c r="WS221" s="69"/>
      <c r="WT221" s="69"/>
      <c r="WU221" s="69"/>
      <c r="WV221" s="69"/>
      <c r="WW221" s="69"/>
      <c r="WX221" s="69"/>
      <c r="WY221" s="69"/>
      <c r="WZ221" s="69"/>
      <c r="XA221" s="69"/>
      <c r="XB221" s="69"/>
      <c r="XC221" s="69"/>
      <c r="XD221" s="69"/>
      <c r="XE221" s="69"/>
      <c r="XF221" s="69"/>
      <c r="XG221" s="69"/>
      <c r="XH221" s="69"/>
      <c r="XI221" s="69"/>
      <c r="XJ221" s="69"/>
      <c r="XK221" s="69"/>
      <c r="XL221" s="69"/>
      <c r="XM221" s="69"/>
      <c r="XN221" s="69"/>
      <c r="XO221" s="69"/>
      <c r="XP221" s="69"/>
      <c r="XQ221" s="69"/>
      <c r="XR221" s="69"/>
      <c r="XS221" s="69"/>
      <c r="XT221" s="69"/>
      <c r="XU221" s="69"/>
      <c r="XV221" s="69"/>
      <c r="XW221" s="69"/>
      <c r="XX221" s="69"/>
      <c r="XY221" s="69"/>
      <c r="XZ221" s="69"/>
      <c r="YA221" s="69"/>
      <c r="YB221" s="69"/>
      <c r="YC221" s="69"/>
      <c r="YD221" s="69"/>
      <c r="YE221" s="69"/>
      <c r="YF221" s="69"/>
      <c r="YG221" s="69"/>
      <c r="YH221" s="69"/>
      <c r="YI221" s="69"/>
      <c r="YJ221" s="69"/>
      <c r="YK221" s="69"/>
      <c r="YL221" s="69"/>
      <c r="YM221" s="69"/>
      <c r="YN221" s="69"/>
      <c r="YO221" s="69"/>
      <c r="YP221" s="69"/>
      <c r="YQ221" s="69"/>
      <c r="YR221" s="69"/>
      <c r="YS221" s="69"/>
      <c r="YT221" s="69"/>
      <c r="YU221" s="69"/>
      <c r="YV221" s="69"/>
      <c r="YW221" s="69"/>
      <c r="YX221" s="69"/>
      <c r="YY221" s="69"/>
      <c r="YZ221" s="69"/>
      <c r="ZA221" s="69"/>
      <c r="ZB221" s="69"/>
      <c r="ZC221" s="69"/>
      <c r="ZD221" s="69"/>
      <c r="ZE221" s="69"/>
      <c r="ZF221" s="69"/>
      <c r="ZG221" s="69"/>
      <c r="ZH221" s="69"/>
      <c r="ZI221" s="69"/>
      <c r="ZJ221" s="69"/>
      <c r="ZK221" s="69"/>
      <c r="ZL221" s="69"/>
      <c r="ZM221" s="69"/>
      <c r="ZN221" s="69"/>
      <c r="ZO221" s="69"/>
      <c r="ZP221" s="69"/>
      <c r="ZQ221" s="69"/>
      <c r="ZR221" s="69"/>
      <c r="ZS221" s="69"/>
      <c r="ZT221" s="69"/>
      <c r="ZU221" s="69"/>
      <c r="ZV221" s="69"/>
      <c r="ZW221" s="69"/>
      <c r="ZX221" s="69"/>
      <c r="ZY221" s="69"/>
      <c r="ZZ221" s="69"/>
      <c r="AAA221" s="69"/>
      <c r="AAB221" s="69"/>
      <c r="AAC221" s="69"/>
      <c r="AAD221" s="69"/>
      <c r="AAE221" s="69"/>
      <c r="AAF221" s="69"/>
      <c r="AAG221" s="69"/>
      <c r="AAH221" s="69"/>
      <c r="AAI221" s="69"/>
      <c r="AAJ221" s="69"/>
      <c r="AAK221" s="69"/>
      <c r="AAL221" s="69"/>
      <c r="AAM221" s="69"/>
      <c r="AAN221" s="69"/>
      <c r="AAO221" s="69"/>
      <c r="AAP221" s="69"/>
      <c r="AAQ221" s="69"/>
      <c r="AAR221" s="69"/>
      <c r="AAS221" s="69"/>
      <c r="AAT221" s="69"/>
      <c r="AAU221" s="69"/>
      <c r="AAV221" s="69"/>
      <c r="AAW221" s="69"/>
      <c r="AAX221" s="69"/>
      <c r="AAY221" s="69"/>
      <c r="AAZ221" s="69"/>
      <c r="ABA221" s="69"/>
      <c r="ABB221" s="69"/>
      <c r="ABC221" s="69"/>
      <c r="ABD221" s="69"/>
      <c r="ABE221" s="69"/>
      <c r="ABF221" s="69"/>
      <c r="ABG221" s="69"/>
      <c r="ABH221" s="69"/>
      <c r="ABI221" s="69"/>
      <c r="ABJ221" s="69"/>
      <c r="ABK221" s="69"/>
      <c r="ABL221" s="69"/>
      <c r="ABM221" s="69"/>
      <c r="ABN221" s="69"/>
      <c r="ABO221" s="69"/>
      <c r="ABP221" s="69"/>
      <c r="ABQ221" s="69"/>
      <c r="ABR221" s="69"/>
      <c r="ABS221" s="69"/>
      <c r="ABT221" s="69"/>
      <c r="ABU221" s="69"/>
      <c r="ABV221" s="69"/>
      <c r="ABW221" s="69"/>
      <c r="ABX221" s="69"/>
      <c r="ABY221" s="69"/>
      <c r="ABZ221" s="69"/>
      <c r="ACA221" s="69"/>
      <c r="ACB221" s="69"/>
      <c r="ACC221" s="69"/>
      <c r="ACD221" s="69"/>
      <c r="ACE221" s="69"/>
      <c r="ACF221" s="69"/>
      <c r="ACG221" s="69"/>
      <c r="ACH221" s="69"/>
      <c r="ACI221" s="69"/>
      <c r="ACJ221" s="69"/>
      <c r="ACK221" s="69"/>
      <c r="ACL221" s="69"/>
      <c r="ACM221" s="69"/>
      <c r="ACN221" s="69"/>
      <c r="ACO221" s="69"/>
      <c r="ACP221" s="69"/>
      <c r="ACQ221" s="69"/>
      <c r="ACR221" s="69"/>
      <c r="ACS221" s="69"/>
      <c r="ACT221" s="69"/>
      <c r="ACU221" s="69"/>
      <c r="ACV221" s="69"/>
      <c r="ACW221" s="69"/>
      <c r="ACX221" s="69"/>
      <c r="ACY221" s="69"/>
      <c r="ACZ221" s="69"/>
      <c r="ADA221" s="69"/>
      <c r="ADB221" s="69"/>
      <c r="ADC221" s="69"/>
      <c r="ADD221" s="69"/>
      <c r="ADE221" s="69"/>
      <c r="ADF221" s="69"/>
      <c r="ADG221" s="69"/>
      <c r="ADH221" s="69"/>
      <c r="ADI221" s="69"/>
      <c r="ADJ221" s="69"/>
      <c r="ADK221" s="69"/>
      <c r="ADL221" s="69"/>
      <c r="ADM221" s="69"/>
      <c r="ADN221" s="69"/>
      <c r="ADO221" s="69"/>
      <c r="ADP221" s="69"/>
      <c r="ADQ221" s="69"/>
      <c r="ADR221" s="69"/>
      <c r="ADS221" s="69"/>
      <c r="ADT221" s="69"/>
      <c r="ADU221" s="69"/>
      <c r="ADV221" s="69"/>
      <c r="ADW221" s="69"/>
      <c r="ADX221" s="69"/>
      <c r="ADY221" s="69"/>
      <c r="ADZ221" s="77"/>
      <c r="AEA221" s="69"/>
      <c r="AEB221" s="69"/>
      <c r="AEC221" s="69"/>
      <c r="AED221" s="69"/>
      <c r="AEE221" s="111">
        <f t="shared" si="79"/>
        <v>216</v>
      </c>
      <c r="AEF221" s="109"/>
      <c r="AEG221" s="69"/>
      <c r="AEH221" s="69"/>
      <c r="AEI221" s="69"/>
      <c r="AEJ221" s="69"/>
      <c r="AEK221" s="69"/>
      <c r="AEL221" s="69"/>
      <c r="AEM221" s="69"/>
      <c r="AEN221" s="69"/>
      <c r="AEO221" s="69"/>
      <c r="AEP221" s="69"/>
      <c r="AEQ221" s="69"/>
      <c r="AER221" s="69"/>
      <c r="AES221" s="69"/>
      <c r="AET221" s="69"/>
      <c r="AEU221" s="69"/>
      <c r="AEV221" s="69"/>
      <c r="AEW221" s="69"/>
      <c r="AEX221" s="69"/>
      <c r="AEY221" s="69"/>
      <c r="AEZ221" s="69"/>
      <c r="AFA221" s="69"/>
      <c r="AFB221" s="113"/>
      <c r="AFC221" s="113"/>
      <c r="AFD221" s="113"/>
      <c r="AFE221" s="113"/>
      <c r="AFF221" s="113"/>
      <c r="AFG221" s="113"/>
      <c r="AFH221" s="113"/>
      <c r="AFI221" s="113"/>
      <c r="AFJ221" s="113"/>
      <c r="AFK221" s="113"/>
      <c r="AFL221" s="113"/>
      <c r="AFM221" s="113"/>
      <c r="AFN221" s="113"/>
      <c r="AFO221" s="113"/>
      <c r="AFP221" s="113"/>
      <c r="AFQ221" s="113"/>
      <c r="AFR221" s="113"/>
      <c r="AFS221" s="113"/>
      <c r="AFT221" s="113"/>
      <c r="AFU221" s="113"/>
      <c r="AFV221" s="113"/>
      <c r="AFW221" s="113"/>
      <c r="AFX221" s="113"/>
      <c r="AFY221" s="113"/>
      <c r="AFZ221" s="113"/>
      <c r="AGA221" s="69"/>
      <c r="AGB221" s="69"/>
      <c r="AGC221" s="69"/>
      <c r="AGD221" s="69"/>
      <c r="AGE221" s="69"/>
      <c r="AGF221" s="69"/>
      <c r="AGG221" s="69"/>
      <c r="AGH221" s="69"/>
      <c r="AGI221" s="69"/>
      <c r="AGJ221" s="69"/>
      <c r="AGK221" s="69"/>
      <c r="AGL221" s="69"/>
      <c r="AGM221" s="69"/>
      <c r="AGN221" s="69"/>
      <c r="AGO221" s="69"/>
      <c r="AGP221" s="69"/>
      <c r="AGQ221" s="69"/>
      <c r="AGR221" s="69"/>
      <c r="AGS221" s="69"/>
      <c r="AGT221" s="69"/>
      <c r="AGU221" s="69"/>
      <c r="AGV221" s="69"/>
      <c r="AGW221" s="69"/>
      <c r="AGX221" s="69"/>
      <c r="AGY221" s="69"/>
      <c r="AGZ221" s="69"/>
      <c r="AHA221" s="69"/>
      <c r="AHB221" s="69"/>
      <c r="AHC221" s="69"/>
      <c r="AHD221" s="69"/>
      <c r="AHE221" s="69"/>
      <c r="AHF221" s="69"/>
      <c r="AHG221" s="69"/>
      <c r="AHH221" s="69"/>
      <c r="AHI221" s="69"/>
      <c r="AHJ221" s="69"/>
      <c r="AHK221" s="69"/>
      <c r="AHL221" s="69"/>
      <c r="AHM221" s="69"/>
      <c r="AHN221" s="69"/>
      <c r="AHO221" s="69"/>
      <c r="AHP221" s="69"/>
      <c r="AHQ221" s="69"/>
      <c r="AHR221" s="69"/>
      <c r="AHS221" s="69"/>
      <c r="AHT221" s="69"/>
      <c r="AHU221" s="69"/>
      <c r="AHV221" s="69"/>
      <c r="AHW221" s="69"/>
      <c r="AHX221" s="69"/>
      <c r="AHY221" s="69"/>
      <c r="AHZ221" s="69"/>
      <c r="AIA221" s="69"/>
      <c r="AIB221" s="69"/>
    </row>
    <row r="222" spans="1:912" ht="1.5" customHeight="1" x14ac:dyDescent="0.25">
      <c r="A222" s="77"/>
      <c r="C222" s="69"/>
      <c r="D222" s="69"/>
      <c r="E222" s="77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69"/>
      <c r="ER222" s="69"/>
      <c r="ES222" s="69"/>
      <c r="ET222" s="69"/>
      <c r="EU222" s="69"/>
      <c r="EV222" s="69"/>
      <c r="EW222" s="69"/>
      <c r="EX222" s="69"/>
      <c r="EY222" s="69"/>
      <c r="EZ222" s="69"/>
      <c r="FA222" s="69"/>
      <c r="FB222" s="69"/>
      <c r="FC222" s="69"/>
      <c r="FD222" s="69"/>
      <c r="FE222" s="69"/>
      <c r="FF222" s="69"/>
      <c r="FG222" s="69"/>
      <c r="FH222" s="69"/>
      <c r="FI222" s="69"/>
      <c r="FJ222" s="69"/>
      <c r="FK222" s="69"/>
      <c r="FL222" s="69"/>
      <c r="FM222" s="69"/>
      <c r="FN222" s="69"/>
      <c r="FO222" s="69"/>
      <c r="FP222" s="69"/>
      <c r="FQ222" s="69"/>
      <c r="FR222" s="69"/>
      <c r="FS222" s="69"/>
      <c r="FT222" s="69"/>
      <c r="FU222" s="69"/>
      <c r="FV222" s="69"/>
      <c r="FW222" s="69"/>
      <c r="FX222" s="69"/>
      <c r="FY222" s="69"/>
      <c r="FZ222" s="69"/>
      <c r="GA222" s="69"/>
      <c r="GB222" s="69"/>
      <c r="GC222" s="69"/>
      <c r="GD222" s="69"/>
      <c r="GE222" s="69"/>
      <c r="GF222" s="69"/>
      <c r="GG222" s="69"/>
      <c r="GH222" s="69"/>
      <c r="GI222" s="69"/>
      <c r="GJ222" s="69"/>
      <c r="GK222" s="69"/>
      <c r="GL222" s="69"/>
      <c r="GM222" s="69"/>
      <c r="GN222" s="69"/>
      <c r="GO222" s="69"/>
      <c r="GP222" s="69"/>
      <c r="GQ222" s="69"/>
      <c r="GR222" s="69"/>
      <c r="GS222" s="69"/>
      <c r="GT222" s="69"/>
      <c r="GU222" s="69"/>
      <c r="GV222" s="69"/>
      <c r="GW222" s="69"/>
      <c r="GX222" s="69"/>
      <c r="GY222" s="69"/>
      <c r="GZ222" s="69"/>
      <c r="HA222" s="69"/>
      <c r="HB222" s="69"/>
      <c r="HC222" s="69"/>
      <c r="HD222" s="69"/>
      <c r="HE222" s="69"/>
      <c r="HF222" s="69"/>
      <c r="HG222" s="69"/>
      <c r="HH222" s="69"/>
      <c r="HI222" s="69"/>
      <c r="HJ222" s="69"/>
      <c r="HK222" s="69"/>
      <c r="HL222" s="69"/>
      <c r="HM222" s="69"/>
      <c r="HN222" s="69"/>
      <c r="HO222" s="69"/>
      <c r="HP222" s="69"/>
      <c r="HQ222" s="69"/>
      <c r="HR222" s="69"/>
      <c r="HS222" s="69"/>
      <c r="HT222" s="69"/>
      <c r="HU222" s="69"/>
      <c r="HV222" s="69"/>
      <c r="HW222" s="69"/>
      <c r="HX222" s="69"/>
      <c r="HY222" s="69"/>
      <c r="HZ222" s="69"/>
      <c r="IA222" s="69"/>
      <c r="IB222" s="69"/>
      <c r="IC222" s="69"/>
      <c r="ID222" s="69"/>
      <c r="IE222" s="69"/>
      <c r="IF222" s="69"/>
      <c r="IG222" s="69"/>
      <c r="IH222" s="69"/>
      <c r="II222" s="69"/>
      <c r="IJ222" s="69"/>
      <c r="IK222" s="69"/>
      <c r="IL222" s="69"/>
      <c r="IM222" s="69"/>
      <c r="IN222" s="69"/>
      <c r="IO222" s="69"/>
      <c r="IP222" s="69"/>
      <c r="IQ222" s="69"/>
      <c r="IR222" s="69"/>
      <c r="IS222" s="69"/>
      <c r="IT222" s="69"/>
      <c r="IU222" s="69"/>
      <c r="IV222" s="69"/>
      <c r="IW222" s="69"/>
      <c r="IX222" s="69"/>
      <c r="IY222" s="69"/>
      <c r="IZ222" s="69"/>
      <c r="JA222" s="69"/>
      <c r="JB222" s="69"/>
      <c r="JC222" s="69"/>
      <c r="JD222" s="69"/>
      <c r="JE222" s="69"/>
      <c r="JF222" s="69"/>
      <c r="JG222" s="69"/>
      <c r="JH222" s="69"/>
      <c r="JI222" s="69"/>
      <c r="JJ222" s="69"/>
      <c r="JK222" s="69"/>
      <c r="JL222" s="69"/>
      <c r="JM222" s="69"/>
      <c r="JN222" s="69"/>
      <c r="JO222" s="69"/>
      <c r="JP222" s="69"/>
      <c r="JQ222" s="69"/>
      <c r="JR222" s="69"/>
      <c r="JS222" s="69"/>
      <c r="JT222" s="69"/>
      <c r="JU222" s="69"/>
      <c r="JV222" s="69"/>
      <c r="JW222" s="69"/>
      <c r="JX222" s="69"/>
      <c r="JY222" s="69"/>
      <c r="JZ222" s="69"/>
      <c r="KA222" s="69"/>
      <c r="KB222" s="69"/>
      <c r="KC222" s="69"/>
      <c r="KD222" s="69"/>
      <c r="KE222" s="69"/>
      <c r="KF222" s="69"/>
      <c r="KG222" s="69"/>
      <c r="KH222" s="69"/>
      <c r="KI222" s="69"/>
      <c r="KJ222" s="69"/>
      <c r="KK222" s="69"/>
      <c r="KL222" s="69"/>
      <c r="KM222" s="69"/>
      <c r="KN222" s="69"/>
      <c r="KO222" s="69"/>
      <c r="KP222" s="69"/>
      <c r="KQ222" s="69"/>
      <c r="KR222" s="69"/>
      <c r="KS222" s="69"/>
      <c r="KT222" s="69"/>
      <c r="KU222" s="69"/>
      <c r="KV222" s="69"/>
      <c r="KW222" s="69"/>
      <c r="KX222" s="69"/>
      <c r="KY222" s="69"/>
      <c r="KZ222" s="69"/>
      <c r="LA222" s="69"/>
      <c r="LB222" s="69"/>
      <c r="LC222" s="69"/>
      <c r="LD222" s="69"/>
      <c r="LE222" s="69"/>
      <c r="LF222" s="69"/>
      <c r="LG222" s="69"/>
      <c r="LH222" s="69"/>
      <c r="LI222" s="69"/>
      <c r="LJ222" s="69"/>
      <c r="LK222" s="69"/>
      <c r="LL222" s="69"/>
      <c r="LM222" s="69"/>
      <c r="LN222" s="69"/>
      <c r="LO222" s="69"/>
      <c r="LP222" s="69"/>
      <c r="LQ222" s="69"/>
      <c r="LR222" s="69"/>
      <c r="LS222" s="69"/>
      <c r="LT222" s="69"/>
      <c r="LU222" s="69"/>
      <c r="LV222" s="69"/>
      <c r="LW222" s="69"/>
      <c r="LX222" s="69"/>
      <c r="LY222" s="69"/>
      <c r="LZ222" s="69"/>
      <c r="MA222" s="69"/>
      <c r="MB222" s="69"/>
      <c r="MC222" s="69"/>
      <c r="MD222" s="69"/>
      <c r="ME222" s="69"/>
      <c r="MF222" s="69"/>
      <c r="MG222" s="69"/>
      <c r="MH222" s="69"/>
      <c r="MI222" s="69"/>
      <c r="MJ222" s="69"/>
      <c r="MK222" s="69"/>
      <c r="ML222" s="69"/>
      <c r="MM222" s="69"/>
      <c r="MN222" s="69"/>
      <c r="MO222" s="69"/>
      <c r="MP222" s="69"/>
      <c r="MQ222" s="69"/>
      <c r="MR222" s="69"/>
      <c r="MS222" s="69"/>
      <c r="MT222" s="69"/>
      <c r="MU222" s="69"/>
      <c r="MV222" s="69"/>
      <c r="MW222" s="69"/>
      <c r="MX222" s="69"/>
      <c r="MY222" s="69"/>
      <c r="MZ222" s="69"/>
      <c r="NA222" s="69"/>
      <c r="NB222" s="69"/>
      <c r="NC222" s="69"/>
      <c r="ND222" s="69"/>
      <c r="NE222" s="69"/>
      <c r="NF222" s="69"/>
      <c r="NG222" s="69"/>
      <c r="NH222" s="69"/>
      <c r="NI222" s="69"/>
      <c r="NJ222" s="69"/>
      <c r="NK222" s="69"/>
      <c r="NL222" s="69"/>
      <c r="NM222" s="69"/>
      <c r="NN222" s="69"/>
      <c r="NO222" s="69"/>
      <c r="NP222" s="69"/>
      <c r="NQ222" s="69"/>
      <c r="NR222" s="69"/>
      <c r="NS222" s="69"/>
      <c r="NT222" s="69"/>
      <c r="NU222" s="69"/>
      <c r="NV222" s="69"/>
      <c r="NW222" s="69"/>
      <c r="NX222" s="69"/>
      <c r="NY222" s="69"/>
      <c r="NZ222" s="69"/>
      <c r="OA222" s="69"/>
      <c r="OB222" s="69"/>
      <c r="OC222" s="69"/>
      <c r="OD222" s="69"/>
      <c r="OE222" s="69"/>
      <c r="OF222" s="69"/>
      <c r="OG222" s="69"/>
      <c r="OH222" s="69"/>
      <c r="OI222" s="69"/>
      <c r="OJ222" s="69"/>
      <c r="OK222" s="69"/>
      <c r="OL222" s="69"/>
      <c r="OM222" s="69"/>
      <c r="ON222" s="69"/>
      <c r="OO222" s="69"/>
      <c r="OP222" s="69"/>
      <c r="OQ222" s="69"/>
      <c r="OR222" s="69"/>
      <c r="OS222" s="69"/>
      <c r="OT222" s="69"/>
      <c r="OU222" s="69"/>
      <c r="OV222" s="69"/>
      <c r="OW222" s="69"/>
      <c r="OX222" s="69"/>
      <c r="OY222" s="69"/>
      <c r="OZ222" s="69"/>
      <c r="PA222" s="69"/>
      <c r="PB222" s="69"/>
      <c r="PC222" s="69"/>
      <c r="PD222" s="69"/>
      <c r="PE222" s="69"/>
      <c r="PF222" s="69"/>
      <c r="PG222" s="69"/>
      <c r="PH222" s="69"/>
      <c r="PI222" s="69"/>
      <c r="PJ222" s="69"/>
      <c r="PK222" s="69"/>
      <c r="PL222" s="69"/>
      <c r="PM222" s="69"/>
      <c r="PN222" s="69"/>
      <c r="PO222" s="69"/>
      <c r="PP222" s="69"/>
      <c r="PQ222" s="69"/>
      <c r="PR222" s="69"/>
      <c r="PS222" s="69"/>
      <c r="PT222" s="69"/>
      <c r="PU222" s="69"/>
      <c r="PV222" s="69"/>
      <c r="PW222" s="69"/>
      <c r="PX222" s="69"/>
      <c r="PY222" s="69"/>
      <c r="PZ222" s="69"/>
      <c r="QA222" s="69"/>
      <c r="QB222" s="69"/>
      <c r="QC222" s="69"/>
      <c r="QD222" s="69"/>
      <c r="QE222" s="69"/>
      <c r="QF222" s="69"/>
      <c r="QG222" s="69"/>
      <c r="QH222" s="69"/>
      <c r="QI222" s="69"/>
      <c r="QJ222" s="69"/>
      <c r="QK222" s="69"/>
      <c r="QL222" s="69"/>
      <c r="QM222" s="69"/>
      <c r="QN222" s="69"/>
      <c r="QO222" s="69"/>
      <c r="QP222" s="69"/>
      <c r="QQ222" s="69"/>
      <c r="QR222" s="69"/>
      <c r="QS222" s="69"/>
      <c r="QT222" s="69"/>
      <c r="QU222" s="69"/>
      <c r="QV222" s="69"/>
      <c r="QW222" s="69"/>
      <c r="QX222" s="69"/>
      <c r="QY222" s="69"/>
      <c r="QZ222" s="69"/>
      <c r="RA222" s="69"/>
      <c r="RB222" s="69"/>
      <c r="RC222" s="69"/>
      <c r="RD222" s="69"/>
      <c r="RE222" s="69"/>
      <c r="RF222" s="69"/>
      <c r="RG222" s="69"/>
      <c r="RH222" s="69"/>
      <c r="RI222" s="69"/>
      <c r="RJ222" s="69"/>
      <c r="RK222" s="69"/>
      <c r="RL222" s="69"/>
      <c r="RM222" s="69"/>
      <c r="RN222" s="69"/>
      <c r="RO222" s="69"/>
      <c r="RP222" s="69"/>
      <c r="RQ222" s="69"/>
      <c r="RR222" s="69"/>
      <c r="RS222" s="69"/>
      <c r="RT222" s="69"/>
      <c r="RU222" s="69"/>
      <c r="RV222" s="69"/>
      <c r="RW222" s="69"/>
      <c r="RX222" s="69"/>
      <c r="RY222" s="69"/>
      <c r="RZ222" s="69"/>
      <c r="SA222" s="69"/>
      <c r="SB222" s="69"/>
      <c r="SC222" s="69"/>
      <c r="SD222" s="69"/>
      <c r="SE222" s="69"/>
      <c r="SF222" s="69"/>
      <c r="SG222" s="69"/>
      <c r="SH222" s="69"/>
      <c r="SI222" s="69"/>
      <c r="SJ222" s="69"/>
      <c r="SK222" s="69"/>
      <c r="SL222" s="69"/>
      <c r="SM222" s="69"/>
      <c r="SN222" s="69"/>
      <c r="SO222" s="69"/>
      <c r="SP222" s="69"/>
      <c r="SQ222" s="69"/>
      <c r="SR222" s="69"/>
      <c r="SS222" s="69"/>
      <c r="ST222" s="69"/>
      <c r="SU222" s="69"/>
      <c r="SV222" s="69"/>
      <c r="SW222" s="69"/>
      <c r="SX222" s="69"/>
      <c r="SY222" s="69"/>
      <c r="SZ222" s="69"/>
      <c r="TA222" s="69"/>
      <c r="TB222" s="69"/>
      <c r="TC222" s="69"/>
      <c r="TD222" s="69"/>
      <c r="TE222" s="69"/>
      <c r="TF222" s="69"/>
      <c r="TG222" s="69"/>
      <c r="TH222" s="69"/>
      <c r="TI222" s="69"/>
      <c r="TJ222" s="69"/>
      <c r="TK222" s="69"/>
      <c r="TL222" s="69"/>
      <c r="TM222" s="69"/>
      <c r="TN222" s="69"/>
      <c r="TO222" s="69"/>
      <c r="TP222" s="69"/>
      <c r="TQ222" s="69"/>
      <c r="TR222" s="69"/>
      <c r="TS222" s="69"/>
      <c r="TT222" s="69"/>
      <c r="TU222" s="69"/>
      <c r="TV222" s="69"/>
      <c r="TW222" s="69"/>
      <c r="TX222" s="69"/>
      <c r="TY222" s="69"/>
      <c r="TZ222" s="69"/>
      <c r="UA222" s="69"/>
      <c r="UB222" s="69"/>
      <c r="UC222" s="69"/>
      <c r="UD222" s="69"/>
      <c r="UE222" s="69"/>
      <c r="UF222" s="69"/>
      <c r="UG222" s="69"/>
      <c r="UH222" s="69"/>
      <c r="UI222" s="69"/>
      <c r="UJ222" s="69"/>
      <c r="UK222" s="69"/>
      <c r="UL222" s="69"/>
      <c r="UM222" s="69"/>
      <c r="UN222" s="69"/>
      <c r="UO222" s="69"/>
      <c r="UP222" s="69"/>
      <c r="UQ222" s="69"/>
      <c r="UR222" s="69"/>
      <c r="US222" s="69"/>
      <c r="UT222" s="69"/>
      <c r="UU222" s="69"/>
      <c r="UV222" s="69"/>
      <c r="UW222" s="69"/>
      <c r="UX222" s="69"/>
      <c r="UY222" s="69"/>
      <c r="UZ222" s="69"/>
      <c r="VA222" s="69"/>
      <c r="VB222" s="69"/>
      <c r="VC222" s="69"/>
      <c r="VD222" s="69"/>
      <c r="VE222" s="69"/>
      <c r="VF222" s="69"/>
      <c r="VG222" s="69"/>
      <c r="VH222" s="69"/>
      <c r="VI222" s="69"/>
      <c r="VJ222" s="69"/>
      <c r="VK222" s="69"/>
      <c r="VL222" s="69"/>
      <c r="VM222" s="69"/>
      <c r="VN222" s="69"/>
      <c r="VO222" s="69"/>
      <c r="VP222" s="69"/>
      <c r="VQ222" s="69"/>
      <c r="VR222" s="69"/>
      <c r="VS222" s="69"/>
      <c r="VT222" s="69"/>
      <c r="VU222" s="69"/>
      <c r="VV222" s="69"/>
      <c r="VW222" s="69"/>
      <c r="VX222" s="69"/>
      <c r="VY222" s="69"/>
      <c r="VZ222" s="69"/>
      <c r="WA222" s="69"/>
      <c r="WB222" s="69"/>
      <c r="WC222" s="69"/>
      <c r="WD222" s="69"/>
      <c r="WE222" s="69"/>
      <c r="WF222" s="69"/>
      <c r="WG222" s="69"/>
      <c r="WH222" s="69"/>
      <c r="WI222" s="69"/>
      <c r="WJ222" s="69"/>
      <c r="WK222" s="69"/>
      <c r="WL222" s="69"/>
      <c r="WM222" s="69"/>
      <c r="WN222" s="69"/>
      <c r="WO222" s="69"/>
      <c r="WP222" s="69"/>
      <c r="WQ222" s="69"/>
      <c r="WR222" s="69"/>
      <c r="WS222" s="69"/>
      <c r="WT222" s="69"/>
      <c r="WU222" s="69"/>
      <c r="WV222" s="69"/>
      <c r="WW222" s="69"/>
      <c r="WX222" s="69"/>
      <c r="WY222" s="69"/>
      <c r="WZ222" s="69"/>
      <c r="XA222" s="69"/>
      <c r="XB222" s="69"/>
      <c r="XC222" s="69"/>
      <c r="XD222" s="69"/>
      <c r="XE222" s="69"/>
      <c r="XF222" s="69"/>
      <c r="XG222" s="69"/>
      <c r="XH222" s="69"/>
      <c r="XI222" s="69"/>
      <c r="XJ222" s="69"/>
      <c r="XK222" s="69"/>
      <c r="XL222" s="69"/>
      <c r="XM222" s="69"/>
      <c r="XN222" s="69"/>
      <c r="XO222" s="69"/>
      <c r="XP222" s="69"/>
      <c r="XQ222" s="69"/>
      <c r="XR222" s="69"/>
      <c r="XS222" s="69"/>
      <c r="XT222" s="69"/>
      <c r="XU222" s="69"/>
      <c r="XV222" s="69"/>
      <c r="XW222" s="69"/>
      <c r="XX222" s="69"/>
      <c r="XY222" s="69"/>
      <c r="XZ222" s="69"/>
      <c r="YA222" s="69"/>
      <c r="YB222" s="69"/>
      <c r="YC222" s="69"/>
      <c r="YD222" s="69"/>
      <c r="YE222" s="69"/>
      <c r="YF222" s="69"/>
      <c r="YG222" s="69"/>
      <c r="YH222" s="69"/>
      <c r="YI222" s="69"/>
      <c r="YJ222" s="69"/>
      <c r="YK222" s="69"/>
      <c r="YL222" s="69"/>
      <c r="YM222" s="69"/>
      <c r="YN222" s="69"/>
      <c r="YO222" s="69"/>
      <c r="YP222" s="69"/>
      <c r="YQ222" s="69"/>
      <c r="YR222" s="69"/>
      <c r="YS222" s="69"/>
      <c r="YT222" s="69"/>
      <c r="YU222" s="69"/>
      <c r="YV222" s="69"/>
      <c r="YW222" s="69"/>
      <c r="YX222" s="69"/>
      <c r="YY222" s="69"/>
      <c r="YZ222" s="69"/>
      <c r="ZA222" s="69"/>
      <c r="ZB222" s="69"/>
      <c r="ZC222" s="69"/>
      <c r="ZD222" s="69"/>
      <c r="ZE222" s="69"/>
      <c r="ZF222" s="69"/>
      <c r="ZG222" s="69"/>
      <c r="ZH222" s="69"/>
      <c r="ZI222" s="69"/>
      <c r="ZJ222" s="69"/>
      <c r="ZK222" s="69"/>
      <c r="ZL222" s="69"/>
      <c r="ZM222" s="69"/>
      <c r="ZN222" s="69"/>
      <c r="ZO222" s="69"/>
      <c r="ZP222" s="69"/>
      <c r="ZQ222" s="69"/>
      <c r="ZR222" s="69"/>
      <c r="ZS222" s="69"/>
      <c r="ZT222" s="69"/>
      <c r="ZU222" s="69"/>
      <c r="ZV222" s="69"/>
      <c r="ZW222" s="69"/>
      <c r="ZX222" s="69"/>
      <c r="ZY222" s="69"/>
      <c r="ZZ222" s="69"/>
      <c r="AAA222" s="69"/>
      <c r="AAB222" s="69"/>
      <c r="AAC222" s="69"/>
      <c r="AAD222" s="69"/>
      <c r="AAE222" s="69"/>
      <c r="AAF222" s="69"/>
      <c r="AAG222" s="69"/>
      <c r="AAH222" s="69"/>
      <c r="AAI222" s="69"/>
      <c r="AAJ222" s="69"/>
      <c r="AAK222" s="69"/>
      <c r="AAL222" s="69"/>
      <c r="AAM222" s="69"/>
      <c r="AAN222" s="69"/>
      <c r="AAO222" s="69"/>
      <c r="AAP222" s="69"/>
      <c r="AAQ222" s="69"/>
      <c r="AAR222" s="69"/>
      <c r="AAS222" s="69"/>
      <c r="AAT222" s="69"/>
      <c r="AAU222" s="69"/>
      <c r="AAV222" s="69"/>
      <c r="AAW222" s="69"/>
      <c r="AAX222" s="69"/>
      <c r="AAY222" s="69"/>
      <c r="AAZ222" s="69"/>
      <c r="ABA222" s="69"/>
      <c r="ABB222" s="69"/>
      <c r="ABC222" s="69"/>
      <c r="ABD222" s="69"/>
      <c r="ABE222" s="69"/>
      <c r="ABF222" s="69"/>
      <c r="ABG222" s="69"/>
      <c r="ABH222" s="69"/>
      <c r="ABI222" s="69"/>
      <c r="ABJ222" s="69"/>
      <c r="ABK222" s="69"/>
      <c r="ABL222" s="69"/>
      <c r="ABM222" s="69"/>
      <c r="ABN222" s="69"/>
      <c r="ABO222" s="69"/>
      <c r="ABP222" s="69"/>
      <c r="ABQ222" s="69"/>
      <c r="ABR222" s="69"/>
      <c r="ABS222" s="69"/>
      <c r="ABT222" s="69"/>
      <c r="ABU222" s="69"/>
      <c r="ABV222" s="69"/>
      <c r="ABW222" s="69"/>
      <c r="ABX222" s="69"/>
      <c r="ABY222" s="69"/>
      <c r="ABZ222" s="69"/>
      <c r="ACA222" s="69"/>
      <c r="ACB222" s="69"/>
      <c r="ACC222" s="69"/>
      <c r="ACD222" s="69"/>
      <c r="ACE222" s="69"/>
      <c r="ACF222" s="69"/>
      <c r="ACG222" s="69"/>
      <c r="ACH222" s="69"/>
      <c r="ACI222" s="69"/>
      <c r="ACJ222" s="69"/>
      <c r="ACK222" s="69"/>
      <c r="ACL222" s="69"/>
      <c r="ACM222" s="69"/>
      <c r="ACN222" s="69"/>
      <c r="ACO222" s="69"/>
      <c r="ACP222" s="69"/>
      <c r="ACQ222" s="69"/>
      <c r="ACR222" s="69"/>
      <c r="ACS222" s="69"/>
      <c r="ACT222" s="69"/>
      <c r="ACU222" s="69"/>
      <c r="ACV222" s="69"/>
      <c r="ACW222" s="69"/>
      <c r="ACX222" s="69"/>
      <c r="ACY222" s="69"/>
      <c r="ACZ222" s="69"/>
      <c r="ADA222" s="69"/>
      <c r="ADB222" s="69"/>
      <c r="ADC222" s="69"/>
      <c r="ADD222" s="69"/>
      <c r="ADE222" s="69"/>
      <c r="ADF222" s="69"/>
      <c r="ADG222" s="69"/>
      <c r="ADH222" s="69"/>
      <c r="ADI222" s="69"/>
      <c r="ADJ222" s="69"/>
      <c r="ADK222" s="69"/>
      <c r="ADL222" s="69"/>
      <c r="ADM222" s="69"/>
      <c r="ADN222" s="69"/>
      <c r="ADO222" s="69"/>
      <c r="ADP222" s="69"/>
      <c r="ADQ222" s="69"/>
      <c r="ADR222" s="69"/>
      <c r="ADS222" s="69"/>
      <c r="ADT222" s="69"/>
      <c r="ADU222" s="69"/>
      <c r="ADV222" s="69"/>
      <c r="ADW222" s="69"/>
      <c r="ADX222" s="69"/>
      <c r="ADY222" s="69"/>
      <c r="ADZ222" s="77"/>
      <c r="AEA222" s="69"/>
      <c r="AEB222" s="69"/>
      <c r="AEC222" s="69"/>
      <c r="AED222" s="69"/>
      <c r="AEE222" s="111">
        <f t="shared" si="79"/>
        <v>217</v>
      </c>
      <c r="AEF222" s="109"/>
      <c r="AEG222" s="69"/>
      <c r="AEH222" s="69"/>
      <c r="AEI222" s="69"/>
      <c r="AEJ222" s="69"/>
      <c r="AEK222" s="69"/>
      <c r="AEL222" s="69"/>
      <c r="AEM222" s="69"/>
      <c r="AEN222" s="69"/>
      <c r="AEO222" s="69"/>
      <c r="AEP222" s="69"/>
      <c r="AEQ222" s="69"/>
      <c r="AER222" s="69"/>
      <c r="AES222" s="69"/>
      <c r="AET222" s="69"/>
      <c r="AEU222" s="69"/>
      <c r="AEV222" s="69"/>
      <c r="AEW222" s="69"/>
      <c r="AEX222" s="69"/>
      <c r="AEY222" s="69"/>
      <c r="AEZ222" s="69"/>
      <c r="AFA222" s="69"/>
      <c r="AFB222" s="113"/>
      <c r="AFC222" s="113"/>
      <c r="AFD222" s="113"/>
      <c r="AFE222" s="113"/>
      <c r="AFF222" s="113"/>
      <c r="AFG222" s="113"/>
      <c r="AFH222" s="113"/>
      <c r="AFI222" s="113"/>
      <c r="AFJ222" s="113"/>
      <c r="AFK222" s="113"/>
      <c r="AFL222" s="113"/>
      <c r="AFM222" s="113"/>
      <c r="AFN222" s="113"/>
      <c r="AFO222" s="113"/>
      <c r="AFP222" s="113"/>
      <c r="AFQ222" s="113"/>
      <c r="AFR222" s="113"/>
      <c r="AFS222" s="113"/>
      <c r="AFT222" s="113"/>
      <c r="AFU222" s="113"/>
      <c r="AFV222" s="113"/>
      <c r="AFW222" s="113"/>
      <c r="AFX222" s="113"/>
      <c r="AFY222" s="113"/>
      <c r="AFZ222" s="113"/>
      <c r="AGA222" s="69"/>
      <c r="AGB222" s="69"/>
      <c r="AGC222" s="69"/>
      <c r="AGD222" s="69"/>
      <c r="AGE222" s="69"/>
      <c r="AGF222" s="69"/>
      <c r="AGG222" s="69"/>
      <c r="AGH222" s="69"/>
      <c r="AGI222" s="69"/>
      <c r="AGJ222" s="69"/>
      <c r="AGK222" s="69"/>
      <c r="AGL222" s="69"/>
      <c r="AGM222" s="69"/>
      <c r="AGN222" s="69"/>
      <c r="AGO222" s="69"/>
      <c r="AGP222" s="69"/>
      <c r="AGQ222" s="69"/>
      <c r="AGR222" s="69"/>
      <c r="AGS222" s="69"/>
      <c r="AGT222" s="69"/>
      <c r="AGU222" s="69"/>
      <c r="AGV222" s="69"/>
      <c r="AGW222" s="69"/>
      <c r="AGX222" s="69"/>
      <c r="AGY222" s="69"/>
      <c r="AGZ222" s="69"/>
      <c r="AHA222" s="69"/>
      <c r="AHB222" s="69"/>
      <c r="AHC222" s="69"/>
      <c r="AHD222" s="69"/>
      <c r="AHE222" s="69"/>
      <c r="AHF222" s="69"/>
      <c r="AHG222" s="69"/>
      <c r="AHH222" s="69"/>
      <c r="AHI222" s="69"/>
      <c r="AHJ222" s="69"/>
      <c r="AHK222" s="69"/>
      <c r="AHL222" s="69"/>
      <c r="AHM222" s="69"/>
      <c r="AHN222" s="69"/>
      <c r="AHO222" s="69"/>
      <c r="AHP222" s="69"/>
      <c r="AHQ222" s="69"/>
      <c r="AHR222" s="69"/>
      <c r="AHS222" s="69"/>
      <c r="AHT222" s="69"/>
      <c r="AHU222" s="69"/>
      <c r="AHV222" s="69"/>
      <c r="AHW222" s="69"/>
      <c r="AHX222" s="69"/>
      <c r="AHY222" s="69"/>
      <c r="AHZ222" s="69"/>
      <c r="AIA222" s="69"/>
      <c r="AIB222" s="69"/>
    </row>
    <row r="223" spans="1:912" ht="1.5" customHeight="1" x14ac:dyDescent="0.25">
      <c r="A223" s="77"/>
      <c r="C223" s="69"/>
      <c r="D223" s="69"/>
      <c r="E223" s="77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69"/>
      <c r="ER223" s="69"/>
      <c r="ES223" s="69"/>
      <c r="ET223" s="69"/>
      <c r="EU223" s="69"/>
      <c r="EV223" s="69"/>
      <c r="EW223" s="69"/>
      <c r="EX223" s="69"/>
      <c r="EY223" s="69"/>
      <c r="EZ223" s="69"/>
      <c r="FA223" s="69"/>
      <c r="FB223" s="69"/>
      <c r="FC223" s="69"/>
      <c r="FD223" s="69"/>
      <c r="FE223" s="69"/>
      <c r="FF223" s="69"/>
      <c r="FG223" s="69"/>
      <c r="FH223" s="69"/>
      <c r="FI223" s="69"/>
      <c r="FJ223" s="69"/>
      <c r="FK223" s="69"/>
      <c r="FL223" s="69"/>
      <c r="FM223" s="69"/>
      <c r="FN223" s="69"/>
      <c r="FO223" s="69"/>
      <c r="FP223" s="69"/>
      <c r="FQ223" s="69"/>
      <c r="FR223" s="69"/>
      <c r="FS223" s="69"/>
      <c r="FT223" s="69"/>
      <c r="FU223" s="69"/>
      <c r="FV223" s="69"/>
      <c r="FW223" s="69"/>
      <c r="FX223" s="69"/>
      <c r="FY223" s="69"/>
      <c r="FZ223" s="69"/>
      <c r="GA223" s="69"/>
      <c r="GB223" s="69"/>
      <c r="GC223" s="69"/>
      <c r="GD223" s="69"/>
      <c r="GE223" s="69"/>
      <c r="GF223" s="69"/>
      <c r="GG223" s="69"/>
      <c r="GH223" s="69"/>
      <c r="GI223" s="69"/>
      <c r="GJ223" s="69"/>
      <c r="GK223" s="69"/>
      <c r="GL223" s="69"/>
      <c r="GM223" s="69"/>
      <c r="GN223" s="69"/>
      <c r="GO223" s="69"/>
      <c r="GP223" s="69"/>
      <c r="GQ223" s="69"/>
      <c r="GR223" s="69"/>
      <c r="GS223" s="69"/>
      <c r="GT223" s="69"/>
      <c r="GU223" s="69"/>
      <c r="GV223" s="69"/>
      <c r="GW223" s="69"/>
      <c r="GX223" s="69"/>
      <c r="GY223" s="69"/>
      <c r="GZ223" s="69"/>
      <c r="HA223" s="69"/>
      <c r="HB223" s="69"/>
      <c r="HC223" s="69"/>
      <c r="HD223" s="69"/>
      <c r="HE223" s="69"/>
      <c r="HF223" s="69"/>
      <c r="HG223" s="69"/>
      <c r="HH223" s="69"/>
      <c r="HI223" s="69"/>
      <c r="HJ223" s="69"/>
      <c r="HK223" s="69"/>
      <c r="HL223" s="69"/>
      <c r="HM223" s="69"/>
      <c r="HN223" s="69"/>
      <c r="HO223" s="69"/>
      <c r="HP223" s="69"/>
      <c r="HQ223" s="69"/>
      <c r="HR223" s="69"/>
      <c r="HS223" s="69"/>
      <c r="HT223" s="69"/>
      <c r="HU223" s="69"/>
      <c r="HV223" s="69"/>
      <c r="HW223" s="69"/>
      <c r="HX223" s="69"/>
      <c r="HY223" s="69"/>
      <c r="HZ223" s="69"/>
      <c r="IA223" s="69"/>
      <c r="IB223" s="69"/>
      <c r="IC223" s="69"/>
      <c r="ID223" s="69"/>
      <c r="IE223" s="69"/>
      <c r="IF223" s="69"/>
      <c r="IG223" s="69"/>
      <c r="IH223" s="69"/>
      <c r="II223" s="69"/>
      <c r="IJ223" s="69"/>
      <c r="IK223" s="69"/>
      <c r="IL223" s="69"/>
      <c r="IM223" s="69"/>
      <c r="IN223" s="69"/>
      <c r="IO223" s="69"/>
      <c r="IP223" s="69"/>
      <c r="IQ223" s="69"/>
      <c r="IR223" s="69"/>
      <c r="IS223" s="69"/>
      <c r="IT223" s="69"/>
      <c r="IU223" s="69"/>
      <c r="IV223" s="69"/>
      <c r="IW223" s="69"/>
      <c r="IX223" s="69"/>
      <c r="IY223" s="69"/>
      <c r="IZ223" s="69"/>
      <c r="JA223" s="69"/>
      <c r="JB223" s="69"/>
      <c r="JC223" s="69"/>
      <c r="JD223" s="69"/>
      <c r="JE223" s="69"/>
      <c r="JF223" s="69"/>
      <c r="JG223" s="69"/>
      <c r="JH223" s="69"/>
      <c r="JI223" s="69"/>
      <c r="JJ223" s="69"/>
      <c r="JK223" s="69"/>
      <c r="JL223" s="69"/>
      <c r="JM223" s="69"/>
      <c r="JN223" s="69"/>
      <c r="JO223" s="69"/>
      <c r="JP223" s="69"/>
      <c r="JQ223" s="69"/>
      <c r="JR223" s="69"/>
      <c r="JS223" s="69"/>
      <c r="JT223" s="69"/>
      <c r="JU223" s="69"/>
      <c r="JV223" s="69"/>
      <c r="JW223" s="69"/>
      <c r="JX223" s="69"/>
      <c r="JY223" s="69"/>
      <c r="JZ223" s="69"/>
      <c r="KA223" s="69"/>
      <c r="KB223" s="69"/>
      <c r="KC223" s="69"/>
      <c r="KD223" s="69"/>
      <c r="KE223" s="69"/>
      <c r="KF223" s="69"/>
      <c r="KG223" s="69"/>
      <c r="KH223" s="69"/>
      <c r="KI223" s="69"/>
      <c r="KJ223" s="69"/>
      <c r="KK223" s="69"/>
      <c r="KL223" s="69"/>
      <c r="KM223" s="69"/>
      <c r="KN223" s="69"/>
      <c r="KO223" s="69"/>
      <c r="KP223" s="69"/>
      <c r="KQ223" s="69"/>
      <c r="KR223" s="69"/>
      <c r="KS223" s="69"/>
      <c r="KT223" s="69"/>
      <c r="KU223" s="69"/>
      <c r="KV223" s="69"/>
      <c r="KW223" s="69"/>
      <c r="KX223" s="69"/>
      <c r="KY223" s="69"/>
      <c r="KZ223" s="69"/>
      <c r="LA223" s="69"/>
      <c r="LB223" s="69"/>
      <c r="LC223" s="69"/>
      <c r="LD223" s="69"/>
      <c r="LE223" s="69"/>
      <c r="LF223" s="69"/>
      <c r="LG223" s="69"/>
      <c r="LH223" s="69"/>
      <c r="LI223" s="69"/>
      <c r="LJ223" s="69"/>
      <c r="LK223" s="69"/>
      <c r="LL223" s="69"/>
      <c r="LM223" s="69"/>
      <c r="LN223" s="69"/>
      <c r="LO223" s="69"/>
      <c r="LP223" s="69"/>
      <c r="LQ223" s="69"/>
      <c r="LR223" s="69"/>
      <c r="LS223" s="69"/>
      <c r="LT223" s="69"/>
      <c r="LU223" s="69"/>
      <c r="LV223" s="69"/>
      <c r="LW223" s="69"/>
      <c r="LX223" s="69"/>
      <c r="LY223" s="69"/>
      <c r="LZ223" s="69"/>
      <c r="MA223" s="69"/>
      <c r="MB223" s="69"/>
      <c r="MC223" s="69"/>
      <c r="MD223" s="69"/>
      <c r="ME223" s="69"/>
      <c r="MF223" s="69"/>
      <c r="MG223" s="69"/>
      <c r="MH223" s="69"/>
      <c r="MI223" s="69"/>
      <c r="MJ223" s="69"/>
      <c r="MK223" s="69"/>
      <c r="ML223" s="69"/>
      <c r="MM223" s="69"/>
      <c r="MN223" s="69"/>
      <c r="MO223" s="69"/>
      <c r="MP223" s="69"/>
      <c r="MQ223" s="69"/>
      <c r="MR223" s="69"/>
      <c r="MS223" s="69"/>
      <c r="MT223" s="69"/>
      <c r="MU223" s="69"/>
      <c r="MV223" s="69"/>
      <c r="MW223" s="69"/>
      <c r="MX223" s="69"/>
      <c r="MY223" s="69"/>
      <c r="MZ223" s="69"/>
      <c r="NA223" s="69"/>
      <c r="NB223" s="69"/>
      <c r="NC223" s="69"/>
      <c r="ND223" s="69"/>
      <c r="NE223" s="69"/>
      <c r="NF223" s="69"/>
      <c r="NG223" s="69"/>
      <c r="NH223" s="69"/>
      <c r="NI223" s="69"/>
      <c r="NJ223" s="69"/>
      <c r="NK223" s="69"/>
      <c r="NL223" s="69"/>
      <c r="NM223" s="69"/>
      <c r="NN223" s="69"/>
      <c r="NO223" s="69"/>
      <c r="NP223" s="69"/>
      <c r="NQ223" s="69"/>
      <c r="NR223" s="69"/>
      <c r="NS223" s="69"/>
      <c r="NT223" s="69"/>
      <c r="NU223" s="69"/>
      <c r="NV223" s="69"/>
      <c r="NW223" s="69"/>
      <c r="NX223" s="69"/>
      <c r="NY223" s="69"/>
      <c r="NZ223" s="69"/>
      <c r="OA223" s="69"/>
      <c r="OB223" s="69"/>
      <c r="OC223" s="69"/>
      <c r="OD223" s="69"/>
      <c r="OE223" s="69"/>
      <c r="OF223" s="69"/>
      <c r="OG223" s="69"/>
      <c r="OH223" s="69"/>
      <c r="OI223" s="69"/>
      <c r="OJ223" s="69"/>
      <c r="OK223" s="69"/>
      <c r="OL223" s="69"/>
      <c r="OM223" s="69"/>
      <c r="ON223" s="69"/>
      <c r="OO223" s="69"/>
      <c r="OP223" s="69"/>
      <c r="OQ223" s="69"/>
      <c r="OR223" s="69"/>
      <c r="OS223" s="69"/>
      <c r="OT223" s="69"/>
      <c r="OU223" s="69"/>
      <c r="OV223" s="69"/>
      <c r="OW223" s="69"/>
      <c r="OX223" s="69"/>
      <c r="OY223" s="69"/>
      <c r="OZ223" s="69"/>
      <c r="PA223" s="69"/>
      <c r="PB223" s="69"/>
      <c r="PC223" s="69"/>
      <c r="PD223" s="69"/>
      <c r="PE223" s="69"/>
      <c r="PF223" s="69"/>
      <c r="PG223" s="69"/>
      <c r="PH223" s="69"/>
      <c r="PI223" s="69"/>
      <c r="PJ223" s="69"/>
      <c r="PK223" s="69"/>
      <c r="PL223" s="69"/>
      <c r="PM223" s="69"/>
      <c r="PN223" s="69"/>
      <c r="PO223" s="69"/>
      <c r="PP223" s="69"/>
      <c r="PQ223" s="69"/>
      <c r="PR223" s="69"/>
      <c r="PS223" s="69"/>
      <c r="PT223" s="69"/>
      <c r="PU223" s="69"/>
      <c r="PV223" s="69"/>
      <c r="PW223" s="69"/>
      <c r="PX223" s="69"/>
      <c r="PY223" s="69"/>
      <c r="PZ223" s="69"/>
      <c r="QA223" s="69"/>
      <c r="QB223" s="69"/>
      <c r="QC223" s="69"/>
      <c r="QD223" s="69"/>
      <c r="QE223" s="69"/>
      <c r="QF223" s="69"/>
      <c r="QG223" s="69"/>
      <c r="QH223" s="69"/>
      <c r="QI223" s="69"/>
      <c r="QJ223" s="69"/>
      <c r="QK223" s="69"/>
      <c r="QL223" s="69"/>
      <c r="QM223" s="69"/>
      <c r="QN223" s="69"/>
      <c r="QO223" s="69"/>
      <c r="QP223" s="69"/>
      <c r="QQ223" s="69"/>
      <c r="QR223" s="69"/>
      <c r="QS223" s="69"/>
      <c r="QT223" s="69"/>
      <c r="QU223" s="69"/>
      <c r="QV223" s="69"/>
      <c r="QW223" s="69"/>
      <c r="QX223" s="69"/>
      <c r="QY223" s="69"/>
      <c r="QZ223" s="69"/>
      <c r="RA223" s="69"/>
      <c r="RB223" s="69"/>
      <c r="RC223" s="69"/>
      <c r="RD223" s="69"/>
      <c r="RE223" s="69"/>
      <c r="RF223" s="69"/>
      <c r="RG223" s="69"/>
      <c r="RH223" s="69"/>
      <c r="RI223" s="69"/>
      <c r="RJ223" s="69"/>
      <c r="RK223" s="69"/>
      <c r="RL223" s="69"/>
      <c r="RM223" s="69"/>
      <c r="RN223" s="69"/>
      <c r="RO223" s="69"/>
      <c r="RP223" s="69"/>
      <c r="RQ223" s="69"/>
      <c r="RR223" s="69"/>
      <c r="RS223" s="69"/>
      <c r="RT223" s="69"/>
      <c r="RU223" s="69"/>
      <c r="RV223" s="69"/>
      <c r="RW223" s="69"/>
      <c r="RX223" s="69"/>
      <c r="RY223" s="69"/>
      <c r="RZ223" s="69"/>
      <c r="SA223" s="69"/>
      <c r="SB223" s="69"/>
      <c r="SC223" s="69"/>
      <c r="SD223" s="69"/>
      <c r="SE223" s="69"/>
      <c r="SF223" s="69"/>
      <c r="SG223" s="69"/>
      <c r="SH223" s="69"/>
      <c r="SI223" s="69"/>
      <c r="SJ223" s="69"/>
      <c r="SK223" s="69"/>
      <c r="SL223" s="69"/>
      <c r="SM223" s="69"/>
      <c r="SN223" s="69"/>
      <c r="SO223" s="69"/>
      <c r="SP223" s="69"/>
      <c r="SQ223" s="69"/>
      <c r="SR223" s="69"/>
      <c r="SS223" s="69"/>
      <c r="ST223" s="69"/>
      <c r="SU223" s="69"/>
      <c r="SV223" s="69"/>
      <c r="SW223" s="69"/>
      <c r="SX223" s="69"/>
      <c r="SY223" s="69"/>
      <c r="SZ223" s="69"/>
      <c r="TA223" s="69"/>
      <c r="TB223" s="69"/>
      <c r="TC223" s="69"/>
      <c r="TD223" s="69"/>
      <c r="TE223" s="69"/>
      <c r="TF223" s="69"/>
      <c r="TG223" s="69"/>
      <c r="TH223" s="69"/>
      <c r="TI223" s="69"/>
      <c r="TJ223" s="69"/>
      <c r="TK223" s="69"/>
      <c r="TL223" s="69"/>
      <c r="TM223" s="69"/>
      <c r="TN223" s="69"/>
      <c r="TO223" s="69"/>
      <c r="TP223" s="69"/>
      <c r="TQ223" s="69"/>
      <c r="TR223" s="69"/>
      <c r="TS223" s="69"/>
      <c r="TT223" s="69"/>
      <c r="TU223" s="69"/>
      <c r="TV223" s="69"/>
      <c r="TW223" s="69"/>
      <c r="TX223" s="69"/>
      <c r="TY223" s="69"/>
      <c r="TZ223" s="69"/>
      <c r="UA223" s="69"/>
      <c r="UB223" s="69"/>
      <c r="UC223" s="69"/>
      <c r="UD223" s="69"/>
      <c r="UE223" s="69"/>
      <c r="UF223" s="69"/>
      <c r="UG223" s="69"/>
      <c r="UH223" s="69"/>
      <c r="UI223" s="69"/>
      <c r="UJ223" s="69"/>
      <c r="UK223" s="69"/>
      <c r="UL223" s="69"/>
      <c r="UM223" s="69"/>
      <c r="UN223" s="69"/>
      <c r="UO223" s="69"/>
      <c r="UP223" s="69"/>
      <c r="UQ223" s="69"/>
      <c r="UR223" s="69"/>
      <c r="US223" s="69"/>
      <c r="UT223" s="69"/>
      <c r="UU223" s="69"/>
      <c r="UV223" s="69"/>
      <c r="UW223" s="69"/>
      <c r="UX223" s="69"/>
      <c r="UY223" s="69"/>
      <c r="UZ223" s="69"/>
      <c r="VA223" s="69"/>
      <c r="VB223" s="69"/>
      <c r="VC223" s="69"/>
      <c r="VD223" s="69"/>
      <c r="VE223" s="69"/>
      <c r="VF223" s="69"/>
      <c r="VG223" s="69"/>
      <c r="VH223" s="69"/>
      <c r="VI223" s="69"/>
      <c r="VJ223" s="69"/>
      <c r="VK223" s="69"/>
      <c r="VL223" s="69"/>
      <c r="VM223" s="69"/>
      <c r="VN223" s="69"/>
      <c r="VO223" s="69"/>
      <c r="VP223" s="69"/>
      <c r="VQ223" s="69"/>
      <c r="VR223" s="69"/>
      <c r="VS223" s="69"/>
      <c r="VT223" s="69"/>
      <c r="VU223" s="69"/>
      <c r="VV223" s="69"/>
      <c r="VW223" s="69"/>
      <c r="VX223" s="69"/>
      <c r="VY223" s="69"/>
      <c r="VZ223" s="69"/>
      <c r="WA223" s="69"/>
      <c r="WB223" s="69"/>
      <c r="WC223" s="69"/>
      <c r="WD223" s="69"/>
      <c r="WE223" s="69"/>
      <c r="WF223" s="69"/>
      <c r="WG223" s="69"/>
      <c r="WH223" s="69"/>
      <c r="WI223" s="69"/>
      <c r="WJ223" s="69"/>
      <c r="WK223" s="69"/>
      <c r="WL223" s="69"/>
      <c r="WM223" s="69"/>
      <c r="WN223" s="69"/>
      <c r="WO223" s="69"/>
      <c r="WP223" s="69"/>
      <c r="WQ223" s="69"/>
      <c r="WR223" s="69"/>
      <c r="WS223" s="69"/>
      <c r="WT223" s="69"/>
      <c r="WU223" s="69"/>
      <c r="WV223" s="69"/>
      <c r="WW223" s="69"/>
      <c r="WX223" s="69"/>
      <c r="WY223" s="69"/>
      <c r="WZ223" s="69"/>
      <c r="XA223" s="69"/>
      <c r="XB223" s="69"/>
      <c r="XC223" s="69"/>
      <c r="XD223" s="69"/>
      <c r="XE223" s="69"/>
      <c r="XF223" s="69"/>
      <c r="XG223" s="69"/>
      <c r="XH223" s="69"/>
      <c r="XI223" s="69"/>
      <c r="XJ223" s="69"/>
      <c r="XK223" s="69"/>
      <c r="XL223" s="69"/>
      <c r="XM223" s="69"/>
      <c r="XN223" s="69"/>
      <c r="XO223" s="69"/>
      <c r="XP223" s="69"/>
      <c r="XQ223" s="69"/>
      <c r="XR223" s="69"/>
      <c r="XS223" s="69"/>
      <c r="XT223" s="69"/>
      <c r="XU223" s="69"/>
      <c r="XV223" s="69"/>
      <c r="XW223" s="69"/>
      <c r="XX223" s="69"/>
      <c r="XY223" s="69"/>
      <c r="XZ223" s="69"/>
      <c r="YA223" s="69"/>
      <c r="YB223" s="69"/>
      <c r="YC223" s="69"/>
      <c r="YD223" s="69"/>
      <c r="YE223" s="69"/>
      <c r="YF223" s="69"/>
      <c r="YG223" s="69"/>
      <c r="YH223" s="69"/>
      <c r="YI223" s="69"/>
      <c r="YJ223" s="69"/>
      <c r="YK223" s="69"/>
      <c r="YL223" s="69"/>
      <c r="YM223" s="69"/>
      <c r="YN223" s="69"/>
      <c r="YO223" s="69"/>
      <c r="YP223" s="69"/>
      <c r="YQ223" s="69"/>
      <c r="YR223" s="69"/>
      <c r="YS223" s="69"/>
      <c r="YT223" s="69"/>
      <c r="YU223" s="69"/>
      <c r="YV223" s="69"/>
      <c r="YW223" s="69"/>
      <c r="YX223" s="69"/>
      <c r="YY223" s="69"/>
      <c r="YZ223" s="69"/>
      <c r="ZA223" s="69"/>
      <c r="ZB223" s="69"/>
      <c r="ZC223" s="69"/>
      <c r="ZD223" s="69"/>
      <c r="ZE223" s="69"/>
      <c r="ZF223" s="69"/>
      <c r="ZG223" s="69"/>
      <c r="ZH223" s="69"/>
      <c r="ZI223" s="69"/>
      <c r="ZJ223" s="69"/>
      <c r="ZK223" s="69"/>
      <c r="ZL223" s="69"/>
      <c r="ZM223" s="69"/>
      <c r="ZN223" s="69"/>
      <c r="ZO223" s="69"/>
      <c r="ZP223" s="69"/>
      <c r="ZQ223" s="69"/>
      <c r="ZR223" s="69"/>
      <c r="ZS223" s="69"/>
      <c r="ZT223" s="69"/>
      <c r="ZU223" s="69"/>
      <c r="ZV223" s="69"/>
      <c r="ZW223" s="69"/>
      <c r="ZX223" s="69"/>
      <c r="ZY223" s="69"/>
      <c r="ZZ223" s="69"/>
      <c r="AAA223" s="69"/>
      <c r="AAB223" s="69"/>
      <c r="AAC223" s="69"/>
      <c r="AAD223" s="69"/>
      <c r="AAE223" s="69"/>
      <c r="AAF223" s="69"/>
      <c r="AAG223" s="69"/>
      <c r="AAH223" s="69"/>
      <c r="AAI223" s="69"/>
      <c r="AAJ223" s="69"/>
      <c r="AAK223" s="69"/>
      <c r="AAL223" s="69"/>
      <c r="AAM223" s="69"/>
      <c r="AAN223" s="69"/>
      <c r="AAO223" s="69"/>
      <c r="AAP223" s="69"/>
      <c r="AAQ223" s="69"/>
      <c r="AAR223" s="69"/>
      <c r="AAS223" s="69"/>
      <c r="AAT223" s="69"/>
      <c r="AAU223" s="69"/>
      <c r="AAV223" s="69"/>
      <c r="AAW223" s="69"/>
      <c r="AAX223" s="69"/>
      <c r="AAY223" s="69"/>
      <c r="AAZ223" s="69"/>
      <c r="ABA223" s="69"/>
      <c r="ABB223" s="69"/>
      <c r="ABC223" s="69"/>
      <c r="ABD223" s="69"/>
      <c r="ABE223" s="69"/>
      <c r="ABF223" s="69"/>
      <c r="ABG223" s="69"/>
      <c r="ABH223" s="69"/>
      <c r="ABI223" s="69"/>
      <c r="ABJ223" s="69"/>
      <c r="ABK223" s="69"/>
      <c r="ABL223" s="69"/>
      <c r="ABM223" s="69"/>
      <c r="ABN223" s="69"/>
      <c r="ABO223" s="69"/>
      <c r="ABP223" s="69"/>
      <c r="ABQ223" s="69"/>
      <c r="ABR223" s="69"/>
      <c r="ABS223" s="69"/>
      <c r="ABT223" s="69"/>
      <c r="ABU223" s="69"/>
      <c r="ABV223" s="69"/>
      <c r="ABW223" s="69"/>
      <c r="ABX223" s="69"/>
      <c r="ABY223" s="69"/>
      <c r="ABZ223" s="69"/>
      <c r="ACA223" s="69"/>
      <c r="ACB223" s="69"/>
      <c r="ACC223" s="69"/>
      <c r="ACD223" s="69"/>
      <c r="ACE223" s="69"/>
      <c r="ACF223" s="69"/>
      <c r="ACG223" s="69"/>
      <c r="ACH223" s="69"/>
      <c r="ACI223" s="69"/>
      <c r="ACJ223" s="69"/>
      <c r="ACK223" s="69"/>
      <c r="ACL223" s="69"/>
      <c r="ACM223" s="69"/>
      <c r="ACN223" s="69"/>
      <c r="ACO223" s="69"/>
      <c r="ACP223" s="69"/>
      <c r="ACQ223" s="69"/>
      <c r="ACR223" s="69"/>
      <c r="ACS223" s="69"/>
      <c r="ACT223" s="69"/>
      <c r="ACU223" s="69"/>
      <c r="ACV223" s="69"/>
      <c r="ACW223" s="69"/>
      <c r="ACX223" s="69"/>
      <c r="ACY223" s="69"/>
      <c r="ACZ223" s="69"/>
      <c r="ADA223" s="69"/>
      <c r="ADB223" s="69"/>
      <c r="ADC223" s="69"/>
      <c r="ADD223" s="69"/>
      <c r="ADE223" s="69"/>
      <c r="ADF223" s="69"/>
      <c r="ADG223" s="69"/>
      <c r="ADH223" s="69"/>
      <c r="ADI223" s="69"/>
      <c r="ADJ223" s="69"/>
      <c r="ADK223" s="69"/>
      <c r="ADL223" s="69"/>
      <c r="ADM223" s="69"/>
      <c r="ADN223" s="69"/>
      <c r="ADO223" s="69"/>
      <c r="ADP223" s="69"/>
      <c r="ADQ223" s="69"/>
      <c r="ADR223" s="69"/>
      <c r="ADS223" s="69"/>
      <c r="ADT223" s="69"/>
      <c r="ADU223" s="69"/>
      <c r="ADV223" s="69"/>
      <c r="ADW223" s="69"/>
      <c r="ADX223" s="69"/>
      <c r="ADY223" s="69"/>
      <c r="ADZ223" s="77"/>
      <c r="AEA223" s="69"/>
      <c r="AEB223" s="69"/>
      <c r="AEC223" s="69"/>
      <c r="AED223" s="69"/>
      <c r="AEE223" s="111">
        <f t="shared" si="79"/>
        <v>218</v>
      </c>
      <c r="AEF223" s="109"/>
      <c r="AEG223" s="69"/>
      <c r="AEH223" s="69"/>
      <c r="AEI223" s="69"/>
      <c r="AEJ223" s="69"/>
      <c r="AEK223" s="69"/>
      <c r="AEL223" s="69"/>
      <c r="AEM223" s="69"/>
      <c r="AEN223" s="69"/>
      <c r="AEO223" s="69"/>
      <c r="AEP223" s="69"/>
      <c r="AEQ223" s="69"/>
      <c r="AER223" s="69"/>
      <c r="AES223" s="69"/>
      <c r="AET223" s="69"/>
      <c r="AEU223" s="69"/>
      <c r="AEV223" s="69"/>
      <c r="AEW223" s="69"/>
      <c r="AEX223" s="69"/>
      <c r="AEY223" s="69"/>
      <c r="AEZ223" s="69"/>
      <c r="AFA223" s="69"/>
      <c r="AFB223" s="113"/>
      <c r="AFC223" s="113"/>
      <c r="AFD223" s="113"/>
      <c r="AFE223" s="113"/>
      <c r="AFF223" s="113"/>
      <c r="AFG223" s="113"/>
      <c r="AFH223" s="113"/>
      <c r="AFI223" s="113"/>
      <c r="AFJ223" s="113"/>
      <c r="AFK223" s="113"/>
      <c r="AFL223" s="113"/>
      <c r="AFM223" s="113"/>
      <c r="AFN223" s="113"/>
      <c r="AFO223" s="113"/>
      <c r="AFP223" s="113"/>
      <c r="AFQ223" s="113"/>
      <c r="AFR223" s="113"/>
      <c r="AFS223" s="113"/>
      <c r="AFT223" s="113"/>
      <c r="AFU223" s="113"/>
      <c r="AFV223" s="113"/>
      <c r="AFW223" s="113"/>
      <c r="AFX223" s="113"/>
      <c r="AFY223" s="113"/>
      <c r="AFZ223" s="113"/>
      <c r="AGA223" s="69"/>
      <c r="AGB223" s="69"/>
      <c r="AGC223" s="69"/>
      <c r="AGD223" s="69"/>
      <c r="AGE223" s="69"/>
      <c r="AGF223" s="69"/>
      <c r="AGG223" s="69"/>
      <c r="AGH223" s="69"/>
      <c r="AGI223" s="69"/>
      <c r="AGJ223" s="69"/>
      <c r="AGK223" s="69"/>
      <c r="AGL223" s="69"/>
      <c r="AGM223" s="69"/>
      <c r="AGN223" s="69"/>
      <c r="AGO223" s="69"/>
      <c r="AGP223" s="69"/>
      <c r="AGQ223" s="69"/>
      <c r="AGR223" s="69"/>
      <c r="AGS223" s="69"/>
      <c r="AGT223" s="69"/>
      <c r="AGU223" s="69"/>
      <c r="AGV223" s="69"/>
      <c r="AGW223" s="69"/>
      <c r="AGX223" s="69"/>
      <c r="AGY223" s="69"/>
      <c r="AGZ223" s="69"/>
      <c r="AHA223" s="69"/>
      <c r="AHB223" s="69"/>
      <c r="AHC223" s="69"/>
      <c r="AHD223" s="69"/>
      <c r="AHE223" s="69"/>
      <c r="AHF223" s="69"/>
      <c r="AHG223" s="69"/>
      <c r="AHH223" s="69"/>
      <c r="AHI223" s="69"/>
      <c r="AHJ223" s="69"/>
      <c r="AHK223" s="69"/>
      <c r="AHL223" s="69"/>
      <c r="AHM223" s="69"/>
      <c r="AHN223" s="69"/>
      <c r="AHO223" s="69"/>
      <c r="AHP223" s="69"/>
      <c r="AHQ223" s="69"/>
      <c r="AHR223" s="69"/>
      <c r="AHS223" s="69"/>
      <c r="AHT223" s="69"/>
      <c r="AHU223" s="69"/>
      <c r="AHV223" s="69"/>
      <c r="AHW223" s="69"/>
      <c r="AHX223" s="69"/>
      <c r="AHY223" s="69"/>
      <c r="AHZ223" s="69"/>
      <c r="AIA223" s="69"/>
      <c r="AIB223" s="69"/>
    </row>
    <row r="224" spans="1:912" ht="1.5" customHeight="1" x14ac:dyDescent="0.25">
      <c r="A224" s="77"/>
      <c r="C224" s="69"/>
      <c r="D224" s="69"/>
      <c r="E224" s="77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69"/>
      <c r="FF224" s="69"/>
      <c r="FG224" s="69"/>
      <c r="FH224" s="69"/>
      <c r="FI224" s="69"/>
      <c r="FJ224" s="69"/>
      <c r="FK224" s="69"/>
      <c r="FL224" s="69"/>
      <c r="FM224" s="69"/>
      <c r="FN224" s="69"/>
      <c r="FO224" s="69"/>
      <c r="FP224" s="69"/>
      <c r="FQ224" s="69"/>
      <c r="FR224" s="69"/>
      <c r="FS224" s="69"/>
      <c r="FT224" s="69"/>
      <c r="FU224" s="69"/>
      <c r="FV224" s="69"/>
      <c r="FW224" s="69"/>
      <c r="FX224" s="69"/>
      <c r="FY224" s="69"/>
      <c r="FZ224" s="69"/>
      <c r="GA224" s="69"/>
      <c r="GB224" s="69"/>
      <c r="GC224" s="69"/>
      <c r="GD224" s="69"/>
      <c r="GE224" s="69"/>
      <c r="GF224" s="69"/>
      <c r="GG224" s="69"/>
      <c r="GH224" s="69"/>
      <c r="GI224" s="69"/>
      <c r="GJ224" s="69"/>
      <c r="GK224" s="69"/>
      <c r="GL224" s="69"/>
      <c r="GM224" s="69"/>
      <c r="GN224" s="69"/>
      <c r="GO224" s="69"/>
      <c r="GP224" s="69"/>
      <c r="GQ224" s="69"/>
      <c r="GR224" s="69"/>
      <c r="GS224" s="69"/>
      <c r="GT224" s="69"/>
      <c r="GU224" s="69"/>
      <c r="GV224" s="69"/>
      <c r="GW224" s="69"/>
      <c r="GX224" s="69"/>
      <c r="GY224" s="69"/>
      <c r="GZ224" s="69"/>
      <c r="HA224" s="69"/>
      <c r="HB224" s="69"/>
      <c r="HC224" s="69"/>
      <c r="HD224" s="69"/>
      <c r="HE224" s="69"/>
      <c r="HF224" s="69"/>
      <c r="HG224" s="69"/>
      <c r="HH224" s="69"/>
      <c r="HI224" s="69"/>
      <c r="HJ224" s="69"/>
      <c r="HK224" s="69"/>
      <c r="HL224" s="69"/>
      <c r="HM224" s="69"/>
      <c r="HN224" s="69"/>
      <c r="HO224" s="69"/>
      <c r="HP224" s="69"/>
      <c r="HQ224" s="69"/>
      <c r="HR224" s="69"/>
      <c r="HS224" s="69"/>
      <c r="HT224" s="69"/>
      <c r="HU224" s="69"/>
      <c r="HV224" s="69"/>
      <c r="HW224" s="69"/>
      <c r="HX224" s="69"/>
      <c r="HY224" s="69"/>
      <c r="HZ224" s="69"/>
      <c r="IA224" s="69"/>
      <c r="IB224" s="69"/>
      <c r="IC224" s="69"/>
      <c r="ID224" s="69"/>
      <c r="IE224" s="69"/>
      <c r="IF224" s="69"/>
      <c r="IG224" s="69"/>
      <c r="IH224" s="69"/>
      <c r="II224" s="69"/>
      <c r="IJ224" s="69"/>
      <c r="IK224" s="69"/>
      <c r="IL224" s="69"/>
      <c r="IM224" s="69"/>
      <c r="IN224" s="69"/>
      <c r="IO224" s="69"/>
      <c r="IP224" s="69"/>
      <c r="IQ224" s="69"/>
      <c r="IR224" s="69"/>
      <c r="IS224" s="69"/>
      <c r="IT224" s="69"/>
      <c r="IU224" s="69"/>
      <c r="IV224" s="69"/>
      <c r="IW224" s="69"/>
      <c r="IX224" s="69"/>
      <c r="IY224" s="69"/>
      <c r="IZ224" s="69"/>
      <c r="JA224" s="69"/>
      <c r="JB224" s="69"/>
      <c r="JC224" s="69"/>
      <c r="JD224" s="69"/>
      <c r="JE224" s="69"/>
      <c r="JF224" s="69"/>
      <c r="JG224" s="69"/>
      <c r="JH224" s="69"/>
      <c r="JI224" s="69"/>
      <c r="JJ224" s="69"/>
      <c r="JK224" s="69"/>
      <c r="JL224" s="69"/>
      <c r="JM224" s="69"/>
      <c r="JN224" s="69"/>
      <c r="JO224" s="69"/>
      <c r="JP224" s="69"/>
      <c r="JQ224" s="69"/>
      <c r="JR224" s="69"/>
      <c r="JS224" s="69"/>
      <c r="JT224" s="69"/>
      <c r="JU224" s="69"/>
      <c r="JV224" s="69"/>
      <c r="JW224" s="69"/>
      <c r="JX224" s="69"/>
      <c r="JY224" s="69"/>
      <c r="JZ224" s="69"/>
      <c r="KA224" s="69"/>
      <c r="KB224" s="69"/>
      <c r="KC224" s="69"/>
      <c r="KD224" s="69"/>
      <c r="KE224" s="69"/>
      <c r="KF224" s="69"/>
      <c r="KG224" s="69"/>
      <c r="KH224" s="69"/>
      <c r="KI224" s="69"/>
      <c r="KJ224" s="69"/>
      <c r="KK224" s="69"/>
      <c r="KL224" s="69"/>
      <c r="KM224" s="69"/>
      <c r="KN224" s="69"/>
      <c r="KO224" s="69"/>
      <c r="KP224" s="69"/>
      <c r="KQ224" s="69"/>
      <c r="KR224" s="69"/>
      <c r="KS224" s="69"/>
      <c r="KT224" s="69"/>
      <c r="KU224" s="69"/>
      <c r="KV224" s="69"/>
      <c r="KW224" s="69"/>
      <c r="KX224" s="69"/>
      <c r="KY224" s="69"/>
      <c r="KZ224" s="69"/>
      <c r="LA224" s="69"/>
      <c r="LB224" s="69"/>
      <c r="LC224" s="69"/>
      <c r="LD224" s="69"/>
      <c r="LE224" s="69"/>
      <c r="LF224" s="69"/>
      <c r="LG224" s="69"/>
      <c r="LH224" s="69"/>
      <c r="LI224" s="69"/>
      <c r="LJ224" s="69"/>
      <c r="LK224" s="69"/>
      <c r="LL224" s="69"/>
      <c r="LM224" s="69"/>
      <c r="LN224" s="69"/>
      <c r="LO224" s="69"/>
      <c r="LP224" s="69"/>
      <c r="LQ224" s="69"/>
      <c r="LR224" s="69"/>
      <c r="LS224" s="69"/>
      <c r="LT224" s="69"/>
      <c r="LU224" s="69"/>
      <c r="LV224" s="69"/>
      <c r="LW224" s="69"/>
      <c r="LX224" s="69"/>
      <c r="LY224" s="69"/>
      <c r="LZ224" s="69"/>
      <c r="MA224" s="69"/>
      <c r="MB224" s="69"/>
      <c r="MC224" s="69"/>
      <c r="MD224" s="69"/>
      <c r="ME224" s="69"/>
      <c r="MF224" s="69"/>
      <c r="MG224" s="69"/>
      <c r="MH224" s="69"/>
      <c r="MI224" s="69"/>
      <c r="MJ224" s="69"/>
      <c r="MK224" s="69"/>
      <c r="ML224" s="69"/>
      <c r="MM224" s="69"/>
      <c r="MN224" s="69"/>
      <c r="MO224" s="69"/>
      <c r="MP224" s="69"/>
      <c r="MQ224" s="69"/>
      <c r="MR224" s="69"/>
      <c r="MS224" s="69"/>
      <c r="MT224" s="69"/>
      <c r="MU224" s="69"/>
      <c r="MV224" s="69"/>
      <c r="MW224" s="69"/>
      <c r="MX224" s="69"/>
      <c r="MY224" s="69"/>
      <c r="MZ224" s="69"/>
      <c r="NA224" s="69"/>
      <c r="NB224" s="69"/>
      <c r="NC224" s="69"/>
      <c r="ND224" s="69"/>
      <c r="NE224" s="69"/>
      <c r="NF224" s="69"/>
      <c r="NG224" s="69"/>
      <c r="NH224" s="69"/>
      <c r="NI224" s="69"/>
      <c r="NJ224" s="69"/>
      <c r="NK224" s="69"/>
      <c r="NL224" s="69"/>
      <c r="NM224" s="69"/>
      <c r="NN224" s="69"/>
      <c r="NO224" s="69"/>
      <c r="NP224" s="69"/>
      <c r="NQ224" s="69"/>
      <c r="NR224" s="69"/>
      <c r="NS224" s="69"/>
      <c r="NT224" s="69"/>
      <c r="NU224" s="69"/>
      <c r="NV224" s="69"/>
      <c r="NW224" s="69"/>
      <c r="NX224" s="69"/>
      <c r="NY224" s="69"/>
      <c r="NZ224" s="69"/>
      <c r="OA224" s="69"/>
      <c r="OB224" s="69"/>
      <c r="OC224" s="69"/>
      <c r="OD224" s="69"/>
      <c r="OE224" s="69"/>
      <c r="OF224" s="69"/>
      <c r="OG224" s="69"/>
      <c r="OH224" s="69"/>
      <c r="OI224" s="69"/>
      <c r="OJ224" s="69"/>
      <c r="OK224" s="69"/>
      <c r="OL224" s="69"/>
      <c r="OM224" s="69"/>
      <c r="ON224" s="69"/>
      <c r="OO224" s="69"/>
      <c r="OP224" s="69"/>
      <c r="OQ224" s="69"/>
      <c r="OR224" s="69"/>
      <c r="OS224" s="69"/>
      <c r="OT224" s="69"/>
      <c r="OU224" s="69"/>
      <c r="OV224" s="69"/>
      <c r="OW224" s="69"/>
      <c r="OX224" s="69"/>
      <c r="OY224" s="69"/>
      <c r="OZ224" s="69"/>
      <c r="PA224" s="69"/>
      <c r="PB224" s="69"/>
      <c r="PC224" s="69"/>
      <c r="PD224" s="69"/>
      <c r="PE224" s="69"/>
      <c r="PF224" s="69"/>
      <c r="PG224" s="69"/>
      <c r="PH224" s="69"/>
      <c r="PI224" s="69"/>
      <c r="PJ224" s="69"/>
      <c r="PK224" s="69"/>
      <c r="PL224" s="69"/>
      <c r="PM224" s="69"/>
      <c r="PN224" s="69"/>
      <c r="PO224" s="69"/>
      <c r="PP224" s="69"/>
      <c r="PQ224" s="69"/>
      <c r="PR224" s="69"/>
      <c r="PS224" s="69"/>
      <c r="PT224" s="69"/>
      <c r="PU224" s="69"/>
      <c r="PV224" s="69"/>
      <c r="PW224" s="69"/>
      <c r="PX224" s="69"/>
      <c r="PY224" s="69"/>
      <c r="PZ224" s="69"/>
      <c r="QA224" s="69"/>
      <c r="QB224" s="69"/>
      <c r="QC224" s="69"/>
      <c r="QD224" s="69"/>
      <c r="QE224" s="69"/>
      <c r="QF224" s="69"/>
      <c r="QG224" s="69"/>
      <c r="QH224" s="69"/>
      <c r="QI224" s="69"/>
      <c r="QJ224" s="69"/>
      <c r="QK224" s="69"/>
      <c r="QL224" s="69"/>
      <c r="QM224" s="69"/>
      <c r="QN224" s="69"/>
      <c r="QO224" s="69"/>
      <c r="QP224" s="69"/>
      <c r="QQ224" s="69"/>
      <c r="QR224" s="69"/>
      <c r="QS224" s="69"/>
      <c r="QT224" s="69"/>
      <c r="QU224" s="69"/>
      <c r="QV224" s="69"/>
      <c r="QW224" s="69"/>
      <c r="QX224" s="69"/>
      <c r="QY224" s="69"/>
      <c r="QZ224" s="69"/>
      <c r="RA224" s="69"/>
      <c r="RB224" s="69"/>
      <c r="RC224" s="69"/>
      <c r="RD224" s="69"/>
      <c r="RE224" s="69"/>
      <c r="RF224" s="69"/>
      <c r="RG224" s="69"/>
      <c r="RH224" s="69"/>
      <c r="RI224" s="69"/>
      <c r="RJ224" s="69"/>
      <c r="RK224" s="69"/>
      <c r="RL224" s="69"/>
      <c r="RM224" s="69"/>
      <c r="RN224" s="69"/>
      <c r="RO224" s="69"/>
      <c r="RP224" s="69"/>
      <c r="RQ224" s="69"/>
      <c r="RR224" s="69"/>
      <c r="RS224" s="69"/>
      <c r="RT224" s="69"/>
      <c r="RU224" s="69"/>
      <c r="RV224" s="69"/>
      <c r="RW224" s="69"/>
      <c r="RX224" s="69"/>
      <c r="RY224" s="69"/>
      <c r="RZ224" s="69"/>
      <c r="SA224" s="69"/>
      <c r="SB224" s="69"/>
      <c r="SC224" s="69"/>
      <c r="SD224" s="69"/>
      <c r="SE224" s="69"/>
      <c r="SF224" s="69"/>
      <c r="SG224" s="69"/>
      <c r="SH224" s="69"/>
      <c r="SI224" s="69"/>
      <c r="SJ224" s="69"/>
      <c r="SK224" s="69"/>
      <c r="SL224" s="69"/>
      <c r="SM224" s="69"/>
      <c r="SN224" s="69"/>
      <c r="SO224" s="69"/>
      <c r="SP224" s="69"/>
      <c r="SQ224" s="69"/>
      <c r="SR224" s="69"/>
      <c r="SS224" s="69"/>
      <c r="ST224" s="69"/>
      <c r="SU224" s="69"/>
      <c r="SV224" s="69"/>
      <c r="SW224" s="69"/>
      <c r="SX224" s="69"/>
      <c r="SY224" s="69"/>
      <c r="SZ224" s="69"/>
      <c r="TA224" s="69"/>
      <c r="TB224" s="69"/>
      <c r="TC224" s="69"/>
      <c r="TD224" s="69"/>
      <c r="TE224" s="69"/>
      <c r="TF224" s="69"/>
      <c r="TG224" s="69"/>
      <c r="TH224" s="69"/>
      <c r="TI224" s="69"/>
      <c r="TJ224" s="69"/>
      <c r="TK224" s="69"/>
      <c r="TL224" s="69"/>
      <c r="TM224" s="69"/>
      <c r="TN224" s="69"/>
      <c r="TO224" s="69"/>
      <c r="TP224" s="69"/>
      <c r="TQ224" s="69"/>
      <c r="TR224" s="69"/>
      <c r="TS224" s="69"/>
      <c r="TT224" s="69"/>
      <c r="TU224" s="69"/>
      <c r="TV224" s="69"/>
      <c r="TW224" s="69"/>
      <c r="TX224" s="69"/>
      <c r="TY224" s="69"/>
      <c r="TZ224" s="69"/>
      <c r="UA224" s="69"/>
      <c r="UB224" s="69"/>
      <c r="UC224" s="69"/>
      <c r="UD224" s="69"/>
      <c r="UE224" s="69"/>
      <c r="UF224" s="69"/>
      <c r="UG224" s="69"/>
      <c r="UH224" s="69"/>
      <c r="UI224" s="69"/>
      <c r="UJ224" s="69"/>
      <c r="UK224" s="69"/>
      <c r="UL224" s="69"/>
      <c r="UM224" s="69"/>
      <c r="UN224" s="69"/>
      <c r="UO224" s="69"/>
      <c r="UP224" s="69"/>
      <c r="UQ224" s="69"/>
      <c r="UR224" s="69"/>
      <c r="US224" s="69"/>
      <c r="UT224" s="69"/>
      <c r="UU224" s="69"/>
      <c r="UV224" s="69"/>
      <c r="UW224" s="69"/>
      <c r="UX224" s="69"/>
      <c r="UY224" s="69"/>
      <c r="UZ224" s="69"/>
      <c r="VA224" s="69"/>
      <c r="VB224" s="69"/>
      <c r="VC224" s="69"/>
      <c r="VD224" s="69"/>
      <c r="VE224" s="69"/>
      <c r="VF224" s="69"/>
      <c r="VG224" s="69"/>
      <c r="VH224" s="69"/>
      <c r="VI224" s="69"/>
      <c r="VJ224" s="69"/>
      <c r="VK224" s="69"/>
      <c r="VL224" s="69"/>
      <c r="VM224" s="69"/>
      <c r="VN224" s="69"/>
      <c r="VO224" s="69"/>
      <c r="VP224" s="69"/>
      <c r="VQ224" s="69"/>
      <c r="VR224" s="69"/>
      <c r="VS224" s="69"/>
      <c r="VT224" s="69"/>
      <c r="VU224" s="69"/>
      <c r="VV224" s="69"/>
      <c r="VW224" s="69"/>
      <c r="VX224" s="69"/>
      <c r="VY224" s="69"/>
      <c r="VZ224" s="69"/>
      <c r="WA224" s="69"/>
      <c r="WB224" s="69"/>
      <c r="WC224" s="69"/>
      <c r="WD224" s="69"/>
      <c r="WE224" s="69"/>
      <c r="WF224" s="69"/>
      <c r="WG224" s="69"/>
      <c r="WH224" s="69"/>
      <c r="WI224" s="69"/>
      <c r="WJ224" s="69"/>
      <c r="WK224" s="69"/>
      <c r="WL224" s="69"/>
      <c r="WM224" s="69"/>
      <c r="WN224" s="69"/>
      <c r="WO224" s="69"/>
      <c r="WP224" s="69"/>
      <c r="WQ224" s="69"/>
      <c r="WR224" s="69"/>
      <c r="WS224" s="69"/>
      <c r="WT224" s="69"/>
      <c r="WU224" s="69"/>
      <c r="WV224" s="69"/>
      <c r="WW224" s="69"/>
      <c r="WX224" s="69"/>
      <c r="WY224" s="69"/>
      <c r="WZ224" s="69"/>
      <c r="XA224" s="69"/>
      <c r="XB224" s="69"/>
      <c r="XC224" s="69"/>
      <c r="XD224" s="69"/>
      <c r="XE224" s="69"/>
      <c r="XF224" s="69"/>
      <c r="XG224" s="69"/>
      <c r="XH224" s="69"/>
      <c r="XI224" s="69"/>
      <c r="XJ224" s="69"/>
      <c r="XK224" s="69"/>
      <c r="XL224" s="69"/>
      <c r="XM224" s="69"/>
      <c r="XN224" s="69"/>
      <c r="XO224" s="69"/>
      <c r="XP224" s="69"/>
      <c r="XQ224" s="69"/>
      <c r="XR224" s="69"/>
      <c r="XS224" s="69"/>
      <c r="XT224" s="69"/>
      <c r="XU224" s="69"/>
      <c r="XV224" s="69"/>
      <c r="XW224" s="69"/>
      <c r="XX224" s="69"/>
      <c r="XY224" s="69"/>
      <c r="XZ224" s="69"/>
      <c r="YA224" s="69"/>
      <c r="YB224" s="69"/>
      <c r="YC224" s="69"/>
      <c r="YD224" s="69"/>
      <c r="YE224" s="69"/>
      <c r="YF224" s="69"/>
      <c r="YG224" s="69"/>
      <c r="YH224" s="69"/>
      <c r="YI224" s="69"/>
      <c r="YJ224" s="69"/>
      <c r="YK224" s="69"/>
      <c r="YL224" s="69"/>
      <c r="YM224" s="69"/>
      <c r="YN224" s="69"/>
      <c r="YO224" s="69"/>
      <c r="YP224" s="69"/>
      <c r="YQ224" s="69"/>
      <c r="YR224" s="69"/>
      <c r="YS224" s="69"/>
      <c r="YT224" s="69"/>
      <c r="YU224" s="69"/>
      <c r="YV224" s="69"/>
      <c r="YW224" s="69"/>
      <c r="YX224" s="69"/>
      <c r="YY224" s="69"/>
      <c r="YZ224" s="69"/>
      <c r="ZA224" s="69"/>
      <c r="ZB224" s="69"/>
      <c r="ZC224" s="69"/>
      <c r="ZD224" s="69"/>
      <c r="ZE224" s="69"/>
      <c r="ZF224" s="69"/>
      <c r="ZG224" s="69"/>
      <c r="ZH224" s="69"/>
      <c r="ZI224" s="69"/>
      <c r="ZJ224" s="69"/>
      <c r="ZK224" s="69"/>
      <c r="ZL224" s="69"/>
      <c r="ZM224" s="69"/>
      <c r="ZN224" s="69"/>
      <c r="ZO224" s="69"/>
      <c r="ZP224" s="69"/>
      <c r="ZQ224" s="69"/>
      <c r="ZR224" s="69"/>
      <c r="ZS224" s="69"/>
      <c r="ZT224" s="69"/>
      <c r="ZU224" s="69"/>
      <c r="ZV224" s="69"/>
      <c r="ZW224" s="69"/>
      <c r="ZX224" s="69"/>
      <c r="ZY224" s="69"/>
      <c r="ZZ224" s="69"/>
      <c r="AAA224" s="69"/>
      <c r="AAB224" s="69"/>
      <c r="AAC224" s="69"/>
      <c r="AAD224" s="69"/>
      <c r="AAE224" s="69"/>
      <c r="AAF224" s="69"/>
      <c r="AAG224" s="69"/>
      <c r="AAH224" s="69"/>
      <c r="AAI224" s="69"/>
      <c r="AAJ224" s="69"/>
      <c r="AAK224" s="69"/>
      <c r="AAL224" s="69"/>
      <c r="AAM224" s="69"/>
      <c r="AAN224" s="69"/>
      <c r="AAO224" s="69"/>
      <c r="AAP224" s="69"/>
      <c r="AAQ224" s="69"/>
      <c r="AAR224" s="69"/>
      <c r="AAS224" s="69"/>
      <c r="AAT224" s="69"/>
      <c r="AAU224" s="69"/>
      <c r="AAV224" s="69"/>
      <c r="AAW224" s="69"/>
      <c r="AAX224" s="69"/>
      <c r="AAY224" s="69"/>
      <c r="AAZ224" s="69"/>
      <c r="ABA224" s="69"/>
      <c r="ABB224" s="69"/>
      <c r="ABC224" s="69"/>
      <c r="ABD224" s="69"/>
      <c r="ABE224" s="69"/>
      <c r="ABF224" s="69"/>
      <c r="ABG224" s="69"/>
      <c r="ABH224" s="69"/>
      <c r="ABI224" s="69"/>
      <c r="ABJ224" s="69"/>
      <c r="ABK224" s="69"/>
      <c r="ABL224" s="69"/>
      <c r="ABM224" s="69"/>
      <c r="ABN224" s="69"/>
      <c r="ABO224" s="69"/>
      <c r="ABP224" s="69"/>
      <c r="ABQ224" s="69"/>
      <c r="ABR224" s="69"/>
      <c r="ABS224" s="69"/>
      <c r="ABT224" s="69"/>
      <c r="ABU224" s="69"/>
      <c r="ABV224" s="69"/>
      <c r="ABW224" s="69"/>
      <c r="ABX224" s="69"/>
      <c r="ABY224" s="69"/>
      <c r="ABZ224" s="69"/>
      <c r="ACA224" s="69"/>
      <c r="ACB224" s="69"/>
      <c r="ACC224" s="69"/>
      <c r="ACD224" s="69"/>
      <c r="ACE224" s="69"/>
      <c r="ACF224" s="69"/>
      <c r="ACG224" s="69"/>
      <c r="ACH224" s="69"/>
      <c r="ACI224" s="69"/>
      <c r="ACJ224" s="69"/>
      <c r="ACK224" s="69"/>
      <c r="ACL224" s="69"/>
      <c r="ACM224" s="69"/>
      <c r="ACN224" s="69"/>
      <c r="ACO224" s="69"/>
      <c r="ACP224" s="69"/>
      <c r="ACQ224" s="69"/>
      <c r="ACR224" s="69"/>
      <c r="ACS224" s="69"/>
      <c r="ACT224" s="69"/>
      <c r="ACU224" s="69"/>
      <c r="ACV224" s="69"/>
      <c r="ACW224" s="69"/>
      <c r="ACX224" s="69"/>
      <c r="ACY224" s="69"/>
      <c r="ACZ224" s="69"/>
      <c r="ADA224" s="69"/>
      <c r="ADB224" s="69"/>
      <c r="ADC224" s="69"/>
      <c r="ADD224" s="69"/>
      <c r="ADE224" s="69"/>
      <c r="ADF224" s="69"/>
      <c r="ADG224" s="69"/>
      <c r="ADH224" s="69"/>
      <c r="ADI224" s="69"/>
      <c r="ADJ224" s="69"/>
      <c r="ADK224" s="69"/>
      <c r="ADL224" s="69"/>
      <c r="ADM224" s="69"/>
      <c r="ADN224" s="69"/>
      <c r="ADO224" s="69"/>
      <c r="ADP224" s="69"/>
      <c r="ADQ224" s="69"/>
      <c r="ADR224" s="69"/>
      <c r="ADS224" s="69"/>
      <c r="ADT224" s="69"/>
      <c r="ADU224" s="69"/>
      <c r="ADV224" s="69"/>
      <c r="ADW224" s="69"/>
      <c r="ADX224" s="69"/>
      <c r="ADY224" s="69"/>
      <c r="ADZ224" s="77"/>
      <c r="AEA224" s="69"/>
      <c r="AEB224" s="69"/>
      <c r="AEC224" s="69"/>
      <c r="AED224" s="69"/>
      <c r="AEE224" s="111">
        <f t="shared" si="79"/>
        <v>219</v>
      </c>
      <c r="AEF224" s="109"/>
      <c r="AEG224" s="69"/>
      <c r="AEH224" s="69"/>
      <c r="AEI224" s="69"/>
      <c r="AEJ224" s="69"/>
      <c r="AEK224" s="69"/>
      <c r="AEL224" s="69"/>
      <c r="AEM224" s="69"/>
      <c r="AEN224" s="69"/>
      <c r="AEO224" s="69"/>
      <c r="AEP224" s="69"/>
      <c r="AEQ224" s="69"/>
      <c r="AER224" s="69"/>
      <c r="AES224" s="69"/>
      <c r="AET224" s="69"/>
      <c r="AEU224" s="69"/>
      <c r="AEV224" s="69"/>
      <c r="AEW224" s="69"/>
      <c r="AEX224" s="69"/>
      <c r="AEY224" s="69"/>
      <c r="AEZ224" s="69"/>
      <c r="AFA224" s="69"/>
      <c r="AFB224" s="113"/>
      <c r="AFC224" s="113"/>
      <c r="AFD224" s="113"/>
      <c r="AFE224" s="113"/>
      <c r="AFF224" s="113"/>
      <c r="AFG224" s="113"/>
      <c r="AFH224" s="113"/>
      <c r="AFI224" s="113"/>
      <c r="AFJ224" s="113"/>
      <c r="AFK224" s="113"/>
      <c r="AFL224" s="113"/>
      <c r="AFM224" s="113"/>
      <c r="AFN224" s="113"/>
      <c r="AFO224" s="113"/>
      <c r="AFP224" s="113"/>
      <c r="AFQ224" s="113"/>
      <c r="AFR224" s="113"/>
      <c r="AFS224" s="113"/>
      <c r="AFT224" s="113"/>
      <c r="AFU224" s="113"/>
      <c r="AFV224" s="113"/>
      <c r="AFW224" s="113"/>
      <c r="AFX224" s="113"/>
      <c r="AFY224" s="113"/>
      <c r="AFZ224" s="113"/>
      <c r="AGA224" s="69"/>
      <c r="AGB224" s="69"/>
      <c r="AGC224" s="69"/>
      <c r="AGD224" s="69"/>
      <c r="AGE224" s="69"/>
      <c r="AGF224" s="69"/>
      <c r="AGG224" s="69"/>
      <c r="AGH224" s="69"/>
      <c r="AGI224" s="69"/>
      <c r="AGJ224" s="69"/>
      <c r="AGK224" s="69"/>
      <c r="AGL224" s="69"/>
      <c r="AGM224" s="69"/>
      <c r="AGN224" s="69"/>
      <c r="AGO224" s="69"/>
      <c r="AGP224" s="69"/>
      <c r="AGQ224" s="69"/>
      <c r="AGR224" s="69"/>
      <c r="AGS224" s="69"/>
      <c r="AGT224" s="69"/>
      <c r="AGU224" s="69"/>
      <c r="AGV224" s="69"/>
      <c r="AGW224" s="69"/>
      <c r="AGX224" s="69"/>
      <c r="AGY224" s="69"/>
      <c r="AGZ224" s="69"/>
      <c r="AHA224" s="69"/>
      <c r="AHB224" s="69"/>
      <c r="AHC224" s="69"/>
      <c r="AHD224" s="69"/>
      <c r="AHE224" s="69"/>
      <c r="AHF224" s="69"/>
      <c r="AHG224" s="69"/>
      <c r="AHH224" s="69"/>
      <c r="AHI224" s="69"/>
      <c r="AHJ224" s="69"/>
      <c r="AHK224" s="69"/>
      <c r="AHL224" s="69"/>
      <c r="AHM224" s="69"/>
      <c r="AHN224" s="69"/>
      <c r="AHO224" s="69"/>
      <c r="AHP224" s="69"/>
      <c r="AHQ224" s="69"/>
      <c r="AHR224" s="69"/>
      <c r="AHS224" s="69"/>
      <c r="AHT224" s="69"/>
      <c r="AHU224" s="69"/>
      <c r="AHV224" s="69"/>
      <c r="AHW224" s="69"/>
      <c r="AHX224" s="69"/>
      <c r="AHY224" s="69"/>
      <c r="AHZ224" s="69"/>
      <c r="AIA224" s="69"/>
      <c r="AIB224" s="69"/>
    </row>
    <row r="225" spans="1:912" ht="1.5" customHeight="1" x14ac:dyDescent="0.25">
      <c r="A225" s="77"/>
      <c r="C225" s="69"/>
      <c r="D225" s="69"/>
      <c r="E225" s="77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69"/>
      <c r="ER225" s="69"/>
      <c r="ES225" s="69"/>
      <c r="ET225" s="69"/>
      <c r="EU225" s="69"/>
      <c r="EV225" s="69"/>
      <c r="EW225" s="69"/>
      <c r="EX225" s="69"/>
      <c r="EY225" s="69"/>
      <c r="EZ225" s="69"/>
      <c r="FA225" s="69"/>
      <c r="FB225" s="69"/>
      <c r="FC225" s="69"/>
      <c r="FD225" s="69"/>
      <c r="FE225" s="69"/>
      <c r="FF225" s="69"/>
      <c r="FG225" s="69"/>
      <c r="FH225" s="69"/>
      <c r="FI225" s="69"/>
      <c r="FJ225" s="69"/>
      <c r="FK225" s="69"/>
      <c r="FL225" s="69"/>
      <c r="FM225" s="69"/>
      <c r="FN225" s="69"/>
      <c r="FO225" s="69"/>
      <c r="FP225" s="69"/>
      <c r="FQ225" s="69"/>
      <c r="FR225" s="69"/>
      <c r="FS225" s="69"/>
      <c r="FT225" s="69"/>
      <c r="FU225" s="69"/>
      <c r="FV225" s="69"/>
      <c r="FW225" s="69"/>
      <c r="FX225" s="69"/>
      <c r="FY225" s="69"/>
      <c r="FZ225" s="69"/>
      <c r="GA225" s="69"/>
      <c r="GB225" s="69"/>
      <c r="GC225" s="69"/>
      <c r="GD225" s="69"/>
      <c r="GE225" s="69"/>
      <c r="GF225" s="69"/>
      <c r="GG225" s="69"/>
      <c r="GH225" s="69"/>
      <c r="GI225" s="69"/>
      <c r="GJ225" s="69"/>
      <c r="GK225" s="69"/>
      <c r="GL225" s="69"/>
      <c r="GM225" s="69"/>
      <c r="GN225" s="69"/>
      <c r="GO225" s="69"/>
      <c r="GP225" s="69"/>
      <c r="GQ225" s="69"/>
      <c r="GR225" s="69"/>
      <c r="GS225" s="69"/>
      <c r="GT225" s="69"/>
      <c r="GU225" s="69"/>
      <c r="GV225" s="69"/>
      <c r="GW225" s="69"/>
      <c r="GX225" s="69"/>
      <c r="GY225" s="69"/>
      <c r="GZ225" s="69"/>
      <c r="HA225" s="69"/>
      <c r="HB225" s="69"/>
      <c r="HC225" s="69"/>
      <c r="HD225" s="69"/>
      <c r="HE225" s="69"/>
      <c r="HF225" s="69"/>
      <c r="HG225" s="69"/>
      <c r="HH225" s="69"/>
      <c r="HI225" s="69"/>
      <c r="HJ225" s="69"/>
      <c r="HK225" s="69"/>
      <c r="HL225" s="69"/>
      <c r="HM225" s="69"/>
      <c r="HN225" s="69"/>
      <c r="HO225" s="69"/>
      <c r="HP225" s="69"/>
      <c r="HQ225" s="69"/>
      <c r="HR225" s="69"/>
      <c r="HS225" s="69"/>
      <c r="HT225" s="69"/>
      <c r="HU225" s="69"/>
      <c r="HV225" s="69"/>
      <c r="HW225" s="69"/>
      <c r="HX225" s="69"/>
      <c r="HY225" s="69"/>
      <c r="HZ225" s="69"/>
      <c r="IA225" s="69"/>
      <c r="IB225" s="69"/>
      <c r="IC225" s="69"/>
      <c r="ID225" s="69"/>
      <c r="IE225" s="69"/>
      <c r="IF225" s="69"/>
      <c r="IG225" s="69"/>
      <c r="IH225" s="69"/>
      <c r="II225" s="69"/>
      <c r="IJ225" s="69"/>
      <c r="IK225" s="69"/>
      <c r="IL225" s="69"/>
      <c r="IM225" s="69"/>
      <c r="IN225" s="69"/>
      <c r="IO225" s="69"/>
      <c r="IP225" s="69"/>
      <c r="IQ225" s="69"/>
      <c r="IR225" s="69"/>
      <c r="IS225" s="69"/>
      <c r="IT225" s="69"/>
      <c r="IU225" s="69"/>
      <c r="IV225" s="69"/>
      <c r="IW225" s="69"/>
      <c r="IX225" s="69"/>
      <c r="IY225" s="69"/>
      <c r="IZ225" s="69"/>
      <c r="JA225" s="69"/>
      <c r="JB225" s="69"/>
      <c r="JC225" s="69"/>
      <c r="JD225" s="69"/>
      <c r="JE225" s="69"/>
      <c r="JF225" s="69"/>
      <c r="JG225" s="69"/>
      <c r="JH225" s="69"/>
      <c r="JI225" s="69"/>
      <c r="JJ225" s="69"/>
      <c r="JK225" s="69"/>
      <c r="JL225" s="69"/>
      <c r="JM225" s="69"/>
      <c r="JN225" s="69"/>
      <c r="JO225" s="69"/>
      <c r="JP225" s="69"/>
      <c r="JQ225" s="69"/>
      <c r="JR225" s="69"/>
      <c r="JS225" s="69"/>
      <c r="JT225" s="69"/>
      <c r="JU225" s="69"/>
      <c r="JV225" s="69"/>
      <c r="JW225" s="69"/>
      <c r="JX225" s="69"/>
      <c r="JY225" s="69"/>
      <c r="JZ225" s="69"/>
      <c r="KA225" s="69"/>
      <c r="KB225" s="69"/>
      <c r="KC225" s="69"/>
      <c r="KD225" s="69"/>
      <c r="KE225" s="69"/>
      <c r="KF225" s="69"/>
      <c r="KG225" s="69"/>
      <c r="KH225" s="69"/>
      <c r="KI225" s="69"/>
      <c r="KJ225" s="69"/>
      <c r="KK225" s="69"/>
      <c r="KL225" s="69"/>
      <c r="KM225" s="69"/>
      <c r="KN225" s="69"/>
      <c r="KO225" s="69"/>
      <c r="KP225" s="69"/>
      <c r="KQ225" s="69"/>
      <c r="KR225" s="69"/>
      <c r="KS225" s="69"/>
      <c r="KT225" s="69"/>
      <c r="KU225" s="69"/>
      <c r="KV225" s="69"/>
      <c r="KW225" s="69"/>
      <c r="KX225" s="69"/>
      <c r="KY225" s="69"/>
      <c r="KZ225" s="69"/>
      <c r="LA225" s="69"/>
      <c r="LB225" s="69"/>
      <c r="LC225" s="69"/>
      <c r="LD225" s="69"/>
      <c r="LE225" s="69"/>
      <c r="LF225" s="69"/>
      <c r="LG225" s="69"/>
      <c r="LH225" s="69"/>
      <c r="LI225" s="69"/>
      <c r="LJ225" s="69"/>
      <c r="LK225" s="69"/>
      <c r="LL225" s="69"/>
      <c r="LM225" s="69"/>
      <c r="LN225" s="69"/>
      <c r="LO225" s="69"/>
      <c r="LP225" s="69"/>
      <c r="LQ225" s="69"/>
      <c r="LR225" s="69"/>
      <c r="LS225" s="69"/>
      <c r="LT225" s="69"/>
      <c r="LU225" s="69"/>
      <c r="LV225" s="69"/>
      <c r="LW225" s="69"/>
      <c r="LX225" s="69"/>
      <c r="LY225" s="69"/>
      <c r="LZ225" s="69"/>
      <c r="MA225" s="69"/>
      <c r="MB225" s="69"/>
      <c r="MC225" s="69"/>
      <c r="MD225" s="69"/>
      <c r="ME225" s="69"/>
      <c r="MF225" s="69"/>
      <c r="MG225" s="69"/>
      <c r="MH225" s="69"/>
      <c r="MI225" s="69"/>
      <c r="MJ225" s="69"/>
      <c r="MK225" s="69"/>
      <c r="ML225" s="69"/>
      <c r="MM225" s="69"/>
      <c r="MN225" s="69"/>
      <c r="MO225" s="69"/>
      <c r="MP225" s="69"/>
      <c r="MQ225" s="69"/>
      <c r="MR225" s="69"/>
      <c r="MS225" s="69"/>
      <c r="MT225" s="69"/>
      <c r="MU225" s="69"/>
      <c r="MV225" s="69"/>
      <c r="MW225" s="69"/>
      <c r="MX225" s="69"/>
      <c r="MY225" s="69"/>
      <c r="MZ225" s="69"/>
      <c r="NA225" s="69"/>
      <c r="NB225" s="69"/>
      <c r="NC225" s="69"/>
      <c r="ND225" s="69"/>
      <c r="NE225" s="69"/>
      <c r="NF225" s="69"/>
      <c r="NG225" s="69"/>
      <c r="NH225" s="69"/>
      <c r="NI225" s="69"/>
      <c r="NJ225" s="69"/>
      <c r="NK225" s="69"/>
      <c r="NL225" s="69"/>
      <c r="NM225" s="69"/>
      <c r="NN225" s="69"/>
      <c r="NO225" s="69"/>
      <c r="NP225" s="69"/>
      <c r="NQ225" s="69"/>
      <c r="NR225" s="69"/>
      <c r="NS225" s="69"/>
      <c r="NT225" s="69"/>
      <c r="NU225" s="69"/>
      <c r="NV225" s="69"/>
      <c r="NW225" s="69"/>
      <c r="NX225" s="69"/>
      <c r="NY225" s="69"/>
      <c r="NZ225" s="69"/>
      <c r="OA225" s="69"/>
      <c r="OB225" s="69"/>
      <c r="OC225" s="69"/>
      <c r="OD225" s="69"/>
      <c r="OE225" s="69"/>
      <c r="OF225" s="69"/>
      <c r="OG225" s="69"/>
      <c r="OH225" s="69"/>
      <c r="OI225" s="69"/>
      <c r="OJ225" s="69"/>
      <c r="OK225" s="69"/>
      <c r="OL225" s="69"/>
      <c r="OM225" s="69"/>
      <c r="ON225" s="69"/>
      <c r="OO225" s="69"/>
      <c r="OP225" s="69"/>
      <c r="OQ225" s="69"/>
      <c r="OR225" s="69"/>
      <c r="OS225" s="69"/>
      <c r="OT225" s="69"/>
      <c r="OU225" s="69"/>
      <c r="OV225" s="69"/>
      <c r="OW225" s="69"/>
      <c r="OX225" s="69"/>
      <c r="OY225" s="69"/>
      <c r="OZ225" s="69"/>
      <c r="PA225" s="69"/>
      <c r="PB225" s="69"/>
      <c r="PC225" s="69"/>
      <c r="PD225" s="69"/>
      <c r="PE225" s="69"/>
      <c r="PF225" s="69"/>
      <c r="PG225" s="69"/>
      <c r="PH225" s="69"/>
      <c r="PI225" s="69"/>
      <c r="PJ225" s="69"/>
      <c r="PK225" s="69"/>
      <c r="PL225" s="69"/>
      <c r="PM225" s="69"/>
      <c r="PN225" s="69"/>
      <c r="PO225" s="69"/>
      <c r="PP225" s="69"/>
      <c r="PQ225" s="69"/>
      <c r="PR225" s="69"/>
      <c r="PS225" s="69"/>
      <c r="PT225" s="69"/>
      <c r="PU225" s="69"/>
      <c r="PV225" s="69"/>
      <c r="PW225" s="69"/>
      <c r="PX225" s="69"/>
      <c r="PY225" s="69"/>
      <c r="PZ225" s="69"/>
      <c r="QA225" s="69"/>
      <c r="QB225" s="69"/>
      <c r="QC225" s="69"/>
      <c r="QD225" s="69"/>
      <c r="QE225" s="69"/>
      <c r="QF225" s="69"/>
      <c r="QG225" s="69"/>
      <c r="QH225" s="69"/>
      <c r="QI225" s="69"/>
      <c r="QJ225" s="69"/>
      <c r="QK225" s="69"/>
      <c r="QL225" s="69"/>
      <c r="QM225" s="69"/>
      <c r="QN225" s="69"/>
      <c r="QO225" s="69"/>
      <c r="QP225" s="69"/>
      <c r="QQ225" s="69"/>
      <c r="QR225" s="69"/>
      <c r="QS225" s="69"/>
      <c r="QT225" s="69"/>
      <c r="QU225" s="69"/>
      <c r="QV225" s="69"/>
      <c r="QW225" s="69"/>
      <c r="QX225" s="69"/>
      <c r="QY225" s="69"/>
      <c r="QZ225" s="69"/>
      <c r="RA225" s="69"/>
      <c r="RB225" s="69"/>
      <c r="RC225" s="69"/>
      <c r="RD225" s="69"/>
      <c r="RE225" s="69"/>
      <c r="RF225" s="69"/>
      <c r="RG225" s="69"/>
      <c r="RH225" s="69"/>
      <c r="RI225" s="69"/>
      <c r="RJ225" s="69"/>
      <c r="RK225" s="69"/>
      <c r="RL225" s="69"/>
      <c r="RM225" s="69"/>
      <c r="RN225" s="69"/>
      <c r="RO225" s="69"/>
      <c r="RP225" s="69"/>
      <c r="RQ225" s="69"/>
      <c r="RR225" s="69"/>
      <c r="RS225" s="69"/>
      <c r="RT225" s="69"/>
      <c r="RU225" s="69"/>
      <c r="RV225" s="69"/>
      <c r="RW225" s="69"/>
      <c r="RX225" s="69"/>
      <c r="RY225" s="69"/>
      <c r="RZ225" s="69"/>
      <c r="SA225" s="69"/>
      <c r="SB225" s="69"/>
      <c r="SC225" s="69"/>
      <c r="SD225" s="69"/>
      <c r="SE225" s="69"/>
      <c r="SF225" s="69"/>
      <c r="SG225" s="69"/>
      <c r="SH225" s="69"/>
      <c r="SI225" s="69"/>
      <c r="SJ225" s="69"/>
      <c r="SK225" s="69"/>
      <c r="SL225" s="69"/>
      <c r="SM225" s="69"/>
      <c r="SN225" s="69"/>
      <c r="SO225" s="69"/>
      <c r="SP225" s="69"/>
      <c r="SQ225" s="69"/>
      <c r="SR225" s="69"/>
      <c r="SS225" s="69"/>
      <c r="ST225" s="69"/>
      <c r="SU225" s="69"/>
      <c r="SV225" s="69"/>
      <c r="SW225" s="69"/>
      <c r="SX225" s="69"/>
      <c r="SY225" s="69"/>
      <c r="SZ225" s="69"/>
      <c r="TA225" s="69"/>
      <c r="TB225" s="69"/>
      <c r="TC225" s="69"/>
      <c r="TD225" s="69"/>
      <c r="TE225" s="69"/>
      <c r="TF225" s="69"/>
      <c r="TG225" s="69"/>
      <c r="TH225" s="69"/>
      <c r="TI225" s="69"/>
      <c r="TJ225" s="69"/>
      <c r="TK225" s="69"/>
      <c r="TL225" s="69"/>
      <c r="TM225" s="69"/>
      <c r="TN225" s="69"/>
      <c r="TO225" s="69"/>
      <c r="TP225" s="69"/>
      <c r="TQ225" s="69"/>
      <c r="TR225" s="69"/>
      <c r="TS225" s="69"/>
      <c r="TT225" s="69"/>
      <c r="TU225" s="69"/>
      <c r="TV225" s="69"/>
      <c r="TW225" s="69"/>
      <c r="TX225" s="69"/>
      <c r="TY225" s="69"/>
      <c r="TZ225" s="69"/>
      <c r="UA225" s="69"/>
      <c r="UB225" s="69"/>
      <c r="UC225" s="69"/>
      <c r="UD225" s="69"/>
      <c r="UE225" s="69"/>
      <c r="UF225" s="69"/>
      <c r="UG225" s="69"/>
      <c r="UH225" s="69"/>
      <c r="UI225" s="69"/>
      <c r="UJ225" s="69"/>
      <c r="UK225" s="69"/>
      <c r="UL225" s="69"/>
      <c r="UM225" s="69"/>
      <c r="UN225" s="69"/>
      <c r="UO225" s="69"/>
      <c r="UP225" s="69"/>
      <c r="UQ225" s="69"/>
      <c r="UR225" s="69"/>
      <c r="US225" s="69"/>
      <c r="UT225" s="69"/>
      <c r="UU225" s="69"/>
      <c r="UV225" s="69"/>
      <c r="UW225" s="69"/>
      <c r="UX225" s="69"/>
      <c r="UY225" s="69"/>
      <c r="UZ225" s="69"/>
      <c r="VA225" s="69"/>
      <c r="VB225" s="69"/>
      <c r="VC225" s="69"/>
      <c r="VD225" s="69"/>
      <c r="VE225" s="69"/>
      <c r="VF225" s="69"/>
      <c r="VG225" s="69"/>
      <c r="VH225" s="69"/>
      <c r="VI225" s="69"/>
      <c r="VJ225" s="69"/>
      <c r="VK225" s="69"/>
      <c r="VL225" s="69"/>
      <c r="VM225" s="69"/>
      <c r="VN225" s="69"/>
      <c r="VO225" s="69"/>
      <c r="VP225" s="69"/>
      <c r="VQ225" s="69"/>
      <c r="VR225" s="69"/>
      <c r="VS225" s="69"/>
      <c r="VT225" s="69"/>
      <c r="VU225" s="69"/>
      <c r="VV225" s="69"/>
      <c r="VW225" s="69"/>
      <c r="VX225" s="69"/>
      <c r="VY225" s="69"/>
      <c r="VZ225" s="69"/>
      <c r="WA225" s="69"/>
      <c r="WB225" s="69"/>
      <c r="WC225" s="69"/>
      <c r="WD225" s="69"/>
      <c r="WE225" s="69"/>
      <c r="WF225" s="69"/>
      <c r="WG225" s="69"/>
      <c r="WH225" s="69"/>
      <c r="WI225" s="69"/>
      <c r="WJ225" s="69"/>
      <c r="WK225" s="69"/>
      <c r="WL225" s="69"/>
      <c r="WM225" s="69"/>
      <c r="WN225" s="69"/>
      <c r="WO225" s="69"/>
      <c r="WP225" s="69"/>
      <c r="WQ225" s="69"/>
      <c r="WR225" s="69"/>
      <c r="WS225" s="69"/>
      <c r="WT225" s="69"/>
      <c r="WU225" s="69"/>
      <c r="WV225" s="69"/>
      <c r="WW225" s="69"/>
      <c r="WX225" s="69"/>
      <c r="WY225" s="69"/>
      <c r="WZ225" s="69"/>
      <c r="XA225" s="69"/>
      <c r="XB225" s="69"/>
      <c r="XC225" s="69"/>
      <c r="XD225" s="69"/>
      <c r="XE225" s="69"/>
      <c r="XF225" s="69"/>
      <c r="XG225" s="69"/>
      <c r="XH225" s="69"/>
      <c r="XI225" s="69"/>
      <c r="XJ225" s="69"/>
      <c r="XK225" s="69"/>
      <c r="XL225" s="69"/>
      <c r="XM225" s="69"/>
      <c r="XN225" s="69"/>
      <c r="XO225" s="69"/>
      <c r="XP225" s="69"/>
      <c r="XQ225" s="69"/>
      <c r="XR225" s="69"/>
      <c r="XS225" s="69"/>
      <c r="XT225" s="69"/>
      <c r="XU225" s="69"/>
      <c r="XV225" s="69"/>
      <c r="XW225" s="69"/>
      <c r="XX225" s="69"/>
      <c r="XY225" s="69"/>
      <c r="XZ225" s="69"/>
      <c r="YA225" s="69"/>
      <c r="YB225" s="69"/>
      <c r="YC225" s="69"/>
      <c r="YD225" s="69"/>
      <c r="YE225" s="69"/>
      <c r="YF225" s="69"/>
      <c r="YG225" s="69"/>
      <c r="YH225" s="69"/>
      <c r="YI225" s="69"/>
      <c r="YJ225" s="69"/>
      <c r="YK225" s="69"/>
      <c r="YL225" s="69"/>
      <c r="YM225" s="69"/>
      <c r="YN225" s="69"/>
      <c r="YO225" s="69"/>
      <c r="YP225" s="69"/>
      <c r="YQ225" s="69"/>
      <c r="YR225" s="69"/>
      <c r="YS225" s="69"/>
      <c r="YT225" s="69"/>
      <c r="YU225" s="69"/>
      <c r="YV225" s="69"/>
      <c r="YW225" s="69"/>
      <c r="YX225" s="69"/>
      <c r="YY225" s="69"/>
      <c r="YZ225" s="69"/>
      <c r="ZA225" s="69"/>
      <c r="ZB225" s="69"/>
      <c r="ZC225" s="69"/>
      <c r="ZD225" s="69"/>
      <c r="ZE225" s="69"/>
      <c r="ZF225" s="69"/>
      <c r="ZG225" s="69"/>
      <c r="ZH225" s="69"/>
      <c r="ZI225" s="69"/>
      <c r="ZJ225" s="69"/>
      <c r="ZK225" s="69"/>
      <c r="ZL225" s="69"/>
      <c r="ZM225" s="69"/>
      <c r="ZN225" s="69"/>
      <c r="ZO225" s="69"/>
      <c r="ZP225" s="69"/>
      <c r="ZQ225" s="69"/>
      <c r="ZR225" s="69"/>
      <c r="ZS225" s="69"/>
      <c r="ZT225" s="69"/>
      <c r="ZU225" s="69"/>
      <c r="ZV225" s="69"/>
      <c r="ZW225" s="69"/>
      <c r="ZX225" s="69"/>
      <c r="ZY225" s="69"/>
      <c r="ZZ225" s="69"/>
      <c r="AAA225" s="69"/>
      <c r="AAB225" s="69"/>
      <c r="AAC225" s="69"/>
      <c r="AAD225" s="69"/>
      <c r="AAE225" s="69"/>
      <c r="AAF225" s="69"/>
      <c r="AAG225" s="69"/>
      <c r="AAH225" s="69"/>
      <c r="AAI225" s="69"/>
      <c r="AAJ225" s="69"/>
      <c r="AAK225" s="69"/>
      <c r="AAL225" s="69"/>
      <c r="AAM225" s="69"/>
      <c r="AAN225" s="69"/>
      <c r="AAO225" s="69"/>
      <c r="AAP225" s="69"/>
      <c r="AAQ225" s="69"/>
      <c r="AAR225" s="69"/>
      <c r="AAS225" s="69"/>
      <c r="AAT225" s="69"/>
      <c r="AAU225" s="69"/>
      <c r="AAV225" s="69"/>
      <c r="AAW225" s="69"/>
      <c r="AAX225" s="69"/>
      <c r="AAY225" s="69"/>
      <c r="AAZ225" s="69"/>
      <c r="ABA225" s="69"/>
      <c r="ABB225" s="69"/>
      <c r="ABC225" s="69"/>
      <c r="ABD225" s="69"/>
      <c r="ABE225" s="69"/>
      <c r="ABF225" s="69"/>
      <c r="ABG225" s="69"/>
      <c r="ABH225" s="69"/>
      <c r="ABI225" s="69"/>
      <c r="ABJ225" s="69"/>
      <c r="ABK225" s="69"/>
      <c r="ABL225" s="69"/>
      <c r="ABM225" s="69"/>
      <c r="ABN225" s="69"/>
      <c r="ABO225" s="69"/>
      <c r="ABP225" s="69"/>
      <c r="ABQ225" s="69"/>
      <c r="ABR225" s="69"/>
      <c r="ABS225" s="69"/>
      <c r="ABT225" s="69"/>
      <c r="ABU225" s="69"/>
      <c r="ABV225" s="69"/>
      <c r="ABW225" s="69"/>
      <c r="ABX225" s="69"/>
      <c r="ABY225" s="69"/>
      <c r="ABZ225" s="69"/>
      <c r="ACA225" s="69"/>
      <c r="ACB225" s="69"/>
      <c r="ACC225" s="69"/>
      <c r="ACD225" s="69"/>
      <c r="ACE225" s="69"/>
      <c r="ACF225" s="69"/>
      <c r="ACG225" s="69"/>
      <c r="ACH225" s="69"/>
      <c r="ACI225" s="69"/>
      <c r="ACJ225" s="69"/>
      <c r="ACK225" s="69"/>
      <c r="ACL225" s="69"/>
      <c r="ACM225" s="69"/>
      <c r="ACN225" s="69"/>
      <c r="ACO225" s="69"/>
      <c r="ACP225" s="69"/>
      <c r="ACQ225" s="69"/>
      <c r="ACR225" s="69"/>
      <c r="ACS225" s="69"/>
      <c r="ACT225" s="69"/>
      <c r="ACU225" s="69"/>
      <c r="ACV225" s="69"/>
      <c r="ACW225" s="69"/>
      <c r="ACX225" s="69"/>
      <c r="ACY225" s="69"/>
      <c r="ACZ225" s="69"/>
      <c r="ADA225" s="69"/>
      <c r="ADB225" s="69"/>
      <c r="ADC225" s="69"/>
      <c r="ADD225" s="69"/>
      <c r="ADE225" s="69"/>
      <c r="ADF225" s="69"/>
      <c r="ADG225" s="69"/>
      <c r="ADH225" s="69"/>
      <c r="ADI225" s="69"/>
      <c r="ADJ225" s="69"/>
      <c r="ADK225" s="69"/>
      <c r="ADL225" s="69"/>
      <c r="ADM225" s="69"/>
      <c r="ADN225" s="69"/>
      <c r="ADO225" s="69"/>
      <c r="ADP225" s="69"/>
      <c r="ADQ225" s="69"/>
      <c r="ADR225" s="69"/>
      <c r="ADS225" s="69"/>
      <c r="ADT225" s="69"/>
      <c r="ADU225" s="69"/>
      <c r="ADV225" s="69"/>
      <c r="ADW225" s="69"/>
      <c r="ADX225" s="69"/>
      <c r="ADY225" s="69"/>
      <c r="ADZ225" s="77"/>
      <c r="AEA225" s="69"/>
      <c r="AEB225" s="69"/>
      <c r="AEC225" s="69"/>
      <c r="AED225" s="69"/>
      <c r="AEE225" s="111">
        <f t="shared" si="79"/>
        <v>220</v>
      </c>
      <c r="AEF225" s="109"/>
      <c r="AEG225" s="69"/>
      <c r="AEH225" s="69"/>
      <c r="AEI225" s="69"/>
      <c r="AEJ225" s="69"/>
      <c r="AEK225" s="69"/>
      <c r="AEL225" s="69"/>
      <c r="AEM225" s="69"/>
      <c r="AEN225" s="69"/>
      <c r="AEO225" s="69"/>
      <c r="AEP225" s="69"/>
      <c r="AEQ225" s="69"/>
      <c r="AER225" s="69"/>
      <c r="AES225" s="69"/>
      <c r="AET225" s="69"/>
      <c r="AEU225" s="69"/>
      <c r="AEV225" s="69"/>
      <c r="AEW225" s="69"/>
      <c r="AEX225" s="69"/>
      <c r="AEY225" s="69"/>
      <c r="AEZ225" s="69"/>
      <c r="AFA225" s="69"/>
      <c r="AFB225" s="113"/>
      <c r="AFC225" s="113"/>
      <c r="AFD225" s="113"/>
      <c r="AFE225" s="113"/>
      <c r="AFF225" s="113"/>
      <c r="AFG225" s="113"/>
      <c r="AFH225" s="113"/>
      <c r="AFI225" s="113"/>
      <c r="AFJ225" s="113"/>
      <c r="AFK225" s="113"/>
      <c r="AFL225" s="113"/>
      <c r="AFM225" s="113"/>
      <c r="AFN225" s="113"/>
      <c r="AFO225" s="113"/>
      <c r="AFP225" s="113"/>
      <c r="AFQ225" s="113"/>
      <c r="AFR225" s="113"/>
      <c r="AFS225" s="113"/>
      <c r="AFT225" s="113"/>
      <c r="AFU225" s="113"/>
      <c r="AFV225" s="113"/>
      <c r="AFW225" s="113"/>
      <c r="AFX225" s="113"/>
      <c r="AFY225" s="113"/>
      <c r="AFZ225" s="113"/>
      <c r="AGA225" s="69"/>
      <c r="AGB225" s="69"/>
      <c r="AGC225" s="69"/>
      <c r="AGD225" s="69"/>
      <c r="AGE225" s="69"/>
      <c r="AGF225" s="69"/>
      <c r="AGG225" s="69"/>
      <c r="AGH225" s="69"/>
      <c r="AGI225" s="69"/>
      <c r="AGJ225" s="69"/>
      <c r="AGK225" s="69"/>
      <c r="AGL225" s="69"/>
      <c r="AGM225" s="69"/>
      <c r="AGN225" s="69"/>
      <c r="AGO225" s="69"/>
      <c r="AGP225" s="69"/>
      <c r="AGQ225" s="69"/>
      <c r="AGR225" s="69"/>
      <c r="AGS225" s="69"/>
      <c r="AGT225" s="69"/>
      <c r="AGU225" s="69"/>
      <c r="AGV225" s="69"/>
      <c r="AGW225" s="69"/>
      <c r="AGX225" s="69"/>
      <c r="AGY225" s="69"/>
      <c r="AGZ225" s="69"/>
      <c r="AHA225" s="69"/>
      <c r="AHB225" s="69"/>
      <c r="AHC225" s="69"/>
      <c r="AHD225" s="69"/>
      <c r="AHE225" s="69"/>
      <c r="AHF225" s="69"/>
      <c r="AHG225" s="69"/>
      <c r="AHH225" s="69"/>
      <c r="AHI225" s="69"/>
      <c r="AHJ225" s="69"/>
      <c r="AHK225" s="69"/>
      <c r="AHL225" s="69"/>
      <c r="AHM225" s="69"/>
      <c r="AHN225" s="69"/>
      <c r="AHO225" s="69"/>
      <c r="AHP225" s="69"/>
      <c r="AHQ225" s="69"/>
      <c r="AHR225" s="69"/>
      <c r="AHS225" s="69"/>
      <c r="AHT225" s="69"/>
      <c r="AHU225" s="69"/>
      <c r="AHV225" s="69"/>
      <c r="AHW225" s="69"/>
      <c r="AHX225" s="69"/>
      <c r="AHY225" s="69"/>
      <c r="AHZ225" s="69"/>
      <c r="AIA225" s="69"/>
      <c r="AIB225" s="69"/>
    </row>
    <row r="226" spans="1:912" ht="1.5" customHeight="1" x14ac:dyDescent="0.25">
      <c r="A226" s="77"/>
      <c r="C226" s="69"/>
      <c r="D226" s="69"/>
      <c r="E226" s="77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69"/>
      <c r="ER226" s="69"/>
      <c r="ES226" s="69"/>
      <c r="ET226" s="69"/>
      <c r="EU226" s="69"/>
      <c r="EV226" s="69"/>
      <c r="EW226" s="69"/>
      <c r="EX226" s="69"/>
      <c r="EY226" s="69"/>
      <c r="EZ226" s="69"/>
      <c r="FA226" s="69"/>
      <c r="FB226" s="69"/>
      <c r="FC226" s="69"/>
      <c r="FD226" s="69"/>
      <c r="FE226" s="69"/>
      <c r="FF226" s="69"/>
      <c r="FG226" s="69"/>
      <c r="FH226" s="69"/>
      <c r="FI226" s="69"/>
      <c r="FJ226" s="69"/>
      <c r="FK226" s="69"/>
      <c r="FL226" s="69"/>
      <c r="FM226" s="69"/>
      <c r="FN226" s="69"/>
      <c r="FO226" s="69"/>
      <c r="FP226" s="69"/>
      <c r="FQ226" s="69"/>
      <c r="FR226" s="69"/>
      <c r="FS226" s="69"/>
      <c r="FT226" s="69"/>
      <c r="FU226" s="69"/>
      <c r="FV226" s="69"/>
      <c r="FW226" s="69"/>
      <c r="FX226" s="69"/>
      <c r="FY226" s="69"/>
      <c r="FZ226" s="69"/>
      <c r="GA226" s="69"/>
      <c r="GB226" s="69"/>
      <c r="GC226" s="69"/>
      <c r="GD226" s="69"/>
      <c r="GE226" s="69"/>
      <c r="GF226" s="69"/>
      <c r="GG226" s="69"/>
      <c r="GH226" s="69"/>
      <c r="GI226" s="69"/>
      <c r="GJ226" s="69"/>
      <c r="GK226" s="69"/>
      <c r="GL226" s="69"/>
      <c r="GM226" s="69"/>
      <c r="GN226" s="69"/>
      <c r="GO226" s="69"/>
      <c r="GP226" s="69"/>
      <c r="GQ226" s="69"/>
      <c r="GR226" s="69"/>
      <c r="GS226" s="69"/>
      <c r="GT226" s="69"/>
      <c r="GU226" s="69"/>
      <c r="GV226" s="69"/>
      <c r="GW226" s="69"/>
      <c r="GX226" s="69"/>
      <c r="GY226" s="69"/>
      <c r="GZ226" s="69"/>
      <c r="HA226" s="69"/>
      <c r="HB226" s="69"/>
      <c r="HC226" s="69"/>
      <c r="HD226" s="69"/>
      <c r="HE226" s="69"/>
      <c r="HF226" s="69"/>
      <c r="HG226" s="69"/>
      <c r="HH226" s="69"/>
      <c r="HI226" s="69"/>
      <c r="HJ226" s="69"/>
      <c r="HK226" s="69"/>
      <c r="HL226" s="69"/>
      <c r="HM226" s="69"/>
      <c r="HN226" s="69"/>
      <c r="HO226" s="69"/>
      <c r="HP226" s="69"/>
      <c r="HQ226" s="69"/>
      <c r="HR226" s="69"/>
      <c r="HS226" s="69"/>
      <c r="HT226" s="69"/>
      <c r="HU226" s="69"/>
      <c r="HV226" s="69"/>
      <c r="HW226" s="69"/>
      <c r="HX226" s="69"/>
      <c r="HY226" s="69"/>
      <c r="HZ226" s="69"/>
      <c r="IA226" s="69"/>
      <c r="IB226" s="69"/>
      <c r="IC226" s="69"/>
      <c r="ID226" s="69"/>
      <c r="IE226" s="69"/>
      <c r="IF226" s="69"/>
      <c r="IG226" s="69"/>
      <c r="IH226" s="69"/>
      <c r="II226" s="69"/>
      <c r="IJ226" s="69"/>
      <c r="IK226" s="69"/>
      <c r="IL226" s="69"/>
      <c r="IM226" s="69"/>
      <c r="IN226" s="69"/>
      <c r="IO226" s="69"/>
      <c r="IP226" s="69"/>
      <c r="IQ226" s="69"/>
      <c r="IR226" s="69"/>
      <c r="IS226" s="69"/>
      <c r="IT226" s="69"/>
      <c r="IU226" s="69"/>
      <c r="IV226" s="69"/>
      <c r="IW226" s="69"/>
      <c r="IX226" s="69"/>
      <c r="IY226" s="69"/>
      <c r="IZ226" s="69"/>
      <c r="JA226" s="69"/>
      <c r="JB226" s="69"/>
      <c r="JC226" s="69"/>
      <c r="JD226" s="69"/>
      <c r="JE226" s="69"/>
      <c r="JF226" s="69"/>
      <c r="JG226" s="69"/>
      <c r="JH226" s="69"/>
      <c r="JI226" s="69"/>
      <c r="JJ226" s="69"/>
      <c r="JK226" s="69"/>
      <c r="JL226" s="69"/>
      <c r="JM226" s="69"/>
      <c r="JN226" s="69"/>
      <c r="JO226" s="69"/>
      <c r="JP226" s="69"/>
      <c r="JQ226" s="69"/>
      <c r="JR226" s="69"/>
      <c r="JS226" s="69"/>
      <c r="JT226" s="69"/>
      <c r="JU226" s="69"/>
      <c r="JV226" s="69"/>
      <c r="JW226" s="69"/>
      <c r="JX226" s="69"/>
      <c r="JY226" s="69"/>
      <c r="JZ226" s="69"/>
      <c r="KA226" s="69"/>
      <c r="KB226" s="69"/>
      <c r="KC226" s="69"/>
      <c r="KD226" s="69"/>
      <c r="KE226" s="69"/>
      <c r="KF226" s="69"/>
      <c r="KG226" s="69"/>
      <c r="KH226" s="69"/>
      <c r="KI226" s="69"/>
      <c r="KJ226" s="69"/>
      <c r="KK226" s="69"/>
      <c r="KL226" s="69"/>
      <c r="KM226" s="69"/>
      <c r="KN226" s="69"/>
      <c r="KO226" s="69"/>
      <c r="KP226" s="69"/>
      <c r="KQ226" s="69"/>
      <c r="KR226" s="69"/>
      <c r="KS226" s="69"/>
      <c r="KT226" s="69"/>
      <c r="KU226" s="69"/>
      <c r="KV226" s="69"/>
      <c r="KW226" s="69"/>
      <c r="KX226" s="69"/>
      <c r="KY226" s="69"/>
      <c r="KZ226" s="69"/>
      <c r="LA226" s="69"/>
      <c r="LB226" s="69"/>
      <c r="LC226" s="69"/>
      <c r="LD226" s="69"/>
      <c r="LE226" s="69"/>
      <c r="LF226" s="69"/>
      <c r="LG226" s="69"/>
      <c r="LH226" s="69"/>
      <c r="LI226" s="69"/>
      <c r="LJ226" s="69"/>
      <c r="LK226" s="69"/>
      <c r="LL226" s="69"/>
      <c r="LM226" s="69"/>
      <c r="LN226" s="69"/>
      <c r="LO226" s="69"/>
      <c r="LP226" s="69"/>
      <c r="LQ226" s="69"/>
      <c r="LR226" s="69"/>
      <c r="LS226" s="69"/>
      <c r="LT226" s="69"/>
      <c r="LU226" s="69"/>
      <c r="LV226" s="69"/>
      <c r="LW226" s="69"/>
      <c r="LX226" s="69"/>
      <c r="LY226" s="69"/>
      <c r="LZ226" s="69"/>
      <c r="MA226" s="69"/>
      <c r="MB226" s="69"/>
      <c r="MC226" s="69"/>
      <c r="MD226" s="69"/>
      <c r="ME226" s="69"/>
      <c r="MF226" s="69"/>
      <c r="MG226" s="69"/>
      <c r="MH226" s="69"/>
      <c r="MI226" s="69"/>
      <c r="MJ226" s="69"/>
      <c r="MK226" s="69"/>
      <c r="ML226" s="69"/>
      <c r="MM226" s="69"/>
      <c r="MN226" s="69"/>
      <c r="MO226" s="69"/>
      <c r="MP226" s="69"/>
      <c r="MQ226" s="69"/>
      <c r="MR226" s="69"/>
      <c r="MS226" s="69"/>
      <c r="MT226" s="69"/>
      <c r="MU226" s="69"/>
      <c r="MV226" s="69"/>
      <c r="MW226" s="69"/>
      <c r="MX226" s="69"/>
      <c r="MY226" s="69"/>
      <c r="MZ226" s="69"/>
      <c r="NA226" s="69"/>
      <c r="NB226" s="69"/>
      <c r="NC226" s="69"/>
      <c r="ND226" s="69"/>
      <c r="NE226" s="69"/>
      <c r="NF226" s="69"/>
      <c r="NG226" s="69"/>
      <c r="NH226" s="69"/>
      <c r="NI226" s="69"/>
      <c r="NJ226" s="69"/>
      <c r="NK226" s="69"/>
      <c r="NL226" s="69"/>
      <c r="NM226" s="69"/>
      <c r="NN226" s="69"/>
      <c r="NO226" s="69"/>
      <c r="NP226" s="69"/>
      <c r="NQ226" s="69"/>
      <c r="NR226" s="69"/>
      <c r="NS226" s="69"/>
      <c r="NT226" s="69"/>
      <c r="NU226" s="69"/>
      <c r="NV226" s="69"/>
      <c r="NW226" s="69"/>
      <c r="NX226" s="69"/>
      <c r="NY226" s="69"/>
      <c r="NZ226" s="69"/>
      <c r="OA226" s="69"/>
      <c r="OB226" s="69"/>
      <c r="OC226" s="69"/>
      <c r="OD226" s="69"/>
      <c r="OE226" s="69"/>
      <c r="OF226" s="69"/>
      <c r="OG226" s="69"/>
      <c r="OH226" s="69"/>
      <c r="OI226" s="69"/>
      <c r="OJ226" s="69"/>
      <c r="OK226" s="69"/>
      <c r="OL226" s="69"/>
      <c r="OM226" s="69"/>
      <c r="ON226" s="69"/>
      <c r="OO226" s="69"/>
      <c r="OP226" s="69"/>
      <c r="OQ226" s="69"/>
      <c r="OR226" s="69"/>
      <c r="OS226" s="69"/>
      <c r="OT226" s="69"/>
      <c r="OU226" s="69"/>
      <c r="OV226" s="69"/>
      <c r="OW226" s="69"/>
      <c r="OX226" s="69"/>
      <c r="OY226" s="69"/>
      <c r="OZ226" s="69"/>
      <c r="PA226" s="69"/>
      <c r="PB226" s="69"/>
      <c r="PC226" s="69"/>
      <c r="PD226" s="69"/>
      <c r="PE226" s="69"/>
      <c r="PF226" s="69"/>
      <c r="PG226" s="69"/>
      <c r="PH226" s="69"/>
      <c r="PI226" s="69"/>
      <c r="PJ226" s="69"/>
      <c r="PK226" s="69"/>
      <c r="PL226" s="69"/>
      <c r="PM226" s="69"/>
      <c r="PN226" s="69"/>
      <c r="PO226" s="69"/>
      <c r="PP226" s="69"/>
      <c r="PQ226" s="69"/>
      <c r="PR226" s="69"/>
      <c r="PS226" s="69"/>
      <c r="PT226" s="69"/>
      <c r="PU226" s="69"/>
      <c r="PV226" s="69"/>
      <c r="PW226" s="69"/>
      <c r="PX226" s="69"/>
      <c r="PY226" s="69"/>
      <c r="PZ226" s="69"/>
      <c r="QA226" s="69"/>
      <c r="QB226" s="69"/>
      <c r="QC226" s="69"/>
      <c r="QD226" s="69"/>
      <c r="QE226" s="69"/>
      <c r="QF226" s="69"/>
      <c r="QG226" s="69"/>
      <c r="QH226" s="69"/>
      <c r="QI226" s="69"/>
      <c r="QJ226" s="69"/>
      <c r="QK226" s="69"/>
      <c r="QL226" s="69"/>
      <c r="QM226" s="69"/>
      <c r="QN226" s="69"/>
      <c r="QO226" s="69"/>
      <c r="QP226" s="69"/>
      <c r="QQ226" s="69"/>
      <c r="QR226" s="69"/>
      <c r="QS226" s="69"/>
      <c r="QT226" s="69"/>
      <c r="QU226" s="69"/>
      <c r="QV226" s="69"/>
      <c r="QW226" s="69"/>
      <c r="QX226" s="69"/>
      <c r="QY226" s="69"/>
      <c r="QZ226" s="69"/>
      <c r="RA226" s="69"/>
      <c r="RB226" s="69"/>
      <c r="RC226" s="69"/>
      <c r="RD226" s="69"/>
      <c r="RE226" s="69"/>
      <c r="RF226" s="69"/>
      <c r="RG226" s="69"/>
      <c r="RH226" s="69"/>
      <c r="RI226" s="69"/>
      <c r="RJ226" s="69"/>
      <c r="RK226" s="69"/>
      <c r="RL226" s="69"/>
      <c r="RM226" s="69"/>
      <c r="RN226" s="69"/>
      <c r="RO226" s="69"/>
      <c r="RP226" s="69"/>
      <c r="RQ226" s="69"/>
      <c r="RR226" s="69"/>
      <c r="RS226" s="69"/>
      <c r="RT226" s="69"/>
      <c r="RU226" s="69"/>
      <c r="RV226" s="69"/>
      <c r="RW226" s="69"/>
      <c r="RX226" s="69"/>
      <c r="RY226" s="69"/>
      <c r="RZ226" s="69"/>
      <c r="SA226" s="69"/>
      <c r="SB226" s="69"/>
      <c r="SC226" s="69"/>
      <c r="SD226" s="69"/>
      <c r="SE226" s="69"/>
      <c r="SF226" s="69"/>
      <c r="SG226" s="69"/>
      <c r="SH226" s="69"/>
      <c r="SI226" s="69"/>
      <c r="SJ226" s="69"/>
      <c r="SK226" s="69"/>
      <c r="SL226" s="69"/>
      <c r="SM226" s="69"/>
      <c r="SN226" s="69"/>
      <c r="SO226" s="69"/>
      <c r="SP226" s="69"/>
      <c r="SQ226" s="69"/>
      <c r="SR226" s="69"/>
      <c r="SS226" s="69"/>
      <c r="ST226" s="69"/>
      <c r="SU226" s="69"/>
      <c r="SV226" s="69"/>
      <c r="SW226" s="69"/>
      <c r="SX226" s="69"/>
      <c r="SY226" s="69"/>
      <c r="SZ226" s="69"/>
      <c r="TA226" s="69"/>
      <c r="TB226" s="69"/>
      <c r="TC226" s="69"/>
      <c r="TD226" s="69"/>
      <c r="TE226" s="69"/>
      <c r="TF226" s="69"/>
      <c r="TG226" s="69"/>
      <c r="TH226" s="69"/>
      <c r="TI226" s="69"/>
      <c r="TJ226" s="69"/>
      <c r="TK226" s="69"/>
      <c r="TL226" s="69"/>
      <c r="TM226" s="69"/>
      <c r="TN226" s="69"/>
      <c r="TO226" s="69"/>
      <c r="TP226" s="69"/>
      <c r="TQ226" s="69"/>
      <c r="TR226" s="69"/>
      <c r="TS226" s="69"/>
      <c r="TT226" s="69"/>
      <c r="TU226" s="69"/>
      <c r="TV226" s="69"/>
      <c r="TW226" s="69"/>
      <c r="TX226" s="69"/>
      <c r="TY226" s="69"/>
      <c r="TZ226" s="69"/>
      <c r="UA226" s="69"/>
      <c r="UB226" s="69"/>
      <c r="UC226" s="69"/>
      <c r="UD226" s="69"/>
      <c r="UE226" s="69"/>
      <c r="UF226" s="69"/>
      <c r="UG226" s="69"/>
      <c r="UH226" s="69"/>
      <c r="UI226" s="69"/>
      <c r="UJ226" s="69"/>
      <c r="UK226" s="69"/>
      <c r="UL226" s="69"/>
      <c r="UM226" s="69"/>
      <c r="UN226" s="69"/>
      <c r="UO226" s="69"/>
      <c r="UP226" s="69"/>
      <c r="UQ226" s="69"/>
      <c r="UR226" s="69"/>
      <c r="US226" s="69"/>
      <c r="UT226" s="69"/>
      <c r="UU226" s="69"/>
      <c r="UV226" s="69"/>
      <c r="UW226" s="69"/>
      <c r="UX226" s="69"/>
      <c r="UY226" s="69"/>
      <c r="UZ226" s="69"/>
      <c r="VA226" s="69"/>
      <c r="VB226" s="69"/>
      <c r="VC226" s="69"/>
      <c r="VD226" s="69"/>
      <c r="VE226" s="69"/>
      <c r="VF226" s="69"/>
      <c r="VG226" s="69"/>
      <c r="VH226" s="69"/>
      <c r="VI226" s="69"/>
      <c r="VJ226" s="69"/>
      <c r="VK226" s="69"/>
      <c r="VL226" s="69"/>
      <c r="VM226" s="69"/>
      <c r="VN226" s="69"/>
      <c r="VO226" s="69"/>
      <c r="VP226" s="69"/>
      <c r="VQ226" s="69"/>
      <c r="VR226" s="69"/>
      <c r="VS226" s="69"/>
      <c r="VT226" s="69"/>
      <c r="VU226" s="69"/>
      <c r="VV226" s="69"/>
      <c r="VW226" s="69"/>
      <c r="VX226" s="69"/>
      <c r="VY226" s="69"/>
      <c r="VZ226" s="69"/>
      <c r="WA226" s="69"/>
      <c r="WB226" s="69"/>
      <c r="WC226" s="69"/>
      <c r="WD226" s="69"/>
      <c r="WE226" s="69"/>
      <c r="WF226" s="69"/>
      <c r="WG226" s="69"/>
      <c r="WH226" s="69"/>
      <c r="WI226" s="69"/>
      <c r="WJ226" s="69"/>
      <c r="WK226" s="69"/>
      <c r="WL226" s="69"/>
      <c r="WM226" s="69"/>
      <c r="WN226" s="69"/>
      <c r="WO226" s="69"/>
      <c r="WP226" s="69"/>
      <c r="WQ226" s="69"/>
      <c r="WR226" s="69"/>
      <c r="WS226" s="69"/>
      <c r="WT226" s="69"/>
      <c r="WU226" s="69"/>
      <c r="WV226" s="69"/>
      <c r="WW226" s="69"/>
      <c r="WX226" s="69"/>
      <c r="WY226" s="69"/>
      <c r="WZ226" s="69"/>
      <c r="XA226" s="69"/>
      <c r="XB226" s="69"/>
      <c r="XC226" s="69"/>
      <c r="XD226" s="69"/>
      <c r="XE226" s="69"/>
      <c r="XF226" s="69"/>
      <c r="XG226" s="69"/>
      <c r="XH226" s="69"/>
      <c r="XI226" s="69"/>
      <c r="XJ226" s="69"/>
      <c r="XK226" s="69"/>
      <c r="XL226" s="69"/>
      <c r="XM226" s="69"/>
      <c r="XN226" s="69"/>
      <c r="XO226" s="69"/>
      <c r="XP226" s="69"/>
      <c r="XQ226" s="69"/>
      <c r="XR226" s="69"/>
      <c r="XS226" s="69"/>
      <c r="XT226" s="69"/>
      <c r="XU226" s="69"/>
      <c r="XV226" s="69"/>
      <c r="XW226" s="69"/>
      <c r="XX226" s="69"/>
      <c r="XY226" s="69"/>
      <c r="XZ226" s="69"/>
      <c r="YA226" s="69"/>
      <c r="YB226" s="69"/>
      <c r="YC226" s="69"/>
      <c r="YD226" s="69"/>
      <c r="YE226" s="69"/>
      <c r="YF226" s="69"/>
      <c r="YG226" s="69"/>
      <c r="YH226" s="69"/>
      <c r="YI226" s="69"/>
      <c r="YJ226" s="69"/>
      <c r="YK226" s="69"/>
      <c r="YL226" s="69"/>
      <c r="YM226" s="69"/>
      <c r="YN226" s="69"/>
      <c r="YO226" s="69"/>
      <c r="YP226" s="69"/>
      <c r="YQ226" s="69"/>
      <c r="YR226" s="69"/>
      <c r="YS226" s="69"/>
      <c r="YT226" s="69"/>
      <c r="YU226" s="69"/>
      <c r="YV226" s="69"/>
      <c r="YW226" s="69"/>
      <c r="YX226" s="69"/>
      <c r="YY226" s="69"/>
      <c r="YZ226" s="69"/>
      <c r="ZA226" s="69"/>
      <c r="ZB226" s="69"/>
      <c r="ZC226" s="69"/>
      <c r="ZD226" s="69"/>
      <c r="ZE226" s="69"/>
      <c r="ZF226" s="69"/>
      <c r="ZG226" s="69"/>
      <c r="ZH226" s="69"/>
      <c r="ZI226" s="69"/>
      <c r="ZJ226" s="69"/>
      <c r="ZK226" s="69"/>
      <c r="ZL226" s="69"/>
      <c r="ZM226" s="69"/>
      <c r="ZN226" s="69"/>
      <c r="ZO226" s="69"/>
      <c r="ZP226" s="69"/>
      <c r="ZQ226" s="69"/>
      <c r="ZR226" s="69"/>
      <c r="ZS226" s="69"/>
      <c r="ZT226" s="69"/>
      <c r="ZU226" s="69"/>
      <c r="ZV226" s="69"/>
      <c r="ZW226" s="69"/>
      <c r="ZX226" s="69"/>
      <c r="ZY226" s="69"/>
      <c r="ZZ226" s="69"/>
      <c r="AAA226" s="69"/>
      <c r="AAB226" s="69"/>
      <c r="AAC226" s="69"/>
      <c r="AAD226" s="69"/>
      <c r="AAE226" s="69"/>
      <c r="AAF226" s="69"/>
      <c r="AAG226" s="69"/>
      <c r="AAH226" s="69"/>
      <c r="AAI226" s="69"/>
      <c r="AAJ226" s="69"/>
      <c r="AAK226" s="69"/>
      <c r="AAL226" s="69"/>
      <c r="AAM226" s="69"/>
      <c r="AAN226" s="69"/>
      <c r="AAO226" s="69"/>
      <c r="AAP226" s="69"/>
      <c r="AAQ226" s="69"/>
      <c r="AAR226" s="69"/>
      <c r="AAS226" s="69"/>
      <c r="AAT226" s="69"/>
      <c r="AAU226" s="69"/>
      <c r="AAV226" s="69"/>
      <c r="AAW226" s="69"/>
      <c r="AAX226" s="69"/>
      <c r="AAY226" s="69"/>
      <c r="AAZ226" s="69"/>
      <c r="ABA226" s="69"/>
      <c r="ABB226" s="69"/>
      <c r="ABC226" s="69"/>
      <c r="ABD226" s="69"/>
      <c r="ABE226" s="69"/>
      <c r="ABF226" s="69"/>
      <c r="ABG226" s="69"/>
      <c r="ABH226" s="69"/>
      <c r="ABI226" s="69"/>
      <c r="ABJ226" s="69"/>
      <c r="ABK226" s="69"/>
      <c r="ABL226" s="69"/>
      <c r="ABM226" s="69"/>
      <c r="ABN226" s="69"/>
      <c r="ABO226" s="69"/>
      <c r="ABP226" s="69"/>
      <c r="ABQ226" s="69"/>
      <c r="ABR226" s="69"/>
      <c r="ABS226" s="69"/>
      <c r="ABT226" s="69"/>
      <c r="ABU226" s="69"/>
      <c r="ABV226" s="69"/>
      <c r="ABW226" s="69"/>
      <c r="ABX226" s="69"/>
      <c r="ABY226" s="69"/>
      <c r="ABZ226" s="69"/>
      <c r="ACA226" s="69"/>
      <c r="ACB226" s="69"/>
      <c r="ACC226" s="69"/>
      <c r="ACD226" s="69"/>
      <c r="ACE226" s="69"/>
      <c r="ACF226" s="69"/>
      <c r="ACG226" s="69"/>
      <c r="ACH226" s="69"/>
      <c r="ACI226" s="69"/>
      <c r="ACJ226" s="69"/>
      <c r="ACK226" s="69"/>
      <c r="ACL226" s="69"/>
      <c r="ACM226" s="69"/>
      <c r="ACN226" s="69"/>
      <c r="ACO226" s="69"/>
      <c r="ACP226" s="69"/>
      <c r="ACQ226" s="69"/>
      <c r="ACR226" s="69"/>
      <c r="ACS226" s="69"/>
      <c r="ACT226" s="69"/>
      <c r="ACU226" s="69"/>
      <c r="ACV226" s="69"/>
      <c r="ACW226" s="69"/>
      <c r="ACX226" s="69"/>
      <c r="ACY226" s="69"/>
      <c r="ACZ226" s="69"/>
      <c r="ADA226" s="69"/>
      <c r="ADB226" s="69"/>
      <c r="ADC226" s="69"/>
      <c r="ADD226" s="69"/>
      <c r="ADE226" s="69"/>
      <c r="ADF226" s="69"/>
      <c r="ADG226" s="69"/>
      <c r="ADH226" s="69"/>
      <c r="ADI226" s="69"/>
      <c r="ADJ226" s="69"/>
      <c r="ADK226" s="69"/>
      <c r="ADL226" s="69"/>
      <c r="ADM226" s="69"/>
      <c r="ADN226" s="69"/>
      <c r="ADO226" s="69"/>
      <c r="ADP226" s="69"/>
      <c r="ADQ226" s="69"/>
      <c r="ADR226" s="69"/>
      <c r="ADS226" s="69"/>
      <c r="ADT226" s="69"/>
      <c r="ADU226" s="69"/>
      <c r="ADV226" s="69"/>
      <c r="ADW226" s="69"/>
      <c r="ADX226" s="69"/>
      <c r="ADY226" s="69"/>
      <c r="ADZ226" s="77"/>
      <c r="AEA226" s="69"/>
      <c r="AEB226" s="69"/>
      <c r="AEC226" s="69"/>
      <c r="AED226" s="69"/>
      <c r="AEE226" s="111">
        <f t="shared" si="79"/>
        <v>221</v>
      </c>
      <c r="AEF226" s="109"/>
      <c r="AEG226" s="69"/>
      <c r="AEH226" s="69"/>
      <c r="AEI226" s="69"/>
      <c r="AEJ226" s="69"/>
      <c r="AEK226" s="69"/>
      <c r="AEL226" s="69"/>
      <c r="AEM226" s="69"/>
      <c r="AEN226" s="69"/>
      <c r="AEO226" s="69"/>
      <c r="AEP226" s="69"/>
      <c r="AEQ226" s="69"/>
      <c r="AER226" s="69"/>
      <c r="AES226" s="69"/>
      <c r="AET226" s="69"/>
      <c r="AEU226" s="69"/>
      <c r="AEV226" s="69"/>
      <c r="AEW226" s="69"/>
      <c r="AEX226" s="69"/>
      <c r="AEY226" s="69"/>
      <c r="AEZ226" s="69"/>
      <c r="AFA226" s="69"/>
      <c r="AFB226" s="69"/>
      <c r="AFC226" s="113"/>
      <c r="AFD226" s="69"/>
      <c r="AFE226" s="69"/>
      <c r="AFF226" s="69"/>
      <c r="AFG226" s="69"/>
      <c r="AFH226" s="69"/>
      <c r="AFI226" s="69"/>
      <c r="AFJ226" s="69"/>
      <c r="AFK226" s="69"/>
      <c r="AFL226" s="69"/>
      <c r="AFM226" s="69"/>
      <c r="AFZ226" s="113"/>
      <c r="AGA226" s="69"/>
      <c r="AGB226" s="69"/>
      <c r="AGC226" s="69"/>
      <c r="AGD226" s="69"/>
      <c r="AGE226" s="69"/>
      <c r="AGF226" s="69"/>
      <c r="AGG226" s="69"/>
      <c r="AGH226" s="69"/>
      <c r="AGI226" s="69"/>
      <c r="AGJ226" s="69"/>
      <c r="AGK226" s="69"/>
      <c r="AGL226" s="69"/>
      <c r="AGM226" s="69"/>
      <c r="AGN226" s="69"/>
      <c r="AGO226" s="69"/>
      <c r="AGP226" s="69"/>
      <c r="AGQ226" s="69"/>
      <c r="AGR226" s="69"/>
      <c r="AGS226" s="69"/>
      <c r="AGT226" s="69"/>
      <c r="AGU226" s="69"/>
      <c r="AGV226" s="69"/>
      <c r="AGW226" s="69"/>
      <c r="AGX226" s="69"/>
      <c r="AGY226" s="69"/>
      <c r="AGZ226" s="69"/>
      <c r="AHA226" s="69"/>
      <c r="AHB226" s="69"/>
      <c r="AHC226" s="69"/>
      <c r="AHD226" s="69"/>
      <c r="AHE226" s="69"/>
      <c r="AHF226" s="69"/>
      <c r="AHG226" s="69"/>
      <c r="AHH226" s="69"/>
      <c r="AHI226" s="69"/>
      <c r="AHJ226" s="69"/>
      <c r="AHK226" s="69"/>
      <c r="AHL226" s="69"/>
      <c r="AHM226" s="69"/>
      <c r="AHN226" s="69"/>
      <c r="AHO226" s="69"/>
      <c r="AHP226" s="69"/>
      <c r="AHQ226" s="69"/>
      <c r="AHR226" s="69"/>
      <c r="AHS226" s="69"/>
      <c r="AHT226" s="69"/>
      <c r="AHU226" s="69"/>
      <c r="AHV226" s="69"/>
      <c r="AHW226" s="69"/>
      <c r="AHX226" s="69"/>
      <c r="AHY226" s="69"/>
      <c r="AHZ226" s="69"/>
      <c r="AIA226" s="69"/>
      <c r="AIB226" s="69"/>
    </row>
    <row r="227" spans="1:912" ht="1.5" customHeight="1" x14ac:dyDescent="0.25">
      <c r="A227" s="77"/>
      <c r="C227" s="69"/>
      <c r="D227" s="69"/>
      <c r="E227" s="77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69"/>
      <c r="FF227" s="69"/>
      <c r="FG227" s="69"/>
      <c r="FH227" s="69"/>
      <c r="FI227" s="69"/>
      <c r="FJ227" s="69"/>
      <c r="FK227" s="69"/>
      <c r="FL227" s="69"/>
      <c r="FM227" s="69"/>
      <c r="FN227" s="69"/>
      <c r="FO227" s="69"/>
      <c r="FP227" s="69"/>
      <c r="FQ227" s="69"/>
      <c r="FR227" s="69"/>
      <c r="FS227" s="69"/>
      <c r="FT227" s="69"/>
      <c r="FU227" s="69"/>
      <c r="FV227" s="69"/>
      <c r="FW227" s="69"/>
      <c r="FX227" s="69"/>
      <c r="FY227" s="69"/>
      <c r="FZ227" s="69"/>
      <c r="GA227" s="69"/>
      <c r="GB227" s="69"/>
      <c r="GC227" s="69"/>
      <c r="GD227" s="69"/>
      <c r="GE227" s="69"/>
      <c r="GF227" s="69"/>
      <c r="GG227" s="69"/>
      <c r="GH227" s="69"/>
      <c r="GI227" s="69"/>
      <c r="GJ227" s="69"/>
      <c r="GK227" s="69"/>
      <c r="GL227" s="69"/>
      <c r="GM227" s="69"/>
      <c r="GN227" s="69"/>
      <c r="GO227" s="69"/>
      <c r="GP227" s="69"/>
      <c r="GQ227" s="69"/>
      <c r="GR227" s="69"/>
      <c r="GS227" s="69"/>
      <c r="GT227" s="69"/>
      <c r="GU227" s="69"/>
      <c r="GV227" s="69"/>
      <c r="GW227" s="69"/>
      <c r="GX227" s="69"/>
      <c r="GY227" s="69"/>
      <c r="GZ227" s="69"/>
      <c r="HA227" s="69"/>
      <c r="HB227" s="69"/>
      <c r="HC227" s="69"/>
      <c r="HD227" s="69"/>
      <c r="HE227" s="69"/>
      <c r="HF227" s="69"/>
      <c r="HG227" s="69"/>
      <c r="HH227" s="69"/>
      <c r="HI227" s="69"/>
      <c r="HJ227" s="69"/>
      <c r="HK227" s="69"/>
      <c r="HL227" s="69"/>
      <c r="HM227" s="69"/>
      <c r="HN227" s="69"/>
      <c r="HO227" s="69"/>
      <c r="HP227" s="69"/>
      <c r="HQ227" s="69"/>
      <c r="HR227" s="69"/>
      <c r="HS227" s="69"/>
      <c r="HT227" s="69"/>
      <c r="HU227" s="69"/>
      <c r="HV227" s="69"/>
      <c r="HW227" s="69"/>
      <c r="HX227" s="69"/>
      <c r="HY227" s="69"/>
      <c r="HZ227" s="69"/>
      <c r="IA227" s="69"/>
      <c r="IB227" s="69"/>
      <c r="IC227" s="69"/>
      <c r="ID227" s="69"/>
      <c r="IE227" s="69"/>
      <c r="IF227" s="69"/>
      <c r="IG227" s="69"/>
      <c r="IH227" s="69"/>
      <c r="II227" s="69"/>
      <c r="IJ227" s="69"/>
      <c r="IK227" s="69"/>
      <c r="IL227" s="69"/>
      <c r="IM227" s="69"/>
      <c r="IN227" s="69"/>
      <c r="IO227" s="69"/>
      <c r="IP227" s="69"/>
      <c r="IQ227" s="69"/>
      <c r="IR227" s="69"/>
      <c r="IS227" s="69"/>
      <c r="IT227" s="69"/>
      <c r="IU227" s="69"/>
      <c r="IV227" s="69"/>
      <c r="IW227" s="69"/>
      <c r="IX227" s="69"/>
      <c r="IY227" s="69"/>
      <c r="IZ227" s="69"/>
      <c r="JA227" s="69"/>
      <c r="JB227" s="69"/>
      <c r="JC227" s="69"/>
      <c r="JD227" s="69"/>
      <c r="JE227" s="69"/>
      <c r="JF227" s="69"/>
      <c r="JG227" s="69"/>
      <c r="JH227" s="69"/>
      <c r="JI227" s="69"/>
      <c r="JJ227" s="69"/>
      <c r="JK227" s="69"/>
      <c r="JL227" s="69"/>
      <c r="JM227" s="69"/>
      <c r="JN227" s="69"/>
      <c r="JO227" s="69"/>
      <c r="JP227" s="69"/>
      <c r="JQ227" s="69"/>
      <c r="JR227" s="69"/>
      <c r="JS227" s="69"/>
      <c r="JT227" s="69"/>
      <c r="JU227" s="69"/>
      <c r="JV227" s="69"/>
      <c r="JW227" s="69"/>
      <c r="JX227" s="69"/>
      <c r="JY227" s="69"/>
      <c r="JZ227" s="69"/>
      <c r="KA227" s="69"/>
      <c r="KB227" s="69"/>
      <c r="KC227" s="69"/>
      <c r="KD227" s="69"/>
      <c r="KE227" s="69"/>
      <c r="KF227" s="69"/>
      <c r="KG227" s="69"/>
      <c r="KH227" s="69"/>
      <c r="KI227" s="69"/>
      <c r="KJ227" s="69"/>
      <c r="KK227" s="69"/>
      <c r="KL227" s="69"/>
      <c r="KM227" s="69"/>
      <c r="KN227" s="69"/>
      <c r="KO227" s="69"/>
      <c r="KP227" s="69"/>
      <c r="KQ227" s="69"/>
      <c r="KR227" s="69"/>
      <c r="KS227" s="69"/>
      <c r="KT227" s="69"/>
      <c r="KU227" s="69"/>
      <c r="KV227" s="69"/>
      <c r="KW227" s="69"/>
      <c r="KX227" s="69"/>
      <c r="KY227" s="69"/>
      <c r="KZ227" s="69"/>
      <c r="LA227" s="69"/>
      <c r="LB227" s="69"/>
      <c r="LC227" s="69"/>
      <c r="LD227" s="69"/>
      <c r="LE227" s="69"/>
      <c r="LF227" s="69"/>
      <c r="LG227" s="69"/>
      <c r="LH227" s="69"/>
      <c r="LI227" s="69"/>
      <c r="LJ227" s="69"/>
      <c r="LK227" s="69"/>
      <c r="LL227" s="69"/>
      <c r="LM227" s="69"/>
      <c r="LN227" s="69"/>
      <c r="LO227" s="69"/>
      <c r="LP227" s="69"/>
      <c r="LQ227" s="69"/>
      <c r="LR227" s="69"/>
      <c r="LS227" s="69"/>
      <c r="LT227" s="69"/>
      <c r="LU227" s="69"/>
      <c r="LV227" s="69"/>
      <c r="LW227" s="69"/>
      <c r="LX227" s="69"/>
      <c r="LY227" s="69"/>
      <c r="LZ227" s="69"/>
      <c r="MA227" s="69"/>
      <c r="MB227" s="69"/>
      <c r="MC227" s="69"/>
      <c r="MD227" s="69"/>
      <c r="ME227" s="69"/>
      <c r="MF227" s="69"/>
      <c r="MG227" s="69"/>
      <c r="MH227" s="69"/>
      <c r="MI227" s="69"/>
      <c r="MJ227" s="69"/>
      <c r="MK227" s="69"/>
      <c r="ML227" s="69"/>
      <c r="MM227" s="69"/>
      <c r="MN227" s="69"/>
      <c r="MO227" s="69"/>
      <c r="MP227" s="69"/>
      <c r="MQ227" s="69"/>
      <c r="MR227" s="69"/>
      <c r="MS227" s="69"/>
      <c r="MT227" s="69"/>
      <c r="MU227" s="69"/>
      <c r="MV227" s="69"/>
      <c r="MW227" s="69"/>
      <c r="MX227" s="69"/>
      <c r="MY227" s="69"/>
      <c r="MZ227" s="69"/>
      <c r="NA227" s="69"/>
      <c r="NB227" s="69"/>
      <c r="NC227" s="69"/>
      <c r="ND227" s="69"/>
      <c r="NE227" s="69"/>
      <c r="NF227" s="69"/>
      <c r="NG227" s="69"/>
      <c r="NH227" s="69"/>
      <c r="NI227" s="69"/>
      <c r="NJ227" s="69"/>
      <c r="NK227" s="69"/>
      <c r="NL227" s="69"/>
      <c r="NM227" s="69"/>
      <c r="NN227" s="69"/>
      <c r="NO227" s="69"/>
      <c r="NP227" s="69"/>
      <c r="NQ227" s="69"/>
      <c r="NR227" s="69"/>
      <c r="NS227" s="69"/>
      <c r="NT227" s="69"/>
      <c r="NU227" s="69"/>
      <c r="NV227" s="69"/>
      <c r="NW227" s="69"/>
      <c r="NX227" s="69"/>
      <c r="NY227" s="69"/>
      <c r="NZ227" s="69"/>
      <c r="OA227" s="69"/>
      <c r="OB227" s="69"/>
      <c r="OC227" s="69"/>
      <c r="OD227" s="69"/>
      <c r="OE227" s="69"/>
      <c r="OF227" s="69"/>
      <c r="OG227" s="69"/>
      <c r="OH227" s="69"/>
      <c r="OI227" s="69"/>
      <c r="OJ227" s="69"/>
      <c r="OK227" s="69"/>
      <c r="OL227" s="69"/>
      <c r="OM227" s="69"/>
      <c r="ON227" s="69"/>
      <c r="OO227" s="69"/>
      <c r="OP227" s="69"/>
      <c r="OQ227" s="69"/>
      <c r="OR227" s="69"/>
      <c r="OS227" s="69"/>
      <c r="OT227" s="69"/>
      <c r="OU227" s="69"/>
      <c r="OV227" s="69"/>
      <c r="OW227" s="69"/>
      <c r="OX227" s="69"/>
      <c r="OY227" s="69"/>
      <c r="OZ227" s="69"/>
      <c r="PA227" s="69"/>
      <c r="PB227" s="69"/>
      <c r="PC227" s="69"/>
      <c r="PD227" s="69"/>
      <c r="PE227" s="69"/>
      <c r="PF227" s="69"/>
      <c r="PG227" s="69"/>
      <c r="PH227" s="69"/>
      <c r="PI227" s="69"/>
      <c r="PJ227" s="69"/>
      <c r="PK227" s="69"/>
      <c r="PL227" s="69"/>
      <c r="PM227" s="69"/>
      <c r="PN227" s="69"/>
      <c r="PO227" s="69"/>
      <c r="PP227" s="69"/>
      <c r="PQ227" s="69"/>
      <c r="PR227" s="69"/>
      <c r="PS227" s="69"/>
      <c r="PT227" s="69"/>
      <c r="PU227" s="69"/>
      <c r="PV227" s="69"/>
      <c r="PW227" s="69"/>
      <c r="PX227" s="69"/>
      <c r="PY227" s="69"/>
      <c r="PZ227" s="69"/>
      <c r="QA227" s="69"/>
      <c r="QB227" s="69"/>
      <c r="QC227" s="69"/>
      <c r="QD227" s="69"/>
      <c r="QE227" s="69"/>
      <c r="QF227" s="69"/>
      <c r="QG227" s="69"/>
      <c r="QH227" s="69"/>
      <c r="QI227" s="69"/>
      <c r="QJ227" s="69"/>
      <c r="QK227" s="69"/>
      <c r="QL227" s="69"/>
      <c r="QM227" s="69"/>
      <c r="QN227" s="69"/>
      <c r="QO227" s="69"/>
      <c r="QP227" s="69"/>
      <c r="QQ227" s="69"/>
      <c r="QR227" s="69"/>
      <c r="QS227" s="69"/>
      <c r="QT227" s="69"/>
      <c r="QU227" s="69"/>
      <c r="QV227" s="69"/>
      <c r="QW227" s="69"/>
      <c r="QX227" s="69"/>
      <c r="QY227" s="69"/>
      <c r="QZ227" s="69"/>
      <c r="RA227" s="69"/>
      <c r="RB227" s="69"/>
      <c r="RC227" s="69"/>
      <c r="RD227" s="69"/>
      <c r="RE227" s="69"/>
      <c r="RF227" s="69"/>
      <c r="RG227" s="69"/>
      <c r="RH227" s="69"/>
      <c r="RI227" s="69"/>
      <c r="RJ227" s="69"/>
      <c r="RK227" s="69"/>
      <c r="RL227" s="69"/>
      <c r="RM227" s="69"/>
      <c r="RN227" s="69"/>
      <c r="RO227" s="69"/>
      <c r="RP227" s="69"/>
      <c r="RQ227" s="69"/>
      <c r="RR227" s="69"/>
      <c r="RS227" s="69"/>
      <c r="RT227" s="69"/>
      <c r="RU227" s="69"/>
      <c r="RV227" s="69"/>
      <c r="RW227" s="69"/>
      <c r="RX227" s="69"/>
      <c r="RY227" s="69"/>
      <c r="RZ227" s="69"/>
      <c r="SA227" s="69"/>
      <c r="SB227" s="69"/>
      <c r="SC227" s="69"/>
      <c r="SD227" s="69"/>
      <c r="SE227" s="69"/>
      <c r="SF227" s="69"/>
      <c r="SG227" s="69"/>
      <c r="SH227" s="69"/>
      <c r="SI227" s="69"/>
      <c r="SJ227" s="69"/>
      <c r="SK227" s="69"/>
      <c r="SL227" s="69"/>
      <c r="SM227" s="69"/>
      <c r="SN227" s="69"/>
      <c r="SO227" s="69"/>
      <c r="SP227" s="69"/>
      <c r="SQ227" s="69"/>
      <c r="SR227" s="69"/>
      <c r="SS227" s="69"/>
      <c r="ST227" s="69"/>
      <c r="SU227" s="69"/>
      <c r="SV227" s="69"/>
      <c r="SW227" s="69"/>
      <c r="SX227" s="69"/>
      <c r="SY227" s="69"/>
      <c r="SZ227" s="69"/>
      <c r="TA227" s="69"/>
      <c r="TB227" s="69"/>
      <c r="TC227" s="69"/>
      <c r="TD227" s="69"/>
      <c r="TE227" s="69"/>
      <c r="TF227" s="69"/>
      <c r="TG227" s="69"/>
      <c r="TH227" s="69"/>
      <c r="TI227" s="69"/>
      <c r="TJ227" s="69"/>
      <c r="TK227" s="69"/>
      <c r="TL227" s="69"/>
      <c r="TM227" s="69"/>
      <c r="TN227" s="69"/>
      <c r="TO227" s="69"/>
      <c r="TP227" s="69"/>
      <c r="TQ227" s="69"/>
      <c r="TR227" s="69"/>
      <c r="TS227" s="69"/>
      <c r="TT227" s="69"/>
      <c r="TU227" s="69"/>
      <c r="TV227" s="69"/>
      <c r="TW227" s="69"/>
      <c r="TX227" s="69"/>
      <c r="TY227" s="69"/>
      <c r="TZ227" s="69"/>
      <c r="UA227" s="69"/>
      <c r="UB227" s="69"/>
      <c r="UC227" s="69"/>
      <c r="UD227" s="69"/>
      <c r="UE227" s="69"/>
      <c r="UF227" s="69"/>
      <c r="UG227" s="69"/>
      <c r="UH227" s="69"/>
      <c r="UI227" s="69"/>
      <c r="UJ227" s="69"/>
      <c r="UK227" s="69"/>
      <c r="UL227" s="69"/>
      <c r="UM227" s="69"/>
      <c r="UN227" s="69"/>
      <c r="UO227" s="69"/>
      <c r="UP227" s="69"/>
      <c r="UQ227" s="69"/>
      <c r="UR227" s="69"/>
      <c r="US227" s="69"/>
      <c r="UT227" s="69"/>
      <c r="UU227" s="69"/>
      <c r="UV227" s="69"/>
      <c r="UW227" s="69"/>
      <c r="UX227" s="69"/>
      <c r="UY227" s="69"/>
      <c r="UZ227" s="69"/>
      <c r="VA227" s="69"/>
      <c r="VB227" s="69"/>
      <c r="VC227" s="69"/>
      <c r="VD227" s="69"/>
      <c r="VE227" s="69"/>
      <c r="VF227" s="69"/>
      <c r="VG227" s="69"/>
      <c r="VH227" s="69"/>
      <c r="VI227" s="69"/>
      <c r="VJ227" s="69"/>
      <c r="VK227" s="69"/>
      <c r="VL227" s="69"/>
      <c r="VM227" s="69"/>
      <c r="VN227" s="69"/>
      <c r="VO227" s="69"/>
      <c r="VP227" s="69"/>
      <c r="VQ227" s="69"/>
      <c r="VR227" s="69"/>
      <c r="VS227" s="69"/>
      <c r="VT227" s="69"/>
      <c r="VU227" s="69"/>
      <c r="VV227" s="69"/>
      <c r="VW227" s="69"/>
      <c r="VX227" s="69"/>
      <c r="VY227" s="69"/>
      <c r="VZ227" s="69"/>
      <c r="WA227" s="69"/>
      <c r="WB227" s="69"/>
      <c r="WC227" s="69"/>
      <c r="WD227" s="69"/>
      <c r="WE227" s="69"/>
      <c r="WF227" s="69"/>
      <c r="WG227" s="69"/>
      <c r="WH227" s="69"/>
      <c r="WI227" s="69"/>
      <c r="WJ227" s="69"/>
      <c r="WK227" s="69"/>
      <c r="WL227" s="69"/>
      <c r="WM227" s="69"/>
      <c r="WN227" s="69"/>
      <c r="WO227" s="69"/>
      <c r="WP227" s="69"/>
      <c r="WQ227" s="69"/>
      <c r="WR227" s="69"/>
      <c r="WS227" s="69"/>
      <c r="WT227" s="69"/>
      <c r="WU227" s="69"/>
      <c r="WV227" s="69"/>
      <c r="WW227" s="69"/>
      <c r="WX227" s="69"/>
      <c r="WY227" s="69"/>
      <c r="WZ227" s="69"/>
      <c r="XA227" s="69"/>
      <c r="XB227" s="69"/>
      <c r="XC227" s="69"/>
      <c r="XD227" s="69"/>
      <c r="XE227" s="69"/>
      <c r="XF227" s="69"/>
      <c r="XG227" s="69"/>
      <c r="XH227" s="69"/>
      <c r="XI227" s="69"/>
      <c r="XJ227" s="69"/>
      <c r="XK227" s="69"/>
      <c r="XL227" s="69"/>
      <c r="XM227" s="69"/>
      <c r="XN227" s="69"/>
      <c r="XO227" s="69"/>
      <c r="XP227" s="69"/>
      <c r="XQ227" s="69"/>
      <c r="XR227" s="69"/>
      <c r="XS227" s="69"/>
      <c r="XT227" s="69"/>
      <c r="XU227" s="69"/>
      <c r="XV227" s="69"/>
      <c r="XW227" s="69"/>
      <c r="XX227" s="69"/>
      <c r="XY227" s="69"/>
      <c r="XZ227" s="69"/>
      <c r="YA227" s="69"/>
      <c r="YB227" s="69"/>
      <c r="YC227" s="69"/>
      <c r="YD227" s="69"/>
      <c r="YE227" s="69"/>
      <c r="YF227" s="69"/>
      <c r="YG227" s="69"/>
      <c r="YH227" s="69"/>
      <c r="YI227" s="69"/>
      <c r="YJ227" s="69"/>
      <c r="YK227" s="69"/>
      <c r="YL227" s="69"/>
      <c r="YM227" s="69"/>
      <c r="YN227" s="69"/>
      <c r="YO227" s="69"/>
      <c r="YP227" s="69"/>
      <c r="YQ227" s="69"/>
      <c r="YR227" s="69"/>
      <c r="YS227" s="69"/>
      <c r="YT227" s="69"/>
      <c r="YU227" s="69"/>
      <c r="YV227" s="69"/>
      <c r="YW227" s="69"/>
      <c r="YX227" s="69"/>
      <c r="YY227" s="69"/>
      <c r="YZ227" s="69"/>
      <c r="ZA227" s="69"/>
      <c r="ZB227" s="69"/>
      <c r="ZC227" s="69"/>
      <c r="ZD227" s="69"/>
      <c r="ZE227" s="69"/>
      <c r="ZF227" s="69"/>
      <c r="ZG227" s="69"/>
      <c r="ZH227" s="69"/>
      <c r="ZI227" s="69"/>
      <c r="ZJ227" s="69"/>
      <c r="ZK227" s="69"/>
      <c r="ZL227" s="69"/>
      <c r="ZM227" s="69"/>
      <c r="ZN227" s="69"/>
      <c r="ZO227" s="69"/>
      <c r="ZP227" s="69"/>
      <c r="ZQ227" s="69"/>
      <c r="ZR227" s="69"/>
      <c r="ZS227" s="69"/>
      <c r="ZT227" s="69"/>
      <c r="ZU227" s="69"/>
      <c r="ZV227" s="69"/>
      <c r="ZW227" s="69"/>
      <c r="ZX227" s="69"/>
      <c r="ZY227" s="69"/>
      <c r="ZZ227" s="69"/>
      <c r="AAA227" s="69"/>
      <c r="AAB227" s="69"/>
      <c r="AAC227" s="69"/>
      <c r="AAD227" s="69"/>
      <c r="AAE227" s="69"/>
      <c r="AAF227" s="69"/>
      <c r="AAG227" s="69"/>
      <c r="AAH227" s="69"/>
      <c r="AAI227" s="69"/>
      <c r="AAJ227" s="69"/>
      <c r="AAK227" s="69"/>
      <c r="AAL227" s="69"/>
      <c r="AAM227" s="69"/>
      <c r="AAN227" s="69"/>
      <c r="AAO227" s="69"/>
      <c r="AAP227" s="69"/>
      <c r="AAQ227" s="69"/>
      <c r="AAR227" s="69"/>
      <c r="AAS227" s="69"/>
      <c r="AAT227" s="69"/>
      <c r="AAU227" s="69"/>
      <c r="AAV227" s="69"/>
      <c r="AAW227" s="69"/>
      <c r="AAX227" s="69"/>
      <c r="AAY227" s="69"/>
      <c r="AAZ227" s="69"/>
      <c r="ABA227" s="69"/>
      <c r="ABB227" s="69"/>
      <c r="ABC227" s="69"/>
      <c r="ABD227" s="69"/>
      <c r="ABE227" s="69"/>
      <c r="ABF227" s="69"/>
      <c r="ABG227" s="69"/>
      <c r="ABH227" s="69"/>
      <c r="ABI227" s="69"/>
      <c r="ABJ227" s="69"/>
      <c r="ABK227" s="69"/>
      <c r="ABL227" s="69"/>
      <c r="ABM227" s="69"/>
      <c r="ABN227" s="69"/>
      <c r="ABO227" s="69"/>
      <c r="ABP227" s="69"/>
      <c r="ABQ227" s="69"/>
      <c r="ABR227" s="69"/>
      <c r="ABS227" s="69"/>
      <c r="ABT227" s="69"/>
      <c r="ABU227" s="69"/>
      <c r="ABV227" s="69"/>
      <c r="ABW227" s="69"/>
      <c r="ABX227" s="69"/>
      <c r="ABY227" s="69"/>
      <c r="ABZ227" s="69"/>
      <c r="ACA227" s="69"/>
      <c r="ACB227" s="69"/>
      <c r="ACC227" s="69"/>
      <c r="ACD227" s="69"/>
      <c r="ACE227" s="69"/>
      <c r="ACF227" s="69"/>
      <c r="ACG227" s="69"/>
      <c r="ACH227" s="69"/>
      <c r="ACI227" s="69"/>
      <c r="ACJ227" s="69"/>
      <c r="ACK227" s="69"/>
      <c r="ACL227" s="69"/>
      <c r="ACM227" s="69"/>
      <c r="ACN227" s="69"/>
      <c r="ACO227" s="69"/>
      <c r="ACP227" s="69"/>
      <c r="ACQ227" s="69"/>
      <c r="ACR227" s="69"/>
      <c r="ACS227" s="69"/>
      <c r="ACT227" s="69"/>
      <c r="ACU227" s="69"/>
      <c r="ACV227" s="69"/>
      <c r="ACW227" s="69"/>
      <c r="ACX227" s="69"/>
      <c r="ACY227" s="69"/>
      <c r="ACZ227" s="69"/>
      <c r="ADA227" s="69"/>
      <c r="ADB227" s="69"/>
      <c r="ADC227" s="69"/>
      <c r="ADD227" s="69"/>
      <c r="ADE227" s="69"/>
      <c r="ADF227" s="69"/>
      <c r="ADG227" s="69"/>
      <c r="ADH227" s="69"/>
      <c r="ADI227" s="69"/>
      <c r="ADJ227" s="69"/>
      <c r="ADK227" s="69"/>
      <c r="ADL227" s="69"/>
      <c r="ADM227" s="69"/>
      <c r="ADN227" s="69"/>
      <c r="ADO227" s="69"/>
      <c r="ADP227" s="69"/>
      <c r="ADQ227" s="69"/>
      <c r="ADR227" s="69"/>
      <c r="ADS227" s="69"/>
      <c r="ADT227" s="69"/>
      <c r="ADU227" s="69"/>
      <c r="ADV227" s="69"/>
      <c r="ADW227" s="69"/>
      <c r="ADX227" s="69"/>
      <c r="ADY227" s="69"/>
      <c r="ADZ227" s="77"/>
      <c r="AEA227" s="69"/>
      <c r="AEB227" s="69"/>
      <c r="AEC227" s="69"/>
      <c r="AED227" s="69"/>
      <c r="AEE227" s="111">
        <f t="shared" si="79"/>
        <v>222</v>
      </c>
      <c r="AEF227" s="109"/>
      <c r="AEG227" s="69"/>
      <c r="AEH227" s="69"/>
      <c r="AEI227" s="69"/>
      <c r="AEJ227" s="69"/>
      <c r="AEK227" s="69"/>
      <c r="AEL227" s="69"/>
      <c r="AEM227" s="69"/>
      <c r="AEN227" s="69"/>
      <c r="AEO227" s="69"/>
      <c r="AEP227" s="69"/>
      <c r="AEQ227" s="69"/>
      <c r="AER227" s="69"/>
      <c r="AES227" s="69"/>
      <c r="AET227" s="69"/>
      <c r="AEU227" s="69"/>
      <c r="AEV227" s="69"/>
      <c r="AEW227" s="69"/>
      <c r="AEX227" s="69"/>
      <c r="AEY227" s="69"/>
      <c r="AEZ227" s="69"/>
      <c r="AFA227" s="69"/>
      <c r="AFB227" s="69"/>
      <c r="AFC227" s="113"/>
      <c r="AFD227" s="69"/>
      <c r="AFE227" s="69"/>
      <c r="AFF227" s="69"/>
      <c r="AFG227" s="69"/>
      <c r="AFH227" s="69"/>
      <c r="AFI227" s="69"/>
      <c r="AFJ227" s="69"/>
      <c r="AFK227" s="69"/>
      <c r="AFL227" s="69"/>
      <c r="AFM227" s="69"/>
      <c r="AFZ227" s="113"/>
      <c r="AGA227" s="69"/>
      <c r="AGB227" s="69"/>
      <c r="AGC227" s="69"/>
      <c r="AGD227" s="69"/>
      <c r="AGE227" s="69"/>
      <c r="AGF227" s="69"/>
      <c r="AGG227" s="69"/>
      <c r="AGH227" s="69"/>
      <c r="AGI227" s="69"/>
      <c r="AGJ227" s="69"/>
      <c r="AGK227" s="69"/>
      <c r="AGL227" s="69"/>
      <c r="AGM227" s="69"/>
      <c r="AGN227" s="69"/>
      <c r="AGO227" s="69"/>
      <c r="AGP227" s="69"/>
      <c r="AGQ227" s="69"/>
      <c r="AGR227" s="69"/>
      <c r="AGS227" s="69"/>
      <c r="AGT227" s="69"/>
      <c r="AGU227" s="69"/>
      <c r="AGV227" s="69"/>
      <c r="AGW227" s="69"/>
      <c r="AGX227" s="69"/>
      <c r="AGY227" s="69"/>
      <c r="AGZ227" s="69"/>
      <c r="AHA227" s="69"/>
      <c r="AHB227" s="69"/>
      <c r="AHC227" s="69"/>
      <c r="AHD227" s="69"/>
      <c r="AHE227" s="69"/>
      <c r="AHF227" s="69"/>
      <c r="AHG227" s="69"/>
      <c r="AHH227" s="69"/>
      <c r="AHI227" s="69"/>
      <c r="AHJ227" s="69"/>
      <c r="AHK227" s="69"/>
      <c r="AHL227" s="69"/>
      <c r="AHM227" s="69"/>
      <c r="AHN227" s="69"/>
      <c r="AHO227" s="69"/>
      <c r="AHP227" s="69"/>
      <c r="AHQ227" s="69"/>
      <c r="AHR227" s="69"/>
      <c r="AHS227" s="69"/>
      <c r="AHT227" s="69"/>
      <c r="AHU227" s="69"/>
      <c r="AHV227" s="69"/>
      <c r="AHW227" s="69"/>
      <c r="AHX227" s="69"/>
      <c r="AHY227" s="69"/>
      <c r="AHZ227" s="69"/>
      <c r="AIA227" s="69"/>
      <c r="AIB227" s="69"/>
    </row>
    <row r="228" spans="1:912" ht="1.5" customHeight="1" x14ac:dyDescent="0.25">
      <c r="A228" s="77"/>
      <c r="C228" s="69"/>
      <c r="D228" s="69"/>
      <c r="E228" s="77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/>
      <c r="FA228" s="69"/>
      <c r="FB228" s="69"/>
      <c r="FC228" s="69"/>
      <c r="FD228" s="69"/>
      <c r="FE228" s="69"/>
      <c r="FF228" s="69"/>
      <c r="FG228" s="69"/>
      <c r="FH228" s="69"/>
      <c r="FI228" s="69"/>
      <c r="FJ228" s="69"/>
      <c r="FK228" s="69"/>
      <c r="FL228" s="69"/>
      <c r="FM228" s="69"/>
      <c r="FN228" s="69"/>
      <c r="FO228" s="69"/>
      <c r="FP228" s="69"/>
      <c r="FQ228" s="69"/>
      <c r="FR228" s="69"/>
      <c r="FS228" s="69"/>
      <c r="FT228" s="69"/>
      <c r="FU228" s="69"/>
      <c r="FV228" s="69"/>
      <c r="FW228" s="69"/>
      <c r="FX228" s="69"/>
      <c r="FY228" s="69"/>
      <c r="FZ228" s="69"/>
      <c r="GA228" s="69"/>
      <c r="GB228" s="69"/>
      <c r="GC228" s="69"/>
      <c r="GD228" s="69"/>
      <c r="GE228" s="69"/>
      <c r="GF228" s="69"/>
      <c r="GG228" s="69"/>
      <c r="GH228" s="69"/>
      <c r="GI228" s="69"/>
      <c r="GJ228" s="69"/>
      <c r="GK228" s="69"/>
      <c r="GL228" s="69"/>
      <c r="GM228" s="69"/>
      <c r="GN228" s="69"/>
      <c r="GO228" s="69"/>
      <c r="GP228" s="69"/>
      <c r="GQ228" s="69"/>
      <c r="GR228" s="69"/>
      <c r="GS228" s="69"/>
      <c r="GT228" s="69"/>
      <c r="GU228" s="69"/>
      <c r="GV228" s="69"/>
      <c r="GW228" s="69"/>
      <c r="GX228" s="69"/>
      <c r="GY228" s="69"/>
      <c r="GZ228" s="69"/>
      <c r="HA228" s="69"/>
      <c r="HB228" s="69"/>
      <c r="HC228" s="69"/>
      <c r="HD228" s="69"/>
      <c r="HE228" s="69"/>
      <c r="HF228" s="69"/>
      <c r="HG228" s="69"/>
      <c r="HH228" s="69"/>
      <c r="HI228" s="69"/>
      <c r="HJ228" s="69"/>
      <c r="HK228" s="69"/>
      <c r="HL228" s="69"/>
      <c r="HM228" s="69"/>
      <c r="HN228" s="69"/>
      <c r="HO228" s="69"/>
      <c r="HP228" s="69"/>
      <c r="HQ228" s="69"/>
      <c r="HR228" s="69"/>
      <c r="HS228" s="69"/>
      <c r="HT228" s="69"/>
      <c r="HU228" s="69"/>
      <c r="HV228" s="69"/>
      <c r="HW228" s="69"/>
      <c r="HX228" s="69"/>
      <c r="HY228" s="69"/>
      <c r="HZ228" s="69"/>
      <c r="IA228" s="69"/>
      <c r="IB228" s="69"/>
      <c r="IC228" s="69"/>
      <c r="ID228" s="69"/>
      <c r="IE228" s="69"/>
      <c r="IF228" s="69"/>
      <c r="IG228" s="69"/>
      <c r="IH228" s="69"/>
      <c r="II228" s="69"/>
      <c r="IJ228" s="69"/>
      <c r="IK228" s="69"/>
      <c r="IL228" s="69"/>
      <c r="IM228" s="69"/>
      <c r="IN228" s="69"/>
      <c r="IO228" s="69"/>
      <c r="IP228" s="69"/>
      <c r="IQ228" s="69"/>
      <c r="IR228" s="69"/>
      <c r="IS228" s="69"/>
      <c r="IT228" s="69"/>
      <c r="IU228" s="69"/>
      <c r="IV228" s="69"/>
      <c r="IW228" s="69"/>
      <c r="IX228" s="69"/>
      <c r="IY228" s="69"/>
      <c r="IZ228" s="69"/>
      <c r="JA228" s="69"/>
      <c r="JB228" s="69"/>
      <c r="JC228" s="69"/>
      <c r="JD228" s="69"/>
      <c r="JE228" s="69"/>
      <c r="JF228" s="69"/>
      <c r="JG228" s="69"/>
      <c r="JH228" s="69"/>
      <c r="JI228" s="69"/>
      <c r="JJ228" s="69"/>
      <c r="JK228" s="69"/>
      <c r="JL228" s="69"/>
      <c r="JM228" s="69"/>
      <c r="JN228" s="69"/>
      <c r="JO228" s="69"/>
      <c r="JP228" s="69"/>
      <c r="JQ228" s="69"/>
      <c r="JR228" s="69"/>
      <c r="JS228" s="69"/>
      <c r="JT228" s="69"/>
      <c r="JU228" s="69"/>
      <c r="JV228" s="69"/>
      <c r="JW228" s="69"/>
      <c r="JX228" s="69"/>
      <c r="JY228" s="69"/>
      <c r="JZ228" s="69"/>
      <c r="KA228" s="69"/>
      <c r="KB228" s="69"/>
      <c r="KC228" s="69"/>
      <c r="KD228" s="69"/>
      <c r="KE228" s="69"/>
      <c r="KF228" s="69"/>
      <c r="KG228" s="69"/>
      <c r="KH228" s="69"/>
      <c r="KI228" s="69"/>
      <c r="KJ228" s="69"/>
      <c r="KK228" s="69"/>
      <c r="KL228" s="69"/>
      <c r="KM228" s="69"/>
      <c r="KN228" s="69"/>
      <c r="KO228" s="69"/>
      <c r="KP228" s="69"/>
      <c r="KQ228" s="69"/>
      <c r="KR228" s="69"/>
      <c r="KS228" s="69"/>
      <c r="KT228" s="69"/>
      <c r="KU228" s="69"/>
      <c r="KV228" s="69"/>
      <c r="KW228" s="69"/>
      <c r="KX228" s="69"/>
      <c r="KY228" s="69"/>
      <c r="KZ228" s="69"/>
      <c r="LA228" s="69"/>
      <c r="LB228" s="69"/>
      <c r="LC228" s="69"/>
      <c r="LD228" s="69"/>
      <c r="LE228" s="69"/>
      <c r="LF228" s="69"/>
      <c r="LG228" s="69"/>
      <c r="LH228" s="69"/>
      <c r="LI228" s="69"/>
      <c r="LJ228" s="69"/>
      <c r="LK228" s="69"/>
      <c r="LL228" s="69"/>
      <c r="LM228" s="69"/>
      <c r="LN228" s="69"/>
      <c r="LO228" s="69"/>
      <c r="LP228" s="69"/>
      <c r="LQ228" s="69"/>
      <c r="LR228" s="69"/>
      <c r="LS228" s="69"/>
      <c r="LT228" s="69"/>
      <c r="LU228" s="69"/>
      <c r="LV228" s="69"/>
      <c r="LW228" s="69"/>
      <c r="LX228" s="69"/>
      <c r="LY228" s="69"/>
      <c r="LZ228" s="69"/>
      <c r="MA228" s="69"/>
      <c r="MB228" s="69"/>
      <c r="MC228" s="69"/>
      <c r="MD228" s="69"/>
      <c r="ME228" s="69"/>
      <c r="MF228" s="69"/>
      <c r="MG228" s="69"/>
      <c r="MH228" s="69"/>
      <c r="MI228" s="69"/>
      <c r="MJ228" s="69"/>
      <c r="MK228" s="69"/>
      <c r="ML228" s="69"/>
      <c r="MM228" s="69"/>
      <c r="MN228" s="69"/>
      <c r="MO228" s="69"/>
      <c r="MP228" s="69"/>
      <c r="MQ228" s="69"/>
      <c r="MR228" s="69"/>
      <c r="MS228" s="69"/>
      <c r="MT228" s="69"/>
      <c r="MU228" s="69"/>
      <c r="MV228" s="69"/>
      <c r="MW228" s="69"/>
      <c r="MX228" s="69"/>
      <c r="MY228" s="69"/>
      <c r="MZ228" s="69"/>
      <c r="NA228" s="69"/>
      <c r="NB228" s="69"/>
      <c r="NC228" s="69"/>
      <c r="ND228" s="69"/>
      <c r="NE228" s="69"/>
      <c r="NF228" s="69"/>
      <c r="NG228" s="69"/>
      <c r="NH228" s="69"/>
      <c r="NI228" s="69"/>
      <c r="NJ228" s="69"/>
      <c r="NK228" s="69"/>
      <c r="NL228" s="69"/>
      <c r="NM228" s="69"/>
      <c r="NN228" s="69"/>
      <c r="NO228" s="69"/>
      <c r="NP228" s="69"/>
      <c r="NQ228" s="69"/>
      <c r="NR228" s="69"/>
      <c r="NS228" s="69"/>
      <c r="NT228" s="69"/>
      <c r="NU228" s="69"/>
      <c r="NV228" s="69"/>
      <c r="NW228" s="69"/>
      <c r="NX228" s="69"/>
      <c r="NY228" s="69"/>
      <c r="NZ228" s="69"/>
      <c r="OA228" s="69"/>
      <c r="OB228" s="69"/>
      <c r="OC228" s="69"/>
      <c r="OD228" s="69"/>
      <c r="OE228" s="69"/>
      <c r="OF228" s="69"/>
      <c r="OG228" s="69"/>
      <c r="OH228" s="69"/>
      <c r="OI228" s="69"/>
      <c r="OJ228" s="69"/>
      <c r="OK228" s="69"/>
      <c r="OL228" s="69"/>
      <c r="OM228" s="69"/>
      <c r="ON228" s="69"/>
      <c r="OO228" s="69"/>
      <c r="OP228" s="69"/>
      <c r="OQ228" s="69"/>
      <c r="OR228" s="69"/>
      <c r="OS228" s="69"/>
      <c r="OT228" s="69"/>
      <c r="OU228" s="69"/>
      <c r="OV228" s="69"/>
      <c r="OW228" s="69"/>
      <c r="OX228" s="69"/>
      <c r="OY228" s="69"/>
      <c r="OZ228" s="69"/>
      <c r="PA228" s="69"/>
      <c r="PB228" s="69"/>
      <c r="PC228" s="69"/>
      <c r="PD228" s="69"/>
      <c r="PE228" s="69"/>
      <c r="PF228" s="69"/>
      <c r="PG228" s="69"/>
      <c r="PH228" s="69"/>
      <c r="PI228" s="69"/>
      <c r="PJ228" s="69"/>
      <c r="PK228" s="69"/>
      <c r="PL228" s="69"/>
      <c r="PM228" s="69"/>
      <c r="PN228" s="69"/>
      <c r="PO228" s="69"/>
      <c r="PP228" s="69"/>
      <c r="PQ228" s="69"/>
      <c r="PR228" s="69"/>
      <c r="PS228" s="69"/>
      <c r="PT228" s="69"/>
      <c r="PU228" s="69"/>
      <c r="PV228" s="69"/>
      <c r="PW228" s="69"/>
      <c r="PX228" s="69"/>
      <c r="PY228" s="69"/>
      <c r="PZ228" s="69"/>
      <c r="QA228" s="69"/>
      <c r="QB228" s="69"/>
      <c r="QC228" s="69"/>
      <c r="QD228" s="69"/>
      <c r="QE228" s="69"/>
      <c r="QF228" s="69"/>
      <c r="QG228" s="69"/>
      <c r="QH228" s="69"/>
      <c r="QI228" s="69"/>
      <c r="QJ228" s="69"/>
      <c r="QK228" s="69"/>
      <c r="QL228" s="69"/>
      <c r="QM228" s="69"/>
      <c r="QN228" s="69"/>
      <c r="QO228" s="69"/>
      <c r="QP228" s="69"/>
      <c r="QQ228" s="69"/>
      <c r="QR228" s="69"/>
      <c r="QS228" s="69"/>
      <c r="QT228" s="69"/>
      <c r="QU228" s="69"/>
      <c r="QV228" s="69"/>
      <c r="QW228" s="69"/>
      <c r="QX228" s="69"/>
      <c r="QY228" s="69"/>
      <c r="QZ228" s="69"/>
      <c r="RA228" s="69"/>
      <c r="RB228" s="69"/>
      <c r="RC228" s="69"/>
      <c r="RD228" s="69"/>
      <c r="RE228" s="69"/>
      <c r="RF228" s="69"/>
      <c r="RG228" s="69"/>
      <c r="RH228" s="69"/>
      <c r="RI228" s="69"/>
      <c r="RJ228" s="69"/>
      <c r="RK228" s="69"/>
      <c r="RL228" s="69"/>
      <c r="RM228" s="69"/>
      <c r="RN228" s="69"/>
      <c r="RO228" s="69"/>
      <c r="RP228" s="69"/>
      <c r="RQ228" s="69"/>
      <c r="RR228" s="69"/>
      <c r="RS228" s="69"/>
      <c r="RT228" s="69"/>
      <c r="RU228" s="69"/>
      <c r="RV228" s="69"/>
      <c r="RW228" s="69"/>
      <c r="RX228" s="69"/>
      <c r="RY228" s="69"/>
      <c r="RZ228" s="69"/>
      <c r="SA228" s="69"/>
      <c r="SB228" s="69"/>
      <c r="SC228" s="69"/>
      <c r="SD228" s="69"/>
      <c r="SE228" s="69"/>
      <c r="SF228" s="69"/>
      <c r="SG228" s="69"/>
      <c r="SH228" s="69"/>
      <c r="SI228" s="69"/>
      <c r="SJ228" s="69"/>
      <c r="SK228" s="69"/>
      <c r="SL228" s="69"/>
      <c r="SM228" s="69"/>
      <c r="SN228" s="69"/>
      <c r="SO228" s="69"/>
      <c r="SP228" s="69"/>
      <c r="SQ228" s="69"/>
      <c r="SR228" s="69"/>
      <c r="SS228" s="69"/>
      <c r="ST228" s="69"/>
      <c r="SU228" s="69"/>
      <c r="SV228" s="69"/>
      <c r="SW228" s="69"/>
      <c r="SX228" s="69"/>
      <c r="SY228" s="69"/>
      <c r="SZ228" s="69"/>
      <c r="TA228" s="69"/>
      <c r="TB228" s="69"/>
      <c r="TC228" s="69"/>
      <c r="TD228" s="69"/>
      <c r="TE228" s="69"/>
      <c r="TF228" s="69"/>
      <c r="TG228" s="69"/>
      <c r="TH228" s="69"/>
      <c r="TI228" s="69"/>
      <c r="TJ228" s="69"/>
      <c r="TK228" s="69"/>
      <c r="TL228" s="69"/>
      <c r="TM228" s="69"/>
      <c r="TN228" s="69"/>
      <c r="TO228" s="69"/>
      <c r="TP228" s="69"/>
      <c r="TQ228" s="69"/>
      <c r="TR228" s="69"/>
      <c r="TS228" s="69"/>
      <c r="TT228" s="69"/>
      <c r="TU228" s="69"/>
      <c r="TV228" s="69"/>
      <c r="TW228" s="69"/>
      <c r="TX228" s="69"/>
      <c r="TY228" s="69"/>
      <c r="TZ228" s="69"/>
      <c r="UA228" s="69"/>
      <c r="UB228" s="69"/>
      <c r="UC228" s="69"/>
      <c r="UD228" s="69"/>
      <c r="UE228" s="69"/>
      <c r="UF228" s="69"/>
      <c r="UG228" s="69"/>
      <c r="UH228" s="69"/>
      <c r="UI228" s="69"/>
      <c r="UJ228" s="69"/>
      <c r="UK228" s="69"/>
      <c r="UL228" s="69"/>
      <c r="UM228" s="69"/>
      <c r="UN228" s="69"/>
      <c r="UO228" s="69"/>
      <c r="UP228" s="69"/>
      <c r="UQ228" s="69"/>
      <c r="UR228" s="69"/>
      <c r="US228" s="69"/>
      <c r="UT228" s="69"/>
      <c r="UU228" s="69"/>
      <c r="UV228" s="69"/>
      <c r="UW228" s="69"/>
      <c r="UX228" s="69"/>
      <c r="UY228" s="69"/>
      <c r="UZ228" s="69"/>
      <c r="VA228" s="69"/>
      <c r="VB228" s="69"/>
      <c r="VC228" s="69"/>
      <c r="VD228" s="69"/>
      <c r="VE228" s="69"/>
      <c r="VF228" s="69"/>
      <c r="VG228" s="69"/>
      <c r="VH228" s="69"/>
      <c r="VI228" s="69"/>
      <c r="VJ228" s="69"/>
      <c r="VK228" s="69"/>
      <c r="VL228" s="69"/>
      <c r="VM228" s="69"/>
      <c r="VN228" s="69"/>
      <c r="VO228" s="69"/>
      <c r="VP228" s="69"/>
      <c r="VQ228" s="69"/>
      <c r="VR228" s="69"/>
      <c r="VS228" s="69"/>
      <c r="VT228" s="69"/>
      <c r="VU228" s="69"/>
      <c r="VV228" s="69"/>
      <c r="VW228" s="69"/>
      <c r="VX228" s="69"/>
      <c r="VY228" s="69"/>
      <c r="VZ228" s="69"/>
      <c r="WA228" s="69"/>
      <c r="WB228" s="69"/>
      <c r="WC228" s="69"/>
      <c r="WD228" s="69"/>
      <c r="WE228" s="69"/>
      <c r="WF228" s="69"/>
      <c r="WG228" s="69"/>
      <c r="WH228" s="69"/>
      <c r="WI228" s="69"/>
      <c r="WJ228" s="69"/>
      <c r="WK228" s="69"/>
      <c r="WL228" s="69"/>
      <c r="WM228" s="69"/>
      <c r="WN228" s="69"/>
      <c r="WO228" s="69"/>
      <c r="WP228" s="69"/>
      <c r="WQ228" s="69"/>
      <c r="WR228" s="69"/>
      <c r="WS228" s="69"/>
      <c r="WT228" s="69"/>
      <c r="WU228" s="69"/>
      <c r="WV228" s="69"/>
      <c r="WW228" s="69"/>
      <c r="WX228" s="69"/>
      <c r="WY228" s="69"/>
      <c r="WZ228" s="69"/>
      <c r="XA228" s="69"/>
      <c r="XB228" s="69"/>
      <c r="XC228" s="69"/>
      <c r="XD228" s="69"/>
      <c r="XE228" s="69"/>
      <c r="XF228" s="69"/>
      <c r="XG228" s="69"/>
      <c r="XH228" s="69"/>
      <c r="XI228" s="69"/>
      <c r="XJ228" s="69"/>
      <c r="XK228" s="69"/>
      <c r="XL228" s="69"/>
      <c r="XM228" s="69"/>
      <c r="XN228" s="69"/>
      <c r="XO228" s="69"/>
      <c r="XP228" s="69"/>
      <c r="XQ228" s="69"/>
      <c r="XR228" s="69"/>
      <c r="XS228" s="69"/>
      <c r="XT228" s="69"/>
      <c r="XU228" s="69"/>
      <c r="XV228" s="69"/>
      <c r="XW228" s="69"/>
      <c r="XX228" s="69"/>
      <c r="XY228" s="69"/>
      <c r="XZ228" s="69"/>
      <c r="YA228" s="69"/>
      <c r="YB228" s="69"/>
      <c r="YC228" s="69"/>
      <c r="YD228" s="69"/>
      <c r="YE228" s="69"/>
      <c r="YF228" s="69"/>
      <c r="YG228" s="69"/>
      <c r="YH228" s="69"/>
      <c r="YI228" s="69"/>
      <c r="YJ228" s="69"/>
      <c r="YK228" s="69"/>
      <c r="YL228" s="69"/>
      <c r="YM228" s="69"/>
      <c r="YN228" s="69"/>
      <c r="YO228" s="69"/>
      <c r="YP228" s="69"/>
      <c r="YQ228" s="69"/>
      <c r="YR228" s="69"/>
      <c r="YS228" s="69"/>
      <c r="YT228" s="69"/>
      <c r="YU228" s="69"/>
      <c r="YV228" s="69"/>
      <c r="YW228" s="69"/>
      <c r="YX228" s="69"/>
      <c r="YY228" s="69"/>
      <c r="YZ228" s="69"/>
      <c r="ZA228" s="69"/>
      <c r="ZB228" s="69"/>
      <c r="ZC228" s="69"/>
      <c r="ZD228" s="69"/>
      <c r="ZE228" s="69"/>
      <c r="ZF228" s="69"/>
      <c r="ZG228" s="69"/>
      <c r="ZH228" s="69"/>
      <c r="ZI228" s="69"/>
      <c r="ZJ228" s="69"/>
      <c r="ZK228" s="69"/>
      <c r="ZL228" s="69"/>
      <c r="ZM228" s="69"/>
      <c r="ZN228" s="69"/>
      <c r="ZO228" s="69"/>
      <c r="ZP228" s="69"/>
      <c r="ZQ228" s="69"/>
      <c r="ZR228" s="69"/>
      <c r="ZS228" s="69"/>
      <c r="ZT228" s="69"/>
      <c r="ZU228" s="69"/>
      <c r="ZV228" s="69"/>
      <c r="ZW228" s="69"/>
      <c r="ZX228" s="69"/>
      <c r="ZY228" s="69"/>
      <c r="ZZ228" s="69"/>
      <c r="AAA228" s="69"/>
      <c r="AAB228" s="69"/>
      <c r="AAC228" s="69"/>
      <c r="AAD228" s="69"/>
      <c r="AAE228" s="69"/>
      <c r="AAF228" s="69"/>
      <c r="AAG228" s="69"/>
      <c r="AAH228" s="69"/>
      <c r="AAI228" s="69"/>
      <c r="AAJ228" s="69"/>
      <c r="AAK228" s="69"/>
      <c r="AAL228" s="69"/>
      <c r="AAM228" s="69"/>
      <c r="AAN228" s="69"/>
      <c r="AAO228" s="69"/>
      <c r="AAP228" s="69"/>
      <c r="AAQ228" s="69"/>
      <c r="AAR228" s="69"/>
      <c r="AAS228" s="69"/>
      <c r="AAT228" s="69"/>
      <c r="AAU228" s="69"/>
      <c r="AAV228" s="69"/>
      <c r="AAW228" s="69"/>
      <c r="AAX228" s="69"/>
      <c r="AAY228" s="69"/>
      <c r="AAZ228" s="69"/>
      <c r="ABA228" s="69"/>
      <c r="ABB228" s="69"/>
      <c r="ABC228" s="69"/>
      <c r="ABD228" s="69"/>
      <c r="ABE228" s="69"/>
      <c r="ABF228" s="69"/>
      <c r="ABG228" s="69"/>
      <c r="ABH228" s="69"/>
      <c r="ABI228" s="69"/>
      <c r="ABJ228" s="69"/>
      <c r="ABK228" s="69"/>
      <c r="ABL228" s="69"/>
      <c r="ABM228" s="69"/>
      <c r="ABN228" s="69"/>
      <c r="ABO228" s="69"/>
      <c r="ABP228" s="69"/>
      <c r="ABQ228" s="69"/>
      <c r="ABR228" s="69"/>
      <c r="ABS228" s="69"/>
      <c r="ABT228" s="69"/>
      <c r="ABU228" s="69"/>
      <c r="ABV228" s="69"/>
      <c r="ABW228" s="69"/>
      <c r="ABX228" s="69"/>
      <c r="ABY228" s="69"/>
      <c r="ABZ228" s="69"/>
      <c r="ACA228" s="69"/>
      <c r="ACB228" s="69"/>
      <c r="ACC228" s="69"/>
      <c r="ACD228" s="69"/>
      <c r="ACE228" s="69"/>
      <c r="ACF228" s="69"/>
      <c r="ACG228" s="69"/>
      <c r="ACH228" s="69"/>
      <c r="ACI228" s="69"/>
      <c r="ACJ228" s="69"/>
      <c r="ACK228" s="69"/>
      <c r="ACL228" s="69"/>
      <c r="ACM228" s="69"/>
      <c r="ACN228" s="69"/>
      <c r="ACO228" s="69"/>
      <c r="ACP228" s="69"/>
      <c r="ACQ228" s="69"/>
      <c r="ACR228" s="69"/>
      <c r="ACS228" s="69"/>
      <c r="ACT228" s="69"/>
      <c r="ACU228" s="69"/>
      <c r="ACV228" s="69"/>
      <c r="ACW228" s="69"/>
      <c r="ACX228" s="69"/>
      <c r="ACY228" s="69"/>
      <c r="ACZ228" s="69"/>
      <c r="ADA228" s="69"/>
      <c r="ADB228" s="69"/>
      <c r="ADC228" s="69"/>
      <c r="ADD228" s="69"/>
      <c r="ADE228" s="69"/>
      <c r="ADF228" s="69"/>
      <c r="ADG228" s="69"/>
      <c r="ADH228" s="69"/>
      <c r="ADI228" s="69"/>
      <c r="ADJ228" s="69"/>
      <c r="ADK228" s="69"/>
      <c r="ADL228" s="69"/>
      <c r="ADM228" s="69"/>
      <c r="ADN228" s="69"/>
      <c r="ADO228" s="69"/>
      <c r="ADP228" s="69"/>
      <c r="ADQ228" s="69"/>
      <c r="ADR228" s="69"/>
      <c r="ADS228" s="69"/>
      <c r="ADT228" s="69"/>
      <c r="ADU228" s="69"/>
      <c r="ADV228" s="69"/>
      <c r="ADW228" s="69"/>
      <c r="ADX228" s="69"/>
      <c r="ADY228" s="69"/>
      <c r="ADZ228" s="77"/>
      <c r="AEA228" s="69"/>
      <c r="AEB228" s="69"/>
      <c r="AEC228" s="69"/>
      <c r="AED228" s="69"/>
      <c r="AEE228" s="111">
        <f t="shared" si="79"/>
        <v>223</v>
      </c>
      <c r="AEF228" s="109"/>
      <c r="AEG228" s="69"/>
      <c r="AEH228" s="69"/>
      <c r="AEI228" s="69"/>
      <c r="AEJ228" s="69"/>
      <c r="AEK228" s="69"/>
      <c r="AEL228" s="69"/>
      <c r="AEM228" s="69"/>
      <c r="AEN228" s="69"/>
      <c r="AEO228" s="69"/>
      <c r="AEP228" s="69"/>
      <c r="AEQ228" s="69"/>
      <c r="AER228" s="69"/>
      <c r="AES228" s="69"/>
      <c r="AET228" s="69"/>
      <c r="AEU228" s="69"/>
      <c r="AEV228" s="69"/>
      <c r="AEW228" s="69"/>
      <c r="AEX228" s="69"/>
      <c r="AEY228" s="69"/>
      <c r="AEZ228" s="69"/>
      <c r="AFA228" s="69"/>
      <c r="AFB228" s="69"/>
      <c r="AFC228" s="113"/>
      <c r="AFD228" s="69"/>
      <c r="AFE228" s="69"/>
      <c r="AFF228" s="69"/>
      <c r="AFG228" s="69"/>
      <c r="AFH228" s="69"/>
      <c r="AFI228" s="69"/>
      <c r="AFJ228" s="69"/>
      <c r="AFK228" s="69"/>
      <c r="AFL228" s="69"/>
      <c r="AFM228" s="69"/>
      <c r="AFZ228" s="113"/>
      <c r="AGA228" s="69"/>
      <c r="AGB228" s="69"/>
      <c r="AGC228" s="69"/>
      <c r="AGD228" s="69"/>
      <c r="AGE228" s="69"/>
      <c r="AGF228" s="69"/>
      <c r="AGG228" s="69"/>
      <c r="AGH228" s="69"/>
      <c r="AGI228" s="69"/>
      <c r="AGJ228" s="69"/>
      <c r="AGK228" s="69"/>
      <c r="AGL228" s="69"/>
      <c r="AGM228" s="69"/>
      <c r="AGN228" s="69"/>
      <c r="AGO228" s="69"/>
      <c r="AGP228" s="69"/>
      <c r="AGQ228" s="69"/>
      <c r="AGR228" s="69"/>
      <c r="AGS228" s="69"/>
      <c r="AGT228" s="69"/>
      <c r="AGU228" s="69"/>
      <c r="AGV228" s="69"/>
      <c r="AGW228" s="69"/>
      <c r="AGX228" s="69"/>
      <c r="AGY228" s="69"/>
      <c r="AGZ228" s="69"/>
      <c r="AHA228" s="69"/>
      <c r="AHB228" s="69"/>
      <c r="AHC228" s="69"/>
      <c r="AHD228" s="69"/>
      <c r="AHE228" s="69"/>
      <c r="AHF228" s="69"/>
      <c r="AHG228" s="69"/>
      <c r="AHH228" s="69"/>
      <c r="AHI228" s="69"/>
      <c r="AHJ228" s="69"/>
      <c r="AHK228" s="69"/>
      <c r="AHL228" s="69"/>
      <c r="AHM228" s="69"/>
      <c r="AHN228" s="69"/>
      <c r="AHO228" s="69"/>
      <c r="AHP228" s="69"/>
      <c r="AHQ228" s="69"/>
      <c r="AHR228" s="69"/>
      <c r="AHS228" s="69"/>
      <c r="AHT228" s="69"/>
      <c r="AHU228" s="69"/>
      <c r="AHV228" s="69"/>
      <c r="AHW228" s="69"/>
      <c r="AHX228" s="69"/>
      <c r="AHY228" s="69"/>
      <c r="AHZ228" s="69"/>
      <c r="AIA228" s="69"/>
      <c r="AIB228" s="69"/>
    </row>
    <row r="229" spans="1:912" ht="1.5" customHeight="1" x14ac:dyDescent="0.25">
      <c r="A229" s="77"/>
      <c r="C229" s="69"/>
      <c r="D229" s="69"/>
      <c r="E229" s="77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/>
      <c r="EZ229" s="69"/>
      <c r="FA229" s="69"/>
      <c r="FB229" s="69"/>
      <c r="FC229" s="69"/>
      <c r="FD229" s="69"/>
      <c r="FE229" s="69"/>
      <c r="FF229" s="69"/>
      <c r="FG229" s="69"/>
      <c r="FH229" s="69"/>
      <c r="FI229" s="69"/>
      <c r="FJ229" s="69"/>
      <c r="FK229" s="69"/>
      <c r="FL229" s="69"/>
      <c r="FM229" s="69"/>
      <c r="FN229" s="69"/>
      <c r="FO229" s="69"/>
      <c r="FP229" s="69"/>
      <c r="FQ229" s="69"/>
      <c r="FR229" s="69"/>
      <c r="FS229" s="69"/>
      <c r="FT229" s="69"/>
      <c r="FU229" s="69"/>
      <c r="FV229" s="69"/>
      <c r="FW229" s="69"/>
      <c r="FX229" s="69"/>
      <c r="FY229" s="69"/>
      <c r="FZ229" s="69"/>
      <c r="GA229" s="69"/>
      <c r="GB229" s="69"/>
      <c r="GC229" s="69"/>
      <c r="GD229" s="69"/>
      <c r="GE229" s="69"/>
      <c r="GF229" s="69"/>
      <c r="GG229" s="69"/>
      <c r="GH229" s="69"/>
      <c r="GI229" s="69"/>
      <c r="GJ229" s="69"/>
      <c r="GK229" s="69"/>
      <c r="GL229" s="69"/>
      <c r="GM229" s="69"/>
      <c r="GN229" s="69"/>
      <c r="GO229" s="69"/>
      <c r="GP229" s="69"/>
      <c r="GQ229" s="69"/>
      <c r="GR229" s="69"/>
      <c r="GS229" s="69"/>
      <c r="GT229" s="69"/>
      <c r="GU229" s="69"/>
      <c r="GV229" s="69"/>
      <c r="GW229" s="69"/>
      <c r="GX229" s="69"/>
      <c r="GY229" s="69"/>
      <c r="GZ229" s="69"/>
      <c r="HA229" s="69"/>
      <c r="HB229" s="69"/>
      <c r="HC229" s="69"/>
      <c r="HD229" s="69"/>
      <c r="HE229" s="69"/>
      <c r="HF229" s="69"/>
      <c r="HG229" s="69"/>
      <c r="HH229" s="69"/>
      <c r="HI229" s="69"/>
      <c r="HJ229" s="69"/>
      <c r="HK229" s="69"/>
      <c r="HL229" s="69"/>
      <c r="HM229" s="69"/>
      <c r="HN229" s="69"/>
      <c r="HO229" s="69"/>
      <c r="HP229" s="69"/>
      <c r="HQ229" s="69"/>
      <c r="HR229" s="69"/>
      <c r="HS229" s="69"/>
      <c r="HT229" s="69"/>
      <c r="HU229" s="69"/>
      <c r="HV229" s="69"/>
      <c r="HW229" s="69"/>
      <c r="HX229" s="69"/>
      <c r="HY229" s="69"/>
      <c r="HZ229" s="69"/>
      <c r="IA229" s="69"/>
      <c r="IB229" s="69"/>
      <c r="IC229" s="69"/>
      <c r="ID229" s="69"/>
      <c r="IE229" s="69"/>
      <c r="IF229" s="69"/>
      <c r="IG229" s="69"/>
      <c r="IH229" s="69"/>
      <c r="II229" s="69"/>
      <c r="IJ229" s="69"/>
      <c r="IK229" s="69"/>
      <c r="IL229" s="69"/>
      <c r="IM229" s="69"/>
      <c r="IN229" s="69"/>
      <c r="IO229" s="69"/>
      <c r="IP229" s="69"/>
      <c r="IQ229" s="69"/>
      <c r="IR229" s="69"/>
      <c r="IS229" s="69"/>
      <c r="IT229" s="69"/>
      <c r="IU229" s="69"/>
      <c r="IV229" s="69"/>
      <c r="IW229" s="69"/>
      <c r="IX229" s="69"/>
      <c r="IY229" s="69"/>
      <c r="IZ229" s="69"/>
      <c r="JA229" s="69"/>
      <c r="JB229" s="69"/>
      <c r="JC229" s="69"/>
      <c r="JD229" s="69"/>
      <c r="JE229" s="69"/>
      <c r="JF229" s="69"/>
      <c r="JG229" s="69"/>
      <c r="JH229" s="69"/>
      <c r="JI229" s="69"/>
      <c r="JJ229" s="69"/>
      <c r="JK229" s="69"/>
      <c r="JL229" s="69"/>
      <c r="JM229" s="69"/>
      <c r="JN229" s="69"/>
      <c r="JO229" s="69"/>
      <c r="JP229" s="69"/>
      <c r="JQ229" s="69"/>
      <c r="JR229" s="69"/>
      <c r="JS229" s="69"/>
      <c r="JT229" s="69"/>
      <c r="JU229" s="69"/>
      <c r="JV229" s="69"/>
      <c r="JW229" s="69"/>
      <c r="JX229" s="69"/>
      <c r="JY229" s="69"/>
      <c r="JZ229" s="69"/>
      <c r="KA229" s="69"/>
      <c r="KB229" s="69"/>
      <c r="KC229" s="69"/>
      <c r="KD229" s="69"/>
      <c r="KE229" s="69"/>
      <c r="KF229" s="69"/>
      <c r="KG229" s="69"/>
      <c r="KH229" s="69"/>
      <c r="KI229" s="69"/>
      <c r="KJ229" s="69"/>
      <c r="KK229" s="69"/>
      <c r="KL229" s="69"/>
      <c r="KM229" s="69"/>
      <c r="KN229" s="69"/>
      <c r="KO229" s="69"/>
      <c r="KP229" s="69"/>
      <c r="KQ229" s="69"/>
      <c r="KR229" s="69"/>
      <c r="KS229" s="69"/>
      <c r="KT229" s="69"/>
      <c r="KU229" s="69"/>
      <c r="KV229" s="69"/>
      <c r="KW229" s="69"/>
      <c r="KX229" s="69"/>
      <c r="KY229" s="69"/>
      <c r="KZ229" s="69"/>
      <c r="LA229" s="69"/>
      <c r="LB229" s="69"/>
      <c r="LC229" s="69"/>
      <c r="LD229" s="69"/>
      <c r="LE229" s="69"/>
      <c r="LF229" s="69"/>
      <c r="LG229" s="69"/>
      <c r="LH229" s="69"/>
      <c r="LI229" s="69"/>
      <c r="LJ229" s="69"/>
      <c r="LK229" s="69"/>
      <c r="LL229" s="69"/>
      <c r="LM229" s="69"/>
      <c r="LN229" s="69"/>
      <c r="LO229" s="69"/>
      <c r="LP229" s="69"/>
      <c r="LQ229" s="69"/>
      <c r="LR229" s="69"/>
      <c r="LS229" s="69"/>
      <c r="LT229" s="69"/>
      <c r="LU229" s="69"/>
      <c r="LV229" s="69"/>
      <c r="LW229" s="69"/>
      <c r="LX229" s="69"/>
      <c r="LY229" s="69"/>
      <c r="LZ229" s="69"/>
      <c r="MA229" s="69"/>
      <c r="MB229" s="69"/>
      <c r="MC229" s="69"/>
      <c r="MD229" s="69"/>
      <c r="ME229" s="69"/>
      <c r="MF229" s="69"/>
      <c r="MG229" s="69"/>
      <c r="MH229" s="69"/>
      <c r="MI229" s="69"/>
      <c r="MJ229" s="69"/>
      <c r="MK229" s="69"/>
      <c r="ML229" s="69"/>
      <c r="MM229" s="69"/>
      <c r="MN229" s="69"/>
      <c r="MO229" s="69"/>
      <c r="MP229" s="69"/>
      <c r="MQ229" s="69"/>
      <c r="MR229" s="69"/>
      <c r="MS229" s="69"/>
      <c r="MT229" s="69"/>
      <c r="MU229" s="69"/>
      <c r="MV229" s="69"/>
      <c r="MW229" s="69"/>
      <c r="MX229" s="69"/>
      <c r="MY229" s="69"/>
      <c r="MZ229" s="69"/>
      <c r="NA229" s="69"/>
      <c r="NB229" s="69"/>
      <c r="NC229" s="69"/>
      <c r="ND229" s="69"/>
      <c r="NE229" s="69"/>
      <c r="NF229" s="69"/>
      <c r="NG229" s="69"/>
      <c r="NH229" s="69"/>
      <c r="NI229" s="69"/>
      <c r="NJ229" s="69"/>
      <c r="NK229" s="69"/>
      <c r="NL229" s="69"/>
      <c r="NM229" s="69"/>
      <c r="NN229" s="69"/>
      <c r="NO229" s="69"/>
      <c r="NP229" s="69"/>
      <c r="NQ229" s="69"/>
      <c r="NR229" s="69"/>
      <c r="NS229" s="69"/>
      <c r="NT229" s="69"/>
      <c r="NU229" s="69"/>
      <c r="NV229" s="69"/>
      <c r="NW229" s="69"/>
      <c r="NX229" s="69"/>
      <c r="NY229" s="69"/>
      <c r="NZ229" s="69"/>
      <c r="OA229" s="69"/>
      <c r="OB229" s="69"/>
      <c r="OC229" s="69"/>
      <c r="OD229" s="69"/>
      <c r="OE229" s="69"/>
      <c r="OF229" s="69"/>
      <c r="OG229" s="69"/>
      <c r="OH229" s="69"/>
      <c r="OI229" s="69"/>
      <c r="OJ229" s="69"/>
      <c r="OK229" s="69"/>
      <c r="OL229" s="69"/>
      <c r="OM229" s="69"/>
      <c r="ON229" s="69"/>
      <c r="OO229" s="69"/>
      <c r="OP229" s="69"/>
      <c r="OQ229" s="69"/>
      <c r="OR229" s="69"/>
      <c r="OS229" s="69"/>
      <c r="OT229" s="69"/>
      <c r="OU229" s="69"/>
      <c r="OV229" s="69"/>
      <c r="OW229" s="69"/>
      <c r="OX229" s="69"/>
      <c r="OY229" s="69"/>
      <c r="OZ229" s="69"/>
      <c r="PA229" s="69"/>
      <c r="PB229" s="69"/>
      <c r="PC229" s="69"/>
      <c r="PD229" s="69"/>
      <c r="PE229" s="69"/>
      <c r="PF229" s="69"/>
      <c r="PG229" s="69"/>
      <c r="PH229" s="69"/>
      <c r="PI229" s="69"/>
      <c r="PJ229" s="69"/>
      <c r="PK229" s="69"/>
      <c r="PL229" s="69"/>
      <c r="PM229" s="69"/>
      <c r="PN229" s="69"/>
      <c r="PO229" s="69"/>
      <c r="PP229" s="69"/>
      <c r="PQ229" s="69"/>
      <c r="PR229" s="69"/>
      <c r="PS229" s="69"/>
      <c r="PT229" s="69"/>
      <c r="PU229" s="69"/>
      <c r="PV229" s="69"/>
      <c r="PW229" s="69"/>
      <c r="PX229" s="69"/>
      <c r="PY229" s="69"/>
      <c r="PZ229" s="69"/>
      <c r="QA229" s="69"/>
      <c r="QB229" s="69"/>
      <c r="QC229" s="69"/>
      <c r="QD229" s="69"/>
      <c r="QE229" s="69"/>
      <c r="QF229" s="69"/>
      <c r="QG229" s="69"/>
      <c r="QH229" s="69"/>
      <c r="QI229" s="69"/>
      <c r="QJ229" s="69"/>
      <c r="QK229" s="69"/>
      <c r="QL229" s="69"/>
      <c r="QM229" s="69"/>
      <c r="QN229" s="69"/>
      <c r="QO229" s="69"/>
      <c r="QP229" s="69"/>
      <c r="QQ229" s="69"/>
      <c r="QR229" s="69"/>
      <c r="QS229" s="69"/>
      <c r="QT229" s="69"/>
      <c r="QU229" s="69"/>
      <c r="QV229" s="69"/>
      <c r="QW229" s="69"/>
      <c r="QX229" s="69"/>
      <c r="QY229" s="69"/>
      <c r="QZ229" s="69"/>
      <c r="RA229" s="69"/>
      <c r="RB229" s="69"/>
      <c r="RC229" s="69"/>
      <c r="RD229" s="69"/>
      <c r="RE229" s="69"/>
      <c r="RF229" s="69"/>
      <c r="RG229" s="69"/>
      <c r="RH229" s="69"/>
      <c r="RI229" s="69"/>
      <c r="RJ229" s="69"/>
      <c r="RK229" s="69"/>
      <c r="RL229" s="69"/>
      <c r="RM229" s="69"/>
      <c r="RN229" s="69"/>
      <c r="RO229" s="69"/>
      <c r="RP229" s="69"/>
      <c r="RQ229" s="69"/>
      <c r="RR229" s="69"/>
      <c r="RS229" s="69"/>
      <c r="RT229" s="69"/>
      <c r="RU229" s="69"/>
      <c r="RV229" s="69"/>
      <c r="RW229" s="69"/>
      <c r="RX229" s="69"/>
      <c r="RY229" s="69"/>
      <c r="RZ229" s="69"/>
      <c r="SA229" s="69"/>
      <c r="SB229" s="69"/>
      <c r="SC229" s="69"/>
      <c r="SD229" s="69"/>
      <c r="SE229" s="69"/>
      <c r="SF229" s="69"/>
      <c r="SG229" s="69"/>
      <c r="SH229" s="69"/>
      <c r="SI229" s="69"/>
      <c r="SJ229" s="69"/>
      <c r="SK229" s="69"/>
      <c r="SL229" s="69"/>
      <c r="SM229" s="69"/>
      <c r="SN229" s="69"/>
      <c r="SO229" s="69"/>
      <c r="SP229" s="69"/>
      <c r="SQ229" s="69"/>
      <c r="SR229" s="69"/>
      <c r="SS229" s="69"/>
      <c r="ST229" s="69"/>
      <c r="SU229" s="69"/>
      <c r="SV229" s="69"/>
      <c r="SW229" s="69"/>
      <c r="SX229" s="69"/>
      <c r="SY229" s="69"/>
      <c r="SZ229" s="69"/>
      <c r="TA229" s="69"/>
      <c r="TB229" s="69"/>
      <c r="TC229" s="69"/>
      <c r="TD229" s="69"/>
      <c r="TE229" s="69"/>
      <c r="TF229" s="69"/>
      <c r="TG229" s="69"/>
      <c r="TH229" s="69"/>
      <c r="TI229" s="69"/>
      <c r="TJ229" s="69"/>
      <c r="TK229" s="69"/>
      <c r="TL229" s="69"/>
      <c r="TM229" s="69"/>
      <c r="TN229" s="69"/>
      <c r="TO229" s="69"/>
      <c r="TP229" s="69"/>
      <c r="TQ229" s="69"/>
      <c r="TR229" s="69"/>
      <c r="TS229" s="69"/>
      <c r="TT229" s="69"/>
      <c r="TU229" s="69"/>
      <c r="TV229" s="69"/>
      <c r="TW229" s="69"/>
      <c r="TX229" s="69"/>
      <c r="TY229" s="69"/>
      <c r="TZ229" s="69"/>
      <c r="UA229" s="69"/>
      <c r="UB229" s="69"/>
      <c r="UC229" s="69"/>
      <c r="UD229" s="69"/>
      <c r="UE229" s="69"/>
      <c r="UF229" s="69"/>
      <c r="UG229" s="69"/>
      <c r="UH229" s="69"/>
      <c r="UI229" s="69"/>
      <c r="UJ229" s="69"/>
      <c r="UK229" s="69"/>
      <c r="UL229" s="69"/>
      <c r="UM229" s="69"/>
      <c r="UN229" s="69"/>
      <c r="UO229" s="69"/>
      <c r="UP229" s="69"/>
      <c r="UQ229" s="69"/>
      <c r="UR229" s="69"/>
      <c r="US229" s="69"/>
      <c r="UT229" s="69"/>
      <c r="UU229" s="69"/>
      <c r="UV229" s="69"/>
      <c r="UW229" s="69"/>
      <c r="UX229" s="69"/>
      <c r="UY229" s="69"/>
      <c r="UZ229" s="69"/>
      <c r="VA229" s="69"/>
      <c r="VB229" s="69"/>
      <c r="VC229" s="69"/>
      <c r="VD229" s="69"/>
      <c r="VE229" s="69"/>
      <c r="VF229" s="69"/>
      <c r="VG229" s="69"/>
      <c r="VH229" s="69"/>
      <c r="VI229" s="69"/>
      <c r="VJ229" s="69"/>
      <c r="VK229" s="69"/>
      <c r="VL229" s="69"/>
      <c r="VM229" s="69"/>
      <c r="VN229" s="69"/>
      <c r="VO229" s="69"/>
      <c r="VP229" s="69"/>
      <c r="VQ229" s="69"/>
      <c r="VR229" s="69"/>
      <c r="VS229" s="69"/>
      <c r="VT229" s="69"/>
      <c r="VU229" s="69"/>
      <c r="VV229" s="69"/>
      <c r="VW229" s="69"/>
      <c r="VX229" s="69"/>
      <c r="VY229" s="69"/>
      <c r="VZ229" s="69"/>
      <c r="WA229" s="69"/>
      <c r="WB229" s="69"/>
      <c r="WC229" s="69"/>
      <c r="WD229" s="69"/>
      <c r="WE229" s="69"/>
      <c r="WF229" s="69"/>
      <c r="WG229" s="69"/>
      <c r="WH229" s="69"/>
      <c r="WI229" s="69"/>
      <c r="WJ229" s="69"/>
      <c r="WK229" s="69"/>
      <c r="WL229" s="69"/>
      <c r="WM229" s="69"/>
      <c r="WN229" s="69"/>
      <c r="WO229" s="69"/>
      <c r="WP229" s="69"/>
      <c r="WQ229" s="69"/>
      <c r="WR229" s="69"/>
      <c r="WS229" s="69"/>
      <c r="WT229" s="69"/>
      <c r="WU229" s="69"/>
      <c r="WV229" s="69"/>
      <c r="WW229" s="69"/>
      <c r="WX229" s="69"/>
      <c r="WY229" s="69"/>
      <c r="WZ229" s="69"/>
      <c r="XA229" s="69"/>
      <c r="XB229" s="69"/>
      <c r="XC229" s="69"/>
      <c r="XD229" s="69"/>
      <c r="XE229" s="69"/>
      <c r="XF229" s="69"/>
      <c r="XG229" s="69"/>
      <c r="XH229" s="69"/>
      <c r="XI229" s="69"/>
      <c r="XJ229" s="69"/>
      <c r="XK229" s="69"/>
      <c r="XL229" s="69"/>
      <c r="XM229" s="69"/>
      <c r="XN229" s="69"/>
      <c r="XO229" s="69"/>
      <c r="XP229" s="69"/>
      <c r="XQ229" s="69"/>
      <c r="XR229" s="69"/>
      <c r="XS229" s="69"/>
      <c r="XT229" s="69"/>
      <c r="XU229" s="69"/>
      <c r="XV229" s="69"/>
      <c r="XW229" s="69"/>
      <c r="XX229" s="69"/>
      <c r="XY229" s="69"/>
      <c r="XZ229" s="69"/>
      <c r="YA229" s="69"/>
      <c r="YB229" s="69"/>
      <c r="YC229" s="69"/>
      <c r="YD229" s="69"/>
      <c r="YE229" s="69"/>
      <c r="YF229" s="69"/>
      <c r="YG229" s="69"/>
      <c r="YH229" s="69"/>
      <c r="YI229" s="69"/>
      <c r="YJ229" s="69"/>
      <c r="YK229" s="69"/>
      <c r="YL229" s="69"/>
      <c r="YM229" s="69"/>
      <c r="YN229" s="69"/>
      <c r="YO229" s="69"/>
      <c r="YP229" s="69"/>
      <c r="YQ229" s="69"/>
      <c r="YR229" s="69"/>
      <c r="YS229" s="69"/>
      <c r="YT229" s="69"/>
      <c r="YU229" s="69"/>
      <c r="YV229" s="69"/>
      <c r="YW229" s="69"/>
      <c r="YX229" s="69"/>
      <c r="YY229" s="69"/>
      <c r="YZ229" s="69"/>
      <c r="ZA229" s="69"/>
      <c r="ZB229" s="69"/>
      <c r="ZC229" s="69"/>
      <c r="ZD229" s="69"/>
      <c r="ZE229" s="69"/>
      <c r="ZF229" s="69"/>
      <c r="ZG229" s="69"/>
      <c r="ZH229" s="69"/>
      <c r="ZI229" s="69"/>
      <c r="ZJ229" s="69"/>
      <c r="ZK229" s="69"/>
      <c r="ZL229" s="69"/>
      <c r="ZM229" s="69"/>
      <c r="ZN229" s="69"/>
      <c r="ZO229" s="69"/>
      <c r="ZP229" s="69"/>
      <c r="ZQ229" s="69"/>
      <c r="ZR229" s="69"/>
      <c r="ZS229" s="69"/>
      <c r="ZT229" s="69"/>
      <c r="ZU229" s="69"/>
      <c r="ZV229" s="69"/>
      <c r="ZW229" s="69"/>
      <c r="ZX229" s="69"/>
      <c r="ZY229" s="69"/>
      <c r="ZZ229" s="69"/>
      <c r="AAA229" s="69"/>
      <c r="AAB229" s="69"/>
      <c r="AAC229" s="69"/>
      <c r="AAD229" s="69"/>
      <c r="AAE229" s="69"/>
      <c r="AAF229" s="69"/>
      <c r="AAG229" s="69"/>
      <c r="AAH229" s="69"/>
      <c r="AAI229" s="69"/>
      <c r="AAJ229" s="69"/>
      <c r="AAK229" s="69"/>
      <c r="AAL229" s="69"/>
      <c r="AAM229" s="69"/>
      <c r="AAN229" s="69"/>
      <c r="AAO229" s="69"/>
      <c r="AAP229" s="69"/>
      <c r="AAQ229" s="69"/>
      <c r="AAR229" s="69"/>
      <c r="AAS229" s="69"/>
      <c r="AAT229" s="69"/>
      <c r="AAU229" s="69"/>
      <c r="AAV229" s="69"/>
      <c r="AAW229" s="69"/>
      <c r="AAX229" s="69"/>
      <c r="AAY229" s="69"/>
      <c r="AAZ229" s="69"/>
      <c r="ABA229" s="69"/>
      <c r="ABB229" s="69"/>
      <c r="ABC229" s="69"/>
      <c r="ABD229" s="69"/>
      <c r="ABE229" s="69"/>
      <c r="ABF229" s="69"/>
      <c r="ABG229" s="69"/>
      <c r="ABH229" s="69"/>
      <c r="ABI229" s="69"/>
      <c r="ABJ229" s="69"/>
      <c r="ABK229" s="69"/>
      <c r="ABL229" s="69"/>
      <c r="ABM229" s="69"/>
      <c r="ABN229" s="69"/>
      <c r="ABO229" s="69"/>
      <c r="ABP229" s="69"/>
      <c r="ABQ229" s="69"/>
      <c r="ABR229" s="69"/>
      <c r="ABS229" s="69"/>
      <c r="ABT229" s="69"/>
      <c r="ABU229" s="69"/>
      <c r="ABV229" s="69"/>
      <c r="ABW229" s="69"/>
      <c r="ABX229" s="69"/>
      <c r="ABY229" s="69"/>
      <c r="ABZ229" s="69"/>
      <c r="ACA229" s="69"/>
      <c r="ACB229" s="69"/>
      <c r="ACC229" s="69"/>
      <c r="ACD229" s="69"/>
      <c r="ACE229" s="69"/>
      <c r="ACF229" s="69"/>
      <c r="ACG229" s="69"/>
      <c r="ACH229" s="69"/>
      <c r="ACI229" s="69"/>
      <c r="ACJ229" s="69"/>
      <c r="ACK229" s="69"/>
      <c r="ACL229" s="69"/>
      <c r="ACM229" s="69"/>
      <c r="ACN229" s="69"/>
      <c r="ACO229" s="69"/>
      <c r="ACP229" s="69"/>
      <c r="ACQ229" s="69"/>
      <c r="ACR229" s="69"/>
      <c r="ACS229" s="69"/>
      <c r="ACT229" s="69"/>
      <c r="ACU229" s="69"/>
      <c r="ACV229" s="69"/>
      <c r="ACW229" s="69"/>
      <c r="ACX229" s="69"/>
      <c r="ACY229" s="69"/>
      <c r="ACZ229" s="69"/>
      <c r="ADA229" s="69"/>
      <c r="ADB229" s="69"/>
      <c r="ADC229" s="69"/>
      <c r="ADD229" s="69"/>
      <c r="ADE229" s="69"/>
      <c r="ADF229" s="69"/>
      <c r="ADG229" s="69"/>
      <c r="ADH229" s="69"/>
      <c r="ADI229" s="69"/>
      <c r="ADJ229" s="69"/>
      <c r="ADK229" s="69"/>
      <c r="ADL229" s="69"/>
      <c r="ADM229" s="69"/>
      <c r="ADN229" s="69"/>
      <c r="ADO229" s="69"/>
      <c r="ADP229" s="69"/>
      <c r="ADQ229" s="69"/>
      <c r="ADR229" s="69"/>
      <c r="ADS229" s="69"/>
      <c r="ADT229" s="69"/>
      <c r="ADU229" s="69"/>
      <c r="ADV229" s="69"/>
      <c r="ADW229" s="69"/>
      <c r="ADX229" s="69"/>
      <c r="ADY229" s="69"/>
      <c r="ADZ229" s="77"/>
      <c r="AEA229" s="69"/>
      <c r="AEB229" s="69"/>
      <c r="AEC229" s="69"/>
      <c r="AED229" s="69"/>
      <c r="AEE229" s="111">
        <f t="shared" si="79"/>
        <v>224</v>
      </c>
      <c r="AEF229" s="109"/>
      <c r="AEG229" s="69"/>
      <c r="AEH229" s="69"/>
      <c r="AEI229" s="69"/>
      <c r="AEJ229" s="69"/>
      <c r="AEK229" s="69"/>
      <c r="AEL229" s="69"/>
      <c r="AEM229" s="69"/>
      <c r="AEN229" s="69"/>
      <c r="AEO229" s="69"/>
      <c r="AEP229" s="69"/>
      <c r="AEQ229" s="69"/>
      <c r="AER229" s="69"/>
      <c r="AES229" s="69"/>
      <c r="AET229" s="69"/>
      <c r="AEU229" s="69"/>
      <c r="AEV229" s="69"/>
      <c r="AEW229" s="69"/>
      <c r="AEX229" s="69"/>
      <c r="AEY229" s="69"/>
      <c r="AEZ229" s="69"/>
      <c r="AFA229" s="69"/>
      <c r="AFB229" s="69"/>
      <c r="AFC229" s="113"/>
      <c r="AFD229" s="69"/>
      <c r="AFE229" s="69"/>
      <c r="AFF229" s="69"/>
      <c r="AFG229" s="69"/>
      <c r="AFH229" s="69"/>
      <c r="AFI229" s="69"/>
      <c r="AFJ229" s="69"/>
      <c r="AFK229" s="69"/>
      <c r="AFL229" s="69"/>
      <c r="AFM229" s="69"/>
      <c r="AFZ229" s="113"/>
      <c r="AGA229" s="69"/>
      <c r="AGB229" s="69"/>
      <c r="AGC229" s="69"/>
      <c r="AGD229" s="69"/>
      <c r="AGE229" s="69"/>
      <c r="AGF229" s="69"/>
      <c r="AGG229" s="69"/>
      <c r="AGH229" s="69"/>
      <c r="AGI229" s="69"/>
      <c r="AGJ229" s="69"/>
      <c r="AGK229" s="69"/>
      <c r="AGL229" s="69"/>
      <c r="AGM229" s="69"/>
      <c r="AGN229" s="69"/>
      <c r="AGO229" s="69"/>
      <c r="AGP229" s="69"/>
      <c r="AGQ229" s="69"/>
      <c r="AGR229" s="69"/>
      <c r="AGS229" s="69"/>
      <c r="AGT229" s="69"/>
      <c r="AGU229" s="69"/>
      <c r="AGV229" s="69"/>
      <c r="AGW229" s="69"/>
      <c r="AGX229" s="69"/>
      <c r="AGY229" s="69"/>
      <c r="AGZ229" s="69"/>
      <c r="AHA229" s="69"/>
      <c r="AHB229" s="69"/>
      <c r="AHC229" s="69"/>
      <c r="AHD229" s="69"/>
      <c r="AHE229" s="69"/>
      <c r="AHF229" s="69"/>
      <c r="AHG229" s="69"/>
      <c r="AHH229" s="69"/>
      <c r="AHI229" s="69"/>
      <c r="AHJ229" s="69"/>
      <c r="AHK229" s="69"/>
      <c r="AHL229" s="69"/>
      <c r="AHM229" s="69"/>
      <c r="AHN229" s="69"/>
      <c r="AHO229" s="69"/>
      <c r="AHP229" s="69"/>
      <c r="AHQ229" s="69"/>
      <c r="AHR229" s="69"/>
      <c r="AHS229" s="69"/>
      <c r="AHT229" s="69"/>
      <c r="AHU229" s="69"/>
      <c r="AHV229" s="69"/>
      <c r="AHW229" s="69"/>
      <c r="AHX229" s="69"/>
      <c r="AHY229" s="69"/>
      <c r="AHZ229" s="69"/>
      <c r="AIA229" s="69"/>
      <c r="AIB229" s="69"/>
    </row>
    <row r="230" spans="1:912" ht="1.5" customHeight="1" x14ac:dyDescent="0.25">
      <c r="A230" s="77"/>
      <c r="C230" s="69"/>
      <c r="D230" s="69"/>
      <c r="E230" s="77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69"/>
      <c r="ER230" s="69"/>
      <c r="ES230" s="69"/>
      <c r="ET230" s="69"/>
      <c r="EU230" s="69"/>
      <c r="EV230" s="69"/>
      <c r="EW230" s="69"/>
      <c r="EX230" s="69"/>
      <c r="EY230" s="69"/>
      <c r="EZ230" s="69"/>
      <c r="FA230" s="69"/>
      <c r="FB230" s="69"/>
      <c r="FC230" s="69"/>
      <c r="FD230" s="69"/>
      <c r="FE230" s="69"/>
      <c r="FF230" s="69"/>
      <c r="FG230" s="69"/>
      <c r="FH230" s="69"/>
      <c r="FI230" s="69"/>
      <c r="FJ230" s="69"/>
      <c r="FK230" s="69"/>
      <c r="FL230" s="69"/>
      <c r="FM230" s="69"/>
      <c r="FN230" s="69"/>
      <c r="FO230" s="69"/>
      <c r="FP230" s="69"/>
      <c r="FQ230" s="69"/>
      <c r="FR230" s="69"/>
      <c r="FS230" s="69"/>
      <c r="FT230" s="69"/>
      <c r="FU230" s="69"/>
      <c r="FV230" s="69"/>
      <c r="FW230" s="69"/>
      <c r="FX230" s="69"/>
      <c r="FY230" s="69"/>
      <c r="FZ230" s="69"/>
      <c r="GA230" s="69"/>
      <c r="GB230" s="69"/>
      <c r="GC230" s="69"/>
      <c r="GD230" s="69"/>
      <c r="GE230" s="69"/>
      <c r="GF230" s="69"/>
      <c r="GG230" s="69"/>
      <c r="GH230" s="69"/>
      <c r="GI230" s="69"/>
      <c r="GJ230" s="69"/>
      <c r="GK230" s="69"/>
      <c r="GL230" s="69"/>
      <c r="GM230" s="69"/>
      <c r="GN230" s="69"/>
      <c r="GO230" s="69"/>
      <c r="GP230" s="69"/>
      <c r="GQ230" s="69"/>
      <c r="GR230" s="69"/>
      <c r="GS230" s="69"/>
      <c r="GT230" s="69"/>
      <c r="GU230" s="69"/>
      <c r="GV230" s="69"/>
      <c r="GW230" s="69"/>
      <c r="GX230" s="69"/>
      <c r="GY230" s="69"/>
      <c r="GZ230" s="69"/>
      <c r="HA230" s="69"/>
      <c r="HB230" s="69"/>
      <c r="HC230" s="69"/>
      <c r="HD230" s="69"/>
      <c r="HE230" s="69"/>
      <c r="HF230" s="69"/>
      <c r="HG230" s="69"/>
      <c r="HH230" s="69"/>
      <c r="HI230" s="69"/>
      <c r="HJ230" s="69"/>
      <c r="HK230" s="69"/>
      <c r="HL230" s="69"/>
      <c r="HM230" s="69"/>
      <c r="HN230" s="69"/>
      <c r="HO230" s="69"/>
      <c r="HP230" s="69"/>
      <c r="HQ230" s="69"/>
      <c r="HR230" s="69"/>
      <c r="HS230" s="69"/>
      <c r="HT230" s="69"/>
      <c r="HU230" s="69"/>
      <c r="HV230" s="69"/>
      <c r="HW230" s="69"/>
      <c r="HX230" s="69"/>
      <c r="HY230" s="69"/>
      <c r="HZ230" s="69"/>
      <c r="IA230" s="69"/>
      <c r="IB230" s="69"/>
      <c r="IC230" s="69"/>
      <c r="ID230" s="69"/>
      <c r="IE230" s="69"/>
      <c r="IF230" s="69"/>
      <c r="IG230" s="69"/>
      <c r="IH230" s="69"/>
      <c r="II230" s="69"/>
      <c r="IJ230" s="69"/>
      <c r="IK230" s="69"/>
      <c r="IL230" s="69"/>
      <c r="IM230" s="69"/>
      <c r="IN230" s="69"/>
      <c r="IO230" s="69"/>
      <c r="IP230" s="69"/>
      <c r="IQ230" s="69"/>
      <c r="IR230" s="69"/>
      <c r="IS230" s="69"/>
      <c r="IT230" s="69"/>
      <c r="IU230" s="69"/>
      <c r="IV230" s="69"/>
      <c r="IW230" s="69"/>
      <c r="IX230" s="69"/>
      <c r="IY230" s="69"/>
      <c r="IZ230" s="69"/>
      <c r="JA230" s="69"/>
      <c r="JB230" s="69"/>
      <c r="JC230" s="69"/>
      <c r="JD230" s="69"/>
      <c r="JE230" s="69"/>
      <c r="JF230" s="69"/>
      <c r="JG230" s="69"/>
      <c r="JH230" s="69"/>
      <c r="JI230" s="69"/>
      <c r="JJ230" s="69"/>
      <c r="JK230" s="69"/>
      <c r="JL230" s="69"/>
      <c r="JM230" s="69"/>
      <c r="JN230" s="69"/>
      <c r="JO230" s="69"/>
      <c r="JP230" s="69"/>
      <c r="JQ230" s="69"/>
      <c r="JR230" s="69"/>
      <c r="JS230" s="69"/>
      <c r="JT230" s="69"/>
      <c r="JU230" s="69"/>
      <c r="JV230" s="69"/>
      <c r="JW230" s="69"/>
      <c r="JX230" s="69"/>
      <c r="JY230" s="69"/>
      <c r="JZ230" s="69"/>
      <c r="KA230" s="69"/>
      <c r="KB230" s="69"/>
      <c r="KC230" s="69"/>
      <c r="KD230" s="69"/>
      <c r="KE230" s="69"/>
      <c r="KF230" s="69"/>
      <c r="KG230" s="69"/>
      <c r="KH230" s="69"/>
      <c r="KI230" s="69"/>
      <c r="KJ230" s="69"/>
      <c r="KK230" s="69"/>
      <c r="KL230" s="69"/>
      <c r="KM230" s="69"/>
      <c r="KN230" s="69"/>
      <c r="KO230" s="69"/>
      <c r="KP230" s="69"/>
      <c r="KQ230" s="69"/>
      <c r="KR230" s="69"/>
      <c r="KS230" s="69"/>
      <c r="KT230" s="69"/>
      <c r="KU230" s="69"/>
      <c r="KV230" s="69"/>
      <c r="KW230" s="69"/>
      <c r="KX230" s="69"/>
      <c r="KY230" s="69"/>
      <c r="KZ230" s="69"/>
      <c r="LA230" s="69"/>
      <c r="LB230" s="69"/>
      <c r="LC230" s="69"/>
      <c r="LD230" s="69"/>
      <c r="LE230" s="69"/>
      <c r="LF230" s="69"/>
      <c r="LG230" s="69"/>
      <c r="LH230" s="69"/>
      <c r="LI230" s="69"/>
      <c r="LJ230" s="69"/>
      <c r="LK230" s="69"/>
      <c r="LL230" s="69"/>
      <c r="LM230" s="69"/>
      <c r="LN230" s="69"/>
      <c r="LO230" s="69"/>
      <c r="LP230" s="69"/>
      <c r="LQ230" s="69"/>
      <c r="LR230" s="69"/>
      <c r="LS230" s="69"/>
      <c r="LT230" s="69"/>
      <c r="LU230" s="69"/>
      <c r="LV230" s="69"/>
      <c r="LW230" s="69"/>
      <c r="LX230" s="69"/>
      <c r="LY230" s="69"/>
      <c r="LZ230" s="69"/>
      <c r="MA230" s="69"/>
      <c r="MB230" s="69"/>
      <c r="MC230" s="69"/>
      <c r="MD230" s="69"/>
      <c r="ME230" s="69"/>
      <c r="MF230" s="69"/>
      <c r="MG230" s="69"/>
      <c r="MH230" s="69"/>
      <c r="MI230" s="69"/>
      <c r="MJ230" s="69"/>
      <c r="MK230" s="69"/>
      <c r="ML230" s="69"/>
      <c r="MM230" s="69"/>
      <c r="MN230" s="69"/>
      <c r="MO230" s="69"/>
      <c r="MP230" s="69"/>
      <c r="MQ230" s="69"/>
      <c r="MR230" s="69"/>
      <c r="MS230" s="69"/>
      <c r="MT230" s="69"/>
      <c r="MU230" s="69"/>
      <c r="MV230" s="69"/>
      <c r="MW230" s="69"/>
      <c r="MX230" s="69"/>
      <c r="MY230" s="69"/>
      <c r="MZ230" s="69"/>
      <c r="NA230" s="69"/>
      <c r="NB230" s="69"/>
      <c r="NC230" s="69"/>
      <c r="ND230" s="69"/>
      <c r="NE230" s="69"/>
      <c r="NF230" s="69"/>
      <c r="NG230" s="69"/>
      <c r="NH230" s="69"/>
      <c r="NI230" s="69"/>
      <c r="NJ230" s="69"/>
      <c r="NK230" s="69"/>
      <c r="NL230" s="69"/>
      <c r="NM230" s="69"/>
      <c r="NN230" s="69"/>
      <c r="NO230" s="69"/>
      <c r="NP230" s="69"/>
      <c r="NQ230" s="69"/>
      <c r="NR230" s="69"/>
      <c r="NS230" s="69"/>
      <c r="NT230" s="69"/>
      <c r="NU230" s="69"/>
      <c r="NV230" s="69"/>
      <c r="NW230" s="69"/>
      <c r="NX230" s="69"/>
      <c r="NY230" s="69"/>
      <c r="NZ230" s="69"/>
      <c r="OA230" s="69"/>
      <c r="OB230" s="69"/>
      <c r="OC230" s="69"/>
      <c r="OD230" s="69"/>
      <c r="OE230" s="69"/>
      <c r="OF230" s="69"/>
      <c r="OG230" s="69"/>
      <c r="OH230" s="69"/>
      <c r="OI230" s="69"/>
      <c r="OJ230" s="69"/>
      <c r="OK230" s="69"/>
      <c r="OL230" s="69"/>
      <c r="OM230" s="69"/>
      <c r="ON230" s="69"/>
      <c r="OO230" s="69"/>
      <c r="OP230" s="69"/>
      <c r="OQ230" s="69"/>
      <c r="OR230" s="69"/>
      <c r="OS230" s="69"/>
      <c r="OT230" s="69"/>
      <c r="OU230" s="69"/>
      <c r="OV230" s="69"/>
      <c r="OW230" s="69"/>
      <c r="OX230" s="69"/>
      <c r="OY230" s="69"/>
      <c r="OZ230" s="69"/>
      <c r="PA230" s="69"/>
      <c r="PB230" s="69"/>
      <c r="PC230" s="69"/>
      <c r="PD230" s="69"/>
      <c r="PE230" s="69"/>
      <c r="PF230" s="69"/>
      <c r="PG230" s="69"/>
      <c r="PH230" s="69"/>
      <c r="PI230" s="69"/>
      <c r="PJ230" s="69"/>
      <c r="PK230" s="69"/>
      <c r="PL230" s="69"/>
      <c r="PM230" s="69"/>
      <c r="PN230" s="69"/>
      <c r="PO230" s="69"/>
      <c r="PP230" s="69"/>
      <c r="PQ230" s="69"/>
      <c r="PR230" s="69"/>
      <c r="PS230" s="69"/>
      <c r="PT230" s="69"/>
      <c r="PU230" s="69"/>
      <c r="PV230" s="69"/>
      <c r="PW230" s="69"/>
      <c r="PX230" s="69"/>
      <c r="PY230" s="69"/>
      <c r="PZ230" s="69"/>
      <c r="QA230" s="69"/>
      <c r="QB230" s="69"/>
      <c r="QC230" s="69"/>
      <c r="QD230" s="69"/>
      <c r="QE230" s="69"/>
      <c r="QF230" s="69"/>
      <c r="QG230" s="69"/>
      <c r="QH230" s="69"/>
      <c r="QI230" s="69"/>
      <c r="QJ230" s="69"/>
      <c r="QK230" s="69"/>
      <c r="QL230" s="69"/>
      <c r="QM230" s="69"/>
      <c r="QN230" s="69"/>
      <c r="QO230" s="69"/>
      <c r="QP230" s="69"/>
      <c r="QQ230" s="69"/>
      <c r="QR230" s="69"/>
      <c r="QS230" s="69"/>
      <c r="QT230" s="69"/>
      <c r="QU230" s="69"/>
      <c r="QV230" s="69"/>
      <c r="QW230" s="69"/>
      <c r="QX230" s="69"/>
      <c r="QY230" s="69"/>
      <c r="QZ230" s="69"/>
      <c r="RA230" s="69"/>
      <c r="RB230" s="69"/>
      <c r="RC230" s="69"/>
      <c r="RD230" s="69"/>
      <c r="RE230" s="69"/>
      <c r="RF230" s="69"/>
      <c r="RG230" s="69"/>
      <c r="RH230" s="69"/>
      <c r="RI230" s="69"/>
      <c r="RJ230" s="69"/>
      <c r="RK230" s="69"/>
      <c r="RL230" s="69"/>
      <c r="RM230" s="69"/>
      <c r="RN230" s="69"/>
      <c r="RO230" s="69"/>
      <c r="RP230" s="69"/>
      <c r="RQ230" s="69"/>
      <c r="RR230" s="69"/>
      <c r="RS230" s="69"/>
      <c r="RT230" s="69"/>
      <c r="RU230" s="69"/>
      <c r="RV230" s="69"/>
      <c r="RW230" s="69"/>
      <c r="RX230" s="69"/>
      <c r="RY230" s="69"/>
      <c r="RZ230" s="69"/>
      <c r="SA230" s="69"/>
      <c r="SB230" s="69"/>
      <c r="SC230" s="69"/>
      <c r="SD230" s="69"/>
      <c r="SE230" s="69"/>
      <c r="SF230" s="69"/>
      <c r="SG230" s="69"/>
      <c r="SH230" s="69"/>
      <c r="SI230" s="69"/>
      <c r="SJ230" s="69"/>
      <c r="SK230" s="69"/>
      <c r="SL230" s="69"/>
      <c r="SM230" s="69"/>
      <c r="SN230" s="69"/>
      <c r="SO230" s="69"/>
      <c r="SP230" s="69"/>
      <c r="SQ230" s="69"/>
      <c r="SR230" s="69"/>
      <c r="SS230" s="69"/>
      <c r="ST230" s="69"/>
      <c r="SU230" s="69"/>
      <c r="SV230" s="69"/>
      <c r="SW230" s="69"/>
      <c r="SX230" s="69"/>
      <c r="SY230" s="69"/>
      <c r="SZ230" s="69"/>
      <c r="TA230" s="69"/>
      <c r="TB230" s="69"/>
      <c r="TC230" s="69"/>
      <c r="TD230" s="69"/>
      <c r="TE230" s="69"/>
      <c r="TF230" s="69"/>
      <c r="TG230" s="69"/>
      <c r="TH230" s="69"/>
      <c r="TI230" s="69"/>
      <c r="TJ230" s="69"/>
      <c r="TK230" s="69"/>
      <c r="TL230" s="69"/>
      <c r="TM230" s="69"/>
      <c r="TN230" s="69"/>
      <c r="TO230" s="69"/>
      <c r="TP230" s="69"/>
      <c r="TQ230" s="69"/>
      <c r="TR230" s="69"/>
      <c r="TS230" s="69"/>
      <c r="TT230" s="69"/>
      <c r="TU230" s="69"/>
      <c r="TV230" s="69"/>
      <c r="TW230" s="69"/>
      <c r="TX230" s="69"/>
      <c r="TY230" s="69"/>
      <c r="TZ230" s="69"/>
      <c r="UA230" s="69"/>
      <c r="UB230" s="69"/>
      <c r="UC230" s="69"/>
      <c r="UD230" s="69"/>
      <c r="UE230" s="69"/>
      <c r="UF230" s="69"/>
      <c r="UG230" s="69"/>
      <c r="UH230" s="69"/>
      <c r="UI230" s="69"/>
      <c r="UJ230" s="69"/>
      <c r="UK230" s="69"/>
      <c r="UL230" s="69"/>
      <c r="UM230" s="69"/>
      <c r="UN230" s="69"/>
      <c r="UO230" s="69"/>
      <c r="UP230" s="69"/>
      <c r="UQ230" s="69"/>
      <c r="UR230" s="69"/>
      <c r="US230" s="69"/>
      <c r="UT230" s="69"/>
      <c r="UU230" s="69"/>
      <c r="UV230" s="69"/>
      <c r="UW230" s="69"/>
      <c r="UX230" s="69"/>
      <c r="UY230" s="69"/>
      <c r="UZ230" s="69"/>
      <c r="VA230" s="69"/>
      <c r="VB230" s="69"/>
      <c r="VC230" s="69"/>
      <c r="VD230" s="69"/>
      <c r="VE230" s="69"/>
      <c r="VF230" s="69"/>
      <c r="VG230" s="69"/>
      <c r="VH230" s="69"/>
      <c r="VI230" s="69"/>
      <c r="VJ230" s="69"/>
      <c r="VK230" s="69"/>
      <c r="VL230" s="69"/>
      <c r="VM230" s="69"/>
      <c r="VN230" s="69"/>
      <c r="VO230" s="69"/>
      <c r="VP230" s="69"/>
      <c r="VQ230" s="69"/>
      <c r="VR230" s="69"/>
      <c r="VS230" s="69"/>
      <c r="VT230" s="69"/>
      <c r="VU230" s="69"/>
      <c r="VV230" s="69"/>
      <c r="VW230" s="69"/>
      <c r="VX230" s="69"/>
      <c r="VY230" s="69"/>
      <c r="VZ230" s="69"/>
      <c r="WA230" s="69"/>
      <c r="WB230" s="69"/>
      <c r="WC230" s="69"/>
      <c r="WD230" s="69"/>
      <c r="WE230" s="69"/>
      <c r="WF230" s="69"/>
      <c r="WG230" s="69"/>
      <c r="WH230" s="69"/>
      <c r="WI230" s="69"/>
      <c r="WJ230" s="69"/>
      <c r="WK230" s="69"/>
      <c r="WL230" s="69"/>
      <c r="WM230" s="69"/>
      <c r="WN230" s="69"/>
      <c r="WO230" s="69"/>
      <c r="WP230" s="69"/>
      <c r="WQ230" s="69"/>
      <c r="WR230" s="69"/>
      <c r="WS230" s="69"/>
      <c r="WT230" s="69"/>
      <c r="WU230" s="69"/>
      <c r="WV230" s="69"/>
      <c r="WW230" s="69"/>
      <c r="WX230" s="69"/>
      <c r="WY230" s="69"/>
      <c r="WZ230" s="69"/>
      <c r="XA230" s="69"/>
      <c r="XB230" s="69"/>
      <c r="XC230" s="69"/>
      <c r="XD230" s="69"/>
      <c r="XE230" s="69"/>
      <c r="XF230" s="69"/>
      <c r="XG230" s="69"/>
      <c r="XH230" s="69"/>
      <c r="XI230" s="69"/>
      <c r="XJ230" s="69"/>
      <c r="XK230" s="69"/>
      <c r="XL230" s="69"/>
      <c r="XM230" s="69"/>
      <c r="XN230" s="69"/>
      <c r="XO230" s="69"/>
      <c r="XP230" s="69"/>
      <c r="XQ230" s="69"/>
      <c r="XR230" s="69"/>
      <c r="XS230" s="69"/>
      <c r="XT230" s="69"/>
      <c r="XU230" s="69"/>
      <c r="XV230" s="69"/>
      <c r="XW230" s="69"/>
      <c r="XX230" s="69"/>
      <c r="XY230" s="69"/>
      <c r="XZ230" s="69"/>
      <c r="YA230" s="69"/>
      <c r="YB230" s="69"/>
      <c r="YC230" s="69"/>
      <c r="YD230" s="69"/>
      <c r="YE230" s="69"/>
      <c r="YF230" s="69"/>
      <c r="YG230" s="69"/>
      <c r="YH230" s="69"/>
      <c r="YI230" s="69"/>
      <c r="YJ230" s="69"/>
      <c r="YK230" s="69"/>
      <c r="YL230" s="69"/>
      <c r="YM230" s="69"/>
      <c r="YN230" s="69"/>
      <c r="YO230" s="69"/>
      <c r="YP230" s="69"/>
      <c r="YQ230" s="69"/>
      <c r="YR230" s="69"/>
      <c r="YS230" s="69"/>
      <c r="YT230" s="69"/>
      <c r="YU230" s="69"/>
      <c r="YV230" s="69"/>
      <c r="YW230" s="69"/>
      <c r="YX230" s="69"/>
      <c r="YY230" s="69"/>
      <c r="YZ230" s="69"/>
      <c r="ZA230" s="69"/>
      <c r="ZB230" s="69"/>
      <c r="ZC230" s="69"/>
      <c r="ZD230" s="69"/>
      <c r="ZE230" s="69"/>
      <c r="ZF230" s="69"/>
      <c r="ZG230" s="69"/>
      <c r="ZH230" s="69"/>
      <c r="ZI230" s="69"/>
      <c r="ZJ230" s="69"/>
      <c r="ZK230" s="69"/>
      <c r="ZL230" s="69"/>
      <c r="ZM230" s="69"/>
      <c r="ZN230" s="69"/>
      <c r="ZO230" s="69"/>
      <c r="ZP230" s="69"/>
      <c r="ZQ230" s="69"/>
      <c r="ZR230" s="69"/>
      <c r="ZS230" s="69"/>
      <c r="ZT230" s="69"/>
      <c r="ZU230" s="69"/>
      <c r="ZV230" s="69"/>
      <c r="ZW230" s="69"/>
      <c r="ZX230" s="69"/>
      <c r="ZY230" s="69"/>
      <c r="ZZ230" s="69"/>
      <c r="AAA230" s="69"/>
      <c r="AAB230" s="69"/>
      <c r="AAC230" s="69"/>
      <c r="AAD230" s="69"/>
      <c r="AAE230" s="69"/>
      <c r="AAF230" s="69"/>
      <c r="AAG230" s="69"/>
      <c r="AAH230" s="69"/>
      <c r="AAI230" s="69"/>
      <c r="AAJ230" s="69"/>
      <c r="AAK230" s="69"/>
      <c r="AAL230" s="69"/>
      <c r="AAM230" s="69"/>
      <c r="AAN230" s="69"/>
      <c r="AAO230" s="69"/>
      <c r="AAP230" s="69"/>
      <c r="AAQ230" s="69"/>
      <c r="AAR230" s="69"/>
      <c r="AAS230" s="69"/>
      <c r="AAT230" s="69"/>
      <c r="AAU230" s="69"/>
      <c r="AAV230" s="69"/>
      <c r="AAW230" s="69"/>
      <c r="AAX230" s="69"/>
      <c r="AAY230" s="69"/>
      <c r="AAZ230" s="69"/>
      <c r="ABA230" s="69"/>
      <c r="ABB230" s="69"/>
      <c r="ABC230" s="69"/>
      <c r="ABD230" s="69"/>
      <c r="ABE230" s="69"/>
      <c r="ABF230" s="69"/>
      <c r="ABG230" s="69"/>
      <c r="ABH230" s="69"/>
      <c r="ABI230" s="69"/>
      <c r="ABJ230" s="69"/>
      <c r="ABK230" s="69"/>
      <c r="ABL230" s="69"/>
      <c r="ABM230" s="69"/>
      <c r="ABN230" s="69"/>
      <c r="ABO230" s="69"/>
      <c r="ABP230" s="69"/>
      <c r="ABQ230" s="69"/>
      <c r="ABR230" s="69"/>
      <c r="ABS230" s="69"/>
      <c r="ABT230" s="69"/>
      <c r="ABU230" s="69"/>
      <c r="ABV230" s="69"/>
      <c r="ABW230" s="69"/>
      <c r="ABX230" s="69"/>
      <c r="ABY230" s="69"/>
      <c r="ABZ230" s="69"/>
      <c r="ACA230" s="69"/>
      <c r="ACB230" s="69"/>
      <c r="ACC230" s="69"/>
      <c r="ACD230" s="69"/>
      <c r="ACE230" s="69"/>
      <c r="ACF230" s="69"/>
      <c r="ACG230" s="69"/>
      <c r="ACH230" s="69"/>
      <c r="ACI230" s="69"/>
      <c r="ACJ230" s="69"/>
      <c r="ACK230" s="69"/>
      <c r="ACL230" s="69"/>
      <c r="ACM230" s="69"/>
      <c r="ACN230" s="69"/>
      <c r="ACO230" s="69"/>
      <c r="ACP230" s="69"/>
      <c r="ACQ230" s="69"/>
      <c r="ACR230" s="69"/>
      <c r="ACS230" s="69"/>
      <c r="ACT230" s="69"/>
      <c r="ACU230" s="69"/>
      <c r="ACV230" s="69"/>
      <c r="ACW230" s="69"/>
      <c r="ACX230" s="69"/>
      <c r="ACY230" s="69"/>
      <c r="ACZ230" s="69"/>
      <c r="ADA230" s="69"/>
      <c r="ADB230" s="69"/>
      <c r="ADC230" s="69"/>
      <c r="ADD230" s="69"/>
      <c r="ADE230" s="69"/>
      <c r="ADF230" s="69"/>
      <c r="ADG230" s="69"/>
      <c r="ADH230" s="69"/>
      <c r="ADI230" s="69"/>
      <c r="ADJ230" s="69"/>
      <c r="ADK230" s="69"/>
      <c r="ADL230" s="69"/>
      <c r="ADM230" s="69"/>
      <c r="ADN230" s="69"/>
      <c r="ADO230" s="69"/>
      <c r="ADP230" s="69"/>
      <c r="ADQ230" s="69"/>
      <c r="ADR230" s="69"/>
      <c r="ADS230" s="69"/>
      <c r="ADT230" s="69"/>
      <c r="ADU230" s="69"/>
      <c r="ADV230" s="69"/>
      <c r="ADW230" s="69"/>
      <c r="ADX230" s="69"/>
      <c r="ADY230" s="69"/>
      <c r="ADZ230" s="77"/>
      <c r="AEA230" s="69"/>
      <c r="AEB230" s="69"/>
      <c r="AEC230" s="69"/>
      <c r="AED230" s="69"/>
      <c r="AEE230" s="111">
        <f t="shared" si="79"/>
        <v>225</v>
      </c>
      <c r="AEF230" s="109"/>
      <c r="AEG230" s="69"/>
      <c r="AEH230" s="69"/>
      <c r="AEI230" s="69"/>
      <c r="AEJ230" s="69"/>
      <c r="AEK230" s="69"/>
      <c r="AEL230" s="69"/>
      <c r="AEM230" s="69"/>
      <c r="AEN230" s="69"/>
      <c r="AEO230" s="69"/>
      <c r="AEP230" s="69"/>
      <c r="AEQ230" s="69"/>
      <c r="AER230" s="69"/>
      <c r="AES230" s="69"/>
      <c r="AET230" s="69"/>
      <c r="AEU230" s="69"/>
      <c r="AEV230" s="69"/>
      <c r="AEW230" s="69"/>
      <c r="AEX230" s="69"/>
      <c r="AEY230" s="69"/>
      <c r="AEZ230" s="69"/>
      <c r="AFA230" s="69"/>
      <c r="AFB230" s="69"/>
      <c r="AFC230" s="113"/>
      <c r="AFD230" s="69"/>
      <c r="AFE230" s="69"/>
      <c r="AFF230" s="69"/>
      <c r="AFG230" s="69"/>
      <c r="AFH230" s="69"/>
      <c r="AFI230" s="69"/>
      <c r="AFJ230" s="69"/>
      <c r="AFK230" s="69"/>
      <c r="AFL230" s="69"/>
      <c r="AFM230" s="69"/>
      <c r="AFZ230" s="113"/>
      <c r="AGA230" s="69"/>
      <c r="AGB230" s="69"/>
      <c r="AGC230" s="69"/>
      <c r="AGD230" s="69"/>
      <c r="AGE230" s="69"/>
      <c r="AGF230" s="69"/>
      <c r="AGG230" s="69"/>
      <c r="AGH230" s="69"/>
      <c r="AGI230" s="69"/>
      <c r="AGJ230" s="69"/>
      <c r="AGK230" s="69"/>
      <c r="AGL230" s="69"/>
      <c r="AGM230" s="69"/>
      <c r="AGN230" s="69"/>
      <c r="AGO230" s="69"/>
      <c r="AGP230" s="69"/>
      <c r="AGQ230" s="69"/>
      <c r="AGR230" s="69"/>
      <c r="AGS230" s="69"/>
      <c r="AGT230" s="69"/>
      <c r="AGU230" s="69"/>
      <c r="AGV230" s="69"/>
      <c r="AGW230" s="69"/>
      <c r="AGX230" s="69"/>
      <c r="AGY230" s="69"/>
      <c r="AGZ230" s="69"/>
      <c r="AHA230" s="69"/>
      <c r="AHB230" s="69"/>
      <c r="AHC230" s="69"/>
      <c r="AHD230" s="69"/>
      <c r="AHE230" s="69"/>
      <c r="AHF230" s="69"/>
      <c r="AHG230" s="69"/>
      <c r="AHH230" s="69"/>
      <c r="AHI230" s="69"/>
      <c r="AHJ230" s="69"/>
      <c r="AHK230" s="69"/>
      <c r="AHL230" s="69"/>
      <c r="AHM230" s="69"/>
      <c r="AHN230" s="69"/>
      <c r="AHO230" s="69"/>
      <c r="AHP230" s="69"/>
      <c r="AHQ230" s="69"/>
      <c r="AHR230" s="69"/>
      <c r="AHS230" s="69"/>
      <c r="AHT230" s="69"/>
      <c r="AHU230" s="69"/>
      <c r="AHV230" s="69"/>
      <c r="AHW230" s="69"/>
      <c r="AHX230" s="69"/>
      <c r="AHY230" s="69"/>
      <c r="AHZ230" s="69"/>
      <c r="AIA230" s="69"/>
      <c r="AIB230" s="69"/>
    </row>
    <row r="231" spans="1:912" ht="1.5" customHeight="1" x14ac:dyDescent="0.25">
      <c r="A231" s="77"/>
      <c r="C231" s="69"/>
      <c r="D231" s="69"/>
      <c r="E231" s="77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69"/>
      <c r="ER231" s="69"/>
      <c r="ES231" s="69"/>
      <c r="ET231" s="69"/>
      <c r="EU231" s="69"/>
      <c r="EV231" s="69"/>
      <c r="EW231" s="69"/>
      <c r="EX231" s="69"/>
      <c r="EY231" s="69"/>
      <c r="EZ231" s="69"/>
      <c r="FA231" s="69"/>
      <c r="FB231" s="69"/>
      <c r="FC231" s="69"/>
      <c r="FD231" s="69"/>
      <c r="FE231" s="69"/>
      <c r="FF231" s="69"/>
      <c r="FG231" s="69"/>
      <c r="FH231" s="69"/>
      <c r="FI231" s="69"/>
      <c r="FJ231" s="69"/>
      <c r="FK231" s="69"/>
      <c r="FL231" s="69"/>
      <c r="FM231" s="69"/>
      <c r="FN231" s="69"/>
      <c r="FO231" s="69"/>
      <c r="FP231" s="69"/>
      <c r="FQ231" s="69"/>
      <c r="FR231" s="69"/>
      <c r="FS231" s="69"/>
      <c r="FT231" s="69"/>
      <c r="FU231" s="69"/>
      <c r="FV231" s="69"/>
      <c r="FW231" s="69"/>
      <c r="FX231" s="69"/>
      <c r="FY231" s="69"/>
      <c r="FZ231" s="69"/>
      <c r="GA231" s="69"/>
      <c r="GB231" s="69"/>
      <c r="GC231" s="69"/>
      <c r="GD231" s="69"/>
      <c r="GE231" s="69"/>
      <c r="GF231" s="69"/>
      <c r="GG231" s="69"/>
      <c r="GH231" s="69"/>
      <c r="GI231" s="69"/>
      <c r="GJ231" s="69"/>
      <c r="GK231" s="69"/>
      <c r="GL231" s="69"/>
      <c r="GM231" s="69"/>
      <c r="GN231" s="69"/>
      <c r="GO231" s="69"/>
      <c r="GP231" s="69"/>
      <c r="GQ231" s="69"/>
      <c r="GR231" s="69"/>
      <c r="GS231" s="69"/>
      <c r="GT231" s="69"/>
      <c r="GU231" s="69"/>
      <c r="GV231" s="69"/>
      <c r="GW231" s="69"/>
      <c r="GX231" s="69"/>
      <c r="GY231" s="69"/>
      <c r="GZ231" s="69"/>
      <c r="HA231" s="69"/>
      <c r="HB231" s="69"/>
      <c r="HC231" s="69"/>
      <c r="HD231" s="69"/>
      <c r="HE231" s="69"/>
      <c r="HF231" s="69"/>
      <c r="HG231" s="69"/>
      <c r="HH231" s="69"/>
      <c r="HI231" s="69"/>
      <c r="HJ231" s="69"/>
      <c r="HK231" s="69"/>
      <c r="HL231" s="69"/>
      <c r="HM231" s="69"/>
      <c r="HN231" s="69"/>
      <c r="HO231" s="69"/>
      <c r="HP231" s="69"/>
      <c r="HQ231" s="69"/>
      <c r="HR231" s="69"/>
      <c r="HS231" s="69"/>
      <c r="HT231" s="69"/>
      <c r="HU231" s="69"/>
      <c r="HV231" s="69"/>
      <c r="HW231" s="69"/>
      <c r="HX231" s="69"/>
      <c r="HY231" s="69"/>
      <c r="HZ231" s="69"/>
      <c r="IA231" s="69"/>
      <c r="IB231" s="69"/>
      <c r="IC231" s="69"/>
      <c r="ID231" s="69"/>
      <c r="IE231" s="69"/>
      <c r="IF231" s="69"/>
      <c r="IG231" s="69"/>
      <c r="IH231" s="69"/>
      <c r="II231" s="69"/>
      <c r="IJ231" s="69"/>
      <c r="IK231" s="69"/>
      <c r="IL231" s="69"/>
      <c r="IM231" s="69"/>
      <c r="IN231" s="69"/>
      <c r="IO231" s="69"/>
      <c r="IP231" s="69"/>
      <c r="IQ231" s="69"/>
      <c r="IR231" s="69"/>
      <c r="IS231" s="69"/>
      <c r="IT231" s="69"/>
      <c r="IU231" s="69"/>
      <c r="IV231" s="69"/>
      <c r="IW231" s="69"/>
      <c r="IX231" s="69"/>
      <c r="IY231" s="69"/>
      <c r="IZ231" s="69"/>
      <c r="JA231" s="69"/>
      <c r="JB231" s="69"/>
      <c r="JC231" s="69"/>
      <c r="JD231" s="69"/>
      <c r="JE231" s="69"/>
      <c r="JF231" s="69"/>
      <c r="JG231" s="69"/>
      <c r="JH231" s="69"/>
      <c r="JI231" s="69"/>
      <c r="JJ231" s="69"/>
      <c r="JK231" s="69"/>
      <c r="JL231" s="69"/>
      <c r="JM231" s="69"/>
      <c r="JN231" s="69"/>
      <c r="JO231" s="69"/>
      <c r="JP231" s="69"/>
      <c r="JQ231" s="69"/>
      <c r="JR231" s="69"/>
      <c r="JS231" s="69"/>
      <c r="JT231" s="69"/>
      <c r="JU231" s="69"/>
      <c r="JV231" s="69"/>
      <c r="JW231" s="69"/>
      <c r="JX231" s="69"/>
      <c r="JY231" s="69"/>
      <c r="JZ231" s="69"/>
      <c r="KA231" s="69"/>
      <c r="KB231" s="69"/>
      <c r="KC231" s="69"/>
      <c r="KD231" s="69"/>
      <c r="KE231" s="69"/>
      <c r="KF231" s="69"/>
      <c r="KG231" s="69"/>
      <c r="KH231" s="69"/>
      <c r="KI231" s="69"/>
      <c r="KJ231" s="69"/>
      <c r="KK231" s="69"/>
      <c r="KL231" s="69"/>
      <c r="KM231" s="69"/>
      <c r="KN231" s="69"/>
      <c r="KO231" s="69"/>
      <c r="KP231" s="69"/>
      <c r="KQ231" s="69"/>
      <c r="KR231" s="69"/>
      <c r="KS231" s="69"/>
      <c r="KT231" s="69"/>
      <c r="KU231" s="69"/>
      <c r="KV231" s="69"/>
      <c r="KW231" s="69"/>
      <c r="KX231" s="69"/>
      <c r="KY231" s="69"/>
      <c r="KZ231" s="69"/>
      <c r="LA231" s="69"/>
      <c r="LB231" s="69"/>
      <c r="LC231" s="69"/>
      <c r="LD231" s="69"/>
      <c r="LE231" s="69"/>
      <c r="LF231" s="69"/>
      <c r="LG231" s="69"/>
      <c r="LH231" s="69"/>
      <c r="LI231" s="69"/>
      <c r="LJ231" s="69"/>
      <c r="LK231" s="69"/>
      <c r="LL231" s="69"/>
      <c r="LM231" s="69"/>
      <c r="LN231" s="69"/>
      <c r="LO231" s="69"/>
      <c r="LP231" s="69"/>
      <c r="LQ231" s="69"/>
      <c r="LR231" s="69"/>
      <c r="LS231" s="69"/>
      <c r="LT231" s="69"/>
      <c r="LU231" s="69"/>
      <c r="LV231" s="69"/>
      <c r="LW231" s="69"/>
      <c r="LX231" s="69"/>
      <c r="LY231" s="69"/>
      <c r="LZ231" s="69"/>
      <c r="MA231" s="69"/>
      <c r="MB231" s="69"/>
      <c r="MC231" s="69"/>
      <c r="MD231" s="69"/>
      <c r="ME231" s="69"/>
      <c r="MF231" s="69"/>
      <c r="MG231" s="69"/>
      <c r="MH231" s="69"/>
      <c r="MI231" s="69"/>
      <c r="MJ231" s="69"/>
      <c r="MK231" s="69"/>
      <c r="ML231" s="69"/>
      <c r="MM231" s="69"/>
      <c r="MN231" s="69"/>
      <c r="MO231" s="69"/>
      <c r="MP231" s="69"/>
      <c r="MQ231" s="69"/>
      <c r="MR231" s="69"/>
      <c r="MS231" s="69"/>
      <c r="MT231" s="69"/>
      <c r="MU231" s="69"/>
      <c r="MV231" s="69"/>
      <c r="MW231" s="69"/>
      <c r="MX231" s="69"/>
      <c r="MY231" s="69"/>
      <c r="MZ231" s="69"/>
      <c r="NA231" s="69"/>
      <c r="NB231" s="69"/>
      <c r="NC231" s="69"/>
      <c r="ND231" s="69"/>
      <c r="NE231" s="69"/>
      <c r="NF231" s="69"/>
      <c r="NG231" s="69"/>
      <c r="NH231" s="69"/>
      <c r="NI231" s="69"/>
      <c r="NJ231" s="69"/>
      <c r="NK231" s="69"/>
      <c r="NL231" s="69"/>
      <c r="NM231" s="69"/>
      <c r="NN231" s="69"/>
      <c r="NO231" s="69"/>
      <c r="NP231" s="69"/>
      <c r="NQ231" s="69"/>
      <c r="NR231" s="69"/>
      <c r="NS231" s="69"/>
      <c r="NT231" s="69"/>
      <c r="NU231" s="69"/>
      <c r="NV231" s="69"/>
      <c r="NW231" s="69"/>
      <c r="NX231" s="69"/>
      <c r="NY231" s="69"/>
      <c r="NZ231" s="69"/>
      <c r="OA231" s="69"/>
      <c r="OB231" s="69"/>
      <c r="OC231" s="69"/>
      <c r="OD231" s="69"/>
      <c r="OE231" s="69"/>
      <c r="OF231" s="69"/>
      <c r="OG231" s="69"/>
      <c r="OH231" s="69"/>
      <c r="OI231" s="69"/>
      <c r="OJ231" s="69"/>
      <c r="OK231" s="69"/>
      <c r="OL231" s="69"/>
      <c r="OM231" s="69"/>
      <c r="ON231" s="69"/>
      <c r="OO231" s="69"/>
      <c r="OP231" s="69"/>
      <c r="OQ231" s="69"/>
      <c r="OR231" s="69"/>
      <c r="OS231" s="69"/>
      <c r="OT231" s="69"/>
      <c r="OU231" s="69"/>
      <c r="OV231" s="69"/>
      <c r="OW231" s="69"/>
      <c r="OX231" s="69"/>
      <c r="OY231" s="69"/>
      <c r="OZ231" s="69"/>
      <c r="PA231" s="69"/>
      <c r="PB231" s="69"/>
      <c r="PC231" s="69"/>
      <c r="PD231" s="69"/>
      <c r="PE231" s="69"/>
      <c r="PF231" s="69"/>
      <c r="PG231" s="69"/>
      <c r="PH231" s="69"/>
      <c r="PI231" s="69"/>
      <c r="PJ231" s="69"/>
      <c r="PK231" s="69"/>
      <c r="PL231" s="69"/>
      <c r="PM231" s="69"/>
      <c r="PN231" s="69"/>
      <c r="PO231" s="69"/>
      <c r="PP231" s="69"/>
      <c r="PQ231" s="69"/>
      <c r="PR231" s="69"/>
      <c r="PS231" s="69"/>
      <c r="PT231" s="69"/>
      <c r="PU231" s="69"/>
      <c r="PV231" s="69"/>
      <c r="PW231" s="69"/>
      <c r="PX231" s="69"/>
      <c r="PY231" s="69"/>
      <c r="PZ231" s="69"/>
      <c r="QA231" s="69"/>
      <c r="QB231" s="69"/>
      <c r="QC231" s="69"/>
      <c r="QD231" s="69"/>
      <c r="QE231" s="69"/>
      <c r="QF231" s="69"/>
      <c r="QG231" s="69"/>
      <c r="QH231" s="69"/>
      <c r="QI231" s="69"/>
      <c r="QJ231" s="69"/>
      <c r="QK231" s="69"/>
      <c r="QL231" s="69"/>
      <c r="QM231" s="69"/>
      <c r="QN231" s="69"/>
      <c r="QO231" s="69"/>
      <c r="QP231" s="69"/>
      <c r="QQ231" s="69"/>
      <c r="QR231" s="69"/>
      <c r="QS231" s="69"/>
      <c r="QT231" s="69"/>
      <c r="QU231" s="69"/>
      <c r="QV231" s="69"/>
      <c r="QW231" s="69"/>
      <c r="QX231" s="69"/>
      <c r="QY231" s="69"/>
      <c r="QZ231" s="69"/>
      <c r="RA231" s="69"/>
      <c r="RB231" s="69"/>
      <c r="RC231" s="69"/>
      <c r="RD231" s="69"/>
      <c r="RE231" s="69"/>
      <c r="RF231" s="69"/>
      <c r="RG231" s="69"/>
      <c r="RH231" s="69"/>
      <c r="RI231" s="69"/>
      <c r="RJ231" s="69"/>
      <c r="RK231" s="69"/>
      <c r="RL231" s="69"/>
      <c r="RM231" s="69"/>
      <c r="RN231" s="69"/>
      <c r="RO231" s="69"/>
      <c r="RP231" s="69"/>
      <c r="RQ231" s="69"/>
      <c r="RR231" s="69"/>
      <c r="RS231" s="69"/>
      <c r="RT231" s="69"/>
      <c r="RU231" s="69"/>
      <c r="RV231" s="69"/>
      <c r="RW231" s="69"/>
      <c r="RX231" s="69"/>
      <c r="RY231" s="69"/>
      <c r="RZ231" s="69"/>
      <c r="SA231" s="69"/>
      <c r="SB231" s="69"/>
      <c r="SC231" s="69"/>
      <c r="SD231" s="69"/>
      <c r="SE231" s="69"/>
      <c r="SF231" s="69"/>
      <c r="SG231" s="69"/>
      <c r="SH231" s="69"/>
      <c r="SI231" s="69"/>
      <c r="SJ231" s="69"/>
      <c r="SK231" s="69"/>
      <c r="SL231" s="69"/>
      <c r="SM231" s="69"/>
      <c r="SN231" s="69"/>
      <c r="SO231" s="69"/>
      <c r="SP231" s="69"/>
      <c r="SQ231" s="69"/>
      <c r="SR231" s="69"/>
      <c r="SS231" s="69"/>
      <c r="ST231" s="69"/>
      <c r="SU231" s="69"/>
      <c r="SV231" s="69"/>
      <c r="SW231" s="69"/>
      <c r="SX231" s="69"/>
      <c r="SY231" s="69"/>
      <c r="SZ231" s="69"/>
      <c r="TA231" s="69"/>
      <c r="TB231" s="69"/>
      <c r="TC231" s="69"/>
      <c r="TD231" s="69"/>
      <c r="TE231" s="69"/>
      <c r="TF231" s="69"/>
      <c r="TG231" s="69"/>
      <c r="TH231" s="69"/>
      <c r="TI231" s="69"/>
      <c r="TJ231" s="69"/>
      <c r="TK231" s="69"/>
      <c r="TL231" s="69"/>
      <c r="TM231" s="69"/>
      <c r="TN231" s="69"/>
      <c r="TO231" s="69"/>
      <c r="TP231" s="69"/>
      <c r="TQ231" s="69"/>
      <c r="TR231" s="69"/>
      <c r="TS231" s="69"/>
      <c r="TT231" s="69"/>
      <c r="TU231" s="69"/>
      <c r="TV231" s="69"/>
      <c r="TW231" s="69"/>
      <c r="TX231" s="69"/>
      <c r="TY231" s="69"/>
      <c r="TZ231" s="69"/>
      <c r="UA231" s="69"/>
      <c r="UB231" s="69"/>
      <c r="UC231" s="69"/>
      <c r="UD231" s="69"/>
      <c r="UE231" s="69"/>
      <c r="UF231" s="69"/>
      <c r="UG231" s="69"/>
      <c r="UH231" s="69"/>
      <c r="UI231" s="69"/>
      <c r="UJ231" s="69"/>
      <c r="UK231" s="69"/>
      <c r="UL231" s="69"/>
      <c r="UM231" s="69"/>
      <c r="UN231" s="69"/>
      <c r="UO231" s="69"/>
      <c r="UP231" s="69"/>
      <c r="UQ231" s="69"/>
      <c r="UR231" s="69"/>
      <c r="US231" s="69"/>
      <c r="UT231" s="69"/>
      <c r="UU231" s="69"/>
      <c r="UV231" s="69"/>
      <c r="UW231" s="69"/>
      <c r="UX231" s="69"/>
      <c r="UY231" s="69"/>
      <c r="UZ231" s="69"/>
      <c r="VA231" s="69"/>
      <c r="VB231" s="69"/>
      <c r="VC231" s="69"/>
      <c r="VD231" s="69"/>
      <c r="VE231" s="69"/>
      <c r="VF231" s="69"/>
      <c r="VG231" s="69"/>
      <c r="VH231" s="69"/>
      <c r="VI231" s="69"/>
      <c r="VJ231" s="69"/>
      <c r="VK231" s="69"/>
      <c r="VL231" s="69"/>
      <c r="VM231" s="69"/>
      <c r="VN231" s="69"/>
      <c r="VO231" s="69"/>
      <c r="VP231" s="69"/>
      <c r="VQ231" s="69"/>
      <c r="VR231" s="69"/>
      <c r="VS231" s="69"/>
      <c r="VT231" s="69"/>
      <c r="VU231" s="69"/>
      <c r="VV231" s="69"/>
      <c r="VW231" s="69"/>
      <c r="VX231" s="69"/>
      <c r="VY231" s="69"/>
      <c r="VZ231" s="69"/>
      <c r="WA231" s="69"/>
      <c r="WB231" s="69"/>
      <c r="WC231" s="69"/>
      <c r="WD231" s="69"/>
      <c r="WE231" s="69"/>
      <c r="WF231" s="69"/>
      <c r="WG231" s="69"/>
      <c r="WH231" s="69"/>
      <c r="WI231" s="69"/>
      <c r="WJ231" s="69"/>
      <c r="WK231" s="69"/>
      <c r="WL231" s="69"/>
      <c r="WM231" s="69"/>
      <c r="WN231" s="69"/>
      <c r="WO231" s="69"/>
      <c r="WP231" s="69"/>
      <c r="WQ231" s="69"/>
      <c r="WR231" s="69"/>
      <c r="WS231" s="69"/>
      <c r="WT231" s="69"/>
      <c r="WU231" s="69"/>
      <c r="WV231" s="69"/>
      <c r="WW231" s="69"/>
      <c r="WX231" s="69"/>
      <c r="WY231" s="69"/>
      <c r="WZ231" s="69"/>
      <c r="XA231" s="69"/>
      <c r="XB231" s="69"/>
      <c r="XC231" s="69"/>
      <c r="XD231" s="69"/>
      <c r="XE231" s="69"/>
      <c r="XF231" s="69"/>
      <c r="XG231" s="69"/>
      <c r="XH231" s="69"/>
      <c r="XI231" s="69"/>
      <c r="XJ231" s="69"/>
      <c r="XK231" s="69"/>
      <c r="XL231" s="69"/>
      <c r="XM231" s="69"/>
      <c r="XN231" s="69"/>
      <c r="XO231" s="69"/>
      <c r="XP231" s="69"/>
      <c r="XQ231" s="69"/>
      <c r="XR231" s="69"/>
      <c r="XS231" s="69"/>
      <c r="XT231" s="69"/>
      <c r="XU231" s="69"/>
      <c r="XV231" s="69"/>
      <c r="XW231" s="69"/>
      <c r="XX231" s="69"/>
      <c r="XY231" s="69"/>
      <c r="XZ231" s="69"/>
      <c r="YA231" s="69"/>
      <c r="YB231" s="69"/>
      <c r="YC231" s="69"/>
      <c r="YD231" s="69"/>
      <c r="YE231" s="69"/>
      <c r="YF231" s="69"/>
      <c r="YG231" s="69"/>
      <c r="YH231" s="69"/>
      <c r="YI231" s="69"/>
      <c r="YJ231" s="69"/>
      <c r="YK231" s="69"/>
      <c r="YL231" s="69"/>
      <c r="YM231" s="69"/>
      <c r="YN231" s="69"/>
      <c r="YO231" s="69"/>
      <c r="YP231" s="69"/>
      <c r="YQ231" s="69"/>
      <c r="YR231" s="69"/>
      <c r="YS231" s="69"/>
      <c r="YT231" s="69"/>
      <c r="YU231" s="69"/>
      <c r="YV231" s="69"/>
      <c r="YW231" s="69"/>
      <c r="YX231" s="69"/>
      <c r="YY231" s="69"/>
      <c r="YZ231" s="69"/>
      <c r="ZA231" s="69"/>
      <c r="ZB231" s="69"/>
      <c r="ZC231" s="69"/>
      <c r="ZD231" s="69"/>
      <c r="ZE231" s="69"/>
      <c r="ZF231" s="69"/>
      <c r="ZG231" s="69"/>
      <c r="ZH231" s="69"/>
      <c r="ZI231" s="69"/>
      <c r="ZJ231" s="69"/>
      <c r="ZK231" s="69"/>
      <c r="ZL231" s="69"/>
      <c r="ZM231" s="69"/>
      <c r="ZN231" s="69"/>
      <c r="ZO231" s="69"/>
      <c r="ZP231" s="69"/>
      <c r="ZQ231" s="69"/>
      <c r="ZR231" s="69"/>
      <c r="ZS231" s="69"/>
      <c r="ZT231" s="69"/>
      <c r="ZU231" s="69"/>
      <c r="ZV231" s="69"/>
      <c r="ZW231" s="69"/>
      <c r="ZX231" s="69"/>
      <c r="ZY231" s="69"/>
      <c r="ZZ231" s="69"/>
      <c r="AAA231" s="69"/>
      <c r="AAB231" s="69"/>
      <c r="AAC231" s="69"/>
      <c r="AAD231" s="69"/>
      <c r="AAE231" s="69"/>
      <c r="AAF231" s="69"/>
      <c r="AAG231" s="69"/>
      <c r="AAH231" s="69"/>
      <c r="AAI231" s="69"/>
      <c r="AAJ231" s="69"/>
      <c r="AAK231" s="69"/>
      <c r="AAL231" s="69"/>
      <c r="AAM231" s="69"/>
      <c r="AAN231" s="69"/>
      <c r="AAO231" s="69"/>
      <c r="AAP231" s="69"/>
      <c r="AAQ231" s="69"/>
      <c r="AAR231" s="69"/>
      <c r="AAS231" s="69"/>
      <c r="AAT231" s="69"/>
      <c r="AAU231" s="69"/>
      <c r="AAV231" s="69"/>
      <c r="AAW231" s="69"/>
      <c r="AAX231" s="69"/>
      <c r="AAY231" s="69"/>
      <c r="AAZ231" s="69"/>
      <c r="ABA231" s="69"/>
      <c r="ABB231" s="69"/>
      <c r="ABC231" s="69"/>
      <c r="ABD231" s="69"/>
      <c r="ABE231" s="69"/>
      <c r="ABF231" s="69"/>
      <c r="ABG231" s="69"/>
      <c r="ABH231" s="69"/>
      <c r="ABI231" s="69"/>
      <c r="ABJ231" s="69"/>
      <c r="ABK231" s="69"/>
      <c r="ABL231" s="69"/>
      <c r="ABM231" s="69"/>
      <c r="ABN231" s="69"/>
      <c r="ABO231" s="69"/>
      <c r="ABP231" s="69"/>
      <c r="ABQ231" s="69"/>
      <c r="ABR231" s="69"/>
      <c r="ABS231" s="69"/>
      <c r="ABT231" s="69"/>
      <c r="ABU231" s="69"/>
      <c r="ABV231" s="69"/>
      <c r="ABW231" s="69"/>
      <c r="ABX231" s="69"/>
      <c r="ABY231" s="69"/>
      <c r="ABZ231" s="69"/>
      <c r="ACA231" s="69"/>
      <c r="ACB231" s="69"/>
      <c r="ACC231" s="69"/>
      <c r="ACD231" s="69"/>
      <c r="ACE231" s="69"/>
      <c r="ACF231" s="69"/>
      <c r="ACG231" s="69"/>
      <c r="ACH231" s="69"/>
      <c r="ACI231" s="69"/>
      <c r="ACJ231" s="69"/>
      <c r="ACK231" s="69"/>
      <c r="ACL231" s="69"/>
      <c r="ACM231" s="69"/>
      <c r="ACN231" s="69"/>
      <c r="ACO231" s="69"/>
      <c r="ACP231" s="69"/>
      <c r="ACQ231" s="69"/>
      <c r="ACR231" s="69"/>
      <c r="ACS231" s="69"/>
      <c r="ACT231" s="69"/>
      <c r="ACU231" s="69"/>
      <c r="ACV231" s="69"/>
      <c r="ACW231" s="69"/>
      <c r="ACX231" s="69"/>
      <c r="ACY231" s="69"/>
      <c r="ACZ231" s="69"/>
      <c r="ADA231" s="69"/>
      <c r="ADB231" s="69"/>
      <c r="ADC231" s="69"/>
      <c r="ADD231" s="69"/>
      <c r="ADE231" s="69"/>
      <c r="ADF231" s="69"/>
      <c r="ADG231" s="69"/>
      <c r="ADH231" s="69"/>
      <c r="ADI231" s="69"/>
      <c r="ADJ231" s="69"/>
      <c r="ADK231" s="69"/>
      <c r="ADL231" s="69"/>
      <c r="ADM231" s="69"/>
      <c r="ADN231" s="69"/>
      <c r="ADO231" s="69"/>
      <c r="ADP231" s="69"/>
      <c r="ADQ231" s="69"/>
      <c r="ADR231" s="69"/>
      <c r="ADS231" s="69"/>
      <c r="ADT231" s="69"/>
      <c r="ADU231" s="69"/>
      <c r="ADV231" s="69"/>
      <c r="ADW231" s="69"/>
      <c r="ADX231" s="69"/>
      <c r="ADY231" s="69"/>
      <c r="ADZ231" s="77"/>
      <c r="AEA231" s="69"/>
      <c r="AEB231" s="69"/>
      <c r="AEC231" s="69"/>
      <c r="AED231" s="69"/>
      <c r="AEE231" s="111">
        <f t="shared" si="79"/>
        <v>226</v>
      </c>
      <c r="AEF231" s="109"/>
      <c r="AEG231" s="69"/>
      <c r="AEH231" s="69"/>
      <c r="AEI231" s="69"/>
      <c r="AEJ231" s="69"/>
      <c r="AEK231" s="69"/>
      <c r="AEL231" s="69"/>
      <c r="AEM231" s="69"/>
      <c r="AEN231" s="69"/>
      <c r="AEO231" s="69"/>
      <c r="AEP231" s="69"/>
      <c r="AEQ231" s="69"/>
      <c r="AER231" s="69"/>
      <c r="AES231" s="69"/>
      <c r="AET231" s="69"/>
      <c r="AEU231" s="69"/>
      <c r="AEV231" s="69"/>
      <c r="AEW231" s="69"/>
      <c r="AEX231" s="69"/>
      <c r="AEY231" s="69"/>
      <c r="AEZ231" s="69"/>
      <c r="AFA231" s="69"/>
      <c r="AFB231" s="69"/>
      <c r="AFC231" s="113"/>
      <c r="AFD231" s="69"/>
      <c r="AFE231" s="69"/>
      <c r="AFF231" s="69"/>
      <c r="AFG231" s="69"/>
      <c r="AFH231" s="69"/>
      <c r="AFI231" s="69"/>
      <c r="AFJ231" s="69"/>
      <c r="AFK231" s="69"/>
      <c r="AFL231" s="69"/>
      <c r="AFM231" s="69"/>
      <c r="AFZ231" s="113"/>
      <c r="AGA231" s="69"/>
      <c r="AGB231" s="69"/>
      <c r="AGC231" s="69"/>
      <c r="AGD231" s="69"/>
      <c r="AGE231" s="69"/>
      <c r="AGF231" s="69"/>
      <c r="AGG231" s="69"/>
      <c r="AGH231" s="69"/>
      <c r="AGI231" s="69"/>
      <c r="AGJ231" s="69"/>
      <c r="AGK231" s="69"/>
      <c r="AGL231" s="69"/>
      <c r="AGM231" s="69"/>
      <c r="AGN231" s="69"/>
      <c r="AGO231" s="69"/>
      <c r="AGP231" s="69"/>
      <c r="AGQ231" s="69"/>
      <c r="AGR231" s="69"/>
      <c r="AGS231" s="69"/>
      <c r="AGT231" s="69"/>
      <c r="AGU231" s="69"/>
      <c r="AGV231" s="69"/>
      <c r="AGW231" s="69"/>
      <c r="AGX231" s="69"/>
      <c r="AGY231" s="69"/>
      <c r="AGZ231" s="69"/>
      <c r="AHA231" s="69"/>
      <c r="AHB231" s="69"/>
      <c r="AHC231" s="69"/>
      <c r="AHD231" s="69"/>
      <c r="AHE231" s="69"/>
      <c r="AHF231" s="69"/>
      <c r="AHG231" s="69"/>
      <c r="AHH231" s="69"/>
      <c r="AHI231" s="69"/>
      <c r="AHJ231" s="69"/>
      <c r="AHK231" s="69"/>
      <c r="AHL231" s="69"/>
      <c r="AHM231" s="69"/>
      <c r="AHN231" s="69"/>
      <c r="AHO231" s="69"/>
      <c r="AHP231" s="69"/>
      <c r="AHQ231" s="69"/>
      <c r="AHR231" s="69"/>
      <c r="AHS231" s="69"/>
      <c r="AHT231" s="69"/>
      <c r="AHU231" s="69"/>
      <c r="AHV231" s="69"/>
      <c r="AHW231" s="69"/>
      <c r="AHX231" s="69"/>
      <c r="AHY231" s="69"/>
      <c r="AHZ231" s="69"/>
      <c r="AIA231" s="69"/>
      <c r="AIB231" s="69"/>
    </row>
    <row r="232" spans="1:912" ht="1.5" customHeight="1" x14ac:dyDescent="0.25">
      <c r="A232" s="77"/>
      <c r="C232" s="69"/>
      <c r="D232" s="69"/>
      <c r="E232" s="77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69"/>
      <c r="FF232" s="69"/>
      <c r="FG232" s="69"/>
      <c r="FH232" s="69"/>
      <c r="FI232" s="69"/>
      <c r="FJ232" s="69"/>
      <c r="FK232" s="69"/>
      <c r="FL232" s="69"/>
      <c r="FM232" s="69"/>
      <c r="FN232" s="69"/>
      <c r="FO232" s="69"/>
      <c r="FP232" s="69"/>
      <c r="FQ232" s="69"/>
      <c r="FR232" s="69"/>
      <c r="FS232" s="69"/>
      <c r="FT232" s="69"/>
      <c r="FU232" s="69"/>
      <c r="FV232" s="69"/>
      <c r="FW232" s="69"/>
      <c r="FX232" s="69"/>
      <c r="FY232" s="69"/>
      <c r="FZ232" s="69"/>
      <c r="GA232" s="69"/>
      <c r="GB232" s="69"/>
      <c r="GC232" s="69"/>
      <c r="GD232" s="69"/>
      <c r="GE232" s="69"/>
      <c r="GF232" s="69"/>
      <c r="GG232" s="69"/>
      <c r="GH232" s="69"/>
      <c r="GI232" s="69"/>
      <c r="GJ232" s="69"/>
      <c r="GK232" s="69"/>
      <c r="GL232" s="69"/>
      <c r="GM232" s="69"/>
      <c r="GN232" s="69"/>
      <c r="GO232" s="69"/>
      <c r="GP232" s="69"/>
      <c r="GQ232" s="69"/>
      <c r="GR232" s="69"/>
      <c r="GS232" s="69"/>
      <c r="GT232" s="69"/>
      <c r="GU232" s="69"/>
      <c r="GV232" s="69"/>
      <c r="GW232" s="69"/>
      <c r="GX232" s="69"/>
      <c r="GY232" s="69"/>
      <c r="GZ232" s="69"/>
      <c r="HA232" s="69"/>
      <c r="HB232" s="69"/>
      <c r="HC232" s="69"/>
      <c r="HD232" s="69"/>
      <c r="HE232" s="69"/>
      <c r="HF232" s="69"/>
      <c r="HG232" s="69"/>
      <c r="HH232" s="69"/>
      <c r="HI232" s="69"/>
      <c r="HJ232" s="69"/>
      <c r="HK232" s="69"/>
      <c r="HL232" s="69"/>
      <c r="HM232" s="69"/>
      <c r="HN232" s="69"/>
      <c r="HO232" s="69"/>
      <c r="HP232" s="69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69"/>
      <c r="IO232" s="69"/>
      <c r="IP232" s="69"/>
      <c r="IQ232" s="69"/>
      <c r="IR232" s="69"/>
      <c r="IS232" s="69"/>
      <c r="IT232" s="69"/>
      <c r="IU232" s="69"/>
      <c r="IV232" s="69"/>
      <c r="IW232" s="69"/>
      <c r="IX232" s="69"/>
      <c r="IY232" s="69"/>
      <c r="IZ232" s="69"/>
      <c r="JA232" s="69"/>
      <c r="JB232" s="69"/>
      <c r="JC232" s="69"/>
      <c r="JD232" s="69"/>
      <c r="JE232" s="69"/>
      <c r="JF232" s="69"/>
      <c r="JG232" s="69"/>
      <c r="JH232" s="69"/>
      <c r="JI232" s="69"/>
      <c r="JJ232" s="69"/>
      <c r="JK232" s="69"/>
      <c r="JL232" s="69"/>
      <c r="JM232" s="69"/>
      <c r="JN232" s="69"/>
      <c r="JO232" s="69"/>
      <c r="JP232" s="69"/>
      <c r="JQ232" s="69"/>
      <c r="JR232" s="69"/>
      <c r="JS232" s="69"/>
      <c r="JT232" s="69"/>
      <c r="JU232" s="69"/>
      <c r="JV232" s="69"/>
      <c r="JW232" s="69"/>
      <c r="JX232" s="69"/>
      <c r="JY232" s="69"/>
      <c r="JZ232" s="69"/>
      <c r="KA232" s="69"/>
      <c r="KB232" s="69"/>
      <c r="KC232" s="69"/>
      <c r="KD232" s="69"/>
      <c r="KE232" s="69"/>
      <c r="KF232" s="69"/>
      <c r="KG232" s="69"/>
      <c r="KH232" s="69"/>
      <c r="KI232" s="69"/>
      <c r="KJ232" s="69"/>
      <c r="KK232" s="69"/>
      <c r="KL232" s="69"/>
      <c r="KM232" s="69"/>
      <c r="KN232" s="69"/>
      <c r="KO232" s="69"/>
      <c r="KP232" s="69"/>
      <c r="KQ232" s="69"/>
      <c r="KR232" s="69"/>
      <c r="KS232" s="69"/>
      <c r="KT232" s="69"/>
      <c r="KU232" s="69"/>
      <c r="KV232" s="69"/>
      <c r="KW232" s="69"/>
      <c r="KX232" s="69"/>
      <c r="KY232" s="69"/>
      <c r="KZ232" s="69"/>
      <c r="LA232" s="69"/>
      <c r="LB232" s="69"/>
      <c r="LC232" s="69"/>
      <c r="LD232" s="69"/>
      <c r="LE232" s="69"/>
      <c r="LF232" s="69"/>
      <c r="LG232" s="69"/>
      <c r="LH232" s="69"/>
      <c r="LI232" s="69"/>
      <c r="LJ232" s="69"/>
      <c r="LK232" s="69"/>
      <c r="LL232" s="69"/>
      <c r="LM232" s="69"/>
      <c r="LN232" s="69"/>
      <c r="LO232" s="69"/>
      <c r="LP232" s="69"/>
      <c r="LQ232" s="69"/>
      <c r="LR232" s="69"/>
      <c r="LS232" s="69"/>
      <c r="LT232" s="69"/>
      <c r="LU232" s="69"/>
      <c r="LV232" s="69"/>
      <c r="LW232" s="69"/>
      <c r="LX232" s="69"/>
      <c r="LY232" s="69"/>
      <c r="LZ232" s="69"/>
      <c r="MA232" s="69"/>
      <c r="MB232" s="69"/>
      <c r="MC232" s="69"/>
      <c r="MD232" s="69"/>
      <c r="ME232" s="69"/>
      <c r="MF232" s="69"/>
      <c r="MG232" s="69"/>
      <c r="MH232" s="69"/>
      <c r="MI232" s="69"/>
      <c r="MJ232" s="69"/>
      <c r="MK232" s="69"/>
      <c r="ML232" s="69"/>
      <c r="MM232" s="69"/>
      <c r="MN232" s="69"/>
      <c r="MO232" s="69"/>
      <c r="MP232" s="69"/>
      <c r="MQ232" s="69"/>
      <c r="MR232" s="69"/>
      <c r="MS232" s="69"/>
      <c r="MT232" s="69"/>
      <c r="MU232" s="69"/>
      <c r="MV232" s="69"/>
      <c r="MW232" s="69"/>
      <c r="MX232" s="69"/>
      <c r="MY232" s="69"/>
      <c r="MZ232" s="69"/>
      <c r="NA232" s="69"/>
      <c r="NB232" s="69"/>
      <c r="NC232" s="69"/>
      <c r="ND232" s="69"/>
      <c r="NE232" s="69"/>
      <c r="NF232" s="69"/>
      <c r="NG232" s="69"/>
      <c r="NH232" s="69"/>
      <c r="NI232" s="69"/>
      <c r="NJ232" s="69"/>
      <c r="NK232" s="69"/>
      <c r="NL232" s="69"/>
      <c r="NM232" s="69"/>
      <c r="NN232" s="69"/>
      <c r="NO232" s="69"/>
      <c r="NP232" s="69"/>
      <c r="NQ232" s="69"/>
      <c r="NR232" s="69"/>
      <c r="NS232" s="69"/>
      <c r="NT232" s="69"/>
      <c r="NU232" s="69"/>
      <c r="NV232" s="69"/>
      <c r="NW232" s="69"/>
      <c r="NX232" s="69"/>
      <c r="NY232" s="69"/>
      <c r="NZ232" s="69"/>
      <c r="OA232" s="69"/>
      <c r="OB232" s="69"/>
      <c r="OC232" s="69"/>
      <c r="OD232" s="69"/>
      <c r="OE232" s="69"/>
      <c r="OF232" s="69"/>
      <c r="OG232" s="69"/>
      <c r="OH232" s="69"/>
      <c r="OI232" s="69"/>
      <c r="OJ232" s="69"/>
      <c r="OK232" s="69"/>
      <c r="OL232" s="69"/>
      <c r="OM232" s="69"/>
      <c r="ON232" s="69"/>
      <c r="OO232" s="69"/>
      <c r="OP232" s="69"/>
      <c r="OQ232" s="69"/>
      <c r="OR232" s="69"/>
      <c r="OS232" s="69"/>
      <c r="OT232" s="69"/>
      <c r="OU232" s="69"/>
      <c r="OV232" s="69"/>
      <c r="OW232" s="69"/>
      <c r="OX232" s="69"/>
      <c r="OY232" s="69"/>
      <c r="OZ232" s="69"/>
      <c r="PA232" s="69"/>
      <c r="PB232" s="69"/>
      <c r="PC232" s="69"/>
      <c r="PD232" s="69"/>
      <c r="PE232" s="69"/>
      <c r="PF232" s="69"/>
      <c r="PG232" s="69"/>
      <c r="PH232" s="69"/>
      <c r="PI232" s="69"/>
      <c r="PJ232" s="69"/>
      <c r="PK232" s="69"/>
      <c r="PL232" s="69"/>
      <c r="PM232" s="69"/>
      <c r="PN232" s="69"/>
      <c r="PO232" s="69"/>
      <c r="PP232" s="69"/>
      <c r="PQ232" s="69"/>
      <c r="PR232" s="69"/>
      <c r="PS232" s="69"/>
      <c r="PT232" s="69"/>
      <c r="PU232" s="69"/>
      <c r="PV232" s="69"/>
      <c r="PW232" s="69"/>
      <c r="PX232" s="69"/>
      <c r="PY232" s="69"/>
      <c r="PZ232" s="69"/>
      <c r="QA232" s="69"/>
      <c r="QB232" s="69"/>
      <c r="QC232" s="69"/>
      <c r="QD232" s="69"/>
      <c r="QE232" s="69"/>
      <c r="QF232" s="69"/>
      <c r="QG232" s="69"/>
      <c r="QH232" s="69"/>
      <c r="QI232" s="69"/>
      <c r="QJ232" s="69"/>
      <c r="QK232" s="69"/>
      <c r="QL232" s="69"/>
      <c r="QM232" s="69"/>
      <c r="QN232" s="69"/>
      <c r="QO232" s="69"/>
      <c r="QP232" s="69"/>
      <c r="QQ232" s="69"/>
      <c r="QR232" s="69"/>
      <c r="QS232" s="69"/>
      <c r="QT232" s="69"/>
      <c r="QU232" s="69"/>
      <c r="QV232" s="69"/>
      <c r="QW232" s="69"/>
      <c r="QX232" s="69"/>
      <c r="QY232" s="69"/>
      <c r="QZ232" s="69"/>
      <c r="RA232" s="69"/>
      <c r="RB232" s="69"/>
      <c r="RC232" s="69"/>
      <c r="RD232" s="69"/>
      <c r="RE232" s="69"/>
      <c r="RF232" s="69"/>
      <c r="RG232" s="69"/>
      <c r="RH232" s="69"/>
      <c r="RI232" s="69"/>
      <c r="RJ232" s="69"/>
      <c r="RK232" s="69"/>
      <c r="RL232" s="69"/>
      <c r="RM232" s="69"/>
      <c r="RN232" s="69"/>
      <c r="RO232" s="69"/>
      <c r="RP232" s="69"/>
      <c r="RQ232" s="69"/>
      <c r="RR232" s="69"/>
      <c r="RS232" s="69"/>
      <c r="RT232" s="69"/>
      <c r="RU232" s="69"/>
      <c r="RV232" s="69"/>
      <c r="RW232" s="69"/>
      <c r="RX232" s="69"/>
      <c r="RY232" s="69"/>
      <c r="RZ232" s="69"/>
      <c r="SA232" s="69"/>
      <c r="SB232" s="69"/>
      <c r="SC232" s="69"/>
      <c r="SD232" s="69"/>
      <c r="SE232" s="69"/>
      <c r="SF232" s="69"/>
      <c r="SG232" s="69"/>
      <c r="SH232" s="69"/>
      <c r="SI232" s="69"/>
      <c r="SJ232" s="69"/>
      <c r="SK232" s="69"/>
      <c r="SL232" s="69"/>
      <c r="SM232" s="69"/>
      <c r="SN232" s="69"/>
      <c r="SO232" s="69"/>
      <c r="SP232" s="69"/>
      <c r="SQ232" s="69"/>
      <c r="SR232" s="69"/>
      <c r="SS232" s="69"/>
      <c r="ST232" s="69"/>
      <c r="SU232" s="69"/>
      <c r="SV232" s="69"/>
      <c r="SW232" s="69"/>
      <c r="SX232" s="69"/>
      <c r="SY232" s="69"/>
      <c r="SZ232" s="69"/>
      <c r="TA232" s="69"/>
      <c r="TB232" s="69"/>
      <c r="TC232" s="69"/>
      <c r="TD232" s="69"/>
      <c r="TE232" s="69"/>
      <c r="TF232" s="69"/>
      <c r="TG232" s="69"/>
      <c r="TH232" s="69"/>
      <c r="TI232" s="69"/>
      <c r="TJ232" s="69"/>
      <c r="TK232" s="69"/>
      <c r="TL232" s="69"/>
      <c r="TM232" s="69"/>
      <c r="TN232" s="69"/>
      <c r="TO232" s="69"/>
      <c r="TP232" s="69"/>
      <c r="TQ232" s="69"/>
      <c r="TR232" s="69"/>
      <c r="TS232" s="69"/>
      <c r="TT232" s="69"/>
      <c r="TU232" s="69"/>
      <c r="TV232" s="69"/>
      <c r="TW232" s="69"/>
      <c r="TX232" s="69"/>
      <c r="TY232" s="69"/>
      <c r="TZ232" s="69"/>
      <c r="UA232" s="69"/>
      <c r="UB232" s="69"/>
      <c r="UC232" s="69"/>
      <c r="UD232" s="69"/>
      <c r="UE232" s="69"/>
      <c r="UF232" s="69"/>
      <c r="UG232" s="69"/>
      <c r="UH232" s="69"/>
      <c r="UI232" s="69"/>
      <c r="UJ232" s="69"/>
      <c r="UK232" s="69"/>
      <c r="UL232" s="69"/>
      <c r="UM232" s="69"/>
      <c r="UN232" s="69"/>
      <c r="UO232" s="69"/>
      <c r="UP232" s="69"/>
      <c r="UQ232" s="69"/>
      <c r="UR232" s="69"/>
      <c r="US232" s="69"/>
      <c r="UT232" s="69"/>
      <c r="UU232" s="69"/>
      <c r="UV232" s="69"/>
      <c r="UW232" s="69"/>
      <c r="UX232" s="69"/>
      <c r="UY232" s="69"/>
      <c r="UZ232" s="69"/>
      <c r="VA232" s="69"/>
      <c r="VB232" s="69"/>
      <c r="VC232" s="69"/>
      <c r="VD232" s="69"/>
      <c r="VE232" s="69"/>
      <c r="VF232" s="69"/>
      <c r="VG232" s="69"/>
      <c r="VH232" s="69"/>
      <c r="VI232" s="69"/>
      <c r="VJ232" s="69"/>
      <c r="VK232" s="69"/>
      <c r="VL232" s="69"/>
      <c r="VM232" s="69"/>
      <c r="VN232" s="69"/>
      <c r="VO232" s="69"/>
      <c r="VP232" s="69"/>
      <c r="VQ232" s="69"/>
      <c r="VR232" s="69"/>
      <c r="VS232" s="69"/>
      <c r="VT232" s="69"/>
      <c r="VU232" s="69"/>
      <c r="VV232" s="69"/>
      <c r="VW232" s="69"/>
      <c r="VX232" s="69"/>
      <c r="VY232" s="69"/>
      <c r="VZ232" s="69"/>
      <c r="WA232" s="69"/>
      <c r="WB232" s="69"/>
      <c r="WC232" s="69"/>
      <c r="WD232" s="69"/>
      <c r="WE232" s="69"/>
      <c r="WF232" s="69"/>
      <c r="WG232" s="69"/>
      <c r="WH232" s="69"/>
      <c r="WI232" s="69"/>
      <c r="WJ232" s="69"/>
      <c r="WK232" s="69"/>
      <c r="WL232" s="69"/>
      <c r="WM232" s="69"/>
      <c r="WN232" s="69"/>
      <c r="WO232" s="69"/>
      <c r="WP232" s="69"/>
      <c r="WQ232" s="69"/>
      <c r="WR232" s="69"/>
      <c r="WS232" s="69"/>
      <c r="WT232" s="69"/>
      <c r="WU232" s="69"/>
      <c r="WV232" s="69"/>
      <c r="WW232" s="69"/>
      <c r="WX232" s="69"/>
      <c r="WY232" s="69"/>
      <c r="WZ232" s="69"/>
      <c r="XA232" s="69"/>
      <c r="XB232" s="69"/>
      <c r="XC232" s="69"/>
      <c r="XD232" s="69"/>
      <c r="XE232" s="69"/>
      <c r="XF232" s="69"/>
      <c r="XG232" s="69"/>
      <c r="XH232" s="69"/>
      <c r="XI232" s="69"/>
      <c r="XJ232" s="69"/>
      <c r="XK232" s="69"/>
      <c r="XL232" s="69"/>
      <c r="XM232" s="69"/>
      <c r="XN232" s="69"/>
      <c r="XO232" s="69"/>
      <c r="XP232" s="69"/>
      <c r="XQ232" s="69"/>
      <c r="XR232" s="69"/>
      <c r="XS232" s="69"/>
      <c r="XT232" s="69"/>
      <c r="XU232" s="69"/>
      <c r="XV232" s="69"/>
      <c r="XW232" s="69"/>
      <c r="XX232" s="69"/>
      <c r="XY232" s="69"/>
      <c r="XZ232" s="69"/>
      <c r="YA232" s="69"/>
      <c r="YB232" s="69"/>
      <c r="YC232" s="69"/>
      <c r="YD232" s="69"/>
      <c r="YE232" s="69"/>
      <c r="YF232" s="69"/>
      <c r="YG232" s="69"/>
      <c r="YH232" s="69"/>
      <c r="YI232" s="69"/>
      <c r="YJ232" s="69"/>
      <c r="YK232" s="69"/>
      <c r="YL232" s="69"/>
      <c r="YM232" s="69"/>
      <c r="YN232" s="69"/>
      <c r="YO232" s="69"/>
      <c r="YP232" s="69"/>
      <c r="YQ232" s="69"/>
      <c r="YR232" s="69"/>
      <c r="YS232" s="69"/>
      <c r="YT232" s="69"/>
      <c r="YU232" s="69"/>
      <c r="YV232" s="69"/>
      <c r="YW232" s="69"/>
      <c r="YX232" s="69"/>
      <c r="YY232" s="69"/>
      <c r="YZ232" s="69"/>
      <c r="ZA232" s="69"/>
      <c r="ZB232" s="69"/>
      <c r="ZC232" s="69"/>
      <c r="ZD232" s="69"/>
      <c r="ZE232" s="69"/>
      <c r="ZF232" s="69"/>
      <c r="ZG232" s="69"/>
      <c r="ZH232" s="69"/>
      <c r="ZI232" s="69"/>
      <c r="ZJ232" s="69"/>
      <c r="ZK232" s="69"/>
      <c r="ZL232" s="69"/>
      <c r="ZM232" s="69"/>
      <c r="ZN232" s="69"/>
      <c r="ZO232" s="69"/>
      <c r="ZP232" s="69"/>
      <c r="ZQ232" s="69"/>
      <c r="ZR232" s="69"/>
      <c r="ZS232" s="69"/>
      <c r="ZT232" s="69"/>
      <c r="ZU232" s="69"/>
      <c r="ZV232" s="69"/>
      <c r="ZW232" s="69"/>
      <c r="ZX232" s="69"/>
      <c r="ZY232" s="69"/>
      <c r="ZZ232" s="69"/>
      <c r="AAA232" s="69"/>
      <c r="AAB232" s="69"/>
      <c r="AAC232" s="69"/>
      <c r="AAD232" s="69"/>
      <c r="AAE232" s="69"/>
      <c r="AAF232" s="69"/>
      <c r="AAG232" s="69"/>
      <c r="AAH232" s="69"/>
      <c r="AAI232" s="69"/>
      <c r="AAJ232" s="69"/>
      <c r="AAK232" s="69"/>
      <c r="AAL232" s="69"/>
      <c r="AAM232" s="69"/>
      <c r="AAN232" s="69"/>
      <c r="AAO232" s="69"/>
      <c r="AAP232" s="69"/>
      <c r="AAQ232" s="69"/>
      <c r="AAR232" s="69"/>
      <c r="AAS232" s="69"/>
      <c r="AAT232" s="69"/>
      <c r="AAU232" s="69"/>
      <c r="AAV232" s="69"/>
      <c r="AAW232" s="69"/>
      <c r="AAX232" s="69"/>
      <c r="AAY232" s="69"/>
      <c r="AAZ232" s="69"/>
      <c r="ABA232" s="69"/>
      <c r="ABB232" s="69"/>
      <c r="ABC232" s="69"/>
      <c r="ABD232" s="69"/>
      <c r="ABE232" s="69"/>
      <c r="ABF232" s="69"/>
      <c r="ABG232" s="69"/>
      <c r="ABH232" s="69"/>
      <c r="ABI232" s="69"/>
      <c r="ABJ232" s="69"/>
      <c r="ABK232" s="69"/>
      <c r="ABL232" s="69"/>
      <c r="ABM232" s="69"/>
      <c r="ABN232" s="69"/>
      <c r="ABO232" s="69"/>
      <c r="ABP232" s="69"/>
      <c r="ABQ232" s="69"/>
      <c r="ABR232" s="69"/>
      <c r="ABS232" s="69"/>
      <c r="ABT232" s="69"/>
      <c r="ABU232" s="69"/>
      <c r="ABV232" s="69"/>
      <c r="ABW232" s="69"/>
      <c r="ABX232" s="69"/>
      <c r="ABY232" s="69"/>
      <c r="ABZ232" s="69"/>
      <c r="ACA232" s="69"/>
      <c r="ACB232" s="69"/>
      <c r="ACC232" s="69"/>
      <c r="ACD232" s="69"/>
      <c r="ACE232" s="69"/>
      <c r="ACF232" s="69"/>
      <c r="ACG232" s="69"/>
      <c r="ACH232" s="69"/>
      <c r="ACI232" s="69"/>
      <c r="ACJ232" s="69"/>
      <c r="ACK232" s="69"/>
      <c r="ACL232" s="69"/>
      <c r="ACM232" s="69"/>
      <c r="ACN232" s="69"/>
      <c r="ACO232" s="69"/>
      <c r="ACP232" s="69"/>
      <c r="ACQ232" s="69"/>
      <c r="ACR232" s="69"/>
      <c r="ACS232" s="69"/>
      <c r="ACT232" s="69"/>
      <c r="ACU232" s="69"/>
      <c r="ACV232" s="69"/>
      <c r="ACW232" s="69"/>
      <c r="ACX232" s="69"/>
      <c r="ACY232" s="69"/>
      <c r="ACZ232" s="69"/>
      <c r="ADA232" s="69"/>
      <c r="ADB232" s="69"/>
      <c r="ADC232" s="69"/>
      <c r="ADD232" s="69"/>
      <c r="ADE232" s="69"/>
      <c r="ADF232" s="69"/>
      <c r="ADG232" s="69"/>
      <c r="ADH232" s="69"/>
      <c r="ADI232" s="69"/>
      <c r="ADJ232" s="69"/>
      <c r="ADK232" s="69"/>
      <c r="ADL232" s="69"/>
      <c r="ADM232" s="69"/>
      <c r="ADN232" s="69"/>
      <c r="ADO232" s="69"/>
      <c r="ADP232" s="69"/>
      <c r="ADQ232" s="69"/>
      <c r="ADR232" s="69"/>
      <c r="ADS232" s="69"/>
      <c r="ADT232" s="69"/>
      <c r="ADU232" s="69"/>
      <c r="ADV232" s="69"/>
      <c r="ADW232" s="69"/>
      <c r="ADX232" s="69"/>
      <c r="ADY232" s="69"/>
      <c r="ADZ232" s="77"/>
      <c r="AEA232" s="69"/>
      <c r="AEB232" s="69"/>
      <c r="AEC232" s="69"/>
      <c r="AED232" s="69"/>
      <c r="AEE232" s="111">
        <f t="shared" si="79"/>
        <v>227</v>
      </c>
      <c r="AEF232" s="109"/>
      <c r="AEG232" s="69"/>
      <c r="AEH232" s="69"/>
      <c r="AEI232" s="69"/>
      <c r="AEJ232" s="69"/>
      <c r="AEK232" s="69"/>
      <c r="AEL232" s="69"/>
      <c r="AEM232" s="69"/>
      <c r="AEN232" s="69"/>
      <c r="AEO232" s="69"/>
      <c r="AEP232" s="69"/>
      <c r="AEQ232" s="69"/>
      <c r="AER232" s="69"/>
      <c r="AES232" s="69"/>
      <c r="AET232" s="69"/>
      <c r="AEU232" s="69"/>
      <c r="AEV232" s="69"/>
      <c r="AEW232" s="69"/>
      <c r="AEX232" s="69"/>
      <c r="AEY232" s="69"/>
      <c r="AEZ232" s="69"/>
      <c r="AFA232" s="69"/>
      <c r="AFB232" s="69"/>
      <c r="AFC232" s="113"/>
      <c r="AFD232" s="69"/>
      <c r="AFE232" s="69"/>
      <c r="AFF232" s="69"/>
      <c r="AFG232" s="69"/>
      <c r="AFH232" s="69"/>
      <c r="AFI232" s="69"/>
      <c r="AFJ232" s="69"/>
      <c r="AFK232" s="69"/>
      <c r="AFL232" s="69"/>
      <c r="AFM232" s="69"/>
      <c r="AFZ232" s="113"/>
      <c r="AGA232" s="69"/>
      <c r="AGB232" s="69"/>
      <c r="AGC232" s="69"/>
      <c r="AGD232" s="69"/>
      <c r="AGE232" s="69"/>
      <c r="AGF232" s="69"/>
      <c r="AGG232" s="69"/>
      <c r="AGH232" s="69"/>
      <c r="AGI232" s="69"/>
      <c r="AGJ232" s="69"/>
      <c r="AGK232" s="69"/>
      <c r="AGL232" s="69"/>
      <c r="AGM232" s="69"/>
      <c r="AGN232" s="69"/>
      <c r="AGO232" s="69"/>
      <c r="AGP232" s="69"/>
      <c r="AGQ232" s="69"/>
      <c r="AGR232" s="69"/>
      <c r="AGS232" s="69"/>
      <c r="AGT232" s="69"/>
      <c r="AGU232" s="69"/>
      <c r="AGV232" s="69"/>
      <c r="AGW232" s="69"/>
      <c r="AGX232" s="69"/>
      <c r="AGY232" s="69"/>
      <c r="AGZ232" s="69"/>
      <c r="AHA232" s="69"/>
      <c r="AHB232" s="69"/>
      <c r="AHC232" s="69"/>
      <c r="AHD232" s="69"/>
      <c r="AHE232" s="69"/>
      <c r="AHF232" s="69"/>
      <c r="AHG232" s="69"/>
      <c r="AHH232" s="69"/>
      <c r="AHI232" s="69"/>
      <c r="AHJ232" s="69"/>
      <c r="AHK232" s="69"/>
      <c r="AHL232" s="69"/>
      <c r="AHM232" s="69"/>
      <c r="AHN232" s="69"/>
      <c r="AHO232" s="69"/>
      <c r="AHP232" s="69"/>
      <c r="AHQ232" s="69"/>
      <c r="AHR232" s="69"/>
      <c r="AHS232" s="69"/>
      <c r="AHT232" s="69"/>
      <c r="AHU232" s="69"/>
      <c r="AHV232" s="69"/>
      <c r="AHW232" s="69"/>
      <c r="AHX232" s="69"/>
      <c r="AHY232" s="69"/>
      <c r="AHZ232" s="69"/>
      <c r="AIA232" s="69"/>
      <c r="AIB232" s="69"/>
    </row>
    <row r="233" spans="1:912" ht="1.5" customHeight="1" x14ac:dyDescent="0.25">
      <c r="A233" s="77"/>
      <c r="C233" s="69"/>
      <c r="D233" s="69"/>
      <c r="E233" s="77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69"/>
      <c r="FF233" s="69"/>
      <c r="FG233" s="69"/>
      <c r="FH233" s="69"/>
      <c r="FI233" s="69"/>
      <c r="FJ233" s="69"/>
      <c r="FK233" s="69"/>
      <c r="FL233" s="69"/>
      <c r="FM233" s="69"/>
      <c r="FN233" s="69"/>
      <c r="FO233" s="69"/>
      <c r="FP233" s="69"/>
      <c r="FQ233" s="69"/>
      <c r="FR233" s="69"/>
      <c r="FS233" s="69"/>
      <c r="FT233" s="69"/>
      <c r="FU233" s="69"/>
      <c r="FV233" s="69"/>
      <c r="FW233" s="69"/>
      <c r="FX233" s="69"/>
      <c r="FY233" s="69"/>
      <c r="FZ233" s="69"/>
      <c r="GA233" s="69"/>
      <c r="GB233" s="69"/>
      <c r="GC233" s="69"/>
      <c r="GD233" s="69"/>
      <c r="GE233" s="69"/>
      <c r="GF233" s="69"/>
      <c r="GG233" s="69"/>
      <c r="GH233" s="69"/>
      <c r="GI233" s="69"/>
      <c r="GJ233" s="69"/>
      <c r="GK233" s="69"/>
      <c r="GL233" s="69"/>
      <c r="GM233" s="69"/>
      <c r="GN233" s="69"/>
      <c r="GO233" s="69"/>
      <c r="GP233" s="69"/>
      <c r="GQ233" s="69"/>
      <c r="GR233" s="69"/>
      <c r="GS233" s="69"/>
      <c r="GT233" s="69"/>
      <c r="GU233" s="69"/>
      <c r="GV233" s="69"/>
      <c r="GW233" s="69"/>
      <c r="GX233" s="69"/>
      <c r="GY233" s="69"/>
      <c r="GZ233" s="69"/>
      <c r="HA233" s="69"/>
      <c r="HB233" s="69"/>
      <c r="HC233" s="69"/>
      <c r="HD233" s="69"/>
      <c r="HE233" s="69"/>
      <c r="HF233" s="69"/>
      <c r="HG233" s="69"/>
      <c r="HH233" s="69"/>
      <c r="HI233" s="69"/>
      <c r="HJ233" s="69"/>
      <c r="HK233" s="69"/>
      <c r="HL233" s="69"/>
      <c r="HM233" s="69"/>
      <c r="HN233" s="69"/>
      <c r="HO233" s="69"/>
      <c r="HP233" s="69"/>
      <c r="HQ233" s="69"/>
      <c r="HR233" s="69"/>
      <c r="HS233" s="69"/>
      <c r="HT233" s="69"/>
      <c r="HU233" s="69"/>
      <c r="HV233" s="69"/>
      <c r="HW233" s="69"/>
      <c r="HX233" s="69"/>
      <c r="HY233" s="69"/>
      <c r="HZ233" s="69"/>
      <c r="IA233" s="69"/>
      <c r="IB233" s="69"/>
      <c r="IC233" s="69"/>
      <c r="ID233" s="69"/>
      <c r="IE233" s="69"/>
      <c r="IF233" s="69"/>
      <c r="IG233" s="69"/>
      <c r="IH233" s="69"/>
      <c r="II233" s="69"/>
      <c r="IJ233" s="69"/>
      <c r="IK233" s="69"/>
      <c r="IL233" s="69"/>
      <c r="IM233" s="69"/>
      <c r="IN233" s="69"/>
      <c r="IO233" s="69"/>
      <c r="IP233" s="69"/>
      <c r="IQ233" s="69"/>
      <c r="IR233" s="69"/>
      <c r="IS233" s="69"/>
      <c r="IT233" s="69"/>
      <c r="IU233" s="69"/>
      <c r="IV233" s="69"/>
      <c r="IW233" s="69"/>
      <c r="IX233" s="69"/>
      <c r="IY233" s="69"/>
      <c r="IZ233" s="69"/>
      <c r="JA233" s="69"/>
      <c r="JB233" s="69"/>
      <c r="JC233" s="69"/>
      <c r="JD233" s="69"/>
      <c r="JE233" s="69"/>
      <c r="JF233" s="69"/>
      <c r="JG233" s="69"/>
      <c r="JH233" s="69"/>
      <c r="JI233" s="69"/>
      <c r="JJ233" s="69"/>
      <c r="JK233" s="69"/>
      <c r="JL233" s="69"/>
      <c r="JM233" s="69"/>
      <c r="JN233" s="69"/>
      <c r="JO233" s="69"/>
      <c r="JP233" s="69"/>
      <c r="JQ233" s="69"/>
      <c r="JR233" s="69"/>
      <c r="JS233" s="69"/>
      <c r="JT233" s="69"/>
      <c r="JU233" s="69"/>
      <c r="JV233" s="69"/>
      <c r="JW233" s="69"/>
      <c r="JX233" s="69"/>
      <c r="JY233" s="69"/>
      <c r="JZ233" s="69"/>
      <c r="KA233" s="69"/>
      <c r="KB233" s="69"/>
      <c r="KC233" s="69"/>
      <c r="KD233" s="69"/>
      <c r="KE233" s="69"/>
      <c r="KF233" s="69"/>
      <c r="KG233" s="69"/>
      <c r="KH233" s="69"/>
      <c r="KI233" s="69"/>
      <c r="KJ233" s="69"/>
      <c r="KK233" s="69"/>
      <c r="KL233" s="69"/>
      <c r="KM233" s="69"/>
      <c r="KN233" s="69"/>
      <c r="KO233" s="69"/>
      <c r="KP233" s="69"/>
      <c r="KQ233" s="69"/>
      <c r="KR233" s="69"/>
      <c r="KS233" s="69"/>
      <c r="KT233" s="69"/>
      <c r="KU233" s="69"/>
      <c r="KV233" s="69"/>
      <c r="KW233" s="69"/>
      <c r="KX233" s="69"/>
      <c r="KY233" s="69"/>
      <c r="KZ233" s="69"/>
      <c r="LA233" s="69"/>
      <c r="LB233" s="69"/>
      <c r="LC233" s="69"/>
      <c r="LD233" s="69"/>
      <c r="LE233" s="69"/>
      <c r="LF233" s="69"/>
      <c r="LG233" s="69"/>
      <c r="LH233" s="69"/>
      <c r="LI233" s="69"/>
      <c r="LJ233" s="69"/>
      <c r="LK233" s="69"/>
      <c r="LL233" s="69"/>
      <c r="LM233" s="69"/>
      <c r="LN233" s="69"/>
      <c r="LO233" s="69"/>
      <c r="LP233" s="69"/>
      <c r="LQ233" s="69"/>
      <c r="LR233" s="69"/>
      <c r="LS233" s="69"/>
      <c r="LT233" s="69"/>
      <c r="LU233" s="69"/>
      <c r="LV233" s="69"/>
      <c r="LW233" s="69"/>
      <c r="LX233" s="69"/>
      <c r="LY233" s="69"/>
      <c r="LZ233" s="69"/>
      <c r="MA233" s="69"/>
      <c r="MB233" s="69"/>
      <c r="MC233" s="69"/>
      <c r="MD233" s="69"/>
      <c r="ME233" s="69"/>
      <c r="MF233" s="69"/>
      <c r="MG233" s="69"/>
      <c r="MH233" s="69"/>
      <c r="MI233" s="69"/>
      <c r="MJ233" s="69"/>
      <c r="MK233" s="69"/>
      <c r="ML233" s="69"/>
      <c r="MM233" s="69"/>
      <c r="MN233" s="69"/>
      <c r="MO233" s="69"/>
      <c r="MP233" s="69"/>
      <c r="MQ233" s="69"/>
      <c r="MR233" s="69"/>
      <c r="MS233" s="69"/>
      <c r="MT233" s="69"/>
      <c r="MU233" s="69"/>
      <c r="MV233" s="69"/>
      <c r="MW233" s="69"/>
      <c r="MX233" s="69"/>
      <c r="MY233" s="69"/>
      <c r="MZ233" s="69"/>
      <c r="NA233" s="69"/>
      <c r="NB233" s="69"/>
      <c r="NC233" s="69"/>
      <c r="ND233" s="69"/>
      <c r="NE233" s="69"/>
      <c r="NF233" s="69"/>
      <c r="NG233" s="69"/>
      <c r="NH233" s="69"/>
      <c r="NI233" s="69"/>
      <c r="NJ233" s="69"/>
      <c r="NK233" s="69"/>
      <c r="NL233" s="69"/>
      <c r="NM233" s="69"/>
      <c r="NN233" s="69"/>
      <c r="NO233" s="69"/>
      <c r="NP233" s="69"/>
      <c r="NQ233" s="69"/>
      <c r="NR233" s="69"/>
      <c r="NS233" s="69"/>
      <c r="NT233" s="69"/>
      <c r="NU233" s="69"/>
      <c r="NV233" s="69"/>
      <c r="NW233" s="69"/>
      <c r="NX233" s="69"/>
      <c r="NY233" s="69"/>
      <c r="NZ233" s="69"/>
      <c r="OA233" s="69"/>
      <c r="OB233" s="69"/>
      <c r="OC233" s="69"/>
      <c r="OD233" s="69"/>
      <c r="OE233" s="69"/>
      <c r="OF233" s="69"/>
      <c r="OG233" s="69"/>
      <c r="OH233" s="69"/>
      <c r="OI233" s="69"/>
      <c r="OJ233" s="69"/>
      <c r="OK233" s="69"/>
      <c r="OL233" s="69"/>
      <c r="OM233" s="69"/>
      <c r="ON233" s="69"/>
      <c r="OO233" s="69"/>
      <c r="OP233" s="69"/>
      <c r="OQ233" s="69"/>
      <c r="OR233" s="69"/>
      <c r="OS233" s="69"/>
      <c r="OT233" s="69"/>
      <c r="OU233" s="69"/>
      <c r="OV233" s="69"/>
      <c r="OW233" s="69"/>
      <c r="OX233" s="69"/>
      <c r="OY233" s="69"/>
      <c r="OZ233" s="69"/>
      <c r="PA233" s="69"/>
      <c r="PB233" s="69"/>
      <c r="PC233" s="69"/>
      <c r="PD233" s="69"/>
      <c r="PE233" s="69"/>
      <c r="PF233" s="69"/>
      <c r="PG233" s="69"/>
      <c r="PH233" s="69"/>
      <c r="PI233" s="69"/>
      <c r="PJ233" s="69"/>
      <c r="PK233" s="69"/>
      <c r="PL233" s="69"/>
      <c r="PM233" s="69"/>
      <c r="PN233" s="69"/>
      <c r="PO233" s="69"/>
      <c r="PP233" s="69"/>
      <c r="PQ233" s="69"/>
      <c r="PR233" s="69"/>
      <c r="PS233" s="69"/>
      <c r="PT233" s="69"/>
      <c r="PU233" s="69"/>
      <c r="PV233" s="69"/>
      <c r="PW233" s="69"/>
      <c r="PX233" s="69"/>
      <c r="PY233" s="69"/>
      <c r="PZ233" s="69"/>
      <c r="QA233" s="69"/>
      <c r="QB233" s="69"/>
      <c r="QC233" s="69"/>
      <c r="QD233" s="69"/>
      <c r="QE233" s="69"/>
      <c r="QF233" s="69"/>
      <c r="QG233" s="69"/>
      <c r="QH233" s="69"/>
      <c r="QI233" s="69"/>
      <c r="QJ233" s="69"/>
      <c r="QK233" s="69"/>
      <c r="QL233" s="69"/>
      <c r="QM233" s="69"/>
      <c r="QN233" s="69"/>
      <c r="QO233" s="69"/>
      <c r="QP233" s="69"/>
      <c r="QQ233" s="69"/>
      <c r="QR233" s="69"/>
      <c r="QS233" s="69"/>
      <c r="QT233" s="69"/>
      <c r="QU233" s="69"/>
      <c r="QV233" s="69"/>
      <c r="QW233" s="69"/>
      <c r="QX233" s="69"/>
      <c r="QY233" s="69"/>
      <c r="QZ233" s="69"/>
      <c r="RA233" s="69"/>
      <c r="RB233" s="69"/>
      <c r="RC233" s="69"/>
      <c r="RD233" s="69"/>
      <c r="RE233" s="69"/>
      <c r="RF233" s="69"/>
      <c r="RG233" s="69"/>
      <c r="RH233" s="69"/>
      <c r="RI233" s="69"/>
      <c r="RJ233" s="69"/>
      <c r="RK233" s="69"/>
      <c r="RL233" s="69"/>
      <c r="RM233" s="69"/>
      <c r="RN233" s="69"/>
      <c r="RO233" s="69"/>
      <c r="RP233" s="69"/>
      <c r="RQ233" s="69"/>
      <c r="RR233" s="69"/>
      <c r="RS233" s="69"/>
      <c r="RT233" s="69"/>
      <c r="RU233" s="69"/>
      <c r="RV233" s="69"/>
      <c r="RW233" s="69"/>
      <c r="RX233" s="69"/>
      <c r="RY233" s="69"/>
      <c r="RZ233" s="69"/>
      <c r="SA233" s="69"/>
      <c r="SB233" s="69"/>
      <c r="SC233" s="69"/>
      <c r="SD233" s="69"/>
      <c r="SE233" s="69"/>
      <c r="SF233" s="69"/>
      <c r="SG233" s="69"/>
      <c r="SH233" s="69"/>
      <c r="SI233" s="69"/>
      <c r="SJ233" s="69"/>
      <c r="SK233" s="69"/>
      <c r="SL233" s="69"/>
      <c r="SM233" s="69"/>
      <c r="SN233" s="69"/>
      <c r="SO233" s="69"/>
      <c r="SP233" s="69"/>
      <c r="SQ233" s="69"/>
      <c r="SR233" s="69"/>
      <c r="SS233" s="69"/>
      <c r="ST233" s="69"/>
      <c r="SU233" s="69"/>
      <c r="SV233" s="69"/>
      <c r="SW233" s="69"/>
      <c r="SX233" s="69"/>
      <c r="SY233" s="69"/>
      <c r="SZ233" s="69"/>
      <c r="TA233" s="69"/>
      <c r="TB233" s="69"/>
      <c r="TC233" s="69"/>
      <c r="TD233" s="69"/>
      <c r="TE233" s="69"/>
      <c r="TF233" s="69"/>
      <c r="TG233" s="69"/>
      <c r="TH233" s="69"/>
      <c r="TI233" s="69"/>
      <c r="TJ233" s="69"/>
      <c r="TK233" s="69"/>
      <c r="TL233" s="69"/>
      <c r="TM233" s="69"/>
      <c r="TN233" s="69"/>
      <c r="TO233" s="69"/>
      <c r="TP233" s="69"/>
      <c r="TQ233" s="69"/>
      <c r="TR233" s="69"/>
      <c r="TS233" s="69"/>
      <c r="TT233" s="69"/>
      <c r="TU233" s="69"/>
      <c r="TV233" s="69"/>
      <c r="TW233" s="69"/>
      <c r="TX233" s="69"/>
      <c r="TY233" s="69"/>
      <c r="TZ233" s="69"/>
      <c r="UA233" s="69"/>
      <c r="UB233" s="69"/>
      <c r="UC233" s="69"/>
      <c r="UD233" s="69"/>
      <c r="UE233" s="69"/>
      <c r="UF233" s="69"/>
      <c r="UG233" s="69"/>
      <c r="UH233" s="69"/>
      <c r="UI233" s="69"/>
      <c r="UJ233" s="69"/>
      <c r="UK233" s="69"/>
      <c r="UL233" s="69"/>
      <c r="UM233" s="69"/>
      <c r="UN233" s="69"/>
      <c r="UO233" s="69"/>
      <c r="UP233" s="69"/>
      <c r="UQ233" s="69"/>
      <c r="UR233" s="69"/>
      <c r="US233" s="69"/>
      <c r="UT233" s="69"/>
      <c r="UU233" s="69"/>
      <c r="UV233" s="69"/>
      <c r="UW233" s="69"/>
      <c r="UX233" s="69"/>
      <c r="UY233" s="69"/>
      <c r="UZ233" s="69"/>
      <c r="VA233" s="69"/>
      <c r="VB233" s="69"/>
      <c r="VC233" s="69"/>
      <c r="VD233" s="69"/>
      <c r="VE233" s="69"/>
      <c r="VF233" s="69"/>
      <c r="VG233" s="69"/>
      <c r="VH233" s="69"/>
      <c r="VI233" s="69"/>
      <c r="VJ233" s="69"/>
      <c r="VK233" s="69"/>
      <c r="VL233" s="69"/>
      <c r="VM233" s="69"/>
      <c r="VN233" s="69"/>
      <c r="VO233" s="69"/>
      <c r="VP233" s="69"/>
      <c r="VQ233" s="69"/>
      <c r="VR233" s="69"/>
      <c r="VS233" s="69"/>
      <c r="VT233" s="69"/>
      <c r="VU233" s="69"/>
      <c r="VV233" s="69"/>
      <c r="VW233" s="69"/>
      <c r="VX233" s="69"/>
      <c r="VY233" s="69"/>
      <c r="VZ233" s="69"/>
      <c r="WA233" s="69"/>
      <c r="WB233" s="69"/>
      <c r="WC233" s="69"/>
      <c r="WD233" s="69"/>
      <c r="WE233" s="69"/>
      <c r="WF233" s="69"/>
      <c r="WG233" s="69"/>
      <c r="WH233" s="69"/>
      <c r="WI233" s="69"/>
      <c r="WJ233" s="69"/>
      <c r="WK233" s="69"/>
      <c r="WL233" s="69"/>
      <c r="WM233" s="69"/>
      <c r="WN233" s="69"/>
      <c r="WO233" s="69"/>
      <c r="WP233" s="69"/>
      <c r="WQ233" s="69"/>
      <c r="WR233" s="69"/>
      <c r="WS233" s="69"/>
      <c r="WT233" s="69"/>
      <c r="WU233" s="69"/>
      <c r="WV233" s="69"/>
      <c r="WW233" s="69"/>
      <c r="WX233" s="69"/>
      <c r="WY233" s="69"/>
      <c r="WZ233" s="69"/>
      <c r="XA233" s="69"/>
      <c r="XB233" s="69"/>
      <c r="XC233" s="69"/>
      <c r="XD233" s="69"/>
      <c r="XE233" s="69"/>
      <c r="XF233" s="69"/>
      <c r="XG233" s="69"/>
      <c r="XH233" s="69"/>
      <c r="XI233" s="69"/>
      <c r="XJ233" s="69"/>
      <c r="XK233" s="69"/>
      <c r="XL233" s="69"/>
      <c r="XM233" s="69"/>
      <c r="XN233" s="69"/>
      <c r="XO233" s="69"/>
      <c r="XP233" s="69"/>
      <c r="XQ233" s="69"/>
      <c r="XR233" s="69"/>
      <c r="XS233" s="69"/>
      <c r="XT233" s="69"/>
      <c r="XU233" s="69"/>
      <c r="XV233" s="69"/>
      <c r="XW233" s="69"/>
      <c r="XX233" s="69"/>
      <c r="XY233" s="69"/>
      <c r="XZ233" s="69"/>
      <c r="YA233" s="69"/>
      <c r="YB233" s="69"/>
      <c r="YC233" s="69"/>
      <c r="YD233" s="69"/>
      <c r="YE233" s="69"/>
      <c r="YF233" s="69"/>
      <c r="YG233" s="69"/>
      <c r="YH233" s="69"/>
      <c r="YI233" s="69"/>
      <c r="YJ233" s="69"/>
      <c r="YK233" s="69"/>
      <c r="YL233" s="69"/>
      <c r="YM233" s="69"/>
      <c r="YN233" s="69"/>
      <c r="YO233" s="69"/>
      <c r="YP233" s="69"/>
      <c r="YQ233" s="69"/>
      <c r="YR233" s="69"/>
      <c r="YS233" s="69"/>
      <c r="YT233" s="69"/>
      <c r="YU233" s="69"/>
      <c r="YV233" s="69"/>
      <c r="YW233" s="69"/>
      <c r="YX233" s="69"/>
      <c r="YY233" s="69"/>
      <c r="YZ233" s="69"/>
      <c r="ZA233" s="69"/>
      <c r="ZB233" s="69"/>
      <c r="ZC233" s="69"/>
      <c r="ZD233" s="69"/>
      <c r="ZE233" s="69"/>
      <c r="ZF233" s="69"/>
      <c r="ZG233" s="69"/>
      <c r="ZH233" s="69"/>
      <c r="ZI233" s="69"/>
      <c r="ZJ233" s="69"/>
      <c r="ZK233" s="69"/>
      <c r="ZL233" s="69"/>
      <c r="ZM233" s="69"/>
      <c r="ZN233" s="69"/>
      <c r="ZO233" s="69"/>
      <c r="ZP233" s="69"/>
      <c r="ZQ233" s="69"/>
      <c r="ZR233" s="69"/>
      <c r="ZS233" s="69"/>
      <c r="ZT233" s="69"/>
      <c r="ZU233" s="69"/>
      <c r="ZV233" s="69"/>
      <c r="ZW233" s="69"/>
      <c r="ZX233" s="69"/>
      <c r="ZY233" s="69"/>
      <c r="ZZ233" s="69"/>
      <c r="AAA233" s="69"/>
      <c r="AAB233" s="69"/>
      <c r="AAC233" s="69"/>
      <c r="AAD233" s="69"/>
      <c r="AAE233" s="69"/>
      <c r="AAF233" s="69"/>
      <c r="AAG233" s="69"/>
      <c r="AAH233" s="69"/>
      <c r="AAI233" s="69"/>
      <c r="AAJ233" s="69"/>
      <c r="AAK233" s="69"/>
      <c r="AAL233" s="69"/>
      <c r="AAM233" s="69"/>
      <c r="AAN233" s="69"/>
      <c r="AAO233" s="69"/>
      <c r="AAP233" s="69"/>
      <c r="AAQ233" s="69"/>
      <c r="AAR233" s="69"/>
      <c r="AAS233" s="69"/>
      <c r="AAT233" s="69"/>
      <c r="AAU233" s="69"/>
      <c r="AAV233" s="69"/>
      <c r="AAW233" s="69"/>
      <c r="AAX233" s="69"/>
      <c r="AAY233" s="69"/>
      <c r="AAZ233" s="69"/>
      <c r="ABA233" s="69"/>
      <c r="ABB233" s="69"/>
      <c r="ABC233" s="69"/>
      <c r="ABD233" s="69"/>
      <c r="ABE233" s="69"/>
      <c r="ABF233" s="69"/>
      <c r="ABG233" s="69"/>
      <c r="ABH233" s="69"/>
      <c r="ABI233" s="69"/>
      <c r="ABJ233" s="69"/>
      <c r="ABK233" s="69"/>
      <c r="ABL233" s="69"/>
      <c r="ABM233" s="69"/>
      <c r="ABN233" s="69"/>
      <c r="ABO233" s="69"/>
      <c r="ABP233" s="69"/>
      <c r="ABQ233" s="69"/>
      <c r="ABR233" s="69"/>
      <c r="ABS233" s="69"/>
      <c r="ABT233" s="69"/>
      <c r="ABU233" s="69"/>
      <c r="ABV233" s="69"/>
      <c r="ABW233" s="69"/>
      <c r="ABX233" s="69"/>
      <c r="ABY233" s="69"/>
      <c r="ABZ233" s="69"/>
      <c r="ACA233" s="69"/>
      <c r="ACB233" s="69"/>
      <c r="ACC233" s="69"/>
      <c r="ACD233" s="69"/>
      <c r="ACE233" s="69"/>
      <c r="ACF233" s="69"/>
      <c r="ACG233" s="69"/>
      <c r="ACH233" s="69"/>
      <c r="ACI233" s="69"/>
      <c r="ACJ233" s="69"/>
      <c r="ACK233" s="69"/>
      <c r="ACL233" s="69"/>
      <c r="ACM233" s="69"/>
      <c r="ACN233" s="69"/>
      <c r="ACO233" s="69"/>
      <c r="ACP233" s="69"/>
      <c r="ACQ233" s="69"/>
      <c r="ACR233" s="69"/>
      <c r="ACS233" s="69"/>
      <c r="ACT233" s="69"/>
      <c r="ACU233" s="69"/>
      <c r="ACV233" s="69"/>
      <c r="ACW233" s="69"/>
      <c r="ACX233" s="69"/>
      <c r="ACY233" s="69"/>
      <c r="ACZ233" s="69"/>
      <c r="ADA233" s="69"/>
      <c r="ADB233" s="69"/>
      <c r="ADC233" s="69"/>
      <c r="ADD233" s="69"/>
      <c r="ADE233" s="69"/>
      <c r="ADF233" s="69"/>
      <c r="ADG233" s="69"/>
      <c r="ADH233" s="69"/>
      <c r="ADI233" s="69"/>
      <c r="ADJ233" s="69"/>
      <c r="ADK233" s="69"/>
      <c r="ADL233" s="69"/>
      <c r="ADM233" s="69"/>
      <c r="ADN233" s="69"/>
      <c r="ADO233" s="69"/>
      <c r="ADP233" s="69"/>
      <c r="ADQ233" s="69"/>
      <c r="ADR233" s="69"/>
      <c r="ADS233" s="69"/>
      <c r="ADT233" s="69"/>
      <c r="ADU233" s="69"/>
      <c r="ADV233" s="69"/>
      <c r="ADW233" s="69"/>
      <c r="ADX233" s="69"/>
      <c r="ADY233" s="69"/>
      <c r="ADZ233" s="77"/>
      <c r="AEA233" s="69"/>
      <c r="AEB233" s="69"/>
      <c r="AEC233" s="69"/>
      <c r="AED233" s="69"/>
      <c r="AEE233" s="111">
        <f t="shared" si="79"/>
        <v>228</v>
      </c>
      <c r="AEF233" s="109"/>
      <c r="AEG233" s="69"/>
      <c r="AEH233" s="69"/>
      <c r="AEI233" s="69"/>
      <c r="AEJ233" s="69"/>
      <c r="AEK233" s="69"/>
      <c r="AEL233" s="69"/>
      <c r="AEM233" s="69"/>
      <c r="AEN233" s="69"/>
      <c r="AEO233" s="69"/>
      <c r="AEP233" s="69"/>
      <c r="AEQ233" s="69"/>
      <c r="AER233" s="69"/>
      <c r="AES233" s="69"/>
      <c r="AET233" s="69"/>
      <c r="AEU233" s="69"/>
      <c r="AEV233" s="69"/>
      <c r="AEW233" s="69"/>
      <c r="AEX233" s="69"/>
      <c r="AEY233" s="69"/>
      <c r="AEZ233" s="69"/>
      <c r="AFA233" s="69"/>
      <c r="AFB233" s="69"/>
      <c r="AFC233" s="113"/>
      <c r="AFD233" s="69"/>
      <c r="AFE233" s="69"/>
      <c r="AFF233" s="69"/>
      <c r="AFG233" s="69"/>
      <c r="AFH233" s="69"/>
      <c r="AFI233" s="69"/>
      <c r="AFJ233" s="69"/>
      <c r="AFK233" s="69"/>
      <c r="AFL233" s="69"/>
      <c r="AFM233" s="69"/>
      <c r="AFZ233" s="113"/>
      <c r="AGA233" s="69"/>
      <c r="AGB233" s="69"/>
      <c r="AGC233" s="69"/>
      <c r="AGD233" s="69"/>
      <c r="AGE233" s="69"/>
      <c r="AGF233" s="69"/>
      <c r="AGG233" s="69"/>
      <c r="AGH233" s="69"/>
      <c r="AGI233" s="69"/>
      <c r="AGJ233" s="69"/>
      <c r="AGK233" s="69"/>
      <c r="AGL233" s="69"/>
      <c r="AGM233" s="69"/>
      <c r="AGN233" s="69"/>
      <c r="AGO233" s="69"/>
      <c r="AGP233" s="69"/>
      <c r="AGQ233" s="69"/>
      <c r="AGR233" s="69"/>
      <c r="AGS233" s="69"/>
      <c r="AGT233" s="69"/>
      <c r="AGU233" s="69"/>
      <c r="AGV233" s="69"/>
      <c r="AGW233" s="69"/>
      <c r="AGX233" s="69"/>
      <c r="AGY233" s="69"/>
      <c r="AGZ233" s="69"/>
      <c r="AHA233" s="69"/>
      <c r="AHB233" s="69"/>
      <c r="AHC233" s="69"/>
      <c r="AHD233" s="69"/>
      <c r="AHE233" s="69"/>
      <c r="AHF233" s="69"/>
      <c r="AHG233" s="69"/>
      <c r="AHH233" s="69"/>
      <c r="AHI233" s="69"/>
      <c r="AHJ233" s="69"/>
      <c r="AHK233" s="69"/>
      <c r="AHL233" s="69"/>
      <c r="AHM233" s="69"/>
      <c r="AHN233" s="69"/>
      <c r="AHO233" s="69"/>
      <c r="AHP233" s="69"/>
      <c r="AHQ233" s="69"/>
      <c r="AHR233" s="69"/>
      <c r="AHS233" s="69"/>
      <c r="AHT233" s="69"/>
      <c r="AHU233" s="69"/>
      <c r="AHV233" s="69"/>
      <c r="AHW233" s="69"/>
      <c r="AHX233" s="69"/>
      <c r="AHY233" s="69"/>
      <c r="AHZ233" s="69"/>
      <c r="AIA233" s="69"/>
      <c r="AIB233" s="69"/>
    </row>
    <row r="234" spans="1:912" ht="1.5" customHeight="1" x14ac:dyDescent="0.25">
      <c r="A234" s="77"/>
      <c r="C234" s="69"/>
      <c r="D234" s="69"/>
      <c r="E234" s="77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69"/>
      <c r="FF234" s="69"/>
      <c r="FG234" s="69"/>
      <c r="FH234" s="69"/>
      <c r="FI234" s="69"/>
      <c r="FJ234" s="69"/>
      <c r="FK234" s="69"/>
      <c r="FL234" s="69"/>
      <c r="FM234" s="69"/>
      <c r="FN234" s="69"/>
      <c r="FO234" s="69"/>
      <c r="FP234" s="69"/>
      <c r="FQ234" s="69"/>
      <c r="FR234" s="69"/>
      <c r="FS234" s="69"/>
      <c r="FT234" s="69"/>
      <c r="FU234" s="69"/>
      <c r="FV234" s="69"/>
      <c r="FW234" s="69"/>
      <c r="FX234" s="69"/>
      <c r="FY234" s="69"/>
      <c r="FZ234" s="69"/>
      <c r="GA234" s="69"/>
      <c r="GB234" s="69"/>
      <c r="GC234" s="69"/>
      <c r="GD234" s="69"/>
      <c r="GE234" s="69"/>
      <c r="GF234" s="69"/>
      <c r="GG234" s="69"/>
      <c r="GH234" s="69"/>
      <c r="GI234" s="69"/>
      <c r="GJ234" s="69"/>
      <c r="GK234" s="69"/>
      <c r="GL234" s="69"/>
      <c r="GM234" s="69"/>
      <c r="GN234" s="69"/>
      <c r="GO234" s="69"/>
      <c r="GP234" s="69"/>
      <c r="GQ234" s="69"/>
      <c r="GR234" s="69"/>
      <c r="GS234" s="69"/>
      <c r="GT234" s="69"/>
      <c r="GU234" s="69"/>
      <c r="GV234" s="69"/>
      <c r="GW234" s="69"/>
      <c r="GX234" s="69"/>
      <c r="GY234" s="69"/>
      <c r="GZ234" s="69"/>
      <c r="HA234" s="69"/>
      <c r="HB234" s="69"/>
      <c r="HC234" s="69"/>
      <c r="HD234" s="69"/>
      <c r="HE234" s="69"/>
      <c r="HF234" s="69"/>
      <c r="HG234" s="69"/>
      <c r="HH234" s="69"/>
      <c r="HI234" s="69"/>
      <c r="HJ234" s="69"/>
      <c r="HK234" s="69"/>
      <c r="HL234" s="69"/>
      <c r="HM234" s="69"/>
      <c r="HN234" s="69"/>
      <c r="HO234" s="69"/>
      <c r="HP234" s="69"/>
      <c r="HQ234" s="69"/>
      <c r="HR234" s="69"/>
      <c r="HS234" s="69"/>
      <c r="HT234" s="69"/>
      <c r="HU234" s="69"/>
      <c r="HV234" s="69"/>
      <c r="HW234" s="69"/>
      <c r="HX234" s="69"/>
      <c r="HY234" s="69"/>
      <c r="HZ234" s="69"/>
      <c r="IA234" s="69"/>
      <c r="IB234" s="69"/>
      <c r="IC234" s="69"/>
      <c r="ID234" s="69"/>
      <c r="IE234" s="69"/>
      <c r="IF234" s="69"/>
      <c r="IG234" s="69"/>
      <c r="IH234" s="69"/>
      <c r="II234" s="69"/>
      <c r="IJ234" s="69"/>
      <c r="IK234" s="69"/>
      <c r="IL234" s="69"/>
      <c r="IM234" s="69"/>
      <c r="IN234" s="69"/>
      <c r="IO234" s="69"/>
      <c r="IP234" s="69"/>
      <c r="IQ234" s="69"/>
      <c r="IR234" s="69"/>
      <c r="IS234" s="69"/>
      <c r="IT234" s="69"/>
      <c r="IU234" s="69"/>
      <c r="IV234" s="69"/>
      <c r="IW234" s="69"/>
      <c r="IX234" s="69"/>
      <c r="IY234" s="69"/>
      <c r="IZ234" s="69"/>
      <c r="JA234" s="69"/>
      <c r="JB234" s="69"/>
      <c r="JC234" s="69"/>
      <c r="JD234" s="69"/>
      <c r="JE234" s="69"/>
      <c r="JF234" s="69"/>
      <c r="JG234" s="69"/>
      <c r="JH234" s="69"/>
      <c r="JI234" s="69"/>
      <c r="JJ234" s="69"/>
      <c r="JK234" s="69"/>
      <c r="JL234" s="69"/>
      <c r="JM234" s="69"/>
      <c r="JN234" s="69"/>
      <c r="JO234" s="69"/>
      <c r="JP234" s="69"/>
      <c r="JQ234" s="69"/>
      <c r="JR234" s="69"/>
      <c r="JS234" s="69"/>
      <c r="JT234" s="69"/>
      <c r="JU234" s="69"/>
      <c r="JV234" s="69"/>
      <c r="JW234" s="69"/>
      <c r="JX234" s="69"/>
      <c r="JY234" s="69"/>
      <c r="JZ234" s="69"/>
      <c r="KA234" s="69"/>
      <c r="KB234" s="69"/>
      <c r="KC234" s="69"/>
      <c r="KD234" s="69"/>
      <c r="KE234" s="69"/>
      <c r="KF234" s="69"/>
      <c r="KG234" s="69"/>
      <c r="KH234" s="69"/>
      <c r="KI234" s="69"/>
      <c r="KJ234" s="69"/>
      <c r="KK234" s="69"/>
      <c r="KL234" s="69"/>
      <c r="KM234" s="69"/>
      <c r="KN234" s="69"/>
      <c r="KO234" s="69"/>
      <c r="KP234" s="69"/>
      <c r="KQ234" s="69"/>
      <c r="KR234" s="69"/>
      <c r="KS234" s="69"/>
      <c r="KT234" s="69"/>
      <c r="KU234" s="69"/>
      <c r="KV234" s="69"/>
      <c r="KW234" s="69"/>
      <c r="KX234" s="69"/>
      <c r="KY234" s="69"/>
      <c r="KZ234" s="69"/>
      <c r="LA234" s="69"/>
      <c r="LB234" s="69"/>
      <c r="LC234" s="69"/>
      <c r="LD234" s="69"/>
      <c r="LE234" s="69"/>
      <c r="LF234" s="69"/>
      <c r="LG234" s="69"/>
      <c r="LH234" s="69"/>
      <c r="LI234" s="69"/>
      <c r="LJ234" s="69"/>
      <c r="LK234" s="69"/>
      <c r="LL234" s="69"/>
      <c r="LM234" s="69"/>
      <c r="LN234" s="69"/>
      <c r="LO234" s="69"/>
      <c r="LP234" s="69"/>
      <c r="LQ234" s="69"/>
      <c r="LR234" s="69"/>
      <c r="LS234" s="69"/>
      <c r="LT234" s="69"/>
      <c r="LU234" s="69"/>
      <c r="LV234" s="69"/>
      <c r="LW234" s="69"/>
      <c r="LX234" s="69"/>
      <c r="LY234" s="69"/>
      <c r="LZ234" s="69"/>
      <c r="MA234" s="69"/>
      <c r="MB234" s="69"/>
      <c r="MC234" s="69"/>
      <c r="MD234" s="69"/>
      <c r="ME234" s="69"/>
      <c r="MF234" s="69"/>
      <c r="MG234" s="69"/>
      <c r="MH234" s="69"/>
      <c r="MI234" s="69"/>
      <c r="MJ234" s="69"/>
      <c r="MK234" s="69"/>
      <c r="ML234" s="69"/>
      <c r="MM234" s="69"/>
      <c r="MN234" s="69"/>
      <c r="MO234" s="69"/>
      <c r="MP234" s="69"/>
      <c r="MQ234" s="69"/>
      <c r="MR234" s="69"/>
      <c r="MS234" s="69"/>
      <c r="MT234" s="69"/>
      <c r="MU234" s="69"/>
      <c r="MV234" s="69"/>
      <c r="MW234" s="69"/>
      <c r="MX234" s="69"/>
      <c r="MY234" s="69"/>
      <c r="MZ234" s="69"/>
      <c r="NA234" s="69"/>
      <c r="NB234" s="69"/>
      <c r="NC234" s="69"/>
      <c r="ND234" s="69"/>
      <c r="NE234" s="69"/>
      <c r="NF234" s="69"/>
      <c r="NG234" s="69"/>
      <c r="NH234" s="69"/>
      <c r="NI234" s="69"/>
      <c r="NJ234" s="69"/>
      <c r="NK234" s="69"/>
      <c r="NL234" s="69"/>
      <c r="NM234" s="69"/>
      <c r="NN234" s="69"/>
      <c r="NO234" s="69"/>
      <c r="NP234" s="69"/>
      <c r="NQ234" s="69"/>
      <c r="NR234" s="69"/>
      <c r="NS234" s="69"/>
      <c r="NT234" s="69"/>
      <c r="NU234" s="69"/>
      <c r="NV234" s="69"/>
      <c r="NW234" s="69"/>
      <c r="NX234" s="69"/>
      <c r="NY234" s="69"/>
      <c r="NZ234" s="69"/>
      <c r="OA234" s="69"/>
      <c r="OB234" s="69"/>
      <c r="OC234" s="69"/>
      <c r="OD234" s="69"/>
      <c r="OE234" s="69"/>
      <c r="OF234" s="69"/>
      <c r="OG234" s="69"/>
      <c r="OH234" s="69"/>
      <c r="OI234" s="69"/>
      <c r="OJ234" s="69"/>
      <c r="OK234" s="69"/>
      <c r="OL234" s="69"/>
      <c r="OM234" s="69"/>
      <c r="ON234" s="69"/>
      <c r="OO234" s="69"/>
      <c r="OP234" s="69"/>
      <c r="OQ234" s="69"/>
      <c r="OR234" s="69"/>
      <c r="OS234" s="69"/>
      <c r="OT234" s="69"/>
      <c r="OU234" s="69"/>
      <c r="OV234" s="69"/>
      <c r="OW234" s="69"/>
      <c r="OX234" s="69"/>
      <c r="OY234" s="69"/>
      <c r="OZ234" s="69"/>
      <c r="PA234" s="69"/>
      <c r="PB234" s="69"/>
      <c r="PC234" s="69"/>
      <c r="PD234" s="69"/>
      <c r="PE234" s="69"/>
      <c r="PF234" s="69"/>
      <c r="PG234" s="69"/>
      <c r="PH234" s="69"/>
      <c r="PI234" s="69"/>
      <c r="PJ234" s="69"/>
      <c r="PK234" s="69"/>
      <c r="PL234" s="69"/>
      <c r="PM234" s="69"/>
      <c r="PN234" s="69"/>
      <c r="PO234" s="69"/>
      <c r="PP234" s="69"/>
      <c r="PQ234" s="69"/>
      <c r="PR234" s="69"/>
      <c r="PS234" s="69"/>
      <c r="PT234" s="69"/>
      <c r="PU234" s="69"/>
      <c r="PV234" s="69"/>
      <c r="PW234" s="69"/>
      <c r="PX234" s="69"/>
      <c r="PY234" s="69"/>
      <c r="PZ234" s="69"/>
      <c r="QA234" s="69"/>
      <c r="QB234" s="69"/>
      <c r="QC234" s="69"/>
      <c r="QD234" s="69"/>
      <c r="QE234" s="69"/>
      <c r="QF234" s="69"/>
      <c r="QG234" s="69"/>
      <c r="QH234" s="69"/>
      <c r="QI234" s="69"/>
      <c r="QJ234" s="69"/>
      <c r="QK234" s="69"/>
      <c r="QL234" s="69"/>
      <c r="QM234" s="69"/>
      <c r="QN234" s="69"/>
      <c r="QO234" s="69"/>
      <c r="QP234" s="69"/>
      <c r="QQ234" s="69"/>
      <c r="QR234" s="69"/>
      <c r="QS234" s="69"/>
      <c r="QT234" s="69"/>
      <c r="QU234" s="69"/>
      <c r="QV234" s="69"/>
      <c r="QW234" s="69"/>
      <c r="QX234" s="69"/>
      <c r="QY234" s="69"/>
      <c r="QZ234" s="69"/>
      <c r="RA234" s="69"/>
      <c r="RB234" s="69"/>
      <c r="RC234" s="69"/>
      <c r="RD234" s="69"/>
      <c r="RE234" s="69"/>
      <c r="RF234" s="69"/>
      <c r="RG234" s="69"/>
      <c r="RH234" s="69"/>
      <c r="RI234" s="69"/>
      <c r="RJ234" s="69"/>
      <c r="RK234" s="69"/>
      <c r="RL234" s="69"/>
      <c r="RM234" s="69"/>
      <c r="RN234" s="69"/>
      <c r="RO234" s="69"/>
      <c r="RP234" s="69"/>
      <c r="RQ234" s="69"/>
      <c r="RR234" s="69"/>
      <c r="RS234" s="69"/>
      <c r="RT234" s="69"/>
      <c r="RU234" s="69"/>
      <c r="RV234" s="69"/>
      <c r="RW234" s="69"/>
      <c r="RX234" s="69"/>
      <c r="RY234" s="69"/>
      <c r="RZ234" s="69"/>
      <c r="SA234" s="69"/>
      <c r="SB234" s="69"/>
      <c r="SC234" s="69"/>
      <c r="SD234" s="69"/>
      <c r="SE234" s="69"/>
      <c r="SF234" s="69"/>
      <c r="SG234" s="69"/>
      <c r="SH234" s="69"/>
      <c r="SI234" s="69"/>
      <c r="SJ234" s="69"/>
      <c r="SK234" s="69"/>
      <c r="SL234" s="69"/>
      <c r="SM234" s="69"/>
      <c r="SN234" s="69"/>
      <c r="SO234" s="69"/>
      <c r="SP234" s="69"/>
      <c r="SQ234" s="69"/>
      <c r="SR234" s="69"/>
      <c r="SS234" s="69"/>
      <c r="ST234" s="69"/>
      <c r="SU234" s="69"/>
      <c r="SV234" s="69"/>
      <c r="SW234" s="69"/>
      <c r="SX234" s="69"/>
      <c r="SY234" s="69"/>
      <c r="SZ234" s="69"/>
      <c r="TA234" s="69"/>
      <c r="TB234" s="69"/>
      <c r="TC234" s="69"/>
      <c r="TD234" s="69"/>
      <c r="TE234" s="69"/>
      <c r="TF234" s="69"/>
      <c r="TG234" s="69"/>
      <c r="TH234" s="69"/>
      <c r="TI234" s="69"/>
      <c r="TJ234" s="69"/>
      <c r="TK234" s="69"/>
      <c r="TL234" s="69"/>
      <c r="TM234" s="69"/>
      <c r="TN234" s="69"/>
      <c r="TO234" s="69"/>
      <c r="TP234" s="69"/>
      <c r="TQ234" s="69"/>
      <c r="TR234" s="69"/>
      <c r="TS234" s="69"/>
      <c r="TT234" s="69"/>
      <c r="TU234" s="69"/>
      <c r="TV234" s="69"/>
      <c r="TW234" s="69"/>
      <c r="TX234" s="69"/>
      <c r="TY234" s="69"/>
      <c r="TZ234" s="69"/>
      <c r="UA234" s="69"/>
      <c r="UB234" s="69"/>
      <c r="UC234" s="69"/>
      <c r="UD234" s="69"/>
      <c r="UE234" s="69"/>
      <c r="UF234" s="69"/>
      <c r="UG234" s="69"/>
      <c r="UH234" s="69"/>
      <c r="UI234" s="69"/>
      <c r="UJ234" s="69"/>
      <c r="UK234" s="69"/>
      <c r="UL234" s="69"/>
      <c r="UM234" s="69"/>
      <c r="UN234" s="69"/>
      <c r="UO234" s="69"/>
      <c r="UP234" s="69"/>
      <c r="UQ234" s="69"/>
      <c r="UR234" s="69"/>
      <c r="US234" s="69"/>
      <c r="UT234" s="69"/>
      <c r="UU234" s="69"/>
      <c r="UV234" s="69"/>
      <c r="UW234" s="69"/>
      <c r="UX234" s="69"/>
      <c r="UY234" s="69"/>
      <c r="UZ234" s="69"/>
      <c r="VA234" s="69"/>
      <c r="VB234" s="69"/>
      <c r="VC234" s="69"/>
      <c r="VD234" s="69"/>
      <c r="VE234" s="69"/>
      <c r="VF234" s="69"/>
      <c r="VG234" s="69"/>
      <c r="VH234" s="69"/>
      <c r="VI234" s="69"/>
      <c r="VJ234" s="69"/>
      <c r="VK234" s="69"/>
      <c r="VL234" s="69"/>
      <c r="VM234" s="69"/>
      <c r="VN234" s="69"/>
      <c r="VO234" s="69"/>
      <c r="VP234" s="69"/>
      <c r="VQ234" s="69"/>
      <c r="VR234" s="69"/>
      <c r="VS234" s="69"/>
      <c r="VT234" s="69"/>
      <c r="VU234" s="69"/>
      <c r="VV234" s="69"/>
      <c r="VW234" s="69"/>
      <c r="VX234" s="69"/>
      <c r="VY234" s="69"/>
      <c r="VZ234" s="69"/>
      <c r="WA234" s="69"/>
      <c r="WB234" s="69"/>
      <c r="WC234" s="69"/>
      <c r="WD234" s="69"/>
      <c r="WE234" s="69"/>
      <c r="WF234" s="69"/>
      <c r="WG234" s="69"/>
      <c r="WH234" s="69"/>
      <c r="WI234" s="69"/>
      <c r="WJ234" s="69"/>
      <c r="WK234" s="69"/>
      <c r="WL234" s="69"/>
      <c r="WM234" s="69"/>
      <c r="WN234" s="69"/>
      <c r="WO234" s="69"/>
      <c r="WP234" s="69"/>
      <c r="WQ234" s="69"/>
      <c r="WR234" s="69"/>
      <c r="WS234" s="69"/>
      <c r="WT234" s="69"/>
      <c r="WU234" s="69"/>
      <c r="WV234" s="69"/>
      <c r="WW234" s="69"/>
      <c r="WX234" s="69"/>
      <c r="WY234" s="69"/>
      <c r="WZ234" s="69"/>
      <c r="XA234" s="69"/>
      <c r="XB234" s="69"/>
      <c r="XC234" s="69"/>
      <c r="XD234" s="69"/>
      <c r="XE234" s="69"/>
      <c r="XF234" s="69"/>
      <c r="XG234" s="69"/>
      <c r="XH234" s="69"/>
      <c r="XI234" s="69"/>
      <c r="XJ234" s="69"/>
      <c r="XK234" s="69"/>
      <c r="XL234" s="69"/>
      <c r="XM234" s="69"/>
      <c r="XN234" s="69"/>
      <c r="XO234" s="69"/>
      <c r="XP234" s="69"/>
      <c r="XQ234" s="69"/>
      <c r="XR234" s="69"/>
      <c r="XS234" s="69"/>
      <c r="XT234" s="69"/>
      <c r="XU234" s="69"/>
      <c r="XV234" s="69"/>
      <c r="XW234" s="69"/>
      <c r="XX234" s="69"/>
      <c r="XY234" s="69"/>
      <c r="XZ234" s="69"/>
      <c r="YA234" s="69"/>
      <c r="YB234" s="69"/>
      <c r="YC234" s="69"/>
      <c r="YD234" s="69"/>
      <c r="YE234" s="69"/>
      <c r="YF234" s="69"/>
      <c r="YG234" s="69"/>
      <c r="YH234" s="69"/>
      <c r="YI234" s="69"/>
      <c r="YJ234" s="69"/>
      <c r="YK234" s="69"/>
      <c r="YL234" s="69"/>
      <c r="YM234" s="69"/>
      <c r="YN234" s="69"/>
      <c r="YO234" s="69"/>
      <c r="YP234" s="69"/>
      <c r="YQ234" s="69"/>
      <c r="YR234" s="69"/>
      <c r="YS234" s="69"/>
      <c r="YT234" s="69"/>
      <c r="YU234" s="69"/>
      <c r="YV234" s="69"/>
      <c r="YW234" s="69"/>
      <c r="YX234" s="69"/>
      <c r="YY234" s="69"/>
      <c r="YZ234" s="69"/>
      <c r="ZA234" s="69"/>
      <c r="ZB234" s="69"/>
      <c r="ZC234" s="69"/>
      <c r="ZD234" s="69"/>
      <c r="ZE234" s="69"/>
      <c r="ZF234" s="69"/>
      <c r="ZG234" s="69"/>
      <c r="ZH234" s="69"/>
      <c r="ZI234" s="69"/>
      <c r="ZJ234" s="69"/>
      <c r="ZK234" s="69"/>
      <c r="ZL234" s="69"/>
      <c r="ZM234" s="69"/>
      <c r="ZN234" s="69"/>
      <c r="ZO234" s="69"/>
      <c r="ZP234" s="69"/>
      <c r="ZQ234" s="69"/>
      <c r="ZR234" s="69"/>
      <c r="ZS234" s="69"/>
      <c r="ZT234" s="69"/>
      <c r="ZU234" s="69"/>
      <c r="ZV234" s="69"/>
      <c r="ZW234" s="69"/>
      <c r="ZX234" s="69"/>
      <c r="ZY234" s="69"/>
      <c r="ZZ234" s="69"/>
      <c r="AAA234" s="69"/>
      <c r="AAB234" s="69"/>
      <c r="AAC234" s="69"/>
      <c r="AAD234" s="69"/>
      <c r="AAE234" s="69"/>
      <c r="AAF234" s="69"/>
      <c r="AAG234" s="69"/>
      <c r="AAH234" s="69"/>
      <c r="AAI234" s="69"/>
      <c r="AAJ234" s="69"/>
      <c r="AAK234" s="69"/>
      <c r="AAL234" s="69"/>
      <c r="AAM234" s="69"/>
      <c r="AAN234" s="69"/>
      <c r="AAO234" s="69"/>
      <c r="AAP234" s="69"/>
      <c r="AAQ234" s="69"/>
      <c r="AAR234" s="69"/>
      <c r="AAS234" s="69"/>
      <c r="AAT234" s="69"/>
      <c r="AAU234" s="69"/>
      <c r="AAV234" s="69"/>
      <c r="AAW234" s="69"/>
      <c r="AAX234" s="69"/>
      <c r="AAY234" s="69"/>
      <c r="AAZ234" s="69"/>
      <c r="ABA234" s="69"/>
      <c r="ABB234" s="69"/>
      <c r="ABC234" s="69"/>
      <c r="ABD234" s="69"/>
      <c r="ABE234" s="69"/>
      <c r="ABF234" s="69"/>
      <c r="ABG234" s="69"/>
      <c r="ABH234" s="69"/>
      <c r="ABI234" s="69"/>
      <c r="ABJ234" s="69"/>
      <c r="ABK234" s="69"/>
      <c r="ABL234" s="69"/>
      <c r="ABM234" s="69"/>
      <c r="ABN234" s="69"/>
      <c r="ABO234" s="69"/>
      <c r="ABP234" s="69"/>
      <c r="ABQ234" s="69"/>
      <c r="ABR234" s="69"/>
      <c r="ABS234" s="69"/>
      <c r="ABT234" s="69"/>
      <c r="ABU234" s="69"/>
      <c r="ABV234" s="69"/>
      <c r="ABW234" s="69"/>
      <c r="ABX234" s="69"/>
      <c r="ABY234" s="69"/>
      <c r="ABZ234" s="69"/>
      <c r="ACA234" s="69"/>
      <c r="ACB234" s="69"/>
      <c r="ACC234" s="69"/>
      <c r="ACD234" s="69"/>
      <c r="ACE234" s="69"/>
      <c r="ACF234" s="69"/>
      <c r="ACG234" s="69"/>
      <c r="ACH234" s="69"/>
      <c r="ACI234" s="69"/>
      <c r="ACJ234" s="69"/>
      <c r="ACK234" s="69"/>
      <c r="ACL234" s="69"/>
      <c r="ACM234" s="69"/>
      <c r="ACN234" s="69"/>
      <c r="ACO234" s="69"/>
      <c r="ACP234" s="69"/>
      <c r="ACQ234" s="69"/>
      <c r="ACR234" s="69"/>
      <c r="ACS234" s="69"/>
      <c r="ACT234" s="69"/>
      <c r="ACU234" s="69"/>
      <c r="ACV234" s="69"/>
      <c r="ACW234" s="69"/>
      <c r="ACX234" s="69"/>
      <c r="ACY234" s="69"/>
      <c r="ACZ234" s="69"/>
      <c r="ADA234" s="69"/>
      <c r="ADB234" s="69"/>
      <c r="ADC234" s="69"/>
      <c r="ADD234" s="69"/>
      <c r="ADE234" s="69"/>
      <c r="ADF234" s="69"/>
      <c r="ADG234" s="69"/>
      <c r="ADH234" s="69"/>
      <c r="ADI234" s="69"/>
      <c r="ADJ234" s="69"/>
      <c r="ADK234" s="69"/>
      <c r="ADL234" s="69"/>
      <c r="ADM234" s="69"/>
      <c r="ADN234" s="69"/>
      <c r="ADO234" s="69"/>
      <c r="ADP234" s="69"/>
      <c r="ADQ234" s="69"/>
      <c r="ADR234" s="69"/>
      <c r="ADS234" s="69"/>
      <c r="ADT234" s="69"/>
      <c r="ADU234" s="69"/>
      <c r="ADV234" s="69"/>
      <c r="ADW234" s="69"/>
      <c r="ADX234" s="69"/>
      <c r="ADY234" s="69"/>
      <c r="ADZ234" s="77"/>
      <c r="AEA234" s="69"/>
      <c r="AEB234" s="69"/>
      <c r="AEC234" s="69"/>
      <c r="AED234" s="69"/>
      <c r="AEE234" s="111">
        <f t="shared" si="79"/>
        <v>229</v>
      </c>
      <c r="AEF234" s="109"/>
      <c r="AEG234" s="69"/>
      <c r="AEH234" s="69"/>
      <c r="AEI234" s="69"/>
      <c r="AEJ234" s="69"/>
      <c r="AEK234" s="69"/>
      <c r="AEL234" s="69"/>
      <c r="AEM234" s="69"/>
      <c r="AEN234" s="69"/>
      <c r="AEO234" s="69"/>
      <c r="AEP234" s="69"/>
      <c r="AEQ234" s="69"/>
      <c r="AER234" s="69"/>
      <c r="AES234" s="69"/>
      <c r="AET234" s="69"/>
      <c r="AEU234" s="69"/>
      <c r="AEV234" s="69"/>
      <c r="AEW234" s="69"/>
      <c r="AEX234" s="69"/>
      <c r="AEY234" s="69"/>
      <c r="AEZ234" s="69"/>
      <c r="AFA234" s="69"/>
      <c r="AFB234" s="69"/>
      <c r="AFC234" s="113"/>
      <c r="AFD234" s="69"/>
      <c r="AFE234" s="69"/>
      <c r="AFF234" s="69"/>
      <c r="AFG234" s="69"/>
      <c r="AFH234" s="69"/>
      <c r="AFI234" s="69"/>
      <c r="AFJ234" s="69"/>
      <c r="AFK234" s="69"/>
      <c r="AFL234" s="69"/>
      <c r="AFM234" s="69"/>
      <c r="AFZ234" s="113"/>
      <c r="AGA234" s="69"/>
      <c r="AGB234" s="69"/>
      <c r="AGC234" s="69"/>
      <c r="AGD234" s="69"/>
      <c r="AGE234" s="69"/>
      <c r="AGF234" s="69"/>
      <c r="AGG234" s="69"/>
      <c r="AGH234" s="69"/>
      <c r="AGI234" s="69"/>
      <c r="AGJ234" s="69"/>
      <c r="AGK234" s="69"/>
      <c r="AGL234" s="69"/>
      <c r="AGM234" s="69"/>
      <c r="AGN234" s="69"/>
      <c r="AGO234" s="69"/>
      <c r="AGP234" s="69"/>
      <c r="AGQ234" s="69"/>
      <c r="AGR234" s="69"/>
      <c r="AGS234" s="69"/>
      <c r="AGT234" s="69"/>
      <c r="AGU234" s="69"/>
      <c r="AGV234" s="69"/>
      <c r="AGW234" s="69"/>
      <c r="AGX234" s="69"/>
      <c r="AGY234" s="69"/>
      <c r="AGZ234" s="69"/>
      <c r="AHA234" s="69"/>
      <c r="AHB234" s="69"/>
      <c r="AHC234" s="69"/>
      <c r="AHD234" s="69"/>
      <c r="AHE234" s="69"/>
      <c r="AHF234" s="69"/>
      <c r="AHG234" s="69"/>
      <c r="AHH234" s="69"/>
      <c r="AHI234" s="69"/>
      <c r="AHJ234" s="69"/>
      <c r="AHK234" s="69"/>
      <c r="AHL234" s="69"/>
      <c r="AHM234" s="69"/>
      <c r="AHN234" s="69"/>
      <c r="AHO234" s="69"/>
      <c r="AHP234" s="69"/>
      <c r="AHQ234" s="69"/>
      <c r="AHR234" s="69"/>
      <c r="AHS234" s="69"/>
      <c r="AHT234" s="69"/>
      <c r="AHU234" s="69"/>
      <c r="AHV234" s="69"/>
      <c r="AHW234" s="69"/>
      <c r="AHX234" s="69"/>
      <c r="AHY234" s="69"/>
      <c r="AHZ234" s="69"/>
      <c r="AIA234" s="69"/>
      <c r="AIB234" s="69"/>
    </row>
    <row r="235" spans="1:912" ht="1.5" customHeight="1" x14ac:dyDescent="0.25">
      <c r="A235" s="77"/>
      <c r="C235" s="69"/>
      <c r="D235" s="69"/>
      <c r="E235" s="77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69"/>
      <c r="FF235" s="69"/>
      <c r="FG235" s="69"/>
      <c r="FH235" s="69"/>
      <c r="FI235" s="69"/>
      <c r="FJ235" s="69"/>
      <c r="FK235" s="69"/>
      <c r="FL235" s="69"/>
      <c r="FM235" s="69"/>
      <c r="FN235" s="69"/>
      <c r="FO235" s="69"/>
      <c r="FP235" s="69"/>
      <c r="FQ235" s="69"/>
      <c r="FR235" s="69"/>
      <c r="FS235" s="69"/>
      <c r="FT235" s="69"/>
      <c r="FU235" s="69"/>
      <c r="FV235" s="69"/>
      <c r="FW235" s="69"/>
      <c r="FX235" s="69"/>
      <c r="FY235" s="69"/>
      <c r="FZ235" s="69"/>
      <c r="GA235" s="69"/>
      <c r="GB235" s="69"/>
      <c r="GC235" s="69"/>
      <c r="GD235" s="69"/>
      <c r="GE235" s="69"/>
      <c r="GF235" s="69"/>
      <c r="GG235" s="69"/>
      <c r="GH235" s="69"/>
      <c r="GI235" s="69"/>
      <c r="GJ235" s="69"/>
      <c r="GK235" s="69"/>
      <c r="GL235" s="69"/>
      <c r="GM235" s="69"/>
      <c r="GN235" s="69"/>
      <c r="GO235" s="69"/>
      <c r="GP235" s="69"/>
      <c r="GQ235" s="69"/>
      <c r="GR235" s="69"/>
      <c r="GS235" s="69"/>
      <c r="GT235" s="69"/>
      <c r="GU235" s="69"/>
      <c r="GV235" s="69"/>
      <c r="GW235" s="69"/>
      <c r="GX235" s="69"/>
      <c r="GY235" s="69"/>
      <c r="GZ235" s="69"/>
      <c r="HA235" s="69"/>
      <c r="HB235" s="69"/>
      <c r="HC235" s="69"/>
      <c r="HD235" s="69"/>
      <c r="HE235" s="69"/>
      <c r="HF235" s="69"/>
      <c r="HG235" s="69"/>
      <c r="HH235" s="69"/>
      <c r="HI235" s="69"/>
      <c r="HJ235" s="69"/>
      <c r="HK235" s="69"/>
      <c r="HL235" s="69"/>
      <c r="HM235" s="69"/>
      <c r="HN235" s="69"/>
      <c r="HO235" s="69"/>
      <c r="HP235" s="69"/>
      <c r="HQ235" s="69"/>
      <c r="HR235" s="69"/>
      <c r="HS235" s="69"/>
      <c r="HT235" s="69"/>
      <c r="HU235" s="69"/>
      <c r="HV235" s="69"/>
      <c r="HW235" s="69"/>
      <c r="HX235" s="69"/>
      <c r="HY235" s="69"/>
      <c r="HZ235" s="69"/>
      <c r="IA235" s="69"/>
      <c r="IB235" s="69"/>
      <c r="IC235" s="69"/>
      <c r="ID235" s="69"/>
      <c r="IE235" s="69"/>
      <c r="IF235" s="69"/>
      <c r="IG235" s="69"/>
      <c r="IH235" s="69"/>
      <c r="II235" s="69"/>
      <c r="IJ235" s="69"/>
      <c r="IK235" s="69"/>
      <c r="IL235" s="69"/>
      <c r="IM235" s="69"/>
      <c r="IN235" s="69"/>
      <c r="IO235" s="69"/>
      <c r="IP235" s="69"/>
      <c r="IQ235" s="69"/>
      <c r="IR235" s="69"/>
      <c r="IS235" s="69"/>
      <c r="IT235" s="69"/>
      <c r="IU235" s="69"/>
      <c r="IV235" s="69"/>
      <c r="IW235" s="69"/>
      <c r="IX235" s="69"/>
      <c r="IY235" s="69"/>
      <c r="IZ235" s="69"/>
      <c r="JA235" s="69"/>
      <c r="JB235" s="69"/>
      <c r="JC235" s="69"/>
      <c r="JD235" s="69"/>
      <c r="JE235" s="69"/>
      <c r="JF235" s="69"/>
      <c r="JG235" s="69"/>
      <c r="JH235" s="69"/>
      <c r="JI235" s="69"/>
      <c r="JJ235" s="69"/>
      <c r="JK235" s="69"/>
      <c r="JL235" s="69"/>
      <c r="JM235" s="69"/>
      <c r="JN235" s="69"/>
      <c r="JO235" s="69"/>
      <c r="JP235" s="69"/>
      <c r="JQ235" s="69"/>
      <c r="JR235" s="69"/>
      <c r="JS235" s="69"/>
      <c r="JT235" s="69"/>
      <c r="JU235" s="69"/>
      <c r="JV235" s="69"/>
      <c r="JW235" s="69"/>
      <c r="JX235" s="69"/>
      <c r="JY235" s="69"/>
      <c r="JZ235" s="69"/>
      <c r="KA235" s="69"/>
      <c r="KB235" s="69"/>
      <c r="KC235" s="69"/>
      <c r="KD235" s="69"/>
      <c r="KE235" s="69"/>
      <c r="KF235" s="69"/>
      <c r="KG235" s="69"/>
      <c r="KH235" s="69"/>
      <c r="KI235" s="69"/>
      <c r="KJ235" s="69"/>
      <c r="KK235" s="69"/>
      <c r="KL235" s="69"/>
      <c r="KM235" s="69"/>
      <c r="KN235" s="69"/>
      <c r="KO235" s="69"/>
      <c r="KP235" s="69"/>
      <c r="KQ235" s="69"/>
      <c r="KR235" s="69"/>
      <c r="KS235" s="69"/>
      <c r="KT235" s="69"/>
      <c r="KU235" s="69"/>
      <c r="KV235" s="69"/>
      <c r="KW235" s="69"/>
      <c r="KX235" s="69"/>
      <c r="KY235" s="69"/>
      <c r="KZ235" s="69"/>
      <c r="LA235" s="69"/>
      <c r="LB235" s="69"/>
      <c r="LC235" s="69"/>
      <c r="LD235" s="69"/>
      <c r="LE235" s="69"/>
      <c r="LF235" s="69"/>
      <c r="LG235" s="69"/>
      <c r="LH235" s="69"/>
      <c r="LI235" s="69"/>
      <c r="LJ235" s="69"/>
      <c r="LK235" s="69"/>
      <c r="LL235" s="69"/>
      <c r="LM235" s="69"/>
      <c r="LN235" s="69"/>
      <c r="LO235" s="69"/>
      <c r="LP235" s="69"/>
      <c r="LQ235" s="69"/>
      <c r="LR235" s="69"/>
      <c r="LS235" s="69"/>
      <c r="LT235" s="69"/>
      <c r="LU235" s="69"/>
      <c r="LV235" s="69"/>
      <c r="LW235" s="69"/>
      <c r="LX235" s="69"/>
      <c r="LY235" s="69"/>
      <c r="LZ235" s="69"/>
      <c r="MA235" s="69"/>
      <c r="MB235" s="69"/>
      <c r="MC235" s="69"/>
      <c r="MD235" s="69"/>
      <c r="ME235" s="69"/>
      <c r="MF235" s="69"/>
      <c r="MG235" s="69"/>
      <c r="MH235" s="69"/>
      <c r="MI235" s="69"/>
      <c r="MJ235" s="69"/>
      <c r="MK235" s="69"/>
      <c r="ML235" s="69"/>
      <c r="MM235" s="69"/>
      <c r="MN235" s="69"/>
      <c r="MO235" s="69"/>
      <c r="MP235" s="69"/>
      <c r="MQ235" s="69"/>
      <c r="MR235" s="69"/>
      <c r="MS235" s="69"/>
      <c r="MT235" s="69"/>
      <c r="MU235" s="69"/>
      <c r="MV235" s="69"/>
      <c r="MW235" s="69"/>
      <c r="MX235" s="69"/>
      <c r="MY235" s="69"/>
      <c r="MZ235" s="69"/>
      <c r="NA235" s="69"/>
      <c r="NB235" s="69"/>
      <c r="NC235" s="69"/>
      <c r="ND235" s="69"/>
      <c r="NE235" s="69"/>
      <c r="NF235" s="69"/>
      <c r="NG235" s="69"/>
      <c r="NH235" s="69"/>
      <c r="NI235" s="69"/>
      <c r="NJ235" s="69"/>
      <c r="NK235" s="69"/>
      <c r="NL235" s="69"/>
      <c r="NM235" s="69"/>
      <c r="NN235" s="69"/>
      <c r="NO235" s="69"/>
      <c r="NP235" s="69"/>
      <c r="NQ235" s="69"/>
      <c r="NR235" s="69"/>
      <c r="NS235" s="69"/>
      <c r="NT235" s="69"/>
      <c r="NU235" s="69"/>
      <c r="NV235" s="69"/>
      <c r="NW235" s="69"/>
      <c r="NX235" s="69"/>
      <c r="NY235" s="69"/>
      <c r="NZ235" s="69"/>
      <c r="OA235" s="69"/>
      <c r="OB235" s="69"/>
      <c r="OC235" s="69"/>
      <c r="OD235" s="69"/>
      <c r="OE235" s="69"/>
      <c r="OF235" s="69"/>
      <c r="OG235" s="69"/>
      <c r="OH235" s="69"/>
      <c r="OI235" s="69"/>
      <c r="OJ235" s="69"/>
      <c r="OK235" s="69"/>
      <c r="OL235" s="69"/>
      <c r="OM235" s="69"/>
      <c r="ON235" s="69"/>
      <c r="OO235" s="69"/>
      <c r="OP235" s="69"/>
      <c r="OQ235" s="69"/>
      <c r="OR235" s="69"/>
      <c r="OS235" s="69"/>
      <c r="OT235" s="69"/>
      <c r="OU235" s="69"/>
      <c r="OV235" s="69"/>
      <c r="OW235" s="69"/>
      <c r="OX235" s="69"/>
      <c r="OY235" s="69"/>
      <c r="OZ235" s="69"/>
      <c r="PA235" s="69"/>
      <c r="PB235" s="69"/>
      <c r="PC235" s="69"/>
      <c r="PD235" s="69"/>
      <c r="PE235" s="69"/>
      <c r="PF235" s="69"/>
      <c r="PG235" s="69"/>
      <c r="PH235" s="69"/>
      <c r="PI235" s="69"/>
      <c r="PJ235" s="69"/>
      <c r="PK235" s="69"/>
      <c r="PL235" s="69"/>
      <c r="PM235" s="69"/>
      <c r="PN235" s="69"/>
      <c r="PO235" s="69"/>
      <c r="PP235" s="69"/>
      <c r="PQ235" s="69"/>
      <c r="PR235" s="69"/>
      <c r="PS235" s="69"/>
      <c r="PT235" s="69"/>
      <c r="PU235" s="69"/>
      <c r="PV235" s="69"/>
      <c r="PW235" s="69"/>
      <c r="PX235" s="69"/>
      <c r="PY235" s="69"/>
      <c r="PZ235" s="69"/>
      <c r="QA235" s="69"/>
      <c r="QB235" s="69"/>
      <c r="QC235" s="69"/>
      <c r="QD235" s="69"/>
      <c r="QE235" s="69"/>
      <c r="QF235" s="69"/>
      <c r="QG235" s="69"/>
      <c r="QH235" s="69"/>
      <c r="QI235" s="69"/>
      <c r="QJ235" s="69"/>
      <c r="QK235" s="69"/>
      <c r="QL235" s="69"/>
      <c r="QM235" s="69"/>
      <c r="QN235" s="69"/>
      <c r="QO235" s="69"/>
      <c r="QP235" s="69"/>
      <c r="QQ235" s="69"/>
      <c r="QR235" s="69"/>
      <c r="QS235" s="69"/>
      <c r="QT235" s="69"/>
      <c r="QU235" s="69"/>
      <c r="QV235" s="69"/>
      <c r="QW235" s="69"/>
      <c r="QX235" s="69"/>
      <c r="QY235" s="69"/>
      <c r="QZ235" s="69"/>
      <c r="RA235" s="69"/>
      <c r="RB235" s="69"/>
      <c r="RC235" s="69"/>
      <c r="RD235" s="69"/>
      <c r="RE235" s="69"/>
      <c r="RF235" s="69"/>
      <c r="RG235" s="69"/>
      <c r="RH235" s="69"/>
      <c r="RI235" s="69"/>
      <c r="RJ235" s="69"/>
      <c r="RK235" s="69"/>
      <c r="RL235" s="69"/>
      <c r="RM235" s="69"/>
      <c r="RN235" s="69"/>
      <c r="RO235" s="69"/>
      <c r="RP235" s="69"/>
      <c r="RQ235" s="69"/>
      <c r="RR235" s="69"/>
      <c r="RS235" s="69"/>
      <c r="RT235" s="69"/>
      <c r="RU235" s="69"/>
      <c r="RV235" s="69"/>
      <c r="RW235" s="69"/>
      <c r="RX235" s="69"/>
      <c r="RY235" s="69"/>
      <c r="RZ235" s="69"/>
      <c r="SA235" s="69"/>
      <c r="SB235" s="69"/>
      <c r="SC235" s="69"/>
      <c r="SD235" s="69"/>
      <c r="SE235" s="69"/>
      <c r="SF235" s="69"/>
      <c r="SG235" s="69"/>
      <c r="SH235" s="69"/>
      <c r="SI235" s="69"/>
      <c r="SJ235" s="69"/>
      <c r="SK235" s="69"/>
      <c r="SL235" s="69"/>
      <c r="SM235" s="69"/>
      <c r="SN235" s="69"/>
      <c r="SO235" s="69"/>
      <c r="SP235" s="69"/>
      <c r="SQ235" s="69"/>
      <c r="SR235" s="69"/>
      <c r="SS235" s="69"/>
      <c r="ST235" s="69"/>
      <c r="SU235" s="69"/>
      <c r="SV235" s="69"/>
      <c r="SW235" s="69"/>
      <c r="SX235" s="69"/>
      <c r="SY235" s="69"/>
      <c r="SZ235" s="69"/>
      <c r="TA235" s="69"/>
      <c r="TB235" s="69"/>
      <c r="TC235" s="69"/>
      <c r="TD235" s="69"/>
      <c r="TE235" s="69"/>
      <c r="TF235" s="69"/>
      <c r="TG235" s="69"/>
      <c r="TH235" s="69"/>
      <c r="TI235" s="69"/>
      <c r="TJ235" s="69"/>
      <c r="TK235" s="69"/>
      <c r="TL235" s="69"/>
      <c r="TM235" s="69"/>
      <c r="TN235" s="69"/>
      <c r="TO235" s="69"/>
      <c r="TP235" s="69"/>
      <c r="TQ235" s="69"/>
      <c r="TR235" s="69"/>
      <c r="TS235" s="69"/>
      <c r="TT235" s="69"/>
      <c r="TU235" s="69"/>
      <c r="TV235" s="69"/>
      <c r="TW235" s="69"/>
      <c r="TX235" s="69"/>
      <c r="TY235" s="69"/>
      <c r="TZ235" s="69"/>
      <c r="UA235" s="69"/>
      <c r="UB235" s="69"/>
      <c r="UC235" s="69"/>
      <c r="UD235" s="69"/>
      <c r="UE235" s="69"/>
      <c r="UF235" s="69"/>
      <c r="UG235" s="69"/>
      <c r="UH235" s="69"/>
      <c r="UI235" s="69"/>
      <c r="UJ235" s="69"/>
      <c r="UK235" s="69"/>
      <c r="UL235" s="69"/>
      <c r="UM235" s="69"/>
      <c r="UN235" s="69"/>
      <c r="UO235" s="69"/>
      <c r="UP235" s="69"/>
      <c r="UQ235" s="69"/>
      <c r="UR235" s="69"/>
      <c r="US235" s="69"/>
      <c r="UT235" s="69"/>
      <c r="UU235" s="69"/>
      <c r="UV235" s="69"/>
      <c r="UW235" s="69"/>
      <c r="UX235" s="69"/>
      <c r="UY235" s="69"/>
      <c r="UZ235" s="69"/>
      <c r="VA235" s="69"/>
      <c r="VB235" s="69"/>
      <c r="VC235" s="69"/>
      <c r="VD235" s="69"/>
      <c r="VE235" s="69"/>
      <c r="VF235" s="69"/>
      <c r="VG235" s="69"/>
      <c r="VH235" s="69"/>
      <c r="VI235" s="69"/>
      <c r="VJ235" s="69"/>
      <c r="VK235" s="69"/>
      <c r="VL235" s="69"/>
      <c r="VM235" s="69"/>
      <c r="VN235" s="69"/>
      <c r="VO235" s="69"/>
      <c r="VP235" s="69"/>
      <c r="VQ235" s="69"/>
      <c r="VR235" s="69"/>
      <c r="VS235" s="69"/>
      <c r="VT235" s="69"/>
      <c r="VU235" s="69"/>
      <c r="VV235" s="69"/>
      <c r="VW235" s="69"/>
      <c r="VX235" s="69"/>
      <c r="VY235" s="69"/>
      <c r="VZ235" s="69"/>
      <c r="WA235" s="69"/>
      <c r="WB235" s="69"/>
      <c r="WC235" s="69"/>
      <c r="WD235" s="69"/>
      <c r="WE235" s="69"/>
      <c r="WF235" s="69"/>
      <c r="WG235" s="69"/>
      <c r="WH235" s="69"/>
      <c r="WI235" s="69"/>
      <c r="WJ235" s="69"/>
      <c r="WK235" s="69"/>
      <c r="WL235" s="69"/>
      <c r="WM235" s="69"/>
      <c r="WN235" s="69"/>
      <c r="WO235" s="69"/>
      <c r="WP235" s="69"/>
      <c r="WQ235" s="69"/>
      <c r="WR235" s="69"/>
      <c r="WS235" s="69"/>
      <c r="WT235" s="69"/>
      <c r="WU235" s="69"/>
      <c r="WV235" s="69"/>
      <c r="WW235" s="69"/>
      <c r="WX235" s="69"/>
      <c r="WY235" s="69"/>
      <c r="WZ235" s="69"/>
      <c r="XA235" s="69"/>
      <c r="XB235" s="69"/>
      <c r="XC235" s="69"/>
      <c r="XD235" s="69"/>
      <c r="XE235" s="69"/>
      <c r="XF235" s="69"/>
      <c r="XG235" s="69"/>
      <c r="XH235" s="69"/>
      <c r="XI235" s="69"/>
      <c r="XJ235" s="69"/>
      <c r="XK235" s="69"/>
      <c r="XL235" s="69"/>
      <c r="XM235" s="69"/>
      <c r="XN235" s="69"/>
      <c r="XO235" s="69"/>
      <c r="XP235" s="69"/>
      <c r="XQ235" s="69"/>
      <c r="XR235" s="69"/>
      <c r="XS235" s="69"/>
      <c r="XT235" s="69"/>
      <c r="XU235" s="69"/>
      <c r="XV235" s="69"/>
      <c r="XW235" s="69"/>
      <c r="XX235" s="69"/>
      <c r="XY235" s="69"/>
      <c r="XZ235" s="69"/>
      <c r="YA235" s="69"/>
      <c r="YB235" s="69"/>
      <c r="YC235" s="69"/>
      <c r="YD235" s="69"/>
      <c r="YE235" s="69"/>
      <c r="YF235" s="69"/>
      <c r="YG235" s="69"/>
      <c r="YH235" s="69"/>
      <c r="YI235" s="69"/>
      <c r="YJ235" s="69"/>
      <c r="YK235" s="69"/>
      <c r="YL235" s="69"/>
      <c r="YM235" s="69"/>
      <c r="YN235" s="69"/>
      <c r="YO235" s="69"/>
      <c r="YP235" s="69"/>
      <c r="YQ235" s="69"/>
      <c r="YR235" s="69"/>
      <c r="YS235" s="69"/>
      <c r="YT235" s="69"/>
      <c r="YU235" s="69"/>
      <c r="YV235" s="69"/>
      <c r="YW235" s="69"/>
      <c r="YX235" s="69"/>
      <c r="YY235" s="69"/>
      <c r="YZ235" s="69"/>
      <c r="ZA235" s="69"/>
      <c r="ZB235" s="69"/>
      <c r="ZC235" s="69"/>
      <c r="ZD235" s="69"/>
      <c r="ZE235" s="69"/>
      <c r="ZF235" s="69"/>
      <c r="ZG235" s="69"/>
      <c r="ZH235" s="69"/>
      <c r="ZI235" s="69"/>
      <c r="ZJ235" s="69"/>
      <c r="ZK235" s="69"/>
      <c r="ZL235" s="69"/>
      <c r="ZM235" s="69"/>
      <c r="ZN235" s="69"/>
      <c r="ZO235" s="69"/>
      <c r="ZP235" s="69"/>
      <c r="ZQ235" s="69"/>
      <c r="ZR235" s="69"/>
      <c r="ZS235" s="69"/>
      <c r="ZT235" s="69"/>
      <c r="ZU235" s="69"/>
      <c r="ZV235" s="69"/>
      <c r="ZW235" s="69"/>
      <c r="ZX235" s="69"/>
      <c r="ZY235" s="69"/>
      <c r="ZZ235" s="69"/>
      <c r="AAA235" s="69"/>
      <c r="AAB235" s="69"/>
      <c r="AAC235" s="69"/>
      <c r="AAD235" s="69"/>
      <c r="AAE235" s="69"/>
      <c r="AAF235" s="69"/>
      <c r="AAG235" s="69"/>
      <c r="AAH235" s="69"/>
      <c r="AAI235" s="69"/>
      <c r="AAJ235" s="69"/>
      <c r="AAK235" s="69"/>
      <c r="AAL235" s="69"/>
      <c r="AAM235" s="69"/>
      <c r="AAN235" s="69"/>
      <c r="AAO235" s="69"/>
      <c r="AAP235" s="69"/>
      <c r="AAQ235" s="69"/>
      <c r="AAR235" s="69"/>
      <c r="AAS235" s="69"/>
      <c r="AAT235" s="69"/>
      <c r="AAU235" s="69"/>
      <c r="AAV235" s="69"/>
      <c r="AAW235" s="69"/>
      <c r="AAX235" s="69"/>
      <c r="AAY235" s="69"/>
      <c r="AAZ235" s="69"/>
      <c r="ABA235" s="69"/>
      <c r="ABB235" s="69"/>
      <c r="ABC235" s="69"/>
      <c r="ABD235" s="69"/>
      <c r="ABE235" s="69"/>
      <c r="ABF235" s="69"/>
      <c r="ABG235" s="69"/>
      <c r="ABH235" s="69"/>
      <c r="ABI235" s="69"/>
      <c r="ABJ235" s="69"/>
      <c r="ABK235" s="69"/>
      <c r="ABL235" s="69"/>
      <c r="ABM235" s="69"/>
      <c r="ABN235" s="69"/>
      <c r="ABO235" s="69"/>
      <c r="ABP235" s="69"/>
      <c r="ABQ235" s="69"/>
      <c r="ABR235" s="69"/>
      <c r="ABS235" s="69"/>
      <c r="ABT235" s="69"/>
      <c r="ABU235" s="69"/>
      <c r="ABV235" s="69"/>
      <c r="ABW235" s="69"/>
      <c r="ABX235" s="69"/>
      <c r="ABY235" s="69"/>
      <c r="ABZ235" s="69"/>
      <c r="ACA235" s="69"/>
      <c r="ACB235" s="69"/>
      <c r="ACC235" s="69"/>
      <c r="ACD235" s="69"/>
      <c r="ACE235" s="69"/>
      <c r="ACF235" s="69"/>
      <c r="ACG235" s="69"/>
      <c r="ACH235" s="69"/>
      <c r="ACI235" s="69"/>
      <c r="ACJ235" s="69"/>
      <c r="ACK235" s="69"/>
      <c r="ACL235" s="69"/>
      <c r="ACM235" s="69"/>
      <c r="ACN235" s="69"/>
      <c r="ACO235" s="69"/>
      <c r="ACP235" s="69"/>
      <c r="ACQ235" s="69"/>
      <c r="ACR235" s="69"/>
      <c r="ACS235" s="69"/>
      <c r="ACT235" s="69"/>
      <c r="ACU235" s="69"/>
      <c r="ACV235" s="69"/>
      <c r="ACW235" s="69"/>
      <c r="ACX235" s="69"/>
      <c r="ACY235" s="69"/>
      <c r="ACZ235" s="69"/>
      <c r="ADA235" s="69"/>
      <c r="ADB235" s="69"/>
      <c r="ADC235" s="69"/>
      <c r="ADD235" s="69"/>
      <c r="ADE235" s="69"/>
      <c r="ADF235" s="69"/>
      <c r="ADG235" s="69"/>
      <c r="ADH235" s="69"/>
      <c r="ADI235" s="69"/>
      <c r="ADJ235" s="69"/>
      <c r="ADK235" s="69"/>
      <c r="ADL235" s="69"/>
      <c r="ADM235" s="69"/>
      <c r="ADN235" s="69"/>
      <c r="ADO235" s="69"/>
      <c r="ADP235" s="69"/>
      <c r="ADQ235" s="69"/>
      <c r="ADR235" s="69"/>
      <c r="ADS235" s="69"/>
      <c r="ADT235" s="69"/>
      <c r="ADU235" s="69"/>
      <c r="ADV235" s="69"/>
      <c r="ADW235" s="69"/>
      <c r="ADX235" s="69"/>
      <c r="ADY235" s="69"/>
      <c r="ADZ235" s="77"/>
      <c r="AEA235" s="69"/>
      <c r="AEB235" s="69"/>
      <c r="AEC235" s="69"/>
      <c r="AED235" s="69"/>
      <c r="AEE235" s="111">
        <f t="shared" si="79"/>
        <v>230</v>
      </c>
      <c r="AEF235" s="109"/>
      <c r="AEG235" s="69"/>
      <c r="AEH235" s="69"/>
      <c r="AEI235" s="69"/>
      <c r="AEJ235" s="69"/>
      <c r="AEK235" s="69"/>
      <c r="AEL235" s="69"/>
      <c r="AEM235" s="69"/>
      <c r="AEN235" s="69"/>
      <c r="AEO235" s="69"/>
      <c r="AEP235" s="69"/>
      <c r="AEQ235" s="69"/>
      <c r="AER235" s="69"/>
      <c r="AES235" s="69"/>
      <c r="AET235" s="69"/>
      <c r="AEU235" s="69"/>
      <c r="AEV235" s="69"/>
      <c r="AEW235" s="69"/>
      <c r="AEX235" s="69"/>
      <c r="AEY235" s="69"/>
      <c r="AEZ235" s="69"/>
      <c r="AFA235" s="69"/>
      <c r="AFB235" s="69"/>
      <c r="AFC235" s="113"/>
      <c r="AFD235" s="69"/>
      <c r="AFE235" s="69"/>
      <c r="AFF235" s="69"/>
      <c r="AFG235" s="69"/>
      <c r="AFH235" s="69"/>
      <c r="AFI235" s="69"/>
      <c r="AFJ235" s="69"/>
      <c r="AFK235" s="69"/>
      <c r="AFL235" s="69"/>
      <c r="AFM235" s="69"/>
      <c r="AFZ235" s="113"/>
      <c r="AGA235" s="69"/>
      <c r="AGB235" s="69"/>
      <c r="AGC235" s="69"/>
      <c r="AGD235" s="69"/>
      <c r="AGE235" s="69"/>
      <c r="AGF235" s="69"/>
      <c r="AGG235" s="69"/>
      <c r="AGH235" s="69"/>
      <c r="AGI235" s="69"/>
      <c r="AGJ235" s="69"/>
      <c r="AGK235" s="69"/>
      <c r="AGL235" s="69"/>
      <c r="AGM235" s="69"/>
      <c r="AGN235" s="69"/>
      <c r="AGO235" s="69"/>
      <c r="AGP235" s="69"/>
      <c r="AGQ235" s="69"/>
      <c r="AGR235" s="69"/>
      <c r="AGS235" s="69"/>
      <c r="AGT235" s="69"/>
      <c r="AGU235" s="69"/>
      <c r="AGV235" s="69"/>
      <c r="AGW235" s="69"/>
      <c r="AGX235" s="69"/>
      <c r="AGY235" s="69"/>
      <c r="AGZ235" s="69"/>
      <c r="AHA235" s="69"/>
      <c r="AHB235" s="69"/>
      <c r="AHC235" s="69"/>
      <c r="AHD235" s="69"/>
      <c r="AHE235" s="69"/>
      <c r="AHF235" s="69"/>
      <c r="AHG235" s="69"/>
      <c r="AHH235" s="69"/>
      <c r="AHI235" s="69"/>
      <c r="AHJ235" s="69"/>
      <c r="AHK235" s="69"/>
      <c r="AHL235" s="69"/>
      <c r="AHM235" s="69"/>
      <c r="AHN235" s="69"/>
      <c r="AHO235" s="69"/>
      <c r="AHP235" s="69"/>
      <c r="AHQ235" s="69"/>
      <c r="AHR235" s="69"/>
      <c r="AHS235" s="69"/>
      <c r="AHT235" s="69"/>
      <c r="AHU235" s="69"/>
      <c r="AHV235" s="69"/>
      <c r="AHW235" s="69"/>
      <c r="AHX235" s="69"/>
      <c r="AHY235" s="69"/>
      <c r="AHZ235" s="69"/>
      <c r="AIA235" s="69"/>
      <c r="AIB235" s="69"/>
    </row>
    <row r="236" spans="1:912" ht="1.5" customHeight="1" x14ac:dyDescent="0.25">
      <c r="A236" s="77"/>
      <c r="C236" s="69"/>
      <c r="D236" s="69"/>
      <c r="E236" s="77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/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/>
      <c r="HB236" s="69"/>
      <c r="HC236" s="69"/>
      <c r="HD236" s="69"/>
      <c r="HE236" s="69"/>
      <c r="HF236" s="69"/>
      <c r="HG236" s="69"/>
      <c r="HH236" s="69"/>
      <c r="HI236" s="69"/>
      <c r="HJ236" s="69"/>
      <c r="HK236" s="69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69"/>
      <c r="IO236" s="69"/>
      <c r="IP236" s="69"/>
      <c r="IQ236" s="69"/>
      <c r="IR236" s="69"/>
      <c r="IS236" s="69"/>
      <c r="IT236" s="69"/>
      <c r="IU236" s="69"/>
      <c r="IV236" s="69"/>
      <c r="IW236" s="69"/>
      <c r="IX236" s="69"/>
      <c r="IY236" s="69"/>
      <c r="IZ236" s="69"/>
      <c r="JA236" s="69"/>
      <c r="JB236" s="69"/>
      <c r="JC236" s="69"/>
      <c r="JD236" s="69"/>
      <c r="JE236" s="69"/>
      <c r="JF236" s="69"/>
      <c r="JG236" s="69"/>
      <c r="JH236" s="69"/>
      <c r="JI236" s="69"/>
      <c r="JJ236" s="69"/>
      <c r="JK236" s="69"/>
      <c r="JL236" s="69"/>
      <c r="JM236" s="69"/>
      <c r="JN236" s="69"/>
      <c r="JO236" s="69"/>
      <c r="JP236" s="69"/>
      <c r="JQ236" s="69"/>
      <c r="JR236" s="69"/>
      <c r="JS236" s="69"/>
      <c r="JT236" s="69"/>
      <c r="JU236" s="69"/>
      <c r="JV236" s="69"/>
      <c r="JW236" s="69"/>
      <c r="JX236" s="69"/>
      <c r="JY236" s="69"/>
      <c r="JZ236" s="69"/>
      <c r="KA236" s="69"/>
      <c r="KB236" s="69"/>
      <c r="KC236" s="69"/>
      <c r="KD236" s="69"/>
      <c r="KE236" s="69"/>
      <c r="KF236" s="69"/>
      <c r="KG236" s="69"/>
      <c r="KH236" s="69"/>
      <c r="KI236" s="69"/>
      <c r="KJ236" s="69"/>
      <c r="KK236" s="69"/>
      <c r="KL236" s="69"/>
      <c r="KM236" s="69"/>
      <c r="KN236" s="69"/>
      <c r="KO236" s="69"/>
      <c r="KP236" s="69"/>
      <c r="KQ236" s="69"/>
      <c r="KR236" s="69"/>
      <c r="KS236" s="69"/>
      <c r="KT236" s="69"/>
      <c r="KU236" s="69"/>
      <c r="KV236" s="69"/>
      <c r="KW236" s="69"/>
      <c r="KX236" s="69"/>
      <c r="KY236" s="69"/>
      <c r="KZ236" s="69"/>
      <c r="LA236" s="69"/>
      <c r="LB236" s="69"/>
      <c r="LC236" s="69"/>
      <c r="LD236" s="69"/>
      <c r="LE236" s="69"/>
      <c r="LF236" s="69"/>
      <c r="LG236" s="69"/>
      <c r="LH236" s="69"/>
      <c r="LI236" s="69"/>
      <c r="LJ236" s="69"/>
      <c r="LK236" s="69"/>
      <c r="LL236" s="69"/>
      <c r="LM236" s="69"/>
      <c r="LN236" s="69"/>
      <c r="LO236" s="69"/>
      <c r="LP236" s="69"/>
      <c r="LQ236" s="69"/>
      <c r="LR236" s="69"/>
      <c r="LS236" s="69"/>
      <c r="LT236" s="69"/>
      <c r="LU236" s="69"/>
      <c r="LV236" s="69"/>
      <c r="LW236" s="69"/>
      <c r="LX236" s="69"/>
      <c r="LY236" s="69"/>
      <c r="LZ236" s="69"/>
      <c r="MA236" s="69"/>
      <c r="MB236" s="69"/>
      <c r="MC236" s="69"/>
      <c r="MD236" s="69"/>
      <c r="ME236" s="69"/>
      <c r="MF236" s="69"/>
      <c r="MG236" s="69"/>
      <c r="MH236" s="69"/>
      <c r="MI236" s="69"/>
      <c r="MJ236" s="69"/>
      <c r="MK236" s="69"/>
      <c r="ML236" s="69"/>
      <c r="MM236" s="69"/>
      <c r="MN236" s="69"/>
      <c r="MO236" s="69"/>
      <c r="MP236" s="69"/>
      <c r="MQ236" s="69"/>
      <c r="MR236" s="69"/>
      <c r="MS236" s="69"/>
      <c r="MT236" s="69"/>
      <c r="MU236" s="69"/>
      <c r="MV236" s="69"/>
      <c r="MW236" s="69"/>
      <c r="MX236" s="69"/>
      <c r="MY236" s="69"/>
      <c r="MZ236" s="69"/>
      <c r="NA236" s="69"/>
      <c r="NB236" s="69"/>
      <c r="NC236" s="69"/>
      <c r="ND236" s="69"/>
      <c r="NE236" s="69"/>
      <c r="NF236" s="69"/>
      <c r="NG236" s="69"/>
      <c r="NH236" s="69"/>
      <c r="NI236" s="69"/>
      <c r="NJ236" s="69"/>
      <c r="NK236" s="69"/>
      <c r="NL236" s="69"/>
      <c r="NM236" s="69"/>
      <c r="NN236" s="69"/>
      <c r="NO236" s="69"/>
      <c r="NP236" s="69"/>
      <c r="NQ236" s="69"/>
      <c r="NR236" s="69"/>
      <c r="NS236" s="69"/>
      <c r="NT236" s="69"/>
      <c r="NU236" s="69"/>
      <c r="NV236" s="69"/>
      <c r="NW236" s="69"/>
      <c r="NX236" s="69"/>
      <c r="NY236" s="69"/>
      <c r="NZ236" s="69"/>
      <c r="OA236" s="69"/>
      <c r="OB236" s="69"/>
      <c r="OC236" s="69"/>
      <c r="OD236" s="69"/>
      <c r="OE236" s="69"/>
      <c r="OF236" s="69"/>
      <c r="OG236" s="69"/>
      <c r="OH236" s="69"/>
      <c r="OI236" s="69"/>
      <c r="OJ236" s="69"/>
      <c r="OK236" s="69"/>
      <c r="OL236" s="69"/>
      <c r="OM236" s="69"/>
      <c r="ON236" s="69"/>
      <c r="OO236" s="69"/>
      <c r="OP236" s="69"/>
      <c r="OQ236" s="69"/>
      <c r="OR236" s="69"/>
      <c r="OS236" s="69"/>
      <c r="OT236" s="69"/>
      <c r="OU236" s="69"/>
      <c r="OV236" s="69"/>
      <c r="OW236" s="69"/>
      <c r="OX236" s="69"/>
      <c r="OY236" s="69"/>
      <c r="OZ236" s="69"/>
      <c r="PA236" s="69"/>
      <c r="PB236" s="69"/>
      <c r="PC236" s="69"/>
      <c r="PD236" s="69"/>
      <c r="PE236" s="69"/>
      <c r="PF236" s="69"/>
      <c r="PG236" s="69"/>
      <c r="PH236" s="69"/>
      <c r="PI236" s="69"/>
      <c r="PJ236" s="69"/>
      <c r="PK236" s="69"/>
      <c r="PL236" s="69"/>
      <c r="PM236" s="69"/>
      <c r="PN236" s="69"/>
      <c r="PO236" s="69"/>
      <c r="PP236" s="69"/>
      <c r="PQ236" s="69"/>
      <c r="PR236" s="69"/>
      <c r="PS236" s="69"/>
      <c r="PT236" s="69"/>
      <c r="PU236" s="69"/>
      <c r="PV236" s="69"/>
      <c r="PW236" s="69"/>
      <c r="PX236" s="69"/>
      <c r="PY236" s="69"/>
      <c r="PZ236" s="69"/>
      <c r="QA236" s="69"/>
      <c r="QB236" s="69"/>
      <c r="QC236" s="69"/>
      <c r="QD236" s="69"/>
      <c r="QE236" s="69"/>
      <c r="QF236" s="69"/>
      <c r="QG236" s="69"/>
      <c r="QH236" s="69"/>
      <c r="QI236" s="69"/>
      <c r="QJ236" s="69"/>
      <c r="QK236" s="69"/>
      <c r="QL236" s="69"/>
      <c r="QM236" s="69"/>
      <c r="QN236" s="69"/>
      <c r="QO236" s="69"/>
      <c r="QP236" s="69"/>
      <c r="QQ236" s="69"/>
      <c r="QR236" s="69"/>
      <c r="QS236" s="69"/>
      <c r="QT236" s="69"/>
      <c r="QU236" s="69"/>
      <c r="QV236" s="69"/>
      <c r="QW236" s="69"/>
      <c r="QX236" s="69"/>
      <c r="QY236" s="69"/>
      <c r="QZ236" s="69"/>
      <c r="RA236" s="69"/>
      <c r="RB236" s="69"/>
      <c r="RC236" s="69"/>
      <c r="RD236" s="69"/>
      <c r="RE236" s="69"/>
      <c r="RF236" s="69"/>
      <c r="RG236" s="69"/>
      <c r="RH236" s="69"/>
      <c r="RI236" s="69"/>
      <c r="RJ236" s="69"/>
      <c r="RK236" s="69"/>
      <c r="RL236" s="69"/>
      <c r="RM236" s="69"/>
      <c r="RN236" s="69"/>
      <c r="RO236" s="69"/>
      <c r="RP236" s="69"/>
      <c r="RQ236" s="69"/>
      <c r="RR236" s="69"/>
      <c r="RS236" s="69"/>
      <c r="RT236" s="69"/>
      <c r="RU236" s="69"/>
      <c r="RV236" s="69"/>
      <c r="RW236" s="69"/>
      <c r="RX236" s="69"/>
      <c r="RY236" s="69"/>
      <c r="RZ236" s="69"/>
      <c r="SA236" s="69"/>
      <c r="SB236" s="69"/>
      <c r="SC236" s="69"/>
      <c r="SD236" s="69"/>
      <c r="SE236" s="69"/>
      <c r="SF236" s="69"/>
      <c r="SG236" s="69"/>
      <c r="SH236" s="69"/>
      <c r="SI236" s="69"/>
      <c r="SJ236" s="69"/>
      <c r="SK236" s="69"/>
      <c r="SL236" s="69"/>
      <c r="SM236" s="69"/>
      <c r="SN236" s="69"/>
      <c r="SO236" s="69"/>
      <c r="SP236" s="69"/>
      <c r="SQ236" s="69"/>
      <c r="SR236" s="69"/>
      <c r="SS236" s="69"/>
      <c r="ST236" s="69"/>
      <c r="SU236" s="69"/>
      <c r="SV236" s="69"/>
      <c r="SW236" s="69"/>
      <c r="SX236" s="69"/>
      <c r="SY236" s="69"/>
      <c r="SZ236" s="69"/>
      <c r="TA236" s="69"/>
      <c r="TB236" s="69"/>
      <c r="TC236" s="69"/>
      <c r="TD236" s="69"/>
      <c r="TE236" s="69"/>
      <c r="TF236" s="69"/>
      <c r="TG236" s="69"/>
      <c r="TH236" s="69"/>
      <c r="TI236" s="69"/>
      <c r="TJ236" s="69"/>
      <c r="TK236" s="69"/>
      <c r="TL236" s="69"/>
      <c r="TM236" s="69"/>
      <c r="TN236" s="69"/>
      <c r="TO236" s="69"/>
      <c r="TP236" s="69"/>
      <c r="TQ236" s="69"/>
      <c r="TR236" s="69"/>
      <c r="TS236" s="69"/>
      <c r="TT236" s="69"/>
      <c r="TU236" s="69"/>
      <c r="TV236" s="69"/>
      <c r="TW236" s="69"/>
      <c r="TX236" s="69"/>
      <c r="TY236" s="69"/>
      <c r="TZ236" s="69"/>
      <c r="UA236" s="69"/>
      <c r="UB236" s="69"/>
      <c r="UC236" s="69"/>
      <c r="UD236" s="69"/>
      <c r="UE236" s="69"/>
      <c r="UF236" s="69"/>
      <c r="UG236" s="69"/>
      <c r="UH236" s="69"/>
      <c r="UI236" s="69"/>
      <c r="UJ236" s="69"/>
      <c r="UK236" s="69"/>
      <c r="UL236" s="69"/>
      <c r="UM236" s="69"/>
      <c r="UN236" s="69"/>
      <c r="UO236" s="69"/>
      <c r="UP236" s="69"/>
      <c r="UQ236" s="69"/>
      <c r="UR236" s="69"/>
      <c r="US236" s="69"/>
      <c r="UT236" s="69"/>
      <c r="UU236" s="69"/>
      <c r="UV236" s="69"/>
      <c r="UW236" s="69"/>
      <c r="UX236" s="69"/>
      <c r="UY236" s="69"/>
      <c r="UZ236" s="69"/>
      <c r="VA236" s="69"/>
      <c r="VB236" s="69"/>
      <c r="VC236" s="69"/>
      <c r="VD236" s="69"/>
      <c r="VE236" s="69"/>
      <c r="VF236" s="69"/>
      <c r="VG236" s="69"/>
      <c r="VH236" s="69"/>
      <c r="VI236" s="69"/>
      <c r="VJ236" s="69"/>
      <c r="VK236" s="69"/>
      <c r="VL236" s="69"/>
      <c r="VM236" s="69"/>
      <c r="VN236" s="69"/>
      <c r="VO236" s="69"/>
      <c r="VP236" s="69"/>
      <c r="VQ236" s="69"/>
      <c r="VR236" s="69"/>
      <c r="VS236" s="69"/>
      <c r="VT236" s="69"/>
      <c r="VU236" s="69"/>
      <c r="VV236" s="69"/>
      <c r="VW236" s="69"/>
      <c r="VX236" s="69"/>
      <c r="VY236" s="69"/>
      <c r="VZ236" s="69"/>
      <c r="WA236" s="69"/>
      <c r="WB236" s="69"/>
      <c r="WC236" s="69"/>
      <c r="WD236" s="69"/>
      <c r="WE236" s="69"/>
      <c r="WF236" s="69"/>
      <c r="WG236" s="69"/>
      <c r="WH236" s="69"/>
      <c r="WI236" s="69"/>
      <c r="WJ236" s="69"/>
      <c r="WK236" s="69"/>
      <c r="WL236" s="69"/>
      <c r="WM236" s="69"/>
      <c r="WN236" s="69"/>
      <c r="WO236" s="69"/>
      <c r="WP236" s="69"/>
      <c r="WQ236" s="69"/>
      <c r="WR236" s="69"/>
      <c r="WS236" s="69"/>
      <c r="WT236" s="69"/>
      <c r="WU236" s="69"/>
      <c r="WV236" s="69"/>
      <c r="WW236" s="69"/>
      <c r="WX236" s="69"/>
      <c r="WY236" s="69"/>
      <c r="WZ236" s="69"/>
      <c r="XA236" s="69"/>
      <c r="XB236" s="69"/>
      <c r="XC236" s="69"/>
      <c r="XD236" s="69"/>
      <c r="XE236" s="69"/>
      <c r="XF236" s="69"/>
      <c r="XG236" s="69"/>
      <c r="XH236" s="69"/>
      <c r="XI236" s="69"/>
      <c r="XJ236" s="69"/>
      <c r="XK236" s="69"/>
      <c r="XL236" s="69"/>
      <c r="XM236" s="69"/>
      <c r="XN236" s="69"/>
      <c r="XO236" s="69"/>
      <c r="XP236" s="69"/>
      <c r="XQ236" s="69"/>
      <c r="XR236" s="69"/>
      <c r="XS236" s="69"/>
      <c r="XT236" s="69"/>
      <c r="XU236" s="69"/>
      <c r="XV236" s="69"/>
      <c r="XW236" s="69"/>
      <c r="XX236" s="69"/>
      <c r="XY236" s="69"/>
      <c r="XZ236" s="69"/>
      <c r="YA236" s="69"/>
      <c r="YB236" s="69"/>
      <c r="YC236" s="69"/>
      <c r="YD236" s="69"/>
      <c r="YE236" s="69"/>
      <c r="YF236" s="69"/>
      <c r="YG236" s="69"/>
      <c r="YH236" s="69"/>
      <c r="YI236" s="69"/>
      <c r="YJ236" s="69"/>
      <c r="YK236" s="69"/>
      <c r="YL236" s="69"/>
      <c r="YM236" s="69"/>
      <c r="YN236" s="69"/>
      <c r="YO236" s="69"/>
      <c r="YP236" s="69"/>
      <c r="YQ236" s="69"/>
      <c r="YR236" s="69"/>
      <c r="YS236" s="69"/>
      <c r="YT236" s="69"/>
      <c r="YU236" s="69"/>
      <c r="YV236" s="69"/>
      <c r="YW236" s="69"/>
      <c r="YX236" s="69"/>
      <c r="YY236" s="69"/>
      <c r="YZ236" s="69"/>
      <c r="ZA236" s="69"/>
      <c r="ZB236" s="69"/>
      <c r="ZC236" s="69"/>
      <c r="ZD236" s="69"/>
      <c r="ZE236" s="69"/>
      <c r="ZF236" s="69"/>
      <c r="ZG236" s="69"/>
      <c r="ZH236" s="69"/>
      <c r="ZI236" s="69"/>
      <c r="ZJ236" s="69"/>
      <c r="ZK236" s="69"/>
      <c r="ZL236" s="69"/>
      <c r="ZM236" s="69"/>
      <c r="ZN236" s="69"/>
      <c r="ZO236" s="69"/>
      <c r="ZP236" s="69"/>
      <c r="ZQ236" s="69"/>
      <c r="ZR236" s="69"/>
      <c r="ZS236" s="69"/>
      <c r="ZT236" s="69"/>
      <c r="ZU236" s="69"/>
      <c r="ZV236" s="69"/>
      <c r="ZW236" s="69"/>
      <c r="ZX236" s="69"/>
      <c r="ZY236" s="69"/>
      <c r="ZZ236" s="69"/>
      <c r="AAA236" s="69"/>
      <c r="AAB236" s="69"/>
      <c r="AAC236" s="69"/>
      <c r="AAD236" s="69"/>
      <c r="AAE236" s="69"/>
      <c r="AAF236" s="69"/>
      <c r="AAG236" s="69"/>
      <c r="AAH236" s="69"/>
      <c r="AAI236" s="69"/>
      <c r="AAJ236" s="69"/>
      <c r="AAK236" s="69"/>
      <c r="AAL236" s="69"/>
      <c r="AAM236" s="69"/>
      <c r="AAN236" s="69"/>
      <c r="AAO236" s="69"/>
      <c r="AAP236" s="69"/>
      <c r="AAQ236" s="69"/>
      <c r="AAR236" s="69"/>
      <c r="AAS236" s="69"/>
      <c r="AAT236" s="69"/>
      <c r="AAU236" s="69"/>
      <c r="AAV236" s="69"/>
      <c r="AAW236" s="69"/>
      <c r="AAX236" s="69"/>
      <c r="AAY236" s="69"/>
      <c r="AAZ236" s="69"/>
      <c r="ABA236" s="69"/>
      <c r="ABB236" s="69"/>
      <c r="ABC236" s="69"/>
      <c r="ABD236" s="69"/>
      <c r="ABE236" s="69"/>
      <c r="ABF236" s="69"/>
      <c r="ABG236" s="69"/>
      <c r="ABH236" s="69"/>
      <c r="ABI236" s="69"/>
      <c r="ABJ236" s="69"/>
      <c r="ABK236" s="69"/>
      <c r="ABL236" s="69"/>
      <c r="ABM236" s="69"/>
      <c r="ABN236" s="69"/>
      <c r="ABO236" s="69"/>
      <c r="ABP236" s="69"/>
      <c r="ABQ236" s="69"/>
      <c r="ABR236" s="69"/>
      <c r="ABS236" s="69"/>
      <c r="ABT236" s="69"/>
      <c r="ABU236" s="69"/>
      <c r="ABV236" s="69"/>
      <c r="ABW236" s="69"/>
      <c r="ABX236" s="69"/>
      <c r="ABY236" s="69"/>
      <c r="ABZ236" s="69"/>
      <c r="ACA236" s="69"/>
      <c r="ACB236" s="69"/>
      <c r="ACC236" s="69"/>
      <c r="ACD236" s="69"/>
      <c r="ACE236" s="69"/>
      <c r="ACF236" s="69"/>
      <c r="ACG236" s="69"/>
      <c r="ACH236" s="69"/>
      <c r="ACI236" s="69"/>
      <c r="ACJ236" s="69"/>
      <c r="ACK236" s="69"/>
      <c r="ACL236" s="69"/>
      <c r="ACM236" s="69"/>
      <c r="ACN236" s="69"/>
      <c r="ACO236" s="69"/>
      <c r="ACP236" s="69"/>
      <c r="ACQ236" s="69"/>
      <c r="ACR236" s="69"/>
      <c r="ACS236" s="69"/>
      <c r="ACT236" s="69"/>
      <c r="ACU236" s="69"/>
      <c r="ACV236" s="69"/>
      <c r="ACW236" s="69"/>
      <c r="ACX236" s="69"/>
      <c r="ACY236" s="69"/>
      <c r="ACZ236" s="69"/>
      <c r="ADA236" s="69"/>
      <c r="ADB236" s="69"/>
      <c r="ADC236" s="69"/>
      <c r="ADD236" s="69"/>
      <c r="ADE236" s="69"/>
      <c r="ADF236" s="69"/>
      <c r="ADG236" s="69"/>
      <c r="ADH236" s="69"/>
      <c r="ADI236" s="69"/>
      <c r="ADJ236" s="69"/>
      <c r="ADK236" s="69"/>
      <c r="ADL236" s="69"/>
      <c r="ADM236" s="69"/>
      <c r="ADN236" s="69"/>
      <c r="ADO236" s="69"/>
      <c r="ADP236" s="69"/>
      <c r="ADQ236" s="69"/>
      <c r="ADR236" s="69"/>
      <c r="ADS236" s="69"/>
      <c r="ADT236" s="69"/>
      <c r="ADU236" s="69"/>
      <c r="ADV236" s="69"/>
      <c r="ADW236" s="69"/>
      <c r="ADX236" s="69"/>
      <c r="ADY236" s="69"/>
      <c r="ADZ236" s="77"/>
      <c r="AEA236" s="69"/>
      <c r="AEB236" s="69"/>
      <c r="AEC236" s="69"/>
      <c r="AED236" s="69"/>
      <c r="AEE236" s="111">
        <f t="shared" si="79"/>
        <v>231</v>
      </c>
      <c r="AEF236" s="109"/>
      <c r="AEG236" s="69"/>
      <c r="AEH236" s="69"/>
      <c r="AEI236" s="69"/>
      <c r="AEJ236" s="69"/>
      <c r="AEK236" s="69"/>
      <c r="AEL236" s="69"/>
      <c r="AEM236" s="69"/>
      <c r="AEN236" s="69"/>
      <c r="AEO236" s="69"/>
      <c r="AEP236" s="69"/>
      <c r="AEQ236" s="69"/>
      <c r="AER236" s="69"/>
      <c r="AES236" s="69"/>
      <c r="AET236" s="69"/>
      <c r="AEU236" s="69"/>
      <c r="AEV236" s="69"/>
      <c r="AEW236" s="69"/>
      <c r="AEX236" s="69"/>
      <c r="AEY236" s="69"/>
      <c r="AEZ236" s="69"/>
      <c r="AFA236" s="69"/>
      <c r="AFB236" s="69"/>
      <c r="AFC236" s="113"/>
      <c r="AFD236" s="69"/>
      <c r="AFE236" s="69"/>
      <c r="AFF236" s="69"/>
      <c r="AFG236" s="69"/>
      <c r="AFH236" s="69"/>
      <c r="AFI236" s="69"/>
      <c r="AFJ236" s="69"/>
      <c r="AFK236" s="69"/>
      <c r="AFL236" s="69"/>
      <c r="AFM236" s="69"/>
      <c r="AFZ236" s="113"/>
      <c r="AGA236" s="69"/>
      <c r="AGB236" s="69"/>
      <c r="AGC236" s="69"/>
      <c r="AGD236" s="69"/>
      <c r="AGE236" s="69"/>
      <c r="AGF236" s="69"/>
      <c r="AGG236" s="69"/>
      <c r="AGH236" s="69"/>
      <c r="AGI236" s="69"/>
      <c r="AGJ236" s="69"/>
      <c r="AGK236" s="69"/>
      <c r="AGL236" s="69"/>
      <c r="AGM236" s="69"/>
      <c r="AGN236" s="69"/>
      <c r="AGO236" s="69"/>
      <c r="AGP236" s="69"/>
      <c r="AGQ236" s="69"/>
      <c r="AGR236" s="69"/>
      <c r="AGS236" s="69"/>
      <c r="AGT236" s="69"/>
      <c r="AGU236" s="69"/>
      <c r="AGV236" s="69"/>
      <c r="AGW236" s="69"/>
      <c r="AGX236" s="69"/>
      <c r="AGY236" s="69"/>
      <c r="AGZ236" s="69"/>
      <c r="AHA236" s="69"/>
      <c r="AHB236" s="69"/>
      <c r="AHC236" s="69"/>
      <c r="AHD236" s="69"/>
      <c r="AHE236" s="69"/>
      <c r="AHF236" s="69"/>
      <c r="AHG236" s="69"/>
      <c r="AHH236" s="69"/>
      <c r="AHI236" s="69"/>
      <c r="AHJ236" s="69"/>
      <c r="AHK236" s="69"/>
      <c r="AHL236" s="69"/>
      <c r="AHM236" s="69"/>
      <c r="AHN236" s="69"/>
      <c r="AHO236" s="69"/>
      <c r="AHP236" s="69"/>
      <c r="AHQ236" s="69"/>
      <c r="AHR236" s="69"/>
      <c r="AHS236" s="69"/>
      <c r="AHT236" s="69"/>
      <c r="AHU236" s="69"/>
      <c r="AHV236" s="69"/>
      <c r="AHW236" s="69"/>
      <c r="AHX236" s="69"/>
      <c r="AHY236" s="69"/>
      <c r="AHZ236" s="69"/>
      <c r="AIA236" s="69"/>
      <c r="AIB236" s="69"/>
    </row>
    <row r="237" spans="1:912" ht="1.5" customHeight="1" x14ac:dyDescent="0.25">
      <c r="A237" s="77"/>
      <c r="C237" s="69"/>
      <c r="D237" s="69"/>
      <c r="E237" s="77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69"/>
      <c r="FF237" s="69"/>
      <c r="FG237" s="69"/>
      <c r="FH237" s="69"/>
      <c r="FI237" s="69"/>
      <c r="FJ237" s="69"/>
      <c r="FK237" s="69"/>
      <c r="FL237" s="69"/>
      <c r="FM237" s="69"/>
      <c r="FN237" s="69"/>
      <c r="FO237" s="69"/>
      <c r="FP237" s="69"/>
      <c r="FQ237" s="69"/>
      <c r="FR237" s="69"/>
      <c r="FS237" s="69"/>
      <c r="FT237" s="69"/>
      <c r="FU237" s="69"/>
      <c r="FV237" s="69"/>
      <c r="FW237" s="69"/>
      <c r="FX237" s="69"/>
      <c r="FY237" s="69"/>
      <c r="FZ237" s="69"/>
      <c r="GA237" s="69"/>
      <c r="GB237" s="69"/>
      <c r="GC237" s="69"/>
      <c r="GD237" s="69"/>
      <c r="GE237" s="69"/>
      <c r="GF237" s="69"/>
      <c r="GG237" s="69"/>
      <c r="GH237" s="69"/>
      <c r="GI237" s="69"/>
      <c r="GJ237" s="69"/>
      <c r="GK237" s="69"/>
      <c r="GL237" s="69"/>
      <c r="GM237" s="69"/>
      <c r="GN237" s="69"/>
      <c r="GO237" s="69"/>
      <c r="GP237" s="69"/>
      <c r="GQ237" s="69"/>
      <c r="GR237" s="69"/>
      <c r="GS237" s="69"/>
      <c r="GT237" s="69"/>
      <c r="GU237" s="69"/>
      <c r="GV237" s="69"/>
      <c r="GW237" s="69"/>
      <c r="GX237" s="69"/>
      <c r="GY237" s="69"/>
      <c r="GZ237" s="69"/>
      <c r="HA237" s="69"/>
      <c r="HB237" s="69"/>
      <c r="HC237" s="69"/>
      <c r="HD237" s="69"/>
      <c r="HE237" s="69"/>
      <c r="HF237" s="69"/>
      <c r="HG237" s="69"/>
      <c r="HH237" s="69"/>
      <c r="HI237" s="69"/>
      <c r="HJ237" s="69"/>
      <c r="HK237" s="69"/>
      <c r="HL237" s="69"/>
      <c r="HM237" s="69"/>
      <c r="HN237" s="69"/>
      <c r="HO237" s="69"/>
      <c r="HP237" s="69"/>
      <c r="HQ237" s="69"/>
      <c r="HR237" s="69"/>
      <c r="HS237" s="69"/>
      <c r="HT237" s="69"/>
      <c r="HU237" s="69"/>
      <c r="HV237" s="69"/>
      <c r="HW237" s="69"/>
      <c r="HX237" s="69"/>
      <c r="HY237" s="69"/>
      <c r="HZ237" s="69"/>
      <c r="IA237" s="69"/>
      <c r="IB237" s="69"/>
      <c r="IC237" s="69"/>
      <c r="ID237" s="69"/>
      <c r="IE237" s="69"/>
      <c r="IF237" s="69"/>
      <c r="IG237" s="69"/>
      <c r="IH237" s="69"/>
      <c r="II237" s="69"/>
      <c r="IJ237" s="69"/>
      <c r="IK237" s="69"/>
      <c r="IL237" s="69"/>
      <c r="IM237" s="69"/>
      <c r="IN237" s="69"/>
      <c r="IO237" s="69"/>
      <c r="IP237" s="69"/>
      <c r="IQ237" s="69"/>
      <c r="IR237" s="69"/>
      <c r="IS237" s="69"/>
      <c r="IT237" s="69"/>
      <c r="IU237" s="69"/>
      <c r="IV237" s="69"/>
      <c r="IW237" s="69"/>
      <c r="IX237" s="69"/>
      <c r="IY237" s="69"/>
      <c r="IZ237" s="69"/>
      <c r="JA237" s="69"/>
      <c r="JB237" s="69"/>
      <c r="JC237" s="69"/>
      <c r="JD237" s="69"/>
      <c r="JE237" s="69"/>
      <c r="JF237" s="69"/>
      <c r="JG237" s="69"/>
      <c r="JH237" s="69"/>
      <c r="JI237" s="69"/>
      <c r="JJ237" s="69"/>
      <c r="JK237" s="69"/>
      <c r="JL237" s="69"/>
      <c r="JM237" s="69"/>
      <c r="JN237" s="69"/>
      <c r="JO237" s="69"/>
      <c r="JP237" s="69"/>
      <c r="JQ237" s="69"/>
      <c r="JR237" s="69"/>
      <c r="JS237" s="69"/>
      <c r="JT237" s="69"/>
      <c r="JU237" s="69"/>
      <c r="JV237" s="69"/>
      <c r="JW237" s="69"/>
      <c r="JX237" s="69"/>
      <c r="JY237" s="69"/>
      <c r="JZ237" s="69"/>
      <c r="KA237" s="69"/>
      <c r="KB237" s="69"/>
      <c r="KC237" s="69"/>
      <c r="KD237" s="69"/>
      <c r="KE237" s="69"/>
      <c r="KF237" s="69"/>
      <c r="KG237" s="69"/>
      <c r="KH237" s="69"/>
      <c r="KI237" s="69"/>
      <c r="KJ237" s="69"/>
      <c r="KK237" s="69"/>
      <c r="KL237" s="69"/>
      <c r="KM237" s="69"/>
      <c r="KN237" s="69"/>
      <c r="KO237" s="69"/>
      <c r="KP237" s="69"/>
      <c r="KQ237" s="69"/>
      <c r="KR237" s="69"/>
      <c r="KS237" s="69"/>
      <c r="KT237" s="69"/>
      <c r="KU237" s="69"/>
      <c r="KV237" s="69"/>
      <c r="KW237" s="69"/>
      <c r="KX237" s="69"/>
      <c r="KY237" s="69"/>
      <c r="KZ237" s="69"/>
      <c r="LA237" s="69"/>
      <c r="LB237" s="69"/>
      <c r="LC237" s="69"/>
      <c r="LD237" s="69"/>
      <c r="LE237" s="69"/>
      <c r="LF237" s="69"/>
      <c r="LG237" s="69"/>
      <c r="LH237" s="69"/>
      <c r="LI237" s="69"/>
      <c r="LJ237" s="69"/>
      <c r="LK237" s="69"/>
      <c r="LL237" s="69"/>
      <c r="LM237" s="69"/>
      <c r="LN237" s="69"/>
      <c r="LO237" s="69"/>
      <c r="LP237" s="69"/>
      <c r="LQ237" s="69"/>
      <c r="LR237" s="69"/>
      <c r="LS237" s="69"/>
      <c r="LT237" s="69"/>
      <c r="LU237" s="69"/>
      <c r="LV237" s="69"/>
      <c r="LW237" s="69"/>
      <c r="LX237" s="69"/>
      <c r="LY237" s="69"/>
      <c r="LZ237" s="69"/>
      <c r="MA237" s="69"/>
      <c r="MB237" s="69"/>
      <c r="MC237" s="69"/>
      <c r="MD237" s="69"/>
      <c r="ME237" s="69"/>
      <c r="MF237" s="69"/>
      <c r="MG237" s="69"/>
      <c r="MH237" s="69"/>
      <c r="MI237" s="69"/>
      <c r="MJ237" s="69"/>
      <c r="MK237" s="69"/>
      <c r="ML237" s="69"/>
      <c r="MM237" s="69"/>
      <c r="MN237" s="69"/>
      <c r="MO237" s="69"/>
      <c r="MP237" s="69"/>
      <c r="MQ237" s="69"/>
      <c r="MR237" s="69"/>
      <c r="MS237" s="69"/>
      <c r="MT237" s="69"/>
      <c r="MU237" s="69"/>
      <c r="MV237" s="69"/>
      <c r="MW237" s="69"/>
      <c r="MX237" s="69"/>
      <c r="MY237" s="69"/>
      <c r="MZ237" s="69"/>
      <c r="NA237" s="69"/>
      <c r="NB237" s="69"/>
      <c r="NC237" s="69"/>
      <c r="ND237" s="69"/>
      <c r="NE237" s="69"/>
      <c r="NF237" s="69"/>
      <c r="NG237" s="69"/>
      <c r="NH237" s="69"/>
      <c r="NI237" s="69"/>
      <c r="NJ237" s="69"/>
      <c r="NK237" s="69"/>
      <c r="NL237" s="69"/>
      <c r="NM237" s="69"/>
      <c r="NN237" s="69"/>
      <c r="NO237" s="69"/>
      <c r="NP237" s="69"/>
      <c r="NQ237" s="69"/>
      <c r="NR237" s="69"/>
      <c r="NS237" s="69"/>
      <c r="NT237" s="69"/>
      <c r="NU237" s="69"/>
      <c r="NV237" s="69"/>
      <c r="NW237" s="69"/>
      <c r="NX237" s="69"/>
      <c r="NY237" s="69"/>
      <c r="NZ237" s="69"/>
      <c r="OA237" s="69"/>
      <c r="OB237" s="69"/>
      <c r="OC237" s="69"/>
      <c r="OD237" s="69"/>
      <c r="OE237" s="69"/>
      <c r="OF237" s="69"/>
      <c r="OG237" s="69"/>
      <c r="OH237" s="69"/>
      <c r="OI237" s="69"/>
      <c r="OJ237" s="69"/>
      <c r="OK237" s="69"/>
      <c r="OL237" s="69"/>
      <c r="OM237" s="69"/>
      <c r="ON237" s="69"/>
      <c r="OO237" s="69"/>
      <c r="OP237" s="69"/>
      <c r="OQ237" s="69"/>
      <c r="OR237" s="69"/>
      <c r="OS237" s="69"/>
      <c r="OT237" s="69"/>
      <c r="OU237" s="69"/>
      <c r="OV237" s="69"/>
      <c r="OW237" s="69"/>
      <c r="OX237" s="69"/>
      <c r="OY237" s="69"/>
      <c r="OZ237" s="69"/>
      <c r="PA237" s="69"/>
      <c r="PB237" s="69"/>
      <c r="PC237" s="69"/>
      <c r="PD237" s="69"/>
      <c r="PE237" s="69"/>
      <c r="PF237" s="69"/>
      <c r="PG237" s="69"/>
      <c r="PH237" s="69"/>
      <c r="PI237" s="69"/>
      <c r="PJ237" s="69"/>
      <c r="PK237" s="69"/>
      <c r="PL237" s="69"/>
      <c r="PM237" s="69"/>
      <c r="PN237" s="69"/>
      <c r="PO237" s="69"/>
      <c r="PP237" s="69"/>
      <c r="PQ237" s="69"/>
      <c r="PR237" s="69"/>
      <c r="PS237" s="69"/>
      <c r="PT237" s="69"/>
      <c r="PU237" s="69"/>
      <c r="PV237" s="69"/>
      <c r="PW237" s="69"/>
      <c r="PX237" s="69"/>
      <c r="PY237" s="69"/>
      <c r="PZ237" s="69"/>
      <c r="QA237" s="69"/>
      <c r="QB237" s="69"/>
      <c r="QC237" s="69"/>
      <c r="QD237" s="69"/>
      <c r="QE237" s="69"/>
      <c r="QF237" s="69"/>
      <c r="QG237" s="69"/>
      <c r="QH237" s="69"/>
      <c r="QI237" s="69"/>
      <c r="QJ237" s="69"/>
      <c r="QK237" s="69"/>
      <c r="QL237" s="69"/>
      <c r="QM237" s="69"/>
      <c r="QN237" s="69"/>
      <c r="QO237" s="69"/>
      <c r="QP237" s="69"/>
      <c r="QQ237" s="69"/>
      <c r="QR237" s="69"/>
      <c r="QS237" s="69"/>
      <c r="QT237" s="69"/>
      <c r="QU237" s="69"/>
      <c r="QV237" s="69"/>
      <c r="QW237" s="69"/>
      <c r="QX237" s="69"/>
      <c r="QY237" s="69"/>
      <c r="QZ237" s="69"/>
      <c r="RA237" s="69"/>
      <c r="RB237" s="69"/>
      <c r="RC237" s="69"/>
      <c r="RD237" s="69"/>
      <c r="RE237" s="69"/>
      <c r="RF237" s="69"/>
      <c r="RG237" s="69"/>
      <c r="RH237" s="69"/>
      <c r="RI237" s="69"/>
      <c r="RJ237" s="69"/>
      <c r="RK237" s="69"/>
      <c r="RL237" s="69"/>
      <c r="RM237" s="69"/>
      <c r="RN237" s="69"/>
      <c r="RO237" s="69"/>
      <c r="RP237" s="69"/>
      <c r="RQ237" s="69"/>
      <c r="RR237" s="69"/>
      <c r="RS237" s="69"/>
      <c r="RT237" s="69"/>
      <c r="RU237" s="69"/>
      <c r="RV237" s="69"/>
      <c r="RW237" s="69"/>
      <c r="RX237" s="69"/>
      <c r="RY237" s="69"/>
      <c r="RZ237" s="69"/>
      <c r="SA237" s="69"/>
      <c r="SB237" s="69"/>
      <c r="SC237" s="69"/>
      <c r="SD237" s="69"/>
      <c r="SE237" s="69"/>
      <c r="SF237" s="69"/>
      <c r="SG237" s="69"/>
      <c r="SH237" s="69"/>
      <c r="SI237" s="69"/>
      <c r="SJ237" s="69"/>
      <c r="SK237" s="69"/>
      <c r="SL237" s="69"/>
      <c r="SM237" s="69"/>
      <c r="SN237" s="69"/>
      <c r="SO237" s="69"/>
      <c r="SP237" s="69"/>
      <c r="SQ237" s="69"/>
      <c r="SR237" s="69"/>
      <c r="SS237" s="69"/>
      <c r="ST237" s="69"/>
      <c r="SU237" s="69"/>
      <c r="SV237" s="69"/>
      <c r="SW237" s="69"/>
      <c r="SX237" s="69"/>
      <c r="SY237" s="69"/>
      <c r="SZ237" s="69"/>
      <c r="TA237" s="69"/>
      <c r="TB237" s="69"/>
      <c r="TC237" s="69"/>
      <c r="TD237" s="69"/>
      <c r="TE237" s="69"/>
      <c r="TF237" s="69"/>
      <c r="TG237" s="69"/>
      <c r="TH237" s="69"/>
      <c r="TI237" s="69"/>
      <c r="TJ237" s="69"/>
      <c r="TK237" s="69"/>
      <c r="TL237" s="69"/>
      <c r="TM237" s="69"/>
      <c r="TN237" s="69"/>
      <c r="TO237" s="69"/>
      <c r="TP237" s="69"/>
      <c r="TQ237" s="69"/>
      <c r="TR237" s="69"/>
      <c r="TS237" s="69"/>
      <c r="TT237" s="69"/>
      <c r="TU237" s="69"/>
      <c r="TV237" s="69"/>
      <c r="TW237" s="69"/>
      <c r="TX237" s="69"/>
      <c r="TY237" s="69"/>
      <c r="TZ237" s="69"/>
      <c r="UA237" s="69"/>
      <c r="UB237" s="69"/>
      <c r="UC237" s="69"/>
      <c r="UD237" s="69"/>
      <c r="UE237" s="69"/>
      <c r="UF237" s="69"/>
      <c r="UG237" s="69"/>
      <c r="UH237" s="69"/>
      <c r="UI237" s="69"/>
      <c r="UJ237" s="69"/>
      <c r="UK237" s="69"/>
      <c r="UL237" s="69"/>
      <c r="UM237" s="69"/>
      <c r="UN237" s="69"/>
      <c r="UO237" s="69"/>
      <c r="UP237" s="69"/>
      <c r="UQ237" s="69"/>
      <c r="UR237" s="69"/>
      <c r="US237" s="69"/>
      <c r="UT237" s="69"/>
      <c r="UU237" s="69"/>
      <c r="UV237" s="69"/>
      <c r="UW237" s="69"/>
      <c r="UX237" s="69"/>
      <c r="UY237" s="69"/>
      <c r="UZ237" s="69"/>
      <c r="VA237" s="69"/>
      <c r="VB237" s="69"/>
      <c r="VC237" s="69"/>
      <c r="VD237" s="69"/>
      <c r="VE237" s="69"/>
      <c r="VF237" s="69"/>
      <c r="VG237" s="69"/>
      <c r="VH237" s="69"/>
      <c r="VI237" s="69"/>
      <c r="VJ237" s="69"/>
      <c r="VK237" s="69"/>
      <c r="VL237" s="69"/>
      <c r="VM237" s="69"/>
      <c r="VN237" s="69"/>
      <c r="VO237" s="69"/>
      <c r="VP237" s="69"/>
      <c r="VQ237" s="69"/>
      <c r="VR237" s="69"/>
      <c r="VS237" s="69"/>
      <c r="VT237" s="69"/>
      <c r="VU237" s="69"/>
      <c r="VV237" s="69"/>
      <c r="VW237" s="69"/>
      <c r="VX237" s="69"/>
      <c r="VY237" s="69"/>
      <c r="VZ237" s="69"/>
      <c r="WA237" s="69"/>
      <c r="WB237" s="69"/>
      <c r="WC237" s="69"/>
      <c r="WD237" s="69"/>
      <c r="WE237" s="69"/>
      <c r="WF237" s="69"/>
      <c r="WG237" s="69"/>
      <c r="WH237" s="69"/>
      <c r="WI237" s="69"/>
      <c r="WJ237" s="69"/>
      <c r="WK237" s="69"/>
      <c r="WL237" s="69"/>
      <c r="WM237" s="69"/>
      <c r="WN237" s="69"/>
      <c r="WO237" s="69"/>
      <c r="WP237" s="69"/>
      <c r="WQ237" s="69"/>
      <c r="WR237" s="69"/>
      <c r="WS237" s="69"/>
      <c r="WT237" s="69"/>
      <c r="WU237" s="69"/>
      <c r="WV237" s="69"/>
      <c r="WW237" s="69"/>
      <c r="WX237" s="69"/>
      <c r="WY237" s="69"/>
      <c r="WZ237" s="69"/>
      <c r="XA237" s="69"/>
      <c r="XB237" s="69"/>
      <c r="XC237" s="69"/>
      <c r="XD237" s="69"/>
      <c r="XE237" s="69"/>
      <c r="XF237" s="69"/>
      <c r="XG237" s="69"/>
      <c r="XH237" s="69"/>
      <c r="XI237" s="69"/>
      <c r="XJ237" s="69"/>
      <c r="XK237" s="69"/>
      <c r="XL237" s="69"/>
      <c r="XM237" s="69"/>
      <c r="XN237" s="69"/>
      <c r="XO237" s="69"/>
      <c r="XP237" s="69"/>
      <c r="XQ237" s="69"/>
      <c r="XR237" s="69"/>
      <c r="XS237" s="69"/>
      <c r="XT237" s="69"/>
      <c r="XU237" s="69"/>
      <c r="XV237" s="69"/>
      <c r="XW237" s="69"/>
      <c r="XX237" s="69"/>
      <c r="XY237" s="69"/>
      <c r="XZ237" s="69"/>
      <c r="YA237" s="69"/>
      <c r="YB237" s="69"/>
      <c r="YC237" s="69"/>
      <c r="YD237" s="69"/>
      <c r="YE237" s="69"/>
      <c r="YF237" s="69"/>
      <c r="YG237" s="69"/>
      <c r="YH237" s="69"/>
      <c r="YI237" s="69"/>
      <c r="YJ237" s="69"/>
      <c r="YK237" s="69"/>
      <c r="YL237" s="69"/>
      <c r="YM237" s="69"/>
      <c r="YN237" s="69"/>
      <c r="YO237" s="69"/>
      <c r="YP237" s="69"/>
      <c r="YQ237" s="69"/>
      <c r="YR237" s="69"/>
      <c r="YS237" s="69"/>
      <c r="YT237" s="69"/>
      <c r="YU237" s="69"/>
      <c r="YV237" s="69"/>
      <c r="YW237" s="69"/>
      <c r="YX237" s="69"/>
      <c r="YY237" s="69"/>
      <c r="YZ237" s="69"/>
      <c r="ZA237" s="69"/>
      <c r="ZB237" s="69"/>
      <c r="ZC237" s="69"/>
      <c r="ZD237" s="69"/>
      <c r="ZE237" s="69"/>
      <c r="ZF237" s="69"/>
      <c r="ZG237" s="69"/>
      <c r="ZH237" s="69"/>
      <c r="ZI237" s="69"/>
      <c r="ZJ237" s="69"/>
      <c r="ZK237" s="69"/>
      <c r="ZL237" s="69"/>
      <c r="ZM237" s="69"/>
      <c r="ZN237" s="69"/>
      <c r="ZO237" s="69"/>
      <c r="ZP237" s="69"/>
      <c r="ZQ237" s="69"/>
      <c r="ZR237" s="69"/>
      <c r="ZS237" s="69"/>
      <c r="ZT237" s="69"/>
      <c r="ZU237" s="69"/>
      <c r="ZV237" s="69"/>
      <c r="ZW237" s="69"/>
      <c r="ZX237" s="69"/>
      <c r="ZY237" s="69"/>
      <c r="ZZ237" s="69"/>
      <c r="AAA237" s="69"/>
      <c r="AAB237" s="69"/>
      <c r="AAC237" s="69"/>
      <c r="AAD237" s="69"/>
      <c r="AAE237" s="69"/>
      <c r="AAF237" s="69"/>
      <c r="AAG237" s="69"/>
      <c r="AAH237" s="69"/>
      <c r="AAI237" s="69"/>
      <c r="AAJ237" s="69"/>
      <c r="AAK237" s="69"/>
      <c r="AAL237" s="69"/>
      <c r="AAM237" s="69"/>
      <c r="AAN237" s="69"/>
      <c r="AAO237" s="69"/>
      <c r="AAP237" s="69"/>
      <c r="AAQ237" s="69"/>
      <c r="AAR237" s="69"/>
      <c r="AAS237" s="69"/>
      <c r="AAT237" s="69"/>
      <c r="AAU237" s="69"/>
      <c r="AAV237" s="69"/>
      <c r="AAW237" s="69"/>
      <c r="AAX237" s="69"/>
      <c r="AAY237" s="69"/>
      <c r="AAZ237" s="69"/>
      <c r="ABA237" s="69"/>
      <c r="ABB237" s="69"/>
      <c r="ABC237" s="69"/>
      <c r="ABD237" s="69"/>
      <c r="ABE237" s="69"/>
      <c r="ABF237" s="69"/>
      <c r="ABG237" s="69"/>
      <c r="ABH237" s="69"/>
      <c r="ABI237" s="69"/>
      <c r="ABJ237" s="69"/>
      <c r="ABK237" s="69"/>
      <c r="ABL237" s="69"/>
      <c r="ABM237" s="69"/>
      <c r="ABN237" s="69"/>
      <c r="ABO237" s="69"/>
      <c r="ABP237" s="69"/>
      <c r="ABQ237" s="69"/>
      <c r="ABR237" s="69"/>
      <c r="ABS237" s="69"/>
      <c r="ABT237" s="69"/>
      <c r="ABU237" s="69"/>
      <c r="ABV237" s="69"/>
      <c r="ABW237" s="69"/>
      <c r="ABX237" s="69"/>
      <c r="ABY237" s="69"/>
      <c r="ABZ237" s="69"/>
      <c r="ACA237" s="69"/>
      <c r="ACB237" s="69"/>
      <c r="ACC237" s="69"/>
      <c r="ACD237" s="69"/>
      <c r="ACE237" s="69"/>
      <c r="ACF237" s="69"/>
      <c r="ACG237" s="69"/>
      <c r="ACH237" s="69"/>
      <c r="ACI237" s="69"/>
      <c r="ACJ237" s="69"/>
      <c r="ACK237" s="69"/>
      <c r="ACL237" s="69"/>
      <c r="ACM237" s="69"/>
      <c r="ACN237" s="69"/>
      <c r="ACO237" s="69"/>
      <c r="ACP237" s="69"/>
      <c r="ACQ237" s="69"/>
      <c r="ACR237" s="69"/>
      <c r="ACS237" s="69"/>
      <c r="ACT237" s="69"/>
      <c r="ACU237" s="69"/>
      <c r="ACV237" s="69"/>
      <c r="ACW237" s="69"/>
      <c r="ACX237" s="69"/>
      <c r="ACY237" s="69"/>
      <c r="ACZ237" s="69"/>
      <c r="ADA237" s="69"/>
      <c r="ADB237" s="69"/>
      <c r="ADC237" s="69"/>
      <c r="ADD237" s="69"/>
      <c r="ADE237" s="69"/>
      <c r="ADF237" s="69"/>
      <c r="ADG237" s="69"/>
      <c r="ADH237" s="69"/>
      <c r="ADI237" s="69"/>
      <c r="ADJ237" s="69"/>
      <c r="ADK237" s="69"/>
      <c r="ADL237" s="69"/>
      <c r="ADM237" s="69"/>
      <c r="ADN237" s="69"/>
      <c r="ADO237" s="69"/>
      <c r="ADP237" s="69"/>
      <c r="ADQ237" s="69"/>
      <c r="ADR237" s="69"/>
      <c r="ADS237" s="69"/>
      <c r="ADT237" s="69"/>
      <c r="ADU237" s="69"/>
      <c r="ADV237" s="69"/>
      <c r="ADW237" s="69"/>
      <c r="ADX237" s="69"/>
      <c r="ADY237" s="69"/>
      <c r="ADZ237" s="77"/>
      <c r="AEA237" s="69"/>
      <c r="AEB237" s="69"/>
      <c r="AEC237" s="69"/>
      <c r="AED237" s="69"/>
      <c r="AEE237" s="111">
        <f t="shared" si="79"/>
        <v>232</v>
      </c>
      <c r="AEF237" s="109"/>
      <c r="AEG237" s="69"/>
      <c r="AEH237" s="69"/>
      <c r="AEI237" s="69"/>
      <c r="AEJ237" s="69"/>
      <c r="AEK237" s="69"/>
      <c r="AEL237" s="69"/>
      <c r="AEM237" s="69"/>
      <c r="AEN237" s="69"/>
      <c r="AEO237" s="69"/>
      <c r="AEP237" s="69"/>
      <c r="AEQ237" s="69"/>
      <c r="AER237" s="69"/>
      <c r="AES237" s="69"/>
      <c r="AET237" s="69"/>
      <c r="AEU237" s="69"/>
      <c r="AEV237" s="69"/>
      <c r="AEW237" s="69"/>
      <c r="AEX237" s="69"/>
      <c r="AEY237" s="69"/>
      <c r="AEZ237" s="69"/>
      <c r="AFA237" s="69"/>
      <c r="AFB237" s="69"/>
      <c r="AFC237" s="113"/>
      <c r="AFD237" s="69"/>
      <c r="AFE237" s="69"/>
      <c r="AFF237" s="69"/>
      <c r="AFG237" s="69"/>
      <c r="AFH237" s="69"/>
      <c r="AFI237" s="69"/>
      <c r="AFJ237" s="69"/>
      <c r="AFK237" s="69"/>
      <c r="AFL237" s="69"/>
      <c r="AFM237" s="69"/>
      <c r="AFZ237" s="113"/>
      <c r="AGA237" s="69"/>
      <c r="AGB237" s="69"/>
      <c r="AGC237" s="69"/>
      <c r="AGD237" s="69"/>
      <c r="AGE237" s="69"/>
      <c r="AGF237" s="69"/>
      <c r="AGG237" s="69"/>
      <c r="AGH237" s="69"/>
      <c r="AGI237" s="69"/>
      <c r="AGJ237" s="69"/>
      <c r="AGK237" s="69"/>
      <c r="AGL237" s="69"/>
      <c r="AGM237" s="69"/>
      <c r="AGN237" s="69"/>
      <c r="AGO237" s="69"/>
      <c r="AGP237" s="69"/>
      <c r="AGQ237" s="69"/>
      <c r="AGR237" s="69"/>
      <c r="AGS237" s="69"/>
      <c r="AGT237" s="69"/>
      <c r="AGU237" s="69"/>
      <c r="AGV237" s="69"/>
      <c r="AGW237" s="69"/>
      <c r="AGX237" s="69"/>
      <c r="AGY237" s="69"/>
      <c r="AGZ237" s="69"/>
      <c r="AHA237" s="69"/>
      <c r="AHB237" s="69"/>
      <c r="AHC237" s="69"/>
      <c r="AHD237" s="69"/>
      <c r="AHE237" s="69"/>
      <c r="AHF237" s="69"/>
      <c r="AHG237" s="69"/>
      <c r="AHH237" s="69"/>
      <c r="AHI237" s="69"/>
      <c r="AHJ237" s="69"/>
      <c r="AHK237" s="69"/>
      <c r="AHL237" s="69"/>
      <c r="AHM237" s="69"/>
      <c r="AHN237" s="69"/>
      <c r="AHO237" s="69"/>
      <c r="AHP237" s="69"/>
      <c r="AHQ237" s="69"/>
      <c r="AHR237" s="69"/>
      <c r="AHS237" s="69"/>
      <c r="AHT237" s="69"/>
      <c r="AHU237" s="69"/>
      <c r="AHV237" s="69"/>
      <c r="AHW237" s="69"/>
      <c r="AHX237" s="69"/>
      <c r="AHY237" s="69"/>
      <c r="AHZ237" s="69"/>
      <c r="AIA237" s="69"/>
      <c r="AIB237" s="69"/>
    </row>
    <row r="238" spans="1:912" ht="1.5" customHeight="1" x14ac:dyDescent="0.25">
      <c r="A238" s="77"/>
      <c r="C238" s="69"/>
      <c r="D238" s="69"/>
      <c r="E238" s="77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69"/>
      <c r="FF238" s="69"/>
      <c r="FG238" s="69"/>
      <c r="FH238" s="69"/>
      <c r="FI238" s="69"/>
      <c r="FJ238" s="69"/>
      <c r="FK238" s="69"/>
      <c r="FL238" s="69"/>
      <c r="FM238" s="69"/>
      <c r="FN238" s="69"/>
      <c r="FO238" s="69"/>
      <c r="FP238" s="69"/>
      <c r="FQ238" s="69"/>
      <c r="FR238" s="69"/>
      <c r="FS238" s="69"/>
      <c r="FT238" s="69"/>
      <c r="FU238" s="69"/>
      <c r="FV238" s="69"/>
      <c r="FW238" s="69"/>
      <c r="FX238" s="69"/>
      <c r="FY238" s="69"/>
      <c r="FZ238" s="69"/>
      <c r="GA238" s="69"/>
      <c r="GB238" s="69"/>
      <c r="GC238" s="69"/>
      <c r="GD238" s="69"/>
      <c r="GE238" s="69"/>
      <c r="GF238" s="69"/>
      <c r="GG238" s="69"/>
      <c r="GH238" s="69"/>
      <c r="GI238" s="69"/>
      <c r="GJ238" s="69"/>
      <c r="GK238" s="69"/>
      <c r="GL238" s="69"/>
      <c r="GM238" s="69"/>
      <c r="GN238" s="69"/>
      <c r="GO238" s="69"/>
      <c r="GP238" s="69"/>
      <c r="GQ238" s="69"/>
      <c r="GR238" s="69"/>
      <c r="GS238" s="69"/>
      <c r="GT238" s="69"/>
      <c r="GU238" s="69"/>
      <c r="GV238" s="69"/>
      <c r="GW238" s="69"/>
      <c r="GX238" s="69"/>
      <c r="GY238" s="69"/>
      <c r="GZ238" s="69"/>
      <c r="HA238" s="69"/>
      <c r="HB238" s="69"/>
      <c r="HC238" s="69"/>
      <c r="HD238" s="69"/>
      <c r="HE238" s="69"/>
      <c r="HF238" s="69"/>
      <c r="HG238" s="69"/>
      <c r="HH238" s="69"/>
      <c r="HI238" s="69"/>
      <c r="HJ238" s="69"/>
      <c r="HK238" s="69"/>
      <c r="HL238" s="69"/>
      <c r="HM238" s="69"/>
      <c r="HN238" s="69"/>
      <c r="HO238" s="69"/>
      <c r="HP238" s="69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69"/>
      <c r="JG238" s="69"/>
      <c r="JH238" s="69"/>
      <c r="JI238" s="69"/>
      <c r="JJ238" s="69"/>
      <c r="JK238" s="69"/>
      <c r="JL238" s="69"/>
      <c r="JM238" s="69"/>
      <c r="JN238" s="69"/>
      <c r="JO238" s="69"/>
      <c r="JP238" s="69"/>
      <c r="JQ238" s="69"/>
      <c r="JR238" s="69"/>
      <c r="JS238" s="69"/>
      <c r="JT238" s="69"/>
      <c r="JU238" s="69"/>
      <c r="JV238" s="69"/>
      <c r="JW238" s="69"/>
      <c r="JX238" s="69"/>
      <c r="JY238" s="69"/>
      <c r="JZ238" s="69"/>
      <c r="KA238" s="69"/>
      <c r="KB238" s="69"/>
      <c r="KC238" s="69"/>
      <c r="KD238" s="69"/>
      <c r="KE238" s="69"/>
      <c r="KF238" s="69"/>
      <c r="KG238" s="69"/>
      <c r="KH238" s="69"/>
      <c r="KI238" s="69"/>
      <c r="KJ238" s="69"/>
      <c r="KK238" s="69"/>
      <c r="KL238" s="69"/>
      <c r="KM238" s="69"/>
      <c r="KN238" s="69"/>
      <c r="KO238" s="69"/>
      <c r="KP238" s="69"/>
      <c r="KQ238" s="69"/>
      <c r="KR238" s="69"/>
      <c r="KS238" s="69"/>
      <c r="KT238" s="69"/>
      <c r="KU238" s="69"/>
      <c r="KV238" s="69"/>
      <c r="KW238" s="69"/>
      <c r="KX238" s="69"/>
      <c r="KY238" s="69"/>
      <c r="KZ238" s="69"/>
      <c r="LA238" s="69"/>
      <c r="LB238" s="69"/>
      <c r="LC238" s="69"/>
      <c r="LD238" s="69"/>
      <c r="LE238" s="69"/>
      <c r="LF238" s="69"/>
      <c r="LG238" s="69"/>
      <c r="LH238" s="69"/>
      <c r="LI238" s="69"/>
      <c r="LJ238" s="69"/>
      <c r="LK238" s="69"/>
      <c r="LL238" s="69"/>
      <c r="LM238" s="69"/>
      <c r="LN238" s="69"/>
      <c r="LO238" s="69"/>
      <c r="LP238" s="69"/>
      <c r="LQ238" s="69"/>
      <c r="LR238" s="69"/>
      <c r="LS238" s="69"/>
      <c r="LT238" s="69"/>
      <c r="LU238" s="69"/>
      <c r="LV238" s="69"/>
      <c r="LW238" s="69"/>
      <c r="LX238" s="69"/>
      <c r="LY238" s="69"/>
      <c r="LZ238" s="69"/>
      <c r="MA238" s="69"/>
      <c r="MB238" s="69"/>
      <c r="MC238" s="69"/>
      <c r="MD238" s="69"/>
      <c r="ME238" s="69"/>
      <c r="MF238" s="69"/>
      <c r="MG238" s="69"/>
      <c r="MH238" s="69"/>
      <c r="MI238" s="69"/>
      <c r="MJ238" s="69"/>
      <c r="MK238" s="69"/>
      <c r="ML238" s="69"/>
      <c r="MM238" s="69"/>
      <c r="MN238" s="69"/>
      <c r="MO238" s="69"/>
      <c r="MP238" s="69"/>
      <c r="MQ238" s="69"/>
      <c r="MR238" s="69"/>
      <c r="MS238" s="69"/>
      <c r="MT238" s="69"/>
      <c r="MU238" s="69"/>
      <c r="MV238" s="69"/>
      <c r="MW238" s="69"/>
      <c r="MX238" s="69"/>
      <c r="MY238" s="69"/>
      <c r="MZ238" s="69"/>
      <c r="NA238" s="69"/>
      <c r="NB238" s="69"/>
      <c r="NC238" s="69"/>
      <c r="ND238" s="69"/>
      <c r="NE238" s="69"/>
      <c r="NF238" s="69"/>
      <c r="NG238" s="69"/>
      <c r="NH238" s="69"/>
      <c r="NI238" s="69"/>
      <c r="NJ238" s="69"/>
      <c r="NK238" s="69"/>
      <c r="NL238" s="69"/>
      <c r="NM238" s="69"/>
      <c r="NN238" s="69"/>
      <c r="NO238" s="69"/>
      <c r="NP238" s="69"/>
      <c r="NQ238" s="69"/>
      <c r="NR238" s="69"/>
      <c r="NS238" s="69"/>
      <c r="NT238" s="69"/>
      <c r="NU238" s="69"/>
      <c r="NV238" s="69"/>
      <c r="NW238" s="69"/>
      <c r="NX238" s="69"/>
      <c r="NY238" s="69"/>
      <c r="NZ238" s="69"/>
      <c r="OA238" s="69"/>
      <c r="OB238" s="69"/>
      <c r="OC238" s="69"/>
      <c r="OD238" s="69"/>
      <c r="OE238" s="69"/>
      <c r="OF238" s="69"/>
      <c r="OG238" s="69"/>
      <c r="OH238" s="69"/>
      <c r="OI238" s="69"/>
      <c r="OJ238" s="69"/>
      <c r="OK238" s="69"/>
      <c r="OL238" s="69"/>
      <c r="OM238" s="69"/>
      <c r="ON238" s="69"/>
      <c r="OO238" s="69"/>
      <c r="OP238" s="69"/>
      <c r="OQ238" s="69"/>
      <c r="OR238" s="69"/>
      <c r="OS238" s="69"/>
      <c r="OT238" s="69"/>
      <c r="OU238" s="69"/>
      <c r="OV238" s="69"/>
      <c r="OW238" s="69"/>
      <c r="OX238" s="69"/>
      <c r="OY238" s="69"/>
      <c r="OZ238" s="69"/>
      <c r="PA238" s="69"/>
      <c r="PB238" s="69"/>
      <c r="PC238" s="69"/>
      <c r="PD238" s="69"/>
      <c r="PE238" s="69"/>
      <c r="PF238" s="69"/>
      <c r="PG238" s="69"/>
      <c r="PH238" s="69"/>
      <c r="PI238" s="69"/>
      <c r="PJ238" s="69"/>
      <c r="PK238" s="69"/>
      <c r="PL238" s="69"/>
      <c r="PM238" s="69"/>
      <c r="PN238" s="69"/>
      <c r="PO238" s="69"/>
      <c r="PP238" s="69"/>
      <c r="PQ238" s="69"/>
      <c r="PR238" s="69"/>
      <c r="PS238" s="69"/>
      <c r="PT238" s="69"/>
      <c r="PU238" s="69"/>
      <c r="PV238" s="69"/>
      <c r="PW238" s="69"/>
      <c r="PX238" s="69"/>
      <c r="PY238" s="69"/>
      <c r="PZ238" s="69"/>
      <c r="QA238" s="69"/>
      <c r="QB238" s="69"/>
      <c r="QC238" s="69"/>
      <c r="QD238" s="69"/>
      <c r="QE238" s="69"/>
      <c r="QF238" s="69"/>
      <c r="QG238" s="69"/>
      <c r="QH238" s="69"/>
      <c r="QI238" s="69"/>
      <c r="QJ238" s="69"/>
      <c r="QK238" s="69"/>
      <c r="QL238" s="69"/>
      <c r="QM238" s="69"/>
      <c r="QN238" s="69"/>
      <c r="QO238" s="69"/>
      <c r="QP238" s="69"/>
      <c r="QQ238" s="69"/>
      <c r="QR238" s="69"/>
      <c r="QS238" s="69"/>
      <c r="QT238" s="69"/>
      <c r="QU238" s="69"/>
      <c r="QV238" s="69"/>
      <c r="QW238" s="69"/>
      <c r="QX238" s="69"/>
      <c r="QY238" s="69"/>
      <c r="QZ238" s="69"/>
      <c r="RA238" s="69"/>
      <c r="RB238" s="69"/>
      <c r="RC238" s="69"/>
      <c r="RD238" s="69"/>
      <c r="RE238" s="69"/>
      <c r="RF238" s="69"/>
      <c r="RG238" s="69"/>
      <c r="RH238" s="69"/>
      <c r="RI238" s="69"/>
      <c r="RJ238" s="69"/>
      <c r="RK238" s="69"/>
      <c r="RL238" s="69"/>
      <c r="RM238" s="69"/>
      <c r="RN238" s="69"/>
      <c r="RO238" s="69"/>
      <c r="RP238" s="69"/>
      <c r="RQ238" s="69"/>
      <c r="RR238" s="69"/>
      <c r="RS238" s="69"/>
      <c r="RT238" s="69"/>
      <c r="RU238" s="69"/>
      <c r="RV238" s="69"/>
      <c r="RW238" s="69"/>
      <c r="RX238" s="69"/>
      <c r="RY238" s="69"/>
      <c r="RZ238" s="69"/>
      <c r="SA238" s="69"/>
      <c r="SB238" s="69"/>
      <c r="SC238" s="69"/>
      <c r="SD238" s="69"/>
      <c r="SE238" s="69"/>
      <c r="SF238" s="69"/>
      <c r="SG238" s="69"/>
      <c r="SH238" s="69"/>
      <c r="SI238" s="69"/>
      <c r="SJ238" s="69"/>
      <c r="SK238" s="69"/>
      <c r="SL238" s="69"/>
      <c r="SM238" s="69"/>
      <c r="SN238" s="69"/>
      <c r="SO238" s="69"/>
      <c r="SP238" s="69"/>
      <c r="SQ238" s="69"/>
      <c r="SR238" s="69"/>
      <c r="SS238" s="69"/>
      <c r="ST238" s="69"/>
      <c r="SU238" s="69"/>
      <c r="SV238" s="69"/>
      <c r="SW238" s="69"/>
      <c r="SX238" s="69"/>
      <c r="SY238" s="69"/>
      <c r="SZ238" s="69"/>
      <c r="TA238" s="69"/>
      <c r="TB238" s="69"/>
      <c r="TC238" s="69"/>
      <c r="TD238" s="69"/>
      <c r="TE238" s="69"/>
      <c r="TF238" s="69"/>
      <c r="TG238" s="69"/>
      <c r="TH238" s="69"/>
      <c r="TI238" s="69"/>
      <c r="TJ238" s="69"/>
      <c r="TK238" s="69"/>
      <c r="TL238" s="69"/>
      <c r="TM238" s="69"/>
      <c r="TN238" s="69"/>
      <c r="TO238" s="69"/>
      <c r="TP238" s="69"/>
      <c r="TQ238" s="69"/>
      <c r="TR238" s="69"/>
      <c r="TS238" s="69"/>
      <c r="TT238" s="69"/>
      <c r="TU238" s="69"/>
      <c r="TV238" s="69"/>
      <c r="TW238" s="69"/>
      <c r="TX238" s="69"/>
      <c r="TY238" s="69"/>
      <c r="TZ238" s="69"/>
      <c r="UA238" s="69"/>
      <c r="UB238" s="69"/>
      <c r="UC238" s="69"/>
      <c r="UD238" s="69"/>
      <c r="UE238" s="69"/>
      <c r="UF238" s="69"/>
      <c r="UG238" s="69"/>
      <c r="UH238" s="69"/>
      <c r="UI238" s="69"/>
      <c r="UJ238" s="69"/>
      <c r="UK238" s="69"/>
      <c r="UL238" s="69"/>
      <c r="UM238" s="69"/>
      <c r="UN238" s="69"/>
      <c r="UO238" s="69"/>
      <c r="UP238" s="69"/>
      <c r="UQ238" s="69"/>
      <c r="UR238" s="69"/>
      <c r="US238" s="69"/>
      <c r="UT238" s="69"/>
      <c r="UU238" s="69"/>
      <c r="UV238" s="69"/>
      <c r="UW238" s="69"/>
      <c r="UX238" s="69"/>
      <c r="UY238" s="69"/>
      <c r="UZ238" s="69"/>
      <c r="VA238" s="69"/>
      <c r="VB238" s="69"/>
      <c r="VC238" s="69"/>
      <c r="VD238" s="69"/>
      <c r="VE238" s="69"/>
      <c r="VF238" s="69"/>
      <c r="VG238" s="69"/>
      <c r="VH238" s="69"/>
      <c r="VI238" s="69"/>
      <c r="VJ238" s="69"/>
      <c r="VK238" s="69"/>
      <c r="VL238" s="69"/>
      <c r="VM238" s="69"/>
      <c r="VN238" s="69"/>
      <c r="VO238" s="69"/>
      <c r="VP238" s="69"/>
      <c r="VQ238" s="69"/>
      <c r="VR238" s="69"/>
      <c r="VS238" s="69"/>
      <c r="VT238" s="69"/>
      <c r="VU238" s="69"/>
      <c r="VV238" s="69"/>
      <c r="VW238" s="69"/>
      <c r="VX238" s="69"/>
      <c r="VY238" s="69"/>
      <c r="VZ238" s="69"/>
      <c r="WA238" s="69"/>
      <c r="WB238" s="69"/>
      <c r="WC238" s="69"/>
      <c r="WD238" s="69"/>
      <c r="WE238" s="69"/>
      <c r="WF238" s="69"/>
      <c r="WG238" s="69"/>
      <c r="WH238" s="69"/>
      <c r="WI238" s="69"/>
      <c r="WJ238" s="69"/>
      <c r="WK238" s="69"/>
      <c r="WL238" s="69"/>
      <c r="WM238" s="69"/>
      <c r="WN238" s="69"/>
      <c r="WO238" s="69"/>
      <c r="WP238" s="69"/>
      <c r="WQ238" s="69"/>
      <c r="WR238" s="69"/>
      <c r="WS238" s="69"/>
      <c r="WT238" s="69"/>
      <c r="WU238" s="69"/>
      <c r="WV238" s="69"/>
      <c r="WW238" s="69"/>
      <c r="WX238" s="69"/>
      <c r="WY238" s="69"/>
      <c r="WZ238" s="69"/>
      <c r="XA238" s="69"/>
      <c r="XB238" s="69"/>
      <c r="XC238" s="69"/>
      <c r="XD238" s="69"/>
      <c r="XE238" s="69"/>
      <c r="XF238" s="69"/>
      <c r="XG238" s="69"/>
      <c r="XH238" s="69"/>
      <c r="XI238" s="69"/>
      <c r="XJ238" s="69"/>
      <c r="XK238" s="69"/>
      <c r="XL238" s="69"/>
      <c r="XM238" s="69"/>
      <c r="XN238" s="69"/>
      <c r="XO238" s="69"/>
      <c r="XP238" s="69"/>
      <c r="XQ238" s="69"/>
      <c r="XR238" s="69"/>
      <c r="XS238" s="69"/>
      <c r="XT238" s="69"/>
      <c r="XU238" s="69"/>
      <c r="XV238" s="69"/>
      <c r="XW238" s="69"/>
      <c r="XX238" s="69"/>
      <c r="XY238" s="69"/>
      <c r="XZ238" s="69"/>
      <c r="YA238" s="69"/>
      <c r="YB238" s="69"/>
      <c r="YC238" s="69"/>
      <c r="YD238" s="69"/>
      <c r="YE238" s="69"/>
      <c r="YF238" s="69"/>
      <c r="YG238" s="69"/>
      <c r="YH238" s="69"/>
      <c r="YI238" s="69"/>
      <c r="YJ238" s="69"/>
      <c r="YK238" s="69"/>
      <c r="YL238" s="69"/>
      <c r="YM238" s="69"/>
      <c r="YN238" s="69"/>
      <c r="YO238" s="69"/>
      <c r="YP238" s="69"/>
      <c r="YQ238" s="69"/>
      <c r="YR238" s="69"/>
      <c r="YS238" s="69"/>
      <c r="YT238" s="69"/>
      <c r="YU238" s="69"/>
      <c r="YV238" s="69"/>
      <c r="YW238" s="69"/>
      <c r="YX238" s="69"/>
      <c r="YY238" s="69"/>
      <c r="YZ238" s="69"/>
      <c r="ZA238" s="69"/>
      <c r="ZB238" s="69"/>
      <c r="ZC238" s="69"/>
      <c r="ZD238" s="69"/>
      <c r="ZE238" s="69"/>
      <c r="ZF238" s="69"/>
      <c r="ZG238" s="69"/>
      <c r="ZH238" s="69"/>
      <c r="ZI238" s="69"/>
      <c r="ZJ238" s="69"/>
      <c r="ZK238" s="69"/>
      <c r="ZL238" s="69"/>
      <c r="ZM238" s="69"/>
      <c r="ZN238" s="69"/>
      <c r="ZO238" s="69"/>
      <c r="ZP238" s="69"/>
      <c r="ZQ238" s="69"/>
      <c r="ZR238" s="69"/>
      <c r="ZS238" s="69"/>
      <c r="ZT238" s="69"/>
      <c r="ZU238" s="69"/>
      <c r="ZV238" s="69"/>
      <c r="ZW238" s="69"/>
      <c r="ZX238" s="69"/>
      <c r="ZY238" s="69"/>
      <c r="ZZ238" s="69"/>
      <c r="AAA238" s="69"/>
      <c r="AAB238" s="69"/>
      <c r="AAC238" s="69"/>
      <c r="AAD238" s="69"/>
      <c r="AAE238" s="69"/>
      <c r="AAF238" s="69"/>
      <c r="AAG238" s="69"/>
      <c r="AAH238" s="69"/>
      <c r="AAI238" s="69"/>
      <c r="AAJ238" s="69"/>
      <c r="AAK238" s="69"/>
      <c r="AAL238" s="69"/>
      <c r="AAM238" s="69"/>
      <c r="AAN238" s="69"/>
      <c r="AAO238" s="69"/>
      <c r="AAP238" s="69"/>
      <c r="AAQ238" s="69"/>
      <c r="AAR238" s="69"/>
      <c r="AAS238" s="69"/>
      <c r="AAT238" s="69"/>
      <c r="AAU238" s="69"/>
      <c r="AAV238" s="69"/>
      <c r="AAW238" s="69"/>
      <c r="AAX238" s="69"/>
      <c r="AAY238" s="69"/>
      <c r="AAZ238" s="69"/>
      <c r="ABA238" s="69"/>
      <c r="ABB238" s="69"/>
      <c r="ABC238" s="69"/>
      <c r="ABD238" s="69"/>
      <c r="ABE238" s="69"/>
      <c r="ABF238" s="69"/>
      <c r="ABG238" s="69"/>
      <c r="ABH238" s="69"/>
      <c r="ABI238" s="69"/>
      <c r="ABJ238" s="69"/>
      <c r="ABK238" s="69"/>
      <c r="ABL238" s="69"/>
      <c r="ABM238" s="69"/>
      <c r="ABN238" s="69"/>
      <c r="ABO238" s="69"/>
      <c r="ABP238" s="69"/>
      <c r="ABQ238" s="69"/>
      <c r="ABR238" s="69"/>
      <c r="ABS238" s="69"/>
      <c r="ABT238" s="69"/>
      <c r="ABU238" s="69"/>
      <c r="ABV238" s="69"/>
      <c r="ABW238" s="69"/>
      <c r="ABX238" s="69"/>
      <c r="ABY238" s="69"/>
      <c r="ABZ238" s="69"/>
      <c r="ACA238" s="69"/>
      <c r="ACB238" s="69"/>
      <c r="ACC238" s="69"/>
      <c r="ACD238" s="69"/>
      <c r="ACE238" s="69"/>
      <c r="ACF238" s="69"/>
      <c r="ACG238" s="69"/>
      <c r="ACH238" s="69"/>
      <c r="ACI238" s="69"/>
      <c r="ACJ238" s="69"/>
      <c r="ACK238" s="69"/>
      <c r="ACL238" s="69"/>
      <c r="ACM238" s="69"/>
      <c r="ACN238" s="69"/>
      <c r="ACO238" s="69"/>
      <c r="ACP238" s="69"/>
      <c r="ACQ238" s="69"/>
      <c r="ACR238" s="69"/>
      <c r="ACS238" s="69"/>
      <c r="ACT238" s="69"/>
      <c r="ACU238" s="69"/>
      <c r="ACV238" s="69"/>
      <c r="ACW238" s="69"/>
      <c r="ACX238" s="69"/>
      <c r="ACY238" s="69"/>
      <c r="ACZ238" s="69"/>
      <c r="ADA238" s="69"/>
      <c r="ADB238" s="69"/>
      <c r="ADC238" s="69"/>
      <c r="ADD238" s="69"/>
      <c r="ADE238" s="69"/>
      <c r="ADF238" s="69"/>
      <c r="ADG238" s="69"/>
      <c r="ADH238" s="69"/>
      <c r="ADI238" s="69"/>
      <c r="ADJ238" s="69"/>
      <c r="ADK238" s="69"/>
      <c r="ADL238" s="69"/>
      <c r="ADM238" s="69"/>
      <c r="ADN238" s="69"/>
      <c r="ADO238" s="69"/>
      <c r="ADP238" s="69"/>
      <c r="ADQ238" s="69"/>
      <c r="ADR238" s="69"/>
      <c r="ADS238" s="69"/>
      <c r="ADT238" s="69"/>
      <c r="ADU238" s="69"/>
      <c r="ADV238" s="69"/>
      <c r="ADW238" s="69"/>
      <c r="ADX238" s="69"/>
      <c r="ADY238" s="69"/>
      <c r="ADZ238" s="77"/>
      <c r="AEA238" s="69"/>
      <c r="AEB238" s="69"/>
      <c r="AEC238" s="69"/>
      <c r="AED238" s="69"/>
      <c r="AEE238" s="111">
        <f t="shared" si="79"/>
        <v>233</v>
      </c>
      <c r="AEF238" s="109"/>
      <c r="AEG238" s="69"/>
      <c r="AEH238" s="69"/>
      <c r="AEI238" s="69"/>
      <c r="AEJ238" s="69"/>
      <c r="AEK238" s="69"/>
      <c r="AEL238" s="69"/>
      <c r="AEM238" s="69"/>
      <c r="AEN238" s="69"/>
      <c r="AEO238" s="69"/>
      <c r="AEP238" s="69"/>
      <c r="AEQ238" s="69"/>
      <c r="AER238" s="69"/>
      <c r="AES238" s="69"/>
      <c r="AET238" s="69"/>
      <c r="AEU238" s="69"/>
      <c r="AEV238" s="69"/>
      <c r="AEW238" s="69"/>
      <c r="AEX238" s="69"/>
      <c r="AEY238" s="69"/>
      <c r="AEZ238" s="69"/>
      <c r="AFA238" s="69"/>
      <c r="AFB238" s="69"/>
      <c r="AFC238" s="113"/>
      <c r="AFD238" s="69"/>
      <c r="AFE238" s="69"/>
      <c r="AFF238" s="69"/>
      <c r="AFG238" s="69"/>
      <c r="AFH238" s="69"/>
      <c r="AFI238" s="69"/>
      <c r="AFJ238" s="69"/>
      <c r="AFK238" s="69"/>
      <c r="AFL238" s="69"/>
      <c r="AFM238" s="69"/>
      <c r="AFZ238" s="113"/>
      <c r="AGA238" s="69"/>
      <c r="AGB238" s="69"/>
      <c r="AGC238" s="69"/>
      <c r="AGD238" s="69"/>
      <c r="AGE238" s="69"/>
      <c r="AGF238" s="69"/>
      <c r="AGG238" s="69"/>
      <c r="AGH238" s="69"/>
      <c r="AGI238" s="69"/>
      <c r="AGJ238" s="69"/>
      <c r="AGK238" s="69"/>
      <c r="AGL238" s="69"/>
      <c r="AGM238" s="69"/>
      <c r="AGN238" s="69"/>
      <c r="AGO238" s="69"/>
      <c r="AGP238" s="69"/>
      <c r="AGQ238" s="69"/>
      <c r="AGR238" s="69"/>
      <c r="AGS238" s="69"/>
      <c r="AGT238" s="69"/>
      <c r="AGU238" s="69"/>
      <c r="AGV238" s="69"/>
      <c r="AGW238" s="69"/>
      <c r="AGX238" s="69"/>
      <c r="AGY238" s="69"/>
      <c r="AGZ238" s="69"/>
      <c r="AHA238" s="69"/>
      <c r="AHB238" s="69"/>
      <c r="AHC238" s="69"/>
      <c r="AHD238" s="69"/>
      <c r="AHE238" s="69"/>
      <c r="AHF238" s="69"/>
      <c r="AHG238" s="69"/>
      <c r="AHH238" s="69"/>
      <c r="AHI238" s="69"/>
      <c r="AHJ238" s="69"/>
      <c r="AHK238" s="69"/>
      <c r="AHL238" s="69"/>
      <c r="AHM238" s="69"/>
      <c r="AHN238" s="69"/>
      <c r="AHO238" s="69"/>
      <c r="AHP238" s="69"/>
      <c r="AHQ238" s="69"/>
      <c r="AHR238" s="69"/>
      <c r="AHS238" s="69"/>
      <c r="AHT238" s="69"/>
      <c r="AHU238" s="69"/>
      <c r="AHV238" s="69"/>
      <c r="AHW238" s="69"/>
      <c r="AHX238" s="69"/>
      <c r="AHY238" s="69"/>
      <c r="AHZ238" s="69"/>
      <c r="AIA238" s="69"/>
      <c r="AIB238" s="69"/>
    </row>
    <row r="239" spans="1:912" ht="1.5" customHeight="1" x14ac:dyDescent="0.25">
      <c r="A239" s="77"/>
      <c r="C239" s="69"/>
      <c r="D239" s="69"/>
      <c r="E239" s="77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69"/>
      <c r="FF239" s="69"/>
      <c r="FG239" s="69"/>
      <c r="FH239" s="69"/>
      <c r="FI239" s="69"/>
      <c r="FJ239" s="69"/>
      <c r="FK239" s="69"/>
      <c r="FL239" s="69"/>
      <c r="FM239" s="69"/>
      <c r="FN239" s="69"/>
      <c r="FO239" s="69"/>
      <c r="FP239" s="69"/>
      <c r="FQ239" s="69"/>
      <c r="FR239" s="69"/>
      <c r="FS239" s="69"/>
      <c r="FT239" s="69"/>
      <c r="FU239" s="69"/>
      <c r="FV239" s="69"/>
      <c r="FW239" s="69"/>
      <c r="FX239" s="69"/>
      <c r="FY239" s="69"/>
      <c r="FZ239" s="69"/>
      <c r="GA239" s="69"/>
      <c r="GB239" s="69"/>
      <c r="GC239" s="69"/>
      <c r="GD239" s="69"/>
      <c r="GE239" s="69"/>
      <c r="GF239" s="69"/>
      <c r="GG239" s="69"/>
      <c r="GH239" s="69"/>
      <c r="GI239" s="69"/>
      <c r="GJ239" s="69"/>
      <c r="GK239" s="69"/>
      <c r="GL239" s="69"/>
      <c r="GM239" s="69"/>
      <c r="GN239" s="69"/>
      <c r="GO239" s="69"/>
      <c r="GP239" s="69"/>
      <c r="GQ239" s="69"/>
      <c r="GR239" s="69"/>
      <c r="GS239" s="69"/>
      <c r="GT239" s="69"/>
      <c r="GU239" s="69"/>
      <c r="GV239" s="69"/>
      <c r="GW239" s="69"/>
      <c r="GX239" s="69"/>
      <c r="GY239" s="69"/>
      <c r="GZ239" s="69"/>
      <c r="HA239" s="69"/>
      <c r="HB239" s="69"/>
      <c r="HC239" s="69"/>
      <c r="HD239" s="69"/>
      <c r="HE239" s="69"/>
      <c r="HF239" s="69"/>
      <c r="HG239" s="69"/>
      <c r="HH239" s="69"/>
      <c r="HI239" s="69"/>
      <c r="HJ239" s="69"/>
      <c r="HK239" s="69"/>
      <c r="HL239" s="69"/>
      <c r="HM239" s="69"/>
      <c r="HN239" s="69"/>
      <c r="HO239" s="69"/>
      <c r="HP239" s="69"/>
      <c r="HQ239" s="69"/>
      <c r="HR239" s="69"/>
      <c r="HS239" s="69"/>
      <c r="HT239" s="69"/>
      <c r="HU239" s="69"/>
      <c r="HV239" s="69"/>
      <c r="HW239" s="69"/>
      <c r="HX239" s="69"/>
      <c r="HY239" s="69"/>
      <c r="HZ239" s="69"/>
      <c r="IA239" s="69"/>
      <c r="IB239" s="69"/>
      <c r="IC239" s="69"/>
      <c r="ID239" s="69"/>
      <c r="IE239" s="69"/>
      <c r="IF239" s="69"/>
      <c r="IG239" s="69"/>
      <c r="IH239" s="69"/>
      <c r="II239" s="69"/>
      <c r="IJ239" s="69"/>
      <c r="IK239" s="69"/>
      <c r="IL239" s="69"/>
      <c r="IM239" s="69"/>
      <c r="IN239" s="69"/>
      <c r="IO239" s="69"/>
      <c r="IP239" s="69"/>
      <c r="IQ239" s="69"/>
      <c r="IR239" s="69"/>
      <c r="IS239" s="69"/>
      <c r="IT239" s="69"/>
      <c r="IU239" s="69"/>
      <c r="IV239" s="69"/>
      <c r="IW239" s="69"/>
      <c r="IX239" s="69"/>
      <c r="IY239" s="69"/>
      <c r="IZ239" s="69"/>
      <c r="JA239" s="69"/>
      <c r="JB239" s="69"/>
      <c r="JC239" s="69"/>
      <c r="JD239" s="69"/>
      <c r="JE239" s="69"/>
      <c r="JF239" s="69"/>
      <c r="JG239" s="69"/>
      <c r="JH239" s="69"/>
      <c r="JI239" s="69"/>
      <c r="JJ239" s="69"/>
      <c r="JK239" s="69"/>
      <c r="JL239" s="69"/>
      <c r="JM239" s="69"/>
      <c r="JN239" s="69"/>
      <c r="JO239" s="69"/>
      <c r="JP239" s="69"/>
      <c r="JQ239" s="69"/>
      <c r="JR239" s="69"/>
      <c r="JS239" s="69"/>
      <c r="JT239" s="69"/>
      <c r="JU239" s="69"/>
      <c r="JV239" s="69"/>
      <c r="JW239" s="69"/>
      <c r="JX239" s="69"/>
      <c r="JY239" s="69"/>
      <c r="JZ239" s="69"/>
      <c r="KA239" s="69"/>
      <c r="KB239" s="69"/>
      <c r="KC239" s="69"/>
      <c r="KD239" s="69"/>
      <c r="KE239" s="69"/>
      <c r="KF239" s="69"/>
      <c r="KG239" s="69"/>
      <c r="KH239" s="69"/>
      <c r="KI239" s="69"/>
      <c r="KJ239" s="69"/>
      <c r="KK239" s="69"/>
      <c r="KL239" s="69"/>
      <c r="KM239" s="69"/>
      <c r="KN239" s="69"/>
      <c r="KO239" s="69"/>
      <c r="KP239" s="69"/>
      <c r="KQ239" s="69"/>
      <c r="KR239" s="69"/>
      <c r="KS239" s="69"/>
      <c r="KT239" s="69"/>
      <c r="KU239" s="69"/>
      <c r="KV239" s="69"/>
      <c r="KW239" s="69"/>
      <c r="KX239" s="69"/>
      <c r="KY239" s="69"/>
      <c r="KZ239" s="69"/>
      <c r="LA239" s="69"/>
      <c r="LB239" s="69"/>
      <c r="LC239" s="69"/>
      <c r="LD239" s="69"/>
      <c r="LE239" s="69"/>
      <c r="LF239" s="69"/>
      <c r="LG239" s="69"/>
      <c r="LH239" s="69"/>
      <c r="LI239" s="69"/>
      <c r="LJ239" s="69"/>
      <c r="LK239" s="69"/>
      <c r="LL239" s="69"/>
      <c r="LM239" s="69"/>
      <c r="LN239" s="69"/>
      <c r="LO239" s="69"/>
      <c r="LP239" s="69"/>
      <c r="LQ239" s="69"/>
      <c r="LR239" s="69"/>
      <c r="LS239" s="69"/>
      <c r="LT239" s="69"/>
      <c r="LU239" s="69"/>
      <c r="LV239" s="69"/>
      <c r="LW239" s="69"/>
      <c r="LX239" s="69"/>
      <c r="LY239" s="69"/>
      <c r="LZ239" s="69"/>
      <c r="MA239" s="69"/>
      <c r="MB239" s="69"/>
      <c r="MC239" s="69"/>
      <c r="MD239" s="69"/>
      <c r="ME239" s="69"/>
      <c r="MF239" s="69"/>
      <c r="MG239" s="69"/>
      <c r="MH239" s="69"/>
      <c r="MI239" s="69"/>
      <c r="MJ239" s="69"/>
      <c r="MK239" s="69"/>
      <c r="ML239" s="69"/>
      <c r="MM239" s="69"/>
      <c r="MN239" s="69"/>
      <c r="MO239" s="69"/>
      <c r="MP239" s="69"/>
      <c r="MQ239" s="69"/>
      <c r="MR239" s="69"/>
      <c r="MS239" s="69"/>
      <c r="MT239" s="69"/>
      <c r="MU239" s="69"/>
      <c r="MV239" s="69"/>
      <c r="MW239" s="69"/>
      <c r="MX239" s="69"/>
      <c r="MY239" s="69"/>
      <c r="MZ239" s="69"/>
      <c r="NA239" s="69"/>
      <c r="NB239" s="69"/>
      <c r="NC239" s="69"/>
      <c r="ND239" s="69"/>
      <c r="NE239" s="69"/>
      <c r="NF239" s="69"/>
      <c r="NG239" s="69"/>
      <c r="NH239" s="69"/>
      <c r="NI239" s="69"/>
      <c r="NJ239" s="69"/>
      <c r="NK239" s="69"/>
      <c r="NL239" s="69"/>
      <c r="NM239" s="69"/>
      <c r="NN239" s="69"/>
      <c r="NO239" s="69"/>
      <c r="NP239" s="69"/>
      <c r="NQ239" s="69"/>
      <c r="NR239" s="69"/>
      <c r="NS239" s="69"/>
      <c r="NT239" s="69"/>
      <c r="NU239" s="69"/>
      <c r="NV239" s="69"/>
      <c r="NW239" s="69"/>
      <c r="NX239" s="69"/>
      <c r="NY239" s="69"/>
      <c r="NZ239" s="69"/>
      <c r="OA239" s="69"/>
      <c r="OB239" s="69"/>
      <c r="OC239" s="69"/>
      <c r="OD239" s="69"/>
      <c r="OE239" s="69"/>
      <c r="OF239" s="69"/>
      <c r="OG239" s="69"/>
      <c r="OH239" s="69"/>
      <c r="OI239" s="69"/>
      <c r="OJ239" s="69"/>
      <c r="OK239" s="69"/>
      <c r="OL239" s="69"/>
      <c r="OM239" s="69"/>
      <c r="ON239" s="69"/>
      <c r="OO239" s="69"/>
      <c r="OP239" s="69"/>
      <c r="OQ239" s="69"/>
      <c r="OR239" s="69"/>
      <c r="OS239" s="69"/>
      <c r="OT239" s="69"/>
      <c r="OU239" s="69"/>
      <c r="OV239" s="69"/>
      <c r="OW239" s="69"/>
      <c r="OX239" s="69"/>
      <c r="OY239" s="69"/>
      <c r="OZ239" s="69"/>
      <c r="PA239" s="69"/>
      <c r="PB239" s="69"/>
      <c r="PC239" s="69"/>
      <c r="PD239" s="69"/>
      <c r="PE239" s="69"/>
      <c r="PF239" s="69"/>
      <c r="PG239" s="69"/>
      <c r="PH239" s="69"/>
      <c r="PI239" s="69"/>
      <c r="PJ239" s="69"/>
      <c r="PK239" s="69"/>
      <c r="PL239" s="69"/>
      <c r="PM239" s="69"/>
      <c r="PN239" s="69"/>
      <c r="PO239" s="69"/>
      <c r="PP239" s="69"/>
      <c r="PQ239" s="69"/>
      <c r="PR239" s="69"/>
      <c r="PS239" s="69"/>
      <c r="PT239" s="69"/>
      <c r="PU239" s="69"/>
      <c r="PV239" s="69"/>
      <c r="PW239" s="69"/>
      <c r="PX239" s="69"/>
      <c r="PY239" s="69"/>
      <c r="PZ239" s="69"/>
      <c r="QA239" s="69"/>
      <c r="QB239" s="69"/>
      <c r="QC239" s="69"/>
      <c r="QD239" s="69"/>
      <c r="QE239" s="69"/>
      <c r="QF239" s="69"/>
      <c r="QG239" s="69"/>
      <c r="QH239" s="69"/>
      <c r="QI239" s="69"/>
      <c r="QJ239" s="69"/>
      <c r="QK239" s="69"/>
      <c r="QL239" s="69"/>
      <c r="QM239" s="69"/>
      <c r="QN239" s="69"/>
      <c r="QO239" s="69"/>
      <c r="QP239" s="69"/>
      <c r="QQ239" s="69"/>
      <c r="QR239" s="69"/>
      <c r="QS239" s="69"/>
      <c r="QT239" s="69"/>
      <c r="QU239" s="69"/>
      <c r="QV239" s="69"/>
      <c r="QW239" s="69"/>
      <c r="QX239" s="69"/>
      <c r="QY239" s="69"/>
      <c r="QZ239" s="69"/>
      <c r="RA239" s="69"/>
      <c r="RB239" s="69"/>
      <c r="RC239" s="69"/>
      <c r="RD239" s="69"/>
      <c r="RE239" s="69"/>
      <c r="RF239" s="69"/>
      <c r="RG239" s="69"/>
      <c r="RH239" s="69"/>
      <c r="RI239" s="69"/>
      <c r="RJ239" s="69"/>
      <c r="RK239" s="69"/>
      <c r="RL239" s="69"/>
      <c r="RM239" s="69"/>
      <c r="RN239" s="69"/>
      <c r="RO239" s="69"/>
      <c r="RP239" s="69"/>
      <c r="RQ239" s="69"/>
      <c r="RR239" s="69"/>
      <c r="RS239" s="69"/>
      <c r="RT239" s="69"/>
      <c r="RU239" s="69"/>
      <c r="RV239" s="69"/>
      <c r="RW239" s="69"/>
      <c r="RX239" s="69"/>
      <c r="RY239" s="69"/>
      <c r="RZ239" s="69"/>
      <c r="SA239" s="69"/>
      <c r="SB239" s="69"/>
      <c r="SC239" s="69"/>
      <c r="SD239" s="69"/>
      <c r="SE239" s="69"/>
      <c r="SF239" s="69"/>
      <c r="SG239" s="69"/>
      <c r="SH239" s="69"/>
      <c r="SI239" s="69"/>
      <c r="SJ239" s="69"/>
      <c r="SK239" s="69"/>
      <c r="SL239" s="69"/>
      <c r="SM239" s="69"/>
      <c r="SN239" s="69"/>
      <c r="SO239" s="69"/>
      <c r="SP239" s="69"/>
      <c r="SQ239" s="69"/>
      <c r="SR239" s="69"/>
      <c r="SS239" s="69"/>
      <c r="ST239" s="69"/>
      <c r="SU239" s="69"/>
      <c r="SV239" s="69"/>
      <c r="SW239" s="69"/>
      <c r="SX239" s="69"/>
      <c r="SY239" s="69"/>
      <c r="SZ239" s="69"/>
      <c r="TA239" s="69"/>
      <c r="TB239" s="69"/>
      <c r="TC239" s="69"/>
      <c r="TD239" s="69"/>
      <c r="TE239" s="69"/>
      <c r="TF239" s="69"/>
      <c r="TG239" s="69"/>
      <c r="TH239" s="69"/>
      <c r="TI239" s="69"/>
      <c r="TJ239" s="69"/>
      <c r="TK239" s="69"/>
      <c r="TL239" s="69"/>
      <c r="TM239" s="69"/>
      <c r="TN239" s="69"/>
      <c r="TO239" s="69"/>
      <c r="TP239" s="69"/>
      <c r="TQ239" s="69"/>
      <c r="TR239" s="69"/>
      <c r="TS239" s="69"/>
      <c r="TT239" s="69"/>
      <c r="TU239" s="69"/>
      <c r="TV239" s="69"/>
      <c r="TW239" s="69"/>
      <c r="TX239" s="69"/>
      <c r="TY239" s="69"/>
      <c r="TZ239" s="69"/>
      <c r="UA239" s="69"/>
      <c r="UB239" s="69"/>
      <c r="UC239" s="69"/>
      <c r="UD239" s="69"/>
      <c r="UE239" s="69"/>
      <c r="UF239" s="69"/>
      <c r="UG239" s="69"/>
      <c r="UH239" s="69"/>
      <c r="UI239" s="69"/>
      <c r="UJ239" s="69"/>
      <c r="UK239" s="69"/>
      <c r="UL239" s="69"/>
      <c r="UM239" s="69"/>
      <c r="UN239" s="69"/>
      <c r="UO239" s="69"/>
      <c r="UP239" s="69"/>
      <c r="UQ239" s="69"/>
      <c r="UR239" s="69"/>
      <c r="US239" s="69"/>
      <c r="UT239" s="69"/>
      <c r="UU239" s="69"/>
      <c r="UV239" s="69"/>
      <c r="UW239" s="69"/>
      <c r="UX239" s="69"/>
      <c r="UY239" s="69"/>
      <c r="UZ239" s="69"/>
      <c r="VA239" s="69"/>
      <c r="VB239" s="69"/>
      <c r="VC239" s="69"/>
      <c r="VD239" s="69"/>
      <c r="VE239" s="69"/>
      <c r="VF239" s="69"/>
      <c r="VG239" s="69"/>
      <c r="VH239" s="69"/>
      <c r="VI239" s="69"/>
      <c r="VJ239" s="69"/>
      <c r="VK239" s="69"/>
      <c r="VL239" s="69"/>
      <c r="VM239" s="69"/>
      <c r="VN239" s="69"/>
      <c r="VO239" s="69"/>
      <c r="VP239" s="69"/>
      <c r="VQ239" s="69"/>
      <c r="VR239" s="69"/>
      <c r="VS239" s="69"/>
      <c r="VT239" s="69"/>
      <c r="VU239" s="69"/>
      <c r="VV239" s="69"/>
      <c r="VW239" s="69"/>
      <c r="VX239" s="69"/>
      <c r="VY239" s="69"/>
      <c r="VZ239" s="69"/>
      <c r="WA239" s="69"/>
      <c r="WB239" s="69"/>
      <c r="WC239" s="69"/>
      <c r="WD239" s="69"/>
      <c r="WE239" s="69"/>
      <c r="WF239" s="69"/>
      <c r="WG239" s="69"/>
      <c r="WH239" s="69"/>
      <c r="WI239" s="69"/>
      <c r="WJ239" s="69"/>
      <c r="WK239" s="69"/>
      <c r="WL239" s="69"/>
      <c r="WM239" s="69"/>
      <c r="WN239" s="69"/>
      <c r="WO239" s="69"/>
      <c r="WP239" s="69"/>
      <c r="WQ239" s="69"/>
      <c r="WR239" s="69"/>
      <c r="WS239" s="69"/>
      <c r="WT239" s="69"/>
      <c r="WU239" s="69"/>
      <c r="WV239" s="69"/>
      <c r="WW239" s="69"/>
      <c r="WX239" s="69"/>
      <c r="WY239" s="69"/>
      <c r="WZ239" s="69"/>
      <c r="XA239" s="69"/>
      <c r="XB239" s="69"/>
      <c r="XC239" s="69"/>
      <c r="XD239" s="69"/>
      <c r="XE239" s="69"/>
      <c r="XF239" s="69"/>
      <c r="XG239" s="69"/>
      <c r="XH239" s="69"/>
      <c r="XI239" s="69"/>
      <c r="XJ239" s="69"/>
      <c r="XK239" s="69"/>
      <c r="XL239" s="69"/>
      <c r="XM239" s="69"/>
      <c r="XN239" s="69"/>
      <c r="XO239" s="69"/>
      <c r="XP239" s="69"/>
      <c r="XQ239" s="69"/>
      <c r="XR239" s="69"/>
      <c r="XS239" s="69"/>
      <c r="XT239" s="69"/>
      <c r="XU239" s="69"/>
      <c r="XV239" s="69"/>
      <c r="XW239" s="69"/>
      <c r="XX239" s="69"/>
      <c r="XY239" s="69"/>
      <c r="XZ239" s="69"/>
      <c r="YA239" s="69"/>
      <c r="YB239" s="69"/>
      <c r="YC239" s="69"/>
      <c r="YD239" s="69"/>
      <c r="YE239" s="69"/>
      <c r="YF239" s="69"/>
      <c r="YG239" s="69"/>
      <c r="YH239" s="69"/>
      <c r="YI239" s="69"/>
      <c r="YJ239" s="69"/>
      <c r="YK239" s="69"/>
      <c r="YL239" s="69"/>
      <c r="YM239" s="69"/>
      <c r="YN239" s="69"/>
      <c r="YO239" s="69"/>
      <c r="YP239" s="69"/>
      <c r="YQ239" s="69"/>
      <c r="YR239" s="69"/>
      <c r="YS239" s="69"/>
      <c r="YT239" s="69"/>
      <c r="YU239" s="69"/>
      <c r="YV239" s="69"/>
      <c r="YW239" s="69"/>
      <c r="YX239" s="69"/>
      <c r="YY239" s="69"/>
      <c r="YZ239" s="69"/>
      <c r="ZA239" s="69"/>
      <c r="ZB239" s="69"/>
      <c r="ZC239" s="69"/>
      <c r="ZD239" s="69"/>
      <c r="ZE239" s="69"/>
      <c r="ZF239" s="69"/>
      <c r="ZG239" s="69"/>
      <c r="ZH239" s="69"/>
      <c r="ZI239" s="69"/>
      <c r="ZJ239" s="69"/>
      <c r="ZK239" s="69"/>
      <c r="ZL239" s="69"/>
      <c r="ZM239" s="69"/>
      <c r="ZN239" s="69"/>
      <c r="ZO239" s="69"/>
      <c r="ZP239" s="69"/>
      <c r="ZQ239" s="69"/>
      <c r="ZR239" s="69"/>
      <c r="ZS239" s="69"/>
      <c r="ZT239" s="69"/>
      <c r="ZU239" s="69"/>
      <c r="ZV239" s="69"/>
      <c r="ZW239" s="69"/>
      <c r="ZX239" s="69"/>
      <c r="ZY239" s="69"/>
      <c r="ZZ239" s="69"/>
      <c r="AAA239" s="69"/>
      <c r="AAB239" s="69"/>
      <c r="AAC239" s="69"/>
      <c r="AAD239" s="69"/>
      <c r="AAE239" s="69"/>
      <c r="AAF239" s="69"/>
      <c r="AAG239" s="69"/>
      <c r="AAH239" s="69"/>
      <c r="AAI239" s="69"/>
      <c r="AAJ239" s="69"/>
      <c r="AAK239" s="69"/>
      <c r="AAL239" s="69"/>
      <c r="AAM239" s="69"/>
      <c r="AAN239" s="69"/>
      <c r="AAO239" s="69"/>
      <c r="AAP239" s="69"/>
      <c r="AAQ239" s="69"/>
      <c r="AAR239" s="69"/>
      <c r="AAS239" s="69"/>
      <c r="AAT239" s="69"/>
      <c r="AAU239" s="69"/>
      <c r="AAV239" s="69"/>
      <c r="AAW239" s="69"/>
      <c r="AAX239" s="69"/>
      <c r="AAY239" s="69"/>
      <c r="AAZ239" s="69"/>
      <c r="ABA239" s="69"/>
      <c r="ABB239" s="69"/>
      <c r="ABC239" s="69"/>
      <c r="ABD239" s="69"/>
      <c r="ABE239" s="69"/>
      <c r="ABF239" s="69"/>
      <c r="ABG239" s="69"/>
      <c r="ABH239" s="69"/>
      <c r="ABI239" s="69"/>
      <c r="ABJ239" s="69"/>
      <c r="ABK239" s="69"/>
      <c r="ABL239" s="69"/>
      <c r="ABM239" s="69"/>
      <c r="ABN239" s="69"/>
      <c r="ABO239" s="69"/>
      <c r="ABP239" s="69"/>
      <c r="ABQ239" s="69"/>
      <c r="ABR239" s="69"/>
      <c r="ABS239" s="69"/>
      <c r="ABT239" s="69"/>
      <c r="ABU239" s="69"/>
      <c r="ABV239" s="69"/>
      <c r="ABW239" s="69"/>
      <c r="ABX239" s="69"/>
      <c r="ABY239" s="69"/>
      <c r="ABZ239" s="69"/>
      <c r="ACA239" s="69"/>
      <c r="ACB239" s="69"/>
      <c r="ACC239" s="69"/>
      <c r="ACD239" s="69"/>
      <c r="ACE239" s="69"/>
      <c r="ACF239" s="69"/>
      <c r="ACG239" s="69"/>
      <c r="ACH239" s="69"/>
      <c r="ACI239" s="69"/>
      <c r="ACJ239" s="69"/>
      <c r="ACK239" s="69"/>
      <c r="ACL239" s="69"/>
      <c r="ACM239" s="69"/>
      <c r="ACN239" s="69"/>
      <c r="ACO239" s="69"/>
      <c r="ACP239" s="69"/>
      <c r="ACQ239" s="69"/>
      <c r="ACR239" s="69"/>
      <c r="ACS239" s="69"/>
      <c r="ACT239" s="69"/>
      <c r="ACU239" s="69"/>
      <c r="ACV239" s="69"/>
      <c r="ACW239" s="69"/>
      <c r="ACX239" s="69"/>
      <c r="ACY239" s="69"/>
      <c r="ACZ239" s="69"/>
      <c r="ADA239" s="69"/>
      <c r="ADB239" s="69"/>
      <c r="ADC239" s="69"/>
      <c r="ADD239" s="69"/>
      <c r="ADE239" s="69"/>
      <c r="ADF239" s="69"/>
      <c r="ADG239" s="69"/>
      <c r="ADH239" s="69"/>
      <c r="ADI239" s="69"/>
      <c r="ADJ239" s="69"/>
      <c r="ADK239" s="69"/>
      <c r="ADL239" s="69"/>
      <c r="ADM239" s="69"/>
      <c r="ADN239" s="69"/>
      <c r="ADO239" s="69"/>
      <c r="ADP239" s="69"/>
      <c r="ADQ239" s="69"/>
      <c r="ADR239" s="69"/>
      <c r="ADS239" s="69"/>
      <c r="ADT239" s="69"/>
      <c r="ADU239" s="69"/>
      <c r="ADV239" s="69"/>
      <c r="ADW239" s="69"/>
      <c r="ADX239" s="69"/>
      <c r="ADY239" s="69"/>
      <c r="ADZ239" s="77"/>
      <c r="AEA239" s="69"/>
      <c r="AEB239" s="69"/>
      <c r="AEC239" s="69"/>
      <c r="AED239" s="69"/>
      <c r="AEE239" s="111">
        <f t="shared" si="79"/>
        <v>234</v>
      </c>
      <c r="AEF239" s="109"/>
      <c r="AEG239" s="69"/>
      <c r="AEH239" s="69"/>
      <c r="AEI239" s="69"/>
      <c r="AEJ239" s="69"/>
      <c r="AEK239" s="69"/>
      <c r="AEL239" s="69"/>
      <c r="AEM239" s="69"/>
      <c r="AEN239" s="69"/>
      <c r="AEO239" s="69"/>
      <c r="AEP239" s="69"/>
      <c r="AEQ239" s="69"/>
      <c r="AER239" s="69"/>
      <c r="AES239" s="69"/>
      <c r="AET239" s="69"/>
      <c r="AEU239" s="69"/>
      <c r="AEV239" s="69"/>
      <c r="AEW239" s="69"/>
      <c r="AEX239" s="69"/>
      <c r="AEY239" s="69"/>
      <c r="AEZ239" s="69"/>
      <c r="AFA239" s="69"/>
      <c r="AFB239" s="69"/>
      <c r="AFC239" s="113"/>
      <c r="AFD239" s="69"/>
      <c r="AFE239" s="69"/>
      <c r="AFF239" s="69"/>
      <c r="AFG239" s="69"/>
      <c r="AFH239" s="69"/>
      <c r="AFI239" s="69"/>
      <c r="AFJ239" s="69"/>
      <c r="AFK239" s="69"/>
      <c r="AFL239" s="69"/>
      <c r="AFM239" s="69"/>
      <c r="AFZ239" s="113"/>
      <c r="AGA239" s="69"/>
      <c r="AGB239" s="69"/>
      <c r="AGC239" s="69"/>
      <c r="AGD239" s="69"/>
      <c r="AGE239" s="69"/>
      <c r="AGF239" s="69"/>
      <c r="AGG239" s="69"/>
      <c r="AGH239" s="69"/>
      <c r="AGI239" s="69"/>
      <c r="AGJ239" s="69"/>
      <c r="AGK239" s="69"/>
      <c r="AGL239" s="69"/>
      <c r="AGM239" s="69"/>
      <c r="AGN239" s="69"/>
      <c r="AGO239" s="69"/>
      <c r="AGP239" s="69"/>
      <c r="AGQ239" s="69"/>
      <c r="AGR239" s="69"/>
      <c r="AGS239" s="69"/>
      <c r="AGT239" s="69"/>
      <c r="AGU239" s="69"/>
      <c r="AGV239" s="69"/>
      <c r="AGW239" s="69"/>
      <c r="AGX239" s="69"/>
      <c r="AGY239" s="69"/>
      <c r="AGZ239" s="69"/>
      <c r="AHA239" s="69"/>
      <c r="AHB239" s="69"/>
      <c r="AHC239" s="69"/>
      <c r="AHD239" s="69"/>
      <c r="AHE239" s="69"/>
      <c r="AHF239" s="69"/>
      <c r="AHG239" s="69"/>
      <c r="AHH239" s="69"/>
      <c r="AHI239" s="69"/>
      <c r="AHJ239" s="69"/>
      <c r="AHK239" s="69"/>
      <c r="AHL239" s="69"/>
      <c r="AHM239" s="69"/>
      <c r="AHN239" s="69"/>
      <c r="AHO239" s="69"/>
      <c r="AHP239" s="69"/>
      <c r="AHQ239" s="69"/>
      <c r="AHR239" s="69"/>
      <c r="AHS239" s="69"/>
      <c r="AHT239" s="69"/>
      <c r="AHU239" s="69"/>
      <c r="AHV239" s="69"/>
      <c r="AHW239" s="69"/>
      <c r="AHX239" s="69"/>
      <c r="AHY239" s="69"/>
      <c r="AHZ239" s="69"/>
      <c r="AIA239" s="69"/>
      <c r="AIB239" s="69"/>
    </row>
    <row r="240" spans="1:912" ht="1.5" customHeight="1" x14ac:dyDescent="0.25">
      <c r="A240" s="77"/>
      <c r="C240" s="69"/>
      <c r="D240" s="69"/>
      <c r="E240" s="77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69"/>
      <c r="FF240" s="69"/>
      <c r="FG240" s="69"/>
      <c r="FH240" s="69"/>
      <c r="FI240" s="69"/>
      <c r="FJ240" s="69"/>
      <c r="FK240" s="69"/>
      <c r="FL240" s="69"/>
      <c r="FM240" s="69"/>
      <c r="FN240" s="69"/>
      <c r="FO240" s="69"/>
      <c r="FP240" s="69"/>
      <c r="FQ240" s="69"/>
      <c r="FR240" s="69"/>
      <c r="FS240" s="69"/>
      <c r="FT240" s="69"/>
      <c r="FU240" s="69"/>
      <c r="FV240" s="69"/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/>
      <c r="GU240" s="69"/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69"/>
      <c r="HL240" s="69"/>
      <c r="HM240" s="69"/>
      <c r="HN240" s="69"/>
      <c r="HO240" s="69"/>
      <c r="HP240" s="69"/>
      <c r="HQ240" s="69"/>
      <c r="HR240" s="69"/>
      <c r="HS240" s="69"/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/>
      <c r="II240" s="69"/>
      <c r="IJ240" s="69"/>
      <c r="IK240" s="69"/>
      <c r="IL240" s="69"/>
      <c r="IM240" s="69"/>
      <c r="IN240" s="69"/>
      <c r="IO240" s="69"/>
      <c r="IP240" s="69"/>
      <c r="IQ240" s="69"/>
      <c r="IR240" s="6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69"/>
      <c r="JD240" s="69"/>
      <c r="JE240" s="69"/>
      <c r="JF240" s="69"/>
      <c r="JG240" s="69"/>
      <c r="JH240" s="69"/>
      <c r="JI240" s="69"/>
      <c r="JJ240" s="69"/>
      <c r="JK240" s="69"/>
      <c r="JL240" s="69"/>
      <c r="JM240" s="69"/>
      <c r="JN240" s="69"/>
      <c r="JO240" s="69"/>
      <c r="JP240" s="69"/>
      <c r="JQ240" s="69"/>
      <c r="JR240" s="69"/>
      <c r="JS240" s="69"/>
      <c r="JT240" s="69"/>
      <c r="JU240" s="69"/>
      <c r="JV240" s="69"/>
      <c r="JW240" s="69"/>
      <c r="JX240" s="69"/>
      <c r="JY240" s="69"/>
      <c r="JZ240" s="69"/>
      <c r="KA240" s="69"/>
      <c r="KB240" s="69"/>
      <c r="KC240" s="69"/>
      <c r="KD240" s="69"/>
      <c r="KE240" s="69"/>
      <c r="KF240" s="69"/>
      <c r="KG240" s="69"/>
      <c r="KH240" s="69"/>
      <c r="KI240" s="69"/>
      <c r="KJ240" s="69"/>
      <c r="KK240" s="69"/>
      <c r="KL240" s="69"/>
      <c r="KM240" s="69"/>
      <c r="KN240" s="69"/>
      <c r="KO240" s="69"/>
      <c r="KP240" s="69"/>
      <c r="KQ240" s="69"/>
      <c r="KR240" s="69"/>
      <c r="KS240" s="69"/>
      <c r="KT240" s="69"/>
      <c r="KU240" s="69"/>
      <c r="KV240" s="69"/>
      <c r="KW240" s="69"/>
      <c r="KX240" s="69"/>
      <c r="KY240" s="69"/>
      <c r="KZ240" s="69"/>
      <c r="LA240" s="69"/>
      <c r="LB240" s="69"/>
      <c r="LC240" s="69"/>
      <c r="LD240" s="69"/>
      <c r="LE240" s="69"/>
      <c r="LF240" s="69"/>
      <c r="LG240" s="69"/>
      <c r="LH240" s="69"/>
      <c r="LI240" s="69"/>
      <c r="LJ240" s="69"/>
      <c r="LK240" s="69"/>
      <c r="LL240" s="69"/>
      <c r="LM240" s="69"/>
      <c r="LN240" s="69"/>
      <c r="LO240" s="69"/>
      <c r="LP240" s="69"/>
      <c r="LQ240" s="69"/>
      <c r="LR240" s="69"/>
      <c r="LS240" s="69"/>
      <c r="LT240" s="69"/>
      <c r="LU240" s="69"/>
      <c r="LV240" s="69"/>
      <c r="LW240" s="69"/>
      <c r="LX240" s="69"/>
      <c r="LY240" s="69"/>
      <c r="LZ240" s="69"/>
      <c r="MA240" s="69"/>
      <c r="MB240" s="69"/>
      <c r="MC240" s="69"/>
      <c r="MD240" s="69"/>
      <c r="ME240" s="69"/>
      <c r="MF240" s="69"/>
      <c r="MG240" s="69"/>
      <c r="MH240" s="69"/>
      <c r="MI240" s="69"/>
      <c r="MJ240" s="69"/>
      <c r="MK240" s="69"/>
      <c r="ML240" s="69"/>
      <c r="MM240" s="69"/>
      <c r="MN240" s="69"/>
      <c r="MO240" s="69"/>
      <c r="MP240" s="69"/>
      <c r="MQ240" s="69"/>
      <c r="MR240" s="69"/>
      <c r="MS240" s="69"/>
      <c r="MT240" s="69"/>
      <c r="MU240" s="69"/>
      <c r="MV240" s="69"/>
      <c r="MW240" s="69"/>
      <c r="MX240" s="69"/>
      <c r="MY240" s="69"/>
      <c r="MZ240" s="69"/>
      <c r="NA240" s="69"/>
      <c r="NB240" s="69"/>
      <c r="NC240" s="69"/>
      <c r="ND240" s="69"/>
      <c r="NE240" s="69"/>
      <c r="NF240" s="69"/>
      <c r="NG240" s="69"/>
      <c r="NH240" s="69"/>
      <c r="NI240" s="69"/>
      <c r="NJ240" s="69"/>
      <c r="NK240" s="69"/>
      <c r="NL240" s="69"/>
      <c r="NM240" s="69"/>
      <c r="NN240" s="69"/>
      <c r="NO240" s="69"/>
      <c r="NP240" s="69"/>
      <c r="NQ240" s="69"/>
      <c r="NR240" s="69"/>
      <c r="NS240" s="69"/>
      <c r="NT240" s="69"/>
      <c r="NU240" s="69"/>
      <c r="NV240" s="69"/>
      <c r="NW240" s="69"/>
      <c r="NX240" s="69"/>
      <c r="NY240" s="69"/>
      <c r="NZ240" s="69"/>
      <c r="OA240" s="69"/>
      <c r="OB240" s="69"/>
      <c r="OC240" s="69"/>
      <c r="OD240" s="69"/>
      <c r="OE240" s="69"/>
      <c r="OF240" s="69"/>
      <c r="OG240" s="69"/>
      <c r="OH240" s="69"/>
      <c r="OI240" s="69"/>
      <c r="OJ240" s="69"/>
      <c r="OK240" s="69"/>
      <c r="OL240" s="69"/>
      <c r="OM240" s="69"/>
      <c r="ON240" s="69"/>
      <c r="OO240" s="69"/>
      <c r="OP240" s="69"/>
      <c r="OQ240" s="69"/>
      <c r="OR240" s="69"/>
      <c r="OS240" s="69"/>
      <c r="OT240" s="69"/>
      <c r="OU240" s="69"/>
      <c r="OV240" s="69"/>
      <c r="OW240" s="69"/>
      <c r="OX240" s="69"/>
      <c r="OY240" s="69"/>
      <c r="OZ240" s="69"/>
      <c r="PA240" s="69"/>
      <c r="PB240" s="69"/>
      <c r="PC240" s="69"/>
      <c r="PD240" s="69"/>
      <c r="PE240" s="69"/>
      <c r="PF240" s="69"/>
      <c r="PG240" s="69"/>
      <c r="PH240" s="69"/>
      <c r="PI240" s="69"/>
      <c r="PJ240" s="69"/>
      <c r="PK240" s="69"/>
      <c r="PL240" s="69"/>
      <c r="PM240" s="69"/>
      <c r="PN240" s="69"/>
      <c r="PO240" s="69"/>
      <c r="PP240" s="69"/>
      <c r="PQ240" s="69"/>
      <c r="PR240" s="69"/>
      <c r="PS240" s="69"/>
      <c r="PT240" s="69"/>
      <c r="PU240" s="69"/>
      <c r="PV240" s="69"/>
      <c r="PW240" s="69"/>
      <c r="PX240" s="69"/>
      <c r="PY240" s="69"/>
      <c r="PZ240" s="69"/>
      <c r="QA240" s="69"/>
      <c r="QB240" s="69"/>
      <c r="QC240" s="69"/>
      <c r="QD240" s="69"/>
      <c r="QE240" s="69"/>
      <c r="QF240" s="69"/>
      <c r="QG240" s="69"/>
      <c r="QH240" s="69"/>
      <c r="QI240" s="69"/>
      <c r="QJ240" s="69"/>
      <c r="QK240" s="69"/>
      <c r="QL240" s="69"/>
      <c r="QM240" s="69"/>
      <c r="QN240" s="69"/>
      <c r="QO240" s="69"/>
      <c r="QP240" s="69"/>
      <c r="QQ240" s="69"/>
      <c r="QR240" s="69"/>
      <c r="QS240" s="69"/>
      <c r="QT240" s="69"/>
      <c r="QU240" s="69"/>
      <c r="QV240" s="69"/>
      <c r="QW240" s="69"/>
      <c r="QX240" s="69"/>
      <c r="QY240" s="69"/>
      <c r="QZ240" s="69"/>
      <c r="RA240" s="69"/>
      <c r="RB240" s="69"/>
      <c r="RC240" s="69"/>
      <c r="RD240" s="69"/>
      <c r="RE240" s="69"/>
      <c r="RF240" s="69"/>
      <c r="RG240" s="69"/>
      <c r="RH240" s="69"/>
      <c r="RI240" s="69"/>
      <c r="RJ240" s="69"/>
      <c r="RK240" s="69"/>
      <c r="RL240" s="69"/>
      <c r="RM240" s="69"/>
      <c r="RN240" s="69"/>
      <c r="RO240" s="69"/>
      <c r="RP240" s="69"/>
      <c r="RQ240" s="69"/>
      <c r="RR240" s="69"/>
      <c r="RS240" s="69"/>
      <c r="RT240" s="69"/>
      <c r="RU240" s="69"/>
      <c r="RV240" s="69"/>
      <c r="RW240" s="69"/>
      <c r="RX240" s="69"/>
      <c r="RY240" s="69"/>
      <c r="RZ240" s="69"/>
      <c r="SA240" s="69"/>
      <c r="SB240" s="69"/>
      <c r="SC240" s="69"/>
      <c r="SD240" s="69"/>
      <c r="SE240" s="69"/>
      <c r="SF240" s="69"/>
      <c r="SG240" s="69"/>
      <c r="SH240" s="69"/>
      <c r="SI240" s="69"/>
      <c r="SJ240" s="69"/>
      <c r="SK240" s="69"/>
      <c r="SL240" s="69"/>
      <c r="SM240" s="69"/>
      <c r="SN240" s="69"/>
      <c r="SO240" s="69"/>
      <c r="SP240" s="69"/>
      <c r="SQ240" s="69"/>
      <c r="SR240" s="69"/>
      <c r="SS240" s="69"/>
      <c r="ST240" s="69"/>
      <c r="SU240" s="69"/>
      <c r="SV240" s="69"/>
      <c r="SW240" s="69"/>
      <c r="SX240" s="69"/>
      <c r="SY240" s="69"/>
      <c r="SZ240" s="69"/>
      <c r="TA240" s="69"/>
      <c r="TB240" s="69"/>
      <c r="TC240" s="69"/>
      <c r="TD240" s="69"/>
      <c r="TE240" s="69"/>
      <c r="TF240" s="69"/>
      <c r="TG240" s="69"/>
      <c r="TH240" s="69"/>
      <c r="TI240" s="69"/>
      <c r="TJ240" s="69"/>
      <c r="TK240" s="69"/>
      <c r="TL240" s="69"/>
      <c r="TM240" s="69"/>
      <c r="TN240" s="69"/>
      <c r="TO240" s="69"/>
      <c r="TP240" s="69"/>
      <c r="TQ240" s="69"/>
      <c r="TR240" s="69"/>
      <c r="TS240" s="69"/>
      <c r="TT240" s="69"/>
      <c r="TU240" s="69"/>
      <c r="TV240" s="69"/>
      <c r="TW240" s="69"/>
      <c r="TX240" s="69"/>
      <c r="TY240" s="69"/>
      <c r="TZ240" s="69"/>
      <c r="UA240" s="69"/>
      <c r="UB240" s="69"/>
      <c r="UC240" s="69"/>
      <c r="UD240" s="69"/>
      <c r="UE240" s="69"/>
      <c r="UF240" s="69"/>
      <c r="UG240" s="69"/>
      <c r="UH240" s="69"/>
      <c r="UI240" s="69"/>
      <c r="UJ240" s="69"/>
      <c r="UK240" s="69"/>
      <c r="UL240" s="69"/>
      <c r="UM240" s="69"/>
      <c r="UN240" s="69"/>
      <c r="UO240" s="69"/>
      <c r="UP240" s="69"/>
      <c r="UQ240" s="69"/>
      <c r="UR240" s="69"/>
      <c r="US240" s="69"/>
      <c r="UT240" s="69"/>
      <c r="UU240" s="69"/>
      <c r="UV240" s="69"/>
      <c r="UW240" s="69"/>
      <c r="UX240" s="69"/>
      <c r="UY240" s="69"/>
      <c r="UZ240" s="69"/>
      <c r="VA240" s="69"/>
      <c r="VB240" s="69"/>
      <c r="VC240" s="69"/>
      <c r="VD240" s="69"/>
      <c r="VE240" s="69"/>
      <c r="VF240" s="69"/>
      <c r="VG240" s="69"/>
      <c r="VH240" s="69"/>
      <c r="VI240" s="69"/>
      <c r="VJ240" s="69"/>
      <c r="VK240" s="69"/>
      <c r="VL240" s="69"/>
      <c r="VM240" s="69"/>
      <c r="VN240" s="69"/>
      <c r="VO240" s="69"/>
      <c r="VP240" s="69"/>
      <c r="VQ240" s="69"/>
      <c r="VR240" s="69"/>
      <c r="VS240" s="69"/>
      <c r="VT240" s="69"/>
      <c r="VU240" s="69"/>
      <c r="VV240" s="69"/>
      <c r="VW240" s="69"/>
      <c r="VX240" s="69"/>
      <c r="VY240" s="69"/>
      <c r="VZ240" s="69"/>
      <c r="WA240" s="69"/>
      <c r="WB240" s="69"/>
      <c r="WC240" s="69"/>
      <c r="WD240" s="69"/>
      <c r="WE240" s="69"/>
      <c r="WF240" s="69"/>
      <c r="WG240" s="69"/>
      <c r="WH240" s="69"/>
      <c r="WI240" s="69"/>
      <c r="WJ240" s="69"/>
      <c r="WK240" s="69"/>
      <c r="WL240" s="69"/>
      <c r="WM240" s="69"/>
      <c r="WN240" s="69"/>
      <c r="WO240" s="69"/>
      <c r="WP240" s="69"/>
      <c r="WQ240" s="69"/>
      <c r="WR240" s="69"/>
      <c r="WS240" s="69"/>
      <c r="WT240" s="69"/>
      <c r="WU240" s="69"/>
      <c r="WV240" s="69"/>
      <c r="WW240" s="69"/>
      <c r="WX240" s="69"/>
      <c r="WY240" s="69"/>
      <c r="WZ240" s="69"/>
      <c r="XA240" s="69"/>
      <c r="XB240" s="69"/>
      <c r="XC240" s="69"/>
      <c r="XD240" s="69"/>
      <c r="XE240" s="69"/>
      <c r="XF240" s="69"/>
      <c r="XG240" s="69"/>
      <c r="XH240" s="69"/>
      <c r="XI240" s="69"/>
      <c r="XJ240" s="69"/>
      <c r="XK240" s="69"/>
      <c r="XL240" s="69"/>
      <c r="XM240" s="69"/>
      <c r="XN240" s="69"/>
      <c r="XO240" s="69"/>
      <c r="XP240" s="69"/>
      <c r="XQ240" s="69"/>
      <c r="XR240" s="69"/>
      <c r="XS240" s="69"/>
      <c r="XT240" s="69"/>
      <c r="XU240" s="69"/>
      <c r="XV240" s="69"/>
      <c r="XW240" s="69"/>
      <c r="XX240" s="69"/>
      <c r="XY240" s="69"/>
      <c r="XZ240" s="69"/>
      <c r="YA240" s="69"/>
      <c r="YB240" s="69"/>
      <c r="YC240" s="69"/>
      <c r="YD240" s="69"/>
      <c r="YE240" s="69"/>
      <c r="YF240" s="69"/>
      <c r="YG240" s="69"/>
      <c r="YH240" s="69"/>
      <c r="YI240" s="69"/>
      <c r="YJ240" s="69"/>
      <c r="YK240" s="69"/>
      <c r="YL240" s="69"/>
      <c r="YM240" s="69"/>
      <c r="YN240" s="69"/>
      <c r="YO240" s="69"/>
      <c r="YP240" s="69"/>
      <c r="YQ240" s="69"/>
      <c r="YR240" s="69"/>
      <c r="YS240" s="69"/>
      <c r="YT240" s="69"/>
      <c r="YU240" s="69"/>
      <c r="YV240" s="69"/>
      <c r="YW240" s="69"/>
      <c r="YX240" s="69"/>
      <c r="YY240" s="69"/>
      <c r="YZ240" s="69"/>
      <c r="ZA240" s="69"/>
      <c r="ZB240" s="69"/>
      <c r="ZC240" s="69"/>
      <c r="ZD240" s="69"/>
      <c r="ZE240" s="69"/>
      <c r="ZF240" s="69"/>
      <c r="ZG240" s="69"/>
      <c r="ZH240" s="69"/>
      <c r="ZI240" s="69"/>
      <c r="ZJ240" s="69"/>
      <c r="ZK240" s="69"/>
      <c r="ZL240" s="69"/>
      <c r="ZM240" s="69"/>
      <c r="ZN240" s="69"/>
      <c r="ZO240" s="69"/>
      <c r="ZP240" s="69"/>
      <c r="ZQ240" s="69"/>
      <c r="ZR240" s="69"/>
      <c r="ZS240" s="69"/>
      <c r="ZT240" s="69"/>
      <c r="ZU240" s="69"/>
      <c r="ZV240" s="69"/>
      <c r="ZW240" s="69"/>
      <c r="ZX240" s="69"/>
      <c r="ZY240" s="69"/>
      <c r="ZZ240" s="69"/>
      <c r="AAA240" s="69"/>
      <c r="AAB240" s="69"/>
      <c r="AAC240" s="69"/>
      <c r="AAD240" s="69"/>
      <c r="AAE240" s="69"/>
      <c r="AAF240" s="69"/>
      <c r="AAG240" s="69"/>
      <c r="AAH240" s="69"/>
      <c r="AAI240" s="69"/>
      <c r="AAJ240" s="69"/>
      <c r="AAK240" s="69"/>
      <c r="AAL240" s="69"/>
      <c r="AAM240" s="69"/>
      <c r="AAN240" s="69"/>
      <c r="AAO240" s="69"/>
      <c r="AAP240" s="69"/>
      <c r="AAQ240" s="69"/>
      <c r="AAR240" s="69"/>
      <c r="AAS240" s="69"/>
      <c r="AAT240" s="69"/>
      <c r="AAU240" s="69"/>
      <c r="AAV240" s="69"/>
      <c r="AAW240" s="69"/>
      <c r="AAX240" s="69"/>
      <c r="AAY240" s="69"/>
      <c r="AAZ240" s="69"/>
      <c r="ABA240" s="69"/>
      <c r="ABB240" s="69"/>
      <c r="ABC240" s="69"/>
      <c r="ABD240" s="69"/>
      <c r="ABE240" s="69"/>
      <c r="ABF240" s="69"/>
      <c r="ABG240" s="69"/>
      <c r="ABH240" s="69"/>
      <c r="ABI240" s="69"/>
      <c r="ABJ240" s="69"/>
      <c r="ABK240" s="69"/>
      <c r="ABL240" s="69"/>
      <c r="ABM240" s="69"/>
      <c r="ABN240" s="69"/>
      <c r="ABO240" s="69"/>
      <c r="ABP240" s="69"/>
      <c r="ABQ240" s="69"/>
      <c r="ABR240" s="69"/>
      <c r="ABS240" s="69"/>
      <c r="ABT240" s="69"/>
      <c r="ABU240" s="69"/>
      <c r="ABV240" s="69"/>
      <c r="ABW240" s="69"/>
      <c r="ABX240" s="69"/>
      <c r="ABY240" s="69"/>
      <c r="ABZ240" s="69"/>
      <c r="ACA240" s="69"/>
      <c r="ACB240" s="69"/>
      <c r="ACC240" s="69"/>
      <c r="ACD240" s="69"/>
      <c r="ACE240" s="69"/>
      <c r="ACF240" s="69"/>
      <c r="ACG240" s="69"/>
      <c r="ACH240" s="69"/>
      <c r="ACI240" s="69"/>
      <c r="ACJ240" s="69"/>
      <c r="ACK240" s="69"/>
      <c r="ACL240" s="69"/>
      <c r="ACM240" s="69"/>
      <c r="ACN240" s="69"/>
      <c r="ACO240" s="69"/>
      <c r="ACP240" s="69"/>
      <c r="ACQ240" s="69"/>
      <c r="ACR240" s="69"/>
      <c r="ACS240" s="69"/>
      <c r="ACT240" s="69"/>
      <c r="ACU240" s="69"/>
      <c r="ACV240" s="69"/>
      <c r="ACW240" s="69"/>
      <c r="ACX240" s="69"/>
      <c r="ACY240" s="69"/>
      <c r="ACZ240" s="69"/>
      <c r="ADA240" s="69"/>
      <c r="ADB240" s="69"/>
      <c r="ADC240" s="69"/>
      <c r="ADD240" s="69"/>
      <c r="ADE240" s="69"/>
      <c r="ADF240" s="69"/>
      <c r="ADG240" s="69"/>
      <c r="ADH240" s="69"/>
      <c r="ADI240" s="69"/>
      <c r="ADJ240" s="69"/>
      <c r="ADK240" s="69"/>
      <c r="ADL240" s="69"/>
      <c r="ADM240" s="69"/>
      <c r="ADN240" s="69"/>
      <c r="ADO240" s="69"/>
      <c r="ADP240" s="69"/>
      <c r="ADQ240" s="69"/>
      <c r="ADR240" s="69"/>
      <c r="ADS240" s="69"/>
      <c r="ADT240" s="69"/>
      <c r="ADU240" s="69"/>
      <c r="ADV240" s="69"/>
      <c r="ADW240" s="69"/>
      <c r="ADX240" s="69"/>
      <c r="ADY240" s="69"/>
      <c r="ADZ240" s="77"/>
      <c r="AEA240" s="69"/>
      <c r="AEB240" s="69"/>
      <c r="AEC240" s="69"/>
      <c r="AED240" s="69"/>
      <c r="AEE240" s="111">
        <f t="shared" si="79"/>
        <v>235</v>
      </c>
      <c r="AEF240" s="109"/>
      <c r="AEG240" s="69"/>
      <c r="AEH240" s="69"/>
      <c r="AEI240" s="69"/>
      <c r="AEJ240" s="69"/>
      <c r="AEK240" s="69"/>
      <c r="AEL240" s="69"/>
      <c r="AEM240" s="69"/>
      <c r="AEN240" s="69"/>
      <c r="AEO240" s="69"/>
      <c r="AEP240" s="69"/>
      <c r="AEQ240" s="69"/>
      <c r="AER240" s="69"/>
      <c r="AES240" s="69"/>
      <c r="AET240" s="69"/>
      <c r="AEU240" s="69"/>
      <c r="AEV240" s="69"/>
      <c r="AEW240" s="69"/>
      <c r="AEX240" s="69"/>
      <c r="AEY240" s="69"/>
      <c r="AEZ240" s="69"/>
      <c r="AFA240" s="69"/>
      <c r="AFB240" s="69"/>
      <c r="AFC240" s="113"/>
      <c r="AFD240" s="69"/>
      <c r="AFE240" s="69"/>
      <c r="AFF240" s="69"/>
      <c r="AFG240" s="69"/>
      <c r="AFH240" s="69"/>
      <c r="AFI240" s="69"/>
      <c r="AFJ240" s="69"/>
      <c r="AFK240" s="69"/>
      <c r="AFL240" s="69"/>
      <c r="AFM240" s="69"/>
      <c r="AFZ240" s="113"/>
      <c r="AGA240" s="69"/>
      <c r="AGB240" s="69"/>
      <c r="AGC240" s="69"/>
      <c r="AGD240" s="69"/>
      <c r="AGE240" s="69"/>
      <c r="AGF240" s="69"/>
      <c r="AGG240" s="69"/>
      <c r="AGH240" s="69"/>
      <c r="AGI240" s="69"/>
      <c r="AGJ240" s="69"/>
      <c r="AGK240" s="69"/>
      <c r="AGL240" s="69"/>
      <c r="AGM240" s="69"/>
      <c r="AGN240" s="69"/>
      <c r="AGO240" s="69"/>
      <c r="AGP240" s="69"/>
      <c r="AGQ240" s="69"/>
      <c r="AGR240" s="69"/>
      <c r="AGS240" s="69"/>
      <c r="AGT240" s="69"/>
      <c r="AGU240" s="69"/>
      <c r="AGV240" s="69"/>
      <c r="AGW240" s="69"/>
      <c r="AGX240" s="69"/>
      <c r="AGY240" s="69"/>
      <c r="AGZ240" s="69"/>
      <c r="AHA240" s="69"/>
      <c r="AHB240" s="69"/>
      <c r="AHC240" s="69"/>
      <c r="AHD240" s="69"/>
      <c r="AHE240" s="69"/>
      <c r="AHF240" s="69"/>
      <c r="AHG240" s="69"/>
      <c r="AHH240" s="69"/>
      <c r="AHI240" s="69"/>
      <c r="AHJ240" s="69"/>
      <c r="AHK240" s="69"/>
      <c r="AHL240" s="69"/>
      <c r="AHM240" s="69"/>
      <c r="AHN240" s="69"/>
      <c r="AHO240" s="69"/>
      <c r="AHP240" s="69"/>
      <c r="AHQ240" s="69"/>
      <c r="AHR240" s="69"/>
      <c r="AHS240" s="69"/>
      <c r="AHT240" s="69"/>
      <c r="AHU240" s="69"/>
      <c r="AHV240" s="69"/>
      <c r="AHW240" s="69"/>
      <c r="AHX240" s="69"/>
      <c r="AHY240" s="69"/>
      <c r="AHZ240" s="69"/>
      <c r="AIA240" s="69"/>
      <c r="AIB240" s="69"/>
    </row>
    <row r="241" spans="1:912" ht="1.5" customHeight="1" x14ac:dyDescent="0.25">
      <c r="A241" s="77"/>
      <c r="B241" s="69"/>
      <c r="C241" s="69"/>
      <c r="D241" s="69"/>
      <c r="E241" s="77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69"/>
      <c r="FF241" s="69"/>
      <c r="FG241" s="69"/>
      <c r="FH241" s="69"/>
      <c r="FI241" s="69"/>
      <c r="FJ241" s="69"/>
      <c r="FK241" s="69"/>
      <c r="FL241" s="69"/>
      <c r="FM241" s="69"/>
      <c r="FN241" s="69"/>
      <c r="FO241" s="69"/>
      <c r="FP241" s="69"/>
      <c r="FQ241" s="69"/>
      <c r="FR241" s="69"/>
      <c r="FS241" s="69"/>
      <c r="FT241" s="69"/>
      <c r="FU241" s="69"/>
      <c r="FV241" s="69"/>
      <c r="FW241" s="69"/>
      <c r="FX241" s="69"/>
      <c r="FY241" s="69"/>
      <c r="FZ241" s="69"/>
      <c r="GA241" s="69"/>
      <c r="GB241" s="69"/>
      <c r="GC241" s="69"/>
      <c r="GD241" s="69"/>
      <c r="GE241" s="69"/>
      <c r="GF241" s="69"/>
      <c r="GG241" s="69"/>
      <c r="GH241" s="69"/>
      <c r="GI241" s="69"/>
      <c r="GJ241" s="69"/>
      <c r="GK241" s="69"/>
      <c r="GL241" s="69"/>
      <c r="GM241" s="69"/>
      <c r="GN241" s="69"/>
      <c r="GO241" s="69"/>
      <c r="GP241" s="69"/>
      <c r="GQ241" s="69"/>
      <c r="GR241" s="69"/>
      <c r="GS241" s="69"/>
      <c r="GT241" s="69"/>
      <c r="GU241" s="69"/>
      <c r="GV241" s="69"/>
      <c r="GW241" s="69"/>
      <c r="GX241" s="69"/>
      <c r="GY241" s="69"/>
      <c r="GZ241" s="69"/>
      <c r="HA241" s="69"/>
      <c r="HB241" s="69"/>
      <c r="HC241" s="69"/>
      <c r="HD241" s="69"/>
      <c r="HE241" s="69"/>
      <c r="HF241" s="69"/>
      <c r="HG241" s="69"/>
      <c r="HH241" s="69"/>
      <c r="HI241" s="69"/>
      <c r="HJ241" s="69"/>
      <c r="HK241" s="69"/>
      <c r="HL241" s="69"/>
      <c r="HM241" s="69"/>
      <c r="HN241" s="69"/>
      <c r="HO241" s="69"/>
      <c r="HP241" s="69"/>
      <c r="HQ241" s="69"/>
      <c r="HR241" s="69"/>
      <c r="HS241" s="69"/>
      <c r="HT241" s="69"/>
      <c r="HU241" s="69"/>
      <c r="HV241" s="69"/>
      <c r="HW241" s="69"/>
      <c r="HX241" s="69"/>
      <c r="HY241" s="69"/>
      <c r="HZ241" s="69"/>
      <c r="IA241" s="69"/>
      <c r="IB241" s="69"/>
      <c r="IC241" s="69"/>
      <c r="ID241" s="69"/>
      <c r="IE241" s="69"/>
      <c r="IF241" s="69"/>
      <c r="IG241" s="69"/>
      <c r="IH241" s="69"/>
      <c r="II241" s="69"/>
      <c r="IJ241" s="69"/>
      <c r="IK241" s="69"/>
      <c r="IL241" s="69"/>
      <c r="IM241" s="69"/>
      <c r="IN241" s="69"/>
      <c r="IO241" s="69"/>
      <c r="IP241" s="69"/>
      <c r="IQ241" s="69"/>
      <c r="IR241" s="69"/>
      <c r="IS241" s="69"/>
      <c r="IT241" s="69"/>
      <c r="IU241" s="69"/>
      <c r="IV241" s="69"/>
      <c r="IW241" s="69"/>
      <c r="IX241" s="69"/>
      <c r="IY241" s="69"/>
      <c r="IZ241" s="69"/>
      <c r="JA241" s="69"/>
      <c r="JB241" s="69"/>
      <c r="JC241" s="69"/>
      <c r="JD241" s="69"/>
      <c r="JE241" s="69"/>
      <c r="JF241" s="69"/>
      <c r="JG241" s="69"/>
      <c r="JH241" s="69"/>
      <c r="JI241" s="69"/>
      <c r="JJ241" s="69"/>
      <c r="JK241" s="69"/>
      <c r="JL241" s="69"/>
      <c r="JM241" s="69"/>
      <c r="JN241" s="69"/>
      <c r="JO241" s="69"/>
      <c r="JP241" s="69"/>
      <c r="JQ241" s="69"/>
      <c r="JR241" s="69"/>
      <c r="JS241" s="69"/>
      <c r="JT241" s="69"/>
      <c r="JU241" s="69"/>
      <c r="JV241" s="69"/>
      <c r="JW241" s="69"/>
      <c r="JX241" s="69"/>
      <c r="JY241" s="69"/>
      <c r="JZ241" s="69"/>
      <c r="KA241" s="69"/>
      <c r="KB241" s="69"/>
      <c r="KC241" s="69"/>
      <c r="KD241" s="69"/>
      <c r="KE241" s="69"/>
      <c r="KF241" s="69"/>
      <c r="KG241" s="69"/>
      <c r="KH241" s="69"/>
      <c r="KI241" s="69"/>
      <c r="KJ241" s="69"/>
      <c r="KK241" s="69"/>
      <c r="KL241" s="69"/>
      <c r="KM241" s="69"/>
      <c r="KN241" s="69"/>
      <c r="KO241" s="69"/>
      <c r="KP241" s="69"/>
      <c r="KQ241" s="69"/>
      <c r="KR241" s="69"/>
      <c r="KS241" s="69"/>
      <c r="KT241" s="69"/>
      <c r="KU241" s="69"/>
      <c r="KV241" s="69"/>
      <c r="KW241" s="69"/>
      <c r="KX241" s="69"/>
      <c r="KY241" s="69"/>
      <c r="KZ241" s="69"/>
      <c r="LA241" s="69"/>
      <c r="LB241" s="69"/>
      <c r="LC241" s="69"/>
      <c r="LD241" s="69"/>
      <c r="LE241" s="69"/>
      <c r="LF241" s="69"/>
      <c r="LG241" s="69"/>
      <c r="LH241" s="69"/>
      <c r="LI241" s="69"/>
      <c r="LJ241" s="69"/>
      <c r="LK241" s="69"/>
      <c r="LL241" s="69"/>
      <c r="LM241" s="69"/>
      <c r="LN241" s="69"/>
      <c r="LO241" s="69"/>
      <c r="LP241" s="69"/>
      <c r="LQ241" s="69"/>
      <c r="LR241" s="69"/>
      <c r="LS241" s="69"/>
      <c r="LT241" s="69"/>
      <c r="LU241" s="69"/>
      <c r="LV241" s="69"/>
      <c r="LW241" s="69"/>
      <c r="LX241" s="69"/>
      <c r="LY241" s="69"/>
      <c r="LZ241" s="69"/>
      <c r="MA241" s="69"/>
      <c r="MB241" s="69"/>
      <c r="MC241" s="69"/>
      <c r="MD241" s="69"/>
      <c r="ME241" s="69"/>
      <c r="MF241" s="69"/>
      <c r="MG241" s="69"/>
      <c r="MH241" s="69"/>
      <c r="MI241" s="69"/>
      <c r="MJ241" s="69"/>
      <c r="MK241" s="69"/>
      <c r="ML241" s="69"/>
      <c r="MM241" s="69"/>
      <c r="MN241" s="69"/>
      <c r="MO241" s="69"/>
      <c r="MP241" s="69"/>
      <c r="MQ241" s="69"/>
      <c r="MR241" s="69"/>
      <c r="MS241" s="69"/>
      <c r="MT241" s="69"/>
      <c r="MU241" s="69"/>
      <c r="MV241" s="69"/>
      <c r="MW241" s="69"/>
      <c r="MX241" s="69"/>
      <c r="MY241" s="69"/>
      <c r="MZ241" s="69"/>
      <c r="NA241" s="69"/>
      <c r="NB241" s="69"/>
      <c r="NC241" s="69"/>
      <c r="ND241" s="69"/>
      <c r="NE241" s="69"/>
      <c r="NF241" s="69"/>
      <c r="NG241" s="69"/>
      <c r="NH241" s="69"/>
      <c r="NI241" s="69"/>
      <c r="NJ241" s="69"/>
      <c r="NK241" s="69"/>
      <c r="NL241" s="69"/>
      <c r="NM241" s="69"/>
      <c r="NN241" s="69"/>
      <c r="NO241" s="69"/>
      <c r="NP241" s="69"/>
      <c r="NQ241" s="69"/>
      <c r="NR241" s="69"/>
      <c r="NS241" s="69"/>
      <c r="NT241" s="69"/>
      <c r="NU241" s="69"/>
      <c r="NV241" s="69"/>
      <c r="NW241" s="69"/>
      <c r="NX241" s="69"/>
      <c r="NY241" s="69"/>
      <c r="NZ241" s="69"/>
      <c r="OA241" s="69"/>
      <c r="OB241" s="69"/>
      <c r="OC241" s="69"/>
      <c r="OD241" s="69"/>
      <c r="OE241" s="69"/>
      <c r="OF241" s="69"/>
      <c r="OG241" s="69"/>
      <c r="OH241" s="69"/>
      <c r="OI241" s="69"/>
      <c r="OJ241" s="69"/>
      <c r="OK241" s="69"/>
      <c r="OL241" s="69"/>
      <c r="OM241" s="69"/>
      <c r="ON241" s="69"/>
      <c r="OO241" s="69"/>
      <c r="OP241" s="69"/>
      <c r="OQ241" s="69"/>
      <c r="OR241" s="69"/>
      <c r="OS241" s="69"/>
      <c r="OT241" s="69"/>
      <c r="OU241" s="69"/>
      <c r="OV241" s="69"/>
      <c r="OW241" s="69"/>
      <c r="OX241" s="69"/>
      <c r="OY241" s="69"/>
      <c r="OZ241" s="69"/>
      <c r="PA241" s="69"/>
      <c r="PB241" s="69"/>
      <c r="PC241" s="69"/>
      <c r="PD241" s="69"/>
      <c r="PE241" s="69"/>
      <c r="PF241" s="69"/>
      <c r="PG241" s="69"/>
      <c r="PH241" s="69"/>
      <c r="PI241" s="69"/>
      <c r="PJ241" s="69"/>
      <c r="PK241" s="69"/>
      <c r="PL241" s="69"/>
      <c r="PM241" s="69"/>
      <c r="PN241" s="69"/>
      <c r="PO241" s="69"/>
      <c r="PP241" s="69"/>
      <c r="PQ241" s="69"/>
      <c r="PR241" s="69"/>
      <c r="PS241" s="69"/>
      <c r="PT241" s="69"/>
      <c r="PU241" s="69"/>
      <c r="PV241" s="69"/>
      <c r="PW241" s="69"/>
      <c r="PX241" s="69"/>
      <c r="PY241" s="69"/>
      <c r="PZ241" s="69"/>
      <c r="QA241" s="69"/>
      <c r="QB241" s="69"/>
      <c r="QC241" s="69"/>
      <c r="QD241" s="69"/>
      <c r="QE241" s="69"/>
      <c r="QF241" s="69"/>
      <c r="QG241" s="69"/>
      <c r="QH241" s="69"/>
      <c r="QI241" s="69"/>
      <c r="QJ241" s="69"/>
      <c r="QK241" s="69"/>
      <c r="QL241" s="69"/>
      <c r="QM241" s="69"/>
      <c r="QN241" s="69"/>
      <c r="QO241" s="69"/>
      <c r="QP241" s="69"/>
      <c r="QQ241" s="69"/>
      <c r="QR241" s="69"/>
      <c r="QS241" s="69"/>
      <c r="QT241" s="69"/>
      <c r="QU241" s="69"/>
      <c r="QV241" s="69"/>
      <c r="QW241" s="69"/>
      <c r="QX241" s="69"/>
      <c r="QY241" s="69"/>
      <c r="QZ241" s="69"/>
      <c r="RA241" s="69"/>
      <c r="RB241" s="69"/>
      <c r="RC241" s="69"/>
      <c r="RD241" s="69"/>
      <c r="RE241" s="69"/>
      <c r="RF241" s="69"/>
      <c r="RG241" s="69"/>
      <c r="RH241" s="69"/>
      <c r="RI241" s="69"/>
      <c r="RJ241" s="69"/>
      <c r="RK241" s="69"/>
      <c r="RL241" s="69"/>
      <c r="RM241" s="69"/>
      <c r="RN241" s="69"/>
      <c r="RO241" s="69"/>
      <c r="RP241" s="69"/>
      <c r="RQ241" s="69"/>
      <c r="RR241" s="69"/>
      <c r="RS241" s="69"/>
      <c r="RT241" s="69"/>
      <c r="RU241" s="69"/>
      <c r="RV241" s="69"/>
      <c r="RW241" s="69"/>
      <c r="RX241" s="69"/>
      <c r="RY241" s="69"/>
      <c r="RZ241" s="69"/>
      <c r="SA241" s="69"/>
      <c r="SB241" s="69"/>
      <c r="SC241" s="69"/>
      <c r="SD241" s="69"/>
      <c r="SE241" s="69"/>
      <c r="SF241" s="69"/>
      <c r="SG241" s="69"/>
      <c r="SH241" s="69"/>
      <c r="SI241" s="69"/>
      <c r="SJ241" s="69"/>
      <c r="SK241" s="69"/>
      <c r="SL241" s="69"/>
      <c r="SM241" s="69"/>
      <c r="SN241" s="69"/>
      <c r="SO241" s="69"/>
      <c r="SP241" s="69"/>
      <c r="SQ241" s="69"/>
      <c r="SR241" s="69"/>
      <c r="SS241" s="69"/>
      <c r="ST241" s="69"/>
      <c r="SU241" s="69"/>
      <c r="SV241" s="69"/>
      <c r="SW241" s="69"/>
      <c r="SX241" s="69"/>
      <c r="SY241" s="69"/>
      <c r="SZ241" s="69"/>
      <c r="TA241" s="69"/>
      <c r="TB241" s="69"/>
      <c r="TC241" s="69"/>
      <c r="TD241" s="69"/>
      <c r="TE241" s="69"/>
      <c r="TF241" s="69"/>
      <c r="TG241" s="69"/>
      <c r="TH241" s="69"/>
      <c r="TI241" s="69"/>
      <c r="TJ241" s="69"/>
      <c r="TK241" s="69"/>
      <c r="TL241" s="69"/>
      <c r="TM241" s="69"/>
      <c r="TN241" s="69"/>
      <c r="TO241" s="69"/>
      <c r="TP241" s="69"/>
      <c r="TQ241" s="69"/>
      <c r="TR241" s="69"/>
      <c r="TS241" s="69"/>
      <c r="TT241" s="69"/>
      <c r="TU241" s="69"/>
      <c r="TV241" s="69"/>
      <c r="TW241" s="69"/>
      <c r="TX241" s="69"/>
      <c r="TY241" s="69"/>
      <c r="TZ241" s="69"/>
      <c r="UA241" s="69"/>
      <c r="UB241" s="69"/>
      <c r="UC241" s="69"/>
      <c r="UD241" s="69"/>
      <c r="UE241" s="69"/>
      <c r="UF241" s="69"/>
      <c r="UG241" s="69"/>
      <c r="UH241" s="69"/>
      <c r="UI241" s="69"/>
      <c r="UJ241" s="69"/>
      <c r="UK241" s="69"/>
      <c r="UL241" s="69"/>
      <c r="UM241" s="69"/>
      <c r="UN241" s="69"/>
      <c r="UO241" s="69"/>
      <c r="UP241" s="69"/>
      <c r="UQ241" s="69"/>
      <c r="UR241" s="69"/>
      <c r="US241" s="69"/>
      <c r="UT241" s="69"/>
      <c r="UU241" s="69"/>
      <c r="UV241" s="69"/>
      <c r="UW241" s="69"/>
      <c r="UX241" s="69"/>
      <c r="UY241" s="69"/>
      <c r="UZ241" s="69"/>
      <c r="VA241" s="69"/>
      <c r="VB241" s="69"/>
      <c r="VC241" s="69"/>
      <c r="VD241" s="69"/>
      <c r="VE241" s="69"/>
      <c r="VF241" s="69"/>
      <c r="VG241" s="69"/>
      <c r="VH241" s="69"/>
      <c r="VI241" s="69"/>
      <c r="VJ241" s="69"/>
      <c r="VK241" s="69"/>
      <c r="VL241" s="69"/>
      <c r="VM241" s="69"/>
      <c r="VN241" s="69"/>
      <c r="VO241" s="69"/>
      <c r="VP241" s="69"/>
      <c r="VQ241" s="69"/>
      <c r="VR241" s="69"/>
      <c r="VS241" s="69"/>
      <c r="VT241" s="69"/>
      <c r="VU241" s="69"/>
      <c r="VV241" s="69"/>
      <c r="VW241" s="69"/>
      <c r="VX241" s="69"/>
      <c r="VY241" s="69"/>
      <c r="VZ241" s="69"/>
      <c r="WA241" s="69"/>
      <c r="WB241" s="69"/>
      <c r="WC241" s="69"/>
      <c r="WD241" s="69"/>
      <c r="WE241" s="69"/>
      <c r="WF241" s="69"/>
      <c r="WG241" s="69"/>
      <c r="WH241" s="69"/>
      <c r="WI241" s="69"/>
      <c r="WJ241" s="69"/>
      <c r="WK241" s="69"/>
      <c r="WL241" s="69"/>
      <c r="WM241" s="69"/>
      <c r="WN241" s="69"/>
      <c r="WO241" s="69"/>
      <c r="WP241" s="69"/>
      <c r="WQ241" s="69"/>
      <c r="WR241" s="69"/>
      <c r="WS241" s="69"/>
      <c r="WT241" s="69"/>
      <c r="WU241" s="69"/>
      <c r="WV241" s="69"/>
      <c r="WW241" s="69"/>
      <c r="WX241" s="69"/>
      <c r="WY241" s="69"/>
      <c r="WZ241" s="69"/>
      <c r="XA241" s="69"/>
      <c r="XB241" s="69"/>
      <c r="XC241" s="69"/>
      <c r="XD241" s="69"/>
      <c r="XE241" s="69"/>
      <c r="XF241" s="69"/>
      <c r="XG241" s="69"/>
      <c r="XH241" s="69"/>
      <c r="XI241" s="69"/>
      <c r="XJ241" s="69"/>
      <c r="XK241" s="69"/>
      <c r="XL241" s="69"/>
      <c r="XM241" s="69"/>
      <c r="XN241" s="69"/>
      <c r="XO241" s="69"/>
      <c r="XP241" s="69"/>
      <c r="XQ241" s="69"/>
      <c r="XR241" s="69"/>
      <c r="XS241" s="69"/>
      <c r="XT241" s="69"/>
      <c r="XU241" s="69"/>
      <c r="XV241" s="69"/>
      <c r="XW241" s="69"/>
      <c r="XX241" s="69"/>
      <c r="XY241" s="69"/>
      <c r="XZ241" s="69"/>
      <c r="YA241" s="69"/>
      <c r="YB241" s="69"/>
      <c r="YC241" s="69"/>
      <c r="YD241" s="69"/>
      <c r="YE241" s="69"/>
      <c r="YF241" s="69"/>
      <c r="YG241" s="69"/>
      <c r="YH241" s="69"/>
      <c r="YI241" s="69"/>
      <c r="YJ241" s="69"/>
      <c r="YK241" s="69"/>
      <c r="YL241" s="69"/>
      <c r="YM241" s="69"/>
      <c r="YN241" s="69"/>
      <c r="YO241" s="69"/>
      <c r="YP241" s="69"/>
      <c r="YQ241" s="69"/>
      <c r="YR241" s="69"/>
      <c r="YS241" s="69"/>
      <c r="YT241" s="69"/>
      <c r="YU241" s="69"/>
      <c r="YV241" s="69"/>
      <c r="YW241" s="69"/>
      <c r="YX241" s="69"/>
      <c r="YY241" s="69"/>
      <c r="YZ241" s="69"/>
      <c r="ZA241" s="69"/>
      <c r="ZB241" s="69"/>
      <c r="ZC241" s="69"/>
      <c r="ZD241" s="69"/>
      <c r="ZE241" s="69"/>
      <c r="ZF241" s="69"/>
      <c r="ZG241" s="69"/>
      <c r="ZH241" s="69"/>
      <c r="ZI241" s="69"/>
      <c r="ZJ241" s="69"/>
      <c r="ZK241" s="69"/>
      <c r="ZL241" s="69"/>
      <c r="ZM241" s="69"/>
      <c r="ZN241" s="69"/>
      <c r="ZO241" s="69"/>
      <c r="ZP241" s="69"/>
      <c r="ZQ241" s="69"/>
      <c r="ZR241" s="69"/>
      <c r="ZS241" s="69"/>
      <c r="ZT241" s="69"/>
      <c r="ZU241" s="69"/>
      <c r="ZV241" s="69"/>
      <c r="ZW241" s="69"/>
      <c r="ZX241" s="69"/>
      <c r="ZY241" s="69"/>
      <c r="ZZ241" s="69"/>
      <c r="AAA241" s="69"/>
      <c r="AAB241" s="69"/>
      <c r="AAC241" s="69"/>
      <c r="AAD241" s="69"/>
      <c r="AAE241" s="69"/>
      <c r="AAF241" s="69"/>
      <c r="AAG241" s="69"/>
      <c r="AAH241" s="69"/>
      <c r="AAI241" s="69"/>
      <c r="AAJ241" s="69"/>
      <c r="AAK241" s="69"/>
      <c r="AAL241" s="69"/>
      <c r="AAM241" s="69"/>
      <c r="AAN241" s="69"/>
      <c r="AAO241" s="69"/>
      <c r="AAP241" s="69"/>
      <c r="AAQ241" s="69"/>
      <c r="AAR241" s="69"/>
      <c r="AAS241" s="69"/>
      <c r="AAT241" s="69"/>
      <c r="AAU241" s="69"/>
      <c r="AAV241" s="69"/>
      <c r="AAW241" s="69"/>
      <c r="AAX241" s="69"/>
      <c r="AAY241" s="69"/>
      <c r="AAZ241" s="69"/>
      <c r="ABA241" s="69"/>
      <c r="ABB241" s="69"/>
      <c r="ABC241" s="69"/>
      <c r="ABD241" s="69"/>
      <c r="ABE241" s="69"/>
      <c r="ABF241" s="69"/>
      <c r="ABG241" s="69"/>
      <c r="ABH241" s="69"/>
      <c r="ABI241" s="69"/>
      <c r="ABJ241" s="69"/>
      <c r="ABK241" s="69"/>
      <c r="ABL241" s="69"/>
      <c r="ABM241" s="69"/>
      <c r="ABN241" s="69"/>
      <c r="ABO241" s="69"/>
      <c r="ABP241" s="69"/>
      <c r="ABQ241" s="69"/>
      <c r="ABR241" s="69"/>
      <c r="ABS241" s="69"/>
      <c r="ABT241" s="69"/>
      <c r="ABU241" s="69"/>
      <c r="ABV241" s="69"/>
      <c r="ABW241" s="69"/>
      <c r="ABX241" s="69"/>
      <c r="ABY241" s="69"/>
      <c r="ABZ241" s="69"/>
      <c r="ACA241" s="69"/>
      <c r="ACB241" s="69"/>
      <c r="ACC241" s="69"/>
      <c r="ACD241" s="69"/>
      <c r="ACE241" s="69"/>
      <c r="ACF241" s="69"/>
      <c r="ACG241" s="69"/>
      <c r="ACH241" s="69"/>
      <c r="ACI241" s="69"/>
      <c r="ACJ241" s="69"/>
      <c r="ACK241" s="69"/>
      <c r="ACL241" s="69"/>
      <c r="ACM241" s="69"/>
      <c r="ACN241" s="69"/>
      <c r="ACO241" s="69"/>
      <c r="ACP241" s="69"/>
      <c r="ACQ241" s="69"/>
      <c r="ACR241" s="69"/>
      <c r="ACS241" s="69"/>
      <c r="ACT241" s="69"/>
      <c r="ACU241" s="69"/>
      <c r="ACV241" s="69"/>
      <c r="ACW241" s="69"/>
      <c r="ACX241" s="69"/>
      <c r="ACY241" s="69"/>
      <c r="ACZ241" s="69"/>
      <c r="ADA241" s="69"/>
      <c r="ADB241" s="69"/>
      <c r="ADC241" s="69"/>
      <c r="ADD241" s="69"/>
      <c r="ADE241" s="69"/>
      <c r="ADF241" s="69"/>
      <c r="ADG241" s="69"/>
      <c r="ADH241" s="69"/>
      <c r="ADI241" s="69"/>
      <c r="ADJ241" s="69"/>
      <c r="ADK241" s="69"/>
      <c r="ADL241" s="69"/>
      <c r="ADM241" s="69"/>
      <c r="ADN241" s="69"/>
      <c r="ADO241" s="69"/>
      <c r="ADP241" s="69"/>
      <c r="ADQ241" s="69"/>
      <c r="ADR241" s="69"/>
      <c r="ADS241" s="69"/>
      <c r="ADT241" s="69"/>
      <c r="ADU241" s="69"/>
      <c r="ADV241" s="69"/>
      <c r="ADW241" s="69"/>
      <c r="ADX241" s="69"/>
      <c r="ADY241" s="69"/>
      <c r="ADZ241" s="77"/>
      <c r="AEA241" s="69"/>
      <c r="AEB241" s="69"/>
      <c r="AEC241" s="69"/>
      <c r="AED241" s="69"/>
      <c r="AEE241" s="111">
        <f t="shared" si="79"/>
        <v>236</v>
      </c>
      <c r="AEF241" s="109"/>
      <c r="AEG241" s="69"/>
      <c r="AEH241" s="69"/>
      <c r="AEI241" s="69"/>
      <c r="AEJ241" s="69"/>
      <c r="AEK241" s="69"/>
      <c r="AEL241" s="69"/>
      <c r="AEM241" s="69"/>
      <c r="AEN241" s="69"/>
      <c r="AEO241" s="69"/>
      <c r="AEP241" s="69"/>
      <c r="AEQ241" s="69"/>
      <c r="AER241" s="69"/>
      <c r="AES241" s="69"/>
      <c r="AET241" s="69"/>
      <c r="AEU241" s="69"/>
      <c r="AEV241" s="69"/>
      <c r="AEW241" s="69"/>
      <c r="AEX241" s="69"/>
      <c r="AEY241" s="69"/>
      <c r="AEZ241" s="69"/>
      <c r="AFA241" s="69"/>
      <c r="AFB241" s="69"/>
      <c r="AFC241" s="113"/>
      <c r="AFD241" s="69"/>
      <c r="AFE241" s="69"/>
      <c r="AFF241" s="69"/>
      <c r="AFG241" s="69"/>
      <c r="AFH241" s="69"/>
      <c r="AFI241" s="69"/>
      <c r="AFJ241" s="69"/>
      <c r="AFK241" s="69"/>
      <c r="AFL241" s="69"/>
      <c r="AFM241" s="69"/>
      <c r="AFZ241" s="113"/>
      <c r="AGA241" s="69"/>
      <c r="AGB241" s="69"/>
      <c r="AGC241" s="69"/>
      <c r="AGD241" s="69"/>
      <c r="AGE241" s="69"/>
      <c r="AGF241" s="69"/>
      <c r="AGG241" s="69"/>
      <c r="AGH241" s="69"/>
      <c r="AGI241" s="69"/>
      <c r="AGJ241" s="69"/>
      <c r="AGK241" s="69"/>
      <c r="AGL241" s="69"/>
      <c r="AGM241" s="69"/>
      <c r="AGN241" s="69"/>
      <c r="AGO241" s="69"/>
      <c r="AGP241" s="69"/>
      <c r="AGQ241" s="69"/>
      <c r="AGR241" s="69"/>
      <c r="AGS241" s="69"/>
      <c r="AGT241" s="69"/>
      <c r="AGU241" s="69"/>
      <c r="AGV241" s="69"/>
      <c r="AGW241" s="69"/>
      <c r="AGX241" s="69"/>
      <c r="AGY241" s="69"/>
      <c r="AGZ241" s="69"/>
      <c r="AHA241" s="69"/>
      <c r="AHB241" s="69"/>
      <c r="AHC241" s="69"/>
      <c r="AHD241" s="69"/>
      <c r="AHE241" s="69"/>
      <c r="AHF241" s="69"/>
      <c r="AHG241" s="69"/>
      <c r="AHH241" s="69"/>
      <c r="AHI241" s="69"/>
      <c r="AHJ241" s="69"/>
      <c r="AHK241" s="69"/>
      <c r="AHL241" s="69"/>
      <c r="AHM241" s="69"/>
      <c r="AHN241" s="69"/>
      <c r="AHO241" s="69"/>
      <c r="AHP241" s="69"/>
      <c r="AHQ241" s="69"/>
      <c r="AHR241" s="69"/>
      <c r="AHS241" s="69"/>
      <c r="AHT241" s="69"/>
      <c r="AHU241" s="69"/>
      <c r="AHV241" s="69"/>
      <c r="AHW241" s="69"/>
      <c r="AHX241" s="69"/>
      <c r="AHY241" s="69"/>
      <c r="AHZ241" s="69"/>
      <c r="AIA241" s="69"/>
      <c r="AIB241" s="69"/>
    </row>
    <row r="242" spans="1:912" ht="6" customHeight="1" x14ac:dyDescent="0.25">
      <c r="A242" s="77"/>
      <c r="B242" s="69"/>
      <c r="C242" s="69"/>
      <c r="D242" s="69"/>
      <c r="E242" s="77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69"/>
      <c r="FF242" s="69"/>
      <c r="FG242" s="69"/>
      <c r="FH242" s="69"/>
      <c r="FI242" s="69"/>
      <c r="FJ242" s="69"/>
      <c r="FK242" s="69"/>
      <c r="FL242" s="69"/>
      <c r="FM242" s="69"/>
      <c r="FN242" s="69"/>
      <c r="FO242" s="69"/>
      <c r="FP242" s="69"/>
      <c r="FQ242" s="69"/>
      <c r="FR242" s="69"/>
      <c r="FS242" s="69"/>
      <c r="FT242" s="69"/>
      <c r="FU242" s="69"/>
      <c r="FV242" s="69"/>
      <c r="FW242" s="69"/>
      <c r="FX242" s="69"/>
      <c r="FY242" s="69"/>
      <c r="FZ242" s="69"/>
      <c r="GA242" s="69"/>
      <c r="GB242" s="69"/>
      <c r="GC242" s="69"/>
      <c r="GD242" s="69"/>
      <c r="GE242" s="69"/>
      <c r="GF242" s="69"/>
      <c r="GG242" s="69"/>
      <c r="GH242" s="69"/>
      <c r="GI242" s="69"/>
      <c r="GJ242" s="69"/>
      <c r="GK242" s="69"/>
      <c r="GL242" s="69"/>
      <c r="GM242" s="69"/>
      <c r="GN242" s="69"/>
      <c r="GO242" s="69"/>
      <c r="GP242" s="69"/>
      <c r="GQ242" s="69"/>
      <c r="GR242" s="69"/>
      <c r="GS242" s="69"/>
      <c r="GT242" s="69"/>
      <c r="GU242" s="69"/>
      <c r="GV242" s="69"/>
      <c r="GW242" s="69"/>
      <c r="GX242" s="69"/>
      <c r="GY242" s="69"/>
      <c r="GZ242" s="69"/>
      <c r="HA242" s="69"/>
      <c r="HB242" s="69"/>
      <c r="HC242" s="69"/>
      <c r="HD242" s="69"/>
      <c r="HE242" s="69"/>
      <c r="HF242" s="69"/>
      <c r="HG242" s="69"/>
      <c r="HH242" s="69"/>
      <c r="HI242" s="69"/>
      <c r="HJ242" s="69"/>
      <c r="HK242" s="69"/>
      <c r="HL242" s="69"/>
      <c r="HM242" s="69"/>
      <c r="HN242" s="69"/>
      <c r="HO242" s="69"/>
      <c r="HP242" s="69"/>
      <c r="HQ242" s="69"/>
      <c r="HR242" s="69"/>
      <c r="HS242" s="69"/>
      <c r="HT242" s="69"/>
      <c r="HU242" s="69"/>
      <c r="HV242" s="69"/>
      <c r="HW242" s="69"/>
      <c r="HX242" s="69"/>
      <c r="HY242" s="69"/>
      <c r="HZ242" s="69"/>
      <c r="IA242" s="69"/>
      <c r="IB242" s="69"/>
      <c r="IC242" s="69"/>
      <c r="ID242" s="69"/>
      <c r="IE242" s="69"/>
      <c r="IF242" s="69"/>
      <c r="IG242" s="69"/>
      <c r="IH242" s="69"/>
      <c r="II242" s="69"/>
      <c r="IJ242" s="69"/>
      <c r="IK242" s="69"/>
      <c r="IL242" s="69"/>
      <c r="IM242" s="69"/>
      <c r="IN242" s="69"/>
      <c r="IO242" s="69"/>
      <c r="IP242" s="69"/>
      <c r="IQ242" s="69"/>
      <c r="IR242" s="69"/>
      <c r="IS242" s="69"/>
      <c r="IT242" s="69"/>
      <c r="IU242" s="69"/>
      <c r="IV242" s="69"/>
      <c r="IW242" s="69"/>
      <c r="IX242" s="69"/>
      <c r="IY242" s="69"/>
      <c r="IZ242" s="69"/>
      <c r="JA242" s="69"/>
      <c r="JB242" s="69"/>
      <c r="JC242" s="69"/>
      <c r="JD242" s="69"/>
      <c r="JE242" s="69"/>
      <c r="JF242" s="69"/>
      <c r="JG242" s="69"/>
      <c r="JH242" s="69"/>
      <c r="JI242" s="69"/>
      <c r="JJ242" s="69"/>
      <c r="JK242" s="69"/>
      <c r="JL242" s="69"/>
      <c r="JM242" s="69"/>
      <c r="JN242" s="69"/>
      <c r="JO242" s="69"/>
      <c r="JP242" s="69"/>
      <c r="JQ242" s="69"/>
      <c r="JR242" s="69"/>
      <c r="JS242" s="69"/>
      <c r="JT242" s="69"/>
      <c r="JU242" s="69"/>
      <c r="JV242" s="69"/>
      <c r="JW242" s="69"/>
      <c r="JX242" s="69"/>
      <c r="JY242" s="69"/>
      <c r="JZ242" s="69"/>
      <c r="KA242" s="69"/>
      <c r="KB242" s="69"/>
      <c r="KC242" s="69"/>
      <c r="KD242" s="69"/>
      <c r="KE242" s="69"/>
      <c r="KF242" s="69"/>
      <c r="KG242" s="69"/>
      <c r="KH242" s="69"/>
      <c r="KI242" s="69"/>
      <c r="KJ242" s="69"/>
      <c r="KK242" s="69"/>
      <c r="KL242" s="69"/>
      <c r="KM242" s="69"/>
      <c r="KN242" s="69"/>
      <c r="KO242" s="69"/>
      <c r="KP242" s="69"/>
      <c r="KQ242" s="69"/>
      <c r="KR242" s="69"/>
      <c r="KS242" s="69"/>
      <c r="KT242" s="69"/>
      <c r="KU242" s="69"/>
      <c r="KV242" s="69"/>
      <c r="KW242" s="69"/>
      <c r="KX242" s="69"/>
      <c r="KY242" s="69"/>
      <c r="KZ242" s="69"/>
      <c r="LA242" s="69"/>
      <c r="LB242" s="69"/>
      <c r="LC242" s="69"/>
      <c r="LD242" s="69"/>
      <c r="LE242" s="69"/>
      <c r="LF242" s="69"/>
      <c r="LG242" s="69"/>
      <c r="LH242" s="69"/>
      <c r="LI242" s="69"/>
      <c r="LJ242" s="69"/>
      <c r="LK242" s="69"/>
      <c r="LL242" s="69"/>
      <c r="LM242" s="69"/>
      <c r="LN242" s="69"/>
      <c r="LO242" s="69"/>
      <c r="LP242" s="69"/>
      <c r="LQ242" s="69"/>
      <c r="LR242" s="69"/>
      <c r="LS242" s="69"/>
      <c r="LT242" s="69"/>
      <c r="LU242" s="69"/>
      <c r="LV242" s="69"/>
      <c r="LW242" s="69"/>
      <c r="LX242" s="69"/>
      <c r="LY242" s="69"/>
      <c r="LZ242" s="69"/>
      <c r="MA242" s="69"/>
      <c r="MB242" s="69"/>
      <c r="MC242" s="69"/>
      <c r="MD242" s="69"/>
      <c r="ME242" s="69"/>
      <c r="MF242" s="69"/>
      <c r="MG242" s="69"/>
      <c r="MH242" s="69"/>
      <c r="MI242" s="69"/>
      <c r="MJ242" s="69"/>
      <c r="MK242" s="69"/>
      <c r="ML242" s="69"/>
      <c r="MM242" s="69"/>
      <c r="MN242" s="69"/>
      <c r="MO242" s="69"/>
      <c r="MP242" s="69"/>
      <c r="MQ242" s="69"/>
      <c r="MR242" s="69"/>
      <c r="MS242" s="69"/>
      <c r="MT242" s="69"/>
      <c r="MU242" s="69"/>
      <c r="MV242" s="69"/>
      <c r="MW242" s="69"/>
      <c r="MX242" s="69"/>
      <c r="MY242" s="69"/>
      <c r="MZ242" s="69"/>
      <c r="NA242" s="69"/>
      <c r="NB242" s="69"/>
      <c r="NC242" s="69"/>
      <c r="ND242" s="69"/>
      <c r="NE242" s="69"/>
      <c r="NF242" s="69"/>
      <c r="NG242" s="69"/>
      <c r="NH242" s="69"/>
      <c r="NI242" s="69"/>
      <c r="NJ242" s="69"/>
      <c r="NK242" s="69"/>
      <c r="NL242" s="69"/>
      <c r="NM242" s="69"/>
      <c r="NN242" s="69"/>
      <c r="NO242" s="69"/>
      <c r="NP242" s="69"/>
      <c r="NQ242" s="69"/>
      <c r="NR242" s="69"/>
      <c r="NS242" s="69"/>
      <c r="NT242" s="69"/>
      <c r="NU242" s="69"/>
      <c r="NV242" s="69"/>
      <c r="NW242" s="69"/>
      <c r="NX242" s="69"/>
      <c r="NY242" s="69"/>
      <c r="NZ242" s="69"/>
      <c r="OA242" s="69"/>
      <c r="OB242" s="69"/>
      <c r="OC242" s="69"/>
      <c r="OD242" s="69"/>
      <c r="OE242" s="69"/>
      <c r="OF242" s="69"/>
      <c r="OG242" s="69"/>
      <c r="OH242" s="69"/>
      <c r="OI242" s="69"/>
      <c r="OJ242" s="69"/>
      <c r="OK242" s="69"/>
      <c r="OL242" s="69"/>
      <c r="OM242" s="69"/>
      <c r="ON242" s="69"/>
      <c r="OO242" s="69"/>
      <c r="OP242" s="69"/>
      <c r="OQ242" s="69"/>
      <c r="OR242" s="69"/>
      <c r="OS242" s="69"/>
      <c r="OT242" s="69"/>
      <c r="OU242" s="69"/>
      <c r="OV242" s="69"/>
      <c r="OW242" s="69"/>
      <c r="OX242" s="69"/>
      <c r="OY242" s="69"/>
      <c r="OZ242" s="69"/>
      <c r="PA242" s="69"/>
      <c r="PB242" s="69"/>
      <c r="PC242" s="69"/>
      <c r="PD242" s="69"/>
      <c r="PE242" s="69"/>
      <c r="PF242" s="69"/>
      <c r="PG242" s="69"/>
      <c r="PH242" s="69"/>
      <c r="PI242" s="69"/>
      <c r="PJ242" s="69"/>
      <c r="PK242" s="69"/>
      <c r="PL242" s="69"/>
      <c r="PM242" s="69"/>
      <c r="PN242" s="69"/>
      <c r="PO242" s="69"/>
      <c r="PP242" s="69"/>
      <c r="PQ242" s="69"/>
      <c r="PR242" s="69"/>
      <c r="PS242" s="69"/>
      <c r="PT242" s="69"/>
      <c r="PU242" s="69"/>
      <c r="PV242" s="69"/>
      <c r="PW242" s="69"/>
      <c r="PX242" s="69"/>
      <c r="PY242" s="69"/>
      <c r="PZ242" s="69"/>
      <c r="QA242" s="69"/>
      <c r="QB242" s="69"/>
      <c r="QC242" s="69"/>
      <c r="QD242" s="69"/>
      <c r="QE242" s="69"/>
      <c r="QF242" s="69"/>
      <c r="QG242" s="69"/>
      <c r="QH242" s="69"/>
      <c r="QI242" s="69"/>
      <c r="QJ242" s="69"/>
      <c r="QK242" s="69"/>
      <c r="QL242" s="69"/>
      <c r="QM242" s="69"/>
      <c r="QN242" s="69"/>
      <c r="QO242" s="69"/>
      <c r="QP242" s="69"/>
      <c r="QQ242" s="69"/>
      <c r="QR242" s="69"/>
      <c r="QS242" s="69"/>
      <c r="QT242" s="69"/>
      <c r="QU242" s="69"/>
      <c r="QV242" s="69"/>
      <c r="QW242" s="69"/>
      <c r="QX242" s="69"/>
      <c r="QY242" s="69"/>
      <c r="QZ242" s="69"/>
      <c r="RA242" s="69"/>
      <c r="RB242" s="69"/>
      <c r="RC242" s="69"/>
      <c r="RD242" s="69"/>
      <c r="RE242" s="69"/>
      <c r="RF242" s="69"/>
      <c r="RG242" s="69"/>
      <c r="RH242" s="69"/>
      <c r="RI242" s="69"/>
      <c r="RJ242" s="69"/>
      <c r="RK242" s="69"/>
      <c r="RL242" s="69"/>
      <c r="RM242" s="69"/>
      <c r="RN242" s="69"/>
      <c r="RO242" s="69"/>
      <c r="RP242" s="69"/>
      <c r="RQ242" s="69"/>
      <c r="RR242" s="69"/>
      <c r="RS242" s="69"/>
      <c r="RT242" s="69"/>
      <c r="RU242" s="69"/>
      <c r="RV242" s="69"/>
      <c r="RW242" s="69"/>
      <c r="RX242" s="69"/>
      <c r="RY242" s="69"/>
      <c r="RZ242" s="69"/>
      <c r="SA242" s="69"/>
      <c r="SB242" s="69"/>
      <c r="SC242" s="69"/>
      <c r="SD242" s="69"/>
      <c r="SE242" s="69"/>
      <c r="SF242" s="69"/>
      <c r="SG242" s="69"/>
      <c r="SH242" s="69"/>
      <c r="SI242" s="69"/>
      <c r="SJ242" s="69"/>
      <c r="SK242" s="69"/>
      <c r="SL242" s="69"/>
      <c r="SM242" s="69"/>
      <c r="SN242" s="69"/>
      <c r="SO242" s="69"/>
      <c r="SP242" s="69"/>
      <c r="SQ242" s="69"/>
      <c r="SR242" s="69"/>
      <c r="SS242" s="69"/>
      <c r="ST242" s="69"/>
      <c r="SU242" s="69"/>
      <c r="SV242" s="69"/>
      <c r="SW242" s="69"/>
      <c r="SX242" s="69"/>
      <c r="SY242" s="69"/>
      <c r="SZ242" s="69"/>
      <c r="TA242" s="69"/>
      <c r="TB242" s="69"/>
      <c r="TC242" s="69"/>
      <c r="TD242" s="69"/>
      <c r="TE242" s="69"/>
      <c r="TF242" s="69"/>
      <c r="TG242" s="69"/>
      <c r="TH242" s="69"/>
      <c r="TI242" s="69"/>
      <c r="TJ242" s="69"/>
      <c r="TK242" s="69"/>
      <c r="TL242" s="69"/>
      <c r="TM242" s="69"/>
      <c r="TN242" s="69"/>
      <c r="TO242" s="69"/>
      <c r="TP242" s="69"/>
      <c r="TQ242" s="69"/>
      <c r="TR242" s="69"/>
      <c r="TS242" s="69"/>
      <c r="TT242" s="69"/>
      <c r="TU242" s="69"/>
      <c r="TV242" s="69"/>
      <c r="TW242" s="69"/>
      <c r="TX242" s="69"/>
      <c r="TY242" s="69"/>
      <c r="TZ242" s="69"/>
      <c r="UA242" s="69"/>
      <c r="UB242" s="69"/>
      <c r="UC242" s="69"/>
      <c r="UD242" s="69"/>
      <c r="UE242" s="69"/>
      <c r="UF242" s="69"/>
      <c r="UG242" s="69"/>
      <c r="UH242" s="69"/>
      <c r="UI242" s="69"/>
      <c r="UJ242" s="69"/>
      <c r="UK242" s="69"/>
      <c r="UL242" s="69"/>
      <c r="UM242" s="69"/>
      <c r="UN242" s="69"/>
      <c r="UO242" s="69"/>
      <c r="UP242" s="69"/>
      <c r="UQ242" s="69"/>
      <c r="UR242" s="69"/>
      <c r="US242" s="69"/>
      <c r="UT242" s="69"/>
      <c r="UU242" s="69"/>
      <c r="UV242" s="69"/>
      <c r="UW242" s="69"/>
      <c r="UX242" s="69"/>
      <c r="UY242" s="69"/>
      <c r="UZ242" s="69"/>
      <c r="VA242" s="69"/>
      <c r="VB242" s="69"/>
      <c r="VC242" s="69"/>
      <c r="VD242" s="69"/>
      <c r="VE242" s="69"/>
      <c r="VF242" s="69"/>
      <c r="VG242" s="69"/>
      <c r="VH242" s="69"/>
      <c r="VI242" s="69"/>
      <c r="VJ242" s="69"/>
      <c r="VK242" s="69"/>
      <c r="VL242" s="69"/>
      <c r="VM242" s="69"/>
      <c r="VN242" s="69"/>
      <c r="VO242" s="69"/>
      <c r="VP242" s="69"/>
      <c r="VQ242" s="69"/>
      <c r="VR242" s="69"/>
      <c r="VS242" s="69"/>
      <c r="VT242" s="69"/>
      <c r="VU242" s="69"/>
      <c r="VV242" s="69"/>
      <c r="VW242" s="69"/>
      <c r="VX242" s="69"/>
      <c r="VY242" s="69"/>
      <c r="VZ242" s="69"/>
      <c r="WA242" s="69"/>
      <c r="WB242" s="69"/>
      <c r="WC242" s="69"/>
      <c r="WD242" s="69"/>
      <c r="WE242" s="69"/>
      <c r="WF242" s="69"/>
      <c r="WG242" s="69"/>
      <c r="WH242" s="69"/>
      <c r="WI242" s="69"/>
      <c r="WJ242" s="69"/>
      <c r="WK242" s="69"/>
      <c r="WL242" s="69"/>
      <c r="WM242" s="69"/>
      <c r="WN242" s="69"/>
      <c r="WO242" s="69"/>
      <c r="WP242" s="69"/>
      <c r="WQ242" s="69"/>
      <c r="WR242" s="69"/>
      <c r="WS242" s="69"/>
      <c r="WT242" s="69"/>
      <c r="WU242" s="69"/>
      <c r="WV242" s="69"/>
      <c r="WW242" s="69"/>
      <c r="WX242" s="69"/>
      <c r="WY242" s="69"/>
      <c r="WZ242" s="69"/>
      <c r="XA242" s="69"/>
      <c r="XB242" s="69"/>
      <c r="XC242" s="69"/>
      <c r="XD242" s="69"/>
      <c r="XE242" s="69"/>
      <c r="XF242" s="69"/>
      <c r="XG242" s="69"/>
      <c r="XH242" s="69"/>
      <c r="XI242" s="69"/>
      <c r="XJ242" s="69"/>
      <c r="XK242" s="69"/>
      <c r="XL242" s="69"/>
      <c r="XM242" s="69"/>
      <c r="XN242" s="69"/>
      <c r="XO242" s="69"/>
      <c r="XP242" s="69"/>
      <c r="XQ242" s="69"/>
      <c r="XR242" s="69"/>
      <c r="XS242" s="69"/>
      <c r="XT242" s="69"/>
      <c r="XU242" s="69"/>
      <c r="XV242" s="69"/>
      <c r="XW242" s="69"/>
      <c r="XX242" s="69"/>
      <c r="XY242" s="69"/>
      <c r="XZ242" s="69"/>
      <c r="YA242" s="69"/>
      <c r="YB242" s="69"/>
      <c r="YC242" s="69"/>
      <c r="YD242" s="69"/>
      <c r="YE242" s="69"/>
      <c r="YF242" s="69"/>
      <c r="YG242" s="69"/>
      <c r="YH242" s="69"/>
      <c r="YI242" s="69"/>
      <c r="YJ242" s="69"/>
      <c r="YK242" s="69"/>
      <c r="YL242" s="69"/>
      <c r="YM242" s="69"/>
      <c r="YN242" s="69"/>
      <c r="YO242" s="69"/>
      <c r="YP242" s="69"/>
      <c r="YQ242" s="69"/>
      <c r="YR242" s="69"/>
      <c r="YS242" s="69"/>
      <c r="YT242" s="69"/>
      <c r="YU242" s="69"/>
      <c r="YV242" s="69"/>
      <c r="YW242" s="69"/>
      <c r="YX242" s="69"/>
      <c r="YY242" s="69"/>
      <c r="YZ242" s="69"/>
      <c r="ZA242" s="69"/>
      <c r="ZB242" s="69"/>
      <c r="ZC242" s="69"/>
      <c r="ZD242" s="69"/>
      <c r="ZE242" s="69"/>
      <c r="ZF242" s="69"/>
      <c r="ZG242" s="69"/>
      <c r="ZH242" s="69"/>
      <c r="ZI242" s="69"/>
      <c r="ZJ242" s="69"/>
      <c r="ZK242" s="69"/>
      <c r="ZL242" s="69"/>
      <c r="ZM242" s="69"/>
      <c r="ZN242" s="69"/>
      <c r="ZO242" s="69"/>
      <c r="ZP242" s="69"/>
      <c r="ZQ242" s="69"/>
      <c r="ZR242" s="69"/>
      <c r="ZS242" s="69"/>
      <c r="ZT242" s="69"/>
      <c r="ZU242" s="69"/>
      <c r="ZV242" s="69"/>
      <c r="ZW242" s="69"/>
      <c r="ZX242" s="69"/>
      <c r="ZY242" s="69"/>
      <c r="ZZ242" s="69"/>
      <c r="AAA242" s="69"/>
      <c r="AAB242" s="69"/>
      <c r="AAC242" s="69"/>
      <c r="AAD242" s="69"/>
      <c r="AAE242" s="69"/>
      <c r="AAF242" s="69"/>
      <c r="AAG242" s="69"/>
      <c r="AAH242" s="69"/>
      <c r="AAI242" s="69"/>
      <c r="AAJ242" s="69"/>
      <c r="AAK242" s="69"/>
      <c r="AAL242" s="69"/>
      <c r="AAM242" s="69"/>
      <c r="AAN242" s="69"/>
      <c r="AAO242" s="69"/>
      <c r="AAP242" s="69"/>
      <c r="AAQ242" s="69"/>
      <c r="AAR242" s="69"/>
      <c r="AAS242" s="69"/>
      <c r="AAT242" s="69"/>
      <c r="AAU242" s="69"/>
      <c r="AAV242" s="69"/>
      <c r="AAW242" s="69"/>
      <c r="AAX242" s="69"/>
      <c r="AAY242" s="69"/>
      <c r="AAZ242" s="69"/>
      <c r="ABA242" s="69"/>
      <c r="ABB242" s="69"/>
      <c r="ABC242" s="69"/>
      <c r="ABD242" s="69"/>
      <c r="ABE242" s="69"/>
      <c r="ABF242" s="69"/>
      <c r="ABG242" s="69"/>
      <c r="ABH242" s="69"/>
      <c r="ABI242" s="69"/>
      <c r="ABJ242" s="69"/>
      <c r="ABK242" s="69"/>
      <c r="ABL242" s="69"/>
      <c r="ABM242" s="69"/>
      <c r="ABN242" s="69"/>
      <c r="ABO242" s="69"/>
      <c r="ABP242" s="69"/>
      <c r="ABQ242" s="69"/>
      <c r="ABR242" s="69"/>
      <c r="ABS242" s="69"/>
      <c r="ABT242" s="69"/>
      <c r="ABU242" s="69"/>
      <c r="ABV242" s="69"/>
      <c r="ABW242" s="69"/>
      <c r="ABX242" s="69"/>
      <c r="ABY242" s="69"/>
      <c r="ABZ242" s="69"/>
      <c r="ACA242" s="69"/>
      <c r="ACB242" s="69"/>
      <c r="ACC242" s="69"/>
      <c r="ACD242" s="69"/>
      <c r="ACE242" s="69"/>
      <c r="ACF242" s="69"/>
      <c r="ACG242" s="69"/>
      <c r="ACH242" s="69"/>
      <c r="ACI242" s="69"/>
      <c r="ACJ242" s="69"/>
      <c r="ACK242" s="69"/>
      <c r="ACL242" s="69"/>
      <c r="ACM242" s="69"/>
      <c r="ACN242" s="69"/>
      <c r="ACO242" s="69"/>
      <c r="ACP242" s="69"/>
      <c r="ACQ242" s="69"/>
      <c r="ACR242" s="69"/>
      <c r="ACS242" s="69"/>
      <c r="ACT242" s="69"/>
      <c r="ACU242" s="69"/>
      <c r="ACV242" s="69"/>
      <c r="ACW242" s="69"/>
      <c r="ACX242" s="69"/>
      <c r="ACY242" s="69"/>
      <c r="ACZ242" s="69"/>
      <c r="ADA242" s="69"/>
      <c r="ADB242" s="69"/>
      <c r="ADC242" s="69"/>
      <c r="ADD242" s="69"/>
      <c r="ADE242" s="69"/>
      <c r="ADF242" s="69"/>
      <c r="ADG242" s="69"/>
      <c r="ADH242" s="69"/>
      <c r="ADI242" s="69"/>
      <c r="ADJ242" s="69"/>
      <c r="ADK242" s="69"/>
      <c r="ADL242" s="69"/>
      <c r="ADM242" s="69"/>
      <c r="ADN242" s="69"/>
      <c r="ADO242" s="69"/>
      <c r="ADP242" s="69"/>
      <c r="ADQ242" s="69"/>
      <c r="ADR242" s="69"/>
      <c r="ADS242" s="69"/>
      <c r="ADT242" s="69"/>
      <c r="ADU242" s="69"/>
      <c r="ADV242" s="69"/>
      <c r="ADW242" s="69"/>
      <c r="ADX242" s="69"/>
      <c r="ADY242" s="69"/>
      <c r="ADZ242" s="77"/>
      <c r="AEA242" s="69"/>
      <c r="AEB242" s="69"/>
      <c r="AEC242" s="69"/>
      <c r="AED242" s="69"/>
      <c r="AEE242" s="111">
        <f t="shared" si="79"/>
        <v>237</v>
      </c>
      <c r="AEF242" s="109"/>
      <c r="AEG242" s="69"/>
      <c r="AEH242" s="69"/>
      <c r="AEI242" s="69"/>
      <c r="AEJ242" s="69"/>
      <c r="AEK242" s="69"/>
      <c r="AEL242" s="69"/>
      <c r="AEM242" s="69"/>
      <c r="AEN242" s="69"/>
      <c r="AEO242" s="69"/>
      <c r="AEP242" s="69"/>
      <c r="AEQ242" s="69"/>
      <c r="AER242" s="69"/>
      <c r="AES242" s="69"/>
      <c r="AET242" s="69"/>
      <c r="AEU242" s="69"/>
      <c r="AEV242" s="69"/>
      <c r="AEW242" s="69"/>
      <c r="AEX242" s="69"/>
      <c r="AEY242" s="69"/>
      <c r="AEZ242" s="69"/>
      <c r="AFA242" s="69"/>
      <c r="AFB242" s="69"/>
      <c r="AFC242" s="113"/>
      <c r="AFD242" s="69"/>
      <c r="AFE242" s="69"/>
      <c r="AFF242" s="69"/>
      <c r="AFG242" s="69"/>
      <c r="AFH242" s="69"/>
      <c r="AFI242" s="69"/>
      <c r="AFJ242" s="69"/>
      <c r="AFK242" s="69"/>
      <c r="AFL242" s="69"/>
      <c r="AFM242" s="69"/>
      <c r="AFZ242" s="113"/>
      <c r="AGA242" s="69"/>
      <c r="AGB242" s="69"/>
      <c r="AGC242" s="69"/>
      <c r="AGD242" s="69"/>
      <c r="AGE242" s="69"/>
      <c r="AGF242" s="69"/>
      <c r="AGG242" s="69"/>
      <c r="AGH242" s="69"/>
      <c r="AGI242" s="69"/>
      <c r="AGJ242" s="69"/>
      <c r="AGK242" s="69"/>
      <c r="AGL242" s="69"/>
      <c r="AGM242" s="69"/>
      <c r="AGN242" s="69"/>
      <c r="AGO242" s="69"/>
      <c r="AGP242" s="69"/>
      <c r="AGQ242" s="69"/>
      <c r="AGR242" s="69"/>
      <c r="AGS242" s="69"/>
      <c r="AGT242" s="69"/>
      <c r="AGU242" s="69"/>
      <c r="AGV242" s="69"/>
      <c r="AGW242" s="69"/>
      <c r="AGX242" s="69"/>
      <c r="AGY242" s="69"/>
      <c r="AGZ242" s="69"/>
      <c r="AHA242" s="69"/>
      <c r="AHB242" s="69"/>
      <c r="AHC242" s="69"/>
      <c r="AHD242" s="69"/>
      <c r="AHE242" s="69"/>
      <c r="AHF242" s="69"/>
      <c r="AHG242" s="69"/>
      <c r="AHH242" s="69"/>
      <c r="AHI242" s="69"/>
      <c r="AHJ242" s="69"/>
      <c r="AHK242" s="69"/>
      <c r="AHL242" s="69"/>
      <c r="AHM242" s="69"/>
      <c r="AHN242" s="69"/>
      <c r="AHO242" s="69"/>
      <c r="AHP242" s="69"/>
      <c r="AHQ242" s="69"/>
      <c r="AHR242" s="69"/>
      <c r="AHS242" s="69"/>
      <c r="AHT242" s="69"/>
      <c r="AHU242" s="69"/>
      <c r="AHV242" s="69"/>
      <c r="AHW242" s="69"/>
      <c r="AHX242" s="69"/>
      <c r="AHY242" s="69"/>
      <c r="AHZ242" s="69"/>
      <c r="AIA242" s="69"/>
      <c r="AIB242" s="69"/>
    </row>
    <row r="243" spans="1:912" ht="6" customHeight="1" x14ac:dyDescent="0.25">
      <c r="A243" s="77"/>
      <c r="B243" s="69"/>
      <c r="C243" s="69"/>
      <c r="D243" s="69"/>
      <c r="E243" s="77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69"/>
      <c r="FF243" s="69"/>
      <c r="FG243" s="69"/>
      <c r="FH243" s="69"/>
      <c r="FI243" s="69"/>
      <c r="FJ243" s="69"/>
      <c r="FK243" s="69"/>
      <c r="FL243" s="69"/>
      <c r="FM243" s="69"/>
      <c r="FN243" s="69"/>
      <c r="FO243" s="69"/>
      <c r="FP243" s="69"/>
      <c r="FQ243" s="69"/>
      <c r="FR243" s="69"/>
      <c r="FS243" s="69"/>
      <c r="FT243" s="69"/>
      <c r="FU243" s="69"/>
      <c r="FV243" s="69"/>
      <c r="FW243" s="69"/>
      <c r="FX243" s="69"/>
      <c r="FY243" s="69"/>
      <c r="FZ243" s="69"/>
      <c r="GA243" s="69"/>
      <c r="GB243" s="69"/>
      <c r="GC243" s="69"/>
      <c r="GD243" s="69"/>
      <c r="GE243" s="69"/>
      <c r="GF243" s="69"/>
      <c r="GG243" s="69"/>
      <c r="GH243" s="69"/>
      <c r="GI243" s="69"/>
      <c r="GJ243" s="69"/>
      <c r="GK243" s="69"/>
      <c r="GL243" s="69"/>
      <c r="GM243" s="69"/>
      <c r="GN243" s="69"/>
      <c r="GO243" s="69"/>
      <c r="GP243" s="69"/>
      <c r="GQ243" s="69"/>
      <c r="GR243" s="69"/>
      <c r="GS243" s="69"/>
      <c r="GT243" s="69"/>
      <c r="GU243" s="69"/>
      <c r="GV243" s="69"/>
      <c r="GW243" s="69"/>
      <c r="GX243" s="69"/>
      <c r="GY243" s="69"/>
      <c r="GZ243" s="69"/>
      <c r="HA243" s="69"/>
      <c r="HB243" s="69"/>
      <c r="HC243" s="69"/>
      <c r="HD243" s="69"/>
      <c r="HE243" s="69"/>
      <c r="HF243" s="69"/>
      <c r="HG243" s="69"/>
      <c r="HH243" s="69"/>
      <c r="HI243" s="69"/>
      <c r="HJ243" s="69"/>
      <c r="HK243" s="69"/>
      <c r="HL243" s="69"/>
      <c r="HM243" s="69"/>
      <c r="HN243" s="69"/>
      <c r="HO243" s="69"/>
      <c r="HP243" s="69"/>
      <c r="HQ243" s="69"/>
      <c r="HR243" s="69"/>
      <c r="HS243" s="69"/>
      <c r="HT243" s="69"/>
      <c r="HU243" s="69"/>
      <c r="HV243" s="69"/>
      <c r="HW243" s="69"/>
      <c r="HX243" s="69"/>
      <c r="HY243" s="69"/>
      <c r="HZ243" s="69"/>
      <c r="IA243" s="69"/>
      <c r="IB243" s="69"/>
      <c r="IC243" s="69"/>
      <c r="ID243" s="69"/>
      <c r="IE243" s="69"/>
      <c r="IF243" s="69"/>
      <c r="IG243" s="69"/>
      <c r="IH243" s="69"/>
      <c r="II243" s="69"/>
      <c r="IJ243" s="69"/>
      <c r="IK243" s="69"/>
      <c r="IL243" s="69"/>
      <c r="IM243" s="69"/>
      <c r="IN243" s="69"/>
      <c r="IO243" s="69"/>
      <c r="IP243" s="69"/>
      <c r="IQ243" s="69"/>
      <c r="IR243" s="69"/>
      <c r="IS243" s="69"/>
      <c r="IT243" s="69"/>
      <c r="IU243" s="69"/>
      <c r="IV243" s="69"/>
      <c r="IW243" s="69"/>
      <c r="IX243" s="69"/>
      <c r="IY243" s="69"/>
      <c r="IZ243" s="69"/>
      <c r="JA243" s="69"/>
      <c r="JB243" s="69"/>
      <c r="JC243" s="69"/>
      <c r="JD243" s="69"/>
      <c r="JE243" s="69"/>
      <c r="JF243" s="69"/>
      <c r="JG243" s="69"/>
      <c r="JH243" s="69"/>
      <c r="JI243" s="69"/>
      <c r="JJ243" s="69"/>
      <c r="JK243" s="69"/>
      <c r="JL243" s="69"/>
      <c r="JM243" s="69"/>
      <c r="JN243" s="69"/>
      <c r="JO243" s="69"/>
      <c r="JP243" s="69"/>
      <c r="JQ243" s="69"/>
      <c r="JR243" s="69"/>
      <c r="JS243" s="69"/>
      <c r="JT243" s="69"/>
      <c r="JU243" s="69"/>
      <c r="JV243" s="69"/>
      <c r="JW243" s="69"/>
      <c r="JX243" s="69"/>
      <c r="JY243" s="69"/>
      <c r="JZ243" s="69"/>
      <c r="KA243" s="69"/>
      <c r="KB243" s="69"/>
      <c r="KC243" s="69"/>
      <c r="KD243" s="69"/>
      <c r="KE243" s="69"/>
      <c r="KF243" s="69"/>
      <c r="KG243" s="69"/>
      <c r="KH243" s="69"/>
      <c r="KI243" s="69"/>
      <c r="KJ243" s="69"/>
      <c r="KK243" s="69"/>
      <c r="KL243" s="69"/>
      <c r="KM243" s="69"/>
      <c r="KN243" s="69"/>
      <c r="KO243" s="69"/>
      <c r="KP243" s="69"/>
      <c r="KQ243" s="69"/>
      <c r="KR243" s="69"/>
      <c r="KS243" s="69"/>
      <c r="KT243" s="69"/>
      <c r="KU243" s="69"/>
      <c r="KV243" s="69"/>
      <c r="KW243" s="69"/>
      <c r="KX243" s="69"/>
      <c r="KY243" s="69"/>
      <c r="KZ243" s="69"/>
      <c r="LA243" s="69"/>
      <c r="LB243" s="69"/>
      <c r="LC243" s="69"/>
      <c r="LD243" s="69"/>
      <c r="LE243" s="69"/>
      <c r="LF243" s="69"/>
      <c r="LG243" s="69"/>
      <c r="LH243" s="69"/>
      <c r="LI243" s="69"/>
      <c r="LJ243" s="69"/>
      <c r="LK243" s="69"/>
      <c r="LL243" s="69"/>
      <c r="LM243" s="69"/>
      <c r="LN243" s="69"/>
      <c r="LO243" s="69"/>
      <c r="LP243" s="69"/>
      <c r="LQ243" s="69"/>
      <c r="LR243" s="69"/>
      <c r="LS243" s="69"/>
      <c r="LT243" s="69"/>
      <c r="LU243" s="69"/>
      <c r="LV243" s="69"/>
      <c r="LW243" s="69"/>
      <c r="LX243" s="69"/>
      <c r="LY243" s="69"/>
      <c r="LZ243" s="69"/>
      <c r="MA243" s="69"/>
      <c r="MB243" s="69"/>
      <c r="MC243" s="69"/>
      <c r="MD243" s="69"/>
      <c r="ME243" s="69"/>
      <c r="MF243" s="69"/>
      <c r="MG243" s="69"/>
      <c r="MH243" s="69"/>
      <c r="MI243" s="69"/>
      <c r="MJ243" s="69"/>
      <c r="MK243" s="69"/>
      <c r="ML243" s="69"/>
      <c r="MM243" s="69"/>
      <c r="MN243" s="69"/>
      <c r="MO243" s="69"/>
      <c r="MP243" s="69"/>
      <c r="MQ243" s="69"/>
      <c r="MR243" s="69"/>
      <c r="MS243" s="69"/>
      <c r="MT243" s="69"/>
      <c r="MU243" s="69"/>
      <c r="MV243" s="69"/>
      <c r="MW243" s="69"/>
      <c r="MX243" s="69"/>
      <c r="MY243" s="69"/>
      <c r="MZ243" s="69"/>
      <c r="NA243" s="69"/>
      <c r="NB243" s="69"/>
      <c r="NC243" s="69"/>
      <c r="ND243" s="69"/>
      <c r="NE243" s="69"/>
      <c r="NF243" s="69"/>
      <c r="NG243" s="69"/>
      <c r="NH243" s="69"/>
      <c r="NI243" s="69"/>
      <c r="NJ243" s="69"/>
      <c r="NK243" s="69"/>
      <c r="NL243" s="69"/>
      <c r="NM243" s="69"/>
      <c r="NN243" s="69"/>
      <c r="NO243" s="69"/>
      <c r="NP243" s="69"/>
      <c r="NQ243" s="69"/>
      <c r="NR243" s="69"/>
      <c r="NS243" s="69"/>
      <c r="NT243" s="69"/>
      <c r="NU243" s="69"/>
      <c r="NV243" s="69"/>
      <c r="NW243" s="69"/>
      <c r="NX243" s="69"/>
      <c r="NY243" s="69"/>
      <c r="NZ243" s="69"/>
      <c r="OA243" s="69"/>
      <c r="OB243" s="69"/>
      <c r="OC243" s="69"/>
      <c r="OD243" s="69"/>
      <c r="OE243" s="69"/>
      <c r="OF243" s="69"/>
      <c r="OG243" s="69"/>
      <c r="OH243" s="69"/>
      <c r="OI243" s="69"/>
      <c r="OJ243" s="69"/>
      <c r="OK243" s="69"/>
      <c r="OL243" s="69"/>
      <c r="OM243" s="69"/>
      <c r="ON243" s="69"/>
      <c r="OO243" s="69"/>
      <c r="OP243" s="69"/>
      <c r="OQ243" s="69"/>
      <c r="OR243" s="69"/>
      <c r="OS243" s="69"/>
      <c r="OT243" s="69"/>
      <c r="OU243" s="69"/>
      <c r="OV243" s="69"/>
      <c r="OW243" s="69"/>
      <c r="OX243" s="69"/>
      <c r="OY243" s="69"/>
      <c r="OZ243" s="69"/>
      <c r="PA243" s="69"/>
      <c r="PB243" s="69"/>
      <c r="PC243" s="69"/>
      <c r="PD243" s="69"/>
      <c r="PE243" s="69"/>
      <c r="PF243" s="69"/>
      <c r="PG243" s="69"/>
      <c r="PH243" s="69"/>
      <c r="PI243" s="69"/>
      <c r="PJ243" s="69"/>
      <c r="PK243" s="69"/>
      <c r="PL243" s="69"/>
      <c r="PM243" s="69"/>
      <c r="PN243" s="69"/>
      <c r="PO243" s="69"/>
      <c r="PP243" s="69"/>
      <c r="PQ243" s="69"/>
      <c r="PR243" s="69"/>
      <c r="PS243" s="69"/>
      <c r="PT243" s="69"/>
      <c r="PU243" s="69"/>
      <c r="PV243" s="69"/>
      <c r="PW243" s="69"/>
      <c r="PX243" s="69"/>
      <c r="PY243" s="69"/>
      <c r="PZ243" s="69"/>
      <c r="QA243" s="69"/>
      <c r="QB243" s="69"/>
      <c r="QC243" s="69"/>
      <c r="QD243" s="69"/>
      <c r="QE243" s="69"/>
      <c r="QF243" s="69"/>
      <c r="QG243" s="69"/>
      <c r="QH243" s="69"/>
      <c r="QI243" s="69"/>
      <c r="QJ243" s="69"/>
      <c r="QK243" s="69"/>
      <c r="QL243" s="69"/>
      <c r="QM243" s="69"/>
      <c r="QN243" s="69"/>
      <c r="QO243" s="69"/>
      <c r="QP243" s="69"/>
      <c r="QQ243" s="69"/>
      <c r="QR243" s="69"/>
      <c r="QS243" s="69"/>
      <c r="QT243" s="69"/>
      <c r="QU243" s="69"/>
      <c r="QV243" s="69"/>
      <c r="QW243" s="69"/>
      <c r="QX243" s="69"/>
      <c r="QY243" s="69"/>
      <c r="QZ243" s="69"/>
      <c r="RA243" s="69"/>
      <c r="RB243" s="69"/>
      <c r="RC243" s="69"/>
      <c r="RD243" s="69"/>
      <c r="RE243" s="69"/>
      <c r="RF243" s="69"/>
      <c r="RG243" s="69"/>
      <c r="RH243" s="69"/>
      <c r="RI243" s="69"/>
      <c r="RJ243" s="69"/>
      <c r="RK243" s="69"/>
      <c r="RL243" s="69"/>
      <c r="RM243" s="69"/>
      <c r="RN243" s="69"/>
      <c r="RO243" s="69"/>
      <c r="RP243" s="69"/>
      <c r="RQ243" s="69"/>
      <c r="RR243" s="69"/>
      <c r="RS243" s="69"/>
      <c r="RT243" s="69"/>
      <c r="RU243" s="69"/>
      <c r="RV243" s="69"/>
      <c r="RW243" s="69"/>
      <c r="RX243" s="69"/>
      <c r="RY243" s="69"/>
      <c r="RZ243" s="69"/>
      <c r="SA243" s="69"/>
      <c r="SB243" s="69"/>
      <c r="SC243" s="69"/>
      <c r="SD243" s="69"/>
      <c r="SE243" s="69"/>
      <c r="SF243" s="69"/>
      <c r="SG243" s="69"/>
      <c r="SH243" s="69"/>
      <c r="SI243" s="69"/>
      <c r="SJ243" s="69"/>
      <c r="SK243" s="69"/>
      <c r="SL243" s="69"/>
      <c r="SM243" s="69"/>
      <c r="SN243" s="69"/>
      <c r="SO243" s="69"/>
      <c r="SP243" s="69"/>
      <c r="SQ243" s="69"/>
      <c r="SR243" s="69"/>
      <c r="SS243" s="69"/>
      <c r="ST243" s="69"/>
      <c r="SU243" s="69"/>
      <c r="SV243" s="69"/>
      <c r="SW243" s="69"/>
      <c r="SX243" s="69"/>
      <c r="SY243" s="69"/>
      <c r="SZ243" s="69"/>
      <c r="TA243" s="69"/>
      <c r="TB243" s="69"/>
      <c r="TC243" s="69"/>
      <c r="TD243" s="69"/>
      <c r="TE243" s="69"/>
      <c r="TF243" s="69"/>
      <c r="TG243" s="69"/>
      <c r="TH243" s="69"/>
      <c r="TI243" s="69"/>
      <c r="TJ243" s="69"/>
      <c r="TK243" s="69"/>
      <c r="TL243" s="69"/>
      <c r="TM243" s="69"/>
      <c r="TN243" s="69"/>
      <c r="TO243" s="69"/>
      <c r="TP243" s="69"/>
      <c r="TQ243" s="69"/>
      <c r="TR243" s="69"/>
      <c r="TS243" s="69"/>
      <c r="TT243" s="69"/>
      <c r="TU243" s="69"/>
      <c r="TV243" s="69"/>
      <c r="TW243" s="69"/>
      <c r="TX243" s="69"/>
      <c r="TY243" s="69"/>
      <c r="TZ243" s="69"/>
      <c r="UA243" s="69"/>
      <c r="UB243" s="69"/>
      <c r="UC243" s="69"/>
      <c r="UD243" s="69"/>
      <c r="UE243" s="69"/>
      <c r="UF243" s="69"/>
      <c r="UG243" s="69"/>
      <c r="UH243" s="69"/>
      <c r="UI243" s="69"/>
      <c r="UJ243" s="69"/>
      <c r="UK243" s="69"/>
      <c r="UL243" s="69"/>
      <c r="UM243" s="69"/>
      <c r="UN243" s="69"/>
      <c r="UO243" s="69"/>
      <c r="UP243" s="69"/>
      <c r="UQ243" s="69"/>
      <c r="UR243" s="69"/>
      <c r="US243" s="69"/>
      <c r="UT243" s="69"/>
      <c r="UU243" s="69"/>
      <c r="UV243" s="69"/>
      <c r="UW243" s="69"/>
      <c r="UX243" s="69"/>
      <c r="UY243" s="69"/>
      <c r="UZ243" s="69"/>
      <c r="VA243" s="69"/>
      <c r="VB243" s="69"/>
      <c r="VC243" s="69"/>
      <c r="VD243" s="69"/>
      <c r="VE243" s="69"/>
      <c r="VF243" s="69"/>
      <c r="VG243" s="69"/>
      <c r="VH243" s="69"/>
      <c r="VI243" s="69"/>
      <c r="VJ243" s="69"/>
      <c r="VK243" s="69"/>
      <c r="VL243" s="69"/>
      <c r="VM243" s="69"/>
      <c r="VN243" s="69"/>
      <c r="VO243" s="69"/>
      <c r="VP243" s="69"/>
      <c r="VQ243" s="69"/>
      <c r="VR243" s="69"/>
      <c r="VS243" s="69"/>
      <c r="VT243" s="69"/>
      <c r="VU243" s="69"/>
      <c r="VV243" s="69"/>
      <c r="VW243" s="69"/>
      <c r="VX243" s="69"/>
      <c r="VY243" s="69"/>
      <c r="VZ243" s="69"/>
      <c r="WA243" s="69"/>
      <c r="WB243" s="69"/>
      <c r="WC243" s="69"/>
      <c r="WD243" s="69"/>
      <c r="WE243" s="69"/>
      <c r="WF243" s="69"/>
      <c r="WG243" s="69"/>
      <c r="WH243" s="69"/>
      <c r="WI243" s="69"/>
      <c r="WJ243" s="69"/>
      <c r="WK243" s="69"/>
      <c r="WL243" s="69"/>
      <c r="WM243" s="69"/>
      <c r="WN243" s="69"/>
      <c r="WO243" s="69"/>
      <c r="WP243" s="69"/>
      <c r="WQ243" s="69"/>
      <c r="WR243" s="69"/>
      <c r="WS243" s="69"/>
      <c r="WT243" s="69"/>
      <c r="WU243" s="69"/>
      <c r="WV243" s="69"/>
      <c r="WW243" s="69"/>
      <c r="WX243" s="69"/>
      <c r="WY243" s="69"/>
      <c r="WZ243" s="69"/>
      <c r="XA243" s="69"/>
      <c r="XB243" s="69"/>
      <c r="XC243" s="69"/>
      <c r="XD243" s="69"/>
      <c r="XE243" s="69"/>
      <c r="XF243" s="69"/>
      <c r="XG243" s="69"/>
      <c r="XH243" s="69"/>
      <c r="XI243" s="69"/>
      <c r="XJ243" s="69"/>
      <c r="XK243" s="69"/>
      <c r="XL243" s="69"/>
      <c r="XM243" s="69"/>
      <c r="XN243" s="69"/>
      <c r="XO243" s="69"/>
      <c r="XP243" s="69"/>
      <c r="XQ243" s="69"/>
      <c r="XR243" s="69"/>
      <c r="XS243" s="69"/>
      <c r="XT243" s="69"/>
      <c r="XU243" s="69"/>
      <c r="XV243" s="69"/>
      <c r="XW243" s="69"/>
      <c r="XX243" s="69"/>
      <c r="XY243" s="69"/>
      <c r="XZ243" s="69"/>
      <c r="YA243" s="69"/>
      <c r="YB243" s="69"/>
      <c r="YC243" s="69"/>
      <c r="YD243" s="69"/>
      <c r="YE243" s="69"/>
      <c r="YF243" s="69"/>
      <c r="YG243" s="69"/>
      <c r="YH243" s="69"/>
      <c r="YI243" s="69"/>
      <c r="YJ243" s="69"/>
      <c r="YK243" s="69"/>
      <c r="YL243" s="69"/>
      <c r="YM243" s="69"/>
      <c r="YN243" s="69"/>
      <c r="YO243" s="69"/>
      <c r="YP243" s="69"/>
      <c r="YQ243" s="69"/>
      <c r="YR243" s="69"/>
      <c r="YS243" s="69"/>
      <c r="YT243" s="69"/>
      <c r="YU243" s="69"/>
      <c r="YV243" s="69"/>
      <c r="YW243" s="69"/>
      <c r="YX243" s="69"/>
      <c r="YY243" s="69"/>
      <c r="YZ243" s="69"/>
      <c r="ZA243" s="69"/>
      <c r="ZB243" s="69"/>
      <c r="ZC243" s="69"/>
      <c r="ZD243" s="69"/>
      <c r="ZE243" s="69"/>
      <c r="ZF243" s="69"/>
      <c r="ZG243" s="69"/>
      <c r="ZH243" s="69"/>
      <c r="ZI243" s="69"/>
      <c r="ZJ243" s="69"/>
      <c r="ZK243" s="69"/>
      <c r="ZL243" s="69"/>
      <c r="ZM243" s="69"/>
      <c r="ZN243" s="69"/>
      <c r="ZO243" s="69"/>
      <c r="ZP243" s="69"/>
      <c r="ZQ243" s="69"/>
      <c r="ZR243" s="69"/>
      <c r="ZS243" s="69"/>
      <c r="ZT243" s="69"/>
      <c r="ZU243" s="69"/>
      <c r="ZV243" s="69"/>
      <c r="ZW243" s="69"/>
      <c r="ZX243" s="69"/>
      <c r="ZY243" s="69"/>
      <c r="ZZ243" s="69"/>
      <c r="AAA243" s="69"/>
      <c r="AAB243" s="69"/>
      <c r="AAC243" s="69"/>
      <c r="AAD243" s="69"/>
      <c r="AAE243" s="69"/>
      <c r="AAF243" s="69"/>
      <c r="AAG243" s="69"/>
      <c r="AAH243" s="69"/>
      <c r="AAI243" s="69"/>
      <c r="AAJ243" s="69"/>
      <c r="AAK243" s="69"/>
      <c r="AAL243" s="69"/>
      <c r="AAM243" s="69"/>
      <c r="AAN243" s="69"/>
      <c r="AAO243" s="69"/>
      <c r="AAP243" s="69"/>
      <c r="AAQ243" s="69"/>
      <c r="AAR243" s="69"/>
      <c r="AAS243" s="69"/>
      <c r="AAT243" s="69"/>
      <c r="AAU243" s="69"/>
      <c r="AAV243" s="69"/>
      <c r="AAW243" s="69"/>
      <c r="AAX243" s="69"/>
      <c r="AAY243" s="69"/>
      <c r="AAZ243" s="69"/>
      <c r="ABA243" s="69"/>
      <c r="ABB243" s="69"/>
      <c r="ABC243" s="69"/>
      <c r="ABD243" s="69"/>
      <c r="ABE243" s="69"/>
      <c r="ABF243" s="69"/>
      <c r="ABG243" s="69"/>
      <c r="ABH243" s="69"/>
      <c r="ABI243" s="69"/>
      <c r="ABJ243" s="69"/>
      <c r="ABK243" s="69"/>
      <c r="ABL243" s="69"/>
      <c r="ABM243" s="69"/>
      <c r="ABN243" s="69"/>
      <c r="ABO243" s="69"/>
      <c r="ABP243" s="69"/>
      <c r="ABQ243" s="69"/>
      <c r="ABR243" s="69"/>
      <c r="ABS243" s="69"/>
      <c r="ABT243" s="69"/>
      <c r="ABU243" s="69"/>
      <c r="ABV243" s="69"/>
      <c r="ABW243" s="69"/>
      <c r="ABX243" s="69"/>
      <c r="ABY243" s="69"/>
      <c r="ABZ243" s="69"/>
      <c r="ACA243" s="69"/>
      <c r="ACB243" s="69"/>
      <c r="ACC243" s="69"/>
      <c r="ACD243" s="69"/>
      <c r="ACE243" s="69"/>
      <c r="ACF243" s="69"/>
      <c r="ACG243" s="69"/>
      <c r="ACH243" s="69"/>
      <c r="ACI243" s="69"/>
      <c r="ACJ243" s="69"/>
      <c r="ACK243" s="69"/>
      <c r="ACL243" s="69"/>
      <c r="ACM243" s="69"/>
      <c r="ACN243" s="69"/>
      <c r="ACO243" s="69"/>
      <c r="ACP243" s="69"/>
      <c r="ACQ243" s="69"/>
      <c r="ACR243" s="69"/>
      <c r="ACS243" s="69"/>
      <c r="ACT243" s="69"/>
      <c r="ACU243" s="69"/>
      <c r="ACV243" s="69"/>
      <c r="ACW243" s="69"/>
      <c r="ACX243" s="69"/>
      <c r="ACY243" s="69"/>
      <c r="ACZ243" s="69"/>
      <c r="ADA243" s="69"/>
      <c r="ADB243" s="69"/>
      <c r="ADC243" s="69"/>
      <c r="ADD243" s="69"/>
      <c r="ADE243" s="69"/>
      <c r="ADF243" s="69"/>
      <c r="ADG243" s="69"/>
      <c r="ADH243" s="69"/>
      <c r="ADI243" s="69"/>
      <c r="ADJ243" s="69"/>
      <c r="ADK243" s="69"/>
      <c r="ADL243" s="69"/>
      <c r="ADM243" s="69"/>
      <c r="ADN243" s="69"/>
      <c r="ADO243" s="69"/>
      <c r="ADP243" s="69"/>
      <c r="ADQ243" s="69"/>
      <c r="ADR243" s="69"/>
      <c r="ADS243" s="69"/>
      <c r="ADT243" s="69"/>
      <c r="ADU243" s="69"/>
      <c r="ADV243" s="69"/>
      <c r="ADW243" s="69"/>
      <c r="ADX243" s="69"/>
      <c r="ADY243" s="69"/>
      <c r="ADZ243" s="77"/>
      <c r="AEA243" s="69"/>
      <c r="AEB243" s="69"/>
      <c r="AEC243" s="69"/>
      <c r="AED243" s="69"/>
      <c r="AEE243" s="111">
        <f t="shared" si="79"/>
        <v>238</v>
      </c>
      <c r="AEF243" s="109"/>
      <c r="AEG243" s="69"/>
      <c r="AEH243" s="69"/>
      <c r="AEI243" s="69"/>
      <c r="AEJ243" s="69"/>
      <c r="AEK243" s="69"/>
      <c r="AEL243" s="69"/>
      <c r="AEM243" s="69"/>
      <c r="AEN243" s="69"/>
      <c r="AEO243" s="69"/>
      <c r="AEP243" s="69"/>
      <c r="AEQ243" s="69"/>
      <c r="AER243" s="69"/>
      <c r="AES243" s="69"/>
      <c r="AET243" s="69"/>
      <c r="AEU243" s="69"/>
      <c r="AEV243" s="69"/>
      <c r="AEW243" s="69"/>
      <c r="AEX243" s="69"/>
      <c r="AEY243" s="69"/>
      <c r="AEZ243" s="69"/>
      <c r="AFA243" s="69"/>
      <c r="AFB243" s="69"/>
      <c r="AFC243" s="113"/>
      <c r="AFD243" s="69"/>
      <c r="AFE243" s="69"/>
      <c r="AFF243" s="69"/>
      <c r="AFG243" s="69"/>
      <c r="AFH243" s="69"/>
      <c r="AFI243" s="69"/>
      <c r="AFJ243" s="69"/>
      <c r="AFK243" s="69"/>
      <c r="AFL243" s="69"/>
      <c r="AFM243" s="69"/>
      <c r="AFZ243" s="113"/>
      <c r="AGA243" s="69"/>
      <c r="AGB243" s="69"/>
      <c r="AGC243" s="69"/>
      <c r="AGD243" s="69"/>
      <c r="AGE243" s="69"/>
      <c r="AGF243" s="69"/>
      <c r="AGG243" s="69"/>
      <c r="AGH243" s="69"/>
      <c r="AGI243" s="69"/>
      <c r="AGJ243" s="69"/>
      <c r="AGK243" s="69"/>
      <c r="AGL243" s="69"/>
      <c r="AGM243" s="69"/>
      <c r="AGN243" s="69"/>
      <c r="AGO243" s="69"/>
      <c r="AGP243" s="69"/>
      <c r="AGQ243" s="69"/>
      <c r="AGR243" s="69"/>
      <c r="AGS243" s="69"/>
      <c r="AGT243" s="69"/>
      <c r="AGU243" s="69"/>
      <c r="AGV243" s="69"/>
      <c r="AGW243" s="69"/>
      <c r="AGX243" s="69"/>
      <c r="AGY243" s="69"/>
      <c r="AGZ243" s="69"/>
      <c r="AHA243" s="69"/>
      <c r="AHB243" s="69"/>
      <c r="AHC243" s="69"/>
      <c r="AHD243" s="69"/>
      <c r="AHE243" s="69"/>
      <c r="AHF243" s="69"/>
      <c r="AHG243" s="69"/>
      <c r="AHH243" s="69"/>
      <c r="AHI243" s="69"/>
      <c r="AHJ243" s="69"/>
      <c r="AHK243" s="69"/>
      <c r="AHL243" s="69"/>
      <c r="AHM243" s="69"/>
      <c r="AHN243" s="69"/>
      <c r="AHO243" s="69"/>
      <c r="AHP243" s="69"/>
      <c r="AHQ243" s="69"/>
      <c r="AHR243" s="69"/>
      <c r="AHS243" s="69"/>
      <c r="AHT243" s="69"/>
      <c r="AHU243" s="69"/>
      <c r="AHV243" s="69"/>
      <c r="AHW243" s="69"/>
      <c r="AHX243" s="69"/>
      <c r="AHY243" s="69"/>
      <c r="AHZ243" s="69"/>
      <c r="AIA243" s="69"/>
      <c r="AIB243" s="69"/>
    </row>
    <row r="244" spans="1:912" ht="6" customHeight="1" x14ac:dyDescent="0.25">
      <c r="A244" s="77"/>
      <c r="B244" s="69"/>
      <c r="C244" s="69"/>
      <c r="D244" s="69"/>
      <c r="E244" s="77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69"/>
      <c r="FF244" s="69"/>
      <c r="FG244" s="69"/>
      <c r="FH244" s="69"/>
      <c r="FI244" s="69"/>
      <c r="FJ244" s="69"/>
      <c r="FK244" s="69"/>
      <c r="FL244" s="69"/>
      <c r="FM244" s="69"/>
      <c r="FN244" s="69"/>
      <c r="FO244" s="69"/>
      <c r="FP244" s="69"/>
      <c r="FQ244" s="69"/>
      <c r="FR244" s="69"/>
      <c r="FS244" s="69"/>
      <c r="FT244" s="69"/>
      <c r="FU244" s="69"/>
      <c r="FV244" s="69"/>
      <c r="FW244" s="69"/>
      <c r="FX244" s="69"/>
      <c r="FY244" s="69"/>
      <c r="FZ244" s="69"/>
      <c r="GA244" s="69"/>
      <c r="GB244" s="69"/>
      <c r="GC244" s="69"/>
      <c r="GD244" s="69"/>
      <c r="GE244" s="69"/>
      <c r="GF244" s="69"/>
      <c r="GG244" s="69"/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/>
      <c r="GT244" s="69"/>
      <c r="GU244" s="69"/>
      <c r="GV244" s="69"/>
      <c r="GW244" s="69"/>
      <c r="GX244" s="69"/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69"/>
      <c r="HL244" s="69"/>
      <c r="HM244" s="69"/>
      <c r="HN244" s="69"/>
      <c r="HO244" s="69"/>
      <c r="HP244" s="69"/>
      <c r="HQ244" s="69"/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/>
      <c r="II244" s="69"/>
      <c r="IJ244" s="69"/>
      <c r="IK244" s="69"/>
      <c r="IL244" s="69"/>
      <c r="IM244" s="69"/>
      <c r="IN244" s="69"/>
      <c r="IO244" s="69"/>
      <c r="IP244" s="69"/>
      <c r="IQ244" s="69"/>
      <c r="IR244" s="6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/>
      <c r="JC244" s="69"/>
      <c r="JD244" s="69"/>
      <c r="JE244" s="69"/>
      <c r="JF244" s="69"/>
      <c r="JG244" s="69"/>
      <c r="JH244" s="69"/>
      <c r="JI244" s="69"/>
      <c r="JJ244" s="69"/>
      <c r="JK244" s="69"/>
      <c r="JL244" s="69"/>
      <c r="JM244" s="69"/>
      <c r="JN244" s="69"/>
      <c r="JO244" s="69"/>
      <c r="JP244" s="69"/>
      <c r="JQ244" s="69"/>
      <c r="JR244" s="69"/>
      <c r="JS244" s="69"/>
      <c r="JT244" s="69"/>
      <c r="JU244" s="69"/>
      <c r="JV244" s="69"/>
      <c r="JW244" s="69"/>
      <c r="JX244" s="69"/>
      <c r="JY244" s="69"/>
      <c r="JZ244" s="69"/>
      <c r="KA244" s="69"/>
      <c r="KB244" s="69"/>
      <c r="KC244" s="69"/>
      <c r="KD244" s="69"/>
      <c r="KE244" s="69"/>
      <c r="KF244" s="69"/>
      <c r="KG244" s="69"/>
      <c r="KH244" s="69"/>
      <c r="KI244" s="69"/>
      <c r="KJ244" s="69"/>
      <c r="KK244" s="69"/>
      <c r="KL244" s="69"/>
      <c r="KM244" s="69"/>
      <c r="KN244" s="69"/>
      <c r="KO244" s="69"/>
      <c r="KP244" s="69"/>
      <c r="KQ244" s="69"/>
      <c r="KR244" s="69"/>
      <c r="KS244" s="69"/>
      <c r="KT244" s="69"/>
      <c r="KU244" s="69"/>
      <c r="KV244" s="69"/>
      <c r="KW244" s="69"/>
      <c r="KX244" s="69"/>
      <c r="KY244" s="69"/>
      <c r="KZ244" s="69"/>
      <c r="LA244" s="69"/>
      <c r="LB244" s="69"/>
      <c r="LC244" s="69"/>
      <c r="LD244" s="69"/>
      <c r="LE244" s="69"/>
      <c r="LF244" s="69"/>
      <c r="LG244" s="69"/>
      <c r="LH244" s="69"/>
      <c r="LI244" s="69"/>
      <c r="LJ244" s="69"/>
      <c r="LK244" s="69"/>
      <c r="LL244" s="69"/>
      <c r="LM244" s="69"/>
      <c r="LN244" s="69"/>
      <c r="LO244" s="69"/>
      <c r="LP244" s="69"/>
      <c r="LQ244" s="69"/>
      <c r="LR244" s="69"/>
      <c r="LS244" s="69"/>
      <c r="LT244" s="69"/>
      <c r="LU244" s="69"/>
      <c r="LV244" s="69"/>
      <c r="LW244" s="69"/>
      <c r="LX244" s="69"/>
      <c r="LY244" s="69"/>
      <c r="LZ244" s="69"/>
      <c r="MA244" s="69"/>
      <c r="MB244" s="69"/>
      <c r="MC244" s="69"/>
      <c r="MD244" s="69"/>
      <c r="ME244" s="69"/>
      <c r="MF244" s="69"/>
      <c r="MG244" s="69"/>
      <c r="MH244" s="69"/>
      <c r="MI244" s="69"/>
      <c r="MJ244" s="69"/>
      <c r="MK244" s="69"/>
      <c r="ML244" s="69"/>
      <c r="MM244" s="69"/>
      <c r="MN244" s="69"/>
      <c r="MO244" s="69"/>
      <c r="MP244" s="69"/>
      <c r="MQ244" s="69"/>
      <c r="MR244" s="69"/>
      <c r="MS244" s="69"/>
      <c r="MT244" s="69"/>
      <c r="MU244" s="69"/>
      <c r="MV244" s="69"/>
      <c r="MW244" s="69"/>
      <c r="MX244" s="69"/>
      <c r="MY244" s="69"/>
      <c r="MZ244" s="69"/>
      <c r="NA244" s="69"/>
      <c r="NB244" s="69"/>
      <c r="NC244" s="69"/>
      <c r="ND244" s="69"/>
      <c r="NE244" s="69"/>
      <c r="NF244" s="69"/>
      <c r="NG244" s="69"/>
      <c r="NH244" s="69"/>
      <c r="NI244" s="69"/>
      <c r="NJ244" s="69"/>
      <c r="NK244" s="69"/>
      <c r="NL244" s="69"/>
      <c r="NM244" s="69"/>
      <c r="NN244" s="69"/>
      <c r="NO244" s="69"/>
      <c r="NP244" s="69"/>
      <c r="NQ244" s="69"/>
      <c r="NR244" s="69"/>
      <c r="NS244" s="69"/>
      <c r="NT244" s="69"/>
      <c r="NU244" s="69"/>
      <c r="NV244" s="69"/>
      <c r="NW244" s="69"/>
      <c r="NX244" s="69"/>
      <c r="NY244" s="69"/>
      <c r="NZ244" s="69"/>
      <c r="OA244" s="69"/>
      <c r="OB244" s="69"/>
      <c r="OC244" s="69"/>
      <c r="OD244" s="69"/>
      <c r="OE244" s="69"/>
      <c r="OF244" s="69"/>
      <c r="OG244" s="69"/>
      <c r="OH244" s="69"/>
      <c r="OI244" s="69"/>
      <c r="OJ244" s="69"/>
      <c r="OK244" s="69"/>
      <c r="OL244" s="69"/>
      <c r="OM244" s="69"/>
      <c r="ON244" s="69"/>
      <c r="OO244" s="69"/>
      <c r="OP244" s="69"/>
      <c r="OQ244" s="69"/>
      <c r="OR244" s="69"/>
      <c r="OS244" s="69"/>
      <c r="OT244" s="69"/>
      <c r="OU244" s="69"/>
      <c r="OV244" s="69"/>
      <c r="OW244" s="69"/>
      <c r="OX244" s="69"/>
      <c r="OY244" s="69"/>
      <c r="OZ244" s="69"/>
      <c r="PA244" s="69"/>
      <c r="PB244" s="69"/>
      <c r="PC244" s="69"/>
      <c r="PD244" s="69"/>
      <c r="PE244" s="69"/>
      <c r="PF244" s="69"/>
      <c r="PG244" s="69"/>
      <c r="PH244" s="69"/>
      <c r="PI244" s="69"/>
      <c r="PJ244" s="69"/>
      <c r="PK244" s="69"/>
      <c r="PL244" s="69"/>
      <c r="PM244" s="69"/>
      <c r="PN244" s="69"/>
      <c r="PO244" s="69"/>
      <c r="PP244" s="69"/>
      <c r="PQ244" s="69"/>
      <c r="PR244" s="69"/>
      <c r="PS244" s="69"/>
      <c r="PT244" s="69"/>
      <c r="PU244" s="69"/>
      <c r="PV244" s="69"/>
      <c r="PW244" s="69"/>
      <c r="PX244" s="69"/>
      <c r="PY244" s="69"/>
      <c r="PZ244" s="69"/>
      <c r="QA244" s="69"/>
      <c r="QB244" s="69"/>
      <c r="QC244" s="69"/>
      <c r="QD244" s="69"/>
      <c r="QE244" s="69"/>
      <c r="QF244" s="69"/>
      <c r="QG244" s="69"/>
      <c r="QH244" s="69"/>
      <c r="QI244" s="69"/>
      <c r="QJ244" s="69"/>
      <c r="QK244" s="69"/>
      <c r="QL244" s="69"/>
      <c r="QM244" s="69"/>
      <c r="QN244" s="69"/>
      <c r="QO244" s="69"/>
      <c r="QP244" s="69"/>
      <c r="QQ244" s="69"/>
      <c r="QR244" s="69"/>
      <c r="QS244" s="69"/>
      <c r="QT244" s="69"/>
      <c r="QU244" s="69"/>
      <c r="QV244" s="69"/>
      <c r="QW244" s="69"/>
      <c r="QX244" s="69"/>
      <c r="QY244" s="69"/>
      <c r="QZ244" s="69"/>
      <c r="RA244" s="69"/>
      <c r="RB244" s="69"/>
      <c r="RC244" s="69"/>
      <c r="RD244" s="69"/>
      <c r="RE244" s="69"/>
      <c r="RF244" s="69"/>
      <c r="RG244" s="69"/>
      <c r="RH244" s="69"/>
      <c r="RI244" s="69"/>
      <c r="RJ244" s="69"/>
      <c r="RK244" s="69"/>
      <c r="RL244" s="69"/>
      <c r="RM244" s="69"/>
      <c r="RN244" s="69"/>
      <c r="RO244" s="69"/>
      <c r="RP244" s="69"/>
      <c r="RQ244" s="69"/>
      <c r="RR244" s="69"/>
      <c r="RS244" s="69"/>
      <c r="RT244" s="69"/>
      <c r="RU244" s="69"/>
      <c r="RV244" s="69"/>
      <c r="RW244" s="69"/>
      <c r="RX244" s="69"/>
      <c r="RY244" s="69"/>
      <c r="RZ244" s="69"/>
      <c r="SA244" s="69"/>
      <c r="SB244" s="69"/>
      <c r="SC244" s="69"/>
      <c r="SD244" s="69"/>
      <c r="SE244" s="69"/>
      <c r="SF244" s="69"/>
      <c r="SG244" s="69"/>
      <c r="SH244" s="69"/>
      <c r="SI244" s="69"/>
      <c r="SJ244" s="69"/>
      <c r="SK244" s="69"/>
      <c r="SL244" s="69"/>
      <c r="SM244" s="69"/>
      <c r="SN244" s="69"/>
      <c r="SO244" s="69"/>
      <c r="SP244" s="69"/>
      <c r="SQ244" s="69"/>
      <c r="SR244" s="69"/>
      <c r="SS244" s="69"/>
      <c r="ST244" s="69"/>
      <c r="SU244" s="69"/>
      <c r="SV244" s="69"/>
      <c r="SW244" s="69"/>
      <c r="SX244" s="69"/>
      <c r="SY244" s="69"/>
      <c r="SZ244" s="69"/>
      <c r="TA244" s="69"/>
      <c r="TB244" s="69"/>
      <c r="TC244" s="69"/>
      <c r="TD244" s="69"/>
      <c r="TE244" s="69"/>
      <c r="TF244" s="69"/>
      <c r="TG244" s="69"/>
      <c r="TH244" s="69"/>
      <c r="TI244" s="69"/>
      <c r="TJ244" s="69"/>
      <c r="TK244" s="69"/>
      <c r="TL244" s="69"/>
      <c r="TM244" s="69"/>
      <c r="TN244" s="69"/>
      <c r="TO244" s="69"/>
      <c r="TP244" s="69"/>
      <c r="TQ244" s="69"/>
      <c r="TR244" s="69"/>
      <c r="TS244" s="69"/>
      <c r="TT244" s="69"/>
      <c r="TU244" s="69"/>
      <c r="TV244" s="69"/>
      <c r="TW244" s="69"/>
      <c r="TX244" s="69"/>
      <c r="TY244" s="69"/>
      <c r="TZ244" s="69"/>
      <c r="UA244" s="69"/>
      <c r="UB244" s="69"/>
      <c r="UC244" s="69"/>
      <c r="UD244" s="69"/>
      <c r="UE244" s="69"/>
      <c r="UF244" s="69"/>
      <c r="UG244" s="69"/>
      <c r="UH244" s="69"/>
      <c r="UI244" s="69"/>
      <c r="UJ244" s="69"/>
      <c r="UK244" s="69"/>
      <c r="UL244" s="69"/>
      <c r="UM244" s="69"/>
      <c r="UN244" s="69"/>
      <c r="UO244" s="69"/>
      <c r="UP244" s="69"/>
      <c r="UQ244" s="69"/>
      <c r="UR244" s="69"/>
      <c r="US244" s="69"/>
      <c r="UT244" s="69"/>
      <c r="UU244" s="69"/>
      <c r="UV244" s="69"/>
      <c r="UW244" s="69"/>
      <c r="UX244" s="69"/>
      <c r="UY244" s="69"/>
      <c r="UZ244" s="69"/>
      <c r="VA244" s="69"/>
      <c r="VB244" s="69"/>
      <c r="VC244" s="69"/>
      <c r="VD244" s="69"/>
      <c r="VE244" s="69"/>
      <c r="VF244" s="69"/>
      <c r="VG244" s="69"/>
      <c r="VH244" s="69"/>
      <c r="VI244" s="69"/>
      <c r="VJ244" s="69"/>
      <c r="VK244" s="69"/>
      <c r="VL244" s="69"/>
      <c r="VM244" s="69"/>
      <c r="VN244" s="69"/>
      <c r="VO244" s="69"/>
      <c r="VP244" s="69"/>
      <c r="VQ244" s="69"/>
      <c r="VR244" s="69"/>
      <c r="VS244" s="69"/>
      <c r="VT244" s="69"/>
      <c r="VU244" s="69"/>
      <c r="VV244" s="69"/>
      <c r="VW244" s="69"/>
      <c r="VX244" s="69"/>
      <c r="VY244" s="69"/>
      <c r="VZ244" s="69"/>
      <c r="WA244" s="69"/>
      <c r="WB244" s="69"/>
      <c r="WC244" s="69"/>
      <c r="WD244" s="69"/>
      <c r="WE244" s="69"/>
      <c r="WF244" s="69"/>
      <c r="WG244" s="69"/>
      <c r="WH244" s="69"/>
      <c r="WI244" s="69"/>
      <c r="WJ244" s="69"/>
      <c r="WK244" s="69"/>
      <c r="WL244" s="69"/>
      <c r="WM244" s="69"/>
      <c r="WN244" s="69"/>
      <c r="WO244" s="69"/>
      <c r="WP244" s="69"/>
      <c r="WQ244" s="69"/>
      <c r="WR244" s="69"/>
      <c r="WS244" s="69"/>
      <c r="WT244" s="69"/>
      <c r="WU244" s="69"/>
      <c r="WV244" s="69"/>
      <c r="WW244" s="69"/>
      <c r="WX244" s="69"/>
      <c r="WY244" s="69"/>
      <c r="WZ244" s="69"/>
      <c r="XA244" s="69"/>
      <c r="XB244" s="69"/>
      <c r="XC244" s="69"/>
      <c r="XD244" s="69"/>
      <c r="XE244" s="69"/>
      <c r="XF244" s="69"/>
      <c r="XG244" s="69"/>
      <c r="XH244" s="69"/>
      <c r="XI244" s="69"/>
      <c r="XJ244" s="69"/>
      <c r="XK244" s="69"/>
      <c r="XL244" s="69"/>
      <c r="XM244" s="69"/>
      <c r="XN244" s="69"/>
      <c r="XO244" s="69"/>
      <c r="XP244" s="69"/>
      <c r="XQ244" s="69"/>
      <c r="XR244" s="69"/>
      <c r="XS244" s="69"/>
      <c r="XT244" s="69"/>
      <c r="XU244" s="69"/>
      <c r="XV244" s="69"/>
      <c r="XW244" s="69"/>
      <c r="XX244" s="69"/>
      <c r="XY244" s="69"/>
      <c r="XZ244" s="69"/>
      <c r="YA244" s="69"/>
      <c r="YB244" s="69"/>
      <c r="YC244" s="69"/>
      <c r="YD244" s="69"/>
      <c r="YE244" s="69"/>
      <c r="YF244" s="69"/>
      <c r="YG244" s="69"/>
      <c r="YH244" s="69"/>
      <c r="YI244" s="69"/>
      <c r="YJ244" s="69"/>
      <c r="YK244" s="69"/>
      <c r="YL244" s="69"/>
      <c r="YM244" s="69"/>
      <c r="YN244" s="69"/>
      <c r="YO244" s="69"/>
      <c r="YP244" s="69"/>
      <c r="YQ244" s="69"/>
      <c r="YR244" s="69"/>
      <c r="YS244" s="69"/>
      <c r="YT244" s="69"/>
      <c r="YU244" s="69"/>
      <c r="YV244" s="69"/>
      <c r="YW244" s="69"/>
      <c r="YX244" s="69"/>
      <c r="YY244" s="69"/>
      <c r="YZ244" s="69"/>
      <c r="ZA244" s="69"/>
      <c r="ZB244" s="69"/>
      <c r="ZC244" s="69"/>
      <c r="ZD244" s="69"/>
      <c r="ZE244" s="69"/>
      <c r="ZF244" s="69"/>
      <c r="ZG244" s="69"/>
      <c r="ZH244" s="69"/>
      <c r="ZI244" s="69"/>
      <c r="ZJ244" s="69"/>
      <c r="ZK244" s="69"/>
      <c r="ZL244" s="69"/>
      <c r="ZM244" s="69"/>
      <c r="ZN244" s="69"/>
      <c r="ZO244" s="69"/>
      <c r="ZP244" s="69"/>
      <c r="ZQ244" s="69"/>
      <c r="ZR244" s="69"/>
      <c r="ZS244" s="69"/>
      <c r="ZT244" s="69"/>
      <c r="ZU244" s="69"/>
      <c r="ZV244" s="69"/>
      <c r="ZW244" s="69"/>
      <c r="ZX244" s="69"/>
      <c r="ZY244" s="69"/>
      <c r="ZZ244" s="69"/>
      <c r="AAA244" s="69"/>
      <c r="AAB244" s="69"/>
      <c r="AAC244" s="69"/>
      <c r="AAD244" s="69"/>
      <c r="AAE244" s="69"/>
      <c r="AAF244" s="69"/>
      <c r="AAG244" s="69"/>
      <c r="AAH244" s="69"/>
      <c r="AAI244" s="69"/>
      <c r="AAJ244" s="69"/>
      <c r="AAK244" s="69"/>
      <c r="AAL244" s="69"/>
      <c r="AAM244" s="69"/>
      <c r="AAN244" s="69"/>
      <c r="AAO244" s="69"/>
      <c r="AAP244" s="69"/>
      <c r="AAQ244" s="69"/>
      <c r="AAR244" s="69"/>
      <c r="AAS244" s="69"/>
      <c r="AAT244" s="69"/>
      <c r="AAU244" s="69"/>
      <c r="AAV244" s="69"/>
      <c r="AAW244" s="69"/>
      <c r="AAX244" s="69"/>
      <c r="AAY244" s="69"/>
      <c r="AAZ244" s="69"/>
      <c r="ABA244" s="69"/>
      <c r="ABB244" s="69"/>
      <c r="ABC244" s="69"/>
      <c r="ABD244" s="69"/>
      <c r="ABE244" s="69"/>
      <c r="ABF244" s="69"/>
      <c r="ABG244" s="69"/>
      <c r="ABH244" s="69"/>
      <c r="ABI244" s="69"/>
      <c r="ABJ244" s="69"/>
      <c r="ABK244" s="69"/>
      <c r="ABL244" s="69"/>
      <c r="ABM244" s="69"/>
      <c r="ABN244" s="69"/>
      <c r="ABO244" s="69"/>
      <c r="ABP244" s="69"/>
      <c r="ABQ244" s="69"/>
      <c r="ABR244" s="69"/>
      <c r="ABS244" s="69"/>
      <c r="ABT244" s="69"/>
      <c r="ABU244" s="69"/>
      <c r="ABV244" s="69"/>
      <c r="ABW244" s="69"/>
      <c r="ABX244" s="69"/>
      <c r="ABY244" s="69"/>
      <c r="ABZ244" s="69"/>
      <c r="ACA244" s="69"/>
      <c r="ACB244" s="69"/>
      <c r="ACC244" s="69"/>
      <c r="ACD244" s="69"/>
      <c r="ACE244" s="69"/>
      <c r="ACF244" s="69"/>
      <c r="ACG244" s="69"/>
      <c r="ACH244" s="69"/>
      <c r="ACI244" s="69"/>
      <c r="ACJ244" s="69"/>
      <c r="ACK244" s="69"/>
      <c r="ACL244" s="69"/>
      <c r="ACM244" s="69"/>
      <c r="ACN244" s="69"/>
      <c r="ACO244" s="69"/>
      <c r="ACP244" s="69"/>
      <c r="ACQ244" s="69"/>
      <c r="ACR244" s="69"/>
      <c r="ACS244" s="69"/>
      <c r="ACT244" s="69"/>
      <c r="ACU244" s="69"/>
      <c r="ACV244" s="69"/>
      <c r="ACW244" s="69"/>
      <c r="ACX244" s="69"/>
      <c r="ACY244" s="69"/>
      <c r="ACZ244" s="69"/>
      <c r="ADA244" s="69"/>
      <c r="ADB244" s="69"/>
      <c r="ADC244" s="69"/>
      <c r="ADD244" s="69"/>
      <c r="ADE244" s="69"/>
      <c r="ADF244" s="69"/>
      <c r="ADG244" s="69"/>
      <c r="ADH244" s="69"/>
      <c r="ADI244" s="69"/>
      <c r="ADJ244" s="69"/>
      <c r="ADK244" s="69"/>
      <c r="ADL244" s="69"/>
      <c r="ADM244" s="69"/>
      <c r="ADN244" s="69"/>
      <c r="ADO244" s="69"/>
      <c r="ADP244" s="69"/>
      <c r="ADQ244" s="69"/>
      <c r="ADR244" s="69"/>
      <c r="ADS244" s="69"/>
      <c r="ADT244" s="69"/>
      <c r="ADU244" s="69"/>
      <c r="ADV244" s="69"/>
      <c r="ADW244" s="69"/>
      <c r="ADX244" s="69"/>
      <c r="ADY244" s="69"/>
      <c r="ADZ244" s="77"/>
      <c r="AEA244" s="69"/>
      <c r="AEB244" s="69"/>
      <c r="AEC244" s="69"/>
      <c r="AED244" s="69"/>
      <c r="AEE244" s="111">
        <f t="shared" si="79"/>
        <v>239</v>
      </c>
      <c r="AEF244" s="109"/>
      <c r="AEG244" s="69"/>
      <c r="AEH244" s="69"/>
      <c r="AEI244" s="69"/>
      <c r="AEJ244" s="69"/>
      <c r="AEK244" s="69"/>
      <c r="AEL244" s="69"/>
      <c r="AEM244" s="69"/>
      <c r="AEN244" s="69"/>
      <c r="AEO244" s="69"/>
      <c r="AEP244" s="69"/>
      <c r="AEQ244" s="69"/>
      <c r="AER244" s="69"/>
      <c r="AES244" s="69"/>
      <c r="AET244" s="69"/>
      <c r="AEU244" s="69"/>
      <c r="AEV244" s="69"/>
      <c r="AEW244" s="69"/>
      <c r="AEX244" s="69"/>
      <c r="AEY244" s="69"/>
      <c r="AEZ244" s="69"/>
      <c r="AFA244" s="69"/>
      <c r="AFB244" s="69"/>
      <c r="AFC244" s="113"/>
      <c r="AFD244" s="69"/>
      <c r="AFE244" s="69"/>
      <c r="AFF244" s="69"/>
      <c r="AFG244" s="69"/>
      <c r="AFH244" s="69"/>
      <c r="AFI244" s="69"/>
      <c r="AFJ244" s="69"/>
      <c r="AFK244" s="69"/>
      <c r="AFL244" s="69"/>
      <c r="AFM244" s="69"/>
      <c r="AFZ244" s="113"/>
      <c r="AGA244" s="69"/>
      <c r="AGB244" s="69"/>
      <c r="AGC244" s="69"/>
      <c r="AGD244" s="69"/>
      <c r="AGE244" s="69"/>
      <c r="AGF244" s="69"/>
      <c r="AGG244" s="69"/>
      <c r="AGH244" s="69"/>
      <c r="AGI244" s="69"/>
      <c r="AGJ244" s="69"/>
      <c r="AGK244" s="69"/>
      <c r="AGL244" s="69"/>
      <c r="AGM244" s="69"/>
      <c r="AGN244" s="69"/>
      <c r="AGO244" s="69"/>
      <c r="AGP244" s="69"/>
      <c r="AGQ244" s="69"/>
      <c r="AGR244" s="69"/>
      <c r="AGS244" s="69"/>
      <c r="AGT244" s="69"/>
      <c r="AGU244" s="69"/>
      <c r="AGV244" s="69"/>
      <c r="AGW244" s="69"/>
      <c r="AGX244" s="69"/>
      <c r="AGY244" s="69"/>
      <c r="AGZ244" s="69"/>
      <c r="AHA244" s="69"/>
      <c r="AHB244" s="69"/>
      <c r="AHC244" s="69"/>
      <c r="AHD244" s="69"/>
      <c r="AHE244" s="69"/>
      <c r="AHF244" s="69"/>
      <c r="AHG244" s="69"/>
      <c r="AHH244" s="69"/>
      <c r="AHI244" s="69"/>
      <c r="AHJ244" s="69"/>
      <c r="AHK244" s="69"/>
      <c r="AHL244" s="69"/>
      <c r="AHM244" s="69"/>
      <c r="AHN244" s="69"/>
      <c r="AHO244" s="69"/>
      <c r="AHP244" s="69"/>
      <c r="AHQ244" s="69"/>
      <c r="AHR244" s="69"/>
      <c r="AHS244" s="69"/>
      <c r="AHT244" s="69"/>
      <c r="AHU244" s="69"/>
      <c r="AHV244" s="69"/>
      <c r="AHW244" s="69"/>
      <c r="AHX244" s="69"/>
      <c r="AHY244" s="69"/>
      <c r="AHZ244" s="69"/>
      <c r="AIA244" s="69"/>
      <c r="AIB244" s="69"/>
    </row>
    <row r="245" spans="1:912" ht="6" customHeight="1" x14ac:dyDescent="0.25">
      <c r="A245" s="77"/>
      <c r="B245" s="69"/>
      <c r="C245" s="69"/>
      <c r="D245" s="69"/>
      <c r="E245" s="77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69"/>
      <c r="FF245" s="69"/>
      <c r="FG245" s="69"/>
      <c r="FH245" s="69"/>
      <c r="FI245" s="69"/>
      <c r="FJ245" s="69"/>
      <c r="FK245" s="69"/>
      <c r="FL245" s="69"/>
      <c r="FM245" s="69"/>
      <c r="FN245" s="69"/>
      <c r="FO245" s="69"/>
      <c r="FP245" s="69"/>
      <c r="FQ245" s="69"/>
      <c r="FR245" s="69"/>
      <c r="FS245" s="69"/>
      <c r="FT245" s="69"/>
      <c r="FU245" s="69"/>
      <c r="FV245" s="69"/>
      <c r="FW245" s="69"/>
      <c r="FX245" s="69"/>
      <c r="FY245" s="69"/>
      <c r="FZ245" s="69"/>
      <c r="GA245" s="69"/>
      <c r="GB245" s="69"/>
      <c r="GC245" s="69"/>
      <c r="GD245" s="69"/>
      <c r="GE245" s="69"/>
      <c r="GF245" s="69"/>
      <c r="GG245" s="69"/>
      <c r="GH245" s="69"/>
      <c r="GI245" s="69"/>
      <c r="GJ245" s="69"/>
      <c r="GK245" s="69"/>
      <c r="GL245" s="69"/>
      <c r="GM245" s="69"/>
      <c r="GN245" s="69"/>
      <c r="GO245" s="69"/>
      <c r="GP245" s="69"/>
      <c r="GQ245" s="69"/>
      <c r="GR245" s="69"/>
      <c r="GS245" s="69"/>
      <c r="GT245" s="69"/>
      <c r="GU245" s="69"/>
      <c r="GV245" s="69"/>
      <c r="GW245" s="69"/>
      <c r="GX245" s="69"/>
      <c r="GY245" s="69"/>
      <c r="GZ245" s="69"/>
      <c r="HA245" s="69"/>
      <c r="HB245" s="69"/>
      <c r="HC245" s="69"/>
      <c r="HD245" s="69"/>
      <c r="HE245" s="69"/>
      <c r="HF245" s="69"/>
      <c r="HG245" s="69"/>
      <c r="HH245" s="69"/>
      <c r="HI245" s="69"/>
      <c r="HJ245" s="69"/>
      <c r="HK245" s="69"/>
      <c r="HL245" s="69"/>
      <c r="HM245" s="69"/>
      <c r="HN245" s="69"/>
      <c r="HO245" s="69"/>
      <c r="HP245" s="69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69"/>
      <c r="IP245" s="69"/>
      <c r="IQ245" s="69"/>
      <c r="IR245" s="69"/>
      <c r="IS245" s="69"/>
      <c r="IT245" s="69"/>
      <c r="IU245" s="69"/>
      <c r="IV245" s="69"/>
      <c r="IW245" s="69"/>
      <c r="IX245" s="69"/>
      <c r="IY245" s="69"/>
      <c r="IZ245" s="69"/>
      <c r="JA245" s="69"/>
      <c r="JB245" s="69"/>
      <c r="JC245" s="69"/>
      <c r="JD245" s="69"/>
      <c r="JE245" s="69"/>
      <c r="JF245" s="69"/>
      <c r="JG245" s="69"/>
      <c r="JH245" s="69"/>
      <c r="JI245" s="69"/>
      <c r="JJ245" s="69"/>
      <c r="JK245" s="69"/>
      <c r="JL245" s="69"/>
      <c r="JM245" s="69"/>
      <c r="JN245" s="69"/>
      <c r="JO245" s="69"/>
      <c r="JP245" s="69"/>
      <c r="JQ245" s="69"/>
      <c r="JR245" s="69"/>
      <c r="JS245" s="69"/>
      <c r="JT245" s="69"/>
      <c r="JU245" s="69"/>
      <c r="JV245" s="69"/>
      <c r="JW245" s="69"/>
      <c r="JX245" s="69"/>
      <c r="JY245" s="69"/>
      <c r="JZ245" s="69"/>
      <c r="KA245" s="69"/>
      <c r="KB245" s="69"/>
      <c r="KC245" s="69"/>
      <c r="KD245" s="69"/>
      <c r="KE245" s="69"/>
      <c r="KF245" s="69"/>
      <c r="KG245" s="69"/>
      <c r="KH245" s="69"/>
      <c r="KI245" s="69"/>
      <c r="KJ245" s="69"/>
      <c r="KK245" s="69"/>
      <c r="KL245" s="69"/>
      <c r="KM245" s="69"/>
      <c r="KN245" s="69"/>
      <c r="KO245" s="69"/>
      <c r="KP245" s="69"/>
      <c r="KQ245" s="69"/>
      <c r="KR245" s="69"/>
      <c r="KS245" s="69"/>
      <c r="KT245" s="69"/>
      <c r="KU245" s="69"/>
      <c r="KV245" s="69"/>
      <c r="KW245" s="69"/>
      <c r="KX245" s="69"/>
      <c r="KY245" s="69"/>
      <c r="KZ245" s="69"/>
      <c r="LA245" s="69"/>
      <c r="LB245" s="69"/>
      <c r="LC245" s="69"/>
      <c r="LD245" s="69"/>
      <c r="LE245" s="69"/>
      <c r="LF245" s="69"/>
      <c r="LG245" s="69"/>
      <c r="LH245" s="69"/>
      <c r="LI245" s="69"/>
      <c r="LJ245" s="69"/>
      <c r="LK245" s="69"/>
      <c r="LL245" s="69"/>
      <c r="LM245" s="69"/>
      <c r="LN245" s="69"/>
      <c r="LO245" s="69"/>
      <c r="LP245" s="69"/>
      <c r="LQ245" s="69"/>
      <c r="LR245" s="69"/>
      <c r="LS245" s="69"/>
      <c r="LT245" s="69"/>
      <c r="LU245" s="69"/>
      <c r="LV245" s="69"/>
      <c r="LW245" s="69"/>
      <c r="LX245" s="69"/>
      <c r="LY245" s="69"/>
      <c r="LZ245" s="69"/>
      <c r="MA245" s="69"/>
      <c r="MB245" s="69"/>
      <c r="MC245" s="69"/>
      <c r="MD245" s="69"/>
      <c r="ME245" s="69"/>
      <c r="MF245" s="69"/>
      <c r="MG245" s="69"/>
      <c r="MH245" s="69"/>
      <c r="MI245" s="69"/>
      <c r="MJ245" s="69"/>
      <c r="MK245" s="69"/>
      <c r="ML245" s="69"/>
      <c r="MM245" s="69"/>
      <c r="MN245" s="69"/>
      <c r="MO245" s="69"/>
      <c r="MP245" s="69"/>
      <c r="MQ245" s="69"/>
      <c r="MR245" s="69"/>
      <c r="MS245" s="69"/>
      <c r="MT245" s="69"/>
      <c r="MU245" s="69"/>
      <c r="MV245" s="69"/>
      <c r="MW245" s="69"/>
      <c r="MX245" s="69"/>
      <c r="MY245" s="69"/>
      <c r="MZ245" s="69"/>
      <c r="NA245" s="69"/>
      <c r="NB245" s="69"/>
      <c r="NC245" s="69"/>
      <c r="ND245" s="69"/>
      <c r="NE245" s="69"/>
      <c r="NF245" s="69"/>
      <c r="NG245" s="69"/>
      <c r="NH245" s="69"/>
      <c r="NI245" s="69"/>
      <c r="NJ245" s="69"/>
      <c r="NK245" s="69"/>
      <c r="NL245" s="69"/>
      <c r="NM245" s="69"/>
      <c r="NN245" s="69"/>
      <c r="NO245" s="69"/>
      <c r="NP245" s="69"/>
      <c r="NQ245" s="69"/>
      <c r="NR245" s="69"/>
      <c r="NS245" s="69"/>
      <c r="NT245" s="69"/>
      <c r="NU245" s="69"/>
      <c r="NV245" s="69"/>
      <c r="NW245" s="69"/>
      <c r="NX245" s="69"/>
      <c r="NY245" s="69"/>
      <c r="NZ245" s="69"/>
      <c r="OA245" s="69"/>
      <c r="OB245" s="69"/>
      <c r="OC245" s="69"/>
      <c r="OD245" s="69"/>
      <c r="OE245" s="69"/>
      <c r="OF245" s="69"/>
      <c r="OG245" s="69"/>
      <c r="OH245" s="69"/>
      <c r="OI245" s="69"/>
      <c r="OJ245" s="69"/>
      <c r="OK245" s="69"/>
      <c r="OL245" s="69"/>
      <c r="OM245" s="69"/>
      <c r="ON245" s="69"/>
      <c r="OO245" s="69"/>
      <c r="OP245" s="69"/>
      <c r="OQ245" s="69"/>
      <c r="OR245" s="69"/>
      <c r="OS245" s="69"/>
      <c r="OT245" s="69"/>
      <c r="OU245" s="69"/>
      <c r="OV245" s="69"/>
      <c r="OW245" s="69"/>
      <c r="OX245" s="69"/>
      <c r="OY245" s="69"/>
      <c r="OZ245" s="69"/>
      <c r="PA245" s="69"/>
      <c r="PB245" s="69"/>
      <c r="PC245" s="69"/>
      <c r="PD245" s="69"/>
      <c r="PE245" s="69"/>
      <c r="PF245" s="69"/>
      <c r="PG245" s="69"/>
      <c r="PH245" s="69"/>
      <c r="PI245" s="69"/>
      <c r="PJ245" s="69"/>
      <c r="PK245" s="69"/>
      <c r="PL245" s="69"/>
      <c r="PM245" s="69"/>
      <c r="PN245" s="69"/>
      <c r="PO245" s="69"/>
      <c r="PP245" s="69"/>
      <c r="PQ245" s="69"/>
      <c r="PR245" s="69"/>
      <c r="PS245" s="69"/>
      <c r="PT245" s="69"/>
      <c r="PU245" s="69"/>
      <c r="PV245" s="69"/>
      <c r="PW245" s="69"/>
      <c r="PX245" s="69"/>
      <c r="PY245" s="69"/>
      <c r="PZ245" s="69"/>
      <c r="QA245" s="69"/>
      <c r="QB245" s="69"/>
      <c r="QC245" s="69"/>
      <c r="QD245" s="69"/>
      <c r="QE245" s="69"/>
      <c r="QF245" s="69"/>
      <c r="QG245" s="69"/>
      <c r="QH245" s="69"/>
      <c r="QI245" s="69"/>
      <c r="QJ245" s="69"/>
      <c r="QK245" s="69"/>
      <c r="QL245" s="69"/>
      <c r="QM245" s="69"/>
      <c r="QN245" s="69"/>
      <c r="QO245" s="69"/>
      <c r="QP245" s="69"/>
      <c r="QQ245" s="69"/>
      <c r="QR245" s="69"/>
      <c r="QS245" s="69"/>
      <c r="QT245" s="69"/>
      <c r="QU245" s="69"/>
      <c r="QV245" s="69"/>
      <c r="QW245" s="69"/>
      <c r="QX245" s="69"/>
      <c r="QY245" s="69"/>
      <c r="QZ245" s="69"/>
      <c r="RA245" s="69"/>
      <c r="RB245" s="69"/>
      <c r="RC245" s="69"/>
      <c r="RD245" s="69"/>
      <c r="RE245" s="69"/>
      <c r="RF245" s="69"/>
      <c r="RG245" s="69"/>
      <c r="RH245" s="69"/>
      <c r="RI245" s="69"/>
      <c r="RJ245" s="69"/>
      <c r="RK245" s="69"/>
      <c r="RL245" s="69"/>
      <c r="RM245" s="69"/>
      <c r="RN245" s="69"/>
      <c r="RO245" s="69"/>
      <c r="RP245" s="69"/>
      <c r="RQ245" s="69"/>
      <c r="RR245" s="69"/>
      <c r="RS245" s="69"/>
      <c r="RT245" s="69"/>
      <c r="RU245" s="69"/>
      <c r="RV245" s="69"/>
      <c r="RW245" s="69"/>
      <c r="RX245" s="69"/>
      <c r="RY245" s="69"/>
      <c r="RZ245" s="69"/>
      <c r="SA245" s="69"/>
      <c r="SB245" s="69"/>
      <c r="SC245" s="69"/>
      <c r="SD245" s="69"/>
      <c r="SE245" s="69"/>
      <c r="SF245" s="69"/>
      <c r="SG245" s="69"/>
      <c r="SH245" s="69"/>
      <c r="SI245" s="69"/>
      <c r="SJ245" s="69"/>
      <c r="SK245" s="69"/>
      <c r="SL245" s="69"/>
      <c r="SM245" s="69"/>
      <c r="SN245" s="69"/>
      <c r="SO245" s="69"/>
      <c r="SP245" s="69"/>
      <c r="SQ245" s="69"/>
      <c r="SR245" s="69"/>
      <c r="SS245" s="69"/>
      <c r="ST245" s="69"/>
      <c r="SU245" s="69"/>
      <c r="SV245" s="69"/>
      <c r="SW245" s="69"/>
      <c r="SX245" s="69"/>
      <c r="SY245" s="69"/>
      <c r="SZ245" s="69"/>
      <c r="TA245" s="69"/>
      <c r="TB245" s="69"/>
      <c r="TC245" s="69"/>
      <c r="TD245" s="69"/>
      <c r="TE245" s="69"/>
      <c r="TF245" s="69"/>
      <c r="TG245" s="69"/>
      <c r="TH245" s="69"/>
      <c r="TI245" s="69"/>
      <c r="TJ245" s="69"/>
      <c r="TK245" s="69"/>
      <c r="TL245" s="69"/>
      <c r="TM245" s="69"/>
      <c r="TN245" s="69"/>
      <c r="TO245" s="69"/>
      <c r="TP245" s="69"/>
      <c r="TQ245" s="69"/>
      <c r="TR245" s="69"/>
      <c r="TS245" s="69"/>
      <c r="TT245" s="69"/>
      <c r="TU245" s="69"/>
      <c r="TV245" s="69"/>
      <c r="TW245" s="69"/>
      <c r="TX245" s="69"/>
      <c r="TY245" s="69"/>
      <c r="TZ245" s="69"/>
      <c r="UA245" s="69"/>
      <c r="UB245" s="69"/>
      <c r="UC245" s="69"/>
      <c r="UD245" s="69"/>
      <c r="UE245" s="69"/>
      <c r="UF245" s="69"/>
      <c r="UG245" s="69"/>
      <c r="UH245" s="69"/>
      <c r="UI245" s="69"/>
      <c r="UJ245" s="69"/>
      <c r="UK245" s="69"/>
      <c r="UL245" s="69"/>
      <c r="UM245" s="69"/>
      <c r="UN245" s="69"/>
      <c r="UO245" s="69"/>
      <c r="UP245" s="69"/>
      <c r="UQ245" s="69"/>
      <c r="UR245" s="69"/>
      <c r="US245" s="69"/>
      <c r="UT245" s="69"/>
      <c r="UU245" s="69"/>
      <c r="UV245" s="69"/>
      <c r="UW245" s="69"/>
      <c r="UX245" s="69"/>
      <c r="UY245" s="69"/>
      <c r="UZ245" s="69"/>
      <c r="VA245" s="69"/>
      <c r="VB245" s="69"/>
      <c r="VC245" s="69"/>
      <c r="VD245" s="69"/>
      <c r="VE245" s="69"/>
      <c r="VF245" s="69"/>
      <c r="VG245" s="69"/>
      <c r="VH245" s="69"/>
      <c r="VI245" s="69"/>
      <c r="VJ245" s="69"/>
      <c r="VK245" s="69"/>
      <c r="VL245" s="69"/>
      <c r="VM245" s="69"/>
      <c r="VN245" s="69"/>
      <c r="VO245" s="69"/>
      <c r="VP245" s="69"/>
      <c r="VQ245" s="69"/>
      <c r="VR245" s="69"/>
      <c r="VS245" s="69"/>
      <c r="VT245" s="69"/>
      <c r="VU245" s="69"/>
      <c r="VV245" s="69"/>
      <c r="VW245" s="69"/>
      <c r="VX245" s="69"/>
      <c r="VY245" s="69"/>
      <c r="VZ245" s="69"/>
      <c r="WA245" s="69"/>
      <c r="WB245" s="69"/>
      <c r="WC245" s="69"/>
      <c r="WD245" s="69"/>
      <c r="WE245" s="69"/>
      <c r="WF245" s="69"/>
      <c r="WG245" s="69"/>
      <c r="WH245" s="69"/>
      <c r="WI245" s="69"/>
      <c r="WJ245" s="69"/>
      <c r="WK245" s="69"/>
      <c r="WL245" s="69"/>
      <c r="WM245" s="69"/>
      <c r="WN245" s="69"/>
      <c r="WO245" s="69"/>
      <c r="WP245" s="69"/>
      <c r="WQ245" s="69"/>
      <c r="WR245" s="69"/>
      <c r="WS245" s="69"/>
      <c r="WT245" s="69"/>
      <c r="WU245" s="69"/>
      <c r="WV245" s="69"/>
      <c r="WW245" s="69"/>
      <c r="WX245" s="69"/>
      <c r="WY245" s="69"/>
      <c r="WZ245" s="69"/>
      <c r="XA245" s="69"/>
      <c r="XB245" s="69"/>
      <c r="XC245" s="69"/>
      <c r="XD245" s="69"/>
      <c r="XE245" s="69"/>
      <c r="XF245" s="69"/>
      <c r="XG245" s="69"/>
      <c r="XH245" s="69"/>
      <c r="XI245" s="69"/>
      <c r="XJ245" s="69"/>
      <c r="XK245" s="69"/>
      <c r="XL245" s="69"/>
      <c r="XM245" s="69"/>
      <c r="XN245" s="69"/>
      <c r="XO245" s="69"/>
      <c r="XP245" s="69"/>
      <c r="XQ245" s="69"/>
      <c r="XR245" s="69"/>
      <c r="XS245" s="69"/>
      <c r="XT245" s="69"/>
      <c r="XU245" s="69"/>
      <c r="XV245" s="69"/>
      <c r="XW245" s="69"/>
      <c r="XX245" s="69"/>
      <c r="XY245" s="69"/>
      <c r="XZ245" s="69"/>
      <c r="YA245" s="69"/>
      <c r="YB245" s="69"/>
      <c r="YC245" s="69"/>
      <c r="YD245" s="69"/>
      <c r="YE245" s="69"/>
      <c r="YF245" s="69"/>
      <c r="YG245" s="69"/>
      <c r="YH245" s="69"/>
      <c r="YI245" s="69"/>
      <c r="YJ245" s="69"/>
      <c r="YK245" s="69"/>
      <c r="YL245" s="69"/>
      <c r="YM245" s="69"/>
      <c r="YN245" s="69"/>
      <c r="YO245" s="69"/>
      <c r="YP245" s="69"/>
      <c r="YQ245" s="69"/>
      <c r="YR245" s="69"/>
      <c r="YS245" s="69"/>
      <c r="YT245" s="69"/>
      <c r="YU245" s="69"/>
      <c r="YV245" s="69"/>
      <c r="YW245" s="69"/>
      <c r="YX245" s="69"/>
      <c r="YY245" s="69"/>
      <c r="YZ245" s="69"/>
      <c r="ZA245" s="69"/>
      <c r="ZB245" s="69"/>
      <c r="ZC245" s="69"/>
      <c r="ZD245" s="69"/>
      <c r="ZE245" s="69"/>
      <c r="ZF245" s="69"/>
      <c r="ZG245" s="69"/>
      <c r="ZH245" s="69"/>
      <c r="ZI245" s="69"/>
      <c r="ZJ245" s="69"/>
      <c r="ZK245" s="69"/>
      <c r="ZL245" s="69"/>
      <c r="ZM245" s="69"/>
      <c r="ZN245" s="69"/>
      <c r="ZO245" s="69"/>
      <c r="ZP245" s="69"/>
      <c r="ZQ245" s="69"/>
      <c r="ZR245" s="69"/>
      <c r="ZS245" s="69"/>
      <c r="ZT245" s="69"/>
      <c r="ZU245" s="69"/>
      <c r="ZV245" s="69"/>
      <c r="ZW245" s="69"/>
      <c r="ZX245" s="69"/>
      <c r="ZY245" s="69"/>
      <c r="ZZ245" s="69"/>
      <c r="AAA245" s="69"/>
      <c r="AAB245" s="69"/>
      <c r="AAC245" s="69"/>
      <c r="AAD245" s="69"/>
      <c r="AAE245" s="69"/>
      <c r="AAF245" s="69"/>
      <c r="AAG245" s="69"/>
      <c r="AAH245" s="69"/>
      <c r="AAI245" s="69"/>
      <c r="AAJ245" s="69"/>
      <c r="AAK245" s="69"/>
      <c r="AAL245" s="69"/>
      <c r="AAM245" s="69"/>
      <c r="AAN245" s="69"/>
      <c r="AAO245" s="69"/>
      <c r="AAP245" s="69"/>
      <c r="AAQ245" s="69"/>
      <c r="AAR245" s="69"/>
      <c r="AAS245" s="69"/>
      <c r="AAT245" s="69"/>
      <c r="AAU245" s="69"/>
      <c r="AAV245" s="69"/>
      <c r="AAW245" s="69"/>
      <c r="AAX245" s="69"/>
      <c r="AAY245" s="69"/>
      <c r="AAZ245" s="69"/>
      <c r="ABA245" s="69"/>
      <c r="ABB245" s="69"/>
      <c r="ABC245" s="69"/>
      <c r="ABD245" s="69"/>
      <c r="ABE245" s="69"/>
      <c r="ABF245" s="69"/>
      <c r="ABG245" s="69"/>
      <c r="ABH245" s="69"/>
      <c r="ABI245" s="69"/>
      <c r="ABJ245" s="69"/>
      <c r="ABK245" s="69"/>
      <c r="ABL245" s="69"/>
      <c r="ABM245" s="69"/>
      <c r="ABN245" s="69"/>
      <c r="ABO245" s="69"/>
      <c r="ABP245" s="69"/>
      <c r="ABQ245" s="69"/>
      <c r="ABR245" s="69"/>
      <c r="ABS245" s="69"/>
      <c r="ABT245" s="69"/>
      <c r="ABU245" s="69"/>
      <c r="ABV245" s="69"/>
      <c r="ABW245" s="69"/>
      <c r="ABX245" s="69"/>
      <c r="ABY245" s="69"/>
      <c r="ABZ245" s="69"/>
      <c r="ACA245" s="69"/>
      <c r="ACB245" s="69"/>
      <c r="ACC245" s="69"/>
      <c r="ACD245" s="69"/>
      <c r="ACE245" s="69"/>
      <c r="ACF245" s="69"/>
      <c r="ACG245" s="69"/>
      <c r="ACH245" s="69"/>
      <c r="ACI245" s="69"/>
      <c r="ACJ245" s="69"/>
      <c r="ACK245" s="69"/>
      <c r="ACL245" s="69"/>
      <c r="ACM245" s="69"/>
      <c r="ACN245" s="69"/>
      <c r="ACO245" s="69"/>
      <c r="ACP245" s="69"/>
      <c r="ACQ245" s="69"/>
      <c r="ACR245" s="69"/>
      <c r="ACS245" s="69"/>
      <c r="ACT245" s="69"/>
      <c r="ACU245" s="69"/>
      <c r="ACV245" s="69"/>
      <c r="ACW245" s="69"/>
      <c r="ACX245" s="69"/>
      <c r="ACY245" s="69"/>
      <c r="ACZ245" s="69"/>
      <c r="ADA245" s="69"/>
      <c r="ADB245" s="69"/>
      <c r="ADC245" s="69"/>
      <c r="ADD245" s="69"/>
      <c r="ADE245" s="69"/>
      <c r="ADF245" s="69"/>
      <c r="ADG245" s="69"/>
      <c r="ADH245" s="69"/>
      <c r="ADI245" s="69"/>
      <c r="ADJ245" s="69"/>
      <c r="ADK245" s="69"/>
      <c r="ADL245" s="69"/>
      <c r="ADM245" s="69"/>
      <c r="ADN245" s="69"/>
      <c r="ADO245" s="69"/>
      <c r="ADP245" s="69"/>
      <c r="ADQ245" s="69"/>
      <c r="ADR245" s="69"/>
      <c r="ADS245" s="69"/>
      <c r="ADT245" s="69"/>
      <c r="ADU245" s="69"/>
      <c r="ADV245" s="69"/>
      <c r="ADW245" s="69"/>
      <c r="ADX245" s="69"/>
      <c r="ADY245" s="69"/>
      <c r="ADZ245" s="77"/>
      <c r="AEA245" s="69"/>
      <c r="AEB245" s="69"/>
      <c r="AEC245" s="69"/>
      <c r="AED245" s="69"/>
      <c r="AEE245" s="111">
        <f t="shared" si="79"/>
        <v>240</v>
      </c>
      <c r="AEF245" s="109"/>
      <c r="AEG245" s="69"/>
      <c r="AEH245" s="69"/>
      <c r="AEI245" s="69"/>
      <c r="AEJ245" s="69"/>
      <c r="AEK245" s="69"/>
      <c r="AEL245" s="69"/>
      <c r="AEM245" s="69"/>
      <c r="AEN245" s="69"/>
      <c r="AEO245" s="69"/>
      <c r="AEP245" s="69"/>
      <c r="AEQ245" s="69"/>
      <c r="AER245" s="69"/>
      <c r="AES245" s="69"/>
      <c r="AET245" s="69"/>
      <c r="AEU245" s="69"/>
      <c r="AEV245" s="69"/>
      <c r="AEW245" s="69"/>
      <c r="AEX245" s="69"/>
      <c r="AEY245" s="69"/>
      <c r="AEZ245" s="69"/>
      <c r="AFA245" s="69"/>
      <c r="AFB245" s="69"/>
      <c r="AFC245" s="113"/>
      <c r="AFD245" s="69"/>
      <c r="AFE245" s="69"/>
      <c r="AFF245" s="69"/>
      <c r="AFG245" s="69"/>
      <c r="AFH245" s="69"/>
      <c r="AFI245" s="69"/>
      <c r="AFJ245" s="69"/>
      <c r="AFK245" s="69"/>
      <c r="AFL245" s="69"/>
      <c r="AFM245" s="69"/>
      <c r="AFZ245" s="113"/>
      <c r="AGA245" s="69"/>
      <c r="AGB245" s="69"/>
      <c r="AGC245" s="69"/>
      <c r="AGD245" s="69"/>
      <c r="AGE245" s="69"/>
      <c r="AGF245" s="69"/>
      <c r="AGG245" s="69"/>
      <c r="AGH245" s="69"/>
      <c r="AGI245" s="69"/>
      <c r="AGJ245" s="69"/>
      <c r="AGK245" s="69"/>
      <c r="AGL245" s="69"/>
      <c r="AGM245" s="69"/>
      <c r="AGN245" s="69"/>
      <c r="AGO245" s="69"/>
      <c r="AGP245" s="69"/>
      <c r="AGQ245" s="69"/>
      <c r="AGR245" s="69"/>
      <c r="AGS245" s="69"/>
      <c r="AGT245" s="69"/>
      <c r="AGU245" s="69"/>
      <c r="AGV245" s="69"/>
      <c r="AGW245" s="69"/>
      <c r="AGX245" s="69"/>
      <c r="AGY245" s="69"/>
      <c r="AGZ245" s="69"/>
      <c r="AHA245" s="69"/>
      <c r="AHB245" s="69"/>
      <c r="AHC245" s="69"/>
      <c r="AHD245" s="69"/>
      <c r="AHE245" s="69"/>
      <c r="AHF245" s="69"/>
      <c r="AHG245" s="69"/>
      <c r="AHH245" s="69"/>
      <c r="AHI245" s="69"/>
      <c r="AHJ245" s="69"/>
      <c r="AHK245" s="69"/>
      <c r="AHL245" s="69"/>
      <c r="AHM245" s="69"/>
      <c r="AHN245" s="69"/>
      <c r="AHO245" s="69"/>
      <c r="AHP245" s="69"/>
      <c r="AHQ245" s="69"/>
      <c r="AHR245" s="69"/>
      <c r="AHS245" s="69"/>
      <c r="AHT245" s="69"/>
      <c r="AHU245" s="69"/>
      <c r="AHV245" s="69"/>
      <c r="AHW245" s="69"/>
      <c r="AHX245" s="69"/>
      <c r="AHY245" s="69"/>
      <c r="AHZ245" s="69"/>
      <c r="AIA245" s="69"/>
      <c r="AIB245" s="69"/>
    </row>
    <row r="246" spans="1:912" ht="6" customHeight="1" x14ac:dyDescent="0.25">
      <c r="A246" s="77"/>
      <c r="B246" s="69"/>
      <c r="C246" s="69"/>
      <c r="D246" s="69"/>
      <c r="E246" s="77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69"/>
      <c r="FF246" s="69"/>
      <c r="FG246" s="69"/>
      <c r="FH246" s="69"/>
      <c r="FI246" s="69"/>
      <c r="FJ246" s="69"/>
      <c r="FK246" s="69"/>
      <c r="FL246" s="69"/>
      <c r="FM246" s="69"/>
      <c r="FN246" s="69"/>
      <c r="FO246" s="69"/>
      <c r="FP246" s="69"/>
      <c r="FQ246" s="69"/>
      <c r="FR246" s="69"/>
      <c r="FS246" s="69"/>
      <c r="FT246" s="69"/>
      <c r="FU246" s="69"/>
      <c r="FV246" s="69"/>
      <c r="FW246" s="69"/>
      <c r="FX246" s="69"/>
      <c r="FY246" s="69"/>
      <c r="FZ246" s="69"/>
      <c r="GA246" s="69"/>
      <c r="GB246" s="69"/>
      <c r="GC246" s="69"/>
      <c r="GD246" s="69"/>
      <c r="GE246" s="69"/>
      <c r="GF246" s="69"/>
      <c r="GG246" s="69"/>
      <c r="GH246" s="69"/>
      <c r="GI246" s="69"/>
      <c r="GJ246" s="69"/>
      <c r="GK246" s="69"/>
      <c r="GL246" s="69"/>
      <c r="GM246" s="69"/>
      <c r="GN246" s="69"/>
      <c r="GO246" s="69"/>
      <c r="GP246" s="69"/>
      <c r="GQ246" s="69"/>
      <c r="GR246" s="69"/>
      <c r="GS246" s="69"/>
      <c r="GT246" s="69"/>
      <c r="GU246" s="69"/>
      <c r="GV246" s="69"/>
      <c r="GW246" s="69"/>
      <c r="GX246" s="69"/>
      <c r="GY246" s="69"/>
      <c r="GZ246" s="69"/>
      <c r="HA246" s="69"/>
      <c r="HB246" s="69"/>
      <c r="HC246" s="69"/>
      <c r="HD246" s="69"/>
      <c r="HE246" s="69"/>
      <c r="HF246" s="69"/>
      <c r="HG246" s="69"/>
      <c r="HH246" s="69"/>
      <c r="HI246" s="69"/>
      <c r="HJ246" s="69"/>
      <c r="HK246" s="69"/>
      <c r="HL246" s="69"/>
      <c r="HM246" s="69"/>
      <c r="HN246" s="69"/>
      <c r="HO246" s="69"/>
      <c r="HP246" s="69"/>
      <c r="HQ246" s="69"/>
      <c r="HR246" s="69"/>
      <c r="HS246" s="69"/>
      <c r="HT246" s="69"/>
      <c r="HU246" s="69"/>
      <c r="HV246" s="69"/>
      <c r="HW246" s="69"/>
      <c r="HX246" s="69"/>
      <c r="HY246" s="69"/>
      <c r="HZ246" s="69"/>
      <c r="IA246" s="69"/>
      <c r="IB246" s="69"/>
      <c r="IC246" s="69"/>
      <c r="ID246" s="69"/>
      <c r="IE246" s="69"/>
      <c r="IF246" s="69"/>
      <c r="IG246" s="69"/>
      <c r="IH246" s="69"/>
      <c r="II246" s="69"/>
      <c r="IJ246" s="69"/>
      <c r="IK246" s="69"/>
      <c r="IL246" s="69"/>
      <c r="IM246" s="69"/>
      <c r="IN246" s="69"/>
      <c r="IO246" s="69"/>
      <c r="IP246" s="69"/>
      <c r="IQ246" s="69"/>
      <c r="IR246" s="69"/>
      <c r="IS246" s="69"/>
      <c r="IT246" s="69"/>
      <c r="IU246" s="69"/>
      <c r="IV246" s="69"/>
      <c r="IW246" s="69"/>
      <c r="IX246" s="69"/>
      <c r="IY246" s="69"/>
      <c r="IZ246" s="69"/>
      <c r="JA246" s="69"/>
      <c r="JB246" s="69"/>
      <c r="JC246" s="69"/>
      <c r="JD246" s="69"/>
      <c r="JE246" s="69"/>
      <c r="JF246" s="69"/>
      <c r="JG246" s="69"/>
      <c r="JH246" s="69"/>
      <c r="JI246" s="69"/>
      <c r="JJ246" s="69"/>
      <c r="JK246" s="69"/>
      <c r="JL246" s="69"/>
      <c r="JM246" s="69"/>
      <c r="JN246" s="69"/>
      <c r="JO246" s="69"/>
      <c r="JP246" s="69"/>
      <c r="JQ246" s="69"/>
      <c r="JR246" s="69"/>
      <c r="JS246" s="69"/>
      <c r="JT246" s="69"/>
      <c r="JU246" s="69"/>
      <c r="JV246" s="69"/>
      <c r="JW246" s="69"/>
      <c r="JX246" s="69"/>
      <c r="JY246" s="69"/>
      <c r="JZ246" s="69"/>
      <c r="KA246" s="69"/>
      <c r="KB246" s="69"/>
      <c r="KC246" s="69"/>
      <c r="KD246" s="69"/>
      <c r="KE246" s="69"/>
      <c r="KF246" s="69"/>
      <c r="KG246" s="69"/>
      <c r="KH246" s="69"/>
      <c r="KI246" s="69"/>
      <c r="KJ246" s="69"/>
      <c r="KK246" s="69"/>
      <c r="KL246" s="69"/>
      <c r="KM246" s="69"/>
      <c r="KN246" s="69"/>
      <c r="KO246" s="69"/>
      <c r="KP246" s="69"/>
      <c r="KQ246" s="69"/>
      <c r="KR246" s="69"/>
      <c r="KS246" s="69"/>
      <c r="KT246" s="69"/>
      <c r="KU246" s="69"/>
      <c r="KV246" s="69"/>
      <c r="KW246" s="69"/>
      <c r="KX246" s="69"/>
      <c r="KY246" s="69"/>
      <c r="KZ246" s="69"/>
      <c r="LA246" s="69"/>
      <c r="LB246" s="69"/>
      <c r="LC246" s="69"/>
      <c r="LD246" s="69"/>
      <c r="LE246" s="69"/>
      <c r="LF246" s="69"/>
      <c r="LG246" s="69"/>
      <c r="LH246" s="69"/>
      <c r="LI246" s="69"/>
      <c r="LJ246" s="69"/>
      <c r="LK246" s="69"/>
      <c r="LL246" s="69"/>
      <c r="LM246" s="69"/>
      <c r="LN246" s="69"/>
      <c r="LO246" s="69"/>
      <c r="LP246" s="69"/>
      <c r="LQ246" s="69"/>
      <c r="LR246" s="69"/>
      <c r="LS246" s="69"/>
      <c r="LT246" s="69"/>
      <c r="LU246" s="69"/>
      <c r="LV246" s="69"/>
      <c r="LW246" s="69"/>
      <c r="LX246" s="69"/>
      <c r="LY246" s="69"/>
      <c r="LZ246" s="69"/>
      <c r="MA246" s="69"/>
      <c r="MB246" s="69"/>
      <c r="MC246" s="69"/>
      <c r="MD246" s="69"/>
      <c r="ME246" s="69"/>
      <c r="MF246" s="69"/>
      <c r="MG246" s="69"/>
      <c r="MH246" s="69"/>
      <c r="MI246" s="69"/>
      <c r="MJ246" s="69"/>
      <c r="MK246" s="69"/>
      <c r="ML246" s="69"/>
      <c r="MM246" s="69"/>
      <c r="MN246" s="69"/>
      <c r="MO246" s="69"/>
      <c r="MP246" s="69"/>
      <c r="MQ246" s="69"/>
      <c r="MR246" s="69"/>
      <c r="MS246" s="69"/>
      <c r="MT246" s="69"/>
      <c r="MU246" s="69"/>
      <c r="MV246" s="69"/>
      <c r="MW246" s="69"/>
      <c r="MX246" s="69"/>
      <c r="MY246" s="69"/>
      <c r="MZ246" s="69"/>
      <c r="NA246" s="69"/>
      <c r="NB246" s="69"/>
      <c r="NC246" s="69"/>
      <c r="ND246" s="69"/>
      <c r="NE246" s="69"/>
      <c r="NF246" s="69"/>
      <c r="NG246" s="69"/>
      <c r="NH246" s="69"/>
      <c r="NI246" s="69"/>
      <c r="NJ246" s="69"/>
      <c r="NK246" s="69"/>
      <c r="NL246" s="69"/>
      <c r="NM246" s="69"/>
      <c r="NN246" s="69"/>
      <c r="NO246" s="69"/>
      <c r="NP246" s="69"/>
      <c r="NQ246" s="69"/>
      <c r="NR246" s="69"/>
      <c r="NS246" s="69"/>
      <c r="NT246" s="69"/>
      <c r="NU246" s="69"/>
      <c r="NV246" s="69"/>
      <c r="NW246" s="69"/>
      <c r="NX246" s="69"/>
      <c r="NY246" s="69"/>
      <c r="NZ246" s="69"/>
      <c r="OA246" s="69"/>
      <c r="OB246" s="69"/>
      <c r="OC246" s="69"/>
      <c r="OD246" s="69"/>
      <c r="OE246" s="69"/>
      <c r="OF246" s="69"/>
      <c r="OG246" s="69"/>
      <c r="OH246" s="69"/>
      <c r="OI246" s="69"/>
      <c r="OJ246" s="69"/>
      <c r="OK246" s="69"/>
      <c r="OL246" s="69"/>
      <c r="OM246" s="69"/>
      <c r="ON246" s="69"/>
      <c r="OO246" s="69"/>
      <c r="OP246" s="69"/>
      <c r="OQ246" s="69"/>
      <c r="OR246" s="69"/>
      <c r="OS246" s="69"/>
      <c r="OT246" s="69"/>
      <c r="OU246" s="69"/>
      <c r="OV246" s="69"/>
      <c r="OW246" s="69"/>
      <c r="OX246" s="69"/>
      <c r="OY246" s="69"/>
      <c r="OZ246" s="69"/>
      <c r="PA246" s="69"/>
      <c r="PB246" s="69"/>
      <c r="PC246" s="69"/>
      <c r="PD246" s="69"/>
      <c r="PE246" s="69"/>
      <c r="PF246" s="69"/>
      <c r="PG246" s="69"/>
      <c r="PH246" s="69"/>
      <c r="PI246" s="69"/>
      <c r="PJ246" s="69"/>
      <c r="PK246" s="69"/>
      <c r="PL246" s="69"/>
      <c r="PM246" s="69"/>
      <c r="PN246" s="69"/>
      <c r="PO246" s="69"/>
      <c r="PP246" s="69"/>
      <c r="PQ246" s="69"/>
      <c r="PR246" s="69"/>
      <c r="PS246" s="69"/>
      <c r="PT246" s="69"/>
      <c r="PU246" s="69"/>
      <c r="PV246" s="69"/>
      <c r="PW246" s="69"/>
      <c r="PX246" s="69"/>
      <c r="PY246" s="69"/>
      <c r="PZ246" s="69"/>
      <c r="QA246" s="69"/>
      <c r="QB246" s="69"/>
      <c r="QC246" s="69"/>
      <c r="QD246" s="69"/>
      <c r="QE246" s="69"/>
      <c r="QF246" s="69"/>
      <c r="QG246" s="69"/>
      <c r="QH246" s="69"/>
      <c r="QI246" s="69"/>
      <c r="QJ246" s="69"/>
      <c r="QK246" s="69"/>
      <c r="QL246" s="69"/>
      <c r="QM246" s="69"/>
      <c r="QN246" s="69"/>
      <c r="QO246" s="69"/>
      <c r="QP246" s="69"/>
      <c r="QQ246" s="69"/>
      <c r="QR246" s="69"/>
      <c r="QS246" s="69"/>
      <c r="QT246" s="69"/>
      <c r="QU246" s="69"/>
      <c r="QV246" s="69"/>
      <c r="QW246" s="69"/>
      <c r="QX246" s="69"/>
      <c r="QY246" s="69"/>
      <c r="QZ246" s="69"/>
      <c r="RA246" s="69"/>
      <c r="RB246" s="69"/>
      <c r="RC246" s="69"/>
      <c r="RD246" s="69"/>
      <c r="RE246" s="69"/>
      <c r="RF246" s="69"/>
      <c r="RG246" s="69"/>
      <c r="RH246" s="69"/>
      <c r="RI246" s="69"/>
      <c r="RJ246" s="69"/>
      <c r="RK246" s="69"/>
      <c r="RL246" s="69"/>
      <c r="RM246" s="69"/>
      <c r="RN246" s="69"/>
      <c r="RO246" s="69"/>
      <c r="RP246" s="69"/>
      <c r="RQ246" s="69"/>
      <c r="RR246" s="69"/>
      <c r="RS246" s="69"/>
      <c r="RT246" s="69"/>
      <c r="RU246" s="69"/>
      <c r="RV246" s="69"/>
      <c r="RW246" s="69"/>
      <c r="RX246" s="69"/>
      <c r="RY246" s="69"/>
      <c r="RZ246" s="69"/>
      <c r="SA246" s="69"/>
      <c r="SB246" s="69"/>
      <c r="SC246" s="69"/>
      <c r="SD246" s="69"/>
      <c r="SE246" s="69"/>
      <c r="SF246" s="69"/>
      <c r="SG246" s="69"/>
      <c r="SH246" s="69"/>
      <c r="SI246" s="69"/>
      <c r="SJ246" s="69"/>
      <c r="SK246" s="69"/>
      <c r="SL246" s="69"/>
      <c r="SM246" s="69"/>
      <c r="SN246" s="69"/>
      <c r="SO246" s="69"/>
      <c r="SP246" s="69"/>
      <c r="SQ246" s="69"/>
      <c r="SR246" s="69"/>
      <c r="SS246" s="69"/>
      <c r="ST246" s="69"/>
      <c r="SU246" s="69"/>
      <c r="SV246" s="69"/>
      <c r="SW246" s="69"/>
      <c r="SX246" s="69"/>
      <c r="SY246" s="69"/>
      <c r="SZ246" s="69"/>
      <c r="TA246" s="69"/>
      <c r="TB246" s="69"/>
      <c r="TC246" s="69"/>
      <c r="TD246" s="69"/>
      <c r="TE246" s="69"/>
      <c r="TF246" s="69"/>
      <c r="TG246" s="69"/>
      <c r="TH246" s="69"/>
      <c r="TI246" s="69"/>
      <c r="TJ246" s="69"/>
      <c r="TK246" s="69"/>
      <c r="TL246" s="69"/>
      <c r="TM246" s="69"/>
      <c r="TN246" s="69"/>
      <c r="TO246" s="69"/>
      <c r="TP246" s="69"/>
      <c r="TQ246" s="69"/>
      <c r="TR246" s="69"/>
      <c r="TS246" s="69"/>
      <c r="TT246" s="69"/>
      <c r="TU246" s="69"/>
      <c r="TV246" s="69"/>
      <c r="TW246" s="69"/>
      <c r="TX246" s="69"/>
      <c r="TY246" s="69"/>
      <c r="TZ246" s="69"/>
      <c r="UA246" s="69"/>
      <c r="UB246" s="69"/>
      <c r="UC246" s="69"/>
      <c r="UD246" s="69"/>
      <c r="UE246" s="69"/>
      <c r="UF246" s="69"/>
      <c r="UG246" s="69"/>
      <c r="UH246" s="69"/>
      <c r="UI246" s="69"/>
      <c r="UJ246" s="69"/>
      <c r="UK246" s="69"/>
      <c r="UL246" s="69"/>
      <c r="UM246" s="69"/>
      <c r="UN246" s="69"/>
      <c r="UO246" s="69"/>
      <c r="UP246" s="69"/>
      <c r="UQ246" s="69"/>
      <c r="UR246" s="69"/>
      <c r="US246" s="69"/>
      <c r="UT246" s="69"/>
      <c r="UU246" s="69"/>
      <c r="UV246" s="69"/>
      <c r="UW246" s="69"/>
      <c r="UX246" s="69"/>
      <c r="UY246" s="69"/>
      <c r="UZ246" s="69"/>
      <c r="VA246" s="69"/>
      <c r="VB246" s="69"/>
      <c r="VC246" s="69"/>
      <c r="VD246" s="69"/>
      <c r="VE246" s="69"/>
      <c r="VF246" s="69"/>
      <c r="VG246" s="69"/>
      <c r="VH246" s="69"/>
      <c r="VI246" s="69"/>
      <c r="VJ246" s="69"/>
      <c r="VK246" s="69"/>
      <c r="VL246" s="69"/>
      <c r="VM246" s="69"/>
      <c r="VN246" s="69"/>
      <c r="VO246" s="69"/>
      <c r="VP246" s="69"/>
      <c r="VQ246" s="69"/>
      <c r="VR246" s="69"/>
      <c r="VS246" s="69"/>
      <c r="VT246" s="69"/>
      <c r="VU246" s="69"/>
      <c r="VV246" s="69"/>
      <c r="VW246" s="69"/>
      <c r="VX246" s="69"/>
      <c r="VY246" s="69"/>
      <c r="VZ246" s="69"/>
      <c r="WA246" s="69"/>
      <c r="WB246" s="69"/>
      <c r="WC246" s="69"/>
      <c r="WD246" s="69"/>
      <c r="WE246" s="69"/>
      <c r="WF246" s="69"/>
      <c r="WG246" s="69"/>
      <c r="WH246" s="69"/>
      <c r="WI246" s="69"/>
      <c r="WJ246" s="69"/>
      <c r="WK246" s="69"/>
      <c r="WL246" s="69"/>
      <c r="WM246" s="69"/>
      <c r="WN246" s="69"/>
      <c r="WO246" s="69"/>
      <c r="WP246" s="69"/>
      <c r="WQ246" s="69"/>
      <c r="WR246" s="69"/>
      <c r="WS246" s="69"/>
      <c r="WT246" s="69"/>
      <c r="WU246" s="69"/>
      <c r="WV246" s="69"/>
      <c r="WW246" s="69"/>
      <c r="WX246" s="69"/>
      <c r="WY246" s="69"/>
      <c r="WZ246" s="69"/>
      <c r="XA246" s="69"/>
      <c r="XB246" s="69"/>
      <c r="XC246" s="69"/>
      <c r="XD246" s="69"/>
      <c r="XE246" s="69"/>
      <c r="XF246" s="69"/>
      <c r="XG246" s="69"/>
      <c r="XH246" s="69"/>
      <c r="XI246" s="69"/>
      <c r="XJ246" s="69"/>
      <c r="XK246" s="69"/>
      <c r="XL246" s="69"/>
      <c r="XM246" s="69"/>
      <c r="XN246" s="69"/>
      <c r="XO246" s="69"/>
      <c r="XP246" s="69"/>
      <c r="XQ246" s="69"/>
      <c r="XR246" s="69"/>
      <c r="XS246" s="69"/>
      <c r="XT246" s="69"/>
      <c r="XU246" s="69"/>
      <c r="XV246" s="69"/>
      <c r="XW246" s="69"/>
      <c r="XX246" s="69"/>
      <c r="XY246" s="69"/>
      <c r="XZ246" s="69"/>
      <c r="YA246" s="69"/>
      <c r="YB246" s="69"/>
      <c r="YC246" s="69"/>
      <c r="YD246" s="69"/>
      <c r="YE246" s="69"/>
      <c r="YF246" s="69"/>
      <c r="YG246" s="69"/>
      <c r="YH246" s="69"/>
      <c r="YI246" s="69"/>
      <c r="YJ246" s="69"/>
      <c r="YK246" s="69"/>
      <c r="YL246" s="69"/>
      <c r="YM246" s="69"/>
      <c r="YN246" s="69"/>
      <c r="YO246" s="69"/>
      <c r="YP246" s="69"/>
      <c r="YQ246" s="69"/>
      <c r="YR246" s="69"/>
      <c r="YS246" s="69"/>
      <c r="YT246" s="69"/>
      <c r="YU246" s="69"/>
      <c r="YV246" s="69"/>
      <c r="YW246" s="69"/>
      <c r="YX246" s="69"/>
      <c r="YY246" s="69"/>
      <c r="YZ246" s="69"/>
      <c r="ZA246" s="69"/>
      <c r="ZB246" s="69"/>
      <c r="ZC246" s="69"/>
      <c r="ZD246" s="69"/>
      <c r="ZE246" s="69"/>
      <c r="ZF246" s="69"/>
      <c r="ZG246" s="69"/>
      <c r="ZH246" s="69"/>
      <c r="ZI246" s="69"/>
      <c r="ZJ246" s="69"/>
      <c r="ZK246" s="69"/>
      <c r="ZL246" s="69"/>
      <c r="ZM246" s="69"/>
      <c r="ZN246" s="69"/>
      <c r="ZO246" s="69"/>
      <c r="ZP246" s="69"/>
      <c r="ZQ246" s="69"/>
      <c r="ZR246" s="69"/>
      <c r="ZS246" s="69"/>
      <c r="ZT246" s="69"/>
      <c r="ZU246" s="69"/>
      <c r="ZV246" s="69"/>
      <c r="ZW246" s="69"/>
      <c r="ZX246" s="69"/>
      <c r="ZY246" s="69"/>
      <c r="ZZ246" s="69"/>
      <c r="AAA246" s="69"/>
      <c r="AAB246" s="69"/>
      <c r="AAC246" s="69"/>
      <c r="AAD246" s="69"/>
      <c r="AAE246" s="69"/>
      <c r="AAF246" s="69"/>
      <c r="AAG246" s="69"/>
      <c r="AAH246" s="69"/>
      <c r="AAI246" s="69"/>
      <c r="AAJ246" s="69"/>
      <c r="AAK246" s="69"/>
      <c r="AAL246" s="69"/>
      <c r="AAM246" s="69"/>
      <c r="AAN246" s="69"/>
      <c r="AAO246" s="69"/>
      <c r="AAP246" s="69"/>
      <c r="AAQ246" s="69"/>
      <c r="AAR246" s="69"/>
      <c r="AAS246" s="69"/>
      <c r="AAT246" s="69"/>
      <c r="AAU246" s="69"/>
      <c r="AAV246" s="69"/>
      <c r="AAW246" s="69"/>
      <c r="AAX246" s="69"/>
      <c r="AAY246" s="69"/>
      <c r="AAZ246" s="69"/>
      <c r="ABA246" s="69"/>
      <c r="ABB246" s="69"/>
      <c r="ABC246" s="69"/>
      <c r="ABD246" s="69"/>
      <c r="ABE246" s="69"/>
      <c r="ABF246" s="69"/>
      <c r="ABG246" s="69"/>
      <c r="ABH246" s="69"/>
      <c r="ABI246" s="69"/>
      <c r="ABJ246" s="69"/>
      <c r="ABK246" s="69"/>
      <c r="ABL246" s="69"/>
      <c r="ABM246" s="69"/>
      <c r="ABN246" s="69"/>
      <c r="ABO246" s="69"/>
      <c r="ABP246" s="69"/>
      <c r="ABQ246" s="69"/>
      <c r="ABR246" s="69"/>
      <c r="ABS246" s="69"/>
      <c r="ABT246" s="69"/>
      <c r="ABU246" s="69"/>
      <c r="ABV246" s="69"/>
      <c r="ABW246" s="69"/>
      <c r="ABX246" s="69"/>
      <c r="ABY246" s="69"/>
      <c r="ABZ246" s="69"/>
      <c r="ACA246" s="69"/>
      <c r="ACB246" s="69"/>
      <c r="ACC246" s="69"/>
      <c r="ACD246" s="69"/>
      <c r="ACE246" s="69"/>
      <c r="ACF246" s="69"/>
      <c r="ACG246" s="69"/>
      <c r="ACH246" s="69"/>
      <c r="ACI246" s="69"/>
      <c r="ACJ246" s="69"/>
      <c r="ACK246" s="69"/>
      <c r="ACL246" s="69"/>
      <c r="ACM246" s="69"/>
      <c r="ACN246" s="69"/>
      <c r="ACO246" s="69"/>
      <c r="ACP246" s="69"/>
      <c r="ACQ246" s="69"/>
      <c r="ACR246" s="69"/>
      <c r="ACS246" s="69"/>
      <c r="ACT246" s="69"/>
      <c r="ACU246" s="69"/>
      <c r="ACV246" s="69"/>
      <c r="ACW246" s="69"/>
      <c r="ACX246" s="69"/>
      <c r="ACY246" s="69"/>
      <c r="ACZ246" s="69"/>
      <c r="ADA246" s="69"/>
      <c r="ADB246" s="69"/>
      <c r="ADC246" s="69"/>
      <c r="ADD246" s="69"/>
      <c r="ADE246" s="69"/>
      <c r="ADF246" s="69"/>
      <c r="ADG246" s="69"/>
      <c r="ADH246" s="69"/>
      <c r="ADI246" s="69"/>
      <c r="ADJ246" s="69"/>
      <c r="ADK246" s="69"/>
      <c r="ADL246" s="69"/>
      <c r="ADM246" s="69"/>
      <c r="ADN246" s="69"/>
      <c r="ADO246" s="69"/>
      <c r="ADP246" s="69"/>
      <c r="ADQ246" s="69"/>
      <c r="ADR246" s="69"/>
      <c r="ADS246" s="69"/>
      <c r="ADT246" s="69"/>
      <c r="ADU246" s="69"/>
      <c r="ADV246" s="69"/>
      <c r="ADW246" s="69"/>
      <c r="ADX246" s="69"/>
      <c r="ADY246" s="69"/>
      <c r="ADZ246" s="77"/>
      <c r="AEA246" s="69"/>
      <c r="AEB246" s="69"/>
      <c r="AEC246" s="69"/>
      <c r="AED246" s="69"/>
      <c r="AEE246" s="111">
        <f t="shared" si="79"/>
        <v>241</v>
      </c>
      <c r="AEF246" s="109"/>
      <c r="AEG246" s="69"/>
      <c r="AEH246" s="69"/>
      <c r="AEI246" s="69"/>
      <c r="AEJ246" s="69"/>
      <c r="AEK246" s="69"/>
      <c r="AEL246" s="69"/>
      <c r="AEM246" s="69"/>
      <c r="AEN246" s="69"/>
      <c r="AEO246" s="69"/>
      <c r="AEP246" s="69"/>
      <c r="AEQ246" s="69"/>
      <c r="AER246" s="69"/>
      <c r="AES246" s="69"/>
      <c r="AET246" s="69"/>
      <c r="AEU246" s="69"/>
      <c r="AEV246" s="69"/>
      <c r="AEW246" s="69"/>
      <c r="AEX246" s="69"/>
      <c r="AEY246" s="69"/>
      <c r="AEZ246" s="69"/>
      <c r="AFA246" s="69"/>
      <c r="AFB246" s="69"/>
      <c r="AFC246" s="113"/>
      <c r="AFD246" s="69"/>
      <c r="AFE246" s="69"/>
      <c r="AFF246" s="69"/>
      <c r="AFG246" s="69"/>
      <c r="AFH246" s="69"/>
      <c r="AFI246" s="69"/>
      <c r="AFJ246" s="69"/>
      <c r="AFK246" s="69"/>
      <c r="AFL246" s="69"/>
      <c r="AFM246" s="69"/>
      <c r="AFZ246" s="113"/>
      <c r="AGA246" s="69"/>
      <c r="AGB246" s="69"/>
      <c r="AGC246" s="69"/>
      <c r="AGD246" s="69"/>
      <c r="AGE246" s="69"/>
      <c r="AGF246" s="69"/>
      <c r="AGG246" s="69"/>
      <c r="AGH246" s="69"/>
      <c r="AGI246" s="69"/>
      <c r="AGJ246" s="69"/>
      <c r="AGK246" s="69"/>
      <c r="AGL246" s="69"/>
      <c r="AGM246" s="69"/>
      <c r="AGN246" s="69"/>
      <c r="AGO246" s="69"/>
      <c r="AGP246" s="69"/>
      <c r="AGQ246" s="69"/>
      <c r="AGR246" s="69"/>
      <c r="AGS246" s="69"/>
      <c r="AGT246" s="69"/>
      <c r="AGU246" s="69"/>
      <c r="AGV246" s="69"/>
      <c r="AGW246" s="69"/>
      <c r="AGX246" s="69"/>
      <c r="AGY246" s="69"/>
      <c r="AGZ246" s="69"/>
      <c r="AHA246" s="69"/>
      <c r="AHB246" s="69"/>
      <c r="AHC246" s="69"/>
      <c r="AHD246" s="69"/>
      <c r="AHE246" s="69"/>
      <c r="AHF246" s="69"/>
      <c r="AHG246" s="69"/>
      <c r="AHH246" s="69"/>
      <c r="AHI246" s="69"/>
      <c r="AHJ246" s="69"/>
      <c r="AHK246" s="69"/>
      <c r="AHL246" s="69"/>
      <c r="AHM246" s="69"/>
      <c r="AHN246" s="69"/>
      <c r="AHO246" s="69"/>
      <c r="AHP246" s="69"/>
      <c r="AHQ246" s="69"/>
      <c r="AHR246" s="69"/>
      <c r="AHS246" s="69"/>
      <c r="AHT246" s="69"/>
      <c r="AHU246" s="69"/>
      <c r="AHV246" s="69"/>
      <c r="AHW246" s="69"/>
      <c r="AHX246" s="69"/>
      <c r="AHY246" s="69"/>
      <c r="AHZ246" s="69"/>
      <c r="AIA246" s="69"/>
      <c r="AIB246" s="69"/>
    </row>
    <row r="247" spans="1:912" ht="6" customHeight="1" x14ac:dyDescent="0.25">
      <c r="A247" s="77"/>
      <c r="B247" s="69"/>
      <c r="C247" s="69"/>
      <c r="D247" s="69"/>
      <c r="E247" s="77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69"/>
      <c r="FF247" s="69"/>
      <c r="FG247" s="69"/>
      <c r="FH247" s="69"/>
      <c r="FI247" s="69"/>
      <c r="FJ247" s="69"/>
      <c r="FK247" s="69"/>
      <c r="FL247" s="69"/>
      <c r="FM247" s="69"/>
      <c r="FN247" s="69"/>
      <c r="FO247" s="69"/>
      <c r="FP247" s="69"/>
      <c r="FQ247" s="69"/>
      <c r="FR247" s="69"/>
      <c r="FS247" s="69"/>
      <c r="FT247" s="69"/>
      <c r="FU247" s="69"/>
      <c r="FV247" s="69"/>
      <c r="FW247" s="69"/>
      <c r="FX247" s="69"/>
      <c r="FY247" s="69"/>
      <c r="FZ247" s="69"/>
      <c r="GA247" s="69"/>
      <c r="GB247" s="69"/>
      <c r="GC247" s="69"/>
      <c r="GD247" s="69"/>
      <c r="GE247" s="69"/>
      <c r="GF247" s="69"/>
      <c r="GG247" s="69"/>
      <c r="GH247" s="69"/>
      <c r="GI247" s="69"/>
      <c r="GJ247" s="69"/>
      <c r="GK247" s="69"/>
      <c r="GL247" s="69"/>
      <c r="GM247" s="69"/>
      <c r="GN247" s="69"/>
      <c r="GO247" s="69"/>
      <c r="GP247" s="69"/>
      <c r="GQ247" s="69"/>
      <c r="GR247" s="69"/>
      <c r="GS247" s="69"/>
      <c r="GT247" s="69"/>
      <c r="GU247" s="69"/>
      <c r="GV247" s="69"/>
      <c r="GW247" s="69"/>
      <c r="GX247" s="69"/>
      <c r="GY247" s="69"/>
      <c r="GZ247" s="69"/>
      <c r="HA247" s="69"/>
      <c r="HB247" s="69"/>
      <c r="HC247" s="69"/>
      <c r="HD247" s="69"/>
      <c r="HE247" s="69"/>
      <c r="HF247" s="69"/>
      <c r="HG247" s="69"/>
      <c r="HH247" s="69"/>
      <c r="HI247" s="69"/>
      <c r="HJ247" s="69"/>
      <c r="HK247" s="69"/>
      <c r="HL247" s="69"/>
      <c r="HM247" s="69"/>
      <c r="HN247" s="69"/>
      <c r="HO247" s="69"/>
      <c r="HP247" s="69"/>
      <c r="HQ247" s="69"/>
      <c r="HR247" s="69"/>
      <c r="HS247" s="69"/>
      <c r="HT247" s="69"/>
      <c r="HU247" s="69"/>
      <c r="HV247" s="69"/>
      <c r="HW247" s="69"/>
      <c r="HX247" s="69"/>
      <c r="HY247" s="69"/>
      <c r="HZ247" s="69"/>
      <c r="IA247" s="69"/>
      <c r="IB247" s="69"/>
      <c r="IC247" s="69"/>
      <c r="ID247" s="69"/>
      <c r="IE247" s="69"/>
      <c r="IF247" s="69"/>
      <c r="IG247" s="69"/>
      <c r="IH247" s="69"/>
      <c r="II247" s="69"/>
      <c r="IJ247" s="69"/>
      <c r="IK247" s="69"/>
      <c r="IL247" s="69"/>
      <c r="IM247" s="69"/>
      <c r="IN247" s="69"/>
      <c r="IO247" s="69"/>
      <c r="IP247" s="69"/>
      <c r="IQ247" s="69"/>
      <c r="IR247" s="69"/>
      <c r="IS247" s="69"/>
      <c r="IT247" s="69"/>
      <c r="IU247" s="69"/>
      <c r="IV247" s="69"/>
      <c r="IW247" s="69"/>
      <c r="IX247" s="69"/>
      <c r="IY247" s="69"/>
      <c r="IZ247" s="69"/>
      <c r="JA247" s="69"/>
      <c r="JB247" s="69"/>
      <c r="JC247" s="69"/>
      <c r="JD247" s="69"/>
      <c r="JE247" s="69"/>
      <c r="JF247" s="69"/>
      <c r="JG247" s="69"/>
      <c r="JH247" s="69"/>
      <c r="JI247" s="69"/>
      <c r="JJ247" s="69"/>
      <c r="JK247" s="69"/>
      <c r="JL247" s="69"/>
      <c r="JM247" s="69"/>
      <c r="JN247" s="69"/>
      <c r="JO247" s="69"/>
      <c r="JP247" s="69"/>
      <c r="JQ247" s="69"/>
      <c r="JR247" s="69"/>
      <c r="JS247" s="69"/>
      <c r="JT247" s="69"/>
      <c r="JU247" s="69"/>
      <c r="JV247" s="69"/>
      <c r="JW247" s="69"/>
      <c r="JX247" s="69"/>
      <c r="JY247" s="69"/>
      <c r="JZ247" s="69"/>
      <c r="KA247" s="69"/>
      <c r="KB247" s="69"/>
      <c r="KC247" s="69"/>
      <c r="KD247" s="69"/>
      <c r="KE247" s="69"/>
      <c r="KF247" s="69"/>
      <c r="KG247" s="69"/>
      <c r="KH247" s="69"/>
      <c r="KI247" s="69"/>
      <c r="KJ247" s="69"/>
      <c r="KK247" s="69"/>
      <c r="KL247" s="69"/>
      <c r="KM247" s="69"/>
      <c r="KN247" s="69"/>
      <c r="KO247" s="69"/>
      <c r="KP247" s="69"/>
      <c r="KQ247" s="69"/>
      <c r="KR247" s="69"/>
      <c r="KS247" s="69"/>
      <c r="KT247" s="69"/>
      <c r="KU247" s="69"/>
      <c r="KV247" s="69"/>
      <c r="KW247" s="69"/>
      <c r="KX247" s="69"/>
      <c r="KY247" s="69"/>
      <c r="KZ247" s="69"/>
      <c r="LA247" s="69"/>
      <c r="LB247" s="69"/>
      <c r="LC247" s="69"/>
      <c r="LD247" s="69"/>
      <c r="LE247" s="69"/>
      <c r="LF247" s="69"/>
      <c r="LG247" s="69"/>
      <c r="LH247" s="69"/>
      <c r="LI247" s="69"/>
      <c r="LJ247" s="69"/>
      <c r="LK247" s="69"/>
      <c r="LL247" s="69"/>
      <c r="LM247" s="69"/>
      <c r="LN247" s="69"/>
      <c r="LO247" s="69"/>
      <c r="LP247" s="69"/>
      <c r="LQ247" s="69"/>
      <c r="LR247" s="69"/>
      <c r="LS247" s="69"/>
      <c r="LT247" s="69"/>
      <c r="LU247" s="69"/>
      <c r="LV247" s="69"/>
      <c r="LW247" s="69"/>
      <c r="LX247" s="69"/>
      <c r="LY247" s="69"/>
      <c r="LZ247" s="69"/>
      <c r="MA247" s="69"/>
      <c r="MB247" s="69"/>
      <c r="MC247" s="69"/>
      <c r="MD247" s="69"/>
      <c r="ME247" s="69"/>
      <c r="MF247" s="69"/>
      <c r="MG247" s="69"/>
      <c r="MH247" s="69"/>
      <c r="MI247" s="69"/>
      <c r="MJ247" s="69"/>
      <c r="MK247" s="69"/>
      <c r="ML247" s="69"/>
      <c r="MM247" s="69"/>
      <c r="MN247" s="69"/>
      <c r="MO247" s="69"/>
      <c r="MP247" s="69"/>
      <c r="MQ247" s="69"/>
      <c r="MR247" s="69"/>
      <c r="MS247" s="69"/>
      <c r="MT247" s="69"/>
      <c r="MU247" s="69"/>
      <c r="MV247" s="69"/>
      <c r="MW247" s="69"/>
      <c r="MX247" s="69"/>
      <c r="MY247" s="69"/>
      <c r="MZ247" s="69"/>
      <c r="NA247" s="69"/>
      <c r="NB247" s="69"/>
      <c r="NC247" s="69"/>
      <c r="ND247" s="69"/>
      <c r="NE247" s="69"/>
      <c r="NF247" s="69"/>
      <c r="NG247" s="69"/>
      <c r="NH247" s="69"/>
      <c r="NI247" s="69"/>
      <c r="NJ247" s="69"/>
      <c r="NK247" s="69"/>
      <c r="NL247" s="69"/>
      <c r="NM247" s="69"/>
      <c r="NN247" s="69"/>
      <c r="NO247" s="69"/>
      <c r="NP247" s="69"/>
      <c r="NQ247" s="69"/>
      <c r="NR247" s="69"/>
      <c r="NS247" s="69"/>
      <c r="NT247" s="69"/>
      <c r="NU247" s="69"/>
      <c r="NV247" s="69"/>
      <c r="NW247" s="69"/>
      <c r="NX247" s="69"/>
      <c r="NY247" s="69"/>
      <c r="NZ247" s="69"/>
      <c r="OA247" s="69"/>
      <c r="OB247" s="69"/>
      <c r="OC247" s="69"/>
      <c r="OD247" s="69"/>
      <c r="OE247" s="69"/>
      <c r="OF247" s="69"/>
      <c r="OG247" s="69"/>
      <c r="OH247" s="69"/>
      <c r="OI247" s="69"/>
      <c r="OJ247" s="69"/>
      <c r="OK247" s="69"/>
      <c r="OL247" s="69"/>
      <c r="OM247" s="69"/>
      <c r="ON247" s="69"/>
      <c r="OO247" s="69"/>
      <c r="OP247" s="69"/>
      <c r="OQ247" s="69"/>
      <c r="OR247" s="69"/>
      <c r="OS247" s="69"/>
      <c r="OT247" s="69"/>
      <c r="OU247" s="69"/>
      <c r="OV247" s="69"/>
      <c r="OW247" s="69"/>
      <c r="OX247" s="69"/>
      <c r="OY247" s="69"/>
      <c r="OZ247" s="69"/>
      <c r="PA247" s="69"/>
      <c r="PB247" s="69"/>
      <c r="PC247" s="69"/>
      <c r="PD247" s="69"/>
      <c r="PE247" s="69"/>
      <c r="PF247" s="69"/>
      <c r="PG247" s="69"/>
      <c r="PH247" s="69"/>
      <c r="PI247" s="69"/>
      <c r="PJ247" s="69"/>
      <c r="PK247" s="69"/>
      <c r="PL247" s="69"/>
      <c r="PM247" s="69"/>
      <c r="PN247" s="69"/>
      <c r="PO247" s="69"/>
      <c r="PP247" s="69"/>
      <c r="PQ247" s="69"/>
      <c r="PR247" s="69"/>
      <c r="PS247" s="69"/>
      <c r="PT247" s="69"/>
      <c r="PU247" s="69"/>
      <c r="PV247" s="69"/>
      <c r="PW247" s="69"/>
      <c r="PX247" s="69"/>
      <c r="PY247" s="69"/>
      <c r="PZ247" s="69"/>
      <c r="QA247" s="69"/>
      <c r="QB247" s="69"/>
      <c r="QC247" s="69"/>
      <c r="QD247" s="69"/>
      <c r="QE247" s="69"/>
      <c r="QF247" s="69"/>
      <c r="QG247" s="69"/>
      <c r="QH247" s="69"/>
      <c r="QI247" s="69"/>
      <c r="QJ247" s="69"/>
      <c r="QK247" s="69"/>
      <c r="QL247" s="69"/>
      <c r="QM247" s="69"/>
      <c r="QN247" s="69"/>
      <c r="QO247" s="69"/>
      <c r="QP247" s="69"/>
      <c r="QQ247" s="69"/>
      <c r="QR247" s="69"/>
      <c r="QS247" s="69"/>
      <c r="QT247" s="69"/>
      <c r="QU247" s="69"/>
      <c r="QV247" s="69"/>
      <c r="QW247" s="69"/>
      <c r="QX247" s="69"/>
      <c r="QY247" s="69"/>
      <c r="QZ247" s="69"/>
      <c r="RA247" s="69"/>
      <c r="RB247" s="69"/>
      <c r="RC247" s="69"/>
      <c r="RD247" s="69"/>
      <c r="RE247" s="69"/>
      <c r="RF247" s="69"/>
      <c r="RG247" s="69"/>
      <c r="RH247" s="69"/>
      <c r="RI247" s="69"/>
      <c r="RJ247" s="69"/>
      <c r="RK247" s="69"/>
      <c r="RL247" s="69"/>
      <c r="RM247" s="69"/>
      <c r="RN247" s="69"/>
      <c r="RO247" s="69"/>
      <c r="RP247" s="69"/>
      <c r="RQ247" s="69"/>
      <c r="RR247" s="69"/>
      <c r="RS247" s="69"/>
      <c r="RT247" s="69"/>
      <c r="RU247" s="69"/>
      <c r="RV247" s="69"/>
      <c r="RW247" s="69"/>
      <c r="RX247" s="69"/>
      <c r="RY247" s="69"/>
      <c r="RZ247" s="69"/>
      <c r="SA247" s="69"/>
      <c r="SB247" s="69"/>
      <c r="SC247" s="69"/>
      <c r="SD247" s="69"/>
      <c r="SE247" s="69"/>
      <c r="SF247" s="69"/>
      <c r="SG247" s="69"/>
      <c r="SH247" s="69"/>
      <c r="SI247" s="69"/>
      <c r="SJ247" s="69"/>
      <c r="SK247" s="69"/>
      <c r="SL247" s="69"/>
      <c r="SM247" s="69"/>
      <c r="SN247" s="69"/>
      <c r="SO247" s="69"/>
      <c r="SP247" s="69"/>
      <c r="SQ247" s="69"/>
      <c r="SR247" s="69"/>
      <c r="SS247" s="69"/>
      <c r="ST247" s="69"/>
      <c r="SU247" s="69"/>
      <c r="SV247" s="69"/>
      <c r="SW247" s="69"/>
      <c r="SX247" s="69"/>
      <c r="SY247" s="69"/>
      <c r="SZ247" s="69"/>
      <c r="TA247" s="69"/>
      <c r="TB247" s="69"/>
      <c r="TC247" s="69"/>
      <c r="TD247" s="69"/>
      <c r="TE247" s="69"/>
      <c r="TF247" s="69"/>
      <c r="TG247" s="69"/>
      <c r="TH247" s="69"/>
      <c r="TI247" s="69"/>
      <c r="TJ247" s="69"/>
      <c r="TK247" s="69"/>
      <c r="TL247" s="69"/>
      <c r="TM247" s="69"/>
      <c r="TN247" s="69"/>
      <c r="TO247" s="69"/>
      <c r="TP247" s="69"/>
      <c r="TQ247" s="69"/>
      <c r="TR247" s="69"/>
      <c r="TS247" s="69"/>
      <c r="TT247" s="69"/>
      <c r="TU247" s="69"/>
      <c r="TV247" s="69"/>
      <c r="TW247" s="69"/>
      <c r="TX247" s="69"/>
      <c r="TY247" s="69"/>
      <c r="TZ247" s="69"/>
      <c r="UA247" s="69"/>
      <c r="UB247" s="69"/>
      <c r="UC247" s="69"/>
      <c r="UD247" s="69"/>
      <c r="UE247" s="69"/>
      <c r="UF247" s="69"/>
      <c r="UG247" s="69"/>
      <c r="UH247" s="69"/>
      <c r="UI247" s="69"/>
      <c r="UJ247" s="69"/>
      <c r="UK247" s="69"/>
      <c r="UL247" s="69"/>
      <c r="UM247" s="69"/>
      <c r="UN247" s="69"/>
      <c r="UO247" s="69"/>
      <c r="UP247" s="69"/>
      <c r="UQ247" s="69"/>
      <c r="UR247" s="69"/>
      <c r="US247" s="69"/>
      <c r="UT247" s="69"/>
      <c r="UU247" s="69"/>
      <c r="UV247" s="69"/>
      <c r="UW247" s="69"/>
      <c r="UX247" s="69"/>
      <c r="UY247" s="69"/>
      <c r="UZ247" s="69"/>
      <c r="VA247" s="69"/>
      <c r="VB247" s="69"/>
      <c r="VC247" s="69"/>
      <c r="VD247" s="69"/>
      <c r="VE247" s="69"/>
      <c r="VF247" s="69"/>
      <c r="VG247" s="69"/>
      <c r="VH247" s="69"/>
      <c r="VI247" s="69"/>
      <c r="VJ247" s="69"/>
      <c r="VK247" s="69"/>
      <c r="VL247" s="69"/>
      <c r="VM247" s="69"/>
      <c r="VN247" s="69"/>
      <c r="VO247" s="69"/>
      <c r="VP247" s="69"/>
      <c r="VQ247" s="69"/>
      <c r="VR247" s="69"/>
      <c r="VS247" s="69"/>
      <c r="VT247" s="69"/>
      <c r="VU247" s="69"/>
      <c r="VV247" s="69"/>
      <c r="VW247" s="69"/>
      <c r="VX247" s="69"/>
      <c r="VY247" s="69"/>
      <c r="VZ247" s="69"/>
      <c r="WA247" s="69"/>
      <c r="WB247" s="69"/>
      <c r="WC247" s="69"/>
      <c r="WD247" s="69"/>
      <c r="WE247" s="69"/>
      <c r="WF247" s="69"/>
      <c r="WG247" s="69"/>
      <c r="WH247" s="69"/>
      <c r="WI247" s="69"/>
      <c r="WJ247" s="69"/>
      <c r="WK247" s="69"/>
      <c r="WL247" s="69"/>
      <c r="WM247" s="69"/>
      <c r="WN247" s="69"/>
      <c r="WO247" s="69"/>
      <c r="WP247" s="69"/>
      <c r="WQ247" s="69"/>
      <c r="WR247" s="69"/>
      <c r="WS247" s="69"/>
      <c r="WT247" s="69"/>
      <c r="WU247" s="69"/>
      <c r="WV247" s="69"/>
      <c r="WW247" s="69"/>
      <c r="WX247" s="69"/>
      <c r="WY247" s="69"/>
      <c r="WZ247" s="69"/>
      <c r="XA247" s="69"/>
      <c r="XB247" s="69"/>
      <c r="XC247" s="69"/>
      <c r="XD247" s="69"/>
      <c r="XE247" s="69"/>
      <c r="XF247" s="69"/>
      <c r="XG247" s="69"/>
      <c r="XH247" s="69"/>
      <c r="XI247" s="69"/>
      <c r="XJ247" s="69"/>
      <c r="XK247" s="69"/>
      <c r="XL247" s="69"/>
      <c r="XM247" s="69"/>
      <c r="XN247" s="69"/>
      <c r="XO247" s="69"/>
      <c r="XP247" s="69"/>
      <c r="XQ247" s="69"/>
      <c r="XR247" s="69"/>
      <c r="XS247" s="69"/>
      <c r="XT247" s="69"/>
      <c r="XU247" s="69"/>
      <c r="XV247" s="69"/>
      <c r="XW247" s="69"/>
      <c r="XX247" s="69"/>
      <c r="XY247" s="69"/>
      <c r="XZ247" s="69"/>
      <c r="YA247" s="69"/>
      <c r="YB247" s="69"/>
      <c r="YC247" s="69"/>
      <c r="YD247" s="69"/>
      <c r="YE247" s="69"/>
      <c r="YF247" s="69"/>
      <c r="YG247" s="69"/>
      <c r="YH247" s="69"/>
      <c r="YI247" s="69"/>
      <c r="YJ247" s="69"/>
      <c r="YK247" s="69"/>
      <c r="YL247" s="69"/>
      <c r="YM247" s="69"/>
      <c r="YN247" s="69"/>
      <c r="YO247" s="69"/>
      <c r="YP247" s="69"/>
      <c r="YQ247" s="69"/>
      <c r="YR247" s="69"/>
      <c r="YS247" s="69"/>
      <c r="YT247" s="69"/>
      <c r="YU247" s="69"/>
      <c r="YV247" s="69"/>
      <c r="YW247" s="69"/>
      <c r="YX247" s="69"/>
      <c r="YY247" s="69"/>
      <c r="YZ247" s="69"/>
      <c r="ZA247" s="69"/>
      <c r="ZB247" s="69"/>
      <c r="ZC247" s="69"/>
      <c r="ZD247" s="69"/>
      <c r="ZE247" s="69"/>
      <c r="ZF247" s="69"/>
      <c r="ZG247" s="69"/>
      <c r="ZH247" s="69"/>
      <c r="ZI247" s="69"/>
      <c r="ZJ247" s="69"/>
      <c r="ZK247" s="69"/>
      <c r="ZL247" s="69"/>
      <c r="ZM247" s="69"/>
      <c r="ZN247" s="69"/>
      <c r="ZO247" s="69"/>
      <c r="ZP247" s="69"/>
      <c r="ZQ247" s="69"/>
      <c r="ZR247" s="69"/>
      <c r="ZS247" s="69"/>
      <c r="ZT247" s="69"/>
      <c r="ZU247" s="69"/>
      <c r="ZV247" s="69"/>
      <c r="ZW247" s="69"/>
      <c r="ZX247" s="69"/>
      <c r="ZY247" s="69"/>
      <c r="ZZ247" s="69"/>
      <c r="AAA247" s="69"/>
      <c r="AAB247" s="69"/>
      <c r="AAC247" s="69"/>
      <c r="AAD247" s="69"/>
      <c r="AAE247" s="69"/>
      <c r="AAF247" s="69"/>
      <c r="AAG247" s="69"/>
      <c r="AAH247" s="69"/>
      <c r="AAI247" s="69"/>
      <c r="AAJ247" s="69"/>
      <c r="AAK247" s="69"/>
      <c r="AAL247" s="69"/>
      <c r="AAM247" s="69"/>
      <c r="AAN247" s="69"/>
      <c r="AAO247" s="69"/>
      <c r="AAP247" s="69"/>
      <c r="AAQ247" s="69"/>
      <c r="AAR247" s="69"/>
      <c r="AAS247" s="69"/>
      <c r="AAT247" s="69"/>
      <c r="AAU247" s="69"/>
      <c r="AAV247" s="69"/>
      <c r="AAW247" s="69"/>
      <c r="AAX247" s="69"/>
      <c r="AAY247" s="69"/>
      <c r="AAZ247" s="69"/>
      <c r="ABA247" s="69"/>
      <c r="ABB247" s="69"/>
      <c r="ABC247" s="69"/>
      <c r="ABD247" s="69"/>
      <c r="ABE247" s="69"/>
      <c r="ABF247" s="69"/>
      <c r="ABG247" s="69"/>
      <c r="ABH247" s="69"/>
      <c r="ABI247" s="69"/>
      <c r="ABJ247" s="69"/>
      <c r="ABK247" s="69"/>
      <c r="ABL247" s="69"/>
      <c r="ABM247" s="69"/>
      <c r="ABN247" s="69"/>
      <c r="ABO247" s="69"/>
      <c r="ABP247" s="69"/>
      <c r="ABQ247" s="69"/>
      <c r="ABR247" s="69"/>
      <c r="ABS247" s="69"/>
      <c r="ABT247" s="69"/>
      <c r="ABU247" s="69"/>
      <c r="ABV247" s="69"/>
      <c r="ABW247" s="69"/>
      <c r="ABX247" s="69"/>
      <c r="ABY247" s="69"/>
      <c r="ABZ247" s="69"/>
      <c r="ACA247" s="69"/>
      <c r="ACB247" s="69"/>
      <c r="ACC247" s="69"/>
      <c r="ACD247" s="69"/>
      <c r="ACE247" s="69"/>
      <c r="ACF247" s="69"/>
      <c r="ACG247" s="69"/>
      <c r="ACH247" s="69"/>
      <c r="ACI247" s="69"/>
      <c r="ACJ247" s="69"/>
      <c r="ACK247" s="69"/>
      <c r="ACL247" s="69"/>
      <c r="ACM247" s="69"/>
      <c r="ACN247" s="69"/>
      <c r="ACO247" s="69"/>
      <c r="ACP247" s="69"/>
      <c r="ACQ247" s="69"/>
      <c r="ACR247" s="69"/>
      <c r="ACS247" s="69"/>
      <c r="ACT247" s="69"/>
      <c r="ACU247" s="69"/>
      <c r="ACV247" s="69"/>
      <c r="ACW247" s="69"/>
      <c r="ACX247" s="69"/>
      <c r="ACY247" s="69"/>
      <c r="ACZ247" s="69"/>
      <c r="ADA247" s="69"/>
      <c r="ADB247" s="69"/>
      <c r="ADC247" s="69"/>
      <c r="ADD247" s="69"/>
      <c r="ADE247" s="69"/>
      <c r="ADF247" s="69"/>
      <c r="ADG247" s="69"/>
      <c r="ADH247" s="69"/>
      <c r="ADI247" s="69"/>
      <c r="ADJ247" s="69"/>
      <c r="ADK247" s="69"/>
      <c r="ADL247" s="69"/>
      <c r="ADM247" s="69"/>
      <c r="ADN247" s="69"/>
      <c r="ADO247" s="69"/>
      <c r="ADP247" s="69"/>
      <c r="ADQ247" s="69"/>
      <c r="ADR247" s="69"/>
      <c r="ADS247" s="69"/>
      <c r="ADT247" s="69"/>
      <c r="ADU247" s="69"/>
      <c r="ADV247" s="69"/>
      <c r="ADW247" s="69"/>
      <c r="ADX247" s="69"/>
      <c r="ADY247" s="69"/>
      <c r="ADZ247" s="77"/>
      <c r="AEA247" s="69"/>
      <c r="AEB247" s="69"/>
      <c r="AEC247" s="69"/>
      <c r="AED247" s="69"/>
      <c r="AEE247" s="111">
        <f t="shared" si="79"/>
        <v>242</v>
      </c>
      <c r="AEF247" s="109"/>
      <c r="AEG247" s="69"/>
      <c r="AEH247" s="69"/>
      <c r="AEI247" s="69"/>
      <c r="AEJ247" s="69"/>
      <c r="AEK247" s="69"/>
      <c r="AEL247" s="69"/>
      <c r="AEM247" s="69"/>
      <c r="AEN247" s="69"/>
      <c r="AEO247" s="69"/>
      <c r="AEP247" s="69"/>
      <c r="AEQ247" s="69"/>
      <c r="AER247" s="69"/>
      <c r="AES247" s="69"/>
      <c r="AET247" s="69"/>
      <c r="AEU247" s="69"/>
      <c r="AEV247" s="69"/>
      <c r="AEW247" s="69"/>
      <c r="AEX247" s="69"/>
      <c r="AEY247" s="69"/>
      <c r="AEZ247" s="69"/>
      <c r="AFA247" s="69"/>
      <c r="AFB247" s="69"/>
      <c r="AFC247" s="113"/>
      <c r="AFD247" s="69"/>
      <c r="AFE247" s="69"/>
      <c r="AFF247" s="69"/>
      <c r="AFG247" s="69"/>
      <c r="AFH247" s="69"/>
      <c r="AFI247" s="69"/>
      <c r="AFJ247" s="69"/>
      <c r="AFK247" s="69"/>
      <c r="AFL247" s="69"/>
      <c r="AFM247" s="69"/>
      <c r="AFZ247" s="113"/>
      <c r="AGA247" s="69"/>
      <c r="AGB247" s="69"/>
      <c r="AGC247" s="69"/>
      <c r="AGD247" s="69"/>
      <c r="AGE247" s="69"/>
      <c r="AGF247" s="69"/>
      <c r="AGG247" s="69"/>
      <c r="AGH247" s="69"/>
      <c r="AGI247" s="69"/>
      <c r="AGJ247" s="69"/>
      <c r="AGK247" s="69"/>
      <c r="AGL247" s="69"/>
      <c r="AGM247" s="69"/>
      <c r="AGN247" s="69"/>
      <c r="AGO247" s="69"/>
      <c r="AGP247" s="69"/>
      <c r="AGQ247" s="69"/>
      <c r="AGR247" s="69"/>
      <c r="AGS247" s="69"/>
      <c r="AGT247" s="69"/>
      <c r="AGU247" s="69"/>
      <c r="AGV247" s="69"/>
      <c r="AGW247" s="69"/>
      <c r="AGX247" s="69"/>
      <c r="AGY247" s="69"/>
      <c r="AGZ247" s="69"/>
      <c r="AHA247" s="69"/>
      <c r="AHB247" s="69"/>
      <c r="AHC247" s="69"/>
      <c r="AHD247" s="69"/>
      <c r="AHE247" s="69"/>
      <c r="AHF247" s="69"/>
      <c r="AHG247" s="69"/>
      <c r="AHH247" s="69"/>
      <c r="AHI247" s="69"/>
      <c r="AHJ247" s="69"/>
      <c r="AHK247" s="69"/>
      <c r="AHL247" s="69"/>
      <c r="AHM247" s="69"/>
      <c r="AHN247" s="69"/>
      <c r="AHO247" s="69"/>
      <c r="AHP247" s="69"/>
      <c r="AHQ247" s="69"/>
      <c r="AHR247" s="69"/>
      <c r="AHS247" s="69"/>
      <c r="AHT247" s="69"/>
      <c r="AHU247" s="69"/>
      <c r="AHV247" s="69"/>
      <c r="AHW247" s="69"/>
      <c r="AHX247" s="69"/>
      <c r="AHY247" s="69"/>
      <c r="AHZ247" s="69"/>
      <c r="AIA247" s="69"/>
      <c r="AIB247" s="69"/>
    </row>
    <row r="248" spans="1:912" ht="6" customHeight="1" x14ac:dyDescent="0.25">
      <c r="A248" s="77"/>
      <c r="B248" s="69"/>
      <c r="C248" s="69"/>
      <c r="D248" s="69"/>
      <c r="E248" s="77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/>
      <c r="EZ248" s="69"/>
      <c r="FA248" s="69"/>
      <c r="FB248" s="69"/>
      <c r="FC248" s="69"/>
      <c r="FD248" s="69"/>
      <c r="FE248" s="69"/>
      <c r="FF248" s="69"/>
      <c r="FG248" s="69"/>
      <c r="FH248" s="69"/>
      <c r="FI248" s="69"/>
      <c r="FJ248" s="69"/>
      <c r="FK248" s="69"/>
      <c r="FL248" s="69"/>
      <c r="FM248" s="69"/>
      <c r="FN248" s="69"/>
      <c r="FO248" s="69"/>
      <c r="FP248" s="69"/>
      <c r="FQ248" s="69"/>
      <c r="FR248" s="69"/>
      <c r="FS248" s="69"/>
      <c r="FT248" s="69"/>
      <c r="FU248" s="69"/>
      <c r="FV248" s="69"/>
      <c r="FW248" s="69"/>
      <c r="FX248" s="69"/>
      <c r="FY248" s="69"/>
      <c r="FZ248" s="69"/>
      <c r="GA248" s="69"/>
      <c r="GB248" s="69"/>
      <c r="GC248" s="69"/>
      <c r="GD248" s="69"/>
      <c r="GE248" s="69"/>
      <c r="GF248" s="69"/>
      <c r="GG248" s="69"/>
      <c r="GH248" s="69"/>
      <c r="GI248" s="69"/>
      <c r="GJ248" s="69"/>
      <c r="GK248" s="69"/>
      <c r="GL248" s="69"/>
      <c r="GM248" s="69"/>
      <c r="GN248" s="69"/>
      <c r="GO248" s="69"/>
      <c r="GP248" s="69"/>
      <c r="GQ248" s="69"/>
      <c r="GR248" s="69"/>
      <c r="GS248" s="69"/>
      <c r="GT248" s="69"/>
      <c r="GU248" s="69"/>
      <c r="GV248" s="69"/>
      <c r="GW248" s="69"/>
      <c r="GX248" s="69"/>
      <c r="GY248" s="69"/>
      <c r="GZ248" s="69"/>
      <c r="HA248" s="69"/>
      <c r="HB248" s="69"/>
      <c r="HC248" s="69"/>
      <c r="HD248" s="69"/>
      <c r="HE248" s="69"/>
      <c r="HF248" s="69"/>
      <c r="HG248" s="69"/>
      <c r="HH248" s="69"/>
      <c r="HI248" s="69"/>
      <c r="HJ248" s="69"/>
      <c r="HK248" s="69"/>
      <c r="HL248" s="69"/>
      <c r="HM248" s="69"/>
      <c r="HN248" s="69"/>
      <c r="HO248" s="69"/>
      <c r="HP248" s="69"/>
      <c r="HQ248" s="69"/>
      <c r="HR248" s="69"/>
      <c r="HS248" s="69"/>
      <c r="HT248" s="69"/>
      <c r="HU248" s="69"/>
      <c r="HV248" s="69"/>
      <c r="HW248" s="69"/>
      <c r="HX248" s="69"/>
      <c r="HY248" s="69"/>
      <c r="HZ248" s="69"/>
      <c r="IA248" s="69"/>
      <c r="IB248" s="69"/>
      <c r="IC248" s="69"/>
      <c r="ID248" s="69"/>
      <c r="IE248" s="69"/>
      <c r="IF248" s="69"/>
      <c r="IG248" s="69"/>
      <c r="IH248" s="69"/>
      <c r="II248" s="69"/>
      <c r="IJ248" s="69"/>
      <c r="IK248" s="69"/>
      <c r="IL248" s="69"/>
      <c r="IM248" s="69"/>
      <c r="IN248" s="69"/>
      <c r="IO248" s="69"/>
      <c r="IP248" s="69"/>
      <c r="IQ248" s="69"/>
      <c r="IR248" s="69"/>
      <c r="IS248" s="69"/>
      <c r="IT248" s="69"/>
      <c r="IU248" s="69"/>
      <c r="IV248" s="69"/>
      <c r="IW248" s="69"/>
      <c r="IX248" s="69"/>
      <c r="IY248" s="69"/>
      <c r="IZ248" s="69"/>
      <c r="JA248" s="69"/>
      <c r="JB248" s="69"/>
      <c r="JC248" s="69"/>
      <c r="JD248" s="69"/>
      <c r="JE248" s="69"/>
      <c r="JF248" s="69"/>
      <c r="JG248" s="69"/>
      <c r="JH248" s="69"/>
      <c r="JI248" s="69"/>
      <c r="JJ248" s="69"/>
      <c r="JK248" s="69"/>
      <c r="JL248" s="69"/>
      <c r="JM248" s="69"/>
      <c r="JN248" s="69"/>
      <c r="JO248" s="69"/>
      <c r="JP248" s="69"/>
      <c r="JQ248" s="69"/>
      <c r="JR248" s="69"/>
      <c r="JS248" s="69"/>
      <c r="JT248" s="69"/>
      <c r="JU248" s="69"/>
      <c r="JV248" s="69"/>
      <c r="JW248" s="69"/>
      <c r="JX248" s="69"/>
      <c r="JY248" s="69"/>
      <c r="JZ248" s="69"/>
      <c r="KA248" s="69"/>
      <c r="KB248" s="69"/>
      <c r="KC248" s="69"/>
      <c r="KD248" s="69"/>
      <c r="KE248" s="69"/>
      <c r="KF248" s="69"/>
      <c r="KG248" s="69"/>
      <c r="KH248" s="69"/>
      <c r="KI248" s="69"/>
      <c r="KJ248" s="69"/>
      <c r="KK248" s="69"/>
      <c r="KL248" s="69"/>
      <c r="KM248" s="69"/>
      <c r="KN248" s="69"/>
      <c r="KO248" s="69"/>
      <c r="KP248" s="69"/>
      <c r="KQ248" s="69"/>
      <c r="KR248" s="69"/>
      <c r="KS248" s="69"/>
      <c r="KT248" s="69"/>
      <c r="KU248" s="69"/>
      <c r="KV248" s="69"/>
      <c r="KW248" s="69"/>
      <c r="KX248" s="69"/>
      <c r="KY248" s="69"/>
      <c r="KZ248" s="69"/>
      <c r="LA248" s="69"/>
      <c r="LB248" s="69"/>
      <c r="LC248" s="69"/>
      <c r="LD248" s="69"/>
      <c r="LE248" s="69"/>
      <c r="LF248" s="69"/>
      <c r="LG248" s="69"/>
      <c r="LH248" s="69"/>
      <c r="LI248" s="69"/>
      <c r="LJ248" s="69"/>
      <c r="LK248" s="69"/>
      <c r="LL248" s="69"/>
      <c r="LM248" s="69"/>
      <c r="LN248" s="69"/>
      <c r="LO248" s="69"/>
      <c r="LP248" s="69"/>
      <c r="LQ248" s="69"/>
      <c r="LR248" s="69"/>
      <c r="LS248" s="69"/>
      <c r="LT248" s="69"/>
      <c r="LU248" s="69"/>
      <c r="LV248" s="69"/>
      <c r="LW248" s="69"/>
      <c r="LX248" s="69"/>
      <c r="LY248" s="69"/>
      <c r="LZ248" s="69"/>
      <c r="MA248" s="69"/>
      <c r="MB248" s="69"/>
      <c r="MC248" s="69"/>
      <c r="MD248" s="69"/>
      <c r="ME248" s="69"/>
      <c r="MF248" s="69"/>
      <c r="MG248" s="69"/>
      <c r="MH248" s="69"/>
      <c r="MI248" s="69"/>
      <c r="MJ248" s="69"/>
      <c r="MK248" s="69"/>
      <c r="ML248" s="69"/>
      <c r="MM248" s="69"/>
      <c r="MN248" s="69"/>
      <c r="MO248" s="69"/>
      <c r="MP248" s="69"/>
      <c r="MQ248" s="69"/>
      <c r="MR248" s="69"/>
      <c r="MS248" s="69"/>
      <c r="MT248" s="69"/>
      <c r="MU248" s="69"/>
      <c r="MV248" s="69"/>
      <c r="MW248" s="69"/>
      <c r="MX248" s="69"/>
      <c r="MY248" s="69"/>
      <c r="MZ248" s="69"/>
      <c r="NA248" s="69"/>
      <c r="NB248" s="69"/>
      <c r="NC248" s="69"/>
      <c r="ND248" s="69"/>
      <c r="NE248" s="69"/>
      <c r="NF248" s="69"/>
      <c r="NG248" s="69"/>
      <c r="NH248" s="69"/>
      <c r="NI248" s="69"/>
      <c r="NJ248" s="69"/>
      <c r="NK248" s="69"/>
      <c r="NL248" s="69"/>
      <c r="NM248" s="69"/>
      <c r="NN248" s="69"/>
      <c r="NO248" s="69"/>
      <c r="NP248" s="69"/>
      <c r="NQ248" s="69"/>
      <c r="NR248" s="69"/>
      <c r="NS248" s="69"/>
      <c r="NT248" s="69"/>
      <c r="NU248" s="69"/>
      <c r="NV248" s="69"/>
      <c r="NW248" s="69"/>
      <c r="NX248" s="69"/>
      <c r="NY248" s="69"/>
      <c r="NZ248" s="69"/>
      <c r="OA248" s="69"/>
      <c r="OB248" s="69"/>
      <c r="OC248" s="69"/>
      <c r="OD248" s="69"/>
      <c r="OE248" s="69"/>
      <c r="OF248" s="69"/>
      <c r="OG248" s="69"/>
      <c r="OH248" s="69"/>
      <c r="OI248" s="69"/>
      <c r="OJ248" s="69"/>
      <c r="OK248" s="69"/>
      <c r="OL248" s="69"/>
      <c r="OM248" s="69"/>
      <c r="ON248" s="69"/>
      <c r="OO248" s="69"/>
      <c r="OP248" s="69"/>
      <c r="OQ248" s="69"/>
      <c r="OR248" s="69"/>
      <c r="OS248" s="69"/>
      <c r="OT248" s="69"/>
      <c r="OU248" s="69"/>
      <c r="OV248" s="69"/>
      <c r="OW248" s="69"/>
      <c r="OX248" s="69"/>
      <c r="OY248" s="69"/>
      <c r="OZ248" s="69"/>
      <c r="PA248" s="69"/>
      <c r="PB248" s="69"/>
      <c r="PC248" s="69"/>
      <c r="PD248" s="69"/>
      <c r="PE248" s="69"/>
      <c r="PF248" s="69"/>
      <c r="PG248" s="69"/>
      <c r="PH248" s="69"/>
      <c r="PI248" s="69"/>
      <c r="PJ248" s="69"/>
      <c r="PK248" s="69"/>
      <c r="PL248" s="69"/>
      <c r="PM248" s="69"/>
      <c r="PN248" s="69"/>
      <c r="PO248" s="69"/>
      <c r="PP248" s="69"/>
      <c r="PQ248" s="69"/>
      <c r="PR248" s="69"/>
      <c r="PS248" s="69"/>
      <c r="PT248" s="69"/>
      <c r="PU248" s="69"/>
      <c r="PV248" s="69"/>
      <c r="PW248" s="69"/>
      <c r="PX248" s="69"/>
      <c r="PY248" s="69"/>
      <c r="PZ248" s="69"/>
      <c r="QA248" s="69"/>
      <c r="QB248" s="69"/>
      <c r="QC248" s="69"/>
      <c r="QD248" s="69"/>
      <c r="QE248" s="69"/>
      <c r="QF248" s="69"/>
      <c r="QG248" s="69"/>
      <c r="QH248" s="69"/>
      <c r="QI248" s="69"/>
      <c r="QJ248" s="69"/>
      <c r="QK248" s="69"/>
      <c r="QL248" s="69"/>
      <c r="QM248" s="69"/>
      <c r="QN248" s="69"/>
      <c r="QO248" s="69"/>
      <c r="QP248" s="69"/>
      <c r="QQ248" s="69"/>
      <c r="QR248" s="69"/>
      <c r="QS248" s="69"/>
      <c r="QT248" s="69"/>
      <c r="QU248" s="69"/>
      <c r="QV248" s="69"/>
      <c r="QW248" s="69"/>
      <c r="QX248" s="69"/>
      <c r="QY248" s="69"/>
      <c r="QZ248" s="69"/>
      <c r="RA248" s="69"/>
      <c r="RB248" s="69"/>
      <c r="RC248" s="69"/>
      <c r="RD248" s="69"/>
      <c r="RE248" s="69"/>
      <c r="RF248" s="69"/>
      <c r="RG248" s="69"/>
      <c r="RH248" s="69"/>
      <c r="RI248" s="69"/>
      <c r="RJ248" s="69"/>
      <c r="RK248" s="69"/>
      <c r="RL248" s="69"/>
      <c r="RM248" s="69"/>
      <c r="RN248" s="69"/>
      <c r="RO248" s="69"/>
      <c r="RP248" s="69"/>
      <c r="RQ248" s="69"/>
      <c r="RR248" s="69"/>
      <c r="RS248" s="69"/>
      <c r="RT248" s="69"/>
      <c r="RU248" s="69"/>
      <c r="RV248" s="69"/>
      <c r="RW248" s="69"/>
      <c r="RX248" s="69"/>
      <c r="RY248" s="69"/>
      <c r="RZ248" s="69"/>
      <c r="SA248" s="69"/>
      <c r="SB248" s="69"/>
      <c r="SC248" s="69"/>
      <c r="SD248" s="69"/>
      <c r="SE248" s="69"/>
      <c r="SF248" s="69"/>
      <c r="SG248" s="69"/>
      <c r="SH248" s="69"/>
      <c r="SI248" s="69"/>
      <c r="SJ248" s="69"/>
      <c r="SK248" s="69"/>
      <c r="SL248" s="69"/>
      <c r="SM248" s="69"/>
      <c r="SN248" s="69"/>
      <c r="SO248" s="69"/>
      <c r="SP248" s="69"/>
      <c r="SQ248" s="69"/>
      <c r="SR248" s="69"/>
      <c r="SS248" s="69"/>
      <c r="ST248" s="69"/>
      <c r="SU248" s="69"/>
      <c r="SV248" s="69"/>
      <c r="SW248" s="69"/>
      <c r="SX248" s="69"/>
      <c r="SY248" s="69"/>
      <c r="SZ248" s="69"/>
      <c r="TA248" s="69"/>
      <c r="TB248" s="69"/>
      <c r="TC248" s="69"/>
      <c r="TD248" s="69"/>
      <c r="TE248" s="69"/>
      <c r="TF248" s="69"/>
      <c r="TG248" s="69"/>
      <c r="TH248" s="69"/>
      <c r="TI248" s="69"/>
      <c r="TJ248" s="69"/>
      <c r="TK248" s="69"/>
      <c r="TL248" s="69"/>
      <c r="TM248" s="69"/>
      <c r="TN248" s="69"/>
      <c r="TO248" s="69"/>
      <c r="TP248" s="69"/>
      <c r="TQ248" s="69"/>
      <c r="TR248" s="69"/>
      <c r="TS248" s="69"/>
      <c r="TT248" s="69"/>
      <c r="TU248" s="69"/>
      <c r="TV248" s="69"/>
      <c r="TW248" s="69"/>
      <c r="TX248" s="69"/>
      <c r="TY248" s="69"/>
      <c r="TZ248" s="69"/>
      <c r="UA248" s="69"/>
      <c r="UB248" s="69"/>
      <c r="UC248" s="69"/>
      <c r="UD248" s="69"/>
      <c r="UE248" s="69"/>
      <c r="UF248" s="69"/>
      <c r="UG248" s="69"/>
      <c r="UH248" s="69"/>
      <c r="UI248" s="69"/>
      <c r="UJ248" s="69"/>
      <c r="UK248" s="69"/>
      <c r="UL248" s="69"/>
      <c r="UM248" s="69"/>
      <c r="UN248" s="69"/>
      <c r="UO248" s="69"/>
      <c r="UP248" s="69"/>
      <c r="UQ248" s="69"/>
      <c r="UR248" s="69"/>
      <c r="US248" s="69"/>
      <c r="UT248" s="69"/>
      <c r="UU248" s="69"/>
      <c r="UV248" s="69"/>
      <c r="UW248" s="69"/>
      <c r="UX248" s="69"/>
      <c r="UY248" s="69"/>
      <c r="UZ248" s="69"/>
      <c r="VA248" s="69"/>
      <c r="VB248" s="69"/>
      <c r="VC248" s="69"/>
      <c r="VD248" s="69"/>
      <c r="VE248" s="69"/>
      <c r="VF248" s="69"/>
      <c r="VG248" s="69"/>
      <c r="VH248" s="69"/>
      <c r="VI248" s="69"/>
      <c r="VJ248" s="69"/>
      <c r="VK248" s="69"/>
      <c r="VL248" s="69"/>
      <c r="VM248" s="69"/>
      <c r="VN248" s="69"/>
      <c r="VO248" s="69"/>
      <c r="VP248" s="69"/>
      <c r="VQ248" s="69"/>
      <c r="VR248" s="69"/>
      <c r="VS248" s="69"/>
      <c r="VT248" s="69"/>
      <c r="VU248" s="69"/>
      <c r="VV248" s="69"/>
      <c r="VW248" s="69"/>
      <c r="VX248" s="69"/>
      <c r="VY248" s="69"/>
      <c r="VZ248" s="69"/>
      <c r="WA248" s="69"/>
      <c r="WB248" s="69"/>
      <c r="WC248" s="69"/>
      <c r="WD248" s="69"/>
      <c r="WE248" s="69"/>
      <c r="WF248" s="69"/>
      <c r="WG248" s="69"/>
      <c r="WH248" s="69"/>
      <c r="WI248" s="69"/>
      <c r="WJ248" s="69"/>
      <c r="WK248" s="69"/>
      <c r="WL248" s="69"/>
      <c r="WM248" s="69"/>
      <c r="WN248" s="69"/>
      <c r="WO248" s="69"/>
      <c r="WP248" s="69"/>
      <c r="WQ248" s="69"/>
      <c r="WR248" s="69"/>
      <c r="WS248" s="69"/>
      <c r="WT248" s="69"/>
      <c r="WU248" s="69"/>
      <c r="WV248" s="69"/>
      <c r="WW248" s="69"/>
      <c r="WX248" s="69"/>
      <c r="WY248" s="69"/>
      <c r="WZ248" s="69"/>
      <c r="XA248" s="69"/>
      <c r="XB248" s="69"/>
      <c r="XC248" s="69"/>
      <c r="XD248" s="69"/>
      <c r="XE248" s="69"/>
      <c r="XF248" s="69"/>
      <c r="XG248" s="69"/>
      <c r="XH248" s="69"/>
      <c r="XI248" s="69"/>
      <c r="XJ248" s="69"/>
      <c r="XK248" s="69"/>
      <c r="XL248" s="69"/>
      <c r="XM248" s="69"/>
      <c r="XN248" s="69"/>
      <c r="XO248" s="69"/>
      <c r="XP248" s="69"/>
      <c r="XQ248" s="69"/>
      <c r="XR248" s="69"/>
      <c r="XS248" s="69"/>
      <c r="XT248" s="69"/>
      <c r="XU248" s="69"/>
      <c r="XV248" s="69"/>
      <c r="XW248" s="69"/>
      <c r="XX248" s="69"/>
      <c r="XY248" s="69"/>
      <c r="XZ248" s="69"/>
      <c r="YA248" s="69"/>
      <c r="YB248" s="69"/>
      <c r="YC248" s="69"/>
      <c r="YD248" s="69"/>
      <c r="YE248" s="69"/>
      <c r="YF248" s="69"/>
      <c r="YG248" s="69"/>
      <c r="YH248" s="69"/>
      <c r="YI248" s="69"/>
      <c r="YJ248" s="69"/>
      <c r="YK248" s="69"/>
      <c r="YL248" s="69"/>
      <c r="YM248" s="69"/>
      <c r="YN248" s="69"/>
      <c r="YO248" s="69"/>
      <c r="YP248" s="69"/>
      <c r="YQ248" s="69"/>
      <c r="YR248" s="69"/>
      <c r="YS248" s="69"/>
      <c r="YT248" s="69"/>
      <c r="YU248" s="69"/>
      <c r="YV248" s="69"/>
      <c r="YW248" s="69"/>
      <c r="YX248" s="69"/>
      <c r="YY248" s="69"/>
      <c r="YZ248" s="69"/>
      <c r="ZA248" s="69"/>
      <c r="ZB248" s="69"/>
      <c r="ZC248" s="69"/>
      <c r="ZD248" s="69"/>
      <c r="ZE248" s="69"/>
      <c r="ZF248" s="69"/>
      <c r="ZG248" s="69"/>
      <c r="ZH248" s="69"/>
      <c r="ZI248" s="69"/>
      <c r="ZJ248" s="69"/>
      <c r="ZK248" s="69"/>
      <c r="ZL248" s="69"/>
      <c r="ZM248" s="69"/>
      <c r="ZN248" s="69"/>
      <c r="ZO248" s="69"/>
      <c r="ZP248" s="69"/>
      <c r="ZQ248" s="69"/>
      <c r="ZR248" s="69"/>
      <c r="ZS248" s="69"/>
      <c r="ZT248" s="69"/>
      <c r="ZU248" s="69"/>
      <c r="ZV248" s="69"/>
      <c r="ZW248" s="69"/>
      <c r="ZX248" s="69"/>
      <c r="ZY248" s="69"/>
      <c r="ZZ248" s="69"/>
      <c r="AAA248" s="69"/>
      <c r="AAB248" s="69"/>
      <c r="AAC248" s="69"/>
      <c r="AAD248" s="69"/>
      <c r="AAE248" s="69"/>
      <c r="AAF248" s="69"/>
      <c r="AAG248" s="69"/>
      <c r="AAH248" s="69"/>
      <c r="AAI248" s="69"/>
      <c r="AAJ248" s="69"/>
      <c r="AAK248" s="69"/>
      <c r="AAL248" s="69"/>
      <c r="AAM248" s="69"/>
      <c r="AAN248" s="69"/>
      <c r="AAO248" s="69"/>
      <c r="AAP248" s="69"/>
      <c r="AAQ248" s="69"/>
      <c r="AAR248" s="69"/>
      <c r="AAS248" s="69"/>
      <c r="AAT248" s="69"/>
      <c r="AAU248" s="69"/>
      <c r="AAV248" s="69"/>
      <c r="AAW248" s="69"/>
      <c r="AAX248" s="69"/>
      <c r="AAY248" s="69"/>
      <c r="AAZ248" s="69"/>
      <c r="ABA248" s="69"/>
      <c r="ABB248" s="69"/>
      <c r="ABC248" s="69"/>
      <c r="ABD248" s="69"/>
      <c r="ABE248" s="69"/>
      <c r="ABF248" s="69"/>
      <c r="ABG248" s="69"/>
      <c r="ABH248" s="69"/>
      <c r="ABI248" s="69"/>
      <c r="ABJ248" s="69"/>
      <c r="ABK248" s="69"/>
      <c r="ABL248" s="69"/>
      <c r="ABM248" s="69"/>
      <c r="ABN248" s="69"/>
      <c r="ABO248" s="69"/>
      <c r="ABP248" s="69"/>
      <c r="ABQ248" s="69"/>
      <c r="ABR248" s="69"/>
      <c r="ABS248" s="69"/>
      <c r="ABT248" s="69"/>
      <c r="ABU248" s="69"/>
      <c r="ABV248" s="69"/>
      <c r="ABW248" s="69"/>
      <c r="ABX248" s="69"/>
      <c r="ABY248" s="69"/>
      <c r="ABZ248" s="69"/>
      <c r="ACA248" s="69"/>
      <c r="ACB248" s="69"/>
      <c r="ACC248" s="69"/>
      <c r="ACD248" s="69"/>
      <c r="ACE248" s="69"/>
      <c r="ACF248" s="69"/>
      <c r="ACG248" s="69"/>
      <c r="ACH248" s="69"/>
      <c r="ACI248" s="69"/>
      <c r="ACJ248" s="69"/>
      <c r="ACK248" s="69"/>
      <c r="ACL248" s="69"/>
      <c r="ACM248" s="69"/>
      <c r="ACN248" s="69"/>
      <c r="ACO248" s="69"/>
      <c r="ACP248" s="69"/>
      <c r="ACQ248" s="69"/>
      <c r="ACR248" s="69"/>
      <c r="ACS248" s="69"/>
      <c r="ACT248" s="69"/>
      <c r="ACU248" s="69"/>
      <c r="ACV248" s="69"/>
      <c r="ACW248" s="69"/>
      <c r="ACX248" s="69"/>
      <c r="ACY248" s="69"/>
      <c r="ACZ248" s="69"/>
      <c r="ADA248" s="69"/>
      <c r="ADB248" s="69"/>
      <c r="ADC248" s="69"/>
      <c r="ADD248" s="69"/>
      <c r="ADE248" s="69"/>
      <c r="ADF248" s="69"/>
      <c r="ADG248" s="69"/>
      <c r="ADH248" s="69"/>
      <c r="ADI248" s="69"/>
      <c r="ADJ248" s="69"/>
      <c r="ADK248" s="69"/>
      <c r="ADL248" s="69"/>
      <c r="ADM248" s="69"/>
      <c r="ADN248" s="69"/>
      <c r="ADO248" s="69"/>
      <c r="ADP248" s="69"/>
      <c r="ADQ248" s="69"/>
      <c r="ADR248" s="69"/>
      <c r="ADS248" s="69"/>
      <c r="ADT248" s="69"/>
      <c r="ADU248" s="69"/>
      <c r="ADV248" s="69"/>
      <c r="ADW248" s="69"/>
      <c r="ADX248" s="69"/>
      <c r="ADY248" s="69"/>
      <c r="ADZ248" s="77"/>
      <c r="AEA248" s="69"/>
      <c r="AEB248" s="69"/>
      <c r="AEC248" s="69"/>
      <c r="AED248" s="69"/>
      <c r="AEE248" s="111">
        <f t="shared" si="79"/>
        <v>243</v>
      </c>
      <c r="AEF248" s="109"/>
      <c r="AEG248" s="69"/>
      <c r="AEH248" s="69"/>
      <c r="AEI248" s="69"/>
      <c r="AEJ248" s="69"/>
      <c r="AEK248" s="69"/>
      <c r="AEL248" s="69"/>
      <c r="AEM248" s="69"/>
      <c r="AEN248" s="69"/>
      <c r="AEO248" s="69"/>
      <c r="AEP248" s="69"/>
      <c r="AEQ248" s="69"/>
      <c r="AER248" s="69"/>
      <c r="AES248" s="69"/>
      <c r="AET248" s="69"/>
      <c r="AEU248" s="69"/>
      <c r="AEV248" s="69"/>
      <c r="AEW248" s="69"/>
      <c r="AEX248" s="69"/>
      <c r="AEY248" s="69"/>
      <c r="AEZ248" s="69"/>
      <c r="AFA248" s="69"/>
      <c r="AFB248" s="69"/>
      <c r="AFC248" s="113"/>
      <c r="AFD248" s="69"/>
      <c r="AFE248" s="69"/>
      <c r="AFF248" s="69"/>
      <c r="AFG248" s="69"/>
      <c r="AFH248" s="69"/>
      <c r="AFI248" s="69"/>
      <c r="AFJ248" s="69"/>
      <c r="AFK248" s="69"/>
      <c r="AFL248" s="69"/>
      <c r="AFM248" s="69"/>
      <c r="AFZ248" s="113"/>
      <c r="AGA248" s="69"/>
      <c r="AGB248" s="69"/>
      <c r="AGC248" s="69"/>
      <c r="AGD248" s="69"/>
      <c r="AGE248" s="69"/>
      <c r="AGF248" s="69"/>
      <c r="AGG248" s="69"/>
      <c r="AGH248" s="69"/>
      <c r="AGI248" s="69"/>
      <c r="AGJ248" s="69"/>
      <c r="AGK248" s="69"/>
      <c r="AGL248" s="69"/>
      <c r="AGM248" s="69"/>
      <c r="AGN248" s="69"/>
      <c r="AGO248" s="69"/>
      <c r="AGP248" s="69"/>
      <c r="AGQ248" s="69"/>
      <c r="AGR248" s="69"/>
      <c r="AGS248" s="69"/>
      <c r="AGT248" s="69"/>
      <c r="AGU248" s="69"/>
      <c r="AGV248" s="69"/>
      <c r="AGW248" s="69"/>
      <c r="AGX248" s="69"/>
      <c r="AGY248" s="69"/>
      <c r="AGZ248" s="69"/>
      <c r="AHA248" s="69"/>
      <c r="AHB248" s="69"/>
      <c r="AHC248" s="69"/>
      <c r="AHD248" s="69"/>
      <c r="AHE248" s="69"/>
      <c r="AHF248" s="69"/>
      <c r="AHG248" s="69"/>
      <c r="AHH248" s="69"/>
      <c r="AHI248" s="69"/>
      <c r="AHJ248" s="69"/>
      <c r="AHK248" s="69"/>
      <c r="AHL248" s="69"/>
      <c r="AHM248" s="69"/>
      <c r="AHN248" s="69"/>
      <c r="AHO248" s="69"/>
      <c r="AHP248" s="69"/>
      <c r="AHQ248" s="69"/>
      <c r="AHR248" s="69"/>
      <c r="AHS248" s="69"/>
      <c r="AHT248" s="69"/>
      <c r="AHU248" s="69"/>
      <c r="AHV248" s="69"/>
      <c r="AHW248" s="69"/>
      <c r="AHX248" s="69"/>
      <c r="AHY248" s="69"/>
      <c r="AHZ248" s="69"/>
      <c r="AIA248" s="69"/>
      <c r="AIB248" s="69"/>
    </row>
    <row r="249" spans="1:912" ht="6" customHeight="1" x14ac:dyDescent="0.25">
      <c r="A249" s="77"/>
      <c r="B249" s="69"/>
      <c r="C249" s="69"/>
      <c r="D249" s="69"/>
      <c r="E249" s="77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69"/>
      <c r="ER249" s="69"/>
      <c r="ES249" s="69"/>
      <c r="ET249" s="69"/>
      <c r="EU249" s="69"/>
      <c r="EV249" s="69"/>
      <c r="EW249" s="69"/>
      <c r="EX249" s="69"/>
      <c r="EY249" s="69"/>
      <c r="EZ249" s="69"/>
      <c r="FA249" s="69"/>
      <c r="FB249" s="69"/>
      <c r="FC249" s="69"/>
      <c r="FD249" s="69"/>
      <c r="FE249" s="69"/>
      <c r="FF249" s="69"/>
      <c r="FG249" s="69"/>
      <c r="FH249" s="69"/>
      <c r="FI249" s="69"/>
      <c r="FJ249" s="69"/>
      <c r="FK249" s="69"/>
      <c r="FL249" s="69"/>
      <c r="FM249" s="69"/>
      <c r="FN249" s="69"/>
      <c r="FO249" s="69"/>
      <c r="FP249" s="69"/>
      <c r="FQ249" s="69"/>
      <c r="FR249" s="69"/>
      <c r="FS249" s="69"/>
      <c r="FT249" s="69"/>
      <c r="FU249" s="69"/>
      <c r="FV249" s="69"/>
      <c r="FW249" s="69"/>
      <c r="FX249" s="69"/>
      <c r="FY249" s="69"/>
      <c r="FZ249" s="69"/>
      <c r="GA249" s="69"/>
      <c r="GB249" s="69"/>
      <c r="GC249" s="69"/>
      <c r="GD249" s="69"/>
      <c r="GE249" s="69"/>
      <c r="GF249" s="69"/>
      <c r="GG249" s="69"/>
      <c r="GH249" s="69"/>
      <c r="GI249" s="69"/>
      <c r="GJ249" s="69"/>
      <c r="GK249" s="69"/>
      <c r="GL249" s="69"/>
      <c r="GM249" s="69"/>
      <c r="GN249" s="69"/>
      <c r="GO249" s="69"/>
      <c r="GP249" s="69"/>
      <c r="GQ249" s="69"/>
      <c r="GR249" s="69"/>
      <c r="GS249" s="69"/>
      <c r="GT249" s="69"/>
      <c r="GU249" s="69"/>
      <c r="GV249" s="69"/>
      <c r="GW249" s="69"/>
      <c r="GX249" s="69"/>
      <c r="GY249" s="69"/>
      <c r="GZ249" s="69"/>
      <c r="HA249" s="69"/>
      <c r="HB249" s="69"/>
      <c r="HC249" s="69"/>
      <c r="HD249" s="69"/>
      <c r="HE249" s="69"/>
      <c r="HF249" s="69"/>
      <c r="HG249" s="69"/>
      <c r="HH249" s="69"/>
      <c r="HI249" s="69"/>
      <c r="HJ249" s="69"/>
      <c r="HK249" s="69"/>
      <c r="HL249" s="69"/>
      <c r="HM249" s="69"/>
      <c r="HN249" s="69"/>
      <c r="HO249" s="69"/>
      <c r="HP249" s="69"/>
      <c r="HQ249" s="69"/>
      <c r="HR249" s="69"/>
      <c r="HS249" s="69"/>
      <c r="HT249" s="69"/>
      <c r="HU249" s="69"/>
      <c r="HV249" s="69"/>
      <c r="HW249" s="69"/>
      <c r="HX249" s="69"/>
      <c r="HY249" s="69"/>
      <c r="HZ249" s="69"/>
      <c r="IA249" s="69"/>
      <c r="IB249" s="69"/>
      <c r="IC249" s="69"/>
      <c r="ID249" s="69"/>
      <c r="IE249" s="69"/>
      <c r="IF249" s="69"/>
      <c r="IG249" s="69"/>
      <c r="IH249" s="69"/>
      <c r="II249" s="69"/>
      <c r="IJ249" s="69"/>
      <c r="IK249" s="69"/>
      <c r="IL249" s="69"/>
      <c r="IM249" s="69"/>
      <c r="IN249" s="69"/>
      <c r="IO249" s="69"/>
      <c r="IP249" s="69"/>
      <c r="IQ249" s="69"/>
      <c r="IR249" s="69"/>
      <c r="IS249" s="69"/>
      <c r="IT249" s="69"/>
      <c r="IU249" s="69"/>
      <c r="IV249" s="69"/>
      <c r="IW249" s="69"/>
      <c r="IX249" s="69"/>
      <c r="IY249" s="69"/>
      <c r="IZ249" s="69"/>
      <c r="JA249" s="69"/>
      <c r="JB249" s="69"/>
      <c r="JC249" s="69"/>
      <c r="JD249" s="69"/>
      <c r="JE249" s="69"/>
      <c r="JF249" s="69"/>
      <c r="JG249" s="69"/>
      <c r="JH249" s="69"/>
      <c r="JI249" s="69"/>
      <c r="JJ249" s="69"/>
      <c r="JK249" s="69"/>
      <c r="JL249" s="69"/>
      <c r="JM249" s="69"/>
      <c r="JN249" s="69"/>
      <c r="JO249" s="69"/>
      <c r="JP249" s="69"/>
      <c r="JQ249" s="69"/>
      <c r="JR249" s="69"/>
      <c r="JS249" s="69"/>
      <c r="JT249" s="69"/>
      <c r="JU249" s="69"/>
      <c r="JV249" s="69"/>
      <c r="JW249" s="69"/>
      <c r="JX249" s="69"/>
      <c r="JY249" s="69"/>
      <c r="JZ249" s="69"/>
      <c r="KA249" s="69"/>
      <c r="KB249" s="69"/>
      <c r="KC249" s="69"/>
      <c r="KD249" s="69"/>
      <c r="KE249" s="69"/>
      <c r="KF249" s="69"/>
      <c r="KG249" s="69"/>
      <c r="KH249" s="69"/>
      <c r="KI249" s="69"/>
      <c r="KJ249" s="69"/>
      <c r="KK249" s="69"/>
      <c r="KL249" s="69"/>
      <c r="KM249" s="69"/>
      <c r="KN249" s="69"/>
      <c r="KO249" s="69"/>
      <c r="KP249" s="69"/>
      <c r="KQ249" s="69"/>
      <c r="KR249" s="69"/>
      <c r="KS249" s="69"/>
      <c r="KT249" s="69"/>
      <c r="KU249" s="69"/>
      <c r="KV249" s="69"/>
      <c r="KW249" s="69"/>
      <c r="KX249" s="69"/>
      <c r="KY249" s="69"/>
      <c r="KZ249" s="69"/>
      <c r="LA249" s="69"/>
      <c r="LB249" s="69"/>
      <c r="LC249" s="69"/>
      <c r="LD249" s="69"/>
      <c r="LE249" s="69"/>
      <c r="LF249" s="69"/>
      <c r="LG249" s="69"/>
      <c r="LH249" s="69"/>
      <c r="LI249" s="69"/>
      <c r="LJ249" s="69"/>
      <c r="LK249" s="69"/>
      <c r="LL249" s="69"/>
      <c r="LM249" s="69"/>
      <c r="LN249" s="69"/>
      <c r="LO249" s="69"/>
      <c r="LP249" s="69"/>
      <c r="LQ249" s="69"/>
      <c r="LR249" s="69"/>
      <c r="LS249" s="69"/>
      <c r="LT249" s="69"/>
      <c r="LU249" s="69"/>
      <c r="LV249" s="69"/>
      <c r="LW249" s="69"/>
      <c r="LX249" s="69"/>
      <c r="LY249" s="69"/>
      <c r="LZ249" s="69"/>
      <c r="MA249" s="69"/>
      <c r="MB249" s="69"/>
      <c r="MC249" s="69"/>
      <c r="MD249" s="69"/>
      <c r="ME249" s="69"/>
      <c r="MF249" s="69"/>
      <c r="MG249" s="69"/>
      <c r="MH249" s="69"/>
      <c r="MI249" s="69"/>
      <c r="MJ249" s="69"/>
      <c r="MK249" s="69"/>
      <c r="ML249" s="69"/>
      <c r="MM249" s="69"/>
      <c r="MN249" s="69"/>
      <c r="MO249" s="69"/>
      <c r="MP249" s="69"/>
      <c r="MQ249" s="69"/>
      <c r="MR249" s="69"/>
      <c r="MS249" s="69"/>
      <c r="MT249" s="69"/>
      <c r="MU249" s="69"/>
      <c r="MV249" s="69"/>
      <c r="MW249" s="69"/>
      <c r="MX249" s="69"/>
      <c r="MY249" s="69"/>
      <c r="MZ249" s="69"/>
      <c r="NA249" s="69"/>
      <c r="NB249" s="69"/>
      <c r="NC249" s="69"/>
      <c r="ND249" s="69"/>
      <c r="NE249" s="69"/>
      <c r="NF249" s="69"/>
      <c r="NG249" s="69"/>
      <c r="NH249" s="69"/>
      <c r="NI249" s="69"/>
      <c r="NJ249" s="69"/>
      <c r="NK249" s="69"/>
      <c r="NL249" s="69"/>
      <c r="NM249" s="69"/>
      <c r="NN249" s="69"/>
      <c r="NO249" s="69"/>
      <c r="NP249" s="69"/>
      <c r="NQ249" s="69"/>
      <c r="NR249" s="69"/>
      <c r="NS249" s="69"/>
      <c r="NT249" s="69"/>
      <c r="NU249" s="69"/>
      <c r="NV249" s="69"/>
      <c r="NW249" s="69"/>
      <c r="NX249" s="69"/>
      <c r="NY249" s="69"/>
      <c r="NZ249" s="69"/>
      <c r="OA249" s="69"/>
      <c r="OB249" s="69"/>
      <c r="OC249" s="69"/>
      <c r="OD249" s="69"/>
      <c r="OE249" s="69"/>
      <c r="OF249" s="69"/>
      <c r="OG249" s="69"/>
      <c r="OH249" s="69"/>
      <c r="OI249" s="69"/>
      <c r="OJ249" s="69"/>
      <c r="OK249" s="69"/>
      <c r="OL249" s="69"/>
      <c r="OM249" s="69"/>
      <c r="ON249" s="69"/>
      <c r="OO249" s="69"/>
      <c r="OP249" s="69"/>
      <c r="OQ249" s="69"/>
      <c r="OR249" s="69"/>
      <c r="OS249" s="69"/>
      <c r="OT249" s="69"/>
      <c r="OU249" s="69"/>
      <c r="OV249" s="69"/>
      <c r="OW249" s="69"/>
      <c r="OX249" s="69"/>
      <c r="OY249" s="69"/>
      <c r="OZ249" s="69"/>
      <c r="PA249" s="69"/>
      <c r="PB249" s="69"/>
      <c r="PC249" s="69"/>
      <c r="PD249" s="69"/>
      <c r="PE249" s="69"/>
      <c r="PF249" s="69"/>
      <c r="PG249" s="69"/>
      <c r="PH249" s="69"/>
      <c r="PI249" s="69"/>
      <c r="PJ249" s="69"/>
      <c r="PK249" s="69"/>
      <c r="PL249" s="69"/>
      <c r="PM249" s="69"/>
      <c r="PN249" s="69"/>
      <c r="PO249" s="69"/>
      <c r="PP249" s="69"/>
      <c r="PQ249" s="69"/>
      <c r="PR249" s="69"/>
      <c r="PS249" s="69"/>
      <c r="PT249" s="69"/>
      <c r="PU249" s="69"/>
      <c r="PV249" s="69"/>
      <c r="PW249" s="69"/>
      <c r="PX249" s="69"/>
      <c r="PY249" s="69"/>
      <c r="PZ249" s="69"/>
      <c r="QA249" s="69"/>
      <c r="QB249" s="69"/>
      <c r="QC249" s="69"/>
      <c r="QD249" s="69"/>
      <c r="QE249" s="69"/>
      <c r="QF249" s="69"/>
      <c r="QG249" s="69"/>
      <c r="QH249" s="69"/>
      <c r="QI249" s="69"/>
      <c r="QJ249" s="69"/>
      <c r="QK249" s="69"/>
      <c r="QL249" s="69"/>
      <c r="QM249" s="69"/>
      <c r="QN249" s="69"/>
      <c r="QO249" s="69"/>
      <c r="QP249" s="69"/>
      <c r="QQ249" s="69"/>
      <c r="QR249" s="69"/>
      <c r="QS249" s="69"/>
      <c r="QT249" s="69"/>
      <c r="QU249" s="69"/>
      <c r="QV249" s="69"/>
      <c r="QW249" s="69"/>
      <c r="QX249" s="69"/>
      <c r="QY249" s="69"/>
      <c r="QZ249" s="69"/>
      <c r="RA249" s="69"/>
      <c r="RB249" s="69"/>
      <c r="RC249" s="69"/>
      <c r="RD249" s="69"/>
      <c r="RE249" s="69"/>
      <c r="RF249" s="69"/>
      <c r="RG249" s="69"/>
      <c r="RH249" s="69"/>
      <c r="RI249" s="69"/>
      <c r="RJ249" s="69"/>
      <c r="RK249" s="69"/>
      <c r="RL249" s="69"/>
      <c r="RM249" s="69"/>
      <c r="RN249" s="69"/>
      <c r="RO249" s="69"/>
      <c r="RP249" s="69"/>
      <c r="RQ249" s="69"/>
      <c r="RR249" s="69"/>
      <c r="RS249" s="69"/>
      <c r="RT249" s="69"/>
      <c r="RU249" s="69"/>
      <c r="RV249" s="69"/>
      <c r="RW249" s="69"/>
      <c r="RX249" s="69"/>
      <c r="RY249" s="69"/>
      <c r="RZ249" s="69"/>
      <c r="SA249" s="69"/>
      <c r="SB249" s="69"/>
      <c r="SC249" s="69"/>
      <c r="SD249" s="69"/>
      <c r="SE249" s="69"/>
      <c r="SF249" s="69"/>
      <c r="SG249" s="69"/>
      <c r="SH249" s="69"/>
      <c r="SI249" s="69"/>
      <c r="SJ249" s="69"/>
      <c r="SK249" s="69"/>
      <c r="SL249" s="69"/>
      <c r="SM249" s="69"/>
      <c r="SN249" s="69"/>
      <c r="SO249" s="69"/>
      <c r="SP249" s="69"/>
      <c r="SQ249" s="69"/>
      <c r="SR249" s="69"/>
      <c r="SS249" s="69"/>
      <c r="ST249" s="69"/>
      <c r="SU249" s="69"/>
      <c r="SV249" s="69"/>
      <c r="SW249" s="69"/>
      <c r="SX249" s="69"/>
      <c r="SY249" s="69"/>
      <c r="SZ249" s="69"/>
      <c r="TA249" s="69"/>
      <c r="TB249" s="69"/>
      <c r="TC249" s="69"/>
      <c r="TD249" s="69"/>
      <c r="TE249" s="69"/>
      <c r="TF249" s="69"/>
      <c r="TG249" s="69"/>
      <c r="TH249" s="69"/>
      <c r="TI249" s="69"/>
      <c r="TJ249" s="69"/>
      <c r="TK249" s="69"/>
      <c r="TL249" s="69"/>
      <c r="TM249" s="69"/>
      <c r="TN249" s="69"/>
      <c r="TO249" s="69"/>
      <c r="TP249" s="69"/>
      <c r="TQ249" s="69"/>
      <c r="TR249" s="69"/>
      <c r="TS249" s="69"/>
      <c r="TT249" s="69"/>
      <c r="TU249" s="69"/>
      <c r="TV249" s="69"/>
      <c r="TW249" s="69"/>
      <c r="TX249" s="69"/>
      <c r="TY249" s="69"/>
      <c r="TZ249" s="69"/>
      <c r="UA249" s="69"/>
      <c r="UB249" s="69"/>
      <c r="UC249" s="69"/>
      <c r="UD249" s="69"/>
      <c r="UE249" s="69"/>
      <c r="UF249" s="69"/>
      <c r="UG249" s="69"/>
      <c r="UH249" s="69"/>
      <c r="UI249" s="69"/>
      <c r="UJ249" s="69"/>
      <c r="UK249" s="69"/>
      <c r="UL249" s="69"/>
      <c r="UM249" s="69"/>
      <c r="UN249" s="69"/>
      <c r="UO249" s="69"/>
      <c r="UP249" s="69"/>
      <c r="UQ249" s="69"/>
      <c r="UR249" s="69"/>
      <c r="US249" s="69"/>
      <c r="UT249" s="69"/>
      <c r="UU249" s="69"/>
      <c r="UV249" s="69"/>
      <c r="UW249" s="69"/>
      <c r="UX249" s="69"/>
      <c r="UY249" s="69"/>
      <c r="UZ249" s="69"/>
      <c r="VA249" s="69"/>
      <c r="VB249" s="69"/>
      <c r="VC249" s="69"/>
      <c r="VD249" s="69"/>
      <c r="VE249" s="69"/>
      <c r="VF249" s="69"/>
      <c r="VG249" s="69"/>
      <c r="VH249" s="69"/>
      <c r="VI249" s="69"/>
      <c r="VJ249" s="69"/>
      <c r="VK249" s="69"/>
      <c r="VL249" s="69"/>
      <c r="VM249" s="69"/>
      <c r="VN249" s="69"/>
      <c r="VO249" s="69"/>
      <c r="VP249" s="69"/>
      <c r="VQ249" s="69"/>
      <c r="VR249" s="69"/>
      <c r="VS249" s="69"/>
      <c r="VT249" s="69"/>
      <c r="VU249" s="69"/>
      <c r="VV249" s="69"/>
      <c r="VW249" s="69"/>
      <c r="VX249" s="69"/>
      <c r="VY249" s="69"/>
      <c r="VZ249" s="69"/>
      <c r="WA249" s="69"/>
      <c r="WB249" s="69"/>
      <c r="WC249" s="69"/>
      <c r="WD249" s="69"/>
      <c r="WE249" s="69"/>
      <c r="WF249" s="69"/>
      <c r="WG249" s="69"/>
      <c r="WH249" s="69"/>
      <c r="WI249" s="69"/>
      <c r="WJ249" s="69"/>
      <c r="WK249" s="69"/>
      <c r="WL249" s="69"/>
      <c r="WM249" s="69"/>
      <c r="WN249" s="69"/>
      <c r="WO249" s="69"/>
      <c r="WP249" s="69"/>
      <c r="WQ249" s="69"/>
      <c r="WR249" s="69"/>
      <c r="WS249" s="69"/>
      <c r="WT249" s="69"/>
      <c r="WU249" s="69"/>
      <c r="WV249" s="69"/>
      <c r="WW249" s="69"/>
      <c r="WX249" s="69"/>
      <c r="WY249" s="69"/>
      <c r="WZ249" s="69"/>
      <c r="XA249" s="69"/>
      <c r="XB249" s="69"/>
      <c r="XC249" s="69"/>
      <c r="XD249" s="69"/>
      <c r="XE249" s="69"/>
      <c r="XF249" s="69"/>
      <c r="XG249" s="69"/>
      <c r="XH249" s="69"/>
      <c r="XI249" s="69"/>
      <c r="XJ249" s="69"/>
      <c r="XK249" s="69"/>
      <c r="XL249" s="69"/>
      <c r="XM249" s="69"/>
      <c r="XN249" s="69"/>
      <c r="XO249" s="69"/>
      <c r="XP249" s="69"/>
      <c r="XQ249" s="69"/>
      <c r="XR249" s="69"/>
      <c r="XS249" s="69"/>
      <c r="XT249" s="69"/>
      <c r="XU249" s="69"/>
      <c r="XV249" s="69"/>
      <c r="XW249" s="69"/>
      <c r="XX249" s="69"/>
      <c r="XY249" s="69"/>
      <c r="XZ249" s="69"/>
      <c r="YA249" s="69"/>
      <c r="YB249" s="69"/>
      <c r="YC249" s="69"/>
      <c r="YD249" s="69"/>
      <c r="YE249" s="69"/>
      <c r="YF249" s="69"/>
      <c r="YG249" s="69"/>
      <c r="YH249" s="69"/>
      <c r="YI249" s="69"/>
      <c r="YJ249" s="69"/>
      <c r="YK249" s="69"/>
      <c r="YL249" s="69"/>
      <c r="YM249" s="69"/>
      <c r="YN249" s="69"/>
      <c r="YO249" s="69"/>
      <c r="YP249" s="69"/>
      <c r="YQ249" s="69"/>
      <c r="YR249" s="69"/>
      <c r="YS249" s="69"/>
      <c r="YT249" s="69"/>
      <c r="YU249" s="69"/>
      <c r="YV249" s="69"/>
      <c r="YW249" s="69"/>
      <c r="YX249" s="69"/>
      <c r="YY249" s="69"/>
      <c r="YZ249" s="69"/>
      <c r="ZA249" s="69"/>
      <c r="ZB249" s="69"/>
      <c r="ZC249" s="69"/>
      <c r="ZD249" s="69"/>
      <c r="ZE249" s="69"/>
      <c r="ZF249" s="69"/>
      <c r="ZG249" s="69"/>
      <c r="ZH249" s="69"/>
      <c r="ZI249" s="69"/>
      <c r="ZJ249" s="69"/>
      <c r="ZK249" s="69"/>
      <c r="ZL249" s="69"/>
      <c r="ZM249" s="69"/>
      <c r="ZN249" s="69"/>
      <c r="ZO249" s="69"/>
      <c r="ZP249" s="69"/>
      <c r="ZQ249" s="69"/>
      <c r="ZR249" s="69"/>
      <c r="ZS249" s="69"/>
      <c r="ZT249" s="69"/>
      <c r="ZU249" s="69"/>
      <c r="ZV249" s="69"/>
      <c r="ZW249" s="69"/>
      <c r="ZX249" s="69"/>
      <c r="ZY249" s="69"/>
      <c r="ZZ249" s="69"/>
      <c r="AAA249" s="69"/>
      <c r="AAB249" s="69"/>
      <c r="AAC249" s="69"/>
      <c r="AAD249" s="69"/>
      <c r="AAE249" s="69"/>
      <c r="AAF249" s="69"/>
      <c r="AAG249" s="69"/>
      <c r="AAH249" s="69"/>
      <c r="AAI249" s="69"/>
      <c r="AAJ249" s="69"/>
      <c r="AAK249" s="69"/>
      <c r="AAL249" s="69"/>
      <c r="AAM249" s="69"/>
      <c r="AAN249" s="69"/>
      <c r="AAO249" s="69"/>
      <c r="AAP249" s="69"/>
      <c r="AAQ249" s="69"/>
      <c r="AAR249" s="69"/>
      <c r="AAS249" s="69"/>
      <c r="AAT249" s="69"/>
      <c r="AAU249" s="69"/>
      <c r="AAV249" s="69"/>
      <c r="AAW249" s="69"/>
      <c r="AAX249" s="69"/>
      <c r="AAY249" s="69"/>
      <c r="AAZ249" s="69"/>
      <c r="ABA249" s="69"/>
      <c r="ABB249" s="69"/>
      <c r="ABC249" s="69"/>
      <c r="ABD249" s="69"/>
      <c r="ABE249" s="69"/>
      <c r="ABF249" s="69"/>
      <c r="ABG249" s="69"/>
      <c r="ABH249" s="69"/>
      <c r="ABI249" s="69"/>
      <c r="ABJ249" s="69"/>
      <c r="ABK249" s="69"/>
      <c r="ABL249" s="69"/>
      <c r="ABM249" s="69"/>
      <c r="ABN249" s="69"/>
      <c r="ABO249" s="69"/>
      <c r="ABP249" s="69"/>
      <c r="ABQ249" s="69"/>
      <c r="ABR249" s="69"/>
      <c r="ABS249" s="69"/>
      <c r="ABT249" s="69"/>
      <c r="ABU249" s="69"/>
      <c r="ABV249" s="69"/>
      <c r="ABW249" s="69"/>
      <c r="ABX249" s="69"/>
      <c r="ABY249" s="69"/>
      <c r="ABZ249" s="69"/>
      <c r="ACA249" s="69"/>
      <c r="ACB249" s="69"/>
      <c r="ACC249" s="69"/>
      <c r="ACD249" s="69"/>
      <c r="ACE249" s="69"/>
      <c r="ACF249" s="69"/>
      <c r="ACG249" s="69"/>
      <c r="ACH249" s="69"/>
      <c r="ACI249" s="69"/>
      <c r="ACJ249" s="69"/>
      <c r="ACK249" s="69"/>
      <c r="ACL249" s="69"/>
      <c r="ACM249" s="69"/>
      <c r="ACN249" s="69"/>
      <c r="ACO249" s="69"/>
      <c r="ACP249" s="69"/>
      <c r="ACQ249" s="69"/>
      <c r="ACR249" s="69"/>
      <c r="ACS249" s="69"/>
      <c r="ACT249" s="69"/>
      <c r="ACU249" s="69"/>
      <c r="ACV249" s="69"/>
      <c r="ACW249" s="69"/>
      <c r="ACX249" s="69"/>
      <c r="ACY249" s="69"/>
      <c r="ACZ249" s="69"/>
      <c r="ADA249" s="69"/>
      <c r="ADB249" s="69"/>
      <c r="ADC249" s="69"/>
      <c r="ADD249" s="69"/>
      <c r="ADE249" s="69"/>
      <c r="ADF249" s="69"/>
      <c r="ADG249" s="69"/>
      <c r="ADH249" s="69"/>
      <c r="ADI249" s="69"/>
      <c r="ADJ249" s="69"/>
      <c r="ADK249" s="69"/>
      <c r="ADL249" s="69"/>
      <c r="ADM249" s="69"/>
      <c r="ADN249" s="69"/>
      <c r="ADO249" s="69"/>
      <c r="ADP249" s="69"/>
      <c r="ADQ249" s="69"/>
      <c r="ADR249" s="69"/>
      <c r="ADS249" s="69"/>
      <c r="ADT249" s="69"/>
      <c r="ADU249" s="69"/>
      <c r="ADV249" s="69"/>
      <c r="ADW249" s="69"/>
      <c r="ADX249" s="69"/>
      <c r="ADY249" s="69"/>
      <c r="ADZ249" s="77"/>
      <c r="AEA249" s="69"/>
      <c r="AEB249" s="69"/>
      <c r="AEC249" s="69"/>
      <c r="AED249" s="69"/>
      <c r="AEE249" s="111">
        <f t="shared" si="79"/>
        <v>244</v>
      </c>
      <c r="AEF249" s="109"/>
      <c r="AEG249" s="69"/>
      <c r="AEH249" s="69"/>
      <c r="AEI249" s="69"/>
      <c r="AEJ249" s="69"/>
      <c r="AEK249" s="69"/>
      <c r="AEL249" s="69"/>
      <c r="AEM249" s="69"/>
      <c r="AEN249" s="69"/>
      <c r="AEO249" s="69"/>
      <c r="AEP249" s="69"/>
      <c r="AEQ249" s="69"/>
      <c r="AER249" s="69"/>
      <c r="AES249" s="69"/>
      <c r="AET249" s="69"/>
      <c r="AEU249" s="69"/>
      <c r="AEV249" s="69"/>
      <c r="AEW249" s="69"/>
      <c r="AEX249" s="69"/>
      <c r="AEY249" s="69"/>
      <c r="AEZ249" s="69"/>
      <c r="AFA249" s="69"/>
      <c r="AFB249" s="69"/>
      <c r="AFC249" s="113"/>
      <c r="AFD249" s="69"/>
      <c r="AFE249" s="69"/>
      <c r="AFF249" s="69"/>
      <c r="AFG249" s="69"/>
      <c r="AFH249" s="69"/>
      <c r="AFI249" s="69"/>
      <c r="AFJ249" s="69"/>
      <c r="AFK249" s="69"/>
      <c r="AFL249" s="69"/>
      <c r="AFM249" s="69"/>
      <c r="AFZ249" s="113"/>
      <c r="AGA249" s="69"/>
      <c r="AGB249" s="69"/>
      <c r="AGC249" s="69"/>
      <c r="AGD249" s="69"/>
      <c r="AGE249" s="69"/>
      <c r="AGF249" s="69"/>
      <c r="AGG249" s="69"/>
      <c r="AGH249" s="69"/>
      <c r="AGI249" s="69"/>
      <c r="AGJ249" s="69"/>
      <c r="AGK249" s="69"/>
      <c r="AGL249" s="69"/>
      <c r="AGM249" s="69"/>
      <c r="AGN249" s="69"/>
      <c r="AGO249" s="69"/>
      <c r="AGP249" s="69"/>
      <c r="AGQ249" s="69"/>
      <c r="AGR249" s="69"/>
      <c r="AGS249" s="69"/>
      <c r="AGT249" s="69"/>
      <c r="AGU249" s="69"/>
      <c r="AGV249" s="69"/>
      <c r="AGW249" s="69"/>
      <c r="AGX249" s="69"/>
      <c r="AGY249" s="69"/>
      <c r="AGZ249" s="69"/>
      <c r="AHA249" s="69"/>
      <c r="AHB249" s="69"/>
      <c r="AHC249" s="69"/>
      <c r="AHD249" s="69"/>
      <c r="AHE249" s="69"/>
      <c r="AHF249" s="69"/>
      <c r="AHG249" s="69"/>
      <c r="AHH249" s="69"/>
      <c r="AHI249" s="69"/>
      <c r="AHJ249" s="69"/>
      <c r="AHK249" s="69"/>
      <c r="AHL249" s="69"/>
      <c r="AHM249" s="69"/>
      <c r="AHN249" s="69"/>
      <c r="AHO249" s="69"/>
      <c r="AHP249" s="69"/>
      <c r="AHQ249" s="69"/>
      <c r="AHR249" s="69"/>
      <c r="AHS249" s="69"/>
      <c r="AHT249" s="69"/>
      <c r="AHU249" s="69"/>
      <c r="AHV249" s="69"/>
      <c r="AHW249" s="69"/>
      <c r="AHX249" s="69"/>
      <c r="AHY249" s="69"/>
      <c r="AHZ249" s="69"/>
      <c r="AIA249" s="69"/>
      <c r="AIB249" s="69"/>
    </row>
    <row r="250" spans="1:912" ht="6" customHeight="1" x14ac:dyDescent="0.25">
      <c r="A250" s="77"/>
      <c r="B250" s="69"/>
      <c r="C250" s="69"/>
      <c r="D250" s="69"/>
      <c r="E250" s="77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69"/>
      <c r="ER250" s="69"/>
      <c r="ES250" s="69"/>
      <c r="ET250" s="69"/>
      <c r="EU250" s="69"/>
      <c r="EV250" s="69"/>
      <c r="EW250" s="69"/>
      <c r="EX250" s="69"/>
      <c r="EY250" s="69"/>
      <c r="EZ250" s="69"/>
      <c r="FA250" s="69"/>
      <c r="FB250" s="69"/>
      <c r="FC250" s="69"/>
      <c r="FD250" s="69"/>
      <c r="FE250" s="69"/>
      <c r="FF250" s="69"/>
      <c r="FG250" s="69"/>
      <c r="FH250" s="69"/>
      <c r="FI250" s="69"/>
      <c r="FJ250" s="69"/>
      <c r="FK250" s="69"/>
      <c r="FL250" s="69"/>
      <c r="FM250" s="69"/>
      <c r="FN250" s="69"/>
      <c r="FO250" s="69"/>
      <c r="FP250" s="69"/>
      <c r="FQ250" s="69"/>
      <c r="FR250" s="69"/>
      <c r="FS250" s="69"/>
      <c r="FT250" s="69"/>
      <c r="FU250" s="69"/>
      <c r="FV250" s="69"/>
      <c r="FW250" s="69"/>
      <c r="FX250" s="69"/>
      <c r="FY250" s="69"/>
      <c r="FZ250" s="69"/>
      <c r="GA250" s="69"/>
      <c r="GB250" s="69"/>
      <c r="GC250" s="69"/>
      <c r="GD250" s="69"/>
      <c r="GE250" s="69"/>
      <c r="GF250" s="69"/>
      <c r="GG250" s="69"/>
      <c r="GH250" s="69"/>
      <c r="GI250" s="69"/>
      <c r="GJ250" s="69"/>
      <c r="GK250" s="69"/>
      <c r="GL250" s="69"/>
      <c r="GM250" s="69"/>
      <c r="GN250" s="69"/>
      <c r="GO250" s="69"/>
      <c r="GP250" s="69"/>
      <c r="GQ250" s="69"/>
      <c r="GR250" s="69"/>
      <c r="GS250" s="69"/>
      <c r="GT250" s="69"/>
      <c r="GU250" s="69"/>
      <c r="GV250" s="69"/>
      <c r="GW250" s="69"/>
      <c r="GX250" s="69"/>
      <c r="GY250" s="69"/>
      <c r="GZ250" s="69"/>
      <c r="HA250" s="69"/>
      <c r="HB250" s="69"/>
      <c r="HC250" s="69"/>
      <c r="HD250" s="69"/>
      <c r="HE250" s="69"/>
      <c r="HF250" s="69"/>
      <c r="HG250" s="69"/>
      <c r="HH250" s="69"/>
      <c r="HI250" s="69"/>
      <c r="HJ250" s="69"/>
      <c r="HK250" s="69"/>
      <c r="HL250" s="69"/>
      <c r="HM250" s="69"/>
      <c r="HN250" s="69"/>
      <c r="HO250" s="69"/>
      <c r="HP250" s="69"/>
      <c r="HQ250" s="69"/>
      <c r="HR250" s="69"/>
      <c r="HS250" s="69"/>
      <c r="HT250" s="69"/>
      <c r="HU250" s="69"/>
      <c r="HV250" s="69"/>
      <c r="HW250" s="69"/>
      <c r="HX250" s="69"/>
      <c r="HY250" s="69"/>
      <c r="HZ250" s="69"/>
      <c r="IA250" s="69"/>
      <c r="IB250" s="69"/>
      <c r="IC250" s="69"/>
      <c r="ID250" s="69"/>
      <c r="IE250" s="69"/>
      <c r="IF250" s="69"/>
      <c r="IG250" s="69"/>
      <c r="IH250" s="69"/>
      <c r="II250" s="69"/>
      <c r="IJ250" s="69"/>
      <c r="IK250" s="69"/>
      <c r="IL250" s="69"/>
      <c r="IM250" s="69"/>
      <c r="IN250" s="69"/>
      <c r="IO250" s="69"/>
      <c r="IP250" s="69"/>
      <c r="IQ250" s="69"/>
      <c r="IR250" s="69"/>
      <c r="IS250" s="69"/>
      <c r="IT250" s="69"/>
      <c r="IU250" s="69"/>
      <c r="IV250" s="69"/>
      <c r="IW250" s="69"/>
      <c r="IX250" s="69"/>
      <c r="IY250" s="69"/>
      <c r="IZ250" s="69"/>
      <c r="JA250" s="69"/>
      <c r="JB250" s="69"/>
      <c r="JC250" s="69"/>
      <c r="JD250" s="69"/>
      <c r="JE250" s="69"/>
      <c r="JF250" s="69"/>
      <c r="JG250" s="69"/>
      <c r="JH250" s="69"/>
      <c r="JI250" s="69"/>
      <c r="JJ250" s="69"/>
      <c r="JK250" s="69"/>
      <c r="JL250" s="69"/>
      <c r="JM250" s="69"/>
      <c r="JN250" s="69"/>
      <c r="JO250" s="69"/>
      <c r="JP250" s="69"/>
      <c r="JQ250" s="69"/>
      <c r="JR250" s="69"/>
      <c r="JS250" s="69"/>
      <c r="JT250" s="69"/>
      <c r="JU250" s="69"/>
      <c r="JV250" s="69"/>
      <c r="JW250" s="69"/>
      <c r="JX250" s="69"/>
      <c r="JY250" s="69"/>
      <c r="JZ250" s="69"/>
      <c r="KA250" s="69"/>
      <c r="KB250" s="69"/>
      <c r="KC250" s="69"/>
      <c r="KD250" s="69"/>
      <c r="KE250" s="69"/>
      <c r="KF250" s="69"/>
      <c r="KG250" s="69"/>
      <c r="KH250" s="69"/>
      <c r="KI250" s="69"/>
      <c r="KJ250" s="69"/>
      <c r="KK250" s="69"/>
      <c r="KL250" s="69"/>
      <c r="KM250" s="69"/>
      <c r="KN250" s="69"/>
      <c r="KO250" s="69"/>
      <c r="KP250" s="69"/>
      <c r="KQ250" s="69"/>
      <c r="KR250" s="69"/>
      <c r="KS250" s="69"/>
      <c r="KT250" s="69"/>
      <c r="KU250" s="69"/>
      <c r="KV250" s="69"/>
      <c r="KW250" s="69"/>
      <c r="KX250" s="69"/>
      <c r="KY250" s="69"/>
      <c r="KZ250" s="69"/>
      <c r="LA250" s="69"/>
      <c r="LB250" s="69"/>
      <c r="LC250" s="69"/>
      <c r="LD250" s="69"/>
      <c r="LE250" s="69"/>
      <c r="LF250" s="69"/>
      <c r="LG250" s="69"/>
      <c r="LH250" s="69"/>
      <c r="LI250" s="69"/>
      <c r="LJ250" s="69"/>
      <c r="LK250" s="69"/>
      <c r="LL250" s="69"/>
      <c r="LM250" s="69"/>
      <c r="LN250" s="69"/>
      <c r="LO250" s="69"/>
      <c r="LP250" s="69"/>
      <c r="LQ250" s="69"/>
      <c r="LR250" s="69"/>
      <c r="LS250" s="69"/>
      <c r="LT250" s="69"/>
      <c r="LU250" s="69"/>
      <c r="LV250" s="69"/>
      <c r="LW250" s="69"/>
      <c r="LX250" s="69"/>
      <c r="LY250" s="69"/>
      <c r="LZ250" s="69"/>
      <c r="MA250" s="69"/>
      <c r="MB250" s="69"/>
      <c r="MC250" s="69"/>
      <c r="MD250" s="69"/>
      <c r="ME250" s="69"/>
      <c r="MF250" s="69"/>
      <c r="MG250" s="69"/>
      <c r="MH250" s="69"/>
      <c r="MI250" s="69"/>
      <c r="MJ250" s="69"/>
      <c r="MK250" s="69"/>
      <c r="ML250" s="69"/>
      <c r="MM250" s="69"/>
      <c r="MN250" s="69"/>
      <c r="MO250" s="69"/>
      <c r="MP250" s="69"/>
      <c r="MQ250" s="69"/>
      <c r="MR250" s="69"/>
      <c r="MS250" s="69"/>
      <c r="MT250" s="69"/>
      <c r="MU250" s="69"/>
      <c r="MV250" s="69"/>
      <c r="MW250" s="69"/>
      <c r="MX250" s="69"/>
      <c r="MY250" s="69"/>
      <c r="MZ250" s="69"/>
      <c r="NA250" s="69"/>
      <c r="NB250" s="69"/>
      <c r="NC250" s="69"/>
      <c r="ND250" s="69"/>
      <c r="NE250" s="69"/>
      <c r="NF250" s="69"/>
      <c r="NG250" s="69"/>
      <c r="NH250" s="69"/>
      <c r="NI250" s="69"/>
      <c r="NJ250" s="69"/>
      <c r="NK250" s="69"/>
      <c r="NL250" s="69"/>
      <c r="NM250" s="69"/>
      <c r="NN250" s="69"/>
      <c r="NO250" s="69"/>
      <c r="NP250" s="69"/>
      <c r="NQ250" s="69"/>
      <c r="NR250" s="69"/>
      <c r="NS250" s="69"/>
      <c r="NT250" s="69"/>
      <c r="NU250" s="69"/>
      <c r="NV250" s="69"/>
      <c r="NW250" s="69"/>
      <c r="NX250" s="69"/>
      <c r="NY250" s="69"/>
      <c r="NZ250" s="69"/>
      <c r="OA250" s="69"/>
      <c r="OB250" s="69"/>
      <c r="OC250" s="69"/>
      <c r="OD250" s="69"/>
      <c r="OE250" s="69"/>
      <c r="OF250" s="69"/>
      <c r="OG250" s="69"/>
      <c r="OH250" s="69"/>
      <c r="OI250" s="69"/>
      <c r="OJ250" s="69"/>
      <c r="OK250" s="69"/>
      <c r="OL250" s="69"/>
      <c r="OM250" s="69"/>
      <c r="ON250" s="69"/>
      <c r="OO250" s="69"/>
      <c r="OP250" s="69"/>
      <c r="OQ250" s="69"/>
      <c r="OR250" s="69"/>
      <c r="OS250" s="69"/>
      <c r="OT250" s="69"/>
      <c r="OU250" s="69"/>
      <c r="OV250" s="69"/>
      <c r="OW250" s="69"/>
      <c r="OX250" s="69"/>
      <c r="OY250" s="69"/>
      <c r="OZ250" s="69"/>
      <c r="PA250" s="69"/>
      <c r="PB250" s="69"/>
      <c r="PC250" s="69"/>
      <c r="PD250" s="69"/>
      <c r="PE250" s="69"/>
      <c r="PF250" s="69"/>
      <c r="PG250" s="69"/>
      <c r="PH250" s="69"/>
      <c r="PI250" s="69"/>
      <c r="PJ250" s="69"/>
      <c r="PK250" s="69"/>
      <c r="PL250" s="69"/>
      <c r="PM250" s="69"/>
      <c r="PN250" s="69"/>
      <c r="PO250" s="69"/>
      <c r="PP250" s="69"/>
      <c r="PQ250" s="69"/>
      <c r="PR250" s="69"/>
      <c r="PS250" s="69"/>
      <c r="PT250" s="69"/>
      <c r="PU250" s="69"/>
      <c r="PV250" s="69"/>
      <c r="PW250" s="69"/>
      <c r="PX250" s="69"/>
      <c r="PY250" s="69"/>
      <c r="PZ250" s="69"/>
      <c r="QA250" s="69"/>
      <c r="QB250" s="69"/>
      <c r="QC250" s="69"/>
      <c r="QD250" s="69"/>
      <c r="QE250" s="69"/>
      <c r="QF250" s="69"/>
      <c r="QG250" s="69"/>
      <c r="QH250" s="69"/>
      <c r="QI250" s="69"/>
      <c r="QJ250" s="69"/>
      <c r="QK250" s="69"/>
      <c r="QL250" s="69"/>
      <c r="QM250" s="69"/>
      <c r="QN250" s="69"/>
      <c r="QO250" s="69"/>
      <c r="QP250" s="69"/>
      <c r="QQ250" s="69"/>
      <c r="QR250" s="69"/>
      <c r="QS250" s="69"/>
      <c r="QT250" s="69"/>
      <c r="QU250" s="69"/>
      <c r="QV250" s="69"/>
      <c r="QW250" s="69"/>
      <c r="QX250" s="69"/>
      <c r="QY250" s="69"/>
      <c r="QZ250" s="69"/>
      <c r="RA250" s="69"/>
      <c r="RB250" s="69"/>
      <c r="RC250" s="69"/>
      <c r="RD250" s="69"/>
      <c r="RE250" s="69"/>
      <c r="RF250" s="69"/>
      <c r="RG250" s="69"/>
      <c r="RH250" s="69"/>
      <c r="RI250" s="69"/>
      <c r="RJ250" s="69"/>
      <c r="RK250" s="69"/>
      <c r="RL250" s="69"/>
      <c r="RM250" s="69"/>
      <c r="RN250" s="69"/>
      <c r="RO250" s="69"/>
      <c r="RP250" s="69"/>
      <c r="RQ250" s="69"/>
      <c r="RR250" s="69"/>
      <c r="RS250" s="69"/>
      <c r="RT250" s="69"/>
      <c r="RU250" s="69"/>
      <c r="RV250" s="69"/>
      <c r="RW250" s="69"/>
      <c r="RX250" s="69"/>
      <c r="RY250" s="69"/>
      <c r="RZ250" s="69"/>
      <c r="SA250" s="69"/>
      <c r="SB250" s="69"/>
      <c r="SC250" s="69"/>
      <c r="SD250" s="69"/>
      <c r="SE250" s="69"/>
      <c r="SF250" s="69"/>
      <c r="SG250" s="69"/>
      <c r="SH250" s="69"/>
      <c r="SI250" s="69"/>
      <c r="SJ250" s="69"/>
      <c r="SK250" s="69"/>
      <c r="SL250" s="69"/>
      <c r="SM250" s="69"/>
      <c r="SN250" s="69"/>
      <c r="SO250" s="69"/>
      <c r="SP250" s="69"/>
      <c r="SQ250" s="69"/>
      <c r="SR250" s="69"/>
      <c r="SS250" s="69"/>
      <c r="ST250" s="69"/>
      <c r="SU250" s="69"/>
      <c r="SV250" s="69"/>
      <c r="SW250" s="69"/>
      <c r="SX250" s="69"/>
      <c r="SY250" s="69"/>
      <c r="SZ250" s="69"/>
      <c r="TA250" s="69"/>
      <c r="TB250" s="69"/>
      <c r="TC250" s="69"/>
      <c r="TD250" s="69"/>
      <c r="TE250" s="69"/>
      <c r="TF250" s="69"/>
      <c r="TG250" s="69"/>
      <c r="TH250" s="69"/>
      <c r="TI250" s="69"/>
      <c r="TJ250" s="69"/>
      <c r="TK250" s="69"/>
      <c r="TL250" s="69"/>
      <c r="TM250" s="69"/>
      <c r="TN250" s="69"/>
      <c r="TO250" s="69"/>
      <c r="TP250" s="69"/>
      <c r="TQ250" s="69"/>
      <c r="TR250" s="69"/>
      <c r="TS250" s="69"/>
      <c r="TT250" s="69"/>
      <c r="TU250" s="69"/>
      <c r="TV250" s="69"/>
      <c r="TW250" s="69"/>
      <c r="TX250" s="69"/>
      <c r="TY250" s="69"/>
      <c r="TZ250" s="69"/>
      <c r="UA250" s="69"/>
      <c r="UB250" s="69"/>
      <c r="UC250" s="69"/>
      <c r="UD250" s="69"/>
      <c r="UE250" s="69"/>
      <c r="UF250" s="69"/>
      <c r="UG250" s="69"/>
      <c r="UH250" s="69"/>
      <c r="UI250" s="69"/>
      <c r="UJ250" s="69"/>
      <c r="UK250" s="69"/>
      <c r="UL250" s="69"/>
      <c r="UM250" s="69"/>
      <c r="UN250" s="69"/>
      <c r="UO250" s="69"/>
      <c r="UP250" s="69"/>
      <c r="UQ250" s="69"/>
      <c r="UR250" s="69"/>
      <c r="US250" s="69"/>
      <c r="UT250" s="69"/>
      <c r="UU250" s="69"/>
      <c r="UV250" s="69"/>
      <c r="UW250" s="69"/>
      <c r="UX250" s="69"/>
      <c r="UY250" s="69"/>
      <c r="UZ250" s="69"/>
      <c r="VA250" s="69"/>
      <c r="VB250" s="69"/>
      <c r="VC250" s="69"/>
      <c r="VD250" s="69"/>
      <c r="VE250" s="69"/>
      <c r="VF250" s="69"/>
      <c r="VG250" s="69"/>
      <c r="VH250" s="69"/>
      <c r="VI250" s="69"/>
      <c r="VJ250" s="69"/>
      <c r="VK250" s="69"/>
      <c r="VL250" s="69"/>
      <c r="VM250" s="69"/>
      <c r="VN250" s="69"/>
      <c r="VO250" s="69"/>
      <c r="VP250" s="69"/>
      <c r="VQ250" s="69"/>
      <c r="VR250" s="69"/>
      <c r="VS250" s="69"/>
      <c r="VT250" s="69"/>
      <c r="VU250" s="69"/>
      <c r="VV250" s="69"/>
      <c r="VW250" s="69"/>
      <c r="VX250" s="69"/>
      <c r="VY250" s="69"/>
      <c r="VZ250" s="69"/>
      <c r="WA250" s="69"/>
      <c r="WB250" s="69"/>
      <c r="WC250" s="69"/>
      <c r="WD250" s="69"/>
      <c r="WE250" s="69"/>
      <c r="WF250" s="69"/>
      <c r="WG250" s="69"/>
      <c r="WH250" s="69"/>
      <c r="WI250" s="69"/>
      <c r="WJ250" s="69"/>
      <c r="WK250" s="69"/>
      <c r="WL250" s="69"/>
      <c r="WM250" s="69"/>
      <c r="WN250" s="69"/>
      <c r="WO250" s="69"/>
      <c r="WP250" s="69"/>
      <c r="WQ250" s="69"/>
      <c r="WR250" s="69"/>
      <c r="WS250" s="69"/>
      <c r="WT250" s="69"/>
      <c r="WU250" s="69"/>
      <c r="WV250" s="69"/>
      <c r="WW250" s="69"/>
      <c r="WX250" s="69"/>
      <c r="WY250" s="69"/>
      <c r="WZ250" s="69"/>
      <c r="XA250" s="69"/>
      <c r="XB250" s="69"/>
      <c r="XC250" s="69"/>
      <c r="XD250" s="69"/>
      <c r="XE250" s="69"/>
      <c r="XF250" s="69"/>
      <c r="XG250" s="69"/>
      <c r="XH250" s="69"/>
      <c r="XI250" s="69"/>
      <c r="XJ250" s="69"/>
      <c r="XK250" s="69"/>
      <c r="XL250" s="69"/>
      <c r="XM250" s="69"/>
      <c r="XN250" s="69"/>
      <c r="XO250" s="69"/>
      <c r="XP250" s="69"/>
      <c r="XQ250" s="69"/>
      <c r="XR250" s="69"/>
      <c r="XS250" s="69"/>
      <c r="XT250" s="69"/>
      <c r="XU250" s="69"/>
      <c r="XV250" s="69"/>
      <c r="XW250" s="69"/>
      <c r="XX250" s="69"/>
      <c r="XY250" s="69"/>
      <c r="XZ250" s="69"/>
      <c r="YA250" s="69"/>
      <c r="YB250" s="69"/>
      <c r="YC250" s="69"/>
      <c r="YD250" s="69"/>
      <c r="YE250" s="69"/>
      <c r="YF250" s="69"/>
      <c r="YG250" s="69"/>
      <c r="YH250" s="69"/>
      <c r="YI250" s="69"/>
      <c r="YJ250" s="69"/>
      <c r="YK250" s="69"/>
      <c r="YL250" s="69"/>
      <c r="YM250" s="69"/>
      <c r="YN250" s="69"/>
      <c r="YO250" s="69"/>
      <c r="YP250" s="69"/>
      <c r="YQ250" s="69"/>
      <c r="YR250" s="69"/>
      <c r="YS250" s="69"/>
      <c r="YT250" s="69"/>
      <c r="YU250" s="69"/>
      <c r="YV250" s="69"/>
      <c r="YW250" s="69"/>
      <c r="YX250" s="69"/>
      <c r="YY250" s="69"/>
      <c r="YZ250" s="69"/>
      <c r="ZA250" s="69"/>
      <c r="ZB250" s="69"/>
      <c r="ZC250" s="69"/>
      <c r="ZD250" s="69"/>
      <c r="ZE250" s="69"/>
      <c r="ZF250" s="69"/>
      <c r="ZG250" s="69"/>
      <c r="ZH250" s="69"/>
      <c r="ZI250" s="69"/>
      <c r="ZJ250" s="69"/>
      <c r="ZK250" s="69"/>
      <c r="ZL250" s="69"/>
      <c r="ZM250" s="69"/>
      <c r="ZN250" s="69"/>
      <c r="ZO250" s="69"/>
      <c r="ZP250" s="69"/>
      <c r="ZQ250" s="69"/>
      <c r="ZR250" s="69"/>
      <c r="ZS250" s="69"/>
      <c r="ZT250" s="69"/>
      <c r="ZU250" s="69"/>
      <c r="ZV250" s="69"/>
      <c r="ZW250" s="69"/>
      <c r="ZX250" s="69"/>
      <c r="ZY250" s="69"/>
      <c r="ZZ250" s="69"/>
      <c r="AAA250" s="69"/>
      <c r="AAB250" s="69"/>
      <c r="AAC250" s="69"/>
      <c r="AAD250" s="69"/>
      <c r="AAE250" s="69"/>
      <c r="AAF250" s="69"/>
      <c r="AAG250" s="69"/>
      <c r="AAH250" s="69"/>
      <c r="AAI250" s="69"/>
      <c r="AAJ250" s="69"/>
      <c r="AAK250" s="69"/>
      <c r="AAL250" s="69"/>
      <c r="AAM250" s="69"/>
      <c r="AAN250" s="69"/>
      <c r="AAO250" s="69"/>
      <c r="AAP250" s="69"/>
      <c r="AAQ250" s="69"/>
      <c r="AAR250" s="69"/>
      <c r="AAS250" s="69"/>
      <c r="AAT250" s="69"/>
      <c r="AAU250" s="69"/>
      <c r="AAV250" s="69"/>
      <c r="AAW250" s="69"/>
      <c r="AAX250" s="69"/>
      <c r="AAY250" s="69"/>
      <c r="AAZ250" s="69"/>
      <c r="ABA250" s="69"/>
      <c r="ABB250" s="69"/>
      <c r="ABC250" s="69"/>
      <c r="ABD250" s="69"/>
      <c r="ABE250" s="69"/>
      <c r="ABF250" s="69"/>
      <c r="ABG250" s="69"/>
      <c r="ABH250" s="69"/>
      <c r="ABI250" s="69"/>
      <c r="ABJ250" s="69"/>
      <c r="ABK250" s="69"/>
      <c r="ABL250" s="69"/>
      <c r="ABM250" s="69"/>
      <c r="ABN250" s="69"/>
      <c r="ABO250" s="69"/>
      <c r="ABP250" s="69"/>
      <c r="ABQ250" s="69"/>
      <c r="ABR250" s="69"/>
      <c r="ABS250" s="69"/>
      <c r="ABT250" s="69"/>
      <c r="ABU250" s="69"/>
      <c r="ABV250" s="69"/>
      <c r="ABW250" s="69"/>
      <c r="ABX250" s="69"/>
      <c r="ABY250" s="69"/>
      <c r="ABZ250" s="69"/>
      <c r="ACA250" s="69"/>
      <c r="ACB250" s="69"/>
      <c r="ACC250" s="69"/>
      <c r="ACD250" s="69"/>
      <c r="ACE250" s="69"/>
      <c r="ACF250" s="69"/>
      <c r="ACG250" s="69"/>
      <c r="ACH250" s="69"/>
      <c r="ACI250" s="69"/>
      <c r="ACJ250" s="69"/>
      <c r="ACK250" s="69"/>
      <c r="ACL250" s="69"/>
      <c r="ACM250" s="69"/>
      <c r="ACN250" s="69"/>
      <c r="ACO250" s="69"/>
      <c r="ACP250" s="69"/>
      <c r="ACQ250" s="69"/>
      <c r="ACR250" s="69"/>
      <c r="ACS250" s="69"/>
      <c r="ACT250" s="69"/>
      <c r="ACU250" s="69"/>
      <c r="ACV250" s="69"/>
      <c r="ACW250" s="69"/>
      <c r="ACX250" s="69"/>
      <c r="ACY250" s="69"/>
      <c r="ACZ250" s="69"/>
      <c r="ADA250" s="69"/>
      <c r="ADB250" s="69"/>
      <c r="ADC250" s="69"/>
      <c r="ADD250" s="69"/>
      <c r="ADE250" s="69"/>
      <c r="ADF250" s="69"/>
      <c r="ADG250" s="69"/>
      <c r="ADH250" s="69"/>
      <c r="ADI250" s="69"/>
      <c r="ADJ250" s="69"/>
      <c r="ADK250" s="69"/>
      <c r="ADL250" s="69"/>
      <c r="ADM250" s="69"/>
      <c r="ADN250" s="69"/>
      <c r="ADO250" s="69"/>
      <c r="ADP250" s="69"/>
      <c r="ADQ250" s="69"/>
      <c r="ADR250" s="69"/>
      <c r="ADS250" s="69"/>
      <c r="ADT250" s="69"/>
      <c r="ADU250" s="69"/>
      <c r="ADV250" s="69"/>
      <c r="ADW250" s="69"/>
      <c r="ADX250" s="69"/>
      <c r="ADY250" s="69"/>
      <c r="ADZ250" s="77"/>
      <c r="AEA250" s="69"/>
      <c r="AEB250" s="69"/>
      <c r="AEC250" s="69"/>
      <c r="AED250" s="69"/>
      <c r="AEE250" s="111">
        <f t="shared" si="79"/>
        <v>245</v>
      </c>
      <c r="AEF250" s="109"/>
      <c r="AEG250" s="69"/>
      <c r="AEH250" s="69"/>
      <c r="AEI250" s="69"/>
      <c r="AEJ250" s="69"/>
      <c r="AEK250" s="69"/>
      <c r="AEL250" s="69"/>
      <c r="AEM250" s="69"/>
      <c r="AEN250" s="69"/>
      <c r="AEO250" s="69"/>
      <c r="AEP250" s="69"/>
      <c r="AEQ250" s="69"/>
      <c r="AER250" s="69"/>
      <c r="AES250" s="69"/>
      <c r="AET250" s="69"/>
      <c r="AEU250" s="69"/>
      <c r="AEV250" s="69"/>
      <c r="AEW250" s="69"/>
      <c r="AEX250" s="69"/>
      <c r="AEY250" s="69"/>
      <c r="AEZ250" s="69"/>
      <c r="AFA250" s="69"/>
      <c r="AFB250" s="69"/>
      <c r="AFC250" s="113"/>
      <c r="AFD250" s="69"/>
      <c r="AFE250" s="69"/>
      <c r="AFF250" s="69"/>
      <c r="AFG250" s="69"/>
      <c r="AFH250" s="69"/>
      <c r="AFI250" s="69"/>
      <c r="AFJ250" s="69"/>
      <c r="AFK250" s="69"/>
      <c r="AFL250" s="69"/>
      <c r="AFM250" s="69"/>
      <c r="AFZ250" s="113"/>
      <c r="AGA250" s="69"/>
      <c r="AGB250" s="69"/>
      <c r="AGC250" s="69"/>
      <c r="AGD250" s="69"/>
      <c r="AGE250" s="69"/>
      <c r="AGF250" s="69"/>
      <c r="AGG250" s="69"/>
      <c r="AGH250" s="69"/>
      <c r="AGI250" s="69"/>
      <c r="AGJ250" s="69"/>
      <c r="AGK250" s="69"/>
      <c r="AGL250" s="69"/>
      <c r="AGM250" s="69"/>
      <c r="AGN250" s="69"/>
      <c r="AGO250" s="69"/>
      <c r="AGP250" s="69"/>
      <c r="AGQ250" s="69"/>
      <c r="AGR250" s="69"/>
      <c r="AGS250" s="69"/>
      <c r="AGT250" s="69"/>
      <c r="AGU250" s="69"/>
      <c r="AGV250" s="69"/>
      <c r="AGW250" s="69"/>
      <c r="AGX250" s="69"/>
      <c r="AGY250" s="69"/>
      <c r="AGZ250" s="69"/>
      <c r="AHA250" s="69"/>
      <c r="AHB250" s="69"/>
      <c r="AHC250" s="69"/>
      <c r="AHD250" s="69"/>
      <c r="AHE250" s="69"/>
      <c r="AHF250" s="69"/>
      <c r="AHG250" s="69"/>
      <c r="AHH250" s="69"/>
      <c r="AHI250" s="69"/>
      <c r="AHJ250" s="69"/>
      <c r="AHK250" s="69"/>
      <c r="AHL250" s="69"/>
      <c r="AHM250" s="69"/>
      <c r="AHN250" s="69"/>
      <c r="AHO250" s="69"/>
      <c r="AHP250" s="69"/>
      <c r="AHQ250" s="69"/>
      <c r="AHR250" s="69"/>
      <c r="AHS250" s="69"/>
      <c r="AHT250" s="69"/>
      <c r="AHU250" s="69"/>
      <c r="AHV250" s="69"/>
      <c r="AHW250" s="69"/>
      <c r="AHX250" s="69"/>
      <c r="AHY250" s="69"/>
      <c r="AHZ250" s="69"/>
      <c r="AIA250" s="69"/>
      <c r="AIB250" s="69"/>
    </row>
    <row r="251" spans="1:912" ht="6" customHeight="1" x14ac:dyDescent="0.25">
      <c r="A251" s="77"/>
      <c r="B251" s="69"/>
      <c r="C251" s="69"/>
      <c r="D251" s="69"/>
      <c r="E251" s="77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69"/>
      <c r="ER251" s="69"/>
      <c r="ES251" s="69"/>
      <c r="ET251" s="69"/>
      <c r="EU251" s="69"/>
      <c r="EV251" s="69"/>
      <c r="EW251" s="69"/>
      <c r="EX251" s="69"/>
      <c r="EY251" s="69"/>
      <c r="EZ251" s="69"/>
      <c r="FA251" s="69"/>
      <c r="FB251" s="69"/>
      <c r="FC251" s="69"/>
      <c r="FD251" s="69"/>
      <c r="FE251" s="69"/>
      <c r="FF251" s="69"/>
      <c r="FG251" s="69"/>
      <c r="FH251" s="69"/>
      <c r="FI251" s="69"/>
      <c r="FJ251" s="69"/>
      <c r="FK251" s="69"/>
      <c r="FL251" s="69"/>
      <c r="FM251" s="69"/>
      <c r="FN251" s="69"/>
      <c r="FO251" s="69"/>
      <c r="FP251" s="69"/>
      <c r="FQ251" s="69"/>
      <c r="FR251" s="69"/>
      <c r="FS251" s="69"/>
      <c r="FT251" s="69"/>
      <c r="FU251" s="69"/>
      <c r="FV251" s="69"/>
      <c r="FW251" s="69"/>
      <c r="FX251" s="69"/>
      <c r="FY251" s="69"/>
      <c r="FZ251" s="69"/>
      <c r="GA251" s="69"/>
      <c r="GB251" s="69"/>
      <c r="GC251" s="69"/>
      <c r="GD251" s="69"/>
      <c r="GE251" s="69"/>
      <c r="GF251" s="69"/>
      <c r="GG251" s="69"/>
      <c r="GH251" s="69"/>
      <c r="GI251" s="69"/>
      <c r="GJ251" s="69"/>
      <c r="GK251" s="69"/>
      <c r="GL251" s="69"/>
      <c r="GM251" s="69"/>
      <c r="GN251" s="69"/>
      <c r="GO251" s="69"/>
      <c r="GP251" s="69"/>
      <c r="GQ251" s="69"/>
      <c r="GR251" s="69"/>
      <c r="GS251" s="69"/>
      <c r="GT251" s="69"/>
      <c r="GU251" s="69"/>
      <c r="GV251" s="69"/>
      <c r="GW251" s="69"/>
      <c r="GX251" s="69"/>
      <c r="GY251" s="69"/>
      <c r="GZ251" s="69"/>
      <c r="HA251" s="69"/>
      <c r="HB251" s="69"/>
      <c r="HC251" s="69"/>
      <c r="HD251" s="69"/>
      <c r="HE251" s="69"/>
      <c r="HF251" s="69"/>
      <c r="HG251" s="69"/>
      <c r="HH251" s="69"/>
      <c r="HI251" s="69"/>
      <c r="HJ251" s="69"/>
      <c r="HK251" s="69"/>
      <c r="HL251" s="69"/>
      <c r="HM251" s="69"/>
      <c r="HN251" s="69"/>
      <c r="HO251" s="69"/>
      <c r="HP251" s="69"/>
      <c r="HQ251" s="69"/>
      <c r="HR251" s="69"/>
      <c r="HS251" s="69"/>
      <c r="HT251" s="69"/>
      <c r="HU251" s="69"/>
      <c r="HV251" s="69"/>
      <c r="HW251" s="69"/>
      <c r="HX251" s="69"/>
      <c r="HY251" s="69"/>
      <c r="HZ251" s="69"/>
      <c r="IA251" s="69"/>
      <c r="IB251" s="69"/>
      <c r="IC251" s="69"/>
      <c r="ID251" s="69"/>
      <c r="IE251" s="69"/>
      <c r="IF251" s="69"/>
      <c r="IG251" s="69"/>
      <c r="IH251" s="69"/>
      <c r="II251" s="69"/>
      <c r="IJ251" s="69"/>
      <c r="IK251" s="69"/>
      <c r="IL251" s="69"/>
      <c r="IM251" s="69"/>
      <c r="IN251" s="69"/>
      <c r="IO251" s="69"/>
      <c r="IP251" s="69"/>
      <c r="IQ251" s="69"/>
      <c r="IR251" s="69"/>
      <c r="IS251" s="69"/>
      <c r="IT251" s="69"/>
      <c r="IU251" s="69"/>
      <c r="IV251" s="69"/>
      <c r="IW251" s="69"/>
      <c r="IX251" s="69"/>
      <c r="IY251" s="69"/>
      <c r="IZ251" s="69"/>
      <c r="JA251" s="69"/>
      <c r="JB251" s="69"/>
      <c r="JC251" s="69"/>
      <c r="JD251" s="69"/>
      <c r="JE251" s="69"/>
      <c r="JF251" s="69"/>
      <c r="JG251" s="69"/>
      <c r="JH251" s="69"/>
      <c r="JI251" s="69"/>
      <c r="JJ251" s="69"/>
      <c r="JK251" s="69"/>
      <c r="JL251" s="69"/>
      <c r="JM251" s="69"/>
      <c r="JN251" s="69"/>
      <c r="JO251" s="69"/>
      <c r="JP251" s="69"/>
      <c r="JQ251" s="69"/>
      <c r="JR251" s="69"/>
      <c r="JS251" s="69"/>
      <c r="JT251" s="69"/>
      <c r="JU251" s="69"/>
      <c r="JV251" s="69"/>
      <c r="JW251" s="69"/>
      <c r="JX251" s="69"/>
      <c r="JY251" s="69"/>
      <c r="JZ251" s="69"/>
      <c r="KA251" s="69"/>
      <c r="KB251" s="69"/>
      <c r="KC251" s="69"/>
      <c r="KD251" s="69"/>
      <c r="KE251" s="69"/>
      <c r="KF251" s="69"/>
      <c r="KG251" s="69"/>
      <c r="KH251" s="69"/>
      <c r="KI251" s="69"/>
      <c r="KJ251" s="69"/>
      <c r="KK251" s="69"/>
      <c r="KL251" s="69"/>
      <c r="KM251" s="69"/>
      <c r="KN251" s="69"/>
      <c r="KO251" s="69"/>
      <c r="KP251" s="69"/>
      <c r="KQ251" s="69"/>
      <c r="KR251" s="69"/>
      <c r="KS251" s="69"/>
      <c r="KT251" s="69"/>
      <c r="KU251" s="69"/>
      <c r="KV251" s="69"/>
      <c r="KW251" s="69"/>
      <c r="KX251" s="69"/>
      <c r="KY251" s="69"/>
      <c r="KZ251" s="69"/>
      <c r="LA251" s="69"/>
      <c r="LB251" s="69"/>
      <c r="LC251" s="69"/>
      <c r="LD251" s="69"/>
      <c r="LE251" s="69"/>
      <c r="LF251" s="69"/>
      <c r="LG251" s="69"/>
      <c r="LH251" s="69"/>
      <c r="LI251" s="69"/>
      <c r="LJ251" s="69"/>
      <c r="LK251" s="69"/>
      <c r="LL251" s="69"/>
      <c r="LM251" s="69"/>
      <c r="LN251" s="69"/>
      <c r="LO251" s="69"/>
      <c r="LP251" s="69"/>
      <c r="LQ251" s="69"/>
      <c r="LR251" s="69"/>
      <c r="LS251" s="69"/>
      <c r="LT251" s="69"/>
      <c r="LU251" s="69"/>
      <c r="LV251" s="69"/>
      <c r="LW251" s="69"/>
      <c r="LX251" s="69"/>
      <c r="LY251" s="69"/>
      <c r="LZ251" s="69"/>
      <c r="MA251" s="69"/>
      <c r="MB251" s="69"/>
      <c r="MC251" s="69"/>
      <c r="MD251" s="69"/>
      <c r="ME251" s="69"/>
      <c r="MF251" s="69"/>
      <c r="MG251" s="69"/>
      <c r="MH251" s="69"/>
      <c r="MI251" s="69"/>
      <c r="MJ251" s="69"/>
      <c r="MK251" s="69"/>
      <c r="ML251" s="69"/>
      <c r="MM251" s="69"/>
      <c r="MN251" s="69"/>
      <c r="MO251" s="69"/>
      <c r="MP251" s="69"/>
      <c r="MQ251" s="69"/>
      <c r="MR251" s="69"/>
      <c r="MS251" s="69"/>
      <c r="MT251" s="69"/>
      <c r="MU251" s="69"/>
      <c r="MV251" s="69"/>
      <c r="MW251" s="69"/>
      <c r="MX251" s="69"/>
      <c r="MY251" s="69"/>
      <c r="MZ251" s="69"/>
      <c r="NA251" s="69"/>
      <c r="NB251" s="69"/>
      <c r="NC251" s="69"/>
      <c r="ND251" s="69"/>
      <c r="NE251" s="69"/>
      <c r="NF251" s="69"/>
      <c r="NG251" s="69"/>
      <c r="NH251" s="69"/>
      <c r="NI251" s="69"/>
      <c r="NJ251" s="69"/>
      <c r="NK251" s="69"/>
      <c r="NL251" s="69"/>
      <c r="NM251" s="69"/>
      <c r="NN251" s="69"/>
      <c r="NO251" s="69"/>
      <c r="NP251" s="69"/>
      <c r="NQ251" s="69"/>
      <c r="NR251" s="69"/>
      <c r="NS251" s="69"/>
      <c r="NT251" s="69"/>
      <c r="NU251" s="69"/>
      <c r="NV251" s="69"/>
      <c r="NW251" s="69"/>
      <c r="NX251" s="69"/>
      <c r="NY251" s="69"/>
      <c r="NZ251" s="69"/>
      <c r="OA251" s="69"/>
      <c r="OB251" s="69"/>
      <c r="OC251" s="69"/>
      <c r="OD251" s="69"/>
      <c r="OE251" s="69"/>
      <c r="OF251" s="69"/>
      <c r="OG251" s="69"/>
      <c r="OH251" s="69"/>
      <c r="OI251" s="69"/>
      <c r="OJ251" s="69"/>
      <c r="OK251" s="69"/>
      <c r="OL251" s="69"/>
      <c r="OM251" s="69"/>
      <c r="ON251" s="69"/>
      <c r="OO251" s="69"/>
      <c r="OP251" s="69"/>
      <c r="OQ251" s="69"/>
      <c r="OR251" s="69"/>
      <c r="OS251" s="69"/>
      <c r="OT251" s="69"/>
      <c r="OU251" s="69"/>
      <c r="OV251" s="69"/>
      <c r="OW251" s="69"/>
      <c r="OX251" s="69"/>
      <c r="OY251" s="69"/>
      <c r="OZ251" s="69"/>
      <c r="PA251" s="69"/>
      <c r="PB251" s="69"/>
      <c r="PC251" s="69"/>
      <c r="PD251" s="69"/>
      <c r="PE251" s="69"/>
      <c r="PF251" s="69"/>
      <c r="PG251" s="69"/>
      <c r="PH251" s="69"/>
      <c r="PI251" s="69"/>
      <c r="PJ251" s="69"/>
      <c r="PK251" s="69"/>
      <c r="PL251" s="69"/>
      <c r="PM251" s="69"/>
      <c r="PN251" s="69"/>
      <c r="PO251" s="69"/>
      <c r="PP251" s="69"/>
      <c r="PQ251" s="69"/>
      <c r="PR251" s="69"/>
      <c r="PS251" s="69"/>
      <c r="PT251" s="69"/>
      <c r="PU251" s="69"/>
      <c r="PV251" s="69"/>
      <c r="PW251" s="69"/>
      <c r="PX251" s="69"/>
      <c r="PY251" s="69"/>
      <c r="PZ251" s="69"/>
      <c r="QA251" s="69"/>
      <c r="QB251" s="69"/>
      <c r="QC251" s="69"/>
      <c r="QD251" s="69"/>
      <c r="QE251" s="69"/>
      <c r="QF251" s="69"/>
      <c r="QG251" s="69"/>
      <c r="QH251" s="69"/>
      <c r="QI251" s="69"/>
      <c r="QJ251" s="69"/>
      <c r="QK251" s="69"/>
      <c r="QL251" s="69"/>
      <c r="QM251" s="69"/>
      <c r="QN251" s="69"/>
      <c r="QO251" s="69"/>
      <c r="QP251" s="69"/>
      <c r="QQ251" s="69"/>
      <c r="QR251" s="69"/>
      <c r="QS251" s="69"/>
      <c r="QT251" s="69"/>
      <c r="QU251" s="69"/>
      <c r="QV251" s="69"/>
      <c r="QW251" s="69"/>
      <c r="QX251" s="69"/>
      <c r="QY251" s="69"/>
      <c r="QZ251" s="69"/>
      <c r="RA251" s="69"/>
      <c r="RB251" s="69"/>
      <c r="RC251" s="69"/>
      <c r="RD251" s="69"/>
      <c r="RE251" s="69"/>
      <c r="RF251" s="69"/>
      <c r="RG251" s="69"/>
      <c r="RH251" s="69"/>
      <c r="RI251" s="69"/>
      <c r="RJ251" s="69"/>
      <c r="RK251" s="69"/>
      <c r="RL251" s="69"/>
      <c r="RM251" s="69"/>
      <c r="RN251" s="69"/>
      <c r="RO251" s="69"/>
      <c r="RP251" s="69"/>
      <c r="RQ251" s="69"/>
      <c r="RR251" s="69"/>
      <c r="RS251" s="69"/>
      <c r="RT251" s="69"/>
      <c r="RU251" s="69"/>
      <c r="RV251" s="69"/>
      <c r="RW251" s="69"/>
      <c r="RX251" s="69"/>
      <c r="RY251" s="69"/>
      <c r="RZ251" s="69"/>
      <c r="SA251" s="69"/>
      <c r="SB251" s="69"/>
      <c r="SC251" s="69"/>
      <c r="SD251" s="69"/>
      <c r="SE251" s="69"/>
      <c r="SF251" s="69"/>
      <c r="SG251" s="69"/>
      <c r="SH251" s="69"/>
      <c r="SI251" s="69"/>
      <c r="SJ251" s="69"/>
      <c r="SK251" s="69"/>
      <c r="SL251" s="69"/>
      <c r="SM251" s="69"/>
      <c r="SN251" s="69"/>
      <c r="SO251" s="69"/>
      <c r="SP251" s="69"/>
      <c r="SQ251" s="69"/>
      <c r="SR251" s="69"/>
      <c r="SS251" s="69"/>
      <c r="ST251" s="69"/>
      <c r="SU251" s="69"/>
      <c r="SV251" s="69"/>
      <c r="SW251" s="69"/>
      <c r="SX251" s="69"/>
      <c r="SY251" s="69"/>
      <c r="SZ251" s="69"/>
      <c r="TA251" s="69"/>
      <c r="TB251" s="69"/>
      <c r="TC251" s="69"/>
      <c r="TD251" s="69"/>
      <c r="TE251" s="69"/>
      <c r="TF251" s="69"/>
      <c r="TG251" s="69"/>
      <c r="TH251" s="69"/>
      <c r="TI251" s="69"/>
      <c r="TJ251" s="69"/>
      <c r="TK251" s="69"/>
      <c r="TL251" s="69"/>
      <c r="TM251" s="69"/>
      <c r="TN251" s="69"/>
      <c r="TO251" s="69"/>
      <c r="TP251" s="69"/>
      <c r="TQ251" s="69"/>
      <c r="TR251" s="69"/>
      <c r="TS251" s="69"/>
      <c r="TT251" s="69"/>
      <c r="TU251" s="69"/>
      <c r="TV251" s="69"/>
      <c r="TW251" s="69"/>
      <c r="TX251" s="69"/>
      <c r="TY251" s="69"/>
      <c r="TZ251" s="69"/>
      <c r="UA251" s="69"/>
      <c r="UB251" s="69"/>
      <c r="UC251" s="69"/>
      <c r="UD251" s="69"/>
      <c r="UE251" s="69"/>
      <c r="UF251" s="69"/>
      <c r="UG251" s="69"/>
      <c r="UH251" s="69"/>
      <c r="UI251" s="69"/>
      <c r="UJ251" s="69"/>
      <c r="UK251" s="69"/>
      <c r="UL251" s="69"/>
      <c r="UM251" s="69"/>
      <c r="UN251" s="69"/>
      <c r="UO251" s="69"/>
      <c r="UP251" s="69"/>
      <c r="UQ251" s="69"/>
      <c r="UR251" s="69"/>
      <c r="US251" s="69"/>
      <c r="UT251" s="69"/>
      <c r="UU251" s="69"/>
      <c r="UV251" s="69"/>
      <c r="UW251" s="69"/>
      <c r="UX251" s="69"/>
      <c r="UY251" s="69"/>
      <c r="UZ251" s="69"/>
      <c r="VA251" s="69"/>
      <c r="VB251" s="69"/>
      <c r="VC251" s="69"/>
      <c r="VD251" s="69"/>
      <c r="VE251" s="69"/>
      <c r="VF251" s="69"/>
      <c r="VG251" s="69"/>
      <c r="VH251" s="69"/>
      <c r="VI251" s="69"/>
      <c r="VJ251" s="69"/>
      <c r="VK251" s="69"/>
      <c r="VL251" s="69"/>
      <c r="VM251" s="69"/>
      <c r="VN251" s="69"/>
      <c r="VO251" s="69"/>
      <c r="VP251" s="69"/>
      <c r="VQ251" s="69"/>
      <c r="VR251" s="69"/>
      <c r="VS251" s="69"/>
      <c r="VT251" s="69"/>
      <c r="VU251" s="69"/>
      <c r="VV251" s="69"/>
      <c r="VW251" s="69"/>
      <c r="VX251" s="69"/>
      <c r="VY251" s="69"/>
      <c r="VZ251" s="69"/>
      <c r="WA251" s="69"/>
      <c r="WB251" s="69"/>
      <c r="WC251" s="69"/>
      <c r="WD251" s="69"/>
      <c r="WE251" s="69"/>
      <c r="WF251" s="69"/>
      <c r="WG251" s="69"/>
      <c r="WH251" s="69"/>
      <c r="WI251" s="69"/>
      <c r="WJ251" s="69"/>
      <c r="WK251" s="69"/>
      <c r="WL251" s="69"/>
      <c r="WM251" s="69"/>
      <c r="WN251" s="69"/>
      <c r="WO251" s="69"/>
      <c r="WP251" s="69"/>
      <c r="WQ251" s="69"/>
      <c r="WR251" s="69"/>
      <c r="WS251" s="69"/>
      <c r="WT251" s="69"/>
      <c r="WU251" s="69"/>
      <c r="WV251" s="69"/>
      <c r="WW251" s="69"/>
      <c r="WX251" s="69"/>
      <c r="WY251" s="69"/>
      <c r="WZ251" s="69"/>
      <c r="XA251" s="69"/>
      <c r="XB251" s="69"/>
      <c r="XC251" s="69"/>
      <c r="XD251" s="69"/>
      <c r="XE251" s="69"/>
      <c r="XF251" s="69"/>
      <c r="XG251" s="69"/>
      <c r="XH251" s="69"/>
      <c r="XI251" s="69"/>
      <c r="XJ251" s="69"/>
      <c r="XK251" s="69"/>
      <c r="XL251" s="69"/>
      <c r="XM251" s="69"/>
      <c r="XN251" s="69"/>
      <c r="XO251" s="69"/>
      <c r="XP251" s="69"/>
      <c r="XQ251" s="69"/>
      <c r="XR251" s="69"/>
      <c r="XS251" s="69"/>
      <c r="XT251" s="69"/>
      <c r="XU251" s="69"/>
      <c r="XV251" s="69"/>
      <c r="XW251" s="69"/>
      <c r="XX251" s="69"/>
      <c r="XY251" s="69"/>
      <c r="XZ251" s="69"/>
      <c r="YA251" s="69"/>
      <c r="YB251" s="69"/>
      <c r="YC251" s="69"/>
      <c r="YD251" s="69"/>
      <c r="YE251" s="69"/>
      <c r="YF251" s="69"/>
      <c r="YG251" s="69"/>
      <c r="YH251" s="69"/>
      <c r="YI251" s="69"/>
      <c r="YJ251" s="69"/>
      <c r="YK251" s="69"/>
      <c r="YL251" s="69"/>
      <c r="YM251" s="69"/>
      <c r="YN251" s="69"/>
      <c r="YO251" s="69"/>
      <c r="YP251" s="69"/>
      <c r="YQ251" s="69"/>
      <c r="YR251" s="69"/>
      <c r="YS251" s="69"/>
      <c r="YT251" s="69"/>
      <c r="YU251" s="69"/>
      <c r="YV251" s="69"/>
      <c r="YW251" s="69"/>
      <c r="YX251" s="69"/>
      <c r="YY251" s="69"/>
      <c r="YZ251" s="69"/>
      <c r="ZA251" s="69"/>
      <c r="ZB251" s="69"/>
      <c r="ZC251" s="69"/>
      <c r="ZD251" s="69"/>
      <c r="ZE251" s="69"/>
      <c r="ZF251" s="69"/>
      <c r="ZG251" s="69"/>
      <c r="ZH251" s="69"/>
      <c r="ZI251" s="69"/>
      <c r="ZJ251" s="69"/>
      <c r="ZK251" s="69"/>
      <c r="ZL251" s="69"/>
      <c r="ZM251" s="69"/>
      <c r="ZN251" s="69"/>
      <c r="ZO251" s="69"/>
      <c r="ZP251" s="69"/>
      <c r="ZQ251" s="69"/>
      <c r="ZR251" s="69"/>
      <c r="ZS251" s="69"/>
      <c r="ZT251" s="69"/>
      <c r="ZU251" s="69"/>
      <c r="ZV251" s="69"/>
      <c r="ZW251" s="69"/>
      <c r="ZX251" s="69"/>
      <c r="ZY251" s="69"/>
      <c r="ZZ251" s="69"/>
      <c r="AAA251" s="69"/>
      <c r="AAB251" s="69"/>
      <c r="AAC251" s="69"/>
      <c r="AAD251" s="69"/>
      <c r="AAE251" s="69"/>
      <c r="AAF251" s="69"/>
      <c r="AAG251" s="69"/>
      <c r="AAH251" s="69"/>
      <c r="AAI251" s="69"/>
      <c r="AAJ251" s="69"/>
      <c r="AAK251" s="69"/>
      <c r="AAL251" s="69"/>
      <c r="AAM251" s="69"/>
      <c r="AAN251" s="69"/>
      <c r="AAO251" s="69"/>
      <c r="AAP251" s="69"/>
      <c r="AAQ251" s="69"/>
      <c r="AAR251" s="69"/>
      <c r="AAS251" s="69"/>
      <c r="AAT251" s="69"/>
      <c r="AAU251" s="69"/>
      <c r="AAV251" s="69"/>
      <c r="AAW251" s="69"/>
      <c r="AAX251" s="69"/>
      <c r="AAY251" s="69"/>
      <c r="AAZ251" s="69"/>
      <c r="ABA251" s="69"/>
      <c r="ABB251" s="69"/>
      <c r="ABC251" s="69"/>
      <c r="ABD251" s="69"/>
      <c r="ABE251" s="69"/>
      <c r="ABF251" s="69"/>
      <c r="ABG251" s="69"/>
      <c r="ABH251" s="69"/>
      <c r="ABI251" s="69"/>
      <c r="ABJ251" s="69"/>
      <c r="ABK251" s="69"/>
      <c r="ABL251" s="69"/>
      <c r="ABM251" s="69"/>
      <c r="ABN251" s="69"/>
      <c r="ABO251" s="69"/>
      <c r="ABP251" s="69"/>
      <c r="ABQ251" s="69"/>
      <c r="ABR251" s="69"/>
      <c r="ABS251" s="69"/>
      <c r="ABT251" s="69"/>
      <c r="ABU251" s="69"/>
      <c r="ABV251" s="69"/>
      <c r="ABW251" s="69"/>
      <c r="ABX251" s="69"/>
      <c r="ABY251" s="69"/>
      <c r="ABZ251" s="69"/>
      <c r="ACA251" s="69"/>
      <c r="ACB251" s="69"/>
      <c r="ACC251" s="69"/>
      <c r="ACD251" s="69"/>
      <c r="ACE251" s="69"/>
      <c r="ACF251" s="69"/>
      <c r="ACG251" s="69"/>
      <c r="ACH251" s="69"/>
      <c r="ACI251" s="69"/>
      <c r="ACJ251" s="69"/>
      <c r="ACK251" s="69"/>
      <c r="ACL251" s="69"/>
      <c r="ACM251" s="69"/>
      <c r="ACN251" s="69"/>
      <c r="ACO251" s="69"/>
      <c r="ACP251" s="69"/>
      <c r="ACQ251" s="69"/>
      <c r="ACR251" s="69"/>
      <c r="ACS251" s="69"/>
      <c r="ACT251" s="69"/>
      <c r="ACU251" s="69"/>
      <c r="ACV251" s="69"/>
      <c r="ACW251" s="69"/>
      <c r="ACX251" s="69"/>
      <c r="ACY251" s="69"/>
      <c r="ACZ251" s="69"/>
      <c r="ADA251" s="69"/>
      <c r="ADB251" s="69"/>
      <c r="ADC251" s="69"/>
      <c r="ADD251" s="69"/>
      <c r="ADE251" s="69"/>
      <c r="ADF251" s="69"/>
      <c r="ADG251" s="69"/>
      <c r="ADH251" s="69"/>
      <c r="ADI251" s="69"/>
      <c r="ADJ251" s="69"/>
      <c r="ADK251" s="69"/>
      <c r="ADL251" s="69"/>
      <c r="ADM251" s="69"/>
      <c r="ADN251" s="69"/>
      <c r="ADO251" s="69"/>
      <c r="ADP251" s="69"/>
      <c r="ADQ251" s="69"/>
      <c r="ADR251" s="69"/>
      <c r="ADS251" s="69"/>
      <c r="ADT251" s="69"/>
      <c r="ADU251" s="69"/>
      <c r="ADV251" s="69"/>
      <c r="ADW251" s="69"/>
      <c r="ADX251" s="69"/>
      <c r="ADY251" s="69"/>
      <c r="ADZ251" s="77"/>
      <c r="AEA251" s="69"/>
      <c r="AEB251" s="69"/>
      <c r="AEC251" s="69"/>
      <c r="AED251" s="69"/>
      <c r="AEE251" s="111">
        <f t="shared" si="79"/>
        <v>246</v>
      </c>
      <c r="AEF251" s="109"/>
      <c r="AEG251" s="69"/>
      <c r="AEH251" s="69"/>
      <c r="AEI251" s="69"/>
      <c r="AEJ251" s="69"/>
      <c r="AEK251" s="69"/>
      <c r="AEL251" s="69"/>
      <c r="AEM251" s="69"/>
      <c r="AEN251" s="69"/>
      <c r="AEO251" s="69"/>
      <c r="AEP251" s="69"/>
      <c r="AEQ251" s="69"/>
      <c r="AER251" s="69"/>
      <c r="AES251" s="69"/>
      <c r="AET251" s="69"/>
      <c r="AEU251" s="69"/>
      <c r="AEV251" s="69"/>
      <c r="AEW251" s="69"/>
      <c r="AEX251" s="69"/>
      <c r="AEY251" s="69"/>
      <c r="AEZ251" s="69"/>
      <c r="AFA251" s="69"/>
      <c r="AFB251" s="69"/>
      <c r="AFC251" s="113"/>
      <c r="AFD251" s="69"/>
      <c r="AFE251" s="69"/>
      <c r="AFF251" s="69"/>
      <c r="AFG251" s="69"/>
      <c r="AFH251" s="69"/>
      <c r="AFI251" s="69"/>
      <c r="AFJ251" s="69"/>
      <c r="AFK251" s="69"/>
      <c r="AFL251" s="69"/>
      <c r="AFM251" s="69"/>
      <c r="AFZ251" s="113"/>
      <c r="AGA251" s="69"/>
      <c r="AGB251" s="69"/>
      <c r="AGC251" s="69"/>
      <c r="AGD251" s="69"/>
      <c r="AGE251" s="69"/>
      <c r="AGF251" s="69"/>
      <c r="AGG251" s="69"/>
      <c r="AGH251" s="69"/>
      <c r="AGI251" s="69"/>
      <c r="AGJ251" s="69"/>
      <c r="AGK251" s="69"/>
      <c r="AGL251" s="69"/>
      <c r="AGM251" s="69"/>
      <c r="AGN251" s="69"/>
      <c r="AGO251" s="69"/>
      <c r="AGP251" s="69"/>
      <c r="AGQ251" s="69"/>
      <c r="AGR251" s="69"/>
      <c r="AGS251" s="69"/>
      <c r="AGT251" s="69"/>
      <c r="AGU251" s="69"/>
      <c r="AGV251" s="69"/>
      <c r="AGW251" s="69"/>
      <c r="AGX251" s="69"/>
      <c r="AGY251" s="69"/>
      <c r="AGZ251" s="69"/>
      <c r="AHA251" s="69"/>
      <c r="AHB251" s="69"/>
      <c r="AHC251" s="69"/>
      <c r="AHD251" s="69"/>
      <c r="AHE251" s="69"/>
      <c r="AHF251" s="69"/>
      <c r="AHG251" s="69"/>
      <c r="AHH251" s="69"/>
      <c r="AHI251" s="69"/>
      <c r="AHJ251" s="69"/>
      <c r="AHK251" s="69"/>
      <c r="AHL251" s="69"/>
      <c r="AHM251" s="69"/>
      <c r="AHN251" s="69"/>
      <c r="AHO251" s="69"/>
      <c r="AHP251" s="69"/>
      <c r="AHQ251" s="69"/>
      <c r="AHR251" s="69"/>
      <c r="AHS251" s="69"/>
      <c r="AHT251" s="69"/>
      <c r="AHU251" s="69"/>
      <c r="AHV251" s="69"/>
      <c r="AHW251" s="69"/>
      <c r="AHX251" s="69"/>
      <c r="AHY251" s="69"/>
      <c r="AHZ251" s="69"/>
      <c r="AIA251" s="69"/>
      <c r="AIB251" s="69"/>
    </row>
    <row r="252" spans="1:912" ht="6" customHeight="1" x14ac:dyDescent="0.25">
      <c r="A252" s="77"/>
      <c r="B252" s="69"/>
      <c r="C252" s="69"/>
      <c r="D252" s="69"/>
      <c r="E252" s="77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69"/>
      <c r="ER252" s="69"/>
      <c r="ES252" s="69"/>
      <c r="ET252" s="69"/>
      <c r="EU252" s="69"/>
      <c r="EV252" s="69"/>
      <c r="EW252" s="69"/>
      <c r="EX252" s="69"/>
      <c r="EY252" s="69"/>
      <c r="EZ252" s="69"/>
      <c r="FA252" s="69"/>
      <c r="FB252" s="69"/>
      <c r="FC252" s="69"/>
      <c r="FD252" s="69"/>
      <c r="FE252" s="69"/>
      <c r="FF252" s="69"/>
      <c r="FG252" s="69"/>
      <c r="FH252" s="69"/>
      <c r="FI252" s="69"/>
      <c r="FJ252" s="69"/>
      <c r="FK252" s="69"/>
      <c r="FL252" s="69"/>
      <c r="FM252" s="69"/>
      <c r="FN252" s="69"/>
      <c r="FO252" s="69"/>
      <c r="FP252" s="69"/>
      <c r="FQ252" s="69"/>
      <c r="FR252" s="69"/>
      <c r="FS252" s="69"/>
      <c r="FT252" s="69"/>
      <c r="FU252" s="69"/>
      <c r="FV252" s="69"/>
      <c r="FW252" s="69"/>
      <c r="FX252" s="69"/>
      <c r="FY252" s="69"/>
      <c r="FZ252" s="69"/>
      <c r="GA252" s="69"/>
      <c r="GB252" s="69"/>
      <c r="GC252" s="69"/>
      <c r="GD252" s="69"/>
      <c r="GE252" s="69"/>
      <c r="GF252" s="69"/>
      <c r="GG252" s="69"/>
      <c r="GH252" s="69"/>
      <c r="GI252" s="69"/>
      <c r="GJ252" s="69"/>
      <c r="GK252" s="69"/>
      <c r="GL252" s="69"/>
      <c r="GM252" s="69"/>
      <c r="GN252" s="69"/>
      <c r="GO252" s="69"/>
      <c r="GP252" s="69"/>
      <c r="GQ252" s="69"/>
      <c r="GR252" s="69"/>
      <c r="GS252" s="69"/>
      <c r="GT252" s="69"/>
      <c r="GU252" s="69"/>
      <c r="GV252" s="69"/>
      <c r="GW252" s="69"/>
      <c r="GX252" s="69"/>
      <c r="GY252" s="69"/>
      <c r="GZ252" s="69"/>
      <c r="HA252" s="69"/>
      <c r="HB252" s="69"/>
      <c r="HC252" s="69"/>
      <c r="HD252" s="69"/>
      <c r="HE252" s="69"/>
      <c r="HF252" s="69"/>
      <c r="HG252" s="69"/>
      <c r="HH252" s="69"/>
      <c r="HI252" s="69"/>
      <c r="HJ252" s="69"/>
      <c r="HK252" s="69"/>
      <c r="HL252" s="69"/>
      <c r="HM252" s="69"/>
      <c r="HN252" s="69"/>
      <c r="HO252" s="69"/>
      <c r="HP252" s="69"/>
      <c r="HQ252" s="69"/>
      <c r="HR252" s="69"/>
      <c r="HS252" s="69"/>
      <c r="HT252" s="69"/>
      <c r="HU252" s="69"/>
      <c r="HV252" s="69"/>
      <c r="HW252" s="69"/>
      <c r="HX252" s="69"/>
      <c r="HY252" s="69"/>
      <c r="HZ252" s="69"/>
      <c r="IA252" s="69"/>
      <c r="IB252" s="69"/>
      <c r="IC252" s="69"/>
      <c r="ID252" s="69"/>
      <c r="IE252" s="69"/>
      <c r="IF252" s="69"/>
      <c r="IG252" s="69"/>
      <c r="IH252" s="69"/>
      <c r="II252" s="69"/>
      <c r="IJ252" s="69"/>
      <c r="IK252" s="69"/>
      <c r="IL252" s="69"/>
      <c r="IM252" s="69"/>
      <c r="IN252" s="69"/>
      <c r="IO252" s="69"/>
      <c r="IP252" s="69"/>
      <c r="IQ252" s="69"/>
      <c r="IR252" s="69"/>
      <c r="IS252" s="69"/>
      <c r="IT252" s="69"/>
      <c r="IU252" s="69"/>
      <c r="IV252" s="69"/>
      <c r="IW252" s="69"/>
      <c r="IX252" s="69"/>
      <c r="IY252" s="69"/>
      <c r="IZ252" s="69"/>
      <c r="JA252" s="69"/>
      <c r="JB252" s="69"/>
      <c r="JC252" s="69"/>
      <c r="JD252" s="69"/>
      <c r="JE252" s="69"/>
      <c r="JF252" s="69"/>
      <c r="JG252" s="69"/>
      <c r="JH252" s="69"/>
      <c r="JI252" s="69"/>
      <c r="JJ252" s="69"/>
      <c r="JK252" s="69"/>
      <c r="JL252" s="69"/>
      <c r="JM252" s="69"/>
      <c r="JN252" s="69"/>
      <c r="JO252" s="69"/>
      <c r="JP252" s="69"/>
      <c r="JQ252" s="69"/>
      <c r="JR252" s="69"/>
      <c r="JS252" s="69"/>
      <c r="JT252" s="69"/>
      <c r="JU252" s="69"/>
      <c r="JV252" s="69"/>
      <c r="JW252" s="69"/>
      <c r="JX252" s="69"/>
      <c r="JY252" s="69"/>
      <c r="JZ252" s="69"/>
      <c r="KA252" s="69"/>
      <c r="KB252" s="69"/>
      <c r="KC252" s="69"/>
      <c r="KD252" s="69"/>
      <c r="KE252" s="69"/>
      <c r="KF252" s="69"/>
      <c r="KG252" s="69"/>
      <c r="KH252" s="69"/>
      <c r="KI252" s="69"/>
      <c r="KJ252" s="69"/>
      <c r="KK252" s="69"/>
      <c r="KL252" s="69"/>
      <c r="KM252" s="69"/>
      <c r="KN252" s="69"/>
      <c r="KO252" s="69"/>
      <c r="KP252" s="69"/>
      <c r="KQ252" s="69"/>
      <c r="KR252" s="69"/>
      <c r="KS252" s="69"/>
      <c r="KT252" s="69"/>
      <c r="KU252" s="69"/>
      <c r="KV252" s="69"/>
      <c r="KW252" s="69"/>
      <c r="KX252" s="69"/>
      <c r="KY252" s="69"/>
      <c r="KZ252" s="69"/>
      <c r="LA252" s="69"/>
      <c r="LB252" s="69"/>
      <c r="LC252" s="69"/>
      <c r="LD252" s="69"/>
      <c r="LE252" s="69"/>
      <c r="LF252" s="69"/>
      <c r="LG252" s="69"/>
      <c r="LH252" s="69"/>
      <c r="LI252" s="69"/>
      <c r="LJ252" s="69"/>
      <c r="LK252" s="69"/>
      <c r="LL252" s="69"/>
      <c r="LM252" s="69"/>
      <c r="LN252" s="69"/>
      <c r="LO252" s="69"/>
      <c r="LP252" s="69"/>
      <c r="LQ252" s="69"/>
      <c r="LR252" s="69"/>
      <c r="LS252" s="69"/>
      <c r="LT252" s="69"/>
      <c r="LU252" s="69"/>
      <c r="LV252" s="69"/>
      <c r="LW252" s="69"/>
      <c r="LX252" s="69"/>
      <c r="LY252" s="69"/>
      <c r="LZ252" s="69"/>
      <c r="MA252" s="69"/>
      <c r="MB252" s="69"/>
      <c r="MC252" s="69"/>
      <c r="MD252" s="69"/>
      <c r="ME252" s="69"/>
      <c r="MF252" s="69"/>
      <c r="MG252" s="69"/>
      <c r="MH252" s="69"/>
      <c r="MI252" s="69"/>
      <c r="MJ252" s="69"/>
      <c r="MK252" s="69"/>
      <c r="ML252" s="69"/>
      <c r="MM252" s="69"/>
      <c r="MN252" s="69"/>
      <c r="MO252" s="69"/>
      <c r="MP252" s="69"/>
      <c r="MQ252" s="69"/>
      <c r="MR252" s="69"/>
      <c r="MS252" s="69"/>
      <c r="MT252" s="69"/>
      <c r="MU252" s="69"/>
      <c r="MV252" s="69"/>
      <c r="MW252" s="69"/>
      <c r="MX252" s="69"/>
      <c r="MY252" s="69"/>
      <c r="MZ252" s="69"/>
      <c r="NA252" s="69"/>
      <c r="NB252" s="69"/>
      <c r="NC252" s="69"/>
      <c r="ND252" s="69"/>
      <c r="NE252" s="69"/>
      <c r="NF252" s="69"/>
      <c r="NG252" s="69"/>
      <c r="NH252" s="69"/>
      <c r="NI252" s="69"/>
      <c r="NJ252" s="69"/>
      <c r="NK252" s="69"/>
      <c r="NL252" s="69"/>
      <c r="NM252" s="69"/>
      <c r="NN252" s="69"/>
      <c r="NO252" s="69"/>
      <c r="NP252" s="69"/>
      <c r="NQ252" s="69"/>
      <c r="NR252" s="69"/>
      <c r="NS252" s="69"/>
      <c r="NT252" s="69"/>
      <c r="NU252" s="69"/>
      <c r="NV252" s="69"/>
      <c r="NW252" s="69"/>
      <c r="NX252" s="69"/>
      <c r="NY252" s="69"/>
      <c r="NZ252" s="69"/>
      <c r="OA252" s="69"/>
      <c r="OB252" s="69"/>
      <c r="OC252" s="69"/>
      <c r="OD252" s="69"/>
      <c r="OE252" s="69"/>
      <c r="OF252" s="69"/>
      <c r="OG252" s="69"/>
      <c r="OH252" s="69"/>
      <c r="OI252" s="69"/>
      <c r="OJ252" s="69"/>
      <c r="OK252" s="69"/>
      <c r="OL252" s="69"/>
      <c r="OM252" s="69"/>
      <c r="ON252" s="69"/>
      <c r="OO252" s="69"/>
      <c r="OP252" s="69"/>
      <c r="OQ252" s="69"/>
      <c r="OR252" s="69"/>
      <c r="OS252" s="69"/>
      <c r="OT252" s="69"/>
      <c r="OU252" s="69"/>
      <c r="OV252" s="69"/>
      <c r="OW252" s="69"/>
      <c r="OX252" s="69"/>
      <c r="OY252" s="69"/>
      <c r="OZ252" s="69"/>
      <c r="PA252" s="69"/>
      <c r="PB252" s="69"/>
      <c r="PC252" s="69"/>
      <c r="PD252" s="69"/>
      <c r="PE252" s="69"/>
      <c r="PF252" s="69"/>
      <c r="PG252" s="69"/>
      <c r="PH252" s="69"/>
      <c r="PI252" s="69"/>
      <c r="PJ252" s="69"/>
      <c r="PK252" s="69"/>
      <c r="PL252" s="69"/>
      <c r="PM252" s="69"/>
      <c r="PN252" s="69"/>
      <c r="PO252" s="69"/>
      <c r="PP252" s="69"/>
      <c r="PQ252" s="69"/>
      <c r="PR252" s="69"/>
      <c r="PS252" s="69"/>
      <c r="PT252" s="69"/>
      <c r="PU252" s="69"/>
      <c r="PV252" s="69"/>
      <c r="PW252" s="69"/>
      <c r="PX252" s="69"/>
      <c r="PY252" s="69"/>
      <c r="PZ252" s="69"/>
      <c r="QA252" s="69"/>
      <c r="QB252" s="69"/>
      <c r="QC252" s="69"/>
      <c r="QD252" s="69"/>
      <c r="QE252" s="69"/>
      <c r="QF252" s="69"/>
      <c r="QG252" s="69"/>
      <c r="QH252" s="69"/>
      <c r="QI252" s="69"/>
      <c r="QJ252" s="69"/>
      <c r="QK252" s="69"/>
      <c r="QL252" s="69"/>
      <c r="QM252" s="69"/>
      <c r="QN252" s="69"/>
      <c r="QO252" s="69"/>
      <c r="QP252" s="69"/>
      <c r="QQ252" s="69"/>
      <c r="QR252" s="69"/>
      <c r="QS252" s="69"/>
      <c r="QT252" s="69"/>
      <c r="QU252" s="69"/>
      <c r="QV252" s="69"/>
      <c r="QW252" s="69"/>
      <c r="QX252" s="69"/>
      <c r="QY252" s="69"/>
      <c r="QZ252" s="69"/>
      <c r="RA252" s="69"/>
      <c r="RB252" s="69"/>
      <c r="RC252" s="69"/>
      <c r="RD252" s="69"/>
      <c r="RE252" s="69"/>
      <c r="RF252" s="69"/>
      <c r="RG252" s="69"/>
      <c r="RH252" s="69"/>
      <c r="RI252" s="69"/>
      <c r="RJ252" s="69"/>
      <c r="RK252" s="69"/>
      <c r="RL252" s="69"/>
      <c r="RM252" s="69"/>
      <c r="RN252" s="69"/>
      <c r="RO252" s="69"/>
      <c r="RP252" s="69"/>
      <c r="RQ252" s="69"/>
      <c r="RR252" s="69"/>
      <c r="RS252" s="69"/>
      <c r="RT252" s="69"/>
      <c r="RU252" s="69"/>
      <c r="RV252" s="69"/>
      <c r="RW252" s="69"/>
      <c r="RX252" s="69"/>
      <c r="RY252" s="69"/>
      <c r="RZ252" s="69"/>
      <c r="SA252" s="69"/>
      <c r="SB252" s="69"/>
      <c r="SC252" s="69"/>
      <c r="SD252" s="69"/>
      <c r="SE252" s="69"/>
      <c r="SF252" s="69"/>
      <c r="SG252" s="69"/>
      <c r="SH252" s="69"/>
      <c r="SI252" s="69"/>
      <c r="SJ252" s="69"/>
      <c r="SK252" s="69"/>
      <c r="SL252" s="69"/>
      <c r="SM252" s="69"/>
      <c r="SN252" s="69"/>
      <c r="SO252" s="69"/>
      <c r="SP252" s="69"/>
      <c r="SQ252" s="69"/>
      <c r="SR252" s="69"/>
      <c r="SS252" s="69"/>
      <c r="ST252" s="69"/>
      <c r="SU252" s="69"/>
      <c r="SV252" s="69"/>
      <c r="SW252" s="69"/>
      <c r="SX252" s="69"/>
      <c r="SY252" s="69"/>
      <c r="SZ252" s="69"/>
      <c r="TA252" s="69"/>
      <c r="TB252" s="69"/>
      <c r="TC252" s="69"/>
      <c r="TD252" s="69"/>
      <c r="TE252" s="69"/>
      <c r="TF252" s="69"/>
      <c r="TG252" s="69"/>
      <c r="TH252" s="69"/>
      <c r="TI252" s="69"/>
      <c r="TJ252" s="69"/>
      <c r="TK252" s="69"/>
      <c r="TL252" s="69"/>
      <c r="TM252" s="69"/>
      <c r="TN252" s="69"/>
      <c r="TO252" s="69"/>
      <c r="TP252" s="69"/>
      <c r="TQ252" s="69"/>
      <c r="TR252" s="69"/>
      <c r="TS252" s="69"/>
      <c r="TT252" s="69"/>
      <c r="TU252" s="69"/>
      <c r="TV252" s="69"/>
      <c r="TW252" s="69"/>
      <c r="TX252" s="69"/>
      <c r="TY252" s="69"/>
      <c r="TZ252" s="69"/>
      <c r="UA252" s="69"/>
      <c r="UB252" s="69"/>
      <c r="UC252" s="69"/>
      <c r="UD252" s="69"/>
      <c r="UE252" s="69"/>
      <c r="UF252" s="69"/>
      <c r="UG252" s="69"/>
      <c r="UH252" s="69"/>
      <c r="UI252" s="69"/>
      <c r="UJ252" s="69"/>
      <c r="UK252" s="69"/>
      <c r="UL252" s="69"/>
      <c r="UM252" s="69"/>
      <c r="UN252" s="69"/>
      <c r="UO252" s="69"/>
      <c r="UP252" s="69"/>
      <c r="UQ252" s="69"/>
      <c r="UR252" s="69"/>
      <c r="US252" s="69"/>
      <c r="UT252" s="69"/>
      <c r="UU252" s="69"/>
      <c r="UV252" s="69"/>
      <c r="UW252" s="69"/>
      <c r="UX252" s="69"/>
      <c r="UY252" s="69"/>
      <c r="UZ252" s="69"/>
      <c r="VA252" s="69"/>
      <c r="VB252" s="69"/>
      <c r="VC252" s="69"/>
      <c r="VD252" s="69"/>
      <c r="VE252" s="69"/>
      <c r="VF252" s="69"/>
      <c r="VG252" s="69"/>
      <c r="VH252" s="69"/>
      <c r="VI252" s="69"/>
      <c r="VJ252" s="69"/>
      <c r="VK252" s="69"/>
      <c r="VL252" s="69"/>
      <c r="VM252" s="69"/>
      <c r="VN252" s="69"/>
      <c r="VO252" s="69"/>
      <c r="VP252" s="69"/>
      <c r="VQ252" s="69"/>
      <c r="VR252" s="69"/>
      <c r="VS252" s="69"/>
      <c r="VT252" s="69"/>
      <c r="VU252" s="69"/>
      <c r="VV252" s="69"/>
      <c r="VW252" s="69"/>
      <c r="VX252" s="69"/>
      <c r="VY252" s="69"/>
      <c r="VZ252" s="69"/>
      <c r="WA252" s="69"/>
      <c r="WB252" s="69"/>
      <c r="WC252" s="69"/>
      <c r="WD252" s="69"/>
      <c r="WE252" s="69"/>
      <c r="WF252" s="69"/>
      <c r="WG252" s="69"/>
      <c r="WH252" s="69"/>
      <c r="WI252" s="69"/>
      <c r="WJ252" s="69"/>
      <c r="WK252" s="69"/>
      <c r="WL252" s="69"/>
      <c r="WM252" s="69"/>
      <c r="WN252" s="69"/>
      <c r="WO252" s="69"/>
      <c r="WP252" s="69"/>
      <c r="WQ252" s="69"/>
      <c r="WR252" s="69"/>
      <c r="WS252" s="69"/>
      <c r="WT252" s="69"/>
      <c r="WU252" s="69"/>
      <c r="WV252" s="69"/>
      <c r="WW252" s="69"/>
      <c r="WX252" s="69"/>
      <c r="WY252" s="69"/>
      <c r="WZ252" s="69"/>
      <c r="XA252" s="69"/>
      <c r="XB252" s="69"/>
      <c r="XC252" s="69"/>
      <c r="XD252" s="69"/>
      <c r="XE252" s="69"/>
      <c r="XF252" s="69"/>
      <c r="XG252" s="69"/>
      <c r="XH252" s="69"/>
      <c r="XI252" s="69"/>
      <c r="XJ252" s="69"/>
      <c r="XK252" s="69"/>
      <c r="XL252" s="69"/>
      <c r="XM252" s="69"/>
      <c r="XN252" s="69"/>
      <c r="XO252" s="69"/>
      <c r="XP252" s="69"/>
      <c r="XQ252" s="69"/>
      <c r="XR252" s="69"/>
      <c r="XS252" s="69"/>
      <c r="XT252" s="69"/>
      <c r="XU252" s="69"/>
      <c r="XV252" s="69"/>
      <c r="XW252" s="69"/>
      <c r="XX252" s="69"/>
      <c r="XY252" s="69"/>
      <c r="XZ252" s="69"/>
      <c r="YA252" s="69"/>
      <c r="YB252" s="69"/>
      <c r="YC252" s="69"/>
      <c r="YD252" s="69"/>
      <c r="YE252" s="69"/>
      <c r="YF252" s="69"/>
      <c r="YG252" s="69"/>
      <c r="YH252" s="69"/>
      <c r="YI252" s="69"/>
      <c r="YJ252" s="69"/>
      <c r="YK252" s="69"/>
      <c r="YL252" s="69"/>
      <c r="YM252" s="69"/>
      <c r="YN252" s="69"/>
      <c r="YO252" s="69"/>
      <c r="YP252" s="69"/>
      <c r="YQ252" s="69"/>
      <c r="YR252" s="69"/>
      <c r="YS252" s="69"/>
      <c r="YT252" s="69"/>
      <c r="YU252" s="69"/>
      <c r="YV252" s="69"/>
      <c r="YW252" s="69"/>
      <c r="YX252" s="69"/>
      <c r="YY252" s="69"/>
      <c r="YZ252" s="69"/>
      <c r="ZA252" s="69"/>
      <c r="ZB252" s="69"/>
      <c r="ZC252" s="69"/>
      <c r="ZD252" s="69"/>
      <c r="ZE252" s="69"/>
      <c r="ZF252" s="69"/>
      <c r="ZG252" s="69"/>
      <c r="ZH252" s="69"/>
      <c r="ZI252" s="69"/>
      <c r="ZJ252" s="69"/>
      <c r="ZK252" s="69"/>
      <c r="ZL252" s="69"/>
      <c r="ZM252" s="69"/>
      <c r="ZN252" s="69"/>
      <c r="ZO252" s="69"/>
      <c r="ZP252" s="69"/>
      <c r="ZQ252" s="69"/>
      <c r="ZR252" s="69"/>
      <c r="ZS252" s="69"/>
      <c r="ZT252" s="69"/>
      <c r="ZU252" s="69"/>
      <c r="ZV252" s="69"/>
      <c r="ZW252" s="69"/>
      <c r="ZX252" s="69"/>
      <c r="ZY252" s="69"/>
      <c r="ZZ252" s="69"/>
      <c r="AAA252" s="69"/>
      <c r="AAB252" s="69"/>
      <c r="AAC252" s="69"/>
      <c r="AAD252" s="69"/>
      <c r="AAE252" s="69"/>
      <c r="AAF252" s="69"/>
      <c r="AAG252" s="69"/>
      <c r="AAH252" s="69"/>
      <c r="AAI252" s="69"/>
      <c r="AAJ252" s="69"/>
      <c r="AAK252" s="69"/>
      <c r="AAL252" s="69"/>
      <c r="AAM252" s="69"/>
      <c r="AAN252" s="69"/>
      <c r="AAO252" s="69"/>
      <c r="AAP252" s="69"/>
      <c r="AAQ252" s="69"/>
      <c r="AAR252" s="69"/>
      <c r="AAS252" s="69"/>
      <c r="AAT252" s="69"/>
      <c r="AAU252" s="69"/>
      <c r="AAV252" s="69"/>
      <c r="AAW252" s="69"/>
      <c r="AAX252" s="69"/>
      <c r="AAY252" s="69"/>
      <c r="AAZ252" s="69"/>
      <c r="ABA252" s="69"/>
      <c r="ABB252" s="69"/>
      <c r="ABC252" s="69"/>
      <c r="ABD252" s="69"/>
      <c r="ABE252" s="69"/>
      <c r="ABF252" s="69"/>
      <c r="ABG252" s="69"/>
      <c r="ABH252" s="69"/>
      <c r="ABI252" s="69"/>
      <c r="ABJ252" s="69"/>
      <c r="ABK252" s="69"/>
      <c r="ABL252" s="69"/>
      <c r="ABM252" s="69"/>
      <c r="ABN252" s="69"/>
      <c r="ABO252" s="69"/>
      <c r="ABP252" s="69"/>
      <c r="ABQ252" s="69"/>
      <c r="ABR252" s="69"/>
      <c r="ABS252" s="69"/>
      <c r="ABT252" s="69"/>
      <c r="ABU252" s="69"/>
      <c r="ABV252" s="69"/>
      <c r="ABW252" s="69"/>
      <c r="ABX252" s="69"/>
      <c r="ABY252" s="69"/>
      <c r="ABZ252" s="69"/>
      <c r="ACA252" s="69"/>
      <c r="ACB252" s="69"/>
      <c r="ACC252" s="69"/>
      <c r="ACD252" s="69"/>
      <c r="ACE252" s="69"/>
      <c r="ACF252" s="69"/>
      <c r="ACG252" s="69"/>
      <c r="ACH252" s="69"/>
      <c r="ACI252" s="69"/>
      <c r="ACJ252" s="69"/>
      <c r="ACK252" s="69"/>
      <c r="ACL252" s="69"/>
      <c r="ACM252" s="69"/>
      <c r="ACN252" s="69"/>
      <c r="ACO252" s="69"/>
      <c r="ACP252" s="69"/>
      <c r="ACQ252" s="69"/>
      <c r="ACR252" s="69"/>
      <c r="ACS252" s="69"/>
      <c r="ACT252" s="69"/>
      <c r="ACU252" s="69"/>
      <c r="ACV252" s="69"/>
      <c r="ACW252" s="69"/>
      <c r="ACX252" s="69"/>
      <c r="ACY252" s="69"/>
      <c r="ACZ252" s="69"/>
      <c r="ADA252" s="69"/>
      <c r="ADB252" s="69"/>
      <c r="ADC252" s="69"/>
      <c r="ADD252" s="69"/>
      <c r="ADE252" s="69"/>
      <c r="ADF252" s="69"/>
      <c r="ADG252" s="69"/>
      <c r="ADH252" s="69"/>
      <c r="ADI252" s="69"/>
      <c r="ADJ252" s="69"/>
      <c r="ADK252" s="69"/>
      <c r="ADL252" s="69"/>
      <c r="ADM252" s="69"/>
      <c r="ADN252" s="69"/>
      <c r="ADO252" s="69"/>
      <c r="ADP252" s="69"/>
      <c r="ADQ252" s="69"/>
      <c r="ADR252" s="69"/>
      <c r="ADS252" s="69"/>
      <c r="ADT252" s="69"/>
      <c r="ADU252" s="69"/>
      <c r="ADV252" s="69"/>
      <c r="ADW252" s="69"/>
      <c r="ADX252" s="69"/>
      <c r="ADY252" s="69"/>
      <c r="ADZ252" s="77"/>
      <c r="AEA252" s="69"/>
      <c r="AEB252" s="69"/>
      <c r="AEC252" s="69"/>
      <c r="AED252" s="69"/>
      <c r="AEE252" s="111">
        <f t="shared" si="79"/>
        <v>247</v>
      </c>
      <c r="AEF252" s="109"/>
      <c r="AEG252" s="69"/>
      <c r="AEH252" s="69"/>
      <c r="AEI252" s="69"/>
      <c r="AEJ252" s="69"/>
      <c r="AEK252" s="69"/>
      <c r="AEL252" s="69"/>
      <c r="AEM252" s="69"/>
      <c r="AEN252" s="69"/>
      <c r="AEO252" s="69"/>
      <c r="AEP252" s="69"/>
      <c r="AEQ252" s="69"/>
      <c r="AER252" s="69"/>
      <c r="AES252" s="69"/>
      <c r="AET252" s="69"/>
      <c r="AEU252" s="69"/>
      <c r="AEV252" s="69"/>
      <c r="AEW252" s="69"/>
      <c r="AEX252" s="69"/>
      <c r="AEY252" s="69"/>
      <c r="AEZ252" s="69"/>
      <c r="AFA252" s="69"/>
      <c r="AFB252" s="69"/>
      <c r="AFC252" s="113"/>
      <c r="AFD252" s="69"/>
      <c r="AFE252" s="69"/>
      <c r="AFF252" s="69"/>
      <c r="AFG252" s="69"/>
      <c r="AFH252" s="69"/>
      <c r="AFI252" s="69"/>
      <c r="AFJ252" s="69"/>
      <c r="AFK252" s="69"/>
      <c r="AFL252" s="69"/>
      <c r="AFM252" s="69"/>
      <c r="AFZ252" s="113"/>
      <c r="AGA252" s="69"/>
      <c r="AGB252" s="69"/>
      <c r="AGC252" s="69"/>
      <c r="AGD252" s="69"/>
      <c r="AGE252" s="69"/>
      <c r="AGF252" s="69"/>
      <c r="AGG252" s="69"/>
      <c r="AGH252" s="69"/>
      <c r="AGI252" s="69"/>
      <c r="AGJ252" s="69"/>
      <c r="AGK252" s="69"/>
      <c r="AGL252" s="69"/>
      <c r="AGM252" s="69"/>
      <c r="AGN252" s="69"/>
      <c r="AGO252" s="69"/>
      <c r="AGP252" s="69"/>
      <c r="AGQ252" s="69"/>
      <c r="AGR252" s="69"/>
      <c r="AGS252" s="69"/>
      <c r="AGT252" s="69"/>
      <c r="AGU252" s="69"/>
      <c r="AGV252" s="69"/>
      <c r="AGW252" s="69"/>
      <c r="AGX252" s="69"/>
      <c r="AGY252" s="69"/>
      <c r="AGZ252" s="69"/>
      <c r="AHA252" s="69"/>
      <c r="AHB252" s="69"/>
      <c r="AHC252" s="69"/>
      <c r="AHD252" s="69"/>
      <c r="AHE252" s="69"/>
      <c r="AHF252" s="69"/>
      <c r="AHG252" s="69"/>
      <c r="AHH252" s="69"/>
      <c r="AHI252" s="69"/>
      <c r="AHJ252" s="69"/>
      <c r="AHK252" s="69"/>
      <c r="AHL252" s="69"/>
      <c r="AHM252" s="69"/>
      <c r="AHN252" s="69"/>
      <c r="AHO252" s="69"/>
      <c r="AHP252" s="69"/>
      <c r="AHQ252" s="69"/>
      <c r="AHR252" s="69"/>
      <c r="AHS252" s="69"/>
      <c r="AHT252" s="69"/>
      <c r="AHU252" s="69"/>
      <c r="AHV252" s="69"/>
      <c r="AHW252" s="69"/>
      <c r="AHX252" s="69"/>
      <c r="AHY252" s="69"/>
      <c r="AHZ252" s="69"/>
      <c r="AIA252" s="69"/>
      <c r="AIB252" s="69"/>
    </row>
    <row r="253" spans="1:912" ht="6" customHeight="1" x14ac:dyDescent="0.25">
      <c r="A253" s="77"/>
      <c r="B253" s="69"/>
      <c r="C253" s="69"/>
      <c r="D253" s="69"/>
      <c r="E253" s="77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69"/>
      <c r="ER253" s="69"/>
      <c r="ES253" s="69"/>
      <c r="ET253" s="69"/>
      <c r="EU253" s="69"/>
      <c r="EV253" s="69"/>
      <c r="EW253" s="69"/>
      <c r="EX253" s="69"/>
      <c r="EY253" s="69"/>
      <c r="EZ253" s="69"/>
      <c r="FA253" s="69"/>
      <c r="FB253" s="69"/>
      <c r="FC253" s="69"/>
      <c r="FD253" s="69"/>
      <c r="FE253" s="69"/>
      <c r="FF253" s="69"/>
      <c r="FG253" s="69"/>
      <c r="FH253" s="69"/>
      <c r="FI253" s="69"/>
      <c r="FJ253" s="69"/>
      <c r="FK253" s="69"/>
      <c r="FL253" s="69"/>
      <c r="FM253" s="69"/>
      <c r="FN253" s="69"/>
      <c r="FO253" s="69"/>
      <c r="FP253" s="69"/>
      <c r="FQ253" s="69"/>
      <c r="FR253" s="69"/>
      <c r="FS253" s="69"/>
      <c r="FT253" s="69"/>
      <c r="FU253" s="69"/>
      <c r="FV253" s="69"/>
      <c r="FW253" s="69"/>
      <c r="FX253" s="69"/>
      <c r="FY253" s="69"/>
      <c r="FZ253" s="69"/>
      <c r="GA253" s="69"/>
      <c r="GB253" s="69"/>
      <c r="GC253" s="69"/>
      <c r="GD253" s="69"/>
      <c r="GE253" s="69"/>
      <c r="GF253" s="69"/>
      <c r="GG253" s="69"/>
      <c r="GH253" s="69"/>
      <c r="GI253" s="69"/>
      <c r="GJ253" s="69"/>
      <c r="GK253" s="69"/>
      <c r="GL253" s="69"/>
      <c r="GM253" s="69"/>
      <c r="GN253" s="69"/>
      <c r="GO253" s="69"/>
      <c r="GP253" s="69"/>
      <c r="GQ253" s="69"/>
      <c r="GR253" s="69"/>
      <c r="GS253" s="69"/>
      <c r="GT253" s="69"/>
      <c r="GU253" s="69"/>
      <c r="GV253" s="69"/>
      <c r="GW253" s="69"/>
      <c r="GX253" s="69"/>
      <c r="GY253" s="69"/>
      <c r="GZ253" s="69"/>
      <c r="HA253" s="69"/>
      <c r="HB253" s="69"/>
      <c r="HC253" s="69"/>
      <c r="HD253" s="69"/>
      <c r="HE253" s="69"/>
      <c r="HF253" s="69"/>
      <c r="HG253" s="69"/>
      <c r="HH253" s="69"/>
      <c r="HI253" s="69"/>
      <c r="HJ253" s="69"/>
      <c r="HK253" s="69"/>
      <c r="HL253" s="69"/>
      <c r="HM253" s="69"/>
      <c r="HN253" s="69"/>
      <c r="HO253" s="69"/>
      <c r="HP253" s="69"/>
      <c r="HQ253" s="69"/>
      <c r="HR253" s="69"/>
      <c r="HS253" s="69"/>
      <c r="HT253" s="69"/>
      <c r="HU253" s="69"/>
      <c r="HV253" s="69"/>
      <c r="HW253" s="69"/>
      <c r="HX253" s="69"/>
      <c r="HY253" s="69"/>
      <c r="HZ253" s="69"/>
      <c r="IA253" s="69"/>
      <c r="IB253" s="69"/>
      <c r="IC253" s="69"/>
      <c r="ID253" s="69"/>
      <c r="IE253" s="69"/>
      <c r="IF253" s="69"/>
      <c r="IG253" s="69"/>
      <c r="IH253" s="69"/>
      <c r="II253" s="69"/>
      <c r="IJ253" s="69"/>
      <c r="IK253" s="69"/>
      <c r="IL253" s="69"/>
      <c r="IM253" s="69"/>
      <c r="IN253" s="69"/>
      <c r="IO253" s="69"/>
      <c r="IP253" s="69"/>
      <c r="IQ253" s="69"/>
      <c r="IR253" s="69"/>
      <c r="IS253" s="69"/>
      <c r="IT253" s="69"/>
      <c r="IU253" s="69"/>
      <c r="IV253" s="69"/>
      <c r="IW253" s="69"/>
      <c r="IX253" s="69"/>
      <c r="IY253" s="69"/>
      <c r="IZ253" s="69"/>
      <c r="JA253" s="69"/>
      <c r="JB253" s="69"/>
      <c r="JC253" s="69"/>
      <c r="JD253" s="69"/>
      <c r="JE253" s="69"/>
      <c r="JF253" s="69"/>
      <c r="JG253" s="69"/>
      <c r="JH253" s="69"/>
      <c r="JI253" s="69"/>
      <c r="JJ253" s="69"/>
      <c r="JK253" s="69"/>
      <c r="JL253" s="69"/>
      <c r="JM253" s="69"/>
      <c r="JN253" s="69"/>
      <c r="JO253" s="69"/>
      <c r="JP253" s="69"/>
      <c r="JQ253" s="69"/>
      <c r="JR253" s="69"/>
      <c r="JS253" s="69"/>
      <c r="JT253" s="69"/>
      <c r="JU253" s="69"/>
      <c r="JV253" s="69"/>
      <c r="JW253" s="69"/>
      <c r="JX253" s="69"/>
      <c r="JY253" s="69"/>
      <c r="JZ253" s="69"/>
      <c r="KA253" s="69"/>
      <c r="KB253" s="69"/>
      <c r="KC253" s="69"/>
      <c r="KD253" s="69"/>
      <c r="KE253" s="69"/>
      <c r="KF253" s="69"/>
      <c r="KG253" s="69"/>
      <c r="KH253" s="69"/>
      <c r="KI253" s="69"/>
      <c r="KJ253" s="69"/>
      <c r="KK253" s="69"/>
      <c r="KL253" s="69"/>
      <c r="KM253" s="69"/>
      <c r="KN253" s="69"/>
      <c r="KO253" s="69"/>
      <c r="KP253" s="69"/>
      <c r="KQ253" s="69"/>
      <c r="KR253" s="69"/>
      <c r="KS253" s="69"/>
      <c r="KT253" s="69"/>
      <c r="KU253" s="69"/>
      <c r="KV253" s="69"/>
      <c r="KW253" s="69"/>
      <c r="KX253" s="69"/>
      <c r="KY253" s="69"/>
      <c r="KZ253" s="69"/>
      <c r="LA253" s="69"/>
      <c r="LB253" s="69"/>
      <c r="LC253" s="69"/>
      <c r="LD253" s="69"/>
      <c r="LE253" s="69"/>
      <c r="LF253" s="69"/>
      <c r="LG253" s="69"/>
      <c r="LH253" s="69"/>
      <c r="LI253" s="69"/>
      <c r="LJ253" s="69"/>
      <c r="LK253" s="69"/>
      <c r="LL253" s="69"/>
      <c r="LM253" s="69"/>
      <c r="LN253" s="69"/>
      <c r="LO253" s="69"/>
      <c r="LP253" s="69"/>
      <c r="LQ253" s="69"/>
      <c r="LR253" s="69"/>
      <c r="LS253" s="69"/>
      <c r="LT253" s="69"/>
      <c r="LU253" s="69"/>
      <c r="LV253" s="69"/>
      <c r="LW253" s="69"/>
      <c r="LX253" s="69"/>
      <c r="LY253" s="69"/>
      <c r="LZ253" s="69"/>
      <c r="MA253" s="69"/>
      <c r="MB253" s="69"/>
      <c r="MC253" s="69"/>
      <c r="MD253" s="69"/>
      <c r="ME253" s="69"/>
      <c r="MF253" s="69"/>
      <c r="MG253" s="69"/>
      <c r="MH253" s="69"/>
      <c r="MI253" s="69"/>
      <c r="MJ253" s="69"/>
      <c r="MK253" s="69"/>
      <c r="ML253" s="69"/>
      <c r="MM253" s="69"/>
      <c r="MN253" s="69"/>
      <c r="MO253" s="69"/>
      <c r="MP253" s="69"/>
      <c r="MQ253" s="69"/>
      <c r="MR253" s="69"/>
      <c r="MS253" s="69"/>
      <c r="MT253" s="69"/>
      <c r="MU253" s="69"/>
      <c r="MV253" s="69"/>
      <c r="MW253" s="69"/>
      <c r="MX253" s="69"/>
      <c r="MY253" s="69"/>
      <c r="MZ253" s="69"/>
      <c r="NA253" s="69"/>
      <c r="NB253" s="69"/>
      <c r="NC253" s="69"/>
      <c r="ND253" s="69"/>
      <c r="NE253" s="69"/>
      <c r="NF253" s="69"/>
      <c r="NG253" s="69"/>
      <c r="NH253" s="69"/>
      <c r="NI253" s="69"/>
      <c r="NJ253" s="69"/>
      <c r="NK253" s="69"/>
      <c r="NL253" s="69"/>
      <c r="NM253" s="69"/>
      <c r="NN253" s="69"/>
      <c r="NO253" s="69"/>
      <c r="NP253" s="69"/>
      <c r="NQ253" s="69"/>
      <c r="NR253" s="69"/>
      <c r="NS253" s="69"/>
      <c r="NT253" s="69"/>
      <c r="NU253" s="69"/>
      <c r="NV253" s="69"/>
      <c r="NW253" s="69"/>
      <c r="NX253" s="69"/>
      <c r="NY253" s="69"/>
      <c r="NZ253" s="69"/>
      <c r="OA253" s="69"/>
      <c r="OB253" s="69"/>
      <c r="OC253" s="69"/>
      <c r="OD253" s="69"/>
      <c r="OE253" s="69"/>
      <c r="OF253" s="69"/>
      <c r="OG253" s="69"/>
      <c r="OH253" s="69"/>
      <c r="OI253" s="69"/>
      <c r="OJ253" s="69"/>
      <c r="OK253" s="69"/>
      <c r="OL253" s="69"/>
      <c r="OM253" s="69"/>
      <c r="ON253" s="69"/>
      <c r="OO253" s="69"/>
      <c r="OP253" s="69"/>
      <c r="OQ253" s="69"/>
      <c r="OR253" s="69"/>
      <c r="OS253" s="69"/>
      <c r="OT253" s="69"/>
      <c r="OU253" s="69"/>
      <c r="OV253" s="69"/>
      <c r="OW253" s="69"/>
      <c r="OX253" s="69"/>
      <c r="OY253" s="69"/>
      <c r="OZ253" s="69"/>
      <c r="PA253" s="69"/>
      <c r="PB253" s="69"/>
      <c r="PC253" s="69"/>
      <c r="PD253" s="69"/>
      <c r="PE253" s="69"/>
      <c r="PF253" s="69"/>
      <c r="PG253" s="69"/>
      <c r="PH253" s="69"/>
      <c r="PI253" s="69"/>
      <c r="PJ253" s="69"/>
      <c r="PK253" s="69"/>
      <c r="PL253" s="69"/>
      <c r="PM253" s="69"/>
      <c r="PN253" s="69"/>
      <c r="PO253" s="69"/>
      <c r="PP253" s="69"/>
      <c r="PQ253" s="69"/>
      <c r="PR253" s="69"/>
      <c r="PS253" s="69"/>
      <c r="PT253" s="69"/>
      <c r="PU253" s="69"/>
      <c r="PV253" s="69"/>
      <c r="PW253" s="69"/>
      <c r="PX253" s="69"/>
      <c r="PY253" s="69"/>
      <c r="PZ253" s="69"/>
      <c r="QA253" s="69"/>
      <c r="QB253" s="69"/>
      <c r="QC253" s="69"/>
      <c r="QD253" s="69"/>
      <c r="QE253" s="69"/>
      <c r="QF253" s="69"/>
      <c r="QG253" s="69"/>
      <c r="QH253" s="69"/>
      <c r="QI253" s="69"/>
      <c r="QJ253" s="69"/>
      <c r="QK253" s="69"/>
      <c r="QL253" s="69"/>
      <c r="QM253" s="69"/>
      <c r="QN253" s="69"/>
      <c r="QO253" s="69"/>
      <c r="QP253" s="69"/>
      <c r="QQ253" s="69"/>
      <c r="QR253" s="69"/>
      <c r="QS253" s="69"/>
      <c r="QT253" s="69"/>
      <c r="QU253" s="69"/>
      <c r="QV253" s="69"/>
      <c r="QW253" s="69"/>
      <c r="QX253" s="69"/>
      <c r="QY253" s="69"/>
      <c r="QZ253" s="69"/>
      <c r="RA253" s="69"/>
      <c r="RB253" s="69"/>
      <c r="RC253" s="69"/>
      <c r="RD253" s="69"/>
      <c r="RE253" s="69"/>
      <c r="RF253" s="69"/>
      <c r="RG253" s="69"/>
      <c r="RH253" s="69"/>
      <c r="RI253" s="69"/>
      <c r="RJ253" s="69"/>
      <c r="RK253" s="69"/>
      <c r="RL253" s="69"/>
      <c r="RM253" s="69"/>
      <c r="RN253" s="69"/>
      <c r="RO253" s="69"/>
      <c r="RP253" s="69"/>
      <c r="RQ253" s="69"/>
      <c r="RR253" s="69"/>
      <c r="RS253" s="69"/>
      <c r="RT253" s="69"/>
      <c r="RU253" s="69"/>
      <c r="RV253" s="69"/>
      <c r="RW253" s="69"/>
      <c r="RX253" s="69"/>
      <c r="RY253" s="69"/>
      <c r="RZ253" s="69"/>
      <c r="SA253" s="69"/>
      <c r="SB253" s="69"/>
      <c r="SC253" s="69"/>
      <c r="SD253" s="69"/>
      <c r="SE253" s="69"/>
      <c r="SF253" s="69"/>
      <c r="SG253" s="69"/>
      <c r="SH253" s="69"/>
      <c r="SI253" s="69"/>
      <c r="SJ253" s="69"/>
      <c r="SK253" s="69"/>
      <c r="SL253" s="69"/>
      <c r="SM253" s="69"/>
      <c r="SN253" s="69"/>
      <c r="SO253" s="69"/>
      <c r="SP253" s="69"/>
      <c r="SQ253" s="69"/>
      <c r="SR253" s="69"/>
      <c r="SS253" s="69"/>
      <c r="ST253" s="69"/>
      <c r="SU253" s="69"/>
      <c r="SV253" s="69"/>
      <c r="SW253" s="69"/>
      <c r="SX253" s="69"/>
      <c r="SY253" s="69"/>
      <c r="SZ253" s="69"/>
      <c r="TA253" s="69"/>
      <c r="TB253" s="69"/>
      <c r="TC253" s="69"/>
      <c r="TD253" s="69"/>
      <c r="TE253" s="69"/>
      <c r="TF253" s="69"/>
      <c r="TG253" s="69"/>
      <c r="TH253" s="69"/>
      <c r="TI253" s="69"/>
      <c r="TJ253" s="69"/>
      <c r="TK253" s="69"/>
      <c r="TL253" s="69"/>
      <c r="TM253" s="69"/>
      <c r="TN253" s="69"/>
      <c r="TO253" s="69"/>
      <c r="TP253" s="69"/>
      <c r="TQ253" s="69"/>
      <c r="TR253" s="69"/>
      <c r="TS253" s="69"/>
      <c r="TT253" s="69"/>
      <c r="TU253" s="69"/>
      <c r="TV253" s="69"/>
      <c r="TW253" s="69"/>
      <c r="TX253" s="69"/>
      <c r="TY253" s="69"/>
      <c r="TZ253" s="69"/>
      <c r="UA253" s="69"/>
      <c r="UB253" s="69"/>
      <c r="UC253" s="69"/>
      <c r="UD253" s="69"/>
      <c r="UE253" s="69"/>
      <c r="UF253" s="69"/>
      <c r="UG253" s="69"/>
      <c r="UH253" s="69"/>
      <c r="UI253" s="69"/>
      <c r="UJ253" s="69"/>
      <c r="UK253" s="69"/>
      <c r="UL253" s="69"/>
      <c r="UM253" s="69"/>
      <c r="UN253" s="69"/>
      <c r="UO253" s="69"/>
      <c r="UP253" s="69"/>
      <c r="UQ253" s="69"/>
      <c r="UR253" s="69"/>
      <c r="US253" s="69"/>
      <c r="UT253" s="69"/>
      <c r="UU253" s="69"/>
      <c r="UV253" s="69"/>
      <c r="UW253" s="69"/>
      <c r="UX253" s="69"/>
      <c r="UY253" s="69"/>
      <c r="UZ253" s="69"/>
      <c r="VA253" s="69"/>
      <c r="VB253" s="69"/>
      <c r="VC253" s="69"/>
      <c r="VD253" s="69"/>
      <c r="VE253" s="69"/>
      <c r="VF253" s="69"/>
      <c r="VG253" s="69"/>
      <c r="VH253" s="69"/>
      <c r="VI253" s="69"/>
      <c r="VJ253" s="69"/>
      <c r="VK253" s="69"/>
      <c r="VL253" s="69"/>
      <c r="VM253" s="69"/>
      <c r="VN253" s="69"/>
      <c r="VO253" s="69"/>
      <c r="VP253" s="69"/>
      <c r="VQ253" s="69"/>
      <c r="VR253" s="69"/>
      <c r="VS253" s="69"/>
      <c r="VT253" s="69"/>
      <c r="VU253" s="69"/>
      <c r="VV253" s="69"/>
      <c r="VW253" s="69"/>
      <c r="VX253" s="69"/>
      <c r="VY253" s="69"/>
      <c r="VZ253" s="69"/>
      <c r="WA253" s="69"/>
      <c r="WB253" s="69"/>
      <c r="WC253" s="69"/>
      <c r="WD253" s="69"/>
      <c r="WE253" s="69"/>
      <c r="WF253" s="69"/>
      <c r="WG253" s="69"/>
      <c r="WH253" s="69"/>
      <c r="WI253" s="69"/>
      <c r="WJ253" s="69"/>
      <c r="WK253" s="69"/>
      <c r="WL253" s="69"/>
      <c r="WM253" s="69"/>
      <c r="WN253" s="69"/>
      <c r="WO253" s="69"/>
      <c r="WP253" s="69"/>
      <c r="WQ253" s="69"/>
      <c r="WR253" s="69"/>
      <c r="WS253" s="69"/>
      <c r="WT253" s="69"/>
      <c r="WU253" s="69"/>
      <c r="WV253" s="69"/>
      <c r="WW253" s="69"/>
      <c r="WX253" s="69"/>
      <c r="WY253" s="69"/>
      <c r="WZ253" s="69"/>
      <c r="XA253" s="69"/>
      <c r="XB253" s="69"/>
      <c r="XC253" s="69"/>
      <c r="XD253" s="69"/>
      <c r="XE253" s="69"/>
      <c r="XF253" s="69"/>
      <c r="XG253" s="69"/>
      <c r="XH253" s="69"/>
      <c r="XI253" s="69"/>
      <c r="XJ253" s="69"/>
      <c r="XK253" s="69"/>
      <c r="XL253" s="69"/>
      <c r="XM253" s="69"/>
      <c r="XN253" s="69"/>
      <c r="XO253" s="69"/>
      <c r="XP253" s="69"/>
      <c r="XQ253" s="69"/>
      <c r="XR253" s="69"/>
      <c r="XS253" s="69"/>
      <c r="XT253" s="69"/>
      <c r="XU253" s="69"/>
      <c r="XV253" s="69"/>
      <c r="XW253" s="69"/>
      <c r="XX253" s="69"/>
      <c r="XY253" s="69"/>
      <c r="XZ253" s="69"/>
      <c r="YA253" s="69"/>
      <c r="YB253" s="69"/>
      <c r="YC253" s="69"/>
      <c r="YD253" s="69"/>
      <c r="YE253" s="69"/>
      <c r="YF253" s="69"/>
      <c r="YG253" s="69"/>
      <c r="YH253" s="69"/>
      <c r="YI253" s="69"/>
      <c r="YJ253" s="69"/>
      <c r="YK253" s="69"/>
      <c r="YL253" s="69"/>
      <c r="YM253" s="69"/>
      <c r="YN253" s="69"/>
      <c r="YO253" s="69"/>
      <c r="YP253" s="69"/>
      <c r="YQ253" s="69"/>
      <c r="YR253" s="69"/>
      <c r="YS253" s="69"/>
      <c r="YT253" s="69"/>
      <c r="YU253" s="69"/>
      <c r="YV253" s="69"/>
      <c r="YW253" s="69"/>
      <c r="YX253" s="69"/>
      <c r="YY253" s="69"/>
      <c r="YZ253" s="69"/>
      <c r="ZA253" s="69"/>
      <c r="ZB253" s="69"/>
      <c r="ZC253" s="69"/>
      <c r="ZD253" s="69"/>
      <c r="ZE253" s="69"/>
      <c r="ZF253" s="69"/>
      <c r="ZG253" s="69"/>
      <c r="ZH253" s="69"/>
      <c r="ZI253" s="69"/>
      <c r="ZJ253" s="69"/>
      <c r="ZK253" s="69"/>
      <c r="ZL253" s="69"/>
      <c r="ZM253" s="69"/>
      <c r="ZN253" s="69"/>
      <c r="ZO253" s="69"/>
      <c r="ZP253" s="69"/>
      <c r="ZQ253" s="69"/>
      <c r="ZR253" s="69"/>
      <c r="ZS253" s="69"/>
      <c r="ZT253" s="69"/>
      <c r="ZU253" s="69"/>
      <c r="ZV253" s="69"/>
      <c r="ZW253" s="69"/>
      <c r="ZX253" s="69"/>
      <c r="ZY253" s="69"/>
      <c r="ZZ253" s="69"/>
      <c r="AAA253" s="69"/>
      <c r="AAB253" s="69"/>
      <c r="AAC253" s="69"/>
      <c r="AAD253" s="69"/>
      <c r="AAE253" s="69"/>
      <c r="AAF253" s="69"/>
      <c r="AAG253" s="69"/>
      <c r="AAH253" s="69"/>
      <c r="AAI253" s="69"/>
      <c r="AAJ253" s="69"/>
      <c r="AAK253" s="69"/>
      <c r="AAL253" s="69"/>
      <c r="AAM253" s="69"/>
      <c r="AAN253" s="69"/>
      <c r="AAO253" s="69"/>
      <c r="AAP253" s="69"/>
      <c r="AAQ253" s="69"/>
      <c r="AAR253" s="69"/>
      <c r="AAS253" s="69"/>
      <c r="AAT253" s="69"/>
      <c r="AAU253" s="69"/>
      <c r="AAV253" s="69"/>
      <c r="AAW253" s="69"/>
      <c r="AAX253" s="69"/>
      <c r="AAY253" s="69"/>
      <c r="AAZ253" s="69"/>
      <c r="ABA253" s="69"/>
      <c r="ABB253" s="69"/>
      <c r="ABC253" s="69"/>
      <c r="ABD253" s="69"/>
      <c r="ABE253" s="69"/>
      <c r="ABF253" s="69"/>
      <c r="ABG253" s="69"/>
      <c r="ABH253" s="69"/>
      <c r="ABI253" s="69"/>
      <c r="ABJ253" s="69"/>
      <c r="ABK253" s="69"/>
      <c r="ABL253" s="69"/>
      <c r="ABM253" s="69"/>
      <c r="ABN253" s="69"/>
      <c r="ABO253" s="69"/>
      <c r="ABP253" s="69"/>
      <c r="ABQ253" s="69"/>
      <c r="ABR253" s="69"/>
      <c r="ABS253" s="69"/>
      <c r="ABT253" s="69"/>
      <c r="ABU253" s="69"/>
      <c r="ABV253" s="69"/>
      <c r="ABW253" s="69"/>
      <c r="ABX253" s="69"/>
      <c r="ABY253" s="69"/>
      <c r="ABZ253" s="69"/>
      <c r="ACA253" s="69"/>
      <c r="ACB253" s="69"/>
      <c r="ACC253" s="69"/>
      <c r="ACD253" s="69"/>
      <c r="ACE253" s="69"/>
      <c r="ACF253" s="69"/>
      <c r="ACG253" s="69"/>
      <c r="ACH253" s="69"/>
      <c r="ACI253" s="69"/>
      <c r="ACJ253" s="69"/>
      <c r="ACK253" s="69"/>
      <c r="ACL253" s="69"/>
      <c r="ACM253" s="69"/>
      <c r="ACN253" s="69"/>
      <c r="ACO253" s="69"/>
      <c r="ACP253" s="69"/>
      <c r="ACQ253" s="69"/>
      <c r="ACR253" s="69"/>
      <c r="ACS253" s="69"/>
      <c r="ACT253" s="69"/>
      <c r="ACU253" s="69"/>
      <c r="ACV253" s="69"/>
      <c r="ACW253" s="69"/>
      <c r="ACX253" s="69"/>
      <c r="ACY253" s="69"/>
      <c r="ACZ253" s="69"/>
      <c r="ADA253" s="69"/>
      <c r="ADB253" s="69"/>
      <c r="ADC253" s="69"/>
      <c r="ADD253" s="69"/>
      <c r="ADE253" s="69"/>
      <c r="ADF253" s="69"/>
      <c r="ADG253" s="69"/>
      <c r="ADH253" s="69"/>
      <c r="ADI253" s="69"/>
      <c r="ADJ253" s="69"/>
      <c r="ADK253" s="69"/>
      <c r="ADL253" s="69"/>
      <c r="ADM253" s="69"/>
      <c r="ADN253" s="69"/>
      <c r="ADO253" s="69"/>
      <c r="ADP253" s="69"/>
      <c r="ADQ253" s="69"/>
      <c r="ADR253" s="69"/>
      <c r="ADS253" s="69"/>
      <c r="ADT253" s="69"/>
      <c r="ADU253" s="69"/>
      <c r="ADV253" s="69"/>
      <c r="ADW253" s="69"/>
      <c r="ADX253" s="69"/>
      <c r="ADY253" s="69"/>
      <c r="ADZ253" s="77"/>
      <c r="AEA253" s="69"/>
      <c r="AEB253" s="69"/>
      <c r="AEC253" s="69"/>
      <c r="AED253" s="69"/>
      <c r="AEE253" s="111">
        <f t="shared" si="79"/>
        <v>248</v>
      </c>
      <c r="AEF253" s="109"/>
      <c r="AEG253" s="69"/>
      <c r="AEH253" s="69"/>
      <c r="AEI253" s="69"/>
      <c r="AEJ253" s="69"/>
      <c r="AEK253" s="69"/>
      <c r="AEL253" s="69"/>
      <c r="AEM253" s="69"/>
      <c r="AEN253" s="69"/>
      <c r="AEO253" s="69"/>
      <c r="AEP253" s="69"/>
      <c r="AEQ253" s="69"/>
      <c r="AER253" s="69"/>
      <c r="AES253" s="69"/>
      <c r="AET253" s="69"/>
      <c r="AEU253" s="69"/>
      <c r="AEV253" s="69"/>
      <c r="AEW253" s="69"/>
      <c r="AEX253" s="69"/>
      <c r="AEY253" s="69"/>
      <c r="AEZ253" s="69"/>
      <c r="AFA253" s="69"/>
      <c r="AFB253" s="69"/>
      <c r="AFC253" s="113"/>
      <c r="AFD253" s="69"/>
      <c r="AFE253" s="69"/>
      <c r="AFF253" s="69"/>
      <c r="AFG253" s="69"/>
      <c r="AFH253" s="69"/>
      <c r="AFI253" s="69"/>
      <c r="AFJ253" s="69"/>
      <c r="AFK253" s="69"/>
      <c r="AFL253" s="69"/>
      <c r="AFM253" s="69"/>
      <c r="AFZ253" s="113"/>
      <c r="AGA253" s="69"/>
      <c r="AGB253" s="69"/>
      <c r="AGC253" s="69"/>
      <c r="AGD253" s="69"/>
      <c r="AGE253" s="69"/>
      <c r="AGF253" s="69"/>
      <c r="AGG253" s="69"/>
      <c r="AGH253" s="69"/>
      <c r="AGI253" s="69"/>
      <c r="AGJ253" s="69"/>
      <c r="AGK253" s="69"/>
      <c r="AGL253" s="69"/>
      <c r="AGM253" s="69"/>
      <c r="AGN253" s="69"/>
      <c r="AGO253" s="69"/>
      <c r="AGP253" s="69"/>
      <c r="AGQ253" s="69"/>
      <c r="AGR253" s="69"/>
      <c r="AGS253" s="69"/>
      <c r="AGT253" s="69"/>
      <c r="AGU253" s="69"/>
      <c r="AGV253" s="69"/>
      <c r="AGW253" s="69"/>
      <c r="AGX253" s="69"/>
      <c r="AGY253" s="69"/>
      <c r="AGZ253" s="69"/>
      <c r="AHA253" s="69"/>
      <c r="AHB253" s="69"/>
      <c r="AHC253" s="69"/>
      <c r="AHD253" s="69"/>
      <c r="AHE253" s="69"/>
      <c r="AHF253" s="69"/>
      <c r="AHG253" s="69"/>
      <c r="AHH253" s="69"/>
      <c r="AHI253" s="69"/>
      <c r="AHJ253" s="69"/>
      <c r="AHK253" s="69"/>
      <c r="AHL253" s="69"/>
      <c r="AHM253" s="69"/>
      <c r="AHN253" s="69"/>
      <c r="AHO253" s="69"/>
      <c r="AHP253" s="69"/>
      <c r="AHQ253" s="69"/>
      <c r="AHR253" s="69"/>
      <c r="AHS253" s="69"/>
      <c r="AHT253" s="69"/>
      <c r="AHU253" s="69"/>
      <c r="AHV253" s="69"/>
      <c r="AHW253" s="69"/>
      <c r="AHX253" s="69"/>
      <c r="AHY253" s="69"/>
      <c r="AHZ253" s="69"/>
      <c r="AIA253" s="69"/>
      <c r="AIB253" s="69"/>
    </row>
    <row r="254" spans="1:912" ht="6" customHeight="1" x14ac:dyDescent="0.25">
      <c r="A254" s="77"/>
      <c r="B254" s="69"/>
      <c r="C254" s="69"/>
      <c r="D254" s="69"/>
      <c r="E254" s="77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69"/>
      <c r="ER254" s="69"/>
      <c r="ES254" s="69"/>
      <c r="ET254" s="69"/>
      <c r="EU254" s="69"/>
      <c r="EV254" s="69"/>
      <c r="EW254" s="69"/>
      <c r="EX254" s="69"/>
      <c r="EY254" s="69"/>
      <c r="EZ254" s="69"/>
      <c r="FA254" s="69"/>
      <c r="FB254" s="69"/>
      <c r="FC254" s="69"/>
      <c r="FD254" s="69"/>
      <c r="FE254" s="69"/>
      <c r="FF254" s="69"/>
      <c r="FG254" s="69"/>
      <c r="FH254" s="69"/>
      <c r="FI254" s="69"/>
      <c r="FJ254" s="69"/>
      <c r="FK254" s="69"/>
      <c r="FL254" s="69"/>
      <c r="FM254" s="69"/>
      <c r="FN254" s="69"/>
      <c r="FO254" s="69"/>
      <c r="FP254" s="69"/>
      <c r="FQ254" s="69"/>
      <c r="FR254" s="69"/>
      <c r="FS254" s="69"/>
      <c r="FT254" s="69"/>
      <c r="FU254" s="69"/>
      <c r="FV254" s="69"/>
      <c r="FW254" s="69"/>
      <c r="FX254" s="69"/>
      <c r="FY254" s="69"/>
      <c r="FZ254" s="69"/>
      <c r="GA254" s="69"/>
      <c r="GB254" s="69"/>
      <c r="GC254" s="69"/>
      <c r="GD254" s="69"/>
      <c r="GE254" s="69"/>
      <c r="GF254" s="69"/>
      <c r="GG254" s="69"/>
      <c r="GH254" s="69"/>
      <c r="GI254" s="69"/>
      <c r="GJ254" s="69"/>
      <c r="GK254" s="69"/>
      <c r="GL254" s="69"/>
      <c r="GM254" s="69"/>
      <c r="GN254" s="69"/>
      <c r="GO254" s="69"/>
      <c r="GP254" s="69"/>
      <c r="GQ254" s="69"/>
      <c r="GR254" s="69"/>
      <c r="GS254" s="69"/>
      <c r="GT254" s="69"/>
      <c r="GU254" s="69"/>
      <c r="GV254" s="69"/>
      <c r="GW254" s="69"/>
      <c r="GX254" s="69"/>
      <c r="GY254" s="69"/>
      <c r="GZ254" s="69"/>
      <c r="HA254" s="69"/>
      <c r="HB254" s="69"/>
      <c r="HC254" s="69"/>
      <c r="HD254" s="69"/>
      <c r="HE254" s="69"/>
      <c r="HF254" s="69"/>
      <c r="HG254" s="69"/>
      <c r="HH254" s="69"/>
      <c r="HI254" s="69"/>
      <c r="HJ254" s="69"/>
      <c r="HK254" s="69"/>
      <c r="HL254" s="69"/>
      <c r="HM254" s="69"/>
      <c r="HN254" s="69"/>
      <c r="HO254" s="69"/>
      <c r="HP254" s="69"/>
      <c r="HQ254" s="69"/>
      <c r="HR254" s="69"/>
      <c r="HS254" s="69"/>
      <c r="HT254" s="69"/>
      <c r="HU254" s="69"/>
      <c r="HV254" s="69"/>
      <c r="HW254" s="69"/>
      <c r="HX254" s="69"/>
      <c r="HY254" s="69"/>
      <c r="HZ254" s="69"/>
      <c r="IA254" s="69"/>
      <c r="IB254" s="69"/>
      <c r="IC254" s="69"/>
      <c r="ID254" s="69"/>
      <c r="IE254" s="69"/>
      <c r="IF254" s="69"/>
      <c r="IG254" s="69"/>
      <c r="IH254" s="69"/>
      <c r="II254" s="69"/>
      <c r="IJ254" s="69"/>
      <c r="IK254" s="69"/>
      <c r="IL254" s="69"/>
      <c r="IM254" s="69"/>
      <c r="IN254" s="69"/>
      <c r="IO254" s="69"/>
      <c r="IP254" s="69"/>
      <c r="IQ254" s="69"/>
      <c r="IR254" s="69"/>
      <c r="IS254" s="69"/>
      <c r="IT254" s="69"/>
      <c r="IU254" s="69"/>
      <c r="IV254" s="69"/>
      <c r="IW254" s="69"/>
      <c r="IX254" s="69"/>
      <c r="IY254" s="69"/>
      <c r="IZ254" s="69"/>
      <c r="JA254" s="69"/>
      <c r="JB254" s="69"/>
      <c r="JC254" s="69"/>
      <c r="JD254" s="69"/>
      <c r="JE254" s="69"/>
      <c r="JF254" s="69"/>
      <c r="JG254" s="69"/>
      <c r="JH254" s="69"/>
      <c r="JI254" s="69"/>
      <c r="JJ254" s="69"/>
      <c r="JK254" s="69"/>
      <c r="JL254" s="69"/>
      <c r="JM254" s="69"/>
      <c r="JN254" s="69"/>
      <c r="JO254" s="69"/>
      <c r="JP254" s="69"/>
      <c r="JQ254" s="69"/>
      <c r="JR254" s="69"/>
      <c r="JS254" s="69"/>
      <c r="JT254" s="69"/>
      <c r="JU254" s="69"/>
      <c r="JV254" s="69"/>
      <c r="JW254" s="69"/>
      <c r="JX254" s="69"/>
      <c r="JY254" s="69"/>
      <c r="JZ254" s="69"/>
      <c r="KA254" s="69"/>
      <c r="KB254" s="69"/>
      <c r="KC254" s="69"/>
      <c r="KD254" s="69"/>
      <c r="KE254" s="69"/>
      <c r="KF254" s="69"/>
      <c r="KG254" s="69"/>
      <c r="KH254" s="69"/>
      <c r="KI254" s="69"/>
      <c r="KJ254" s="69"/>
      <c r="KK254" s="69"/>
      <c r="KL254" s="69"/>
      <c r="KM254" s="69"/>
      <c r="KN254" s="69"/>
      <c r="KO254" s="69"/>
      <c r="KP254" s="69"/>
      <c r="KQ254" s="69"/>
      <c r="KR254" s="69"/>
      <c r="KS254" s="69"/>
      <c r="KT254" s="69"/>
      <c r="KU254" s="69"/>
      <c r="KV254" s="69"/>
      <c r="KW254" s="69"/>
      <c r="KX254" s="69"/>
      <c r="KY254" s="69"/>
      <c r="KZ254" s="69"/>
      <c r="LA254" s="69"/>
      <c r="LB254" s="69"/>
      <c r="LC254" s="69"/>
      <c r="LD254" s="69"/>
      <c r="LE254" s="69"/>
      <c r="LF254" s="69"/>
      <c r="LG254" s="69"/>
      <c r="LH254" s="69"/>
      <c r="LI254" s="69"/>
      <c r="LJ254" s="69"/>
      <c r="LK254" s="69"/>
      <c r="LL254" s="69"/>
      <c r="LM254" s="69"/>
      <c r="LN254" s="69"/>
      <c r="LO254" s="69"/>
      <c r="LP254" s="69"/>
      <c r="LQ254" s="69"/>
      <c r="LR254" s="69"/>
      <c r="LS254" s="69"/>
      <c r="LT254" s="69"/>
      <c r="LU254" s="69"/>
      <c r="LV254" s="69"/>
      <c r="LW254" s="69"/>
      <c r="LX254" s="69"/>
      <c r="LY254" s="69"/>
      <c r="LZ254" s="69"/>
      <c r="MA254" s="69"/>
      <c r="MB254" s="69"/>
      <c r="MC254" s="69"/>
      <c r="MD254" s="69"/>
      <c r="ME254" s="69"/>
      <c r="MF254" s="69"/>
      <c r="MG254" s="69"/>
      <c r="MH254" s="69"/>
      <c r="MI254" s="69"/>
      <c r="MJ254" s="69"/>
      <c r="MK254" s="69"/>
      <c r="ML254" s="69"/>
      <c r="MM254" s="69"/>
      <c r="MN254" s="69"/>
      <c r="MO254" s="69"/>
      <c r="MP254" s="69"/>
      <c r="MQ254" s="69"/>
      <c r="MR254" s="69"/>
      <c r="MS254" s="69"/>
      <c r="MT254" s="69"/>
      <c r="MU254" s="69"/>
      <c r="MV254" s="69"/>
      <c r="MW254" s="69"/>
      <c r="MX254" s="69"/>
      <c r="MY254" s="69"/>
      <c r="MZ254" s="69"/>
      <c r="NA254" s="69"/>
      <c r="NB254" s="69"/>
      <c r="NC254" s="69"/>
      <c r="ND254" s="69"/>
      <c r="NE254" s="69"/>
      <c r="NF254" s="69"/>
      <c r="NG254" s="69"/>
      <c r="NH254" s="69"/>
      <c r="NI254" s="69"/>
      <c r="NJ254" s="69"/>
      <c r="NK254" s="69"/>
      <c r="NL254" s="69"/>
      <c r="NM254" s="69"/>
      <c r="NN254" s="69"/>
      <c r="NO254" s="69"/>
      <c r="NP254" s="69"/>
      <c r="NQ254" s="69"/>
      <c r="NR254" s="69"/>
      <c r="NS254" s="69"/>
      <c r="NT254" s="69"/>
      <c r="NU254" s="69"/>
      <c r="NV254" s="69"/>
      <c r="NW254" s="69"/>
      <c r="NX254" s="69"/>
      <c r="NY254" s="69"/>
      <c r="NZ254" s="69"/>
      <c r="OA254" s="69"/>
      <c r="OB254" s="69"/>
      <c r="OC254" s="69"/>
      <c r="OD254" s="69"/>
      <c r="OE254" s="69"/>
      <c r="OF254" s="69"/>
      <c r="OG254" s="69"/>
      <c r="OH254" s="69"/>
      <c r="OI254" s="69"/>
      <c r="OJ254" s="69"/>
      <c r="OK254" s="69"/>
      <c r="OL254" s="69"/>
      <c r="OM254" s="69"/>
      <c r="ON254" s="69"/>
      <c r="OO254" s="69"/>
      <c r="OP254" s="69"/>
      <c r="OQ254" s="69"/>
      <c r="OR254" s="69"/>
      <c r="OS254" s="69"/>
      <c r="OT254" s="69"/>
      <c r="OU254" s="69"/>
      <c r="OV254" s="69"/>
      <c r="OW254" s="69"/>
      <c r="OX254" s="69"/>
      <c r="OY254" s="69"/>
      <c r="OZ254" s="69"/>
      <c r="PA254" s="69"/>
      <c r="PB254" s="69"/>
      <c r="PC254" s="69"/>
      <c r="PD254" s="69"/>
      <c r="PE254" s="69"/>
      <c r="PF254" s="69"/>
      <c r="PG254" s="69"/>
      <c r="PH254" s="69"/>
      <c r="PI254" s="69"/>
      <c r="PJ254" s="69"/>
      <c r="PK254" s="69"/>
      <c r="PL254" s="69"/>
      <c r="PM254" s="69"/>
      <c r="PN254" s="69"/>
      <c r="PO254" s="69"/>
      <c r="PP254" s="69"/>
      <c r="PQ254" s="69"/>
      <c r="PR254" s="69"/>
      <c r="PS254" s="69"/>
      <c r="PT254" s="69"/>
      <c r="PU254" s="69"/>
      <c r="PV254" s="69"/>
      <c r="PW254" s="69"/>
      <c r="PX254" s="69"/>
      <c r="PY254" s="69"/>
      <c r="PZ254" s="69"/>
      <c r="QA254" s="69"/>
      <c r="QB254" s="69"/>
      <c r="QC254" s="69"/>
      <c r="QD254" s="69"/>
      <c r="QE254" s="69"/>
      <c r="QF254" s="69"/>
      <c r="QG254" s="69"/>
      <c r="QH254" s="69"/>
      <c r="QI254" s="69"/>
      <c r="QJ254" s="69"/>
      <c r="QK254" s="69"/>
      <c r="QL254" s="69"/>
      <c r="QM254" s="69"/>
      <c r="QN254" s="69"/>
      <c r="QO254" s="69"/>
      <c r="QP254" s="69"/>
      <c r="QQ254" s="69"/>
      <c r="QR254" s="69"/>
      <c r="QS254" s="69"/>
      <c r="QT254" s="69"/>
      <c r="QU254" s="69"/>
      <c r="QV254" s="69"/>
      <c r="QW254" s="69"/>
      <c r="QX254" s="69"/>
      <c r="QY254" s="69"/>
      <c r="QZ254" s="69"/>
      <c r="RA254" s="69"/>
      <c r="RB254" s="69"/>
      <c r="RC254" s="69"/>
      <c r="RD254" s="69"/>
      <c r="RE254" s="69"/>
      <c r="RF254" s="69"/>
      <c r="RG254" s="69"/>
      <c r="RH254" s="69"/>
      <c r="RI254" s="69"/>
      <c r="RJ254" s="69"/>
      <c r="RK254" s="69"/>
      <c r="RL254" s="69"/>
      <c r="RM254" s="69"/>
      <c r="RN254" s="69"/>
      <c r="RO254" s="69"/>
      <c r="RP254" s="69"/>
      <c r="RQ254" s="69"/>
      <c r="RR254" s="69"/>
      <c r="RS254" s="69"/>
      <c r="RT254" s="69"/>
      <c r="RU254" s="69"/>
      <c r="RV254" s="69"/>
      <c r="RW254" s="69"/>
      <c r="RX254" s="69"/>
      <c r="RY254" s="69"/>
      <c r="RZ254" s="69"/>
      <c r="SA254" s="69"/>
      <c r="SB254" s="69"/>
      <c r="SC254" s="69"/>
      <c r="SD254" s="69"/>
      <c r="SE254" s="69"/>
      <c r="SF254" s="69"/>
      <c r="SG254" s="69"/>
      <c r="SH254" s="69"/>
      <c r="SI254" s="69"/>
      <c r="SJ254" s="69"/>
      <c r="SK254" s="69"/>
      <c r="SL254" s="69"/>
      <c r="SM254" s="69"/>
      <c r="SN254" s="69"/>
      <c r="SO254" s="69"/>
      <c r="SP254" s="69"/>
      <c r="SQ254" s="69"/>
      <c r="SR254" s="69"/>
      <c r="SS254" s="69"/>
      <c r="ST254" s="69"/>
      <c r="SU254" s="69"/>
      <c r="SV254" s="69"/>
      <c r="SW254" s="69"/>
      <c r="SX254" s="69"/>
      <c r="SY254" s="69"/>
      <c r="SZ254" s="69"/>
      <c r="TA254" s="69"/>
      <c r="TB254" s="69"/>
      <c r="TC254" s="69"/>
      <c r="TD254" s="69"/>
      <c r="TE254" s="69"/>
      <c r="TF254" s="69"/>
      <c r="TG254" s="69"/>
      <c r="TH254" s="69"/>
      <c r="TI254" s="69"/>
      <c r="TJ254" s="69"/>
      <c r="TK254" s="69"/>
      <c r="TL254" s="69"/>
      <c r="TM254" s="69"/>
      <c r="TN254" s="69"/>
      <c r="TO254" s="69"/>
      <c r="TP254" s="69"/>
      <c r="TQ254" s="69"/>
      <c r="TR254" s="69"/>
      <c r="TS254" s="69"/>
      <c r="TT254" s="69"/>
      <c r="TU254" s="69"/>
      <c r="TV254" s="69"/>
      <c r="TW254" s="69"/>
      <c r="TX254" s="69"/>
      <c r="TY254" s="69"/>
      <c r="TZ254" s="69"/>
      <c r="UA254" s="69"/>
      <c r="UB254" s="69"/>
      <c r="UC254" s="69"/>
      <c r="UD254" s="69"/>
      <c r="UE254" s="69"/>
      <c r="UF254" s="69"/>
      <c r="UG254" s="69"/>
      <c r="UH254" s="69"/>
      <c r="UI254" s="69"/>
      <c r="UJ254" s="69"/>
      <c r="UK254" s="69"/>
      <c r="UL254" s="69"/>
      <c r="UM254" s="69"/>
      <c r="UN254" s="69"/>
      <c r="UO254" s="69"/>
      <c r="UP254" s="69"/>
      <c r="UQ254" s="69"/>
      <c r="UR254" s="69"/>
      <c r="US254" s="69"/>
      <c r="UT254" s="69"/>
      <c r="UU254" s="69"/>
      <c r="UV254" s="69"/>
      <c r="UW254" s="69"/>
      <c r="UX254" s="69"/>
      <c r="UY254" s="69"/>
      <c r="UZ254" s="69"/>
      <c r="VA254" s="69"/>
      <c r="VB254" s="69"/>
      <c r="VC254" s="69"/>
      <c r="VD254" s="69"/>
      <c r="VE254" s="69"/>
      <c r="VF254" s="69"/>
      <c r="VG254" s="69"/>
      <c r="VH254" s="69"/>
      <c r="VI254" s="69"/>
      <c r="VJ254" s="69"/>
      <c r="VK254" s="69"/>
      <c r="VL254" s="69"/>
      <c r="VM254" s="69"/>
      <c r="VN254" s="69"/>
      <c r="VO254" s="69"/>
      <c r="VP254" s="69"/>
      <c r="VQ254" s="69"/>
      <c r="VR254" s="69"/>
      <c r="VS254" s="69"/>
      <c r="VT254" s="69"/>
      <c r="VU254" s="69"/>
      <c r="VV254" s="69"/>
      <c r="VW254" s="69"/>
      <c r="VX254" s="69"/>
      <c r="VY254" s="69"/>
      <c r="VZ254" s="69"/>
      <c r="WA254" s="69"/>
      <c r="WB254" s="69"/>
      <c r="WC254" s="69"/>
      <c r="WD254" s="69"/>
      <c r="WE254" s="69"/>
      <c r="WF254" s="69"/>
      <c r="WG254" s="69"/>
      <c r="WH254" s="69"/>
      <c r="WI254" s="69"/>
      <c r="WJ254" s="69"/>
      <c r="WK254" s="69"/>
      <c r="WL254" s="69"/>
      <c r="WM254" s="69"/>
      <c r="WN254" s="69"/>
      <c r="WO254" s="69"/>
      <c r="WP254" s="69"/>
      <c r="WQ254" s="69"/>
      <c r="WR254" s="69"/>
      <c r="WS254" s="69"/>
      <c r="WT254" s="69"/>
      <c r="WU254" s="69"/>
      <c r="WV254" s="69"/>
      <c r="WW254" s="69"/>
      <c r="WX254" s="69"/>
      <c r="WY254" s="69"/>
      <c r="WZ254" s="69"/>
      <c r="XA254" s="69"/>
      <c r="XB254" s="69"/>
      <c r="XC254" s="69"/>
      <c r="XD254" s="69"/>
      <c r="XE254" s="69"/>
      <c r="XF254" s="69"/>
      <c r="XG254" s="69"/>
      <c r="XH254" s="69"/>
      <c r="XI254" s="69"/>
      <c r="XJ254" s="69"/>
      <c r="XK254" s="69"/>
      <c r="XL254" s="69"/>
      <c r="XM254" s="69"/>
      <c r="XN254" s="69"/>
      <c r="XO254" s="69"/>
      <c r="XP254" s="69"/>
      <c r="XQ254" s="69"/>
      <c r="XR254" s="69"/>
      <c r="XS254" s="69"/>
      <c r="XT254" s="69"/>
      <c r="XU254" s="69"/>
      <c r="XV254" s="69"/>
      <c r="XW254" s="69"/>
      <c r="XX254" s="69"/>
      <c r="XY254" s="69"/>
      <c r="XZ254" s="69"/>
      <c r="YA254" s="69"/>
      <c r="YB254" s="69"/>
      <c r="YC254" s="69"/>
      <c r="YD254" s="69"/>
      <c r="YE254" s="69"/>
      <c r="YF254" s="69"/>
      <c r="YG254" s="69"/>
      <c r="YH254" s="69"/>
      <c r="YI254" s="69"/>
      <c r="YJ254" s="69"/>
      <c r="YK254" s="69"/>
      <c r="YL254" s="69"/>
      <c r="YM254" s="69"/>
      <c r="YN254" s="69"/>
      <c r="YO254" s="69"/>
      <c r="YP254" s="69"/>
      <c r="YQ254" s="69"/>
      <c r="YR254" s="69"/>
      <c r="YS254" s="69"/>
      <c r="YT254" s="69"/>
      <c r="YU254" s="69"/>
      <c r="YV254" s="69"/>
      <c r="YW254" s="69"/>
      <c r="YX254" s="69"/>
      <c r="YY254" s="69"/>
      <c r="YZ254" s="69"/>
      <c r="ZA254" s="69"/>
      <c r="ZB254" s="69"/>
      <c r="ZC254" s="69"/>
      <c r="ZD254" s="69"/>
      <c r="ZE254" s="69"/>
      <c r="ZF254" s="69"/>
      <c r="ZG254" s="69"/>
      <c r="ZH254" s="69"/>
      <c r="ZI254" s="69"/>
      <c r="ZJ254" s="69"/>
      <c r="ZK254" s="69"/>
      <c r="ZL254" s="69"/>
      <c r="ZM254" s="69"/>
      <c r="ZN254" s="69"/>
      <c r="ZO254" s="69"/>
      <c r="ZP254" s="69"/>
      <c r="ZQ254" s="69"/>
      <c r="ZR254" s="69"/>
      <c r="ZS254" s="69"/>
      <c r="ZT254" s="69"/>
      <c r="ZU254" s="69"/>
      <c r="ZV254" s="69"/>
      <c r="ZW254" s="69"/>
      <c r="ZX254" s="69"/>
      <c r="ZY254" s="69"/>
      <c r="ZZ254" s="69"/>
      <c r="AAA254" s="69"/>
      <c r="AAB254" s="69"/>
      <c r="AAC254" s="69"/>
      <c r="AAD254" s="69"/>
      <c r="AAE254" s="69"/>
      <c r="AAF254" s="69"/>
      <c r="AAG254" s="69"/>
      <c r="AAH254" s="69"/>
      <c r="AAI254" s="69"/>
      <c r="AAJ254" s="69"/>
      <c r="AAK254" s="69"/>
      <c r="AAL254" s="69"/>
      <c r="AAM254" s="69"/>
      <c r="AAN254" s="69"/>
      <c r="AAO254" s="69"/>
      <c r="AAP254" s="69"/>
      <c r="AAQ254" s="69"/>
      <c r="AAR254" s="69"/>
      <c r="AAS254" s="69"/>
      <c r="AAT254" s="69"/>
      <c r="AAU254" s="69"/>
      <c r="AAV254" s="69"/>
      <c r="AAW254" s="69"/>
      <c r="AAX254" s="69"/>
      <c r="AAY254" s="69"/>
      <c r="AAZ254" s="69"/>
      <c r="ABA254" s="69"/>
      <c r="ABB254" s="69"/>
      <c r="ABC254" s="69"/>
      <c r="ABD254" s="69"/>
      <c r="ABE254" s="69"/>
      <c r="ABF254" s="69"/>
      <c r="ABG254" s="69"/>
      <c r="ABH254" s="69"/>
      <c r="ABI254" s="69"/>
      <c r="ABJ254" s="69"/>
      <c r="ABK254" s="69"/>
      <c r="ABL254" s="69"/>
      <c r="ABM254" s="69"/>
      <c r="ABN254" s="69"/>
      <c r="ABO254" s="69"/>
      <c r="ABP254" s="69"/>
      <c r="ABQ254" s="69"/>
      <c r="ABR254" s="69"/>
      <c r="ABS254" s="69"/>
      <c r="ABT254" s="69"/>
      <c r="ABU254" s="69"/>
      <c r="ABV254" s="69"/>
      <c r="ABW254" s="69"/>
      <c r="ABX254" s="69"/>
      <c r="ABY254" s="69"/>
      <c r="ABZ254" s="69"/>
      <c r="ACA254" s="69"/>
      <c r="ACB254" s="69"/>
      <c r="ACC254" s="69"/>
      <c r="ACD254" s="69"/>
      <c r="ACE254" s="69"/>
      <c r="ACF254" s="69"/>
      <c r="ACG254" s="69"/>
      <c r="ACH254" s="69"/>
      <c r="ACI254" s="69"/>
      <c r="ACJ254" s="69"/>
      <c r="ACK254" s="69"/>
      <c r="ACL254" s="69"/>
      <c r="ACM254" s="69"/>
      <c r="ACN254" s="69"/>
      <c r="ACO254" s="69"/>
      <c r="ACP254" s="69"/>
      <c r="ACQ254" s="69"/>
      <c r="ACR254" s="69"/>
      <c r="ACS254" s="69"/>
      <c r="ACT254" s="69"/>
      <c r="ACU254" s="69"/>
      <c r="ACV254" s="69"/>
      <c r="ACW254" s="69"/>
      <c r="ACX254" s="69"/>
      <c r="ACY254" s="69"/>
      <c r="ACZ254" s="69"/>
      <c r="ADA254" s="69"/>
      <c r="ADB254" s="69"/>
      <c r="ADC254" s="69"/>
      <c r="ADD254" s="69"/>
      <c r="ADE254" s="69"/>
      <c r="ADF254" s="69"/>
      <c r="ADG254" s="69"/>
      <c r="ADH254" s="69"/>
      <c r="ADI254" s="69"/>
      <c r="ADJ254" s="69"/>
      <c r="ADK254" s="69"/>
      <c r="ADL254" s="69"/>
      <c r="ADM254" s="69"/>
      <c r="ADN254" s="69"/>
      <c r="ADO254" s="69"/>
      <c r="ADP254" s="69"/>
      <c r="ADQ254" s="69"/>
      <c r="ADR254" s="69"/>
      <c r="ADS254" s="69"/>
      <c r="ADT254" s="69"/>
      <c r="ADU254" s="69"/>
      <c r="ADV254" s="69"/>
      <c r="ADW254" s="69"/>
      <c r="ADX254" s="69"/>
      <c r="ADY254" s="69"/>
      <c r="ADZ254" s="77"/>
      <c r="AEA254" s="69"/>
      <c r="AEB254" s="69"/>
      <c r="AEC254" s="69"/>
      <c r="AED254" s="69"/>
      <c r="AEE254" s="111">
        <f t="shared" si="79"/>
        <v>249</v>
      </c>
      <c r="AEF254" s="109"/>
      <c r="AEG254" s="69"/>
      <c r="AEH254" s="69"/>
      <c r="AEI254" s="69"/>
      <c r="AEJ254" s="69"/>
      <c r="AEK254" s="69"/>
      <c r="AEL254" s="69"/>
      <c r="AEM254" s="69"/>
      <c r="AEN254" s="69"/>
      <c r="AEO254" s="69"/>
      <c r="AEP254" s="69"/>
      <c r="AEQ254" s="69"/>
      <c r="AER254" s="69"/>
      <c r="AES254" s="69"/>
      <c r="AET254" s="69"/>
      <c r="AEU254" s="69"/>
      <c r="AEV254" s="69"/>
      <c r="AEW254" s="69"/>
      <c r="AEX254" s="69"/>
      <c r="AEY254" s="69"/>
      <c r="AEZ254" s="69"/>
      <c r="AFA254" s="69"/>
      <c r="AFB254" s="69"/>
      <c r="AFC254" s="113"/>
      <c r="AFD254" s="69"/>
      <c r="AFE254" s="69"/>
      <c r="AFF254" s="69"/>
      <c r="AFG254" s="69"/>
      <c r="AFH254" s="69"/>
      <c r="AFI254" s="69"/>
      <c r="AFJ254" s="69"/>
      <c r="AFK254" s="69"/>
      <c r="AFL254" s="69"/>
      <c r="AFM254" s="69"/>
      <c r="AFZ254" s="113"/>
      <c r="AGA254" s="69"/>
      <c r="AGB254" s="69"/>
      <c r="AGC254" s="69"/>
      <c r="AGD254" s="69"/>
      <c r="AGE254" s="69"/>
      <c r="AGF254" s="69"/>
      <c r="AGG254" s="69"/>
      <c r="AGH254" s="69"/>
      <c r="AGI254" s="69"/>
      <c r="AGJ254" s="69"/>
      <c r="AGK254" s="69"/>
      <c r="AGL254" s="69"/>
      <c r="AGM254" s="69"/>
      <c r="AGN254" s="69"/>
      <c r="AGO254" s="69"/>
      <c r="AGP254" s="69"/>
      <c r="AGQ254" s="69"/>
      <c r="AGR254" s="69"/>
      <c r="AGS254" s="69"/>
      <c r="AGT254" s="69"/>
      <c r="AGU254" s="69"/>
      <c r="AGV254" s="69"/>
      <c r="AGW254" s="69"/>
      <c r="AGX254" s="69"/>
      <c r="AGY254" s="69"/>
      <c r="AGZ254" s="69"/>
      <c r="AHA254" s="69"/>
      <c r="AHB254" s="69"/>
      <c r="AHC254" s="69"/>
      <c r="AHD254" s="69"/>
      <c r="AHE254" s="69"/>
      <c r="AHF254" s="69"/>
      <c r="AHG254" s="69"/>
      <c r="AHH254" s="69"/>
      <c r="AHI254" s="69"/>
      <c r="AHJ254" s="69"/>
      <c r="AHK254" s="69"/>
      <c r="AHL254" s="69"/>
      <c r="AHM254" s="69"/>
      <c r="AHN254" s="69"/>
      <c r="AHO254" s="69"/>
      <c r="AHP254" s="69"/>
      <c r="AHQ254" s="69"/>
      <c r="AHR254" s="69"/>
      <c r="AHS254" s="69"/>
      <c r="AHT254" s="69"/>
      <c r="AHU254" s="69"/>
      <c r="AHV254" s="69"/>
      <c r="AHW254" s="69"/>
      <c r="AHX254" s="69"/>
      <c r="AHY254" s="69"/>
      <c r="AHZ254" s="69"/>
      <c r="AIA254" s="69"/>
      <c r="AIB254" s="69"/>
    </row>
    <row r="255" spans="1:912" ht="6" customHeight="1" x14ac:dyDescent="0.25">
      <c r="A255" s="77"/>
      <c r="B255" s="69"/>
      <c r="C255" s="69"/>
      <c r="D255" s="69"/>
      <c r="E255" s="77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69"/>
      <c r="FF255" s="69"/>
      <c r="FG255" s="69"/>
      <c r="FH255" s="69"/>
      <c r="FI255" s="69"/>
      <c r="FJ255" s="69"/>
      <c r="FK255" s="69"/>
      <c r="FL255" s="69"/>
      <c r="FM255" s="69"/>
      <c r="FN255" s="69"/>
      <c r="FO255" s="69"/>
      <c r="FP255" s="69"/>
      <c r="FQ255" s="69"/>
      <c r="FR255" s="69"/>
      <c r="FS255" s="69"/>
      <c r="FT255" s="69"/>
      <c r="FU255" s="69"/>
      <c r="FV255" s="69"/>
      <c r="FW255" s="69"/>
      <c r="FX255" s="69"/>
      <c r="FY255" s="69"/>
      <c r="FZ255" s="69"/>
      <c r="GA255" s="69"/>
      <c r="GB255" s="69"/>
      <c r="GC255" s="69"/>
      <c r="GD255" s="69"/>
      <c r="GE255" s="69"/>
      <c r="GF255" s="69"/>
      <c r="GG255" s="69"/>
      <c r="GH255" s="69"/>
      <c r="GI255" s="69"/>
      <c r="GJ255" s="69"/>
      <c r="GK255" s="69"/>
      <c r="GL255" s="69"/>
      <c r="GM255" s="69"/>
      <c r="GN255" s="69"/>
      <c r="GO255" s="69"/>
      <c r="GP255" s="69"/>
      <c r="GQ255" s="69"/>
      <c r="GR255" s="69"/>
      <c r="GS255" s="69"/>
      <c r="GT255" s="69"/>
      <c r="GU255" s="69"/>
      <c r="GV255" s="69"/>
      <c r="GW255" s="69"/>
      <c r="GX255" s="69"/>
      <c r="GY255" s="69"/>
      <c r="GZ255" s="69"/>
      <c r="HA255" s="69"/>
      <c r="HB255" s="69"/>
      <c r="HC255" s="69"/>
      <c r="HD255" s="69"/>
      <c r="HE255" s="69"/>
      <c r="HF255" s="69"/>
      <c r="HG255" s="69"/>
      <c r="HH255" s="69"/>
      <c r="HI255" s="69"/>
      <c r="HJ255" s="69"/>
      <c r="HK255" s="69"/>
      <c r="HL255" s="69"/>
      <c r="HM255" s="69"/>
      <c r="HN255" s="69"/>
      <c r="HO255" s="69"/>
      <c r="HP255" s="69"/>
      <c r="HQ255" s="69"/>
      <c r="HR255" s="69"/>
      <c r="HS255" s="69"/>
      <c r="HT255" s="69"/>
      <c r="HU255" s="69"/>
      <c r="HV255" s="69"/>
      <c r="HW255" s="69"/>
      <c r="HX255" s="69"/>
      <c r="HY255" s="69"/>
      <c r="HZ255" s="69"/>
      <c r="IA255" s="69"/>
      <c r="IB255" s="69"/>
      <c r="IC255" s="69"/>
      <c r="ID255" s="69"/>
      <c r="IE255" s="69"/>
      <c r="IF255" s="69"/>
      <c r="IG255" s="69"/>
      <c r="IH255" s="69"/>
      <c r="II255" s="69"/>
      <c r="IJ255" s="69"/>
      <c r="IK255" s="69"/>
      <c r="IL255" s="69"/>
      <c r="IM255" s="69"/>
      <c r="IN255" s="69"/>
      <c r="IO255" s="69"/>
      <c r="IP255" s="69"/>
      <c r="IQ255" s="69"/>
      <c r="IR255" s="69"/>
      <c r="IS255" s="69"/>
      <c r="IT255" s="69"/>
      <c r="IU255" s="69"/>
      <c r="IV255" s="69"/>
      <c r="IW255" s="69"/>
      <c r="IX255" s="69"/>
      <c r="IY255" s="69"/>
      <c r="IZ255" s="69"/>
      <c r="JA255" s="69"/>
      <c r="JB255" s="69"/>
      <c r="JC255" s="69"/>
      <c r="JD255" s="69"/>
      <c r="JE255" s="69"/>
      <c r="JF255" s="69"/>
      <c r="JG255" s="69"/>
      <c r="JH255" s="69"/>
      <c r="JI255" s="69"/>
      <c r="JJ255" s="69"/>
      <c r="JK255" s="69"/>
      <c r="JL255" s="69"/>
      <c r="JM255" s="69"/>
      <c r="JN255" s="69"/>
      <c r="JO255" s="69"/>
      <c r="JP255" s="69"/>
      <c r="JQ255" s="69"/>
      <c r="JR255" s="69"/>
      <c r="JS255" s="69"/>
      <c r="JT255" s="69"/>
      <c r="JU255" s="69"/>
      <c r="JV255" s="69"/>
      <c r="JW255" s="69"/>
      <c r="JX255" s="69"/>
      <c r="JY255" s="69"/>
      <c r="JZ255" s="69"/>
      <c r="KA255" s="69"/>
      <c r="KB255" s="69"/>
      <c r="KC255" s="69"/>
      <c r="KD255" s="69"/>
      <c r="KE255" s="69"/>
      <c r="KF255" s="69"/>
      <c r="KG255" s="69"/>
      <c r="KH255" s="69"/>
      <c r="KI255" s="69"/>
      <c r="KJ255" s="69"/>
      <c r="KK255" s="69"/>
      <c r="KL255" s="69"/>
      <c r="KM255" s="69"/>
      <c r="KN255" s="69"/>
      <c r="KO255" s="69"/>
      <c r="KP255" s="69"/>
      <c r="KQ255" s="69"/>
      <c r="KR255" s="69"/>
      <c r="KS255" s="69"/>
      <c r="KT255" s="69"/>
      <c r="KU255" s="69"/>
      <c r="KV255" s="69"/>
      <c r="KW255" s="69"/>
      <c r="KX255" s="69"/>
      <c r="KY255" s="69"/>
      <c r="KZ255" s="69"/>
      <c r="LA255" s="69"/>
      <c r="LB255" s="69"/>
      <c r="LC255" s="69"/>
      <c r="LD255" s="69"/>
      <c r="LE255" s="69"/>
      <c r="LF255" s="69"/>
      <c r="LG255" s="69"/>
      <c r="LH255" s="69"/>
      <c r="LI255" s="69"/>
      <c r="LJ255" s="69"/>
      <c r="LK255" s="69"/>
      <c r="LL255" s="69"/>
      <c r="LM255" s="69"/>
      <c r="LN255" s="69"/>
      <c r="LO255" s="69"/>
      <c r="LP255" s="69"/>
      <c r="LQ255" s="69"/>
      <c r="LR255" s="69"/>
      <c r="LS255" s="69"/>
      <c r="LT255" s="69"/>
      <c r="LU255" s="69"/>
      <c r="LV255" s="69"/>
      <c r="LW255" s="69"/>
      <c r="LX255" s="69"/>
      <c r="LY255" s="69"/>
      <c r="LZ255" s="69"/>
      <c r="MA255" s="69"/>
      <c r="MB255" s="69"/>
      <c r="MC255" s="69"/>
      <c r="MD255" s="69"/>
      <c r="ME255" s="69"/>
      <c r="MF255" s="69"/>
      <c r="MG255" s="69"/>
      <c r="MH255" s="69"/>
      <c r="MI255" s="69"/>
      <c r="MJ255" s="69"/>
      <c r="MK255" s="69"/>
      <c r="ML255" s="69"/>
      <c r="MM255" s="69"/>
      <c r="MN255" s="69"/>
      <c r="MO255" s="69"/>
      <c r="MP255" s="69"/>
      <c r="MQ255" s="69"/>
      <c r="MR255" s="69"/>
      <c r="MS255" s="69"/>
      <c r="MT255" s="69"/>
      <c r="MU255" s="69"/>
      <c r="MV255" s="69"/>
      <c r="MW255" s="69"/>
      <c r="MX255" s="69"/>
      <c r="MY255" s="69"/>
      <c r="MZ255" s="69"/>
      <c r="NA255" s="69"/>
      <c r="NB255" s="69"/>
      <c r="NC255" s="69"/>
      <c r="ND255" s="69"/>
      <c r="NE255" s="69"/>
      <c r="NF255" s="69"/>
      <c r="NG255" s="69"/>
      <c r="NH255" s="69"/>
      <c r="NI255" s="69"/>
      <c r="NJ255" s="69"/>
      <c r="NK255" s="69"/>
      <c r="NL255" s="69"/>
      <c r="NM255" s="69"/>
      <c r="NN255" s="69"/>
      <c r="NO255" s="69"/>
      <c r="NP255" s="69"/>
      <c r="NQ255" s="69"/>
      <c r="NR255" s="69"/>
      <c r="NS255" s="69"/>
      <c r="NT255" s="69"/>
      <c r="NU255" s="69"/>
      <c r="NV255" s="69"/>
      <c r="NW255" s="69"/>
      <c r="NX255" s="69"/>
      <c r="NY255" s="69"/>
      <c r="NZ255" s="69"/>
      <c r="OA255" s="69"/>
      <c r="OB255" s="69"/>
      <c r="OC255" s="69"/>
      <c r="OD255" s="69"/>
      <c r="OE255" s="69"/>
      <c r="OF255" s="69"/>
      <c r="OG255" s="69"/>
      <c r="OH255" s="69"/>
      <c r="OI255" s="69"/>
      <c r="OJ255" s="69"/>
      <c r="OK255" s="69"/>
      <c r="OL255" s="69"/>
      <c r="OM255" s="69"/>
      <c r="ON255" s="69"/>
      <c r="OO255" s="69"/>
      <c r="OP255" s="69"/>
      <c r="OQ255" s="69"/>
      <c r="OR255" s="69"/>
      <c r="OS255" s="69"/>
      <c r="OT255" s="69"/>
      <c r="OU255" s="69"/>
      <c r="OV255" s="69"/>
      <c r="OW255" s="69"/>
      <c r="OX255" s="69"/>
      <c r="OY255" s="69"/>
      <c r="OZ255" s="69"/>
      <c r="PA255" s="69"/>
      <c r="PB255" s="69"/>
      <c r="PC255" s="69"/>
      <c r="PD255" s="69"/>
      <c r="PE255" s="69"/>
      <c r="PF255" s="69"/>
      <c r="PG255" s="69"/>
      <c r="PH255" s="69"/>
      <c r="PI255" s="69"/>
      <c r="PJ255" s="69"/>
      <c r="PK255" s="69"/>
      <c r="PL255" s="69"/>
      <c r="PM255" s="69"/>
      <c r="PN255" s="69"/>
      <c r="PO255" s="69"/>
      <c r="PP255" s="69"/>
      <c r="PQ255" s="69"/>
      <c r="PR255" s="69"/>
      <c r="PS255" s="69"/>
      <c r="PT255" s="69"/>
      <c r="PU255" s="69"/>
      <c r="PV255" s="69"/>
      <c r="PW255" s="69"/>
      <c r="PX255" s="69"/>
      <c r="PY255" s="69"/>
      <c r="PZ255" s="69"/>
      <c r="QA255" s="69"/>
      <c r="QB255" s="69"/>
      <c r="QC255" s="69"/>
      <c r="QD255" s="69"/>
      <c r="QE255" s="69"/>
      <c r="QF255" s="69"/>
      <c r="QG255" s="69"/>
      <c r="QH255" s="69"/>
      <c r="QI255" s="69"/>
      <c r="QJ255" s="69"/>
      <c r="QK255" s="69"/>
      <c r="QL255" s="69"/>
      <c r="QM255" s="69"/>
      <c r="QN255" s="69"/>
      <c r="QO255" s="69"/>
      <c r="QP255" s="69"/>
      <c r="QQ255" s="69"/>
      <c r="QR255" s="69"/>
      <c r="QS255" s="69"/>
      <c r="QT255" s="69"/>
      <c r="QU255" s="69"/>
      <c r="QV255" s="69"/>
      <c r="QW255" s="69"/>
      <c r="QX255" s="69"/>
      <c r="QY255" s="69"/>
      <c r="QZ255" s="69"/>
      <c r="RA255" s="69"/>
      <c r="RB255" s="69"/>
      <c r="RC255" s="69"/>
      <c r="RD255" s="69"/>
      <c r="RE255" s="69"/>
      <c r="RF255" s="69"/>
      <c r="RG255" s="69"/>
      <c r="RH255" s="69"/>
      <c r="RI255" s="69"/>
      <c r="RJ255" s="69"/>
      <c r="RK255" s="69"/>
      <c r="RL255" s="69"/>
      <c r="RM255" s="69"/>
      <c r="RN255" s="69"/>
      <c r="RO255" s="69"/>
      <c r="RP255" s="69"/>
      <c r="RQ255" s="69"/>
      <c r="RR255" s="69"/>
      <c r="RS255" s="69"/>
      <c r="RT255" s="69"/>
      <c r="RU255" s="69"/>
      <c r="RV255" s="69"/>
      <c r="RW255" s="69"/>
      <c r="RX255" s="69"/>
      <c r="RY255" s="69"/>
      <c r="RZ255" s="69"/>
      <c r="SA255" s="69"/>
      <c r="SB255" s="69"/>
      <c r="SC255" s="69"/>
      <c r="SD255" s="69"/>
      <c r="SE255" s="69"/>
      <c r="SF255" s="69"/>
      <c r="SG255" s="69"/>
      <c r="SH255" s="69"/>
      <c r="SI255" s="69"/>
      <c r="SJ255" s="69"/>
      <c r="SK255" s="69"/>
      <c r="SL255" s="69"/>
      <c r="SM255" s="69"/>
      <c r="SN255" s="69"/>
      <c r="SO255" s="69"/>
      <c r="SP255" s="69"/>
      <c r="SQ255" s="69"/>
      <c r="SR255" s="69"/>
      <c r="SS255" s="69"/>
      <c r="ST255" s="69"/>
      <c r="SU255" s="69"/>
      <c r="SV255" s="69"/>
      <c r="SW255" s="69"/>
      <c r="SX255" s="69"/>
      <c r="SY255" s="69"/>
      <c r="SZ255" s="69"/>
      <c r="TA255" s="69"/>
      <c r="TB255" s="69"/>
      <c r="TC255" s="69"/>
      <c r="TD255" s="69"/>
      <c r="TE255" s="69"/>
      <c r="TF255" s="69"/>
      <c r="TG255" s="69"/>
      <c r="TH255" s="69"/>
      <c r="TI255" s="69"/>
      <c r="TJ255" s="69"/>
      <c r="TK255" s="69"/>
      <c r="TL255" s="69"/>
      <c r="TM255" s="69"/>
      <c r="TN255" s="69"/>
      <c r="TO255" s="69"/>
      <c r="TP255" s="69"/>
      <c r="TQ255" s="69"/>
      <c r="TR255" s="69"/>
      <c r="TS255" s="69"/>
      <c r="TT255" s="69"/>
      <c r="TU255" s="69"/>
      <c r="TV255" s="69"/>
      <c r="TW255" s="69"/>
      <c r="TX255" s="69"/>
      <c r="TY255" s="69"/>
      <c r="TZ255" s="69"/>
      <c r="UA255" s="69"/>
      <c r="UB255" s="69"/>
      <c r="UC255" s="69"/>
      <c r="UD255" s="69"/>
      <c r="UE255" s="69"/>
      <c r="UF255" s="69"/>
      <c r="UG255" s="69"/>
      <c r="UH255" s="69"/>
      <c r="UI255" s="69"/>
      <c r="UJ255" s="69"/>
      <c r="UK255" s="69"/>
      <c r="UL255" s="69"/>
      <c r="UM255" s="69"/>
      <c r="UN255" s="69"/>
      <c r="UO255" s="69"/>
      <c r="UP255" s="69"/>
      <c r="UQ255" s="69"/>
      <c r="UR255" s="69"/>
      <c r="US255" s="69"/>
      <c r="UT255" s="69"/>
      <c r="UU255" s="69"/>
      <c r="UV255" s="69"/>
      <c r="UW255" s="69"/>
      <c r="UX255" s="69"/>
      <c r="UY255" s="69"/>
      <c r="UZ255" s="69"/>
      <c r="VA255" s="69"/>
      <c r="VB255" s="69"/>
      <c r="VC255" s="69"/>
      <c r="VD255" s="69"/>
      <c r="VE255" s="69"/>
      <c r="VF255" s="69"/>
      <c r="VG255" s="69"/>
      <c r="VH255" s="69"/>
      <c r="VI255" s="69"/>
      <c r="VJ255" s="69"/>
      <c r="VK255" s="69"/>
      <c r="VL255" s="69"/>
      <c r="VM255" s="69"/>
      <c r="VN255" s="69"/>
      <c r="VO255" s="69"/>
      <c r="VP255" s="69"/>
      <c r="VQ255" s="69"/>
      <c r="VR255" s="69"/>
      <c r="VS255" s="69"/>
      <c r="VT255" s="69"/>
      <c r="VU255" s="69"/>
      <c r="VV255" s="69"/>
      <c r="VW255" s="69"/>
      <c r="VX255" s="69"/>
      <c r="VY255" s="69"/>
      <c r="VZ255" s="69"/>
      <c r="WA255" s="69"/>
      <c r="WB255" s="69"/>
      <c r="WC255" s="69"/>
      <c r="WD255" s="69"/>
      <c r="WE255" s="69"/>
      <c r="WF255" s="69"/>
      <c r="WG255" s="69"/>
      <c r="WH255" s="69"/>
      <c r="WI255" s="69"/>
      <c r="WJ255" s="69"/>
      <c r="WK255" s="69"/>
      <c r="WL255" s="69"/>
      <c r="WM255" s="69"/>
      <c r="WN255" s="69"/>
      <c r="WO255" s="69"/>
      <c r="WP255" s="69"/>
      <c r="WQ255" s="69"/>
      <c r="WR255" s="69"/>
      <c r="WS255" s="69"/>
      <c r="WT255" s="69"/>
      <c r="WU255" s="69"/>
      <c r="WV255" s="69"/>
      <c r="WW255" s="69"/>
      <c r="WX255" s="69"/>
      <c r="WY255" s="69"/>
      <c r="WZ255" s="69"/>
      <c r="XA255" s="69"/>
      <c r="XB255" s="69"/>
      <c r="XC255" s="69"/>
      <c r="XD255" s="69"/>
      <c r="XE255" s="69"/>
      <c r="XF255" s="69"/>
      <c r="XG255" s="69"/>
      <c r="XH255" s="69"/>
      <c r="XI255" s="69"/>
      <c r="XJ255" s="69"/>
      <c r="XK255" s="69"/>
      <c r="XL255" s="69"/>
      <c r="XM255" s="69"/>
      <c r="XN255" s="69"/>
      <c r="XO255" s="69"/>
      <c r="XP255" s="69"/>
      <c r="XQ255" s="69"/>
      <c r="XR255" s="69"/>
      <c r="XS255" s="69"/>
      <c r="XT255" s="69"/>
      <c r="XU255" s="69"/>
      <c r="XV255" s="69"/>
      <c r="XW255" s="69"/>
      <c r="XX255" s="69"/>
      <c r="XY255" s="69"/>
      <c r="XZ255" s="69"/>
      <c r="YA255" s="69"/>
      <c r="YB255" s="69"/>
      <c r="YC255" s="69"/>
      <c r="YD255" s="69"/>
      <c r="YE255" s="69"/>
      <c r="YF255" s="69"/>
      <c r="YG255" s="69"/>
      <c r="YH255" s="69"/>
      <c r="YI255" s="69"/>
      <c r="YJ255" s="69"/>
      <c r="YK255" s="69"/>
      <c r="YL255" s="69"/>
      <c r="YM255" s="69"/>
      <c r="YN255" s="69"/>
      <c r="YO255" s="69"/>
      <c r="YP255" s="69"/>
      <c r="YQ255" s="69"/>
      <c r="YR255" s="69"/>
      <c r="YS255" s="69"/>
      <c r="YT255" s="69"/>
      <c r="YU255" s="69"/>
      <c r="YV255" s="69"/>
      <c r="YW255" s="69"/>
      <c r="YX255" s="69"/>
      <c r="YY255" s="69"/>
      <c r="YZ255" s="69"/>
      <c r="ZA255" s="69"/>
      <c r="ZB255" s="69"/>
      <c r="ZC255" s="69"/>
      <c r="ZD255" s="69"/>
      <c r="ZE255" s="69"/>
      <c r="ZF255" s="69"/>
      <c r="ZG255" s="69"/>
      <c r="ZH255" s="69"/>
      <c r="ZI255" s="69"/>
      <c r="ZJ255" s="69"/>
      <c r="ZK255" s="69"/>
      <c r="ZL255" s="69"/>
      <c r="ZM255" s="69"/>
      <c r="ZN255" s="69"/>
      <c r="ZO255" s="69"/>
      <c r="ZP255" s="69"/>
      <c r="ZQ255" s="69"/>
      <c r="ZR255" s="69"/>
      <c r="ZS255" s="69"/>
      <c r="ZT255" s="69"/>
      <c r="ZU255" s="69"/>
      <c r="ZV255" s="69"/>
      <c r="ZW255" s="69"/>
      <c r="ZX255" s="69"/>
      <c r="ZY255" s="69"/>
      <c r="ZZ255" s="69"/>
      <c r="AAA255" s="69"/>
      <c r="AAB255" s="69"/>
      <c r="AAC255" s="69"/>
      <c r="AAD255" s="69"/>
      <c r="AAE255" s="69"/>
      <c r="AAF255" s="69"/>
      <c r="AAG255" s="69"/>
      <c r="AAH255" s="69"/>
      <c r="AAI255" s="69"/>
      <c r="AAJ255" s="69"/>
      <c r="AAK255" s="69"/>
      <c r="AAL255" s="69"/>
      <c r="AAM255" s="69"/>
      <c r="AAN255" s="69"/>
      <c r="AAO255" s="69"/>
      <c r="AAP255" s="69"/>
      <c r="AAQ255" s="69"/>
      <c r="AAR255" s="69"/>
      <c r="AAS255" s="69"/>
      <c r="AAT255" s="69"/>
      <c r="AAU255" s="69"/>
      <c r="AAV255" s="69"/>
      <c r="AAW255" s="69"/>
      <c r="AAX255" s="69"/>
      <c r="AAY255" s="69"/>
      <c r="AAZ255" s="69"/>
      <c r="ABA255" s="69"/>
      <c r="ABB255" s="69"/>
      <c r="ABC255" s="69"/>
      <c r="ABD255" s="69"/>
      <c r="ABE255" s="69"/>
      <c r="ABF255" s="69"/>
      <c r="ABG255" s="69"/>
      <c r="ABH255" s="69"/>
      <c r="ABI255" s="69"/>
      <c r="ABJ255" s="69"/>
      <c r="ABK255" s="69"/>
      <c r="ABL255" s="69"/>
      <c r="ABM255" s="69"/>
      <c r="ABN255" s="69"/>
      <c r="ABO255" s="69"/>
      <c r="ABP255" s="69"/>
      <c r="ABQ255" s="69"/>
      <c r="ABR255" s="69"/>
      <c r="ABS255" s="69"/>
      <c r="ABT255" s="69"/>
      <c r="ABU255" s="69"/>
      <c r="ABV255" s="69"/>
      <c r="ABW255" s="69"/>
      <c r="ABX255" s="69"/>
      <c r="ABY255" s="69"/>
      <c r="ABZ255" s="69"/>
      <c r="ACA255" s="69"/>
      <c r="ACB255" s="69"/>
      <c r="ACC255" s="69"/>
      <c r="ACD255" s="69"/>
      <c r="ACE255" s="69"/>
      <c r="ACF255" s="69"/>
      <c r="ACG255" s="69"/>
      <c r="ACH255" s="69"/>
      <c r="ACI255" s="69"/>
      <c r="ACJ255" s="69"/>
      <c r="ACK255" s="69"/>
      <c r="ACL255" s="69"/>
      <c r="ACM255" s="69"/>
      <c r="ACN255" s="69"/>
      <c r="ACO255" s="69"/>
      <c r="ACP255" s="69"/>
      <c r="ACQ255" s="69"/>
      <c r="ACR255" s="69"/>
      <c r="ACS255" s="69"/>
      <c r="ACT255" s="69"/>
      <c r="ACU255" s="69"/>
      <c r="ACV255" s="69"/>
      <c r="ACW255" s="69"/>
      <c r="ACX255" s="69"/>
      <c r="ACY255" s="69"/>
      <c r="ACZ255" s="69"/>
      <c r="ADA255" s="69"/>
      <c r="ADB255" s="69"/>
      <c r="ADC255" s="69"/>
      <c r="ADD255" s="69"/>
      <c r="ADE255" s="69"/>
      <c r="ADF255" s="69"/>
      <c r="ADG255" s="69"/>
      <c r="ADH255" s="69"/>
      <c r="ADI255" s="69"/>
      <c r="ADJ255" s="69"/>
      <c r="ADK255" s="69"/>
      <c r="ADL255" s="69"/>
      <c r="ADM255" s="69"/>
      <c r="ADN255" s="69"/>
      <c r="ADO255" s="69"/>
      <c r="ADP255" s="69"/>
      <c r="ADQ255" s="69"/>
      <c r="ADR255" s="69"/>
      <c r="ADS255" s="69"/>
      <c r="ADT255" s="69"/>
      <c r="ADU255" s="69"/>
      <c r="ADV255" s="69"/>
      <c r="ADW255" s="69"/>
      <c r="ADX255" s="69"/>
      <c r="ADY255" s="69"/>
      <c r="ADZ255" s="77"/>
      <c r="AEA255" s="69"/>
      <c r="AEB255" s="69"/>
      <c r="AEC255" s="69"/>
      <c r="AED255" s="69"/>
      <c r="AEE255" s="111">
        <f t="shared" si="79"/>
        <v>250</v>
      </c>
      <c r="AEF255" s="109"/>
      <c r="AEG255" s="69"/>
      <c r="AEH255" s="69"/>
      <c r="AEI255" s="69"/>
      <c r="AEJ255" s="69"/>
      <c r="AEK255" s="69"/>
      <c r="AEL255" s="69"/>
      <c r="AEM255" s="69"/>
      <c r="AEN255" s="69"/>
      <c r="AEO255" s="69"/>
      <c r="AEP255" s="69"/>
      <c r="AEQ255" s="69"/>
      <c r="AER255" s="69"/>
      <c r="AES255" s="69"/>
      <c r="AET255" s="69"/>
      <c r="AEU255" s="69"/>
      <c r="AEV255" s="69"/>
      <c r="AEW255" s="69"/>
      <c r="AEX255" s="69"/>
      <c r="AEY255" s="69"/>
      <c r="AEZ255" s="69"/>
      <c r="AFA255" s="69"/>
      <c r="AFB255" s="69"/>
      <c r="AFC255" s="113"/>
      <c r="AFD255" s="69"/>
      <c r="AFE255" s="69"/>
      <c r="AFF255" s="69"/>
      <c r="AFG255" s="69"/>
      <c r="AFH255" s="69"/>
      <c r="AFI255" s="69"/>
      <c r="AFJ255" s="69"/>
      <c r="AFK255" s="69"/>
      <c r="AFL255" s="69"/>
      <c r="AFM255" s="69"/>
      <c r="AFZ255" s="113"/>
      <c r="AGA255" s="69"/>
      <c r="AGB255" s="69"/>
      <c r="AGC255" s="69"/>
      <c r="AGD255" s="69"/>
      <c r="AGE255" s="69"/>
      <c r="AGF255" s="69"/>
      <c r="AGG255" s="69"/>
      <c r="AGH255" s="69"/>
      <c r="AGI255" s="69"/>
      <c r="AGJ255" s="69"/>
      <c r="AGK255" s="69"/>
      <c r="AGL255" s="69"/>
      <c r="AGM255" s="69"/>
      <c r="AGN255" s="69"/>
      <c r="AGO255" s="69"/>
      <c r="AGP255" s="69"/>
      <c r="AGQ255" s="69"/>
      <c r="AGR255" s="69"/>
      <c r="AGS255" s="69"/>
      <c r="AGT255" s="69"/>
      <c r="AGU255" s="69"/>
      <c r="AGV255" s="69"/>
      <c r="AGW255" s="69"/>
      <c r="AGX255" s="69"/>
      <c r="AGY255" s="69"/>
      <c r="AGZ255" s="69"/>
      <c r="AHA255" s="69"/>
      <c r="AHB255" s="69"/>
      <c r="AHC255" s="69"/>
      <c r="AHD255" s="69"/>
      <c r="AHE255" s="69"/>
      <c r="AHF255" s="69"/>
      <c r="AHG255" s="69"/>
      <c r="AHH255" s="69"/>
      <c r="AHI255" s="69"/>
      <c r="AHJ255" s="69"/>
      <c r="AHK255" s="69"/>
      <c r="AHL255" s="69"/>
      <c r="AHM255" s="69"/>
      <c r="AHN255" s="69"/>
      <c r="AHO255" s="69"/>
      <c r="AHP255" s="69"/>
      <c r="AHQ255" s="69"/>
      <c r="AHR255" s="69"/>
      <c r="AHS255" s="69"/>
      <c r="AHT255" s="69"/>
      <c r="AHU255" s="69"/>
      <c r="AHV255" s="69"/>
      <c r="AHW255" s="69"/>
      <c r="AHX255" s="69"/>
      <c r="AHY255" s="69"/>
      <c r="AHZ255" s="69"/>
      <c r="AIA255" s="69"/>
      <c r="AIB255" s="69"/>
    </row>
    <row r="256" spans="1:912" ht="6" customHeight="1" x14ac:dyDescent="0.25">
      <c r="A256" s="77"/>
      <c r="B256" s="69"/>
      <c r="C256" s="69"/>
      <c r="D256" s="69"/>
      <c r="E256" s="77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69"/>
      <c r="ER256" s="69"/>
      <c r="ES256" s="69"/>
      <c r="ET256" s="69"/>
      <c r="EU256" s="69"/>
      <c r="EV256" s="69"/>
      <c r="EW256" s="69"/>
      <c r="EX256" s="69"/>
      <c r="EY256" s="69"/>
      <c r="EZ256" s="69"/>
      <c r="FA256" s="69"/>
      <c r="FB256" s="69"/>
      <c r="FC256" s="69"/>
      <c r="FD256" s="69"/>
      <c r="FE256" s="69"/>
      <c r="FF256" s="69"/>
      <c r="FG256" s="69"/>
      <c r="FH256" s="69"/>
      <c r="FI256" s="69"/>
      <c r="FJ256" s="69"/>
      <c r="FK256" s="69"/>
      <c r="FL256" s="69"/>
      <c r="FM256" s="69"/>
      <c r="FN256" s="69"/>
      <c r="FO256" s="69"/>
      <c r="FP256" s="69"/>
      <c r="FQ256" s="69"/>
      <c r="FR256" s="69"/>
      <c r="FS256" s="69"/>
      <c r="FT256" s="69"/>
      <c r="FU256" s="69"/>
      <c r="FV256" s="69"/>
      <c r="FW256" s="69"/>
      <c r="FX256" s="69"/>
      <c r="FY256" s="69"/>
      <c r="FZ256" s="69"/>
      <c r="GA256" s="69"/>
      <c r="GB256" s="69"/>
      <c r="GC256" s="69"/>
      <c r="GD256" s="69"/>
      <c r="GE256" s="69"/>
      <c r="GF256" s="69"/>
      <c r="GG256" s="69"/>
      <c r="GH256" s="69"/>
      <c r="GI256" s="69"/>
      <c r="GJ256" s="69"/>
      <c r="GK256" s="69"/>
      <c r="GL256" s="69"/>
      <c r="GM256" s="69"/>
      <c r="GN256" s="69"/>
      <c r="GO256" s="69"/>
      <c r="GP256" s="69"/>
      <c r="GQ256" s="69"/>
      <c r="GR256" s="69"/>
      <c r="GS256" s="69"/>
      <c r="GT256" s="69"/>
      <c r="GU256" s="69"/>
      <c r="GV256" s="69"/>
      <c r="GW256" s="69"/>
      <c r="GX256" s="69"/>
      <c r="GY256" s="69"/>
      <c r="GZ256" s="69"/>
      <c r="HA256" s="69"/>
      <c r="HB256" s="69"/>
      <c r="HC256" s="69"/>
      <c r="HD256" s="69"/>
      <c r="HE256" s="69"/>
      <c r="HF256" s="69"/>
      <c r="HG256" s="69"/>
      <c r="HH256" s="69"/>
      <c r="HI256" s="69"/>
      <c r="HJ256" s="69"/>
      <c r="HK256" s="69"/>
      <c r="HL256" s="69"/>
      <c r="HM256" s="69"/>
      <c r="HN256" s="69"/>
      <c r="HO256" s="69"/>
      <c r="HP256" s="69"/>
      <c r="HQ256" s="69"/>
      <c r="HR256" s="69"/>
      <c r="HS256" s="69"/>
      <c r="HT256" s="69"/>
      <c r="HU256" s="69"/>
      <c r="HV256" s="69"/>
      <c r="HW256" s="69"/>
      <c r="HX256" s="69"/>
      <c r="HY256" s="69"/>
      <c r="HZ256" s="69"/>
      <c r="IA256" s="69"/>
      <c r="IB256" s="69"/>
      <c r="IC256" s="69"/>
      <c r="ID256" s="69"/>
      <c r="IE256" s="69"/>
      <c r="IF256" s="69"/>
      <c r="IG256" s="69"/>
      <c r="IH256" s="69"/>
      <c r="II256" s="69"/>
      <c r="IJ256" s="69"/>
      <c r="IK256" s="69"/>
      <c r="IL256" s="69"/>
      <c r="IM256" s="69"/>
      <c r="IN256" s="69"/>
      <c r="IO256" s="69"/>
      <c r="IP256" s="69"/>
      <c r="IQ256" s="69"/>
      <c r="IR256" s="69"/>
      <c r="IS256" s="69"/>
      <c r="IT256" s="69"/>
      <c r="IU256" s="69"/>
      <c r="IV256" s="69"/>
      <c r="IW256" s="69"/>
      <c r="IX256" s="69"/>
      <c r="IY256" s="69"/>
      <c r="IZ256" s="69"/>
      <c r="JA256" s="69"/>
      <c r="JB256" s="69"/>
      <c r="JC256" s="69"/>
      <c r="JD256" s="69"/>
      <c r="JE256" s="69"/>
      <c r="JF256" s="69"/>
      <c r="JG256" s="69"/>
      <c r="JH256" s="69"/>
      <c r="JI256" s="69"/>
      <c r="JJ256" s="69"/>
      <c r="JK256" s="69"/>
      <c r="JL256" s="69"/>
      <c r="JM256" s="69"/>
      <c r="JN256" s="69"/>
      <c r="JO256" s="69"/>
      <c r="JP256" s="69"/>
      <c r="JQ256" s="69"/>
      <c r="JR256" s="69"/>
      <c r="JS256" s="69"/>
      <c r="JT256" s="69"/>
      <c r="JU256" s="69"/>
      <c r="JV256" s="69"/>
      <c r="JW256" s="69"/>
      <c r="JX256" s="69"/>
      <c r="JY256" s="69"/>
      <c r="JZ256" s="69"/>
      <c r="KA256" s="69"/>
      <c r="KB256" s="69"/>
      <c r="KC256" s="69"/>
      <c r="KD256" s="69"/>
      <c r="KE256" s="69"/>
      <c r="KF256" s="69"/>
      <c r="KG256" s="69"/>
      <c r="KH256" s="69"/>
      <c r="KI256" s="69"/>
      <c r="KJ256" s="69"/>
      <c r="KK256" s="69"/>
      <c r="KL256" s="69"/>
      <c r="KM256" s="69"/>
      <c r="KN256" s="69"/>
      <c r="KO256" s="69"/>
      <c r="KP256" s="69"/>
      <c r="KQ256" s="69"/>
      <c r="KR256" s="69"/>
      <c r="KS256" s="69"/>
      <c r="KT256" s="69"/>
      <c r="KU256" s="69"/>
      <c r="KV256" s="69"/>
      <c r="KW256" s="69"/>
      <c r="KX256" s="69"/>
      <c r="KY256" s="69"/>
      <c r="KZ256" s="69"/>
      <c r="LA256" s="69"/>
      <c r="LB256" s="69"/>
      <c r="LC256" s="69"/>
      <c r="LD256" s="69"/>
      <c r="LE256" s="69"/>
      <c r="LF256" s="69"/>
      <c r="LG256" s="69"/>
      <c r="LH256" s="69"/>
      <c r="LI256" s="69"/>
      <c r="LJ256" s="69"/>
      <c r="LK256" s="69"/>
      <c r="LL256" s="69"/>
      <c r="LM256" s="69"/>
      <c r="LN256" s="69"/>
      <c r="LO256" s="69"/>
      <c r="LP256" s="69"/>
      <c r="LQ256" s="69"/>
      <c r="LR256" s="69"/>
      <c r="LS256" s="69"/>
      <c r="LT256" s="69"/>
      <c r="LU256" s="69"/>
      <c r="LV256" s="69"/>
      <c r="LW256" s="69"/>
      <c r="LX256" s="69"/>
      <c r="LY256" s="69"/>
      <c r="LZ256" s="69"/>
      <c r="MA256" s="69"/>
      <c r="MB256" s="69"/>
      <c r="MC256" s="69"/>
      <c r="MD256" s="69"/>
      <c r="ME256" s="69"/>
      <c r="MF256" s="69"/>
      <c r="MG256" s="69"/>
      <c r="MH256" s="69"/>
      <c r="MI256" s="69"/>
      <c r="MJ256" s="69"/>
      <c r="MK256" s="69"/>
      <c r="ML256" s="69"/>
      <c r="MM256" s="69"/>
      <c r="MN256" s="69"/>
      <c r="MO256" s="69"/>
      <c r="MP256" s="69"/>
      <c r="MQ256" s="69"/>
      <c r="MR256" s="69"/>
      <c r="MS256" s="69"/>
      <c r="MT256" s="69"/>
      <c r="MU256" s="69"/>
      <c r="MV256" s="69"/>
      <c r="MW256" s="69"/>
      <c r="MX256" s="69"/>
      <c r="MY256" s="69"/>
      <c r="MZ256" s="69"/>
      <c r="NA256" s="69"/>
      <c r="NB256" s="69"/>
      <c r="NC256" s="69"/>
      <c r="ND256" s="69"/>
      <c r="NE256" s="69"/>
      <c r="NF256" s="69"/>
      <c r="NG256" s="69"/>
      <c r="NH256" s="69"/>
      <c r="NI256" s="69"/>
      <c r="NJ256" s="69"/>
      <c r="NK256" s="69"/>
      <c r="NL256" s="69"/>
      <c r="NM256" s="69"/>
      <c r="NN256" s="69"/>
      <c r="NO256" s="69"/>
      <c r="NP256" s="69"/>
      <c r="NQ256" s="69"/>
      <c r="NR256" s="69"/>
      <c r="NS256" s="69"/>
      <c r="NT256" s="69"/>
      <c r="NU256" s="69"/>
      <c r="NV256" s="69"/>
      <c r="NW256" s="69"/>
      <c r="NX256" s="69"/>
      <c r="NY256" s="69"/>
      <c r="NZ256" s="69"/>
      <c r="OA256" s="69"/>
      <c r="OB256" s="69"/>
      <c r="OC256" s="69"/>
      <c r="OD256" s="69"/>
      <c r="OE256" s="69"/>
      <c r="OF256" s="69"/>
      <c r="OG256" s="69"/>
      <c r="OH256" s="69"/>
      <c r="OI256" s="69"/>
      <c r="OJ256" s="69"/>
      <c r="OK256" s="69"/>
      <c r="OL256" s="69"/>
      <c r="OM256" s="69"/>
      <c r="ON256" s="69"/>
      <c r="OO256" s="69"/>
      <c r="OP256" s="69"/>
      <c r="OQ256" s="69"/>
      <c r="OR256" s="69"/>
      <c r="OS256" s="69"/>
      <c r="OT256" s="69"/>
      <c r="OU256" s="69"/>
      <c r="OV256" s="69"/>
      <c r="OW256" s="69"/>
      <c r="OX256" s="69"/>
      <c r="OY256" s="69"/>
      <c r="OZ256" s="69"/>
      <c r="PA256" s="69"/>
      <c r="PB256" s="69"/>
      <c r="PC256" s="69"/>
      <c r="PD256" s="69"/>
      <c r="PE256" s="69"/>
      <c r="PF256" s="69"/>
      <c r="PG256" s="69"/>
      <c r="PH256" s="69"/>
      <c r="PI256" s="69"/>
      <c r="PJ256" s="69"/>
      <c r="PK256" s="69"/>
      <c r="PL256" s="69"/>
      <c r="PM256" s="69"/>
      <c r="PN256" s="69"/>
      <c r="PO256" s="69"/>
      <c r="PP256" s="69"/>
      <c r="PQ256" s="69"/>
      <c r="PR256" s="69"/>
      <c r="PS256" s="69"/>
      <c r="PT256" s="69"/>
      <c r="PU256" s="69"/>
      <c r="PV256" s="69"/>
      <c r="PW256" s="69"/>
      <c r="PX256" s="69"/>
      <c r="PY256" s="69"/>
      <c r="PZ256" s="69"/>
      <c r="QA256" s="69"/>
      <c r="QB256" s="69"/>
      <c r="QC256" s="69"/>
      <c r="QD256" s="69"/>
      <c r="QE256" s="69"/>
      <c r="QF256" s="69"/>
      <c r="QG256" s="69"/>
      <c r="QH256" s="69"/>
      <c r="QI256" s="69"/>
      <c r="QJ256" s="69"/>
      <c r="QK256" s="69"/>
      <c r="QL256" s="69"/>
      <c r="QM256" s="69"/>
      <c r="QN256" s="69"/>
      <c r="QO256" s="69"/>
      <c r="QP256" s="69"/>
      <c r="QQ256" s="69"/>
      <c r="QR256" s="69"/>
      <c r="QS256" s="69"/>
      <c r="QT256" s="69"/>
      <c r="QU256" s="69"/>
      <c r="QV256" s="69"/>
      <c r="QW256" s="69"/>
      <c r="QX256" s="69"/>
      <c r="QY256" s="69"/>
      <c r="QZ256" s="69"/>
      <c r="RA256" s="69"/>
      <c r="RB256" s="69"/>
      <c r="RC256" s="69"/>
      <c r="RD256" s="69"/>
      <c r="RE256" s="69"/>
      <c r="RF256" s="69"/>
      <c r="RG256" s="69"/>
      <c r="RH256" s="69"/>
      <c r="RI256" s="69"/>
      <c r="RJ256" s="69"/>
      <c r="RK256" s="69"/>
      <c r="RL256" s="69"/>
      <c r="RM256" s="69"/>
      <c r="RN256" s="69"/>
      <c r="RO256" s="69"/>
      <c r="RP256" s="69"/>
      <c r="RQ256" s="69"/>
      <c r="RR256" s="69"/>
      <c r="RS256" s="69"/>
      <c r="RT256" s="69"/>
      <c r="RU256" s="69"/>
      <c r="RV256" s="69"/>
      <c r="RW256" s="69"/>
      <c r="RX256" s="69"/>
      <c r="RY256" s="69"/>
      <c r="RZ256" s="69"/>
      <c r="SA256" s="69"/>
      <c r="SB256" s="69"/>
      <c r="SC256" s="69"/>
      <c r="SD256" s="69"/>
      <c r="SE256" s="69"/>
      <c r="SF256" s="69"/>
      <c r="SG256" s="69"/>
      <c r="SH256" s="69"/>
      <c r="SI256" s="69"/>
      <c r="SJ256" s="69"/>
      <c r="SK256" s="69"/>
      <c r="SL256" s="69"/>
      <c r="SM256" s="69"/>
      <c r="SN256" s="69"/>
      <c r="SO256" s="69"/>
      <c r="SP256" s="69"/>
      <c r="SQ256" s="69"/>
      <c r="SR256" s="69"/>
      <c r="SS256" s="69"/>
      <c r="ST256" s="69"/>
      <c r="SU256" s="69"/>
      <c r="SV256" s="69"/>
      <c r="SW256" s="69"/>
      <c r="SX256" s="69"/>
      <c r="SY256" s="69"/>
      <c r="SZ256" s="69"/>
      <c r="TA256" s="69"/>
      <c r="TB256" s="69"/>
      <c r="TC256" s="69"/>
      <c r="TD256" s="69"/>
      <c r="TE256" s="69"/>
      <c r="TF256" s="69"/>
      <c r="TG256" s="69"/>
      <c r="TH256" s="69"/>
      <c r="TI256" s="69"/>
      <c r="TJ256" s="69"/>
      <c r="TK256" s="69"/>
      <c r="TL256" s="69"/>
      <c r="TM256" s="69"/>
      <c r="TN256" s="69"/>
      <c r="TO256" s="69"/>
      <c r="TP256" s="69"/>
      <c r="TQ256" s="69"/>
      <c r="TR256" s="69"/>
      <c r="TS256" s="69"/>
      <c r="TT256" s="69"/>
      <c r="TU256" s="69"/>
      <c r="TV256" s="69"/>
      <c r="TW256" s="69"/>
      <c r="TX256" s="69"/>
      <c r="TY256" s="69"/>
      <c r="TZ256" s="69"/>
      <c r="UA256" s="69"/>
      <c r="UB256" s="69"/>
      <c r="UC256" s="69"/>
      <c r="UD256" s="69"/>
      <c r="UE256" s="69"/>
      <c r="UF256" s="69"/>
      <c r="UG256" s="69"/>
      <c r="UH256" s="69"/>
      <c r="UI256" s="69"/>
      <c r="UJ256" s="69"/>
      <c r="UK256" s="69"/>
      <c r="UL256" s="69"/>
      <c r="UM256" s="69"/>
      <c r="UN256" s="69"/>
      <c r="UO256" s="69"/>
      <c r="UP256" s="69"/>
      <c r="UQ256" s="69"/>
      <c r="UR256" s="69"/>
      <c r="US256" s="69"/>
      <c r="UT256" s="69"/>
      <c r="UU256" s="69"/>
      <c r="UV256" s="69"/>
      <c r="UW256" s="69"/>
      <c r="UX256" s="69"/>
      <c r="UY256" s="69"/>
      <c r="UZ256" s="69"/>
      <c r="VA256" s="69"/>
      <c r="VB256" s="69"/>
      <c r="VC256" s="69"/>
      <c r="VD256" s="69"/>
      <c r="VE256" s="69"/>
      <c r="VF256" s="69"/>
      <c r="VG256" s="69"/>
      <c r="VH256" s="69"/>
      <c r="VI256" s="69"/>
      <c r="VJ256" s="69"/>
      <c r="VK256" s="69"/>
      <c r="VL256" s="69"/>
      <c r="VM256" s="69"/>
      <c r="VN256" s="69"/>
      <c r="VO256" s="69"/>
      <c r="VP256" s="69"/>
      <c r="VQ256" s="69"/>
      <c r="VR256" s="69"/>
      <c r="VS256" s="69"/>
      <c r="VT256" s="69"/>
      <c r="VU256" s="69"/>
      <c r="VV256" s="69"/>
      <c r="VW256" s="69"/>
      <c r="VX256" s="69"/>
      <c r="VY256" s="69"/>
      <c r="VZ256" s="69"/>
      <c r="WA256" s="69"/>
      <c r="WB256" s="69"/>
      <c r="WC256" s="69"/>
      <c r="WD256" s="69"/>
      <c r="WE256" s="69"/>
      <c r="WF256" s="69"/>
      <c r="WG256" s="69"/>
      <c r="WH256" s="69"/>
      <c r="WI256" s="69"/>
      <c r="WJ256" s="69"/>
      <c r="WK256" s="69"/>
      <c r="WL256" s="69"/>
      <c r="WM256" s="69"/>
      <c r="WN256" s="69"/>
      <c r="WO256" s="69"/>
      <c r="WP256" s="69"/>
      <c r="WQ256" s="69"/>
      <c r="WR256" s="69"/>
      <c r="WS256" s="69"/>
      <c r="WT256" s="69"/>
      <c r="WU256" s="69"/>
      <c r="WV256" s="69"/>
      <c r="WW256" s="69"/>
      <c r="WX256" s="69"/>
      <c r="WY256" s="69"/>
      <c r="WZ256" s="69"/>
      <c r="XA256" s="69"/>
      <c r="XB256" s="69"/>
      <c r="XC256" s="69"/>
      <c r="XD256" s="69"/>
      <c r="XE256" s="69"/>
      <c r="XF256" s="69"/>
      <c r="XG256" s="69"/>
      <c r="XH256" s="69"/>
      <c r="XI256" s="69"/>
      <c r="XJ256" s="69"/>
      <c r="XK256" s="69"/>
      <c r="XL256" s="69"/>
      <c r="XM256" s="69"/>
      <c r="XN256" s="69"/>
      <c r="XO256" s="69"/>
      <c r="XP256" s="69"/>
      <c r="XQ256" s="69"/>
      <c r="XR256" s="69"/>
      <c r="XS256" s="69"/>
      <c r="XT256" s="69"/>
      <c r="XU256" s="69"/>
      <c r="XV256" s="69"/>
      <c r="XW256" s="69"/>
      <c r="XX256" s="69"/>
      <c r="XY256" s="69"/>
      <c r="XZ256" s="69"/>
      <c r="YA256" s="69"/>
      <c r="YB256" s="69"/>
      <c r="YC256" s="69"/>
      <c r="YD256" s="69"/>
      <c r="YE256" s="69"/>
      <c r="YF256" s="69"/>
      <c r="YG256" s="69"/>
      <c r="YH256" s="69"/>
      <c r="YI256" s="69"/>
      <c r="YJ256" s="69"/>
      <c r="YK256" s="69"/>
      <c r="YL256" s="69"/>
      <c r="YM256" s="69"/>
      <c r="YN256" s="69"/>
      <c r="YO256" s="69"/>
      <c r="YP256" s="69"/>
      <c r="YQ256" s="69"/>
      <c r="YR256" s="69"/>
      <c r="YS256" s="69"/>
      <c r="YT256" s="69"/>
      <c r="YU256" s="69"/>
      <c r="YV256" s="69"/>
      <c r="YW256" s="69"/>
      <c r="YX256" s="69"/>
      <c r="YY256" s="69"/>
      <c r="YZ256" s="69"/>
      <c r="ZA256" s="69"/>
      <c r="ZB256" s="69"/>
      <c r="ZC256" s="69"/>
      <c r="ZD256" s="69"/>
      <c r="ZE256" s="69"/>
      <c r="ZF256" s="69"/>
      <c r="ZG256" s="69"/>
      <c r="ZH256" s="69"/>
      <c r="ZI256" s="69"/>
      <c r="ZJ256" s="69"/>
      <c r="ZK256" s="69"/>
      <c r="ZL256" s="69"/>
      <c r="ZM256" s="69"/>
      <c r="ZN256" s="69"/>
      <c r="ZO256" s="69"/>
      <c r="ZP256" s="69"/>
      <c r="ZQ256" s="69"/>
      <c r="ZR256" s="69"/>
      <c r="ZS256" s="69"/>
      <c r="ZT256" s="69"/>
      <c r="ZU256" s="69"/>
      <c r="ZV256" s="69"/>
      <c r="ZW256" s="69"/>
      <c r="ZX256" s="69"/>
      <c r="ZY256" s="69"/>
      <c r="ZZ256" s="69"/>
      <c r="AAA256" s="69"/>
      <c r="AAB256" s="69"/>
      <c r="AAC256" s="69"/>
      <c r="AAD256" s="69"/>
      <c r="AAE256" s="69"/>
      <c r="AAF256" s="69"/>
      <c r="AAG256" s="69"/>
      <c r="AAH256" s="69"/>
      <c r="AAI256" s="69"/>
      <c r="AAJ256" s="69"/>
      <c r="AAK256" s="69"/>
      <c r="AAL256" s="69"/>
      <c r="AAM256" s="69"/>
      <c r="AAN256" s="69"/>
      <c r="AAO256" s="69"/>
      <c r="AAP256" s="69"/>
      <c r="AAQ256" s="69"/>
      <c r="AAR256" s="69"/>
      <c r="AAS256" s="69"/>
      <c r="AAT256" s="69"/>
      <c r="AAU256" s="69"/>
      <c r="AAV256" s="69"/>
      <c r="AAW256" s="69"/>
      <c r="AAX256" s="69"/>
      <c r="AAY256" s="69"/>
      <c r="AAZ256" s="69"/>
      <c r="ABA256" s="69"/>
      <c r="ABB256" s="69"/>
      <c r="ABC256" s="69"/>
      <c r="ABD256" s="69"/>
      <c r="ABE256" s="69"/>
      <c r="ABF256" s="69"/>
      <c r="ABG256" s="69"/>
      <c r="ABH256" s="69"/>
      <c r="ABI256" s="69"/>
      <c r="ABJ256" s="69"/>
      <c r="ABK256" s="69"/>
      <c r="ABL256" s="69"/>
      <c r="ABM256" s="69"/>
      <c r="ABN256" s="69"/>
      <c r="ABO256" s="69"/>
      <c r="ABP256" s="69"/>
      <c r="ABQ256" s="69"/>
      <c r="ABR256" s="69"/>
      <c r="ABS256" s="69"/>
      <c r="ABT256" s="69"/>
      <c r="ABU256" s="69"/>
      <c r="ABV256" s="69"/>
      <c r="ABW256" s="69"/>
      <c r="ABX256" s="69"/>
      <c r="ABY256" s="69"/>
      <c r="ABZ256" s="69"/>
      <c r="ACA256" s="69"/>
      <c r="ACB256" s="69"/>
      <c r="ACC256" s="69"/>
      <c r="ACD256" s="69"/>
      <c r="ACE256" s="69"/>
      <c r="ACF256" s="69"/>
      <c r="ACG256" s="69"/>
      <c r="ACH256" s="69"/>
      <c r="ACI256" s="69"/>
      <c r="ACJ256" s="69"/>
      <c r="ACK256" s="69"/>
      <c r="ACL256" s="69"/>
      <c r="ACM256" s="69"/>
      <c r="ACN256" s="69"/>
      <c r="ACO256" s="69"/>
      <c r="ACP256" s="69"/>
      <c r="ACQ256" s="69"/>
      <c r="ACR256" s="69"/>
      <c r="ACS256" s="69"/>
      <c r="ACT256" s="69"/>
      <c r="ACU256" s="69"/>
      <c r="ACV256" s="69"/>
      <c r="ACW256" s="69"/>
      <c r="ACX256" s="69"/>
      <c r="ACY256" s="69"/>
      <c r="ACZ256" s="69"/>
      <c r="ADA256" s="69"/>
      <c r="ADB256" s="69"/>
      <c r="ADC256" s="69"/>
      <c r="ADD256" s="69"/>
      <c r="ADE256" s="69"/>
      <c r="ADF256" s="69"/>
      <c r="ADG256" s="69"/>
      <c r="ADH256" s="69"/>
      <c r="ADI256" s="69"/>
      <c r="ADJ256" s="69"/>
      <c r="ADK256" s="69"/>
      <c r="ADL256" s="69"/>
      <c r="ADM256" s="69"/>
      <c r="ADN256" s="69"/>
      <c r="ADO256" s="69"/>
      <c r="ADP256" s="69"/>
      <c r="ADQ256" s="69"/>
      <c r="ADR256" s="69"/>
      <c r="ADS256" s="69"/>
      <c r="ADT256" s="69"/>
      <c r="ADU256" s="69"/>
      <c r="ADV256" s="69"/>
      <c r="ADW256" s="69"/>
      <c r="ADX256" s="69"/>
      <c r="ADY256" s="69"/>
      <c r="ADZ256" s="77"/>
      <c r="AEA256" s="69"/>
      <c r="AEB256" s="69"/>
      <c r="AEC256" s="69"/>
      <c r="AED256" s="69"/>
      <c r="AEE256" s="111">
        <f t="shared" si="79"/>
        <v>251</v>
      </c>
      <c r="AEF256" s="109"/>
      <c r="AEG256" s="69"/>
      <c r="AEH256" s="69"/>
      <c r="AEI256" s="69"/>
      <c r="AEJ256" s="69"/>
      <c r="AEK256" s="69"/>
      <c r="AEL256" s="69"/>
      <c r="AEM256" s="69"/>
      <c r="AEN256" s="69"/>
      <c r="AEO256" s="69"/>
      <c r="AEP256" s="69"/>
      <c r="AEQ256" s="69"/>
      <c r="AER256" s="69"/>
      <c r="AES256" s="69"/>
      <c r="AET256" s="69"/>
      <c r="AEU256" s="69"/>
      <c r="AEV256" s="69"/>
      <c r="AEW256" s="69"/>
      <c r="AEX256" s="69"/>
      <c r="AEY256" s="69"/>
      <c r="AEZ256" s="69"/>
      <c r="AFA256" s="69"/>
      <c r="AFB256" s="69"/>
      <c r="AFC256" s="113"/>
      <c r="AFD256" s="69"/>
      <c r="AFE256" s="69"/>
      <c r="AFF256" s="69"/>
      <c r="AFG256" s="69"/>
      <c r="AFH256" s="69"/>
      <c r="AFI256" s="69"/>
      <c r="AFJ256" s="69"/>
      <c r="AFK256" s="69"/>
      <c r="AFL256" s="69"/>
      <c r="AFM256" s="69"/>
      <c r="AFZ256" s="113"/>
      <c r="AGA256" s="69"/>
      <c r="AGB256" s="69"/>
      <c r="AGC256" s="69"/>
      <c r="AGD256" s="69"/>
      <c r="AGE256" s="69"/>
      <c r="AGF256" s="69"/>
      <c r="AGG256" s="69"/>
      <c r="AGH256" s="69"/>
      <c r="AGI256" s="69"/>
      <c r="AGJ256" s="69"/>
      <c r="AGK256" s="69"/>
      <c r="AGL256" s="69"/>
      <c r="AGM256" s="69"/>
      <c r="AGN256" s="69"/>
      <c r="AGO256" s="69"/>
      <c r="AGP256" s="69"/>
      <c r="AGQ256" s="69"/>
      <c r="AGR256" s="69"/>
      <c r="AGS256" s="69"/>
      <c r="AGT256" s="69"/>
      <c r="AGU256" s="69"/>
      <c r="AGV256" s="69"/>
      <c r="AGW256" s="69"/>
      <c r="AGX256" s="69"/>
      <c r="AGY256" s="69"/>
      <c r="AGZ256" s="69"/>
      <c r="AHA256" s="69"/>
      <c r="AHB256" s="69"/>
      <c r="AHC256" s="69"/>
      <c r="AHD256" s="69"/>
      <c r="AHE256" s="69"/>
      <c r="AHF256" s="69"/>
      <c r="AHG256" s="69"/>
      <c r="AHH256" s="69"/>
      <c r="AHI256" s="69"/>
      <c r="AHJ256" s="69"/>
      <c r="AHK256" s="69"/>
      <c r="AHL256" s="69"/>
      <c r="AHM256" s="69"/>
      <c r="AHN256" s="69"/>
      <c r="AHO256" s="69"/>
      <c r="AHP256" s="69"/>
      <c r="AHQ256" s="69"/>
      <c r="AHR256" s="69"/>
      <c r="AHS256" s="69"/>
      <c r="AHT256" s="69"/>
      <c r="AHU256" s="69"/>
      <c r="AHV256" s="69"/>
      <c r="AHW256" s="69"/>
      <c r="AHX256" s="69"/>
      <c r="AHY256" s="69"/>
      <c r="AHZ256" s="69"/>
      <c r="AIA256" s="69"/>
      <c r="AIB256" s="69"/>
    </row>
    <row r="257" spans="1:912" ht="6" customHeight="1" x14ac:dyDescent="0.25">
      <c r="A257" s="77"/>
      <c r="B257" s="69"/>
      <c r="C257" s="69"/>
      <c r="D257" s="69"/>
      <c r="E257" s="77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69"/>
      <c r="FN257" s="69"/>
      <c r="FO257" s="69"/>
      <c r="FP257" s="69"/>
      <c r="FQ257" s="69"/>
      <c r="FR257" s="69"/>
      <c r="FS257" s="69"/>
      <c r="FT257" s="69"/>
      <c r="FU257" s="69"/>
      <c r="FV257" s="69"/>
      <c r="FW257" s="69"/>
      <c r="FX257" s="69"/>
      <c r="FY257" s="69"/>
      <c r="FZ257" s="69"/>
      <c r="GA257" s="69"/>
      <c r="GB257" s="69"/>
      <c r="GC257" s="69"/>
      <c r="GD257" s="69"/>
      <c r="GE257" s="69"/>
      <c r="GF257" s="69"/>
      <c r="GG257" s="69"/>
      <c r="GH257" s="69"/>
      <c r="GI257" s="69"/>
      <c r="GJ257" s="69"/>
      <c r="GK257" s="69"/>
      <c r="GL257" s="69"/>
      <c r="GM257" s="69"/>
      <c r="GN257" s="69"/>
      <c r="GO257" s="69"/>
      <c r="GP257" s="69"/>
      <c r="GQ257" s="69"/>
      <c r="GR257" s="69"/>
      <c r="GS257" s="69"/>
      <c r="GT257" s="69"/>
      <c r="GU257" s="69"/>
      <c r="GV257" s="69"/>
      <c r="GW257" s="69"/>
      <c r="GX257" s="69"/>
      <c r="GY257" s="69"/>
      <c r="GZ257" s="69"/>
      <c r="HA257" s="69"/>
      <c r="HB257" s="69"/>
      <c r="HC257" s="69"/>
      <c r="HD257" s="69"/>
      <c r="HE257" s="69"/>
      <c r="HF257" s="69"/>
      <c r="HG257" s="69"/>
      <c r="HH257" s="69"/>
      <c r="HI257" s="69"/>
      <c r="HJ257" s="69"/>
      <c r="HK257" s="69"/>
      <c r="HL257" s="69"/>
      <c r="HM257" s="69"/>
      <c r="HN257" s="69"/>
      <c r="HO257" s="69"/>
      <c r="HP257" s="69"/>
      <c r="HQ257" s="69"/>
      <c r="HR257" s="69"/>
      <c r="HS257" s="69"/>
      <c r="HT257" s="69"/>
      <c r="HU257" s="69"/>
      <c r="HV257" s="69"/>
      <c r="HW257" s="69"/>
      <c r="HX257" s="69"/>
      <c r="HY257" s="69"/>
      <c r="HZ257" s="69"/>
      <c r="IA257" s="69"/>
      <c r="IB257" s="69"/>
      <c r="IC257" s="69"/>
      <c r="ID257" s="69"/>
      <c r="IE257" s="69"/>
      <c r="IF257" s="69"/>
      <c r="IG257" s="69"/>
      <c r="IH257" s="69"/>
      <c r="II257" s="69"/>
      <c r="IJ257" s="69"/>
      <c r="IK257" s="69"/>
      <c r="IL257" s="69"/>
      <c r="IM257" s="69"/>
      <c r="IN257" s="69"/>
      <c r="IO257" s="69"/>
      <c r="IP257" s="69"/>
      <c r="IQ257" s="69"/>
      <c r="IR257" s="69"/>
      <c r="IS257" s="69"/>
      <c r="IT257" s="69"/>
      <c r="IU257" s="69"/>
      <c r="IV257" s="69"/>
      <c r="IW257" s="69"/>
      <c r="IX257" s="69"/>
      <c r="IY257" s="69"/>
      <c r="IZ257" s="69"/>
      <c r="JA257" s="69"/>
      <c r="JB257" s="69"/>
      <c r="JC257" s="69"/>
      <c r="JD257" s="69"/>
      <c r="JE257" s="69"/>
      <c r="JF257" s="69"/>
      <c r="JG257" s="69"/>
      <c r="JH257" s="69"/>
      <c r="JI257" s="69"/>
      <c r="JJ257" s="69"/>
      <c r="JK257" s="69"/>
      <c r="JL257" s="69"/>
      <c r="JM257" s="69"/>
      <c r="JN257" s="69"/>
      <c r="JO257" s="69"/>
      <c r="JP257" s="69"/>
      <c r="JQ257" s="69"/>
      <c r="JR257" s="69"/>
      <c r="JS257" s="69"/>
      <c r="JT257" s="69"/>
      <c r="JU257" s="69"/>
      <c r="JV257" s="69"/>
      <c r="JW257" s="69"/>
      <c r="JX257" s="69"/>
      <c r="JY257" s="69"/>
      <c r="JZ257" s="69"/>
      <c r="KA257" s="69"/>
      <c r="KB257" s="69"/>
      <c r="KC257" s="69"/>
      <c r="KD257" s="69"/>
      <c r="KE257" s="69"/>
      <c r="KF257" s="69"/>
      <c r="KG257" s="69"/>
      <c r="KH257" s="69"/>
      <c r="KI257" s="69"/>
      <c r="KJ257" s="69"/>
      <c r="KK257" s="69"/>
      <c r="KL257" s="69"/>
      <c r="KM257" s="69"/>
      <c r="KN257" s="69"/>
      <c r="KO257" s="69"/>
      <c r="KP257" s="69"/>
      <c r="KQ257" s="69"/>
      <c r="KR257" s="69"/>
      <c r="KS257" s="69"/>
      <c r="KT257" s="69"/>
      <c r="KU257" s="69"/>
      <c r="KV257" s="69"/>
      <c r="KW257" s="69"/>
      <c r="KX257" s="69"/>
      <c r="KY257" s="69"/>
      <c r="KZ257" s="69"/>
      <c r="LA257" s="69"/>
      <c r="LB257" s="69"/>
      <c r="LC257" s="69"/>
      <c r="LD257" s="69"/>
      <c r="LE257" s="69"/>
      <c r="LF257" s="69"/>
      <c r="LG257" s="69"/>
      <c r="LH257" s="69"/>
      <c r="LI257" s="69"/>
      <c r="LJ257" s="69"/>
      <c r="LK257" s="69"/>
      <c r="LL257" s="69"/>
      <c r="LM257" s="69"/>
      <c r="LN257" s="69"/>
      <c r="LO257" s="69"/>
      <c r="LP257" s="69"/>
      <c r="LQ257" s="69"/>
      <c r="LR257" s="69"/>
      <c r="LS257" s="69"/>
      <c r="LT257" s="69"/>
      <c r="LU257" s="69"/>
      <c r="LV257" s="69"/>
      <c r="LW257" s="69"/>
      <c r="LX257" s="69"/>
      <c r="LY257" s="69"/>
      <c r="LZ257" s="69"/>
      <c r="MA257" s="69"/>
      <c r="MB257" s="69"/>
      <c r="MC257" s="69"/>
      <c r="MD257" s="69"/>
      <c r="ME257" s="69"/>
      <c r="MF257" s="69"/>
      <c r="MG257" s="69"/>
      <c r="MH257" s="69"/>
      <c r="MI257" s="69"/>
      <c r="MJ257" s="69"/>
      <c r="MK257" s="69"/>
      <c r="ML257" s="69"/>
      <c r="MM257" s="69"/>
      <c r="MN257" s="69"/>
      <c r="MO257" s="69"/>
      <c r="MP257" s="69"/>
      <c r="MQ257" s="69"/>
      <c r="MR257" s="69"/>
      <c r="MS257" s="69"/>
      <c r="MT257" s="69"/>
      <c r="MU257" s="69"/>
      <c r="MV257" s="69"/>
      <c r="MW257" s="69"/>
      <c r="MX257" s="69"/>
      <c r="MY257" s="69"/>
      <c r="MZ257" s="69"/>
      <c r="NA257" s="69"/>
      <c r="NB257" s="69"/>
      <c r="NC257" s="69"/>
      <c r="ND257" s="69"/>
      <c r="NE257" s="69"/>
      <c r="NF257" s="69"/>
      <c r="NG257" s="69"/>
      <c r="NH257" s="69"/>
      <c r="NI257" s="69"/>
      <c r="NJ257" s="69"/>
      <c r="NK257" s="69"/>
      <c r="NL257" s="69"/>
      <c r="NM257" s="69"/>
      <c r="NN257" s="69"/>
      <c r="NO257" s="69"/>
      <c r="NP257" s="69"/>
      <c r="NQ257" s="69"/>
      <c r="NR257" s="69"/>
      <c r="NS257" s="69"/>
      <c r="NT257" s="69"/>
      <c r="NU257" s="69"/>
      <c r="NV257" s="69"/>
      <c r="NW257" s="69"/>
      <c r="NX257" s="69"/>
      <c r="NY257" s="69"/>
      <c r="NZ257" s="69"/>
      <c r="OA257" s="69"/>
      <c r="OB257" s="69"/>
      <c r="OC257" s="69"/>
      <c r="OD257" s="69"/>
      <c r="OE257" s="69"/>
      <c r="OF257" s="69"/>
      <c r="OG257" s="69"/>
      <c r="OH257" s="69"/>
      <c r="OI257" s="69"/>
      <c r="OJ257" s="69"/>
      <c r="OK257" s="69"/>
      <c r="OL257" s="69"/>
      <c r="OM257" s="69"/>
      <c r="ON257" s="69"/>
      <c r="OO257" s="69"/>
      <c r="OP257" s="69"/>
      <c r="OQ257" s="69"/>
      <c r="OR257" s="69"/>
      <c r="OS257" s="69"/>
      <c r="OT257" s="69"/>
      <c r="OU257" s="69"/>
      <c r="OV257" s="69"/>
      <c r="OW257" s="69"/>
      <c r="OX257" s="69"/>
      <c r="OY257" s="69"/>
      <c r="OZ257" s="69"/>
      <c r="PA257" s="69"/>
      <c r="PB257" s="69"/>
      <c r="PC257" s="69"/>
      <c r="PD257" s="69"/>
      <c r="PE257" s="69"/>
      <c r="PF257" s="69"/>
      <c r="PG257" s="69"/>
      <c r="PH257" s="69"/>
      <c r="PI257" s="69"/>
      <c r="PJ257" s="69"/>
      <c r="PK257" s="69"/>
      <c r="PL257" s="69"/>
      <c r="PM257" s="69"/>
      <c r="PN257" s="69"/>
      <c r="PO257" s="69"/>
      <c r="PP257" s="69"/>
      <c r="PQ257" s="69"/>
      <c r="PR257" s="69"/>
      <c r="PS257" s="69"/>
      <c r="PT257" s="69"/>
      <c r="PU257" s="69"/>
      <c r="PV257" s="69"/>
      <c r="PW257" s="69"/>
      <c r="PX257" s="69"/>
      <c r="PY257" s="69"/>
      <c r="PZ257" s="69"/>
      <c r="QA257" s="69"/>
      <c r="QB257" s="69"/>
      <c r="QC257" s="69"/>
      <c r="QD257" s="69"/>
      <c r="QE257" s="69"/>
      <c r="QF257" s="69"/>
      <c r="QG257" s="69"/>
      <c r="QH257" s="69"/>
      <c r="QI257" s="69"/>
      <c r="QJ257" s="69"/>
      <c r="QK257" s="69"/>
      <c r="QL257" s="69"/>
      <c r="QM257" s="69"/>
      <c r="QN257" s="69"/>
      <c r="QO257" s="69"/>
      <c r="QP257" s="69"/>
      <c r="QQ257" s="69"/>
      <c r="QR257" s="69"/>
      <c r="QS257" s="69"/>
      <c r="QT257" s="69"/>
      <c r="QU257" s="69"/>
      <c r="QV257" s="69"/>
      <c r="QW257" s="69"/>
      <c r="QX257" s="69"/>
      <c r="QY257" s="69"/>
      <c r="QZ257" s="69"/>
      <c r="RA257" s="69"/>
      <c r="RB257" s="69"/>
      <c r="RC257" s="69"/>
      <c r="RD257" s="69"/>
      <c r="RE257" s="69"/>
      <c r="RF257" s="69"/>
      <c r="RG257" s="69"/>
      <c r="RH257" s="69"/>
      <c r="RI257" s="69"/>
      <c r="RJ257" s="69"/>
      <c r="RK257" s="69"/>
      <c r="RL257" s="69"/>
      <c r="RM257" s="69"/>
      <c r="RN257" s="69"/>
      <c r="RO257" s="69"/>
      <c r="RP257" s="69"/>
      <c r="RQ257" s="69"/>
      <c r="RR257" s="69"/>
      <c r="RS257" s="69"/>
      <c r="RT257" s="69"/>
      <c r="RU257" s="69"/>
      <c r="RV257" s="69"/>
      <c r="RW257" s="69"/>
      <c r="RX257" s="69"/>
      <c r="RY257" s="69"/>
      <c r="RZ257" s="69"/>
      <c r="SA257" s="69"/>
      <c r="SB257" s="69"/>
      <c r="SC257" s="69"/>
      <c r="SD257" s="69"/>
      <c r="SE257" s="69"/>
      <c r="SF257" s="69"/>
      <c r="SG257" s="69"/>
      <c r="SH257" s="69"/>
      <c r="SI257" s="69"/>
      <c r="SJ257" s="69"/>
      <c r="SK257" s="69"/>
      <c r="SL257" s="69"/>
      <c r="SM257" s="69"/>
      <c r="SN257" s="69"/>
      <c r="SO257" s="69"/>
      <c r="SP257" s="69"/>
      <c r="SQ257" s="69"/>
      <c r="SR257" s="69"/>
      <c r="SS257" s="69"/>
      <c r="ST257" s="69"/>
      <c r="SU257" s="69"/>
      <c r="SV257" s="69"/>
      <c r="SW257" s="69"/>
      <c r="SX257" s="69"/>
      <c r="SY257" s="69"/>
      <c r="SZ257" s="69"/>
      <c r="TA257" s="69"/>
      <c r="TB257" s="69"/>
      <c r="TC257" s="69"/>
      <c r="TD257" s="69"/>
      <c r="TE257" s="69"/>
      <c r="TF257" s="69"/>
      <c r="TG257" s="69"/>
      <c r="TH257" s="69"/>
      <c r="TI257" s="69"/>
      <c r="TJ257" s="69"/>
      <c r="TK257" s="69"/>
      <c r="TL257" s="69"/>
      <c r="TM257" s="69"/>
      <c r="TN257" s="69"/>
      <c r="TO257" s="69"/>
      <c r="TP257" s="69"/>
      <c r="TQ257" s="69"/>
      <c r="TR257" s="69"/>
      <c r="TS257" s="69"/>
      <c r="TT257" s="69"/>
      <c r="TU257" s="69"/>
      <c r="TV257" s="69"/>
      <c r="TW257" s="69"/>
      <c r="TX257" s="69"/>
      <c r="TY257" s="69"/>
      <c r="TZ257" s="69"/>
      <c r="UA257" s="69"/>
      <c r="UB257" s="69"/>
      <c r="UC257" s="69"/>
      <c r="UD257" s="69"/>
      <c r="UE257" s="69"/>
      <c r="UF257" s="69"/>
      <c r="UG257" s="69"/>
      <c r="UH257" s="69"/>
      <c r="UI257" s="69"/>
      <c r="UJ257" s="69"/>
      <c r="UK257" s="69"/>
      <c r="UL257" s="69"/>
      <c r="UM257" s="69"/>
      <c r="UN257" s="69"/>
      <c r="UO257" s="69"/>
      <c r="UP257" s="69"/>
      <c r="UQ257" s="69"/>
      <c r="UR257" s="69"/>
      <c r="US257" s="69"/>
      <c r="UT257" s="69"/>
      <c r="UU257" s="69"/>
      <c r="UV257" s="69"/>
      <c r="UW257" s="69"/>
      <c r="UX257" s="69"/>
      <c r="UY257" s="69"/>
      <c r="UZ257" s="69"/>
      <c r="VA257" s="69"/>
      <c r="VB257" s="69"/>
      <c r="VC257" s="69"/>
      <c r="VD257" s="69"/>
      <c r="VE257" s="69"/>
      <c r="VF257" s="69"/>
      <c r="VG257" s="69"/>
      <c r="VH257" s="69"/>
      <c r="VI257" s="69"/>
      <c r="VJ257" s="69"/>
      <c r="VK257" s="69"/>
      <c r="VL257" s="69"/>
      <c r="VM257" s="69"/>
      <c r="VN257" s="69"/>
      <c r="VO257" s="69"/>
      <c r="VP257" s="69"/>
      <c r="VQ257" s="69"/>
      <c r="VR257" s="69"/>
      <c r="VS257" s="69"/>
      <c r="VT257" s="69"/>
      <c r="VU257" s="69"/>
      <c r="VV257" s="69"/>
      <c r="VW257" s="69"/>
      <c r="VX257" s="69"/>
      <c r="VY257" s="69"/>
      <c r="VZ257" s="69"/>
      <c r="WA257" s="69"/>
      <c r="WB257" s="69"/>
      <c r="WC257" s="69"/>
      <c r="WD257" s="69"/>
      <c r="WE257" s="69"/>
      <c r="WF257" s="69"/>
      <c r="WG257" s="69"/>
      <c r="WH257" s="69"/>
      <c r="WI257" s="69"/>
      <c r="WJ257" s="69"/>
      <c r="WK257" s="69"/>
      <c r="WL257" s="69"/>
      <c r="WM257" s="69"/>
      <c r="WN257" s="69"/>
      <c r="WO257" s="69"/>
      <c r="WP257" s="69"/>
      <c r="WQ257" s="69"/>
      <c r="WR257" s="69"/>
      <c r="WS257" s="69"/>
      <c r="WT257" s="69"/>
      <c r="WU257" s="69"/>
      <c r="WV257" s="69"/>
      <c r="WW257" s="69"/>
      <c r="WX257" s="69"/>
      <c r="WY257" s="69"/>
      <c r="WZ257" s="69"/>
      <c r="XA257" s="69"/>
      <c r="XB257" s="69"/>
      <c r="XC257" s="69"/>
      <c r="XD257" s="69"/>
      <c r="XE257" s="69"/>
      <c r="XF257" s="69"/>
      <c r="XG257" s="69"/>
      <c r="XH257" s="69"/>
      <c r="XI257" s="69"/>
      <c r="XJ257" s="69"/>
      <c r="XK257" s="69"/>
      <c r="XL257" s="69"/>
      <c r="XM257" s="69"/>
      <c r="XN257" s="69"/>
      <c r="XO257" s="69"/>
      <c r="XP257" s="69"/>
      <c r="XQ257" s="69"/>
      <c r="XR257" s="69"/>
      <c r="XS257" s="69"/>
      <c r="XT257" s="69"/>
      <c r="XU257" s="69"/>
      <c r="XV257" s="69"/>
      <c r="XW257" s="69"/>
      <c r="XX257" s="69"/>
      <c r="XY257" s="69"/>
      <c r="XZ257" s="69"/>
      <c r="YA257" s="69"/>
      <c r="YB257" s="69"/>
      <c r="YC257" s="69"/>
      <c r="YD257" s="69"/>
      <c r="YE257" s="69"/>
      <c r="YF257" s="69"/>
      <c r="YG257" s="69"/>
      <c r="YH257" s="69"/>
      <c r="YI257" s="69"/>
      <c r="YJ257" s="69"/>
      <c r="YK257" s="69"/>
      <c r="YL257" s="69"/>
      <c r="YM257" s="69"/>
      <c r="YN257" s="69"/>
      <c r="YO257" s="69"/>
      <c r="YP257" s="69"/>
      <c r="YQ257" s="69"/>
      <c r="YR257" s="69"/>
      <c r="YS257" s="69"/>
      <c r="YT257" s="69"/>
      <c r="YU257" s="69"/>
      <c r="YV257" s="69"/>
      <c r="YW257" s="69"/>
      <c r="YX257" s="69"/>
      <c r="YY257" s="69"/>
      <c r="YZ257" s="69"/>
      <c r="ZA257" s="69"/>
      <c r="ZB257" s="69"/>
      <c r="ZC257" s="69"/>
      <c r="ZD257" s="69"/>
      <c r="ZE257" s="69"/>
      <c r="ZF257" s="69"/>
      <c r="ZG257" s="69"/>
      <c r="ZH257" s="69"/>
      <c r="ZI257" s="69"/>
      <c r="ZJ257" s="69"/>
      <c r="ZK257" s="69"/>
      <c r="ZL257" s="69"/>
      <c r="ZM257" s="69"/>
      <c r="ZN257" s="69"/>
      <c r="ZO257" s="69"/>
      <c r="ZP257" s="69"/>
      <c r="ZQ257" s="69"/>
      <c r="ZR257" s="69"/>
      <c r="ZS257" s="69"/>
      <c r="ZT257" s="69"/>
      <c r="ZU257" s="69"/>
      <c r="ZV257" s="69"/>
      <c r="ZW257" s="69"/>
      <c r="ZX257" s="69"/>
      <c r="ZY257" s="69"/>
      <c r="ZZ257" s="69"/>
      <c r="AAA257" s="69"/>
      <c r="AAB257" s="69"/>
      <c r="AAC257" s="69"/>
      <c r="AAD257" s="69"/>
      <c r="AAE257" s="69"/>
      <c r="AAF257" s="69"/>
      <c r="AAG257" s="69"/>
      <c r="AAH257" s="69"/>
      <c r="AAI257" s="69"/>
      <c r="AAJ257" s="69"/>
      <c r="AAK257" s="69"/>
      <c r="AAL257" s="69"/>
      <c r="AAM257" s="69"/>
      <c r="AAN257" s="69"/>
      <c r="AAO257" s="69"/>
      <c r="AAP257" s="69"/>
      <c r="AAQ257" s="69"/>
      <c r="AAR257" s="69"/>
      <c r="AAS257" s="69"/>
      <c r="AAT257" s="69"/>
      <c r="AAU257" s="69"/>
      <c r="AAV257" s="69"/>
      <c r="AAW257" s="69"/>
      <c r="AAX257" s="69"/>
      <c r="AAY257" s="69"/>
      <c r="AAZ257" s="69"/>
      <c r="ABA257" s="69"/>
      <c r="ABB257" s="69"/>
      <c r="ABC257" s="69"/>
      <c r="ABD257" s="69"/>
      <c r="ABE257" s="69"/>
      <c r="ABF257" s="69"/>
      <c r="ABG257" s="69"/>
      <c r="ABH257" s="69"/>
      <c r="ABI257" s="69"/>
      <c r="ABJ257" s="69"/>
      <c r="ABK257" s="69"/>
      <c r="ABL257" s="69"/>
      <c r="ABM257" s="69"/>
      <c r="ABN257" s="69"/>
      <c r="ABO257" s="69"/>
      <c r="ABP257" s="69"/>
      <c r="ABQ257" s="69"/>
      <c r="ABR257" s="69"/>
      <c r="ABS257" s="69"/>
      <c r="ABT257" s="69"/>
      <c r="ABU257" s="69"/>
      <c r="ABV257" s="69"/>
      <c r="ABW257" s="69"/>
      <c r="ABX257" s="69"/>
      <c r="ABY257" s="69"/>
      <c r="ABZ257" s="69"/>
      <c r="ACA257" s="69"/>
      <c r="ACB257" s="69"/>
      <c r="ACC257" s="69"/>
      <c r="ACD257" s="69"/>
      <c r="ACE257" s="69"/>
      <c r="ACF257" s="69"/>
      <c r="ACG257" s="69"/>
      <c r="ACH257" s="69"/>
      <c r="ACI257" s="69"/>
      <c r="ACJ257" s="69"/>
      <c r="ACK257" s="69"/>
      <c r="ACL257" s="69"/>
      <c r="ACM257" s="69"/>
      <c r="ACN257" s="69"/>
      <c r="ACO257" s="69"/>
      <c r="ACP257" s="69"/>
      <c r="ACQ257" s="69"/>
      <c r="ACR257" s="69"/>
      <c r="ACS257" s="69"/>
      <c r="ACT257" s="69"/>
      <c r="ACU257" s="69"/>
      <c r="ACV257" s="69"/>
      <c r="ACW257" s="69"/>
      <c r="ACX257" s="69"/>
      <c r="ACY257" s="69"/>
      <c r="ACZ257" s="69"/>
      <c r="ADA257" s="69"/>
      <c r="ADB257" s="69"/>
      <c r="ADC257" s="69"/>
      <c r="ADD257" s="69"/>
      <c r="ADE257" s="69"/>
      <c r="ADF257" s="69"/>
      <c r="ADG257" s="69"/>
      <c r="ADH257" s="69"/>
      <c r="ADI257" s="69"/>
      <c r="ADJ257" s="69"/>
      <c r="ADK257" s="69"/>
      <c r="ADL257" s="69"/>
      <c r="ADM257" s="69"/>
      <c r="ADN257" s="69"/>
      <c r="ADO257" s="69"/>
      <c r="ADP257" s="69"/>
      <c r="ADQ257" s="69"/>
      <c r="ADR257" s="69"/>
      <c r="ADS257" s="69"/>
      <c r="ADT257" s="69"/>
      <c r="ADU257" s="69"/>
      <c r="ADV257" s="69"/>
      <c r="ADW257" s="69"/>
      <c r="ADX257" s="69"/>
      <c r="ADY257" s="69"/>
      <c r="ADZ257" s="77"/>
      <c r="AEA257" s="69"/>
      <c r="AEB257" s="69"/>
      <c r="AEC257" s="69"/>
      <c r="AED257" s="69"/>
      <c r="AEE257" s="111">
        <f t="shared" si="79"/>
        <v>252</v>
      </c>
      <c r="AEF257" s="109"/>
      <c r="AEG257" s="69"/>
      <c r="AEH257" s="69"/>
      <c r="AEI257" s="69"/>
      <c r="AEJ257" s="69"/>
      <c r="AEK257" s="69"/>
      <c r="AEL257" s="69"/>
      <c r="AEM257" s="69"/>
      <c r="AEN257" s="69"/>
      <c r="AEO257" s="69"/>
      <c r="AEP257" s="69"/>
      <c r="AEQ257" s="69"/>
      <c r="AER257" s="69"/>
      <c r="AES257" s="69"/>
      <c r="AET257" s="69"/>
      <c r="AEU257" s="69"/>
      <c r="AEV257" s="69"/>
      <c r="AEW257" s="69"/>
      <c r="AEX257" s="69"/>
      <c r="AEY257" s="69"/>
      <c r="AEZ257" s="69"/>
      <c r="AFA257" s="69"/>
      <c r="AFB257" s="69"/>
      <c r="AFC257" s="113"/>
      <c r="AFD257" s="69"/>
      <c r="AFE257" s="69"/>
      <c r="AFF257" s="69"/>
      <c r="AFG257" s="69"/>
      <c r="AFH257" s="69"/>
      <c r="AFI257" s="69"/>
      <c r="AFJ257" s="69"/>
      <c r="AFK257" s="69"/>
      <c r="AFL257" s="69"/>
      <c r="AFM257" s="69"/>
      <c r="AFZ257" s="113"/>
      <c r="AGA257" s="69"/>
      <c r="AGB257" s="69"/>
      <c r="AGC257" s="69"/>
      <c r="AGD257" s="69"/>
      <c r="AGE257" s="69"/>
      <c r="AGF257" s="69"/>
      <c r="AGG257" s="69"/>
      <c r="AGH257" s="69"/>
      <c r="AGI257" s="69"/>
      <c r="AGJ257" s="69"/>
      <c r="AGK257" s="69"/>
      <c r="AGL257" s="69"/>
      <c r="AGM257" s="69"/>
      <c r="AGN257" s="69"/>
      <c r="AGO257" s="69"/>
      <c r="AGP257" s="69"/>
      <c r="AGQ257" s="69"/>
      <c r="AGR257" s="69"/>
      <c r="AGS257" s="69"/>
      <c r="AGT257" s="69"/>
      <c r="AGU257" s="69"/>
      <c r="AGV257" s="69"/>
      <c r="AGW257" s="69"/>
      <c r="AGX257" s="69"/>
      <c r="AGY257" s="69"/>
      <c r="AGZ257" s="69"/>
      <c r="AHA257" s="69"/>
      <c r="AHB257" s="69"/>
      <c r="AHC257" s="69"/>
      <c r="AHD257" s="69"/>
      <c r="AHE257" s="69"/>
      <c r="AHF257" s="69"/>
      <c r="AHG257" s="69"/>
      <c r="AHH257" s="69"/>
      <c r="AHI257" s="69"/>
      <c r="AHJ257" s="69"/>
      <c r="AHK257" s="69"/>
      <c r="AHL257" s="69"/>
      <c r="AHM257" s="69"/>
      <c r="AHN257" s="69"/>
      <c r="AHO257" s="69"/>
      <c r="AHP257" s="69"/>
      <c r="AHQ257" s="69"/>
      <c r="AHR257" s="69"/>
      <c r="AHS257" s="69"/>
      <c r="AHT257" s="69"/>
      <c r="AHU257" s="69"/>
      <c r="AHV257" s="69"/>
      <c r="AHW257" s="69"/>
      <c r="AHX257" s="69"/>
      <c r="AHY257" s="69"/>
      <c r="AHZ257" s="69"/>
      <c r="AIA257" s="69"/>
      <c r="AIB257" s="69"/>
    </row>
    <row r="258" spans="1:912" ht="6" customHeight="1" x14ac:dyDescent="0.25">
      <c r="A258" s="77"/>
      <c r="B258" s="69"/>
      <c r="C258" s="69"/>
      <c r="D258" s="69"/>
      <c r="E258" s="77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69"/>
      <c r="ER258" s="69"/>
      <c r="ES258" s="69"/>
      <c r="ET258" s="69"/>
      <c r="EU258" s="69"/>
      <c r="EV258" s="69"/>
      <c r="EW258" s="69"/>
      <c r="EX258" s="69"/>
      <c r="EY258" s="69"/>
      <c r="EZ258" s="69"/>
      <c r="FA258" s="69"/>
      <c r="FB258" s="69"/>
      <c r="FC258" s="69"/>
      <c r="FD258" s="69"/>
      <c r="FE258" s="69"/>
      <c r="FF258" s="69"/>
      <c r="FG258" s="69"/>
      <c r="FH258" s="69"/>
      <c r="FI258" s="69"/>
      <c r="FJ258" s="69"/>
      <c r="FK258" s="69"/>
      <c r="FL258" s="69"/>
      <c r="FM258" s="69"/>
      <c r="FN258" s="69"/>
      <c r="FO258" s="69"/>
      <c r="FP258" s="69"/>
      <c r="FQ258" s="69"/>
      <c r="FR258" s="69"/>
      <c r="FS258" s="69"/>
      <c r="FT258" s="69"/>
      <c r="FU258" s="69"/>
      <c r="FV258" s="69"/>
      <c r="FW258" s="69"/>
      <c r="FX258" s="69"/>
      <c r="FY258" s="69"/>
      <c r="FZ258" s="69"/>
      <c r="GA258" s="69"/>
      <c r="GB258" s="69"/>
      <c r="GC258" s="69"/>
      <c r="GD258" s="69"/>
      <c r="GE258" s="69"/>
      <c r="GF258" s="69"/>
      <c r="GG258" s="69"/>
      <c r="GH258" s="69"/>
      <c r="GI258" s="69"/>
      <c r="GJ258" s="69"/>
      <c r="GK258" s="69"/>
      <c r="GL258" s="69"/>
      <c r="GM258" s="69"/>
      <c r="GN258" s="69"/>
      <c r="GO258" s="69"/>
      <c r="GP258" s="69"/>
      <c r="GQ258" s="69"/>
      <c r="GR258" s="69"/>
      <c r="GS258" s="69"/>
      <c r="GT258" s="69"/>
      <c r="GU258" s="69"/>
      <c r="GV258" s="69"/>
      <c r="GW258" s="69"/>
      <c r="GX258" s="69"/>
      <c r="GY258" s="69"/>
      <c r="GZ258" s="69"/>
      <c r="HA258" s="69"/>
      <c r="HB258" s="69"/>
      <c r="HC258" s="69"/>
      <c r="HD258" s="69"/>
      <c r="HE258" s="69"/>
      <c r="HF258" s="69"/>
      <c r="HG258" s="69"/>
      <c r="HH258" s="69"/>
      <c r="HI258" s="69"/>
      <c r="HJ258" s="69"/>
      <c r="HK258" s="69"/>
      <c r="HL258" s="69"/>
      <c r="HM258" s="69"/>
      <c r="HN258" s="69"/>
      <c r="HO258" s="69"/>
      <c r="HP258" s="69"/>
      <c r="HQ258" s="69"/>
      <c r="HR258" s="69"/>
      <c r="HS258" s="69"/>
      <c r="HT258" s="69"/>
      <c r="HU258" s="69"/>
      <c r="HV258" s="69"/>
      <c r="HW258" s="69"/>
      <c r="HX258" s="69"/>
      <c r="HY258" s="69"/>
      <c r="HZ258" s="69"/>
      <c r="IA258" s="69"/>
      <c r="IB258" s="69"/>
      <c r="IC258" s="69"/>
      <c r="ID258" s="69"/>
      <c r="IE258" s="69"/>
      <c r="IF258" s="69"/>
      <c r="IG258" s="69"/>
      <c r="IH258" s="69"/>
      <c r="II258" s="69"/>
      <c r="IJ258" s="69"/>
      <c r="IK258" s="69"/>
      <c r="IL258" s="69"/>
      <c r="IM258" s="69"/>
      <c r="IN258" s="69"/>
      <c r="IO258" s="69"/>
      <c r="IP258" s="69"/>
      <c r="IQ258" s="69"/>
      <c r="IR258" s="69"/>
      <c r="IS258" s="69"/>
      <c r="IT258" s="69"/>
      <c r="IU258" s="69"/>
      <c r="IV258" s="69"/>
      <c r="IW258" s="69"/>
      <c r="IX258" s="69"/>
      <c r="IY258" s="69"/>
      <c r="IZ258" s="69"/>
      <c r="JA258" s="69"/>
      <c r="JB258" s="69"/>
      <c r="JC258" s="69"/>
      <c r="JD258" s="69"/>
      <c r="JE258" s="69"/>
      <c r="JF258" s="69"/>
      <c r="JG258" s="69"/>
      <c r="JH258" s="69"/>
      <c r="JI258" s="69"/>
      <c r="JJ258" s="69"/>
      <c r="JK258" s="69"/>
      <c r="JL258" s="69"/>
      <c r="JM258" s="69"/>
      <c r="JN258" s="69"/>
      <c r="JO258" s="69"/>
      <c r="JP258" s="69"/>
      <c r="JQ258" s="69"/>
      <c r="JR258" s="69"/>
      <c r="JS258" s="69"/>
      <c r="JT258" s="69"/>
      <c r="JU258" s="69"/>
      <c r="JV258" s="69"/>
      <c r="JW258" s="69"/>
      <c r="JX258" s="69"/>
      <c r="JY258" s="69"/>
      <c r="JZ258" s="69"/>
      <c r="KA258" s="69"/>
      <c r="KB258" s="69"/>
      <c r="KC258" s="69"/>
      <c r="KD258" s="69"/>
      <c r="KE258" s="69"/>
      <c r="KF258" s="69"/>
      <c r="KG258" s="69"/>
      <c r="KH258" s="69"/>
      <c r="KI258" s="69"/>
      <c r="KJ258" s="69"/>
      <c r="KK258" s="69"/>
      <c r="KL258" s="69"/>
      <c r="KM258" s="69"/>
      <c r="KN258" s="69"/>
      <c r="KO258" s="69"/>
      <c r="KP258" s="69"/>
      <c r="KQ258" s="69"/>
      <c r="KR258" s="69"/>
      <c r="KS258" s="69"/>
      <c r="KT258" s="69"/>
      <c r="KU258" s="69"/>
      <c r="KV258" s="69"/>
      <c r="KW258" s="69"/>
      <c r="KX258" s="69"/>
      <c r="KY258" s="69"/>
      <c r="KZ258" s="69"/>
      <c r="LA258" s="69"/>
      <c r="LB258" s="69"/>
      <c r="LC258" s="69"/>
      <c r="LD258" s="69"/>
      <c r="LE258" s="69"/>
      <c r="LF258" s="69"/>
      <c r="LG258" s="69"/>
      <c r="LH258" s="69"/>
      <c r="LI258" s="69"/>
      <c r="LJ258" s="69"/>
      <c r="LK258" s="69"/>
      <c r="LL258" s="69"/>
      <c r="LM258" s="69"/>
      <c r="LN258" s="69"/>
      <c r="LO258" s="69"/>
      <c r="LP258" s="69"/>
      <c r="LQ258" s="69"/>
      <c r="LR258" s="69"/>
      <c r="LS258" s="69"/>
      <c r="LT258" s="69"/>
      <c r="LU258" s="69"/>
      <c r="LV258" s="69"/>
      <c r="LW258" s="69"/>
      <c r="LX258" s="69"/>
      <c r="LY258" s="69"/>
      <c r="LZ258" s="69"/>
      <c r="MA258" s="69"/>
      <c r="MB258" s="69"/>
      <c r="MC258" s="69"/>
      <c r="MD258" s="69"/>
      <c r="ME258" s="69"/>
      <c r="MF258" s="69"/>
      <c r="MG258" s="69"/>
      <c r="MH258" s="69"/>
      <c r="MI258" s="69"/>
      <c r="MJ258" s="69"/>
      <c r="MK258" s="69"/>
      <c r="ML258" s="69"/>
      <c r="MM258" s="69"/>
      <c r="MN258" s="69"/>
      <c r="MO258" s="69"/>
      <c r="MP258" s="69"/>
      <c r="MQ258" s="69"/>
      <c r="MR258" s="69"/>
      <c r="MS258" s="69"/>
      <c r="MT258" s="69"/>
      <c r="MU258" s="69"/>
      <c r="MV258" s="69"/>
      <c r="MW258" s="69"/>
      <c r="MX258" s="69"/>
      <c r="MY258" s="69"/>
      <c r="MZ258" s="69"/>
      <c r="NA258" s="69"/>
      <c r="NB258" s="69"/>
      <c r="NC258" s="69"/>
      <c r="ND258" s="69"/>
      <c r="NE258" s="69"/>
      <c r="NF258" s="69"/>
      <c r="NG258" s="69"/>
      <c r="NH258" s="69"/>
      <c r="NI258" s="69"/>
      <c r="NJ258" s="69"/>
      <c r="NK258" s="69"/>
      <c r="NL258" s="69"/>
      <c r="NM258" s="69"/>
      <c r="NN258" s="69"/>
      <c r="NO258" s="69"/>
      <c r="NP258" s="69"/>
      <c r="NQ258" s="69"/>
      <c r="NR258" s="69"/>
      <c r="NS258" s="69"/>
      <c r="NT258" s="69"/>
      <c r="NU258" s="69"/>
      <c r="NV258" s="69"/>
      <c r="NW258" s="69"/>
      <c r="NX258" s="69"/>
      <c r="NY258" s="69"/>
      <c r="NZ258" s="69"/>
      <c r="OA258" s="69"/>
      <c r="OB258" s="69"/>
      <c r="OC258" s="69"/>
      <c r="OD258" s="69"/>
      <c r="OE258" s="69"/>
      <c r="OF258" s="69"/>
      <c r="OG258" s="69"/>
      <c r="OH258" s="69"/>
      <c r="OI258" s="69"/>
      <c r="OJ258" s="69"/>
      <c r="OK258" s="69"/>
      <c r="OL258" s="69"/>
      <c r="OM258" s="69"/>
      <c r="ON258" s="69"/>
      <c r="OO258" s="69"/>
      <c r="OP258" s="69"/>
      <c r="OQ258" s="69"/>
      <c r="OR258" s="69"/>
      <c r="OS258" s="69"/>
      <c r="OT258" s="69"/>
      <c r="OU258" s="69"/>
      <c r="OV258" s="69"/>
      <c r="OW258" s="69"/>
      <c r="OX258" s="69"/>
      <c r="OY258" s="69"/>
      <c r="OZ258" s="69"/>
      <c r="PA258" s="69"/>
      <c r="PB258" s="69"/>
      <c r="PC258" s="69"/>
      <c r="PD258" s="69"/>
      <c r="PE258" s="69"/>
      <c r="PF258" s="69"/>
      <c r="PG258" s="69"/>
      <c r="PH258" s="69"/>
      <c r="PI258" s="69"/>
      <c r="PJ258" s="69"/>
      <c r="PK258" s="69"/>
      <c r="PL258" s="69"/>
      <c r="PM258" s="69"/>
      <c r="PN258" s="69"/>
      <c r="PO258" s="69"/>
      <c r="PP258" s="69"/>
      <c r="PQ258" s="69"/>
      <c r="PR258" s="69"/>
      <c r="PS258" s="69"/>
      <c r="PT258" s="69"/>
      <c r="PU258" s="69"/>
      <c r="PV258" s="69"/>
      <c r="PW258" s="69"/>
      <c r="PX258" s="69"/>
      <c r="PY258" s="69"/>
      <c r="PZ258" s="69"/>
      <c r="QA258" s="69"/>
      <c r="QB258" s="69"/>
      <c r="QC258" s="69"/>
      <c r="QD258" s="69"/>
      <c r="QE258" s="69"/>
      <c r="QF258" s="69"/>
      <c r="QG258" s="69"/>
      <c r="QH258" s="69"/>
      <c r="QI258" s="69"/>
      <c r="QJ258" s="69"/>
      <c r="QK258" s="69"/>
      <c r="QL258" s="69"/>
      <c r="QM258" s="69"/>
      <c r="QN258" s="69"/>
      <c r="QO258" s="69"/>
      <c r="QP258" s="69"/>
      <c r="QQ258" s="69"/>
      <c r="QR258" s="69"/>
      <c r="QS258" s="69"/>
      <c r="QT258" s="69"/>
      <c r="QU258" s="69"/>
      <c r="QV258" s="69"/>
      <c r="QW258" s="69"/>
      <c r="QX258" s="69"/>
      <c r="QY258" s="69"/>
      <c r="QZ258" s="69"/>
      <c r="RA258" s="69"/>
      <c r="RB258" s="69"/>
      <c r="RC258" s="69"/>
      <c r="RD258" s="69"/>
      <c r="RE258" s="69"/>
      <c r="RF258" s="69"/>
      <c r="RG258" s="69"/>
      <c r="RH258" s="69"/>
      <c r="RI258" s="69"/>
      <c r="RJ258" s="69"/>
      <c r="RK258" s="69"/>
      <c r="RL258" s="69"/>
      <c r="RM258" s="69"/>
      <c r="RN258" s="69"/>
      <c r="RO258" s="69"/>
      <c r="RP258" s="69"/>
      <c r="RQ258" s="69"/>
      <c r="RR258" s="69"/>
      <c r="RS258" s="69"/>
      <c r="RT258" s="69"/>
      <c r="RU258" s="69"/>
      <c r="RV258" s="69"/>
      <c r="RW258" s="69"/>
      <c r="RX258" s="69"/>
      <c r="RY258" s="69"/>
      <c r="RZ258" s="69"/>
      <c r="SA258" s="69"/>
      <c r="SB258" s="69"/>
      <c r="SC258" s="69"/>
      <c r="SD258" s="69"/>
      <c r="SE258" s="69"/>
      <c r="SF258" s="69"/>
      <c r="SG258" s="69"/>
      <c r="SH258" s="69"/>
      <c r="SI258" s="69"/>
      <c r="SJ258" s="69"/>
      <c r="SK258" s="69"/>
      <c r="SL258" s="69"/>
      <c r="SM258" s="69"/>
      <c r="SN258" s="69"/>
      <c r="SO258" s="69"/>
      <c r="SP258" s="69"/>
      <c r="SQ258" s="69"/>
      <c r="SR258" s="69"/>
      <c r="SS258" s="69"/>
      <c r="ST258" s="69"/>
      <c r="SU258" s="69"/>
      <c r="SV258" s="69"/>
      <c r="SW258" s="69"/>
      <c r="SX258" s="69"/>
      <c r="SY258" s="69"/>
      <c r="SZ258" s="69"/>
      <c r="TA258" s="69"/>
      <c r="TB258" s="69"/>
      <c r="TC258" s="69"/>
      <c r="TD258" s="69"/>
      <c r="TE258" s="69"/>
      <c r="TF258" s="69"/>
      <c r="TG258" s="69"/>
      <c r="TH258" s="69"/>
      <c r="TI258" s="69"/>
      <c r="TJ258" s="69"/>
      <c r="TK258" s="69"/>
      <c r="TL258" s="69"/>
      <c r="TM258" s="69"/>
      <c r="TN258" s="69"/>
      <c r="TO258" s="69"/>
      <c r="TP258" s="69"/>
      <c r="TQ258" s="69"/>
      <c r="TR258" s="69"/>
      <c r="TS258" s="69"/>
      <c r="TT258" s="69"/>
      <c r="TU258" s="69"/>
      <c r="TV258" s="69"/>
      <c r="TW258" s="69"/>
      <c r="TX258" s="69"/>
      <c r="TY258" s="69"/>
      <c r="TZ258" s="69"/>
      <c r="UA258" s="69"/>
      <c r="UB258" s="69"/>
      <c r="UC258" s="69"/>
      <c r="UD258" s="69"/>
      <c r="UE258" s="69"/>
      <c r="UF258" s="69"/>
      <c r="UG258" s="69"/>
      <c r="UH258" s="69"/>
      <c r="UI258" s="69"/>
      <c r="UJ258" s="69"/>
      <c r="UK258" s="69"/>
      <c r="UL258" s="69"/>
      <c r="UM258" s="69"/>
      <c r="UN258" s="69"/>
      <c r="UO258" s="69"/>
      <c r="UP258" s="69"/>
      <c r="UQ258" s="69"/>
      <c r="UR258" s="69"/>
      <c r="US258" s="69"/>
      <c r="UT258" s="69"/>
      <c r="UU258" s="69"/>
      <c r="UV258" s="69"/>
      <c r="UW258" s="69"/>
      <c r="UX258" s="69"/>
      <c r="UY258" s="69"/>
      <c r="UZ258" s="69"/>
      <c r="VA258" s="69"/>
      <c r="VB258" s="69"/>
      <c r="VC258" s="69"/>
      <c r="VD258" s="69"/>
      <c r="VE258" s="69"/>
      <c r="VF258" s="69"/>
      <c r="VG258" s="69"/>
      <c r="VH258" s="69"/>
      <c r="VI258" s="69"/>
      <c r="VJ258" s="69"/>
      <c r="VK258" s="69"/>
      <c r="VL258" s="69"/>
      <c r="VM258" s="69"/>
      <c r="VN258" s="69"/>
      <c r="VO258" s="69"/>
      <c r="VP258" s="69"/>
      <c r="VQ258" s="69"/>
      <c r="VR258" s="69"/>
      <c r="VS258" s="69"/>
      <c r="VT258" s="69"/>
      <c r="VU258" s="69"/>
      <c r="VV258" s="69"/>
      <c r="VW258" s="69"/>
      <c r="VX258" s="69"/>
      <c r="VY258" s="69"/>
      <c r="VZ258" s="69"/>
      <c r="WA258" s="69"/>
      <c r="WB258" s="69"/>
      <c r="WC258" s="69"/>
      <c r="WD258" s="69"/>
      <c r="WE258" s="69"/>
      <c r="WF258" s="69"/>
      <c r="WG258" s="69"/>
      <c r="WH258" s="69"/>
      <c r="WI258" s="69"/>
      <c r="WJ258" s="69"/>
      <c r="WK258" s="69"/>
      <c r="WL258" s="69"/>
      <c r="WM258" s="69"/>
      <c r="WN258" s="69"/>
      <c r="WO258" s="69"/>
      <c r="WP258" s="69"/>
      <c r="WQ258" s="69"/>
      <c r="WR258" s="69"/>
      <c r="WS258" s="69"/>
      <c r="WT258" s="69"/>
      <c r="WU258" s="69"/>
      <c r="WV258" s="69"/>
      <c r="WW258" s="69"/>
      <c r="WX258" s="69"/>
      <c r="WY258" s="69"/>
      <c r="WZ258" s="69"/>
      <c r="XA258" s="69"/>
      <c r="XB258" s="69"/>
      <c r="XC258" s="69"/>
      <c r="XD258" s="69"/>
      <c r="XE258" s="69"/>
      <c r="XF258" s="69"/>
      <c r="XG258" s="69"/>
      <c r="XH258" s="69"/>
      <c r="XI258" s="69"/>
      <c r="XJ258" s="69"/>
      <c r="XK258" s="69"/>
      <c r="XL258" s="69"/>
      <c r="XM258" s="69"/>
      <c r="XN258" s="69"/>
      <c r="XO258" s="69"/>
      <c r="XP258" s="69"/>
      <c r="XQ258" s="69"/>
      <c r="XR258" s="69"/>
      <c r="XS258" s="69"/>
      <c r="XT258" s="69"/>
      <c r="XU258" s="69"/>
      <c r="XV258" s="69"/>
      <c r="XW258" s="69"/>
      <c r="XX258" s="69"/>
      <c r="XY258" s="69"/>
      <c r="XZ258" s="69"/>
      <c r="YA258" s="69"/>
      <c r="YB258" s="69"/>
      <c r="YC258" s="69"/>
      <c r="YD258" s="69"/>
      <c r="YE258" s="69"/>
      <c r="YF258" s="69"/>
      <c r="YG258" s="69"/>
      <c r="YH258" s="69"/>
      <c r="YI258" s="69"/>
      <c r="YJ258" s="69"/>
      <c r="YK258" s="69"/>
      <c r="YL258" s="69"/>
      <c r="YM258" s="69"/>
      <c r="YN258" s="69"/>
      <c r="YO258" s="69"/>
      <c r="YP258" s="69"/>
      <c r="YQ258" s="69"/>
      <c r="YR258" s="69"/>
      <c r="YS258" s="69"/>
      <c r="YT258" s="69"/>
      <c r="YU258" s="69"/>
      <c r="YV258" s="69"/>
      <c r="YW258" s="69"/>
      <c r="YX258" s="69"/>
      <c r="YY258" s="69"/>
      <c r="YZ258" s="69"/>
      <c r="ZA258" s="69"/>
      <c r="ZB258" s="69"/>
      <c r="ZC258" s="69"/>
      <c r="ZD258" s="69"/>
      <c r="ZE258" s="69"/>
      <c r="ZF258" s="69"/>
      <c r="ZG258" s="69"/>
      <c r="ZH258" s="69"/>
      <c r="ZI258" s="69"/>
      <c r="ZJ258" s="69"/>
      <c r="ZK258" s="69"/>
      <c r="ZL258" s="69"/>
      <c r="ZM258" s="69"/>
      <c r="ZN258" s="69"/>
      <c r="ZO258" s="69"/>
      <c r="ZP258" s="69"/>
      <c r="ZQ258" s="69"/>
      <c r="ZR258" s="69"/>
      <c r="ZS258" s="69"/>
      <c r="ZT258" s="69"/>
      <c r="ZU258" s="69"/>
      <c r="ZV258" s="69"/>
      <c r="ZW258" s="69"/>
      <c r="ZX258" s="69"/>
      <c r="ZY258" s="69"/>
      <c r="ZZ258" s="69"/>
      <c r="AAA258" s="69"/>
      <c r="AAB258" s="69"/>
      <c r="AAC258" s="69"/>
      <c r="AAD258" s="69"/>
      <c r="AAE258" s="69"/>
      <c r="AAF258" s="69"/>
      <c r="AAG258" s="69"/>
      <c r="AAH258" s="69"/>
      <c r="AAI258" s="69"/>
      <c r="AAJ258" s="69"/>
      <c r="AAK258" s="69"/>
      <c r="AAL258" s="69"/>
      <c r="AAM258" s="69"/>
      <c r="AAN258" s="69"/>
      <c r="AAO258" s="69"/>
      <c r="AAP258" s="69"/>
      <c r="AAQ258" s="69"/>
      <c r="AAR258" s="69"/>
      <c r="AAS258" s="69"/>
      <c r="AAT258" s="69"/>
      <c r="AAU258" s="69"/>
      <c r="AAV258" s="69"/>
      <c r="AAW258" s="69"/>
      <c r="AAX258" s="69"/>
      <c r="AAY258" s="69"/>
      <c r="AAZ258" s="69"/>
      <c r="ABA258" s="69"/>
      <c r="ABB258" s="69"/>
      <c r="ABC258" s="69"/>
      <c r="ABD258" s="69"/>
      <c r="ABE258" s="69"/>
      <c r="ABF258" s="69"/>
      <c r="ABG258" s="69"/>
      <c r="ABH258" s="69"/>
      <c r="ABI258" s="69"/>
      <c r="ABJ258" s="69"/>
      <c r="ABK258" s="69"/>
      <c r="ABL258" s="69"/>
      <c r="ABM258" s="69"/>
      <c r="ABN258" s="69"/>
      <c r="ABO258" s="69"/>
      <c r="ABP258" s="69"/>
      <c r="ABQ258" s="69"/>
      <c r="ABR258" s="69"/>
      <c r="ABS258" s="69"/>
      <c r="ABT258" s="69"/>
      <c r="ABU258" s="69"/>
      <c r="ABV258" s="69"/>
      <c r="ABW258" s="69"/>
      <c r="ABX258" s="69"/>
      <c r="ABY258" s="69"/>
      <c r="ABZ258" s="69"/>
      <c r="ACA258" s="69"/>
      <c r="ACB258" s="69"/>
      <c r="ACC258" s="69"/>
      <c r="ACD258" s="69"/>
      <c r="ACE258" s="69"/>
      <c r="ACF258" s="69"/>
      <c r="ACG258" s="69"/>
      <c r="ACH258" s="69"/>
      <c r="ACI258" s="69"/>
      <c r="ACJ258" s="69"/>
      <c r="ACK258" s="69"/>
      <c r="ACL258" s="69"/>
      <c r="ACM258" s="69"/>
      <c r="ACN258" s="69"/>
      <c r="ACO258" s="69"/>
      <c r="ACP258" s="69"/>
      <c r="ACQ258" s="69"/>
      <c r="ACR258" s="69"/>
      <c r="ACS258" s="69"/>
      <c r="ACT258" s="69"/>
      <c r="ACU258" s="69"/>
      <c r="ACV258" s="69"/>
      <c r="ACW258" s="69"/>
      <c r="ACX258" s="69"/>
      <c r="ACY258" s="69"/>
      <c r="ACZ258" s="69"/>
      <c r="ADA258" s="69"/>
      <c r="ADB258" s="69"/>
      <c r="ADC258" s="69"/>
      <c r="ADD258" s="69"/>
      <c r="ADE258" s="69"/>
      <c r="ADF258" s="69"/>
      <c r="ADG258" s="69"/>
      <c r="ADH258" s="69"/>
      <c r="ADI258" s="69"/>
      <c r="ADJ258" s="69"/>
      <c r="ADK258" s="69"/>
      <c r="ADL258" s="69"/>
      <c r="ADM258" s="69"/>
      <c r="ADN258" s="69"/>
      <c r="ADO258" s="69"/>
      <c r="ADP258" s="69"/>
      <c r="ADQ258" s="69"/>
      <c r="ADR258" s="69"/>
      <c r="ADS258" s="69"/>
      <c r="ADT258" s="69"/>
      <c r="ADU258" s="69"/>
      <c r="ADV258" s="69"/>
      <c r="ADW258" s="69"/>
      <c r="ADX258" s="69"/>
      <c r="ADY258" s="69"/>
      <c r="ADZ258" s="77"/>
      <c r="AEA258" s="69"/>
      <c r="AEB258" s="69"/>
      <c r="AEC258" s="69"/>
      <c r="AED258" s="69"/>
      <c r="AEE258" s="111">
        <f t="shared" si="79"/>
        <v>253</v>
      </c>
      <c r="AEF258" s="109"/>
      <c r="AEG258" s="69"/>
      <c r="AEH258" s="69"/>
      <c r="AEI258" s="69"/>
      <c r="AEJ258" s="69"/>
      <c r="AEK258" s="69"/>
      <c r="AEL258" s="69"/>
      <c r="AEM258" s="69"/>
      <c r="AEN258" s="69"/>
      <c r="AEO258" s="69"/>
      <c r="AEP258" s="69"/>
      <c r="AEQ258" s="69"/>
      <c r="AER258" s="69"/>
      <c r="AES258" s="69"/>
      <c r="AET258" s="69"/>
      <c r="AEU258" s="69"/>
      <c r="AEV258" s="69"/>
      <c r="AEW258" s="69"/>
      <c r="AEX258" s="69"/>
      <c r="AEY258" s="69"/>
      <c r="AEZ258" s="69"/>
      <c r="AFA258" s="69"/>
      <c r="AFB258" s="69"/>
      <c r="AFC258" s="113"/>
      <c r="AFD258" s="69"/>
      <c r="AFE258" s="69"/>
      <c r="AFF258" s="69"/>
      <c r="AFG258" s="69"/>
      <c r="AFH258" s="69"/>
      <c r="AFI258" s="69"/>
      <c r="AFJ258" s="69"/>
      <c r="AFK258" s="69"/>
      <c r="AFL258" s="69"/>
      <c r="AFM258" s="69"/>
      <c r="AFZ258" s="113"/>
      <c r="AGA258" s="69"/>
      <c r="AGB258" s="69"/>
      <c r="AGC258" s="69"/>
      <c r="AGD258" s="69"/>
      <c r="AGE258" s="69"/>
      <c r="AGF258" s="69"/>
      <c r="AGG258" s="69"/>
      <c r="AGH258" s="69"/>
      <c r="AGI258" s="69"/>
      <c r="AGJ258" s="69"/>
      <c r="AGK258" s="69"/>
      <c r="AGL258" s="69"/>
      <c r="AGM258" s="69"/>
      <c r="AGN258" s="69"/>
      <c r="AGO258" s="69"/>
      <c r="AGP258" s="69"/>
      <c r="AGQ258" s="69"/>
      <c r="AGR258" s="69"/>
      <c r="AGS258" s="69"/>
      <c r="AGT258" s="69"/>
      <c r="AGU258" s="69"/>
      <c r="AGV258" s="69"/>
      <c r="AGW258" s="69"/>
      <c r="AGX258" s="69"/>
      <c r="AGY258" s="69"/>
      <c r="AGZ258" s="69"/>
      <c r="AHA258" s="69"/>
      <c r="AHB258" s="69"/>
      <c r="AHC258" s="69"/>
      <c r="AHD258" s="69"/>
      <c r="AHE258" s="69"/>
      <c r="AHF258" s="69"/>
      <c r="AHG258" s="69"/>
      <c r="AHH258" s="69"/>
      <c r="AHI258" s="69"/>
      <c r="AHJ258" s="69"/>
      <c r="AHK258" s="69"/>
      <c r="AHL258" s="69"/>
      <c r="AHM258" s="69"/>
      <c r="AHN258" s="69"/>
      <c r="AHO258" s="69"/>
      <c r="AHP258" s="69"/>
      <c r="AHQ258" s="69"/>
      <c r="AHR258" s="69"/>
      <c r="AHS258" s="69"/>
      <c r="AHT258" s="69"/>
      <c r="AHU258" s="69"/>
      <c r="AHV258" s="69"/>
      <c r="AHW258" s="69"/>
      <c r="AHX258" s="69"/>
      <c r="AHY258" s="69"/>
      <c r="AHZ258" s="69"/>
      <c r="AIA258" s="69"/>
      <c r="AIB258" s="69"/>
    </row>
    <row r="259" spans="1:912" ht="6" customHeight="1" x14ac:dyDescent="0.25">
      <c r="A259" s="77"/>
      <c r="B259" s="69"/>
      <c r="C259" s="69"/>
      <c r="D259" s="69"/>
      <c r="E259" s="77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69"/>
      <c r="ER259" s="69"/>
      <c r="ES259" s="69"/>
      <c r="ET259" s="69"/>
      <c r="EU259" s="69"/>
      <c r="EV259" s="69"/>
      <c r="EW259" s="69"/>
      <c r="EX259" s="69"/>
      <c r="EY259" s="69"/>
      <c r="EZ259" s="69"/>
      <c r="FA259" s="69"/>
      <c r="FB259" s="69"/>
      <c r="FC259" s="69"/>
      <c r="FD259" s="69"/>
      <c r="FE259" s="69"/>
      <c r="FF259" s="69"/>
      <c r="FG259" s="69"/>
      <c r="FH259" s="69"/>
      <c r="FI259" s="69"/>
      <c r="FJ259" s="69"/>
      <c r="FK259" s="69"/>
      <c r="FL259" s="69"/>
      <c r="FM259" s="69"/>
      <c r="FN259" s="69"/>
      <c r="FO259" s="69"/>
      <c r="FP259" s="69"/>
      <c r="FQ259" s="69"/>
      <c r="FR259" s="69"/>
      <c r="FS259" s="69"/>
      <c r="FT259" s="69"/>
      <c r="FU259" s="69"/>
      <c r="FV259" s="69"/>
      <c r="FW259" s="69"/>
      <c r="FX259" s="69"/>
      <c r="FY259" s="69"/>
      <c r="FZ259" s="69"/>
      <c r="GA259" s="69"/>
      <c r="GB259" s="69"/>
      <c r="GC259" s="69"/>
      <c r="GD259" s="69"/>
      <c r="GE259" s="69"/>
      <c r="GF259" s="69"/>
      <c r="GG259" s="69"/>
      <c r="GH259" s="69"/>
      <c r="GI259" s="69"/>
      <c r="GJ259" s="69"/>
      <c r="GK259" s="69"/>
      <c r="GL259" s="69"/>
      <c r="GM259" s="69"/>
      <c r="GN259" s="69"/>
      <c r="GO259" s="69"/>
      <c r="GP259" s="69"/>
      <c r="GQ259" s="69"/>
      <c r="GR259" s="69"/>
      <c r="GS259" s="69"/>
      <c r="GT259" s="69"/>
      <c r="GU259" s="69"/>
      <c r="GV259" s="69"/>
      <c r="GW259" s="69"/>
      <c r="GX259" s="69"/>
      <c r="GY259" s="69"/>
      <c r="GZ259" s="69"/>
      <c r="HA259" s="69"/>
      <c r="HB259" s="69"/>
      <c r="HC259" s="69"/>
      <c r="HD259" s="69"/>
      <c r="HE259" s="69"/>
      <c r="HF259" s="69"/>
      <c r="HG259" s="69"/>
      <c r="HH259" s="69"/>
      <c r="HI259" s="69"/>
      <c r="HJ259" s="69"/>
      <c r="HK259" s="69"/>
      <c r="HL259" s="69"/>
      <c r="HM259" s="69"/>
      <c r="HN259" s="69"/>
      <c r="HO259" s="69"/>
      <c r="HP259" s="69"/>
      <c r="HQ259" s="69"/>
      <c r="HR259" s="69"/>
      <c r="HS259" s="69"/>
      <c r="HT259" s="69"/>
      <c r="HU259" s="69"/>
      <c r="HV259" s="69"/>
      <c r="HW259" s="69"/>
      <c r="HX259" s="69"/>
      <c r="HY259" s="69"/>
      <c r="HZ259" s="69"/>
      <c r="IA259" s="69"/>
      <c r="IB259" s="69"/>
      <c r="IC259" s="69"/>
      <c r="ID259" s="69"/>
      <c r="IE259" s="69"/>
      <c r="IF259" s="69"/>
      <c r="IG259" s="69"/>
      <c r="IH259" s="69"/>
      <c r="II259" s="69"/>
      <c r="IJ259" s="69"/>
      <c r="IK259" s="69"/>
      <c r="IL259" s="69"/>
      <c r="IM259" s="69"/>
      <c r="IN259" s="69"/>
      <c r="IO259" s="69"/>
      <c r="IP259" s="69"/>
      <c r="IQ259" s="69"/>
      <c r="IR259" s="69"/>
      <c r="IS259" s="69"/>
      <c r="IT259" s="69"/>
      <c r="IU259" s="69"/>
      <c r="IV259" s="69"/>
      <c r="IW259" s="69"/>
      <c r="IX259" s="69"/>
      <c r="IY259" s="69"/>
      <c r="IZ259" s="69"/>
      <c r="JA259" s="69"/>
      <c r="JB259" s="69"/>
      <c r="JC259" s="69"/>
      <c r="JD259" s="69"/>
      <c r="JE259" s="69"/>
      <c r="JF259" s="69"/>
      <c r="JG259" s="69"/>
      <c r="JH259" s="69"/>
      <c r="JI259" s="69"/>
      <c r="JJ259" s="69"/>
      <c r="JK259" s="69"/>
      <c r="JL259" s="69"/>
      <c r="JM259" s="69"/>
      <c r="JN259" s="69"/>
      <c r="JO259" s="69"/>
      <c r="JP259" s="69"/>
      <c r="JQ259" s="69"/>
      <c r="JR259" s="69"/>
      <c r="JS259" s="69"/>
      <c r="JT259" s="69"/>
      <c r="JU259" s="69"/>
      <c r="JV259" s="69"/>
      <c r="JW259" s="69"/>
      <c r="JX259" s="69"/>
      <c r="JY259" s="69"/>
      <c r="JZ259" s="69"/>
      <c r="KA259" s="69"/>
      <c r="KB259" s="69"/>
      <c r="KC259" s="69"/>
      <c r="KD259" s="69"/>
      <c r="KE259" s="69"/>
      <c r="KF259" s="69"/>
      <c r="KG259" s="69"/>
      <c r="KH259" s="69"/>
      <c r="KI259" s="69"/>
      <c r="KJ259" s="69"/>
      <c r="KK259" s="69"/>
      <c r="KL259" s="69"/>
      <c r="KM259" s="69"/>
      <c r="KN259" s="69"/>
      <c r="KO259" s="69"/>
      <c r="KP259" s="69"/>
      <c r="KQ259" s="69"/>
      <c r="KR259" s="69"/>
      <c r="KS259" s="69"/>
      <c r="KT259" s="69"/>
      <c r="KU259" s="69"/>
      <c r="KV259" s="69"/>
      <c r="KW259" s="69"/>
      <c r="KX259" s="69"/>
      <c r="KY259" s="69"/>
      <c r="KZ259" s="69"/>
      <c r="LA259" s="69"/>
      <c r="LB259" s="69"/>
      <c r="LC259" s="69"/>
      <c r="LD259" s="69"/>
      <c r="LE259" s="69"/>
      <c r="LF259" s="69"/>
      <c r="LG259" s="69"/>
      <c r="LH259" s="69"/>
      <c r="LI259" s="69"/>
      <c r="LJ259" s="69"/>
      <c r="LK259" s="69"/>
      <c r="LL259" s="69"/>
      <c r="LM259" s="69"/>
      <c r="LN259" s="69"/>
      <c r="LO259" s="69"/>
      <c r="LP259" s="69"/>
      <c r="LQ259" s="69"/>
      <c r="LR259" s="69"/>
      <c r="LS259" s="69"/>
      <c r="LT259" s="69"/>
      <c r="LU259" s="69"/>
      <c r="LV259" s="69"/>
      <c r="LW259" s="69"/>
      <c r="LX259" s="69"/>
      <c r="LY259" s="69"/>
      <c r="LZ259" s="69"/>
      <c r="MA259" s="69"/>
      <c r="MB259" s="69"/>
      <c r="MC259" s="69"/>
      <c r="MD259" s="69"/>
      <c r="ME259" s="69"/>
      <c r="MF259" s="69"/>
      <c r="MG259" s="69"/>
      <c r="MH259" s="69"/>
      <c r="MI259" s="69"/>
      <c r="MJ259" s="69"/>
      <c r="MK259" s="69"/>
      <c r="ML259" s="69"/>
      <c r="MM259" s="69"/>
      <c r="MN259" s="69"/>
      <c r="MO259" s="69"/>
      <c r="MP259" s="69"/>
      <c r="MQ259" s="69"/>
      <c r="MR259" s="69"/>
      <c r="MS259" s="69"/>
      <c r="MT259" s="69"/>
      <c r="MU259" s="69"/>
      <c r="MV259" s="69"/>
      <c r="MW259" s="69"/>
      <c r="MX259" s="69"/>
      <c r="MY259" s="69"/>
      <c r="MZ259" s="69"/>
      <c r="NA259" s="69"/>
      <c r="NB259" s="69"/>
      <c r="NC259" s="69"/>
      <c r="ND259" s="69"/>
      <c r="NE259" s="69"/>
      <c r="NF259" s="69"/>
      <c r="NG259" s="69"/>
      <c r="NH259" s="69"/>
      <c r="NI259" s="69"/>
      <c r="NJ259" s="69"/>
      <c r="NK259" s="69"/>
      <c r="NL259" s="69"/>
      <c r="NM259" s="69"/>
      <c r="NN259" s="69"/>
      <c r="NO259" s="69"/>
      <c r="NP259" s="69"/>
      <c r="NQ259" s="69"/>
      <c r="NR259" s="69"/>
      <c r="NS259" s="69"/>
      <c r="NT259" s="69"/>
      <c r="NU259" s="69"/>
      <c r="NV259" s="69"/>
      <c r="NW259" s="69"/>
      <c r="NX259" s="69"/>
      <c r="NY259" s="69"/>
      <c r="NZ259" s="69"/>
      <c r="OA259" s="69"/>
      <c r="OB259" s="69"/>
      <c r="OC259" s="69"/>
      <c r="OD259" s="69"/>
      <c r="OE259" s="69"/>
      <c r="OF259" s="69"/>
      <c r="OG259" s="69"/>
      <c r="OH259" s="69"/>
      <c r="OI259" s="69"/>
      <c r="OJ259" s="69"/>
      <c r="OK259" s="69"/>
      <c r="OL259" s="69"/>
      <c r="OM259" s="69"/>
      <c r="ON259" s="69"/>
      <c r="OO259" s="69"/>
      <c r="OP259" s="69"/>
      <c r="OQ259" s="69"/>
      <c r="OR259" s="69"/>
      <c r="OS259" s="69"/>
      <c r="OT259" s="69"/>
      <c r="OU259" s="69"/>
      <c r="OV259" s="69"/>
      <c r="OW259" s="69"/>
      <c r="OX259" s="69"/>
      <c r="OY259" s="69"/>
      <c r="OZ259" s="69"/>
      <c r="PA259" s="69"/>
      <c r="PB259" s="69"/>
      <c r="PC259" s="69"/>
      <c r="PD259" s="69"/>
      <c r="PE259" s="69"/>
      <c r="PF259" s="69"/>
      <c r="PG259" s="69"/>
      <c r="PH259" s="69"/>
      <c r="PI259" s="69"/>
      <c r="PJ259" s="69"/>
      <c r="PK259" s="69"/>
      <c r="PL259" s="69"/>
      <c r="PM259" s="69"/>
      <c r="PN259" s="69"/>
      <c r="PO259" s="69"/>
      <c r="PP259" s="69"/>
      <c r="PQ259" s="69"/>
      <c r="PR259" s="69"/>
      <c r="PS259" s="69"/>
      <c r="PT259" s="69"/>
      <c r="PU259" s="69"/>
      <c r="PV259" s="69"/>
      <c r="PW259" s="69"/>
      <c r="PX259" s="69"/>
      <c r="PY259" s="69"/>
      <c r="PZ259" s="69"/>
      <c r="QA259" s="69"/>
      <c r="QB259" s="69"/>
      <c r="QC259" s="69"/>
      <c r="QD259" s="69"/>
      <c r="QE259" s="69"/>
      <c r="QF259" s="69"/>
      <c r="QG259" s="69"/>
      <c r="QH259" s="69"/>
      <c r="QI259" s="69"/>
      <c r="QJ259" s="69"/>
      <c r="QK259" s="69"/>
      <c r="QL259" s="69"/>
      <c r="QM259" s="69"/>
      <c r="QN259" s="69"/>
      <c r="QO259" s="69"/>
      <c r="QP259" s="69"/>
      <c r="QQ259" s="69"/>
      <c r="QR259" s="69"/>
      <c r="QS259" s="69"/>
      <c r="QT259" s="69"/>
      <c r="QU259" s="69"/>
      <c r="QV259" s="69"/>
      <c r="QW259" s="69"/>
      <c r="QX259" s="69"/>
      <c r="QY259" s="69"/>
      <c r="QZ259" s="69"/>
      <c r="RA259" s="69"/>
      <c r="RB259" s="69"/>
      <c r="RC259" s="69"/>
      <c r="RD259" s="69"/>
      <c r="RE259" s="69"/>
      <c r="RF259" s="69"/>
      <c r="RG259" s="69"/>
      <c r="RH259" s="69"/>
      <c r="RI259" s="69"/>
      <c r="RJ259" s="69"/>
      <c r="RK259" s="69"/>
      <c r="RL259" s="69"/>
      <c r="RM259" s="69"/>
      <c r="RN259" s="69"/>
      <c r="RO259" s="69"/>
      <c r="RP259" s="69"/>
      <c r="RQ259" s="69"/>
      <c r="RR259" s="69"/>
      <c r="RS259" s="69"/>
      <c r="RT259" s="69"/>
      <c r="RU259" s="69"/>
      <c r="RV259" s="69"/>
      <c r="RW259" s="69"/>
      <c r="RX259" s="69"/>
      <c r="RY259" s="69"/>
      <c r="RZ259" s="69"/>
      <c r="SA259" s="69"/>
      <c r="SB259" s="69"/>
      <c r="SC259" s="69"/>
      <c r="SD259" s="69"/>
      <c r="SE259" s="69"/>
      <c r="SF259" s="69"/>
      <c r="SG259" s="69"/>
      <c r="SH259" s="69"/>
      <c r="SI259" s="69"/>
      <c r="SJ259" s="69"/>
      <c r="SK259" s="69"/>
      <c r="SL259" s="69"/>
      <c r="SM259" s="69"/>
      <c r="SN259" s="69"/>
      <c r="SO259" s="69"/>
      <c r="SP259" s="69"/>
      <c r="SQ259" s="69"/>
      <c r="SR259" s="69"/>
      <c r="SS259" s="69"/>
      <c r="ST259" s="69"/>
      <c r="SU259" s="69"/>
      <c r="SV259" s="69"/>
      <c r="SW259" s="69"/>
      <c r="SX259" s="69"/>
      <c r="SY259" s="69"/>
      <c r="SZ259" s="69"/>
      <c r="TA259" s="69"/>
      <c r="TB259" s="69"/>
      <c r="TC259" s="69"/>
      <c r="TD259" s="69"/>
      <c r="TE259" s="69"/>
      <c r="TF259" s="69"/>
      <c r="TG259" s="69"/>
      <c r="TH259" s="69"/>
      <c r="TI259" s="69"/>
      <c r="TJ259" s="69"/>
      <c r="TK259" s="69"/>
      <c r="TL259" s="69"/>
      <c r="TM259" s="69"/>
      <c r="TN259" s="69"/>
      <c r="TO259" s="69"/>
      <c r="TP259" s="69"/>
      <c r="TQ259" s="69"/>
      <c r="TR259" s="69"/>
      <c r="TS259" s="69"/>
      <c r="TT259" s="69"/>
      <c r="TU259" s="69"/>
      <c r="TV259" s="69"/>
      <c r="TW259" s="69"/>
      <c r="TX259" s="69"/>
      <c r="TY259" s="69"/>
      <c r="TZ259" s="69"/>
      <c r="UA259" s="69"/>
      <c r="UB259" s="69"/>
      <c r="UC259" s="69"/>
      <c r="UD259" s="69"/>
      <c r="UE259" s="69"/>
      <c r="UF259" s="69"/>
      <c r="UG259" s="69"/>
      <c r="UH259" s="69"/>
      <c r="UI259" s="69"/>
      <c r="UJ259" s="69"/>
      <c r="UK259" s="69"/>
      <c r="UL259" s="69"/>
      <c r="UM259" s="69"/>
      <c r="UN259" s="69"/>
      <c r="UO259" s="69"/>
      <c r="UP259" s="69"/>
      <c r="UQ259" s="69"/>
      <c r="UR259" s="69"/>
      <c r="US259" s="69"/>
      <c r="UT259" s="69"/>
      <c r="UU259" s="69"/>
      <c r="UV259" s="69"/>
      <c r="UW259" s="69"/>
      <c r="UX259" s="69"/>
      <c r="UY259" s="69"/>
      <c r="UZ259" s="69"/>
      <c r="VA259" s="69"/>
      <c r="VB259" s="69"/>
      <c r="VC259" s="69"/>
      <c r="VD259" s="69"/>
      <c r="VE259" s="69"/>
      <c r="VF259" s="69"/>
      <c r="VG259" s="69"/>
      <c r="VH259" s="69"/>
      <c r="VI259" s="69"/>
      <c r="VJ259" s="69"/>
      <c r="VK259" s="69"/>
      <c r="VL259" s="69"/>
      <c r="VM259" s="69"/>
      <c r="VN259" s="69"/>
      <c r="VO259" s="69"/>
      <c r="VP259" s="69"/>
      <c r="VQ259" s="69"/>
      <c r="VR259" s="69"/>
      <c r="VS259" s="69"/>
      <c r="VT259" s="69"/>
      <c r="VU259" s="69"/>
      <c r="VV259" s="69"/>
      <c r="VW259" s="69"/>
      <c r="VX259" s="69"/>
      <c r="VY259" s="69"/>
      <c r="VZ259" s="69"/>
      <c r="WA259" s="69"/>
      <c r="WB259" s="69"/>
      <c r="WC259" s="69"/>
      <c r="WD259" s="69"/>
      <c r="WE259" s="69"/>
      <c r="WF259" s="69"/>
      <c r="WG259" s="69"/>
      <c r="WH259" s="69"/>
      <c r="WI259" s="69"/>
      <c r="WJ259" s="69"/>
      <c r="WK259" s="69"/>
      <c r="WL259" s="69"/>
      <c r="WM259" s="69"/>
      <c r="WN259" s="69"/>
      <c r="WO259" s="69"/>
      <c r="WP259" s="69"/>
      <c r="WQ259" s="69"/>
      <c r="WR259" s="69"/>
      <c r="WS259" s="69"/>
      <c r="WT259" s="69"/>
      <c r="WU259" s="69"/>
      <c r="WV259" s="69"/>
      <c r="WW259" s="69"/>
      <c r="WX259" s="69"/>
      <c r="WY259" s="69"/>
      <c r="WZ259" s="69"/>
      <c r="XA259" s="69"/>
      <c r="XB259" s="69"/>
      <c r="XC259" s="69"/>
      <c r="XD259" s="69"/>
      <c r="XE259" s="69"/>
      <c r="XF259" s="69"/>
      <c r="XG259" s="69"/>
      <c r="XH259" s="69"/>
      <c r="XI259" s="69"/>
      <c r="XJ259" s="69"/>
      <c r="XK259" s="69"/>
      <c r="XL259" s="69"/>
      <c r="XM259" s="69"/>
      <c r="XN259" s="69"/>
      <c r="XO259" s="69"/>
      <c r="XP259" s="69"/>
      <c r="XQ259" s="69"/>
      <c r="XR259" s="69"/>
      <c r="XS259" s="69"/>
      <c r="XT259" s="69"/>
      <c r="XU259" s="69"/>
      <c r="XV259" s="69"/>
      <c r="XW259" s="69"/>
      <c r="XX259" s="69"/>
      <c r="XY259" s="69"/>
      <c r="XZ259" s="69"/>
      <c r="YA259" s="69"/>
      <c r="YB259" s="69"/>
      <c r="YC259" s="69"/>
      <c r="YD259" s="69"/>
      <c r="YE259" s="69"/>
      <c r="YF259" s="69"/>
      <c r="YG259" s="69"/>
      <c r="YH259" s="69"/>
      <c r="YI259" s="69"/>
      <c r="YJ259" s="69"/>
      <c r="YK259" s="69"/>
      <c r="YL259" s="69"/>
      <c r="YM259" s="69"/>
      <c r="YN259" s="69"/>
      <c r="YO259" s="69"/>
      <c r="YP259" s="69"/>
      <c r="YQ259" s="69"/>
      <c r="YR259" s="69"/>
      <c r="YS259" s="69"/>
      <c r="YT259" s="69"/>
      <c r="YU259" s="69"/>
      <c r="YV259" s="69"/>
      <c r="YW259" s="69"/>
      <c r="YX259" s="69"/>
      <c r="YY259" s="69"/>
      <c r="YZ259" s="69"/>
      <c r="ZA259" s="69"/>
      <c r="ZB259" s="69"/>
      <c r="ZC259" s="69"/>
      <c r="ZD259" s="69"/>
      <c r="ZE259" s="69"/>
      <c r="ZF259" s="69"/>
      <c r="ZG259" s="69"/>
      <c r="ZH259" s="69"/>
      <c r="ZI259" s="69"/>
      <c r="ZJ259" s="69"/>
      <c r="ZK259" s="69"/>
      <c r="ZL259" s="69"/>
      <c r="ZM259" s="69"/>
      <c r="ZN259" s="69"/>
      <c r="ZO259" s="69"/>
      <c r="ZP259" s="69"/>
      <c r="ZQ259" s="69"/>
      <c r="ZR259" s="69"/>
      <c r="ZS259" s="69"/>
      <c r="ZT259" s="69"/>
      <c r="ZU259" s="69"/>
      <c r="ZV259" s="69"/>
      <c r="ZW259" s="69"/>
      <c r="ZX259" s="69"/>
      <c r="ZY259" s="69"/>
      <c r="ZZ259" s="69"/>
      <c r="AAA259" s="69"/>
      <c r="AAB259" s="69"/>
      <c r="AAC259" s="69"/>
      <c r="AAD259" s="69"/>
      <c r="AAE259" s="69"/>
      <c r="AAF259" s="69"/>
      <c r="AAG259" s="69"/>
      <c r="AAH259" s="69"/>
      <c r="AAI259" s="69"/>
      <c r="AAJ259" s="69"/>
      <c r="AAK259" s="69"/>
      <c r="AAL259" s="69"/>
      <c r="AAM259" s="69"/>
      <c r="AAN259" s="69"/>
      <c r="AAO259" s="69"/>
      <c r="AAP259" s="69"/>
      <c r="AAQ259" s="69"/>
      <c r="AAR259" s="69"/>
      <c r="AAS259" s="69"/>
      <c r="AAT259" s="69"/>
      <c r="AAU259" s="69"/>
      <c r="AAV259" s="69"/>
      <c r="AAW259" s="69"/>
      <c r="AAX259" s="69"/>
      <c r="AAY259" s="69"/>
      <c r="AAZ259" s="69"/>
      <c r="ABA259" s="69"/>
      <c r="ABB259" s="69"/>
      <c r="ABC259" s="69"/>
      <c r="ABD259" s="69"/>
      <c r="ABE259" s="69"/>
      <c r="ABF259" s="69"/>
      <c r="ABG259" s="69"/>
      <c r="ABH259" s="69"/>
      <c r="ABI259" s="69"/>
      <c r="ABJ259" s="69"/>
      <c r="ABK259" s="69"/>
      <c r="ABL259" s="69"/>
      <c r="ABM259" s="69"/>
      <c r="ABN259" s="69"/>
      <c r="ABO259" s="69"/>
      <c r="ABP259" s="69"/>
      <c r="ABQ259" s="69"/>
      <c r="ABR259" s="69"/>
      <c r="ABS259" s="69"/>
      <c r="ABT259" s="69"/>
      <c r="ABU259" s="69"/>
      <c r="ABV259" s="69"/>
      <c r="ABW259" s="69"/>
      <c r="ABX259" s="69"/>
      <c r="ABY259" s="69"/>
      <c r="ABZ259" s="69"/>
      <c r="ACA259" s="69"/>
      <c r="ACB259" s="69"/>
      <c r="ACC259" s="69"/>
      <c r="ACD259" s="69"/>
      <c r="ACE259" s="69"/>
      <c r="ACF259" s="69"/>
      <c r="ACG259" s="69"/>
      <c r="ACH259" s="69"/>
      <c r="ACI259" s="69"/>
      <c r="ACJ259" s="69"/>
      <c r="ACK259" s="69"/>
      <c r="ACL259" s="69"/>
      <c r="ACM259" s="69"/>
      <c r="ACN259" s="69"/>
      <c r="ACO259" s="69"/>
      <c r="ACP259" s="69"/>
      <c r="ACQ259" s="69"/>
      <c r="ACR259" s="69"/>
      <c r="ACS259" s="69"/>
      <c r="ACT259" s="69"/>
      <c r="ACU259" s="69"/>
      <c r="ACV259" s="69"/>
      <c r="ACW259" s="69"/>
      <c r="ACX259" s="69"/>
      <c r="ACY259" s="69"/>
      <c r="ACZ259" s="69"/>
      <c r="ADA259" s="69"/>
      <c r="ADB259" s="69"/>
      <c r="ADC259" s="69"/>
      <c r="ADD259" s="69"/>
      <c r="ADE259" s="69"/>
      <c r="ADF259" s="69"/>
      <c r="ADG259" s="69"/>
      <c r="ADH259" s="69"/>
      <c r="ADI259" s="69"/>
      <c r="ADJ259" s="69"/>
      <c r="ADK259" s="69"/>
      <c r="ADL259" s="69"/>
      <c r="ADM259" s="69"/>
      <c r="ADN259" s="69"/>
      <c r="ADO259" s="69"/>
      <c r="ADP259" s="69"/>
      <c r="ADQ259" s="69"/>
      <c r="ADR259" s="69"/>
      <c r="ADS259" s="69"/>
      <c r="ADT259" s="69"/>
      <c r="ADU259" s="69"/>
      <c r="ADV259" s="69"/>
      <c r="ADW259" s="69"/>
      <c r="ADX259" s="69"/>
      <c r="ADY259" s="69"/>
      <c r="ADZ259" s="77"/>
      <c r="AEA259" s="69"/>
      <c r="AEB259" s="69"/>
      <c r="AEC259" s="69"/>
      <c r="AED259" s="69"/>
      <c r="AEE259" s="111">
        <f t="shared" si="79"/>
        <v>254</v>
      </c>
      <c r="AEF259" s="109"/>
      <c r="AEG259" s="69"/>
      <c r="AEH259" s="69"/>
      <c r="AEI259" s="69"/>
      <c r="AEJ259" s="69"/>
      <c r="AEK259" s="69"/>
      <c r="AEL259" s="69"/>
      <c r="AEM259" s="69"/>
      <c r="AEN259" s="69"/>
      <c r="AEO259" s="69"/>
      <c r="AEP259" s="69"/>
      <c r="AEQ259" s="69"/>
      <c r="AER259" s="69"/>
      <c r="AES259" s="69"/>
      <c r="AET259" s="69"/>
      <c r="AEU259" s="69"/>
      <c r="AEV259" s="69"/>
      <c r="AEW259" s="69"/>
      <c r="AEX259" s="69"/>
      <c r="AEY259" s="69"/>
      <c r="AEZ259" s="69"/>
      <c r="AFA259" s="69"/>
      <c r="AFB259" s="69"/>
      <c r="AFC259" s="113"/>
      <c r="AFD259" s="69"/>
      <c r="AFE259" s="69"/>
      <c r="AFF259" s="69"/>
      <c r="AFG259" s="69"/>
      <c r="AFH259" s="69"/>
      <c r="AFI259" s="69"/>
      <c r="AFJ259" s="69"/>
      <c r="AFK259" s="69"/>
      <c r="AFL259" s="69"/>
      <c r="AFM259" s="69"/>
      <c r="AFZ259" s="113"/>
      <c r="AGA259" s="69"/>
      <c r="AGB259" s="69"/>
      <c r="AGC259" s="69"/>
      <c r="AGD259" s="69"/>
      <c r="AGE259" s="69"/>
      <c r="AGF259" s="69"/>
      <c r="AGG259" s="69"/>
      <c r="AGH259" s="69"/>
      <c r="AGI259" s="69"/>
      <c r="AGJ259" s="69"/>
      <c r="AGK259" s="69"/>
      <c r="AGL259" s="69"/>
      <c r="AGM259" s="69"/>
      <c r="AGN259" s="69"/>
      <c r="AGO259" s="69"/>
      <c r="AGP259" s="69"/>
      <c r="AGQ259" s="69"/>
      <c r="AGR259" s="69"/>
      <c r="AGS259" s="69"/>
      <c r="AGT259" s="69"/>
      <c r="AGU259" s="69"/>
      <c r="AGV259" s="69"/>
      <c r="AGW259" s="69"/>
      <c r="AGX259" s="69"/>
      <c r="AGY259" s="69"/>
      <c r="AGZ259" s="69"/>
      <c r="AHA259" s="69"/>
      <c r="AHB259" s="69"/>
      <c r="AHC259" s="69"/>
      <c r="AHD259" s="69"/>
      <c r="AHE259" s="69"/>
      <c r="AHF259" s="69"/>
      <c r="AHG259" s="69"/>
      <c r="AHH259" s="69"/>
      <c r="AHI259" s="69"/>
      <c r="AHJ259" s="69"/>
      <c r="AHK259" s="69"/>
      <c r="AHL259" s="69"/>
      <c r="AHM259" s="69"/>
      <c r="AHN259" s="69"/>
      <c r="AHO259" s="69"/>
      <c r="AHP259" s="69"/>
      <c r="AHQ259" s="69"/>
      <c r="AHR259" s="69"/>
      <c r="AHS259" s="69"/>
      <c r="AHT259" s="69"/>
      <c r="AHU259" s="69"/>
      <c r="AHV259" s="69"/>
      <c r="AHW259" s="69"/>
      <c r="AHX259" s="69"/>
      <c r="AHY259" s="69"/>
      <c r="AHZ259" s="69"/>
      <c r="AIA259" s="69"/>
      <c r="AIB259" s="69"/>
    </row>
    <row r="260" spans="1:912" ht="6" customHeight="1" x14ac:dyDescent="0.25">
      <c r="A260" s="77"/>
      <c r="B260" s="69"/>
      <c r="C260" s="69"/>
      <c r="D260" s="69"/>
      <c r="E260" s="77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69"/>
      <c r="ER260" s="69"/>
      <c r="ES260" s="69"/>
      <c r="ET260" s="69"/>
      <c r="EU260" s="69"/>
      <c r="EV260" s="69"/>
      <c r="EW260" s="69"/>
      <c r="EX260" s="69"/>
      <c r="EY260" s="69"/>
      <c r="EZ260" s="69"/>
      <c r="FA260" s="69"/>
      <c r="FB260" s="69"/>
      <c r="FC260" s="69"/>
      <c r="FD260" s="69"/>
      <c r="FE260" s="69"/>
      <c r="FF260" s="69"/>
      <c r="FG260" s="69"/>
      <c r="FH260" s="69"/>
      <c r="FI260" s="69"/>
      <c r="FJ260" s="69"/>
      <c r="FK260" s="69"/>
      <c r="FL260" s="69"/>
      <c r="FM260" s="69"/>
      <c r="FN260" s="69"/>
      <c r="FO260" s="69"/>
      <c r="FP260" s="69"/>
      <c r="FQ260" s="69"/>
      <c r="FR260" s="69"/>
      <c r="FS260" s="69"/>
      <c r="FT260" s="69"/>
      <c r="FU260" s="69"/>
      <c r="FV260" s="69"/>
      <c r="FW260" s="69"/>
      <c r="FX260" s="69"/>
      <c r="FY260" s="69"/>
      <c r="FZ260" s="69"/>
      <c r="GA260" s="69"/>
      <c r="GB260" s="69"/>
      <c r="GC260" s="69"/>
      <c r="GD260" s="69"/>
      <c r="GE260" s="69"/>
      <c r="GF260" s="69"/>
      <c r="GG260" s="69"/>
      <c r="GH260" s="69"/>
      <c r="GI260" s="69"/>
      <c r="GJ260" s="69"/>
      <c r="GK260" s="69"/>
      <c r="GL260" s="69"/>
      <c r="GM260" s="69"/>
      <c r="GN260" s="69"/>
      <c r="GO260" s="69"/>
      <c r="GP260" s="69"/>
      <c r="GQ260" s="69"/>
      <c r="GR260" s="69"/>
      <c r="GS260" s="69"/>
      <c r="GT260" s="69"/>
      <c r="GU260" s="69"/>
      <c r="GV260" s="69"/>
      <c r="GW260" s="69"/>
      <c r="GX260" s="69"/>
      <c r="GY260" s="69"/>
      <c r="GZ260" s="69"/>
      <c r="HA260" s="69"/>
      <c r="HB260" s="69"/>
      <c r="HC260" s="69"/>
      <c r="HD260" s="69"/>
      <c r="HE260" s="69"/>
      <c r="HF260" s="69"/>
      <c r="HG260" s="69"/>
      <c r="HH260" s="69"/>
      <c r="HI260" s="69"/>
      <c r="HJ260" s="69"/>
      <c r="HK260" s="69"/>
      <c r="HL260" s="69"/>
      <c r="HM260" s="69"/>
      <c r="HN260" s="69"/>
      <c r="HO260" s="69"/>
      <c r="HP260" s="69"/>
      <c r="HQ260" s="69"/>
      <c r="HR260" s="69"/>
      <c r="HS260" s="69"/>
      <c r="HT260" s="69"/>
      <c r="HU260" s="69"/>
      <c r="HV260" s="69"/>
      <c r="HW260" s="69"/>
      <c r="HX260" s="69"/>
      <c r="HY260" s="69"/>
      <c r="HZ260" s="69"/>
      <c r="IA260" s="69"/>
      <c r="IB260" s="69"/>
      <c r="IC260" s="69"/>
      <c r="ID260" s="69"/>
      <c r="IE260" s="69"/>
      <c r="IF260" s="69"/>
      <c r="IG260" s="69"/>
      <c r="IH260" s="69"/>
      <c r="II260" s="69"/>
      <c r="IJ260" s="69"/>
      <c r="IK260" s="69"/>
      <c r="IL260" s="69"/>
      <c r="IM260" s="69"/>
      <c r="IN260" s="69"/>
      <c r="IO260" s="69"/>
      <c r="IP260" s="69"/>
      <c r="IQ260" s="69"/>
      <c r="IR260" s="69"/>
      <c r="IS260" s="69"/>
      <c r="IT260" s="69"/>
      <c r="IU260" s="69"/>
      <c r="IV260" s="69"/>
      <c r="IW260" s="69"/>
      <c r="IX260" s="69"/>
      <c r="IY260" s="69"/>
      <c r="IZ260" s="69"/>
      <c r="JA260" s="69"/>
      <c r="JB260" s="69"/>
      <c r="JC260" s="69"/>
      <c r="JD260" s="69"/>
      <c r="JE260" s="69"/>
      <c r="JF260" s="69"/>
      <c r="JG260" s="69"/>
      <c r="JH260" s="69"/>
      <c r="JI260" s="69"/>
      <c r="JJ260" s="69"/>
      <c r="JK260" s="69"/>
      <c r="JL260" s="69"/>
      <c r="JM260" s="69"/>
      <c r="JN260" s="69"/>
      <c r="JO260" s="69"/>
      <c r="JP260" s="69"/>
      <c r="JQ260" s="69"/>
      <c r="JR260" s="69"/>
      <c r="JS260" s="69"/>
      <c r="JT260" s="69"/>
      <c r="JU260" s="69"/>
      <c r="JV260" s="69"/>
      <c r="JW260" s="69"/>
      <c r="JX260" s="69"/>
      <c r="JY260" s="69"/>
      <c r="JZ260" s="69"/>
      <c r="KA260" s="69"/>
      <c r="KB260" s="69"/>
      <c r="KC260" s="69"/>
      <c r="KD260" s="69"/>
      <c r="KE260" s="69"/>
      <c r="KF260" s="69"/>
      <c r="KG260" s="69"/>
      <c r="KH260" s="69"/>
      <c r="KI260" s="69"/>
      <c r="KJ260" s="69"/>
      <c r="KK260" s="69"/>
      <c r="KL260" s="69"/>
      <c r="KM260" s="69"/>
      <c r="KN260" s="69"/>
      <c r="KO260" s="69"/>
      <c r="KP260" s="69"/>
      <c r="KQ260" s="69"/>
      <c r="KR260" s="69"/>
      <c r="KS260" s="69"/>
      <c r="KT260" s="69"/>
      <c r="KU260" s="69"/>
      <c r="KV260" s="69"/>
      <c r="KW260" s="69"/>
      <c r="KX260" s="69"/>
      <c r="KY260" s="69"/>
      <c r="KZ260" s="69"/>
      <c r="LA260" s="69"/>
      <c r="LB260" s="69"/>
      <c r="LC260" s="69"/>
      <c r="LD260" s="69"/>
      <c r="LE260" s="69"/>
      <c r="LF260" s="69"/>
      <c r="LG260" s="69"/>
      <c r="LH260" s="69"/>
      <c r="LI260" s="69"/>
      <c r="LJ260" s="69"/>
      <c r="LK260" s="69"/>
      <c r="LL260" s="69"/>
      <c r="LM260" s="69"/>
      <c r="LN260" s="69"/>
      <c r="LO260" s="69"/>
      <c r="LP260" s="69"/>
      <c r="LQ260" s="69"/>
      <c r="LR260" s="69"/>
      <c r="LS260" s="69"/>
      <c r="LT260" s="69"/>
      <c r="LU260" s="69"/>
      <c r="LV260" s="69"/>
      <c r="LW260" s="69"/>
      <c r="LX260" s="69"/>
      <c r="LY260" s="69"/>
      <c r="LZ260" s="69"/>
      <c r="MA260" s="69"/>
      <c r="MB260" s="69"/>
      <c r="MC260" s="69"/>
      <c r="MD260" s="69"/>
      <c r="ME260" s="69"/>
      <c r="MF260" s="69"/>
      <c r="MG260" s="69"/>
      <c r="MH260" s="69"/>
      <c r="MI260" s="69"/>
      <c r="MJ260" s="69"/>
      <c r="MK260" s="69"/>
      <c r="ML260" s="69"/>
      <c r="MM260" s="69"/>
      <c r="MN260" s="69"/>
      <c r="MO260" s="69"/>
      <c r="MP260" s="69"/>
      <c r="MQ260" s="69"/>
      <c r="MR260" s="69"/>
      <c r="MS260" s="69"/>
      <c r="MT260" s="69"/>
      <c r="MU260" s="69"/>
      <c r="MV260" s="69"/>
      <c r="MW260" s="69"/>
      <c r="MX260" s="69"/>
      <c r="MY260" s="69"/>
      <c r="MZ260" s="69"/>
      <c r="NA260" s="69"/>
      <c r="NB260" s="69"/>
      <c r="NC260" s="69"/>
      <c r="ND260" s="69"/>
      <c r="NE260" s="69"/>
      <c r="NF260" s="69"/>
      <c r="NG260" s="69"/>
      <c r="NH260" s="69"/>
      <c r="NI260" s="69"/>
      <c r="NJ260" s="69"/>
      <c r="NK260" s="69"/>
      <c r="NL260" s="69"/>
      <c r="NM260" s="69"/>
      <c r="NN260" s="69"/>
      <c r="NO260" s="69"/>
      <c r="NP260" s="69"/>
      <c r="NQ260" s="69"/>
      <c r="NR260" s="69"/>
      <c r="NS260" s="69"/>
      <c r="NT260" s="69"/>
      <c r="NU260" s="69"/>
      <c r="NV260" s="69"/>
      <c r="NW260" s="69"/>
      <c r="NX260" s="69"/>
      <c r="NY260" s="69"/>
      <c r="NZ260" s="69"/>
      <c r="OA260" s="69"/>
      <c r="OB260" s="69"/>
      <c r="OC260" s="69"/>
      <c r="OD260" s="69"/>
      <c r="OE260" s="69"/>
      <c r="OF260" s="69"/>
      <c r="OG260" s="69"/>
      <c r="OH260" s="69"/>
      <c r="OI260" s="69"/>
      <c r="OJ260" s="69"/>
      <c r="OK260" s="69"/>
      <c r="OL260" s="69"/>
      <c r="OM260" s="69"/>
      <c r="ON260" s="69"/>
      <c r="OO260" s="69"/>
      <c r="OP260" s="69"/>
      <c r="OQ260" s="69"/>
      <c r="OR260" s="69"/>
      <c r="OS260" s="69"/>
      <c r="OT260" s="69"/>
      <c r="OU260" s="69"/>
      <c r="OV260" s="69"/>
      <c r="OW260" s="69"/>
      <c r="OX260" s="69"/>
      <c r="OY260" s="69"/>
      <c r="OZ260" s="69"/>
      <c r="PA260" s="69"/>
      <c r="PB260" s="69"/>
      <c r="PC260" s="69"/>
      <c r="PD260" s="69"/>
      <c r="PE260" s="69"/>
      <c r="PF260" s="69"/>
      <c r="PG260" s="69"/>
      <c r="PH260" s="69"/>
      <c r="PI260" s="69"/>
      <c r="PJ260" s="69"/>
      <c r="PK260" s="69"/>
      <c r="PL260" s="69"/>
      <c r="PM260" s="69"/>
      <c r="PN260" s="69"/>
      <c r="PO260" s="69"/>
      <c r="PP260" s="69"/>
      <c r="PQ260" s="69"/>
      <c r="PR260" s="69"/>
      <c r="PS260" s="69"/>
      <c r="PT260" s="69"/>
      <c r="PU260" s="69"/>
      <c r="PV260" s="69"/>
      <c r="PW260" s="69"/>
      <c r="PX260" s="69"/>
      <c r="PY260" s="69"/>
      <c r="PZ260" s="69"/>
      <c r="QA260" s="69"/>
      <c r="QB260" s="69"/>
      <c r="QC260" s="69"/>
      <c r="QD260" s="69"/>
      <c r="QE260" s="69"/>
      <c r="QF260" s="69"/>
      <c r="QG260" s="69"/>
      <c r="QH260" s="69"/>
      <c r="QI260" s="69"/>
      <c r="QJ260" s="69"/>
      <c r="QK260" s="69"/>
      <c r="QL260" s="69"/>
      <c r="QM260" s="69"/>
      <c r="QN260" s="69"/>
      <c r="QO260" s="69"/>
      <c r="QP260" s="69"/>
      <c r="QQ260" s="69"/>
      <c r="QR260" s="69"/>
      <c r="QS260" s="69"/>
      <c r="QT260" s="69"/>
      <c r="QU260" s="69"/>
      <c r="QV260" s="69"/>
      <c r="QW260" s="69"/>
      <c r="QX260" s="69"/>
      <c r="QY260" s="69"/>
      <c r="QZ260" s="69"/>
      <c r="RA260" s="69"/>
      <c r="RB260" s="69"/>
      <c r="RC260" s="69"/>
      <c r="RD260" s="69"/>
      <c r="RE260" s="69"/>
      <c r="RF260" s="69"/>
      <c r="RG260" s="69"/>
      <c r="RH260" s="69"/>
      <c r="RI260" s="69"/>
      <c r="RJ260" s="69"/>
      <c r="RK260" s="69"/>
      <c r="RL260" s="69"/>
      <c r="RM260" s="69"/>
      <c r="RN260" s="69"/>
      <c r="RO260" s="69"/>
      <c r="RP260" s="69"/>
      <c r="RQ260" s="69"/>
      <c r="RR260" s="69"/>
      <c r="RS260" s="69"/>
      <c r="RT260" s="69"/>
      <c r="RU260" s="69"/>
      <c r="RV260" s="69"/>
      <c r="RW260" s="69"/>
      <c r="RX260" s="69"/>
      <c r="RY260" s="69"/>
      <c r="RZ260" s="69"/>
      <c r="SA260" s="69"/>
      <c r="SB260" s="69"/>
      <c r="SC260" s="69"/>
      <c r="SD260" s="69"/>
      <c r="SE260" s="69"/>
      <c r="SF260" s="69"/>
      <c r="SG260" s="69"/>
      <c r="SH260" s="69"/>
      <c r="SI260" s="69"/>
      <c r="SJ260" s="69"/>
      <c r="SK260" s="69"/>
      <c r="SL260" s="69"/>
      <c r="SM260" s="69"/>
      <c r="SN260" s="69"/>
      <c r="SO260" s="69"/>
      <c r="SP260" s="69"/>
      <c r="SQ260" s="69"/>
      <c r="SR260" s="69"/>
      <c r="SS260" s="69"/>
      <c r="ST260" s="69"/>
      <c r="SU260" s="69"/>
      <c r="SV260" s="69"/>
      <c r="SW260" s="69"/>
      <c r="SX260" s="69"/>
      <c r="SY260" s="69"/>
      <c r="SZ260" s="69"/>
      <c r="TA260" s="69"/>
      <c r="TB260" s="69"/>
      <c r="TC260" s="69"/>
      <c r="TD260" s="69"/>
      <c r="TE260" s="69"/>
      <c r="TF260" s="69"/>
      <c r="TG260" s="69"/>
      <c r="TH260" s="69"/>
      <c r="TI260" s="69"/>
      <c r="TJ260" s="69"/>
      <c r="TK260" s="69"/>
      <c r="TL260" s="69"/>
      <c r="TM260" s="69"/>
      <c r="TN260" s="69"/>
      <c r="TO260" s="69"/>
      <c r="TP260" s="69"/>
      <c r="TQ260" s="69"/>
      <c r="TR260" s="69"/>
      <c r="TS260" s="69"/>
      <c r="TT260" s="69"/>
      <c r="TU260" s="69"/>
      <c r="TV260" s="69"/>
      <c r="TW260" s="69"/>
      <c r="TX260" s="69"/>
      <c r="TY260" s="69"/>
      <c r="TZ260" s="69"/>
      <c r="UA260" s="69"/>
      <c r="UB260" s="69"/>
      <c r="UC260" s="69"/>
      <c r="UD260" s="69"/>
      <c r="UE260" s="69"/>
      <c r="UF260" s="69"/>
      <c r="UG260" s="69"/>
      <c r="UH260" s="69"/>
      <c r="UI260" s="69"/>
      <c r="UJ260" s="69"/>
      <c r="UK260" s="69"/>
      <c r="UL260" s="69"/>
      <c r="UM260" s="69"/>
      <c r="UN260" s="69"/>
      <c r="UO260" s="69"/>
      <c r="UP260" s="69"/>
      <c r="UQ260" s="69"/>
      <c r="UR260" s="69"/>
      <c r="US260" s="69"/>
      <c r="UT260" s="69"/>
      <c r="UU260" s="69"/>
      <c r="UV260" s="69"/>
      <c r="UW260" s="69"/>
      <c r="UX260" s="69"/>
      <c r="UY260" s="69"/>
      <c r="UZ260" s="69"/>
      <c r="VA260" s="69"/>
      <c r="VB260" s="69"/>
      <c r="VC260" s="69"/>
      <c r="VD260" s="69"/>
      <c r="VE260" s="69"/>
      <c r="VF260" s="69"/>
      <c r="VG260" s="69"/>
      <c r="VH260" s="69"/>
      <c r="VI260" s="69"/>
      <c r="VJ260" s="69"/>
      <c r="VK260" s="69"/>
      <c r="VL260" s="69"/>
      <c r="VM260" s="69"/>
      <c r="VN260" s="69"/>
      <c r="VO260" s="69"/>
      <c r="VP260" s="69"/>
      <c r="VQ260" s="69"/>
      <c r="VR260" s="69"/>
      <c r="VS260" s="69"/>
      <c r="VT260" s="69"/>
      <c r="VU260" s="69"/>
      <c r="VV260" s="69"/>
      <c r="VW260" s="69"/>
      <c r="VX260" s="69"/>
      <c r="VY260" s="69"/>
      <c r="VZ260" s="69"/>
      <c r="WA260" s="69"/>
      <c r="WB260" s="69"/>
      <c r="WC260" s="69"/>
      <c r="WD260" s="69"/>
      <c r="WE260" s="69"/>
      <c r="WF260" s="69"/>
      <c r="WG260" s="69"/>
      <c r="WH260" s="69"/>
      <c r="WI260" s="69"/>
      <c r="WJ260" s="69"/>
      <c r="WK260" s="69"/>
      <c r="WL260" s="69"/>
      <c r="WM260" s="69"/>
      <c r="WN260" s="69"/>
      <c r="WO260" s="69"/>
      <c r="WP260" s="69"/>
      <c r="WQ260" s="69"/>
      <c r="WR260" s="69"/>
      <c r="WS260" s="69"/>
      <c r="WT260" s="69"/>
      <c r="WU260" s="69"/>
      <c r="WV260" s="69"/>
      <c r="WW260" s="69"/>
      <c r="WX260" s="69"/>
      <c r="WY260" s="69"/>
      <c r="WZ260" s="69"/>
      <c r="XA260" s="69"/>
      <c r="XB260" s="69"/>
      <c r="XC260" s="69"/>
      <c r="XD260" s="69"/>
      <c r="XE260" s="69"/>
      <c r="XF260" s="69"/>
      <c r="XG260" s="69"/>
      <c r="XH260" s="69"/>
      <c r="XI260" s="69"/>
      <c r="XJ260" s="69"/>
      <c r="XK260" s="69"/>
      <c r="XL260" s="69"/>
      <c r="XM260" s="69"/>
      <c r="XN260" s="69"/>
      <c r="XO260" s="69"/>
      <c r="XP260" s="69"/>
      <c r="XQ260" s="69"/>
      <c r="XR260" s="69"/>
      <c r="XS260" s="69"/>
      <c r="XT260" s="69"/>
      <c r="XU260" s="69"/>
      <c r="XV260" s="69"/>
      <c r="XW260" s="69"/>
      <c r="XX260" s="69"/>
      <c r="XY260" s="69"/>
      <c r="XZ260" s="69"/>
      <c r="YA260" s="69"/>
      <c r="YB260" s="69"/>
      <c r="YC260" s="69"/>
      <c r="YD260" s="69"/>
      <c r="YE260" s="69"/>
      <c r="YF260" s="69"/>
      <c r="YG260" s="69"/>
      <c r="YH260" s="69"/>
      <c r="YI260" s="69"/>
      <c r="YJ260" s="69"/>
      <c r="YK260" s="69"/>
      <c r="YL260" s="69"/>
      <c r="YM260" s="69"/>
      <c r="YN260" s="69"/>
      <c r="YO260" s="69"/>
      <c r="YP260" s="69"/>
      <c r="YQ260" s="69"/>
      <c r="YR260" s="69"/>
      <c r="YS260" s="69"/>
      <c r="YT260" s="69"/>
      <c r="YU260" s="69"/>
      <c r="YV260" s="69"/>
      <c r="YW260" s="69"/>
      <c r="YX260" s="69"/>
      <c r="YY260" s="69"/>
      <c r="YZ260" s="69"/>
      <c r="ZA260" s="69"/>
      <c r="ZB260" s="69"/>
      <c r="ZC260" s="69"/>
      <c r="ZD260" s="69"/>
      <c r="ZE260" s="69"/>
      <c r="ZF260" s="69"/>
      <c r="ZG260" s="69"/>
      <c r="ZH260" s="69"/>
      <c r="ZI260" s="69"/>
      <c r="ZJ260" s="69"/>
      <c r="ZK260" s="69"/>
      <c r="ZL260" s="69"/>
      <c r="ZM260" s="69"/>
      <c r="ZN260" s="69"/>
      <c r="ZO260" s="69"/>
      <c r="ZP260" s="69"/>
      <c r="ZQ260" s="69"/>
      <c r="ZR260" s="69"/>
      <c r="ZS260" s="69"/>
      <c r="ZT260" s="69"/>
      <c r="ZU260" s="69"/>
      <c r="ZV260" s="69"/>
      <c r="ZW260" s="69"/>
      <c r="ZX260" s="69"/>
      <c r="ZY260" s="69"/>
      <c r="ZZ260" s="69"/>
      <c r="AAA260" s="69"/>
      <c r="AAB260" s="69"/>
      <c r="AAC260" s="69"/>
      <c r="AAD260" s="69"/>
      <c r="AAE260" s="69"/>
      <c r="AAF260" s="69"/>
      <c r="AAG260" s="69"/>
      <c r="AAH260" s="69"/>
      <c r="AAI260" s="69"/>
      <c r="AAJ260" s="69"/>
      <c r="AAK260" s="69"/>
      <c r="AAL260" s="69"/>
      <c r="AAM260" s="69"/>
      <c r="AAN260" s="69"/>
      <c r="AAO260" s="69"/>
      <c r="AAP260" s="69"/>
      <c r="AAQ260" s="69"/>
      <c r="AAR260" s="69"/>
      <c r="AAS260" s="69"/>
      <c r="AAT260" s="69"/>
      <c r="AAU260" s="69"/>
      <c r="AAV260" s="69"/>
      <c r="AAW260" s="69"/>
      <c r="AAX260" s="69"/>
      <c r="AAY260" s="69"/>
      <c r="AAZ260" s="69"/>
      <c r="ABA260" s="69"/>
      <c r="ABB260" s="69"/>
      <c r="ABC260" s="69"/>
      <c r="ABD260" s="69"/>
      <c r="ABE260" s="69"/>
      <c r="ABF260" s="69"/>
      <c r="ABG260" s="69"/>
      <c r="ABH260" s="69"/>
      <c r="ABI260" s="69"/>
      <c r="ABJ260" s="69"/>
      <c r="ABK260" s="69"/>
      <c r="ABL260" s="69"/>
      <c r="ABM260" s="69"/>
      <c r="ABN260" s="69"/>
      <c r="ABO260" s="69"/>
      <c r="ABP260" s="69"/>
      <c r="ABQ260" s="69"/>
      <c r="ABR260" s="69"/>
      <c r="ABS260" s="69"/>
      <c r="ABT260" s="69"/>
      <c r="ABU260" s="69"/>
      <c r="ABV260" s="69"/>
      <c r="ABW260" s="69"/>
      <c r="ABX260" s="69"/>
      <c r="ABY260" s="69"/>
      <c r="ABZ260" s="69"/>
      <c r="ACA260" s="69"/>
      <c r="ACB260" s="69"/>
      <c r="ACC260" s="69"/>
      <c r="ACD260" s="69"/>
      <c r="ACE260" s="69"/>
      <c r="ACF260" s="69"/>
      <c r="ACG260" s="69"/>
      <c r="ACH260" s="69"/>
      <c r="ACI260" s="69"/>
      <c r="ACJ260" s="69"/>
      <c r="ACK260" s="69"/>
      <c r="ACL260" s="69"/>
      <c r="ACM260" s="69"/>
      <c r="ACN260" s="69"/>
      <c r="ACO260" s="69"/>
      <c r="ACP260" s="69"/>
      <c r="ACQ260" s="69"/>
      <c r="ACR260" s="69"/>
      <c r="ACS260" s="69"/>
      <c r="ACT260" s="69"/>
      <c r="ACU260" s="69"/>
      <c r="ACV260" s="69"/>
      <c r="ACW260" s="69"/>
      <c r="ACX260" s="69"/>
      <c r="ACY260" s="69"/>
      <c r="ACZ260" s="69"/>
      <c r="ADA260" s="69"/>
      <c r="ADB260" s="69"/>
      <c r="ADC260" s="69"/>
      <c r="ADD260" s="69"/>
      <c r="ADE260" s="69"/>
      <c r="ADF260" s="69"/>
      <c r="ADG260" s="69"/>
      <c r="ADH260" s="69"/>
      <c r="ADI260" s="69"/>
      <c r="ADJ260" s="69"/>
      <c r="ADK260" s="69"/>
      <c r="ADL260" s="69"/>
      <c r="ADM260" s="69"/>
      <c r="ADN260" s="69"/>
      <c r="ADO260" s="69"/>
      <c r="ADP260" s="69"/>
      <c r="ADQ260" s="69"/>
      <c r="ADR260" s="69"/>
      <c r="ADS260" s="69"/>
      <c r="ADT260" s="69"/>
      <c r="ADU260" s="69"/>
      <c r="ADV260" s="69"/>
      <c r="ADW260" s="69"/>
      <c r="ADX260" s="69"/>
      <c r="ADY260" s="69"/>
      <c r="ADZ260" s="77"/>
      <c r="AEA260" s="69"/>
      <c r="AEB260" s="69"/>
      <c r="AEC260" s="69"/>
      <c r="AED260" s="69"/>
      <c r="AEE260" s="111">
        <f t="shared" si="79"/>
        <v>255</v>
      </c>
      <c r="AEF260" s="109"/>
      <c r="AEG260" s="69"/>
      <c r="AEH260" s="69"/>
      <c r="AEI260" s="69"/>
      <c r="AEJ260" s="69"/>
      <c r="AEK260" s="69"/>
      <c r="AEL260" s="69"/>
      <c r="AEM260" s="69"/>
      <c r="AEN260" s="69"/>
      <c r="AEO260" s="69"/>
      <c r="AEP260" s="69"/>
      <c r="AEQ260" s="69"/>
      <c r="AER260" s="69"/>
      <c r="AES260" s="69"/>
      <c r="AET260" s="69"/>
      <c r="AEU260" s="69"/>
      <c r="AEV260" s="69"/>
      <c r="AEW260" s="69"/>
      <c r="AEX260" s="69"/>
      <c r="AEY260" s="69"/>
      <c r="AEZ260" s="69"/>
      <c r="AFA260" s="69"/>
      <c r="AFB260" s="69"/>
      <c r="AFC260" s="113"/>
      <c r="AFD260" s="69"/>
      <c r="AFE260" s="69"/>
      <c r="AFF260" s="69"/>
      <c r="AFG260" s="69"/>
      <c r="AFH260" s="69"/>
      <c r="AFI260" s="69"/>
      <c r="AFJ260" s="69"/>
      <c r="AFK260" s="69"/>
      <c r="AFL260" s="69"/>
      <c r="AFM260" s="69"/>
      <c r="AFZ260" s="113"/>
      <c r="AGA260" s="69"/>
      <c r="AGB260" s="69"/>
      <c r="AGC260" s="69"/>
      <c r="AGD260" s="69"/>
      <c r="AGE260" s="69"/>
      <c r="AGF260" s="69"/>
      <c r="AGG260" s="69"/>
      <c r="AGH260" s="69"/>
      <c r="AGI260" s="69"/>
      <c r="AGJ260" s="69"/>
      <c r="AGK260" s="69"/>
      <c r="AGL260" s="69"/>
      <c r="AGM260" s="69"/>
      <c r="AGN260" s="69"/>
      <c r="AGO260" s="69"/>
      <c r="AGP260" s="69"/>
      <c r="AGQ260" s="69"/>
      <c r="AGR260" s="69"/>
      <c r="AGS260" s="69"/>
      <c r="AGT260" s="69"/>
      <c r="AGU260" s="69"/>
      <c r="AGV260" s="69"/>
      <c r="AGW260" s="69"/>
      <c r="AGX260" s="69"/>
      <c r="AGY260" s="69"/>
      <c r="AGZ260" s="69"/>
      <c r="AHA260" s="69"/>
      <c r="AHB260" s="69"/>
      <c r="AHC260" s="69"/>
      <c r="AHD260" s="69"/>
      <c r="AHE260" s="69"/>
      <c r="AHF260" s="69"/>
      <c r="AHG260" s="69"/>
      <c r="AHH260" s="69"/>
      <c r="AHI260" s="69"/>
      <c r="AHJ260" s="69"/>
      <c r="AHK260" s="69"/>
      <c r="AHL260" s="69"/>
      <c r="AHM260" s="69"/>
      <c r="AHN260" s="69"/>
      <c r="AHO260" s="69"/>
      <c r="AHP260" s="69"/>
      <c r="AHQ260" s="69"/>
      <c r="AHR260" s="69"/>
      <c r="AHS260" s="69"/>
      <c r="AHT260" s="69"/>
      <c r="AHU260" s="69"/>
      <c r="AHV260" s="69"/>
      <c r="AHW260" s="69"/>
      <c r="AHX260" s="69"/>
      <c r="AHY260" s="69"/>
      <c r="AHZ260" s="69"/>
      <c r="AIA260" s="69"/>
      <c r="AIB260" s="69"/>
    </row>
    <row r="261" spans="1:912" ht="6" customHeight="1" x14ac:dyDescent="0.25">
      <c r="A261" s="77"/>
      <c r="B261" s="69"/>
      <c r="C261" s="69"/>
      <c r="D261" s="69"/>
      <c r="E261" s="77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69"/>
      <c r="ER261" s="69"/>
      <c r="ES261" s="69"/>
      <c r="ET261" s="69"/>
      <c r="EU261" s="69"/>
      <c r="EV261" s="69"/>
      <c r="EW261" s="69"/>
      <c r="EX261" s="69"/>
      <c r="EY261" s="69"/>
      <c r="EZ261" s="69"/>
      <c r="FA261" s="69"/>
      <c r="FB261" s="69"/>
      <c r="FC261" s="69"/>
      <c r="FD261" s="69"/>
      <c r="FE261" s="69"/>
      <c r="FF261" s="69"/>
      <c r="FG261" s="69"/>
      <c r="FH261" s="69"/>
      <c r="FI261" s="69"/>
      <c r="FJ261" s="69"/>
      <c r="FK261" s="69"/>
      <c r="FL261" s="69"/>
      <c r="FM261" s="69"/>
      <c r="FN261" s="69"/>
      <c r="FO261" s="69"/>
      <c r="FP261" s="69"/>
      <c r="FQ261" s="69"/>
      <c r="FR261" s="69"/>
      <c r="FS261" s="69"/>
      <c r="FT261" s="69"/>
      <c r="FU261" s="69"/>
      <c r="FV261" s="69"/>
      <c r="FW261" s="69"/>
      <c r="FX261" s="69"/>
      <c r="FY261" s="69"/>
      <c r="FZ261" s="69"/>
      <c r="GA261" s="69"/>
      <c r="GB261" s="69"/>
      <c r="GC261" s="69"/>
      <c r="GD261" s="69"/>
      <c r="GE261" s="69"/>
      <c r="GF261" s="69"/>
      <c r="GG261" s="69"/>
      <c r="GH261" s="69"/>
      <c r="GI261" s="69"/>
      <c r="GJ261" s="69"/>
      <c r="GK261" s="69"/>
      <c r="GL261" s="69"/>
      <c r="GM261" s="69"/>
      <c r="GN261" s="69"/>
      <c r="GO261" s="69"/>
      <c r="GP261" s="69"/>
      <c r="GQ261" s="69"/>
      <c r="GR261" s="69"/>
      <c r="GS261" s="69"/>
      <c r="GT261" s="69"/>
      <c r="GU261" s="69"/>
      <c r="GV261" s="69"/>
      <c r="GW261" s="69"/>
      <c r="GX261" s="69"/>
      <c r="GY261" s="69"/>
      <c r="GZ261" s="69"/>
      <c r="HA261" s="69"/>
      <c r="HB261" s="69"/>
      <c r="HC261" s="69"/>
      <c r="HD261" s="69"/>
      <c r="HE261" s="69"/>
      <c r="HF261" s="69"/>
      <c r="HG261" s="69"/>
      <c r="HH261" s="69"/>
      <c r="HI261" s="69"/>
      <c r="HJ261" s="69"/>
      <c r="HK261" s="69"/>
      <c r="HL261" s="69"/>
      <c r="HM261" s="69"/>
      <c r="HN261" s="69"/>
      <c r="HO261" s="69"/>
      <c r="HP261" s="69"/>
      <c r="HQ261" s="69"/>
      <c r="HR261" s="69"/>
      <c r="HS261" s="69"/>
      <c r="HT261" s="69"/>
      <c r="HU261" s="69"/>
      <c r="HV261" s="69"/>
      <c r="HW261" s="69"/>
      <c r="HX261" s="69"/>
      <c r="HY261" s="69"/>
      <c r="HZ261" s="69"/>
      <c r="IA261" s="69"/>
      <c r="IB261" s="69"/>
      <c r="IC261" s="69"/>
      <c r="ID261" s="69"/>
      <c r="IE261" s="69"/>
      <c r="IF261" s="69"/>
      <c r="IG261" s="69"/>
      <c r="IH261" s="69"/>
      <c r="II261" s="69"/>
      <c r="IJ261" s="69"/>
      <c r="IK261" s="69"/>
      <c r="IL261" s="69"/>
      <c r="IM261" s="69"/>
      <c r="IN261" s="69"/>
      <c r="IO261" s="69"/>
      <c r="IP261" s="69"/>
      <c r="IQ261" s="69"/>
      <c r="IR261" s="69"/>
      <c r="IS261" s="69"/>
      <c r="IT261" s="69"/>
      <c r="IU261" s="69"/>
      <c r="IV261" s="69"/>
      <c r="IW261" s="69"/>
      <c r="IX261" s="69"/>
      <c r="IY261" s="69"/>
      <c r="IZ261" s="69"/>
      <c r="JA261" s="69"/>
      <c r="JB261" s="69"/>
      <c r="JC261" s="69"/>
      <c r="JD261" s="69"/>
      <c r="JE261" s="69"/>
      <c r="JF261" s="69"/>
      <c r="JG261" s="69"/>
      <c r="JH261" s="69"/>
      <c r="JI261" s="69"/>
      <c r="JJ261" s="69"/>
      <c r="JK261" s="69"/>
      <c r="JL261" s="69"/>
      <c r="JM261" s="69"/>
      <c r="JN261" s="69"/>
      <c r="JO261" s="69"/>
      <c r="JP261" s="69"/>
      <c r="JQ261" s="69"/>
      <c r="JR261" s="69"/>
      <c r="JS261" s="69"/>
      <c r="JT261" s="69"/>
      <c r="JU261" s="69"/>
      <c r="JV261" s="69"/>
      <c r="JW261" s="69"/>
      <c r="JX261" s="69"/>
      <c r="JY261" s="69"/>
      <c r="JZ261" s="69"/>
      <c r="KA261" s="69"/>
      <c r="KB261" s="69"/>
      <c r="KC261" s="69"/>
      <c r="KD261" s="69"/>
      <c r="KE261" s="69"/>
      <c r="KF261" s="69"/>
      <c r="KG261" s="69"/>
      <c r="KH261" s="69"/>
      <c r="KI261" s="69"/>
      <c r="KJ261" s="69"/>
      <c r="KK261" s="69"/>
      <c r="KL261" s="69"/>
      <c r="KM261" s="69"/>
      <c r="KN261" s="69"/>
      <c r="KO261" s="69"/>
      <c r="KP261" s="69"/>
      <c r="KQ261" s="69"/>
      <c r="KR261" s="69"/>
      <c r="KS261" s="69"/>
      <c r="KT261" s="69"/>
      <c r="KU261" s="69"/>
      <c r="KV261" s="69"/>
      <c r="KW261" s="69"/>
      <c r="KX261" s="69"/>
      <c r="KY261" s="69"/>
      <c r="KZ261" s="69"/>
      <c r="LA261" s="69"/>
      <c r="LB261" s="69"/>
      <c r="LC261" s="69"/>
      <c r="LD261" s="69"/>
      <c r="LE261" s="69"/>
      <c r="LF261" s="69"/>
      <c r="LG261" s="69"/>
      <c r="LH261" s="69"/>
      <c r="LI261" s="69"/>
      <c r="LJ261" s="69"/>
      <c r="LK261" s="69"/>
      <c r="LL261" s="69"/>
      <c r="LM261" s="69"/>
      <c r="LN261" s="69"/>
      <c r="LO261" s="69"/>
      <c r="LP261" s="69"/>
      <c r="LQ261" s="69"/>
      <c r="LR261" s="69"/>
      <c r="LS261" s="69"/>
      <c r="LT261" s="69"/>
      <c r="LU261" s="69"/>
      <c r="LV261" s="69"/>
      <c r="LW261" s="69"/>
      <c r="LX261" s="69"/>
      <c r="LY261" s="69"/>
      <c r="LZ261" s="69"/>
      <c r="MA261" s="69"/>
      <c r="MB261" s="69"/>
      <c r="MC261" s="69"/>
      <c r="MD261" s="69"/>
      <c r="ME261" s="69"/>
      <c r="MF261" s="69"/>
      <c r="MG261" s="69"/>
      <c r="MH261" s="69"/>
      <c r="MI261" s="69"/>
      <c r="MJ261" s="69"/>
      <c r="MK261" s="69"/>
      <c r="ML261" s="69"/>
      <c r="MM261" s="69"/>
      <c r="MN261" s="69"/>
      <c r="MO261" s="69"/>
      <c r="MP261" s="69"/>
      <c r="MQ261" s="69"/>
      <c r="MR261" s="69"/>
      <c r="MS261" s="69"/>
      <c r="MT261" s="69"/>
      <c r="MU261" s="69"/>
      <c r="MV261" s="69"/>
      <c r="MW261" s="69"/>
      <c r="MX261" s="69"/>
      <c r="MY261" s="69"/>
      <c r="MZ261" s="69"/>
      <c r="NA261" s="69"/>
      <c r="NB261" s="69"/>
      <c r="NC261" s="69"/>
      <c r="ND261" s="69"/>
      <c r="NE261" s="69"/>
      <c r="NF261" s="69"/>
      <c r="NG261" s="69"/>
      <c r="NH261" s="69"/>
      <c r="NI261" s="69"/>
      <c r="NJ261" s="69"/>
      <c r="NK261" s="69"/>
      <c r="NL261" s="69"/>
      <c r="NM261" s="69"/>
      <c r="NN261" s="69"/>
      <c r="NO261" s="69"/>
      <c r="NP261" s="69"/>
      <c r="NQ261" s="69"/>
      <c r="NR261" s="69"/>
      <c r="NS261" s="69"/>
      <c r="NT261" s="69"/>
      <c r="NU261" s="69"/>
      <c r="NV261" s="69"/>
      <c r="NW261" s="69"/>
      <c r="NX261" s="69"/>
      <c r="NY261" s="69"/>
      <c r="NZ261" s="69"/>
      <c r="OA261" s="69"/>
      <c r="OB261" s="69"/>
      <c r="OC261" s="69"/>
      <c r="OD261" s="69"/>
      <c r="OE261" s="69"/>
      <c r="OF261" s="69"/>
      <c r="OG261" s="69"/>
      <c r="OH261" s="69"/>
      <c r="OI261" s="69"/>
      <c r="OJ261" s="69"/>
      <c r="OK261" s="69"/>
      <c r="OL261" s="69"/>
      <c r="OM261" s="69"/>
      <c r="ON261" s="69"/>
      <c r="OO261" s="69"/>
      <c r="OP261" s="69"/>
      <c r="OQ261" s="69"/>
      <c r="OR261" s="69"/>
      <c r="OS261" s="69"/>
      <c r="OT261" s="69"/>
      <c r="OU261" s="69"/>
      <c r="OV261" s="69"/>
      <c r="OW261" s="69"/>
      <c r="OX261" s="69"/>
      <c r="OY261" s="69"/>
      <c r="OZ261" s="69"/>
      <c r="PA261" s="69"/>
      <c r="PB261" s="69"/>
      <c r="PC261" s="69"/>
      <c r="PD261" s="69"/>
      <c r="PE261" s="69"/>
      <c r="PF261" s="69"/>
      <c r="PG261" s="69"/>
      <c r="PH261" s="69"/>
      <c r="PI261" s="69"/>
      <c r="PJ261" s="69"/>
      <c r="PK261" s="69"/>
      <c r="PL261" s="69"/>
      <c r="PM261" s="69"/>
      <c r="PN261" s="69"/>
      <c r="PO261" s="69"/>
      <c r="PP261" s="69"/>
      <c r="PQ261" s="69"/>
      <c r="PR261" s="69"/>
      <c r="PS261" s="69"/>
      <c r="PT261" s="69"/>
      <c r="PU261" s="69"/>
      <c r="PV261" s="69"/>
      <c r="PW261" s="69"/>
      <c r="PX261" s="69"/>
      <c r="PY261" s="69"/>
      <c r="PZ261" s="69"/>
      <c r="QA261" s="69"/>
      <c r="QB261" s="69"/>
      <c r="QC261" s="69"/>
      <c r="QD261" s="69"/>
      <c r="QE261" s="69"/>
      <c r="QF261" s="69"/>
      <c r="QG261" s="69"/>
      <c r="QH261" s="69"/>
      <c r="QI261" s="69"/>
      <c r="QJ261" s="69"/>
      <c r="QK261" s="69"/>
      <c r="QL261" s="69"/>
      <c r="QM261" s="69"/>
      <c r="QN261" s="69"/>
      <c r="QO261" s="69"/>
      <c r="QP261" s="69"/>
      <c r="QQ261" s="69"/>
      <c r="QR261" s="69"/>
      <c r="QS261" s="69"/>
      <c r="QT261" s="69"/>
      <c r="QU261" s="69"/>
      <c r="QV261" s="69"/>
      <c r="QW261" s="69"/>
      <c r="QX261" s="69"/>
      <c r="QY261" s="69"/>
      <c r="QZ261" s="69"/>
      <c r="RA261" s="69"/>
      <c r="RB261" s="69"/>
      <c r="RC261" s="69"/>
      <c r="RD261" s="69"/>
      <c r="RE261" s="69"/>
      <c r="RF261" s="69"/>
      <c r="RG261" s="69"/>
      <c r="RH261" s="69"/>
      <c r="RI261" s="69"/>
      <c r="RJ261" s="69"/>
      <c r="RK261" s="69"/>
      <c r="RL261" s="69"/>
      <c r="RM261" s="69"/>
      <c r="RN261" s="69"/>
      <c r="RO261" s="69"/>
      <c r="RP261" s="69"/>
      <c r="RQ261" s="69"/>
      <c r="RR261" s="69"/>
      <c r="RS261" s="69"/>
      <c r="RT261" s="69"/>
      <c r="RU261" s="69"/>
      <c r="RV261" s="69"/>
      <c r="RW261" s="69"/>
      <c r="RX261" s="69"/>
      <c r="RY261" s="69"/>
      <c r="RZ261" s="69"/>
      <c r="SA261" s="69"/>
      <c r="SB261" s="69"/>
      <c r="SC261" s="69"/>
      <c r="SD261" s="69"/>
      <c r="SE261" s="69"/>
      <c r="SF261" s="69"/>
      <c r="SG261" s="69"/>
      <c r="SH261" s="69"/>
      <c r="SI261" s="69"/>
      <c r="SJ261" s="69"/>
      <c r="SK261" s="69"/>
      <c r="SL261" s="69"/>
      <c r="SM261" s="69"/>
      <c r="SN261" s="69"/>
      <c r="SO261" s="69"/>
      <c r="SP261" s="69"/>
      <c r="SQ261" s="69"/>
      <c r="SR261" s="69"/>
      <c r="SS261" s="69"/>
      <c r="ST261" s="69"/>
      <c r="SU261" s="69"/>
      <c r="SV261" s="69"/>
      <c r="SW261" s="69"/>
      <c r="SX261" s="69"/>
      <c r="SY261" s="69"/>
      <c r="SZ261" s="69"/>
      <c r="TA261" s="69"/>
      <c r="TB261" s="69"/>
      <c r="TC261" s="69"/>
      <c r="TD261" s="69"/>
      <c r="TE261" s="69"/>
      <c r="TF261" s="69"/>
      <c r="TG261" s="69"/>
      <c r="TH261" s="69"/>
      <c r="TI261" s="69"/>
      <c r="TJ261" s="69"/>
      <c r="TK261" s="69"/>
      <c r="TL261" s="69"/>
      <c r="TM261" s="69"/>
      <c r="TN261" s="69"/>
      <c r="TO261" s="69"/>
      <c r="TP261" s="69"/>
      <c r="TQ261" s="69"/>
      <c r="TR261" s="69"/>
      <c r="TS261" s="69"/>
      <c r="TT261" s="69"/>
      <c r="TU261" s="69"/>
      <c r="TV261" s="69"/>
      <c r="TW261" s="69"/>
      <c r="TX261" s="69"/>
      <c r="TY261" s="69"/>
      <c r="TZ261" s="69"/>
      <c r="UA261" s="69"/>
      <c r="UB261" s="69"/>
      <c r="UC261" s="69"/>
      <c r="UD261" s="69"/>
      <c r="UE261" s="69"/>
      <c r="UF261" s="69"/>
      <c r="UG261" s="69"/>
      <c r="UH261" s="69"/>
      <c r="UI261" s="69"/>
      <c r="UJ261" s="69"/>
      <c r="UK261" s="69"/>
      <c r="UL261" s="69"/>
      <c r="UM261" s="69"/>
      <c r="UN261" s="69"/>
      <c r="UO261" s="69"/>
      <c r="UP261" s="69"/>
      <c r="UQ261" s="69"/>
      <c r="UR261" s="69"/>
      <c r="US261" s="69"/>
      <c r="UT261" s="69"/>
      <c r="UU261" s="69"/>
      <c r="UV261" s="69"/>
      <c r="UW261" s="69"/>
      <c r="UX261" s="69"/>
      <c r="UY261" s="69"/>
      <c r="UZ261" s="69"/>
      <c r="VA261" s="69"/>
      <c r="VB261" s="69"/>
      <c r="VC261" s="69"/>
      <c r="VD261" s="69"/>
      <c r="VE261" s="69"/>
      <c r="VF261" s="69"/>
      <c r="VG261" s="69"/>
      <c r="VH261" s="69"/>
      <c r="VI261" s="69"/>
      <c r="VJ261" s="69"/>
      <c r="VK261" s="69"/>
      <c r="VL261" s="69"/>
      <c r="VM261" s="69"/>
      <c r="VN261" s="69"/>
      <c r="VO261" s="69"/>
      <c r="VP261" s="69"/>
      <c r="VQ261" s="69"/>
      <c r="VR261" s="69"/>
      <c r="VS261" s="69"/>
      <c r="VT261" s="69"/>
      <c r="VU261" s="69"/>
      <c r="VV261" s="69"/>
      <c r="VW261" s="69"/>
      <c r="VX261" s="69"/>
      <c r="VY261" s="69"/>
      <c r="VZ261" s="69"/>
      <c r="WA261" s="69"/>
      <c r="WB261" s="69"/>
      <c r="WC261" s="69"/>
      <c r="WD261" s="69"/>
      <c r="WE261" s="69"/>
      <c r="WF261" s="69"/>
      <c r="WG261" s="69"/>
      <c r="WH261" s="69"/>
      <c r="WI261" s="69"/>
      <c r="WJ261" s="69"/>
      <c r="WK261" s="69"/>
      <c r="WL261" s="69"/>
      <c r="WM261" s="69"/>
      <c r="WN261" s="69"/>
      <c r="WO261" s="69"/>
      <c r="WP261" s="69"/>
      <c r="WQ261" s="69"/>
      <c r="WR261" s="69"/>
      <c r="WS261" s="69"/>
      <c r="WT261" s="69"/>
      <c r="WU261" s="69"/>
      <c r="WV261" s="69"/>
      <c r="WW261" s="69"/>
      <c r="WX261" s="69"/>
      <c r="WY261" s="69"/>
      <c r="WZ261" s="69"/>
      <c r="XA261" s="69"/>
      <c r="XB261" s="69"/>
      <c r="XC261" s="69"/>
      <c r="XD261" s="69"/>
      <c r="XE261" s="69"/>
      <c r="XF261" s="69"/>
      <c r="XG261" s="69"/>
      <c r="XH261" s="69"/>
      <c r="XI261" s="69"/>
      <c r="XJ261" s="69"/>
      <c r="XK261" s="69"/>
      <c r="XL261" s="69"/>
      <c r="XM261" s="69"/>
      <c r="XN261" s="69"/>
      <c r="XO261" s="69"/>
      <c r="XP261" s="69"/>
      <c r="XQ261" s="69"/>
      <c r="XR261" s="69"/>
      <c r="XS261" s="69"/>
      <c r="XT261" s="69"/>
      <c r="XU261" s="69"/>
      <c r="XV261" s="69"/>
      <c r="XW261" s="69"/>
      <c r="XX261" s="69"/>
      <c r="XY261" s="69"/>
      <c r="XZ261" s="69"/>
      <c r="YA261" s="69"/>
      <c r="YB261" s="69"/>
      <c r="YC261" s="69"/>
      <c r="YD261" s="69"/>
      <c r="YE261" s="69"/>
      <c r="YF261" s="69"/>
      <c r="YG261" s="69"/>
      <c r="YH261" s="69"/>
      <c r="YI261" s="69"/>
      <c r="YJ261" s="69"/>
      <c r="YK261" s="69"/>
      <c r="YL261" s="69"/>
      <c r="YM261" s="69"/>
      <c r="YN261" s="69"/>
      <c r="YO261" s="69"/>
      <c r="YP261" s="69"/>
      <c r="YQ261" s="69"/>
      <c r="YR261" s="69"/>
      <c r="YS261" s="69"/>
      <c r="YT261" s="69"/>
      <c r="YU261" s="69"/>
      <c r="YV261" s="69"/>
      <c r="YW261" s="69"/>
      <c r="YX261" s="69"/>
      <c r="YY261" s="69"/>
      <c r="YZ261" s="69"/>
      <c r="ZA261" s="69"/>
      <c r="ZB261" s="69"/>
      <c r="ZC261" s="69"/>
      <c r="ZD261" s="69"/>
      <c r="ZE261" s="69"/>
      <c r="ZF261" s="69"/>
      <c r="ZG261" s="69"/>
      <c r="ZH261" s="69"/>
      <c r="ZI261" s="69"/>
      <c r="ZJ261" s="69"/>
      <c r="ZK261" s="69"/>
      <c r="ZL261" s="69"/>
      <c r="ZM261" s="69"/>
      <c r="ZN261" s="69"/>
      <c r="ZO261" s="69"/>
      <c r="ZP261" s="69"/>
      <c r="ZQ261" s="69"/>
      <c r="ZR261" s="69"/>
      <c r="ZS261" s="69"/>
      <c r="ZT261" s="69"/>
      <c r="ZU261" s="69"/>
      <c r="ZV261" s="69"/>
      <c r="ZW261" s="69"/>
      <c r="ZX261" s="69"/>
      <c r="ZY261" s="69"/>
      <c r="ZZ261" s="69"/>
      <c r="AAA261" s="69"/>
      <c r="AAB261" s="69"/>
      <c r="AAC261" s="69"/>
      <c r="AAD261" s="69"/>
      <c r="AAE261" s="69"/>
      <c r="AAF261" s="69"/>
      <c r="AAG261" s="69"/>
      <c r="AAH261" s="69"/>
      <c r="AAI261" s="69"/>
      <c r="AAJ261" s="69"/>
      <c r="AAK261" s="69"/>
      <c r="AAL261" s="69"/>
      <c r="AAM261" s="69"/>
      <c r="AAN261" s="69"/>
      <c r="AAO261" s="69"/>
      <c r="AAP261" s="69"/>
      <c r="AAQ261" s="69"/>
      <c r="AAR261" s="69"/>
      <c r="AAS261" s="69"/>
      <c r="AAT261" s="69"/>
      <c r="AAU261" s="69"/>
      <c r="AAV261" s="69"/>
      <c r="AAW261" s="69"/>
      <c r="AAX261" s="69"/>
      <c r="AAY261" s="69"/>
      <c r="AAZ261" s="69"/>
      <c r="ABA261" s="69"/>
      <c r="ABB261" s="69"/>
      <c r="ABC261" s="69"/>
      <c r="ABD261" s="69"/>
      <c r="ABE261" s="69"/>
      <c r="ABF261" s="69"/>
      <c r="ABG261" s="69"/>
      <c r="ABH261" s="69"/>
      <c r="ABI261" s="69"/>
      <c r="ABJ261" s="69"/>
      <c r="ABK261" s="69"/>
      <c r="ABL261" s="69"/>
      <c r="ABM261" s="69"/>
      <c r="ABN261" s="69"/>
      <c r="ABO261" s="69"/>
      <c r="ABP261" s="69"/>
      <c r="ABQ261" s="69"/>
      <c r="ABR261" s="69"/>
      <c r="ABS261" s="69"/>
      <c r="ABT261" s="69"/>
      <c r="ABU261" s="69"/>
      <c r="ABV261" s="69"/>
      <c r="ABW261" s="69"/>
      <c r="ABX261" s="69"/>
      <c r="ABY261" s="69"/>
      <c r="ABZ261" s="69"/>
      <c r="ACA261" s="69"/>
      <c r="ACB261" s="69"/>
      <c r="ACC261" s="69"/>
      <c r="ACD261" s="69"/>
      <c r="ACE261" s="69"/>
      <c r="ACF261" s="69"/>
      <c r="ACG261" s="69"/>
      <c r="ACH261" s="69"/>
      <c r="ACI261" s="69"/>
      <c r="ACJ261" s="69"/>
      <c r="ACK261" s="69"/>
      <c r="ACL261" s="69"/>
      <c r="ACM261" s="69"/>
      <c r="ACN261" s="69"/>
      <c r="ACO261" s="69"/>
      <c r="ACP261" s="69"/>
      <c r="ACQ261" s="69"/>
      <c r="ACR261" s="69"/>
      <c r="ACS261" s="69"/>
      <c r="ACT261" s="69"/>
      <c r="ACU261" s="69"/>
      <c r="ACV261" s="69"/>
      <c r="ACW261" s="69"/>
      <c r="ACX261" s="69"/>
      <c r="ACY261" s="69"/>
      <c r="ACZ261" s="69"/>
      <c r="ADA261" s="69"/>
      <c r="ADB261" s="69"/>
      <c r="ADC261" s="69"/>
      <c r="ADD261" s="69"/>
      <c r="ADE261" s="69"/>
      <c r="ADF261" s="69"/>
      <c r="ADG261" s="69"/>
      <c r="ADH261" s="69"/>
      <c r="ADI261" s="69"/>
      <c r="ADJ261" s="69"/>
      <c r="ADK261" s="69"/>
      <c r="ADL261" s="69"/>
      <c r="ADM261" s="69"/>
      <c r="ADN261" s="69"/>
      <c r="ADO261" s="69"/>
      <c r="ADP261" s="69"/>
      <c r="ADQ261" s="69"/>
      <c r="ADR261" s="69"/>
      <c r="ADS261" s="69"/>
      <c r="ADT261" s="69"/>
      <c r="ADU261" s="69"/>
      <c r="ADV261" s="69"/>
      <c r="ADW261" s="69"/>
      <c r="ADX261" s="69"/>
      <c r="ADY261" s="69"/>
      <c r="ADZ261" s="77"/>
      <c r="AEA261" s="69"/>
      <c r="AEB261" s="69"/>
      <c r="AEC261" s="69"/>
      <c r="AED261" s="69"/>
      <c r="AEE261" s="111">
        <f t="shared" si="79"/>
        <v>256</v>
      </c>
      <c r="AEF261" s="109"/>
      <c r="AEG261" s="69"/>
      <c r="AEH261" s="69"/>
      <c r="AEI261" s="69"/>
      <c r="AEJ261" s="69"/>
      <c r="AEK261" s="69"/>
      <c r="AEL261" s="69"/>
      <c r="AEM261" s="69"/>
      <c r="AEN261" s="69"/>
      <c r="AEO261" s="69"/>
      <c r="AEP261" s="69"/>
      <c r="AEQ261" s="69"/>
      <c r="AER261" s="69"/>
      <c r="AES261" s="69"/>
      <c r="AET261" s="69"/>
      <c r="AEU261" s="69"/>
      <c r="AEV261" s="69"/>
      <c r="AEW261" s="69"/>
      <c r="AEX261" s="69"/>
      <c r="AEY261" s="69"/>
      <c r="AEZ261" s="69"/>
      <c r="AFA261" s="69"/>
      <c r="AFB261" s="69"/>
      <c r="AFC261" s="113"/>
      <c r="AFD261" s="69"/>
      <c r="AFE261" s="69"/>
      <c r="AFF261" s="69"/>
      <c r="AFG261" s="69"/>
      <c r="AFH261" s="69"/>
      <c r="AFI261" s="69"/>
      <c r="AFJ261" s="69"/>
      <c r="AFK261" s="69"/>
      <c r="AFL261" s="69"/>
      <c r="AFM261" s="69"/>
      <c r="AFZ261" s="113"/>
      <c r="AGA261" s="69"/>
      <c r="AGB261" s="69"/>
      <c r="AGC261" s="69"/>
      <c r="AGD261" s="69"/>
      <c r="AGE261" s="69"/>
      <c r="AGF261" s="69"/>
      <c r="AGG261" s="69"/>
      <c r="AGH261" s="69"/>
      <c r="AGI261" s="69"/>
      <c r="AGJ261" s="69"/>
      <c r="AGK261" s="69"/>
      <c r="AGL261" s="69"/>
      <c r="AGM261" s="69"/>
      <c r="AGN261" s="69"/>
      <c r="AGO261" s="69"/>
      <c r="AGP261" s="69"/>
      <c r="AGQ261" s="69"/>
      <c r="AGR261" s="69"/>
      <c r="AGS261" s="69"/>
      <c r="AGT261" s="69"/>
      <c r="AGU261" s="69"/>
      <c r="AGV261" s="69"/>
      <c r="AGW261" s="69"/>
      <c r="AGX261" s="69"/>
      <c r="AGY261" s="69"/>
      <c r="AGZ261" s="69"/>
      <c r="AHA261" s="69"/>
      <c r="AHB261" s="69"/>
      <c r="AHC261" s="69"/>
      <c r="AHD261" s="69"/>
      <c r="AHE261" s="69"/>
      <c r="AHF261" s="69"/>
      <c r="AHG261" s="69"/>
      <c r="AHH261" s="69"/>
      <c r="AHI261" s="69"/>
      <c r="AHJ261" s="69"/>
      <c r="AHK261" s="69"/>
      <c r="AHL261" s="69"/>
      <c r="AHM261" s="69"/>
      <c r="AHN261" s="69"/>
      <c r="AHO261" s="69"/>
      <c r="AHP261" s="69"/>
      <c r="AHQ261" s="69"/>
      <c r="AHR261" s="69"/>
      <c r="AHS261" s="69"/>
      <c r="AHT261" s="69"/>
      <c r="AHU261" s="69"/>
      <c r="AHV261" s="69"/>
      <c r="AHW261" s="69"/>
      <c r="AHX261" s="69"/>
      <c r="AHY261" s="69"/>
      <c r="AHZ261" s="69"/>
      <c r="AIA261" s="69"/>
      <c r="AIB261" s="69"/>
    </row>
    <row r="262" spans="1:912" ht="6" customHeight="1" x14ac:dyDescent="0.25">
      <c r="A262" s="77"/>
      <c r="B262" s="69"/>
      <c r="C262" s="69"/>
      <c r="D262" s="69"/>
      <c r="E262" s="77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69"/>
      <c r="ER262" s="69"/>
      <c r="ES262" s="69"/>
      <c r="ET262" s="69"/>
      <c r="EU262" s="69"/>
      <c r="EV262" s="69"/>
      <c r="EW262" s="69"/>
      <c r="EX262" s="69"/>
      <c r="EY262" s="69"/>
      <c r="EZ262" s="69"/>
      <c r="FA262" s="69"/>
      <c r="FB262" s="69"/>
      <c r="FC262" s="69"/>
      <c r="FD262" s="69"/>
      <c r="FE262" s="69"/>
      <c r="FF262" s="69"/>
      <c r="FG262" s="69"/>
      <c r="FH262" s="69"/>
      <c r="FI262" s="69"/>
      <c r="FJ262" s="69"/>
      <c r="FK262" s="69"/>
      <c r="FL262" s="69"/>
      <c r="FM262" s="69"/>
      <c r="FN262" s="69"/>
      <c r="FO262" s="69"/>
      <c r="FP262" s="69"/>
      <c r="FQ262" s="69"/>
      <c r="FR262" s="69"/>
      <c r="FS262" s="69"/>
      <c r="FT262" s="69"/>
      <c r="FU262" s="69"/>
      <c r="FV262" s="69"/>
      <c r="FW262" s="69"/>
      <c r="FX262" s="69"/>
      <c r="FY262" s="69"/>
      <c r="FZ262" s="69"/>
      <c r="GA262" s="69"/>
      <c r="GB262" s="69"/>
      <c r="GC262" s="69"/>
      <c r="GD262" s="69"/>
      <c r="GE262" s="69"/>
      <c r="GF262" s="69"/>
      <c r="GG262" s="69"/>
      <c r="GH262" s="69"/>
      <c r="GI262" s="69"/>
      <c r="GJ262" s="69"/>
      <c r="GK262" s="69"/>
      <c r="GL262" s="69"/>
      <c r="GM262" s="69"/>
      <c r="GN262" s="69"/>
      <c r="GO262" s="69"/>
      <c r="GP262" s="69"/>
      <c r="GQ262" s="69"/>
      <c r="GR262" s="69"/>
      <c r="GS262" s="69"/>
      <c r="GT262" s="69"/>
      <c r="GU262" s="69"/>
      <c r="GV262" s="69"/>
      <c r="GW262" s="69"/>
      <c r="GX262" s="69"/>
      <c r="GY262" s="69"/>
      <c r="GZ262" s="69"/>
      <c r="HA262" s="69"/>
      <c r="HB262" s="69"/>
      <c r="HC262" s="69"/>
      <c r="HD262" s="69"/>
      <c r="HE262" s="69"/>
      <c r="HF262" s="69"/>
      <c r="HG262" s="69"/>
      <c r="HH262" s="69"/>
      <c r="HI262" s="69"/>
      <c r="HJ262" s="69"/>
      <c r="HK262" s="69"/>
      <c r="HL262" s="69"/>
      <c r="HM262" s="69"/>
      <c r="HN262" s="69"/>
      <c r="HO262" s="69"/>
      <c r="HP262" s="69"/>
      <c r="HQ262" s="69"/>
      <c r="HR262" s="69"/>
      <c r="HS262" s="69"/>
      <c r="HT262" s="69"/>
      <c r="HU262" s="69"/>
      <c r="HV262" s="69"/>
      <c r="HW262" s="69"/>
      <c r="HX262" s="69"/>
      <c r="HY262" s="69"/>
      <c r="HZ262" s="69"/>
      <c r="IA262" s="69"/>
      <c r="IB262" s="69"/>
      <c r="IC262" s="69"/>
      <c r="ID262" s="69"/>
      <c r="IE262" s="69"/>
      <c r="IF262" s="69"/>
      <c r="IG262" s="69"/>
      <c r="IH262" s="69"/>
      <c r="II262" s="69"/>
      <c r="IJ262" s="69"/>
      <c r="IK262" s="69"/>
      <c r="IL262" s="69"/>
      <c r="IM262" s="69"/>
      <c r="IN262" s="69"/>
      <c r="IO262" s="69"/>
      <c r="IP262" s="69"/>
      <c r="IQ262" s="69"/>
      <c r="IR262" s="69"/>
      <c r="IS262" s="69"/>
      <c r="IT262" s="69"/>
      <c r="IU262" s="69"/>
      <c r="IV262" s="69"/>
      <c r="IW262" s="69"/>
      <c r="IX262" s="69"/>
      <c r="IY262" s="69"/>
      <c r="IZ262" s="69"/>
      <c r="JA262" s="69"/>
      <c r="JB262" s="69"/>
      <c r="JC262" s="69"/>
      <c r="JD262" s="69"/>
      <c r="JE262" s="69"/>
      <c r="JF262" s="69"/>
      <c r="JG262" s="69"/>
      <c r="JH262" s="69"/>
      <c r="JI262" s="69"/>
      <c r="JJ262" s="69"/>
      <c r="JK262" s="69"/>
      <c r="JL262" s="69"/>
      <c r="JM262" s="69"/>
      <c r="JN262" s="69"/>
      <c r="JO262" s="69"/>
      <c r="JP262" s="69"/>
      <c r="JQ262" s="69"/>
      <c r="JR262" s="69"/>
      <c r="JS262" s="69"/>
      <c r="JT262" s="69"/>
      <c r="JU262" s="69"/>
      <c r="JV262" s="69"/>
      <c r="JW262" s="69"/>
      <c r="JX262" s="69"/>
      <c r="JY262" s="69"/>
      <c r="JZ262" s="69"/>
      <c r="KA262" s="69"/>
      <c r="KB262" s="69"/>
      <c r="KC262" s="69"/>
      <c r="KD262" s="69"/>
      <c r="KE262" s="69"/>
      <c r="KF262" s="69"/>
      <c r="KG262" s="69"/>
      <c r="KH262" s="69"/>
      <c r="KI262" s="69"/>
      <c r="KJ262" s="69"/>
      <c r="KK262" s="69"/>
      <c r="KL262" s="69"/>
      <c r="KM262" s="69"/>
      <c r="KN262" s="69"/>
      <c r="KO262" s="69"/>
      <c r="KP262" s="69"/>
      <c r="KQ262" s="69"/>
      <c r="KR262" s="69"/>
      <c r="KS262" s="69"/>
      <c r="KT262" s="69"/>
      <c r="KU262" s="69"/>
      <c r="KV262" s="69"/>
      <c r="KW262" s="69"/>
      <c r="KX262" s="69"/>
      <c r="KY262" s="69"/>
      <c r="KZ262" s="69"/>
      <c r="LA262" s="69"/>
      <c r="LB262" s="69"/>
      <c r="LC262" s="69"/>
      <c r="LD262" s="69"/>
      <c r="LE262" s="69"/>
      <c r="LF262" s="69"/>
      <c r="LG262" s="69"/>
      <c r="LH262" s="69"/>
      <c r="LI262" s="69"/>
      <c r="LJ262" s="69"/>
      <c r="LK262" s="69"/>
      <c r="LL262" s="69"/>
      <c r="LM262" s="69"/>
      <c r="LN262" s="69"/>
      <c r="LO262" s="69"/>
      <c r="LP262" s="69"/>
      <c r="LQ262" s="69"/>
      <c r="LR262" s="69"/>
      <c r="LS262" s="69"/>
      <c r="LT262" s="69"/>
      <c r="LU262" s="69"/>
      <c r="LV262" s="69"/>
      <c r="LW262" s="69"/>
      <c r="LX262" s="69"/>
      <c r="LY262" s="69"/>
      <c r="LZ262" s="69"/>
      <c r="MA262" s="69"/>
      <c r="MB262" s="69"/>
      <c r="MC262" s="69"/>
      <c r="MD262" s="69"/>
      <c r="ME262" s="69"/>
      <c r="MF262" s="69"/>
      <c r="MG262" s="69"/>
      <c r="MH262" s="69"/>
      <c r="MI262" s="69"/>
      <c r="MJ262" s="69"/>
      <c r="MK262" s="69"/>
      <c r="ML262" s="69"/>
      <c r="MM262" s="69"/>
      <c r="MN262" s="69"/>
      <c r="MO262" s="69"/>
      <c r="MP262" s="69"/>
      <c r="MQ262" s="69"/>
      <c r="MR262" s="69"/>
      <c r="MS262" s="69"/>
      <c r="MT262" s="69"/>
      <c r="MU262" s="69"/>
      <c r="MV262" s="69"/>
      <c r="MW262" s="69"/>
      <c r="MX262" s="69"/>
      <c r="MY262" s="69"/>
      <c r="MZ262" s="69"/>
      <c r="NA262" s="69"/>
      <c r="NB262" s="69"/>
      <c r="NC262" s="69"/>
      <c r="ND262" s="69"/>
      <c r="NE262" s="69"/>
      <c r="NF262" s="69"/>
      <c r="NG262" s="69"/>
      <c r="NH262" s="69"/>
      <c r="NI262" s="69"/>
      <c r="NJ262" s="69"/>
      <c r="NK262" s="69"/>
      <c r="NL262" s="69"/>
      <c r="NM262" s="69"/>
      <c r="NN262" s="69"/>
      <c r="NO262" s="69"/>
      <c r="NP262" s="69"/>
      <c r="NQ262" s="69"/>
      <c r="NR262" s="69"/>
      <c r="NS262" s="69"/>
      <c r="NT262" s="69"/>
      <c r="NU262" s="69"/>
      <c r="NV262" s="69"/>
      <c r="NW262" s="69"/>
      <c r="NX262" s="69"/>
      <c r="NY262" s="69"/>
      <c r="NZ262" s="69"/>
      <c r="OA262" s="69"/>
      <c r="OB262" s="69"/>
      <c r="OC262" s="69"/>
      <c r="OD262" s="69"/>
      <c r="OE262" s="69"/>
      <c r="OF262" s="69"/>
      <c r="OG262" s="69"/>
      <c r="OH262" s="69"/>
      <c r="OI262" s="69"/>
      <c r="OJ262" s="69"/>
      <c r="OK262" s="69"/>
      <c r="OL262" s="69"/>
      <c r="OM262" s="69"/>
      <c r="ON262" s="69"/>
      <c r="OO262" s="69"/>
      <c r="OP262" s="69"/>
      <c r="OQ262" s="69"/>
      <c r="OR262" s="69"/>
      <c r="OS262" s="69"/>
      <c r="OT262" s="69"/>
      <c r="OU262" s="69"/>
      <c r="OV262" s="69"/>
      <c r="OW262" s="69"/>
      <c r="OX262" s="69"/>
      <c r="OY262" s="69"/>
      <c r="OZ262" s="69"/>
      <c r="PA262" s="69"/>
      <c r="PB262" s="69"/>
      <c r="PC262" s="69"/>
      <c r="PD262" s="69"/>
      <c r="PE262" s="69"/>
      <c r="PF262" s="69"/>
      <c r="PG262" s="69"/>
      <c r="PH262" s="69"/>
      <c r="PI262" s="69"/>
      <c r="PJ262" s="69"/>
      <c r="PK262" s="69"/>
      <c r="PL262" s="69"/>
      <c r="PM262" s="69"/>
      <c r="PN262" s="69"/>
      <c r="PO262" s="69"/>
      <c r="PP262" s="69"/>
      <c r="PQ262" s="69"/>
      <c r="PR262" s="69"/>
      <c r="PS262" s="69"/>
      <c r="PT262" s="69"/>
      <c r="PU262" s="69"/>
      <c r="PV262" s="69"/>
      <c r="PW262" s="69"/>
      <c r="PX262" s="69"/>
      <c r="PY262" s="69"/>
      <c r="PZ262" s="69"/>
      <c r="QA262" s="69"/>
      <c r="QB262" s="69"/>
      <c r="QC262" s="69"/>
      <c r="QD262" s="69"/>
      <c r="QE262" s="69"/>
      <c r="QF262" s="69"/>
      <c r="QG262" s="69"/>
      <c r="QH262" s="69"/>
      <c r="QI262" s="69"/>
      <c r="QJ262" s="69"/>
      <c r="QK262" s="69"/>
      <c r="QL262" s="69"/>
      <c r="QM262" s="69"/>
      <c r="QN262" s="69"/>
      <c r="QO262" s="69"/>
      <c r="QP262" s="69"/>
      <c r="QQ262" s="69"/>
      <c r="QR262" s="69"/>
      <c r="QS262" s="69"/>
      <c r="QT262" s="69"/>
      <c r="QU262" s="69"/>
      <c r="QV262" s="69"/>
      <c r="QW262" s="69"/>
      <c r="QX262" s="69"/>
      <c r="QY262" s="69"/>
      <c r="QZ262" s="69"/>
      <c r="RA262" s="69"/>
      <c r="RB262" s="69"/>
      <c r="RC262" s="69"/>
      <c r="RD262" s="69"/>
      <c r="RE262" s="69"/>
      <c r="RF262" s="69"/>
      <c r="RG262" s="69"/>
      <c r="RH262" s="69"/>
      <c r="RI262" s="69"/>
      <c r="RJ262" s="69"/>
      <c r="RK262" s="69"/>
      <c r="RL262" s="69"/>
      <c r="RM262" s="69"/>
      <c r="RN262" s="69"/>
      <c r="RO262" s="69"/>
      <c r="RP262" s="69"/>
      <c r="RQ262" s="69"/>
      <c r="RR262" s="69"/>
      <c r="RS262" s="69"/>
      <c r="RT262" s="69"/>
      <c r="RU262" s="69"/>
      <c r="RV262" s="69"/>
      <c r="RW262" s="69"/>
      <c r="RX262" s="69"/>
      <c r="RY262" s="69"/>
      <c r="RZ262" s="69"/>
      <c r="SA262" s="69"/>
      <c r="SB262" s="69"/>
      <c r="SC262" s="69"/>
      <c r="SD262" s="69"/>
      <c r="SE262" s="69"/>
      <c r="SF262" s="69"/>
      <c r="SG262" s="69"/>
      <c r="SH262" s="69"/>
      <c r="SI262" s="69"/>
      <c r="SJ262" s="69"/>
      <c r="SK262" s="69"/>
      <c r="SL262" s="69"/>
      <c r="SM262" s="69"/>
      <c r="SN262" s="69"/>
      <c r="SO262" s="69"/>
      <c r="SP262" s="69"/>
      <c r="SQ262" s="69"/>
      <c r="SR262" s="69"/>
      <c r="SS262" s="69"/>
      <c r="ST262" s="69"/>
      <c r="SU262" s="69"/>
      <c r="SV262" s="69"/>
      <c r="SW262" s="69"/>
      <c r="SX262" s="69"/>
      <c r="SY262" s="69"/>
      <c r="SZ262" s="69"/>
      <c r="TA262" s="69"/>
      <c r="TB262" s="69"/>
      <c r="TC262" s="69"/>
      <c r="TD262" s="69"/>
      <c r="TE262" s="69"/>
      <c r="TF262" s="69"/>
      <c r="TG262" s="69"/>
      <c r="TH262" s="69"/>
      <c r="TI262" s="69"/>
      <c r="TJ262" s="69"/>
      <c r="TK262" s="69"/>
      <c r="TL262" s="69"/>
      <c r="TM262" s="69"/>
      <c r="TN262" s="69"/>
      <c r="TO262" s="69"/>
      <c r="TP262" s="69"/>
      <c r="TQ262" s="69"/>
      <c r="TR262" s="69"/>
      <c r="TS262" s="69"/>
      <c r="TT262" s="69"/>
      <c r="TU262" s="69"/>
      <c r="TV262" s="69"/>
      <c r="TW262" s="69"/>
      <c r="TX262" s="69"/>
      <c r="TY262" s="69"/>
      <c r="TZ262" s="69"/>
      <c r="UA262" s="69"/>
      <c r="UB262" s="69"/>
      <c r="UC262" s="69"/>
      <c r="UD262" s="69"/>
      <c r="UE262" s="69"/>
      <c r="UF262" s="69"/>
      <c r="UG262" s="69"/>
      <c r="UH262" s="69"/>
      <c r="UI262" s="69"/>
      <c r="UJ262" s="69"/>
      <c r="UK262" s="69"/>
      <c r="UL262" s="69"/>
      <c r="UM262" s="69"/>
      <c r="UN262" s="69"/>
      <c r="UO262" s="69"/>
      <c r="UP262" s="69"/>
      <c r="UQ262" s="69"/>
      <c r="UR262" s="69"/>
      <c r="US262" s="69"/>
      <c r="UT262" s="69"/>
      <c r="UU262" s="69"/>
      <c r="UV262" s="69"/>
      <c r="UW262" s="69"/>
      <c r="UX262" s="69"/>
      <c r="UY262" s="69"/>
      <c r="UZ262" s="69"/>
      <c r="VA262" s="69"/>
      <c r="VB262" s="69"/>
      <c r="VC262" s="69"/>
      <c r="VD262" s="69"/>
      <c r="VE262" s="69"/>
      <c r="VF262" s="69"/>
      <c r="VG262" s="69"/>
      <c r="VH262" s="69"/>
      <c r="VI262" s="69"/>
      <c r="VJ262" s="69"/>
      <c r="VK262" s="69"/>
      <c r="VL262" s="69"/>
      <c r="VM262" s="69"/>
      <c r="VN262" s="69"/>
      <c r="VO262" s="69"/>
      <c r="VP262" s="69"/>
      <c r="VQ262" s="69"/>
      <c r="VR262" s="69"/>
      <c r="VS262" s="69"/>
      <c r="VT262" s="69"/>
      <c r="VU262" s="69"/>
      <c r="VV262" s="69"/>
      <c r="VW262" s="69"/>
      <c r="VX262" s="69"/>
      <c r="VY262" s="69"/>
      <c r="VZ262" s="69"/>
      <c r="WA262" s="69"/>
      <c r="WB262" s="69"/>
      <c r="WC262" s="69"/>
      <c r="WD262" s="69"/>
      <c r="WE262" s="69"/>
      <c r="WF262" s="69"/>
      <c r="WG262" s="69"/>
      <c r="WH262" s="69"/>
      <c r="WI262" s="69"/>
      <c r="WJ262" s="69"/>
      <c r="WK262" s="69"/>
      <c r="WL262" s="69"/>
      <c r="WM262" s="69"/>
      <c r="WN262" s="69"/>
      <c r="WO262" s="69"/>
      <c r="WP262" s="69"/>
      <c r="WQ262" s="69"/>
      <c r="WR262" s="69"/>
      <c r="WS262" s="69"/>
      <c r="WT262" s="69"/>
      <c r="WU262" s="69"/>
      <c r="WV262" s="69"/>
      <c r="WW262" s="69"/>
      <c r="WX262" s="69"/>
      <c r="WY262" s="69"/>
      <c r="WZ262" s="69"/>
      <c r="XA262" s="69"/>
      <c r="XB262" s="69"/>
      <c r="XC262" s="69"/>
      <c r="XD262" s="69"/>
      <c r="XE262" s="69"/>
      <c r="XF262" s="69"/>
      <c r="XG262" s="69"/>
      <c r="XH262" s="69"/>
      <c r="XI262" s="69"/>
      <c r="XJ262" s="69"/>
      <c r="XK262" s="69"/>
      <c r="XL262" s="69"/>
      <c r="XM262" s="69"/>
      <c r="XN262" s="69"/>
      <c r="XO262" s="69"/>
      <c r="XP262" s="69"/>
      <c r="XQ262" s="69"/>
      <c r="XR262" s="69"/>
      <c r="XS262" s="69"/>
      <c r="XT262" s="69"/>
      <c r="XU262" s="69"/>
      <c r="XV262" s="69"/>
      <c r="XW262" s="69"/>
      <c r="XX262" s="69"/>
      <c r="XY262" s="69"/>
      <c r="XZ262" s="69"/>
      <c r="YA262" s="69"/>
      <c r="YB262" s="69"/>
      <c r="YC262" s="69"/>
      <c r="YD262" s="69"/>
      <c r="YE262" s="69"/>
      <c r="YF262" s="69"/>
      <c r="YG262" s="69"/>
      <c r="YH262" s="69"/>
      <c r="YI262" s="69"/>
      <c r="YJ262" s="69"/>
      <c r="YK262" s="69"/>
      <c r="YL262" s="69"/>
      <c r="YM262" s="69"/>
      <c r="YN262" s="69"/>
      <c r="YO262" s="69"/>
      <c r="YP262" s="69"/>
      <c r="YQ262" s="69"/>
      <c r="YR262" s="69"/>
      <c r="YS262" s="69"/>
      <c r="YT262" s="69"/>
      <c r="YU262" s="69"/>
      <c r="YV262" s="69"/>
      <c r="YW262" s="69"/>
      <c r="YX262" s="69"/>
      <c r="YY262" s="69"/>
      <c r="YZ262" s="69"/>
      <c r="ZA262" s="69"/>
      <c r="ZB262" s="69"/>
      <c r="ZC262" s="69"/>
      <c r="ZD262" s="69"/>
      <c r="ZE262" s="69"/>
      <c r="ZF262" s="69"/>
      <c r="ZG262" s="69"/>
      <c r="ZH262" s="69"/>
      <c r="ZI262" s="69"/>
      <c r="ZJ262" s="69"/>
      <c r="ZK262" s="69"/>
      <c r="ZL262" s="69"/>
      <c r="ZM262" s="69"/>
      <c r="ZN262" s="69"/>
      <c r="ZO262" s="69"/>
      <c r="ZP262" s="69"/>
      <c r="ZQ262" s="69"/>
      <c r="ZR262" s="69"/>
      <c r="ZS262" s="69"/>
      <c r="ZT262" s="69"/>
      <c r="ZU262" s="69"/>
      <c r="ZV262" s="69"/>
      <c r="ZW262" s="69"/>
      <c r="ZX262" s="69"/>
      <c r="ZY262" s="69"/>
      <c r="ZZ262" s="69"/>
      <c r="AAA262" s="69"/>
      <c r="AAB262" s="69"/>
      <c r="AAC262" s="69"/>
      <c r="AAD262" s="69"/>
      <c r="AAE262" s="69"/>
      <c r="AAF262" s="69"/>
      <c r="AAG262" s="69"/>
      <c r="AAH262" s="69"/>
      <c r="AAI262" s="69"/>
      <c r="AAJ262" s="69"/>
      <c r="AAK262" s="69"/>
      <c r="AAL262" s="69"/>
      <c r="AAM262" s="69"/>
      <c r="AAN262" s="69"/>
      <c r="AAO262" s="69"/>
      <c r="AAP262" s="69"/>
      <c r="AAQ262" s="69"/>
      <c r="AAR262" s="69"/>
      <c r="AAS262" s="69"/>
      <c r="AAT262" s="69"/>
      <c r="AAU262" s="69"/>
      <c r="AAV262" s="69"/>
      <c r="AAW262" s="69"/>
      <c r="AAX262" s="69"/>
      <c r="AAY262" s="69"/>
      <c r="AAZ262" s="69"/>
      <c r="ABA262" s="69"/>
      <c r="ABB262" s="69"/>
      <c r="ABC262" s="69"/>
      <c r="ABD262" s="69"/>
      <c r="ABE262" s="69"/>
      <c r="ABF262" s="69"/>
      <c r="ABG262" s="69"/>
      <c r="ABH262" s="69"/>
      <c r="ABI262" s="69"/>
      <c r="ABJ262" s="69"/>
      <c r="ABK262" s="69"/>
      <c r="ABL262" s="69"/>
      <c r="ABM262" s="69"/>
      <c r="ABN262" s="69"/>
      <c r="ABO262" s="69"/>
      <c r="ABP262" s="69"/>
      <c r="ABQ262" s="69"/>
      <c r="ABR262" s="69"/>
      <c r="ABS262" s="69"/>
      <c r="ABT262" s="69"/>
      <c r="ABU262" s="69"/>
      <c r="ABV262" s="69"/>
      <c r="ABW262" s="69"/>
      <c r="ABX262" s="69"/>
      <c r="ABY262" s="69"/>
      <c r="ABZ262" s="69"/>
      <c r="ACA262" s="69"/>
      <c r="ACB262" s="69"/>
      <c r="ACC262" s="69"/>
      <c r="ACD262" s="69"/>
      <c r="ACE262" s="69"/>
      <c r="ACF262" s="69"/>
      <c r="ACG262" s="69"/>
      <c r="ACH262" s="69"/>
      <c r="ACI262" s="69"/>
      <c r="ACJ262" s="69"/>
      <c r="ACK262" s="69"/>
      <c r="ACL262" s="69"/>
      <c r="ACM262" s="69"/>
      <c r="ACN262" s="69"/>
      <c r="ACO262" s="69"/>
      <c r="ACP262" s="69"/>
      <c r="ACQ262" s="69"/>
      <c r="ACR262" s="69"/>
      <c r="ACS262" s="69"/>
      <c r="ACT262" s="69"/>
      <c r="ACU262" s="69"/>
      <c r="ACV262" s="69"/>
      <c r="ACW262" s="69"/>
      <c r="ACX262" s="69"/>
      <c r="ACY262" s="69"/>
      <c r="ACZ262" s="69"/>
      <c r="ADA262" s="69"/>
      <c r="ADB262" s="69"/>
      <c r="ADC262" s="69"/>
      <c r="ADD262" s="69"/>
      <c r="ADE262" s="69"/>
      <c r="ADF262" s="69"/>
      <c r="ADG262" s="69"/>
      <c r="ADH262" s="69"/>
      <c r="ADI262" s="69"/>
      <c r="ADJ262" s="69"/>
      <c r="ADK262" s="69"/>
      <c r="ADL262" s="69"/>
      <c r="ADM262" s="69"/>
      <c r="ADN262" s="69"/>
      <c r="ADO262" s="69"/>
      <c r="ADP262" s="69"/>
      <c r="ADQ262" s="69"/>
      <c r="ADR262" s="69"/>
      <c r="ADS262" s="69"/>
      <c r="ADT262" s="69"/>
      <c r="ADU262" s="69"/>
      <c r="ADV262" s="69"/>
      <c r="ADW262" s="69"/>
      <c r="ADX262" s="69"/>
      <c r="ADY262" s="69"/>
      <c r="ADZ262" s="77"/>
      <c r="AEA262" s="69"/>
      <c r="AEB262" s="69"/>
      <c r="AEC262" s="69"/>
      <c r="AED262" s="69"/>
      <c r="AEE262" s="111">
        <f t="shared" si="79"/>
        <v>257</v>
      </c>
      <c r="AEF262" s="109"/>
      <c r="AEG262" s="69"/>
      <c r="AEH262" s="69"/>
      <c r="AEI262" s="69"/>
      <c r="AEJ262" s="69"/>
      <c r="AEK262" s="69"/>
      <c r="AEL262" s="69"/>
      <c r="AEM262" s="69"/>
      <c r="AEN262" s="69"/>
      <c r="AEO262" s="69"/>
      <c r="AEP262" s="69"/>
      <c r="AEQ262" s="69"/>
      <c r="AER262" s="69"/>
      <c r="AES262" s="69"/>
      <c r="AET262" s="69"/>
      <c r="AEU262" s="69"/>
      <c r="AEV262" s="69"/>
      <c r="AEW262" s="69"/>
      <c r="AEX262" s="69"/>
      <c r="AEY262" s="69"/>
      <c r="AEZ262" s="69"/>
      <c r="AFA262" s="69"/>
      <c r="AFB262" s="69"/>
      <c r="AFC262" s="113"/>
      <c r="AFD262" s="69"/>
      <c r="AFE262" s="69"/>
      <c r="AFF262" s="69"/>
      <c r="AFG262" s="69"/>
      <c r="AFH262" s="69"/>
      <c r="AFI262" s="69"/>
      <c r="AFJ262" s="69"/>
      <c r="AFK262" s="69"/>
      <c r="AFL262" s="69"/>
      <c r="AFM262" s="69"/>
      <c r="AFZ262" s="113"/>
      <c r="AGA262" s="69"/>
      <c r="AGB262" s="69"/>
      <c r="AGC262" s="69"/>
      <c r="AGD262" s="69"/>
      <c r="AGE262" s="69"/>
      <c r="AGF262" s="69"/>
      <c r="AGG262" s="69"/>
      <c r="AGH262" s="69"/>
      <c r="AGI262" s="69"/>
      <c r="AGJ262" s="69"/>
      <c r="AGK262" s="69"/>
      <c r="AGL262" s="69"/>
      <c r="AGM262" s="69"/>
      <c r="AGN262" s="69"/>
      <c r="AGO262" s="69"/>
      <c r="AGP262" s="69"/>
      <c r="AGQ262" s="69"/>
      <c r="AGR262" s="69"/>
      <c r="AGS262" s="69"/>
      <c r="AGT262" s="69"/>
      <c r="AGU262" s="69"/>
      <c r="AGV262" s="69"/>
      <c r="AGW262" s="69"/>
      <c r="AGX262" s="69"/>
      <c r="AGY262" s="69"/>
      <c r="AGZ262" s="69"/>
      <c r="AHA262" s="69"/>
      <c r="AHB262" s="69"/>
      <c r="AHC262" s="69"/>
      <c r="AHD262" s="69"/>
      <c r="AHE262" s="69"/>
      <c r="AHF262" s="69"/>
      <c r="AHG262" s="69"/>
      <c r="AHH262" s="69"/>
      <c r="AHI262" s="69"/>
      <c r="AHJ262" s="69"/>
      <c r="AHK262" s="69"/>
      <c r="AHL262" s="69"/>
      <c r="AHM262" s="69"/>
      <c r="AHN262" s="69"/>
      <c r="AHO262" s="69"/>
      <c r="AHP262" s="69"/>
      <c r="AHQ262" s="69"/>
      <c r="AHR262" s="69"/>
      <c r="AHS262" s="69"/>
      <c r="AHT262" s="69"/>
      <c r="AHU262" s="69"/>
      <c r="AHV262" s="69"/>
      <c r="AHW262" s="69"/>
      <c r="AHX262" s="69"/>
      <c r="AHY262" s="69"/>
      <c r="AHZ262" s="69"/>
      <c r="AIA262" s="69"/>
      <c r="AIB262" s="69"/>
    </row>
    <row r="263" spans="1:912" ht="6" customHeight="1" x14ac:dyDescent="0.25">
      <c r="A263" s="77"/>
      <c r="B263" s="69"/>
      <c r="C263" s="69"/>
      <c r="D263" s="69"/>
      <c r="E263" s="77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69"/>
      <c r="ER263" s="69"/>
      <c r="ES263" s="69"/>
      <c r="ET263" s="69"/>
      <c r="EU263" s="69"/>
      <c r="EV263" s="69"/>
      <c r="EW263" s="69"/>
      <c r="EX263" s="69"/>
      <c r="EY263" s="69"/>
      <c r="EZ263" s="69"/>
      <c r="FA263" s="69"/>
      <c r="FB263" s="69"/>
      <c r="FC263" s="69"/>
      <c r="FD263" s="69"/>
      <c r="FE263" s="69"/>
      <c r="FF263" s="69"/>
      <c r="FG263" s="69"/>
      <c r="FH263" s="69"/>
      <c r="FI263" s="69"/>
      <c r="FJ263" s="69"/>
      <c r="FK263" s="69"/>
      <c r="FL263" s="69"/>
      <c r="FM263" s="69"/>
      <c r="FN263" s="69"/>
      <c r="FO263" s="69"/>
      <c r="FP263" s="69"/>
      <c r="FQ263" s="69"/>
      <c r="FR263" s="69"/>
      <c r="FS263" s="69"/>
      <c r="FT263" s="69"/>
      <c r="FU263" s="69"/>
      <c r="FV263" s="69"/>
      <c r="FW263" s="69"/>
      <c r="FX263" s="69"/>
      <c r="FY263" s="69"/>
      <c r="FZ263" s="69"/>
      <c r="GA263" s="69"/>
      <c r="GB263" s="69"/>
      <c r="GC263" s="69"/>
      <c r="GD263" s="69"/>
      <c r="GE263" s="69"/>
      <c r="GF263" s="69"/>
      <c r="GG263" s="69"/>
      <c r="GH263" s="69"/>
      <c r="GI263" s="69"/>
      <c r="GJ263" s="69"/>
      <c r="GK263" s="69"/>
      <c r="GL263" s="69"/>
      <c r="GM263" s="69"/>
      <c r="GN263" s="69"/>
      <c r="GO263" s="69"/>
      <c r="GP263" s="69"/>
      <c r="GQ263" s="69"/>
      <c r="GR263" s="69"/>
      <c r="GS263" s="69"/>
      <c r="GT263" s="69"/>
      <c r="GU263" s="69"/>
      <c r="GV263" s="69"/>
      <c r="GW263" s="69"/>
      <c r="GX263" s="69"/>
      <c r="GY263" s="69"/>
      <c r="GZ263" s="69"/>
      <c r="HA263" s="69"/>
      <c r="HB263" s="69"/>
      <c r="HC263" s="69"/>
      <c r="HD263" s="69"/>
      <c r="HE263" s="69"/>
      <c r="HF263" s="69"/>
      <c r="HG263" s="69"/>
      <c r="HH263" s="69"/>
      <c r="HI263" s="69"/>
      <c r="HJ263" s="69"/>
      <c r="HK263" s="69"/>
      <c r="HL263" s="69"/>
      <c r="HM263" s="69"/>
      <c r="HN263" s="69"/>
      <c r="HO263" s="69"/>
      <c r="HP263" s="69"/>
      <c r="HQ263" s="69"/>
      <c r="HR263" s="69"/>
      <c r="HS263" s="69"/>
      <c r="HT263" s="69"/>
      <c r="HU263" s="69"/>
      <c r="HV263" s="69"/>
      <c r="HW263" s="69"/>
      <c r="HX263" s="69"/>
      <c r="HY263" s="69"/>
      <c r="HZ263" s="69"/>
      <c r="IA263" s="69"/>
      <c r="IB263" s="69"/>
      <c r="IC263" s="69"/>
      <c r="ID263" s="69"/>
      <c r="IE263" s="69"/>
      <c r="IF263" s="69"/>
      <c r="IG263" s="69"/>
      <c r="IH263" s="69"/>
      <c r="II263" s="69"/>
      <c r="IJ263" s="69"/>
      <c r="IK263" s="69"/>
      <c r="IL263" s="69"/>
      <c r="IM263" s="69"/>
      <c r="IN263" s="69"/>
      <c r="IO263" s="69"/>
      <c r="IP263" s="69"/>
      <c r="IQ263" s="69"/>
      <c r="IR263" s="69"/>
      <c r="IS263" s="69"/>
      <c r="IT263" s="69"/>
      <c r="IU263" s="69"/>
      <c r="IV263" s="69"/>
      <c r="IW263" s="69"/>
      <c r="IX263" s="69"/>
      <c r="IY263" s="69"/>
      <c r="IZ263" s="69"/>
      <c r="JA263" s="69"/>
      <c r="JB263" s="69"/>
      <c r="JC263" s="69"/>
      <c r="JD263" s="69"/>
      <c r="JE263" s="69"/>
      <c r="JF263" s="69"/>
      <c r="JG263" s="69"/>
      <c r="JH263" s="69"/>
      <c r="JI263" s="69"/>
      <c r="JJ263" s="69"/>
      <c r="JK263" s="69"/>
      <c r="JL263" s="69"/>
      <c r="JM263" s="69"/>
      <c r="JN263" s="69"/>
      <c r="JO263" s="69"/>
      <c r="JP263" s="69"/>
      <c r="JQ263" s="69"/>
      <c r="JR263" s="69"/>
      <c r="JS263" s="69"/>
      <c r="JT263" s="69"/>
      <c r="JU263" s="69"/>
      <c r="JV263" s="69"/>
      <c r="JW263" s="69"/>
      <c r="JX263" s="69"/>
      <c r="JY263" s="69"/>
      <c r="JZ263" s="69"/>
      <c r="KA263" s="69"/>
      <c r="KB263" s="69"/>
      <c r="KC263" s="69"/>
      <c r="KD263" s="69"/>
      <c r="KE263" s="69"/>
      <c r="KF263" s="69"/>
      <c r="KG263" s="69"/>
      <c r="KH263" s="69"/>
      <c r="KI263" s="69"/>
      <c r="KJ263" s="69"/>
      <c r="KK263" s="69"/>
      <c r="KL263" s="69"/>
      <c r="KM263" s="69"/>
      <c r="KN263" s="69"/>
      <c r="KO263" s="69"/>
      <c r="KP263" s="69"/>
      <c r="KQ263" s="69"/>
      <c r="KR263" s="69"/>
      <c r="KS263" s="69"/>
      <c r="KT263" s="69"/>
      <c r="KU263" s="69"/>
      <c r="KV263" s="69"/>
      <c r="KW263" s="69"/>
      <c r="KX263" s="69"/>
      <c r="KY263" s="69"/>
      <c r="KZ263" s="69"/>
      <c r="LA263" s="69"/>
      <c r="LB263" s="69"/>
      <c r="LC263" s="69"/>
      <c r="LD263" s="69"/>
      <c r="LE263" s="69"/>
      <c r="LF263" s="69"/>
      <c r="LG263" s="69"/>
      <c r="LH263" s="69"/>
      <c r="LI263" s="69"/>
      <c r="LJ263" s="69"/>
      <c r="LK263" s="69"/>
      <c r="LL263" s="69"/>
      <c r="LM263" s="69"/>
      <c r="LN263" s="69"/>
      <c r="LO263" s="69"/>
      <c r="LP263" s="69"/>
      <c r="LQ263" s="69"/>
      <c r="LR263" s="69"/>
      <c r="LS263" s="69"/>
      <c r="LT263" s="69"/>
      <c r="LU263" s="69"/>
      <c r="LV263" s="69"/>
      <c r="LW263" s="69"/>
      <c r="LX263" s="69"/>
      <c r="LY263" s="69"/>
      <c r="LZ263" s="69"/>
      <c r="MA263" s="69"/>
      <c r="MB263" s="69"/>
      <c r="MC263" s="69"/>
      <c r="MD263" s="69"/>
      <c r="ME263" s="69"/>
      <c r="MF263" s="69"/>
      <c r="MG263" s="69"/>
      <c r="MH263" s="69"/>
      <c r="MI263" s="69"/>
      <c r="MJ263" s="69"/>
      <c r="MK263" s="69"/>
      <c r="ML263" s="69"/>
      <c r="MM263" s="69"/>
      <c r="MN263" s="69"/>
      <c r="MO263" s="69"/>
      <c r="MP263" s="69"/>
      <c r="MQ263" s="69"/>
      <c r="MR263" s="69"/>
      <c r="MS263" s="69"/>
      <c r="MT263" s="69"/>
      <c r="MU263" s="69"/>
      <c r="MV263" s="69"/>
      <c r="MW263" s="69"/>
      <c r="MX263" s="69"/>
      <c r="MY263" s="69"/>
      <c r="MZ263" s="69"/>
      <c r="NA263" s="69"/>
      <c r="NB263" s="69"/>
      <c r="NC263" s="69"/>
      <c r="ND263" s="69"/>
      <c r="NE263" s="69"/>
      <c r="NF263" s="69"/>
      <c r="NG263" s="69"/>
      <c r="NH263" s="69"/>
      <c r="NI263" s="69"/>
      <c r="NJ263" s="69"/>
      <c r="NK263" s="69"/>
      <c r="NL263" s="69"/>
      <c r="NM263" s="69"/>
      <c r="NN263" s="69"/>
      <c r="NO263" s="69"/>
      <c r="NP263" s="69"/>
      <c r="NQ263" s="69"/>
      <c r="NR263" s="69"/>
      <c r="NS263" s="69"/>
      <c r="NT263" s="69"/>
      <c r="NU263" s="69"/>
      <c r="NV263" s="69"/>
      <c r="NW263" s="69"/>
      <c r="NX263" s="69"/>
      <c r="NY263" s="69"/>
      <c r="NZ263" s="69"/>
      <c r="OA263" s="69"/>
      <c r="OB263" s="69"/>
      <c r="OC263" s="69"/>
      <c r="OD263" s="69"/>
      <c r="OE263" s="69"/>
      <c r="OF263" s="69"/>
      <c r="OG263" s="69"/>
      <c r="OH263" s="69"/>
      <c r="OI263" s="69"/>
      <c r="OJ263" s="69"/>
      <c r="OK263" s="69"/>
      <c r="OL263" s="69"/>
      <c r="OM263" s="69"/>
      <c r="ON263" s="69"/>
      <c r="OO263" s="69"/>
      <c r="OP263" s="69"/>
      <c r="OQ263" s="69"/>
      <c r="OR263" s="69"/>
      <c r="OS263" s="69"/>
      <c r="OT263" s="69"/>
      <c r="OU263" s="69"/>
      <c r="OV263" s="69"/>
      <c r="OW263" s="69"/>
      <c r="OX263" s="69"/>
      <c r="OY263" s="69"/>
      <c r="OZ263" s="69"/>
      <c r="PA263" s="69"/>
      <c r="PB263" s="69"/>
      <c r="PC263" s="69"/>
      <c r="PD263" s="69"/>
      <c r="PE263" s="69"/>
      <c r="PF263" s="69"/>
      <c r="PG263" s="69"/>
      <c r="PH263" s="69"/>
      <c r="PI263" s="69"/>
      <c r="PJ263" s="69"/>
      <c r="PK263" s="69"/>
      <c r="PL263" s="69"/>
      <c r="PM263" s="69"/>
      <c r="PN263" s="69"/>
      <c r="PO263" s="69"/>
      <c r="PP263" s="69"/>
      <c r="PQ263" s="69"/>
      <c r="PR263" s="69"/>
      <c r="PS263" s="69"/>
      <c r="PT263" s="69"/>
      <c r="PU263" s="69"/>
      <c r="PV263" s="69"/>
      <c r="PW263" s="69"/>
      <c r="PX263" s="69"/>
      <c r="PY263" s="69"/>
      <c r="PZ263" s="69"/>
      <c r="QA263" s="69"/>
      <c r="QB263" s="69"/>
      <c r="QC263" s="69"/>
      <c r="QD263" s="69"/>
      <c r="QE263" s="69"/>
      <c r="QF263" s="69"/>
      <c r="QG263" s="69"/>
      <c r="QH263" s="69"/>
      <c r="QI263" s="69"/>
      <c r="QJ263" s="69"/>
      <c r="QK263" s="69"/>
      <c r="QL263" s="69"/>
      <c r="QM263" s="69"/>
      <c r="QN263" s="69"/>
      <c r="QO263" s="69"/>
      <c r="QP263" s="69"/>
      <c r="QQ263" s="69"/>
      <c r="QR263" s="69"/>
      <c r="QS263" s="69"/>
      <c r="QT263" s="69"/>
      <c r="QU263" s="69"/>
      <c r="QV263" s="69"/>
      <c r="QW263" s="69"/>
      <c r="QX263" s="69"/>
      <c r="QY263" s="69"/>
      <c r="QZ263" s="69"/>
      <c r="RA263" s="69"/>
      <c r="RB263" s="69"/>
      <c r="RC263" s="69"/>
      <c r="RD263" s="69"/>
      <c r="RE263" s="69"/>
      <c r="RF263" s="69"/>
      <c r="RG263" s="69"/>
      <c r="RH263" s="69"/>
      <c r="RI263" s="69"/>
      <c r="RJ263" s="69"/>
      <c r="RK263" s="69"/>
      <c r="RL263" s="69"/>
      <c r="RM263" s="69"/>
      <c r="RN263" s="69"/>
      <c r="RO263" s="69"/>
      <c r="RP263" s="69"/>
      <c r="RQ263" s="69"/>
      <c r="RR263" s="69"/>
      <c r="RS263" s="69"/>
      <c r="RT263" s="69"/>
      <c r="RU263" s="69"/>
      <c r="RV263" s="69"/>
      <c r="RW263" s="69"/>
      <c r="RX263" s="69"/>
      <c r="RY263" s="69"/>
      <c r="RZ263" s="69"/>
      <c r="SA263" s="69"/>
      <c r="SB263" s="69"/>
      <c r="SC263" s="69"/>
      <c r="SD263" s="69"/>
      <c r="SE263" s="69"/>
      <c r="SF263" s="69"/>
      <c r="SG263" s="69"/>
      <c r="SH263" s="69"/>
      <c r="SI263" s="69"/>
      <c r="SJ263" s="69"/>
      <c r="SK263" s="69"/>
      <c r="SL263" s="69"/>
      <c r="SM263" s="69"/>
      <c r="SN263" s="69"/>
      <c r="SO263" s="69"/>
      <c r="SP263" s="69"/>
      <c r="SQ263" s="69"/>
      <c r="SR263" s="69"/>
      <c r="SS263" s="69"/>
      <c r="ST263" s="69"/>
      <c r="SU263" s="69"/>
      <c r="SV263" s="69"/>
      <c r="SW263" s="69"/>
      <c r="SX263" s="69"/>
      <c r="SY263" s="69"/>
      <c r="SZ263" s="69"/>
      <c r="TA263" s="69"/>
      <c r="TB263" s="69"/>
      <c r="TC263" s="69"/>
      <c r="TD263" s="69"/>
      <c r="TE263" s="69"/>
      <c r="TF263" s="69"/>
      <c r="TG263" s="69"/>
      <c r="TH263" s="69"/>
      <c r="TI263" s="69"/>
      <c r="TJ263" s="69"/>
      <c r="TK263" s="69"/>
      <c r="TL263" s="69"/>
      <c r="TM263" s="69"/>
      <c r="TN263" s="69"/>
      <c r="TO263" s="69"/>
      <c r="TP263" s="69"/>
      <c r="TQ263" s="69"/>
      <c r="TR263" s="69"/>
      <c r="TS263" s="69"/>
      <c r="TT263" s="69"/>
      <c r="TU263" s="69"/>
      <c r="TV263" s="69"/>
      <c r="TW263" s="69"/>
      <c r="TX263" s="69"/>
      <c r="TY263" s="69"/>
      <c r="TZ263" s="69"/>
      <c r="UA263" s="69"/>
      <c r="UB263" s="69"/>
      <c r="UC263" s="69"/>
      <c r="UD263" s="69"/>
      <c r="UE263" s="69"/>
      <c r="UF263" s="69"/>
      <c r="UG263" s="69"/>
      <c r="UH263" s="69"/>
      <c r="UI263" s="69"/>
      <c r="UJ263" s="69"/>
      <c r="UK263" s="69"/>
      <c r="UL263" s="69"/>
      <c r="UM263" s="69"/>
      <c r="UN263" s="69"/>
      <c r="UO263" s="69"/>
      <c r="UP263" s="69"/>
      <c r="UQ263" s="69"/>
      <c r="UR263" s="69"/>
      <c r="US263" s="69"/>
      <c r="UT263" s="69"/>
      <c r="UU263" s="69"/>
      <c r="UV263" s="69"/>
      <c r="UW263" s="69"/>
      <c r="UX263" s="69"/>
      <c r="UY263" s="69"/>
      <c r="UZ263" s="69"/>
      <c r="VA263" s="69"/>
      <c r="VB263" s="69"/>
      <c r="VC263" s="69"/>
      <c r="VD263" s="69"/>
      <c r="VE263" s="69"/>
      <c r="VF263" s="69"/>
      <c r="VG263" s="69"/>
      <c r="VH263" s="69"/>
      <c r="VI263" s="69"/>
      <c r="VJ263" s="69"/>
      <c r="VK263" s="69"/>
      <c r="VL263" s="69"/>
      <c r="VM263" s="69"/>
      <c r="VN263" s="69"/>
      <c r="VO263" s="69"/>
      <c r="VP263" s="69"/>
      <c r="VQ263" s="69"/>
      <c r="VR263" s="69"/>
      <c r="VS263" s="69"/>
      <c r="VT263" s="69"/>
      <c r="VU263" s="69"/>
      <c r="VV263" s="69"/>
      <c r="VW263" s="69"/>
      <c r="VX263" s="69"/>
      <c r="VY263" s="69"/>
      <c r="VZ263" s="69"/>
      <c r="WA263" s="69"/>
      <c r="WB263" s="69"/>
      <c r="WC263" s="69"/>
      <c r="WD263" s="69"/>
      <c r="WE263" s="69"/>
      <c r="WF263" s="69"/>
      <c r="WG263" s="69"/>
      <c r="WH263" s="69"/>
      <c r="WI263" s="69"/>
      <c r="WJ263" s="69"/>
      <c r="WK263" s="69"/>
      <c r="WL263" s="69"/>
      <c r="WM263" s="69"/>
      <c r="WN263" s="69"/>
      <c r="WO263" s="69"/>
      <c r="WP263" s="69"/>
      <c r="WQ263" s="69"/>
      <c r="WR263" s="69"/>
      <c r="WS263" s="69"/>
      <c r="WT263" s="69"/>
      <c r="WU263" s="69"/>
      <c r="WV263" s="69"/>
      <c r="WW263" s="69"/>
      <c r="WX263" s="69"/>
      <c r="WY263" s="69"/>
      <c r="WZ263" s="69"/>
      <c r="XA263" s="69"/>
      <c r="XB263" s="69"/>
      <c r="XC263" s="69"/>
      <c r="XD263" s="69"/>
      <c r="XE263" s="69"/>
      <c r="XF263" s="69"/>
      <c r="XG263" s="69"/>
      <c r="XH263" s="69"/>
      <c r="XI263" s="69"/>
      <c r="XJ263" s="69"/>
      <c r="XK263" s="69"/>
      <c r="XL263" s="69"/>
      <c r="XM263" s="69"/>
      <c r="XN263" s="69"/>
      <c r="XO263" s="69"/>
      <c r="XP263" s="69"/>
      <c r="XQ263" s="69"/>
      <c r="XR263" s="69"/>
      <c r="XS263" s="69"/>
      <c r="XT263" s="69"/>
      <c r="XU263" s="69"/>
      <c r="XV263" s="69"/>
      <c r="XW263" s="69"/>
      <c r="XX263" s="69"/>
      <c r="XY263" s="69"/>
      <c r="XZ263" s="69"/>
      <c r="YA263" s="69"/>
      <c r="YB263" s="69"/>
      <c r="YC263" s="69"/>
      <c r="YD263" s="69"/>
      <c r="YE263" s="69"/>
      <c r="YF263" s="69"/>
      <c r="YG263" s="69"/>
      <c r="YH263" s="69"/>
      <c r="YI263" s="69"/>
      <c r="YJ263" s="69"/>
      <c r="YK263" s="69"/>
      <c r="YL263" s="69"/>
      <c r="YM263" s="69"/>
      <c r="YN263" s="69"/>
      <c r="YO263" s="69"/>
      <c r="YP263" s="69"/>
      <c r="YQ263" s="69"/>
      <c r="YR263" s="69"/>
      <c r="YS263" s="69"/>
      <c r="YT263" s="69"/>
      <c r="YU263" s="69"/>
      <c r="YV263" s="69"/>
      <c r="YW263" s="69"/>
      <c r="YX263" s="69"/>
      <c r="YY263" s="69"/>
      <c r="YZ263" s="69"/>
      <c r="ZA263" s="69"/>
      <c r="ZB263" s="69"/>
      <c r="ZC263" s="69"/>
      <c r="ZD263" s="69"/>
      <c r="ZE263" s="69"/>
      <c r="ZF263" s="69"/>
      <c r="ZG263" s="69"/>
      <c r="ZH263" s="69"/>
      <c r="ZI263" s="69"/>
      <c r="ZJ263" s="69"/>
      <c r="ZK263" s="69"/>
      <c r="ZL263" s="69"/>
      <c r="ZM263" s="69"/>
      <c r="ZN263" s="69"/>
      <c r="ZO263" s="69"/>
      <c r="ZP263" s="69"/>
      <c r="ZQ263" s="69"/>
      <c r="ZR263" s="69"/>
      <c r="ZS263" s="69"/>
      <c r="ZT263" s="69"/>
      <c r="ZU263" s="69"/>
      <c r="ZV263" s="69"/>
      <c r="ZW263" s="69"/>
      <c r="ZX263" s="69"/>
      <c r="ZY263" s="69"/>
      <c r="ZZ263" s="69"/>
      <c r="AAA263" s="69"/>
      <c r="AAB263" s="69"/>
      <c r="AAC263" s="69"/>
      <c r="AAD263" s="69"/>
      <c r="AAE263" s="69"/>
      <c r="AAF263" s="69"/>
      <c r="AAG263" s="69"/>
      <c r="AAH263" s="69"/>
      <c r="AAI263" s="69"/>
      <c r="AAJ263" s="69"/>
      <c r="AAK263" s="69"/>
      <c r="AAL263" s="69"/>
      <c r="AAM263" s="69"/>
      <c r="AAN263" s="69"/>
      <c r="AAO263" s="69"/>
      <c r="AAP263" s="69"/>
      <c r="AAQ263" s="69"/>
      <c r="AAR263" s="69"/>
      <c r="AAS263" s="69"/>
      <c r="AAT263" s="69"/>
      <c r="AAU263" s="69"/>
      <c r="AAV263" s="69"/>
      <c r="AAW263" s="69"/>
      <c r="AAX263" s="69"/>
      <c r="AAY263" s="69"/>
      <c r="AAZ263" s="69"/>
      <c r="ABA263" s="69"/>
      <c r="ABB263" s="69"/>
      <c r="ABC263" s="69"/>
      <c r="ABD263" s="69"/>
      <c r="ABE263" s="69"/>
      <c r="ABF263" s="69"/>
      <c r="ABG263" s="69"/>
      <c r="ABH263" s="69"/>
      <c r="ABI263" s="69"/>
      <c r="ABJ263" s="69"/>
      <c r="ABK263" s="69"/>
      <c r="ABL263" s="69"/>
      <c r="ABM263" s="69"/>
      <c r="ABN263" s="69"/>
      <c r="ABO263" s="69"/>
      <c r="ABP263" s="69"/>
      <c r="ABQ263" s="69"/>
      <c r="ABR263" s="69"/>
      <c r="ABS263" s="69"/>
      <c r="ABT263" s="69"/>
      <c r="ABU263" s="69"/>
      <c r="ABV263" s="69"/>
      <c r="ABW263" s="69"/>
      <c r="ABX263" s="69"/>
      <c r="ABY263" s="69"/>
      <c r="ABZ263" s="69"/>
      <c r="ACA263" s="69"/>
      <c r="ACB263" s="69"/>
      <c r="ACC263" s="69"/>
      <c r="ACD263" s="69"/>
      <c r="ACE263" s="69"/>
      <c r="ACF263" s="69"/>
      <c r="ACG263" s="69"/>
      <c r="ACH263" s="69"/>
      <c r="ACI263" s="69"/>
      <c r="ACJ263" s="69"/>
      <c r="ACK263" s="69"/>
      <c r="ACL263" s="69"/>
      <c r="ACM263" s="69"/>
      <c r="ACN263" s="69"/>
      <c r="ACO263" s="69"/>
      <c r="ACP263" s="69"/>
      <c r="ACQ263" s="69"/>
      <c r="ACR263" s="69"/>
      <c r="ACS263" s="69"/>
      <c r="ACT263" s="69"/>
      <c r="ACU263" s="69"/>
      <c r="ACV263" s="69"/>
      <c r="ACW263" s="69"/>
      <c r="ACX263" s="69"/>
      <c r="ACY263" s="69"/>
      <c r="ACZ263" s="69"/>
      <c r="ADA263" s="69"/>
      <c r="ADB263" s="69"/>
      <c r="ADC263" s="69"/>
      <c r="ADD263" s="69"/>
      <c r="ADE263" s="69"/>
      <c r="ADF263" s="69"/>
      <c r="ADG263" s="69"/>
      <c r="ADH263" s="69"/>
      <c r="ADI263" s="69"/>
      <c r="ADJ263" s="69"/>
      <c r="ADK263" s="69"/>
      <c r="ADL263" s="69"/>
      <c r="ADM263" s="69"/>
      <c r="ADN263" s="69"/>
      <c r="ADO263" s="69"/>
      <c r="ADP263" s="69"/>
      <c r="ADQ263" s="69"/>
      <c r="ADR263" s="69"/>
      <c r="ADS263" s="69"/>
      <c r="ADT263" s="69"/>
      <c r="ADU263" s="69"/>
      <c r="ADV263" s="69"/>
      <c r="ADW263" s="69"/>
      <c r="ADX263" s="69"/>
      <c r="ADY263" s="69"/>
      <c r="ADZ263" s="77"/>
      <c r="AEA263" s="69"/>
      <c r="AEB263" s="69"/>
      <c r="AEC263" s="69"/>
      <c r="AED263" s="69"/>
      <c r="AEE263" s="111">
        <f t="shared" ref="AEE263:AEE326" si="80">IF(AEE262+1&lt;=$ADY$5,AEE262+1,"")</f>
        <v>258</v>
      </c>
      <c r="AEF263" s="109"/>
      <c r="AEG263" s="69"/>
      <c r="AEH263" s="69"/>
      <c r="AEI263" s="69"/>
      <c r="AEJ263" s="69"/>
      <c r="AEK263" s="69"/>
      <c r="AEL263" s="69"/>
      <c r="AEM263" s="69"/>
      <c r="AEN263" s="69"/>
      <c r="AEO263" s="69"/>
      <c r="AEP263" s="69"/>
      <c r="AEQ263" s="69"/>
      <c r="AER263" s="69"/>
      <c r="AES263" s="69"/>
      <c r="AET263" s="69"/>
      <c r="AEU263" s="69"/>
      <c r="AEV263" s="69"/>
      <c r="AEW263" s="69"/>
      <c r="AEX263" s="69"/>
      <c r="AEY263" s="69"/>
      <c r="AEZ263" s="69"/>
      <c r="AFA263" s="69"/>
      <c r="AFB263" s="69"/>
      <c r="AFC263" s="113"/>
      <c r="AFD263" s="69"/>
      <c r="AFE263" s="69"/>
      <c r="AFF263" s="69"/>
      <c r="AFG263" s="69"/>
      <c r="AFH263" s="69"/>
      <c r="AFI263" s="69"/>
      <c r="AFJ263" s="69"/>
      <c r="AFK263" s="69"/>
      <c r="AFL263" s="69"/>
      <c r="AFM263" s="69"/>
      <c r="AFZ263" s="113"/>
      <c r="AGA263" s="69"/>
      <c r="AGB263" s="69"/>
      <c r="AGC263" s="69"/>
      <c r="AGD263" s="69"/>
      <c r="AGE263" s="69"/>
      <c r="AGF263" s="69"/>
      <c r="AGG263" s="69"/>
      <c r="AGH263" s="69"/>
      <c r="AGI263" s="69"/>
      <c r="AGJ263" s="69"/>
      <c r="AGK263" s="69"/>
      <c r="AGL263" s="69"/>
      <c r="AGM263" s="69"/>
      <c r="AGN263" s="69"/>
      <c r="AGO263" s="69"/>
      <c r="AGP263" s="69"/>
      <c r="AGQ263" s="69"/>
      <c r="AGR263" s="69"/>
      <c r="AGS263" s="69"/>
      <c r="AGT263" s="69"/>
      <c r="AGU263" s="69"/>
      <c r="AGV263" s="69"/>
      <c r="AGW263" s="69"/>
      <c r="AGX263" s="69"/>
      <c r="AGY263" s="69"/>
      <c r="AGZ263" s="69"/>
      <c r="AHA263" s="69"/>
      <c r="AHB263" s="69"/>
      <c r="AHC263" s="69"/>
      <c r="AHD263" s="69"/>
      <c r="AHE263" s="69"/>
      <c r="AHF263" s="69"/>
      <c r="AHG263" s="69"/>
      <c r="AHH263" s="69"/>
      <c r="AHI263" s="69"/>
      <c r="AHJ263" s="69"/>
      <c r="AHK263" s="69"/>
      <c r="AHL263" s="69"/>
      <c r="AHM263" s="69"/>
      <c r="AHN263" s="69"/>
      <c r="AHO263" s="69"/>
      <c r="AHP263" s="69"/>
      <c r="AHQ263" s="69"/>
      <c r="AHR263" s="69"/>
      <c r="AHS263" s="69"/>
      <c r="AHT263" s="69"/>
      <c r="AHU263" s="69"/>
      <c r="AHV263" s="69"/>
      <c r="AHW263" s="69"/>
      <c r="AHX263" s="69"/>
      <c r="AHY263" s="69"/>
      <c r="AHZ263" s="69"/>
      <c r="AIA263" s="69"/>
      <c r="AIB263" s="69"/>
    </row>
    <row r="264" spans="1:912" ht="6" customHeight="1" x14ac:dyDescent="0.25">
      <c r="A264" s="77"/>
      <c r="B264" s="69"/>
      <c r="C264" s="69"/>
      <c r="D264" s="69"/>
      <c r="E264" s="77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69"/>
      <c r="ER264" s="69"/>
      <c r="ES264" s="69"/>
      <c r="ET264" s="69"/>
      <c r="EU264" s="69"/>
      <c r="EV264" s="69"/>
      <c r="EW264" s="69"/>
      <c r="EX264" s="69"/>
      <c r="EY264" s="69"/>
      <c r="EZ264" s="69"/>
      <c r="FA264" s="69"/>
      <c r="FB264" s="69"/>
      <c r="FC264" s="69"/>
      <c r="FD264" s="69"/>
      <c r="FE264" s="69"/>
      <c r="FF264" s="69"/>
      <c r="FG264" s="69"/>
      <c r="FH264" s="69"/>
      <c r="FI264" s="69"/>
      <c r="FJ264" s="69"/>
      <c r="FK264" s="69"/>
      <c r="FL264" s="69"/>
      <c r="FM264" s="69"/>
      <c r="FN264" s="69"/>
      <c r="FO264" s="69"/>
      <c r="FP264" s="69"/>
      <c r="FQ264" s="69"/>
      <c r="FR264" s="69"/>
      <c r="FS264" s="69"/>
      <c r="FT264" s="69"/>
      <c r="FU264" s="69"/>
      <c r="FV264" s="69"/>
      <c r="FW264" s="69"/>
      <c r="FX264" s="69"/>
      <c r="FY264" s="69"/>
      <c r="FZ264" s="69"/>
      <c r="GA264" s="69"/>
      <c r="GB264" s="69"/>
      <c r="GC264" s="69"/>
      <c r="GD264" s="69"/>
      <c r="GE264" s="69"/>
      <c r="GF264" s="69"/>
      <c r="GG264" s="69"/>
      <c r="GH264" s="69"/>
      <c r="GI264" s="69"/>
      <c r="GJ264" s="69"/>
      <c r="GK264" s="69"/>
      <c r="GL264" s="69"/>
      <c r="GM264" s="69"/>
      <c r="GN264" s="69"/>
      <c r="GO264" s="69"/>
      <c r="GP264" s="69"/>
      <c r="GQ264" s="69"/>
      <c r="GR264" s="69"/>
      <c r="GS264" s="69"/>
      <c r="GT264" s="69"/>
      <c r="GU264" s="69"/>
      <c r="GV264" s="69"/>
      <c r="GW264" s="69"/>
      <c r="GX264" s="69"/>
      <c r="GY264" s="69"/>
      <c r="GZ264" s="69"/>
      <c r="HA264" s="69"/>
      <c r="HB264" s="69"/>
      <c r="HC264" s="69"/>
      <c r="HD264" s="69"/>
      <c r="HE264" s="69"/>
      <c r="HF264" s="69"/>
      <c r="HG264" s="69"/>
      <c r="HH264" s="69"/>
      <c r="HI264" s="69"/>
      <c r="HJ264" s="69"/>
      <c r="HK264" s="69"/>
      <c r="HL264" s="69"/>
      <c r="HM264" s="69"/>
      <c r="HN264" s="69"/>
      <c r="HO264" s="69"/>
      <c r="HP264" s="69"/>
      <c r="HQ264" s="69"/>
      <c r="HR264" s="69"/>
      <c r="HS264" s="69"/>
      <c r="HT264" s="69"/>
      <c r="HU264" s="69"/>
      <c r="HV264" s="69"/>
      <c r="HW264" s="69"/>
      <c r="HX264" s="69"/>
      <c r="HY264" s="69"/>
      <c r="HZ264" s="69"/>
      <c r="IA264" s="69"/>
      <c r="IB264" s="69"/>
      <c r="IC264" s="69"/>
      <c r="ID264" s="69"/>
      <c r="IE264" s="69"/>
      <c r="IF264" s="69"/>
      <c r="IG264" s="69"/>
      <c r="IH264" s="69"/>
      <c r="II264" s="69"/>
      <c r="IJ264" s="69"/>
      <c r="IK264" s="69"/>
      <c r="IL264" s="69"/>
      <c r="IM264" s="69"/>
      <c r="IN264" s="69"/>
      <c r="IO264" s="69"/>
      <c r="IP264" s="69"/>
      <c r="IQ264" s="69"/>
      <c r="IR264" s="69"/>
      <c r="IS264" s="69"/>
      <c r="IT264" s="69"/>
      <c r="IU264" s="69"/>
      <c r="IV264" s="69"/>
      <c r="IW264" s="69"/>
      <c r="IX264" s="69"/>
      <c r="IY264" s="69"/>
      <c r="IZ264" s="69"/>
      <c r="JA264" s="69"/>
      <c r="JB264" s="69"/>
      <c r="JC264" s="69"/>
      <c r="JD264" s="69"/>
      <c r="JE264" s="69"/>
      <c r="JF264" s="69"/>
      <c r="JG264" s="69"/>
      <c r="JH264" s="69"/>
      <c r="JI264" s="69"/>
      <c r="JJ264" s="69"/>
      <c r="JK264" s="69"/>
      <c r="JL264" s="69"/>
      <c r="JM264" s="69"/>
      <c r="JN264" s="69"/>
      <c r="JO264" s="69"/>
      <c r="JP264" s="69"/>
      <c r="JQ264" s="69"/>
      <c r="JR264" s="69"/>
      <c r="JS264" s="69"/>
      <c r="JT264" s="69"/>
      <c r="JU264" s="69"/>
      <c r="JV264" s="69"/>
      <c r="JW264" s="69"/>
      <c r="JX264" s="69"/>
      <c r="JY264" s="69"/>
      <c r="JZ264" s="69"/>
      <c r="KA264" s="69"/>
      <c r="KB264" s="69"/>
      <c r="KC264" s="69"/>
      <c r="KD264" s="69"/>
      <c r="KE264" s="69"/>
      <c r="KF264" s="69"/>
      <c r="KG264" s="69"/>
      <c r="KH264" s="69"/>
      <c r="KI264" s="69"/>
      <c r="KJ264" s="69"/>
      <c r="KK264" s="69"/>
      <c r="KL264" s="69"/>
      <c r="KM264" s="69"/>
      <c r="KN264" s="69"/>
      <c r="KO264" s="69"/>
      <c r="KP264" s="69"/>
      <c r="KQ264" s="69"/>
      <c r="KR264" s="69"/>
      <c r="KS264" s="69"/>
      <c r="KT264" s="69"/>
      <c r="KU264" s="69"/>
      <c r="KV264" s="69"/>
      <c r="KW264" s="69"/>
      <c r="KX264" s="69"/>
      <c r="KY264" s="69"/>
      <c r="KZ264" s="69"/>
      <c r="LA264" s="69"/>
      <c r="LB264" s="69"/>
      <c r="LC264" s="69"/>
      <c r="LD264" s="69"/>
      <c r="LE264" s="69"/>
      <c r="LF264" s="69"/>
      <c r="LG264" s="69"/>
      <c r="LH264" s="69"/>
      <c r="LI264" s="69"/>
      <c r="LJ264" s="69"/>
      <c r="LK264" s="69"/>
      <c r="LL264" s="69"/>
      <c r="LM264" s="69"/>
      <c r="LN264" s="69"/>
      <c r="LO264" s="69"/>
      <c r="LP264" s="69"/>
      <c r="LQ264" s="69"/>
      <c r="LR264" s="69"/>
      <c r="LS264" s="69"/>
      <c r="LT264" s="69"/>
      <c r="LU264" s="69"/>
      <c r="LV264" s="69"/>
      <c r="LW264" s="69"/>
      <c r="LX264" s="69"/>
      <c r="LY264" s="69"/>
      <c r="LZ264" s="69"/>
      <c r="MA264" s="69"/>
      <c r="MB264" s="69"/>
      <c r="MC264" s="69"/>
      <c r="MD264" s="69"/>
      <c r="ME264" s="69"/>
      <c r="MF264" s="69"/>
      <c r="MG264" s="69"/>
      <c r="MH264" s="69"/>
      <c r="MI264" s="69"/>
      <c r="MJ264" s="69"/>
      <c r="MK264" s="69"/>
      <c r="ML264" s="69"/>
      <c r="MM264" s="69"/>
      <c r="MN264" s="69"/>
      <c r="MO264" s="69"/>
      <c r="MP264" s="69"/>
      <c r="MQ264" s="69"/>
      <c r="MR264" s="69"/>
      <c r="MS264" s="69"/>
      <c r="MT264" s="69"/>
      <c r="MU264" s="69"/>
      <c r="MV264" s="69"/>
      <c r="MW264" s="69"/>
      <c r="MX264" s="69"/>
      <c r="MY264" s="69"/>
      <c r="MZ264" s="69"/>
      <c r="NA264" s="69"/>
      <c r="NB264" s="69"/>
      <c r="NC264" s="69"/>
      <c r="ND264" s="69"/>
      <c r="NE264" s="69"/>
      <c r="NF264" s="69"/>
      <c r="NG264" s="69"/>
      <c r="NH264" s="69"/>
      <c r="NI264" s="69"/>
      <c r="NJ264" s="69"/>
      <c r="NK264" s="69"/>
      <c r="NL264" s="69"/>
      <c r="NM264" s="69"/>
      <c r="NN264" s="69"/>
      <c r="NO264" s="69"/>
      <c r="NP264" s="69"/>
      <c r="NQ264" s="69"/>
      <c r="NR264" s="69"/>
      <c r="NS264" s="69"/>
      <c r="NT264" s="69"/>
      <c r="NU264" s="69"/>
      <c r="NV264" s="69"/>
      <c r="NW264" s="69"/>
      <c r="NX264" s="69"/>
      <c r="NY264" s="69"/>
      <c r="NZ264" s="69"/>
      <c r="OA264" s="69"/>
      <c r="OB264" s="69"/>
      <c r="OC264" s="69"/>
      <c r="OD264" s="69"/>
      <c r="OE264" s="69"/>
      <c r="OF264" s="69"/>
      <c r="OG264" s="69"/>
      <c r="OH264" s="69"/>
      <c r="OI264" s="69"/>
      <c r="OJ264" s="69"/>
      <c r="OK264" s="69"/>
      <c r="OL264" s="69"/>
      <c r="OM264" s="69"/>
      <c r="ON264" s="69"/>
      <c r="OO264" s="69"/>
      <c r="OP264" s="69"/>
      <c r="OQ264" s="69"/>
      <c r="OR264" s="69"/>
      <c r="OS264" s="69"/>
      <c r="OT264" s="69"/>
      <c r="OU264" s="69"/>
      <c r="OV264" s="69"/>
      <c r="OW264" s="69"/>
      <c r="OX264" s="69"/>
      <c r="OY264" s="69"/>
      <c r="OZ264" s="69"/>
      <c r="PA264" s="69"/>
      <c r="PB264" s="69"/>
      <c r="PC264" s="69"/>
      <c r="PD264" s="69"/>
      <c r="PE264" s="69"/>
      <c r="PF264" s="69"/>
      <c r="PG264" s="69"/>
      <c r="PH264" s="69"/>
      <c r="PI264" s="69"/>
      <c r="PJ264" s="69"/>
      <c r="PK264" s="69"/>
      <c r="PL264" s="69"/>
      <c r="PM264" s="69"/>
      <c r="PN264" s="69"/>
      <c r="PO264" s="69"/>
      <c r="PP264" s="69"/>
      <c r="PQ264" s="69"/>
      <c r="PR264" s="69"/>
      <c r="PS264" s="69"/>
      <c r="PT264" s="69"/>
      <c r="PU264" s="69"/>
      <c r="PV264" s="69"/>
      <c r="PW264" s="69"/>
      <c r="PX264" s="69"/>
      <c r="PY264" s="69"/>
      <c r="PZ264" s="69"/>
      <c r="QA264" s="69"/>
      <c r="QB264" s="69"/>
      <c r="QC264" s="69"/>
      <c r="QD264" s="69"/>
      <c r="QE264" s="69"/>
      <c r="QF264" s="69"/>
      <c r="QG264" s="69"/>
      <c r="QH264" s="69"/>
      <c r="QI264" s="69"/>
      <c r="QJ264" s="69"/>
      <c r="QK264" s="69"/>
      <c r="QL264" s="69"/>
      <c r="QM264" s="69"/>
      <c r="QN264" s="69"/>
      <c r="QO264" s="69"/>
      <c r="QP264" s="69"/>
      <c r="QQ264" s="69"/>
      <c r="QR264" s="69"/>
      <c r="QS264" s="69"/>
      <c r="QT264" s="69"/>
      <c r="QU264" s="69"/>
      <c r="QV264" s="69"/>
      <c r="QW264" s="69"/>
      <c r="QX264" s="69"/>
      <c r="QY264" s="69"/>
      <c r="QZ264" s="69"/>
      <c r="RA264" s="69"/>
      <c r="RB264" s="69"/>
      <c r="RC264" s="69"/>
      <c r="RD264" s="69"/>
      <c r="RE264" s="69"/>
      <c r="RF264" s="69"/>
      <c r="RG264" s="69"/>
      <c r="RH264" s="69"/>
      <c r="RI264" s="69"/>
      <c r="RJ264" s="69"/>
      <c r="RK264" s="69"/>
      <c r="RL264" s="69"/>
      <c r="RM264" s="69"/>
      <c r="RN264" s="69"/>
      <c r="RO264" s="69"/>
      <c r="RP264" s="69"/>
      <c r="RQ264" s="69"/>
      <c r="RR264" s="69"/>
      <c r="RS264" s="69"/>
      <c r="RT264" s="69"/>
      <c r="RU264" s="69"/>
      <c r="RV264" s="69"/>
      <c r="RW264" s="69"/>
      <c r="RX264" s="69"/>
      <c r="RY264" s="69"/>
      <c r="RZ264" s="69"/>
      <c r="SA264" s="69"/>
      <c r="SB264" s="69"/>
      <c r="SC264" s="69"/>
      <c r="SD264" s="69"/>
      <c r="SE264" s="69"/>
      <c r="SF264" s="69"/>
      <c r="SG264" s="69"/>
      <c r="SH264" s="69"/>
      <c r="SI264" s="69"/>
      <c r="SJ264" s="69"/>
      <c r="SK264" s="69"/>
      <c r="SL264" s="69"/>
      <c r="SM264" s="69"/>
      <c r="SN264" s="69"/>
      <c r="SO264" s="69"/>
      <c r="SP264" s="69"/>
      <c r="SQ264" s="69"/>
      <c r="SR264" s="69"/>
      <c r="SS264" s="69"/>
      <c r="ST264" s="69"/>
      <c r="SU264" s="69"/>
      <c r="SV264" s="69"/>
      <c r="SW264" s="69"/>
      <c r="SX264" s="69"/>
      <c r="SY264" s="69"/>
      <c r="SZ264" s="69"/>
      <c r="TA264" s="69"/>
      <c r="TB264" s="69"/>
      <c r="TC264" s="69"/>
      <c r="TD264" s="69"/>
      <c r="TE264" s="69"/>
      <c r="TF264" s="69"/>
      <c r="TG264" s="69"/>
      <c r="TH264" s="69"/>
      <c r="TI264" s="69"/>
      <c r="TJ264" s="69"/>
      <c r="TK264" s="69"/>
      <c r="TL264" s="69"/>
      <c r="TM264" s="69"/>
      <c r="TN264" s="69"/>
      <c r="TO264" s="69"/>
      <c r="TP264" s="69"/>
      <c r="TQ264" s="69"/>
      <c r="TR264" s="69"/>
      <c r="TS264" s="69"/>
      <c r="TT264" s="69"/>
      <c r="TU264" s="69"/>
      <c r="TV264" s="69"/>
      <c r="TW264" s="69"/>
      <c r="TX264" s="69"/>
      <c r="TY264" s="69"/>
      <c r="TZ264" s="69"/>
      <c r="UA264" s="69"/>
      <c r="UB264" s="69"/>
      <c r="UC264" s="69"/>
      <c r="UD264" s="69"/>
      <c r="UE264" s="69"/>
      <c r="UF264" s="69"/>
      <c r="UG264" s="69"/>
      <c r="UH264" s="69"/>
      <c r="UI264" s="69"/>
      <c r="UJ264" s="69"/>
      <c r="UK264" s="69"/>
      <c r="UL264" s="69"/>
      <c r="UM264" s="69"/>
      <c r="UN264" s="69"/>
      <c r="UO264" s="69"/>
      <c r="UP264" s="69"/>
      <c r="UQ264" s="69"/>
      <c r="UR264" s="69"/>
      <c r="US264" s="69"/>
      <c r="UT264" s="69"/>
      <c r="UU264" s="69"/>
      <c r="UV264" s="69"/>
      <c r="UW264" s="69"/>
      <c r="UX264" s="69"/>
      <c r="UY264" s="69"/>
      <c r="UZ264" s="69"/>
      <c r="VA264" s="69"/>
      <c r="VB264" s="69"/>
      <c r="VC264" s="69"/>
      <c r="VD264" s="69"/>
      <c r="VE264" s="69"/>
      <c r="VF264" s="69"/>
      <c r="VG264" s="69"/>
      <c r="VH264" s="69"/>
      <c r="VI264" s="69"/>
      <c r="VJ264" s="69"/>
      <c r="VK264" s="69"/>
      <c r="VL264" s="69"/>
      <c r="VM264" s="69"/>
      <c r="VN264" s="69"/>
      <c r="VO264" s="69"/>
      <c r="VP264" s="69"/>
      <c r="VQ264" s="69"/>
      <c r="VR264" s="69"/>
      <c r="VS264" s="69"/>
      <c r="VT264" s="69"/>
      <c r="VU264" s="69"/>
      <c r="VV264" s="69"/>
      <c r="VW264" s="69"/>
      <c r="VX264" s="69"/>
      <c r="VY264" s="69"/>
      <c r="VZ264" s="69"/>
      <c r="WA264" s="69"/>
      <c r="WB264" s="69"/>
      <c r="WC264" s="69"/>
      <c r="WD264" s="69"/>
      <c r="WE264" s="69"/>
      <c r="WF264" s="69"/>
      <c r="WG264" s="69"/>
      <c r="WH264" s="69"/>
      <c r="WI264" s="69"/>
      <c r="WJ264" s="69"/>
      <c r="WK264" s="69"/>
      <c r="WL264" s="69"/>
      <c r="WM264" s="69"/>
      <c r="WN264" s="69"/>
      <c r="WO264" s="69"/>
      <c r="WP264" s="69"/>
      <c r="WQ264" s="69"/>
      <c r="WR264" s="69"/>
      <c r="WS264" s="69"/>
      <c r="WT264" s="69"/>
      <c r="WU264" s="69"/>
      <c r="WV264" s="69"/>
      <c r="WW264" s="69"/>
      <c r="WX264" s="69"/>
      <c r="WY264" s="69"/>
      <c r="WZ264" s="69"/>
      <c r="XA264" s="69"/>
      <c r="XB264" s="69"/>
      <c r="XC264" s="69"/>
      <c r="XD264" s="69"/>
      <c r="XE264" s="69"/>
      <c r="XF264" s="69"/>
      <c r="XG264" s="69"/>
      <c r="XH264" s="69"/>
      <c r="XI264" s="69"/>
      <c r="XJ264" s="69"/>
      <c r="XK264" s="69"/>
      <c r="XL264" s="69"/>
      <c r="XM264" s="69"/>
      <c r="XN264" s="69"/>
      <c r="XO264" s="69"/>
      <c r="XP264" s="69"/>
      <c r="XQ264" s="69"/>
      <c r="XR264" s="69"/>
      <c r="XS264" s="69"/>
      <c r="XT264" s="69"/>
      <c r="XU264" s="69"/>
      <c r="XV264" s="69"/>
      <c r="XW264" s="69"/>
      <c r="XX264" s="69"/>
      <c r="XY264" s="69"/>
      <c r="XZ264" s="69"/>
      <c r="YA264" s="69"/>
      <c r="YB264" s="69"/>
      <c r="YC264" s="69"/>
      <c r="YD264" s="69"/>
      <c r="YE264" s="69"/>
      <c r="YF264" s="69"/>
      <c r="YG264" s="69"/>
      <c r="YH264" s="69"/>
      <c r="YI264" s="69"/>
      <c r="YJ264" s="69"/>
      <c r="YK264" s="69"/>
      <c r="YL264" s="69"/>
      <c r="YM264" s="69"/>
      <c r="YN264" s="69"/>
      <c r="YO264" s="69"/>
      <c r="YP264" s="69"/>
      <c r="YQ264" s="69"/>
      <c r="YR264" s="69"/>
      <c r="YS264" s="69"/>
      <c r="YT264" s="69"/>
      <c r="YU264" s="69"/>
      <c r="YV264" s="69"/>
      <c r="YW264" s="69"/>
      <c r="YX264" s="69"/>
      <c r="YY264" s="69"/>
      <c r="YZ264" s="69"/>
      <c r="ZA264" s="69"/>
      <c r="ZB264" s="69"/>
      <c r="ZC264" s="69"/>
      <c r="ZD264" s="69"/>
      <c r="ZE264" s="69"/>
      <c r="ZF264" s="69"/>
      <c r="ZG264" s="69"/>
      <c r="ZH264" s="69"/>
      <c r="ZI264" s="69"/>
      <c r="ZJ264" s="69"/>
      <c r="ZK264" s="69"/>
      <c r="ZL264" s="69"/>
      <c r="ZM264" s="69"/>
      <c r="ZN264" s="69"/>
      <c r="ZO264" s="69"/>
      <c r="ZP264" s="69"/>
      <c r="ZQ264" s="69"/>
      <c r="ZR264" s="69"/>
      <c r="ZS264" s="69"/>
      <c r="ZT264" s="69"/>
      <c r="ZU264" s="69"/>
      <c r="ZV264" s="69"/>
      <c r="ZW264" s="69"/>
      <c r="ZX264" s="69"/>
      <c r="ZY264" s="69"/>
      <c r="ZZ264" s="69"/>
      <c r="AAA264" s="69"/>
      <c r="AAB264" s="69"/>
      <c r="AAC264" s="69"/>
      <c r="AAD264" s="69"/>
      <c r="AAE264" s="69"/>
      <c r="AAF264" s="69"/>
      <c r="AAG264" s="69"/>
      <c r="AAH264" s="69"/>
      <c r="AAI264" s="69"/>
      <c r="AAJ264" s="69"/>
      <c r="AAK264" s="69"/>
      <c r="AAL264" s="69"/>
      <c r="AAM264" s="69"/>
      <c r="AAN264" s="69"/>
      <c r="AAO264" s="69"/>
      <c r="AAP264" s="69"/>
      <c r="AAQ264" s="69"/>
      <c r="AAR264" s="69"/>
      <c r="AAS264" s="69"/>
      <c r="AAT264" s="69"/>
      <c r="AAU264" s="69"/>
      <c r="AAV264" s="69"/>
      <c r="AAW264" s="69"/>
      <c r="AAX264" s="69"/>
      <c r="AAY264" s="69"/>
      <c r="AAZ264" s="69"/>
      <c r="ABA264" s="69"/>
      <c r="ABB264" s="69"/>
      <c r="ABC264" s="69"/>
      <c r="ABD264" s="69"/>
      <c r="ABE264" s="69"/>
      <c r="ABF264" s="69"/>
      <c r="ABG264" s="69"/>
      <c r="ABH264" s="69"/>
      <c r="ABI264" s="69"/>
      <c r="ABJ264" s="69"/>
      <c r="ABK264" s="69"/>
      <c r="ABL264" s="69"/>
      <c r="ABM264" s="69"/>
      <c r="ABN264" s="69"/>
      <c r="ABO264" s="69"/>
      <c r="ABP264" s="69"/>
      <c r="ABQ264" s="69"/>
      <c r="ABR264" s="69"/>
      <c r="ABS264" s="69"/>
      <c r="ABT264" s="69"/>
      <c r="ABU264" s="69"/>
      <c r="ABV264" s="69"/>
      <c r="ABW264" s="69"/>
      <c r="ABX264" s="69"/>
      <c r="ABY264" s="69"/>
      <c r="ABZ264" s="69"/>
      <c r="ACA264" s="69"/>
      <c r="ACB264" s="69"/>
      <c r="ACC264" s="69"/>
      <c r="ACD264" s="69"/>
      <c r="ACE264" s="69"/>
      <c r="ACF264" s="69"/>
      <c r="ACG264" s="69"/>
      <c r="ACH264" s="69"/>
      <c r="ACI264" s="69"/>
      <c r="ACJ264" s="69"/>
      <c r="ACK264" s="69"/>
      <c r="ACL264" s="69"/>
      <c r="ACM264" s="69"/>
      <c r="ACN264" s="69"/>
      <c r="ACO264" s="69"/>
      <c r="ACP264" s="69"/>
      <c r="ACQ264" s="69"/>
      <c r="ACR264" s="69"/>
      <c r="ACS264" s="69"/>
      <c r="ACT264" s="69"/>
      <c r="ACU264" s="69"/>
      <c r="ACV264" s="69"/>
      <c r="ACW264" s="69"/>
      <c r="ACX264" s="69"/>
      <c r="ACY264" s="69"/>
      <c r="ACZ264" s="69"/>
      <c r="ADA264" s="69"/>
      <c r="ADB264" s="69"/>
      <c r="ADC264" s="69"/>
      <c r="ADD264" s="69"/>
      <c r="ADE264" s="69"/>
      <c r="ADF264" s="69"/>
      <c r="ADG264" s="69"/>
      <c r="ADH264" s="69"/>
      <c r="ADI264" s="69"/>
      <c r="ADJ264" s="69"/>
      <c r="ADK264" s="69"/>
      <c r="ADL264" s="69"/>
      <c r="ADM264" s="69"/>
      <c r="ADN264" s="69"/>
      <c r="ADO264" s="69"/>
      <c r="ADP264" s="69"/>
      <c r="ADQ264" s="69"/>
      <c r="ADR264" s="69"/>
      <c r="ADS264" s="69"/>
      <c r="ADT264" s="69"/>
      <c r="ADU264" s="69"/>
      <c r="ADV264" s="69"/>
      <c r="ADW264" s="69"/>
      <c r="ADX264" s="69"/>
      <c r="ADY264" s="69"/>
      <c r="ADZ264" s="77"/>
      <c r="AEA264" s="69"/>
      <c r="AEB264" s="69"/>
      <c r="AEC264" s="69"/>
      <c r="AED264" s="69"/>
      <c r="AEE264" s="111">
        <f t="shared" si="80"/>
        <v>259</v>
      </c>
      <c r="AEF264" s="109"/>
      <c r="AEG264" s="69"/>
      <c r="AEH264" s="69"/>
      <c r="AEI264" s="69"/>
      <c r="AEJ264" s="69"/>
      <c r="AEK264" s="69"/>
      <c r="AEL264" s="69"/>
      <c r="AEM264" s="69"/>
      <c r="AEN264" s="69"/>
      <c r="AEO264" s="69"/>
      <c r="AEP264" s="69"/>
      <c r="AEQ264" s="69"/>
      <c r="AER264" s="69"/>
      <c r="AES264" s="69"/>
      <c r="AET264" s="69"/>
      <c r="AEU264" s="69"/>
      <c r="AEV264" s="69"/>
      <c r="AEW264" s="69"/>
      <c r="AEX264" s="69"/>
      <c r="AEY264" s="69"/>
      <c r="AEZ264" s="69"/>
      <c r="AFA264" s="69"/>
      <c r="AFB264" s="69"/>
      <c r="AFC264" s="113"/>
      <c r="AFD264" s="69"/>
      <c r="AFE264" s="69"/>
      <c r="AFF264" s="69"/>
      <c r="AFG264" s="69"/>
      <c r="AFH264" s="69"/>
      <c r="AFI264" s="69"/>
      <c r="AFJ264" s="69"/>
      <c r="AFK264" s="69"/>
      <c r="AFL264" s="69"/>
      <c r="AFM264" s="69"/>
      <c r="AFZ264" s="113"/>
      <c r="AGA264" s="69"/>
      <c r="AGB264" s="69"/>
      <c r="AGC264" s="69"/>
      <c r="AGD264" s="69"/>
      <c r="AGE264" s="69"/>
      <c r="AGF264" s="69"/>
      <c r="AGG264" s="69"/>
      <c r="AGH264" s="69"/>
      <c r="AGI264" s="69"/>
      <c r="AGJ264" s="69"/>
      <c r="AGK264" s="69"/>
      <c r="AGL264" s="69"/>
      <c r="AGM264" s="69"/>
      <c r="AGN264" s="69"/>
      <c r="AGO264" s="69"/>
      <c r="AGP264" s="69"/>
      <c r="AGQ264" s="69"/>
      <c r="AGR264" s="69"/>
      <c r="AGS264" s="69"/>
      <c r="AGT264" s="69"/>
      <c r="AGU264" s="69"/>
      <c r="AGV264" s="69"/>
      <c r="AGW264" s="69"/>
      <c r="AGX264" s="69"/>
      <c r="AGY264" s="69"/>
      <c r="AGZ264" s="69"/>
      <c r="AHA264" s="69"/>
      <c r="AHB264" s="69"/>
      <c r="AHC264" s="69"/>
      <c r="AHD264" s="69"/>
      <c r="AHE264" s="69"/>
      <c r="AHF264" s="69"/>
      <c r="AHG264" s="69"/>
      <c r="AHH264" s="69"/>
      <c r="AHI264" s="69"/>
      <c r="AHJ264" s="69"/>
      <c r="AHK264" s="69"/>
      <c r="AHL264" s="69"/>
      <c r="AHM264" s="69"/>
      <c r="AHN264" s="69"/>
      <c r="AHO264" s="69"/>
      <c r="AHP264" s="69"/>
      <c r="AHQ264" s="69"/>
      <c r="AHR264" s="69"/>
      <c r="AHS264" s="69"/>
      <c r="AHT264" s="69"/>
      <c r="AHU264" s="69"/>
      <c r="AHV264" s="69"/>
      <c r="AHW264" s="69"/>
      <c r="AHX264" s="69"/>
      <c r="AHY264" s="69"/>
      <c r="AHZ264" s="69"/>
      <c r="AIA264" s="69"/>
      <c r="AIB264" s="69"/>
    </row>
    <row r="265" spans="1:912" ht="6" customHeight="1" x14ac:dyDescent="0.25">
      <c r="A265" s="77"/>
      <c r="B265" s="69"/>
      <c r="C265" s="69"/>
      <c r="D265" s="69"/>
      <c r="E265" s="77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69"/>
      <c r="ER265" s="69"/>
      <c r="ES265" s="69"/>
      <c r="ET265" s="69"/>
      <c r="EU265" s="69"/>
      <c r="EV265" s="69"/>
      <c r="EW265" s="69"/>
      <c r="EX265" s="69"/>
      <c r="EY265" s="69"/>
      <c r="EZ265" s="69"/>
      <c r="FA265" s="69"/>
      <c r="FB265" s="69"/>
      <c r="FC265" s="69"/>
      <c r="FD265" s="69"/>
      <c r="FE265" s="69"/>
      <c r="FF265" s="69"/>
      <c r="FG265" s="69"/>
      <c r="FH265" s="69"/>
      <c r="FI265" s="69"/>
      <c r="FJ265" s="69"/>
      <c r="FK265" s="69"/>
      <c r="FL265" s="69"/>
      <c r="FM265" s="69"/>
      <c r="FN265" s="69"/>
      <c r="FO265" s="69"/>
      <c r="FP265" s="69"/>
      <c r="FQ265" s="69"/>
      <c r="FR265" s="69"/>
      <c r="FS265" s="69"/>
      <c r="FT265" s="69"/>
      <c r="FU265" s="69"/>
      <c r="FV265" s="69"/>
      <c r="FW265" s="69"/>
      <c r="FX265" s="69"/>
      <c r="FY265" s="69"/>
      <c r="FZ265" s="69"/>
      <c r="GA265" s="69"/>
      <c r="GB265" s="69"/>
      <c r="GC265" s="69"/>
      <c r="GD265" s="69"/>
      <c r="GE265" s="69"/>
      <c r="GF265" s="69"/>
      <c r="GG265" s="69"/>
      <c r="GH265" s="69"/>
      <c r="GI265" s="69"/>
      <c r="GJ265" s="69"/>
      <c r="GK265" s="69"/>
      <c r="GL265" s="69"/>
      <c r="GM265" s="69"/>
      <c r="GN265" s="69"/>
      <c r="GO265" s="69"/>
      <c r="GP265" s="69"/>
      <c r="GQ265" s="69"/>
      <c r="GR265" s="69"/>
      <c r="GS265" s="69"/>
      <c r="GT265" s="69"/>
      <c r="GU265" s="69"/>
      <c r="GV265" s="69"/>
      <c r="GW265" s="69"/>
      <c r="GX265" s="69"/>
      <c r="GY265" s="69"/>
      <c r="GZ265" s="69"/>
      <c r="HA265" s="69"/>
      <c r="HB265" s="69"/>
      <c r="HC265" s="69"/>
      <c r="HD265" s="69"/>
      <c r="HE265" s="69"/>
      <c r="HF265" s="69"/>
      <c r="HG265" s="69"/>
      <c r="HH265" s="69"/>
      <c r="HI265" s="69"/>
      <c r="HJ265" s="69"/>
      <c r="HK265" s="69"/>
      <c r="HL265" s="69"/>
      <c r="HM265" s="69"/>
      <c r="HN265" s="69"/>
      <c r="HO265" s="69"/>
      <c r="HP265" s="69"/>
      <c r="HQ265" s="69"/>
      <c r="HR265" s="69"/>
      <c r="HS265" s="69"/>
      <c r="HT265" s="69"/>
      <c r="HU265" s="69"/>
      <c r="HV265" s="69"/>
      <c r="HW265" s="69"/>
      <c r="HX265" s="69"/>
      <c r="HY265" s="69"/>
      <c r="HZ265" s="69"/>
      <c r="IA265" s="69"/>
      <c r="IB265" s="69"/>
      <c r="IC265" s="69"/>
      <c r="ID265" s="69"/>
      <c r="IE265" s="69"/>
      <c r="IF265" s="69"/>
      <c r="IG265" s="69"/>
      <c r="IH265" s="69"/>
      <c r="II265" s="69"/>
      <c r="IJ265" s="69"/>
      <c r="IK265" s="69"/>
      <c r="IL265" s="69"/>
      <c r="IM265" s="69"/>
      <c r="IN265" s="69"/>
      <c r="IO265" s="69"/>
      <c r="IP265" s="69"/>
      <c r="IQ265" s="69"/>
      <c r="IR265" s="69"/>
      <c r="IS265" s="69"/>
      <c r="IT265" s="69"/>
      <c r="IU265" s="69"/>
      <c r="IV265" s="69"/>
      <c r="IW265" s="69"/>
      <c r="IX265" s="69"/>
      <c r="IY265" s="69"/>
      <c r="IZ265" s="69"/>
      <c r="JA265" s="69"/>
      <c r="JB265" s="69"/>
      <c r="JC265" s="69"/>
      <c r="JD265" s="69"/>
      <c r="JE265" s="69"/>
      <c r="JF265" s="69"/>
      <c r="JG265" s="69"/>
      <c r="JH265" s="69"/>
      <c r="JI265" s="69"/>
      <c r="JJ265" s="69"/>
      <c r="JK265" s="69"/>
      <c r="JL265" s="69"/>
      <c r="JM265" s="69"/>
      <c r="JN265" s="69"/>
      <c r="JO265" s="69"/>
      <c r="JP265" s="69"/>
      <c r="JQ265" s="69"/>
      <c r="JR265" s="69"/>
      <c r="JS265" s="69"/>
      <c r="JT265" s="69"/>
      <c r="JU265" s="69"/>
      <c r="JV265" s="69"/>
      <c r="JW265" s="69"/>
      <c r="JX265" s="69"/>
      <c r="JY265" s="69"/>
      <c r="JZ265" s="69"/>
      <c r="KA265" s="69"/>
      <c r="KB265" s="69"/>
      <c r="KC265" s="69"/>
      <c r="KD265" s="69"/>
      <c r="KE265" s="69"/>
      <c r="KF265" s="69"/>
      <c r="KG265" s="69"/>
      <c r="KH265" s="69"/>
      <c r="KI265" s="69"/>
      <c r="KJ265" s="69"/>
      <c r="KK265" s="69"/>
      <c r="KL265" s="69"/>
      <c r="KM265" s="69"/>
      <c r="KN265" s="69"/>
      <c r="KO265" s="69"/>
      <c r="KP265" s="69"/>
      <c r="KQ265" s="69"/>
      <c r="KR265" s="69"/>
      <c r="KS265" s="69"/>
      <c r="KT265" s="69"/>
      <c r="KU265" s="69"/>
      <c r="KV265" s="69"/>
      <c r="KW265" s="69"/>
      <c r="KX265" s="69"/>
      <c r="KY265" s="69"/>
      <c r="KZ265" s="69"/>
      <c r="LA265" s="69"/>
      <c r="LB265" s="69"/>
      <c r="LC265" s="69"/>
      <c r="LD265" s="69"/>
      <c r="LE265" s="69"/>
      <c r="LF265" s="69"/>
      <c r="LG265" s="69"/>
      <c r="LH265" s="69"/>
      <c r="LI265" s="69"/>
      <c r="LJ265" s="69"/>
      <c r="LK265" s="69"/>
      <c r="LL265" s="69"/>
      <c r="LM265" s="69"/>
      <c r="LN265" s="69"/>
      <c r="LO265" s="69"/>
      <c r="LP265" s="69"/>
      <c r="LQ265" s="69"/>
      <c r="LR265" s="69"/>
      <c r="LS265" s="69"/>
      <c r="LT265" s="69"/>
      <c r="LU265" s="69"/>
      <c r="LV265" s="69"/>
      <c r="LW265" s="69"/>
      <c r="LX265" s="69"/>
      <c r="LY265" s="69"/>
      <c r="LZ265" s="69"/>
      <c r="MA265" s="69"/>
      <c r="MB265" s="69"/>
      <c r="MC265" s="69"/>
      <c r="MD265" s="69"/>
      <c r="ME265" s="69"/>
      <c r="MF265" s="69"/>
      <c r="MG265" s="69"/>
      <c r="MH265" s="69"/>
      <c r="MI265" s="69"/>
      <c r="MJ265" s="69"/>
      <c r="MK265" s="69"/>
      <c r="ML265" s="69"/>
      <c r="MM265" s="69"/>
      <c r="MN265" s="69"/>
      <c r="MO265" s="69"/>
      <c r="MP265" s="69"/>
      <c r="MQ265" s="69"/>
      <c r="MR265" s="69"/>
      <c r="MS265" s="69"/>
      <c r="MT265" s="69"/>
      <c r="MU265" s="69"/>
      <c r="MV265" s="69"/>
      <c r="MW265" s="69"/>
      <c r="MX265" s="69"/>
      <c r="MY265" s="69"/>
      <c r="MZ265" s="69"/>
      <c r="NA265" s="69"/>
      <c r="NB265" s="69"/>
      <c r="NC265" s="69"/>
      <c r="ND265" s="69"/>
      <c r="NE265" s="69"/>
      <c r="NF265" s="69"/>
      <c r="NG265" s="69"/>
      <c r="NH265" s="69"/>
      <c r="NI265" s="69"/>
      <c r="NJ265" s="69"/>
      <c r="NK265" s="69"/>
      <c r="NL265" s="69"/>
      <c r="NM265" s="69"/>
      <c r="NN265" s="69"/>
      <c r="NO265" s="69"/>
      <c r="NP265" s="69"/>
      <c r="NQ265" s="69"/>
      <c r="NR265" s="69"/>
      <c r="NS265" s="69"/>
      <c r="NT265" s="69"/>
      <c r="NU265" s="69"/>
      <c r="NV265" s="69"/>
      <c r="NW265" s="69"/>
      <c r="NX265" s="69"/>
      <c r="NY265" s="69"/>
      <c r="NZ265" s="69"/>
      <c r="OA265" s="69"/>
      <c r="OB265" s="69"/>
      <c r="OC265" s="69"/>
      <c r="OD265" s="69"/>
      <c r="OE265" s="69"/>
      <c r="OF265" s="69"/>
      <c r="OG265" s="69"/>
      <c r="OH265" s="69"/>
      <c r="OI265" s="69"/>
      <c r="OJ265" s="69"/>
      <c r="OK265" s="69"/>
      <c r="OL265" s="69"/>
      <c r="OM265" s="69"/>
      <c r="ON265" s="69"/>
      <c r="OO265" s="69"/>
      <c r="OP265" s="69"/>
      <c r="OQ265" s="69"/>
      <c r="OR265" s="69"/>
      <c r="OS265" s="69"/>
      <c r="OT265" s="69"/>
      <c r="OU265" s="69"/>
      <c r="OV265" s="69"/>
      <c r="OW265" s="69"/>
      <c r="OX265" s="69"/>
      <c r="OY265" s="69"/>
      <c r="OZ265" s="69"/>
      <c r="PA265" s="69"/>
      <c r="PB265" s="69"/>
      <c r="PC265" s="69"/>
      <c r="PD265" s="69"/>
      <c r="PE265" s="69"/>
      <c r="PF265" s="69"/>
      <c r="PG265" s="69"/>
      <c r="PH265" s="69"/>
      <c r="PI265" s="69"/>
      <c r="PJ265" s="69"/>
      <c r="PK265" s="69"/>
      <c r="PL265" s="69"/>
      <c r="PM265" s="69"/>
      <c r="PN265" s="69"/>
      <c r="PO265" s="69"/>
      <c r="PP265" s="69"/>
      <c r="PQ265" s="69"/>
      <c r="PR265" s="69"/>
      <c r="PS265" s="69"/>
      <c r="PT265" s="69"/>
      <c r="PU265" s="69"/>
      <c r="PV265" s="69"/>
      <c r="PW265" s="69"/>
      <c r="PX265" s="69"/>
      <c r="PY265" s="69"/>
      <c r="PZ265" s="69"/>
      <c r="QA265" s="69"/>
      <c r="QB265" s="69"/>
      <c r="QC265" s="69"/>
      <c r="QD265" s="69"/>
      <c r="QE265" s="69"/>
      <c r="QF265" s="69"/>
      <c r="QG265" s="69"/>
      <c r="QH265" s="69"/>
      <c r="QI265" s="69"/>
      <c r="QJ265" s="69"/>
      <c r="QK265" s="69"/>
      <c r="QL265" s="69"/>
      <c r="QM265" s="69"/>
      <c r="QN265" s="69"/>
      <c r="QO265" s="69"/>
      <c r="QP265" s="69"/>
      <c r="QQ265" s="69"/>
      <c r="QR265" s="69"/>
      <c r="QS265" s="69"/>
      <c r="QT265" s="69"/>
      <c r="QU265" s="69"/>
      <c r="QV265" s="69"/>
      <c r="QW265" s="69"/>
      <c r="QX265" s="69"/>
      <c r="QY265" s="69"/>
      <c r="QZ265" s="69"/>
      <c r="RA265" s="69"/>
      <c r="RB265" s="69"/>
      <c r="RC265" s="69"/>
      <c r="RD265" s="69"/>
      <c r="RE265" s="69"/>
      <c r="RF265" s="69"/>
      <c r="RG265" s="69"/>
      <c r="RH265" s="69"/>
      <c r="RI265" s="69"/>
      <c r="RJ265" s="69"/>
      <c r="RK265" s="69"/>
      <c r="RL265" s="69"/>
      <c r="RM265" s="69"/>
      <c r="RN265" s="69"/>
      <c r="RO265" s="69"/>
      <c r="RP265" s="69"/>
      <c r="RQ265" s="69"/>
      <c r="RR265" s="69"/>
      <c r="RS265" s="69"/>
      <c r="RT265" s="69"/>
      <c r="RU265" s="69"/>
      <c r="RV265" s="69"/>
      <c r="RW265" s="69"/>
      <c r="RX265" s="69"/>
      <c r="RY265" s="69"/>
      <c r="RZ265" s="69"/>
      <c r="SA265" s="69"/>
      <c r="SB265" s="69"/>
      <c r="SC265" s="69"/>
      <c r="SD265" s="69"/>
      <c r="SE265" s="69"/>
      <c r="SF265" s="69"/>
      <c r="SG265" s="69"/>
      <c r="SH265" s="69"/>
      <c r="SI265" s="69"/>
      <c r="SJ265" s="69"/>
      <c r="SK265" s="69"/>
      <c r="SL265" s="69"/>
      <c r="SM265" s="69"/>
      <c r="SN265" s="69"/>
      <c r="SO265" s="69"/>
      <c r="SP265" s="69"/>
      <c r="SQ265" s="69"/>
      <c r="SR265" s="69"/>
      <c r="SS265" s="69"/>
      <c r="ST265" s="69"/>
      <c r="SU265" s="69"/>
      <c r="SV265" s="69"/>
      <c r="SW265" s="69"/>
      <c r="SX265" s="69"/>
      <c r="SY265" s="69"/>
      <c r="SZ265" s="69"/>
      <c r="TA265" s="69"/>
      <c r="TB265" s="69"/>
      <c r="TC265" s="69"/>
      <c r="TD265" s="69"/>
      <c r="TE265" s="69"/>
      <c r="TF265" s="69"/>
      <c r="TG265" s="69"/>
      <c r="TH265" s="69"/>
      <c r="TI265" s="69"/>
      <c r="TJ265" s="69"/>
      <c r="TK265" s="69"/>
      <c r="TL265" s="69"/>
      <c r="TM265" s="69"/>
      <c r="TN265" s="69"/>
      <c r="TO265" s="69"/>
      <c r="TP265" s="69"/>
      <c r="TQ265" s="69"/>
      <c r="TR265" s="69"/>
      <c r="TS265" s="69"/>
      <c r="TT265" s="69"/>
      <c r="TU265" s="69"/>
      <c r="TV265" s="69"/>
      <c r="TW265" s="69"/>
      <c r="TX265" s="69"/>
      <c r="TY265" s="69"/>
      <c r="TZ265" s="69"/>
      <c r="UA265" s="69"/>
      <c r="UB265" s="69"/>
      <c r="UC265" s="69"/>
      <c r="UD265" s="69"/>
      <c r="UE265" s="69"/>
      <c r="UF265" s="69"/>
      <c r="UG265" s="69"/>
      <c r="UH265" s="69"/>
      <c r="UI265" s="69"/>
      <c r="UJ265" s="69"/>
      <c r="UK265" s="69"/>
      <c r="UL265" s="69"/>
      <c r="UM265" s="69"/>
      <c r="UN265" s="69"/>
      <c r="UO265" s="69"/>
      <c r="UP265" s="69"/>
      <c r="UQ265" s="69"/>
      <c r="UR265" s="69"/>
      <c r="US265" s="69"/>
      <c r="UT265" s="69"/>
      <c r="UU265" s="69"/>
      <c r="UV265" s="69"/>
      <c r="UW265" s="69"/>
      <c r="UX265" s="69"/>
      <c r="UY265" s="69"/>
      <c r="UZ265" s="69"/>
      <c r="VA265" s="69"/>
      <c r="VB265" s="69"/>
      <c r="VC265" s="69"/>
      <c r="VD265" s="69"/>
      <c r="VE265" s="69"/>
      <c r="VF265" s="69"/>
      <c r="VG265" s="69"/>
      <c r="VH265" s="69"/>
      <c r="VI265" s="69"/>
      <c r="VJ265" s="69"/>
      <c r="VK265" s="69"/>
      <c r="VL265" s="69"/>
      <c r="VM265" s="69"/>
      <c r="VN265" s="69"/>
      <c r="VO265" s="69"/>
      <c r="VP265" s="69"/>
      <c r="VQ265" s="69"/>
      <c r="VR265" s="69"/>
      <c r="VS265" s="69"/>
      <c r="VT265" s="69"/>
      <c r="VU265" s="69"/>
      <c r="VV265" s="69"/>
      <c r="VW265" s="69"/>
      <c r="VX265" s="69"/>
      <c r="VY265" s="69"/>
      <c r="VZ265" s="69"/>
      <c r="WA265" s="69"/>
      <c r="WB265" s="69"/>
      <c r="WC265" s="69"/>
      <c r="WD265" s="69"/>
      <c r="WE265" s="69"/>
      <c r="WF265" s="69"/>
      <c r="WG265" s="69"/>
      <c r="WH265" s="69"/>
      <c r="WI265" s="69"/>
      <c r="WJ265" s="69"/>
      <c r="WK265" s="69"/>
      <c r="WL265" s="69"/>
      <c r="WM265" s="69"/>
      <c r="WN265" s="69"/>
      <c r="WO265" s="69"/>
      <c r="WP265" s="69"/>
      <c r="WQ265" s="69"/>
      <c r="WR265" s="69"/>
      <c r="WS265" s="69"/>
      <c r="WT265" s="69"/>
      <c r="WU265" s="69"/>
      <c r="WV265" s="69"/>
      <c r="WW265" s="69"/>
      <c r="WX265" s="69"/>
      <c r="WY265" s="69"/>
      <c r="WZ265" s="69"/>
      <c r="XA265" s="69"/>
      <c r="XB265" s="69"/>
      <c r="XC265" s="69"/>
      <c r="XD265" s="69"/>
      <c r="XE265" s="69"/>
      <c r="XF265" s="69"/>
      <c r="XG265" s="69"/>
      <c r="XH265" s="69"/>
      <c r="XI265" s="69"/>
      <c r="XJ265" s="69"/>
      <c r="XK265" s="69"/>
      <c r="XL265" s="69"/>
      <c r="XM265" s="69"/>
      <c r="XN265" s="69"/>
      <c r="XO265" s="69"/>
      <c r="XP265" s="69"/>
      <c r="XQ265" s="69"/>
      <c r="XR265" s="69"/>
      <c r="XS265" s="69"/>
      <c r="XT265" s="69"/>
      <c r="XU265" s="69"/>
      <c r="XV265" s="69"/>
      <c r="XW265" s="69"/>
      <c r="XX265" s="69"/>
      <c r="XY265" s="69"/>
      <c r="XZ265" s="69"/>
      <c r="YA265" s="69"/>
      <c r="YB265" s="69"/>
      <c r="YC265" s="69"/>
      <c r="YD265" s="69"/>
      <c r="YE265" s="69"/>
      <c r="YF265" s="69"/>
      <c r="YG265" s="69"/>
      <c r="YH265" s="69"/>
      <c r="YI265" s="69"/>
      <c r="YJ265" s="69"/>
      <c r="YK265" s="69"/>
      <c r="YL265" s="69"/>
      <c r="YM265" s="69"/>
      <c r="YN265" s="69"/>
      <c r="YO265" s="69"/>
      <c r="YP265" s="69"/>
      <c r="YQ265" s="69"/>
      <c r="YR265" s="69"/>
      <c r="YS265" s="69"/>
      <c r="YT265" s="69"/>
      <c r="YU265" s="69"/>
      <c r="YV265" s="69"/>
      <c r="YW265" s="69"/>
      <c r="YX265" s="69"/>
      <c r="YY265" s="69"/>
      <c r="YZ265" s="69"/>
      <c r="ZA265" s="69"/>
      <c r="ZB265" s="69"/>
      <c r="ZC265" s="69"/>
      <c r="ZD265" s="69"/>
      <c r="ZE265" s="69"/>
      <c r="ZF265" s="69"/>
      <c r="ZG265" s="69"/>
      <c r="ZH265" s="69"/>
      <c r="ZI265" s="69"/>
      <c r="ZJ265" s="69"/>
      <c r="ZK265" s="69"/>
      <c r="ZL265" s="69"/>
      <c r="ZM265" s="69"/>
      <c r="ZN265" s="69"/>
      <c r="ZO265" s="69"/>
      <c r="ZP265" s="69"/>
      <c r="ZQ265" s="69"/>
      <c r="ZR265" s="69"/>
      <c r="ZS265" s="69"/>
      <c r="ZT265" s="69"/>
      <c r="ZU265" s="69"/>
      <c r="ZV265" s="69"/>
      <c r="ZW265" s="69"/>
      <c r="ZX265" s="69"/>
      <c r="ZY265" s="69"/>
      <c r="ZZ265" s="69"/>
      <c r="AAA265" s="69"/>
      <c r="AAB265" s="69"/>
      <c r="AAC265" s="69"/>
      <c r="AAD265" s="69"/>
      <c r="AAE265" s="69"/>
      <c r="AAF265" s="69"/>
      <c r="AAG265" s="69"/>
      <c r="AAH265" s="69"/>
      <c r="AAI265" s="69"/>
      <c r="AAJ265" s="69"/>
      <c r="AAK265" s="69"/>
      <c r="AAL265" s="69"/>
      <c r="AAM265" s="69"/>
      <c r="AAN265" s="69"/>
      <c r="AAO265" s="69"/>
      <c r="AAP265" s="69"/>
      <c r="AAQ265" s="69"/>
      <c r="AAR265" s="69"/>
      <c r="AAS265" s="69"/>
      <c r="AAT265" s="69"/>
      <c r="AAU265" s="69"/>
      <c r="AAV265" s="69"/>
      <c r="AAW265" s="69"/>
      <c r="AAX265" s="69"/>
      <c r="AAY265" s="69"/>
      <c r="AAZ265" s="69"/>
      <c r="ABA265" s="69"/>
      <c r="ABB265" s="69"/>
      <c r="ABC265" s="69"/>
      <c r="ABD265" s="69"/>
      <c r="ABE265" s="69"/>
      <c r="ABF265" s="69"/>
      <c r="ABG265" s="69"/>
      <c r="ABH265" s="69"/>
      <c r="ABI265" s="69"/>
      <c r="ABJ265" s="69"/>
      <c r="ABK265" s="69"/>
      <c r="ABL265" s="69"/>
      <c r="ABM265" s="69"/>
      <c r="ABN265" s="69"/>
      <c r="ABO265" s="69"/>
      <c r="ABP265" s="69"/>
      <c r="ABQ265" s="69"/>
      <c r="ABR265" s="69"/>
      <c r="ABS265" s="69"/>
      <c r="ABT265" s="69"/>
      <c r="ABU265" s="69"/>
      <c r="ABV265" s="69"/>
      <c r="ABW265" s="69"/>
      <c r="ABX265" s="69"/>
      <c r="ABY265" s="69"/>
      <c r="ABZ265" s="69"/>
      <c r="ACA265" s="69"/>
      <c r="ACB265" s="69"/>
      <c r="ACC265" s="69"/>
      <c r="ACD265" s="69"/>
      <c r="ACE265" s="69"/>
      <c r="ACF265" s="69"/>
      <c r="ACG265" s="69"/>
      <c r="ACH265" s="69"/>
      <c r="ACI265" s="69"/>
      <c r="ACJ265" s="69"/>
      <c r="ACK265" s="69"/>
      <c r="ACL265" s="69"/>
      <c r="ACM265" s="69"/>
      <c r="ACN265" s="69"/>
      <c r="ACO265" s="69"/>
      <c r="ACP265" s="69"/>
      <c r="ACQ265" s="69"/>
      <c r="ACR265" s="69"/>
      <c r="ACS265" s="69"/>
      <c r="ACT265" s="69"/>
      <c r="ACU265" s="69"/>
      <c r="ACV265" s="69"/>
      <c r="ACW265" s="69"/>
      <c r="ACX265" s="69"/>
      <c r="ACY265" s="69"/>
      <c r="ACZ265" s="69"/>
      <c r="ADA265" s="69"/>
      <c r="ADB265" s="69"/>
      <c r="ADC265" s="69"/>
      <c r="ADD265" s="69"/>
      <c r="ADE265" s="69"/>
      <c r="ADF265" s="69"/>
      <c r="ADG265" s="69"/>
      <c r="ADH265" s="69"/>
      <c r="ADI265" s="69"/>
      <c r="ADJ265" s="69"/>
      <c r="ADK265" s="69"/>
      <c r="ADL265" s="69"/>
      <c r="ADM265" s="69"/>
      <c r="ADN265" s="69"/>
      <c r="ADO265" s="69"/>
      <c r="ADP265" s="69"/>
      <c r="ADQ265" s="69"/>
      <c r="ADR265" s="69"/>
      <c r="ADS265" s="69"/>
      <c r="ADT265" s="69"/>
      <c r="ADU265" s="69"/>
      <c r="ADV265" s="69"/>
      <c r="ADW265" s="69"/>
      <c r="ADX265" s="69"/>
      <c r="ADY265" s="69"/>
      <c r="ADZ265" s="77"/>
      <c r="AEA265" s="69"/>
      <c r="AEB265" s="69"/>
      <c r="AEC265" s="69"/>
      <c r="AED265" s="69"/>
      <c r="AEE265" s="111">
        <f t="shared" si="80"/>
        <v>260</v>
      </c>
      <c r="AEF265" s="109"/>
      <c r="AEG265" s="69"/>
      <c r="AEH265" s="69"/>
      <c r="AEI265" s="69"/>
      <c r="AEJ265" s="69"/>
      <c r="AEK265" s="69"/>
      <c r="AEL265" s="69"/>
      <c r="AEM265" s="69"/>
      <c r="AEN265" s="69"/>
      <c r="AEO265" s="69"/>
      <c r="AEP265" s="69"/>
      <c r="AEQ265" s="69"/>
      <c r="AER265" s="69"/>
      <c r="AES265" s="69"/>
      <c r="AET265" s="69"/>
      <c r="AEU265" s="69"/>
      <c r="AEV265" s="69"/>
      <c r="AEW265" s="69"/>
      <c r="AEX265" s="69"/>
      <c r="AEY265" s="69"/>
      <c r="AEZ265" s="69"/>
      <c r="AFA265" s="69"/>
      <c r="AFB265" s="69"/>
      <c r="AFC265" s="113"/>
      <c r="AFD265" s="69"/>
      <c r="AFE265" s="69"/>
      <c r="AFF265" s="69"/>
      <c r="AFG265" s="69"/>
      <c r="AFH265" s="69"/>
      <c r="AFI265" s="69"/>
      <c r="AFJ265" s="69"/>
      <c r="AFK265" s="69"/>
      <c r="AFL265" s="69"/>
      <c r="AFM265" s="69"/>
      <c r="AFZ265" s="113"/>
      <c r="AGA265" s="69"/>
      <c r="AGB265" s="69"/>
      <c r="AGC265" s="69"/>
      <c r="AGD265" s="69"/>
      <c r="AGE265" s="69"/>
      <c r="AGF265" s="69"/>
      <c r="AGG265" s="69"/>
      <c r="AGH265" s="69"/>
      <c r="AGI265" s="69"/>
      <c r="AGJ265" s="69"/>
      <c r="AGK265" s="69"/>
      <c r="AGL265" s="69"/>
      <c r="AGM265" s="69"/>
      <c r="AGN265" s="69"/>
      <c r="AGO265" s="69"/>
      <c r="AGP265" s="69"/>
      <c r="AGQ265" s="69"/>
      <c r="AGR265" s="69"/>
      <c r="AGS265" s="69"/>
      <c r="AGT265" s="69"/>
      <c r="AGU265" s="69"/>
      <c r="AGV265" s="69"/>
      <c r="AGW265" s="69"/>
      <c r="AGX265" s="69"/>
      <c r="AGY265" s="69"/>
      <c r="AGZ265" s="69"/>
      <c r="AHA265" s="69"/>
      <c r="AHB265" s="69"/>
      <c r="AHC265" s="69"/>
      <c r="AHD265" s="69"/>
      <c r="AHE265" s="69"/>
      <c r="AHF265" s="69"/>
      <c r="AHG265" s="69"/>
      <c r="AHH265" s="69"/>
      <c r="AHI265" s="69"/>
      <c r="AHJ265" s="69"/>
      <c r="AHK265" s="69"/>
      <c r="AHL265" s="69"/>
      <c r="AHM265" s="69"/>
      <c r="AHN265" s="69"/>
      <c r="AHO265" s="69"/>
      <c r="AHP265" s="69"/>
      <c r="AHQ265" s="69"/>
      <c r="AHR265" s="69"/>
      <c r="AHS265" s="69"/>
      <c r="AHT265" s="69"/>
      <c r="AHU265" s="69"/>
      <c r="AHV265" s="69"/>
      <c r="AHW265" s="69"/>
      <c r="AHX265" s="69"/>
      <c r="AHY265" s="69"/>
      <c r="AHZ265" s="69"/>
      <c r="AIA265" s="69"/>
      <c r="AIB265" s="69"/>
    </row>
    <row r="266" spans="1:912" ht="6" customHeight="1" x14ac:dyDescent="0.25">
      <c r="A266" s="77"/>
      <c r="B266" s="69"/>
      <c r="C266" s="69"/>
      <c r="D266" s="69"/>
      <c r="E266" s="77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69"/>
      <c r="ER266" s="69"/>
      <c r="ES266" s="69"/>
      <c r="ET266" s="69"/>
      <c r="EU266" s="69"/>
      <c r="EV266" s="69"/>
      <c r="EW266" s="69"/>
      <c r="EX266" s="69"/>
      <c r="EY266" s="69"/>
      <c r="EZ266" s="69"/>
      <c r="FA266" s="69"/>
      <c r="FB266" s="69"/>
      <c r="FC266" s="69"/>
      <c r="FD266" s="69"/>
      <c r="FE266" s="69"/>
      <c r="FF266" s="69"/>
      <c r="FG266" s="69"/>
      <c r="FH266" s="69"/>
      <c r="FI266" s="69"/>
      <c r="FJ266" s="69"/>
      <c r="FK266" s="69"/>
      <c r="FL266" s="69"/>
      <c r="FM266" s="69"/>
      <c r="FN266" s="69"/>
      <c r="FO266" s="69"/>
      <c r="FP266" s="69"/>
      <c r="FQ266" s="69"/>
      <c r="FR266" s="69"/>
      <c r="FS266" s="69"/>
      <c r="FT266" s="69"/>
      <c r="FU266" s="69"/>
      <c r="FV266" s="69"/>
      <c r="FW266" s="69"/>
      <c r="FX266" s="69"/>
      <c r="FY266" s="69"/>
      <c r="FZ266" s="69"/>
      <c r="GA266" s="69"/>
      <c r="GB266" s="69"/>
      <c r="GC266" s="69"/>
      <c r="GD266" s="69"/>
      <c r="GE266" s="69"/>
      <c r="GF266" s="69"/>
      <c r="GG266" s="69"/>
      <c r="GH266" s="69"/>
      <c r="GI266" s="69"/>
      <c r="GJ266" s="69"/>
      <c r="GK266" s="69"/>
      <c r="GL266" s="69"/>
      <c r="GM266" s="69"/>
      <c r="GN266" s="69"/>
      <c r="GO266" s="69"/>
      <c r="GP266" s="69"/>
      <c r="GQ266" s="69"/>
      <c r="GR266" s="69"/>
      <c r="GS266" s="69"/>
      <c r="GT266" s="69"/>
      <c r="GU266" s="69"/>
      <c r="GV266" s="69"/>
      <c r="GW266" s="69"/>
      <c r="GX266" s="69"/>
      <c r="GY266" s="69"/>
      <c r="GZ266" s="69"/>
      <c r="HA266" s="69"/>
      <c r="HB266" s="69"/>
      <c r="HC266" s="69"/>
      <c r="HD266" s="69"/>
      <c r="HE266" s="69"/>
      <c r="HF266" s="69"/>
      <c r="HG266" s="69"/>
      <c r="HH266" s="69"/>
      <c r="HI266" s="69"/>
      <c r="HJ266" s="69"/>
      <c r="HK266" s="69"/>
      <c r="HL266" s="69"/>
      <c r="HM266" s="69"/>
      <c r="HN266" s="69"/>
      <c r="HO266" s="69"/>
      <c r="HP266" s="69"/>
      <c r="HQ266" s="69"/>
      <c r="HR266" s="69"/>
      <c r="HS266" s="69"/>
      <c r="HT266" s="69"/>
      <c r="HU266" s="69"/>
      <c r="HV266" s="69"/>
      <c r="HW266" s="69"/>
      <c r="HX266" s="69"/>
      <c r="HY266" s="69"/>
      <c r="HZ266" s="69"/>
      <c r="IA266" s="69"/>
      <c r="IB266" s="69"/>
      <c r="IC266" s="69"/>
      <c r="ID266" s="69"/>
      <c r="IE266" s="69"/>
      <c r="IF266" s="69"/>
      <c r="IG266" s="69"/>
      <c r="IH266" s="69"/>
      <c r="II266" s="69"/>
      <c r="IJ266" s="69"/>
      <c r="IK266" s="69"/>
      <c r="IL266" s="69"/>
      <c r="IM266" s="69"/>
      <c r="IN266" s="69"/>
      <c r="IO266" s="69"/>
      <c r="IP266" s="69"/>
      <c r="IQ266" s="69"/>
      <c r="IR266" s="69"/>
      <c r="IS266" s="69"/>
      <c r="IT266" s="69"/>
      <c r="IU266" s="69"/>
      <c r="IV266" s="69"/>
      <c r="IW266" s="69"/>
      <c r="IX266" s="69"/>
      <c r="IY266" s="69"/>
      <c r="IZ266" s="69"/>
      <c r="JA266" s="69"/>
      <c r="JB266" s="69"/>
      <c r="JC266" s="69"/>
      <c r="JD266" s="69"/>
      <c r="JE266" s="69"/>
      <c r="JF266" s="69"/>
      <c r="JG266" s="69"/>
      <c r="JH266" s="69"/>
      <c r="JI266" s="69"/>
      <c r="JJ266" s="69"/>
      <c r="JK266" s="69"/>
      <c r="JL266" s="69"/>
      <c r="JM266" s="69"/>
      <c r="JN266" s="69"/>
      <c r="JO266" s="69"/>
      <c r="JP266" s="69"/>
      <c r="JQ266" s="69"/>
      <c r="JR266" s="69"/>
      <c r="JS266" s="69"/>
      <c r="JT266" s="69"/>
      <c r="JU266" s="69"/>
      <c r="JV266" s="69"/>
      <c r="JW266" s="69"/>
      <c r="JX266" s="69"/>
      <c r="JY266" s="69"/>
      <c r="JZ266" s="69"/>
      <c r="KA266" s="69"/>
      <c r="KB266" s="69"/>
      <c r="KC266" s="69"/>
      <c r="KD266" s="69"/>
      <c r="KE266" s="69"/>
      <c r="KF266" s="69"/>
      <c r="KG266" s="69"/>
      <c r="KH266" s="69"/>
      <c r="KI266" s="69"/>
      <c r="KJ266" s="69"/>
      <c r="KK266" s="69"/>
      <c r="KL266" s="69"/>
      <c r="KM266" s="69"/>
      <c r="KN266" s="69"/>
      <c r="KO266" s="69"/>
      <c r="KP266" s="69"/>
      <c r="KQ266" s="69"/>
      <c r="KR266" s="69"/>
      <c r="KS266" s="69"/>
      <c r="KT266" s="69"/>
      <c r="KU266" s="69"/>
      <c r="KV266" s="69"/>
      <c r="KW266" s="69"/>
      <c r="KX266" s="69"/>
      <c r="KY266" s="69"/>
      <c r="KZ266" s="69"/>
      <c r="LA266" s="69"/>
      <c r="LB266" s="69"/>
      <c r="LC266" s="69"/>
      <c r="LD266" s="69"/>
      <c r="LE266" s="69"/>
      <c r="LF266" s="69"/>
      <c r="LG266" s="69"/>
      <c r="LH266" s="69"/>
      <c r="LI266" s="69"/>
      <c r="LJ266" s="69"/>
      <c r="LK266" s="69"/>
      <c r="LL266" s="69"/>
      <c r="LM266" s="69"/>
      <c r="LN266" s="69"/>
      <c r="LO266" s="69"/>
      <c r="LP266" s="69"/>
      <c r="LQ266" s="69"/>
      <c r="LR266" s="69"/>
      <c r="LS266" s="69"/>
      <c r="LT266" s="69"/>
      <c r="LU266" s="69"/>
      <c r="LV266" s="69"/>
      <c r="LW266" s="69"/>
      <c r="LX266" s="69"/>
      <c r="LY266" s="69"/>
      <c r="LZ266" s="69"/>
      <c r="MA266" s="69"/>
      <c r="MB266" s="69"/>
      <c r="MC266" s="69"/>
      <c r="MD266" s="69"/>
      <c r="ME266" s="69"/>
      <c r="MF266" s="69"/>
      <c r="MG266" s="69"/>
      <c r="MH266" s="69"/>
      <c r="MI266" s="69"/>
      <c r="MJ266" s="69"/>
      <c r="MK266" s="69"/>
      <c r="ML266" s="69"/>
      <c r="MM266" s="69"/>
      <c r="MN266" s="69"/>
      <c r="MO266" s="69"/>
      <c r="MP266" s="69"/>
      <c r="MQ266" s="69"/>
      <c r="MR266" s="69"/>
      <c r="MS266" s="69"/>
      <c r="MT266" s="69"/>
      <c r="MU266" s="69"/>
      <c r="MV266" s="69"/>
      <c r="MW266" s="69"/>
      <c r="MX266" s="69"/>
      <c r="MY266" s="69"/>
      <c r="MZ266" s="69"/>
      <c r="NA266" s="69"/>
      <c r="NB266" s="69"/>
      <c r="NC266" s="69"/>
      <c r="ND266" s="69"/>
      <c r="NE266" s="69"/>
      <c r="NF266" s="69"/>
      <c r="NG266" s="69"/>
      <c r="NH266" s="69"/>
      <c r="NI266" s="69"/>
      <c r="NJ266" s="69"/>
      <c r="NK266" s="69"/>
      <c r="NL266" s="69"/>
      <c r="NM266" s="69"/>
      <c r="NN266" s="69"/>
      <c r="NO266" s="69"/>
      <c r="NP266" s="69"/>
      <c r="NQ266" s="69"/>
      <c r="NR266" s="69"/>
      <c r="NS266" s="69"/>
      <c r="NT266" s="69"/>
      <c r="NU266" s="69"/>
      <c r="NV266" s="69"/>
      <c r="NW266" s="69"/>
      <c r="NX266" s="69"/>
      <c r="NY266" s="69"/>
      <c r="NZ266" s="69"/>
      <c r="OA266" s="69"/>
      <c r="OB266" s="69"/>
      <c r="OC266" s="69"/>
      <c r="OD266" s="69"/>
      <c r="OE266" s="69"/>
      <c r="OF266" s="69"/>
      <c r="OG266" s="69"/>
      <c r="OH266" s="69"/>
      <c r="OI266" s="69"/>
      <c r="OJ266" s="69"/>
      <c r="OK266" s="69"/>
      <c r="OL266" s="69"/>
      <c r="OM266" s="69"/>
      <c r="ON266" s="69"/>
      <c r="OO266" s="69"/>
      <c r="OP266" s="69"/>
      <c r="OQ266" s="69"/>
      <c r="OR266" s="69"/>
      <c r="OS266" s="69"/>
      <c r="OT266" s="69"/>
      <c r="OU266" s="69"/>
      <c r="OV266" s="69"/>
      <c r="OW266" s="69"/>
      <c r="OX266" s="69"/>
      <c r="OY266" s="69"/>
      <c r="OZ266" s="69"/>
      <c r="PA266" s="69"/>
      <c r="PB266" s="69"/>
      <c r="PC266" s="69"/>
      <c r="PD266" s="69"/>
      <c r="PE266" s="69"/>
      <c r="PF266" s="69"/>
      <c r="PG266" s="69"/>
      <c r="PH266" s="69"/>
      <c r="PI266" s="69"/>
      <c r="PJ266" s="69"/>
      <c r="PK266" s="69"/>
      <c r="PL266" s="69"/>
      <c r="PM266" s="69"/>
      <c r="PN266" s="69"/>
      <c r="PO266" s="69"/>
      <c r="PP266" s="69"/>
      <c r="PQ266" s="69"/>
      <c r="PR266" s="69"/>
      <c r="PS266" s="69"/>
      <c r="PT266" s="69"/>
      <c r="PU266" s="69"/>
      <c r="PV266" s="69"/>
      <c r="PW266" s="69"/>
      <c r="PX266" s="69"/>
      <c r="PY266" s="69"/>
      <c r="PZ266" s="69"/>
      <c r="QA266" s="69"/>
      <c r="QB266" s="69"/>
      <c r="QC266" s="69"/>
      <c r="QD266" s="69"/>
      <c r="QE266" s="69"/>
      <c r="QF266" s="69"/>
      <c r="QG266" s="69"/>
      <c r="QH266" s="69"/>
      <c r="QI266" s="69"/>
      <c r="QJ266" s="69"/>
      <c r="QK266" s="69"/>
      <c r="QL266" s="69"/>
      <c r="QM266" s="69"/>
      <c r="QN266" s="69"/>
      <c r="QO266" s="69"/>
      <c r="QP266" s="69"/>
      <c r="QQ266" s="69"/>
      <c r="QR266" s="69"/>
      <c r="QS266" s="69"/>
      <c r="QT266" s="69"/>
      <c r="QU266" s="69"/>
      <c r="QV266" s="69"/>
      <c r="QW266" s="69"/>
      <c r="QX266" s="69"/>
      <c r="QY266" s="69"/>
      <c r="QZ266" s="69"/>
      <c r="RA266" s="69"/>
      <c r="RB266" s="69"/>
      <c r="RC266" s="69"/>
      <c r="RD266" s="69"/>
      <c r="RE266" s="69"/>
      <c r="RF266" s="69"/>
      <c r="RG266" s="69"/>
      <c r="RH266" s="69"/>
      <c r="RI266" s="69"/>
      <c r="RJ266" s="69"/>
      <c r="RK266" s="69"/>
      <c r="RL266" s="69"/>
      <c r="RM266" s="69"/>
      <c r="RN266" s="69"/>
      <c r="RO266" s="69"/>
      <c r="RP266" s="69"/>
      <c r="RQ266" s="69"/>
      <c r="RR266" s="69"/>
      <c r="RS266" s="69"/>
      <c r="RT266" s="69"/>
      <c r="RU266" s="69"/>
      <c r="RV266" s="69"/>
      <c r="RW266" s="69"/>
      <c r="RX266" s="69"/>
      <c r="RY266" s="69"/>
      <c r="RZ266" s="69"/>
      <c r="SA266" s="69"/>
      <c r="SB266" s="69"/>
      <c r="SC266" s="69"/>
      <c r="SD266" s="69"/>
      <c r="SE266" s="69"/>
      <c r="SF266" s="69"/>
      <c r="SG266" s="69"/>
      <c r="SH266" s="69"/>
      <c r="SI266" s="69"/>
      <c r="SJ266" s="69"/>
      <c r="SK266" s="69"/>
      <c r="SL266" s="69"/>
      <c r="SM266" s="69"/>
      <c r="SN266" s="69"/>
      <c r="SO266" s="69"/>
      <c r="SP266" s="69"/>
      <c r="SQ266" s="69"/>
      <c r="SR266" s="69"/>
      <c r="SS266" s="69"/>
      <c r="ST266" s="69"/>
      <c r="SU266" s="69"/>
      <c r="SV266" s="69"/>
      <c r="SW266" s="69"/>
      <c r="SX266" s="69"/>
      <c r="SY266" s="69"/>
      <c r="SZ266" s="69"/>
      <c r="TA266" s="69"/>
      <c r="TB266" s="69"/>
      <c r="TC266" s="69"/>
      <c r="TD266" s="69"/>
      <c r="TE266" s="69"/>
      <c r="TF266" s="69"/>
      <c r="TG266" s="69"/>
      <c r="TH266" s="69"/>
      <c r="TI266" s="69"/>
      <c r="TJ266" s="69"/>
      <c r="TK266" s="69"/>
      <c r="TL266" s="69"/>
      <c r="TM266" s="69"/>
      <c r="TN266" s="69"/>
      <c r="TO266" s="69"/>
      <c r="TP266" s="69"/>
      <c r="TQ266" s="69"/>
      <c r="TR266" s="69"/>
      <c r="TS266" s="69"/>
      <c r="TT266" s="69"/>
      <c r="TU266" s="69"/>
      <c r="TV266" s="69"/>
      <c r="TW266" s="69"/>
      <c r="TX266" s="69"/>
      <c r="TY266" s="69"/>
      <c r="TZ266" s="69"/>
      <c r="UA266" s="69"/>
      <c r="UB266" s="69"/>
      <c r="UC266" s="69"/>
      <c r="UD266" s="69"/>
      <c r="UE266" s="69"/>
      <c r="UF266" s="69"/>
      <c r="UG266" s="69"/>
      <c r="UH266" s="69"/>
      <c r="UI266" s="69"/>
      <c r="UJ266" s="69"/>
      <c r="UK266" s="69"/>
      <c r="UL266" s="69"/>
      <c r="UM266" s="69"/>
      <c r="UN266" s="69"/>
      <c r="UO266" s="69"/>
      <c r="UP266" s="69"/>
      <c r="UQ266" s="69"/>
      <c r="UR266" s="69"/>
      <c r="US266" s="69"/>
      <c r="UT266" s="69"/>
      <c r="UU266" s="69"/>
      <c r="UV266" s="69"/>
      <c r="UW266" s="69"/>
      <c r="UX266" s="69"/>
      <c r="UY266" s="69"/>
      <c r="UZ266" s="69"/>
      <c r="VA266" s="69"/>
      <c r="VB266" s="69"/>
      <c r="VC266" s="69"/>
      <c r="VD266" s="69"/>
      <c r="VE266" s="69"/>
      <c r="VF266" s="69"/>
      <c r="VG266" s="69"/>
      <c r="VH266" s="69"/>
      <c r="VI266" s="69"/>
      <c r="VJ266" s="69"/>
      <c r="VK266" s="69"/>
      <c r="VL266" s="69"/>
      <c r="VM266" s="69"/>
      <c r="VN266" s="69"/>
      <c r="VO266" s="69"/>
      <c r="VP266" s="69"/>
      <c r="VQ266" s="69"/>
      <c r="VR266" s="69"/>
      <c r="VS266" s="69"/>
      <c r="VT266" s="69"/>
      <c r="VU266" s="69"/>
      <c r="VV266" s="69"/>
      <c r="VW266" s="69"/>
      <c r="VX266" s="69"/>
      <c r="VY266" s="69"/>
      <c r="VZ266" s="69"/>
      <c r="WA266" s="69"/>
      <c r="WB266" s="69"/>
      <c r="WC266" s="69"/>
      <c r="WD266" s="69"/>
      <c r="WE266" s="69"/>
      <c r="WF266" s="69"/>
      <c r="WG266" s="69"/>
      <c r="WH266" s="69"/>
      <c r="WI266" s="69"/>
      <c r="WJ266" s="69"/>
      <c r="WK266" s="69"/>
      <c r="WL266" s="69"/>
      <c r="WM266" s="69"/>
      <c r="WN266" s="69"/>
      <c r="WO266" s="69"/>
      <c r="WP266" s="69"/>
      <c r="WQ266" s="69"/>
      <c r="WR266" s="69"/>
      <c r="WS266" s="69"/>
      <c r="WT266" s="69"/>
      <c r="WU266" s="69"/>
      <c r="WV266" s="69"/>
      <c r="WW266" s="69"/>
      <c r="WX266" s="69"/>
      <c r="WY266" s="69"/>
      <c r="WZ266" s="69"/>
      <c r="XA266" s="69"/>
      <c r="XB266" s="69"/>
      <c r="XC266" s="69"/>
      <c r="XD266" s="69"/>
      <c r="XE266" s="69"/>
      <c r="XF266" s="69"/>
      <c r="XG266" s="69"/>
      <c r="XH266" s="69"/>
      <c r="XI266" s="69"/>
      <c r="XJ266" s="69"/>
      <c r="XK266" s="69"/>
      <c r="XL266" s="69"/>
      <c r="XM266" s="69"/>
      <c r="XN266" s="69"/>
      <c r="XO266" s="69"/>
      <c r="XP266" s="69"/>
      <c r="XQ266" s="69"/>
      <c r="XR266" s="69"/>
      <c r="XS266" s="69"/>
      <c r="XT266" s="69"/>
      <c r="XU266" s="69"/>
      <c r="XV266" s="69"/>
      <c r="XW266" s="69"/>
      <c r="XX266" s="69"/>
      <c r="XY266" s="69"/>
      <c r="XZ266" s="69"/>
      <c r="YA266" s="69"/>
      <c r="YB266" s="69"/>
      <c r="YC266" s="69"/>
      <c r="YD266" s="69"/>
      <c r="YE266" s="69"/>
      <c r="YF266" s="69"/>
      <c r="YG266" s="69"/>
      <c r="YH266" s="69"/>
      <c r="YI266" s="69"/>
      <c r="YJ266" s="69"/>
      <c r="YK266" s="69"/>
      <c r="YL266" s="69"/>
      <c r="YM266" s="69"/>
      <c r="YN266" s="69"/>
      <c r="YO266" s="69"/>
      <c r="YP266" s="69"/>
      <c r="YQ266" s="69"/>
      <c r="YR266" s="69"/>
      <c r="YS266" s="69"/>
      <c r="YT266" s="69"/>
      <c r="YU266" s="69"/>
      <c r="YV266" s="69"/>
      <c r="YW266" s="69"/>
      <c r="YX266" s="69"/>
      <c r="YY266" s="69"/>
      <c r="YZ266" s="69"/>
      <c r="ZA266" s="69"/>
      <c r="ZB266" s="69"/>
      <c r="ZC266" s="69"/>
      <c r="ZD266" s="69"/>
      <c r="ZE266" s="69"/>
      <c r="ZF266" s="69"/>
      <c r="ZG266" s="69"/>
      <c r="ZH266" s="69"/>
      <c r="ZI266" s="69"/>
      <c r="ZJ266" s="69"/>
      <c r="ZK266" s="69"/>
      <c r="ZL266" s="69"/>
      <c r="ZM266" s="69"/>
      <c r="ZN266" s="69"/>
      <c r="ZO266" s="69"/>
      <c r="ZP266" s="69"/>
      <c r="ZQ266" s="69"/>
      <c r="ZR266" s="69"/>
      <c r="ZS266" s="69"/>
      <c r="ZT266" s="69"/>
      <c r="ZU266" s="69"/>
      <c r="ZV266" s="69"/>
      <c r="ZW266" s="69"/>
      <c r="ZX266" s="69"/>
      <c r="ZY266" s="69"/>
      <c r="ZZ266" s="69"/>
      <c r="AAA266" s="69"/>
      <c r="AAB266" s="69"/>
      <c r="AAC266" s="69"/>
      <c r="AAD266" s="69"/>
      <c r="AAE266" s="69"/>
      <c r="AAF266" s="69"/>
      <c r="AAG266" s="69"/>
      <c r="AAH266" s="69"/>
      <c r="AAI266" s="69"/>
      <c r="AAJ266" s="69"/>
      <c r="AAK266" s="69"/>
      <c r="AAL266" s="69"/>
      <c r="AAM266" s="69"/>
      <c r="AAN266" s="69"/>
      <c r="AAO266" s="69"/>
      <c r="AAP266" s="69"/>
      <c r="AAQ266" s="69"/>
      <c r="AAR266" s="69"/>
      <c r="AAS266" s="69"/>
      <c r="AAT266" s="69"/>
      <c r="AAU266" s="69"/>
      <c r="AAV266" s="69"/>
      <c r="AAW266" s="69"/>
      <c r="AAX266" s="69"/>
      <c r="AAY266" s="69"/>
      <c r="AAZ266" s="69"/>
      <c r="ABA266" s="69"/>
      <c r="ABB266" s="69"/>
      <c r="ABC266" s="69"/>
      <c r="ABD266" s="69"/>
      <c r="ABE266" s="69"/>
      <c r="ABF266" s="69"/>
      <c r="ABG266" s="69"/>
      <c r="ABH266" s="69"/>
      <c r="ABI266" s="69"/>
      <c r="ABJ266" s="69"/>
      <c r="ABK266" s="69"/>
      <c r="ABL266" s="69"/>
      <c r="ABM266" s="69"/>
      <c r="ABN266" s="69"/>
      <c r="ABO266" s="69"/>
      <c r="ABP266" s="69"/>
      <c r="ABQ266" s="69"/>
      <c r="ABR266" s="69"/>
      <c r="ABS266" s="69"/>
      <c r="ABT266" s="69"/>
      <c r="ABU266" s="69"/>
      <c r="ABV266" s="69"/>
      <c r="ABW266" s="69"/>
      <c r="ABX266" s="69"/>
      <c r="ABY266" s="69"/>
      <c r="ABZ266" s="69"/>
      <c r="ACA266" s="69"/>
      <c r="ACB266" s="69"/>
      <c r="ACC266" s="69"/>
      <c r="ACD266" s="69"/>
      <c r="ACE266" s="69"/>
      <c r="ACF266" s="69"/>
      <c r="ACG266" s="69"/>
      <c r="ACH266" s="69"/>
      <c r="ACI266" s="69"/>
      <c r="ACJ266" s="69"/>
      <c r="ACK266" s="69"/>
      <c r="ACL266" s="69"/>
      <c r="ACM266" s="69"/>
      <c r="ACN266" s="69"/>
      <c r="ACO266" s="69"/>
      <c r="ACP266" s="69"/>
      <c r="ACQ266" s="69"/>
      <c r="ACR266" s="69"/>
      <c r="ACS266" s="69"/>
      <c r="ACT266" s="69"/>
      <c r="ACU266" s="69"/>
      <c r="ACV266" s="69"/>
      <c r="ACW266" s="69"/>
      <c r="ACX266" s="69"/>
      <c r="ACY266" s="69"/>
      <c r="ACZ266" s="69"/>
      <c r="ADA266" s="69"/>
      <c r="ADB266" s="69"/>
      <c r="ADC266" s="69"/>
      <c r="ADD266" s="69"/>
      <c r="ADE266" s="69"/>
      <c r="ADF266" s="69"/>
      <c r="ADG266" s="69"/>
      <c r="ADH266" s="69"/>
      <c r="ADI266" s="69"/>
      <c r="ADJ266" s="69"/>
      <c r="ADK266" s="69"/>
      <c r="ADL266" s="69"/>
      <c r="ADM266" s="69"/>
      <c r="ADN266" s="69"/>
      <c r="ADO266" s="69"/>
      <c r="ADP266" s="69"/>
      <c r="ADQ266" s="69"/>
      <c r="ADR266" s="69"/>
      <c r="ADS266" s="69"/>
      <c r="ADT266" s="69"/>
      <c r="ADU266" s="69"/>
      <c r="ADV266" s="69"/>
      <c r="ADW266" s="69"/>
      <c r="ADX266" s="69"/>
      <c r="ADY266" s="69"/>
      <c r="ADZ266" s="77"/>
      <c r="AEA266" s="69"/>
      <c r="AEB266" s="69"/>
      <c r="AEC266" s="69"/>
      <c r="AED266" s="69"/>
      <c r="AEE266" s="111">
        <f t="shared" si="80"/>
        <v>261</v>
      </c>
      <c r="AEF266" s="109"/>
      <c r="AEG266" s="69"/>
      <c r="AEH266" s="69"/>
      <c r="AEI266" s="69"/>
      <c r="AEJ266" s="69"/>
      <c r="AEK266" s="69"/>
      <c r="AEL266" s="69"/>
      <c r="AEM266" s="69"/>
      <c r="AEN266" s="69"/>
      <c r="AEO266" s="69"/>
      <c r="AEP266" s="69"/>
      <c r="AEQ266" s="69"/>
      <c r="AER266" s="69"/>
      <c r="AES266" s="69"/>
      <c r="AET266" s="69"/>
      <c r="AEU266" s="69"/>
      <c r="AEV266" s="69"/>
      <c r="AEW266" s="69"/>
      <c r="AEX266" s="69"/>
      <c r="AEY266" s="69"/>
      <c r="AEZ266" s="69"/>
      <c r="AFA266" s="69"/>
      <c r="AFB266" s="69"/>
      <c r="AFC266" s="113"/>
      <c r="AFD266" s="69"/>
      <c r="AFE266" s="69"/>
      <c r="AFF266" s="69"/>
      <c r="AFG266" s="69"/>
      <c r="AFH266" s="69"/>
      <c r="AFI266" s="69"/>
      <c r="AFJ266" s="69"/>
      <c r="AFK266" s="69"/>
      <c r="AFL266" s="69"/>
      <c r="AFM266" s="69"/>
      <c r="AFZ266" s="113"/>
      <c r="AGA266" s="69"/>
      <c r="AGB266" s="69"/>
      <c r="AGC266" s="69"/>
      <c r="AGD266" s="69"/>
      <c r="AGE266" s="69"/>
      <c r="AGF266" s="69"/>
      <c r="AGG266" s="69"/>
      <c r="AGH266" s="69"/>
      <c r="AGI266" s="69"/>
      <c r="AGJ266" s="69"/>
      <c r="AGK266" s="69"/>
      <c r="AGL266" s="69"/>
      <c r="AGM266" s="69"/>
      <c r="AGN266" s="69"/>
      <c r="AGO266" s="69"/>
      <c r="AGP266" s="69"/>
      <c r="AGQ266" s="69"/>
      <c r="AGR266" s="69"/>
      <c r="AGS266" s="69"/>
      <c r="AGT266" s="69"/>
      <c r="AGU266" s="69"/>
      <c r="AGV266" s="69"/>
      <c r="AGW266" s="69"/>
      <c r="AGX266" s="69"/>
      <c r="AGY266" s="69"/>
      <c r="AGZ266" s="69"/>
      <c r="AHA266" s="69"/>
      <c r="AHB266" s="69"/>
      <c r="AHC266" s="69"/>
      <c r="AHD266" s="69"/>
      <c r="AHE266" s="69"/>
      <c r="AHF266" s="69"/>
      <c r="AHG266" s="69"/>
      <c r="AHH266" s="69"/>
      <c r="AHI266" s="69"/>
      <c r="AHJ266" s="69"/>
      <c r="AHK266" s="69"/>
      <c r="AHL266" s="69"/>
      <c r="AHM266" s="69"/>
      <c r="AHN266" s="69"/>
      <c r="AHO266" s="69"/>
      <c r="AHP266" s="69"/>
      <c r="AHQ266" s="69"/>
      <c r="AHR266" s="69"/>
      <c r="AHS266" s="69"/>
      <c r="AHT266" s="69"/>
      <c r="AHU266" s="69"/>
      <c r="AHV266" s="69"/>
      <c r="AHW266" s="69"/>
      <c r="AHX266" s="69"/>
      <c r="AHY266" s="69"/>
      <c r="AHZ266" s="69"/>
      <c r="AIA266" s="69"/>
      <c r="AIB266" s="69"/>
    </row>
    <row r="267" spans="1:912" ht="6" customHeight="1" x14ac:dyDescent="0.25">
      <c r="A267" s="77"/>
      <c r="B267" s="69"/>
      <c r="C267" s="69"/>
      <c r="D267" s="69"/>
      <c r="E267" s="77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/>
      <c r="FW267" s="69"/>
      <c r="FX267" s="69"/>
      <c r="FY267" s="69"/>
      <c r="FZ267" s="69"/>
      <c r="GA267" s="69"/>
      <c r="GB267" s="69"/>
      <c r="GC267" s="69"/>
      <c r="GD267" s="69"/>
      <c r="GE267" s="69"/>
      <c r="GF267" s="69"/>
      <c r="GG267" s="69"/>
      <c r="GH267" s="69"/>
      <c r="GI267" s="69"/>
      <c r="GJ267" s="69"/>
      <c r="GK267" s="69"/>
      <c r="GL267" s="69"/>
      <c r="GM267" s="69"/>
      <c r="GN267" s="69"/>
      <c r="GO267" s="69"/>
      <c r="GP267" s="69"/>
      <c r="GQ267" s="69"/>
      <c r="GR267" s="69"/>
      <c r="GS267" s="69"/>
      <c r="GT267" s="69"/>
      <c r="GU267" s="69"/>
      <c r="GV267" s="69"/>
      <c r="GW267" s="69"/>
      <c r="GX267" s="69"/>
      <c r="GY267" s="69"/>
      <c r="GZ267" s="69"/>
      <c r="HA267" s="69"/>
      <c r="HB267" s="69"/>
      <c r="HC267" s="69"/>
      <c r="HD267" s="69"/>
      <c r="HE267" s="69"/>
      <c r="HF267" s="69"/>
      <c r="HG267" s="69"/>
      <c r="HH267" s="69"/>
      <c r="HI267" s="69"/>
      <c r="HJ267" s="69"/>
      <c r="HK267" s="69"/>
      <c r="HL267" s="69"/>
      <c r="HM267" s="69"/>
      <c r="HN267" s="69"/>
      <c r="HO267" s="69"/>
      <c r="HP267" s="69"/>
      <c r="HQ267" s="69"/>
      <c r="HR267" s="69"/>
      <c r="HS267" s="69"/>
      <c r="HT267" s="69"/>
      <c r="HU267" s="69"/>
      <c r="HV267" s="69"/>
      <c r="HW267" s="69"/>
      <c r="HX267" s="69"/>
      <c r="HY267" s="69"/>
      <c r="HZ267" s="69"/>
      <c r="IA267" s="69"/>
      <c r="IB267" s="69"/>
      <c r="IC267" s="69"/>
      <c r="ID267" s="69"/>
      <c r="IE267" s="69"/>
      <c r="IF267" s="69"/>
      <c r="IG267" s="69"/>
      <c r="IH267" s="69"/>
      <c r="II267" s="69"/>
      <c r="IJ267" s="69"/>
      <c r="IK267" s="69"/>
      <c r="IL267" s="69"/>
      <c r="IM267" s="69"/>
      <c r="IN267" s="69"/>
      <c r="IO267" s="69"/>
      <c r="IP267" s="69"/>
      <c r="IQ267" s="69"/>
      <c r="IR267" s="69"/>
      <c r="IS267" s="69"/>
      <c r="IT267" s="69"/>
      <c r="IU267" s="69"/>
      <c r="IV267" s="69"/>
      <c r="IW267" s="69"/>
      <c r="IX267" s="69"/>
      <c r="IY267" s="69"/>
      <c r="IZ267" s="69"/>
      <c r="JA267" s="69"/>
      <c r="JB267" s="69"/>
      <c r="JC267" s="69"/>
      <c r="JD267" s="69"/>
      <c r="JE267" s="69"/>
      <c r="JF267" s="69"/>
      <c r="JG267" s="69"/>
      <c r="JH267" s="69"/>
      <c r="JI267" s="69"/>
      <c r="JJ267" s="69"/>
      <c r="JK267" s="69"/>
      <c r="JL267" s="69"/>
      <c r="JM267" s="69"/>
      <c r="JN267" s="69"/>
      <c r="JO267" s="69"/>
      <c r="JP267" s="69"/>
      <c r="JQ267" s="69"/>
      <c r="JR267" s="69"/>
      <c r="JS267" s="69"/>
      <c r="JT267" s="69"/>
      <c r="JU267" s="69"/>
      <c r="JV267" s="69"/>
      <c r="JW267" s="69"/>
      <c r="JX267" s="69"/>
      <c r="JY267" s="69"/>
      <c r="JZ267" s="69"/>
      <c r="KA267" s="69"/>
      <c r="KB267" s="69"/>
      <c r="KC267" s="69"/>
      <c r="KD267" s="69"/>
      <c r="KE267" s="69"/>
      <c r="KF267" s="69"/>
      <c r="KG267" s="69"/>
      <c r="KH267" s="69"/>
      <c r="KI267" s="69"/>
      <c r="KJ267" s="69"/>
      <c r="KK267" s="69"/>
      <c r="KL267" s="69"/>
      <c r="KM267" s="69"/>
      <c r="KN267" s="69"/>
      <c r="KO267" s="69"/>
      <c r="KP267" s="69"/>
      <c r="KQ267" s="69"/>
      <c r="KR267" s="69"/>
      <c r="KS267" s="69"/>
      <c r="KT267" s="69"/>
      <c r="KU267" s="69"/>
      <c r="KV267" s="69"/>
      <c r="KW267" s="69"/>
      <c r="KX267" s="69"/>
      <c r="KY267" s="69"/>
      <c r="KZ267" s="69"/>
      <c r="LA267" s="69"/>
      <c r="LB267" s="69"/>
      <c r="LC267" s="69"/>
      <c r="LD267" s="69"/>
      <c r="LE267" s="69"/>
      <c r="LF267" s="69"/>
      <c r="LG267" s="69"/>
      <c r="LH267" s="69"/>
      <c r="LI267" s="69"/>
      <c r="LJ267" s="69"/>
      <c r="LK267" s="69"/>
      <c r="LL267" s="69"/>
      <c r="LM267" s="69"/>
      <c r="LN267" s="69"/>
      <c r="LO267" s="69"/>
      <c r="LP267" s="69"/>
      <c r="LQ267" s="69"/>
      <c r="LR267" s="69"/>
      <c r="LS267" s="69"/>
      <c r="LT267" s="69"/>
      <c r="LU267" s="69"/>
      <c r="LV267" s="69"/>
      <c r="LW267" s="69"/>
      <c r="LX267" s="69"/>
      <c r="LY267" s="69"/>
      <c r="LZ267" s="69"/>
      <c r="MA267" s="69"/>
      <c r="MB267" s="69"/>
      <c r="MC267" s="69"/>
      <c r="MD267" s="69"/>
      <c r="ME267" s="69"/>
      <c r="MF267" s="69"/>
      <c r="MG267" s="69"/>
      <c r="MH267" s="69"/>
      <c r="MI267" s="69"/>
      <c r="MJ267" s="69"/>
      <c r="MK267" s="69"/>
      <c r="ML267" s="69"/>
      <c r="MM267" s="69"/>
      <c r="MN267" s="69"/>
      <c r="MO267" s="69"/>
      <c r="MP267" s="69"/>
      <c r="MQ267" s="69"/>
      <c r="MR267" s="69"/>
      <c r="MS267" s="69"/>
      <c r="MT267" s="69"/>
      <c r="MU267" s="69"/>
      <c r="MV267" s="69"/>
      <c r="MW267" s="69"/>
      <c r="MX267" s="69"/>
      <c r="MY267" s="69"/>
      <c r="MZ267" s="69"/>
      <c r="NA267" s="69"/>
      <c r="NB267" s="69"/>
      <c r="NC267" s="69"/>
      <c r="ND267" s="69"/>
      <c r="NE267" s="69"/>
      <c r="NF267" s="69"/>
      <c r="NG267" s="69"/>
      <c r="NH267" s="69"/>
      <c r="NI267" s="69"/>
      <c r="NJ267" s="69"/>
      <c r="NK267" s="69"/>
      <c r="NL267" s="69"/>
      <c r="NM267" s="69"/>
      <c r="NN267" s="69"/>
      <c r="NO267" s="69"/>
      <c r="NP267" s="69"/>
      <c r="NQ267" s="69"/>
      <c r="NR267" s="69"/>
      <c r="NS267" s="69"/>
      <c r="NT267" s="69"/>
      <c r="NU267" s="69"/>
      <c r="NV267" s="69"/>
      <c r="NW267" s="69"/>
      <c r="NX267" s="69"/>
      <c r="NY267" s="69"/>
      <c r="NZ267" s="69"/>
      <c r="OA267" s="69"/>
      <c r="OB267" s="69"/>
      <c r="OC267" s="69"/>
      <c r="OD267" s="69"/>
      <c r="OE267" s="69"/>
      <c r="OF267" s="69"/>
      <c r="OG267" s="69"/>
      <c r="OH267" s="69"/>
      <c r="OI267" s="69"/>
      <c r="OJ267" s="69"/>
      <c r="OK267" s="69"/>
      <c r="OL267" s="69"/>
      <c r="OM267" s="69"/>
      <c r="ON267" s="69"/>
      <c r="OO267" s="69"/>
      <c r="OP267" s="69"/>
      <c r="OQ267" s="69"/>
      <c r="OR267" s="69"/>
      <c r="OS267" s="69"/>
      <c r="OT267" s="69"/>
      <c r="OU267" s="69"/>
      <c r="OV267" s="69"/>
      <c r="OW267" s="69"/>
      <c r="OX267" s="69"/>
      <c r="OY267" s="69"/>
      <c r="OZ267" s="69"/>
      <c r="PA267" s="69"/>
      <c r="PB267" s="69"/>
      <c r="PC267" s="69"/>
      <c r="PD267" s="69"/>
      <c r="PE267" s="69"/>
      <c r="PF267" s="69"/>
      <c r="PG267" s="69"/>
      <c r="PH267" s="69"/>
      <c r="PI267" s="69"/>
      <c r="PJ267" s="69"/>
      <c r="PK267" s="69"/>
      <c r="PL267" s="69"/>
      <c r="PM267" s="69"/>
      <c r="PN267" s="69"/>
      <c r="PO267" s="69"/>
      <c r="PP267" s="69"/>
      <c r="PQ267" s="69"/>
      <c r="PR267" s="69"/>
      <c r="PS267" s="69"/>
      <c r="PT267" s="69"/>
      <c r="PU267" s="69"/>
      <c r="PV267" s="69"/>
      <c r="PW267" s="69"/>
      <c r="PX267" s="69"/>
      <c r="PY267" s="69"/>
      <c r="PZ267" s="69"/>
      <c r="QA267" s="69"/>
      <c r="QB267" s="69"/>
      <c r="QC267" s="69"/>
      <c r="QD267" s="69"/>
      <c r="QE267" s="69"/>
      <c r="QF267" s="69"/>
      <c r="QG267" s="69"/>
      <c r="QH267" s="69"/>
      <c r="QI267" s="69"/>
      <c r="QJ267" s="69"/>
      <c r="QK267" s="69"/>
      <c r="QL267" s="69"/>
      <c r="QM267" s="69"/>
      <c r="QN267" s="69"/>
      <c r="QO267" s="69"/>
      <c r="QP267" s="69"/>
      <c r="QQ267" s="69"/>
      <c r="QR267" s="69"/>
      <c r="QS267" s="69"/>
      <c r="QT267" s="69"/>
      <c r="QU267" s="69"/>
      <c r="QV267" s="69"/>
      <c r="QW267" s="69"/>
      <c r="QX267" s="69"/>
      <c r="QY267" s="69"/>
      <c r="QZ267" s="69"/>
      <c r="RA267" s="69"/>
      <c r="RB267" s="69"/>
      <c r="RC267" s="69"/>
      <c r="RD267" s="69"/>
      <c r="RE267" s="69"/>
      <c r="RF267" s="69"/>
      <c r="RG267" s="69"/>
      <c r="RH267" s="69"/>
      <c r="RI267" s="69"/>
      <c r="RJ267" s="69"/>
      <c r="RK267" s="69"/>
      <c r="RL267" s="69"/>
      <c r="RM267" s="69"/>
      <c r="RN267" s="69"/>
      <c r="RO267" s="69"/>
      <c r="RP267" s="69"/>
      <c r="RQ267" s="69"/>
      <c r="RR267" s="69"/>
      <c r="RS267" s="69"/>
      <c r="RT267" s="69"/>
      <c r="RU267" s="69"/>
      <c r="RV267" s="69"/>
      <c r="RW267" s="69"/>
      <c r="RX267" s="69"/>
      <c r="RY267" s="69"/>
      <c r="RZ267" s="69"/>
      <c r="SA267" s="69"/>
      <c r="SB267" s="69"/>
      <c r="SC267" s="69"/>
      <c r="SD267" s="69"/>
      <c r="SE267" s="69"/>
      <c r="SF267" s="69"/>
      <c r="SG267" s="69"/>
      <c r="SH267" s="69"/>
      <c r="SI267" s="69"/>
      <c r="SJ267" s="69"/>
      <c r="SK267" s="69"/>
      <c r="SL267" s="69"/>
      <c r="SM267" s="69"/>
      <c r="SN267" s="69"/>
      <c r="SO267" s="69"/>
      <c r="SP267" s="69"/>
      <c r="SQ267" s="69"/>
      <c r="SR267" s="69"/>
      <c r="SS267" s="69"/>
      <c r="ST267" s="69"/>
      <c r="SU267" s="69"/>
      <c r="SV267" s="69"/>
      <c r="SW267" s="69"/>
      <c r="SX267" s="69"/>
      <c r="SY267" s="69"/>
      <c r="SZ267" s="69"/>
      <c r="TA267" s="69"/>
      <c r="TB267" s="69"/>
      <c r="TC267" s="69"/>
      <c r="TD267" s="69"/>
      <c r="TE267" s="69"/>
      <c r="TF267" s="69"/>
      <c r="TG267" s="69"/>
      <c r="TH267" s="69"/>
      <c r="TI267" s="69"/>
      <c r="TJ267" s="69"/>
      <c r="TK267" s="69"/>
      <c r="TL267" s="69"/>
      <c r="TM267" s="69"/>
      <c r="TN267" s="69"/>
      <c r="TO267" s="69"/>
      <c r="TP267" s="69"/>
      <c r="TQ267" s="69"/>
      <c r="TR267" s="69"/>
      <c r="TS267" s="69"/>
      <c r="TT267" s="69"/>
      <c r="TU267" s="69"/>
      <c r="TV267" s="69"/>
      <c r="TW267" s="69"/>
      <c r="TX267" s="69"/>
      <c r="TY267" s="69"/>
      <c r="TZ267" s="69"/>
      <c r="UA267" s="69"/>
      <c r="UB267" s="69"/>
      <c r="UC267" s="69"/>
      <c r="UD267" s="69"/>
      <c r="UE267" s="69"/>
      <c r="UF267" s="69"/>
      <c r="UG267" s="69"/>
      <c r="UH267" s="69"/>
      <c r="UI267" s="69"/>
      <c r="UJ267" s="69"/>
      <c r="UK267" s="69"/>
      <c r="UL267" s="69"/>
      <c r="UM267" s="69"/>
      <c r="UN267" s="69"/>
      <c r="UO267" s="69"/>
      <c r="UP267" s="69"/>
      <c r="UQ267" s="69"/>
      <c r="UR267" s="69"/>
      <c r="US267" s="69"/>
      <c r="UT267" s="69"/>
      <c r="UU267" s="69"/>
      <c r="UV267" s="69"/>
      <c r="UW267" s="69"/>
      <c r="UX267" s="69"/>
      <c r="UY267" s="69"/>
      <c r="UZ267" s="69"/>
      <c r="VA267" s="69"/>
      <c r="VB267" s="69"/>
      <c r="VC267" s="69"/>
      <c r="VD267" s="69"/>
      <c r="VE267" s="69"/>
      <c r="VF267" s="69"/>
      <c r="VG267" s="69"/>
      <c r="VH267" s="69"/>
      <c r="VI267" s="69"/>
      <c r="VJ267" s="69"/>
      <c r="VK267" s="69"/>
      <c r="VL267" s="69"/>
      <c r="VM267" s="69"/>
      <c r="VN267" s="69"/>
      <c r="VO267" s="69"/>
      <c r="VP267" s="69"/>
      <c r="VQ267" s="69"/>
      <c r="VR267" s="69"/>
      <c r="VS267" s="69"/>
      <c r="VT267" s="69"/>
      <c r="VU267" s="69"/>
      <c r="VV267" s="69"/>
      <c r="VW267" s="69"/>
      <c r="VX267" s="69"/>
      <c r="VY267" s="69"/>
      <c r="VZ267" s="69"/>
      <c r="WA267" s="69"/>
      <c r="WB267" s="69"/>
      <c r="WC267" s="69"/>
      <c r="WD267" s="69"/>
      <c r="WE267" s="69"/>
      <c r="WF267" s="69"/>
      <c r="WG267" s="69"/>
      <c r="WH267" s="69"/>
      <c r="WI267" s="69"/>
      <c r="WJ267" s="69"/>
      <c r="WK267" s="69"/>
      <c r="WL267" s="69"/>
      <c r="WM267" s="69"/>
      <c r="WN267" s="69"/>
      <c r="WO267" s="69"/>
      <c r="WP267" s="69"/>
      <c r="WQ267" s="69"/>
      <c r="WR267" s="69"/>
      <c r="WS267" s="69"/>
      <c r="WT267" s="69"/>
      <c r="WU267" s="69"/>
      <c r="WV267" s="69"/>
      <c r="WW267" s="69"/>
      <c r="WX267" s="69"/>
      <c r="WY267" s="69"/>
      <c r="WZ267" s="69"/>
      <c r="XA267" s="69"/>
      <c r="XB267" s="69"/>
      <c r="XC267" s="69"/>
      <c r="XD267" s="69"/>
      <c r="XE267" s="69"/>
      <c r="XF267" s="69"/>
      <c r="XG267" s="69"/>
      <c r="XH267" s="69"/>
      <c r="XI267" s="69"/>
      <c r="XJ267" s="69"/>
      <c r="XK267" s="69"/>
      <c r="XL267" s="69"/>
      <c r="XM267" s="69"/>
      <c r="XN267" s="69"/>
      <c r="XO267" s="69"/>
      <c r="XP267" s="69"/>
      <c r="XQ267" s="69"/>
      <c r="XR267" s="69"/>
      <c r="XS267" s="69"/>
      <c r="XT267" s="69"/>
      <c r="XU267" s="69"/>
      <c r="XV267" s="69"/>
      <c r="XW267" s="69"/>
      <c r="XX267" s="69"/>
      <c r="XY267" s="69"/>
      <c r="XZ267" s="69"/>
      <c r="YA267" s="69"/>
      <c r="YB267" s="69"/>
      <c r="YC267" s="69"/>
      <c r="YD267" s="69"/>
      <c r="YE267" s="69"/>
      <c r="YF267" s="69"/>
      <c r="YG267" s="69"/>
      <c r="YH267" s="69"/>
      <c r="YI267" s="69"/>
      <c r="YJ267" s="69"/>
      <c r="YK267" s="69"/>
      <c r="YL267" s="69"/>
      <c r="YM267" s="69"/>
      <c r="YN267" s="69"/>
      <c r="YO267" s="69"/>
      <c r="YP267" s="69"/>
      <c r="YQ267" s="69"/>
      <c r="YR267" s="69"/>
      <c r="YS267" s="69"/>
      <c r="YT267" s="69"/>
      <c r="YU267" s="69"/>
      <c r="YV267" s="69"/>
      <c r="YW267" s="69"/>
      <c r="YX267" s="69"/>
      <c r="YY267" s="69"/>
      <c r="YZ267" s="69"/>
      <c r="ZA267" s="69"/>
      <c r="ZB267" s="69"/>
      <c r="ZC267" s="69"/>
      <c r="ZD267" s="69"/>
      <c r="ZE267" s="69"/>
      <c r="ZF267" s="69"/>
      <c r="ZG267" s="69"/>
      <c r="ZH267" s="69"/>
      <c r="ZI267" s="69"/>
      <c r="ZJ267" s="69"/>
      <c r="ZK267" s="69"/>
      <c r="ZL267" s="69"/>
      <c r="ZM267" s="69"/>
      <c r="ZN267" s="69"/>
      <c r="ZO267" s="69"/>
      <c r="ZP267" s="69"/>
      <c r="ZQ267" s="69"/>
      <c r="ZR267" s="69"/>
      <c r="ZS267" s="69"/>
      <c r="ZT267" s="69"/>
      <c r="ZU267" s="69"/>
      <c r="ZV267" s="69"/>
      <c r="ZW267" s="69"/>
      <c r="ZX267" s="69"/>
      <c r="ZY267" s="69"/>
      <c r="ZZ267" s="69"/>
      <c r="AAA267" s="69"/>
      <c r="AAB267" s="69"/>
      <c r="AAC267" s="69"/>
      <c r="AAD267" s="69"/>
      <c r="AAE267" s="69"/>
      <c r="AAF267" s="69"/>
      <c r="AAG267" s="69"/>
      <c r="AAH267" s="69"/>
      <c r="AAI267" s="69"/>
      <c r="AAJ267" s="69"/>
      <c r="AAK267" s="69"/>
      <c r="AAL267" s="69"/>
      <c r="AAM267" s="69"/>
      <c r="AAN267" s="69"/>
      <c r="AAO267" s="69"/>
      <c r="AAP267" s="69"/>
      <c r="AAQ267" s="69"/>
      <c r="AAR267" s="69"/>
      <c r="AAS267" s="69"/>
      <c r="AAT267" s="69"/>
      <c r="AAU267" s="69"/>
      <c r="AAV267" s="69"/>
      <c r="AAW267" s="69"/>
      <c r="AAX267" s="69"/>
      <c r="AAY267" s="69"/>
      <c r="AAZ267" s="69"/>
      <c r="ABA267" s="69"/>
      <c r="ABB267" s="69"/>
      <c r="ABC267" s="69"/>
      <c r="ABD267" s="69"/>
      <c r="ABE267" s="69"/>
      <c r="ABF267" s="69"/>
      <c r="ABG267" s="69"/>
      <c r="ABH267" s="69"/>
      <c r="ABI267" s="69"/>
      <c r="ABJ267" s="69"/>
      <c r="ABK267" s="69"/>
      <c r="ABL267" s="69"/>
      <c r="ABM267" s="69"/>
      <c r="ABN267" s="69"/>
      <c r="ABO267" s="69"/>
      <c r="ABP267" s="69"/>
      <c r="ABQ267" s="69"/>
      <c r="ABR267" s="69"/>
      <c r="ABS267" s="69"/>
      <c r="ABT267" s="69"/>
      <c r="ABU267" s="69"/>
      <c r="ABV267" s="69"/>
      <c r="ABW267" s="69"/>
      <c r="ABX267" s="69"/>
      <c r="ABY267" s="69"/>
      <c r="ABZ267" s="69"/>
      <c r="ACA267" s="69"/>
      <c r="ACB267" s="69"/>
      <c r="ACC267" s="69"/>
      <c r="ACD267" s="69"/>
      <c r="ACE267" s="69"/>
      <c r="ACF267" s="69"/>
      <c r="ACG267" s="69"/>
      <c r="ACH267" s="69"/>
      <c r="ACI267" s="69"/>
      <c r="ACJ267" s="69"/>
      <c r="ACK267" s="69"/>
      <c r="ACL267" s="69"/>
      <c r="ACM267" s="69"/>
      <c r="ACN267" s="69"/>
      <c r="ACO267" s="69"/>
      <c r="ACP267" s="69"/>
      <c r="ACQ267" s="69"/>
      <c r="ACR267" s="69"/>
      <c r="ACS267" s="69"/>
      <c r="ACT267" s="69"/>
      <c r="ACU267" s="69"/>
      <c r="ACV267" s="69"/>
      <c r="ACW267" s="69"/>
      <c r="ACX267" s="69"/>
      <c r="ACY267" s="69"/>
      <c r="ACZ267" s="69"/>
      <c r="ADA267" s="69"/>
      <c r="ADB267" s="69"/>
      <c r="ADC267" s="69"/>
      <c r="ADD267" s="69"/>
      <c r="ADE267" s="69"/>
      <c r="ADF267" s="69"/>
      <c r="ADG267" s="69"/>
      <c r="ADH267" s="69"/>
      <c r="ADI267" s="69"/>
      <c r="ADJ267" s="69"/>
      <c r="ADK267" s="69"/>
      <c r="ADL267" s="69"/>
      <c r="ADM267" s="69"/>
      <c r="ADN267" s="69"/>
      <c r="ADO267" s="69"/>
      <c r="ADP267" s="69"/>
      <c r="ADQ267" s="69"/>
      <c r="ADR267" s="69"/>
      <c r="ADS267" s="69"/>
      <c r="ADT267" s="69"/>
      <c r="ADU267" s="69"/>
      <c r="ADV267" s="69"/>
      <c r="ADW267" s="69"/>
      <c r="ADX267" s="69"/>
      <c r="ADY267" s="69"/>
      <c r="ADZ267" s="77"/>
      <c r="AEA267" s="69"/>
      <c r="AEB267" s="69"/>
      <c r="AEC267" s="69"/>
      <c r="AED267" s="69"/>
      <c r="AEE267" s="111">
        <f t="shared" si="80"/>
        <v>262</v>
      </c>
      <c r="AEF267" s="109"/>
      <c r="AEG267" s="69"/>
      <c r="AEH267" s="69"/>
      <c r="AEI267" s="69"/>
      <c r="AEJ267" s="69"/>
      <c r="AEK267" s="69"/>
      <c r="AEL267" s="69"/>
      <c r="AEM267" s="69"/>
      <c r="AEN267" s="69"/>
      <c r="AEO267" s="69"/>
      <c r="AEP267" s="69"/>
      <c r="AEQ267" s="69"/>
      <c r="AER267" s="69"/>
      <c r="AES267" s="69"/>
      <c r="AET267" s="69"/>
      <c r="AEU267" s="69"/>
      <c r="AEV267" s="69"/>
      <c r="AEW267" s="69"/>
      <c r="AEX267" s="69"/>
      <c r="AEY267" s="69"/>
      <c r="AEZ267" s="69"/>
      <c r="AFA267" s="69"/>
      <c r="AFB267" s="69"/>
      <c r="AFC267" s="113"/>
      <c r="AFD267" s="69"/>
      <c r="AFE267" s="69"/>
      <c r="AFF267" s="69"/>
      <c r="AFG267" s="69"/>
      <c r="AFH267" s="69"/>
      <c r="AFI267" s="69"/>
      <c r="AFJ267" s="69"/>
      <c r="AFK267" s="69"/>
      <c r="AFL267" s="69"/>
      <c r="AFM267" s="69"/>
      <c r="AFZ267" s="113"/>
      <c r="AGA267" s="69"/>
      <c r="AGB267" s="69"/>
      <c r="AGC267" s="69"/>
      <c r="AGD267" s="69"/>
      <c r="AGE267" s="69"/>
      <c r="AGF267" s="69"/>
      <c r="AGG267" s="69"/>
      <c r="AGH267" s="69"/>
      <c r="AGI267" s="69"/>
      <c r="AGJ267" s="69"/>
      <c r="AGK267" s="69"/>
      <c r="AGL267" s="69"/>
      <c r="AGM267" s="69"/>
      <c r="AGN267" s="69"/>
      <c r="AGO267" s="69"/>
      <c r="AGP267" s="69"/>
      <c r="AGQ267" s="69"/>
      <c r="AGR267" s="69"/>
      <c r="AGS267" s="69"/>
      <c r="AGT267" s="69"/>
      <c r="AGU267" s="69"/>
      <c r="AGV267" s="69"/>
      <c r="AGW267" s="69"/>
      <c r="AGX267" s="69"/>
      <c r="AGY267" s="69"/>
      <c r="AGZ267" s="69"/>
      <c r="AHA267" s="69"/>
      <c r="AHB267" s="69"/>
      <c r="AHC267" s="69"/>
      <c r="AHD267" s="69"/>
      <c r="AHE267" s="69"/>
      <c r="AHF267" s="69"/>
      <c r="AHG267" s="69"/>
      <c r="AHH267" s="69"/>
      <c r="AHI267" s="69"/>
      <c r="AHJ267" s="69"/>
      <c r="AHK267" s="69"/>
      <c r="AHL267" s="69"/>
      <c r="AHM267" s="69"/>
      <c r="AHN267" s="69"/>
      <c r="AHO267" s="69"/>
      <c r="AHP267" s="69"/>
      <c r="AHQ267" s="69"/>
      <c r="AHR267" s="69"/>
      <c r="AHS267" s="69"/>
      <c r="AHT267" s="69"/>
      <c r="AHU267" s="69"/>
      <c r="AHV267" s="69"/>
      <c r="AHW267" s="69"/>
      <c r="AHX267" s="69"/>
      <c r="AHY267" s="69"/>
      <c r="AHZ267" s="69"/>
      <c r="AIA267" s="69"/>
      <c r="AIB267" s="69"/>
    </row>
    <row r="268" spans="1:912" ht="6" customHeight="1" x14ac:dyDescent="0.25">
      <c r="A268" s="77"/>
      <c r="B268" s="69"/>
      <c r="C268" s="69"/>
      <c r="D268" s="69"/>
      <c r="E268" s="77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69"/>
      <c r="ER268" s="69"/>
      <c r="ES268" s="69"/>
      <c r="ET268" s="69"/>
      <c r="EU268" s="69"/>
      <c r="EV268" s="69"/>
      <c r="EW268" s="69"/>
      <c r="EX268" s="69"/>
      <c r="EY268" s="69"/>
      <c r="EZ268" s="69"/>
      <c r="FA268" s="69"/>
      <c r="FB268" s="69"/>
      <c r="FC268" s="69"/>
      <c r="FD268" s="69"/>
      <c r="FE268" s="69"/>
      <c r="FF268" s="69"/>
      <c r="FG268" s="69"/>
      <c r="FH268" s="69"/>
      <c r="FI268" s="69"/>
      <c r="FJ268" s="69"/>
      <c r="FK268" s="69"/>
      <c r="FL268" s="69"/>
      <c r="FM268" s="69"/>
      <c r="FN268" s="69"/>
      <c r="FO268" s="69"/>
      <c r="FP268" s="69"/>
      <c r="FQ268" s="69"/>
      <c r="FR268" s="69"/>
      <c r="FS268" s="69"/>
      <c r="FT268" s="69"/>
      <c r="FU268" s="69"/>
      <c r="FV268" s="69"/>
      <c r="FW268" s="69"/>
      <c r="FX268" s="69"/>
      <c r="FY268" s="69"/>
      <c r="FZ268" s="69"/>
      <c r="GA268" s="69"/>
      <c r="GB268" s="69"/>
      <c r="GC268" s="69"/>
      <c r="GD268" s="69"/>
      <c r="GE268" s="69"/>
      <c r="GF268" s="69"/>
      <c r="GG268" s="69"/>
      <c r="GH268" s="69"/>
      <c r="GI268" s="69"/>
      <c r="GJ268" s="69"/>
      <c r="GK268" s="69"/>
      <c r="GL268" s="69"/>
      <c r="GM268" s="69"/>
      <c r="GN268" s="69"/>
      <c r="GO268" s="69"/>
      <c r="GP268" s="69"/>
      <c r="GQ268" s="69"/>
      <c r="GR268" s="69"/>
      <c r="GS268" s="69"/>
      <c r="GT268" s="69"/>
      <c r="GU268" s="69"/>
      <c r="GV268" s="69"/>
      <c r="GW268" s="69"/>
      <c r="GX268" s="69"/>
      <c r="GY268" s="69"/>
      <c r="GZ268" s="69"/>
      <c r="HA268" s="69"/>
      <c r="HB268" s="69"/>
      <c r="HC268" s="69"/>
      <c r="HD268" s="69"/>
      <c r="HE268" s="69"/>
      <c r="HF268" s="69"/>
      <c r="HG268" s="69"/>
      <c r="HH268" s="69"/>
      <c r="HI268" s="69"/>
      <c r="HJ268" s="69"/>
      <c r="HK268" s="69"/>
      <c r="HL268" s="69"/>
      <c r="HM268" s="69"/>
      <c r="HN268" s="69"/>
      <c r="HO268" s="69"/>
      <c r="HP268" s="69"/>
      <c r="HQ268" s="69"/>
      <c r="HR268" s="69"/>
      <c r="HS268" s="69"/>
      <c r="HT268" s="69"/>
      <c r="HU268" s="69"/>
      <c r="HV268" s="69"/>
      <c r="HW268" s="69"/>
      <c r="HX268" s="69"/>
      <c r="HY268" s="69"/>
      <c r="HZ268" s="69"/>
      <c r="IA268" s="69"/>
      <c r="IB268" s="69"/>
      <c r="IC268" s="69"/>
      <c r="ID268" s="69"/>
      <c r="IE268" s="69"/>
      <c r="IF268" s="69"/>
      <c r="IG268" s="69"/>
      <c r="IH268" s="69"/>
      <c r="II268" s="69"/>
      <c r="IJ268" s="69"/>
      <c r="IK268" s="69"/>
      <c r="IL268" s="69"/>
      <c r="IM268" s="69"/>
      <c r="IN268" s="69"/>
      <c r="IO268" s="69"/>
      <c r="IP268" s="69"/>
      <c r="IQ268" s="69"/>
      <c r="IR268" s="69"/>
      <c r="IS268" s="69"/>
      <c r="IT268" s="69"/>
      <c r="IU268" s="69"/>
      <c r="IV268" s="69"/>
      <c r="IW268" s="69"/>
      <c r="IX268" s="69"/>
      <c r="IY268" s="69"/>
      <c r="IZ268" s="69"/>
      <c r="JA268" s="69"/>
      <c r="JB268" s="69"/>
      <c r="JC268" s="69"/>
      <c r="JD268" s="69"/>
      <c r="JE268" s="69"/>
      <c r="JF268" s="69"/>
      <c r="JG268" s="69"/>
      <c r="JH268" s="69"/>
      <c r="JI268" s="69"/>
      <c r="JJ268" s="69"/>
      <c r="JK268" s="69"/>
      <c r="JL268" s="69"/>
      <c r="JM268" s="69"/>
      <c r="JN268" s="69"/>
      <c r="JO268" s="69"/>
      <c r="JP268" s="69"/>
      <c r="JQ268" s="69"/>
      <c r="JR268" s="69"/>
      <c r="JS268" s="69"/>
      <c r="JT268" s="69"/>
      <c r="JU268" s="69"/>
      <c r="JV268" s="69"/>
      <c r="JW268" s="69"/>
      <c r="JX268" s="69"/>
      <c r="JY268" s="69"/>
      <c r="JZ268" s="69"/>
      <c r="KA268" s="69"/>
      <c r="KB268" s="69"/>
      <c r="KC268" s="69"/>
      <c r="KD268" s="69"/>
      <c r="KE268" s="69"/>
      <c r="KF268" s="69"/>
      <c r="KG268" s="69"/>
      <c r="KH268" s="69"/>
      <c r="KI268" s="69"/>
      <c r="KJ268" s="69"/>
      <c r="KK268" s="69"/>
      <c r="KL268" s="69"/>
      <c r="KM268" s="69"/>
      <c r="KN268" s="69"/>
      <c r="KO268" s="69"/>
      <c r="KP268" s="69"/>
      <c r="KQ268" s="69"/>
      <c r="KR268" s="69"/>
      <c r="KS268" s="69"/>
      <c r="KT268" s="69"/>
      <c r="KU268" s="69"/>
      <c r="KV268" s="69"/>
      <c r="KW268" s="69"/>
      <c r="KX268" s="69"/>
      <c r="KY268" s="69"/>
      <c r="KZ268" s="69"/>
      <c r="LA268" s="69"/>
      <c r="LB268" s="69"/>
      <c r="LC268" s="69"/>
      <c r="LD268" s="69"/>
      <c r="LE268" s="69"/>
      <c r="LF268" s="69"/>
      <c r="LG268" s="69"/>
      <c r="LH268" s="69"/>
      <c r="LI268" s="69"/>
      <c r="LJ268" s="69"/>
      <c r="LK268" s="69"/>
      <c r="LL268" s="69"/>
      <c r="LM268" s="69"/>
      <c r="LN268" s="69"/>
      <c r="LO268" s="69"/>
      <c r="LP268" s="69"/>
      <c r="LQ268" s="69"/>
      <c r="LR268" s="69"/>
      <c r="LS268" s="69"/>
      <c r="LT268" s="69"/>
      <c r="LU268" s="69"/>
      <c r="LV268" s="69"/>
      <c r="LW268" s="69"/>
      <c r="LX268" s="69"/>
      <c r="LY268" s="69"/>
      <c r="LZ268" s="69"/>
      <c r="MA268" s="69"/>
      <c r="MB268" s="69"/>
      <c r="MC268" s="69"/>
      <c r="MD268" s="69"/>
      <c r="ME268" s="69"/>
      <c r="MF268" s="69"/>
      <c r="MG268" s="69"/>
      <c r="MH268" s="69"/>
      <c r="MI268" s="69"/>
      <c r="MJ268" s="69"/>
      <c r="MK268" s="69"/>
      <c r="ML268" s="69"/>
      <c r="MM268" s="69"/>
      <c r="MN268" s="69"/>
      <c r="MO268" s="69"/>
      <c r="MP268" s="69"/>
      <c r="MQ268" s="69"/>
      <c r="MR268" s="69"/>
      <c r="MS268" s="69"/>
      <c r="MT268" s="69"/>
      <c r="MU268" s="69"/>
      <c r="MV268" s="69"/>
      <c r="MW268" s="69"/>
      <c r="MX268" s="69"/>
      <c r="MY268" s="69"/>
      <c r="MZ268" s="69"/>
      <c r="NA268" s="69"/>
      <c r="NB268" s="69"/>
      <c r="NC268" s="69"/>
      <c r="ND268" s="69"/>
      <c r="NE268" s="69"/>
      <c r="NF268" s="69"/>
      <c r="NG268" s="69"/>
      <c r="NH268" s="69"/>
      <c r="NI268" s="69"/>
      <c r="NJ268" s="69"/>
      <c r="NK268" s="69"/>
      <c r="NL268" s="69"/>
      <c r="NM268" s="69"/>
      <c r="NN268" s="69"/>
      <c r="NO268" s="69"/>
      <c r="NP268" s="69"/>
      <c r="NQ268" s="69"/>
      <c r="NR268" s="69"/>
      <c r="NS268" s="69"/>
      <c r="NT268" s="69"/>
      <c r="NU268" s="69"/>
      <c r="NV268" s="69"/>
      <c r="NW268" s="69"/>
      <c r="NX268" s="69"/>
      <c r="NY268" s="69"/>
      <c r="NZ268" s="69"/>
      <c r="OA268" s="69"/>
      <c r="OB268" s="69"/>
      <c r="OC268" s="69"/>
      <c r="OD268" s="69"/>
      <c r="OE268" s="69"/>
      <c r="OF268" s="69"/>
      <c r="OG268" s="69"/>
      <c r="OH268" s="69"/>
      <c r="OI268" s="69"/>
      <c r="OJ268" s="69"/>
      <c r="OK268" s="69"/>
      <c r="OL268" s="69"/>
      <c r="OM268" s="69"/>
      <c r="ON268" s="69"/>
      <c r="OO268" s="69"/>
      <c r="OP268" s="69"/>
      <c r="OQ268" s="69"/>
      <c r="OR268" s="69"/>
      <c r="OS268" s="69"/>
      <c r="OT268" s="69"/>
      <c r="OU268" s="69"/>
      <c r="OV268" s="69"/>
      <c r="OW268" s="69"/>
      <c r="OX268" s="69"/>
      <c r="OY268" s="69"/>
      <c r="OZ268" s="69"/>
      <c r="PA268" s="69"/>
      <c r="PB268" s="69"/>
      <c r="PC268" s="69"/>
      <c r="PD268" s="69"/>
      <c r="PE268" s="69"/>
      <c r="PF268" s="69"/>
      <c r="PG268" s="69"/>
      <c r="PH268" s="69"/>
      <c r="PI268" s="69"/>
      <c r="PJ268" s="69"/>
      <c r="PK268" s="69"/>
      <c r="PL268" s="69"/>
      <c r="PM268" s="69"/>
      <c r="PN268" s="69"/>
      <c r="PO268" s="69"/>
      <c r="PP268" s="69"/>
      <c r="PQ268" s="69"/>
      <c r="PR268" s="69"/>
      <c r="PS268" s="69"/>
      <c r="PT268" s="69"/>
      <c r="PU268" s="69"/>
      <c r="PV268" s="69"/>
      <c r="PW268" s="69"/>
      <c r="PX268" s="69"/>
      <c r="PY268" s="69"/>
      <c r="PZ268" s="69"/>
      <c r="QA268" s="69"/>
      <c r="QB268" s="69"/>
      <c r="QC268" s="69"/>
      <c r="QD268" s="69"/>
      <c r="QE268" s="69"/>
      <c r="QF268" s="69"/>
      <c r="QG268" s="69"/>
      <c r="QH268" s="69"/>
      <c r="QI268" s="69"/>
      <c r="QJ268" s="69"/>
      <c r="QK268" s="69"/>
      <c r="QL268" s="69"/>
      <c r="QM268" s="69"/>
      <c r="QN268" s="69"/>
      <c r="QO268" s="69"/>
      <c r="QP268" s="69"/>
      <c r="QQ268" s="69"/>
      <c r="QR268" s="69"/>
      <c r="QS268" s="69"/>
      <c r="QT268" s="69"/>
      <c r="QU268" s="69"/>
      <c r="QV268" s="69"/>
      <c r="QW268" s="69"/>
      <c r="QX268" s="69"/>
      <c r="QY268" s="69"/>
      <c r="QZ268" s="69"/>
      <c r="RA268" s="69"/>
      <c r="RB268" s="69"/>
      <c r="RC268" s="69"/>
      <c r="RD268" s="69"/>
      <c r="RE268" s="69"/>
      <c r="RF268" s="69"/>
      <c r="RG268" s="69"/>
      <c r="RH268" s="69"/>
      <c r="RI268" s="69"/>
      <c r="RJ268" s="69"/>
      <c r="RK268" s="69"/>
      <c r="RL268" s="69"/>
      <c r="RM268" s="69"/>
      <c r="RN268" s="69"/>
      <c r="RO268" s="69"/>
      <c r="RP268" s="69"/>
      <c r="RQ268" s="69"/>
      <c r="RR268" s="69"/>
      <c r="RS268" s="69"/>
      <c r="RT268" s="69"/>
      <c r="RU268" s="69"/>
      <c r="RV268" s="69"/>
      <c r="RW268" s="69"/>
      <c r="RX268" s="69"/>
      <c r="RY268" s="69"/>
      <c r="RZ268" s="69"/>
      <c r="SA268" s="69"/>
      <c r="SB268" s="69"/>
      <c r="SC268" s="69"/>
      <c r="SD268" s="69"/>
      <c r="SE268" s="69"/>
      <c r="SF268" s="69"/>
      <c r="SG268" s="69"/>
      <c r="SH268" s="69"/>
      <c r="SI268" s="69"/>
      <c r="SJ268" s="69"/>
      <c r="SK268" s="69"/>
      <c r="SL268" s="69"/>
      <c r="SM268" s="69"/>
      <c r="SN268" s="69"/>
      <c r="SO268" s="69"/>
      <c r="SP268" s="69"/>
      <c r="SQ268" s="69"/>
      <c r="SR268" s="69"/>
      <c r="SS268" s="69"/>
      <c r="ST268" s="69"/>
      <c r="SU268" s="69"/>
      <c r="SV268" s="69"/>
      <c r="SW268" s="69"/>
      <c r="SX268" s="69"/>
      <c r="SY268" s="69"/>
      <c r="SZ268" s="69"/>
      <c r="TA268" s="69"/>
      <c r="TB268" s="69"/>
      <c r="TC268" s="69"/>
      <c r="TD268" s="69"/>
      <c r="TE268" s="69"/>
      <c r="TF268" s="69"/>
      <c r="TG268" s="69"/>
      <c r="TH268" s="69"/>
      <c r="TI268" s="69"/>
      <c r="TJ268" s="69"/>
      <c r="TK268" s="69"/>
      <c r="TL268" s="69"/>
      <c r="TM268" s="69"/>
      <c r="TN268" s="69"/>
      <c r="TO268" s="69"/>
      <c r="TP268" s="69"/>
      <c r="TQ268" s="69"/>
      <c r="TR268" s="69"/>
      <c r="TS268" s="69"/>
      <c r="TT268" s="69"/>
      <c r="TU268" s="69"/>
      <c r="TV268" s="69"/>
      <c r="TW268" s="69"/>
      <c r="TX268" s="69"/>
      <c r="TY268" s="69"/>
      <c r="TZ268" s="69"/>
      <c r="UA268" s="69"/>
      <c r="UB268" s="69"/>
      <c r="UC268" s="69"/>
      <c r="UD268" s="69"/>
      <c r="UE268" s="69"/>
      <c r="UF268" s="69"/>
      <c r="UG268" s="69"/>
      <c r="UH268" s="69"/>
      <c r="UI268" s="69"/>
      <c r="UJ268" s="69"/>
      <c r="UK268" s="69"/>
      <c r="UL268" s="69"/>
      <c r="UM268" s="69"/>
      <c r="UN268" s="69"/>
      <c r="UO268" s="69"/>
      <c r="UP268" s="69"/>
      <c r="UQ268" s="69"/>
      <c r="UR268" s="69"/>
      <c r="US268" s="69"/>
      <c r="UT268" s="69"/>
      <c r="UU268" s="69"/>
      <c r="UV268" s="69"/>
      <c r="UW268" s="69"/>
      <c r="UX268" s="69"/>
      <c r="UY268" s="69"/>
      <c r="UZ268" s="69"/>
      <c r="VA268" s="69"/>
      <c r="VB268" s="69"/>
      <c r="VC268" s="69"/>
      <c r="VD268" s="69"/>
      <c r="VE268" s="69"/>
      <c r="VF268" s="69"/>
      <c r="VG268" s="69"/>
      <c r="VH268" s="69"/>
      <c r="VI268" s="69"/>
      <c r="VJ268" s="69"/>
      <c r="VK268" s="69"/>
      <c r="VL268" s="69"/>
      <c r="VM268" s="69"/>
      <c r="VN268" s="69"/>
      <c r="VO268" s="69"/>
      <c r="VP268" s="69"/>
      <c r="VQ268" s="69"/>
      <c r="VR268" s="69"/>
      <c r="VS268" s="69"/>
      <c r="VT268" s="69"/>
      <c r="VU268" s="69"/>
      <c r="VV268" s="69"/>
      <c r="VW268" s="69"/>
      <c r="VX268" s="69"/>
      <c r="VY268" s="69"/>
      <c r="VZ268" s="69"/>
      <c r="WA268" s="69"/>
      <c r="WB268" s="69"/>
      <c r="WC268" s="69"/>
      <c r="WD268" s="69"/>
      <c r="WE268" s="69"/>
      <c r="WF268" s="69"/>
      <c r="WG268" s="69"/>
      <c r="WH268" s="69"/>
      <c r="WI268" s="69"/>
      <c r="WJ268" s="69"/>
      <c r="WK268" s="69"/>
      <c r="WL268" s="69"/>
      <c r="WM268" s="69"/>
      <c r="WN268" s="69"/>
      <c r="WO268" s="69"/>
      <c r="WP268" s="69"/>
      <c r="WQ268" s="69"/>
      <c r="WR268" s="69"/>
      <c r="WS268" s="69"/>
      <c r="WT268" s="69"/>
      <c r="WU268" s="69"/>
      <c r="WV268" s="69"/>
      <c r="WW268" s="69"/>
      <c r="WX268" s="69"/>
      <c r="WY268" s="69"/>
      <c r="WZ268" s="69"/>
      <c r="XA268" s="69"/>
      <c r="XB268" s="69"/>
      <c r="XC268" s="69"/>
      <c r="XD268" s="69"/>
      <c r="XE268" s="69"/>
      <c r="XF268" s="69"/>
      <c r="XG268" s="69"/>
      <c r="XH268" s="69"/>
      <c r="XI268" s="69"/>
      <c r="XJ268" s="69"/>
      <c r="XK268" s="69"/>
      <c r="XL268" s="69"/>
      <c r="XM268" s="69"/>
      <c r="XN268" s="69"/>
      <c r="XO268" s="69"/>
      <c r="XP268" s="69"/>
      <c r="XQ268" s="69"/>
      <c r="XR268" s="69"/>
      <c r="XS268" s="69"/>
      <c r="XT268" s="69"/>
      <c r="XU268" s="69"/>
      <c r="XV268" s="69"/>
      <c r="XW268" s="69"/>
      <c r="XX268" s="69"/>
      <c r="XY268" s="69"/>
      <c r="XZ268" s="69"/>
      <c r="YA268" s="69"/>
      <c r="YB268" s="69"/>
      <c r="YC268" s="69"/>
      <c r="YD268" s="69"/>
      <c r="YE268" s="69"/>
      <c r="YF268" s="69"/>
      <c r="YG268" s="69"/>
      <c r="YH268" s="69"/>
      <c r="YI268" s="69"/>
      <c r="YJ268" s="69"/>
      <c r="YK268" s="69"/>
      <c r="YL268" s="69"/>
      <c r="YM268" s="69"/>
      <c r="YN268" s="69"/>
      <c r="YO268" s="69"/>
      <c r="YP268" s="69"/>
      <c r="YQ268" s="69"/>
      <c r="YR268" s="69"/>
      <c r="YS268" s="69"/>
      <c r="YT268" s="69"/>
      <c r="YU268" s="69"/>
      <c r="YV268" s="69"/>
      <c r="YW268" s="69"/>
      <c r="YX268" s="69"/>
      <c r="YY268" s="69"/>
      <c r="YZ268" s="69"/>
      <c r="ZA268" s="69"/>
      <c r="ZB268" s="69"/>
      <c r="ZC268" s="69"/>
      <c r="ZD268" s="69"/>
      <c r="ZE268" s="69"/>
      <c r="ZF268" s="69"/>
      <c r="ZG268" s="69"/>
      <c r="ZH268" s="69"/>
      <c r="ZI268" s="69"/>
      <c r="ZJ268" s="69"/>
      <c r="ZK268" s="69"/>
      <c r="ZL268" s="69"/>
      <c r="ZM268" s="69"/>
      <c r="ZN268" s="69"/>
      <c r="ZO268" s="69"/>
      <c r="ZP268" s="69"/>
      <c r="ZQ268" s="69"/>
      <c r="ZR268" s="69"/>
      <c r="ZS268" s="69"/>
      <c r="ZT268" s="69"/>
      <c r="ZU268" s="69"/>
      <c r="ZV268" s="69"/>
      <c r="ZW268" s="69"/>
      <c r="ZX268" s="69"/>
      <c r="ZY268" s="69"/>
      <c r="ZZ268" s="69"/>
      <c r="AAA268" s="69"/>
      <c r="AAB268" s="69"/>
      <c r="AAC268" s="69"/>
      <c r="AAD268" s="69"/>
      <c r="AAE268" s="69"/>
      <c r="AAF268" s="69"/>
      <c r="AAG268" s="69"/>
      <c r="AAH268" s="69"/>
      <c r="AAI268" s="69"/>
      <c r="AAJ268" s="69"/>
      <c r="AAK268" s="69"/>
      <c r="AAL268" s="69"/>
      <c r="AAM268" s="69"/>
      <c r="AAN268" s="69"/>
      <c r="AAO268" s="69"/>
      <c r="AAP268" s="69"/>
      <c r="AAQ268" s="69"/>
      <c r="AAR268" s="69"/>
      <c r="AAS268" s="69"/>
      <c r="AAT268" s="69"/>
      <c r="AAU268" s="69"/>
      <c r="AAV268" s="69"/>
      <c r="AAW268" s="69"/>
      <c r="AAX268" s="69"/>
      <c r="AAY268" s="69"/>
      <c r="AAZ268" s="69"/>
      <c r="ABA268" s="69"/>
      <c r="ABB268" s="69"/>
      <c r="ABC268" s="69"/>
      <c r="ABD268" s="69"/>
      <c r="ABE268" s="69"/>
      <c r="ABF268" s="69"/>
      <c r="ABG268" s="69"/>
      <c r="ABH268" s="69"/>
      <c r="ABI268" s="69"/>
      <c r="ABJ268" s="69"/>
      <c r="ABK268" s="69"/>
      <c r="ABL268" s="69"/>
      <c r="ABM268" s="69"/>
      <c r="ABN268" s="69"/>
      <c r="ABO268" s="69"/>
      <c r="ABP268" s="69"/>
      <c r="ABQ268" s="69"/>
      <c r="ABR268" s="69"/>
      <c r="ABS268" s="69"/>
      <c r="ABT268" s="69"/>
      <c r="ABU268" s="69"/>
      <c r="ABV268" s="69"/>
      <c r="ABW268" s="69"/>
      <c r="ABX268" s="69"/>
      <c r="ABY268" s="69"/>
      <c r="ABZ268" s="69"/>
      <c r="ACA268" s="69"/>
      <c r="ACB268" s="69"/>
      <c r="ACC268" s="69"/>
      <c r="ACD268" s="69"/>
      <c r="ACE268" s="69"/>
      <c r="ACF268" s="69"/>
      <c r="ACG268" s="69"/>
      <c r="ACH268" s="69"/>
      <c r="ACI268" s="69"/>
      <c r="ACJ268" s="69"/>
      <c r="ACK268" s="69"/>
      <c r="ACL268" s="69"/>
      <c r="ACM268" s="69"/>
      <c r="ACN268" s="69"/>
      <c r="ACO268" s="69"/>
      <c r="ACP268" s="69"/>
      <c r="ACQ268" s="69"/>
      <c r="ACR268" s="69"/>
      <c r="ACS268" s="69"/>
      <c r="ACT268" s="69"/>
      <c r="ACU268" s="69"/>
      <c r="ACV268" s="69"/>
      <c r="ACW268" s="69"/>
      <c r="ACX268" s="69"/>
      <c r="ACY268" s="69"/>
      <c r="ACZ268" s="69"/>
      <c r="ADA268" s="69"/>
      <c r="ADB268" s="69"/>
      <c r="ADC268" s="69"/>
      <c r="ADD268" s="69"/>
      <c r="ADE268" s="69"/>
      <c r="ADF268" s="69"/>
      <c r="ADG268" s="69"/>
      <c r="ADH268" s="69"/>
      <c r="ADI268" s="69"/>
      <c r="ADJ268" s="69"/>
      <c r="ADK268" s="69"/>
      <c r="ADL268" s="69"/>
      <c r="ADM268" s="69"/>
      <c r="ADN268" s="69"/>
      <c r="ADO268" s="69"/>
      <c r="ADP268" s="69"/>
      <c r="ADQ268" s="69"/>
      <c r="ADR268" s="69"/>
      <c r="ADS268" s="69"/>
      <c r="ADT268" s="69"/>
      <c r="ADU268" s="69"/>
      <c r="ADV268" s="69"/>
      <c r="ADW268" s="69"/>
      <c r="ADX268" s="69"/>
      <c r="ADY268" s="69"/>
      <c r="ADZ268" s="77"/>
      <c r="AEA268" s="69"/>
      <c r="AEB268" s="69"/>
      <c r="AEC268" s="69"/>
      <c r="AED268" s="69"/>
      <c r="AEE268" s="111">
        <f t="shared" si="80"/>
        <v>263</v>
      </c>
      <c r="AEF268" s="109"/>
      <c r="AEG268" s="69"/>
      <c r="AEH268" s="69"/>
      <c r="AEI268" s="69"/>
      <c r="AEJ268" s="69"/>
      <c r="AEK268" s="69"/>
      <c r="AEL268" s="69"/>
      <c r="AEM268" s="69"/>
      <c r="AEN268" s="69"/>
      <c r="AEO268" s="69"/>
      <c r="AEP268" s="69"/>
      <c r="AEQ268" s="69"/>
      <c r="AER268" s="69"/>
      <c r="AES268" s="69"/>
      <c r="AET268" s="69"/>
      <c r="AEU268" s="69"/>
      <c r="AEV268" s="69"/>
      <c r="AEW268" s="69"/>
      <c r="AEX268" s="69"/>
      <c r="AEY268" s="69"/>
      <c r="AEZ268" s="69"/>
      <c r="AFA268" s="69"/>
      <c r="AFB268" s="69"/>
      <c r="AFC268" s="113"/>
      <c r="AFD268" s="69"/>
      <c r="AFE268" s="69"/>
      <c r="AFF268" s="69"/>
      <c r="AFG268" s="69"/>
      <c r="AFH268" s="69"/>
      <c r="AFI268" s="69"/>
      <c r="AFJ268" s="69"/>
      <c r="AFK268" s="69"/>
      <c r="AFL268" s="69"/>
      <c r="AFM268" s="69"/>
      <c r="AFZ268" s="113"/>
      <c r="AGA268" s="69"/>
      <c r="AGB268" s="69"/>
      <c r="AGC268" s="69"/>
      <c r="AGD268" s="69"/>
      <c r="AGE268" s="69"/>
      <c r="AGF268" s="69"/>
      <c r="AGG268" s="69"/>
      <c r="AGH268" s="69"/>
      <c r="AGI268" s="69"/>
      <c r="AGJ268" s="69"/>
      <c r="AGK268" s="69"/>
      <c r="AGL268" s="69"/>
      <c r="AGM268" s="69"/>
      <c r="AGN268" s="69"/>
      <c r="AGO268" s="69"/>
      <c r="AGP268" s="69"/>
      <c r="AGQ268" s="69"/>
      <c r="AGR268" s="69"/>
      <c r="AGS268" s="69"/>
      <c r="AGT268" s="69"/>
      <c r="AGU268" s="69"/>
      <c r="AGV268" s="69"/>
      <c r="AGW268" s="69"/>
      <c r="AGX268" s="69"/>
      <c r="AGY268" s="69"/>
      <c r="AGZ268" s="69"/>
      <c r="AHA268" s="69"/>
      <c r="AHB268" s="69"/>
      <c r="AHC268" s="69"/>
      <c r="AHD268" s="69"/>
      <c r="AHE268" s="69"/>
      <c r="AHF268" s="69"/>
      <c r="AHG268" s="69"/>
      <c r="AHH268" s="69"/>
      <c r="AHI268" s="69"/>
      <c r="AHJ268" s="69"/>
      <c r="AHK268" s="69"/>
      <c r="AHL268" s="69"/>
      <c r="AHM268" s="69"/>
      <c r="AHN268" s="69"/>
      <c r="AHO268" s="69"/>
      <c r="AHP268" s="69"/>
      <c r="AHQ268" s="69"/>
      <c r="AHR268" s="69"/>
      <c r="AHS268" s="69"/>
      <c r="AHT268" s="69"/>
      <c r="AHU268" s="69"/>
      <c r="AHV268" s="69"/>
      <c r="AHW268" s="69"/>
      <c r="AHX268" s="69"/>
      <c r="AHY268" s="69"/>
      <c r="AHZ268" s="69"/>
      <c r="AIA268" s="69"/>
      <c r="AIB268" s="69"/>
    </row>
    <row r="269" spans="1:912" ht="6" customHeight="1" x14ac:dyDescent="0.25">
      <c r="A269" s="77"/>
      <c r="B269" s="69"/>
      <c r="C269" s="69"/>
      <c r="D269" s="69"/>
      <c r="E269" s="77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69"/>
      <c r="ER269" s="69"/>
      <c r="ES269" s="69"/>
      <c r="ET269" s="69"/>
      <c r="EU269" s="69"/>
      <c r="EV269" s="69"/>
      <c r="EW269" s="69"/>
      <c r="EX269" s="69"/>
      <c r="EY269" s="69"/>
      <c r="EZ269" s="69"/>
      <c r="FA269" s="69"/>
      <c r="FB269" s="69"/>
      <c r="FC269" s="69"/>
      <c r="FD269" s="69"/>
      <c r="FE269" s="69"/>
      <c r="FF269" s="69"/>
      <c r="FG269" s="69"/>
      <c r="FH269" s="69"/>
      <c r="FI269" s="69"/>
      <c r="FJ269" s="69"/>
      <c r="FK269" s="69"/>
      <c r="FL269" s="69"/>
      <c r="FM269" s="69"/>
      <c r="FN269" s="69"/>
      <c r="FO269" s="69"/>
      <c r="FP269" s="69"/>
      <c r="FQ269" s="69"/>
      <c r="FR269" s="69"/>
      <c r="FS269" s="69"/>
      <c r="FT269" s="69"/>
      <c r="FU269" s="69"/>
      <c r="FV269" s="69"/>
      <c r="FW269" s="69"/>
      <c r="FX269" s="69"/>
      <c r="FY269" s="69"/>
      <c r="FZ269" s="69"/>
      <c r="GA269" s="69"/>
      <c r="GB269" s="69"/>
      <c r="GC269" s="69"/>
      <c r="GD269" s="69"/>
      <c r="GE269" s="69"/>
      <c r="GF269" s="69"/>
      <c r="GG269" s="69"/>
      <c r="GH269" s="69"/>
      <c r="GI269" s="69"/>
      <c r="GJ269" s="69"/>
      <c r="GK269" s="69"/>
      <c r="GL269" s="69"/>
      <c r="GM269" s="69"/>
      <c r="GN269" s="69"/>
      <c r="GO269" s="69"/>
      <c r="GP269" s="69"/>
      <c r="GQ269" s="69"/>
      <c r="GR269" s="69"/>
      <c r="GS269" s="69"/>
      <c r="GT269" s="69"/>
      <c r="GU269" s="69"/>
      <c r="GV269" s="69"/>
      <c r="GW269" s="69"/>
      <c r="GX269" s="69"/>
      <c r="GY269" s="69"/>
      <c r="GZ269" s="69"/>
      <c r="HA269" s="69"/>
      <c r="HB269" s="69"/>
      <c r="HC269" s="69"/>
      <c r="HD269" s="69"/>
      <c r="HE269" s="69"/>
      <c r="HF269" s="69"/>
      <c r="HG269" s="69"/>
      <c r="HH269" s="69"/>
      <c r="HI269" s="69"/>
      <c r="HJ269" s="69"/>
      <c r="HK269" s="69"/>
      <c r="HL269" s="69"/>
      <c r="HM269" s="69"/>
      <c r="HN269" s="69"/>
      <c r="HO269" s="69"/>
      <c r="HP269" s="69"/>
      <c r="HQ269" s="69"/>
      <c r="HR269" s="69"/>
      <c r="HS269" s="69"/>
      <c r="HT269" s="69"/>
      <c r="HU269" s="69"/>
      <c r="HV269" s="69"/>
      <c r="HW269" s="69"/>
      <c r="HX269" s="69"/>
      <c r="HY269" s="69"/>
      <c r="HZ269" s="69"/>
      <c r="IA269" s="69"/>
      <c r="IB269" s="69"/>
      <c r="IC269" s="69"/>
      <c r="ID269" s="69"/>
      <c r="IE269" s="69"/>
      <c r="IF269" s="69"/>
      <c r="IG269" s="69"/>
      <c r="IH269" s="69"/>
      <c r="II269" s="69"/>
      <c r="IJ269" s="69"/>
      <c r="IK269" s="69"/>
      <c r="IL269" s="69"/>
      <c r="IM269" s="69"/>
      <c r="IN269" s="69"/>
      <c r="IO269" s="69"/>
      <c r="IP269" s="69"/>
      <c r="IQ269" s="69"/>
      <c r="IR269" s="69"/>
      <c r="IS269" s="69"/>
      <c r="IT269" s="69"/>
      <c r="IU269" s="69"/>
      <c r="IV269" s="69"/>
      <c r="IW269" s="69"/>
      <c r="IX269" s="69"/>
      <c r="IY269" s="69"/>
      <c r="IZ269" s="69"/>
      <c r="JA269" s="69"/>
      <c r="JB269" s="69"/>
      <c r="JC269" s="69"/>
      <c r="JD269" s="69"/>
      <c r="JE269" s="69"/>
      <c r="JF269" s="69"/>
      <c r="JG269" s="69"/>
      <c r="JH269" s="69"/>
      <c r="JI269" s="69"/>
      <c r="JJ269" s="69"/>
      <c r="JK269" s="69"/>
      <c r="JL269" s="69"/>
      <c r="JM269" s="69"/>
      <c r="JN269" s="69"/>
      <c r="JO269" s="69"/>
      <c r="JP269" s="69"/>
      <c r="JQ269" s="69"/>
      <c r="JR269" s="69"/>
      <c r="JS269" s="69"/>
      <c r="JT269" s="69"/>
      <c r="JU269" s="69"/>
      <c r="JV269" s="69"/>
      <c r="JW269" s="69"/>
      <c r="JX269" s="69"/>
      <c r="JY269" s="69"/>
      <c r="JZ269" s="69"/>
      <c r="KA269" s="69"/>
      <c r="KB269" s="69"/>
      <c r="KC269" s="69"/>
      <c r="KD269" s="69"/>
      <c r="KE269" s="69"/>
      <c r="KF269" s="69"/>
      <c r="KG269" s="69"/>
      <c r="KH269" s="69"/>
      <c r="KI269" s="69"/>
      <c r="KJ269" s="69"/>
      <c r="KK269" s="69"/>
      <c r="KL269" s="69"/>
      <c r="KM269" s="69"/>
      <c r="KN269" s="69"/>
      <c r="KO269" s="69"/>
      <c r="KP269" s="69"/>
      <c r="KQ269" s="69"/>
      <c r="KR269" s="69"/>
      <c r="KS269" s="69"/>
      <c r="KT269" s="69"/>
      <c r="KU269" s="69"/>
      <c r="KV269" s="69"/>
      <c r="KW269" s="69"/>
      <c r="KX269" s="69"/>
      <c r="KY269" s="69"/>
      <c r="KZ269" s="69"/>
      <c r="LA269" s="69"/>
      <c r="LB269" s="69"/>
      <c r="LC269" s="69"/>
      <c r="LD269" s="69"/>
      <c r="LE269" s="69"/>
      <c r="LF269" s="69"/>
      <c r="LG269" s="69"/>
      <c r="LH269" s="69"/>
      <c r="LI269" s="69"/>
      <c r="LJ269" s="69"/>
      <c r="LK269" s="69"/>
      <c r="LL269" s="69"/>
      <c r="LM269" s="69"/>
      <c r="LN269" s="69"/>
      <c r="LO269" s="69"/>
      <c r="LP269" s="69"/>
      <c r="LQ269" s="69"/>
      <c r="LR269" s="69"/>
      <c r="LS269" s="69"/>
      <c r="LT269" s="69"/>
      <c r="LU269" s="69"/>
      <c r="LV269" s="69"/>
      <c r="LW269" s="69"/>
      <c r="LX269" s="69"/>
      <c r="LY269" s="69"/>
      <c r="LZ269" s="69"/>
      <c r="MA269" s="69"/>
      <c r="MB269" s="69"/>
      <c r="MC269" s="69"/>
      <c r="MD269" s="69"/>
      <c r="ME269" s="69"/>
      <c r="MF269" s="69"/>
      <c r="MG269" s="69"/>
      <c r="MH269" s="69"/>
      <c r="MI269" s="69"/>
      <c r="MJ269" s="69"/>
      <c r="MK269" s="69"/>
      <c r="ML269" s="69"/>
      <c r="MM269" s="69"/>
      <c r="MN269" s="69"/>
      <c r="MO269" s="69"/>
      <c r="MP269" s="69"/>
      <c r="MQ269" s="69"/>
      <c r="MR269" s="69"/>
      <c r="MS269" s="69"/>
      <c r="MT269" s="69"/>
      <c r="MU269" s="69"/>
      <c r="MV269" s="69"/>
      <c r="MW269" s="69"/>
      <c r="MX269" s="69"/>
      <c r="MY269" s="69"/>
      <c r="MZ269" s="69"/>
      <c r="NA269" s="69"/>
      <c r="NB269" s="69"/>
      <c r="NC269" s="69"/>
      <c r="ND269" s="69"/>
      <c r="NE269" s="69"/>
      <c r="NF269" s="69"/>
      <c r="NG269" s="69"/>
      <c r="NH269" s="69"/>
      <c r="NI269" s="69"/>
      <c r="NJ269" s="69"/>
      <c r="NK269" s="69"/>
      <c r="NL269" s="69"/>
      <c r="NM269" s="69"/>
      <c r="NN269" s="69"/>
      <c r="NO269" s="69"/>
      <c r="NP269" s="69"/>
      <c r="NQ269" s="69"/>
      <c r="NR269" s="69"/>
      <c r="NS269" s="69"/>
      <c r="NT269" s="69"/>
      <c r="NU269" s="69"/>
      <c r="NV269" s="69"/>
      <c r="NW269" s="69"/>
      <c r="NX269" s="69"/>
      <c r="NY269" s="69"/>
      <c r="NZ269" s="69"/>
      <c r="OA269" s="69"/>
      <c r="OB269" s="69"/>
      <c r="OC269" s="69"/>
      <c r="OD269" s="69"/>
      <c r="OE269" s="69"/>
      <c r="OF269" s="69"/>
      <c r="OG269" s="69"/>
      <c r="OH269" s="69"/>
      <c r="OI269" s="69"/>
      <c r="OJ269" s="69"/>
      <c r="OK269" s="69"/>
      <c r="OL269" s="69"/>
      <c r="OM269" s="69"/>
      <c r="ON269" s="69"/>
      <c r="OO269" s="69"/>
      <c r="OP269" s="69"/>
      <c r="OQ269" s="69"/>
      <c r="OR269" s="69"/>
      <c r="OS269" s="69"/>
      <c r="OT269" s="69"/>
      <c r="OU269" s="69"/>
      <c r="OV269" s="69"/>
      <c r="OW269" s="69"/>
      <c r="OX269" s="69"/>
      <c r="OY269" s="69"/>
      <c r="OZ269" s="69"/>
      <c r="PA269" s="69"/>
      <c r="PB269" s="69"/>
      <c r="PC269" s="69"/>
      <c r="PD269" s="69"/>
      <c r="PE269" s="69"/>
      <c r="PF269" s="69"/>
      <c r="PG269" s="69"/>
      <c r="PH269" s="69"/>
      <c r="PI269" s="69"/>
      <c r="PJ269" s="69"/>
      <c r="PK269" s="69"/>
      <c r="PL269" s="69"/>
      <c r="PM269" s="69"/>
      <c r="PN269" s="69"/>
      <c r="PO269" s="69"/>
      <c r="PP269" s="69"/>
      <c r="PQ269" s="69"/>
      <c r="PR269" s="69"/>
      <c r="PS269" s="69"/>
      <c r="PT269" s="69"/>
      <c r="PU269" s="69"/>
      <c r="PV269" s="69"/>
      <c r="PW269" s="69"/>
      <c r="PX269" s="69"/>
      <c r="PY269" s="69"/>
      <c r="PZ269" s="69"/>
      <c r="QA269" s="69"/>
      <c r="QB269" s="69"/>
      <c r="QC269" s="69"/>
      <c r="QD269" s="69"/>
      <c r="QE269" s="69"/>
      <c r="QF269" s="69"/>
      <c r="QG269" s="69"/>
      <c r="QH269" s="69"/>
      <c r="QI269" s="69"/>
      <c r="QJ269" s="69"/>
      <c r="QK269" s="69"/>
      <c r="QL269" s="69"/>
      <c r="QM269" s="69"/>
      <c r="QN269" s="69"/>
      <c r="QO269" s="69"/>
      <c r="QP269" s="69"/>
      <c r="QQ269" s="69"/>
      <c r="QR269" s="69"/>
      <c r="QS269" s="69"/>
      <c r="QT269" s="69"/>
      <c r="QU269" s="69"/>
      <c r="QV269" s="69"/>
      <c r="QW269" s="69"/>
      <c r="QX269" s="69"/>
      <c r="QY269" s="69"/>
      <c r="QZ269" s="69"/>
      <c r="RA269" s="69"/>
      <c r="RB269" s="69"/>
      <c r="RC269" s="69"/>
      <c r="RD269" s="69"/>
      <c r="RE269" s="69"/>
      <c r="RF269" s="69"/>
      <c r="RG269" s="69"/>
      <c r="RH269" s="69"/>
      <c r="RI269" s="69"/>
      <c r="RJ269" s="69"/>
      <c r="RK269" s="69"/>
      <c r="RL269" s="69"/>
      <c r="RM269" s="69"/>
      <c r="RN269" s="69"/>
      <c r="RO269" s="69"/>
      <c r="RP269" s="69"/>
      <c r="RQ269" s="69"/>
      <c r="RR269" s="69"/>
      <c r="RS269" s="69"/>
      <c r="RT269" s="69"/>
      <c r="RU269" s="69"/>
      <c r="RV269" s="69"/>
      <c r="RW269" s="69"/>
      <c r="RX269" s="69"/>
      <c r="RY269" s="69"/>
      <c r="RZ269" s="69"/>
      <c r="SA269" s="69"/>
      <c r="SB269" s="69"/>
      <c r="SC269" s="69"/>
      <c r="SD269" s="69"/>
      <c r="SE269" s="69"/>
      <c r="SF269" s="69"/>
      <c r="SG269" s="69"/>
      <c r="SH269" s="69"/>
      <c r="SI269" s="69"/>
      <c r="SJ269" s="69"/>
      <c r="SK269" s="69"/>
      <c r="SL269" s="69"/>
      <c r="SM269" s="69"/>
      <c r="SN269" s="69"/>
      <c r="SO269" s="69"/>
      <c r="SP269" s="69"/>
      <c r="SQ269" s="69"/>
      <c r="SR269" s="69"/>
      <c r="SS269" s="69"/>
      <c r="ST269" s="69"/>
      <c r="SU269" s="69"/>
      <c r="SV269" s="69"/>
      <c r="SW269" s="69"/>
      <c r="SX269" s="69"/>
      <c r="SY269" s="69"/>
      <c r="SZ269" s="69"/>
      <c r="TA269" s="69"/>
      <c r="TB269" s="69"/>
      <c r="TC269" s="69"/>
      <c r="TD269" s="69"/>
      <c r="TE269" s="69"/>
      <c r="TF269" s="69"/>
      <c r="TG269" s="69"/>
      <c r="TH269" s="69"/>
      <c r="TI269" s="69"/>
      <c r="TJ269" s="69"/>
      <c r="TK269" s="69"/>
      <c r="TL269" s="69"/>
      <c r="TM269" s="69"/>
      <c r="TN269" s="69"/>
      <c r="TO269" s="69"/>
      <c r="TP269" s="69"/>
      <c r="TQ269" s="69"/>
      <c r="TR269" s="69"/>
      <c r="TS269" s="69"/>
      <c r="TT269" s="69"/>
      <c r="TU269" s="69"/>
      <c r="TV269" s="69"/>
      <c r="TW269" s="69"/>
      <c r="TX269" s="69"/>
      <c r="TY269" s="69"/>
      <c r="TZ269" s="69"/>
      <c r="UA269" s="69"/>
      <c r="UB269" s="69"/>
      <c r="UC269" s="69"/>
      <c r="UD269" s="69"/>
      <c r="UE269" s="69"/>
      <c r="UF269" s="69"/>
      <c r="UG269" s="69"/>
      <c r="UH269" s="69"/>
      <c r="UI269" s="69"/>
      <c r="UJ269" s="69"/>
      <c r="UK269" s="69"/>
      <c r="UL269" s="69"/>
      <c r="UM269" s="69"/>
      <c r="UN269" s="69"/>
      <c r="UO269" s="69"/>
      <c r="UP269" s="69"/>
      <c r="UQ269" s="69"/>
      <c r="UR269" s="69"/>
      <c r="US269" s="69"/>
      <c r="UT269" s="69"/>
      <c r="UU269" s="69"/>
      <c r="UV269" s="69"/>
      <c r="UW269" s="69"/>
      <c r="UX269" s="69"/>
      <c r="UY269" s="69"/>
      <c r="UZ269" s="69"/>
      <c r="VA269" s="69"/>
      <c r="VB269" s="69"/>
      <c r="VC269" s="69"/>
      <c r="VD269" s="69"/>
      <c r="VE269" s="69"/>
      <c r="VF269" s="69"/>
      <c r="VG269" s="69"/>
      <c r="VH269" s="69"/>
      <c r="VI269" s="69"/>
      <c r="VJ269" s="69"/>
      <c r="VK269" s="69"/>
      <c r="VL269" s="69"/>
      <c r="VM269" s="69"/>
      <c r="VN269" s="69"/>
      <c r="VO269" s="69"/>
      <c r="VP269" s="69"/>
      <c r="VQ269" s="69"/>
      <c r="VR269" s="69"/>
      <c r="VS269" s="69"/>
      <c r="VT269" s="69"/>
      <c r="VU269" s="69"/>
      <c r="VV269" s="69"/>
      <c r="VW269" s="69"/>
      <c r="VX269" s="69"/>
      <c r="VY269" s="69"/>
      <c r="VZ269" s="69"/>
      <c r="WA269" s="69"/>
      <c r="WB269" s="69"/>
      <c r="WC269" s="69"/>
      <c r="WD269" s="69"/>
      <c r="WE269" s="69"/>
      <c r="WF269" s="69"/>
      <c r="WG269" s="69"/>
      <c r="WH269" s="69"/>
      <c r="WI269" s="69"/>
      <c r="WJ269" s="69"/>
      <c r="WK269" s="69"/>
      <c r="WL269" s="69"/>
      <c r="WM269" s="69"/>
      <c r="WN269" s="69"/>
      <c r="WO269" s="69"/>
      <c r="WP269" s="69"/>
      <c r="WQ269" s="69"/>
      <c r="WR269" s="69"/>
      <c r="WS269" s="69"/>
      <c r="WT269" s="69"/>
      <c r="WU269" s="69"/>
      <c r="WV269" s="69"/>
      <c r="WW269" s="69"/>
      <c r="WX269" s="69"/>
      <c r="WY269" s="69"/>
      <c r="WZ269" s="69"/>
      <c r="XA269" s="69"/>
      <c r="XB269" s="69"/>
      <c r="XC269" s="69"/>
      <c r="XD269" s="69"/>
      <c r="XE269" s="69"/>
      <c r="XF269" s="69"/>
      <c r="XG269" s="69"/>
      <c r="XH269" s="69"/>
      <c r="XI269" s="69"/>
      <c r="XJ269" s="69"/>
      <c r="XK269" s="69"/>
      <c r="XL269" s="69"/>
      <c r="XM269" s="69"/>
      <c r="XN269" s="69"/>
      <c r="XO269" s="69"/>
      <c r="XP269" s="69"/>
      <c r="XQ269" s="69"/>
      <c r="XR269" s="69"/>
      <c r="XS269" s="69"/>
      <c r="XT269" s="69"/>
      <c r="XU269" s="69"/>
      <c r="XV269" s="69"/>
      <c r="XW269" s="69"/>
      <c r="XX269" s="69"/>
      <c r="XY269" s="69"/>
      <c r="XZ269" s="69"/>
      <c r="YA269" s="69"/>
      <c r="YB269" s="69"/>
      <c r="YC269" s="69"/>
      <c r="YD269" s="69"/>
      <c r="YE269" s="69"/>
      <c r="YF269" s="69"/>
      <c r="YG269" s="69"/>
      <c r="YH269" s="69"/>
      <c r="YI269" s="69"/>
      <c r="YJ269" s="69"/>
      <c r="YK269" s="69"/>
      <c r="YL269" s="69"/>
      <c r="YM269" s="69"/>
      <c r="YN269" s="69"/>
      <c r="YO269" s="69"/>
      <c r="YP269" s="69"/>
      <c r="YQ269" s="69"/>
      <c r="YR269" s="69"/>
      <c r="YS269" s="69"/>
      <c r="YT269" s="69"/>
      <c r="YU269" s="69"/>
      <c r="YV269" s="69"/>
      <c r="YW269" s="69"/>
      <c r="YX269" s="69"/>
      <c r="YY269" s="69"/>
      <c r="YZ269" s="69"/>
      <c r="ZA269" s="69"/>
      <c r="ZB269" s="69"/>
      <c r="ZC269" s="69"/>
      <c r="ZD269" s="69"/>
      <c r="ZE269" s="69"/>
      <c r="ZF269" s="69"/>
      <c r="ZG269" s="69"/>
      <c r="ZH269" s="69"/>
      <c r="ZI269" s="69"/>
      <c r="ZJ269" s="69"/>
      <c r="ZK269" s="69"/>
      <c r="ZL269" s="69"/>
      <c r="ZM269" s="69"/>
      <c r="ZN269" s="69"/>
      <c r="ZO269" s="69"/>
      <c r="ZP269" s="69"/>
      <c r="ZQ269" s="69"/>
      <c r="ZR269" s="69"/>
      <c r="ZS269" s="69"/>
      <c r="ZT269" s="69"/>
      <c r="ZU269" s="69"/>
      <c r="ZV269" s="69"/>
      <c r="ZW269" s="69"/>
      <c r="ZX269" s="69"/>
      <c r="ZY269" s="69"/>
      <c r="ZZ269" s="69"/>
      <c r="AAA269" s="69"/>
      <c r="AAB269" s="69"/>
      <c r="AAC269" s="69"/>
      <c r="AAD269" s="69"/>
      <c r="AAE269" s="69"/>
      <c r="AAF269" s="69"/>
      <c r="AAG269" s="69"/>
      <c r="AAH269" s="69"/>
      <c r="AAI269" s="69"/>
      <c r="AAJ269" s="69"/>
      <c r="AAK269" s="69"/>
      <c r="AAL269" s="69"/>
      <c r="AAM269" s="69"/>
      <c r="AAN269" s="69"/>
      <c r="AAO269" s="69"/>
      <c r="AAP269" s="69"/>
      <c r="AAQ269" s="69"/>
      <c r="AAR269" s="69"/>
      <c r="AAS269" s="69"/>
      <c r="AAT269" s="69"/>
      <c r="AAU269" s="69"/>
      <c r="AAV269" s="69"/>
      <c r="AAW269" s="69"/>
      <c r="AAX269" s="69"/>
      <c r="AAY269" s="69"/>
      <c r="AAZ269" s="69"/>
      <c r="ABA269" s="69"/>
      <c r="ABB269" s="69"/>
      <c r="ABC269" s="69"/>
      <c r="ABD269" s="69"/>
      <c r="ABE269" s="69"/>
      <c r="ABF269" s="69"/>
      <c r="ABG269" s="69"/>
      <c r="ABH269" s="69"/>
      <c r="ABI269" s="69"/>
      <c r="ABJ269" s="69"/>
      <c r="ABK269" s="69"/>
      <c r="ABL269" s="69"/>
      <c r="ABM269" s="69"/>
      <c r="ABN269" s="69"/>
      <c r="ABO269" s="69"/>
      <c r="ABP269" s="69"/>
      <c r="ABQ269" s="69"/>
      <c r="ABR269" s="69"/>
      <c r="ABS269" s="69"/>
      <c r="ABT269" s="69"/>
      <c r="ABU269" s="69"/>
      <c r="ABV269" s="69"/>
      <c r="ABW269" s="69"/>
      <c r="ABX269" s="69"/>
      <c r="ABY269" s="69"/>
      <c r="ABZ269" s="69"/>
      <c r="ACA269" s="69"/>
      <c r="ACB269" s="69"/>
      <c r="ACC269" s="69"/>
      <c r="ACD269" s="69"/>
      <c r="ACE269" s="69"/>
      <c r="ACF269" s="69"/>
      <c r="ACG269" s="69"/>
      <c r="ACH269" s="69"/>
      <c r="ACI269" s="69"/>
      <c r="ACJ269" s="69"/>
      <c r="ACK269" s="69"/>
      <c r="ACL269" s="69"/>
      <c r="ACM269" s="69"/>
      <c r="ACN269" s="69"/>
      <c r="ACO269" s="69"/>
      <c r="ACP269" s="69"/>
      <c r="ACQ269" s="69"/>
      <c r="ACR269" s="69"/>
      <c r="ACS269" s="69"/>
      <c r="ACT269" s="69"/>
      <c r="ACU269" s="69"/>
      <c r="ACV269" s="69"/>
      <c r="ACW269" s="69"/>
      <c r="ACX269" s="69"/>
      <c r="ACY269" s="69"/>
      <c r="ACZ269" s="69"/>
      <c r="ADA269" s="69"/>
      <c r="ADB269" s="69"/>
      <c r="ADC269" s="69"/>
      <c r="ADD269" s="69"/>
      <c r="ADE269" s="69"/>
      <c r="ADF269" s="69"/>
      <c r="ADG269" s="69"/>
      <c r="ADH269" s="69"/>
      <c r="ADI269" s="69"/>
      <c r="ADJ269" s="69"/>
      <c r="ADK269" s="69"/>
      <c r="ADL269" s="69"/>
      <c r="ADM269" s="69"/>
      <c r="ADN269" s="69"/>
      <c r="ADO269" s="69"/>
      <c r="ADP269" s="69"/>
      <c r="ADQ269" s="69"/>
      <c r="ADR269" s="69"/>
      <c r="ADS269" s="69"/>
      <c r="ADT269" s="69"/>
      <c r="ADU269" s="69"/>
      <c r="ADV269" s="69"/>
      <c r="ADW269" s="69"/>
      <c r="ADX269" s="69"/>
      <c r="ADY269" s="69"/>
      <c r="ADZ269" s="77"/>
      <c r="AEA269" s="69"/>
      <c r="AEB269" s="69"/>
      <c r="AEC269" s="69"/>
      <c r="AED269" s="69"/>
      <c r="AEE269" s="111">
        <f t="shared" si="80"/>
        <v>264</v>
      </c>
      <c r="AEF269" s="109"/>
      <c r="AEG269" s="69"/>
      <c r="AEH269" s="69"/>
      <c r="AEI269" s="69"/>
      <c r="AEJ269" s="69"/>
      <c r="AEK269" s="69"/>
      <c r="AEL269" s="69"/>
      <c r="AEM269" s="69"/>
      <c r="AEN269" s="69"/>
      <c r="AEO269" s="69"/>
      <c r="AEP269" s="69"/>
      <c r="AEQ269" s="69"/>
      <c r="AER269" s="69"/>
      <c r="AES269" s="69"/>
      <c r="AET269" s="69"/>
      <c r="AEU269" s="69"/>
      <c r="AEV269" s="69"/>
      <c r="AEW269" s="69"/>
      <c r="AEX269" s="69"/>
      <c r="AEY269" s="69"/>
      <c r="AEZ269" s="69"/>
      <c r="AFA269" s="69"/>
      <c r="AFB269" s="69"/>
      <c r="AFC269" s="113"/>
      <c r="AFD269" s="69"/>
      <c r="AFE269" s="69"/>
      <c r="AFF269" s="69"/>
      <c r="AFG269" s="69"/>
      <c r="AFH269" s="69"/>
      <c r="AFI269" s="69"/>
      <c r="AFJ269" s="69"/>
      <c r="AFK269" s="69"/>
      <c r="AFL269" s="69"/>
      <c r="AFM269" s="69"/>
      <c r="AFZ269" s="113"/>
      <c r="AGA269" s="69"/>
      <c r="AGB269" s="69"/>
      <c r="AGC269" s="69"/>
      <c r="AGD269" s="69"/>
      <c r="AGE269" s="69"/>
      <c r="AGF269" s="69"/>
      <c r="AGG269" s="69"/>
      <c r="AGH269" s="69"/>
      <c r="AGI269" s="69"/>
      <c r="AGJ269" s="69"/>
      <c r="AGK269" s="69"/>
      <c r="AGL269" s="69"/>
      <c r="AGM269" s="69"/>
      <c r="AGN269" s="69"/>
      <c r="AGO269" s="69"/>
      <c r="AGP269" s="69"/>
      <c r="AGQ269" s="69"/>
      <c r="AGR269" s="69"/>
      <c r="AGS269" s="69"/>
      <c r="AGT269" s="69"/>
      <c r="AGU269" s="69"/>
      <c r="AGV269" s="69"/>
      <c r="AGW269" s="69"/>
      <c r="AGX269" s="69"/>
      <c r="AGY269" s="69"/>
      <c r="AGZ269" s="69"/>
      <c r="AHA269" s="69"/>
      <c r="AHB269" s="69"/>
      <c r="AHC269" s="69"/>
      <c r="AHD269" s="69"/>
      <c r="AHE269" s="69"/>
      <c r="AHF269" s="69"/>
      <c r="AHG269" s="69"/>
      <c r="AHH269" s="69"/>
      <c r="AHI269" s="69"/>
      <c r="AHJ269" s="69"/>
      <c r="AHK269" s="69"/>
      <c r="AHL269" s="69"/>
      <c r="AHM269" s="69"/>
      <c r="AHN269" s="69"/>
      <c r="AHO269" s="69"/>
      <c r="AHP269" s="69"/>
      <c r="AHQ269" s="69"/>
      <c r="AHR269" s="69"/>
      <c r="AHS269" s="69"/>
      <c r="AHT269" s="69"/>
      <c r="AHU269" s="69"/>
      <c r="AHV269" s="69"/>
      <c r="AHW269" s="69"/>
      <c r="AHX269" s="69"/>
      <c r="AHY269" s="69"/>
      <c r="AHZ269" s="69"/>
      <c r="AIA269" s="69"/>
      <c r="AIB269" s="69"/>
    </row>
    <row r="270" spans="1:912" ht="6" customHeight="1" x14ac:dyDescent="0.25">
      <c r="A270" s="77"/>
      <c r="B270" s="69"/>
      <c r="C270" s="69"/>
      <c r="D270" s="69"/>
      <c r="E270" s="77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69"/>
      <c r="ER270" s="69"/>
      <c r="ES270" s="69"/>
      <c r="ET270" s="69"/>
      <c r="EU270" s="69"/>
      <c r="EV270" s="69"/>
      <c r="EW270" s="69"/>
      <c r="EX270" s="69"/>
      <c r="EY270" s="69"/>
      <c r="EZ270" s="69"/>
      <c r="FA270" s="69"/>
      <c r="FB270" s="69"/>
      <c r="FC270" s="69"/>
      <c r="FD270" s="69"/>
      <c r="FE270" s="69"/>
      <c r="FF270" s="69"/>
      <c r="FG270" s="69"/>
      <c r="FH270" s="69"/>
      <c r="FI270" s="69"/>
      <c r="FJ270" s="69"/>
      <c r="FK270" s="69"/>
      <c r="FL270" s="69"/>
      <c r="FM270" s="69"/>
      <c r="FN270" s="69"/>
      <c r="FO270" s="69"/>
      <c r="FP270" s="69"/>
      <c r="FQ270" s="69"/>
      <c r="FR270" s="69"/>
      <c r="FS270" s="69"/>
      <c r="FT270" s="69"/>
      <c r="FU270" s="69"/>
      <c r="FV270" s="69"/>
      <c r="FW270" s="69"/>
      <c r="FX270" s="69"/>
      <c r="FY270" s="69"/>
      <c r="FZ270" s="69"/>
      <c r="GA270" s="69"/>
      <c r="GB270" s="69"/>
      <c r="GC270" s="69"/>
      <c r="GD270" s="69"/>
      <c r="GE270" s="69"/>
      <c r="GF270" s="69"/>
      <c r="GG270" s="69"/>
      <c r="GH270" s="69"/>
      <c r="GI270" s="69"/>
      <c r="GJ270" s="69"/>
      <c r="GK270" s="69"/>
      <c r="GL270" s="69"/>
      <c r="GM270" s="69"/>
      <c r="GN270" s="69"/>
      <c r="GO270" s="69"/>
      <c r="GP270" s="69"/>
      <c r="GQ270" s="69"/>
      <c r="GR270" s="69"/>
      <c r="GS270" s="69"/>
      <c r="GT270" s="69"/>
      <c r="GU270" s="69"/>
      <c r="GV270" s="69"/>
      <c r="GW270" s="69"/>
      <c r="GX270" s="69"/>
      <c r="GY270" s="69"/>
      <c r="GZ270" s="69"/>
      <c r="HA270" s="69"/>
      <c r="HB270" s="69"/>
      <c r="HC270" s="69"/>
      <c r="HD270" s="69"/>
      <c r="HE270" s="69"/>
      <c r="HF270" s="69"/>
      <c r="HG270" s="69"/>
      <c r="HH270" s="69"/>
      <c r="HI270" s="69"/>
      <c r="HJ270" s="69"/>
      <c r="HK270" s="69"/>
      <c r="HL270" s="69"/>
      <c r="HM270" s="69"/>
      <c r="HN270" s="69"/>
      <c r="HO270" s="69"/>
      <c r="HP270" s="69"/>
      <c r="HQ270" s="69"/>
      <c r="HR270" s="69"/>
      <c r="HS270" s="69"/>
      <c r="HT270" s="69"/>
      <c r="HU270" s="69"/>
      <c r="HV270" s="69"/>
      <c r="HW270" s="69"/>
      <c r="HX270" s="69"/>
      <c r="HY270" s="69"/>
      <c r="HZ270" s="69"/>
      <c r="IA270" s="69"/>
      <c r="IB270" s="69"/>
      <c r="IC270" s="69"/>
      <c r="ID270" s="69"/>
      <c r="IE270" s="69"/>
      <c r="IF270" s="69"/>
      <c r="IG270" s="69"/>
      <c r="IH270" s="69"/>
      <c r="II270" s="69"/>
      <c r="IJ270" s="69"/>
      <c r="IK270" s="69"/>
      <c r="IL270" s="69"/>
      <c r="IM270" s="69"/>
      <c r="IN270" s="69"/>
      <c r="IO270" s="69"/>
      <c r="IP270" s="69"/>
      <c r="IQ270" s="69"/>
      <c r="IR270" s="69"/>
      <c r="IS270" s="69"/>
      <c r="IT270" s="69"/>
      <c r="IU270" s="69"/>
      <c r="IV270" s="69"/>
      <c r="IW270" s="69"/>
      <c r="IX270" s="69"/>
      <c r="IY270" s="69"/>
      <c r="IZ270" s="69"/>
      <c r="JA270" s="69"/>
      <c r="JB270" s="69"/>
      <c r="JC270" s="69"/>
      <c r="JD270" s="69"/>
      <c r="JE270" s="69"/>
      <c r="JF270" s="69"/>
      <c r="JG270" s="69"/>
      <c r="JH270" s="69"/>
      <c r="JI270" s="69"/>
      <c r="JJ270" s="69"/>
      <c r="JK270" s="69"/>
      <c r="JL270" s="69"/>
      <c r="JM270" s="69"/>
      <c r="JN270" s="69"/>
      <c r="JO270" s="69"/>
      <c r="JP270" s="69"/>
      <c r="JQ270" s="69"/>
      <c r="JR270" s="69"/>
      <c r="JS270" s="69"/>
      <c r="JT270" s="69"/>
      <c r="JU270" s="69"/>
      <c r="JV270" s="69"/>
      <c r="JW270" s="69"/>
      <c r="JX270" s="69"/>
      <c r="JY270" s="69"/>
      <c r="JZ270" s="69"/>
      <c r="KA270" s="69"/>
      <c r="KB270" s="69"/>
      <c r="KC270" s="69"/>
      <c r="KD270" s="69"/>
      <c r="KE270" s="69"/>
      <c r="KF270" s="69"/>
      <c r="KG270" s="69"/>
      <c r="KH270" s="69"/>
      <c r="KI270" s="69"/>
      <c r="KJ270" s="69"/>
      <c r="KK270" s="69"/>
      <c r="KL270" s="69"/>
      <c r="KM270" s="69"/>
      <c r="KN270" s="69"/>
      <c r="KO270" s="69"/>
      <c r="KP270" s="69"/>
      <c r="KQ270" s="69"/>
      <c r="KR270" s="69"/>
      <c r="KS270" s="69"/>
      <c r="KT270" s="69"/>
      <c r="KU270" s="69"/>
      <c r="KV270" s="69"/>
      <c r="KW270" s="69"/>
      <c r="KX270" s="69"/>
      <c r="KY270" s="69"/>
      <c r="KZ270" s="69"/>
      <c r="LA270" s="69"/>
      <c r="LB270" s="69"/>
      <c r="LC270" s="69"/>
      <c r="LD270" s="69"/>
      <c r="LE270" s="69"/>
      <c r="LF270" s="69"/>
      <c r="LG270" s="69"/>
      <c r="LH270" s="69"/>
      <c r="LI270" s="69"/>
      <c r="LJ270" s="69"/>
      <c r="LK270" s="69"/>
      <c r="LL270" s="69"/>
      <c r="LM270" s="69"/>
      <c r="LN270" s="69"/>
      <c r="LO270" s="69"/>
      <c r="LP270" s="69"/>
      <c r="LQ270" s="69"/>
      <c r="LR270" s="69"/>
      <c r="LS270" s="69"/>
      <c r="LT270" s="69"/>
      <c r="LU270" s="69"/>
      <c r="LV270" s="69"/>
      <c r="LW270" s="69"/>
      <c r="LX270" s="69"/>
      <c r="LY270" s="69"/>
      <c r="LZ270" s="69"/>
      <c r="MA270" s="69"/>
      <c r="MB270" s="69"/>
      <c r="MC270" s="69"/>
      <c r="MD270" s="69"/>
      <c r="ME270" s="69"/>
      <c r="MF270" s="69"/>
      <c r="MG270" s="69"/>
      <c r="MH270" s="69"/>
      <c r="MI270" s="69"/>
      <c r="MJ270" s="69"/>
      <c r="MK270" s="69"/>
      <c r="ML270" s="69"/>
      <c r="MM270" s="69"/>
      <c r="MN270" s="69"/>
      <c r="MO270" s="69"/>
      <c r="MP270" s="69"/>
      <c r="MQ270" s="69"/>
      <c r="MR270" s="69"/>
      <c r="MS270" s="69"/>
      <c r="MT270" s="69"/>
      <c r="MU270" s="69"/>
      <c r="MV270" s="69"/>
      <c r="MW270" s="69"/>
      <c r="MX270" s="69"/>
      <c r="MY270" s="69"/>
      <c r="MZ270" s="69"/>
      <c r="NA270" s="69"/>
      <c r="NB270" s="69"/>
      <c r="NC270" s="69"/>
      <c r="ND270" s="69"/>
      <c r="NE270" s="69"/>
      <c r="NF270" s="69"/>
      <c r="NG270" s="69"/>
      <c r="NH270" s="69"/>
      <c r="NI270" s="69"/>
      <c r="NJ270" s="69"/>
      <c r="NK270" s="69"/>
      <c r="NL270" s="69"/>
      <c r="NM270" s="69"/>
      <c r="NN270" s="69"/>
      <c r="NO270" s="69"/>
      <c r="NP270" s="69"/>
      <c r="NQ270" s="69"/>
      <c r="NR270" s="69"/>
      <c r="NS270" s="69"/>
      <c r="NT270" s="69"/>
      <c r="NU270" s="69"/>
      <c r="NV270" s="69"/>
      <c r="NW270" s="69"/>
      <c r="NX270" s="69"/>
      <c r="NY270" s="69"/>
      <c r="NZ270" s="69"/>
      <c r="OA270" s="69"/>
      <c r="OB270" s="69"/>
      <c r="OC270" s="69"/>
      <c r="OD270" s="69"/>
      <c r="OE270" s="69"/>
      <c r="OF270" s="69"/>
      <c r="OG270" s="69"/>
      <c r="OH270" s="69"/>
      <c r="OI270" s="69"/>
      <c r="OJ270" s="69"/>
      <c r="OK270" s="69"/>
      <c r="OL270" s="69"/>
      <c r="OM270" s="69"/>
      <c r="ON270" s="69"/>
      <c r="OO270" s="69"/>
      <c r="OP270" s="69"/>
      <c r="OQ270" s="69"/>
      <c r="OR270" s="69"/>
      <c r="OS270" s="69"/>
      <c r="OT270" s="69"/>
      <c r="OU270" s="69"/>
      <c r="OV270" s="69"/>
      <c r="OW270" s="69"/>
      <c r="OX270" s="69"/>
      <c r="OY270" s="69"/>
      <c r="OZ270" s="69"/>
      <c r="PA270" s="69"/>
      <c r="PB270" s="69"/>
      <c r="PC270" s="69"/>
      <c r="PD270" s="69"/>
      <c r="PE270" s="69"/>
      <c r="PF270" s="69"/>
      <c r="PG270" s="69"/>
      <c r="PH270" s="69"/>
      <c r="PI270" s="69"/>
      <c r="PJ270" s="69"/>
      <c r="PK270" s="69"/>
      <c r="PL270" s="69"/>
      <c r="PM270" s="69"/>
      <c r="PN270" s="69"/>
      <c r="PO270" s="69"/>
      <c r="PP270" s="69"/>
      <c r="PQ270" s="69"/>
      <c r="PR270" s="69"/>
      <c r="PS270" s="69"/>
      <c r="PT270" s="69"/>
      <c r="PU270" s="69"/>
      <c r="PV270" s="69"/>
      <c r="PW270" s="69"/>
      <c r="PX270" s="69"/>
      <c r="PY270" s="69"/>
      <c r="PZ270" s="69"/>
      <c r="QA270" s="69"/>
      <c r="QB270" s="69"/>
      <c r="QC270" s="69"/>
      <c r="QD270" s="69"/>
      <c r="QE270" s="69"/>
      <c r="QF270" s="69"/>
      <c r="QG270" s="69"/>
      <c r="QH270" s="69"/>
      <c r="QI270" s="69"/>
      <c r="QJ270" s="69"/>
      <c r="QK270" s="69"/>
      <c r="QL270" s="69"/>
      <c r="QM270" s="69"/>
      <c r="QN270" s="69"/>
      <c r="QO270" s="69"/>
      <c r="QP270" s="69"/>
      <c r="QQ270" s="69"/>
      <c r="QR270" s="69"/>
      <c r="QS270" s="69"/>
      <c r="QT270" s="69"/>
      <c r="QU270" s="69"/>
      <c r="QV270" s="69"/>
      <c r="QW270" s="69"/>
      <c r="QX270" s="69"/>
      <c r="QY270" s="69"/>
      <c r="QZ270" s="69"/>
      <c r="RA270" s="69"/>
      <c r="RB270" s="69"/>
      <c r="RC270" s="69"/>
      <c r="RD270" s="69"/>
      <c r="RE270" s="69"/>
      <c r="RF270" s="69"/>
      <c r="RG270" s="69"/>
      <c r="RH270" s="69"/>
      <c r="RI270" s="69"/>
      <c r="RJ270" s="69"/>
      <c r="RK270" s="69"/>
      <c r="RL270" s="69"/>
      <c r="RM270" s="69"/>
      <c r="RN270" s="69"/>
      <c r="RO270" s="69"/>
      <c r="RP270" s="69"/>
      <c r="RQ270" s="69"/>
      <c r="RR270" s="69"/>
      <c r="RS270" s="69"/>
      <c r="RT270" s="69"/>
      <c r="RU270" s="69"/>
      <c r="RV270" s="69"/>
      <c r="RW270" s="69"/>
      <c r="RX270" s="69"/>
      <c r="RY270" s="69"/>
      <c r="RZ270" s="69"/>
      <c r="SA270" s="69"/>
      <c r="SB270" s="69"/>
      <c r="SC270" s="69"/>
      <c r="SD270" s="69"/>
      <c r="SE270" s="69"/>
      <c r="SF270" s="69"/>
      <c r="SG270" s="69"/>
      <c r="SH270" s="69"/>
      <c r="SI270" s="69"/>
      <c r="SJ270" s="69"/>
      <c r="SK270" s="69"/>
      <c r="SL270" s="69"/>
      <c r="SM270" s="69"/>
      <c r="SN270" s="69"/>
      <c r="SO270" s="69"/>
      <c r="SP270" s="69"/>
      <c r="SQ270" s="69"/>
      <c r="SR270" s="69"/>
      <c r="SS270" s="69"/>
      <c r="ST270" s="69"/>
      <c r="SU270" s="69"/>
      <c r="SV270" s="69"/>
      <c r="SW270" s="69"/>
      <c r="SX270" s="69"/>
      <c r="SY270" s="69"/>
      <c r="SZ270" s="69"/>
      <c r="TA270" s="69"/>
      <c r="TB270" s="69"/>
      <c r="TC270" s="69"/>
      <c r="TD270" s="69"/>
      <c r="TE270" s="69"/>
      <c r="TF270" s="69"/>
      <c r="TG270" s="69"/>
      <c r="TH270" s="69"/>
      <c r="TI270" s="69"/>
      <c r="TJ270" s="69"/>
      <c r="TK270" s="69"/>
      <c r="TL270" s="69"/>
      <c r="TM270" s="69"/>
      <c r="TN270" s="69"/>
      <c r="TO270" s="69"/>
      <c r="TP270" s="69"/>
      <c r="TQ270" s="69"/>
      <c r="TR270" s="69"/>
      <c r="TS270" s="69"/>
      <c r="TT270" s="69"/>
      <c r="TU270" s="69"/>
      <c r="TV270" s="69"/>
      <c r="TW270" s="69"/>
      <c r="TX270" s="69"/>
      <c r="TY270" s="69"/>
      <c r="TZ270" s="69"/>
      <c r="UA270" s="69"/>
      <c r="UB270" s="69"/>
      <c r="UC270" s="69"/>
      <c r="UD270" s="69"/>
      <c r="UE270" s="69"/>
      <c r="UF270" s="69"/>
      <c r="UG270" s="69"/>
      <c r="UH270" s="69"/>
      <c r="UI270" s="69"/>
      <c r="UJ270" s="69"/>
      <c r="UK270" s="69"/>
      <c r="UL270" s="69"/>
      <c r="UM270" s="69"/>
      <c r="UN270" s="69"/>
      <c r="UO270" s="69"/>
      <c r="UP270" s="69"/>
      <c r="UQ270" s="69"/>
      <c r="UR270" s="69"/>
      <c r="US270" s="69"/>
      <c r="UT270" s="69"/>
      <c r="UU270" s="69"/>
      <c r="UV270" s="69"/>
      <c r="UW270" s="69"/>
      <c r="UX270" s="69"/>
      <c r="UY270" s="69"/>
      <c r="UZ270" s="69"/>
      <c r="VA270" s="69"/>
      <c r="VB270" s="69"/>
      <c r="VC270" s="69"/>
      <c r="VD270" s="69"/>
      <c r="VE270" s="69"/>
      <c r="VF270" s="69"/>
      <c r="VG270" s="69"/>
      <c r="VH270" s="69"/>
      <c r="VI270" s="69"/>
      <c r="VJ270" s="69"/>
      <c r="VK270" s="69"/>
      <c r="VL270" s="69"/>
      <c r="VM270" s="69"/>
      <c r="VN270" s="69"/>
      <c r="VO270" s="69"/>
      <c r="VP270" s="69"/>
      <c r="VQ270" s="69"/>
      <c r="VR270" s="69"/>
      <c r="VS270" s="69"/>
      <c r="VT270" s="69"/>
      <c r="VU270" s="69"/>
      <c r="VV270" s="69"/>
      <c r="VW270" s="69"/>
      <c r="VX270" s="69"/>
      <c r="VY270" s="69"/>
      <c r="VZ270" s="69"/>
      <c r="WA270" s="69"/>
      <c r="WB270" s="69"/>
      <c r="WC270" s="69"/>
      <c r="WD270" s="69"/>
      <c r="WE270" s="69"/>
      <c r="WF270" s="69"/>
      <c r="WG270" s="69"/>
      <c r="WH270" s="69"/>
      <c r="WI270" s="69"/>
      <c r="WJ270" s="69"/>
      <c r="WK270" s="69"/>
      <c r="WL270" s="69"/>
      <c r="WM270" s="69"/>
      <c r="WN270" s="69"/>
      <c r="WO270" s="69"/>
      <c r="WP270" s="69"/>
      <c r="WQ270" s="69"/>
      <c r="WR270" s="69"/>
      <c r="WS270" s="69"/>
      <c r="WT270" s="69"/>
      <c r="WU270" s="69"/>
      <c r="WV270" s="69"/>
      <c r="WW270" s="69"/>
      <c r="WX270" s="69"/>
      <c r="WY270" s="69"/>
      <c r="WZ270" s="69"/>
      <c r="XA270" s="69"/>
      <c r="XB270" s="69"/>
      <c r="XC270" s="69"/>
      <c r="XD270" s="69"/>
      <c r="XE270" s="69"/>
      <c r="XF270" s="69"/>
      <c r="XG270" s="69"/>
      <c r="XH270" s="69"/>
      <c r="XI270" s="69"/>
      <c r="XJ270" s="69"/>
      <c r="XK270" s="69"/>
      <c r="XL270" s="69"/>
      <c r="XM270" s="69"/>
      <c r="XN270" s="69"/>
      <c r="XO270" s="69"/>
      <c r="XP270" s="69"/>
      <c r="XQ270" s="69"/>
      <c r="XR270" s="69"/>
      <c r="XS270" s="69"/>
      <c r="XT270" s="69"/>
      <c r="XU270" s="69"/>
      <c r="XV270" s="69"/>
      <c r="XW270" s="69"/>
      <c r="XX270" s="69"/>
      <c r="XY270" s="69"/>
      <c r="XZ270" s="69"/>
      <c r="YA270" s="69"/>
      <c r="YB270" s="69"/>
      <c r="YC270" s="69"/>
      <c r="YD270" s="69"/>
      <c r="YE270" s="69"/>
      <c r="YF270" s="69"/>
      <c r="YG270" s="69"/>
      <c r="YH270" s="69"/>
      <c r="YI270" s="69"/>
      <c r="YJ270" s="69"/>
      <c r="YK270" s="69"/>
      <c r="YL270" s="69"/>
      <c r="YM270" s="69"/>
      <c r="YN270" s="69"/>
      <c r="YO270" s="69"/>
      <c r="YP270" s="69"/>
      <c r="YQ270" s="69"/>
      <c r="YR270" s="69"/>
      <c r="YS270" s="69"/>
      <c r="YT270" s="69"/>
      <c r="YU270" s="69"/>
      <c r="YV270" s="69"/>
      <c r="YW270" s="69"/>
      <c r="YX270" s="69"/>
      <c r="YY270" s="69"/>
      <c r="YZ270" s="69"/>
      <c r="ZA270" s="69"/>
      <c r="ZB270" s="69"/>
      <c r="ZC270" s="69"/>
      <c r="ZD270" s="69"/>
      <c r="ZE270" s="69"/>
      <c r="ZF270" s="69"/>
      <c r="ZG270" s="69"/>
      <c r="ZH270" s="69"/>
      <c r="ZI270" s="69"/>
      <c r="ZJ270" s="69"/>
      <c r="ZK270" s="69"/>
      <c r="ZL270" s="69"/>
      <c r="ZM270" s="69"/>
      <c r="ZN270" s="69"/>
      <c r="ZO270" s="69"/>
      <c r="ZP270" s="69"/>
      <c r="ZQ270" s="69"/>
      <c r="ZR270" s="69"/>
      <c r="ZS270" s="69"/>
      <c r="ZT270" s="69"/>
      <c r="ZU270" s="69"/>
      <c r="ZV270" s="69"/>
      <c r="ZW270" s="69"/>
      <c r="ZX270" s="69"/>
      <c r="ZY270" s="69"/>
      <c r="ZZ270" s="69"/>
      <c r="AAA270" s="69"/>
      <c r="AAB270" s="69"/>
      <c r="AAC270" s="69"/>
      <c r="AAD270" s="69"/>
      <c r="AAE270" s="69"/>
      <c r="AAF270" s="69"/>
      <c r="AAG270" s="69"/>
      <c r="AAH270" s="69"/>
      <c r="AAI270" s="69"/>
      <c r="AAJ270" s="69"/>
      <c r="AAK270" s="69"/>
      <c r="AAL270" s="69"/>
      <c r="AAM270" s="69"/>
      <c r="AAN270" s="69"/>
      <c r="AAO270" s="69"/>
      <c r="AAP270" s="69"/>
      <c r="AAQ270" s="69"/>
      <c r="AAR270" s="69"/>
      <c r="AAS270" s="69"/>
      <c r="AAT270" s="69"/>
      <c r="AAU270" s="69"/>
      <c r="AAV270" s="69"/>
      <c r="AAW270" s="69"/>
      <c r="AAX270" s="69"/>
      <c r="AAY270" s="69"/>
      <c r="AAZ270" s="69"/>
      <c r="ABA270" s="69"/>
      <c r="ABB270" s="69"/>
      <c r="ABC270" s="69"/>
      <c r="ABD270" s="69"/>
      <c r="ABE270" s="69"/>
      <c r="ABF270" s="69"/>
      <c r="ABG270" s="69"/>
      <c r="ABH270" s="69"/>
      <c r="ABI270" s="69"/>
      <c r="ABJ270" s="69"/>
      <c r="ABK270" s="69"/>
      <c r="ABL270" s="69"/>
      <c r="ABM270" s="69"/>
      <c r="ABN270" s="69"/>
      <c r="ABO270" s="69"/>
      <c r="ABP270" s="69"/>
      <c r="ABQ270" s="69"/>
      <c r="ABR270" s="69"/>
      <c r="ABS270" s="69"/>
      <c r="ABT270" s="69"/>
      <c r="ABU270" s="69"/>
      <c r="ABV270" s="69"/>
      <c r="ABW270" s="69"/>
      <c r="ABX270" s="69"/>
      <c r="ABY270" s="69"/>
      <c r="ABZ270" s="69"/>
      <c r="ACA270" s="69"/>
      <c r="ACB270" s="69"/>
      <c r="ACC270" s="69"/>
      <c r="ACD270" s="69"/>
      <c r="ACE270" s="69"/>
      <c r="ACF270" s="69"/>
      <c r="ACG270" s="69"/>
      <c r="ACH270" s="69"/>
      <c r="ACI270" s="69"/>
      <c r="ACJ270" s="69"/>
      <c r="ACK270" s="69"/>
      <c r="ACL270" s="69"/>
      <c r="ACM270" s="69"/>
      <c r="ACN270" s="69"/>
      <c r="ACO270" s="69"/>
      <c r="ACP270" s="69"/>
      <c r="ACQ270" s="69"/>
      <c r="ACR270" s="69"/>
      <c r="ACS270" s="69"/>
      <c r="ACT270" s="69"/>
      <c r="ACU270" s="69"/>
      <c r="ACV270" s="69"/>
      <c r="ACW270" s="69"/>
      <c r="ACX270" s="69"/>
      <c r="ACY270" s="69"/>
      <c r="ACZ270" s="69"/>
      <c r="ADA270" s="69"/>
      <c r="ADB270" s="69"/>
      <c r="ADC270" s="69"/>
      <c r="ADD270" s="69"/>
      <c r="ADE270" s="69"/>
      <c r="ADF270" s="69"/>
      <c r="ADG270" s="69"/>
      <c r="ADH270" s="69"/>
      <c r="ADI270" s="69"/>
      <c r="ADJ270" s="69"/>
      <c r="ADK270" s="69"/>
      <c r="ADL270" s="69"/>
      <c r="ADM270" s="69"/>
      <c r="ADN270" s="69"/>
      <c r="ADO270" s="69"/>
      <c r="ADP270" s="69"/>
      <c r="ADQ270" s="69"/>
      <c r="ADR270" s="69"/>
      <c r="ADS270" s="69"/>
      <c r="ADT270" s="69"/>
      <c r="ADU270" s="69"/>
      <c r="ADV270" s="69"/>
      <c r="ADW270" s="69"/>
      <c r="ADX270" s="69"/>
      <c r="ADY270" s="69"/>
      <c r="ADZ270" s="77"/>
      <c r="AEA270" s="69"/>
      <c r="AEB270" s="69"/>
      <c r="AEC270" s="69"/>
      <c r="AED270" s="69"/>
      <c r="AEE270" s="111">
        <f t="shared" si="80"/>
        <v>265</v>
      </c>
      <c r="AEF270" s="109"/>
      <c r="AEG270" s="69"/>
      <c r="AEH270" s="69"/>
      <c r="AEI270" s="69"/>
      <c r="AEJ270" s="69"/>
      <c r="AEK270" s="69"/>
      <c r="AEL270" s="69"/>
      <c r="AEM270" s="69"/>
      <c r="AEN270" s="69"/>
      <c r="AEO270" s="69"/>
      <c r="AEP270" s="69"/>
      <c r="AEQ270" s="69"/>
      <c r="AER270" s="69"/>
      <c r="AES270" s="69"/>
      <c r="AET270" s="69"/>
      <c r="AEU270" s="69"/>
      <c r="AEV270" s="69"/>
      <c r="AEW270" s="69"/>
      <c r="AEX270" s="69"/>
      <c r="AEY270" s="69"/>
      <c r="AEZ270" s="69"/>
      <c r="AFA270" s="69"/>
      <c r="AFB270" s="69"/>
      <c r="AFC270" s="113"/>
      <c r="AFD270" s="69"/>
      <c r="AFE270" s="69"/>
      <c r="AFF270" s="69"/>
      <c r="AFG270" s="69"/>
      <c r="AFH270" s="69"/>
      <c r="AFI270" s="69"/>
      <c r="AFJ270" s="69"/>
      <c r="AFK270" s="69"/>
      <c r="AFL270" s="69"/>
      <c r="AFM270" s="69"/>
      <c r="AFZ270" s="113"/>
      <c r="AGA270" s="69"/>
      <c r="AGB270" s="69"/>
      <c r="AGC270" s="69"/>
      <c r="AGD270" s="69"/>
      <c r="AGE270" s="69"/>
      <c r="AGF270" s="69"/>
      <c r="AGG270" s="69"/>
      <c r="AGH270" s="69"/>
      <c r="AGI270" s="69"/>
      <c r="AGJ270" s="69"/>
      <c r="AGK270" s="69"/>
      <c r="AGL270" s="69"/>
      <c r="AGM270" s="69"/>
      <c r="AGN270" s="69"/>
      <c r="AGO270" s="69"/>
      <c r="AGP270" s="69"/>
      <c r="AGQ270" s="69"/>
      <c r="AGR270" s="69"/>
      <c r="AGS270" s="69"/>
      <c r="AGT270" s="69"/>
      <c r="AGU270" s="69"/>
      <c r="AGV270" s="69"/>
      <c r="AGW270" s="69"/>
      <c r="AGX270" s="69"/>
      <c r="AGY270" s="69"/>
      <c r="AGZ270" s="69"/>
      <c r="AHA270" s="69"/>
      <c r="AHB270" s="69"/>
      <c r="AHC270" s="69"/>
      <c r="AHD270" s="69"/>
      <c r="AHE270" s="69"/>
      <c r="AHF270" s="69"/>
      <c r="AHG270" s="69"/>
      <c r="AHH270" s="69"/>
      <c r="AHI270" s="69"/>
      <c r="AHJ270" s="69"/>
      <c r="AHK270" s="69"/>
      <c r="AHL270" s="69"/>
      <c r="AHM270" s="69"/>
      <c r="AHN270" s="69"/>
      <c r="AHO270" s="69"/>
      <c r="AHP270" s="69"/>
      <c r="AHQ270" s="69"/>
      <c r="AHR270" s="69"/>
      <c r="AHS270" s="69"/>
      <c r="AHT270" s="69"/>
      <c r="AHU270" s="69"/>
      <c r="AHV270" s="69"/>
      <c r="AHW270" s="69"/>
      <c r="AHX270" s="69"/>
      <c r="AHY270" s="69"/>
      <c r="AHZ270" s="69"/>
      <c r="AIA270" s="69"/>
      <c r="AIB270" s="69"/>
    </row>
    <row r="271" spans="1:912" ht="6" customHeight="1" x14ac:dyDescent="0.25">
      <c r="A271" s="77"/>
      <c r="B271" s="69"/>
      <c r="C271" s="69"/>
      <c r="D271" s="69"/>
      <c r="E271" s="77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69"/>
      <c r="ER271" s="69"/>
      <c r="ES271" s="69"/>
      <c r="ET271" s="69"/>
      <c r="EU271" s="69"/>
      <c r="EV271" s="69"/>
      <c r="EW271" s="69"/>
      <c r="EX271" s="69"/>
      <c r="EY271" s="69"/>
      <c r="EZ271" s="69"/>
      <c r="FA271" s="69"/>
      <c r="FB271" s="69"/>
      <c r="FC271" s="69"/>
      <c r="FD271" s="69"/>
      <c r="FE271" s="69"/>
      <c r="FF271" s="69"/>
      <c r="FG271" s="69"/>
      <c r="FH271" s="69"/>
      <c r="FI271" s="69"/>
      <c r="FJ271" s="69"/>
      <c r="FK271" s="69"/>
      <c r="FL271" s="69"/>
      <c r="FM271" s="69"/>
      <c r="FN271" s="69"/>
      <c r="FO271" s="69"/>
      <c r="FP271" s="69"/>
      <c r="FQ271" s="69"/>
      <c r="FR271" s="69"/>
      <c r="FS271" s="69"/>
      <c r="FT271" s="69"/>
      <c r="FU271" s="69"/>
      <c r="FV271" s="69"/>
      <c r="FW271" s="69"/>
      <c r="FX271" s="69"/>
      <c r="FY271" s="69"/>
      <c r="FZ271" s="69"/>
      <c r="GA271" s="69"/>
      <c r="GB271" s="69"/>
      <c r="GC271" s="69"/>
      <c r="GD271" s="69"/>
      <c r="GE271" s="69"/>
      <c r="GF271" s="69"/>
      <c r="GG271" s="69"/>
      <c r="GH271" s="69"/>
      <c r="GI271" s="69"/>
      <c r="GJ271" s="69"/>
      <c r="GK271" s="69"/>
      <c r="GL271" s="69"/>
      <c r="GM271" s="69"/>
      <c r="GN271" s="69"/>
      <c r="GO271" s="69"/>
      <c r="GP271" s="69"/>
      <c r="GQ271" s="69"/>
      <c r="GR271" s="69"/>
      <c r="GS271" s="69"/>
      <c r="GT271" s="69"/>
      <c r="GU271" s="69"/>
      <c r="GV271" s="69"/>
      <c r="GW271" s="69"/>
      <c r="GX271" s="69"/>
      <c r="GY271" s="69"/>
      <c r="GZ271" s="69"/>
      <c r="HA271" s="69"/>
      <c r="HB271" s="69"/>
      <c r="HC271" s="69"/>
      <c r="HD271" s="69"/>
      <c r="HE271" s="69"/>
      <c r="HF271" s="69"/>
      <c r="HG271" s="69"/>
      <c r="HH271" s="69"/>
      <c r="HI271" s="69"/>
      <c r="HJ271" s="69"/>
      <c r="HK271" s="69"/>
      <c r="HL271" s="69"/>
      <c r="HM271" s="69"/>
      <c r="HN271" s="69"/>
      <c r="HO271" s="69"/>
      <c r="HP271" s="69"/>
      <c r="HQ271" s="69"/>
      <c r="HR271" s="69"/>
      <c r="HS271" s="69"/>
      <c r="HT271" s="69"/>
      <c r="HU271" s="69"/>
      <c r="HV271" s="69"/>
      <c r="HW271" s="69"/>
      <c r="HX271" s="69"/>
      <c r="HY271" s="69"/>
      <c r="HZ271" s="69"/>
      <c r="IA271" s="69"/>
      <c r="IB271" s="69"/>
      <c r="IC271" s="69"/>
      <c r="ID271" s="69"/>
      <c r="IE271" s="69"/>
      <c r="IF271" s="69"/>
      <c r="IG271" s="69"/>
      <c r="IH271" s="69"/>
      <c r="II271" s="69"/>
      <c r="IJ271" s="69"/>
      <c r="IK271" s="69"/>
      <c r="IL271" s="69"/>
      <c r="IM271" s="69"/>
      <c r="IN271" s="69"/>
      <c r="IO271" s="69"/>
      <c r="IP271" s="69"/>
      <c r="IQ271" s="69"/>
      <c r="IR271" s="69"/>
      <c r="IS271" s="69"/>
      <c r="IT271" s="69"/>
      <c r="IU271" s="69"/>
      <c r="IV271" s="69"/>
      <c r="IW271" s="69"/>
      <c r="IX271" s="69"/>
      <c r="IY271" s="69"/>
      <c r="IZ271" s="69"/>
      <c r="JA271" s="69"/>
      <c r="JB271" s="69"/>
      <c r="JC271" s="69"/>
      <c r="JD271" s="69"/>
      <c r="JE271" s="69"/>
      <c r="JF271" s="69"/>
      <c r="JG271" s="69"/>
      <c r="JH271" s="69"/>
      <c r="JI271" s="69"/>
      <c r="JJ271" s="69"/>
      <c r="JK271" s="69"/>
      <c r="JL271" s="69"/>
      <c r="JM271" s="69"/>
      <c r="JN271" s="69"/>
      <c r="JO271" s="69"/>
      <c r="JP271" s="69"/>
      <c r="JQ271" s="69"/>
      <c r="JR271" s="69"/>
      <c r="JS271" s="69"/>
      <c r="JT271" s="69"/>
      <c r="JU271" s="69"/>
      <c r="JV271" s="69"/>
      <c r="JW271" s="69"/>
      <c r="JX271" s="69"/>
      <c r="JY271" s="69"/>
      <c r="JZ271" s="69"/>
      <c r="KA271" s="69"/>
      <c r="KB271" s="69"/>
      <c r="KC271" s="69"/>
      <c r="KD271" s="69"/>
      <c r="KE271" s="69"/>
      <c r="KF271" s="69"/>
      <c r="KG271" s="69"/>
      <c r="KH271" s="69"/>
      <c r="KI271" s="69"/>
      <c r="KJ271" s="69"/>
      <c r="KK271" s="69"/>
      <c r="KL271" s="69"/>
      <c r="KM271" s="69"/>
      <c r="KN271" s="69"/>
      <c r="KO271" s="69"/>
      <c r="KP271" s="69"/>
      <c r="KQ271" s="69"/>
      <c r="KR271" s="69"/>
      <c r="KS271" s="69"/>
      <c r="KT271" s="69"/>
      <c r="KU271" s="69"/>
      <c r="KV271" s="69"/>
      <c r="KW271" s="69"/>
      <c r="KX271" s="69"/>
      <c r="KY271" s="69"/>
      <c r="KZ271" s="69"/>
      <c r="LA271" s="69"/>
      <c r="LB271" s="69"/>
      <c r="LC271" s="69"/>
      <c r="LD271" s="69"/>
      <c r="LE271" s="69"/>
      <c r="LF271" s="69"/>
      <c r="LG271" s="69"/>
      <c r="LH271" s="69"/>
      <c r="LI271" s="69"/>
      <c r="LJ271" s="69"/>
      <c r="LK271" s="69"/>
      <c r="LL271" s="69"/>
      <c r="LM271" s="69"/>
      <c r="LN271" s="69"/>
      <c r="LO271" s="69"/>
      <c r="LP271" s="69"/>
      <c r="LQ271" s="69"/>
      <c r="LR271" s="69"/>
      <c r="LS271" s="69"/>
      <c r="LT271" s="69"/>
      <c r="LU271" s="69"/>
      <c r="LV271" s="69"/>
      <c r="LW271" s="69"/>
      <c r="LX271" s="69"/>
      <c r="LY271" s="69"/>
      <c r="LZ271" s="69"/>
      <c r="MA271" s="69"/>
      <c r="MB271" s="69"/>
      <c r="MC271" s="69"/>
      <c r="MD271" s="69"/>
      <c r="ME271" s="69"/>
      <c r="MF271" s="69"/>
      <c r="MG271" s="69"/>
      <c r="MH271" s="69"/>
      <c r="MI271" s="69"/>
      <c r="MJ271" s="69"/>
      <c r="MK271" s="69"/>
      <c r="ML271" s="69"/>
      <c r="MM271" s="69"/>
      <c r="MN271" s="69"/>
      <c r="MO271" s="69"/>
      <c r="MP271" s="69"/>
      <c r="MQ271" s="69"/>
      <c r="MR271" s="69"/>
      <c r="MS271" s="69"/>
      <c r="MT271" s="69"/>
      <c r="MU271" s="69"/>
      <c r="MV271" s="69"/>
      <c r="MW271" s="69"/>
      <c r="MX271" s="69"/>
      <c r="MY271" s="69"/>
      <c r="MZ271" s="69"/>
      <c r="NA271" s="69"/>
      <c r="NB271" s="69"/>
      <c r="NC271" s="69"/>
      <c r="ND271" s="69"/>
      <c r="NE271" s="69"/>
      <c r="NF271" s="69"/>
      <c r="NG271" s="69"/>
      <c r="NH271" s="69"/>
      <c r="NI271" s="69"/>
      <c r="NJ271" s="69"/>
      <c r="NK271" s="69"/>
      <c r="NL271" s="69"/>
      <c r="NM271" s="69"/>
      <c r="NN271" s="69"/>
      <c r="NO271" s="69"/>
      <c r="NP271" s="69"/>
      <c r="NQ271" s="69"/>
      <c r="NR271" s="69"/>
      <c r="NS271" s="69"/>
      <c r="NT271" s="69"/>
      <c r="NU271" s="69"/>
      <c r="NV271" s="69"/>
      <c r="NW271" s="69"/>
      <c r="NX271" s="69"/>
      <c r="NY271" s="69"/>
      <c r="NZ271" s="69"/>
      <c r="OA271" s="69"/>
      <c r="OB271" s="69"/>
      <c r="OC271" s="69"/>
      <c r="OD271" s="69"/>
      <c r="OE271" s="69"/>
      <c r="OF271" s="69"/>
      <c r="OG271" s="69"/>
      <c r="OH271" s="69"/>
      <c r="OI271" s="69"/>
      <c r="OJ271" s="69"/>
      <c r="OK271" s="69"/>
      <c r="OL271" s="69"/>
      <c r="OM271" s="69"/>
      <c r="ON271" s="69"/>
      <c r="OO271" s="69"/>
      <c r="OP271" s="69"/>
      <c r="OQ271" s="69"/>
      <c r="OR271" s="69"/>
      <c r="OS271" s="69"/>
      <c r="OT271" s="69"/>
      <c r="OU271" s="69"/>
      <c r="OV271" s="69"/>
      <c r="OW271" s="69"/>
      <c r="OX271" s="69"/>
      <c r="OY271" s="69"/>
      <c r="OZ271" s="69"/>
      <c r="PA271" s="69"/>
      <c r="PB271" s="69"/>
      <c r="PC271" s="69"/>
      <c r="PD271" s="69"/>
      <c r="PE271" s="69"/>
      <c r="PF271" s="69"/>
      <c r="PG271" s="69"/>
      <c r="PH271" s="69"/>
      <c r="PI271" s="69"/>
      <c r="PJ271" s="69"/>
      <c r="PK271" s="69"/>
      <c r="PL271" s="69"/>
      <c r="PM271" s="69"/>
      <c r="PN271" s="69"/>
      <c r="PO271" s="69"/>
      <c r="PP271" s="69"/>
      <c r="PQ271" s="69"/>
      <c r="PR271" s="69"/>
      <c r="PS271" s="69"/>
      <c r="PT271" s="69"/>
      <c r="PU271" s="69"/>
      <c r="PV271" s="69"/>
      <c r="PW271" s="69"/>
      <c r="PX271" s="69"/>
      <c r="PY271" s="69"/>
      <c r="PZ271" s="69"/>
      <c r="QA271" s="69"/>
      <c r="QB271" s="69"/>
      <c r="QC271" s="69"/>
      <c r="QD271" s="69"/>
      <c r="QE271" s="69"/>
      <c r="QF271" s="69"/>
      <c r="QG271" s="69"/>
      <c r="QH271" s="69"/>
      <c r="QI271" s="69"/>
      <c r="QJ271" s="69"/>
      <c r="QK271" s="69"/>
      <c r="QL271" s="69"/>
      <c r="QM271" s="69"/>
      <c r="QN271" s="69"/>
      <c r="QO271" s="69"/>
      <c r="QP271" s="69"/>
      <c r="QQ271" s="69"/>
      <c r="QR271" s="69"/>
      <c r="QS271" s="69"/>
      <c r="QT271" s="69"/>
      <c r="QU271" s="69"/>
      <c r="QV271" s="69"/>
      <c r="QW271" s="69"/>
      <c r="QX271" s="69"/>
      <c r="QY271" s="69"/>
      <c r="QZ271" s="69"/>
      <c r="RA271" s="69"/>
      <c r="RB271" s="69"/>
      <c r="RC271" s="69"/>
      <c r="RD271" s="69"/>
      <c r="RE271" s="69"/>
      <c r="RF271" s="69"/>
      <c r="RG271" s="69"/>
      <c r="RH271" s="69"/>
      <c r="RI271" s="69"/>
      <c r="RJ271" s="69"/>
      <c r="RK271" s="69"/>
      <c r="RL271" s="69"/>
      <c r="RM271" s="69"/>
      <c r="RN271" s="69"/>
      <c r="RO271" s="69"/>
      <c r="RP271" s="69"/>
      <c r="RQ271" s="69"/>
      <c r="RR271" s="69"/>
      <c r="RS271" s="69"/>
      <c r="RT271" s="69"/>
      <c r="RU271" s="69"/>
      <c r="RV271" s="69"/>
      <c r="RW271" s="69"/>
      <c r="RX271" s="69"/>
      <c r="RY271" s="69"/>
      <c r="RZ271" s="69"/>
      <c r="SA271" s="69"/>
      <c r="SB271" s="69"/>
      <c r="SC271" s="69"/>
      <c r="SD271" s="69"/>
      <c r="SE271" s="69"/>
      <c r="SF271" s="69"/>
      <c r="SG271" s="69"/>
      <c r="SH271" s="69"/>
      <c r="SI271" s="69"/>
      <c r="SJ271" s="69"/>
      <c r="SK271" s="69"/>
      <c r="SL271" s="69"/>
      <c r="SM271" s="69"/>
      <c r="SN271" s="69"/>
      <c r="SO271" s="69"/>
      <c r="SP271" s="69"/>
      <c r="SQ271" s="69"/>
      <c r="SR271" s="69"/>
      <c r="SS271" s="69"/>
      <c r="ST271" s="69"/>
      <c r="SU271" s="69"/>
      <c r="SV271" s="69"/>
      <c r="SW271" s="69"/>
      <c r="SX271" s="69"/>
      <c r="SY271" s="69"/>
      <c r="SZ271" s="69"/>
      <c r="TA271" s="69"/>
      <c r="TB271" s="69"/>
      <c r="TC271" s="69"/>
      <c r="TD271" s="69"/>
      <c r="TE271" s="69"/>
      <c r="TF271" s="69"/>
      <c r="TG271" s="69"/>
      <c r="TH271" s="69"/>
      <c r="TI271" s="69"/>
      <c r="TJ271" s="69"/>
      <c r="TK271" s="69"/>
      <c r="TL271" s="69"/>
      <c r="TM271" s="69"/>
      <c r="TN271" s="69"/>
      <c r="TO271" s="69"/>
      <c r="TP271" s="69"/>
      <c r="TQ271" s="69"/>
      <c r="TR271" s="69"/>
      <c r="TS271" s="69"/>
      <c r="TT271" s="69"/>
      <c r="TU271" s="69"/>
      <c r="TV271" s="69"/>
      <c r="TW271" s="69"/>
      <c r="TX271" s="69"/>
      <c r="TY271" s="69"/>
      <c r="TZ271" s="69"/>
      <c r="UA271" s="69"/>
      <c r="UB271" s="69"/>
      <c r="UC271" s="69"/>
      <c r="UD271" s="69"/>
      <c r="UE271" s="69"/>
      <c r="UF271" s="69"/>
      <c r="UG271" s="69"/>
      <c r="UH271" s="69"/>
      <c r="UI271" s="69"/>
      <c r="UJ271" s="69"/>
      <c r="UK271" s="69"/>
      <c r="UL271" s="69"/>
      <c r="UM271" s="69"/>
      <c r="UN271" s="69"/>
      <c r="UO271" s="69"/>
      <c r="UP271" s="69"/>
      <c r="UQ271" s="69"/>
      <c r="UR271" s="69"/>
      <c r="US271" s="69"/>
      <c r="UT271" s="69"/>
      <c r="UU271" s="69"/>
      <c r="UV271" s="69"/>
      <c r="UW271" s="69"/>
      <c r="UX271" s="69"/>
      <c r="UY271" s="69"/>
      <c r="UZ271" s="69"/>
      <c r="VA271" s="69"/>
      <c r="VB271" s="69"/>
      <c r="VC271" s="69"/>
      <c r="VD271" s="69"/>
      <c r="VE271" s="69"/>
      <c r="VF271" s="69"/>
      <c r="VG271" s="69"/>
      <c r="VH271" s="69"/>
      <c r="VI271" s="69"/>
      <c r="VJ271" s="69"/>
      <c r="VK271" s="69"/>
      <c r="VL271" s="69"/>
      <c r="VM271" s="69"/>
      <c r="VN271" s="69"/>
      <c r="VO271" s="69"/>
      <c r="VP271" s="69"/>
      <c r="VQ271" s="69"/>
      <c r="VR271" s="69"/>
      <c r="VS271" s="69"/>
      <c r="VT271" s="69"/>
      <c r="VU271" s="69"/>
      <c r="VV271" s="69"/>
      <c r="VW271" s="69"/>
      <c r="VX271" s="69"/>
      <c r="VY271" s="69"/>
      <c r="VZ271" s="69"/>
      <c r="WA271" s="69"/>
      <c r="WB271" s="69"/>
      <c r="WC271" s="69"/>
      <c r="WD271" s="69"/>
      <c r="WE271" s="69"/>
      <c r="WF271" s="69"/>
      <c r="WG271" s="69"/>
      <c r="WH271" s="69"/>
      <c r="WI271" s="69"/>
      <c r="WJ271" s="69"/>
      <c r="WK271" s="69"/>
      <c r="WL271" s="69"/>
      <c r="WM271" s="69"/>
      <c r="WN271" s="69"/>
      <c r="WO271" s="69"/>
      <c r="WP271" s="69"/>
      <c r="WQ271" s="69"/>
      <c r="WR271" s="69"/>
      <c r="WS271" s="69"/>
      <c r="WT271" s="69"/>
      <c r="WU271" s="69"/>
      <c r="WV271" s="69"/>
      <c r="WW271" s="69"/>
      <c r="WX271" s="69"/>
      <c r="WY271" s="69"/>
      <c r="WZ271" s="69"/>
      <c r="XA271" s="69"/>
      <c r="XB271" s="69"/>
      <c r="XC271" s="69"/>
      <c r="XD271" s="69"/>
      <c r="XE271" s="69"/>
      <c r="XF271" s="69"/>
      <c r="XG271" s="69"/>
      <c r="XH271" s="69"/>
      <c r="XI271" s="69"/>
      <c r="XJ271" s="69"/>
      <c r="XK271" s="69"/>
      <c r="XL271" s="69"/>
      <c r="XM271" s="69"/>
      <c r="XN271" s="69"/>
      <c r="XO271" s="69"/>
      <c r="XP271" s="69"/>
      <c r="XQ271" s="69"/>
      <c r="XR271" s="69"/>
      <c r="XS271" s="69"/>
      <c r="XT271" s="69"/>
      <c r="XU271" s="69"/>
      <c r="XV271" s="69"/>
      <c r="XW271" s="69"/>
      <c r="XX271" s="69"/>
      <c r="XY271" s="69"/>
      <c r="XZ271" s="69"/>
      <c r="YA271" s="69"/>
      <c r="YB271" s="69"/>
      <c r="YC271" s="69"/>
      <c r="YD271" s="69"/>
      <c r="YE271" s="69"/>
      <c r="YF271" s="69"/>
      <c r="YG271" s="69"/>
      <c r="YH271" s="69"/>
      <c r="YI271" s="69"/>
      <c r="YJ271" s="69"/>
      <c r="YK271" s="69"/>
      <c r="YL271" s="69"/>
      <c r="YM271" s="69"/>
      <c r="YN271" s="69"/>
      <c r="YO271" s="69"/>
      <c r="YP271" s="69"/>
      <c r="YQ271" s="69"/>
      <c r="YR271" s="69"/>
      <c r="YS271" s="69"/>
      <c r="YT271" s="69"/>
      <c r="YU271" s="69"/>
      <c r="YV271" s="69"/>
      <c r="YW271" s="69"/>
      <c r="YX271" s="69"/>
      <c r="YY271" s="69"/>
      <c r="YZ271" s="69"/>
      <c r="ZA271" s="69"/>
      <c r="ZB271" s="69"/>
      <c r="ZC271" s="69"/>
      <c r="ZD271" s="69"/>
      <c r="ZE271" s="69"/>
      <c r="ZF271" s="69"/>
      <c r="ZG271" s="69"/>
      <c r="ZH271" s="69"/>
      <c r="ZI271" s="69"/>
      <c r="ZJ271" s="69"/>
      <c r="ZK271" s="69"/>
      <c r="ZL271" s="69"/>
      <c r="ZM271" s="69"/>
      <c r="ZN271" s="69"/>
      <c r="ZO271" s="69"/>
      <c r="ZP271" s="69"/>
      <c r="ZQ271" s="69"/>
      <c r="ZR271" s="69"/>
      <c r="ZS271" s="69"/>
      <c r="ZT271" s="69"/>
      <c r="ZU271" s="69"/>
      <c r="ZV271" s="69"/>
      <c r="ZW271" s="69"/>
      <c r="ZX271" s="69"/>
      <c r="ZY271" s="69"/>
      <c r="ZZ271" s="69"/>
      <c r="AAA271" s="69"/>
      <c r="AAB271" s="69"/>
      <c r="AAC271" s="69"/>
      <c r="AAD271" s="69"/>
      <c r="AAE271" s="69"/>
      <c r="AAF271" s="69"/>
      <c r="AAG271" s="69"/>
      <c r="AAH271" s="69"/>
      <c r="AAI271" s="69"/>
      <c r="AAJ271" s="69"/>
      <c r="AAK271" s="69"/>
      <c r="AAL271" s="69"/>
      <c r="AAM271" s="69"/>
      <c r="AAN271" s="69"/>
      <c r="AAO271" s="69"/>
      <c r="AAP271" s="69"/>
      <c r="AAQ271" s="69"/>
      <c r="AAR271" s="69"/>
      <c r="AAS271" s="69"/>
      <c r="AAT271" s="69"/>
      <c r="AAU271" s="69"/>
      <c r="AAV271" s="69"/>
      <c r="AAW271" s="69"/>
      <c r="AAX271" s="69"/>
      <c r="AAY271" s="69"/>
      <c r="AAZ271" s="69"/>
      <c r="ABA271" s="69"/>
      <c r="ABB271" s="69"/>
      <c r="ABC271" s="69"/>
      <c r="ABD271" s="69"/>
      <c r="ABE271" s="69"/>
      <c r="ABF271" s="69"/>
      <c r="ABG271" s="69"/>
      <c r="ABH271" s="69"/>
      <c r="ABI271" s="69"/>
      <c r="ABJ271" s="69"/>
      <c r="ABK271" s="69"/>
      <c r="ABL271" s="69"/>
      <c r="ABM271" s="69"/>
      <c r="ABN271" s="69"/>
      <c r="ABO271" s="69"/>
      <c r="ABP271" s="69"/>
      <c r="ABQ271" s="69"/>
      <c r="ABR271" s="69"/>
      <c r="ABS271" s="69"/>
      <c r="ABT271" s="69"/>
      <c r="ABU271" s="69"/>
      <c r="ABV271" s="69"/>
      <c r="ABW271" s="69"/>
      <c r="ABX271" s="69"/>
      <c r="ABY271" s="69"/>
      <c r="ABZ271" s="69"/>
      <c r="ACA271" s="69"/>
      <c r="ACB271" s="69"/>
      <c r="ACC271" s="69"/>
      <c r="ACD271" s="69"/>
      <c r="ACE271" s="69"/>
      <c r="ACF271" s="69"/>
      <c r="ACG271" s="69"/>
      <c r="ACH271" s="69"/>
      <c r="ACI271" s="69"/>
      <c r="ACJ271" s="69"/>
      <c r="ACK271" s="69"/>
      <c r="ACL271" s="69"/>
      <c r="ACM271" s="69"/>
      <c r="ACN271" s="69"/>
      <c r="ACO271" s="69"/>
      <c r="ACP271" s="69"/>
      <c r="ACQ271" s="69"/>
      <c r="ACR271" s="69"/>
      <c r="ACS271" s="69"/>
      <c r="ACT271" s="69"/>
      <c r="ACU271" s="69"/>
      <c r="ACV271" s="69"/>
      <c r="ACW271" s="69"/>
      <c r="ACX271" s="69"/>
      <c r="ACY271" s="69"/>
      <c r="ACZ271" s="69"/>
      <c r="ADA271" s="69"/>
      <c r="ADB271" s="69"/>
      <c r="ADC271" s="69"/>
      <c r="ADD271" s="69"/>
      <c r="ADE271" s="69"/>
      <c r="ADF271" s="69"/>
      <c r="ADG271" s="69"/>
      <c r="ADH271" s="69"/>
      <c r="ADI271" s="69"/>
      <c r="ADJ271" s="69"/>
      <c r="ADK271" s="69"/>
      <c r="ADL271" s="69"/>
      <c r="ADM271" s="69"/>
      <c r="ADN271" s="69"/>
      <c r="ADO271" s="69"/>
      <c r="ADP271" s="69"/>
      <c r="ADQ271" s="69"/>
      <c r="ADR271" s="69"/>
      <c r="ADS271" s="69"/>
      <c r="ADT271" s="69"/>
      <c r="ADU271" s="69"/>
      <c r="ADV271" s="69"/>
      <c r="ADW271" s="69"/>
      <c r="ADX271" s="69"/>
      <c r="ADY271" s="69"/>
      <c r="ADZ271" s="77"/>
      <c r="AEA271" s="69"/>
      <c r="AEB271" s="69"/>
      <c r="AEC271" s="69"/>
      <c r="AED271" s="69"/>
      <c r="AEE271" s="111">
        <f t="shared" si="80"/>
        <v>266</v>
      </c>
      <c r="AEF271" s="109"/>
      <c r="AEG271" s="69"/>
      <c r="AEH271" s="69"/>
      <c r="AEI271" s="69"/>
      <c r="AEJ271" s="69"/>
      <c r="AEK271" s="69"/>
      <c r="AEL271" s="69"/>
      <c r="AEM271" s="69"/>
      <c r="AEN271" s="69"/>
      <c r="AEO271" s="69"/>
      <c r="AEP271" s="69"/>
      <c r="AEQ271" s="69"/>
      <c r="AER271" s="69"/>
      <c r="AES271" s="69"/>
      <c r="AET271" s="69"/>
      <c r="AEU271" s="69"/>
      <c r="AEV271" s="69"/>
      <c r="AEW271" s="69"/>
      <c r="AEX271" s="69"/>
      <c r="AEY271" s="69"/>
      <c r="AEZ271" s="69"/>
      <c r="AFA271" s="69"/>
      <c r="AFB271" s="69"/>
      <c r="AFC271" s="113"/>
      <c r="AFD271" s="69"/>
      <c r="AFE271" s="69"/>
      <c r="AFF271" s="69"/>
      <c r="AFG271" s="69"/>
      <c r="AFH271" s="69"/>
      <c r="AFI271" s="69"/>
      <c r="AFJ271" s="69"/>
      <c r="AFK271" s="69"/>
      <c r="AFL271" s="69"/>
      <c r="AFM271" s="69"/>
      <c r="AFZ271" s="113"/>
      <c r="AGA271" s="69"/>
      <c r="AGB271" s="69"/>
      <c r="AGC271" s="69"/>
      <c r="AGD271" s="69"/>
      <c r="AGE271" s="69"/>
      <c r="AGF271" s="69"/>
      <c r="AGG271" s="69"/>
      <c r="AGH271" s="69"/>
      <c r="AGI271" s="69"/>
      <c r="AGJ271" s="69"/>
      <c r="AGK271" s="69"/>
      <c r="AGL271" s="69"/>
      <c r="AGM271" s="69"/>
      <c r="AGN271" s="69"/>
      <c r="AGO271" s="69"/>
      <c r="AGP271" s="69"/>
      <c r="AGQ271" s="69"/>
      <c r="AGR271" s="69"/>
      <c r="AGS271" s="69"/>
      <c r="AGT271" s="69"/>
      <c r="AGU271" s="69"/>
      <c r="AGV271" s="69"/>
      <c r="AGW271" s="69"/>
      <c r="AGX271" s="69"/>
      <c r="AGY271" s="69"/>
      <c r="AGZ271" s="69"/>
      <c r="AHA271" s="69"/>
      <c r="AHB271" s="69"/>
      <c r="AHC271" s="69"/>
      <c r="AHD271" s="69"/>
      <c r="AHE271" s="69"/>
      <c r="AHF271" s="69"/>
      <c r="AHG271" s="69"/>
      <c r="AHH271" s="69"/>
      <c r="AHI271" s="69"/>
      <c r="AHJ271" s="69"/>
      <c r="AHK271" s="69"/>
      <c r="AHL271" s="69"/>
      <c r="AHM271" s="69"/>
      <c r="AHN271" s="69"/>
      <c r="AHO271" s="69"/>
      <c r="AHP271" s="69"/>
      <c r="AHQ271" s="69"/>
      <c r="AHR271" s="69"/>
      <c r="AHS271" s="69"/>
      <c r="AHT271" s="69"/>
      <c r="AHU271" s="69"/>
      <c r="AHV271" s="69"/>
      <c r="AHW271" s="69"/>
      <c r="AHX271" s="69"/>
      <c r="AHY271" s="69"/>
      <c r="AHZ271" s="69"/>
      <c r="AIA271" s="69"/>
      <c r="AIB271" s="69"/>
    </row>
    <row r="272" spans="1:912" ht="6" customHeight="1" x14ac:dyDescent="0.25">
      <c r="A272" s="77"/>
      <c r="B272" s="69"/>
      <c r="C272" s="69"/>
      <c r="D272" s="69"/>
      <c r="E272" s="77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69"/>
      <c r="CF272" s="69"/>
      <c r="CG272" s="69"/>
      <c r="CH272" s="69"/>
      <c r="CI272" s="69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  <c r="DM272" s="69"/>
      <c r="DN272" s="69"/>
      <c r="DO272" s="69"/>
      <c r="DP272" s="69"/>
      <c r="DQ272" s="69"/>
      <c r="DR272" s="69"/>
      <c r="DS272" s="69"/>
      <c r="DT272" s="69"/>
      <c r="DU272" s="69"/>
      <c r="DV272" s="69"/>
      <c r="DW272" s="69"/>
      <c r="DX272" s="69"/>
      <c r="DY272" s="69"/>
      <c r="DZ272" s="69"/>
      <c r="EA272" s="69"/>
      <c r="EB272" s="69"/>
      <c r="EC272" s="69"/>
      <c r="ED272" s="69"/>
      <c r="EE272" s="69"/>
      <c r="EF272" s="69"/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69"/>
      <c r="ER272" s="69"/>
      <c r="ES272" s="69"/>
      <c r="ET272" s="69"/>
      <c r="EU272" s="69"/>
      <c r="EV272" s="69"/>
      <c r="EW272" s="69"/>
      <c r="EX272" s="69"/>
      <c r="EY272" s="69"/>
      <c r="EZ272" s="69"/>
      <c r="FA272" s="69"/>
      <c r="FB272" s="69"/>
      <c r="FC272" s="69"/>
      <c r="FD272" s="69"/>
      <c r="FE272" s="69"/>
      <c r="FF272" s="69"/>
      <c r="FG272" s="69"/>
      <c r="FH272" s="69"/>
      <c r="FI272" s="69"/>
      <c r="FJ272" s="69"/>
      <c r="FK272" s="69"/>
      <c r="FL272" s="69"/>
      <c r="FM272" s="69"/>
      <c r="FN272" s="69"/>
      <c r="FO272" s="69"/>
      <c r="FP272" s="69"/>
      <c r="FQ272" s="69"/>
      <c r="FR272" s="69"/>
      <c r="FS272" s="69"/>
      <c r="FT272" s="69"/>
      <c r="FU272" s="69"/>
      <c r="FV272" s="69"/>
      <c r="FW272" s="69"/>
      <c r="FX272" s="69"/>
      <c r="FY272" s="69"/>
      <c r="FZ272" s="69"/>
      <c r="GA272" s="69"/>
      <c r="GB272" s="69"/>
      <c r="GC272" s="69"/>
      <c r="GD272" s="69"/>
      <c r="GE272" s="69"/>
      <c r="GF272" s="69"/>
      <c r="GG272" s="69"/>
      <c r="GH272" s="69"/>
      <c r="GI272" s="69"/>
      <c r="GJ272" s="69"/>
      <c r="GK272" s="69"/>
      <c r="GL272" s="69"/>
      <c r="GM272" s="69"/>
      <c r="GN272" s="69"/>
      <c r="GO272" s="69"/>
      <c r="GP272" s="69"/>
      <c r="GQ272" s="69"/>
      <c r="GR272" s="69"/>
      <c r="GS272" s="69"/>
      <c r="GT272" s="69"/>
      <c r="GU272" s="69"/>
      <c r="GV272" s="69"/>
      <c r="GW272" s="69"/>
      <c r="GX272" s="69"/>
      <c r="GY272" s="69"/>
      <c r="GZ272" s="69"/>
      <c r="HA272" s="69"/>
      <c r="HB272" s="69"/>
      <c r="HC272" s="69"/>
      <c r="HD272" s="69"/>
      <c r="HE272" s="69"/>
      <c r="HF272" s="69"/>
      <c r="HG272" s="69"/>
      <c r="HH272" s="69"/>
      <c r="HI272" s="69"/>
      <c r="HJ272" s="69"/>
      <c r="HK272" s="69"/>
      <c r="HL272" s="69"/>
      <c r="HM272" s="69"/>
      <c r="HN272" s="69"/>
      <c r="HO272" s="69"/>
      <c r="HP272" s="69"/>
      <c r="HQ272" s="69"/>
      <c r="HR272" s="69"/>
      <c r="HS272" s="69"/>
      <c r="HT272" s="69"/>
      <c r="HU272" s="69"/>
      <c r="HV272" s="69"/>
      <c r="HW272" s="69"/>
      <c r="HX272" s="69"/>
      <c r="HY272" s="69"/>
      <c r="HZ272" s="69"/>
      <c r="IA272" s="69"/>
      <c r="IB272" s="69"/>
      <c r="IC272" s="69"/>
      <c r="ID272" s="69"/>
      <c r="IE272" s="69"/>
      <c r="IF272" s="69"/>
      <c r="IG272" s="69"/>
      <c r="IH272" s="69"/>
      <c r="II272" s="69"/>
      <c r="IJ272" s="69"/>
      <c r="IK272" s="69"/>
      <c r="IL272" s="69"/>
      <c r="IM272" s="69"/>
      <c r="IN272" s="69"/>
      <c r="IO272" s="69"/>
      <c r="IP272" s="69"/>
      <c r="IQ272" s="69"/>
      <c r="IR272" s="69"/>
      <c r="IS272" s="69"/>
      <c r="IT272" s="69"/>
      <c r="IU272" s="69"/>
      <c r="IV272" s="69"/>
      <c r="IW272" s="69"/>
      <c r="IX272" s="69"/>
      <c r="IY272" s="69"/>
      <c r="IZ272" s="69"/>
      <c r="JA272" s="69"/>
      <c r="JB272" s="69"/>
      <c r="JC272" s="69"/>
      <c r="JD272" s="69"/>
      <c r="JE272" s="69"/>
      <c r="JF272" s="69"/>
      <c r="JG272" s="69"/>
      <c r="JH272" s="69"/>
      <c r="JI272" s="69"/>
      <c r="JJ272" s="69"/>
      <c r="JK272" s="69"/>
      <c r="JL272" s="69"/>
      <c r="JM272" s="69"/>
      <c r="JN272" s="69"/>
      <c r="JO272" s="69"/>
      <c r="JP272" s="69"/>
      <c r="JQ272" s="69"/>
      <c r="JR272" s="69"/>
      <c r="JS272" s="69"/>
      <c r="JT272" s="69"/>
      <c r="JU272" s="69"/>
      <c r="JV272" s="69"/>
      <c r="JW272" s="69"/>
      <c r="JX272" s="69"/>
      <c r="JY272" s="69"/>
      <c r="JZ272" s="69"/>
      <c r="KA272" s="69"/>
      <c r="KB272" s="69"/>
      <c r="KC272" s="69"/>
      <c r="KD272" s="69"/>
      <c r="KE272" s="69"/>
      <c r="KF272" s="69"/>
      <c r="KG272" s="69"/>
      <c r="KH272" s="69"/>
      <c r="KI272" s="69"/>
      <c r="KJ272" s="69"/>
      <c r="KK272" s="69"/>
      <c r="KL272" s="69"/>
      <c r="KM272" s="69"/>
      <c r="KN272" s="69"/>
      <c r="KO272" s="69"/>
      <c r="KP272" s="69"/>
      <c r="KQ272" s="69"/>
      <c r="KR272" s="69"/>
      <c r="KS272" s="69"/>
      <c r="KT272" s="69"/>
      <c r="KU272" s="69"/>
      <c r="KV272" s="69"/>
      <c r="KW272" s="69"/>
      <c r="KX272" s="69"/>
      <c r="KY272" s="69"/>
      <c r="KZ272" s="69"/>
      <c r="LA272" s="69"/>
      <c r="LB272" s="69"/>
      <c r="LC272" s="69"/>
      <c r="LD272" s="69"/>
      <c r="LE272" s="69"/>
      <c r="LF272" s="69"/>
      <c r="LG272" s="69"/>
      <c r="LH272" s="69"/>
      <c r="LI272" s="69"/>
      <c r="LJ272" s="69"/>
      <c r="LK272" s="69"/>
      <c r="LL272" s="69"/>
      <c r="LM272" s="69"/>
      <c r="LN272" s="69"/>
      <c r="LO272" s="69"/>
      <c r="LP272" s="69"/>
      <c r="LQ272" s="69"/>
      <c r="LR272" s="69"/>
      <c r="LS272" s="69"/>
      <c r="LT272" s="69"/>
      <c r="LU272" s="69"/>
      <c r="LV272" s="69"/>
      <c r="LW272" s="69"/>
      <c r="LX272" s="69"/>
      <c r="LY272" s="69"/>
      <c r="LZ272" s="69"/>
      <c r="MA272" s="69"/>
      <c r="MB272" s="69"/>
      <c r="MC272" s="69"/>
      <c r="MD272" s="69"/>
      <c r="ME272" s="69"/>
      <c r="MF272" s="69"/>
      <c r="MG272" s="69"/>
      <c r="MH272" s="69"/>
      <c r="MI272" s="69"/>
      <c r="MJ272" s="69"/>
      <c r="MK272" s="69"/>
      <c r="ML272" s="69"/>
      <c r="MM272" s="69"/>
      <c r="MN272" s="69"/>
      <c r="MO272" s="69"/>
      <c r="MP272" s="69"/>
      <c r="MQ272" s="69"/>
      <c r="MR272" s="69"/>
      <c r="MS272" s="69"/>
      <c r="MT272" s="69"/>
      <c r="MU272" s="69"/>
      <c r="MV272" s="69"/>
      <c r="MW272" s="69"/>
      <c r="MX272" s="69"/>
      <c r="MY272" s="69"/>
      <c r="MZ272" s="69"/>
      <c r="NA272" s="69"/>
      <c r="NB272" s="69"/>
      <c r="NC272" s="69"/>
      <c r="ND272" s="69"/>
      <c r="NE272" s="69"/>
      <c r="NF272" s="69"/>
      <c r="NG272" s="69"/>
      <c r="NH272" s="69"/>
      <c r="NI272" s="69"/>
      <c r="NJ272" s="69"/>
      <c r="NK272" s="69"/>
      <c r="NL272" s="69"/>
      <c r="NM272" s="69"/>
      <c r="NN272" s="69"/>
      <c r="NO272" s="69"/>
      <c r="NP272" s="69"/>
      <c r="NQ272" s="69"/>
      <c r="NR272" s="69"/>
      <c r="NS272" s="69"/>
      <c r="NT272" s="69"/>
      <c r="NU272" s="69"/>
      <c r="NV272" s="69"/>
      <c r="NW272" s="69"/>
      <c r="NX272" s="69"/>
      <c r="NY272" s="69"/>
      <c r="NZ272" s="69"/>
      <c r="OA272" s="69"/>
      <c r="OB272" s="69"/>
      <c r="OC272" s="69"/>
      <c r="OD272" s="69"/>
      <c r="OE272" s="69"/>
      <c r="OF272" s="69"/>
      <c r="OG272" s="69"/>
      <c r="OH272" s="69"/>
      <c r="OI272" s="69"/>
      <c r="OJ272" s="69"/>
      <c r="OK272" s="69"/>
      <c r="OL272" s="69"/>
      <c r="OM272" s="69"/>
      <c r="ON272" s="69"/>
      <c r="OO272" s="69"/>
      <c r="OP272" s="69"/>
      <c r="OQ272" s="69"/>
      <c r="OR272" s="69"/>
      <c r="OS272" s="69"/>
      <c r="OT272" s="69"/>
      <c r="OU272" s="69"/>
      <c r="OV272" s="69"/>
      <c r="OW272" s="69"/>
      <c r="OX272" s="69"/>
      <c r="OY272" s="69"/>
      <c r="OZ272" s="69"/>
      <c r="PA272" s="69"/>
      <c r="PB272" s="69"/>
      <c r="PC272" s="69"/>
      <c r="PD272" s="69"/>
      <c r="PE272" s="69"/>
      <c r="PF272" s="69"/>
      <c r="PG272" s="69"/>
      <c r="PH272" s="69"/>
      <c r="PI272" s="69"/>
      <c r="PJ272" s="69"/>
      <c r="PK272" s="69"/>
      <c r="PL272" s="69"/>
      <c r="PM272" s="69"/>
      <c r="PN272" s="69"/>
      <c r="PO272" s="69"/>
      <c r="PP272" s="69"/>
      <c r="PQ272" s="69"/>
      <c r="PR272" s="69"/>
      <c r="PS272" s="69"/>
      <c r="PT272" s="69"/>
      <c r="PU272" s="69"/>
      <c r="PV272" s="69"/>
      <c r="PW272" s="69"/>
      <c r="PX272" s="69"/>
      <c r="PY272" s="69"/>
      <c r="PZ272" s="69"/>
      <c r="QA272" s="69"/>
      <c r="QB272" s="69"/>
      <c r="QC272" s="69"/>
      <c r="QD272" s="69"/>
      <c r="QE272" s="69"/>
      <c r="QF272" s="69"/>
      <c r="QG272" s="69"/>
      <c r="QH272" s="69"/>
      <c r="QI272" s="69"/>
      <c r="QJ272" s="69"/>
      <c r="QK272" s="69"/>
      <c r="QL272" s="69"/>
      <c r="QM272" s="69"/>
      <c r="QN272" s="69"/>
      <c r="QO272" s="69"/>
      <c r="QP272" s="69"/>
      <c r="QQ272" s="69"/>
      <c r="QR272" s="69"/>
      <c r="QS272" s="69"/>
      <c r="QT272" s="69"/>
      <c r="QU272" s="69"/>
      <c r="QV272" s="69"/>
      <c r="QW272" s="69"/>
      <c r="QX272" s="69"/>
      <c r="QY272" s="69"/>
      <c r="QZ272" s="69"/>
      <c r="RA272" s="69"/>
      <c r="RB272" s="69"/>
      <c r="RC272" s="69"/>
      <c r="RD272" s="69"/>
      <c r="RE272" s="69"/>
      <c r="RF272" s="69"/>
      <c r="RG272" s="69"/>
      <c r="RH272" s="69"/>
      <c r="RI272" s="69"/>
      <c r="RJ272" s="69"/>
      <c r="RK272" s="69"/>
      <c r="RL272" s="69"/>
      <c r="RM272" s="69"/>
      <c r="RN272" s="69"/>
      <c r="RO272" s="69"/>
      <c r="RP272" s="69"/>
      <c r="RQ272" s="69"/>
      <c r="RR272" s="69"/>
      <c r="RS272" s="69"/>
      <c r="RT272" s="69"/>
      <c r="RU272" s="69"/>
      <c r="RV272" s="69"/>
      <c r="RW272" s="69"/>
      <c r="RX272" s="69"/>
      <c r="RY272" s="69"/>
      <c r="RZ272" s="69"/>
      <c r="SA272" s="69"/>
      <c r="SB272" s="69"/>
      <c r="SC272" s="69"/>
      <c r="SD272" s="69"/>
      <c r="SE272" s="69"/>
      <c r="SF272" s="69"/>
      <c r="SG272" s="69"/>
      <c r="SH272" s="69"/>
      <c r="SI272" s="69"/>
      <c r="SJ272" s="69"/>
      <c r="SK272" s="69"/>
      <c r="SL272" s="69"/>
      <c r="SM272" s="69"/>
      <c r="SN272" s="69"/>
      <c r="SO272" s="69"/>
      <c r="SP272" s="69"/>
      <c r="SQ272" s="69"/>
      <c r="SR272" s="69"/>
      <c r="SS272" s="69"/>
      <c r="ST272" s="69"/>
      <c r="SU272" s="69"/>
      <c r="SV272" s="69"/>
      <c r="SW272" s="69"/>
      <c r="SX272" s="69"/>
      <c r="SY272" s="69"/>
      <c r="SZ272" s="69"/>
      <c r="TA272" s="69"/>
      <c r="TB272" s="69"/>
      <c r="TC272" s="69"/>
      <c r="TD272" s="69"/>
      <c r="TE272" s="69"/>
      <c r="TF272" s="69"/>
      <c r="TG272" s="69"/>
      <c r="TH272" s="69"/>
      <c r="TI272" s="69"/>
      <c r="TJ272" s="69"/>
      <c r="TK272" s="69"/>
      <c r="TL272" s="69"/>
      <c r="TM272" s="69"/>
      <c r="TN272" s="69"/>
      <c r="TO272" s="69"/>
      <c r="TP272" s="69"/>
      <c r="TQ272" s="69"/>
      <c r="TR272" s="69"/>
      <c r="TS272" s="69"/>
      <c r="TT272" s="69"/>
      <c r="TU272" s="69"/>
      <c r="TV272" s="69"/>
      <c r="TW272" s="69"/>
      <c r="TX272" s="69"/>
      <c r="TY272" s="69"/>
      <c r="TZ272" s="69"/>
      <c r="UA272" s="69"/>
      <c r="UB272" s="69"/>
      <c r="UC272" s="69"/>
      <c r="UD272" s="69"/>
      <c r="UE272" s="69"/>
      <c r="UF272" s="69"/>
      <c r="UG272" s="69"/>
      <c r="UH272" s="69"/>
      <c r="UI272" s="69"/>
      <c r="UJ272" s="69"/>
      <c r="UK272" s="69"/>
      <c r="UL272" s="69"/>
      <c r="UM272" s="69"/>
      <c r="UN272" s="69"/>
      <c r="UO272" s="69"/>
      <c r="UP272" s="69"/>
      <c r="UQ272" s="69"/>
      <c r="UR272" s="69"/>
      <c r="US272" s="69"/>
      <c r="UT272" s="69"/>
      <c r="UU272" s="69"/>
      <c r="UV272" s="69"/>
      <c r="UW272" s="69"/>
      <c r="UX272" s="69"/>
      <c r="UY272" s="69"/>
      <c r="UZ272" s="69"/>
      <c r="VA272" s="69"/>
      <c r="VB272" s="69"/>
      <c r="VC272" s="69"/>
      <c r="VD272" s="69"/>
      <c r="VE272" s="69"/>
      <c r="VF272" s="69"/>
      <c r="VG272" s="69"/>
      <c r="VH272" s="69"/>
      <c r="VI272" s="69"/>
      <c r="VJ272" s="69"/>
      <c r="VK272" s="69"/>
      <c r="VL272" s="69"/>
      <c r="VM272" s="69"/>
      <c r="VN272" s="69"/>
      <c r="VO272" s="69"/>
      <c r="VP272" s="69"/>
      <c r="VQ272" s="69"/>
      <c r="VR272" s="69"/>
      <c r="VS272" s="69"/>
      <c r="VT272" s="69"/>
      <c r="VU272" s="69"/>
      <c r="VV272" s="69"/>
      <c r="VW272" s="69"/>
      <c r="VX272" s="69"/>
      <c r="VY272" s="69"/>
      <c r="VZ272" s="69"/>
      <c r="WA272" s="69"/>
      <c r="WB272" s="69"/>
      <c r="WC272" s="69"/>
      <c r="WD272" s="69"/>
      <c r="WE272" s="69"/>
      <c r="WF272" s="69"/>
      <c r="WG272" s="69"/>
      <c r="WH272" s="69"/>
      <c r="WI272" s="69"/>
      <c r="WJ272" s="69"/>
      <c r="WK272" s="69"/>
      <c r="WL272" s="69"/>
      <c r="WM272" s="69"/>
      <c r="WN272" s="69"/>
      <c r="WO272" s="69"/>
      <c r="WP272" s="69"/>
      <c r="WQ272" s="69"/>
      <c r="WR272" s="69"/>
      <c r="WS272" s="69"/>
      <c r="WT272" s="69"/>
      <c r="WU272" s="69"/>
      <c r="WV272" s="69"/>
      <c r="WW272" s="69"/>
      <c r="WX272" s="69"/>
      <c r="WY272" s="69"/>
      <c r="WZ272" s="69"/>
      <c r="XA272" s="69"/>
      <c r="XB272" s="69"/>
      <c r="XC272" s="69"/>
      <c r="XD272" s="69"/>
      <c r="XE272" s="69"/>
      <c r="XF272" s="69"/>
      <c r="XG272" s="69"/>
      <c r="XH272" s="69"/>
      <c r="XI272" s="69"/>
      <c r="XJ272" s="69"/>
      <c r="XK272" s="69"/>
      <c r="XL272" s="69"/>
      <c r="XM272" s="69"/>
      <c r="XN272" s="69"/>
      <c r="XO272" s="69"/>
      <c r="XP272" s="69"/>
      <c r="XQ272" s="69"/>
      <c r="XR272" s="69"/>
      <c r="XS272" s="69"/>
      <c r="XT272" s="69"/>
      <c r="XU272" s="69"/>
      <c r="XV272" s="69"/>
      <c r="XW272" s="69"/>
      <c r="XX272" s="69"/>
      <c r="XY272" s="69"/>
      <c r="XZ272" s="69"/>
      <c r="YA272" s="69"/>
      <c r="YB272" s="69"/>
      <c r="YC272" s="69"/>
      <c r="YD272" s="69"/>
      <c r="YE272" s="69"/>
      <c r="YF272" s="69"/>
      <c r="YG272" s="69"/>
      <c r="YH272" s="69"/>
      <c r="YI272" s="69"/>
      <c r="YJ272" s="69"/>
      <c r="YK272" s="69"/>
      <c r="YL272" s="69"/>
      <c r="YM272" s="69"/>
      <c r="YN272" s="69"/>
      <c r="YO272" s="69"/>
      <c r="YP272" s="69"/>
      <c r="YQ272" s="69"/>
      <c r="YR272" s="69"/>
      <c r="YS272" s="69"/>
      <c r="YT272" s="69"/>
      <c r="YU272" s="69"/>
      <c r="YV272" s="69"/>
      <c r="YW272" s="69"/>
      <c r="YX272" s="69"/>
      <c r="YY272" s="69"/>
      <c r="YZ272" s="69"/>
      <c r="ZA272" s="69"/>
      <c r="ZB272" s="69"/>
      <c r="ZC272" s="69"/>
      <c r="ZD272" s="69"/>
      <c r="ZE272" s="69"/>
      <c r="ZF272" s="69"/>
      <c r="ZG272" s="69"/>
      <c r="ZH272" s="69"/>
      <c r="ZI272" s="69"/>
      <c r="ZJ272" s="69"/>
      <c r="ZK272" s="69"/>
      <c r="ZL272" s="69"/>
      <c r="ZM272" s="69"/>
      <c r="ZN272" s="69"/>
      <c r="ZO272" s="69"/>
      <c r="ZP272" s="69"/>
      <c r="ZQ272" s="69"/>
      <c r="ZR272" s="69"/>
      <c r="ZS272" s="69"/>
      <c r="ZT272" s="69"/>
      <c r="ZU272" s="69"/>
      <c r="ZV272" s="69"/>
      <c r="ZW272" s="69"/>
      <c r="ZX272" s="69"/>
      <c r="ZY272" s="69"/>
      <c r="ZZ272" s="69"/>
      <c r="AAA272" s="69"/>
      <c r="AAB272" s="69"/>
      <c r="AAC272" s="69"/>
      <c r="AAD272" s="69"/>
      <c r="AAE272" s="69"/>
      <c r="AAF272" s="69"/>
      <c r="AAG272" s="69"/>
      <c r="AAH272" s="69"/>
      <c r="AAI272" s="69"/>
      <c r="AAJ272" s="69"/>
      <c r="AAK272" s="69"/>
      <c r="AAL272" s="69"/>
      <c r="AAM272" s="69"/>
      <c r="AAN272" s="69"/>
      <c r="AAO272" s="69"/>
      <c r="AAP272" s="69"/>
      <c r="AAQ272" s="69"/>
      <c r="AAR272" s="69"/>
      <c r="AAS272" s="69"/>
      <c r="AAT272" s="69"/>
      <c r="AAU272" s="69"/>
      <c r="AAV272" s="69"/>
      <c r="AAW272" s="69"/>
      <c r="AAX272" s="69"/>
      <c r="AAY272" s="69"/>
      <c r="AAZ272" s="69"/>
      <c r="ABA272" s="69"/>
      <c r="ABB272" s="69"/>
      <c r="ABC272" s="69"/>
      <c r="ABD272" s="69"/>
      <c r="ABE272" s="69"/>
      <c r="ABF272" s="69"/>
      <c r="ABG272" s="69"/>
      <c r="ABH272" s="69"/>
      <c r="ABI272" s="69"/>
      <c r="ABJ272" s="69"/>
      <c r="ABK272" s="69"/>
      <c r="ABL272" s="69"/>
      <c r="ABM272" s="69"/>
      <c r="ABN272" s="69"/>
      <c r="ABO272" s="69"/>
      <c r="ABP272" s="69"/>
      <c r="ABQ272" s="69"/>
      <c r="ABR272" s="69"/>
      <c r="ABS272" s="69"/>
      <c r="ABT272" s="69"/>
      <c r="ABU272" s="69"/>
      <c r="ABV272" s="69"/>
      <c r="ABW272" s="69"/>
      <c r="ABX272" s="69"/>
      <c r="ABY272" s="69"/>
      <c r="ABZ272" s="69"/>
      <c r="ACA272" s="69"/>
      <c r="ACB272" s="69"/>
      <c r="ACC272" s="69"/>
      <c r="ACD272" s="69"/>
      <c r="ACE272" s="69"/>
      <c r="ACF272" s="69"/>
      <c r="ACG272" s="69"/>
      <c r="ACH272" s="69"/>
      <c r="ACI272" s="69"/>
      <c r="ACJ272" s="69"/>
      <c r="ACK272" s="69"/>
      <c r="ACL272" s="69"/>
      <c r="ACM272" s="69"/>
      <c r="ACN272" s="69"/>
      <c r="ACO272" s="69"/>
      <c r="ACP272" s="69"/>
      <c r="ACQ272" s="69"/>
      <c r="ACR272" s="69"/>
      <c r="ACS272" s="69"/>
      <c r="ACT272" s="69"/>
      <c r="ACU272" s="69"/>
      <c r="ACV272" s="69"/>
      <c r="ACW272" s="69"/>
      <c r="ACX272" s="69"/>
      <c r="ACY272" s="69"/>
      <c r="ACZ272" s="69"/>
      <c r="ADA272" s="69"/>
      <c r="ADB272" s="69"/>
      <c r="ADC272" s="69"/>
      <c r="ADD272" s="69"/>
      <c r="ADE272" s="69"/>
      <c r="ADF272" s="69"/>
      <c r="ADG272" s="69"/>
      <c r="ADH272" s="69"/>
      <c r="ADI272" s="69"/>
      <c r="ADJ272" s="69"/>
      <c r="ADK272" s="69"/>
      <c r="ADL272" s="69"/>
      <c r="ADM272" s="69"/>
      <c r="ADN272" s="69"/>
      <c r="ADO272" s="69"/>
      <c r="ADP272" s="69"/>
      <c r="ADQ272" s="69"/>
      <c r="ADR272" s="69"/>
      <c r="ADS272" s="69"/>
      <c r="ADT272" s="69"/>
      <c r="ADU272" s="69"/>
      <c r="ADV272" s="69"/>
      <c r="ADW272" s="69"/>
      <c r="ADX272" s="69"/>
      <c r="ADY272" s="69"/>
      <c r="ADZ272" s="77"/>
      <c r="AEA272" s="69"/>
      <c r="AEB272" s="69"/>
      <c r="AEC272" s="69"/>
      <c r="AED272" s="69"/>
      <c r="AEE272" s="111">
        <f t="shared" si="80"/>
        <v>267</v>
      </c>
      <c r="AEF272" s="109"/>
      <c r="AEG272" s="69"/>
      <c r="AEH272" s="69"/>
      <c r="AEI272" s="69"/>
      <c r="AEJ272" s="69"/>
      <c r="AEK272" s="69"/>
      <c r="AEL272" s="69"/>
      <c r="AEM272" s="69"/>
      <c r="AEN272" s="69"/>
      <c r="AEO272" s="69"/>
      <c r="AEP272" s="69"/>
      <c r="AEQ272" s="69"/>
      <c r="AER272" s="69"/>
      <c r="AES272" s="69"/>
      <c r="AET272" s="69"/>
      <c r="AEU272" s="69"/>
      <c r="AEV272" s="69"/>
      <c r="AEW272" s="69"/>
      <c r="AEX272" s="69"/>
      <c r="AEY272" s="69"/>
      <c r="AEZ272" s="69"/>
      <c r="AFA272" s="69"/>
      <c r="AFB272" s="69"/>
      <c r="AFC272" s="113"/>
      <c r="AFD272" s="69"/>
      <c r="AFE272" s="69"/>
      <c r="AFF272" s="69"/>
      <c r="AFG272" s="69"/>
      <c r="AFH272" s="69"/>
      <c r="AFI272" s="69"/>
      <c r="AFJ272" s="69"/>
      <c r="AFK272" s="69"/>
      <c r="AFL272" s="69"/>
      <c r="AFM272" s="69"/>
      <c r="AFZ272" s="113"/>
      <c r="AGA272" s="69"/>
      <c r="AGB272" s="69"/>
      <c r="AGC272" s="69"/>
      <c r="AGD272" s="69"/>
      <c r="AGE272" s="69"/>
      <c r="AGF272" s="69"/>
      <c r="AGG272" s="69"/>
      <c r="AGH272" s="69"/>
      <c r="AGI272" s="69"/>
      <c r="AGJ272" s="69"/>
      <c r="AGK272" s="69"/>
      <c r="AGL272" s="69"/>
      <c r="AGM272" s="69"/>
      <c r="AGN272" s="69"/>
      <c r="AGO272" s="69"/>
      <c r="AGP272" s="69"/>
      <c r="AGQ272" s="69"/>
      <c r="AGR272" s="69"/>
      <c r="AGS272" s="69"/>
      <c r="AGT272" s="69"/>
      <c r="AGU272" s="69"/>
      <c r="AGV272" s="69"/>
      <c r="AGW272" s="69"/>
      <c r="AGX272" s="69"/>
      <c r="AGY272" s="69"/>
      <c r="AGZ272" s="69"/>
      <c r="AHA272" s="69"/>
      <c r="AHB272" s="69"/>
      <c r="AHC272" s="69"/>
      <c r="AHD272" s="69"/>
      <c r="AHE272" s="69"/>
      <c r="AHF272" s="69"/>
      <c r="AHG272" s="69"/>
      <c r="AHH272" s="69"/>
      <c r="AHI272" s="69"/>
      <c r="AHJ272" s="69"/>
      <c r="AHK272" s="69"/>
      <c r="AHL272" s="69"/>
      <c r="AHM272" s="69"/>
      <c r="AHN272" s="69"/>
      <c r="AHO272" s="69"/>
      <c r="AHP272" s="69"/>
      <c r="AHQ272" s="69"/>
      <c r="AHR272" s="69"/>
      <c r="AHS272" s="69"/>
      <c r="AHT272" s="69"/>
      <c r="AHU272" s="69"/>
      <c r="AHV272" s="69"/>
      <c r="AHW272" s="69"/>
      <c r="AHX272" s="69"/>
      <c r="AHY272" s="69"/>
      <c r="AHZ272" s="69"/>
      <c r="AIA272" s="69"/>
      <c r="AIB272" s="69"/>
    </row>
    <row r="273" spans="1:912" ht="6" customHeight="1" x14ac:dyDescent="0.25">
      <c r="A273" s="77"/>
      <c r="B273" s="69"/>
      <c r="C273" s="69"/>
      <c r="D273" s="69"/>
      <c r="E273" s="77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69"/>
      <c r="CF273" s="69"/>
      <c r="CG273" s="69"/>
      <c r="CH273" s="69"/>
      <c r="CI273" s="69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  <c r="DM273" s="69"/>
      <c r="DN273" s="69"/>
      <c r="DO273" s="69"/>
      <c r="DP273" s="69"/>
      <c r="DQ273" s="69"/>
      <c r="DR273" s="69"/>
      <c r="DS273" s="69"/>
      <c r="DT273" s="69"/>
      <c r="DU273" s="69"/>
      <c r="DV273" s="69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/>
      <c r="EH273" s="69"/>
      <c r="EI273" s="69"/>
      <c r="EJ273" s="69"/>
      <c r="EK273" s="69"/>
      <c r="EL273" s="69"/>
      <c r="EM273" s="69"/>
      <c r="EN273" s="69"/>
      <c r="EO273" s="69"/>
      <c r="EP273" s="69"/>
      <c r="EQ273" s="69"/>
      <c r="ER273" s="69"/>
      <c r="ES273" s="69"/>
      <c r="ET273" s="69"/>
      <c r="EU273" s="69"/>
      <c r="EV273" s="69"/>
      <c r="EW273" s="69"/>
      <c r="EX273" s="69"/>
      <c r="EY273" s="69"/>
      <c r="EZ273" s="69"/>
      <c r="FA273" s="69"/>
      <c r="FB273" s="69"/>
      <c r="FC273" s="69"/>
      <c r="FD273" s="69"/>
      <c r="FE273" s="69"/>
      <c r="FF273" s="69"/>
      <c r="FG273" s="69"/>
      <c r="FH273" s="69"/>
      <c r="FI273" s="69"/>
      <c r="FJ273" s="69"/>
      <c r="FK273" s="69"/>
      <c r="FL273" s="69"/>
      <c r="FM273" s="69"/>
      <c r="FN273" s="69"/>
      <c r="FO273" s="69"/>
      <c r="FP273" s="69"/>
      <c r="FQ273" s="69"/>
      <c r="FR273" s="69"/>
      <c r="FS273" s="69"/>
      <c r="FT273" s="69"/>
      <c r="FU273" s="69"/>
      <c r="FV273" s="69"/>
      <c r="FW273" s="69"/>
      <c r="FX273" s="69"/>
      <c r="FY273" s="69"/>
      <c r="FZ273" s="69"/>
      <c r="GA273" s="69"/>
      <c r="GB273" s="69"/>
      <c r="GC273" s="69"/>
      <c r="GD273" s="69"/>
      <c r="GE273" s="69"/>
      <c r="GF273" s="69"/>
      <c r="GG273" s="69"/>
      <c r="GH273" s="69"/>
      <c r="GI273" s="69"/>
      <c r="GJ273" s="69"/>
      <c r="GK273" s="69"/>
      <c r="GL273" s="69"/>
      <c r="GM273" s="69"/>
      <c r="GN273" s="69"/>
      <c r="GO273" s="69"/>
      <c r="GP273" s="69"/>
      <c r="GQ273" s="69"/>
      <c r="GR273" s="69"/>
      <c r="GS273" s="69"/>
      <c r="GT273" s="69"/>
      <c r="GU273" s="69"/>
      <c r="GV273" s="69"/>
      <c r="GW273" s="69"/>
      <c r="GX273" s="69"/>
      <c r="GY273" s="69"/>
      <c r="GZ273" s="69"/>
      <c r="HA273" s="69"/>
      <c r="HB273" s="69"/>
      <c r="HC273" s="69"/>
      <c r="HD273" s="69"/>
      <c r="HE273" s="69"/>
      <c r="HF273" s="69"/>
      <c r="HG273" s="69"/>
      <c r="HH273" s="69"/>
      <c r="HI273" s="69"/>
      <c r="HJ273" s="69"/>
      <c r="HK273" s="69"/>
      <c r="HL273" s="69"/>
      <c r="HM273" s="69"/>
      <c r="HN273" s="69"/>
      <c r="HO273" s="69"/>
      <c r="HP273" s="69"/>
      <c r="HQ273" s="69"/>
      <c r="HR273" s="69"/>
      <c r="HS273" s="69"/>
      <c r="HT273" s="69"/>
      <c r="HU273" s="69"/>
      <c r="HV273" s="69"/>
      <c r="HW273" s="69"/>
      <c r="HX273" s="69"/>
      <c r="HY273" s="69"/>
      <c r="HZ273" s="69"/>
      <c r="IA273" s="69"/>
      <c r="IB273" s="69"/>
      <c r="IC273" s="69"/>
      <c r="ID273" s="69"/>
      <c r="IE273" s="69"/>
      <c r="IF273" s="69"/>
      <c r="IG273" s="69"/>
      <c r="IH273" s="69"/>
      <c r="II273" s="69"/>
      <c r="IJ273" s="69"/>
      <c r="IK273" s="69"/>
      <c r="IL273" s="69"/>
      <c r="IM273" s="69"/>
      <c r="IN273" s="69"/>
      <c r="IO273" s="69"/>
      <c r="IP273" s="69"/>
      <c r="IQ273" s="69"/>
      <c r="IR273" s="69"/>
      <c r="IS273" s="69"/>
      <c r="IT273" s="69"/>
      <c r="IU273" s="69"/>
      <c r="IV273" s="69"/>
      <c r="IW273" s="69"/>
      <c r="IX273" s="69"/>
      <c r="IY273" s="69"/>
      <c r="IZ273" s="69"/>
      <c r="JA273" s="69"/>
      <c r="JB273" s="69"/>
      <c r="JC273" s="69"/>
      <c r="JD273" s="69"/>
      <c r="JE273" s="69"/>
      <c r="JF273" s="69"/>
      <c r="JG273" s="69"/>
      <c r="JH273" s="69"/>
      <c r="JI273" s="69"/>
      <c r="JJ273" s="69"/>
      <c r="JK273" s="69"/>
      <c r="JL273" s="69"/>
      <c r="JM273" s="69"/>
      <c r="JN273" s="69"/>
      <c r="JO273" s="69"/>
      <c r="JP273" s="69"/>
      <c r="JQ273" s="69"/>
      <c r="JR273" s="69"/>
      <c r="JS273" s="69"/>
      <c r="JT273" s="69"/>
      <c r="JU273" s="69"/>
      <c r="JV273" s="69"/>
      <c r="JW273" s="69"/>
      <c r="JX273" s="69"/>
      <c r="JY273" s="69"/>
      <c r="JZ273" s="69"/>
      <c r="KA273" s="69"/>
      <c r="KB273" s="69"/>
      <c r="KC273" s="69"/>
      <c r="KD273" s="69"/>
      <c r="KE273" s="69"/>
      <c r="KF273" s="69"/>
      <c r="KG273" s="69"/>
      <c r="KH273" s="69"/>
      <c r="KI273" s="69"/>
      <c r="KJ273" s="69"/>
      <c r="KK273" s="69"/>
      <c r="KL273" s="69"/>
      <c r="KM273" s="69"/>
      <c r="KN273" s="69"/>
      <c r="KO273" s="69"/>
      <c r="KP273" s="69"/>
      <c r="KQ273" s="69"/>
      <c r="KR273" s="69"/>
      <c r="KS273" s="69"/>
      <c r="KT273" s="69"/>
      <c r="KU273" s="69"/>
      <c r="KV273" s="69"/>
      <c r="KW273" s="69"/>
      <c r="KX273" s="69"/>
      <c r="KY273" s="69"/>
      <c r="KZ273" s="69"/>
      <c r="LA273" s="69"/>
      <c r="LB273" s="69"/>
      <c r="LC273" s="69"/>
      <c r="LD273" s="69"/>
      <c r="LE273" s="69"/>
      <c r="LF273" s="69"/>
      <c r="LG273" s="69"/>
      <c r="LH273" s="69"/>
      <c r="LI273" s="69"/>
      <c r="LJ273" s="69"/>
      <c r="LK273" s="69"/>
      <c r="LL273" s="69"/>
      <c r="LM273" s="69"/>
      <c r="LN273" s="69"/>
      <c r="LO273" s="69"/>
      <c r="LP273" s="69"/>
      <c r="LQ273" s="69"/>
      <c r="LR273" s="69"/>
      <c r="LS273" s="69"/>
      <c r="LT273" s="69"/>
      <c r="LU273" s="69"/>
      <c r="LV273" s="69"/>
      <c r="LW273" s="69"/>
      <c r="LX273" s="69"/>
      <c r="LY273" s="69"/>
      <c r="LZ273" s="69"/>
      <c r="MA273" s="69"/>
      <c r="MB273" s="69"/>
      <c r="MC273" s="69"/>
      <c r="MD273" s="69"/>
      <c r="ME273" s="69"/>
      <c r="MF273" s="69"/>
      <c r="MG273" s="69"/>
      <c r="MH273" s="69"/>
      <c r="MI273" s="69"/>
      <c r="MJ273" s="69"/>
      <c r="MK273" s="69"/>
      <c r="ML273" s="69"/>
      <c r="MM273" s="69"/>
      <c r="MN273" s="69"/>
      <c r="MO273" s="69"/>
      <c r="MP273" s="69"/>
      <c r="MQ273" s="69"/>
      <c r="MR273" s="69"/>
      <c r="MS273" s="69"/>
      <c r="MT273" s="69"/>
      <c r="MU273" s="69"/>
      <c r="MV273" s="69"/>
      <c r="MW273" s="69"/>
      <c r="MX273" s="69"/>
      <c r="MY273" s="69"/>
      <c r="MZ273" s="69"/>
      <c r="NA273" s="69"/>
      <c r="NB273" s="69"/>
      <c r="NC273" s="69"/>
      <c r="ND273" s="69"/>
      <c r="NE273" s="69"/>
      <c r="NF273" s="69"/>
      <c r="NG273" s="69"/>
      <c r="NH273" s="69"/>
      <c r="NI273" s="69"/>
      <c r="NJ273" s="69"/>
      <c r="NK273" s="69"/>
      <c r="NL273" s="69"/>
      <c r="NM273" s="69"/>
      <c r="NN273" s="69"/>
      <c r="NO273" s="69"/>
      <c r="NP273" s="69"/>
      <c r="NQ273" s="69"/>
      <c r="NR273" s="69"/>
      <c r="NS273" s="69"/>
      <c r="NT273" s="69"/>
      <c r="NU273" s="69"/>
      <c r="NV273" s="69"/>
      <c r="NW273" s="69"/>
      <c r="NX273" s="69"/>
      <c r="NY273" s="69"/>
      <c r="NZ273" s="69"/>
      <c r="OA273" s="69"/>
      <c r="OB273" s="69"/>
      <c r="OC273" s="69"/>
      <c r="OD273" s="69"/>
      <c r="OE273" s="69"/>
      <c r="OF273" s="69"/>
      <c r="OG273" s="69"/>
      <c r="OH273" s="69"/>
      <c r="OI273" s="69"/>
      <c r="OJ273" s="69"/>
      <c r="OK273" s="69"/>
      <c r="OL273" s="69"/>
      <c r="OM273" s="69"/>
      <c r="ON273" s="69"/>
      <c r="OO273" s="69"/>
      <c r="OP273" s="69"/>
      <c r="OQ273" s="69"/>
      <c r="OR273" s="69"/>
      <c r="OS273" s="69"/>
      <c r="OT273" s="69"/>
      <c r="OU273" s="69"/>
      <c r="OV273" s="69"/>
      <c r="OW273" s="69"/>
      <c r="OX273" s="69"/>
      <c r="OY273" s="69"/>
      <c r="OZ273" s="69"/>
      <c r="PA273" s="69"/>
      <c r="PB273" s="69"/>
      <c r="PC273" s="69"/>
      <c r="PD273" s="69"/>
      <c r="PE273" s="69"/>
      <c r="PF273" s="69"/>
      <c r="PG273" s="69"/>
      <c r="PH273" s="69"/>
      <c r="PI273" s="69"/>
      <c r="PJ273" s="69"/>
      <c r="PK273" s="69"/>
      <c r="PL273" s="69"/>
      <c r="PM273" s="69"/>
      <c r="PN273" s="69"/>
      <c r="PO273" s="69"/>
      <c r="PP273" s="69"/>
      <c r="PQ273" s="69"/>
      <c r="PR273" s="69"/>
      <c r="PS273" s="69"/>
      <c r="PT273" s="69"/>
      <c r="PU273" s="69"/>
      <c r="PV273" s="69"/>
      <c r="PW273" s="69"/>
      <c r="PX273" s="69"/>
      <c r="PY273" s="69"/>
      <c r="PZ273" s="69"/>
      <c r="QA273" s="69"/>
      <c r="QB273" s="69"/>
      <c r="QC273" s="69"/>
      <c r="QD273" s="69"/>
      <c r="QE273" s="69"/>
      <c r="QF273" s="69"/>
      <c r="QG273" s="69"/>
      <c r="QH273" s="69"/>
      <c r="QI273" s="69"/>
      <c r="QJ273" s="69"/>
      <c r="QK273" s="69"/>
      <c r="QL273" s="69"/>
      <c r="QM273" s="69"/>
      <c r="QN273" s="69"/>
      <c r="QO273" s="69"/>
      <c r="QP273" s="69"/>
      <c r="QQ273" s="69"/>
      <c r="QR273" s="69"/>
      <c r="QS273" s="69"/>
      <c r="QT273" s="69"/>
      <c r="QU273" s="69"/>
      <c r="QV273" s="69"/>
      <c r="QW273" s="69"/>
      <c r="QX273" s="69"/>
      <c r="QY273" s="69"/>
      <c r="QZ273" s="69"/>
      <c r="RA273" s="69"/>
      <c r="RB273" s="69"/>
      <c r="RC273" s="69"/>
      <c r="RD273" s="69"/>
      <c r="RE273" s="69"/>
      <c r="RF273" s="69"/>
      <c r="RG273" s="69"/>
      <c r="RH273" s="69"/>
      <c r="RI273" s="69"/>
      <c r="RJ273" s="69"/>
      <c r="RK273" s="69"/>
      <c r="RL273" s="69"/>
      <c r="RM273" s="69"/>
      <c r="RN273" s="69"/>
      <c r="RO273" s="69"/>
      <c r="RP273" s="69"/>
      <c r="RQ273" s="69"/>
      <c r="RR273" s="69"/>
      <c r="RS273" s="69"/>
      <c r="RT273" s="69"/>
      <c r="RU273" s="69"/>
      <c r="RV273" s="69"/>
      <c r="RW273" s="69"/>
      <c r="RX273" s="69"/>
      <c r="RY273" s="69"/>
      <c r="RZ273" s="69"/>
      <c r="SA273" s="69"/>
      <c r="SB273" s="69"/>
      <c r="SC273" s="69"/>
      <c r="SD273" s="69"/>
      <c r="SE273" s="69"/>
      <c r="SF273" s="69"/>
      <c r="SG273" s="69"/>
      <c r="SH273" s="69"/>
      <c r="SI273" s="69"/>
      <c r="SJ273" s="69"/>
      <c r="SK273" s="69"/>
      <c r="SL273" s="69"/>
      <c r="SM273" s="69"/>
      <c r="SN273" s="69"/>
      <c r="SO273" s="69"/>
      <c r="SP273" s="69"/>
      <c r="SQ273" s="69"/>
      <c r="SR273" s="69"/>
      <c r="SS273" s="69"/>
      <c r="ST273" s="69"/>
      <c r="SU273" s="69"/>
      <c r="SV273" s="69"/>
      <c r="SW273" s="69"/>
      <c r="SX273" s="69"/>
      <c r="SY273" s="69"/>
      <c r="SZ273" s="69"/>
      <c r="TA273" s="69"/>
      <c r="TB273" s="69"/>
      <c r="TC273" s="69"/>
      <c r="TD273" s="69"/>
      <c r="TE273" s="69"/>
      <c r="TF273" s="69"/>
      <c r="TG273" s="69"/>
      <c r="TH273" s="69"/>
      <c r="TI273" s="69"/>
      <c r="TJ273" s="69"/>
      <c r="TK273" s="69"/>
      <c r="TL273" s="69"/>
      <c r="TM273" s="69"/>
      <c r="TN273" s="69"/>
      <c r="TO273" s="69"/>
      <c r="TP273" s="69"/>
      <c r="TQ273" s="69"/>
      <c r="TR273" s="69"/>
      <c r="TS273" s="69"/>
      <c r="TT273" s="69"/>
      <c r="TU273" s="69"/>
      <c r="TV273" s="69"/>
      <c r="TW273" s="69"/>
      <c r="TX273" s="69"/>
      <c r="TY273" s="69"/>
      <c r="TZ273" s="69"/>
      <c r="UA273" s="69"/>
      <c r="UB273" s="69"/>
      <c r="UC273" s="69"/>
      <c r="UD273" s="69"/>
      <c r="UE273" s="69"/>
      <c r="UF273" s="69"/>
      <c r="UG273" s="69"/>
      <c r="UH273" s="69"/>
      <c r="UI273" s="69"/>
      <c r="UJ273" s="69"/>
      <c r="UK273" s="69"/>
      <c r="UL273" s="69"/>
      <c r="UM273" s="69"/>
      <c r="UN273" s="69"/>
      <c r="UO273" s="69"/>
      <c r="UP273" s="69"/>
      <c r="UQ273" s="69"/>
      <c r="UR273" s="69"/>
      <c r="US273" s="69"/>
      <c r="UT273" s="69"/>
      <c r="UU273" s="69"/>
      <c r="UV273" s="69"/>
      <c r="UW273" s="69"/>
      <c r="UX273" s="69"/>
      <c r="UY273" s="69"/>
      <c r="UZ273" s="69"/>
      <c r="VA273" s="69"/>
      <c r="VB273" s="69"/>
      <c r="VC273" s="69"/>
      <c r="VD273" s="69"/>
      <c r="VE273" s="69"/>
      <c r="VF273" s="69"/>
      <c r="VG273" s="69"/>
      <c r="VH273" s="69"/>
      <c r="VI273" s="69"/>
      <c r="VJ273" s="69"/>
      <c r="VK273" s="69"/>
      <c r="VL273" s="69"/>
      <c r="VM273" s="69"/>
      <c r="VN273" s="69"/>
      <c r="VO273" s="69"/>
      <c r="VP273" s="69"/>
      <c r="VQ273" s="69"/>
      <c r="VR273" s="69"/>
      <c r="VS273" s="69"/>
      <c r="VT273" s="69"/>
      <c r="VU273" s="69"/>
      <c r="VV273" s="69"/>
      <c r="VW273" s="69"/>
      <c r="VX273" s="69"/>
      <c r="VY273" s="69"/>
      <c r="VZ273" s="69"/>
      <c r="WA273" s="69"/>
      <c r="WB273" s="69"/>
      <c r="WC273" s="69"/>
      <c r="WD273" s="69"/>
      <c r="WE273" s="69"/>
      <c r="WF273" s="69"/>
      <c r="WG273" s="69"/>
      <c r="WH273" s="69"/>
      <c r="WI273" s="69"/>
      <c r="WJ273" s="69"/>
      <c r="WK273" s="69"/>
      <c r="WL273" s="69"/>
      <c r="WM273" s="69"/>
      <c r="WN273" s="69"/>
      <c r="WO273" s="69"/>
      <c r="WP273" s="69"/>
      <c r="WQ273" s="69"/>
      <c r="WR273" s="69"/>
      <c r="WS273" s="69"/>
      <c r="WT273" s="69"/>
      <c r="WU273" s="69"/>
      <c r="WV273" s="69"/>
      <c r="WW273" s="69"/>
      <c r="WX273" s="69"/>
      <c r="WY273" s="69"/>
      <c r="WZ273" s="69"/>
      <c r="XA273" s="69"/>
      <c r="XB273" s="69"/>
      <c r="XC273" s="69"/>
      <c r="XD273" s="69"/>
      <c r="XE273" s="69"/>
      <c r="XF273" s="69"/>
      <c r="XG273" s="69"/>
      <c r="XH273" s="69"/>
      <c r="XI273" s="69"/>
      <c r="XJ273" s="69"/>
      <c r="XK273" s="69"/>
      <c r="XL273" s="69"/>
      <c r="XM273" s="69"/>
      <c r="XN273" s="69"/>
      <c r="XO273" s="69"/>
      <c r="XP273" s="69"/>
      <c r="XQ273" s="69"/>
      <c r="XR273" s="69"/>
      <c r="XS273" s="69"/>
      <c r="XT273" s="69"/>
      <c r="XU273" s="69"/>
      <c r="XV273" s="69"/>
      <c r="XW273" s="69"/>
      <c r="XX273" s="69"/>
      <c r="XY273" s="69"/>
      <c r="XZ273" s="69"/>
      <c r="YA273" s="69"/>
      <c r="YB273" s="69"/>
      <c r="YC273" s="69"/>
      <c r="YD273" s="69"/>
      <c r="YE273" s="69"/>
      <c r="YF273" s="69"/>
      <c r="YG273" s="69"/>
      <c r="YH273" s="69"/>
      <c r="YI273" s="69"/>
      <c r="YJ273" s="69"/>
      <c r="YK273" s="69"/>
      <c r="YL273" s="69"/>
      <c r="YM273" s="69"/>
      <c r="YN273" s="69"/>
      <c r="YO273" s="69"/>
      <c r="YP273" s="69"/>
      <c r="YQ273" s="69"/>
      <c r="YR273" s="69"/>
      <c r="YS273" s="69"/>
      <c r="YT273" s="69"/>
      <c r="YU273" s="69"/>
      <c r="YV273" s="69"/>
      <c r="YW273" s="69"/>
      <c r="YX273" s="69"/>
      <c r="YY273" s="69"/>
      <c r="YZ273" s="69"/>
      <c r="ZA273" s="69"/>
      <c r="ZB273" s="69"/>
      <c r="ZC273" s="69"/>
      <c r="ZD273" s="69"/>
      <c r="ZE273" s="69"/>
      <c r="ZF273" s="69"/>
      <c r="ZG273" s="69"/>
      <c r="ZH273" s="69"/>
      <c r="ZI273" s="69"/>
      <c r="ZJ273" s="69"/>
      <c r="ZK273" s="69"/>
      <c r="ZL273" s="69"/>
      <c r="ZM273" s="69"/>
      <c r="ZN273" s="69"/>
      <c r="ZO273" s="69"/>
      <c r="ZP273" s="69"/>
      <c r="ZQ273" s="69"/>
      <c r="ZR273" s="69"/>
      <c r="ZS273" s="69"/>
      <c r="ZT273" s="69"/>
      <c r="ZU273" s="69"/>
      <c r="ZV273" s="69"/>
      <c r="ZW273" s="69"/>
      <c r="ZX273" s="69"/>
      <c r="ZY273" s="69"/>
      <c r="ZZ273" s="69"/>
      <c r="AAA273" s="69"/>
      <c r="AAB273" s="69"/>
      <c r="AAC273" s="69"/>
      <c r="AAD273" s="69"/>
      <c r="AAE273" s="69"/>
      <c r="AAF273" s="69"/>
      <c r="AAG273" s="69"/>
      <c r="AAH273" s="69"/>
      <c r="AAI273" s="69"/>
      <c r="AAJ273" s="69"/>
      <c r="AAK273" s="69"/>
      <c r="AAL273" s="69"/>
      <c r="AAM273" s="69"/>
      <c r="AAN273" s="69"/>
      <c r="AAO273" s="69"/>
      <c r="AAP273" s="69"/>
      <c r="AAQ273" s="69"/>
      <c r="AAR273" s="69"/>
      <c r="AAS273" s="69"/>
      <c r="AAT273" s="69"/>
      <c r="AAU273" s="69"/>
      <c r="AAV273" s="69"/>
      <c r="AAW273" s="69"/>
      <c r="AAX273" s="69"/>
      <c r="AAY273" s="69"/>
      <c r="AAZ273" s="69"/>
      <c r="ABA273" s="69"/>
      <c r="ABB273" s="69"/>
      <c r="ABC273" s="69"/>
      <c r="ABD273" s="69"/>
      <c r="ABE273" s="69"/>
      <c r="ABF273" s="69"/>
      <c r="ABG273" s="69"/>
      <c r="ABH273" s="69"/>
      <c r="ABI273" s="69"/>
      <c r="ABJ273" s="69"/>
      <c r="ABK273" s="69"/>
      <c r="ABL273" s="69"/>
      <c r="ABM273" s="69"/>
      <c r="ABN273" s="69"/>
      <c r="ABO273" s="69"/>
      <c r="ABP273" s="69"/>
      <c r="ABQ273" s="69"/>
      <c r="ABR273" s="69"/>
      <c r="ABS273" s="69"/>
      <c r="ABT273" s="69"/>
      <c r="ABU273" s="69"/>
      <c r="ABV273" s="69"/>
      <c r="ABW273" s="69"/>
      <c r="ABX273" s="69"/>
      <c r="ABY273" s="69"/>
      <c r="ABZ273" s="69"/>
      <c r="ACA273" s="69"/>
      <c r="ACB273" s="69"/>
      <c r="ACC273" s="69"/>
      <c r="ACD273" s="69"/>
      <c r="ACE273" s="69"/>
      <c r="ACF273" s="69"/>
      <c r="ACG273" s="69"/>
      <c r="ACH273" s="69"/>
      <c r="ACI273" s="69"/>
      <c r="ACJ273" s="69"/>
      <c r="ACK273" s="69"/>
      <c r="ACL273" s="69"/>
      <c r="ACM273" s="69"/>
      <c r="ACN273" s="69"/>
      <c r="ACO273" s="69"/>
      <c r="ACP273" s="69"/>
      <c r="ACQ273" s="69"/>
      <c r="ACR273" s="69"/>
      <c r="ACS273" s="69"/>
      <c r="ACT273" s="69"/>
      <c r="ACU273" s="69"/>
      <c r="ACV273" s="69"/>
      <c r="ACW273" s="69"/>
      <c r="ACX273" s="69"/>
      <c r="ACY273" s="69"/>
      <c r="ACZ273" s="69"/>
      <c r="ADA273" s="69"/>
      <c r="ADB273" s="69"/>
      <c r="ADC273" s="69"/>
      <c r="ADD273" s="69"/>
      <c r="ADE273" s="69"/>
      <c r="ADF273" s="69"/>
      <c r="ADG273" s="69"/>
      <c r="ADH273" s="69"/>
      <c r="ADI273" s="69"/>
      <c r="ADJ273" s="69"/>
      <c r="ADK273" s="69"/>
      <c r="ADL273" s="69"/>
      <c r="ADM273" s="69"/>
      <c r="ADN273" s="69"/>
      <c r="ADO273" s="69"/>
      <c r="ADP273" s="69"/>
      <c r="ADQ273" s="69"/>
      <c r="ADR273" s="69"/>
      <c r="ADS273" s="69"/>
      <c r="ADT273" s="69"/>
      <c r="ADU273" s="69"/>
      <c r="ADV273" s="69"/>
      <c r="ADW273" s="69"/>
      <c r="ADX273" s="69"/>
      <c r="ADY273" s="69"/>
      <c r="ADZ273" s="77"/>
      <c r="AEA273" s="69"/>
      <c r="AEB273" s="69"/>
      <c r="AEC273" s="69"/>
      <c r="AED273" s="69"/>
      <c r="AEE273" s="111">
        <f t="shared" si="80"/>
        <v>268</v>
      </c>
      <c r="AEF273" s="109"/>
      <c r="AEG273" s="69"/>
      <c r="AEH273" s="69"/>
      <c r="AEI273" s="69"/>
      <c r="AEJ273" s="69"/>
      <c r="AEK273" s="69"/>
      <c r="AEL273" s="69"/>
      <c r="AEM273" s="69"/>
      <c r="AEN273" s="69"/>
      <c r="AEO273" s="69"/>
      <c r="AEP273" s="69"/>
      <c r="AEQ273" s="69"/>
      <c r="AER273" s="69"/>
      <c r="AES273" s="69"/>
      <c r="AET273" s="69"/>
      <c r="AEU273" s="69"/>
      <c r="AEV273" s="69"/>
      <c r="AEW273" s="69"/>
      <c r="AEX273" s="69"/>
      <c r="AEY273" s="69"/>
      <c r="AEZ273" s="69"/>
      <c r="AFA273" s="69"/>
      <c r="AFB273" s="69"/>
      <c r="AFC273" s="113"/>
      <c r="AFD273" s="69"/>
      <c r="AFE273" s="69"/>
      <c r="AFF273" s="69"/>
      <c r="AFG273" s="69"/>
      <c r="AFH273" s="69"/>
      <c r="AFI273" s="69"/>
      <c r="AFJ273" s="69"/>
      <c r="AFK273" s="69"/>
      <c r="AFL273" s="69"/>
      <c r="AFM273" s="69"/>
      <c r="AFZ273" s="113"/>
      <c r="AGA273" s="69"/>
      <c r="AGB273" s="69"/>
      <c r="AGC273" s="69"/>
      <c r="AGD273" s="69"/>
      <c r="AGE273" s="69"/>
      <c r="AGF273" s="69"/>
      <c r="AGG273" s="69"/>
      <c r="AGH273" s="69"/>
      <c r="AGI273" s="69"/>
      <c r="AGJ273" s="69"/>
      <c r="AGK273" s="69"/>
      <c r="AGL273" s="69"/>
      <c r="AGM273" s="69"/>
      <c r="AGN273" s="69"/>
      <c r="AGO273" s="69"/>
      <c r="AGP273" s="69"/>
      <c r="AGQ273" s="69"/>
      <c r="AGR273" s="69"/>
      <c r="AGS273" s="69"/>
      <c r="AGT273" s="69"/>
      <c r="AGU273" s="69"/>
      <c r="AGV273" s="69"/>
      <c r="AGW273" s="69"/>
      <c r="AGX273" s="69"/>
      <c r="AGY273" s="69"/>
      <c r="AGZ273" s="69"/>
      <c r="AHA273" s="69"/>
      <c r="AHB273" s="69"/>
      <c r="AHC273" s="69"/>
      <c r="AHD273" s="69"/>
      <c r="AHE273" s="69"/>
      <c r="AHF273" s="69"/>
      <c r="AHG273" s="69"/>
      <c r="AHH273" s="69"/>
      <c r="AHI273" s="69"/>
      <c r="AHJ273" s="69"/>
      <c r="AHK273" s="69"/>
      <c r="AHL273" s="69"/>
      <c r="AHM273" s="69"/>
      <c r="AHN273" s="69"/>
      <c r="AHO273" s="69"/>
      <c r="AHP273" s="69"/>
      <c r="AHQ273" s="69"/>
      <c r="AHR273" s="69"/>
      <c r="AHS273" s="69"/>
      <c r="AHT273" s="69"/>
      <c r="AHU273" s="69"/>
      <c r="AHV273" s="69"/>
      <c r="AHW273" s="69"/>
      <c r="AHX273" s="69"/>
      <c r="AHY273" s="69"/>
      <c r="AHZ273" s="69"/>
      <c r="AIA273" s="69"/>
      <c r="AIB273" s="69"/>
    </row>
    <row r="274" spans="1:912" ht="6" customHeight="1" x14ac:dyDescent="0.25">
      <c r="A274" s="77"/>
      <c r="B274" s="69"/>
      <c r="C274" s="69"/>
      <c r="D274" s="69"/>
      <c r="E274" s="77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69"/>
      <c r="CF274" s="69"/>
      <c r="CG274" s="69"/>
      <c r="CH274" s="69"/>
      <c r="CI274" s="69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  <c r="DM274" s="69"/>
      <c r="DN274" s="69"/>
      <c r="DO274" s="69"/>
      <c r="DP274" s="69"/>
      <c r="DQ274" s="69"/>
      <c r="DR274" s="69"/>
      <c r="DS274" s="69"/>
      <c r="DT274" s="69"/>
      <c r="DU274" s="69"/>
      <c r="DV274" s="69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69"/>
      <c r="ER274" s="69"/>
      <c r="ES274" s="69"/>
      <c r="ET274" s="69"/>
      <c r="EU274" s="69"/>
      <c r="EV274" s="69"/>
      <c r="EW274" s="69"/>
      <c r="EX274" s="69"/>
      <c r="EY274" s="69"/>
      <c r="EZ274" s="69"/>
      <c r="FA274" s="69"/>
      <c r="FB274" s="69"/>
      <c r="FC274" s="69"/>
      <c r="FD274" s="69"/>
      <c r="FE274" s="69"/>
      <c r="FF274" s="69"/>
      <c r="FG274" s="69"/>
      <c r="FH274" s="69"/>
      <c r="FI274" s="69"/>
      <c r="FJ274" s="69"/>
      <c r="FK274" s="69"/>
      <c r="FL274" s="69"/>
      <c r="FM274" s="69"/>
      <c r="FN274" s="69"/>
      <c r="FO274" s="69"/>
      <c r="FP274" s="69"/>
      <c r="FQ274" s="69"/>
      <c r="FR274" s="69"/>
      <c r="FS274" s="69"/>
      <c r="FT274" s="69"/>
      <c r="FU274" s="69"/>
      <c r="FV274" s="69"/>
      <c r="FW274" s="69"/>
      <c r="FX274" s="69"/>
      <c r="FY274" s="69"/>
      <c r="FZ274" s="69"/>
      <c r="GA274" s="69"/>
      <c r="GB274" s="69"/>
      <c r="GC274" s="69"/>
      <c r="GD274" s="69"/>
      <c r="GE274" s="69"/>
      <c r="GF274" s="69"/>
      <c r="GG274" s="69"/>
      <c r="GH274" s="69"/>
      <c r="GI274" s="69"/>
      <c r="GJ274" s="69"/>
      <c r="GK274" s="69"/>
      <c r="GL274" s="69"/>
      <c r="GM274" s="69"/>
      <c r="GN274" s="69"/>
      <c r="GO274" s="69"/>
      <c r="GP274" s="69"/>
      <c r="GQ274" s="69"/>
      <c r="GR274" s="69"/>
      <c r="GS274" s="69"/>
      <c r="GT274" s="69"/>
      <c r="GU274" s="69"/>
      <c r="GV274" s="69"/>
      <c r="GW274" s="69"/>
      <c r="GX274" s="69"/>
      <c r="GY274" s="69"/>
      <c r="GZ274" s="69"/>
      <c r="HA274" s="69"/>
      <c r="HB274" s="69"/>
      <c r="HC274" s="69"/>
      <c r="HD274" s="69"/>
      <c r="HE274" s="69"/>
      <c r="HF274" s="69"/>
      <c r="HG274" s="69"/>
      <c r="HH274" s="69"/>
      <c r="HI274" s="69"/>
      <c r="HJ274" s="69"/>
      <c r="HK274" s="69"/>
      <c r="HL274" s="69"/>
      <c r="HM274" s="69"/>
      <c r="HN274" s="69"/>
      <c r="HO274" s="69"/>
      <c r="HP274" s="69"/>
      <c r="HQ274" s="69"/>
      <c r="HR274" s="69"/>
      <c r="HS274" s="69"/>
      <c r="HT274" s="69"/>
      <c r="HU274" s="69"/>
      <c r="HV274" s="69"/>
      <c r="HW274" s="69"/>
      <c r="HX274" s="69"/>
      <c r="HY274" s="69"/>
      <c r="HZ274" s="69"/>
      <c r="IA274" s="69"/>
      <c r="IB274" s="69"/>
      <c r="IC274" s="69"/>
      <c r="ID274" s="69"/>
      <c r="IE274" s="69"/>
      <c r="IF274" s="69"/>
      <c r="IG274" s="69"/>
      <c r="IH274" s="69"/>
      <c r="II274" s="69"/>
      <c r="IJ274" s="69"/>
      <c r="IK274" s="69"/>
      <c r="IL274" s="69"/>
      <c r="IM274" s="69"/>
      <c r="IN274" s="69"/>
      <c r="IO274" s="69"/>
      <c r="IP274" s="69"/>
      <c r="IQ274" s="69"/>
      <c r="IR274" s="69"/>
      <c r="IS274" s="69"/>
      <c r="IT274" s="69"/>
      <c r="IU274" s="69"/>
      <c r="IV274" s="69"/>
      <c r="IW274" s="69"/>
      <c r="IX274" s="69"/>
      <c r="IY274" s="69"/>
      <c r="IZ274" s="69"/>
      <c r="JA274" s="69"/>
      <c r="JB274" s="69"/>
      <c r="JC274" s="69"/>
      <c r="JD274" s="69"/>
      <c r="JE274" s="69"/>
      <c r="JF274" s="69"/>
      <c r="JG274" s="69"/>
      <c r="JH274" s="69"/>
      <c r="JI274" s="69"/>
      <c r="JJ274" s="69"/>
      <c r="JK274" s="69"/>
      <c r="JL274" s="69"/>
      <c r="JM274" s="69"/>
      <c r="JN274" s="69"/>
      <c r="JO274" s="69"/>
      <c r="JP274" s="69"/>
      <c r="JQ274" s="69"/>
      <c r="JR274" s="69"/>
      <c r="JS274" s="69"/>
      <c r="JT274" s="69"/>
      <c r="JU274" s="69"/>
      <c r="JV274" s="69"/>
      <c r="JW274" s="69"/>
      <c r="JX274" s="69"/>
      <c r="JY274" s="69"/>
      <c r="JZ274" s="69"/>
      <c r="KA274" s="69"/>
      <c r="KB274" s="69"/>
      <c r="KC274" s="69"/>
      <c r="KD274" s="69"/>
      <c r="KE274" s="69"/>
      <c r="KF274" s="69"/>
      <c r="KG274" s="69"/>
      <c r="KH274" s="69"/>
      <c r="KI274" s="69"/>
      <c r="KJ274" s="69"/>
      <c r="KK274" s="69"/>
      <c r="KL274" s="69"/>
      <c r="KM274" s="69"/>
      <c r="KN274" s="69"/>
      <c r="KO274" s="69"/>
      <c r="KP274" s="69"/>
      <c r="KQ274" s="69"/>
      <c r="KR274" s="69"/>
      <c r="KS274" s="69"/>
      <c r="KT274" s="69"/>
      <c r="KU274" s="69"/>
      <c r="KV274" s="69"/>
      <c r="KW274" s="69"/>
      <c r="KX274" s="69"/>
      <c r="KY274" s="69"/>
      <c r="KZ274" s="69"/>
      <c r="LA274" s="69"/>
      <c r="LB274" s="69"/>
      <c r="LC274" s="69"/>
      <c r="LD274" s="69"/>
      <c r="LE274" s="69"/>
      <c r="LF274" s="69"/>
      <c r="LG274" s="69"/>
      <c r="LH274" s="69"/>
      <c r="LI274" s="69"/>
      <c r="LJ274" s="69"/>
      <c r="LK274" s="69"/>
      <c r="LL274" s="69"/>
      <c r="LM274" s="69"/>
      <c r="LN274" s="69"/>
      <c r="LO274" s="69"/>
      <c r="LP274" s="69"/>
      <c r="LQ274" s="69"/>
      <c r="LR274" s="69"/>
      <c r="LS274" s="69"/>
      <c r="LT274" s="69"/>
      <c r="LU274" s="69"/>
      <c r="LV274" s="69"/>
      <c r="LW274" s="69"/>
      <c r="LX274" s="69"/>
      <c r="LY274" s="69"/>
      <c r="LZ274" s="69"/>
      <c r="MA274" s="69"/>
      <c r="MB274" s="69"/>
      <c r="MC274" s="69"/>
      <c r="MD274" s="69"/>
      <c r="ME274" s="69"/>
      <c r="MF274" s="69"/>
      <c r="MG274" s="69"/>
      <c r="MH274" s="69"/>
      <c r="MI274" s="69"/>
      <c r="MJ274" s="69"/>
      <c r="MK274" s="69"/>
      <c r="ML274" s="69"/>
      <c r="MM274" s="69"/>
      <c r="MN274" s="69"/>
      <c r="MO274" s="69"/>
      <c r="MP274" s="69"/>
      <c r="MQ274" s="69"/>
      <c r="MR274" s="69"/>
      <c r="MS274" s="69"/>
      <c r="MT274" s="69"/>
      <c r="MU274" s="69"/>
      <c r="MV274" s="69"/>
      <c r="MW274" s="69"/>
      <c r="MX274" s="69"/>
      <c r="MY274" s="69"/>
      <c r="MZ274" s="69"/>
      <c r="NA274" s="69"/>
      <c r="NB274" s="69"/>
      <c r="NC274" s="69"/>
      <c r="ND274" s="69"/>
      <c r="NE274" s="69"/>
      <c r="NF274" s="69"/>
      <c r="NG274" s="69"/>
      <c r="NH274" s="69"/>
      <c r="NI274" s="69"/>
      <c r="NJ274" s="69"/>
      <c r="NK274" s="69"/>
      <c r="NL274" s="69"/>
      <c r="NM274" s="69"/>
      <c r="NN274" s="69"/>
      <c r="NO274" s="69"/>
      <c r="NP274" s="69"/>
      <c r="NQ274" s="69"/>
      <c r="NR274" s="69"/>
      <c r="NS274" s="69"/>
      <c r="NT274" s="69"/>
      <c r="NU274" s="69"/>
      <c r="NV274" s="69"/>
      <c r="NW274" s="69"/>
      <c r="NX274" s="69"/>
      <c r="NY274" s="69"/>
      <c r="NZ274" s="69"/>
      <c r="OA274" s="69"/>
      <c r="OB274" s="69"/>
      <c r="OC274" s="69"/>
      <c r="OD274" s="69"/>
      <c r="OE274" s="69"/>
      <c r="OF274" s="69"/>
      <c r="OG274" s="69"/>
      <c r="OH274" s="69"/>
      <c r="OI274" s="69"/>
      <c r="OJ274" s="69"/>
      <c r="OK274" s="69"/>
      <c r="OL274" s="69"/>
      <c r="OM274" s="69"/>
      <c r="ON274" s="69"/>
      <c r="OO274" s="69"/>
      <c r="OP274" s="69"/>
      <c r="OQ274" s="69"/>
      <c r="OR274" s="69"/>
      <c r="OS274" s="69"/>
      <c r="OT274" s="69"/>
      <c r="OU274" s="69"/>
      <c r="OV274" s="69"/>
      <c r="OW274" s="69"/>
      <c r="OX274" s="69"/>
      <c r="OY274" s="69"/>
      <c r="OZ274" s="69"/>
      <c r="PA274" s="69"/>
      <c r="PB274" s="69"/>
      <c r="PC274" s="69"/>
      <c r="PD274" s="69"/>
      <c r="PE274" s="69"/>
      <c r="PF274" s="69"/>
      <c r="PG274" s="69"/>
      <c r="PH274" s="69"/>
      <c r="PI274" s="69"/>
      <c r="PJ274" s="69"/>
      <c r="PK274" s="69"/>
      <c r="PL274" s="69"/>
      <c r="PM274" s="69"/>
      <c r="PN274" s="69"/>
      <c r="PO274" s="69"/>
      <c r="PP274" s="69"/>
      <c r="PQ274" s="69"/>
      <c r="PR274" s="69"/>
      <c r="PS274" s="69"/>
      <c r="PT274" s="69"/>
      <c r="PU274" s="69"/>
      <c r="PV274" s="69"/>
      <c r="PW274" s="69"/>
      <c r="PX274" s="69"/>
      <c r="PY274" s="69"/>
      <c r="PZ274" s="69"/>
      <c r="QA274" s="69"/>
      <c r="QB274" s="69"/>
      <c r="QC274" s="69"/>
      <c r="QD274" s="69"/>
      <c r="QE274" s="69"/>
      <c r="QF274" s="69"/>
      <c r="QG274" s="69"/>
      <c r="QH274" s="69"/>
      <c r="QI274" s="69"/>
      <c r="QJ274" s="69"/>
      <c r="QK274" s="69"/>
      <c r="QL274" s="69"/>
      <c r="QM274" s="69"/>
      <c r="QN274" s="69"/>
      <c r="QO274" s="69"/>
      <c r="QP274" s="69"/>
      <c r="QQ274" s="69"/>
      <c r="QR274" s="69"/>
      <c r="QS274" s="69"/>
      <c r="QT274" s="69"/>
      <c r="QU274" s="69"/>
      <c r="QV274" s="69"/>
      <c r="QW274" s="69"/>
      <c r="QX274" s="69"/>
      <c r="QY274" s="69"/>
      <c r="QZ274" s="69"/>
      <c r="RA274" s="69"/>
      <c r="RB274" s="69"/>
      <c r="RC274" s="69"/>
      <c r="RD274" s="69"/>
      <c r="RE274" s="69"/>
      <c r="RF274" s="69"/>
      <c r="RG274" s="69"/>
      <c r="RH274" s="69"/>
      <c r="RI274" s="69"/>
      <c r="RJ274" s="69"/>
      <c r="RK274" s="69"/>
      <c r="RL274" s="69"/>
      <c r="RM274" s="69"/>
      <c r="RN274" s="69"/>
      <c r="RO274" s="69"/>
      <c r="RP274" s="69"/>
      <c r="RQ274" s="69"/>
      <c r="RR274" s="69"/>
      <c r="RS274" s="69"/>
      <c r="RT274" s="69"/>
      <c r="RU274" s="69"/>
      <c r="RV274" s="69"/>
      <c r="RW274" s="69"/>
      <c r="RX274" s="69"/>
      <c r="RY274" s="69"/>
      <c r="RZ274" s="69"/>
      <c r="SA274" s="69"/>
      <c r="SB274" s="69"/>
      <c r="SC274" s="69"/>
      <c r="SD274" s="69"/>
      <c r="SE274" s="69"/>
      <c r="SF274" s="69"/>
      <c r="SG274" s="69"/>
      <c r="SH274" s="69"/>
      <c r="SI274" s="69"/>
      <c r="SJ274" s="69"/>
      <c r="SK274" s="69"/>
      <c r="SL274" s="69"/>
      <c r="SM274" s="69"/>
      <c r="SN274" s="69"/>
      <c r="SO274" s="69"/>
      <c r="SP274" s="69"/>
      <c r="SQ274" s="69"/>
      <c r="SR274" s="69"/>
      <c r="SS274" s="69"/>
      <c r="ST274" s="69"/>
      <c r="SU274" s="69"/>
      <c r="SV274" s="69"/>
      <c r="SW274" s="69"/>
      <c r="SX274" s="69"/>
      <c r="SY274" s="69"/>
      <c r="SZ274" s="69"/>
      <c r="TA274" s="69"/>
      <c r="TB274" s="69"/>
      <c r="TC274" s="69"/>
      <c r="TD274" s="69"/>
      <c r="TE274" s="69"/>
      <c r="TF274" s="69"/>
      <c r="TG274" s="69"/>
      <c r="TH274" s="69"/>
      <c r="TI274" s="69"/>
      <c r="TJ274" s="69"/>
      <c r="TK274" s="69"/>
      <c r="TL274" s="69"/>
      <c r="TM274" s="69"/>
      <c r="TN274" s="69"/>
      <c r="TO274" s="69"/>
      <c r="TP274" s="69"/>
      <c r="TQ274" s="69"/>
      <c r="TR274" s="69"/>
      <c r="TS274" s="69"/>
      <c r="TT274" s="69"/>
      <c r="TU274" s="69"/>
      <c r="TV274" s="69"/>
      <c r="TW274" s="69"/>
      <c r="TX274" s="69"/>
      <c r="TY274" s="69"/>
      <c r="TZ274" s="69"/>
      <c r="UA274" s="69"/>
      <c r="UB274" s="69"/>
      <c r="UC274" s="69"/>
      <c r="UD274" s="69"/>
      <c r="UE274" s="69"/>
      <c r="UF274" s="69"/>
      <c r="UG274" s="69"/>
      <c r="UH274" s="69"/>
      <c r="UI274" s="69"/>
      <c r="UJ274" s="69"/>
      <c r="UK274" s="69"/>
      <c r="UL274" s="69"/>
      <c r="UM274" s="69"/>
      <c r="UN274" s="69"/>
      <c r="UO274" s="69"/>
      <c r="UP274" s="69"/>
      <c r="UQ274" s="69"/>
      <c r="UR274" s="69"/>
      <c r="US274" s="69"/>
      <c r="UT274" s="69"/>
      <c r="UU274" s="69"/>
      <c r="UV274" s="69"/>
      <c r="UW274" s="69"/>
      <c r="UX274" s="69"/>
      <c r="UY274" s="69"/>
      <c r="UZ274" s="69"/>
      <c r="VA274" s="69"/>
      <c r="VB274" s="69"/>
      <c r="VC274" s="69"/>
      <c r="VD274" s="69"/>
      <c r="VE274" s="69"/>
      <c r="VF274" s="69"/>
      <c r="VG274" s="69"/>
      <c r="VH274" s="69"/>
      <c r="VI274" s="69"/>
      <c r="VJ274" s="69"/>
      <c r="VK274" s="69"/>
      <c r="VL274" s="69"/>
      <c r="VM274" s="69"/>
      <c r="VN274" s="69"/>
      <c r="VO274" s="69"/>
      <c r="VP274" s="69"/>
      <c r="VQ274" s="69"/>
      <c r="VR274" s="69"/>
      <c r="VS274" s="69"/>
      <c r="VT274" s="69"/>
      <c r="VU274" s="69"/>
      <c r="VV274" s="69"/>
      <c r="VW274" s="69"/>
      <c r="VX274" s="69"/>
      <c r="VY274" s="69"/>
      <c r="VZ274" s="69"/>
      <c r="WA274" s="69"/>
      <c r="WB274" s="69"/>
      <c r="WC274" s="69"/>
      <c r="WD274" s="69"/>
      <c r="WE274" s="69"/>
      <c r="WF274" s="69"/>
      <c r="WG274" s="69"/>
      <c r="WH274" s="69"/>
      <c r="WI274" s="69"/>
      <c r="WJ274" s="69"/>
      <c r="WK274" s="69"/>
      <c r="WL274" s="69"/>
      <c r="WM274" s="69"/>
      <c r="WN274" s="69"/>
      <c r="WO274" s="69"/>
      <c r="WP274" s="69"/>
      <c r="WQ274" s="69"/>
      <c r="WR274" s="69"/>
      <c r="WS274" s="69"/>
      <c r="WT274" s="69"/>
      <c r="WU274" s="69"/>
      <c r="WV274" s="69"/>
      <c r="WW274" s="69"/>
      <c r="WX274" s="69"/>
      <c r="WY274" s="69"/>
      <c r="WZ274" s="69"/>
      <c r="XA274" s="69"/>
      <c r="XB274" s="69"/>
      <c r="XC274" s="69"/>
      <c r="XD274" s="69"/>
      <c r="XE274" s="69"/>
      <c r="XF274" s="69"/>
      <c r="XG274" s="69"/>
      <c r="XH274" s="69"/>
      <c r="XI274" s="69"/>
      <c r="XJ274" s="69"/>
      <c r="XK274" s="69"/>
      <c r="XL274" s="69"/>
      <c r="XM274" s="69"/>
      <c r="XN274" s="69"/>
      <c r="XO274" s="69"/>
      <c r="XP274" s="69"/>
      <c r="XQ274" s="69"/>
      <c r="XR274" s="69"/>
      <c r="XS274" s="69"/>
      <c r="XT274" s="69"/>
      <c r="XU274" s="69"/>
      <c r="XV274" s="69"/>
      <c r="XW274" s="69"/>
      <c r="XX274" s="69"/>
      <c r="XY274" s="69"/>
      <c r="XZ274" s="69"/>
      <c r="YA274" s="69"/>
      <c r="YB274" s="69"/>
      <c r="YC274" s="69"/>
      <c r="YD274" s="69"/>
      <c r="YE274" s="69"/>
      <c r="YF274" s="69"/>
      <c r="YG274" s="69"/>
      <c r="YH274" s="69"/>
      <c r="YI274" s="69"/>
      <c r="YJ274" s="69"/>
      <c r="YK274" s="69"/>
      <c r="YL274" s="69"/>
      <c r="YM274" s="69"/>
      <c r="YN274" s="69"/>
      <c r="YO274" s="69"/>
      <c r="YP274" s="69"/>
      <c r="YQ274" s="69"/>
      <c r="YR274" s="69"/>
      <c r="YS274" s="69"/>
      <c r="YT274" s="69"/>
      <c r="YU274" s="69"/>
      <c r="YV274" s="69"/>
      <c r="YW274" s="69"/>
      <c r="YX274" s="69"/>
      <c r="YY274" s="69"/>
      <c r="YZ274" s="69"/>
      <c r="ZA274" s="69"/>
      <c r="ZB274" s="69"/>
      <c r="ZC274" s="69"/>
      <c r="ZD274" s="69"/>
      <c r="ZE274" s="69"/>
      <c r="ZF274" s="69"/>
      <c r="ZG274" s="69"/>
      <c r="ZH274" s="69"/>
      <c r="ZI274" s="69"/>
      <c r="ZJ274" s="69"/>
      <c r="ZK274" s="69"/>
      <c r="ZL274" s="69"/>
      <c r="ZM274" s="69"/>
      <c r="ZN274" s="69"/>
      <c r="ZO274" s="69"/>
      <c r="ZP274" s="69"/>
      <c r="ZQ274" s="69"/>
      <c r="ZR274" s="69"/>
      <c r="ZS274" s="69"/>
      <c r="ZT274" s="69"/>
      <c r="ZU274" s="69"/>
      <c r="ZV274" s="69"/>
      <c r="ZW274" s="69"/>
      <c r="ZX274" s="69"/>
      <c r="ZY274" s="69"/>
      <c r="ZZ274" s="69"/>
      <c r="AAA274" s="69"/>
      <c r="AAB274" s="69"/>
      <c r="AAC274" s="69"/>
      <c r="AAD274" s="69"/>
      <c r="AAE274" s="69"/>
      <c r="AAF274" s="69"/>
      <c r="AAG274" s="69"/>
      <c r="AAH274" s="69"/>
      <c r="AAI274" s="69"/>
      <c r="AAJ274" s="69"/>
      <c r="AAK274" s="69"/>
      <c r="AAL274" s="69"/>
      <c r="AAM274" s="69"/>
      <c r="AAN274" s="69"/>
      <c r="AAO274" s="69"/>
      <c r="AAP274" s="69"/>
      <c r="AAQ274" s="69"/>
      <c r="AAR274" s="69"/>
      <c r="AAS274" s="69"/>
      <c r="AAT274" s="69"/>
      <c r="AAU274" s="69"/>
      <c r="AAV274" s="69"/>
      <c r="AAW274" s="69"/>
      <c r="AAX274" s="69"/>
      <c r="AAY274" s="69"/>
      <c r="AAZ274" s="69"/>
      <c r="ABA274" s="69"/>
      <c r="ABB274" s="69"/>
      <c r="ABC274" s="69"/>
      <c r="ABD274" s="69"/>
      <c r="ABE274" s="69"/>
      <c r="ABF274" s="69"/>
      <c r="ABG274" s="69"/>
      <c r="ABH274" s="69"/>
      <c r="ABI274" s="69"/>
      <c r="ABJ274" s="69"/>
      <c r="ABK274" s="69"/>
      <c r="ABL274" s="69"/>
      <c r="ABM274" s="69"/>
      <c r="ABN274" s="69"/>
      <c r="ABO274" s="69"/>
      <c r="ABP274" s="69"/>
      <c r="ABQ274" s="69"/>
      <c r="ABR274" s="69"/>
      <c r="ABS274" s="69"/>
      <c r="ABT274" s="69"/>
      <c r="ABU274" s="69"/>
      <c r="ABV274" s="69"/>
      <c r="ABW274" s="69"/>
      <c r="ABX274" s="69"/>
      <c r="ABY274" s="69"/>
      <c r="ABZ274" s="69"/>
      <c r="ACA274" s="69"/>
      <c r="ACB274" s="69"/>
      <c r="ACC274" s="69"/>
      <c r="ACD274" s="69"/>
      <c r="ACE274" s="69"/>
      <c r="ACF274" s="69"/>
      <c r="ACG274" s="69"/>
      <c r="ACH274" s="69"/>
      <c r="ACI274" s="69"/>
      <c r="ACJ274" s="69"/>
      <c r="ACK274" s="69"/>
      <c r="ACL274" s="69"/>
      <c r="ACM274" s="69"/>
      <c r="ACN274" s="69"/>
      <c r="ACO274" s="69"/>
      <c r="ACP274" s="69"/>
      <c r="ACQ274" s="69"/>
      <c r="ACR274" s="69"/>
      <c r="ACS274" s="69"/>
      <c r="ACT274" s="69"/>
      <c r="ACU274" s="69"/>
      <c r="ACV274" s="69"/>
      <c r="ACW274" s="69"/>
      <c r="ACX274" s="69"/>
      <c r="ACY274" s="69"/>
      <c r="ACZ274" s="69"/>
      <c r="ADA274" s="69"/>
      <c r="ADB274" s="69"/>
      <c r="ADC274" s="69"/>
      <c r="ADD274" s="69"/>
      <c r="ADE274" s="69"/>
      <c r="ADF274" s="69"/>
      <c r="ADG274" s="69"/>
      <c r="ADH274" s="69"/>
      <c r="ADI274" s="69"/>
      <c r="ADJ274" s="69"/>
      <c r="ADK274" s="69"/>
      <c r="ADL274" s="69"/>
      <c r="ADM274" s="69"/>
      <c r="ADN274" s="69"/>
      <c r="ADO274" s="69"/>
      <c r="ADP274" s="69"/>
      <c r="ADQ274" s="69"/>
      <c r="ADR274" s="69"/>
      <c r="ADS274" s="69"/>
      <c r="ADT274" s="69"/>
      <c r="ADU274" s="69"/>
      <c r="ADV274" s="69"/>
      <c r="ADW274" s="69"/>
      <c r="ADX274" s="69"/>
      <c r="ADY274" s="69"/>
      <c r="ADZ274" s="77"/>
      <c r="AEA274" s="69"/>
      <c r="AEB274" s="69"/>
      <c r="AEC274" s="69"/>
      <c r="AED274" s="69"/>
      <c r="AEE274" s="111">
        <f t="shared" si="80"/>
        <v>269</v>
      </c>
      <c r="AEF274" s="109"/>
      <c r="AEG274" s="69"/>
      <c r="AEH274" s="69"/>
      <c r="AEI274" s="69"/>
      <c r="AEJ274" s="69"/>
      <c r="AEK274" s="69"/>
      <c r="AEL274" s="69"/>
      <c r="AEM274" s="69"/>
      <c r="AEN274" s="69"/>
      <c r="AEO274" s="69"/>
      <c r="AEP274" s="69"/>
      <c r="AEQ274" s="69"/>
      <c r="AER274" s="69"/>
      <c r="AES274" s="69"/>
      <c r="AET274" s="69"/>
      <c r="AEU274" s="69"/>
      <c r="AEV274" s="69"/>
      <c r="AEW274" s="69"/>
      <c r="AEX274" s="69"/>
      <c r="AEY274" s="69"/>
      <c r="AEZ274" s="69"/>
      <c r="AFA274" s="69"/>
      <c r="AFB274" s="69"/>
      <c r="AFC274" s="113"/>
      <c r="AFD274" s="69"/>
      <c r="AFE274" s="69"/>
      <c r="AFF274" s="69"/>
      <c r="AFG274" s="69"/>
      <c r="AFH274" s="69"/>
      <c r="AFI274" s="69"/>
      <c r="AFJ274" s="69"/>
      <c r="AFK274" s="69"/>
      <c r="AFL274" s="69"/>
      <c r="AFM274" s="69"/>
      <c r="AFZ274" s="113"/>
      <c r="AGA274" s="69"/>
      <c r="AGB274" s="69"/>
      <c r="AGC274" s="69"/>
      <c r="AGD274" s="69"/>
      <c r="AGE274" s="69"/>
      <c r="AGF274" s="69"/>
      <c r="AGG274" s="69"/>
      <c r="AGH274" s="69"/>
      <c r="AGI274" s="69"/>
      <c r="AGJ274" s="69"/>
      <c r="AGK274" s="69"/>
      <c r="AGL274" s="69"/>
      <c r="AGM274" s="69"/>
      <c r="AGN274" s="69"/>
      <c r="AGO274" s="69"/>
      <c r="AGP274" s="69"/>
      <c r="AGQ274" s="69"/>
      <c r="AGR274" s="69"/>
      <c r="AGS274" s="69"/>
      <c r="AGT274" s="69"/>
      <c r="AGU274" s="69"/>
      <c r="AGV274" s="69"/>
      <c r="AGW274" s="69"/>
      <c r="AGX274" s="69"/>
      <c r="AGY274" s="69"/>
      <c r="AGZ274" s="69"/>
      <c r="AHA274" s="69"/>
      <c r="AHB274" s="69"/>
      <c r="AHC274" s="69"/>
      <c r="AHD274" s="69"/>
      <c r="AHE274" s="69"/>
      <c r="AHF274" s="69"/>
      <c r="AHG274" s="69"/>
      <c r="AHH274" s="69"/>
      <c r="AHI274" s="69"/>
      <c r="AHJ274" s="69"/>
      <c r="AHK274" s="69"/>
      <c r="AHL274" s="69"/>
      <c r="AHM274" s="69"/>
      <c r="AHN274" s="69"/>
      <c r="AHO274" s="69"/>
      <c r="AHP274" s="69"/>
      <c r="AHQ274" s="69"/>
      <c r="AHR274" s="69"/>
      <c r="AHS274" s="69"/>
      <c r="AHT274" s="69"/>
      <c r="AHU274" s="69"/>
      <c r="AHV274" s="69"/>
      <c r="AHW274" s="69"/>
      <c r="AHX274" s="69"/>
      <c r="AHY274" s="69"/>
      <c r="AHZ274" s="69"/>
      <c r="AIA274" s="69"/>
      <c r="AIB274" s="69"/>
    </row>
    <row r="275" spans="1:912" ht="6" customHeight="1" x14ac:dyDescent="0.25">
      <c r="A275" s="77"/>
      <c r="B275" s="69"/>
      <c r="C275" s="69"/>
      <c r="D275" s="69"/>
      <c r="E275" s="77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69"/>
      <c r="CF275" s="69"/>
      <c r="CG275" s="69"/>
      <c r="CH275" s="69"/>
      <c r="CI275" s="69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69"/>
      <c r="ER275" s="69"/>
      <c r="ES275" s="69"/>
      <c r="ET275" s="69"/>
      <c r="EU275" s="69"/>
      <c r="EV275" s="69"/>
      <c r="EW275" s="69"/>
      <c r="EX275" s="69"/>
      <c r="EY275" s="69"/>
      <c r="EZ275" s="69"/>
      <c r="FA275" s="69"/>
      <c r="FB275" s="69"/>
      <c r="FC275" s="69"/>
      <c r="FD275" s="69"/>
      <c r="FE275" s="69"/>
      <c r="FF275" s="69"/>
      <c r="FG275" s="69"/>
      <c r="FH275" s="69"/>
      <c r="FI275" s="69"/>
      <c r="FJ275" s="69"/>
      <c r="FK275" s="69"/>
      <c r="FL275" s="69"/>
      <c r="FM275" s="69"/>
      <c r="FN275" s="69"/>
      <c r="FO275" s="69"/>
      <c r="FP275" s="69"/>
      <c r="FQ275" s="69"/>
      <c r="FR275" s="69"/>
      <c r="FS275" s="69"/>
      <c r="FT275" s="69"/>
      <c r="FU275" s="69"/>
      <c r="FV275" s="69"/>
      <c r="FW275" s="69"/>
      <c r="FX275" s="69"/>
      <c r="FY275" s="69"/>
      <c r="FZ275" s="69"/>
      <c r="GA275" s="69"/>
      <c r="GB275" s="69"/>
      <c r="GC275" s="69"/>
      <c r="GD275" s="69"/>
      <c r="GE275" s="69"/>
      <c r="GF275" s="69"/>
      <c r="GG275" s="69"/>
      <c r="GH275" s="69"/>
      <c r="GI275" s="69"/>
      <c r="GJ275" s="69"/>
      <c r="GK275" s="69"/>
      <c r="GL275" s="69"/>
      <c r="GM275" s="69"/>
      <c r="GN275" s="69"/>
      <c r="GO275" s="69"/>
      <c r="GP275" s="69"/>
      <c r="GQ275" s="69"/>
      <c r="GR275" s="69"/>
      <c r="GS275" s="69"/>
      <c r="GT275" s="69"/>
      <c r="GU275" s="69"/>
      <c r="GV275" s="69"/>
      <c r="GW275" s="69"/>
      <c r="GX275" s="69"/>
      <c r="GY275" s="69"/>
      <c r="GZ275" s="69"/>
      <c r="HA275" s="69"/>
      <c r="HB275" s="69"/>
      <c r="HC275" s="69"/>
      <c r="HD275" s="69"/>
      <c r="HE275" s="69"/>
      <c r="HF275" s="69"/>
      <c r="HG275" s="69"/>
      <c r="HH275" s="69"/>
      <c r="HI275" s="69"/>
      <c r="HJ275" s="69"/>
      <c r="HK275" s="69"/>
      <c r="HL275" s="69"/>
      <c r="HM275" s="69"/>
      <c r="HN275" s="69"/>
      <c r="HO275" s="69"/>
      <c r="HP275" s="69"/>
      <c r="HQ275" s="69"/>
      <c r="HR275" s="69"/>
      <c r="HS275" s="69"/>
      <c r="HT275" s="69"/>
      <c r="HU275" s="69"/>
      <c r="HV275" s="69"/>
      <c r="HW275" s="69"/>
      <c r="HX275" s="69"/>
      <c r="HY275" s="69"/>
      <c r="HZ275" s="69"/>
      <c r="IA275" s="69"/>
      <c r="IB275" s="69"/>
      <c r="IC275" s="69"/>
      <c r="ID275" s="69"/>
      <c r="IE275" s="69"/>
      <c r="IF275" s="69"/>
      <c r="IG275" s="69"/>
      <c r="IH275" s="69"/>
      <c r="II275" s="69"/>
      <c r="IJ275" s="69"/>
      <c r="IK275" s="69"/>
      <c r="IL275" s="69"/>
      <c r="IM275" s="69"/>
      <c r="IN275" s="69"/>
      <c r="IO275" s="69"/>
      <c r="IP275" s="69"/>
      <c r="IQ275" s="69"/>
      <c r="IR275" s="69"/>
      <c r="IS275" s="69"/>
      <c r="IT275" s="69"/>
      <c r="IU275" s="69"/>
      <c r="IV275" s="69"/>
      <c r="IW275" s="69"/>
      <c r="IX275" s="69"/>
      <c r="IY275" s="69"/>
      <c r="IZ275" s="69"/>
      <c r="JA275" s="69"/>
      <c r="JB275" s="69"/>
      <c r="JC275" s="69"/>
      <c r="JD275" s="69"/>
      <c r="JE275" s="69"/>
      <c r="JF275" s="69"/>
      <c r="JG275" s="69"/>
      <c r="JH275" s="69"/>
      <c r="JI275" s="69"/>
      <c r="JJ275" s="69"/>
      <c r="JK275" s="69"/>
      <c r="JL275" s="69"/>
      <c r="JM275" s="69"/>
      <c r="JN275" s="69"/>
      <c r="JO275" s="69"/>
      <c r="JP275" s="69"/>
      <c r="JQ275" s="69"/>
      <c r="JR275" s="69"/>
      <c r="JS275" s="69"/>
      <c r="JT275" s="69"/>
      <c r="JU275" s="69"/>
      <c r="JV275" s="69"/>
      <c r="JW275" s="69"/>
      <c r="JX275" s="69"/>
      <c r="JY275" s="69"/>
      <c r="JZ275" s="69"/>
      <c r="KA275" s="69"/>
      <c r="KB275" s="69"/>
      <c r="KC275" s="69"/>
      <c r="KD275" s="69"/>
      <c r="KE275" s="69"/>
      <c r="KF275" s="69"/>
      <c r="KG275" s="69"/>
      <c r="KH275" s="69"/>
      <c r="KI275" s="69"/>
      <c r="KJ275" s="69"/>
      <c r="KK275" s="69"/>
      <c r="KL275" s="69"/>
      <c r="KM275" s="69"/>
      <c r="KN275" s="69"/>
      <c r="KO275" s="69"/>
      <c r="KP275" s="69"/>
      <c r="KQ275" s="69"/>
      <c r="KR275" s="69"/>
      <c r="KS275" s="69"/>
      <c r="KT275" s="69"/>
      <c r="KU275" s="69"/>
      <c r="KV275" s="69"/>
      <c r="KW275" s="69"/>
      <c r="KX275" s="69"/>
      <c r="KY275" s="69"/>
      <c r="KZ275" s="69"/>
      <c r="LA275" s="69"/>
      <c r="LB275" s="69"/>
      <c r="LC275" s="69"/>
      <c r="LD275" s="69"/>
      <c r="LE275" s="69"/>
      <c r="LF275" s="69"/>
      <c r="LG275" s="69"/>
      <c r="LH275" s="69"/>
      <c r="LI275" s="69"/>
      <c r="LJ275" s="69"/>
      <c r="LK275" s="69"/>
      <c r="LL275" s="69"/>
      <c r="LM275" s="69"/>
      <c r="LN275" s="69"/>
      <c r="LO275" s="69"/>
      <c r="LP275" s="69"/>
      <c r="LQ275" s="69"/>
      <c r="LR275" s="69"/>
      <c r="LS275" s="69"/>
      <c r="LT275" s="69"/>
      <c r="LU275" s="69"/>
      <c r="LV275" s="69"/>
      <c r="LW275" s="69"/>
      <c r="LX275" s="69"/>
      <c r="LY275" s="69"/>
      <c r="LZ275" s="69"/>
      <c r="MA275" s="69"/>
      <c r="MB275" s="69"/>
      <c r="MC275" s="69"/>
      <c r="MD275" s="69"/>
      <c r="ME275" s="69"/>
      <c r="MF275" s="69"/>
      <c r="MG275" s="69"/>
      <c r="MH275" s="69"/>
      <c r="MI275" s="69"/>
      <c r="MJ275" s="69"/>
      <c r="MK275" s="69"/>
      <c r="ML275" s="69"/>
      <c r="MM275" s="69"/>
      <c r="MN275" s="69"/>
      <c r="MO275" s="69"/>
      <c r="MP275" s="69"/>
      <c r="MQ275" s="69"/>
      <c r="MR275" s="69"/>
      <c r="MS275" s="69"/>
      <c r="MT275" s="69"/>
      <c r="MU275" s="69"/>
      <c r="MV275" s="69"/>
      <c r="MW275" s="69"/>
      <c r="MX275" s="69"/>
      <c r="MY275" s="69"/>
      <c r="MZ275" s="69"/>
      <c r="NA275" s="69"/>
      <c r="NB275" s="69"/>
      <c r="NC275" s="69"/>
      <c r="ND275" s="69"/>
      <c r="NE275" s="69"/>
      <c r="NF275" s="69"/>
      <c r="NG275" s="69"/>
      <c r="NH275" s="69"/>
      <c r="NI275" s="69"/>
      <c r="NJ275" s="69"/>
      <c r="NK275" s="69"/>
      <c r="NL275" s="69"/>
      <c r="NM275" s="69"/>
      <c r="NN275" s="69"/>
      <c r="NO275" s="69"/>
      <c r="NP275" s="69"/>
      <c r="NQ275" s="69"/>
      <c r="NR275" s="69"/>
      <c r="NS275" s="69"/>
      <c r="NT275" s="69"/>
      <c r="NU275" s="69"/>
      <c r="NV275" s="69"/>
      <c r="NW275" s="69"/>
      <c r="NX275" s="69"/>
      <c r="NY275" s="69"/>
      <c r="NZ275" s="69"/>
      <c r="OA275" s="69"/>
      <c r="OB275" s="69"/>
      <c r="OC275" s="69"/>
      <c r="OD275" s="69"/>
      <c r="OE275" s="69"/>
      <c r="OF275" s="69"/>
      <c r="OG275" s="69"/>
      <c r="OH275" s="69"/>
      <c r="OI275" s="69"/>
      <c r="OJ275" s="69"/>
      <c r="OK275" s="69"/>
      <c r="OL275" s="69"/>
      <c r="OM275" s="69"/>
      <c r="ON275" s="69"/>
      <c r="OO275" s="69"/>
      <c r="OP275" s="69"/>
      <c r="OQ275" s="69"/>
      <c r="OR275" s="69"/>
      <c r="OS275" s="69"/>
      <c r="OT275" s="69"/>
      <c r="OU275" s="69"/>
      <c r="OV275" s="69"/>
      <c r="OW275" s="69"/>
      <c r="OX275" s="69"/>
      <c r="OY275" s="69"/>
      <c r="OZ275" s="69"/>
      <c r="PA275" s="69"/>
      <c r="PB275" s="69"/>
      <c r="PC275" s="69"/>
      <c r="PD275" s="69"/>
      <c r="PE275" s="69"/>
      <c r="PF275" s="69"/>
      <c r="PG275" s="69"/>
      <c r="PH275" s="69"/>
      <c r="PI275" s="69"/>
      <c r="PJ275" s="69"/>
      <c r="PK275" s="69"/>
      <c r="PL275" s="69"/>
      <c r="PM275" s="69"/>
      <c r="PN275" s="69"/>
      <c r="PO275" s="69"/>
      <c r="PP275" s="69"/>
      <c r="PQ275" s="69"/>
      <c r="PR275" s="69"/>
      <c r="PS275" s="69"/>
      <c r="PT275" s="69"/>
      <c r="PU275" s="69"/>
      <c r="PV275" s="69"/>
      <c r="PW275" s="69"/>
      <c r="PX275" s="69"/>
      <c r="PY275" s="69"/>
      <c r="PZ275" s="69"/>
      <c r="QA275" s="69"/>
      <c r="QB275" s="69"/>
      <c r="QC275" s="69"/>
      <c r="QD275" s="69"/>
      <c r="QE275" s="69"/>
      <c r="QF275" s="69"/>
      <c r="QG275" s="69"/>
      <c r="QH275" s="69"/>
      <c r="QI275" s="69"/>
      <c r="QJ275" s="69"/>
      <c r="QK275" s="69"/>
      <c r="QL275" s="69"/>
      <c r="QM275" s="69"/>
      <c r="QN275" s="69"/>
      <c r="QO275" s="69"/>
      <c r="QP275" s="69"/>
      <c r="QQ275" s="69"/>
      <c r="QR275" s="69"/>
      <c r="QS275" s="69"/>
      <c r="QT275" s="69"/>
      <c r="QU275" s="69"/>
      <c r="QV275" s="69"/>
      <c r="QW275" s="69"/>
      <c r="QX275" s="69"/>
      <c r="QY275" s="69"/>
      <c r="QZ275" s="69"/>
      <c r="RA275" s="69"/>
      <c r="RB275" s="69"/>
      <c r="RC275" s="69"/>
      <c r="RD275" s="69"/>
      <c r="RE275" s="69"/>
      <c r="RF275" s="69"/>
      <c r="RG275" s="69"/>
      <c r="RH275" s="69"/>
      <c r="RI275" s="69"/>
      <c r="RJ275" s="69"/>
      <c r="RK275" s="69"/>
      <c r="RL275" s="69"/>
      <c r="RM275" s="69"/>
      <c r="RN275" s="69"/>
      <c r="RO275" s="69"/>
      <c r="RP275" s="69"/>
      <c r="RQ275" s="69"/>
      <c r="RR275" s="69"/>
      <c r="RS275" s="69"/>
      <c r="RT275" s="69"/>
      <c r="RU275" s="69"/>
      <c r="RV275" s="69"/>
      <c r="RW275" s="69"/>
      <c r="RX275" s="69"/>
      <c r="RY275" s="69"/>
      <c r="RZ275" s="69"/>
      <c r="SA275" s="69"/>
      <c r="SB275" s="69"/>
      <c r="SC275" s="69"/>
      <c r="SD275" s="69"/>
      <c r="SE275" s="69"/>
      <c r="SF275" s="69"/>
      <c r="SG275" s="69"/>
      <c r="SH275" s="69"/>
      <c r="SI275" s="69"/>
      <c r="SJ275" s="69"/>
      <c r="SK275" s="69"/>
      <c r="SL275" s="69"/>
      <c r="SM275" s="69"/>
      <c r="SN275" s="69"/>
      <c r="SO275" s="69"/>
      <c r="SP275" s="69"/>
      <c r="SQ275" s="69"/>
      <c r="SR275" s="69"/>
      <c r="SS275" s="69"/>
      <c r="ST275" s="69"/>
      <c r="SU275" s="69"/>
      <c r="SV275" s="69"/>
      <c r="SW275" s="69"/>
      <c r="SX275" s="69"/>
      <c r="SY275" s="69"/>
      <c r="SZ275" s="69"/>
      <c r="TA275" s="69"/>
      <c r="TB275" s="69"/>
      <c r="TC275" s="69"/>
      <c r="TD275" s="69"/>
      <c r="TE275" s="69"/>
      <c r="TF275" s="69"/>
      <c r="TG275" s="69"/>
      <c r="TH275" s="69"/>
      <c r="TI275" s="69"/>
      <c r="TJ275" s="69"/>
      <c r="TK275" s="69"/>
      <c r="TL275" s="69"/>
      <c r="TM275" s="69"/>
      <c r="TN275" s="69"/>
      <c r="TO275" s="69"/>
      <c r="TP275" s="69"/>
      <c r="TQ275" s="69"/>
      <c r="TR275" s="69"/>
      <c r="TS275" s="69"/>
      <c r="TT275" s="69"/>
      <c r="TU275" s="69"/>
      <c r="TV275" s="69"/>
      <c r="TW275" s="69"/>
      <c r="TX275" s="69"/>
      <c r="TY275" s="69"/>
      <c r="TZ275" s="69"/>
      <c r="UA275" s="69"/>
      <c r="UB275" s="69"/>
      <c r="UC275" s="69"/>
      <c r="UD275" s="69"/>
      <c r="UE275" s="69"/>
      <c r="UF275" s="69"/>
      <c r="UG275" s="69"/>
      <c r="UH275" s="69"/>
      <c r="UI275" s="69"/>
      <c r="UJ275" s="69"/>
      <c r="UK275" s="69"/>
      <c r="UL275" s="69"/>
      <c r="UM275" s="69"/>
      <c r="UN275" s="69"/>
      <c r="UO275" s="69"/>
      <c r="UP275" s="69"/>
      <c r="UQ275" s="69"/>
      <c r="UR275" s="69"/>
      <c r="US275" s="69"/>
      <c r="UT275" s="69"/>
      <c r="UU275" s="69"/>
      <c r="UV275" s="69"/>
      <c r="UW275" s="69"/>
      <c r="UX275" s="69"/>
      <c r="UY275" s="69"/>
      <c r="UZ275" s="69"/>
      <c r="VA275" s="69"/>
      <c r="VB275" s="69"/>
      <c r="VC275" s="69"/>
      <c r="VD275" s="69"/>
      <c r="VE275" s="69"/>
      <c r="VF275" s="69"/>
      <c r="VG275" s="69"/>
      <c r="VH275" s="69"/>
      <c r="VI275" s="69"/>
      <c r="VJ275" s="69"/>
      <c r="VK275" s="69"/>
      <c r="VL275" s="69"/>
      <c r="VM275" s="69"/>
      <c r="VN275" s="69"/>
      <c r="VO275" s="69"/>
      <c r="VP275" s="69"/>
      <c r="VQ275" s="69"/>
      <c r="VR275" s="69"/>
      <c r="VS275" s="69"/>
      <c r="VT275" s="69"/>
      <c r="VU275" s="69"/>
      <c r="VV275" s="69"/>
      <c r="VW275" s="69"/>
      <c r="VX275" s="69"/>
      <c r="VY275" s="69"/>
      <c r="VZ275" s="69"/>
      <c r="WA275" s="69"/>
      <c r="WB275" s="69"/>
      <c r="WC275" s="69"/>
      <c r="WD275" s="69"/>
      <c r="WE275" s="69"/>
      <c r="WF275" s="69"/>
      <c r="WG275" s="69"/>
      <c r="WH275" s="69"/>
      <c r="WI275" s="69"/>
      <c r="WJ275" s="69"/>
      <c r="WK275" s="69"/>
      <c r="WL275" s="69"/>
      <c r="WM275" s="69"/>
      <c r="WN275" s="69"/>
      <c r="WO275" s="69"/>
      <c r="WP275" s="69"/>
      <c r="WQ275" s="69"/>
      <c r="WR275" s="69"/>
      <c r="WS275" s="69"/>
      <c r="WT275" s="69"/>
      <c r="WU275" s="69"/>
      <c r="WV275" s="69"/>
      <c r="WW275" s="69"/>
      <c r="WX275" s="69"/>
      <c r="WY275" s="69"/>
      <c r="WZ275" s="69"/>
      <c r="XA275" s="69"/>
      <c r="XB275" s="69"/>
      <c r="XC275" s="69"/>
      <c r="XD275" s="69"/>
      <c r="XE275" s="69"/>
      <c r="XF275" s="69"/>
      <c r="XG275" s="69"/>
      <c r="XH275" s="69"/>
      <c r="XI275" s="69"/>
      <c r="XJ275" s="69"/>
      <c r="XK275" s="69"/>
      <c r="XL275" s="69"/>
      <c r="XM275" s="69"/>
      <c r="XN275" s="69"/>
      <c r="XO275" s="69"/>
      <c r="XP275" s="69"/>
      <c r="XQ275" s="69"/>
      <c r="XR275" s="69"/>
      <c r="XS275" s="69"/>
      <c r="XT275" s="69"/>
      <c r="XU275" s="69"/>
      <c r="XV275" s="69"/>
      <c r="XW275" s="69"/>
      <c r="XX275" s="69"/>
      <c r="XY275" s="69"/>
      <c r="XZ275" s="69"/>
      <c r="YA275" s="69"/>
      <c r="YB275" s="69"/>
      <c r="YC275" s="69"/>
      <c r="YD275" s="69"/>
      <c r="YE275" s="69"/>
      <c r="YF275" s="69"/>
      <c r="YG275" s="69"/>
      <c r="YH275" s="69"/>
      <c r="YI275" s="69"/>
      <c r="YJ275" s="69"/>
      <c r="YK275" s="69"/>
      <c r="YL275" s="69"/>
      <c r="YM275" s="69"/>
      <c r="YN275" s="69"/>
      <c r="YO275" s="69"/>
      <c r="YP275" s="69"/>
      <c r="YQ275" s="69"/>
      <c r="YR275" s="69"/>
      <c r="YS275" s="69"/>
      <c r="YT275" s="69"/>
      <c r="YU275" s="69"/>
      <c r="YV275" s="69"/>
      <c r="YW275" s="69"/>
      <c r="YX275" s="69"/>
      <c r="YY275" s="69"/>
      <c r="YZ275" s="69"/>
      <c r="ZA275" s="69"/>
      <c r="ZB275" s="69"/>
      <c r="ZC275" s="69"/>
      <c r="ZD275" s="69"/>
      <c r="ZE275" s="69"/>
      <c r="ZF275" s="69"/>
      <c r="ZG275" s="69"/>
      <c r="ZH275" s="69"/>
      <c r="ZI275" s="69"/>
      <c r="ZJ275" s="69"/>
      <c r="ZK275" s="69"/>
      <c r="ZL275" s="69"/>
      <c r="ZM275" s="69"/>
      <c r="ZN275" s="69"/>
      <c r="ZO275" s="69"/>
      <c r="ZP275" s="69"/>
      <c r="ZQ275" s="69"/>
      <c r="ZR275" s="69"/>
      <c r="ZS275" s="69"/>
      <c r="ZT275" s="69"/>
      <c r="ZU275" s="69"/>
      <c r="ZV275" s="69"/>
      <c r="ZW275" s="69"/>
      <c r="ZX275" s="69"/>
      <c r="ZY275" s="69"/>
      <c r="ZZ275" s="69"/>
      <c r="AAA275" s="69"/>
      <c r="AAB275" s="69"/>
      <c r="AAC275" s="69"/>
      <c r="AAD275" s="69"/>
      <c r="AAE275" s="69"/>
      <c r="AAF275" s="69"/>
      <c r="AAG275" s="69"/>
      <c r="AAH275" s="69"/>
      <c r="AAI275" s="69"/>
      <c r="AAJ275" s="69"/>
      <c r="AAK275" s="69"/>
      <c r="AAL275" s="69"/>
      <c r="AAM275" s="69"/>
      <c r="AAN275" s="69"/>
      <c r="AAO275" s="69"/>
      <c r="AAP275" s="69"/>
      <c r="AAQ275" s="69"/>
      <c r="AAR275" s="69"/>
      <c r="AAS275" s="69"/>
      <c r="AAT275" s="69"/>
      <c r="AAU275" s="69"/>
      <c r="AAV275" s="69"/>
      <c r="AAW275" s="69"/>
      <c r="AAX275" s="69"/>
      <c r="AAY275" s="69"/>
      <c r="AAZ275" s="69"/>
      <c r="ABA275" s="69"/>
      <c r="ABB275" s="69"/>
      <c r="ABC275" s="69"/>
      <c r="ABD275" s="69"/>
      <c r="ABE275" s="69"/>
      <c r="ABF275" s="69"/>
      <c r="ABG275" s="69"/>
      <c r="ABH275" s="69"/>
      <c r="ABI275" s="69"/>
      <c r="ABJ275" s="69"/>
      <c r="ABK275" s="69"/>
      <c r="ABL275" s="69"/>
      <c r="ABM275" s="69"/>
      <c r="ABN275" s="69"/>
      <c r="ABO275" s="69"/>
      <c r="ABP275" s="69"/>
      <c r="ABQ275" s="69"/>
      <c r="ABR275" s="69"/>
      <c r="ABS275" s="69"/>
      <c r="ABT275" s="69"/>
      <c r="ABU275" s="69"/>
      <c r="ABV275" s="69"/>
      <c r="ABW275" s="69"/>
      <c r="ABX275" s="69"/>
      <c r="ABY275" s="69"/>
      <c r="ABZ275" s="69"/>
      <c r="ACA275" s="69"/>
      <c r="ACB275" s="69"/>
      <c r="ACC275" s="69"/>
      <c r="ACD275" s="69"/>
      <c r="ACE275" s="69"/>
      <c r="ACF275" s="69"/>
      <c r="ACG275" s="69"/>
      <c r="ACH275" s="69"/>
      <c r="ACI275" s="69"/>
      <c r="ACJ275" s="69"/>
      <c r="ACK275" s="69"/>
      <c r="ACL275" s="69"/>
      <c r="ACM275" s="69"/>
      <c r="ACN275" s="69"/>
      <c r="ACO275" s="69"/>
      <c r="ACP275" s="69"/>
      <c r="ACQ275" s="69"/>
      <c r="ACR275" s="69"/>
      <c r="ACS275" s="69"/>
      <c r="ACT275" s="69"/>
      <c r="ACU275" s="69"/>
      <c r="ACV275" s="69"/>
      <c r="ACW275" s="69"/>
      <c r="ACX275" s="69"/>
      <c r="ACY275" s="69"/>
      <c r="ACZ275" s="69"/>
      <c r="ADA275" s="69"/>
      <c r="ADB275" s="69"/>
      <c r="ADC275" s="69"/>
      <c r="ADD275" s="69"/>
      <c r="ADE275" s="69"/>
      <c r="ADF275" s="69"/>
      <c r="ADG275" s="69"/>
      <c r="ADH275" s="69"/>
      <c r="ADI275" s="69"/>
      <c r="ADJ275" s="69"/>
      <c r="ADK275" s="69"/>
      <c r="ADL275" s="69"/>
      <c r="ADM275" s="69"/>
      <c r="ADN275" s="69"/>
      <c r="ADO275" s="69"/>
      <c r="ADP275" s="69"/>
      <c r="ADQ275" s="69"/>
      <c r="ADR275" s="69"/>
      <c r="ADS275" s="69"/>
      <c r="ADT275" s="69"/>
      <c r="ADU275" s="69"/>
      <c r="ADV275" s="69"/>
      <c r="ADW275" s="69"/>
      <c r="ADX275" s="69"/>
      <c r="ADY275" s="69"/>
      <c r="ADZ275" s="77"/>
      <c r="AEA275" s="69"/>
      <c r="AEB275" s="69"/>
      <c r="AEC275" s="69"/>
      <c r="AED275" s="69"/>
      <c r="AEE275" s="111">
        <f t="shared" si="80"/>
        <v>270</v>
      </c>
      <c r="AEF275" s="109"/>
      <c r="AEG275" s="69"/>
      <c r="AEH275" s="69"/>
      <c r="AEI275" s="69"/>
      <c r="AEJ275" s="69"/>
      <c r="AEK275" s="69"/>
      <c r="AEL275" s="69"/>
      <c r="AEM275" s="69"/>
      <c r="AEN275" s="69"/>
      <c r="AEO275" s="69"/>
      <c r="AEP275" s="69"/>
      <c r="AEQ275" s="69"/>
      <c r="AER275" s="69"/>
      <c r="AES275" s="69"/>
      <c r="AET275" s="69"/>
      <c r="AEU275" s="69"/>
      <c r="AEV275" s="69"/>
      <c r="AEW275" s="69"/>
      <c r="AEX275" s="69"/>
      <c r="AEY275" s="69"/>
      <c r="AEZ275" s="69"/>
      <c r="AFA275" s="69"/>
      <c r="AFB275" s="69"/>
      <c r="AFC275" s="113"/>
      <c r="AFD275" s="69"/>
      <c r="AFE275" s="69"/>
      <c r="AFF275" s="69"/>
      <c r="AFG275" s="69"/>
      <c r="AFH275" s="69"/>
      <c r="AFI275" s="69"/>
      <c r="AFJ275" s="69"/>
      <c r="AFK275" s="69"/>
      <c r="AFL275" s="69"/>
      <c r="AFM275" s="69"/>
      <c r="AFZ275" s="113"/>
      <c r="AGA275" s="69"/>
      <c r="AGB275" s="69"/>
      <c r="AGC275" s="69"/>
      <c r="AGD275" s="69"/>
      <c r="AGE275" s="69"/>
      <c r="AGF275" s="69"/>
      <c r="AGG275" s="69"/>
      <c r="AGH275" s="69"/>
      <c r="AGI275" s="69"/>
      <c r="AGJ275" s="69"/>
      <c r="AGK275" s="69"/>
      <c r="AGL275" s="69"/>
      <c r="AGM275" s="69"/>
      <c r="AGN275" s="69"/>
      <c r="AGO275" s="69"/>
      <c r="AGP275" s="69"/>
      <c r="AGQ275" s="69"/>
      <c r="AGR275" s="69"/>
      <c r="AGS275" s="69"/>
      <c r="AGT275" s="69"/>
      <c r="AGU275" s="69"/>
      <c r="AGV275" s="69"/>
      <c r="AGW275" s="69"/>
      <c r="AGX275" s="69"/>
      <c r="AGY275" s="69"/>
      <c r="AGZ275" s="69"/>
      <c r="AHA275" s="69"/>
      <c r="AHB275" s="69"/>
      <c r="AHC275" s="69"/>
      <c r="AHD275" s="69"/>
      <c r="AHE275" s="69"/>
      <c r="AHF275" s="69"/>
      <c r="AHG275" s="69"/>
      <c r="AHH275" s="69"/>
      <c r="AHI275" s="69"/>
      <c r="AHJ275" s="69"/>
      <c r="AHK275" s="69"/>
      <c r="AHL275" s="69"/>
      <c r="AHM275" s="69"/>
      <c r="AHN275" s="69"/>
      <c r="AHO275" s="69"/>
      <c r="AHP275" s="69"/>
      <c r="AHQ275" s="69"/>
      <c r="AHR275" s="69"/>
      <c r="AHS275" s="69"/>
      <c r="AHT275" s="69"/>
      <c r="AHU275" s="69"/>
      <c r="AHV275" s="69"/>
      <c r="AHW275" s="69"/>
      <c r="AHX275" s="69"/>
      <c r="AHY275" s="69"/>
      <c r="AHZ275" s="69"/>
      <c r="AIA275" s="69"/>
      <c r="AIB275" s="69"/>
    </row>
    <row r="276" spans="1:912" ht="6" customHeight="1" x14ac:dyDescent="0.25">
      <c r="A276" s="77"/>
      <c r="B276" s="69"/>
      <c r="C276" s="69"/>
      <c r="D276" s="69"/>
      <c r="E276" s="77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69"/>
      <c r="CF276" s="69"/>
      <c r="CG276" s="69"/>
      <c r="CH276" s="69"/>
      <c r="CI276" s="69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  <c r="DM276" s="69"/>
      <c r="DN276" s="69"/>
      <c r="DO276" s="69"/>
      <c r="DP276" s="69"/>
      <c r="DQ276" s="69"/>
      <c r="DR276" s="69"/>
      <c r="DS276" s="69"/>
      <c r="DT276" s="69"/>
      <c r="DU276" s="69"/>
      <c r="DV276" s="69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69"/>
      <c r="ER276" s="69"/>
      <c r="ES276" s="69"/>
      <c r="ET276" s="69"/>
      <c r="EU276" s="69"/>
      <c r="EV276" s="69"/>
      <c r="EW276" s="69"/>
      <c r="EX276" s="69"/>
      <c r="EY276" s="69"/>
      <c r="EZ276" s="69"/>
      <c r="FA276" s="69"/>
      <c r="FB276" s="69"/>
      <c r="FC276" s="69"/>
      <c r="FD276" s="69"/>
      <c r="FE276" s="69"/>
      <c r="FF276" s="69"/>
      <c r="FG276" s="69"/>
      <c r="FH276" s="69"/>
      <c r="FI276" s="69"/>
      <c r="FJ276" s="69"/>
      <c r="FK276" s="69"/>
      <c r="FL276" s="69"/>
      <c r="FM276" s="69"/>
      <c r="FN276" s="69"/>
      <c r="FO276" s="69"/>
      <c r="FP276" s="69"/>
      <c r="FQ276" s="69"/>
      <c r="FR276" s="69"/>
      <c r="FS276" s="69"/>
      <c r="FT276" s="69"/>
      <c r="FU276" s="69"/>
      <c r="FV276" s="69"/>
      <c r="FW276" s="69"/>
      <c r="FX276" s="69"/>
      <c r="FY276" s="69"/>
      <c r="FZ276" s="69"/>
      <c r="GA276" s="69"/>
      <c r="GB276" s="69"/>
      <c r="GC276" s="69"/>
      <c r="GD276" s="69"/>
      <c r="GE276" s="69"/>
      <c r="GF276" s="69"/>
      <c r="GG276" s="69"/>
      <c r="GH276" s="69"/>
      <c r="GI276" s="69"/>
      <c r="GJ276" s="69"/>
      <c r="GK276" s="69"/>
      <c r="GL276" s="69"/>
      <c r="GM276" s="69"/>
      <c r="GN276" s="69"/>
      <c r="GO276" s="69"/>
      <c r="GP276" s="69"/>
      <c r="GQ276" s="69"/>
      <c r="GR276" s="69"/>
      <c r="GS276" s="69"/>
      <c r="GT276" s="69"/>
      <c r="GU276" s="69"/>
      <c r="GV276" s="69"/>
      <c r="GW276" s="69"/>
      <c r="GX276" s="69"/>
      <c r="GY276" s="69"/>
      <c r="GZ276" s="69"/>
      <c r="HA276" s="69"/>
      <c r="HB276" s="69"/>
      <c r="HC276" s="69"/>
      <c r="HD276" s="69"/>
      <c r="HE276" s="69"/>
      <c r="HF276" s="69"/>
      <c r="HG276" s="69"/>
      <c r="HH276" s="69"/>
      <c r="HI276" s="69"/>
      <c r="HJ276" s="69"/>
      <c r="HK276" s="69"/>
      <c r="HL276" s="69"/>
      <c r="HM276" s="69"/>
      <c r="HN276" s="69"/>
      <c r="HO276" s="69"/>
      <c r="HP276" s="69"/>
      <c r="HQ276" s="69"/>
      <c r="HR276" s="69"/>
      <c r="HS276" s="69"/>
      <c r="HT276" s="69"/>
      <c r="HU276" s="69"/>
      <c r="HV276" s="69"/>
      <c r="HW276" s="69"/>
      <c r="HX276" s="69"/>
      <c r="HY276" s="69"/>
      <c r="HZ276" s="69"/>
      <c r="IA276" s="69"/>
      <c r="IB276" s="69"/>
      <c r="IC276" s="69"/>
      <c r="ID276" s="69"/>
      <c r="IE276" s="69"/>
      <c r="IF276" s="69"/>
      <c r="IG276" s="69"/>
      <c r="IH276" s="69"/>
      <c r="II276" s="69"/>
      <c r="IJ276" s="69"/>
      <c r="IK276" s="69"/>
      <c r="IL276" s="69"/>
      <c r="IM276" s="69"/>
      <c r="IN276" s="69"/>
      <c r="IO276" s="69"/>
      <c r="IP276" s="69"/>
      <c r="IQ276" s="69"/>
      <c r="IR276" s="69"/>
      <c r="IS276" s="69"/>
      <c r="IT276" s="69"/>
      <c r="IU276" s="69"/>
      <c r="IV276" s="69"/>
      <c r="IW276" s="69"/>
      <c r="IX276" s="69"/>
      <c r="IY276" s="69"/>
      <c r="IZ276" s="69"/>
      <c r="JA276" s="69"/>
      <c r="JB276" s="69"/>
      <c r="JC276" s="69"/>
      <c r="JD276" s="69"/>
      <c r="JE276" s="69"/>
      <c r="JF276" s="69"/>
      <c r="JG276" s="69"/>
      <c r="JH276" s="69"/>
      <c r="JI276" s="69"/>
      <c r="JJ276" s="69"/>
      <c r="JK276" s="69"/>
      <c r="JL276" s="69"/>
      <c r="JM276" s="69"/>
      <c r="JN276" s="69"/>
      <c r="JO276" s="69"/>
      <c r="JP276" s="69"/>
      <c r="JQ276" s="69"/>
      <c r="JR276" s="69"/>
      <c r="JS276" s="69"/>
      <c r="JT276" s="69"/>
      <c r="JU276" s="69"/>
      <c r="JV276" s="69"/>
      <c r="JW276" s="69"/>
      <c r="JX276" s="69"/>
      <c r="JY276" s="69"/>
      <c r="JZ276" s="69"/>
      <c r="KA276" s="69"/>
      <c r="KB276" s="69"/>
      <c r="KC276" s="69"/>
      <c r="KD276" s="69"/>
      <c r="KE276" s="69"/>
      <c r="KF276" s="69"/>
      <c r="KG276" s="69"/>
      <c r="KH276" s="69"/>
      <c r="KI276" s="69"/>
      <c r="KJ276" s="69"/>
      <c r="KK276" s="69"/>
      <c r="KL276" s="69"/>
      <c r="KM276" s="69"/>
      <c r="KN276" s="69"/>
      <c r="KO276" s="69"/>
      <c r="KP276" s="69"/>
      <c r="KQ276" s="69"/>
      <c r="KR276" s="69"/>
      <c r="KS276" s="69"/>
      <c r="KT276" s="69"/>
      <c r="KU276" s="69"/>
      <c r="KV276" s="69"/>
      <c r="KW276" s="69"/>
      <c r="KX276" s="69"/>
      <c r="KY276" s="69"/>
      <c r="KZ276" s="69"/>
      <c r="LA276" s="69"/>
      <c r="LB276" s="69"/>
      <c r="LC276" s="69"/>
      <c r="LD276" s="69"/>
      <c r="LE276" s="69"/>
      <c r="LF276" s="69"/>
      <c r="LG276" s="69"/>
      <c r="LH276" s="69"/>
      <c r="LI276" s="69"/>
      <c r="LJ276" s="69"/>
      <c r="LK276" s="69"/>
      <c r="LL276" s="69"/>
      <c r="LM276" s="69"/>
      <c r="LN276" s="69"/>
      <c r="LO276" s="69"/>
      <c r="LP276" s="69"/>
      <c r="LQ276" s="69"/>
      <c r="LR276" s="69"/>
      <c r="LS276" s="69"/>
      <c r="LT276" s="69"/>
      <c r="LU276" s="69"/>
      <c r="LV276" s="69"/>
      <c r="LW276" s="69"/>
      <c r="LX276" s="69"/>
      <c r="LY276" s="69"/>
      <c r="LZ276" s="69"/>
      <c r="MA276" s="69"/>
      <c r="MB276" s="69"/>
      <c r="MC276" s="69"/>
      <c r="MD276" s="69"/>
      <c r="ME276" s="69"/>
      <c r="MF276" s="69"/>
      <c r="MG276" s="69"/>
      <c r="MH276" s="69"/>
      <c r="MI276" s="69"/>
      <c r="MJ276" s="69"/>
      <c r="MK276" s="69"/>
      <c r="ML276" s="69"/>
      <c r="MM276" s="69"/>
      <c r="MN276" s="69"/>
      <c r="MO276" s="69"/>
      <c r="MP276" s="69"/>
      <c r="MQ276" s="69"/>
      <c r="MR276" s="69"/>
      <c r="MS276" s="69"/>
      <c r="MT276" s="69"/>
      <c r="MU276" s="69"/>
      <c r="MV276" s="69"/>
      <c r="MW276" s="69"/>
      <c r="MX276" s="69"/>
      <c r="MY276" s="69"/>
      <c r="MZ276" s="69"/>
      <c r="NA276" s="69"/>
      <c r="NB276" s="69"/>
      <c r="NC276" s="69"/>
      <c r="ND276" s="69"/>
      <c r="NE276" s="69"/>
      <c r="NF276" s="69"/>
      <c r="NG276" s="69"/>
      <c r="NH276" s="69"/>
      <c r="NI276" s="69"/>
      <c r="NJ276" s="69"/>
      <c r="NK276" s="69"/>
      <c r="NL276" s="69"/>
      <c r="NM276" s="69"/>
      <c r="NN276" s="69"/>
      <c r="NO276" s="69"/>
      <c r="NP276" s="69"/>
      <c r="NQ276" s="69"/>
      <c r="NR276" s="69"/>
      <c r="NS276" s="69"/>
      <c r="NT276" s="69"/>
      <c r="NU276" s="69"/>
      <c r="NV276" s="69"/>
      <c r="NW276" s="69"/>
      <c r="NX276" s="69"/>
      <c r="NY276" s="69"/>
      <c r="NZ276" s="69"/>
      <c r="OA276" s="69"/>
      <c r="OB276" s="69"/>
      <c r="OC276" s="69"/>
      <c r="OD276" s="69"/>
      <c r="OE276" s="69"/>
      <c r="OF276" s="69"/>
      <c r="OG276" s="69"/>
      <c r="OH276" s="69"/>
      <c r="OI276" s="69"/>
      <c r="OJ276" s="69"/>
      <c r="OK276" s="69"/>
      <c r="OL276" s="69"/>
      <c r="OM276" s="69"/>
      <c r="ON276" s="69"/>
      <c r="OO276" s="69"/>
      <c r="OP276" s="69"/>
      <c r="OQ276" s="69"/>
      <c r="OR276" s="69"/>
      <c r="OS276" s="69"/>
      <c r="OT276" s="69"/>
      <c r="OU276" s="69"/>
      <c r="OV276" s="69"/>
      <c r="OW276" s="69"/>
      <c r="OX276" s="69"/>
      <c r="OY276" s="69"/>
      <c r="OZ276" s="69"/>
      <c r="PA276" s="69"/>
      <c r="PB276" s="69"/>
      <c r="PC276" s="69"/>
      <c r="PD276" s="69"/>
      <c r="PE276" s="69"/>
      <c r="PF276" s="69"/>
      <c r="PG276" s="69"/>
      <c r="PH276" s="69"/>
      <c r="PI276" s="69"/>
      <c r="PJ276" s="69"/>
      <c r="PK276" s="69"/>
      <c r="PL276" s="69"/>
      <c r="PM276" s="69"/>
      <c r="PN276" s="69"/>
      <c r="PO276" s="69"/>
      <c r="PP276" s="69"/>
      <c r="PQ276" s="69"/>
      <c r="PR276" s="69"/>
      <c r="PS276" s="69"/>
      <c r="PT276" s="69"/>
      <c r="PU276" s="69"/>
      <c r="PV276" s="69"/>
      <c r="PW276" s="69"/>
      <c r="PX276" s="69"/>
      <c r="PY276" s="69"/>
      <c r="PZ276" s="69"/>
      <c r="QA276" s="69"/>
      <c r="QB276" s="69"/>
      <c r="QC276" s="69"/>
      <c r="QD276" s="69"/>
      <c r="QE276" s="69"/>
      <c r="QF276" s="69"/>
      <c r="QG276" s="69"/>
      <c r="QH276" s="69"/>
      <c r="QI276" s="69"/>
      <c r="QJ276" s="69"/>
      <c r="QK276" s="69"/>
      <c r="QL276" s="69"/>
      <c r="QM276" s="69"/>
      <c r="QN276" s="69"/>
      <c r="QO276" s="69"/>
      <c r="QP276" s="69"/>
      <c r="QQ276" s="69"/>
      <c r="QR276" s="69"/>
      <c r="QS276" s="69"/>
      <c r="QT276" s="69"/>
      <c r="QU276" s="69"/>
      <c r="QV276" s="69"/>
      <c r="QW276" s="69"/>
      <c r="QX276" s="69"/>
      <c r="QY276" s="69"/>
      <c r="QZ276" s="69"/>
      <c r="RA276" s="69"/>
      <c r="RB276" s="69"/>
      <c r="RC276" s="69"/>
      <c r="RD276" s="69"/>
      <c r="RE276" s="69"/>
      <c r="RF276" s="69"/>
      <c r="RG276" s="69"/>
      <c r="RH276" s="69"/>
      <c r="RI276" s="69"/>
      <c r="RJ276" s="69"/>
      <c r="RK276" s="69"/>
      <c r="RL276" s="69"/>
      <c r="RM276" s="69"/>
      <c r="RN276" s="69"/>
      <c r="RO276" s="69"/>
      <c r="RP276" s="69"/>
      <c r="RQ276" s="69"/>
      <c r="RR276" s="69"/>
      <c r="RS276" s="69"/>
      <c r="RT276" s="69"/>
      <c r="RU276" s="69"/>
      <c r="RV276" s="69"/>
      <c r="RW276" s="69"/>
      <c r="RX276" s="69"/>
      <c r="RY276" s="69"/>
      <c r="RZ276" s="69"/>
      <c r="SA276" s="69"/>
      <c r="SB276" s="69"/>
      <c r="SC276" s="69"/>
      <c r="SD276" s="69"/>
      <c r="SE276" s="69"/>
      <c r="SF276" s="69"/>
      <c r="SG276" s="69"/>
      <c r="SH276" s="69"/>
      <c r="SI276" s="69"/>
      <c r="SJ276" s="69"/>
      <c r="SK276" s="69"/>
      <c r="SL276" s="69"/>
      <c r="SM276" s="69"/>
      <c r="SN276" s="69"/>
      <c r="SO276" s="69"/>
      <c r="SP276" s="69"/>
      <c r="SQ276" s="69"/>
      <c r="SR276" s="69"/>
      <c r="SS276" s="69"/>
      <c r="ST276" s="69"/>
      <c r="SU276" s="69"/>
      <c r="SV276" s="69"/>
      <c r="SW276" s="69"/>
      <c r="SX276" s="69"/>
      <c r="SY276" s="69"/>
      <c r="SZ276" s="69"/>
      <c r="TA276" s="69"/>
      <c r="TB276" s="69"/>
      <c r="TC276" s="69"/>
      <c r="TD276" s="69"/>
      <c r="TE276" s="69"/>
      <c r="TF276" s="69"/>
      <c r="TG276" s="69"/>
      <c r="TH276" s="69"/>
      <c r="TI276" s="69"/>
      <c r="TJ276" s="69"/>
      <c r="TK276" s="69"/>
      <c r="TL276" s="69"/>
      <c r="TM276" s="69"/>
      <c r="TN276" s="69"/>
      <c r="TO276" s="69"/>
      <c r="TP276" s="69"/>
      <c r="TQ276" s="69"/>
      <c r="TR276" s="69"/>
      <c r="TS276" s="69"/>
      <c r="TT276" s="69"/>
      <c r="TU276" s="69"/>
      <c r="TV276" s="69"/>
      <c r="TW276" s="69"/>
      <c r="TX276" s="69"/>
      <c r="TY276" s="69"/>
      <c r="TZ276" s="69"/>
      <c r="UA276" s="69"/>
      <c r="UB276" s="69"/>
      <c r="UC276" s="69"/>
      <c r="UD276" s="69"/>
      <c r="UE276" s="69"/>
      <c r="UF276" s="69"/>
      <c r="UG276" s="69"/>
      <c r="UH276" s="69"/>
      <c r="UI276" s="69"/>
      <c r="UJ276" s="69"/>
      <c r="UK276" s="69"/>
      <c r="UL276" s="69"/>
      <c r="UM276" s="69"/>
      <c r="UN276" s="69"/>
      <c r="UO276" s="69"/>
      <c r="UP276" s="69"/>
      <c r="UQ276" s="69"/>
      <c r="UR276" s="69"/>
      <c r="US276" s="69"/>
      <c r="UT276" s="69"/>
      <c r="UU276" s="69"/>
      <c r="UV276" s="69"/>
      <c r="UW276" s="69"/>
      <c r="UX276" s="69"/>
      <c r="UY276" s="69"/>
      <c r="UZ276" s="69"/>
      <c r="VA276" s="69"/>
      <c r="VB276" s="69"/>
      <c r="VC276" s="69"/>
      <c r="VD276" s="69"/>
      <c r="VE276" s="69"/>
      <c r="VF276" s="69"/>
      <c r="VG276" s="69"/>
      <c r="VH276" s="69"/>
      <c r="VI276" s="69"/>
      <c r="VJ276" s="69"/>
      <c r="VK276" s="69"/>
      <c r="VL276" s="69"/>
      <c r="VM276" s="69"/>
      <c r="VN276" s="69"/>
      <c r="VO276" s="69"/>
      <c r="VP276" s="69"/>
      <c r="VQ276" s="69"/>
      <c r="VR276" s="69"/>
      <c r="VS276" s="69"/>
      <c r="VT276" s="69"/>
      <c r="VU276" s="69"/>
      <c r="VV276" s="69"/>
      <c r="VW276" s="69"/>
      <c r="VX276" s="69"/>
      <c r="VY276" s="69"/>
      <c r="VZ276" s="69"/>
      <c r="WA276" s="69"/>
      <c r="WB276" s="69"/>
      <c r="WC276" s="69"/>
      <c r="WD276" s="69"/>
      <c r="WE276" s="69"/>
      <c r="WF276" s="69"/>
      <c r="WG276" s="69"/>
      <c r="WH276" s="69"/>
      <c r="WI276" s="69"/>
      <c r="WJ276" s="69"/>
      <c r="WK276" s="69"/>
      <c r="WL276" s="69"/>
      <c r="WM276" s="69"/>
      <c r="WN276" s="69"/>
      <c r="WO276" s="69"/>
      <c r="WP276" s="69"/>
      <c r="WQ276" s="69"/>
      <c r="WR276" s="69"/>
      <c r="WS276" s="69"/>
      <c r="WT276" s="69"/>
      <c r="WU276" s="69"/>
      <c r="WV276" s="69"/>
      <c r="WW276" s="69"/>
      <c r="WX276" s="69"/>
      <c r="WY276" s="69"/>
      <c r="WZ276" s="69"/>
      <c r="XA276" s="69"/>
      <c r="XB276" s="69"/>
      <c r="XC276" s="69"/>
      <c r="XD276" s="69"/>
      <c r="XE276" s="69"/>
      <c r="XF276" s="69"/>
      <c r="XG276" s="69"/>
      <c r="XH276" s="69"/>
      <c r="XI276" s="69"/>
      <c r="XJ276" s="69"/>
      <c r="XK276" s="69"/>
      <c r="XL276" s="69"/>
      <c r="XM276" s="69"/>
      <c r="XN276" s="69"/>
      <c r="XO276" s="69"/>
      <c r="XP276" s="69"/>
      <c r="XQ276" s="69"/>
      <c r="XR276" s="69"/>
      <c r="XS276" s="69"/>
      <c r="XT276" s="69"/>
      <c r="XU276" s="69"/>
      <c r="XV276" s="69"/>
      <c r="XW276" s="69"/>
      <c r="XX276" s="69"/>
      <c r="XY276" s="69"/>
      <c r="XZ276" s="69"/>
      <c r="YA276" s="69"/>
      <c r="YB276" s="69"/>
      <c r="YC276" s="69"/>
      <c r="YD276" s="69"/>
      <c r="YE276" s="69"/>
      <c r="YF276" s="69"/>
      <c r="YG276" s="69"/>
      <c r="YH276" s="69"/>
      <c r="YI276" s="69"/>
      <c r="YJ276" s="69"/>
      <c r="YK276" s="69"/>
      <c r="YL276" s="69"/>
      <c r="YM276" s="69"/>
      <c r="YN276" s="69"/>
      <c r="YO276" s="69"/>
      <c r="YP276" s="69"/>
      <c r="YQ276" s="69"/>
      <c r="YR276" s="69"/>
      <c r="YS276" s="69"/>
      <c r="YT276" s="69"/>
      <c r="YU276" s="69"/>
      <c r="YV276" s="69"/>
      <c r="YW276" s="69"/>
      <c r="YX276" s="69"/>
      <c r="YY276" s="69"/>
      <c r="YZ276" s="69"/>
      <c r="ZA276" s="69"/>
      <c r="ZB276" s="69"/>
      <c r="ZC276" s="69"/>
      <c r="ZD276" s="69"/>
      <c r="ZE276" s="69"/>
      <c r="ZF276" s="69"/>
      <c r="ZG276" s="69"/>
      <c r="ZH276" s="69"/>
      <c r="ZI276" s="69"/>
      <c r="ZJ276" s="69"/>
      <c r="ZK276" s="69"/>
      <c r="ZL276" s="69"/>
      <c r="ZM276" s="69"/>
      <c r="ZN276" s="69"/>
      <c r="ZO276" s="69"/>
      <c r="ZP276" s="69"/>
      <c r="ZQ276" s="69"/>
      <c r="ZR276" s="69"/>
      <c r="ZS276" s="69"/>
      <c r="ZT276" s="69"/>
      <c r="ZU276" s="69"/>
      <c r="ZV276" s="69"/>
      <c r="ZW276" s="69"/>
      <c r="ZX276" s="69"/>
      <c r="ZY276" s="69"/>
      <c r="ZZ276" s="69"/>
      <c r="AAA276" s="69"/>
      <c r="AAB276" s="69"/>
      <c r="AAC276" s="69"/>
      <c r="AAD276" s="69"/>
      <c r="AAE276" s="69"/>
      <c r="AAF276" s="69"/>
      <c r="AAG276" s="69"/>
      <c r="AAH276" s="69"/>
      <c r="AAI276" s="69"/>
      <c r="AAJ276" s="69"/>
      <c r="AAK276" s="69"/>
      <c r="AAL276" s="69"/>
      <c r="AAM276" s="69"/>
      <c r="AAN276" s="69"/>
      <c r="AAO276" s="69"/>
      <c r="AAP276" s="69"/>
      <c r="AAQ276" s="69"/>
      <c r="AAR276" s="69"/>
      <c r="AAS276" s="69"/>
      <c r="AAT276" s="69"/>
      <c r="AAU276" s="69"/>
      <c r="AAV276" s="69"/>
      <c r="AAW276" s="69"/>
      <c r="AAX276" s="69"/>
      <c r="AAY276" s="69"/>
      <c r="AAZ276" s="69"/>
      <c r="ABA276" s="69"/>
      <c r="ABB276" s="69"/>
      <c r="ABC276" s="69"/>
      <c r="ABD276" s="69"/>
      <c r="ABE276" s="69"/>
      <c r="ABF276" s="69"/>
      <c r="ABG276" s="69"/>
      <c r="ABH276" s="69"/>
      <c r="ABI276" s="69"/>
      <c r="ABJ276" s="69"/>
      <c r="ABK276" s="69"/>
      <c r="ABL276" s="69"/>
      <c r="ABM276" s="69"/>
      <c r="ABN276" s="69"/>
      <c r="ABO276" s="69"/>
      <c r="ABP276" s="69"/>
      <c r="ABQ276" s="69"/>
      <c r="ABR276" s="69"/>
      <c r="ABS276" s="69"/>
      <c r="ABT276" s="69"/>
      <c r="ABU276" s="69"/>
      <c r="ABV276" s="69"/>
      <c r="ABW276" s="69"/>
      <c r="ABX276" s="69"/>
      <c r="ABY276" s="69"/>
      <c r="ABZ276" s="69"/>
      <c r="ACA276" s="69"/>
      <c r="ACB276" s="69"/>
      <c r="ACC276" s="69"/>
      <c r="ACD276" s="69"/>
      <c r="ACE276" s="69"/>
      <c r="ACF276" s="69"/>
      <c r="ACG276" s="69"/>
      <c r="ACH276" s="69"/>
      <c r="ACI276" s="69"/>
      <c r="ACJ276" s="69"/>
      <c r="ACK276" s="69"/>
      <c r="ACL276" s="69"/>
      <c r="ACM276" s="69"/>
      <c r="ACN276" s="69"/>
      <c r="ACO276" s="69"/>
      <c r="ACP276" s="69"/>
      <c r="ACQ276" s="69"/>
      <c r="ACR276" s="69"/>
      <c r="ACS276" s="69"/>
      <c r="ACT276" s="69"/>
      <c r="ACU276" s="69"/>
      <c r="ACV276" s="69"/>
      <c r="ACW276" s="69"/>
      <c r="ACX276" s="69"/>
      <c r="ACY276" s="69"/>
      <c r="ACZ276" s="69"/>
      <c r="ADA276" s="69"/>
      <c r="ADB276" s="69"/>
      <c r="ADC276" s="69"/>
      <c r="ADD276" s="69"/>
      <c r="ADE276" s="69"/>
      <c r="ADF276" s="69"/>
      <c r="ADG276" s="69"/>
      <c r="ADH276" s="69"/>
      <c r="ADI276" s="69"/>
      <c r="ADJ276" s="69"/>
      <c r="ADK276" s="69"/>
      <c r="ADL276" s="69"/>
      <c r="ADM276" s="69"/>
      <c r="ADN276" s="69"/>
      <c r="ADO276" s="69"/>
      <c r="ADP276" s="69"/>
      <c r="ADQ276" s="69"/>
      <c r="ADR276" s="69"/>
      <c r="ADS276" s="69"/>
      <c r="ADT276" s="69"/>
      <c r="ADU276" s="69"/>
      <c r="ADV276" s="69"/>
      <c r="ADW276" s="69"/>
      <c r="ADX276" s="69"/>
      <c r="ADY276" s="69"/>
      <c r="ADZ276" s="77"/>
      <c r="AEA276" s="69"/>
      <c r="AEB276" s="69"/>
      <c r="AEC276" s="69"/>
      <c r="AED276" s="69"/>
      <c r="AEE276" s="111">
        <f t="shared" si="80"/>
        <v>271</v>
      </c>
      <c r="AEF276" s="109"/>
      <c r="AEG276" s="69"/>
      <c r="AEH276" s="69"/>
      <c r="AEI276" s="69"/>
      <c r="AEJ276" s="69"/>
      <c r="AEK276" s="69"/>
      <c r="AEL276" s="69"/>
      <c r="AEM276" s="69"/>
      <c r="AEN276" s="69"/>
      <c r="AEO276" s="69"/>
      <c r="AEP276" s="69"/>
      <c r="AEQ276" s="69"/>
      <c r="AER276" s="69"/>
      <c r="AES276" s="69"/>
      <c r="AET276" s="69"/>
      <c r="AEU276" s="69"/>
      <c r="AEV276" s="69"/>
      <c r="AEW276" s="69"/>
      <c r="AEX276" s="69"/>
      <c r="AEY276" s="69"/>
      <c r="AEZ276" s="69"/>
      <c r="AFA276" s="69"/>
      <c r="AFB276" s="69"/>
      <c r="AFC276" s="113"/>
      <c r="AFD276" s="69"/>
      <c r="AFE276" s="69"/>
      <c r="AFF276" s="69"/>
      <c r="AFG276" s="69"/>
      <c r="AFH276" s="69"/>
      <c r="AFI276" s="69"/>
      <c r="AFJ276" s="69"/>
      <c r="AFK276" s="69"/>
      <c r="AFL276" s="69"/>
      <c r="AFM276" s="69"/>
      <c r="AFZ276" s="113"/>
      <c r="AGA276" s="69"/>
      <c r="AGB276" s="69"/>
      <c r="AGC276" s="69"/>
      <c r="AGD276" s="69"/>
      <c r="AGE276" s="69"/>
      <c r="AGF276" s="69"/>
      <c r="AGG276" s="69"/>
      <c r="AGH276" s="69"/>
      <c r="AGI276" s="69"/>
      <c r="AGJ276" s="69"/>
      <c r="AGK276" s="69"/>
      <c r="AGL276" s="69"/>
      <c r="AGM276" s="69"/>
      <c r="AGN276" s="69"/>
      <c r="AGO276" s="69"/>
      <c r="AGP276" s="69"/>
      <c r="AGQ276" s="69"/>
      <c r="AGR276" s="69"/>
      <c r="AGS276" s="69"/>
      <c r="AGT276" s="69"/>
      <c r="AGU276" s="69"/>
      <c r="AGV276" s="69"/>
      <c r="AGW276" s="69"/>
      <c r="AGX276" s="69"/>
      <c r="AGY276" s="69"/>
      <c r="AGZ276" s="69"/>
      <c r="AHA276" s="69"/>
      <c r="AHB276" s="69"/>
      <c r="AHC276" s="69"/>
      <c r="AHD276" s="69"/>
      <c r="AHE276" s="69"/>
      <c r="AHF276" s="69"/>
      <c r="AHG276" s="69"/>
      <c r="AHH276" s="69"/>
      <c r="AHI276" s="69"/>
      <c r="AHJ276" s="69"/>
      <c r="AHK276" s="69"/>
      <c r="AHL276" s="69"/>
      <c r="AHM276" s="69"/>
      <c r="AHN276" s="69"/>
      <c r="AHO276" s="69"/>
      <c r="AHP276" s="69"/>
      <c r="AHQ276" s="69"/>
      <c r="AHR276" s="69"/>
      <c r="AHS276" s="69"/>
      <c r="AHT276" s="69"/>
      <c r="AHU276" s="69"/>
      <c r="AHV276" s="69"/>
      <c r="AHW276" s="69"/>
      <c r="AHX276" s="69"/>
      <c r="AHY276" s="69"/>
      <c r="AHZ276" s="69"/>
      <c r="AIA276" s="69"/>
      <c r="AIB276" s="69"/>
    </row>
    <row r="277" spans="1:912" ht="6" customHeight="1" x14ac:dyDescent="0.25">
      <c r="A277" s="77"/>
      <c r="B277" s="69"/>
      <c r="C277" s="69"/>
      <c r="D277" s="69"/>
      <c r="E277" s="77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69"/>
      <c r="CF277" s="69"/>
      <c r="CG277" s="69"/>
      <c r="CH277" s="69"/>
      <c r="CI277" s="69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  <c r="DM277" s="69"/>
      <c r="DN277" s="69"/>
      <c r="DO277" s="69"/>
      <c r="DP277" s="69"/>
      <c r="DQ277" s="69"/>
      <c r="DR277" s="69"/>
      <c r="DS277" s="69"/>
      <c r="DT277" s="69"/>
      <c r="DU277" s="69"/>
      <c r="DV277" s="69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69"/>
      <c r="ER277" s="69"/>
      <c r="ES277" s="69"/>
      <c r="ET277" s="69"/>
      <c r="EU277" s="69"/>
      <c r="EV277" s="69"/>
      <c r="EW277" s="69"/>
      <c r="EX277" s="69"/>
      <c r="EY277" s="69"/>
      <c r="EZ277" s="69"/>
      <c r="FA277" s="69"/>
      <c r="FB277" s="69"/>
      <c r="FC277" s="69"/>
      <c r="FD277" s="69"/>
      <c r="FE277" s="69"/>
      <c r="FF277" s="69"/>
      <c r="FG277" s="69"/>
      <c r="FH277" s="69"/>
      <c r="FI277" s="69"/>
      <c r="FJ277" s="69"/>
      <c r="FK277" s="69"/>
      <c r="FL277" s="69"/>
      <c r="FM277" s="69"/>
      <c r="FN277" s="69"/>
      <c r="FO277" s="69"/>
      <c r="FP277" s="69"/>
      <c r="FQ277" s="69"/>
      <c r="FR277" s="69"/>
      <c r="FS277" s="69"/>
      <c r="FT277" s="69"/>
      <c r="FU277" s="69"/>
      <c r="FV277" s="69"/>
      <c r="FW277" s="69"/>
      <c r="FX277" s="69"/>
      <c r="FY277" s="69"/>
      <c r="FZ277" s="69"/>
      <c r="GA277" s="69"/>
      <c r="GB277" s="69"/>
      <c r="GC277" s="69"/>
      <c r="GD277" s="69"/>
      <c r="GE277" s="69"/>
      <c r="GF277" s="69"/>
      <c r="GG277" s="69"/>
      <c r="GH277" s="69"/>
      <c r="GI277" s="69"/>
      <c r="GJ277" s="69"/>
      <c r="GK277" s="69"/>
      <c r="GL277" s="69"/>
      <c r="GM277" s="69"/>
      <c r="GN277" s="69"/>
      <c r="GO277" s="69"/>
      <c r="GP277" s="69"/>
      <c r="GQ277" s="69"/>
      <c r="GR277" s="69"/>
      <c r="GS277" s="69"/>
      <c r="GT277" s="69"/>
      <c r="GU277" s="69"/>
      <c r="GV277" s="69"/>
      <c r="GW277" s="69"/>
      <c r="GX277" s="69"/>
      <c r="GY277" s="69"/>
      <c r="GZ277" s="69"/>
      <c r="HA277" s="69"/>
      <c r="HB277" s="69"/>
      <c r="HC277" s="69"/>
      <c r="HD277" s="69"/>
      <c r="HE277" s="69"/>
      <c r="HF277" s="69"/>
      <c r="HG277" s="69"/>
      <c r="HH277" s="69"/>
      <c r="HI277" s="69"/>
      <c r="HJ277" s="69"/>
      <c r="HK277" s="69"/>
      <c r="HL277" s="69"/>
      <c r="HM277" s="69"/>
      <c r="HN277" s="69"/>
      <c r="HO277" s="69"/>
      <c r="HP277" s="69"/>
      <c r="HQ277" s="69"/>
      <c r="HR277" s="69"/>
      <c r="HS277" s="69"/>
      <c r="HT277" s="69"/>
      <c r="HU277" s="69"/>
      <c r="HV277" s="69"/>
      <c r="HW277" s="69"/>
      <c r="HX277" s="69"/>
      <c r="HY277" s="69"/>
      <c r="HZ277" s="69"/>
      <c r="IA277" s="69"/>
      <c r="IB277" s="69"/>
      <c r="IC277" s="69"/>
      <c r="ID277" s="69"/>
      <c r="IE277" s="69"/>
      <c r="IF277" s="69"/>
      <c r="IG277" s="69"/>
      <c r="IH277" s="69"/>
      <c r="II277" s="69"/>
      <c r="IJ277" s="69"/>
      <c r="IK277" s="69"/>
      <c r="IL277" s="69"/>
      <c r="IM277" s="69"/>
      <c r="IN277" s="69"/>
      <c r="IO277" s="69"/>
      <c r="IP277" s="69"/>
      <c r="IQ277" s="69"/>
      <c r="IR277" s="69"/>
      <c r="IS277" s="69"/>
      <c r="IT277" s="69"/>
      <c r="IU277" s="69"/>
      <c r="IV277" s="69"/>
      <c r="IW277" s="69"/>
      <c r="IX277" s="69"/>
      <c r="IY277" s="69"/>
      <c r="IZ277" s="69"/>
      <c r="JA277" s="69"/>
      <c r="JB277" s="69"/>
      <c r="JC277" s="69"/>
      <c r="JD277" s="69"/>
      <c r="JE277" s="69"/>
      <c r="JF277" s="69"/>
      <c r="JG277" s="69"/>
      <c r="JH277" s="69"/>
      <c r="JI277" s="69"/>
      <c r="JJ277" s="69"/>
      <c r="JK277" s="69"/>
      <c r="JL277" s="69"/>
      <c r="JM277" s="69"/>
      <c r="JN277" s="69"/>
      <c r="JO277" s="69"/>
      <c r="JP277" s="69"/>
      <c r="JQ277" s="69"/>
      <c r="JR277" s="69"/>
      <c r="JS277" s="69"/>
      <c r="JT277" s="69"/>
      <c r="JU277" s="69"/>
      <c r="JV277" s="69"/>
      <c r="JW277" s="69"/>
      <c r="JX277" s="69"/>
      <c r="JY277" s="69"/>
      <c r="JZ277" s="69"/>
      <c r="KA277" s="69"/>
      <c r="KB277" s="69"/>
      <c r="KC277" s="69"/>
      <c r="KD277" s="69"/>
      <c r="KE277" s="69"/>
      <c r="KF277" s="69"/>
      <c r="KG277" s="69"/>
      <c r="KH277" s="69"/>
      <c r="KI277" s="69"/>
      <c r="KJ277" s="69"/>
      <c r="KK277" s="69"/>
      <c r="KL277" s="69"/>
      <c r="KM277" s="69"/>
      <c r="KN277" s="69"/>
      <c r="KO277" s="69"/>
      <c r="KP277" s="69"/>
      <c r="KQ277" s="69"/>
      <c r="KR277" s="69"/>
      <c r="KS277" s="69"/>
      <c r="KT277" s="69"/>
      <c r="KU277" s="69"/>
      <c r="KV277" s="69"/>
      <c r="KW277" s="69"/>
      <c r="KX277" s="69"/>
      <c r="KY277" s="69"/>
      <c r="KZ277" s="69"/>
      <c r="LA277" s="69"/>
      <c r="LB277" s="69"/>
      <c r="LC277" s="69"/>
      <c r="LD277" s="69"/>
      <c r="LE277" s="69"/>
      <c r="LF277" s="69"/>
      <c r="LG277" s="69"/>
      <c r="LH277" s="69"/>
      <c r="LI277" s="69"/>
      <c r="LJ277" s="69"/>
      <c r="LK277" s="69"/>
      <c r="LL277" s="69"/>
      <c r="LM277" s="69"/>
      <c r="LN277" s="69"/>
      <c r="LO277" s="69"/>
      <c r="LP277" s="69"/>
      <c r="LQ277" s="69"/>
      <c r="LR277" s="69"/>
      <c r="LS277" s="69"/>
      <c r="LT277" s="69"/>
      <c r="LU277" s="69"/>
      <c r="LV277" s="69"/>
      <c r="LW277" s="69"/>
      <c r="LX277" s="69"/>
      <c r="LY277" s="69"/>
      <c r="LZ277" s="69"/>
      <c r="MA277" s="69"/>
      <c r="MB277" s="69"/>
      <c r="MC277" s="69"/>
      <c r="MD277" s="69"/>
      <c r="ME277" s="69"/>
      <c r="MF277" s="69"/>
      <c r="MG277" s="69"/>
      <c r="MH277" s="69"/>
      <c r="MI277" s="69"/>
      <c r="MJ277" s="69"/>
      <c r="MK277" s="69"/>
      <c r="ML277" s="69"/>
      <c r="MM277" s="69"/>
      <c r="MN277" s="69"/>
      <c r="MO277" s="69"/>
      <c r="MP277" s="69"/>
      <c r="MQ277" s="69"/>
      <c r="MR277" s="69"/>
      <c r="MS277" s="69"/>
      <c r="MT277" s="69"/>
      <c r="MU277" s="69"/>
      <c r="MV277" s="69"/>
      <c r="MW277" s="69"/>
      <c r="MX277" s="69"/>
      <c r="MY277" s="69"/>
      <c r="MZ277" s="69"/>
      <c r="NA277" s="69"/>
      <c r="NB277" s="69"/>
      <c r="NC277" s="69"/>
      <c r="ND277" s="69"/>
      <c r="NE277" s="69"/>
      <c r="NF277" s="69"/>
      <c r="NG277" s="69"/>
      <c r="NH277" s="69"/>
      <c r="NI277" s="69"/>
      <c r="NJ277" s="69"/>
      <c r="NK277" s="69"/>
      <c r="NL277" s="69"/>
      <c r="NM277" s="69"/>
      <c r="NN277" s="69"/>
      <c r="NO277" s="69"/>
      <c r="NP277" s="69"/>
      <c r="NQ277" s="69"/>
      <c r="NR277" s="69"/>
      <c r="NS277" s="69"/>
      <c r="NT277" s="69"/>
      <c r="NU277" s="69"/>
      <c r="NV277" s="69"/>
      <c r="NW277" s="69"/>
      <c r="NX277" s="69"/>
      <c r="NY277" s="69"/>
      <c r="NZ277" s="69"/>
      <c r="OA277" s="69"/>
      <c r="OB277" s="69"/>
      <c r="OC277" s="69"/>
      <c r="OD277" s="69"/>
      <c r="OE277" s="69"/>
      <c r="OF277" s="69"/>
      <c r="OG277" s="69"/>
      <c r="OH277" s="69"/>
      <c r="OI277" s="69"/>
      <c r="OJ277" s="69"/>
      <c r="OK277" s="69"/>
      <c r="OL277" s="69"/>
      <c r="OM277" s="69"/>
      <c r="ON277" s="69"/>
      <c r="OO277" s="69"/>
      <c r="OP277" s="69"/>
      <c r="OQ277" s="69"/>
      <c r="OR277" s="69"/>
      <c r="OS277" s="69"/>
      <c r="OT277" s="69"/>
      <c r="OU277" s="69"/>
      <c r="OV277" s="69"/>
      <c r="OW277" s="69"/>
      <c r="OX277" s="69"/>
      <c r="OY277" s="69"/>
      <c r="OZ277" s="69"/>
      <c r="PA277" s="69"/>
      <c r="PB277" s="69"/>
      <c r="PC277" s="69"/>
      <c r="PD277" s="69"/>
      <c r="PE277" s="69"/>
      <c r="PF277" s="69"/>
      <c r="PG277" s="69"/>
      <c r="PH277" s="69"/>
      <c r="PI277" s="69"/>
      <c r="PJ277" s="69"/>
      <c r="PK277" s="69"/>
      <c r="PL277" s="69"/>
      <c r="PM277" s="69"/>
      <c r="PN277" s="69"/>
      <c r="PO277" s="69"/>
      <c r="PP277" s="69"/>
      <c r="PQ277" s="69"/>
      <c r="PR277" s="69"/>
      <c r="PS277" s="69"/>
      <c r="PT277" s="69"/>
      <c r="PU277" s="69"/>
      <c r="PV277" s="69"/>
      <c r="PW277" s="69"/>
      <c r="PX277" s="69"/>
      <c r="PY277" s="69"/>
      <c r="PZ277" s="69"/>
      <c r="QA277" s="69"/>
      <c r="QB277" s="69"/>
      <c r="QC277" s="69"/>
      <c r="QD277" s="69"/>
      <c r="QE277" s="69"/>
      <c r="QF277" s="69"/>
      <c r="QG277" s="69"/>
      <c r="QH277" s="69"/>
      <c r="QI277" s="69"/>
      <c r="QJ277" s="69"/>
      <c r="QK277" s="69"/>
      <c r="QL277" s="69"/>
      <c r="QM277" s="69"/>
      <c r="QN277" s="69"/>
      <c r="QO277" s="69"/>
      <c r="QP277" s="69"/>
      <c r="QQ277" s="69"/>
      <c r="QR277" s="69"/>
      <c r="QS277" s="69"/>
      <c r="QT277" s="69"/>
      <c r="QU277" s="69"/>
      <c r="QV277" s="69"/>
      <c r="QW277" s="69"/>
      <c r="QX277" s="69"/>
      <c r="QY277" s="69"/>
      <c r="QZ277" s="69"/>
      <c r="RA277" s="69"/>
      <c r="RB277" s="69"/>
      <c r="RC277" s="69"/>
      <c r="RD277" s="69"/>
      <c r="RE277" s="69"/>
      <c r="RF277" s="69"/>
      <c r="RG277" s="69"/>
      <c r="RH277" s="69"/>
      <c r="RI277" s="69"/>
      <c r="RJ277" s="69"/>
      <c r="RK277" s="69"/>
      <c r="RL277" s="69"/>
      <c r="RM277" s="69"/>
      <c r="RN277" s="69"/>
      <c r="RO277" s="69"/>
      <c r="RP277" s="69"/>
      <c r="RQ277" s="69"/>
      <c r="RR277" s="69"/>
      <c r="RS277" s="69"/>
      <c r="RT277" s="69"/>
      <c r="RU277" s="69"/>
      <c r="RV277" s="69"/>
      <c r="RW277" s="69"/>
      <c r="RX277" s="69"/>
      <c r="RY277" s="69"/>
      <c r="RZ277" s="69"/>
      <c r="SA277" s="69"/>
      <c r="SB277" s="69"/>
      <c r="SC277" s="69"/>
      <c r="SD277" s="69"/>
      <c r="SE277" s="69"/>
      <c r="SF277" s="69"/>
      <c r="SG277" s="69"/>
      <c r="SH277" s="69"/>
      <c r="SI277" s="69"/>
      <c r="SJ277" s="69"/>
      <c r="SK277" s="69"/>
      <c r="SL277" s="69"/>
      <c r="SM277" s="69"/>
      <c r="SN277" s="69"/>
      <c r="SO277" s="69"/>
      <c r="SP277" s="69"/>
      <c r="SQ277" s="69"/>
      <c r="SR277" s="69"/>
      <c r="SS277" s="69"/>
      <c r="ST277" s="69"/>
      <c r="SU277" s="69"/>
      <c r="SV277" s="69"/>
      <c r="SW277" s="69"/>
      <c r="SX277" s="69"/>
      <c r="SY277" s="69"/>
      <c r="SZ277" s="69"/>
      <c r="TA277" s="69"/>
      <c r="TB277" s="69"/>
      <c r="TC277" s="69"/>
      <c r="TD277" s="69"/>
      <c r="TE277" s="69"/>
      <c r="TF277" s="69"/>
      <c r="TG277" s="69"/>
      <c r="TH277" s="69"/>
      <c r="TI277" s="69"/>
      <c r="TJ277" s="69"/>
      <c r="TK277" s="69"/>
      <c r="TL277" s="69"/>
      <c r="TM277" s="69"/>
      <c r="TN277" s="69"/>
      <c r="TO277" s="69"/>
      <c r="TP277" s="69"/>
      <c r="TQ277" s="69"/>
      <c r="TR277" s="69"/>
      <c r="TS277" s="69"/>
      <c r="TT277" s="69"/>
      <c r="TU277" s="69"/>
      <c r="TV277" s="69"/>
      <c r="TW277" s="69"/>
      <c r="TX277" s="69"/>
      <c r="TY277" s="69"/>
      <c r="TZ277" s="69"/>
      <c r="UA277" s="69"/>
      <c r="UB277" s="69"/>
      <c r="UC277" s="69"/>
      <c r="UD277" s="69"/>
      <c r="UE277" s="69"/>
      <c r="UF277" s="69"/>
      <c r="UG277" s="69"/>
      <c r="UH277" s="69"/>
      <c r="UI277" s="69"/>
      <c r="UJ277" s="69"/>
      <c r="UK277" s="69"/>
      <c r="UL277" s="69"/>
      <c r="UM277" s="69"/>
      <c r="UN277" s="69"/>
      <c r="UO277" s="69"/>
      <c r="UP277" s="69"/>
      <c r="UQ277" s="69"/>
      <c r="UR277" s="69"/>
      <c r="US277" s="69"/>
      <c r="UT277" s="69"/>
      <c r="UU277" s="69"/>
      <c r="UV277" s="69"/>
      <c r="UW277" s="69"/>
      <c r="UX277" s="69"/>
      <c r="UY277" s="69"/>
      <c r="UZ277" s="69"/>
      <c r="VA277" s="69"/>
      <c r="VB277" s="69"/>
      <c r="VC277" s="69"/>
      <c r="VD277" s="69"/>
      <c r="VE277" s="69"/>
      <c r="VF277" s="69"/>
      <c r="VG277" s="69"/>
      <c r="VH277" s="69"/>
      <c r="VI277" s="69"/>
      <c r="VJ277" s="69"/>
      <c r="VK277" s="69"/>
      <c r="VL277" s="69"/>
      <c r="VM277" s="69"/>
      <c r="VN277" s="69"/>
      <c r="VO277" s="69"/>
      <c r="VP277" s="69"/>
      <c r="VQ277" s="69"/>
      <c r="VR277" s="69"/>
      <c r="VS277" s="69"/>
      <c r="VT277" s="69"/>
      <c r="VU277" s="69"/>
      <c r="VV277" s="69"/>
      <c r="VW277" s="69"/>
      <c r="VX277" s="69"/>
      <c r="VY277" s="69"/>
      <c r="VZ277" s="69"/>
      <c r="WA277" s="69"/>
      <c r="WB277" s="69"/>
      <c r="WC277" s="69"/>
      <c r="WD277" s="69"/>
      <c r="WE277" s="69"/>
      <c r="WF277" s="69"/>
      <c r="WG277" s="69"/>
      <c r="WH277" s="69"/>
      <c r="WI277" s="69"/>
      <c r="WJ277" s="69"/>
      <c r="WK277" s="69"/>
      <c r="WL277" s="69"/>
      <c r="WM277" s="69"/>
      <c r="WN277" s="69"/>
      <c r="WO277" s="69"/>
      <c r="WP277" s="69"/>
      <c r="WQ277" s="69"/>
      <c r="WR277" s="69"/>
      <c r="WS277" s="69"/>
      <c r="WT277" s="69"/>
      <c r="WU277" s="69"/>
      <c r="WV277" s="69"/>
      <c r="WW277" s="69"/>
      <c r="WX277" s="69"/>
      <c r="WY277" s="69"/>
      <c r="WZ277" s="69"/>
      <c r="XA277" s="69"/>
      <c r="XB277" s="69"/>
      <c r="XC277" s="69"/>
      <c r="XD277" s="69"/>
      <c r="XE277" s="69"/>
      <c r="XF277" s="69"/>
      <c r="XG277" s="69"/>
      <c r="XH277" s="69"/>
      <c r="XI277" s="69"/>
      <c r="XJ277" s="69"/>
      <c r="XK277" s="69"/>
      <c r="XL277" s="69"/>
      <c r="XM277" s="69"/>
      <c r="XN277" s="69"/>
      <c r="XO277" s="69"/>
      <c r="XP277" s="69"/>
      <c r="XQ277" s="69"/>
      <c r="XR277" s="69"/>
      <c r="XS277" s="69"/>
      <c r="XT277" s="69"/>
      <c r="XU277" s="69"/>
      <c r="XV277" s="69"/>
      <c r="XW277" s="69"/>
      <c r="XX277" s="69"/>
      <c r="XY277" s="69"/>
      <c r="XZ277" s="69"/>
      <c r="YA277" s="69"/>
      <c r="YB277" s="69"/>
      <c r="YC277" s="69"/>
      <c r="YD277" s="69"/>
      <c r="YE277" s="69"/>
      <c r="YF277" s="69"/>
      <c r="YG277" s="69"/>
      <c r="YH277" s="69"/>
      <c r="YI277" s="69"/>
      <c r="YJ277" s="69"/>
      <c r="YK277" s="69"/>
      <c r="YL277" s="69"/>
      <c r="YM277" s="69"/>
      <c r="YN277" s="69"/>
      <c r="YO277" s="69"/>
      <c r="YP277" s="69"/>
      <c r="YQ277" s="69"/>
      <c r="YR277" s="69"/>
      <c r="YS277" s="69"/>
      <c r="YT277" s="69"/>
      <c r="YU277" s="69"/>
      <c r="YV277" s="69"/>
      <c r="YW277" s="69"/>
      <c r="YX277" s="69"/>
      <c r="YY277" s="69"/>
      <c r="YZ277" s="69"/>
      <c r="ZA277" s="69"/>
      <c r="ZB277" s="69"/>
      <c r="ZC277" s="69"/>
      <c r="ZD277" s="69"/>
      <c r="ZE277" s="69"/>
      <c r="ZF277" s="69"/>
      <c r="ZG277" s="69"/>
      <c r="ZH277" s="69"/>
      <c r="ZI277" s="69"/>
      <c r="ZJ277" s="69"/>
      <c r="ZK277" s="69"/>
      <c r="ZL277" s="69"/>
      <c r="ZM277" s="69"/>
      <c r="ZN277" s="69"/>
      <c r="ZO277" s="69"/>
      <c r="ZP277" s="69"/>
      <c r="ZQ277" s="69"/>
      <c r="ZR277" s="69"/>
      <c r="ZS277" s="69"/>
      <c r="ZT277" s="69"/>
      <c r="ZU277" s="69"/>
      <c r="ZV277" s="69"/>
      <c r="ZW277" s="69"/>
      <c r="ZX277" s="69"/>
      <c r="ZY277" s="69"/>
      <c r="ZZ277" s="69"/>
      <c r="AAA277" s="69"/>
      <c r="AAB277" s="69"/>
      <c r="AAC277" s="69"/>
      <c r="AAD277" s="69"/>
      <c r="AAE277" s="69"/>
      <c r="AAF277" s="69"/>
      <c r="AAG277" s="69"/>
      <c r="AAH277" s="69"/>
      <c r="AAI277" s="69"/>
      <c r="AAJ277" s="69"/>
      <c r="AAK277" s="69"/>
      <c r="AAL277" s="69"/>
      <c r="AAM277" s="69"/>
      <c r="AAN277" s="69"/>
      <c r="AAO277" s="69"/>
      <c r="AAP277" s="69"/>
      <c r="AAQ277" s="69"/>
      <c r="AAR277" s="69"/>
      <c r="AAS277" s="69"/>
      <c r="AAT277" s="69"/>
      <c r="AAU277" s="69"/>
      <c r="AAV277" s="69"/>
      <c r="AAW277" s="69"/>
      <c r="AAX277" s="69"/>
      <c r="AAY277" s="69"/>
      <c r="AAZ277" s="69"/>
      <c r="ABA277" s="69"/>
      <c r="ABB277" s="69"/>
      <c r="ABC277" s="69"/>
      <c r="ABD277" s="69"/>
      <c r="ABE277" s="69"/>
      <c r="ABF277" s="69"/>
      <c r="ABG277" s="69"/>
      <c r="ABH277" s="69"/>
      <c r="ABI277" s="69"/>
      <c r="ABJ277" s="69"/>
      <c r="ABK277" s="69"/>
      <c r="ABL277" s="69"/>
      <c r="ABM277" s="69"/>
      <c r="ABN277" s="69"/>
      <c r="ABO277" s="69"/>
      <c r="ABP277" s="69"/>
      <c r="ABQ277" s="69"/>
      <c r="ABR277" s="69"/>
      <c r="ABS277" s="69"/>
      <c r="ABT277" s="69"/>
      <c r="ABU277" s="69"/>
      <c r="ABV277" s="69"/>
      <c r="ABW277" s="69"/>
      <c r="ABX277" s="69"/>
      <c r="ABY277" s="69"/>
      <c r="ABZ277" s="69"/>
      <c r="ACA277" s="69"/>
      <c r="ACB277" s="69"/>
      <c r="ACC277" s="69"/>
      <c r="ACD277" s="69"/>
      <c r="ACE277" s="69"/>
      <c r="ACF277" s="69"/>
      <c r="ACG277" s="69"/>
      <c r="ACH277" s="69"/>
      <c r="ACI277" s="69"/>
      <c r="ACJ277" s="69"/>
      <c r="ACK277" s="69"/>
      <c r="ACL277" s="69"/>
      <c r="ACM277" s="69"/>
      <c r="ACN277" s="69"/>
      <c r="ACO277" s="69"/>
      <c r="ACP277" s="69"/>
      <c r="ACQ277" s="69"/>
      <c r="ACR277" s="69"/>
      <c r="ACS277" s="69"/>
      <c r="ACT277" s="69"/>
      <c r="ACU277" s="69"/>
      <c r="ACV277" s="69"/>
      <c r="ACW277" s="69"/>
      <c r="ACX277" s="69"/>
      <c r="ACY277" s="69"/>
      <c r="ACZ277" s="69"/>
      <c r="ADA277" s="69"/>
      <c r="ADB277" s="69"/>
      <c r="ADC277" s="69"/>
      <c r="ADD277" s="69"/>
      <c r="ADE277" s="69"/>
      <c r="ADF277" s="69"/>
      <c r="ADG277" s="69"/>
      <c r="ADH277" s="69"/>
      <c r="ADI277" s="69"/>
      <c r="ADJ277" s="69"/>
      <c r="ADK277" s="69"/>
      <c r="ADL277" s="69"/>
      <c r="ADM277" s="69"/>
      <c r="ADN277" s="69"/>
      <c r="ADO277" s="69"/>
      <c r="ADP277" s="69"/>
      <c r="ADQ277" s="69"/>
      <c r="ADR277" s="69"/>
      <c r="ADS277" s="69"/>
      <c r="ADT277" s="69"/>
      <c r="ADU277" s="69"/>
      <c r="ADV277" s="69"/>
      <c r="ADW277" s="69"/>
      <c r="ADX277" s="69"/>
      <c r="ADY277" s="69"/>
      <c r="ADZ277" s="77"/>
      <c r="AEA277" s="69"/>
      <c r="AEB277" s="69"/>
      <c r="AEC277" s="69"/>
      <c r="AED277" s="69"/>
      <c r="AEE277" s="111">
        <f t="shared" si="80"/>
        <v>272</v>
      </c>
      <c r="AEF277" s="109"/>
      <c r="AEG277" s="69"/>
      <c r="AEH277" s="69"/>
      <c r="AEI277" s="69"/>
      <c r="AEJ277" s="69"/>
      <c r="AEK277" s="69"/>
      <c r="AEL277" s="69"/>
      <c r="AEM277" s="69"/>
      <c r="AEN277" s="69"/>
      <c r="AEO277" s="69"/>
      <c r="AEP277" s="69"/>
      <c r="AEQ277" s="69"/>
      <c r="AER277" s="69"/>
      <c r="AES277" s="69"/>
      <c r="AET277" s="69"/>
      <c r="AEU277" s="69"/>
      <c r="AEV277" s="69"/>
      <c r="AEW277" s="69"/>
      <c r="AEX277" s="69"/>
      <c r="AEY277" s="69"/>
      <c r="AEZ277" s="69"/>
      <c r="AFA277" s="69"/>
      <c r="AFB277" s="69"/>
      <c r="AFC277" s="113"/>
      <c r="AFD277" s="69"/>
      <c r="AFE277" s="69"/>
      <c r="AFF277" s="69"/>
      <c r="AFG277" s="69"/>
      <c r="AFH277" s="69"/>
      <c r="AFI277" s="69"/>
      <c r="AFJ277" s="69"/>
      <c r="AFK277" s="69"/>
      <c r="AFL277" s="69"/>
      <c r="AFM277" s="69"/>
      <c r="AFZ277" s="113"/>
      <c r="AGA277" s="69"/>
      <c r="AGB277" s="69"/>
      <c r="AGC277" s="69"/>
      <c r="AGD277" s="69"/>
      <c r="AGE277" s="69"/>
      <c r="AGF277" s="69"/>
      <c r="AGG277" s="69"/>
      <c r="AGH277" s="69"/>
      <c r="AGI277" s="69"/>
      <c r="AGJ277" s="69"/>
      <c r="AGK277" s="69"/>
      <c r="AGL277" s="69"/>
      <c r="AGM277" s="69"/>
      <c r="AGN277" s="69"/>
      <c r="AGO277" s="69"/>
      <c r="AGP277" s="69"/>
      <c r="AGQ277" s="69"/>
      <c r="AGR277" s="69"/>
      <c r="AGS277" s="69"/>
      <c r="AGT277" s="69"/>
      <c r="AGU277" s="69"/>
      <c r="AGV277" s="69"/>
      <c r="AGW277" s="69"/>
      <c r="AGX277" s="69"/>
      <c r="AGY277" s="69"/>
      <c r="AGZ277" s="69"/>
      <c r="AHA277" s="69"/>
      <c r="AHB277" s="69"/>
      <c r="AHC277" s="69"/>
      <c r="AHD277" s="69"/>
      <c r="AHE277" s="69"/>
      <c r="AHF277" s="69"/>
      <c r="AHG277" s="69"/>
      <c r="AHH277" s="69"/>
      <c r="AHI277" s="69"/>
      <c r="AHJ277" s="69"/>
      <c r="AHK277" s="69"/>
      <c r="AHL277" s="69"/>
      <c r="AHM277" s="69"/>
      <c r="AHN277" s="69"/>
      <c r="AHO277" s="69"/>
      <c r="AHP277" s="69"/>
      <c r="AHQ277" s="69"/>
      <c r="AHR277" s="69"/>
      <c r="AHS277" s="69"/>
      <c r="AHT277" s="69"/>
      <c r="AHU277" s="69"/>
      <c r="AHV277" s="69"/>
      <c r="AHW277" s="69"/>
      <c r="AHX277" s="69"/>
      <c r="AHY277" s="69"/>
      <c r="AHZ277" s="69"/>
      <c r="AIA277" s="69"/>
      <c r="AIB277" s="69"/>
    </row>
    <row r="278" spans="1:912" ht="6" customHeight="1" x14ac:dyDescent="0.25">
      <c r="A278" s="77"/>
      <c r="B278" s="69"/>
      <c r="C278" s="69"/>
      <c r="D278" s="69"/>
      <c r="E278" s="77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69"/>
      <c r="CF278" s="69"/>
      <c r="CG278" s="69"/>
      <c r="CH278" s="69"/>
      <c r="CI278" s="69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  <c r="DM278" s="69"/>
      <c r="DN278" s="69"/>
      <c r="DO278" s="69"/>
      <c r="DP278" s="69"/>
      <c r="DQ278" s="69"/>
      <c r="DR278" s="69"/>
      <c r="DS278" s="69"/>
      <c r="DT278" s="69"/>
      <c r="DU278" s="69"/>
      <c r="DV278" s="69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69"/>
      <c r="ER278" s="69"/>
      <c r="ES278" s="69"/>
      <c r="ET278" s="69"/>
      <c r="EU278" s="69"/>
      <c r="EV278" s="69"/>
      <c r="EW278" s="69"/>
      <c r="EX278" s="69"/>
      <c r="EY278" s="69"/>
      <c r="EZ278" s="69"/>
      <c r="FA278" s="69"/>
      <c r="FB278" s="69"/>
      <c r="FC278" s="69"/>
      <c r="FD278" s="69"/>
      <c r="FE278" s="69"/>
      <c r="FF278" s="69"/>
      <c r="FG278" s="69"/>
      <c r="FH278" s="69"/>
      <c r="FI278" s="69"/>
      <c r="FJ278" s="69"/>
      <c r="FK278" s="69"/>
      <c r="FL278" s="69"/>
      <c r="FM278" s="69"/>
      <c r="FN278" s="69"/>
      <c r="FO278" s="69"/>
      <c r="FP278" s="69"/>
      <c r="FQ278" s="69"/>
      <c r="FR278" s="69"/>
      <c r="FS278" s="69"/>
      <c r="FT278" s="69"/>
      <c r="FU278" s="69"/>
      <c r="FV278" s="69"/>
      <c r="FW278" s="69"/>
      <c r="FX278" s="69"/>
      <c r="FY278" s="69"/>
      <c r="FZ278" s="69"/>
      <c r="GA278" s="69"/>
      <c r="GB278" s="69"/>
      <c r="GC278" s="69"/>
      <c r="GD278" s="69"/>
      <c r="GE278" s="69"/>
      <c r="GF278" s="69"/>
      <c r="GG278" s="69"/>
      <c r="GH278" s="69"/>
      <c r="GI278" s="69"/>
      <c r="GJ278" s="69"/>
      <c r="GK278" s="69"/>
      <c r="GL278" s="69"/>
      <c r="GM278" s="69"/>
      <c r="GN278" s="69"/>
      <c r="GO278" s="69"/>
      <c r="GP278" s="69"/>
      <c r="GQ278" s="69"/>
      <c r="GR278" s="69"/>
      <c r="GS278" s="69"/>
      <c r="GT278" s="69"/>
      <c r="GU278" s="69"/>
      <c r="GV278" s="69"/>
      <c r="GW278" s="69"/>
      <c r="GX278" s="69"/>
      <c r="GY278" s="69"/>
      <c r="GZ278" s="69"/>
      <c r="HA278" s="69"/>
      <c r="HB278" s="69"/>
      <c r="HC278" s="69"/>
      <c r="HD278" s="69"/>
      <c r="HE278" s="69"/>
      <c r="HF278" s="69"/>
      <c r="HG278" s="69"/>
      <c r="HH278" s="69"/>
      <c r="HI278" s="69"/>
      <c r="HJ278" s="69"/>
      <c r="HK278" s="69"/>
      <c r="HL278" s="69"/>
      <c r="HM278" s="69"/>
      <c r="HN278" s="69"/>
      <c r="HO278" s="69"/>
      <c r="HP278" s="69"/>
      <c r="HQ278" s="69"/>
      <c r="HR278" s="69"/>
      <c r="HS278" s="69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69"/>
      <c r="IP278" s="69"/>
      <c r="IQ278" s="69"/>
      <c r="IR278" s="69"/>
      <c r="IS278" s="69"/>
      <c r="IT278" s="69"/>
      <c r="IU278" s="69"/>
      <c r="IV278" s="69"/>
      <c r="IW278" s="69"/>
      <c r="IX278" s="69"/>
      <c r="IY278" s="69"/>
      <c r="IZ278" s="69"/>
      <c r="JA278" s="69"/>
      <c r="JB278" s="69"/>
      <c r="JC278" s="69"/>
      <c r="JD278" s="69"/>
      <c r="JE278" s="69"/>
      <c r="JF278" s="69"/>
      <c r="JG278" s="69"/>
      <c r="JH278" s="69"/>
      <c r="JI278" s="69"/>
      <c r="JJ278" s="69"/>
      <c r="JK278" s="69"/>
      <c r="JL278" s="69"/>
      <c r="JM278" s="69"/>
      <c r="JN278" s="69"/>
      <c r="JO278" s="69"/>
      <c r="JP278" s="69"/>
      <c r="JQ278" s="69"/>
      <c r="JR278" s="69"/>
      <c r="JS278" s="69"/>
      <c r="JT278" s="69"/>
      <c r="JU278" s="69"/>
      <c r="JV278" s="69"/>
      <c r="JW278" s="69"/>
      <c r="JX278" s="69"/>
      <c r="JY278" s="69"/>
      <c r="JZ278" s="69"/>
      <c r="KA278" s="69"/>
      <c r="KB278" s="69"/>
      <c r="KC278" s="69"/>
      <c r="KD278" s="69"/>
      <c r="KE278" s="69"/>
      <c r="KF278" s="69"/>
      <c r="KG278" s="69"/>
      <c r="KH278" s="69"/>
      <c r="KI278" s="69"/>
      <c r="KJ278" s="69"/>
      <c r="KK278" s="69"/>
      <c r="KL278" s="69"/>
      <c r="KM278" s="69"/>
      <c r="KN278" s="69"/>
      <c r="KO278" s="69"/>
      <c r="KP278" s="69"/>
      <c r="KQ278" s="69"/>
      <c r="KR278" s="69"/>
      <c r="KS278" s="69"/>
      <c r="KT278" s="69"/>
      <c r="KU278" s="69"/>
      <c r="KV278" s="69"/>
      <c r="KW278" s="69"/>
      <c r="KX278" s="69"/>
      <c r="KY278" s="69"/>
      <c r="KZ278" s="69"/>
      <c r="LA278" s="69"/>
      <c r="LB278" s="69"/>
      <c r="LC278" s="69"/>
      <c r="LD278" s="69"/>
      <c r="LE278" s="69"/>
      <c r="LF278" s="69"/>
      <c r="LG278" s="69"/>
      <c r="LH278" s="69"/>
      <c r="LI278" s="69"/>
      <c r="LJ278" s="69"/>
      <c r="LK278" s="69"/>
      <c r="LL278" s="69"/>
      <c r="LM278" s="69"/>
      <c r="LN278" s="69"/>
      <c r="LO278" s="69"/>
      <c r="LP278" s="69"/>
      <c r="LQ278" s="69"/>
      <c r="LR278" s="69"/>
      <c r="LS278" s="69"/>
      <c r="LT278" s="69"/>
      <c r="LU278" s="69"/>
      <c r="LV278" s="69"/>
      <c r="LW278" s="69"/>
      <c r="LX278" s="69"/>
      <c r="LY278" s="69"/>
      <c r="LZ278" s="69"/>
      <c r="MA278" s="69"/>
      <c r="MB278" s="69"/>
      <c r="MC278" s="69"/>
      <c r="MD278" s="69"/>
      <c r="ME278" s="69"/>
      <c r="MF278" s="69"/>
      <c r="MG278" s="69"/>
      <c r="MH278" s="69"/>
      <c r="MI278" s="69"/>
      <c r="MJ278" s="69"/>
      <c r="MK278" s="69"/>
      <c r="ML278" s="69"/>
      <c r="MM278" s="69"/>
      <c r="MN278" s="69"/>
      <c r="MO278" s="69"/>
      <c r="MP278" s="69"/>
      <c r="MQ278" s="69"/>
      <c r="MR278" s="69"/>
      <c r="MS278" s="69"/>
      <c r="MT278" s="69"/>
      <c r="MU278" s="69"/>
      <c r="MV278" s="69"/>
      <c r="MW278" s="69"/>
      <c r="MX278" s="69"/>
      <c r="MY278" s="69"/>
      <c r="MZ278" s="69"/>
      <c r="NA278" s="69"/>
      <c r="NB278" s="69"/>
      <c r="NC278" s="69"/>
      <c r="ND278" s="69"/>
      <c r="NE278" s="69"/>
      <c r="NF278" s="69"/>
      <c r="NG278" s="69"/>
      <c r="NH278" s="69"/>
      <c r="NI278" s="69"/>
      <c r="NJ278" s="69"/>
      <c r="NK278" s="69"/>
      <c r="NL278" s="69"/>
      <c r="NM278" s="69"/>
      <c r="NN278" s="69"/>
      <c r="NO278" s="69"/>
      <c r="NP278" s="69"/>
      <c r="NQ278" s="69"/>
      <c r="NR278" s="69"/>
      <c r="NS278" s="69"/>
      <c r="NT278" s="69"/>
      <c r="NU278" s="69"/>
      <c r="NV278" s="69"/>
      <c r="NW278" s="69"/>
      <c r="NX278" s="69"/>
      <c r="NY278" s="69"/>
      <c r="NZ278" s="69"/>
      <c r="OA278" s="69"/>
      <c r="OB278" s="69"/>
      <c r="OC278" s="69"/>
      <c r="OD278" s="69"/>
      <c r="OE278" s="69"/>
      <c r="OF278" s="69"/>
      <c r="OG278" s="69"/>
      <c r="OH278" s="69"/>
      <c r="OI278" s="69"/>
      <c r="OJ278" s="69"/>
      <c r="OK278" s="69"/>
      <c r="OL278" s="69"/>
      <c r="OM278" s="69"/>
      <c r="ON278" s="69"/>
      <c r="OO278" s="69"/>
      <c r="OP278" s="69"/>
      <c r="OQ278" s="69"/>
      <c r="OR278" s="69"/>
      <c r="OS278" s="69"/>
      <c r="OT278" s="69"/>
      <c r="OU278" s="69"/>
      <c r="OV278" s="69"/>
      <c r="OW278" s="69"/>
      <c r="OX278" s="69"/>
      <c r="OY278" s="69"/>
      <c r="OZ278" s="69"/>
      <c r="PA278" s="69"/>
      <c r="PB278" s="69"/>
      <c r="PC278" s="69"/>
      <c r="PD278" s="69"/>
      <c r="PE278" s="69"/>
      <c r="PF278" s="69"/>
      <c r="PG278" s="69"/>
      <c r="PH278" s="69"/>
      <c r="PI278" s="69"/>
      <c r="PJ278" s="69"/>
      <c r="PK278" s="69"/>
      <c r="PL278" s="69"/>
      <c r="PM278" s="69"/>
      <c r="PN278" s="69"/>
      <c r="PO278" s="69"/>
      <c r="PP278" s="69"/>
      <c r="PQ278" s="69"/>
      <c r="PR278" s="69"/>
      <c r="PS278" s="69"/>
      <c r="PT278" s="69"/>
      <c r="PU278" s="69"/>
      <c r="PV278" s="69"/>
      <c r="PW278" s="69"/>
      <c r="PX278" s="69"/>
      <c r="PY278" s="69"/>
      <c r="PZ278" s="69"/>
      <c r="QA278" s="69"/>
      <c r="QB278" s="69"/>
      <c r="QC278" s="69"/>
      <c r="QD278" s="69"/>
      <c r="QE278" s="69"/>
      <c r="QF278" s="69"/>
      <c r="QG278" s="69"/>
      <c r="QH278" s="69"/>
      <c r="QI278" s="69"/>
      <c r="QJ278" s="69"/>
      <c r="QK278" s="69"/>
      <c r="QL278" s="69"/>
      <c r="QM278" s="69"/>
      <c r="QN278" s="69"/>
      <c r="QO278" s="69"/>
      <c r="QP278" s="69"/>
      <c r="QQ278" s="69"/>
      <c r="QR278" s="69"/>
      <c r="QS278" s="69"/>
      <c r="QT278" s="69"/>
      <c r="QU278" s="69"/>
      <c r="QV278" s="69"/>
      <c r="QW278" s="69"/>
      <c r="QX278" s="69"/>
      <c r="QY278" s="69"/>
      <c r="QZ278" s="69"/>
      <c r="RA278" s="69"/>
      <c r="RB278" s="69"/>
      <c r="RC278" s="69"/>
      <c r="RD278" s="69"/>
      <c r="RE278" s="69"/>
      <c r="RF278" s="69"/>
      <c r="RG278" s="69"/>
      <c r="RH278" s="69"/>
      <c r="RI278" s="69"/>
      <c r="RJ278" s="69"/>
      <c r="RK278" s="69"/>
      <c r="RL278" s="69"/>
      <c r="RM278" s="69"/>
      <c r="RN278" s="69"/>
      <c r="RO278" s="69"/>
      <c r="RP278" s="69"/>
      <c r="RQ278" s="69"/>
      <c r="RR278" s="69"/>
      <c r="RS278" s="69"/>
      <c r="RT278" s="69"/>
      <c r="RU278" s="69"/>
      <c r="RV278" s="69"/>
      <c r="RW278" s="69"/>
      <c r="RX278" s="69"/>
      <c r="RY278" s="69"/>
      <c r="RZ278" s="69"/>
      <c r="SA278" s="69"/>
      <c r="SB278" s="69"/>
      <c r="SC278" s="69"/>
      <c r="SD278" s="69"/>
      <c r="SE278" s="69"/>
      <c r="SF278" s="69"/>
      <c r="SG278" s="69"/>
      <c r="SH278" s="69"/>
      <c r="SI278" s="69"/>
      <c r="SJ278" s="69"/>
      <c r="SK278" s="69"/>
      <c r="SL278" s="69"/>
      <c r="SM278" s="69"/>
      <c r="SN278" s="69"/>
      <c r="SO278" s="69"/>
      <c r="SP278" s="69"/>
      <c r="SQ278" s="69"/>
      <c r="SR278" s="69"/>
      <c r="SS278" s="69"/>
      <c r="ST278" s="69"/>
      <c r="SU278" s="69"/>
      <c r="SV278" s="69"/>
      <c r="SW278" s="69"/>
      <c r="SX278" s="69"/>
      <c r="SY278" s="69"/>
      <c r="SZ278" s="69"/>
      <c r="TA278" s="69"/>
      <c r="TB278" s="69"/>
      <c r="TC278" s="69"/>
      <c r="TD278" s="69"/>
      <c r="TE278" s="69"/>
      <c r="TF278" s="69"/>
      <c r="TG278" s="69"/>
      <c r="TH278" s="69"/>
      <c r="TI278" s="69"/>
      <c r="TJ278" s="69"/>
      <c r="TK278" s="69"/>
      <c r="TL278" s="69"/>
      <c r="TM278" s="69"/>
      <c r="TN278" s="69"/>
      <c r="TO278" s="69"/>
      <c r="TP278" s="69"/>
      <c r="TQ278" s="69"/>
      <c r="TR278" s="69"/>
      <c r="TS278" s="69"/>
      <c r="TT278" s="69"/>
      <c r="TU278" s="69"/>
      <c r="TV278" s="69"/>
      <c r="TW278" s="69"/>
      <c r="TX278" s="69"/>
      <c r="TY278" s="69"/>
      <c r="TZ278" s="69"/>
      <c r="UA278" s="69"/>
      <c r="UB278" s="69"/>
      <c r="UC278" s="69"/>
      <c r="UD278" s="69"/>
      <c r="UE278" s="69"/>
      <c r="UF278" s="69"/>
      <c r="UG278" s="69"/>
      <c r="UH278" s="69"/>
      <c r="UI278" s="69"/>
      <c r="UJ278" s="69"/>
      <c r="UK278" s="69"/>
      <c r="UL278" s="69"/>
      <c r="UM278" s="69"/>
      <c r="UN278" s="69"/>
      <c r="UO278" s="69"/>
      <c r="UP278" s="69"/>
      <c r="UQ278" s="69"/>
      <c r="UR278" s="69"/>
      <c r="US278" s="69"/>
      <c r="UT278" s="69"/>
      <c r="UU278" s="69"/>
      <c r="UV278" s="69"/>
      <c r="UW278" s="69"/>
      <c r="UX278" s="69"/>
      <c r="UY278" s="69"/>
      <c r="UZ278" s="69"/>
      <c r="VA278" s="69"/>
      <c r="VB278" s="69"/>
      <c r="VC278" s="69"/>
      <c r="VD278" s="69"/>
      <c r="VE278" s="69"/>
      <c r="VF278" s="69"/>
      <c r="VG278" s="69"/>
      <c r="VH278" s="69"/>
      <c r="VI278" s="69"/>
      <c r="VJ278" s="69"/>
      <c r="VK278" s="69"/>
      <c r="VL278" s="69"/>
      <c r="VM278" s="69"/>
      <c r="VN278" s="69"/>
      <c r="VO278" s="69"/>
      <c r="VP278" s="69"/>
      <c r="VQ278" s="69"/>
      <c r="VR278" s="69"/>
      <c r="VS278" s="69"/>
      <c r="VT278" s="69"/>
      <c r="VU278" s="69"/>
      <c r="VV278" s="69"/>
      <c r="VW278" s="69"/>
      <c r="VX278" s="69"/>
      <c r="VY278" s="69"/>
      <c r="VZ278" s="69"/>
      <c r="WA278" s="69"/>
      <c r="WB278" s="69"/>
      <c r="WC278" s="69"/>
      <c r="WD278" s="69"/>
      <c r="WE278" s="69"/>
      <c r="WF278" s="69"/>
      <c r="WG278" s="69"/>
      <c r="WH278" s="69"/>
      <c r="WI278" s="69"/>
      <c r="WJ278" s="69"/>
      <c r="WK278" s="69"/>
      <c r="WL278" s="69"/>
      <c r="WM278" s="69"/>
      <c r="WN278" s="69"/>
      <c r="WO278" s="69"/>
      <c r="WP278" s="69"/>
      <c r="WQ278" s="69"/>
      <c r="WR278" s="69"/>
      <c r="WS278" s="69"/>
      <c r="WT278" s="69"/>
      <c r="WU278" s="69"/>
      <c r="WV278" s="69"/>
      <c r="WW278" s="69"/>
      <c r="WX278" s="69"/>
      <c r="WY278" s="69"/>
      <c r="WZ278" s="69"/>
      <c r="XA278" s="69"/>
      <c r="XB278" s="69"/>
      <c r="XC278" s="69"/>
      <c r="XD278" s="69"/>
      <c r="XE278" s="69"/>
      <c r="XF278" s="69"/>
      <c r="XG278" s="69"/>
      <c r="XH278" s="69"/>
      <c r="XI278" s="69"/>
      <c r="XJ278" s="69"/>
      <c r="XK278" s="69"/>
      <c r="XL278" s="69"/>
      <c r="XM278" s="69"/>
      <c r="XN278" s="69"/>
      <c r="XO278" s="69"/>
      <c r="XP278" s="69"/>
      <c r="XQ278" s="69"/>
      <c r="XR278" s="69"/>
      <c r="XS278" s="69"/>
      <c r="XT278" s="69"/>
      <c r="XU278" s="69"/>
      <c r="XV278" s="69"/>
      <c r="XW278" s="69"/>
      <c r="XX278" s="69"/>
      <c r="XY278" s="69"/>
      <c r="XZ278" s="69"/>
      <c r="YA278" s="69"/>
      <c r="YB278" s="69"/>
      <c r="YC278" s="69"/>
      <c r="YD278" s="69"/>
      <c r="YE278" s="69"/>
      <c r="YF278" s="69"/>
      <c r="YG278" s="69"/>
      <c r="YH278" s="69"/>
      <c r="YI278" s="69"/>
      <c r="YJ278" s="69"/>
      <c r="YK278" s="69"/>
      <c r="YL278" s="69"/>
      <c r="YM278" s="69"/>
      <c r="YN278" s="69"/>
      <c r="YO278" s="69"/>
      <c r="YP278" s="69"/>
      <c r="YQ278" s="69"/>
      <c r="YR278" s="69"/>
      <c r="YS278" s="69"/>
      <c r="YT278" s="69"/>
      <c r="YU278" s="69"/>
      <c r="YV278" s="69"/>
      <c r="YW278" s="69"/>
      <c r="YX278" s="69"/>
      <c r="YY278" s="69"/>
      <c r="YZ278" s="69"/>
      <c r="ZA278" s="69"/>
      <c r="ZB278" s="69"/>
      <c r="ZC278" s="69"/>
      <c r="ZD278" s="69"/>
      <c r="ZE278" s="69"/>
      <c r="ZF278" s="69"/>
      <c r="ZG278" s="69"/>
      <c r="ZH278" s="69"/>
      <c r="ZI278" s="69"/>
      <c r="ZJ278" s="69"/>
      <c r="ZK278" s="69"/>
      <c r="ZL278" s="69"/>
      <c r="ZM278" s="69"/>
      <c r="ZN278" s="69"/>
      <c r="ZO278" s="69"/>
      <c r="ZP278" s="69"/>
      <c r="ZQ278" s="69"/>
      <c r="ZR278" s="69"/>
      <c r="ZS278" s="69"/>
      <c r="ZT278" s="69"/>
      <c r="ZU278" s="69"/>
      <c r="ZV278" s="69"/>
      <c r="ZW278" s="69"/>
      <c r="ZX278" s="69"/>
      <c r="ZY278" s="69"/>
      <c r="ZZ278" s="69"/>
      <c r="AAA278" s="69"/>
      <c r="AAB278" s="69"/>
      <c r="AAC278" s="69"/>
      <c r="AAD278" s="69"/>
      <c r="AAE278" s="69"/>
      <c r="AAF278" s="69"/>
      <c r="AAG278" s="69"/>
      <c r="AAH278" s="69"/>
      <c r="AAI278" s="69"/>
      <c r="AAJ278" s="69"/>
      <c r="AAK278" s="69"/>
      <c r="AAL278" s="69"/>
      <c r="AAM278" s="69"/>
      <c r="AAN278" s="69"/>
      <c r="AAO278" s="69"/>
      <c r="AAP278" s="69"/>
      <c r="AAQ278" s="69"/>
      <c r="AAR278" s="69"/>
      <c r="AAS278" s="69"/>
      <c r="AAT278" s="69"/>
      <c r="AAU278" s="69"/>
      <c r="AAV278" s="69"/>
      <c r="AAW278" s="69"/>
      <c r="AAX278" s="69"/>
      <c r="AAY278" s="69"/>
      <c r="AAZ278" s="69"/>
      <c r="ABA278" s="69"/>
      <c r="ABB278" s="69"/>
      <c r="ABC278" s="69"/>
      <c r="ABD278" s="69"/>
      <c r="ABE278" s="69"/>
      <c r="ABF278" s="69"/>
      <c r="ABG278" s="69"/>
      <c r="ABH278" s="69"/>
      <c r="ABI278" s="69"/>
      <c r="ABJ278" s="69"/>
      <c r="ABK278" s="69"/>
      <c r="ABL278" s="69"/>
      <c r="ABM278" s="69"/>
      <c r="ABN278" s="69"/>
      <c r="ABO278" s="69"/>
      <c r="ABP278" s="69"/>
      <c r="ABQ278" s="69"/>
      <c r="ABR278" s="69"/>
      <c r="ABS278" s="69"/>
      <c r="ABT278" s="69"/>
      <c r="ABU278" s="69"/>
      <c r="ABV278" s="69"/>
      <c r="ABW278" s="69"/>
      <c r="ABX278" s="69"/>
      <c r="ABY278" s="69"/>
      <c r="ABZ278" s="69"/>
      <c r="ACA278" s="69"/>
      <c r="ACB278" s="69"/>
      <c r="ACC278" s="69"/>
      <c r="ACD278" s="69"/>
      <c r="ACE278" s="69"/>
      <c r="ACF278" s="69"/>
      <c r="ACG278" s="69"/>
      <c r="ACH278" s="69"/>
      <c r="ACI278" s="69"/>
      <c r="ACJ278" s="69"/>
      <c r="ACK278" s="69"/>
      <c r="ACL278" s="69"/>
      <c r="ACM278" s="69"/>
      <c r="ACN278" s="69"/>
      <c r="ACO278" s="69"/>
      <c r="ACP278" s="69"/>
      <c r="ACQ278" s="69"/>
      <c r="ACR278" s="69"/>
      <c r="ACS278" s="69"/>
      <c r="ACT278" s="69"/>
      <c r="ACU278" s="69"/>
      <c r="ACV278" s="69"/>
      <c r="ACW278" s="69"/>
      <c r="ACX278" s="69"/>
      <c r="ACY278" s="69"/>
      <c r="ACZ278" s="69"/>
      <c r="ADA278" s="69"/>
      <c r="ADB278" s="69"/>
      <c r="ADC278" s="69"/>
      <c r="ADD278" s="69"/>
      <c r="ADE278" s="69"/>
      <c r="ADF278" s="69"/>
      <c r="ADG278" s="69"/>
      <c r="ADH278" s="69"/>
      <c r="ADI278" s="69"/>
      <c r="ADJ278" s="69"/>
      <c r="ADK278" s="69"/>
      <c r="ADL278" s="69"/>
      <c r="ADM278" s="69"/>
      <c r="ADN278" s="69"/>
      <c r="ADO278" s="69"/>
      <c r="ADP278" s="69"/>
      <c r="ADQ278" s="69"/>
      <c r="ADR278" s="69"/>
      <c r="ADS278" s="69"/>
      <c r="ADT278" s="69"/>
      <c r="ADU278" s="69"/>
      <c r="ADV278" s="69"/>
      <c r="ADW278" s="69"/>
      <c r="ADX278" s="69"/>
      <c r="ADY278" s="69"/>
      <c r="ADZ278" s="77"/>
      <c r="AEA278" s="69"/>
      <c r="AEB278" s="69"/>
      <c r="AEC278" s="69"/>
      <c r="AED278" s="69"/>
      <c r="AEE278" s="111">
        <f t="shared" si="80"/>
        <v>273</v>
      </c>
      <c r="AEF278" s="109"/>
      <c r="AEG278" s="69"/>
      <c r="AEH278" s="69"/>
      <c r="AEI278" s="69"/>
      <c r="AEJ278" s="69"/>
      <c r="AEK278" s="69"/>
      <c r="AEL278" s="69"/>
      <c r="AEM278" s="69"/>
      <c r="AEN278" s="69"/>
      <c r="AEO278" s="69"/>
      <c r="AEP278" s="69"/>
      <c r="AEQ278" s="69"/>
      <c r="AER278" s="69"/>
      <c r="AES278" s="69"/>
      <c r="AET278" s="69"/>
      <c r="AEU278" s="69"/>
      <c r="AEV278" s="69"/>
      <c r="AEW278" s="69"/>
      <c r="AEX278" s="69"/>
      <c r="AEY278" s="69"/>
      <c r="AEZ278" s="69"/>
      <c r="AFA278" s="69"/>
      <c r="AFB278" s="69"/>
      <c r="AFC278" s="113"/>
      <c r="AFD278" s="69"/>
      <c r="AFE278" s="69"/>
      <c r="AFF278" s="69"/>
      <c r="AFG278" s="69"/>
      <c r="AFH278" s="69"/>
      <c r="AFI278" s="69"/>
      <c r="AFJ278" s="69"/>
      <c r="AFK278" s="69"/>
      <c r="AFL278" s="69"/>
      <c r="AFM278" s="69"/>
      <c r="AFZ278" s="113"/>
      <c r="AGA278" s="69"/>
      <c r="AGB278" s="69"/>
      <c r="AGC278" s="69"/>
      <c r="AGD278" s="69"/>
      <c r="AGE278" s="69"/>
      <c r="AGF278" s="69"/>
      <c r="AGG278" s="69"/>
      <c r="AGH278" s="69"/>
      <c r="AGI278" s="69"/>
      <c r="AGJ278" s="69"/>
      <c r="AGK278" s="69"/>
      <c r="AGL278" s="69"/>
      <c r="AGM278" s="69"/>
      <c r="AGN278" s="69"/>
      <c r="AGO278" s="69"/>
      <c r="AGP278" s="69"/>
      <c r="AGQ278" s="69"/>
      <c r="AGR278" s="69"/>
      <c r="AGS278" s="69"/>
      <c r="AGT278" s="69"/>
      <c r="AGU278" s="69"/>
      <c r="AGV278" s="69"/>
      <c r="AGW278" s="69"/>
      <c r="AGX278" s="69"/>
      <c r="AGY278" s="69"/>
      <c r="AGZ278" s="69"/>
      <c r="AHA278" s="69"/>
      <c r="AHB278" s="69"/>
      <c r="AHC278" s="69"/>
      <c r="AHD278" s="69"/>
      <c r="AHE278" s="69"/>
      <c r="AHF278" s="69"/>
      <c r="AHG278" s="69"/>
      <c r="AHH278" s="69"/>
      <c r="AHI278" s="69"/>
      <c r="AHJ278" s="69"/>
      <c r="AHK278" s="69"/>
      <c r="AHL278" s="69"/>
      <c r="AHM278" s="69"/>
      <c r="AHN278" s="69"/>
      <c r="AHO278" s="69"/>
      <c r="AHP278" s="69"/>
      <c r="AHQ278" s="69"/>
      <c r="AHR278" s="69"/>
      <c r="AHS278" s="69"/>
      <c r="AHT278" s="69"/>
      <c r="AHU278" s="69"/>
      <c r="AHV278" s="69"/>
      <c r="AHW278" s="69"/>
      <c r="AHX278" s="69"/>
      <c r="AHY278" s="69"/>
      <c r="AHZ278" s="69"/>
      <c r="AIA278" s="69"/>
      <c r="AIB278" s="69"/>
    </row>
    <row r="279" spans="1:912" ht="6" customHeight="1" x14ac:dyDescent="0.25">
      <c r="A279" s="77"/>
      <c r="B279" s="69"/>
      <c r="C279" s="69"/>
      <c r="D279" s="69"/>
      <c r="E279" s="77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69"/>
      <c r="CF279" s="69"/>
      <c r="CG279" s="69"/>
      <c r="CH279" s="69"/>
      <c r="CI279" s="69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  <c r="DM279" s="69"/>
      <c r="DN279" s="69"/>
      <c r="DO279" s="69"/>
      <c r="DP279" s="69"/>
      <c r="DQ279" s="69"/>
      <c r="DR279" s="69"/>
      <c r="DS279" s="69"/>
      <c r="DT279" s="69"/>
      <c r="DU279" s="69"/>
      <c r="DV279" s="69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69"/>
      <c r="ER279" s="69"/>
      <c r="ES279" s="69"/>
      <c r="ET279" s="69"/>
      <c r="EU279" s="69"/>
      <c r="EV279" s="69"/>
      <c r="EW279" s="69"/>
      <c r="EX279" s="69"/>
      <c r="EY279" s="69"/>
      <c r="EZ279" s="69"/>
      <c r="FA279" s="69"/>
      <c r="FB279" s="69"/>
      <c r="FC279" s="69"/>
      <c r="FD279" s="69"/>
      <c r="FE279" s="69"/>
      <c r="FF279" s="69"/>
      <c r="FG279" s="69"/>
      <c r="FH279" s="69"/>
      <c r="FI279" s="69"/>
      <c r="FJ279" s="69"/>
      <c r="FK279" s="69"/>
      <c r="FL279" s="69"/>
      <c r="FM279" s="69"/>
      <c r="FN279" s="69"/>
      <c r="FO279" s="69"/>
      <c r="FP279" s="69"/>
      <c r="FQ279" s="69"/>
      <c r="FR279" s="69"/>
      <c r="FS279" s="69"/>
      <c r="FT279" s="69"/>
      <c r="FU279" s="69"/>
      <c r="FV279" s="69"/>
      <c r="FW279" s="69"/>
      <c r="FX279" s="69"/>
      <c r="FY279" s="69"/>
      <c r="FZ279" s="69"/>
      <c r="GA279" s="69"/>
      <c r="GB279" s="69"/>
      <c r="GC279" s="69"/>
      <c r="GD279" s="69"/>
      <c r="GE279" s="69"/>
      <c r="GF279" s="69"/>
      <c r="GG279" s="69"/>
      <c r="GH279" s="69"/>
      <c r="GI279" s="69"/>
      <c r="GJ279" s="69"/>
      <c r="GK279" s="69"/>
      <c r="GL279" s="69"/>
      <c r="GM279" s="69"/>
      <c r="GN279" s="69"/>
      <c r="GO279" s="69"/>
      <c r="GP279" s="69"/>
      <c r="GQ279" s="69"/>
      <c r="GR279" s="69"/>
      <c r="GS279" s="69"/>
      <c r="GT279" s="69"/>
      <c r="GU279" s="69"/>
      <c r="GV279" s="69"/>
      <c r="GW279" s="69"/>
      <c r="GX279" s="69"/>
      <c r="GY279" s="69"/>
      <c r="GZ279" s="69"/>
      <c r="HA279" s="69"/>
      <c r="HB279" s="69"/>
      <c r="HC279" s="69"/>
      <c r="HD279" s="69"/>
      <c r="HE279" s="69"/>
      <c r="HF279" s="69"/>
      <c r="HG279" s="69"/>
      <c r="HH279" s="69"/>
      <c r="HI279" s="69"/>
      <c r="HJ279" s="69"/>
      <c r="HK279" s="69"/>
      <c r="HL279" s="69"/>
      <c r="HM279" s="69"/>
      <c r="HN279" s="69"/>
      <c r="HO279" s="69"/>
      <c r="HP279" s="69"/>
      <c r="HQ279" s="69"/>
      <c r="HR279" s="69"/>
      <c r="HS279" s="69"/>
      <c r="HT279" s="69"/>
      <c r="HU279" s="69"/>
      <c r="HV279" s="69"/>
      <c r="HW279" s="69"/>
      <c r="HX279" s="69"/>
      <c r="HY279" s="69"/>
      <c r="HZ279" s="69"/>
      <c r="IA279" s="69"/>
      <c r="IB279" s="69"/>
      <c r="IC279" s="69"/>
      <c r="ID279" s="69"/>
      <c r="IE279" s="69"/>
      <c r="IF279" s="69"/>
      <c r="IG279" s="69"/>
      <c r="IH279" s="69"/>
      <c r="II279" s="69"/>
      <c r="IJ279" s="69"/>
      <c r="IK279" s="69"/>
      <c r="IL279" s="69"/>
      <c r="IM279" s="69"/>
      <c r="IN279" s="69"/>
      <c r="IO279" s="69"/>
      <c r="IP279" s="69"/>
      <c r="IQ279" s="69"/>
      <c r="IR279" s="69"/>
      <c r="IS279" s="69"/>
      <c r="IT279" s="69"/>
      <c r="IU279" s="69"/>
      <c r="IV279" s="69"/>
      <c r="IW279" s="69"/>
      <c r="IX279" s="69"/>
      <c r="IY279" s="69"/>
      <c r="IZ279" s="69"/>
      <c r="JA279" s="69"/>
      <c r="JB279" s="69"/>
      <c r="JC279" s="69"/>
      <c r="JD279" s="69"/>
      <c r="JE279" s="69"/>
      <c r="JF279" s="69"/>
      <c r="JG279" s="69"/>
      <c r="JH279" s="69"/>
      <c r="JI279" s="69"/>
      <c r="JJ279" s="69"/>
      <c r="JK279" s="69"/>
      <c r="JL279" s="69"/>
      <c r="JM279" s="69"/>
      <c r="JN279" s="69"/>
      <c r="JO279" s="69"/>
      <c r="JP279" s="69"/>
      <c r="JQ279" s="69"/>
      <c r="JR279" s="69"/>
      <c r="JS279" s="69"/>
      <c r="JT279" s="69"/>
      <c r="JU279" s="69"/>
      <c r="JV279" s="69"/>
      <c r="JW279" s="69"/>
      <c r="JX279" s="69"/>
      <c r="JY279" s="69"/>
      <c r="JZ279" s="69"/>
      <c r="KA279" s="69"/>
      <c r="KB279" s="69"/>
      <c r="KC279" s="69"/>
      <c r="KD279" s="69"/>
      <c r="KE279" s="69"/>
      <c r="KF279" s="69"/>
      <c r="KG279" s="69"/>
      <c r="KH279" s="69"/>
      <c r="KI279" s="69"/>
      <c r="KJ279" s="69"/>
      <c r="KK279" s="69"/>
      <c r="KL279" s="69"/>
      <c r="KM279" s="69"/>
      <c r="KN279" s="69"/>
      <c r="KO279" s="69"/>
      <c r="KP279" s="69"/>
      <c r="KQ279" s="69"/>
      <c r="KR279" s="69"/>
      <c r="KS279" s="69"/>
      <c r="KT279" s="69"/>
      <c r="KU279" s="69"/>
      <c r="KV279" s="69"/>
      <c r="KW279" s="69"/>
      <c r="KX279" s="69"/>
      <c r="KY279" s="69"/>
      <c r="KZ279" s="69"/>
      <c r="LA279" s="69"/>
      <c r="LB279" s="69"/>
      <c r="LC279" s="69"/>
      <c r="LD279" s="69"/>
      <c r="LE279" s="69"/>
      <c r="LF279" s="69"/>
      <c r="LG279" s="69"/>
      <c r="LH279" s="69"/>
      <c r="LI279" s="69"/>
      <c r="LJ279" s="69"/>
      <c r="LK279" s="69"/>
      <c r="LL279" s="69"/>
      <c r="LM279" s="69"/>
      <c r="LN279" s="69"/>
      <c r="LO279" s="69"/>
      <c r="LP279" s="69"/>
      <c r="LQ279" s="69"/>
      <c r="LR279" s="69"/>
      <c r="LS279" s="69"/>
      <c r="LT279" s="69"/>
      <c r="LU279" s="69"/>
      <c r="LV279" s="69"/>
      <c r="LW279" s="69"/>
      <c r="LX279" s="69"/>
      <c r="LY279" s="69"/>
      <c r="LZ279" s="69"/>
      <c r="MA279" s="69"/>
      <c r="MB279" s="69"/>
      <c r="MC279" s="69"/>
      <c r="MD279" s="69"/>
      <c r="ME279" s="69"/>
      <c r="MF279" s="69"/>
      <c r="MG279" s="69"/>
      <c r="MH279" s="69"/>
      <c r="MI279" s="69"/>
      <c r="MJ279" s="69"/>
      <c r="MK279" s="69"/>
      <c r="ML279" s="69"/>
      <c r="MM279" s="69"/>
      <c r="MN279" s="69"/>
      <c r="MO279" s="69"/>
      <c r="MP279" s="69"/>
      <c r="MQ279" s="69"/>
      <c r="MR279" s="69"/>
      <c r="MS279" s="69"/>
      <c r="MT279" s="69"/>
      <c r="MU279" s="69"/>
      <c r="MV279" s="69"/>
      <c r="MW279" s="69"/>
      <c r="MX279" s="69"/>
      <c r="MY279" s="69"/>
      <c r="MZ279" s="69"/>
      <c r="NA279" s="69"/>
      <c r="NB279" s="69"/>
      <c r="NC279" s="69"/>
      <c r="ND279" s="69"/>
      <c r="NE279" s="69"/>
      <c r="NF279" s="69"/>
      <c r="NG279" s="69"/>
      <c r="NH279" s="69"/>
      <c r="NI279" s="69"/>
      <c r="NJ279" s="69"/>
      <c r="NK279" s="69"/>
      <c r="NL279" s="69"/>
      <c r="NM279" s="69"/>
      <c r="NN279" s="69"/>
      <c r="NO279" s="69"/>
      <c r="NP279" s="69"/>
      <c r="NQ279" s="69"/>
      <c r="NR279" s="69"/>
      <c r="NS279" s="69"/>
      <c r="NT279" s="69"/>
      <c r="NU279" s="69"/>
      <c r="NV279" s="69"/>
      <c r="NW279" s="69"/>
      <c r="NX279" s="69"/>
      <c r="NY279" s="69"/>
      <c r="NZ279" s="69"/>
      <c r="OA279" s="69"/>
      <c r="OB279" s="69"/>
      <c r="OC279" s="69"/>
      <c r="OD279" s="69"/>
      <c r="OE279" s="69"/>
      <c r="OF279" s="69"/>
      <c r="OG279" s="69"/>
      <c r="OH279" s="69"/>
      <c r="OI279" s="69"/>
      <c r="OJ279" s="69"/>
      <c r="OK279" s="69"/>
      <c r="OL279" s="69"/>
      <c r="OM279" s="69"/>
      <c r="ON279" s="69"/>
      <c r="OO279" s="69"/>
      <c r="OP279" s="69"/>
      <c r="OQ279" s="69"/>
      <c r="OR279" s="69"/>
      <c r="OS279" s="69"/>
      <c r="OT279" s="69"/>
      <c r="OU279" s="69"/>
      <c r="OV279" s="69"/>
      <c r="OW279" s="69"/>
      <c r="OX279" s="69"/>
      <c r="OY279" s="69"/>
      <c r="OZ279" s="69"/>
      <c r="PA279" s="69"/>
      <c r="PB279" s="69"/>
      <c r="PC279" s="69"/>
      <c r="PD279" s="69"/>
      <c r="PE279" s="69"/>
      <c r="PF279" s="69"/>
      <c r="PG279" s="69"/>
      <c r="PH279" s="69"/>
      <c r="PI279" s="69"/>
      <c r="PJ279" s="69"/>
      <c r="PK279" s="69"/>
      <c r="PL279" s="69"/>
      <c r="PM279" s="69"/>
      <c r="PN279" s="69"/>
      <c r="PO279" s="69"/>
      <c r="PP279" s="69"/>
      <c r="PQ279" s="69"/>
      <c r="PR279" s="69"/>
      <c r="PS279" s="69"/>
      <c r="PT279" s="69"/>
      <c r="PU279" s="69"/>
      <c r="PV279" s="69"/>
      <c r="PW279" s="69"/>
      <c r="PX279" s="69"/>
      <c r="PY279" s="69"/>
      <c r="PZ279" s="69"/>
      <c r="QA279" s="69"/>
      <c r="QB279" s="69"/>
      <c r="QC279" s="69"/>
      <c r="QD279" s="69"/>
      <c r="QE279" s="69"/>
      <c r="QF279" s="69"/>
      <c r="QG279" s="69"/>
      <c r="QH279" s="69"/>
      <c r="QI279" s="69"/>
      <c r="QJ279" s="69"/>
      <c r="QK279" s="69"/>
      <c r="QL279" s="69"/>
      <c r="QM279" s="69"/>
      <c r="QN279" s="69"/>
      <c r="QO279" s="69"/>
      <c r="QP279" s="69"/>
      <c r="QQ279" s="69"/>
      <c r="QR279" s="69"/>
      <c r="QS279" s="69"/>
      <c r="QT279" s="69"/>
      <c r="QU279" s="69"/>
      <c r="QV279" s="69"/>
      <c r="QW279" s="69"/>
      <c r="QX279" s="69"/>
      <c r="QY279" s="69"/>
      <c r="QZ279" s="69"/>
      <c r="RA279" s="69"/>
      <c r="RB279" s="69"/>
      <c r="RC279" s="69"/>
      <c r="RD279" s="69"/>
      <c r="RE279" s="69"/>
      <c r="RF279" s="69"/>
      <c r="RG279" s="69"/>
      <c r="RH279" s="69"/>
      <c r="RI279" s="69"/>
      <c r="RJ279" s="69"/>
      <c r="RK279" s="69"/>
      <c r="RL279" s="69"/>
      <c r="RM279" s="69"/>
      <c r="RN279" s="69"/>
      <c r="RO279" s="69"/>
      <c r="RP279" s="69"/>
      <c r="RQ279" s="69"/>
      <c r="RR279" s="69"/>
      <c r="RS279" s="69"/>
      <c r="RT279" s="69"/>
      <c r="RU279" s="69"/>
      <c r="RV279" s="69"/>
      <c r="RW279" s="69"/>
      <c r="RX279" s="69"/>
      <c r="RY279" s="69"/>
      <c r="RZ279" s="69"/>
      <c r="SA279" s="69"/>
      <c r="SB279" s="69"/>
      <c r="SC279" s="69"/>
      <c r="SD279" s="69"/>
      <c r="SE279" s="69"/>
      <c r="SF279" s="69"/>
      <c r="SG279" s="69"/>
      <c r="SH279" s="69"/>
      <c r="SI279" s="69"/>
      <c r="SJ279" s="69"/>
      <c r="SK279" s="69"/>
      <c r="SL279" s="69"/>
      <c r="SM279" s="69"/>
      <c r="SN279" s="69"/>
      <c r="SO279" s="69"/>
      <c r="SP279" s="69"/>
      <c r="SQ279" s="69"/>
      <c r="SR279" s="69"/>
      <c r="SS279" s="69"/>
      <c r="ST279" s="69"/>
      <c r="SU279" s="69"/>
      <c r="SV279" s="69"/>
      <c r="SW279" s="69"/>
      <c r="SX279" s="69"/>
      <c r="SY279" s="69"/>
      <c r="SZ279" s="69"/>
      <c r="TA279" s="69"/>
      <c r="TB279" s="69"/>
      <c r="TC279" s="69"/>
      <c r="TD279" s="69"/>
      <c r="TE279" s="69"/>
      <c r="TF279" s="69"/>
      <c r="TG279" s="69"/>
      <c r="TH279" s="69"/>
      <c r="TI279" s="69"/>
      <c r="TJ279" s="69"/>
      <c r="TK279" s="69"/>
      <c r="TL279" s="69"/>
      <c r="TM279" s="69"/>
      <c r="TN279" s="69"/>
      <c r="TO279" s="69"/>
      <c r="TP279" s="69"/>
      <c r="TQ279" s="69"/>
      <c r="TR279" s="69"/>
      <c r="TS279" s="69"/>
      <c r="TT279" s="69"/>
      <c r="TU279" s="69"/>
      <c r="TV279" s="69"/>
      <c r="TW279" s="69"/>
      <c r="TX279" s="69"/>
      <c r="TY279" s="69"/>
      <c r="TZ279" s="69"/>
      <c r="UA279" s="69"/>
      <c r="UB279" s="69"/>
      <c r="UC279" s="69"/>
      <c r="UD279" s="69"/>
      <c r="UE279" s="69"/>
      <c r="UF279" s="69"/>
      <c r="UG279" s="69"/>
      <c r="UH279" s="69"/>
      <c r="UI279" s="69"/>
      <c r="UJ279" s="69"/>
      <c r="UK279" s="69"/>
      <c r="UL279" s="69"/>
      <c r="UM279" s="69"/>
      <c r="UN279" s="69"/>
      <c r="UO279" s="69"/>
      <c r="UP279" s="69"/>
      <c r="UQ279" s="69"/>
      <c r="UR279" s="69"/>
      <c r="US279" s="69"/>
      <c r="UT279" s="69"/>
      <c r="UU279" s="69"/>
      <c r="UV279" s="69"/>
      <c r="UW279" s="69"/>
      <c r="UX279" s="69"/>
      <c r="UY279" s="69"/>
      <c r="UZ279" s="69"/>
      <c r="VA279" s="69"/>
      <c r="VB279" s="69"/>
      <c r="VC279" s="69"/>
      <c r="VD279" s="69"/>
      <c r="VE279" s="69"/>
      <c r="VF279" s="69"/>
      <c r="VG279" s="69"/>
      <c r="VH279" s="69"/>
      <c r="VI279" s="69"/>
      <c r="VJ279" s="69"/>
      <c r="VK279" s="69"/>
      <c r="VL279" s="69"/>
      <c r="VM279" s="69"/>
      <c r="VN279" s="69"/>
      <c r="VO279" s="69"/>
      <c r="VP279" s="69"/>
      <c r="VQ279" s="69"/>
      <c r="VR279" s="69"/>
      <c r="VS279" s="69"/>
      <c r="VT279" s="69"/>
      <c r="VU279" s="69"/>
      <c r="VV279" s="69"/>
      <c r="VW279" s="69"/>
      <c r="VX279" s="69"/>
      <c r="VY279" s="69"/>
      <c r="VZ279" s="69"/>
      <c r="WA279" s="69"/>
      <c r="WB279" s="69"/>
      <c r="WC279" s="69"/>
      <c r="WD279" s="69"/>
      <c r="WE279" s="69"/>
      <c r="WF279" s="69"/>
      <c r="WG279" s="69"/>
      <c r="WH279" s="69"/>
      <c r="WI279" s="69"/>
      <c r="WJ279" s="69"/>
      <c r="WK279" s="69"/>
      <c r="WL279" s="69"/>
      <c r="WM279" s="69"/>
      <c r="WN279" s="69"/>
      <c r="WO279" s="69"/>
      <c r="WP279" s="69"/>
      <c r="WQ279" s="69"/>
      <c r="WR279" s="69"/>
      <c r="WS279" s="69"/>
      <c r="WT279" s="69"/>
      <c r="WU279" s="69"/>
      <c r="WV279" s="69"/>
      <c r="WW279" s="69"/>
      <c r="WX279" s="69"/>
      <c r="WY279" s="69"/>
      <c r="WZ279" s="69"/>
      <c r="XA279" s="69"/>
      <c r="XB279" s="69"/>
      <c r="XC279" s="69"/>
      <c r="XD279" s="69"/>
      <c r="XE279" s="69"/>
      <c r="XF279" s="69"/>
      <c r="XG279" s="69"/>
      <c r="XH279" s="69"/>
      <c r="XI279" s="69"/>
      <c r="XJ279" s="69"/>
      <c r="XK279" s="69"/>
      <c r="XL279" s="69"/>
      <c r="XM279" s="69"/>
      <c r="XN279" s="69"/>
      <c r="XO279" s="69"/>
      <c r="XP279" s="69"/>
      <c r="XQ279" s="69"/>
      <c r="XR279" s="69"/>
      <c r="XS279" s="69"/>
      <c r="XT279" s="69"/>
      <c r="XU279" s="69"/>
      <c r="XV279" s="69"/>
      <c r="XW279" s="69"/>
      <c r="XX279" s="69"/>
      <c r="XY279" s="69"/>
      <c r="XZ279" s="69"/>
      <c r="YA279" s="69"/>
      <c r="YB279" s="69"/>
      <c r="YC279" s="69"/>
      <c r="YD279" s="69"/>
      <c r="YE279" s="69"/>
      <c r="YF279" s="69"/>
      <c r="YG279" s="69"/>
      <c r="YH279" s="69"/>
      <c r="YI279" s="69"/>
      <c r="YJ279" s="69"/>
      <c r="YK279" s="69"/>
      <c r="YL279" s="69"/>
      <c r="YM279" s="69"/>
      <c r="YN279" s="69"/>
      <c r="YO279" s="69"/>
      <c r="YP279" s="69"/>
      <c r="YQ279" s="69"/>
      <c r="YR279" s="69"/>
      <c r="YS279" s="69"/>
      <c r="YT279" s="69"/>
      <c r="YU279" s="69"/>
      <c r="YV279" s="69"/>
      <c r="YW279" s="69"/>
      <c r="YX279" s="69"/>
      <c r="YY279" s="69"/>
      <c r="YZ279" s="69"/>
      <c r="ZA279" s="69"/>
      <c r="ZB279" s="69"/>
      <c r="ZC279" s="69"/>
      <c r="ZD279" s="69"/>
      <c r="ZE279" s="69"/>
      <c r="ZF279" s="69"/>
      <c r="ZG279" s="69"/>
      <c r="ZH279" s="69"/>
      <c r="ZI279" s="69"/>
      <c r="ZJ279" s="69"/>
      <c r="ZK279" s="69"/>
      <c r="ZL279" s="69"/>
      <c r="ZM279" s="69"/>
      <c r="ZN279" s="69"/>
      <c r="ZO279" s="69"/>
      <c r="ZP279" s="69"/>
      <c r="ZQ279" s="69"/>
      <c r="ZR279" s="69"/>
      <c r="ZS279" s="69"/>
      <c r="ZT279" s="69"/>
      <c r="ZU279" s="69"/>
      <c r="ZV279" s="69"/>
      <c r="ZW279" s="69"/>
      <c r="ZX279" s="69"/>
      <c r="ZY279" s="69"/>
      <c r="ZZ279" s="69"/>
      <c r="AAA279" s="69"/>
      <c r="AAB279" s="69"/>
      <c r="AAC279" s="69"/>
      <c r="AAD279" s="69"/>
      <c r="AAE279" s="69"/>
      <c r="AAF279" s="69"/>
      <c r="AAG279" s="69"/>
      <c r="AAH279" s="69"/>
      <c r="AAI279" s="69"/>
      <c r="AAJ279" s="69"/>
      <c r="AAK279" s="69"/>
      <c r="AAL279" s="69"/>
      <c r="AAM279" s="69"/>
      <c r="AAN279" s="69"/>
      <c r="AAO279" s="69"/>
      <c r="AAP279" s="69"/>
      <c r="AAQ279" s="69"/>
      <c r="AAR279" s="69"/>
      <c r="AAS279" s="69"/>
      <c r="AAT279" s="69"/>
      <c r="AAU279" s="69"/>
      <c r="AAV279" s="69"/>
      <c r="AAW279" s="69"/>
      <c r="AAX279" s="69"/>
      <c r="AAY279" s="69"/>
      <c r="AAZ279" s="69"/>
      <c r="ABA279" s="69"/>
      <c r="ABB279" s="69"/>
      <c r="ABC279" s="69"/>
      <c r="ABD279" s="69"/>
      <c r="ABE279" s="69"/>
      <c r="ABF279" s="69"/>
      <c r="ABG279" s="69"/>
      <c r="ABH279" s="69"/>
      <c r="ABI279" s="69"/>
      <c r="ABJ279" s="69"/>
      <c r="ABK279" s="69"/>
      <c r="ABL279" s="69"/>
      <c r="ABM279" s="69"/>
      <c r="ABN279" s="69"/>
      <c r="ABO279" s="69"/>
      <c r="ABP279" s="69"/>
      <c r="ABQ279" s="69"/>
      <c r="ABR279" s="69"/>
      <c r="ABS279" s="69"/>
      <c r="ABT279" s="69"/>
      <c r="ABU279" s="69"/>
      <c r="ABV279" s="69"/>
      <c r="ABW279" s="69"/>
      <c r="ABX279" s="69"/>
      <c r="ABY279" s="69"/>
      <c r="ABZ279" s="69"/>
      <c r="ACA279" s="69"/>
      <c r="ACB279" s="69"/>
      <c r="ACC279" s="69"/>
      <c r="ACD279" s="69"/>
      <c r="ACE279" s="69"/>
      <c r="ACF279" s="69"/>
      <c r="ACG279" s="69"/>
      <c r="ACH279" s="69"/>
      <c r="ACI279" s="69"/>
      <c r="ACJ279" s="69"/>
      <c r="ACK279" s="69"/>
      <c r="ACL279" s="69"/>
      <c r="ACM279" s="69"/>
      <c r="ACN279" s="69"/>
      <c r="ACO279" s="69"/>
      <c r="ACP279" s="69"/>
      <c r="ACQ279" s="69"/>
      <c r="ACR279" s="69"/>
      <c r="ACS279" s="69"/>
      <c r="ACT279" s="69"/>
      <c r="ACU279" s="69"/>
      <c r="ACV279" s="69"/>
      <c r="ACW279" s="69"/>
      <c r="ACX279" s="69"/>
      <c r="ACY279" s="69"/>
      <c r="ACZ279" s="69"/>
      <c r="ADA279" s="69"/>
      <c r="ADB279" s="69"/>
      <c r="ADC279" s="69"/>
      <c r="ADD279" s="69"/>
      <c r="ADE279" s="69"/>
      <c r="ADF279" s="69"/>
      <c r="ADG279" s="69"/>
      <c r="ADH279" s="69"/>
      <c r="ADI279" s="69"/>
      <c r="ADJ279" s="69"/>
      <c r="ADK279" s="69"/>
      <c r="ADL279" s="69"/>
      <c r="ADM279" s="69"/>
      <c r="ADN279" s="69"/>
      <c r="ADO279" s="69"/>
      <c r="ADP279" s="69"/>
      <c r="ADQ279" s="69"/>
      <c r="ADR279" s="69"/>
      <c r="ADS279" s="69"/>
      <c r="ADT279" s="69"/>
      <c r="ADU279" s="69"/>
      <c r="ADV279" s="69"/>
      <c r="ADW279" s="69"/>
      <c r="ADX279" s="69"/>
      <c r="ADY279" s="69"/>
      <c r="ADZ279" s="77"/>
      <c r="AEA279" s="69"/>
      <c r="AEB279" s="69"/>
      <c r="AEC279" s="69"/>
      <c r="AED279" s="69"/>
      <c r="AEE279" s="111">
        <f t="shared" si="80"/>
        <v>274</v>
      </c>
      <c r="AEF279" s="109"/>
      <c r="AEG279" s="69"/>
      <c r="AEH279" s="69"/>
      <c r="AEI279" s="69"/>
      <c r="AEJ279" s="69"/>
      <c r="AEK279" s="69"/>
      <c r="AEL279" s="69"/>
      <c r="AEM279" s="69"/>
      <c r="AEN279" s="69"/>
      <c r="AEO279" s="69"/>
      <c r="AEP279" s="69"/>
      <c r="AEQ279" s="69"/>
      <c r="AER279" s="69"/>
      <c r="AES279" s="69"/>
      <c r="AET279" s="69"/>
      <c r="AEU279" s="69"/>
      <c r="AEV279" s="69"/>
      <c r="AEW279" s="69"/>
      <c r="AEX279" s="69"/>
      <c r="AEY279" s="69"/>
      <c r="AEZ279" s="69"/>
      <c r="AFA279" s="69"/>
      <c r="AFB279" s="69"/>
      <c r="AFC279" s="113"/>
      <c r="AFD279" s="69"/>
      <c r="AFE279" s="69"/>
      <c r="AFF279" s="69"/>
      <c r="AFG279" s="69"/>
      <c r="AFH279" s="69"/>
      <c r="AFI279" s="69"/>
      <c r="AFJ279" s="69"/>
      <c r="AFK279" s="69"/>
      <c r="AFL279" s="69"/>
      <c r="AFM279" s="69"/>
      <c r="AFZ279" s="113"/>
      <c r="AGA279" s="69"/>
      <c r="AGB279" s="69"/>
      <c r="AGC279" s="69"/>
      <c r="AGD279" s="69"/>
      <c r="AGE279" s="69"/>
      <c r="AGF279" s="69"/>
      <c r="AGG279" s="69"/>
      <c r="AGH279" s="69"/>
      <c r="AGI279" s="69"/>
      <c r="AGJ279" s="69"/>
      <c r="AGK279" s="69"/>
      <c r="AGL279" s="69"/>
      <c r="AGM279" s="69"/>
      <c r="AGN279" s="69"/>
      <c r="AGO279" s="69"/>
      <c r="AGP279" s="69"/>
      <c r="AGQ279" s="69"/>
      <c r="AGR279" s="69"/>
      <c r="AGS279" s="69"/>
      <c r="AGT279" s="69"/>
      <c r="AGU279" s="69"/>
      <c r="AGV279" s="69"/>
      <c r="AGW279" s="69"/>
      <c r="AGX279" s="69"/>
      <c r="AGY279" s="69"/>
      <c r="AGZ279" s="69"/>
      <c r="AHA279" s="69"/>
      <c r="AHB279" s="69"/>
      <c r="AHC279" s="69"/>
      <c r="AHD279" s="69"/>
      <c r="AHE279" s="69"/>
      <c r="AHF279" s="69"/>
      <c r="AHG279" s="69"/>
      <c r="AHH279" s="69"/>
      <c r="AHI279" s="69"/>
      <c r="AHJ279" s="69"/>
      <c r="AHK279" s="69"/>
      <c r="AHL279" s="69"/>
      <c r="AHM279" s="69"/>
      <c r="AHN279" s="69"/>
      <c r="AHO279" s="69"/>
      <c r="AHP279" s="69"/>
      <c r="AHQ279" s="69"/>
      <c r="AHR279" s="69"/>
      <c r="AHS279" s="69"/>
      <c r="AHT279" s="69"/>
      <c r="AHU279" s="69"/>
      <c r="AHV279" s="69"/>
      <c r="AHW279" s="69"/>
      <c r="AHX279" s="69"/>
      <c r="AHY279" s="69"/>
      <c r="AHZ279" s="69"/>
      <c r="AIA279" s="69"/>
      <c r="AIB279" s="69"/>
    </row>
    <row r="280" spans="1:912" ht="6" customHeight="1" x14ac:dyDescent="0.25">
      <c r="A280" s="77"/>
      <c r="B280" s="69"/>
      <c r="C280" s="69"/>
      <c r="D280" s="69"/>
      <c r="E280" s="77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  <c r="DM280" s="69"/>
      <c r="DN280" s="69"/>
      <c r="DO280" s="69"/>
      <c r="DP280" s="69"/>
      <c r="DQ280" s="69"/>
      <c r="DR280" s="69"/>
      <c r="DS280" s="69"/>
      <c r="DT280" s="69"/>
      <c r="DU280" s="69"/>
      <c r="DV280" s="69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69"/>
      <c r="ER280" s="69"/>
      <c r="ES280" s="69"/>
      <c r="ET280" s="69"/>
      <c r="EU280" s="69"/>
      <c r="EV280" s="69"/>
      <c r="EW280" s="69"/>
      <c r="EX280" s="69"/>
      <c r="EY280" s="69"/>
      <c r="EZ280" s="69"/>
      <c r="FA280" s="69"/>
      <c r="FB280" s="69"/>
      <c r="FC280" s="69"/>
      <c r="FD280" s="69"/>
      <c r="FE280" s="69"/>
      <c r="FF280" s="69"/>
      <c r="FG280" s="69"/>
      <c r="FH280" s="69"/>
      <c r="FI280" s="69"/>
      <c r="FJ280" s="69"/>
      <c r="FK280" s="69"/>
      <c r="FL280" s="69"/>
      <c r="FM280" s="69"/>
      <c r="FN280" s="69"/>
      <c r="FO280" s="69"/>
      <c r="FP280" s="69"/>
      <c r="FQ280" s="69"/>
      <c r="FR280" s="69"/>
      <c r="FS280" s="69"/>
      <c r="FT280" s="69"/>
      <c r="FU280" s="69"/>
      <c r="FV280" s="69"/>
      <c r="FW280" s="69"/>
      <c r="FX280" s="69"/>
      <c r="FY280" s="69"/>
      <c r="FZ280" s="69"/>
      <c r="GA280" s="69"/>
      <c r="GB280" s="69"/>
      <c r="GC280" s="69"/>
      <c r="GD280" s="69"/>
      <c r="GE280" s="69"/>
      <c r="GF280" s="69"/>
      <c r="GG280" s="69"/>
      <c r="GH280" s="69"/>
      <c r="GI280" s="69"/>
      <c r="GJ280" s="69"/>
      <c r="GK280" s="69"/>
      <c r="GL280" s="69"/>
      <c r="GM280" s="69"/>
      <c r="GN280" s="69"/>
      <c r="GO280" s="69"/>
      <c r="GP280" s="69"/>
      <c r="GQ280" s="69"/>
      <c r="GR280" s="69"/>
      <c r="GS280" s="69"/>
      <c r="GT280" s="69"/>
      <c r="GU280" s="69"/>
      <c r="GV280" s="69"/>
      <c r="GW280" s="69"/>
      <c r="GX280" s="69"/>
      <c r="GY280" s="69"/>
      <c r="GZ280" s="69"/>
      <c r="HA280" s="69"/>
      <c r="HB280" s="69"/>
      <c r="HC280" s="69"/>
      <c r="HD280" s="69"/>
      <c r="HE280" s="69"/>
      <c r="HF280" s="69"/>
      <c r="HG280" s="69"/>
      <c r="HH280" s="69"/>
      <c r="HI280" s="69"/>
      <c r="HJ280" s="69"/>
      <c r="HK280" s="69"/>
      <c r="HL280" s="69"/>
      <c r="HM280" s="69"/>
      <c r="HN280" s="69"/>
      <c r="HO280" s="69"/>
      <c r="HP280" s="69"/>
      <c r="HQ280" s="69"/>
      <c r="HR280" s="69"/>
      <c r="HS280" s="69"/>
      <c r="HT280" s="69"/>
      <c r="HU280" s="69"/>
      <c r="HV280" s="69"/>
      <c r="HW280" s="69"/>
      <c r="HX280" s="69"/>
      <c r="HY280" s="69"/>
      <c r="HZ280" s="69"/>
      <c r="IA280" s="69"/>
      <c r="IB280" s="69"/>
      <c r="IC280" s="69"/>
      <c r="ID280" s="69"/>
      <c r="IE280" s="69"/>
      <c r="IF280" s="69"/>
      <c r="IG280" s="69"/>
      <c r="IH280" s="69"/>
      <c r="II280" s="69"/>
      <c r="IJ280" s="69"/>
      <c r="IK280" s="69"/>
      <c r="IL280" s="69"/>
      <c r="IM280" s="69"/>
      <c r="IN280" s="69"/>
      <c r="IO280" s="69"/>
      <c r="IP280" s="69"/>
      <c r="IQ280" s="69"/>
      <c r="IR280" s="69"/>
      <c r="IS280" s="69"/>
      <c r="IT280" s="69"/>
      <c r="IU280" s="69"/>
      <c r="IV280" s="69"/>
      <c r="IW280" s="69"/>
      <c r="IX280" s="69"/>
      <c r="IY280" s="69"/>
      <c r="IZ280" s="69"/>
      <c r="JA280" s="69"/>
      <c r="JB280" s="69"/>
      <c r="JC280" s="69"/>
      <c r="JD280" s="69"/>
      <c r="JE280" s="69"/>
      <c r="JF280" s="69"/>
      <c r="JG280" s="69"/>
      <c r="JH280" s="69"/>
      <c r="JI280" s="69"/>
      <c r="JJ280" s="69"/>
      <c r="JK280" s="69"/>
      <c r="JL280" s="69"/>
      <c r="JM280" s="69"/>
      <c r="JN280" s="69"/>
      <c r="JO280" s="69"/>
      <c r="JP280" s="69"/>
      <c r="JQ280" s="69"/>
      <c r="JR280" s="69"/>
      <c r="JS280" s="69"/>
      <c r="JT280" s="69"/>
      <c r="JU280" s="69"/>
      <c r="JV280" s="69"/>
      <c r="JW280" s="69"/>
      <c r="JX280" s="69"/>
      <c r="JY280" s="69"/>
      <c r="JZ280" s="69"/>
      <c r="KA280" s="69"/>
      <c r="KB280" s="69"/>
      <c r="KC280" s="69"/>
      <c r="KD280" s="69"/>
      <c r="KE280" s="69"/>
      <c r="KF280" s="69"/>
      <c r="KG280" s="69"/>
      <c r="KH280" s="69"/>
      <c r="KI280" s="69"/>
      <c r="KJ280" s="69"/>
      <c r="KK280" s="69"/>
      <c r="KL280" s="69"/>
      <c r="KM280" s="69"/>
      <c r="KN280" s="69"/>
      <c r="KO280" s="69"/>
      <c r="KP280" s="69"/>
      <c r="KQ280" s="69"/>
      <c r="KR280" s="69"/>
      <c r="KS280" s="69"/>
      <c r="KT280" s="69"/>
      <c r="KU280" s="69"/>
      <c r="KV280" s="69"/>
      <c r="KW280" s="69"/>
      <c r="KX280" s="69"/>
      <c r="KY280" s="69"/>
      <c r="KZ280" s="69"/>
      <c r="LA280" s="69"/>
      <c r="LB280" s="69"/>
      <c r="LC280" s="69"/>
      <c r="LD280" s="69"/>
      <c r="LE280" s="69"/>
      <c r="LF280" s="69"/>
      <c r="LG280" s="69"/>
      <c r="LH280" s="69"/>
      <c r="LI280" s="69"/>
      <c r="LJ280" s="69"/>
      <c r="LK280" s="69"/>
      <c r="LL280" s="69"/>
      <c r="LM280" s="69"/>
      <c r="LN280" s="69"/>
      <c r="LO280" s="69"/>
      <c r="LP280" s="69"/>
      <c r="LQ280" s="69"/>
      <c r="LR280" s="69"/>
      <c r="LS280" s="69"/>
      <c r="LT280" s="69"/>
      <c r="LU280" s="69"/>
      <c r="LV280" s="69"/>
      <c r="LW280" s="69"/>
      <c r="LX280" s="69"/>
      <c r="LY280" s="69"/>
      <c r="LZ280" s="69"/>
      <c r="MA280" s="69"/>
      <c r="MB280" s="69"/>
      <c r="MC280" s="69"/>
      <c r="MD280" s="69"/>
      <c r="ME280" s="69"/>
      <c r="MF280" s="69"/>
      <c r="MG280" s="69"/>
      <c r="MH280" s="69"/>
      <c r="MI280" s="69"/>
      <c r="MJ280" s="69"/>
      <c r="MK280" s="69"/>
      <c r="ML280" s="69"/>
      <c r="MM280" s="69"/>
      <c r="MN280" s="69"/>
      <c r="MO280" s="69"/>
      <c r="MP280" s="69"/>
      <c r="MQ280" s="69"/>
      <c r="MR280" s="69"/>
      <c r="MS280" s="69"/>
      <c r="MT280" s="69"/>
      <c r="MU280" s="69"/>
      <c r="MV280" s="69"/>
      <c r="MW280" s="69"/>
      <c r="MX280" s="69"/>
      <c r="MY280" s="69"/>
      <c r="MZ280" s="69"/>
      <c r="NA280" s="69"/>
      <c r="NB280" s="69"/>
      <c r="NC280" s="69"/>
      <c r="ND280" s="69"/>
      <c r="NE280" s="69"/>
      <c r="NF280" s="69"/>
      <c r="NG280" s="69"/>
      <c r="NH280" s="69"/>
      <c r="NI280" s="69"/>
      <c r="NJ280" s="69"/>
      <c r="NK280" s="69"/>
      <c r="NL280" s="69"/>
      <c r="NM280" s="69"/>
      <c r="NN280" s="69"/>
      <c r="NO280" s="69"/>
      <c r="NP280" s="69"/>
      <c r="NQ280" s="69"/>
      <c r="NR280" s="69"/>
      <c r="NS280" s="69"/>
      <c r="NT280" s="69"/>
      <c r="NU280" s="69"/>
      <c r="NV280" s="69"/>
      <c r="NW280" s="69"/>
      <c r="NX280" s="69"/>
      <c r="NY280" s="69"/>
      <c r="NZ280" s="69"/>
      <c r="OA280" s="69"/>
      <c r="OB280" s="69"/>
      <c r="OC280" s="69"/>
      <c r="OD280" s="69"/>
      <c r="OE280" s="69"/>
      <c r="OF280" s="69"/>
      <c r="OG280" s="69"/>
      <c r="OH280" s="69"/>
      <c r="OI280" s="69"/>
      <c r="OJ280" s="69"/>
      <c r="OK280" s="69"/>
      <c r="OL280" s="69"/>
      <c r="OM280" s="69"/>
      <c r="ON280" s="69"/>
      <c r="OO280" s="69"/>
      <c r="OP280" s="69"/>
      <c r="OQ280" s="69"/>
      <c r="OR280" s="69"/>
      <c r="OS280" s="69"/>
      <c r="OT280" s="69"/>
      <c r="OU280" s="69"/>
      <c r="OV280" s="69"/>
      <c r="OW280" s="69"/>
      <c r="OX280" s="69"/>
      <c r="OY280" s="69"/>
      <c r="OZ280" s="69"/>
      <c r="PA280" s="69"/>
      <c r="PB280" s="69"/>
      <c r="PC280" s="69"/>
      <c r="PD280" s="69"/>
      <c r="PE280" s="69"/>
      <c r="PF280" s="69"/>
      <c r="PG280" s="69"/>
      <c r="PH280" s="69"/>
      <c r="PI280" s="69"/>
      <c r="PJ280" s="69"/>
      <c r="PK280" s="69"/>
      <c r="PL280" s="69"/>
      <c r="PM280" s="69"/>
      <c r="PN280" s="69"/>
      <c r="PO280" s="69"/>
      <c r="PP280" s="69"/>
      <c r="PQ280" s="69"/>
      <c r="PR280" s="69"/>
      <c r="PS280" s="69"/>
      <c r="PT280" s="69"/>
      <c r="PU280" s="69"/>
      <c r="PV280" s="69"/>
      <c r="PW280" s="69"/>
      <c r="PX280" s="69"/>
      <c r="PY280" s="69"/>
      <c r="PZ280" s="69"/>
      <c r="QA280" s="69"/>
      <c r="QB280" s="69"/>
      <c r="QC280" s="69"/>
      <c r="QD280" s="69"/>
      <c r="QE280" s="69"/>
      <c r="QF280" s="69"/>
      <c r="QG280" s="69"/>
      <c r="QH280" s="69"/>
      <c r="QI280" s="69"/>
      <c r="QJ280" s="69"/>
      <c r="QK280" s="69"/>
      <c r="QL280" s="69"/>
      <c r="QM280" s="69"/>
      <c r="QN280" s="69"/>
      <c r="QO280" s="69"/>
      <c r="QP280" s="69"/>
      <c r="QQ280" s="69"/>
      <c r="QR280" s="69"/>
      <c r="QS280" s="69"/>
      <c r="QT280" s="69"/>
      <c r="QU280" s="69"/>
      <c r="QV280" s="69"/>
      <c r="QW280" s="69"/>
      <c r="QX280" s="69"/>
      <c r="QY280" s="69"/>
      <c r="QZ280" s="69"/>
      <c r="RA280" s="69"/>
      <c r="RB280" s="69"/>
      <c r="RC280" s="69"/>
      <c r="RD280" s="69"/>
      <c r="RE280" s="69"/>
      <c r="RF280" s="69"/>
      <c r="RG280" s="69"/>
      <c r="RH280" s="69"/>
      <c r="RI280" s="69"/>
      <c r="RJ280" s="69"/>
      <c r="RK280" s="69"/>
      <c r="RL280" s="69"/>
      <c r="RM280" s="69"/>
      <c r="RN280" s="69"/>
      <c r="RO280" s="69"/>
      <c r="RP280" s="69"/>
      <c r="RQ280" s="69"/>
      <c r="RR280" s="69"/>
      <c r="RS280" s="69"/>
      <c r="RT280" s="69"/>
      <c r="RU280" s="69"/>
      <c r="RV280" s="69"/>
      <c r="RW280" s="69"/>
      <c r="RX280" s="69"/>
      <c r="RY280" s="69"/>
      <c r="RZ280" s="69"/>
      <c r="SA280" s="69"/>
      <c r="SB280" s="69"/>
      <c r="SC280" s="69"/>
      <c r="SD280" s="69"/>
      <c r="SE280" s="69"/>
      <c r="SF280" s="69"/>
      <c r="SG280" s="69"/>
      <c r="SH280" s="69"/>
      <c r="SI280" s="69"/>
      <c r="SJ280" s="69"/>
      <c r="SK280" s="69"/>
      <c r="SL280" s="69"/>
      <c r="SM280" s="69"/>
      <c r="SN280" s="69"/>
      <c r="SO280" s="69"/>
      <c r="SP280" s="69"/>
      <c r="SQ280" s="69"/>
      <c r="SR280" s="69"/>
      <c r="SS280" s="69"/>
      <c r="ST280" s="69"/>
      <c r="SU280" s="69"/>
      <c r="SV280" s="69"/>
      <c r="SW280" s="69"/>
      <c r="SX280" s="69"/>
      <c r="SY280" s="69"/>
      <c r="SZ280" s="69"/>
      <c r="TA280" s="69"/>
      <c r="TB280" s="69"/>
      <c r="TC280" s="69"/>
      <c r="TD280" s="69"/>
      <c r="TE280" s="69"/>
      <c r="TF280" s="69"/>
      <c r="TG280" s="69"/>
      <c r="TH280" s="69"/>
      <c r="TI280" s="69"/>
      <c r="TJ280" s="69"/>
      <c r="TK280" s="69"/>
      <c r="TL280" s="69"/>
      <c r="TM280" s="69"/>
      <c r="TN280" s="69"/>
      <c r="TO280" s="69"/>
      <c r="TP280" s="69"/>
      <c r="TQ280" s="69"/>
      <c r="TR280" s="69"/>
      <c r="TS280" s="69"/>
      <c r="TT280" s="69"/>
      <c r="TU280" s="69"/>
      <c r="TV280" s="69"/>
      <c r="TW280" s="69"/>
      <c r="TX280" s="69"/>
      <c r="TY280" s="69"/>
      <c r="TZ280" s="69"/>
      <c r="UA280" s="69"/>
      <c r="UB280" s="69"/>
      <c r="UC280" s="69"/>
      <c r="UD280" s="69"/>
      <c r="UE280" s="69"/>
      <c r="UF280" s="69"/>
      <c r="UG280" s="69"/>
      <c r="UH280" s="69"/>
      <c r="UI280" s="69"/>
      <c r="UJ280" s="69"/>
      <c r="UK280" s="69"/>
      <c r="UL280" s="69"/>
      <c r="UM280" s="69"/>
      <c r="UN280" s="69"/>
      <c r="UO280" s="69"/>
      <c r="UP280" s="69"/>
      <c r="UQ280" s="69"/>
      <c r="UR280" s="69"/>
      <c r="US280" s="69"/>
      <c r="UT280" s="69"/>
      <c r="UU280" s="69"/>
      <c r="UV280" s="69"/>
      <c r="UW280" s="69"/>
      <c r="UX280" s="69"/>
      <c r="UY280" s="69"/>
      <c r="UZ280" s="69"/>
      <c r="VA280" s="69"/>
      <c r="VB280" s="69"/>
      <c r="VC280" s="69"/>
      <c r="VD280" s="69"/>
      <c r="VE280" s="69"/>
      <c r="VF280" s="69"/>
      <c r="VG280" s="69"/>
      <c r="VH280" s="69"/>
      <c r="VI280" s="69"/>
      <c r="VJ280" s="69"/>
      <c r="VK280" s="69"/>
      <c r="VL280" s="69"/>
      <c r="VM280" s="69"/>
      <c r="VN280" s="69"/>
      <c r="VO280" s="69"/>
      <c r="VP280" s="69"/>
      <c r="VQ280" s="69"/>
      <c r="VR280" s="69"/>
      <c r="VS280" s="69"/>
      <c r="VT280" s="69"/>
      <c r="VU280" s="69"/>
      <c r="VV280" s="69"/>
      <c r="VW280" s="69"/>
      <c r="VX280" s="69"/>
      <c r="VY280" s="69"/>
      <c r="VZ280" s="69"/>
      <c r="WA280" s="69"/>
      <c r="WB280" s="69"/>
      <c r="WC280" s="69"/>
      <c r="WD280" s="69"/>
      <c r="WE280" s="69"/>
      <c r="WF280" s="69"/>
      <c r="WG280" s="69"/>
      <c r="WH280" s="69"/>
      <c r="WI280" s="69"/>
      <c r="WJ280" s="69"/>
      <c r="WK280" s="69"/>
      <c r="WL280" s="69"/>
      <c r="WM280" s="69"/>
      <c r="WN280" s="69"/>
      <c r="WO280" s="69"/>
      <c r="WP280" s="69"/>
      <c r="WQ280" s="69"/>
      <c r="WR280" s="69"/>
      <c r="WS280" s="69"/>
      <c r="WT280" s="69"/>
      <c r="WU280" s="69"/>
      <c r="WV280" s="69"/>
      <c r="WW280" s="69"/>
      <c r="WX280" s="69"/>
      <c r="WY280" s="69"/>
      <c r="WZ280" s="69"/>
      <c r="XA280" s="69"/>
      <c r="XB280" s="69"/>
      <c r="XC280" s="69"/>
      <c r="XD280" s="69"/>
      <c r="XE280" s="69"/>
      <c r="XF280" s="69"/>
      <c r="XG280" s="69"/>
      <c r="XH280" s="69"/>
      <c r="XI280" s="69"/>
      <c r="XJ280" s="69"/>
      <c r="XK280" s="69"/>
      <c r="XL280" s="69"/>
      <c r="XM280" s="69"/>
      <c r="XN280" s="69"/>
      <c r="XO280" s="69"/>
      <c r="XP280" s="69"/>
      <c r="XQ280" s="69"/>
      <c r="XR280" s="69"/>
      <c r="XS280" s="69"/>
      <c r="XT280" s="69"/>
      <c r="XU280" s="69"/>
      <c r="XV280" s="69"/>
      <c r="XW280" s="69"/>
      <c r="XX280" s="69"/>
      <c r="XY280" s="69"/>
      <c r="XZ280" s="69"/>
      <c r="YA280" s="69"/>
      <c r="YB280" s="69"/>
      <c r="YC280" s="69"/>
      <c r="YD280" s="69"/>
      <c r="YE280" s="69"/>
      <c r="YF280" s="69"/>
      <c r="YG280" s="69"/>
      <c r="YH280" s="69"/>
      <c r="YI280" s="69"/>
      <c r="YJ280" s="69"/>
      <c r="YK280" s="69"/>
      <c r="YL280" s="69"/>
      <c r="YM280" s="69"/>
      <c r="YN280" s="69"/>
      <c r="YO280" s="69"/>
      <c r="YP280" s="69"/>
      <c r="YQ280" s="69"/>
      <c r="YR280" s="69"/>
      <c r="YS280" s="69"/>
      <c r="YT280" s="69"/>
      <c r="YU280" s="69"/>
      <c r="YV280" s="69"/>
      <c r="YW280" s="69"/>
      <c r="YX280" s="69"/>
      <c r="YY280" s="69"/>
      <c r="YZ280" s="69"/>
      <c r="ZA280" s="69"/>
      <c r="ZB280" s="69"/>
      <c r="ZC280" s="69"/>
      <c r="ZD280" s="69"/>
      <c r="ZE280" s="69"/>
      <c r="ZF280" s="69"/>
      <c r="ZG280" s="69"/>
      <c r="ZH280" s="69"/>
      <c r="ZI280" s="69"/>
      <c r="ZJ280" s="69"/>
      <c r="ZK280" s="69"/>
      <c r="ZL280" s="69"/>
      <c r="ZM280" s="69"/>
      <c r="ZN280" s="69"/>
      <c r="ZO280" s="69"/>
      <c r="ZP280" s="69"/>
      <c r="ZQ280" s="69"/>
      <c r="ZR280" s="69"/>
      <c r="ZS280" s="69"/>
      <c r="ZT280" s="69"/>
      <c r="ZU280" s="69"/>
      <c r="ZV280" s="69"/>
      <c r="ZW280" s="69"/>
      <c r="ZX280" s="69"/>
      <c r="ZY280" s="69"/>
      <c r="ZZ280" s="69"/>
      <c r="AAA280" s="69"/>
      <c r="AAB280" s="69"/>
      <c r="AAC280" s="69"/>
      <c r="AAD280" s="69"/>
      <c r="AAE280" s="69"/>
      <c r="AAF280" s="69"/>
      <c r="AAG280" s="69"/>
      <c r="AAH280" s="69"/>
      <c r="AAI280" s="69"/>
      <c r="AAJ280" s="69"/>
      <c r="AAK280" s="69"/>
      <c r="AAL280" s="69"/>
      <c r="AAM280" s="69"/>
      <c r="AAN280" s="69"/>
      <c r="AAO280" s="69"/>
      <c r="AAP280" s="69"/>
      <c r="AAQ280" s="69"/>
      <c r="AAR280" s="69"/>
      <c r="AAS280" s="69"/>
      <c r="AAT280" s="69"/>
      <c r="AAU280" s="69"/>
      <c r="AAV280" s="69"/>
      <c r="AAW280" s="69"/>
      <c r="AAX280" s="69"/>
      <c r="AAY280" s="69"/>
      <c r="AAZ280" s="69"/>
      <c r="ABA280" s="69"/>
      <c r="ABB280" s="69"/>
      <c r="ABC280" s="69"/>
      <c r="ABD280" s="69"/>
      <c r="ABE280" s="69"/>
      <c r="ABF280" s="69"/>
      <c r="ABG280" s="69"/>
      <c r="ABH280" s="69"/>
      <c r="ABI280" s="69"/>
      <c r="ABJ280" s="69"/>
      <c r="ABK280" s="69"/>
      <c r="ABL280" s="69"/>
      <c r="ABM280" s="69"/>
      <c r="ABN280" s="69"/>
      <c r="ABO280" s="69"/>
      <c r="ABP280" s="69"/>
      <c r="ABQ280" s="69"/>
      <c r="ABR280" s="69"/>
      <c r="ABS280" s="69"/>
      <c r="ABT280" s="69"/>
      <c r="ABU280" s="69"/>
      <c r="ABV280" s="69"/>
      <c r="ABW280" s="69"/>
      <c r="ABX280" s="69"/>
      <c r="ABY280" s="69"/>
      <c r="ABZ280" s="69"/>
      <c r="ACA280" s="69"/>
      <c r="ACB280" s="69"/>
      <c r="ACC280" s="69"/>
      <c r="ACD280" s="69"/>
      <c r="ACE280" s="69"/>
      <c r="ACF280" s="69"/>
      <c r="ACG280" s="69"/>
      <c r="ACH280" s="69"/>
      <c r="ACI280" s="69"/>
      <c r="ACJ280" s="69"/>
      <c r="ACK280" s="69"/>
      <c r="ACL280" s="69"/>
      <c r="ACM280" s="69"/>
      <c r="ACN280" s="69"/>
      <c r="ACO280" s="69"/>
      <c r="ACP280" s="69"/>
      <c r="ACQ280" s="69"/>
      <c r="ACR280" s="69"/>
      <c r="ACS280" s="69"/>
      <c r="ACT280" s="69"/>
      <c r="ACU280" s="69"/>
      <c r="ACV280" s="69"/>
      <c r="ACW280" s="69"/>
      <c r="ACX280" s="69"/>
      <c r="ACY280" s="69"/>
      <c r="ACZ280" s="69"/>
      <c r="ADA280" s="69"/>
      <c r="ADB280" s="69"/>
      <c r="ADC280" s="69"/>
      <c r="ADD280" s="69"/>
      <c r="ADE280" s="69"/>
      <c r="ADF280" s="69"/>
      <c r="ADG280" s="69"/>
      <c r="ADH280" s="69"/>
      <c r="ADI280" s="69"/>
      <c r="ADJ280" s="69"/>
      <c r="ADK280" s="69"/>
      <c r="ADL280" s="69"/>
      <c r="ADM280" s="69"/>
      <c r="ADN280" s="69"/>
      <c r="ADO280" s="69"/>
      <c r="ADP280" s="69"/>
      <c r="ADQ280" s="69"/>
      <c r="ADR280" s="69"/>
      <c r="ADS280" s="69"/>
      <c r="ADT280" s="69"/>
      <c r="ADU280" s="69"/>
      <c r="ADV280" s="69"/>
      <c r="ADW280" s="69"/>
      <c r="ADX280" s="69"/>
      <c r="ADY280" s="69"/>
      <c r="ADZ280" s="77"/>
      <c r="AEA280" s="69"/>
      <c r="AEB280" s="69"/>
      <c r="AEC280" s="69"/>
      <c r="AED280" s="69"/>
      <c r="AEE280" s="111">
        <f t="shared" si="80"/>
        <v>275</v>
      </c>
      <c r="AEF280" s="109"/>
      <c r="AEG280" s="69"/>
      <c r="AEH280" s="69"/>
      <c r="AEI280" s="69"/>
      <c r="AEJ280" s="69"/>
      <c r="AEK280" s="69"/>
      <c r="AEL280" s="69"/>
      <c r="AEM280" s="69"/>
      <c r="AEN280" s="69"/>
      <c r="AEO280" s="69"/>
      <c r="AEP280" s="69"/>
      <c r="AEQ280" s="69"/>
      <c r="AER280" s="69"/>
      <c r="AES280" s="69"/>
      <c r="AET280" s="69"/>
      <c r="AEU280" s="69"/>
      <c r="AEV280" s="69"/>
      <c r="AEW280" s="69"/>
      <c r="AEX280" s="69"/>
      <c r="AEY280" s="69"/>
      <c r="AEZ280" s="69"/>
      <c r="AFA280" s="69"/>
      <c r="AFB280" s="69"/>
      <c r="AFC280" s="113"/>
      <c r="AFD280" s="69"/>
      <c r="AFE280" s="69"/>
      <c r="AFF280" s="69"/>
      <c r="AFG280" s="69"/>
      <c r="AFH280" s="69"/>
      <c r="AFI280" s="69"/>
      <c r="AFJ280" s="69"/>
      <c r="AFK280" s="69"/>
      <c r="AFL280" s="69"/>
      <c r="AFM280" s="69"/>
      <c r="AFZ280" s="113"/>
      <c r="AGA280" s="69"/>
      <c r="AGB280" s="69"/>
      <c r="AGC280" s="69"/>
      <c r="AGD280" s="69"/>
      <c r="AGE280" s="69"/>
      <c r="AGF280" s="69"/>
      <c r="AGG280" s="69"/>
      <c r="AGH280" s="69"/>
      <c r="AGI280" s="69"/>
      <c r="AGJ280" s="69"/>
      <c r="AGK280" s="69"/>
      <c r="AGL280" s="69"/>
      <c r="AGM280" s="69"/>
      <c r="AGN280" s="69"/>
      <c r="AGO280" s="69"/>
      <c r="AGP280" s="69"/>
      <c r="AGQ280" s="69"/>
      <c r="AGR280" s="69"/>
      <c r="AGS280" s="69"/>
      <c r="AGT280" s="69"/>
      <c r="AGU280" s="69"/>
      <c r="AGV280" s="69"/>
      <c r="AGW280" s="69"/>
      <c r="AGX280" s="69"/>
      <c r="AGY280" s="69"/>
      <c r="AGZ280" s="69"/>
      <c r="AHA280" s="69"/>
      <c r="AHB280" s="69"/>
      <c r="AHC280" s="69"/>
      <c r="AHD280" s="69"/>
      <c r="AHE280" s="69"/>
      <c r="AHF280" s="69"/>
      <c r="AHG280" s="69"/>
      <c r="AHH280" s="69"/>
      <c r="AHI280" s="69"/>
      <c r="AHJ280" s="69"/>
      <c r="AHK280" s="69"/>
      <c r="AHL280" s="69"/>
      <c r="AHM280" s="69"/>
      <c r="AHN280" s="69"/>
      <c r="AHO280" s="69"/>
      <c r="AHP280" s="69"/>
      <c r="AHQ280" s="69"/>
      <c r="AHR280" s="69"/>
      <c r="AHS280" s="69"/>
      <c r="AHT280" s="69"/>
      <c r="AHU280" s="69"/>
      <c r="AHV280" s="69"/>
      <c r="AHW280" s="69"/>
      <c r="AHX280" s="69"/>
      <c r="AHY280" s="69"/>
      <c r="AHZ280" s="69"/>
      <c r="AIA280" s="69"/>
      <c r="AIB280" s="69"/>
    </row>
    <row r="281" spans="1:912" ht="6" customHeight="1" x14ac:dyDescent="0.25">
      <c r="A281" s="77"/>
      <c r="B281" s="69"/>
      <c r="C281" s="69"/>
      <c r="D281" s="69"/>
      <c r="E281" s="77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  <c r="DM281" s="69"/>
      <c r="DN281" s="69"/>
      <c r="DO281" s="69"/>
      <c r="DP281" s="69"/>
      <c r="DQ281" s="69"/>
      <c r="DR281" s="69"/>
      <c r="DS281" s="69"/>
      <c r="DT281" s="69"/>
      <c r="DU281" s="69"/>
      <c r="DV281" s="69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69"/>
      <c r="ER281" s="69"/>
      <c r="ES281" s="69"/>
      <c r="ET281" s="69"/>
      <c r="EU281" s="69"/>
      <c r="EV281" s="69"/>
      <c r="EW281" s="69"/>
      <c r="EX281" s="69"/>
      <c r="EY281" s="69"/>
      <c r="EZ281" s="69"/>
      <c r="FA281" s="69"/>
      <c r="FB281" s="69"/>
      <c r="FC281" s="69"/>
      <c r="FD281" s="69"/>
      <c r="FE281" s="69"/>
      <c r="FF281" s="69"/>
      <c r="FG281" s="69"/>
      <c r="FH281" s="69"/>
      <c r="FI281" s="69"/>
      <c r="FJ281" s="69"/>
      <c r="FK281" s="69"/>
      <c r="FL281" s="69"/>
      <c r="FM281" s="69"/>
      <c r="FN281" s="69"/>
      <c r="FO281" s="69"/>
      <c r="FP281" s="69"/>
      <c r="FQ281" s="69"/>
      <c r="FR281" s="69"/>
      <c r="FS281" s="69"/>
      <c r="FT281" s="69"/>
      <c r="FU281" s="69"/>
      <c r="FV281" s="69"/>
      <c r="FW281" s="69"/>
      <c r="FX281" s="69"/>
      <c r="FY281" s="69"/>
      <c r="FZ281" s="69"/>
      <c r="GA281" s="69"/>
      <c r="GB281" s="69"/>
      <c r="GC281" s="69"/>
      <c r="GD281" s="69"/>
      <c r="GE281" s="69"/>
      <c r="GF281" s="69"/>
      <c r="GG281" s="69"/>
      <c r="GH281" s="69"/>
      <c r="GI281" s="69"/>
      <c r="GJ281" s="69"/>
      <c r="GK281" s="69"/>
      <c r="GL281" s="69"/>
      <c r="GM281" s="69"/>
      <c r="GN281" s="69"/>
      <c r="GO281" s="69"/>
      <c r="GP281" s="69"/>
      <c r="GQ281" s="69"/>
      <c r="GR281" s="69"/>
      <c r="GS281" s="69"/>
      <c r="GT281" s="69"/>
      <c r="GU281" s="69"/>
      <c r="GV281" s="69"/>
      <c r="GW281" s="69"/>
      <c r="GX281" s="69"/>
      <c r="GY281" s="69"/>
      <c r="GZ281" s="69"/>
      <c r="HA281" s="69"/>
      <c r="HB281" s="69"/>
      <c r="HC281" s="69"/>
      <c r="HD281" s="69"/>
      <c r="HE281" s="69"/>
      <c r="HF281" s="69"/>
      <c r="HG281" s="69"/>
      <c r="HH281" s="69"/>
      <c r="HI281" s="69"/>
      <c r="HJ281" s="69"/>
      <c r="HK281" s="69"/>
      <c r="HL281" s="69"/>
      <c r="HM281" s="69"/>
      <c r="HN281" s="69"/>
      <c r="HO281" s="69"/>
      <c r="HP281" s="69"/>
      <c r="HQ281" s="69"/>
      <c r="HR281" s="69"/>
      <c r="HS281" s="69"/>
      <c r="HT281" s="69"/>
      <c r="HU281" s="69"/>
      <c r="HV281" s="69"/>
      <c r="HW281" s="69"/>
      <c r="HX281" s="69"/>
      <c r="HY281" s="69"/>
      <c r="HZ281" s="69"/>
      <c r="IA281" s="69"/>
      <c r="IB281" s="69"/>
      <c r="IC281" s="69"/>
      <c r="ID281" s="69"/>
      <c r="IE281" s="69"/>
      <c r="IF281" s="69"/>
      <c r="IG281" s="69"/>
      <c r="IH281" s="69"/>
      <c r="II281" s="69"/>
      <c r="IJ281" s="69"/>
      <c r="IK281" s="69"/>
      <c r="IL281" s="69"/>
      <c r="IM281" s="69"/>
      <c r="IN281" s="69"/>
      <c r="IO281" s="69"/>
      <c r="IP281" s="69"/>
      <c r="IQ281" s="69"/>
      <c r="IR281" s="69"/>
      <c r="IS281" s="69"/>
      <c r="IT281" s="69"/>
      <c r="IU281" s="69"/>
      <c r="IV281" s="69"/>
      <c r="IW281" s="69"/>
      <c r="IX281" s="69"/>
      <c r="IY281" s="69"/>
      <c r="IZ281" s="69"/>
      <c r="JA281" s="69"/>
      <c r="JB281" s="69"/>
      <c r="JC281" s="69"/>
      <c r="JD281" s="69"/>
      <c r="JE281" s="69"/>
      <c r="JF281" s="69"/>
      <c r="JG281" s="69"/>
      <c r="JH281" s="69"/>
      <c r="JI281" s="69"/>
      <c r="JJ281" s="69"/>
      <c r="JK281" s="69"/>
      <c r="JL281" s="69"/>
      <c r="JM281" s="69"/>
      <c r="JN281" s="69"/>
      <c r="JO281" s="69"/>
      <c r="JP281" s="69"/>
      <c r="JQ281" s="69"/>
      <c r="JR281" s="69"/>
      <c r="JS281" s="69"/>
      <c r="JT281" s="69"/>
      <c r="JU281" s="69"/>
      <c r="JV281" s="69"/>
      <c r="JW281" s="69"/>
      <c r="JX281" s="69"/>
      <c r="JY281" s="69"/>
      <c r="JZ281" s="69"/>
      <c r="KA281" s="69"/>
      <c r="KB281" s="69"/>
      <c r="KC281" s="69"/>
      <c r="KD281" s="69"/>
      <c r="KE281" s="69"/>
      <c r="KF281" s="69"/>
      <c r="KG281" s="69"/>
      <c r="KH281" s="69"/>
      <c r="KI281" s="69"/>
      <c r="KJ281" s="69"/>
      <c r="KK281" s="69"/>
      <c r="KL281" s="69"/>
      <c r="KM281" s="69"/>
      <c r="KN281" s="69"/>
      <c r="KO281" s="69"/>
      <c r="KP281" s="69"/>
      <c r="KQ281" s="69"/>
      <c r="KR281" s="69"/>
      <c r="KS281" s="69"/>
      <c r="KT281" s="69"/>
      <c r="KU281" s="69"/>
      <c r="KV281" s="69"/>
      <c r="KW281" s="69"/>
      <c r="KX281" s="69"/>
      <c r="KY281" s="69"/>
      <c r="KZ281" s="69"/>
      <c r="LA281" s="69"/>
      <c r="LB281" s="69"/>
      <c r="LC281" s="69"/>
      <c r="LD281" s="69"/>
      <c r="LE281" s="69"/>
      <c r="LF281" s="69"/>
      <c r="LG281" s="69"/>
      <c r="LH281" s="69"/>
      <c r="LI281" s="69"/>
      <c r="LJ281" s="69"/>
      <c r="LK281" s="69"/>
      <c r="LL281" s="69"/>
      <c r="LM281" s="69"/>
      <c r="LN281" s="69"/>
      <c r="LO281" s="69"/>
      <c r="LP281" s="69"/>
      <c r="LQ281" s="69"/>
      <c r="LR281" s="69"/>
      <c r="LS281" s="69"/>
      <c r="LT281" s="69"/>
      <c r="LU281" s="69"/>
      <c r="LV281" s="69"/>
      <c r="LW281" s="69"/>
      <c r="LX281" s="69"/>
      <c r="LY281" s="69"/>
      <c r="LZ281" s="69"/>
      <c r="MA281" s="69"/>
      <c r="MB281" s="69"/>
      <c r="MC281" s="69"/>
      <c r="MD281" s="69"/>
      <c r="ME281" s="69"/>
      <c r="MF281" s="69"/>
      <c r="MG281" s="69"/>
      <c r="MH281" s="69"/>
      <c r="MI281" s="69"/>
      <c r="MJ281" s="69"/>
      <c r="MK281" s="69"/>
      <c r="ML281" s="69"/>
      <c r="MM281" s="69"/>
      <c r="MN281" s="69"/>
      <c r="MO281" s="69"/>
      <c r="MP281" s="69"/>
      <c r="MQ281" s="69"/>
      <c r="MR281" s="69"/>
      <c r="MS281" s="69"/>
      <c r="MT281" s="69"/>
      <c r="MU281" s="69"/>
      <c r="MV281" s="69"/>
      <c r="MW281" s="69"/>
      <c r="MX281" s="69"/>
      <c r="MY281" s="69"/>
      <c r="MZ281" s="69"/>
      <c r="NA281" s="69"/>
      <c r="NB281" s="69"/>
      <c r="NC281" s="69"/>
      <c r="ND281" s="69"/>
      <c r="NE281" s="69"/>
      <c r="NF281" s="69"/>
      <c r="NG281" s="69"/>
      <c r="NH281" s="69"/>
      <c r="NI281" s="69"/>
      <c r="NJ281" s="69"/>
      <c r="NK281" s="69"/>
      <c r="NL281" s="69"/>
      <c r="NM281" s="69"/>
      <c r="NN281" s="69"/>
      <c r="NO281" s="69"/>
      <c r="NP281" s="69"/>
      <c r="NQ281" s="69"/>
      <c r="NR281" s="69"/>
      <c r="NS281" s="69"/>
      <c r="NT281" s="69"/>
      <c r="NU281" s="69"/>
      <c r="NV281" s="69"/>
      <c r="NW281" s="69"/>
      <c r="NX281" s="69"/>
      <c r="NY281" s="69"/>
      <c r="NZ281" s="69"/>
      <c r="OA281" s="69"/>
      <c r="OB281" s="69"/>
      <c r="OC281" s="69"/>
      <c r="OD281" s="69"/>
      <c r="OE281" s="69"/>
      <c r="OF281" s="69"/>
      <c r="OG281" s="69"/>
      <c r="OH281" s="69"/>
      <c r="OI281" s="69"/>
      <c r="OJ281" s="69"/>
      <c r="OK281" s="69"/>
      <c r="OL281" s="69"/>
      <c r="OM281" s="69"/>
      <c r="ON281" s="69"/>
      <c r="OO281" s="69"/>
      <c r="OP281" s="69"/>
      <c r="OQ281" s="69"/>
      <c r="OR281" s="69"/>
      <c r="OS281" s="69"/>
      <c r="OT281" s="69"/>
      <c r="OU281" s="69"/>
      <c r="OV281" s="69"/>
      <c r="OW281" s="69"/>
      <c r="OX281" s="69"/>
      <c r="OY281" s="69"/>
      <c r="OZ281" s="69"/>
      <c r="PA281" s="69"/>
      <c r="PB281" s="69"/>
      <c r="PC281" s="69"/>
      <c r="PD281" s="69"/>
      <c r="PE281" s="69"/>
      <c r="PF281" s="69"/>
      <c r="PG281" s="69"/>
      <c r="PH281" s="69"/>
      <c r="PI281" s="69"/>
      <c r="PJ281" s="69"/>
      <c r="PK281" s="69"/>
      <c r="PL281" s="69"/>
      <c r="PM281" s="69"/>
      <c r="PN281" s="69"/>
      <c r="PO281" s="69"/>
      <c r="PP281" s="69"/>
      <c r="PQ281" s="69"/>
      <c r="PR281" s="69"/>
      <c r="PS281" s="69"/>
      <c r="PT281" s="69"/>
      <c r="PU281" s="69"/>
      <c r="PV281" s="69"/>
      <c r="PW281" s="69"/>
      <c r="PX281" s="69"/>
      <c r="PY281" s="69"/>
      <c r="PZ281" s="69"/>
      <c r="QA281" s="69"/>
      <c r="QB281" s="69"/>
      <c r="QC281" s="69"/>
      <c r="QD281" s="69"/>
      <c r="QE281" s="69"/>
      <c r="QF281" s="69"/>
      <c r="QG281" s="69"/>
      <c r="QH281" s="69"/>
      <c r="QI281" s="69"/>
      <c r="QJ281" s="69"/>
      <c r="QK281" s="69"/>
      <c r="QL281" s="69"/>
      <c r="QM281" s="69"/>
      <c r="QN281" s="69"/>
      <c r="QO281" s="69"/>
      <c r="QP281" s="69"/>
      <c r="QQ281" s="69"/>
      <c r="QR281" s="69"/>
      <c r="QS281" s="69"/>
      <c r="QT281" s="69"/>
      <c r="QU281" s="69"/>
      <c r="QV281" s="69"/>
      <c r="QW281" s="69"/>
      <c r="QX281" s="69"/>
      <c r="QY281" s="69"/>
      <c r="QZ281" s="69"/>
      <c r="RA281" s="69"/>
      <c r="RB281" s="69"/>
      <c r="RC281" s="69"/>
      <c r="RD281" s="69"/>
      <c r="RE281" s="69"/>
      <c r="RF281" s="69"/>
      <c r="RG281" s="69"/>
      <c r="RH281" s="69"/>
      <c r="RI281" s="69"/>
      <c r="RJ281" s="69"/>
      <c r="RK281" s="69"/>
      <c r="RL281" s="69"/>
      <c r="RM281" s="69"/>
      <c r="RN281" s="69"/>
      <c r="RO281" s="69"/>
      <c r="RP281" s="69"/>
      <c r="RQ281" s="69"/>
      <c r="RR281" s="69"/>
      <c r="RS281" s="69"/>
      <c r="RT281" s="69"/>
      <c r="RU281" s="69"/>
      <c r="RV281" s="69"/>
      <c r="RW281" s="69"/>
      <c r="RX281" s="69"/>
      <c r="RY281" s="69"/>
      <c r="RZ281" s="69"/>
      <c r="SA281" s="69"/>
      <c r="SB281" s="69"/>
      <c r="SC281" s="69"/>
      <c r="SD281" s="69"/>
      <c r="SE281" s="69"/>
      <c r="SF281" s="69"/>
      <c r="SG281" s="69"/>
      <c r="SH281" s="69"/>
      <c r="SI281" s="69"/>
      <c r="SJ281" s="69"/>
      <c r="SK281" s="69"/>
      <c r="SL281" s="69"/>
      <c r="SM281" s="69"/>
      <c r="SN281" s="69"/>
      <c r="SO281" s="69"/>
      <c r="SP281" s="69"/>
      <c r="SQ281" s="69"/>
      <c r="SR281" s="69"/>
      <c r="SS281" s="69"/>
      <c r="ST281" s="69"/>
      <c r="SU281" s="69"/>
      <c r="SV281" s="69"/>
      <c r="SW281" s="69"/>
      <c r="SX281" s="69"/>
      <c r="SY281" s="69"/>
      <c r="SZ281" s="69"/>
      <c r="TA281" s="69"/>
      <c r="TB281" s="69"/>
      <c r="TC281" s="69"/>
      <c r="TD281" s="69"/>
      <c r="TE281" s="69"/>
      <c r="TF281" s="69"/>
      <c r="TG281" s="69"/>
      <c r="TH281" s="69"/>
      <c r="TI281" s="69"/>
      <c r="TJ281" s="69"/>
      <c r="TK281" s="69"/>
      <c r="TL281" s="69"/>
      <c r="TM281" s="69"/>
      <c r="TN281" s="69"/>
      <c r="TO281" s="69"/>
      <c r="TP281" s="69"/>
      <c r="TQ281" s="69"/>
      <c r="TR281" s="69"/>
      <c r="TS281" s="69"/>
      <c r="TT281" s="69"/>
      <c r="TU281" s="69"/>
      <c r="TV281" s="69"/>
      <c r="TW281" s="69"/>
      <c r="TX281" s="69"/>
      <c r="TY281" s="69"/>
      <c r="TZ281" s="69"/>
      <c r="UA281" s="69"/>
      <c r="UB281" s="69"/>
      <c r="UC281" s="69"/>
      <c r="UD281" s="69"/>
      <c r="UE281" s="69"/>
      <c r="UF281" s="69"/>
      <c r="UG281" s="69"/>
      <c r="UH281" s="69"/>
      <c r="UI281" s="69"/>
      <c r="UJ281" s="69"/>
      <c r="UK281" s="69"/>
      <c r="UL281" s="69"/>
      <c r="UM281" s="69"/>
      <c r="UN281" s="69"/>
      <c r="UO281" s="69"/>
      <c r="UP281" s="69"/>
      <c r="UQ281" s="69"/>
      <c r="UR281" s="69"/>
      <c r="US281" s="69"/>
      <c r="UT281" s="69"/>
      <c r="UU281" s="69"/>
      <c r="UV281" s="69"/>
      <c r="UW281" s="69"/>
      <c r="UX281" s="69"/>
      <c r="UY281" s="69"/>
      <c r="UZ281" s="69"/>
      <c r="VA281" s="69"/>
      <c r="VB281" s="69"/>
      <c r="VC281" s="69"/>
      <c r="VD281" s="69"/>
      <c r="VE281" s="69"/>
      <c r="VF281" s="69"/>
      <c r="VG281" s="69"/>
      <c r="VH281" s="69"/>
      <c r="VI281" s="69"/>
      <c r="VJ281" s="69"/>
      <c r="VK281" s="69"/>
      <c r="VL281" s="69"/>
      <c r="VM281" s="69"/>
      <c r="VN281" s="69"/>
      <c r="VO281" s="69"/>
      <c r="VP281" s="69"/>
      <c r="VQ281" s="69"/>
      <c r="VR281" s="69"/>
      <c r="VS281" s="69"/>
      <c r="VT281" s="69"/>
      <c r="VU281" s="69"/>
      <c r="VV281" s="69"/>
      <c r="VW281" s="69"/>
      <c r="VX281" s="69"/>
      <c r="VY281" s="69"/>
      <c r="VZ281" s="69"/>
      <c r="WA281" s="69"/>
      <c r="WB281" s="69"/>
      <c r="WC281" s="69"/>
      <c r="WD281" s="69"/>
      <c r="WE281" s="69"/>
      <c r="WF281" s="69"/>
      <c r="WG281" s="69"/>
      <c r="WH281" s="69"/>
      <c r="WI281" s="69"/>
      <c r="WJ281" s="69"/>
      <c r="WK281" s="69"/>
      <c r="WL281" s="69"/>
      <c r="WM281" s="69"/>
      <c r="WN281" s="69"/>
      <c r="WO281" s="69"/>
      <c r="WP281" s="69"/>
      <c r="WQ281" s="69"/>
      <c r="WR281" s="69"/>
      <c r="WS281" s="69"/>
      <c r="WT281" s="69"/>
      <c r="WU281" s="69"/>
      <c r="WV281" s="69"/>
      <c r="WW281" s="69"/>
      <c r="WX281" s="69"/>
      <c r="WY281" s="69"/>
      <c r="WZ281" s="69"/>
      <c r="XA281" s="69"/>
      <c r="XB281" s="69"/>
      <c r="XC281" s="69"/>
      <c r="XD281" s="69"/>
      <c r="XE281" s="69"/>
      <c r="XF281" s="69"/>
      <c r="XG281" s="69"/>
      <c r="XH281" s="69"/>
      <c r="XI281" s="69"/>
      <c r="XJ281" s="69"/>
      <c r="XK281" s="69"/>
      <c r="XL281" s="69"/>
      <c r="XM281" s="69"/>
      <c r="XN281" s="69"/>
      <c r="XO281" s="69"/>
      <c r="XP281" s="69"/>
      <c r="XQ281" s="69"/>
      <c r="XR281" s="69"/>
      <c r="XS281" s="69"/>
      <c r="XT281" s="69"/>
      <c r="XU281" s="69"/>
      <c r="XV281" s="69"/>
      <c r="XW281" s="69"/>
      <c r="XX281" s="69"/>
      <c r="XY281" s="69"/>
      <c r="XZ281" s="69"/>
      <c r="YA281" s="69"/>
      <c r="YB281" s="69"/>
      <c r="YC281" s="69"/>
      <c r="YD281" s="69"/>
      <c r="YE281" s="69"/>
      <c r="YF281" s="69"/>
      <c r="YG281" s="69"/>
      <c r="YH281" s="69"/>
      <c r="YI281" s="69"/>
      <c r="YJ281" s="69"/>
      <c r="YK281" s="69"/>
      <c r="YL281" s="69"/>
      <c r="YM281" s="69"/>
      <c r="YN281" s="69"/>
      <c r="YO281" s="69"/>
      <c r="YP281" s="69"/>
      <c r="YQ281" s="69"/>
      <c r="YR281" s="69"/>
      <c r="YS281" s="69"/>
      <c r="YT281" s="69"/>
      <c r="YU281" s="69"/>
      <c r="YV281" s="69"/>
      <c r="YW281" s="69"/>
      <c r="YX281" s="69"/>
      <c r="YY281" s="69"/>
      <c r="YZ281" s="69"/>
      <c r="ZA281" s="69"/>
      <c r="ZB281" s="69"/>
      <c r="ZC281" s="69"/>
      <c r="ZD281" s="69"/>
      <c r="ZE281" s="69"/>
      <c r="ZF281" s="69"/>
      <c r="ZG281" s="69"/>
      <c r="ZH281" s="69"/>
      <c r="ZI281" s="69"/>
      <c r="ZJ281" s="69"/>
      <c r="ZK281" s="69"/>
      <c r="ZL281" s="69"/>
      <c r="ZM281" s="69"/>
      <c r="ZN281" s="69"/>
      <c r="ZO281" s="69"/>
      <c r="ZP281" s="69"/>
      <c r="ZQ281" s="69"/>
      <c r="ZR281" s="69"/>
      <c r="ZS281" s="69"/>
      <c r="ZT281" s="69"/>
      <c r="ZU281" s="69"/>
      <c r="ZV281" s="69"/>
      <c r="ZW281" s="69"/>
      <c r="ZX281" s="69"/>
      <c r="ZY281" s="69"/>
      <c r="ZZ281" s="69"/>
      <c r="AAA281" s="69"/>
      <c r="AAB281" s="69"/>
      <c r="AAC281" s="69"/>
      <c r="AAD281" s="69"/>
      <c r="AAE281" s="69"/>
      <c r="AAF281" s="69"/>
      <c r="AAG281" s="69"/>
      <c r="AAH281" s="69"/>
      <c r="AAI281" s="69"/>
      <c r="AAJ281" s="69"/>
      <c r="AAK281" s="69"/>
      <c r="AAL281" s="69"/>
      <c r="AAM281" s="69"/>
      <c r="AAN281" s="69"/>
      <c r="AAO281" s="69"/>
      <c r="AAP281" s="69"/>
      <c r="AAQ281" s="69"/>
      <c r="AAR281" s="69"/>
      <c r="AAS281" s="69"/>
      <c r="AAT281" s="69"/>
      <c r="AAU281" s="69"/>
      <c r="AAV281" s="69"/>
      <c r="AAW281" s="69"/>
      <c r="AAX281" s="69"/>
      <c r="AAY281" s="69"/>
      <c r="AAZ281" s="69"/>
      <c r="ABA281" s="69"/>
      <c r="ABB281" s="69"/>
      <c r="ABC281" s="69"/>
      <c r="ABD281" s="69"/>
      <c r="ABE281" s="69"/>
      <c r="ABF281" s="69"/>
      <c r="ABG281" s="69"/>
      <c r="ABH281" s="69"/>
      <c r="ABI281" s="69"/>
      <c r="ABJ281" s="69"/>
      <c r="ABK281" s="69"/>
      <c r="ABL281" s="69"/>
      <c r="ABM281" s="69"/>
      <c r="ABN281" s="69"/>
      <c r="ABO281" s="69"/>
      <c r="ABP281" s="69"/>
      <c r="ABQ281" s="69"/>
      <c r="ABR281" s="69"/>
      <c r="ABS281" s="69"/>
      <c r="ABT281" s="69"/>
      <c r="ABU281" s="69"/>
      <c r="ABV281" s="69"/>
      <c r="ABW281" s="69"/>
      <c r="ABX281" s="69"/>
      <c r="ABY281" s="69"/>
      <c r="ABZ281" s="69"/>
      <c r="ACA281" s="69"/>
      <c r="ACB281" s="69"/>
      <c r="ACC281" s="69"/>
      <c r="ACD281" s="69"/>
      <c r="ACE281" s="69"/>
      <c r="ACF281" s="69"/>
      <c r="ACG281" s="69"/>
      <c r="ACH281" s="69"/>
      <c r="ACI281" s="69"/>
      <c r="ACJ281" s="69"/>
      <c r="ACK281" s="69"/>
      <c r="ACL281" s="69"/>
      <c r="ACM281" s="69"/>
      <c r="ACN281" s="69"/>
      <c r="ACO281" s="69"/>
      <c r="ACP281" s="69"/>
      <c r="ACQ281" s="69"/>
      <c r="ACR281" s="69"/>
      <c r="ACS281" s="69"/>
      <c r="ACT281" s="69"/>
      <c r="ACU281" s="69"/>
      <c r="ACV281" s="69"/>
      <c r="ACW281" s="69"/>
      <c r="ACX281" s="69"/>
      <c r="ACY281" s="69"/>
      <c r="ACZ281" s="69"/>
      <c r="ADA281" s="69"/>
      <c r="ADB281" s="69"/>
      <c r="ADC281" s="69"/>
      <c r="ADD281" s="69"/>
      <c r="ADE281" s="69"/>
      <c r="ADF281" s="69"/>
      <c r="ADG281" s="69"/>
      <c r="ADH281" s="69"/>
      <c r="ADI281" s="69"/>
      <c r="ADJ281" s="69"/>
      <c r="ADK281" s="69"/>
      <c r="ADL281" s="69"/>
      <c r="ADM281" s="69"/>
      <c r="ADN281" s="69"/>
      <c r="ADO281" s="69"/>
      <c r="ADP281" s="69"/>
      <c r="ADQ281" s="69"/>
      <c r="ADR281" s="69"/>
      <c r="ADS281" s="69"/>
      <c r="ADT281" s="69"/>
      <c r="ADU281" s="69"/>
      <c r="ADV281" s="69"/>
      <c r="ADW281" s="69"/>
      <c r="ADX281" s="69"/>
      <c r="ADY281" s="69"/>
      <c r="ADZ281" s="77"/>
      <c r="AEA281" s="69"/>
      <c r="AEB281" s="69"/>
      <c r="AEC281" s="69"/>
      <c r="AED281" s="69"/>
      <c r="AEE281" s="111">
        <f t="shared" si="80"/>
        <v>276</v>
      </c>
      <c r="AEF281" s="109"/>
      <c r="AEG281" s="69"/>
      <c r="AEH281" s="69"/>
      <c r="AEI281" s="69"/>
      <c r="AEJ281" s="69"/>
      <c r="AEK281" s="69"/>
      <c r="AEL281" s="69"/>
      <c r="AEM281" s="69"/>
      <c r="AEN281" s="69"/>
      <c r="AEO281" s="69"/>
      <c r="AEP281" s="69"/>
      <c r="AEQ281" s="69"/>
      <c r="AER281" s="69"/>
      <c r="AES281" s="69"/>
      <c r="AET281" s="69"/>
      <c r="AEU281" s="69"/>
      <c r="AEV281" s="69"/>
      <c r="AEW281" s="69"/>
      <c r="AEX281" s="69"/>
      <c r="AEY281" s="69"/>
      <c r="AEZ281" s="69"/>
      <c r="AFA281" s="69"/>
      <c r="AFB281" s="69"/>
      <c r="AFC281" s="113"/>
      <c r="AFD281" s="69"/>
      <c r="AFE281" s="69"/>
      <c r="AFF281" s="69"/>
      <c r="AFG281" s="69"/>
      <c r="AFH281" s="69"/>
      <c r="AFI281" s="69"/>
      <c r="AFJ281" s="69"/>
      <c r="AFK281" s="69"/>
      <c r="AFL281" s="69"/>
      <c r="AFM281" s="69"/>
      <c r="AFZ281" s="113"/>
      <c r="AGA281" s="69"/>
      <c r="AGB281" s="69"/>
      <c r="AGC281" s="69"/>
      <c r="AGD281" s="69"/>
      <c r="AGE281" s="69"/>
      <c r="AGF281" s="69"/>
      <c r="AGG281" s="69"/>
      <c r="AGH281" s="69"/>
      <c r="AGI281" s="69"/>
      <c r="AGJ281" s="69"/>
      <c r="AGK281" s="69"/>
      <c r="AGL281" s="69"/>
      <c r="AGM281" s="69"/>
      <c r="AGN281" s="69"/>
      <c r="AGO281" s="69"/>
      <c r="AGP281" s="69"/>
      <c r="AGQ281" s="69"/>
      <c r="AGR281" s="69"/>
      <c r="AGS281" s="69"/>
      <c r="AGT281" s="69"/>
      <c r="AGU281" s="69"/>
      <c r="AGV281" s="69"/>
      <c r="AGW281" s="69"/>
      <c r="AGX281" s="69"/>
      <c r="AGY281" s="69"/>
      <c r="AGZ281" s="69"/>
      <c r="AHA281" s="69"/>
      <c r="AHB281" s="69"/>
      <c r="AHC281" s="69"/>
      <c r="AHD281" s="69"/>
      <c r="AHE281" s="69"/>
      <c r="AHF281" s="69"/>
      <c r="AHG281" s="69"/>
      <c r="AHH281" s="69"/>
      <c r="AHI281" s="69"/>
      <c r="AHJ281" s="69"/>
      <c r="AHK281" s="69"/>
      <c r="AHL281" s="69"/>
      <c r="AHM281" s="69"/>
      <c r="AHN281" s="69"/>
      <c r="AHO281" s="69"/>
      <c r="AHP281" s="69"/>
      <c r="AHQ281" s="69"/>
      <c r="AHR281" s="69"/>
      <c r="AHS281" s="69"/>
      <c r="AHT281" s="69"/>
      <c r="AHU281" s="69"/>
      <c r="AHV281" s="69"/>
      <c r="AHW281" s="69"/>
      <c r="AHX281" s="69"/>
      <c r="AHY281" s="69"/>
      <c r="AHZ281" s="69"/>
      <c r="AIA281" s="69"/>
      <c r="AIB281" s="69"/>
    </row>
    <row r="282" spans="1:912" ht="6" customHeight="1" x14ac:dyDescent="0.25">
      <c r="A282" s="77"/>
      <c r="B282" s="69"/>
      <c r="C282" s="69"/>
      <c r="D282" s="69"/>
      <c r="E282" s="77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69"/>
      <c r="CF282" s="69"/>
      <c r="CG282" s="69"/>
      <c r="CH282" s="69"/>
      <c r="CI282" s="69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  <c r="DM282" s="69"/>
      <c r="DN282" s="69"/>
      <c r="DO282" s="69"/>
      <c r="DP282" s="69"/>
      <c r="DQ282" s="69"/>
      <c r="DR282" s="69"/>
      <c r="DS282" s="69"/>
      <c r="DT282" s="69"/>
      <c r="DU282" s="69"/>
      <c r="DV282" s="69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69"/>
      <c r="ER282" s="69"/>
      <c r="ES282" s="69"/>
      <c r="ET282" s="69"/>
      <c r="EU282" s="69"/>
      <c r="EV282" s="69"/>
      <c r="EW282" s="69"/>
      <c r="EX282" s="69"/>
      <c r="EY282" s="69"/>
      <c r="EZ282" s="69"/>
      <c r="FA282" s="69"/>
      <c r="FB282" s="69"/>
      <c r="FC282" s="69"/>
      <c r="FD282" s="69"/>
      <c r="FE282" s="69"/>
      <c r="FF282" s="69"/>
      <c r="FG282" s="69"/>
      <c r="FH282" s="69"/>
      <c r="FI282" s="69"/>
      <c r="FJ282" s="69"/>
      <c r="FK282" s="69"/>
      <c r="FL282" s="69"/>
      <c r="FM282" s="69"/>
      <c r="FN282" s="69"/>
      <c r="FO282" s="69"/>
      <c r="FP282" s="69"/>
      <c r="FQ282" s="69"/>
      <c r="FR282" s="69"/>
      <c r="FS282" s="69"/>
      <c r="FT282" s="69"/>
      <c r="FU282" s="69"/>
      <c r="FV282" s="69"/>
      <c r="FW282" s="69"/>
      <c r="FX282" s="69"/>
      <c r="FY282" s="69"/>
      <c r="FZ282" s="69"/>
      <c r="GA282" s="69"/>
      <c r="GB282" s="69"/>
      <c r="GC282" s="69"/>
      <c r="GD282" s="69"/>
      <c r="GE282" s="69"/>
      <c r="GF282" s="69"/>
      <c r="GG282" s="69"/>
      <c r="GH282" s="69"/>
      <c r="GI282" s="69"/>
      <c r="GJ282" s="69"/>
      <c r="GK282" s="69"/>
      <c r="GL282" s="69"/>
      <c r="GM282" s="69"/>
      <c r="GN282" s="69"/>
      <c r="GO282" s="69"/>
      <c r="GP282" s="69"/>
      <c r="GQ282" s="69"/>
      <c r="GR282" s="69"/>
      <c r="GS282" s="69"/>
      <c r="GT282" s="69"/>
      <c r="GU282" s="69"/>
      <c r="GV282" s="69"/>
      <c r="GW282" s="69"/>
      <c r="GX282" s="69"/>
      <c r="GY282" s="69"/>
      <c r="GZ282" s="69"/>
      <c r="HA282" s="69"/>
      <c r="HB282" s="69"/>
      <c r="HC282" s="69"/>
      <c r="HD282" s="69"/>
      <c r="HE282" s="69"/>
      <c r="HF282" s="69"/>
      <c r="HG282" s="69"/>
      <c r="HH282" s="69"/>
      <c r="HI282" s="69"/>
      <c r="HJ282" s="69"/>
      <c r="HK282" s="69"/>
      <c r="HL282" s="69"/>
      <c r="HM282" s="69"/>
      <c r="HN282" s="69"/>
      <c r="HO282" s="69"/>
      <c r="HP282" s="69"/>
      <c r="HQ282" s="69"/>
      <c r="HR282" s="69"/>
      <c r="HS282" s="69"/>
      <c r="HT282" s="69"/>
      <c r="HU282" s="69"/>
      <c r="HV282" s="69"/>
      <c r="HW282" s="69"/>
      <c r="HX282" s="69"/>
      <c r="HY282" s="69"/>
      <c r="HZ282" s="69"/>
      <c r="IA282" s="69"/>
      <c r="IB282" s="69"/>
      <c r="IC282" s="69"/>
      <c r="ID282" s="69"/>
      <c r="IE282" s="69"/>
      <c r="IF282" s="69"/>
      <c r="IG282" s="69"/>
      <c r="IH282" s="69"/>
      <c r="II282" s="69"/>
      <c r="IJ282" s="69"/>
      <c r="IK282" s="69"/>
      <c r="IL282" s="69"/>
      <c r="IM282" s="69"/>
      <c r="IN282" s="69"/>
      <c r="IO282" s="69"/>
      <c r="IP282" s="69"/>
      <c r="IQ282" s="69"/>
      <c r="IR282" s="69"/>
      <c r="IS282" s="69"/>
      <c r="IT282" s="69"/>
      <c r="IU282" s="69"/>
      <c r="IV282" s="69"/>
      <c r="IW282" s="69"/>
      <c r="IX282" s="69"/>
      <c r="IY282" s="69"/>
      <c r="IZ282" s="69"/>
      <c r="JA282" s="69"/>
      <c r="JB282" s="69"/>
      <c r="JC282" s="69"/>
      <c r="JD282" s="69"/>
      <c r="JE282" s="69"/>
      <c r="JF282" s="69"/>
      <c r="JG282" s="69"/>
      <c r="JH282" s="69"/>
      <c r="JI282" s="69"/>
      <c r="JJ282" s="69"/>
      <c r="JK282" s="69"/>
      <c r="JL282" s="69"/>
      <c r="JM282" s="69"/>
      <c r="JN282" s="69"/>
      <c r="JO282" s="69"/>
      <c r="JP282" s="69"/>
      <c r="JQ282" s="69"/>
      <c r="JR282" s="69"/>
      <c r="JS282" s="69"/>
      <c r="JT282" s="69"/>
      <c r="JU282" s="69"/>
      <c r="JV282" s="69"/>
      <c r="JW282" s="69"/>
      <c r="JX282" s="69"/>
      <c r="JY282" s="69"/>
      <c r="JZ282" s="69"/>
      <c r="KA282" s="69"/>
      <c r="KB282" s="69"/>
      <c r="KC282" s="69"/>
      <c r="KD282" s="69"/>
      <c r="KE282" s="69"/>
      <c r="KF282" s="69"/>
      <c r="KG282" s="69"/>
      <c r="KH282" s="69"/>
      <c r="KI282" s="69"/>
      <c r="KJ282" s="69"/>
      <c r="KK282" s="69"/>
      <c r="KL282" s="69"/>
      <c r="KM282" s="69"/>
      <c r="KN282" s="69"/>
      <c r="KO282" s="69"/>
      <c r="KP282" s="69"/>
      <c r="KQ282" s="69"/>
      <c r="KR282" s="69"/>
      <c r="KS282" s="69"/>
      <c r="KT282" s="69"/>
      <c r="KU282" s="69"/>
      <c r="KV282" s="69"/>
      <c r="KW282" s="69"/>
      <c r="KX282" s="69"/>
      <c r="KY282" s="69"/>
      <c r="KZ282" s="69"/>
      <c r="LA282" s="69"/>
      <c r="LB282" s="69"/>
      <c r="LC282" s="69"/>
      <c r="LD282" s="69"/>
      <c r="LE282" s="69"/>
      <c r="LF282" s="69"/>
      <c r="LG282" s="69"/>
      <c r="LH282" s="69"/>
      <c r="LI282" s="69"/>
      <c r="LJ282" s="69"/>
      <c r="LK282" s="69"/>
      <c r="LL282" s="69"/>
      <c r="LM282" s="69"/>
      <c r="LN282" s="69"/>
      <c r="LO282" s="69"/>
      <c r="LP282" s="69"/>
      <c r="LQ282" s="69"/>
      <c r="LR282" s="69"/>
      <c r="LS282" s="69"/>
      <c r="LT282" s="69"/>
      <c r="LU282" s="69"/>
      <c r="LV282" s="69"/>
      <c r="LW282" s="69"/>
      <c r="LX282" s="69"/>
      <c r="LY282" s="69"/>
      <c r="LZ282" s="69"/>
      <c r="MA282" s="69"/>
      <c r="MB282" s="69"/>
      <c r="MC282" s="69"/>
      <c r="MD282" s="69"/>
      <c r="ME282" s="69"/>
      <c r="MF282" s="69"/>
      <c r="MG282" s="69"/>
      <c r="MH282" s="69"/>
      <c r="MI282" s="69"/>
      <c r="MJ282" s="69"/>
      <c r="MK282" s="69"/>
      <c r="ML282" s="69"/>
      <c r="MM282" s="69"/>
      <c r="MN282" s="69"/>
      <c r="MO282" s="69"/>
      <c r="MP282" s="69"/>
      <c r="MQ282" s="69"/>
      <c r="MR282" s="69"/>
      <c r="MS282" s="69"/>
      <c r="MT282" s="69"/>
      <c r="MU282" s="69"/>
      <c r="MV282" s="69"/>
      <c r="MW282" s="69"/>
      <c r="MX282" s="69"/>
      <c r="MY282" s="69"/>
      <c r="MZ282" s="69"/>
      <c r="NA282" s="69"/>
      <c r="NB282" s="69"/>
      <c r="NC282" s="69"/>
      <c r="ND282" s="69"/>
      <c r="NE282" s="69"/>
      <c r="NF282" s="69"/>
      <c r="NG282" s="69"/>
      <c r="NH282" s="69"/>
      <c r="NI282" s="69"/>
      <c r="NJ282" s="69"/>
      <c r="NK282" s="69"/>
      <c r="NL282" s="69"/>
      <c r="NM282" s="69"/>
      <c r="NN282" s="69"/>
      <c r="NO282" s="69"/>
      <c r="NP282" s="69"/>
      <c r="NQ282" s="69"/>
      <c r="NR282" s="69"/>
      <c r="NS282" s="69"/>
      <c r="NT282" s="69"/>
      <c r="NU282" s="69"/>
      <c r="NV282" s="69"/>
      <c r="NW282" s="69"/>
      <c r="NX282" s="69"/>
      <c r="NY282" s="69"/>
      <c r="NZ282" s="69"/>
      <c r="OA282" s="69"/>
      <c r="OB282" s="69"/>
      <c r="OC282" s="69"/>
      <c r="OD282" s="69"/>
      <c r="OE282" s="69"/>
      <c r="OF282" s="69"/>
      <c r="OG282" s="69"/>
      <c r="OH282" s="69"/>
      <c r="OI282" s="69"/>
      <c r="OJ282" s="69"/>
      <c r="OK282" s="69"/>
      <c r="OL282" s="69"/>
      <c r="OM282" s="69"/>
      <c r="ON282" s="69"/>
      <c r="OO282" s="69"/>
      <c r="OP282" s="69"/>
      <c r="OQ282" s="69"/>
      <c r="OR282" s="69"/>
      <c r="OS282" s="69"/>
      <c r="OT282" s="69"/>
      <c r="OU282" s="69"/>
      <c r="OV282" s="69"/>
      <c r="OW282" s="69"/>
      <c r="OX282" s="69"/>
      <c r="OY282" s="69"/>
      <c r="OZ282" s="69"/>
      <c r="PA282" s="69"/>
      <c r="PB282" s="69"/>
      <c r="PC282" s="69"/>
      <c r="PD282" s="69"/>
      <c r="PE282" s="69"/>
      <c r="PF282" s="69"/>
      <c r="PG282" s="69"/>
      <c r="PH282" s="69"/>
      <c r="PI282" s="69"/>
      <c r="PJ282" s="69"/>
      <c r="PK282" s="69"/>
      <c r="PL282" s="69"/>
      <c r="PM282" s="69"/>
      <c r="PN282" s="69"/>
      <c r="PO282" s="69"/>
      <c r="PP282" s="69"/>
      <c r="PQ282" s="69"/>
      <c r="PR282" s="69"/>
      <c r="PS282" s="69"/>
      <c r="PT282" s="69"/>
      <c r="PU282" s="69"/>
      <c r="PV282" s="69"/>
      <c r="PW282" s="69"/>
      <c r="PX282" s="69"/>
      <c r="PY282" s="69"/>
      <c r="PZ282" s="69"/>
      <c r="QA282" s="69"/>
      <c r="QB282" s="69"/>
      <c r="QC282" s="69"/>
      <c r="QD282" s="69"/>
      <c r="QE282" s="69"/>
      <c r="QF282" s="69"/>
      <c r="QG282" s="69"/>
      <c r="QH282" s="69"/>
      <c r="QI282" s="69"/>
      <c r="QJ282" s="69"/>
      <c r="QK282" s="69"/>
      <c r="QL282" s="69"/>
      <c r="QM282" s="69"/>
      <c r="QN282" s="69"/>
      <c r="QO282" s="69"/>
      <c r="QP282" s="69"/>
      <c r="QQ282" s="69"/>
      <c r="QR282" s="69"/>
      <c r="QS282" s="69"/>
      <c r="QT282" s="69"/>
      <c r="QU282" s="69"/>
      <c r="QV282" s="69"/>
      <c r="QW282" s="69"/>
      <c r="QX282" s="69"/>
      <c r="QY282" s="69"/>
      <c r="QZ282" s="69"/>
      <c r="RA282" s="69"/>
      <c r="RB282" s="69"/>
      <c r="RC282" s="69"/>
      <c r="RD282" s="69"/>
      <c r="RE282" s="69"/>
      <c r="RF282" s="69"/>
      <c r="RG282" s="69"/>
      <c r="RH282" s="69"/>
      <c r="RI282" s="69"/>
      <c r="RJ282" s="69"/>
      <c r="RK282" s="69"/>
      <c r="RL282" s="69"/>
      <c r="RM282" s="69"/>
      <c r="RN282" s="69"/>
      <c r="RO282" s="69"/>
      <c r="RP282" s="69"/>
      <c r="RQ282" s="69"/>
      <c r="RR282" s="69"/>
      <c r="RS282" s="69"/>
      <c r="RT282" s="69"/>
      <c r="RU282" s="69"/>
      <c r="RV282" s="69"/>
      <c r="RW282" s="69"/>
      <c r="RX282" s="69"/>
      <c r="RY282" s="69"/>
      <c r="RZ282" s="69"/>
      <c r="SA282" s="69"/>
      <c r="SB282" s="69"/>
      <c r="SC282" s="69"/>
      <c r="SD282" s="69"/>
      <c r="SE282" s="69"/>
      <c r="SF282" s="69"/>
      <c r="SG282" s="69"/>
      <c r="SH282" s="69"/>
      <c r="SI282" s="69"/>
      <c r="SJ282" s="69"/>
      <c r="SK282" s="69"/>
      <c r="SL282" s="69"/>
      <c r="SM282" s="69"/>
      <c r="SN282" s="69"/>
      <c r="SO282" s="69"/>
      <c r="SP282" s="69"/>
      <c r="SQ282" s="69"/>
      <c r="SR282" s="69"/>
      <c r="SS282" s="69"/>
      <c r="ST282" s="69"/>
      <c r="SU282" s="69"/>
      <c r="SV282" s="69"/>
      <c r="SW282" s="69"/>
      <c r="SX282" s="69"/>
      <c r="SY282" s="69"/>
      <c r="SZ282" s="69"/>
      <c r="TA282" s="69"/>
      <c r="TB282" s="69"/>
      <c r="TC282" s="69"/>
      <c r="TD282" s="69"/>
      <c r="TE282" s="69"/>
      <c r="TF282" s="69"/>
      <c r="TG282" s="69"/>
      <c r="TH282" s="69"/>
      <c r="TI282" s="69"/>
      <c r="TJ282" s="69"/>
      <c r="TK282" s="69"/>
      <c r="TL282" s="69"/>
      <c r="TM282" s="69"/>
      <c r="TN282" s="69"/>
      <c r="TO282" s="69"/>
      <c r="TP282" s="69"/>
      <c r="TQ282" s="69"/>
      <c r="TR282" s="69"/>
      <c r="TS282" s="69"/>
      <c r="TT282" s="69"/>
      <c r="TU282" s="69"/>
      <c r="TV282" s="69"/>
      <c r="TW282" s="69"/>
      <c r="TX282" s="69"/>
      <c r="TY282" s="69"/>
      <c r="TZ282" s="69"/>
      <c r="UA282" s="69"/>
      <c r="UB282" s="69"/>
      <c r="UC282" s="69"/>
      <c r="UD282" s="69"/>
      <c r="UE282" s="69"/>
      <c r="UF282" s="69"/>
      <c r="UG282" s="69"/>
      <c r="UH282" s="69"/>
      <c r="UI282" s="69"/>
      <c r="UJ282" s="69"/>
      <c r="UK282" s="69"/>
      <c r="UL282" s="69"/>
      <c r="UM282" s="69"/>
      <c r="UN282" s="69"/>
      <c r="UO282" s="69"/>
      <c r="UP282" s="69"/>
      <c r="UQ282" s="69"/>
      <c r="UR282" s="69"/>
      <c r="US282" s="69"/>
      <c r="UT282" s="69"/>
      <c r="UU282" s="69"/>
      <c r="UV282" s="69"/>
      <c r="UW282" s="69"/>
      <c r="UX282" s="69"/>
      <c r="UY282" s="69"/>
      <c r="UZ282" s="69"/>
      <c r="VA282" s="69"/>
      <c r="VB282" s="69"/>
      <c r="VC282" s="69"/>
      <c r="VD282" s="69"/>
      <c r="VE282" s="69"/>
      <c r="VF282" s="69"/>
      <c r="VG282" s="69"/>
      <c r="VH282" s="69"/>
      <c r="VI282" s="69"/>
      <c r="VJ282" s="69"/>
      <c r="VK282" s="69"/>
      <c r="VL282" s="69"/>
      <c r="VM282" s="69"/>
      <c r="VN282" s="69"/>
      <c r="VO282" s="69"/>
      <c r="VP282" s="69"/>
      <c r="VQ282" s="69"/>
      <c r="VR282" s="69"/>
      <c r="VS282" s="69"/>
      <c r="VT282" s="69"/>
      <c r="VU282" s="69"/>
      <c r="VV282" s="69"/>
      <c r="VW282" s="69"/>
      <c r="VX282" s="69"/>
      <c r="VY282" s="69"/>
      <c r="VZ282" s="69"/>
      <c r="WA282" s="69"/>
      <c r="WB282" s="69"/>
      <c r="WC282" s="69"/>
      <c r="WD282" s="69"/>
      <c r="WE282" s="69"/>
      <c r="WF282" s="69"/>
      <c r="WG282" s="69"/>
      <c r="WH282" s="69"/>
      <c r="WI282" s="69"/>
      <c r="WJ282" s="69"/>
      <c r="WK282" s="69"/>
      <c r="WL282" s="69"/>
      <c r="WM282" s="69"/>
      <c r="WN282" s="69"/>
      <c r="WO282" s="69"/>
      <c r="WP282" s="69"/>
      <c r="WQ282" s="69"/>
      <c r="WR282" s="69"/>
      <c r="WS282" s="69"/>
      <c r="WT282" s="69"/>
      <c r="WU282" s="69"/>
      <c r="WV282" s="69"/>
      <c r="WW282" s="69"/>
      <c r="WX282" s="69"/>
      <c r="WY282" s="69"/>
      <c r="WZ282" s="69"/>
      <c r="XA282" s="69"/>
      <c r="XB282" s="69"/>
      <c r="XC282" s="69"/>
      <c r="XD282" s="69"/>
      <c r="XE282" s="69"/>
      <c r="XF282" s="69"/>
      <c r="XG282" s="69"/>
      <c r="XH282" s="69"/>
      <c r="XI282" s="69"/>
      <c r="XJ282" s="69"/>
      <c r="XK282" s="69"/>
      <c r="XL282" s="69"/>
      <c r="XM282" s="69"/>
      <c r="XN282" s="69"/>
      <c r="XO282" s="69"/>
      <c r="XP282" s="69"/>
      <c r="XQ282" s="69"/>
      <c r="XR282" s="69"/>
      <c r="XS282" s="69"/>
      <c r="XT282" s="69"/>
      <c r="XU282" s="69"/>
      <c r="XV282" s="69"/>
      <c r="XW282" s="69"/>
      <c r="XX282" s="69"/>
      <c r="XY282" s="69"/>
      <c r="XZ282" s="69"/>
      <c r="YA282" s="69"/>
      <c r="YB282" s="69"/>
      <c r="YC282" s="69"/>
      <c r="YD282" s="69"/>
      <c r="YE282" s="69"/>
      <c r="YF282" s="69"/>
      <c r="YG282" s="69"/>
      <c r="YH282" s="69"/>
      <c r="YI282" s="69"/>
      <c r="YJ282" s="69"/>
      <c r="YK282" s="69"/>
      <c r="YL282" s="69"/>
      <c r="YM282" s="69"/>
      <c r="YN282" s="69"/>
      <c r="YO282" s="69"/>
      <c r="YP282" s="69"/>
      <c r="YQ282" s="69"/>
      <c r="YR282" s="69"/>
      <c r="YS282" s="69"/>
      <c r="YT282" s="69"/>
      <c r="YU282" s="69"/>
      <c r="YV282" s="69"/>
      <c r="YW282" s="69"/>
      <c r="YX282" s="69"/>
      <c r="YY282" s="69"/>
      <c r="YZ282" s="69"/>
      <c r="ZA282" s="69"/>
      <c r="ZB282" s="69"/>
      <c r="ZC282" s="69"/>
      <c r="ZD282" s="69"/>
      <c r="ZE282" s="69"/>
      <c r="ZF282" s="69"/>
      <c r="ZG282" s="69"/>
      <c r="ZH282" s="69"/>
      <c r="ZI282" s="69"/>
      <c r="ZJ282" s="69"/>
      <c r="ZK282" s="69"/>
      <c r="ZL282" s="69"/>
      <c r="ZM282" s="69"/>
      <c r="ZN282" s="69"/>
      <c r="ZO282" s="69"/>
      <c r="ZP282" s="69"/>
      <c r="ZQ282" s="69"/>
      <c r="ZR282" s="69"/>
      <c r="ZS282" s="69"/>
      <c r="ZT282" s="69"/>
      <c r="ZU282" s="69"/>
      <c r="ZV282" s="69"/>
      <c r="ZW282" s="69"/>
      <c r="ZX282" s="69"/>
      <c r="ZY282" s="69"/>
      <c r="ZZ282" s="69"/>
      <c r="AAA282" s="69"/>
      <c r="AAB282" s="69"/>
      <c r="AAC282" s="69"/>
      <c r="AAD282" s="69"/>
      <c r="AAE282" s="69"/>
      <c r="AAF282" s="69"/>
      <c r="AAG282" s="69"/>
      <c r="AAH282" s="69"/>
      <c r="AAI282" s="69"/>
      <c r="AAJ282" s="69"/>
      <c r="AAK282" s="69"/>
      <c r="AAL282" s="69"/>
      <c r="AAM282" s="69"/>
      <c r="AAN282" s="69"/>
      <c r="AAO282" s="69"/>
      <c r="AAP282" s="69"/>
      <c r="AAQ282" s="69"/>
      <c r="AAR282" s="69"/>
      <c r="AAS282" s="69"/>
      <c r="AAT282" s="69"/>
      <c r="AAU282" s="69"/>
      <c r="AAV282" s="69"/>
      <c r="AAW282" s="69"/>
      <c r="AAX282" s="69"/>
      <c r="AAY282" s="69"/>
      <c r="AAZ282" s="69"/>
      <c r="ABA282" s="69"/>
      <c r="ABB282" s="69"/>
      <c r="ABC282" s="69"/>
      <c r="ABD282" s="69"/>
      <c r="ABE282" s="69"/>
      <c r="ABF282" s="69"/>
      <c r="ABG282" s="69"/>
      <c r="ABH282" s="69"/>
      <c r="ABI282" s="69"/>
      <c r="ABJ282" s="69"/>
      <c r="ABK282" s="69"/>
      <c r="ABL282" s="69"/>
      <c r="ABM282" s="69"/>
      <c r="ABN282" s="69"/>
      <c r="ABO282" s="69"/>
      <c r="ABP282" s="69"/>
      <c r="ABQ282" s="69"/>
      <c r="ABR282" s="69"/>
      <c r="ABS282" s="69"/>
      <c r="ABT282" s="69"/>
      <c r="ABU282" s="69"/>
      <c r="ABV282" s="69"/>
      <c r="ABW282" s="69"/>
      <c r="ABX282" s="69"/>
      <c r="ABY282" s="69"/>
      <c r="ABZ282" s="69"/>
      <c r="ACA282" s="69"/>
      <c r="ACB282" s="69"/>
      <c r="ACC282" s="69"/>
      <c r="ACD282" s="69"/>
      <c r="ACE282" s="69"/>
      <c r="ACF282" s="69"/>
      <c r="ACG282" s="69"/>
      <c r="ACH282" s="69"/>
      <c r="ACI282" s="69"/>
      <c r="ACJ282" s="69"/>
      <c r="ACK282" s="69"/>
      <c r="ACL282" s="69"/>
      <c r="ACM282" s="69"/>
      <c r="ACN282" s="69"/>
      <c r="ACO282" s="69"/>
      <c r="ACP282" s="69"/>
      <c r="ACQ282" s="69"/>
      <c r="ACR282" s="69"/>
      <c r="ACS282" s="69"/>
      <c r="ACT282" s="69"/>
      <c r="ACU282" s="69"/>
      <c r="ACV282" s="69"/>
      <c r="ACW282" s="69"/>
      <c r="ACX282" s="69"/>
      <c r="ACY282" s="69"/>
      <c r="ACZ282" s="69"/>
      <c r="ADA282" s="69"/>
      <c r="ADB282" s="69"/>
      <c r="ADC282" s="69"/>
      <c r="ADD282" s="69"/>
      <c r="ADE282" s="69"/>
      <c r="ADF282" s="69"/>
      <c r="ADG282" s="69"/>
      <c r="ADH282" s="69"/>
      <c r="ADI282" s="69"/>
      <c r="ADJ282" s="69"/>
      <c r="ADK282" s="69"/>
      <c r="ADL282" s="69"/>
      <c r="ADM282" s="69"/>
      <c r="ADN282" s="69"/>
      <c r="ADO282" s="69"/>
      <c r="ADP282" s="69"/>
      <c r="ADQ282" s="69"/>
      <c r="ADR282" s="69"/>
      <c r="ADS282" s="69"/>
      <c r="ADT282" s="69"/>
      <c r="ADU282" s="69"/>
      <c r="ADV282" s="69"/>
      <c r="ADW282" s="69"/>
      <c r="ADX282" s="69"/>
      <c r="ADY282" s="69"/>
      <c r="ADZ282" s="77"/>
      <c r="AEA282" s="69"/>
      <c r="AEB282" s="69"/>
      <c r="AEC282" s="69"/>
      <c r="AED282" s="69"/>
      <c r="AEE282" s="111">
        <f t="shared" si="80"/>
        <v>277</v>
      </c>
      <c r="AEF282" s="109"/>
      <c r="AEG282" s="69"/>
      <c r="AEH282" s="69"/>
      <c r="AEI282" s="69"/>
      <c r="AEJ282" s="69"/>
      <c r="AEK282" s="69"/>
      <c r="AEL282" s="69"/>
      <c r="AEM282" s="69"/>
      <c r="AEN282" s="69"/>
      <c r="AEO282" s="69"/>
      <c r="AEP282" s="69"/>
      <c r="AEQ282" s="69"/>
      <c r="AER282" s="69"/>
      <c r="AES282" s="69"/>
      <c r="AET282" s="69"/>
      <c r="AEU282" s="69"/>
      <c r="AEV282" s="69"/>
      <c r="AEW282" s="69"/>
      <c r="AEX282" s="69"/>
      <c r="AEY282" s="69"/>
      <c r="AEZ282" s="69"/>
      <c r="AFA282" s="69"/>
      <c r="AFB282" s="69"/>
      <c r="AFC282" s="113"/>
      <c r="AFD282" s="69"/>
      <c r="AFE282" s="69"/>
      <c r="AFF282" s="69"/>
      <c r="AFG282" s="69"/>
      <c r="AFH282" s="69"/>
      <c r="AFI282" s="69"/>
      <c r="AFJ282" s="69"/>
      <c r="AFK282" s="69"/>
      <c r="AFL282" s="69"/>
      <c r="AFM282" s="69"/>
      <c r="AFZ282" s="113"/>
      <c r="AGA282" s="69"/>
      <c r="AGB282" s="69"/>
      <c r="AGC282" s="69"/>
      <c r="AGD282" s="69"/>
      <c r="AGE282" s="69"/>
      <c r="AGF282" s="69"/>
      <c r="AGG282" s="69"/>
      <c r="AGH282" s="69"/>
      <c r="AGI282" s="69"/>
      <c r="AGJ282" s="69"/>
      <c r="AGK282" s="69"/>
      <c r="AGL282" s="69"/>
      <c r="AGM282" s="69"/>
      <c r="AGN282" s="69"/>
      <c r="AGO282" s="69"/>
      <c r="AGP282" s="69"/>
      <c r="AGQ282" s="69"/>
      <c r="AGR282" s="69"/>
      <c r="AGS282" s="69"/>
      <c r="AGT282" s="69"/>
      <c r="AGU282" s="69"/>
      <c r="AGV282" s="69"/>
      <c r="AGW282" s="69"/>
      <c r="AGX282" s="69"/>
      <c r="AGY282" s="69"/>
      <c r="AGZ282" s="69"/>
      <c r="AHA282" s="69"/>
      <c r="AHB282" s="69"/>
      <c r="AHC282" s="69"/>
      <c r="AHD282" s="69"/>
      <c r="AHE282" s="69"/>
      <c r="AHF282" s="69"/>
      <c r="AHG282" s="69"/>
      <c r="AHH282" s="69"/>
      <c r="AHI282" s="69"/>
      <c r="AHJ282" s="69"/>
      <c r="AHK282" s="69"/>
      <c r="AHL282" s="69"/>
      <c r="AHM282" s="69"/>
      <c r="AHN282" s="69"/>
      <c r="AHO282" s="69"/>
      <c r="AHP282" s="69"/>
      <c r="AHQ282" s="69"/>
      <c r="AHR282" s="69"/>
      <c r="AHS282" s="69"/>
      <c r="AHT282" s="69"/>
      <c r="AHU282" s="69"/>
      <c r="AHV282" s="69"/>
      <c r="AHW282" s="69"/>
      <c r="AHX282" s="69"/>
      <c r="AHY282" s="69"/>
      <c r="AHZ282" s="69"/>
      <c r="AIA282" s="69"/>
      <c r="AIB282" s="69"/>
    </row>
    <row r="283" spans="1:912" ht="6" customHeight="1" x14ac:dyDescent="0.25">
      <c r="A283" s="77"/>
      <c r="B283" s="69"/>
      <c r="C283" s="69"/>
      <c r="D283" s="69"/>
      <c r="E283" s="77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69"/>
      <c r="ER283" s="69"/>
      <c r="ES283" s="69"/>
      <c r="ET283" s="69"/>
      <c r="EU283" s="69"/>
      <c r="EV283" s="69"/>
      <c r="EW283" s="69"/>
      <c r="EX283" s="69"/>
      <c r="EY283" s="69"/>
      <c r="EZ283" s="69"/>
      <c r="FA283" s="69"/>
      <c r="FB283" s="69"/>
      <c r="FC283" s="69"/>
      <c r="FD283" s="69"/>
      <c r="FE283" s="69"/>
      <c r="FF283" s="69"/>
      <c r="FG283" s="69"/>
      <c r="FH283" s="69"/>
      <c r="FI283" s="69"/>
      <c r="FJ283" s="69"/>
      <c r="FK283" s="69"/>
      <c r="FL283" s="69"/>
      <c r="FM283" s="69"/>
      <c r="FN283" s="69"/>
      <c r="FO283" s="69"/>
      <c r="FP283" s="69"/>
      <c r="FQ283" s="69"/>
      <c r="FR283" s="69"/>
      <c r="FS283" s="69"/>
      <c r="FT283" s="69"/>
      <c r="FU283" s="69"/>
      <c r="FV283" s="69"/>
      <c r="FW283" s="69"/>
      <c r="FX283" s="69"/>
      <c r="FY283" s="69"/>
      <c r="FZ283" s="69"/>
      <c r="GA283" s="69"/>
      <c r="GB283" s="69"/>
      <c r="GC283" s="69"/>
      <c r="GD283" s="69"/>
      <c r="GE283" s="69"/>
      <c r="GF283" s="69"/>
      <c r="GG283" s="69"/>
      <c r="GH283" s="69"/>
      <c r="GI283" s="69"/>
      <c r="GJ283" s="69"/>
      <c r="GK283" s="69"/>
      <c r="GL283" s="69"/>
      <c r="GM283" s="69"/>
      <c r="GN283" s="69"/>
      <c r="GO283" s="69"/>
      <c r="GP283" s="69"/>
      <c r="GQ283" s="69"/>
      <c r="GR283" s="69"/>
      <c r="GS283" s="69"/>
      <c r="GT283" s="69"/>
      <c r="GU283" s="69"/>
      <c r="GV283" s="69"/>
      <c r="GW283" s="69"/>
      <c r="GX283" s="69"/>
      <c r="GY283" s="69"/>
      <c r="GZ283" s="69"/>
      <c r="HA283" s="69"/>
      <c r="HB283" s="69"/>
      <c r="HC283" s="69"/>
      <c r="HD283" s="69"/>
      <c r="HE283" s="69"/>
      <c r="HF283" s="69"/>
      <c r="HG283" s="69"/>
      <c r="HH283" s="69"/>
      <c r="HI283" s="69"/>
      <c r="HJ283" s="69"/>
      <c r="HK283" s="69"/>
      <c r="HL283" s="69"/>
      <c r="HM283" s="69"/>
      <c r="HN283" s="69"/>
      <c r="HO283" s="69"/>
      <c r="HP283" s="69"/>
      <c r="HQ283" s="69"/>
      <c r="HR283" s="69"/>
      <c r="HS283" s="69"/>
      <c r="HT283" s="69"/>
      <c r="HU283" s="69"/>
      <c r="HV283" s="69"/>
      <c r="HW283" s="69"/>
      <c r="HX283" s="69"/>
      <c r="HY283" s="69"/>
      <c r="HZ283" s="69"/>
      <c r="IA283" s="69"/>
      <c r="IB283" s="69"/>
      <c r="IC283" s="69"/>
      <c r="ID283" s="69"/>
      <c r="IE283" s="69"/>
      <c r="IF283" s="69"/>
      <c r="IG283" s="69"/>
      <c r="IH283" s="69"/>
      <c r="II283" s="69"/>
      <c r="IJ283" s="69"/>
      <c r="IK283" s="69"/>
      <c r="IL283" s="69"/>
      <c r="IM283" s="69"/>
      <c r="IN283" s="69"/>
      <c r="IO283" s="69"/>
      <c r="IP283" s="69"/>
      <c r="IQ283" s="69"/>
      <c r="IR283" s="69"/>
      <c r="IS283" s="69"/>
      <c r="IT283" s="69"/>
      <c r="IU283" s="69"/>
      <c r="IV283" s="69"/>
      <c r="IW283" s="69"/>
      <c r="IX283" s="69"/>
      <c r="IY283" s="69"/>
      <c r="IZ283" s="69"/>
      <c r="JA283" s="69"/>
      <c r="JB283" s="69"/>
      <c r="JC283" s="69"/>
      <c r="JD283" s="69"/>
      <c r="JE283" s="69"/>
      <c r="JF283" s="69"/>
      <c r="JG283" s="69"/>
      <c r="JH283" s="69"/>
      <c r="JI283" s="69"/>
      <c r="JJ283" s="69"/>
      <c r="JK283" s="69"/>
      <c r="JL283" s="69"/>
      <c r="JM283" s="69"/>
      <c r="JN283" s="69"/>
      <c r="JO283" s="69"/>
      <c r="JP283" s="69"/>
      <c r="JQ283" s="69"/>
      <c r="JR283" s="69"/>
      <c r="JS283" s="69"/>
      <c r="JT283" s="69"/>
      <c r="JU283" s="69"/>
      <c r="JV283" s="69"/>
      <c r="JW283" s="69"/>
      <c r="JX283" s="69"/>
      <c r="JY283" s="69"/>
      <c r="JZ283" s="69"/>
      <c r="KA283" s="69"/>
      <c r="KB283" s="69"/>
      <c r="KC283" s="69"/>
      <c r="KD283" s="69"/>
      <c r="KE283" s="69"/>
      <c r="KF283" s="69"/>
      <c r="KG283" s="69"/>
      <c r="KH283" s="69"/>
      <c r="KI283" s="69"/>
      <c r="KJ283" s="69"/>
      <c r="KK283" s="69"/>
      <c r="KL283" s="69"/>
      <c r="KM283" s="69"/>
      <c r="KN283" s="69"/>
      <c r="KO283" s="69"/>
      <c r="KP283" s="69"/>
      <c r="KQ283" s="69"/>
      <c r="KR283" s="69"/>
      <c r="KS283" s="69"/>
      <c r="KT283" s="69"/>
      <c r="KU283" s="69"/>
      <c r="KV283" s="69"/>
      <c r="KW283" s="69"/>
      <c r="KX283" s="69"/>
      <c r="KY283" s="69"/>
      <c r="KZ283" s="69"/>
      <c r="LA283" s="69"/>
      <c r="LB283" s="69"/>
      <c r="LC283" s="69"/>
      <c r="LD283" s="69"/>
      <c r="LE283" s="69"/>
      <c r="LF283" s="69"/>
      <c r="LG283" s="69"/>
      <c r="LH283" s="69"/>
      <c r="LI283" s="69"/>
      <c r="LJ283" s="69"/>
      <c r="LK283" s="69"/>
      <c r="LL283" s="69"/>
      <c r="LM283" s="69"/>
      <c r="LN283" s="69"/>
      <c r="LO283" s="69"/>
      <c r="LP283" s="69"/>
      <c r="LQ283" s="69"/>
      <c r="LR283" s="69"/>
      <c r="LS283" s="69"/>
      <c r="LT283" s="69"/>
      <c r="LU283" s="69"/>
      <c r="LV283" s="69"/>
      <c r="LW283" s="69"/>
      <c r="LX283" s="69"/>
      <c r="LY283" s="69"/>
      <c r="LZ283" s="69"/>
      <c r="MA283" s="69"/>
      <c r="MB283" s="69"/>
      <c r="MC283" s="69"/>
      <c r="MD283" s="69"/>
      <c r="ME283" s="69"/>
      <c r="MF283" s="69"/>
      <c r="MG283" s="69"/>
      <c r="MH283" s="69"/>
      <c r="MI283" s="69"/>
      <c r="MJ283" s="69"/>
      <c r="MK283" s="69"/>
      <c r="ML283" s="69"/>
      <c r="MM283" s="69"/>
      <c r="MN283" s="69"/>
      <c r="MO283" s="69"/>
      <c r="MP283" s="69"/>
      <c r="MQ283" s="69"/>
      <c r="MR283" s="69"/>
      <c r="MS283" s="69"/>
      <c r="MT283" s="69"/>
      <c r="MU283" s="69"/>
      <c r="MV283" s="69"/>
      <c r="MW283" s="69"/>
      <c r="MX283" s="69"/>
      <c r="MY283" s="69"/>
      <c r="MZ283" s="69"/>
      <c r="NA283" s="69"/>
      <c r="NB283" s="69"/>
      <c r="NC283" s="69"/>
      <c r="ND283" s="69"/>
      <c r="NE283" s="69"/>
      <c r="NF283" s="69"/>
      <c r="NG283" s="69"/>
      <c r="NH283" s="69"/>
      <c r="NI283" s="69"/>
      <c r="NJ283" s="69"/>
      <c r="NK283" s="69"/>
      <c r="NL283" s="69"/>
      <c r="NM283" s="69"/>
      <c r="NN283" s="69"/>
      <c r="NO283" s="69"/>
      <c r="NP283" s="69"/>
      <c r="NQ283" s="69"/>
      <c r="NR283" s="69"/>
      <c r="NS283" s="69"/>
      <c r="NT283" s="69"/>
      <c r="NU283" s="69"/>
      <c r="NV283" s="69"/>
      <c r="NW283" s="69"/>
      <c r="NX283" s="69"/>
      <c r="NY283" s="69"/>
      <c r="NZ283" s="69"/>
      <c r="OA283" s="69"/>
      <c r="OB283" s="69"/>
      <c r="OC283" s="69"/>
      <c r="OD283" s="69"/>
      <c r="OE283" s="69"/>
      <c r="OF283" s="69"/>
      <c r="OG283" s="69"/>
      <c r="OH283" s="69"/>
      <c r="OI283" s="69"/>
      <c r="OJ283" s="69"/>
      <c r="OK283" s="69"/>
      <c r="OL283" s="69"/>
      <c r="OM283" s="69"/>
      <c r="ON283" s="69"/>
      <c r="OO283" s="69"/>
      <c r="OP283" s="69"/>
      <c r="OQ283" s="69"/>
      <c r="OR283" s="69"/>
      <c r="OS283" s="69"/>
      <c r="OT283" s="69"/>
      <c r="OU283" s="69"/>
      <c r="OV283" s="69"/>
      <c r="OW283" s="69"/>
      <c r="OX283" s="69"/>
      <c r="OY283" s="69"/>
      <c r="OZ283" s="69"/>
      <c r="PA283" s="69"/>
      <c r="PB283" s="69"/>
      <c r="PC283" s="69"/>
      <c r="PD283" s="69"/>
      <c r="PE283" s="69"/>
      <c r="PF283" s="69"/>
      <c r="PG283" s="69"/>
      <c r="PH283" s="69"/>
      <c r="PI283" s="69"/>
      <c r="PJ283" s="69"/>
      <c r="PK283" s="69"/>
      <c r="PL283" s="69"/>
      <c r="PM283" s="69"/>
      <c r="PN283" s="69"/>
      <c r="PO283" s="69"/>
      <c r="PP283" s="69"/>
      <c r="PQ283" s="69"/>
      <c r="PR283" s="69"/>
      <c r="PS283" s="69"/>
      <c r="PT283" s="69"/>
      <c r="PU283" s="69"/>
      <c r="PV283" s="69"/>
      <c r="PW283" s="69"/>
      <c r="PX283" s="69"/>
      <c r="PY283" s="69"/>
      <c r="PZ283" s="69"/>
      <c r="QA283" s="69"/>
      <c r="QB283" s="69"/>
      <c r="QC283" s="69"/>
      <c r="QD283" s="69"/>
      <c r="QE283" s="69"/>
      <c r="QF283" s="69"/>
      <c r="QG283" s="69"/>
      <c r="QH283" s="69"/>
      <c r="QI283" s="69"/>
      <c r="QJ283" s="69"/>
      <c r="QK283" s="69"/>
      <c r="QL283" s="69"/>
      <c r="QM283" s="69"/>
      <c r="QN283" s="69"/>
      <c r="QO283" s="69"/>
      <c r="QP283" s="69"/>
      <c r="QQ283" s="69"/>
      <c r="QR283" s="69"/>
      <c r="QS283" s="69"/>
      <c r="QT283" s="69"/>
      <c r="QU283" s="69"/>
      <c r="QV283" s="69"/>
      <c r="QW283" s="69"/>
      <c r="QX283" s="69"/>
      <c r="QY283" s="69"/>
      <c r="QZ283" s="69"/>
      <c r="RA283" s="69"/>
      <c r="RB283" s="69"/>
      <c r="RC283" s="69"/>
      <c r="RD283" s="69"/>
      <c r="RE283" s="69"/>
      <c r="RF283" s="69"/>
      <c r="RG283" s="69"/>
      <c r="RH283" s="69"/>
      <c r="RI283" s="69"/>
      <c r="RJ283" s="69"/>
      <c r="RK283" s="69"/>
      <c r="RL283" s="69"/>
      <c r="RM283" s="69"/>
      <c r="RN283" s="69"/>
      <c r="RO283" s="69"/>
      <c r="RP283" s="69"/>
      <c r="RQ283" s="69"/>
      <c r="RR283" s="69"/>
      <c r="RS283" s="69"/>
      <c r="RT283" s="69"/>
      <c r="RU283" s="69"/>
      <c r="RV283" s="69"/>
      <c r="RW283" s="69"/>
      <c r="RX283" s="69"/>
      <c r="RY283" s="69"/>
      <c r="RZ283" s="69"/>
      <c r="SA283" s="69"/>
      <c r="SB283" s="69"/>
      <c r="SC283" s="69"/>
      <c r="SD283" s="69"/>
      <c r="SE283" s="69"/>
      <c r="SF283" s="69"/>
      <c r="SG283" s="69"/>
      <c r="SH283" s="69"/>
      <c r="SI283" s="69"/>
      <c r="SJ283" s="69"/>
      <c r="SK283" s="69"/>
      <c r="SL283" s="69"/>
      <c r="SM283" s="69"/>
      <c r="SN283" s="69"/>
      <c r="SO283" s="69"/>
      <c r="SP283" s="69"/>
      <c r="SQ283" s="69"/>
      <c r="SR283" s="69"/>
      <c r="SS283" s="69"/>
      <c r="ST283" s="69"/>
      <c r="SU283" s="69"/>
      <c r="SV283" s="69"/>
      <c r="SW283" s="69"/>
      <c r="SX283" s="69"/>
      <c r="SY283" s="69"/>
      <c r="SZ283" s="69"/>
      <c r="TA283" s="69"/>
      <c r="TB283" s="69"/>
      <c r="TC283" s="69"/>
      <c r="TD283" s="69"/>
      <c r="TE283" s="69"/>
      <c r="TF283" s="69"/>
      <c r="TG283" s="69"/>
      <c r="TH283" s="69"/>
      <c r="TI283" s="69"/>
      <c r="TJ283" s="69"/>
      <c r="TK283" s="69"/>
      <c r="TL283" s="69"/>
      <c r="TM283" s="69"/>
      <c r="TN283" s="69"/>
      <c r="TO283" s="69"/>
      <c r="TP283" s="69"/>
      <c r="TQ283" s="69"/>
      <c r="TR283" s="69"/>
      <c r="TS283" s="69"/>
      <c r="TT283" s="69"/>
      <c r="TU283" s="69"/>
      <c r="TV283" s="69"/>
      <c r="TW283" s="69"/>
      <c r="TX283" s="69"/>
      <c r="TY283" s="69"/>
      <c r="TZ283" s="69"/>
      <c r="UA283" s="69"/>
      <c r="UB283" s="69"/>
      <c r="UC283" s="69"/>
      <c r="UD283" s="69"/>
      <c r="UE283" s="69"/>
      <c r="UF283" s="69"/>
      <c r="UG283" s="69"/>
      <c r="UH283" s="69"/>
      <c r="UI283" s="69"/>
      <c r="UJ283" s="69"/>
      <c r="UK283" s="69"/>
      <c r="UL283" s="69"/>
      <c r="UM283" s="69"/>
      <c r="UN283" s="69"/>
      <c r="UO283" s="69"/>
      <c r="UP283" s="69"/>
      <c r="UQ283" s="69"/>
      <c r="UR283" s="69"/>
      <c r="US283" s="69"/>
      <c r="UT283" s="69"/>
      <c r="UU283" s="69"/>
      <c r="UV283" s="69"/>
      <c r="UW283" s="69"/>
      <c r="UX283" s="69"/>
      <c r="UY283" s="69"/>
      <c r="UZ283" s="69"/>
      <c r="VA283" s="69"/>
      <c r="VB283" s="69"/>
      <c r="VC283" s="69"/>
      <c r="VD283" s="69"/>
      <c r="VE283" s="69"/>
      <c r="VF283" s="69"/>
      <c r="VG283" s="69"/>
      <c r="VH283" s="69"/>
      <c r="VI283" s="69"/>
      <c r="VJ283" s="69"/>
      <c r="VK283" s="69"/>
      <c r="VL283" s="69"/>
      <c r="VM283" s="69"/>
      <c r="VN283" s="69"/>
      <c r="VO283" s="69"/>
      <c r="VP283" s="69"/>
      <c r="VQ283" s="69"/>
      <c r="VR283" s="69"/>
      <c r="VS283" s="69"/>
      <c r="VT283" s="69"/>
      <c r="VU283" s="69"/>
      <c r="VV283" s="69"/>
      <c r="VW283" s="69"/>
      <c r="VX283" s="69"/>
      <c r="VY283" s="69"/>
      <c r="VZ283" s="69"/>
      <c r="WA283" s="69"/>
      <c r="WB283" s="69"/>
      <c r="WC283" s="69"/>
      <c r="WD283" s="69"/>
      <c r="WE283" s="69"/>
      <c r="WF283" s="69"/>
      <c r="WG283" s="69"/>
      <c r="WH283" s="69"/>
      <c r="WI283" s="69"/>
      <c r="WJ283" s="69"/>
      <c r="WK283" s="69"/>
      <c r="WL283" s="69"/>
      <c r="WM283" s="69"/>
      <c r="WN283" s="69"/>
      <c r="WO283" s="69"/>
      <c r="WP283" s="69"/>
      <c r="WQ283" s="69"/>
      <c r="WR283" s="69"/>
      <c r="WS283" s="69"/>
      <c r="WT283" s="69"/>
      <c r="WU283" s="69"/>
      <c r="WV283" s="69"/>
      <c r="WW283" s="69"/>
      <c r="WX283" s="69"/>
      <c r="WY283" s="69"/>
      <c r="WZ283" s="69"/>
      <c r="XA283" s="69"/>
      <c r="XB283" s="69"/>
      <c r="XC283" s="69"/>
      <c r="XD283" s="69"/>
      <c r="XE283" s="69"/>
      <c r="XF283" s="69"/>
      <c r="XG283" s="69"/>
      <c r="XH283" s="69"/>
      <c r="XI283" s="69"/>
      <c r="XJ283" s="69"/>
      <c r="XK283" s="69"/>
      <c r="XL283" s="69"/>
      <c r="XM283" s="69"/>
      <c r="XN283" s="69"/>
      <c r="XO283" s="69"/>
      <c r="XP283" s="69"/>
      <c r="XQ283" s="69"/>
      <c r="XR283" s="69"/>
      <c r="XS283" s="69"/>
      <c r="XT283" s="69"/>
      <c r="XU283" s="69"/>
      <c r="XV283" s="69"/>
      <c r="XW283" s="69"/>
      <c r="XX283" s="69"/>
      <c r="XY283" s="69"/>
      <c r="XZ283" s="69"/>
      <c r="YA283" s="69"/>
      <c r="YB283" s="69"/>
      <c r="YC283" s="69"/>
      <c r="YD283" s="69"/>
      <c r="YE283" s="69"/>
      <c r="YF283" s="69"/>
      <c r="YG283" s="69"/>
      <c r="YH283" s="69"/>
      <c r="YI283" s="69"/>
      <c r="YJ283" s="69"/>
      <c r="YK283" s="69"/>
      <c r="YL283" s="69"/>
      <c r="YM283" s="69"/>
      <c r="YN283" s="69"/>
      <c r="YO283" s="69"/>
      <c r="YP283" s="69"/>
      <c r="YQ283" s="69"/>
      <c r="YR283" s="69"/>
      <c r="YS283" s="69"/>
      <c r="YT283" s="69"/>
      <c r="YU283" s="69"/>
      <c r="YV283" s="69"/>
      <c r="YW283" s="69"/>
      <c r="YX283" s="69"/>
      <c r="YY283" s="69"/>
      <c r="YZ283" s="69"/>
      <c r="ZA283" s="69"/>
      <c r="ZB283" s="69"/>
      <c r="ZC283" s="69"/>
      <c r="ZD283" s="69"/>
      <c r="ZE283" s="69"/>
      <c r="ZF283" s="69"/>
      <c r="ZG283" s="69"/>
      <c r="ZH283" s="69"/>
      <c r="ZI283" s="69"/>
      <c r="ZJ283" s="69"/>
      <c r="ZK283" s="69"/>
      <c r="ZL283" s="69"/>
      <c r="ZM283" s="69"/>
      <c r="ZN283" s="69"/>
      <c r="ZO283" s="69"/>
      <c r="ZP283" s="69"/>
      <c r="ZQ283" s="69"/>
      <c r="ZR283" s="69"/>
      <c r="ZS283" s="69"/>
      <c r="ZT283" s="69"/>
      <c r="ZU283" s="69"/>
      <c r="ZV283" s="69"/>
      <c r="ZW283" s="69"/>
      <c r="ZX283" s="69"/>
      <c r="ZY283" s="69"/>
      <c r="ZZ283" s="69"/>
      <c r="AAA283" s="69"/>
      <c r="AAB283" s="69"/>
      <c r="AAC283" s="69"/>
      <c r="AAD283" s="69"/>
      <c r="AAE283" s="69"/>
      <c r="AAF283" s="69"/>
      <c r="AAG283" s="69"/>
      <c r="AAH283" s="69"/>
      <c r="AAI283" s="69"/>
      <c r="AAJ283" s="69"/>
      <c r="AAK283" s="69"/>
      <c r="AAL283" s="69"/>
      <c r="AAM283" s="69"/>
      <c r="AAN283" s="69"/>
      <c r="AAO283" s="69"/>
      <c r="AAP283" s="69"/>
      <c r="AAQ283" s="69"/>
      <c r="AAR283" s="69"/>
      <c r="AAS283" s="69"/>
      <c r="AAT283" s="69"/>
      <c r="AAU283" s="69"/>
      <c r="AAV283" s="69"/>
      <c r="AAW283" s="69"/>
      <c r="AAX283" s="69"/>
      <c r="AAY283" s="69"/>
      <c r="AAZ283" s="69"/>
      <c r="ABA283" s="69"/>
      <c r="ABB283" s="69"/>
      <c r="ABC283" s="69"/>
      <c r="ABD283" s="69"/>
      <c r="ABE283" s="69"/>
      <c r="ABF283" s="69"/>
      <c r="ABG283" s="69"/>
      <c r="ABH283" s="69"/>
      <c r="ABI283" s="69"/>
      <c r="ABJ283" s="69"/>
      <c r="ABK283" s="69"/>
      <c r="ABL283" s="69"/>
      <c r="ABM283" s="69"/>
      <c r="ABN283" s="69"/>
      <c r="ABO283" s="69"/>
      <c r="ABP283" s="69"/>
      <c r="ABQ283" s="69"/>
      <c r="ABR283" s="69"/>
      <c r="ABS283" s="69"/>
      <c r="ABT283" s="69"/>
      <c r="ABU283" s="69"/>
      <c r="ABV283" s="69"/>
      <c r="ABW283" s="69"/>
      <c r="ABX283" s="69"/>
      <c r="ABY283" s="69"/>
      <c r="ABZ283" s="69"/>
      <c r="ACA283" s="69"/>
      <c r="ACB283" s="69"/>
      <c r="ACC283" s="69"/>
      <c r="ACD283" s="69"/>
      <c r="ACE283" s="69"/>
      <c r="ACF283" s="69"/>
      <c r="ACG283" s="69"/>
      <c r="ACH283" s="69"/>
      <c r="ACI283" s="69"/>
      <c r="ACJ283" s="69"/>
      <c r="ACK283" s="69"/>
      <c r="ACL283" s="69"/>
      <c r="ACM283" s="69"/>
      <c r="ACN283" s="69"/>
      <c r="ACO283" s="69"/>
      <c r="ACP283" s="69"/>
      <c r="ACQ283" s="69"/>
      <c r="ACR283" s="69"/>
      <c r="ACS283" s="69"/>
      <c r="ACT283" s="69"/>
      <c r="ACU283" s="69"/>
      <c r="ACV283" s="69"/>
      <c r="ACW283" s="69"/>
      <c r="ACX283" s="69"/>
      <c r="ACY283" s="69"/>
      <c r="ACZ283" s="69"/>
      <c r="ADA283" s="69"/>
      <c r="ADB283" s="69"/>
      <c r="ADC283" s="69"/>
      <c r="ADD283" s="69"/>
      <c r="ADE283" s="69"/>
      <c r="ADF283" s="69"/>
      <c r="ADG283" s="69"/>
      <c r="ADH283" s="69"/>
      <c r="ADI283" s="69"/>
      <c r="ADJ283" s="69"/>
      <c r="ADK283" s="69"/>
      <c r="ADL283" s="69"/>
      <c r="ADM283" s="69"/>
      <c r="ADN283" s="69"/>
      <c r="ADO283" s="69"/>
      <c r="ADP283" s="69"/>
      <c r="ADQ283" s="69"/>
      <c r="ADR283" s="69"/>
      <c r="ADS283" s="69"/>
      <c r="ADT283" s="69"/>
      <c r="ADU283" s="69"/>
      <c r="ADV283" s="69"/>
      <c r="ADW283" s="69"/>
      <c r="ADX283" s="69"/>
      <c r="ADY283" s="69"/>
      <c r="ADZ283" s="77"/>
      <c r="AEA283" s="69"/>
      <c r="AEB283" s="69"/>
      <c r="AEC283" s="69"/>
      <c r="AED283" s="69"/>
      <c r="AEE283" s="111">
        <f t="shared" si="80"/>
        <v>278</v>
      </c>
      <c r="AEF283" s="109"/>
      <c r="AEG283" s="69"/>
      <c r="AEH283" s="69"/>
      <c r="AEI283" s="69"/>
      <c r="AEJ283" s="69"/>
      <c r="AEK283" s="69"/>
      <c r="AEL283" s="69"/>
      <c r="AEM283" s="69"/>
      <c r="AEN283" s="69"/>
      <c r="AEO283" s="69"/>
      <c r="AEP283" s="69"/>
      <c r="AEQ283" s="69"/>
      <c r="AER283" s="69"/>
      <c r="AES283" s="69"/>
      <c r="AET283" s="69"/>
      <c r="AEU283" s="69"/>
      <c r="AEV283" s="69"/>
      <c r="AEW283" s="69"/>
      <c r="AEX283" s="69"/>
      <c r="AEY283" s="69"/>
      <c r="AEZ283" s="69"/>
      <c r="AFA283" s="69"/>
      <c r="AFB283" s="69"/>
      <c r="AFC283" s="113"/>
      <c r="AFD283" s="69"/>
      <c r="AFE283" s="69"/>
      <c r="AFF283" s="69"/>
      <c r="AFG283" s="69"/>
      <c r="AFH283" s="69"/>
      <c r="AFI283" s="69"/>
      <c r="AFJ283" s="69"/>
      <c r="AFK283" s="69"/>
      <c r="AFL283" s="69"/>
      <c r="AFM283" s="69"/>
      <c r="AFZ283" s="113"/>
      <c r="AGA283" s="69"/>
      <c r="AGB283" s="69"/>
      <c r="AGC283" s="69"/>
      <c r="AGD283" s="69"/>
      <c r="AGE283" s="69"/>
      <c r="AGF283" s="69"/>
      <c r="AGG283" s="69"/>
      <c r="AGH283" s="69"/>
      <c r="AGI283" s="69"/>
      <c r="AGJ283" s="69"/>
      <c r="AGK283" s="69"/>
      <c r="AGL283" s="69"/>
      <c r="AGM283" s="69"/>
      <c r="AGN283" s="69"/>
      <c r="AGO283" s="69"/>
      <c r="AGP283" s="69"/>
      <c r="AGQ283" s="69"/>
      <c r="AGR283" s="69"/>
      <c r="AGS283" s="69"/>
      <c r="AGT283" s="69"/>
      <c r="AGU283" s="69"/>
      <c r="AGV283" s="69"/>
      <c r="AGW283" s="69"/>
      <c r="AGX283" s="69"/>
      <c r="AGY283" s="69"/>
      <c r="AGZ283" s="69"/>
      <c r="AHA283" s="69"/>
      <c r="AHB283" s="69"/>
      <c r="AHC283" s="69"/>
      <c r="AHD283" s="69"/>
      <c r="AHE283" s="69"/>
      <c r="AHF283" s="69"/>
      <c r="AHG283" s="69"/>
      <c r="AHH283" s="69"/>
      <c r="AHI283" s="69"/>
      <c r="AHJ283" s="69"/>
      <c r="AHK283" s="69"/>
      <c r="AHL283" s="69"/>
      <c r="AHM283" s="69"/>
      <c r="AHN283" s="69"/>
      <c r="AHO283" s="69"/>
      <c r="AHP283" s="69"/>
      <c r="AHQ283" s="69"/>
      <c r="AHR283" s="69"/>
      <c r="AHS283" s="69"/>
      <c r="AHT283" s="69"/>
      <c r="AHU283" s="69"/>
      <c r="AHV283" s="69"/>
      <c r="AHW283" s="69"/>
      <c r="AHX283" s="69"/>
      <c r="AHY283" s="69"/>
      <c r="AHZ283" s="69"/>
      <c r="AIA283" s="69"/>
      <c r="AIB283" s="69"/>
    </row>
    <row r="284" spans="1:912" ht="6" customHeight="1" x14ac:dyDescent="0.25">
      <c r="A284" s="77"/>
      <c r="B284" s="69"/>
      <c r="C284" s="69"/>
      <c r="D284" s="69"/>
      <c r="E284" s="77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69"/>
      <c r="CF284" s="69"/>
      <c r="CG284" s="69"/>
      <c r="CH284" s="69"/>
      <c r="CI284" s="69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  <c r="DM284" s="69"/>
      <c r="DN284" s="69"/>
      <c r="DO284" s="69"/>
      <c r="DP284" s="69"/>
      <c r="DQ284" s="69"/>
      <c r="DR284" s="69"/>
      <c r="DS284" s="69"/>
      <c r="DT284" s="69"/>
      <c r="DU284" s="69"/>
      <c r="DV284" s="69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69"/>
      <c r="ER284" s="69"/>
      <c r="ES284" s="69"/>
      <c r="ET284" s="69"/>
      <c r="EU284" s="69"/>
      <c r="EV284" s="69"/>
      <c r="EW284" s="69"/>
      <c r="EX284" s="69"/>
      <c r="EY284" s="69"/>
      <c r="EZ284" s="69"/>
      <c r="FA284" s="69"/>
      <c r="FB284" s="69"/>
      <c r="FC284" s="69"/>
      <c r="FD284" s="69"/>
      <c r="FE284" s="69"/>
      <c r="FF284" s="69"/>
      <c r="FG284" s="69"/>
      <c r="FH284" s="69"/>
      <c r="FI284" s="69"/>
      <c r="FJ284" s="69"/>
      <c r="FK284" s="69"/>
      <c r="FL284" s="69"/>
      <c r="FM284" s="69"/>
      <c r="FN284" s="69"/>
      <c r="FO284" s="69"/>
      <c r="FP284" s="69"/>
      <c r="FQ284" s="69"/>
      <c r="FR284" s="69"/>
      <c r="FS284" s="69"/>
      <c r="FT284" s="69"/>
      <c r="FU284" s="69"/>
      <c r="FV284" s="69"/>
      <c r="FW284" s="69"/>
      <c r="FX284" s="69"/>
      <c r="FY284" s="69"/>
      <c r="FZ284" s="69"/>
      <c r="GA284" s="69"/>
      <c r="GB284" s="69"/>
      <c r="GC284" s="69"/>
      <c r="GD284" s="69"/>
      <c r="GE284" s="69"/>
      <c r="GF284" s="69"/>
      <c r="GG284" s="69"/>
      <c r="GH284" s="69"/>
      <c r="GI284" s="69"/>
      <c r="GJ284" s="69"/>
      <c r="GK284" s="69"/>
      <c r="GL284" s="69"/>
      <c r="GM284" s="69"/>
      <c r="GN284" s="69"/>
      <c r="GO284" s="69"/>
      <c r="GP284" s="69"/>
      <c r="GQ284" s="69"/>
      <c r="GR284" s="69"/>
      <c r="GS284" s="69"/>
      <c r="GT284" s="69"/>
      <c r="GU284" s="69"/>
      <c r="GV284" s="69"/>
      <c r="GW284" s="69"/>
      <c r="GX284" s="69"/>
      <c r="GY284" s="69"/>
      <c r="GZ284" s="69"/>
      <c r="HA284" s="69"/>
      <c r="HB284" s="69"/>
      <c r="HC284" s="69"/>
      <c r="HD284" s="69"/>
      <c r="HE284" s="69"/>
      <c r="HF284" s="69"/>
      <c r="HG284" s="69"/>
      <c r="HH284" s="69"/>
      <c r="HI284" s="69"/>
      <c r="HJ284" s="69"/>
      <c r="HK284" s="69"/>
      <c r="HL284" s="69"/>
      <c r="HM284" s="69"/>
      <c r="HN284" s="69"/>
      <c r="HO284" s="69"/>
      <c r="HP284" s="69"/>
      <c r="HQ284" s="69"/>
      <c r="HR284" s="69"/>
      <c r="HS284" s="69"/>
      <c r="HT284" s="69"/>
      <c r="HU284" s="69"/>
      <c r="HV284" s="69"/>
      <c r="HW284" s="69"/>
      <c r="HX284" s="69"/>
      <c r="HY284" s="69"/>
      <c r="HZ284" s="69"/>
      <c r="IA284" s="69"/>
      <c r="IB284" s="69"/>
      <c r="IC284" s="69"/>
      <c r="ID284" s="69"/>
      <c r="IE284" s="69"/>
      <c r="IF284" s="69"/>
      <c r="IG284" s="69"/>
      <c r="IH284" s="69"/>
      <c r="II284" s="69"/>
      <c r="IJ284" s="69"/>
      <c r="IK284" s="69"/>
      <c r="IL284" s="69"/>
      <c r="IM284" s="69"/>
      <c r="IN284" s="69"/>
      <c r="IO284" s="69"/>
      <c r="IP284" s="69"/>
      <c r="IQ284" s="69"/>
      <c r="IR284" s="69"/>
      <c r="IS284" s="69"/>
      <c r="IT284" s="69"/>
      <c r="IU284" s="69"/>
      <c r="IV284" s="69"/>
      <c r="IW284" s="69"/>
      <c r="IX284" s="69"/>
      <c r="IY284" s="69"/>
      <c r="IZ284" s="69"/>
      <c r="JA284" s="69"/>
      <c r="JB284" s="69"/>
      <c r="JC284" s="69"/>
      <c r="JD284" s="69"/>
      <c r="JE284" s="69"/>
      <c r="JF284" s="69"/>
      <c r="JG284" s="69"/>
      <c r="JH284" s="69"/>
      <c r="JI284" s="69"/>
      <c r="JJ284" s="69"/>
      <c r="JK284" s="69"/>
      <c r="JL284" s="69"/>
      <c r="JM284" s="69"/>
      <c r="JN284" s="69"/>
      <c r="JO284" s="69"/>
      <c r="JP284" s="69"/>
      <c r="JQ284" s="69"/>
      <c r="JR284" s="69"/>
      <c r="JS284" s="69"/>
      <c r="JT284" s="69"/>
      <c r="JU284" s="69"/>
      <c r="JV284" s="69"/>
      <c r="JW284" s="69"/>
      <c r="JX284" s="69"/>
      <c r="JY284" s="69"/>
      <c r="JZ284" s="69"/>
      <c r="KA284" s="69"/>
      <c r="KB284" s="69"/>
      <c r="KC284" s="69"/>
      <c r="KD284" s="69"/>
      <c r="KE284" s="69"/>
      <c r="KF284" s="69"/>
      <c r="KG284" s="69"/>
      <c r="KH284" s="69"/>
      <c r="KI284" s="69"/>
      <c r="KJ284" s="69"/>
      <c r="KK284" s="69"/>
      <c r="KL284" s="69"/>
      <c r="KM284" s="69"/>
      <c r="KN284" s="69"/>
      <c r="KO284" s="69"/>
      <c r="KP284" s="69"/>
      <c r="KQ284" s="69"/>
      <c r="KR284" s="69"/>
      <c r="KS284" s="69"/>
      <c r="KT284" s="69"/>
      <c r="KU284" s="69"/>
      <c r="KV284" s="69"/>
      <c r="KW284" s="69"/>
      <c r="KX284" s="69"/>
      <c r="KY284" s="69"/>
      <c r="KZ284" s="69"/>
      <c r="LA284" s="69"/>
      <c r="LB284" s="69"/>
      <c r="LC284" s="69"/>
      <c r="LD284" s="69"/>
      <c r="LE284" s="69"/>
      <c r="LF284" s="69"/>
      <c r="LG284" s="69"/>
      <c r="LH284" s="69"/>
      <c r="LI284" s="69"/>
      <c r="LJ284" s="69"/>
      <c r="LK284" s="69"/>
      <c r="LL284" s="69"/>
      <c r="LM284" s="69"/>
      <c r="LN284" s="69"/>
      <c r="LO284" s="69"/>
      <c r="LP284" s="69"/>
      <c r="LQ284" s="69"/>
      <c r="LR284" s="69"/>
      <c r="LS284" s="69"/>
      <c r="LT284" s="69"/>
      <c r="LU284" s="69"/>
      <c r="LV284" s="69"/>
      <c r="LW284" s="69"/>
      <c r="LX284" s="69"/>
      <c r="LY284" s="69"/>
      <c r="LZ284" s="69"/>
      <c r="MA284" s="69"/>
      <c r="MB284" s="69"/>
      <c r="MC284" s="69"/>
      <c r="MD284" s="69"/>
      <c r="ME284" s="69"/>
      <c r="MF284" s="69"/>
      <c r="MG284" s="69"/>
      <c r="MH284" s="69"/>
      <c r="MI284" s="69"/>
      <c r="MJ284" s="69"/>
      <c r="MK284" s="69"/>
      <c r="ML284" s="69"/>
      <c r="MM284" s="69"/>
      <c r="MN284" s="69"/>
      <c r="MO284" s="69"/>
      <c r="MP284" s="69"/>
      <c r="MQ284" s="69"/>
      <c r="MR284" s="69"/>
      <c r="MS284" s="69"/>
      <c r="MT284" s="69"/>
      <c r="MU284" s="69"/>
      <c r="MV284" s="69"/>
      <c r="MW284" s="69"/>
      <c r="MX284" s="69"/>
      <c r="MY284" s="69"/>
      <c r="MZ284" s="69"/>
      <c r="NA284" s="69"/>
      <c r="NB284" s="69"/>
      <c r="NC284" s="69"/>
      <c r="ND284" s="69"/>
      <c r="NE284" s="69"/>
      <c r="NF284" s="69"/>
      <c r="NG284" s="69"/>
      <c r="NH284" s="69"/>
      <c r="NI284" s="69"/>
      <c r="NJ284" s="69"/>
      <c r="NK284" s="69"/>
      <c r="NL284" s="69"/>
      <c r="NM284" s="69"/>
      <c r="NN284" s="69"/>
      <c r="NO284" s="69"/>
      <c r="NP284" s="69"/>
      <c r="NQ284" s="69"/>
      <c r="NR284" s="69"/>
      <c r="NS284" s="69"/>
      <c r="NT284" s="69"/>
      <c r="NU284" s="69"/>
      <c r="NV284" s="69"/>
      <c r="NW284" s="69"/>
      <c r="NX284" s="69"/>
      <c r="NY284" s="69"/>
      <c r="NZ284" s="69"/>
      <c r="OA284" s="69"/>
      <c r="OB284" s="69"/>
      <c r="OC284" s="69"/>
      <c r="OD284" s="69"/>
      <c r="OE284" s="69"/>
      <c r="OF284" s="69"/>
      <c r="OG284" s="69"/>
      <c r="OH284" s="69"/>
      <c r="OI284" s="69"/>
      <c r="OJ284" s="69"/>
      <c r="OK284" s="69"/>
      <c r="OL284" s="69"/>
      <c r="OM284" s="69"/>
      <c r="ON284" s="69"/>
      <c r="OO284" s="69"/>
      <c r="OP284" s="69"/>
      <c r="OQ284" s="69"/>
      <c r="OR284" s="69"/>
      <c r="OS284" s="69"/>
      <c r="OT284" s="69"/>
      <c r="OU284" s="69"/>
      <c r="OV284" s="69"/>
      <c r="OW284" s="69"/>
      <c r="OX284" s="69"/>
      <c r="OY284" s="69"/>
      <c r="OZ284" s="69"/>
      <c r="PA284" s="69"/>
      <c r="PB284" s="69"/>
      <c r="PC284" s="69"/>
      <c r="PD284" s="69"/>
      <c r="PE284" s="69"/>
      <c r="PF284" s="69"/>
      <c r="PG284" s="69"/>
      <c r="PH284" s="69"/>
      <c r="PI284" s="69"/>
      <c r="PJ284" s="69"/>
      <c r="PK284" s="69"/>
      <c r="PL284" s="69"/>
      <c r="PM284" s="69"/>
      <c r="PN284" s="69"/>
      <c r="PO284" s="69"/>
      <c r="PP284" s="69"/>
      <c r="PQ284" s="69"/>
      <c r="PR284" s="69"/>
      <c r="PS284" s="69"/>
      <c r="PT284" s="69"/>
      <c r="PU284" s="69"/>
      <c r="PV284" s="69"/>
      <c r="PW284" s="69"/>
      <c r="PX284" s="69"/>
      <c r="PY284" s="69"/>
      <c r="PZ284" s="69"/>
      <c r="QA284" s="69"/>
      <c r="QB284" s="69"/>
      <c r="QC284" s="69"/>
      <c r="QD284" s="69"/>
      <c r="QE284" s="69"/>
      <c r="QF284" s="69"/>
      <c r="QG284" s="69"/>
      <c r="QH284" s="69"/>
      <c r="QI284" s="69"/>
      <c r="QJ284" s="69"/>
      <c r="QK284" s="69"/>
      <c r="QL284" s="69"/>
      <c r="QM284" s="69"/>
      <c r="QN284" s="69"/>
      <c r="QO284" s="69"/>
      <c r="QP284" s="69"/>
      <c r="QQ284" s="69"/>
      <c r="QR284" s="69"/>
      <c r="QS284" s="69"/>
      <c r="QT284" s="69"/>
      <c r="QU284" s="69"/>
      <c r="QV284" s="69"/>
      <c r="QW284" s="69"/>
      <c r="QX284" s="69"/>
      <c r="QY284" s="69"/>
      <c r="QZ284" s="69"/>
      <c r="RA284" s="69"/>
      <c r="RB284" s="69"/>
      <c r="RC284" s="69"/>
      <c r="RD284" s="69"/>
      <c r="RE284" s="69"/>
      <c r="RF284" s="69"/>
      <c r="RG284" s="69"/>
      <c r="RH284" s="69"/>
      <c r="RI284" s="69"/>
      <c r="RJ284" s="69"/>
      <c r="RK284" s="69"/>
      <c r="RL284" s="69"/>
      <c r="RM284" s="69"/>
      <c r="RN284" s="69"/>
      <c r="RO284" s="69"/>
      <c r="RP284" s="69"/>
      <c r="RQ284" s="69"/>
      <c r="RR284" s="69"/>
      <c r="RS284" s="69"/>
      <c r="RT284" s="69"/>
      <c r="RU284" s="69"/>
      <c r="RV284" s="69"/>
      <c r="RW284" s="69"/>
      <c r="RX284" s="69"/>
      <c r="RY284" s="69"/>
      <c r="RZ284" s="69"/>
      <c r="SA284" s="69"/>
      <c r="SB284" s="69"/>
      <c r="SC284" s="69"/>
      <c r="SD284" s="69"/>
      <c r="SE284" s="69"/>
      <c r="SF284" s="69"/>
      <c r="SG284" s="69"/>
      <c r="SH284" s="69"/>
      <c r="SI284" s="69"/>
      <c r="SJ284" s="69"/>
      <c r="SK284" s="69"/>
      <c r="SL284" s="69"/>
      <c r="SM284" s="69"/>
      <c r="SN284" s="69"/>
      <c r="SO284" s="69"/>
      <c r="SP284" s="69"/>
      <c r="SQ284" s="69"/>
      <c r="SR284" s="69"/>
      <c r="SS284" s="69"/>
      <c r="ST284" s="69"/>
      <c r="SU284" s="69"/>
      <c r="SV284" s="69"/>
      <c r="SW284" s="69"/>
      <c r="SX284" s="69"/>
      <c r="SY284" s="69"/>
      <c r="SZ284" s="69"/>
      <c r="TA284" s="69"/>
      <c r="TB284" s="69"/>
      <c r="TC284" s="69"/>
      <c r="TD284" s="69"/>
      <c r="TE284" s="69"/>
      <c r="TF284" s="69"/>
      <c r="TG284" s="69"/>
      <c r="TH284" s="69"/>
      <c r="TI284" s="69"/>
      <c r="TJ284" s="69"/>
      <c r="TK284" s="69"/>
      <c r="TL284" s="69"/>
      <c r="TM284" s="69"/>
      <c r="TN284" s="69"/>
      <c r="TO284" s="69"/>
      <c r="TP284" s="69"/>
      <c r="TQ284" s="69"/>
      <c r="TR284" s="69"/>
      <c r="TS284" s="69"/>
      <c r="TT284" s="69"/>
      <c r="TU284" s="69"/>
      <c r="TV284" s="69"/>
      <c r="TW284" s="69"/>
      <c r="TX284" s="69"/>
      <c r="TY284" s="69"/>
      <c r="TZ284" s="69"/>
      <c r="UA284" s="69"/>
      <c r="UB284" s="69"/>
      <c r="UC284" s="69"/>
      <c r="UD284" s="69"/>
      <c r="UE284" s="69"/>
      <c r="UF284" s="69"/>
      <c r="UG284" s="69"/>
      <c r="UH284" s="69"/>
      <c r="UI284" s="69"/>
      <c r="UJ284" s="69"/>
      <c r="UK284" s="69"/>
      <c r="UL284" s="69"/>
      <c r="UM284" s="69"/>
      <c r="UN284" s="69"/>
      <c r="UO284" s="69"/>
      <c r="UP284" s="69"/>
      <c r="UQ284" s="69"/>
      <c r="UR284" s="69"/>
      <c r="US284" s="69"/>
      <c r="UT284" s="69"/>
      <c r="UU284" s="69"/>
      <c r="UV284" s="69"/>
      <c r="UW284" s="69"/>
      <c r="UX284" s="69"/>
      <c r="UY284" s="69"/>
      <c r="UZ284" s="69"/>
      <c r="VA284" s="69"/>
      <c r="VB284" s="69"/>
      <c r="VC284" s="69"/>
      <c r="VD284" s="69"/>
      <c r="VE284" s="69"/>
      <c r="VF284" s="69"/>
      <c r="VG284" s="69"/>
      <c r="VH284" s="69"/>
      <c r="VI284" s="69"/>
      <c r="VJ284" s="69"/>
      <c r="VK284" s="69"/>
      <c r="VL284" s="69"/>
      <c r="VM284" s="69"/>
      <c r="VN284" s="69"/>
      <c r="VO284" s="69"/>
      <c r="VP284" s="69"/>
      <c r="VQ284" s="69"/>
      <c r="VR284" s="69"/>
      <c r="VS284" s="69"/>
      <c r="VT284" s="69"/>
      <c r="VU284" s="69"/>
      <c r="VV284" s="69"/>
      <c r="VW284" s="69"/>
      <c r="VX284" s="69"/>
      <c r="VY284" s="69"/>
      <c r="VZ284" s="69"/>
      <c r="WA284" s="69"/>
      <c r="WB284" s="69"/>
      <c r="WC284" s="69"/>
      <c r="WD284" s="69"/>
      <c r="WE284" s="69"/>
      <c r="WF284" s="69"/>
      <c r="WG284" s="69"/>
      <c r="WH284" s="69"/>
      <c r="WI284" s="69"/>
      <c r="WJ284" s="69"/>
      <c r="WK284" s="69"/>
      <c r="WL284" s="69"/>
      <c r="WM284" s="69"/>
      <c r="WN284" s="69"/>
      <c r="WO284" s="69"/>
      <c r="WP284" s="69"/>
      <c r="WQ284" s="69"/>
      <c r="WR284" s="69"/>
      <c r="WS284" s="69"/>
      <c r="WT284" s="69"/>
      <c r="WU284" s="69"/>
      <c r="WV284" s="69"/>
      <c r="WW284" s="69"/>
      <c r="WX284" s="69"/>
      <c r="WY284" s="69"/>
      <c r="WZ284" s="69"/>
      <c r="XA284" s="69"/>
      <c r="XB284" s="69"/>
      <c r="XC284" s="69"/>
      <c r="XD284" s="69"/>
      <c r="XE284" s="69"/>
      <c r="XF284" s="69"/>
      <c r="XG284" s="69"/>
      <c r="XH284" s="69"/>
      <c r="XI284" s="69"/>
      <c r="XJ284" s="69"/>
      <c r="XK284" s="69"/>
      <c r="XL284" s="69"/>
      <c r="XM284" s="69"/>
      <c r="XN284" s="69"/>
      <c r="XO284" s="69"/>
      <c r="XP284" s="69"/>
      <c r="XQ284" s="69"/>
      <c r="XR284" s="69"/>
      <c r="XS284" s="69"/>
      <c r="XT284" s="69"/>
      <c r="XU284" s="69"/>
      <c r="XV284" s="69"/>
      <c r="XW284" s="69"/>
      <c r="XX284" s="69"/>
      <c r="XY284" s="69"/>
      <c r="XZ284" s="69"/>
      <c r="YA284" s="69"/>
      <c r="YB284" s="69"/>
      <c r="YC284" s="69"/>
      <c r="YD284" s="69"/>
      <c r="YE284" s="69"/>
      <c r="YF284" s="69"/>
      <c r="YG284" s="69"/>
      <c r="YH284" s="69"/>
      <c r="YI284" s="69"/>
      <c r="YJ284" s="69"/>
      <c r="YK284" s="69"/>
      <c r="YL284" s="69"/>
      <c r="YM284" s="69"/>
      <c r="YN284" s="69"/>
      <c r="YO284" s="69"/>
      <c r="YP284" s="69"/>
      <c r="YQ284" s="69"/>
      <c r="YR284" s="69"/>
      <c r="YS284" s="69"/>
      <c r="YT284" s="69"/>
      <c r="YU284" s="69"/>
      <c r="YV284" s="69"/>
      <c r="YW284" s="69"/>
      <c r="YX284" s="69"/>
      <c r="YY284" s="69"/>
      <c r="YZ284" s="69"/>
      <c r="ZA284" s="69"/>
      <c r="ZB284" s="69"/>
      <c r="ZC284" s="69"/>
      <c r="ZD284" s="69"/>
      <c r="ZE284" s="69"/>
      <c r="ZF284" s="69"/>
      <c r="ZG284" s="69"/>
      <c r="ZH284" s="69"/>
      <c r="ZI284" s="69"/>
      <c r="ZJ284" s="69"/>
      <c r="ZK284" s="69"/>
      <c r="ZL284" s="69"/>
      <c r="ZM284" s="69"/>
      <c r="ZN284" s="69"/>
      <c r="ZO284" s="69"/>
      <c r="ZP284" s="69"/>
      <c r="ZQ284" s="69"/>
      <c r="ZR284" s="69"/>
      <c r="ZS284" s="69"/>
      <c r="ZT284" s="69"/>
      <c r="ZU284" s="69"/>
      <c r="ZV284" s="69"/>
      <c r="ZW284" s="69"/>
      <c r="ZX284" s="69"/>
      <c r="ZY284" s="69"/>
      <c r="ZZ284" s="69"/>
      <c r="AAA284" s="69"/>
      <c r="AAB284" s="69"/>
      <c r="AAC284" s="69"/>
      <c r="AAD284" s="69"/>
      <c r="AAE284" s="69"/>
      <c r="AAF284" s="69"/>
      <c r="AAG284" s="69"/>
      <c r="AAH284" s="69"/>
      <c r="AAI284" s="69"/>
      <c r="AAJ284" s="69"/>
      <c r="AAK284" s="69"/>
      <c r="AAL284" s="69"/>
      <c r="AAM284" s="69"/>
      <c r="AAN284" s="69"/>
      <c r="AAO284" s="69"/>
      <c r="AAP284" s="69"/>
      <c r="AAQ284" s="69"/>
      <c r="AAR284" s="69"/>
      <c r="AAS284" s="69"/>
      <c r="AAT284" s="69"/>
      <c r="AAU284" s="69"/>
      <c r="AAV284" s="69"/>
      <c r="AAW284" s="69"/>
      <c r="AAX284" s="69"/>
      <c r="AAY284" s="69"/>
      <c r="AAZ284" s="69"/>
      <c r="ABA284" s="69"/>
      <c r="ABB284" s="69"/>
      <c r="ABC284" s="69"/>
      <c r="ABD284" s="69"/>
      <c r="ABE284" s="69"/>
      <c r="ABF284" s="69"/>
      <c r="ABG284" s="69"/>
      <c r="ABH284" s="69"/>
      <c r="ABI284" s="69"/>
      <c r="ABJ284" s="69"/>
      <c r="ABK284" s="69"/>
      <c r="ABL284" s="69"/>
      <c r="ABM284" s="69"/>
      <c r="ABN284" s="69"/>
      <c r="ABO284" s="69"/>
      <c r="ABP284" s="69"/>
      <c r="ABQ284" s="69"/>
      <c r="ABR284" s="69"/>
      <c r="ABS284" s="69"/>
      <c r="ABT284" s="69"/>
      <c r="ABU284" s="69"/>
      <c r="ABV284" s="69"/>
      <c r="ABW284" s="69"/>
      <c r="ABX284" s="69"/>
      <c r="ABY284" s="69"/>
      <c r="ABZ284" s="69"/>
      <c r="ACA284" s="69"/>
      <c r="ACB284" s="69"/>
      <c r="ACC284" s="69"/>
      <c r="ACD284" s="69"/>
      <c r="ACE284" s="69"/>
      <c r="ACF284" s="69"/>
      <c r="ACG284" s="69"/>
      <c r="ACH284" s="69"/>
      <c r="ACI284" s="69"/>
      <c r="ACJ284" s="69"/>
      <c r="ACK284" s="69"/>
      <c r="ACL284" s="69"/>
      <c r="ACM284" s="69"/>
      <c r="ACN284" s="69"/>
      <c r="ACO284" s="69"/>
      <c r="ACP284" s="69"/>
      <c r="ACQ284" s="69"/>
      <c r="ACR284" s="69"/>
      <c r="ACS284" s="69"/>
      <c r="ACT284" s="69"/>
      <c r="ACU284" s="69"/>
      <c r="ACV284" s="69"/>
      <c r="ACW284" s="69"/>
      <c r="ACX284" s="69"/>
      <c r="ACY284" s="69"/>
      <c r="ACZ284" s="69"/>
      <c r="ADA284" s="69"/>
      <c r="ADB284" s="69"/>
      <c r="ADC284" s="69"/>
      <c r="ADD284" s="69"/>
      <c r="ADE284" s="69"/>
      <c r="ADF284" s="69"/>
      <c r="ADG284" s="69"/>
      <c r="ADH284" s="69"/>
      <c r="ADI284" s="69"/>
      <c r="ADJ284" s="69"/>
      <c r="ADK284" s="69"/>
      <c r="ADL284" s="69"/>
      <c r="ADM284" s="69"/>
      <c r="ADN284" s="69"/>
      <c r="ADO284" s="69"/>
      <c r="ADP284" s="69"/>
      <c r="ADQ284" s="69"/>
      <c r="ADR284" s="69"/>
      <c r="ADS284" s="69"/>
      <c r="ADT284" s="69"/>
      <c r="ADU284" s="69"/>
      <c r="ADV284" s="69"/>
      <c r="ADW284" s="69"/>
      <c r="ADX284" s="69"/>
      <c r="ADY284" s="69"/>
      <c r="ADZ284" s="77"/>
      <c r="AEA284" s="69"/>
      <c r="AEB284" s="69"/>
      <c r="AEC284" s="69"/>
      <c r="AED284" s="69"/>
      <c r="AEE284" s="111">
        <f t="shared" si="80"/>
        <v>279</v>
      </c>
      <c r="AEF284" s="109"/>
      <c r="AEG284" s="69"/>
      <c r="AEH284" s="69"/>
      <c r="AEI284" s="69"/>
      <c r="AEJ284" s="69"/>
      <c r="AEK284" s="69"/>
      <c r="AEL284" s="69"/>
      <c r="AEM284" s="69"/>
      <c r="AEN284" s="69"/>
      <c r="AEO284" s="69"/>
      <c r="AEP284" s="69"/>
      <c r="AEQ284" s="69"/>
      <c r="AER284" s="69"/>
      <c r="AES284" s="69"/>
      <c r="AET284" s="69"/>
      <c r="AEU284" s="69"/>
      <c r="AEV284" s="69"/>
      <c r="AEW284" s="69"/>
      <c r="AEX284" s="69"/>
      <c r="AEY284" s="69"/>
      <c r="AEZ284" s="69"/>
      <c r="AFA284" s="69"/>
      <c r="AFB284" s="69"/>
      <c r="AFC284" s="113"/>
      <c r="AFD284" s="69"/>
      <c r="AFE284" s="69"/>
      <c r="AFF284" s="69"/>
      <c r="AFG284" s="69"/>
      <c r="AFH284" s="69"/>
      <c r="AFI284" s="69"/>
      <c r="AFJ284" s="69"/>
      <c r="AFK284" s="69"/>
      <c r="AFL284" s="69"/>
      <c r="AFM284" s="69"/>
      <c r="AFZ284" s="113"/>
      <c r="AGA284" s="69"/>
      <c r="AGB284" s="69"/>
      <c r="AGC284" s="69"/>
      <c r="AGD284" s="69"/>
      <c r="AGE284" s="69"/>
      <c r="AGF284" s="69"/>
      <c r="AGG284" s="69"/>
      <c r="AGH284" s="69"/>
      <c r="AGI284" s="69"/>
      <c r="AGJ284" s="69"/>
      <c r="AGK284" s="69"/>
      <c r="AGL284" s="69"/>
      <c r="AGM284" s="69"/>
      <c r="AGN284" s="69"/>
      <c r="AGO284" s="69"/>
      <c r="AGP284" s="69"/>
      <c r="AGQ284" s="69"/>
      <c r="AGR284" s="69"/>
      <c r="AGS284" s="69"/>
      <c r="AGT284" s="69"/>
      <c r="AGU284" s="69"/>
      <c r="AGV284" s="69"/>
      <c r="AGW284" s="69"/>
      <c r="AGX284" s="69"/>
      <c r="AGY284" s="69"/>
      <c r="AGZ284" s="69"/>
      <c r="AHA284" s="69"/>
      <c r="AHB284" s="69"/>
      <c r="AHC284" s="69"/>
      <c r="AHD284" s="69"/>
      <c r="AHE284" s="69"/>
      <c r="AHF284" s="69"/>
      <c r="AHG284" s="69"/>
      <c r="AHH284" s="69"/>
      <c r="AHI284" s="69"/>
      <c r="AHJ284" s="69"/>
      <c r="AHK284" s="69"/>
      <c r="AHL284" s="69"/>
      <c r="AHM284" s="69"/>
      <c r="AHN284" s="69"/>
      <c r="AHO284" s="69"/>
      <c r="AHP284" s="69"/>
      <c r="AHQ284" s="69"/>
      <c r="AHR284" s="69"/>
      <c r="AHS284" s="69"/>
      <c r="AHT284" s="69"/>
      <c r="AHU284" s="69"/>
      <c r="AHV284" s="69"/>
      <c r="AHW284" s="69"/>
      <c r="AHX284" s="69"/>
      <c r="AHY284" s="69"/>
      <c r="AHZ284" s="69"/>
      <c r="AIA284" s="69"/>
      <c r="AIB284" s="69"/>
    </row>
    <row r="285" spans="1:912" ht="6" customHeight="1" x14ac:dyDescent="0.25">
      <c r="A285" s="77"/>
      <c r="B285" s="69"/>
      <c r="C285" s="69"/>
      <c r="D285" s="69"/>
      <c r="E285" s="77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69"/>
      <c r="CF285" s="69"/>
      <c r="CG285" s="69"/>
      <c r="CH285" s="69"/>
      <c r="CI285" s="69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  <c r="DM285" s="69"/>
      <c r="DN285" s="69"/>
      <c r="DO285" s="69"/>
      <c r="DP285" s="69"/>
      <c r="DQ285" s="69"/>
      <c r="DR285" s="69"/>
      <c r="DS285" s="69"/>
      <c r="DT285" s="69"/>
      <c r="DU285" s="69"/>
      <c r="DV285" s="69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69"/>
      <c r="ER285" s="69"/>
      <c r="ES285" s="69"/>
      <c r="ET285" s="69"/>
      <c r="EU285" s="69"/>
      <c r="EV285" s="69"/>
      <c r="EW285" s="69"/>
      <c r="EX285" s="69"/>
      <c r="EY285" s="69"/>
      <c r="EZ285" s="69"/>
      <c r="FA285" s="69"/>
      <c r="FB285" s="69"/>
      <c r="FC285" s="69"/>
      <c r="FD285" s="69"/>
      <c r="FE285" s="69"/>
      <c r="FF285" s="69"/>
      <c r="FG285" s="69"/>
      <c r="FH285" s="69"/>
      <c r="FI285" s="69"/>
      <c r="FJ285" s="69"/>
      <c r="FK285" s="69"/>
      <c r="FL285" s="69"/>
      <c r="FM285" s="69"/>
      <c r="FN285" s="69"/>
      <c r="FO285" s="69"/>
      <c r="FP285" s="69"/>
      <c r="FQ285" s="69"/>
      <c r="FR285" s="69"/>
      <c r="FS285" s="69"/>
      <c r="FT285" s="69"/>
      <c r="FU285" s="69"/>
      <c r="FV285" s="69"/>
      <c r="FW285" s="69"/>
      <c r="FX285" s="69"/>
      <c r="FY285" s="69"/>
      <c r="FZ285" s="69"/>
      <c r="GA285" s="69"/>
      <c r="GB285" s="69"/>
      <c r="GC285" s="69"/>
      <c r="GD285" s="69"/>
      <c r="GE285" s="69"/>
      <c r="GF285" s="69"/>
      <c r="GG285" s="69"/>
      <c r="GH285" s="69"/>
      <c r="GI285" s="69"/>
      <c r="GJ285" s="69"/>
      <c r="GK285" s="69"/>
      <c r="GL285" s="69"/>
      <c r="GM285" s="69"/>
      <c r="GN285" s="69"/>
      <c r="GO285" s="69"/>
      <c r="GP285" s="69"/>
      <c r="GQ285" s="69"/>
      <c r="GR285" s="69"/>
      <c r="GS285" s="69"/>
      <c r="GT285" s="69"/>
      <c r="GU285" s="69"/>
      <c r="GV285" s="69"/>
      <c r="GW285" s="69"/>
      <c r="GX285" s="69"/>
      <c r="GY285" s="69"/>
      <c r="GZ285" s="69"/>
      <c r="HA285" s="69"/>
      <c r="HB285" s="69"/>
      <c r="HC285" s="69"/>
      <c r="HD285" s="69"/>
      <c r="HE285" s="69"/>
      <c r="HF285" s="69"/>
      <c r="HG285" s="69"/>
      <c r="HH285" s="69"/>
      <c r="HI285" s="69"/>
      <c r="HJ285" s="69"/>
      <c r="HK285" s="69"/>
      <c r="HL285" s="69"/>
      <c r="HM285" s="69"/>
      <c r="HN285" s="69"/>
      <c r="HO285" s="69"/>
      <c r="HP285" s="69"/>
      <c r="HQ285" s="69"/>
      <c r="HR285" s="69"/>
      <c r="HS285" s="69"/>
      <c r="HT285" s="69"/>
      <c r="HU285" s="69"/>
      <c r="HV285" s="69"/>
      <c r="HW285" s="69"/>
      <c r="HX285" s="69"/>
      <c r="HY285" s="69"/>
      <c r="HZ285" s="69"/>
      <c r="IA285" s="69"/>
      <c r="IB285" s="69"/>
      <c r="IC285" s="69"/>
      <c r="ID285" s="69"/>
      <c r="IE285" s="69"/>
      <c r="IF285" s="69"/>
      <c r="IG285" s="69"/>
      <c r="IH285" s="69"/>
      <c r="II285" s="69"/>
      <c r="IJ285" s="69"/>
      <c r="IK285" s="69"/>
      <c r="IL285" s="69"/>
      <c r="IM285" s="69"/>
      <c r="IN285" s="69"/>
      <c r="IO285" s="69"/>
      <c r="IP285" s="69"/>
      <c r="IQ285" s="69"/>
      <c r="IR285" s="69"/>
      <c r="IS285" s="69"/>
      <c r="IT285" s="69"/>
      <c r="IU285" s="69"/>
      <c r="IV285" s="69"/>
      <c r="IW285" s="69"/>
      <c r="IX285" s="69"/>
      <c r="IY285" s="69"/>
      <c r="IZ285" s="69"/>
      <c r="JA285" s="69"/>
      <c r="JB285" s="69"/>
      <c r="JC285" s="69"/>
      <c r="JD285" s="69"/>
      <c r="JE285" s="69"/>
      <c r="JF285" s="69"/>
      <c r="JG285" s="69"/>
      <c r="JH285" s="69"/>
      <c r="JI285" s="69"/>
      <c r="JJ285" s="69"/>
      <c r="JK285" s="69"/>
      <c r="JL285" s="69"/>
      <c r="JM285" s="69"/>
      <c r="JN285" s="69"/>
      <c r="JO285" s="69"/>
      <c r="JP285" s="69"/>
      <c r="JQ285" s="69"/>
      <c r="JR285" s="69"/>
      <c r="JS285" s="69"/>
      <c r="JT285" s="69"/>
      <c r="JU285" s="69"/>
      <c r="JV285" s="69"/>
      <c r="JW285" s="69"/>
      <c r="JX285" s="69"/>
      <c r="JY285" s="69"/>
      <c r="JZ285" s="69"/>
      <c r="KA285" s="69"/>
      <c r="KB285" s="69"/>
      <c r="KC285" s="69"/>
      <c r="KD285" s="69"/>
      <c r="KE285" s="69"/>
      <c r="KF285" s="69"/>
      <c r="KG285" s="69"/>
      <c r="KH285" s="69"/>
      <c r="KI285" s="69"/>
      <c r="KJ285" s="69"/>
      <c r="KK285" s="69"/>
      <c r="KL285" s="69"/>
      <c r="KM285" s="69"/>
      <c r="KN285" s="69"/>
      <c r="KO285" s="69"/>
      <c r="KP285" s="69"/>
      <c r="KQ285" s="69"/>
      <c r="KR285" s="69"/>
      <c r="KS285" s="69"/>
      <c r="KT285" s="69"/>
      <c r="KU285" s="69"/>
      <c r="KV285" s="69"/>
      <c r="KW285" s="69"/>
      <c r="KX285" s="69"/>
      <c r="KY285" s="69"/>
      <c r="KZ285" s="69"/>
      <c r="LA285" s="69"/>
      <c r="LB285" s="69"/>
      <c r="LC285" s="69"/>
      <c r="LD285" s="69"/>
      <c r="LE285" s="69"/>
      <c r="LF285" s="69"/>
      <c r="LG285" s="69"/>
      <c r="LH285" s="69"/>
      <c r="LI285" s="69"/>
      <c r="LJ285" s="69"/>
      <c r="LK285" s="69"/>
      <c r="LL285" s="69"/>
      <c r="LM285" s="69"/>
      <c r="LN285" s="69"/>
      <c r="LO285" s="69"/>
      <c r="LP285" s="69"/>
      <c r="LQ285" s="69"/>
      <c r="LR285" s="69"/>
      <c r="LS285" s="69"/>
      <c r="LT285" s="69"/>
      <c r="LU285" s="69"/>
      <c r="LV285" s="69"/>
      <c r="LW285" s="69"/>
      <c r="LX285" s="69"/>
      <c r="LY285" s="69"/>
      <c r="LZ285" s="69"/>
      <c r="MA285" s="69"/>
      <c r="MB285" s="69"/>
      <c r="MC285" s="69"/>
      <c r="MD285" s="69"/>
      <c r="ME285" s="69"/>
      <c r="MF285" s="69"/>
      <c r="MG285" s="69"/>
      <c r="MH285" s="69"/>
      <c r="MI285" s="69"/>
      <c r="MJ285" s="69"/>
      <c r="MK285" s="69"/>
      <c r="ML285" s="69"/>
      <c r="MM285" s="69"/>
      <c r="MN285" s="69"/>
      <c r="MO285" s="69"/>
      <c r="MP285" s="69"/>
      <c r="MQ285" s="69"/>
      <c r="MR285" s="69"/>
      <c r="MS285" s="69"/>
      <c r="MT285" s="69"/>
      <c r="MU285" s="69"/>
      <c r="MV285" s="69"/>
      <c r="MW285" s="69"/>
      <c r="MX285" s="69"/>
      <c r="MY285" s="69"/>
      <c r="MZ285" s="69"/>
      <c r="NA285" s="69"/>
      <c r="NB285" s="69"/>
      <c r="NC285" s="69"/>
      <c r="ND285" s="69"/>
      <c r="NE285" s="69"/>
      <c r="NF285" s="69"/>
      <c r="NG285" s="69"/>
      <c r="NH285" s="69"/>
      <c r="NI285" s="69"/>
      <c r="NJ285" s="69"/>
      <c r="NK285" s="69"/>
      <c r="NL285" s="69"/>
      <c r="NM285" s="69"/>
      <c r="NN285" s="69"/>
      <c r="NO285" s="69"/>
      <c r="NP285" s="69"/>
      <c r="NQ285" s="69"/>
      <c r="NR285" s="69"/>
      <c r="NS285" s="69"/>
      <c r="NT285" s="69"/>
      <c r="NU285" s="69"/>
      <c r="NV285" s="69"/>
      <c r="NW285" s="69"/>
      <c r="NX285" s="69"/>
      <c r="NY285" s="69"/>
      <c r="NZ285" s="69"/>
      <c r="OA285" s="69"/>
      <c r="OB285" s="69"/>
      <c r="OC285" s="69"/>
      <c r="OD285" s="69"/>
      <c r="OE285" s="69"/>
      <c r="OF285" s="69"/>
      <c r="OG285" s="69"/>
      <c r="OH285" s="69"/>
      <c r="OI285" s="69"/>
      <c r="OJ285" s="69"/>
      <c r="OK285" s="69"/>
      <c r="OL285" s="69"/>
      <c r="OM285" s="69"/>
      <c r="ON285" s="69"/>
      <c r="OO285" s="69"/>
      <c r="OP285" s="69"/>
      <c r="OQ285" s="69"/>
      <c r="OR285" s="69"/>
      <c r="OS285" s="69"/>
      <c r="OT285" s="69"/>
      <c r="OU285" s="69"/>
      <c r="OV285" s="69"/>
      <c r="OW285" s="69"/>
      <c r="OX285" s="69"/>
      <c r="OY285" s="69"/>
      <c r="OZ285" s="69"/>
      <c r="PA285" s="69"/>
      <c r="PB285" s="69"/>
      <c r="PC285" s="69"/>
      <c r="PD285" s="69"/>
      <c r="PE285" s="69"/>
      <c r="PF285" s="69"/>
      <c r="PG285" s="69"/>
      <c r="PH285" s="69"/>
      <c r="PI285" s="69"/>
      <c r="PJ285" s="69"/>
      <c r="PK285" s="69"/>
      <c r="PL285" s="69"/>
      <c r="PM285" s="69"/>
      <c r="PN285" s="69"/>
      <c r="PO285" s="69"/>
      <c r="PP285" s="69"/>
      <c r="PQ285" s="69"/>
      <c r="PR285" s="69"/>
      <c r="PS285" s="69"/>
      <c r="PT285" s="69"/>
      <c r="PU285" s="69"/>
      <c r="PV285" s="69"/>
      <c r="PW285" s="69"/>
      <c r="PX285" s="69"/>
      <c r="PY285" s="69"/>
      <c r="PZ285" s="69"/>
      <c r="QA285" s="69"/>
      <c r="QB285" s="69"/>
      <c r="QC285" s="69"/>
      <c r="QD285" s="69"/>
      <c r="QE285" s="69"/>
      <c r="QF285" s="69"/>
      <c r="QG285" s="69"/>
      <c r="QH285" s="69"/>
      <c r="QI285" s="69"/>
      <c r="QJ285" s="69"/>
      <c r="QK285" s="69"/>
      <c r="QL285" s="69"/>
      <c r="QM285" s="69"/>
      <c r="QN285" s="69"/>
      <c r="QO285" s="69"/>
      <c r="QP285" s="69"/>
      <c r="QQ285" s="69"/>
      <c r="QR285" s="69"/>
      <c r="QS285" s="69"/>
      <c r="QT285" s="69"/>
      <c r="QU285" s="69"/>
      <c r="QV285" s="69"/>
      <c r="QW285" s="69"/>
      <c r="QX285" s="69"/>
      <c r="QY285" s="69"/>
      <c r="QZ285" s="69"/>
      <c r="RA285" s="69"/>
      <c r="RB285" s="69"/>
      <c r="RC285" s="69"/>
      <c r="RD285" s="69"/>
      <c r="RE285" s="69"/>
      <c r="RF285" s="69"/>
      <c r="RG285" s="69"/>
      <c r="RH285" s="69"/>
      <c r="RI285" s="69"/>
      <c r="RJ285" s="69"/>
      <c r="RK285" s="69"/>
      <c r="RL285" s="69"/>
      <c r="RM285" s="69"/>
      <c r="RN285" s="69"/>
      <c r="RO285" s="69"/>
      <c r="RP285" s="69"/>
      <c r="RQ285" s="69"/>
      <c r="RR285" s="69"/>
      <c r="RS285" s="69"/>
      <c r="RT285" s="69"/>
      <c r="RU285" s="69"/>
      <c r="RV285" s="69"/>
      <c r="RW285" s="69"/>
      <c r="RX285" s="69"/>
      <c r="RY285" s="69"/>
      <c r="RZ285" s="69"/>
      <c r="SA285" s="69"/>
      <c r="SB285" s="69"/>
      <c r="SC285" s="69"/>
      <c r="SD285" s="69"/>
      <c r="SE285" s="69"/>
      <c r="SF285" s="69"/>
      <c r="SG285" s="69"/>
      <c r="SH285" s="69"/>
      <c r="SI285" s="69"/>
      <c r="SJ285" s="69"/>
      <c r="SK285" s="69"/>
      <c r="SL285" s="69"/>
      <c r="SM285" s="69"/>
      <c r="SN285" s="69"/>
      <c r="SO285" s="69"/>
      <c r="SP285" s="69"/>
      <c r="SQ285" s="69"/>
      <c r="SR285" s="69"/>
      <c r="SS285" s="69"/>
      <c r="ST285" s="69"/>
      <c r="SU285" s="69"/>
      <c r="SV285" s="69"/>
      <c r="SW285" s="69"/>
      <c r="SX285" s="69"/>
      <c r="SY285" s="69"/>
      <c r="SZ285" s="69"/>
      <c r="TA285" s="69"/>
      <c r="TB285" s="69"/>
      <c r="TC285" s="69"/>
      <c r="TD285" s="69"/>
      <c r="TE285" s="69"/>
      <c r="TF285" s="69"/>
      <c r="TG285" s="69"/>
      <c r="TH285" s="69"/>
      <c r="TI285" s="69"/>
      <c r="TJ285" s="69"/>
      <c r="TK285" s="69"/>
      <c r="TL285" s="69"/>
      <c r="TM285" s="69"/>
      <c r="TN285" s="69"/>
      <c r="TO285" s="69"/>
      <c r="TP285" s="69"/>
      <c r="TQ285" s="69"/>
      <c r="TR285" s="69"/>
      <c r="TS285" s="69"/>
      <c r="TT285" s="69"/>
      <c r="TU285" s="69"/>
      <c r="TV285" s="69"/>
      <c r="TW285" s="69"/>
      <c r="TX285" s="69"/>
      <c r="TY285" s="69"/>
      <c r="TZ285" s="69"/>
      <c r="UA285" s="69"/>
      <c r="UB285" s="69"/>
      <c r="UC285" s="69"/>
      <c r="UD285" s="69"/>
      <c r="UE285" s="69"/>
      <c r="UF285" s="69"/>
      <c r="UG285" s="69"/>
      <c r="UH285" s="69"/>
      <c r="UI285" s="69"/>
      <c r="UJ285" s="69"/>
      <c r="UK285" s="69"/>
      <c r="UL285" s="69"/>
      <c r="UM285" s="69"/>
      <c r="UN285" s="69"/>
      <c r="UO285" s="69"/>
      <c r="UP285" s="69"/>
      <c r="UQ285" s="69"/>
      <c r="UR285" s="69"/>
      <c r="US285" s="69"/>
      <c r="UT285" s="69"/>
      <c r="UU285" s="69"/>
      <c r="UV285" s="69"/>
      <c r="UW285" s="69"/>
      <c r="UX285" s="69"/>
      <c r="UY285" s="69"/>
      <c r="UZ285" s="69"/>
      <c r="VA285" s="69"/>
      <c r="VB285" s="69"/>
      <c r="VC285" s="69"/>
      <c r="VD285" s="69"/>
      <c r="VE285" s="69"/>
      <c r="VF285" s="69"/>
      <c r="VG285" s="69"/>
      <c r="VH285" s="69"/>
      <c r="VI285" s="69"/>
      <c r="VJ285" s="69"/>
      <c r="VK285" s="69"/>
      <c r="VL285" s="69"/>
      <c r="VM285" s="69"/>
      <c r="VN285" s="69"/>
      <c r="VO285" s="69"/>
      <c r="VP285" s="69"/>
      <c r="VQ285" s="69"/>
      <c r="VR285" s="69"/>
      <c r="VS285" s="69"/>
      <c r="VT285" s="69"/>
      <c r="VU285" s="69"/>
      <c r="VV285" s="69"/>
      <c r="VW285" s="69"/>
      <c r="VX285" s="69"/>
      <c r="VY285" s="69"/>
      <c r="VZ285" s="69"/>
      <c r="WA285" s="69"/>
      <c r="WB285" s="69"/>
      <c r="WC285" s="69"/>
      <c r="WD285" s="69"/>
      <c r="WE285" s="69"/>
      <c r="WF285" s="69"/>
      <c r="WG285" s="69"/>
      <c r="WH285" s="69"/>
      <c r="WI285" s="69"/>
      <c r="WJ285" s="69"/>
      <c r="WK285" s="69"/>
      <c r="WL285" s="69"/>
      <c r="WM285" s="69"/>
      <c r="WN285" s="69"/>
      <c r="WO285" s="69"/>
      <c r="WP285" s="69"/>
      <c r="WQ285" s="69"/>
      <c r="WR285" s="69"/>
      <c r="WS285" s="69"/>
      <c r="WT285" s="69"/>
      <c r="WU285" s="69"/>
      <c r="WV285" s="69"/>
      <c r="WW285" s="69"/>
      <c r="WX285" s="69"/>
      <c r="WY285" s="69"/>
      <c r="WZ285" s="69"/>
      <c r="XA285" s="69"/>
      <c r="XB285" s="69"/>
      <c r="XC285" s="69"/>
      <c r="XD285" s="69"/>
      <c r="XE285" s="69"/>
      <c r="XF285" s="69"/>
      <c r="XG285" s="69"/>
      <c r="XH285" s="69"/>
      <c r="XI285" s="69"/>
      <c r="XJ285" s="69"/>
      <c r="XK285" s="69"/>
      <c r="XL285" s="69"/>
      <c r="XM285" s="69"/>
      <c r="XN285" s="69"/>
      <c r="XO285" s="69"/>
      <c r="XP285" s="69"/>
      <c r="XQ285" s="69"/>
      <c r="XR285" s="69"/>
      <c r="XS285" s="69"/>
      <c r="XT285" s="69"/>
      <c r="XU285" s="69"/>
      <c r="XV285" s="69"/>
      <c r="XW285" s="69"/>
      <c r="XX285" s="69"/>
      <c r="XY285" s="69"/>
      <c r="XZ285" s="69"/>
      <c r="YA285" s="69"/>
      <c r="YB285" s="69"/>
      <c r="YC285" s="69"/>
      <c r="YD285" s="69"/>
      <c r="YE285" s="69"/>
      <c r="YF285" s="69"/>
      <c r="YG285" s="69"/>
      <c r="YH285" s="69"/>
      <c r="YI285" s="69"/>
      <c r="YJ285" s="69"/>
      <c r="YK285" s="69"/>
      <c r="YL285" s="69"/>
      <c r="YM285" s="69"/>
      <c r="YN285" s="69"/>
      <c r="YO285" s="69"/>
      <c r="YP285" s="69"/>
      <c r="YQ285" s="69"/>
      <c r="YR285" s="69"/>
      <c r="YS285" s="69"/>
      <c r="YT285" s="69"/>
      <c r="YU285" s="69"/>
      <c r="YV285" s="69"/>
      <c r="YW285" s="69"/>
      <c r="YX285" s="69"/>
      <c r="YY285" s="69"/>
      <c r="YZ285" s="69"/>
      <c r="ZA285" s="69"/>
      <c r="ZB285" s="69"/>
      <c r="ZC285" s="69"/>
      <c r="ZD285" s="69"/>
      <c r="ZE285" s="69"/>
      <c r="ZF285" s="69"/>
      <c r="ZG285" s="69"/>
      <c r="ZH285" s="69"/>
      <c r="ZI285" s="69"/>
      <c r="ZJ285" s="69"/>
      <c r="ZK285" s="69"/>
      <c r="ZL285" s="69"/>
      <c r="ZM285" s="69"/>
      <c r="ZN285" s="69"/>
      <c r="ZO285" s="69"/>
      <c r="ZP285" s="69"/>
      <c r="ZQ285" s="69"/>
      <c r="ZR285" s="69"/>
      <c r="ZS285" s="69"/>
      <c r="ZT285" s="69"/>
      <c r="ZU285" s="69"/>
      <c r="ZV285" s="69"/>
      <c r="ZW285" s="69"/>
      <c r="ZX285" s="69"/>
      <c r="ZY285" s="69"/>
      <c r="ZZ285" s="69"/>
      <c r="AAA285" s="69"/>
      <c r="AAB285" s="69"/>
      <c r="AAC285" s="69"/>
      <c r="AAD285" s="69"/>
      <c r="AAE285" s="69"/>
      <c r="AAF285" s="69"/>
      <c r="AAG285" s="69"/>
      <c r="AAH285" s="69"/>
      <c r="AAI285" s="69"/>
      <c r="AAJ285" s="69"/>
      <c r="AAK285" s="69"/>
      <c r="AAL285" s="69"/>
      <c r="AAM285" s="69"/>
      <c r="AAN285" s="69"/>
      <c r="AAO285" s="69"/>
      <c r="AAP285" s="69"/>
      <c r="AAQ285" s="69"/>
      <c r="AAR285" s="69"/>
      <c r="AAS285" s="69"/>
      <c r="AAT285" s="69"/>
      <c r="AAU285" s="69"/>
      <c r="AAV285" s="69"/>
      <c r="AAW285" s="69"/>
      <c r="AAX285" s="69"/>
      <c r="AAY285" s="69"/>
      <c r="AAZ285" s="69"/>
      <c r="ABA285" s="69"/>
      <c r="ABB285" s="69"/>
      <c r="ABC285" s="69"/>
      <c r="ABD285" s="69"/>
      <c r="ABE285" s="69"/>
      <c r="ABF285" s="69"/>
      <c r="ABG285" s="69"/>
      <c r="ABH285" s="69"/>
      <c r="ABI285" s="69"/>
      <c r="ABJ285" s="69"/>
      <c r="ABK285" s="69"/>
      <c r="ABL285" s="69"/>
      <c r="ABM285" s="69"/>
      <c r="ABN285" s="69"/>
      <c r="ABO285" s="69"/>
      <c r="ABP285" s="69"/>
      <c r="ABQ285" s="69"/>
      <c r="ABR285" s="69"/>
      <c r="ABS285" s="69"/>
      <c r="ABT285" s="69"/>
      <c r="ABU285" s="69"/>
      <c r="ABV285" s="69"/>
      <c r="ABW285" s="69"/>
      <c r="ABX285" s="69"/>
      <c r="ABY285" s="69"/>
      <c r="ABZ285" s="69"/>
      <c r="ACA285" s="69"/>
      <c r="ACB285" s="69"/>
      <c r="ACC285" s="69"/>
      <c r="ACD285" s="69"/>
      <c r="ACE285" s="69"/>
      <c r="ACF285" s="69"/>
      <c r="ACG285" s="69"/>
      <c r="ACH285" s="69"/>
      <c r="ACI285" s="69"/>
      <c r="ACJ285" s="69"/>
      <c r="ACK285" s="69"/>
      <c r="ACL285" s="69"/>
      <c r="ACM285" s="69"/>
      <c r="ACN285" s="69"/>
      <c r="ACO285" s="69"/>
      <c r="ACP285" s="69"/>
      <c r="ACQ285" s="69"/>
      <c r="ACR285" s="69"/>
      <c r="ACS285" s="69"/>
      <c r="ACT285" s="69"/>
      <c r="ACU285" s="69"/>
      <c r="ACV285" s="69"/>
      <c r="ACW285" s="69"/>
      <c r="ACX285" s="69"/>
      <c r="ACY285" s="69"/>
      <c r="ACZ285" s="69"/>
      <c r="ADA285" s="69"/>
      <c r="ADB285" s="69"/>
      <c r="ADC285" s="69"/>
      <c r="ADD285" s="69"/>
      <c r="ADE285" s="69"/>
      <c r="ADF285" s="69"/>
      <c r="ADG285" s="69"/>
      <c r="ADH285" s="69"/>
      <c r="ADI285" s="69"/>
      <c r="ADJ285" s="69"/>
      <c r="ADK285" s="69"/>
      <c r="ADL285" s="69"/>
      <c r="ADM285" s="69"/>
      <c r="ADN285" s="69"/>
      <c r="ADO285" s="69"/>
      <c r="ADP285" s="69"/>
      <c r="ADQ285" s="69"/>
      <c r="ADR285" s="69"/>
      <c r="ADS285" s="69"/>
      <c r="ADT285" s="69"/>
      <c r="ADU285" s="69"/>
      <c r="ADV285" s="69"/>
      <c r="ADW285" s="69"/>
      <c r="ADX285" s="69"/>
      <c r="ADY285" s="69"/>
      <c r="ADZ285" s="77"/>
      <c r="AEA285" s="69"/>
      <c r="AEB285" s="69"/>
      <c r="AEC285" s="69"/>
      <c r="AED285" s="69"/>
      <c r="AEE285" s="111">
        <f t="shared" si="80"/>
        <v>280</v>
      </c>
      <c r="AEF285" s="109"/>
      <c r="AEG285" s="69"/>
      <c r="AEH285" s="69"/>
      <c r="AEI285" s="69"/>
      <c r="AEJ285" s="69"/>
      <c r="AEK285" s="69"/>
      <c r="AEL285" s="69"/>
      <c r="AEM285" s="69"/>
      <c r="AEN285" s="69"/>
      <c r="AEO285" s="69"/>
      <c r="AEP285" s="69"/>
      <c r="AEQ285" s="69"/>
      <c r="AER285" s="69"/>
      <c r="AES285" s="69"/>
      <c r="AET285" s="69"/>
      <c r="AEU285" s="69"/>
      <c r="AEV285" s="69"/>
      <c r="AEW285" s="69"/>
      <c r="AEX285" s="69"/>
      <c r="AEY285" s="69"/>
      <c r="AEZ285" s="69"/>
      <c r="AFA285" s="69"/>
      <c r="AFB285" s="69"/>
      <c r="AFC285" s="113"/>
      <c r="AFD285" s="69"/>
      <c r="AFE285" s="69"/>
      <c r="AFF285" s="69"/>
      <c r="AFG285" s="69"/>
      <c r="AFH285" s="69"/>
      <c r="AFI285" s="69"/>
      <c r="AFJ285" s="69"/>
      <c r="AFK285" s="69"/>
      <c r="AFL285" s="69"/>
      <c r="AFM285" s="69"/>
      <c r="AFZ285" s="113"/>
      <c r="AGA285" s="69"/>
      <c r="AGB285" s="69"/>
      <c r="AGC285" s="69"/>
      <c r="AGD285" s="69"/>
      <c r="AGE285" s="69"/>
      <c r="AGF285" s="69"/>
      <c r="AGG285" s="69"/>
      <c r="AGH285" s="69"/>
      <c r="AGI285" s="69"/>
      <c r="AGJ285" s="69"/>
      <c r="AGK285" s="69"/>
      <c r="AGL285" s="69"/>
      <c r="AGM285" s="69"/>
      <c r="AGN285" s="69"/>
      <c r="AGO285" s="69"/>
      <c r="AGP285" s="69"/>
      <c r="AGQ285" s="69"/>
      <c r="AGR285" s="69"/>
      <c r="AGS285" s="69"/>
      <c r="AGT285" s="69"/>
      <c r="AGU285" s="69"/>
      <c r="AGV285" s="69"/>
      <c r="AGW285" s="69"/>
      <c r="AGX285" s="69"/>
      <c r="AGY285" s="69"/>
      <c r="AGZ285" s="69"/>
      <c r="AHA285" s="69"/>
      <c r="AHB285" s="69"/>
      <c r="AHC285" s="69"/>
      <c r="AHD285" s="69"/>
      <c r="AHE285" s="69"/>
      <c r="AHF285" s="69"/>
      <c r="AHG285" s="69"/>
      <c r="AHH285" s="69"/>
      <c r="AHI285" s="69"/>
      <c r="AHJ285" s="69"/>
      <c r="AHK285" s="69"/>
      <c r="AHL285" s="69"/>
      <c r="AHM285" s="69"/>
      <c r="AHN285" s="69"/>
      <c r="AHO285" s="69"/>
      <c r="AHP285" s="69"/>
      <c r="AHQ285" s="69"/>
      <c r="AHR285" s="69"/>
      <c r="AHS285" s="69"/>
      <c r="AHT285" s="69"/>
      <c r="AHU285" s="69"/>
      <c r="AHV285" s="69"/>
      <c r="AHW285" s="69"/>
      <c r="AHX285" s="69"/>
      <c r="AHY285" s="69"/>
      <c r="AHZ285" s="69"/>
      <c r="AIA285" s="69"/>
      <c r="AIB285" s="69"/>
    </row>
    <row r="286" spans="1:912" ht="6" customHeight="1" x14ac:dyDescent="0.25">
      <c r="A286" s="77"/>
      <c r="B286" s="69"/>
      <c r="C286" s="69"/>
      <c r="D286" s="69"/>
      <c r="E286" s="77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DZ286" s="77"/>
      <c r="AEA286" s="69"/>
      <c r="AEB286" s="69"/>
      <c r="AEC286" s="69"/>
      <c r="AED286" s="69"/>
      <c r="AEE286" s="111">
        <f t="shared" si="80"/>
        <v>281</v>
      </c>
      <c r="AEF286" s="109"/>
      <c r="AEG286" s="69"/>
      <c r="AEH286" s="69"/>
      <c r="AEI286" s="69"/>
      <c r="AEJ286" s="69"/>
      <c r="AEK286" s="69"/>
      <c r="AEL286" s="69"/>
      <c r="AEM286" s="69"/>
      <c r="AEN286" s="69"/>
      <c r="AEO286" s="69"/>
      <c r="AEP286" s="69"/>
      <c r="AEQ286" s="69"/>
      <c r="AER286" s="69"/>
      <c r="AES286" s="69"/>
      <c r="AET286" s="69"/>
      <c r="AEU286" s="69"/>
      <c r="AEV286" s="69"/>
      <c r="AEW286" s="69"/>
      <c r="AEX286" s="69"/>
      <c r="AEY286" s="69"/>
      <c r="AEZ286" s="69"/>
      <c r="AFA286" s="69"/>
      <c r="AFB286" s="69"/>
      <c r="AFC286" s="113"/>
      <c r="AFD286" s="69"/>
      <c r="AFE286" s="69"/>
      <c r="AFF286" s="69"/>
      <c r="AFG286" s="69"/>
      <c r="AFH286" s="69"/>
      <c r="AFI286" s="69"/>
      <c r="AFJ286" s="69"/>
      <c r="AFK286" s="69"/>
      <c r="AFL286" s="69"/>
      <c r="AFM286" s="69"/>
      <c r="AFZ286" s="113"/>
      <c r="AGA286" s="69"/>
      <c r="AGB286" s="69"/>
      <c r="AGC286" s="69"/>
      <c r="AGD286" s="69"/>
      <c r="AGE286" s="69"/>
      <c r="AGF286" s="69"/>
      <c r="AGG286" s="69"/>
      <c r="AGH286" s="69"/>
      <c r="AGI286" s="69"/>
      <c r="AGJ286" s="69"/>
      <c r="AGK286" s="69"/>
      <c r="AGL286" s="69"/>
      <c r="AGM286" s="69"/>
      <c r="AGN286" s="69"/>
      <c r="AGO286" s="69"/>
      <c r="AGP286" s="69"/>
      <c r="AGQ286" s="69"/>
      <c r="AGR286" s="69"/>
      <c r="AGS286" s="69"/>
      <c r="AGT286" s="69"/>
      <c r="AGU286" s="69"/>
      <c r="AGV286" s="69"/>
      <c r="AGW286" s="69"/>
      <c r="AGX286" s="69"/>
      <c r="AGY286" s="69"/>
      <c r="AGZ286" s="69"/>
      <c r="AHA286" s="69"/>
      <c r="AHB286" s="69"/>
      <c r="AHC286" s="69"/>
      <c r="AHD286" s="69"/>
      <c r="AHE286" s="69"/>
      <c r="AHF286" s="69"/>
      <c r="AHG286" s="69"/>
      <c r="AHH286" s="69"/>
      <c r="AHI286" s="69"/>
      <c r="AHJ286" s="69"/>
      <c r="AHK286" s="69"/>
      <c r="AHL286" s="69"/>
      <c r="AHM286" s="69"/>
      <c r="AHN286" s="69"/>
      <c r="AHO286" s="69"/>
      <c r="AHP286" s="69"/>
      <c r="AHQ286" s="69"/>
      <c r="AHR286" s="69"/>
      <c r="AHS286" s="69"/>
      <c r="AHT286" s="69"/>
      <c r="AHU286" s="69"/>
      <c r="AHV286" s="69"/>
      <c r="AHW286" s="69"/>
      <c r="AHX286" s="69"/>
      <c r="AHY286" s="69"/>
      <c r="AHZ286" s="69"/>
      <c r="AIA286" s="69"/>
      <c r="AIB286" s="69"/>
    </row>
    <row r="287" spans="1:912" ht="6" customHeight="1" x14ac:dyDescent="0.25">
      <c r="A287" s="77"/>
      <c r="B287" s="69"/>
      <c r="C287" s="69"/>
      <c r="D287" s="69"/>
      <c r="E287" s="77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DZ287" s="77"/>
      <c r="AEE287" s="111">
        <f t="shared" si="80"/>
        <v>282</v>
      </c>
      <c r="AEF287" s="109"/>
      <c r="AEG287" s="69"/>
      <c r="AEH287" s="69"/>
      <c r="AEI287" s="69"/>
      <c r="AEJ287" s="69"/>
      <c r="AEK287" s="69"/>
      <c r="AEL287" s="69"/>
      <c r="AEM287" s="69"/>
      <c r="AEN287" s="69"/>
      <c r="AEO287" s="69"/>
      <c r="AEP287" s="69"/>
      <c r="AEQ287" s="69"/>
      <c r="AER287" s="69"/>
      <c r="AES287" s="69"/>
      <c r="AET287" s="69"/>
      <c r="AEU287" s="69"/>
      <c r="AEV287" s="69"/>
      <c r="AEW287" s="69"/>
      <c r="AEX287" s="69"/>
      <c r="AEY287" s="69"/>
      <c r="AEZ287" s="69"/>
      <c r="AFA287" s="69"/>
      <c r="AFB287" s="69"/>
      <c r="AFC287" s="113"/>
      <c r="AFD287" s="69"/>
      <c r="AFE287" s="69"/>
      <c r="AFF287" s="69"/>
      <c r="AFG287" s="69"/>
      <c r="AFH287" s="69"/>
      <c r="AFI287" s="69"/>
      <c r="AFJ287" s="69"/>
      <c r="AFK287" s="69"/>
      <c r="AFL287" s="69"/>
      <c r="AFM287" s="69"/>
      <c r="AFZ287" s="113"/>
      <c r="AGA287" s="69"/>
      <c r="AGB287" s="69"/>
      <c r="AGC287" s="69"/>
      <c r="AGD287" s="69"/>
      <c r="AGE287" s="69"/>
      <c r="AGF287" s="69"/>
      <c r="AGG287" s="69"/>
      <c r="AGH287" s="69"/>
      <c r="AGI287" s="69"/>
      <c r="AGJ287" s="69"/>
      <c r="AGK287" s="69"/>
      <c r="AGL287" s="69"/>
      <c r="AGM287" s="69"/>
      <c r="AGN287" s="69"/>
      <c r="AGO287" s="69"/>
      <c r="AGP287" s="69"/>
      <c r="AGQ287" s="69"/>
      <c r="AGR287" s="69"/>
      <c r="AGS287" s="69"/>
      <c r="AGT287" s="69"/>
      <c r="AGU287" s="69"/>
      <c r="AGV287" s="69"/>
      <c r="AGW287" s="69"/>
      <c r="AGX287" s="69"/>
      <c r="AGY287" s="69"/>
      <c r="AGZ287" s="69"/>
      <c r="AHA287" s="69"/>
      <c r="AHB287" s="69"/>
      <c r="AHC287" s="69"/>
      <c r="AHD287" s="69"/>
      <c r="AHE287" s="69"/>
      <c r="AHF287" s="69"/>
      <c r="AHG287" s="69"/>
      <c r="AHH287" s="69"/>
      <c r="AHI287" s="69"/>
      <c r="AHJ287" s="69"/>
      <c r="AHK287" s="69"/>
      <c r="AHL287" s="69"/>
      <c r="AHM287" s="69"/>
      <c r="AHN287" s="69"/>
      <c r="AHO287" s="69"/>
      <c r="AHP287" s="69"/>
      <c r="AHQ287" s="69"/>
      <c r="AHR287" s="69"/>
      <c r="AHS287" s="69"/>
      <c r="AHT287" s="69"/>
      <c r="AHU287" s="69"/>
      <c r="AHV287" s="69"/>
      <c r="AHW287" s="69"/>
      <c r="AHX287" s="69"/>
      <c r="AHY287" s="69"/>
      <c r="AHZ287" s="69"/>
      <c r="AIA287" s="69"/>
      <c r="AIB287" s="69"/>
    </row>
    <row r="288" spans="1:912" ht="6" customHeight="1" x14ac:dyDescent="0.25">
      <c r="A288" s="77"/>
      <c r="B288" s="69"/>
      <c r="C288" s="69"/>
      <c r="D288" s="69"/>
      <c r="E288" s="77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DZ288" s="77"/>
      <c r="AEE288" s="111">
        <f t="shared" si="80"/>
        <v>283</v>
      </c>
      <c r="AEF288" s="109"/>
      <c r="AEG288" s="69"/>
      <c r="AEH288" s="69"/>
      <c r="AEI288" s="69"/>
      <c r="AEJ288" s="69"/>
      <c r="AEK288" s="69"/>
      <c r="AEL288" s="69"/>
      <c r="AEM288" s="69"/>
      <c r="AEN288" s="69"/>
      <c r="AEO288" s="69"/>
      <c r="AEP288" s="69"/>
      <c r="AEQ288" s="69"/>
      <c r="AER288" s="69"/>
      <c r="AES288" s="69"/>
      <c r="AET288" s="69"/>
      <c r="AEU288" s="69"/>
      <c r="AEV288" s="69"/>
      <c r="AEW288" s="69"/>
      <c r="AEX288" s="69"/>
      <c r="AEY288" s="69"/>
      <c r="AEZ288" s="69"/>
      <c r="AFA288" s="69"/>
      <c r="AFB288" s="69"/>
      <c r="AFC288" s="113"/>
      <c r="AFD288" s="69"/>
      <c r="AFE288" s="69"/>
      <c r="AFF288" s="69"/>
      <c r="AFG288" s="69"/>
      <c r="AFH288" s="69"/>
      <c r="AFI288" s="69"/>
      <c r="AFJ288" s="69"/>
      <c r="AFK288" s="69"/>
      <c r="AFL288" s="69"/>
      <c r="AFM288" s="69"/>
      <c r="AFZ288" s="113"/>
      <c r="AGA288" s="69"/>
      <c r="AGB288" s="69"/>
      <c r="AGC288" s="69"/>
      <c r="AGD288" s="69"/>
      <c r="AGE288" s="69"/>
      <c r="AGF288" s="69"/>
      <c r="AGG288" s="69"/>
      <c r="AGH288" s="69"/>
      <c r="AGI288" s="69"/>
      <c r="AGJ288" s="69"/>
      <c r="AGK288" s="69"/>
      <c r="AGL288" s="69"/>
      <c r="AGM288" s="69"/>
      <c r="AGN288" s="69"/>
      <c r="AGO288" s="69"/>
      <c r="AGP288" s="69"/>
      <c r="AGQ288" s="69"/>
      <c r="AGR288" s="69"/>
      <c r="AGS288" s="69"/>
      <c r="AGT288" s="69"/>
      <c r="AGU288" s="69"/>
      <c r="AGV288" s="69"/>
      <c r="AGW288" s="69"/>
      <c r="AGX288" s="69"/>
      <c r="AGY288" s="69"/>
      <c r="AGZ288" s="69"/>
      <c r="AHA288" s="69"/>
      <c r="AHB288" s="69"/>
      <c r="AHC288" s="69"/>
      <c r="AHD288" s="69"/>
      <c r="AHE288" s="69"/>
      <c r="AHF288" s="69"/>
      <c r="AHG288" s="69"/>
      <c r="AHH288" s="69"/>
      <c r="AHI288" s="69"/>
      <c r="AHJ288" s="69"/>
      <c r="AHK288" s="69"/>
      <c r="AHL288" s="69"/>
      <c r="AHM288" s="69"/>
      <c r="AHN288" s="69"/>
      <c r="AHO288" s="69"/>
      <c r="AHP288" s="69"/>
      <c r="AHQ288" s="69"/>
      <c r="AHR288" s="69"/>
      <c r="AHS288" s="69"/>
      <c r="AHT288" s="69"/>
      <c r="AHU288" s="69"/>
      <c r="AHV288" s="69"/>
      <c r="AHW288" s="69"/>
      <c r="AHX288" s="69"/>
      <c r="AHY288" s="69"/>
      <c r="AHZ288" s="69"/>
      <c r="AIA288" s="69"/>
      <c r="AIB288" s="69"/>
    </row>
    <row r="289" spans="1:912" ht="6" customHeight="1" x14ac:dyDescent="0.25">
      <c r="A289" s="77"/>
      <c r="B289" s="69"/>
      <c r="C289" s="69"/>
      <c r="D289" s="69"/>
      <c r="E289" s="77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DZ289" s="77"/>
      <c r="AEE289" s="111">
        <f t="shared" si="80"/>
        <v>284</v>
      </c>
      <c r="AEF289" s="109"/>
      <c r="AEG289" s="69"/>
      <c r="AEH289" s="69"/>
      <c r="AEI289" s="69"/>
      <c r="AEJ289" s="69"/>
      <c r="AEK289" s="69"/>
      <c r="AEL289" s="69"/>
      <c r="AEM289" s="69"/>
      <c r="AEN289" s="69"/>
      <c r="AEO289" s="69"/>
      <c r="AEP289" s="69"/>
      <c r="AEQ289" s="69"/>
      <c r="AER289" s="69"/>
      <c r="AES289" s="69"/>
      <c r="AET289" s="69"/>
      <c r="AEU289" s="69"/>
      <c r="AEV289" s="69"/>
      <c r="AEW289" s="69"/>
      <c r="AEX289" s="69"/>
      <c r="AEY289" s="69"/>
      <c r="AEZ289" s="69"/>
      <c r="AFA289" s="69"/>
      <c r="AFB289" s="69"/>
      <c r="AFC289" s="113"/>
      <c r="AFD289" s="69"/>
      <c r="AFE289" s="69"/>
      <c r="AFF289" s="69"/>
      <c r="AFG289" s="69"/>
      <c r="AFH289" s="69"/>
      <c r="AFI289" s="69"/>
      <c r="AFJ289" s="69"/>
      <c r="AFK289" s="69"/>
      <c r="AFL289" s="69"/>
      <c r="AFM289" s="69"/>
      <c r="AFZ289" s="113"/>
      <c r="AGA289" s="69"/>
      <c r="AGB289" s="69"/>
      <c r="AGC289" s="69"/>
      <c r="AGD289" s="69"/>
      <c r="AGE289" s="69"/>
      <c r="AGF289" s="69"/>
      <c r="AGG289" s="69"/>
      <c r="AGH289" s="69"/>
      <c r="AGI289" s="69"/>
      <c r="AGJ289" s="69"/>
      <c r="AGK289" s="69"/>
      <c r="AGL289" s="69"/>
      <c r="AGM289" s="69"/>
      <c r="AGN289" s="69"/>
      <c r="AGO289" s="69"/>
      <c r="AGP289" s="69"/>
      <c r="AGQ289" s="69"/>
      <c r="AGR289" s="69"/>
      <c r="AGS289" s="69"/>
      <c r="AGT289" s="69"/>
      <c r="AGU289" s="69"/>
      <c r="AGV289" s="69"/>
      <c r="AGW289" s="69"/>
      <c r="AGX289" s="69"/>
      <c r="AGY289" s="69"/>
      <c r="AGZ289" s="69"/>
      <c r="AHA289" s="69"/>
      <c r="AHB289" s="69"/>
      <c r="AHC289" s="69"/>
      <c r="AHD289" s="69"/>
      <c r="AHE289" s="69"/>
      <c r="AHF289" s="69"/>
      <c r="AHG289" s="69"/>
      <c r="AHH289" s="69"/>
      <c r="AHI289" s="69"/>
      <c r="AHJ289" s="69"/>
      <c r="AHK289" s="69"/>
      <c r="AHL289" s="69"/>
      <c r="AHM289" s="69"/>
      <c r="AHN289" s="69"/>
      <c r="AHO289" s="69"/>
      <c r="AHP289" s="69"/>
      <c r="AHQ289" s="69"/>
      <c r="AHR289" s="69"/>
      <c r="AHS289" s="69"/>
      <c r="AHT289" s="69"/>
      <c r="AHU289" s="69"/>
      <c r="AHV289" s="69"/>
      <c r="AHW289" s="69"/>
      <c r="AHX289" s="69"/>
      <c r="AHY289" s="69"/>
      <c r="AHZ289" s="69"/>
      <c r="AIA289" s="69"/>
      <c r="AIB289" s="69"/>
    </row>
    <row r="290" spans="1:912" ht="6" customHeight="1" x14ac:dyDescent="0.25">
      <c r="A290" s="77"/>
      <c r="B290" s="69"/>
      <c r="C290" s="69"/>
      <c r="D290" s="69"/>
      <c r="E290" s="77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DZ290" s="77"/>
      <c r="AEE290" s="111">
        <f t="shared" si="80"/>
        <v>285</v>
      </c>
      <c r="AEF290" s="109"/>
      <c r="AEG290" s="69"/>
      <c r="AEH290" s="69"/>
      <c r="AEI290" s="69"/>
      <c r="AEJ290" s="69"/>
      <c r="AEK290" s="69"/>
      <c r="AEL290" s="69"/>
      <c r="AEM290" s="69"/>
      <c r="AEN290" s="69"/>
      <c r="AEO290" s="69"/>
      <c r="AEP290" s="69"/>
      <c r="AEQ290" s="69"/>
      <c r="AER290" s="69"/>
      <c r="AES290" s="69"/>
      <c r="AET290" s="69"/>
      <c r="AEU290" s="69"/>
      <c r="AEV290" s="69"/>
      <c r="AEW290" s="69"/>
      <c r="AEX290" s="69"/>
      <c r="AEY290" s="69"/>
      <c r="AEZ290" s="69"/>
      <c r="AFA290" s="69"/>
      <c r="AFB290" s="69"/>
      <c r="AFC290" s="113"/>
      <c r="AFD290" s="69"/>
      <c r="AFE290" s="69"/>
      <c r="AFF290" s="69"/>
      <c r="AFG290" s="69"/>
      <c r="AFH290" s="69"/>
      <c r="AFI290" s="69"/>
      <c r="AFJ290" s="69"/>
      <c r="AFK290" s="69"/>
      <c r="AFL290" s="69"/>
      <c r="AFM290" s="69"/>
      <c r="AFZ290" s="113"/>
      <c r="AGA290" s="69"/>
      <c r="AGB290" s="69"/>
      <c r="AGC290" s="69"/>
      <c r="AGD290" s="69"/>
      <c r="AGE290" s="69"/>
      <c r="AGF290" s="69"/>
      <c r="AGG290" s="69"/>
      <c r="AGH290" s="69"/>
      <c r="AGI290" s="69"/>
      <c r="AGJ290" s="69"/>
      <c r="AGK290" s="69"/>
      <c r="AGL290" s="69"/>
      <c r="AGM290" s="69"/>
      <c r="AGN290" s="69"/>
      <c r="AGO290" s="69"/>
      <c r="AGP290" s="69"/>
      <c r="AGQ290" s="69"/>
      <c r="AGR290" s="69"/>
      <c r="AGS290" s="69"/>
      <c r="AGT290" s="69"/>
      <c r="AGU290" s="69"/>
      <c r="AGV290" s="69"/>
      <c r="AGW290" s="69"/>
      <c r="AGX290" s="69"/>
      <c r="AGY290" s="69"/>
      <c r="AGZ290" s="69"/>
      <c r="AHA290" s="69"/>
      <c r="AHB290" s="69"/>
      <c r="AHC290" s="69"/>
      <c r="AHD290" s="69"/>
      <c r="AHE290" s="69"/>
      <c r="AHF290" s="69"/>
      <c r="AHG290" s="69"/>
      <c r="AHH290" s="69"/>
      <c r="AHI290" s="69"/>
      <c r="AHJ290" s="69"/>
      <c r="AHK290" s="69"/>
      <c r="AHL290" s="69"/>
      <c r="AHM290" s="69"/>
      <c r="AHN290" s="69"/>
      <c r="AHO290" s="69"/>
      <c r="AHP290" s="69"/>
      <c r="AHQ290" s="69"/>
      <c r="AHR290" s="69"/>
      <c r="AHS290" s="69"/>
      <c r="AHT290" s="69"/>
      <c r="AHU290" s="69"/>
      <c r="AHV290" s="69"/>
      <c r="AHW290" s="69"/>
      <c r="AHX290" s="69"/>
      <c r="AHY290" s="69"/>
      <c r="AHZ290" s="69"/>
      <c r="AIA290" s="69"/>
      <c r="AIB290" s="69"/>
    </row>
    <row r="291" spans="1:912" ht="6" customHeight="1" x14ac:dyDescent="0.25">
      <c r="A291" s="77"/>
      <c r="B291" s="69"/>
      <c r="C291" s="69"/>
      <c r="D291" s="69"/>
      <c r="E291" s="77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DZ291" s="77"/>
      <c r="AEE291" s="111">
        <f t="shared" si="80"/>
        <v>286</v>
      </c>
      <c r="AEF291" s="109"/>
      <c r="AEG291" s="69"/>
      <c r="AEH291" s="69"/>
      <c r="AEI291" s="69"/>
      <c r="AEJ291" s="69"/>
      <c r="AEK291" s="69"/>
      <c r="AEL291" s="69"/>
      <c r="AEM291" s="69"/>
      <c r="AEN291" s="69"/>
      <c r="AEO291" s="69"/>
      <c r="AEP291" s="69"/>
      <c r="AEQ291" s="69"/>
      <c r="AER291" s="69"/>
      <c r="AES291" s="69"/>
      <c r="AET291" s="69"/>
      <c r="AEU291" s="69"/>
      <c r="AEV291" s="69"/>
      <c r="AEW291" s="69"/>
      <c r="AEX291" s="69"/>
      <c r="AEY291" s="69"/>
      <c r="AEZ291" s="69"/>
      <c r="AFA291" s="69"/>
      <c r="AFB291" s="69"/>
      <c r="AFC291" s="113"/>
      <c r="AFD291" s="69"/>
      <c r="AFE291" s="69"/>
      <c r="AFF291" s="69"/>
      <c r="AFG291" s="69"/>
      <c r="AFH291" s="69"/>
      <c r="AFI291" s="69"/>
      <c r="AFJ291" s="69"/>
      <c r="AFK291" s="69"/>
      <c r="AFL291" s="69"/>
      <c r="AFM291" s="69"/>
      <c r="AFZ291" s="113"/>
      <c r="AGA291" s="69"/>
      <c r="AGB291" s="69"/>
      <c r="AGC291" s="69"/>
      <c r="AGD291" s="69"/>
      <c r="AGE291" s="69"/>
      <c r="AGF291" s="69"/>
      <c r="AGG291" s="69"/>
      <c r="AGH291" s="69"/>
      <c r="AGI291" s="69"/>
      <c r="AGJ291" s="69"/>
      <c r="AGK291" s="69"/>
      <c r="AGL291" s="69"/>
      <c r="AGM291" s="69"/>
      <c r="AGN291" s="69"/>
      <c r="AGO291" s="69"/>
      <c r="AGP291" s="69"/>
      <c r="AGQ291" s="69"/>
      <c r="AGR291" s="69"/>
      <c r="AGS291" s="69"/>
      <c r="AGT291" s="69"/>
      <c r="AGU291" s="69"/>
      <c r="AGV291" s="69"/>
      <c r="AGW291" s="69"/>
      <c r="AGX291" s="69"/>
      <c r="AGY291" s="69"/>
      <c r="AGZ291" s="69"/>
      <c r="AHA291" s="69"/>
      <c r="AHB291" s="69"/>
      <c r="AHC291" s="69"/>
      <c r="AHD291" s="69"/>
      <c r="AHE291" s="69"/>
      <c r="AHF291" s="69"/>
      <c r="AHG291" s="69"/>
      <c r="AHH291" s="69"/>
      <c r="AHI291" s="69"/>
      <c r="AHJ291" s="69"/>
      <c r="AHK291" s="69"/>
      <c r="AHL291" s="69"/>
      <c r="AHM291" s="69"/>
      <c r="AHN291" s="69"/>
      <c r="AHO291" s="69"/>
      <c r="AHP291" s="69"/>
      <c r="AHQ291" s="69"/>
      <c r="AHR291" s="69"/>
      <c r="AHS291" s="69"/>
      <c r="AHT291" s="69"/>
      <c r="AHU291" s="69"/>
      <c r="AHV291" s="69"/>
      <c r="AHW291" s="69"/>
      <c r="AHX291" s="69"/>
      <c r="AHY291" s="69"/>
      <c r="AHZ291" s="69"/>
      <c r="AIA291" s="69"/>
      <c r="AIB291" s="69"/>
    </row>
    <row r="292" spans="1:912" ht="6" customHeight="1" x14ac:dyDescent="0.25">
      <c r="A292" s="77"/>
      <c r="B292" s="69"/>
      <c r="C292" s="69"/>
      <c r="D292" s="69"/>
      <c r="E292" s="77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DZ292" s="77"/>
      <c r="AEE292" s="111">
        <f t="shared" si="80"/>
        <v>287</v>
      </c>
      <c r="AEF292" s="109"/>
      <c r="AEG292" s="69"/>
      <c r="AEH292" s="69"/>
      <c r="AEI292" s="69"/>
      <c r="AEJ292" s="69"/>
      <c r="AEK292" s="69"/>
      <c r="AEL292" s="69"/>
      <c r="AEM292" s="69"/>
      <c r="AEN292" s="69"/>
      <c r="AEO292" s="69"/>
      <c r="AEP292" s="69"/>
      <c r="AEQ292" s="69"/>
      <c r="AER292" s="69"/>
      <c r="AES292" s="69"/>
      <c r="AET292" s="69"/>
      <c r="AEU292" s="69"/>
      <c r="AEV292" s="69"/>
      <c r="AEW292" s="69"/>
      <c r="AEX292" s="69"/>
      <c r="AEY292" s="69"/>
      <c r="AEZ292" s="69"/>
      <c r="AFA292" s="69"/>
      <c r="AFB292" s="69"/>
      <c r="AFC292" s="113"/>
      <c r="AFD292" s="69"/>
      <c r="AFE292" s="69"/>
      <c r="AFF292" s="69"/>
      <c r="AFG292" s="69"/>
      <c r="AFH292" s="69"/>
      <c r="AFI292" s="69"/>
      <c r="AFJ292" s="69"/>
      <c r="AFK292" s="69"/>
      <c r="AFL292" s="69"/>
      <c r="AFM292" s="69"/>
      <c r="AFZ292" s="113"/>
      <c r="AGA292" s="69"/>
      <c r="AGB292" s="69"/>
      <c r="AGC292" s="69"/>
      <c r="AGD292" s="69"/>
      <c r="AGE292" s="69"/>
      <c r="AGF292" s="69"/>
      <c r="AGG292" s="69"/>
      <c r="AGH292" s="69"/>
      <c r="AGI292" s="69"/>
      <c r="AGJ292" s="69"/>
      <c r="AGK292" s="69"/>
      <c r="AGL292" s="69"/>
      <c r="AGM292" s="69"/>
      <c r="AGN292" s="69"/>
      <c r="AGO292" s="69"/>
      <c r="AGP292" s="69"/>
      <c r="AGQ292" s="69"/>
      <c r="AGR292" s="69"/>
      <c r="AGS292" s="69"/>
      <c r="AGT292" s="69"/>
      <c r="AGU292" s="69"/>
      <c r="AGV292" s="69"/>
      <c r="AGW292" s="69"/>
      <c r="AGX292" s="69"/>
      <c r="AGY292" s="69"/>
      <c r="AGZ292" s="69"/>
      <c r="AHA292" s="69"/>
      <c r="AHB292" s="69"/>
      <c r="AHC292" s="69"/>
      <c r="AHD292" s="69"/>
      <c r="AHE292" s="69"/>
      <c r="AHF292" s="69"/>
      <c r="AHG292" s="69"/>
      <c r="AHH292" s="69"/>
      <c r="AHI292" s="69"/>
      <c r="AHJ292" s="69"/>
      <c r="AHK292" s="69"/>
      <c r="AHL292" s="69"/>
      <c r="AHM292" s="69"/>
      <c r="AHN292" s="69"/>
      <c r="AHO292" s="69"/>
      <c r="AHP292" s="69"/>
      <c r="AHQ292" s="69"/>
      <c r="AHR292" s="69"/>
      <c r="AHS292" s="69"/>
      <c r="AHT292" s="69"/>
      <c r="AHU292" s="69"/>
      <c r="AHV292" s="69"/>
      <c r="AHW292" s="69"/>
      <c r="AHX292" s="69"/>
      <c r="AHY292" s="69"/>
      <c r="AHZ292" s="69"/>
      <c r="AIA292" s="69"/>
      <c r="AIB292" s="69"/>
    </row>
    <row r="293" spans="1:912" ht="6" customHeight="1" x14ac:dyDescent="0.25">
      <c r="A293" s="77"/>
      <c r="B293" s="69"/>
      <c r="C293" s="69"/>
      <c r="D293" s="69"/>
      <c r="E293" s="77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DZ293" s="77"/>
      <c r="AEE293" s="111">
        <f t="shared" si="80"/>
        <v>288</v>
      </c>
      <c r="AEF293" s="109"/>
      <c r="AEG293" s="69"/>
      <c r="AEH293" s="69"/>
      <c r="AEI293" s="69"/>
      <c r="AEJ293" s="69"/>
      <c r="AEK293" s="69"/>
      <c r="AEL293" s="69"/>
      <c r="AEM293" s="69"/>
      <c r="AEN293" s="69"/>
      <c r="AEO293" s="69"/>
      <c r="AEP293" s="69"/>
      <c r="AEQ293" s="69"/>
      <c r="AER293" s="69"/>
      <c r="AES293" s="69"/>
      <c r="AET293" s="69"/>
      <c r="AEU293" s="69"/>
      <c r="AEV293" s="69"/>
      <c r="AEW293" s="69"/>
      <c r="AEX293" s="69"/>
      <c r="AEY293" s="69"/>
      <c r="AEZ293" s="69"/>
      <c r="AFA293" s="69"/>
      <c r="AFB293" s="69"/>
      <c r="AFC293" s="113"/>
      <c r="AFD293" s="69"/>
      <c r="AFE293" s="69"/>
      <c r="AFF293" s="69"/>
      <c r="AFG293" s="69"/>
      <c r="AFH293" s="69"/>
      <c r="AFI293" s="69"/>
      <c r="AFJ293" s="69"/>
      <c r="AFK293" s="69"/>
      <c r="AFL293" s="69"/>
      <c r="AFM293" s="69"/>
      <c r="AFZ293" s="113"/>
      <c r="AGA293" s="69"/>
      <c r="AGB293" s="69"/>
      <c r="AGC293" s="69"/>
      <c r="AGD293" s="69"/>
      <c r="AGE293" s="69"/>
      <c r="AGF293" s="69"/>
      <c r="AGG293" s="69"/>
      <c r="AGH293" s="69"/>
      <c r="AGI293" s="69"/>
      <c r="AGJ293" s="69"/>
      <c r="AGK293" s="69"/>
      <c r="AGL293" s="69"/>
      <c r="AGM293" s="69"/>
      <c r="AGN293" s="69"/>
      <c r="AGO293" s="69"/>
      <c r="AGP293" s="69"/>
      <c r="AGQ293" s="69"/>
      <c r="AGR293" s="69"/>
      <c r="AGS293" s="69"/>
      <c r="AGT293" s="69"/>
      <c r="AGU293" s="69"/>
      <c r="AGV293" s="69"/>
      <c r="AGW293" s="69"/>
      <c r="AGX293" s="69"/>
      <c r="AGY293" s="69"/>
      <c r="AGZ293" s="69"/>
      <c r="AHA293" s="69"/>
      <c r="AHB293" s="69"/>
      <c r="AHC293" s="69"/>
      <c r="AHD293" s="69"/>
      <c r="AHE293" s="69"/>
      <c r="AHF293" s="69"/>
      <c r="AHG293" s="69"/>
      <c r="AHH293" s="69"/>
      <c r="AHI293" s="69"/>
      <c r="AHJ293" s="69"/>
      <c r="AHK293" s="69"/>
      <c r="AHL293" s="69"/>
      <c r="AHM293" s="69"/>
      <c r="AHN293" s="69"/>
      <c r="AHO293" s="69"/>
      <c r="AHP293" s="69"/>
      <c r="AHQ293" s="69"/>
      <c r="AHR293" s="69"/>
      <c r="AHS293" s="69"/>
      <c r="AHT293" s="69"/>
      <c r="AHU293" s="69"/>
      <c r="AHV293" s="69"/>
      <c r="AHW293" s="69"/>
      <c r="AHX293" s="69"/>
      <c r="AHY293" s="69"/>
      <c r="AHZ293" s="69"/>
      <c r="AIA293" s="69"/>
      <c r="AIB293" s="69"/>
    </row>
    <row r="294" spans="1:912" ht="6" customHeight="1" x14ac:dyDescent="0.25">
      <c r="A294" s="77"/>
      <c r="B294" s="69"/>
      <c r="C294" s="69"/>
      <c r="D294" s="69"/>
      <c r="E294" s="77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DZ294" s="77"/>
      <c r="AEE294" s="111">
        <f t="shared" si="80"/>
        <v>289</v>
      </c>
      <c r="AEF294" s="109"/>
      <c r="AEG294" s="69"/>
      <c r="AEH294" s="69"/>
      <c r="AEI294" s="69"/>
      <c r="AEJ294" s="69"/>
      <c r="AEK294" s="69"/>
      <c r="AEL294" s="69"/>
      <c r="AEM294" s="69"/>
      <c r="AEN294" s="69"/>
      <c r="AEO294" s="69"/>
      <c r="AEP294" s="69"/>
      <c r="AEQ294" s="69"/>
      <c r="AER294" s="69"/>
      <c r="AES294" s="69"/>
      <c r="AET294" s="69"/>
      <c r="AEU294" s="69"/>
      <c r="AEV294" s="69"/>
      <c r="AEW294" s="69"/>
      <c r="AEX294" s="69"/>
      <c r="AEY294" s="69"/>
      <c r="AEZ294" s="69"/>
      <c r="AFA294" s="69"/>
      <c r="AFB294" s="69"/>
      <c r="AFC294" s="113"/>
      <c r="AFD294" s="69"/>
      <c r="AFE294" s="69"/>
      <c r="AFF294" s="69"/>
      <c r="AFG294" s="69"/>
      <c r="AFH294" s="69"/>
      <c r="AFI294" s="69"/>
      <c r="AFJ294" s="69"/>
      <c r="AFK294" s="69"/>
      <c r="AFL294" s="69"/>
      <c r="AFM294" s="69"/>
      <c r="AFZ294" s="113"/>
      <c r="AGA294" s="69"/>
      <c r="AGB294" s="69"/>
      <c r="AGC294" s="69"/>
      <c r="AGD294" s="69"/>
      <c r="AGE294" s="69"/>
      <c r="AGF294" s="69"/>
      <c r="AGG294" s="69"/>
      <c r="AGH294" s="69"/>
      <c r="AGI294" s="69"/>
      <c r="AGJ294" s="69"/>
      <c r="AGK294" s="69"/>
      <c r="AGL294" s="69"/>
      <c r="AGM294" s="69"/>
      <c r="AGN294" s="69"/>
      <c r="AGO294" s="69"/>
      <c r="AGP294" s="69"/>
      <c r="AGQ294" s="69"/>
      <c r="AGR294" s="69"/>
      <c r="AGS294" s="69"/>
      <c r="AGT294" s="69"/>
      <c r="AGU294" s="69"/>
      <c r="AGV294" s="69"/>
      <c r="AGW294" s="69"/>
      <c r="AGX294" s="69"/>
      <c r="AGY294" s="69"/>
      <c r="AGZ294" s="69"/>
      <c r="AHA294" s="69"/>
      <c r="AHB294" s="69"/>
      <c r="AHC294" s="69"/>
      <c r="AHD294" s="69"/>
      <c r="AHE294" s="69"/>
      <c r="AHF294" s="69"/>
      <c r="AHG294" s="69"/>
      <c r="AHH294" s="69"/>
      <c r="AHI294" s="69"/>
      <c r="AHJ294" s="69"/>
      <c r="AHK294" s="69"/>
      <c r="AHL294" s="69"/>
      <c r="AHM294" s="69"/>
      <c r="AHN294" s="69"/>
      <c r="AHO294" s="69"/>
      <c r="AHP294" s="69"/>
      <c r="AHQ294" s="69"/>
      <c r="AHR294" s="69"/>
      <c r="AHS294" s="69"/>
      <c r="AHT294" s="69"/>
      <c r="AHU294" s="69"/>
      <c r="AHV294" s="69"/>
      <c r="AHW294" s="69"/>
      <c r="AHX294" s="69"/>
      <c r="AHY294" s="69"/>
      <c r="AHZ294" s="69"/>
      <c r="AIA294" s="69"/>
      <c r="AIB294" s="69"/>
    </row>
    <row r="295" spans="1:912" ht="6" customHeight="1" x14ac:dyDescent="0.25">
      <c r="A295" s="77"/>
      <c r="B295" s="69"/>
      <c r="C295" s="69"/>
      <c r="D295" s="69"/>
      <c r="E295" s="77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DZ295" s="77"/>
      <c r="AEE295" s="111">
        <f t="shared" si="80"/>
        <v>290</v>
      </c>
      <c r="AEF295" s="109"/>
      <c r="AEG295" s="69"/>
      <c r="AEH295" s="69"/>
      <c r="AEI295" s="69"/>
      <c r="AEJ295" s="69"/>
      <c r="AEK295" s="69"/>
      <c r="AEL295" s="69"/>
      <c r="AEM295" s="69"/>
      <c r="AEN295" s="69"/>
      <c r="AEO295" s="69"/>
      <c r="AEP295" s="69"/>
      <c r="AEQ295" s="69"/>
      <c r="AER295" s="69"/>
      <c r="AES295" s="69"/>
      <c r="AET295" s="69"/>
      <c r="AEU295" s="69"/>
      <c r="AEV295" s="69"/>
      <c r="AEW295" s="69"/>
      <c r="AEX295" s="69"/>
      <c r="AEY295" s="69"/>
      <c r="AEZ295" s="69"/>
      <c r="AFA295" s="69"/>
      <c r="AFB295" s="69"/>
      <c r="AFC295" s="113"/>
      <c r="AFD295" s="69"/>
      <c r="AFE295" s="69"/>
      <c r="AFF295" s="69"/>
      <c r="AFG295" s="69"/>
      <c r="AFH295" s="69"/>
      <c r="AFI295" s="69"/>
      <c r="AFJ295" s="69"/>
      <c r="AFK295" s="69"/>
      <c r="AFL295" s="69"/>
      <c r="AFM295" s="69"/>
      <c r="AFZ295" s="113"/>
      <c r="AGA295" s="69"/>
      <c r="AGB295" s="69"/>
      <c r="AGC295" s="69"/>
      <c r="AGD295" s="69"/>
      <c r="AGE295" s="69"/>
      <c r="AGF295" s="69"/>
      <c r="AGG295" s="69"/>
      <c r="AGH295" s="69"/>
      <c r="AGI295" s="69"/>
      <c r="AGJ295" s="69"/>
      <c r="AGK295" s="69"/>
      <c r="AGL295" s="69"/>
      <c r="AGM295" s="69"/>
      <c r="AGN295" s="69"/>
      <c r="AGO295" s="69"/>
      <c r="AGP295" s="69"/>
      <c r="AGQ295" s="69"/>
      <c r="AGR295" s="69"/>
      <c r="AGS295" s="69"/>
      <c r="AGT295" s="69"/>
      <c r="AGU295" s="69"/>
      <c r="AGV295" s="69"/>
      <c r="AGW295" s="69"/>
      <c r="AGX295" s="69"/>
      <c r="AGY295" s="69"/>
      <c r="AGZ295" s="69"/>
      <c r="AHA295" s="69"/>
      <c r="AHB295" s="69"/>
      <c r="AHC295" s="69"/>
      <c r="AHD295" s="69"/>
      <c r="AHE295" s="69"/>
      <c r="AHF295" s="69"/>
      <c r="AHG295" s="69"/>
      <c r="AHH295" s="69"/>
      <c r="AHI295" s="69"/>
      <c r="AHJ295" s="69"/>
      <c r="AHK295" s="69"/>
      <c r="AHL295" s="69"/>
      <c r="AHM295" s="69"/>
      <c r="AHN295" s="69"/>
      <c r="AHO295" s="69"/>
      <c r="AHP295" s="69"/>
      <c r="AHQ295" s="69"/>
      <c r="AHR295" s="69"/>
      <c r="AHS295" s="69"/>
      <c r="AHT295" s="69"/>
      <c r="AHU295" s="69"/>
      <c r="AHV295" s="69"/>
      <c r="AHW295" s="69"/>
      <c r="AHX295" s="69"/>
      <c r="AHY295" s="69"/>
      <c r="AHZ295" s="69"/>
      <c r="AIA295" s="69"/>
      <c r="AIB295" s="69"/>
    </row>
    <row r="296" spans="1:912" ht="6" customHeight="1" x14ac:dyDescent="0.25">
      <c r="A296" s="77"/>
      <c r="B296" s="69"/>
      <c r="C296" s="69"/>
      <c r="D296" s="69"/>
      <c r="E296" s="77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DZ296" s="77"/>
      <c r="AEE296" s="111">
        <f t="shared" si="80"/>
        <v>291</v>
      </c>
      <c r="AEF296" s="109"/>
      <c r="AEG296" s="69"/>
      <c r="AEH296" s="69"/>
      <c r="AEI296" s="69"/>
      <c r="AEJ296" s="69"/>
      <c r="AEK296" s="69"/>
      <c r="AEL296" s="69"/>
      <c r="AEM296" s="69"/>
      <c r="AEN296" s="69"/>
      <c r="AEO296" s="69"/>
      <c r="AEP296" s="69"/>
      <c r="AEQ296" s="69"/>
      <c r="AER296" s="69"/>
      <c r="AES296" s="69"/>
      <c r="AET296" s="69"/>
      <c r="AEU296" s="69"/>
      <c r="AEV296" s="69"/>
      <c r="AEW296" s="69"/>
      <c r="AEX296" s="69"/>
      <c r="AEY296" s="69"/>
      <c r="AEZ296" s="69"/>
      <c r="AFA296" s="69"/>
      <c r="AFB296" s="69"/>
      <c r="AFC296" s="113"/>
      <c r="AFD296" s="69"/>
      <c r="AFE296" s="69"/>
      <c r="AFF296" s="69"/>
      <c r="AFG296" s="69"/>
      <c r="AFH296" s="69"/>
      <c r="AFI296" s="69"/>
      <c r="AFJ296" s="69"/>
      <c r="AFK296" s="69"/>
      <c r="AFL296" s="69"/>
      <c r="AFM296" s="69"/>
      <c r="AFZ296" s="113"/>
      <c r="AGA296" s="69"/>
      <c r="AGB296" s="69"/>
      <c r="AGC296" s="69"/>
      <c r="AGD296" s="69"/>
      <c r="AGE296" s="69"/>
      <c r="AGF296" s="69"/>
      <c r="AGG296" s="69"/>
      <c r="AGH296" s="69"/>
      <c r="AGI296" s="69"/>
      <c r="AGJ296" s="69"/>
      <c r="AGK296" s="69"/>
      <c r="AGL296" s="69"/>
      <c r="AGM296" s="69"/>
      <c r="AGN296" s="69"/>
      <c r="AGO296" s="69"/>
      <c r="AGP296" s="69"/>
      <c r="AGQ296" s="69"/>
      <c r="AGR296" s="69"/>
      <c r="AGS296" s="69"/>
      <c r="AGT296" s="69"/>
      <c r="AGU296" s="69"/>
      <c r="AGV296" s="69"/>
      <c r="AGW296" s="69"/>
      <c r="AGX296" s="69"/>
      <c r="AGY296" s="69"/>
      <c r="AGZ296" s="69"/>
      <c r="AHA296" s="69"/>
      <c r="AHB296" s="69"/>
      <c r="AHC296" s="69"/>
      <c r="AHD296" s="69"/>
      <c r="AHE296" s="69"/>
      <c r="AHF296" s="69"/>
      <c r="AHG296" s="69"/>
      <c r="AHH296" s="69"/>
      <c r="AHI296" s="69"/>
      <c r="AHJ296" s="69"/>
      <c r="AHK296" s="69"/>
      <c r="AHL296" s="69"/>
      <c r="AHM296" s="69"/>
      <c r="AHN296" s="69"/>
      <c r="AHO296" s="69"/>
      <c r="AHP296" s="69"/>
      <c r="AHQ296" s="69"/>
      <c r="AHR296" s="69"/>
      <c r="AHS296" s="69"/>
      <c r="AHT296" s="69"/>
      <c r="AHU296" s="69"/>
      <c r="AHV296" s="69"/>
      <c r="AHW296" s="69"/>
      <c r="AHX296" s="69"/>
      <c r="AHY296" s="69"/>
      <c r="AHZ296" s="69"/>
      <c r="AIA296" s="69"/>
      <c r="AIB296" s="69"/>
    </row>
    <row r="297" spans="1:912" ht="6" customHeight="1" x14ac:dyDescent="0.25">
      <c r="A297" s="77"/>
      <c r="B297" s="69"/>
      <c r="C297" s="69"/>
      <c r="D297" s="69"/>
      <c r="E297" s="77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DZ297" s="77"/>
      <c r="AEE297" s="111">
        <f t="shared" si="80"/>
        <v>292</v>
      </c>
      <c r="AEF297" s="109"/>
      <c r="AEG297" s="69"/>
      <c r="AEH297" s="69"/>
      <c r="AEI297" s="69"/>
      <c r="AEJ297" s="69"/>
      <c r="AEK297" s="69"/>
      <c r="AEL297" s="69"/>
      <c r="AEM297" s="69"/>
      <c r="AEN297" s="69"/>
      <c r="AEO297" s="69"/>
      <c r="AEP297" s="69"/>
      <c r="AEQ297" s="69"/>
      <c r="AER297" s="69"/>
      <c r="AES297" s="69"/>
      <c r="AET297" s="69"/>
      <c r="AEU297" s="69"/>
      <c r="AEV297" s="69"/>
      <c r="AEW297" s="69"/>
      <c r="AEX297" s="69"/>
      <c r="AEY297" s="69"/>
      <c r="AEZ297" s="69"/>
      <c r="AFA297" s="69"/>
      <c r="AFB297" s="69"/>
      <c r="AFC297" s="113"/>
      <c r="AFD297" s="69"/>
      <c r="AFE297" s="69"/>
      <c r="AFF297" s="69"/>
      <c r="AFG297" s="69"/>
      <c r="AFH297" s="69"/>
      <c r="AFI297" s="69"/>
      <c r="AFJ297" s="69"/>
      <c r="AFK297" s="69"/>
      <c r="AFL297" s="69"/>
      <c r="AFM297" s="69"/>
      <c r="AFZ297" s="113"/>
      <c r="AGA297" s="69"/>
      <c r="AGB297" s="69"/>
      <c r="AGC297" s="69"/>
      <c r="AGD297" s="69"/>
      <c r="AGE297" s="69"/>
      <c r="AGF297" s="69"/>
      <c r="AGG297" s="69"/>
      <c r="AGH297" s="69"/>
      <c r="AGI297" s="69"/>
      <c r="AGJ297" s="69"/>
      <c r="AGK297" s="69"/>
      <c r="AGL297" s="69"/>
      <c r="AGM297" s="69"/>
      <c r="AGN297" s="69"/>
      <c r="AGO297" s="69"/>
      <c r="AGP297" s="69"/>
      <c r="AGQ297" s="69"/>
      <c r="AGR297" s="69"/>
      <c r="AGS297" s="69"/>
      <c r="AGT297" s="69"/>
      <c r="AGU297" s="69"/>
      <c r="AGV297" s="69"/>
      <c r="AGW297" s="69"/>
      <c r="AGX297" s="69"/>
      <c r="AGY297" s="69"/>
      <c r="AGZ297" s="69"/>
      <c r="AHA297" s="69"/>
      <c r="AHB297" s="69"/>
      <c r="AHC297" s="69"/>
      <c r="AHD297" s="69"/>
      <c r="AHE297" s="69"/>
      <c r="AHF297" s="69"/>
      <c r="AHG297" s="69"/>
      <c r="AHH297" s="69"/>
      <c r="AHI297" s="69"/>
      <c r="AHJ297" s="69"/>
      <c r="AHK297" s="69"/>
      <c r="AHL297" s="69"/>
      <c r="AHM297" s="69"/>
      <c r="AHN297" s="69"/>
      <c r="AHO297" s="69"/>
      <c r="AHP297" s="69"/>
      <c r="AHQ297" s="69"/>
      <c r="AHR297" s="69"/>
      <c r="AHS297" s="69"/>
      <c r="AHT297" s="69"/>
      <c r="AHU297" s="69"/>
      <c r="AHV297" s="69"/>
      <c r="AHW297" s="69"/>
      <c r="AHX297" s="69"/>
      <c r="AHY297" s="69"/>
      <c r="AHZ297" s="69"/>
      <c r="AIA297" s="69"/>
      <c r="AIB297" s="69"/>
    </row>
    <row r="298" spans="1:912" ht="6" customHeight="1" x14ac:dyDescent="0.25">
      <c r="A298" s="77"/>
      <c r="B298" s="69"/>
      <c r="C298" s="69"/>
      <c r="D298" s="69"/>
      <c r="E298" s="77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DZ298" s="77"/>
      <c r="AEE298" s="111">
        <f t="shared" si="80"/>
        <v>293</v>
      </c>
      <c r="AEF298" s="109"/>
      <c r="AEG298" s="69"/>
      <c r="AEH298" s="69"/>
      <c r="AEI298" s="69"/>
      <c r="AEJ298" s="69"/>
      <c r="AEK298" s="69"/>
      <c r="AEL298" s="69"/>
      <c r="AEM298" s="69"/>
      <c r="AEN298" s="69"/>
      <c r="AEO298" s="69"/>
      <c r="AEP298" s="69"/>
      <c r="AEQ298" s="69"/>
      <c r="AER298" s="69"/>
      <c r="AES298" s="69"/>
      <c r="AET298" s="69"/>
      <c r="AEU298" s="69"/>
      <c r="AEV298" s="69"/>
      <c r="AEW298" s="69"/>
      <c r="AEX298" s="69"/>
      <c r="AEY298" s="69"/>
      <c r="AEZ298" s="69"/>
      <c r="AFA298" s="69"/>
      <c r="AFB298" s="69"/>
      <c r="AFC298" s="113"/>
      <c r="AFD298" s="69"/>
      <c r="AFE298" s="69"/>
      <c r="AFF298" s="69"/>
      <c r="AFG298" s="69"/>
      <c r="AFH298" s="69"/>
      <c r="AFI298" s="69"/>
      <c r="AFJ298" s="69"/>
      <c r="AFK298" s="69"/>
      <c r="AFL298" s="69"/>
      <c r="AFM298" s="69"/>
      <c r="AFZ298" s="113"/>
      <c r="AGA298" s="69"/>
      <c r="AGB298" s="69"/>
      <c r="AGC298" s="69"/>
      <c r="AGD298" s="69"/>
      <c r="AGE298" s="69"/>
      <c r="AGF298" s="69"/>
      <c r="AGG298" s="69"/>
      <c r="AGH298" s="69"/>
      <c r="AGI298" s="69"/>
      <c r="AGJ298" s="69"/>
      <c r="AGK298" s="69"/>
      <c r="AGL298" s="69"/>
      <c r="AGM298" s="69"/>
      <c r="AGN298" s="69"/>
      <c r="AGO298" s="69"/>
      <c r="AGP298" s="69"/>
      <c r="AGQ298" s="69"/>
      <c r="AGR298" s="69"/>
      <c r="AGS298" s="69"/>
      <c r="AGT298" s="69"/>
      <c r="AGU298" s="69"/>
      <c r="AGV298" s="69"/>
      <c r="AGW298" s="69"/>
      <c r="AGX298" s="69"/>
      <c r="AGY298" s="69"/>
      <c r="AGZ298" s="69"/>
      <c r="AHA298" s="69"/>
      <c r="AHB298" s="69"/>
      <c r="AHC298" s="69"/>
      <c r="AHD298" s="69"/>
      <c r="AHE298" s="69"/>
      <c r="AHF298" s="69"/>
      <c r="AHG298" s="69"/>
      <c r="AHH298" s="69"/>
      <c r="AHI298" s="69"/>
      <c r="AHJ298" s="69"/>
      <c r="AHK298" s="69"/>
      <c r="AHL298" s="69"/>
      <c r="AHM298" s="69"/>
      <c r="AHN298" s="69"/>
      <c r="AHO298" s="69"/>
      <c r="AHP298" s="69"/>
      <c r="AHQ298" s="69"/>
      <c r="AHR298" s="69"/>
      <c r="AHS298" s="69"/>
      <c r="AHT298" s="69"/>
      <c r="AHU298" s="69"/>
      <c r="AHV298" s="69"/>
      <c r="AHW298" s="69"/>
      <c r="AHX298" s="69"/>
      <c r="AHY298" s="69"/>
      <c r="AHZ298" s="69"/>
      <c r="AIA298" s="69"/>
      <c r="AIB298" s="69"/>
    </row>
    <row r="299" spans="1:912" ht="6" customHeight="1" x14ac:dyDescent="0.25">
      <c r="A299" s="77"/>
      <c r="B299" s="69"/>
      <c r="C299" s="69"/>
      <c r="D299" s="69"/>
      <c r="E299" s="77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DZ299" s="77"/>
      <c r="AEE299" s="111">
        <f t="shared" si="80"/>
        <v>294</v>
      </c>
      <c r="AEF299" s="109"/>
      <c r="AEG299" s="69"/>
      <c r="AEH299" s="69"/>
      <c r="AEI299" s="69"/>
      <c r="AEJ299" s="69"/>
      <c r="AEK299" s="69"/>
      <c r="AEL299" s="69"/>
      <c r="AEM299" s="69"/>
      <c r="AEN299" s="69"/>
      <c r="AEO299" s="69"/>
      <c r="AEP299" s="69"/>
      <c r="AEQ299" s="69"/>
      <c r="AER299" s="69"/>
      <c r="AES299" s="69"/>
      <c r="AET299" s="69"/>
      <c r="AEU299" s="69"/>
      <c r="AEV299" s="69"/>
      <c r="AEW299" s="69"/>
      <c r="AEX299" s="69"/>
      <c r="AEY299" s="69"/>
      <c r="AEZ299" s="69"/>
      <c r="AFA299" s="69"/>
      <c r="AFB299" s="69"/>
      <c r="AFC299" s="113"/>
      <c r="AFD299" s="69"/>
      <c r="AFE299" s="69"/>
      <c r="AFF299" s="69"/>
      <c r="AFG299" s="69"/>
      <c r="AFH299" s="69"/>
      <c r="AFI299" s="69"/>
      <c r="AFJ299" s="69"/>
      <c r="AFK299" s="69"/>
      <c r="AFL299" s="69"/>
      <c r="AFM299" s="69"/>
      <c r="AFZ299" s="113"/>
      <c r="AGA299" s="69"/>
      <c r="AGB299" s="69"/>
      <c r="AGC299" s="69"/>
      <c r="AGD299" s="69"/>
      <c r="AGE299" s="69"/>
      <c r="AGF299" s="69"/>
      <c r="AGG299" s="69"/>
      <c r="AGH299" s="69"/>
      <c r="AGI299" s="69"/>
      <c r="AGJ299" s="69"/>
      <c r="AGK299" s="69"/>
      <c r="AGL299" s="69"/>
      <c r="AGM299" s="69"/>
      <c r="AGN299" s="69"/>
      <c r="AGO299" s="69"/>
      <c r="AGP299" s="69"/>
      <c r="AGQ299" s="69"/>
      <c r="AGR299" s="69"/>
      <c r="AGS299" s="69"/>
      <c r="AGT299" s="69"/>
      <c r="AGU299" s="69"/>
      <c r="AGV299" s="69"/>
      <c r="AGW299" s="69"/>
      <c r="AGX299" s="69"/>
      <c r="AGY299" s="69"/>
      <c r="AGZ299" s="69"/>
      <c r="AHA299" s="69"/>
      <c r="AHB299" s="69"/>
      <c r="AHC299" s="69"/>
      <c r="AHD299" s="69"/>
      <c r="AHE299" s="69"/>
      <c r="AHF299" s="69"/>
      <c r="AHG299" s="69"/>
      <c r="AHH299" s="69"/>
      <c r="AHI299" s="69"/>
      <c r="AHJ299" s="69"/>
      <c r="AHK299" s="69"/>
      <c r="AHL299" s="69"/>
      <c r="AHM299" s="69"/>
      <c r="AHN299" s="69"/>
      <c r="AHO299" s="69"/>
      <c r="AHP299" s="69"/>
      <c r="AHQ299" s="69"/>
      <c r="AHR299" s="69"/>
      <c r="AHS299" s="69"/>
      <c r="AHT299" s="69"/>
      <c r="AHU299" s="69"/>
      <c r="AHV299" s="69"/>
      <c r="AHW299" s="69"/>
      <c r="AHX299" s="69"/>
      <c r="AHY299" s="69"/>
      <c r="AHZ299" s="69"/>
      <c r="AIA299" s="69"/>
      <c r="AIB299" s="69"/>
    </row>
    <row r="300" spans="1:912" ht="6" customHeight="1" x14ac:dyDescent="0.25">
      <c r="A300" s="77"/>
      <c r="B300" s="69"/>
      <c r="C300" s="69"/>
      <c r="D300" s="69"/>
      <c r="E300" s="77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DZ300" s="77"/>
      <c r="AEE300" s="111">
        <f t="shared" si="80"/>
        <v>295</v>
      </c>
      <c r="AEF300" s="109"/>
      <c r="AEG300" s="69"/>
      <c r="AEH300" s="69"/>
      <c r="AEI300" s="69"/>
      <c r="AEJ300" s="69"/>
      <c r="AEK300" s="69"/>
      <c r="AEL300" s="69"/>
      <c r="AEM300" s="69"/>
      <c r="AEN300" s="69"/>
      <c r="AEO300" s="69"/>
      <c r="AEP300" s="69"/>
      <c r="AEQ300" s="69"/>
      <c r="AER300" s="69"/>
      <c r="AES300" s="69"/>
      <c r="AET300" s="69"/>
      <c r="AEU300" s="69"/>
      <c r="AEV300" s="69"/>
      <c r="AEW300" s="69"/>
      <c r="AEX300" s="69"/>
      <c r="AEY300" s="69"/>
      <c r="AEZ300" s="69"/>
      <c r="AFA300" s="69"/>
      <c r="AFB300" s="69"/>
      <c r="AFC300" s="113"/>
      <c r="AFD300" s="69"/>
      <c r="AFE300" s="69"/>
      <c r="AFF300" s="69"/>
      <c r="AFG300" s="69"/>
      <c r="AFH300" s="69"/>
      <c r="AFI300" s="69"/>
      <c r="AFJ300" s="69"/>
      <c r="AFK300" s="69"/>
      <c r="AFL300" s="69"/>
      <c r="AFM300" s="69"/>
      <c r="AFZ300" s="113"/>
      <c r="AGA300" s="69"/>
      <c r="AGB300" s="69"/>
      <c r="AGC300" s="69"/>
      <c r="AGD300" s="69"/>
      <c r="AGE300" s="69"/>
      <c r="AGF300" s="69"/>
      <c r="AGG300" s="69"/>
      <c r="AGH300" s="69"/>
      <c r="AGI300" s="69"/>
      <c r="AGJ300" s="69"/>
      <c r="AGK300" s="69"/>
      <c r="AGL300" s="69"/>
      <c r="AGM300" s="69"/>
      <c r="AGN300" s="69"/>
      <c r="AGO300" s="69"/>
      <c r="AGP300" s="69"/>
      <c r="AGQ300" s="69"/>
      <c r="AGR300" s="69"/>
      <c r="AGS300" s="69"/>
      <c r="AGT300" s="69"/>
      <c r="AGU300" s="69"/>
      <c r="AGV300" s="69"/>
      <c r="AGW300" s="69"/>
      <c r="AGX300" s="69"/>
      <c r="AGY300" s="69"/>
      <c r="AGZ300" s="69"/>
      <c r="AHA300" s="69"/>
      <c r="AHB300" s="69"/>
      <c r="AHC300" s="69"/>
      <c r="AHD300" s="69"/>
      <c r="AHE300" s="69"/>
      <c r="AHF300" s="69"/>
      <c r="AHG300" s="69"/>
      <c r="AHH300" s="69"/>
      <c r="AHI300" s="69"/>
      <c r="AHJ300" s="69"/>
      <c r="AHK300" s="69"/>
      <c r="AHL300" s="69"/>
      <c r="AHM300" s="69"/>
      <c r="AHN300" s="69"/>
      <c r="AHO300" s="69"/>
      <c r="AHP300" s="69"/>
      <c r="AHQ300" s="69"/>
      <c r="AHR300" s="69"/>
      <c r="AHS300" s="69"/>
      <c r="AHT300" s="69"/>
      <c r="AHU300" s="69"/>
      <c r="AHV300" s="69"/>
      <c r="AHW300" s="69"/>
      <c r="AHX300" s="69"/>
      <c r="AHY300" s="69"/>
      <c r="AHZ300" s="69"/>
      <c r="AIA300" s="69"/>
      <c r="AIB300" s="69"/>
    </row>
    <row r="301" spans="1:912" ht="6" customHeight="1" x14ac:dyDescent="0.25">
      <c r="A301" s="77"/>
      <c r="B301" s="69"/>
      <c r="C301" s="69"/>
      <c r="D301" s="69"/>
      <c r="E301" s="77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DZ301" s="77"/>
      <c r="AEE301" s="111">
        <f t="shared" si="80"/>
        <v>296</v>
      </c>
      <c r="AEF301" s="109"/>
      <c r="AEG301" s="69"/>
      <c r="AEH301" s="69"/>
      <c r="AEI301" s="69"/>
      <c r="AEJ301" s="69"/>
      <c r="AEK301" s="69"/>
      <c r="AEL301" s="69"/>
      <c r="AEM301" s="69"/>
      <c r="AEN301" s="69"/>
      <c r="AEO301" s="69"/>
      <c r="AEP301" s="69"/>
      <c r="AEQ301" s="69"/>
      <c r="AER301" s="69"/>
      <c r="AES301" s="69"/>
      <c r="AET301" s="69"/>
      <c r="AEU301" s="69"/>
      <c r="AEV301" s="69"/>
      <c r="AEW301" s="69"/>
      <c r="AEX301" s="69"/>
      <c r="AEY301" s="69"/>
      <c r="AEZ301" s="69"/>
      <c r="AFA301" s="69"/>
      <c r="AFB301" s="69"/>
      <c r="AFC301" s="113"/>
      <c r="AFD301" s="69"/>
      <c r="AFE301" s="69"/>
      <c r="AFF301" s="69"/>
      <c r="AFG301" s="69"/>
      <c r="AFH301" s="69"/>
      <c r="AFI301" s="69"/>
      <c r="AFJ301" s="69"/>
      <c r="AFK301" s="69"/>
      <c r="AFL301" s="69"/>
      <c r="AFM301" s="69"/>
      <c r="AFZ301" s="113"/>
      <c r="AGA301" s="69"/>
      <c r="AGB301" s="69"/>
      <c r="AGC301" s="69"/>
      <c r="AGD301" s="69"/>
      <c r="AGE301" s="69"/>
      <c r="AGF301" s="69"/>
      <c r="AGG301" s="69"/>
      <c r="AGH301" s="69"/>
      <c r="AGI301" s="69"/>
      <c r="AGJ301" s="69"/>
      <c r="AGK301" s="69"/>
      <c r="AGL301" s="69"/>
      <c r="AGM301" s="69"/>
      <c r="AGN301" s="69"/>
      <c r="AGO301" s="69"/>
      <c r="AGP301" s="69"/>
      <c r="AGQ301" s="69"/>
      <c r="AGR301" s="69"/>
      <c r="AGS301" s="69"/>
      <c r="AGT301" s="69"/>
      <c r="AGU301" s="69"/>
      <c r="AGV301" s="69"/>
      <c r="AGW301" s="69"/>
      <c r="AGX301" s="69"/>
      <c r="AGY301" s="69"/>
      <c r="AGZ301" s="69"/>
      <c r="AHA301" s="69"/>
      <c r="AHB301" s="69"/>
      <c r="AHC301" s="69"/>
      <c r="AHD301" s="69"/>
      <c r="AHE301" s="69"/>
      <c r="AHF301" s="69"/>
      <c r="AHG301" s="69"/>
      <c r="AHH301" s="69"/>
      <c r="AHI301" s="69"/>
      <c r="AHJ301" s="69"/>
      <c r="AHK301" s="69"/>
      <c r="AHL301" s="69"/>
      <c r="AHM301" s="69"/>
      <c r="AHN301" s="69"/>
      <c r="AHO301" s="69"/>
      <c r="AHP301" s="69"/>
      <c r="AHQ301" s="69"/>
      <c r="AHR301" s="69"/>
      <c r="AHS301" s="69"/>
      <c r="AHT301" s="69"/>
      <c r="AHU301" s="69"/>
      <c r="AHV301" s="69"/>
      <c r="AHW301" s="69"/>
      <c r="AHX301" s="69"/>
      <c r="AHY301" s="69"/>
      <c r="AHZ301" s="69"/>
      <c r="AIA301" s="69"/>
      <c r="AIB301" s="69"/>
    </row>
    <row r="302" spans="1:912" ht="6" customHeight="1" x14ac:dyDescent="0.25">
      <c r="A302" s="77"/>
      <c r="B302" s="69"/>
      <c r="C302" s="69"/>
      <c r="D302" s="69"/>
      <c r="E302" s="77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DZ302" s="77"/>
      <c r="AEE302" s="111">
        <f t="shared" si="80"/>
        <v>297</v>
      </c>
      <c r="AEF302" s="109"/>
      <c r="AEG302" s="69"/>
      <c r="AEH302" s="69"/>
      <c r="AEI302" s="69"/>
      <c r="AEJ302" s="69"/>
      <c r="AEK302" s="69"/>
      <c r="AEL302" s="69"/>
      <c r="AEM302" s="69"/>
      <c r="AEN302" s="69"/>
      <c r="AEO302" s="69"/>
      <c r="AEP302" s="69"/>
      <c r="AEQ302" s="69"/>
      <c r="AER302" s="69"/>
      <c r="AES302" s="69"/>
      <c r="AET302" s="69"/>
      <c r="AEU302" s="69"/>
      <c r="AEV302" s="69"/>
      <c r="AEW302" s="69"/>
      <c r="AEX302" s="69"/>
      <c r="AEY302" s="69"/>
      <c r="AEZ302" s="69"/>
      <c r="AFA302" s="69"/>
      <c r="AFB302" s="69"/>
      <c r="AFC302" s="113"/>
      <c r="AFD302" s="69"/>
      <c r="AFE302" s="69"/>
      <c r="AFF302" s="69"/>
      <c r="AFG302" s="69"/>
      <c r="AFH302" s="69"/>
      <c r="AFI302" s="69"/>
      <c r="AFJ302" s="69"/>
      <c r="AFK302" s="69"/>
      <c r="AFL302" s="69"/>
      <c r="AFM302" s="69"/>
      <c r="AFZ302" s="113"/>
      <c r="AGA302" s="69"/>
      <c r="AGB302" s="69"/>
      <c r="AGC302" s="69"/>
      <c r="AGD302" s="69"/>
      <c r="AGE302" s="69"/>
      <c r="AGF302" s="69"/>
      <c r="AGG302" s="69"/>
      <c r="AGH302" s="69"/>
      <c r="AGI302" s="69"/>
      <c r="AGJ302" s="69"/>
      <c r="AGK302" s="69"/>
      <c r="AGL302" s="69"/>
      <c r="AGM302" s="69"/>
      <c r="AGN302" s="69"/>
      <c r="AGO302" s="69"/>
      <c r="AGP302" s="69"/>
      <c r="AGQ302" s="69"/>
      <c r="AGR302" s="69"/>
      <c r="AGS302" s="69"/>
      <c r="AGT302" s="69"/>
      <c r="AGU302" s="69"/>
      <c r="AGV302" s="69"/>
      <c r="AGW302" s="69"/>
      <c r="AGX302" s="69"/>
      <c r="AGY302" s="69"/>
      <c r="AGZ302" s="69"/>
      <c r="AHA302" s="69"/>
      <c r="AHB302" s="69"/>
      <c r="AHC302" s="69"/>
      <c r="AHD302" s="69"/>
      <c r="AHE302" s="69"/>
      <c r="AHF302" s="69"/>
      <c r="AHG302" s="69"/>
      <c r="AHH302" s="69"/>
      <c r="AHI302" s="69"/>
      <c r="AHJ302" s="69"/>
      <c r="AHK302" s="69"/>
      <c r="AHL302" s="69"/>
      <c r="AHM302" s="69"/>
      <c r="AHN302" s="69"/>
      <c r="AHO302" s="69"/>
      <c r="AHP302" s="69"/>
      <c r="AHQ302" s="69"/>
      <c r="AHR302" s="69"/>
      <c r="AHS302" s="69"/>
      <c r="AHT302" s="69"/>
      <c r="AHU302" s="69"/>
      <c r="AHV302" s="69"/>
      <c r="AHW302" s="69"/>
      <c r="AHX302" s="69"/>
      <c r="AHY302" s="69"/>
      <c r="AHZ302" s="69"/>
      <c r="AIA302" s="69"/>
      <c r="AIB302" s="69"/>
    </row>
    <row r="303" spans="1:912" ht="6" customHeight="1" x14ac:dyDescent="0.25">
      <c r="A303" s="77"/>
      <c r="B303" s="69"/>
      <c r="C303" s="69"/>
      <c r="D303" s="69"/>
      <c r="E303" s="77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DZ303" s="77"/>
      <c r="AEE303" s="111">
        <f t="shared" si="80"/>
        <v>298</v>
      </c>
      <c r="AEF303" s="109"/>
      <c r="AEG303" s="69"/>
      <c r="AEH303" s="69"/>
      <c r="AEI303" s="69"/>
      <c r="AEJ303" s="69"/>
      <c r="AEK303" s="69"/>
      <c r="AEL303" s="69"/>
      <c r="AEM303" s="69"/>
      <c r="AEN303" s="69"/>
      <c r="AEO303" s="69"/>
      <c r="AEP303" s="69"/>
      <c r="AEQ303" s="69"/>
      <c r="AER303" s="69"/>
      <c r="AES303" s="69"/>
      <c r="AET303" s="69"/>
      <c r="AEU303" s="69"/>
      <c r="AEV303" s="69"/>
      <c r="AEW303" s="69"/>
      <c r="AEX303" s="69"/>
      <c r="AEY303" s="69"/>
      <c r="AEZ303" s="69"/>
      <c r="AFA303" s="69"/>
      <c r="AFB303" s="69"/>
      <c r="AFC303" s="113"/>
      <c r="AFD303" s="69"/>
      <c r="AFE303" s="69"/>
      <c r="AFF303" s="69"/>
      <c r="AFG303" s="69"/>
      <c r="AFH303" s="69"/>
      <c r="AFI303" s="69"/>
      <c r="AFJ303" s="69"/>
      <c r="AFK303" s="69"/>
      <c r="AFL303" s="69"/>
      <c r="AFM303" s="69"/>
      <c r="AFZ303" s="113"/>
      <c r="AGA303" s="69"/>
      <c r="AGB303" s="69"/>
      <c r="AGC303" s="69"/>
      <c r="AGD303" s="69"/>
      <c r="AGE303" s="69"/>
      <c r="AGF303" s="69"/>
      <c r="AGG303" s="69"/>
      <c r="AGH303" s="69"/>
      <c r="AGI303" s="69"/>
      <c r="AGJ303" s="69"/>
      <c r="AGK303" s="69"/>
      <c r="AGL303" s="69"/>
      <c r="AGM303" s="69"/>
      <c r="AGN303" s="69"/>
      <c r="AGO303" s="69"/>
      <c r="AGP303" s="69"/>
      <c r="AGQ303" s="69"/>
      <c r="AGR303" s="69"/>
      <c r="AGS303" s="69"/>
      <c r="AGT303" s="69"/>
      <c r="AGU303" s="69"/>
      <c r="AGV303" s="69"/>
      <c r="AGW303" s="69"/>
      <c r="AGX303" s="69"/>
      <c r="AGY303" s="69"/>
      <c r="AGZ303" s="69"/>
      <c r="AHA303" s="69"/>
      <c r="AHB303" s="69"/>
      <c r="AHC303" s="69"/>
      <c r="AHD303" s="69"/>
      <c r="AHE303" s="69"/>
      <c r="AHF303" s="69"/>
      <c r="AHG303" s="69"/>
      <c r="AHH303" s="69"/>
      <c r="AHI303" s="69"/>
      <c r="AHJ303" s="69"/>
      <c r="AHK303" s="69"/>
      <c r="AHL303" s="69"/>
      <c r="AHM303" s="69"/>
      <c r="AHN303" s="69"/>
      <c r="AHO303" s="69"/>
      <c r="AHP303" s="69"/>
      <c r="AHQ303" s="69"/>
      <c r="AHR303" s="69"/>
      <c r="AHS303" s="69"/>
      <c r="AHT303" s="69"/>
      <c r="AHU303" s="69"/>
      <c r="AHV303" s="69"/>
      <c r="AHW303" s="69"/>
      <c r="AHX303" s="69"/>
      <c r="AHY303" s="69"/>
      <c r="AHZ303" s="69"/>
      <c r="AIA303" s="69"/>
      <c r="AIB303" s="69"/>
    </row>
    <row r="304" spans="1:912" ht="6" customHeight="1" x14ac:dyDescent="0.25">
      <c r="A304" s="77"/>
      <c r="B304" s="69"/>
      <c r="C304" s="69"/>
      <c r="D304" s="69"/>
      <c r="E304" s="77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DZ304" s="77"/>
      <c r="AEE304" s="111">
        <f t="shared" si="80"/>
        <v>299</v>
      </c>
      <c r="AEF304" s="109"/>
      <c r="AEG304" s="69"/>
      <c r="AEH304" s="69"/>
      <c r="AEI304" s="69"/>
      <c r="AEJ304" s="69"/>
      <c r="AEK304" s="69"/>
      <c r="AEL304" s="69"/>
      <c r="AEM304" s="69"/>
      <c r="AEN304" s="69"/>
      <c r="AEO304" s="69"/>
      <c r="AEP304" s="69"/>
      <c r="AEQ304" s="69"/>
      <c r="AER304" s="69"/>
      <c r="AES304" s="69"/>
      <c r="AET304" s="69"/>
      <c r="AEU304" s="69"/>
      <c r="AEV304" s="69"/>
      <c r="AEW304" s="69"/>
      <c r="AEX304" s="69"/>
      <c r="AEY304" s="69"/>
      <c r="AEZ304" s="69"/>
      <c r="AFA304" s="69"/>
      <c r="AFB304" s="69"/>
      <c r="AFC304" s="113"/>
      <c r="AFD304" s="69"/>
      <c r="AFE304" s="69"/>
      <c r="AFF304" s="69"/>
      <c r="AFG304" s="69"/>
      <c r="AFH304" s="69"/>
      <c r="AFI304" s="69"/>
      <c r="AFJ304" s="69"/>
      <c r="AFK304" s="69"/>
      <c r="AFL304" s="69"/>
      <c r="AFM304" s="69"/>
      <c r="AFZ304" s="113"/>
      <c r="AGA304" s="69"/>
      <c r="AGB304" s="69"/>
      <c r="AGC304" s="69"/>
      <c r="AGD304" s="69"/>
      <c r="AGE304" s="69"/>
      <c r="AGF304" s="69"/>
      <c r="AGG304" s="69"/>
      <c r="AGH304" s="69"/>
      <c r="AGI304" s="69"/>
      <c r="AGJ304" s="69"/>
      <c r="AGK304" s="69"/>
      <c r="AGL304" s="69"/>
      <c r="AGM304" s="69"/>
      <c r="AGN304" s="69"/>
      <c r="AGO304" s="69"/>
      <c r="AGP304" s="69"/>
      <c r="AGQ304" s="69"/>
      <c r="AGR304" s="69"/>
      <c r="AGS304" s="69"/>
      <c r="AGT304" s="69"/>
      <c r="AGU304" s="69"/>
      <c r="AGV304" s="69"/>
      <c r="AGW304" s="69"/>
      <c r="AGX304" s="69"/>
      <c r="AGY304" s="69"/>
      <c r="AGZ304" s="69"/>
      <c r="AHA304" s="69"/>
      <c r="AHB304" s="69"/>
      <c r="AHC304" s="69"/>
      <c r="AHD304" s="69"/>
      <c r="AHE304" s="69"/>
      <c r="AHF304" s="69"/>
      <c r="AHG304" s="69"/>
      <c r="AHH304" s="69"/>
      <c r="AHI304" s="69"/>
      <c r="AHJ304" s="69"/>
      <c r="AHK304" s="69"/>
      <c r="AHL304" s="69"/>
      <c r="AHM304" s="69"/>
      <c r="AHN304" s="69"/>
      <c r="AHO304" s="69"/>
      <c r="AHP304" s="69"/>
      <c r="AHQ304" s="69"/>
      <c r="AHR304" s="69"/>
      <c r="AHS304" s="69"/>
      <c r="AHT304" s="69"/>
      <c r="AHU304" s="69"/>
      <c r="AHV304" s="69"/>
      <c r="AHW304" s="69"/>
      <c r="AHX304" s="69"/>
      <c r="AHY304" s="69"/>
      <c r="AHZ304" s="69"/>
      <c r="AIA304" s="69"/>
      <c r="AIB304" s="69"/>
    </row>
    <row r="305" spans="1:912" ht="6" customHeight="1" x14ac:dyDescent="0.25">
      <c r="A305" s="77"/>
      <c r="B305" s="69"/>
      <c r="C305" s="69"/>
      <c r="D305" s="69"/>
      <c r="E305" s="77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DZ305" s="77"/>
      <c r="AEE305" s="111">
        <f t="shared" si="80"/>
        <v>300</v>
      </c>
      <c r="AEF305" s="109"/>
      <c r="AEG305" s="69"/>
      <c r="AEH305" s="69"/>
      <c r="AEI305" s="69"/>
      <c r="AEJ305" s="69"/>
      <c r="AEK305" s="69"/>
      <c r="AEL305" s="69"/>
      <c r="AEM305" s="69"/>
      <c r="AEN305" s="69"/>
      <c r="AEO305" s="69"/>
      <c r="AEP305" s="69"/>
      <c r="AEQ305" s="69"/>
      <c r="AER305" s="69"/>
      <c r="AES305" s="69"/>
      <c r="AET305" s="69"/>
      <c r="AEU305" s="69"/>
      <c r="AEV305" s="69"/>
      <c r="AEW305" s="69"/>
      <c r="AEX305" s="69"/>
      <c r="AEY305" s="69"/>
      <c r="AEZ305" s="69"/>
      <c r="AFA305" s="69"/>
      <c r="AFB305" s="69"/>
      <c r="AFC305" s="113"/>
      <c r="AFD305" s="69"/>
      <c r="AFE305" s="69"/>
      <c r="AFF305" s="69"/>
      <c r="AFG305" s="69"/>
      <c r="AFH305" s="69"/>
      <c r="AFI305" s="69"/>
      <c r="AFJ305" s="69"/>
      <c r="AFK305" s="69"/>
      <c r="AFL305" s="69"/>
      <c r="AFM305" s="69"/>
      <c r="AFZ305" s="113"/>
      <c r="AGA305" s="69"/>
      <c r="AGB305" s="69"/>
      <c r="AGC305" s="69"/>
      <c r="AGD305" s="69"/>
      <c r="AGE305" s="69"/>
      <c r="AGF305" s="69"/>
      <c r="AGG305" s="69"/>
      <c r="AGH305" s="69"/>
      <c r="AGI305" s="69"/>
      <c r="AGJ305" s="69"/>
      <c r="AGK305" s="69"/>
      <c r="AGL305" s="69"/>
      <c r="AGM305" s="69"/>
      <c r="AGN305" s="69"/>
      <c r="AGO305" s="69"/>
      <c r="AGP305" s="69"/>
      <c r="AGQ305" s="69"/>
      <c r="AGR305" s="69"/>
      <c r="AGS305" s="69"/>
      <c r="AGT305" s="69"/>
      <c r="AGU305" s="69"/>
      <c r="AGV305" s="69"/>
      <c r="AGW305" s="69"/>
      <c r="AGX305" s="69"/>
      <c r="AGY305" s="69"/>
      <c r="AGZ305" s="69"/>
      <c r="AHA305" s="69"/>
      <c r="AHB305" s="69"/>
      <c r="AHC305" s="69"/>
      <c r="AHD305" s="69"/>
      <c r="AHE305" s="69"/>
      <c r="AHF305" s="69"/>
      <c r="AHG305" s="69"/>
      <c r="AHH305" s="69"/>
      <c r="AHI305" s="69"/>
      <c r="AHJ305" s="69"/>
      <c r="AHK305" s="69"/>
      <c r="AHL305" s="69"/>
      <c r="AHM305" s="69"/>
      <c r="AHN305" s="69"/>
      <c r="AHO305" s="69"/>
      <c r="AHP305" s="69"/>
      <c r="AHQ305" s="69"/>
      <c r="AHR305" s="69"/>
      <c r="AHS305" s="69"/>
      <c r="AHT305" s="69"/>
      <c r="AHU305" s="69"/>
      <c r="AHV305" s="69"/>
      <c r="AHW305" s="69"/>
      <c r="AHX305" s="69"/>
      <c r="AHY305" s="69"/>
      <c r="AHZ305" s="69"/>
      <c r="AIA305" s="69"/>
      <c r="AIB305" s="69"/>
    </row>
    <row r="306" spans="1:912" ht="6" customHeight="1" x14ac:dyDescent="0.25">
      <c r="A306" s="77"/>
      <c r="B306" s="69"/>
      <c r="C306" s="69"/>
      <c r="D306" s="69"/>
      <c r="E306" s="77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DZ306" s="77"/>
      <c r="AEE306" s="111">
        <f t="shared" si="80"/>
        <v>301</v>
      </c>
      <c r="AEF306" s="109"/>
      <c r="AEG306" s="69"/>
      <c r="AEH306" s="69"/>
      <c r="AEI306" s="69"/>
      <c r="AEJ306" s="69"/>
      <c r="AEK306" s="69"/>
      <c r="AEL306" s="69"/>
      <c r="AEM306" s="69"/>
      <c r="AEN306" s="69"/>
      <c r="AEO306" s="69"/>
      <c r="AEP306" s="69"/>
      <c r="AEQ306" s="69"/>
      <c r="AER306" s="69"/>
      <c r="AES306" s="69"/>
      <c r="AET306" s="69"/>
      <c r="AEU306" s="69"/>
      <c r="AEV306" s="69"/>
      <c r="AEW306" s="69"/>
      <c r="AEX306" s="69"/>
      <c r="AEY306" s="69"/>
      <c r="AEZ306" s="69"/>
      <c r="AFA306" s="69"/>
      <c r="AFB306" s="69"/>
      <c r="AFC306" s="113"/>
      <c r="AFD306" s="69"/>
      <c r="AFE306" s="69"/>
      <c r="AFF306" s="69"/>
      <c r="AFG306" s="69"/>
      <c r="AFH306" s="69"/>
      <c r="AFI306" s="69"/>
      <c r="AFJ306" s="69"/>
      <c r="AFK306" s="69"/>
      <c r="AFL306" s="69"/>
      <c r="AFM306" s="69"/>
      <c r="AFZ306" s="113"/>
      <c r="AGA306" s="69"/>
      <c r="AGB306" s="69"/>
      <c r="AGC306" s="69"/>
      <c r="AGD306" s="69"/>
      <c r="AGE306" s="69"/>
      <c r="AGF306" s="69"/>
      <c r="AGG306" s="69"/>
      <c r="AGH306" s="69"/>
      <c r="AGI306" s="69"/>
      <c r="AGJ306" s="69"/>
      <c r="AGK306" s="69"/>
      <c r="AGL306" s="69"/>
      <c r="AGM306" s="69"/>
      <c r="AGN306" s="69"/>
      <c r="AGO306" s="69"/>
      <c r="AGP306" s="69"/>
      <c r="AGQ306" s="69"/>
      <c r="AGR306" s="69"/>
      <c r="AGS306" s="69"/>
      <c r="AGT306" s="69"/>
      <c r="AGU306" s="69"/>
      <c r="AGV306" s="69"/>
      <c r="AGW306" s="69"/>
      <c r="AGX306" s="69"/>
      <c r="AGY306" s="69"/>
      <c r="AGZ306" s="69"/>
      <c r="AHA306" s="69"/>
      <c r="AHB306" s="69"/>
      <c r="AHC306" s="69"/>
      <c r="AHD306" s="69"/>
      <c r="AHE306" s="69"/>
      <c r="AHF306" s="69"/>
      <c r="AHG306" s="69"/>
      <c r="AHH306" s="69"/>
      <c r="AHI306" s="69"/>
      <c r="AHJ306" s="69"/>
      <c r="AHK306" s="69"/>
      <c r="AHL306" s="69"/>
      <c r="AHM306" s="69"/>
      <c r="AHN306" s="69"/>
      <c r="AHO306" s="69"/>
      <c r="AHP306" s="69"/>
      <c r="AHQ306" s="69"/>
      <c r="AHR306" s="69"/>
      <c r="AHS306" s="69"/>
      <c r="AHT306" s="69"/>
      <c r="AHU306" s="69"/>
      <c r="AHV306" s="69"/>
      <c r="AHW306" s="69"/>
      <c r="AHX306" s="69"/>
      <c r="AHY306" s="69"/>
      <c r="AHZ306" s="69"/>
      <c r="AIA306" s="69"/>
      <c r="AIB306" s="69"/>
    </row>
    <row r="307" spans="1:912" ht="6" customHeight="1" x14ac:dyDescent="0.25">
      <c r="A307" s="77"/>
      <c r="B307" s="69"/>
      <c r="C307" s="69"/>
      <c r="D307" s="69"/>
      <c r="E307" s="77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DZ307" s="77"/>
      <c r="AEE307" s="111">
        <f t="shared" si="80"/>
        <v>302</v>
      </c>
      <c r="AEF307" s="109"/>
      <c r="AEG307" s="69"/>
      <c r="AEH307" s="69"/>
      <c r="AEI307" s="69"/>
      <c r="AEJ307" s="69"/>
      <c r="AEK307" s="69"/>
      <c r="AEL307" s="69"/>
      <c r="AEM307" s="69"/>
      <c r="AEN307" s="69"/>
      <c r="AEO307" s="69"/>
      <c r="AEP307" s="69"/>
      <c r="AEQ307" s="69"/>
      <c r="AER307" s="69"/>
      <c r="AES307" s="69"/>
      <c r="AET307" s="69"/>
      <c r="AEU307" s="69"/>
      <c r="AEV307" s="69"/>
      <c r="AEW307" s="69"/>
      <c r="AEX307" s="69"/>
      <c r="AEY307" s="69"/>
      <c r="AEZ307" s="69"/>
      <c r="AFA307" s="69"/>
      <c r="AFB307" s="69"/>
      <c r="AFC307" s="113"/>
      <c r="AFD307" s="69"/>
      <c r="AFE307" s="69"/>
      <c r="AFF307" s="69"/>
      <c r="AFG307" s="69"/>
      <c r="AFH307" s="69"/>
      <c r="AFI307" s="69"/>
      <c r="AFJ307" s="69"/>
      <c r="AFK307" s="69"/>
      <c r="AFL307" s="69"/>
      <c r="AFM307" s="69"/>
      <c r="AFZ307" s="113"/>
      <c r="AGA307" s="69"/>
      <c r="AGB307" s="69"/>
      <c r="AGC307" s="69"/>
      <c r="AGD307" s="69"/>
      <c r="AGE307" s="69"/>
      <c r="AGF307" s="69"/>
      <c r="AGG307" s="69"/>
      <c r="AGH307" s="69"/>
      <c r="AGI307" s="69"/>
      <c r="AGJ307" s="69"/>
      <c r="AGK307" s="69"/>
      <c r="AGL307" s="69"/>
      <c r="AGM307" s="69"/>
      <c r="AGN307" s="69"/>
      <c r="AGO307" s="69"/>
      <c r="AGP307" s="69"/>
      <c r="AGQ307" s="69"/>
      <c r="AGR307" s="69"/>
      <c r="AGS307" s="69"/>
      <c r="AGT307" s="69"/>
      <c r="AGU307" s="69"/>
      <c r="AGV307" s="69"/>
      <c r="AGW307" s="69"/>
      <c r="AGX307" s="69"/>
      <c r="AGY307" s="69"/>
      <c r="AGZ307" s="69"/>
      <c r="AHA307" s="69"/>
      <c r="AHB307" s="69"/>
      <c r="AHC307" s="69"/>
      <c r="AHD307" s="69"/>
      <c r="AHE307" s="69"/>
      <c r="AHF307" s="69"/>
      <c r="AHG307" s="69"/>
      <c r="AHH307" s="69"/>
      <c r="AHI307" s="69"/>
      <c r="AHJ307" s="69"/>
      <c r="AHK307" s="69"/>
      <c r="AHL307" s="69"/>
      <c r="AHM307" s="69"/>
      <c r="AHN307" s="69"/>
      <c r="AHO307" s="69"/>
      <c r="AHP307" s="69"/>
      <c r="AHQ307" s="69"/>
      <c r="AHR307" s="69"/>
      <c r="AHS307" s="69"/>
      <c r="AHT307" s="69"/>
      <c r="AHU307" s="69"/>
      <c r="AHV307" s="69"/>
      <c r="AHW307" s="69"/>
      <c r="AHX307" s="69"/>
      <c r="AHY307" s="69"/>
      <c r="AHZ307" s="69"/>
      <c r="AIA307" s="69"/>
      <c r="AIB307" s="69"/>
    </row>
    <row r="308" spans="1:912" ht="6" customHeight="1" x14ac:dyDescent="0.25">
      <c r="A308" s="77"/>
      <c r="B308" s="69"/>
      <c r="C308" s="69"/>
      <c r="D308" s="69"/>
      <c r="E308" s="77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DZ308" s="77"/>
      <c r="AEE308" s="111">
        <f t="shared" si="80"/>
        <v>303</v>
      </c>
      <c r="AEF308" s="109"/>
      <c r="AEG308" s="69"/>
      <c r="AEH308" s="69"/>
      <c r="AEI308" s="69"/>
      <c r="AEJ308" s="69"/>
      <c r="AEK308" s="69"/>
      <c r="AEL308" s="69"/>
      <c r="AEM308" s="69"/>
      <c r="AEN308" s="69"/>
      <c r="AEO308" s="69"/>
      <c r="AEP308" s="69"/>
      <c r="AEQ308" s="69"/>
      <c r="AER308" s="69"/>
      <c r="AES308" s="69"/>
      <c r="AET308" s="69"/>
      <c r="AEU308" s="69"/>
      <c r="AEV308" s="69"/>
      <c r="AEW308" s="69"/>
      <c r="AEX308" s="69"/>
      <c r="AEY308" s="69"/>
      <c r="AEZ308" s="69"/>
      <c r="AFA308" s="69"/>
      <c r="AFB308" s="69"/>
      <c r="AFC308" s="113"/>
      <c r="AFD308" s="69"/>
      <c r="AFE308" s="69"/>
      <c r="AFF308" s="69"/>
      <c r="AFG308" s="69"/>
      <c r="AFH308" s="69"/>
      <c r="AFI308" s="69"/>
      <c r="AFJ308" s="69"/>
      <c r="AFK308" s="69"/>
      <c r="AFL308" s="69"/>
      <c r="AFM308" s="69"/>
      <c r="AFZ308" s="113"/>
      <c r="AGA308" s="69"/>
      <c r="AGB308" s="69"/>
      <c r="AGC308" s="69"/>
      <c r="AGD308" s="69"/>
      <c r="AGE308" s="69"/>
      <c r="AGF308" s="69"/>
      <c r="AGG308" s="69"/>
      <c r="AGH308" s="69"/>
      <c r="AGI308" s="69"/>
      <c r="AGJ308" s="69"/>
      <c r="AGK308" s="69"/>
      <c r="AGL308" s="69"/>
      <c r="AGM308" s="69"/>
      <c r="AGN308" s="69"/>
      <c r="AGO308" s="69"/>
      <c r="AGP308" s="69"/>
      <c r="AGQ308" s="69"/>
      <c r="AGR308" s="69"/>
      <c r="AGS308" s="69"/>
      <c r="AGT308" s="69"/>
      <c r="AGU308" s="69"/>
      <c r="AGV308" s="69"/>
      <c r="AGW308" s="69"/>
      <c r="AGX308" s="69"/>
      <c r="AGY308" s="69"/>
      <c r="AGZ308" s="69"/>
      <c r="AHA308" s="69"/>
      <c r="AHB308" s="69"/>
      <c r="AHC308" s="69"/>
      <c r="AHD308" s="69"/>
      <c r="AHE308" s="69"/>
      <c r="AHF308" s="69"/>
      <c r="AHG308" s="69"/>
      <c r="AHH308" s="69"/>
      <c r="AHI308" s="69"/>
      <c r="AHJ308" s="69"/>
      <c r="AHK308" s="69"/>
      <c r="AHL308" s="69"/>
      <c r="AHM308" s="69"/>
      <c r="AHN308" s="69"/>
      <c r="AHO308" s="69"/>
      <c r="AHP308" s="69"/>
      <c r="AHQ308" s="69"/>
      <c r="AHR308" s="69"/>
      <c r="AHS308" s="69"/>
      <c r="AHT308" s="69"/>
      <c r="AHU308" s="69"/>
      <c r="AHV308" s="69"/>
      <c r="AHW308" s="69"/>
      <c r="AHX308" s="69"/>
      <c r="AHY308" s="69"/>
      <c r="AHZ308" s="69"/>
      <c r="AIA308" s="69"/>
      <c r="AIB308" s="69"/>
    </row>
    <row r="309" spans="1:912" ht="6" customHeight="1" x14ac:dyDescent="0.25">
      <c r="A309" s="77"/>
      <c r="B309" s="69"/>
      <c r="C309" s="69"/>
      <c r="D309" s="69"/>
      <c r="E309" s="77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DZ309" s="77"/>
      <c r="AEE309" s="111">
        <f t="shared" si="80"/>
        <v>304</v>
      </c>
      <c r="AEF309" s="109"/>
      <c r="AEG309" s="69"/>
      <c r="AEH309" s="69"/>
      <c r="AEI309" s="69"/>
      <c r="AEJ309" s="69"/>
      <c r="AEK309" s="69"/>
      <c r="AEL309" s="69"/>
      <c r="AEM309" s="69"/>
      <c r="AEN309" s="69"/>
      <c r="AEO309" s="69"/>
      <c r="AEP309" s="69"/>
      <c r="AEQ309" s="69"/>
      <c r="AER309" s="69"/>
      <c r="AES309" s="69"/>
      <c r="AET309" s="69"/>
      <c r="AEU309" s="69"/>
      <c r="AEV309" s="69"/>
      <c r="AEW309" s="69"/>
      <c r="AEX309" s="69"/>
      <c r="AEY309" s="69"/>
      <c r="AEZ309" s="69"/>
      <c r="AFA309" s="69"/>
      <c r="AFB309" s="69"/>
      <c r="AFC309" s="113"/>
      <c r="AFD309" s="69"/>
      <c r="AFE309" s="69"/>
      <c r="AFF309" s="69"/>
      <c r="AFG309" s="69"/>
      <c r="AFH309" s="69"/>
      <c r="AFI309" s="69"/>
      <c r="AFJ309" s="69"/>
      <c r="AFK309" s="69"/>
      <c r="AFL309" s="69"/>
      <c r="AFM309" s="69"/>
      <c r="AFZ309" s="113"/>
      <c r="AGA309" s="69"/>
      <c r="AGB309" s="69"/>
      <c r="AGC309" s="69"/>
      <c r="AGD309" s="69"/>
      <c r="AGE309" s="69"/>
      <c r="AGF309" s="69"/>
      <c r="AGG309" s="69"/>
      <c r="AGH309" s="69"/>
      <c r="AGI309" s="69"/>
      <c r="AGJ309" s="69"/>
      <c r="AGK309" s="69"/>
      <c r="AGL309" s="69"/>
      <c r="AGM309" s="69"/>
      <c r="AGN309" s="69"/>
      <c r="AGO309" s="69"/>
      <c r="AGP309" s="69"/>
      <c r="AGQ309" s="69"/>
      <c r="AGR309" s="69"/>
      <c r="AGS309" s="69"/>
      <c r="AGT309" s="69"/>
      <c r="AGU309" s="69"/>
      <c r="AGV309" s="69"/>
      <c r="AGW309" s="69"/>
      <c r="AGX309" s="69"/>
      <c r="AGY309" s="69"/>
      <c r="AGZ309" s="69"/>
      <c r="AHA309" s="69"/>
      <c r="AHB309" s="69"/>
      <c r="AHC309" s="69"/>
      <c r="AHD309" s="69"/>
      <c r="AHE309" s="69"/>
      <c r="AHF309" s="69"/>
      <c r="AHG309" s="69"/>
      <c r="AHH309" s="69"/>
      <c r="AHI309" s="69"/>
      <c r="AHJ309" s="69"/>
      <c r="AHK309" s="69"/>
      <c r="AHL309" s="69"/>
      <c r="AHM309" s="69"/>
      <c r="AHN309" s="69"/>
      <c r="AHO309" s="69"/>
      <c r="AHP309" s="69"/>
      <c r="AHQ309" s="69"/>
      <c r="AHR309" s="69"/>
      <c r="AHS309" s="69"/>
      <c r="AHT309" s="69"/>
      <c r="AHU309" s="69"/>
      <c r="AHV309" s="69"/>
      <c r="AHW309" s="69"/>
      <c r="AHX309" s="69"/>
      <c r="AHY309" s="69"/>
      <c r="AHZ309" s="69"/>
      <c r="AIA309" s="69"/>
      <c r="AIB309" s="69"/>
    </row>
    <row r="310" spans="1:912" ht="6" customHeight="1" x14ac:dyDescent="0.25">
      <c r="A310" s="77"/>
      <c r="B310" s="69"/>
      <c r="C310" s="69"/>
      <c r="D310" s="69"/>
      <c r="E310" s="77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DZ310" s="77"/>
      <c r="AEE310" s="111">
        <f t="shared" si="80"/>
        <v>305</v>
      </c>
      <c r="AEF310" s="109"/>
      <c r="AEG310" s="69"/>
      <c r="AEH310" s="69"/>
      <c r="AEI310" s="69"/>
      <c r="AEJ310" s="69"/>
      <c r="AEK310" s="69"/>
      <c r="AEL310" s="69"/>
      <c r="AEM310" s="69"/>
      <c r="AEN310" s="69"/>
      <c r="AEO310" s="69"/>
      <c r="AEP310" s="69"/>
      <c r="AEQ310" s="69"/>
      <c r="AER310" s="69"/>
      <c r="AES310" s="69"/>
      <c r="AET310" s="69"/>
      <c r="AEU310" s="69"/>
      <c r="AEV310" s="69"/>
      <c r="AEW310" s="69"/>
      <c r="AEX310" s="69"/>
      <c r="AEY310" s="69"/>
      <c r="AEZ310" s="69"/>
      <c r="AFA310" s="69"/>
      <c r="AFB310" s="69"/>
      <c r="AFC310" s="113"/>
      <c r="AFD310" s="69"/>
      <c r="AFE310" s="69"/>
      <c r="AFF310" s="69"/>
      <c r="AFG310" s="69"/>
      <c r="AFH310" s="69"/>
      <c r="AFI310" s="69"/>
      <c r="AFJ310" s="69"/>
      <c r="AFK310" s="69"/>
      <c r="AFL310" s="69"/>
      <c r="AFM310" s="69"/>
      <c r="AFZ310" s="113"/>
      <c r="AGA310" s="69"/>
      <c r="AGB310" s="69"/>
      <c r="AGC310" s="69"/>
      <c r="AGD310" s="69"/>
      <c r="AGE310" s="69"/>
      <c r="AGF310" s="69"/>
      <c r="AGG310" s="69"/>
      <c r="AGH310" s="69"/>
      <c r="AGI310" s="69"/>
      <c r="AGJ310" s="69"/>
      <c r="AGK310" s="69"/>
      <c r="AGL310" s="69"/>
      <c r="AGM310" s="69"/>
      <c r="AGN310" s="69"/>
      <c r="AGO310" s="69"/>
      <c r="AGP310" s="69"/>
      <c r="AGQ310" s="69"/>
      <c r="AGR310" s="69"/>
      <c r="AGS310" s="69"/>
      <c r="AGT310" s="69"/>
      <c r="AGU310" s="69"/>
      <c r="AGV310" s="69"/>
      <c r="AGW310" s="69"/>
      <c r="AGX310" s="69"/>
      <c r="AGY310" s="69"/>
      <c r="AGZ310" s="69"/>
      <c r="AHA310" s="69"/>
      <c r="AHB310" s="69"/>
      <c r="AHC310" s="69"/>
      <c r="AHD310" s="69"/>
      <c r="AHE310" s="69"/>
      <c r="AHF310" s="69"/>
      <c r="AHG310" s="69"/>
      <c r="AHH310" s="69"/>
      <c r="AHI310" s="69"/>
      <c r="AHJ310" s="69"/>
      <c r="AHK310" s="69"/>
      <c r="AHL310" s="69"/>
      <c r="AHM310" s="69"/>
      <c r="AHN310" s="69"/>
      <c r="AHO310" s="69"/>
      <c r="AHP310" s="69"/>
      <c r="AHQ310" s="69"/>
      <c r="AHR310" s="69"/>
      <c r="AHS310" s="69"/>
      <c r="AHT310" s="69"/>
      <c r="AHU310" s="69"/>
      <c r="AHV310" s="69"/>
      <c r="AHW310" s="69"/>
      <c r="AHX310" s="69"/>
      <c r="AHY310" s="69"/>
      <c r="AHZ310" s="69"/>
      <c r="AIA310" s="69"/>
      <c r="AIB310" s="69"/>
    </row>
    <row r="311" spans="1:912" ht="6" customHeight="1" x14ac:dyDescent="0.25">
      <c r="A311" s="77"/>
      <c r="B311" s="69"/>
      <c r="C311" s="69"/>
      <c r="D311" s="69"/>
      <c r="E311" s="77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DZ311" s="77"/>
      <c r="AEE311" s="111">
        <f t="shared" si="80"/>
        <v>306</v>
      </c>
      <c r="AEF311" s="109"/>
      <c r="AEG311" s="69"/>
      <c r="AEH311" s="69"/>
      <c r="AEI311" s="69"/>
      <c r="AEJ311" s="69"/>
      <c r="AEK311" s="69"/>
      <c r="AEL311" s="69"/>
      <c r="AEM311" s="69"/>
      <c r="AEN311" s="69"/>
      <c r="AEO311" s="69"/>
      <c r="AEP311" s="69"/>
      <c r="AEQ311" s="69"/>
      <c r="AER311" s="69"/>
      <c r="AES311" s="69"/>
      <c r="AET311" s="69"/>
      <c r="AEU311" s="69"/>
      <c r="AEV311" s="69"/>
      <c r="AEW311" s="69"/>
      <c r="AEX311" s="69"/>
      <c r="AEY311" s="69"/>
      <c r="AEZ311" s="69"/>
      <c r="AFA311" s="69"/>
      <c r="AFB311" s="69"/>
      <c r="AFC311" s="113"/>
      <c r="AFD311" s="69"/>
      <c r="AFE311" s="69"/>
      <c r="AFF311" s="69"/>
      <c r="AFG311" s="69"/>
      <c r="AFH311" s="69"/>
      <c r="AFI311" s="69"/>
      <c r="AFJ311" s="69"/>
      <c r="AFK311" s="69"/>
      <c r="AFL311" s="69"/>
      <c r="AFM311" s="69"/>
      <c r="AFZ311" s="113"/>
      <c r="AGA311" s="69"/>
      <c r="AGB311" s="69"/>
      <c r="AGC311" s="69"/>
      <c r="AGD311" s="69"/>
      <c r="AGE311" s="69"/>
      <c r="AGF311" s="69"/>
      <c r="AGG311" s="69"/>
      <c r="AGH311" s="69"/>
      <c r="AGI311" s="69"/>
      <c r="AGJ311" s="69"/>
      <c r="AGK311" s="69"/>
      <c r="AGL311" s="69"/>
      <c r="AGM311" s="69"/>
      <c r="AGN311" s="69"/>
      <c r="AGO311" s="69"/>
      <c r="AGP311" s="69"/>
      <c r="AGQ311" s="69"/>
      <c r="AGR311" s="69"/>
      <c r="AGS311" s="69"/>
      <c r="AGT311" s="69"/>
      <c r="AGU311" s="69"/>
      <c r="AGV311" s="69"/>
      <c r="AGW311" s="69"/>
      <c r="AGX311" s="69"/>
      <c r="AGY311" s="69"/>
      <c r="AGZ311" s="69"/>
      <c r="AHA311" s="69"/>
      <c r="AHB311" s="69"/>
      <c r="AHC311" s="69"/>
      <c r="AHD311" s="69"/>
      <c r="AHE311" s="69"/>
      <c r="AHF311" s="69"/>
      <c r="AHG311" s="69"/>
      <c r="AHH311" s="69"/>
      <c r="AHI311" s="69"/>
      <c r="AHJ311" s="69"/>
      <c r="AHK311" s="69"/>
      <c r="AHL311" s="69"/>
      <c r="AHM311" s="69"/>
      <c r="AHN311" s="69"/>
      <c r="AHO311" s="69"/>
      <c r="AHP311" s="69"/>
      <c r="AHQ311" s="69"/>
      <c r="AHR311" s="69"/>
      <c r="AHS311" s="69"/>
      <c r="AHT311" s="69"/>
      <c r="AHU311" s="69"/>
      <c r="AHV311" s="69"/>
      <c r="AHW311" s="69"/>
      <c r="AHX311" s="69"/>
      <c r="AHY311" s="69"/>
      <c r="AHZ311" s="69"/>
      <c r="AIA311" s="69"/>
      <c r="AIB311" s="69"/>
    </row>
    <row r="312" spans="1:912" ht="6" customHeight="1" x14ac:dyDescent="0.25">
      <c r="A312" s="77"/>
      <c r="B312" s="69"/>
      <c r="C312" s="69"/>
      <c r="D312" s="69"/>
      <c r="E312" s="77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DZ312" s="77"/>
      <c r="AEE312" s="111">
        <f t="shared" si="80"/>
        <v>307</v>
      </c>
      <c r="AEF312" s="109"/>
      <c r="AEG312" s="69"/>
      <c r="AEH312" s="69"/>
      <c r="AEI312" s="69"/>
      <c r="AEJ312" s="69"/>
      <c r="AEK312" s="69"/>
      <c r="AEL312" s="69"/>
      <c r="AEM312" s="69"/>
      <c r="AEN312" s="69"/>
      <c r="AEO312" s="69"/>
      <c r="AEP312" s="69"/>
      <c r="AEQ312" s="69"/>
      <c r="AER312" s="69"/>
      <c r="AES312" s="69"/>
      <c r="AET312" s="69"/>
      <c r="AEU312" s="69"/>
      <c r="AEV312" s="69"/>
      <c r="AEW312" s="69"/>
      <c r="AEX312" s="69"/>
      <c r="AEY312" s="69"/>
      <c r="AEZ312" s="69"/>
      <c r="AFA312" s="69"/>
      <c r="AFB312" s="69"/>
      <c r="AFC312" s="113"/>
      <c r="AFD312" s="69"/>
      <c r="AFE312" s="69"/>
      <c r="AFF312" s="69"/>
      <c r="AFG312" s="69"/>
      <c r="AFH312" s="69"/>
      <c r="AFI312" s="69"/>
      <c r="AFJ312" s="69"/>
      <c r="AFK312" s="69"/>
      <c r="AFL312" s="69"/>
      <c r="AFM312" s="69"/>
      <c r="AFZ312" s="113"/>
      <c r="AGA312" s="69"/>
      <c r="AGB312" s="69"/>
      <c r="AGC312" s="69"/>
      <c r="AGD312" s="69"/>
      <c r="AGE312" s="69"/>
      <c r="AGF312" s="69"/>
      <c r="AGG312" s="69"/>
      <c r="AGH312" s="69"/>
      <c r="AGI312" s="69"/>
      <c r="AGJ312" s="69"/>
      <c r="AGK312" s="69"/>
      <c r="AGL312" s="69"/>
      <c r="AGM312" s="69"/>
      <c r="AGN312" s="69"/>
      <c r="AGO312" s="69"/>
      <c r="AGP312" s="69"/>
      <c r="AGQ312" s="69"/>
      <c r="AGR312" s="69"/>
      <c r="AGS312" s="69"/>
      <c r="AGT312" s="69"/>
      <c r="AGU312" s="69"/>
      <c r="AGV312" s="69"/>
      <c r="AGW312" s="69"/>
      <c r="AGX312" s="69"/>
      <c r="AGY312" s="69"/>
      <c r="AGZ312" s="69"/>
      <c r="AHA312" s="69"/>
      <c r="AHB312" s="69"/>
      <c r="AHC312" s="69"/>
      <c r="AHD312" s="69"/>
      <c r="AHE312" s="69"/>
      <c r="AHF312" s="69"/>
      <c r="AHG312" s="69"/>
      <c r="AHH312" s="69"/>
      <c r="AHI312" s="69"/>
      <c r="AHJ312" s="69"/>
      <c r="AHK312" s="69"/>
      <c r="AHL312" s="69"/>
      <c r="AHM312" s="69"/>
      <c r="AHN312" s="69"/>
      <c r="AHO312" s="69"/>
      <c r="AHP312" s="69"/>
      <c r="AHQ312" s="69"/>
      <c r="AHR312" s="69"/>
      <c r="AHS312" s="69"/>
      <c r="AHT312" s="69"/>
      <c r="AHU312" s="69"/>
      <c r="AHV312" s="69"/>
      <c r="AHW312" s="69"/>
      <c r="AHX312" s="69"/>
      <c r="AHY312" s="69"/>
      <c r="AHZ312" s="69"/>
      <c r="AIA312" s="69"/>
      <c r="AIB312" s="69"/>
    </row>
    <row r="313" spans="1:912" ht="6" customHeight="1" x14ac:dyDescent="0.25">
      <c r="A313" s="77"/>
      <c r="B313" s="69"/>
      <c r="C313" s="69"/>
      <c r="D313" s="69"/>
      <c r="E313" s="77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DZ313" s="77"/>
      <c r="AEE313" s="111">
        <f t="shared" si="80"/>
        <v>308</v>
      </c>
      <c r="AEF313" s="109"/>
      <c r="AEG313" s="69"/>
      <c r="AEH313" s="69"/>
      <c r="AEI313" s="69"/>
      <c r="AEJ313" s="69"/>
      <c r="AEK313" s="69"/>
      <c r="AEL313" s="69"/>
      <c r="AEM313" s="69"/>
      <c r="AEN313" s="69"/>
      <c r="AEO313" s="69"/>
      <c r="AEP313" s="69"/>
      <c r="AEQ313" s="69"/>
      <c r="AER313" s="69"/>
      <c r="AES313" s="69"/>
      <c r="AET313" s="69"/>
      <c r="AEU313" s="69"/>
      <c r="AEV313" s="69"/>
      <c r="AEW313" s="69"/>
      <c r="AEX313" s="69"/>
      <c r="AEY313" s="69"/>
      <c r="AEZ313" s="69"/>
      <c r="AFA313" s="69"/>
      <c r="AFB313" s="69"/>
      <c r="AFC313" s="113"/>
      <c r="AFD313" s="69"/>
      <c r="AFE313" s="69"/>
      <c r="AFF313" s="69"/>
      <c r="AFG313" s="69"/>
      <c r="AFH313" s="69"/>
      <c r="AFI313" s="69"/>
      <c r="AFJ313" s="69"/>
      <c r="AFK313" s="69"/>
      <c r="AFL313" s="69"/>
      <c r="AFM313" s="69"/>
      <c r="AFZ313" s="113"/>
      <c r="AGA313" s="69"/>
      <c r="AGB313" s="69"/>
      <c r="AGC313" s="69"/>
      <c r="AGD313" s="69"/>
      <c r="AGE313" s="69"/>
      <c r="AGF313" s="69"/>
      <c r="AGG313" s="69"/>
      <c r="AGH313" s="69"/>
      <c r="AGI313" s="69"/>
      <c r="AGJ313" s="69"/>
      <c r="AGK313" s="69"/>
      <c r="AGL313" s="69"/>
      <c r="AGM313" s="69"/>
      <c r="AGN313" s="69"/>
      <c r="AGO313" s="69"/>
      <c r="AGP313" s="69"/>
      <c r="AGQ313" s="69"/>
      <c r="AGR313" s="69"/>
      <c r="AGS313" s="69"/>
      <c r="AGT313" s="69"/>
      <c r="AGU313" s="69"/>
      <c r="AGV313" s="69"/>
      <c r="AGW313" s="69"/>
      <c r="AGX313" s="69"/>
      <c r="AGY313" s="69"/>
      <c r="AGZ313" s="69"/>
      <c r="AHA313" s="69"/>
      <c r="AHB313" s="69"/>
      <c r="AHC313" s="69"/>
      <c r="AHD313" s="69"/>
      <c r="AHE313" s="69"/>
      <c r="AHF313" s="69"/>
      <c r="AHG313" s="69"/>
      <c r="AHH313" s="69"/>
      <c r="AHI313" s="69"/>
      <c r="AHJ313" s="69"/>
      <c r="AHK313" s="69"/>
      <c r="AHL313" s="69"/>
      <c r="AHM313" s="69"/>
      <c r="AHN313" s="69"/>
      <c r="AHO313" s="69"/>
      <c r="AHP313" s="69"/>
      <c r="AHQ313" s="69"/>
      <c r="AHR313" s="69"/>
      <c r="AHS313" s="69"/>
      <c r="AHT313" s="69"/>
      <c r="AHU313" s="69"/>
      <c r="AHV313" s="69"/>
      <c r="AHW313" s="69"/>
      <c r="AHX313" s="69"/>
      <c r="AHY313" s="69"/>
      <c r="AHZ313" s="69"/>
      <c r="AIA313" s="69"/>
      <c r="AIB313" s="69"/>
    </row>
    <row r="314" spans="1:912" ht="6" customHeight="1" x14ac:dyDescent="0.25">
      <c r="A314" s="77"/>
      <c r="B314" s="69"/>
      <c r="C314" s="69"/>
      <c r="D314" s="69"/>
      <c r="E314" s="77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DZ314" s="77"/>
      <c r="AEE314" s="111">
        <f t="shared" si="80"/>
        <v>309</v>
      </c>
      <c r="AEF314" s="109"/>
      <c r="AEG314" s="69"/>
      <c r="AEH314" s="69"/>
      <c r="AEI314" s="69"/>
      <c r="AEJ314" s="69"/>
      <c r="AEK314" s="69"/>
      <c r="AEL314" s="69"/>
      <c r="AEM314" s="69"/>
      <c r="AEN314" s="69"/>
      <c r="AEO314" s="69"/>
      <c r="AEP314" s="69"/>
      <c r="AEQ314" s="69"/>
      <c r="AER314" s="69"/>
      <c r="AES314" s="69"/>
      <c r="AET314" s="69"/>
      <c r="AEU314" s="69"/>
      <c r="AEV314" s="69"/>
      <c r="AEW314" s="69"/>
      <c r="AEX314" s="69"/>
      <c r="AEY314" s="69"/>
      <c r="AEZ314" s="69"/>
      <c r="AFA314" s="69"/>
      <c r="AFB314" s="69"/>
      <c r="AFC314" s="113"/>
      <c r="AFD314" s="69"/>
      <c r="AFE314" s="69"/>
      <c r="AFF314" s="69"/>
      <c r="AFG314" s="69"/>
      <c r="AFH314" s="69"/>
      <c r="AFI314" s="69"/>
      <c r="AFJ314" s="69"/>
      <c r="AFK314" s="69"/>
      <c r="AFL314" s="69"/>
      <c r="AFM314" s="69"/>
      <c r="AFZ314" s="113"/>
      <c r="AGA314" s="69"/>
      <c r="AGB314" s="69"/>
      <c r="AGC314" s="69"/>
      <c r="AGD314" s="69"/>
      <c r="AGE314" s="69"/>
      <c r="AGF314" s="69"/>
      <c r="AGG314" s="69"/>
      <c r="AGH314" s="69"/>
      <c r="AGI314" s="69"/>
      <c r="AGJ314" s="69"/>
      <c r="AGK314" s="69"/>
      <c r="AGL314" s="69"/>
      <c r="AGM314" s="69"/>
      <c r="AGN314" s="69"/>
      <c r="AGO314" s="69"/>
      <c r="AGP314" s="69"/>
      <c r="AGQ314" s="69"/>
      <c r="AGR314" s="69"/>
      <c r="AGS314" s="69"/>
      <c r="AGT314" s="69"/>
      <c r="AGU314" s="69"/>
      <c r="AGV314" s="69"/>
      <c r="AGW314" s="69"/>
      <c r="AGX314" s="69"/>
      <c r="AGY314" s="69"/>
      <c r="AGZ314" s="69"/>
      <c r="AHA314" s="69"/>
      <c r="AHB314" s="69"/>
      <c r="AHC314" s="69"/>
      <c r="AHD314" s="69"/>
      <c r="AHE314" s="69"/>
      <c r="AHF314" s="69"/>
      <c r="AHG314" s="69"/>
      <c r="AHH314" s="69"/>
      <c r="AHI314" s="69"/>
      <c r="AHJ314" s="69"/>
      <c r="AHK314" s="69"/>
      <c r="AHL314" s="69"/>
      <c r="AHM314" s="69"/>
      <c r="AHN314" s="69"/>
      <c r="AHO314" s="69"/>
      <c r="AHP314" s="69"/>
      <c r="AHQ314" s="69"/>
      <c r="AHR314" s="69"/>
      <c r="AHS314" s="69"/>
      <c r="AHT314" s="69"/>
      <c r="AHU314" s="69"/>
      <c r="AHV314" s="69"/>
      <c r="AHW314" s="69"/>
      <c r="AHX314" s="69"/>
      <c r="AHY314" s="69"/>
      <c r="AHZ314" s="69"/>
      <c r="AIA314" s="69"/>
      <c r="AIB314" s="69"/>
    </row>
    <row r="315" spans="1:912" ht="6" customHeight="1" x14ac:dyDescent="0.25">
      <c r="A315" s="77"/>
      <c r="B315" s="69"/>
      <c r="C315" s="69"/>
      <c r="D315" s="69"/>
      <c r="E315" s="77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DZ315" s="77"/>
      <c r="AEE315" s="111">
        <f t="shared" si="80"/>
        <v>310</v>
      </c>
      <c r="AEF315" s="109"/>
      <c r="AEG315" s="69"/>
      <c r="AEH315" s="69"/>
      <c r="AEI315" s="69"/>
      <c r="AEJ315" s="69"/>
      <c r="AEK315" s="69"/>
      <c r="AEL315" s="69"/>
      <c r="AEM315" s="69"/>
      <c r="AEN315" s="69"/>
      <c r="AEO315" s="69"/>
      <c r="AEP315" s="69"/>
      <c r="AEQ315" s="69"/>
      <c r="AER315" s="69"/>
      <c r="AES315" s="69"/>
      <c r="AET315" s="69"/>
      <c r="AEU315" s="69"/>
      <c r="AEV315" s="69"/>
      <c r="AEW315" s="69"/>
      <c r="AEX315" s="69"/>
      <c r="AEY315" s="69"/>
      <c r="AEZ315" s="69"/>
      <c r="AFA315" s="69"/>
      <c r="AFB315" s="69"/>
      <c r="AFC315" s="113"/>
      <c r="AFD315" s="69"/>
      <c r="AFE315" s="69"/>
      <c r="AFF315" s="69"/>
      <c r="AFG315" s="69"/>
      <c r="AFH315" s="69"/>
      <c r="AFI315" s="69"/>
      <c r="AFJ315" s="69"/>
      <c r="AFK315" s="69"/>
      <c r="AFL315" s="69"/>
      <c r="AFM315" s="69"/>
      <c r="AFZ315" s="113"/>
      <c r="AGA315" s="69"/>
      <c r="AGB315" s="69"/>
      <c r="AGC315" s="69"/>
      <c r="AGD315" s="69"/>
      <c r="AGE315" s="69"/>
      <c r="AGF315" s="69"/>
      <c r="AGG315" s="69"/>
      <c r="AGH315" s="69"/>
      <c r="AGI315" s="69"/>
      <c r="AGJ315" s="69"/>
      <c r="AGK315" s="69"/>
      <c r="AGL315" s="69"/>
      <c r="AGM315" s="69"/>
      <c r="AGN315" s="69"/>
      <c r="AGO315" s="69"/>
      <c r="AGP315" s="69"/>
      <c r="AGQ315" s="69"/>
      <c r="AGR315" s="69"/>
      <c r="AGS315" s="69"/>
      <c r="AGT315" s="69"/>
      <c r="AGU315" s="69"/>
      <c r="AGV315" s="69"/>
      <c r="AGW315" s="69"/>
      <c r="AGX315" s="69"/>
      <c r="AGY315" s="69"/>
      <c r="AGZ315" s="69"/>
      <c r="AHA315" s="69"/>
      <c r="AHB315" s="69"/>
      <c r="AHC315" s="69"/>
      <c r="AHD315" s="69"/>
      <c r="AHE315" s="69"/>
      <c r="AHF315" s="69"/>
      <c r="AHG315" s="69"/>
      <c r="AHH315" s="69"/>
      <c r="AHI315" s="69"/>
      <c r="AHJ315" s="69"/>
      <c r="AHK315" s="69"/>
      <c r="AHL315" s="69"/>
      <c r="AHM315" s="69"/>
      <c r="AHN315" s="69"/>
      <c r="AHO315" s="69"/>
      <c r="AHP315" s="69"/>
      <c r="AHQ315" s="69"/>
      <c r="AHR315" s="69"/>
      <c r="AHS315" s="69"/>
      <c r="AHT315" s="69"/>
      <c r="AHU315" s="69"/>
      <c r="AHV315" s="69"/>
      <c r="AHW315" s="69"/>
      <c r="AHX315" s="69"/>
      <c r="AHY315" s="69"/>
      <c r="AHZ315" s="69"/>
      <c r="AIA315" s="69"/>
      <c r="AIB315" s="69"/>
    </row>
    <row r="316" spans="1:912" ht="6" customHeight="1" x14ac:dyDescent="0.25">
      <c r="A316" s="77"/>
      <c r="B316" s="69"/>
      <c r="C316" s="69"/>
      <c r="D316" s="69"/>
      <c r="E316" s="77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DZ316" s="77"/>
      <c r="AEE316" s="111">
        <f t="shared" si="80"/>
        <v>311</v>
      </c>
      <c r="AEF316" s="109"/>
      <c r="AEG316" s="69"/>
      <c r="AEH316" s="69"/>
      <c r="AEI316" s="69"/>
      <c r="AEJ316" s="69"/>
      <c r="AEK316" s="69"/>
      <c r="AEL316" s="69"/>
      <c r="AEM316" s="69"/>
      <c r="AEN316" s="69"/>
      <c r="AEO316" s="69"/>
      <c r="AEP316" s="69"/>
      <c r="AEQ316" s="69"/>
      <c r="AER316" s="69"/>
      <c r="AES316" s="69"/>
      <c r="AET316" s="69"/>
      <c r="AEU316" s="69"/>
      <c r="AEV316" s="69"/>
      <c r="AEW316" s="69"/>
      <c r="AEX316" s="69"/>
      <c r="AEY316" s="69"/>
      <c r="AEZ316" s="69"/>
      <c r="AFA316" s="69"/>
      <c r="AFB316" s="69"/>
      <c r="AFC316" s="113"/>
      <c r="AFD316" s="69"/>
      <c r="AFE316" s="69"/>
      <c r="AFF316" s="69"/>
      <c r="AFG316" s="69"/>
      <c r="AFH316" s="69"/>
      <c r="AFI316" s="69"/>
      <c r="AFJ316" s="69"/>
      <c r="AFK316" s="69"/>
      <c r="AFL316" s="69"/>
      <c r="AFM316" s="69"/>
      <c r="AFZ316" s="113"/>
      <c r="AGA316" s="69"/>
      <c r="AGB316" s="69"/>
      <c r="AGC316" s="69"/>
      <c r="AGD316" s="69"/>
      <c r="AGE316" s="69"/>
      <c r="AGF316" s="69"/>
      <c r="AGG316" s="69"/>
      <c r="AGH316" s="69"/>
      <c r="AGI316" s="69"/>
      <c r="AGJ316" s="69"/>
      <c r="AGK316" s="69"/>
      <c r="AGL316" s="69"/>
      <c r="AGM316" s="69"/>
      <c r="AGN316" s="69"/>
      <c r="AGO316" s="69"/>
      <c r="AGP316" s="69"/>
      <c r="AGQ316" s="69"/>
      <c r="AGR316" s="69"/>
      <c r="AGS316" s="69"/>
      <c r="AGT316" s="69"/>
      <c r="AGU316" s="69"/>
      <c r="AGV316" s="69"/>
      <c r="AGW316" s="69"/>
      <c r="AGX316" s="69"/>
      <c r="AGY316" s="69"/>
      <c r="AGZ316" s="69"/>
      <c r="AHA316" s="69"/>
      <c r="AHB316" s="69"/>
      <c r="AHC316" s="69"/>
      <c r="AHD316" s="69"/>
      <c r="AHE316" s="69"/>
      <c r="AHF316" s="69"/>
      <c r="AHG316" s="69"/>
      <c r="AHH316" s="69"/>
      <c r="AHI316" s="69"/>
      <c r="AHJ316" s="69"/>
      <c r="AHK316" s="69"/>
      <c r="AHL316" s="69"/>
      <c r="AHM316" s="69"/>
      <c r="AHN316" s="69"/>
      <c r="AHO316" s="69"/>
      <c r="AHP316" s="69"/>
      <c r="AHQ316" s="69"/>
      <c r="AHR316" s="69"/>
      <c r="AHS316" s="69"/>
      <c r="AHT316" s="69"/>
      <c r="AHU316" s="69"/>
      <c r="AHV316" s="69"/>
      <c r="AHW316" s="69"/>
      <c r="AHX316" s="69"/>
      <c r="AHY316" s="69"/>
      <c r="AHZ316" s="69"/>
      <c r="AIA316" s="69"/>
      <c r="AIB316" s="69"/>
    </row>
    <row r="317" spans="1:912" ht="6" customHeight="1" x14ac:dyDescent="0.25">
      <c r="A317" s="77"/>
      <c r="B317" s="69"/>
      <c r="C317" s="69"/>
      <c r="D317" s="69"/>
      <c r="E317" s="77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DZ317" s="77"/>
      <c r="AEE317" s="111">
        <f t="shared" si="80"/>
        <v>312</v>
      </c>
      <c r="AEF317" s="109"/>
      <c r="AEG317" s="69"/>
      <c r="AEH317" s="69"/>
      <c r="AEI317" s="69"/>
      <c r="AEJ317" s="69"/>
      <c r="AEK317" s="69"/>
      <c r="AEL317" s="69"/>
      <c r="AEM317" s="69"/>
      <c r="AEN317" s="69"/>
      <c r="AEO317" s="69"/>
      <c r="AEP317" s="69"/>
      <c r="AEQ317" s="69"/>
      <c r="AER317" s="69"/>
      <c r="AES317" s="69"/>
      <c r="AET317" s="69"/>
      <c r="AEU317" s="69"/>
      <c r="AEV317" s="69"/>
      <c r="AEW317" s="69"/>
      <c r="AEX317" s="69"/>
      <c r="AEY317" s="69"/>
      <c r="AEZ317" s="69"/>
      <c r="AFA317" s="69"/>
      <c r="AFB317" s="69"/>
      <c r="AFC317" s="113"/>
      <c r="AFD317" s="69"/>
      <c r="AFE317" s="69"/>
      <c r="AFF317" s="69"/>
      <c r="AFG317" s="69"/>
      <c r="AFH317" s="69"/>
      <c r="AFI317" s="69"/>
      <c r="AFJ317" s="69"/>
      <c r="AFK317" s="69"/>
      <c r="AFL317" s="69"/>
      <c r="AFM317" s="69"/>
      <c r="AFZ317" s="113"/>
      <c r="AGA317" s="69"/>
      <c r="AGB317" s="69"/>
      <c r="AGC317" s="69"/>
      <c r="AGD317" s="69"/>
      <c r="AGE317" s="69"/>
      <c r="AGF317" s="69"/>
      <c r="AGG317" s="69"/>
      <c r="AGH317" s="69"/>
      <c r="AGI317" s="69"/>
      <c r="AGJ317" s="69"/>
      <c r="AGK317" s="69"/>
      <c r="AGL317" s="69"/>
      <c r="AGM317" s="69"/>
      <c r="AGN317" s="69"/>
      <c r="AGO317" s="69"/>
      <c r="AGP317" s="69"/>
      <c r="AGQ317" s="69"/>
      <c r="AGR317" s="69"/>
      <c r="AGS317" s="69"/>
      <c r="AGT317" s="69"/>
      <c r="AGU317" s="69"/>
      <c r="AGV317" s="69"/>
      <c r="AGW317" s="69"/>
      <c r="AGX317" s="69"/>
      <c r="AGY317" s="69"/>
      <c r="AGZ317" s="69"/>
      <c r="AHA317" s="69"/>
      <c r="AHB317" s="69"/>
      <c r="AHC317" s="69"/>
      <c r="AHD317" s="69"/>
      <c r="AHE317" s="69"/>
      <c r="AHF317" s="69"/>
      <c r="AHG317" s="69"/>
      <c r="AHH317" s="69"/>
      <c r="AHI317" s="69"/>
      <c r="AHJ317" s="69"/>
      <c r="AHK317" s="69"/>
      <c r="AHL317" s="69"/>
      <c r="AHM317" s="69"/>
      <c r="AHN317" s="69"/>
      <c r="AHO317" s="69"/>
      <c r="AHP317" s="69"/>
      <c r="AHQ317" s="69"/>
      <c r="AHR317" s="69"/>
      <c r="AHS317" s="69"/>
      <c r="AHT317" s="69"/>
      <c r="AHU317" s="69"/>
      <c r="AHV317" s="69"/>
      <c r="AHW317" s="69"/>
      <c r="AHX317" s="69"/>
      <c r="AHY317" s="69"/>
      <c r="AHZ317" s="69"/>
      <c r="AIA317" s="69"/>
      <c r="AIB317" s="69"/>
    </row>
    <row r="318" spans="1:912" ht="6" customHeight="1" x14ac:dyDescent="0.25">
      <c r="A318" s="77"/>
      <c r="B318" s="69"/>
      <c r="C318" s="69"/>
      <c r="D318" s="69"/>
      <c r="E318" s="77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DZ318" s="77"/>
      <c r="AEE318" s="111">
        <f t="shared" si="80"/>
        <v>313</v>
      </c>
      <c r="AEF318" s="109"/>
      <c r="AEG318" s="69"/>
      <c r="AEH318" s="69"/>
      <c r="AEI318" s="69"/>
      <c r="AEJ318" s="69"/>
      <c r="AEK318" s="69"/>
      <c r="AEL318" s="69"/>
      <c r="AEM318" s="69"/>
      <c r="AEN318" s="69"/>
      <c r="AEO318" s="69"/>
      <c r="AEP318" s="69"/>
      <c r="AEQ318" s="69"/>
      <c r="AER318" s="69"/>
      <c r="AES318" s="69"/>
      <c r="AET318" s="69"/>
      <c r="AEU318" s="69"/>
      <c r="AEV318" s="69"/>
      <c r="AEW318" s="69"/>
      <c r="AEX318" s="69"/>
      <c r="AEY318" s="69"/>
      <c r="AEZ318" s="69"/>
      <c r="AFA318" s="69"/>
      <c r="AFB318" s="69"/>
      <c r="AFC318" s="113"/>
      <c r="AFD318" s="69"/>
      <c r="AFE318" s="69"/>
      <c r="AFF318" s="69"/>
      <c r="AFG318" s="69"/>
      <c r="AFH318" s="69"/>
      <c r="AFI318" s="69"/>
      <c r="AFJ318" s="69"/>
      <c r="AFK318" s="69"/>
      <c r="AFL318" s="69"/>
      <c r="AFM318" s="69"/>
      <c r="AFZ318" s="113"/>
      <c r="AGA318" s="69"/>
      <c r="AGB318" s="69"/>
      <c r="AGC318" s="69"/>
      <c r="AGD318" s="69"/>
      <c r="AGE318" s="69"/>
      <c r="AGF318" s="69"/>
      <c r="AGG318" s="69"/>
      <c r="AGH318" s="69"/>
      <c r="AGI318" s="69"/>
      <c r="AGJ318" s="69"/>
      <c r="AGK318" s="69"/>
      <c r="AGL318" s="69"/>
      <c r="AGM318" s="69"/>
      <c r="AGN318" s="69"/>
      <c r="AGO318" s="69"/>
      <c r="AGP318" s="69"/>
      <c r="AGQ318" s="69"/>
      <c r="AGR318" s="69"/>
      <c r="AGS318" s="69"/>
      <c r="AGT318" s="69"/>
      <c r="AGU318" s="69"/>
      <c r="AGV318" s="69"/>
      <c r="AGW318" s="69"/>
      <c r="AGX318" s="69"/>
      <c r="AGY318" s="69"/>
      <c r="AGZ318" s="69"/>
      <c r="AHA318" s="69"/>
      <c r="AHB318" s="69"/>
      <c r="AHC318" s="69"/>
      <c r="AHD318" s="69"/>
      <c r="AHE318" s="69"/>
      <c r="AHF318" s="69"/>
      <c r="AHG318" s="69"/>
      <c r="AHH318" s="69"/>
      <c r="AHI318" s="69"/>
      <c r="AHJ318" s="69"/>
      <c r="AHK318" s="69"/>
      <c r="AHL318" s="69"/>
      <c r="AHM318" s="69"/>
      <c r="AHN318" s="69"/>
      <c r="AHO318" s="69"/>
      <c r="AHP318" s="69"/>
      <c r="AHQ318" s="69"/>
      <c r="AHR318" s="69"/>
      <c r="AHS318" s="69"/>
      <c r="AHT318" s="69"/>
      <c r="AHU318" s="69"/>
      <c r="AHV318" s="69"/>
      <c r="AHW318" s="69"/>
      <c r="AHX318" s="69"/>
      <c r="AHY318" s="69"/>
      <c r="AHZ318" s="69"/>
      <c r="AIA318" s="69"/>
      <c r="AIB318" s="69"/>
    </row>
    <row r="319" spans="1:912" ht="6" customHeight="1" x14ac:dyDescent="0.25">
      <c r="A319" s="77"/>
      <c r="B319" s="69"/>
      <c r="C319" s="69"/>
      <c r="D319" s="69"/>
      <c r="E319" s="77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DZ319" s="77"/>
      <c r="AEE319" s="111">
        <f t="shared" si="80"/>
        <v>314</v>
      </c>
      <c r="AEF319" s="109"/>
      <c r="AEG319" s="69"/>
      <c r="AEH319" s="69"/>
      <c r="AEI319" s="69"/>
      <c r="AEJ319" s="69"/>
      <c r="AEK319" s="69"/>
      <c r="AEL319" s="69"/>
      <c r="AEM319" s="69"/>
      <c r="AEN319" s="69"/>
      <c r="AEO319" s="69"/>
      <c r="AEP319" s="69"/>
      <c r="AEQ319" s="69"/>
      <c r="AER319" s="69"/>
      <c r="AES319" s="69"/>
      <c r="AET319" s="69"/>
      <c r="AEU319" s="69"/>
      <c r="AEV319" s="69"/>
      <c r="AEW319" s="69"/>
      <c r="AEX319" s="69"/>
      <c r="AEY319" s="69"/>
      <c r="AEZ319" s="69"/>
      <c r="AFA319" s="69"/>
      <c r="AFB319" s="69"/>
      <c r="AFC319" s="113"/>
      <c r="AFD319" s="69"/>
      <c r="AFE319" s="69"/>
      <c r="AFF319" s="69"/>
      <c r="AFG319" s="69"/>
      <c r="AFH319" s="69"/>
      <c r="AFI319" s="69"/>
      <c r="AFJ319" s="69"/>
      <c r="AFK319" s="69"/>
      <c r="AFL319" s="69"/>
      <c r="AFM319" s="69"/>
      <c r="AFZ319" s="113"/>
      <c r="AGA319" s="69"/>
      <c r="AGB319" s="69"/>
      <c r="AGC319" s="69"/>
      <c r="AGD319" s="69"/>
      <c r="AGE319" s="69"/>
      <c r="AGF319" s="69"/>
      <c r="AGG319" s="69"/>
      <c r="AGH319" s="69"/>
      <c r="AGI319" s="69"/>
      <c r="AGJ319" s="69"/>
      <c r="AGK319" s="69"/>
      <c r="AGL319" s="69"/>
      <c r="AGM319" s="69"/>
      <c r="AGN319" s="69"/>
      <c r="AGO319" s="69"/>
      <c r="AGP319" s="69"/>
      <c r="AGQ319" s="69"/>
      <c r="AGR319" s="69"/>
      <c r="AGS319" s="69"/>
      <c r="AGT319" s="69"/>
      <c r="AGU319" s="69"/>
      <c r="AGV319" s="69"/>
      <c r="AGW319" s="69"/>
      <c r="AGX319" s="69"/>
      <c r="AGY319" s="69"/>
      <c r="AGZ319" s="69"/>
      <c r="AHA319" s="69"/>
      <c r="AHB319" s="69"/>
      <c r="AHC319" s="69"/>
      <c r="AHD319" s="69"/>
      <c r="AHE319" s="69"/>
      <c r="AHF319" s="69"/>
      <c r="AHG319" s="69"/>
      <c r="AHH319" s="69"/>
      <c r="AHI319" s="69"/>
      <c r="AHJ319" s="69"/>
      <c r="AHK319" s="69"/>
      <c r="AHL319" s="69"/>
      <c r="AHM319" s="69"/>
      <c r="AHN319" s="69"/>
      <c r="AHO319" s="69"/>
      <c r="AHP319" s="69"/>
      <c r="AHQ319" s="69"/>
      <c r="AHR319" s="69"/>
      <c r="AHS319" s="69"/>
      <c r="AHT319" s="69"/>
      <c r="AHU319" s="69"/>
      <c r="AHV319" s="69"/>
      <c r="AHW319" s="69"/>
      <c r="AHX319" s="69"/>
      <c r="AHY319" s="69"/>
      <c r="AHZ319" s="69"/>
      <c r="AIA319" s="69"/>
      <c r="AIB319" s="69"/>
    </row>
    <row r="320" spans="1:912" ht="6" customHeight="1" x14ac:dyDescent="0.25">
      <c r="A320" s="77"/>
      <c r="B320" s="69"/>
      <c r="C320" s="69"/>
      <c r="D320" s="69"/>
      <c r="E320" s="77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DZ320" s="77"/>
      <c r="AEE320" s="111">
        <f t="shared" si="80"/>
        <v>315</v>
      </c>
      <c r="AEF320" s="109"/>
      <c r="AEG320" s="69"/>
      <c r="AEH320" s="69"/>
      <c r="AEI320" s="69"/>
      <c r="AEJ320" s="69"/>
      <c r="AEK320" s="69"/>
      <c r="AEL320" s="69"/>
      <c r="AEM320" s="69"/>
      <c r="AEN320" s="69"/>
      <c r="AEO320" s="69"/>
      <c r="AEP320" s="69"/>
      <c r="AEQ320" s="69"/>
      <c r="AER320" s="69"/>
      <c r="AES320" s="69"/>
      <c r="AET320" s="69"/>
      <c r="AEU320" s="69"/>
      <c r="AEV320" s="69"/>
      <c r="AEW320" s="69"/>
      <c r="AEX320" s="69"/>
      <c r="AEY320" s="69"/>
      <c r="AEZ320" s="69"/>
      <c r="AFA320" s="69"/>
      <c r="AFB320" s="69"/>
      <c r="AFC320" s="113"/>
      <c r="AFD320" s="69"/>
      <c r="AFE320" s="69"/>
      <c r="AFF320" s="69"/>
      <c r="AFG320" s="69"/>
      <c r="AFH320" s="69"/>
      <c r="AFI320" s="69"/>
      <c r="AFJ320" s="69"/>
      <c r="AFK320" s="69"/>
      <c r="AFL320" s="69"/>
      <c r="AFM320" s="69"/>
      <c r="AFZ320" s="113"/>
      <c r="AGA320" s="69"/>
      <c r="AGB320" s="69"/>
      <c r="AGC320" s="69"/>
      <c r="AGD320" s="69"/>
      <c r="AGE320" s="69"/>
      <c r="AGF320" s="69"/>
      <c r="AGG320" s="69"/>
      <c r="AGH320" s="69"/>
      <c r="AGI320" s="69"/>
      <c r="AGJ320" s="69"/>
      <c r="AGK320" s="69"/>
      <c r="AGL320" s="69"/>
      <c r="AGM320" s="69"/>
      <c r="AGN320" s="69"/>
      <c r="AGO320" s="69"/>
      <c r="AGP320" s="69"/>
      <c r="AGQ320" s="69"/>
      <c r="AGR320" s="69"/>
      <c r="AGS320" s="69"/>
      <c r="AGT320" s="69"/>
      <c r="AGU320" s="69"/>
      <c r="AGV320" s="69"/>
      <c r="AGW320" s="69"/>
      <c r="AGX320" s="69"/>
      <c r="AGY320" s="69"/>
      <c r="AGZ320" s="69"/>
      <c r="AHA320" s="69"/>
      <c r="AHB320" s="69"/>
      <c r="AHC320" s="69"/>
      <c r="AHD320" s="69"/>
      <c r="AHE320" s="69"/>
      <c r="AHF320" s="69"/>
      <c r="AHG320" s="69"/>
      <c r="AHH320" s="69"/>
      <c r="AHI320" s="69"/>
      <c r="AHJ320" s="69"/>
      <c r="AHK320" s="69"/>
      <c r="AHL320" s="69"/>
      <c r="AHM320" s="69"/>
      <c r="AHN320" s="69"/>
      <c r="AHO320" s="69"/>
      <c r="AHP320" s="69"/>
      <c r="AHQ320" s="69"/>
      <c r="AHR320" s="69"/>
      <c r="AHS320" s="69"/>
      <c r="AHT320" s="69"/>
      <c r="AHU320" s="69"/>
      <c r="AHV320" s="69"/>
      <c r="AHW320" s="69"/>
      <c r="AHX320" s="69"/>
      <c r="AHY320" s="69"/>
      <c r="AHZ320" s="69"/>
      <c r="AIA320" s="69"/>
      <c r="AIB320" s="69"/>
    </row>
    <row r="321" spans="1:912" ht="6" customHeight="1" x14ac:dyDescent="0.25">
      <c r="A321" s="77"/>
      <c r="B321" s="69"/>
      <c r="C321" s="69"/>
      <c r="D321" s="69"/>
      <c r="E321" s="77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DZ321" s="77"/>
      <c r="AEE321" s="111">
        <f t="shared" si="80"/>
        <v>316</v>
      </c>
      <c r="AEF321" s="109"/>
      <c r="AEG321" s="69"/>
      <c r="AEH321" s="69"/>
      <c r="AEI321" s="69"/>
      <c r="AEJ321" s="69"/>
      <c r="AEK321" s="69"/>
      <c r="AEL321" s="69"/>
      <c r="AEM321" s="69"/>
      <c r="AEN321" s="69"/>
      <c r="AEO321" s="69"/>
      <c r="AEP321" s="69"/>
      <c r="AEQ321" s="69"/>
      <c r="AER321" s="69"/>
      <c r="AES321" s="69"/>
      <c r="AET321" s="69"/>
      <c r="AEU321" s="69"/>
      <c r="AEV321" s="69"/>
      <c r="AEW321" s="69"/>
      <c r="AEX321" s="69"/>
      <c r="AEY321" s="69"/>
      <c r="AEZ321" s="69"/>
      <c r="AFA321" s="69"/>
      <c r="AFB321" s="69"/>
      <c r="AFC321" s="113"/>
      <c r="AFD321" s="69"/>
      <c r="AFE321" s="69"/>
      <c r="AFF321" s="69"/>
      <c r="AFG321" s="69"/>
      <c r="AFH321" s="69"/>
      <c r="AFI321" s="69"/>
      <c r="AFJ321" s="69"/>
      <c r="AFK321" s="69"/>
      <c r="AFL321" s="69"/>
      <c r="AFM321" s="69"/>
      <c r="AFZ321" s="113"/>
      <c r="AGA321" s="69"/>
      <c r="AGB321" s="69"/>
      <c r="AGC321" s="69"/>
      <c r="AGD321" s="69"/>
      <c r="AGE321" s="69"/>
      <c r="AGF321" s="69"/>
      <c r="AGG321" s="69"/>
      <c r="AGH321" s="69"/>
      <c r="AGI321" s="69"/>
      <c r="AGJ321" s="69"/>
      <c r="AGK321" s="69"/>
      <c r="AGL321" s="69"/>
      <c r="AGM321" s="69"/>
      <c r="AGN321" s="69"/>
      <c r="AGO321" s="69"/>
      <c r="AGP321" s="69"/>
      <c r="AGQ321" s="69"/>
      <c r="AGR321" s="69"/>
      <c r="AGS321" s="69"/>
      <c r="AGT321" s="69"/>
      <c r="AGU321" s="69"/>
      <c r="AGV321" s="69"/>
      <c r="AGW321" s="69"/>
      <c r="AGX321" s="69"/>
      <c r="AGY321" s="69"/>
      <c r="AGZ321" s="69"/>
      <c r="AHA321" s="69"/>
      <c r="AHB321" s="69"/>
      <c r="AHC321" s="69"/>
      <c r="AHD321" s="69"/>
      <c r="AHE321" s="69"/>
      <c r="AHF321" s="69"/>
      <c r="AHG321" s="69"/>
      <c r="AHH321" s="69"/>
      <c r="AHI321" s="69"/>
      <c r="AHJ321" s="69"/>
      <c r="AHK321" s="69"/>
      <c r="AHL321" s="69"/>
      <c r="AHM321" s="69"/>
      <c r="AHN321" s="69"/>
      <c r="AHO321" s="69"/>
      <c r="AHP321" s="69"/>
      <c r="AHQ321" s="69"/>
      <c r="AHR321" s="69"/>
      <c r="AHS321" s="69"/>
      <c r="AHT321" s="69"/>
      <c r="AHU321" s="69"/>
      <c r="AHV321" s="69"/>
      <c r="AHW321" s="69"/>
      <c r="AHX321" s="69"/>
      <c r="AHY321" s="69"/>
      <c r="AHZ321" s="69"/>
      <c r="AIA321" s="69"/>
      <c r="AIB321" s="69"/>
    </row>
    <row r="322" spans="1:912" ht="6" customHeight="1" x14ac:dyDescent="0.25">
      <c r="A322" s="77"/>
      <c r="B322" s="69"/>
      <c r="C322" s="69"/>
      <c r="D322" s="69"/>
      <c r="E322" s="77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DZ322" s="77"/>
      <c r="AEE322" s="111">
        <f t="shared" si="80"/>
        <v>317</v>
      </c>
      <c r="AEF322" s="109"/>
      <c r="AEG322" s="69"/>
      <c r="AEH322" s="69"/>
      <c r="AEI322" s="69"/>
      <c r="AEJ322" s="69"/>
      <c r="AEK322" s="69"/>
      <c r="AEL322" s="69"/>
      <c r="AEM322" s="69"/>
      <c r="AEN322" s="69"/>
      <c r="AEO322" s="69"/>
      <c r="AEP322" s="69"/>
      <c r="AEQ322" s="69"/>
      <c r="AER322" s="69"/>
      <c r="AES322" s="69"/>
      <c r="AET322" s="69"/>
      <c r="AEU322" s="69"/>
      <c r="AEV322" s="69"/>
      <c r="AEW322" s="69"/>
      <c r="AEX322" s="69"/>
      <c r="AEY322" s="69"/>
      <c r="AEZ322" s="69"/>
      <c r="AFA322" s="69"/>
      <c r="AFB322" s="69"/>
      <c r="AFC322" s="113"/>
      <c r="AFD322" s="69"/>
      <c r="AFE322" s="69"/>
      <c r="AFF322" s="69"/>
      <c r="AFG322" s="69"/>
      <c r="AFH322" s="69"/>
      <c r="AFI322" s="69"/>
      <c r="AFJ322" s="69"/>
      <c r="AFK322" s="69"/>
      <c r="AFL322" s="69"/>
      <c r="AFM322" s="69"/>
      <c r="AFZ322" s="113"/>
      <c r="AGA322" s="69"/>
      <c r="AGB322" s="69"/>
      <c r="AGC322" s="69"/>
      <c r="AGD322" s="69"/>
      <c r="AGE322" s="69"/>
      <c r="AGF322" s="69"/>
      <c r="AGG322" s="69"/>
      <c r="AGH322" s="69"/>
      <c r="AGI322" s="69"/>
      <c r="AGJ322" s="69"/>
      <c r="AGK322" s="69"/>
      <c r="AGL322" s="69"/>
      <c r="AGM322" s="69"/>
      <c r="AGN322" s="69"/>
      <c r="AGO322" s="69"/>
      <c r="AGP322" s="69"/>
      <c r="AGQ322" s="69"/>
      <c r="AGR322" s="69"/>
      <c r="AGS322" s="69"/>
      <c r="AGT322" s="69"/>
      <c r="AGU322" s="69"/>
      <c r="AGV322" s="69"/>
      <c r="AGW322" s="69"/>
      <c r="AGX322" s="69"/>
      <c r="AGY322" s="69"/>
      <c r="AGZ322" s="69"/>
      <c r="AHA322" s="69"/>
      <c r="AHB322" s="69"/>
      <c r="AHC322" s="69"/>
      <c r="AHD322" s="69"/>
      <c r="AHE322" s="69"/>
      <c r="AHF322" s="69"/>
      <c r="AHG322" s="69"/>
      <c r="AHH322" s="69"/>
      <c r="AHI322" s="69"/>
      <c r="AHJ322" s="69"/>
      <c r="AHK322" s="69"/>
      <c r="AHL322" s="69"/>
      <c r="AHM322" s="69"/>
      <c r="AHN322" s="69"/>
      <c r="AHO322" s="69"/>
      <c r="AHP322" s="69"/>
      <c r="AHQ322" s="69"/>
      <c r="AHR322" s="69"/>
      <c r="AHS322" s="69"/>
      <c r="AHT322" s="69"/>
      <c r="AHU322" s="69"/>
      <c r="AHV322" s="69"/>
      <c r="AHW322" s="69"/>
      <c r="AHX322" s="69"/>
      <c r="AHY322" s="69"/>
      <c r="AHZ322" s="69"/>
      <c r="AIA322" s="69"/>
      <c r="AIB322" s="69"/>
    </row>
    <row r="323" spans="1:912" ht="6" customHeight="1" x14ac:dyDescent="0.25">
      <c r="A323" s="77"/>
      <c r="B323" s="69"/>
      <c r="C323" s="69"/>
      <c r="D323" s="69"/>
      <c r="E323" s="77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DZ323" s="77"/>
      <c r="AEE323" s="111">
        <f t="shared" si="80"/>
        <v>318</v>
      </c>
      <c r="AEF323" s="109"/>
      <c r="AEG323" s="69"/>
      <c r="AEH323" s="69"/>
      <c r="AEI323" s="69"/>
      <c r="AEJ323" s="69"/>
      <c r="AEK323" s="69"/>
      <c r="AEL323" s="69"/>
      <c r="AEM323" s="69"/>
      <c r="AEN323" s="69"/>
      <c r="AEO323" s="69"/>
      <c r="AEP323" s="69"/>
      <c r="AEQ323" s="69"/>
      <c r="AER323" s="69"/>
      <c r="AES323" s="69"/>
      <c r="AET323" s="69"/>
      <c r="AEU323" s="69"/>
      <c r="AEV323" s="69"/>
      <c r="AEW323" s="69"/>
      <c r="AEX323" s="69"/>
      <c r="AEY323" s="69"/>
      <c r="AEZ323" s="69"/>
      <c r="AFA323" s="69"/>
      <c r="AFB323" s="69"/>
      <c r="AFC323" s="113"/>
      <c r="AFD323" s="69"/>
      <c r="AFE323" s="69"/>
      <c r="AFF323" s="69"/>
      <c r="AFG323" s="69"/>
      <c r="AFH323" s="69"/>
      <c r="AFI323" s="69"/>
      <c r="AFJ323" s="69"/>
      <c r="AFK323" s="69"/>
      <c r="AFL323" s="69"/>
      <c r="AFM323" s="69"/>
      <c r="AFZ323" s="113"/>
      <c r="AGA323" s="69"/>
      <c r="AGB323" s="69"/>
      <c r="AGC323" s="69"/>
      <c r="AGD323" s="69"/>
      <c r="AGE323" s="69"/>
      <c r="AGF323" s="69"/>
      <c r="AGG323" s="69"/>
      <c r="AGH323" s="69"/>
      <c r="AGI323" s="69"/>
      <c r="AGJ323" s="69"/>
      <c r="AGK323" s="69"/>
      <c r="AGL323" s="69"/>
      <c r="AGM323" s="69"/>
      <c r="AGN323" s="69"/>
      <c r="AGO323" s="69"/>
      <c r="AGP323" s="69"/>
      <c r="AGQ323" s="69"/>
      <c r="AGR323" s="69"/>
      <c r="AGS323" s="69"/>
      <c r="AGT323" s="69"/>
      <c r="AGU323" s="69"/>
      <c r="AGV323" s="69"/>
      <c r="AGW323" s="69"/>
      <c r="AGX323" s="69"/>
      <c r="AGY323" s="69"/>
      <c r="AGZ323" s="69"/>
      <c r="AHA323" s="69"/>
      <c r="AHB323" s="69"/>
      <c r="AHC323" s="69"/>
      <c r="AHD323" s="69"/>
      <c r="AHE323" s="69"/>
      <c r="AHF323" s="69"/>
      <c r="AHG323" s="69"/>
      <c r="AHH323" s="69"/>
      <c r="AHI323" s="69"/>
      <c r="AHJ323" s="69"/>
      <c r="AHK323" s="69"/>
      <c r="AHL323" s="69"/>
      <c r="AHM323" s="69"/>
      <c r="AHN323" s="69"/>
      <c r="AHO323" s="69"/>
      <c r="AHP323" s="69"/>
      <c r="AHQ323" s="69"/>
      <c r="AHR323" s="69"/>
      <c r="AHS323" s="69"/>
      <c r="AHT323" s="69"/>
      <c r="AHU323" s="69"/>
      <c r="AHV323" s="69"/>
      <c r="AHW323" s="69"/>
      <c r="AHX323" s="69"/>
      <c r="AHY323" s="69"/>
      <c r="AHZ323" s="69"/>
      <c r="AIA323" s="69"/>
      <c r="AIB323" s="69"/>
    </row>
    <row r="324" spans="1:912" ht="6" customHeight="1" x14ac:dyDescent="0.25">
      <c r="A324" s="77"/>
      <c r="B324" s="69"/>
      <c r="C324" s="69"/>
      <c r="D324" s="69"/>
      <c r="E324" s="77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DZ324" s="77"/>
      <c r="AEE324" s="111">
        <f t="shared" si="80"/>
        <v>319</v>
      </c>
      <c r="AEF324" s="109"/>
      <c r="AEG324" s="69"/>
      <c r="AEH324" s="69"/>
      <c r="AEI324" s="69"/>
      <c r="AEJ324" s="69"/>
      <c r="AEK324" s="69"/>
      <c r="AEL324" s="69"/>
      <c r="AEM324" s="69"/>
      <c r="AEN324" s="69"/>
      <c r="AEO324" s="69"/>
      <c r="AEP324" s="69"/>
      <c r="AEQ324" s="69"/>
      <c r="AER324" s="69"/>
      <c r="AES324" s="69"/>
      <c r="AET324" s="69"/>
      <c r="AEU324" s="69"/>
      <c r="AEV324" s="69"/>
      <c r="AEW324" s="69"/>
      <c r="AEX324" s="69"/>
      <c r="AEY324" s="69"/>
      <c r="AEZ324" s="69"/>
      <c r="AFA324" s="69"/>
      <c r="AFB324" s="69"/>
      <c r="AFC324" s="113"/>
      <c r="AFD324" s="69"/>
      <c r="AFE324" s="69"/>
      <c r="AFF324" s="69"/>
      <c r="AFG324" s="69"/>
      <c r="AFH324" s="69"/>
      <c r="AFI324" s="69"/>
      <c r="AFJ324" s="69"/>
      <c r="AFK324" s="69"/>
      <c r="AFL324" s="69"/>
      <c r="AFM324" s="69"/>
      <c r="AFZ324" s="113"/>
      <c r="AGA324" s="69"/>
      <c r="AGB324" s="69"/>
      <c r="AGC324" s="69"/>
      <c r="AGD324" s="69"/>
      <c r="AGE324" s="69"/>
      <c r="AGF324" s="69"/>
      <c r="AGG324" s="69"/>
      <c r="AGH324" s="69"/>
      <c r="AGI324" s="69"/>
      <c r="AGJ324" s="69"/>
      <c r="AGK324" s="69"/>
      <c r="AGL324" s="69"/>
      <c r="AGM324" s="69"/>
      <c r="AGN324" s="69"/>
      <c r="AGO324" s="69"/>
      <c r="AGP324" s="69"/>
      <c r="AGQ324" s="69"/>
      <c r="AGR324" s="69"/>
      <c r="AGS324" s="69"/>
      <c r="AGT324" s="69"/>
      <c r="AGU324" s="69"/>
      <c r="AGV324" s="69"/>
      <c r="AGW324" s="69"/>
      <c r="AGX324" s="69"/>
      <c r="AGY324" s="69"/>
      <c r="AGZ324" s="69"/>
      <c r="AHA324" s="69"/>
      <c r="AHB324" s="69"/>
      <c r="AHC324" s="69"/>
      <c r="AHD324" s="69"/>
      <c r="AHE324" s="69"/>
      <c r="AHF324" s="69"/>
      <c r="AHG324" s="69"/>
      <c r="AHH324" s="69"/>
      <c r="AHI324" s="69"/>
      <c r="AHJ324" s="69"/>
      <c r="AHK324" s="69"/>
      <c r="AHL324" s="69"/>
      <c r="AHM324" s="69"/>
      <c r="AHN324" s="69"/>
      <c r="AHO324" s="69"/>
      <c r="AHP324" s="69"/>
      <c r="AHQ324" s="69"/>
      <c r="AHR324" s="69"/>
      <c r="AHS324" s="69"/>
      <c r="AHT324" s="69"/>
      <c r="AHU324" s="69"/>
      <c r="AHV324" s="69"/>
      <c r="AHW324" s="69"/>
      <c r="AHX324" s="69"/>
      <c r="AHY324" s="69"/>
      <c r="AHZ324" s="69"/>
      <c r="AIA324" s="69"/>
      <c r="AIB324" s="69"/>
    </row>
    <row r="325" spans="1:912" ht="6" customHeight="1" x14ac:dyDescent="0.25">
      <c r="A325" s="77"/>
      <c r="B325" s="69"/>
      <c r="C325" s="69"/>
      <c r="D325" s="69"/>
      <c r="E325" s="77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DZ325" s="77"/>
      <c r="AEE325" s="111">
        <f t="shared" si="80"/>
        <v>320</v>
      </c>
      <c r="AEF325" s="109"/>
      <c r="AEG325" s="69"/>
      <c r="AEH325" s="69"/>
      <c r="AEI325" s="69"/>
      <c r="AEJ325" s="69"/>
      <c r="AEK325" s="69"/>
      <c r="AEL325" s="69"/>
      <c r="AEM325" s="69"/>
      <c r="AEN325" s="69"/>
      <c r="AEO325" s="69"/>
      <c r="AEP325" s="69"/>
      <c r="AEQ325" s="69"/>
      <c r="AER325" s="69"/>
      <c r="AES325" s="69"/>
      <c r="AET325" s="69"/>
      <c r="AEU325" s="69"/>
      <c r="AEV325" s="69"/>
      <c r="AEW325" s="69"/>
      <c r="AEX325" s="69"/>
      <c r="AEY325" s="69"/>
      <c r="AEZ325" s="69"/>
      <c r="AFA325" s="69"/>
      <c r="AFB325" s="69"/>
      <c r="AFC325" s="113"/>
      <c r="AFD325" s="69"/>
      <c r="AFE325" s="69"/>
      <c r="AFF325" s="69"/>
      <c r="AFG325" s="69"/>
      <c r="AFH325" s="69"/>
      <c r="AFI325" s="69"/>
      <c r="AFJ325" s="69"/>
      <c r="AFK325" s="69"/>
      <c r="AFL325" s="69"/>
      <c r="AFM325" s="69"/>
      <c r="AFZ325" s="113"/>
      <c r="AGA325" s="69"/>
      <c r="AGB325" s="69"/>
      <c r="AGC325" s="69"/>
      <c r="AGD325" s="69"/>
      <c r="AGE325" s="69"/>
      <c r="AGF325" s="69"/>
      <c r="AGG325" s="69"/>
      <c r="AGH325" s="69"/>
      <c r="AGI325" s="69"/>
      <c r="AGJ325" s="69"/>
      <c r="AGK325" s="69"/>
      <c r="AGL325" s="69"/>
      <c r="AGM325" s="69"/>
      <c r="AGN325" s="69"/>
      <c r="AGO325" s="69"/>
      <c r="AGP325" s="69"/>
      <c r="AGQ325" s="69"/>
      <c r="AGR325" s="69"/>
      <c r="AGS325" s="69"/>
      <c r="AGT325" s="69"/>
      <c r="AGU325" s="69"/>
      <c r="AGV325" s="69"/>
      <c r="AGW325" s="69"/>
      <c r="AGX325" s="69"/>
      <c r="AGY325" s="69"/>
      <c r="AGZ325" s="69"/>
      <c r="AHA325" s="69"/>
      <c r="AHB325" s="69"/>
      <c r="AHC325" s="69"/>
      <c r="AHD325" s="69"/>
      <c r="AHE325" s="69"/>
      <c r="AHF325" s="69"/>
      <c r="AHG325" s="69"/>
      <c r="AHH325" s="69"/>
      <c r="AHI325" s="69"/>
      <c r="AHJ325" s="69"/>
      <c r="AHK325" s="69"/>
      <c r="AHL325" s="69"/>
      <c r="AHM325" s="69"/>
      <c r="AHN325" s="69"/>
      <c r="AHO325" s="69"/>
      <c r="AHP325" s="69"/>
      <c r="AHQ325" s="69"/>
      <c r="AHR325" s="69"/>
      <c r="AHS325" s="69"/>
      <c r="AHT325" s="69"/>
      <c r="AHU325" s="69"/>
      <c r="AHV325" s="69"/>
      <c r="AHW325" s="69"/>
      <c r="AHX325" s="69"/>
      <c r="AHY325" s="69"/>
      <c r="AHZ325" s="69"/>
      <c r="AIA325" s="69"/>
      <c r="AIB325" s="69"/>
    </row>
    <row r="326" spans="1:912" ht="6" customHeight="1" x14ac:dyDescent="0.25">
      <c r="A326" s="77"/>
      <c r="B326" s="69"/>
      <c r="C326" s="69"/>
      <c r="D326" s="69"/>
      <c r="E326" s="77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DZ326" s="77"/>
      <c r="AEE326" s="111">
        <f t="shared" si="80"/>
        <v>321</v>
      </c>
      <c r="AEF326" s="109"/>
      <c r="AEG326" s="69"/>
      <c r="AEH326" s="69"/>
      <c r="AEI326" s="69"/>
      <c r="AEJ326" s="69"/>
      <c r="AEK326" s="69"/>
      <c r="AEL326" s="69"/>
      <c r="AEM326" s="69"/>
      <c r="AEN326" s="69"/>
      <c r="AEO326" s="69"/>
      <c r="AEP326" s="69"/>
      <c r="AEQ326" s="69"/>
      <c r="AER326" s="69"/>
      <c r="AES326" s="69"/>
      <c r="AET326" s="69"/>
      <c r="AEU326" s="69"/>
      <c r="AEV326" s="69"/>
      <c r="AEW326" s="69"/>
      <c r="AEX326" s="69"/>
      <c r="AEY326" s="69"/>
      <c r="AEZ326" s="69"/>
      <c r="AFA326" s="69"/>
      <c r="AFB326" s="69"/>
      <c r="AFC326" s="113"/>
      <c r="AFD326" s="69"/>
      <c r="AFE326" s="69"/>
      <c r="AFF326" s="69"/>
      <c r="AFG326" s="69"/>
      <c r="AFH326" s="69"/>
      <c r="AFI326" s="69"/>
      <c r="AFJ326" s="69"/>
      <c r="AFK326" s="69"/>
      <c r="AFL326" s="69"/>
      <c r="AFM326" s="69"/>
      <c r="AFZ326" s="113"/>
      <c r="AGA326" s="69"/>
      <c r="AGB326" s="69"/>
      <c r="AGC326" s="69"/>
      <c r="AGD326" s="69"/>
      <c r="AGE326" s="69"/>
      <c r="AGF326" s="69"/>
      <c r="AGG326" s="69"/>
      <c r="AGH326" s="69"/>
      <c r="AGI326" s="69"/>
      <c r="AGJ326" s="69"/>
      <c r="AGK326" s="69"/>
      <c r="AGL326" s="69"/>
      <c r="AGM326" s="69"/>
      <c r="AGN326" s="69"/>
      <c r="AGO326" s="69"/>
      <c r="AGP326" s="69"/>
      <c r="AGQ326" s="69"/>
      <c r="AGR326" s="69"/>
      <c r="AGS326" s="69"/>
      <c r="AGT326" s="69"/>
      <c r="AGU326" s="69"/>
      <c r="AGV326" s="69"/>
      <c r="AGW326" s="69"/>
      <c r="AGX326" s="69"/>
      <c r="AGY326" s="69"/>
      <c r="AGZ326" s="69"/>
      <c r="AHA326" s="69"/>
      <c r="AHB326" s="69"/>
      <c r="AHC326" s="69"/>
      <c r="AHD326" s="69"/>
      <c r="AHE326" s="69"/>
      <c r="AHF326" s="69"/>
      <c r="AHG326" s="69"/>
      <c r="AHH326" s="69"/>
      <c r="AHI326" s="69"/>
      <c r="AHJ326" s="69"/>
      <c r="AHK326" s="69"/>
      <c r="AHL326" s="69"/>
      <c r="AHM326" s="69"/>
      <c r="AHN326" s="69"/>
      <c r="AHO326" s="69"/>
      <c r="AHP326" s="69"/>
      <c r="AHQ326" s="69"/>
      <c r="AHR326" s="69"/>
      <c r="AHS326" s="69"/>
      <c r="AHT326" s="69"/>
      <c r="AHU326" s="69"/>
      <c r="AHV326" s="69"/>
      <c r="AHW326" s="69"/>
      <c r="AHX326" s="69"/>
      <c r="AHY326" s="69"/>
      <c r="AHZ326" s="69"/>
      <c r="AIA326" s="69"/>
      <c r="AIB326" s="69"/>
    </row>
    <row r="327" spans="1:912" ht="6" customHeight="1" x14ac:dyDescent="0.25">
      <c r="A327" s="77"/>
      <c r="B327" s="69"/>
      <c r="C327" s="69"/>
      <c r="D327" s="69"/>
      <c r="E327" s="77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DZ327" s="77"/>
      <c r="AEE327" s="111">
        <f t="shared" ref="AEE327:AEE390" si="81">IF(AEE326+1&lt;=$ADY$5,AEE326+1,"")</f>
        <v>322</v>
      </c>
      <c r="AEF327" s="109"/>
      <c r="AEG327" s="69"/>
      <c r="AEH327" s="69"/>
      <c r="AEI327" s="69"/>
      <c r="AEJ327" s="69"/>
      <c r="AEK327" s="69"/>
      <c r="AEL327" s="69"/>
      <c r="AEM327" s="69"/>
      <c r="AEN327" s="69"/>
      <c r="AEO327" s="69"/>
      <c r="AEP327" s="69"/>
      <c r="AEQ327" s="69"/>
      <c r="AER327" s="69"/>
      <c r="AES327" s="69"/>
      <c r="AET327" s="69"/>
      <c r="AEU327" s="69"/>
      <c r="AEV327" s="69"/>
      <c r="AEW327" s="69"/>
      <c r="AEX327" s="69"/>
      <c r="AEY327" s="69"/>
      <c r="AEZ327" s="69"/>
      <c r="AFA327" s="69"/>
      <c r="AFB327" s="69"/>
      <c r="AFC327" s="113"/>
      <c r="AFD327" s="69"/>
      <c r="AFE327" s="69"/>
      <c r="AFF327" s="69"/>
      <c r="AFG327" s="69"/>
      <c r="AFH327" s="69"/>
      <c r="AFI327" s="69"/>
      <c r="AFJ327" s="69"/>
      <c r="AFK327" s="69"/>
      <c r="AFL327" s="69"/>
      <c r="AFM327" s="69"/>
      <c r="AFZ327" s="113"/>
      <c r="AGA327" s="69"/>
      <c r="AGB327" s="69"/>
      <c r="AGC327" s="69"/>
      <c r="AGD327" s="69"/>
      <c r="AGE327" s="69"/>
      <c r="AGF327" s="69"/>
      <c r="AGG327" s="69"/>
      <c r="AGH327" s="69"/>
      <c r="AGI327" s="69"/>
      <c r="AGJ327" s="69"/>
      <c r="AGK327" s="69"/>
      <c r="AGL327" s="69"/>
      <c r="AGM327" s="69"/>
      <c r="AGN327" s="69"/>
      <c r="AGO327" s="69"/>
      <c r="AGP327" s="69"/>
      <c r="AGQ327" s="69"/>
      <c r="AGR327" s="69"/>
      <c r="AGS327" s="69"/>
      <c r="AGT327" s="69"/>
      <c r="AGU327" s="69"/>
      <c r="AGV327" s="69"/>
      <c r="AGW327" s="69"/>
      <c r="AGX327" s="69"/>
      <c r="AGY327" s="69"/>
      <c r="AGZ327" s="69"/>
      <c r="AHA327" s="69"/>
      <c r="AHB327" s="69"/>
      <c r="AHC327" s="69"/>
      <c r="AHD327" s="69"/>
      <c r="AHE327" s="69"/>
      <c r="AHF327" s="69"/>
      <c r="AHG327" s="69"/>
      <c r="AHH327" s="69"/>
      <c r="AHI327" s="69"/>
      <c r="AHJ327" s="69"/>
      <c r="AHK327" s="69"/>
      <c r="AHL327" s="69"/>
      <c r="AHM327" s="69"/>
      <c r="AHN327" s="69"/>
      <c r="AHO327" s="69"/>
      <c r="AHP327" s="69"/>
      <c r="AHQ327" s="69"/>
      <c r="AHR327" s="69"/>
      <c r="AHS327" s="69"/>
      <c r="AHT327" s="69"/>
      <c r="AHU327" s="69"/>
      <c r="AHV327" s="69"/>
      <c r="AHW327" s="69"/>
      <c r="AHX327" s="69"/>
      <c r="AHY327" s="69"/>
      <c r="AHZ327" s="69"/>
      <c r="AIA327" s="69"/>
      <c r="AIB327" s="69"/>
    </row>
    <row r="328" spans="1:912" ht="6" customHeight="1" x14ac:dyDescent="0.25">
      <c r="A328" s="77"/>
      <c r="B328" s="69"/>
      <c r="C328" s="69"/>
      <c r="D328" s="69"/>
      <c r="E328" s="77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DZ328" s="77"/>
      <c r="AEE328" s="111">
        <f t="shared" si="81"/>
        <v>323</v>
      </c>
      <c r="AEF328" s="109"/>
      <c r="AEG328" s="69"/>
      <c r="AEH328" s="69"/>
      <c r="AEI328" s="69"/>
      <c r="AEJ328" s="69"/>
      <c r="AEK328" s="69"/>
      <c r="AEL328" s="69"/>
      <c r="AEM328" s="69"/>
      <c r="AEN328" s="69"/>
      <c r="AEO328" s="69"/>
      <c r="AEP328" s="69"/>
      <c r="AEQ328" s="69"/>
      <c r="AER328" s="69"/>
      <c r="AES328" s="69"/>
      <c r="AET328" s="69"/>
      <c r="AEU328" s="69"/>
      <c r="AEV328" s="69"/>
      <c r="AEW328" s="69"/>
      <c r="AEX328" s="69"/>
      <c r="AEY328" s="69"/>
      <c r="AEZ328" s="69"/>
      <c r="AFA328" s="69"/>
      <c r="AFB328" s="69"/>
      <c r="AFC328" s="113"/>
      <c r="AFD328" s="69"/>
      <c r="AFE328" s="69"/>
      <c r="AFF328" s="69"/>
      <c r="AFG328" s="69"/>
      <c r="AFH328" s="69"/>
      <c r="AFI328" s="69"/>
      <c r="AFJ328" s="69"/>
      <c r="AFK328" s="69"/>
      <c r="AFL328" s="69"/>
      <c r="AFM328" s="69"/>
      <c r="AFZ328" s="113"/>
      <c r="AGA328" s="69"/>
      <c r="AGB328" s="69"/>
      <c r="AGC328" s="69"/>
      <c r="AGD328" s="69"/>
      <c r="AGE328" s="69"/>
      <c r="AGF328" s="69"/>
      <c r="AGG328" s="69"/>
      <c r="AGH328" s="69"/>
      <c r="AGI328" s="69"/>
      <c r="AGJ328" s="69"/>
      <c r="AGK328" s="69"/>
      <c r="AGL328" s="69"/>
      <c r="AGM328" s="69"/>
      <c r="AGN328" s="69"/>
      <c r="AGO328" s="69"/>
      <c r="AGP328" s="69"/>
      <c r="AGQ328" s="69"/>
      <c r="AGR328" s="69"/>
      <c r="AGS328" s="69"/>
      <c r="AGT328" s="69"/>
      <c r="AGU328" s="69"/>
      <c r="AGV328" s="69"/>
      <c r="AGW328" s="69"/>
      <c r="AGX328" s="69"/>
      <c r="AGY328" s="69"/>
      <c r="AGZ328" s="69"/>
      <c r="AHA328" s="69"/>
      <c r="AHB328" s="69"/>
      <c r="AHC328" s="69"/>
      <c r="AHD328" s="69"/>
      <c r="AHE328" s="69"/>
      <c r="AHF328" s="69"/>
      <c r="AHG328" s="69"/>
      <c r="AHH328" s="69"/>
      <c r="AHI328" s="69"/>
      <c r="AHJ328" s="69"/>
      <c r="AHK328" s="69"/>
      <c r="AHL328" s="69"/>
      <c r="AHM328" s="69"/>
      <c r="AHN328" s="69"/>
      <c r="AHO328" s="69"/>
      <c r="AHP328" s="69"/>
      <c r="AHQ328" s="69"/>
      <c r="AHR328" s="69"/>
      <c r="AHS328" s="69"/>
      <c r="AHT328" s="69"/>
      <c r="AHU328" s="69"/>
      <c r="AHV328" s="69"/>
      <c r="AHW328" s="69"/>
      <c r="AHX328" s="69"/>
      <c r="AHY328" s="69"/>
      <c r="AHZ328" s="69"/>
      <c r="AIA328" s="69"/>
      <c r="AIB328" s="69"/>
    </row>
    <row r="329" spans="1:912" ht="6" customHeight="1" x14ac:dyDescent="0.25">
      <c r="A329" s="77"/>
      <c r="B329" s="69"/>
      <c r="C329" s="69"/>
      <c r="D329" s="69"/>
      <c r="E329" s="77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DZ329" s="77"/>
      <c r="AEE329" s="111">
        <f t="shared" si="81"/>
        <v>324</v>
      </c>
      <c r="AEF329" s="109"/>
      <c r="AEG329" s="69"/>
      <c r="AEH329" s="69"/>
      <c r="AEI329" s="69"/>
      <c r="AEJ329" s="69"/>
      <c r="AEK329" s="69"/>
      <c r="AEL329" s="69"/>
      <c r="AEM329" s="69"/>
      <c r="AEN329" s="69"/>
      <c r="AEO329" s="69"/>
      <c r="AEP329" s="69"/>
      <c r="AEQ329" s="69"/>
      <c r="AER329" s="69"/>
      <c r="AES329" s="69"/>
      <c r="AET329" s="69"/>
      <c r="AEU329" s="69"/>
      <c r="AEV329" s="69"/>
      <c r="AEW329" s="69"/>
      <c r="AEX329" s="69"/>
      <c r="AEY329" s="69"/>
      <c r="AEZ329" s="69"/>
      <c r="AFA329" s="69"/>
      <c r="AFB329" s="69"/>
      <c r="AFC329" s="113"/>
      <c r="AFD329" s="69"/>
      <c r="AFE329" s="69"/>
      <c r="AFF329" s="69"/>
      <c r="AFG329" s="69"/>
      <c r="AFH329" s="69"/>
      <c r="AFI329" s="69"/>
      <c r="AFJ329" s="69"/>
      <c r="AFK329" s="69"/>
      <c r="AFL329" s="69"/>
      <c r="AFM329" s="69"/>
      <c r="AFZ329" s="113"/>
      <c r="AGA329" s="69"/>
      <c r="AGB329" s="69"/>
      <c r="AGC329" s="69"/>
      <c r="AGD329" s="69"/>
      <c r="AGE329" s="69"/>
      <c r="AGF329" s="69"/>
      <c r="AGG329" s="69"/>
      <c r="AGH329" s="69"/>
      <c r="AGI329" s="69"/>
      <c r="AGJ329" s="69"/>
      <c r="AGK329" s="69"/>
      <c r="AGL329" s="69"/>
      <c r="AGM329" s="69"/>
      <c r="AGN329" s="69"/>
      <c r="AGO329" s="69"/>
      <c r="AGP329" s="69"/>
      <c r="AGQ329" s="69"/>
      <c r="AGR329" s="69"/>
      <c r="AGS329" s="69"/>
      <c r="AGT329" s="69"/>
      <c r="AGU329" s="69"/>
      <c r="AGV329" s="69"/>
      <c r="AGW329" s="69"/>
      <c r="AGX329" s="69"/>
      <c r="AGY329" s="69"/>
      <c r="AGZ329" s="69"/>
      <c r="AHA329" s="69"/>
      <c r="AHB329" s="69"/>
      <c r="AHC329" s="69"/>
      <c r="AHD329" s="69"/>
      <c r="AHE329" s="69"/>
      <c r="AHF329" s="69"/>
      <c r="AHG329" s="69"/>
      <c r="AHH329" s="69"/>
      <c r="AHI329" s="69"/>
      <c r="AHJ329" s="69"/>
      <c r="AHK329" s="69"/>
      <c r="AHL329" s="69"/>
      <c r="AHM329" s="69"/>
      <c r="AHN329" s="69"/>
      <c r="AHO329" s="69"/>
      <c r="AHP329" s="69"/>
      <c r="AHQ329" s="69"/>
      <c r="AHR329" s="69"/>
      <c r="AHS329" s="69"/>
      <c r="AHT329" s="69"/>
      <c r="AHU329" s="69"/>
      <c r="AHV329" s="69"/>
      <c r="AHW329" s="69"/>
      <c r="AHX329" s="69"/>
      <c r="AHY329" s="69"/>
      <c r="AHZ329" s="69"/>
      <c r="AIA329" s="69"/>
      <c r="AIB329" s="69"/>
    </row>
    <row r="330" spans="1:912" ht="6" customHeight="1" x14ac:dyDescent="0.25">
      <c r="A330" s="77"/>
      <c r="B330" s="69"/>
      <c r="C330" s="69"/>
      <c r="D330" s="69"/>
      <c r="E330" s="77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DZ330" s="77"/>
      <c r="AEE330" s="111">
        <f t="shared" si="81"/>
        <v>325</v>
      </c>
      <c r="AEF330" s="109"/>
      <c r="AEG330" s="69"/>
      <c r="AEH330" s="69"/>
      <c r="AEI330" s="69"/>
      <c r="AEJ330" s="69"/>
      <c r="AEK330" s="69"/>
      <c r="AEL330" s="69"/>
      <c r="AEM330" s="69"/>
      <c r="AEN330" s="69"/>
      <c r="AEO330" s="69"/>
      <c r="AEP330" s="69"/>
      <c r="AEQ330" s="69"/>
      <c r="AER330" s="69"/>
      <c r="AES330" s="69"/>
      <c r="AET330" s="69"/>
      <c r="AEU330" s="69"/>
      <c r="AEV330" s="69"/>
      <c r="AEW330" s="69"/>
      <c r="AEX330" s="69"/>
      <c r="AEY330" s="69"/>
      <c r="AEZ330" s="69"/>
      <c r="AFA330" s="69"/>
      <c r="AFB330" s="69"/>
      <c r="AFC330" s="113"/>
      <c r="AFD330" s="69"/>
      <c r="AFE330" s="69"/>
      <c r="AFF330" s="69"/>
      <c r="AFG330" s="69"/>
      <c r="AFH330" s="69"/>
      <c r="AFI330" s="69"/>
      <c r="AFJ330" s="69"/>
      <c r="AFK330" s="69"/>
      <c r="AFL330" s="69"/>
      <c r="AFM330" s="69"/>
      <c r="AFZ330" s="113"/>
      <c r="AGA330" s="69"/>
      <c r="AGB330" s="69"/>
      <c r="AGC330" s="69"/>
      <c r="AGD330" s="69"/>
      <c r="AGE330" s="69"/>
      <c r="AGF330" s="69"/>
      <c r="AGG330" s="69"/>
      <c r="AGH330" s="69"/>
      <c r="AGI330" s="69"/>
      <c r="AGJ330" s="69"/>
      <c r="AGK330" s="69"/>
      <c r="AGL330" s="69"/>
      <c r="AGM330" s="69"/>
      <c r="AGN330" s="69"/>
      <c r="AGO330" s="69"/>
      <c r="AGP330" s="69"/>
      <c r="AGQ330" s="69"/>
      <c r="AGR330" s="69"/>
      <c r="AGS330" s="69"/>
      <c r="AGT330" s="69"/>
      <c r="AGU330" s="69"/>
      <c r="AGV330" s="69"/>
      <c r="AGW330" s="69"/>
      <c r="AGX330" s="69"/>
      <c r="AGY330" s="69"/>
      <c r="AGZ330" s="69"/>
      <c r="AHA330" s="69"/>
      <c r="AHB330" s="69"/>
      <c r="AHC330" s="69"/>
      <c r="AHD330" s="69"/>
      <c r="AHE330" s="69"/>
      <c r="AHF330" s="69"/>
      <c r="AHG330" s="69"/>
      <c r="AHH330" s="69"/>
      <c r="AHI330" s="69"/>
      <c r="AHJ330" s="69"/>
      <c r="AHK330" s="69"/>
      <c r="AHL330" s="69"/>
      <c r="AHM330" s="69"/>
      <c r="AHN330" s="69"/>
      <c r="AHO330" s="69"/>
      <c r="AHP330" s="69"/>
      <c r="AHQ330" s="69"/>
      <c r="AHR330" s="69"/>
      <c r="AHS330" s="69"/>
      <c r="AHT330" s="69"/>
      <c r="AHU330" s="69"/>
      <c r="AHV330" s="69"/>
      <c r="AHW330" s="69"/>
      <c r="AHX330" s="69"/>
      <c r="AHY330" s="69"/>
      <c r="AHZ330" s="69"/>
      <c r="AIA330" s="69"/>
      <c r="AIB330" s="69"/>
    </row>
    <row r="331" spans="1:912" ht="6" customHeight="1" x14ac:dyDescent="0.25">
      <c r="A331" s="77"/>
      <c r="B331" s="69"/>
      <c r="C331" s="69"/>
      <c r="D331" s="69"/>
      <c r="E331" s="77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DZ331" s="77"/>
      <c r="AEE331" s="111">
        <f t="shared" si="81"/>
        <v>326</v>
      </c>
      <c r="AEF331" s="109"/>
      <c r="AEG331" s="69"/>
      <c r="AEH331" s="69"/>
      <c r="AEI331" s="69"/>
      <c r="AEJ331" s="69"/>
      <c r="AEK331" s="69"/>
      <c r="AEL331" s="69"/>
      <c r="AEM331" s="69"/>
      <c r="AEN331" s="69"/>
      <c r="AEO331" s="69"/>
      <c r="AEP331" s="69"/>
      <c r="AEQ331" s="69"/>
      <c r="AER331" s="69"/>
      <c r="AES331" s="69"/>
      <c r="AET331" s="69"/>
      <c r="AEU331" s="69"/>
      <c r="AEV331" s="69"/>
      <c r="AEW331" s="69"/>
      <c r="AEX331" s="69"/>
      <c r="AEY331" s="69"/>
      <c r="AEZ331" s="69"/>
      <c r="AFA331" s="69"/>
      <c r="AFB331" s="69"/>
      <c r="AFC331" s="113"/>
      <c r="AFD331" s="69"/>
      <c r="AFE331" s="69"/>
      <c r="AFF331" s="69"/>
      <c r="AFG331" s="69"/>
      <c r="AFH331" s="69"/>
      <c r="AFI331" s="69"/>
      <c r="AFJ331" s="69"/>
      <c r="AFK331" s="69"/>
      <c r="AFL331" s="69"/>
      <c r="AFM331" s="69"/>
      <c r="AFZ331" s="113"/>
      <c r="AGA331" s="69"/>
      <c r="AGB331" s="69"/>
      <c r="AGC331" s="69"/>
      <c r="AGD331" s="69"/>
      <c r="AGE331" s="69"/>
      <c r="AGF331" s="69"/>
      <c r="AGG331" s="69"/>
      <c r="AGH331" s="69"/>
      <c r="AGI331" s="69"/>
      <c r="AGJ331" s="69"/>
      <c r="AGK331" s="69"/>
      <c r="AGL331" s="69"/>
      <c r="AGM331" s="69"/>
      <c r="AGN331" s="69"/>
      <c r="AGO331" s="69"/>
      <c r="AGP331" s="69"/>
      <c r="AGQ331" s="69"/>
      <c r="AGR331" s="69"/>
      <c r="AGS331" s="69"/>
      <c r="AGT331" s="69"/>
      <c r="AGU331" s="69"/>
      <c r="AGV331" s="69"/>
      <c r="AGW331" s="69"/>
      <c r="AGX331" s="69"/>
      <c r="AGY331" s="69"/>
      <c r="AGZ331" s="69"/>
      <c r="AHA331" s="69"/>
      <c r="AHB331" s="69"/>
      <c r="AHC331" s="69"/>
      <c r="AHD331" s="69"/>
      <c r="AHE331" s="69"/>
      <c r="AHF331" s="69"/>
      <c r="AHG331" s="69"/>
      <c r="AHH331" s="69"/>
      <c r="AHI331" s="69"/>
      <c r="AHJ331" s="69"/>
      <c r="AHK331" s="69"/>
      <c r="AHL331" s="69"/>
      <c r="AHM331" s="69"/>
      <c r="AHN331" s="69"/>
      <c r="AHO331" s="69"/>
      <c r="AHP331" s="69"/>
      <c r="AHQ331" s="69"/>
      <c r="AHR331" s="69"/>
      <c r="AHS331" s="69"/>
      <c r="AHT331" s="69"/>
      <c r="AHU331" s="69"/>
      <c r="AHV331" s="69"/>
      <c r="AHW331" s="69"/>
      <c r="AHX331" s="69"/>
      <c r="AHY331" s="69"/>
      <c r="AHZ331" s="69"/>
      <c r="AIA331" s="69"/>
      <c r="AIB331" s="69"/>
    </row>
    <row r="332" spans="1:912" ht="6" customHeight="1" x14ac:dyDescent="0.25">
      <c r="A332" s="77"/>
      <c r="B332" s="69"/>
      <c r="C332" s="69"/>
      <c r="D332" s="69"/>
      <c r="E332" s="77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DZ332" s="77"/>
      <c r="AEE332" s="111">
        <f t="shared" si="81"/>
        <v>327</v>
      </c>
      <c r="AEF332" s="109"/>
      <c r="AEG332" s="69"/>
      <c r="AEH332" s="69"/>
      <c r="AEI332" s="69"/>
      <c r="AEJ332" s="69"/>
      <c r="AEK332" s="69"/>
      <c r="AEL332" s="69"/>
      <c r="AEM332" s="69"/>
      <c r="AEN332" s="69"/>
      <c r="AEO332" s="69"/>
      <c r="AEP332" s="69"/>
      <c r="AEQ332" s="69"/>
      <c r="AER332" s="69"/>
      <c r="AES332" s="69"/>
      <c r="AET332" s="69"/>
      <c r="AEU332" s="69"/>
      <c r="AEV332" s="69"/>
      <c r="AEW332" s="69"/>
      <c r="AEX332" s="69"/>
      <c r="AEY332" s="69"/>
      <c r="AEZ332" s="69"/>
      <c r="AFA332" s="69"/>
      <c r="AFB332" s="69"/>
      <c r="AFC332" s="113"/>
      <c r="AFD332" s="69"/>
      <c r="AFE332" s="69"/>
      <c r="AFF332" s="69"/>
      <c r="AFG332" s="69"/>
      <c r="AFH332" s="69"/>
      <c r="AFI332" s="69"/>
      <c r="AFJ332" s="69"/>
      <c r="AFK332" s="69"/>
      <c r="AFL332" s="69"/>
      <c r="AFM332" s="69"/>
      <c r="AFZ332" s="113"/>
      <c r="AGA332" s="69"/>
      <c r="AGB332" s="69"/>
      <c r="AGC332" s="69"/>
      <c r="AGD332" s="69"/>
      <c r="AGE332" s="69"/>
      <c r="AGF332" s="69"/>
      <c r="AGG332" s="69"/>
      <c r="AGH332" s="69"/>
      <c r="AGI332" s="69"/>
      <c r="AGJ332" s="69"/>
      <c r="AGK332" s="69"/>
      <c r="AGL332" s="69"/>
      <c r="AGM332" s="69"/>
      <c r="AGN332" s="69"/>
      <c r="AGO332" s="69"/>
      <c r="AGP332" s="69"/>
      <c r="AGQ332" s="69"/>
      <c r="AGR332" s="69"/>
      <c r="AGS332" s="69"/>
      <c r="AGT332" s="69"/>
      <c r="AGU332" s="69"/>
      <c r="AGV332" s="69"/>
      <c r="AGW332" s="69"/>
      <c r="AGX332" s="69"/>
      <c r="AGY332" s="69"/>
      <c r="AGZ332" s="69"/>
      <c r="AHA332" s="69"/>
      <c r="AHB332" s="69"/>
      <c r="AHC332" s="69"/>
      <c r="AHD332" s="69"/>
      <c r="AHE332" s="69"/>
      <c r="AHF332" s="69"/>
      <c r="AHG332" s="69"/>
      <c r="AHH332" s="69"/>
      <c r="AHI332" s="69"/>
      <c r="AHJ332" s="69"/>
      <c r="AHK332" s="69"/>
      <c r="AHL332" s="69"/>
      <c r="AHM332" s="69"/>
      <c r="AHN332" s="69"/>
      <c r="AHO332" s="69"/>
      <c r="AHP332" s="69"/>
      <c r="AHQ332" s="69"/>
      <c r="AHR332" s="69"/>
      <c r="AHS332" s="69"/>
      <c r="AHT332" s="69"/>
      <c r="AHU332" s="69"/>
      <c r="AHV332" s="69"/>
      <c r="AHW332" s="69"/>
      <c r="AHX332" s="69"/>
      <c r="AHY332" s="69"/>
      <c r="AHZ332" s="69"/>
      <c r="AIA332" s="69"/>
      <c r="AIB332" s="69"/>
    </row>
    <row r="333" spans="1:912" ht="6" customHeight="1" x14ac:dyDescent="0.25">
      <c r="A333" s="77"/>
      <c r="E333" s="77"/>
      <c r="ADZ333" s="77"/>
      <c r="AEE333" s="111">
        <f t="shared" si="81"/>
        <v>328</v>
      </c>
      <c r="AEF333" s="109"/>
      <c r="AEG333" s="69"/>
      <c r="AEH333" s="69"/>
      <c r="AEI333" s="69"/>
      <c r="AEJ333" s="69"/>
      <c r="AEK333" s="69"/>
      <c r="AEL333" s="69"/>
      <c r="AEM333" s="69"/>
      <c r="AEN333" s="69"/>
      <c r="AEO333" s="69"/>
      <c r="AEP333" s="69"/>
      <c r="AEQ333" s="69"/>
      <c r="AER333" s="69"/>
      <c r="AES333" s="69"/>
      <c r="AET333" s="69"/>
      <c r="AEU333" s="69"/>
      <c r="AEV333" s="69"/>
      <c r="AEW333" s="69"/>
      <c r="AEX333" s="69"/>
      <c r="AEY333" s="69"/>
      <c r="AEZ333" s="69"/>
      <c r="AFA333" s="69"/>
      <c r="AFB333" s="69"/>
      <c r="AFC333" s="113"/>
      <c r="AFD333" s="69"/>
      <c r="AFE333" s="69"/>
      <c r="AFF333" s="69"/>
      <c r="AFG333" s="69"/>
      <c r="AFH333" s="69"/>
      <c r="AFI333" s="69"/>
      <c r="AFJ333" s="69"/>
      <c r="AFK333" s="69"/>
      <c r="AFL333" s="69"/>
      <c r="AFM333" s="69"/>
      <c r="AFZ333" s="113"/>
      <c r="AGA333" s="69"/>
      <c r="AGB333" s="69"/>
      <c r="AGC333" s="69"/>
      <c r="AGD333" s="69"/>
      <c r="AGE333" s="69"/>
      <c r="AGF333" s="69"/>
      <c r="AGG333" s="69"/>
      <c r="AGH333" s="69"/>
      <c r="AGI333" s="69"/>
      <c r="AGJ333" s="69"/>
      <c r="AGK333" s="69"/>
      <c r="AGL333" s="69"/>
      <c r="AGM333" s="69"/>
      <c r="AGN333" s="69"/>
      <c r="AGO333" s="69"/>
      <c r="AGP333" s="69"/>
      <c r="AGQ333" s="69"/>
      <c r="AGR333" s="69"/>
      <c r="AGS333" s="69"/>
      <c r="AGT333" s="69"/>
      <c r="AGU333" s="69"/>
      <c r="AGV333" s="69"/>
      <c r="AGW333" s="69"/>
      <c r="AGX333" s="69"/>
      <c r="AGY333" s="69"/>
      <c r="AGZ333" s="69"/>
      <c r="AHA333" s="69"/>
      <c r="AHB333" s="69"/>
      <c r="AHC333" s="69"/>
      <c r="AHD333" s="69"/>
      <c r="AHE333" s="69"/>
      <c r="AHF333" s="69"/>
      <c r="AHG333" s="69"/>
      <c r="AHH333" s="69"/>
      <c r="AHI333" s="69"/>
      <c r="AHJ333" s="69"/>
      <c r="AHK333" s="69"/>
      <c r="AHL333" s="69"/>
      <c r="AHM333" s="69"/>
      <c r="AHN333" s="69"/>
      <c r="AHO333" s="69"/>
      <c r="AHP333" s="69"/>
      <c r="AHQ333" s="69"/>
      <c r="AHR333" s="69"/>
      <c r="AHS333" s="69"/>
      <c r="AHT333" s="69"/>
      <c r="AHU333" s="69"/>
      <c r="AHV333" s="69"/>
      <c r="AHW333" s="69"/>
      <c r="AHX333" s="69"/>
      <c r="AHY333" s="69"/>
      <c r="AHZ333" s="69"/>
      <c r="AIA333" s="69"/>
      <c r="AIB333" s="69"/>
    </row>
    <row r="334" spans="1:912" ht="6" customHeight="1" x14ac:dyDescent="0.25">
      <c r="A334" s="77"/>
      <c r="E334" s="77"/>
      <c r="ADZ334" s="77"/>
      <c r="AEE334" s="111">
        <f t="shared" si="81"/>
        <v>329</v>
      </c>
      <c r="AEF334" s="109"/>
      <c r="AEG334" s="69"/>
      <c r="AEH334" s="69"/>
      <c r="AEI334" s="69"/>
      <c r="AEJ334" s="69"/>
      <c r="AEK334" s="69"/>
      <c r="AEL334" s="69"/>
      <c r="AEM334" s="69"/>
      <c r="AEN334" s="69"/>
      <c r="AEO334" s="69"/>
      <c r="AEP334" s="69"/>
      <c r="AEQ334" s="69"/>
      <c r="AER334" s="69"/>
      <c r="AES334" s="69"/>
      <c r="AET334" s="69"/>
      <c r="AEU334" s="69"/>
      <c r="AEV334" s="69"/>
      <c r="AEW334" s="69"/>
      <c r="AEX334" s="69"/>
      <c r="AEY334" s="69"/>
      <c r="AEZ334" s="69"/>
      <c r="AFA334" s="69"/>
      <c r="AFB334" s="69"/>
      <c r="AFC334" s="113"/>
      <c r="AFD334" s="69"/>
      <c r="AFE334" s="69"/>
      <c r="AFF334" s="69"/>
      <c r="AFG334" s="69"/>
      <c r="AFH334" s="69"/>
      <c r="AFI334" s="69"/>
      <c r="AFJ334" s="69"/>
      <c r="AFK334" s="69"/>
      <c r="AFL334" s="69"/>
      <c r="AFM334" s="69"/>
      <c r="AFZ334" s="113"/>
      <c r="AGA334" s="69"/>
      <c r="AGB334" s="69"/>
      <c r="AGC334" s="69"/>
      <c r="AGD334" s="69"/>
      <c r="AGE334" s="69"/>
      <c r="AGF334" s="69"/>
      <c r="AGG334" s="69"/>
      <c r="AGH334" s="69"/>
      <c r="AGI334" s="69"/>
      <c r="AGJ334" s="69"/>
      <c r="AGK334" s="69"/>
      <c r="AGL334" s="69"/>
      <c r="AGM334" s="69"/>
      <c r="AGN334" s="69"/>
      <c r="AGO334" s="69"/>
      <c r="AGP334" s="69"/>
      <c r="AGQ334" s="69"/>
      <c r="AGR334" s="69"/>
      <c r="AGS334" s="69"/>
      <c r="AGT334" s="69"/>
      <c r="AGU334" s="69"/>
      <c r="AGV334" s="69"/>
      <c r="AGW334" s="69"/>
      <c r="AGX334" s="69"/>
      <c r="AGY334" s="69"/>
      <c r="AGZ334" s="69"/>
      <c r="AHA334" s="69"/>
      <c r="AHB334" s="69"/>
      <c r="AHC334" s="69"/>
      <c r="AHD334" s="69"/>
      <c r="AHE334" s="69"/>
      <c r="AHF334" s="69"/>
      <c r="AHG334" s="69"/>
      <c r="AHH334" s="69"/>
      <c r="AHI334" s="69"/>
      <c r="AHJ334" s="69"/>
      <c r="AHK334" s="69"/>
      <c r="AHL334" s="69"/>
      <c r="AHM334" s="69"/>
      <c r="AHN334" s="69"/>
      <c r="AHO334" s="69"/>
      <c r="AHP334" s="69"/>
      <c r="AHQ334" s="69"/>
      <c r="AHR334" s="69"/>
      <c r="AHS334" s="69"/>
      <c r="AHT334" s="69"/>
      <c r="AHU334" s="69"/>
      <c r="AHV334" s="69"/>
      <c r="AHW334" s="69"/>
      <c r="AHX334" s="69"/>
      <c r="AHY334" s="69"/>
      <c r="AHZ334" s="69"/>
      <c r="AIA334" s="69"/>
      <c r="AIB334" s="69"/>
    </row>
    <row r="335" spans="1:912" ht="6" customHeight="1" x14ac:dyDescent="0.25">
      <c r="A335" s="77"/>
      <c r="E335" s="77"/>
      <c r="ADZ335" s="77"/>
      <c r="AEE335" s="111">
        <f t="shared" si="81"/>
        <v>330</v>
      </c>
      <c r="AEF335" s="109"/>
      <c r="AEG335" s="69"/>
      <c r="AEH335" s="69"/>
      <c r="AEI335" s="69"/>
      <c r="AEJ335" s="69"/>
      <c r="AEK335" s="69"/>
      <c r="AEL335" s="69"/>
      <c r="AEM335" s="69"/>
      <c r="AEN335" s="69"/>
      <c r="AEO335" s="69"/>
      <c r="AEP335" s="69"/>
      <c r="AEQ335" s="69"/>
      <c r="AER335" s="69"/>
      <c r="AES335" s="69"/>
      <c r="AET335" s="69"/>
      <c r="AEU335" s="69"/>
      <c r="AEV335" s="69"/>
      <c r="AEW335" s="69"/>
      <c r="AEX335" s="69"/>
      <c r="AEY335" s="69"/>
      <c r="AEZ335" s="69"/>
      <c r="AFA335" s="69"/>
      <c r="AFB335" s="69"/>
      <c r="AFC335" s="113"/>
      <c r="AFD335" s="69"/>
      <c r="AFE335" s="69"/>
      <c r="AFF335" s="69"/>
      <c r="AFG335" s="69"/>
      <c r="AFH335" s="69"/>
      <c r="AFI335" s="69"/>
      <c r="AFJ335" s="69"/>
      <c r="AFK335" s="69"/>
      <c r="AFL335" s="69"/>
      <c r="AFM335" s="69"/>
      <c r="AFZ335" s="113"/>
      <c r="AGA335" s="69"/>
      <c r="AGB335" s="69"/>
      <c r="AGC335" s="69"/>
      <c r="AGD335" s="69"/>
      <c r="AGE335" s="69"/>
      <c r="AGF335" s="69"/>
      <c r="AGG335" s="69"/>
      <c r="AGH335" s="69"/>
      <c r="AGI335" s="69"/>
      <c r="AGJ335" s="69"/>
      <c r="AGK335" s="69"/>
      <c r="AGL335" s="69"/>
      <c r="AGM335" s="69"/>
      <c r="AGN335" s="69"/>
      <c r="AGO335" s="69"/>
      <c r="AGP335" s="69"/>
      <c r="AGQ335" s="69"/>
      <c r="AGR335" s="69"/>
      <c r="AGS335" s="69"/>
      <c r="AGT335" s="69"/>
      <c r="AGU335" s="69"/>
      <c r="AGV335" s="69"/>
      <c r="AGW335" s="69"/>
      <c r="AGX335" s="69"/>
      <c r="AGY335" s="69"/>
      <c r="AGZ335" s="69"/>
      <c r="AHA335" s="69"/>
      <c r="AHB335" s="69"/>
      <c r="AHC335" s="69"/>
      <c r="AHD335" s="69"/>
      <c r="AHE335" s="69"/>
      <c r="AHF335" s="69"/>
      <c r="AHG335" s="69"/>
      <c r="AHH335" s="69"/>
      <c r="AHI335" s="69"/>
      <c r="AHJ335" s="69"/>
      <c r="AHK335" s="69"/>
      <c r="AHL335" s="69"/>
      <c r="AHM335" s="69"/>
      <c r="AHN335" s="69"/>
      <c r="AHO335" s="69"/>
      <c r="AHP335" s="69"/>
      <c r="AHQ335" s="69"/>
      <c r="AHR335" s="69"/>
      <c r="AHS335" s="69"/>
      <c r="AHT335" s="69"/>
      <c r="AHU335" s="69"/>
      <c r="AHV335" s="69"/>
      <c r="AHW335" s="69"/>
      <c r="AHX335" s="69"/>
      <c r="AHY335" s="69"/>
      <c r="AHZ335" s="69"/>
      <c r="AIA335" s="69"/>
      <c r="AIB335" s="69"/>
    </row>
    <row r="336" spans="1:912" ht="6" customHeight="1" x14ac:dyDescent="0.25">
      <c r="A336" s="77"/>
      <c r="E336" s="77"/>
      <c r="ADZ336" s="77"/>
      <c r="AEE336" s="111">
        <f t="shared" si="81"/>
        <v>331</v>
      </c>
      <c r="AEF336" s="109"/>
      <c r="AEG336" s="69"/>
      <c r="AEH336" s="69"/>
      <c r="AEI336" s="69"/>
      <c r="AEJ336" s="69"/>
      <c r="AEK336" s="69"/>
      <c r="AEL336" s="69"/>
      <c r="AEM336" s="69"/>
      <c r="AEN336" s="69"/>
      <c r="AEO336" s="69"/>
      <c r="AEP336" s="69"/>
      <c r="AEQ336" s="69"/>
      <c r="AER336" s="69"/>
      <c r="AES336" s="69"/>
      <c r="AET336" s="69"/>
      <c r="AEU336" s="69"/>
      <c r="AEV336" s="69"/>
      <c r="AEW336" s="69"/>
      <c r="AEX336" s="69"/>
      <c r="AEY336" s="69"/>
      <c r="AEZ336" s="69"/>
      <c r="AFA336" s="69"/>
      <c r="AFB336" s="69"/>
      <c r="AFC336" s="113"/>
      <c r="AFD336" s="69"/>
      <c r="AFE336" s="69"/>
      <c r="AFF336" s="69"/>
      <c r="AFG336" s="69"/>
      <c r="AFH336" s="69"/>
      <c r="AFI336" s="69"/>
      <c r="AFJ336" s="69"/>
      <c r="AFK336" s="69"/>
      <c r="AFL336" s="69"/>
      <c r="AFM336" s="69"/>
      <c r="AFZ336" s="113"/>
      <c r="AGA336" s="69"/>
      <c r="AGB336" s="69"/>
      <c r="AGC336" s="69"/>
      <c r="AGD336" s="69"/>
      <c r="AGE336" s="69"/>
      <c r="AGF336" s="69"/>
      <c r="AGG336" s="69"/>
      <c r="AGH336" s="69"/>
      <c r="AGI336" s="69"/>
      <c r="AGJ336" s="69"/>
      <c r="AGK336" s="69"/>
      <c r="AGL336" s="69"/>
      <c r="AGM336" s="69"/>
      <c r="AGN336" s="69"/>
      <c r="AGO336" s="69"/>
      <c r="AGP336" s="69"/>
      <c r="AGQ336" s="69"/>
      <c r="AGR336" s="69"/>
      <c r="AGS336" s="69"/>
      <c r="AGT336" s="69"/>
      <c r="AGU336" s="69"/>
      <c r="AGV336" s="69"/>
      <c r="AGW336" s="69"/>
      <c r="AGX336" s="69"/>
      <c r="AGY336" s="69"/>
      <c r="AGZ336" s="69"/>
      <c r="AHA336" s="69"/>
      <c r="AHB336" s="69"/>
      <c r="AHC336" s="69"/>
      <c r="AHD336" s="69"/>
      <c r="AHE336" s="69"/>
      <c r="AHF336" s="69"/>
      <c r="AHG336" s="69"/>
      <c r="AHH336" s="69"/>
      <c r="AHI336" s="69"/>
      <c r="AHJ336" s="69"/>
      <c r="AHK336" s="69"/>
      <c r="AHL336" s="69"/>
      <c r="AHM336" s="69"/>
      <c r="AHN336" s="69"/>
      <c r="AHO336" s="69"/>
      <c r="AHP336" s="69"/>
      <c r="AHQ336" s="69"/>
      <c r="AHR336" s="69"/>
      <c r="AHS336" s="69"/>
      <c r="AHT336" s="69"/>
      <c r="AHU336" s="69"/>
      <c r="AHV336" s="69"/>
      <c r="AHW336" s="69"/>
      <c r="AHX336" s="69"/>
      <c r="AHY336" s="69"/>
      <c r="AHZ336" s="69"/>
      <c r="AIA336" s="69"/>
      <c r="AIB336" s="69"/>
    </row>
    <row r="337" spans="1:912" ht="6" customHeight="1" x14ac:dyDescent="0.25">
      <c r="A337" s="77"/>
      <c r="E337" s="77"/>
      <c r="ADZ337" s="77"/>
      <c r="AEE337" s="111">
        <f t="shared" si="81"/>
        <v>332</v>
      </c>
      <c r="AEF337" s="109"/>
      <c r="AEG337" s="69"/>
      <c r="AEH337" s="69"/>
      <c r="AEI337" s="69"/>
      <c r="AEJ337" s="69"/>
      <c r="AEK337" s="69"/>
      <c r="AEL337" s="69"/>
      <c r="AEM337" s="69"/>
      <c r="AEN337" s="69"/>
      <c r="AEO337" s="69"/>
      <c r="AEP337" s="69"/>
      <c r="AEQ337" s="69"/>
      <c r="AER337" s="69"/>
      <c r="AES337" s="69"/>
      <c r="AET337" s="69"/>
      <c r="AEU337" s="69"/>
      <c r="AEV337" s="69"/>
      <c r="AEW337" s="69"/>
      <c r="AEX337" s="69"/>
      <c r="AEY337" s="69"/>
      <c r="AEZ337" s="69"/>
      <c r="AFA337" s="69"/>
      <c r="AFB337" s="69"/>
      <c r="AFC337" s="113"/>
      <c r="AFD337" s="69"/>
      <c r="AFE337" s="69"/>
      <c r="AFF337" s="69"/>
      <c r="AFG337" s="69"/>
      <c r="AFH337" s="69"/>
      <c r="AFI337" s="69"/>
      <c r="AFJ337" s="69"/>
      <c r="AFK337" s="69"/>
      <c r="AFL337" s="69"/>
      <c r="AFM337" s="69"/>
      <c r="AFZ337" s="113"/>
      <c r="AGA337" s="69"/>
      <c r="AGB337" s="69"/>
      <c r="AGC337" s="69"/>
      <c r="AGD337" s="69"/>
      <c r="AGE337" s="69"/>
      <c r="AGF337" s="69"/>
      <c r="AGG337" s="69"/>
      <c r="AGH337" s="69"/>
      <c r="AGI337" s="69"/>
      <c r="AGJ337" s="69"/>
      <c r="AGK337" s="69"/>
      <c r="AGL337" s="69"/>
      <c r="AGM337" s="69"/>
      <c r="AGN337" s="69"/>
      <c r="AGO337" s="69"/>
      <c r="AGP337" s="69"/>
      <c r="AGQ337" s="69"/>
      <c r="AGR337" s="69"/>
      <c r="AGS337" s="69"/>
      <c r="AGT337" s="69"/>
      <c r="AGU337" s="69"/>
      <c r="AGV337" s="69"/>
      <c r="AGW337" s="69"/>
      <c r="AGX337" s="69"/>
      <c r="AGY337" s="69"/>
      <c r="AGZ337" s="69"/>
      <c r="AHA337" s="69"/>
      <c r="AHB337" s="69"/>
      <c r="AHC337" s="69"/>
      <c r="AHD337" s="69"/>
      <c r="AHE337" s="69"/>
      <c r="AHF337" s="69"/>
      <c r="AHG337" s="69"/>
      <c r="AHH337" s="69"/>
      <c r="AHI337" s="69"/>
      <c r="AHJ337" s="69"/>
      <c r="AHK337" s="69"/>
      <c r="AHL337" s="69"/>
      <c r="AHM337" s="69"/>
      <c r="AHN337" s="69"/>
      <c r="AHO337" s="69"/>
      <c r="AHP337" s="69"/>
      <c r="AHQ337" s="69"/>
      <c r="AHR337" s="69"/>
      <c r="AHS337" s="69"/>
      <c r="AHT337" s="69"/>
      <c r="AHU337" s="69"/>
      <c r="AHV337" s="69"/>
      <c r="AHW337" s="69"/>
      <c r="AHX337" s="69"/>
      <c r="AHY337" s="69"/>
      <c r="AHZ337" s="69"/>
      <c r="AIA337" s="69"/>
      <c r="AIB337" s="69"/>
    </row>
    <row r="338" spans="1:912" ht="6" customHeight="1" x14ac:dyDescent="0.25">
      <c r="A338" s="77"/>
      <c r="E338" s="77"/>
      <c r="ADZ338" s="77"/>
      <c r="AEE338" s="111">
        <f t="shared" si="81"/>
        <v>333</v>
      </c>
      <c r="AEF338" s="109"/>
      <c r="AEG338" s="69"/>
      <c r="AEH338" s="69"/>
      <c r="AEI338" s="69"/>
      <c r="AEJ338" s="69"/>
      <c r="AEK338" s="69"/>
      <c r="AEL338" s="69"/>
      <c r="AEM338" s="69"/>
      <c r="AEN338" s="69"/>
      <c r="AEO338" s="69"/>
      <c r="AEP338" s="69"/>
      <c r="AEQ338" s="69"/>
      <c r="AER338" s="69"/>
      <c r="AES338" s="69"/>
      <c r="AET338" s="69"/>
      <c r="AEU338" s="69"/>
      <c r="AEV338" s="69"/>
      <c r="AEW338" s="69"/>
      <c r="AEX338" s="69"/>
      <c r="AEY338" s="69"/>
      <c r="AEZ338" s="69"/>
      <c r="AFA338" s="69"/>
      <c r="AFB338" s="69"/>
      <c r="AFC338" s="113"/>
      <c r="AFD338" s="69"/>
      <c r="AFE338" s="69"/>
      <c r="AFF338" s="69"/>
      <c r="AFG338" s="69"/>
      <c r="AFH338" s="69"/>
      <c r="AFI338" s="69"/>
      <c r="AFJ338" s="69"/>
      <c r="AFK338" s="69"/>
      <c r="AFL338" s="69"/>
      <c r="AFM338" s="69"/>
      <c r="AFZ338" s="113"/>
      <c r="AGA338" s="69"/>
      <c r="AGB338" s="69"/>
      <c r="AGC338" s="69"/>
      <c r="AGD338" s="69"/>
      <c r="AGE338" s="69"/>
      <c r="AGF338" s="69"/>
      <c r="AGG338" s="69"/>
      <c r="AGH338" s="69"/>
      <c r="AGI338" s="69"/>
      <c r="AGJ338" s="69"/>
      <c r="AGK338" s="69"/>
      <c r="AGL338" s="69"/>
      <c r="AGM338" s="69"/>
      <c r="AGN338" s="69"/>
      <c r="AGO338" s="69"/>
      <c r="AGP338" s="69"/>
      <c r="AGQ338" s="69"/>
      <c r="AGR338" s="69"/>
      <c r="AGS338" s="69"/>
      <c r="AGT338" s="69"/>
      <c r="AGU338" s="69"/>
      <c r="AGV338" s="69"/>
      <c r="AGW338" s="69"/>
      <c r="AGX338" s="69"/>
      <c r="AGY338" s="69"/>
      <c r="AGZ338" s="69"/>
      <c r="AHA338" s="69"/>
      <c r="AHB338" s="69"/>
      <c r="AHC338" s="69"/>
      <c r="AHD338" s="69"/>
      <c r="AHE338" s="69"/>
      <c r="AHF338" s="69"/>
      <c r="AHG338" s="69"/>
      <c r="AHH338" s="69"/>
      <c r="AHI338" s="69"/>
      <c r="AHJ338" s="69"/>
      <c r="AHK338" s="69"/>
      <c r="AHL338" s="69"/>
      <c r="AHM338" s="69"/>
      <c r="AHN338" s="69"/>
      <c r="AHO338" s="69"/>
      <c r="AHP338" s="69"/>
      <c r="AHQ338" s="69"/>
      <c r="AHR338" s="69"/>
      <c r="AHS338" s="69"/>
      <c r="AHT338" s="69"/>
      <c r="AHU338" s="69"/>
      <c r="AHV338" s="69"/>
      <c r="AHW338" s="69"/>
      <c r="AHX338" s="69"/>
      <c r="AHY338" s="69"/>
      <c r="AHZ338" s="69"/>
      <c r="AIA338" s="69"/>
      <c r="AIB338" s="69"/>
    </row>
    <row r="339" spans="1:912" ht="6" customHeight="1" x14ac:dyDescent="0.25">
      <c r="A339" s="77"/>
      <c r="E339" s="77"/>
      <c r="ADZ339" s="77"/>
      <c r="AEE339" s="111">
        <f t="shared" si="81"/>
        <v>334</v>
      </c>
      <c r="AEF339" s="109"/>
      <c r="AEG339" s="69"/>
      <c r="AEH339" s="69"/>
      <c r="AEI339" s="69"/>
      <c r="AEJ339" s="69"/>
      <c r="AEK339" s="69"/>
      <c r="AEL339" s="69"/>
      <c r="AEM339" s="69"/>
      <c r="AEN339" s="69"/>
      <c r="AEO339" s="69"/>
      <c r="AEP339" s="69"/>
      <c r="AEQ339" s="69"/>
      <c r="AER339" s="69"/>
      <c r="AES339" s="69"/>
      <c r="AET339" s="69"/>
      <c r="AEU339" s="69"/>
      <c r="AEV339" s="69"/>
      <c r="AEW339" s="69"/>
      <c r="AEX339" s="69"/>
      <c r="AEY339" s="69"/>
      <c r="AEZ339" s="69"/>
      <c r="AFA339" s="69"/>
      <c r="AFB339" s="69"/>
      <c r="AFC339" s="113"/>
      <c r="AFD339" s="69"/>
      <c r="AFE339" s="69"/>
      <c r="AFF339" s="69"/>
      <c r="AFG339" s="69"/>
      <c r="AFH339" s="69"/>
      <c r="AFI339" s="69"/>
      <c r="AFJ339" s="69"/>
      <c r="AFK339" s="69"/>
      <c r="AFL339" s="69"/>
      <c r="AFM339" s="69"/>
      <c r="AFZ339" s="113"/>
      <c r="AGA339" s="69"/>
      <c r="AGB339" s="69"/>
      <c r="AGC339" s="69"/>
      <c r="AGD339" s="69"/>
      <c r="AGE339" s="69"/>
      <c r="AGF339" s="69"/>
      <c r="AGG339" s="69"/>
      <c r="AGH339" s="69"/>
      <c r="AGI339" s="69"/>
      <c r="AGJ339" s="69"/>
      <c r="AGK339" s="69"/>
      <c r="AGL339" s="69"/>
      <c r="AGM339" s="69"/>
      <c r="AGN339" s="69"/>
      <c r="AGO339" s="69"/>
      <c r="AGP339" s="69"/>
      <c r="AGQ339" s="69"/>
      <c r="AGR339" s="69"/>
      <c r="AGS339" s="69"/>
      <c r="AGT339" s="69"/>
      <c r="AGU339" s="69"/>
      <c r="AGV339" s="69"/>
      <c r="AGW339" s="69"/>
      <c r="AGX339" s="69"/>
      <c r="AGY339" s="69"/>
      <c r="AGZ339" s="69"/>
      <c r="AHA339" s="69"/>
      <c r="AHB339" s="69"/>
      <c r="AHC339" s="69"/>
      <c r="AHD339" s="69"/>
      <c r="AHE339" s="69"/>
      <c r="AHF339" s="69"/>
      <c r="AHG339" s="69"/>
      <c r="AHH339" s="69"/>
      <c r="AHI339" s="69"/>
      <c r="AHJ339" s="69"/>
      <c r="AHK339" s="69"/>
      <c r="AHL339" s="69"/>
      <c r="AHM339" s="69"/>
      <c r="AHN339" s="69"/>
      <c r="AHO339" s="69"/>
      <c r="AHP339" s="69"/>
      <c r="AHQ339" s="69"/>
      <c r="AHR339" s="69"/>
      <c r="AHS339" s="69"/>
      <c r="AHT339" s="69"/>
      <c r="AHU339" s="69"/>
      <c r="AHV339" s="69"/>
      <c r="AHW339" s="69"/>
      <c r="AHX339" s="69"/>
      <c r="AHY339" s="69"/>
      <c r="AHZ339" s="69"/>
      <c r="AIA339" s="69"/>
      <c r="AIB339" s="69"/>
    </row>
    <row r="340" spans="1:912" ht="6" customHeight="1" x14ac:dyDescent="0.25">
      <c r="A340" s="77"/>
      <c r="E340" s="77"/>
      <c r="ADZ340" s="77"/>
      <c r="AEE340" s="111">
        <f t="shared" si="81"/>
        <v>335</v>
      </c>
      <c r="AEF340" s="109"/>
      <c r="AEG340" s="69"/>
      <c r="AEH340" s="69"/>
      <c r="AEI340" s="69"/>
      <c r="AEJ340" s="69"/>
      <c r="AEK340" s="69"/>
      <c r="AEL340" s="69"/>
      <c r="AEM340" s="69"/>
      <c r="AEN340" s="69"/>
      <c r="AEO340" s="69"/>
      <c r="AEP340" s="69"/>
      <c r="AEQ340" s="69"/>
      <c r="AER340" s="69"/>
      <c r="AES340" s="69"/>
      <c r="AET340" s="69"/>
      <c r="AEU340" s="69"/>
      <c r="AEV340" s="69"/>
      <c r="AEW340" s="69"/>
      <c r="AEX340" s="69"/>
      <c r="AEY340" s="69"/>
      <c r="AEZ340" s="69"/>
      <c r="AFA340" s="69"/>
      <c r="AFB340" s="69"/>
      <c r="AFC340" s="113"/>
      <c r="AFD340" s="69"/>
      <c r="AFE340" s="69"/>
      <c r="AFF340" s="69"/>
      <c r="AFG340" s="69"/>
      <c r="AFH340" s="69"/>
      <c r="AFI340" s="69"/>
      <c r="AFJ340" s="69"/>
      <c r="AFK340" s="69"/>
      <c r="AFL340" s="69"/>
      <c r="AFM340" s="69"/>
      <c r="AFZ340" s="113"/>
      <c r="AGA340" s="69"/>
      <c r="AGB340" s="69"/>
      <c r="AGC340" s="69"/>
      <c r="AGD340" s="69"/>
      <c r="AGE340" s="69"/>
      <c r="AGF340" s="69"/>
      <c r="AGG340" s="69"/>
      <c r="AGH340" s="69"/>
      <c r="AGI340" s="69"/>
      <c r="AGJ340" s="69"/>
      <c r="AGK340" s="69"/>
      <c r="AGL340" s="69"/>
      <c r="AGM340" s="69"/>
      <c r="AGN340" s="69"/>
      <c r="AGO340" s="69"/>
      <c r="AGP340" s="69"/>
      <c r="AGQ340" s="69"/>
      <c r="AGR340" s="69"/>
      <c r="AGS340" s="69"/>
      <c r="AGT340" s="69"/>
      <c r="AGU340" s="69"/>
      <c r="AGV340" s="69"/>
      <c r="AGW340" s="69"/>
      <c r="AGX340" s="69"/>
      <c r="AGY340" s="69"/>
      <c r="AGZ340" s="69"/>
      <c r="AHA340" s="69"/>
      <c r="AHB340" s="69"/>
      <c r="AHC340" s="69"/>
      <c r="AHD340" s="69"/>
      <c r="AHE340" s="69"/>
      <c r="AHF340" s="69"/>
      <c r="AHG340" s="69"/>
      <c r="AHH340" s="69"/>
      <c r="AHI340" s="69"/>
      <c r="AHJ340" s="69"/>
      <c r="AHK340" s="69"/>
      <c r="AHL340" s="69"/>
      <c r="AHM340" s="69"/>
      <c r="AHN340" s="69"/>
      <c r="AHO340" s="69"/>
      <c r="AHP340" s="69"/>
      <c r="AHQ340" s="69"/>
      <c r="AHR340" s="69"/>
      <c r="AHS340" s="69"/>
      <c r="AHT340" s="69"/>
      <c r="AHU340" s="69"/>
      <c r="AHV340" s="69"/>
      <c r="AHW340" s="69"/>
      <c r="AHX340" s="69"/>
      <c r="AHY340" s="69"/>
      <c r="AHZ340" s="69"/>
      <c r="AIA340" s="69"/>
      <c r="AIB340" s="69"/>
    </row>
    <row r="341" spans="1:912" ht="6" customHeight="1" x14ac:dyDescent="0.25">
      <c r="A341" s="77"/>
      <c r="E341" s="77"/>
      <c r="ADZ341" s="77"/>
      <c r="AEE341" s="111">
        <f t="shared" si="81"/>
        <v>336</v>
      </c>
      <c r="AEF341" s="109"/>
      <c r="AEG341" s="69"/>
      <c r="AEH341" s="69"/>
      <c r="AEI341" s="69"/>
      <c r="AEJ341" s="69"/>
      <c r="AEK341" s="69"/>
      <c r="AEL341" s="69"/>
      <c r="AEM341" s="69"/>
      <c r="AEN341" s="69"/>
      <c r="AEO341" s="69"/>
      <c r="AEP341" s="69"/>
      <c r="AEQ341" s="69"/>
      <c r="AER341" s="69"/>
      <c r="AES341" s="69"/>
      <c r="AET341" s="69"/>
      <c r="AEU341" s="69"/>
      <c r="AEV341" s="69"/>
      <c r="AEW341" s="69"/>
      <c r="AEX341" s="69"/>
      <c r="AEY341" s="69"/>
      <c r="AEZ341" s="69"/>
      <c r="AFA341" s="69"/>
      <c r="AFB341" s="69"/>
      <c r="AFC341" s="113"/>
      <c r="AFD341" s="69"/>
      <c r="AFE341" s="69"/>
      <c r="AFF341" s="69"/>
      <c r="AFG341" s="69"/>
      <c r="AFH341" s="69"/>
      <c r="AFI341" s="69"/>
      <c r="AFJ341" s="69"/>
      <c r="AFK341" s="69"/>
      <c r="AFL341" s="69"/>
      <c r="AFM341" s="69"/>
      <c r="AFZ341" s="113"/>
      <c r="AGA341" s="69"/>
      <c r="AGB341" s="69"/>
      <c r="AGC341" s="69"/>
      <c r="AGD341" s="69"/>
      <c r="AGE341" s="69"/>
      <c r="AGF341" s="69"/>
      <c r="AGG341" s="69"/>
      <c r="AGH341" s="69"/>
      <c r="AGI341" s="69"/>
      <c r="AGJ341" s="69"/>
      <c r="AGK341" s="69"/>
      <c r="AGL341" s="69"/>
      <c r="AGM341" s="69"/>
      <c r="AGN341" s="69"/>
      <c r="AGO341" s="69"/>
      <c r="AGP341" s="69"/>
      <c r="AGQ341" s="69"/>
      <c r="AGR341" s="69"/>
      <c r="AGS341" s="69"/>
      <c r="AGT341" s="69"/>
      <c r="AGU341" s="69"/>
      <c r="AGV341" s="69"/>
      <c r="AGW341" s="69"/>
      <c r="AGX341" s="69"/>
      <c r="AGY341" s="69"/>
      <c r="AGZ341" s="69"/>
      <c r="AHA341" s="69"/>
      <c r="AHB341" s="69"/>
      <c r="AHC341" s="69"/>
      <c r="AHD341" s="69"/>
      <c r="AHE341" s="69"/>
      <c r="AHF341" s="69"/>
      <c r="AHG341" s="69"/>
      <c r="AHH341" s="69"/>
      <c r="AHI341" s="69"/>
      <c r="AHJ341" s="69"/>
      <c r="AHK341" s="69"/>
      <c r="AHL341" s="69"/>
      <c r="AHM341" s="69"/>
      <c r="AHN341" s="69"/>
      <c r="AHO341" s="69"/>
      <c r="AHP341" s="69"/>
      <c r="AHQ341" s="69"/>
      <c r="AHR341" s="69"/>
      <c r="AHS341" s="69"/>
      <c r="AHT341" s="69"/>
      <c r="AHU341" s="69"/>
      <c r="AHV341" s="69"/>
      <c r="AHW341" s="69"/>
      <c r="AHX341" s="69"/>
      <c r="AHY341" s="69"/>
      <c r="AHZ341" s="69"/>
      <c r="AIA341" s="69"/>
      <c r="AIB341" s="69"/>
    </row>
    <row r="342" spans="1:912" ht="6" customHeight="1" x14ac:dyDescent="0.25">
      <c r="A342" s="77"/>
      <c r="E342" s="77"/>
      <c r="ADZ342" s="77"/>
      <c r="AEE342" s="111">
        <f t="shared" si="81"/>
        <v>337</v>
      </c>
      <c r="AEF342" s="109"/>
      <c r="AEG342" s="69"/>
      <c r="AEH342" s="69"/>
      <c r="AEI342" s="69"/>
      <c r="AEJ342" s="69"/>
      <c r="AEK342" s="69"/>
      <c r="AEL342" s="69"/>
      <c r="AEM342" s="69"/>
      <c r="AEN342" s="69"/>
      <c r="AEO342" s="69"/>
      <c r="AEP342" s="69"/>
      <c r="AEQ342" s="69"/>
      <c r="AER342" s="69"/>
      <c r="AES342" s="69"/>
      <c r="AET342" s="69"/>
      <c r="AEU342" s="69"/>
      <c r="AEV342" s="69"/>
      <c r="AEW342" s="69"/>
      <c r="AEX342" s="69"/>
      <c r="AEY342" s="69"/>
      <c r="AEZ342" s="69"/>
      <c r="AFA342" s="69"/>
      <c r="AFB342" s="69"/>
      <c r="AFC342" s="113"/>
      <c r="AFD342" s="69"/>
      <c r="AFE342" s="69"/>
      <c r="AFF342" s="69"/>
      <c r="AFG342" s="69"/>
      <c r="AFH342" s="69"/>
      <c r="AFI342" s="69"/>
      <c r="AFJ342" s="69"/>
      <c r="AFK342" s="69"/>
      <c r="AFL342" s="69"/>
      <c r="AFM342" s="69"/>
      <c r="AFZ342" s="113"/>
      <c r="AGA342" s="69"/>
      <c r="AGB342" s="69"/>
      <c r="AGC342" s="69"/>
      <c r="AGD342" s="69"/>
      <c r="AGE342" s="69"/>
      <c r="AGF342" s="69"/>
      <c r="AGG342" s="69"/>
      <c r="AGH342" s="69"/>
      <c r="AGI342" s="69"/>
      <c r="AGJ342" s="69"/>
      <c r="AGK342" s="69"/>
      <c r="AGL342" s="69"/>
      <c r="AGM342" s="69"/>
      <c r="AGN342" s="69"/>
      <c r="AGO342" s="69"/>
      <c r="AGP342" s="69"/>
      <c r="AGQ342" s="69"/>
      <c r="AGR342" s="69"/>
      <c r="AGS342" s="69"/>
      <c r="AGT342" s="69"/>
      <c r="AGU342" s="69"/>
      <c r="AGV342" s="69"/>
      <c r="AGW342" s="69"/>
      <c r="AGX342" s="69"/>
      <c r="AGY342" s="69"/>
      <c r="AGZ342" s="69"/>
      <c r="AHA342" s="69"/>
      <c r="AHB342" s="69"/>
      <c r="AHC342" s="69"/>
      <c r="AHD342" s="69"/>
      <c r="AHE342" s="69"/>
      <c r="AHF342" s="69"/>
      <c r="AHG342" s="69"/>
      <c r="AHH342" s="69"/>
      <c r="AHI342" s="69"/>
      <c r="AHJ342" s="69"/>
      <c r="AHK342" s="69"/>
      <c r="AHL342" s="69"/>
      <c r="AHM342" s="69"/>
      <c r="AHN342" s="69"/>
      <c r="AHO342" s="69"/>
      <c r="AHP342" s="69"/>
      <c r="AHQ342" s="69"/>
      <c r="AHR342" s="69"/>
      <c r="AHS342" s="69"/>
      <c r="AHT342" s="69"/>
      <c r="AHU342" s="69"/>
      <c r="AHV342" s="69"/>
      <c r="AHW342" s="69"/>
      <c r="AHX342" s="69"/>
      <c r="AHY342" s="69"/>
      <c r="AHZ342" s="69"/>
      <c r="AIA342" s="69"/>
      <c r="AIB342" s="69"/>
    </row>
    <row r="343" spans="1:912" ht="6" customHeight="1" x14ac:dyDescent="0.25">
      <c r="A343" s="77"/>
      <c r="E343" s="77"/>
      <c r="ADZ343" s="77"/>
      <c r="AEE343" s="111">
        <f t="shared" si="81"/>
        <v>338</v>
      </c>
      <c r="AEF343" s="109"/>
      <c r="AEG343" s="69"/>
      <c r="AEH343" s="69"/>
      <c r="AEI343" s="69"/>
      <c r="AEJ343" s="69"/>
      <c r="AEK343" s="69"/>
      <c r="AEL343" s="69"/>
      <c r="AEM343" s="69"/>
      <c r="AEN343" s="69"/>
      <c r="AEO343" s="69"/>
      <c r="AEP343" s="69"/>
      <c r="AEQ343" s="69"/>
      <c r="AER343" s="69"/>
      <c r="AES343" s="69"/>
      <c r="AET343" s="69"/>
      <c r="AEU343" s="69"/>
      <c r="AEV343" s="69"/>
      <c r="AEW343" s="69"/>
      <c r="AEX343" s="69"/>
      <c r="AEY343" s="69"/>
      <c r="AEZ343" s="69"/>
      <c r="AFA343" s="69"/>
      <c r="AFB343" s="69"/>
      <c r="AFC343" s="113"/>
      <c r="AFD343" s="69"/>
      <c r="AFE343" s="69"/>
      <c r="AFF343" s="69"/>
      <c r="AFG343" s="69"/>
      <c r="AFH343" s="69"/>
      <c r="AFI343" s="69"/>
      <c r="AFJ343" s="69"/>
      <c r="AFK343" s="69"/>
      <c r="AFL343" s="69"/>
      <c r="AFM343" s="69"/>
      <c r="AFZ343" s="113"/>
      <c r="AGA343" s="69"/>
      <c r="AGB343" s="69"/>
      <c r="AGC343" s="69"/>
      <c r="AGD343" s="69"/>
      <c r="AGE343" s="69"/>
      <c r="AGF343" s="69"/>
      <c r="AGG343" s="69"/>
      <c r="AGH343" s="69"/>
      <c r="AGI343" s="69"/>
      <c r="AGJ343" s="69"/>
      <c r="AGK343" s="69"/>
      <c r="AGL343" s="69"/>
      <c r="AGM343" s="69"/>
      <c r="AGN343" s="69"/>
      <c r="AGO343" s="69"/>
      <c r="AGP343" s="69"/>
      <c r="AGQ343" s="69"/>
      <c r="AGR343" s="69"/>
      <c r="AGS343" s="69"/>
      <c r="AGT343" s="69"/>
      <c r="AGU343" s="69"/>
      <c r="AGV343" s="69"/>
      <c r="AGW343" s="69"/>
      <c r="AGX343" s="69"/>
      <c r="AGY343" s="69"/>
      <c r="AGZ343" s="69"/>
      <c r="AHA343" s="69"/>
      <c r="AHB343" s="69"/>
      <c r="AHC343" s="69"/>
      <c r="AHD343" s="69"/>
      <c r="AHE343" s="69"/>
      <c r="AHF343" s="69"/>
      <c r="AHG343" s="69"/>
      <c r="AHH343" s="69"/>
      <c r="AHI343" s="69"/>
      <c r="AHJ343" s="69"/>
      <c r="AHK343" s="69"/>
      <c r="AHL343" s="69"/>
      <c r="AHM343" s="69"/>
      <c r="AHN343" s="69"/>
      <c r="AHO343" s="69"/>
      <c r="AHP343" s="69"/>
      <c r="AHQ343" s="69"/>
      <c r="AHR343" s="69"/>
      <c r="AHS343" s="69"/>
      <c r="AHT343" s="69"/>
      <c r="AHU343" s="69"/>
      <c r="AHV343" s="69"/>
      <c r="AHW343" s="69"/>
      <c r="AHX343" s="69"/>
      <c r="AHY343" s="69"/>
      <c r="AHZ343" s="69"/>
      <c r="AIA343" s="69"/>
      <c r="AIB343" s="69"/>
    </row>
    <row r="344" spans="1:912" ht="6" customHeight="1" x14ac:dyDescent="0.25">
      <c r="A344" s="77"/>
      <c r="E344" s="77"/>
      <c r="ADZ344" s="77"/>
      <c r="AEE344" s="111">
        <f t="shared" si="81"/>
        <v>339</v>
      </c>
      <c r="AEF344" s="109"/>
      <c r="AEG344" s="69"/>
      <c r="AEH344" s="69"/>
      <c r="AEI344" s="69"/>
      <c r="AEJ344" s="69"/>
      <c r="AEK344" s="69"/>
      <c r="AEL344" s="69"/>
      <c r="AEM344" s="69"/>
      <c r="AEN344" s="69"/>
      <c r="AEO344" s="69"/>
      <c r="AEP344" s="69"/>
      <c r="AEQ344" s="69"/>
      <c r="AER344" s="69"/>
      <c r="AES344" s="69"/>
      <c r="AET344" s="69"/>
      <c r="AEU344" s="69"/>
      <c r="AEV344" s="69"/>
      <c r="AEW344" s="69"/>
      <c r="AEX344" s="69"/>
      <c r="AEY344" s="69"/>
      <c r="AEZ344" s="69"/>
      <c r="AFA344" s="69"/>
      <c r="AFB344" s="69"/>
      <c r="AFC344" s="113"/>
      <c r="AFD344" s="69"/>
      <c r="AFE344" s="69"/>
      <c r="AFF344" s="69"/>
      <c r="AFG344" s="69"/>
      <c r="AFH344" s="69"/>
      <c r="AFI344" s="69"/>
      <c r="AFJ344" s="69"/>
      <c r="AFK344" s="69"/>
      <c r="AFL344" s="69"/>
      <c r="AFM344" s="69"/>
      <c r="AFZ344" s="113"/>
      <c r="AGA344" s="69"/>
      <c r="AGB344" s="69"/>
      <c r="AGC344" s="69"/>
      <c r="AGD344" s="69"/>
      <c r="AGE344" s="69"/>
      <c r="AGF344" s="69"/>
      <c r="AGG344" s="69"/>
      <c r="AGH344" s="69"/>
      <c r="AGI344" s="69"/>
      <c r="AGJ344" s="69"/>
      <c r="AGK344" s="69"/>
      <c r="AGL344" s="69"/>
      <c r="AGM344" s="69"/>
      <c r="AGN344" s="69"/>
      <c r="AGO344" s="69"/>
      <c r="AGP344" s="69"/>
      <c r="AGQ344" s="69"/>
      <c r="AGR344" s="69"/>
      <c r="AGS344" s="69"/>
      <c r="AGT344" s="69"/>
      <c r="AGU344" s="69"/>
      <c r="AGV344" s="69"/>
      <c r="AGW344" s="69"/>
      <c r="AGX344" s="69"/>
      <c r="AGY344" s="69"/>
      <c r="AGZ344" s="69"/>
      <c r="AHA344" s="69"/>
      <c r="AHB344" s="69"/>
      <c r="AHC344" s="69"/>
      <c r="AHD344" s="69"/>
      <c r="AHE344" s="69"/>
      <c r="AHF344" s="69"/>
      <c r="AHG344" s="69"/>
      <c r="AHH344" s="69"/>
      <c r="AHI344" s="69"/>
      <c r="AHJ344" s="69"/>
      <c r="AHK344" s="69"/>
      <c r="AHL344" s="69"/>
      <c r="AHM344" s="69"/>
      <c r="AHN344" s="69"/>
      <c r="AHO344" s="69"/>
      <c r="AHP344" s="69"/>
      <c r="AHQ344" s="69"/>
      <c r="AHR344" s="69"/>
      <c r="AHS344" s="69"/>
      <c r="AHT344" s="69"/>
      <c r="AHU344" s="69"/>
      <c r="AHV344" s="69"/>
      <c r="AHW344" s="69"/>
      <c r="AHX344" s="69"/>
      <c r="AHY344" s="69"/>
      <c r="AHZ344" s="69"/>
      <c r="AIA344" s="69"/>
      <c r="AIB344" s="69"/>
    </row>
    <row r="345" spans="1:912" ht="6" customHeight="1" x14ac:dyDescent="0.25">
      <c r="A345" s="77"/>
      <c r="E345" s="77"/>
      <c r="ADZ345" s="77"/>
      <c r="AEE345" s="111">
        <f t="shared" si="81"/>
        <v>340</v>
      </c>
      <c r="AEF345" s="109"/>
      <c r="AEG345" s="69"/>
      <c r="AEH345" s="69"/>
      <c r="AEI345" s="69"/>
      <c r="AEJ345" s="69"/>
      <c r="AEK345" s="69"/>
      <c r="AEL345" s="69"/>
      <c r="AEM345" s="69"/>
      <c r="AEN345" s="69"/>
      <c r="AEO345" s="69"/>
      <c r="AEP345" s="69"/>
      <c r="AEQ345" s="69"/>
      <c r="AER345" s="69"/>
      <c r="AES345" s="69"/>
      <c r="AET345" s="69"/>
      <c r="AEU345" s="69"/>
      <c r="AEV345" s="69"/>
      <c r="AEW345" s="69"/>
      <c r="AEX345" s="69"/>
      <c r="AEY345" s="69"/>
      <c r="AEZ345" s="69"/>
      <c r="AFA345" s="69"/>
      <c r="AFB345" s="69"/>
      <c r="AFC345" s="113"/>
      <c r="AFD345" s="69"/>
      <c r="AFE345" s="69"/>
      <c r="AFF345" s="69"/>
      <c r="AFG345" s="69"/>
      <c r="AFH345" s="69"/>
      <c r="AFI345" s="69"/>
      <c r="AFJ345" s="69"/>
      <c r="AFK345" s="69"/>
      <c r="AFL345" s="69"/>
      <c r="AFM345" s="69"/>
      <c r="AFZ345" s="113"/>
      <c r="AGA345" s="69"/>
      <c r="AGB345" s="69"/>
      <c r="AGC345" s="69"/>
      <c r="AGD345" s="69"/>
      <c r="AGE345" s="69"/>
      <c r="AGF345" s="69"/>
      <c r="AGG345" s="69"/>
      <c r="AGH345" s="69"/>
      <c r="AGI345" s="69"/>
      <c r="AGJ345" s="69"/>
      <c r="AGK345" s="69"/>
      <c r="AGL345" s="69"/>
      <c r="AGM345" s="69"/>
      <c r="AGN345" s="69"/>
      <c r="AGO345" s="69"/>
      <c r="AGP345" s="69"/>
      <c r="AGQ345" s="69"/>
      <c r="AGR345" s="69"/>
      <c r="AGS345" s="69"/>
      <c r="AGT345" s="69"/>
      <c r="AGU345" s="69"/>
      <c r="AGV345" s="69"/>
      <c r="AGW345" s="69"/>
      <c r="AGX345" s="69"/>
      <c r="AGY345" s="69"/>
      <c r="AGZ345" s="69"/>
      <c r="AHA345" s="69"/>
      <c r="AHB345" s="69"/>
      <c r="AHC345" s="69"/>
      <c r="AHD345" s="69"/>
      <c r="AHE345" s="69"/>
      <c r="AHF345" s="69"/>
      <c r="AHG345" s="69"/>
      <c r="AHH345" s="69"/>
      <c r="AHI345" s="69"/>
      <c r="AHJ345" s="69"/>
      <c r="AHK345" s="69"/>
      <c r="AHL345" s="69"/>
      <c r="AHM345" s="69"/>
      <c r="AHN345" s="69"/>
      <c r="AHO345" s="69"/>
      <c r="AHP345" s="69"/>
      <c r="AHQ345" s="69"/>
      <c r="AHR345" s="69"/>
      <c r="AHS345" s="69"/>
      <c r="AHT345" s="69"/>
      <c r="AHU345" s="69"/>
      <c r="AHV345" s="69"/>
      <c r="AHW345" s="69"/>
      <c r="AHX345" s="69"/>
      <c r="AHY345" s="69"/>
      <c r="AHZ345" s="69"/>
      <c r="AIA345" s="69"/>
      <c r="AIB345" s="69"/>
    </row>
    <row r="346" spans="1:912" ht="6" customHeight="1" x14ac:dyDescent="0.25">
      <c r="A346" s="77"/>
      <c r="E346" s="77"/>
      <c r="ADZ346" s="77"/>
      <c r="AEE346" s="111">
        <f t="shared" si="81"/>
        <v>341</v>
      </c>
      <c r="AEF346" s="109"/>
      <c r="AEG346" s="69"/>
      <c r="AEH346" s="69"/>
      <c r="AEI346" s="69"/>
      <c r="AEJ346" s="69"/>
      <c r="AEK346" s="69"/>
      <c r="AEL346" s="69"/>
      <c r="AEM346" s="69"/>
      <c r="AEN346" s="69"/>
      <c r="AEO346" s="69"/>
      <c r="AEP346" s="69"/>
      <c r="AEQ346" s="69"/>
      <c r="AER346" s="69"/>
      <c r="AES346" s="69"/>
      <c r="AET346" s="69"/>
      <c r="AEU346" s="69"/>
      <c r="AEV346" s="69"/>
      <c r="AEW346" s="69"/>
      <c r="AEX346" s="69"/>
      <c r="AEY346" s="69"/>
      <c r="AEZ346" s="69"/>
      <c r="AFA346" s="69"/>
      <c r="AFB346" s="69"/>
      <c r="AFC346" s="113"/>
      <c r="AFD346" s="69"/>
      <c r="AFE346" s="69"/>
      <c r="AFF346" s="69"/>
      <c r="AFG346" s="69"/>
      <c r="AFH346" s="69"/>
      <c r="AFI346" s="69"/>
      <c r="AFJ346" s="69"/>
      <c r="AFK346" s="69"/>
      <c r="AFL346" s="69"/>
      <c r="AFM346" s="69"/>
      <c r="AFZ346" s="113"/>
      <c r="AGA346" s="69"/>
      <c r="AGB346" s="69"/>
      <c r="AGC346" s="69"/>
      <c r="AGD346" s="69"/>
      <c r="AGE346" s="69"/>
      <c r="AGF346" s="69"/>
      <c r="AGG346" s="69"/>
      <c r="AGH346" s="69"/>
      <c r="AGI346" s="69"/>
      <c r="AGJ346" s="69"/>
      <c r="AGK346" s="69"/>
      <c r="AGL346" s="69"/>
      <c r="AGM346" s="69"/>
      <c r="AGN346" s="69"/>
      <c r="AGO346" s="69"/>
      <c r="AGP346" s="69"/>
      <c r="AGQ346" s="69"/>
      <c r="AGR346" s="69"/>
      <c r="AGS346" s="69"/>
      <c r="AGT346" s="69"/>
      <c r="AGU346" s="69"/>
      <c r="AGV346" s="69"/>
      <c r="AGW346" s="69"/>
      <c r="AGX346" s="69"/>
      <c r="AGY346" s="69"/>
      <c r="AGZ346" s="69"/>
      <c r="AHA346" s="69"/>
      <c r="AHB346" s="69"/>
      <c r="AHC346" s="69"/>
      <c r="AHD346" s="69"/>
      <c r="AHE346" s="69"/>
      <c r="AHF346" s="69"/>
      <c r="AHG346" s="69"/>
      <c r="AHH346" s="69"/>
      <c r="AHI346" s="69"/>
      <c r="AHJ346" s="69"/>
      <c r="AHK346" s="69"/>
      <c r="AHL346" s="69"/>
      <c r="AHM346" s="69"/>
      <c r="AHN346" s="69"/>
      <c r="AHO346" s="69"/>
      <c r="AHP346" s="69"/>
      <c r="AHQ346" s="69"/>
      <c r="AHR346" s="69"/>
      <c r="AHS346" s="69"/>
      <c r="AHT346" s="69"/>
      <c r="AHU346" s="69"/>
      <c r="AHV346" s="69"/>
      <c r="AHW346" s="69"/>
      <c r="AHX346" s="69"/>
      <c r="AHY346" s="69"/>
      <c r="AHZ346" s="69"/>
      <c r="AIA346" s="69"/>
      <c r="AIB346" s="69"/>
    </row>
    <row r="347" spans="1:912" ht="6" customHeight="1" x14ac:dyDescent="0.25">
      <c r="A347" s="77"/>
      <c r="E347" s="77"/>
      <c r="ADZ347" s="77"/>
      <c r="AEE347" s="111">
        <f t="shared" si="81"/>
        <v>342</v>
      </c>
      <c r="AEF347" s="109"/>
      <c r="AEG347" s="69"/>
      <c r="AEH347" s="69"/>
      <c r="AEI347" s="69"/>
      <c r="AEJ347" s="69"/>
      <c r="AEK347" s="69"/>
      <c r="AEL347" s="69"/>
      <c r="AEM347" s="69"/>
      <c r="AEN347" s="69"/>
      <c r="AEO347" s="69"/>
      <c r="AEP347" s="69"/>
      <c r="AEQ347" s="69"/>
      <c r="AER347" s="69"/>
      <c r="AES347" s="69"/>
      <c r="AET347" s="69"/>
      <c r="AEU347" s="69"/>
      <c r="AEV347" s="69"/>
      <c r="AEW347" s="69"/>
      <c r="AEX347" s="69"/>
      <c r="AEY347" s="69"/>
      <c r="AEZ347" s="69"/>
      <c r="AFA347" s="69"/>
      <c r="AFB347" s="69"/>
      <c r="AFC347" s="113"/>
      <c r="AFD347" s="69"/>
      <c r="AFE347" s="69"/>
      <c r="AFF347" s="69"/>
      <c r="AFG347" s="69"/>
      <c r="AFH347" s="69"/>
      <c r="AFI347" s="69"/>
      <c r="AFJ347" s="69"/>
      <c r="AFK347" s="69"/>
      <c r="AFL347" s="69"/>
      <c r="AFM347" s="69"/>
      <c r="AFZ347" s="113"/>
      <c r="AGA347" s="69"/>
      <c r="AGB347" s="69"/>
      <c r="AGC347" s="69"/>
      <c r="AGD347" s="69"/>
      <c r="AGE347" s="69"/>
      <c r="AGF347" s="69"/>
      <c r="AGG347" s="69"/>
      <c r="AGH347" s="69"/>
      <c r="AGI347" s="69"/>
      <c r="AGJ347" s="69"/>
      <c r="AGK347" s="69"/>
      <c r="AGL347" s="69"/>
      <c r="AGM347" s="69"/>
      <c r="AGN347" s="69"/>
      <c r="AGO347" s="69"/>
      <c r="AGP347" s="69"/>
      <c r="AGQ347" s="69"/>
      <c r="AGR347" s="69"/>
      <c r="AGS347" s="69"/>
      <c r="AGT347" s="69"/>
      <c r="AGU347" s="69"/>
      <c r="AGV347" s="69"/>
      <c r="AGW347" s="69"/>
      <c r="AGX347" s="69"/>
      <c r="AGY347" s="69"/>
      <c r="AGZ347" s="69"/>
      <c r="AHA347" s="69"/>
      <c r="AHB347" s="69"/>
      <c r="AHC347" s="69"/>
      <c r="AHD347" s="69"/>
      <c r="AHE347" s="69"/>
      <c r="AHF347" s="69"/>
      <c r="AHG347" s="69"/>
      <c r="AHH347" s="69"/>
      <c r="AHI347" s="69"/>
      <c r="AHJ347" s="69"/>
      <c r="AHK347" s="69"/>
      <c r="AHL347" s="69"/>
      <c r="AHM347" s="69"/>
      <c r="AHN347" s="69"/>
      <c r="AHO347" s="69"/>
      <c r="AHP347" s="69"/>
      <c r="AHQ347" s="69"/>
      <c r="AHR347" s="69"/>
      <c r="AHS347" s="69"/>
      <c r="AHT347" s="69"/>
      <c r="AHU347" s="69"/>
      <c r="AHV347" s="69"/>
      <c r="AHW347" s="69"/>
      <c r="AHX347" s="69"/>
      <c r="AHY347" s="69"/>
      <c r="AHZ347" s="69"/>
      <c r="AIA347" s="69"/>
      <c r="AIB347" s="69"/>
    </row>
    <row r="348" spans="1:912" ht="6" customHeight="1" x14ac:dyDescent="0.25">
      <c r="A348" s="77"/>
      <c r="E348" s="77"/>
      <c r="ADZ348" s="77"/>
      <c r="AEE348" s="111">
        <f t="shared" si="81"/>
        <v>343</v>
      </c>
      <c r="AEF348" s="109"/>
      <c r="AEG348" s="69"/>
      <c r="AEH348" s="69"/>
      <c r="AEI348" s="69"/>
      <c r="AEJ348" s="69"/>
      <c r="AEK348" s="69"/>
      <c r="AEL348" s="69"/>
      <c r="AEM348" s="69"/>
      <c r="AEN348" s="69"/>
      <c r="AEO348" s="69"/>
      <c r="AEP348" s="69"/>
      <c r="AEQ348" s="69"/>
      <c r="AER348" s="69"/>
      <c r="AES348" s="69"/>
      <c r="AET348" s="69"/>
      <c r="AEU348" s="69"/>
      <c r="AEV348" s="69"/>
      <c r="AEW348" s="69"/>
      <c r="AEX348" s="69"/>
      <c r="AEY348" s="69"/>
      <c r="AEZ348" s="69"/>
      <c r="AFA348" s="69"/>
      <c r="AFB348" s="69"/>
      <c r="AFC348" s="113"/>
      <c r="AFD348" s="69"/>
      <c r="AFE348" s="69"/>
      <c r="AFF348" s="69"/>
      <c r="AFG348" s="69"/>
      <c r="AFH348" s="69"/>
      <c r="AFI348" s="69"/>
      <c r="AFJ348" s="69"/>
      <c r="AFK348" s="69"/>
      <c r="AFL348" s="69"/>
      <c r="AFM348" s="69"/>
      <c r="AFZ348" s="113"/>
      <c r="AGA348" s="69"/>
      <c r="AGB348" s="69"/>
      <c r="AGC348" s="69"/>
      <c r="AGD348" s="69"/>
      <c r="AGE348" s="69"/>
      <c r="AGF348" s="69"/>
      <c r="AGG348" s="69"/>
      <c r="AGH348" s="69"/>
      <c r="AGI348" s="69"/>
      <c r="AGJ348" s="69"/>
      <c r="AGK348" s="69"/>
      <c r="AGL348" s="69"/>
      <c r="AGM348" s="69"/>
      <c r="AGN348" s="69"/>
      <c r="AGO348" s="69"/>
      <c r="AGP348" s="69"/>
      <c r="AGQ348" s="69"/>
      <c r="AGR348" s="69"/>
      <c r="AGS348" s="69"/>
      <c r="AGT348" s="69"/>
      <c r="AGU348" s="69"/>
      <c r="AGV348" s="69"/>
      <c r="AGW348" s="69"/>
      <c r="AGX348" s="69"/>
      <c r="AGY348" s="69"/>
      <c r="AGZ348" s="69"/>
      <c r="AHA348" s="69"/>
      <c r="AHB348" s="69"/>
      <c r="AHC348" s="69"/>
      <c r="AHD348" s="69"/>
      <c r="AHE348" s="69"/>
      <c r="AHF348" s="69"/>
      <c r="AHG348" s="69"/>
      <c r="AHH348" s="69"/>
      <c r="AHI348" s="69"/>
      <c r="AHJ348" s="69"/>
      <c r="AHK348" s="69"/>
      <c r="AHL348" s="69"/>
      <c r="AHM348" s="69"/>
      <c r="AHN348" s="69"/>
      <c r="AHO348" s="69"/>
      <c r="AHP348" s="69"/>
      <c r="AHQ348" s="69"/>
      <c r="AHR348" s="69"/>
      <c r="AHS348" s="69"/>
      <c r="AHT348" s="69"/>
      <c r="AHU348" s="69"/>
      <c r="AHV348" s="69"/>
      <c r="AHW348" s="69"/>
      <c r="AHX348" s="69"/>
      <c r="AHY348" s="69"/>
      <c r="AHZ348" s="69"/>
      <c r="AIA348" s="69"/>
      <c r="AIB348" s="69"/>
    </row>
    <row r="349" spans="1:912" ht="6" customHeight="1" x14ac:dyDescent="0.25">
      <c r="A349" s="77"/>
      <c r="E349" s="77"/>
      <c r="ADZ349" s="77"/>
      <c r="AEE349" s="111">
        <f t="shared" si="81"/>
        <v>344</v>
      </c>
      <c r="AEF349" s="109"/>
      <c r="AEG349" s="69"/>
      <c r="AEH349" s="69"/>
      <c r="AEI349" s="69"/>
      <c r="AEJ349" s="69"/>
      <c r="AEK349" s="69"/>
      <c r="AEL349" s="69"/>
      <c r="AEM349" s="69"/>
      <c r="AEN349" s="69"/>
      <c r="AEO349" s="69"/>
      <c r="AEP349" s="69"/>
      <c r="AEQ349" s="69"/>
      <c r="AER349" s="69"/>
      <c r="AES349" s="69"/>
      <c r="AET349" s="69"/>
      <c r="AEU349" s="69"/>
      <c r="AEV349" s="69"/>
      <c r="AEW349" s="69"/>
      <c r="AEX349" s="69"/>
      <c r="AEY349" s="69"/>
      <c r="AEZ349" s="69"/>
      <c r="AFA349" s="69"/>
      <c r="AFB349" s="69"/>
      <c r="AFC349" s="113"/>
      <c r="AFD349" s="69"/>
      <c r="AFE349" s="69"/>
      <c r="AFF349" s="69"/>
      <c r="AFG349" s="69"/>
      <c r="AFH349" s="69"/>
      <c r="AFI349" s="69"/>
      <c r="AFJ349" s="69"/>
      <c r="AFK349" s="69"/>
      <c r="AFL349" s="69"/>
      <c r="AFM349" s="69"/>
      <c r="AFZ349" s="113"/>
      <c r="AGA349" s="69"/>
      <c r="AGB349" s="69"/>
      <c r="AGC349" s="69"/>
      <c r="AGD349" s="69"/>
      <c r="AGE349" s="69"/>
      <c r="AGF349" s="69"/>
      <c r="AGG349" s="69"/>
      <c r="AGH349" s="69"/>
      <c r="AGI349" s="69"/>
      <c r="AGJ349" s="69"/>
      <c r="AGK349" s="69"/>
      <c r="AGL349" s="69"/>
      <c r="AGM349" s="69"/>
      <c r="AGN349" s="69"/>
      <c r="AGO349" s="69"/>
      <c r="AGP349" s="69"/>
      <c r="AGQ349" s="69"/>
      <c r="AGR349" s="69"/>
      <c r="AGS349" s="69"/>
      <c r="AGT349" s="69"/>
      <c r="AGU349" s="69"/>
      <c r="AGV349" s="69"/>
      <c r="AGW349" s="69"/>
      <c r="AGX349" s="69"/>
      <c r="AGY349" s="69"/>
      <c r="AGZ349" s="69"/>
      <c r="AHA349" s="69"/>
      <c r="AHB349" s="69"/>
      <c r="AHC349" s="69"/>
      <c r="AHD349" s="69"/>
      <c r="AHE349" s="69"/>
      <c r="AHF349" s="69"/>
      <c r="AHG349" s="69"/>
      <c r="AHH349" s="69"/>
      <c r="AHI349" s="69"/>
      <c r="AHJ349" s="69"/>
      <c r="AHK349" s="69"/>
      <c r="AHL349" s="69"/>
      <c r="AHM349" s="69"/>
      <c r="AHN349" s="69"/>
      <c r="AHO349" s="69"/>
      <c r="AHP349" s="69"/>
      <c r="AHQ349" s="69"/>
      <c r="AHR349" s="69"/>
      <c r="AHS349" s="69"/>
      <c r="AHT349" s="69"/>
      <c r="AHU349" s="69"/>
      <c r="AHV349" s="69"/>
      <c r="AHW349" s="69"/>
      <c r="AHX349" s="69"/>
      <c r="AHY349" s="69"/>
      <c r="AHZ349" s="69"/>
      <c r="AIA349" s="69"/>
      <c r="AIB349" s="69"/>
    </row>
    <row r="350" spans="1:912" ht="6" customHeight="1" x14ac:dyDescent="0.25">
      <c r="A350" s="77"/>
      <c r="E350" s="77"/>
      <c r="ADZ350" s="77"/>
      <c r="AEE350" s="111">
        <f t="shared" si="81"/>
        <v>345</v>
      </c>
      <c r="AEF350" s="109"/>
      <c r="AEG350" s="69"/>
      <c r="AEH350" s="69"/>
      <c r="AEI350" s="69"/>
      <c r="AEJ350" s="69"/>
      <c r="AEK350" s="69"/>
      <c r="AEL350" s="69"/>
      <c r="AEM350" s="69"/>
      <c r="AEN350" s="69"/>
      <c r="AEO350" s="69"/>
      <c r="AEP350" s="69"/>
      <c r="AEQ350" s="69"/>
      <c r="AER350" s="69"/>
      <c r="AES350" s="69"/>
      <c r="AET350" s="69"/>
      <c r="AEU350" s="69"/>
      <c r="AEV350" s="69"/>
      <c r="AEW350" s="69"/>
      <c r="AEX350" s="69"/>
      <c r="AEY350" s="69"/>
      <c r="AEZ350" s="69"/>
      <c r="AFA350" s="69"/>
      <c r="AFB350" s="69"/>
      <c r="AFC350" s="113"/>
      <c r="AFD350" s="69"/>
      <c r="AFE350" s="69"/>
      <c r="AFF350" s="69"/>
      <c r="AFG350" s="69"/>
      <c r="AFH350" s="69"/>
      <c r="AFI350" s="69"/>
      <c r="AFJ350" s="69"/>
      <c r="AFK350" s="69"/>
      <c r="AFL350" s="69"/>
      <c r="AFM350" s="69"/>
      <c r="AFZ350" s="113"/>
      <c r="AGA350" s="69"/>
      <c r="AGB350" s="69"/>
      <c r="AGC350" s="69"/>
      <c r="AGD350" s="69"/>
      <c r="AGE350" s="69"/>
      <c r="AGF350" s="69"/>
      <c r="AGG350" s="69"/>
      <c r="AGH350" s="69"/>
      <c r="AGI350" s="69"/>
      <c r="AGJ350" s="69"/>
      <c r="AGK350" s="69"/>
      <c r="AGL350" s="69"/>
      <c r="AGM350" s="69"/>
      <c r="AGN350" s="69"/>
      <c r="AGO350" s="69"/>
      <c r="AGP350" s="69"/>
      <c r="AGQ350" s="69"/>
      <c r="AGR350" s="69"/>
      <c r="AGS350" s="69"/>
      <c r="AGT350" s="69"/>
      <c r="AGU350" s="69"/>
      <c r="AGV350" s="69"/>
      <c r="AGW350" s="69"/>
      <c r="AGX350" s="69"/>
      <c r="AGY350" s="69"/>
      <c r="AGZ350" s="69"/>
      <c r="AHA350" s="69"/>
      <c r="AHB350" s="69"/>
      <c r="AHC350" s="69"/>
      <c r="AHD350" s="69"/>
      <c r="AHE350" s="69"/>
      <c r="AHF350" s="69"/>
      <c r="AHG350" s="69"/>
      <c r="AHH350" s="69"/>
      <c r="AHI350" s="69"/>
      <c r="AHJ350" s="69"/>
      <c r="AHK350" s="69"/>
      <c r="AHL350" s="69"/>
      <c r="AHM350" s="69"/>
      <c r="AHN350" s="69"/>
      <c r="AHO350" s="69"/>
      <c r="AHP350" s="69"/>
      <c r="AHQ350" s="69"/>
      <c r="AHR350" s="69"/>
      <c r="AHS350" s="69"/>
      <c r="AHT350" s="69"/>
      <c r="AHU350" s="69"/>
      <c r="AHV350" s="69"/>
      <c r="AHW350" s="69"/>
      <c r="AHX350" s="69"/>
      <c r="AHY350" s="69"/>
      <c r="AHZ350" s="69"/>
      <c r="AIA350" s="69"/>
      <c r="AIB350" s="69"/>
    </row>
    <row r="351" spans="1:912" ht="6" customHeight="1" x14ac:dyDescent="0.25">
      <c r="A351" s="77"/>
      <c r="E351" s="77"/>
      <c r="ADZ351" s="77"/>
      <c r="AEE351" s="111">
        <f t="shared" si="81"/>
        <v>346</v>
      </c>
      <c r="AEF351" s="109"/>
      <c r="AEG351" s="69"/>
      <c r="AEH351" s="69"/>
      <c r="AEI351" s="69"/>
      <c r="AEJ351" s="69"/>
      <c r="AEK351" s="69"/>
      <c r="AEL351" s="69"/>
      <c r="AEM351" s="69"/>
      <c r="AEN351" s="69"/>
      <c r="AEO351" s="69"/>
      <c r="AEP351" s="69"/>
      <c r="AEQ351" s="69"/>
      <c r="AER351" s="69"/>
      <c r="AES351" s="69"/>
      <c r="AET351" s="69"/>
      <c r="AEU351" s="69"/>
      <c r="AEV351" s="69"/>
      <c r="AEW351" s="69"/>
      <c r="AEX351" s="69"/>
      <c r="AEY351" s="69"/>
      <c r="AEZ351" s="69"/>
      <c r="AFA351" s="69"/>
      <c r="AFB351" s="69"/>
      <c r="AFC351" s="113"/>
      <c r="AFD351" s="69"/>
      <c r="AFE351" s="69"/>
      <c r="AFF351" s="69"/>
      <c r="AFG351" s="69"/>
      <c r="AFH351" s="69"/>
      <c r="AFI351" s="69"/>
      <c r="AFJ351" s="69"/>
      <c r="AFK351" s="69"/>
      <c r="AFL351" s="69"/>
      <c r="AFM351" s="69"/>
      <c r="AFZ351" s="113"/>
      <c r="AGA351" s="69"/>
      <c r="AGB351" s="69"/>
      <c r="AGC351" s="69"/>
      <c r="AGD351" s="69"/>
      <c r="AGE351" s="69"/>
      <c r="AGF351" s="69"/>
      <c r="AGG351" s="69"/>
      <c r="AGH351" s="69"/>
      <c r="AGI351" s="69"/>
      <c r="AGJ351" s="69"/>
      <c r="AGK351" s="69"/>
      <c r="AGL351" s="69"/>
      <c r="AGM351" s="69"/>
      <c r="AGN351" s="69"/>
      <c r="AGO351" s="69"/>
      <c r="AGP351" s="69"/>
      <c r="AGQ351" s="69"/>
      <c r="AGR351" s="69"/>
      <c r="AGS351" s="69"/>
      <c r="AGT351" s="69"/>
      <c r="AGU351" s="69"/>
      <c r="AGV351" s="69"/>
      <c r="AGW351" s="69"/>
      <c r="AGX351" s="69"/>
      <c r="AGY351" s="69"/>
      <c r="AGZ351" s="69"/>
      <c r="AHA351" s="69"/>
      <c r="AHB351" s="69"/>
      <c r="AHC351" s="69"/>
      <c r="AHD351" s="69"/>
      <c r="AHE351" s="69"/>
      <c r="AHF351" s="69"/>
      <c r="AHG351" s="69"/>
      <c r="AHH351" s="69"/>
      <c r="AHI351" s="69"/>
      <c r="AHJ351" s="69"/>
      <c r="AHK351" s="69"/>
      <c r="AHL351" s="69"/>
      <c r="AHM351" s="69"/>
      <c r="AHN351" s="69"/>
      <c r="AHO351" s="69"/>
      <c r="AHP351" s="69"/>
      <c r="AHQ351" s="69"/>
      <c r="AHR351" s="69"/>
      <c r="AHS351" s="69"/>
      <c r="AHT351" s="69"/>
      <c r="AHU351" s="69"/>
      <c r="AHV351" s="69"/>
      <c r="AHW351" s="69"/>
      <c r="AHX351" s="69"/>
      <c r="AHY351" s="69"/>
      <c r="AHZ351" s="69"/>
      <c r="AIA351" s="69"/>
      <c r="AIB351" s="69"/>
    </row>
    <row r="352" spans="1:912" ht="6" customHeight="1" x14ac:dyDescent="0.25">
      <c r="A352" s="77"/>
      <c r="E352" s="77"/>
      <c r="ADZ352" s="77"/>
      <c r="AEE352" s="111">
        <f t="shared" si="81"/>
        <v>347</v>
      </c>
      <c r="AEF352" s="109"/>
      <c r="AEG352" s="69"/>
      <c r="AEH352" s="69"/>
      <c r="AEI352" s="69"/>
      <c r="AEJ352" s="69"/>
      <c r="AEK352" s="69"/>
      <c r="AEL352" s="69"/>
      <c r="AEM352" s="69"/>
      <c r="AEN352" s="69"/>
      <c r="AEO352" s="69"/>
      <c r="AEP352" s="69"/>
      <c r="AEQ352" s="69"/>
      <c r="AER352" s="69"/>
      <c r="AES352" s="69"/>
      <c r="AET352" s="69"/>
      <c r="AEU352" s="69"/>
      <c r="AEV352" s="69"/>
      <c r="AEW352" s="69"/>
      <c r="AEX352" s="69"/>
      <c r="AEY352" s="69"/>
      <c r="AEZ352" s="69"/>
      <c r="AFA352" s="69"/>
      <c r="AFB352" s="69"/>
      <c r="AFC352" s="113"/>
      <c r="AFD352" s="69"/>
      <c r="AFE352" s="69"/>
      <c r="AFF352" s="69"/>
      <c r="AFG352" s="69"/>
      <c r="AFH352" s="69"/>
      <c r="AFI352" s="69"/>
      <c r="AFJ352" s="69"/>
      <c r="AFK352" s="69"/>
      <c r="AFL352" s="69"/>
      <c r="AFM352" s="69"/>
      <c r="AFZ352" s="113"/>
      <c r="AGA352" s="69"/>
      <c r="AGB352" s="69"/>
      <c r="AGC352" s="69"/>
      <c r="AGD352" s="69"/>
      <c r="AGE352" s="69"/>
      <c r="AGF352" s="69"/>
      <c r="AGG352" s="69"/>
      <c r="AGH352" s="69"/>
      <c r="AGI352" s="69"/>
      <c r="AGJ352" s="69"/>
      <c r="AGK352" s="69"/>
      <c r="AGL352" s="69"/>
      <c r="AGM352" s="69"/>
      <c r="AGN352" s="69"/>
      <c r="AGO352" s="69"/>
      <c r="AGP352" s="69"/>
      <c r="AGQ352" s="69"/>
      <c r="AGR352" s="69"/>
      <c r="AGS352" s="69"/>
      <c r="AGT352" s="69"/>
      <c r="AGU352" s="69"/>
      <c r="AGV352" s="69"/>
      <c r="AGW352" s="69"/>
      <c r="AGX352" s="69"/>
      <c r="AGY352" s="69"/>
      <c r="AGZ352" s="69"/>
      <c r="AHA352" s="69"/>
      <c r="AHB352" s="69"/>
      <c r="AHC352" s="69"/>
      <c r="AHD352" s="69"/>
      <c r="AHE352" s="69"/>
      <c r="AHF352" s="69"/>
      <c r="AHG352" s="69"/>
      <c r="AHH352" s="69"/>
      <c r="AHI352" s="69"/>
      <c r="AHJ352" s="69"/>
      <c r="AHK352" s="69"/>
      <c r="AHL352" s="69"/>
      <c r="AHM352" s="69"/>
      <c r="AHN352" s="69"/>
      <c r="AHO352" s="69"/>
      <c r="AHP352" s="69"/>
      <c r="AHQ352" s="69"/>
      <c r="AHR352" s="69"/>
      <c r="AHS352" s="69"/>
      <c r="AHT352" s="69"/>
      <c r="AHU352" s="69"/>
      <c r="AHV352" s="69"/>
      <c r="AHW352" s="69"/>
      <c r="AHX352" s="69"/>
      <c r="AHY352" s="69"/>
      <c r="AHZ352" s="69"/>
      <c r="AIA352" s="69"/>
      <c r="AIB352" s="69"/>
    </row>
    <row r="353" spans="1:912" ht="6" customHeight="1" x14ac:dyDescent="0.25">
      <c r="A353" s="77"/>
      <c r="E353" s="77"/>
      <c r="ADZ353" s="77"/>
      <c r="AEE353" s="111">
        <f t="shared" si="81"/>
        <v>348</v>
      </c>
      <c r="AEF353" s="109"/>
      <c r="AEG353" s="69"/>
      <c r="AEH353" s="69"/>
      <c r="AEI353" s="69"/>
      <c r="AEJ353" s="69"/>
      <c r="AEK353" s="69"/>
      <c r="AEL353" s="69"/>
      <c r="AEM353" s="69"/>
      <c r="AEN353" s="69"/>
      <c r="AEO353" s="69"/>
      <c r="AEP353" s="69"/>
      <c r="AEQ353" s="69"/>
      <c r="AER353" s="69"/>
      <c r="AES353" s="69"/>
      <c r="AET353" s="69"/>
      <c r="AEU353" s="69"/>
      <c r="AEV353" s="69"/>
      <c r="AEW353" s="69"/>
      <c r="AEX353" s="69"/>
      <c r="AEY353" s="69"/>
      <c r="AEZ353" s="69"/>
      <c r="AFA353" s="69"/>
      <c r="AFB353" s="69"/>
      <c r="AFC353" s="113"/>
      <c r="AFD353" s="69"/>
      <c r="AFE353" s="69"/>
      <c r="AFF353" s="69"/>
      <c r="AFG353" s="69"/>
      <c r="AFH353" s="69"/>
      <c r="AFI353" s="69"/>
      <c r="AFJ353" s="69"/>
      <c r="AFK353" s="69"/>
      <c r="AFL353" s="69"/>
      <c r="AFM353" s="69"/>
      <c r="AFZ353" s="113"/>
      <c r="AGA353" s="69"/>
      <c r="AGB353" s="69"/>
      <c r="AGC353" s="69"/>
      <c r="AGD353" s="69"/>
      <c r="AGE353" s="69"/>
      <c r="AGF353" s="69"/>
      <c r="AGG353" s="69"/>
      <c r="AGH353" s="69"/>
      <c r="AGI353" s="69"/>
      <c r="AGJ353" s="69"/>
      <c r="AGK353" s="69"/>
      <c r="AGL353" s="69"/>
      <c r="AGM353" s="69"/>
      <c r="AGN353" s="69"/>
      <c r="AGO353" s="69"/>
      <c r="AGP353" s="69"/>
      <c r="AGQ353" s="69"/>
      <c r="AGR353" s="69"/>
      <c r="AGS353" s="69"/>
      <c r="AGT353" s="69"/>
      <c r="AGU353" s="69"/>
      <c r="AGV353" s="69"/>
      <c r="AGW353" s="69"/>
      <c r="AGX353" s="69"/>
      <c r="AGY353" s="69"/>
      <c r="AGZ353" s="69"/>
      <c r="AHA353" s="69"/>
      <c r="AHB353" s="69"/>
      <c r="AHC353" s="69"/>
      <c r="AHD353" s="69"/>
      <c r="AHE353" s="69"/>
      <c r="AHF353" s="69"/>
      <c r="AHG353" s="69"/>
      <c r="AHH353" s="69"/>
      <c r="AHI353" s="69"/>
      <c r="AHJ353" s="69"/>
      <c r="AHK353" s="69"/>
      <c r="AHL353" s="69"/>
      <c r="AHM353" s="69"/>
      <c r="AHN353" s="69"/>
      <c r="AHO353" s="69"/>
      <c r="AHP353" s="69"/>
      <c r="AHQ353" s="69"/>
      <c r="AHR353" s="69"/>
      <c r="AHS353" s="69"/>
      <c r="AHT353" s="69"/>
      <c r="AHU353" s="69"/>
      <c r="AHV353" s="69"/>
      <c r="AHW353" s="69"/>
      <c r="AHX353" s="69"/>
      <c r="AHY353" s="69"/>
      <c r="AHZ353" s="69"/>
      <c r="AIA353" s="69"/>
      <c r="AIB353" s="69"/>
    </row>
    <row r="354" spans="1:912" ht="6" customHeight="1" x14ac:dyDescent="0.25">
      <c r="A354" s="77"/>
      <c r="E354" s="77"/>
      <c r="ADZ354" s="77"/>
      <c r="AEE354" s="111">
        <f t="shared" si="81"/>
        <v>349</v>
      </c>
      <c r="AEF354" s="109"/>
      <c r="AEG354" s="69"/>
      <c r="AEH354" s="69"/>
      <c r="AEI354" s="69"/>
      <c r="AEJ354" s="69"/>
      <c r="AEK354" s="69"/>
      <c r="AEL354" s="69"/>
      <c r="AEM354" s="69"/>
      <c r="AEN354" s="69"/>
      <c r="AEO354" s="69"/>
      <c r="AEP354" s="69"/>
      <c r="AEQ354" s="69"/>
      <c r="AER354" s="69"/>
      <c r="AES354" s="69"/>
      <c r="AET354" s="69"/>
      <c r="AEU354" s="69"/>
      <c r="AEV354" s="69"/>
      <c r="AEW354" s="69"/>
      <c r="AEX354" s="69"/>
      <c r="AEY354" s="69"/>
      <c r="AEZ354" s="69"/>
      <c r="AFA354" s="69"/>
      <c r="AFB354" s="69"/>
      <c r="AFC354" s="113"/>
      <c r="AFD354" s="69"/>
      <c r="AFE354" s="69"/>
      <c r="AFF354" s="69"/>
      <c r="AFG354" s="69"/>
      <c r="AFH354" s="69"/>
      <c r="AFI354" s="69"/>
      <c r="AFJ354" s="69"/>
      <c r="AFK354" s="69"/>
      <c r="AFL354" s="69"/>
      <c r="AFM354" s="69"/>
      <c r="AFZ354" s="113"/>
      <c r="AGA354" s="69"/>
      <c r="AGB354" s="69"/>
      <c r="AGC354" s="69"/>
      <c r="AGD354" s="69"/>
      <c r="AGE354" s="69"/>
      <c r="AGF354" s="69"/>
      <c r="AGG354" s="69"/>
      <c r="AGH354" s="69"/>
      <c r="AGI354" s="69"/>
      <c r="AGJ354" s="69"/>
      <c r="AGK354" s="69"/>
      <c r="AGL354" s="69"/>
      <c r="AGM354" s="69"/>
      <c r="AGN354" s="69"/>
      <c r="AGO354" s="69"/>
      <c r="AGP354" s="69"/>
      <c r="AGQ354" s="69"/>
      <c r="AGR354" s="69"/>
      <c r="AGS354" s="69"/>
      <c r="AGT354" s="69"/>
      <c r="AGU354" s="69"/>
      <c r="AGV354" s="69"/>
      <c r="AGW354" s="69"/>
      <c r="AGX354" s="69"/>
      <c r="AGY354" s="69"/>
      <c r="AGZ354" s="69"/>
      <c r="AHA354" s="69"/>
      <c r="AHB354" s="69"/>
      <c r="AHC354" s="69"/>
      <c r="AHD354" s="69"/>
      <c r="AHE354" s="69"/>
      <c r="AHF354" s="69"/>
      <c r="AHG354" s="69"/>
      <c r="AHH354" s="69"/>
      <c r="AHI354" s="69"/>
      <c r="AHJ354" s="69"/>
      <c r="AHK354" s="69"/>
      <c r="AHL354" s="69"/>
      <c r="AHM354" s="69"/>
      <c r="AHN354" s="69"/>
      <c r="AHO354" s="69"/>
      <c r="AHP354" s="69"/>
      <c r="AHQ354" s="69"/>
      <c r="AHR354" s="69"/>
      <c r="AHS354" s="69"/>
      <c r="AHT354" s="69"/>
      <c r="AHU354" s="69"/>
      <c r="AHV354" s="69"/>
      <c r="AHW354" s="69"/>
      <c r="AHX354" s="69"/>
      <c r="AHY354" s="69"/>
      <c r="AHZ354" s="69"/>
      <c r="AIA354" s="69"/>
      <c r="AIB354" s="69"/>
    </row>
    <row r="355" spans="1:912" ht="6" customHeight="1" x14ac:dyDescent="0.25">
      <c r="A355" s="77"/>
      <c r="E355" s="77"/>
      <c r="ADZ355" s="77"/>
      <c r="AEE355" s="111">
        <f t="shared" si="81"/>
        <v>350</v>
      </c>
      <c r="AEF355" s="109"/>
      <c r="AEG355" s="69"/>
      <c r="AEH355" s="69"/>
      <c r="AEI355" s="69"/>
      <c r="AEJ355" s="69"/>
      <c r="AEK355" s="69"/>
      <c r="AEL355" s="69"/>
      <c r="AEM355" s="69"/>
      <c r="AEN355" s="69"/>
      <c r="AEO355" s="69"/>
      <c r="AEP355" s="69"/>
      <c r="AEQ355" s="69"/>
      <c r="AER355" s="69"/>
      <c r="AES355" s="69"/>
      <c r="AET355" s="69"/>
      <c r="AEU355" s="69"/>
      <c r="AEV355" s="69"/>
      <c r="AEW355" s="69"/>
      <c r="AEX355" s="69"/>
      <c r="AEY355" s="69"/>
      <c r="AEZ355" s="69"/>
      <c r="AFA355" s="69"/>
      <c r="AFB355" s="69"/>
      <c r="AFC355" s="113"/>
      <c r="AFD355" s="69"/>
      <c r="AFE355" s="69"/>
      <c r="AFF355" s="69"/>
      <c r="AFG355" s="69"/>
      <c r="AFH355" s="69"/>
      <c r="AFI355" s="69"/>
      <c r="AFJ355" s="69"/>
      <c r="AFK355" s="69"/>
      <c r="AFL355" s="69"/>
      <c r="AFM355" s="69"/>
      <c r="AFZ355" s="113"/>
      <c r="AGA355" s="69"/>
      <c r="AGB355" s="69"/>
      <c r="AGC355" s="69"/>
      <c r="AGD355" s="69"/>
      <c r="AGE355" s="69"/>
      <c r="AGF355" s="69"/>
      <c r="AGG355" s="69"/>
      <c r="AGH355" s="69"/>
      <c r="AGI355" s="69"/>
      <c r="AGJ355" s="69"/>
      <c r="AGK355" s="69"/>
      <c r="AGL355" s="69"/>
      <c r="AGM355" s="69"/>
      <c r="AGN355" s="69"/>
      <c r="AGO355" s="69"/>
      <c r="AGP355" s="69"/>
      <c r="AGQ355" s="69"/>
      <c r="AGR355" s="69"/>
      <c r="AGS355" s="69"/>
      <c r="AGT355" s="69"/>
      <c r="AGU355" s="69"/>
      <c r="AGV355" s="69"/>
      <c r="AGW355" s="69"/>
      <c r="AGX355" s="69"/>
      <c r="AGY355" s="69"/>
      <c r="AGZ355" s="69"/>
      <c r="AHA355" s="69"/>
      <c r="AHB355" s="69"/>
      <c r="AHC355" s="69"/>
      <c r="AHD355" s="69"/>
      <c r="AHE355" s="69"/>
      <c r="AHF355" s="69"/>
      <c r="AHG355" s="69"/>
      <c r="AHH355" s="69"/>
      <c r="AHI355" s="69"/>
      <c r="AHJ355" s="69"/>
      <c r="AHK355" s="69"/>
      <c r="AHL355" s="69"/>
      <c r="AHM355" s="69"/>
      <c r="AHN355" s="69"/>
      <c r="AHO355" s="69"/>
      <c r="AHP355" s="69"/>
      <c r="AHQ355" s="69"/>
      <c r="AHR355" s="69"/>
      <c r="AHS355" s="69"/>
      <c r="AHT355" s="69"/>
      <c r="AHU355" s="69"/>
      <c r="AHV355" s="69"/>
      <c r="AHW355" s="69"/>
      <c r="AHX355" s="69"/>
      <c r="AHY355" s="69"/>
      <c r="AHZ355" s="69"/>
      <c r="AIA355" s="69"/>
      <c r="AIB355" s="69"/>
    </row>
    <row r="356" spans="1:912" ht="6" customHeight="1" x14ac:dyDescent="0.25">
      <c r="A356" s="77"/>
      <c r="E356" s="77"/>
      <c r="ADZ356" s="77"/>
      <c r="AEE356" s="111">
        <f t="shared" si="81"/>
        <v>351</v>
      </c>
      <c r="AEF356" s="109"/>
      <c r="AEG356" s="69"/>
      <c r="AEH356" s="69"/>
      <c r="AEI356" s="69"/>
      <c r="AEJ356" s="69"/>
      <c r="AEK356" s="69"/>
      <c r="AEL356" s="69"/>
      <c r="AEM356" s="69"/>
      <c r="AEN356" s="69"/>
      <c r="AEO356" s="69"/>
      <c r="AEP356" s="69"/>
      <c r="AEQ356" s="69"/>
      <c r="AER356" s="69"/>
      <c r="AES356" s="69"/>
      <c r="AET356" s="69"/>
      <c r="AEU356" s="69"/>
      <c r="AEV356" s="69"/>
      <c r="AEW356" s="69"/>
      <c r="AEX356" s="69"/>
      <c r="AEY356" s="69"/>
      <c r="AEZ356" s="69"/>
      <c r="AFA356" s="69"/>
      <c r="AFB356" s="69"/>
      <c r="AFC356" s="113"/>
      <c r="AFD356" s="69"/>
      <c r="AFE356" s="69"/>
      <c r="AFF356" s="69"/>
      <c r="AFG356" s="69"/>
      <c r="AFH356" s="69"/>
      <c r="AFI356" s="69"/>
      <c r="AFJ356" s="69"/>
      <c r="AFK356" s="69"/>
      <c r="AFL356" s="69"/>
      <c r="AFM356" s="69"/>
      <c r="AFZ356" s="113"/>
      <c r="AGA356" s="69"/>
      <c r="AGB356" s="69"/>
      <c r="AGC356" s="69"/>
      <c r="AGD356" s="69"/>
      <c r="AGE356" s="69"/>
      <c r="AGF356" s="69"/>
      <c r="AGG356" s="69"/>
      <c r="AGH356" s="69"/>
      <c r="AGI356" s="69"/>
      <c r="AGJ356" s="69"/>
      <c r="AGK356" s="69"/>
      <c r="AGL356" s="69"/>
      <c r="AGM356" s="69"/>
      <c r="AGN356" s="69"/>
      <c r="AGO356" s="69"/>
      <c r="AGP356" s="69"/>
      <c r="AGQ356" s="69"/>
      <c r="AGR356" s="69"/>
      <c r="AGS356" s="69"/>
      <c r="AGT356" s="69"/>
      <c r="AGU356" s="69"/>
      <c r="AGV356" s="69"/>
      <c r="AGW356" s="69"/>
      <c r="AGX356" s="69"/>
      <c r="AGY356" s="69"/>
      <c r="AGZ356" s="69"/>
      <c r="AHA356" s="69"/>
      <c r="AHB356" s="69"/>
      <c r="AHC356" s="69"/>
      <c r="AHD356" s="69"/>
      <c r="AHE356" s="69"/>
      <c r="AHF356" s="69"/>
      <c r="AHG356" s="69"/>
      <c r="AHH356" s="69"/>
      <c r="AHI356" s="69"/>
      <c r="AHJ356" s="69"/>
      <c r="AHK356" s="69"/>
      <c r="AHL356" s="69"/>
      <c r="AHM356" s="69"/>
      <c r="AHN356" s="69"/>
      <c r="AHO356" s="69"/>
      <c r="AHP356" s="69"/>
      <c r="AHQ356" s="69"/>
      <c r="AHR356" s="69"/>
      <c r="AHS356" s="69"/>
      <c r="AHT356" s="69"/>
      <c r="AHU356" s="69"/>
      <c r="AHV356" s="69"/>
      <c r="AHW356" s="69"/>
      <c r="AHX356" s="69"/>
      <c r="AHY356" s="69"/>
      <c r="AHZ356" s="69"/>
      <c r="AIA356" s="69"/>
      <c r="AIB356" s="69"/>
    </row>
    <row r="357" spans="1:912" ht="6" customHeight="1" x14ac:dyDescent="0.25">
      <c r="A357" s="77"/>
      <c r="E357" s="77"/>
      <c r="ADZ357" s="77"/>
      <c r="AEE357" s="111">
        <f t="shared" si="81"/>
        <v>352</v>
      </c>
      <c r="AEF357" s="109"/>
      <c r="AEG357" s="69"/>
      <c r="AEH357" s="69"/>
      <c r="AEI357" s="69"/>
      <c r="AEJ357" s="69"/>
      <c r="AEK357" s="69"/>
      <c r="AEL357" s="69"/>
      <c r="AEM357" s="69"/>
      <c r="AEN357" s="69"/>
      <c r="AEO357" s="69"/>
      <c r="AEP357" s="69"/>
      <c r="AEQ357" s="69"/>
      <c r="AER357" s="69"/>
      <c r="AES357" s="69"/>
      <c r="AET357" s="69"/>
      <c r="AEU357" s="69"/>
      <c r="AEV357" s="69"/>
      <c r="AEW357" s="69"/>
      <c r="AEX357" s="69"/>
      <c r="AEY357" s="69"/>
      <c r="AEZ357" s="69"/>
      <c r="AFA357" s="69"/>
      <c r="AFB357" s="69"/>
      <c r="AFC357" s="113"/>
      <c r="AFD357" s="69"/>
      <c r="AFE357" s="69"/>
      <c r="AFF357" s="69"/>
      <c r="AFG357" s="69"/>
      <c r="AFH357" s="69"/>
      <c r="AFI357" s="69"/>
      <c r="AFJ357" s="69"/>
      <c r="AFK357" s="69"/>
      <c r="AFL357" s="69"/>
      <c r="AFM357" s="69"/>
      <c r="AFZ357" s="113"/>
      <c r="AGA357" s="69"/>
      <c r="AGB357" s="69"/>
      <c r="AGC357" s="69"/>
      <c r="AGD357" s="69"/>
      <c r="AGE357" s="69"/>
      <c r="AGF357" s="69"/>
      <c r="AGG357" s="69"/>
      <c r="AGH357" s="69"/>
      <c r="AGI357" s="69"/>
      <c r="AGJ357" s="69"/>
      <c r="AGK357" s="69"/>
      <c r="AGL357" s="69"/>
      <c r="AGM357" s="69"/>
      <c r="AGN357" s="69"/>
      <c r="AGO357" s="69"/>
      <c r="AGP357" s="69"/>
      <c r="AGQ357" s="69"/>
      <c r="AGR357" s="69"/>
      <c r="AGS357" s="69"/>
      <c r="AGT357" s="69"/>
      <c r="AGU357" s="69"/>
      <c r="AGV357" s="69"/>
      <c r="AGW357" s="69"/>
      <c r="AGX357" s="69"/>
      <c r="AGY357" s="69"/>
      <c r="AGZ357" s="69"/>
      <c r="AHA357" s="69"/>
      <c r="AHB357" s="69"/>
      <c r="AHC357" s="69"/>
      <c r="AHD357" s="69"/>
      <c r="AHE357" s="69"/>
      <c r="AHF357" s="69"/>
      <c r="AHG357" s="69"/>
      <c r="AHH357" s="69"/>
      <c r="AHI357" s="69"/>
      <c r="AHJ357" s="69"/>
      <c r="AHK357" s="69"/>
      <c r="AHL357" s="69"/>
      <c r="AHM357" s="69"/>
      <c r="AHN357" s="69"/>
      <c r="AHO357" s="69"/>
      <c r="AHP357" s="69"/>
      <c r="AHQ357" s="69"/>
      <c r="AHR357" s="69"/>
      <c r="AHS357" s="69"/>
      <c r="AHT357" s="69"/>
      <c r="AHU357" s="69"/>
      <c r="AHV357" s="69"/>
      <c r="AHW357" s="69"/>
      <c r="AHX357" s="69"/>
      <c r="AHY357" s="69"/>
      <c r="AHZ357" s="69"/>
      <c r="AIA357" s="69"/>
      <c r="AIB357" s="69"/>
    </row>
    <row r="358" spans="1:912" ht="6" customHeight="1" x14ac:dyDescent="0.25">
      <c r="A358" s="77"/>
      <c r="E358" s="77"/>
      <c r="ADZ358" s="77"/>
      <c r="AEE358" s="111">
        <f t="shared" si="81"/>
        <v>353</v>
      </c>
      <c r="AEF358" s="109"/>
      <c r="AEG358" s="69"/>
      <c r="AEH358" s="69"/>
      <c r="AEI358" s="69"/>
      <c r="AEJ358" s="69"/>
      <c r="AEK358" s="69"/>
      <c r="AEL358" s="69"/>
      <c r="AEM358" s="69"/>
      <c r="AEN358" s="69"/>
      <c r="AEO358" s="69"/>
      <c r="AEP358" s="69"/>
      <c r="AEQ358" s="69"/>
      <c r="AER358" s="69"/>
      <c r="AES358" s="69"/>
      <c r="AET358" s="69"/>
      <c r="AEU358" s="69"/>
      <c r="AEV358" s="69"/>
      <c r="AEW358" s="69"/>
      <c r="AEX358" s="69"/>
      <c r="AEY358" s="69"/>
      <c r="AEZ358" s="69"/>
      <c r="AFA358" s="69"/>
      <c r="AFB358" s="69"/>
      <c r="AFC358" s="113"/>
      <c r="AFD358" s="69"/>
      <c r="AFE358" s="69"/>
      <c r="AFF358" s="69"/>
      <c r="AFG358" s="69"/>
      <c r="AFH358" s="69"/>
      <c r="AFI358" s="69"/>
      <c r="AFJ358" s="69"/>
      <c r="AFK358" s="69"/>
      <c r="AFL358" s="69"/>
      <c r="AFM358" s="69"/>
      <c r="AFZ358" s="113"/>
      <c r="AGA358" s="69"/>
      <c r="AGB358" s="69"/>
      <c r="AGC358" s="69"/>
      <c r="AGD358" s="69"/>
      <c r="AGE358" s="69"/>
      <c r="AGF358" s="69"/>
      <c r="AGG358" s="69"/>
      <c r="AGH358" s="69"/>
      <c r="AGI358" s="69"/>
      <c r="AGJ358" s="69"/>
      <c r="AGK358" s="69"/>
      <c r="AGL358" s="69"/>
      <c r="AGM358" s="69"/>
      <c r="AGN358" s="69"/>
      <c r="AGO358" s="69"/>
      <c r="AGP358" s="69"/>
      <c r="AGQ358" s="69"/>
      <c r="AGR358" s="69"/>
      <c r="AGS358" s="69"/>
      <c r="AGT358" s="69"/>
      <c r="AGU358" s="69"/>
      <c r="AGV358" s="69"/>
      <c r="AGW358" s="69"/>
      <c r="AGX358" s="69"/>
      <c r="AGY358" s="69"/>
      <c r="AGZ358" s="69"/>
      <c r="AHA358" s="69"/>
      <c r="AHB358" s="69"/>
      <c r="AHC358" s="69"/>
      <c r="AHD358" s="69"/>
      <c r="AHE358" s="69"/>
      <c r="AHF358" s="69"/>
      <c r="AHG358" s="69"/>
      <c r="AHH358" s="69"/>
      <c r="AHI358" s="69"/>
      <c r="AHJ358" s="69"/>
      <c r="AHK358" s="69"/>
      <c r="AHL358" s="69"/>
      <c r="AHM358" s="69"/>
      <c r="AHN358" s="69"/>
      <c r="AHO358" s="69"/>
      <c r="AHP358" s="69"/>
      <c r="AHQ358" s="69"/>
      <c r="AHR358" s="69"/>
      <c r="AHS358" s="69"/>
      <c r="AHT358" s="69"/>
      <c r="AHU358" s="69"/>
      <c r="AHV358" s="69"/>
      <c r="AHW358" s="69"/>
      <c r="AHX358" s="69"/>
      <c r="AHY358" s="69"/>
      <c r="AHZ358" s="69"/>
      <c r="AIA358" s="69"/>
      <c r="AIB358" s="69"/>
    </row>
    <row r="359" spans="1:912" ht="6" customHeight="1" x14ac:dyDescent="0.25">
      <c r="A359" s="77"/>
      <c r="E359" s="77"/>
      <c r="ADZ359" s="77"/>
      <c r="AEE359" s="111">
        <f t="shared" si="81"/>
        <v>354</v>
      </c>
      <c r="AEF359" s="109"/>
      <c r="AEG359" s="69"/>
      <c r="AEH359" s="69"/>
      <c r="AEI359" s="69"/>
      <c r="AEJ359" s="69"/>
      <c r="AEK359" s="69"/>
      <c r="AEL359" s="69"/>
      <c r="AEM359" s="69"/>
      <c r="AEN359" s="69"/>
      <c r="AEO359" s="69"/>
      <c r="AEP359" s="69"/>
      <c r="AEQ359" s="69"/>
      <c r="AER359" s="69"/>
      <c r="AES359" s="69"/>
      <c r="AET359" s="69"/>
      <c r="AEU359" s="69"/>
      <c r="AEV359" s="69"/>
      <c r="AEW359" s="69"/>
      <c r="AEX359" s="69"/>
      <c r="AEY359" s="69"/>
      <c r="AEZ359" s="69"/>
      <c r="AFA359" s="69"/>
      <c r="AFB359" s="69"/>
      <c r="AFC359" s="113"/>
      <c r="AFD359" s="69"/>
      <c r="AFE359" s="69"/>
      <c r="AFF359" s="69"/>
      <c r="AFG359" s="69"/>
      <c r="AFH359" s="69"/>
      <c r="AFI359" s="69"/>
      <c r="AFJ359" s="69"/>
      <c r="AFK359" s="69"/>
      <c r="AFL359" s="69"/>
      <c r="AFM359" s="69"/>
      <c r="AFZ359" s="113"/>
      <c r="AGA359" s="69"/>
      <c r="AGB359" s="69"/>
      <c r="AGC359" s="69"/>
      <c r="AGD359" s="69"/>
      <c r="AGE359" s="69"/>
      <c r="AGF359" s="69"/>
      <c r="AGG359" s="69"/>
      <c r="AGH359" s="69"/>
      <c r="AGI359" s="69"/>
      <c r="AGJ359" s="69"/>
      <c r="AGK359" s="69"/>
      <c r="AGL359" s="69"/>
      <c r="AGM359" s="69"/>
      <c r="AGN359" s="69"/>
      <c r="AGO359" s="69"/>
      <c r="AGP359" s="69"/>
      <c r="AGQ359" s="69"/>
      <c r="AGR359" s="69"/>
      <c r="AGS359" s="69"/>
      <c r="AGT359" s="69"/>
      <c r="AGU359" s="69"/>
      <c r="AGV359" s="69"/>
      <c r="AGW359" s="69"/>
      <c r="AGX359" s="69"/>
      <c r="AGY359" s="69"/>
      <c r="AGZ359" s="69"/>
      <c r="AHA359" s="69"/>
      <c r="AHB359" s="69"/>
      <c r="AHC359" s="69"/>
      <c r="AHD359" s="69"/>
      <c r="AHE359" s="69"/>
      <c r="AHF359" s="69"/>
      <c r="AHG359" s="69"/>
      <c r="AHH359" s="69"/>
      <c r="AHI359" s="69"/>
      <c r="AHJ359" s="69"/>
      <c r="AHK359" s="69"/>
      <c r="AHL359" s="69"/>
      <c r="AHM359" s="69"/>
      <c r="AHN359" s="69"/>
      <c r="AHO359" s="69"/>
      <c r="AHP359" s="69"/>
      <c r="AHQ359" s="69"/>
      <c r="AHR359" s="69"/>
      <c r="AHS359" s="69"/>
      <c r="AHT359" s="69"/>
      <c r="AHU359" s="69"/>
      <c r="AHV359" s="69"/>
      <c r="AHW359" s="69"/>
      <c r="AHX359" s="69"/>
      <c r="AHY359" s="69"/>
      <c r="AHZ359" s="69"/>
      <c r="AIA359" s="69"/>
      <c r="AIB359" s="69"/>
    </row>
    <row r="360" spans="1:912" ht="6" customHeight="1" x14ac:dyDescent="0.25">
      <c r="A360" s="77"/>
      <c r="E360" s="77"/>
      <c r="ADZ360" s="77"/>
      <c r="AEE360" s="111">
        <f t="shared" si="81"/>
        <v>355</v>
      </c>
      <c r="AEF360" s="109"/>
      <c r="AEG360" s="69"/>
      <c r="AEH360" s="69"/>
      <c r="AEI360" s="69"/>
      <c r="AEJ360" s="69"/>
      <c r="AEK360" s="69"/>
      <c r="AEL360" s="69"/>
      <c r="AEM360" s="69"/>
      <c r="AEN360" s="69"/>
      <c r="AEO360" s="69"/>
      <c r="AEP360" s="69"/>
      <c r="AEQ360" s="69"/>
      <c r="AER360" s="69"/>
      <c r="AES360" s="69"/>
      <c r="AET360" s="69"/>
      <c r="AEU360" s="69"/>
      <c r="AEV360" s="69"/>
      <c r="AEW360" s="69"/>
      <c r="AEX360" s="69"/>
      <c r="AEY360" s="69"/>
      <c r="AEZ360" s="69"/>
      <c r="AFA360" s="69"/>
      <c r="AFB360" s="69"/>
      <c r="AFC360" s="113"/>
      <c r="AFD360" s="69"/>
      <c r="AFE360" s="69"/>
      <c r="AFF360" s="69"/>
      <c r="AFG360" s="69"/>
      <c r="AFH360" s="69"/>
      <c r="AFI360" s="69"/>
      <c r="AFJ360" s="69"/>
      <c r="AFK360" s="69"/>
      <c r="AFL360" s="69"/>
      <c r="AFM360" s="69"/>
      <c r="AFZ360" s="113"/>
      <c r="AGA360" s="69"/>
      <c r="AGB360" s="69"/>
      <c r="AGC360" s="69"/>
      <c r="AGD360" s="69"/>
      <c r="AGE360" s="69"/>
      <c r="AGF360" s="69"/>
      <c r="AGG360" s="69"/>
      <c r="AGH360" s="69"/>
      <c r="AGI360" s="69"/>
      <c r="AGJ360" s="69"/>
      <c r="AGK360" s="69"/>
      <c r="AGL360" s="69"/>
      <c r="AGM360" s="69"/>
      <c r="AGN360" s="69"/>
      <c r="AGO360" s="69"/>
      <c r="AGP360" s="69"/>
      <c r="AGQ360" s="69"/>
      <c r="AGR360" s="69"/>
      <c r="AGS360" s="69"/>
      <c r="AGT360" s="69"/>
      <c r="AGU360" s="69"/>
      <c r="AGV360" s="69"/>
      <c r="AGW360" s="69"/>
      <c r="AGX360" s="69"/>
      <c r="AGY360" s="69"/>
      <c r="AGZ360" s="69"/>
      <c r="AHA360" s="69"/>
      <c r="AHB360" s="69"/>
      <c r="AHC360" s="69"/>
      <c r="AHD360" s="69"/>
      <c r="AHE360" s="69"/>
      <c r="AHF360" s="69"/>
      <c r="AHG360" s="69"/>
      <c r="AHH360" s="69"/>
      <c r="AHI360" s="69"/>
      <c r="AHJ360" s="69"/>
      <c r="AHK360" s="69"/>
      <c r="AHL360" s="69"/>
      <c r="AHM360" s="69"/>
      <c r="AHN360" s="69"/>
      <c r="AHO360" s="69"/>
      <c r="AHP360" s="69"/>
      <c r="AHQ360" s="69"/>
      <c r="AHR360" s="69"/>
      <c r="AHS360" s="69"/>
      <c r="AHT360" s="69"/>
      <c r="AHU360" s="69"/>
      <c r="AHV360" s="69"/>
      <c r="AHW360" s="69"/>
      <c r="AHX360" s="69"/>
      <c r="AHY360" s="69"/>
      <c r="AHZ360" s="69"/>
      <c r="AIA360" s="69"/>
      <c r="AIB360" s="69"/>
    </row>
    <row r="361" spans="1:912" ht="6" customHeight="1" x14ac:dyDescent="0.25">
      <c r="A361" s="77"/>
      <c r="E361" s="77"/>
      <c r="ADZ361" s="77"/>
      <c r="AEE361" s="111">
        <f t="shared" si="81"/>
        <v>356</v>
      </c>
      <c r="AEF361" s="109"/>
      <c r="AEG361" s="69"/>
      <c r="AEH361" s="69"/>
      <c r="AEI361" s="69"/>
      <c r="AEJ361" s="69"/>
      <c r="AEK361" s="69"/>
      <c r="AEL361" s="69"/>
      <c r="AEM361" s="69"/>
      <c r="AEN361" s="69"/>
      <c r="AEO361" s="69"/>
      <c r="AEP361" s="69"/>
      <c r="AEQ361" s="69"/>
      <c r="AER361" s="69"/>
      <c r="AES361" s="69"/>
      <c r="AET361" s="69"/>
      <c r="AEU361" s="69"/>
      <c r="AEV361" s="69"/>
      <c r="AEW361" s="69"/>
      <c r="AEX361" s="69"/>
      <c r="AEY361" s="69"/>
      <c r="AEZ361" s="69"/>
      <c r="AFA361" s="69"/>
      <c r="AFB361" s="69"/>
      <c r="AFC361" s="113"/>
      <c r="AFD361" s="69"/>
      <c r="AFE361" s="69"/>
      <c r="AFF361" s="69"/>
      <c r="AFG361" s="69"/>
      <c r="AFH361" s="69"/>
      <c r="AFI361" s="69"/>
      <c r="AFJ361" s="69"/>
      <c r="AFK361" s="69"/>
      <c r="AFL361" s="69"/>
      <c r="AFM361" s="69"/>
      <c r="AFZ361" s="113"/>
      <c r="AGA361" s="69"/>
      <c r="AGB361" s="69"/>
      <c r="AGC361" s="69"/>
      <c r="AGD361" s="69"/>
      <c r="AGE361" s="69"/>
      <c r="AGF361" s="69"/>
      <c r="AGG361" s="69"/>
      <c r="AGH361" s="69"/>
      <c r="AGI361" s="69"/>
      <c r="AGJ361" s="69"/>
      <c r="AGK361" s="69"/>
      <c r="AGL361" s="69"/>
      <c r="AGM361" s="69"/>
      <c r="AGN361" s="69"/>
      <c r="AGO361" s="69"/>
      <c r="AGP361" s="69"/>
      <c r="AGQ361" s="69"/>
      <c r="AGR361" s="69"/>
      <c r="AGS361" s="69"/>
      <c r="AGT361" s="69"/>
      <c r="AGU361" s="69"/>
      <c r="AGV361" s="69"/>
      <c r="AGW361" s="69"/>
      <c r="AGX361" s="69"/>
      <c r="AGY361" s="69"/>
      <c r="AGZ361" s="69"/>
      <c r="AHA361" s="69"/>
      <c r="AHB361" s="69"/>
      <c r="AHC361" s="69"/>
      <c r="AHD361" s="69"/>
      <c r="AHE361" s="69"/>
      <c r="AHF361" s="69"/>
      <c r="AHG361" s="69"/>
      <c r="AHH361" s="69"/>
      <c r="AHI361" s="69"/>
      <c r="AHJ361" s="69"/>
      <c r="AHK361" s="69"/>
      <c r="AHL361" s="69"/>
      <c r="AHM361" s="69"/>
      <c r="AHN361" s="69"/>
      <c r="AHO361" s="69"/>
      <c r="AHP361" s="69"/>
      <c r="AHQ361" s="69"/>
      <c r="AHR361" s="69"/>
      <c r="AHS361" s="69"/>
      <c r="AHT361" s="69"/>
      <c r="AHU361" s="69"/>
      <c r="AHV361" s="69"/>
      <c r="AHW361" s="69"/>
      <c r="AHX361" s="69"/>
      <c r="AHY361" s="69"/>
      <c r="AHZ361" s="69"/>
      <c r="AIA361" s="69"/>
      <c r="AIB361" s="69"/>
    </row>
    <row r="362" spans="1:912" ht="6" customHeight="1" x14ac:dyDescent="0.25">
      <c r="A362" s="77"/>
      <c r="E362" s="77"/>
      <c r="ADZ362" s="77"/>
      <c r="AEE362" s="111">
        <f t="shared" si="81"/>
        <v>357</v>
      </c>
      <c r="AEF362" s="109"/>
      <c r="AEG362" s="69"/>
      <c r="AEH362" s="69"/>
      <c r="AEI362" s="69"/>
      <c r="AEJ362" s="69"/>
      <c r="AEK362" s="69"/>
      <c r="AEL362" s="69"/>
      <c r="AEM362" s="69"/>
      <c r="AEN362" s="69"/>
      <c r="AEO362" s="69"/>
      <c r="AEP362" s="69"/>
      <c r="AEQ362" s="69"/>
      <c r="AER362" s="69"/>
      <c r="AES362" s="69"/>
      <c r="AET362" s="69"/>
      <c r="AEU362" s="69"/>
      <c r="AEV362" s="69"/>
      <c r="AEW362" s="69"/>
      <c r="AEX362" s="69"/>
      <c r="AEY362" s="69"/>
      <c r="AEZ362" s="69"/>
      <c r="AFA362" s="69"/>
      <c r="AFB362" s="69"/>
      <c r="AFC362" s="113"/>
      <c r="AFD362" s="69"/>
      <c r="AFE362" s="69"/>
      <c r="AFF362" s="69"/>
      <c r="AFG362" s="69"/>
      <c r="AFH362" s="69"/>
      <c r="AFI362" s="69"/>
      <c r="AFJ362" s="69"/>
      <c r="AFK362" s="69"/>
      <c r="AFL362" s="69"/>
      <c r="AFM362" s="69"/>
      <c r="AFZ362" s="113"/>
      <c r="AGA362" s="69"/>
      <c r="AGB362" s="69"/>
      <c r="AGC362" s="69"/>
      <c r="AGD362" s="69"/>
      <c r="AGE362" s="69"/>
      <c r="AGF362" s="69"/>
      <c r="AGG362" s="69"/>
      <c r="AGH362" s="69"/>
      <c r="AGI362" s="69"/>
      <c r="AGJ362" s="69"/>
      <c r="AGK362" s="69"/>
      <c r="AGL362" s="69"/>
      <c r="AGM362" s="69"/>
      <c r="AGN362" s="69"/>
      <c r="AGO362" s="69"/>
      <c r="AGP362" s="69"/>
      <c r="AGQ362" s="69"/>
      <c r="AGR362" s="69"/>
      <c r="AGS362" s="69"/>
      <c r="AGT362" s="69"/>
      <c r="AGU362" s="69"/>
      <c r="AGV362" s="69"/>
      <c r="AGW362" s="69"/>
      <c r="AGX362" s="69"/>
      <c r="AGY362" s="69"/>
      <c r="AGZ362" s="69"/>
      <c r="AHA362" s="69"/>
      <c r="AHB362" s="69"/>
      <c r="AHC362" s="69"/>
      <c r="AHD362" s="69"/>
      <c r="AHE362" s="69"/>
      <c r="AHF362" s="69"/>
      <c r="AHG362" s="69"/>
      <c r="AHH362" s="69"/>
      <c r="AHI362" s="69"/>
      <c r="AHJ362" s="69"/>
      <c r="AHK362" s="69"/>
      <c r="AHL362" s="69"/>
      <c r="AHM362" s="69"/>
      <c r="AHN362" s="69"/>
      <c r="AHO362" s="69"/>
      <c r="AHP362" s="69"/>
      <c r="AHQ362" s="69"/>
      <c r="AHR362" s="69"/>
      <c r="AHS362" s="69"/>
      <c r="AHT362" s="69"/>
      <c r="AHU362" s="69"/>
      <c r="AHV362" s="69"/>
      <c r="AHW362" s="69"/>
      <c r="AHX362" s="69"/>
      <c r="AHY362" s="69"/>
      <c r="AHZ362" s="69"/>
      <c r="AIA362" s="69"/>
      <c r="AIB362" s="69"/>
    </row>
    <row r="363" spans="1:912" ht="6" customHeight="1" x14ac:dyDescent="0.25">
      <c r="A363" s="77"/>
      <c r="E363" s="77"/>
      <c r="ADZ363" s="77"/>
      <c r="AEE363" s="111">
        <f t="shared" si="81"/>
        <v>358</v>
      </c>
      <c r="AEF363" s="109"/>
      <c r="AEG363" s="69"/>
      <c r="AEH363" s="69"/>
      <c r="AEI363" s="69"/>
      <c r="AEJ363" s="69"/>
      <c r="AEK363" s="69"/>
      <c r="AEL363" s="69"/>
      <c r="AEM363" s="69"/>
      <c r="AEN363" s="69"/>
      <c r="AEO363" s="69"/>
      <c r="AEP363" s="69"/>
      <c r="AEQ363" s="69"/>
      <c r="AER363" s="69"/>
      <c r="AES363" s="69"/>
      <c r="AET363" s="69"/>
      <c r="AEU363" s="69"/>
      <c r="AEV363" s="69"/>
      <c r="AEW363" s="69"/>
      <c r="AEX363" s="69"/>
      <c r="AEY363" s="69"/>
      <c r="AEZ363" s="69"/>
      <c r="AFA363" s="69"/>
      <c r="AFB363" s="69"/>
      <c r="AFC363" s="113"/>
      <c r="AFD363" s="69"/>
      <c r="AFE363" s="69"/>
      <c r="AFF363" s="69"/>
      <c r="AFG363" s="69"/>
      <c r="AFH363" s="69"/>
      <c r="AFI363" s="69"/>
      <c r="AFJ363" s="69"/>
      <c r="AFK363" s="69"/>
      <c r="AFL363" s="69"/>
      <c r="AFM363" s="69"/>
      <c r="AFZ363" s="113"/>
      <c r="AGA363" s="69"/>
      <c r="AGB363" s="69"/>
      <c r="AGC363" s="69"/>
      <c r="AGD363" s="69"/>
      <c r="AGE363" s="69"/>
      <c r="AGF363" s="69"/>
      <c r="AGG363" s="69"/>
      <c r="AGH363" s="69"/>
      <c r="AGI363" s="69"/>
      <c r="AGJ363" s="69"/>
      <c r="AGK363" s="69"/>
      <c r="AGL363" s="69"/>
      <c r="AGM363" s="69"/>
      <c r="AGN363" s="69"/>
      <c r="AGO363" s="69"/>
      <c r="AGP363" s="69"/>
      <c r="AGQ363" s="69"/>
      <c r="AGR363" s="69"/>
      <c r="AGS363" s="69"/>
      <c r="AGT363" s="69"/>
      <c r="AGU363" s="69"/>
      <c r="AGV363" s="69"/>
      <c r="AGW363" s="69"/>
      <c r="AGX363" s="69"/>
      <c r="AGY363" s="69"/>
      <c r="AGZ363" s="69"/>
      <c r="AHA363" s="69"/>
      <c r="AHB363" s="69"/>
      <c r="AHC363" s="69"/>
      <c r="AHD363" s="69"/>
      <c r="AHE363" s="69"/>
      <c r="AHF363" s="69"/>
      <c r="AHG363" s="69"/>
      <c r="AHH363" s="69"/>
      <c r="AHI363" s="69"/>
      <c r="AHJ363" s="69"/>
      <c r="AHK363" s="69"/>
      <c r="AHL363" s="69"/>
      <c r="AHM363" s="69"/>
      <c r="AHN363" s="69"/>
      <c r="AHO363" s="69"/>
      <c r="AHP363" s="69"/>
      <c r="AHQ363" s="69"/>
      <c r="AHR363" s="69"/>
      <c r="AHS363" s="69"/>
      <c r="AHT363" s="69"/>
      <c r="AHU363" s="69"/>
      <c r="AHV363" s="69"/>
      <c r="AHW363" s="69"/>
      <c r="AHX363" s="69"/>
      <c r="AHY363" s="69"/>
      <c r="AHZ363" s="69"/>
      <c r="AIA363" s="69"/>
      <c r="AIB363" s="69"/>
    </row>
    <row r="364" spans="1:912" ht="6" customHeight="1" x14ac:dyDescent="0.25">
      <c r="A364" s="77"/>
      <c r="E364" s="77"/>
      <c r="ADZ364" s="77"/>
      <c r="AEE364" s="111">
        <f t="shared" si="81"/>
        <v>359</v>
      </c>
      <c r="AEF364" s="109"/>
      <c r="AEG364" s="69"/>
      <c r="AEH364" s="69"/>
      <c r="AEI364" s="69"/>
      <c r="AEJ364" s="69"/>
      <c r="AEK364" s="69"/>
      <c r="AEL364" s="69"/>
      <c r="AEM364" s="69"/>
      <c r="AEN364" s="69"/>
      <c r="AEO364" s="69"/>
      <c r="AEP364" s="69"/>
      <c r="AEQ364" s="69"/>
      <c r="AER364" s="69"/>
      <c r="AES364" s="69"/>
      <c r="AET364" s="69"/>
      <c r="AEU364" s="69"/>
      <c r="AEV364" s="69"/>
      <c r="AEW364" s="69"/>
      <c r="AEX364" s="69"/>
      <c r="AEY364" s="69"/>
      <c r="AEZ364" s="69"/>
      <c r="AFA364" s="69"/>
      <c r="AFB364" s="69"/>
      <c r="AFC364" s="113"/>
      <c r="AFD364" s="69"/>
      <c r="AFE364" s="69"/>
      <c r="AFF364" s="69"/>
      <c r="AFG364" s="69"/>
      <c r="AFH364" s="69"/>
      <c r="AFI364" s="69"/>
      <c r="AFJ364" s="69"/>
      <c r="AFK364" s="69"/>
      <c r="AFL364" s="69"/>
      <c r="AFM364" s="69"/>
      <c r="AFZ364" s="113"/>
      <c r="AGA364" s="69"/>
      <c r="AGB364" s="69"/>
      <c r="AGC364" s="69"/>
      <c r="AGD364" s="69"/>
      <c r="AGE364" s="69"/>
      <c r="AGF364" s="69"/>
      <c r="AGG364" s="69"/>
      <c r="AGH364" s="69"/>
      <c r="AGI364" s="69"/>
      <c r="AGJ364" s="69"/>
      <c r="AGK364" s="69"/>
      <c r="AGL364" s="69"/>
      <c r="AGM364" s="69"/>
      <c r="AGN364" s="69"/>
      <c r="AGO364" s="69"/>
      <c r="AGP364" s="69"/>
      <c r="AGQ364" s="69"/>
      <c r="AGR364" s="69"/>
      <c r="AGS364" s="69"/>
      <c r="AGT364" s="69"/>
      <c r="AGU364" s="69"/>
      <c r="AGV364" s="69"/>
      <c r="AGW364" s="69"/>
      <c r="AGX364" s="69"/>
      <c r="AGY364" s="69"/>
      <c r="AGZ364" s="69"/>
      <c r="AHA364" s="69"/>
      <c r="AHB364" s="69"/>
      <c r="AHC364" s="69"/>
      <c r="AHD364" s="69"/>
      <c r="AHE364" s="69"/>
      <c r="AHF364" s="69"/>
      <c r="AHG364" s="69"/>
      <c r="AHH364" s="69"/>
      <c r="AHI364" s="69"/>
      <c r="AHJ364" s="69"/>
      <c r="AHK364" s="69"/>
      <c r="AHL364" s="69"/>
      <c r="AHM364" s="69"/>
      <c r="AHN364" s="69"/>
      <c r="AHO364" s="69"/>
      <c r="AHP364" s="69"/>
      <c r="AHQ364" s="69"/>
      <c r="AHR364" s="69"/>
      <c r="AHS364" s="69"/>
      <c r="AHT364" s="69"/>
      <c r="AHU364" s="69"/>
      <c r="AHV364" s="69"/>
      <c r="AHW364" s="69"/>
      <c r="AHX364" s="69"/>
      <c r="AHY364" s="69"/>
      <c r="AHZ364" s="69"/>
      <c r="AIA364" s="69"/>
      <c r="AIB364" s="69"/>
    </row>
    <row r="365" spans="1:912" ht="6" customHeight="1" x14ac:dyDescent="0.25">
      <c r="A365" s="77"/>
      <c r="E365" s="77"/>
      <c r="ADZ365" s="77"/>
      <c r="AEE365" s="111">
        <f t="shared" si="81"/>
        <v>360</v>
      </c>
      <c r="AEF365" s="109"/>
      <c r="AEG365" s="69"/>
      <c r="AEH365" s="69"/>
      <c r="AEI365" s="69"/>
      <c r="AEJ365" s="69"/>
      <c r="AEK365" s="69"/>
      <c r="AEL365" s="69"/>
      <c r="AEM365" s="69"/>
      <c r="AEN365" s="69"/>
      <c r="AEO365" s="69"/>
      <c r="AEP365" s="69"/>
      <c r="AEQ365" s="69"/>
      <c r="AER365" s="69"/>
      <c r="AES365" s="69"/>
      <c r="AET365" s="69"/>
      <c r="AEU365" s="69"/>
      <c r="AEV365" s="69"/>
      <c r="AEW365" s="69"/>
      <c r="AEX365" s="69"/>
      <c r="AEY365" s="69"/>
      <c r="AEZ365" s="69"/>
      <c r="AFA365" s="69"/>
      <c r="AFB365" s="69"/>
      <c r="AFC365" s="113"/>
      <c r="AFD365" s="69"/>
      <c r="AFE365" s="69"/>
      <c r="AFF365" s="69"/>
      <c r="AFG365" s="69"/>
      <c r="AFH365" s="69"/>
      <c r="AFI365" s="69"/>
      <c r="AFJ365" s="69"/>
      <c r="AFK365" s="69"/>
      <c r="AFL365" s="69"/>
      <c r="AFM365" s="69"/>
      <c r="AFZ365" s="113"/>
      <c r="AGA365" s="69"/>
      <c r="AGB365" s="69"/>
      <c r="AGC365" s="69"/>
      <c r="AGD365" s="69"/>
      <c r="AGE365" s="69"/>
      <c r="AGF365" s="69"/>
      <c r="AGG365" s="69"/>
      <c r="AGH365" s="69"/>
      <c r="AGI365" s="69"/>
      <c r="AGJ365" s="69"/>
      <c r="AGK365" s="69"/>
      <c r="AGL365" s="69"/>
      <c r="AGM365" s="69"/>
      <c r="AGN365" s="69"/>
      <c r="AGO365" s="69"/>
      <c r="AGP365" s="69"/>
      <c r="AGQ365" s="69"/>
      <c r="AGR365" s="69"/>
      <c r="AGS365" s="69"/>
      <c r="AGT365" s="69"/>
      <c r="AGU365" s="69"/>
      <c r="AGV365" s="69"/>
      <c r="AGW365" s="69"/>
      <c r="AGX365" s="69"/>
      <c r="AGY365" s="69"/>
      <c r="AGZ365" s="69"/>
      <c r="AHA365" s="69"/>
      <c r="AHB365" s="69"/>
      <c r="AHC365" s="69"/>
      <c r="AHD365" s="69"/>
      <c r="AHE365" s="69"/>
      <c r="AHF365" s="69"/>
      <c r="AHG365" s="69"/>
      <c r="AHH365" s="69"/>
      <c r="AHI365" s="69"/>
      <c r="AHJ365" s="69"/>
      <c r="AHK365" s="69"/>
      <c r="AHL365" s="69"/>
      <c r="AHM365" s="69"/>
      <c r="AHN365" s="69"/>
      <c r="AHO365" s="69"/>
      <c r="AHP365" s="69"/>
      <c r="AHQ365" s="69"/>
      <c r="AHR365" s="69"/>
      <c r="AHS365" s="69"/>
      <c r="AHT365" s="69"/>
      <c r="AHU365" s="69"/>
      <c r="AHV365" s="69"/>
      <c r="AHW365" s="69"/>
      <c r="AHX365" s="69"/>
      <c r="AHY365" s="69"/>
      <c r="AHZ365" s="69"/>
      <c r="AIA365" s="69"/>
      <c r="AIB365" s="69"/>
    </row>
    <row r="366" spans="1:912" ht="6" customHeight="1" x14ac:dyDescent="0.25">
      <c r="A366" s="77"/>
      <c r="E366" s="77"/>
      <c r="ADZ366" s="77"/>
      <c r="AEE366" s="111">
        <f t="shared" si="81"/>
        <v>361</v>
      </c>
      <c r="AEF366" s="109"/>
      <c r="AEG366" s="69"/>
      <c r="AEH366" s="69"/>
      <c r="AEI366" s="69"/>
      <c r="AEJ366" s="69"/>
      <c r="AEK366" s="69"/>
      <c r="AEL366" s="69"/>
      <c r="AEM366" s="69"/>
      <c r="AEN366" s="69"/>
      <c r="AEO366" s="69"/>
      <c r="AEP366" s="69"/>
      <c r="AEQ366" s="69"/>
      <c r="AER366" s="69"/>
      <c r="AES366" s="69"/>
      <c r="AET366" s="69"/>
      <c r="AEU366" s="69"/>
      <c r="AEV366" s="69"/>
      <c r="AEW366" s="69"/>
      <c r="AEX366" s="69"/>
      <c r="AEY366" s="69"/>
      <c r="AEZ366" s="69"/>
      <c r="AFA366" s="69"/>
      <c r="AFB366" s="69"/>
      <c r="AFC366" s="113"/>
      <c r="AFD366" s="69"/>
      <c r="AFE366" s="69"/>
      <c r="AFF366" s="69"/>
      <c r="AFG366" s="69"/>
      <c r="AFH366" s="69"/>
      <c r="AFI366" s="69"/>
      <c r="AFJ366" s="69"/>
      <c r="AFK366" s="69"/>
      <c r="AFL366" s="69"/>
      <c r="AFM366" s="69"/>
      <c r="AFZ366" s="113"/>
      <c r="AGA366" s="69"/>
      <c r="AGB366" s="69"/>
      <c r="AGC366" s="69"/>
      <c r="AGD366" s="69"/>
      <c r="AGE366" s="69"/>
      <c r="AGF366" s="69"/>
      <c r="AGG366" s="69"/>
      <c r="AGH366" s="69"/>
      <c r="AGI366" s="69"/>
      <c r="AGJ366" s="69"/>
      <c r="AGK366" s="69"/>
      <c r="AGL366" s="69"/>
      <c r="AGM366" s="69"/>
      <c r="AGN366" s="69"/>
      <c r="AGO366" s="69"/>
      <c r="AGP366" s="69"/>
      <c r="AGQ366" s="69"/>
      <c r="AGR366" s="69"/>
      <c r="AGS366" s="69"/>
      <c r="AGT366" s="69"/>
      <c r="AGU366" s="69"/>
      <c r="AGV366" s="69"/>
      <c r="AGW366" s="69"/>
      <c r="AGX366" s="69"/>
      <c r="AGY366" s="69"/>
      <c r="AGZ366" s="69"/>
      <c r="AHA366" s="69"/>
      <c r="AHB366" s="69"/>
      <c r="AHC366" s="69"/>
      <c r="AHD366" s="69"/>
      <c r="AHE366" s="69"/>
      <c r="AHF366" s="69"/>
      <c r="AHG366" s="69"/>
      <c r="AHH366" s="69"/>
      <c r="AHI366" s="69"/>
      <c r="AHJ366" s="69"/>
      <c r="AHK366" s="69"/>
      <c r="AHL366" s="69"/>
      <c r="AHM366" s="69"/>
      <c r="AHN366" s="69"/>
      <c r="AHO366" s="69"/>
      <c r="AHP366" s="69"/>
      <c r="AHQ366" s="69"/>
      <c r="AHR366" s="69"/>
      <c r="AHS366" s="69"/>
      <c r="AHT366" s="69"/>
      <c r="AHU366" s="69"/>
      <c r="AHV366" s="69"/>
      <c r="AHW366" s="69"/>
      <c r="AHX366" s="69"/>
      <c r="AHY366" s="69"/>
      <c r="AHZ366" s="69"/>
      <c r="AIA366" s="69"/>
      <c r="AIB366" s="69"/>
    </row>
    <row r="367" spans="1:912" ht="6" customHeight="1" x14ac:dyDescent="0.25">
      <c r="A367" s="77"/>
      <c r="E367" s="77"/>
      <c r="ADZ367" s="77"/>
      <c r="AEE367" s="111">
        <f t="shared" si="81"/>
        <v>362</v>
      </c>
      <c r="AEF367" s="109"/>
      <c r="AEG367" s="69"/>
      <c r="AEH367" s="69"/>
      <c r="AEI367" s="69"/>
      <c r="AEJ367" s="69"/>
      <c r="AEK367" s="69"/>
      <c r="AEL367" s="69"/>
      <c r="AEM367" s="69"/>
      <c r="AEN367" s="69"/>
      <c r="AEO367" s="69"/>
      <c r="AEP367" s="69"/>
      <c r="AEQ367" s="69"/>
      <c r="AER367" s="69"/>
      <c r="AES367" s="69"/>
      <c r="AET367" s="69"/>
      <c r="AEU367" s="69"/>
      <c r="AEV367" s="69"/>
      <c r="AEW367" s="69"/>
      <c r="AEX367" s="69"/>
      <c r="AEY367" s="69"/>
      <c r="AEZ367" s="69"/>
      <c r="AFA367" s="69"/>
      <c r="AFB367" s="69"/>
      <c r="AFC367" s="113"/>
      <c r="AFD367" s="69"/>
      <c r="AFE367" s="69"/>
      <c r="AFF367" s="69"/>
      <c r="AFG367" s="69"/>
      <c r="AFH367" s="69"/>
      <c r="AFI367" s="69"/>
      <c r="AFJ367" s="69"/>
      <c r="AFK367" s="69"/>
      <c r="AFL367" s="69"/>
      <c r="AFM367" s="69"/>
      <c r="AFZ367" s="113"/>
      <c r="AGA367" s="69"/>
      <c r="AGB367" s="69"/>
      <c r="AGC367" s="69"/>
      <c r="AGD367" s="69"/>
      <c r="AGE367" s="69"/>
      <c r="AGF367" s="69"/>
      <c r="AGG367" s="69"/>
      <c r="AGH367" s="69"/>
      <c r="AGI367" s="69"/>
      <c r="AGJ367" s="69"/>
      <c r="AGK367" s="69"/>
      <c r="AGL367" s="69"/>
      <c r="AGM367" s="69"/>
      <c r="AGN367" s="69"/>
      <c r="AGO367" s="69"/>
      <c r="AGP367" s="69"/>
      <c r="AGQ367" s="69"/>
      <c r="AGR367" s="69"/>
      <c r="AGS367" s="69"/>
      <c r="AGT367" s="69"/>
      <c r="AGU367" s="69"/>
      <c r="AGV367" s="69"/>
      <c r="AGW367" s="69"/>
      <c r="AGX367" s="69"/>
      <c r="AGY367" s="69"/>
      <c r="AGZ367" s="69"/>
      <c r="AHA367" s="69"/>
      <c r="AHB367" s="69"/>
      <c r="AHC367" s="69"/>
      <c r="AHD367" s="69"/>
      <c r="AHE367" s="69"/>
      <c r="AHF367" s="69"/>
      <c r="AHG367" s="69"/>
      <c r="AHH367" s="69"/>
      <c r="AHI367" s="69"/>
      <c r="AHJ367" s="69"/>
      <c r="AHK367" s="69"/>
      <c r="AHL367" s="69"/>
      <c r="AHM367" s="69"/>
      <c r="AHN367" s="69"/>
      <c r="AHO367" s="69"/>
      <c r="AHP367" s="69"/>
      <c r="AHQ367" s="69"/>
      <c r="AHR367" s="69"/>
      <c r="AHS367" s="69"/>
      <c r="AHT367" s="69"/>
      <c r="AHU367" s="69"/>
      <c r="AHV367" s="69"/>
      <c r="AHW367" s="69"/>
      <c r="AHX367" s="69"/>
      <c r="AHY367" s="69"/>
      <c r="AHZ367" s="69"/>
      <c r="AIA367" s="69"/>
      <c r="AIB367" s="69"/>
    </row>
    <row r="368" spans="1:912" ht="6" customHeight="1" x14ac:dyDescent="0.25">
      <c r="A368" s="77"/>
      <c r="E368" s="77"/>
      <c r="ADZ368" s="77"/>
      <c r="AEE368" s="111">
        <f t="shared" si="81"/>
        <v>363</v>
      </c>
      <c r="AEF368" s="109"/>
      <c r="AEG368" s="69"/>
      <c r="AEH368" s="69"/>
      <c r="AEI368" s="69"/>
      <c r="AEJ368" s="69"/>
      <c r="AEK368" s="69"/>
      <c r="AEL368" s="69"/>
      <c r="AEM368" s="69"/>
      <c r="AEN368" s="69"/>
      <c r="AEO368" s="69"/>
      <c r="AEP368" s="69"/>
      <c r="AEQ368" s="69"/>
      <c r="AER368" s="69"/>
      <c r="AES368" s="69"/>
      <c r="AET368" s="69"/>
      <c r="AEU368" s="69"/>
      <c r="AEV368" s="69"/>
      <c r="AEW368" s="69"/>
      <c r="AEX368" s="69"/>
      <c r="AEY368" s="69"/>
      <c r="AEZ368" s="69"/>
      <c r="AFA368" s="69"/>
      <c r="AFB368" s="69"/>
      <c r="AFC368" s="113"/>
      <c r="AFD368" s="69"/>
      <c r="AFE368" s="69"/>
      <c r="AFF368" s="69"/>
      <c r="AFG368" s="69"/>
      <c r="AFH368" s="69"/>
      <c r="AFI368" s="69"/>
      <c r="AFJ368" s="69"/>
      <c r="AFK368" s="69"/>
      <c r="AFL368" s="69"/>
      <c r="AFM368" s="69"/>
      <c r="AFZ368" s="113"/>
      <c r="AGA368" s="69"/>
      <c r="AGB368" s="69"/>
      <c r="AGC368" s="69"/>
      <c r="AGD368" s="69"/>
      <c r="AGE368" s="69"/>
      <c r="AGF368" s="69"/>
      <c r="AGG368" s="69"/>
      <c r="AGH368" s="69"/>
      <c r="AGI368" s="69"/>
      <c r="AGJ368" s="69"/>
      <c r="AGK368" s="69"/>
      <c r="AGL368" s="69"/>
      <c r="AGM368" s="69"/>
      <c r="AGN368" s="69"/>
      <c r="AGO368" s="69"/>
      <c r="AGP368" s="69"/>
      <c r="AGQ368" s="69"/>
      <c r="AGR368" s="69"/>
      <c r="AGS368" s="69"/>
      <c r="AGT368" s="69"/>
      <c r="AGU368" s="69"/>
      <c r="AGV368" s="69"/>
      <c r="AGW368" s="69"/>
      <c r="AGX368" s="69"/>
      <c r="AGY368" s="69"/>
      <c r="AGZ368" s="69"/>
      <c r="AHA368" s="69"/>
      <c r="AHB368" s="69"/>
      <c r="AHC368" s="69"/>
      <c r="AHD368" s="69"/>
      <c r="AHE368" s="69"/>
      <c r="AHF368" s="69"/>
      <c r="AHG368" s="69"/>
      <c r="AHH368" s="69"/>
      <c r="AHI368" s="69"/>
      <c r="AHJ368" s="69"/>
      <c r="AHK368" s="69"/>
      <c r="AHL368" s="69"/>
      <c r="AHM368" s="69"/>
      <c r="AHN368" s="69"/>
      <c r="AHO368" s="69"/>
      <c r="AHP368" s="69"/>
      <c r="AHQ368" s="69"/>
      <c r="AHR368" s="69"/>
      <c r="AHS368" s="69"/>
      <c r="AHT368" s="69"/>
      <c r="AHU368" s="69"/>
      <c r="AHV368" s="69"/>
      <c r="AHW368" s="69"/>
      <c r="AHX368" s="69"/>
      <c r="AHY368" s="69"/>
      <c r="AHZ368" s="69"/>
      <c r="AIA368" s="69"/>
      <c r="AIB368" s="69"/>
    </row>
    <row r="369" spans="1:912" ht="6" customHeight="1" x14ac:dyDescent="0.25">
      <c r="A369" s="77"/>
      <c r="E369" s="77"/>
      <c r="ADZ369" s="77"/>
      <c r="AEE369" s="111">
        <f t="shared" si="81"/>
        <v>364</v>
      </c>
      <c r="AEF369" s="109"/>
      <c r="AEG369" s="69"/>
      <c r="AEH369" s="69"/>
      <c r="AEI369" s="69"/>
      <c r="AEJ369" s="69"/>
      <c r="AEK369" s="69"/>
      <c r="AEL369" s="69"/>
      <c r="AEM369" s="69"/>
      <c r="AEN369" s="69"/>
      <c r="AEO369" s="69"/>
      <c r="AEP369" s="69"/>
      <c r="AEQ369" s="69"/>
      <c r="AER369" s="69"/>
      <c r="AES369" s="69"/>
      <c r="AET369" s="69"/>
      <c r="AEU369" s="69"/>
      <c r="AEV369" s="69"/>
      <c r="AEW369" s="69"/>
      <c r="AEX369" s="69"/>
      <c r="AEY369" s="69"/>
      <c r="AEZ369" s="69"/>
      <c r="AFA369" s="69"/>
      <c r="AFB369" s="69"/>
      <c r="AFC369" s="113"/>
      <c r="AFD369" s="69"/>
      <c r="AFE369" s="69"/>
      <c r="AFF369" s="69"/>
      <c r="AFG369" s="69"/>
      <c r="AFH369" s="69"/>
      <c r="AFI369" s="69"/>
      <c r="AFJ369" s="69"/>
      <c r="AFK369" s="69"/>
      <c r="AFL369" s="69"/>
      <c r="AFM369" s="69"/>
      <c r="AFZ369" s="113"/>
      <c r="AGA369" s="69"/>
      <c r="AGB369" s="69"/>
      <c r="AGC369" s="69"/>
      <c r="AGD369" s="69"/>
      <c r="AGE369" s="69"/>
      <c r="AGF369" s="69"/>
      <c r="AGG369" s="69"/>
      <c r="AGH369" s="69"/>
      <c r="AGI369" s="69"/>
      <c r="AGJ369" s="69"/>
      <c r="AGK369" s="69"/>
      <c r="AGL369" s="69"/>
      <c r="AGM369" s="69"/>
      <c r="AGN369" s="69"/>
      <c r="AGO369" s="69"/>
      <c r="AGP369" s="69"/>
      <c r="AGQ369" s="69"/>
      <c r="AGR369" s="69"/>
      <c r="AGS369" s="69"/>
      <c r="AGT369" s="69"/>
      <c r="AGU369" s="69"/>
      <c r="AGV369" s="69"/>
      <c r="AGW369" s="69"/>
      <c r="AGX369" s="69"/>
      <c r="AGY369" s="69"/>
      <c r="AGZ369" s="69"/>
      <c r="AHA369" s="69"/>
      <c r="AHB369" s="69"/>
      <c r="AHC369" s="69"/>
      <c r="AHD369" s="69"/>
      <c r="AHE369" s="69"/>
      <c r="AHF369" s="69"/>
      <c r="AHG369" s="69"/>
      <c r="AHH369" s="69"/>
      <c r="AHI369" s="69"/>
      <c r="AHJ369" s="69"/>
      <c r="AHK369" s="69"/>
      <c r="AHL369" s="69"/>
      <c r="AHM369" s="69"/>
      <c r="AHN369" s="69"/>
      <c r="AHO369" s="69"/>
      <c r="AHP369" s="69"/>
      <c r="AHQ369" s="69"/>
      <c r="AHR369" s="69"/>
      <c r="AHS369" s="69"/>
      <c r="AHT369" s="69"/>
      <c r="AHU369" s="69"/>
      <c r="AHV369" s="69"/>
      <c r="AHW369" s="69"/>
      <c r="AHX369" s="69"/>
      <c r="AHY369" s="69"/>
      <c r="AHZ369" s="69"/>
      <c r="AIA369" s="69"/>
      <c r="AIB369" s="69"/>
    </row>
    <row r="370" spans="1:912" ht="6" customHeight="1" x14ac:dyDescent="0.25">
      <c r="A370" s="77"/>
      <c r="E370" s="77"/>
      <c r="ADZ370" s="77"/>
      <c r="AEE370" s="111">
        <f t="shared" si="81"/>
        <v>365</v>
      </c>
      <c r="AEF370" s="109"/>
      <c r="AEG370" s="69"/>
      <c r="AEH370" s="69"/>
      <c r="AEI370" s="69"/>
      <c r="AEJ370" s="69"/>
      <c r="AEK370" s="69"/>
      <c r="AEL370" s="69"/>
      <c r="AEM370" s="69"/>
      <c r="AEN370" s="69"/>
      <c r="AEO370" s="69"/>
      <c r="AEP370" s="69"/>
      <c r="AEQ370" s="69"/>
      <c r="AER370" s="69"/>
      <c r="AES370" s="69"/>
      <c r="AET370" s="69"/>
      <c r="AEU370" s="69"/>
      <c r="AEV370" s="69"/>
      <c r="AEW370" s="69"/>
      <c r="AEX370" s="69"/>
      <c r="AEY370" s="69"/>
      <c r="AEZ370" s="69"/>
      <c r="AFA370" s="69"/>
      <c r="AFB370" s="69"/>
      <c r="AFC370" s="113"/>
      <c r="AFD370" s="69"/>
      <c r="AFE370" s="69"/>
      <c r="AFF370" s="69"/>
      <c r="AFG370" s="69"/>
      <c r="AFH370" s="69"/>
      <c r="AFI370" s="69"/>
      <c r="AFJ370" s="69"/>
      <c r="AFK370" s="69"/>
      <c r="AFL370" s="69"/>
      <c r="AFM370" s="69"/>
      <c r="AFZ370" s="113"/>
      <c r="AGA370" s="69"/>
      <c r="AGB370" s="69"/>
      <c r="AGC370" s="69"/>
      <c r="AGD370" s="69"/>
      <c r="AGE370" s="69"/>
      <c r="AGF370" s="69"/>
      <c r="AGG370" s="69"/>
      <c r="AGH370" s="69"/>
      <c r="AGI370" s="69"/>
      <c r="AGJ370" s="69"/>
      <c r="AGK370" s="69"/>
      <c r="AGL370" s="69"/>
      <c r="AGM370" s="69"/>
      <c r="AGN370" s="69"/>
      <c r="AGO370" s="69"/>
      <c r="AGP370" s="69"/>
      <c r="AGQ370" s="69"/>
      <c r="AGR370" s="69"/>
      <c r="AGS370" s="69"/>
      <c r="AGT370" s="69"/>
      <c r="AGU370" s="69"/>
      <c r="AGV370" s="69"/>
      <c r="AGW370" s="69"/>
      <c r="AGX370" s="69"/>
      <c r="AGY370" s="69"/>
      <c r="AGZ370" s="69"/>
      <c r="AHA370" s="69"/>
      <c r="AHB370" s="69"/>
      <c r="AHC370" s="69"/>
      <c r="AHD370" s="69"/>
      <c r="AHE370" s="69"/>
      <c r="AHF370" s="69"/>
      <c r="AHG370" s="69"/>
      <c r="AHH370" s="69"/>
      <c r="AHI370" s="69"/>
      <c r="AHJ370" s="69"/>
      <c r="AHK370" s="69"/>
      <c r="AHL370" s="69"/>
      <c r="AHM370" s="69"/>
      <c r="AHN370" s="69"/>
      <c r="AHO370" s="69"/>
      <c r="AHP370" s="69"/>
      <c r="AHQ370" s="69"/>
      <c r="AHR370" s="69"/>
      <c r="AHS370" s="69"/>
      <c r="AHT370" s="69"/>
      <c r="AHU370" s="69"/>
      <c r="AHV370" s="69"/>
      <c r="AHW370" s="69"/>
      <c r="AHX370" s="69"/>
      <c r="AHY370" s="69"/>
      <c r="AHZ370" s="69"/>
      <c r="AIA370" s="69"/>
      <c r="AIB370" s="69"/>
    </row>
    <row r="371" spans="1:912" ht="6" customHeight="1" x14ac:dyDescent="0.25">
      <c r="A371" s="77"/>
      <c r="E371" s="77"/>
      <c r="ADZ371" s="77"/>
      <c r="AEE371" s="111">
        <f t="shared" si="81"/>
        <v>366</v>
      </c>
      <c r="AEF371" s="109"/>
      <c r="AEG371" s="69"/>
      <c r="AEH371" s="69"/>
      <c r="AEI371" s="69"/>
      <c r="AEJ371" s="69"/>
      <c r="AEK371" s="69"/>
      <c r="AEL371" s="69"/>
      <c r="AEM371" s="69"/>
      <c r="AEN371" s="69"/>
      <c r="AEO371" s="69"/>
      <c r="AEP371" s="69"/>
      <c r="AEQ371" s="69"/>
      <c r="AER371" s="69"/>
      <c r="AES371" s="69"/>
      <c r="AET371" s="69"/>
      <c r="AEU371" s="69"/>
      <c r="AEV371" s="69"/>
      <c r="AEW371" s="69"/>
      <c r="AEX371" s="69"/>
      <c r="AEY371" s="69"/>
      <c r="AEZ371" s="69"/>
      <c r="AFA371" s="69"/>
      <c r="AFB371" s="69"/>
      <c r="AFC371" s="113"/>
      <c r="AFD371" s="69"/>
      <c r="AFE371" s="69"/>
      <c r="AFF371" s="69"/>
      <c r="AFG371" s="69"/>
      <c r="AFH371" s="69"/>
      <c r="AFI371" s="69"/>
      <c r="AFJ371" s="69"/>
      <c r="AFK371" s="69"/>
      <c r="AFL371" s="69"/>
      <c r="AFM371" s="69"/>
      <c r="AFZ371" s="113"/>
      <c r="AGA371" s="69"/>
      <c r="AGB371" s="69"/>
      <c r="AGC371" s="69"/>
      <c r="AGD371" s="69"/>
      <c r="AGE371" s="69"/>
      <c r="AGF371" s="69"/>
      <c r="AGG371" s="69"/>
      <c r="AGH371" s="69"/>
      <c r="AGI371" s="69"/>
      <c r="AGJ371" s="69"/>
      <c r="AGK371" s="69"/>
      <c r="AGL371" s="69"/>
      <c r="AGM371" s="69"/>
      <c r="AGN371" s="69"/>
      <c r="AGO371" s="69"/>
      <c r="AGP371" s="69"/>
      <c r="AGQ371" s="69"/>
      <c r="AGR371" s="69"/>
      <c r="AGS371" s="69"/>
      <c r="AGT371" s="69"/>
      <c r="AGU371" s="69"/>
      <c r="AGV371" s="69"/>
      <c r="AGW371" s="69"/>
      <c r="AGX371" s="69"/>
      <c r="AGY371" s="69"/>
      <c r="AGZ371" s="69"/>
      <c r="AHA371" s="69"/>
      <c r="AHB371" s="69"/>
      <c r="AHC371" s="69"/>
      <c r="AHD371" s="69"/>
      <c r="AHE371" s="69"/>
      <c r="AHF371" s="69"/>
      <c r="AHG371" s="69"/>
      <c r="AHH371" s="69"/>
      <c r="AHI371" s="69"/>
      <c r="AHJ371" s="69"/>
      <c r="AHK371" s="69"/>
      <c r="AHL371" s="69"/>
      <c r="AHM371" s="69"/>
      <c r="AHN371" s="69"/>
      <c r="AHO371" s="69"/>
      <c r="AHP371" s="69"/>
      <c r="AHQ371" s="69"/>
      <c r="AHR371" s="69"/>
      <c r="AHS371" s="69"/>
      <c r="AHT371" s="69"/>
      <c r="AHU371" s="69"/>
      <c r="AHV371" s="69"/>
      <c r="AHW371" s="69"/>
      <c r="AHX371" s="69"/>
      <c r="AHY371" s="69"/>
      <c r="AHZ371" s="69"/>
      <c r="AIA371" s="69"/>
      <c r="AIB371" s="69"/>
    </row>
    <row r="372" spans="1:912" ht="6" customHeight="1" x14ac:dyDescent="0.25">
      <c r="A372" s="77"/>
      <c r="E372" s="77"/>
      <c r="ADZ372" s="77"/>
      <c r="AEE372" s="111">
        <f t="shared" si="81"/>
        <v>367</v>
      </c>
      <c r="AEF372" s="109"/>
      <c r="AEG372" s="69"/>
      <c r="AEH372" s="69"/>
      <c r="AEI372" s="69"/>
      <c r="AEJ372" s="69"/>
      <c r="AEK372" s="69"/>
      <c r="AEL372" s="69"/>
      <c r="AEM372" s="69"/>
      <c r="AEN372" s="69"/>
      <c r="AEO372" s="69"/>
      <c r="AEP372" s="69"/>
      <c r="AEQ372" s="69"/>
      <c r="AER372" s="69"/>
      <c r="AES372" s="69"/>
      <c r="AET372" s="69"/>
      <c r="AEU372" s="69"/>
      <c r="AEV372" s="69"/>
      <c r="AEW372" s="69"/>
      <c r="AEX372" s="69"/>
      <c r="AEY372" s="69"/>
      <c r="AEZ372" s="69"/>
      <c r="AFA372" s="69"/>
      <c r="AFB372" s="69"/>
      <c r="AFC372" s="113"/>
      <c r="AFD372" s="69"/>
      <c r="AFE372" s="69"/>
      <c r="AFF372" s="69"/>
      <c r="AFG372" s="69"/>
      <c r="AFH372" s="69"/>
      <c r="AFI372" s="69"/>
      <c r="AFJ372" s="69"/>
      <c r="AFK372" s="69"/>
      <c r="AFL372" s="69"/>
      <c r="AFM372" s="69"/>
      <c r="AFZ372" s="113"/>
      <c r="AGA372" s="69"/>
      <c r="AGB372" s="69"/>
      <c r="AGC372" s="69"/>
      <c r="AGD372" s="69"/>
      <c r="AGE372" s="69"/>
      <c r="AGF372" s="69"/>
      <c r="AGG372" s="69"/>
      <c r="AGH372" s="69"/>
      <c r="AGI372" s="69"/>
      <c r="AGJ372" s="69"/>
      <c r="AGK372" s="69"/>
      <c r="AGL372" s="69"/>
      <c r="AGM372" s="69"/>
      <c r="AGN372" s="69"/>
      <c r="AGO372" s="69"/>
      <c r="AGP372" s="69"/>
      <c r="AGQ372" s="69"/>
      <c r="AGR372" s="69"/>
      <c r="AGS372" s="69"/>
      <c r="AGT372" s="69"/>
      <c r="AGU372" s="69"/>
      <c r="AGV372" s="69"/>
      <c r="AGW372" s="69"/>
      <c r="AGX372" s="69"/>
      <c r="AGY372" s="69"/>
      <c r="AGZ372" s="69"/>
      <c r="AHA372" s="69"/>
      <c r="AHB372" s="69"/>
      <c r="AHC372" s="69"/>
      <c r="AHD372" s="69"/>
      <c r="AHE372" s="69"/>
      <c r="AHF372" s="69"/>
      <c r="AHG372" s="69"/>
      <c r="AHH372" s="69"/>
      <c r="AHI372" s="69"/>
      <c r="AHJ372" s="69"/>
      <c r="AHK372" s="69"/>
      <c r="AHL372" s="69"/>
      <c r="AHM372" s="69"/>
      <c r="AHN372" s="69"/>
      <c r="AHO372" s="69"/>
      <c r="AHP372" s="69"/>
      <c r="AHQ372" s="69"/>
      <c r="AHR372" s="69"/>
      <c r="AHS372" s="69"/>
      <c r="AHT372" s="69"/>
      <c r="AHU372" s="69"/>
      <c r="AHV372" s="69"/>
      <c r="AHW372" s="69"/>
      <c r="AHX372" s="69"/>
      <c r="AHY372" s="69"/>
      <c r="AHZ372" s="69"/>
      <c r="AIA372" s="69"/>
      <c r="AIB372" s="69"/>
    </row>
    <row r="373" spans="1:912" ht="6" customHeight="1" x14ac:dyDescent="0.25">
      <c r="A373" s="77"/>
      <c r="E373" s="77"/>
      <c r="ADZ373" s="77"/>
      <c r="AEE373" s="111">
        <f t="shared" si="81"/>
        <v>368</v>
      </c>
      <c r="AEF373" s="109"/>
      <c r="AEG373" s="69"/>
      <c r="AEH373" s="69"/>
      <c r="AEI373" s="69"/>
      <c r="AEJ373" s="69"/>
      <c r="AEK373" s="69"/>
      <c r="AEL373" s="69"/>
      <c r="AEM373" s="69"/>
      <c r="AEN373" s="69"/>
      <c r="AEO373" s="69"/>
      <c r="AEP373" s="69"/>
      <c r="AEQ373" s="69"/>
      <c r="AER373" s="69"/>
      <c r="AES373" s="69"/>
      <c r="AET373" s="69"/>
      <c r="AEU373" s="69"/>
      <c r="AEV373" s="69"/>
      <c r="AEW373" s="69"/>
      <c r="AEX373" s="69"/>
      <c r="AEY373" s="69"/>
      <c r="AEZ373" s="69"/>
      <c r="AFA373" s="69"/>
      <c r="AFB373" s="69"/>
      <c r="AFC373" s="113"/>
      <c r="AFD373" s="69"/>
      <c r="AFE373" s="69"/>
      <c r="AFF373" s="69"/>
      <c r="AFG373" s="69"/>
      <c r="AFH373" s="69"/>
      <c r="AFI373" s="69"/>
      <c r="AFJ373" s="69"/>
      <c r="AFK373" s="69"/>
      <c r="AFL373" s="69"/>
      <c r="AFM373" s="69"/>
      <c r="AFZ373" s="113"/>
      <c r="AGA373" s="69"/>
      <c r="AGB373" s="69"/>
      <c r="AGC373" s="69"/>
      <c r="AGD373" s="69"/>
      <c r="AGE373" s="69"/>
      <c r="AGF373" s="69"/>
      <c r="AGG373" s="69"/>
      <c r="AGH373" s="69"/>
      <c r="AGI373" s="69"/>
      <c r="AGJ373" s="69"/>
      <c r="AGK373" s="69"/>
      <c r="AGL373" s="69"/>
      <c r="AGM373" s="69"/>
      <c r="AGN373" s="69"/>
      <c r="AGO373" s="69"/>
      <c r="AGP373" s="69"/>
      <c r="AGQ373" s="69"/>
      <c r="AGR373" s="69"/>
      <c r="AGS373" s="69"/>
      <c r="AGT373" s="69"/>
      <c r="AGU373" s="69"/>
      <c r="AGV373" s="69"/>
      <c r="AGW373" s="69"/>
      <c r="AGX373" s="69"/>
      <c r="AGY373" s="69"/>
      <c r="AGZ373" s="69"/>
      <c r="AHA373" s="69"/>
      <c r="AHB373" s="69"/>
      <c r="AHC373" s="69"/>
      <c r="AHD373" s="69"/>
      <c r="AHE373" s="69"/>
      <c r="AHF373" s="69"/>
      <c r="AHG373" s="69"/>
      <c r="AHH373" s="69"/>
      <c r="AHI373" s="69"/>
      <c r="AHJ373" s="69"/>
      <c r="AHK373" s="69"/>
      <c r="AHL373" s="69"/>
      <c r="AHM373" s="69"/>
      <c r="AHN373" s="69"/>
      <c r="AHO373" s="69"/>
      <c r="AHP373" s="69"/>
      <c r="AHQ373" s="69"/>
      <c r="AHR373" s="69"/>
      <c r="AHS373" s="69"/>
      <c r="AHT373" s="69"/>
      <c r="AHU373" s="69"/>
      <c r="AHV373" s="69"/>
      <c r="AHW373" s="69"/>
      <c r="AHX373" s="69"/>
      <c r="AHY373" s="69"/>
      <c r="AHZ373" s="69"/>
      <c r="AIA373" s="69"/>
      <c r="AIB373" s="69"/>
    </row>
    <row r="374" spans="1:912" ht="6" customHeight="1" x14ac:dyDescent="0.25">
      <c r="A374" s="77"/>
      <c r="E374" s="77"/>
      <c r="ADZ374" s="77"/>
      <c r="AEE374" s="111">
        <f t="shared" si="81"/>
        <v>369</v>
      </c>
      <c r="AEF374" s="109"/>
      <c r="AEG374" s="69"/>
      <c r="AEH374" s="69"/>
      <c r="AEI374" s="69"/>
      <c r="AEJ374" s="69"/>
      <c r="AEK374" s="69"/>
      <c r="AEL374" s="69"/>
      <c r="AEM374" s="69"/>
      <c r="AEN374" s="69"/>
      <c r="AEO374" s="69"/>
      <c r="AEP374" s="69"/>
      <c r="AEQ374" s="69"/>
      <c r="AER374" s="69"/>
      <c r="AES374" s="69"/>
      <c r="AET374" s="69"/>
      <c r="AEU374" s="69"/>
      <c r="AEV374" s="69"/>
      <c r="AEW374" s="69"/>
      <c r="AEX374" s="69"/>
      <c r="AEY374" s="69"/>
      <c r="AEZ374" s="69"/>
      <c r="AFA374" s="69"/>
      <c r="AFB374" s="69"/>
      <c r="AFC374" s="113"/>
      <c r="AFD374" s="69"/>
      <c r="AFE374" s="69"/>
      <c r="AFF374" s="69"/>
      <c r="AFG374" s="69"/>
      <c r="AFH374" s="69"/>
      <c r="AFI374" s="69"/>
      <c r="AFJ374" s="69"/>
      <c r="AFK374" s="69"/>
      <c r="AFL374" s="69"/>
      <c r="AFM374" s="69"/>
      <c r="AFZ374" s="113"/>
      <c r="AGA374" s="69"/>
      <c r="AGB374" s="69"/>
      <c r="AGC374" s="69"/>
      <c r="AGD374" s="69"/>
      <c r="AGE374" s="69"/>
      <c r="AGF374" s="69"/>
      <c r="AGG374" s="69"/>
      <c r="AGH374" s="69"/>
      <c r="AGI374" s="69"/>
      <c r="AGJ374" s="69"/>
      <c r="AGK374" s="69"/>
      <c r="AGL374" s="69"/>
      <c r="AGM374" s="69"/>
      <c r="AGN374" s="69"/>
      <c r="AGO374" s="69"/>
      <c r="AGP374" s="69"/>
      <c r="AGQ374" s="69"/>
      <c r="AGR374" s="69"/>
      <c r="AGS374" s="69"/>
      <c r="AGT374" s="69"/>
      <c r="AGU374" s="69"/>
      <c r="AGV374" s="69"/>
      <c r="AGW374" s="69"/>
      <c r="AGX374" s="69"/>
      <c r="AGY374" s="69"/>
      <c r="AGZ374" s="69"/>
      <c r="AHA374" s="69"/>
      <c r="AHB374" s="69"/>
      <c r="AHC374" s="69"/>
      <c r="AHD374" s="69"/>
      <c r="AHE374" s="69"/>
      <c r="AHF374" s="69"/>
      <c r="AHG374" s="69"/>
      <c r="AHH374" s="69"/>
      <c r="AHI374" s="69"/>
      <c r="AHJ374" s="69"/>
      <c r="AHK374" s="69"/>
      <c r="AHL374" s="69"/>
      <c r="AHM374" s="69"/>
      <c r="AHN374" s="69"/>
      <c r="AHO374" s="69"/>
      <c r="AHP374" s="69"/>
      <c r="AHQ374" s="69"/>
      <c r="AHR374" s="69"/>
      <c r="AHS374" s="69"/>
      <c r="AHT374" s="69"/>
      <c r="AHU374" s="69"/>
      <c r="AHV374" s="69"/>
      <c r="AHW374" s="69"/>
      <c r="AHX374" s="69"/>
      <c r="AHY374" s="69"/>
      <c r="AHZ374" s="69"/>
      <c r="AIA374" s="69"/>
      <c r="AIB374" s="69"/>
    </row>
    <row r="375" spans="1:912" ht="6" customHeight="1" x14ac:dyDescent="0.25">
      <c r="A375" s="77"/>
      <c r="E375" s="77"/>
      <c r="ADZ375" s="77"/>
      <c r="AEE375" s="111">
        <f t="shared" si="81"/>
        <v>370</v>
      </c>
      <c r="AEF375" s="109"/>
      <c r="AEG375" s="69"/>
      <c r="AEH375" s="69"/>
      <c r="AEI375" s="69"/>
      <c r="AEJ375" s="69"/>
      <c r="AEK375" s="69"/>
      <c r="AEL375" s="69"/>
      <c r="AEM375" s="69"/>
      <c r="AEN375" s="69"/>
      <c r="AEO375" s="69"/>
      <c r="AEP375" s="69"/>
      <c r="AEQ375" s="69"/>
      <c r="AER375" s="69"/>
      <c r="AES375" s="69"/>
      <c r="AET375" s="69"/>
      <c r="AEU375" s="69"/>
      <c r="AEV375" s="69"/>
      <c r="AEW375" s="69"/>
      <c r="AEX375" s="69"/>
      <c r="AEY375" s="69"/>
      <c r="AEZ375" s="69"/>
      <c r="AFA375" s="69"/>
      <c r="AFB375" s="69"/>
      <c r="AFC375" s="113"/>
      <c r="AFD375" s="69"/>
      <c r="AFE375" s="69"/>
      <c r="AFF375" s="69"/>
      <c r="AFG375" s="69"/>
      <c r="AFH375" s="69"/>
      <c r="AFI375" s="69"/>
      <c r="AFJ375" s="69"/>
      <c r="AFK375" s="69"/>
      <c r="AFL375" s="69"/>
      <c r="AFM375" s="69"/>
      <c r="AFZ375" s="113"/>
      <c r="AGA375" s="69"/>
      <c r="AGB375" s="69"/>
      <c r="AGC375" s="69"/>
      <c r="AGD375" s="69"/>
      <c r="AGE375" s="69"/>
      <c r="AGF375" s="69"/>
      <c r="AGG375" s="69"/>
      <c r="AGH375" s="69"/>
      <c r="AGI375" s="69"/>
      <c r="AGJ375" s="69"/>
      <c r="AGK375" s="69"/>
      <c r="AGL375" s="69"/>
      <c r="AGM375" s="69"/>
      <c r="AGN375" s="69"/>
      <c r="AGO375" s="69"/>
      <c r="AGP375" s="69"/>
      <c r="AGQ375" s="69"/>
      <c r="AGR375" s="69"/>
      <c r="AGS375" s="69"/>
      <c r="AGT375" s="69"/>
      <c r="AGU375" s="69"/>
      <c r="AGV375" s="69"/>
      <c r="AGW375" s="69"/>
      <c r="AGX375" s="69"/>
      <c r="AGY375" s="69"/>
      <c r="AGZ375" s="69"/>
      <c r="AHA375" s="69"/>
      <c r="AHB375" s="69"/>
      <c r="AHC375" s="69"/>
      <c r="AHD375" s="69"/>
      <c r="AHE375" s="69"/>
      <c r="AHF375" s="69"/>
      <c r="AHG375" s="69"/>
      <c r="AHH375" s="69"/>
      <c r="AHI375" s="69"/>
      <c r="AHJ375" s="69"/>
      <c r="AHK375" s="69"/>
      <c r="AHL375" s="69"/>
      <c r="AHM375" s="69"/>
      <c r="AHN375" s="69"/>
      <c r="AHO375" s="69"/>
      <c r="AHP375" s="69"/>
      <c r="AHQ375" s="69"/>
      <c r="AHR375" s="69"/>
      <c r="AHS375" s="69"/>
      <c r="AHT375" s="69"/>
      <c r="AHU375" s="69"/>
      <c r="AHV375" s="69"/>
      <c r="AHW375" s="69"/>
      <c r="AHX375" s="69"/>
      <c r="AHY375" s="69"/>
      <c r="AHZ375" s="69"/>
      <c r="AIA375" s="69"/>
      <c r="AIB375" s="69"/>
    </row>
    <row r="376" spans="1:912" ht="6" customHeight="1" x14ac:dyDescent="0.25">
      <c r="A376" s="77"/>
      <c r="E376" s="77"/>
      <c r="ADZ376" s="77"/>
      <c r="AEE376" s="111">
        <f t="shared" si="81"/>
        <v>371</v>
      </c>
      <c r="AEF376" s="109"/>
      <c r="AEG376" s="69"/>
      <c r="AEH376" s="69"/>
      <c r="AEI376" s="69"/>
      <c r="AEJ376" s="69"/>
      <c r="AEK376" s="69"/>
      <c r="AEL376" s="69"/>
      <c r="AEM376" s="69"/>
      <c r="AEN376" s="69"/>
      <c r="AEO376" s="69"/>
      <c r="AEP376" s="69"/>
      <c r="AEQ376" s="69"/>
      <c r="AER376" s="69"/>
      <c r="AES376" s="69"/>
      <c r="AET376" s="69"/>
      <c r="AEU376" s="69"/>
      <c r="AEV376" s="69"/>
      <c r="AEW376" s="69"/>
      <c r="AEX376" s="69"/>
      <c r="AEY376" s="69"/>
      <c r="AEZ376" s="69"/>
      <c r="AFA376" s="69"/>
      <c r="AFB376" s="69"/>
      <c r="AFC376" s="113"/>
      <c r="AFD376" s="69"/>
      <c r="AFE376" s="69"/>
      <c r="AFF376" s="69"/>
      <c r="AFG376" s="69"/>
      <c r="AFH376" s="69"/>
      <c r="AFI376" s="69"/>
      <c r="AFJ376" s="69"/>
      <c r="AFK376" s="69"/>
      <c r="AFL376" s="69"/>
      <c r="AFM376" s="69"/>
      <c r="AFZ376" s="113"/>
      <c r="AGA376" s="69"/>
      <c r="AGB376" s="69"/>
      <c r="AGC376" s="69"/>
      <c r="AGD376" s="69"/>
      <c r="AGE376" s="69"/>
      <c r="AGF376" s="69"/>
      <c r="AGG376" s="69"/>
      <c r="AGH376" s="69"/>
      <c r="AGI376" s="69"/>
      <c r="AGJ376" s="69"/>
      <c r="AGK376" s="69"/>
      <c r="AGL376" s="69"/>
      <c r="AGM376" s="69"/>
      <c r="AGN376" s="69"/>
      <c r="AGO376" s="69"/>
      <c r="AGP376" s="69"/>
      <c r="AGQ376" s="69"/>
      <c r="AGR376" s="69"/>
      <c r="AGS376" s="69"/>
      <c r="AGT376" s="69"/>
      <c r="AGU376" s="69"/>
      <c r="AGV376" s="69"/>
      <c r="AGW376" s="69"/>
      <c r="AGX376" s="69"/>
      <c r="AGY376" s="69"/>
      <c r="AGZ376" s="69"/>
      <c r="AHA376" s="69"/>
      <c r="AHB376" s="69"/>
      <c r="AHC376" s="69"/>
      <c r="AHD376" s="69"/>
      <c r="AHE376" s="69"/>
      <c r="AHF376" s="69"/>
      <c r="AHG376" s="69"/>
      <c r="AHH376" s="69"/>
      <c r="AHI376" s="69"/>
      <c r="AHJ376" s="69"/>
      <c r="AHK376" s="69"/>
      <c r="AHL376" s="69"/>
      <c r="AHM376" s="69"/>
      <c r="AHN376" s="69"/>
      <c r="AHO376" s="69"/>
      <c r="AHP376" s="69"/>
      <c r="AHQ376" s="69"/>
      <c r="AHR376" s="69"/>
      <c r="AHS376" s="69"/>
      <c r="AHT376" s="69"/>
      <c r="AHU376" s="69"/>
      <c r="AHV376" s="69"/>
      <c r="AHW376" s="69"/>
      <c r="AHX376" s="69"/>
      <c r="AHY376" s="69"/>
      <c r="AHZ376" s="69"/>
      <c r="AIA376" s="69"/>
      <c r="AIB376" s="69"/>
    </row>
    <row r="377" spans="1:912" ht="6" customHeight="1" x14ac:dyDescent="0.25">
      <c r="A377" s="77"/>
      <c r="E377" s="77"/>
      <c r="ADZ377" s="77"/>
      <c r="AEE377" s="111">
        <f t="shared" si="81"/>
        <v>372</v>
      </c>
      <c r="AEF377" s="109"/>
      <c r="AEG377" s="69"/>
      <c r="AEH377" s="69"/>
      <c r="AEI377" s="69"/>
      <c r="AEJ377" s="69"/>
      <c r="AEK377" s="69"/>
      <c r="AEL377" s="69"/>
      <c r="AEM377" s="69"/>
      <c r="AEN377" s="69"/>
      <c r="AEO377" s="69"/>
      <c r="AEP377" s="69"/>
      <c r="AEQ377" s="69"/>
      <c r="AER377" s="69"/>
      <c r="AES377" s="69"/>
      <c r="AET377" s="69"/>
      <c r="AEU377" s="69"/>
      <c r="AEV377" s="69"/>
      <c r="AEW377" s="69"/>
      <c r="AEX377" s="69"/>
      <c r="AEY377" s="69"/>
      <c r="AEZ377" s="69"/>
      <c r="AFA377" s="69"/>
      <c r="AFB377" s="69"/>
      <c r="AFC377" s="113"/>
      <c r="AFD377" s="69"/>
      <c r="AFE377" s="69"/>
      <c r="AFF377" s="69"/>
      <c r="AFG377" s="69"/>
      <c r="AFH377" s="69"/>
      <c r="AFI377" s="69"/>
      <c r="AFJ377" s="69"/>
      <c r="AFK377" s="69"/>
      <c r="AFL377" s="69"/>
      <c r="AFM377" s="69"/>
      <c r="AFZ377" s="113"/>
      <c r="AGA377" s="69"/>
      <c r="AGB377" s="69"/>
      <c r="AGC377" s="69"/>
      <c r="AGD377" s="69"/>
      <c r="AGE377" s="69"/>
      <c r="AGF377" s="69"/>
      <c r="AGG377" s="69"/>
      <c r="AGH377" s="69"/>
      <c r="AGI377" s="69"/>
      <c r="AGJ377" s="69"/>
      <c r="AGK377" s="69"/>
      <c r="AGL377" s="69"/>
      <c r="AGM377" s="69"/>
      <c r="AGN377" s="69"/>
      <c r="AGO377" s="69"/>
      <c r="AGP377" s="69"/>
      <c r="AGQ377" s="69"/>
      <c r="AGR377" s="69"/>
      <c r="AGS377" s="69"/>
      <c r="AGT377" s="69"/>
      <c r="AGU377" s="69"/>
      <c r="AGV377" s="69"/>
      <c r="AGW377" s="69"/>
      <c r="AGX377" s="69"/>
      <c r="AGY377" s="69"/>
      <c r="AGZ377" s="69"/>
      <c r="AHA377" s="69"/>
      <c r="AHB377" s="69"/>
      <c r="AHC377" s="69"/>
      <c r="AHD377" s="69"/>
      <c r="AHE377" s="69"/>
      <c r="AHF377" s="69"/>
      <c r="AHG377" s="69"/>
      <c r="AHH377" s="69"/>
      <c r="AHI377" s="69"/>
      <c r="AHJ377" s="69"/>
      <c r="AHK377" s="69"/>
      <c r="AHL377" s="69"/>
      <c r="AHM377" s="69"/>
      <c r="AHN377" s="69"/>
      <c r="AHO377" s="69"/>
      <c r="AHP377" s="69"/>
      <c r="AHQ377" s="69"/>
      <c r="AHR377" s="69"/>
      <c r="AHS377" s="69"/>
      <c r="AHT377" s="69"/>
      <c r="AHU377" s="69"/>
      <c r="AHV377" s="69"/>
      <c r="AHW377" s="69"/>
      <c r="AHX377" s="69"/>
      <c r="AHY377" s="69"/>
      <c r="AHZ377" s="69"/>
      <c r="AIA377" s="69"/>
      <c r="AIB377" s="69"/>
    </row>
    <row r="378" spans="1:912" ht="6" customHeight="1" x14ac:dyDescent="0.25">
      <c r="A378" s="77"/>
      <c r="E378" s="77"/>
      <c r="ADZ378" s="77"/>
      <c r="AEE378" s="111">
        <f t="shared" si="81"/>
        <v>373</v>
      </c>
      <c r="AEF378" s="109"/>
      <c r="AEG378" s="69"/>
      <c r="AEH378" s="69"/>
      <c r="AEI378" s="69"/>
      <c r="AEJ378" s="69"/>
      <c r="AEK378" s="69"/>
      <c r="AEL378" s="69"/>
      <c r="AEM378" s="69"/>
      <c r="AEN378" s="69"/>
      <c r="AEO378" s="69"/>
      <c r="AEP378" s="69"/>
      <c r="AEQ378" s="69"/>
      <c r="AER378" s="69"/>
      <c r="AES378" s="69"/>
      <c r="AET378" s="69"/>
      <c r="AEU378" s="69"/>
      <c r="AEV378" s="69"/>
      <c r="AEW378" s="69"/>
      <c r="AEX378" s="69"/>
      <c r="AEY378" s="69"/>
      <c r="AEZ378" s="69"/>
      <c r="AFA378" s="69"/>
      <c r="AFB378" s="69"/>
      <c r="AFC378" s="113"/>
      <c r="AFD378" s="69"/>
      <c r="AFE378" s="69"/>
      <c r="AFF378" s="69"/>
      <c r="AFG378" s="69"/>
      <c r="AFH378" s="69"/>
      <c r="AFI378" s="69"/>
      <c r="AFJ378" s="69"/>
      <c r="AFK378" s="69"/>
      <c r="AFL378" s="69"/>
      <c r="AFM378" s="69"/>
      <c r="AFZ378" s="113"/>
      <c r="AGA378" s="69"/>
      <c r="AGB378" s="69"/>
      <c r="AGC378" s="69"/>
      <c r="AGD378" s="69"/>
      <c r="AGE378" s="69"/>
      <c r="AGF378" s="69"/>
      <c r="AGG378" s="69"/>
      <c r="AGH378" s="69"/>
      <c r="AGI378" s="69"/>
      <c r="AGJ378" s="69"/>
      <c r="AGK378" s="69"/>
      <c r="AGL378" s="69"/>
      <c r="AGM378" s="69"/>
      <c r="AGN378" s="69"/>
      <c r="AGO378" s="69"/>
      <c r="AGP378" s="69"/>
      <c r="AGQ378" s="69"/>
      <c r="AGR378" s="69"/>
      <c r="AGS378" s="69"/>
      <c r="AGT378" s="69"/>
      <c r="AGU378" s="69"/>
      <c r="AGV378" s="69"/>
      <c r="AGW378" s="69"/>
      <c r="AGX378" s="69"/>
      <c r="AGY378" s="69"/>
      <c r="AGZ378" s="69"/>
      <c r="AHA378" s="69"/>
      <c r="AHB378" s="69"/>
      <c r="AHC378" s="69"/>
      <c r="AHD378" s="69"/>
      <c r="AHE378" s="69"/>
      <c r="AHF378" s="69"/>
      <c r="AHG378" s="69"/>
      <c r="AHH378" s="69"/>
      <c r="AHI378" s="69"/>
      <c r="AHJ378" s="69"/>
      <c r="AHK378" s="69"/>
      <c r="AHL378" s="69"/>
      <c r="AHM378" s="69"/>
      <c r="AHN378" s="69"/>
      <c r="AHO378" s="69"/>
      <c r="AHP378" s="69"/>
      <c r="AHQ378" s="69"/>
      <c r="AHR378" s="69"/>
      <c r="AHS378" s="69"/>
      <c r="AHT378" s="69"/>
      <c r="AHU378" s="69"/>
      <c r="AHV378" s="69"/>
      <c r="AHW378" s="69"/>
      <c r="AHX378" s="69"/>
      <c r="AHY378" s="69"/>
      <c r="AHZ378" s="69"/>
      <c r="AIA378" s="69"/>
      <c r="AIB378" s="69"/>
    </row>
    <row r="379" spans="1:912" ht="6" customHeight="1" x14ac:dyDescent="0.25">
      <c r="A379" s="77"/>
      <c r="E379" s="77"/>
      <c r="ADZ379" s="77"/>
      <c r="AEE379" s="111">
        <f t="shared" si="81"/>
        <v>374</v>
      </c>
      <c r="AEF379" s="109"/>
      <c r="AEG379" s="69"/>
      <c r="AEH379" s="69"/>
      <c r="AEI379" s="69"/>
      <c r="AEJ379" s="69"/>
      <c r="AEK379" s="69"/>
      <c r="AEL379" s="69"/>
      <c r="AEM379" s="69"/>
      <c r="AEN379" s="69"/>
      <c r="AEO379" s="69"/>
      <c r="AEP379" s="69"/>
      <c r="AEQ379" s="69"/>
      <c r="AER379" s="69"/>
      <c r="AES379" s="69"/>
      <c r="AET379" s="69"/>
      <c r="AEU379" s="69"/>
      <c r="AEV379" s="69"/>
      <c r="AEW379" s="69"/>
      <c r="AEX379" s="69"/>
      <c r="AEY379" s="69"/>
      <c r="AEZ379" s="69"/>
      <c r="AFA379" s="69"/>
      <c r="AFB379" s="69"/>
      <c r="AFC379" s="113"/>
      <c r="AFD379" s="69"/>
      <c r="AFE379" s="69"/>
      <c r="AFF379" s="69"/>
      <c r="AFG379" s="69"/>
      <c r="AFH379" s="69"/>
      <c r="AFI379" s="69"/>
      <c r="AFJ379" s="69"/>
      <c r="AFK379" s="69"/>
      <c r="AFL379" s="69"/>
      <c r="AFM379" s="69"/>
      <c r="AFZ379" s="113"/>
      <c r="AGA379" s="69"/>
      <c r="AGB379" s="69"/>
      <c r="AGC379" s="69"/>
      <c r="AGD379" s="69"/>
      <c r="AGE379" s="69"/>
      <c r="AGF379" s="69"/>
      <c r="AGG379" s="69"/>
      <c r="AGH379" s="69"/>
      <c r="AGI379" s="69"/>
      <c r="AGJ379" s="69"/>
      <c r="AGK379" s="69"/>
      <c r="AGL379" s="69"/>
      <c r="AGM379" s="69"/>
      <c r="AGN379" s="69"/>
      <c r="AGO379" s="69"/>
      <c r="AGP379" s="69"/>
      <c r="AGQ379" s="69"/>
      <c r="AGR379" s="69"/>
      <c r="AGS379" s="69"/>
      <c r="AGT379" s="69"/>
      <c r="AGU379" s="69"/>
      <c r="AGV379" s="69"/>
      <c r="AGW379" s="69"/>
      <c r="AGX379" s="69"/>
      <c r="AGY379" s="69"/>
      <c r="AGZ379" s="69"/>
      <c r="AHA379" s="69"/>
      <c r="AHB379" s="69"/>
      <c r="AHC379" s="69"/>
      <c r="AHD379" s="69"/>
      <c r="AHE379" s="69"/>
      <c r="AHF379" s="69"/>
      <c r="AHG379" s="69"/>
      <c r="AHH379" s="69"/>
      <c r="AHI379" s="69"/>
      <c r="AHJ379" s="69"/>
      <c r="AHK379" s="69"/>
      <c r="AHL379" s="69"/>
      <c r="AHM379" s="69"/>
      <c r="AHN379" s="69"/>
      <c r="AHO379" s="69"/>
      <c r="AHP379" s="69"/>
      <c r="AHQ379" s="69"/>
      <c r="AHR379" s="69"/>
      <c r="AHS379" s="69"/>
      <c r="AHT379" s="69"/>
      <c r="AHU379" s="69"/>
      <c r="AHV379" s="69"/>
      <c r="AHW379" s="69"/>
      <c r="AHX379" s="69"/>
      <c r="AHY379" s="69"/>
      <c r="AHZ379" s="69"/>
      <c r="AIA379" s="69"/>
      <c r="AIB379" s="69"/>
    </row>
    <row r="380" spans="1:912" ht="6" customHeight="1" x14ac:dyDescent="0.25">
      <c r="A380" s="77"/>
      <c r="E380" s="77"/>
      <c r="ADZ380" s="77"/>
      <c r="AEE380" s="111">
        <f t="shared" si="81"/>
        <v>375</v>
      </c>
      <c r="AEF380" s="109"/>
      <c r="AEG380" s="69"/>
      <c r="AEH380" s="69"/>
      <c r="AEI380" s="69"/>
      <c r="AEJ380" s="69"/>
      <c r="AEK380" s="69"/>
      <c r="AEL380" s="69"/>
      <c r="AEM380" s="69"/>
      <c r="AEN380" s="69"/>
      <c r="AEO380" s="69"/>
      <c r="AEP380" s="69"/>
      <c r="AEQ380" s="69"/>
      <c r="AER380" s="69"/>
      <c r="AES380" s="69"/>
      <c r="AET380" s="69"/>
      <c r="AEU380" s="69"/>
      <c r="AEV380" s="69"/>
      <c r="AEW380" s="69"/>
      <c r="AEX380" s="69"/>
      <c r="AEY380" s="69"/>
      <c r="AEZ380" s="69"/>
      <c r="AFA380" s="69"/>
      <c r="AFB380" s="69"/>
      <c r="AFC380" s="113"/>
      <c r="AFD380" s="69"/>
      <c r="AFE380" s="69"/>
      <c r="AFF380" s="69"/>
      <c r="AFG380" s="69"/>
      <c r="AFH380" s="69"/>
      <c r="AFI380" s="69"/>
      <c r="AFJ380" s="69"/>
      <c r="AFK380" s="69"/>
      <c r="AFL380" s="69"/>
      <c r="AFM380" s="69"/>
      <c r="AFZ380" s="113"/>
      <c r="AGA380" s="69"/>
      <c r="AGB380" s="69"/>
      <c r="AGC380" s="69"/>
      <c r="AGD380" s="69"/>
      <c r="AGE380" s="69"/>
      <c r="AGF380" s="69"/>
      <c r="AGG380" s="69"/>
      <c r="AGH380" s="69"/>
      <c r="AGI380" s="69"/>
      <c r="AGJ380" s="69"/>
      <c r="AGK380" s="69"/>
      <c r="AGL380" s="69"/>
      <c r="AGM380" s="69"/>
      <c r="AGN380" s="69"/>
      <c r="AGO380" s="69"/>
      <c r="AGP380" s="69"/>
      <c r="AGQ380" s="69"/>
      <c r="AGR380" s="69"/>
      <c r="AGS380" s="69"/>
      <c r="AGT380" s="69"/>
      <c r="AGU380" s="69"/>
      <c r="AGV380" s="69"/>
      <c r="AGW380" s="69"/>
      <c r="AGX380" s="69"/>
      <c r="AGY380" s="69"/>
      <c r="AGZ380" s="69"/>
      <c r="AHA380" s="69"/>
      <c r="AHB380" s="69"/>
      <c r="AHC380" s="69"/>
      <c r="AHD380" s="69"/>
      <c r="AHE380" s="69"/>
      <c r="AHF380" s="69"/>
      <c r="AHG380" s="69"/>
      <c r="AHH380" s="69"/>
      <c r="AHI380" s="69"/>
      <c r="AHJ380" s="69"/>
      <c r="AHK380" s="69"/>
      <c r="AHL380" s="69"/>
      <c r="AHM380" s="69"/>
      <c r="AHN380" s="69"/>
      <c r="AHO380" s="69"/>
      <c r="AHP380" s="69"/>
      <c r="AHQ380" s="69"/>
      <c r="AHR380" s="69"/>
      <c r="AHS380" s="69"/>
      <c r="AHT380" s="69"/>
      <c r="AHU380" s="69"/>
      <c r="AHV380" s="69"/>
      <c r="AHW380" s="69"/>
      <c r="AHX380" s="69"/>
      <c r="AHY380" s="69"/>
      <c r="AHZ380" s="69"/>
      <c r="AIA380" s="69"/>
      <c r="AIB380" s="69"/>
    </row>
    <row r="381" spans="1:912" ht="6" customHeight="1" x14ac:dyDescent="0.25">
      <c r="A381" s="77"/>
      <c r="E381" s="77"/>
      <c r="ADZ381" s="77"/>
      <c r="AEE381" s="111">
        <f t="shared" si="81"/>
        <v>376</v>
      </c>
      <c r="AEF381" s="109"/>
      <c r="AEG381" s="69"/>
      <c r="AEH381" s="69"/>
      <c r="AEI381" s="69"/>
      <c r="AEJ381" s="69"/>
      <c r="AEK381" s="69"/>
      <c r="AEL381" s="69"/>
      <c r="AEM381" s="69"/>
      <c r="AEN381" s="69"/>
      <c r="AEO381" s="69"/>
      <c r="AEP381" s="69"/>
      <c r="AEQ381" s="69"/>
      <c r="AER381" s="69"/>
      <c r="AES381" s="69"/>
      <c r="AET381" s="69"/>
      <c r="AEU381" s="69"/>
      <c r="AEV381" s="69"/>
      <c r="AEW381" s="69"/>
      <c r="AEX381" s="69"/>
      <c r="AEY381" s="69"/>
      <c r="AEZ381" s="69"/>
      <c r="AFA381" s="69"/>
      <c r="AFB381" s="69"/>
      <c r="AFC381" s="113"/>
      <c r="AFD381" s="69"/>
      <c r="AFE381" s="69"/>
      <c r="AFF381" s="69"/>
      <c r="AFG381" s="69"/>
      <c r="AFH381" s="69"/>
      <c r="AFI381" s="69"/>
      <c r="AFJ381" s="69"/>
      <c r="AFK381" s="69"/>
      <c r="AFL381" s="69"/>
      <c r="AFM381" s="69"/>
      <c r="AFZ381" s="113"/>
      <c r="AGA381" s="69"/>
      <c r="AGB381" s="69"/>
      <c r="AGC381" s="69"/>
      <c r="AGD381" s="69"/>
      <c r="AGE381" s="69"/>
      <c r="AGF381" s="69"/>
      <c r="AGG381" s="69"/>
      <c r="AGH381" s="69"/>
      <c r="AGI381" s="69"/>
      <c r="AGJ381" s="69"/>
      <c r="AGK381" s="69"/>
      <c r="AGL381" s="69"/>
      <c r="AGM381" s="69"/>
      <c r="AGN381" s="69"/>
      <c r="AGO381" s="69"/>
      <c r="AGP381" s="69"/>
      <c r="AGQ381" s="69"/>
      <c r="AGR381" s="69"/>
      <c r="AGS381" s="69"/>
      <c r="AGT381" s="69"/>
      <c r="AGU381" s="69"/>
      <c r="AGV381" s="69"/>
      <c r="AGW381" s="69"/>
      <c r="AGX381" s="69"/>
      <c r="AGY381" s="69"/>
      <c r="AGZ381" s="69"/>
      <c r="AHA381" s="69"/>
      <c r="AHB381" s="69"/>
      <c r="AHC381" s="69"/>
      <c r="AHD381" s="69"/>
      <c r="AHE381" s="69"/>
      <c r="AHF381" s="69"/>
      <c r="AHG381" s="69"/>
      <c r="AHH381" s="69"/>
      <c r="AHI381" s="69"/>
      <c r="AHJ381" s="69"/>
      <c r="AHK381" s="69"/>
      <c r="AHL381" s="69"/>
      <c r="AHM381" s="69"/>
      <c r="AHN381" s="69"/>
      <c r="AHO381" s="69"/>
      <c r="AHP381" s="69"/>
      <c r="AHQ381" s="69"/>
      <c r="AHR381" s="69"/>
      <c r="AHS381" s="69"/>
      <c r="AHT381" s="69"/>
      <c r="AHU381" s="69"/>
      <c r="AHV381" s="69"/>
      <c r="AHW381" s="69"/>
      <c r="AHX381" s="69"/>
      <c r="AHY381" s="69"/>
      <c r="AHZ381" s="69"/>
      <c r="AIA381" s="69"/>
      <c r="AIB381" s="69"/>
    </row>
    <row r="382" spans="1:912" ht="6" customHeight="1" x14ac:dyDescent="0.25">
      <c r="A382" s="77"/>
      <c r="E382" s="77"/>
      <c r="ADZ382" s="77"/>
      <c r="AEE382" s="111">
        <f t="shared" si="81"/>
        <v>377</v>
      </c>
      <c r="AEF382" s="109"/>
      <c r="AEG382" s="69"/>
      <c r="AEH382" s="69"/>
      <c r="AEI382" s="69"/>
      <c r="AEJ382" s="69"/>
      <c r="AEK382" s="69"/>
      <c r="AEL382" s="69"/>
      <c r="AEM382" s="69"/>
      <c r="AEN382" s="69"/>
      <c r="AEO382" s="69"/>
      <c r="AEP382" s="69"/>
      <c r="AEQ382" s="69"/>
      <c r="AER382" s="69"/>
      <c r="AES382" s="69"/>
      <c r="AET382" s="69"/>
      <c r="AEU382" s="69"/>
      <c r="AEV382" s="69"/>
      <c r="AEW382" s="69"/>
      <c r="AEX382" s="69"/>
      <c r="AEY382" s="69"/>
      <c r="AEZ382" s="69"/>
      <c r="AFA382" s="69"/>
      <c r="AFB382" s="69"/>
      <c r="AFC382" s="113"/>
      <c r="AFD382" s="69"/>
      <c r="AFE382" s="69"/>
      <c r="AFF382" s="69"/>
      <c r="AFG382" s="69"/>
      <c r="AFH382" s="69"/>
      <c r="AFI382" s="69"/>
      <c r="AFJ382" s="69"/>
      <c r="AFK382" s="69"/>
      <c r="AFL382" s="69"/>
      <c r="AFM382" s="69"/>
      <c r="AFZ382" s="113"/>
      <c r="AGA382" s="69"/>
      <c r="AGB382" s="69"/>
      <c r="AGC382" s="69"/>
      <c r="AGD382" s="69"/>
      <c r="AGE382" s="69"/>
      <c r="AGF382" s="69"/>
      <c r="AGG382" s="69"/>
      <c r="AGH382" s="69"/>
      <c r="AGI382" s="69"/>
      <c r="AGJ382" s="69"/>
      <c r="AGK382" s="69"/>
      <c r="AGL382" s="69"/>
      <c r="AGM382" s="69"/>
      <c r="AGN382" s="69"/>
      <c r="AGO382" s="69"/>
      <c r="AGP382" s="69"/>
      <c r="AGQ382" s="69"/>
      <c r="AGR382" s="69"/>
      <c r="AGS382" s="69"/>
      <c r="AGT382" s="69"/>
      <c r="AGU382" s="69"/>
      <c r="AGV382" s="69"/>
      <c r="AGW382" s="69"/>
      <c r="AGX382" s="69"/>
      <c r="AGY382" s="69"/>
      <c r="AGZ382" s="69"/>
      <c r="AHA382" s="69"/>
      <c r="AHB382" s="69"/>
      <c r="AHC382" s="69"/>
      <c r="AHD382" s="69"/>
      <c r="AHE382" s="69"/>
      <c r="AHF382" s="69"/>
      <c r="AHG382" s="69"/>
      <c r="AHH382" s="69"/>
      <c r="AHI382" s="69"/>
      <c r="AHJ382" s="69"/>
      <c r="AHK382" s="69"/>
      <c r="AHL382" s="69"/>
      <c r="AHM382" s="69"/>
      <c r="AHN382" s="69"/>
      <c r="AHO382" s="69"/>
      <c r="AHP382" s="69"/>
      <c r="AHQ382" s="69"/>
      <c r="AHR382" s="69"/>
      <c r="AHS382" s="69"/>
      <c r="AHT382" s="69"/>
      <c r="AHU382" s="69"/>
      <c r="AHV382" s="69"/>
      <c r="AHW382" s="69"/>
      <c r="AHX382" s="69"/>
      <c r="AHY382" s="69"/>
      <c r="AHZ382" s="69"/>
      <c r="AIA382" s="69"/>
      <c r="AIB382" s="69"/>
    </row>
    <row r="383" spans="1:912" ht="6" customHeight="1" x14ac:dyDescent="0.25">
      <c r="A383" s="77"/>
      <c r="E383" s="77"/>
      <c r="ADZ383" s="77"/>
      <c r="AEE383" s="111">
        <f t="shared" si="81"/>
        <v>378</v>
      </c>
      <c r="AEF383" s="109"/>
      <c r="AEG383" s="69"/>
      <c r="AEH383" s="69"/>
      <c r="AEI383" s="69"/>
      <c r="AEJ383" s="69"/>
      <c r="AEK383" s="69"/>
      <c r="AEL383" s="69"/>
      <c r="AEM383" s="69"/>
      <c r="AEN383" s="69"/>
      <c r="AEO383" s="69"/>
      <c r="AEP383" s="69"/>
      <c r="AEQ383" s="69"/>
      <c r="AER383" s="69"/>
      <c r="AES383" s="69"/>
      <c r="AET383" s="69"/>
      <c r="AEU383" s="69"/>
      <c r="AEV383" s="69"/>
      <c r="AEW383" s="69"/>
      <c r="AEX383" s="69"/>
      <c r="AEY383" s="69"/>
      <c r="AEZ383" s="69"/>
      <c r="AFA383" s="69"/>
      <c r="AFB383" s="69"/>
      <c r="AFC383" s="113"/>
      <c r="AFD383" s="69"/>
      <c r="AFE383" s="69"/>
      <c r="AFF383" s="69"/>
      <c r="AFG383" s="69"/>
      <c r="AFH383" s="69"/>
      <c r="AFI383" s="69"/>
      <c r="AFJ383" s="69"/>
      <c r="AFK383" s="69"/>
      <c r="AFL383" s="69"/>
      <c r="AFM383" s="69"/>
      <c r="AFZ383" s="113"/>
      <c r="AGA383" s="69"/>
      <c r="AGB383" s="69"/>
      <c r="AGC383" s="69"/>
      <c r="AGD383" s="69"/>
      <c r="AGE383" s="69"/>
      <c r="AGF383" s="69"/>
      <c r="AGG383" s="69"/>
      <c r="AGH383" s="69"/>
      <c r="AGI383" s="69"/>
      <c r="AGJ383" s="69"/>
      <c r="AGK383" s="69"/>
      <c r="AGL383" s="69"/>
      <c r="AGM383" s="69"/>
      <c r="AGN383" s="69"/>
      <c r="AGO383" s="69"/>
      <c r="AGP383" s="69"/>
      <c r="AGQ383" s="69"/>
      <c r="AGR383" s="69"/>
      <c r="AGS383" s="69"/>
      <c r="AGT383" s="69"/>
      <c r="AGU383" s="69"/>
      <c r="AGV383" s="69"/>
      <c r="AGW383" s="69"/>
      <c r="AGX383" s="69"/>
      <c r="AGY383" s="69"/>
      <c r="AGZ383" s="69"/>
      <c r="AHA383" s="69"/>
      <c r="AHB383" s="69"/>
      <c r="AHC383" s="69"/>
      <c r="AHD383" s="69"/>
      <c r="AHE383" s="69"/>
      <c r="AHF383" s="69"/>
      <c r="AHG383" s="69"/>
      <c r="AHH383" s="69"/>
      <c r="AHI383" s="69"/>
      <c r="AHJ383" s="69"/>
      <c r="AHK383" s="69"/>
      <c r="AHL383" s="69"/>
      <c r="AHM383" s="69"/>
      <c r="AHN383" s="69"/>
      <c r="AHO383" s="69"/>
      <c r="AHP383" s="69"/>
      <c r="AHQ383" s="69"/>
      <c r="AHR383" s="69"/>
      <c r="AHS383" s="69"/>
      <c r="AHT383" s="69"/>
      <c r="AHU383" s="69"/>
      <c r="AHV383" s="69"/>
      <c r="AHW383" s="69"/>
      <c r="AHX383" s="69"/>
      <c r="AHY383" s="69"/>
      <c r="AHZ383" s="69"/>
      <c r="AIA383" s="69"/>
      <c r="AIB383" s="69"/>
    </row>
    <row r="384" spans="1:912" ht="6" customHeight="1" x14ac:dyDescent="0.25">
      <c r="A384" s="77"/>
      <c r="E384" s="77"/>
      <c r="ADZ384" s="77"/>
      <c r="AEE384" s="111">
        <f t="shared" si="81"/>
        <v>379</v>
      </c>
      <c r="AEF384" s="109"/>
      <c r="AEG384" s="69"/>
      <c r="AEH384" s="69"/>
      <c r="AEI384" s="69"/>
      <c r="AEJ384" s="69"/>
      <c r="AEK384" s="69"/>
      <c r="AEL384" s="69"/>
      <c r="AEM384" s="69"/>
      <c r="AEN384" s="69"/>
      <c r="AEO384" s="69"/>
      <c r="AEP384" s="69"/>
      <c r="AEQ384" s="69"/>
      <c r="AER384" s="69"/>
      <c r="AES384" s="69"/>
      <c r="AET384" s="69"/>
      <c r="AEU384" s="69"/>
      <c r="AEV384" s="69"/>
      <c r="AEW384" s="69"/>
      <c r="AEX384" s="69"/>
      <c r="AEY384" s="69"/>
      <c r="AEZ384" s="69"/>
      <c r="AFA384" s="69"/>
      <c r="AFB384" s="69"/>
      <c r="AFC384" s="113"/>
      <c r="AFD384" s="69"/>
      <c r="AFE384" s="69"/>
      <c r="AFF384" s="69"/>
      <c r="AFG384" s="69"/>
      <c r="AFH384" s="69"/>
      <c r="AFI384" s="69"/>
      <c r="AFJ384" s="69"/>
      <c r="AFK384" s="69"/>
      <c r="AFL384" s="69"/>
      <c r="AFM384" s="69"/>
      <c r="AFZ384" s="113"/>
      <c r="AGA384" s="69"/>
      <c r="AGB384" s="69"/>
      <c r="AGC384" s="69"/>
      <c r="AGD384" s="69"/>
      <c r="AGE384" s="69"/>
      <c r="AGF384" s="69"/>
      <c r="AGG384" s="69"/>
      <c r="AGH384" s="69"/>
      <c r="AGI384" s="69"/>
      <c r="AGJ384" s="69"/>
      <c r="AGK384" s="69"/>
      <c r="AGL384" s="69"/>
      <c r="AGM384" s="69"/>
      <c r="AGN384" s="69"/>
      <c r="AGO384" s="69"/>
      <c r="AGP384" s="69"/>
      <c r="AGQ384" s="69"/>
      <c r="AGR384" s="69"/>
      <c r="AGS384" s="69"/>
      <c r="AGT384" s="69"/>
      <c r="AGU384" s="69"/>
      <c r="AGV384" s="69"/>
      <c r="AGW384" s="69"/>
      <c r="AGX384" s="69"/>
      <c r="AGY384" s="69"/>
      <c r="AGZ384" s="69"/>
      <c r="AHA384" s="69"/>
      <c r="AHB384" s="69"/>
      <c r="AHC384" s="69"/>
      <c r="AHD384" s="69"/>
      <c r="AHE384" s="69"/>
      <c r="AHF384" s="69"/>
      <c r="AHG384" s="69"/>
      <c r="AHH384" s="69"/>
      <c r="AHI384" s="69"/>
      <c r="AHJ384" s="69"/>
      <c r="AHK384" s="69"/>
      <c r="AHL384" s="69"/>
      <c r="AHM384" s="69"/>
      <c r="AHN384" s="69"/>
      <c r="AHO384" s="69"/>
      <c r="AHP384" s="69"/>
      <c r="AHQ384" s="69"/>
      <c r="AHR384" s="69"/>
      <c r="AHS384" s="69"/>
      <c r="AHT384" s="69"/>
      <c r="AHU384" s="69"/>
      <c r="AHV384" s="69"/>
      <c r="AHW384" s="69"/>
      <c r="AHX384" s="69"/>
      <c r="AHY384" s="69"/>
      <c r="AHZ384" s="69"/>
      <c r="AIA384" s="69"/>
      <c r="AIB384" s="69"/>
    </row>
    <row r="385" spans="1:912" ht="6" customHeight="1" x14ac:dyDescent="0.25">
      <c r="A385" s="77"/>
      <c r="E385" s="77"/>
      <c r="ADZ385" s="77"/>
      <c r="AEE385" s="111">
        <f t="shared" si="81"/>
        <v>380</v>
      </c>
      <c r="AEF385" s="109"/>
      <c r="AEG385" s="69"/>
      <c r="AEH385" s="69"/>
      <c r="AEI385" s="69"/>
      <c r="AEJ385" s="69"/>
      <c r="AEK385" s="69"/>
      <c r="AEL385" s="69"/>
      <c r="AEM385" s="69"/>
      <c r="AEN385" s="69"/>
      <c r="AEO385" s="69"/>
      <c r="AEP385" s="69"/>
      <c r="AEQ385" s="69"/>
      <c r="AER385" s="69"/>
      <c r="AES385" s="69"/>
      <c r="AET385" s="69"/>
      <c r="AEU385" s="69"/>
      <c r="AEV385" s="69"/>
      <c r="AEW385" s="69"/>
      <c r="AEX385" s="69"/>
      <c r="AEY385" s="69"/>
      <c r="AEZ385" s="69"/>
      <c r="AFA385" s="69"/>
      <c r="AFB385" s="69"/>
      <c r="AFC385" s="113"/>
      <c r="AFD385" s="69"/>
      <c r="AFE385" s="69"/>
      <c r="AFF385" s="69"/>
      <c r="AFG385" s="69"/>
      <c r="AFH385" s="69"/>
      <c r="AFI385" s="69"/>
      <c r="AFJ385" s="69"/>
      <c r="AFK385" s="69"/>
      <c r="AFL385" s="69"/>
      <c r="AFM385" s="69"/>
      <c r="AFZ385" s="113"/>
      <c r="AGA385" s="69"/>
      <c r="AGB385" s="69"/>
      <c r="AGC385" s="69"/>
      <c r="AGD385" s="69"/>
      <c r="AGE385" s="69"/>
      <c r="AGF385" s="69"/>
      <c r="AGG385" s="69"/>
      <c r="AGH385" s="69"/>
      <c r="AGI385" s="69"/>
      <c r="AGJ385" s="69"/>
      <c r="AGK385" s="69"/>
      <c r="AGL385" s="69"/>
      <c r="AGM385" s="69"/>
      <c r="AGN385" s="69"/>
      <c r="AGO385" s="69"/>
      <c r="AGP385" s="69"/>
      <c r="AGQ385" s="69"/>
      <c r="AGR385" s="69"/>
      <c r="AGS385" s="69"/>
      <c r="AGT385" s="69"/>
      <c r="AGU385" s="69"/>
      <c r="AGV385" s="69"/>
      <c r="AGW385" s="69"/>
      <c r="AGX385" s="69"/>
      <c r="AGY385" s="69"/>
      <c r="AGZ385" s="69"/>
      <c r="AHA385" s="69"/>
      <c r="AHB385" s="69"/>
      <c r="AHC385" s="69"/>
      <c r="AHD385" s="69"/>
      <c r="AHE385" s="69"/>
      <c r="AHF385" s="69"/>
      <c r="AHG385" s="69"/>
      <c r="AHH385" s="69"/>
      <c r="AHI385" s="69"/>
      <c r="AHJ385" s="69"/>
      <c r="AHK385" s="69"/>
      <c r="AHL385" s="69"/>
      <c r="AHM385" s="69"/>
      <c r="AHN385" s="69"/>
      <c r="AHO385" s="69"/>
      <c r="AHP385" s="69"/>
      <c r="AHQ385" s="69"/>
      <c r="AHR385" s="69"/>
      <c r="AHS385" s="69"/>
      <c r="AHT385" s="69"/>
      <c r="AHU385" s="69"/>
      <c r="AHV385" s="69"/>
      <c r="AHW385" s="69"/>
      <c r="AHX385" s="69"/>
      <c r="AHY385" s="69"/>
      <c r="AHZ385" s="69"/>
      <c r="AIA385" s="69"/>
      <c r="AIB385" s="69"/>
    </row>
    <row r="386" spans="1:912" ht="6" customHeight="1" x14ac:dyDescent="0.25">
      <c r="A386" s="77"/>
      <c r="E386" s="77"/>
      <c r="ADZ386" s="77"/>
      <c r="AEE386" s="111">
        <f t="shared" si="81"/>
        <v>381</v>
      </c>
      <c r="AEF386" s="109"/>
      <c r="AEG386" s="69"/>
      <c r="AEH386" s="69"/>
      <c r="AEI386" s="69"/>
      <c r="AEJ386" s="69"/>
      <c r="AEK386" s="69"/>
      <c r="AEL386" s="69"/>
      <c r="AEM386" s="69"/>
      <c r="AEN386" s="69"/>
      <c r="AEO386" s="69"/>
      <c r="AEP386" s="69"/>
      <c r="AEQ386" s="69"/>
      <c r="AER386" s="69"/>
      <c r="AES386" s="69"/>
      <c r="AET386" s="69"/>
      <c r="AEU386" s="69"/>
      <c r="AEV386" s="69"/>
      <c r="AEW386" s="69"/>
      <c r="AEX386" s="69"/>
      <c r="AEY386" s="69"/>
      <c r="AEZ386" s="69"/>
      <c r="AFA386" s="69"/>
      <c r="AFB386" s="69"/>
      <c r="AFC386" s="113"/>
      <c r="AFD386" s="69"/>
      <c r="AFE386" s="69"/>
      <c r="AFF386" s="69"/>
      <c r="AFG386" s="69"/>
      <c r="AFH386" s="69"/>
      <c r="AFI386" s="69"/>
      <c r="AFJ386" s="69"/>
      <c r="AFK386" s="69"/>
      <c r="AFL386" s="69"/>
      <c r="AFM386" s="69"/>
      <c r="AFZ386" s="113"/>
      <c r="AGA386" s="69"/>
      <c r="AGB386" s="69"/>
      <c r="AGC386" s="69"/>
      <c r="AGD386" s="69"/>
      <c r="AGE386" s="69"/>
      <c r="AGF386" s="69"/>
      <c r="AGG386" s="69"/>
      <c r="AGH386" s="69"/>
      <c r="AGI386" s="69"/>
      <c r="AGJ386" s="69"/>
      <c r="AGK386" s="69"/>
      <c r="AGL386" s="69"/>
      <c r="AGM386" s="69"/>
      <c r="AGN386" s="69"/>
      <c r="AGO386" s="69"/>
      <c r="AGP386" s="69"/>
      <c r="AGQ386" s="69"/>
      <c r="AGR386" s="69"/>
      <c r="AGS386" s="69"/>
      <c r="AGT386" s="69"/>
      <c r="AGU386" s="69"/>
      <c r="AGV386" s="69"/>
      <c r="AGW386" s="69"/>
      <c r="AGX386" s="69"/>
      <c r="AGY386" s="69"/>
      <c r="AGZ386" s="69"/>
      <c r="AHA386" s="69"/>
      <c r="AHB386" s="69"/>
      <c r="AHC386" s="69"/>
      <c r="AHD386" s="69"/>
      <c r="AHE386" s="69"/>
      <c r="AHF386" s="69"/>
      <c r="AHG386" s="69"/>
      <c r="AHH386" s="69"/>
      <c r="AHI386" s="69"/>
      <c r="AHJ386" s="69"/>
      <c r="AHK386" s="69"/>
      <c r="AHL386" s="69"/>
      <c r="AHM386" s="69"/>
      <c r="AHN386" s="69"/>
      <c r="AHO386" s="69"/>
      <c r="AHP386" s="69"/>
      <c r="AHQ386" s="69"/>
      <c r="AHR386" s="69"/>
      <c r="AHS386" s="69"/>
      <c r="AHT386" s="69"/>
      <c r="AHU386" s="69"/>
      <c r="AHV386" s="69"/>
      <c r="AHW386" s="69"/>
      <c r="AHX386" s="69"/>
      <c r="AHY386" s="69"/>
      <c r="AHZ386" s="69"/>
      <c r="AIA386" s="69"/>
      <c r="AIB386" s="69"/>
    </row>
    <row r="387" spans="1:912" ht="6" customHeight="1" x14ac:dyDescent="0.25">
      <c r="A387" s="77"/>
      <c r="E387" s="77"/>
      <c r="ADZ387" s="77"/>
      <c r="AEE387" s="111">
        <f t="shared" si="81"/>
        <v>382</v>
      </c>
      <c r="AEF387" s="109"/>
      <c r="AEG387" s="69"/>
      <c r="AEH387" s="69"/>
      <c r="AEI387" s="69"/>
      <c r="AEJ387" s="69"/>
      <c r="AEK387" s="69"/>
      <c r="AEL387" s="69"/>
      <c r="AEM387" s="69"/>
      <c r="AEN387" s="69"/>
      <c r="AEO387" s="69"/>
      <c r="AEP387" s="69"/>
      <c r="AEQ387" s="69"/>
      <c r="AER387" s="69"/>
      <c r="AES387" s="69"/>
      <c r="AET387" s="69"/>
      <c r="AEU387" s="69"/>
      <c r="AEV387" s="69"/>
      <c r="AEW387" s="69"/>
      <c r="AEX387" s="69"/>
      <c r="AEY387" s="69"/>
      <c r="AEZ387" s="69"/>
      <c r="AFA387" s="69"/>
      <c r="AFB387" s="69"/>
      <c r="AFC387" s="113"/>
      <c r="AFD387" s="69"/>
      <c r="AFE387" s="69"/>
      <c r="AFF387" s="69"/>
      <c r="AFG387" s="69"/>
      <c r="AFH387" s="69"/>
      <c r="AFI387" s="69"/>
      <c r="AFJ387" s="69"/>
      <c r="AFK387" s="69"/>
      <c r="AFL387" s="69"/>
      <c r="AFM387" s="69"/>
      <c r="AFZ387" s="113"/>
      <c r="AGA387" s="69"/>
      <c r="AGB387" s="69"/>
      <c r="AGC387" s="69"/>
      <c r="AGD387" s="69"/>
      <c r="AGE387" s="69"/>
      <c r="AGF387" s="69"/>
      <c r="AGG387" s="69"/>
      <c r="AGH387" s="69"/>
      <c r="AGI387" s="69"/>
      <c r="AGJ387" s="69"/>
      <c r="AGK387" s="69"/>
      <c r="AGL387" s="69"/>
      <c r="AGM387" s="69"/>
      <c r="AGN387" s="69"/>
      <c r="AGO387" s="69"/>
      <c r="AGP387" s="69"/>
      <c r="AGQ387" s="69"/>
      <c r="AGR387" s="69"/>
      <c r="AGS387" s="69"/>
      <c r="AGT387" s="69"/>
      <c r="AGU387" s="69"/>
      <c r="AGV387" s="69"/>
      <c r="AGW387" s="69"/>
      <c r="AGX387" s="69"/>
      <c r="AGY387" s="69"/>
      <c r="AGZ387" s="69"/>
      <c r="AHA387" s="69"/>
      <c r="AHB387" s="69"/>
      <c r="AHC387" s="69"/>
      <c r="AHD387" s="69"/>
      <c r="AHE387" s="69"/>
      <c r="AHF387" s="69"/>
      <c r="AHG387" s="69"/>
      <c r="AHH387" s="69"/>
      <c r="AHI387" s="69"/>
      <c r="AHJ387" s="69"/>
      <c r="AHK387" s="69"/>
      <c r="AHL387" s="69"/>
      <c r="AHM387" s="69"/>
      <c r="AHN387" s="69"/>
      <c r="AHO387" s="69"/>
      <c r="AHP387" s="69"/>
      <c r="AHQ387" s="69"/>
      <c r="AHR387" s="69"/>
      <c r="AHS387" s="69"/>
      <c r="AHT387" s="69"/>
      <c r="AHU387" s="69"/>
      <c r="AHV387" s="69"/>
      <c r="AHW387" s="69"/>
      <c r="AHX387" s="69"/>
      <c r="AHY387" s="69"/>
      <c r="AHZ387" s="69"/>
      <c r="AIA387" s="69"/>
      <c r="AIB387" s="69"/>
    </row>
    <row r="388" spans="1:912" ht="6" customHeight="1" x14ac:dyDescent="0.25">
      <c r="A388" s="77"/>
      <c r="E388" s="77"/>
      <c r="ADZ388" s="77"/>
      <c r="AEE388" s="111">
        <f t="shared" si="81"/>
        <v>383</v>
      </c>
      <c r="AEF388" s="109"/>
      <c r="AEG388" s="69"/>
      <c r="AEH388" s="69"/>
      <c r="AEI388" s="69"/>
      <c r="AEJ388" s="69"/>
      <c r="AEK388" s="69"/>
      <c r="AEL388" s="69"/>
      <c r="AEM388" s="69"/>
      <c r="AEN388" s="69"/>
      <c r="AEO388" s="69"/>
      <c r="AEP388" s="69"/>
      <c r="AEQ388" s="69"/>
      <c r="AER388" s="69"/>
      <c r="AES388" s="69"/>
      <c r="AET388" s="69"/>
      <c r="AEU388" s="69"/>
      <c r="AEV388" s="69"/>
      <c r="AEW388" s="69"/>
      <c r="AEX388" s="69"/>
      <c r="AEY388" s="69"/>
      <c r="AEZ388" s="69"/>
      <c r="AFA388" s="69"/>
      <c r="AFB388" s="69"/>
      <c r="AFC388" s="113"/>
      <c r="AFD388" s="69"/>
      <c r="AFE388" s="69"/>
      <c r="AFF388" s="69"/>
      <c r="AFG388" s="69"/>
      <c r="AFH388" s="69"/>
      <c r="AFI388" s="69"/>
      <c r="AFJ388" s="69"/>
      <c r="AFK388" s="69"/>
      <c r="AFL388" s="69"/>
      <c r="AFM388" s="69"/>
      <c r="AFZ388" s="113"/>
      <c r="AGA388" s="69"/>
      <c r="AGB388" s="69"/>
      <c r="AGC388" s="69"/>
      <c r="AGD388" s="69"/>
      <c r="AGE388" s="69"/>
      <c r="AGF388" s="69"/>
      <c r="AGG388" s="69"/>
      <c r="AGH388" s="69"/>
      <c r="AGI388" s="69"/>
      <c r="AGJ388" s="69"/>
      <c r="AGK388" s="69"/>
      <c r="AGL388" s="69"/>
      <c r="AGM388" s="69"/>
      <c r="AGN388" s="69"/>
      <c r="AGO388" s="69"/>
      <c r="AGP388" s="69"/>
      <c r="AGQ388" s="69"/>
      <c r="AGR388" s="69"/>
      <c r="AGS388" s="69"/>
      <c r="AGT388" s="69"/>
      <c r="AGU388" s="69"/>
      <c r="AGV388" s="69"/>
      <c r="AGW388" s="69"/>
      <c r="AGX388" s="69"/>
      <c r="AGY388" s="69"/>
      <c r="AGZ388" s="69"/>
      <c r="AHA388" s="69"/>
      <c r="AHB388" s="69"/>
      <c r="AHC388" s="69"/>
      <c r="AHD388" s="69"/>
      <c r="AHE388" s="69"/>
      <c r="AHF388" s="69"/>
      <c r="AHG388" s="69"/>
      <c r="AHH388" s="69"/>
      <c r="AHI388" s="69"/>
      <c r="AHJ388" s="69"/>
      <c r="AHK388" s="69"/>
      <c r="AHL388" s="69"/>
      <c r="AHM388" s="69"/>
      <c r="AHN388" s="69"/>
      <c r="AHO388" s="69"/>
      <c r="AHP388" s="69"/>
      <c r="AHQ388" s="69"/>
      <c r="AHR388" s="69"/>
      <c r="AHS388" s="69"/>
      <c r="AHT388" s="69"/>
      <c r="AHU388" s="69"/>
      <c r="AHV388" s="69"/>
      <c r="AHW388" s="69"/>
      <c r="AHX388" s="69"/>
      <c r="AHY388" s="69"/>
      <c r="AHZ388" s="69"/>
      <c r="AIA388" s="69"/>
      <c r="AIB388" s="69"/>
    </row>
    <row r="389" spans="1:912" ht="6" customHeight="1" x14ac:dyDescent="0.25">
      <c r="A389" s="77"/>
      <c r="E389" s="77"/>
      <c r="ADZ389" s="77"/>
      <c r="AEE389" s="111">
        <f t="shared" si="81"/>
        <v>384</v>
      </c>
      <c r="AEF389" s="109"/>
      <c r="AEG389" s="69"/>
      <c r="AEH389" s="69"/>
      <c r="AEI389" s="69"/>
      <c r="AEJ389" s="69"/>
      <c r="AEK389" s="69"/>
      <c r="AEL389" s="69"/>
      <c r="AEM389" s="69"/>
      <c r="AEN389" s="69"/>
      <c r="AEO389" s="69"/>
      <c r="AEP389" s="69"/>
      <c r="AEQ389" s="69"/>
      <c r="AER389" s="69"/>
      <c r="AES389" s="69"/>
      <c r="AET389" s="69"/>
      <c r="AEU389" s="69"/>
      <c r="AEV389" s="69"/>
      <c r="AEW389" s="69"/>
      <c r="AEX389" s="69"/>
      <c r="AEY389" s="69"/>
      <c r="AEZ389" s="69"/>
      <c r="AFA389" s="69"/>
      <c r="AFB389" s="69"/>
      <c r="AFC389" s="113"/>
      <c r="AFD389" s="69"/>
      <c r="AFE389" s="69"/>
      <c r="AFF389" s="69"/>
      <c r="AFG389" s="69"/>
      <c r="AFH389" s="69"/>
      <c r="AFI389" s="69"/>
      <c r="AFJ389" s="69"/>
      <c r="AFK389" s="69"/>
      <c r="AFL389" s="69"/>
      <c r="AFM389" s="69"/>
      <c r="AFZ389" s="113"/>
      <c r="AGA389" s="69"/>
      <c r="AGB389" s="69"/>
      <c r="AGC389" s="69"/>
      <c r="AGD389" s="69"/>
      <c r="AGE389" s="69"/>
      <c r="AGF389" s="69"/>
      <c r="AGG389" s="69"/>
      <c r="AGH389" s="69"/>
      <c r="AGI389" s="69"/>
      <c r="AGJ389" s="69"/>
      <c r="AGK389" s="69"/>
      <c r="AGL389" s="69"/>
      <c r="AGM389" s="69"/>
      <c r="AGN389" s="69"/>
      <c r="AGO389" s="69"/>
      <c r="AGP389" s="69"/>
      <c r="AGQ389" s="69"/>
      <c r="AGR389" s="69"/>
      <c r="AGS389" s="69"/>
      <c r="AGT389" s="69"/>
      <c r="AGU389" s="69"/>
      <c r="AGV389" s="69"/>
      <c r="AGW389" s="69"/>
      <c r="AGX389" s="69"/>
      <c r="AGY389" s="69"/>
      <c r="AGZ389" s="69"/>
      <c r="AHA389" s="69"/>
      <c r="AHB389" s="69"/>
      <c r="AHC389" s="69"/>
      <c r="AHD389" s="69"/>
      <c r="AHE389" s="69"/>
      <c r="AHF389" s="69"/>
      <c r="AHG389" s="69"/>
      <c r="AHH389" s="69"/>
      <c r="AHI389" s="69"/>
      <c r="AHJ389" s="69"/>
      <c r="AHK389" s="69"/>
      <c r="AHL389" s="69"/>
      <c r="AHM389" s="69"/>
      <c r="AHN389" s="69"/>
      <c r="AHO389" s="69"/>
      <c r="AHP389" s="69"/>
      <c r="AHQ389" s="69"/>
      <c r="AHR389" s="69"/>
      <c r="AHS389" s="69"/>
      <c r="AHT389" s="69"/>
      <c r="AHU389" s="69"/>
      <c r="AHV389" s="69"/>
      <c r="AHW389" s="69"/>
      <c r="AHX389" s="69"/>
      <c r="AHY389" s="69"/>
      <c r="AHZ389" s="69"/>
      <c r="AIA389" s="69"/>
      <c r="AIB389" s="69"/>
    </row>
    <row r="390" spans="1:912" ht="6" customHeight="1" x14ac:dyDescent="0.25">
      <c r="A390" s="77"/>
      <c r="E390" s="77"/>
      <c r="ADZ390" s="77"/>
      <c r="AEE390" s="111">
        <f t="shared" si="81"/>
        <v>385</v>
      </c>
      <c r="AEF390" s="109"/>
      <c r="AEG390" s="69"/>
      <c r="AEH390" s="69"/>
      <c r="AEI390" s="69"/>
      <c r="AEJ390" s="69"/>
      <c r="AEK390" s="69"/>
      <c r="AEL390" s="69"/>
      <c r="AEM390" s="69"/>
      <c r="AEN390" s="69"/>
      <c r="AEO390" s="69"/>
      <c r="AEP390" s="69"/>
      <c r="AEQ390" s="69"/>
      <c r="AER390" s="69"/>
      <c r="AES390" s="69"/>
      <c r="AET390" s="69"/>
      <c r="AEU390" s="69"/>
      <c r="AEV390" s="69"/>
      <c r="AEW390" s="69"/>
      <c r="AEX390" s="69"/>
      <c r="AEY390" s="69"/>
      <c r="AEZ390" s="69"/>
      <c r="AFA390" s="69"/>
      <c r="AFB390" s="69"/>
      <c r="AFC390" s="113"/>
      <c r="AFD390" s="69"/>
      <c r="AFE390" s="69"/>
      <c r="AFF390" s="69"/>
      <c r="AFG390" s="69"/>
      <c r="AFH390" s="69"/>
      <c r="AFI390" s="69"/>
      <c r="AFJ390" s="69"/>
      <c r="AFK390" s="69"/>
      <c r="AFL390" s="69"/>
      <c r="AFM390" s="69"/>
      <c r="AFZ390" s="113"/>
      <c r="AGA390" s="69"/>
      <c r="AGB390" s="69"/>
      <c r="AGC390" s="69"/>
      <c r="AGD390" s="69"/>
      <c r="AGE390" s="69"/>
      <c r="AGF390" s="69"/>
      <c r="AGG390" s="69"/>
      <c r="AGH390" s="69"/>
      <c r="AGI390" s="69"/>
      <c r="AGJ390" s="69"/>
      <c r="AGK390" s="69"/>
      <c r="AGL390" s="69"/>
      <c r="AGM390" s="69"/>
      <c r="AGN390" s="69"/>
      <c r="AGO390" s="69"/>
      <c r="AGP390" s="69"/>
      <c r="AGQ390" s="69"/>
      <c r="AGR390" s="69"/>
      <c r="AGS390" s="69"/>
      <c r="AGT390" s="69"/>
      <c r="AGU390" s="69"/>
      <c r="AGV390" s="69"/>
      <c r="AGW390" s="69"/>
      <c r="AGX390" s="69"/>
      <c r="AGY390" s="69"/>
      <c r="AGZ390" s="69"/>
      <c r="AHA390" s="69"/>
      <c r="AHB390" s="69"/>
      <c r="AHC390" s="69"/>
      <c r="AHD390" s="69"/>
      <c r="AHE390" s="69"/>
      <c r="AHF390" s="69"/>
      <c r="AHG390" s="69"/>
      <c r="AHH390" s="69"/>
      <c r="AHI390" s="69"/>
      <c r="AHJ390" s="69"/>
      <c r="AHK390" s="69"/>
      <c r="AHL390" s="69"/>
      <c r="AHM390" s="69"/>
      <c r="AHN390" s="69"/>
      <c r="AHO390" s="69"/>
      <c r="AHP390" s="69"/>
      <c r="AHQ390" s="69"/>
      <c r="AHR390" s="69"/>
      <c r="AHS390" s="69"/>
      <c r="AHT390" s="69"/>
      <c r="AHU390" s="69"/>
      <c r="AHV390" s="69"/>
      <c r="AHW390" s="69"/>
      <c r="AHX390" s="69"/>
      <c r="AHY390" s="69"/>
      <c r="AHZ390" s="69"/>
      <c r="AIA390" s="69"/>
      <c r="AIB390" s="69"/>
    </row>
    <row r="391" spans="1:912" ht="6" customHeight="1" x14ac:dyDescent="0.25">
      <c r="A391" s="77"/>
      <c r="E391" s="77"/>
      <c r="ADZ391" s="77"/>
      <c r="AEE391" s="111">
        <f t="shared" ref="AEE391:AEE454" si="82">IF(AEE390+1&lt;=$ADY$5,AEE390+1,"")</f>
        <v>386</v>
      </c>
      <c r="AEF391" s="109"/>
      <c r="AEG391" s="69"/>
      <c r="AEH391" s="69"/>
      <c r="AEI391" s="69"/>
      <c r="AEJ391" s="69"/>
      <c r="AEK391" s="69"/>
      <c r="AEL391" s="69"/>
      <c r="AEM391" s="69"/>
      <c r="AEN391" s="69"/>
      <c r="AEO391" s="69"/>
      <c r="AEP391" s="69"/>
      <c r="AEQ391" s="69"/>
      <c r="AER391" s="69"/>
      <c r="AES391" s="69"/>
      <c r="AET391" s="69"/>
      <c r="AEU391" s="69"/>
      <c r="AEV391" s="69"/>
      <c r="AEW391" s="69"/>
      <c r="AEX391" s="69"/>
      <c r="AEY391" s="69"/>
      <c r="AEZ391" s="69"/>
      <c r="AFA391" s="69"/>
      <c r="AFB391" s="69"/>
      <c r="AFC391" s="113"/>
      <c r="AFD391" s="69"/>
      <c r="AFE391" s="69"/>
      <c r="AFF391" s="69"/>
      <c r="AFG391" s="69"/>
      <c r="AFH391" s="69"/>
      <c r="AFI391" s="69"/>
      <c r="AFJ391" s="69"/>
      <c r="AFK391" s="69"/>
      <c r="AFL391" s="69"/>
      <c r="AFM391" s="69"/>
      <c r="AFZ391" s="113"/>
      <c r="AGA391" s="69"/>
      <c r="AGB391" s="69"/>
      <c r="AGC391" s="69"/>
      <c r="AGD391" s="69"/>
      <c r="AGE391" s="69"/>
      <c r="AGF391" s="69"/>
      <c r="AGG391" s="69"/>
      <c r="AGH391" s="69"/>
      <c r="AGI391" s="69"/>
      <c r="AGJ391" s="69"/>
      <c r="AGK391" s="69"/>
      <c r="AGL391" s="69"/>
      <c r="AGM391" s="69"/>
      <c r="AGN391" s="69"/>
      <c r="AGO391" s="69"/>
      <c r="AGP391" s="69"/>
      <c r="AGQ391" s="69"/>
      <c r="AGR391" s="69"/>
      <c r="AGS391" s="69"/>
      <c r="AGT391" s="69"/>
      <c r="AGU391" s="69"/>
      <c r="AGV391" s="69"/>
      <c r="AGW391" s="69"/>
      <c r="AGX391" s="69"/>
      <c r="AGY391" s="69"/>
      <c r="AGZ391" s="69"/>
      <c r="AHA391" s="69"/>
      <c r="AHB391" s="69"/>
      <c r="AHC391" s="69"/>
      <c r="AHD391" s="69"/>
      <c r="AHE391" s="69"/>
      <c r="AHF391" s="69"/>
      <c r="AHG391" s="69"/>
      <c r="AHH391" s="69"/>
      <c r="AHI391" s="69"/>
      <c r="AHJ391" s="69"/>
      <c r="AHK391" s="69"/>
      <c r="AHL391" s="69"/>
      <c r="AHM391" s="69"/>
      <c r="AHN391" s="69"/>
      <c r="AHO391" s="69"/>
      <c r="AHP391" s="69"/>
      <c r="AHQ391" s="69"/>
      <c r="AHR391" s="69"/>
      <c r="AHS391" s="69"/>
      <c r="AHT391" s="69"/>
      <c r="AHU391" s="69"/>
      <c r="AHV391" s="69"/>
      <c r="AHW391" s="69"/>
      <c r="AHX391" s="69"/>
      <c r="AHY391" s="69"/>
      <c r="AHZ391" s="69"/>
      <c r="AIA391" s="69"/>
      <c r="AIB391" s="69"/>
    </row>
    <row r="392" spans="1:912" ht="6" customHeight="1" x14ac:dyDescent="0.25">
      <c r="A392" s="77"/>
      <c r="E392" s="77"/>
      <c r="ADZ392" s="77"/>
      <c r="AEE392" s="111">
        <f t="shared" si="82"/>
        <v>387</v>
      </c>
      <c r="AEF392" s="109"/>
      <c r="AEG392" s="69"/>
      <c r="AEH392" s="69"/>
      <c r="AEI392" s="69"/>
      <c r="AEJ392" s="69"/>
      <c r="AEK392" s="69"/>
      <c r="AEL392" s="69"/>
      <c r="AEM392" s="69"/>
      <c r="AEN392" s="69"/>
      <c r="AEO392" s="69"/>
      <c r="AEP392" s="69"/>
      <c r="AEQ392" s="69"/>
      <c r="AER392" s="69"/>
      <c r="AES392" s="69"/>
      <c r="AET392" s="69"/>
      <c r="AEU392" s="69"/>
      <c r="AEV392" s="69"/>
      <c r="AEW392" s="69"/>
      <c r="AEX392" s="69"/>
      <c r="AEY392" s="69"/>
      <c r="AEZ392" s="69"/>
      <c r="AFA392" s="69"/>
      <c r="AFB392" s="69"/>
      <c r="AFC392" s="113"/>
      <c r="AFD392" s="69"/>
      <c r="AFE392" s="69"/>
      <c r="AFF392" s="69"/>
      <c r="AFG392" s="69"/>
      <c r="AFH392" s="69"/>
      <c r="AFI392" s="69"/>
      <c r="AFJ392" s="69"/>
      <c r="AFK392" s="69"/>
      <c r="AFL392" s="69"/>
      <c r="AFM392" s="69"/>
      <c r="AFZ392" s="113"/>
      <c r="AGA392" s="69"/>
      <c r="AGB392" s="69"/>
      <c r="AGC392" s="69"/>
      <c r="AGD392" s="69"/>
      <c r="AGE392" s="69"/>
      <c r="AGF392" s="69"/>
      <c r="AGG392" s="69"/>
      <c r="AGH392" s="69"/>
      <c r="AGI392" s="69"/>
      <c r="AGJ392" s="69"/>
      <c r="AGK392" s="69"/>
      <c r="AGL392" s="69"/>
      <c r="AGM392" s="69"/>
      <c r="AGN392" s="69"/>
      <c r="AGO392" s="69"/>
      <c r="AGP392" s="69"/>
      <c r="AGQ392" s="69"/>
      <c r="AGR392" s="69"/>
      <c r="AGS392" s="69"/>
      <c r="AGT392" s="69"/>
      <c r="AGU392" s="69"/>
      <c r="AGV392" s="69"/>
      <c r="AGW392" s="69"/>
      <c r="AGX392" s="69"/>
      <c r="AGY392" s="69"/>
      <c r="AGZ392" s="69"/>
      <c r="AHA392" s="69"/>
      <c r="AHB392" s="69"/>
      <c r="AHC392" s="69"/>
      <c r="AHD392" s="69"/>
      <c r="AHE392" s="69"/>
      <c r="AHF392" s="69"/>
      <c r="AHG392" s="69"/>
      <c r="AHH392" s="69"/>
      <c r="AHI392" s="69"/>
      <c r="AHJ392" s="69"/>
      <c r="AHK392" s="69"/>
      <c r="AHL392" s="69"/>
      <c r="AHM392" s="69"/>
      <c r="AHN392" s="69"/>
      <c r="AHO392" s="69"/>
      <c r="AHP392" s="69"/>
      <c r="AHQ392" s="69"/>
      <c r="AHR392" s="69"/>
      <c r="AHS392" s="69"/>
      <c r="AHT392" s="69"/>
      <c r="AHU392" s="69"/>
      <c r="AHV392" s="69"/>
      <c r="AHW392" s="69"/>
      <c r="AHX392" s="69"/>
      <c r="AHY392" s="69"/>
      <c r="AHZ392" s="69"/>
      <c r="AIA392" s="69"/>
      <c r="AIB392" s="69"/>
    </row>
    <row r="393" spans="1:912" ht="6" customHeight="1" x14ac:dyDescent="0.25">
      <c r="A393" s="77"/>
      <c r="E393" s="77"/>
      <c r="ADZ393" s="77"/>
      <c r="AEE393" s="111">
        <f t="shared" si="82"/>
        <v>388</v>
      </c>
      <c r="AEF393" s="109"/>
      <c r="AEG393" s="69"/>
      <c r="AEH393" s="69"/>
      <c r="AEI393" s="69"/>
      <c r="AEJ393" s="69"/>
      <c r="AEK393" s="69"/>
      <c r="AEL393" s="69"/>
      <c r="AEM393" s="69"/>
      <c r="AEN393" s="69"/>
      <c r="AEO393" s="69"/>
      <c r="AEP393" s="69"/>
      <c r="AEQ393" s="69"/>
      <c r="AER393" s="69"/>
      <c r="AES393" s="69"/>
      <c r="AET393" s="69"/>
      <c r="AEU393" s="69"/>
      <c r="AEV393" s="69"/>
      <c r="AEW393" s="69"/>
      <c r="AEX393" s="69"/>
      <c r="AEY393" s="69"/>
      <c r="AEZ393" s="69"/>
      <c r="AFA393" s="69"/>
      <c r="AFB393" s="69"/>
      <c r="AFC393" s="113"/>
      <c r="AFD393" s="69"/>
      <c r="AFE393" s="69"/>
      <c r="AFF393" s="69"/>
      <c r="AFG393" s="69"/>
      <c r="AFH393" s="69"/>
      <c r="AFI393" s="69"/>
      <c r="AFJ393" s="69"/>
      <c r="AFK393" s="69"/>
      <c r="AFL393" s="69"/>
      <c r="AFM393" s="69"/>
      <c r="AFZ393" s="113"/>
      <c r="AGA393" s="69"/>
      <c r="AGB393" s="69"/>
      <c r="AGC393" s="69"/>
      <c r="AGD393" s="69"/>
      <c r="AGE393" s="69"/>
      <c r="AGF393" s="69"/>
      <c r="AGG393" s="69"/>
      <c r="AGH393" s="69"/>
      <c r="AGI393" s="69"/>
      <c r="AGJ393" s="69"/>
      <c r="AGK393" s="69"/>
      <c r="AGL393" s="69"/>
      <c r="AGM393" s="69"/>
      <c r="AGN393" s="69"/>
      <c r="AGO393" s="69"/>
      <c r="AGP393" s="69"/>
      <c r="AGQ393" s="69"/>
      <c r="AGR393" s="69"/>
      <c r="AGS393" s="69"/>
      <c r="AGT393" s="69"/>
      <c r="AGU393" s="69"/>
      <c r="AGV393" s="69"/>
      <c r="AGW393" s="69"/>
      <c r="AGX393" s="69"/>
      <c r="AGY393" s="69"/>
      <c r="AGZ393" s="69"/>
      <c r="AHA393" s="69"/>
      <c r="AHB393" s="69"/>
      <c r="AHC393" s="69"/>
      <c r="AHD393" s="69"/>
      <c r="AHE393" s="69"/>
      <c r="AHF393" s="69"/>
      <c r="AHG393" s="69"/>
      <c r="AHH393" s="69"/>
      <c r="AHI393" s="69"/>
      <c r="AHJ393" s="69"/>
      <c r="AHK393" s="69"/>
      <c r="AHL393" s="69"/>
      <c r="AHM393" s="69"/>
      <c r="AHN393" s="69"/>
      <c r="AHO393" s="69"/>
      <c r="AHP393" s="69"/>
      <c r="AHQ393" s="69"/>
      <c r="AHR393" s="69"/>
      <c r="AHS393" s="69"/>
      <c r="AHT393" s="69"/>
      <c r="AHU393" s="69"/>
      <c r="AHV393" s="69"/>
      <c r="AHW393" s="69"/>
      <c r="AHX393" s="69"/>
      <c r="AHY393" s="69"/>
      <c r="AHZ393" s="69"/>
      <c r="AIA393" s="69"/>
      <c r="AIB393" s="69"/>
    </row>
    <row r="394" spans="1:912" ht="6" customHeight="1" x14ac:dyDescent="0.25">
      <c r="A394" s="77"/>
      <c r="E394" s="77"/>
      <c r="ADZ394" s="77"/>
      <c r="AEE394" s="111">
        <f t="shared" si="82"/>
        <v>389</v>
      </c>
      <c r="AEF394" s="109"/>
      <c r="AEG394" s="69"/>
      <c r="AEH394" s="69"/>
      <c r="AEI394" s="69"/>
      <c r="AEJ394" s="69"/>
      <c r="AEK394" s="69"/>
      <c r="AEL394" s="69"/>
      <c r="AEM394" s="69"/>
      <c r="AEN394" s="69"/>
      <c r="AEO394" s="69"/>
      <c r="AEP394" s="69"/>
      <c r="AEQ394" s="69"/>
      <c r="AER394" s="69"/>
      <c r="AES394" s="69"/>
      <c r="AET394" s="69"/>
      <c r="AEU394" s="69"/>
      <c r="AEV394" s="69"/>
      <c r="AEW394" s="69"/>
      <c r="AEX394" s="69"/>
      <c r="AEY394" s="69"/>
      <c r="AEZ394" s="69"/>
      <c r="AFA394" s="69"/>
      <c r="AFB394" s="69"/>
      <c r="AFC394" s="113"/>
      <c r="AFD394" s="69"/>
      <c r="AFE394" s="69"/>
      <c r="AFF394" s="69"/>
      <c r="AFG394" s="69"/>
      <c r="AFH394" s="69"/>
      <c r="AFI394" s="69"/>
      <c r="AFJ394" s="69"/>
      <c r="AFK394" s="69"/>
      <c r="AFL394" s="69"/>
      <c r="AFM394" s="69"/>
      <c r="AFZ394" s="113"/>
      <c r="AGA394" s="69"/>
      <c r="AGB394" s="69"/>
      <c r="AGC394" s="69"/>
      <c r="AGD394" s="69"/>
      <c r="AGE394" s="69"/>
      <c r="AGF394" s="69"/>
      <c r="AGG394" s="69"/>
      <c r="AGH394" s="69"/>
      <c r="AGI394" s="69"/>
      <c r="AGJ394" s="69"/>
      <c r="AGK394" s="69"/>
      <c r="AGL394" s="69"/>
      <c r="AGM394" s="69"/>
      <c r="AGN394" s="69"/>
      <c r="AGO394" s="69"/>
      <c r="AGP394" s="69"/>
      <c r="AGQ394" s="69"/>
      <c r="AGR394" s="69"/>
      <c r="AGS394" s="69"/>
      <c r="AGT394" s="69"/>
      <c r="AGU394" s="69"/>
      <c r="AGV394" s="69"/>
      <c r="AGW394" s="69"/>
      <c r="AGX394" s="69"/>
      <c r="AGY394" s="69"/>
      <c r="AGZ394" s="69"/>
      <c r="AHA394" s="69"/>
      <c r="AHB394" s="69"/>
      <c r="AHC394" s="69"/>
      <c r="AHD394" s="69"/>
      <c r="AHE394" s="69"/>
      <c r="AHF394" s="69"/>
      <c r="AHG394" s="69"/>
      <c r="AHH394" s="69"/>
      <c r="AHI394" s="69"/>
      <c r="AHJ394" s="69"/>
      <c r="AHK394" s="69"/>
      <c r="AHL394" s="69"/>
      <c r="AHM394" s="69"/>
      <c r="AHN394" s="69"/>
      <c r="AHO394" s="69"/>
      <c r="AHP394" s="69"/>
      <c r="AHQ394" s="69"/>
      <c r="AHR394" s="69"/>
      <c r="AHS394" s="69"/>
      <c r="AHT394" s="69"/>
      <c r="AHU394" s="69"/>
      <c r="AHV394" s="69"/>
      <c r="AHW394" s="69"/>
      <c r="AHX394" s="69"/>
      <c r="AHY394" s="69"/>
      <c r="AHZ394" s="69"/>
      <c r="AIA394" s="69"/>
      <c r="AIB394" s="69"/>
    </row>
    <row r="395" spans="1:912" ht="6" customHeight="1" x14ac:dyDescent="0.25">
      <c r="A395" s="77"/>
      <c r="E395" s="77"/>
      <c r="ADZ395" s="77"/>
      <c r="AEE395" s="111">
        <f t="shared" si="82"/>
        <v>390</v>
      </c>
      <c r="AEF395" s="109"/>
      <c r="AEG395" s="69"/>
      <c r="AEH395" s="69"/>
      <c r="AEI395" s="69"/>
      <c r="AEJ395" s="69"/>
      <c r="AEK395" s="69"/>
      <c r="AEL395" s="69"/>
      <c r="AEM395" s="69"/>
      <c r="AEN395" s="69"/>
      <c r="AEO395" s="69"/>
      <c r="AEP395" s="69"/>
      <c r="AEQ395" s="69"/>
      <c r="AER395" s="69"/>
      <c r="AES395" s="69"/>
      <c r="AET395" s="69"/>
      <c r="AEU395" s="69"/>
      <c r="AEV395" s="69"/>
      <c r="AEW395" s="69"/>
      <c r="AEX395" s="69"/>
      <c r="AEY395" s="69"/>
      <c r="AEZ395" s="69"/>
      <c r="AFA395" s="69"/>
      <c r="AFB395" s="69"/>
      <c r="AFC395" s="113"/>
      <c r="AFD395" s="69"/>
      <c r="AFE395" s="69"/>
      <c r="AFF395" s="69"/>
      <c r="AFG395" s="69"/>
      <c r="AFH395" s="69"/>
      <c r="AFI395" s="69"/>
      <c r="AFJ395" s="69"/>
      <c r="AFK395" s="69"/>
      <c r="AFL395" s="69"/>
      <c r="AFM395" s="69"/>
      <c r="AFZ395" s="113"/>
      <c r="AGA395" s="69"/>
      <c r="AGB395" s="69"/>
      <c r="AGC395" s="69"/>
      <c r="AGD395" s="69"/>
      <c r="AGE395" s="69"/>
      <c r="AGF395" s="69"/>
      <c r="AGG395" s="69"/>
      <c r="AGH395" s="69"/>
      <c r="AGI395" s="69"/>
      <c r="AGJ395" s="69"/>
      <c r="AGK395" s="69"/>
      <c r="AGL395" s="69"/>
      <c r="AGM395" s="69"/>
      <c r="AGN395" s="69"/>
      <c r="AGO395" s="69"/>
      <c r="AGP395" s="69"/>
      <c r="AGQ395" s="69"/>
      <c r="AGR395" s="69"/>
      <c r="AGS395" s="69"/>
      <c r="AGT395" s="69"/>
      <c r="AGU395" s="69"/>
      <c r="AGV395" s="69"/>
      <c r="AGW395" s="69"/>
      <c r="AGX395" s="69"/>
      <c r="AGY395" s="69"/>
      <c r="AGZ395" s="69"/>
      <c r="AHA395" s="69"/>
      <c r="AHB395" s="69"/>
      <c r="AHC395" s="69"/>
      <c r="AHD395" s="69"/>
      <c r="AHE395" s="69"/>
      <c r="AHF395" s="69"/>
      <c r="AHG395" s="69"/>
      <c r="AHH395" s="69"/>
      <c r="AHI395" s="69"/>
      <c r="AHJ395" s="69"/>
      <c r="AHK395" s="69"/>
      <c r="AHL395" s="69"/>
      <c r="AHM395" s="69"/>
      <c r="AHN395" s="69"/>
      <c r="AHO395" s="69"/>
      <c r="AHP395" s="69"/>
      <c r="AHQ395" s="69"/>
      <c r="AHR395" s="69"/>
      <c r="AHS395" s="69"/>
      <c r="AHT395" s="69"/>
      <c r="AHU395" s="69"/>
      <c r="AHV395" s="69"/>
      <c r="AHW395" s="69"/>
      <c r="AHX395" s="69"/>
      <c r="AHY395" s="69"/>
      <c r="AHZ395" s="69"/>
      <c r="AIA395" s="69"/>
      <c r="AIB395" s="69"/>
    </row>
    <row r="396" spans="1:912" ht="6" customHeight="1" x14ac:dyDescent="0.25">
      <c r="A396" s="77"/>
      <c r="E396" s="77"/>
      <c r="ADZ396" s="77"/>
      <c r="AEE396" s="111">
        <f t="shared" si="82"/>
        <v>391</v>
      </c>
      <c r="AEF396" s="109"/>
      <c r="AEG396" s="69"/>
      <c r="AEH396" s="69"/>
      <c r="AEI396" s="69"/>
      <c r="AEJ396" s="69"/>
      <c r="AEK396" s="69"/>
      <c r="AEL396" s="69"/>
      <c r="AEM396" s="69"/>
      <c r="AEN396" s="69"/>
      <c r="AEO396" s="69"/>
      <c r="AEP396" s="69"/>
      <c r="AEQ396" s="69"/>
      <c r="AER396" s="69"/>
      <c r="AES396" s="69"/>
      <c r="AET396" s="69"/>
      <c r="AEU396" s="69"/>
      <c r="AEV396" s="69"/>
      <c r="AEW396" s="69"/>
      <c r="AEX396" s="69"/>
      <c r="AEY396" s="69"/>
      <c r="AEZ396" s="69"/>
      <c r="AFA396" s="69"/>
      <c r="AFB396" s="69"/>
      <c r="AFC396" s="113"/>
      <c r="AFD396" s="69"/>
      <c r="AFE396" s="69"/>
      <c r="AFF396" s="69"/>
      <c r="AFG396" s="69"/>
      <c r="AFH396" s="69"/>
      <c r="AFI396" s="69"/>
      <c r="AFJ396" s="69"/>
      <c r="AFK396" s="69"/>
      <c r="AFL396" s="69"/>
      <c r="AFM396" s="69"/>
      <c r="AFZ396" s="113"/>
      <c r="AGA396" s="69"/>
      <c r="AGB396" s="69"/>
      <c r="AGC396" s="69"/>
      <c r="AGD396" s="69"/>
      <c r="AGE396" s="69"/>
      <c r="AGF396" s="69"/>
      <c r="AGG396" s="69"/>
      <c r="AGH396" s="69"/>
      <c r="AGI396" s="69"/>
      <c r="AGJ396" s="69"/>
      <c r="AGK396" s="69"/>
      <c r="AGL396" s="69"/>
      <c r="AGM396" s="69"/>
      <c r="AGN396" s="69"/>
      <c r="AGO396" s="69"/>
      <c r="AGP396" s="69"/>
      <c r="AGQ396" s="69"/>
      <c r="AGR396" s="69"/>
      <c r="AGS396" s="69"/>
      <c r="AGT396" s="69"/>
      <c r="AGU396" s="69"/>
      <c r="AGV396" s="69"/>
      <c r="AGW396" s="69"/>
      <c r="AGX396" s="69"/>
      <c r="AGY396" s="69"/>
      <c r="AGZ396" s="69"/>
      <c r="AHA396" s="69"/>
      <c r="AHB396" s="69"/>
      <c r="AHC396" s="69"/>
      <c r="AHD396" s="69"/>
      <c r="AHE396" s="69"/>
      <c r="AHF396" s="69"/>
      <c r="AHG396" s="69"/>
      <c r="AHH396" s="69"/>
      <c r="AHI396" s="69"/>
      <c r="AHJ396" s="69"/>
      <c r="AHK396" s="69"/>
      <c r="AHL396" s="69"/>
      <c r="AHM396" s="69"/>
      <c r="AHN396" s="69"/>
      <c r="AHO396" s="69"/>
      <c r="AHP396" s="69"/>
      <c r="AHQ396" s="69"/>
      <c r="AHR396" s="69"/>
      <c r="AHS396" s="69"/>
      <c r="AHT396" s="69"/>
      <c r="AHU396" s="69"/>
      <c r="AHV396" s="69"/>
      <c r="AHW396" s="69"/>
      <c r="AHX396" s="69"/>
      <c r="AHY396" s="69"/>
      <c r="AHZ396" s="69"/>
      <c r="AIA396" s="69"/>
      <c r="AIB396" s="69"/>
    </row>
    <row r="397" spans="1:912" ht="6" customHeight="1" x14ac:dyDescent="0.25">
      <c r="A397" s="77"/>
      <c r="E397" s="77"/>
      <c r="ADZ397" s="77"/>
      <c r="AEE397" s="111">
        <f t="shared" si="82"/>
        <v>392</v>
      </c>
      <c r="AEF397" s="109"/>
      <c r="AEG397" s="69"/>
      <c r="AEH397" s="69"/>
      <c r="AEI397" s="69"/>
      <c r="AEJ397" s="69"/>
      <c r="AEK397" s="69"/>
      <c r="AEL397" s="69"/>
      <c r="AEM397" s="69"/>
      <c r="AEN397" s="69"/>
      <c r="AEO397" s="69"/>
      <c r="AEP397" s="69"/>
      <c r="AEQ397" s="69"/>
      <c r="AER397" s="69"/>
      <c r="AES397" s="69"/>
      <c r="AET397" s="69"/>
      <c r="AEU397" s="69"/>
      <c r="AEV397" s="69"/>
      <c r="AEW397" s="69"/>
      <c r="AEX397" s="69"/>
      <c r="AEY397" s="69"/>
      <c r="AEZ397" s="69"/>
      <c r="AFA397" s="69"/>
      <c r="AFB397" s="69"/>
      <c r="AFC397" s="113"/>
      <c r="AFD397" s="69"/>
      <c r="AFE397" s="69"/>
      <c r="AFF397" s="69"/>
      <c r="AFG397" s="69"/>
      <c r="AFH397" s="69"/>
      <c r="AFI397" s="69"/>
      <c r="AFJ397" s="69"/>
      <c r="AFK397" s="69"/>
      <c r="AFL397" s="69"/>
      <c r="AFM397" s="69"/>
      <c r="AFZ397" s="113"/>
      <c r="AGA397" s="69"/>
      <c r="AGB397" s="69"/>
      <c r="AGC397" s="69"/>
      <c r="AGD397" s="69"/>
      <c r="AGE397" s="69"/>
      <c r="AGF397" s="69"/>
      <c r="AGG397" s="69"/>
      <c r="AGH397" s="69"/>
      <c r="AGI397" s="69"/>
      <c r="AGJ397" s="69"/>
      <c r="AGK397" s="69"/>
      <c r="AGL397" s="69"/>
      <c r="AGM397" s="69"/>
      <c r="AGN397" s="69"/>
      <c r="AGO397" s="69"/>
      <c r="AGP397" s="69"/>
      <c r="AGQ397" s="69"/>
      <c r="AGR397" s="69"/>
      <c r="AGS397" s="69"/>
      <c r="AGT397" s="69"/>
      <c r="AGU397" s="69"/>
      <c r="AGV397" s="69"/>
      <c r="AGW397" s="69"/>
      <c r="AGX397" s="69"/>
      <c r="AGY397" s="69"/>
      <c r="AGZ397" s="69"/>
      <c r="AHA397" s="69"/>
      <c r="AHB397" s="69"/>
      <c r="AHC397" s="69"/>
      <c r="AHD397" s="69"/>
      <c r="AHE397" s="69"/>
      <c r="AHF397" s="69"/>
      <c r="AHG397" s="69"/>
      <c r="AHH397" s="69"/>
      <c r="AHI397" s="69"/>
      <c r="AHJ397" s="69"/>
      <c r="AHK397" s="69"/>
      <c r="AHL397" s="69"/>
      <c r="AHM397" s="69"/>
      <c r="AHN397" s="69"/>
      <c r="AHO397" s="69"/>
      <c r="AHP397" s="69"/>
      <c r="AHQ397" s="69"/>
      <c r="AHR397" s="69"/>
      <c r="AHS397" s="69"/>
      <c r="AHT397" s="69"/>
      <c r="AHU397" s="69"/>
      <c r="AHV397" s="69"/>
      <c r="AHW397" s="69"/>
      <c r="AHX397" s="69"/>
      <c r="AHY397" s="69"/>
      <c r="AHZ397" s="69"/>
      <c r="AIA397" s="69"/>
      <c r="AIB397" s="69"/>
    </row>
    <row r="398" spans="1:912" ht="6" customHeight="1" x14ac:dyDescent="0.25">
      <c r="A398" s="77"/>
      <c r="E398" s="77"/>
      <c r="ADZ398" s="77"/>
      <c r="AEE398" s="111">
        <f t="shared" si="82"/>
        <v>393</v>
      </c>
      <c r="AEF398" s="109"/>
      <c r="AEG398" s="69"/>
      <c r="AEH398" s="69"/>
      <c r="AEI398" s="69"/>
      <c r="AEJ398" s="69"/>
      <c r="AEK398" s="69"/>
      <c r="AEL398" s="69"/>
      <c r="AEM398" s="69"/>
      <c r="AEN398" s="69"/>
      <c r="AEO398" s="69"/>
      <c r="AEP398" s="69"/>
      <c r="AEQ398" s="69"/>
      <c r="AER398" s="69"/>
      <c r="AES398" s="69"/>
      <c r="AET398" s="69"/>
      <c r="AEU398" s="69"/>
      <c r="AEV398" s="69"/>
      <c r="AEW398" s="69"/>
      <c r="AEX398" s="69"/>
      <c r="AEY398" s="69"/>
      <c r="AEZ398" s="69"/>
      <c r="AFA398" s="69"/>
      <c r="AFB398" s="69"/>
      <c r="AFC398" s="113"/>
      <c r="AFD398" s="69"/>
      <c r="AFE398" s="69"/>
      <c r="AFF398" s="69"/>
      <c r="AFG398" s="69"/>
      <c r="AFH398" s="69"/>
      <c r="AFI398" s="69"/>
      <c r="AFJ398" s="69"/>
      <c r="AFK398" s="69"/>
      <c r="AFL398" s="69"/>
      <c r="AFM398" s="69"/>
      <c r="AFZ398" s="113"/>
      <c r="AGA398" s="69"/>
      <c r="AGB398" s="69"/>
      <c r="AGC398" s="69"/>
      <c r="AGD398" s="69"/>
      <c r="AGE398" s="69"/>
      <c r="AGF398" s="69"/>
      <c r="AGG398" s="69"/>
      <c r="AGH398" s="69"/>
      <c r="AGI398" s="69"/>
      <c r="AGJ398" s="69"/>
      <c r="AGK398" s="69"/>
      <c r="AGL398" s="69"/>
      <c r="AGM398" s="69"/>
      <c r="AGN398" s="69"/>
      <c r="AGO398" s="69"/>
      <c r="AGP398" s="69"/>
      <c r="AGQ398" s="69"/>
      <c r="AGR398" s="69"/>
      <c r="AGS398" s="69"/>
      <c r="AGT398" s="69"/>
      <c r="AGU398" s="69"/>
      <c r="AGV398" s="69"/>
      <c r="AGW398" s="69"/>
      <c r="AGX398" s="69"/>
      <c r="AGY398" s="69"/>
      <c r="AGZ398" s="69"/>
      <c r="AHA398" s="69"/>
      <c r="AHB398" s="69"/>
      <c r="AHC398" s="69"/>
      <c r="AHD398" s="69"/>
      <c r="AHE398" s="69"/>
      <c r="AHF398" s="69"/>
      <c r="AHG398" s="69"/>
      <c r="AHH398" s="69"/>
      <c r="AHI398" s="69"/>
      <c r="AHJ398" s="69"/>
      <c r="AHK398" s="69"/>
      <c r="AHL398" s="69"/>
      <c r="AHM398" s="69"/>
      <c r="AHN398" s="69"/>
      <c r="AHO398" s="69"/>
      <c r="AHP398" s="69"/>
      <c r="AHQ398" s="69"/>
      <c r="AHR398" s="69"/>
      <c r="AHS398" s="69"/>
      <c r="AHT398" s="69"/>
      <c r="AHU398" s="69"/>
      <c r="AHV398" s="69"/>
      <c r="AHW398" s="69"/>
      <c r="AHX398" s="69"/>
      <c r="AHY398" s="69"/>
      <c r="AHZ398" s="69"/>
      <c r="AIA398" s="69"/>
      <c r="AIB398" s="69"/>
    </row>
    <row r="399" spans="1:912" ht="6" customHeight="1" x14ac:dyDescent="0.25">
      <c r="A399" s="77"/>
      <c r="E399" s="77"/>
      <c r="ADZ399" s="77"/>
      <c r="AEE399" s="111">
        <f t="shared" si="82"/>
        <v>394</v>
      </c>
      <c r="AEF399" s="109"/>
      <c r="AEG399" s="69"/>
      <c r="AEH399" s="69"/>
      <c r="AEI399" s="69"/>
      <c r="AEJ399" s="69"/>
      <c r="AEK399" s="69"/>
      <c r="AEL399" s="69"/>
      <c r="AEM399" s="69"/>
      <c r="AEN399" s="69"/>
      <c r="AEO399" s="69"/>
      <c r="AEP399" s="69"/>
      <c r="AEQ399" s="69"/>
      <c r="AER399" s="69"/>
      <c r="AES399" s="69"/>
      <c r="AET399" s="69"/>
      <c r="AEU399" s="69"/>
      <c r="AEV399" s="69"/>
      <c r="AEW399" s="69"/>
      <c r="AEX399" s="69"/>
      <c r="AEY399" s="69"/>
      <c r="AEZ399" s="69"/>
      <c r="AFA399" s="69"/>
      <c r="AFB399" s="69"/>
      <c r="AFC399" s="113"/>
      <c r="AFD399" s="69"/>
      <c r="AFE399" s="69"/>
      <c r="AFF399" s="69"/>
      <c r="AFG399" s="69"/>
      <c r="AFH399" s="69"/>
      <c r="AFI399" s="69"/>
      <c r="AFJ399" s="69"/>
      <c r="AFK399" s="69"/>
      <c r="AFL399" s="69"/>
      <c r="AFM399" s="69"/>
      <c r="AFZ399" s="113"/>
      <c r="AGA399" s="69"/>
      <c r="AGB399" s="69"/>
      <c r="AGC399" s="69"/>
      <c r="AGD399" s="69"/>
      <c r="AGE399" s="69"/>
      <c r="AGF399" s="69"/>
      <c r="AGG399" s="69"/>
      <c r="AGH399" s="69"/>
      <c r="AGI399" s="69"/>
      <c r="AGJ399" s="69"/>
      <c r="AGK399" s="69"/>
      <c r="AGL399" s="69"/>
      <c r="AGM399" s="69"/>
      <c r="AGN399" s="69"/>
      <c r="AGO399" s="69"/>
      <c r="AGP399" s="69"/>
      <c r="AGQ399" s="69"/>
      <c r="AGR399" s="69"/>
      <c r="AGS399" s="69"/>
      <c r="AGT399" s="69"/>
      <c r="AGU399" s="69"/>
      <c r="AGV399" s="69"/>
      <c r="AGW399" s="69"/>
      <c r="AGX399" s="69"/>
      <c r="AGY399" s="69"/>
      <c r="AGZ399" s="69"/>
      <c r="AHA399" s="69"/>
      <c r="AHB399" s="69"/>
      <c r="AHC399" s="69"/>
      <c r="AHD399" s="69"/>
      <c r="AHE399" s="69"/>
      <c r="AHF399" s="69"/>
      <c r="AHG399" s="69"/>
      <c r="AHH399" s="69"/>
      <c r="AHI399" s="69"/>
      <c r="AHJ399" s="69"/>
      <c r="AHK399" s="69"/>
      <c r="AHL399" s="69"/>
      <c r="AHM399" s="69"/>
      <c r="AHN399" s="69"/>
      <c r="AHO399" s="69"/>
      <c r="AHP399" s="69"/>
      <c r="AHQ399" s="69"/>
      <c r="AHR399" s="69"/>
      <c r="AHS399" s="69"/>
      <c r="AHT399" s="69"/>
      <c r="AHU399" s="69"/>
      <c r="AHV399" s="69"/>
      <c r="AHW399" s="69"/>
      <c r="AHX399" s="69"/>
      <c r="AHY399" s="69"/>
      <c r="AHZ399" s="69"/>
      <c r="AIA399" s="69"/>
      <c r="AIB399" s="69"/>
    </row>
    <row r="400" spans="1:912" ht="6" customHeight="1" x14ac:dyDescent="0.25">
      <c r="A400" s="77"/>
      <c r="E400" s="77"/>
      <c r="ADZ400" s="77"/>
      <c r="AEE400" s="111">
        <f t="shared" si="82"/>
        <v>395</v>
      </c>
      <c r="AEF400" s="109"/>
      <c r="AEG400" s="69"/>
      <c r="AEH400" s="69"/>
      <c r="AEI400" s="69"/>
      <c r="AEJ400" s="69"/>
      <c r="AEK400" s="69"/>
      <c r="AEL400" s="69"/>
      <c r="AEM400" s="69"/>
      <c r="AEN400" s="69"/>
      <c r="AEO400" s="69"/>
      <c r="AEP400" s="69"/>
      <c r="AEQ400" s="69"/>
      <c r="AER400" s="69"/>
      <c r="AES400" s="69"/>
      <c r="AET400" s="69"/>
      <c r="AEU400" s="69"/>
      <c r="AEV400" s="69"/>
      <c r="AEW400" s="69"/>
      <c r="AEX400" s="69"/>
      <c r="AEY400" s="69"/>
      <c r="AEZ400" s="69"/>
      <c r="AFA400" s="69"/>
      <c r="AFB400" s="69"/>
      <c r="AFC400" s="113"/>
      <c r="AFD400" s="69"/>
      <c r="AFE400" s="69"/>
      <c r="AFF400" s="69"/>
      <c r="AFG400" s="69"/>
      <c r="AFH400" s="69"/>
      <c r="AFI400" s="69"/>
      <c r="AFJ400" s="69"/>
      <c r="AFK400" s="69"/>
      <c r="AFL400" s="69"/>
      <c r="AFM400" s="69"/>
      <c r="AFZ400" s="113"/>
      <c r="AGA400" s="69"/>
      <c r="AGB400" s="69"/>
      <c r="AGC400" s="69"/>
      <c r="AGD400" s="69"/>
      <c r="AGE400" s="69"/>
      <c r="AGF400" s="69"/>
      <c r="AGG400" s="69"/>
      <c r="AGH400" s="69"/>
      <c r="AGI400" s="69"/>
      <c r="AGJ400" s="69"/>
      <c r="AGK400" s="69"/>
      <c r="AGL400" s="69"/>
      <c r="AGM400" s="69"/>
      <c r="AGN400" s="69"/>
      <c r="AGO400" s="69"/>
      <c r="AGP400" s="69"/>
      <c r="AGQ400" s="69"/>
      <c r="AGR400" s="69"/>
      <c r="AGS400" s="69"/>
      <c r="AGT400" s="69"/>
      <c r="AGU400" s="69"/>
      <c r="AGV400" s="69"/>
      <c r="AGW400" s="69"/>
      <c r="AGX400" s="69"/>
      <c r="AGY400" s="69"/>
      <c r="AGZ400" s="69"/>
      <c r="AHA400" s="69"/>
      <c r="AHB400" s="69"/>
      <c r="AHC400" s="69"/>
      <c r="AHD400" s="69"/>
      <c r="AHE400" s="69"/>
      <c r="AHF400" s="69"/>
      <c r="AHG400" s="69"/>
      <c r="AHH400" s="69"/>
      <c r="AHI400" s="69"/>
      <c r="AHJ400" s="69"/>
      <c r="AHK400" s="69"/>
      <c r="AHL400" s="69"/>
      <c r="AHM400" s="69"/>
      <c r="AHN400" s="69"/>
      <c r="AHO400" s="69"/>
      <c r="AHP400" s="69"/>
      <c r="AHQ400" s="69"/>
      <c r="AHR400" s="69"/>
      <c r="AHS400" s="69"/>
      <c r="AHT400" s="69"/>
      <c r="AHU400" s="69"/>
      <c r="AHV400" s="69"/>
      <c r="AHW400" s="69"/>
      <c r="AHX400" s="69"/>
      <c r="AHY400" s="69"/>
      <c r="AHZ400" s="69"/>
      <c r="AIA400" s="69"/>
      <c r="AIB400" s="69"/>
    </row>
    <row r="401" spans="1:912" ht="6" customHeight="1" x14ac:dyDescent="0.25">
      <c r="A401" s="77"/>
      <c r="E401" s="77"/>
      <c r="ADZ401" s="77"/>
      <c r="AEE401" s="111">
        <f t="shared" si="82"/>
        <v>396</v>
      </c>
      <c r="AEF401" s="109"/>
      <c r="AEG401" s="69"/>
      <c r="AEH401" s="69"/>
      <c r="AEI401" s="69"/>
      <c r="AEJ401" s="69"/>
      <c r="AEK401" s="69"/>
      <c r="AEL401" s="69"/>
      <c r="AEM401" s="69"/>
      <c r="AEN401" s="69"/>
      <c r="AEO401" s="69"/>
      <c r="AEP401" s="69"/>
      <c r="AEQ401" s="69"/>
      <c r="AER401" s="69"/>
      <c r="AES401" s="69"/>
      <c r="AET401" s="69"/>
      <c r="AEU401" s="69"/>
      <c r="AEV401" s="69"/>
      <c r="AEW401" s="69"/>
      <c r="AEX401" s="69"/>
      <c r="AEY401" s="69"/>
      <c r="AEZ401" s="69"/>
      <c r="AFA401" s="69"/>
      <c r="AFB401" s="69"/>
      <c r="AFC401" s="113"/>
      <c r="AFD401" s="69"/>
      <c r="AFE401" s="69"/>
      <c r="AFF401" s="69"/>
      <c r="AFG401" s="69"/>
      <c r="AFH401" s="69"/>
      <c r="AFI401" s="69"/>
      <c r="AFJ401" s="69"/>
      <c r="AFK401" s="69"/>
      <c r="AFL401" s="69"/>
      <c r="AFM401" s="69"/>
      <c r="AFZ401" s="113"/>
      <c r="AGA401" s="69"/>
      <c r="AGB401" s="69"/>
      <c r="AGC401" s="69"/>
      <c r="AGD401" s="69"/>
      <c r="AGE401" s="69"/>
      <c r="AGF401" s="69"/>
      <c r="AGG401" s="69"/>
      <c r="AGH401" s="69"/>
      <c r="AGI401" s="69"/>
      <c r="AGJ401" s="69"/>
      <c r="AGK401" s="69"/>
      <c r="AGL401" s="69"/>
      <c r="AGM401" s="69"/>
      <c r="AGN401" s="69"/>
      <c r="AGO401" s="69"/>
      <c r="AGP401" s="69"/>
      <c r="AGQ401" s="69"/>
      <c r="AGR401" s="69"/>
      <c r="AGS401" s="69"/>
      <c r="AGT401" s="69"/>
      <c r="AGU401" s="69"/>
      <c r="AGV401" s="69"/>
      <c r="AGW401" s="69"/>
      <c r="AGX401" s="69"/>
      <c r="AGY401" s="69"/>
      <c r="AGZ401" s="69"/>
      <c r="AHA401" s="69"/>
      <c r="AHB401" s="69"/>
      <c r="AHC401" s="69"/>
      <c r="AHD401" s="69"/>
      <c r="AHE401" s="69"/>
      <c r="AHF401" s="69"/>
      <c r="AHG401" s="69"/>
      <c r="AHH401" s="69"/>
      <c r="AHI401" s="69"/>
      <c r="AHJ401" s="69"/>
      <c r="AHK401" s="69"/>
      <c r="AHL401" s="69"/>
      <c r="AHM401" s="69"/>
      <c r="AHN401" s="69"/>
      <c r="AHO401" s="69"/>
      <c r="AHP401" s="69"/>
      <c r="AHQ401" s="69"/>
      <c r="AHR401" s="69"/>
      <c r="AHS401" s="69"/>
      <c r="AHT401" s="69"/>
      <c r="AHU401" s="69"/>
      <c r="AHV401" s="69"/>
      <c r="AHW401" s="69"/>
      <c r="AHX401" s="69"/>
      <c r="AHY401" s="69"/>
      <c r="AHZ401" s="69"/>
      <c r="AIA401" s="69"/>
      <c r="AIB401" s="69"/>
    </row>
    <row r="402" spans="1:912" ht="6" customHeight="1" x14ac:dyDescent="0.25">
      <c r="A402" s="77"/>
      <c r="E402" s="77"/>
      <c r="ADZ402" s="77"/>
      <c r="AEE402" s="111">
        <f t="shared" si="82"/>
        <v>397</v>
      </c>
      <c r="AEF402" s="109"/>
      <c r="AEG402" s="69"/>
      <c r="AEH402" s="69"/>
      <c r="AEI402" s="69"/>
      <c r="AEJ402" s="69"/>
      <c r="AEK402" s="69"/>
      <c r="AEL402" s="69"/>
      <c r="AEM402" s="69"/>
      <c r="AEN402" s="69"/>
      <c r="AEO402" s="69"/>
      <c r="AEP402" s="69"/>
      <c r="AEQ402" s="69"/>
      <c r="AER402" s="69"/>
      <c r="AES402" s="69"/>
      <c r="AET402" s="69"/>
      <c r="AEU402" s="69"/>
      <c r="AEV402" s="69"/>
      <c r="AEW402" s="69"/>
      <c r="AEX402" s="69"/>
      <c r="AEY402" s="69"/>
      <c r="AEZ402" s="69"/>
      <c r="AFA402" s="69"/>
      <c r="AFB402" s="69"/>
      <c r="AFC402" s="113"/>
      <c r="AFD402" s="69"/>
      <c r="AFE402" s="69"/>
      <c r="AFF402" s="69"/>
      <c r="AFG402" s="69"/>
      <c r="AFH402" s="69"/>
      <c r="AFI402" s="69"/>
      <c r="AFJ402" s="69"/>
      <c r="AFK402" s="69"/>
      <c r="AFL402" s="69"/>
      <c r="AFM402" s="69"/>
      <c r="AFZ402" s="113"/>
      <c r="AGA402" s="69"/>
      <c r="AGB402" s="69"/>
      <c r="AGC402" s="69"/>
      <c r="AGD402" s="69"/>
      <c r="AGE402" s="69"/>
      <c r="AGF402" s="69"/>
      <c r="AGG402" s="69"/>
      <c r="AGH402" s="69"/>
      <c r="AGI402" s="69"/>
      <c r="AGJ402" s="69"/>
      <c r="AGK402" s="69"/>
      <c r="AGL402" s="69"/>
      <c r="AGM402" s="69"/>
      <c r="AGN402" s="69"/>
      <c r="AGO402" s="69"/>
      <c r="AGP402" s="69"/>
      <c r="AGQ402" s="69"/>
      <c r="AGR402" s="69"/>
      <c r="AGS402" s="69"/>
      <c r="AGT402" s="69"/>
      <c r="AGU402" s="69"/>
      <c r="AGV402" s="69"/>
      <c r="AGW402" s="69"/>
      <c r="AGX402" s="69"/>
      <c r="AGY402" s="69"/>
      <c r="AGZ402" s="69"/>
      <c r="AHA402" s="69"/>
      <c r="AHB402" s="69"/>
      <c r="AHC402" s="69"/>
      <c r="AHD402" s="69"/>
      <c r="AHE402" s="69"/>
      <c r="AHF402" s="69"/>
      <c r="AHG402" s="69"/>
      <c r="AHH402" s="69"/>
      <c r="AHI402" s="69"/>
      <c r="AHJ402" s="69"/>
      <c r="AHK402" s="69"/>
      <c r="AHL402" s="69"/>
      <c r="AHM402" s="69"/>
      <c r="AHN402" s="69"/>
      <c r="AHO402" s="69"/>
      <c r="AHP402" s="69"/>
      <c r="AHQ402" s="69"/>
      <c r="AHR402" s="69"/>
      <c r="AHS402" s="69"/>
      <c r="AHT402" s="69"/>
      <c r="AHU402" s="69"/>
      <c r="AHV402" s="69"/>
      <c r="AHW402" s="69"/>
      <c r="AHX402" s="69"/>
      <c r="AHY402" s="69"/>
      <c r="AHZ402" s="69"/>
      <c r="AIA402" s="69"/>
      <c r="AIB402" s="69"/>
    </row>
    <row r="403" spans="1:912" ht="6" customHeight="1" x14ac:dyDescent="0.25">
      <c r="A403" s="77"/>
      <c r="E403" s="77"/>
      <c r="ADZ403" s="77"/>
      <c r="AEE403" s="111">
        <f t="shared" si="82"/>
        <v>398</v>
      </c>
      <c r="AEF403" s="109"/>
      <c r="AEG403" s="69"/>
      <c r="AEH403" s="69"/>
      <c r="AEI403" s="69"/>
      <c r="AEJ403" s="69"/>
      <c r="AEK403" s="69"/>
      <c r="AEL403" s="69"/>
      <c r="AEM403" s="69"/>
      <c r="AEN403" s="69"/>
      <c r="AEO403" s="69"/>
      <c r="AEP403" s="69"/>
      <c r="AEQ403" s="69"/>
      <c r="AER403" s="69"/>
      <c r="AES403" s="69"/>
      <c r="AET403" s="69"/>
      <c r="AEU403" s="69"/>
      <c r="AEV403" s="69"/>
      <c r="AEW403" s="69"/>
      <c r="AEX403" s="69"/>
      <c r="AEY403" s="69"/>
      <c r="AEZ403" s="69"/>
      <c r="AFA403" s="69"/>
      <c r="AFB403" s="69"/>
      <c r="AFC403" s="113"/>
      <c r="AFD403" s="69"/>
      <c r="AFE403" s="69"/>
      <c r="AFF403" s="69"/>
      <c r="AFG403" s="69"/>
      <c r="AFH403" s="69"/>
      <c r="AFI403" s="69"/>
      <c r="AFJ403" s="69"/>
      <c r="AFK403" s="69"/>
      <c r="AFL403" s="69"/>
      <c r="AFM403" s="69"/>
      <c r="AFZ403" s="113"/>
      <c r="AGA403" s="69"/>
      <c r="AGB403" s="69"/>
      <c r="AGC403" s="69"/>
      <c r="AGD403" s="69"/>
      <c r="AGE403" s="69"/>
      <c r="AGF403" s="69"/>
      <c r="AGG403" s="69"/>
      <c r="AGH403" s="69"/>
      <c r="AGI403" s="69"/>
      <c r="AGJ403" s="69"/>
      <c r="AGK403" s="69"/>
      <c r="AGL403" s="69"/>
      <c r="AGM403" s="69"/>
      <c r="AGN403" s="69"/>
      <c r="AGO403" s="69"/>
      <c r="AGP403" s="69"/>
      <c r="AGQ403" s="69"/>
      <c r="AGR403" s="69"/>
      <c r="AGS403" s="69"/>
      <c r="AGT403" s="69"/>
      <c r="AGU403" s="69"/>
      <c r="AGV403" s="69"/>
      <c r="AGW403" s="69"/>
      <c r="AGX403" s="69"/>
      <c r="AGY403" s="69"/>
      <c r="AGZ403" s="69"/>
      <c r="AHA403" s="69"/>
      <c r="AHB403" s="69"/>
      <c r="AHC403" s="69"/>
      <c r="AHD403" s="69"/>
      <c r="AHE403" s="69"/>
      <c r="AHF403" s="69"/>
      <c r="AHG403" s="69"/>
      <c r="AHH403" s="69"/>
      <c r="AHI403" s="69"/>
      <c r="AHJ403" s="69"/>
      <c r="AHK403" s="69"/>
      <c r="AHL403" s="69"/>
      <c r="AHM403" s="69"/>
      <c r="AHN403" s="69"/>
      <c r="AHO403" s="69"/>
      <c r="AHP403" s="69"/>
      <c r="AHQ403" s="69"/>
      <c r="AHR403" s="69"/>
      <c r="AHS403" s="69"/>
      <c r="AHT403" s="69"/>
      <c r="AHU403" s="69"/>
      <c r="AHV403" s="69"/>
      <c r="AHW403" s="69"/>
      <c r="AHX403" s="69"/>
      <c r="AHY403" s="69"/>
      <c r="AHZ403" s="69"/>
      <c r="AIA403" s="69"/>
      <c r="AIB403" s="69"/>
    </row>
    <row r="404" spans="1:912" ht="6" customHeight="1" x14ac:dyDescent="0.25">
      <c r="A404" s="77"/>
      <c r="E404" s="77"/>
      <c r="ADZ404" s="77"/>
      <c r="AEE404" s="111">
        <f t="shared" si="82"/>
        <v>399</v>
      </c>
      <c r="AEF404" s="109"/>
      <c r="AEG404" s="69"/>
      <c r="AEH404" s="69"/>
      <c r="AEI404" s="69"/>
      <c r="AEJ404" s="69"/>
      <c r="AEK404" s="69"/>
      <c r="AEL404" s="69"/>
      <c r="AEM404" s="69"/>
      <c r="AEN404" s="69"/>
      <c r="AEO404" s="69"/>
      <c r="AEP404" s="69"/>
      <c r="AEQ404" s="69"/>
      <c r="AER404" s="69"/>
      <c r="AES404" s="69"/>
      <c r="AET404" s="69"/>
      <c r="AEU404" s="69"/>
      <c r="AEV404" s="69"/>
      <c r="AEW404" s="69"/>
      <c r="AEX404" s="69"/>
      <c r="AEY404" s="69"/>
      <c r="AEZ404" s="69"/>
      <c r="AFA404" s="69"/>
      <c r="AFB404" s="69"/>
      <c r="AFC404" s="113"/>
      <c r="AFD404" s="69"/>
      <c r="AFE404" s="69"/>
      <c r="AFF404" s="69"/>
      <c r="AFG404" s="69"/>
      <c r="AFH404" s="69"/>
      <c r="AFI404" s="69"/>
      <c r="AFJ404" s="69"/>
      <c r="AFK404" s="69"/>
      <c r="AFL404" s="69"/>
      <c r="AFM404" s="69"/>
      <c r="AFZ404" s="113"/>
      <c r="AGA404" s="69"/>
      <c r="AGB404" s="69"/>
      <c r="AGC404" s="69"/>
      <c r="AGD404" s="69"/>
      <c r="AGE404" s="69"/>
      <c r="AGF404" s="69"/>
      <c r="AGG404" s="69"/>
      <c r="AGH404" s="69"/>
      <c r="AGI404" s="69"/>
      <c r="AGJ404" s="69"/>
      <c r="AGK404" s="69"/>
      <c r="AGL404" s="69"/>
      <c r="AGM404" s="69"/>
      <c r="AGN404" s="69"/>
      <c r="AGO404" s="69"/>
      <c r="AGP404" s="69"/>
      <c r="AGQ404" s="69"/>
      <c r="AGR404" s="69"/>
      <c r="AGS404" s="69"/>
      <c r="AGT404" s="69"/>
      <c r="AGU404" s="69"/>
      <c r="AGV404" s="69"/>
      <c r="AGW404" s="69"/>
      <c r="AGX404" s="69"/>
      <c r="AGY404" s="69"/>
      <c r="AGZ404" s="69"/>
      <c r="AHA404" s="69"/>
      <c r="AHB404" s="69"/>
      <c r="AHC404" s="69"/>
      <c r="AHD404" s="69"/>
      <c r="AHE404" s="69"/>
      <c r="AHF404" s="69"/>
      <c r="AHG404" s="69"/>
      <c r="AHH404" s="69"/>
      <c r="AHI404" s="69"/>
      <c r="AHJ404" s="69"/>
      <c r="AHK404" s="69"/>
      <c r="AHL404" s="69"/>
      <c r="AHM404" s="69"/>
      <c r="AHN404" s="69"/>
      <c r="AHO404" s="69"/>
      <c r="AHP404" s="69"/>
      <c r="AHQ404" s="69"/>
      <c r="AHR404" s="69"/>
      <c r="AHS404" s="69"/>
      <c r="AHT404" s="69"/>
      <c r="AHU404" s="69"/>
      <c r="AHV404" s="69"/>
      <c r="AHW404" s="69"/>
      <c r="AHX404" s="69"/>
      <c r="AHY404" s="69"/>
      <c r="AHZ404" s="69"/>
      <c r="AIA404" s="69"/>
      <c r="AIB404" s="69"/>
    </row>
    <row r="405" spans="1:912" ht="6" customHeight="1" x14ac:dyDescent="0.25">
      <c r="A405" s="77"/>
      <c r="E405" s="77"/>
      <c r="ADZ405" s="77"/>
      <c r="AEE405" s="111">
        <f t="shared" si="82"/>
        <v>400</v>
      </c>
      <c r="AEF405" s="109"/>
      <c r="AEG405" s="69"/>
      <c r="AEH405" s="69"/>
      <c r="AEI405" s="69"/>
      <c r="AEJ405" s="69"/>
      <c r="AEK405" s="69"/>
      <c r="AEL405" s="69"/>
      <c r="AEM405" s="69"/>
      <c r="AEN405" s="69"/>
      <c r="AEO405" s="69"/>
      <c r="AEP405" s="69"/>
      <c r="AEQ405" s="69"/>
      <c r="AER405" s="69"/>
      <c r="AES405" s="69"/>
      <c r="AET405" s="69"/>
      <c r="AEU405" s="69"/>
      <c r="AEV405" s="69"/>
      <c r="AEW405" s="69"/>
      <c r="AEX405" s="69"/>
      <c r="AEY405" s="69"/>
      <c r="AEZ405" s="69"/>
      <c r="AFA405" s="69"/>
      <c r="AFB405" s="69"/>
      <c r="AFC405" s="113"/>
      <c r="AFD405" s="69"/>
      <c r="AFE405" s="69"/>
      <c r="AFF405" s="69"/>
      <c r="AFG405" s="69"/>
      <c r="AFH405" s="69"/>
      <c r="AFI405" s="69"/>
      <c r="AFJ405" s="69"/>
      <c r="AFK405" s="69"/>
      <c r="AFL405" s="69"/>
      <c r="AFM405" s="69"/>
      <c r="AFZ405" s="113"/>
      <c r="AGA405" s="69"/>
      <c r="AGB405" s="69"/>
      <c r="AGC405" s="69"/>
      <c r="AGD405" s="69"/>
      <c r="AGE405" s="69"/>
      <c r="AGF405" s="69"/>
      <c r="AGG405" s="69"/>
      <c r="AGH405" s="69"/>
      <c r="AGI405" s="69"/>
      <c r="AGJ405" s="69"/>
      <c r="AGK405" s="69"/>
      <c r="AGL405" s="69"/>
      <c r="AGM405" s="69"/>
      <c r="AGN405" s="69"/>
      <c r="AGO405" s="69"/>
      <c r="AGP405" s="69"/>
      <c r="AGQ405" s="69"/>
      <c r="AGR405" s="69"/>
      <c r="AGS405" s="69"/>
      <c r="AGT405" s="69"/>
      <c r="AGU405" s="69"/>
      <c r="AGV405" s="69"/>
      <c r="AGW405" s="69"/>
      <c r="AGX405" s="69"/>
      <c r="AGY405" s="69"/>
      <c r="AGZ405" s="69"/>
      <c r="AHA405" s="69"/>
      <c r="AHB405" s="69"/>
      <c r="AHC405" s="69"/>
      <c r="AHD405" s="69"/>
      <c r="AHE405" s="69"/>
      <c r="AHF405" s="69"/>
      <c r="AHG405" s="69"/>
      <c r="AHH405" s="69"/>
      <c r="AHI405" s="69"/>
      <c r="AHJ405" s="69"/>
      <c r="AHK405" s="69"/>
      <c r="AHL405" s="69"/>
      <c r="AHM405" s="69"/>
      <c r="AHN405" s="69"/>
      <c r="AHO405" s="69"/>
      <c r="AHP405" s="69"/>
      <c r="AHQ405" s="69"/>
      <c r="AHR405" s="69"/>
      <c r="AHS405" s="69"/>
      <c r="AHT405" s="69"/>
      <c r="AHU405" s="69"/>
      <c r="AHV405" s="69"/>
      <c r="AHW405" s="69"/>
      <c r="AHX405" s="69"/>
      <c r="AHY405" s="69"/>
      <c r="AHZ405" s="69"/>
      <c r="AIA405" s="69"/>
      <c r="AIB405" s="69"/>
    </row>
    <row r="406" spans="1:912" ht="6" customHeight="1" x14ac:dyDescent="0.25">
      <c r="A406" s="77"/>
      <c r="E406" s="77"/>
      <c r="ADZ406" s="77"/>
      <c r="AEE406" s="111">
        <f t="shared" si="82"/>
        <v>401</v>
      </c>
      <c r="AEF406" s="109"/>
      <c r="AEG406" s="69"/>
      <c r="AEH406" s="69"/>
      <c r="AEI406" s="69"/>
      <c r="AEJ406" s="69"/>
      <c r="AEK406" s="69"/>
      <c r="AEL406" s="69"/>
      <c r="AEM406" s="69"/>
      <c r="AEN406" s="69"/>
      <c r="AEO406" s="69"/>
      <c r="AEP406" s="69"/>
      <c r="AEQ406" s="69"/>
      <c r="AER406" s="69"/>
      <c r="AES406" s="69"/>
      <c r="AET406" s="69"/>
      <c r="AEU406" s="69"/>
      <c r="AEV406" s="69"/>
      <c r="AEW406" s="69"/>
      <c r="AEX406" s="69"/>
      <c r="AEY406" s="69"/>
      <c r="AEZ406" s="69"/>
      <c r="AFA406" s="69"/>
      <c r="AFB406" s="69"/>
      <c r="AFC406" s="113"/>
      <c r="AFD406" s="69"/>
      <c r="AFE406" s="69"/>
      <c r="AFF406" s="69"/>
      <c r="AFG406" s="69"/>
      <c r="AFH406" s="69"/>
      <c r="AFI406" s="69"/>
      <c r="AFJ406" s="69"/>
      <c r="AFK406" s="69"/>
      <c r="AFL406" s="69"/>
      <c r="AFM406" s="69"/>
      <c r="AFZ406" s="113"/>
      <c r="AGA406" s="69"/>
      <c r="AGB406" s="69"/>
      <c r="AGC406" s="69"/>
      <c r="AGD406" s="69"/>
      <c r="AGE406" s="69"/>
      <c r="AGF406" s="69"/>
      <c r="AGG406" s="69"/>
      <c r="AGH406" s="69"/>
      <c r="AGI406" s="69"/>
      <c r="AGJ406" s="69"/>
      <c r="AGK406" s="69"/>
      <c r="AGL406" s="69"/>
      <c r="AGM406" s="69"/>
      <c r="AGN406" s="69"/>
      <c r="AGO406" s="69"/>
      <c r="AGP406" s="69"/>
      <c r="AGQ406" s="69"/>
      <c r="AGR406" s="69"/>
      <c r="AGS406" s="69"/>
      <c r="AGT406" s="69"/>
      <c r="AGU406" s="69"/>
      <c r="AGV406" s="69"/>
      <c r="AGW406" s="69"/>
      <c r="AGX406" s="69"/>
      <c r="AGY406" s="69"/>
      <c r="AGZ406" s="69"/>
      <c r="AHA406" s="69"/>
      <c r="AHB406" s="69"/>
      <c r="AHC406" s="69"/>
      <c r="AHD406" s="69"/>
      <c r="AHE406" s="69"/>
      <c r="AHF406" s="69"/>
      <c r="AHG406" s="69"/>
      <c r="AHH406" s="69"/>
      <c r="AHI406" s="69"/>
      <c r="AHJ406" s="69"/>
      <c r="AHK406" s="69"/>
      <c r="AHL406" s="69"/>
      <c r="AHM406" s="69"/>
      <c r="AHN406" s="69"/>
      <c r="AHO406" s="69"/>
      <c r="AHP406" s="69"/>
      <c r="AHQ406" s="69"/>
      <c r="AHR406" s="69"/>
      <c r="AHS406" s="69"/>
      <c r="AHT406" s="69"/>
      <c r="AHU406" s="69"/>
      <c r="AHV406" s="69"/>
      <c r="AHW406" s="69"/>
      <c r="AHX406" s="69"/>
      <c r="AHY406" s="69"/>
      <c r="AHZ406" s="69"/>
      <c r="AIA406" s="69"/>
      <c r="AIB406" s="69"/>
    </row>
    <row r="407" spans="1:912" ht="6" customHeight="1" x14ac:dyDescent="0.25">
      <c r="A407" s="77"/>
      <c r="E407" s="77"/>
      <c r="ADZ407" s="77"/>
      <c r="AEE407" s="111">
        <f t="shared" si="82"/>
        <v>402</v>
      </c>
      <c r="AEF407" s="109"/>
      <c r="AEG407" s="69"/>
      <c r="AEH407" s="69"/>
      <c r="AEI407" s="69"/>
      <c r="AEJ407" s="69"/>
      <c r="AEK407" s="69"/>
      <c r="AEL407" s="69"/>
      <c r="AEM407" s="69"/>
      <c r="AEN407" s="69"/>
      <c r="AEO407" s="69"/>
      <c r="AEP407" s="69"/>
      <c r="AEQ407" s="69"/>
      <c r="AER407" s="69"/>
      <c r="AES407" s="69"/>
      <c r="AET407" s="69"/>
      <c r="AEU407" s="69"/>
      <c r="AEV407" s="69"/>
      <c r="AEW407" s="69"/>
      <c r="AEX407" s="69"/>
      <c r="AEY407" s="69"/>
      <c r="AEZ407" s="69"/>
      <c r="AFA407" s="69"/>
      <c r="AFB407" s="69"/>
      <c r="AFC407" s="113"/>
      <c r="AFD407" s="69"/>
      <c r="AFE407" s="69"/>
      <c r="AFF407" s="69"/>
      <c r="AFG407" s="69"/>
      <c r="AFH407" s="69"/>
      <c r="AFI407" s="69"/>
      <c r="AFJ407" s="69"/>
      <c r="AFK407" s="69"/>
      <c r="AFL407" s="69"/>
      <c r="AFM407" s="69"/>
      <c r="AFZ407" s="113"/>
      <c r="AGA407" s="69"/>
      <c r="AGB407" s="69"/>
      <c r="AGC407" s="69"/>
      <c r="AGD407" s="69"/>
      <c r="AGE407" s="69"/>
      <c r="AGF407" s="69"/>
      <c r="AGG407" s="69"/>
      <c r="AGH407" s="69"/>
      <c r="AGI407" s="69"/>
      <c r="AGJ407" s="69"/>
      <c r="AGK407" s="69"/>
      <c r="AGL407" s="69"/>
      <c r="AGM407" s="69"/>
      <c r="AGN407" s="69"/>
      <c r="AGO407" s="69"/>
      <c r="AGP407" s="69"/>
      <c r="AGQ407" s="69"/>
      <c r="AGR407" s="69"/>
      <c r="AGS407" s="69"/>
      <c r="AGT407" s="69"/>
      <c r="AGU407" s="69"/>
      <c r="AGV407" s="69"/>
      <c r="AGW407" s="69"/>
      <c r="AGX407" s="69"/>
      <c r="AGY407" s="69"/>
      <c r="AGZ407" s="69"/>
      <c r="AHA407" s="69"/>
      <c r="AHB407" s="69"/>
      <c r="AHC407" s="69"/>
      <c r="AHD407" s="69"/>
      <c r="AHE407" s="69"/>
      <c r="AHF407" s="69"/>
      <c r="AHG407" s="69"/>
      <c r="AHH407" s="69"/>
      <c r="AHI407" s="69"/>
      <c r="AHJ407" s="69"/>
      <c r="AHK407" s="69"/>
      <c r="AHL407" s="69"/>
      <c r="AHM407" s="69"/>
      <c r="AHN407" s="69"/>
      <c r="AHO407" s="69"/>
      <c r="AHP407" s="69"/>
      <c r="AHQ407" s="69"/>
      <c r="AHR407" s="69"/>
      <c r="AHS407" s="69"/>
      <c r="AHT407" s="69"/>
      <c r="AHU407" s="69"/>
      <c r="AHV407" s="69"/>
      <c r="AHW407" s="69"/>
      <c r="AHX407" s="69"/>
      <c r="AHY407" s="69"/>
      <c r="AHZ407" s="69"/>
      <c r="AIA407" s="69"/>
      <c r="AIB407" s="69"/>
    </row>
    <row r="408" spans="1:912" ht="6" customHeight="1" x14ac:dyDescent="0.25">
      <c r="A408" s="77"/>
      <c r="E408" s="77"/>
      <c r="ADZ408" s="77"/>
      <c r="AEE408" s="111">
        <f t="shared" si="82"/>
        <v>403</v>
      </c>
      <c r="AEF408" s="109"/>
      <c r="AEG408" s="69"/>
      <c r="AEH408" s="69"/>
      <c r="AEI408" s="69"/>
      <c r="AEJ408" s="69"/>
      <c r="AEK408" s="69"/>
      <c r="AEL408" s="69"/>
      <c r="AEM408" s="69"/>
      <c r="AEN408" s="69"/>
      <c r="AEO408" s="69"/>
      <c r="AEP408" s="69"/>
      <c r="AEQ408" s="69"/>
      <c r="AER408" s="69"/>
      <c r="AES408" s="69"/>
      <c r="AET408" s="69"/>
      <c r="AEU408" s="69"/>
      <c r="AEV408" s="69"/>
      <c r="AEW408" s="69"/>
      <c r="AEX408" s="69"/>
      <c r="AEY408" s="69"/>
      <c r="AEZ408" s="69"/>
      <c r="AFA408" s="69"/>
      <c r="AFB408" s="69"/>
      <c r="AFC408" s="113"/>
      <c r="AFD408" s="69"/>
      <c r="AFE408" s="69"/>
      <c r="AFF408" s="69"/>
      <c r="AFG408" s="69"/>
      <c r="AFH408" s="69"/>
      <c r="AFI408" s="69"/>
      <c r="AFJ408" s="69"/>
      <c r="AFK408" s="69"/>
      <c r="AFL408" s="69"/>
      <c r="AFM408" s="69"/>
      <c r="AFZ408" s="113"/>
      <c r="AGA408" s="69"/>
      <c r="AGB408" s="69"/>
      <c r="AGC408" s="69"/>
      <c r="AGD408" s="69"/>
      <c r="AGE408" s="69"/>
      <c r="AGF408" s="69"/>
      <c r="AGG408" s="69"/>
      <c r="AGH408" s="69"/>
      <c r="AGI408" s="69"/>
      <c r="AGJ408" s="69"/>
      <c r="AGK408" s="69"/>
      <c r="AGL408" s="69"/>
      <c r="AGM408" s="69"/>
      <c r="AGN408" s="69"/>
      <c r="AGO408" s="69"/>
      <c r="AGP408" s="69"/>
      <c r="AGQ408" s="69"/>
      <c r="AGR408" s="69"/>
      <c r="AGS408" s="69"/>
      <c r="AGT408" s="69"/>
      <c r="AGU408" s="69"/>
      <c r="AGV408" s="69"/>
      <c r="AGW408" s="69"/>
      <c r="AGX408" s="69"/>
      <c r="AGY408" s="69"/>
      <c r="AGZ408" s="69"/>
      <c r="AHA408" s="69"/>
      <c r="AHB408" s="69"/>
      <c r="AHC408" s="69"/>
      <c r="AHD408" s="69"/>
      <c r="AHE408" s="69"/>
      <c r="AHF408" s="69"/>
      <c r="AHG408" s="69"/>
      <c r="AHH408" s="69"/>
      <c r="AHI408" s="69"/>
      <c r="AHJ408" s="69"/>
      <c r="AHK408" s="69"/>
      <c r="AHL408" s="69"/>
      <c r="AHM408" s="69"/>
      <c r="AHN408" s="69"/>
      <c r="AHO408" s="69"/>
      <c r="AHP408" s="69"/>
      <c r="AHQ408" s="69"/>
      <c r="AHR408" s="69"/>
      <c r="AHS408" s="69"/>
      <c r="AHT408" s="69"/>
      <c r="AHU408" s="69"/>
      <c r="AHV408" s="69"/>
      <c r="AHW408" s="69"/>
      <c r="AHX408" s="69"/>
      <c r="AHY408" s="69"/>
      <c r="AHZ408" s="69"/>
      <c r="AIA408" s="69"/>
      <c r="AIB408" s="69"/>
    </row>
    <row r="409" spans="1:912" ht="6" customHeight="1" x14ac:dyDescent="0.25">
      <c r="A409" s="77"/>
      <c r="E409" s="77"/>
      <c r="ADZ409" s="77"/>
      <c r="AEE409" s="111">
        <f t="shared" si="82"/>
        <v>404</v>
      </c>
      <c r="AEF409" s="109"/>
      <c r="AEG409" s="69"/>
      <c r="AEH409" s="69"/>
      <c r="AEI409" s="69"/>
      <c r="AEJ409" s="69"/>
      <c r="AEK409" s="69"/>
      <c r="AEL409" s="69"/>
      <c r="AEM409" s="69"/>
      <c r="AEN409" s="69"/>
      <c r="AEO409" s="69"/>
      <c r="AEP409" s="69"/>
      <c r="AEQ409" s="69"/>
      <c r="AER409" s="69"/>
      <c r="AES409" s="69"/>
      <c r="AET409" s="69"/>
      <c r="AEU409" s="69"/>
      <c r="AEV409" s="69"/>
      <c r="AEW409" s="69"/>
      <c r="AEX409" s="69"/>
      <c r="AEY409" s="69"/>
      <c r="AEZ409" s="69"/>
      <c r="AFA409" s="69"/>
      <c r="AFB409" s="69"/>
      <c r="AFC409" s="113"/>
      <c r="AFD409" s="69"/>
      <c r="AFE409" s="69"/>
      <c r="AFF409" s="69"/>
      <c r="AFG409" s="69"/>
      <c r="AFH409" s="69"/>
      <c r="AFI409" s="69"/>
      <c r="AFJ409" s="69"/>
      <c r="AFK409" s="69"/>
      <c r="AFL409" s="69"/>
      <c r="AFM409" s="69"/>
      <c r="AFZ409" s="113"/>
      <c r="AGA409" s="69"/>
      <c r="AGB409" s="69"/>
      <c r="AGC409" s="69"/>
      <c r="AGD409" s="69"/>
      <c r="AGE409" s="69"/>
      <c r="AGF409" s="69"/>
      <c r="AGG409" s="69"/>
      <c r="AGH409" s="69"/>
      <c r="AGI409" s="69"/>
      <c r="AGJ409" s="69"/>
      <c r="AGK409" s="69"/>
      <c r="AGL409" s="69"/>
      <c r="AGM409" s="69"/>
      <c r="AGN409" s="69"/>
      <c r="AGO409" s="69"/>
      <c r="AGP409" s="69"/>
      <c r="AGQ409" s="69"/>
      <c r="AGR409" s="69"/>
      <c r="AGS409" s="69"/>
      <c r="AGT409" s="69"/>
      <c r="AGU409" s="69"/>
      <c r="AGV409" s="69"/>
      <c r="AGW409" s="69"/>
      <c r="AGX409" s="69"/>
      <c r="AGY409" s="69"/>
      <c r="AGZ409" s="69"/>
      <c r="AHA409" s="69"/>
      <c r="AHB409" s="69"/>
      <c r="AHC409" s="69"/>
      <c r="AHD409" s="69"/>
      <c r="AHE409" s="69"/>
      <c r="AHF409" s="69"/>
      <c r="AHG409" s="69"/>
      <c r="AHH409" s="69"/>
      <c r="AHI409" s="69"/>
      <c r="AHJ409" s="69"/>
      <c r="AHK409" s="69"/>
      <c r="AHL409" s="69"/>
      <c r="AHM409" s="69"/>
      <c r="AHN409" s="69"/>
      <c r="AHO409" s="69"/>
      <c r="AHP409" s="69"/>
      <c r="AHQ409" s="69"/>
      <c r="AHR409" s="69"/>
      <c r="AHS409" s="69"/>
      <c r="AHT409" s="69"/>
      <c r="AHU409" s="69"/>
      <c r="AHV409" s="69"/>
      <c r="AHW409" s="69"/>
      <c r="AHX409" s="69"/>
      <c r="AHY409" s="69"/>
      <c r="AHZ409" s="69"/>
      <c r="AIA409" s="69"/>
      <c r="AIB409" s="69"/>
    </row>
    <row r="410" spans="1:912" ht="6" customHeight="1" x14ac:dyDescent="0.25">
      <c r="A410" s="77"/>
      <c r="E410" s="77"/>
      <c r="ADZ410" s="77"/>
      <c r="AEE410" s="111">
        <f t="shared" si="82"/>
        <v>405</v>
      </c>
      <c r="AEF410" s="109"/>
      <c r="AEG410" s="69"/>
      <c r="AEH410" s="69"/>
      <c r="AEI410" s="69"/>
      <c r="AEJ410" s="69"/>
      <c r="AEK410" s="69"/>
      <c r="AEL410" s="69"/>
      <c r="AEM410" s="69"/>
      <c r="AEN410" s="69"/>
      <c r="AEO410" s="69"/>
      <c r="AEP410" s="69"/>
      <c r="AEQ410" s="69"/>
      <c r="AER410" s="69"/>
      <c r="AES410" s="69"/>
      <c r="AET410" s="69"/>
      <c r="AEU410" s="69"/>
      <c r="AEV410" s="69"/>
      <c r="AEW410" s="69"/>
      <c r="AEX410" s="69"/>
      <c r="AEY410" s="69"/>
      <c r="AEZ410" s="69"/>
      <c r="AFA410" s="69"/>
      <c r="AFB410" s="69"/>
      <c r="AFC410" s="113"/>
      <c r="AFD410" s="69"/>
      <c r="AFE410" s="69"/>
      <c r="AFF410" s="69"/>
      <c r="AFG410" s="69"/>
      <c r="AFH410" s="69"/>
      <c r="AFI410" s="69"/>
      <c r="AFJ410" s="69"/>
      <c r="AFK410" s="69"/>
      <c r="AFL410" s="69"/>
      <c r="AFM410" s="69"/>
      <c r="AFZ410" s="113"/>
      <c r="AGA410" s="69"/>
      <c r="AGB410" s="69"/>
      <c r="AGC410" s="69"/>
      <c r="AGD410" s="69"/>
      <c r="AGE410" s="69"/>
      <c r="AGF410" s="69"/>
      <c r="AGG410" s="69"/>
      <c r="AGH410" s="69"/>
      <c r="AGI410" s="69"/>
      <c r="AGJ410" s="69"/>
      <c r="AGK410" s="69"/>
      <c r="AGL410" s="69"/>
      <c r="AGM410" s="69"/>
      <c r="AGN410" s="69"/>
      <c r="AGO410" s="69"/>
      <c r="AGP410" s="69"/>
      <c r="AGQ410" s="69"/>
      <c r="AGR410" s="69"/>
      <c r="AGS410" s="69"/>
      <c r="AGT410" s="69"/>
      <c r="AGU410" s="69"/>
      <c r="AGV410" s="69"/>
      <c r="AGW410" s="69"/>
      <c r="AGX410" s="69"/>
      <c r="AGY410" s="69"/>
      <c r="AGZ410" s="69"/>
      <c r="AHA410" s="69"/>
      <c r="AHB410" s="69"/>
      <c r="AHC410" s="69"/>
      <c r="AHD410" s="69"/>
      <c r="AHE410" s="69"/>
      <c r="AHF410" s="69"/>
      <c r="AHG410" s="69"/>
      <c r="AHH410" s="69"/>
      <c r="AHI410" s="69"/>
      <c r="AHJ410" s="69"/>
      <c r="AHK410" s="69"/>
      <c r="AHL410" s="69"/>
      <c r="AHM410" s="69"/>
      <c r="AHN410" s="69"/>
      <c r="AHO410" s="69"/>
      <c r="AHP410" s="69"/>
      <c r="AHQ410" s="69"/>
      <c r="AHR410" s="69"/>
      <c r="AHS410" s="69"/>
      <c r="AHT410" s="69"/>
      <c r="AHU410" s="69"/>
      <c r="AHV410" s="69"/>
      <c r="AHW410" s="69"/>
      <c r="AHX410" s="69"/>
      <c r="AHY410" s="69"/>
      <c r="AHZ410" s="69"/>
      <c r="AIA410" s="69"/>
      <c r="AIB410" s="69"/>
    </row>
    <row r="411" spans="1:912" ht="6" customHeight="1" x14ac:dyDescent="0.25">
      <c r="A411" s="77"/>
      <c r="E411" s="77"/>
      <c r="ADZ411" s="77"/>
      <c r="AEE411" s="111">
        <f t="shared" si="82"/>
        <v>406</v>
      </c>
      <c r="AEF411" s="109"/>
      <c r="AEG411" s="69"/>
      <c r="AEH411" s="69"/>
      <c r="AEI411" s="69"/>
      <c r="AEJ411" s="69"/>
      <c r="AEK411" s="69"/>
      <c r="AEL411" s="69"/>
      <c r="AEM411" s="69"/>
      <c r="AEN411" s="69"/>
      <c r="AEO411" s="69"/>
      <c r="AEP411" s="69"/>
      <c r="AEQ411" s="69"/>
      <c r="AER411" s="69"/>
      <c r="AES411" s="69"/>
      <c r="AET411" s="69"/>
      <c r="AEU411" s="69"/>
      <c r="AEV411" s="69"/>
      <c r="AEW411" s="69"/>
      <c r="AEX411" s="69"/>
      <c r="AEY411" s="69"/>
      <c r="AEZ411" s="69"/>
      <c r="AFA411" s="69"/>
      <c r="AFB411" s="69"/>
      <c r="AFC411" s="113"/>
      <c r="AFD411" s="69"/>
      <c r="AFE411" s="69"/>
      <c r="AFF411" s="69"/>
      <c r="AFG411" s="69"/>
      <c r="AFH411" s="69"/>
      <c r="AFI411" s="69"/>
      <c r="AFJ411" s="69"/>
      <c r="AFK411" s="69"/>
      <c r="AFL411" s="69"/>
      <c r="AFM411" s="69"/>
      <c r="AFZ411" s="113"/>
      <c r="AGA411" s="69"/>
      <c r="AGB411" s="69"/>
      <c r="AGC411" s="69"/>
      <c r="AGD411" s="69"/>
      <c r="AGE411" s="69"/>
      <c r="AGF411" s="69"/>
      <c r="AGG411" s="69"/>
      <c r="AGH411" s="69"/>
      <c r="AGI411" s="69"/>
      <c r="AGJ411" s="69"/>
      <c r="AGK411" s="69"/>
      <c r="AGL411" s="69"/>
      <c r="AGM411" s="69"/>
      <c r="AGN411" s="69"/>
      <c r="AGO411" s="69"/>
      <c r="AGP411" s="69"/>
      <c r="AGQ411" s="69"/>
      <c r="AGR411" s="69"/>
      <c r="AGS411" s="69"/>
      <c r="AGT411" s="69"/>
      <c r="AGU411" s="69"/>
      <c r="AGV411" s="69"/>
      <c r="AGW411" s="69"/>
      <c r="AGX411" s="69"/>
      <c r="AGY411" s="69"/>
      <c r="AGZ411" s="69"/>
      <c r="AHA411" s="69"/>
      <c r="AHB411" s="69"/>
      <c r="AHC411" s="69"/>
      <c r="AHD411" s="69"/>
      <c r="AHE411" s="69"/>
      <c r="AHF411" s="69"/>
      <c r="AHG411" s="69"/>
      <c r="AHH411" s="69"/>
      <c r="AHI411" s="69"/>
      <c r="AHJ411" s="69"/>
      <c r="AHK411" s="69"/>
      <c r="AHL411" s="69"/>
      <c r="AHM411" s="69"/>
      <c r="AHN411" s="69"/>
      <c r="AHO411" s="69"/>
      <c r="AHP411" s="69"/>
      <c r="AHQ411" s="69"/>
      <c r="AHR411" s="69"/>
      <c r="AHS411" s="69"/>
      <c r="AHT411" s="69"/>
      <c r="AHU411" s="69"/>
      <c r="AHV411" s="69"/>
      <c r="AHW411" s="69"/>
      <c r="AHX411" s="69"/>
      <c r="AHY411" s="69"/>
      <c r="AHZ411" s="69"/>
      <c r="AIA411" s="69"/>
      <c r="AIB411" s="69"/>
    </row>
    <row r="412" spans="1:912" ht="6" customHeight="1" x14ac:dyDescent="0.25">
      <c r="A412" s="77"/>
      <c r="E412" s="77"/>
      <c r="ADZ412" s="77"/>
      <c r="AEE412" s="111">
        <f t="shared" si="82"/>
        <v>407</v>
      </c>
      <c r="AEF412" s="109"/>
      <c r="AEG412" s="69"/>
      <c r="AEH412" s="69"/>
      <c r="AEI412" s="69"/>
      <c r="AEJ412" s="69"/>
      <c r="AEK412" s="69"/>
      <c r="AEL412" s="69"/>
      <c r="AEM412" s="69"/>
      <c r="AEN412" s="69"/>
      <c r="AEO412" s="69"/>
      <c r="AEP412" s="69"/>
      <c r="AEQ412" s="69"/>
      <c r="AER412" s="69"/>
      <c r="AES412" s="69"/>
      <c r="AET412" s="69"/>
      <c r="AEU412" s="69"/>
      <c r="AEV412" s="69"/>
      <c r="AEW412" s="69"/>
      <c r="AEX412" s="69"/>
      <c r="AEY412" s="69"/>
      <c r="AEZ412" s="69"/>
      <c r="AFA412" s="69"/>
      <c r="AFB412" s="69"/>
      <c r="AFC412" s="113"/>
      <c r="AFD412" s="69"/>
      <c r="AFE412" s="69"/>
      <c r="AFF412" s="69"/>
      <c r="AFG412" s="69"/>
      <c r="AFH412" s="69"/>
      <c r="AFI412" s="69"/>
      <c r="AFJ412" s="69"/>
      <c r="AFK412" s="69"/>
      <c r="AFL412" s="69"/>
      <c r="AFM412" s="69"/>
      <c r="AFZ412" s="113"/>
      <c r="AGA412" s="69"/>
      <c r="AGB412" s="69"/>
      <c r="AGC412" s="69"/>
      <c r="AGD412" s="69"/>
      <c r="AGE412" s="69"/>
      <c r="AGF412" s="69"/>
      <c r="AGG412" s="69"/>
      <c r="AGH412" s="69"/>
      <c r="AGI412" s="69"/>
      <c r="AGJ412" s="69"/>
      <c r="AGK412" s="69"/>
      <c r="AGL412" s="69"/>
      <c r="AGM412" s="69"/>
      <c r="AGN412" s="69"/>
      <c r="AGO412" s="69"/>
      <c r="AGP412" s="69"/>
      <c r="AGQ412" s="69"/>
      <c r="AGR412" s="69"/>
      <c r="AGS412" s="69"/>
      <c r="AGT412" s="69"/>
      <c r="AGU412" s="69"/>
      <c r="AGV412" s="69"/>
      <c r="AGW412" s="69"/>
      <c r="AGX412" s="69"/>
      <c r="AGY412" s="69"/>
      <c r="AGZ412" s="69"/>
      <c r="AHA412" s="69"/>
      <c r="AHB412" s="69"/>
      <c r="AHC412" s="69"/>
      <c r="AHD412" s="69"/>
      <c r="AHE412" s="69"/>
      <c r="AHF412" s="69"/>
      <c r="AHG412" s="69"/>
      <c r="AHH412" s="69"/>
      <c r="AHI412" s="69"/>
      <c r="AHJ412" s="69"/>
      <c r="AHK412" s="69"/>
      <c r="AHL412" s="69"/>
      <c r="AHM412" s="69"/>
      <c r="AHN412" s="69"/>
      <c r="AHO412" s="69"/>
      <c r="AHP412" s="69"/>
      <c r="AHQ412" s="69"/>
      <c r="AHR412" s="69"/>
      <c r="AHS412" s="69"/>
      <c r="AHT412" s="69"/>
      <c r="AHU412" s="69"/>
      <c r="AHV412" s="69"/>
      <c r="AHW412" s="69"/>
      <c r="AHX412" s="69"/>
      <c r="AHY412" s="69"/>
      <c r="AHZ412" s="69"/>
      <c r="AIA412" s="69"/>
      <c r="AIB412" s="69"/>
    </row>
    <row r="413" spans="1:912" ht="6" customHeight="1" x14ac:dyDescent="0.25">
      <c r="A413" s="77"/>
      <c r="E413" s="77"/>
      <c r="ADZ413" s="77"/>
      <c r="AEE413" s="111">
        <f t="shared" si="82"/>
        <v>408</v>
      </c>
      <c r="AEF413" s="109"/>
      <c r="AEG413" s="69"/>
      <c r="AEH413" s="69"/>
      <c r="AEI413" s="69"/>
      <c r="AEJ413" s="69"/>
      <c r="AEK413" s="69"/>
      <c r="AEL413" s="69"/>
      <c r="AEM413" s="69"/>
      <c r="AEN413" s="69"/>
      <c r="AEO413" s="69"/>
      <c r="AEP413" s="69"/>
      <c r="AEQ413" s="69"/>
      <c r="AER413" s="69"/>
      <c r="AES413" s="69"/>
      <c r="AET413" s="69"/>
      <c r="AEU413" s="69"/>
      <c r="AEV413" s="69"/>
      <c r="AEW413" s="69"/>
      <c r="AEX413" s="69"/>
      <c r="AEY413" s="69"/>
      <c r="AEZ413" s="69"/>
      <c r="AFA413" s="69"/>
      <c r="AFB413" s="69"/>
      <c r="AFC413" s="113"/>
      <c r="AFD413" s="69"/>
      <c r="AFE413" s="69"/>
      <c r="AFF413" s="69"/>
      <c r="AFG413" s="69"/>
      <c r="AFH413" s="69"/>
      <c r="AFI413" s="69"/>
      <c r="AFJ413" s="69"/>
      <c r="AFK413" s="69"/>
      <c r="AFL413" s="69"/>
      <c r="AFM413" s="69"/>
      <c r="AFZ413" s="113"/>
      <c r="AGA413" s="69"/>
      <c r="AGB413" s="69"/>
      <c r="AGC413" s="69"/>
      <c r="AGD413" s="69"/>
      <c r="AGE413" s="69"/>
      <c r="AGF413" s="69"/>
      <c r="AGG413" s="69"/>
      <c r="AGH413" s="69"/>
      <c r="AGI413" s="69"/>
      <c r="AGJ413" s="69"/>
      <c r="AGK413" s="69"/>
      <c r="AGL413" s="69"/>
      <c r="AGM413" s="69"/>
      <c r="AGN413" s="69"/>
      <c r="AGO413" s="69"/>
      <c r="AGP413" s="69"/>
      <c r="AGQ413" s="69"/>
      <c r="AGR413" s="69"/>
      <c r="AGS413" s="69"/>
      <c r="AGT413" s="69"/>
      <c r="AGU413" s="69"/>
      <c r="AGV413" s="69"/>
      <c r="AGW413" s="69"/>
      <c r="AGX413" s="69"/>
      <c r="AGY413" s="69"/>
      <c r="AGZ413" s="69"/>
      <c r="AHA413" s="69"/>
      <c r="AHB413" s="69"/>
      <c r="AHC413" s="69"/>
      <c r="AHD413" s="69"/>
      <c r="AHE413" s="69"/>
      <c r="AHF413" s="69"/>
      <c r="AHG413" s="69"/>
      <c r="AHH413" s="69"/>
      <c r="AHI413" s="69"/>
      <c r="AHJ413" s="69"/>
      <c r="AHK413" s="69"/>
      <c r="AHL413" s="69"/>
      <c r="AHM413" s="69"/>
      <c r="AHN413" s="69"/>
      <c r="AHO413" s="69"/>
      <c r="AHP413" s="69"/>
      <c r="AHQ413" s="69"/>
      <c r="AHR413" s="69"/>
      <c r="AHS413" s="69"/>
      <c r="AHT413" s="69"/>
      <c r="AHU413" s="69"/>
      <c r="AHV413" s="69"/>
      <c r="AHW413" s="69"/>
      <c r="AHX413" s="69"/>
      <c r="AHY413" s="69"/>
      <c r="AHZ413" s="69"/>
      <c r="AIA413" s="69"/>
      <c r="AIB413" s="69"/>
    </row>
    <row r="414" spans="1:912" ht="6" customHeight="1" x14ac:dyDescent="0.25">
      <c r="A414" s="77"/>
      <c r="E414" s="77"/>
      <c r="ADZ414" s="77"/>
      <c r="AEE414" s="111">
        <f t="shared" si="82"/>
        <v>409</v>
      </c>
      <c r="AEF414" s="109"/>
      <c r="AEG414" s="69"/>
      <c r="AEH414" s="69"/>
      <c r="AEI414" s="69"/>
      <c r="AEJ414" s="69"/>
      <c r="AEK414" s="69"/>
      <c r="AEL414" s="69"/>
      <c r="AEM414" s="69"/>
      <c r="AEN414" s="69"/>
      <c r="AEO414" s="69"/>
      <c r="AEP414" s="69"/>
      <c r="AEQ414" s="69"/>
      <c r="AER414" s="69"/>
      <c r="AES414" s="69"/>
      <c r="AET414" s="69"/>
      <c r="AEU414" s="69"/>
      <c r="AEV414" s="69"/>
      <c r="AEW414" s="69"/>
      <c r="AEX414" s="69"/>
      <c r="AEY414" s="69"/>
      <c r="AEZ414" s="69"/>
      <c r="AFA414" s="69"/>
      <c r="AFB414" s="69"/>
      <c r="AFC414" s="113"/>
      <c r="AFD414" s="69"/>
      <c r="AFE414" s="69"/>
      <c r="AFF414" s="69"/>
      <c r="AFG414" s="69"/>
      <c r="AFH414" s="69"/>
      <c r="AFI414" s="69"/>
      <c r="AFJ414" s="69"/>
      <c r="AFK414" s="69"/>
      <c r="AFL414" s="69"/>
      <c r="AFM414" s="69"/>
      <c r="AFZ414" s="113"/>
      <c r="AGA414" s="69"/>
      <c r="AGB414" s="69"/>
      <c r="AGC414" s="69"/>
      <c r="AGD414" s="69"/>
      <c r="AGE414" s="69"/>
      <c r="AGF414" s="69"/>
      <c r="AGG414" s="69"/>
      <c r="AGH414" s="69"/>
      <c r="AGI414" s="69"/>
      <c r="AGJ414" s="69"/>
      <c r="AGK414" s="69"/>
      <c r="AGL414" s="69"/>
      <c r="AGM414" s="69"/>
      <c r="AGN414" s="69"/>
      <c r="AGO414" s="69"/>
      <c r="AGP414" s="69"/>
      <c r="AGQ414" s="69"/>
      <c r="AGR414" s="69"/>
      <c r="AGS414" s="69"/>
      <c r="AGT414" s="69"/>
      <c r="AGU414" s="69"/>
      <c r="AGV414" s="69"/>
      <c r="AGW414" s="69"/>
      <c r="AGX414" s="69"/>
      <c r="AGY414" s="69"/>
      <c r="AGZ414" s="69"/>
      <c r="AHA414" s="69"/>
      <c r="AHB414" s="69"/>
      <c r="AHC414" s="69"/>
      <c r="AHD414" s="69"/>
      <c r="AHE414" s="69"/>
      <c r="AHF414" s="69"/>
      <c r="AHG414" s="69"/>
      <c r="AHH414" s="69"/>
      <c r="AHI414" s="69"/>
      <c r="AHJ414" s="69"/>
      <c r="AHK414" s="69"/>
      <c r="AHL414" s="69"/>
      <c r="AHM414" s="69"/>
      <c r="AHN414" s="69"/>
      <c r="AHO414" s="69"/>
      <c r="AHP414" s="69"/>
      <c r="AHQ414" s="69"/>
      <c r="AHR414" s="69"/>
      <c r="AHS414" s="69"/>
      <c r="AHT414" s="69"/>
      <c r="AHU414" s="69"/>
      <c r="AHV414" s="69"/>
      <c r="AHW414" s="69"/>
      <c r="AHX414" s="69"/>
      <c r="AHY414" s="69"/>
      <c r="AHZ414" s="69"/>
      <c r="AIA414" s="69"/>
      <c r="AIB414" s="69"/>
    </row>
    <row r="415" spans="1:912" ht="6" customHeight="1" x14ac:dyDescent="0.25">
      <c r="A415" s="77"/>
      <c r="E415" s="77"/>
      <c r="ADZ415" s="77"/>
      <c r="AEE415" s="111">
        <f t="shared" si="82"/>
        <v>410</v>
      </c>
      <c r="AEF415" s="109"/>
      <c r="AEG415" s="69"/>
      <c r="AEH415" s="69"/>
      <c r="AEI415" s="69"/>
      <c r="AEJ415" s="69"/>
      <c r="AEK415" s="69"/>
      <c r="AEL415" s="69"/>
      <c r="AEM415" s="69"/>
      <c r="AEN415" s="69"/>
      <c r="AEO415" s="69"/>
      <c r="AEP415" s="69"/>
      <c r="AEQ415" s="69"/>
      <c r="AER415" s="69"/>
      <c r="AES415" s="69"/>
      <c r="AET415" s="69"/>
      <c r="AEU415" s="69"/>
      <c r="AEV415" s="69"/>
      <c r="AEW415" s="69"/>
      <c r="AEX415" s="69"/>
      <c r="AEY415" s="69"/>
      <c r="AEZ415" s="69"/>
      <c r="AFA415" s="69"/>
      <c r="AFB415" s="69"/>
      <c r="AFC415" s="113"/>
      <c r="AFD415" s="69"/>
      <c r="AFE415" s="69"/>
      <c r="AFF415" s="69"/>
      <c r="AFG415" s="69"/>
      <c r="AFH415" s="69"/>
      <c r="AFI415" s="69"/>
      <c r="AFJ415" s="69"/>
      <c r="AFK415" s="69"/>
      <c r="AFL415" s="69"/>
      <c r="AFM415" s="69"/>
      <c r="AFZ415" s="113"/>
      <c r="AGA415" s="69"/>
      <c r="AGB415" s="69"/>
      <c r="AGC415" s="69"/>
      <c r="AGD415" s="69"/>
      <c r="AGE415" s="69"/>
      <c r="AGF415" s="69"/>
      <c r="AGG415" s="69"/>
      <c r="AGH415" s="69"/>
      <c r="AGI415" s="69"/>
      <c r="AGJ415" s="69"/>
      <c r="AGK415" s="69"/>
      <c r="AGL415" s="69"/>
      <c r="AGM415" s="69"/>
      <c r="AGN415" s="69"/>
      <c r="AGO415" s="69"/>
      <c r="AGP415" s="69"/>
      <c r="AGQ415" s="69"/>
      <c r="AGR415" s="69"/>
      <c r="AGS415" s="69"/>
      <c r="AGT415" s="69"/>
      <c r="AGU415" s="69"/>
      <c r="AGV415" s="69"/>
      <c r="AGW415" s="69"/>
      <c r="AGX415" s="69"/>
      <c r="AGY415" s="69"/>
      <c r="AGZ415" s="69"/>
      <c r="AHA415" s="69"/>
      <c r="AHB415" s="69"/>
      <c r="AHC415" s="69"/>
      <c r="AHD415" s="69"/>
      <c r="AHE415" s="69"/>
      <c r="AHF415" s="69"/>
      <c r="AHG415" s="69"/>
      <c r="AHH415" s="69"/>
      <c r="AHI415" s="69"/>
      <c r="AHJ415" s="69"/>
      <c r="AHK415" s="69"/>
      <c r="AHL415" s="69"/>
      <c r="AHM415" s="69"/>
      <c r="AHN415" s="69"/>
      <c r="AHO415" s="69"/>
      <c r="AHP415" s="69"/>
      <c r="AHQ415" s="69"/>
      <c r="AHR415" s="69"/>
      <c r="AHS415" s="69"/>
      <c r="AHT415" s="69"/>
      <c r="AHU415" s="69"/>
      <c r="AHV415" s="69"/>
      <c r="AHW415" s="69"/>
      <c r="AHX415" s="69"/>
      <c r="AHY415" s="69"/>
      <c r="AHZ415" s="69"/>
      <c r="AIA415" s="69"/>
      <c r="AIB415" s="69"/>
    </row>
    <row r="416" spans="1:912" ht="6" customHeight="1" x14ac:dyDescent="0.25">
      <c r="A416" s="77"/>
      <c r="E416" s="77"/>
      <c r="ADZ416" s="77"/>
      <c r="AEE416" s="111">
        <f t="shared" si="82"/>
        <v>411</v>
      </c>
      <c r="AEF416" s="109"/>
      <c r="AEG416" s="69"/>
      <c r="AEH416" s="69"/>
      <c r="AEI416" s="69"/>
      <c r="AEJ416" s="69"/>
      <c r="AEK416" s="69"/>
      <c r="AEL416" s="69"/>
      <c r="AEM416" s="69"/>
      <c r="AEN416" s="69"/>
      <c r="AEO416" s="69"/>
      <c r="AEP416" s="69"/>
      <c r="AEQ416" s="69"/>
      <c r="AER416" s="69"/>
      <c r="AES416" s="69"/>
      <c r="AET416" s="69"/>
      <c r="AEU416" s="69"/>
      <c r="AEV416" s="69"/>
      <c r="AEW416" s="69"/>
      <c r="AEX416" s="69"/>
      <c r="AEY416" s="69"/>
      <c r="AEZ416" s="69"/>
      <c r="AFA416" s="69"/>
      <c r="AFB416" s="69"/>
      <c r="AFC416" s="113"/>
      <c r="AFD416" s="69"/>
      <c r="AFE416" s="69"/>
      <c r="AFF416" s="69"/>
      <c r="AFG416" s="69"/>
      <c r="AFH416" s="69"/>
      <c r="AFI416" s="69"/>
      <c r="AFJ416" s="69"/>
      <c r="AFK416" s="69"/>
      <c r="AFL416" s="69"/>
      <c r="AFM416" s="69"/>
      <c r="AFZ416" s="113"/>
      <c r="AGA416" s="69"/>
      <c r="AGB416" s="69"/>
      <c r="AGC416" s="69"/>
      <c r="AGD416" s="69"/>
      <c r="AGE416" s="69"/>
      <c r="AGF416" s="69"/>
      <c r="AGG416" s="69"/>
      <c r="AGH416" s="69"/>
      <c r="AGI416" s="69"/>
      <c r="AGJ416" s="69"/>
      <c r="AGK416" s="69"/>
      <c r="AGL416" s="69"/>
      <c r="AGM416" s="69"/>
      <c r="AGN416" s="69"/>
      <c r="AGO416" s="69"/>
      <c r="AGP416" s="69"/>
      <c r="AGQ416" s="69"/>
      <c r="AGR416" s="69"/>
      <c r="AGS416" s="69"/>
      <c r="AGT416" s="69"/>
      <c r="AGU416" s="69"/>
      <c r="AGV416" s="69"/>
      <c r="AGW416" s="69"/>
      <c r="AGX416" s="69"/>
      <c r="AGY416" s="69"/>
      <c r="AGZ416" s="69"/>
      <c r="AHA416" s="69"/>
      <c r="AHB416" s="69"/>
      <c r="AHC416" s="69"/>
      <c r="AHD416" s="69"/>
      <c r="AHE416" s="69"/>
      <c r="AHF416" s="69"/>
      <c r="AHG416" s="69"/>
      <c r="AHH416" s="69"/>
      <c r="AHI416" s="69"/>
      <c r="AHJ416" s="69"/>
      <c r="AHK416" s="69"/>
      <c r="AHL416" s="69"/>
      <c r="AHM416" s="69"/>
      <c r="AHN416" s="69"/>
      <c r="AHO416" s="69"/>
      <c r="AHP416" s="69"/>
      <c r="AHQ416" s="69"/>
      <c r="AHR416" s="69"/>
      <c r="AHS416" s="69"/>
      <c r="AHT416" s="69"/>
      <c r="AHU416" s="69"/>
      <c r="AHV416" s="69"/>
      <c r="AHW416" s="69"/>
      <c r="AHX416" s="69"/>
      <c r="AHY416" s="69"/>
      <c r="AHZ416" s="69"/>
      <c r="AIA416" s="69"/>
      <c r="AIB416" s="69"/>
    </row>
    <row r="417" spans="1:912" ht="6" customHeight="1" x14ac:dyDescent="0.25">
      <c r="A417" s="77"/>
      <c r="E417" s="77"/>
      <c r="ADZ417" s="77"/>
      <c r="AEE417" s="111">
        <f t="shared" si="82"/>
        <v>412</v>
      </c>
      <c r="AEF417" s="109"/>
      <c r="AEG417" s="69"/>
      <c r="AEH417" s="69"/>
      <c r="AEI417" s="69"/>
      <c r="AEJ417" s="69"/>
      <c r="AEK417" s="69"/>
      <c r="AEL417" s="69"/>
      <c r="AEM417" s="69"/>
      <c r="AEN417" s="69"/>
      <c r="AEO417" s="69"/>
      <c r="AEP417" s="69"/>
      <c r="AEQ417" s="69"/>
      <c r="AER417" s="69"/>
      <c r="AES417" s="69"/>
      <c r="AET417" s="69"/>
      <c r="AEU417" s="69"/>
      <c r="AEV417" s="69"/>
      <c r="AEW417" s="69"/>
      <c r="AEX417" s="69"/>
      <c r="AEY417" s="69"/>
      <c r="AEZ417" s="69"/>
      <c r="AFA417" s="69"/>
      <c r="AFB417" s="69"/>
      <c r="AFC417" s="113"/>
      <c r="AFD417" s="69"/>
      <c r="AFE417" s="69"/>
      <c r="AFF417" s="69"/>
      <c r="AFG417" s="69"/>
      <c r="AFH417" s="69"/>
      <c r="AFI417" s="69"/>
      <c r="AFJ417" s="69"/>
      <c r="AFK417" s="69"/>
      <c r="AFL417" s="69"/>
      <c r="AFM417" s="69"/>
      <c r="AFZ417" s="113"/>
      <c r="AGA417" s="69"/>
      <c r="AGB417" s="69"/>
      <c r="AGC417" s="69"/>
      <c r="AGD417" s="69"/>
      <c r="AGE417" s="69"/>
      <c r="AGF417" s="69"/>
      <c r="AGG417" s="69"/>
      <c r="AGH417" s="69"/>
      <c r="AGI417" s="69"/>
      <c r="AGJ417" s="69"/>
      <c r="AGK417" s="69"/>
      <c r="AGL417" s="69"/>
      <c r="AGM417" s="69"/>
      <c r="AGN417" s="69"/>
      <c r="AGO417" s="69"/>
      <c r="AGP417" s="69"/>
      <c r="AGQ417" s="69"/>
      <c r="AGR417" s="69"/>
      <c r="AGS417" s="69"/>
      <c r="AGT417" s="69"/>
      <c r="AGU417" s="69"/>
      <c r="AGV417" s="69"/>
      <c r="AGW417" s="69"/>
      <c r="AGX417" s="69"/>
      <c r="AGY417" s="69"/>
      <c r="AGZ417" s="69"/>
      <c r="AHA417" s="69"/>
      <c r="AHB417" s="69"/>
      <c r="AHC417" s="69"/>
      <c r="AHD417" s="69"/>
      <c r="AHE417" s="69"/>
      <c r="AHF417" s="69"/>
      <c r="AHG417" s="69"/>
      <c r="AHH417" s="69"/>
      <c r="AHI417" s="69"/>
      <c r="AHJ417" s="69"/>
      <c r="AHK417" s="69"/>
      <c r="AHL417" s="69"/>
      <c r="AHM417" s="69"/>
      <c r="AHN417" s="69"/>
      <c r="AHO417" s="69"/>
      <c r="AHP417" s="69"/>
      <c r="AHQ417" s="69"/>
      <c r="AHR417" s="69"/>
      <c r="AHS417" s="69"/>
      <c r="AHT417" s="69"/>
      <c r="AHU417" s="69"/>
      <c r="AHV417" s="69"/>
      <c r="AHW417" s="69"/>
      <c r="AHX417" s="69"/>
      <c r="AHY417" s="69"/>
      <c r="AHZ417" s="69"/>
      <c r="AIA417" s="69"/>
      <c r="AIB417" s="69"/>
    </row>
    <row r="418" spans="1:912" ht="6" customHeight="1" x14ac:dyDescent="0.25">
      <c r="A418" s="77"/>
      <c r="E418" s="77"/>
      <c r="ADZ418" s="77"/>
      <c r="AEE418" s="111">
        <f t="shared" si="82"/>
        <v>413</v>
      </c>
      <c r="AEF418" s="109"/>
      <c r="AEG418" s="69"/>
      <c r="AEH418" s="69"/>
      <c r="AEI418" s="69"/>
      <c r="AEJ418" s="69"/>
      <c r="AEK418" s="69"/>
      <c r="AEL418" s="69"/>
      <c r="AEM418" s="69"/>
      <c r="AEN418" s="69"/>
      <c r="AEO418" s="69"/>
      <c r="AEP418" s="69"/>
      <c r="AEQ418" s="69"/>
      <c r="AER418" s="69"/>
      <c r="AES418" s="69"/>
      <c r="AET418" s="69"/>
      <c r="AEU418" s="69"/>
      <c r="AEV418" s="69"/>
      <c r="AEW418" s="69"/>
      <c r="AEX418" s="69"/>
      <c r="AEY418" s="69"/>
      <c r="AEZ418" s="69"/>
      <c r="AFA418" s="69"/>
      <c r="AFB418" s="69"/>
      <c r="AFC418" s="113"/>
      <c r="AFD418" s="69"/>
      <c r="AFE418" s="69"/>
      <c r="AFF418" s="69"/>
      <c r="AFG418" s="69"/>
      <c r="AFH418" s="69"/>
      <c r="AFI418" s="69"/>
      <c r="AFJ418" s="69"/>
      <c r="AFK418" s="69"/>
      <c r="AFL418" s="69"/>
      <c r="AFM418" s="69"/>
      <c r="AFZ418" s="113"/>
      <c r="AGA418" s="69"/>
      <c r="AGB418" s="69"/>
      <c r="AGC418" s="69"/>
      <c r="AGD418" s="69"/>
      <c r="AGE418" s="69"/>
      <c r="AGF418" s="69"/>
      <c r="AGG418" s="69"/>
      <c r="AGH418" s="69"/>
      <c r="AGI418" s="69"/>
      <c r="AGJ418" s="69"/>
      <c r="AGK418" s="69"/>
      <c r="AGL418" s="69"/>
      <c r="AGM418" s="69"/>
      <c r="AGN418" s="69"/>
      <c r="AGO418" s="69"/>
      <c r="AGP418" s="69"/>
      <c r="AGQ418" s="69"/>
      <c r="AGR418" s="69"/>
      <c r="AGS418" s="69"/>
      <c r="AGT418" s="69"/>
      <c r="AGU418" s="69"/>
      <c r="AGV418" s="69"/>
      <c r="AGW418" s="69"/>
      <c r="AGX418" s="69"/>
      <c r="AGY418" s="69"/>
      <c r="AGZ418" s="69"/>
      <c r="AHA418" s="69"/>
      <c r="AHB418" s="69"/>
      <c r="AHC418" s="69"/>
      <c r="AHD418" s="69"/>
      <c r="AHE418" s="69"/>
      <c r="AHF418" s="69"/>
      <c r="AHG418" s="69"/>
      <c r="AHH418" s="69"/>
      <c r="AHI418" s="69"/>
      <c r="AHJ418" s="69"/>
      <c r="AHK418" s="69"/>
      <c r="AHL418" s="69"/>
      <c r="AHM418" s="69"/>
      <c r="AHN418" s="69"/>
      <c r="AHO418" s="69"/>
      <c r="AHP418" s="69"/>
      <c r="AHQ418" s="69"/>
      <c r="AHR418" s="69"/>
      <c r="AHS418" s="69"/>
      <c r="AHT418" s="69"/>
      <c r="AHU418" s="69"/>
      <c r="AHV418" s="69"/>
      <c r="AHW418" s="69"/>
      <c r="AHX418" s="69"/>
      <c r="AHY418" s="69"/>
      <c r="AHZ418" s="69"/>
      <c r="AIA418" s="69"/>
      <c r="AIB418" s="69"/>
    </row>
    <row r="419" spans="1:912" ht="6" customHeight="1" x14ac:dyDescent="0.25">
      <c r="A419" s="77"/>
      <c r="E419" s="77"/>
      <c r="ADZ419" s="77"/>
      <c r="AEE419" s="111">
        <f t="shared" si="82"/>
        <v>414</v>
      </c>
      <c r="AEF419" s="109"/>
      <c r="AEG419" s="69"/>
      <c r="AEH419" s="69"/>
      <c r="AEI419" s="69"/>
      <c r="AEJ419" s="69"/>
      <c r="AEK419" s="69"/>
      <c r="AEL419" s="69"/>
      <c r="AEM419" s="69"/>
      <c r="AEN419" s="69"/>
      <c r="AEO419" s="69"/>
      <c r="AEP419" s="69"/>
      <c r="AEQ419" s="69"/>
      <c r="AER419" s="69"/>
      <c r="AES419" s="69"/>
      <c r="AET419" s="69"/>
      <c r="AEU419" s="69"/>
      <c r="AEV419" s="69"/>
      <c r="AEW419" s="69"/>
      <c r="AEX419" s="69"/>
      <c r="AEY419" s="69"/>
      <c r="AEZ419" s="69"/>
      <c r="AFA419" s="69"/>
      <c r="AFB419" s="69"/>
      <c r="AFC419" s="113"/>
      <c r="AFD419" s="69"/>
      <c r="AFE419" s="69"/>
      <c r="AFF419" s="69"/>
      <c r="AFG419" s="69"/>
      <c r="AFH419" s="69"/>
      <c r="AFI419" s="69"/>
      <c r="AFJ419" s="69"/>
      <c r="AFK419" s="69"/>
      <c r="AFL419" s="69"/>
      <c r="AFM419" s="69"/>
      <c r="AFZ419" s="113"/>
      <c r="AGA419" s="69"/>
      <c r="AGB419" s="69"/>
      <c r="AGC419" s="69"/>
      <c r="AGD419" s="69"/>
      <c r="AGE419" s="69"/>
      <c r="AGF419" s="69"/>
      <c r="AGG419" s="69"/>
      <c r="AGH419" s="69"/>
      <c r="AGI419" s="69"/>
      <c r="AGJ419" s="69"/>
      <c r="AGK419" s="69"/>
      <c r="AGL419" s="69"/>
      <c r="AGM419" s="69"/>
      <c r="AGN419" s="69"/>
      <c r="AGO419" s="69"/>
      <c r="AGP419" s="69"/>
      <c r="AGQ419" s="69"/>
      <c r="AGR419" s="69"/>
      <c r="AGS419" s="69"/>
      <c r="AGT419" s="69"/>
      <c r="AGU419" s="69"/>
      <c r="AGV419" s="69"/>
      <c r="AGW419" s="69"/>
      <c r="AGX419" s="69"/>
      <c r="AGY419" s="69"/>
      <c r="AGZ419" s="69"/>
      <c r="AHA419" s="69"/>
      <c r="AHB419" s="69"/>
      <c r="AHC419" s="69"/>
      <c r="AHD419" s="69"/>
      <c r="AHE419" s="69"/>
      <c r="AHF419" s="69"/>
      <c r="AHG419" s="69"/>
      <c r="AHH419" s="69"/>
      <c r="AHI419" s="69"/>
      <c r="AHJ419" s="69"/>
      <c r="AHK419" s="69"/>
      <c r="AHL419" s="69"/>
      <c r="AHM419" s="69"/>
      <c r="AHN419" s="69"/>
      <c r="AHO419" s="69"/>
      <c r="AHP419" s="69"/>
      <c r="AHQ419" s="69"/>
      <c r="AHR419" s="69"/>
      <c r="AHS419" s="69"/>
      <c r="AHT419" s="69"/>
      <c r="AHU419" s="69"/>
      <c r="AHV419" s="69"/>
      <c r="AHW419" s="69"/>
      <c r="AHX419" s="69"/>
      <c r="AHY419" s="69"/>
      <c r="AHZ419" s="69"/>
      <c r="AIA419" s="69"/>
      <c r="AIB419" s="69"/>
    </row>
    <row r="420" spans="1:912" ht="6" customHeight="1" x14ac:dyDescent="0.25">
      <c r="A420" s="77"/>
      <c r="E420" s="77"/>
      <c r="ADZ420" s="77"/>
      <c r="AEE420" s="111">
        <f t="shared" si="82"/>
        <v>415</v>
      </c>
      <c r="AEF420" s="109"/>
      <c r="AEG420" s="69"/>
      <c r="AEH420" s="69"/>
      <c r="AEI420" s="69"/>
      <c r="AEJ420" s="69"/>
      <c r="AEK420" s="69"/>
      <c r="AEL420" s="69"/>
      <c r="AEM420" s="69"/>
      <c r="AEN420" s="69"/>
      <c r="AEO420" s="69"/>
      <c r="AEP420" s="69"/>
      <c r="AEQ420" s="69"/>
      <c r="AER420" s="69"/>
      <c r="AES420" s="69"/>
      <c r="AET420" s="69"/>
      <c r="AEU420" s="69"/>
      <c r="AEV420" s="69"/>
      <c r="AEW420" s="69"/>
      <c r="AEX420" s="69"/>
      <c r="AEY420" s="69"/>
      <c r="AEZ420" s="69"/>
      <c r="AFA420" s="69"/>
      <c r="AFB420" s="69"/>
      <c r="AFC420" s="113"/>
      <c r="AFD420" s="69"/>
      <c r="AFE420" s="69"/>
      <c r="AFF420" s="69"/>
      <c r="AFG420" s="69"/>
      <c r="AFH420" s="69"/>
      <c r="AFI420" s="69"/>
      <c r="AFJ420" s="69"/>
      <c r="AFK420" s="69"/>
      <c r="AFL420" s="69"/>
      <c r="AFM420" s="69"/>
      <c r="AFZ420" s="113"/>
      <c r="AGA420" s="69"/>
      <c r="AGB420" s="69"/>
      <c r="AGC420" s="69"/>
      <c r="AGD420" s="69"/>
      <c r="AGE420" s="69"/>
      <c r="AGF420" s="69"/>
      <c r="AGG420" s="69"/>
      <c r="AGH420" s="69"/>
      <c r="AGI420" s="69"/>
      <c r="AGJ420" s="69"/>
      <c r="AGK420" s="69"/>
      <c r="AGL420" s="69"/>
      <c r="AGM420" s="69"/>
      <c r="AGN420" s="69"/>
      <c r="AGO420" s="69"/>
      <c r="AGP420" s="69"/>
      <c r="AGQ420" s="69"/>
      <c r="AGR420" s="69"/>
      <c r="AGS420" s="69"/>
      <c r="AGT420" s="69"/>
      <c r="AGU420" s="69"/>
      <c r="AGV420" s="69"/>
      <c r="AGW420" s="69"/>
      <c r="AGX420" s="69"/>
      <c r="AGY420" s="69"/>
      <c r="AGZ420" s="69"/>
      <c r="AHA420" s="69"/>
      <c r="AHB420" s="69"/>
      <c r="AHC420" s="69"/>
      <c r="AHD420" s="69"/>
      <c r="AHE420" s="69"/>
      <c r="AHF420" s="69"/>
      <c r="AHG420" s="69"/>
      <c r="AHH420" s="69"/>
      <c r="AHI420" s="69"/>
      <c r="AHJ420" s="69"/>
      <c r="AHK420" s="69"/>
      <c r="AHL420" s="69"/>
      <c r="AHM420" s="69"/>
      <c r="AHN420" s="69"/>
      <c r="AHO420" s="69"/>
      <c r="AHP420" s="69"/>
      <c r="AHQ420" s="69"/>
      <c r="AHR420" s="69"/>
      <c r="AHS420" s="69"/>
      <c r="AHT420" s="69"/>
      <c r="AHU420" s="69"/>
      <c r="AHV420" s="69"/>
      <c r="AHW420" s="69"/>
      <c r="AHX420" s="69"/>
      <c r="AHY420" s="69"/>
      <c r="AHZ420" s="69"/>
      <c r="AIA420" s="69"/>
      <c r="AIB420" s="69"/>
    </row>
    <row r="421" spans="1:912" ht="6" customHeight="1" x14ac:dyDescent="0.25">
      <c r="A421" s="77"/>
      <c r="E421" s="77"/>
      <c r="ADZ421" s="77"/>
      <c r="AEE421" s="111">
        <f t="shared" si="82"/>
        <v>416</v>
      </c>
      <c r="AEF421" s="109"/>
      <c r="AEG421" s="69"/>
      <c r="AEH421" s="69"/>
      <c r="AEI421" s="69"/>
      <c r="AEJ421" s="69"/>
      <c r="AEK421" s="69"/>
      <c r="AEL421" s="69"/>
      <c r="AEM421" s="69"/>
      <c r="AEN421" s="69"/>
      <c r="AEO421" s="69"/>
      <c r="AEP421" s="69"/>
      <c r="AEQ421" s="69"/>
      <c r="AER421" s="69"/>
      <c r="AES421" s="69"/>
      <c r="AET421" s="69"/>
      <c r="AEU421" s="69"/>
      <c r="AEV421" s="69"/>
      <c r="AEW421" s="69"/>
      <c r="AEX421" s="69"/>
      <c r="AEY421" s="69"/>
      <c r="AEZ421" s="69"/>
      <c r="AFA421" s="69"/>
      <c r="AFB421" s="69"/>
      <c r="AFC421" s="113"/>
      <c r="AFD421" s="69"/>
      <c r="AFE421" s="69"/>
      <c r="AFF421" s="69"/>
      <c r="AFG421" s="69"/>
      <c r="AFH421" s="69"/>
      <c r="AFI421" s="69"/>
      <c r="AFJ421" s="69"/>
      <c r="AFK421" s="69"/>
      <c r="AFL421" s="69"/>
      <c r="AFM421" s="69"/>
      <c r="AFZ421" s="113"/>
      <c r="AGA421" s="69"/>
      <c r="AGB421" s="69"/>
      <c r="AGC421" s="69"/>
      <c r="AGD421" s="69"/>
      <c r="AGE421" s="69"/>
      <c r="AGF421" s="69"/>
      <c r="AGG421" s="69"/>
      <c r="AGH421" s="69"/>
      <c r="AGI421" s="69"/>
      <c r="AGJ421" s="69"/>
      <c r="AGK421" s="69"/>
      <c r="AGL421" s="69"/>
      <c r="AGM421" s="69"/>
      <c r="AGN421" s="69"/>
      <c r="AGO421" s="69"/>
      <c r="AGP421" s="69"/>
      <c r="AGQ421" s="69"/>
      <c r="AGR421" s="69"/>
      <c r="AGS421" s="69"/>
      <c r="AGT421" s="69"/>
      <c r="AGU421" s="69"/>
      <c r="AGV421" s="69"/>
      <c r="AGW421" s="69"/>
      <c r="AGX421" s="69"/>
      <c r="AGY421" s="69"/>
      <c r="AGZ421" s="69"/>
      <c r="AHA421" s="69"/>
      <c r="AHB421" s="69"/>
      <c r="AHC421" s="69"/>
      <c r="AHD421" s="69"/>
      <c r="AHE421" s="69"/>
      <c r="AHF421" s="69"/>
      <c r="AHG421" s="69"/>
      <c r="AHH421" s="69"/>
      <c r="AHI421" s="69"/>
      <c r="AHJ421" s="69"/>
      <c r="AHK421" s="69"/>
      <c r="AHL421" s="69"/>
      <c r="AHM421" s="69"/>
      <c r="AHN421" s="69"/>
      <c r="AHO421" s="69"/>
      <c r="AHP421" s="69"/>
      <c r="AHQ421" s="69"/>
      <c r="AHR421" s="69"/>
      <c r="AHS421" s="69"/>
      <c r="AHT421" s="69"/>
      <c r="AHU421" s="69"/>
      <c r="AHV421" s="69"/>
      <c r="AHW421" s="69"/>
      <c r="AHX421" s="69"/>
      <c r="AHY421" s="69"/>
      <c r="AHZ421" s="69"/>
      <c r="AIA421" s="69"/>
      <c r="AIB421" s="69"/>
    </row>
    <row r="422" spans="1:912" ht="6" customHeight="1" x14ac:dyDescent="0.25">
      <c r="A422" s="77"/>
      <c r="E422" s="77"/>
      <c r="ADZ422" s="77"/>
      <c r="AEE422" s="111">
        <f t="shared" si="82"/>
        <v>417</v>
      </c>
      <c r="AEF422" s="109"/>
      <c r="AEG422" s="69"/>
      <c r="AEH422" s="69"/>
      <c r="AEI422" s="69"/>
      <c r="AEJ422" s="69"/>
      <c r="AEK422" s="69"/>
      <c r="AEL422" s="69"/>
      <c r="AEM422" s="69"/>
      <c r="AEN422" s="69"/>
      <c r="AEO422" s="69"/>
      <c r="AEP422" s="69"/>
      <c r="AEQ422" s="69"/>
      <c r="AER422" s="69"/>
      <c r="AES422" s="69"/>
      <c r="AET422" s="69"/>
      <c r="AEU422" s="69"/>
      <c r="AEV422" s="69"/>
      <c r="AEW422" s="69"/>
      <c r="AEX422" s="69"/>
      <c r="AEY422" s="69"/>
      <c r="AEZ422" s="69"/>
      <c r="AFA422" s="69"/>
      <c r="AFB422" s="69"/>
      <c r="AFC422" s="113"/>
      <c r="AFD422" s="69"/>
      <c r="AFE422" s="69"/>
      <c r="AFF422" s="69"/>
      <c r="AFG422" s="69"/>
      <c r="AFH422" s="69"/>
      <c r="AFI422" s="69"/>
      <c r="AFJ422" s="69"/>
      <c r="AFK422" s="69"/>
      <c r="AFL422" s="69"/>
      <c r="AFM422" s="69"/>
      <c r="AFZ422" s="113"/>
      <c r="AGA422" s="69"/>
      <c r="AGB422" s="69"/>
      <c r="AGC422" s="69"/>
      <c r="AGD422" s="69"/>
      <c r="AGE422" s="69"/>
      <c r="AGF422" s="69"/>
      <c r="AGG422" s="69"/>
      <c r="AGH422" s="69"/>
      <c r="AGI422" s="69"/>
      <c r="AGJ422" s="69"/>
      <c r="AGK422" s="69"/>
      <c r="AGL422" s="69"/>
      <c r="AGM422" s="69"/>
      <c r="AGN422" s="69"/>
      <c r="AGO422" s="69"/>
      <c r="AGP422" s="69"/>
      <c r="AGQ422" s="69"/>
      <c r="AGR422" s="69"/>
      <c r="AGS422" s="69"/>
      <c r="AGT422" s="69"/>
      <c r="AGU422" s="69"/>
      <c r="AGV422" s="69"/>
      <c r="AGW422" s="69"/>
      <c r="AGX422" s="69"/>
      <c r="AGY422" s="69"/>
      <c r="AGZ422" s="69"/>
      <c r="AHA422" s="69"/>
      <c r="AHB422" s="69"/>
      <c r="AHC422" s="69"/>
      <c r="AHD422" s="69"/>
      <c r="AHE422" s="69"/>
      <c r="AHF422" s="69"/>
      <c r="AHG422" s="69"/>
      <c r="AHH422" s="69"/>
      <c r="AHI422" s="69"/>
      <c r="AHJ422" s="69"/>
      <c r="AHK422" s="69"/>
      <c r="AHL422" s="69"/>
      <c r="AHM422" s="69"/>
      <c r="AHN422" s="69"/>
      <c r="AHO422" s="69"/>
      <c r="AHP422" s="69"/>
      <c r="AHQ422" s="69"/>
      <c r="AHR422" s="69"/>
      <c r="AHS422" s="69"/>
      <c r="AHT422" s="69"/>
      <c r="AHU422" s="69"/>
      <c r="AHV422" s="69"/>
      <c r="AHW422" s="69"/>
      <c r="AHX422" s="69"/>
      <c r="AHY422" s="69"/>
      <c r="AHZ422" s="69"/>
      <c r="AIA422" s="69"/>
      <c r="AIB422" s="69"/>
    </row>
    <row r="423" spans="1:912" ht="6" customHeight="1" x14ac:dyDescent="0.25">
      <c r="A423" s="77"/>
      <c r="E423" s="77"/>
      <c r="ADZ423" s="77"/>
      <c r="AEE423" s="111">
        <f t="shared" si="82"/>
        <v>418</v>
      </c>
      <c r="AEF423" s="109"/>
      <c r="AEG423" s="69"/>
      <c r="AEH423" s="69"/>
      <c r="AEI423" s="69"/>
      <c r="AEJ423" s="69"/>
      <c r="AEK423" s="69"/>
      <c r="AEL423" s="69"/>
      <c r="AEM423" s="69"/>
      <c r="AEN423" s="69"/>
      <c r="AEO423" s="69"/>
      <c r="AEP423" s="69"/>
      <c r="AEQ423" s="69"/>
      <c r="AER423" s="69"/>
      <c r="AES423" s="69"/>
      <c r="AET423" s="69"/>
      <c r="AEU423" s="69"/>
      <c r="AEV423" s="69"/>
      <c r="AEW423" s="69"/>
      <c r="AEX423" s="69"/>
      <c r="AEY423" s="69"/>
      <c r="AEZ423" s="69"/>
      <c r="AFA423" s="69"/>
      <c r="AFB423" s="69"/>
      <c r="AFC423" s="113"/>
      <c r="AFD423" s="69"/>
      <c r="AFE423" s="69"/>
      <c r="AFF423" s="69"/>
      <c r="AFG423" s="69"/>
      <c r="AFH423" s="69"/>
      <c r="AFI423" s="69"/>
      <c r="AFJ423" s="69"/>
      <c r="AFK423" s="69"/>
      <c r="AFL423" s="69"/>
      <c r="AFM423" s="69"/>
      <c r="AFZ423" s="113"/>
      <c r="AGA423" s="69"/>
      <c r="AGB423" s="69"/>
      <c r="AGC423" s="69"/>
      <c r="AGD423" s="69"/>
      <c r="AGE423" s="69"/>
      <c r="AGF423" s="69"/>
      <c r="AGG423" s="69"/>
      <c r="AGH423" s="69"/>
      <c r="AGI423" s="69"/>
      <c r="AGJ423" s="69"/>
      <c r="AGK423" s="69"/>
      <c r="AGL423" s="69"/>
      <c r="AGM423" s="69"/>
      <c r="AGN423" s="69"/>
      <c r="AGO423" s="69"/>
      <c r="AGP423" s="69"/>
      <c r="AGQ423" s="69"/>
      <c r="AGR423" s="69"/>
      <c r="AGS423" s="69"/>
      <c r="AGT423" s="69"/>
      <c r="AGU423" s="69"/>
      <c r="AGV423" s="69"/>
      <c r="AGW423" s="69"/>
      <c r="AGX423" s="69"/>
      <c r="AGY423" s="69"/>
      <c r="AGZ423" s="69"/>
      <c r="AHA423" s="69"/>
      <c r="AHB423" s="69"/>
      <c r="AHC423" s="69"/>
      <c r="AHD423" s="69"/>
      <c r="AHE423" s="69"/>
      <c r="AHF423" s="69"/>
      <c r="AHG423" s="69"/>
      <c r="AHH423" s="69"/>
      <c r="AHI423" s="69"/>
      <c r="AHJ423" s="69"/>
      <c r="AHK423" s="69"/>
      <c r="AHL423" s="69"/>
      <c r="AHM423" s="69"/>
      <c r="AHN423" s="69"/>
      <c r="AHO423" s="69"/>
      <c r="AHP423" s="69"/>
      <c r="AHQ423" s="69"/>
      <c r="AHR423" s="69"/>
      <c r="AHS423" s="69"/>
      <c r="AHT423" s="69"/>
      <c r="AHU423" s="69"/>
      <c r="AHV423" s="69"/>
      <c r="AHW423" s="69"/>
      <c r="AHX423" s="69"/>
      <c r="AHY423" s="69"/>
      <c r="AHZ423" s="69"/>
      <c r="AIA423" s="69"/>
      <c r="AIB423" s="69"/>
    </row>
    <row r="424" spans="1:912" ht="6" customHeight="1" x14ac:dyDescent="0.25">
      <c r="A424" s="77"/>
      <c r="E424" s="77"/>
      <c r="ADZ424" s="77"/>
      <c r="AEE424" s="111">
        <f t="shared" si="82"/>
        <v>419</v>
      </c>
      <c r="AEF424" s="109"/>
      <c r="AEG424" s="69"/>
      <c r="AEH424" s="69"/>
      <c r="AEI424" s="69"/>
      <c r="AEJ424" s="69"/>
      <c r="AEK424" s="69"/>
      <c r="AEL424" s="69"/>
      <c r="AEM424" s="69"/>
      <c r="AEN424" s="69"/>
      <c r="AEO424" s="69"/>
      <c r="AEP424" s="69"/>
      <c r="AEQ424" s="69"/>
      <c r="AER424" s="69"/>
      <c r="AES424" s="69"/>
      <c r="AET424" s="69"/>
      <c r="AEU424" s="69"/>
      <c r="AEV424" s="69"/>
      <c r="AEW424" s="69"/>
      <c r="AEX424" s="69"/>
      <c r="AEY424" s="69"/>
      <c r="AEZ424" s="69"/>
      <c r="AFA424" s="69"/>
      <c r="AFB424" s="69"/>
      <c r="AFC424" s="113"/>
      <c r="AFD424" s="69"/>
      <c r="AFE424" s="69"/>
      <c r="AFF424" s="69"/>
      <c r="AFG424" s="69"/>
      <c r="AFH424" s="69"/>
      <c r="AFI424" s="69"/>
      <c r="AFJ424" s="69"/>
      <c r="AFK424" s="69"/>
      <c r="AFL424" s="69"/>
      <c r="AFM424" s="69"/>
      <c r="AFZ424" s="113"/>
      <c r="AGA424" s="69"/>
      <c r="AGB424" s="69"/>
      <c r="AGC424" s="69"/>
      <c r="AGD424" s="69"/>
      <c r="AGE424" s="69"/>
      <c r="AGF424" s="69"/>
      <c r="AGG424" s="69"/>
      <c r="AGH424" s="69"/>
      <c r="AGI424" s="69"/>
      <c r="AGJ424" s="69"/>
      <c r="AGK424" s="69"/>
      <c r="AGL424" s="69"/>
      <c r="AGM424" s="69"/>
      <c r="AGN424" s="69"/>
      <c r="AGO424" s="69"/>
      <c r="AGP424" s="69"/>
      <c r="AGQ424" s="69"/>
      <c r="AGR424" s="69"/>
      <c r="AGS424" s="69"/>
      <c r="AGT424" s="69"/>
      <c r="AGU424" s="69"/>
      <c r="AGV424" s="69"/>
      <c r="AGW424" s="69"/>
      <c r="AGX424" s="69"/>
      <c r="AGY424" s="69"/>
      <c r="AGZ424" s="69"/>
      <c r="AHA424" s="69"/>
      <c r="AHB424" s="69"/>
      <c r="AHC424" s="69"/>
      <c r="AHD424" s="69"/>
      <c r="AHE424" s="69"/>
      <c r="AHF424" s="69"/>
      <c r="AHG424" s="69"/>
      <c r="AHH424" s="69"/>
      <c r="AHI424" s="69"/>
      <c r="AHJ424" s="69"/>
      <c r="AHK424" s="69"/>
      <c r="AHL424" s="69"/>
      <c r="AHM424" s="69"/>
      <c r="AHN424" s="69"/>
      <c r="AHO424" s="69"/>
      <c r="AHP424" s="69"/>
      <c r="AHQ424" s="69"/>
      <c r="AHR424" s="69"/>
      <c r="AHS424" s="69"/>
      <c r="AHT424" s="69"/>
      <c r="AHU424" s="69"/>
      <c r="AHV424" s="69"/>
      <c r="AHW424" s="69"/>
      <c r="AHX424" s="69"/>
      <c r="AHY424" s="69"/>
      <c r="AHZ424" s="69"/>
      <c r="AIA424" s="69"/>
      <c r="AIB424" s="69"/>
    </row>
    <row r="425" spans="1:912" ht="6" customHeight="1" x14ac:dyDescent="0.25">
      <c r="A425" s="77"/>
      <c r="E425" s="77"/>
      <c r="ADZ425" s="77"/>
      <c r="AEE425" s="111">
        <f t="shared" si="82"/>
        <v>420</v>
      </c>
      <c r="AEF425" s="109"/>
      <c r="AEG425" s="69"/>
      <c r="AEH425" s="69"/>
      <c r="AEI425" s="69"/>
      <c r="AEJ425" s="69"/>
      <c r="AEK425" s="69"/>
      <c r="AEL425" s="69"/>
      <c r="AEM425" s="69"/>
      <c r="AEN425" s="69"/>
      <c r="AEO425" s="69"/>
      <c r="AEP425" s="69"/>
      <c r="AEQ425" s="69"/>
      <c r="AER425" s="69"/>
      <c r="AES425" s="69"/>
      <c r="AET425" s="69"/>
      <c r="AEU425" s="69"/>
      <c r="AEV425" s="69"/>
      <c r="AEW425" s="69"/>
      <c r="AEX425" s="69"/>
      <c r="AEY425" s="69"/>
      <c r="AEZ425" s="69"/>
      <c r="AFA425" s="69"/>
      <c r="AFB425" s="69"/>
      <c r="AFC425" s="113"/>
      <c r="AFD425" s="69"/>
      <c r="AFE425" s="69"/>
      <c r="AFF425" s="69"/>
      <c r="AFG425" s="69"/>
      <c r="AFH425" s="69"/>
      <c r="AFI425" s="69"/>
      <c r="AFJ425" s="69"/>
      <c r="AFK425" s="69"/>
      <c r="AFL425" s="69"/>
      <c r="AFM425" s="69"/>
      <c r="AFZ425" s="113"/>
      <c r="AGA425" s="69"/>
      <c r="AGB425" s="69"/>
      <c r="AGC425" s="69"/>
      <c r="AGD425" s="69"/>
      <c r="AGE425" s="69"/>
      <c r="AGF425" s="69"/>
      <c r="AGG425" s="69"/>
      <c r="AGH425" s="69"/>
      <c r="AGI425" s="69"/>
      <c r="AGJ425" s="69"/>
      <c r="AGK425" s="69"/>
      <c r="AGL425" s="69"/>
      <c r="AGM425" s="69"/>
      <c r="AGN425" s="69"/>
      <c r="AGO425" s="69"/>
      <c r="AGP425" s="69"/>
      <c r="AGQ425" s="69"/>
      <c r="AGR425" s="69"/>
      <c r="AGS425" s="69"/>
      <c r="AGT425" s="69"/>
      <c r="AGU425" s="69"/>
      <c r="AGV425" s="69"/>
      <c r="AGW425" s="69"/>
      <c r="AGX425" s="69"/>
      <c r="AGY425" s="69"/>
      <c r="AGZ425" s="69"/>
      <c r="AHA425" s="69"/>
      <c r="AHB425" s="69"/>
      <c r="AHC425" s="69"/>
      <c r="AHD425" s="69"/>
      <c r="AHE425" s="69"/>
      <c r="AHF425" s="69"/>
      <c r="AHG425" s="69"/>
      <c r="AHH425" s="69"/>
      <c r="AHI425" s="69"/>
      <c r="AHJ425" s="69"/>
      <c r="AHK425" s="69"/>
      <c r="AHL425" s="69"/>
      <c r="AHM425" s="69"/>
      <c r="AHN425" s="69"/>
      <c r="AHO425" s="69"/>
      <c r="AHP425" s="69"/>
      <c r="AHQ425" s="69"/>
      <c r="AHR425" s="69"/>
      <c r="AHS425" s="69"/>
      <c r="AHT425" s="69"/>
      <c r="AHU425" s="69"/>
      <c r="AHV425" s="69"/>
      <c r="AHW425" s="69"/>
      <c r="AHX425" s="69"/>
      <c r="AHY425" s="69"/>
      <c r="AHZ425" s="69"/>
      <c r="AIA425" s="69"/>
      <c r="AIB425" s="69"/>
    </row>
    <row r="426" spans="1:912" ht="6" customHeight="1" x14ac:dyDescent="0.25">
      <c r="A426" s="77"/>
      <c r="E426" s="77"/>
      <c r="ADZ426" s="77"/>
      <c r="AEE426" s="111">
        <f t="shared" si="82"/>
        <v>421</v>
      </c>
      <c r="AEF426" s="109"/>
      <c r="AEG426" s="69"/>
      <c r="AEH426" s="69"/>
      <c r="AEI426" s="69"/>
      <c r="AEJ426" s="69"/>
      <c r="AEK426" s="69"/>
      <c r="AEL426" s="69"/>
      <c r="AEM426" s="69"/>
      <c r="AEN426" s="69"/>
      <c r="AEO426" s="69"/>
      <c r="AEP426" s="69"/>
      <c r="AEQ426" s="69"/>
      <c r="AER426" s="69"/>
      <c r="AES426" s="69"/>
      <c r="AET426" s="69"/>
      <c r="AEU426" s="69"/>
      <c r="AEV426" s="69"/>
      <c r="AEW426" s="69"/>
      <c r="AEX426" s="69"/>
      <c r="AEY426" s="69"/>
      <c r="AEZ426" s="69"/>
      <c r="AFA426" s="69"/>
      <c r="AFB426" s="69"/>
      <c r="AFC426" s="113"/>
      <c r="AFD426" s="69"/>
      <c r="AFE426" s="69"/>
      <c r="AFF426" s="69"/>
      <c r="AFG426" s="69"/>
      <c r="AFH426" s="69"/>
      <c r="AFI426" s="69"/>
      <c r="AFJ426" s="69"/>
      <c r="AFK426" s="69"/>
      <c r="AFL426" s="69"/>
      <c r="AFM426" s="69"/>
      <c r="AFZ426" s="113"/>
      <c r="AGA426" s="69"/>
      <c r="AGB426" s="69"/>
      <c r="AGC426" s="69"/>
      <c r="AGD426" s="69"/>
      <c r="AGE426" s="69"/>
      <c r="AGF426" s="69"/>
      <c r="AGG426" s="69"/>
      <c r="AGH426" s="69"/>
      <c r="AGI426" s="69"/>
      <c r="AGJ426" s="69"/>
      <c r="AGK426" s="69"/>
      <c r="AGL426" s="69"/>
      <c r="AGM426" s="69"/>
      <c r="AGN426" s="69"/>
      <c r="AGO426" s="69"/>
      <c r="AGP426" s="69"/>
      <c r="AGQ426" s="69"/>
      <c r="AGR426" s="69"/>
      <c r="AGS426" s="69"/>
      <c r="AGT426" s="69"/>
      <c r="AGU426" s="69"/>
      <c r="AGV426" s="69"/>
      <c r="AGW426" s="69"/>
      <c r="AGX426" s="69"/>
      <c r="AGY426" s="69"/>
      <c r="AGZ426" s="69"/>
      <c r="AHA426" s="69"/>
      <c r="AHB426" s="69"/>
      <c r="AHC426" s="69"/>
      <c r="AHD426" s="69"/>
      <c r="AHE426" s="69"/>
      <c r="AHF426" s="69"/>
      <c r="AHG426" s="69"/>
      <c r="AHH426" s="69"/>
      <c r="AHI426" s="69"/>
      <c r="AHJ426" s="69"/>
      <c r="AHK426" s="69"/>
      <c r="AHL426" s="69"/>
      <c r="AHM426" s="69"/>
      <c r="AHN426" s="69"/>
      <c r="AHO426" s="69"/>
      <c r="AHP426" s="69"/>
      <c r="AHQ426" s="69"/>
      <c r="AHR426" s="69"/>
      <c r="AHS426" s="69"/>
      <c r="AHT426" s="69"/>
      <c r="AHU426" s="69"/>
      <c r="AHV426" s="69"/>
      <c r="AHW426" s="69"/>
      <c r="AHX426" s="69"/>
      <c r="AHY426" s="69"/>
      <c r="AHZ426" s="69"/>
      <c r="AIA426" s="69"/>
      <c r="AIB426" s="69"/>
    </row>
    <row r="427" spans="1:912" ht="6" customHeight="1" x14ac:dyDescent="0.25">
      <c r="A427" s="77"/>
      <c r="E427" s="77"/>
      <c r="ADZ427" s="77"/>
      <c r="AEE427" s="111">
        <f t="shared" si="82"/>
        <v>422</v>
      </c>
      <c r="AEF427" s="109"/>
      <c r="AEG427" s="69"/>
      <c r="AEH427" s="69"/>
      <c r="AEI427" s="69"/>
      <c r="AEJ427" s="69"/>
      <c r="AEK427" s="69"/>
      <c r="AEL427" s="69"/>
      <c r="AEM427" s="69"/>
      <c r="AEN427" s="69"/>
      <c r="AEO427" s="69"/>
      <c r="AEP427" s="69"/>
      <c r="AEQ427" s="69"/>
      <c r="AER427" s="69"/>
      <c r="AES427" s="69"/>
      <c r="AET427" s="69"/>
      <c r="AEU427" s="69"/>
      <c r="AEV427" s="69"/>
      <c r="AEW427" s="69"/>
      <c r="AEX427" s="69"/>
      <c r="AEY427" s="69"/>
      <c r="AEZ427" s="69"/>
      <c r="AFA427" s="69"/>
      <c r="AFB427" s="69"/>
      <c r="AFC427" s="113"/>
      <c r="AFD427" s="69"/>
      <c r="AFE427" s="69"/>
      <c r="AFF427" s="69"/>
      <c r="AFG427" s="69"/>
      <c r="AFH427" s="69"/>
      <c r="AFI427" s="69"/>
      <c r="AFJ427" s="69"/>
      <c r="AFK427" s="69"/>
      <c r="AFL427" s="69"/>
      <c r="AFM427" s="69"/>
      <c r="AFZ427" s="113"/>
      <c r="AGA427" s="69"/>
      <c r="AGB427" s="69"/>
      <c r="AGC427" s="69"/>
      <c r="AGD427" s="69"/>
      <c r="AGE427" s="69"/>
      <c r="AGF427" s="69"/>
      <c r="AGG427" s="69"/>
      <c r="AGH427" s="69"/>
      <c r="AGI427" s="69"/>
      <c r="AGJ427" s="69"/>
      <c r="AGK427" s="69"/>
      <c r="AGL427" s="69"/>
      <c r="AGM427" s="69"/>
      <c r="AGN427" s="69"/>
      <c r="AGO427" s="69"/>
      <c r="AGP427" s="69"/>
      <c r="AGQ427" s="69"/>
      <c r="AGR427" s="69"/>
      <c r="AGS427" s="69"/>
      <c r="AGT427" s="69"/>
      <c r="AGU427" s="69"/>
      <c r="AGV427" s="69"/>
      <c r="AGW427" s="69"/>
      <c r="AGX427" s="69"/>
      <c r="AGY427" s="69"/>
      <c r="AGZ427" s="69"/>
      <c r="AHA427" s="69"/>
      <c r="AHB427" s="69"/>
      <c r="AHC427" s="69"/>
      <c r="AHD427" s="69"/>
      <c r="AHE427" s="69"/>
      <c r="AHF427" s="69"/>
      <c r="AHG427" s="69"/>
      <c r="AHH427" s="69"/>
      <c r="AHI427" s="69"/>
      <c r="AHJ427" s="69"/>
      <c r="AHK427" s="69"/>
      <c r="AHL427" s="69"/>
      <c r="AHM427" s="69"/>
      <c r="AHN427" s="69"/>
      <c r="AHO427" s="69"/>
      <c r="AHP427" s="69"/>
      <c r="AHQ427" s="69"/>
      <c r="AHR427" s="69"/>
      <c r="AHS427" s="69"/>
      <c r="AHT427" s="69"/>
      <c r="AHU427" s="69"/>
      <c r="AHV427" s="69"/>
      <c r="AHW427" s="69"/>
      <c r="AHX427" s="69"/>
      <c r="AHY427" s="69"/>
      <c r="AHZ427" s="69"/>
      <c r="AIA427" s="69"/>
      <c r="AIB427" s="69"/>
    </row>
    <row r="428" spans="1:912" ht="6" customHeight="1" x14ac:dyDescent="0.25">
      <c r="A428" s="77"/>
      <c r="E428" s="77"/>
      <c r="ADZ428" s="77"/>
      <c r="AEE428" s="111">
        <f t="shared" si="82"/>
        <v>423</v>
      </c>
      <c r="AEF428" s="109"/>
      <c r="AEG428" s="69"/>
      <c r="AEH428" s="69"/>
      <c r="AEI428" s="69"/>
      <c r="AEJ428" s="69"/>
      <c r="AEK428" s="69"/>
      <c r="AEL428" s="69"/>
      <c r="AEM428" s="69"/>
      <c r="AEN428" s="69"/>
      <c r="AEO428" s="69"/>
      <c r="AEP428" s="69"/>
      <c r="AEQ428" s="69"/>
      <c r="AER428" s="69"/>
      <c r="AES428" s="69"/>
      <c r="AET428" s="69"/>
      <c r="AEU428" s="69"/>
      <c r="AEV428" s="69"/>
      <c r="AEW428" s="69"/>
      <c r="AEX428" s="69"/>
      <c r="AEY428" s="69"/>
      <c r="AEZ428" s="69"/>
      <c r="AFA428" s="69"/>
      <c r="AFB428" s="69"/>
      <c r="AFC428" s="113"/>
      <c r="AFD428" s="69"/>
      <c r="AFE428" s="69"/>
      <c r="AFF428" s="69"/>
      <c r="AFG428" s="69"/>
      <c r="AFH428" s="69"/>
      <c r="AFI428" s="69"/>
      <c r="AFJ428" s="69"/>
      <c r="AFK428" s="69"/>
      <c r="AFL428" s="69"/>
      <c r="AFM428" s="69"/>
    </row>
    <row r="429" spans="1:912" ht="6" customHeight="1" x14ac:dyDescent="0.25">
      <c r="A429" s="77"/>
      <c r="E429" s="77"/>
      <c r="ADZ429" s="77"/>
      <c r="AEE429" s="111">
        <f t="shared" si="82"/>
        <v>424</v>
      </c>
      <c r="AEF429" s="109"/>
      <c r="AEG429" s="69"/>
      <c r="AEH429" s="69"/>
      <c r="AEI429" s="69"/>
      <c r="AEJ429" s="69"/>
      <c r="AEK429" s="69"/>
      <c r="AEL429" s="69"/>
      <c r="AEM429" s="69"/>
      <c r="AEN429" s="69"/>
      <c r="AEO429" s="69"/>
      <c r="AEP429" s="69"/>
      <c r="AEQ429" s="69"/>
      <c r="AER429" s="69"/>
      <c r="AES429" s="69"/>
      <c r="AET429" s="69"/>
      <c r="AEU429" s="69"/>
      <c r="AEV429" s="69"/>
      <c r="AEW429" s="69"/>
      <c r="AEX429" s="69"/>
      <c r="AEY429" s="69"/>
      <c r="AEZ429" s="69"/>
      <c r="AFA429" s="69"/>
      <c r="AFB429" s="69"/>
      <c r="AFC429" s="113"/>
      <c r="AFD429" s="69"/>
      <c r="AFE429" s="69"/>
      <c r="AFF429" s="69"/>
      <c r="AFG429" s="69"/>
      <c r="AFH429" s="69"/>
      <c r="AFI429" s="69"/>
      <c r="AFJ429" s="69"/>
      <c r="AFK429" s="69"/>
      <c r="AFL429" s="69"/>
      <c r="AFM429" s="69"/>
    </row>
    <row r="430" spans="1:912" ht="6" customHeight="1" x14ac:dyDescent="0.25">
      <c r="A430" s="77"/>
      <c r="E430" s="77"/>
      <c r="ADZ430" s="77"/>
      <c r="AEE430" s="111">
        <f t="shared" si="82"/>
        <v>425</v>
      </c>
      <c r="AEF430" s="109"/>
      <c r="AEG430" s="69"/>
      <c r="AEH430" s="69"/>
      <c r="AEI430" s="69"/>
      <c r="AEJ430" s="69"/>
      <c r="AEK430" s="69"/>
      <c r="AEL430" s="69"/>
      <c r="AEM430" s="69"/>
      <c r="AEN430" s="69"/>
      <c r="AEO430" s="69"/>
      <c r="AEP430" s="69"/>
      <c r="AEQ430" s="69"/>
      <c r="AER430" s="69"/>
      <c r="AES430" s="69"/>
      <c r="AET430" s="69"/>
      <c r="AEU430" s="69"/>
      <c r="AEV430" s="69"/>
      <c r="AEW430" s="69"/>
      <c r="AEX430" s="69"/>
      <c r="AEY430" s="69"/>
      <c r="AEZ430" s="69"/>
      <c r="AFA430" s="69"/>
      <c r="AFB430" s="69"/>
      <c r="AFC430" s="113"/>
      <c r="AFD430" s="69"/>
      <c r="AFE430" s="69"/>
      <c r="AFF430" s="69"/>
      <c r="AFG430" s="69"/>
      <c r="AFH430" s="69"/>
      <c r="AFI430" s="69"/>
      <c r="AFJ430" s="69"/>
      <c r="AFK430" s="69"/>
      <c r="AFL430" s="69"/>
      <c r="AFM430" s="69"/>
    </row>
    <row r="431" spans="1:912" ht="6" customHeight="1" x14ac:dyDescent="0.25">
      <c r="A431" s="77"/>
      <c r="E431" s="77"/>
      <c r="ADZ431" s="77"/>
      <c r="AEE431" s="111">
        <f t="shared" si="82"/>
        <v>426</v>
      </c>
      <c r="AEF431" s="109"/>
      <c r="AEG431" s="69"/>
      <c r="AEH431" s="69"/>
      <c r="AEI431" s="69"/>
      <c r="AEJ431" s="69"/>
      <c r="AEK431" s="69"/>
      <c r="AEL431" s="69"/>
      <c r="AEM431" s="69"/>
      <c r="AEN431" s="69"/>
      <c r="AEO431" s="69"/>
      <c r="AEP431" s="69"/>
      <c r="AEQ431" s="69"/>
      <c r="AER431" s="69"/>
      <c r="AES431" s="69"/>
      <c r="AET431" s="69"/>
      <c r="AEU431" s="69"/>
      <c r="AEV431" s="69"/>
      <c r="AEW431" s="69"/>
      <c r="AEX431" s="69"/>
      <c r="AEY431" s="69"/>
      <c r="AEZ431" s="69"/>
      <c r="AFA431" s="69"/>
      <c r="AFB431" s="69"/>
      <c r="AFC431" s="113"/>
      <c r="AFD431" s="69"/>
      <c r="AFE431" s="69"/>
      <c r="AFF431" s="69"/>
      <c r="AFG431" s="69"/>
      <c r="AFH431" s="69"/>
      <c r="AFI431" s="69"/>
      <c r="AFJ431" s="69"/>
      <c r="AFK431" s="69"/>
      <c r="AFL431" s="69"/>
      <c r="AFM431" s="69"/>
    </row>
    <row r="432" spans="1:912" ht="6" customHeight="1" x14ac:dyDescent="0.25">
      <c r="A432" s="77"/>
      <c r="E432" s="77"/>
      <c r="ADZ432" s="77"/>
      <c r="AEE432" s="111">
        <f t="shared" si="82"/>
        <v>427</v>
      </c>
      <c r="AEF432" s="109"/>
      <c r="AEG432" s="69"/>
      <c r="AEH432" s="69"/>
      <c r="AEI432" s="69"/>
      <c r="AEJ432" s="69"/>
      <c r="AEK432" s="69"/>
      <c r="AEL432" s="69"/>
      <c r="AEM432" s="69"/>
      <c r="AEN432" s="69"/>
      <c r="AEO432" s="69"/>
      <c r="AEP432" s="69"/>
      <c r="AEQ432" s="69"/>
      <c r="AER432" s="69"/>
      <c r="AES432" s="69"/>
      <c r="AET432" s="69"/>
      <c r="AEU432" s="69"/>
      <c r="AEV432" s="69"/>
      <c r="AEW432" s="69"/>
      <c r="AEX432" s="69"/>
      <c r="AEY432" s="69"/>
      <c r="AEZ432" s="69"/>
      <c r="AFA432" s="69"/>
      <c r="AFB432" s="69"/>
      <c r="AFC432" s="113"/>
      <c r="AFD432" s="69"/>
      <c r="AFE432" s="69"/>
      <c r="AFF432" s="69"/>
      <c r="AFG432" s="69"/>
      <c r="AFH432" s="69"/>
      <c r="AFI432" s="69"/>
      <c r="AFJ432" s="69"/>
      <c r="AFK432" s="69"/>
      <c r="AFL432" s="69"/>
      <c r="AFM432" s="69"/>
    </row>
    <row r="433" spans="1:845" ht="6" customHeight="1" x14ac:dyDescent="0.25">
      <c r="A433" s="77"/>
      <c r="E433" s="77"/>
      <c r="ADZ433" s="77"/>
      <c r="AEE433" s="111">
        <f t="shared" si="82"/>
        <v>428</v>
      </c>
      <c r="AEF433" s="109"/>
      <c r="AEG433" s="69"/>
      <c r="AEH433" s="69"/>
      <c r="AEI433" s="69"/>
      <c r="AEJ433" s="69"/>
      <c r="AEK433" s="69"/>
      <c r="AEL433" s="69"/>
      <c r="AEM433" s="69"/>
      <c r="AEN433" s="69"/>
      <c r="AEO433" s="69"/>
      <c r="AEP433" s="69"/>
      <c r="AEQ433" s="69"/>
      <c r="AER433" s="69"/>
      <c r="AES433" s="69"/>
      <c r="AET433" s="69"/>
      <c r="AEU433" s="69"/>
      <c r="AEV433" s="69"/>
      <c r="AEW433" s="69"/>
      <c r="AEX433" s="69"/>
      <c r="AEY433" s="69"/>
      <c r="AEZ433" s="69"/>
      <c r="AFA433" s="69"/>
      <c r="AFB433" s="69"/>
      <c r="AFC433" s="113"/>
      <c r="AFD433" s="69"/>
      <c r="AFE433" s="69"/>
      <c r="AFF433" s="69"/>
      <c r="AFG433" s="69"/>
      <c r="AFH433" s="69"/>
      <c r="AFI433" s="69"/>
      <c r="AFJ433" s="69"/>
      <c r="AFK433" s="69"/>
      <c r="AFL433" s="69"/>
      <c r="AFM433" s="69"/>
    </row>
    <row r="434" spans="1:845" ht="6" customHeight="1" x14ac:dyDescent="0.25">
      <c r="A434" s="77"/>
      <c r="E434" s="77"/>
      <c r="ADZ434" s="77"/>
      <c r="AEE434" s="111">
        <f t="shared" si="82"/>
        <v>429</v>
      </c>
      <c r="AEF434" s="109"/>
      <c r="AEG434" s="69"/>
      <c r="AEH434" s="69"/>
      <c r="AEI434" s="69"/>
      <c r="AEJ434" s="69"/>
      <c r="AEK434" s="69"/>
      <c r="AEL434" s="69"/>
      <c r="AEM434" s="69"/>
      <c r="AEN434" s="69"/>
      <c r="AEO434" s="69"/>
      <c r="AEP434" s="69"/>
      <c r="AEQ434" s="69"/>
      <c r="AER434" s="69"/>
      <c r="AES434" s="69"/>
      <c r="AET434" s="69"/>
      <c r="AEU434" s="69"/>
      <c r="AEV434" s="69"/>
      <c r="AEW434" s="69"/>
      <c r="AEX434" s="69"/>
      <c r="AEY434" s="69"/>
      <c r="AEZ434" s="69"/>
      <c r="AFA434" s="69"/>
      <c r="AFB434" s="69"/>
      <c r="AFC434" s="113"/>
      <c r="AFD434" s="69"/>
      <c r="AFE434" s="69"/>
      <c r="AFF434" s="69"/>
      <c r="AFG434" s="69"/>
      <c r="AFH434" s="69"/>
      <c r="AFI434" s="69"/>
      <c r="AFJ434" s="69"/>
      <c r="AFK434" s="69"/>
      <c r="AFL434" s="69"/>
      <c r="AFM434" s="69"/>
    </row>
    <row r="435" spans="1:845" ht="6" customHeight="1" x14ac:dyDescent="0.25">
      <c r="A435" s="77"/>
      <c r="E435" s="77"/>
      <c r="ADZ435" s="77"/>
      <c r="AEE435" s="111">
        <f t="shared" si="82"/>
        <v>430</v>
      </c>
      <c r="AEF435" s="109"/>
      <c r="AEG435" s="69"/>
      <c r="AEH435" s="69"/>
      <c r="AEI435" s="69"/>
      <c r="AEJ435" s="69"/>
      <c r="AEK435" s="69"/>
      <c r="AEL435" s="69"/>
      <c r="AEM435" s="69"/>
      <c r="AEN435" s="69"/>
      <c r="AEO435" s="69"/>
      <c r="AEP435" s="69"/>
      <c r="AEQ435" s="69"/>
      <c r="AER435" s="69"/>
      <c r="AES435" s="69"/>
      <c r="AET435" s="69"/>
      <c r="AEU435" s="69"/>
      <c r="AEV435" s="69"/>
      <c r="AEW435" s="69"/>
      <c r="AEX435" s="69"/>
      <c r="AEY435" s="69"/>
      <c r="AEZ435" s="69"/>
      <c r="AFA435" s="69"/>
      <c r="AFB435" s="69"/>
      <c r="AFC435" s="113"/>
      <c r="AFD435" s="69"/>
      <c r="AFE435" s="69"/>
      <c r="AFF435" s="69"/>
      <c r="AFG435" s="69"/>
      <c r="AFH435" s="69"/>
      <c r="AFI435" s="69"/>
      <c r="AFJ435" s="69"/>
      <c r="AFK435" s="69"/>
      <c r="AFL435" s="69"/>
      <c r="AFM435" s="69"/>
    </row>
    <row r="436" spans="1:845" ht="6" customHeight="1" x14ac:dyDescent="0.25">
      <c r="A436" s="77"/>
      <c r="E436" s="77"/>
      <c r="ADZ436" s="77"/>
      <c r="AEE436" s="111">
        <f t="shared" si="82"/>
        <v>431</v>
      </c>
      <c r="AEF436" s="109"/>
      <c r="AEG436" s="69"/>
      <c r="AEH436" s="69"/>
      <c r="AEI436" s="69"/>
      <c r="AEJ436" s="69"/>
      <c r="AEK436" s="69"/>
      <c r="AEL436" s="69"/>
      <c r="AEM436" s="69"/>
      <c r="AEN436" s="69"/>
      <c r="AEO436" s="69"/>
      <c r="AEP436" s="69"/>
      <c r="AEQ436" s="69"/>
      <c r="AER436" s="69"/>
      <c r="AES436" s="69"/>
      <c r="AET436" s="69"/>
      <c r="AEU436" s="69"/>
      <c r="AEV436" s="69"/>
      <c r="AEW436" s="69"/>
      <c r="AEX436" s="69"/>
      <c r="AEY436" s="69"/>
      <c r="AEZ436" s="69"/>
      <c r="AFA436" s="69"/>
      <c r="AFB436" s="69"/>
      <c r="AFC436" s="113"/>
      <c r="AFD436" s="69"/>
      <c r="AFE436" s="69"/>
      <c r="AFF436" s="69"/>
      <c r="AFG436" s="69"/>
      <c r="AFH436" s="69"/>
      <c r="AFI436" s="69"/>
      <c r="AFJ436" s="69"/>
      <c r="AFK436" s="69"/>
      <c r="AFL436" s="69"/>
      <c r="AFM436" s="69"/>
    </row>
    <row r="437" spans="1:845" ht="6" customHeight="1" x14ac:dyDescent="0.25">
      <c r="A437" s="77"/>
      <c r="E437" s="77"/>
      <c r="ADZ437" s="77"/>
      <c r="AEE437" s="111">
        <f t="shared" si="82"/>
        <v>432</v>
      </c>
      <c r="AEF437" s="109"/>
      <c r="AEG437" s="69"/>
      <c r="AEH437" s="69"/>
      <c r="AEI437" s="69"/>
      <c r="AEJ437" s="69"/>
      <c r="AEK437" s="69"/>
      <c r="AEL437" s="69"/>
      <c r="AEM437" s="69"/>
      <c r="AEN437" s="69"/>
      <c r="AEO437" s="69"/>
      <c r="AEP437" s="69"/>
      <c r="AEQ437" s="69"/>
      <c r="AER437" s="69"/>
      <c r="AES437" s="69"/>
      <c r="AET437" s="69"/>
      <c r="AEU437" s="69"/>
      <c r="AEV437" s="69"/>
      <c r="AEW437" s="69"/>
      <c r="AEX437" s="69"/>
      <c r="AEY437" s="69"/>
      <c r="AEZ437" s="69"/>
      <c r="AFA437" s="69"/>
      <c r="AFB437" s="69"/>
      <c r="AFC437" s="113"/>
      <c r="AFD437" s="69"/>
      <c r="AFE437" s="69"/>
      <c r="AFF437" s="69"/>
      <c r="AFG437" s="69"/>
      <c r="AFH437" s="69"/>
      <c r="AFI437" s="69"/>
      <c r="AFJ437" s="69"/>
      <c r="AFK437" s="69"/>
      <c r="AFL437" s="69"/>
      <c r="AFM437" s="69"/>
    </row>
    <row r="438" spans="1:845" ht="6" customHeight="1" x14ac:dyDescent="0.25">
      <c r="A438" s="77"/>
      <c r="E438" s="77"/>
      <c r="ADZ438" s="77"/>
      <c r="AEE438" s="111">
        <f t="shared" si="82"/>
        <v>433</v>
      </c>
      <c r="AEF438" s="109"/>
      <c r="AEG438" s="69"/>
      <c r="AEH438" s="69"/>
      <c r="AEI438" s="69"/>
      <c r="AEJ438" s="69"/>
      <c r="AEK438" s="69"/>
      <c r="AEL438" s="69"/>
      <c r="AEM438" s="69"/>
      <c r="AEN438" s="69"/>
      <c r="AEO438" s="69"/>
      <c r="AEP438" s="69"/>
      <c r="AEQ438" s="69"/>
      <c r="AER438" s="69"/>
      <c r="AES438" s="69"/>
      <c r="AET438" s="69"/>
      <c r="AEU438" s="69"/>
      <c r="AEV438" s="69"/>
      <c r="AEW438" s="69"/>
      <c r="AEX438" s="69"/>
      <c r="AEY438" s="69"/>
      <c r="AEZ438" s="69"/>
      <c r="AFA438" s="69"/>
      <c r="AFB438" s="69"/>
      <c r="AFC438" s="113"/>
      <c r="AFD438" s="69"/>
      <c r="AFE438" s="69"/>
      <c r="AFF438" s="69"/>
      <c r="AFG438" s="69"/>
      <c r="AFH438" s="69"/>
      <c r="AFI438" s="69"/>
      <c r="AFJ438" s="69"/>
      <c r="AFK438" s="69"/>
      <c r="AFL438" s="69"/>
      <c r="AFM438" s="69"/>
    </row>
    <row r="439" spans="1:845" ht="6" customHeight="1" x14ac:dyDescent="0.25">
      <c r="A439" s="77"/>
      <c r="E439" s="77"/>
      <c r="ADZ439" s="77"/>
      <c r="AEE439" s="111">
        <f t="shared" si="82"/>
        <v>434</v>
      </c>
      <c r="AEF439" s="109"/>
      <c r="AEG439" s="69"/>
      <c r="AEH439" s="69"/>
      <c r="AEI439" s="69"/>
      <c r="AEJ439" s="69"/>
      <c r="AEK439" s="69"/>
      <c r="AEL439" s="69"/>
      <c r="AEM439" s="69"/>
      <c r="AEN439" s="69"/>
      <c r="AEO439" s="69"/>
      <c r="AEP439" s="69"/>
      <c r="AEQ439" s="69"/>
      <c r="AER439" s="69"/>
      <c r="AES439" s="69"/>
      <c r="AET439" s="69"/>
      <c r="AEU439" s="69"/>
      <c r="AEV439" s="69"/>
      <c r="AEW439" s="69"/>
      <c r="AEX439" s="69"/>
      <c r="AEY439" s="69"/>
      <c r="AEZ439" s="69"/>
      <c r="AFA439" s="69"/>
      <c r="AFB439" s="69"/>
      <c r="AFC439" s="113"/>
      <c r="AFD439" s="69"/>
      <c r="AFE439" s="69"/>
      <c r="AFF439" s="69"/>
      <c r="AFG439" s="69"/>
      <c r="AFH439" s="69"/>
      <c r="AFI439" s="69"/>
      <c r="AFJ439" s="69"/>
      <c r="AFK439" s="69"/>
      <c r="AFL439" s="69"/>
      <c r="AFM439" s="69"/>
    </row>
    <row r="440" spans="1:845" ht="6" customHeight="1" x14ac:dyDescent="0.25">
      <c r="A440" s="77"/>
      <c r="E440" s="77"/>
      <c r="ADZ440" s="77"/>
      <c r="AEE440" s="111">
        <f t="shared" si="82"/>
        <v>435</v>
      </c>
      <c r="AEF440" s="109"/>
      <c r="AEG440" s="69"/>
      <c r="AEH440" s="69"/>
      <c r="AEI440" s="69"/>
      <c r="AEJ440" s="69"/>
      <c r="AEK440" s="69"/>
      <c r="AEL440" s="69"/>
      <c r="AEM440" s="69"/>
      <c r="AEN440" s="69"/>
      <c r="AEO440" s="69"/>
      <c r="AEP440" s="69"/>
      <c r="AEQ440" s="69"/>
      <c r="AER440" s="69"/>
      <c r="AES440" s="69"/>
      <c r="AET440" s="69"/>
      <c r="AEU440" s="69"/>
      <c r="AEV440" s="69"/>
      <c r="AEW440" s="69"/>
      <c r="AEX440" s="69"/>
      <c r="AEY440" s="69"/>
      <c r="AEZ440" s="69"/>
      <c r="AFA440" s="69"/>
      <c r="AFB440" s="69"/>
      <c r="AFC440" s="113"/>
      <c r="AFD440" s="69"/>
      <c r="AFE440" s="69"/>
      <c r="AFF440" s="69"/>
      <c r="AFG440" s="69"/>
      <c r="AFH440" s="69"/>
      <c r="AFI440" s="69"/>
      <c r="AFJ440" s="69"/>
      <c r="AFK440" s="69"/>
      <c r="AFL440" s="69"/>
      <c r="AFM440" s="69"/>
    </row>
    <row r="441" spans="1:845" ht="6" customHeight="1" x14ac:dyDescent="0.25">
      <c r="A441" s="77"/>
      <c r="E441" s="77"/>
      <c r="ADZ441" s="77"/>
      <c r="AEE441" s="111">
        <f t="shared" si="82"/>
        <v>436</v>
      </c>
      <c r="AEF441" s="109"/>
      <c r="AEG441" s="69"/>
      <c r="AEH441" s="69"/>
      <c r="AEI441" s="69"/>
      <c r="AEJ441" s="69"/>
      <c r="AEK441" s="69"/>
      <c r="AEL441" s="69"/>
      <c r="AEM441" s="69"/>
      <c r="AEN441" s="69"/>
      <c r="AEO441" s="69"/>
      <c r="AEP441" s="69"/>
      <c r="AEQ441" s="69"/>
      <c r="AER441" s="69"/>
      <c r="AES441" s="69"/>
      <c r="AET441" s="69"/>
      <c r="AEU441" s="69"/>
      <c r="AEV441" s="69"/>
      <c r="AEW441" s="69"/>
      <c r="AEX441" s="69"/>
      <c r="AEY441" s="69"/>
      <c r="AEZ441" s="69"/>
      <c r="AFA441" s="69"/>
      <c r="AFB441" s="69"/>
      <c r="AFC441" s="113"/>
      <c r="AFD441" s="69"/>
      <c r="AFE441" s="69"/>
      <c r="AFF441" s="69"/>
      <c r="AFG441" s="69"/>
      <c r="AFH441" s="69"/>
      <c r="AFI441" s="69"/>
      <c r="AFJ441" s="69"/>
      <c r="AFK441" s="69"/>
      <c r="AFL441" s="69"/>
      <c r="AFM441" s="69"/>
    </row>
    <row r="442" spans="1:845" ht="6" customHeight="1" x14ac:dyDescent="0.25">
      <c r="AEE442" s="111">
        <f t="shared" si="82"/>
        <v>437</v>
      </c>
      <c r="AEF442" s="109"/>
      <c r="AEG442" s="69"/>
      <c r="AEH442" s="69"/>
      <c r="AEI442" s="69"/>
      <c r="AEJ442" s="69"/>
      <c r="AEK442" s="69"/>
      <c r="AEL442" s="69"/>
      <c r="AEM442" s="69"/>
      <c r="AEN442" s="69"/>
      <c r="AEO442" s="69"/>
      <c r="AEP442" s="69"/>
      <c r="AEQ442" s="69"/>
      <c r="AER442" s="69"/>
      <c r="AES442" s="69"/>
      <c r="AET442" s="69"/>
      <c r="AEU442" s="69"/>
      <c r="AEV442" s="69"/>
      <c r="AEW442" s="69"/>
      <c r="AEX442" s="69"/>
      <c r="AEY442" s="69"/>
      <c r="AEZ442" s="69"/>
      <c r="AFA442" s="69"/>
      <c r="AFB442" s="69"/>
      <c r="AFC442" s="113"/>
      <c r="AFD442" s="69"/>
      <c r="AFE442" s="69"/>
      <c r="AFF442" s="69"/>
      <c r="AFG442" s="69"/>
      <c r="AFH442" s="69"/>
      <c r="AFI442" s="69"/>
      <c r="AFJ442" s="69"/>
      <c r="AFK442" s="69"/>
      <c r="AFL442" s="69"/>
      <c r="AFM442" s="69"/>
    </row>
    <row r="443" spans="1:845" ht="6" customHeight="1" x14ac:dyDescent="0.25">
      <c r="AEE443" s="111">
        <f t="shared" si="82"/>
        <v>438</v>
      </c>
      <c r="AEF443" s="109"/>
      <c r="AEG443" s="69"/>
      <c r="AEH443" s="69"/>
      <c r="AEI443" s="69"/>
      <c r="AEJ443" s="69"/>
      <c r="AEK443" s="69"/>
      <c r="AEL443" s="69"/>
      <c r="AEM443" s="69"/>
      <c r="AEN443" s="69"/>
      <c r="AEO443" s="69"/>
      <c r="AEP443" s="69"/>
      <c r="AEQ443" s="69"/>
      <c r="AER443" s="69"/>
      <c r="AES443" s="69"/>
      <c r="AET443" s="69"/>
      <c r="AEU443" s="69"/>
      <c r="AEV443" s="69"/>
      <c r="AEW443" s="69"/>
      <c r="AEX443" s="69"/>
      <c r="AEY443" s="69"/>
      <c r="AEZ443" s="69"/>
      <c r="AFA443" s="69"/>
      <c r="AFB443" s="69"/>
      <c r="AFC443" s="113"/>
      <c r="AFD443" s="69"/>
      <c r="AFE443" s="69"/>
      <c r="AFF443" s="69"/>
      <c r="AFG443" s="69"/>
      <c r="AFH443" s="69"/>
      <c r="AFI443" s="69"/>
      <c r="AFJ443" s="69"/>
      <c r="AFK443" s="69"/>
      <c r="AFL443" s="69"/>
      <c r="AFM443" s="69"/>
    </row>
    <row r="444" spans="1:845" ht="6" customHeight="1" x14ac:dyDescent="0.25">
      <c r="AEE444" s="111">
        <f t="shared" si="82"/>
        <v>439</v>
      </c>
      <c r="AEF444" s="109"/>
      <c r="AEG444" s="69"/>
      <c r="AEH444" s="69"/>
      <c r="AEI444" s="69"/>
      <c r="AEJ444" s="69"/>
      <c r="AEK444" s="69"/>
      <c r="AEL444" s="69"/>
      <c r="AEM444" s="69"/>
      <c r="AEN444" s="69"/>
      <c r="AEO444" s="69"/>
      <c r="AEP444" s="69"/>
      <c r="AEQ444" s="69"/>
      <c r="AER444" s="69"/>
      <c r="AES444" s="69"/>
      <c r="AET444" s="69"/>
      <c r="AEU444" s="69"/>
      <c r="AEV444" s="69"/>
      <c r="AEW444" s="69"/>
      <c r="AEX444" s="69"/>
      <c r="AEY444" s="69"/>
      <c r="AEZ444" s="69"/>
      <c r="AFA444" s="69"/>
      <c r="AFB444" s="69"/>
      <c r="AFC444" s="113"/>
      <c r="AFD444" s="69"/>
      <c r="AFE444" s="69"/>
      <c r="AFF444" s="69"/>
      <c r="AFG444" s="69"/>
      <c r="AFH444" s="69"/>
      <c r="AFI444" s="69"/>
      <c r="AFJ444" s="69"/>
      <c r="AFK444" s="69"/>
      <c r="AFL444" s="69"/>
      <c r="AFM444" s="69"/>
    </row>
    <row r="445" spans="1:845" ht="6" customHeight="1" x14ac:dyDescent="0.25">
      <c r="AEE445" s="111">
        <f t="shared" si="82"/>
        <v>440</v>
      </c>
      <c r="AEF445" s="109"/>
      <c r="AEG445" s="69"/>
      <c r="AEH445" s="69"/>
      <c r="AEI445" s="69"/>
      <c r="AEJ445" s="69"/>
      <c r="AEK445" s="69"/>
      <c r="AEL445" s="69"/>
      <c r="AEM445" s="69"/>
      <c r="AEN445" s="69"/>
      <c r="AEO445" s="69"/>
      <c r="AEP445" s="69"/>
      <c r="AEQ445" s="69"/>
      <c r="AER445" s="69"/>
      <c r="AES445" s="69"/>
      <c r="AET445" s="69"/>
      <c r="AEU445" s="69"/>
      <c r="AEV445" s="69"/>
      <c r="AEW445" s="69"/>
      <c r="AEX445" s="69"/>
      <c r="AEY445" s="69"/>
      <c r="AEZ445" s="69"/>
      <c r="AFA445" s="69"/>
      <c r="AFB445" s="69"/>
      <c r="AFC445" s="113"/>
      <c r="AFD445" s="69"/>
      <c r="AFE445" s="69"/>
      <c r="AFF445" s="69"/>
      <c r="AFG445" s="69"/>
      <c r="AFH445" s="69"/>
      <c r="AFI445" s="69"/>
      <c r="AFJ445" s="69"/>
      <c r="AFK445" s="69"/>
      <c r="AFL445" s="69"/>
      <c r="AFM445" s="69"/>
    </row>
    <row r="446" spans="1:845" ht="6" customHeight="1" x14ac:dyDescent="0.25">
      <c r="AEE446" s="111">
        <f t="shared" si="82"/>
        <v>441</v>
      </c>
      <c r="AEF446" s="109"/>
      <c r="AEG446" s="69"/>
      <c r="AEH446" s="69"/>
      <c r="AEI446" s="69"/>
      <c r="AEJ446" s="69"/>
      <c r="AEK446" s="69"/>
      <c r="AEL446" s="69"/>
      <c r="AEM446" s="69"/>
      <c r="AEN446" s="69"/>
      <c r="AEO446" s="69"/>
      <c r="AEP446" s="69"/>
      <c r="AEQ446" s="69"/>
      <c r="AER446" s="69"/>
      <c r="AES446" s="69"/>
      <c r="AET446" s="69"/>
      <c r="AEU446" s="69"/>
      <c r="AEV446" s="69"/>
      <c r="AEW446" s="69"/>
      <c r="AEX446" s="69"/>
      <c r="AEY446" s="69"/>
      <c r="AEZ446" s="69"/>
      <c r="AFA446" s="69"/>
      <c r="AFB446" s="69"/>
      <c r="AFC446" s="113"/>
      <c r="AFD446" s="69"/>
      <c r="AFE446" s="69"/>
      <c r="AFF446" s="69"/>
      <c r="AFG446" s="69"/>
      <c r="AFH446" s="69"/>
      <c r="AFI446" s="69"/>
      <c r="AFJ446" s="69"/>
      <c r="AFK446" s="69"/>
      <c r="AFL446" s="69"/>
      <c r="AFM446" s="69"/>
    </row>
    <row r="447" spans="1:845" ht="6" customHeight="1" x14ac:dyDescent="0.25">
      <c r="AEE447" s="111">
        <f t="shared" si="82"/>
        <v>442</v>
      </c>
      <c r="AEF447" s="109"/>
      <c r="AEG447" s="69"/>
      <c r="AEH447" s="69"/>
      <c r="AEI447" s="69"/>
      <c r="AEJ447" s="69"/>
      <c r="AEK447" s="69"/>
      <c r="AEL447" s="69"/>
      <c r="AEM447" s="69"/>
      <c r="AEN447" s="69"/>
      <c r="AEO447" s="69"/>
      <c r="AEP447" s="69"/>
      <c r="AEQ447" s="69"/>
      <c r="AER447" s="69"/>
      <c r="AES447" s="69"/>
      <c r="AET447" s="69"/>
      <c r="AEU447" s="69"/>
      <c r="AEV447" s="69"/>
      <c r="AEW447" s="69"/>
      <c r="AEX447" s="69"/>
      <c r="AEY447" s="69"/>
      <c r="AEZ447" s="69"/>
      <c r="AFA447" s="69"/>
      <c r="AFB447" s="69"/>
      <c r="AFC447" s="113"/>
      <c r="AFD447" s="69"/>
      <c r="AFE447" s="69"/>
      <c r="AFF447" s="69"/>
      <c r="AFG447" s="69"/>
      <c r="AFH447" s="69"/>
      <c r="AFI447" s="69"/>
      <c r="AFJ447" s="69"/>
      <c r="AFK447" s="69"/>
      <c r="AFL447" s="69"/>
      <c r="AFM447" s="69"/>
    </row>
    <row r="448" spans="1:845" ht="6" customHeight="1" x14ac:dyDescent="0.25">
      <c r="AEE448" s="111">
        <f t="shared" si="82"/>
        <v>443</v>
      </c>
      <c r="AEF448" s="109"/>
      <c r="AEG448" s="69"/>
      <c r="AEH448" s="69"/>
      <c r="AEI448" s="69"/>
      <c r="AEJ448" s="69"/>
      <c r="AEK448" s="69"/>
      <c r="AEL448" s="69"/>
      <c r="AEM448" s="69"/>
      <c r="AEN448" s="69"/>
      <c r="AEO448" s="69"/>
      <c r="AEP448" s="69"/>
      <c r="AEQ448" s="69"/>
      <c r="AER448" s="69"/>
      <c r="AES448" s="69"/>
      <c r="AET448" s="69"/>
      <c r="AEU448" s="69"/>
      <c r="AEV448" s="69"/>
      <c r="AEW448" s="69"/>
      <c r="AEX448" s="69"/>
      <c r="AEY448" s="69"/>
      <c r="AEZ448" s="69"/>
      <c r="AFA448" s="69"/>
      <c r="AFB448" s="69"/>
      <c r="AFC448" s="113"/>
      <c r="AFD448" s="69"/>
      <c r="AFE448" s="69"/>
      <c r="AFF448" s="69"/>
      <c r="AFG448" s="69"/>
      <c r="AFH448" s="69"/>
      <c r="AFI448" s="69"/>
      <c r="AFJ448" s="69"/>
      <c r="AFK448" s="69"/>
      <c r="AFL448" s="69"/>
      <c r="AFM448" s="69"/>
    </row>
    <row r="449" spans="811:845" ht="6" customHeight="1" x14ac:dyDescent="0.25">
      <c r="AEE449" s="111">
        <f t="shared" si="82"/>
        <v>444</v>
      </c>
      <c r="AEF449" s="109"/>
      <c r="AEG449" s="69"/>
      <c r="AEH449" s="69"/>
      <c r="AEI449" s="69"/>
      <c r="AEJ449" s="69"/>
      <c r="AEK449" s="69"/>
      <c r="AEL449" s="69"/>
      <c r="AEM449" s="69"/>
      <c r="AEN449" s="69"/>
      <c r="AEO449" s="69"/>
      <c r="AEP449" s="69"/>
      <c r="AEQ449" s="69"/>
      <c r="AER449" s="69"/>
      <c r="AES449" s="69"/>
      <c r="AET449" s="69"/>
      <c r="AEU449" s="69"/>
      <c r="AEV449" s="69"/>
      <c r="AEW449" s="69"/>
      <c r="AEX449" s="69"/>
      <c r="AEY449" s="69"/>
      <c r="AEZ449" s="69"/>
      <c r="AFA449" s="69"/>
      <c r="AFB449" s="69"/>
      <c r="AFC449" s="113"/>
      <c r="AFD449" s="69"/>
      <c r="AFE449" s="69"/>
      <c r="AFF449" s="69"/>
      <c r="AFG449" s="69"/>
      <c r="AFH449" s="69"/>
      <c r="AFI449" s="69"/>
      <c r="AFJ449" s="69"/>
      <c r="AFK449" s="69"/>
      <c r="AFL449" s="69"/>
      <c r="AFM449" s="69"/>
    </row>
    <row r="450" spans="811:845" ht="6" customHeight="1" x14ac:dyDescent="0.25">
      <c r="AEE450" s="111">
        <f t="shared" si="82"/>
        <v>445</v>
      </c>
      <c r="AEF450" s="109"/>
      <c r="AEG450" s="69"/>
      <c r="AEH450" s="69"/>
      <c r="AEI450" s="69"/>
      <c r="AEJ450" s="69"/>
      <c r="AEK450" s="69"/>
      <c r="AEL450" s="69"/>
      <c r="AEM450" s="69"/>
      <c r="AEN450" s="69"/>
      <c r="AEO450" s="69"/>
      <c r="AEP450" s="69"/>
      <c r="AEQ450" s="69"/>
      <c r="AER450" s="69"/>
      <c r="AES450" s="69"/>
      <c r="AET450" s="69"/>
      <c r="AEU450" s="69"/>
      <c r="AEV450" s="69"/>
      <c r="AEW450" s="69"/>
      <c r="AEX450" s="69"/>
      <c r="AEY450" s="69"/>
      <c r="AEZ450" s="69"/>
      <c r="AFA450" s="69"/>
      <c r="AFB450" s="69"/>
      <c r="AFC450" s="113"/>
      <c r="AFD450" s="69"/>
      <c r="AFE450" s="69"/>
      <c r="AFF450" s="69"/>
      <c r="AFG450" s="69"/>
      <c r="AFH450" s="69"/>
      <c r="AFI450" s="69"/>
      <c r="AFJ450" s="69"/>
      <c r="AFK450" s="69"/>
      <c r="AFL450" s="69"/>
      <c r="AFM450" s="69"/>
    </row>
    <row r="451" spans="811:845" ht="6" customHeight="1" x14ac:dyDescent="0.25">
      <c r="AEE451" s="111">
        <f t="shared" si="82"/>
        <v>446</v>
      </c>
      <c r="AEF451" s="109"/>
      <c r="AEG451" s="69"/>
      <c r="AEH451" s="69"/>
      <c r="AEI451" s="69"/>
      <c r="AEJ451" s="69"/>
      <c r="AEK451" s="69"/>
      <c r="AEL451" s="69"/>
      <c r="AEM451" s="69"/>
      <c r="AEN451" s="69"/>
      <c r="AEO451" s="69"/>
      <c r="AEP451" s="69"/>
      <c r="AEQ451" s="69"/>
      <c r="AER451" s="69"/>
      <c r="AES451" s="69"/>
      <c r="AET451" s="69"/>
      <c r="AEU451" s="69"/>
      <c r="AEV451" s="69"/>
      <c r="AEW451" s="69"/>
      <c r="AEX451" s="69"/>
      <c r="AEY451" s="69"/>
      <c r="AEZ451" s="69"/>
      <c r="AFA451" s="69"/>
      <c r="AFB451" s="69"/>
      <c r="AFC451" s="113"/>
      <c r="AFD451" s="69"/>
      <c r="AFE451" s="69"/>
      <c r="AFF451" s="69"/>
      <c r="AFG451" s="69"/>
      <c r="AFH451" s="69"/>
      <c r="AFI451" s="69"/>
      <c r="AFJ451" s="69"/>
      <c r="AFK451" s="69"/>
      <c r="AFL451" s="69"/>
      <c r="AFM451" s="69"/>
    </row>
    <row r="452" spans="811:845" ht="6" customHeight="1" x14ac:dyDescent="0.25">
      <c r="AEE452" s="111">
        <f t="shared" si="82"/>
        <v>447</v>
      </c>
      <c r="AEF452" s="109"/>
      <c r="AEG452" s="69"/>
      <c r="AEH452" s="69"/>
      <c r="AEI452" s="69"/>
      <c r="AEJ452" s="69"/>
      <c r="AEK452" s="69"/>
      <c r="AEL452" s="69"/>
      <c r="AEM452" s="69"/>
      <c r="AEN452" s="69"/>
      <c r="AEO452" s="69"/>
      <c r="AEP452" s="69"/>
      <c r="AEQ452" s="69"/>
      <c r="AER452" s="69"/>
      <c r="AES452" s="69"/>
      <c r="AET452" s="69"/>
      <c r="AEU452" s="69"/>
      <c r="AEV452" s="69"/>
      <c r="AEW452" s="69"/>
      <c r="AEX452" s="69"/>
      <c r="AEY452" s="69"/>
      <c r="AEZ452" s="69"/>
      <c r="AFA452" s="69"/>
      <c r="AFB452" s="69"/>
      <c r="AFC452" s="113"/>
      <c r="AFD452" s="69"/>
      <c r="AFE452" s="69"/>
      <c r="AFF452" s="69"/>
      <c r="AFG452" s="69"/>
      <c r="AFH452" s="69"/>
      <c r="AFI452" s="69"/>
      <c r="AFJ452" s="69"/>
      <c r="AFK452" s="69"/>
      <c r="AFL452" s="69"/>
      <c r="AFM452" s="69"/>
    </row>
    <row r="453" spans="811:845" ht="6" customHeight="1" x14ac:dyDescent="0.25">
      <c r="AEE453" s="111">
        <f t="shared" si="82"/>
        <v>448</v>
      </c>
      <c r="AEF453" s="109"/>
      <c r="AEG453" s="69"/>
      <c r="AEH453" s="69"/>
      <c r="AEI453" s="69"/>
      <c r="AEJ453" s="69"/>
      <c r="AEK453" s="69"/>
      <c r="AEL453" s="69"/>
      <c r="AEM453" s="69"/>
      <c r="AEN453" s="69"/>
      <c r="AEO453" s="69"/>
      <c r="AEP453" s="69"/>
      <c r="AEQ453" s="69"/>
      <c r="AER453" s="69"/>
      <c r="AES453" s="69"/>
      <c r="AET453" s="69"/>
      <c r="AEU453" s="69"/>
      <c r="AEV453" s="69"/>
      <c r="AEW453" s="69"/>
      <c r="AEX453" s="69"/>
      <c r="AEY453" s="69"/>
      <c r="AEZ453" s="69"/>
      <c r="AFA453" s="69"/>
      <c r="AFB453" s="69"/>
      <c r="AFC453" s="113"/>
      <c r="AFD453" s="69"/>
      <c r="AFE453" s="69"/>
      <c r="AFF453" s="69"/>
      <c r="AFG453" s="69"/>
      <c r="AFH453" s="69"/>
      <c r="AFI453" s="69"/>
      <c r="AFJ453" s="69"/>
      <c r="AFK453" s="69"/>
      <c r="AFL453" s="69"/>
      <c r="AFM453" s="69"/>
    </row>
    <row r="454" spans="811:845" ht="6" customHeight="1" x14ac:dyDescent="0.25">
      <c r="AEE454" s="111">
        <f t="shared" si="82"/>
        <v>449</v>
      </c>
      <c r="AEF454" s="109"/>
      <c r="AEG454" s="69"/>
      <c r="AEH454" s="69"/>
      <c r="AEI454" s="69"/>
      <c r="AEJ454" s="69"/>
      <c r="AEK454" s="69"/>
      <c r="AEL454" s="69"/>
      <c r="AEM454" s="69"/>
      <c r="AEN454" s="69"/>
      <c r="AEO454" s="69"/>
      <c r="AEP454" s="69"/>
      <c r="AEQ454" s="69"/>
      <c r="AER454" s="69"/>
      <c r="AES454" s="69"/>
      <c r="AET454" s="69"/>
      <c r="AEU454" s="69"/>
      <c r="AEV454" s="69"/>
      <c r="AEW454" s="69"/>
      <c r="AEX454" s="69"/>
      <c r="AEY454" s="69"/>
      <c r="AEZ454" s="69"/>
      <c r="AFA454" s="69"/>
      <c r="AFB454" s="69"/>
      <c r="AFC454" s="113"/>
      <c r="AFD454" s="69"/>
      <c r="AFE454" s="69"/>
      <c r="AFF454" s="69"/>
      <c r="AFG454" s="69"/>
      <c r="AFH454" s="69"/>
      <c r="AFI454" s="69"/>
      <c r="AFJ454" s="69"/>
      <c r="AFK454" s="69"/>
      <c r="AFL454" s="69"/>
      <c r="AFM454" s="69"/>
    </row>
    <row r="455" spans="811:845" ht="6" customHeight="1" x14ac:dyDescent="0.25">
      <c r="AEE455" s="111">
        <f t="shared" ref="AEE455:AEE518" si="83">IF(AEE454+1&lt;=$ADY$5,AEE454+1,"")</f>
        <v>450</v>
      </c>
      <c r="AEF455" s="109"/>
      <c r="AEG455" s="69"/>
      <c r="AEH455" s="69"/>
      <c r="AEI455" s="69"/>
      <c r="AEJ455" s="69"/>
      <c r="AEK455" s="69"/>
      <c r="AEL455" s="69"/>
      <c r="AEM455" s="69"/>
      <c r="AEN455" s="69"/>
      <c r="AEO455" s="69"/>
      <c r="AEP455" s="69"/>
      <c r="AEQ455" s="69"/>
      <c r="AER455" s="69"/>
      <c r="AES455" s="69"/>
      <c r="AET455" s="69"/>
      <c r="AEU455" s="69"/>
      <c r="AEV455" s="69"/>
      <c r="AEW455" s="69"/>
      <c r="AEX455" s="69"/>
      <c r="AEY455" s="69"/>
      <c r="AEZ455" s="69"/>
      <c r="AFA455" s="69"/>
      <c r="AFB455" s="69"/>
      <c r="AFC455" s="113"/>
      <c r="AFD455" s="69"/>
      <c r="AFE455" s="69"/>
      <c r="AFF455" s="69"/>
      <c r="AFG455" s="69"/>
      <c r="AFH455" s="69"/>
      <c r="AFI455" s="69"/>
      <c r="AFJ455" s="69"/>
      <c r="AFK455" s="69"/>
      <c r="AFL455" s="69"/>
      <c r="AFM455" s="69"/>
    </row>
    <row r="456" spans="811:845" ht="6" customHeight="1" x14ac:dyDescent="0.25">
      <c r="AEE456" s="111">
        <f t="shared" si="83"/>
        <v>451</v>
      </c>
      <c r="AEF456" s="109"/>
      <c r="AEG456" s="69"/>
      <c r="AEH456" s="69"/>
      <c r="AEI456" s="69"/>
      <c r="AEJ456" s="69"/>
      <c r="AEK456" s="69"/>
      <c r="AEL456" s="69"/>
      <c r="AEM456" s="69"/>
      <c r="AEN456" s="69"/>
      <c r="AEO456" s="69"/>
      <c r="AEP456" s="69"/>
      <c r="AEQ456" s="69"/>
      <c r="AER456" s="69"/>
      <c r="AES456" s="69"/>
      <c r="AET456" s="69"/>
      <c r="AEU456" s="69"/>
      <c r="AEV456" s="69"/>
      <c r="AEW456" s="69"/>
      <c r="AEX456" s="69"/>
      <c r="AEY456" s="69"/>
      <c r="AEZ456" s="69"/>
      <c r="AFA456" s="69"/>
      <c r="AFB456" s="69"/>
      <c r="AFC456" s="113"/>
      <c r="AFD456" s="69"/>
      <c r="AFE456" s="69"/>
      <c r="AFF456" s="69"/>
      <c r="AFG456" s="69"/>
      <c r="AFH456" s="69"/>
      <c r="AFI456" s="69"/>
      <c r="AFJ456" s="69"/>
      <c r="AFK456" s="69"/>
      <c r="AFL456" s="69"/>
      <c r="AFM456" s="69"/>
    </row>
    <row r="457" spans="811:845" ht="6" customHeight="1" x14ac:dyDescent="0.25">
      <c r="AEE457" s="111">
        <f t="shared" si="83"/>
        <v>452</v>
      </c>
      <c r="AEF457" s="109"/>
      <c r="AEG457" s="69"/>
      <c r="AEH457" s="69"/>
      <c r="AEI457" s="69"/>
      <c r="AEJ457" s="69"/>
      <c r="AEK457" s="69"/>
      <c r="AEL457" s="69"/>
      <c r="AEM457" s="69"/>
      <c r="AEN457" s="69"/>
      <c r="AEO457" s="69"/>
      <c r="AEP457" s="69"/>
      <c r="AEQ457" s="69"/>
      <c r="AER457" s="69"/>
      <c r="AES457" s="69"/>
      <c r="AET457" s="69"/>
      <c r="AEU457" s="69"/>
      <c r="AEV457" s="69"/>
      <c r="AEW457" s="69"/>
      <c r="AEX457" s="69"/>
      <c r="AEY457" s="69"/>
      <c r="AEZ457" s="69"/>
      <c r="AFA457" s="69"/>
      <c r="AFB457" s="69"/>
      <c r="AFC457" s="113"/>
      <c r="AFD457" s="69"/>
      <c r="AFE457" s="69"/>
      <c r="AFF457" s="69"/>
      <c r="AFG457" s="69"/>
      <c r="AFH457" s="69"/>
      <c r="AFI457" s="69"/>
      <c r="AFJ457" s="69"/>
      <c r="AFK457" s="69"/>
      <c r="AFL457" s="69"/>
      <c r="AFM457" s="69"/>
    </row>
    <row r="458" spans="811:845" ht="6" customHeight="1" x14ac:dyDescent="0.25">
      <c r="AEE458" s="111">
        <f t="shared" si="83"/>
        <v>453</v>
      </c>
      <c r="AEF458" s="109"/>
      <c r="AEG458" s="69"/>
      <c r="AEH458" s="69"/>
      <c r="AEI458" s="69"/>
      <c r="AEJ458" s="69"/>
      <c r="AEK458" s="69"/>
      <c r="AEL458" s="69"/>
      <c r="AEM458" s="69"/>
      <c r="AEN458" s="69"/>
      <c r="AEO458" s="69"/>
      <c r="AEP458" s="69"/>
      <c r="AEQ458" s="69"/>
      <c r="AER458" s="69"/>
      <c r="AES458" s="69"/>
      <c r="AET458" s="69"/>
      <c r="AEU458" s="69"/>
      <c r="AEV458" s="69"/>
      <c r="AEW458" s="69"/>
      <c r="AEX458" s="69"/>
      <c r="AEY458" s="69"/>
      <c r="AEZ458" s="69"/>
      <c r="AFA458" s="69"/>
      <c r="AFB458" s="69"/>
      <c r="AFC458" s="113"/>
      <c r="AFD458" s="69"/>
      <c r="AFE458" s="69"/>
      <c r="AFF458" s="69"/>
      <c r="AFG458" s="69"/>
      <c r="AFH458" s="69"/>
      <c r="AFI458" s="69"/>
      <c r="AFJ458" s="69"/>
      <c r="AFK458" s="69"/>
      <c r="AFL458" s="69"/>
      <c r="AFM458" s="69"/>
    </row>
    <row r="459" spans="811:845" ht="6" customHeight="1" x14ac:dyDescent="0.25">
      <c r="AEE459" s="111">
        <f t="shared" si="83"/>
        <v>454</v>
      </c>
      <c r="AEF459" s="109"/>
      <c r="AEG459" s="69"/>
      <c r="AEH459" s="69"/>
      <c r="AEI459" s="69"/>
      <c r="AEJ459" s="69"/>
      <c r="AEK459" s="69"/>
      <c r="AEL459" s="69"/>
      <c r="AEM459" s="69"/>
      <c r="AEN459" s="69"/>
      <c r="AEO459" s="69"/>
      <c r="AEP459" s="69"/>
      <c r="AEQ459" s="69"/>
      <c r="AER459" s="69"/>
      <c r="AES459" s="69"/>
      <c r="AET459" s="69"/>
      <c r="AEU459" s="69"/>
      <c r="AEV459" s="69"/>
      <c r="AEW459" s="69"/>
      <c r="AEX459" s="69"/>
      <c r="AEY459" s="69"/>
      <c r="AEZ459" s="69"/>
      <c r="AFA459" s="69"/>
      <c r="AFB459" s="69"/>
      <c r="AFC459" s="113"/>
      <c r="AFD459" s="69"/>
      <c r="AFE459" s="69"/>
      <c r="AFF459" s="69"/>
      <c r="AFG459" s="69"/>
      <c r="AFH459" s="69"/>
      <c r="AFI459" s="69"/>
      <c r="AFJ459" s="69"/>
      <c r="AFK459" s="69"/>
      <c r="AFL459" s="69"/>
      <c r="AFM459" s="69"/>
    </row>
    <row r="460" spans="811:845" ht="6" customHeight="1" x14ac:dyDescent="0.25">
      <c r="AEE460" s="111">
        <f t="shared" si="83"/>
        <v>455</v>
      </c>
      <c r="AEF460" s="109"/>
      <c r="AEG460" s="69"/>
      <c r="AEH460" s="69"/>
      <c r="AEI460" s="69"/>
      <c r="AEJ460" s="69"/>
      <c r="AEK460" s="69"/>
      <c r="AEL460" s="69"/>
      <c r="AEM460" s="69"/>
      <c r="AEN460" s="69"/>
      <c r="AEO460" s="69"/>
      <c r="AEP460" s="69"/>
      <c r="AEQ460" s="69"/>
      <c r="AER460" s="69"/>
      <c r="AES460" s="69"/>
      <c r="AET460" s="69"/>
      <c r="AEU460" s="69"/>
      <c r="AEV460" s="69"/>
      <c r="AEW460" s="69"/>
      <c r="AEX460" s="69"/>
      <c r="AEY460" s="69"/>
      <c r="AEZ460" s="69"/>
      <c r="AFA460" s="69"/>
      <c r="AFB460" s="69"/>
      <c r="AFC460" s="113"/>
      <c r="AFD460" s="69"/>
      <c r="AFE460" s="69"/>
      <c r="AFF460" s="69"/>
      <c r="AFG460" s="69"/>
      <c r="AFH460" s="69"/>
      <c r="AFI460" s="69"/>
      <c r="AFJ460" s="69"/>
      <c r="AFK460" s="69"/>
      <c r="AFL460" s="69"/>
      <c r="AFM460" s="69"/>
    </row>
    <row r="461" spans="811:845" ht="6" customHeight="1" x14ac:dyDescent="0.25">
      <c r="AEE461" s="111">
        <f t="shared" si="83"/>
        <v>456</v>
      </c>
      <c r="AEF461" s="109"/>
      <c r="AEG461" s="69"/>
      <c r="AEH461" s="69"/>
      <c r="AEI461" s="69"/>
      <c r="AEJ461" s="69"/>
      <c r="AEK461" s="69"/>
      <c r="AEL461" s="69"/>
      <c r="AEM461" s="69"/>
      <c r="AEN461" s="69"/>
      <c r="AEO461" s="69"/>
      <c r="AEP461" s="69"/>
      <c r="AEQ461" s="69"/>
      <c r="AER461" s="69"/>
      <c r="AES461" s="69"/>
      <c r="AET461" s="69"/>
      <c r="AEU461" s="69"/>
      <c r="AEV461" s="69"/>
      <c r="AEW461" s="69"/>
      <c r="AEX461" s="69"/>
      <c r="AEY461" s="69"/>
      <c r="AEZ461" s="69"/>
      <c r="AFA461" s="69"/>
      <c r="AFB461" s="69"/>
      <c r="AFC461" s="113"/>
      <c r="AFD461" s="69"/>
      <c r="AFE461" s="69"/>
      <c r="AFF461" s="69"/>
      <c r="AFG461" s="69"/>
      <c r="AFH461" s="69"/>
      <c r="AFI461" s="69"/>
      <c r="AFJ461" s="69"/>
      <c r="AFK461" s="69"/>
      <c r="AFL461" s="69"/>
      <c r="AFM461" s="69"/>
    </row>
    <row r="462" spans="811:845" ht="6" customHeight="1" x14ac:dyDescent="0.25">
      <c r="AEE462" s="111">
        <f t="shared" si="83"/>
        <v>457</v>
      </c>
      <c r="AEF462" s="109"/>
      <c r="AEG462" s="69"/>
      <c r="AEH462" s="69"/>
      <c r="AEI462" s="69"/>
      <c r="AEJ462" s="69"/>
      <c r="AEK462" s="69"/>
      <c r="AEL462" s="69"/>
      <c r="AEM462" s="69"/>
      <c r="AEN462" s="69"/>
      <c r="AEO462" s="69"/>
      <c r="AEP462" s="69"/>
      <c r="AEQ462" s="69"/>
      <c r="AER462" s="69"/>
      <c r="AES462" s="69"/>
      <c r="AET462" s="69"/>
      <c r="AEU462" s="69"/>
      <c r="AEV462" s="69"/>
      <c r="AEW462" s="69"/>
      <c r="AEX462" s="69"/>
      <c r="AEY462" s="69"/>
      <c r="AEZ462" s="69"/>
      <c r="AFA462" s="69"/>
      <c r="AFB462" s="69"/>
      <c r="AFC462" s="113"/>
      <c r="AFD462" s="69"/>
      <c r="AFE462" s="69"/>
      <c r="AFF462" s="69"/>
      <c r="AFG462" s="69"/>
      <c r="AFH462" s="69"/>
      <c r="AFI462" s="69"/>
      <c r="AFJ462" s="69"/>
      <c r="AFK462" s="69"/>
      <c r="AFL462" s="69"/>
      <c r="AFM462" s="69"/>
    </row>
    <row r="463" spans="811:845" ht="6" customHeight="1" x14ac:dyDescent="0.25">
      <c r="AEE463" s="111">
        <f t="shared" si="83"/>
        <v>458</v>
      </c>
      <c r="AEF463" s="109"/>
      <c r="AEG463" s="69"/>
      <c r="AEH463" s="69"/>
      <c r="AEI463" s="69"/>
      <c r="AEJ463" s="69"/>
      <c r="AEK463" s="69"/>
      <c r="AEL463" s="69"/>
      <c r="AEM463" s="69"/>
      <c r="AEN463" s="69"/>
      <c r="AEO463" s="69"/>
      <c r="AEP463" s="69"/>
      <c r="AEQ463" s="69"/>
      <c r="AER463" s="69"/>
      <c r="AES463" s="69"/>
      <c r="AET463" s="69"/>
      <c r="AEU463" s="69"/>
      <c r="AEV463" s="69"/>
      <c r="AEW463" s="69"/>
      <c r="AEX463" s="69"/>
      <c r="AEY463" s="69"/>
      <c r="AEZ463" s="69"/>
      <c r="AFA463" s="69"/>
      <c r="AFB463" s="69"/>
      <c r="AFC463" s="113"/>
      <c r="AFD463" s="69"/>
      <c r="AFE463" s="69"/>
      <c r="AFF463" s="69"/>
      <c r="AFG463" s="69"/>
      <c r="AFH463" s="69"/>
      <c r="AFI463" s="69"/>
      <c r="AFJ463" s="69"/>
      <c r="AFK463" s="69"/>
      <c r="AFL463" s="69"/>
      <c r="AFM463" s="69"/>
    </row>
    <row r="464" spans="811:845" ht="6" customHeight="1" x14ac:dyDescent="0.25">
      <c r="AEE464" s="111">
        <f t="shared" si="83"/>
        <v>459</v>
      </c>
      <c r="AEF464" s="109"/>
      <c r="AEG464" s="69"/>
      <c r="AEH464" s="69"/>
      <c r="AEI464" s="69"/>
      <c r="AEJ464" s="69"/>
      <c r="AEK464" s="69"/>
      <c r="AEL464" s="69"/>
      <c r="AEM464" s="69"/>
      <c r="AEN464" s="69"/>
      <c r="AEO464" s="69"/>
      <c r="AEP464" s="69"/>
      <c r="AEQ464" s="69"/>
      <c r="AER464" s="69"/>
      <c r="AES464" s="69"/>
      <c r="AET464" s="69"/>
      <c r="AEU464" s="69"/>
      <c r="AEV464" s="69"/>
      <c r="AEW464" s="69"/>
      <c r="AEX464" s="69"/>
      <c r="AEY464" s="69"/>
      <c r="AEZ464" s="69"/>
      <c r="AFA464" s="69"/>
      <c r="AFB464" s="69"/>
      <c r="AFC464" s="113"/>
      <c r="AFD464" s="69"/>
      <c r="AFE464" s="69"/>
      <c r="AFF464" s="69"/>
      <c r="AFG464" s="69"/>
      <c r="AFH464" s="69"/>
      <c r="AFI464" s="69"/>
      <c r="AFJ464" s="69"/>
      <c r="AFK464" s="69"/>
      <c r="AFL464" s="69"/>
      <c r="AFM464" s="69"/>
    </row>
    <row r="465" spans="811:845" ht="6" customHeight="1" x14ac:dyDescent="0.25">
      <c r="AEE465" s="111">
        <f t="shared" si="83"/>
        <v>460</v>
      </c>
      <c r="AEF465" s="109"/>
      <c r="AEG465" s="69"/>
      <c r="AEH465" s="69"/>
      <c r="AEI465" s="69"/>
      <c r="AEJ465" s="69"/>
      <c r="AEK465" s="69"/>
      <c r="AEL465" s="69"/>
      <c r="AEM465" s="69"/>
      <c r="AEN465" s="69"/>
      <c r="AEO465" s="69"/>
      <c r="AEP465" s="69"/>
      <c r="AEQ465" s="69"/>
      <c r="AER465" s="69"/>
      <c r="AES465" s="69"/>
      <c r="AET465" s="69"/>
      <c r="AEU465" s="69"/>
      <c r="AEV465" s="69"/>
      <c r="AEW465" s="69"/>
      <c r="AEX465" s="69"/>
      <c r="AEY465" s="69"/>
      <c r="AEZ465" s="69"/>
      <c r="AFA465" s="69"/>
      <c r="AFB465" s="69"/>
      <c r="AFC465" s="113"/>
      <c r="AFD465" s="69"/>
      <c r="AFE465" s="69"/>
      <c r="AFF465" s="69"/>
      <c r="AFG465" s="69"/>
      <c r="AFH465" s="69"/>
      <c r="AFI465" s="69"/>
      <c r="AFJ465" s="69"/>
      <c r="AFK465" s="69"/>
      <c r="AFL465" s="69"/>
      <c r="AFM465" s="69"/>
    </row>
    <row r="466" spans="811:845" ht="6" customHeight="1" x14ac:dyDescent="0.25">
      <c r="AEE466" s="111">
        <f t="shared" si="83"/>
        <v>461</v>
      </c>
      <c r="AEF466" s="109"/>
      <c r="AEG466" s="69"/>
      <c r="AEH466" s="69"/>
      <c r="AEI466" s="69"/>
      <c r="AEJ466" s="69"/>
      <c r="AEK466" s="69"/>
      <c r="AEL466" s="69"/>
      <c r="AEM466" s="69"/>
      <c r="AEN466" s="69"/>
      <c r="AEO466" s="69"/>
      <c r="AEP466" s="69"/>
      <c r="AEQ466" s="69"/>
      <c r="AER466" s="69"/>
      <c r="AES466" s="69"/>
      <c r="AET466" s="69"/>
      <c r="AEU466" s="69"/>
      <c r="AEV466" s="69"/>
      <c r="AEW466" s="69"/>
      <c r="AEX466" s="69"/>
      <c r="AEY466" s="69"/>
      <c r="AEZ466" s="69"/>
      <c r="AFA466" s="69"/>
      <c r="AFB466" s="69"/>
      <c r="AFC466" s="113"/>
      <c r="AFD466" s="69"/>
      <c r="AFE466" s="69"/>
      <c r="AFF466" s="69"/>
      <c r="AFG466" s="69"/>
      <c r="AFH466" s="69"/>
      <c r="AFI466" s="69"/>
      <c r="AFJ466" s="69"/>
      <c r="AFK466" s="69"/>
      <c r="AFL466" s="69"/>
      <c r="AFM466" s="69"/>
    </row>
    <row r="467" spans="811:845" ht="6" customHeight="1" x14ac:dyDescent="0.25">
      <c r="AEE467" s="111">
        <f t="shared" si="83"/>
        <v>462</v>
      </c>
      <c r="AEF467" s="109"/>
      <c r="AEG467" s="69"/>
      <c r="AEH467" s="69"/>
      <c r="AEI467" s="69"/>
      <c r="AEJ467" s="69"/>
      <c r="AEK467" s="69"/>
      <c r="AEL467" s="69"/>
      <c r="AEM467" s="69"/>
      <c r="AEN467" s="69"/>
      <c r="AEO467" s="69"/>
      <c r="AEP467" s="69"/>
      <c r="AEQ467" s="69"/>
      <c r="AER467" s="69"/>
      <c r="AES467" s="69"/>
      <c r="AET467" s="69"/>
      <c r="AEU467" s="69"/>
      <c r="AEV467" s="69"/>
      <c r="AEW467" s="69"/>
      <c r="AEX467" s="69"/>
      <c r="AEY467" s="69"/>
      <c r="AEZ467" s="69"/>
      <c r="AFA467" s="69"/>
      <c r="AFB467" s="69"/>
      <c r="AFC467" s="113"/>
      <c r="AFD467" s="69"/>
      <c r="AFE467" s="69"/>
      <c r="AFF467" s="69"/>
      <c r="AFG467" s="69"/>
      <c r="AFH467" s="69"/>
      <c r="AFI467" s="69"/>
      <c r="AFJ467" s="69"/>
      <c r="AFK467" s="69"/>
      <c r="AFL467" s="69"/>
      <c r="AFM467" s="69"/>
    </row>
    <row r="468" spans="811:845" ht="6" customHeight="1" x14ac:dyDescent="0.25">
      <c r="AEE468" s="111">
        <f t="shared" si="83"/>
        <v>463</v>
      </c>
      <c r="AEF468" s="109"/>
      <c r="AEG468" s="69"/>
      <c r="AEH468" s="69"/>
      <c r="AEI468" s="69"/>
      <c r="AEJ468" s="69"/>
      <c r="AEK468" s="69"/>
      <c r="AEL468" s="69"/>
      <c r="AEM468" s="69"/>
      <c r="AEN468" s="69"/>
      <c r="AEO468" s="69"/>
      <c r="AEP468" s="69"/>
      <c r="AEQ468" s="69"/>
      <c r="AER468" s="69"/>
      <c r="AES468" s="69"/>
      <c r="AET468" s="69"/>
      <c r="AEU468" s="69"/>
      <c r="AEV468" s="69"/>
      <c r="AEW468" s="69"/>
      <c r="AEX468" s="69"/>
      <c r="AEY468" s="69"/>
      <c r="AEZ468" s="69"/>
      <c r="AFA468" s="69"/>
      <c r="AFB468" s="69"/>
      <c r="AFC468" s="113"/>
      <c r="AFD468" s="69"/>
      <c r="AFE468" s="69"/>
      <c r="AFF468" s="69"/>
      <c r="AFG468" s="69"/>
      <c r="AFH468" s="69"/>
      <c r="AFI468" s="69"/>
      <c r="AFJ468" s="69"/>
      <c r="AFK468" s="69"/>
      <c r="AFL468" s="69"/>
      <c r="AFM468" s="69"/>
    </row>
    <row r="469" spans="811:845" ht="6" customHeight="1" x14ac:dyDescent="0.25">
      <c r="AEE469" s="111">
        <f t="shared" si="83"/>
        <v>464</v>
      </c>
      <c r="AEF469" s="109"/>
      <c r="AEG469" s="69"/>
      <c r="AEH469" s="69"/>
      <c r="AEI469" s="69"/>
      <c r="AEJ469" s="69"/>
      <c r="AEK469" s="69"/>
      <c r="AEL469" s="69"/>
      <c r="AEM469" s="69"/>
      <c r="AEN469" s="69"/>
      <c r="AEO469" s="69"/>
      <c r="AEP469" s="69"/>
      <c r="AEQ469" s="69"/>
      <c r="AER469" s="69"/>
      <c r="AES469" s="69"/>
      <c r="AET469" s="69"/>
      <c r="AEU469" s="69"/>
      <c r="AEV469" s="69"/>
      <c r="AEW469" s="69"/>
      <c r="AEX469" s="69"/>
      <c r="AEY469" s="69"/>
      <c r="AEZ469" s="69"/>
      <c r="AFA469" s="69"/>
      <c r="AFB469" s="69"/>
      <c r="AFC469" s="113"/>
      <c r="AFD469" s="69"/>
      <c r="AFE469" s="69"/>
      <c r="AFF469" s="69"/>
      <c r="AFG469" s="69"/>
      <c r="AFH469" s="69"/>
      <c r="AFI469" s="69"/>
      <c r="AFJ469" s="69"/>
      <c r="AFK469" s="69"/>
      <c r="AFL469" s="69"/>
      <c r="AFM469" s="69"/>
    </row>
    <row r="470" spans="811:845" ht="6" customHeight="1" x14ac:dyDescent="0.25">
      <c r="AEE470" s="111">
        <f t="shared" si="83"/>
        <v>465</v>
      </c>
      <c r="AEF470" s="109"/>
      <c r="AEG470" s="69"/>
      <c r="AEH470" s="69"/>
      <c r="AEI470" s="69"/>
      <c r="AEJ470" s="69"/>
      <c r="AEK470" s="69"/>
      <c r="AEL470" s="69"/>
      <c r="AEM470" s="69"/>
      <c r="AEN470" s="69"/>
      <c r="AEO470" s="69"/>
      <c r="AEP470" s="69"/>
      <c r="AEQ470" s="69"/>
      <c r="AER470" s="69"/>
      <c r="AES470" s="69"/>
      <c r="AET470" s="69"/>
      <c r="AEU470" s="69"/>
      <c r="AEV470" s="69"/>
      <c r="AEW470" s="69"/>
      <c r="AEX470" s="69"/>
      <c r="AEY470" s="69"/>
      <c r="AEZ470" s="69"/>
      <c r="AFA470" s="69"/>
      <c r="AFB470" s="69"/>
      <c r="AFC470" s="113"/>
      <c r="AFD470" s="69"/>
      <c r="AFE470" s="69"/>
      <c r="AFF470" s="69"/>
      <c r="AFG470" s="69"/>
      <c r="AFH470" s="69"/>
      <c r="AFI470" s="69"/>
      <c r="AFJ470" s="69"/>
      <c r="AFK470" s="69"/>
      <c r="AFL470" s="69"/>
      <c r="AFM470" s="69"/>
    </row>
    <row r="471" spans="811:845" ht="6" customHeight="1" x14ac:dyDescent="0.25">
      <c r="AEE471" s="111">
        <f t="shared" si="83"/>
        <v>466</v>
      </c>
      <c r="AEF471" s="109"/>
      <c r="AEG471" s="69"/>
      <c r="AEH471" s="69"/>
      <c r="AEI471" s="69"/>
      <c r="AEJ471" s="69"/>
      <c r="AEK471" s="69"/>
      <c r="AEL471" s="69"/>
      <c r="AEM471" s="69"/>
      <c r="AEN471" s="69"/>
      <c r="AEO471" s="69"/>
      <c r="AEP471" s="69"/>
      <c r="AEQ471" s="69"/>
      <c r="AER471" s="69"/>
      <c r="AES471" s="69"/>
      <c r="AET471" s="69"/>
      <c r="AEU471" s="69"/>
      <c r="AEV471" s="69"/>
      <c r="AEW471" s="69"/>
      <c r="AEX471" s="69"/>
      <c r="AEY471" s="69"/>
      <c r="AEZ471" s="69"/>
      <c r="AFA471" s="69"/>
      <c r="AFB471" s="69"/>
      <c r="AFC471" s="113"/>
      <c r="AFD471" s="69"/>
      <c r="AFE471" s="69"/>
      <c r="AFF471" s="69"/>
      <c r="AFG471" s="69"/>
      <c r="AFH471" s="69"/>
      <c r="AFI471" s="69"/>
      <c r="AFJ471" s="69"/>
      <c r="AFK471" s="69"/>
      <c r="AFL471" s="69"/>
      <c r="AFM471" s="69"/>
    </row>
    <row r="472" spans="811:845" ht="6" customHeight="1" x14ac:dyDescent="0.25">
      <c r="AEE472" s="111">
        <f t="shared" si="83"/>
        <v>467</v>
      </c>
      <c r="AEF472" s="109"/>
      <c r="AEG472" s="69"/>
      <c r="AEH472" s="69"/>
      <c r="AEI472" s="69"/>
      <c r="AEJ472" s="69"/>
      <c r="AEK472" s="69"/>
      <c r="AEL472" s="69"/>
      <c r="AEM472" s="69"/>
      <c r="AEN472" s="69"/>
      <c r="AEO472" s="69"/>
      <c r="AEP472" s="69"/>
      <c r="AEQ472" s="69"/>
      <c r="AER472" s="69"/>
      <c r="AES472" s="69"/>
      <c r="AET472" s="69"/>
      <c r="AEU472" s="69"/>
      <c r="AEV472" s="69"/>
      <c r="AEW472" s="69"/>
      <c r="AEX472" s="69"/>
      <c r="AEY472" s="69"/>
      <c r="AEZ472" s="69"/>
      <c r="AFA472" s="69"/>
      <c r="AFB472" s="69"/>
      <c r="AFC472" s="113"/>
      <c r="AFD472" s="69"/>
      <c r="AFE472" s="69"/>
      <c r="AFF472" s="69"/>
      <c r="AFG472" s="69"/>
      <c r="AFH472" s="69"/>
      <c r="AFI472" s="69"/>
      <c r="AFJ472" s="69"/>
      <c r="AFK472" s="69"/>
      <c r="AFL472" s="69"/>
      <c r="AFM472" s="69"/>
    </row>
    <row r="473" spans="811:845" ht="6" customHeight="1" x14ac:dyDescent="0.25">
      <c r="AEE473" s="111">
        <f t="shared" si="83"/>
        <v>468</v>
      </c>
      <c r="AEF473" s="109"/>
      <c r="AEG473" s="69"/>
      <c r="AEH473" s="69"/>
      <c r="AEI473" s="69"/>
      <c r="AEJ473" s="69"/>
      <c r="AEK473" s="69"/>
      <c r="AEL473" s="69"/>
      <c r="AEM473" s="69"/>
      <c r="AEN473" s="69"/>
      <c r="AEO473" s="69"/>
      <c r="AEP473" s="69"/>
      <c r="AEQ473" s="69"/>
      <c r="AER473" s="69"/>
      <c r="AES473" s="69"/>
      <c r="AET473" s="69"/>
      <c r="AEU473" s="69"/>
      <c r="AEV473" s="69"/>
      <c r="AEW473" s="69"/>
      <c r="AEX473" s="69"/>
      <c r="AEY473" s="69"/>
      <c r="AEZ473" s="69"/>
      <c r="AFA473" s="69"/>
      <c r="AFB473" s="69"/>
      <c r="AFC473" s="113"/>
      <c r="AFD473" s="69"/>
      <c r="AFE473" s="69"/>
      <c r="AFF473" s="69"/>
      <c r="AFG473" s="69"/>
      <c r="AFH473" s="69"/>
      <c r="AFI473" s="69"/>
      <c r="AFJ473" s="69"/>
      <c r="AFK473" s="69"/>
      <c r="AFL473" s="69"/>
      <c r="AFM473" s="69"/>
    </row>
    <row r="474" spans="811:845" ht="6" customHeight="1" x14ac:dyDescent="0.25">
      <c r="AEE474" s="111">
        <f t="shared" si="83"/>
        <v>469</v>
      </c>
      <c r="AEF474" s="109"/>
      <c r="AEG474" s="69"/>
      <c r="AEH474" s="69"/>
      <c r="AEI474" s="69"/>
      <c r="AEJ474" s="69"/>
      <c r="AEK474" s="69"/>
      <c r="AEL474" s="69"/>
      <c r="AEM474" s="69"/>
      <c r="AEN474" s="69"/>
      <c r="AEO474" s="69"/>
      <c r="AEP474" s="69"/>
      <c r="AEQ474" s="69"/>
      <c r="AER474" s="69"/>
      <c r="AES474" s="69"/>
      <c r="AET474" s="69"/>
      <c r="AEU474" s="69"/>
      <c r="AEV474" s="69"/>
      <c r="AEW474" s="69"/>
      <c r="AEX474" s="69"/>
      <c r="AEY474" s="69"/>
      <c r="AEZ474" s="69"/>
      <c r="AFA474" s="69"/>
      <c r="AFB474" s="69"/>
      <c r="AFC474" s="113"/>
      <c r="AFD474" s="69"/>
      <c r="AFE474" s="69"/>
      <c r="AFF474" s="69"/>
      <c r="AFG474" s="69"/>
      <c r="AFH474" s="69"/>
      <c r="AFI474" s="69"/>
      <c r="AFJ474" s="69"/>
      <c r="AFK474" s="69"/>
      <c r="AFL474" s="69"/>
      <c r="AFM474" s="69"/>
    </row>
    <row r="475" spans="811:845" ht="6" customHeight="1" x14ac:dyDescent="0.25">
      <c r="AEE475" s="111">
        <f t="shared" si="83"/>
        <v>470</v>
      </c>
      <c r="AEF475" s="109"/>
      <c r="AEG475" s="69"/>
      <c r="AEH475" s="69"/>
      <c r="AEI475" s="69"/>
      <c r="AEJ475" s="69"/>
      <c r="AEK475" s="69"/>
      <c r="AEL475" s="69"/>
      <c r="AEM475" s="69"/>
      <c r="AEN475" s="69"/>
      <c r="AEO475" s="69"/>
      <c r="AEP475" s="69"/>
      <c r="AEQ475" s="69"/>
      <c r="AER475" s="69"/>
      <c r="AES475" s="69"/>
      <c r="AET475" s="69"/>
      <c r="AEU475" s="69"/>
      <c r="AEV475" s="69"/>
      <c r="AEW475" s="69"/>
      <c r="AEX475" s="69"/>
      <c r="AEY475" s="69"/>
      <c r="AEZ475" s="69"/>
      <c r="AFA475" s="69"/>
      <c r="AFB475" s="69"/>
      <c r="AFC475" s="113"/>
      <c r="AFD475" s="69"/>
      <c r="AFE475" s="69"/>
      <c r="AFF475" s="69"/>
      <c r="AFG475" s="69"/>
      <c r="AFH475" s="69"/>
      <c r="AFI475" s="69"/>
      <c r="AFJ475" s="69"/>
      <c r="AFK475" s="69"/>
      <c r="AFL475" s="69"/>
      <c r="AFM475" s="69"/>
    </row>
    <row r="476" spans="811:845" ht="6" customHeight="1" x14ac:dyDescent="0.25">
      <c r="AEE476" s="111">
        <f t="shared" si="83"/>
        <v>471</v>
      </c>
      <c r="AEF476" s="109"/>
      <c r="AEG476" s="69"/>
      <c r="AEH476" s="69"/>
      <c r="AEI476" s="69"/>
      <c r="AEJ476" s="69"/>
      <c r="AEK476" s="69"/>
      <c r="AEL476" s="69"/>
      <c r="AEM476" s="69"/>
      <c r="AEN476" s="69"/>
      <c r="AEO476" s="69"/>
      <c r="AEP476" s="69"/>
      <c r="AEQ476" s="69"/>
      <c r="AER476" s="69"/>
      <c r="AES476" s="69"/>
      <c r="AET476" s="69"/>
      <c r="AEU476" s="69"/>
      <c r="AEV476" s="69"/>
      <c r="AEW476" s="69"/>
      <c r="AEX476" s="69"/>
      <c r="AEY476" s="69"/>
      <c r="AEZ476" s="69"/>
      <c r="AFA476" s="69"/>
      <c r="AFB476" s="69"/>
      <c r="AFC476" s="113"/>
      <c r="AFD476" s="69"/>
      <c r="AFE476" s="69"/>
      <c r="AFF476" s="69"/>
      <c r="AFG476" s="69"/>
      <c r="AFH476" s="69"/>
      <c r="AFI476" s="69"/>
      <c r="AFJ476" s="69"/>
      <c r="AFK476" s="69"/>
      <c r="AFL476" s="69"/>
      <c r="AFM476" s="69"/>
    </row>
    <row r="477" spans="811:845" ht="6" customHeight="1" x14ac:dyDescent="0.25">
      <c r="AEE477" s="111">
        <f t="shared" si="83"/>
        <v>472</v>
      </c>
      <c r="AEF477" s="109"/>
      <c r="AEG477" s="69"/>
      <c r="AEH477" s="69"/>
      <c r="AEI477" s="69"/>
      <c r="AEJ477" s="69"/>
      <c r="AEK477" s="69"/>
      <c r="AEL477" s="69"/>
      <c r="AEM477" s="69"/>
      <c r="AEN477" s="69"/>
      <c r="AEO477" s="69"/>
      <c r="AEP477" s="69"/>
      <c r="AEQ477" s="69"/>
      <c r="AER477" s="69"/>
      <c r="AES477" s="69"/>
      <c r="AET477" s="69"/>
      <c r="AEU477" s="69"/>
      <c r="AEV477" s="69"/>
      <c r="AEW477" s="69"/>
      <c r="AEX477" s="69"/>
      <c r="AEY477" s="69"/>
      <c r="AEZ477" s="69"/>
      <c r="AFA477" s="69"/>
      <c r="AFB477" s="69"/>
      <c r="AFC477" s="113"/>
      <c r="AFD477" s="69"/>
      <c r="AFE477" s="69"/>
      <c r="AFF477" s="69"/>
      <c r="AFG477" s="69"/>
      <c r="AFH477" s="69"/>
      <c r="AFI477" s="69"/>
      <c r="AFJ477" s="69"/>
      <c r="AFK477" s="69"/>
      <c r="AFL477" s="69"/>
      <c r="AFM477" s="69"/>
    </row>
    <row r="478" spans="811:845" ht="6" customHeight="1" x14ac:dyDescent="0.25">
      <c r="AEE478" s="111">
        <f t="shared" si="83"/>
        <v>473</v>
      </c>
      <c r="AEF478" s="109"/>
      <c r="AEG478" s="69"/>
      <c r="AEH478" s="69"/>
      <c r="AEI478" s="69"/>
      <c r="AEJ478" s="69"/>
      <c r="AEK478" s="69"/>
      <c r="AEL478" s="69"/>
      <c r="AEM478" s="69"/>
      <c r="AEN478" s="69"/>
      <c r="AEO478" s="69"/>
      <c r="AEP478" s="69"/>
      <c r="AEQ478" s="69"/>
      <c r="AER478" s="69"/>
      <c r="AES478" s="69"/>
      <c r="AET478" s="69"/>
      <c r="AEU478" s="69"/>
      <c r="AEV478" s="69"/>
      <c r="AEW478" s="69"/>
      <c r="AEX478" s="69"/>
      <c r="AEY478" s="69"/>
      <c r="AEZ478" s="69"/>
      <c r="AFA478" s="69"/>
      <c r="AFB478" s="69"/>
      <c r="AFC478" s="113"/>
      <c r="AFD478" s="69"/>
      <c r="AFE478" s="69"/>
      <c r="AFF478" s="69"/>
      <c r="AFG478" s="69"/>
      <c r="AFH478" s="69"/>
      <c r="AFI478" s="69"/>
      <c r="AFJ478" s="69"/>
      <c r="AFK478" s="69"/>
      <c r="AFL478" s="69"/>
      <c r="AFM478" s="69"/>
    </row>
    <row r="479" spans="811:845" ht="6" customHeight="1" x14ac:dyDescent="0.25">
      <c r="AEE479" s="111">
        <f t="shared" si="83"/>
        <v>474</v>
      </c>
      <c r="AEF479" s="109"/>
      <c r="AEG479" s="69"/>
      <c r="AEH479" s="69"/>
      <c r="AEI479" s="69"/>
      <c r="AEJ479" s="69"/>
      <c r="AEK479" s="69"/>
      <c r="AEL479" s="69"/>
      <c r="AEM479" s="69"/>
      <c r="AEN479" s="69"/>
      <c r="AEO479" s="69"/>
      <c r="AEP479" s="69"/>
      <c r="AEQ479" s="69"/>
      <c r="AER479" s="69"/>
      <c r="AES479" s="69"/>
      <c r="AET479" s="69"/>
      <c r="AEU479" s="69"/>
      <c r="AEV479" s="69"/>
      <c r="AEW479" s="69"/>
      <c r="AEX479" s="69"/>
      <c r="AEY479" s="69"/>
      <c r="AEZ479" s="69"/>
      <c r="AFA479" s="69"/>
      <c r="AFB479" s="69"/>
      <c r="AFC479" s="113"/>
      <c r="AFD479" s="69"/>
      <c r="AFE479" s="69"/>
      <c r="AFF479" s="69"/>
      <c r="AFG479" s="69"/>
      <c r="AFH479" s="69"/>
      <c r="AFI479" s="69"/>
      <c r="AFJ479" s="69"/>
      <c r="AFK479" s="69"/>
      <c r="AFL479" s="69"/>
      <c r="AFM479" s="69"/>
    </row>
    <row r="480" spans="811:845" ht="6" customHeight="1" x14ac:dyDescent="0.25">
      <c r="AEE480" s="111">
        <f t="shared" si="83"/>
        <v>475</v>
      </c>
      <c r="AEF480" s="109"/>
      <c r="AEG480" s="69"/>
      <c r="AEH480" s="69"/>
      <c r="AEI480" s="69"/>
      <c r="AEJ480" s="69"/>
      <c r="AEK480" s="69"/>
      <c r="AEL480" s="69"/>
      <c r="AEM480" s="69"/>
      <c r="AEN480" s="69"/>
      <c r="AEO480" s="69"/>
      <c r="AEP480" s="69"/>
      <c r="AEQ480" s="69"/>
      <c r="AER480" s="69"/>
      <c r="AES480" s="69"/>
      <c r="AET480" s="69"/>
      <c r="AEU480" s="69"/>
      <c r="AEV480" s="69"/>
      <c r="AEW480" s="69"/>
      <c r="AEX480" s="69"/>
      <c r="AEY480" s="69"/>
      <c r="AEZ480" s="69"/>
      <c r="AFA480" s="69"/>
      <c r="AFB480" s="69"/>
      <c r="AFC480" s="113"/>
      <c r="AFD480" s="69"/>
      <c r="AFE480" s="69"/>
      <c r="AFF480" s="69"/>
      <c r="AFG480" s="69"/>
      <c r="AFH480" s="69"/>
      <c r="AFI480" s="69"/>
      <c r="AFJ480" s="69"/>
      <c r="AFK480" s="69"/>
      <c r="AFL480" s="69"/>
      <c r="AFM480" s="69"/>
    </row>
    <row r="481" spans="811:845" ht="6" customHeight="1" x14ac:dyDescent="0.25">
      <c r="AEE481" s="111">
        <f t="shared" si="83"/>
        <v>476</v>
      </c>
      <c r="AEF481" s="109"/>
      <c r="AEG481" s="69"/>
      <c r="AEH481" s="69"/>
      <c r="AEI481" s="69"/>
      <c r="AEJ481" s="69"/>
      <c r="AEK481" s="69"/>
      <c r="AEL481" s="69"/>
      <c r="AEM481" s="69"/>
      <c r="AEN481" s="69"/>
      <c r="AEO481" s="69"/>
      <c r="AEP481" s="69"/>
      <c r="AEQ481" s="69"/>
      <c r="AER481" s="69"/>
      <c r="AES481" s="69"/>
      <c r="AET481" s="69"/>
      <c r="AEU481" s="69"/>
      <c r="AEV481" s="69"/>
      <c r="AEW481" s="69"/>
      <c r="AEX481" s="69"/>
      <c r="AEY481" s="69"/>
      <c r="AEZ481" s="69"/>
      <c r="AFA481" s="69"/>
      <c r="AFB481" s="69"/>
      <c r="AFC481" s="113"/>
      <c r="AFD481" s="69"/>
      <c r="AFE481" s="69"/>
      <c r="AFF481" s="69"/>
      <c r="AFG481" s="69"/>
      <c r="AFH481" s="69"/>
      <c r="AFI481" s="69"/>
      <c r="AFJ481" s="69"/>
      <c r="AFK481" s="69"/>
      <c r="AFL481" s="69"/>
      <c r="AFM481" s="69"/>
    </row>
    <row r="482" spans="811:845" ht="6" customHeight="1" x14ac:dyDescent="0.25">
      <c r="AEE482" s="111">
        <f t="shared" si="83"/>
        <v>477</v>
      </c>
      <c r="AEF482" s="109"/>
      <c r="AEG482" s="69"/>
      <c r="AEH482" s="69"/>
      <c r="AEI482" s="69"/>
      <c r="AEJ482" s="69"/>
      <c r="AEK482" s="69"/>
      <c r="AEL482" s="69"/>
      <c r="AEM482" s="69"/>
      <c r="AEN482" s="69"/>
      <c r="AEO482" s="69"/>
      <c r="AEP482" s="69"/>
      <c r="AEQ482" s="69"/>
      <c r="AER482" s="69"/>
      <c r="AES482" s="69"/>
      <c r="AET482" s="69"/>
      <c r="AEU482" s="69"/>
      <c r="AEV482" s="69"/>
      <c r="AEW482" s="69"/>
      <c r="AEX482" s="69"/>
      <c r="AEY482" s="69"/>
      <c r="AEZ482" s="69"/>
      <c r="AFA482" s="69"/>
      <c r="AFB482" s="69"/>
      <c r="AFC482" s="113"/>
      <c r="AFD482" s="69"/>
      <c r="AFE482" s="69"/>
      <c r="AFF482" s="69"/>
      <c r="AFG482" s="69"/>
      <c r="AFH482" s="69"/>
      <c r="AFI482" s="69"/>
      <c r="AFJ482" s="69"/>
      <c r="AFK482" s="69"/>
      <c r="AFL482" s="69"/>
      <c r="AFM482" s="69"/>
    </row>
    <row r="483" spans="811:845" ht="6" customHeight="1" x14ac:dyDescent="0.25">
      <c r="AEE483" s="111">
        <f t="shared" si="83"/>
        <v>478</v>
      </c>
      <c r="AEF483" s="109"/>
      <c r="AEG483" s="69"/>
      <c r="AEH483" s="69"/>
      <c r="AEI483" s="69"/>
      <c r="AEJ483" s="69"/>
      <c r="AEK483" s="69"/>
      <c r="AEL483" s="69"/>
      <c r="AEM483" s="69"/>
      <c r="AEN483" s="69"/>
      <c r="AEO483" s="69"/>
      <c r="AEP483" s="69"/>
      <c r="AEQ483" s="69"/>
      <c r="AER483" s="69"/>
      <c r="AES483" s="69"/>
      <c r="AET483" s="69"/>
      <c r="AEU483" s="69"/>
      <c r="AEV483" s="69"/>
      <c r="AEW483" s="69"/>
      <c r="AEX483" s="69"/>
      <c r="AEY483" s="69"/>
      <c r="AEZ483" s="69"/>
      <c r="AFA483" s="69"/>
      <c r="AFB483" s="69"/>
      <c r="AFC483" s="113"/>
      <c r="AFD483" s="69"/>
      <c r="AFE483" s="69"/>
      <c r="AFF483" s="69"/>
      <c r="AFG483" s="69"/>
      <c r="AFH483" s="69"/>
      <c r="AFI483" s="69"/>
      <c r="AFJ483" s="69"/>
      <c r="AFK483" s="69"/>
      <c r="AFL483" s="69"/>
      <c r="AFM483" s="69"/>
    </row>
    <row r="484" spans="811:845" ht="6" customHeight="1" x14ac:dyDescent="0.25">
      <c r="AEE484" s="111">
        <f t="shared" si="83"/>
        <v>479</v>
      </c>
      <c r="AEF484" s="109"/>
      <c r="AEG484" s="69"/>
      <c r="AEH484" s="69"/>
      <c r="AEI484" s="69"/>
      <c r="AEJ484" s="69"/>
      <c r="AEK484" s="69"/>
      <c r="AEL484" s="69"/>
      <c r="AEM484" s="69"/>
      <c r="AEN484" s="69"/>
      <c r="AEO484" s="69"/>
      <c r="AEP484" s="69"/>
      <c r="AEQ484" s="69"/>
      <c r="AER484" s="69"/>
      <c r="AES484" s="69"/>
      <c r="AET484" s="69"/>
      <c r="AEU484" s="69"/>
      <c r="AEV484" s="69"/>
      <c r="AEW484" s="69"/>
      <c r="AEX484" s="69"/>
      <c r="AEY484" s="69"/>
      <c r="AEZ484" s="69"/>
      <c r="AFA484" s="69"/>
      <c r="AFB484" s="69"/>
      <c r="AFC484" s="113"/>
      <c r="AFD484" s="69"/>
      <c r="AFE484" s="69"/>
      <c r="AFF484" s="69"/>
      <c r="AFG484" s="69"/>
      <c r="AFH484" s="69"/>
      <c r="AFI484" s="69"/>
      <c r="AFJ484" s="69"/>
      <c r="AFK484" s="69"/>
      <c r="AFL484" s="69"/>
      <c r="AFM484" s="69"/>
    </row>
    <row r="485" spans="811:845" ht="6" customHeight="1" x14ac:dyDescent="0.25">
      <c r="AEE485" s="111">
        <f t="shared" si="83"/>
        <v>480</v>
      </c>
      <c r="AEF485" s="109"/>
      <c r="AEG485" s="69"/>
      <c r="AEH485" s="69"/>
      <c r="AEI485" s="69"/>
      <c r="AEJ485" s="69"/>
      <c r="AEK485" s="69"/>
      <c r="AEL485" s="69"/>
      <c r="AEM485" s="69"/>
      <c r="AEN485" s="69"/>
      <c r="AEO485" s="69"/>
      <c r="AEP485" s="69"/>
      <c r="AEQ485" s="69"/>
      <c r="AER485" s="69"/>
      <c r="AES485" s="69"/>
      <c r="AET485" s="69"/>
      <c r="AEU485" s="69"/>
      <c r="AEV485" s="69"/>
      <c r="AEW485" s="69"/>
      <c r="AEX485" s="69"/>
      <c r="AEY485" s="69"/>
      <c r="AEZ485" s="69"/>
      <c r="AFA485" s="69"/>
      <c r="AFB485" s="69"/>
      <c r="AFC485" s="113"/>
      <c r="AFD485" s="69"/>
      <c r="AFE485" s="69"/>
      <c r="AFF485" s="69"/>
      <c r="AFG485" s="69"/>
      <c r="AFH485" s="69"/>
      <c r="AFI485" s="69"/>
      <c r="AFJ485" s="69"/>
      <c r="AFK485" s="69"/>
      <c r="AFL485" s="69"/>
      <c r="AFM485" s="69"/>
    </row>
    <row r="486" spans="811:845" ht="6" customHeight="1" x14ac:dyDescent="0.25">
      <c r="AEE486" s="111">
        <f t="shared" si="83"/>
        <v>481</v>
      </c>
      <c r="AEF486" s="109"/>
      <c r="AEG486" s="69"/>
      <c r="AEH486" s="69"/>
      <c r="AEI486" s="69"/>
      <c r="AEJ486" s="69"/>
      <c r="AEK486" s="69"/>
      <c r="AEL486" s="69"/>
      <c r="AEM486" s="69"/>
      <c r="AEN486" s="69"/>
      <c r="AEO486" s="69"/>
      <c r="AEP486" s="69"/>
      <c r="AEQ486" s="69"/>
      <c r="AER486" s="69"/>
      <c r="AES486" s="69"/>
      <c r="AET486" s="69"/>
      <c r="AEU486" s="69"/>
      <c r="AEV486" s="69"/>
      <c r="AEW486" s="69"/>
      <c r="AEX486" s="69"/>
      <c r="AEY486" s="69"/>
      <c r="AEZ486" s="69"/>
      <c r="AFA486" s="69"/>
      <c r="AFB486" s="69"/>
      <c r="AFC486" s="113"/>
      <c r="AFD486" s="69"/>
      <c r="AFE486" s="69"/>
      <c r="AFF486" s="69"/>
      <c r="AFG486" s="69"/>
      <c r="AFH486" s="69"/>
      <c r="AFI486" s="69"/>
      <c r="AFJ486" s="69"/>
      <c r="AFK486" s="69"/>
      <c r="AFL486" s="69"/>
      <c r="AFM486" s="69"/>
    </row>
    <row r="487" spans="811:845" ht="6" customHeight="1" x14ac:dyDescent="0.25">
      <c r="AEE487" s="111">
        <f t="shared" si="83"/>
        <v>482</v>
      </c>
      <c r="AEF487" s="109"/>
      <c r="AEG487" s="69"/>
      <c r="AEH487" s="69"/>
      <c r="AEI487" s="69"/>
      <c r="AEJ487" s="69"/>
      <c r="AEK487" s="69"/>
      <c r="AEL487" s="69"/>
      <c r="AEM487" s="69"/>
      <c r="AEN487" s="69"/>
      <c r="AEO487" s="69"/>
      <c r="AEP487" s="69"/>
      <c r="AEQ487" s="69"/>
      <c r="AER487" s="69"/>
      <c r="AES487" s="69"/>
      <c r="AET487" s="69"/>
      <c r="AEU487" s="69"/>
      <c r="AEV487" s="69"/>
      <c r="AEW487" s="69"/>
      <c r="AEX487" s="69"/>
      <c r="AEY487" s="69"/>
      <c r="AEZ487" s="69"/>
      <c r="AFA487" s="69"/>
      <c r="AFB487" s="69"/>
      <c r="AFC487" s="113"/>
      <c r="AFD487" s="69"/>
      <c r="AFE487" s="69"/>
      <c r="AFF487" s="69"/>
      <c r="AFG487" s="69"/>
      <c r="AFH487" s="69"/>
      <c r="AFI487" s="69"/>
      <c r="AFJ487" s="69"/>
      <c r="AFK487" s="69"/>
      <c r="AFL487" s="69"/>
      <c r="AFM487" s="69"/>
    </row>
    <row r="488" spans="811:845" ht="6" customHeight="1" x14ac:dyDescent="0.25">
      <c r="AEE488" s="111">
        <f t="shared" si="83"/>
        <v>483</v>
      </c>
      <c r="AEF488" s="109"/>
      <c r="AEG488" s="69"/>
      <c r="AEH488" s="69"/>
      <c r="AEI488" s="69"/>
      <c r="AEJ488" s="69"/>
      <c r="AEK488" s="69"/>
      <c r="AEL488" s="69"/>
      <c r="AEM488" s="69"/>
      <c r="AEN488" s="69"/>
      <c r="AEO488" s="69"/>
      <c r="AEP488" s="69"/>
      <c r="AEQ488" s="69"/>
      <c r="AER488" s="69"/>
      <c r="AES488" s="69"/>
      <c r="AET488" s="69"/>
      <c r="AEU488" s="69"/>
      <c r="AEV488" s="69"/>
      <c r="AEW488" s="69"/>
      <c r="AEX488" s="69"/>
      <c r="AEY488" s="69"/>
      <c r="AEZ488" s="69"/>
      <c r="AFA488" s="69"/>
      <c r="AFB488" s="69"/>
      <c r="AFC488" s="113"/>
      <c r="AFD488" s="69"/>
      <c r="AFE488" s="69"/>
      <c r="AFF488" s="69"/>
      <c r="AFG488" s="69"/>
      <c r="AFH488" s="69"/>
      <c r="AFI488" s="69"/>
      <c r="AFJ488" s="69"/>
      <c r="AFK488" s="69"/>
      <c r="AFL488" s="69"/>
      <c r="AFM488" s="69"/>
    </row>
    <row r="489" spans="811:845" ht="6" customHeight="1" x14ac:dyDescent="0.25">
      <c r="AEE489" s="111">
        <f t="shared" si="83"/>
        <v>484</v>
      </c>
      <c r="AEF489" s="109"/>
      <c r="AEG489" s="69"/>
      <c r="AEH489" s="69"/>
      <c r="AEI489" s="69"/>
      <c r="AEJ489" s="69"/>
      <c r="AEK489" s="69"/>
      <c r="AEL489" s="69"/>
      <c r="AEM489" s="69"/>
      <c r="AEN489" s="69"/>
      <c r="AEO489" s="69"/>
      <c r="AEP489" s="69"/>
      <c r="AEQ489" s="69"/>
      <c r="AER489" s="69"/>
      <c r="AES489" s="69"/>
      <c r="AET489" s="69"/>
      <c r="AEU489" s="69"/>
      <c r="AEV489" s="69"/>
      <c r="AEW489" s="69"/>
      <c r="AEX489" s="69"/>
      <c r="AEY489" s="69"/>
      <c r="AEZ489" s="69"/>
      <c r="AFA489" s="69"/>
      <c r="AFB489" s="69"/>
      <c r="AFC489" s="113"/>
      <c r="AFD489" s="69"/>
      <c r="AFE489" s="69"/>
      <c r="AFF489" s="69"/>
      <c r="AFG489" s="69"/>
      <c r="AFH489" s="69"/>
      <c r="AFI489" s="69"/>
      <c r="AFJ489" s="69"/>
      <c r="AFK489" s="69"/>
      <c r="AFL489" s="69"/>
      <c r="AFM489" s="69"/>
    </row>
    <row r="490" spans="811:845" ht="6" customHeight="1" x14ac:dyDescent="0.25">
      <c r="AEE490" s="111">
        <f t="shared" si="83"/>
        <v>485</v>
      </c>
      <c r="AEF490" s="109"/>
      <c r="AEG490" s="69"/>
      <c r="AEH490" s="69"/>
      <c r="AEI490" s="69"/>
      <c r="AEJ490" s="69"/>
      <c r="AEK490" s="69"/>
      <c r="AEL490" s="69"/>
      <c r="AEM490" s="69"/>
      <c r="AEN490" s="69"/>
      <c r="AEO490" s="69"/>
      <c r="AEP490" s="69"/>
      <c r="AEQ490" s="69"/>
      <c r="AER490" s="69"/>
      <c r="AES490" s="69"/>
      <c r="AET490" s="69"/>
      <c r="AEU490" s="69"/>
      <c r="AEV490" s="69"/>
      <c r="AEW490" s="69"/>
      <c r="AEX490" s="69"/>
      <c r="AEY490" s="69"/>
      <c r="AEZ490" s="69"/>
      <c r="AFA490" s="69"/>
      <c r="AFB490" s="69"/>
      <c r="AFC490" s="113"/>
      <c r="AFD490" s="69"/>
      <c r="AFE490" s="69"/>
      <c r="AFF490" s="69"/>
      <c r="AFG490" s="69"/>
      <c r="AFH490" s="69"/>
      <c r="AFI490" s="69"/>
      <c r="AFJ490" s="69"/>
      <c r="AFK490" s="69"/>
      <c r="AFL490" s="69"/>
      <c r="AFM490" s="69"/>
    </row>
    <row r="491" spans="811:845" ht="6" customHeight="1" x14ac:dyDescent="0.25">
      <c r="AEE491" s="111">
        <f t="shared" si="83"/>
        <v>486</v>
      </c>
      <c r="AEF491" s="109"/>
      <c r="AEG491" s="69"/>
      <c r="AEH491" s="69"/>
      <c r="AEI491" s="69"/>
      <c r="AEJ491" s="69"/>
      <c r="AEK491" s="69"/>
      <c r="AEL491" s="69"/>
      <c r="AEM491" s="69"/>
      <c r="AEN491" s="69"/>
      <c r="AEO491" s="69"/>
      <c r="AEP491" s="69"/>
      <c r="AEQ491" s="69"/>
      <c r="AER491" s="69"/>
      <c r="AES491" s="69"/>
      <c r="AET491" s="69"/>
      <c r="AEU491" s="69"/>
      <c r="AEV491" s="69"/>
      <c r="AEW491" s="69"/>
      <c r="AEX491" s="69"/>
      <c r="AEY491" s="69"/>
      <c r="AEZ491" s="69"/>
      <c r="AFA491" s="69"/>
      <c r="AFB491" s="69"/>
      <c r="AFC491" s="113"/>
      <c r="AFD491" s="69"/>
      <c r="AFE491" s="69"/>
      <c r="AFF491" s="69"/>
      <c r="AFG491" s="69"/>
      <c r="AFH491" s="69"/>
      <c r="AFI491" s="69"/>
      <c r="AFJ491" s="69"/>
      <c r="AFK491" s="69"/>
      <c r="AFL491" s="69"/>
      <c r="AFM491" s="69"/>
    </row>
    <row r="492" spans="811:845" ht="6" customHeight="1" x14ac:dyDescent="0.25">
      <c r="AEE492" s="111">
        <f t="shared" si="83"/>
        <v>487</v>
      </c>
      <c r="AEF492" s="109"/>
      <c r="AEG492" s="69"/>
      <c r="AEH492" s="69"/>
      <c r="AEI492" s="69"/>
      <c r="AEJ492" s="69"/>
      <c r="AEK492" s="69"/>
      <c r="AEL492" s="69"/>
      <c r="AEM492" s="69"/>
      <c r="AEN492" s="69"/>
      <c r="AEO492" s="69"/>
      <c r="AEP492" s="69"/>
      <c r="AEQ492" s="69"/>
      <c r="AER492" s="69"/>
      <c r="AES492" s="69"/>
      <c r="AET492" s="69"/>
      <c r="AEU492" s="69"/>
      <c r="AEV492" s="69"/>
      <c r="AEW492" s="69"/>
      <c r="AEX492" s="69"/>
      <c r="AEY492" s="69"/>
      <c r="AEZ492" s="69"/>
      <c r="AFA492" s="69"/>
      <c r="AFB492" s="69"/>
      <c r="AFC492" s="113"/>
      <c r="AFD492" s="69"/>
      <c r="AFE492" s="69"/>
      <c r="AFF492" s="69"/>
      <c r="AFG492" s="69"/>
      <c r="AFH492" s="69"/>
      <c r="AFI492" s="69"/>
      <c r="AFJ492" s="69"/>
      <c r="AFK492" s="69"/>
      <c r="AFL492" s="69"/>
      <c r="AFM492" s="69"/>
    </row>
    <row r="493" spans="811:845" ht="6" customHeight="1" x14ac:dyDescent="0.25">
      <c r="AEE493" s="111">
        <f t="shared" si="83"/>
        <v>488</v>
      </c>
      <c r="AEF493" s="109"/>
      <c r="AEG493" s="69"/>
      <c r="AEH493" s="69"/>
      <c r="AEI493" s="69"/>
      <c r="AEJ493" s="69"/>
      <c r="AEK493" s="69"/>
      <c r="AEL493" s="69"/>
      <c r="AEM493" s="69"/>
      <c r="AEN493" s="69"/>
      <c r="AEO493" s="69"/>
      <c r="AEP493" s="69"/>
      <c r="AEQ493" s="69"/>
      <c r="AER493" s="69"/>
      <c r="AES493" s="69"/>
      <c r="AET493" s="69"/>
      <c r="AEU493" s="69"/>
      <c r="AEV493" s="69"/>
      <c r="AEW493" s="69"/>
      <c r="AEX493" s="69"/>
      <c r="AEY493" s="69"/>
      <c r="AEZ493" s="69"/>
      <c r="AFA493" s="69"/>
      <c r="AFB493" s="69"/>
      <c r="AFC493" s="113"/>
      <c r="AFD493" s="69"/>
      <c r="AFE493" s="69"/>
      <c r="AFF493" s="69"/>
      <c r="AFG493" s="69"/>
      <c r="AFH493" s="69"/>
      <c r="AFI493" s="69"/>
      <c r="AFJ493" s="69"/>
      <c r="AFK493" s="69"/>
      <c r="AFL493" s="69"/>
      <c r="AFM493" s="69"/>
    </row>
    <row r="494" spans="811:845" ht="6" customHeight="1" x14ac:dyDescent="0.25">
      <c r="AEE494" s="111">
        <f t="shared" si="83"/>
        <v>489</v>
      </c>
      <c r="AEF494" s="109"/>
      <c r="AEG494" s="69"/>
      <c r="AEH494" s="69"/>
      <c r="AEI494" s="69"/>
      <c r="AEJ494" s="69"/>
      <c r="AEK494" s="69"/>
      <c r="AEL494" s="69"/>
      <c r="AEM494" s="69"/>
      <c r="AEN494" s="69"/>
      <c r="AEO494" s="69"/>
      <c r="AEP494" s="69"/>
      <c r="AEQ494" s="69"/>
      <c r="AER494" s="69"/>
      <c r="AES494" s="69"/>
      <c r="AET494" s="69"/>
      <c r="AEU494" s="69"/>
      <c r="AEV494" s="69"/>
      <c r="AEW494" s="69"/>
      <c r="AEX494" s="69"/>
      <c r="AEY494" s="69"/>
      <c r="AEZ494" s="69"/>
      <c r="AFA494" s="69"/>
      <c r="AFB494" s="69"/>
      <c r="AFC494" s="113"/>
      <c r="AFD494" s="69"/>
      <c r="AFE494" s="69"/>
      <c r="AFF494" s="69"/>
      <c r="AFG494" s="69"/>
      <c r="AFH494" s="69"/>
      <c r="AFI494" s="69"/>
      <c r="AFJ494" s="69"/>
      <c r="AFK494" s="69"/>
      <c r="AFL494" s="69"/>
      <c r="AFM494" s="69"/>
    </row>
    <row r="495" spans="811:845" ht="6" customHeight="1" x14ac:dyDescent="0.25">
      <c r="AEE495" s="111">
        <f t="shared" si="83"/>
        <v>490</v>
      </c>
      <c r="AEF495" s="109"/>
      <c r="AEG495" s="69"/>
      <c r="AEH495" s="69"/>
      <c r="AEI495" s="69"/>
      <c r="AEJ495" s="69"/>
      <c r="AEK495" s="69"/>
      <c r="AEL495" s="69"/>
      <c r="AEM495" s="69"/>
      <c r="AEN495" s="69"/>
      <c r="AEO495" s="69"/>
      <c r="AEP495" s="69"/>
      <c r="AEQ495" s="69"/>
      <c r="AER495" s="69"/>
      <c r="AES495" s="69"/>
      <c r="AET495" s="69"/>
      <c r="AEU495" s="69"/>
      <c r="AEV495" s="69"/>
      <c r="AEW495" s="69"/>
      <c r="AEX495" s="69"/>
      <c r="AEY495" s="69"/>
      <c r="AEZ495" s="69"/>
      <c r="AFA495" s="69"/>
      <c r="AFB495" s="69"/>
      <c r="AFC495" s="113"/>
      <c r="AFD495" s="69"/>
      <c r="AFE495" s="69"/>
      <c r="AFF495" s="69"/>
      <c r="AFG495" s="69"/>
      <c r="AFH495" s="69"/>
      <c r="AFI495" s="69"/>
      <c r="AFJ495" s="69"/>
      <c r="AFK495" s="69"/>
      <c r="AFL495" s="69"/>
      <c r="AFM495" s="69"/>
    </row>
    <row r="496" spans="811:845" ht="6" customHeight="1" x14ac:dyDescent="0.25">
      <c r="AEE496" s="111">
        <f t="shared" si="83"/>
        <v>491</v>
      </c>
      <c r="AEF496" s="109"/>
      <c r="AEG496" s="69"/>
      <c r="AEH496" s="69"/>
      <c r="AEI496" s="69"/>
      <c r="AEJ496" s="69"/>
      <c r="AEK496" s="69"/>
      <c r="AEL496" s="69"/>
      <c r="AEM496" s="69"/>
      <c r="AEN496" s="69"/>
      <c r="AEO496" s="69"/>
      <c r="AEP496" s="69"/>
      <c r="AEQ496" s="69"/>
      <c r="AER496" s="69"/>
      <c r="AES496" s="69"/>
      <c r="AET496" s="69"/>
      <c r="AEU496" s="69"/>
      <c r="AEV496" s="69"/>
      <c r="AEW496" s="69"/>
      <c r="AEX496" s="69"/>
      <c r="AEY496" s="69"/>
      <c r="AEZ496" s="69"/>
      <c r="AFA496" s="69"/>
      <c r="AFB496" s="69"/>
      <c r="AFC496" s="113"/>
      <c r="AFD496" s="69"/>
      <c r="AFE496" s="69"/>
      <c r="AFF496" s="69"/>
      <c r="AFG496" s="69"/>
      <c r="AFH496" s="69"/>
      <c r="AFI496" s="69"/>
      <c r="AFJ496" s="69"/>
      <c r="AFK496" s="69"/>
      <c r="AFL496" s="69"/>
      <c r="AFM496" s="69"/>
    </row>
    <row r="497" spans="811:845" ht="6" customHeight="1" x14ac:dyDescent="0.25">
      <c r="AEE497" s="111">
        <f t="shared" si="83"/>
        <v>492</v>
      </c>
      <c r="AEF497" s="109"/>
      <c r="AEG497" s="69"/>
      <c r="AEH497" s="69"/>
      <c r="AEI497" s="69"/>
      <c r="AEJ497" s="69"/>
      <c r="AEK497" s="69"/>
      <c r="AEL497" s="69"/>
      <c r="AEM497" s="69"/>
      <c r="AEN497" s="69"/>
      <c r="AEO497" s="69"/>
      <c r="AEP497" s="69"/>
      <c r="AEQ497" s="69"/>
      <c r="AER497" s="69"/>
      <c r="AES497" s="69"/>
      <c r="AET497" s="69"/>
      <c r="AEU497" s="69"/>
      <c r="AEV497" s="69"/>
      <c r="AEW497" s="69"/>
      <c r="AEX497" s="69"/>
      <c r="AEY497" s="69"/>
      <c r="AEZ497" s="69"/>
      <c r="AFA497" s="69"/>
      <c r="AFB497" s="69"/>
      <c r="AFC497" s="113"/>
      <c r="AFD497" s="69"/>
      <c r="AFE497" s="69"/>
      <c r="AFF497" s="69"/>
      <c r="AFG497" s="69"/>
      <c r="AFH497" s="69"/>
      <c r="AFI497" s="69"/>
      <c r="AFJ497" s="69"/>
      <c r="AFK497" s="69"/>
      <c r="AFL497" s="69"/>
      <c r="AFM497" s="69"/>
    </row>
    <row r="498" spans="811:845" ht="6" customHeight="1" x14ac:dyDescent="0.25">
      <c r="AEE498" s="111">
        <f t="shared" si="83"/>
        <v>493</v>
      </c>
      <c r="AEF498" s="109"/>
      <c r="AEG498" s="69"/>
      <c r="AEH498" s="69"/>
      <c r="AEI498" s="69"/>
      <c r="AEJ498" s="69"/>
      <c r="AEK498" s="69"/>
      <c r="AEL498" s="69"/>
      <c r="AEM498" s="69"/>
      <c r="AEN498" s="69"/>
      <c r="AEO498" s="69"/>
      <c r="AEP498" s="69"/>
      <c r="AEQ498" s="69"/>
      <c r="AER498" s="69"/>
      <c r="AES498" s="69"/>
      <c r="AET498" s="69"/>
      <c r="AEU498" s="69"/>
      <c r="AEV498" s="69"/>
      <c r="AEW498" s="69"/>
      <c r="AEX498" s="69"/>
      <c r="AEY498" s="69"/>
      <c r="AEZ498" s="69"/>
      <c r="AFA498" s="69"/>
      <c r="AFB498" s="69"/>
      <c r="AFC498" s="113"/>
      <c r="AFD498" s="69"/>
      <c r="AFE498" s="69"/>
      <c r="AFF498" s="69"/>
      <c r="AFG498" s="69"/>
      <c r="AFH498" s="69"/>
      <c r="AFI498" s="69"/>
      <c r="AFJ498" s="69"/>
      <c r="AFK498" s="69"/>
      <c r="AFL498" s="69"/>
      <c r="AFM498" s="69"/>
    </row>
    <row r="499" spans="811:845" ht="6" customHeight="1" x14ac:dyDescent="0.25">
      <c r="AEE499" s="111">
        <f t="shared" si="83"/>
        <v>494</v>
      </c>
      <c r="AEF499" s="109"/>
      <c r="AEG499" s="69"/>
      <c r="AEH499" s="69"/>
      <c r="AEI499" s="69"/>
      <c r="AEJ499" s="69"/>
      <c r="AEK499" s="69"/>
      <c r="AEL499" s="69"/>
      <c r="AEM499" s="69"/>
      <c r="AEN499" s="69"/>
      <c r="AEO499" s="69"/>
      <c r="AEP499" s="69"/>
      <c r="AEQ499" s="69"/>
      <c r="AER499" s="69"/>
      <c r="AES499" s="69"/>
      <c r="AET499" s="69"/>
      <c r="AEU499" s="69"/>
      <c r="AEV499" s="69"/>
      <c r="AEW499" s="69"/>
      <c r="AEX499" s="69"/>
      <c r="AEY499" s="69"/>
      <c r="AEZ499" s="69"/>
      <c r="AFA499" s="69"/>
      <c r="AFB499" s="69"/>
      <c r="AFC499" s="113"/>
      <c r="AFD499" s="69"/>
      <c r="AFE499" s="69"/>
      <c r="AFF499" s="69"/>
      <c r="AFG499" s="69"/>
      <c r="AFH499" s="69"/>
      <c r="AFI499" s="69"/>
      <c r="AFJ499" s="69"/>
      <c r="AFK499" s="69"/>
      <c r="AFL499" s="69"/>
      <c r="AFM499" s="69"/>
    </row>
    <row r="500" spans="811:845" ht="6" customHeight="1" x14ac:dyDescent="0.25">
      <c r="AEE500" s="111">
        <f t="shared" si="83"/>
        <v>495</v>
      </c>
      <c r="AEF500" s="109"/>
      <c r="AEG500" s="69"/>
      <c r="AEH500" s="69"/>
      <c r="AEI500" s="69"/>
      <c r="AEJ500" s="69"/>
      <c r="AEK500" s="69"/>
      <c r="AEL500" s="69"/>
      <c r="AEM500" s="69"/>
      <c r="AEN500" s="69"/>
      <c r="AEO500" s="69"/>
      <c r="AEP500" s="69"/>
      <c r="AEQ500" s="69"/>
      <c r="AER500" s="69"/>
      <c r="AES500" s="69"/>
      <c r="AET500" s="69"/>
      <c r="AEU500" s="69"/>
      <c r="AEV500" s="69"/>
      <c r="AEW500" s="69"/>
      <c r="AEX500" s="69"/>
      <c r="AEY500" s="69"/>
      <c r="AEZ500" s="69"/>
      <c r="AFA500" s="69"/>
      <c r="AFB500" s="69"/>
      <c r="AFC500" s="113"/>
      <c r="AFD500" s="69"/>
      <c r="AFE500" s="69"/>
      <c r="AFF500" s="69"/>
      <c r="AFG500" s="69"/>
      <c r="AFH500" s="69"/>
      <c r="AFI500" s="69"/>
      <c r="AFJ500" s="69"/>
      <c r="AFK500" s="69"/>
      <c r="AFL500" s="69"/>
      <c r="AFM500" s="69"/>
    </row>
    <row r="501" spans="811:845" ht="6" customHeight="1" x14ac:dyDescent="0.25">
      <c r="AEE501" s="111">
        <f t="shared" si="83"/>
        <v>496</v>
      </c>
      <c r="AEF501" s="109"/>
      <c r="AEG501" s="69"/>
      <c r="AEH501" s="69"/>
      <c r="AEI501" s="69"/>
      <c r="AEJ501" s="69"/>
      <c r="AEK501" s="69"/>
      <c r="AEL501" s="69"/>
      <c r="AEM501" s="69"/>
      <c r="AEN501" s="69"/>
      <c r="AEO501" s="69"/>
      <c r="AEP501" s="69"/>
      <c r="AEQ501" s="69"/>
      <c r="AER501" s="69"/>
      <c r="AES501" s="69"/>
      <c r="AET501" s="69"/>
      <c r="AEU501" s="69"/>
      <c r="AEV501" s="69"/>
      <c r="AEW501" s="69"/>
      <c r="AEX501" s="69"/>
      <c r="AEY501" s="69"/>
      <c r="AEZ501" s="69"/>
      <c r="AFA501" s="69"/>
      <c r="AFB501" s="69"/>
      <c r="AFC501" s="113"/>
      <c r="AFD501" s="69"/>
      <c r="AFE501" s="69"/>
      <c r="AFF501" s="69"/>
      <c r="AFG501" s="69"/>
      <c r="AFH501" s="69"/>
      <c r="AFI501" s="69"/>
      <c r="AFJ501" s="69"/>
      <c r="AFK501" s="69"/>
      <c r="AFL501" s="69"/>
      <c r="AFM501" s="69"/>
    </row>
    <row r="502" spans="811:845" ht="6" customHeight="1" x14ac:dyDescent="0.25">
      <c r="AEE502" s="111">
        <f t="shared" si="83"/>
        <v>497</v>
      </c>
      <c r="AEF502" s="109"/>
      <c r="AEG502" s="69"/>
      <c r="AEH502" s="69"/>
      <c r="AEI502" s="69"/>
      <c r="AEJ502" s="69"/>
      <c r="AEK502" s="69"/>
      <c r="AEL502" s="69"/>
      <c r="AEM502" s="69"/>
      <c r="AEN502" s="69"/>
      <c r="AEO502" s="69"/>
      <c r="AEP502" s="69"/>
      <c r="AEQ502" s="69"/>
      <c r="AER502" s="69"/>
      <c r="AES502" s="69"/>
      <c r="AET502" s="69"/>
      <c r="AEU502" s="69"/>
      <c r="AEV502" s="69"/>
      <c r="AEW502" s="69"/>
      <c r="AEX502" s="69"/>
      <c r="AEY502" s="69"/>
      <c r="AEZ502" s="69"/>
      <c r="AFA502" s="69"/>
      <c r="AFB502" s="69"/>
      <c r="AFC502" s="113"/>
      <c r="AFD502" s="69"/>
      <c r="AFE502" s="69"/>
      <c r="AFF502" s="69"/>
      <c r="AFG502" s="69"/>
      <c r="AFH502" s="69"/>
      <c r="AFI502" s="69"/>
      <c r="AFJ502" s="69"/>
      <c r="AFK502" s="69"/>
      <c r="AFL502" s="69"/>
      <c r="AFM502" s="69"/>
    </row>
    <row r="503" spans="811:845" ht="6" customHeight="1" x14ac:dyDescent="0.25">
      <c r="AEE503" s="111">
        <f t="shared" si="83"/>
        <v>498</v>
      </c>
      <c r="AEF503" s="109"/>
      <c r="AEG503" s="69"/>
      <c r="AEH503" s="69"/>
      <c r="AEI503" s="69"/>
      <c r="AEJ503" s="69"/>
      <c r="AEK503" s="69"/>
      <c r="AEL503" s="69"/>
      <c r="AEM503" s="69"/>
      <c r="AEN503" s="69"/>
      <c r="AEO503" s="69"/>
      <c r="AEP503" s="69"/>
      <c r="AEQ503" s="69"/>
      <c r="AER503" s="69"/>
      <c r="AES503" s="69"/>
      <c r="AET503" s="69"/>
      <c r="AEU503" s="69"/>
      <c r="AEV503" s="69"/>
      <c r="AEW503" s="69"/>
      <c r="AEX503" s="69"/>
      <c r="AEY503" s="69"/>
      <c r="AEZ503" s="69"/>
      <c r="AFA503" s="69"/>
      <c r="AFB503" s="69"/>
      <c r="AFC503" s="113"/>
      <c r="AFD503" s="69"/>
      <c r="AFE503" s="69"/>
      <c r="AFF503" s="69"/>
      <c r="AFG503" s="69"/>
      <c r="AFH503" s="69"/>
      <c r="AFI503" s="69"/>
      <c r="AFJ503" s="69"/>
      <c r="AFK503" s="69"/>
      <c r="AFL503" s="69"/>
      <c r="AFM503" s="69"/>
    </row>
    <row r="504" spans="811:845" ht="6" customHeight="1" x14ac:dyDescent="0.25">
      <c r="AEE504" s="111">
        <f t="shared" si="83"/>
        <v>499</v>
      </c>
      <c r="AEF504" s="109"/>
      <c r="AEG504" s="69"/>
      <c r="AEH504" s="69"/>
      <c r="AEI504" s="69"/>
      <c r="AEJ504" s="69"/>
      <c r="AEK504" s="69"/>
      <c r="AEL504" s="69"/>
      <c r="AEM504" s="69"/>
      <c r="AEN504" s="69"/>
      <c r="AEO504" s="69"/>
      <c r="AEP504" s="69"/>
      <c r="AEQ504" s="69"/>
      <c r="AER504" s="69"/>
      <c r="AES504" s="69"/>
      <c r="AET504" s="69"/>
      <c r="AEU504" s="69"/>
      <c r="AEV504" s="69"/>
      <c r="AEW504" s="69"/>
      <c r="AEX504" s="69"/>
      <c r="AEY504" s="69"/>
      <c r="AEZ504" s="69"/>
      <c r="AFA504" s="69"/>
      <c r="AFB504" s="69"/>
      <c r="AFC504" s="113"/>
      <c r="AFD504" s="69"/>
      <c r="AFE504" s="69"/>
      <c r="AFF504" s="69"/>
      <c r="AFG504" s="69"/>
      <c r="AFH504" s="69"/>
      <c r="AFI504" s="69"/>
      <c r="AFJ504" s="69"/>
      <c r="AFK504" s="69"/>
      <c r="AFL504" s="69"/>
      <c r="AFM504" s="69"/>
    </row>
    <row r="505" spans="811:845" ht="6" customHeight="1" x14ac:dyDescent="0.25">
      <c r="AEE505" s="111">
        <f t="shared" si="83"/>
        <v>500</v>
      </c>
      <c r="AEF505" s="109"/>
      <c r="AEG505" s="69"/>
      <c r="AEH505" s="69"/>
      <c r="AEI505" s="69"/>
      <c r="AEJ505" s="69"/>
      <c r="AEK505" s="69"/>
      <c r="AEL505" s="69"/>
      <c r="AEM505" s="69"/>
      <c r="AEN505" s="69"/>
      <c r="AEO505" s="69"/>
      <c r="AEP505" s="69"/>
      <c r="AEQ505" s="69"/>
      <c r="AER505" s="69"/>
      <c r="AES505" s="69"/>
      <c r="AET505" s="69"/>
      <c r="AEU505" s="69"/>
      <c r="AEV505" s="69"/>
      <c r="AEW505" s="69"/>
      <c r="AEX505" s="69"/>
      <c r="AEY505" s="69"/>
      <c r="AEZ505" s="69"/>
      <c r="AFA505" s="69"/>
      <c r="AFB505" s="69"/>
      <c r="AFC505" s="113"/>
      <c r="AFD505" s="69"/>
      <c r="AFE505" s="69"/>
      <c r="AFF505" s="69"/>
      <c r="AFG505" s="69"/>
      <c r="AFH505" s="69"/>
      <c r="AFI505" s="69"/>
      <c r="AFJ505" s="69"/>
      <c r="AFK505" s="69"/>
      <c r="AFL505" s="69"/>
      <c r="AFM505" s="69"/>
    </row>
    <row r="506" spans="811:845" ht="6" customHeight="1" x14ac:dyDescent="0.25">
      <c r="AEE506" s="111">
        <f t="shared" si="83"/>
        <v>501</v>
      </c>
      <c r="AEF506" s="109"/>
      <c r="AEG506" s="69"/>
      <c r="AEH506" s="69"/>
      <c r="AEI506" s="69"/>
      <c r="AEJ506" s="69"/>
      <c r="AEK506" s="69"/>
      <c r="AEL506" s="69"/>
      <c r="AEM506" s="69"/>
      <c r="AEN506" s="69"/>
      <c r="AEO506" s="69"/>
      <c r="AEP506" s="69"/>
      <c r="AEQ506" s="69"/>
      <c r="AER506" s="69"/>
      <c r="AES506" s="69"/>
      <c r="AET506" s="69"/>
      <c r="AEU506" s="69"/>
      <c r="AEV506" s="69"/>
      <c r="AEW506" s="69"/>
      <c r="AEX506" s="69"/>
      <c r="AEY506" s="69"/>
      <c r="AEZ506" s="69"/>
      <c r="AFA506" s="69"/>
      <c r="AFB506" s="69"/>
      <c r="AFC506" s="113"/>
      <c r="AFD506" s="69"/>
      <c r="AFE506" s="69"/>
      <c r="AFF506" s="69"/>
      <c r="AFG506" s="69"/>
      <c r="AFH506" s="69"/>
      <c r="AFI506" s="69"/>
      <c r="AFJ506" s="69"/>
      <c r="AFK506" s="69"/>
      <c r="AFL506" s="69"/>
      <c r="AFM506" s="69"/>
    </row>
    <row r="507" spans="811:845" ht="6" customHeight="1" x14ac:dyDescent="0.25">
      <c r="AEE507" s="111">
        <f t="shared" si="83"/>
        <v>502</v>
      </c>
      <c r="AEF507" s="109"/>
      <c r="AEG507" s="69"/>
      <c r="AEH507" s="69"/>
      <c r="AEI507" s="69"/>
      <c r="AEJ507" s="69"/>
      <c r="AEK507" s="69"/>
      <c r="AEL507" s="69"/>
      <c r="AEM507" s="69"/>
      <c r="AEN507" s="69"/>
      <c r="AEO507" s="69"/>
      <c r="AEP507" s="69"/>
      <c r="AEQ507" s="69"/>
      <c r="AER507" s="69"/>
      <c r="AES507" s="69"/>
      <c r="AET507" s="69"/>
      <c r="AEU507" s="69"/>
      <c r="AEV507" s="69"/>
      <c r="AEW507" s="69"/>
      <c r="AEX507" s="69"/>
      <c r="AEY507" s="69"/>
      <c r="AEZ507" s="69"/>
      <c r="AFA507" s="69"/>
      <c r="AFB507" s="69"/>
      <c r="AFC507" s="113"/>
      <c r="AFD507" s="69"/>
      <c r="AFE507" s="69"/>
      <c r="AFF507" s="69"/>
      <c r="AFG507" s="69"/>
      <c r="AFH507" s="69"/>
      <c r="AFI507" s="69"/>
      <c r="AFJ507" s="69"/>
      <c r="AFK507" s="69"/>
      <c r="AFL507" s="69"/>
      <c r="AFM507" s="69"/>
    </row>
    <row r="508" spans="811:845" ht="6" customHeight="1" x14ac:dyDescent="0.25">
      <c r="AEE508" s="111">
        <f t="shared" si="83"/>
        <v>503</v>
      </c>
      <c r="AEF508" s="109"/>
      <c r="AEG508" s="69"/>
      <c r="AEH508" s="69"/>
      <c r="AEI508" s="69"/>
      <c r="AEJ508" s="69"/>
      <c r="AEK508" s="69"/>
      <c r="AEL508" s="69"/>
      <c r="AEM508" s="69"/>
      <c r="AEN508" s="69"/>
      <c r="AEO508" s="69"/>
      <c r="AEP508" s="69"/>
      <c r="AEQ508" s="69"/>
      <c r="AER508" s="69"/>
      <c r="AES508" s="69"/>
      <c r="AET508" s="69"/>
      <c r="AEU508" s="69"/>
      <c r="AEV508" s="69"/>
      <c r="AEW508" s="69"/>
      <c r="AEX508" s="69"/>
      <c r="AEY508" s="69"/>
      <c r="AEZ508" s="69"/>
      <c r="AFA508" s="69"/>
      <c r="AFB508" s="69"/>
      <c r="AFC508" s="113"/>
      <c r="AFD508" s="69"/>
      <c r="AFE508" s="69"/>
      <c r="AFF508" s="69"/>
      <c r="AFG508" s="69"/>
      <c r="AFH508" s="69"/>
      <c r="AFI508" s="69"/>
      <c r="AFJ508" s="69"/>
      <c r="AFK508" s="69"/>
      <c r="AFL508" s="69"/>
      <c r="AFM508" s="69"/>
    </row>
    <row r="509" spans="811:845" ht="6" customHeight="1" x14ac:dyDescent="0.25">
      <c r="AEE509" s="111">
        <f t="shared" si="83"/>
        <v>504</v>
      </c>
      <c r="AEF509" s="109"/>
      <c r="AEG509" s="69"/>
      <c r="AEH509" s="69"/>
      <c r="AEI509" s="69"/>
      <c r="AEJ509" s="69"/>
      <c r="AEK509" s="69"/>
      <c r="AEL509" s="69"/>
      <c r="AEM509" s="69"/>
      <c r="AEN509" s="69"/>
      <c r="AEO509" s="69"/>
      <c r="AEP509" s="69"/>
      <c r="AEQ509" s="69"/>
      <c r="AER509" s="69"/>
      <c r="AES509" s="69"/>
      <c r="AET509" s="69"/>
      <c r="AEU509" s="69"/>
      <c r="AEV509" s="69"/>
      <c r="AEW509" s="69"/>
      <c r="AEX509" s="69"/>
      <c r="AEY509" s="69"/>
      <c r="AEZ509" s="69"/>
      <c r="AFA509" s="69"/>
      <c r="AFB509" s="69"/>
      <c r="AFC509" s="113"/>
      <c r="AFD509" s="69"/>
      <c r="AFE509" s="69"/>
      <c r="AFF509" s="69"/>
      <c r="AFG509" s="69"/>
      <c r="AFH509" s="69"/>
      <c r="AFI509" s="69"/>
      <c r="AFJ509" s="69"/>
      <c r="AFK509" s="69"/>
      <c r="AFL509" s="69"/>
      <c r="AFM509" s="69"/>
    </row>
    <row r="510" spans="811:845" ht="6" customHeight="1" x14ac:dyDescent="0.25">
      <c r="AEE510" s="111">
        <f t="shared" si="83"/>
        <v>505</v>
      </c>
      <c r="AEF510" s="109"/>
      <c r="AEG510" s="69"/>
      <c r="AEH510" s="69"/>
      <c r="AEI510" s="69"/>
      <c r="AEJ510" s="69"/>
      <c r="AEK510" s="69"/>
      <c r="AEL510" s="69"/>
      <c r="AEM510" s="69"/>
      <c r="AEN510" s="69"/>
      <c r="AEO510" s="69"/>
      <c r="AEP510" s="69"/>
      <c r="AEQ510" s="69"/>
      <c r="AER510" s="69"/>
      <c r="AES510" s="69"/>
      <c r="AET510" s="69"/>
      <c r="AEU510" s="69"/>
      <c r="AEV510" s="69"/>
      <c r="AEW510" s="69"/>
      <c r="AEX510" s="69"/>
      <c r="AEY510" s="69"/>
      <c r="AEZ510" s="69"/>
      <c r="AFA510" s="69"/>
      <c r="AFB510" s="69"/>
      <c r="AFC510" s="113"/>
      <c r="AFD510" s="69"/>
      <c r="AFE510" s="69"/>
      <c r="AFF510" s="69"/>
      <c r="AFG510" s="69"/>
      <c r="AFH510" s="69"/>
      <c r="AFI510" s="69"/>
      <c r="AFJ510" s="69"/>
      <c r="AFK510" s="69"/>
      <c r="AFL510" s="69"/>
      <c r="AFM510" s="69"/>
    </row>
    <row r="511" spans="811:845" ht="6" customHeight="1" x14ac:dyDescent="0.25">
      <c r="AEE511" s="111">
        <f t="shared" si="83"/>
        <v>506</v>
      </c>
      <c r="AEF511" s="109"/>
      <c r="AEG511" s="69"/>
      <c r="AEH511" s="69"/>
      <c r="AEI511" s="69"/>
      <c r="AEJ511" s="69"/>
      <c r="AEK511" s="69"/>
      <c r="AEL511" s="69"/>
      <c r="AEM511" s="69"/>
      <c r="AEN511" s="69"/>
      <c r="AEO511" s="69"/>
      <c r="AEP511" s="69"/>
      <c r="AEQ511" s="69"/>
      <c r="AER511" s="69"/>
      <c r="AES511" s="69"/>
      <c r="AET511" s="69"/>
      <c r="AEU511" s="69"/>
      <c r="AEV511" s="69"/>
      <c r="AEW511" s="69"/>
      <c r="AEX511" s="69"/>
      <c r="AEY511" s="69"/>
      <c r="AEZ511" s="69"/>
      <c r="AFA511" s="69"/>
      <c r="AFB511" s="69"/>
      <c r="AFC511" s="113"/>
      <c r="AFD511" s="69"/>
      <c r="AFE511" s="69"/>
      <c r="AFF511" s="69"/>
      <c r="AFG511" s="69"/>
      <c r="AFH511" s="69"/>
      <c r="AFI511" s="69"/>
      <c r="AFJ511" s="69"/>
      <c r="AFK511" s="69"/>
      <c r="AFL511" s="69"/>
      <c r="AFM511" s="69"/>
    </row>
    <row r="512" spans="811:845" ht="6" customHeight="1" x14ac:dyDescent="0.25">
      <c r="AEE512" s="111">
        <f t="shared" si="83"/>
        <v>507</v>
      </c>
      <c r="AEF512" s="109"/>
      <c r="AEG512" s="69"/>
      <c r="AEH512" s="69"/>
      <c r="AEI512" s="69"/>
      <c r="AEJ512" s="69"/>
      <c r="AEK512" s="69"/>
      <c r="AEL512" s="69"/>
      <c r="AEM512" s="69"/>
      <c r="AEN512" s="69"/>
      <c r="AEO512" s="69"/>
      <c r="AEP512" s="69"/>
      <c r="AEQ512" s="69"/>
      <c r="AER512" s="69"/>
      <c r="AES512" s="69"/>
      <c r="AET512" s="69"/>
      <c r="AEU512" s="69"/>
      <c r="AEV512" s="69"/>
      <c r="AEW512" s="69"/>
      <c r="AEX512" s="69"/>
      <c r="AEY512" s="69"/>
      <c r="AEZ512" s="69"/>
      <c r="AFA512" s="69"/>
      <c r="AFB512" s="69"/>
      <c r="AFC512" s="113"/>
      <c r="AFD512" s="69"/>
      <c r="AFE512" s="69"/>
      <c r="AFF512" s="69"/>
      <c r="AFG512" s="69"/>
      <c r="AFH512" s="69"/>
      <c r="AFI512" s="69"/>
      <c r="AFJ512" s="69"/>
      <c r="AFK512" s="69"/>
      <c r="AFL512" s="69"/>
      <c r="AFM512" s="69"/>
    </row>
    <row r="513" spans="811:845" ht="6" customHeight="1" x14ac:dyDescent="0.25">
      <c r="AEE513" s="111">
        <f t="shared" si="83"/>
        <v>508</v>
      </c>
      <c r="AEF513" s="109"/>
      <c r="AEG513" s="69"/>
      <c r="AEH513" s="69"/>
      <c r="AEI513" s="69"/>
      <c r="AEJ513" s="69"/>
      <c r="AEK513" s="69"/>
      <c r="AEL513" s="69"/>
      <c r="AEM513" s="69"/>
      <c r="AEN513" s="69"/>
      <c r="AEO513" s="69"/>
      <c r="AEP513" s="69"/>
      <c r="AEQ513" s="69"/>
      <c r="AER513" s="69"/>
      <c r="AES513" s="69"/>
      <c r="AET513" s="69"/>
      <c r="AEU513" s="69"/>
      <c r="AEV513" s="69"/>
      <c r="AEW513" s="69"/>
      <c r="AEX513" s="69"/>
      <c r="AEY513" s="69"/>
      <c r="AEZ513" s="69"/>
      <c r="AFA513" s="69"/>
      <c r="AFB513" s="69"/>
      <c r="AFC513" s="113"/>
      <c r="AFD513" s="69"/>
      <c r="AFE513" s="69"/>
      <c r="AFF513" s="69"/>
      <c r="AFG513" s="69"/>
      <c r="AFH513" s="69"/>
      <c r="AFI513" s="69"/>
      <c r="AFJ513" s="69"/>
      <c r="AFK513" s="69"/>
      <c r="AFL513" s="69"/>
      <c r="AFM513" s="69"/>
    </row>
    <row r="514" spans="811:845" ht="6" customHeight="1" x14ac:dyDescent="0.25">
      <c r="AEE514" s="111">
        <f t="shared" si="83"/>
        <v>509</v>
      </c>
      <c r="AEF514" s="109"/>
      <c r="AEG514" s="69"/>
      <c r="AEH514" s="69"/>
      <c r="AEI514" s="69"/>
      <c r="AEJ514" s="69"/>
      <c r="AEK514" s="69"/>
      <c r="AEL514" s="69"/>
      <c r="AEM514" s="69"/>
      <c r="AEN514" s="69"/>
      <c r="AEO514" s="69"/>
      <c r="AEP514" s="69"/>
      <c r="AEQ514" s="69"/>
      <c r="AER514" s="69"/>
      <c r="AES514" s="69"/>
      <c r="AET514" s="69"/>
      <c r="AEU514" s="69"/>
      <c r="AEV514" s="69"/>
      <c r="AEW514" s="69"/>
      <c r="AEX514" s="69"/>
      <c r="AEY514" s="69"/>
      <c r="AEZ514" s="69"/>
      <c r="AFA514" s="69"/>
      <c r="AFB514" s="69"/>
      <c r="AFC514" s="113"/>
      <c r="AFD514" s="69"/>
      <c r="AFE514" s="69"/>
      <c r="AFF514" s="69"/>
      <c r="AFG514" s="69"/>
      <c r="AFH514" s="69"/>
      <c r="AFI514" s="69"/>
      <c r="AFJ514" s="69"/>
      <c r="AFK514" s="69"/>
      <c r="AFL514" s="69"/>
      <c r="AFM514" s="69"/>
    </row>
    <row r="515" spans="811:845" ht="6" customHeight="1" x14ac:dyDescent="0.25">
      <c r="AEE515" s="111">
        <f t="shared" si="83"/>
        <v>510</v>
      </c>
      <c r="AEF515" s="109"/>
      <c r="AEG515" s="69"/>
      <c r="AEH515" s="69"/>
      <c r="AEI515" s="69"/>
      <c r="AEJ515" s="69"/>
      <c r="AEK515" s="69"/>
      <c r="AEL515" s="69"/>
      <c r="AEM515" s="69"/>
      <c r="AEN515" s="69"/>
      <c r="AEO515" s="69"/>
      <c r="AEP515" s="69"/>
      <c r="AEQ515" s="69"/>
      <c r="AER515" s="69"/>
      <c r="AES515" s="69"/>
      <c r="AET515" s="69"/>
      <c r="AEU515" s="69"/>
      <c r="AEV515" s="69"/>
      <c r="AEW515" s="69"/>
      <c r="AEX515" s="69"/>
      <c r="AEY515" s="69"/>
      <c r="AEZ515" s="69"/>
      <c r="AFA515" s="69"/>
      <c r="AFB515" s="69"/>
      <c r="AFC515" s="113"/>
      <c r="AFD515" s="69"/>
      <c r="AFE515" s="69"/>
      <c r="AFF515" s="69"/>
      <c r="AFG515" s="69"/>
      <c r="AFH515" s="69"/>
      <c r="AFI515" s="69"/>
      <c r="AFJ515" s="69"/>
      <c r="AFK515" s="69"/>
      <c r="AFL515" s="69"/>
      <c r="AFM515" s="69"/>
    </row>
    <row r="516" spans="811:845" ht="6" customHeight="1" x14ac:dyDescent="0.25">
      <c r="AEE516" s="111">
        <f t="shared" si="83"/>
        <v>511</v>
      </c>
      <c r="AEF516" s="109"/>
      <c r="AEG516" s="69"/>
      <c r="AEH516" s="69"/>
      <c r="AEI516" s="69"/>
      <c r="AEJ516" s="69"/>
      <c r="AEK516" s="69"/>
      <c r="AEL516" s="69"/>
      <c r="AEM516" s="69"/>
      <c r="AEN516" s="69"/>
      <c r="AEO516" s="69"/>
      <c r="AEP516" s="69"/>
      <c r="AEQ516" s="69"/>
      <c r="AER516" s="69"/>
      <c r="AES516" s="69"/>
      <c r="AET516" s="69"/>
      <c r="AEU516" s="69"/>
      <c r="AEV516" s="69"/>
      <c r="AEW516" s="69"/>
      <c r="AEX516" s="69"/>
      <c r="AEY516" s="69"/>
      <c r="AEZ516" s="69"/>
      <c r="AFA516" s="69"/>
      <c r="AFB516" s="69"/>
      <c r="AFC516" s="113"/>
      <c r="AFD516" s="69"/>
      <c r="AFE516" s="69"/>
      <c r="AFF516" s="69"/>
      <c r="AFG516" s="69"/>
      <c r="AFH516" s="69"/>
      <c r="AFI516" s="69"/>
      <c r="AFJ516" s="69"/>
      <c r="AFK516" s="69"/>
      <c r="AFL516" s="69"/>
      <c r="AFM516" s="69"/>
    </row>
    <row r="517" spans="811:845" ht="6" customHeight="1" x14ac:dyDescent="0.25">
      <c r="AEE517" s="111">
        <f t="shared" si="83"/>
        <v>512</v>
      </c>
      <c r="AEF517" s="109"/>
      <c r="AEG517" s="69"/>
      <c r="AEH517" s="69"/>
      <c r="AEI517" s="69"/>
      <c r="AEJ517" s="69"/>
      <c r="AEK517" s="69"/>
      <c r="AEL517" s="69"/>
      <c r="AEM517" s="69"/>
      <c r="AEN517" s="69"/>
      <c r="AEO517" s="69"/>
      <c r="AEP517" s="69"/>
      <c r="AEQ517" s="69"/>
      <c r="AER517" s="69"/>
      <c r="AES517" s="69"/>
      <c r="AET517" s="69"/>
      <c r="AEU517" s="69"/>
      <c r="AEV517" s="69"/>
      <c r="AEW517" s="69"/>
      <c r="AEX517" s="69"/>
      <c r="AEY517" s="69"/>
      <c r="AEZ517" s="69"/>
      <c r="AFA517" s="69"/>
      <c r="AFB517" s="69"/>
      <c r="AFC517" s="113"/>
      <c r="AFD517" s="69"/>
      <c r="AFE517" s="69"/>
      <c r="AFF517" s="69"/>
      <c r="AFG517" s="69"/>
      <c r="AFH517" s="69"/>
      <c r="AFI517" s="69"/>
      <c r="AFJ517" s="69"/>
      <c r="AFK517" s="69"/>
      <c r="AFL517" s="69"/>
      <c r="AFM517" s="69"/>
    </row>
    <row r="518" spans="811:845" ht="6" customHeight="1" x14ac:dyDescent="0.25">
      <c r="AEE518" s="111">
        <f t="shared" si="83"/>
        <v>513</v>
      </c>
      <c r="AEF518" s="109"/>
      <c r="AEG518" s="69"/>
      <c r="AEH518" s="69"/>
      <c r="AEI518" s="69"/>
      <c r="AEJ518" s="69"/>
      <c r="AEK518" s="69"/>
      <c r="AEL518" s="69"/>
      <c r="AEM518" s="69"/>
      <c r="AEN518" s="69"/>
      <c r="AEO518" s="69"/>
      <c r="AEP518" s="69"/>
      <c r="AEQ518" s="69"/>
      <c r="AER518" s="69"/>
      <c r="AES518" s="69"/>
      <c r="AET518" s="69"/>
      <c r="AEU518" s="69"/>
      <c r="AEV518" s="69"/>
      <c r="AEW518" s="69"/>
      <c r="AEX518" s="69"/>
      <c r="AEY518" s="69"/>
      <c r="AEZ518" s="69"/>
      <c r="AFA518" s="69"/>
      <c r="AFB518" s="69"/>
      <c r="AFC518" s="113"/>
      <c r="AFD518" s="69"/>
      <c r="AFE518" s="69"/>
      <c r="AFF518" s="69"/>
      <c r="AFG518" s="69"/>
      <c r="AFH518" s="69"/>
      <c r="AFI518" s="69"/>
      <c r="AFJ518" s="69"/>
      <c r="AFK518" s="69"/>
      <c r="AFL518" s="69"/>
      <c r="AFM518" s="69"/>
    </row>
    <row r="519" spans="811:845" ht="6" customHeight="1" x14ac:dyDescent="0.25">
      <c r="AEE519" s="111">
        <f t="shared" ref="AEE519:AEE582" si="84">IF(AEE518+1&lt;=$ADY$5,AEE518+1,"")</f>
        <v>514</v>
      </c>
      <c r="AEF519" s="109"/>
      <c r="AEG519" s="69"/>
      <c r="AEH519" s="69"/>
      <c r="AEI519" s="69"/>
      <c r="AEJ519" s="69"/>
      <c r="AEK519" s="69"/>
      <c r="AEL519" s="69"/>
      <c r="AEM519" s="69"/>
      <c r="AEN519" s="69"/>
      <c r="AEO519" s="69"/>
      <c r="AEP519" s="69"/>
      <c r="AEQ519" s="69"/>
      <c r="AER519" s="69"/>
      <c r="AES519" s="69"/>
      <c r="AET519" s="69"/>
      <c r="AEU519" s="69"/>
      <c r="AEV519" s="69"/>
      <c r="AEW519" s="69"/>
      <c r="AEX519" s="69"/>
      <c r="AEY519" s="69"/>
      <c r="AEZ519" s="69"/>
      <c r="AFA519" s="69"/>
      <c r="AFB519" s="69"/>
      <c r="AFC519" s="113"/>
      <c r="AFD519" s="69"/>
      <c r="AFE519" s="69"/>
      <c r="AFF519" s="69"/>
      <c r="AFG519" s="69"/>
      <c r="AFH519" s="69"/>
      <c r="AFI519" s="69"/>
      <c r="AFJ519" s="69"/>
      <c r="AFK519" s="69"/>
      <c r="AFL519" s="69"/>
      <c r="AFM519" s="69"/>
    </row>
    <row r="520" spans="811:845" ht="6" customHeight="1" x14ac:dyDescent="0.25">
      <c r="AEE520" s="111">
        <f t="shared" si="84"/>
        <v>515</v>
      </c>
      <c r="AEF520" s="109"/>
      <c r="AEG520" s="69"/>
      <c r="AEH520" s="69"/>
      <c r="AEI520" s="69"/>
      <c r="AEJ520" s="69"/>
      <c r="AEK520" s="69"/>
      <c r="AEL520" s="69"/>
      <c r="AEM520" s="69"/>
      <c r="AEN520" s="69"/>
      <c r="AEO520" s="69"/>
      <c r="AEP520" s="69"/>
      <c r="AEQ520" s="69"/>
      <c r="AER520" s="69"/>
      <c r="AES520" s="69"/>
      <c r="AET520" s="69"/>
      <c r="AEU520" s="69"/>
      <c r="AEV520" s="69"/>
      <c r="AEW520" s="69"/>
      <c r="AEX520" s="69"/>
      <c r="AEY520" s="69"/>
      <c r="AEZ520" s="69"/>
      <c r="AFA520" s="69"/>
      <c r="AFB520" s="69"/>
      <c r="AFC520" s="113"/>
      <c r="AFD520" s="69"/>
      <c r="AFE520" s="69"/>
      <c r="AFF520" s="69"/>
      <c r="AFG520" s="69"/>
      <c r="AFH520" s="69"/>
      <c r="AFI520" s="69"/>
      <c r="AFJ520" s="69"/>
      <c r="AFK520" s="69"/>
      <c r="AFL520" s="69"/>
      <c r="AFM520" s="69"/>
    </row>
    <row r="521" spans="811:845" ht="6" customHeight="1" x14ac:dyDescent="0.25">
      <c r="AEE521" s="111">
        <f t="shared" si="84"/>
        <v>516</v>
      </c>
      <c r="AEF521" s="109"/>
      <c r="AEG521" s="69"/>
      <c r="AEH521" s="69"/>
      <c r="AEI521" s="69"/>
      <c r="AEJ521" s="69"/>
      <c r="AEK521" s="69"/>
      <c r="AEL521" s="69"/>
      <c r="AEM521" s="69"/>
      <c r="AEN521" s="69"/>
      <c r="AEO521" s="69"/>
      <c r="AEP521" s="69"/>
      <c r="AEQ521" s="69"/>
      <c r="AER521" s="69"/>
      <c r="AES521" s="69"/>
      <c r="AET521" s="69"/>
      <c r="AEU521" s="69"/>
      <c r="AEV521" s="69"/>
      <c r="AEW521" s="69"/>
      <c r="AEX521" s="69"/>
      <c r="AEY521" s="69"/>
      <c r="AEZ521" s="69"/>
      <c r="AFA521" s="69"/>
      <c r="AFB521" s="69"/>
      <c r="AFC521" s="113"/>
      <c r="AFD521" s="69"/>
      <c r="AFE521" s="69"/>
      <c r="AFF521" s="69"/>
      <c r="AFG521" s="69"/>
      <c r="AFH521" s="69"/>
      <c r="AFI521" s="69"/>
      <c r="AFJ521" s="69"/>
      <c r="AFK521" s="69"/>
      <c r="AFL521" s="69"/>
      <c r="AFM521" s="69"/>
    </row>
    <row r="522" spans="811:845" ht="6" customHeight="1" x14ac:dyDescent="0.25">
      <c r="AEE522" s="111">
        <f t="shared" si="84"/>
        <v>517</v>
      </c>
      <c r="AEF522" s="109"/>
      <c r="AEG522" s="69"/>
      <c r="AEH522" s="69"/>
      <c r="AEI522" s="69"/>
      <c r="AEJ522" s="69"/>
      <c r="AEK522" s="69"/>
      <c r="AEL522" s="69"/>
      <c r="AEM522" s="69"/>
      <c r="AEN522" s="69"/>
      <c r="AEO522" s="69"/>
      <c r="AEP522" s="69"/>
      <c r="AEQ522" s="69"/>
      <c r="AER522" s="69"/>
      <c r="AES522" s="69"/>
      <c r="AET522" s="69"/>
      <c r="AEU522" s="69"/>
      <c r="AEV522" s="69"/>
      <c r="AEW522" s="69"/>
      <c r="AEX522" s="69"/>
      <c r="AEY522" s="69"/>
      <c r="AEZ522" s="69"/>
      <c r="AFA522" s="69"/>
      <c r="AFB522" s="69"/>
      <c r="AFC522" s="113"/>
      <c r="AFD522" s="69"/>
      <c r="AFE522" s="69"/>
      <c r="AFF522" s="69"/>
      <c r="AFG522" s="69"/>
      <c r="AFH522" s="69"/>
      <c r="AFI522" s="69"/>
      <c r="AFJ522" s="69"/>
      <c r="AFK522" s="69"/>
      <c r="AFL522" s="69"/>
      <c r="AFM522" s="69"/>
    </row>
    <row r="523" spans="811:845" ht="6" customHeight="1" x14ac:dyDescent="0.25">
      <c r="AEE523" s="111">
        <f t="shared" si="84"/>
        <v>518</v>
      </c>
      <c r="AEF523" s="109"/>
      <c r="AEG523" s="69"/>
      <c r="AEH523" s="69"/>
      <c r="AEI523" s="69"/>
      <c r="AEJ523" s="69"/>
      <c r="AEK523" s="69"/>
      <c r="AEL523" s="69"/>
      <c r="AEM523" s="69"/>
      <c r="AEN523" s="69"/>
      <c r="AEO523" s="69"/>
      <c r="AEP523" s="69"/>
      <c r="AEQ523" s="69"/>
      <c r="AER523" s="69"/>
      <c r="AES523" s="69"/>
      <c r="AET523" s="69"/>
      <c r="AEU523" s="69"/>
      <c r="AEV523" s="69"/>
      <c r="AEW523" s="69"/>
      <c r="AEX523" s="69"/>
      <c r="AEY523" s="69"/>
      <c r="AEZ523" s="69"/>
      <c r="AFA523" s="69"/>
      <c r="AFB523" s="69"/>
      <c r="AFC523" s="113"/>
      <c r="AFD523" s="69"/>
      <c r="AFE523" s="69"/>
      <c r="AFF523" s="69"/>
      <c r="AFG523" s="69"/>
      <c r="AFH523" s="69"/>
      <c r="AFI523" s="69"/>
      <c r="AFJ523" s="69"/>
      <c r="AFK523" s="69"/>
      <c r="AFL523" s="69"/>
      <c r="AFM523" s="69"/>
    </row>
    <row r="524" spans="811:845" ht="6" customHeight="1" x14ac:dyDescent="0.25">
      <c r="AEE524" s="111">
        <f t="shared" si="84"/>
        <v>519</v>
      </c>
      <c r="AEF524" s="109"/>
      <c r="AEG524" s="69"/>
      <c r="AEH524" s="69"/>
      <c r="AEI524" s="69"/>
      <c r="AEJ524" s="69"/>
      <c r="AEK524" s="69"/>
      <c r="AEL524" s="69"/>
      <c r="AEM524" s="69"/>
      <c r="AEN524" s="69"/>
      <c r="AEO524" s="69"/>
      <c r="AEP524" s="69"/>
      <c r="AEQ524" s="69"/>
      <c r="AER524" s="69"/>
      <c r="AES524" s="69"/>
      <c r="AET524" s="69"/>
      <c r="AEU524" s="69"/>
      <c r="AEV524" s="69"/>
      <c r="AEW524" s="69"/>
      <c r="AEX524" s="69"/>
      <c r="AEY524" s="69"/>
      <c r="AEZ524" s="69"/>
      <c r="AFA524" s="69"/>
      <c r="AFB524" s="69"/>
      <c r="AFC524" s="113"/>
      <c r="AFD524" s="69"/>
      <c r="AFE524" s="69"/>
      <c r="AFF524" s="69"/>
      <c r="AFG524" s="69"/>
      <c r="AFH524" s="69"/>
      <c r="AFI524" s="69"/>
      <c r="AFJ524" s="69"/>
      <c r="AFK524" s="69"/>
      <c r="AFL524" s="69"/>
      <c r="AFM524" s="69"/>
    </row>
    <row r="525" spans="811:845" ht="6" customHeight="1" x14ac:dyDescent="0.25">
      <c r="AEE525" s="111">
        <f t="shared" si="84"/>
        <v>520</v>
      </c>
      <c r="AEF525" s="109"/>
      <c r="AEG525" s="69"/>
      <c r="AEH525" s="69"/>
      <c r="AEI525" s="69"/>
      <c r="AEJ525" s="69"/>
      <c r="AEK525" s="69"/>
      <c r="AEL525" s="69"/>
      <c r="AEM525" s="69"/>
      <c r="AEN525" s="69"/>
      <c r="AEO525" s="69"/>
      <c r="AEP525" s="69"/>
      <c r="AEQ525" s="69"/>
      <c r="AER525" s="69"/>
      <c r="AES525" s="69"/>
      <c r="AET525" s="69"/>
      <c r="AEU525" s="69"/>
      <c r="AEV525" s="69"/>
      <c r="AEW525" s="69"/>
      <c r="AEX525" s="69"/>
      <c r="AEY525" s="69"/>
      <c r="AEZ525" s="69"/>
      <c r="AFA525" s="69"/>
      <c r="AFB525" s="69"/>
      <c r="AFC525" s="113"/>
      <c r="AFD525" s="69"/>
      <c r="AFE525" s="69"/>
      <c r="AFF525" s="69"/>
      <c r="AFG525" s="69"/>
      <c r="AFH525" s="69"/>
      <c r="AFI525" s="69"/>
      <c r="AFJ525" s="69"/>
      <c r="AFK525" s="69"/>
      <c r="AFL525" s="69"/>
      <c r="AFM525" s="69"/>
    </row>
    <row r="526" spans="811:845" ht="6" customHeight="1" x14ac:dyDescent="0.25">
      <c r="AEE526" s="111">
        <f t="shared" si="84"/>
        <v>521</v>
      </c>
      <c r="AEF526" s="109"/>
      <c r="AEG526" s="69"/>
      <c r="AEH526" s="69"/>
      <c r="AEI526" s="69"/>
      <c r="AEJ526" s="69"/>
      <c r="AEK526" s="69"/>
      <c r="AEL526" s="69"/>
      <c r="AEM526" s="69"/>
      <c r="AEN526" s="69"/>
      <c r="AEO526" s="69"/>
      <c r="AEP526" s="69"/>
      <c r="AEQ526" s="69"/>
      <c r="AER526" s="69"/>
      <c r="AES526" s="69"/>
      <c r="AET526" s="69"/>
      <c r="AEU526" s="69"/>
      <c r="AEV526" s="69"/>
      <c r="AEW526" s="69"/>
      <c r="AEX526" s="69"/>
      <c r="AEY526" s="69"/>
      <c r="AEZ526" s="69"/>
      <c r="AFA526" s="69"/>
      <c r="AFB526" s="69"/>
      <c r="AFC526" s="113"/>
      <c r="AFD526" s="69"/>
      <c r="AFE526" s="69"/>
      <c r="AFF526" s="69"/>
      <c r="AFG526" s="69"/>
      <c r="AFH526" s="69"/>
      <c r="AFI526" s="69"/>
      <c r="AFJ526" s="69"/>
      <c r="AFK526" s="69"/>
      <c r="AFL526" s="69"/>
      <c r="AFM526" s="69"/>
    </row>
    <row r="527" spans="811:845" ht="6" customHeight="1" x14ac:dyDescent="0.25">
      <c r="AEE527" s="111">
        <f t="shared" si="84"/>
        <v>522</v>
      </c>
      <c r="AEF527" s="109"/>
      <c r="AEG527" s="69"/>
      <c r="AEH527" s="69"/>
      <c r="AEI527" s="69"/>
      <c r="AEJ527" s="69"/>
      <c r="AEK527" s="69"/>
      <c r="AEL527" s="69"/>
      <c r="AEM527" s="69"/>
      <c r="AEN527" s="69"/>
      <c r="AEO527" s="69"/>
      <c r="AEP527" s="69"/>
      <c r="AEQ527" s="69"/>
      <c r="AER527" s="69"/>
      <c r="AES527" s="69"/>
      <c r="AET527" s="69"/>
      <c r="AEU527" s="69"/>
      <c r="AEV527" s="69"/>
      <c r="AEW527" s="69"/>
      <c r="AEX527" s="69"/>
      <c r="AEY527" s="69"/>
      <c r="AEZ527" s="69"/>
      <c r="AFA527" s="69"/>
      <c r="AFB527" s="69"/>
      <c r="AFC527" s="113"/>
      <c r="AFD527" s="69"/>
      <c r="AFE527" s="69"/>
      <c r="AFF527" s="69"/>
      <c r="AFG527" s="69"/>
      <c r="AFH527" s="69"/>
      <c r="AFI527" s="69"/>
      <c r="AFJ527" s="69"/>
      <c r="AFK527" s="69"/>
      <c r="AFL527" s="69"/>
      <c r="AFM527" s="69"/>
    </row>
    <row r="528" spans="811:845" ht="6" customHeight="1" x14ac:dyDescent="0.25">
      <c r="AEE528" s="111">
        <f t="shared" si="84"/>
        <v>523</v>
      </c>
      <c r="AEF528" s="109"/>
      <c r="AEG528" s="69"/>
      <c r="AEH528" s="69"/>
      <c r="AEI528" s="69"/>
      <c r="AEJ528" s="69"/>
      <c r="AEK528" s="69"/>
      <c r="AEL528" s="69"/>
      <c r="AEM528" s="69"/>
      <c r="AEN528" s="69"/>
      <c r="AEO528" s="69"/>
      <c r="AEP528" s="69"/>
      <c r="AEQ528" s="69"/>
      <c r="AER528" s="69"/>
      <c r="AES528" s="69"/>
      <c r="AET528" s="69"/>
      <c r="AEU528" s="69"/>
      <c r="AEV528" s="69"/>
      <c r="AEW528" s="69"/>
      <c r="AEX528" s="69"/>
      <c r="AEY528" s="69"/>
      <c r="AEZ528" s="69"/>
      <c r="AFA528" s="69"/>
      <c r="AFB528" s="69"/>
      <c r="AFC528" s="113"/>
      <c r="AFD528" s="69"/>
      <c r="AFE528" s="69"/>
      <c r="AFF528" s="69"/>
      <c r="AFG528" s="69"/>
      <c r="AFH528" s="69"/>
      <c r="AFI528" s="69"/>
      <c r="AFJ528" s="69"/>
      <c r="AFK528" s="69"/>
      <c r="AFL528" s="69"/>
      <c r="AFM528" s="69"/>
    </row>
    <row r="529" spans="811:845" ht="6" customHeight="1" x14ac:dyDescent="0.25">
      <c r="AEE529" s="111">
        <f t="shared" si="84"/>
        <v>524</v>
      </c>
      <c r="AEF529" s="109"/>
      <c r="AEG529" s="69"/>
      <c r="AEH529" s="69"/>
      <c r="AEI529" s="69"/>
      <c r="AEJ529" s="69"/>
      <c r="AEK529" s="69"/>
      <c r="AEL529" s="69"/>
      <c r="AEM529" s="69"/>
      <c r="AEN529" s="69"/>
      <c r="AEO529" s="69"/>
      <c r="AEP529" s="69"/>
      <c r="AEQ529" s="69"/>
      <c r="AER529" s="69"/>
      <c r="AES529" s="69"/>
      <c r="AET529" s="69"/>
      <c r="AEU529" s="69"/>
      <c r="AEV529" s="69"/>
      <c r="AEW529" s="69"/>
      <c r="AEX529" s="69"/>
      <c r="AEY529" s="69"/>
      <c r="AEZ529" s="69"/>
      <c r="AFA529" s="69"/>
      <c r="AFB529" s="69"/>
      <c r="AFC529" s="113"/>
      <c r="AFD529" s="69"/>
      <c r="AFE529" s="69"/>
      <c r="AFF529" s="69"/>
      <c r="AFG529" s="69"/>
      <c r="AFH529" s="69"/>
      <c r="AFI529" s="69"/>
      <c r="AFJ529" s="69"/>
      <c r="AFK529" s="69"/>
      <c r="AFL529" s="69"/>
      <c r="AFM529" s="69"/>
    </row>
    <row r="530" spans="811:845" ht="6" customHeight="1" x14ac:dyDescent="0.25">
      <c r="AEE530" s="111">
        <f t="shared" si="84"/>
        <v>525</v>
      </c>
      <c r="AEF530" s="109"/>
      <c r="AEG530" s="69"/>
      <c r="AEH530" s="69"/>
      <c r="AEI530" s="69"/>
      <c r="AEJ530" s="69"/>
      <c r="AEK530" s="69"/>
      <c r="AEL530" s="69"/>
      <c r="AEM530" s="69"/>
      <c r="AEN530" s="69"/>
      <c r="AEO530" s="69"/>
      <c r="AEP530" s="69"/>
      <c r="AEQ530" s="69"/>
      <c r="AER530" s="69"/>
      <c r="AES530" s="69"/>
      <c r="AET530" s="69"/>
      <c r="AEU530" s="69"/>
      <c r="AEV530" s="69"/>
      <c r="AEW530" s="69"/>
      <c r="AEX530" s="69"/>
      <c r="AEY530" s="69"/>
      <c r="AEZ530" s="69"/>
      <c r="AFA530" s="69"/>
      <c r="AFB530" s="69"/>
      <c r="AFC530" s="113"/>
      <c r="AFD530" s="69"/>
      <c r="AFE530" s="69"/>
      <c r="AFF530" s="69"/>
      <c r="AFG530" s="69"/>
      <c r="AFH530" s="69"/>
      <c r="AFI530" s="69"/>
      <c r="AFJ530" s="69"/>
      <c r="AFK530" s="69"/>
      <c r="AFL530" s="69"/>
      <c r="AFM530" s="69"/>
    </row>
    <row r="531" spans="811:845" ht="6" customHeight="1" x14ac:dyDescent="0.25">
      <c r="AEE531" s="111">
        <f t="shared" si="84"/>
        <v>526</v>
      </c>
      <c r="AEF531" s="109"/>
      <c r="AEG531" s="69"/>
      <c r="AEH531" s="69"/>
      <c r="AEI531" s="69"/>
      <c r="AEJ531" s="69"/>
      <c r="AEK531" s="69"/>
      <c r="AEL531" s="69"/>
      <c r="AEM531" s="69"/>
      <c r="AEN531" s="69"/>
      <c r="AEO531" s="69"/>
      <c r="AEP531" s="69"/>
      <c r="AEQ531" s="69"/>
      <c r="AER531" s="69"/>
      <c r="AES531" s="69"/>
      <c r="AET531" s="69"/>
      <c r="AEU531" s="69"/>
      <c r="AEV531" s="69"/>
      <c r="AEW531" s="69"/>
      <c r="AEX531" s="69"/>
      <c r="AEY531" s="69"/>
      <c r="AEZ531" s="69"/>
      <c r="AFA531" s="69"/>
      <c r="AFB531" s="69"/>
      <c r="AFC531" s="113"/>
      <c r="AFD531" s="69"/>
      <c r="AFE531" s="69"/>
      <c r="AFF531" s="69"/>
      <c r="AFG531" s="69"/>
      <c r="AFH531" s="69"/>
      <c r="AFI531" s="69"/>
      <c r="AFJ531" s="69"/>
      <c r="AFK531" s="69"/>
      <c r="AFL531" s="69"/>
      <c r="AFM531" s="69"/>
    </row>
    <row r="532" spans="811:845" ht="6" customHeight="1" x14ac:dyDescent="0.25">
      <c r="AEE532" s="111">
        <f t="shared" si="84"/>
        <v>527</v>
      </c>
      <c r="AEF532" s="109"/>
      <c r="AEG532" s="69"/>
      <c r="AEH532" s="69"/>
      <c r="AEI532" s="69"/>
      <c r="AEJ532" s="69"/>
      <c r="AEK532" s="69"/>
      <c r="AEL532" s="69"/>
      <c r="AEM532" s="69"/>
      <c r="AEN532" s="69"/>
      <c r="AEO532" s="69"/>
      <c r="AEP532" s="69"/>
      <c r="AEQ532" s="69"/>
      <c r="AER532" s="69"/>
      <c r="AES532" s="69"/>
      <c r="AET532" s="69"/>
      <c r="AEU532" s="69"/>
      <c r="AEV532" s="69"/>
      <c r="AEW532" s="69"/>
      <c r="AEX532" s="69"/>
      <c r="AEY532" s="69"/>
      <c r="AEZ532" s="69"/>
      <c r="AFA532" s="69"/>
      <c r="AFB532" s="69"/>
      <c r="AFC532" s="113"/>
      <c r="AFD532" s="69"/>
      <c r="AFE532" s="69"/>
      <c r="AFF532" s="69"/>
      <c r="AFG532" s="69"/>
      <c r="AFH532" s="69"/>
      <c r="AFI532" s="69"/>
      <c r="AFJ532" s="69"/>
      <c r="AFK532" s="69"/>
      <c r="AFL532" s="69"/>
      <c r="AFM532" s="69"/>
    </row>
    <row r="533" spans="811:845" ht="6" customHeight="1" x14ac:dyDescent="0.25">
      <c r="AEE533" s="111">
        <f t="shared" si="84"/>
        <v>528</v>
      </c>
      <c r="AEF533" s="109"/>
      <c r="AEG533" s="69"/>
      <c r="AEH533" s="69"/>
      <c r="AEI533" s="69"/>
      <c r="AEJ533" s="69"/>
      <c r="AEK533" s="69"/>
      <c r="AEL533" s="69"/>
      <c r="AEM533" s="69"/>
      <c r="AEN533" s="69"/>
      <c r="AEO533" s="69"/>
      <c r="AEP533" s="69"/>
      <c r="AEQ533" s="69"/>
      <c r="AER533" s="69"/>
      <c r="AES533" s="69"/>
      <c r="AET533" s="69"/>
      <c r="AEU533" s="69"/>
      <c r="AEV533" s="69"/>
      <c r="AEW533" s="69"/>
      <c r="AEX533" s="69"/>
      <c r="AEY533" s="69"/>
      <c r="AEZ533" s="69"/>
      <c r="AFA533" s="69"/>
      <c r="AFB533" s="69"/>
      <c r="AFC533" s="113"/>
      <c r="AFD533" s="69"/>
      <c r="AFE533" s="69"/>
      <c r="AFF533" s="69"/>
      <c r="AFG533" s="69"/>
      <c r="AFH533" s="69"/>
      <c r="AFI533" s="69"/>
      <c r="AFJ533" s="69"/>
      <c r="AFK533" s="69"/>
      <c r="AFL533" s="69"/>
      <c r="AFM533" s="69"/>
    </row>
    <row r="534" spans="811:845" ht="6" customHeight="1" x14ac:dyDescent="0.25">
      <c r="AEE534" s="111">
        <f t="shared" si="84"/>
        <v>529</v>
      </c>
      <c r="AEF534" s="109"/>
      <c r="AEG534" s="69"/>
      <c r="AEH534" s="69"/>
      <c r="AEI534" s="69"/>
      <c r="AEJ534" s="69"/>
      <c r="AEK534" s="69"/>
      <c r="AEL534" s="69"/>
      <c r="AEM534" s="69"/>
      <c r="AEN534" s="69"/>
      <c r="AEO534" s="69"/>
      <c r="AEP534" s="69"/>
      <c r="AEQ534" s="69"/>
      <c r="AER534" s="69"/>
      <c r="AES534" s="69"/>
      <c r="AET534" s="69"/>
      <c r="AEU534" s="69"/>
      <c r="AEV534" s="69"/>
      <c r="AEW534" s="69"/>
      <c r="AEX534" s="69"/>
      <c r="AEY534" s="69"/>
      <c r="AEZ534" s="69"/>
      <c r="AFA534" s="69"/>
      <c r="AFB534" s="69"/>
      <c r="AFC534" s="113"/>
      <c r="AFD534" s="69"/>
      <c r="AFE534" s="69"/>
      <c r="AFF534" s="69"/>
      <c r="AFG534" s="69"/>
      <c r="AFH534" s="69"/>
      <c r="AFI534" s="69"/>
      <c r="AFJ534" s="69"/>
      <c r="AFK534" s="69"/>
      <c r="AFL534" s="69"/>
      <c r="AFM534" s="69"/>
    </row>
    <row r="535" spans="811:845" ht="6" customHeight="1" x14ac:dyDescent="0.25">
      <c r="AEE535" s="111">
        <f t="shared" si="84"/>
        <v>530</v>
      </c>
      <c r="AEF535" s="109"/>
      <c r="AEG535" s="69"/>
      <c r="AEH535" s="69"/>
      <c r="AEI535" s="69"/>
      <c r="AEJ535" s="69"/>
      <c r="AEK535" s="69"/>
      <c r="AEL535" s="69"/>
      <c r="AEM535" s="69"/>
      <c r="AEN535" s="69"/>
      <c r="AEO535" s="69"/>
      <c r="AEP535" s="69"/>
      <c r="AEQ535" s="69"/>
      <c r="AER535" s="69"/>
      <c r="AES535" s="69"/>
      <c r="AET535" s="69"/>
      <c r="AEU535" s="69"/>
      <c r="AEV535" s="69"/>
      <c r="AEW535" s="69"/>
      <c r="AEX535" s="69"/>
      <c r="AEY535" s="69"/>
      <c r="AEZ535" s="69"/>
      <c r="AFA535" s="69"/>
      <c r="AFB535" s="69"/>
      <c r="AFC535" s="113"/>
      <c r="AFD535" s="69"/>
      <c r="AFE535" s="69"/>
      <c r="AFF535" s="69"/>
      <c r="AFG535" s="69"/>
      <c r="AFH535" s="69"/>
      <c r="AFI535" s="69"/>
      <c r="AFJ535" s="69"/>
      <c r="AFK535" s="69"/>
      <c r="AFL535" s="69"/>
      <c r="AFM535" s="69"/>
    </row>
    <row r="536" spans="811:845" ht="6" customHeight="1" x14ac:dyDescent="0.25">
      <c r="AEE536" s="111">
        <f t="shared" si="84"/>
        <v>531</v>
      </c>
      <c r="AEF536" s="109"/>
      <c r="AEG536" s="69"/>
      <c r="AEH536" s="69"/>
      <c r="AEI536" s="69"/>
      <c r="AEJ536" s="69"/>
      <c r="AEK536" s="69"/>
      <c r="AEL536" s="69"/>
      <c r="AEM536" s="69"/>
      <c r="AEN536" s="69"/>
      <c r="AEO536" s="69"/>
      <c r="AEP536" s="69"/>
      <c r="AEQ536" s="69"/>
      <c r="AER536" s="69"/>
      <c r="AES536" s="69"/>
      <c r="AET536" s="69"/>
      <c r="AEU536" s="69"/>
      <c r="AEV536" s="69"/>
      <c r="AEW536" s="69"/>
      <c r="AEX536" s="69"/>
      <c r="AEY536" s="69"/>
      <c r="AEZ536" s="69"/>
      <c r="AFA536" s="69"/>
      <c r="AFB536" s="69"/>
      <c r="AFC536" s="113"/>
      <c r="AFD536" s="69"/>
      <c r="AFE536" s="69"/>
      <c r="AFF536" s="69"/>
      <c r="AFG536" s="69"/>
      <c r="AFH536" s="69"/>
      <c r="AFI536" s="69"/>
      <c r="AFJ536" s="69"/>
      <c r="AFK536" s="69"/>
      <c r="AFL536" s="69"/>
      <c r="AFM536" s="69"/>
    </row>
    <row r="537" spans="811:845" ht="6" customHeight="1" x14ac:dyDescent="0.25">
      <c r="AEE537" s="111">
        <f t="shared" si="84"/>
        <v>532</v>
      </c>
      <c r="AEF537" s="109"/>
      <c r="AEG537" s="69"/>
      <c r="AEH537" s="69"/>
      <c r="AEI537" s="69"/>
      <c r="AEJ537" s="69"/>
      <c r="AEK537" s="69"/>
      <c r="AEL537" s="69"/>
      <c r="AEM537" s="69"/>
      <c r="AEN537" s="69"/>
      <c r="AEO537" s="69"/>
      <c r="AEP537" s="69"/>
      <c r="AEQ537" s="69"/>
      <c r="AER537" s="69"/>
      <c r="AES537" s="69"/>
      <c r="AET537" s="69"/>
      <c r="AEU537" s="69"/>
      <c r="AEV537" s="69"/>
      <c r="AEW537" s="69"/>
      <c r="AEX537" s="69"/>
      <c r="AEY537" s="69"/>
      <c r="AEZ537" s="69"/>
      <c r="AFA537" s="69"/>
      <c r="AFB537" s="69"/>
      <c r="AFC537" s="113"/>
      <c r="AFD537" s="69"/>
      <c r="AFE537" s="69"/>
      <c r="AFF537" s="69"/>
      <c r="AFG537" s="69"/>
      <c r="AFH537" s="69"/>
      <c r="AFI537" s="69"/>
      <c r="AFJ537" s="69"/>
      <c r="AFK537" s="69"/>
      <c r="AFL537" s="69"/>
      <c r="AFM537" s="69"/>
    </row>
    <row r="538" spans="811:845" ht="6" customHeight="1" x14ac:dyDescent="0.25">
      <c r="AEE538" s="111">
        <f t="shared" si="84"/>
        <v>533</v>
      </c>
      <c r="AEF538" s="109"/>
      <c r="AEG538" s="69"/>
      <c r="AEH538" s="69"/>
      <c r="AEI538" s="69"/>
      <c r="AEJ538" s="69"/>
      <c r="AEK538" s="69"/>
      <c r="AEL538" s="69"/>
      <c r="AEM538" s="69"/>
      <c r="AEN538" s="69"/>
      <c r="AEO538" s="69"/>
      <c r="AEP538" s="69"/>
      <c r="AEQ538" s="69"/>
      <c r="AER538" s="69"/>
      <c r="AES538" s="69"/>
      <c r="AET538" s="69"/>
      <c r="AEU538" s="69"/>
      <c r="AEV538" s="69"/>
      <c r="AEW538" s="69"/>
      <c r="AEX538" s="69"/>
      <c r="AEY538" s="69"/>
      <c r="AEZ538" s="69"/>
      <c r="AFA538" s="69"/>
      <c r="AFB538" s="69"/>
      <c r="AFC538" s="113"/>
      <c r="AFD538" s="69"/>
      <c r="AFE538" s="69"/>
      <c r="AFF538" s="69"/>
      <c r="AFG538" s="69"/>
      <c r="AFH538" s="69"/>
      <c r="AFI538" s="69"/>
      <c r="AFJ538" s="69"/>
      <c r="AFK538" s="69"/>
      <c r="AFL538" s="69"/>
      <c r="AFM538" s="69"/>
    </row>
    <row r="539" spans="811:845" ht="6" customHeight="1" x14ac:dyDescent="0.25">
      <c r="AEE539" s="111">
        <f t="shared" si="84"/>
        <v>534</v>
      </c>
      <c r="AEF539" s="109"/>
      <c r="AEG539" s="69"/>
      <c r="AEH539" s="69"/>
      <c r="AEI539" s="69"/>
      <c r="AEJ539" s="69"/>
      <c r="AEK539" s="69"/>
      <c r="AEL539" s="69"/>
      <c r="AEM539" s="69"/>
      <c r="AEN539" s="69"/>
      <c r="AEO539" s="69"/>
      <c r="AEP539" s="69"/>
      <c r="AEQ539" s="69"/>
      <c r="AER539" s="69"/>
      <c r="AES539" s="69"/>
      <c r="AET539" s="69"/>
      <c r="AEU539" s="69"/>
      <c r="AEV539" s="69"/>
      <c r="AEW539" s="69"/>
      <c r="AEX539" s="69"/>
      <c r="AEY539" s="69"/>
      <c r="AEZ539" s="69"/>
      <c r="AFA539" s="69"/>
      <c r="AFB539" s="69"/>
      <c r="AFC539" s="113"/>
      <c r="AFD539" s="69"/>
      <c r="AFE539" s="69"/>
      <c r="AFF539" s="69"/>
      <c r="AFG539" s="69"/>
      <c r="AFH539" s="69"/>
      <c r="AFI539" s="69"/>
      <c r="AFJ539" s="69"/>
      <c r="AFK539" s="69"/>
      <c r="AFL539" s="69"/>
      <c r="AFM539" s="69"/>
    </row>
    <row r="540" spans="811:845" ht="6" customHeight="1" x14ac:dyDescent="0.25">
      <c r="AEE540" s="111">
        <f t="shared" si="84"/>
        <v>535</v>
      </c>
      <c r="AEF540" s="109"/>
      <c r="AEG540" s="69"/>
      <c r="AEH540" s="69"/>
      <c r="AEI540" s="69"/>
      <c r="AEJ540" s="69"/>
      <c r="AEK540" s="69"/>
      <c r="AEL540" s="69"/>
      <c r="AEM540" s="69"/>
      <c r="AEN540" s="69"/>
      <c r="AEO540" s="69"/>
      <c r="AEP540" s="69"/>
      <c r="AEQ540" s="69"/>
      <c r="AER540" s="69"/>
      <c r="AES540" s="69"/>
      <c r="AET540" s="69"/>
      <c r="AEU540" s="69"/>
      <c r="AEV540" s="69"/>
      <c r="AEW540" s="69"/>
      <c r="AEX540" s="69"/>
      <c r="AEY540" s="69"/>
      <c r="AEZ540" s="69"/>
      <c r="AFA540" s="69"/>
      <c r="AFB540" s="69"/>
      <c r="AFC540" s="113"/>
      <c r="AFD540" s="69"/>
      <c r="AFE540" s="69"/>
      <c r="AFF540" s="69"/>
      <c r="AFG540" s="69"/>
      <c r="AFH540" s="69"/>
      <c r="AFI540" s="69"/>
      <c r="AFJ540" s="69"/>
      <c r="AFK540" s="69"/>
      <c r="AFL540" s="69"/>
      <c r="AFM540" s="69"/>
    </row>
    <row r="541" spans="811:845" ht="6" customHeight="1" x14ac:dyDescent="0.25">
      <c r="AEE541" s="111">
        <f t="shared" si="84"/>
        <v>536</v>
      </c>
      <c r="AEF541" s="109"/>
      <c r="AEG541" s="69"/>
      <c r="AEH541" s="69"/>
      <c r="AEI541" s="69"/>
      <c r="AEJ541" s="69"/>
      <c r="AEK541" s="69"/>
      <c r="AEL541" s="69"/>
      <c r="AEM541" s="69"/>
      <c r="AEN541" s="69"/>
      <c r="AEO541" s="69"/>
      <c r="AEP541" s="69"/>
      <c r="AEQ541" s="69"/>
      <c r="AER541" s="69"/>
      <c r="AES541" s="69"/>
      <c r="AET541" s="69"/>
      <c r="AEU541" s="69"/>
      <c r="AEV541" s="69"/>
      <c r="AEW541" s="69"/>
      <c r="AEX541" s="69"/>
      <c r="AEY541" s="69"/>
      <c r="AEZ541" s="69"/>
      <c r="AFA541" s="69"/>
      <c r="AFB541" s="69"/>
      <c r="AFC541" s="113"/>
      <c r="AFD541" s="69"/>
      <c r="AFE541" s="69"/>
      <c r="AFF541" s="69"/>
      <c r="AFG541" s="69"/>
      <c r="AFH541" s="69"/>
      <c r="AFI541" s="69"/>
      <c r="AFJ541" s="69"/>
      <c r="AFK541" s="69"/>
      <c r="AFL541" s="69"/>
      <c r="AFM541" s="69"/>
    </row>
    <row r="542" spans="811:845" ht="6" customHeight="1" x14ac:dyDescent="0.25">
      <c r="AEE542" s="111">
        <f t="shared" si="84"/>
        <v>537</v>
      </c>
      <c r="AEF542" s="109"/>
      <c r="AEG542" s="69"/>
      <c r="AEH542" s="69"/>
      <c r="AEI542" s="69"/>
      <c r="AEJ542" s="69"/>
      <c r="AEK542" s="69"/>
      <c r="AEL542" s="69"/>
      <c r="AEM542" s="69"/>
      <c r="AEN542" s="69"/>
      <c r="AEO542" s="69"/>
      <c r="AEP542" s="69"/>
      <c r="AEQ542" s="69"/>
      <c r="AER542" s="69"/>
      <c r="AES542" s="69"/>
      <c r="AET542" s="69"/>
      <c r="AEU542" s="69"/>
      <c r="AEV542" s="69"/>
      <c r="AEW542" s="69"/>
      <c r="AEX542" s="69"/>
      <c r="AEY542" s="69"/>
      <c r="AEZ542" s="69"/>
      <c r="AFA542" s="69"/>
      <c r="AFB542" s="69"/>
      <c r="AFC542" s="113"/>
      <c r="AFD542" s="69"/>
      <c r="AFE542" s="69"/>
      <c r="AFF542" s="69"/>
      <c r="AFG542" s="69"/>
      <c r="AFH542" s="69"/>
      <c r="AFI542" s="69"/>
      <c r="AFJ542" s="69"/>
      <c r="AFK542" s="69"/>
      <c r="AFL542" s="69"/>
      <c r="AFM542" s="69"/>
    </row>
    <row r="543" spans="811:845" ht="6" customHeight="1" x14ac:dyDescent="0.25">
      <c r="AEE543" s="111">
        <f t="shared" si="84"/>
        <v>538</v>
      </c>
      <c r="AEF543" s="109"/>
      <c r="AEG543" s="69"/>
      <c r="AEH543" s="69"/>
      <c r="AEI543" s="69"/>
      <c r="AEJ543" s="69"/>
      <c r="AEK543" s="69"/>
      <c r="AEL543" s="69"/>
      <c r="AEM543" s="69"/>
      <c r="AEN543" s="69"/>
      <c r="AEO543" s="69"/>
      <c r="AEP543" s="69"/>
      <c r="AEQ543" s="69"/>
      <c r="AER543" s="69"/>
      <c r="AES543" s="69"/>
      <c r="AET543" s="69"/>
      <c r="AEU543" s="69"/>
      <c r="AEV543" s="69"/>
      <c r="AEW543" s="69"/>
      <c r="AEX543" s="69"/>
      <c r="AEY543" s="69"/>
      <c r="AEZ543" s="69"/>
      <c r="AFA543" s="69"/>
      <c r="AFB543" s="69"/>
      <c r="AFC543" s="113"/>
      <c r="AFD543" s="69"/>
      <c r="AFE543" s="69"/>
      <c r="AFF543" s="69"/>
      <c r="AFG543" s="69"/>
      <c r="AFH543" s="69"/>
      <c r="AFI543" s="69"/>
      <c r="AFJ543" s="69"/>
      <c r="AFK543" s="69"/>
      <c r="AFL543" s="69"/>
      <c r="AFM543" s="69"/>
    </row>
    <row r="544" spans="811:845" ht="6" customHeight="1" x14ac:dyDescent="0.25">
      <c r="AEE544" s="111">
        <f t="shared" si="84"/>
        <v>539</v>
      </c>
      <c r="AEF544" s="109"/>
      <c r="AEG544" s="69"/>
      <c r="AEH544" s="69"/>
      <c r="AEI544" s="69"/>
      <c r="AEJ544" s="69"/>
      <c r="AEK544" s="69"/>
      <c r="AEL544" s="69"/>
      <c r="AEM544" s="69"/>
      <c r="AEN544" s="69"/>
      <c r="AEO544" s="69"/>
      <c r="AEP544" s="69"/>
      <c r="AEQ544" s="69"/>
      <c r="AER544" s="69"/>
      <c r="AES544" s="69"/>
      <c r="AET544" s="69"/>
      <c r="AEU544" s="69"/>
      <c r="AEV544" s="69"/>
      <c r="AEW544" s="69"/>
      <c r="AEX544" s="69"/>
      <c r="AEY544" s="69"/>
      <c r="AEZ544" s="69"/>
      <c r="AFA544" s="69"/>
      <c r="AFB544" s="69"/>
      <c r="AFC544" s="113"/>
      <c r="AFD544" s="69"/>
      <c r="AFE544" s="69"/>
      <c r="AFF544" s="69"/>
      <c r="AFG544" s="69"/>
      <c r="AFH544" s="69"/>
      <c r="AFI544" s="69"/>
      <c r="AFJ544" s="69"/>
      <c r="AFK544" s="69"/>
      <c r="AFL544" s="69"/>
      <c r="AFM544" s="69"/>
    </row>
    <row r="545" spans="811:845" ht="6" customHeight="1" x14ac:dyDescent="0.25">
      <c r="AEE545" s="111">
        <f t="shared" si="84"/>
        <v>540</v>
      </c>
      <c r="AEF545" s="109"/>
      <c r="AEG545" s="69"/>
      <c r="AEH545" s="69"/>
      <c r="AEI545" s="69"/>
      <c r="AEJ545" s="69"/>
      <c r="AEK545" s="69"/>
      <c r="AEL545" s="69"/>
      <c r="AEM545" s="69"/>
      <c r="AEN545" s="69"/>
      <c r="AEO545" s="69"/>
      <c r="AEP545" s="69"/>
      <c r="AEQ545" s="69"/>
      <c r="AER545" s="69"/>
      <c r="AES545" s="69"/>
      <c r="AET545" s="69"/>
      <c r="AEU545" s="69"/>
      <c r="AEV545" s="69"/>
      <c r="AEW545" s="69"/>
      <c r="AEX545" s="69"/>
      <c r="AEY545" s="69"/>
      <c r="AEZ545" s="69"/>
      <c r="AFA545" s="69"/>
      <c r="AFB545" s="69"/>
      <c r="AFC545" s="113"/>
      <c r="AFD545" s="69"/>
      <c r="AFE545" s="69"/>
      <c r="AFF545" s="69"/>
      <c r="AFG545" s="69"/>
      <c r="AFH545" s="69"/>
      <c r="AFI545" s="69"/>
      <c r="AFJ545" s="69"/>
      <c r="AFK545" s="69"/>
      <c r="AFL545" s="69"/>
      <c r="AFM545" s="69"/>
    </row>
    <row r="546" spans="811:845" ht="6" customHeight="1" x14ac:dyDescent="0.25">
      <c r="AEE546" s="111">
        <f t="shared" si="84"/>
        <v>541</v>
      </c>
      <c r="AEF546" s="109"/>
      <c r="AEG546" s="69"/>
      <c r="AEH546" s="69"/>
      <c r="AEI546" s="69"/>
      <c r="AEJ546" s="69"/>
      <c r="AEK546" s="69"/>
      <c r="AEL546" s="69"/>
      <c r="AEM546" s="69"/>
      <c r="AEN546" s="69"/>
      <c r="AEO546" s="69"/>
      <c r="AEP546" s="69"/>
      <c r="AEQ546" s="69"/>
      <c r="AER546" s="69"/>
      <c r="AES546" s="69"/>
      <c r="AET546" s="69"/>
      <c r="AEU546" s="69"/>
      <c r="AEV546" s="69"/>
      <c r="AEW546" s="69"/>
      <c r="AEX546" s="69"/>
      <c r="AEY546" s="69"/>
      <c r="AEZ546" s="69"/>
      <c r="AFA546" s="69"/>
      <c r="AFB546" s="69"/>
      <c r="AFC546" s="113"/>
      <c r="AFD546" s="69"/>
      <c r="AFE546" s="69"/>
      <c r="AFF546" s="69"/>
      <c r="AFG546" s="69"/>
      <c r="AFH546" s="69"/>
      <c r="AFI546" s="69"/>
      <c r="AFJ546" s="69"/>
      <c r="AFK546" s="69"/>
      <c r="AFL546" s="69"/>
      <c r="AFM546" s="69"/>
    </row>
    <row r="547" spans="811:845" ht="6" customHeight="1" x14ac:dyDescent="0.25">
      <c r="AEE547" s="111">
        <f t="shared" si="84"/>
        <v>542</v>
      </c>
      <c r="AEF547" s="109"/>
      <c r="AEG547" s="69"/>
      <c r="AEH547" s="69"/>
      <c r="AEI547" s="69"/>
      <c r="AEJ547" s="69"/>
      <c r="AEK547" s="69"/>
      <c r="AEL547" s="69"/>
      <c r="AEM547" s="69"/>
      <c r="AEN547" s="69"/>
      <c r="AEO547" s="69"/>
      <c r="AEP547" s="69"/>
      <c r="AEQ547" s="69"/>
      <c r="AER547" s="69"/>
      <c r="AES547" s="69"/>
      <c r="AET547" s="69"/>
      <c r="AEU547" s="69"/>
      <c r="AEV547" s="69"/>
      <c r="AEW547" s="69"/>
      <c r="AEX547" s="69"/>
      <c r="AEY547" s="69"/>
      <c r="AEZ547" s="69"/>
      <c r="AFA547" s="69"/>
      <c r="AFB547" s="69"/>
      <c r="AFC547" s="113"/>
      <c r="AFD547" s="69"/>
      <c r="AFE547" s="69"/>
      <c r="AFF547" s="69"/>
      <c r="AFG547" s="69"/>
      <c r="AFH547" s="69"/>
      <c r="AFI547" s="69"/>
      <c r="AFJ547" s="69"/>
      <c r="AFK547" s="69"/>
      <c r="AFL547" s="69"/>
      <c r="AFM547" s="69"/>
    </row>
    <row r="548" spans="811:845" ht="6" customHeight="1" x14ac:dyDescent="0.25">
      <c r="AEE548" s="111">
        <f t="shared" si="84"/>
        <v>543</v>
      </c>
      <c r="AEF548" s="109"/>
      <c r="AEG548" s="69"/>
      <c r="AEH548" s="69"/>
      <c r="AEI548" s="69"/>
      <c r="AEJ548" s="69"/>
      <c r="AEK548" s="69"/>
      <c r="AEL548" s="69"/>
      <c r="AEM548" s="69"/>
      <c r="AEN548" s="69"/>
      <c r="AEO548" s="69"/>
      <c r="AEP548" s="69"/>
      <c r="AEQ548" s="69"/>
      <c r="AER548" s="69"/>
      <c r="AES548" s="69"/>
      <c r="AET548" s="69"/>
      <c r="AEU548" s="69"/>
      <c r="AEV548" s="69"/>
      <c r="AEW548" s="69"/>
      <c r="AEX548" s="69"/>
      <c r="AEY548" s="69"/>
      <c r="AEZ548" s="69"/>
      <c r="AFA548" s="69"/>
      <c r="AFB548" s="69"/>
      <c r="AFC548" s="113"/>
      <c r="AFD548" s="69"/>
      <c r="AFE548" s="69"/>
      <c r="AFF548" s="69"/>
      <c r="AFG548" s="69"/>
      <c r="AFH548" s="69"/>
      <c r="AFI548" s="69"/>
      <c r="AFJ548" s="69"/>
      <c r="AFK548" s="69"/>
      <c r="AFL548" s="69"/>
      <c r="AFM548" s="69"/>
    </row>
    <row r="549" spans="811:845" ht="6" customHeight="1" x14ac:dyDescent="0.25">
      <c r="AEE549" s="111">
        <f t="shared" si="84"/>
        <v>544</v>
      </c>
      <c r="AEF549" s="109"/>
      <c r="AEG549" s="69"/>
      <c r="AEH549" s="69"/>
      <c r="AEI549" s="69"/>
      <c r="AEJ549" s="69"/>
      <c r="AEK549" s="69"/>
      <c r="AEL549" s="69"/>
      <c r="AEM549" s="69"/>
      <c r="AEN549" s="69"/>
      <c r="AEO549" s="69"/>
      <c r="AEP549" s="69"/>
      <c r="AEQ549" s="69"/>
      <c r="AER549" s="69"/>
      <c r="AES549" s="69"/>
      <c r="AET549" s="69"/>
      <c r="AEU549" s="69"/>
      <c r="AEV549" s="69"/>
      <c r="AEW549" s="69"/>
      <c r="AEX549" s="69"/>
      <c r="AEY549" s="69"/>
      <c r="AEZ549" s="69"/>
      <c r="AFA549" s="69"/>
      <c r="AFB549" s="69"/>
      <c r="AFC549" s="113"/>
      <c r="AFD549" s="69"/>
      <c r="AFE549" s="69"/>
      <c r="AFF549" s="69"/>
      <c r="AFG549" s="69"/>
      <c r="AFH549" s="69"/>
      <c r="AFI549" s="69"/>
      <c r="AFJ549" s="69"/>
      <c r="AFK549" s="69"/>
      <c r="AFL549" s="69"/>
      <c r="AFM549" s="69"/>
    </row>
    <row r="550" spans="811:845" ht="6" customHeight="1" x14ac:dyDescent="0.25">
      <c r="AEE550" s="111">
        <f t="shared" si="84"/>
        <v>545</v>
      </c>
      <c r="AEF550" s="109"/>
      <c r="AEG550" s="69"/>
      <c r="AEH550" s="69"/>
      <c r="AEI550" s="69"/>
      <c r="AEJ550" s="69"/>
      <c r="AEK550" s="69"/>
      <c r="AEL550" s="69"/>
      <c r="AEM550" s="69"/>
      <c r="AEN550" s="69"/>
      <c r="AEO550" s="69"/>
      <c r="AEP550" s="69"/>
      <c r="AEQ550" s="69"/>
      <c r="AER550" s="69"/>
      <c r="AES550" s="69"/>
      <c r="AET550" s="69"/>
      <c r="AEU550" s="69"/>
      <c r="AEV550" s="69"/>
      <c r="AEW550" s="69"/>
      <c r="AEX550" s="69"/>
      <c r="AEY550" s="69"/>
      <c r="AEZ550" s="69"/>
      <c r="AFA550" s="69"/>
      <c r="AFB550" s="69"/>
      <c r="AFC550" s="113"/>
      <c r="AFD550" s="69"/>
      <c r="AFE550" s="69"/>
      <c r="AFF550" s="69"/>
      <c r="AFG550" s="69"/>
      <c r="AFH550" s="69"/>
      <c r="AFI550" s="69"/>
      <c r="AFJ550" s="69"/>
      <c r="AFK550" s="69"/>
      <c r="AFL550" s="69"/>
      <c r="AFM550" s="69"/>
    </row>
    <row r="551" spans="811:845" ht="6" customHeight="1" x14ac:dyDescent="0.25">
      <c r="AEE551" s="111">
        <f t="shared" si="84"/>
        <v>546</v>
      </c>
      <c r="AEF551" s="109"/>
      <c r="AEG551" s="69"/>
      <c r="AEH551" s="69"/>
      <c r="AEI551" s="69"/>
      <c r="AEJ551" s="69"/>
      <c r="AEK551" s="69"/>
      <c r="AEL551" s="69"/>
      <c r="AEM551" s="69"/>
      <c r="AEN551" s="69"/>
      <c r="AEO551" s="69"/>
      <c r="AEP551" s="69"/>
      <c r="AEQ551" s="69"/>
      <c r="AER551" s="69"/>
      <c r="AES551" s="69"/>
      <c r="AET551" s="69"/>
      <c r="AEU551" s="69"/>
      <c r="AEV551" s="69"/>
      <c r="AEW551" s="69"/>
      <c r="AEX551" s="69"/>
      <c r="AEY551" s="69"/>
      <c r="AEZ551" s="69"/>
      <c r="AFA551" s="69"/>
      <c r="AFB551" s="69"/>
      <c r="AFC551" s="113"/>
      <c r="AFD551" s="69"/>
      <c r="AFE551" s="69"/>
      <c r="AFF551" s="69"/>
      <c r="AFG551" s="69"/>
      <c r="AFH551" s="69"/>
      <c r="AFI551" s="69"/>
      <c r="AFJ551" s="69"/>
      <c r="AFK551" s="69"/>
      <c r="AFL551" s="69"/>
      <c r="AFM551" s="69"/>
    </row>
    <row r="552" spans="811:845" ht="6" customHeight="1" x14ac:dyDescent="0.25">
      <c r="AEE552" s="111">
        <f t="shared" si="84"/>
        <v>547</v>
      </c>
      <c r="AEF552" s="109"/>
      <c r="AEG552" s="69"/>
      <c r="AEH552" s="69"/>
      <c r="AEI552" s="69"/>
      <c r="AEJ552" s="69"/>
      <c r="AEK552" s="69"/>
      <c r="AEL552" s="69"/>
      <c r="AEM552" s="69"/>
      <c r="AEN552" s="69"/>
      <c r="AEO552" s="69"/>
      <c r="AEP552" s="69"/>
      <c r="AEQ552" s="69"/>
      <c r="AER552" s="69"/>
      <c r="AES552" s="69"/>
      <c r="AET552" s="69"/>
      <c r="AEU552" s="69"/>
      <c r="AEV552" s="69"/>
      <c r="AEW552" s="69"/>
      <c r="AEX552" s="69"/>
      <c r="AEY552" s="69"/>
      <c r="AEZ552" s="69"/>
      <c r="AFA552" s="69"/>
      <c r="AFB552" s="69"/>
      <c r="AFC552" s="113"/>
      <c r="AFD552" s="69"/>
      <c r="AFE552" s="69"/>
      <c r="AFF552" s="69"/>
      <c r="AFG552" s="69"/>
      <c r="AFH552" s="69"/>
      <c r="AFI552" s="69"/>
      <c r="AFJ552" s="69"/>
      <c r="AFK552" s="69"/>
      <c r="AFL552" s="69"/>
      <c r="AFM552" s="69"/>
    </row>
    <row r="553" spans="811:845" ht="6" customHeight="1" x14ac:dyDescent="0.25">
      <c r="AEE553" s="111">
        <f t="shared" si="84"/>
        <v>548</v>
      </c>
      <c r="AEF553" s="109"/>
      <c r="AEG553" s="69"/>
      <c r="AEH553" s="69"/>
      <c r="AEI553" s="69"/>
      <c r="AEJ553" s="69"/>
      <c r="AEK553" s="69"/>
      <c r="AEL553" s="69"/>
      <c r="AEM553" s="69"/>
      <c r="AEN553" s="69"/>
      <c r="AEO553" s="69"/>
      <c r="AEP553" s="69"/>
      <c r="AEQ553" s="69"/>
      <c r="AER553" s="69"/>
      <c r="AES553" s="69"/>
      <c r="AET553" s="69"/>
      <c r="AEU553" s="69"/>
      <c r="AEV553" s="69"/>
      <c r="AEW553" s="69"/>
      <c r="AEX553" s="69"/>
      <c r="AEY553" s="69"/>
      <c r="AEZ553" s="69"/>
      <c r="AFA553" s="69"/>
      <c r="AFB553" s="69"/>
      <c r="AFC553" s="113"/>
      <c r="AFD553" s="69"/>
      <c r="AFE553" s="69"/>
      <c r="AFF553" s="69"/>
      <c r="AFG553" s="69"/>
      <c r="AFH553" s="69"/>
      <c r="AFI553" s="69"/>
      <c r="AFJ553" s="69"/>
      <c r="AFK553" s="69"/>
      <c r="AFL553" s="69"/>
      <c r="AFM553" s="69"/>
    </row>
    <row r="554" spans="811:845" ht="6" customHeight="1" x14ac:dyDescent="0.25">
      <c r="AEE554" s="111">
        <f t="shared" si="84"/>
        <v>549</v>
      </c>
      <c r="AEF554" s="109"/>
      <c r="AEG554" s="69"/>
      <c r="AEH554" s="69"/>
      <c r="AEI554" s="69"/>
      <c r="AEJ554" s="69"/>
      <c r="AEK554" s="69"/>
      <c r="AEL554" s="69"/>
      <c r="AEM554" s="69"/>
      <c r="AEN554" s="69"/>
      <c r="AEO554" s="69"/>
      <c r="AEP554" s="69"/>
      <c r="AEQ554" s="69"/>
      <c r="AER554" s="69"/>
      <c r="AES554" s="69"/>
      <c r="AET554" s="69"/>
      <c r="AEU554" s="69"/>
      <c r="AEV554" s="69"/>
      <c r="AEW554" s="69"/>
      <c r="AEX554" s="69"/>
      <c r="AEY554" s="69"/>
      <c r="AEZ554" s="69"/>
      <c r="AFA554" s="69"/>
      <c r="AFB554" s="69"/>
      <c r="AFC554" s="113"/>
      <c r="AFD554" s="69"/>
      <c r="AFE554" s="69"/>
      <c r="AFF554" s="69"/>
      <c r="AFG554" s="69"/>
      <c r="AFH554" s="69"/>
      <c r="AFI554" s="69"/>
      <c r="AFJ554" s="69"/>
      <c r="AFK554" s="69"/>
      <c r="AFL554" s="69"/>
      <c r="AFM554" s="69"/>
    </row>
    <row r="555" spans="811:845" ht="6" customHeight="1" x14ac:dyDescent="0.25">
      <c r="AEE555" s="111">
        <f t="shared" si="84"/>
        <v>550</v>
      </c>
      <c r="AEF555" s="109"/>
      <c r="AEG555" s="69"/>
      <c r="AEH555" s="69"/>
      <c r="AEI555" s="69"/>
      <c r="AEJ555" s="69"/>
      <c r="AEK555" s="69"/>
      <c r="AEL555" s="69"/>
      <c r="AEM555" s="69"/>
      <c r="AEN555" s="69"/>
      <c r="AEO555" s="69"/>
      <c r="AEP555" s="69"/>
      <c r="AEQ555" s="69"/>
      <c r="AER555" s="69"/>
      <c r="AES555" s="69"/>
      <c r="AET555" s="69"/>
      <c r="AEU555" s="69"/>
      <c r="AEV555" s="69"/>
      <c r="AEW555" s="69"/>
      <c r="AEX555" s="69"/>
      <c r="AEY555" s="69"/>
      <c r="AEZ555" s="69"/>
      <c r="AFA555" s="69"/>
      <c r="AFB555" s="69"/>
      <c r="AFC555" s="113"/>
      <c r="AFD555" s="69"/>
      <c r="AFE555" s="69"/>
      <c r="AFF555" s="69"/>
      <c r="AFG555" s="69"/>
      <c r="AFH555" s="69"/>
      <c r="AFI555" s="69"/>
      <c r="AFJ555" s="69"/>
      <c r="AFK555" s="69"/>
      <c r="AFL555" s="69"/>
      <c r="AFM555" s="69"/>
    </row>
    <row r="556" spans="811:845" ht="6" customHeight="1" x14ac:dyDescent="0.25">
      <c r="AEE556" s="111">
        <f t="shared" si="84"/>
        <v>551</v>
      </c>
      <c r="AEF556" s="109"/>
      <c r="AEG556" s="69"/>
      <c r="AEH556" s="69"/>
      <c r="AEI556" s="69"/>
      <c r="AEJ556" s="69"/>
      <c r="AEK556" s="69"/>
      <c r="AEL556" s="69"/>
      <c r="AEM556" s="69"/>
      <c r="AEN556" s="69"/>
      <c r="AEO556" s="69"/>
      <c r="AEP556" s="69"/>
      <c r="AEQ556" s="69"/>
      <c r="AER556" s="69"/>
      <c r="AES556" s="69"/>
      <c r="AET556" s="69"/>
      <c r="AEU556" s="69"/>
      <c r="AEV556" s="69"/>
      <c r="AEW556" s="69"/>
      <c r="AEX556" s="69"/>
      <c r="AEY556" s="69"/>
      <c r="AEZ556" s="69"/>
      <c r="AFA556" s="69"/>
      <c r="AFB556" s="69"/>
      <c r="AFC556" s="113"/>
      <c r="AFD556" s="69"/>
      <c r="AFE556" s="69"/>
      <c r="AFF556" s="69"/>
      <c r="AFG556" s="69"/>
      <c r="AFH556" s="69"/>
      <c r="AFI556" s="69"/>
      <c r="AFJ556" s="69"/>
      <c r="AFK556" s="69"/>
      <c r="AFL556" s="69"/>
      <c r="AFM556" s="69"/>
    </row>
    <row r="557" spans="811:845" ht="6" customHeight="1" x14ac:dyDescent="0.25">
      <c r="AEE557" s="111">
        <f t="shared" si="84"/>
        <v>552</v>
      </c>
      <c r="AEF557" s="109"/>
      <c r="AEG557" s="69"/>
      <c r="AEH557" s="69"/>
      <c r="AEI557" s="69"/>
      <c r="AEJ557" s="69"/>
      <c r="AEK557" s="69"/>
      <c r="AEL557" s="69"/>
      <c r="AEM557" s="69"/>
      <c r="AEN557" s="69"/>
      <c r="AEO557" s="69"/>
      <c r="AEP557" s="69"/>
      <c r="AEQ557" s="69"/>
      <c r="AER557" s="69"/>
      <c r="AES557" s="69"/>
      <c r="AET557" s="69"/>
      <c r="AEU557" s="69"/>
      <c r="AEV557" s="69"/>
      <c r="AEW557" s="69"/>
      <c r="AEX557" s="69"/>
      <c r="AEY557" s="69"/>
      <c r="AEZ557" s="69"/>
      <c r="AFA557" s="69"/>
      <c r="AFB557" s="69"/>
      <c r="AFC557" s="113"/>
      <c r="AFD557" s="69"/>
      <c r="AFE557" s="69"/>
      <c r="AFF557" s="69"/>
      <c r="AFG557" s="69"/>
      <c r="AFH557" s="69"/>
      <c r="AFI557" s="69"/>
      <c r="AFJ557" s="69"/>
      <c r="AFK557" s="69"/>
      <c r="AFL557" s="69"/>
      <c r="AFM557" s="69"/>
    </row>
    <row r="558" spans="811:845" ht="6" customHeight="1" x14ac:dyDescent="0.25">
      <c r="AEE558" s="111">
        <f t="shared" si="84"/>
        <v>553</v>
      </c>
      <c r="AEF558" s="109"/>
      <c r="AEG558" s="69"/>
      <c r="AEH558" s="69"/>
      <c r="AEI558" s="69"/>
      <c r="AEJ558" s="69"/>
      <c r="AEK558" s="69"/>
      <c r="AEL558" s="69"/>
      <c r="AEM558" s="69"/>
      <c r="AEN558" s="69"/>
      <c r="AEO558" s="69"/>
      <c r="AEP558" s="69"/>
      <c r="AEQ558" s="69"/>
      <c r="AER558" s="69"/>
      <c r="AES558" s="69"/>
      <c r="AET558" s="69"/>
      <c r="AEU558" s="69"/>
      <c r="AEV558" s="69"/>
      <c r="AEW558" s="69"/>
      <c r="AEX558" s="69"/>
      <c r="AEY558" s="69"/>
      <c r="AEZ558" s="69"/>
      <c r="AFA558" s="69"/>
      <c r="AFB558" s="69"/>
      <c r="AFC558" s="113"/>
      <c r="AFD558" s="69"/>
      <c r="AFE558" s="69"/>
      <c r="AFF558" s="69"/>
      <c r="AFG558" s="69"/>
      <c r="AFH558" s="69"/>
      <c r="AFI558" s="69"/>
      <c r="AFJ558" s="69"/>
      <c r="AFK558" s="69"/>
      <c r="AFL558" s="69"/>
      <c r="AFM558" s="69"/>
    </row>
    <row r="559" spans="811:845" ht="6" customHeight="1" x14ac:dyDescent="0.25">
      <c r="AEE559" s="111">
        <f t="shared" si="84"/>
        <v>554</v>
      </c>
      <c r="AEF559" s="109"/>
      <c r="AEG559" s="69"/>
      <c r="AEH559" s="69"/>
      <c r="AEI559" s="69"/>
      <c r="AEJ559" s="69"/>
      <c r="AEK559" s="69"/>
      <c r="AEL559" s="69"/>
      <c r="AEM559" s="69"/>
      <c r="AEN559" s="69"/>
      <c r="AEO559" s="69"/>
      <c r="AEP559" s="69"/>
      <c r="AEQ559" s="69"/>
      <c r="AER559" s="69"/>
      <c r="AES559" s="69"/>
      <c r="AET559" s="69"/>
      <c r="AEU559" s="69"/>
      <c r="AEV559" s="69"/>
      <c r="AEW559" s="69"/>
      <c r="AEX559" s="69"/>
      <c r="AEY559" s="69"/>
      <c r="AEZ559" s="69"/>
      <c r="AFA559" s="69"/>
      <c r="AFB559" s="69"/>
      <c r="AFC559" s="113"/>
      <c r="AFD559" s="69"/>
      <c r="AFE559" s="69"/>
      <c r="AFF559" s="69"/>
      <c r="AFG559" s="69"/>
      <c r="AFH559" s="69"/>
      <c r="AFI559" s="69"/>
      <c r="AFJ559" s="69"/>
      <c r="AFK559" s="69"/>
      <c r="AFL559" s="69"/>
      <c r="AFM559" s="69"/>
    </row>
    <row r="560" spans="811:845" ht="6" customHeight="1" x14ac:dyDescent="0.25">
      <c r="AEE560" s="111">
        <f t="shared" si="84"/>
        <v>555</v>
      </c>
      <c r="AEF560" s="109"/>
      <c r="AEG560" s="69"/>
      <c r="AEH560" s="69"/>
      <c r="AEI560" s="69"/>
      <c r="AEJ560" s="69"/>
      <c r="AEK560" s="69"/>
      <c r="AEL560" s="69"/>
      <c r="AEM560" s="69"/>
      <c r="AEN560" s="69"/>
      <c r="AEO560" s="69"/>
      <c r="AEP560" s="69"/>
      <c r="AEQ560" s="69"/>
      <c r="AER560" s="69"/>
      <c r="AES560" s="69"/>
      <c r="AET560" s="69"/>
      <c r="AEU560" s="69"/>
      <c r="AEV560" s="69"/>
      <c r="AEW560" s="69"/>
      <c r="AEX560" s="69"/>
      <c r="AEY560" s="69"/>
      <c r="AEZ560" s="69"/>
      <c r="AFA560" s="69"/>
      <c r="AFB560" s="69"/>
      <c r="AFC560" s="113"/>
      <c r="AFD560" s="69"/>
      <c r="AFE560" s="69"/>
      <c r="AFF560" s="69"/>
      <c r="AFG560" s="69"/>
      <c r="AFH560" s="69"/>
      <c r="AFI560" s="69"/>
      <c r="AFJ560" s="69"/>
      <c r="AFK560" s="69"/>
      <c r="AFL560" s="69"/>
      <c r="AFM560" s="69"/>
    </row>
    <row r="561" spans="811:845" ht="6" customHeight="1" x14ac:dyDescent="0.25">
      <c r="AEE561" s="111">
        <f t="shared" si="84"/>
        <v>556</v>
      </c>
      <c r="AEF561" s="109"/>
      <c r="AEG561" s="69"/>
      <c r="AEH561" s="69"/>
      <c r="AEI561" s="69"/>
      <c r="AEJ561" s="69"/>
      <c r="AEK561" s="69"/>
      <c r="AEL561" s="69"/>
      <c r="AEM561" s="69"/>
      <c r="AEN561" s="69"/>
      <c r="AEO561" s="69"/>
      <c r="AEP561" s="69"/>
      <c r="AEQ561" s="69"/>
      <c r="AER561" s="69"/>
      <c r="AES561" s="69"/>
      <c r="AET561" s="69"/>
      <c r="AEU561" s="69"/>
      <c r="AEV561" s="69"/>
      <c r="AEW561" s="69"/>
      <c r="AEX561" s="69"/>
      <c r="AEY561" s="69"/>
      <c r="AEZ561" s="69"/>
      <c r="AFA561" s="69"/>
      <c r="AFB561" s="69"/>
      <c r="AFC561" s="113"/>
      <c r="AFD561" s="69"/>
      <c r="AFE561" s="69"/>
      <c r="AFF561" s="69"/>
      <c r="AFG561" s="69"/>
      <c r="AFH561" s="69"/>
      <c r="AFI561" s="69"/>
      <c r="AFJ561" s="69"/>
      <c r="AFK561" s="69"/>
      <c r="AFL561" s="69"/>
      <c r="AFM561" s="69"/>
    </row>
    <row r="562" spans="811:845" ht="6" customHeight="1" x14ac:dyDescent="0.25">
      <c r="AEE562" s="111">
        <f t="shared" si="84"/>
        <v>557</v>
      </c>
      <c r="AEF562" s="109"/>
      <c r="AEG562" s="69"/>
      <c r="AEH562" s="69"/>
      <c r="AEI562" s="69"/>
      <c r="AEJ562" s="69"/>
      <c r="AEK562" s="69"/>
      <c r="AEL562" s="69"/>
      <c r="AEM562" s="69"/>
      <c r="AEN562" s="69"/>
      <c r="AEO562" s="69"/>
      <c r="AEP562" s="69"/>
      <c r="AEQ562" s="69"/>
      <c r="AER562" s="69"/>
      <c r="AES562" s="69"/>
      <c r="AET562" s="69"/>
      <c r="AEU562" s="69"/>
      <c r="AEV562" s="69"/>
      <c r="AEW562" s="69"/>
      <c r="AEX562" s="69"/>
      <c r="AEY562" s="69"/>
      <c r="AEZ562" s="69"/>
      <c r="AFA562" s="69"/>
      <c r="AFB562" s="69"/>
      <c r="AFC562" s="113"/>
      <c r="AFD562" s="69"/>
      <c r="AFE562" s="69"/>
      <c r="AFF562" s="69"/>
      <c r="AFG562" s="69"/>
      <c r="AFH562" s="69"/>
      <c r="AFI562" s="69"/>
      <c r="AFJ562" s="69"/>
      <c r="AFK562" s="69"/>
      <c r="AFL562" s="69"/>
      <c r="AFM562" s="69"/>
    </row>
    <row r="563" spans="811:845" ht="6" customHeight="1" x14ac:dyDescent="0.25">
      <c r="AEE563" s="111">
        <f t="shared" si="84"/>
        <v>558</v>
      </c>
      <c r="AEF563" s="109"/>
      <c r="AEG563" s="69"/>
      <c r="AEH563" s="69"/>
      <c r="AEI563" s="69"/>
      <c r="AEJ563" s="69"/>
      <c r="AEK563" s="69"/>
      <c r="AEL563" s="69"/>
      <c r="AEM563" s="69"/>
      <c r="AEN563" s="69"/>
      <c r="AEO563" s="69"/>
      <c r="AEP563" s="69"/>
      <c r="AEQ563" s="69"/>
      <c r="AER563" s="69"/>
      <c r="AES563" s="69"/>
      <c r="AET563" s="69"/>
      <c r="AEU563" s="69"/>
      <c r="AEV563" s="69"/>
      <c r="AEW563" s="69"/>
      <c r="AEX563" s="69"/>
      <c r="AEY563" s="69"/>
      <c r="AEZ563" s="69"/>
      <c r="AFA563" s="69"/>
      <c r="AFB563" s="69"/>
      <c r="AFC563" s="113"/>
      <c r="AFD563" s="69"/>
      <c r="AFE563" s="69"/>
      <c r="AFF563" s="69"/>
      <c r="AFG563" s="69"/>
      <c r="AFH563" s="69"/>
      <c r="AFI563" s="69"/>
      <c r="AFJ563" s="69"/>
      <c r="AFK563" s="69"/>
      <c r="AFL563" s="69"/>
      <c r="AFM563" s="69"/>
    </row>
    <row r="564" spans="811:845" ht="6" customHeight="1" x14ac:dyDescent="0.25">
      <c r="AEE564" s="111">
        <f t="shared" si="84"/>
        <v>559</v>
      </c>
      <c r="AEF564" s="109"/>
      <c r="AEG564" s="69"/>
      <c r="AEH564" s="69"/>
      <c r="AEI564" s="69"/>
      <c r="AEJ564" s="69"/>
      <c r="AEK564" s="69"/>
      <c r="AEL564" s="69"/>
      <c r="AEM564" s="69"/>
      <c r="AEN564" s="69"/>
      <c r="AEO564" s="69"/>
      <c r="AEP564" s="69"/>
      <c r="AEQ564" s="69"/>
      <c r="AER564" s="69"/>
      <c r="AES564" s="69"/>
      <c r="AET564" s="69"/>
      <c r="AEU564" s="69"/>
      <c r="AEV564" s="69"/>
      <c r="AEW564" s="69"/>
      <c r="AEX564" s="69"/>
      <c r="AEY564" s="69"/>
      <c r="AEZ564" s="69"/>
      <c r="AFA564" s="69"/>
      <c r="AFB564" s="69"/>
      <c r="AFC564" s="113"/>
      <c r="AFD564" s="69"/>
      <c r="AFE564" s="69"/>
      <c r="AFF564" s="69"/>
      <c r="AFG564" s="69"/>
      <c r="AFH564" s="69"/>
      <c r="AFI564" s="69"/>
      <c r="AFJ564" s="69"/>
      <c r="AFK564" s="69"/>
      <c r="AFL564" s="69"/>
      <c r="AFM564" s="69"/>
    </row>
    <row r="565" spans="811:845" ht="6" customHeight="1" x14ac:dyDescent="0.25">
      <c r="AEE565" s="111">
        <f t="shared" si="84"/>
        <v>560</v>
      </c>
      <c r="AEF565" s="109"/>
      <c r="AEG565" s="69"/>
      <c r="AEH565" s="69"/>
      <c r="AEI565" s="69"/>
      <c r="AEJ565" s="69"/>
      <c r="AEK565" s="69"/>
      <c r="AEL565" s="69"/>
      <c r="AEM565" s="69"/>
      <c r="AEN565" s="69"/>
      <c r="AEO565" s="69"/>
      <c r="AEP565" s="69"/>
      <c r="AEQ565" s="69"/>
      <c r="AER565" s="69"/>
      <c r="AES565" s="69"/>
      <c r="AET565" s="69"/>
      <c r="AEU565" s="69"/>
      <c r="AEV565" s="69"/>
      <c r="AEW565" s="69"/>
      <c r="AEX565" s="69"/>
      <c r="AEY565" s="69"/>
      <c r="AEZ565" s="69"/>
      <c r="AFA565" s="69"/>
      <c r="AFB565" s="69"/>
      <c r="AFC565" s="113"/>
      <c r="AFD565" s="69"/>
      <c r="AFE565" s="69"/>
      <c r="AFF565" s="69"/>
      <c r="AFG565" s="69"/>
      <c r="AFH565" s="69"/>
      <c r="AFI565" s="69"/>
      <c r="AFJ565" s="69"/>
      <c r="AFK565" s="69"/>
      <c r="AFL565" s="69"/>
      <c r="AFM565" s="69"/>
    </row>
    <row r="566" spans="811:845" ht="6" customHeight="1" x14ac:dyDescent="0.25">
      <c r="AEE566" s="111">
        <f t="shared" si="84"/>
        <v>561</v>
      </c>
      <c r="AEF566" s="109"/>
      <c r="AEG566" s="69"/>
      <c r="AEH566" s="69"/>
      <c r="AEI566" s="69"/>
      <c r="AEJ566" s="69"/>
      <c r="AEK566" s="69"/>
      <c r="AEL566" s="69"/>
      <c r="AEM566" s="69"/>
      <c r="AEN566" s="69"/>
      <c r="AEO566" s="69"/>
      <c r="AEP566" s="69"/>
      <c r="AEQ566" s="69"/>
      <c r="AER566" s="69"/>
      <c r="AES566" s="69"/>
      <c r="AET566" s="69"/>
      <c r="AEU566" s="69"/>
      <c r="AEV566" s="69"/>
      <c r="AEW566" s="69"/>
      <c r="AEX566" s="69"/>
      <c r="AEY566" s="69"/>
      <c r="AEZ566" s="69"/>
      <c r="AFA566" s="69"/>
      <c r="AFB566" s="69"/>
      <c r="AFC566" s="113"/>
      <c r="AFD566" s="69"/>
      <c r="AFE566" s="69"/>
      <c r="AFF566" s="69"/>
      <c r="AFG566" s="69"/>
      <c r="AFH566" s="69"/>
      <c r="AFI566" s="69"/>
      <c r="AFJ566" s="69"/>
      <c r="AFK566" s="69"/>
      <c r="AFL566" s="69"/>
      <c r="AFM566" s="69"/>
    </row>
    <row r="567" spans="811:845" ht="6" customHeight="1" x14ac:dyDescent="0.25">
      <c r="AEE567" s="111">
        <f t="shared" si="84"/>
        <v>562</v>
      </c>
      <c r="AEF567" s="109"/>
      <c r="AEG567" s="69"/>
      <c r="AEH567" s="69"/>
      <c r="AEI567" s="69"/>
      <c r="AEJ567" s="69"/>
      <c r="AEK567" s="69"/>
      <c r="AEL567" s="69"/>
      <c r="AEM567" s="69"/>
      <c r="AEN567" s="69"/>
      <c r="AEO567" s="69"/>
      <c r="AEP567" s="69"/>
      <c r="AEQ567" s="69"/>
      <c r="AER567" s="69"/>
      <c r="AES567" s="69"/>
      <c r="AET567" s="69"/>
      <c r="AEU567" s="69"/>
      <c r="AEV567" s="69"/>
      <c r="AEW567" s="69"/>
      <c r="AEX567" s="69"/>
      <c r="AEY567" s="69"/>
      <c r="AEZ567" s="69"/>
      <c r="AFA567" s="69"/>
      <c r="AFB567" s="69"/>
      <c r="AFC567" s="113"/>
      <c r="AFD567" s="69"/>
      <c r="AFE567" s="69"/>
      <c r="AFF567" s="69"/>
      <c r="AFG567" s="69"/>
      <c r="AFH567" s="69"/>
      <c r="AFI567" s="69"/>
      <c r="AFJ567" s="69"/>
      <c r="AFK567" s="69"/>
      <c r="AFL567" s="69"/>
      <c r="AFM567" s="69"/>
    </row>
    <row r="568" spans="811:845" ht="6" customHeight="1" x14ac:dyDescent="0.25">
      <c r="AEE568" s="111">
        <f t="shared" si="84"/>
        <v>563</v>
      </c>
      <c r="AEF568" s="109"/>
      <c r="AEG568" s="69"/>
      <c r="AEH568" s="69"/>
      <c r="AEI568" s="69"/>
      <c r="AEJ568" s="69"/>
      <c r="AEK568" s="69"/>
      <c r="AEL568" s="69"/>
      <c r="AEM568" s="69"/>
      <c r="AEN568" s="69"/>
      <c r="AEO568" s="69"/>
      <c r="AEP568" s="69"/>
      <c r="AEQ568" s="69"/>
      <c r="AER568" s="69"/>
      <c r="AES568" s="69"/>
      <c r="AET568" s="69"/>
      <c r="AEU568" s="69"/>
      <c r="AEV568" s="69"/>
      <c r="AEW568" s="69"/>
      <c r="AEX568" s="69"/>
      <c r="AEY568" s="69"/>
      <c r="AEZ568" s="69"/>
      <c r="AFA568" s="69"/>
      <c r="AFB568" s="69"/>
      <c r="AFC568" s="113"/>
      <c r="AFD568" s="69"/>
      <c r="AFE568" s="69"/>
      <c r="AFF568" s="69"/>
      <c r="AFG568" s="69"/>
      <c r="AFH568" s="69"/>
      <c r="AFI568" s="69"/>
      <c r="AFJ568" s="69"/>
      <c r="AFK568" s="69"/>
      <c r="AFL568" s="69"/>
      <c r="AFM568" s="69"/>
    </row>
    <row r="569" spans="811:845" ht="6" customHeight="1" x14ac:dyDescent="0.25">
      <c r="AEE569" s="111">
        <f t="shared" si="84"/>
        <v>564</v>
      </c>
      <c r="AEF569" s="109"/>
      <c r="AEG569" s="69"/>
      <c r="AEH569" s="69"/>
      <c r="AEI569" s="69"/>
      <c r="AEJ569" s="69"/>
      <c r="AEK569" s="69"/>
      <c r="AEL569" s="69"/>
      <c r="AEM569" s="69"/>
      <c r="AEN569" s="69"/>
      <c r="AEO569" s="69"/>
      <c r="AEP569" s="69"/>
      <c r="AEQ569" s="69"/>
      <c r="AER569" s="69"/>
      <c r="AES569" s="69"/>
      <c r="AET569" s="69"/>
      <c r="AEU569" s="69"/>
      <c r="AEV569" s="69"/>
      <c r="AEW569" s="69"/>
      <c r="AEX569" s="69"/>
      <c r="AEY569" s="69"/>
      <c r="AEZ569" s="69"/>
      <c r="AFA569" s="69"/>
      <c r="AFB569" s="69"/>
      <c r="AFC569" s="113"/>
      <c r="AFD569" s="69"/>
      <c r="AFE569" s="69"/>
      <c r="AFF569" s="69"/>
      <c r="AFG569" s="69"/>
      <c r="AFH569" s="69"/>
      <c r="AFI569" s="69"/>
      <c r="AFJ569" s="69"/>
      <c r="AFK569" s="69"/>
      <c r="AFL569" s="69"/>
      <c r="AFM569" s="69"/>
    </row>
    <row r="570" spans="811:845" ht="6" customHeight="1" x14ac:dyDescent="0.25">
      <c r="AEE570" s="111">
        <f t="shared" si="84"/>
        <v>565</v>
      </c>
      <c r="AEF570" s="109"/>
      <c r="AEG570" s="69"/>
      <c r="AEH570" s="69"/>
      <c r="AEI570" s="69"/>
      <c r="AEJ570" s="69"/>
      <c r="AEK570" s="69"/>
      <c r="AEL570" s="69"/>
      <c r="AEM570" s="69"/>
      <c r="AEN570" s="69"/>
      <c r="AEO570" s="69"/>
      <c r="AEP570" s="69"/>
      <c r="AEQ570" s="69"/>
      <c r="AER570" s="69"/>
      <c r="AES570" s="69"/>
      <c r="AET570" s="69"/>
      <c r="AEU570" s="69"/>
      <c r="AEV570" s="69"/>
      <c r="AEW570" s="69"/>
      <c r="AEX570" s="69"/>
      <c r="AEY570" s="69"/>
      <c r="AEZ570" s="69"/>
      <c r="AFA570" s="69"/>
      <c r="AFB570" s="69"/>
      <c r="AFC570" s="113"/>
      <c r="AFD570" s="69"/>
      <c r="AFE570" s="69"/>
      <c r="AFF570" s="69"/>
      <c r="AFG570" s="69"/>
      <c r="AFH570" s="69"/>
      <c r="AFI570" s="69"/>
      <c r="AFJ570" s="69"/>
      <c r="AFK570" s="69"/>
      <c r="AFL570" s="69"/>
      <c r="AFM570" s="69"/>
    </row>
    <row r="571" spans="811:845" ht="6" customHeight="1" x14ac:dyDescent="0.25">
      <c r="AEE571" s="111">
        <f t="shared" si="84"/>
        <v>566</v>
      </c>
      <c r="AEF571" s="109"/>
      <c r="AEG571" s="69"/>
      <c r="AEH571" s="69"/>
      <c r="AEI571" s="69"/>
      <c r="AEJ571" s="69"/>
      <c r="AEK571" s="69"/>
      <c r="AEL571" s="69"/>
      <c r="AEM571" s="69"/>
      <c r="AEN571" s="69"/>
      <c r="AEO571" s="69"/>
      <c r="AEP571" s="69"/>
      <c r="AEQ571" s="69"/>
      <c r="AER571" s="69"/>
      <c r="AES571" s="69"/>
      <c r="AET571" s="69"/>
      <c r="AEU571" s="69"/>
      <c r="AEV571" s="69"/>
      <c r="AEW571" s="69"/>
      <c r="AEX571" s="69"/>
      <c r="AEY571" s="69"/>
      <c r="AEZ571" s="69"/>
      <c r="AFA571" s="69"/>
      <c r="AFB571" s="69"/>
      <c r="AFC571" s="113"/>
      <c r="AFD571" s="69"/>
      <c r="AFE571" s="69"/>
      <c r="AFF571" s="69"/>
      <c r="AFG571" s="69"/>
      <c r="AFH571" s="69"/>
      <c r="AFI571" s="69"/>
      <c r="AFJ571" s="69"/>
      <c r="AFK571" s="69"/>
      <c r="AFL571" s="69"/>
      <c r="AFM571" s="69"/>
    </row>
    <row r="572" spans="811:845" ht="6" customHeight="1" x14ac:dyDescent="0.25">
      <c r="AEE572" s="111">
        <f t="shared" si="84"/>
        <v>567</v>
      </c>
      <c r="AEF572" s="109"/>
      <c r="AEG572" s="69"/>
      <c r="AEH572" s="69"/>
      <c r="AEI572" s="69"/>
      <c r="AEJ572" s="69"/>
      <c r="AEK572" s="69"/>
      <c r="AEL572" s="69"/>
      <c r="AEM572" s="69"/>
      <c r="AEN572" s="69"/>
      <c r="AEO572" s="69"/>
      <c r="AEP572" s="69"/>
      <c r="AEQ572" s="69"/>
      <c r="AER572" s="69"/>
      <c r="AES572" s="69"/>
      <c r="AET572" s="69"/>
      <c r="AEU572" s="69"/>
      <c r="AEV572" s="69"/>
      <c r="AEW572" s="69"/>
      <c r="AEX572" s="69"/>
      <c r="AEY572" s="69"/>
      <c r="AEZ572" s="69"/>
      <c r="AFA572" s="69"/>
      <c r="AFB572" s="69"/>
      <c r="AFC572" s="113"/>
      <c r="AFD572" s="69"/>
      <c r="AFE572" s="69"/>
      <c r="AFF572" s="69"/>
      <c r="AFG572" s="69"/>
      <c r="AFH572" s="69"/>
      <c r="AFI572" s="69"/>
      <c r="AFJ572" s="69"/>
      <c r="AFK572" s="69"/>
      <c r="AFL572" s="69"/>
      <c r="AFM572" s="69"/>
    </row>
    <row r="573" spans="811:845" ht="6" customHeight="1" x14ac:dyDescent="0.25">
      <c r="AEE573" s="111">
        <f t="shared" si="84"/>
        <v>568</v>
      </c>
      <c r="AEF573" s="109"/>
      <c r="AEG573" s="69"/>
      <c r="AEH573" s="69"/>
      <c r="AEI573" s="69"/>
      <c r="AEJ573" s="69"/>
      <c r="AEK573" s="69"/>
      <c r="AEL573" s="69"/>
      <c r="AEM573" s="69"/>
      <c r="AEN573" s="69"/>
      <c r="AEO573" s="69"/>
      <c r="AEP573" s="69"/>
      <c r="AEQ573" s="69"/>
      <c r="AER573" s="69"/>
      <c r="AES573" s="69"/>
      <c r="AET573" s="69"/>
      <c r="AEU573" s="69"/>
      <c r="AEV573" s="69"/>
      <c r="AEW573" s="69"/>
      <c r="AEX573" s="69"/>
      <c r="AEY573" s="69"/>
      <c r="AEZ573" s="69"/>
      <c r="AFA573" s="69"/>
      <c r="AFB573" s="69"/>
      <c r="AFC573" s="113"/>
      <c r="AFD573" s="69"/>
      <c r="AFE573" s="69"/>
      <c r="AFF573" s="69"/>
      <c r="AFG573" s="69"/>
      <c r="AFH573" s="69"/>
      <c r="AFI573" s="69"/>
      <c r="AFJ573" s="69"/>
      <c r="AFK573" s="69"/>
      <c r="AFL573" s="69"/>
      <c r="AFM573" s="69"/>
    </row>
    <row r="574" spans="811:845" ht="6" customHeight="1" x14ac:dyDescent="0.25">
      <c r="AEE574" s="111">
        <f t="shared" si="84"/>
        <v>569</v>
      </c>
      <c r="AEF574" s="109"/>
      <c r="AEG574" s="69"/>
      <c r="AEH574" s="69"/>
      <c r="AEI574" s="69"/>
      <c r="AEJ574" s="69"/>
      <c r="AEK574" s="69"/>
      <c r="AEL574" s="69"/>
      <c r="AEM574" s="69"/>
      <c r="AEN574" s="69"/>
      <c r="AEO574" s="69"/>
      <c r="AEP574" s="69"/>
      <c r="AEQ574" s="69"/>
      <c r="AER574" s="69"/>
      <c r="AES574" s="69"/>
      <c r="AET574" s="69"/>
      <c r="AEU574" s="69"/>
      <c r="AEV574" s="69"/>
      <c r="AEW574" s="69"/>
      <c r="AEX574" s="69"/>
      <c r="AEY574" s="69"/>
      <c r="AEZ574" s="69"/>
      <c r="AFA574" s="69"/>
      <c r="AFB574" s="69"/>
      <c r="AFC574" s="113"/>
      <c r="AFD574" s="69"/>
      <c r="AFE574" s="69"/>
      <c r="AFF574" s="69"/>
      <c r="AFG574" s="69"/>
      <c r="AFH574" s="69"/>
      <c r="AFI574" s="69"/>
      <c r="AFJ574" s="69"/>
      <c r="AFK574" s="69"/>
      <c r="AFL574" s="69"/>
      <c r="AFM574" s="69"/>
    </row>
    <row r="575" spans="811:845" ht="6" customHeight="1" x14ac:dyDescent="0.25">
      <c r="AEE575" s="111">
        <f t="shared" si="84"/>
        <v>570</v>
      </c>
      <c r="AEF575" s="109"/>
      <c r="AEG575" s="69"/>
      <c r="AEH575" s="69"/>
      <c r="AEI575" s="69"/>
      <c r="AEJ575" s="69"/>
      <c r="AEK575" s="69"/>
      <c r="AEL575" s="69"/>
      <c r="AEM575" s="69"/>
      <c r="AEN575" s="69"/>
      <c r="AEO575" s="69"/>
      <c r="AEP575" s="69"/>
      <c r="AEQ575" s="69"/>
      <c r="AER575" s="69"/>
      <c r="AES575" s="69"/>
      <c r="AET575" s="69"/>
      <c r="AEU575" s="69"/>
      <c r="AEV575" s="69"/>
      <c r="AEW575" s="69"/>
      <c r="AEX575" s="69"/>
      <c r="AEY575" s="69"/>
      <c r="AEZ575" s="69"/>
      <c r="AFA575" s="69"/>
      <c r="AFB575" s="69"/>
      <c r="AFC575" s="113"/>
      <c r="AFD575" s="69"/>
      <c r="AFE575" s="69"/>
      <c r="AFF575" s="69"/>
      <c r="AFG575" s="69"/>
      <c r="AFH575" s="69"/>
      <c r="AFI575" s="69"/>
      <c r="AFJ575" s="69"/>
      <c r="AFK575" s="69"/>
      <c r="AFL575" s="69"/>
      <c r="AFM575" s="69"/>
    </row>
    <row r="576" spans="811:845" ht="6" customHeight="1" x14ac:dyDescent="0.25">
      <c r="AEE576" s="111">
        <f t="shared" si="84"/>
        <v>571</v>
      </c>
      <c r="AEF576" s="109"/>
      <c r="AEG576" s="69"/>
      <c r="AEH576" s="69"/>
      <c r="AEI576" s="69"/>
      <c r="AEJ576" s="69"/>
      <c r="AEK576" s="69"/>
      <c r="AEL576" s="69"/>
      <c r="AEM576" s="69"/>
      <c r="AEN576" s="69"/>
      <c r="AEO576" s="69"/>
      <c r="AEP576" s="69"/>
      <c r="AEQ576" s="69"/>
      <c r="AER576" s="69"/>
      <c r="AES576" s="69"/>
      <c r="AET576" s="69"/>
      <c r="AEU576" s="69"/>
      <c r="AEV576" s="69"/>
      <c r="AEW576" s="69"/>
      <c r="AEX576" s="69"/>
      <c r="AEY576" s="69"/>
      <c r="AEZ576" s="69"/>
      <c r="AFA576" s="69"/>
      <c r="AFB576" s="69"/>
      <c r="AFC576" s="113"/>
      <c r="AFD576" s="69"/>
      <c r="AFE576" s="69"/>
      <c r="AFF576" s="69"/>
      <c r="AFG576" s="69"/>
      <c r="AFH576" s="69"/>
      <c r="AFI576" s="69"/>
      <c r="AFJ576" s="69"/>
      <c r="AFK576" s="69"/>
      <c r="AFL576" s="69"/>
      <c r="AFM576" s="69"/>
    </row>
    <row r="577" spans="811:845" ht="6" customHeight="1" x14ac:dyDescent="0.25">
      <c r="AEE577" s="111">
        <f t="shared" si="84"/>
        <v>572</v>
      </c>
      <c r="AEF577" s="109"/>
      <c r="AEG577" s="69"/>
      <c r="AEH577" s="69"/>
      <c r="AEI577" s="69"/>
      <c r="AEJ577" s="69"/>
      <c r="AEK577" s="69"/>
      <c r="AEL577" s="69"/>
      <c r="AEM577" s="69"/>
      <c r="AEN577" s="69"/>
      <c r="AEO577" s="69"/>
      <c r="AEP577" s="69"/>
      <c r="AEQ577" s="69"/>
      <c r="AER577" s="69"/>
      <c r="AES577" s="69"/>
      <c r="AET577" s="69"/>
      <c r="AEU577" s="69"/>
      <c r="AEV577" s="69"/>
      <c r="AEW577" s="69"/>
      <c r="AEX577" s="69"/>
      <c r="AEY577" s="69"/>
      <c r="AEZ577" s="69"/>
      <c r="AFA577" s="69"/>
      <c r="AFB577" s="69"/>
      <c r="AFC577" s="113"/>
      <c r="AFD577" s="69"/>
      <c r="AFE577" s="69"/>
      <c r="AFF577" s="69"/>
      <c r="AFG577" s="69"/>
      <c r="AFH577" s="69"/>
      <c r="AFI577" s="69"/>
      <c r="AFJ577" s="69"/>
      <c r="AFK577" s="69"/>
      <c r="AFL577" s="69"/>
      <c r="AFM577" s="69"/>
    </row>
    <row r="578" spans="811:845" ht="6" customHeight="1" x14ac:dyDescent="0.25">
      <c r="AEE578" s="111">
        <f t="shared" si="84"/>
        <v>573</v>
      </c>
      <c r="AEF578" s="109"/>
      <c r="AEG578" s="69"/>
      <c r="AEH578" s="69"/>
      <c r="AEI578" s="69"/>
      <c r="AEJ578" s="69"/>
      <c r="AEK578" s="69"/>
      <c r="AEL578" s="69"/>
      <c r="AEM578" s="69"/>
      <c r="AEN578" s="69"/>
      <c r="AEO578" s="69"/>
      <c r="AEP578" s="69"/>
      <c r="AEQ578" s="69"/>
      <c r="AER578" s="69"/>
      <c r="AES578" s="69"/>
      <c r="AET578" s="69"/>
      <c r="AEU578" s="69"/>
      <c r="AEV578" s="69"/>
      <c r="AEW578" s="69"/>
      <c r="AEX578" s="69"/>
      <c r="AEY578" s="69"/>
      <c r="AEZ578" s="69"/>
      <c r="AFA578" s="69"/>
      <c r="AFB578" s="69"/>
      <c r="AFC578" s="113"/>
      <c r="AFD578" s="69"/>
      <c r="AFE578" s="69"/>
      <c r="AFF578" s="69"/>
      <c r="AFG578" s="69"/>
      <c r="AFH578" s="69"/>
      <c r="AFI578" s="69"/>
      <c r="AFJ578" s="69"/>
      <c r="AFK578" s="69"/>
      <c r="AFL578" s="69"/>
      <c r="AFM578" s="69"/>
    </row>
    <row r="579" spans="811:845" ht="6" customHeight="1" x14ac:dyDescent="0.25">
      <c r="AEE579" s="111">
        <f t="shared" si="84"/>
        <v>574</v>
      </c>
      <c r="AEF579" s="109"/>
      <c r="AEG579" s="69"/>
      <c r="AEH579" s="69"/>
      <c r="AEI579" s="69"/>
      <c r="AEJ579" s="69"/>
      <c r="AEK579" s="69"/>
      <c r="AEL579" s="69"/>
      <c r="AEM579" s="69"/>
      <c r="AEN579" s="69"/>
      <c r="AEO579" s="69"/>
      <c r="AEP579" s="69"/>
      <c r="AEQ579" s="69"/>
      <c r="AER579" s="69"/>
      <c r="AES579" s="69"/>
      <c r="AET579" s="69"/>
      <c r="AEU579" s="69"/>
      <c r="AEV579" s="69"/>
      <c r="AEW579" s="69"/>
      <c r="AEX579" s="69"/>
      <c r="AEY579" s="69"/>
      <c r="AEZ579" s="69"/>
      <c r="AFA579" s="69"/>
      <c r="AFB579" s="69"/>
      <c r="AFC579" s="113"/>
      <c r="AFD579" s="69"/>
      <c r="AFE579" s="69"/>
      <c r="AFF579" s="69"/>
      <c r="AFG579" s="69"/>
      <c r="AFH579" s="69"/>
      <c r="AFI579" s="69"/>
      <c r="AFJ579" s="69"/>
      <c r="AFK579" s="69"/>
      <c r="AFL579" s="69"/>
      <c r="AFM579" s="69"/>
    </row>
    <row r="580" spans="811:845" ht="6" customHeight="1" x14ac:dyDescent="0.25">
      <c r="AEE580" s="111">
        <f t="shared" si="84"/>
        <v>575</v>
      </c>
      <c r="AEF580" s="109"/>
      <c r="AEG580" s="69"/>
      <c r="AEH580" s="69"/>
      <c r="AEI580" s="69"/>
      <c r="AEJ580" s="69"/>
      <c r="AEK580" s="69"/>
      <c r="AEL580" s="69"/>
      <c r="AEM580" s="69"/>
      <c r="AEN580" s="69"/>
      <c r="AEO580" s="69"/>
      <c r="AEP580" s="69"/>
      <c r="AEQ580" s="69"/>
      <c r="AER580" s="69"/>
      <c r="AES580" s="69"/>
      <c r="AET580" s="69"/>
      <c r="AEU580" s="69"/>
      <c r="AEV580" s="69"/>
      <c r="AEW580" s="69"/>
      <c r="AEX580" s="69"/>
      <c r="AEY580" s="69"/>
      <c r="AEZ580" s="69"/>
      <c r="AFA580" s="69"/>
      <c r="AFB580" s="69"/>
      <c r="AFC580" s="113"/>
      <c r="AFD580" s="69"/>
      <c r="AFE580" s="69"/>
      <c r="AFF580" s="69"/>
      <c r="AFG580" s="69"/>
      <c r="AFH580" s="69"/>
      <c r="AFI580" s="69"/>
      <c r="AFJ580" s="69"/>
      <c r="AFK580" s="69"/>
      <c r="AFL580" s="69"/>
      <c r="AFM580" s="69"/>
    </row>
    <row r="581" spans="811:845" ht="6" customHeight="1" x14ac:dyDescent="0.25">
      <c r="AEE581" s="111">
        <f t="shared" si="84"/>
        <v>576</v>
      </c>
      <c r="AEF581" s="109"/>
      <c r="AEG581" s="69"/>
      <c r="AEH581" s="69"/>
      <c r="AEI581" s="69"/>
      <c r="AEJ581" s="69"/>
      <c r="AEK581" s="69"/>
      <c r="AEL581" s="69"/>
      <c r="AEM581" s="69"/>
      <c r="AEN581" s="69"/>
      <c r="AEO581" s="69"/>
      <c r="AEP581" s="69"/>
      <c r="AEQ581" s="69"/>
      <c r="AER581" s="69"/>
      <c r="AES581" s="69"/>
      <c r="AET581" s="69"/>
      <c r="AEU581" s="69"/>
      <c r="AEV581" s="69"/>
      <c r="AEW581" s="69"/>
      <c r="AEX581" s="69"/>
      <c r="AEY581" s="69"/>
      <c r="AEZ581" s="69"/>
      <c r="AFA581" s="69"/>
      <c r="AFB581" s="69"/>
      <c r="AFC581" s="113"/>
      <c r="AFD581" s="69"/>
      <c r="AFE581" s="69"/>
      <c r="AFF581" s="69"/>
      <c r="AFG581" s="69"/>
      <c r="AFH581" s="69"/>
      <c r="AFI581" s="69"/>
      <c r="AFJ581" s="69"/>
      <c r="AFK581" s="69"/>
      <c r="AFL581" s="69"/>
      <c r="AFM581" s="69"/>
    </row>
    <row r="582" spans="811:845" ht="6" customHeight="1" x14ac:dyDescent="0.25">
      <c r="AEE582" s="111">
        <f t="shared" si="84"/>
        <v>577</v>
      </c>
      <c r="AEF582" s="109"/>
      <c r="AEG582" s="69"/>
      <c r="AEH582" s="69"/>
      <c r="AEI582" s="69"/>
      <c r="AEJ582" s="69"/>
      <c r="AEK582" s="69"/>
      <c r="AEL582" s="69"/>
      <c r="AEM582" s="69"/>
      <c r="AEN582" s="69"/>
      <c r="AEO582" s="69"/>
      <c r="AEP582" s="69"/>
      <c r="AEQ582" s="69"/>
      <c r="AER582" s="69"/>
      <c r="AES582" s="69"/>
      <c r="AET582" s="69"/>
      <c r="AEU582" s="69"/>
      <c r="AEV582" s="69"/>
      <c r="AEW582" s="69"/>
      <c r="AEX582" s="69"/>
      <c r="AEY582" s="69"/>
      <c r="AEZ582" s="69"/>
      <c r="AFA582" s="69"/>
      <c r="AFB582" s="69"/>
      <c r="AFC582" s="113"/>
      <c r="AFD582" s="69"/>
      <c r="AFE582" s="69"/>
      <c r="AFF582" s="69"/>
      <c r="AFG582" s="69"/>
      <c r="AFH582" s="69"/>
      <c r="AFI582" s="69"/>
      <c r="AFJ582" s="69"/>
      <c r="AFK582" s="69"/>
      <c r="AFL582" s="69"/>
      <c r="AFM582" s="69"/>
    </row>
    <row r="583" spans="811:845" ht="6" customHeight="1" x14ac:dyDescent="0.25">
      <c r="AEE583" s="111">
        <f t="shared" ref="AEE583:AEE646" si="85">IF(AEE582+1&lt;=$ADY$5,AEE582+1,"")</f>
        <v>578</v>
      </c>
      <c r="AEF583" s="109"/>
      <c r="AEG583" s="69"/>
      <c r="AEH583" s="69"/>
      <c r="AEI583" s="69"/>
      <c r="AEJ583" s="69"/>
      <c r="AEK583" s="69"/>
      <c r="AEL583" s="69"/>
      <c r="AEM583" s="69"/>
      <c r="AEN583" s="69"/>
      <c r="AEO583" s="69"/>
      <c r="AEP583" s="69"/>
      <c r="AEQ583" s="69"/>
      <c r="AER583" s="69"/>
      <c r="AES583" s="69"/>
      <c r="AET583" s="69"/>
      <c r="AEU583" s="69"/>
      <c r="AEV583" s="69"/>
      <c r="AEW583" s="69"/>
      <c r="AEX583" s="69"/>
      <c r="AEY583" s="69"/>
      <c r="AEZ583" s="69"/>
      <c r="AFA583" s="69"/>
      <c r="AFB583" s="69"/>
      <c r="AFC583" s="113"/>
      <c r="AFD583" s="69"/>
      <c r="AFE583" s="69"/>
      <c r="AFF583" s="69"/>
      <c r="AFG583" s="69"/>
      <c r="AFH583" s="69"/>
      <c r="AFI583" s="69"/>
      <c r="AFJ583" s="69"/>
      <c r="AFK583" s="69"/>
      <c r="AFL583" s="69"/>
      <c r="AFM583" s="69"/>
    </row>
    <row r="584" spans="811:845" ht="6" customHeight="1" x14ac:dyDescent="0.25">
      <c r="AEE584" s="111">
        <f t="shared" si="85"/>
        <v>579</v>
      </c>
      <c r="AEF584" s="109"/>
      <c r="AEG584" s="69"/>
      <c r="AEH584" s="69"/>
      <c r="AEI584" s="69"/>
      <c r="AEJ584" s="69"/>
      <c r="AEK584" s="69"/>
      <c r="AEL584" s="69"/>
      <c r="AEM584" s="69"/>
      <c r="AEN584" s="69"/>
      <c r="AEO584" s="69"/>
      <c r="AEP584" s="69"/>
      <c r="AEQ584" s="69"/>
      <c r="AER584" s="69"/>
      <c r="AES584" s="69"/>
      <c r="AET584" s="69"/>
      <c r="AEU584" s="69"/>
      <c r="AEV584" s="69"/>
      <c r="AEW584" s="69"/>
      <c r="AEX584" s="69"/>
      <c r="AEY584" s="69"/>
      <c r="AEZ584" s="69"/>
      <c r="AFA584" s="69"/>
      <c r="AFB584" s="69"/>
      <c r="AFC584" s="113"/>
      <c r="AFD584" s="69"/>
      <c r="AFE584" s="69"/>
      <c r="AFF584" s="69"/>
      <c r="AFG584" s="69"/>
      <c r="AFH584" s="69"/>
      <c r="AFI584" s="69"/>
      <c r="AFJ584" s="69"/>
      <c r="AFK584" s="69"/>
      <c r="AFL584" s="69"/>
      <c r="AFM584" s="69"/>
    </row>
    <row r="585" spans="811:845" ht="6" customHeight="1" x14ac:dyDescent="0.25">
      <c r="AEE585" s="111">
        <f t="shared" si="85"/>
        <v>580</v>
      </c>
      <c r="AEF585" s="109"/>
      <c r="AEG585" s="69"/>
      <c r="AEH585" s="69"/>
      <c r="AEI585" s="69"/>
      <c r="AEJ585" s="69"/>
      <c r="AEK585" s="69"/>
      <c r="AEL585" s="69"/>
      <c r="AEM585" s="69"/>
      <c r="AEN585" s="69"/>
      <c r="AEO585" s="69"/>
      <c r="AEP585" s="69"/>
      <c r="AEQ585" s="69"/>
      <c r="AER585" s="69"/>
      <c r="AES585" s="69"/>
      <c r="AET585" s="69"/>
      <c r="AEU585" s="69"/>
      <c r="AEV585" s="69"/>
      <c r="AEW585" s="69"/>
      <c r="AEX585" s="69"/>
      <c r="AEY585" s="69"/>
      <c r="AEZ585" s="69"/>
      <c r="AFA585" s="69"/>
      <c r="AFB585" s="69"/>
      <c r="AFC585" s="113"/>
      <c r="AFD585" s="69"/>
      <c r="AFE585" s="69"/>
      <c r="AFF585" s="69"/>
      <c r="AFG585" s="69"/>
      <c r="AFH585" s="69"/>
      <c r="AFI585" s="69"/>
      <c r="AFJ585" s="69"/>
      <c r="AFK585" s="69"/>
      <c r="AFL585" s="69"/>
      <c r="AFM585" s="69"/>
    </row>
    <row r="586" spans="811:845" ht="6" customHeight="1" x14ac:dyDescent="0.25">
      <c r="AEE586" s="111">
        <f t="shared" si="85"/>
        <v>581</v>
      </c>
      <c r="AEF586" s="109"/>
      <c r="AEG586" s="69"/>
      <c r="AEH586" s="69"/>
      <c r="AEI586" s="69"/>
      <c r="AEJ586" s="69"/>
      <c r="AEK586" s="69"/>
      <c r="AEL586" s="69"/>
      <c r="AEM586" s="69"/>
      <c r="AEN586" s="69"/>
      <c r="AEO586" s="69"/>
      <c r="AEP586" s="69"/>
      <c r="AEQ586" s="69"/>
      <c r="AER586" s="69"/>
      <c r="AES586" s="69"/>
      <c r="AET586" s="69"/>
      <c r="AEU586" s="69"/>
      <c r="AEV586" s="69"/>
      <c r="AEW586" s="69"/>
      <c r="AEX586" s="69"/>
      <c r="AEY586" s="69"/>
      <c r="AEZ586" s="69"/>
      <c r="AFA586" s="69"/>
      <c r="AFB586" s="69"/>
      <c r="AFC586" s="113"/>
      <c r="AFD586" s="69"/>
      <c r="AFE586" s="69"/>
      <c r="AFF586" s="69"/>
      <c r="AFG586" s="69"/>
      <c r="AFH586" s="69"/>
      <c r="AFI586" s="69"/>
      <c r="AFJ586" s="69"/>
      <c r="AFK586" s="69"/>
      <c r="AFL586" s="69"/>
      <c r="AFM586" s="69"/>
    </row>
    <row r="587" spans="811:845" ht="6" customHeight="1" x14ac:dyDescent="0.25">
      <c r="AEE587" s="111">
        <f t="shared" si="85"/>
        <v>582</v>
      </c>
      <c r="AEF587" s="109"/>
      <c r="AEG587" s="69"/>
      <c r="AEH587" s="69"/>
      <c r="AEI587" s="69"/>
      <c r="AEJ587" s="69"/>
      <c r="AEK587" s="69"/>
      <c r="AEL587" s="69"/>
      <c r="AEM587" s="69"/>
      <c r="AEN587" s="69"/>
      <c r="AEO587" s="69"/>
      <c r="AEP587" s="69"/>
      <c r="AEQ587" s="69"/>
      <c r="AER587" s="69"/>
      <c r="AES587" s="69"/>
      <c r="AET587" s="69"/>
      <c r="AEU587" s="69"/>
      <c r="AEV587" s="69"/>
      <c r="AEW587" s="69"/>
      <c r="AEX587" s="69"/>
      <c r="AEY587" s="69"/>
      <c r="AEZ587" s="69"/>
      <c r="AFA587" s="69"/>
      <c r="AFB587" s="69"/>
      <c r="AFC587" s="113"/>
      <c r="AFD587" s="69"/>
      <c r="AFE587" s="69"/>
      <c r="AFF587" s="69"/>
      <c r="AFG587" s="69"/>
      <c r="AFH587" s="69"/>
      <c r="AFI587" s="69"/>
      <c r="AFJ587" s="69"/>
      <c r="AFK587" s="69"/>
      <c r="AFL587" s="69"/>
      <c r="AFM587" s="69"/>
    </row>
    <row r="588" spans="811:845" ht="6" customHeight="1" x14ac:dyDescent="0.25">
      <c r="AEE588" s="111">
        <f t="shared" si="85"/>
        <v>583</v>
      </c>
      <c r="AEF588" s="109"/>
      <c r="AEG588" s="69"/>
      <c r="AEH588" s="69"/>
      <c r="AEI588" s="69"/>
      <c r="AEJ588" s="69"/>
      <c r="AEK588" s="69"/>
      <c r="AEL588" s="69"/>
      <c r="AEM588" s="69"/>
      <c r="AEN588" s="69"/>
      <c r="AEO588" s="69"/>
      <c r="AEP588" s="69"/>
      <c r="AEQ588" s="69"/>
      <c r="AER588" s="69"/>
      <c r="AES588" s="69"/>
      <c r="AET588" s="69"/>
      <c r="AEU588" s="69"/>
      <c r="AEV588" s="69"/>
      <c r="AEW588" s="69"/>
      <c r="AEX588" s="69"/>
      <c r="AEY588" s="69"/>
      <c r="AEZ588" s="69"/>
      <c r="AFA588" s="69"/>
      <c r="AFB588" s="69"/>
      <c r="AFC588" s="113"/>
      <c r="AFD588" s="69"/>
      <c r="AFE588" s="69"/>
      <c r="AFF588" s="69"/>
      <c r="AFG588" s="69"/>
      <c r="AFH588" s="69"/>
      <c r="AFI588" s="69"/>
      <c r="AFJ588" s="69"/>
      <c r="AFK588" s="69"/>
      <c r="AFL588" s="69"/>
      <c r="AFM588" s="69"/>
    </row>
    <row r="589" spans="811:845" ht="6" customHeight="1" x14ac:dyDescent="0.25">
      <c r="AEE589" s="111">
        <f t="shared" si="85"/>
        <v>584</v>
      </c>
      <c r="AEF589" s="109"/>
      <c r="AEG589" s="69"/>
      <c r="AEH589" s="69"/>
      <c r="AEI589" s="69"/>
      <c r="AEJ589" s="69"/>
      <c r="AEK589" s="69"/>
      <c r="AEL589" s="69"/>
      <c r="AEM589" s="69"/>
      <c r="AEN589" s="69"/>
      <c r="AEO589" s="69"/>
      <c r="AEP589" s="69"/>
      <c r="AEQ589" s="69"/>
      <c r="AER589" s="69"/>
      <c r="AES589" s="69"/>
      <c r="AET589" s="69"/>
      <c r="AEU589" s="69"/>
      <c r="AEV589" s="69"/>
      <c r="AEW589" s="69"/>
      <c r="AEX589" s="69"/>
      <c r="AEY589" s="69"/>
      <c r="AEZ589" s="69"/>
      <c r="AFA589" s="69"/>
      <c r="AFB589" s="69"/>
      <c r="AFC589" s="113"/>
      <c r="AFD589" s="69"/>
      <c r="AFE589" s="69"/>
      <c r="AFF589" s="69"/>
      <c r="AFG589" s="69"/>
      <c r="AFH589" s="69"/>
      <c r="AFI589" s="69"/>
      <c r="AFJ589" s="69"/>
      <c r="AFK589" s="69"/>
      <c r="AFL589" s="69"/>
      <c r="AFM589" s="69"/>
    </row>
    <row r="590" spans="811:845" ht="6" customHeight="1" x14ac:dyDescent="0.25">
      <c r="AEE590" s="111">
        <f t="shared" si="85"/>
        <v>585</v>
      </c>
      <c r="AEF590" s="109"/>
      <c r="AEG590" s="69"/>
      <c r="AEH590" s="69"/>
      <c r="AEI590" s="69"/>
      <c r="AEJ590" s="69"/>
      <c r="AEK590" s="69"/>
      <c r="AEL590" s="69"/>
      <c r="AEM590" s="69"/>
      <c r="AEN590" s="69"/>
      <c r="AEO590" s="69"/>
      <c r="AEP590" s="69"/>
      <c r="AEQ590" s="69"/>
      <c r="AER590" s="69"/>
      <c r="AES590" s="69"/>
      <c r="AET590" s="69"/>
      <c r="AEU590" s="69"/>
      <c r="AEV590" s="69"/>
      <c r="AEW590" s="69"/>
      <c r="AEX590" s="69"/>
      <c r="AEY590" s="69"/>
      <c r="AEZ590" s="69"/>
      <c r="AFA590" s="69"/>
      <c r="AFB590" s="69"/>
      <c r="AFC590" s="113"/>
      <c r="AFD590" s="69"/>
      <c r="AFE590" s="69"/>
      <c r="AFF590" s="69"/>
      <c r="AFG590" s="69"/>
      <c r="AFH590" s="69"/>
      <c r="AFI590" s="69"/>
      <c r="AFJ590" s="69"/>
      <c r="AFK590" s="69"/>
      <c r="AFL590" s="69"/>
      <c r="AFM590" s="69"/>
    </row>
    <row r="591" spans="811:845" ht="6" customHeight="1" x14ac:dyDescent="0.25">
      <c r="AEE591" s="111">
        <f t="shared" si="85"/>
        <v>586</v>
      </c>
      <c r="AEF591" s="109"/>
      <c r="AEG591" s="69"/>
      <c r="AEH591" s="69"/>
      <c r="AEI591" s="69"/>
      <c r="AEJ591" s="69"/>
      <c r="AEK591" s="69"/>
      <c r="AEL591" s="69"/>
      <c r="AEM591" s="69"/>
      <c r="AEN591" s="69"/>
      <c r="AEO591" s="69"/>
      <c r="AEP591" s="69"/>
      <c r="AEQ591" s="69"/>
      <c r="AER591" s="69"/>
      <c r="AES591" s="69"/>
      <c r="AET591" s="69"/>
      <c r="AEU591" s="69"/>
      <c r="AEV591" s="69"/>
      <c r="AEW591" s="69"/>
      <c r="AEX591" s="69"/>
      <c r="AEY591" s="69"/>
      <c r="AEZ591" s="69"/>
      <c r="AFA591" s="69"/>
      <c r="AFB591" s="69"/>
      <c r="AFC591" s="113"/>
      <c r="AFD591" s="69"/>
      <c r="AFE591" s="69"/>
      <c r="AFF591" s="69"/>
      <c r="AFG591" s="69"/>
      <c r="AFH591" s="69"/>
      <c r="AFI591" s="69"/>
      <c r="AFJ591" s="69"/>
      <c r="AFK591" s="69"/>
      <c r="AFL591" s="69"/>
      <c r="AFM591" s="69"/>
    </row>
    <row r="592" spans="811:845" ht="6" customHeight="1" x14ac:dyDescent="0.25">
      <c r="AEE592" s="111">
        <f t="shared" si="85"/>
        <v>587</v>
      </c>
      <c r="AEF592" s="109"/>
      <c r="AEG592" s="69"/>
      <c r="AEH592" s="69"/>
      <c r="AEI592" s="69"/>
      <c r="AEJ592" s="69"/>
      <c r="AEK592" s="69"/>
      <c r="AEL592" s="69"/>
      <c r="AEM592" s="69"/>
      <c r="AEN592" s="69"/>
      <c r="AEO592" s="69"/>
      <c r="AEP592" s="69"/>
      <c r="AEQ592" s="69"/>
      <c r="AER592" s="69"/>
      <c r="AES592" s="69"/>
      <c r="AET592" s="69"/>
      <c r="AEU592" s="69"/>
      <c r="AEV592" s="69"/>
      <c r="AEW592" s="69"/>
      <c r="AEX592" s="69"/>
      <c r="AEY592" s="69"/>
      <c r="AEZ592" s="69"/>
      <c r="AFA592" s="69"/>
      <c r="AFB592" s="69"/>
      <c r="AFC592" s="113"/>
      <c r="AFD592" s="69"/>
      <c r="AFE592" s="69"/>
      <c r="AFF592" s="69"/>
      <c r="AFG592" s="69"/>
      <c r="AFH592" s="69"/>
      <c r="AFI592" s="69"/>
      <c r="AFJ592" s="69"/>
      <c r="AFK592" s="69"/>
      <c r="AFL592" s="69"/>
      <c r="AFM592" s="69"/>
    </row>
    <row r="593" spans="811:845" ht="6" customHeight="1" x14ac:dyDescent="0.25">
      <c r="AEE593" s="111">
        <f t="shared" si="85"/>
        <v>588</v>
      </c>
      <c r="AEF593" s="109"/>
      <c r="AEG593" s="69"/>
      <c r="AEH593" s="69"/>
      <c r="AEI593" s="69"/>
      <c r="AEJ593" s="69"/>
      <c r="AEK593" s="69"/>
      <c r="AEL593" s="69"/>
      <c r="AEM593" s="69"/>
      <c r="AEN593" s="69"/>
      <c r="AEO593" s="69"/>
      <c r="AEP593" s="69"/>
      <c r="AEQ593" s="69"/>
      <c r="AER593" s="69"/>
      <c r="AES593" s="69"/>
      <c r="AET593" s="69"/>
      <c r="AEU593" s="69"/>
      <c r="AEV593" s="69"/>
      <c r="AEW593" s="69"/>
      <c r="AEX593" s="69"/>
      <c r="AEY593" s="69"/>
      <c r="AEZ593" s="69"/>
      <c r="AFA593" s="69"/>
      <c r="AFB593" s="69"/>
      <c r="AFC593" s="113"/>
      <c r="AFD593" s="69"/>
      <c r="AFE593" s="69"/>
      <c r="AFF593" s="69"/>
      <c r="AFG593" s="69"/>
      <c r="AFH593" s="69"/>
      <c r="AFI593" s="69"/>
      <c r="AFJ593" s="69"/>
      <c r="AFK593" s="69"/>
      <c r="AFL593" s="69"/>
      <c r="AFM593" s="69"/>
    </row>
    <row r="594" spans="811:845" ht="6" customHeight="1" x14ac:dyDescent="0.25">
      <c r="AEE594" s="111">
        <f t="shared" si="85"/>
        <v>589</v>
      </c>
      <c r="AEF594" s="109"/>
      <c r="AEG594" s="69"/>
      <c r="AEH594" s="69"/>
      <c r="AEI594" s="69"/>
      <c r="AEJ594" s="69"/>
      <c r="AEK594" s="69"/>
      <c r="AEL594" s="69"/>
      <c r="AEM594" s="69"/>
      <c r="AEN594" s="69"/>
      <c r="AEO594" s="69"/>
      <c r="AEP594" s="69"/>
      <c r="AEQ594" s="69"/>
      <c r="AER594" s="69"/>
      <c r="AES594" s="69"/>
      <c r="AET594" s="69"/>
      <c r="AEU594" s="69"/>
      <c r="AEV594" s="69"/>
      <c r="AEW594" s="69"/>
      <c r="AEX594" s="69"/>
      <c r="AEY594" s="69"/>
      <c r="AEZ594" s="69"/>
      <c r="AFA594" s="69"/>
      <c r="AFB594" s="69"/>
      <c r="AFC594" s="113"/>
      <c r="AFD594" s="69"/>
      <c r="AFE594" s="69"/>
      <c r="AFF594" s="69"/>
      <c r="AFG594" s="69"/>
      <c r="AFH594" s="69"/>
      <c r="AFI594" s="69"/>
      <c r="AFJ594" s="69"/>
      <c r="AFK594" s="69"/>
      <c r="AFL594" s="69"/>
      <c r="AFM594" s="69"/>
    </row>
    <row r="595" spans="811:845" ht="6" customHeight="1" x14ac:dyDescent="0.25">
      <c r="AEE595" s="111">
        <f t="shared" si="85"/>
        <v>590</v>
      </c>
      <c r="AEF595" s="109"/>
      <c r="AEG595" s="69"/>
      <c r="AEH595" s="69"/>
      <c r="AEI595" s="69"/>
      <c r="AEJ595" s="69"/>
      <c r="AEK595" s="69"/>
      <c r="AEL595" s="69"/>
      <c r="AEM595" s="69"/>
      <c r="AEN595" s="69"/>
      <c r="AEO595" s="69"/>
      <c r="AEP595" s="69"/>
      <c r="AEQ595" s="69"/>
      <c r="AER595" s="69"/>
      <c r="AES595" s="69"/>
      <c r="AET595" s="69"/>
      <c r="AEU595" s="69"/>
      <c r="AEV595" s="69"/>
      <c r="AEW595" s="69"/>
      <c r="AEX595" s="69"/>
      <c r="AEY595" s="69"/>
      <c r="AEZ595" s="69"/>
      <c r="AFA595" s="69"/>
      <c r="AFB595" s="69"/>
      <c r="AFC595" s="113"/>
      <c r="AFD595" s="69"/>
      <c r="AFE595" s="69"/>
      <c r="AFF595" s="69"/>
      <c r="AFG595" s="69"/>
      <c r="AFH595" s="69"/>
      <c r="AFI595" s="69"/>
      <c r="AFJ595" s="69"/>
      <c r="AFK595" s="69"/>
      <c r="AFL595" s="69"/>
      <c r="AFM595" s="69"/>
    </row>
    <row r="596" spans="811:845" ht="6" customHeight="1" x14ac:dyDescent="0.25">
      <c r="AEE596" s="111">
        <f t="shared" si="85"/>
        <v>591</v>
      </c>
      <c r="AEF596" s="109"/>
      <c r="AEG596" s="69"/>
      <c r="AEH596" s="69"/>
      <c r="AEI596" s="69"/>
      <c r="AEJ596" s="69"/>
      <c r="AEK596" s="69"/>
      <c r="AEL596" s="69"/>
      <c r="AEM596" s="69"/>
      <c r="AEN596" s="69"/>
      <c r="AEO596" s="69"/>
      <c r="AEP596" s="69"/>
      <c r="AEQ596" s="69"/>
      <c r="AER596" s="69"/>
      <c r="AES596" s="69"/>
      <c r="AET596" s="69"/>
      <c r="AEU596" s="69"/>
      <c r="AEV596" s="69"/>
      <c r="AEW596" s="69"/>
      <c r="AEX596" s="69"/>
      <c r="AEY596" s="69"/>
      <c r="AEZ596" s="69"/>
      <c r="AFA596" s="69"/>
      <c r="AFB596" s="69"/>
      <c r="AFC596" s="113"/>
      <c r="AFD596" s="69"/>
      <c r="AFE596" s="69"/>
      <c r="AFF596" s="69"/>
      <c r="AFG596" s="69"/>
      <c r="AFH596" s="69"/>
      <c r="AFI596" s="69"/>
      <c r="AFJ596" s="69"/>
      <c r="AFK596" s="69"/>
      <c r="AFL596" s="69"/>
      <c r="AFM596" s="69"/>
    </row>
    <row r="597" spans="811:845" ht="6" customHeight="1" x14ac:dyDescent="0.25">
      <c r="AEE597" s="111">
        <f t="shared" si="85"/>
        <v>592</v>
      </c>
      <c r="AEF597" s="109"/>
      <c r="AEG597" s="69"/>
      <c r="AEH597" s="69"/>
      <c r="AEI597" s="69"/>
      <c r="AEJ597" s="69"/>
      <c r="AEK597" s="69"/>
      <c r="AEL597" s="69"/>
      <c r="AEM597" s="69"/>
      <c r="AEN597" s="69"/>
      <c r="AEO597" s="69"/>
      <c r="AEP597" s="69"/>
      <c r="AEQ597" s="69"/>
      <c r="AER597" s="69"/>
      <c r="AES597" s="69"/>
      <c r="AET597" s="69"/>
      <c r="AEU597" s="69"/>
      <c r="AEV597" s="69"/>
      <c r="AEW597" s="69"/>
      <c r="AEX597" s="69"/>
      <c r="AEY597" s="69"/>
      <c r="AEZ597" s="69"/>
      <c r="AFA597" s="69"/>
      <c r="AFB597" s="69"/>
      <c r="AFC597" s="113"/>
      <c r="AFD597" s="69"/>
      <c r="AFE597" s="69"/>
      <c r="AFF597" s="69"/>
      <c r="AFG597" s="69"/>
      <c r="AFH597" s="69"/>
      <c r="AFI597" s="69"/>
      <c r="AFJ597" s="69"/>
      <c r="AFK597" s="69"/>
      <c r="AFL597" s="69"/>
      <c r="AFM597" s="69"/>
    </row>
    <row r="598" spans="811:845" ht="6" customHeight="1" x14ac:dyDescent="0.25">
      <c r="AEE598" s="111">
        <f t="shared" si="85"/>
        <v>593</v>
      </c>
      <c r="AEF598" s="109"/>
      <c r="AEG598" s="69"/>
      <c r="AEH598" s="69"/>
      <c r="AEI598" s="69"/>
      <c r="AEJ598" s="69"/>
      <c r="AEK598" s="69"/>
      <c r="AEL598" s="69"/>
      <c r="AEM598" s="69"/>
      <c r="AEN598" s="69"/>
      <c r="AEO598" s="69"/>
      <c r="AEP598" s="69"/>
      <c r="AEQ598" s="69"/>
      <c r="AER598" s="69"/>
      <c r="AES598" s="69"/>
      <c r="AET598" s="69"/>
      <c r="AEU598" s="69"/>
      <c r="AEV598" s="69"/>
      <c r="AEW598" s="69"/>
      <c r="AEX598" s="69"/>
      <c r="AEY598" s="69"/>
      <c r="AEZ598" s="69"/>
      <c r="AFA598" s="69"/>
      <c r="AFB598" s="69"/>
      <c r="AFC598" s="113"/>
      <c r="AFD598" s="69"/>
      <c r="AFE598" s="69"/>
      <c r="AFF598" s="69"/>
      <c r="AFG598" s="69"/>
      <c r="AFH598" s="69"/>
      <c r="AFI598" s="69"/>
      <c r="AFJ598" s="69"/>
      <c r="AFK598" s="69"/>
      <c r="AFL598" s="69"/>
      <c r="AFM598" s="69"/>
    </row>
    <row r="599" spans="811:845" ht="6" customHeight="1" x14ac:dyDescent="0.25">
      <c r="AEE599" s="111">
        <f t="shared" si="85"/>
        <v>594</v>
      </c>
      <c r="AEF599" s="109"/>
      <c r="AEG599" s="69"/>
      <c r="AEH599" s="69"/>
      <c r="AEI599" s="69"/>
      <c r="AEJ599" s="69"/>
      <c r="AEK599" s="69"/>
      <c r="AEL599" s="69"/>
      <c r="AEM599" s="69"/>
      <c r="AEN599" s="69"/>
      <c r="AEO599" s="69"/>
      <c r="AEP599" s="69"/>
      <c r="AEQ599" s="69"/>
      <c r="AER599" s="69"/>
      <c r="AES599" s="69"/>
      <c r="AET599" s="69"/>
      <c r="AEU599" s="69"/>
      <c r="AEV599" s="69"/>
      <c r="AEW599" s="69"/>
      <c r="AEX599" s="69"/>
      <c r="AEY599" s="69"/>
      <c r="AEZ599" s="69"/>
      <c r="AFA599" s="69"/>
      <c r="AFB599" s="69"/>
      <c r="AFC599" s="113"/>
      <c r="AFD599" s="69"/>
      <c r="AFE599" s="69"/>
      <c r="AFF599" s="69"/>
      <c r="AFG599" s="69"/>
      <c r="AFH599" s="69"/>
      <c r="AFI599" s="69"/>
      <c r="AFJ599" s="69"/>
      <c r="AFK599" s="69"/>
      <c r="AFL599" s="69"/>
      <c r="AFM599" s="69"/>
    </row>
    <row r="600" spans="811:845" ht="6" customHeight="1" x14ac:dyDescent="0.25">
      <c r="AEE600" s="111">
        <f t="shared" si="85"/>
        <v>595</v>
      </c>
      <c r="AEF600" s="109"/>
      <c r="AEG600" s="69"/>
      <c r="AEH600" s="69"/>
      <c r="AEI600" s="69"/>
      <c r="AEJ600" s="69"/>
      <c r="AEK600" s="69"/>
      <c r="AEL600" s="69"/>
      <c r="AEM600" s="69"/>
      <c r="AEN600" s="69"/>
      <c r="AEO600" s="69"/>
      <c r="AEP600" s="69"/>
      <c r="AEQ600" s="69"/>
      <c r="AER600" s="69"/>
      <c r="AES600" s="69"/>
      <c r="AET600" s="69"/>
      <c r="AEU600" s="69"/>
      <c r="AEV600" s="69"/>
      <c r="AEW600" s="69"/>
      <c r="AEX600" s="69"/>
      <c r="AEY600" s="69"/>
      <c r="AEZ600" s="69"/>
      <c r="AFA600" s="69"/>
      <c r="AFB600" s="69"/>
      <c r="AFC600" s="113"/>
      <c r="AFD600" s="69"/>
      <c r="AFE600" s="69"/>
      <c r="AFF600" s="69"/>
      <c r="AFG600" s="69"/>
      <c r="AFH600" s="69"/>
      <c r="AFI600" s="69"/>
      <c r="AFJ600" s="69"/>
      <c r="AFK600" s="69"/>
      <c r="AFL600" s="69"/>
      <c r="AFM600" s="69"/>
    </row>
    <row r="601" spans="811:845" ht="6" customHeight="1" x14ac:dyDescent="0.25">
      <c r="AEE601" s="111">
        <f t="shared" si="85"/>
        <v>596</v>
      </c>
      <c r="AEF601" s="109"/>
      <c r="AEG601" s="69"/>
      <c r="AEH601" s="69"/>
      <c r="AEI601" s="69"/>
      <c r="AEJ601" s="69"/>
      <c r="AEK601" s="69"/>
      <c r="AEL601" s="69"/>
      <c r="AEM601" s="69"/>
      <c r="AEN601" s="69"/>
      <c r="AEO601" s="69"/>
      <c r="AEP601" s="69"/>
      <c r="AEQ601" s="69"/>
      <c r="AER601" s="69"/>
      <c r="AES601" s="69"/>
      <c r="AET601" s="69"/>
      <c r="AEU601" s="69"/>
      <c r="AEV601" s="69"/>
      <c r="AEW601" s="69"/>
      <c r="AEX601" s="69"/>
      <c r="AEY601" s="69"/>
      <c r="AEZ601" s="69"/>
      <c r="AFA601" s="69"/>
      <c r="AFB601" s="69"/>
      <c r="AFC601" s="113"/>
      <c r="AFD601" s="69"/>
      <c r="AFE601" s="69"/>
      <c r="AFF601" s="69"/>
      <c r="AFG601" s="69"/>
      <c r="AFH601" s="69"/>
      <c r="AFI601" s="69"/>
      <c r="AFJ601" s="69"/>
      <c r="AFK601" s="69"/>
      <c r="AFL601" s="69"/>
      <c r="AFM601" s="69"/>
    </row>
    <row r="602" spans="811:845" ht="6" customHeight="1" x14ac:dyDescent="0.25">
      <c r="AEE602" s="111">
        <f t="shared" si="85"/>
        <v>597</v>
      </c>
      <c r="AEF602" s="109"/>
      <c r="AEG602" s="69"/>
      <c r="AEH602" s="69"/>
      <c r="AEI602" s="69"/>
      <c r="AEJ602" s="69"/>
      <c r="AEK602" s="69"/>
      <c r="AEL602" s="69"/>
      <c r="AEM602" s="69"/>
      <c r="AEN602" s="69"/>
      <c r="AEO602" s="69"/>
      <c r="AEP602" s="69"/>
      <c r="AEQ602" s="69"/>
      <c r="AER602" s="69"/>
      <c r="AES602" s="69"/>
      <c r="AET602" s="69"/>
      <c r="AEU602" s="69"/>
      <c r="AEV602" s="69"/>
      <c r="AEW602" s="69"/>
      <c r="AEX602" s="69"/>
      <c r="AEY602" s="69"/>
      <c r="AEZ602" s="69"/>
      <c r="AFA602" s="69"/>
      <c r="AFB602" s="69"/>
      <c r="AFC602" s="113"/>
      <c r="AFD602" s="69"/>
      <c r="AFE602" s="69"/>
      <c r="AFF602" s="69"/>
      <c r="AFG602" s="69"/>
      <c r="AFH602" s="69"/>
      <c r="AFI602" s="69"/>
      <c r="AFJ602" s="69"/>
      <c r="AFK602" s="69"/>
      <c r="AFL602" s="69"/>
      <c r="AFM602" s="69"/>
    </row>
    <row r="603" spans="811:845" ht="6" customHeight="1" x14ac:dyDescent="0.25">
      <c r="AEE603" s="111">
        <f t="shared" si="85"/>
        <v>598</v>
      </c>
      <c r="AEF603" s="109"/>
      <c r="AEG603" s="69"/>
      <c r="AEH603" s="69"/>
      <c r="AEI603" s="69"/>
      <c r="AEJ603" s="69"/>
      <c r="AEK603" s="69"/>
      <c r="AEL603" s="69"/>
      <c r="AEM603" s="69"/>
      <c r="AEN603" s="69"/>
      <c r="AEO603" s="69"/>
      <c r="AEP603" s="69"/>
      <c r="AEQ603" s="69"/>
      <c r="AER603" s="69"/>
      <c r="AES603" s="69"/>
      <c r="AET603" s="69"/>
      <c r="AEU603" s="69"/>
      <c r="AEV603" s="69"/>
      <c r="AEW603" s="69"/>
      <c r="AEX603" s="69"/>
      <c r="AEY603" s="69"/>
      <c r="AEZ603" s="69"/>
      <c r="AFA603" s="69"/>
      <c r="AFB603" s="69"/>
      <c r="AFC603" s="113"/>
      <c r="AFD603" s="69"/>
      <c r="AFE603" s="69"/>
      <c r="AFF603" s="69"/>
      <c r="AFG603" s="69"/>
      <c r="AFH603" s="69"/>
      <c r="AFI603" s="69"/>
      <c r="AFJ603" s="69"/>
      <c r="AFK603" s="69"/>
      <c r="AFL603" s="69"/>
      <c r="AFM603" s="69"/>
    </row>
    <row r="604" spans="811:845" ht="6" customHeight="1" x14ac:dyDescent="0.25">
      <c r="AEE604" s="111">
        <f t="shared" si="85"/>
        <v>599</v>
      </c>
      <c r="AEF604" s="109"/>
      <c r="AEG604" s="69"/>
      <c r="AEH604" s="69"/>
      <c r="AEI604" s="69"/>
      <c r="AEJ604" s="69"/>
      <c r="AEK604" s="69"/>
      <c r="AEL604" s="69"/>
      <c r="AEM604" s="69"/>
      <c r="AEN604" s="69"/>
      <c r="AEO604" s="69"/>
      <c r="AEP604" s="69"/>
      <c r="AEQ604" s="69"/>
      <c r="AER604" s="69"/>
      <c r="AES604" s="69"/>
      <c r="AET604" s="69"/>
      <c r="AEU604" s="69"/>
      <c r="AEV604" s="69"/>
      <c r="AEW604" s="69"/>
      <c r="AEX604" s="69"/>
      <c r="AEY604" s="69"/>
      <c r="AEZ604" s="69"/>
      <c r="AFA604" s="69"/>
      <c r="AFB604" s="69"/>
      <c r="AFC604" s="113"/>
      <c r="AFD604" s="69"/>
      <c r="AFE604" s="69"/>
      <c r="AFF604" s="69"/>
      <c r="AFG604" s="69"/>
      <c r="AFH604" s="69"/>
      <c r="AFI604" s="69"/>
      <c r="AFJ604" s="69"/>
      <c r="AFK604" s="69"/>
      <c r="AFL604" s="69"/>
      <c r="AFM604" s="69"/>
    </row>
    <row r="605" spans="811:845" ht="6" customHeight="1" x14ac:dyDescent="0.25">
      <c r="AEE605" s="111">
        <f t="shared" si="85"/>
        <v>600</v>
      </c>
      <c r="AEF605" s="109"/>
      <c r="AEG605" s="69"/>
      <c r="AEH605" s="69"/>
      <c r="AEI605" s="69"/>
      <c r="AEJ605" s="69"/>
      <c r="AEK605" s="69"/>
      <c r="AEL605" s="69"/>
      <c r="AEM605" s="69"/>
      <c r="AEN605" s="69"/>
      <c r="AEO605" s="69"/>
      <c r="AEP605" s="69"/>
      <c r="AEQ605" s="69"/>
      <c r="AER605" s="69"/>
      <c r="AES605" s="69"/>
      <c r="AET605" s="69"/>
      <c r="AEU605" s="69"/>
      <c r="AEV605" s="69"/>
      <c r="AEW605" s="69"/>
      <c r="AEX605" s="69"/>
      <c r="AEY605" s="69"/>
      <c r="AEZ605" s="69"/>
      <c r="AFA605" s="69"/>
      <c r="AFB605" s="69"/>
      <c r="AFC605" s="113"/>
      <c r="AFD605" s="69"/>
      <c r="AFE605" s="69"/>
      <c r="AFF605" s="69"/>
      <c r="AFG605" s="69"/>
      <c r="AFH605" s="69"/>
      <c r="AFI605" s="69"/>
      <c r="AFJ605" s="69"/>
      <c r="AFK605" s="69"/>
      <c r="AFL605" s="69"/>
      <c r="AFM605" s="69"/>
    </row>
    <row r="606" spans="811:845" ht="6" customHeight="1" x14ac:dyDescent="0.25">
      <c r="AEE606" s="111">
        <f t="shared" si="85"/>
        <v>601</v>
      </c>
      <c r="AEF606" s="109"/>
      <c r="AEG606" s="69"/>
      <c r="AEH606" s="69"/>
      <c r="AEI606" s="69"/>
      <c r="AEJ606" s="69"/>
      <c r="AEK606" s="69"/>
      <c r="AEL606" s="69"/>
      <c r="AEM606" s="69"/>
      <c r="AEN606" s="69"/>
      <c r="AEO606" s="69"/>
      <c r="AEP606" s="69"/>
      <c r="AEQ606" s="69"/>
      <c r="AER606" s="69"/>
      <c r="AES606" s="69"/>
      <c r="AET606" s="69"/>
      <c r="AEU606" s="69"/>
      <c r="AEV606" s="69"/>
      <c r="AEW606" s="69"/>
      <c r="AEX606" s="69"/>
      <c r="AEY606" s="69"/>
      <c r="AEZ606" s="69"/>
      <c r="AFA606" s="69"/>
      <c r="AFB606" s="69"/>
      <c r="AFC606" s="113"/>
      <c r="AFD606" s="69"/>
      <c r="AFE606" s="69"/>
      <c r="AFF606" s="69"/>
      <c r="AFG606" s="69"/>
      <c r="AFH606" s="69"/>
      <c r="AFI606" s="69"/>
      <c r="AFJ606" s="69"/>
      <c r="AFK606" s="69"/>
      <c r="AFL606" s="69"/>
      <c r="AFM606" s="69"/>
    </row>
    <row r="607" spans="811:845" ht="6" customHeight="1" x14ac:dyDescent="0.25">
      <c r="AEE607" s="111">
        <f t="shared" si="85"/>
        <v>602</v>
      </c>
      <c r="AEF607" s="109"/>
      <c r="AEG607" s="69"/>
      <c r="AEH607" s="69"/>
      <c r="AEI607" s="69"/>
      <c r="AEJ607" s="69"/>
      <c r="AEK607" s="69"/>
      <c r="AEL607" s="69"/>
      <c r="AEM607" s="69"/>
      <c r="AEN607" s="69"/>
      <c r="AEO607" s="69"/>
      <c r="AEP607" s="69"/>
      <c r="AEQ607" s="69"/>
      <c r="AER607" s="69"/>
      <c r="AES607" s="69"/>
      <c r="AET607" s="69"/>
      <c r="AEU607" s="69"/>
      <c r="AEV607" s="69"/>
      <c r="AEW607" s="69"/>
      <c r="AEX607" s="69"/>
      <c r="AEY607" s="69"/>
      <c r="AEZ607" s="69"/>
      <c r="AFA607" s="69"/>
      <c r="AFB607" s="69"/>
      <c r="AFC607" s="113"/>
      <c r="AFD607" s="69"/>
      <c r="AFE607" s="69"/>
      <c r="AFF607" s="69"/>
      <c r="AFG607" s="69"/>
      <c r="AFH607" s="69"/>
      <c r="AFI607" s="69"/>
      <c r="AFJ607" s="69"/>
      <c r="AFK607" s="69"/>
      <c r="AFL607" s="69"/>
      <c r="AFM607" s="69"/>
    </row>
    <row r="608" spans="811:845" ht="6" customHeight="1" x14ac:dyDescent="0.25">
      <c r="AEE608" s="111">
        <f t="shared" si="85"/>
        <v>603</v>
      </c>
      <c r="AEF608" s="109"/>
      <c r="AEG608" s="69"/>
      <c r="AEH608" s="69"/>
      <c r="AEI608" s="69"/>
      <c r="AEJ608" s="69"/>
      <c r="AEK608" s="69"/>
      <c r="AEL608" s="69"/>
      <c r="AEM608" s="69"/>
      <c r="AEN608" s="69"/>
      <c r="AEO608" s="69"/>
      <c r="AEP608" s="69"/>
      <c r="AEQ608" s="69"/>
      <c r="AER608" s="69"/>
      <c r="AES608" s="69"/>
      <c r="AET608" s="69"/>
      <c r="AEU608" s="69"/>
      <c r="AEV608" s="69"/>
      <c r="AEW608" s="69"/>
      <c r="AEX608" s="69"/>
      <c r="AEY608" s="69"/>
      <c r="AEZ608" s="69"/>
      <c r="AFA608" s="69"/>
      <c r="AFB608" s="69"/>
      <c r="AFC608" s="113"/>
      <c r="AFD608" s="69"/>
      <c r="AFE608" s="69"/>
      <c r="AFF608" s="69"/>
      <c r="AFG608" s="69"/>
      <c r="AFH608" s="69"/>
      <c r="AFI608" s="69"/>
      <c r="AFJ608" s="69"/>
      <c r="AFK608" s="69"/>
      <c r="AFL608" s="69"/>
      <c r="AFM608" s="69"/>
    </row>
    <row r="609" spans="811:845" ht="6" customHeight="1" x14ac:dyDescent="0.25">
      <c r="AEE609" s="111">
        <f t="shared" si="85"/>
        <v>604</v>
      </c>
      <c r="AEF609" s="109"/>
      <c r="AEG609" s="69"/>
      <c r="AEH609" s="69"/>
      <c r="AEI609" s="69"/>
      <c r="AEJ609" s="69"/>
      <c r="AEK609" s="69"/>
      <c r="AEL609" s="69"/>
      <c r="AEM609" s="69"/>
      <c r="AEN609" s="69"/>
      <c r="AEO609" s="69"/>
      <c r="AEP609" s="69"/>
      <c r="AEQ609" s="69"/>
      <c r="AER609" s="69"/>
      <c r="AES609" s="69"/>
      <c r="AET609" s="69"/>
      <c r="AEU609" s="69"/>
      <c r="AEV609" s="69"/>
      <c r="AEW609" s="69"/>
      <c r="AEX609" s="69"/>
      <c r="AEY609" s="69"/>
      <c r="AEZ609" s="69"/>
      <c r="AFA609" s="69"/>
      <c r="AFB609" s="69"/>
      <c r="AFC609" s="113"/>
      <c r="AFD609" s="69"/>
      <c r="AFE609" s="69"/>
      <c r="AFF609" s="69"/>
      <c r="AFG609" s="69"/>
      <c r="AFH609" s="69"/>
      <c r="AFI609" s="69"/>
      <c r="AFJ609" s="69"/>
      <c r="AFK609" s="69"/>
      <c r="AFL609" s="69"/>
      <c r="AFM609" s="69"/>
    </row>
    <row r="610" spans="811:845" ht="6" customHeight="1" x14ac:dyDescent="0.25">
      <c r="AEE610" s="111">
        <f t="shared" si="85"/>
        <v>605</v>
      </c>
      <c r="AEF610" s="109"/>
      <c r="AEG610" s="69"/>
      <c r="AEH610" s="69"/>
      <c r="AEI610" s="69"/>
      <c r="AEJ610" s="69"/>
      <c r="AEK610" s="69"/>
      <c r="AEL610" s="69"/>
      <c r="AEM610" s="69"/>
      <c r="AEN610" s="69"/>
      <c r="AEO610" s="69"/>
      <c r="AEP610" s="69"/>
      <c r="AEQ610" s="69"/>
      <c r="AER610" s="69"/>
      <c r="AES610" s="69"/>
      <c r="AET610" s="69"/>
      <c r="AEU610" s="69"/>
      <c r="AEV610" s="69"/>
      <c r="AEW610" s="69"/>
      <c r="AEX610" s="69"/>
      <c r="AEY610" s="69"/>
      <c r="AEZ610" s="69"/>
      <c r="AFA610" s="69"/>
      <c r="AFB610" s="69"/>
      <c r="AFC610" s="113"/>
      <c r="AFD610" s="69"/>
      <c r="AFE610" s="69"/>
      <c r="AFF610" s="69"/>
      <c r="AFG610" s="69"/>
      <c r="AFH610" s="69"/>
      <c r="AFI610" s="69"/>
      <c r="AFJ610" s="69"/>
      <c r="AFK610" s="69"/>
      <c r="AFL610" s="69"/>
      <c r="AFM610" s="69"/>
    </row>
    <row r="611" spans="811:845" ht="6" customHeight="1" x14ac:dyDescent="0.25">
      <c r="AEE611" s="111">
        <f t="shared" si="85"/>
        <v>606</v>
      </c>
      <c r="AEF611" s="109"/>
      <c r="AEG611" s="69"/>
      <c r="AEH611" s="69"/>
      <c r="AEI611" s="69"/>
      <c r="AEJ611" s="69"/>
      <c r="AEK611" s="69"/>
      <c r="AEL611" s="69"/>
      <c r="AEM611" s="69"/>
      <c r="AEN611" s="69"/>
      <c r="AEO611" s="69"/>
      <c r="AEP611" s="69"/>
      <c r="AEQ611" s="69"/>
      <c r="AER611" s="69"/>
      <c r="AES611" s="69"/>
      <c r="AET611" s="69"/>
      <c r="AEU611" s="69"/>
      <c r="AEV611" s="69"/>
      <c r="AEW611" s="69"/>
      <c r="AEX611" s="69"/>
      <c r="AEY611" s="69"/>
      <c r="AEZ611" s="69"/>
      <c r="AFA611" s="69"/>
      <c r="AFB611" s="69"/>
      <c r="AFC611" s="113"/>
      <c r="AFD611" s="69"/>
      <c r="AFE611" s="69"/>
      <c r="AFF611" s="69"/>
      <c r="AFG611" s="69"/>
      <c r="AFH611" s="69"/>
      <c r="AFI611" s="69"/>
      <c r="AFJ611" s="69"/>
      <c r="AFK611" s="69"/>
      <c r="AFL611" s="69"/>
      <c r="AFM611" s="69"/>
    </row>
    <row r="612" spans="811:845" ht="6" customHeight="1" x14ac:dyDescent="0.25">
      <c r="AEE612" s="111">
        <f t="shared" si="85"/>
        <v>607</v>
      </c>
      <c r="AEF612" s="109"/>
      <c r="AEG612" s="69"/>
      <c r="AEH612" s="69"/>
      <c r="AEI612" s="69"/>
      <c r="AEJ612" s="69"/>
      <c r="AEK612" s="69"/>
      <c r="AEL612" s="69"/>
      <c r="AEM612" s="69"/>
      <c r="AEN612" s="69"/>
      <c r="AEO612" s="69"/>
      <c r="AEP612" s="69"/>
      <c r="AEQ612" s="69"/>
      <c r="AER612" s="69"/>
      <c r="AES612" s="69"/>
      <c r="AET612" s="69"/>
      <c r="AEU612" s="69"/>
      <c r="AEV612" s="69"/>
      <c r="AEW612" s="69"/>
      <c r="AEX612" s="69"/>
      <c r="AEY612" s="69"/>
      <c r="AEZ612" s="69"/>
      <c r="AFA612" s="69"/>
      <c r="AFB612" s="69"/>
      <c r="AFC612" s="113"/>
      <c r="AFD612" s="69"/>
      <c r="AFE612" s="69"/>
      <c r="AFF612" s="69"/>
      <c r="AFG612" s="69"/>
      <c r="AFH612" s="69"/>
      <c r="AFI612" s="69"/>
      <c r="AFJ612" s="69"/>
      <c r="AFK612" s="69"/>
      <c r="AFL612" s="69"/>
      <c r="AFM612" s="69"/>
    </row>
    <row r="613" spans="811:845" ht="6" customHeight="1" x14ac:dyDescent="0.25">
      <c r="AEE613" s="111">
        <f t="shared" si="85"/>
        <v>608</v>
      </c>
      <c r="AEF613" s="109"/>
      <c r="AEG613" s="69"/>
      <c r="AEH613" s="69"/>
      <c r="AEI613" s="69"/>
      <c r="AEJ613" s="69"/>
      <c r="AEK613" s="69"/>
      <c r="AEL613" s="69"/>
      <c r="AEM613" s="69"/>
      <c r="AEN613" s="69"/>
      <c r="AEO613" s="69"/>
      <c r="AEP613" s="69"/>
      <c r="AEQ613" s="69"/>
      <c r="AER613" s="69"/>
      <c r="AES613" s="69"/>
      <c r="AET613" s="69"/>
      <c r="AEU613" s="69"/>
      <c r="AEV613" s="69"/>
      <c r="AEW613" s="69"/>
      <c r="AEX613" s="69"/>
      <c r="AEY613" s="69"/>
      <c r="AEZ613" s="69"/>
      <c r="AFA613" s="69"/>
      <c r="AFB613" s="69"/>
      <c r="AFC613" s="113"/>
      <c r="AFD613" s="69"/>
      <c r="AFE613" s="69"/>
      <c r="AFF613" s="69"/>
      <c r="AFG613" s="69"/>
      <c r="AFH613" s="69"/>
      <c r="AFI613" s="69"/>
      <c r="AFJ613" s="69"/>
      <c r="AFK613" s="69"/>
      <c r="AFL613" s="69"/>
      <c r="AFM613" s="69"/>
    </row>
    <row r="614" spans="811:845" ht="6" customHeight="1" x14ac:dyDescent="0.25">
      <c r="AEE614" s="111">
        <f t="shared" si="85"/>
        <v>609</v>
      </c>
      <c r="AEF614" s="109"/>
      <c r="AEG614" s="69"/>
      <c r="AEH614" s="69"/>
      <c r="AEI614" s="69"/>
      <c r="AEJ614" s="69"/>
      <c r="AEK614" s="69"/>
      <c r="AEL614" s="69"/>
      <c r="AEM614" s="69"/>
      <c r="AEN614" s="69"/>
      <c r="AEO614" s="69"/>
      <c r="AEP614" s="69"/>
      <c r="AEQ614" s="69"/>
      <c r="AER614" s="69"/>
      <c r="AES614" s="69"/>
      <c r="AET614" s="69"/>
      <c r="AEU614" s="69"/>
      <c r="AEV614" s="69"/>
      <c r="AEW614" s="69"/>
      <c r="AEX614" s="69"/>
      <c r="AEY614" s="69"/>
      <c r="AEZ614" s="69"/>
      <c r="AFA614" s="69"/>
      <c r="AFB614" s="69"/>
      <c r="AFC614" s="113"/>
      <c r="AFD614" s="69"/>
      <c r="AFE614" s="69"/>
      <c r="AFF614" s="69"/>
      <c r="AFG614" s="69"/>
      <c r="AFH614" s="69"/>
      <c r="AFI614" s="69"/>
      <c r="AFJ614" s="69"/>
      <c r="AFK614" s="69"/>
      <c r="AFL614" s="69"/>
      <c r="AFM614" s="69"/>
    </row>
    <row r="615" spans="811:845" ht="6" customHeight="1" x14ac:dyDescent="0.25">
      <c r="AEE615" s="111">
        <f t="shared" si="85"/>
        <v>610</v>
      </c>
      <c r="AEF615" s="109"/>
      <c r="AEG615" s="69"/>
      <c r="AEH615" s="69"/>
      <c r="AEI615" s="69"/>
      <c r="AEJ615" s="69"/>
      <c r="AEK615" s="69"/>
      <c r="AEL615" s="69"/>
      <c r="AEM615" s="69"/>
      <c r="AEN615" s="69"/>
      <c r="AEO615" s="69"/>
      <c r="AEP615" s="69"/>
      <c r="AEQ615" s="69"/>
      <c r="AER615" s="69"/>
      <c r="AES615" s="69"/>
      <c r="AET615" s="69"/>
      <c r="AEU615" s="69"/>
      <c r="AEV615" s="69"/>
      <c r="AEW615" s="69"/>
      <c r="AEX615" s="69"/>
      <c r="AEY615" s="69"/>
      <c r="AEZ615" s="69"/>
      <c r="AFA615" s="69"/>
      <c r="AFB615" s="69"/>
      <c r="AFC615" s="113"/>
      <c r="AFD615" s="69"/>
      <c r="AFE615" s="69"/>
      <c r="AFF615" s="69"/>
      <c r="AFG615" s="69"/>
      <c r="AFH615" s="69"/>
      <c r="AFI615" s="69"/>
      <c r="AFJ615" s="69"/>
      <c r="AFK615" s="69"/>
      <c r="AFL615" s="69"/>
      <c r="AFM615" s="69"/>
    </row>
    <row r="616" spans="811:845" ht="6" customHeight="1" x14ac:dyDescent="0.25">
      <c r="AEE616" s="111">
        <f t="shared" si="85"/>
        <v>611</v>
      </c>
      <c r="AEF616" s="109"/>
      <c r="AEG616" s="69"/>
      <c r="AEH616" s="69"/>
      <c r="AEI616" s="69"/>
      <c r="AEJ616" s="69"/>
      <c r="AEK616" s="69"/>
      <c r="AEL616" s="69"/>
      <c r="AEM616" s="69"/>
      <c r="AEN616" s="69"/>
      <c r="AEO616" s="69"/>
      <c r="AEP616" s="69"/>
      <c r="AEQ616" s="69"/>
      <c r="AER616" s="69"/>
      <c r="AES616" s="69"/>
      <c r="AET616" s="69"/>
      <c r="AEU616" s="69"/>
      <c r="AEV616" s="69"/>
      <c r="AEW616" s="69"/>
      <c r="AEX616" s="69"/>
      <c r="AEY616" s="69"/>
      <c r="AEZ616" s="69"/>
      <c r="AFA616" s="69"/>
      <c r="AFB616" s="69"/>
      <c r="AFC616" s="113"/>
      <c r="AFD616" s="69"/>
      <c r="AFE616" s="69"/>
      <c r="AFF616" s="69"/>
      <c r="AFG616" s="69"/>
      <c r="AFH616" s="69"/>
      <c r="AFI616" s="69"/>
      <c r="AFJ616" s="69"/>
      <c r="AFK616" s="69"/>
      <c r="AFL616" s="69"/>
      <c r="AFM616" s="69"/>
    </row>
    <row r="617" spans="811:845" ht="6" customHeight="1" x14ac:dyDescent="0.25">
      <c r="AEE617" s="111">
        <f t="shared" si="85"/>
        <v>612</v>
      </c>
      <c r="AEF617" s="109"/>
      <c r="AEG617" s="69"/>
      <c r="AEH617" s="69"/>
      <c r="AEI617" s="69"/>
      <c r="AEJ617" s="69"/>
      <c r="AEK617" s="69"/>
      <c r="AEL617" s="69"/>
      <c r="AEM617" s="69"/>
      <c r="AEN617" s="69"/>
      <c r="AEO617" s="69"/>
      <c r="AEP617" s="69"/>
      <c r="AEQ617" s="69"/>
      <c r="AER617" s="69"/>
      <c r="AES617" s="69"/>
      <c r="AET617" s="69"/>
      <c r="AEU617" s="69"/>
      <c r="AEV617" s="69"/>
      <c r="AEW617" s="69"/>
      <c r="AEX617" s="69"/>
      <c r="AEY617" s="69"/>
      <c r="AEZ617" s="69"/>
      <c r="AFA617" s="69"/>
      <c r="AFB617" s="69"/>
      <c r="AFC617" s="113"/>
      <c r="AFD617" s="69"/>
      <c r="AFE617" s="69"/>
      <c r="AFF617" s="69"/>
      <c r="AFG617" s="69"/>
      <c r="AFH617" s="69"/>
      <c r="AFI617" s="69"/>
      <c r="AFJ617" s="69"/>
      <c r="AFK617" s="69"/>
      <c r="AFL617" s="69"/>
      <c r="AFM617" s="69"/>
    </row>
    <row r="618" spans="811:845" ht="6" customHeight="1" x14ac:dyDescent="0.25">
      <c r="AEE618" s="111">
        <f t="shared" si="85"/>
        <v>613</v>
      </c>
      <c r="AEF618" s="109"/>
      <c r="AEG618" s="69"/>
      <c r="AEH618" s="69"/>
      <c r="AEI618" s="69"/>
      <c r="AEJ618" s="69"/>
      <c r="AEK618" s="69"/>
      <c r="AEL618" s="69"/>
      <c r="AEM618" s="69"/>
      <c r="AEN618" s="69"/>
      <c r="AEO618" s="69"/>
      <c r="AEP618" s="69"/>
      <c r="AEQ618" s="69"/>
      <c r="AER618" s="69"/>
      <c r="AES618" s="69"/>
      <c r="AET618" s="69"/>
      <c r="AEU618" s="69"/>
      <c r="AEV618" s="69"/>
      <c r="AEW618" s="69"/>
      <c r="AEX618" s="69"/>
      <c r="AEY618" s="69"/>
      <c r="AEZ618" s="69"/>
      <c r="AFA618" s="69"/>
      <c r="AFB618" s="69"/>
      <c r="AFC618" s="113"/>
      <c r="AFD618" s="69"/>
      <c r="AFE618" s="69"/>
      <c r="AFF618" s="69"/>
      <c r="AFG618" s="69"/>
      <c r="AFH618" s="69"/>
      <c r="AFI618" s="69"/>
      <c r="AFJ618" s="69"/>
      <c r="AFK618" s="69"/>
      <c r="AFL618" s="69"/>
      <c r="AFM618" s="69"/>
    </row>
    <row r="619" spans="811:845" ht="6" customHeight="1" x14ac:dyDescent="0.25">
      <c r="AEE619" s="111">
        <f t="shared" si="85"/>
        <v>614</v>
      </c>
      <c r="AEF619" s="109"/>
      <c r="AEG619" s="69"/>
      <c r="AEH619" s="69"/>
      <c r="AEI619" s="69"/>
      <c r="AEJ619" s="69"/>
      <c r="AEK619" s="69"/>
      <c r="AEL619" s="69"/>
      <c r="AEM619" s="69"/>
      <c r="AEN619" s="69"/>
      <c r="AEO619" s="69"/>
      <c r="AEP619" s="69"/>
      <c r="AEQ619" s="69"/>
      <c r="AER619" s="69"/>
      <c r="AES619" s="69"/>
      <c r="AET619" s="69"/>
      <c r="AEU619" s="69"/>
      <c r="AEV619" s="69"/>
      <c r="AEW619" s="69"/>
      <c r="AEX619" s="69"/>
      <c r="AEY619" s="69"/>
      <c r="AEZ619" s="69"/>
      <c r="AFA619" s="69"/>
      <c r="AFB619" s="69"/>
      <c r="AFC619" s="113"/>
      <c r="AFD619" s="69"/>
      <c r="AFE619" s="69"/>
      <c r="AFF619" s="69"/>
      <c r="AFG619" s="69"/>
      <c r="AFH619" s="69"/>
      <c r="AFI619" s="69"/>
      <c r="AFJ619" s="69"/>
      <c r="AFK619" s="69"/>
      <c r="AFL619" s="69"/>
      <c r="AFM619" s="69"/>
    </row>
    <row r="620" spans="811:845" ht="6" customHeight="1" x14ac:dyDescent="0.25">
      <c r="AEE620" s="111">
        <f t="shared" si="85"/>
        <v>615</v>
      </c>
      <c r="AEF620" s="109"/>
      <c r="AEG620" s="69"/>
      <c r="AEH620" s="69"/>
      <c r="AEI620" s="69"/>
      <c r="AEJ620" s="69"/>
      <c r="AEK620" s="69"/>
      <c r="AEL620" s="69"/>
      <c r="AEM620" s="69"/>
      <c r="AEN620" s="69"/>
      <c r="AEO620" s="69"/>
      <c r="AEP620" s="69"/>
      <c r="AEQ620" s="69"/>
      <c r="AER620" s="69"/>
      <c r="AES620" s="69"/>
      <c r="AET620" s="69"/>
      <c r="AEU620" s="69"/>
      <c r="AEV620" s="69"/>
      <c r="AEW620" s="69"/>
      <c r="AEX620" s="69"/>
      <c r="AEY620" s="69"/>
      <c r="AEZ620" s="69"/>
      <c r="AFA620" s="69"/>
      <c r="AFB620" s="69"/>
      <c r="AFC620" s="113"/>
      <c r="AFD620" s="69"/>
      <c r="AFE620" s="69"/>
      <c r="AFF620" s="69"/>
      <c r="AFG620" s="69"/>
      <c r="AFH620" s="69"/>
      <c r="AFI620" s="69"/>
      <c r="AFJ620" s="69"/>
      <c r="AFK620" s="69"/>
      <c r="AFL620" s="69"/>
      <c r="AFM620" s="69"/>
    </row>
    <row r="621" spans="811:845" ht="6" customHeight="1" x14ac:dyDescent="0.25">
      <c r="AEE621" s="111">
        <f t="shared" si="85"/>
        <v>616</v>
      </c>
      <c r="AEF621" s="109"/>
      <c r="AEG621" s="69"/>
      <c r="AEH621" s="69"/>
      <c r="AEI621" s="69"/>
      <c r="AEJ621" s="69"/>
      <c r="AEK621" s="69"/>
      <c r="AEL621" s="69"/>
      <c r="AEM621" s="69"/>
      <c r="AEN621" s="69"/>
      <c r="AEO621" s="69"/>
      <c r="AEP621" s="69"/>
      <c r="AEQ621" s="69"/>
      <c r="AER621" s="69"/>
      <c r="AES621" s="69"/>
      <c r="AET621" s="69"/>
      <c r="AEU621" s="69"/>
      <c r="AEV621" s="69"/>
      <c r="AEW621" s="69"/>
      <c r="AEX621" s="69"/>
      <c r="AEY621" s="69"/>
      <c r="AEZ621" s="69"/>
      <c r="AFA621" s="69"/>
      <c r="AFB621" s="69"/>
      <c r="AFC621" s="113"/>
      <c r="AFD621" s="69"/>
      <c r="AFE621" s="69"/>
      <c r="AFF621" s="69"/>
      <c r="AFG621" s="69"/>
      <c r="AFH621" s="69"/>
      <c r="AFI621" s="69"/>
      <c r="AFJ621" s="69"/>
      <c r="AFK621" s="69"/>
      <c r="AFL621" s="69"/>
      <c r="AFM621" s="69"/>
    </row>
    <row r="622" spans="811:845" ht="6" customHeight="1" x14ac:dyDescent="0.25">
      <c r="AEE622" s="111">
        <f t="shared" si="85"/>
        <v>617</v>
      </c>
      <c r="AEF622" s="109"/>
      <c r="AEG622" s="69"/>
      <c r="AEH622" s="69"/>
      <c r="AEI622" s="69"/>
      <c r="AEJ622" s="69"/>
      <c r="AEK622" s="69"/>
      <c r="AEL622" s="69"/>
      <c r="AEM622" s="69"/>
      <c r="AEN622" s="69"/>
      <c r="AEO622" s="69"/>
      <c r="AEP622" s="69"/>
      <c r="AEQ622" s="69"/>
      <c r="AER622" s="69"/>
      <c r="AES622" s="69"/>
      <c r="AET622" s="69"/>
      <c r="AEU622" s="69"/>
      <c r="AEV622" s="69"/>
      <c r="AEW622" s="69"/>
      <c r="AEX622" s="69"/>
      <c r="AEY622" s="69"/>
      <c r="AEZ622" s="69"/>
      <c r="AFA622" s="69"/>
      <c r="AFB622" s="69"/>
      <c r="AFC622" s="113"/>
      <c r="AFD622" s="69"/>
      <c r="AFE622" s="69"/>
      <c r="AFF622" s="69"/>
      <c r="AFG622" s="69"/>
      <c r="AFH622" s="69"/>
      <c r="AFI622" s="69"/>
      <c r="AFJ622" s="69"/>
      <c r="AFK622" s="69"/>
      <c r="AFL622" s="69"/>
      <c r="AFM622" s="69"/>
    </row>
    <row r="623" spans="811:845" ht="6" customHeight="1" x14ac:dyDescent="0.25">
      <c r="AEE623" s="111">
        <f t="shared" si="85"/>
        <v>618</v>
      </c>
      <c r="AEF623" s="109"/>
      <c r="AEG623" s="69"/>
      <c r="AEH623" s="69"/>
      <c r="AEI623" s="69"/>
      <c r="AEJ623" s="69"/>
      <c r="AEK623" s="69"/>
      <c r="AEL623" s="69"/>
      <c r="AEM623" s="69"/>
      <c r="AEN623" s="69"/>
      <c r="AEO623" s="69"/>
      <c r="AEP623" s="69"/>
      <c r="AEQ623" s="69"/>
      <c r="AER623" s="69"/>
      <c r="AES623" s="69"/>
      <c r="AET623" s="69"/>
      <c r="AEU623" s="69"/>
      <c r="AEV623" s="69"/>
      <c r="AEW623" s="69"/>
      <c r="AEX623" s="69"/>
      <c r="AEY623" s="69"/>
      <c r="AEZ623" s="69"/>
      <c r="AFA623" s="69"/>
      <c r="AFB623" s="69"/>
      <c r="AFC623" s="113"/>
      <c r="AFD623" s="69"/>
      <c r="AFE623" s="69"/>
      <c r="AFF623" s="69"/>
      <c r="AFG623" s="69"/>
      <c r="AFH623" s="69"/>
      <c r="AFI623" s="69"/>
      <c r="AFJ623" s="69"/>
      <c r="AFK623" s="69"/>
      <c r="AFL623" s="69"/>
      <c r="AFM623" s="69"/>
    </row>
    <row r="624" spans="811:845" ht="6" customHeight="1" x14ac:dyDescent="0.25">
      <c r="AEE624" s="111">
        <f t="shared" si="85"/>
        <v>619</v>
      </c>
      <c r="AEF624" s="109"/>
      <c r="AEG624" s="69"/>
      <c r="AEH624" s="69"/>
      <c r="AEI624" s="69"/>
      <c r="AEJ624" s="69"/>
      <c r="AEK624" s="69"/>
      <c r="AEL624" s="69"/>
      <c r="AEM624" s="69"/>
      <c r="AEN624" s="69"/>
      <c r="AEO624" s="69"/>
      <c r="AEP624" s="69"/>
      <c r="AEQ624" s="69"/>
      <c r="AER624" s="69"/>
      <c r="AES624" s="69"/>
      <c r="AET624" s="69"/>
      <c r="AEU624" s="69"/>
      <c r="AEV624" s="69"/>
      <c r="AEW624" s="69"/>
      <c r="AEX624" s="69"/>
      <c r="AEY624" s="69"/>
      <c r="AEZ624" s="69"/>
      <c r="AFA624" s="69"/>
      <c r="AFB624" s="69"/>
      <c r="AFC624" s="113"/>
      <c r="AFD624" s="69"/>
      <c r="AFE624" s="69"/>
      <c r="AFF624" s="69"/>
      <c r="AFG624" s="69"/>
      <c r="AFH624" s="69"/>
      <c r="AFI624" s="69"/>
      <c r="AFJ624" s="69"/>
      <c r="AFK624" s="69"/>
      <c r="AFL624" s="69"/>
      <c r="AFM624" s="69"/>
    </row>
    <row r="625" spans="811:845" ht="6" customHeight="1" x14ac:dyDescent="0.25">
      <c r="AEE625" s="111">
        <f t="shared" si="85"/>
        <v>620</v>
      </c>
      <c r="AEF625" s="109"/>
      <c r="AEG625" s="69"/>
      <c r="AEH625" s="69"/>
      <c r="AEI625" s="69"/>
      <c r="AEJ625" s="69"/>
      <c r="AEK625" s="69"/>
      <c r="AEL625" s="69"/>
      <c r="AEM625" s="69"/>
      <c r="AEN625" s="69"/>
      <c r="AEO625" s="69"/>
      <c r="AEP625" s="69"/>
      <c r="AEQ625" s="69"/>
      <c r="AER625" s="69"/>
      <c r="AES625" s="69"/>
      <c r="AET625" s="69"/>
      <c r="AEU625" s="69"/>
      <c r="AEV625" s="69"/>
      <c r="AEW625" s="69"/>
      <c r="AEX625" s="69"/>
      <c r="AEY625" s="69"/>
      <c r="AEZ625" s="69"/>
      <c r="AFA625" s="69"/>
      <c r="AFB625" s="69"/>
      <c r="AFC625" s="113"/>
      <c r="AFD625" s="69"/>
      <c r="AFE625" s="69"/>
      <c r="AFF625" s="69"/>
      <c r="AFG625" s="69"/>
      <c r="AFH625" s="69"/>
      <c r="AFI625" s="69"/>
      <c r="AFJ625" s="69"/>
      <c r="AFK625" s="69"/>
      <c r="AFL625" s="69"/>
      <c r="AFM625" s="69"/>
    </row>
    <row r="626" spans="811:845" ht="6" customHeight="1" x14ac:dyDescent="0.25">
      <c r="AEE626" s="111">
        <f t="shared" si="85"/>
        <v>621</v>
      </c>
      <c r="AEF626" s="109"/>
      <c r="AEG626" s="69"/>
      <c r="AEH626" s="69"/>
      <c r="AEI626" s="69"/>
      <c r="AEJ626" s="69"/>
      <c r="AEK626" s="69"/>
      <c r="AEL626" s="69"/>
      <c r="AEM626" s="69"/>
      <c r="AEN626" s="69"/>
      <c r="AEO626" s="69"/>
      <c r="AEP626" s="69"/>
      <c r="AEQ626" s="69"/>
      <c r="AER626" s="69"/>
      <c r="AES626" s="69"/>
      <c r="AET626" s="69"/>
      <c r="AEU626" s="69"/>
      <c r="AEV626" s="69"/>
      <c r="AEW626" s="69"/>
      <c r="AEX626" s="69"/>
      <c r="AEY626" s="69"/>
      <c r="AEZ626" s="69"/>
      <c r="AFA626" s="69"/>
      <c r="AFB626" s="69"/>
      <c r="AFC626" s="113"/>
      <c r="AFD626" s="69"/>
      <c r="AFE626" s="69"/>
      <c r="AFF626" s="69"/>
      <c r="AFG626" s="69"/>
      <c r="AFH626" s="69"/>
      <c r="AFI626" s="69"/>
      <c r="AFJ626" s="69"/>
      <c r="AFK626" s="69"/>
      <c r="AFL626" s="69"/>
      <c r="AFM626" s="69"/>
    </row>
    <row r="627" spans="811:845" ht="6" customHeight="1" x14ac:dyDescent="0.25">
      <c r="AEE627" s="111">
        <f t="shared" si="85"/>
        <v>622</v>
      </c>
      <c r="AEF627" s="109"/>
      <c r="AEG627" s="69"/>
      <c r="AEH627" s="69"/>
      <c r="AEI627" s="69"/>
      <c r="AEJ627" s="69"/>
      <c r="AEK627" s="69"/>
      <c r="AEL627" s="69"/>
      <c r="AEM627" s="69"/>
      <c r="AEN627" s="69"/>
      <c r="AEO627" s="69"/>
      <c r="AEP627" s="69"/>
      <c r="AEQ627" s="69"/>
      <c r="AER627" s="69"/>
      <c r="AES627" s="69"/>
      <c r="AET627" s="69"/>
      <c r="AEU627" s="69"/>
      <c r="AEV627" s="69"/>
      <c r="AEW627" s="69"/>
      <c r="AEX627" s="69"/>
      <c r="AEY627" s="69"/>
      <c r="AEZ627" s="69"/>
      <c r="AFA627" s="69"/>
      <c r="AFB627" s="69"/>
      <c r="AFC627" s="113"/>
      <c r="AFD627" s="69"/>
      <c r="AFE627" s="69"/>
      <c r="AFF627" s="69"/>
      <c r="AFG627" s="69"/>
      <c r="AFH627" s="69"/>
      <c r="AFI627" s="69"/>
      <c r="AFJ627" s="69"/>
      <c r="AFK627" s="69"/>
      <c r="AFL627" s="69"/>
      <c r="AFM627" s="69"/>
    </row>
    <row r="628" spans="811:845" ht="6" customHeight="1" x14ac:dyDescent="0.25">
      <c r="AEE628" s="111">
        <f t="shared" si="85"/>
        <v>623</v>
      </c>
      <c r="AEF628" s="109"/>
      <c r="AEG628" s="69"/>
      <c r="AEH628" s="69"/>
      <c r="AEI628" s="69"/>
      <c r="AEJ628" s="69"/>
      <c r="AEK628" s="69"/>
      <c r="AEL628" s="69"/>
      <c r="AEM628" s="69"/>
      <c r="AEN628" s="69"/>
      <c r="AEO628" s="69"/>
      <c r="AEP628" s="69"/>
      <c r="AEQ628" s="69"/>
      <c r="AER628" s="69"/>
      <c r="AES628" s="69"/>
      <c r="AET628" s="69"/>
      <c r="AEU628" s="69"/>
      <c r="AEV628" s="69"/>
      <c r="AEW628" s="69"/>
      <c r="AEX628" s="69"/>
      <c r="AEY628" s="69"/>
      <c r="AEZ628" s="69"/>
      <c r="AFA628" s="69"/>
      <c r="AFB628" s="69"/>
      <c r="AFC628" s="113"/>
      <c r="AFD628" s="69"/>
      <c r="AFE628" s="69"/>
      <c r="AFF628" s="69"/>
      <c r="AFG628" s="69"/>
      <c r="AFH628" s="69"/>
      <c r="AFI628" s="69"/>
      <c r="AFJ628" s="69"/>
      <c r="AFK628" s="69"/>
      <c r="AFL628" s="69"/>
      <c r="AFM628" s="69"/>
    </row>
    <row r="629" spans="811:845" ht="6" customHeight="1" x14ac:dyDescent="0.25">
      <c r="AEE629" s="111">
        <f t="shared" si="85"/>
        <v>624</v>
      </c>
      <c r="AEF629" s="109"/>
      <c r="AEG629" s="69"/>
      <c r="AEH629" s="69"/>
      <c r="AEI629" s="69"/>
      <c r="AEJ629" s="69"/>
      <c r="AEK629" s="69"/>
      <c r="AEL629" s="69"/>
      <c r="AEM629" s="69"/>
      <c r="AEN629" s="69"/>
      <c r="AEO629" s="69"/>
      <c r="AEP629" s="69"/>
      <c r="AEQ629" s="69"/>
      <c r="AER629" s="69"/>
      <c r="AES629" s="69"/>
      <c r="AET629" s="69"/>
      <c r="AEU629" s="69"/>
      <c r="AEV629" s="69"/>
      <c r="AEW629" s="69"/>
      <c r="AEX629" s="69"/>
      <c r="AEY629" s="69"/>
      <c r="AEZ629" s="69"/>
      <c r="AFA629" s="69"/>
      <c r="AFB629" s="69"/>
      <c r="AFC629" s="113"/>
      <c r="AFD629" s="69"/>
      <c r="AFE629" s="69"/>
      <c r="AFF629" s="69"/>
      <c r="AFG629" s="69"/>
      <c r="AFH629" s="69"/>
      <c r="AFI629" s="69"/>
      <c r="AFJ629" s="69"/>
      <c r="AFK629" s="69"/>
      <c r="AFL629" s="69"/>
      <c r="AFM629" s="69"/>
    </row>
    <row r="630" spans="811:845" ht="6" customHeight="1" x14ac:dyDescent="0.25">
      <c r="AEE630" s="111">
        <f t="shared" si="85"/>
        <v>625</v>
      </c>
      <c r="AEF630" s="109"/>
      <c r="AEG630" s="69"/>
      <c r="AEH630" s="69"/>
      <c r="AEI630" s="69"/>
      <c r="AEJ630" s="69"/>
      <c r="AEK630" s="69"/>
      <c r="AEL630" s="69"/>
      <c r="AEM630" s="69"/>
      <c r="AEN630" s="69"/>
      <c r="AEO630" s="69"/>
      <c r="AEP630" s="69"/>
      <c r="AEQ630" s="69"/>
      <c r="AER630" s="69"/>
      <c r="AES630" s="69"/>
      <c r="AET630" s="69"/>
      <c r="AEU630" s="69"/>
      <c r="AEV630" s="69"/>
      <c r="AEW630" s="69"/>
      <c r="AEX630" s="69"/>
      <c r="AEY630" s="69"/>
      <c r="AEZ630" s="69"/>
      <c r="AFA630" s="69"/>
      <c r="AFB630" s="69"/>
      <c r="AFC630" s="113"/>
      <c r="AFD630" s="69"/>
      <c r="AFE630" s="69"/>
      <c r="AFF630" s="69"/>
      <c r="AFG630" s="69"/>
      <c r="AFH630" s="69"/>
      <c r="AFI630" s="69"/>
      <c r="AFJ630" s="69"/>
      <c r="AFK630" s="69"/>
      <c r="AFL630" s="69"/>
      <c r="AFM630" s="69"/>
    </row>
    <row r="631" spans="811:845" ht="6" customHeight="1" x14ac:dyDescent="0.25">
      <c r="AEE631" s="111">
        <f t="shared" si="85"/>
        <v>626</v>
      </c>
      <c r="AEF631" s="109"/>
      <c r="AEG631" s="69"/>
      <c r="AEH631" s="69"/>
      <c r="AEI631" s="69"/>
      <c r="AEJ631" s="69"/>
      <c r="AEK631" s="69"/>
      <c r="AEL631" s="69"/>
      <c r="AEM631" s="69"/>
      <c r="AEN631" s="69"/>
      <c r="AEO631" s="69"/>
      <c r="AEP631" s="69"/>
      <c r="AEQ631" s="69"/>
      <c r="AER631" s="69"/>
      <c r="AES631" s="69"/>
      <c r="AET631" s="69"/>
      <c r="AEU631" s="69"/>
      <c r="AEV631" s="69"/>
      <c r="AEW631" s="69"/>
      <c r="AEX631" s="69"/>
      <c r="AEY631" s="69"/>
      <c r="AEZ631" s="69"/>
      <c r="AFA631" s="69"/>
      <c r="AFB631" s="69"/>
      <c r="AFC631" s="113"/>
      <c r="AFD631" s="69"/>
      <c r="AFE631" s="69"/>
      <c r="AFF631" s="69"/>
      <c r="AFG631" s="69"/>
      <c r="AFH631" s="69"/>
      <c r="AFI631" s="69"/>
      <c r="AFJ631" s="69"/>
      <c r="AFK631" s="69"/>
      <c r="AFL631" s="69"/>
      <c r="AFM631" s="69"/>
    </row>
    <row r="632" spans="811:845" ht="6" customHeight="1" x14ac:dyDescent="0.25">
      <c r="AEE632" s="111">
        <f t="shared" si="85"/>
        <v>627</v>
      </c>
      <c r="AEF632" s="109"/>
      <c r="AEG632" s="69"/>
      <c r="AEH632" s="69"/>
      <c r="AEI632" s="69"/>
      <c r="AEJ632" s="69"/>
      <c r="AEK632" s="69"/>
      <c r="AEL632" s="69"/>
      <c r="AEM632" s="69"/>
      <c r="AEN632" s="69"/>
      <c r="AEO632" s="69"/>
      <c r="AEP632" s="69"/>
      <c r="AEQ632" s="69"/>
      <c r="AER632" s="69"/>
      <c r="AES632" s="69"/>
      <c r="AET632" s="69"/>
      <c r="AEU632" s="69"/>
      <c r="AEV632" s="69"/>
      <c r="AEW632" s="69"/>
      <c r="AEX632" s="69"/>
      <c r="AEY632" s="69"/>
      <c r="AEZ632" s="69"/>
      <c r="AFA632" s="69"/>
      <c r="AFB632" s="69"/>
      <c r="AFC632" s="113"/>
      <c r="AFD632" s="69"/>
      <c r="AFE632" s="69"/>
      <c r="AFF632" s="69"/>
      <c r="AFG632" s="69"/>
      <c r="AFH632" s="69"/>
      <c r="AFI632" s="69"/>
      <c r="AFJ632" s="69"/>
      <c r="AFK632" s="69"/>
      <c r="AFL632" s="69"/>
      <c r="AFM632" s="69"/>
    </row>
    <row r="633" spans="811:845" ht="6" customHeight="1" x14ac:dyDescent="0.25">
      <c r="AEE633" s="111">
        <f t="shared" si="85"/>
        <v>628</v>
      </c>
      <c r="AEF633" s="109"/>
      <c r="AEG633" s="69"/>
      <c r="AEH633" s="69"/>
      <c r="AEI633" s="69"/>
      <c r="AEJ633" s="69"/>
      <c r="AEK633" s="69"/>
      <c r="AEL633" s="69"/>
      <c r="AEM633" s="69"/>
      <c r="AEN633" s="69"/>
      <c r="AEO633" s="69"/>
      <c r="AEP633" s="69"/>
      <c r="AEQ633" s="69"/>
      <c r="AER633" s="69"/>
      <c r="AES633" s="69"/>
      <c r="AET633" s="69"/>
      <c r="AEU633" s="69"/>
      <c r="AEV633" s="69"/>
      <c r="AEW633" s="69"/>
      <c r="AEX633" s="69"/>
      <c r="AEY633" s="69"/>
      <c r="AEZ633" s="69"/>
      <c r="AFA633" s="69"/>
      <c r="AFB633" s="69"/>
      <c r="AFC633" s="113"/>
      <c r="AFD633" s="69"/>
      <c r="AFE633" s="69"/>
      <c r="AFF633" s="69"/>
      <c r="AFG633" s="69"/>
      <c r="AFH633" s="69"/>
      <c r="AFI633" s="69"/>
      <c r="AFJ633" s="69"/>
      <c r="AFK633" s="69"/>
      <c r="AFL633" s="69"/>
      <c r="AFM633" s="69"/>
    </row>
    <row r="634" spans="811:845" ht="6" customHeight="1" x14ac:dyDescent="0.25">
      <c r="AEE634" s="111">
        <f t="shared" si="85"/>
        <v>629</v>
      </c>
      <c r="AEF634" s="109"/>
      <c r="AEG634" s="69"/>
      <c r="AEH634" s="69"/>
      <c r="AEI634" s="69"/>
      <c r="AEJ634" s="69"/>
      <c r="AEK634" s="69"/>
      <c r="AEL634" s="69"/>
      <c r="AEM634" s="69"/>
      <c r="AEN634" s="69"/>
      <c r="AEO634" s="69"/>
      <c r="AEP634" s="69"/>
      <c r="AEQ634" s="69"/>
      <c r="AER634" s="69"/>
      <c r="AES634" s="69"/>
      <c r="AET634" s="69"/>
      <c r="AEU634" s="69"/>
      <c r="AEV634" s="69"/>
      <c r="AEW634" s="69"/>
      <c r="AEX634" s="69"/>
      <c r="AEY634" s="69"/>
      <c r="AEZ634" s="69"/>
      <c r="AFA634" s="69"/>
      <c r="AFB634" s="69"/>
      <c r="AFC634" s="113"/>
      <c r="AFD634" s="69"/>
      <c r="AFE634" s="69"/>
      <c r="AFF634" s="69"/>
      <c r="AFG634" s="69"/>
      <c r="AFH634" s="69"/>
      <c r="AFI634" s="69"/>
      <c r="AFJ634" s="69"/>
      <c r="AFK634" s="69"/>
      <c r="AFL634" s="69"/>
      <c r="AFM634" s="69"/>
    </row>
    <row r="635" spans="811:845" ht="6" customHeight="1" x14ac:dyDescent="0.25">
      <c r="AEE635" s="111">
        <f t="shared" si="85"/>
        <v>630</v>
      </c>
      <c r="AEF635" s="109"/>
      <c r="AEG635" s="69"/>
      <c r="AEH635" s="69"/>
      <c r="AEI635" s="69"/>
      <c r="AEJ635" s="69"/>
      <c r="AEK635" s="69"/>
      <c r="AEL635" s="69"/>
      <c r="AEM635" s="69"/>
      <c r="AEN635" s="69"/>
      <c r="AEO635" s="69"/>
      <c r="AEP635" s="69"/>
      <c r="AEQ635" s="69"/>
      <c r="AER635" s="69"/>
      <c r="AES635" s="69"/>
      <c r="AET635" s="69"/>
      <c r="AEU635" s="69"/>
      <c r="AEV635" s="69"/>
      <c r="AEW635" s="69"/>
      <c r="AEX635" s="69"/>
      <c r="AEY635" s="69"/>
      <c r="AEZ635" s="69"/>
      <c r="AFA635" s="69"/>
      <c r="AFB635" s="69"/>
      <c r="AFC635" s="113"/>
      <c r="AFD635" s="69"/>
      <c r="AFE635" s="69"/>
      <c r="AFF635" s="69"/>
      <c r="AFG635" s="69"/>
      <c r="AFH635" s="69"/>
      <c r="AFI635" s="69"/>
      <c r="AFJ635" s="69"/>
      <c r="AFK635" s="69"/>
      <c r="AFL635" s="69"/>
      <c r="AFM635" s="69"/>
    </row>
    <row r="636" spans="811:845" ht="6" customHeight="1" x14ac:dyDescent="0.25">
      <c r="AEE636" s="111">
        <f t="shared" si="85"/>
        <v>631</v>
      </c>
      <c r="AEF636" s="109"/>
      <c r="AEG636" s="69"/>
      <c r="AEH636" s="69"/>
      <c r="AEI636" s="69"/>
      <c r="AEJ636" s="69"/>
      <c r="AEK636" s="69"/>
      <c r="AEL636" s="69"/>
      <c r="AEM636" s="69"/>
      <c r="AEN636" s="69"/>
      <c r="AEO636" s="69"/>
      <c r="AEP636" s="69"/>
      <c r="AEQ636" s="69"/>
      <c r="AER636" s="69"/>
      <c r="AES636" s="69"/>
      <c r="AET636" s="69"/>
      <c r="AEU636" s="69"/>
      <c r="AEV636" s="69"/>
      <c r="AEW636" s="69"/>
      <c r="AEX636" s="69"/>
      <c r="AEY636" s="69"/>
      <c r="AEZ636" s="69"/>
      <c r="AFA636" s="69"/>
      <c r="AFB636" s="69"/>
      <c r="AFC636" s="113"/>
      <c r="AFD636" s="69"/>
      <c r="AFE636" s="69"/>
      <c r="AFF636" s="69"/>
      <c r="AFG636" s="69"/>
      <c r="AFH636" s="69"/>
      <c r="AFI636" s="69"/>
      <c r="AFJ636" s="69"/>
      <c r="AFK636" s="69"/>
      <c r="AFL636" s="69"/>
      <c r="AFM636" s="69"/>
    </row>
    <row r="637" spans="811:845" ht="6" customHeight="1" x14ac:dyDescent="0.25">
      <c r="AEE637" s="111">
        <f t="shared" si="85"/>
        <v>632</v>
      </c>
      <c r="AEF637" s="109"/>
      <c r="AEG637" s="69"/>
      <c r="AEH637" s="69"/>
      <c r="AEI637" s="69"/>
      <c r="AEJ637" s="69"/>
      <c r="AEK637" s="69"/>
      <c r="AEL637" s="69"/>
      <c r="AEM637" s="69"/>
      <c r="AEN637" s="69"/>
      <c r="AEO637" s="69"/>
      <c r="AEP637" s="69"/>
      <c r="AEQ637" s="69"/>
      <c r="AER637" s="69"/>
      <c r="AES637" s="69"/>
      <c r="AET637" s="69"/>
      <c r="AEU637" s="69"/>
      <c r="AEV637" s="69"/>
      <c r="AEW637" s="69"/>
      <c r="AEX637" s="69"/>
      <c r="AEY637" s="69"/>
      <c r="AEZ637" s="69"/>
      <c r="AFA637" s="69"/>
      <c r="AFB637" s="69"/>
      <c r="AFC637" s="113"/>
      <c r="AFD637" s="69"/>
      <c r="AFE637" s="69"/>
      <c r="AFF637" s="69"/>
      <c r="AFG637" s="69"/>
      <c r="AFH637" s="69"/>
      <c r="AFI637" s="69"/>
      <c r="AFJ637" s="69"/>
      <c r="AFK637" s="69"/>
      <c r="AFL637" s="69"/>
      <c r="AFM637" s="69"/>
    </row>
    <row r="638" spans="811:845" ht="6" customHeight="1" x14ac:dyDescent="0.25">
      <c r="AEE638" s="111">
        <f t="shared" si="85"/>
        <v>633</v>
      </c>
      <c r="AEF638" s="109"/>
      <c r="AEG638" s="69"/>
      <c r="AEH638" s="69"/>
      <c r="AEI638" s="69"/>
      <c r="AEJ638" s="69"/>
      <c r="AEK638" s="69"/>
      <c r="AEL638" s="69"/>
      <c r="AEM638" s="69"/>
      <c r="AEN638" s="69"/>
      <c r="AEO638" s="69"/>
      <c r="AEP638" s="69"/>
      <c r="AEQ638" s="69"/>
      <c r="AER638" s="69"/>
      <c r="AES638" s="69"/>
      <c r="AET638" s="69"/>
      <c r="AEU638" s="69"/>
      <c r="AEV638" s="69"/>
      <c r="AEW638" s="69"/>
      <c r="AEX638" s="69"/>
      <c r="AEY638" s="69"/>
      <c r="AEZ638" s="69"/>
      <c r="AFA638" s="69"/>
      <c r="AFB638" s="69"/>
      <c r="AFC638" s="113"/>
      <c r="AFD638" s="69"/>
      <c r="AFE638" s="69"/>
      <c r="AFF638" s="69"/>
      <c r="AFG638" s="69"/>
      <c r="AFH638" s="69"/>
      <c r="AFI638" s="69"/>
      <c r="AFJ638" s="69"/>
      <c r="AFK638" s="69"/>
      <c r="AFL638" s="69"/>
      <c r="AFM638" s="69"/>
    </row>
    <row r="639" spans="811:845" ht="6" customHeight="1" x14ac:dyDescent="0.25">
      <c r="AEE639" s="111">
        <f t="shared" si="85"/>
        <v>634</v>
      </c>
      <c r="AEF639" s="109"/>
      <c r="AEG639" s="69"/>
      <c r="AEH639" s="69"/>
      <c r="AEI639" s="69"/>
      <c r="AEJ639" s="69"/>
      <c r="AEK639" s="69"/>
      <c r="AEL639" s="69"/>
      <c r="AEM639" s="69"/>
      <c r="AEN639" s="69"/>
      <c r="AEO639" s="69"/>
      <c r="AEP639" s="69"/>
      <c r="AEQ639" s="69"/>
      <c r="AER639" s="69"/>
      <c r="AES639" s="69"/>
      <c r="AET639" s="69"/>
      <c r="AEU639" s="69"/>
      <c r="AEV639" s="69"/>
      <c r="AEW639" s="69"/>
      <c r="AEX639" s="69"/>
      <c r="AEY639" s="69"/>
      <c r="AEZ639" s="69"/>
      <c r="AFA639" s="69"/>
      <c r="AFB639" s="69"/>
      <c r="AFC639" s="113"/>
      <c r="AFD639" s="69"/>
      <c r="AFE639" s="69"/>
      <c r="AFF639" s="69"/>
      <c r="AFG639" s="69"/>
      <c r="AFH639" s="69"/>
      <c r="AFI639" s="69"/>
      <c r="AFJ639" s="69"/>
      <c r="AFK639" s="69"/>
      <c r="AFL639" s="69"/>
      <c r="AFM639" s="69"/>
    </row>
    <row r="640" spans="811:845" ht="6" customHeight="1" x14ac:dyDescent="0.25">
      <c r="AEE640" s="111">
        <f t="shared" si="85"/>
        <v>635</v>
      </c>
      <c r="AEF640" s="109"/>
      <c r="AEG640" s="69"/>
      <c r="AEH640" s="69"/>
      <c r="AEI640" s="69"/>
      <c r="AEJ640" s="69"/>
      <c r="AEK640" s="69"/>
      <c r="AEL640" s="69"/>
      <c r="AEM640" s="69"/>
      <c r="AEN640" s="69"/>
      <c r="AEO640" s="69"/>
      <c r="AEP640" s="69"/>
      <c r="AEQ640" s="69"/>
      <c r="AER640" s="69"/>
      <c r="AES640" s="69"/>
      <c r="AET640" s="69"/>
      <c r="AEU640" s="69"/>
      <c r="AEV640" s="69"/>
      <c r="AEW640" s="69"/>
      <c r="AEX640" s="69"/>
      <c r="AEY640" s="69"/>
      <c r="AEZ640" s="69"/>
      <c r="AFA640" s="69"/>
      <c r="AFB640" s="69"/>
      <c r="AFC640" s="113"/>
      <c r="AFD640" s="69"/>
      <c r="AFE640" s="69"/>
      <c r="AFF640" s="69"/>
      <c r="AFG640" s="69"/>
      <c r="AFH640" s="69"/>
      <c r="AFI640" s="69"/>
      <c r="AFJ640" s="69"/>
      <c r="AFK640" s="69"/>
      <c r="AFL640" s="69"/>
      <c r="AFM640" s="69"/>
    </row>
    <row r="641" spans="811:845" ht="6" customHeight="1" x14ac:dyDescent="0.25">
      <c r="AEE641" s="111">
        <f t="shared" si="85"/>
        <v>636</v>
      </c>
      <c r="AEF641" s="109"/>
      <c r="AEG641" s="69"/>
      <c r="AEH641" s="69"/>
      <c r="AEI641" s="69"/>
      <c r="AEJ641" s="69"/>
      <c r="AEK641" s="69"/>
      <c r="AEL641" s="69"/>
      <c r="AEM641" s="69"/>
      <c r="AEN641" s="69"/>
      <c r="AEO641" s="69"/>
      <c r="AEP641" s="69"/>
      <c r="AEQ641" s="69"/>
      <c r="AER641" s="69"/>
      <c r="AES641" s="69"/>
      <c r="AET641" s="69"/>
      <c r="AEU641" s="69"/>
      <c r="AEV641" s="69"/>
      <c r="AEW641" s="69"/>
      <c r="AEX641" s="69"/>
      <c r="AEY641" s="69"/>
      <c r="AEZ641" s="69"/>
      <c r="AFA641" s="69"/>
      <c r="AFB641" s="69"/>
      <c r="AFC641" s="113"/>
      <c r="AFD641" s="69"/>
      <c r="AFE641" s="69"/>
      <c r="AFF641" s="69"/>
      <c r="AFG641" s="69"/>
      <c r="AFH641" s="69"/>
      <c r="AFI641" s="69"/>
      <c r="AFJ641" s="69"/>
      <c r="AFK641" s="69"/>
      <c r="AFL641" s="69"/>
      <c r="AFM641" s="69"/>
    </row>
    <row r="642" spans="811:845" ht="6" customHeight="1" x14ac:dyDescent="0.25">
      <c r="AEE642" s="111">
        <f t="shared" si="85"/>
        <v>637</v>
      </c>
      <c r="AEF642" s="109"/>
      <c r="AEG642" s="69"/>
      <c r="AEH642" s="69"/>
      <c r="AEI642" s="69"/>
      <c r="AEJ642" s="69"/>
      <c r="AEK642" s="69"/>
      <c r="AEL642" s="69"/>
      <c r="AEM642" s="69"/>
      <c r="AEN642" s="69"/>
      <c r="AEO642" s="69"/>
      <c r="AEP642" s="69"/>
      <c r="AEQ642" s="69"/>
      <c r="AER642" s="69"/>
      <c r="AES642" s="69"/>
      <c r="AET642" s="69"/>
      <c r="AEU642" s="69"/>
      <c r="AEV642" s="69"/>
      <c r="AEW642" s="69"/>
      <c r="AEX642" s="69"/>
      <c r="AEY642" s="69"/>
      <c r="AEZ642" s="69"/>
      <c r="AFA642" s="69"/>
      <c r="AFB642" s="69"/>
      <c r="AFC642" s="113"/>
      <c r="AFD642" s="69"/>
      <c r="AFE642" s="69"/>
      <c r="AFF642" s="69"/>
      <c r="AFG642" s="69"/>
      <c r="AFH642" s="69"/>
      <c r="AFI642" s="69"/>
      <c r="AFJ642" s="69"/>
      <c r="AFK642" s="69"/>
      <c r="AFL642" s="69"/>
      <c r="AFM642" s="69"/>
    </row>
    <row r="643" spans="811:845" ht="6" customHeight="1" x14ac:dyDescent="0.25">
      <c r="AEE643" s="111">
        <f t="shared" si="85"/>
        <v>638</v>
      </c>
      <c r="AEF643" s="109"/>
      <c r="AEG643" s="69"/>
      <c r="AEH643" s="69"/>
      <c r="AEI643" s="69"/>
      <c r="AEJ643" s="69"/>
      <c r="AEK643" s="69"/>
      <c r="AEL643" s="69"/>
      <c r="AEM643" s="69"/>
      <c r="AEN643" s="69"/>
      <c r="AEO643" s="69"/>
      <c r="AEP643" s="69"/>
      <c r="AEQ643" s="69"/>
      <c r="AER643" s="69"/>
      <c r="AES643" s="69"/>
      <c r="AET643" s="69"/>
      <c r="AEU643" s="69"/>
      <c r="AEV643" s="69"/>
      <c r="AEW643" s="69"/>
      <c r="AEX643" s="69"/>
      <c r="AEY643" s="69"/>
      <c r="AEZ643" s="69"/>
      <c r="AFA643" s="69"/>
      <c r="AFB643" s="69"/>
      <c r="AFC643" s="113"/>
      <c r="AFD643" s="69"/>
      <c r="AFE643" s="69"/>
      <c r="AFF643" s="69"/>
      <c r="AFG643" s="69"/>
      <c r="AFH643" s="69"/>
      <c r="AFI643" s="69"/>
      <c r="AFJ643" s="69"/>
      <c r="AFK643" s="69"/>
      <c r="AFL643" s="69"/>
      <c r="AFM643" s="69"/>
    </row>
    <row r="644" spans="811:845" ht="6" customHeight="1" x14ac:dyDescent="0.25">
      <c r="AEE644" s="111">
        <f t="shared" si="85"/>
        <v>639</v>
      </c>
      <c r="AEF644" s="109"/>
      <c r="AEG644" s="69"/>
      <c r="AEH644" s="69"/>
      <c r="AEI644" s="69"/>
      <c r="AEJ644" s="69"/>
      <c r="AEK644" s="69"/>
      <c r="AEL644" s="69"/>
      <c r="AEM644" s="69"/>
      <c r="AEN644" s="69"/>
      <c r="AEO644" s="69"/>
      <c r="AEP644" s="69"/>
      <c r="AEQ644" s="69"/>
      <c r="AER644" s="69"/>
      <c r="AES644" s="69"/>
      <c r="AET644" s="69"/>
      <c r="AEU644" s="69"/>
      <c r="AEV644" s="69"/>
      <c r="AEW644" s="69"/>
      <c r="AEX644" s="69"/>
      <c r="AEY644" s="69"/>
      <c r="AEZ644" s="69"/>
      <c r="AFA644" s="69"/>
      <c r="AFB644" s="69"/>
      <c r="AFC644" s="113"/>
      <c r="AFD644" s="69"/>
      <c r="AFE644" s="69"/>
      <c r="AFF644" s="69"/>
      <c r="AFG644" s="69"/>
      <c r="AFH644" s="69"/>
      <c r="AFI644" s="69"/>
      <c r="AFJ644" s="69"/>
      <c r="AFK644" s="69"/>
      <c r="AFL644" s="69"/>
      <c r="AFM644" s="69"/>
    </row>
    <row r="645" spans="811:845" ht="6" customHeight="1" x14ac:dyDescent="0.25">
      <c r="AEE645" s="111">
        <f t="shared" si="85"/>
        <v>640</v>
      </c>
      <c r="AEF645" s="109"/>
      <c r="AEG645" s="69"/>
      <c r="AEH645" s="69"/>
      <c r="AEI645" s="69"/>
      <c r="AEJ645" s="69"/>
      <c r="AEK645" s="69"/>
      <c r="AEL645" s="69"/>
      <c r="AEM645" s="69"/>
      <c r="AEN645" s="69"/>
      <c r="AEO645" s="69"/>
      <c r="AEP645" s="69"/>
      <c r="AEQ645" s="69"/>
      <c r="AER645" s="69"/>
      <c r="AES645" s="69"/>
      <c r="AET645" s="69"/>
      <c r="AEU645" s="69"/>
      <c r="AEV645" s="69"/>
      <c r="AEW645" s="69"/>
      <c r="AEX645" s="69"/>
      <c r="AEY645" s="69"/>
      <c r="AEZ645" s="69"/>
      <c r="AFA645" s="69"/>
      <c r="AFB645" s="69"/>
      <c r="AFC645" s="113"/>
      <c r="AFD645" s="69"/>
      <c r="AFE645" s="69"/>
      <c r="AFF645" s="69"/>
      <c r="AFG645" s="69"/>
      <c r="AFH645" s="69"/>
      <c r="AFI645" s="69"/>
      <c r="AFJ645" s="69"/>
      <c r="AFK645" s="69"/>
      <c r="AFL645" s="69"/>
      <c r="AFM645" s="69"/>
    </row>
    <row r="646" spans="811:845" ht="6" customHeight="1" x14ac:dyDescent="0.25">
      <c r="AEE646" s="111">
        <f t="shared" si="85"/>
        <v>641</v>
      </c>
      <c r="AEF646" s="109"/>
      <c r="AEG646" s="69"/>
      <c r="AEH646" s="69"/>
      <c r="AEI646" s="69"/>
      <c r="AEJ646" s="69"/>
      <c r="AEK646" s="69"/>
      <c r="AEL646" s="69"/>
      <c r="AEM646" s="69"/>
      <c r="AEN646" s="69"/>
      <c r="AEO646" s="69"/>
      <c r="AEP646" s="69"/>
      <c r="AEQ646" s="69"/>
      <c r="AER646" s="69"/>
      <c r="AES646" s="69"/>
      <c r="AET646" s="69"/>
      <c r="AEU646" s="69"/>
      <c r="AEV646" s="69"/>
      <c r="AEW646" s="69"/>
      <c r="AEX646" s="69"/>
      <c r="AEY646" s="69"/>
      <c r="AEZ646" s="69"/>
      <c r="AFA646" s="69"/>
      <c r="AFB646" s="69"/>
      <c r="AFC646" s="113"/>
      <c r="AFD646" s="69"/>
      <c r="AFE646" s="69"/>
      <c r="AFF646" s="69"/>
      <c r="AFG646" s="69"/>
      <c r="AFH646" s="69"/>
      <c r="AFI646" s="69"/>
      <c r="AFJ646" s="69"/>
      <c r="AFK646" s="69"/>
      <c r="AFL646" s="69"/>
      <c r="AFM646" s="69"/>
    </row>
    <row r="647" spans="811:845" ht="6" customHeight="1" x14ac:dyDescent="0.25">
      <c r="AEE647" s="111">
        <f t="shared" ref="AEE647:AEE710" si="86">IF(AEE646+1&lt;=$ADY$5,AEE646+1,"")</f>
        <v>642</v>
      </c>
      <c r="AEF647" s="109"/>
      <c r="AEG647" s="69"/>
      <c r="AEH647" s="69"/>
      <c r="AEI647" s="69"/>
      <c r="AEJ647" s="69"/>
      <c r="AEK647" s="69"/>
      <c r="AEL647" s="69"/>
      <c r="AEM647" s="69"/>
      <c r="AEN647" s="69"/>
      <c r="AEO647" s="69"/>
      <c r="AEP647" s="69"/>
      <c r="AEQ647" s="69"/>
      <c r="AER647" s="69"/>
      <c r="AES647" s="69"/>
      <c r="AET647" s="69"/>
      <c r="AEU647" s="69"/>
      <c r="AEV647" s="69"/>
      <c r="AEW647" s="69"/>
      <c r="AEX647" s="69"/>
      <c r="AEY647" s="69"/>
      <c r="AEZ647" s="69"/>
      <c r="AFA647" s="69"/>
      <c r="AFB647" s="69"/>
      <c r="AFC647" s="113"/>
      <c r="AFD647" s="69"/>
      <c r="AFE647" s="69"/>
      <c r="AFF647" s="69"/>
      <c r="AFG647" s="69"/>
      <c r="AFH647" s="69"/>
      <c r="AFI647" s="69"/>
      <c r="AFJ647" s="69"/>
      <c r="AFK647" s="69"/>
      <c r="AFL647" s="69"/>
      <c r="AFM647" s="69"/>
    </row>
    <row r="648" spans="811:845" ht="6" customHeight="1" x14ac:dyDescent="0.25">
      <c r="AEE648" s="111">
        <f t="shared" si="86"/>
        <v>643</v>
      </c>
      <c r="AEF648" s="109"/>
      <c r="AEG648" s="69"/>
      <c r="AEH648" s="69"/>
      <c r="AEI648" s="69"/>
      <c r="AEJ648" s="69"/>
      <c r="AEK648" s="69"/>
      <c r="AEL648" s="69"/>
      <c r="AEM648" s="69"/>
      <c r="AEN648" s="69"/>
      <c r="AEO648" s="69"/>
      <c r="AEP648" s="69"/>
      <c r="AEQ648" s="69"/>
      <c r="AER648" s="69"/>
      <c r="AES648" s="69"/>
      <c r="AET648" s="69"/>
      <c r="AEU648" s="69"/>
      <c r="AEV648" s="69"/>
      <c r="AEW648" s="69"/>
      <c r="AEX648" s="69"/>
      <c r="AEY648" s="69"/>
      <c r="AEZ648" s="69"/>
      <c r="AFA648" s="69"/>
      <c r="AFB648" s="69"/>
      <c r="AFC648" s="113"/>
      <c r="AFD648" s="69"/>
      <c r="AFE648" s="69"/>
      <c r="AFF648" s="69"/>
      <c r="AFG648" s="69"/>
      <c r="AFH648" s="69"/>
      <c r="AFI648" s="69"/>
      <c r="AFJ648" s="69"/>
      <c r="AFK648" s="69"/>
      <c r="AFL648" s="69"/>
      <c r="AFM648" s="69"/>
    </row>
    <row r="649" spans="811:845" ht="6" customHeight="1" x14ac:dyDescent="0.25">
      <c r="AEE649" s="111">
        <f t="shared" si="86"/>
        <v>644</v>
      </c>
      <c r="AEF649" s="109"/>
      <c r="AEG649" s="69"/>
      <c r="AEH649" s="69"/>
      <c r="AEI649" s="69"/>
      <c r="AEJ649" s="69"/>
      <c r="AEK649" s="69"/>
      <c r="AEL649" s="69"/>
      <c r="AEM649" s="69"/>
      <c r="AEN649" s="69"/>
      <c r="AEO649" s="69"/>
      <c r="AEP649" s="69"/>
      <c r="AEQ649" s="69"/>
      <c r="AER649" s="69"/>
      <c r="AES649" s="69"/>
      <c r="AET649" s="69"/>
      <c r="AEU649" s="69"/>
      <c r="AEV649" s="69"/>
      <c r="AEW649" s="69"/>
      <c r="AEX649" s="69"/>
      <c r="AEY649" s="69"/>
      <c r="AEZ649" s="69"/>
      <c r="AFA649" s="69"/>
      <c r="AFB649" s="69"/>
      <c r="AFC649" s="113"/>
      <c r="AFD649" s="69"/>
      <c r="AFE649" s="69"/>
      <c r="AFF649" s="69"/>
      <c r="AFG649" s="69"/>
      <c r="AFH649" s="69"/>
      <c r="AFI649" s="69"/>
      <c r="AFJ649" s="69"/>
      <c r="AFK649" s="69"/>
      <c r="AFL649" s="69"/>
      <c r="AFM649" s="69"/>
    </row>
    <row r="650" spans="811:845" ht="6" customHeight="1" x14ac:dyDescent="0.25">
      <c r="AEE650" s="111">
        <f t="shared" si="86"/>
        <v>645</v>
      </c>
      <c r="AEF650" s="109"/>
      <c r="AEG650" s="69"/>
      <c r="AEH650" s="69"/>
      <c r="AEI650" s="69"/>
      <c r="AEJ650" s="69"/>
      <c r="AEK650" s="69"/>
      <c r="AEL650" s="69"/>
      <c r="AEM650" s="69"/>
      <c r="AEN650" s="69"/>
      <c r="AEO650" s="69"/>
      <c r="AEP650" s="69"/>
      <c r="AEQ650" s="69"/>
      <c r="AER650" s="69"/>
      <c r="AES650" s="69"/>
      <c r="AET650" s="69"/>
      <c r="AEU650" s="69"/>
      <c r="AEV650" s="69"/>
      <c r="AEW650" s="69"/>
      <c r="AEX650" s="69"/>
      <c r="AEY650" s="69"/>
      <c r="AEZ650" s="69"/>
      <c r="AFA650" s="69"/>
      <c r="AFB650" s="69"/>
      <c r="AFC650" s="113"/>
      <c r="AFD650" s="69"/>
      <c r="AFE650" s="69"/>
      <c r="AFF650" s="69"/>
      <c r="AFG650" s="69"/>
      <c r="AFH650" s="69"/>
      <c r="AFI650" s="69"/>
      <c r="AFJ650" s="69"/>
      <c r="AFK650" s="69"/>
      <c r="AFL650" s="69"/>
      <c r="AFM650" s="69"/>
    </row>
    <row r="651" spans="811:845" ht="6" customHeight="1" x14ac:dyDescent="0.25">
      <c r="AEE651" s="111">
        <f t="shared" si="86"/>
        <v>646</v>
      </c>
      <c r="AEF651" s="109"/>
      <c r="AEG651" s="69"/>
      <c r="AEH651" s="69"/>
      <c r="AEI651" s="69"/>
      <c r="AEJ651" s="69"/>
      <c r="AEK651" s="69"/>
      <c r="AEL651" s="69"/>
      <c r="AEM651" s="69"/>
      <c r="AEN651" s="69"/>
      <c r="AEO651" s="69"/>
      <c r="AEP651" s="69"/>
      <c r="AEQ651" s="69"/>
      <c r="AER651" s="69"/>
      <c r="AES651" s="69"/>
      <c r="AET651" s="69"/>
      <c r="AEU651" s="69"/>
      <c r="AEV651" s="69"/>
      <c r="AEW651" s="69"/>
      <c r="AEX651" s="69"/>
      <c r="AEY651" s="69"/>
      <c r="AEZ651" s="69"/>
      <c r="AFA651" s="69"/>
      <c r="AFB651" s="69"/>
      <c r="AFC651" s="113"/>
      <c r="AFD651" s="69"/>
      <c r="AFE651" s="69"/>
      <c r="AFF651" s="69"/>
      <c r="AFG651" s="69"/>
      <c r="AFH651" s="69"/>
      <c r="AFI651" s="69"/>
      <c r="AFJ651" s="69"/>
      <c r="AFK651" s="69"/>
      <c r="AFL651" s="69"/>
      <c r="AFM651" s="69"/>
    </row>
    <row r="652" spans="811:845" ht="6" customHeight="1" x14ac:dyDescent="0.25">
      <c r="AEE652" s="111">
        <f t="shared" si="86"/>
        <v>647</v>
      </c>
      <c r="AEF652" s="109"/>
      <c r="AEG652" s="69"/>
      <c r="AEH652" s="69"/>
      <c r="AEI652" s="69"/>
      <c r="AEJ652" s="69"/>
      <c r="AEK652" s="69"/>
      <c r="AEL652" s="69"/>
      <c r="AEM652" s="69"/>
      <c r="AEN652" s="69"/>
      <c r="AEO652" s="69"/>
      <c r="AEP652" s="69"/>
      <c r="AEQ652" s="69"/>
      <c r="AER652" s="69"/>
      <c r="AES652" s="69"/>
      <c r="AET652" s="69"/>
      <c r="AEU652" s="69"/>
      <c r="AEV652" s="69"/>
      <c r="AEW652" s="69"/>
      <c r="AEX652" s="69"/>
      <c r="AEY652" s="69"/>
      <c r="AEZ652" s="69"/>
      <c r="AFA652" s="69"/>
      <c r="AFB652" s="69"/>
      <c r="AFC652" s="113"/>
      <c r="AFD652" s="69"/>
      <c r="AFE652" s="69"/>
      <c r="AFF652" s="69"/>
      <c r="AFG652" s="69"/>
      <c r="AFH652" s="69"/>
      <c r="AFI652" s="69"/>
      <c r="AFJ652" s="69"/>
      <c r="AFK652" s="69"/>
      <c r="AFL652" s="69"/>
      <c r="AFM652" s="69"/>
    </row>
    <row r="653" spans="811:845" ht="6" customHeight="1" x14ac:dyDescent="0.25">
      <c r="AEE653" s="111">
        <f t="shared" si="86"/>
        <v>648</v>
      </c>
      <c r="AEF653" s="109"/>
      <c r="AEG653" s="69"/>
      <c r="AEH653" s="69"/>
      <c r="AEI653" s="69"/>
      <c r="AEJ653" s="69"/>
      <c r="AEK653" s="69"/>
      <c r="AEL653" s="69"/>
      <c r="AEM653" s="69"/>
      <c r="AEN653" s="69"/>
      <c r="AEO653" s="69"/>
      <c r="AEP653" s="69"/>
      <c r="AEQ653" s="69"/>
      <c r="AER653" s="69"/>
      <c r="AES653" s="69"/>
      <c r="AET653" s="69"/>
      <c r="AEU653" s="69"/>
      <c r="AEV653" s="69"/>
      <c r="AEW653" s="69"/>
      <c r="AEX653" s="69"/>
      <c r="AEY653" s="69"/>
      <c r="AEZ653" s="69"/>
      <c r="AFA653" s="69"/>
      <c r="AFB653" s="69"/>
      <c r="AFC653" s="113"/>
      <c r="AFD653" s="69"/>
      <c r="AFE653" s="69"/>
      <c r="AFF653" s="69"/>
      <c r="AFG653" s="69"/>
      <c r="AFH653" s="69"/>
      <c r="AFI653" s="69"/>
      <c r="AFJ653" s="69"/>
      <c r="AFK653" s="69"/>
      <c r="AFL653" s="69"/>
      <c r="AFM653" s="69"/>
    </row>
    <row r="654" spans="811:845" ht="6" customHeight="1" x14ac:dyDescent="0.25">
      <c r="AEE654" s="111">
        <f t="shared" si="86"/>
        <v>649</v>
      </c>
      <c r="AEF654" s="109"/>
      <c r="AEG654" s="69"/>
      <c r="AEH654" s="69"/>
      <c r="AEI654" s="69"/>
      <c r="AEJ654" s="69"/>
      <c r="AEK654" s="69"/>
      <c r="AEL654" s="69"/>
      <c r="AEM654" s="69"/>
      <c r="AEN654" s="69"/>
      <c r="AEO654" s="69"/>
      <c r="AEP654" s="69"/>
      <c r="AEQ654" s="69"/>
      <c r="AER654" s="69"/>
      <c r="AES654" s="69"/>
      <c r="AET654" s="69"/>
      <c r="AEU654" s="69"/>
      <c r="AEV654" s="69"/>
      <c r="AEW654" s="69"/>
      <c r="AEX654" s="69"/>
      <c r="AEY654" s="69"/>
      <c r="AEZ654" s="69"/>
      <c r="AFA654" s="69"/>
      <c r="AFB654" s="69"/>
      <c r="AFC654" s="113"/>
      <c r="AFD654" s="69"/>
      <c r="AFE654" s="69"/>
      <c r="AFF654" s="69"/>
      <c r="AFG654" s="69"/>
      <c r="AFH654" s="69"/>
      <c r="AFI654" s="69"/>
      <c r="AFJ654" s="69"/>
      <c r="AFK654" s="69"/>
      <c r="AFL654" s="69"/>
      <c r="AFM654" s="69"/>
    </row>
    <row r="655" spans="811:845" ht="6" customHeight="1" x14ac:dyDescent="0.25">
      <c r="AEE655" s="111">
        <f t="shared" si="86"/>
        <v>650</v>
      </c>
      <c r="AEF655" s="109"/>
      <c r="AEG655" s="69"/>
      <c r="AEH655" s="69"/>
      <c r="AEI655" s="69"/>
      <c r="AEJ655" s="69"/>
      <c r="AEK655" s="69"/>
      <c r="AEL655" s="69"/>
      <c r="AEM655" s="69"/>
      <c r="AEN655" s="69"/>
      <c r="AEO655" s="69"/>
      <c r="AEP655" s="69"/>
      <c r="AEQ655" s="69"/>
      <c r="AER655" s="69"/>
      <c r="AES655" s="69"/>
      <c r="AET655" s="69"/>
      <c r="AEU655" s="69"/>
      <c r="AEV655" s="69"/>
      <c r="AEW655" s="69"/>
      <c r="AEX655" s="69"/>
      <c r="AEY655" s="69"/>
      <c r="AEZ655" s="69"/>
      <c r="AFA655" s="69"/>
      <c r="AFB655" s="69"/>
      <c r="AFC655" s="113"/>
      <c r="AFD655" s="69"/>
      <c r="AFE655" s="69"/>
      <c r="AFF655" s="69"/>
      <c r="AFG655" s="69"/>
      <c r="AFH655" s="69"/>
      <c r="AFI655" s="69"/>
      <c r="AFJ655" s="69"/>
      <c r="AFK655" s="69"/>
      <c r="AFL655" s="69"/>
      <c r="AFM655" s="69"/>
    </row>
    <row r="656" spans="811:845" ht="6" customHeight="1" x14ac:dyDescent="0.25">
      <c r="AEE656" s="111">
        <f t="shared" si="86"/>
        <v>651</v>
      </c>
      <c r="AEF656" s="109"/>
      <c r="AEG656" s="69"/>
      <c r="AEH656" s="69"/>
      <c r="AEI656" s="69"/>
      <c r="AEJ656" s="69"/>
      <c r="AEK656" s="69"/>
      <c r="AEL656" s="69"/>
      <c r="AEM656" s="69"/>
      <c r="AEN656" s="69"/>
      <c r="AEO656" s="69"/>
      <c r="AEP656" s="69"/>
      <c r="AEQ656" s="69"/>
      <c r="AER656" s="69"/>
      <c r="AES656" s="69"/>
      <c r="AET656" s="69"/>
      <c r="AEU656" s="69"/>
      <c r="AEV656" s="69"/>
      <c r="AEW656" s="69"/>
      <c r="AEX656" s="69"/>
      <c r="AEY656" s="69"/>
      <c r="AEZ656" s="69"/>
      <c r="AFA656" s="69"/>
      <c r="AFB656" s="69"/>
      <c r="AFC656" s="113"/>
      <c r="AFD656" s="69"/>
      <c r="AFE656" s="69"/>
      <c r="AFF656" s="69"/>
      <c r="AFG656" s="69"/>
      <c r="AFH656" s="69"/>
      <c r="AFI656" s="69"/>
      <c r="AFJ656" s="69"/>
      <c r="AFK656" s="69"/>
      <c r="AFL656" s="69"/>
      <c r="AFM656" s="69"/>
    </row>
    <row r="657" spans="811:845" ht="6" customHeight="1" x14ac:dyDescent="0.25">
      <c r="AEE657" s="111">
        <f t="shared" si="86"/>
        <v>652</v>
      </c>
      <c r="AEF657" s="109"/>
      <c r="AEG657" s="69"/>
      <c r="AEH657" s="69"/>
      <c r="AEI657" s="69"/>
      <c r="AEJ657" s="69"/>
      <c r="AEK657" s="69"/>
      <c r="AEL657" s="69"/>
      <c r="AEM657" s="69"/>
      <c r="AEN657" s="69"/>
      <c r="AEO657" s="69"/>
      <c r="AEP657" s="69"/>
      <c r="AEQ657" s="69"/>
      <c r="AER657" s="69"/>
      <c r="AES657" s="69"/>
      <c r="AET657" s="69"/>
      <c r="AEU657" s="69"/>
      <c r="AEV657" s="69"/>
      <c r="AEW657" s="69"/>
      <c r="AEX657" s="69"/>
      <c r="AEY657" s="69"/>
      <c r="AEZ657" s="69"/>
      <c r="AFA657" s="69"/>
      <c r="AFB657" s="69"/>
      <c r="AFC657" s="113"/>
      <c r="AFD657" s="69"/>
      <c r="AFE657" s="69"/>
      <c r="AFF657" s="69"/>
      <c r="AFG657" s="69"/>
      <c r="AFH657" s="69"/>
      <c r="AFI657" s="69"/>
      <c r="AFJ657" s="69"/>
      <c r="AFK657" s="69"/>
      <c r="AFL657" s="69"/>
      <c r="AFM657" s="69"/>
    </row>
    <row r="658" spans="811:845" ht="6" customHeight="1" x14ac:dyDescent="0.25">
      <c r="AEE658" s="111">
        <f t="shared" si="86"/>
        <v>653</v>
      </c>
      <c r="AEF658" s="109"/>
      <c r="AEG658" s="69"/>
      <c r="AEH658" s="69"/>
      <c r="AEI658" s="69"/>
      <c r="AEJ658" s="69"/>
      <c r="AEK658" s="69"/>
      <c r="AEL658" s="69"/>
      <c r="AEM658" s="69"/>
      <c r="AEN658" s="69"/>
      <c r="AEO658" s="69"/>
      <c r="AEP658" s="69"/>
      <c r="AEQ658" s="69"/>
      <c r="AER658" s="69"/>
      <c r="AES658" s="69"/>
      <c r="AET658" s="69"/>
      <c r="AEU658" s="69"/>
      <c r="AEV658" s="69"/>
      <c r="AEW658" s="69"/>
      <c r="AEX658" s="69"/>
      <c r="AEY658" s="69"/>
      <c r="AEZ658" s="69"/>
      <c r="AFA658" s="69"/>
      <c r="AFB658" s="69"/>
      <c r="AFC658" s="113"/>
      <c r="AFD658" s="69"/>
      <c r="AFE658" s="69"/>
      <c r="AFF658" s="69"/>
      <c r="AFG658" s="69"/>
      <c r="AFH658" s="69"/>
      <c r="AFI658" s="69"/>
      <c r="AFJ658" s="69"/>
      <c r="AFK658" s="69"/>
      <c r="AFL658" s="69"/>
      <c r="AFM658" s="69"/>
    </row>
    <row r="659" spans="811:845" ht="6" customHeight="1" x14ac:dyDescent="0.25">
      <c r="AEE659" s="111">
        <f t="shared" si="86"/>
        <v>654</v>
      </c>
      <c r="AEF659" s="109"/>
      <c r="AEG659" s="69"/>
      <c r="AEH659" s="69"/>
      <c r="AEI659" s="69"/>
      <c r="AEJ659" s="69"/>
      <c r="AEK659" s="69"/>
      <c r="AEL659" s="69"/>
      <c r="AEM659" s="69"/>
      <c r="AEN659" s="69"/>
      <c r="AEO659" s="69"/>
      <c r="AEP659" s="69"/>
      <c r="AEQ659" s="69"/>
      <c r="AER659" s="69"/>
      <c r="AES659" s="69"/>
      <c r="AET659" s="69"/>
      <c r="AEU659" s="69"/>
      <c r="AEV659" s="69"/>
      <c r="AEW659" s="69"/>
      <c r="AEX659" s="69"/>
      <c r="AEY659" s="69"/>
      <c r="AEZ659" s="69"/>
      <c r="AFA659" s="69"/>
      <c r="AFB659" s="69"/>
      <c r="AFC659" s="113"/>
      <c r="AFD659" s="69"/>
      <c r="AFE659" s="69"/>
      <c r="AFF659" s="69"/>
      <c r="AFG659" s="69"/>
      <c r="AFH659" s="69"/>
      <c r="AFI659" s="69"/>
      <c r="AFJ659" s="69"/>
      <c r="AFK659" s="69"/>
      <c r="AFL659" s="69"/>
      <c r="AFM659" s="69"/>
    </row>
    <row r="660" spans="811:845" ht="6" customHeight="1" x14ac:dyDescent="0.25">
      <c r="AEE660" s="111">
        <f t="shared" si="86"/>
        <v>655</v>
      </c>
      <c r="AEF660" s="109"/>
      <c r="AEG660" s="69"/>
      <c r="AEH660" s="69"/>
      <c r="AEI660" s="69"/>
      <c r="AEJ660" s="69"/>
      <c r="AEK660" s="69"/>
      <c r="AEL660" s="69"/>
      <c r="AEM660" s="69"/>
      <c r="AEN660" s="69"/>
      <c r="AEO660" s="69"/>
      <c r="AEP660" s="69"/>
      <c r="AEQ660" s="69"/>
      <c r="AER660" s="69"/>
      <c r="AES660" s="69"/>
      <c r="AET660" s="69"/>
      <c r="AEU660" s="69"/>
      <c r="AEV660" s="69"/>
      <c r="AEW660" s="69"/>
      <c r="AEX660" s="69"/>
      <c r="AEY660" s="69"/>
      <c r="AEZ660" s="69"/>
      <c r="AFA660" s="69"/>
      <c r="AFB660" s="69"/>
      <c r="AFC660" s="113"/>
      <c r="AFD660" s="69"/>
      <c r="AFE660" s="69"/>
      <c r="AFF660" s="69"/>
      <c r="AFG660" s="69"/>
      <c r="AFH660" s="69"/>
      <c r="AFI660" s="69"/>
      <c r="AFJ660" s="69"/>
      <c r="AFK660" s="69"/>
      <c r="AFL660" s="69"/>
      <c r="AFM660" s="69"/>
    </row>
    <row r="661" spans="811:845" ht="6" customHeight="1" x14ac:dyDescent="0.25">
      <c r="AEE661" s="111">
        <f t="shared" si="86"/>
        <v>656</v>
      </c>
      <c r="AEF661" s="109"/>
      <c r="AEG661" s="69"/>
      <c r="AEH661" s="69"/>
      <c r="AEI661" s="69"/>
      <c r="AEJ661" s="69"/>
      <c r="AEK661" s="69"/>
      <c r="AEL661" s="69"/>
      <c r="AEM661" s="69"/>
      <c r="AEN661" s="69"/>
      <c r="AEO661" s="69"/>
      <c r="AEP661" s="69"/>
      <c r="AEQ661" s="69"/>
      <c r="AER661" s="69"/>
      <c r="AES661" s="69"/>
      <c r="AET661" s="69"/>
      <c r="AEU661" s="69"/>
      <c r="AEV661" s="69"/>
      <c r="AEW661" s="69"/>
      <c r="AEX661" s="69"/>
      <c r="AEY661" s="69"/>
      <c r="AEZ661" s="69"/>
      <c r="AFA661" s="69"/>
      <c r="AFB661" s="69"/>
      <c r="AFC661" s="113"/>
      <c r="AFD661" s="69"/>
      <c r="AFE661" s="69"/>
      <c r="AFF661" s="69"/>
      <c r="AFG661" s="69"/>
      <c r="AFH661" s="69"/>
      <c r="AFI661" s="69"/>
      <c r="AFJ661" s="69"/>
      <c r="AFK661" s="69"/>
      <c r="AFL661" s="69"/>
      <c r="AFM661" s="69"/>
    </row>
    <row r="662" spans="811:845" ht="6" customHeight="1" x14ac:dyDescent="0.25">
      <c r="AEE662" s="111">
        <f t="shared" si="86"/>
        <v>657</v>
      </c>
      <c r="AEF662" s="109"/>
      <c r="AEG662" s="69"/>
      <c r="AEH662" s="69"/>
      <c r="AEI662" s="69"/>
      <c r="AEJ662" s="69"/>
      <c r="AEK662" s="69"/>
      <c r="AEL662" s="69"/>
      <c r="AEM662" s="69"/>
      <c r="AEN662" s="69"/>
      <c r="AEO662" s="69"/>
      <c r="AEP662" s="69"/>
      <c r="AEQ662" s="69"/>
      <c r="AER662" s="69"/>
      <c r="AES662" s="69"/>
      <c r="AET662" s="69"/>
      <c r="AEU662" s="69"/>
      <c r="AEV662" s="69"/>
      <c r="AEW662" s="69"/>
      <c r="AEX662" s="69"/>
      <c r="AEY662" s="69"/>
      <c r="AEZ662" s="69"/>
      <c r="AFA662" s="69"/>
      <c r="AFB662" s="69"/>
      <c r="AFC662" s="113"/>
      <c r="AFD662" s="69"/>
      <c r="AFE662" s="69"/>
      <c r="AFF662" s="69"/>
      <c r="AFG662" s="69"/>
      <c r="AFH662" s="69"/>
      <c r="AFI662" s="69"/>
      <c r="AFJ662" s="69"/>
      <c r="AFK662" s="69"/>
      <c r="AFL662" s="69"/>
      <c r="AFM662" s="69"/>
    </row>
    <row r="663" spans="811:845" ht="6" customHeight="1" x14ac:dyDescent="0.25">
      <c r="AEE663" s="111">
        <f t="shared" si="86"/>
        <v>658</v>
      </c>
      <c r="AEF663" s="109"/>
      <c r="AEG663" s="69"/>
      <c r="AEH663" s="69"/>
      <c r="AEI663" s="69"/>
      <c r="AEJ663" s="69"/>
      <c r="AEK663" s="69"/>
      <c r="AEL663" s="69"/>
      <c r="AEM663" s="69"/>
      <c r="AEN663" s="69"/>
      <c r="AEO663" s="69"/>
      <c r="AEP663" s="69"/>
      <c r="AEQ663" s="69"/>
      <c r="AER663" s="69"/>
      <c r="AES663" s="69"/>
      <c r="AET663" s="69"/>
      <c r="AEU663" s="69"/>
      <c r="AEV663" s="69"/>
      <c r="AEW663" s="69"/>
      <c r="AEX663" s="69"/>
      <c r="AEY663" s="69"/>
      <c r="AEZ663" s="69"/>
      <c r="AFA663" s="69"/>
      <c r="AFB663" s="69"/>
      <c r="AFC663" s="113"/>
      <c r="AFD663" s="69"/>
      <c r="AFE663" s="69"/>
      <c r="AFF663" s="69"/>
      <c r="AFG663" s="69"/>
      <c r="AFH663" s="69"/>
      <c r="AFI663" s="69"/>
      <c r="AFJ663" s="69"/>
      <c r="AFK663" s="69"/>
      <c r="AFL663" s="69"/>
      <c r="AFM663" s="69"/>
    </row>
    <row r="664" spans="811:845" ht="6" customHeight="1" x14ac:dyDescent="0.25">
      <c r="AEE664" s="111">
        <f t="shared" si="86"/>
        <v>659</v>
      </c>
      <c r="AEF664" s="109"/>
      <c r="AEG664" s="69"/>
      <c r="AEH664" s="69"/>
      <c r="AEI664" s="69"/>
      <c r="AEJ664" s="69"/>
      <c r="AEK664" s="69"/>
      <c r="AEL664" s="69"/>
      <c r="AEM664" s="69"/>
      <c r="AEN664" s="69"/>
      <c r="AEO664" s="69"/>
      <c r="AEP664" s="69"/>
      <c r="AEQ664" s="69"/>
      <c r="AER664" s="69"/>
      <c r="AES664" s="69"/>
      <c r="AET664" s="69"/>
      <c r="AEU664" s="69"/>
      <c r="AEV664" s="69"/>
      <c r="AEW664" s="69"/>
      <c r="AEX664" s="69"/>
      <c r="AEY664" s="69"/>
      <c r="AEZ664" s="69"/>
      <c r="AFA664" s="69"/>
      <c r="AFB664" s="69"/>
      <c r="AFC664" s="113"/>
      <c r="AFD664" s="69"/>
      <c r="AFE664" s="69"/>
      <c r="AFF664" s="69"/>
      <c r="AFG664" s="69"/>
      <c r="AFH664" s="69"/>
      <c r="AFI664" s="69"/>
      <c r="AFJ664" s="69"/>
      <c r="AFK664" s="69"/>
      <c r="AFL664" s="69"/>
      <c r="AFM664" s="69"/>
    </row>
    <row r="665" spans="811:845" ht="6" customHeight="1" x14ac:dyDescent="0.25">
      <c r="AEE665" s="111">
        <f t="shared" si="86"/>
        <v>660</v>
      </c>
      <c r="AEF665" s="109"/>
      <c r="AEG665" s="69"/>
      <c r="AEH665" s="69"/>
      <c r="AEI665" s="69"/>
      <c r="AEJ665" s="69"/>
      <c r="AEK665" s="69"/>
      <c r="AEL665" s="69"/>
      <c r="AEM665" s="69"/>
      <c r="AEN665" s="69"/>
      <c r="AEO665" s="69"/>
      <c r="AEP665" s="69"/>
      <c r="AEQ665" s="69"/>
      <c r="AER665" s="69"/>
      <c r="AES665" s="69"/>
      <c r="AET665" s="69"/>
      <c r="AEU665" s="69"/>
      <c r="AEV665" s="69"/>
      <c r="AEW665" s="69"/>
      <c r="AEX665" s="69"/>
      <c r="AEY665" s="69"/>
      <c r="AEZ665" s="69"/>
      <c r="AFA665" s="69"/>
      <c r="AFB665" s="69"/>
      <c r="AFC665" s="113"/>
      <c r="AFD665" s="69"/>
      <c r="AFE665" s="69"/>
      <c r="AFF665" s="69"/>
      <c r="AFG665" s="69"/>
      <c r="AFH665" s="69"/>
      <c r="AFI665" s="69"/>
      <c r="AFJ665" s="69"/>
      <c r="AFK665" s="69"/>
      <c r="AFL665" s="69"/>
      <c r="AFM665" s="69"/>
    </row>
    <row r="666" spans="811:845" ht="6" customHeight="1" x14ac:dyDescent="0.25">
      <c r="AEE666" s="111">
        <f t="shared" si="86"/>
        <v>661</v>
      </c>
      <c r="AEF666" s="109"/>
      <c r="AEG666" s="69"/>
      <c r="AEH666" s="69"/>
      <c r="AEI666" s="69"/>
      <c r="AEJ666" s="69"/>
      <c r="AEK666" s="69"/>
      <c r="AEL666" s="69"/>
      <c r="AEM666" s="69"/>
      <c r="AEN666" s="69"/>
      <c r="AEO666" s="69"/>
      <c r="AEP666" s="69"/>
      <c r="AEQ666" s="69"/>
      <c r="AER666" s="69"/>
      <c r="AES666" s="69"/>
      <c r="AET666" s="69"/>
      <c r="AEU666" s="69"/>
      <c r="AEV666" s="69"/>
      <c r="AEW666" s="69"/>
      <c r="AEX666" s="69"/>
      <c r="AEY666" s="69"/>
      <c r="AEZ666" s="69"/>
      <c r="AFA666" s="69"/>
      <c r="AFB666" s="69"/>
      <c r="AFC666" s="113"/>
      <c r="AFD666" s="69"/>
      <c r="AFE666" s="69"/>
      <c r="AFF666" s="69"/>
      <c r="AFG666" s="69"/>
      <c r="AFH666" s="69"/>
      <c r="AFI666" s="69"/>
      <c r="AFJ666" s="69"/>
      <c r="AFK666" s="69"/>
      <c r="AFL666" s="69"/>
      <c r="AFM666" s="69"/>
    </row>
    <row r="667" spans="811:845" ht="6" customHeight="1" x14ac:dyDescent="0.25">
      <c r="AEE667" s="111">
        <f t="shared" si="86"/>
        <v>662</v>
      </c>
      <c r="AEF667" s="109"/>
      <c r="AEG667" s="69"/>
      <c r="AEH667" s="69"/>
      <c r="AEI667" s="69"/>
      <c r="AEJ667" s="69"/>
      <c r="AEK667" s="69"/>
      <c r="AEL667" s="69"/>
      <c r="AEM667" s="69"/>
      <c r="AEN667" s="69"/>
      <c r="AEO667" s="69"/>
      <c r="AEP667" s="69"/>
      <c r="AEQ667" s="69"/>
      <c r="AER667" s="69"/>
      <c r="AES667" s="69"/>
      <c r="AET667" s="69"/>
      <c r="AEU667" s="69"/>
      <c r="AEV667" s="69"/>
      <c r="AEW667" s="69"/>
      <c r="AEX667" s="69"/>
      <c r="AEY667" s="69"/>
      <c r="AEZ667" s="69"/>
      <c r="AFA667" s="69"/>
      <c r="AFB667" s="69"/>
      <c r="AFC667" s="113"/>
      <c r="AFD667" s="69"/>
      <c r="AFE667" s="69"/>
      <c r="AFF667" s="69"/>
      <c r="AFG667" s="69"/>
      <c r="AFH667" s="69"/>
      <c r="AFI667" s="69"/>
      <c r="AFJ667" s="69"/>
      <c r="AFK667" s="69"/>
      <c r="AFL667" s="69"/>
      <c r="AFM667" s="69"/>
    </row>
    <row r="668" spans="811:845" ht="6" customHeight="1" x14ac:dyDescent="0.25">
      <c r="AEE668" s="111">
        <f t="shared" si="86"/>
        <v>663</v>
      </c>
      <c r="AEF668" s="109"/>
      <c r="AEG668" s="69"/>
      <c r="AEH668" s="69"/>
      <c r="AEI668" s="69"/>
      <c r="AEJ668" s="69"/>
      <c r="AEK668" s="69"/>
      <c r="AEL668" s="69"/>
      <c r="AEM668" s="69"/>
      <c r="AEN668" s="69"/>
      <c r="AEO668" s="69"/>
      <c r="AEP668" s="69"/>
      <c r="AEQ668" s="69"/>
      <c r="AER668" s="69"/>
      <c r="AES668" s="69"/>
      <c r="AET668" s="69"/>
      <c r="AEU668" s="69"/>
      <c r="AEV668" s="69"/>
      <c r="AEW668" s="69"/>
      <c r="AEX668" s="69"/>
      <c r="AEY668" s="69"/>
      <c r="AEZ668" s="69"/>
      <c r="AFA668" s="69"/>
      <c r="AFB668" s="69"/>
      <c r="AFC668" s="113"/>
      <c r="AFD668" s="69"/>
      <c r="AFE668" s="69"/>
      <c r="AFF668" s="69"/>
      <c r="AFG668" s="69"/>
      <c r="AFH668" s="69"/>
      <c r="AFI668" s="69"/>
      <c r="AFJ668" s="69"/>
      <c r="AFK668" s="69"/>
      <c r="AFL668" s="69"/>
      <c r="AFM668" s="69"/>
    </row>
    <row r="669" spans="811:845" ht="6" customHeight="1" x14ac:dyDescent="0.25">
      <c r="AEE669" s="111">
        <f t="shared" si="86"/>
        <v>664</v>
      </c>
      <c r="AEF669" s="109"/>
      <c r="AEG669" s="69"/>
      <c r="AEH669" s="69"/>
      <c r="AEI669" s="69"/>
      <c r="AEJ669" s="69"/>
      <c r="AEK669" s="69"/>
      <c r="AEL669" s="69"/>
      <c r="AEM669" s="69"/>
      <c r="AEN669" s="69"/>
      <c r="AEO669" s="69"/>
      <c r="AEP669" s="69"/>
      <c r="AEQ669" s="69"/>
      <c r="AER669" s="69"/>
      <c r="AES669" s="69"/>
      <c r="AET669" s="69"/>
      <c r="AEU669" s="69"/>
      <c r="AEV669" s="69"/>
      <c r="AEW669" s="69"/>
      <c r="AEX669" s="69"/>
      <c r="AEY669" s="69"/>
      <c r="AEZ669" s="69"/>
      <c r="AFA669" s="69"/>
      <c r="AFB669" s="69"/>
      <c r="AFC669" s="113"/>
      <c r="AFD669" s="69"/>
      <c r="AFE669" s="69"/>
      <c r="AFF669" s="69"/>
      <c r="AFG669" s="69"/>
      <c r="AFH669" s="69"/>
      <c r="AFI669" s="69"/>
      <c r="AFJ669" s="69"/>
      <c r="AFK669" s="69"/>
      <c r="AFL669" s="69"/>
      <c r="AFM669" s="69"/>
    </row>
    <row r="670" spans="811:845" ht="6" customHeight="1" x14ac:dyDescent="0.25">
      <c r="AEE670" s="111">
        <f t="shared" si="86"/>
        <v>665</v>
      </c>
      <c r="AEF670" s="109"/>
      <c r="AEG670" s="69"/>
      <c r="AEH670" s="69"/>
      <c r="AEI670" s="69"/>
      <c r="AEJ670" s="69"/>
      <c r="AEK670" s="69"/>
      <c r="AEL670" s="69"/>
      <c r="AEM670" s="69"/>
      <c r="AEN670" s="69"/>
      <c r="AEO670" s="69"/>
      <c r="AEP670" s="69"/>
      <c r="AEQ670" s="69"/>
      <c r="AER670" s="69"/>
      <c r="AES670" s="69"/>
      <c r="AET670" s="69"/>
      <c r="AEU670" s="69"/>
      <c r="AEV670" s="69"/>
      <c r="AEW670" s="69"/>
      <c r="AEX670" s="69"/>
      <c r="AEY670" s="69"/>
      <c r="AEZ670" s="69"/>
      <c r="AFA670" s="69"/>
      <c r="AFB670" s="69"/>
      <c r="AFC670" s="113"/>
      <c r="AFD670" s="69"/>
      <c r="AFE670" s="69"/>
      <c r="AFF670" s="69"/>
      <c r="AFG670" s="69"/>
      <c r="AFH670" s="69"/>
      <c r="AFI670" s="69"/>
      <c r="AFJ670" s="69"/>
      <c r="AFK670" s="69"/>
      <c r="AFL670" s="69"/>
      <c r="AFM670" s="69"/>
    </row>
    <row r="671" spans="811:845" ht="6" customHeight="1" x14ac:dyDescent="0.25">
      <c r="AEE671" s="111">
        <f t="shared" si="86"/>
        <v>666</v>
      </c>
      <c r="AEF671" s="109"/>
      <c r="AEG671" s="69"/>
      <c r="AEH671" s="69"/>
      <c r="AEI671" s="69"/>
      <c r="AEJ671" s="69"/>
      <c r="AEK671" s="69"/>
      <c r="AEL671" s="69"/>
      <c r="AEM671" s="69"/>
      <c r="AEN671" s="69"/>
      <c r="AEO671" s="69"/>
      <c r="AEP671" s="69"/>
      <c r="AEQ671" s="69"/>
      <c r="AER671" s="69"/>
      <c r="AES671" s="69"/>
      <c r="AET671" s="69"/>
      <c r="AEU671" s="69"/>
      <c r="AEV671" s="69"/>
      <c r="AEW671" s="69"/>
      <c r="AEX671" s="69"/>
      <c r="AEY671" s="69"/>
      <c r="AEZ671" s="69"/>
      <c r="AFA671" s="69"/>
      <c r="AFB671" s="69"/>
      <c r="AFC671" s="113"/>
      <c r="AFD671" s="69"/>
      <c r="AFE671" s="69"/>
      <c r="AFF671" s="69"/>
      <c r="AFG671" s="69"/>
      <c r="AFH671" s="69"/>
      <c r="AFI671" s="69"/>
      <c r="AFJ671" s="69"/>
      <c r="AFK671" s="69"/>
      <c r="AFL671" s="69"/>
      <c r="AFM671" s="69"/>
    </row>
    <row r="672" spans="811:845" ht="6" customHeight="1" x14ac:dyDescent="0.25">
      <c r="AEE672" s="111">
        <f t="shared" si="86"/>
        <v>667</v>
      </c>
      <c r="AEF672" s="109"/>
      <c r="AEG672" s="69"/>
      <c r="AEH672" s="69"/>
      <c r="AEI672" s="69"/>
      <c r="AEJ672" s="69"/>
      <c r="AEK672" s="69"/>
      <c r="AEL672" s="69"/>
      <c r="AEM672" s="69"/>
      <c r="AEN672" s="69"/>
      <c r="AEO672" s="69"/>
      <c r="AEP672" s="69"/>
      <c r="AEQ672" s="69"/>
      <c r="AER672" s="69"/>
      <c r="AES672" s="69"/>
      <c r="AET672" s="69"/>
      <c r="AEU672" s="69"/>
      <c r="AEV672" s="69"/>
      <c r="AEW672" s="69"/>
      <c r="AEX672" s="69"/>
      <c r="AEY672" s="69"/>
      <c r="AEZ672" s="69"/>
      <c r="AFA672" s="69"/>
      <c r="AFB672" s="69"/>
      <c r="AFC672" s="113"/>
      <c r="AFD672" s="69"/>
      <c r="AFE672" s="69"/>
      <c r="AFF672" s="69"/>
      <c r="AFG672" s="69"/>
      <c r="AFH672" s="69"/>
      <c r="AFI672" s="69"/>
      <c r="AFJ672" s="69"/>
      <c r="AFK672" s="69"/>
      <c r="AFL672" s="69"/>
      <c r="AFM672" s="69"/>
    </row>
    <row r="673" spans="811:845" ht="6" customHeight="1" x14ac:dyDescent="0.25">
      <c r="AEE673" s="111">
        <f t="shared" si="86"/>
        <v>668</v>
      </c>
      <c r="AEF673" s="109"/>
      <c r="AEG673" s="69"/>
      <c r="AEH673" s="69"/>
      <c r="AEI673" s="69"/>
      <c r="AEJ673" s="69"/>
      <c r="AEK673" s="69"/>
      <c r="AEL673" s="69"/>
      <c r="AEM673" s="69"/>
      <c r="AEN673" s="69"/>
      <c r="AEO673" s="69"/>
      <c r="AEP673" s="69"/>
      <c r="AEQ673" s="69"/>
      <c r="AER673" s="69"/>
      <c r="AES673" s="69"/>
      <c r="AET673" s="69"/>
      <c r="AEU673" s="69"/>
      <c r="AEV673" s="69"/>
      <c r="AEW673" s="69"/>
      <c r="AEX673" s="69"/>
      <c r="AEY673" s="69"/>
      <c r="AEZ673" s="69"/>
      <c r="AFA673" s="69"/>
      <c r="AFB673" s="69"/>
      <c r="AFC673" s="113"/>
      <c r="AFD673" s="69"/>
      <c r="AFE673" s="69"/>
      <c r="AFF673" s="69"/>
      <c r="AFG673" s="69"/>
      <c r="AFH673" s="69"/>
      <c r="AFI673" s="69"/>
      <c r="AFJ673" s="69"/>
      <c r="AFK673" s="69"/>
      <c r="AFL673" s="69"/>
      <c r="AFM673" s="69"/>
    </row>
    <row r="674" spans="811:845" ht="6" customHeight="1" x14ac:dyDescent="0.25">
      <c r="AEE674" s="111">
        <f t="shared" si="86"/>
        <v>669</v>
      </c>
      <c r="AEF674" s="109"/>
      <c r="AEG674" s="69"/>
      <c r="AEH674" s="69"/>
      <c r="AEI674" s="69"/>
      <c r="AEJ674" s="69"/>
      <c r="AEK674" s="69"/>
      <c r="AEL674" s="69"/>
      <c r="AEM674" s="69"/>
      <c r="AEN674" s="69"/>
      <c r="AEO674" s="69"/>
      <c r="AEP674" s="69"/>
      <c r="AEQ674" s="69"/>
      <c r="AER674" s="69"/>
      <c r="AES674" s="69"/>
      <c r="AET674" s="69"/>
      <c r="AEU674" s="69"/>
      <c r="AEV674" s="69"/>
      <c r="AEW674" s="69"/>
      <c r="AEX674" s="69"/>
      <c r="AEY674" s="69"/>
      <c r="AEZ674" s="69"/>
      <c r="AFA674" s="69"/>
      <c r="AFB674" s="69"/>
      <c r="AFC674" s="113"/>
      <c r="AFD674" s="69"/>
      <c r="AFE674" s="69"/>
      <c r="AFF674" s="69"/>
      <c r="AFG674" s="69"/>
      <c r="AFH674" s="69"/>
      <c r="AFI674" s="69"/>
      <c r="AFJ674" s="69"/>
      <c r="AFK674" s="69"/>
      <c r="AFL674" s="69"/>
      <c r="AFM674" s="69"/>
    </row>
    <row r="675" spans="811:845" ht="6" customHeight="1" x14ac:dyDescent="0.25">
      <c r="AEE675" s="111">
        <f t="shared" si="86"/>
        <v>670</v>
      </c>
      <c r="AEF675" s="109"/>
      <c r="AEG675" s="69"/>
      <c r="AEH675" s="69"/>
      <c r="AEI675" s="69"/>
      <c r="AEJ675" s="69"/>
      <c r="AEK675" s="69"/>
      <c r="AEL675" s="69"/>
      <c r="AEM675" s="69"/>
      <c r="AEN675" s="69"/>
      <c r="AEO675" s="69"/>
      <c r="AEP675" s="69"/>
      <c r="AEQ675" s="69"/>
      <c r="AER675" s="69"/>
      <c r="AES675" s="69"/>
      <c r="AET675" s="69"/>
      <c r="AEU675" s="69"/>
      <c r="AEV675" s="69"/>
      <c r="AEW675" s="69"/>
      <c r="AEX675" s="69"/>
      <c r="AEY675" s="69"/>
      <c r="AEZ675" s="69"/>
      <c r="AFA675" s="69"/>
      <c r="AFB675" s="69"/>
      <c r="AFC675" s="113"/>
      <c r="AFD675" s="69"/>
      <c r="AFE675" s="69"/>
      <c r="AFF675" s="69"/>
      <c r="AFG675" s="69"/>
      <c r="AFH675" s="69"/>
      <c r="AFI675" s="69"/>
      <c r="AFJ675" s="69"/>
      <c r="AFK675" s="69"/>
      <c r="AFL675" s="69"/>
      <c r="AFM675" s="69"/>
    </row>
    <row r="676" spans="811:845" ht="6" customHeight="1" x14ac:dyDescent="0.25">
      <c r="AEE676" s="111">
        <f t="shared" si="86"/>
        <v>671</v>
      </c>
      <c r="AEF676" s="109"/>
      <c r="AEG676" s="69"/>
      <c r="AEH676" s="69"/>
      <c r="AEI676" s="69"/>
      <c r="AEJ676" s="69"/>
      <c r="AEK676" s="69"/>
      <c r="AEL676" s="69"/>
      <c r="AEM676" s="69"/>
      <c r="AEN676" s="69"/>
      <c r="AEO676" s="69"/>
      <c r="AEP676" s="69"/>
      <c r="AEQ676" s="69"/>
      <c r="AER676" s="69"/>
      <c r="AES676" s="69"/>
      <c r="AET676" s="69"/>
      <c r="AEU676" s="69"/>
      <c r="AEV676" s="69"/>
      <c r="AEW676" s="69"/>
      <c r="AEX676" s="69"/>
      <c r="AEY676" s="69"/>
      <c r="AEZ676" s="69"/>
      <c r="AFA676" s="69"/>
      <c r="AFB676" s="69"/>
      <c r="AFC676" s="113"/>
      <c r="AFD676" s="69"/>
      <c r="AFE676" s="69"/>
      <c r="AFF676" s="69"/>
      <c r="AFG676" s="69"/>
      <c r="AFH676" s="69"/>
      <c r="AFI676" s="69"/>
      <c r="AFJ676" s="69"/>
      <c r="AFK676" s="69"/>
      <c r="AFL676" s="69"/>
      <c r="AFM676" s="69"/>
    </row>
    <row r="677" spans="811:845" ht="6" customHeight="1" x14ac:dyDescent="0.25">
      <c r="AEE677" s="111">
        <f t="shared" si="86"/>
        <v>672</v>
      </c>
      <c r="AEF677" s="109"/>
      <c r="AEG677" s="69"/>
      <c r="AEH677" s="69"/>
      <c r="AEI677" s="69"/>
      <c r="AEJ677" s="69"/>
      <c r="AEK677" s="69"/>
      <c r="AEL677" s="69"/>
      <c r="AEM677" s="69"/>
      <c r="AEN677" s="69"/>
      <c r="AEO677" s="69"/>
      <c r="AEP677" s="69"/>
      <c r="AEQ677" s="69"/>
      <c r="AER677" s="69"/>
      <c r="AES677" s="69"/>
      <c r="AET677" s="69"/>
      <c r="AEU677" s="69"/>
      <c r="AEV677" s="69"/>
      <c r="AEW677" s="69"/>
      <c r="AEX677" s="69"/>
      <c r="AEY677" s="69"/>
      <c r="AEZ677" s="69"/>
      <c r="AFA677" s="69"/>
      <c r="AFB677" s="69"/>
      <c r="AFC677" s="113"/>
      <c r="AFD677" s="69"/>
      <c r="AFE677" s="69"/>
      <c r="AFF677" s="69"/>
      <c r="AFG677" s="69"/>
      <c r="AFH677" s="69"/>
      <c r="AFI677" s="69"/>
      <c r="AFJ677" s="69"/>
      <c r="AFK677" s="69"/>
      <c r="AFL677" s="69"/>
      <c r="AFM677" s="69"/>
    </row>
    <row r="678" spans="811:845" ht="6" customHeight="1" x14ac:dyDescent="0.25">
      <c r="AEE678" s="111">
        <f t="shared" si="86"/>
        <v>673</v>
      </c>
      <c r="AEF678" s="109"/>
      <c r="AEG678" s="69"/>
      <c r="AEH678" s="69"/>
      <c r="AEI678" s="69"/>
      <c r="AEJ678" s="69"/>
      <c r="AEK678" s="69"/>
      <c r="AEL678" s="69"/>
      <c r="AEM678" s="69"/>
      <c r="AEN678" s="69"/>
      <c r="AEO678" s="69"/>
      <c r="AEP678" s="69"/>
      <c r="AEQ678" s="69"/>
      <c r="AER678" s="69"/>
      <c r="AES678" s="69"/>
      <c r="AET678" s="69"/>
      <c r="AEU678" s="69"/>
      <c r="AEV678" s="69"/>
      <c r="AEW678" s="69"/>
      <c r="AEX678" s="69"/>
      <c r="AEY678" s="69"/>
      <c r="AEZ678" s="69"/>
      <c r="AFA678" s="69"/>
      <c r="AFB678" s="69"/>
      <c r="AFC678" s="113"/>
      <c r="AFD678" s="69"/>
      <c r="AFE678" s="69"/>
      <c r="AFF678" s="69"/>
      <c r="AFG678" s="69"/>
      <c r="AFH678" s="69"/>
      <c r="AFI678" s="69"/>
      <c r="AFJ678" s="69"/>
      <c r="AFK678" s="69"/>
      <c r="AFL678" s="69"/>
      <c r="AFM678" s="69"/>
    </row>
    <row r="679" spans="811:845" ht="6" customHeight="1" x14ac:dyDescent="0.25">
      <c r="AEE679" s="111">
        <f t="shared" si="86"/>
        <v>674</v>
      </c>
      <c r="AEF679" s="109"/>
      <c r="AEG679" s="69"/>
      <c r="AEH679" s="69"/>
      <c r="AEI679" s="69"/>
      <c r="AEJ679" s="69"/>
      <c r="AEK679" s="69"/>
      <c r="AEL679" s="69"/>
      <c r="AEM679" s="69"/>
      <c r="AEN679" s="69"/>
      <c r="AEO679" s="69"/>
      <c r="AEP679" s="69"/>
      <c r="AEQ679" s="69"/>
      <c r="AER679" s="69"/>
      <c r="AES679" s="69"/>
      <c r="AET679" s="69"/>
      <c r="AEU679" s="69"/>
      <c r="AEV679" s="69"/>
      <c r="AEW679" s="69"/>
      <c r="AEX679" s="69"/>
      <c r="AEY679" s="69"/>
      <c r="AEZ679" s="69"/>
      <c r="AFA679" s="69"/>
      <c r="AFB679" s="69"/>
      <c r="AFC679" s="113"/>
      <c r="AFD679" s="69"/>
      <c r="AFE679" s="69"/>
      <c r="AFF679" s="69"/>
      <c r="AFG679" s="69"/>
      <c r="AFH679" s="69"/>
      <c r="AFI679" s="69"/>
      <c r="AFJ679" s="69"/>
      <c r="AFK679" s="69"/>
      <c r="AFL679" s="69"/>
      <c r="AFM679" s="69"/>
    </row>
    <row r="680" spans="811:845" ht="6" customHeight="1" x14ac:dyDescent="0.25">
      <c r="AEE680" s="111">
        <f t="shared" si="86"/>
        <v>675</v>
      </c>
      <c r="AEF680" s="109"/>
      <c r="AEG680" s="69"/>
      <c r="AEH680" s="69"/>
      <c r="AEI680" s="69"/>
      <c r="AEJ680" s="69"/>
      <c r="AEK680" s="69"/>
      <c r="AEL680" s="69"/>
      <c r="AEM680" s="69"/>
      <c r="AEN680" s="69"/>
      <c r="AEO680" s="69"/>
      <c r="AEP680" s="69"/>
      <c r="AEQ680" s="69"/>
      <c r="AER680" s="69"/>
      <c r="AES680" s="69"/>
      <c r="AET680" s="69"/>
      <c r="AEU680" s="69"/>
      <c r="AEV680" s="69"/>
      <c r="AEW680" s="69"/>
      <c r="AEX680" s="69"/>
      <c r="AEY680" s="69"/>
      <c r="AEZ680" s="69"/>
      <c r="AFA680" s="69"/>
      <c r="AFB680" s="69"/>
      <c r="AFC680" s="113"/>
      <c r="AFD680" s="69"/>
      <c r="AFE680" s="69"/>
      <c r="AFF680" s="69"/>
      <c r="AFG680" s="69"/>
      <c r="AFH680" s="69"/>
      <c r="AFI680" s="69"/>
      <c r="AFJ680" s="69"/>
      <c r="AFK680" s="69"/>
      <c r="AFL680" s="69"/>
      <c r="AFM680" s="69"/>
    </row>
    <row r="681" spans="811:845" ht="6" customHeight="1" x14ac:dyDescent="0.25">
      <c r="AEE681" s="111">
        <f t="shared" si="86"/>
        <v>676</v>
      </c>
      <c r="AEF681" s="109"/>
      <c r="AEG681" s="69"/>
      <c r="AEH681" s="69"/>
      <c r="AEI681" s="69"/>
      <c r="AEJ681" s="69"/>
      <c r="AEK681" s="69"/>
      <c r="AEL681" s="69"/>
      <c r="AEM681" s="69"/>
      <c r="AEN681" s="69"/>
      <c r="AEO681" s="69"/>
      <c r="AEP681" s="69"/>
      <c r="AEQ681" s="69"/>
      <c r="AER681" s="69"/>
      <c r="AES681" s="69"/>
      <c r="AET681" s="69"/>
      <c r="AEU681" s="69"/>
      <c r="AEV681" s="69"/>
      <c r="AEW681" s="69"/>
      <c r="AEX681" s="69"/>
      <c r="AEY681" s="69"/>
      <c r="AEZ681" s="69"/>
      <c r="AFA681" s="69"/>
      <c r="AFB681" s="69"/>
      <c r="AFC681" s="113"/>
      <c r="AFD681" s="69"/>
      <c r="AFE681" s="69"/>
      <c r="AFF681" s="69"/>
      <c r="AFG681" s="69"/>
      <c r="AFH681" s="69"/>
      <c r="AFI681" s="69"/>
      <c r="AFJ681" s="69"/>
      <c r="AFK681" s="69"/>
      <c r="AFL681" s="69"/>
      <c r="AFM681" s="69"/>
    </row>
    <row r="682" spans="811:845" ht="6" customHeight="1" x14ac:dyDescent="0.25">
      <c r="AEE682" s="111">
        <f t="shared" si="86"/>
        <v>677</v>
      </c>
      <c r="AEF682" s="109"/>
      <c r="AEG682" s="69"/>
      <c r="AEH682" s="69"/>
      <c r="AEI682" s="69"/>
      <c r="AEJ682" s="69"/>
      <c r="AEK682" s="69"/>
      <c r="AEL682" s="69"/>
      <c r="AEM682" s="69"/>
      <c r="AEN682" s="69"/>
      <c r="AEO682" s="69"/>
      <c r="AEP682" s="69"/>
      <c r="AEQ682" s="69"/>
      <c r="AER682" s="69"/>
      <c r="AES682" s="69"/>
      <c r="AET682" s="69"/>
      <c r="AEU682" s="69"/>
      <c r="AEV682" s="69"/>
      <c r="AEW682" s="69"/>
      <c r="AEX682" s="69"/>
      <c r="AEY682" s="69"/>
      <c r="AEZ682" s="69"/>
      <c r="AFA682" s="69"/>
      <c r="AFB682" s="69"/>
      <c r="AFC682" s="113"/>
      <c r="AFD682" s="69"/>
      <c r="AFE682" s="69"/>
      <c r="AFF682" s="69"/>
      <c r="AFG682" s="69"/>
      <c r="AFH682" s="69"/>
      <c r="AFI682" s="69"/>
      <c r="AFJ682" s="69"/>
      <c r="AFK682" s="69"/>
      <c r="AFL682" s="69"/>
      <c r="AFM682" s="69"/>
    </row>
    <row r="683" spans="811:845" ht="6" customHeight="1" x14ac:dyDescent="0.25">
      <c r="AEE683" s="111">
        <f t="shared" si="86"/>
        <v>678</v>
      </c>
      <c r="AEF683" s="109"/>
      <c r="AEG683" s="69"/>
      <c r="AEH683" s="69"/>
      <c r="AEI683" s="69"/>
      <c r="AEJ683" s="69"/>
      <c r="AEK683" s="69"/>
      <c r="AEL683" s="69"/>
      <c r="AEM683" s="69"/>
      <c r="AEN683" s="69"/>
      <c r="AEO683" s="69"/>
      <c r="AEP683" s="69"/>
      <c r="AEQ683" s="69"/>
      <c r="AER683" s="69"/>
      <c r="AES683" s="69"/>
      <c r="AET683" s="69"/>
      <c r="AEU683" s="69"/>
      <c r="AEV683" s="69"/>
      <c r="AEW683" s="69"/>
      <c r="AEX683" s="69"/>
      <c r="AEY683" s="69"/>
      <c r="AEZ683" s="69"/>
      <c r="AFA683" s="69"/>
      <c r="AFB683" s="69"/>
      <c r="AFC683" s="113"/>
      <c r="AFD683" s="69"/>
      <c r="AFE683" s="69"/>
      <c r="AFF683" s="69"/>
      <c r="AFG683" s="69"/>
      <c r="AFH683" s="69"/>
      <c r="AFI683" s="69"/>
      <c r="AFJ683" s="69"/>
      <c r="AFK683" s="69"/>
      <c r="AFL683" s="69"/>
      <c r="AFM683" s="69"/>
    </row>
    <row r="684" spans="811:845" ht="6" customHeight="1" x14ac:dyDescent="0.25">
      <c r="AEE684" s="111">
        <f t="shared" si="86"/>
        <v>679</v>
      </c>
      <c r="AEF684" s="109"/>
      <c r="AEG684" s="69"/>
      <c r="AEH684" s="69"/>
      <c r="AEI684" s="69"/>
      <c r="AEJ684" s="69"/>
      <c r="AEK684" s="69"/>
      <c r="AEL684" s="69"/>
      <c r="AEM684" s="69"/>
      <c r="AEN684" s="69"/>
      <c r="AEO684" s="69"/>
      <c r="AEP684" s="69"/>
      <c r="AEQ684" s="69"/>
      <c r="AER684" s="69"/>
      <c r="AES684" s="69"/>
      <c r="AET684" s="69"/>
      <c r="AEU684" s="69"/>
      <c r="AEV684" s="69"/>
      <c r="AEW684" s="69"/>
      <c r="AEX684" s="69"/>
      <c r="AEY684" s="69"/>
      <c r="AEZ684" s="69"/>
      <c r="AFA684" s="69"/>
      <c r="AFB684" s="69"/>
      <c r="AFC684" s="113"/>
      <c r="AFD684" s="69"/>
      <c r="AFE684" s="69"/>
      <c r="AFF684" s="69"/>
      <c r="AFG684" s="69"/>
      <c r="AFH684" s="69"/>
      <c r="AFI684" s="69"/>
      <c r="AFJ684" s="69"/>
      <c r="AFK684" s="69"/>
      <c r="AFL684" s="69"/>
      <c r="AFM684" s="69"/>
    </row>
    <row r="685" spans="811:845" ht="6" customHeight="1" x14ac:dyDescent="0.25">
      <c r="AEE685" s="111">
        <f t="shared" si="86"/>
        <v>680</v>
      </c>
      <c r="AEF685" s="109"/>
      <c r="AEG685" s="69"/>
      <c r="AEH685" s="69"/>
      <c r="AEI685" s="69"/>
      <c r="AEJ685" s="69"/>
      <c r="AEK685" s="69"/>
      <c r="AEL685" s="69"/>
      <c r="AEM685" s="69"/>
      <c r="AEN685" s="69"/>
      <c r="AEO685" s="69"/>
      <c r="AEP685" s="69"/>
      <c r="AEQ685" s="69"/>
      <c r="AER685" s="69"/>
      <c r="AES685" s="69"/>
      <c r="AET685" s="69"/>
      <c r="AEU685" s="69"/>
      <c r="AEV685" s="69"/>
      <c r="AEW685" s="69"/>
      <c r="AEX685" s="69"/>
      <c r="AEY685" s="69"/>
      <c r="AEZ685" s="69"/>
      <c r="AFA685" s="69"/>
      <c r="AFB685" s="69"/>
      <c r="AFC685" s="113"/>
      <c r="AFD685" s="69"/>
      <c r="AFE685" s="69"/>
      <c r="AFF685" s="69"/>
      <c r="AFG685" s="69"/>
      <c r="AFH685" s="69"/>
      <c r="AFI685" s="69"/>
      <c r="AFJ685" s="69"/>
      <c r="AFK685" s="69"/>
      <c r="AFL685" s="69"/>
      <c r="AFM685" s="69"/>
    </row>
    <row r="686" spans="811:845" ht="6" customHeight="1" x14ac:dyDescent="0.25">
      <c r="AEE686" s="111">
        <f t="shared" si="86"/>
        <v>681</v>
      </c>
      <c r="AEF686" s="109"/>
      <c r="AEG686" s="69"/>
      <c r="AEH686" s="69"/>
      <c r="AEI686" s="69"/>
      <c r="AEJ686" s="69"/>
      <c r="AEK686" s="69"/>
      <c r="AEL686" s="69"/>
      <c r="AEM686" s="69"/>
      <c r="AEN686" s="69"/>
      <c r="AEO686" s="69"/>
      <c r="AEP686" s="69"/>
      <c r="AEQ686" s="69"/>
      <c r="AER686" s="69"/>
      <c r="AES686" s="69"/>
      <c r="AET686" s="69"/>
      <c r="AEU686" s="69"/>
      <c r="AEV686" s="69"/>
      <c r="AEW686" s="69"/>
      <c r="AEX686" s="69"/>
      <c r="AEY686" s="69"/>
      <c r="AEZ686" s="69"/>
      <c r="AFA686" s="69"/>
      <c r="AFB686" s="69"/>
      <c r="AFC686" s="113"/>
      <c r="AFD686" s="69"/>
      <c r="AFE686" s="69"/>
      <c r="AFF686" s="69"/>
      <c r="AFG686" s="69"/>
      <c r="AFH686" s="69"/>
      <c r="AFI686" s="69"/>
      <c r="AFJ686" s="69"/>
      <c r="AFK686" s="69"/>
      <c r="AFL686" s="69"/>
      <c r="AFM686" s="69"/>
    </row>
    <row r="687" spans="811:845" ht="6" customHeight="1" x14ac:dyDescent="0.25">
      <c r="AEE687" s="111">
        <f t="shared" si="86"/>
        <v>682</v>
      </c>
      <c r="AEF687" s="109"/>
      <c r="AEG687" s="69"/>
      <c r="AEH687" s="69"/>
      <c r="AEI687" s="69"/>
      <c r="AEJ687" s="69"/>
      <c r="AEK687" s="69"/>
      <c r="AEL687" s="69"/>
      <c r="AEM687" s="69"/>
      <c r="AEN687" s="69"/>
      <c r="AEO687" s="69"/>
      <c r="AEP687" s="69"/>
      <c r="AEQ687" s="69"/>
      <c r="AER687" s="69"/>
      <c r="AES687" s="69"/>
      <c r="AET687" s="69"/>
      <c r="AEU687" s="69"/>
      <c r="AEV687" s="69"/>
      <c r="AEW687" s="69"/>
      <c r="AEX687" s="69"/>
      <c r="AEY687" s="69"/>
      <c r="AEZ687" s="69"/>
      <c r="AFA687" s="69"/>
      <c r="AFB687" s="69"/>
      <c r="AFC687" s="113"/>
      <c r="AFD687" s="69"/>
      <c r="AFE687" s="69"/>
      <c r="AFF687" s="69"/>
      <c r="AFG687" s="69"/>
      <c r="AFH687" s="69"/>
      <c r="AFI687" s="69"/>
      <c r="AFJ687" s="69"/>
      <c r="AFK687" s="69"/>
      <c r="AFL687" s="69"/>
      <c r="AFM687" s="69"/>
    </row>
    <row r="688" spans="811:845" ht="6" customHeight="1" x14ac:dyDescent="0.25">
      <c r="AEE688" s="111">
        <f t="shared" si="86"/>
        <v>683</v>
      </c>
      <c r="AEF688" s="109"/>
      <c r="AEG688" s="69"/>
      <c r="AEH688" s="69"/>
      <c r="AEI688" s="69"/>
      <c r="AEJ688" s="69"/>
      <c r="AEK688" s="69"/>
      <c r="AEL688" s="69"/>
      <c r="AEM688" s="69"/>
      <c r="AEN688" s="69"/>
      <c r="AEO688" s="69"/>
      <c r="AEP688" s="69"/>
      <c r="AEQ688" s="69"/>
      <c r="AER688" s="69"/>
      <c r="AES688" s="69"/>
      <c r="AET688" s="69"/>
      <c r="AEU688" s="69"/>
      <c r="AEV688" s="69"/>
      <c r="AEW688" s="69"/>
      <c r="AEX688" s="69"/>
      <c r="AEY688" s="69"/>
      <c r="AEZ688" s="69"/>
      <c r="AFA688" s="69"/>
      <c r="AFB688" s="69"/>
      <c r="AFC688" s="113"/>
      <c r="AFD688" s="69"/>
      <c r="AFE688" s="69"/>
      <c r="AFF688" s="69"/>
      <c r="AFG688" s="69"/>
      <c r="AFH688" s="69"/>
      <c r="AFI688" s="69"/>
      <c r="AFJ688" s="69"/>
      <c r="AFK688" s="69"/>
      <c r="AFL688" s="69"/>
      <c r="AFM688" s="69"/>
    </row>
    <row r="689" spans="811:845" ht="6" customHeight="1" x14ac:dyDescent="0.25">
      <c r="AEE689" s="111">
        <f t="shared" si="86"/>
        <v>684</v>
      </c>
      <c r="AEF689" s="109"/>
      <c r="AEG689" s="69"/>
      <c r="AEH689" s="69"/>
      <c r="AEI689" s="69"/>
      <c r="AEJ689" s="69"/>
      <c r="AEK689" s="69"/>
      <c r="AEL689" s="69"/>
      <c r="AEM689" s="69"/>
      <c r="AEN689" s="69"/>
      <c r="AEO689" s="69"/>
      <c r="AEP689" s="69"/>
      <c r="AEQ689" s="69"/>
      <c r="AER689" s="69"/>
      <c r="AES689" s="69"/>
      <c r="AET689" s="69"/>
      <c r="AEU689" s="69"/>
      <c r="AEV689" s="69"/>
      <c r="AEW689" s="69"/>
      <c r="AEX689" s="69"/>
      <c r="AEY689" s="69"/>
      <c r="AEZ689" s="69"/>
      <c r="AFA689" s="69"/>
      <c r="AFB689" s="69"/>
      <c r="AFC689" s="113"/>
      <c r="AFD689" s="69"/>
      <c r="AFE689" s="69"/>
      <c r="AFF689" s="69"/>
      <c r="AFG689" s="69"/>
      <c r="AFH689" s="69"/>
      <c r="AFI689" s="69"/>
      <c r="AFJ689" s="69"/>
      <c r="AFK689" s="69"/>
      <c r="AFL689" s="69"/>
      <c r="AFM689" s="69"/>
    </row>
    <row r="690" spans="811:845" ht="6" customHeight="1" x14ac:dyDescent="0.25">
      <c r="AEE690" s="111">
        <f t="shared" si="86"/>
        <v>685</v>
      </c>
      <c r="AEF690" s="109"/>
      <c r="AEG690" s="69"/>
      <c r="AEH690" s="69"/>
      <c r="AEI690" s="69"/>
      <c r="AEJ690" s="69"/>
      <c r="AEK690" s="69"/>
      <c r="AEL690" s="69"/>
      <c r="AEM690" s="69"/>
      <c r="AEN690" s="69"/>
      <c r="AEO690" s="69"/>
      <c r="AEP690" s="69"/>
      <c r="AEQ690" s="69"/>
      <c r="AER690" s="69"/>
      <c r="AES690" s="69"/>
      <c r="AET690" s="69"/>
      <c r="AEU690" s="69"/>
      <c r="AEV690" s="69"/>
      <c r="AEW690" s="69"/>
      <c r="AEX690" s="69"/>
      <c r="AEY690" s="69"/>
      <c r="AEZ690" s="69"/>
      <c r="AFA690" s="69"/>
      <c r="AFB690" s="69"/>
      <c r="AFC690" s="113"/>
      <c r="AFD690" s="69"/>
      <c r="AFE690" s="69"/>
      <c r="AFF690" s="69"/>
      <c r="AFG690" s="69"/>
      <c r="AFH690" s="69"/>
      <c r="AFI690" s="69"/>
      <c r="AFJ690" s="69"/>
      <c r="AFK690" s="69"/>
      <c r="AFL690" s="69"/>
      <c r="AFM690" s="69"/>
    </row>
    <row r="691" spans="811:845" ht="6" customHeight="1" x14ac:dyDescent="0.25">
      <c r="AEE691" s="111">
        <f t="shared" si="86"/>
        <v>686</v>
      </c>
      <c r="AEF691" s="109"/>
      <c r="AEG691" s="69"/>
      <c r="AEH691" s="69"/>
      <c r="AEI691" s="69"/>
      <c r="AEJ691" s="69"/>
      <c r="AEK691" s="69"/>
      <c r="AEL691" s="69"/>
      <c r="AEM691" s="69"/>
      <c r="AEN691" s="69"/>
      <c r="AEO691" s="69"/>
      <c r="AEP691" s="69"/>
      <c r="AEQ691" s="69"/>
      <c r="AER691" s="69"/>
      <c r="AES691" s="69"/>
      <c r="AET691" s="69"/>
      <c r="AEU691" s="69"/>
      <c r="AEV691" s="69"/>
      <c r="AEW691" s="69"/>
      <c r="AEX691" s="69"/>
      <c r="AEY691" s="69"/>
      <c r="AEZ691" s="69"/>
      <c r="AFA691" s="69"/>
      <c r="AFB691" s="69"/>
      <c r="AFC691" s="113"/>
      <c r="AFD691" s="69"/>
      <c r="AFE691" s="69"/>
      <c r="AFF691" s="69"/>
      <c r="AFG691" s="69"/>
      <c r="AFH691" s="69"/>
      <c r="AFI691" s="69"/>
      <c r="AFJ691" s="69"/>
      <c r="AFK691" s="69"/>
      <c r="AFL691" s="69"/>
      <c r="AFM691" s="69"/>
    </row>
    <row r="692" spans="811:845" ht="6" customHeight="1" x14ac:dyDescent="0.25">
      <c r="AEE692" s="111">
        <f t="shared" si="86"/>
        <v>687</v>
      </c>
      <c r="AEF692" s="109"/>
      <c r="AEG692" s="69"/>
      <c r="AEH692" s="69"/>
      <c r="AEI692" s="69"/>
      <c r="AEJ692" s="69"/>
      <c r="AEK692" s="69"/>
      <c r="AEL692" s="69"/>
      <c r="AEM692" s="69"/>
      <c r="AEN692" s="69"/>
      <c r="AEO692" s="69"/>
      <c r="AEP692" s="69"/>
      <c r="AEQ692" s="69"/>
      <c r="AER692" s="69"/>
      <c r="AES692" s="69"/>
      <c r="AET692" s="69"/>
      <c r="AEU692" s="69"/>
      <c r="AEV692" s="69"/>
      <c r="AEW692" s="69"/>
      <c r="AEX692" s="69"/>
      <c r="AEY692" s="69"/>
      <c r="AEZ692" s="69"/>
      <c r="AFA692" s="69"/>
      <c r="AFB692" s="69"/>
      <c r="AFC692" s="113"/>
      <c r="AFD692" s="69"/>
      <c r="AFE692" s="69"/>
      <c r="AFF692" s="69"/>
      <c r="AFG692" s="69"/>
      <c r="AFH692" s="69"/>
      <c r="AFI692" s="69"/>
      <c r="AFJ692" s="69"/>
      <c r="AFK692" s="69"/>
      <c r="AFL692" s="69"/>
      <c r="AFM692" s="69"/>
    </row>
    <row r="693" spans="811:845" ht="6" customHeight="1" x14ac:dyDescent="0.25">
      <c r="AEE693" s="111">
        <f t="shared" si="86"/>
        <v>688</v>
      </c>
      <c r="AEF693" s="109"/>
      <c r="AEG693" s="69"/>
      <c r="AEH693" s="69"/>
      <c r="AEI693" s="69"/>
      <c r="AEJ693" s="69"/>
      <c r="AEK693" s="69"/>
      <c r="AEL693" s="69"/>
      <c r="AEM693" s="69"/>
      <c r="AEN693" s="69"/>
      <c r="AEO693" s="69"/>
      <c r="AEP693" s="69"/>
      <c r="AEQ693" s="69"/>
      <c r="AER693" s="69"/>
      <c r="AES693" s="69"/>
      <c r="AET693" s="69"/>
      <c r="AEU693" s="69"/>
      <c r="AEV693" s="69"/>
      <c r="AEW693" s="69"/>
      <c r="AEX693" s="69"/>
      <c r="AEY693" s="69"/>
      <c r="AEZ693" s="69"/>
      <c r="AFA693" s="69"/>
      <c r="AFB693" s="69"/>
      <c r="AFC693" s="113"/>
      <c r="AFD693" s="69"/>
      <c r="AFE693" s="69"/>
      <c r="AFF693" s="69"/>
      <c r="AFG693" s="69"/>
      <c r="AFH693" s="69"/>
      <c r="AFI693" s="69"/>
      <c r="AFJ693" s="69"/>
      <c r="AFK693" s="69"/>
      <c r="AFL693" s="69"/>
      <c r="AFM693" s="69"/>
    </row>
    <row r="694" spans="811:845" ht="6" customHeight="1" x14ac:dyDescent="0.25">
      <c r="AEE694" s="111">
        <f t="shared" si="86"/>
        <v>689</v>
      </c>
      <c r="AEF694" s="109"/>
      <c r="AEG694" s="69"/>
      <c r="AEH694" s="69"/>
      <c r="AEI694" s="69"/>
      <c r="AEJ694" s="69"/>
      <c r="AEK694" s="69"/>
      <c r="AEL694" s="69"/>
      <c r="AEM694" s="69"/>
      <c r="AEN694" s="69"/>
      <c r="AEO694" s="69"/>
      <c r="AEP694" s="69"/>
      <c r="AEQ694" s="69"/>
      <c r="AER694" s="69"/>
      <c r="AES694" s="69"/>
      <c r="AET694" s="69"/>
      <c r="AEU694" s="69"/>
      <c r="AEV694" s="69"/>
      <c r="AEW694" s="69"/>
      <c r="AEX694" s="69"/>
      <c r="AEY694" s="69"/>
      <c r="AEZ694" s="69"/>
      <c r="AFA694" s="69"/>
      <c r="AFB694" s="69"/>
      <c r="AFC694" s="113"/>
      <c r="AFD694" s="69"/>
      <c r="AFE694" s="69"/>
      <c r="AFF694" s="69"/>
      <c r="AFG694" s="69"/>
      <c r="AFH694" s="69"/>
      <c r="AFI694" s="69"/>
      <c r="AFJ694" s="69"/>
      <c r="AFK694" s="69"/>
      <c r="AFL694" s="69"/>
      <c r="AFM694" s="69"/>
    </row>
    <row r="695" spans="811:845" ht="6" customHeight="1" x14ac:dyDescent="0.25">
      <c r="AEE695" s="111">
        <f t="shared" si="86"/>
        <v>690</v>
      </c>
      <c r="AEF695" s="109"/>
      <c r="AEG695" s="69"/>
      <c r="AEH695" s="69"/>
      <c r="AEI695" s="69"/>
      <c r="AEJ695" s="69"/>
      <c r="AEK695" s="69"/>
      <c r="AEL695" s="69"/>
      <c r="AEM695" s="69"/>
      <c r="AEN695" s="69"/>
      <c r="AEO695" s="69"/>
      <c r="AEP695" s="69"/>
      <c r="AEQ695" s="69"/>
      <c r="AER695" s="69"/>
      <c r="AES695" s="69"/>
      <c r="AET695" s="69"/>
      <c r="AEU695" s="69"/>
      <c r="AEV695" s="69"/>
      <c r="AEW695" s="69"/>
      <c r="AEX695" s="69"/>
      <c r="AEY695" s="69"/>
      <c r="AEZ695" s="69"/>
      <c r="AFA695" s="69"/>
      <c r="AFB695" s="69"/>
      <c r="AFC695" s="113"/>
      <c r="AFD695" s="69"/>
      <c r="AFE695" s="69"/>
      <c r="AFF695" s="69"/>
      <c r="AFG695" s="69"/>
      <c r="AFH695" s="69"/>
      <c r="AFI695" s="69"/>
      <c r="AFJ695" s="69"/>
      <c r="AFK695" s="69"/>
      <c r="AFL695" s="69"/>
      <c r="AFM695" s="69"/>
    </row>
    <row r="696" spans="811:845" ht="6" customHeight="1" x14ac:dyDescent="0.25">
      <c r="AEE696" s="111">
        <f t="shared" si="86"/>
        <v>691</v>
      </c>
      <c r="AEF696" s="109"/>
      <c r="AEG696" s="69"/>
      <c r="AEH696" s="69"/>
      <c r="AEI696" s="69"/>
      <c r="AEJ696" s="69"/>
      <c r="AEK696" s="69"/>
      <c r="AEL696" s="69"/>
      <c r="AEM696" s="69"/>
      <c r="AEN696" s="69"/>
      <c r="AEO696" s="69"/>
      <c r="AEP696" s="69"/>
      <c r="AEQ696" s="69"/>
      <c r="AER696" s="69"/>
      <c r="AES696" s="69"/>
      <c r="AET696" s="69"/>
      <c r="AEU696" s="69"/>
      <c r="AEV696" s="69"/>
      <c r="AEW696" s="69"/>
      <c r="AEX696" s="69"/>
      <c r="AEY696" s="69"/>
      <c r="AEZ696" s="69"/>
      <c r="AFA696" s="69"/>
      <c r="AFB696" s="69"/>
      <c r="AFC696" s="113"/>
      <c r="AFD696" s="69"/>
      <c r="AFE696" s="69"/>
      <c r="AFF696" s="69"/>
      <c r="AFG696" s="69"/>
      <c r="AFH696" s="69"/>
      <c r="AFI696" s="69"/>
      <c r="AFJ696" s="69"/>
      <c r="AFK696" s="69"/>
      <c r="AFL696" s="69"/>
      <c r="AFM696" s="69"/>
    </row>
    <row r="697" spans="811:845" ht="6" customHeight="1" x14ac:dyDescent="0.25">
      <c r="AEE697" s="111">
        <f t="shared" si="86"/>
        <v>692</v>
      </c>
      <c r="AEF697" s="109"/>
      <c r="AEG697" s="69"/>
      <c r="AEH697" s="69"/>
      <c r="AEI697" s="69"/>
      <c r="AEJ697" s="69"/>
      <c r="AEK697" s="69"/>
      <c r="AEL697" s="69"/>
      <c r="AEM697" s="69"/>
      <c r="AEN697" s="69"/>
      <c r="AEO697" s="69"/>
      <c r="AEP697" s="69"/>
      <c r="AEQ697" s="69"/>
      <c r="AER697" s="69"/>
      <c r="AES697" s="69"/>
      <c r="AET697" s="69"/>
      <c r="AEU697" s="69"/>
      <c r="AEV697" s="69"/>
      <c r="AEW697" s="69"/>
      <c r="AEX697" s="69"/>
      <c r="AEY697" s="69"/>
      <c r="AEZ697" s="69"/>
      <c r="AFA697" s="69"/>
      <c r="AFB697" s="69"/>
      <c r="AFC697" s="113"/>
      <c r="AFD697" s="69"/>
      <c r="AFE697" s="69"/>
      <c r="AFF697" s="69"/>
      <c r="AFG697" s="69"/>
      <c r="AFH697" s="69"/>
      <c r="AFI697" s="69"/>
      <c r="AFJ697" s="69"/>
      <c r="AFK697" s="69"/>
      <c r="AFL697" s="69"/>
      <c r="AFM697" s="69"/>
    </row>
    <row r="698" spans="811:845" ht="6" customHeight="1" x14ac:dyDescent="0.25">
      <c r="AEE698" s="111">
        <f t="shared" si="86"/>
        <v>693</v>
      </c>
      <c r="AEF698" s="109"/>
      <c r="AEG698" s="69"/>
      <c r="AEH698" s="69"/>
      <c r="AEI698" s="69"/>
      <c r="AEJ698" s="69"/>
      <c r="AEK698" s="69"/>
      <c r="AEL698" s="69"/>
      <c r="AEM698" s="69"/>
      <c r="AEN698" s="69"/>
      <c r="AEO698" s="69"/>
      <c r="AEP698" s="69"/>
      <c r="AEQ698" s="69"/>
      <c r="AER698" s="69"/>
      <c r="AES698" s="69"/>
      <c r="AET698" s="69"/>
      <c r="AEU698" s="69"/>
      <c r="AEV698" s="69"/>
      <c r="AEW698" s="69"/>
      <c r="AEX698" s="69"/>
      <c r="AEY698" s="69"/>
      <c r="AEZ698" s="69"/>
      <c r="AFA698" s="69"/>
      <c r="AFB698" s="69"/>
      <c r="AFC698" s="113"/>
      <c r="AFD698" s="69"/>
      <c r="AFE698" s="69"/>
      <c r="AFF698" s="69"/>
      <c r="AFG698" s="69"/>
      <c r="AFH698" s="69"/>
      <c r="AFI698" s="69"/>
      <c r="AFJ698" s="69"/>
      <c r="AFK698" s="69"/>
      <c r="AFL698" s="69"/>
      <c r="AFM698" s="69"/>
    </row>
    <row r="699" spans="811:845" ht="6" customHeight="1" x14ac:dyDescent="0.25">
      <c r="AEE699" s="111">
        <f t="shared" si="86"/>
        <v>694</v>
      </c>
      <c r="AEF699" s="109"/>
      <c r="AEG699" s="69"/>
      <c r="AEH699" s="69"/>
      <c r="AEI699" s="69"/>
      <c r="AEJ699" s="69"/>
      <c r="AEK699" s="69"/>
      <c r="AEL699" s="69"/>
      <c r="AEM699" s="69"/>
      <c r="AEN699" s="69"/>
      <c r="AEO699" s="69"/>
      <c r="AEP699" s="69"/>
      <c r="AEQ699" s="69"/>
      <c r="AER699" s="69"/>
      <c r="AES699" s="69"/>
      <c r="AET699" s="69"/>
      <c r="AEU699" s="69"/>
      <c r="AEV699" s="69"/>
      <c r="AEW699" s="69"/>
      <c r="AEX699" s="69"/>
      <c r="AEY699" s="69"/>
      <c r="AEZ699" s="69"/>
      <c r="AFA699" s="69"/>
      <c r="AFB699" s="69"/>
      <c r="AFC699" s="113"/>
      <c r="AFD699" s="69"/>
      <c r="AFE699" s="69"/>
      <c r="AFF699" s="69"/>
      <c r="AFG699" s="69"/>
      <c r="AFH699" s="69"/>
      <c r="AFI699" s="69"/>
      <c r="AFJ699" s="69"/>
      <c r="AFK699" s="69"/>
      <c r="AFL699" s="69"/>
      <c r="AFM699" s="69"/>
    </row>
    <row r="700" spans="811:845" ht="6" customHeight="1" x14ac:dyDescent="0.25">
      <c r="AEE700" s="111">
        <f t="shared" si="86"/>
        <v>695</v>
      </c>
      <c r="AEF700" s="109"/>
      <c r="AEG700" s="69"/>
      <c r="AEH700" s="69"/>
      <c r="AEI700" s="69"/>
      <c r="AEJ700" s="69"/>
      <c r="AEK700" s="69"/>
      <c r="AEL700" s="69"/>
      <c r="AEM700" s="69"/>
      <c r="AEN700" s="69"/>
      <c r="AEO700" s="69"/>
      <c r="AEP700" s="69"/>
      <c r="AEQ700" s="69"/>
      <c r="AER700" s="69"/>
      <c r="AES700" s="69"/>
      <c r="AET700" s="69"/>
      <c r="AEU700" s="69"/>
      <c r="AEV700" s="69"/>
      <c r="AEW700" s="69"/>
      <c r="AEX700" s="69"/>
      <c r="AEY700" s="69"/>
      <c r="AEZ700" s="69"/>
      <c r="AFA700" s="69"/>
      <c r="AFB700" s="69"/>
      <c r="AFC700" s="113"/>
      <c r="AFD700" s="69"/>
      <c r="AFE700" s="69"/>
      <c r="AFF700" s="69"/>
      <c r="AFG700" s="69"/>
      <c r="AFH700" s="69"/>
      <c r="AFI700" s="69"/>
      <c r="AFJ700" s="69"/>
      <c r="AFK700" s="69"/>
      <c r="AFL700" s="69"/>
      <c r="AFM700" s="69"/>
    </row>
    <row r="701" spans="811:845" ht="6" customHeight="1" x14ac:dyDescent="0.25">
      <c r="AEE701" s="111">
        <f t="shared" si="86"/>
        <v>696</v>
      </c>
      <c r="AEF701" s="109"/>
      <c r="AEG701" s="69"/>
      <c r="AEH701" s="69"/>
      <c r="AEI701" s="69"/>
      <c r="AEJ701" s="69"/>
      <c r="AEK701" s="69"/>
      <c r="AEL701" s="69"/>
      <c r="AEM701" s="69"/>
      <c r="AEN701" s="69"/>
      <c r="AEO701" s="69"/>
      <c r="AEP701" s="69"/>
      <c r="AEQ701" s="69"/>
      <c r="AER701" s="69"/>
      <c r="AES701" s="69"/>
      <c r="AET701" s="69"/>
      <c r="AEU701" s="69"/>
      <c r="AEV701" s="69"/>
      <c r="AEW701" s="69"/>
      <c r="AEX701" s="69"/>
      <c r="AEY701" s="69"/>
      <c r="AEZ701" s="69"/>
      <c r="AFA701" s="69"/>
      <c r="AFB701" s="69"/>
      <c r="AFC701" s="113"/>
      <c r="AFD701" s="69"/>
      <c r="AFE701" s="69"/>
      <c r="AFF701" s="69"/>
      <c r="AFG701" s="69"/>
      <c r="AFH701" s="69"/>
      <c r="AFI701" s="69"/>
      <c r="AFJ701" s="69"/>
      <c r="AFK701" s="69"/>
      <c r="AFL701" s="69"/>
      <c r="AFM701" s="69"/>
    </row>
    <row r="702" spans="811:845" ht="6" customHeight="1" x14ac:dyDescent="0.25">
      <c r="AEE702" s="111">
        <f t="shared" si="86"/>
        <v>697</v>
      </c>
      <c r="AEF702" s="109"/>
      <c r="AEG702" s="69"/>
      <c r="AEH702" s="69"/>
      <c r="AEI702" s="69"/>
      <c r="AEJ702" s="69"/>
      <c r="AEK702" s="69"/>
      <c r="AEL702" s="69"/>
      <c r="AEM702" s="69"/>
      <c r="AEN702" s="69"/>
      <c r="AEO702" s="69"/>
      <c r="AEP702" s="69"/>
      <c r="AEQ702" s="69"/>
      <c r="AER702" s="69"/>
      <c r="AES702" s="69"/>
      <c r="AET702" s="69"/>
      <c r="AEU702" s="69"/>
      <c r="AEV702" s="69"/>
      <c r="AEW702" s="69"/>
      <c r="AEX702" s="69"/>
      <c r="AEY702" s="69"/>
      <c r="AEZ702" s="69"/>
      <c r="AFA702" s="69"/>
      <c r="AFB702" s="69"/>
      <c r="AFC702" s="113"/>
      <c r="AFD702" s="69"/>
      <c r="AFE702" s="69"/>
      <c r="AFF702" s="69"/>
      <c r="AFG702" s="69"/>
      <c r="AFH702" s="69"/>
      <c r="AFI702" s="69"/>
      <c r="AFJ702" s="69"/>
      <c r="AFK702" s="69"/>
      <c r="AFL702" s="69"/>
      <c r="AFM702" s="69"/>
    </row>
    <row r="703" spans="811:845" ht="6" customHeight="1" x14ac:dyDescent="0.25">
      <c r="AEE703" s="111">
        <f t="shared" si="86"/>
        <v>698</v>
      </c>
      <c r="AEF703" s="109"/>
      <c r="AEG703" s="69"/>
      <c r="AEH703" s="69"/>
      <c r="AEI703" s="69"/>
      <c r="AEJ703" s="69"/>
      <c r="AEK703" s="69"/>
      <c r="AEL703" s="69"/>
      <c r="AEM703" s="69"/>
      <c r="AEN703" s="69"/>
      <c r="AEO703" s="69"/>
      <c r="AEP703" s="69"/>
      <c r="AEQ703" s="69"/>
      <c r="AER703" s="69"/>
      <c r="AES703" s="69"/>
      <c r="AET703" s="69"/>
      <c r="AEU703" s="69"/>
      <c r="AEV703" s="69"/>
      <c r="AEW703" s="69"/>
      <c r="AEX703" s="69"/>
      <c r="AEY703" s="69"/>
      <c r="AEZ703" s="69"/>
      <c r="AFA703" s="69"/>
      <c r="AFB703" s="69"/>
      <c r="AFC703" s="113"/>
      <c r="AFD703" s="69"/>
      <c r="AFE703" s="69"/>
      <c r="AFF703" s="69"/>
      <c r="AFG703" s="69"/>
      <c r="AFH703" s="69"/>
      <c r="AFI703" s="69"/>
      <c r="AFJ703" s="69"/>
      <c r="AFK703" s="69"/>
      <c r="AFL703" s="69"/>
      <c r="AFM703" s="69"/>
    </row>
    <row r="704" spans="811:845" ht="6" customHeight="1" x14ac:dyDescent="0.25">
      <c r="AEE704" s="111">
        <f t="shared" si="86"/>
        <v>699</v>
      </c>
      <c r="AEF704" s="109"/>
      <c r="AEG704" s="69"/>
      <c r="AEH704" s="69"/>
      <c r="AEI704" s="69"/>
      <c r="AEJ704" s="69"/>
      <c r="AEK704" s="69"/>
      <c r="AEL704" s="69"/>
      <c r="AEM704" s="69"/>
      <c r="AEN704" s="69"/>
      <c r="AEO704" s="69"/>
      <c r="AEP704" s="69"/>
      <c r="AEQ704" s="69"/>
      <c r="AER704" s="69"/>
      <c r="AES704" s="69"/>
      <c r="AET704" s="69"/>
      <c r="AEU704" s="69"/>
      <c r="AEV704" s="69"/>
      <c r="AEW704" s="69"/>
      <c r="AEX704" s="69"/>
      <c r="AEY704" s="69"/>
      <c r="AEZ704" s="69"/>
      <c r="AFA704" s="69"/>
      <c r="AFB704" s="69"/>
      <c r="AFC704" s="113"/>
      <c r="AFD704" s="69"/>
      <c r="AFE704" s="69"/>
      <c r="AFF704" s="69"/>
      <c r="AFG704" s="69"/>
      <c r="AFH704" s="69"/>
      <c r="AFI704" s="69"/>
      <c r="AFJ704" s="69"/>
      <c r="AFK704" s="69"/>
      <c r="AFL704" s="69"/>
      <c r="AFM704" s="69"/>
    </row>
    <row r="705" spans="811:845" ht="6" customHeight="1" x14ac:dyDescent="0.25">
      <c r="AEE705" s="111">
        <f t="shared" si="86"/>
        <v>700</v>
      </c>
      <c r="AEF705" s="109"/>
      <c r="AEG705" s="69"/>
      <c r="AEH705" s="69"/>
      <c r="AEI705" s="69"/>
      <c r="AEJ705" s="69"/>
      <c r="AEK705" s="69"/>
      <c r="AEL705" s="69"/>
      <c r="AEM705" s="69"/>
      <c r="AEN705" s="69"/>
      <c r="AEO705" s="69"/>
      <c r="AEP705" s="69"/>
      <c r="AEQ705" s="69"/>
      <c r="AER705" s="69"/>
      <c r="AES705" s="69"/>
      <c r="AET705" s="69"/>
      <c r="AEU705" s="69"/>
      <c r="AEV705" s="69"/>
      <c r="AEW705" s="69"/>
      <c r="AEX705" s="69"/>
      <c r="AEY705" s="69"/>
      <c r="AEZ705" s="69"/>
      <c r="AFA705" s="69"/>
      <c r="AFB705" s="69"/>
      <c r="AFC705" s="113"/>
      <c r="AFD705" s="69"/>
      <c r="AFE705" s="69"/>
      <c r="AFF705" s="69"/>
      <c r="AFG705" s="69"/>
      <c r="AFH705" s="69"/>
      <c r="AFI705" s="69"/>
      <c r="AFJ705" s="69"/>
      <c r="AFK705" s="69"/>
      <c r="AFL705" s="69"/>
      <c r="AFM705" s="69"/>
    </row>
    <row r="706" spans="811:845" ht="6" customHeight="1" x14ac:dyDescent="0.25">
      <c r="AEE706" s="111">
        <f t="shared" si="86"/>
        <v>701</v>
      </c>
      <c r="AEF706" s="109"/>
      <c r="AEG706" s="69"/>
      <c r="AEH706" s="69"/>
      <c r="AEI706" s="69"/>
      <c r="AEJ706" s="69"/>
      <c r="AEK706" s="69"/>
      <c r="AEL706" s="69"/>
      <c r="AEM706" s="69"/>
      <c r="AEN706" s="69"/>
      <c r="AEO706" s="69"/>
      <c r="AEP706" s="69"/>
      <c r="AEQ706" s="69"/>
      <c r="AER706" s="69"/>
      <c r="AES706" s="69"/>
      <c r="AET706" s="69"/>
      <c r="AEU706" s="69"/>
      <c r="AEV706" s="69"/>
      <c r="AEW706" s="69"/>
      <c r="AEX706" s="69"/>
      <c r="AEY706" s="69"/>
      <c r="AEZ706" s="69"/>
      <c r="AFA706" s="69"/>
      <c r="AFB706" s="69"/>
      <c r="AFC706" s="113"/>
      <c r="AFD706" s="69"/>
      <c r="AFE706" s="69"/>
      <c r="AFF706" s="69"/>
      <c r="AFG706" s="69"/>
      <c r="AFH706" s="69"/>
      <c r="AFI706" s="69"/>
      <c r="AFJ706" s="69"/>
      <c r="AFK706" s="69"/>
      <c r="AFL706" s="69"/>
      <c r="AFM706" s="69"/>
    </row>
    <row r="707" spans="811:845" ht="6" customHeight="1" x14ac:dyDescent="0.25">
      <c r="AEE707" s="111">
        <f t="shared" si="86"/>
        <v>702</v>
      </c>
      <c r="AEF707" s="109"/>
      <c r="AEG707" s="69"/>
      <c r="AEH707" s="69"/>
      <c r="AEI707" s="69"/>
      <c r="AEJ707" s="69"/>
      <c r="AEK707" s="69"/>
      <c r="AEL707" s="69"/>
      <c r="AEM707" s="69"/>
      <c r="AEN707" s="69"/>
      <c r="AEO707" s="69"/>
      <c r="AEP707" s="69"/>
      <c r="AEQ707" s="69"/>
      <c r="AER707" s="69"/>
      <c r="AES707" s="69"/>
      <c r="AET707" s="69"/>
      <c r="AEU707" s="69"/>
      <c r="AEV707" s="69"/>
      <c r="AEW707" s="69"/>
      <c r="AEX707" s="69"/>
      <c r="AEY707" s="69"/>
      <c r="AEZ707" s="69"/>
      <c r="AFA707" s="69"/>
      <c r="AFB707" s="69"/>
      <c r="AFC707" s="113"/>
      <c r="AFD707" s="69"/>
      <c r="AFE707" s="69"/>
      <c r="AFF707" s="69"/>
      <c r="AFG707" s="69"/>
      <c r="AFH707" s="69"/>
      <c r="AFI707" s="69"/>
      <c r="AFJ707" s="69"/>
      <c r="AFK707" s="69"/>
      <c r="AFL707" s="69"/>
      <c r="AFM707" s="69"/>
    </row>
    <row r="708" spans="811:845" ht="6" customHeight="1" x14ac:dyDescent="0.25">
      <c r="AEE708" s="111">
        <f t="shared" si="86"/>
        <v>703</v>
      </c>
      <c r="AEF708" s="109"/>
      <c r="AEG708" s="69"/>
      <c r="AEH708" s="69"/>
      <c r="AEI708" s="69"/>
      <c r="AEJ708" s="69"/>
      <c r="AEK708" s="69"/>
      <c r="AEL708" s="69"/>
      <c r="AEM708" s="69"/>
      <c r="AEN708" s="69"/>
      <c r="AEO708" s="69"/>
      <c r="AEP708" s="69"/>
      <c r="AEQ708" s="69"/>
      <c r="AER708" s="69"/>
      <c r="AES708" s="69"/>
      <c r="AET708" s="69"/>
      <c r="AEU708" s="69"/>
      <c r="AEV708" s="69"/>
      <c r="AEW708" s="69"/>
      <c r="AEX708" s="69"/>
      <c r="AEY708" s="69"/>
      <c r="AEZ708" s="69"/>
      <c r="AFA708" s="69"/>
      <c r="AFB708" s="69"/>
      <c r="AFC708" s="113"/>
      <c r="AFD708" s="69"/>
      <c r="AFE708" s="69"/>
      <c r="AFF708" s="69"/>
      <c r="AFG708" s="69"/>
      <c r="AFH708" s="69"/>
      <c r="AFI708" s="69"/>
      <c r="AFJ708" s="69"/>
      <c r="AFK708" s="69"/>
      <c r="AFL708" s="69"/>
      <c r="AFM708" s="69"/>
    </row>
    <row r="709" spans="811:845" ht="6" customHeight="1" x14ac:dyDescent="0.25">
      <c r="AEE709" s="111">
        <f t="shared" si="86"/>
        <v>704</v>
      </c>
      <c r="AEF709" s="109"/>
      <c r="AEG709" s="69"/>
      <c r="AEH709" s="69"/>
      <c r="AEI709" s="69"/>
      <c r="AEJ709" s="69"/>
      <c r="AEK709" s="69"/>
      <c r="AEL709" s="69"/>
      <c r="AEM709" s="69"/>
      <c r="AEN709" s="69"/>
      <c r="AEO709" s="69"/>
      <c r="AEP709" s="69"/>
      <c r="AEQ709" s="69"/>
      <c r="AER709" s="69"/>
      <c r="AES709" s="69"/>
      <c r="AET709" s="69"/>
      <c r="AEU709" s="69"/>
      <c r="AEV709" s="69"/>
      <c r="AEW709" s="69"/>
      <c r="AEX709" s="69"/>
      <c r="AEY709" s="69"/>
      <c r="AEZ709" s="69"/>
      <c r="AFA709" s="69"/>
      <c r="AFB709" s="69"/>
      <c r="AFC709" s="113"/>
      <c r="AFD709" s="69"/>
      <c r="AFE709" s="69"/>
      <c r="AFF709" s="69"/>
      <c r="AFG709" s="69"/>
      <c r="AFH709" s="69"/>
      <c r="AFI709" s="69"/>
      <c r="AFJ709" s="69"/>
      <c r="AFK709" s="69"/>
      <c r="AFL709" s="69"/>
      <c r="AFM709" s="69"/>
    </row>
    <row r="710" spans="811:845" ht="6" customHeight="1" x14ac:dyDescent="0.25">
      <c r="AEE710" s="111">
        <f t="shared" si="86"/>
        <v>705</v>
      </c>
      <c r="AEF710" s="109"/>
      <c r="AEG710" s="69"/>
      <c r="AEH710" s="69"/>
      <c r="AEI710" s="69"/>
      <c r="AEJ710" s="69"/>
      <c r="AEK710" s="69"/>
      <c r="AEL710" s="69"/>
      <c r="AEM710" s="69"/>
      <c r="AEN710" s="69"/>
      <c r="AEO710" s="69"/>
      <c r="AEP710" s="69"/>
      <c r="AEQ710" s="69"/>
      <c r="AER710" s="69"/>
      <c r="AES710" s="69"/>
      <c r="AET710" s="69"/>
      <c r="AEU710" s="69"/>
      <c r="AEV710" s="69"/>
      <c r="AEW710" s="69"/>
      <c r="AEX710" s="69"/>
      <c r="AEY710" s="69"/>
      <c r="AEZ710" s="69"/>
      <c r="AFA710" s="69"/>
      <c r="AFB710" s="69"/>
      <c r="AFC710" s="113"/>
      <c r="AFD710" s="69"/>
      <c r="AFE710" s="69"/>
      <c r="AFF710" s="69"/>
      <c r="AFG710" s="69"/>
      <c r="AFH710" s="69"/>
      <c r="AFI710" s="69"/>
      <c r="AFJ710" s="69"/>
      <c r="AFK710" s="69"/>
      <c r="AFL710" s="69"/>
      <c r="AFM710" s="69"/>
    </row>
    <row r="711" spans="811:845" ht="6" customHeight="1" x14ac:dyDescent="0.25">
      <c r="AEE711" s="111">
        <f t="shared" ref="AEE711:AEE774" si="87">IF(AEE710+1&lt;=$ADY$5,AEE710+1,"")</f>
        <v>706</v>
      </c>
      <c r="AEF711" s="109"/>
      <c r="AEG711" s="69"/>
      <c r="AEH711" s="69"/>
      <c r="AEI711" s="69"/>
      <c r="AEJ711" s="69"/>
      <c r="AEK711" s="69"/>
      <c r="AEL711" s="69"/>
      <c r="AEM711" s="69"/>
      <c r="AEN711" s="69"/>
      <c r="AEO711" s="69"/>
      <c r="AEP711" s="69"/>
      <c r="AEQ711" s="69"/>
      <c r="AER711" s="69"/>
      <c r="AES711" s="69"/>
      <c r="AET711" s="69"/>
      <c r="AEU711" s="69"/>
      <c r="AEV711" s="69"/>
      <c r="AEW711" s="69"/>
      <c r="AEX711" s="69"/>
      <c r="AEY711" s="69"/>
      <c r="AEZ711" s="69"/>
      <c r="AFA711" s="69"/>
      <c r="AFB711" s="69"/>
      <c r="AFC711" s="113"/>
      <c r="AFD711" s="69"/>
      <c r="AFE711" s="69"/>
      <c r="AFF711" s="69"/>
      <c r="AFG711" s="69"/>
      <c r="AFH711" s="69"/>
      <c r="AFI711" s="69"/>
      <c r="AFJ711" s="69"/>
      <c r="AFK711" s="69"/>
      <c r="AFL711" s="69"/>
      <c r="AFM711" s="69"/>
    </row>
    <row r="712" spans="811:845" ht="6" customHeight="1" x14ac:dyDescent="0.25">
      <c r="AEE712" s="111">
        <f t="shared" si="87"/>
        <v>707</v>
      </c>
      <c r="AEF712" s="109"/>
      <c r="AEG712" s="69"/>
      <c r="AEH712" s="69"/>
      <c r="AEI712" s="69"/>
      <c r="AEJ712" s="69"/>
      <c r="AEK712" s="69"/>
      <c r="AEL712" s="69"/>
      <c r="AEM712" s="69"/>
      <c r="AEN712" s="69"/>
      <c r="AEO712" s="69"/>
      <c r="AEP712" s="69"/>
      <c r="AEQ712" s="69"/>
      <c r="AER712" s="69"/>
      <c r="AES712" s="69"/>
      <c r="AET712" s="69"/>
      <c r="AEU712" s="69"/>
      <c r="AEV712" s="69"/>
      <c r="AEW712" s="69"/>
      <c r="AEX712" s="69"/>
      <c r="AEY712" s="69"/>
      <c r="AEZ712" s="69"/>
      <c r="AFA712" s="69"/>
      <c r="AFB712" s="69"/>
      <c r="AFC712" s="113"/>
      <c r="AFD712" s="69"/>
      <c r="AFE712" s="69"/>
      <c r="AFF712" s="69"/>
      <c r="AFG712" s="69"/>
      <c r="AFH712" s="69"/>
      <c r="AFI712" s="69"/>
      <c r="AFJ712" s="69"/>
      <c r="AFK712" s="69"/>
      <c r="AFL712" s="69"/>
      <c r="AFM712" s="69"/>
    </row>
    <row r="713" spans="811:845" ht="6" customHeight="1" x14ac:dyDescent="0.25">
      <c r="AEE713" s="111">
        <f t="shared" si="87"/>
        <v>708</v>
      </c>
      <c r="AEF713" s="109"/>
      <c r="AEG713" s="69"/>
      <c r="AEH713" s="69"/>
      <c r="AEI713" s="69"/>
      <c r="AEJ713" s="69"/>
      <c r="AEK713" s="69"/>
      <c r="AEL713" s="69"/>
      <c r="AEM713" s="69"/>
      <c r="AEN713" s="69"/>
      <c r="AEO713" s="69"/>
      <c r="AEP713" s="69"/>
      <c r="AEQ713" s="69"/>
      <c r="AER713" s="69"/>
      <c r="AES713" s="69"/>
      <c r="AET713" s="69"/>
      <c r="AEU713" s="69"/>
      <c r="AEV713" s="69"/>
      <c r="AEW713" s="69"/>
      <c r="AEX713" s="69"/>
      <c r="AEY713" s="69"/>
      <c r="AEZ713" s="69"/>
      <c r="AFA713" s="69"/>
      <c r="AFB713" s="69"/>
      <c r="AFC713" s="113"/>
      <c r="AFD713" s="69"/>
      <c r="AFE713" s="69"/>
      <c r="AFF713" s="69"/>
      <c r="AFG713" s="69"/>
      <c r="AFH713" s="69"/>
      <c r="AFI713" s="69"/>
      <c r="AFJ713" s="69"/>
      <c r="AFK713" s="69"/>
      <c r="AFL713" s="69"/>
      <c r="AFM713" s="69"/>
    </row>
    <row r="714" spans="811:845" ht="6" customHeight="1" x14ac:dyDescent="0.25">
      <c r="AEE714" s="111">
        <f t="shared" si="87"/>
        <v>709</v>
      </c>
      <c r="AEF714" s="109"/>
      <c r="AEG714" s="69"/>
      <c r="AEH714" s="69"/>
      <c r="AEI714" s="69"/>
      <c r="AEJ714" s="69"/>
      <c r="AEK714" s="69"/>
      <c r="AEL714" s="69"/>
      <c r="AEM714" s="69"/>
      <c r="AEN714" s="69"/>
      <c r="AEO714" s="69"/>
      <c r="AEP714" s="69"/>
      <c r="AEQ714" s="69"/>
      <c r="AER714" s="69"/>
      <c r="AES714" s="69"/>
      <c r="AET714" s="69"/>
      <c r="AEU714" s="69"/>
      <c r="AEV714" s="69"/>
      <c r="AEW714" s="69"/>
      <c r="AEX714" s="69"/>
      <c r="AEY714" s="69"/>
      <c r="AEZ714" s="69"/>
      <c r="AFA714" s="69"/>
      <c r="AFB714" s="69"/>
      <c r="AFC714" s="113"/>
      <c r="AFD714" s="69"/>
      <c r="AFE714" s="69"/>
      <c r="AFF714" s="69"/>
      <c r="AFG714" s="69"/>
      <c r="AFH714" s="69"/>
      <c r="AFI714" s="69"/>
      <c r="AFJ714" s="69"/>
      <c r="AFK714" s="69"/>
      <c r="AFL714" s="69"/>
      <c r="AFM714" s="69"/>
    </row>
    <row r="715" spans="811:845" ht="6" customHeight="1" x14ac:dyDescent="0.25">
      <c r="AEE715" s="111">
        <f t="shared" si="87"/>
        <v>710</v>
      </c>
      <c r="AEF715" s="109"/>
      <c r="AEG715" s="69"/>
      <c r="AEH715" s="69"/>
      <c r="AEI715" s="69"/>
      <c r="AEJ715" s="69"/>
      <c r="AEK715" s="69"/>
      <c r="AEL715" s="69"/>
      <c r="AEM715" s="69"/>
      <c r="AEN715" s="69"/>
      <c r="AEO715" s="69"/>
      <c r="AEP715" s="69"/>
      <c r="AEQ715" s="69"/>
      <c r="AER715" s="69"/>
      <c r="AES715" s="69"/>
      <c r="AET715" s="69"/>
      <c r="AEU715" s="69"/>
      <c r="AEV715" s="69"/>
      <c r="AEW715" s="69"/>
      <c r="AEX715" s="69"/>
      <c r="AEY715" s="69"/>
      <c r="AEZ715" s="69"/>
      <c r="AFA715" s="69"/>
      <c r="AFB715" s="69"/>
      <c r="AFC715" s="113"/>
      <c r="AFD715" s="69"/>
      <c r="AFE715" s="69"/>
      <c r="AFF715" s="69"/>
      <c r="AFG715" s="69"/>
      <c r="AFH715" s="69"/>
      <c r="AFI715" s="69"/>
      <c r="AFJ715" s="69"/>
      <c r="AFK715" s="69"/>
      <c r="AFL715" s="69"/>
      <c r="AFM715" s="69"/>
    </row>
    <row r="716" spans="811:845" ht="6" customHeight="1" x14ac:dyDescent="0.25">
      <c r="AEE716" s="111">
        <f t="shared" si="87"/>
        <v>711</v>
      </c>
      <c r="AEF716" s="109"/>
      <c r="AEG716" s="69"/>
      <c r="AEH716" s="69"/>
      <c r="AEI716" s="69"/>
      <c r="AEJ716" s="69"/>
      <c r="AEK716" s="69"/>
      <c r="AEL716" s="69"/>
      <c r="AEM716" s="69"/>
      <c r="AEN716" s="69"/>
      <c r="AEO716" s="69"/>
      <c r="AEP716" s="69"/>
      <c r="AEQ716" s="69"/>
      <c r="AER716" s="69"/>
      <c r="AES716" s="69"/>
      <c r="AET716" s="69"/>
      <c r="AEU716" s="69"/>
      <c r="AEV716" s="69"/>
      <c r="AEW716" s="69"/>
      <c r="AEX716" s="69"/>
      <c r="AEY716" s="69"/>
      <c r="AEZ716" s="69"/>
      <c r="AFA716" s="69"/>
      <c r="AFB716" s="69"/>
      <c r="AFC716" s="113"/>
      <c r="AFD716" s="69"/>
      <c r="AFE716" s="69"/>
      <c r="AFF716" s="69"/>
      <c r="AFG716" s="69"/>
      <c r="AFH716" s="69"/>
      <c r="AFI716" s="69"/>
      <c r="AFJ716" s="69"/>
      <c r="AFK716" s="69"/>
      <c r="AFL716" s="69"/>
      <c r="AFM716" s="69"/>
    </row>
    <row r="717" spans="811:845" ht="6" customHeight="1" x14ac:dyDescent="0.25">
      <c r="AEE717" s="111">
        <f t="shared" si="87"/>
        <v>712</v>
      </c>
      <c r="AEF717" s="109"/>
      <c r="AEG717" s="69"/>
      <c r="AEH717" s="69"/>
      <c r="AEI717" s="69"/>
      <c r="AEJ717" s="69"/>
      <c r="AEK717" s="69"/>
      <c r="AEL717" s="69"/>
      <c r="AEM717" s="69"/>
      <c r="AEN717" s="69"/>
      <c r="AEO717" s="69"/>
      <c r="AEP717" s="69"/>
      <c r="AEQ717" s="69"/>
      <c r="AER717" s="69"/>
      <c r="AES717" s="69"/>
      <c r="AET717" s="69"/>
      <c r="AEU717" s="69"/>
      <c r="AEV717" s="69"/>
      <c r="AEW717" s="69"/>
      <c r="AEX717" s="69"/>
      <c r="AEY717" s="69"/>
      <c r="AEZ717" s="69"/>
      <c r="AFA717" s="69"/>
      <c r="AFB717" s="69"/>
      <c r="AFC717" s="113"/>
      <c r="AFD717" s="69"/>
      <c r="AFE717" s="69"/>
      <c r="AFF717" s="69"/>
      <c r="AFG717" s="69"/>
      <c r="AFH717" s="69"/>
      <c r="AFI717" s="69"/>
      <c r="AFJ717" s="69"/>
      <c r="AFK717" s="69"/>
      <c r="AFL717" s="69"/>
      <c r="AFM717" s="69"/>
    </row>
    <row r="718" spans="811:845" ht="6" customHeight="1" x14ac:dyDescent="0.25">
      <c r="AEE718" s="111">
        <f t="shared" si="87"/>
        <v>713</v>
      </c>
      <c r="AEF718" s="109"/>
      <c r="AEG718" s="69"/>
      <c r="AEH718" s="69"/>
      <c r="AEI718" s="69"/>
      <c r="AEJ718" s="69"/>
      <c r="AEK718" s="69"/>
      <c r="AEL718" s="69"/>
      <c r="AEM718" s="69"/>
      <c r="AEN718" s="69"/>
      <c r="AEO718" s="69"/>
      <c r="AEP718" s="69"/>
      <c r="AEQ718" s="69"/>
      <c r="AER718" s="69"/>
      <c r="AES718" s="69"/>
      <c r="AET718" s="69"/>
      <c r="AEU718" s="69"/>
      <c r="AEV718" s="69"/>
      <c r="AEW718" s="69"/>
      <c r="AEX718" s="69"/>
      <c r="AEY718" s="69"/>
      <c r="AEZ718" s="69"/>
      <c r="AFA718" s="69"/>
      <c r="AFB718" s="69"/>
      <c r="AFC718" s="113"/>
      <c r="AFD718" s="69"/>
      <c r="AFE718" s="69"/>
      <c r="AFF718" s="69"/>
      <c r="AFG718" s="69"/>
      <c r="AFH718" s="69"/>
      <c r="AFI718" s="69"/>
      <c r="AFJ718" s="69"/>
      <c r="AFK718" s="69"/>
      <c r="AFL718" s="69"/>
      <c r="AFM718" s="69"/>
    </row>
    <row r="719" spans="811:845" ht="6" customHeight="1" x14ac:dyDescent="0.25">
      <c r="AEE719" s="111">
        <f t="shared" si="87"/>
        <v>714</v>
      </c>
      <c r="AEF719" s="109"/>
      <c r="AEG719" s="69"/>
      <c r="AEH719" s="69"/>
      <c r="AEI719" s="69"/>
      <c r="AEJ719" s="69"/>
      <c r="AEK719" s="69"/>
      <c r="AEL719" s="69"/>
      <c r="AEM719" s="69"/>
      <c r="AEN719" s="69"/>
      <c r="AEO719" s="69"/>
      <c r="AEP719" s="69"/>
      <c r="AEQ719" s="69"/>
      <c r="AER719" s="69"/>
      <c r="AES719" s="69"/>
      <c r="AET719" s="69"/>
      <c r="AEU719" s="69"/>
      <c r="AEV719" s="69"/>
      <c r="AEW719" s="69"/>
      <c r="AEX719" s="69"/>
      <c r="AEY719" s="69"/>
      <c r="AEZ719" s="69"/>
      <c r="AFA719" s="69"/>
      <c r="AFB719" s="69"/>
      <c r="AFC719" s="113"/>
      <c r="AFD719" s="69"/>
      <c r="AFE719" s="69"/>
      <c r="AFF719" s="69"/>
      <c r="AFG719" s="69"/>
      <c r="AFH719" s="69"/>
      <c r="AFI719" s="69"/>
      <c r="AFJ719" s="69"/>
      <c r="AFK719" s="69"/>
      <c r="AFL719" s="69"/>
      <c r="AFM719" s="69"/>
    </row>
    <row r="720" spans="811:845" ht="6" customHeight="1" x14ac:dyDescent="0.25">
      <c r="AEE720" s="111">
        <f t="shared" si="87"/>
        <v>715</v>
      </c>
      <c r="AEF720" s="109"/>
      <c r="AEG720" s="69"/>
      <c r="AEH720" s="69"/>
      <c r="AEI720" s="69"/>
      <c r="AEJ720" s="69"/>
      <c r="AEK720" s="69"/>
      <c r="AEL720" s="69"/>
      <c r="AEM720" s="69"/>
      <c r="AEN720" s="69"/>
      <c r="AEO720" s="69"/>
      <c r="AEP720" s="69"/>
      <c r="AEQ720" s="69"/>
      <c r="AER720" s="69"/>
      <c r="AES720" s="69"/>
      <c r="AET720" s="69"/>
      <c r="AEU720" s="69"/>
      <c r="AEV720" s="69"/>
      <c r="AEW720" s="69"/>
      <c r="AEX720" s="69"/>
      <c r="AEY720" s="69"/>
      <c r="AEZ720" s="69"/>
      <c r="AFA720" s="69"/>
      <c r="AFB720" s="69"/>
      <c r="AFC720" s="113"/>
      <c r="AFD720" s="69"/>
      <c r="AFE720" s="69"/>
      <c r="AFF720" s="69"/>
      <c r="AFG720" s="69"/>
      <c r="AFH720" s="69"/>
      <c r="AFI720" s="69"/>
      <c r="AFJ720" s="69"/>
      <c r="AFK720" s="69"/>
      <c r="AFL720" s="69"/>
      <c r="AFM720" s="69"/>
    </row>
    <row r="721" spans="811:845" ht="6" customHeight="1" x14ac:dyDescent="0.25">
      <c r="AEE721" s="111">
        <f t="shared" si="87"/>
        <v>716</v>
      </c>
      <c r="AEF721" s="109"/>
      <c r="AEG721" s="69"/>
      <c r="AEH721" s="69"/>
      <c r="AEI721" s="69"/>
      <c r="AEJ721" s="69"/>
      <c r="AEK721" s="69"/>
      <c r="AEL721" s="69"/>
      <c r="AEM721" s="69"/>
      <c r="AEN721" s="69"/>
      <c r="AEO721" s="69"/>
      <c r="AEP721" s="69"/>
      <c r="AEQ721" s="69"/>
      <c r="AER721" s="69"/>
      <c r="AES721" s="69"/>
      <c r="AET721" s="69"/>
      <c r="AEU721" s="69"/>
      <c r="AEV721" s="69"/>
      <c r="AEW721" s="69"/>
      <c r="AEX721" s="69"/>
      <c r="AEY721" s="69"/>
      <c r="AEZ721" s="69"/>
      <c r="AFA721" s="69"/>
      <c r="AFB721" s="69"/>
      <c r="AFC721" s="113"/>
      <c r="AFD721" s="69"/>
      <c r="AFE721" s="69"/>
      <c r="AFF721" s="69"/>
      <c r="AFG721" s="69"/>
      <c r="AFH721" s="69"/>
      <c r="AFI721" s="69"/>
      <c r="AFJ721" s="69"/>
      <c r="AFK721" s="69"/>
      <c r="AFL721" s="69"/>
      <c r="AFM721" s="69"/>
    </row>
    <row r="722" spans="811:845" ht="6" customHeight="1" x14ac:dyDescent="0.25">
      <c r="AEE722" s="111">
        <f t="shared" si="87"/>
        <v>717</v>
      </c>
      <c r="AEF722" s="109"/>
      <c r="AEG722" s="69"/>
      <c r="AEH722" s="69"/>
      <c r="AEI722" s="69"/>
      <c r="AEJ722" s="69"/>
      <c r="AEK722" s="69"/>
      <c r="AEL722" s="69"/>
      <c r="AEM722" s="69"/>
      <c r="AEN722" s="69"/>
      <c r="AEO722" s="69"/>
      <c r="AEP722" s="69"/>
      <c r="AEQ722" s="69"/>
      <c r="AER722" s="69"/>
      <c r="AES722" s="69"/>
      <c r="AET722" s="69"/>
      <c r="AEU722" s="69"/>
      <c r="AEV722" s="69"/>
      <c r="AEW722" s="69"/>
      <c r="AEX722" s="69"/>
      <c r="AEY722" s="69"/>
      <c r="AEZ722" s="69"/>
      <c r="AFA722" s="69"/>
      <c r="AFB722" s="69"/>
      <c r="AFC722" s="113"/>
      <c r="AFD722" s="69"/>
      <c r="AFE722" s="69"/>
      <c r="AFF722" s="69"/>
      <c r="AFG722" s="69"/>
      <c r="AFH722" s="69"/>
      <c r="AFI722" s="69"/>
      <c r="AFJ722" s="69"/>
      <c r="AFK722" s="69"/>
      <c r="AFL722" s="69"/>
      <c r="AFM722" s="69"/>
    </row>
    <row r="723" spans="811:845" ht="6" customHeight="1" x14ac:dyDescent="0.25">
      <c r="AEE723" s="111">
        <f t="shared" si="87"/>
        <v>718</v>
      </c>
      <c r="AEF723" s="109"/>
      <c r="AEG723" s="69"/>
      <c r="AEH723" s="69"/>
      <c r="AEI723" s="69"/>
      <c r="AEJ723" s="69"/>
      <c r="AEK723" s="69"/>
      <c r="AEL723" s="69"/>
      <c r="AEM723" s="69"/>
      <c r="AEN723" s="69"/>
      <c r="AEO723" s="69"/>
      <c r="AEP723" s="69"/>
      <c r="AEQ723" s="69"/>
      <c r="AER723" s="69"/>
      <c r="AES723" s="69"/>
      <c r="AET723" s="69"/>
      <c r="AEU723" s="69"/>
      <c r="AEV723" s="69"/>
      <c r="AEW723" s="69"/>
      <c r="AEX723" s="69"/>
      <c r="AEY723" s="69"/>
      <c r="AEZ723" s="69"/>
      <c r="AFA723" s="69"/>
      <c r="AFB723" s="69"/>
      <c r="AFC723" s="113"/>
      <c r="AFD723" s="69"/>
      <c r="AFE723" s="69"/>
      <c r="AFF723" s="69"/>
      <c r="AFG723" s="69"/>
      <c r="AFH723" s="69"/>
      <c r="AFI723" s="69"/>
      <c r="AFJ723" s="69"/>
      <c r="AFK723" s="69"/>
      <c r="AFL723" s="69"/>
      <c r="AFM723" s="69"/>
    </row>
    <row r="724" spans="811:845" ht="6" customHeight="1" x14ac:dyDescent="0.25">
      <c r="AEE724" s="111">
        <f t="shared" si="87"/>
        <v>719</v>
      </c>
      <c r="AEF724" s="109"/>
      <c r="AEG724" s="69"/>
      <c r="AEH724" s="69"/>
      <c r="AEI724" s="69"/>
      <c r="AEJ724" s="69"/>
      <c r="AEK724" s="69"/>
      <c r="AEL724" s="69"/>
      <c r="AEM724" s="69"/>
      <c r="AEN724" s="69"/>
      <c r="AEO724" s="69"/>
      <c r="AEP724" s="69"/>
      <c r="AEQ724" s="69"/>
      <c r="AER724" s="69"/>
      <c r="AES724" s="69"/>
      <c r="AET724" s="69"/>
      <c r="AEU724" s="69"/>
      <c r="AEV724" s="69"/>
      <c r="AEW724" s="69"/>
      <c r="AEX724" s="69"/>
      <c r="AEY724" s="69"/>
      <c r="AEZ724" s="69"/>
      <c r="AFA724" s="69"/>
      <c r="AFB724" s="69"/>
      <c r="AFC724" s="113"/>
      <c r="AFD724" s="69"/>
      <c r="AFE724" s="69"/>
      <c r="AFF724" s="69"/>
      <c r="AFG724" s="69"/>
      <c r="AFH724" s="69"/>
      <c r="AFI724" s="69"/>
      <c r="AFJ724" s="69"/>
      <c r="AFK724" s="69"/>
      <c r="AFL724" s="69"/>
      <c r="AFM724" s="69"/>
    </row>
    <row r="725" spans="811:845" ht="6" customHeight="1" x14ac:dyDescent="0.25">
      <c r="AEE725" s="111">
        <f t="shared" si="87"/>
        <v>720</v>
      </c>
      <c r="AEF725" s="109"/>
      <c r="AEG725" s="69"/>
      <c r="AEH725" s="69"/>
      <c r="AEI725" s="69"/>
      <c r="AEJ725" s="69"/>
      <c r="AEK725" s="69"/>
      <c r="AEL725" s="69"/>
      <c r="AEM725" s="69"/>
      <c r="AEN725" s="69"/>
      <c r="AEO725" s="69"/>
      <c r="AEP725" s="69"/>
      <c r="AEQ725" s="69"/>
      <c r="AER725" s="69"/>
      <c r="AES725" s="69"/>
      <c r="AET725" s="69"/>
      <c r="AEU725" s="69"/>
      <c r="AEV725" s="69"/>
      <c r="AEW725" s="69"/>
      <c r="AEX725" s="69"/>
      <c r="AEY725" s="69"/>
      <c r="AEZ725" s="69"/>
      <c r="AFA725" s="69"/>
      <c r="AFB725" s="69"/>
      <c r="AFC725" s="113"/>
      <c r="AFD725" s="69"/>
      <c r="AFE725" s="69"/>
      <c r="AFF725" s="69"/>
      <c r="AFG725" s="69"/>
      <c r="AFH725" s="69"/>
      <c r="AFI725" s="69"/>
      <c r="AFJ725" s="69"/>
      <c r="AFK725" s="69"/>
      <c r="AFL725" s="69"/>
      <c r="AFM725" s="69"/>
    </row>
    <row r="726" spans="811:845" ht="6" customHeight="1" x14ac:dyDescent="0.25">
      <c r="AEE726" s="111">
        <f t="shared" si="87"/>
        <v>721</v>
      </c>
      <c r="AEF726" s="109"/>
      <c r="AEG726" s="69"/>
      <c r="AEH726" s="69"/>
      <c r="AEI726" s="69"/>
      <c r="AEJ726" s="69"/>
      <c r="AEK726" s="69"/>
      <c r="AEL726" s="69"/>
      <c r="AEM726" s="69"/>
      <c r="AEN726" s="69"/>
      <c r="AEO726" s="69"/>
      <c r="AEP726" s="69"/>
      <c r="AEQ726" s="69"/>
      <c r="AER726" s="69"/>
      <c r="AES726" s="69"/>
      <c r="AET726" s="69"/>
      <c r="AEU726" s="69"/>
      <c r="AEV726" s="69"/>
      <c r="AEW726" s="69"/>
      <c r="AEX726" s="69"/>
      <c r="AEY726" s="69"/>
      <c r="AEZ726" s="69"/>
      <c r="AFA726" s="69"/>
      <c r="AFB726" s="69"/>
      <c r="AFC726" s="113"/>
      <c r="AFD726" s="69"/>
      <c r="AFE726" s="69"/>
      <c r="AFF726" s="69"/>
      <c r="AFG726" s="69"/>
      <c r="AFH726" s="69"/>
      <c r="AFI726" s="69"/>
      <c r="AFJ726" s="69"/>
      <c r="AFK726" s="69"/>
      <c r="AFL726" s="69"/>
      <c r="AFM726" s="69"/>
    </row>
    <row r="727" spans="811:845" ht="6" customHeight="1" x14ac:dyDescent="0.25">
      <c r="AEE727" s="111">
        <f t="shared" si="87"/>
        <v>722</v>
      </c>
      <c r="AEF727" s="109"/>
      <c r="AEG727" s="69"/>
      <c r="AEH727" s="69"/>
      <c r="AEI727" s="69"/>
      <c r="AEJ727" s="69"/>
      <c r="AEK727" s="69"/>
      <c r="AEL727" s="69"/>
      <c r="AEM727" s="69"/>
      <c r="AEN727" s="69"/>
      <c r="AEO727" s="69"/>
      <c r="AEP727" s="69"/>
      <c r="AEQ727" s="69"/>
      <c r="AER727" s="69"/>
      <c r="AES727" s="69"/>
      <c r="AET727" s="69"/>
      <c r="AEU727" s="69"/>
      <c r="AEV727" s="69"/>
      <c r="AEW727" s="69"/>
      <c r="AEX727" s="69"/>
      <c r="AEY727" s="69"/>
      <c r="AEZ727" s="69"/>
      <c r="AFA727" s="69"/>
      <c r="AFB727" s="69"/>
      <c r="AFC727" s="113"/>
      <c r="AFD727" s="69"/>
      <c r="AFE727" s="69"/>
      <c r="AFF727" s="69"/>
      <c r="AFG727" s="69"/>
      <c r="AFH727" s="69"/>
      <c r="AFI727" s="69"/>
      <c r="AFJ727" s="69"/>
      <c r="AFK727" s="69"/>
      <c r="AFL727" s="69"/>
      <c r="AFM727" s="69"/>
    </row>
    <row r="728" spans="811:845" ht="6" customHeight="1" x14ac:dyDescent="0.25">
      <c r="AEE728" s="111">
        <f t="shared" si="87"/>
        <v>723</v>
      </c>
      <c r="AEF728" s="109"/>
      <c r="AEG728" s="69"/>
      <c r="AEH728" s="69"/>
      <c r="AEI728" s="69"/>
      <c r="AEJ728" s="69"/>
      <c r="AEK728" s="69"/>
      <c r="AEL728" s="69"/>
      <c r="AEM728" s="69"/>
      <c r="AEN728" s="69"/>
      <c r="AEO728" s="69"/>
      <c r="AEP728" s="69"/>
      <c r="AEQ728" s="69"/>
      <c r="AER728" s="69"/>
      <c r="AES728" s="69"/>
      <c r="AET728" s="69"/>
      <c r="AEU728" s="69"/>
      <c r="AEV728" s="69"/>
      <c r="AEW728" s="69"/>
      <c r="AEX728" s="69"/>
      <c r="AEY728" s="69"/>
      <c r="AEZ728" s="69"/>
      <c r="AFA728" s="69"/>
      <c r="AFB728" s="69"/>
      <c r="AFC728" s="113"/>
      <c r="AFD728" s="69"/>
      <c r="AFE728" s="69"/>
      <c r="AFF728" s="69"/>
      <c r="AFG728" s="69"/>
      <c r="AFH728" s="69"/>
      <c r="AFI728" s="69"/>
      <c r="AFJ728" s="69"/>
      <c r="AFK728" s="69"/>
      <c r="AFL728" s="69"/>
      <c r="AFM728" s="69"/>
    </row>
    <row r="729" spans="811:845" ht="6" customHeight="1" x14ac:dyDescent="0.25">
      <c r="AEE729" s="111">
        <f t="shared" si="87"/>
        <v>724</v>
      </c>
      <c r="AEF729" s="109"/>
      <c r="AEG729" s="69"/>
      <c r="AEH729" s="69"/>
      <c r="AEI729" s="69"/>
      <c r="AEJ729" s="69"/>
      <c r="AEK729" s="69"/>
      <c r="AEL729" s="69"/>
      <c r="AEM729" s="69"/>
      <c r="AEN729" s="69"/>
      <c r="AEO729" s="69"/>
      <c r="AEP729" s="69"/>
      <c r="AEQ729" s="69"/>
      <c r="AER729" s="69"/>
      <c r="AES729" s="69"/>
      <c r="AET729" s="69"/>
      <c r="AEU729" s="69"/>
      <c r="AEV729" s="69"/>
      <c r="AEW729" s="69"/>
      <c r="AEX729" s="69"/>
      <c r="AEY729" s="69"/>
      <c r="AEZ729" s="69"/>
      <c r="AFA729" s="69"/>
      <c r="AFB729" s="69"/>
      <c r="AFC729" s="113"/>
      <c r="AFD729" s="69"/>
      <c r="AFE729" s="69"/>
      <c r="AFF729" s="69"/>
      <c r="AFG729" s="69"/>
      <c r="AFH729" s="69"/>
      <c r="AFI729" s="69"/>
      <c r="AFJ729" s="69"/>
      <c r="AFK729" s="69"/>
      <c r="AFL729" s="69"/>
      <c r="AFM729" s="69"/>
    </row>
    <row r="730" spans="811:845" ht="6" customHeight="1" x14ac:dyDescent="0.25">
      <c r="AEE730" s="111">
        <f t="shared" si="87"/>
        <v>725</v>
      </c>
      <c r="AEF730" s="109"/>
      <c r="AEG730" s="69"/>
      <c r="AEH730" s="69"/>
      <c r="AEI730" s="69"/>
      <c r="AEJ730" s="69"/>
      <c r="AEK730" s="69"/>
      <c r="AEL730" s="69"/>
      <c r="AEM730" s="69"/>
      <c r="AEN730" s="69"/>
      <c r="AEO730" s="69"/>
      <c r="AEP730" s="69"/>
      <c r="AEQ730" s="69"/>
      <c r="AER730" s="69"/>
      <c r="AES730" s="69"/>
      <c r="AET730" s="69"/>
      <c r="AEU730" s="69"/>
      <c r="AEV730" s="69"/>
      <c r="AEW730" s="69"/>
      <c r="AEX730" s="69"/>
      <c r="AEY730" s="69"/>
      <c r="AEZ730" s="69"/>
      <c r="AFA730" s="69"/>
      <c r="AFB730" s="69"/>
      <c r="AFC730" s="113"/>
      <c r="AFD730" s="69"/>
      <c r="AFE730" s="69"/>
      <c r="AFF730" s="69"/>
      <c r="AFG730" s="69"/>
      <c r="AFH730" s="69"/>
      <c r="AFI730" s="69"/>
      <c r="AFJ730" s="69"/>
      <c r="AFK730" s="69"/>
      <c r="AFL730" s="69"/>
      <c r="AFM730" s="69"/>
    </row>
    <row r="731" spans="811:845" ht="6" customHeight="1" x14ac:dyDescent="0.25">
      <c r="AEE731" s="111">
        <f t="shared" si="87"/>
        <v>726</v>
      </c>
      <c r="AEF731" s="109"/>
      <c r="AEG731" s="69"/>
      <c r="AEH731" s="69"/>
      <c r="AEI731" s="69"/>
      <c r="AEJ731" s="69"/>
      <c r="AEK731" s="69"/>
      <c r="AEL731" s="69"/>
      <c r="AEM731" s="69"/>
      <c r="AEN731" s="69"/>
      <c r="AEO731" s="69"/>
      <c r="AEP731" s="69"/>
      <c r="AEQ731" s="69"/>
      <c r="AER731" s="69"/>
      <c r="AES731" s="69"/>
      <c r="AET731" s="69"/>
      <c r="AEU731" s="69"/>
      <c r="AEV731" s="69"/>
      <c r="AEW731" s="69"/>
      <c r="AEX731" s="69"/>
      <c r="AEY731" s="69"/>
      <c r="AEZ731" s="69"/>
      <c r="AFA731" s="69"/>
      <c r="AFB731" s="69"/>
      <c r="AFC731" s="113"/>
      <c r="AFD731" s="69"/>
      <c r="AFE731" s="69"/>
      <c r="AFF731" s="69"/>
      <c r="AFG731" s="69"/>
      <c r="AFH731" s="69"/>
      <c r="AFI731" s="69"/>
      <c r="AFJ731" s="69"/>
      <c r="AFK731" s="69"/>
      <c r="AFL731" s="69"/>
      <c r="AFM731" s="69"/>
    </row>
    <row r="732" spans="811:845" ht="6" customHeight="1" x14ac:dyDescent="0.25">
      <c r="AEE732" s="111">
        <f t="shared" si="87"/>
        <v>727</v>
      </c>
      <c r="AEF732" s="109"/>
      <c r="AEG732" s="69"/>
      <c r="AEH732" s="69"/>
      <c r="AEI732" s="69"/>
      <c r="AEJ732" s="69"/>
      <c r="AEK732" s="69"/>
      <c r="AEL732" s="69"/>
      <c r="AEM732" s="69"/>
      <c r="AEN732" s="69"/>
      <c r="AEO732" s="69"/>
      <c r="AEP732" s="69"/>
      <c r="AEQ732" s="69"/>
      <c r="AER732" s="69"/>
      <c r="AES732" s="69"/>
      <c r="AET732" s="69"/>
      <c r="AEU732" s="69"/>
      <c r="AEV732" s="69"/>
      <c r="AEW732" s="69"/>
      <c r="AEX732" s="69"/>
      <c r="AEY732" s="69"/>
      <c r="AEZ732" s="69"/>
      <c r="AFA732" s="69"/>
      <c r="AFB732" s="69"/>
      <c r="AFC732" s="113"/>
      <c r="AFD732" s="69"/>
      <c r="AFE732" s="69"/>
      <c r="AFF732" s="69"/>
      <c r="AFG732" s="69"/>
      <c r="AFH732" s="69"/>
      <c r="AFI732" s="69"/>
      <c r="AFJ732" s="69"/>
      <c r="AFK732" s="69"/>
      <c r="AFL732" s="69"/>
      <c r="AFM732" s="69"/>
    </row>
    <row r="733" spans="811:845" ht="6" customHeight="1" x14ac:dyDescent="0.25">
      <c r="AEE733" s="111">
        <f t="shared" si="87"/>
        <v>728</v>
      </c>
      <c r="AEF733" s="109"/>
      <c r="AEG733" s="69"/>
      <c r="AEH733" s="69"/>
      <c r="AEI733" s="69"/>
      <c r="AEJ733" s="69"/>
      <c r="AEK733" s="69"/>
      <c r="AEL733" s="69"/>
      <c r="AEM733" s="69"/>
      <c r="AEN733" s="69"/>
      <c r="AEO733" s="69"/>
      <c r="AEP733" s="69"/>
      <c r="AEQ733" s="69"/>
      <c r="AER733" s="69"/>
      <c r="AES733" s="69"/>
      <c r="AET733" s="69"/>
      <c r="AEU733" s="69"/>
      <c r="AEV733" s="69"/>
      <c r="AEW733" s="69"/>
      <c r="AEX733" s="69"/>
      <c r="AEY733" s="69"/>
      <c r="AEZ733" s="69"/>
      <c r="AFA733" s="69"/>
      <c r="AFB733" s="69"/>
      <c r="AFC733" s="113"/>
      <c r="AFD733" s="69"/>
      <c r="AFE733" s="69"/>
      <c r="AFF733" s="69"/>
      <c r="AFG733" s="69"/>
      <c r="AFH733" s="69"/>
      <c r="AFI733" s="69"/>
      <c r="AFJ733" s="69"/>
      <c r="AFK733" s="69"/>
      <c r="AFL733" s="69"/>
      <c r="AFM733" s="69"/>
    </row>
    <row r="734" spans="811:845" ht="6" customHeight="1" x14ac:dyDescent="0.25">
      <c r="AEE734" s="111">
        <f t="shared" si="87"/>
        <v>729</v>
      </c>
      <c r="AEF734" s="109"/>
      <c r="AEG734" s="69"/>
      <c r="AEH734" s="69"/>
      <c r="AEI734" s="69"/>
      <c r="AEJ734" s="69"/>
      <c r="AEK734" s="69"/>
      <c r="AEL734" s="69"/>
      <c r="AEM734" s="69"/>
      <c r="AEN734" s="69"/>
      <c r="AEO734" s="69"/>
      <c r="AEP734" s="69"/>
      <c r="AEQ734" s="69"/>
      <c r="AER734" s="69"/>
      <c r="AES734" s="69"/>
      <c r="AET734" s="69"/>
      <c r="AEU734" s="69"/>
      <c r="AEV734" s="69"/>
      <c r="AEW734" s="69"/>
      <c r="AEX734" s="69"/>
      <c r="AEY734" s="69"/>
      <c r="AEZ734" s="69"/>
      <c r="AFA734" s="69"/>
      <c r="AFB734" s="69"/>
      <c r="AFC734" s="113"/>
      <c r="AFD734" s="69"/>
      <c r="AFE734" s="69"/>
      <c r="AFF734" s="69"/>
      <c r="AFG734" s="69"/>
      <c r="AFH734" s="69"/>
      <c r="AFI734" s="69"/>
      <c r="AFJ734" s="69"/>
      <c r="AFK734" s="69"/>
      <c r="AFL734" s="69"/>
      <c r="AFM734" s="69"/>
    </row>
    <row r="735" spans="811:845" ht="6" customHeight="1" x14ac:dyDescent="0.25">
      <c r="AEE735" s="111">
        <f t="shared" si="87"/>
        <v>730</v>
      </c>
      <c r="AEF735" s="109"/>
      <c r="AEG735" s="69"/>
      <c r="AEH735" s="69"/>
      <c r="AEI735" s="69"/>
      <c r="AEJ735" s="69"/>
      <c r="AEK735" s="69"/>
      <c r="AEL735" s="69"/>
      <c r="AEM735" s="69"/>
      <c r="AEN735" s="69"/>
      <c r="AEO735" s="69"/>
      <c r="AEP735" s="69"/>
      <c r="AEQ735" s="69"/>
      <c r="AER735" s="69"/>
      <c r="AES735" s="69"/>
      <c r="AET735" s="69"/>
      <c r="AEU735" s="69"/>
      <c r="AEV735" s="69"/>
      <c r="AEW735" s="69"/>
      <c r="AEX735" s="69"/>
      <c r="AEY735" s="69"/>
      <c r="AEZ735" s="69"/>
      <c r="AFA735" s="69"/>
      <c r="AFB735" s="69"/>
      <c r="AFC735" s="113"/>
      <c r="AFD735" s="69"/>
      <c r="AFE735" s="69"/>
      <c r="AFF735" s="69"/>
      <c r="AFG735" s="69"/>
      <c r="AFH735" s="69"/>
      <c r="AFI735" s="69"/>
      <c r="AFJ735" s="69"/>
      <c r="AFK735" s="69"/>
      <c r="AFL735" s="69"/>
      <c r="AFM735" s="69"/>
    </row>
    <row r="736" spans="811:845" ht="6" customHeight="1" x14ac:dyDescent="0.25">
      <c r="AEE736" s="111">
        <f t="shared" si="87"/>
        <v>731</v>
      </c>
      <c r="AEF736" s="109"/>
      <c r="AEG736" s="69"/>
      <c r="AEH736" s="69"/>
      <c r="AEI736" s="69"/>
      <c r="AEJ736" s="69"/>
      <c r="AEK736" s="69"/>
      <c r="AEL736" s="69"/>
      <c r="AEM736" s="69"/>
      <c r="AEN736" s="69"/>
      <c r="AEO736" s="69"/>
      <c r="AEP736" s="69"/>
      <c r="AEQ736" s="69"/>
      <c r="AER736" s="69"/>
      <c r="AES736" s="69"/>
      <c r="AET736" s="69"/>
      <c r="AEU736" s="69"/>
      <c r="AEV736" s="69"/>
      <c r="AEW736" s="69"/>
      <c r="AEX736" s="69"/>
      <c r="AEY736" s="69"/>
      <c r="AEZ736" s="69"/>
      <c r="AFA736" s="69"/>
      <c r="AFB736" s="69"/>
      <c r="AFC736" s="113"/>
      <c r="AFD736" s="69"/>
      <c r="AFE736" s="69"/>
      <c r="AFF736" s="69"/>
      <c r="AFG736" s="69"/>
      <c r="AFH736" s="69"/>
      <c r="AFI736" s="69"/>
      <c r="AFJ736" s="69"/>
      <c r="AFK736" s="69"/>
      <c r="AFL736" s="69"/>
      <c r="AFM736" s="69"/>
    </row>
    <row r="737" spans="811:845" ht="6" customHeight="1" x14ac:dyDescent="0.25">
      <c r="AEE737" s="111">
        <f t="shared" si="87"/>
        <v>732</v>
      </c>
      <c r="AEF737" s="109"/>
      <c r="AEG737" s="69"/>
      <c r="AEH737" s="69"/>
      <c r="AEI737" s="69"/>
      <c r="AEJ737" s="69"/>
      <c r="AEK737" s="69"/>
      <c r="AEL737" s="69"/>
      <c r="AEM737" s="69"/>
      <c r="AEN737" s="69"/>
      <c r="AEO737" s="69"/>
      <c r="AEP737" s="69"/>
      <c r="AEQ737" s="69"/>
      <c r="AER737" s="69"/>
      <c r="AES737" s="69"/>
      <c r="AET737" s="69"/>
      <c r="AEU737" s="69"/>
      <c r="AEV737" s="69"/>
      <c r="AEW737" s="69"/>
      <c r="AEX737" s="69"/>
      <c r="AEY737" s="69"/>
      <c r="AEZ737" s="69"/>
      <c r="AFA737" s="69"/>
      <c r="AFB737" s="69"/>
      <c r="AFC737" s="113"/>
      <c r="AFD737" s="69"/>
      <c r="AFE737" s="69"/>
      <c r="AFF737" s="69"/>
      <c r="AFG737" s="69"/>
      <c r="AFH737" s="69"/>
      <c r="AFI737" s="69"/>
      <c r="AFJ737" s="69"/>
      <c r="AFK737" s="69"/>
      <c r="AFL737" s="69"/>
      <c r="AFM737" s="69"/>
    </row>
    <row r="738" spans="811:845" ht="6" customHeight="1" x14ac:dyDescent="0.25">
      <c r="AEE738" s="111">
        <f t="shared" si="87"/>
        <v>733</v>
      </c>
      <c r="AEF738" s="109"/>
      <c r="AEG738" s="69"/>
      <c r="AEH738" s="69"/>
      <c r="AEI738" s="69"/>
      <c r="AEJ738" s="69"/>
      <c r="AEK738" s="69"/>
      <c r="AEL738" s="69"/>
      <c r="AEM738" s="69"/>
      <c r="AEN738" s="69"/>
      <c r="AEO738" s="69"/>
      <c r="AEP738" s="69"/>
      <c r="AEQ738" s="69"/>
      <c r="AER738" s="69"/>
      <c r="AES738" s="69"/>
      <c r="AET738" s="69"/>
      <c r="AEU738" s="69"/>
      <c r="AEV738" s="69"/>
      <c r="AEW738" s="69"/>
      <c r="AEX738" s="69"/>
      <c r="AEY738" s="69"/>
      <c r="AEZ738" s="69"/>
      <c r="AFA738" s="69"/>
      <c r="AFB738" s="69"/>
      <c r="AFC738" s="113"/>
      <c r="AFD738" s="69"/>
      <c r="AFE738" s="69"/>
      <c r="AFF738" s="69"/>
      <c r="AFG738" s="69"/>
      <c r="AFH738" s="69"/>
      <c r="AFI738" s="69"/>
      <c r="AFJ738" s="69"/>
      <c r="AFK738" s="69"/>
      <c r="AFL738" s="69"/>
      <c r="AFM738" s="69"/>
    </row>
    <row r="739" spans="811:845" ht="6" customHeight="1" x14ac:dyDescent="0.25">
      <c r="AEE739" s="111">
        <f t="shared" si="87"/>
        <v>734</v>
      </c>
      <c r="AEF739" s="109"/>
      <c r="AEG739" s="69"/>
      <c r="AEH739" s="69"/>
      <c r="AEI739" s="69"/>
      <c r="AEJ739" s="69"/>
      <c r="AEK739" s="69"/>
      <c r="AEL739" s="69"/>
      <c r="AEM739" s="69"/>
      <c r="AEN739" s="69"/>
      <c r="AEO739" s="69"/>
      <c r="AEP739" s="69"/>
      <c r="AEQ739" s="69"/>
      <c r="AER739" s="69"/>
      <c r="AES739" s="69"/>
      <c r="AET739" s="69"/>
      <c r="AEU739" s="69"/>
      <c r="AEV739" s="69"/>
      <c r="AEW739" s="69"/>
      <c r="AEX739" s="69"/>
      <c r="AEY739" s="69"/>
      <c r="AEZ739" s="69"/>
      <c r="AFA739" s="69"/>
      <c r="AFB739" s="69"/>
      <c r="AFC739" s="113"/>
      <c r="AFD739" s="69"/>
      <c r="AFE739" s="69"/>
      <c r="AFF739" s="69"/>
      <c r="AFG739" s="69"/>
      <c r="AFH739" s="69"/>
      <c r="AFI739" s="69"/>
      <c r="AFJ739" s="69"/>
      <c r="AFK739" s="69"/>
      <c r="AFL739" s="69"/>
      <c r="AFM739" s="69"/>
    </row>
    <row r="740" spans="811:845" ht="6" customHeight="1" x14ac:dyDescent="0.25">
      <c r="AEE740" s="111">
        <f t="shared" si="87"/>
        <v>735</v>
      </c>
      <c r="AEF740" s="109"/>
      <c r="AEG740" s="69"/>
      <c r="AEH740" s="69"/>
      <c r="AEI740" s="69"/>
      <c r="AEJ740" s="69"/>
      <c r="AEK740" s="69"/>
      <c r="AEL740" s="69"/>
      <c r="AEM740" s="69"/>
      <c r="AEN740" s="69"/>
      <c r="AEO740" s="69"/>
      <c r="AEP740" s="69"/>
      <c r="AEQ740" s="69"/>
      <c r="AER740" s="69"/>
      <c r="AES740" s="69"/>
      <c r="AET740" s="69"/>
      <c r="AEU740" s="69"/>
      <c r="AEV740" s="69"/>
      <c r="AEW740" s="69"/>
      <c r="AEX740" s="69"/>
      <c r="AEY740" s="69"/>
      <c r="AEZ740" s="69"/>
      <c r="AFA740" s="69"/>
      <c r="AFB740" s="69"/>
      <c r="AFC740" s="113"/>
      <c r="AFD740" s="69"/>
      <c r="AFE740" s="69"/>
      <c r="AFF740" s="69"/>
      <c r="AFG740" s="69"/>
      <c r="AFH740" s="69"/>
      <c r="AFI740" s="69"/>
      <c r="AFJ740" s="69"/>
      <c r="AFK740" s="69"/>
      <c r="AFL740" s="69"/>
      <c r="AFM740" s="69"/>
    </row>
    <row r="741" spans="811:845" ht="6" customHeight="1" x14ac:dyDescent="0.25">
      <c r="AEE741" s="111">
        <f t="shared" si="87"/>
        <v>736</v>
      </c>
      <c r="AEF741" s="109"/>
      <c r="AEG741" s="69"/>
      <c r="AEH741" s="69"/>
      <c r="AEI741" s="69"/>
      <c r="AEJ741" s="69"/>
      <c r="AEK741" s="69"/>
      <c r="AEL741" s="69"/>
      <c r="AEM741" s="69"/>
      <c r="AEN741" s="69"/>
      <c r="AEO741" s="69"/>
      <c r="AEP741" s="69"/>
      <c r="AEQ741" s="69"/>
      <c r="AER741" s="69"/>
      <c r="AES741" s="69"/>
      <c r="AET741" s="69"/>
      <c r="AEU741" s="69"/>
      <c r="AEV741" s="69"/>
      <c r="AEW741" s="69"/>
      <c r="AEX741" s="69"/>
      <c r="AEY741" s="69"/>
      <c r="AEZ741" s="69"/>
      <c r="AFA741" s="69"/>
      <c r="AFB741" s="69"/>
      <c r="AFC741" s="113"/>
      <c r="AFD741" s="69"/>
      <c r="AFE741" s="69"/>
      <c r="AFF741" s="69"/>
      <c r="AFG741" s="69"/>
      <c r="AFH741" s="69"/>
      <c r="AFI741" s="69"/>
      <c r="AFJ741" s="69"/>
      <c r="AFK741" s="69"/>
      <c r="AFL741" s="69"/>
      <c r="AFM741" s="69"/>
    </row>
    <row r="742" spans="811:845" ht="6" customHeight="1" x14ac:dyDescent="0.25">
      <c r="AEE742" s="111">
        <f t="shared" si="87"/>
        <v>737</v>
      </c>
      <c r="AEF742" s="109"/>
      <c r="AEG742" s="69"/>
      <c r="AEH742" s="69"/>
      <c r="AEI742" s="69"/>
      <c r="AEJ742" s="69"/>
      <c r="AEK742" s="69"/>
      <c r="AEL742" s="69"/>
      <c r="AEM742" s="69"/>
      <c r="AEN742" s="69"/>
      <c r="AEO742" s="69"/>
      <c r="AEP742" s="69"/>
      <c r="AEQ742" s="69"/>
      <c r="AER742" s="69"/>
      <c r="AES742" s="69"/>
      <c r="AET742" s="69"/>
      <c r="AEU742" s="69"/>
      <c r="AEV742" s="69"/>
      <c r="AEW742" s="69"/>
      <c r="AEX742" s="69"/>
      <c r="AEY742" s="69"/>
      <c r="AEZ742" s="69"/>
      <c r="AFA742" s="69"/>
      <c r="AFB742" s="69"/>
      <c r="AFC742" s="113"/>
      <c r="AFD742" s="69"/>
      <c r="AFE742" s="69"/>
      <c r="AFF742" s="69"/>
      <c r="AFG742" s="69"/>
      <c r="AFH742" s="69"/>
      <c r="AFI742" s="69"/>
      <c r="AFJ742" s="69"/>
      <c r="AFK742" s="69"/>
      <c r="AFL742" s="69"/>
      <c r="AFM742" s="69"/>
    </row>
    <row r="743" spans="811:845" ht="6" customHeight="1" x14ac:dyDescent="0.25">
      <c r="AEE743" s="111">
        <f t="shared" si="87"/>
        <v>738</v>
      </c>
      <c r="AEF743" s="109"/>
      <c r="AEG743" s="69"/>
      <c r="AEH743" s="69"/>
      <c r="AEI743" s="69"/>
      <c r="AEJ743" s="69"/>
      <c r="AEK743" s="69"/>
      <c r="AEL743" s="69"/>
      <c r="AEM743" s="69"/>
      <c r="AEN743" s="69"/>
      <c r="AEO743" s="69"/>
      <c r="AEP743" s="69"/>
      <c r="AEQ743" s="69"/>
      <c r="AER743" s="69"/>
      <c r="AES743" s="69"/>
      <c r="AET743" s="69"/>
      <c r="AEU743" s="69"/>
      <c r="AEV743" s="69"/>
      <c r="AEW743" s="69"/>
      <c r="AEX743" s="69"/>
      <c r="AEY743" s="69"/>
      <c r="AEZ743" s="69"/>
      <c r="AFA743" s="69"/>
      <c r="AFB743" s="69"/>
      <c r="AFC743" s="113"/>
      <c r="AFD743" s="69"/>
      <c r="AFE743" s="69"/>
      <c r="AFF743" s="69"/>
      <c r="AFG743" s="69"/>
      <c r="AFH743" s="69"/>
      <c r="AFI743" s="69"/>
      <c r="AFJ743" s="69"/>
      <c r="AFK743" s="69"/>
      <c r="AFL743" s="69"/>
      <c r="AFM743" s="69"/>
    </row>
    <row r="744" spans="811:845" ht="6" customHeight="1" x14ac:dyDescent="0.25">
      <c r="AEE744" s="111">
        <f t="shared" si="87"/>
        <v>739</v>
      </c>
      <c r="AEF744" s="109"/>
      <c r="AEG744" s="69"/>
      <c r="AEH744" s="69"/>
      <c r="AEI744" s="69"/>
      <c r="AEJ744" s="69"/>
      <c r="AEK744" s="69"/>
      <c r="AEL744" s="69"/>
      <c r="AEM744" s="69"/>
      <c r="AEN744" s="69"/>
      <c r="AEO744" s="69"/>
      <c r="AEP744" s="69"/>
      <c r="AEQ744" s="69"/>
      <c r="AER744" s="69"/>
      <c r="AES744" s="69"/>
      <c r="AET744" s="69"/>
      <c r="AEU744" s="69"/>
      <c r="AEV744" s="69"/>
      <c r="AEW744" s="69"/>
      <c r="AEX744" s="69"/>
      <c r="AEY744" s="69"/>
      <c r="AEZ744" s="69"/>
      <c r="AFA744" s="69"/>
      <c r="AFB744" s="69"/>
      <c r="AFC744" s="113"/>
      <c r="AFD744" s="69"/>
      <c r="AFE744" s="69"/>
      <c r="AFF744" s="69"/>
      <c r="AFG744" s="69"/>
      <c r="AFH744" s="69"/>
      <c r="AFI744" s="69"/>
      <c r="AFJ744" s="69"/>
      <c r="AFK744" s="69"/>
      <c r="AFL744" s="69"/>
      <c r="AFM744" s="69"/>
    </row>
    <row r="745" spans="811:845" ht="6" customHeight="1" x14ac:dyDescent="0.25">
      <c r="AEE745" s="111">
        <f t="shared" si="87"/>
        <v>740</v>
      </c>
      <c r="AEF745" s="109"/>
      <c r="AEG745" s="69"/>
      <c r="AEH745" s="69"/>
      <c r="AEI745" s="69"/>
      <c r="AEJ745" s="69"/>
      <c r="AEK745" s="69"/>
      <c r="AEL745" s="69"/>
      <c r="AEM745" s="69"/>
      <c r="AEN745" s="69"/>
      <c r="AEO745" s="69"/>
      <c r="AEP745" s="69"/>
      <c r="AEQ745" s="69"/>
      <c r="AER745" s="69"/>
      <c r="AES745" s="69"/>
      <c r="AET745" s="69"/>
      <c r="AEU745" s="69"/>
      <c r="AEV745" s="69"/>
      <c r="AEW745" s="69"/>
      <c r="AEX745" s="69"/>
      <c r="AEY745" s="69"/>
      <c r="AEZ745" s="69"/>
      <c r="AFA745" s="69"/>
      <c r="AFB745" s="69"/>
      <c r="AFC745" s="113"/>
      <c r="AFD745" s="69"/>
      <c r="AFE745" s="69"/>
      <c r="AFF745" s="69"/>
      <c r="AFG745" s="69"/>
      <c r="AFH745" s="69"/>
      <c r="AFI745" s="69"/>
      <c r="AFJ745" s="69"/>
      <c r="AFK745" s="69"/>
      <c r="AFL745" s="69"/>
      <c r="AFM745" s="69"/>
    </row>
    <row r="746" spans="811:845" ht="6" customHeight="1" x14ac:dyDescent="0.25">
      <c r="AEE746" s="111">
        <f t="shared" si="87"/>
        <v>741</v>
      </c>
      <c r="AEF746" s="109"/>
      <c r="AEG746" s="69"/>
      <c r="AEH746" s="69"/>
      <c r="AEI746" s="69"/>
      <c r="AEJ746" s="69"/>
      <c r="AEK746" s="69"/>
      <c r="AEL746" s="69"/>
      <c r="AEM746" s="69"/>
      <c r="AEN746" s="69"/>
      <c r="AEO746" s="69"/>
      <c r="AEP746" s="69"/>
      <c r="AEQ746" s="69"/>
      <c r="AER746" s="69"/>
      <c r="AES746" s="69"/>
      <c r="AET746" s="69"/>
      <c r="AEU746" s="69"/>
      <c r="AEV746" s="69"/>
      <c r="AEW746" s="69"/>
      <c r="AEX746" s="69"/>
      <c r="AEY746" s="69"/>
      <c r="AEZ746" s="69"/>
      <c r="AFA746" s="69"/>
      <c r="AFB746" s="69"/>
      <c r="AFC746" s="113"/>
      <c r="AFD746" s="69"/>
      <c r="AFE746" s="69"/>
      <c r="AFF746" s="69"/>
      <c r="AFG746" s="69"/>
      <c r="AFH746" s="69"/>
      <c r="AFI746" s="69"/>
      <c r="AFJ746" s="69"/>
      <c r="AFK746" s="69"/>
      <c r="AFL746" s="69"/>
      <c r="AFM746" s="69"/>
    </row>
    <row r="747" spans="811:845" ht="6" customHeight="1" x14ac:dyDescent="0.25">
      <c r="AEE747" s="111">
        <f t="shared" si="87"/>
        <v>742</v>
      </c>
      <c r="AEF747" s="109"/>
      <c r="AEG747" s="69"/>
      <c r="AEH747" s="69"/>
      <c r="AEI747" s="69"/>
      <c r="AEJ747" s="69"/>
      <c r="AEK747" s="69"/>
      <c r="AEL747" s="69"/>
      <c r="AEM747" s="69"/>
      <c r="AEN747" s="69"/>
      <c r="AEO747" s="69"/>
      <c r="AEP747" s="69"/>
      <c r="AEQ747" s="69"/>
      <c r="AER747" s="69"/>
      <c r="AES747" s="69"/>
      <c r="AET747" s="69"/>
      <c r="AEU747" s="69"/>
      <c r="AEV747" s="69"/>
      <c r="AEW747" s="69"/>
      <c r="AEX747" s="69"/>
      <c r="AEY747" s="69"/>
      <c r="AEZ747" s="69"/>
      <c r="AFA747" s="69"/>
      <c r="AFB747" s="69"/>
      <c r="AFC747" s="113"/>
      <c r="AFD747" s="69"/>
      <c r="AFE747" s="69"/>
      <c r="AFF747" s="69"/>
      <c r="AFG747" s="69"/>
      <c r="AFH747" s="69"/>
      <c r="AFI747" s="69"/>
      <c r="AFJ747" s="69"/>
      <c r="AFK747" s="69"/>
      <c r="AFL747" s="69"/>
      <c r="AFM747" s="69"/>
    </row>
    <row r="748" spans="811:845" ht="6" customHeight="1" x14ac:dyDescent="0.25">
      <c r="AEE748" s="111">
        <f t="shared" si="87"/>
        <v>743</v>
      </c>
      <c r="AEF748" s="109"/>
      <c r="AEG748" s="69"/>
      <c r="AEH748" s="69"/>
      <c r="AEI748" s="69"/>
      <c r="AEJ748" s="69"/>
      <c r="AEK748" s="69"/>
      <c r="AEL748" s="69"/>
      <c r="AEM748" s="69"/>
      <c r="AEN748" s="69"/>
      <c r="AEO748" s="69"/>
      <c r="AEP748" s="69"/>
      <c r="AEQ748" s="69"/>
      <c r="AER748" s="69"/>
      <c r="AES748" s="69"/>
      <c r="AET748" s="69"/>
      <c r="AEU748" s="69"/>
      <c r="AEV748" s="69"/>
      <c r="AEW748" s="69"/>
      <c r="AEX748" s="69"/>
      <c r="AEY748" s="69"/>
      <c r="AEZ748" s="69"/>
      <c r="AFA748" s="69"/>
      <c r="AFB748" s="69"/>
      <c r="AFC748" s="113"/>
      <c r="AFD748" s="69"/>
      <c r="AFE748" s="69"/>
      <c r="AFF748" s="69"/>
      <c r="AFG748" s="69"/>
      <c r="AFH748" s="69"/>
      <c r="AFI748" s="69"/>
      <c r="AFJ748" s="69"/>
      <c r="AFK748" s="69"/>
      <c r="AFL748" s="69"/>
      <c r="AFM748" s="69"/>
    </row>
    <row r="749" spans="811:845" ht="6" customHeight="1" x14ac:dyDescent="0.25">
      <c r="AEE749" s="111">
        <f t="shared" si="87"/>
        <v>744</v>
      </c>
      <c r="AEF749" s="109"/>
      <c r="AEG749" s="69"/>
      <c r="AEH749" s="69"/>
      <c r="AEI749" s="69"/>
      <c r="AEJ749" s="69"/>
      <c r="AEK749" s="69"/>
      <c r="AEL749" s="69"/>
      <c r="AEM749" s="69"/>
      <c r="AEN749" s="69"/>
      <c r="AEO749" s="69"/>
      <c r="AEP749" s="69"/>
      <c r="AEQ749" s="69"/>
      <c r="AER749" s="69"/>
      <c r="AES749" s="69"/>
      <c r="AET749" s="69"/>
      <c r="AEU749" s="69"/>
      <c r="AEV749" s="69"/>
      <c r="AEW749" s="69"/>
      <c r="AEX749" s="69"/>
      <c r="AEY749" s="69"/>
      <c r="AEZ749" s="69"/>
      <c r="AFA749" s="69"/>
      <c r="AFB749" s="69"/>
      <c r="AFC749" s="113"/>
      <c r="AFD749" s="69"/>
      <c r="AFE749" s="69"/>
      <c r="AFF749" s="69"/>
      <c r="AFG749" s="69"/>
      <c r="AFH749" s="69"/>
      <c r="AFI749" s="69"/>
      <c r="AFJ749" s="69"/>
      <c r="AFK749" s="69"/>
      <c r="AFL749" s="69"/>
      <c r="AFM749" s="69"/>
    </row>
    <row r="750" spans="811:845" ht="6" customHeight="1" x14ac:dyDescent="0.25">
      <c r="AEE750" s="111">
        <f t="shared" si="87"/>
        <v>745</v>
      </c>
      <c r="AEF750" s="109"/>
      <c r="AEG750" s="69"/>
      <c r="AEH750" s="69"/>
      <c r="AEI750" s="69"/>
      <c r="AEJ750" s="69"/>
      <c r="AEK750" s="69"/>
      <c r="AEL750" s="69"/>
      <c r="AEM750" s="69"/>
      <c r="AEN750" s="69"/>
      <c r="AEO750" s="69"/>
      <c r="AEP750" s="69"/>
      <c r="AEQ750" s="69"/>
      <c r="AER750" s="69"/>
      <c r="AES750" s="69"/>
      <c r="AET750" s="69"/>
      <c r="AEU750" s="69"/>
      <c r="AEV750" s="69"/>
      <c r="AEW750" s="69"/>
      <c r="AEX750" s="69"/>
      <c r="AEY750" s="69"/>
      <c r="AEZ750" s="69"/>
      <c r="AFA750" s="69"/>
      <c r="AFB750" s="69"/>
      <c r="AFC750" s="113"/>
      <c r="AFD750" s="69"/>
      <c r="AFE750" s="69"/>
      <c r="AFF750" s="69"/>
      <c r="AFG750" s="69"/>
      <c r="AFH750" s="69"/>
      <c r="AFI750" s="69"/>
      <c r="AFJ750" s="69"/>
      <c r="AFK750" s="69"/>
      <c r="AFL750" s="69"/>
      <c r="AFM750" s="69"/>
    </row>
    <row r="751" spans="811:845" ht="6" customHeight="1" x14ac:dyDescent="0.25">
      <c r="AEE751" s="111">
        <f t="shared" si="87"/>
        <v>746</v>
      </c>
      <c r="AEF751" s="109"/>
      <c r="AEG751" s="69"/>
      <c r="AEH751" s="69"/>
      <c r="AEI751" s="69"/>
      <c r="AEJ751" s="69"/>
      <c r="AEK751" s="69"/>
      <c r="AEL751" s="69"/>
      <c r="AEM751" s="69"/>
      <c r="AEN751" s="69"/>
      <c r="AEO751" s="69"/>
      <c r="AEP751" s="69"/>
      <c r="AEQ751" s="69"/>
      <c r="AER751" s="69"/>
      <c r="AES751" s="69"/>
      <c r="AET751" s="69"/>
      <c r="AEU751" s="69"/>
      <c r="AEV751" s="69"/>
      <c r="AEW751" s="69"/>
      <c r="AEX751" s="69"/>
      <c r="AEY751" s="69"/>
      <c r="AEZ751" s="69"/>
      <c r="AFA751" s="69"/>
      <c r="AFB751" s="69"/>
      <c r="AFC751" s="113"/>
      <c r="AFD751" s="69"/>
      <c r="AFE751" s="69"/>
      <c r="AFF751" s="69"/>
      <c r="AFG751" s="69"/>
      <c r="AFH751" s="69"/>
      <c r="AFI751" s="69"/>
      <c r="AFJ751" s="69"/>
      <c r="AFK751" s="69"/>
      <c r="AFL751" s="69"/>
      <c r="AFM751" s="69"/>
    </row>
    <row r="752" spans="811:845" ht="6" customHeight="1" x14ac:dyDescent="0.25">
      <c r="AEE752" s="111">
        <f t="shared" si="87"/>
        <v>747</v>
      </c>
      <c r="AEF752" s="109"/>
      <c r="AEG752" s="69"/>
      <c r="AEH752" s="69"/>
      <c r="AEI752" s="69"/>
      <c r="AEJ752" s="69"/>
      <c r="AEK752" s="69"/>
      <c r="AEL752" s="69"/>
      <c r="AEM752" s="69"/>
      <c r="AEN752" s="69"/>
      <c r="AEO752" s="69"/>
      <c r="AEP752" s="69"/>
      <c r="AEQ752" s="69"/>
      <c r="AER752" s="69"/>
      <c r="AES752" s="69"/>
      <c r="AET752" s="69"/>
      <c r="AEU752" s="69"/>
      <c r="AEV752" s="69"/>
      <c r="AEW752" s="69"/>
      <c r="AEX752" s="69"/>
      <c r="AEY752" s="69"/>
      <c r="AEZ752" s="69"/>
      <c r="AFA752" s="69"/>
      <c r="AFB752" s="69"/>
      <c r="AFC752" s="113"/>
      <c r="AFD752" s="69"/>
      <c r="AFE752" s="69"/>
      <c r="AFF752" s="69"/>
      <c r="AFG752" s="69"/>
      <c r="AFH752" s="69"/>
      <c r="AFI752" s="69"/>
      <c r="AFJ752" s="69"/>
      <c r="AFK752" s="69"/>
      <c r="AFL752" s="69"/>
      <c r="AFM752" s="69"/>
    </row>
    <row r="753" spans="811:845" ht="6" customHeight="1" x14ac:dyDescent="0.25">
      <c r="AEE753" s="111">
        <f t="shared" si="87"/>
        <v>748</v>
      </c>
      <c r="AEF753" s="109"/>
      <c r="AEG753" s="69"/>
      <c r="AEH753" s="69"/>
      <c r="AEI753" s="69"/>
      <c r="AEJ753" s="69"/>
      <c r="AEK753" s="69"/>
      <c r="AEL753" s="69"/>
      <c r="AEM753" s="69"/>
      <c r="AEN753" s="69"/>
      <c r="AEO753" s="69"/>
      <c r="AEP753" s="69"/>
      <c r="AEQ753" s="69"/>
      <c r="AER753" s="69"/>
      <c r="AES753" s="69"/>
      <c r="AET753" s="69"/>
      <c r="AEU753" s="69"/>
      <c r="AEV753" s="69"/>
      <c r="AEW753" s="69"/>
      <c r="AEX753" s="69"/>
      <c r="AEY753" s="69"/>
      <c r="AEZ753" s="69"/>
      <c r="AFA753" s="69"/>
      <c r="AFB753" s="69"/>
      <c r="AFC753" s="113"/>
      <c r="AFD753" s="69"/>
      <c r="AFE753" s="69"/>
      <c r="AFF753" s="69"/>
      <c r="AFG753" s="69"/>
      <c r="AFH753" s="69"/>
      <c r="AFI753" s="69"/>
      <c r="AFJ753" s="69"/>
      <c r="AFK753" s="69"/>
      <c r="AFL753" s="69"/>
      <c r="AFM753" s="69"/>
    </row>
    <row r="754" spans="811:845" ht="6" customHeight="1" x14ac:dyDescent="0.25">
      <c r="AEE754" s="111">
        <f t="shared" si="87"/>
        <v>749</v>
      </c>
      <c r="AEF754" s="109"/>
      <c r="AEG754" s="69"/>
      <c r="AEH754" s="69"/>
      <c r="AEI754" s="69"/>
      <c r="AEJ754" s="69"/>
      <c r="AEK754" s="69"/>
      <c r="AEL754" s="69"/>
      <c r="AEM754" s="69"/>
      <c r="AEN754" s="69"/>
      <c r="AEO754" s="69"/>
      <c r="AEP754" s="69"/>
      <c r="AEQ754" s="69"/>
      <c r="AER754" s="69"/>
      <c r="AES754" s="69"/>
      <c r="AET754" s="69"/>
      <c r="AEU754" s="69"/>
      <c r="AEV754" s="69"/>
      <c r="AEW754" s="69"/>
      <c r="AEX754" s="69"/>
      <c r="AEY754" s="69"/>
      <c r="AEZ754" s="69"/>
      <c r="AFA754" s="69"/>
      <c r="AFB754" s="69"/>
      <c r="AFC754" s="113"/>
      <c r="AFD754" s="69"/>
      <c r="AFE754" s="69"/>
      <c r="AFF754" s="69"/>
      <c r="AFG754" s="69"/>
      <c r="AFH754" s="69"/>
      <c r="AFI754" s="69"/>
      <c r="AFJ754" s="69"/>
      <c r="AFK754" s="69"/>
      <c r="AFL754" s="69"/>
      <c r="AFM754" s="69"/>
    </row>
    <row r="755" spans="811:845" ht="6" customHeight="1" x14ac:dyDescent="0.25">
      <c r="AEE755" s="111">
        <f t="shared" si="87"/>
        <v>750</v>
      </c>
      <c r="AEF755" s="109"/>
      <c r="AEG755" s="69"/>
      <c r="AEH755" s="69"/>
      <c r="AEI755" s="69"/>
      <c r="AEJ755" s="69"/>
      <c r="AEK755" s="69"/>
      <c r="AEL755" s="69"/>
      <c r="AEM755" s="69"/>
      <c r="AEN755" s="69"/>
      <c r="AEO755" s="69"/>
      <c r="AEP755" s="69"/>
      <c r="AEQ755" s="69"/>
      <c r="AER755" s="69"/>
      <c r="AES755" s="69"/>
      <c r="AET755" s="69"/>
      <c r="AEU755" s="69"/>
      <c r="AEV755" s="69"/>
      <c r="AEW755" s="69"/>
      <c r="AEX755" s="69"/>
      <c r="AEY755" s="69"/>
      <c r="AEZ755" s="69"/>
      <c r="AFA755" s="69"/>
      <c r="AFB755" s="69"/>
      <c r="AFC755" s="113"/>
      <c r="AFD755" s="69"/>
      <c r="AFE755" s="69"/>
      <c r="AFF755" s="69"/>
      <c r="AFG755" s="69"/>
      <c r="AFH755" s="69"/>
      <c r="AFI755" s="69"/>
      <c r="AFJ755" s="69"/>
      <c r="AFK755" s="69"/>
      <c r="AFL755" s="69"/>
      <c r="AFM755" s="69"/>
    </row>
    <row r="756" spans="811:845" ht="6" customHeight="1" x14ac:dyDescent="0.25">
      <c r="AEE756" s="111">
        <f t="shared" si="87"/>
        <v>751</v>
      </c>
      <c r="AEF756" s="109"/>
      <c r="AEG756" s="69"/>
      <c r="AEH756" s="69"/>
      <c r="AEI756" s="69"/>
      <c r="AEJ756" s="69"/>
      <c r="AEK756" s="69"/>
      <c r="AEL756" s="69"/>
      <c r="AEM756" s="69"/>
      <c r="AEN756" s="69"/>
      <c r="AEO756" s="69"/>
      <c r="AEP756" s="69"/>
      <c r="AEQ756" s="69"/>
      <c r="AER756" s="69"/>
      <c r="AES756" s="69"/>
      <c r="AET756" s="69"/>
      <c r="AEU756" s="69"/>
      <c r="AEV756" s="69"/>
      <c r="AEW756" s="69"/>
      <c r="AEX756" s="69"/>
      <c r="AEY756" s="69"/>
      <c r="AEZ756" s="69"/>
      <c r="AFA756" s="69"/>
      <c r="AFB756" s="69"/>
      <c r="AFC756" s="113"/>
      <c r="AFD756" s="69"/>
      <c r="AFE756" s="69"/>
      <c r="AFF756" s="69"/>
      <c r="AFG756" s="69"/>
      <c r="AFH756" s="69"/>
      <c r="AFI756" s="69"/>
      <c r="AFJ756" s="69"/>
      <c r="AFK756" s="69"/>
      <c r="AFL756" s="69"/>
      <c r="AFM756" s="69"/>
    </row>
    <row r="757" spans="811:845" ht="6" customHeight="1" x14ac:dyDescent="0.25">
      <c r="AEE757" s="111">
        <f t="shared" si="87"/>
        <v>752</v>
      </c>
      <c r="AEF757" s="109"/>
      <c r="AEG757" s="69"/>
      <c r="AEH757" s="69"/>
      <c r="AEI757" s="69"/>
      <c r="AEJ757" s="69"/>
      <c r="AEK757" s="69"/>
      <c r="AEL757" s="69"/>
      <c r="AEM757" s="69"/>
      <c r="AEN757" s="69"/>
      <c r="AEO757" s="69"/>
      <c r="AEP757" s="69"/>
      <c r="AEQ757" s="69"/>
      <c r="AER757" s="69"/>
      <c r="AES757" s="69"/>
      <c r="AET757" s="69"/>
      <c r="AEU757" s="69"/>
      <c r="AEV757" s="69"/>
      <c r="AEW757" s="69"/>
      <c r="AEX757" s="69"/>
      <c r="AEY757" s="69"/>
      <c r="AEZ757" s="69"/>
      <c r="AFA757" s="69"/>
      <c r="AFB757" s="69"/>
      <c r="AFC757" s="113"/>
      <c r="AFD757" s="69"/>
      <c r="AFE757" s="69"/>
      <c r="AFF757" s="69"/>
      <c r="AFG757" s="69"/>
      <c r="AFH757" s="69"/>
      <c r="AFI757" s="69"/>
      <c r="AFJ757" s="69"/>
      <c r="AFK757" s="69"/>
      <c r="AFL757" s="69"/>
      <c r="AFM757" s="69"/>
    </row>
    <row r="758" spans="811:845" ht="6" customHeight="1" x14ac:dyDescent="0.25">
      <c r="AEE758" s="111">
        <f t="shared" si="87"/>
        <v>753</v>
      </c>
      <c r="AEF758" s="109"/>
      <c r="AEG758" s="69"/>
      <c r="AEH758" s="69"/>
      <c r="AEI758" s="69"/>
      <c r="AEJ758" s="69"/>
      <c r="AEK758" s="69"/>
      <c r="AEL758" s="69"/>
      <c r="AEM758" s="69"/>
      <c r="AEN758" s="69"/>
      <c r="AEO758" s="69"/>
      <c r="AEP758" s="69"/>
      <c r="AEQ758" s="69"/>
      <c r="AER758" s="69"/>
      <c r="AES758" s="69"/>
      <c r="AET758" s="69"/>
      <c r="AEU758" s="69"/>
      <c r="AEV758" s="69"/>
      <c r="AEW758" s="69"/>
      <c r="AEX758" s="69"/>
      <c r="AEY758" s="69"/>
      <c r="AEZ758" s="69"/>
      <c r="AFA758" s="69"/>
      <c r="AFB758" s="69"/>
      <c r="AFC758" s="113"/>
      <c r="AFD758" s="69"/>
      <c r="AFE758" s="69"/>
      <c r="AFF758" s="69"/>
      <c r="AFG758" s="69"/>
      <c r="AFH758" s="69"/>
      <c r="AFI758" s="69"/>
      <c r="AFJ758" s="69"/>
      <c r="AFK758" s="69"/>
      <c r="AFL758" s="69"/>
      <c r="AFM758" s="69"/>
    </row>
    <row r="759" spans="811:845" ht="6" customHeight="1" x14ac:dyDescent="0.25">
      <c r="AEE759" s="111">
        <f t="shared" si="87"/>
        <v>754</v>
      </c>
      <c r="AEF759" s="109"/>
      <c r="AEG759" s="69"/>
      <c r="AEH759" s="69"/>
      <c r="AEI759" s="69"/>
      <c r="AEJ759" s="69"/>
      <c r="AEK759" s="69"/>
      <c r="AEL759" s="69"/>
      <c r="AEM759" s="69"/>
      <c r="AEN759" s="69"/>
      <c r="AEO759" s="69"/>
      <c r="AEP759" s="69"/>
      <c r="AEQ759" s="69"/>
      <c r="AER759" s="69"/>
      <c r="AES759" s="69"/>
      <c r="AET759" s="69"/>
      <c r="AEU759" s="69"/>
      <c r="AEV759" s="69"/>
      <c r="AEW759" s="69"/>
      <c r="AEX759" s="69"/>
      <c r="AEY759" s="69"/>
      <c r="AEZ759" s="69"/>
      <c r="AFA759" s="69"/>
      <c r="AFB759" s="69"/>
      <c r="AFC759" s="113"/>
      <c r="AFD759" s="69"/>
      <c r="AFE759" s="69"/>
      <c r="AFF759" s="69"/>
      <c r="AFG759" s="69"/>
      <c r="AFH759" s="69"/>
      <c r="AFI759" s="69"/>
      <c r="AFJ759" s="69"/>
      <c r="AFK759" s="69"/>
      <c r="AFL759" s="69"/>
      <c r="AFM759" s="69"/>
    </row>
    <row r="760" spans="811:845" ht="6" customHeight="1" x14ac:dyDescent="0.25">
      <c r="AEE760" s="111">
        <f t="shared" si="87"/>
        <v>755</v>
      </c>
      <c r="AEF760" s="109"/>
      <c r="AEG760" s="69"/>
      <c r="AEH760" s="69"/>
      <c r="AEI760" s="69"/>
      <c r="AEJ760" s="69"/>
      <c r="AEK760" s="69"/>
      <c r="AEL760" s="69"/>
      <c r="AEM760" s="69"/>
      <c r="AEN760" s="69"/>
      <c r="AEO760" s="69"/>
      <c r="AEP760" s="69"/>
      <c r="AEQ760" s="69"/>
      <c r="AER760" s="69"/>
      <c r="AES760" s="69"/>
      <c r="AET760" s="69"/>
      <c r="AEU760" s="69"/>
      <c r="AEV760" s="69"/>
      <c r="AEW760" s="69"/>
      <c r="AEX760" s="69"/>
      <c r="AEY760" s="69"/>
      <c r="AEZ760" s="69"/>
      <c r="AFA760" s="69"/>
      <c r="AFB760" s="69"/>
      <c r="AFC760" s="113"/>
      <c r="AFD760" s="69"/>
      <c r="AFE760" s="69"/>
      <c r="AFF760" s="69"/>
      <c r="AFG760" s="69"/>
      <c r="AFH760" s="69"/>
      <c r="AFI760" s="69"/>
      <c r="AFJ760" s="69"/>
      <c r="AFK760" s="69"/>
      <c r="AFL760" s="69"/>
      <c r="AFM760" s="69"/>
    </row>
    <row r="761" spans="811:845" ht="6" customHeight="1" x14ac:dyDescent="0.25">
      <c r="AEE761" s="111">
        <f t="shared" si="87"/>
        <v>756</v>
      </c>
      <c r="AEF761" s="109"/>
      <c r="AEG761" s="69"/>
      <c r="AEH761" s="69"/>
      <c r="AEI761" s="69"/>
      <c r="AEJ761" s="69"/>
      <c r="AEK761" s="69"/>
      <c r="AEL761" s="69"/>
      <c r="AEM761" s="69"/>
      <c r="AEN761" s="69"/>
      <c r="AEO761" s="69"/>
      <c r="AEP761" s="69"/>
      <c r="AEQ761" s="69"/>
      <c r="AER761" s="69"/>
      <c r="AES761" s="69"/>
      <c r="AET761" s="69"/>
      <c r="AEU761" s="69"/>
      <c r="AEV761" s="69"/>
      <c r="AEW761" s="69"/>
      <c r="AEX761" s="69"/>
      <c r="AEY761" s="69"/>
      <c r="AEZ761" s="69"/>
      <c r="AFA761" s="69"/>
      <c r="AFB761" s="69"/>
      <c r="AFC761" s="113"/>
      <c r="AFD761" s="69"/>
      <c r="AFE761" s="69"/>
      <c r="AFF761" s="69"/>
      <c r="AFG761" s="69"/>
      <c r="AFH761" s="69"/>
      <c r="AFI761" s="69"/>
      <c r="AFJ761" s="69"/>
      <c r="AFK761" s="69"/>
      <c r="AFL761" s="69"/>
      <c r="AFM761" s="69"/>
    </row>
    <row r="762" spans="811:845" ht="6" customHeight="1" x14ac:dyDescent="0.25">
      <c r="AEE762" s="111">
        <f t="shared" si="87"/>
        <v>757</v>
      </c>
      <c r="AEF762" s="109"/>
      <c r="AEG762" s="69"/>
      <c r="AEH762" s="69"/>
      <c r="AEI762" s="69"/>
      <c r="AEJ762" s="69"/>
      <c r="AEK762" s="69"/>
      <c r="AEL762" s="69"/>
      <c r="AEM762" s="69"/>
      <c r="AEN762" s="69"/>
      <c r="AEO762" s="69"/>
      <c r="AEP762" s="69"/>
      <c r="AEQ762" s="69"/>
      <c r="AER762" s="69"/>
      <c r="AES762" s="69"/>
      <c r="AET762" s="69"/>
      <c r="AEU762" s="69"/>
      <c r="AEV762" s="69"/>
      <c r="AEW762" s="69"/>
      <c r="AEX762" s="69"/>
      <c r="AEY762" s="69"/>
      <c r="AEZ762" s="69"/>
      <c r="AFA762" s="69"/>
      <c r="AFB762" s="69"/>
      <c r="AFC762" s="113"/>
      <c r="AFD762" s="69"/>
      <c r="AFE762" s="69"/>
      <c r="AFF762" s="69"/>
      <c r="AFG762" s="69"/>
      <c r="AFH762" s="69"/>
      <c r="AFI762" s="69"/>
      <c r="AFJ762" s="69"/>
      <c r="AFK762" s="69"/>
      <c r="AFL762" s="69"/>
      <c r="AFM762" s="69"/>
    </row>
    <row r="763" spans="811:845" ht="6" customHeight="1" x14ac:dyDescent="0.25">
      <c r="AEE763" s="111">
        <f t="shared" si="87"/>
        <v>758</v>
      </c>
      <c r="AEF763" s="109"/>
      <c r="AEG763" s="69"/>
      <c r="AEH763" s="69"/>
      <c r="AEI763" s="69"/>
      <c r="AEJ763" s="69"/>
      <c r="AEK763" s="69"/>
      <c r="AEL763" s="69"/>
      <c r="AEM763" s="69"/>
      <c r="AEN763" s="69"/>
      <c r="AEO763" s="69"/>
      <c r="AEP763" s="69"/>
      <c r="AEQ763" s="69"/>
      <c r="AER763" s="69"/>
      <c r="AES763" s="69"/>
      <c r="AET763" s="69"/>
      <c r="AEU763" s="69"/>
      <c r="AEV763" s="69"/>
      <c r="AEW763" s="69"/>
      <c r="AEX763" s="69"/>
      <c r="AEY763" s="69"/>
      <c r="AEZ763" s="69"/>
      <c r="AFA763" s="69"/>
      <c r="AFB763" s="69"/>
      <c r="AFC763" s="113"/>
      <c r="AFD763" s="69"/>
      <c r="AFE763" s="69"/>
      <c r="AFF763" s="69"/>
      <c r="AFG763" s="69"/>
      <c r="AFH763" s="69"/>
      <c r="AFI763" s="69"/>
      <c r="AFJ763" s="69"/>
      <c r="AFK763" s="69"/>
      <c r="AFL763" s="69"/>
      <c r="AFM763" s="69"/>
    </row>
    <row r="764" spans="811:845" ht="6" customHeight="1" x14ac:dyDescent="0.25">
      <c r="AEE764" s="111">
        <f t="shared" si="87"/>
        <v>759</v>
      </c>
      <c r="AEF764" s="109"/>
      <c r="AEG764" s="69"/>
      <c r="AEH764" s="69"/>
      <c r="AEI764" s="69"/>
      <c r="AEJ764" s="69"/>
      <c r="AEK764" s="69"/>
      <c r="AEL764" s="69"/>
      <c r="AEM764" s="69"/>
      <c r="AEN764" s="69"/>
      <c r="AEO764" s="69"/>
      <c r="AEP764" s="69"/>
      <c r="AEQ764" s="69"/>
      <c r="AER764" s="69"/>
      <c r="AES764" s="69"/>
      <c r="AET764" s="69"/>
      <c r="AEU764" s="69"/>
      <c r="AEV764" s="69"/>
      <c r="AEW764" s="69"/>
      <c r="AEX764" s="69"/>
      <c r="AEY764" s="69"/>
      <c r="AEZ764" s="69"/>
      <c r="AFA764" s="69"/>
      <c r="AFB764" s="69"/>
      <c r="AFC764" s="113"/>
      <c r="AFD764" s="69"/>
      <c r="AFE764" s="69"/>
      <c r="AFF764" s="69"/>
      <c r="AFG764" s="69"/>
      <c r="AFH764" s="69"/>
      <c r="AFI764" s="69"/>
      <c r="AFJ764" s="69"/>
      <c r="AFK764" s="69"/>
      <c r="AFL764" s="69"/>
      <c r="AFM764" s="69"/>
    </row>
    <row r="765" spans="811:845" ht="6" customHeight="1" x14ac:dyDescent="0.25">
      <c r="AEE765" s="111">
        <f t="shared" si="87"/>
        <v>760</v>
      </c>
      <c r="AEF765" s="109"/>
      <c r="AEG765" s="69"/>
      <c r="AEH765" s="69"/>
      <c r="AEI765" s="69"/>
      <c r="AEJ765" s="69"/>
      <c r="AEK765" s="69"/>
      <c r="AEL765" s="69"/>
      <c r="AEM765" s="69"/>
      <c r="AEN765" s="69"/>
      <c r="AEO765" s="69"/>
      <c r="AEP765" s="69"/>
      <c r="AEQ765" s="69"/>
      <c r="AER765" s="69"/>
      <c r="AES765" s="69"/>
      <c r="AET765" s="69"/>
      <c r="AEU765" s="69"/>
      <c r="AEV765" s="69"/>
      <c r="AEW765" s="69"/>
      <c r="AEX765" s="69"/>
      <c r="AEY765" s="69"/>
      <c r="AEZ765" s="69"/>
      <c r="AFA765" s="69"/>
      <c r="AFB765" s="69"/>
      <c r="AFC765" s="113"/>
      <c r="AFD765" s="69"/>
      <c r="AFE765" s="69"/>
      <c r="AFF765" s="69"/>
      <c r="AFG765" s="69"/>
      <c r="AFH765" s="69"/>
      <c r="AFI765" s="69"/>
      <c r="AFJ765" s="69"/>
      <c r="AFK765" s="69"/>
      <c r="AFL765" s="69"/>
      <c r="AFM765" s="69"/>
    </row>
    <row r="766" spans="811:845" ht="6" customHeight="1" x14ac:dyDescent="0.25">
      <c r="AEE766" s="111">
        <f t="shared" si="87"/>
        <v>761</v>
      </c>
      <c r="AEF766" s="109"/>
      <c r="AEG766" s="69"/>
      <c r="AEH766" s="69"/>
      <c r="AEI766" s="69"/>
      <c r="AEJ766" s="69"/>
      <c r="AEK766" s="69"/>
      <c r="AEL766" s="69"/>
      <c r="AEM766" s="69"/>
      <c r="AEN766" s="69"/>
      <c r="AEO766" s="69"/>
      <c r="AEP766" s="69"/>
      <c r="AEQ766" s="69"/>
      <c r="AER766" s="69"/>
      <c r="AES766" s="69"/>
      <c r="AET766" s="69"/>
      <c r="AEU766" s="69"/>
      <c r="AEV766" s="69"/>
      <c r="AEW766" s="69"/>
      <c r="AEX766" s="69"/>
      <c r="AEY766" s="69"/>
      <c r="AEZ766" s="69"/>
      <c r="AFA766" s="69"/>
      <c r="AFB766" s="69"/>
      <c r="AFC766" s="113"/>
      <c r="AFD766" s="69"/>
      <c r="AFE766" s="69"/>
      <c r="AFF766" s="69"/>
      <c r="AFG766" s="69"/>
      <c r="AFH766" s="69"/>
      <c r="AFI766" s="69"/>
      <c r="AFJ766" s="69"/>
      <c r="AFK766" s="69"/>
      <c r="AFL766" s="69"/>
      <c r="AFM766" s="69"/>
    </row>
    <row r="767" spans="811:845" ht="6" customHeight="1" x14ac:dyDescent="0.25">
      <c r="AEE767" s="111">
        <f t="shared" si="87"/>
        <v>762</v>
      </c>
      <c r="AEF767" s="109"/>
      <c r="AEG767" s="69"/>
      <c r="AEH767" s="69"/>
      <c r="AEI767" s="69"/>
      <c r="AEJ767" s="69"/>
      <c r="AEK767" s="69"/>
      <c r="AEL767" s="69"/>
      <c r="AEM767" s="69"/>
      <c r="AEN767" s="69"/>
      <c r="AEO767" s="69"/>
      <c r="AEP767" s="69"/>
      <c r="AEQ767" s="69"/>
      <c r="AER767" s="69"/>
      <c r="AES767" s="69"/>
      <c r="AET767" s="69"/>
      <c r="AEU767" s="69"/>
      <c r="AEV767" s="69"/>
      <c r="AEW767" s="69"/>
      <c r="AEX767" s="69"/>
      <c r="AEY767" s="69"/>
      <c r="AEZ767" s="69"/>
      <c r="AFA767" s="69"/>
      <c r="AFB767" s="69"/>
      <c r="AFC767" s="113"/>
      <c r="AFD767" s="69"/>
      <c r="AFE767" s="69"/>
      <c r="AFF767" s="69"/>
      <c r="AFG767" s="69"/>
      <c r="AFH767" s="69"/>
      <c r="AFI767" s="69"/>
      <c r="AFJ767" s="69"/>
      <c r="AFK767" s="69"/>
      <c r="AFL767" s="69"/>
      <c r="AFM767" s="69"/>
    </row>
    <row r="768" spans="811:845" ht="6" customHeight="1" x14ac:dyDescent="0.25">
      <c r="AEE768" s="111">
        <f t="shared" si="87"/>
        <v>763</v>
      </c>
      <c r="AEF768" s="109"/>
      <c r="AEG768" s="69"/>
      <c r="AEH768" s="69"/>
      <c r="AEI768" s="69"/>
      <c r="AEJ768" s="69"/>
      <c r="AEK768" s="69"/>
      <c r="AEL768" s="69"/>
      <c r="AEM768" s="69"/>
      <c r="AEN768" s="69"/>
      <c r="AEO768" s="69"/>
      <c r="AEP768" s="69"/>
      <c r="AEQ768" s="69"/>
      <c r="AER768" s="69"/>
      <c r="AES768" s="69"/>
      <c r="AET768" s="69"/>
      <c r="AEU768" s="69"/>
      <c r="AEV768" s="69"/>
      <c r="AEW768" s="69"/>
      <c r="AEX768" s="69"/>
      <c r="AEY768" s="69"/>
      <c r="AEZ768" s="69"/>
      <c r="AFA768" s="69"/>
      <c r="AFB768" s="69"/>
      <c r="AFC768" s="113"/>
      <c r="AFD768" s="69"/>
      <c r="AFE768" s="69"/>
      <c r="AFF768" s="69"/>
      <c r="AFG768" s="69"/>
      <c r="AFH768" s="69"/>
      <c r="AFI768" s="69"/>
      <c r="AFJ768" s="69"/>
      <c r="AFK768" s="69"/>
      <c r="AFL768" s="69"/>
      <c r="AFM768" s="69"/>
    </row>
    <row r="769" spans="811:845" ht="6" customHeight="1" x14ac:dyDescent="0.25">
      <c r="AEE769" s="111">
        <f t="shared" si="87"/>
        <v>764</v>
      </c>
      <c r="AEF769" s="109"/>
      <c r="AEG769" s="69"/>
      <c r="AEH769" s="69"/>
      <c r="AEI769" s="69"/>
      <c r="AEJ769" s="69"/>
      <c r="AEK769" s="69"/>
      <c r="AEL769" s="69"/>
      <c r="AEM769" s="69"/>
      <c r="AEN769" s="69"/>
      <c r="AEO769" s="69"/>
      <c r="AEP769" s="69"/>
      <c r="AEQ769" s="69"/>
      <c r="AER769" s="69"/>
      <c r="AES769" s="69"/>
      <c r="AET769" s="69"/>
      <c r="AEU769" s="69"/>
      <c r="AEV769" s="69"/>
      <c r="AEW769" s="69"/>
      <c r="AEX769" s="69"/>
      <c r="AEY769" s="69"/>
      <c r="AEZ769" s="69"/>
      <c r="AFA769" s="69"/>
      <c r="AFB769" s="69"/>
      <c r="AFC769" s="113"/>
      <c r="AFD769" s="69"/>
      <c r="AFE769" s="69"/>
      <c r="AFF769" s="69"/>
      <c r="AFG769" s="69"/>
      <c r="AFH769" s="69"/>
      <c r="AFI769" s="69"/>
      <c r="AFJ769" s="69"/>
      <c r="AFK769" s="69"/>
      <c r="AFL769" s="69"/>
      <c r="AFM769" s="69"/>
    </row>
    <row r="770" spans="811:845" ht="6" customHeight="1" x14ac:dyDescent="0.25">
      <c r="AEE770" s="111">
        <f t="shared" si="87"/>
        <v>765</v>
      </c>
      <c r="AEF770" s="109"/>
      <c r="AEG770" s="69"/>
      <c r="AEH770" s="69"/>
      <c r="AEI770" s="69"/>
      <c r="AEJ770" s="69"/>
      <c r="AEK770" s="69"/>
      <c r="AEL770" s="69"/>
      <c r="AEM770" s="69"/>
      <c r="AEN770" s="69"/>
      <c r="AEO770" s="69"/>
      <c r="AEP770" s="69"/>
      <c r="AEQ770" s="69"/>
      <c r="AER770" s="69"/>
      <c r="AES770" s="69"/>
      <c r="AET770" s="69"/>
      <c r="AEU770" s="69"/>
      <c r="AEV770" s="69"/>
      <c r="AEW770" s="69"/>
      <c r="AEX770" s="69"/>
      <c r="AEY770" s="69"/>
      <c r="AEZ770" s="69"/>
      <c r="AFA770" s="69"/>
      <c r="AFB770" s="69"/>
      <c r="AFC770" s="113"/>
      <c r="AFD770" s="69"/>
      <c r="AFE770" s="69"/>
      <c r="AFF770" s="69"/>
      <c r="AFG770" s="69"/>
      <c r="AFH770" s="69"/>
      <c r="AFI770" s="69"/>
      <c r="AFJ770" s="69"/>
      <c r="AFK770" s="69"/>
      <c r="AFL770" s="69"/>
      <c r="AFM770" s="69"/>
    </row>
    <row r="771" spans="811:845" ht="6" customHeight="1" x14ac:dyDescent="0.25">
      <c r="AEE771" s="111">
        <f t="shared" si="87"/>
        <v>766</v>
      </c>
      <c r="AEF771" s="109"/>
      <c r="AEG771" s="69"/>
      <c r="AEH771" s="69"/>
      <c r="AEI771" s="69"/>
      <c r="AEJ771" s="69"/>
      <c r="AEK771" s="69"/>
      <c r="AEL771" s="69"/>
      <c r="AEM771" s="69"/>
      <c r="AEN771" s="69"/>
      <c r="AEO771" s="69"/>
      <c r="AEP771" s="69"/>
      <c r="AEQ771" s="69"/>
      <c r="AER771" s="69"/>
      <c r="AES771" s="69"/>
      <c r="AET771" s="69"/>
      <c r="AEU771" s="69"/>
      <c r="AEV771" s="69"/>
      <c r="AEW771" s="69"/>
      <c r="AEX771" s="69"/>
      <c r="AEY771" s="69"/>
      <c r="AEZ771" s="69"/>
      <c r="AFA771" s="69"/>
      <c r="AFB771" s="69"/>
      <c r="AFC771" s="113"/>
      <c r="AFD771" s="69"/>
      <c r="AFE771" s="69"/>
      <c r="AFF771" s="69"/>
      <c r="AFG771" s="69"/>
      <c r="AFH771" s="69"/>
      <c r="AFI771" s="69"/>
      <c r="AFJ771" s="69"/>
      <c r="AFK771" s="69"/>
      <c r="AFL771" s="69"/>
      <c r="AFM771" s="69"/>
    </row>
    <row r="772" spans="811:845" ht="6" customHeight="1" x14ac:dyDescent="0.25">
      <c r="AEE772" s="111">
        <f t="shared" si="87"/>
        <v>767</v>
      </c>
      <c r="AEF772" s="109"/>
      <c r="AEG772" s="69"/>
      <c r="AEH772" s="69"/>
      <c r="AEI772" s="69"/>
      <c r="AEJ772" s="69"/>
      <c r="AEK772" s="69"/>
      <c r="AEL772" s="69"/>
      <c r="AEM772" s="69"/>
      <c r="AEN772" s="69"/>
      <c r="AEO772" s="69"/>
      <c r="AEP772" s="69"/>
      <c r="AEQ772" s="69"/>
      <c r="AER772" s="69"/>
      <c r="AES772" s="69"/>
      <c r="AET772" s="69"/>
      <c r="AEU772" s="69"/>
      <c r="AEV772" s="69"/>
      <c r="AEW772" s="69"/>
      <c r="AEX772" s="69"/>
      <c r="AEY772" s="69"/>
      <c r="AEZ772" s="69"/>
      <c r="AFA772" s="69"/>
      <c r="AFB772" s="69"/>
      <c r="AFC772" s="113"/>
      <c r="AFD772" s="69"/>
      <c r="AFE772" s="69"/>
      <c r="AFF772" s="69"/>
      <c r="AFG772" s="69"/>
      <c r="AFH772" s="69"/>
      <c r="AFI772" s="69"/>
      <c r="AFJ772" s="69"/>
      <c r="AFK772" s="69"/>
      <c r="AFL772" s="69"/>
      <c r="AFM772" s="69"/>
    </row>
    <row r="773" spans="811:845" ht="6" customHeight="1" x14ac:dyDescent="0.25">
      <c r="AEE773" s="111">
        <f t="shared" si="87"/>
        <v>768</v>
      </c>
      <c r="AEF773" s="109"/>
      <c r="AEG773" s="69"/>
      <c r="AEH773" s="69"/>
      <c r="AEI773" s="69"/>
      <c r="AEJ773" s="69"/>
      <c r="AEK773" s="69"/>
      <c r="AEL773" s="69"/>
      <c r="AEM773" s="69"/>
      <c r="AEN773" s="69"/>
      <c r="AEO773" s="69"/>
      <c r="AEP773" s="69"/>
      <c r="AEQ773" s="69"/>
      <c r="AER773" s="69"/>
      <c r="AES773" s="69"/>
      <c r="AET773" s="69"/>
      <c r="AEU773" s="69"/>
      <c r="AEV773" s="69"/>
      <c r="AEW773" s="69"/>
      <c r="AEX773" s="69"/>
      <c r="AEY773" s="69"/>
      <c r="AEZ773" s="69"/>
      <c r="AFA773" s="69"/>
      <c r="AFB773" s="69"/>
      <c r="AFC773" s="113"/>
      <c r="AFD773" s="69"/>
      <c r="AFE773" s="69"/>
      <c r="AFF773" s="69"/>
      <c r="AFG773" s="69"/>
      <c r="AFH773" s="69"/>
      <c r="AFI773" s="69"/>
      <c r="AFJ773" s="69"/>
      <c r="AFK773" s="69"/>
      <c r="AFL773" s="69"/>
      <c r="AFM773" s="69"/>
    </row>
    <row r="774" spans="811:845" ht="6" customHeight="1" x14ac:dyDescent="0.25">
      <c r="AEE774" s="111">
        <f t="shared" si="87"/>
        <v>769</v>
      </c>
      <c r="AEF774" s="109"/>
      <c r="AEG774" s="69"/>
      <c r="AEH774" s="69"/>
      <c r="AEI774" s="69"/>
      <c r="AEJ774" s="69"/>
      <c r="AEK774" s="69"/>
      <c r="AEL774" s="69"/>
      <c r="AEM774" s="69"/>
      <c r="AEN774" s="69"/>
      <c r="AEO774" s="69"/>
      <c r="AEP774" s="69"/>
      <c r="AEQ774" s="69"/>
      <c r="AER774" s="69"/>
      <c r="AES774" s="69"/>
      <c r="AET774" s="69"/>
      <c r="AEU774" s="69"/>
      <c r="AEV774" s="69"/>
      <c r="AEW774" s="69"/>
      <c r="AEX774" s="69"/>
      <c r="AEY774" s="69"/>
      <c r="AEZ774" s="69"/>
      <c r="AFA774" s="69"/>
      <c r="AFB774" s="69"/>
      <c r="AFC774" s="113"/>
      <c r="AFD774" s="69"/>
      <c r="AFE774" s="69"/>
      <c r="AFF774" s="69"/>
      <c r="AFG774" s="69"/>
      <c r="AFH774" s="69"/>
      <c r="AFI774" s="69"/>
      <c r="AFJ774" s="69"/>
      <c r="AFK774" s="69"/>
      <c r="AFL774" s="69"/>
      <c r="AFM774" s="69"/>
    </row>
    <row r="775" spans="811:845" ht="6" customHeight="1" x14ac:dyDescent="0.25">
      <c r="AEE775" s="111">
        <f t="shared" ref="AEE775:AEE805" si="88">IF(AEE774+1&lt;=$ADY$5,AEE774+1,"")</f>
        <v>770</v>
      </c>
      <c r="AEF775" s="109"/>
      <c r="AEG775" s="69"/>
      <c r="AEH775" s="69"/>
      <c r="AEI775" s="69"/>
      <c r="AEJ775" s="69"/>
      <c r="AEK775" s="69"/>
      <c r="AEL775" s="69"/>
      <c r="AEM775" s="69"/>
      <c r="AEN775" s="69"/>
      <c r="AEO775" s="69"/>
      <c r="AEP775" s="69"/>
      <c r="AEQ775" s="69"/>
      <c r="AER775" s="69"/>
      <c r="AES775" s="69"/>
      <c r="AET775" s="69"/>
      <c r="AEU775" s="69"/>
      <c r="AEV775" s="69"/>
      <c r="AEW775" s="69"/>
      <c r="AEX775" s="69"/>
      <c r="AEY775" s="69"/>
      <c r="AEZ775" s="69"/>
      <c r="AFA775" s="69"/>
      <c r="AFB775" s="69"/>
      <c r="AFC775" s="113"/>
      <c r="AFD775" s="69"/>
      <c r="AFE775" s="69"/>
      <c r="AFF775" s="69"/>
      <c r="AFG775" s="69"/>
      <c r="AFH775" s="69"/>
      <c r="AFI775" s="69"/>
      <c r="AFJ775" s="69"/>
      <c r="AFK775" s="69"/>
      <c r="AFL775" s="69"/>
      <c r="AFM775" s="69"/>
    </row>
    <row r="776" spans="811:845" ht="6" customHeight="1" x14ac:dyDescent="0.25">
      <c r="AEE776" s="111">
        <f t="shared" si="88"/>
        <v>771</v>
      </c>
      <c r="AEF776" s="109"/>
      <c r="AEG776" s="69"/>
      <c r="AEH776" s="69"/>
      <c r="AEI776" s="69"/>
      <c r="AEJ776" s="69"/>
      <c r="AEK776" s="69"/>
      <c r="AEL776" s="69"/>
      <c r="AEM776" s="69"/>
      <c r="AEN776" s="69"/>
      <c r="AEO776" s="69"/>
      <c r="AEP776" s="69"/>
      <c r="AEQ776" s="69"/>
      <c r="AER776" s="69"/>
      <c r="AES776" s="69"/>
      <c r="AET776" s="69"/>
      <c r="AEU776" s="69"/>
      <c r="AEV776" s="69"/>
      <c r="AEW776" s="69"/>
      <c r="AEX776" s="69"/>
      <c r="AEY776" s="69"/>
      <c r="AEZ776" s="69"/>
      <c r="AFA776" s="69"/>
      <c r="AFB776" s="69"/>
      <c r="AFC776" s="113"/>
      <c r="AFD776" s="69"/>
      <c r="AFE776" s="69"/>
      <c r="AFF776" s="69"/>
      <c r="AFG776" s="69"/>
      <c r="AFH776" s="69"/>
      <c r="AFI776" s="69"/>
      <c r="AFJ776" s="69"/>
      <c r="AFK776" s="69"/>
      <c r="AFL776" s="69"/>
      <c r="AFM776" s="69"/>
    </row>
    <row r="777" spans="811:845" ht="6" customHeight="1" x14ac:dyDescent="0.25">
      <c r="AEE777" s="111">
        <f t="shared" si="88"/>
        <v>772</v>
      </c>
      <c r="AEF777" s="109"/>
      <c r="AEG777" s="69"/>
      <c r="AEH777" s="69"/>
      <c r="AEI777" s="69"/>
      <c r="AEJ777" s="69"/>
      <c r="AEK777" s="69"/>
      <c r="AEL777" s="69"/>
      <c r="AEM777" s="69"/>
      <c r="AEN777" s="69"/>
      <c r="AEO777" s="69"/>
      <c r="AEP777" s="69"/>
      <c r="AEQ777" s="69"/>
      <c r="AER777" s="69"/>
      <c r="AES777" s="69"/>
      <c r="AET777" s="69"/>
      <c r="AEU777" s="69"/>
      <c r="AEV777" s="69"/>
      <c r="AEW777" s="69"/>
      <c r="AEX777" s="69"/>
      <c r="AEY777" s="69"/>
      <c r="AEZ777" s="69"/>
      <c r="AFA777" s="69"/>
      <c r="AFB777" s="69"/>
      <c r="AFC777" s="113"/>
      <c r="AFD777" s="69"/>
      <c r="AFE777" s="69"/>
      <c r="AFF777" s="69"/>
      <c r="AFG777" s="69"/>
      <c r="AFH777" s="69"/>
      <c r="AFI777" s="69"/>
      <c r="AFJ777" s="69"/>
      <c r="AFK777" s="69"/>
      <c r="AFL777" s="69"/>
      <c r="AFM777" s="69"/>
    </row>
    <row r="778" spans="811:845" ht="6" customHeight="1" x14ac:dyDescent="0.25">
      <c r="AEE778" s="111">
        <f t="shared" si="88"/>
        <v>773</v>
      </c>
      <c r="AEF778" s="109"/>
      <c r="AEG778" s="69"/>
      <c r="AEH778" s="69"/>
      <c r="AEI778" s="69"/>
      <c r="AEJ778" s="69"/>
      <c r="AEK778" s="69"/>
      <c r="AEL778" s="69"/>
      <c r="AEM778" s="69"/>
      <c r="AEN778" s="69"/>
      <c r="AEO778" s="69"/>
      <c r="AEP778" s="69"/>
      <c r="AEQ778" s="69"/>
      <c r="AER778" s="69"/>
      <c r="AES778" s="69"/>
      <c r="AET778" s="69"/>
      <c r="AEU778" s="69"/>
      <c r="AEV778" s="69"/>
      <c r="AEW778" s="69"/>
      <c r="AEX778" s="69"/>
      <c r="AEY778" s="69"/>
      <c r="AEZ778" s="69"/>
      <c r="AFA778" s="69"/>
      <c r="AFB778" s="69"/>
      <c r="AFC778" s="113"/>
      <c r="AFD778" s="69"/>
      <c r="AFE778" s="69"/>
      <c r="AFF778" s="69"/>
      <c r="AFG778" s="69"/>
      <c r="AFH778" s="69"/>
      <c r="AFI778" s="69"/>
      <c r="AFJ778" s="69"/>
      <c r="AFK778" s="69"/>
      <c r="AFL778" s="69"/>
      <c r="AFM778" s="69"/>
    </row>
    <row r="779" spans="811:845" ht="6" customHeight="1" x14ac:dyDescent="0.25">
      <c r="AEE779" s="111">
        <f t="shared" si="88"/>
        <v>774</v>
      </c>
      <c r="AEF779" s="109"/>
      <c r="AEG779" s="69"/>
      <c r="AEH779" s="69"/>
      <c r="AEI779" s="69"/>
      <c r="AEJ779" s="69"/>
      <c r="AEK779" s="69"/>
      <c r="AEL779" s="69"/>
      <c r="AEM779" s="69"/>
      <c r="AEN779" s="69"/>
      <c r="AEO779" s="69"/>
      <c r="AEP779" s="69"/>
      <c r="AEQ779" s="69"/>
      <c r="AER779" s="69"/>
      <c r="AES779" s="69"/>
      <c r="AET779" s="69"/>
      <c r="AEU779" s="69"/>
      <c r="AEV779" s="69"/>
      <c r="AEW779" s="69"/>
      <c r="AEX779" s="69"/>
      <c r="AEY779" s="69"/>
      <c r="AEZ779" s="69"/>
      <c r="AFA779" s="69"/>
      <c r="AFB779" s="69"/>
      <c r="AFC779" s="113"/>
      <c r="AFD779" s="69"/>
      <c r="AFE779" s="69"/>
      <c r="AFF779" s="69"/>
      <c r="AFG779" s="69"/>
      <c r="AFH779" s="69"/>
      <c r="AFI779" s="69"/>
      <c r="AFJ779" s="69"/>
      <c r="AFK779" s="69"/>
      <c r="AFL779" s="69"/>
      <c r="AFM779" s="69"/>
    </row>
    <row r="780" spans="811:845" ht="6" customHeight="1" x14ac:dyDescent="0.25">
      <c r="AEE780" s="111">
        <f t="shared" si="88"/>
        <v>775</v>
      </c>
      <c r="AEF780" s="109"/>
      <c r="AEG780" s="69"/>
      <c r="AEH780" s="69"/>
      <c r="AEI780" s="69"/>
      <c r="AEJ780" s="69"/>
      <c r="AEK780" s="69"/>
      <c r="AEL780" s="69"/>
      <c r="AEM780" s="69"/>
      <c r="AEN780" s="69"/>
      <c r="AEO780" s="69"/>
      <c r="AEP780" s="69"/>
      <c r="AEQ780" s="69"/>
      <c r="AER780" s="69"/>
      <c r="AES780" s="69"/>
      <c r="AET780" s="69"/>
      <c r="AEU780" s="69"/>
      <c r="AEV780" s="69"/>
      <c r="AEW780" s="69"/>
      <c r="AEX780" s="69"/>
      <c r="AEY780" s="69"/>
      <c r="AEZ780" s="69"/>
      <c r="AFA780" s="69"/>
      <c r="AFB780" s="69"/>
      <c r="AFC780" s="113"/>
      <c r="AFD780" s="69"/>
      <c r="AFE780" s="69"/>
      <c r="AFF780" s="69"/>
      <c r="AFG780" s="69"/>
      <c r="AFH780" s="69"/>
      <c r="AFI780" s="69"/>
      <c r="AFJ780" s="69"/>
      <c r="AFK780" s="69"/>
      <c r="AFL780" s="69"/>
      <c r="AFM780" s="69"/>
    </row>
    <row r="781" spans="811:845" ht="6" customHeight="1" x14ac:dyDescent="0.25">
      <c r="AEE781" s="111">
        <f t="shared" si="88"/>
        <v>776</v>
      </c>
      <c r="AEF781" s="109"/>
      <c r="AEG781" s="69"/>
      <c r="AEH781" s="69"/>
      <c r="AEI781" s="69"/>
      <c r="AEJ781" s="69"/>
      <c r="AEK781" s="69"/>
      <c r="AEL781" s="69"/>
      <c r="AEM781" s="69"/>
      <c r="AEN781" s="69"/>
      <c r="AEO781" s="69"/>
      <c r="AEP781" s="69"/>
      <c r="AEQ781" s="69"/>
      <c r="AER781" s="69"/>
      <c r="AES781" s="69"/>
      <c r="AET781" s="69"/>
      <c r="AEU781" s="69"/>
      <c r="AEV781" s="69"/>
      <c r="AEW781" s="69"/>
      <c r="AEX781" s="69"/>
      <c r="AEY781" s="69"/>
      <c r="AEZ781" s="69"/>
      <c r="AFA781" s="69"/>
      <c r="AFB781" s="69"/>
      <c r="AFC781" s="113"/>
      <c r="AFD781" s="69"/>
      <c r="AFE781" s="69"/>
      <c r="AFF781" s="69"/>
      <c r="AFG781" s="69"/>
      <c r="AFH781" s="69"/>
      <c r="AFI781" s="69"/>
      <c r="AFJ781" s="69"/>
      <c r="AFK781" s="69"/>
      <c r="AFL781" s="69"/>
      <c r="AFM781" s="69"/>
    </row>
    <row r="782" spans="811:845" ht="6" customHeight="1" x14ac:dyDescent="0.25">
      <c r="AEE782" s="111">
        <f t="shared" si="88"/>
        <v>777</v>
      </c>
      <c r="AEF782" s="109"/>
      <c r="AEG782" s="69"/>
      <c r="AEH782" s="69"/>
      <c r="AEI782" s="69"/>
      <c r="AEJ782" s="69"/>
      <c r="AEK782" s="69"/>
      <c r="AEL782" s="69"/>
      <c r="AEM782" s="69"/>
      <c r="AEN782" s="69"/>
      <c r="AEO782" s="69"/>
      <c r="AEP782" s="69"/>
      <c r="AEQ782" s="69"/>
      <c r="AER782" s="69"/>
      <c r="AES782" s="69"/>
      <c r="AET782" s="69"/>
      <c r="AEU782" s="69"/>
      <c r="AEV782" s="69"/>
      <c r="AEW782" s="69"/>
      <c r="AEX782" s="69"/>
      <c r="AEY782" s="69"/>
      <c r="AEZ782" s="69"/>
      <c r="AFA782" s="69"/>
      <c r="AFB782" s="69"/>
      <c r="AFC782" s="113"/>
      <c r="AFD782" s="69"/>
      <c r="AFE782" s="69"/>
      <c r="AFF782" s="69"/>
      <c r="AFG782" s="69"/>
      <c r="AFH782" s="69"/>
      <c r="AFI782" s="69"/>
      <c r="AFJ782" s="69"/>
      <c r="AFK782" s="69"/>
      <c r="AFL782" s="69"/>
      <c r="AFM782" s="69"/>
    </row>
    <row r="783" spans="811:845" ht="6" customHeight="1" x14ac:dyDescent="0.25">
      <c r="AEE783" s="111">
        <f t="shared" si="88"/>
        <v>778</v>
      </c>
      <c r="AEF783" s="109"/>
      <c r="AEG783" s="69"/>
      <c r="AEH783" s="69"/>
      <c r="AEI783" s="69"/>
      <c r="AEJ783" s="69"/>
      <c r="AEK783" s="69"/>
      <c r="AEL783" s="69"/>
      <c r="AEM783" s="69"/>
      <c r="AEN783" s="69"/>
      <c r="AEO783" s="69"/>
      <c r="AEP783" s="69"/>
      <c r="AEQ783" s="69"/>
      <c r="AER783" s="69"/>
      <c r="AES783" s="69"/>
      <c r="AET783" s="69"/>
      <c r="AEU783" s="69"/>
      <c r="AEV783" s="69"/>
      <c r="AEW783" s="69"/>
      <c r="AEX783" s="69"/>
      <c r="AEY783" s="69"/>
      <c r="AEZ783" s="69"/>
      <c r="AFA783" s="69"/>
      <c r="AFB783" s="69"/>
      <c r="AFC783" s="113"/>
      <c r="AFD783" s="69"/>
      <c r="AFE783" s="69"/>
      <c r="AFF783" s="69"/>
      <c r="AFG783" s="69"/>
      <c r="AFH783" s="69"/>
      <c r="AFI783" s="69"/>
      <c r="AFJ783" s="69"/>
      <c r="AFK783" s="69"/>
      <c r="AFL783" s="69"/>
      <c r="AFM783" s="69"/>
    </row>
    <row r="784" spans="811:845" ht="6" customHeight="1" x14ac:dyDescent="0.25">
      <c r="AEE784" s="111">
        <f t="shared" si="88"/>
        <v>779</v>
      </c>
      <c r="AEF784" s="109"/>
      <c r="AEG784" s="69"/>
      <c r="AEH784" s="69"/>
      <c r="AEI784" s="69"/>
      <c r="AEJ784" s="69"/>
      <c r="AEK784" s="69"/>
      <c r="AEL784" s="69"/>
      <c r="AEM784" s="69"/>
      <c r="AEN784" s="69"/>
      <c r="AEO784" s="69"/>
      <c r="AEP784" s="69"/>
      <c r="AEQ784" s="69"/>
      <c r="AER784" s="69"/>
      <c r="AES784" s="69"/>
      <c r="AET784" s="69"/>
      <c r="AEU784" s="69"/>
      <c r="AEV784" s="69"/>
      <c r="AEW784" s="69"/>
      <c r="AEX784" s="69"/>
      <c r="AEY784" s="69"/>
      <c r="AEZ784" s="69"/>
      <c r="AFA784" s="69"/>
      <c r="AFB784" s="69"/>
      <c r="AFC784" s="113"/>
      <c r="AFD784" s="69"/>
      <c r="AFE784" s="69"/>
      <c r="AFF784" s="69"/>
      <c r="AFG784" s="69"/>
      <c r="AFH784" s="69"/>
      <c r="AFI784" s="69"/>
      <c r="AFJ784" s="69"/>
      <c r="AFK784" s="69"/>
      <c r="AFL784" s="69"/>
      <c r="AFM784" s="69"/>
    </row>
    <row r="785" spans="811:845" ht="6" customHeight="1" x14ac:dyDescent="0.25">
      <c r="AEE785" s="111">
        <f t="shared" si="88"/>
        <v>780</v>
      </c>
      <c r="AEF785" s="109"/>
      <c r="AEG785" s="69"/>
      <c r="AEH785" s="69"/>
      <c r="AEI785" s="69"/>
      <c r="AEJ785" s="69"/>
      <c r="AEK785" s="69"/>
      <c r="AEL785" s="69"/>
      <c r="AEM785" s="69"/>
      <c r="AEN785" s="69"/>
      <c r="AEO785" s="69"/>
      <c r="AEP785" s="69"/>
      <c r="AEQ785" s="69"/>
      <c r="AER785" s="69"/>
      <c r="AES785" s="69"/>
      <c r="AET785" s="69"/>
      <c r="AEU785" s="69"/>
      <c r="AEV785" s="69"/>
      <c r="AEW785" s="69"/>
      <c r="AEX785" s="69"/>
      <c r="AEY785" s="69"/>
      <c r="AEZ785" s="69"/>
      <c r="AFA785" s="69"/>
      <c r="AFB785" s="69"/>
      <c r="AFC785" s="113"/>
      <c r="AFD785" s="69"/>
      <c r="AFE785" s="69"/>
      <c r="AFF785" s="69"/>
      <c r="AFG785" s="69"/>
      <c r="AFH785" s="69"/>
      <c r="AFI785" s="69"/>
      <c r="AFJ785" s="69"/>
      <c r="AFK785" s="69"/>
      <c r="AFL785" s="69"/>
      <c r="AFM785" s="69"/>
    </row>
    <row r="786" spans="811:845" ht="6" customHeight="1" x14ac:dyDescent="0.25">
      <c r="AEE786" s="111">
        <f t="shared" si="88"/>
        <v>781</v>
      </c>
      <c r="AEF786" s="109"/>
      <c r="AEG786" s="69"/>
      <c r="AEH786" s="69"/>
      <c r="AEI786" s="69"/>
      <c r="AEJ786" s="69"/>
      <c r="AEK786" s="69"/>
      <c r="AEL786" s="69"/>
      <c r="AEM786" s="69"/>
      <c r="AEN786" s="69"/>
      <c r="AEO786" s="69"/>
      <c r="AEP786" s="69"/>
      <c r="AEQ786" s="69"/>
      <c r="AER786" s="69"/>
      <c r="AES786" s="69"/>
      <c r="AET786" s="69"/>
      <c r="AEU786" s="69"/>
      <c r="AEV786" s="69"/>
      <c r="AEW786" s="69"/>
      <c r="AEX786" s="69"/>
      <c r="AEY786" s="69"/>
      <c r="AEZ786" s="69"/>
      <c r="AFA786" s="69"/>
      <c r="AFB786" s="69"/>
      <c r="AFC786" s="113"/>
      <c r="AFD786" s="69"/>
      <c r="AFE786" s="69"/>
      <c r="AFF786" s="69"/>
      <c r="AFG786" s="69"/>
      <c r="AFH786" s="69"/>
      <c r="AFI786" s="69"/>
      <c r="AFJ786" s="69"/>
      <c r="AFK786" s="69"/>
      <c r="AFL786" s="69"/>
      <c r="AFM786" s="69"/>
    </row>
    <row r="787" spans="811:845" ht="6" customHeight="1" x14ac:dyDescent="0.25">
      <c r="AEE787" s="111">
        <f t="shared" si="88"/>
        <v>782</v>
      </c>
      <c r="AEF787" s="109"/>
      <c r="AEG787" s="69"/>
      <c r="AEH787" s="69"/>
      <c r="AEI787" s="69"/>
      <c r="AEJ787" s="69"/>
      <c r="AEK787" s="69"/>
      <c r="AEL787" s="69"/>
      <c r="AEM787" s="69"/>
      <c r="AEN787" s="69"/>
      <c r="AEO787" s="69"/>
      <c r="AEP787" s="69"/>
      <c r="AEQ787" s="69"/>
      <c r="AER787" s="69"/>
      <c r="AES787" s="69"/>
      <c r="AET787" s="69"/>
      <c r="AEU787" s="69"/>
      <c r="AEV787" s="69"/>
      <c r="AEW787" s="69"/>
      <c r="AEX787" s="69"/>
      <c r="AEY787" s="69"/>
      <c r="AEZ787" s="69"/>
      <c r="AFA787" s="69"/>
      <c r="AFB787" s="69"/>
      <c r="AFC787" s="113"/>
      <c r="AFD787" s="69"/>
      <c r="AFE787" s="69"/>
      <c r="AFF787" s="69"/>
      <c r="AFG787" s="69"/>
      <c r="AFH787" s="69"/>
      <c r="AFI787" s="69"/>
      <c r="AFJ787" s="69"/>
      <c r="AFK787" s="69"/>
      <c r="AFL787" s="69"/>
      <c r="AFM787" s="69"/>
    </row>
    <row r="788" spans="811:845" ht="6" customHeight="1" x14ac:dyDescent="0.25">
      <c r="AEE788" s="111">
        <f t="shared" si="88"/>
        <v>783</v>
      </c>
      <c r="AEF788" s="109"/>
      <c r="AEG788" s="69"/>
      <c r="AEH788" s="69"/>
      <c r="AEI788" s="69"/>
      <c r="AEJ788" s="69"/>
      <c r="AEK788" s="69"/>
      <c r="AEL788" s="69"/>
      <c r="AEM788" s="69"/>
      <c r="AEN788" s="69"/>
      <c r="AEO788" s="69"/>
      <c r="AEP788" s="69"/>
      <c r="AEQ788" s="69"/>
      <c r="AER788" s="69"/>
      <c r="AES788" s="69"/>
      <c r="AET788" s="69"/>
      <c r="AEU788" s="69"/>
      <c r="AEV788" s="69"/>
      <c r="AEW788" s="69"/>
      <c r="AEX788" s="69"/>
      <c r="AEY788" s="69"/>
      <c r="AEZ788" s="69"/>
      <c r="AFA788" s="69"/>
      <c r="AFB788" s="69"/>
      <c r="AFC788" s="113"/>
      <c r="AFD788" s="69"/>
      <c r="AFE788" s="69"/>
      <c r="AFF788" s="69"/>
      <c r="AFG788" s="69"/>
      <c r="AFH788" s="69"/>
      <c r="AFI788" s="69"/>
      <c r="AFJ788" s="69"/>
      <c r="AFK788" s="69"/>
      <c r="AFL788" s="69"/>
      <c r="AFM788" s="69"/>
    </row>
    <row r="789" spans="811:845" ht="6" customHeight="1" x14ac:dyDescent="0.25">
      <c r="AEE789" s="111">
        <f t="shared" si="88"/>
        <v>784</v>
      </c>
      <c r="AEF789" s="109"/>
      <c r="AEG789" s="69"/>
      <c r="AEH789" s="69"/>
      <c r="AEI789" s="69"/>
      <c r="AEJ789" s="69"/>
      <c r="AEK789" s="69"/>
      <c r="AEL789" s="69"/>
      <c r="AEM789" s="69"/>
      <c r="AEN789" s="69"/>
      <c r="AEO789" s="69"/>
      <c r="AEP789" s="69"/>
      <c r="AEQ789" s="69"/>
      <c r="AER789" s="69"/>
      <c r="AES789" s="69"/>
      <c r="AET789" s="69"/>
      <c r="AEU789" s="69"/>
      <c r="AEV789" s="69"/>
      <c r="AEW789" s="69"/>
      <c r="AEX789" s="69"/>
      <c r="AEY789" s="69"/>
      <c r="AEZ789" s="69"/>
      <c r="AFA789" s="69"/>
      <c r="AFB789" s="69"/>
      <c r="AFC789" s="113"/>
      <c r="AFD789" s="69"/>
      <c r="AFE789" s="69"/>
      <c r="AFF789" s="69"/>
      <c r="AFG789" s="69"/>
      <c r="AFH789" s="69"/>
      <c r="AFI789" s="69"/>
      <c r="AFJ789" s="69"/>
      <c r="AFK789" s="69"/>
      <c r="AFL789" s="69"/>
      <c r="AFM789" s="69"/>
    </row>
    <row r="790" spans="811:845" ht="6" customHeight="1" x14ac:dyDescent="0.25">
      <c r="AEE790" s="111">
        <f t="shared" si="88"/>
        <v>785</v>
      </c>
      <c r="AEF790" s="109"/>
      <c r="AEG790" s="69"/>
      <c r="AEH790" s="69"/>
      <c r="AEI790" s="69"/>
      <c r="AEJ790" s="69"/>
      <c r="AEK790" s="69"/>
      <c r="AEL790" s="69"/>
      <c r="AEM790" s="69"/>
      <c r="AEN790" s="69"/>
      <c r="AEO790" s="69"/>
      <c r="AEP790" s="69"/>
      <c r="AEQ790" s="69"/>
      <c r="AER790" s="69"/>
      <c r="AES790" s="69"/>
      <c r="AET790" s="69"/>
      <c r="AEU790" s="69"/>
      <c r="AEV790" s="69"/>
      <c r="AEW790" s="69"/>
      <c r="AEX790" s="69"/>
      <c r="AEY790" s="69"/>
      <c r="AEZ790" s="69"/>
      <c r="AFA790" s="69"/>
      <c r="AFB790" s="69"/>
      <c r="AFC790" s="113"/>
      <c r="AFD790" s="69"/>
      <c r="AFE790" s="69"/>
      <c r="AFF790" s="69"/>
      <c r="AFG790" s="69"/>
      <c r="AFH790" s="69"/>
      <c r="AFI790" s="69"/>
      <c r="AFJ790" s="69"/>
      <c r="AFK790" s="69"/>
      <c r="AFL790" s="69"/>
      <c r="AFM790" s="69"/>
    </row>
    <row r="791" spans="811:845" ht="6" customHeight="1" x14ac:dyDescent="0.25">
      <c r="AEE791" s="111">
        <f t="shared" si="88"/>
        <v>786</v>
      </c>
      <c r="AEF791" s="109"/>
      <c r="AEG791" s="69"/>
      <c r="AEH791" s="69"/>
      <c r="AEI791" s="69"/>
      <c r="AEJ791" s="69"/>
      <c r="AEK791" s="69"/>
      <c r="AEL791" s="69"/>
      <c r="AEM791" s="69"/>
      <c r="AEN791" s="69"/>
      <c r="AEO791" s="69"/>
      <c r="AEP791" s="69"/>
      <c r="AEQ791" s="69"/>
      <c r="AER791" s="69"/>
      <c r="AES791" s="69"/>
      <c r="AET791" s="69"/>
      <c r="AEU791" s="69"/>
      <c r="AEV791" s="69"/>
      <c r="AEW791" s="69"/>
      <c r="AEX791" s="69"/>
      <c r="AEY791" s="69"/>
      <c r="AEZ791" s="69"/>
      <c r="AFA791" s="69"/>
      <c r="AFB791" s="69"/>
      <c r="AFC791" s="113"/>
      <c r="AFD791" s="69"/>
      <c r="AFE791" s="69"/>
      <c r="AFF791" s="69"/>
      <c r="AFG791" s="69"/>
      <c r="AFH791" s="69"/>
      <c r="AFI791" s="69"/>
      <c r="AFJ791" s="69"/>
      <c r="AFK791" s="69"/>
      <c r="AFL791" s="69"/>
      <c r="AFM791" s="69"/>
    </row>
    <row r="792" spans="811:845" ht="6" customHeight="1" x14ac:dyDescent="0.25">
      <c r="AEE792" s="111">
        <f t="shared" si="88"/>
        <v>787</v>
      </c>
      <c r="AEF792" s="109"/>
      <c r="AEG792" s="69"/>
      <c r="AEH792" s="69"/>
      <c r="AEI792" s="69"/>
      <c r="AEJ792" s="69"/>
      <c r="AEK792" s="69"/>
      <c r="AEL792" s="69"/>
      <c r="AEM792" s="69"/>
      <c r="AEN792" s="69"/>
      <c r="AEO792" s="69"/>
      <c r="AEP792" s="69"/>
      <c r="AEQ792" s="69"/>
      <c r="AER792" s="69"/>
      <c r="AES792" s="69"/>
      <c r="AET792" s="69"/>
      <c r="AEU792" s="69"/>
      <c r="AEV792" s="69"/>
      <c r="AEW792" s="69"/>
      <c r="AEX792" s="69"/>
      <c r="AEY792" s="69"/>
      <c r="AEZ792" s="69"/>
      <c r="AFA792" s="69"/>
      <c r="AFB792" s="69"/>
      <c r="AFC792" s="113"/>
      <c r="AFD792" s="69"/>
      <c r="AFE792" s="69"/>
      <c r="AFF792" s="69"/>
      <c r="AFG792" s="69"/>
      <c r="AFH792" s="69"/>
      <c r="AFI792" s="69"/>
      <c r="AFJ792" s="69"/>
      <c r="AFK792" s="69"/>
      <c r="AFL792" s="69"/>
      <c r="AFM792" s="69"/>
    </row>
    <row r="793" spans="811:845" ht="6" customHeight="1" x14ac:dyDescent="0.25">
      <c r="AEE793" s="111">
        <f t="shared" si="88"/>
        <v>788</v>
      </c>
      <c r="AEF793" s="109"/>
      <c r="AEG793" s="69"/>
      <c r="AEH793" s="69"/>
      <c r="AEI793" s="69"/>
      <c r="AEJ793" s="69"/>
      <c r="AEK793" s="69"/>
      <c r="AEL793" s="69"/>
      <c r="AEM793" s="69"/>
      <c r="AEN793" s="69"/>
      <c r="AEO793" s="69"/>
      <c r="AEP793" s="69"/>
      <c r="AEQ793" s="69"/>
      <c r="AER793" s="69"/>
      <c r="AES793" s="69"/>
      <c r="AET793" s="69"/>
      <c r="AEU793" s="69"/>
      <c r="AEV793" s="69"/>
      <c r="AEW793" s="69"/>
      <c r="AEX793" s="69"/>
      <c r="AEY793" s="69"/>
      <c r="AEZ793" s="69"/>
      <c r="AFA793" s="69"/>
      <c r="AFB793" s="69"/>
      <c r="AFC793" s="113"/>
      <c r="AFD793" s="69"/>
      <c r="AFE793" s="69"/>
      <c r="AFF793" s="69"/>
      <c r="AFG793" s="69"/>
      <c r="AFH793" s="69"/>
      <c r="AFI793" s="69"/>
      <c r="AFJ793" s="69"/>
      <c r="AFK793" s="69"/>
      <c r="AFL793" s="69"/>
      <c r="AFM793" s="69"/>
    </row>
    <row r="794" spans="811:845" ht="6" customHeight="1" x14ac:dyDescent="0.25">
      <c r="AEE794" s="111">
        <f t="shared" si="88"/>
        <v>789</v>
      </c>
      <c r="AEF794" s="109"/>
      <c r="AEG794" s="69"/>
      <c r="AEH794" s="69"/>
      <c r="AEI794" s="69"/>
      <c r="AEJ794" s="69"/>
      <c r="AEK794" s="69"/>
      <c r="AEL794" s="69"/>
      <c r="AEM794" s="69"/>
      <c r="AEN794" s="69"/>
      <c r="AEO794" s="69"/>
      <c r="AEP794" s="69"/>
      <c r="AEQ794" s="69"/>
      <c r="AER794" s="69"/>
      <c r="AES794" s="69"/>
      <c r="AET794" s="69"/>
      <c r="AEU794" s="69"/>
      <c r="AEV794" s="69"/>
      <c r="AEW794" s="69"/>
      <c r="AEX794" s="69"/>
      <c r="AEY794" s="69"/>
      <c r="AEZ794" s="69"/>
      <c r="AFA794" s="69"/>
      <c r="AFB794" s="69"/>
      <c r="AFC794" s="113"/>
      <c r="AFD794" s="69"/>
      <c r="AFE794" s="69"/>
      <c r="AFF794" s="69"/>
      <c r="AFG794" s="69"/>
      <c r="AFH794" s="69"/>
      <c r="AFI794" s="69"/>
      <c r="AFJ794" s="69"/>
      <c r="AFK794" s="69"/>
      <c r="AFL794" s="69"/>
      <c r="AFM794" s="69"/>
    </row>
    <row r="795" spans="811:845" ht="6" customHeight="1" x14ac:dyDescent="0.25">
      <c r="AEE795" s="111">
        <f t="shared" si="88"/>
        <v>790</v>
      </c>
      <c r="AEF795" s="109"/>
      <c r="AEG795" s="69"/>
      <c r="AEH795" s="69"/>
      <c r="AEI795" s="69"/>
      <c r="AEJ795" s="69"/>
      <c r="AEK795" s="69"/>
      <c r="AEL795" s="69"/>
      <c r="AEM795" s="69"/>
      <c r="AEN795" s="69"/>
      <c r="AEO795" s="69"/>
      <c r="AEP795" s="69"/>
      <c r="AEQ795" s="69"/>
      <c r="AER795" s="69"/>
      <c r="AES795" s="69"/>
      <c r="AET795" s="69"/>
      <c r="AEU795" s="69"/>
      <c r="AEV795" s="69"/>
      <c r="AEW795" s="69"/>
      <c r="AEX795" s="69"/>
      <c r="AEY795" s="69"/>
      <c r="AEZ795" s="69"/>
      <c r="AFA795" s="69"/>
      <c r="AFB795" s="69"/>
      <c r="AFC795" s="113"/>
      <c r="AFD795" s="69"/>
      <c r="AFE795" s="69"/>
      <c r="AFF795" s="69"/>
      <c r="AFG795" s="69"/>
      <c r="AFH795" s="69"/>
      <c r="AFI795" s="69"/>
      <c r="AFJ795" s="69"/>
      <c r="AFK795" s="69"/>
      <c r="AFL795" s="69"/>
      <c r="AFM795" s="69"/>
    </row>
    <row r="796" spans="811:845" ht="6" customHeight="1" x14ac:dyDescent="0.25">
      <c r="AEE796" s="111">
        <f t="shared" si="88"/>
        <v>791</v>
      </c>
      <c r="AEF796" s="109"/>
      <c r="AEG796" s="69"/>
      <c r="AEH796" s="69"/>
      <c r="AEI796" s="69"/>
      <c r="AEJ796" s="69"/>
      <c r="AEK796" s="69"/>
      <c r="AEL796" s="69"/>
      <c r="AEM796" s="69"/>
      <c r="AEN796" s="69"/>
      <c r="AEO796" s="69"/>
      <c r="AEP796" s="69"/>
      <c r="AEQ796" s="69"/>
      <c r="AER796" s="69"/>
      <c r="AES796" s="69"/>
      <c r="AET796" s="69"/>
      <c r="AEU796" s="69"/>
      <c r="AEV796" s="69"/>
      <c r="AEW796" s="69"/>
      <c r="AEX796" s="69"/>
      <c r="AEY796" s="69"/>
      <c r="AEZ796" s="69"/>
      <c r="AFA796" s="69"/>
      <c r="AFB796" s="69"/>
      <c r="AFC796" s="113"/>
      <c r="AFD796" s="69"/>
      <c r="AFE796" s="69"/>
      <c r="AFF796" s="69"/>
      <c r="AFG796" s="69"/>
      <c r="AFH796" s="69"/>
      <c r="AFI796" s="69"/>
      <c r="AFJ796" s="69"/>
      <c r="AFK796" s="69"/>
      <c r="AFL796" s="69"/>
      <c r="AFM796" s="69"/>
    </row>
    <row r="797" spans="811:845" ht="6" customHeight="1" x14ac:dyDescent="0.25">
      <c r="AEE797" s="111">
        <f t="shared" si="88"/>
        <v>792</v>
      </c>
      <c r="AEF797" s="109"/>
      <c r="AEG797" s="69"/>
      <c r="AEH797" s="69"/>
      <c r="AEI797" s="69"/>
      <c r="AEJ797" s="69"/>
      <c r="AEK797" s="69"/>
      <c r="AEL797" s="69"/>
      <c r="AEM797" s="69"/>
      <c r="AEN797" s="69"/>
      <c r="AEO797" s="69"/>
      <c r="AEP797" s="69"/>
      <c r="AEQ797" s="69"/>
      <c r="AER797" s="69"/>
      <c r="AES797" s="69"/>
      <c r="AET797" s="69"/>
      <c r="AEU797" s="69"/>
      <c r="AEV797" s="69"/>
      <c r="AEW797" s="69"/>
      <c r="AEX797" s="69"/>
      <c r="AEY797" s="69"/>
      <c r="AEZ797" s="69"/>
      <c r="AFA797" s="69"/>
      <c r="AFB797" s="69"/>
      <c r="AFC797" s="113"/>
      <c r="AFD797" s="69"/>
      <c r="AFE797" s="69"/>
      <c r="AFF797" s="69"/>
      <c r="AFG797" s="69"/>
      <c r="AFH797" s="69"/>
      <c r="AFI797" s="69"/>
      <c r="AFJ797" s="69"/>
      <c r="AFK797" s="69"/>
      <c r="AFL797" s="69"/>
      <c r="AFM797" s="69"/>
    </row>
    <row r="798" spans="811:845" ht="6" customHeight="1" x14ac:dyDescent="0.25">
      <c r="AEE798" s="111">
        <f t="shared" si="88"/>
        <v>793</v>
      </c>
      <c r="AEF798" s="109"/>
      <c r="AEG798" s="69"/>
      <c r="AEH798" s="69"/>
      <c r="AEI798" s="69"/>
      <c r="AEJ798" s="69"/>
      <c r="AEK798" s="69"/>
      <c r="AEL798" s="69"/>
      <c r="AEM798" s="69"/>
      <c r="AEN798" s="69"/>
      <c r="AEO798" s="69"/>
      <c r="AEP798" s="69"/>
      <c r="AEQ798" s="69"/>
      <c r="AER798" s="69"/>
      <c r="AES798" s="69"/>
      <c r="AET798" s="69"/>
      <c r="AEU798" s="69"/>
      <c r="AEV798" s="69"/>
      <c r="AEW798" s="69"/>
      <c r="AEX798" s="69"/>
      <c r="AEY798" s="69"/>
      <c r="AEZ798" s="69"/>
      <c r="AFA798" s="69"/>
      <c r="AFB798" s="69"/>
      <c r="AFC798" s="113"/>
      <c r="AFD798" s="69"/>
      <c r="AFE798" s="69"/>
      <c r="AFF798" s="69"/>
      <c r="AFG798" s="69"/>
      <c r="AFH798" s="69"/>
      <c r="AFI798" s="69"/>
      <c r="AFJ798" s="69"/>
      <c r="AFK798" s="69"/>
      <c r="AFL798" s="69"/>
      <c r="AFM798" s="69"/>
    </row>
    <row r="799" spans="811:845" ht="6" customHeight="1" x14ac:dyDescent="0.25">
      <c r="AEE799" s="111">
        <f t="shared" si="88"/>
        <v>794</v>
      </c>
      <c r="AEF799" s="109"/>
      <c r="AEG799" s="69"/>
      <c r="AEH799" s="69"/>
      <c r="AEI799" s="69"/>
      <c r="AEJ799" s="69"/>
      <c r="AEK799" s="69"/>
      <c r="AEL799" s="69"/>
      <c r="AEM799" s="69"/>
      <c r="AEN799" s="69"/>
      <c r="AEO799" s="69"/>
      <c r="AEP799" s="69"/>
      <c r="AEQ799" s="69"/>
      <c r="AER799" s="69"/>
      <c r="AES799" s="69"/>
      <c r="AET799" s="69"/>
      <c r="AEU799" s="69"/>
      <c r="AEV799" s="69"/>
      <c r="AEW799" s="69"/>
      <c r="AEX799" s="69"/>
      <c r="AEY799" s="69"/>
      <c r="AEZ799" s="69"/>
      <c r="AFA799" s="69"/>
      <c r="AFB799" s="69"/>
      <c r="AFC799" s="113"/>
      <c r="AFD799" s="69"/>
      <c r="AFE799" s="69"/>
      <c r="AFF799" s="69"/>
      <c r="AFG799" s="69"/>
      <c r="AFH799" s="69"/>
      <c r="AFI799" s="69"/>
      <c r="AFJ799" s="69"/>
      <c r="AFK799" s="69"/>
      <c r="AFL799" s="69"/>
      <c r="AFM799" s="69"/>
    </row>
    <row r="800" spans="811:845" ht="6" customHeight="1" x14ac:dyDescent="0.25">
      <c r="AEE800" s="111">
        <f t="shared" si="88"/>
        <v>795</v>
      </c>
      <c r="AEF800" s="109"/>
      <c r="AEG800" s="69"/>
      <c r="AEH800" s="69"/>
      <c r="AEI800" s="69"/>
      <c r="AEJ800" s="69"/>
      <c r="AEK800" s="69"/>
      <c r="AEL800" s="69"/>
      <c r="AEM800" s="69"/>
      <c r="AEN800" s="69"/>
      <c r="AEO800" s="69"/>
      <c r="AEP800" s="69"/>
      <c r="AEQ800" s="69"/>
      <c r="AER800" s="69"/>
      <c r="AES800" s="69"/>
      <c r="AET800" s="69"/>
      <c r="AEU800" s="69"/>
      <c r="AEV800" s="69"/>
      <c r="AEW800" s="69"/>
      <c r="AEX800" s="69"/>
      <c r="AEY800" s="69"/>
      <c r="AEZ800" s="69"/>
      <c r="AFA800" s="69"/>
      <c r="AFB800" s="69"/>
      <c r="AFC800" s="113"/>
      <c r="AFD800" s="69"/>
      <c r="AFE800" s="69"/>
      <c r="AFF800" s="69"/>
      <c r="AFG800" s="69"/>
      <c r="AFH800" s="69"/>
      <c r="AFI800" s="69"/>
      <c r="AFJ800" s="69"/>
      <c r="AFK800" s="69"/>
      <c r="AFL800" s="69"/>
      <c r="AFM800" s="69"/>
    </row>
    <row r="801" spans="811:845" ht="6" customHeight="1" x14ac:dyDescent="0.25">
      <c r="AEE801" s="111">
        <f t="shared" si="88"/>
        <v>796</v>
      </c>
      <c r="AEF801" s="109"/>
      <c r="AEG801" s="69"/>
      <c r="AEH801" s="69"/>
      <c r="AEI801" s="69"/>
      <c r="AEJ801" s="69"/>
      <c r="AEK801" s="69"/>
      <c r="AEL801" s="69"/>
      <c r="AEM801" s="69"/>
      <c r="AEN801" s="69"/>
      <c r="AEO801" s="69"/>
      <c r="AEP801" s="69"/>
      <c r="AEQ801" s="69"/>
      <c r="AER801" s="69"/>
      <c r="AES801" s="69"/>
      <c r="AET801" s="69"/>
      <c r="AEU801" s="69"/>
      <c r="AEV801" s="69"/>
      <c r="AEW801" s="69"/>
      <c r="AEX801" s="69"/>
      <c r="AEY801" s="69"/>
      <c r="AEZ801" s="69"/>
      <c r="AFA801" s="69"/>
      <c r="AFB801" s="69"/>
      <c r="AFC801" s="113"/>
      <c r="AFD801" s="69"/>
      <c r="AFE801" s="69"/>
      <c r="AFF801" s="69"/>
      <c r="AFG801" s="69"/>
      <c r="AFH801" s="69"/>
      <c r="AFI801" s="69"/>
      <c r="AFJ801" s="69"/>
      <c r="AFK801" s="69"/>
      <c r="AFL801" s="69"/>
      <c r="AFM801" s="69"/>
    </row>
    <row r="802" spans="811:845" ht="6" customHeight="1" x14ac:dyDescent="0.25">
      <c r="AEE802" s="111">
        <f t="shared" si="88"/>
        <v>797</v>
      </c>
      <c r="AEF802" s="109"/>
      <c r="AEG802" s="69"/>
      <c r="AEH802" s="69"/>
      <c r="AEI802" s="69"/>
      <c r="AEJ802" s="69"/>
      <c r="AEK802" s="69"/>
      <c r="AEL802" s="69"/>
      <c r="AEM802" s="69"/>
      <c r="AEN802" s="69"/>
      <c r="AEO802" s="69"/>
      <c r="AEP802" s="69"/>
      <c r="AEQ802" s="69"/>
      <c r="AER802" s="69"/>
      <c r="AES802" s="69"/>
      <c r="AET802" s="69"/>
      <c r="AEU802" s="69"/>
      <c r="AEV802" s="69"/>
      <c r="AEW802" s="69"/>
      <c r="AEX802" s="69"/>
      <c r="AEY802" s="69"/>
      <c r="AEZ802" s="69"/>
      <c r="AFA802" s="69"/>
      <c r="AFB802" s="69"/>
      <c r="AFC802" s="113"/>
      <c r="AFD802" s="69"/>
      <c r="AFE802" s="69"/>
      <c r="AFF802" s="69"/>
      <c r="AFG802" s="69"/>
      <c r="AFH802" s="69"/>
      <c r="AFI802" s="69"/>
      <c r="AFJ802" s="69"/>
      <c r="AFK802" s="69"/>
      <c r="AFL802" s="69"/>
      <c r="AFM802" s="69"/>
    </row>
    <row r="803" spans="811:845" ht="6" customHeight="1" x14ac:dyDescent="0.25">
      <c r="AEE803" s="111">
        <f t="shared" si="88"/>
        <v>798</v>
      </c>
      <c r="AEF803" s="109"/>
      <c r="AEG803" s="69"/>
      <c r="AEH803" s="69"/>
      <c r="AEI803" s="69"/>
      <c r="AEJ803" s="69"/>
      <c r="AEK803" s="69"/>
      <c r="AEL803" s="69"/>
      <c r="AEM803" s="69"/>
      <c r="AEN803" s="69"/>
      <c r="AEO803" s="69"/>
      <c r="AEP803" s="69"/>
      <c r="AEQ803" s="69"/>
      <c r="AER803" s="69"/>
      <c r="AES803" s="69"/>
      <c r="AET803" s="69"/>
      <c r="AEU803" s="69"/>
      <c r="AEV803" s="69"/>
      <c r="AEW803" s="69"/>
      <c r="AEX803" s="69"/>
      <c r="AEY803" s="69"/>
      <c r="AEZ803" s="69"/>
      <c r="AFA803" s="69"/>
      <c r="AFB803" s="69"/>
      <c r="AFC803" s="113"/>
      <c r="AFD803" s="69"/>
      <c r="AFE803" s="69"/>
      <c r="AFF803" s="69"/>
      <c r="AFG803" s="69"/>
      <c r="AFH803" s="69"/>
      <c r="AFI803" s="69"/>
      <c r="AFJ803" s="69"/>
      <c r="AFK803" s="69"/>
      <c r="AFL803" s="69"/>
      <c r="AFM803" s="69"/>
    </row>
    <row r="804" spans="811:845" ht="6" customHeight="1" x14ac:dyDescent="0.25">
      <c r="AEE804" s="111">
        <f t="shared" si="88"/>
        <v>799</v>
      </c>
      <c r="AEF804" s="109"/>
      <c r="AEG804" s="69"/>
      <c r="AEH804" s="69"/>
      <c r="AEI804" s="69"/>
      <c r="AEJ804" s="69"/>
      <c r="AEK804" s="69"/>
      <c r="AEL804" s="69"/>
      <c r="AEM804" s="69"/>
      <c r="AEN804" s="69"/>
      <c r="AEO804" s="69"/>
      <c r="AEP804" s="69"/>
      <c r="AEQ804" s="69"/>
      <c r="AER804" s="69"/>
      <c r="AES804" s="69"/>
      <c r="AET804" s="69"/>
      <c r="AEU804" s="69"/>
      <c r="AEV804" s="69"/>
      <c r="AEW804" s="69"/>
      <c r="AEX804" s="69"/>
      <c r="AEY804" s="69"/>
      <c r="AEZ804" s="69"/>
      <c r="AFA804" s="69"/>
      <c r="AFB804" s="69"/>
      <c r="AFC804" s="113"/>
      <c r="AFD804" s="69"/>
      <c r="AFE804" s="69"/>
      <c r="AFF804" s="69"/>
      <c r="AFG804" s="69"/>
      <c r="AFH804" s="69"/>
      <c r="AFI804" s="69"/>
      <c r="AFJ804" s="69"/>
      <c r="AFK804" s="69"/>
      <c r="AFL804" s="69"/>
      <c r="AFM804" s="69"/>
    </row>
    <row r="805" spans="811:845" ht="6" customHeight="1" x14ac:dyDescent="0.25">
      <c r="AEE805" s="111" t="str">
        <f t="shared" si="88"/>
        <v/>
      </c>
      <c r="AEF805" s="109"/>
      <c r="AEG805" s="69"/>
      <c r="AEH805" s="69"/>
      <c r="AEI805" s="69"/>
      <c r="AEJ805" s="69"/>
      <c r="AEK805" s="69"/>
      <c r="AEL805" s="69"/>
      <c r="AEM805" s="69"/>
      <c r="AEN805" s="69"/>
      <c r="AEO805" s="69"/>
      <c r="AEP805" s="69"/>
      <c r="AEQ805" s="69"/>
      <c r="AER805" s="69"/>
      <c r="AES805" s="69"/>
      <c r="AET805" s="69"/>
      <c r="AEU805" s="69"/>
      <c r="AEV805" s="69"/>
      <c r="AEW805" s="69"/>
      <c r="AEX805" s="69"/>
      <c r="AEY805" s="69"/>
      <c r="AEZ805" s="69"/>
      <c r="AFA805" s="69"/>
      <c r="AFB805" s="69"/>
      <c r="AFC805" s="113"/>
      <c r="AFD805" s="69"/>
      <c r="AFE805" s="69"/>
      <c r="AFF805" s="69"/>
      <c r="AFG805" s="69"/>
      <c r="AFH805" s="69"/>
      <c r="AFI805" s="69"/>
      <c r="AFJ805" s="69"/>
      <c r="AFK805" s="69"/>
      <c r="AFL805" s="69"/>
      <c r="AFM805" s="69"/>
    </row>
    <row r="806" spans="811:845" ht="6" customHeight="1" x14ac:dyDescent="0.25">
      <c r="AEE806" s="69"/>
      <c r="AEG806" s="69"/>
      <c r="AEH806" s="69"/>
      <c r="AEI806" s="69"/>
      <c r="AEJ806" s="69"/>
      <c r="AEK806" s="69"/>
      <c r="AEL806" s="69"/>
      <c r="AEM806" s="69"/>
      <c r="AEN806" s="69"/>
      <c r="AEO806" s="69"/>
      <c r="AEP806" s="69"/>
      <c r="AEQ806" s="69"/>
      <c r="AER806" s="69"/>
      <c r="AES806" s="69"/>
      <c r="AET806" s="69"/>
      <c r="AEU806" s="69"/>
      <c r="AEV806" s="69"/>
      <c r="AEW806" s="69"/>
      <c r="AEX806" s="69"/>
      <c r="AEY806" s="69"/>
      <c r="AEZ806" s="69"/>
      <c r="AFA806" s="69"/>
      <c r="AFB806" s="69"/>
      <c r="AFC806" s="113"/>
      <c r="AFD806" s="69"/>
      <c r="AFE806" s="69"/>
      <c r="AFF806" s="69"/>
      <c r="AFG806" s="69"/>
      <c r="AFH806" s="69"/>
      <c r="AFI806" s="69"/>
      <c r="AFJ806" s="69"/>
      <c r="AFK806" s="69"/>
      <c r="AFL806" s="69"/>
      <c r="AFM806" s="69"/>
    </row>
    <row r="807" spans="811:845" ht="6" customHeight="1" x14ac:dyDescent="0.25">
      <c r="AEE807" s="69"/>
      <c r="AFB807" s="69"/>
      <c r="AFC807" s="113"/>
      <c r="AFD807" s="69"/>
      <c r="AFE807" s="69"/>
      <c r="AFF807" s="69"/>
      <c r="AFG807" s="69"/>
      <c r="AFH807" s="69"/>
      <c r="AFI807" s="69"/>
      <c r="AFJ807" s="69"/>
      <c r="AFK807" s="69"/>
      <c r="AFL807" s="69"/>
      <c r="AFM807" s="69"/>
    </row>
    <row r="808" spans="811:845" ht="6" customHeight="1" x14ac:dyDescent="0.25">
      <c r="AEE808" s="69"/>
      <c r="AFB808" s="69"/>
      <c r="AFC808" s="113"/>
      <c r="AFD808" s="69"/>
      <c r="AFE808" s="69"/>
      <c r="AFF808" s="69"/>
      <c r="AFG808" s="69"/>
      <c r="AFH808" s="69"/>
      <c r="AFI808" s="69"/>
      <c r="AFJ808" s="69"/>
      <c r="AFK808" s="69"/>
      <c r="AFL808" s="69"/>
      <c r="AFM808" s="69"/>
    </row>
    <row r="809" spans="811:845" ht="6" customHeight="1" x14ac:dyDescent="0.25">
      <c r="AEE809" s="69"/>
      <c r="AFB809" s="69"/>
      <c r="AFC809" s="113"/>
      <c r="AFD809" s="69"/>
      <c r="AFE809" s="69"/>
      <c r="AFF809" s="69"/>
      <c r="AFG809" s="69"/>
      <c r="AFH809" s="69"/>
      <c r="AFI809" s="69"/>
      <c r="AFJ809" s="69"/>
      <c r="AFK809" s="69"/>
      <c r="AFL809" s="69"/>
      <c r="AFM809" s="69"/>
    </row>
    <row r="810" spans="811:845" ht="6" customHeight="1" x14ac:dyDescent="0.25">
      <c r="AEE810" s="69"/>
      <c r="AFB810" s="69"/>
      <c r="AFC810" s="113"/>
      <c r="AFD810" s="69"/>
      <c r="AFE810" s="69"/>
      <c r="AFF810" s="69"/>
      <c r="AFG810" s="69"/>
      <c r="AFH810" s="69"/>
      <c r="AFI810" s="69"/>
      <c r="AFJ810" s="69"/>
      <c r="AFK810" s="69"/>
      <c r="AFL810" s="69"/>
      <c r="AFM810" s="69"/>
    </row>
    <row r="811" spans="811:845" ht="6" customHeight="1" x14ac:dyDescent="0.25">
      <c r="AEE811" s="69"/>
      <c r="AFB811" s="69"/>
      <c r="AFC811" s="113"/>
      <c r="AFD811" s="69"/>
      <c r="AFE811" s="69"/>
      <c r="AFF811" s="69"/>
      <c r="AFG811" s="69"/>
      <c r="AFH811" s="69"/>
      <c r="AFI811" s="69"/>
      <c r="AFJ811" s="69"/>
      <c r="AFK811" s="69"/>
      <c r="AFL811" s="69"/>
      <c r="AFM811" s="69"/>
    </row>
    <row r="812" spans="811:845" ht="6" customHeight="1" x14ac:dyDescent="0.25">
      <c r="AEE812" s="69"/>
      <c r="AFB812" s="69"/>
      <c r="AFC812" s="113"/>
      <c r="AFD812" s="69"/>
      <c r="AFE812" s="69"/>
      <c r="AFF812" s="69"/>
      <c r="AFG812" s="69"/>
      <c r="AFH812" s="69"/>
      <c r="AFI812" s="69"/>
      <c r="AFJ812" s="69"/>
      <c r="AFK812" s="69"/>
      <c r="AFL812" s="69"/>
      <c r="AFM812" s="69"/>
    </row>
    <row r="813" spans="811:845" ht="6" customHeight="1" x14ac:dyDescent="0.25">
      <c r="AEE813" s="69"/>
      <c r="AFB813" s="69"/>
      <c r="AFC813" s="113"/>
      <c r="AFD813" s="69"/>
      <c r="AFE813" s="69"/>
      <c r="AFF813" s="69"/>
      <c r="AFG813" s="69"/>
      <c r="AFH813" s="69"/>
      <c r="AFI813" s="69"/>
      <c r="AFJ813" s="69"/>
      <c r="AFK813" s="69"/>
      <c r="AFL813" s="69"/>
      <c r="AFM813" s="69"/>
    </row>
    <row r="814" spans="811:845" ht="6" customHeight="1" x14ac:dyDescent="0.25">
      <c r="AEE814" s="69"/>
      <c r="AFB814" s="69"/>
      <c r="AFC814" s="113"/>
      <c r="AFD814" s="69"/>
      <c r="AFE814" s="69"/>
      <c r="AFF814" s="69"/>
      <c r="AFG814" s="69"/>
      <c r="AFH814" s="69"/>
      <c r="AFI814" s="69"/>
      <c r="AFJ814" s="69"/>
      <c r="AFK814" s="69"/>
      <c r="AFL814" s="69"/>
      <c r="AFM814" s="69"/>
    </row>
    <row r="815" spans="811:845" ht="6" customHeight="1" x14ac:dyDescent="0.25">
      <c r="AEE815" s="69"/>
      <c r="AFB815" s="69"/>
      <c r="AFC815" s="113"/>
      <c r="AFD815" s="69"/>
      <c r="AFE815" s="69"/>
      <c r="AFF815" s="69"/>
      <c r="AFG815" s="69"/>
      <c r="AFH815" s="69"/>
      <c r="AFI815" s="69"/>
      <c r="AFJ815" s="69"/>
      <c r="AFK815" s="69"/>
      <c r="AFL815" s="69"/>
      <c r="AFM815" s="69"/>
    </row>
    <row r="816" spans="811:845" ht="6" customHeight="1" x14ac:dyDescent="0.25">
      <c r="AEE816" s="69"/>
      <c r="AFB816" s="69"/>
      <c r="AFC816" s="113"/>
      <c r="AFD816" s="69"/>
      <c r="AFE816" s="69"/>
      <c r="AFF816" s="69"/>
      <c r="AFG816" s="69"/>
      <c r="AFH816" s="69"/>
      <c r="AFI816" s="69"/>
      <c r="AFJ816" s="69"/>
      <c r="AFK816" s="69"/>
      <c r="AFL816" s="69"/>
      <c r="AFM816" s="69"/>
    </row>
    <row r="817" spans="811:845" ht="6" customHeight="1" x14ac:dyDescent="0.25">
      <c r="AEE817" s="69"/>
      <c r="AFB817" s="69"/>
      <c r="AFC817" s="113"/>
      <c r="AFD817" s="69"/>
      <c r="AFE817" s="69"/>
      <c r="AFF817" s="69"/>
      <c r="AFG817" s="69"/>
      <c r="AFH817" s="69"/>
      <c r="AFI817" s="69"/>
      <c r="AFJ817" s="69"/>
      <c r="AFK817" s="69"/>
      <c r="AFL817" s="69"/>
      <c r="AFM817" s="69"/>
    </row>
    <row r="818" spans="811:845" ht="6" customHeight="1" x14ac:dyDescent="0.25">
      <c r="AEE818" s="69"/>
      <c r="AFB818" s="69"/>
      <c r="AFC818" s="113"/>
      <c r="AFD818" s="69"/>
      <c r="AFE818" s="69"/>
      <c r="AFF818" s="69"/>
      <c r="AFG818" s="69"/>
      <c r="AFH818" s="69"/>
      <c r="AFI818" s="69"/>
      <c r="AFJ818" s="69"/>
      <c r="AFK818" s="69"/>
      <c r="AFL818" s="69"/>
      <c r="AFM818" s="69"/>
    </row>
    <row r="819" spans="811:845" ht="6" customHeight="1" x14ac:dyDescent="0.25">
      <c r="AEE819" s="69"/>
      <c r="AFB819" s="69"/>
      <c r="AFC819" s="113"/>
      <c r="AFD819" s="69"/>
      <c r="AFE819" s="69"/>
      <c r="AFF819" s="69"/>
      <c r="AFG819" s="69"/>
      <c r="AFH819" s="69"/>
      <c r="AFI819" s="69"/>
      <c r="AFJ819" s="69"/>
      <c r="AFK819" s="69"/>
      <c r="AFL819" s="69"/>
      <c r="AFM819" s="69"/>
    </row>
    <row r="820" spans="811:845" ht="6" customHeight="1" x14ac:dyDescent="0.25">
      <c r="AEE820" s="69"/>
      <c r="AFB820" s="69"/>
      <c r="AFC820" s="113"/>
      <c r="AFD820" s="69"/>
      <c r="AFE820" s="69"/>
      <c r="AFF820" s="69"/>
      <c r="AFG820" s="69"/>
      <c r="AFH820" s="69"/>
      <c r="AFI820" s="69"/>
      <c r="AFJ820" s="69"/>
      <c r="AFK820" s="69"/>
      <c r="AFL820" s="69"/>
      <c r="AFM820" s="69"/>
    </row>
    <row r="821" spans="811:845" ht="6" customHeight="1" x14ac:dyDescent="0.25">
      <c r="AEE821" s="69"/>
      <c r="AFB821" s="69"/>
      <c r="AFC821" s="113"/>
      <c r="AFD821" s="69"/>
      <c r="AFE821" s="69"/>
      <c r="AFF821" s="69"/>
      <c r="AFG821" s="69"/>
      <c r="AFH821" s="69"/>
      <c r="AFI821" s="69"/>
      <c r="AFJ821" s="69"/>
      <c r="AFK821" s="69"/>
      <c r="AFL821" s="69"/>
      <c r="AFM821" s="69"/>
    </row>
    <row r="822" spans="811:845" ht="6" customHeight="1" x14ac:dyDescent="0.25">
      <c r="AEE822" s="69"/>
      <c r="AFB822" s="69"/>
      <c r="AFC822" s="113"/>
      <c r="AFD822" s="69"/>
      <c r="AFE822" s="69"/>
      <c r="AFF822" s="69"/>
      <c r="AFG822" s="69"/>
      <c r="AFH822" s="69"/>
      <c r="AFI822" s="69"/>
      <c r="AFJ822" s="69"/>
      <c r="AFK822" s="69"/>
      <c r="AFL822" s="69"/>
      <c r="AFM822" s="69"/>
    </row>
    <row r="823" spans="811:845" ht="6" customHeight="1" x14ac:dyDescent="0.25">
      <c r="AEE823" s="69"/>
      <c r="AFB823" s="69"/>
      <c r="AFC823" s="113"/>
      <c r="AFD823" s="69"/>
      <c r="AFE823" s="69"/>
      <c r="AFF823" s="69"/>
      <c r="AFG823" s="69"/>
      <c r="AFH823" s="69"/>
      <c r="AFI823" s="69"/>
      <c r="AFJ823" s="69"/>
      <c r="AFK823" s="69"/>
      <c r="AFL823" s="69"/>
      <c r="AFM823" s="69"/>
    </row>
    <row r="824" spans="811:845" ht="6" customHeight="1" x14ac:dyDescent="0.25">
      <c r="AEE824" s="69"/>
      <c r="AFB824" s="69"/>
      <c r="AFC824" s="113"/>
      <c r="AFD824" s="69"/>
      <c r="AFE824" s="69"/>
      <c r="AFF824" s="69"/>
      <c r="AFG824" s="69"/>
      <c r="AFH824" s="69"/>
      <c r="AFI824" s="69"/>
      <c r="AFJ824" s="69"/>
      <c r="AFK824" s="69"/>
      <c r="AFL824" s="69"/>
      <c r="AFM824" s="69"/>
    </row>
    <row r="825" spans="811:845" ht="6" customHeight="1" x14ac:dyDescent="0.25">
      <c r="AEE825" s="69"/>
      <c r="AFB825" s="69"/>
      <c r="AFC825" s="113"/>
      <c r="AFD825" s="69"/>
      <c r="AFE825" s="69"/>
      <c r="AFF825" s="69"/>
      <c r="AFG825" s="69"/>
      <c r="AFH825" s="69"/>
      <c r="AFI825" s="69"/>
      <c r="AFJ825" s="69"/>
      <c r="AFK825" s="69"/>
      <c r="AFL825" s="69"/>
      <c r="AFM825" s="69"/>
    </row>
    <row r="826" spans="811:845" ht="6" customHeight="1" x14ac:dyDescent="0.25">
      <c r="AEE826" s="69"/>
      <c r="AFB826" s="69"/>
      <c r="AFC826" s="113"/>
      <c r="AFD826" s="69"/>
      <c r="AFE826" s="69"/>
      <c r="AFF826" s="69"/>
      <c r="AFG826" s="69"/>
      <c r="AFH826" s="69"/>
      <c r="AFI826" s="69"/>
      <c r="AFJ826" s="69"/>
      <c r="AFK826" s="69"/>
      <c r="AFL826" s="69"/>
      <c r="AFM826" s="69"/>
    </row>
    <row r="827" spans="811:845" ht="6" customHeight="1" x14ac:dyDescent="0.25">
      <c r="AEE827" s="69"/>
      <c r="AFB827" s="69"/>
      <c r="AFC827" s="113"/>
      <c r="AFD827" s="69"/>
      <c r="AFE827" s="69"/>
      <c r="AFF827" s="69"/>
      <c r="AFG827" s="69"/>
      <c r="AFH827" s="69"/>
      <c r="AFI827" s="69"/>
      <c r="AFJ827" s="69"/>
      <c r="AFK827" s="69"/>
      <c r="AFL827" s="69"/>
      <c r="AFM827" s="69"/>
    </row>
    <row r="828" spans="811:845" ht="6" customHeight="1" x14ac:dyDescent="0.25">
      <c r="AEE828" s="69"/>
      <c r="AFB828" s="69"/>
      <c r="AFC828" s="113"/>
      <c r="AFD828" s="69"/>
      <c r="AFE828" s="69"/>
      <c r="AFF828" s="69"/>
      <c r="AFG828" s="69"/>
      <c r="AFH828" s="69"/>
      <c r="AFI828" s="69"/>
      <c r="AFJ828" s="69"/>
      <c r="AFK828" s="69"/>
      <c r="AFL828" s="69"/>
      <c r="AFM828" s="69"/>
    </row>
    <row r="829" spans="811:845" ht="6" customHeight="1" x14ac:dyDescent="0.25">
      <c r="AEE829" s="69"/>
      <c r="AFB829" s="69"/>
      <c r="AFC829" s="113"/>
      <c r="AFD829" s="69"/>
      <c r="AFE829" s="69"/>
      <c r="AFF829" s="69"/>
      <c r="AFG829" s="69"/>
      <c r="AFH829" s="69"/>
      <c r="AFI829" s="69"/>
      <c r="AFJ829" s="69"/>
      <c r="AFK829" s="69"/>
      <c r="AFL829" s="69"/>
      <c r="AFM829" s="69"/>
    </row>
    <row r="830" spans="811:845" ht="6" customHeight="1" x14ac:dyDescent="0.25">
      <c r="AEE830" s="69"/>
      <c r="AFB830" s="69"/>
      <c r="AFC830" s="113"/>
      <c r="AFD830" s="69"/>
      <c r="AFE830" s="69"/>
      <c r="AFF830" s="69"/>
      <c r="AFG830" s="69"/>
      <c r="AFH830" s="69"/>
      <c r="AFI830" s="69"/>
      <c r="AFJ830" s="69"/>
      <c r="AFK830" s="69"/>
      <c r="AFL830" s="69"/>
      <c r="AFM830" s="69"/>
    </row>
    <row r="831" spans="811:845" ht="6" customHeight="1" x14ac:dyDescent="0.25">
      <c r="AEE831" s="69"/>
      <c r="AFB831" s="69"/>
      <c r="AFC831" s="113"/>
      <c r="AFD831" s="69"/>
      <c r="AFE831" s="69"/>
      <c r="AFF831" s="69"/>
      <c r="AFG831" s="69"/>
      <c r="AFH831" s="69"/>
      <c r="AFI831" s="69"/>
      <c r="AFJ831" s="69"/>
      <c r="AFK831" s="69"/>
      <c r="AFL831" s="69"/>
      <c r="AFM831" s="69"/>
    </row>
    <row r="832" spans="811:845" ht="6" customHeight="1" x14ac:dyDescent="0.25">
      <c r="AEE832" s="69"/>
      <c r="AFB832" s="69"/>
      <c r="AFC832" s="113"/>
      <c r="AFD832" s="69"/>
      <c r="AFE832" s="69"/>
      <c r="AFF832" s="69"/>
      <c r="AFG832" s="69"/>
      <c r="AFH832" s="69"/>
      <c r="AFI832" s="69"/>
      <c r="AFJ832" s="69"/>
      <c r="AFK832" s="69"/>
      <c r="AFL832" s="69"/>
      <c r="AFM832" s="69"/>
    </row>
    <row r="833" spans="811:845" ht="6" customHeight="1" x14ac:dyDescent="0.25">
      <c r="AEE833" s="69"/>
      <c r="AFB833" s="69"/>
      <c r="AFC833" s="113"/>
      <c r="AFD833" s="69"/>
      <c r="AFE833" s="69"/>
      <c r="AFF833" s="69"/>
      <c r="AFG833" s="69"/>
      <c r="AFH833" s="69"/>
      <c r="AFI833" s="69"/>
      <c r="AFJ833" s="69"/>
      <c r="AFK833" s="69"/>
      <c r="AFL833" s="69"/>
      <c r="AFM833" s="69"/>
    </row>
    <row r="834" spans="811:845" ht="6" customHeight="1" x14ac:dyDescent="0.25">
      <c r="AEE834" s="69"/>
      <c r="AFB834" s="69"/>
      <c r="AFC834" s="113"/>
      <c r="AFD834" s="69"/>
      <c r="AFE834" s="69"/>
      <c r="AFF834" s="69"/>
      <c r="AFG834" s="69"/>
      <c r="AFH834" s="69"/>
      <c r="AFI834" s="69"/>
      <c r="AFJ834" s="69"/>
      <c r="AFK834" s="69"/>
      <c r="AFL834" s="69"/>
      <c r="AFM834" s="69"/>
    </row>
    <row r="835" spans="811:845" ht="6" customHeight="1" x14ac:dyDescent="0.25">
      <c r="AEE835" s="69"/>
      <c r="AFB835" s="69"/>
      <c r="AFC835" s="113"/>
      <c r="AFD835" s="69"/>
      <c r="AFE835" s="69"/>
      <c r="AFF835" s="69"/>
      <c r="AFG835" s="69"/>
      <c r="AFH835" s="69"/>
      <c r="AFI835" s="69"/>
      <c r="AFJ835" s="69"/>
      <c r="AFK835" s="69"/>
      <c r="AFL835" s="69"/>
      <c r="AFM835" s="69"/>
    </row>
    <row r="836" spans="811:845" ht="6" customHeight="1" x14ac:dyDescent="0.25">
      <c r="AEE836" s="69"/>
      <c r="AFB836" s="69"/>
      <c r="AFC836" s="113"/>
      <c r="AFD836" s="69"/>
      <c r="AFE836" s="69"/>
      <c r="AFF836" s="69"/>
      <c r="AFG836" s="69"/>
      <c r="AFH836" s="69"/>
      <c r="AFI836" s="69"/>
      <c r="AFJ836" s="69"/>
      <c r="AFK836" s="69"/>
      <c r="AFL836" s="69"/>
      <c r="AFM836" s="69"/>
    </row>
    <row r="837" spans="811:845" ht="6" customHeight="1" x14ac:dyDescent="0.25">
      <c r="AEE837" s="69"/>
      <c r="AFB837" s="69"/>
      <c r="AFC837" s="113"/>
      <c r="AFD837" s="69"/>
      <c r="AFE837" s="69"/>
      <c r="AFF837" s="69"/>
      <c r="AFG837" s="69"/>
      <c r="AFH837" s="69"/>
      <c r="AFI837" s="69"/>
      <c r="AFJ837" s="69"/>
      <c r="AFK837" s="69"/>
      <c r="AFL837" s="69"/>
      <c r="AFM837" s="69"/>
    </row>
    <row r="838" spans="811:845" ht="6" customHeight="1" x14ac:dyDescent="0.25">
      <c r="AFB838" s="69"/>
      <c r="AFC838" s="113"/>
      <c r="AFD838" s="69"/>
      <c r="AFE838" s="69"/>
      <c r="AFF838" s="69"/>
      <c r="AFG838" s="69"/>
      <c r="AFH838" s="69"/>
      <c r="AFI838" s="69"/>
      <c r="AFJ838" s="69"/>
      <c r="AFK838" s="69"/>
      <c r="AFL838" s="69"/>
      <c r="AFM838" s="69"/>
    </row>
  </sheetData>
  <conditionalFormatting sqref="D6:D10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:ADY5">
    <cfRule type="colorScale" priority="1">
      <colorScale>
        <cfvo type="min"/>
        <cfvo type="max"/>
        <color rgb="FFFCFCFF"/>
        <color rgb="FF63BE7B"/>
      </colorScale>
    </cfRule>
  </conditionalFormatting>
  <conditionalFormatting sqref="AT6:ADY10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5:AEY5">
    <cfRule type="colorScale" priority="17">
      <colorScale>
        <cfvo type="min"/>
        <cfvo type="max"/>
        <color rgb="FFFCFCFF"/>
        <color rgb="FF63BE7B"/>
      </colorScale>
    </cfRule>
  </conditionalFormatting>
  <conditionalFormatting sqref="AFF5:AFX5">
    <cfRule type="colorScale" priority="10">
      <colorScale>
        <cfvo type="min"/>
        <cfvo type="max"/>
        <color rgb="FFFCFCFF"/>
        <color rgb="FF63BE7B"/>
      </colorScale>
    </cfRule>
  </conditionalFormatting>
  <conditionalFormatting sqref="AFF6:AFZ108 F6:AS108 AEG6:AEY108 AFC6:AFC10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Z7:AHC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A110:AHT1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1670-0F3A-4EB4-BD39-1D85B46C7D72}">
  <dimension ref="A1:AST838"/>
  <sheetViews>
    <sheetView tabSelected="1" zoomScale="175" zoomScaleNormal="175" workbookViewId="0">
      <pane ySplit="18300" topLeftCell="A107"/>
      <selection activeCell="AEG111" sqref="AEG111"/>
      <selection pane="bottomLeft" activeCell="A106" sqref="A106:AE107"/>
    </sheetView>
  </sheetViews>
  <sheetFormatPr defaultColWidth="0.140625" defaultRowHeight="6" customHeight="1" x14ac:dyDescent="0.25"/>
  <cols>
    <col min="1" max="1" width="1.5703125" style="81" customWidth="1"/>
    <col min="2" max="2" width="1.7109375" style="81" customWidth="1"/>
    <col min="3" max="3" width="2.140625" style="81" customWidth="1"/>
    <col min="4" max="4" width="2.140625" style="119" customWidth="1"/>
    <col min="5" max="5" width="1.5703125" style="81" customWidth="1"/>
    <col min="6" max="6" width="2.7109375" style="81" customWidth="1"/>
    <col min="7" max="7" width="1.7109375" style="81" customWidth="1"/>
    <col min="8" max="43" width="0.28515625" style="81" customWidth="1"/>
    <col min="44" max="44" width="3.140625" style="81" customWidth="1"/>
    <col min="45" max="45" width="2" style="81" customWidth="1"/>
    <col min="46" max="46" width="2.28515625" style="81" customWidth="1"/>
    <col min="47" max="81" width="1.5703125" style="81" hidden="1" customWidth="1"/>
    <col min="82" max="84" width="2" style="81" hidden="1" customWidth="1"/>
    <col min="85" max="85" width="1.85546875" style="81" hidden="1" customWidth="1"/>
    <col min="86" max="86" width="1.42578125" style="81" customWidth="1"/>
    <col min="87" max="125" width="0.140625" style="81" hidden="1" customWidth="1"/>
    <col min="126" max="126" width="0.5703125" style="81" customWidth="1"/>
    <col min="127" max="165" width="0.140625" style="81" hidden="1" customWidth="1"/>
    <col min="166" max="166" width="0.5703125" style="81" customWidth="1"/>
    <col min="167" max="205" width="0.140625" style="81" hidden="1" customWidth="1"/>
    <col min="206" max="206" width="0.5703125" style="81" customWidth="1"/>
    <col min="207" max="245" width="0.140625" style="81" hidden="1" customWidth="1"/>
    <col min="246" max="246" width="0.5703125" style="81" customWidth="1"/>
    <col min="247" max="285" width="0.140625" style="81" hidden="1" customWidth="1"/>
    <col min="286" max="286" width="0.5703125" style="81" customWidth="1"/>
    <col min="287" max="325" width="0.140625" style="81" hidden="1" customWidth="1"/>
    <col min="326" max="326" width="0.5703125" style="81" customWidth="1"/>
    <col min="327" max="365" width="0.140625" style="81" hidden="1" customWidth="1"/>
    <col min="366" max="366" width="0.85546875" style="81" customWidth="1"/>
    <col min="367" max="405" width="0.140625" style="81" hidden="1" customWidth="1"/>
    <col min="406" max="406" width="0.85546875" style="81" customWidth="1"/>
    <col min="407" max="445" width="0.140625" style="81" hidden="1" customWidth="1"/>
    <col min="446" max="446" width="0.85546875" style="81" customWidth="1"/>
    <col min="447" max="485" width="0.140625" style="81" hidden="1" customWidth="1"/>
    <col min="486" max="486" width="0.85546875" style="81" customWidth="1"/>
    <col min="487" max="525" width="0.140625" style="81" hidden="1" customWidth="1"/>
    <col min="526" max="526" width="0.85546875" style="81" customWidth="1"/>
    <col min="527" max="565" width="0.140625" style="81" hidden="1" customWidth="1"/>
    <col min="566" max="566" width="0.85546875" style="81" customWidth="1"/>
    <col min="567" max="605" width="0.140625" style="81" hidden="1" customWidth="1"/>
    <col min="606" max="606" width="1.5703125" style="81" customWidth="1"/>
    <col min="607" max="645" width="0.140625" style="81" hidden="1" customWidth="1"/>
    <col min="646" max="646" width="1.5703125" style="81" hidden="1" customWidth="1"/>
    <col min="647" max="685" width="0.140625" style="81" hidden="1" customWidth="1"/>
    <col min="686" max="686" width="1.5703125" style="81" hidden="1" customWidth="1"/>
    <col min="687" max="725" width="0.140625" style="81" hidden="1" customWidth="1"/>
    <col min="726" max="726" width="1.5703125" style="81" hidden="1" customWidth="1"/>
    <col min="727" max="765" width="0.140625" style="81" hidden="1" customWidth="1"/>
    <col min="766" max="766" width="2.7109375" style="81" customWidth="1"/>
    <col min="767" max="803" width="0.140625" style="81" hidden="1" customWidth="1"/>
    <col min="804" max="804" width="0" style="81" hidden="1" customWidth="1"/>
    <col min="805" max="805" width="2.28515625" style="81" customWidth="1"/>
    <col min="806" max="806" width="1.5703125" style="81" customWidth="1"/>
    <col min="807" max="807" width="2.5703125" style="118" customWidth="1"/>
    <col min="808" max="808" width="2.42578125" style="118" customWidth="1"/>
    <col min="809" max="809" width="1.42578125" style="118" hidden="1" customWidth="1"/>
    <col min="810" max="810" width="2.5703125" style="118" customWidth="1"/>
    <col min="811" max="811" width="1.85546875" style="81" customWidth="1"/>
    <col min="812" max="812" width="3.140625" style="81" customWidth="1"/>
    <col min="813" max="813" width="2.7109375" style="81" customWidth="1"/>
    <col min="814" max="814" width="2.5703125" style="81" customWidth="1"/>
    <col min="815" max="830" width="0.5703125" style="81" customWidth="1"/>
    <col min="831" max="831" width="2.7109375" style="81" customWidth="1"/>
    <col min="832" max="832" width="3" style="81" customWidth="1"/>
    <col min="833" max="833" width="1.140625" style="81" customWidth="1"/>
    <col min="834" max="834" width="2.7109375" style="81" customWidth="1"/>
    <col min="835" max="835" width="1.7109375" style="120" customWidth="1"/>
    <col min="836" max="836" width="1.28515625" style="81" customWidth="1"/>
    <col min="837" max="837" width="2.5703125" style="81" customWidth="1"/>
    <col min="838" max="838" width="1.140625" style="81" customWidth="1"/>
    <col min="839" max="851" width="0.140625" style="81" customWidth="1"/>
    <col min="852" max="854" width="0.140625" style="81"/>
    <col min="855" max="855" width="0.140625" style="81" customWidth="1"/>
    <col min="856" max="856" width="1" style="81" customWidth="1"/>
    <col min="857" max="857" width="0.5703125" style="81" customWidth="1"/>
    <col min="858" max="858" width="2.5703125" style="81" customWidth="1"/>
    <col min="859" max="859" width="1.140625" style="81" customWidth="1"/>
    <col min="860" max="860" width="1.140625" style="81" hidden="1" customWidth="1"/>
    <col min="861" max="870" width="0.140625" style="81" hidden="1" customWidth="1"/>
    <col min="871" max="871" width="0.85546875" style="81" hidden="1" customWidth="1"/>
    <col min="872" max="874" width="1.140625" style="81" hidden="1" customWidth="1"/>
    <col min="875" max="875" width="2" style="81" hidden="1" customWidth="1"/>
    <col min="876" max="876" width="3.28515625" style="81" hidden="1" customWidth="1"/>
    <col min="877" max="877" width="0.85546875" style="81" customWidth="1"/>
    <col min="878" max="885" width="1.28515625" style="81" customWidth="1"/>
    <col min="886" max="896" width="0.42578125" style="81" customWidth="1"/>
    <col min="897" max="899" width="1.28515625" style="81" customWidth="1"/>
    <col min="900" max="912" width="0.42578125" style="81" customWidth="1"/>
    <col min="913" max="919" width="1.28515625" style="81" customWidth="1"/>
    <col min="920" max="925" width="0.7109375" style="81" customWidth="1"/>
    <col min="926" max="926" width="2" style="81" customWidth="1"/>
    <col min="927" max="949" width="0.7109375" style="81" customWidth="1"/>
    <col min="950" max="961" width="1.42578125" style="81" customWidth="1"/>
    <col min="962" max="1172" width="1.140625" style="81" customWidth="1"/>
    <col min="1173" max="16384" width="0.140625" style="81"/>
  </cols>
  <sheetData>
    <row r="1" spans="1:1172" ht="6" customHeight="1" x14ac:dyDescent="0.25">
      <c r="A1" s="77"/>
      <c r="B1" s="77"/>
      <c r="C1" s="156"/>
      <c r="D1" s="203" t="s">
        <v>78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L1" s="77"/>
      <c r="FM1" s="77"/>
      <c r="FN1" s="77"/>
      <c r="FO1" s="77"/>
      <c r="FP1" s="77"/>
      <c r="FQ1" s="77"/>
      <c r="FR1" s="77"/>
      <c r="FS1" s="77"/>
      <c r="FT1" s="77"/>
      <c r="FU1" s="77"/>
      <c r="FV1" s="77"/>
      <c r="FW1" s="77"/>
      <c r="FX1" s="77"/>
      <c r="FY1" s="77"/>
      <c r="FZ1" s="77"/>
      <c r="GA1" s="77"/>
      <c r="GB1" s="77"/>
      <c r="GC1" s="77"/>
      <c r="GD1" s="77"/>
      <c r="GE1" s="77"/>
      <c r="GF1" s="77"/>
      <c r="GG1" s="77"/>
      <c r="GH1" s="77"/>
      <c r="GI1" s="77"/>
      <c r="GJ1" s="77"/>
      <c r="GK1" s="77"/>
      <c r="GL1" s="77"/>
      <c r="GM1" s="77"/>
      <c r="GN1" s="77"/>
      <c r="GO1" s="77"/>
      <c r="GP1" s="77"/>
      <c r="GQ1" s="77"/>
      <c r="GR1" s="77"/>
      <c r="GS1" s="77"/>
      <c r="GT1" s="77"/>
      <c r="GU1" s="77"/>
      <c r="GV1" s="77"/>
      <c r="GW1" s="77"/>
      <c r="GX1" s="77"/>
      <c r="GY1" s="77"/>
      <c r="GZ1" s="77"/>
      <c r="HA1" s="77"/>
      <c r="HB1" s="77"/>
      <c r="HC1" s="77"/>
      <c r="HD1" s="77"/>
      <c r="HE1" s="77"/>
      <c r="HF1" s="77"/>
      <c r="HG1" s="77"/>
      <c r="HH1" s="77"/>
      <c r="HI1" s="77"/>
      <c r="HJ1" s="77"/>
      <c r="HK1" s="77"/>
      <c r="HL1" s="77"/>
      <c r="HM1" s="77"/>
      <c r="HN1" s="77"/>
      <c r="HO1" s="77"/>
      <c r="HP1" s="77"/>
      <c r="HQ1" s="77"/>
      <c r="HR1" s="77"/>
      <c r="HS1" s="77"/>
      <c r="HT1" s="77"/>
      <c r="HU1" s="77"/>
      <c r="HV1" s="77"/>
      <c r="HW1" s="77"/>
      <c r="HX1" s="77"/>
      <c r="HY1" s="77"/>
      <c r="HZ1" s="77"/>
      <c r="IA1" s="77"/>
      <c r="IB1" s="77"/>
      <c r="IC1" s="77"/>
      <c r="ID1" s="77"/>
      <c r="IE1" s="77"/>
      <c r="IF1" s="77"/>
      <c r="IG1" s="77"/>
      <c r="IH1" s="77"/>
      <c r="II1" s="77"/>
      <c r="IJ1" s="77"/>
      <c r="IK1" s="77"/>
      <c r="IL1" s="77"/>
      <c r="IM1" s="77"/>
      <c r="IN1" s="77"/>
      <c r="IO1" s="77"/>
      <c r="IP1" s="77"/>
      <c r="IQ1" s="77"/>
      <c r="IR1" s="77"/>
      <c r="IS1" s="77"/>
      <c r="IT1" s="77"/>
      <c r="IU1" s="77"/>
      <c r="IV1" s="77"/>
      <c r="IW1" s="77"/>
      <c r="IX1" s="77"/>
      <c r="IY1" s="77"/>
      <c r="IZ1" s="77"/>
      <c r="JA1" s="77"/>
      <c r="JB1" s="77"/>
      <c r="JC1" s="77"/>
      <c r="JD1" s="77"/>
      <c r="JE1" s="77"/>
      <c r="JF1" s="77"/>
      <c r="JG1" s="77"/>
      <c r="JH1" s="77"/>
      <c r="JI1" s="77"/>
      <c r="JJ1" s="77"/>
      <c r="JK1" s="77"/>
      <c r="JL1" s="77"/>
      <c r="JM1" s="77"/>
      <c r="JN1" s="77"/>
      <c r="JO1" s="77"/>
      <c r="JP1" s="77"/>
      <c r="JQ1" s="77"/>
      <c r="JR1" s="77"/>
      <c r="JS1" s="77"/>
      <c r="JT1" s="77"/>
      <c r="JU1" s="77"/>
      <c r="JV1" s="77"/>
      <c r="JW1" s="77"/>
      <c r="JX1" s="77"/>
      <c r="JY1" s="77"/>
      <c r="JZ1" s="77"/>
      <c r="KA1" s="77"/>
      <c r="KB1" s="77"/>
      <c r="KC1" s="77"/>
      <c r="KD1" s="77"/>
      <c r="KE1" s="77"/>
      <c r="KF1" s="77"/>
      <c r="KG1" s="77"/>
      <c r="KH1" s="77"/>
      <c r="KI1" s="77"/>
      <c r="KJ1" s="77"/>
      <c r="KK1" s="77"/>
      <c r="KL1" s="77"/>
      <c r="KM1" s="77"/>
      <c r="KN1" s="77"/>
      <c r="KO1" s="77"/>
      <c r="KP1" s="77"/>
      <c r="KQ1" s="77"/>
      <c r="KR1" s="77"/>
      <c r="KS1" s="77"/>
      <c r="KT1" s="77"/>
      <c r="KU1" s="77"/>
      <c r="KV1" s="77"/>
      <c r="KW1" s="77"/>
      <c r="KX1" s="77"/>
      <c r="KY1" s="77"/>
      <c r="KZ1" s="77"/>
      <c r="LA1" s="77"/>
      <c r="LB1" s="77"/>
      <c r="LC1" s="77"/>
      <c r="LD1" s="77"/>
      <c r="LE1" s="77"/>
      <c r="LF1" s="77"/>
      <c r="LG1" s="77"/>
      <c r="LH1" s="77"/>
      <c r="LI1" s="77"/>
      <c r="LJ1" s="77"/>
      <c r="LK1" s="77"/>
      <c r="LL1" s="77"/>
      <c r="LM1" s="77"/>
      <c r="LN1" s="77"/>
      <c r="LO1" s="77"/>
      <c r="LP1" s="77"/>
      <c r="LQ1" s="77"/>
      <c r="LR1" s="77"/>
      <c r="LS1" s="77"/>
      <c r="LT1" s="77"/>
      <c r="LU1" s="77"/>
      <c r="LV1" s="77"/>
      <c r="LW1" s="77"/>
      <c r="LX1" s="77"/>
      <c r="LY1" s="77"/>
      <c r="LZ1" s="77"/>
      <c r="MA1" s="77"/>
      <c r="MB1" s="77"/>
      <c r="MC1" s="77"/>
      <c r="MD1" s="77"/>
      <c r="ME1" s="77"/>
      <c r="MF1" s="77"/>
      <c r="MG1" s="77"/>
      <c r="MH1" s="77"/>
      <c r="MI1" s="77"/>
      <c r="MJ1" s="77"/>
      <c r="MK1" s="77"/>
      <c r="ML1" s="77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7"/>
      <c r="OK1" s="77"/>
      <c r="OL1" s="77"/>
      <c r="OM1" s="77"/>
      <c r="ON1" s="77"/>
      <c r="OO1" s="77"/>
      <c r="OP1" s="77"/>
      <c r="OQ1" s="77"/>
      <c r="OR1" s="77"/>
      <c r="OS1" s="77"/>
      <c r="OT1" s="77"/>
      <c r="OU1" s="77"/>
      <c r="OV1" s="77"/>
      <c r="OW1" s="77"/>
      <c r="OX1" s="77"/>
      <c r="OY1" s="77"/>
      <c r="OZ1" s="77"/>
      <c r="PA1" s="77"/>
      <c r="PB1" s="77"/>
      <c r="PC1" s="77"/>
      <c r="PD1" s="77"/>
      <c r="PE1" s="77"/>
      <c r="PF1" s="77"/>
      <c r="PG1" s="77"/>
      <c r="PH1" s="77"/>
      <c r="PI1" s="77"/>
      <c r="PJ1" s="77"/>
      <c r="PK1" s="77"/>
      <c r="PL1" s="77"/>
      <c r="PM1" s="77"/>
      <c r="PN1" s="77"/>
      <c r="PO1" s="77"/>
      <c r="PP1" s="77"/>
      <c r="PQ1" s="77"/>
      <c r="PR1" s="77"/>
      <c r="PS1" s="77"/>
      <c r="PT1" s="77"/>
      <c r="PU1" s="77"/>
      <c r="PV1" s="77"/>
      <c r="PW1" s="77"/>
      <c r="PX1" s="77"/>
      <c r="PY1" s="77"/>
      <c r="PZ1" s="77"/>
      <c r="QA1" s="77"/>
      <c r="QB1" s="77"/>
      <c r="QC1" s="77"/>
      <c r="QD1" s="77"/>
      <c r="QE1" s="77"/>
      <c r="QF1" s="77"/>
      <c r="QG1" s="77"/>
      <c r="QH1" s="77"/>
      <c r="QI1" s="77"/>
      <c r="QJ1" s="77"/>
      <c r="QK1" s="77"/>
      <c r="QL1" s="77"/>
      <c r="QM1" s="77"/>
      <c r="QN1" s="77"/>
      <c r="QO1" s="77"/>
      <c r="QP1" s="77"/>
      <c r="QQ1" s="77"/>
      <c r="QR1" s="77"/>
      <c r="QS1" s="77"/>
      <c r="QT1" s="77"/>
      <c r="QU1" s="77"/>
      <c r="QV1" s="77"/>
      <c r="QW1" s="77"/>
      <c r="QX1" s="77"/>
      <c r="QY1" s="77"/>
      <c r="QZ1" s="77"/>
      <c r="RA1" s="77"/>
      <c r="RB1" s="77"/>
      <c r="RC1" s="77"/>
      <c r="RD1" s="77"/>
      <c r="RE1" s="77"/>
      <c r="RF1" s="77"/>
      <c r="RG1" s="77"/>
      <c r="RH1" s="77"/>
      <c r="RI1" s="77"/>
      <c r="RJ1" s="77"/>
      <c r="RK1" s="77"/>
      <c r="RL1" s="77"/>
      <c r="RM1" s="77"/>
      <c r="RN1" s="77"/>
      <c r="RO1" s="77"/>
      <c r="RP1" s="77"/>
      <c r="RQ1" s="77"/>
      <c r="RR1" s="77"/>
      <c r="RS1" s="77"/>
      <c r="RT1" s="77"/>
      <c r="RU1" s="77"/>
      <c r="RV1" s="77"/>
      <c r="RW1" s="77"/>
      <c r="RX1" s="77"/>
      <c r="RY1" s="77"/>
      <c r="RZ1" s="77"/>
      <c r="SA1" s="77"/>
      <c r="SB1" s="77"/>
      <c r="SC1" s="77"/>
      <c r="SD1" s="77"/>
      <c r="SE1" s="77"/>
      <c r="SF1" s="77"/>
      <c r="SG1" s="77"/>
      <c r="SH1" s="77"/>
      <c r="SI1" s="77"/>
      <c r="SJ1" s="77"/>
      <c r="SK1" s="77"/>
      <c r="SL1" s="77"/>
      <c r="SM1" s="77"/>
      <c r="SN1" s="77"/>
      <c r="SO1" s="77"/>
      <c r="SP1" s="77"/>
      <c r="SQ1" s="77"/>
      <c r="SR1" s="77"/>
      <c r="SS1" s="77"/>
      <c r="ST1" s="77"/>
      <c r="SU1" s="77"/>
      <c r="SV1" s="77"/>
      <c r="SW1" s="77"/>
      <c r="SX1" s="77"/>
      <c r="SY1" s="77"/>
      <c r="SZ1" s="77"/>
      <c r="TA1" s="77"/>
      <c r="TB1" s="77"/>
      <c r="TC1" s="77"/>
      <c r="TD1" s="77"/>
      <c r="TE1" s="77"/>
      <c r="TF1" s="77"/>
      <c r="TG1" s="77"/>
      <c r="TH1" s="77"/>
      <c r="TI1" s="77"/>
      <c r="TJ1" s="77"/>
      <c r="TK1" s="77"/>
      <c r="TL1" s="77"/>
      <c r="TM1" s="77"/>
      <c r="TN1" s="77"/>
      <c r="TO1" s="77"/>
      <c r="TP1" s="77"/>
      <c r="TQ1" s="77"/>
      <c r="TR1" s="77"/>
      <c r="TS1" s="77"/>
      <c r="TT1" s="77"/>
      <c r="TU1" s="77"/>
      <c r="TV1" s="77"/>
      <c r="TW1" s="77"/>
      <c r="TX1" s="77"/>
      <c r="TY1" s="77"/>
      <c r="TZ1" s="77"/>
      <c r="UA1" s="77"/>
      <c r="UB1" s="77"/>
      <c r="UC1" s="77"/>
      <c r="UD1" s="77"/>
      <c r="UE1" s="77"/>
      <c r="UF1" s="77"/>
      <c r="UG1" s="77"/>
      <c r="UH1" s="77"/>
      <c r="UI1" s="77"/>
      <c r="UJ1" s="77"/>
      <c r="UK1" s="77"/>
      <c r="UL1" s="77"/>
      <c r="UM1" s="77"/>
      <c r="UN1" s="77"/>
      <c r="UO1" s="77"/>
      <c r="UP1" s="77"/>
      <c r="UQ1" s="77"/>
      <c r="UR1" s="77"/>
      <c r="US1" s="77"/>
      <c r="UT1" s="77"/>
      <c r="UU1" s="77"/>
      <c r="UV1" s="77"/>
      <c r="UW1" s="77"/>
      <c r="UX1" s="77"/>
      <c r="UY1" s="77"/>
      <c r="UZ1" s="77"/>
      <c r="VA1" s="77"/>
      <c r="VB1" s="77"/>
      <c r="VC1" s="77"/>
      <c r="VD1" s="77"/>
      <c r="VE1" s="77"/>
      <c r="VF1" s="77"/>
      <c r="VG1" s="77"/>
      <c r="VH1" s="77"/>
      <c r="VI1" s="77"/>
      <c r="VJ1" s="77"/>
      <c r="VK1" s="77"/>
      <c r="VL1" s="77"/>
      <c r="VM1" s="77"/>
      <c r="VN1" s="77"/>
      <c r="VO1" s="77"/>
      <c r="VP1" s="77"/>
      <c r="VQ1" s="77"/>
      <c r="VR1" s="77"/>
      <c r="VS1" s="77"/>
      <c r="VT1" s="77"/>
      <c r="VU1" s="77"/>
      <c r="VV1" s="77"/>
      <c r="VW1" s="77"/>
      <c r="VX1" s="77"/>
      <c r="VY1" s="77"/>
      <c r="VZ1" s="77"/>
      <c r="WA1" s="77"/>
      <c r="WB1" s="77"/>
      <c r="WC1" s="77"/>
      <c r="WD1" s="77"/>
      <c r="WE1" s="77"/>
      <c r="WF1" s="77"/>
      <c r="WG1" s="77"/>
      <c r="WH1" s="77"/>
      <c r="WI1" s="77"/>
      <c r="WJ1" s="77"/>
      <c r="WK1" s="77"/>
      <c r="WL1" s="77"/>
      <c r="WM1" s="77"/>
      <c r="WN1" s="77"/>
      <c r="WO1" s="77"/>
      <c r="WP1" s="77"/>
      <c r="WQ1" s="77"/>
      <c r="WR1" s="77"/>
      <c r="WS1" s="77"/>
      <c r="WT1" s="77"/>
      <c r="WU1" s="77"/>
      <c r="WV1" s="77"/>
      <c r="WW1" s="77"/>
      <c r="WX1" s="77"/>
      <c r="WY1" s="77"/>
      <c r="WZ1" s="77"/>
      <c r="XA1" s="77"/>
      <c r="XB1" s="77"/>
      <c r="XC1" s="77"/>
      <c r="XD1" s="77"/>
      <c r="XE1" s="77"/>
      <c r="XF1" s="77"/>
      <c r="XG1" s="77"/>
      <c r="XH1" s="77"/>
      <c r="XI1" s="77"/>
      <c r="XJ1" s="77"/>
      <c r="XK1" s="77"/>
      <c r="XL1" s="77"/>
      <c r="XM1" s="77"/>
      <c r="XN1" s="77"/>
      <c r="XO1" s="77"/>
      <c r="XP1" s="77"/>
      <c r="XQ1" s="77"/>
      <c r="XR1" s="77"/>
      <c r="XS1" s="77"/>
      <c r="XT1" s="77"/>
      <c r="XU1" s="77"/>
      <c r="XV1" s="77"/>
      <c r="XW1" s="77"/>
      <c r="XX1" s="77"/>
      <c r="XY1" s="77"/>
      <c r="XZ1" s="77"/>
      <c r="YA1" s="77"/>
      <c r="YB1" s="77"/>
      <c r="YC1" s="77"/>
      <c r="YD1" s="77"/>
      <c r="YE1" s="77"/>
      <c r="YF1" s="77"/>
      <c r="YG1" s="77"/>
      <c r="YH1" s="77"/>
      <c r="YI1" s="77"/>
      <c r="YJ1" s="77"/>
      <c r="YK1" s="77"/>
      <c r="YL1" s="77"/>
      <c r="YM1" s="77"/>
      <c r="YN1" s="77"/>
      <c r="YO1" s="77"/>
      <c r="YP1" s="77"/>
      <c r="YQ1" s="77"/>
      <c r="YR1" s="77"/>
      <c r="YS1" s="77"/>
      <c r="YT1" s="77"/>
      <c r="YU1" s="77"/>
      <c r="YV1" s="77"/>
      <c r="YW1" s="77"/>
      <c r="YX1" s="77"/>
      <c r="YY1" s="77"/>
      <c r="YZ1" s="77"/>
      <c r="ZA1" s="77"/>
      <c r="ZB1" s="77"/>
      <c r="ZC1" s="77"/>
      <c r="ZD1" s="77"/>
      <c r="ZE1" s="77"/>
      <c r="ZF1" s="77"/>
      <c r="ZG1" s="77"/>
      <c r="ZH1" s="77"/>
      <c r="ZI1" s="77"/>
      <c r="ZJ1" s="77"/>
      <c r="ZK1" s="77"/>
      <c r="ZL1" s="77"/>
      <c r="ZM1" s="77"/>
      <c r="ZN1" s="77"/>
      <c r="ZO1" s="77"/>
      <c r="ZP1" s="77"/>
      <c r="ZQ1" s="77"/>
      <c r="ZR1" s="77"/>
      <c r="ZS1" s="77"/>
      <c r="ZT1" s="77"/>
      <c r="ZU1" s="77"/>
      <c r="ZV1" s="77"/>
      <c r="ZW1" s="77"/>
      <c r="ZX1" s="77"/>
      <c r="ZY1" s="77"/>
      <c r="ZZ1" s="77"/>
      <c r="AAA1" s="77"/>
      <c r="AAB1" s="77"/>
      <c r="AAC1" s="77"/>
      <c r="AAD1" s="77"/>
      <c r="AAE1" s="77"/>
      <c r="AAF1" s="77"/>
      <c r="AAG1" s="77"/>
      <c r="AAH1" s="77"/>
      <c r="AAI1" s="77"/>
      <c r="AAJ1" s="77"/>
      <c r="AAK1" s="77"/>
      <c r="AAL1" s="77"/>
      <c r="AAM1" s="77"/>
      <c r="AAN1" s="77"/>
      <c r="AAO1" s="77"/>
      <c r="AAP1" s="77"/>
      <c r="AAQ1" s="77"/>
      <c r="AAR1" s="77"/>
      <c r="AAS1" s="77"/>
      <c r="AAT1" s="77"/>
      <c r="AAU1" s="77"/>
      <c r="AAV1" s="77"/>
      <c r="AAW1" s="77"/>
      <c r="AAX1" s="77"/>
      <c r="AAY1" s="77"/>
      <c r="AAZ1" s="77"/>
      <c r="ABA1" s="77"/>
      <c r="ABB1" s="77"/>
      <c r="ABC1" s="77"/>
      <c r="ABD1" s="77"/>
      <c r="ABE1" s="77"/>
      <c r="ABF1" s="77"/>
      <c r="ABG1" s="77"/>
      <c r="ABH1" s="77"/>
      <c r="ABI1" s="77"/>
      <c r="ABJ1" s="77"/>
      <c r="ABK1" s="77"/>
      <c r="ABL1" s="77"/>
      <c r="ABM1" s="77"/>
      <c r="ABN1" s="77"/>
      <c r="ABO1" s="77"/>
      <c r="ABP1" s="77"/>
      <c r="ABQ1" s="77"/>
      <c r="ABR1" s="77"/>
      <c r="ABS1" s="77"/>
      <c r="ABT1" s="77"/>
      <c r="ABU1" s="77"/>
      <c r="ABV1" s="77"/>
      <c r="ABW1" s="77"/>
      <c r="ABX1" s="77"/>
      <c r="ABY1" s="77"/>
      <c r="ABZ1" s="77"/>
      <c r="ACA1" s="77"/>
      <c r="ACB1" s="77"/>
      <c r="ACC1" s="77"/>
      <c r="ACD1" s="77"/>
      <c r="ACE1" s="77"/>
      <c r="ACF1" s="77"/>
      <c r="ACG1" s="77"/>
      <c r="ACH1" s="77"/>
      <c r="ACI1" s="77"/>
      <c r="ACJ1" s="77"/>
      <c r="ACK1" s="77"/>
      <c r="ACL1" s="77"/>
      <c r="ACM1" s="77"/>
      <c r="ACN1" s="77"/>
      <c r="ACO1" s="77"/>
      <c r="ACP1" s="77"/>
      <c r="ACQ1" s="77"/>
      <c r="ACR1" s="77"/>
      <c r="ACS1" s="77"/>
      <c r="ACT1" s="77"/>
      <c r="ACU1" s="77"/>
      <c r="ACV1" s="77"/>
      <c r="ACW1" s="77"/>
      <c r="ACX1" s="77"/>
      <c r="ACY1" s="77"/>
      <c r="ACZ1" s="77"/>
      <c r="ADA1" s="77"/>
      <c r="ADB1" s="77"/>
      <c r="ADC1" s="77"/>
      <c r="ADD1" s="77"/>
      <c r="ADE1" s="77"/>
      <c r="ADF1" s="77"/>
      <c r="ADG1" s="77"/>
      <c r="ADH1" s="77"/>
      <c r="ADI1" s="77"/>
      <c r="ADJ1" s="77"/>
      <c r="ADK1" s="77"/>
      <c r="ADL1" s="77"/>
      <c r="ADM1" s="77"/>
      <c r="ADN1" s="77"/>
      <c r="ADO1" s="77"/>
      <c r="ADP1" s="77"/>
      <c r="ADQ1" s="77"/>
      <c r="ADR1" s="77"/>
      <c r="ADS1" s="77"/>
      <c r="ADT1" s="77"/>
      <c r="ADU1" s="77"/>
      <c r="ADV1" s="77"/>
      <c r="ADW1" s="77"/>
      <c r="ADX1" s="77"/>
      <c r="ADY1" s="77"/>
      <c r="ADZ1" s="77"/>
      <c r="AEA1" s="77"/>
      <c r="AEB1" s="77"/>
      <c r="AEC1" s="77"/>
      <c r="AED1" s="77"/>
      <c r="AEE1" s="77"/>
      <c r="AEF1" s="77"/>
      <c r="AEG1" s="77"/>
      <c r="AEH1" s="77"/>
      <c r="AEI1" s="77"/>
      <c r="AEJ1" s="77"/>
      <c r="AEK1" s="77"/>
      <c r="AEL1" s="77"/>
      <c r="AEM1" s="77"/>
      <c r="AEN1" s="77"/>
      <c r="AEO1" s="77"/>
      <c r="AEP1" s="77"/>
      <c r="AEQ1" s="77"/>
      <c r="AER1" s="77"/>
      <c r="AES1" s="77"/>
      <c r="AET1" s="77"/>
      <c r="AEU1" s="77"/>
      <c r="AEV1" s="77"/>
      <c r="AEW1" s="77"/>
      <c r="AEX1" s="77"/>
      <c r="AEY1" s="77"/>
      <c r="AEZ1" s="77"/>
      <c r="AFA1" s="69"/>
      <c r="AFB1" s="69"/>
      <c r="AFC1" s="69"/>
      <c r="AFD1" s="69"/>
      <c r="AFE1" s="69"/>
      <c r="AFF1" s="69"/>
      <c r="AFG1" s="69"/>
      <c r="AFH1" s="69"/>
      <c r="AFI1" s="69"/>
      <c r="AFJ1" s="69"/>
      <c r="AFK1" s="69"/>
      <c r="AFL1" s="69"/>
      <c r="AFM1" s="69"/>
      <c r="AFN1" s="69"/>
      <c r="AFO1" s="69"/>
      <c r="AFP1" s="69"/>
      <c r="AFQ1" s="69"/>
      <c r="AFR1" s="69"/>
      <c r="AFS1" s="69"/>
      <c r="AFT1" s="69"/>
      <c r="AFU1" s="69"/>
      <c r="AFV1" s="69"/>
      <c r="AFW1" s="69"/>
      <c r="AFX1" s="69"/>
      <c r="AFY1" s="69"/>
      <c r="AFZ1" s="69"/>
      <c r="AGA1" s="69"/>
      <c r="AGB1" s="69"/>
      <c r="AGC1" s="69"/>
      <c r="AGD1" s="69"/>
      <c r="AGE1" s="69"/>
      <c r="AGF1" s="69"/>
      <c r="AGG1" s="69"/>
      <c r="AGH1" s="69"/>
      <c r="AGI1" s="69"/>
      <c r="AGJ1" s="69"/>
      <c r="AGK1" s="69"/>
      <c r="AGL1" s="69"/>
      <c r="AGM1" s="69"/>
      <c r="AGN1" s="69"/>
      <c r="AGO1" s="69"/>
      <c r="AGP1" s="69"/>
      <c r="AGQ1" s="69"/>
      <c r="AGR1" s="69"/>
      <c r="AGS1" s="69"/>
      <c r="AGT1" s="69"/>
      <c r="AGU1" s="69"/>
      <c r="AGV1" s="69"/>
      <c r="AGW1" s="69"/>
      <c r="AGX1" s="69"/>
      <c r="AGY1" s="69"/>
      <c r="AGZ1" s="69" t="s">
        <v>74</v>
      </c>
      <c r="AHA1" s="69"/>
      <c r="AHB1" s="69"/>
      <c r="AHC1" s="69"/>
      <c r="AHD1" s="69"/>
      <c r="AHE1" s="69"/>
      <c r="AHF1" s="69"/>
      <c r="AHG1" s="69"/>
      <c r="AHH1" s="69"/>
      <c r="AHI1" s="69"/>
      <c r="AHJ1" s="69"/>
      <c r="AHK1" s="69"/>
      <c r="AHL1" s="69"/>
      <c r="AHM1" s="69"/>
      <c r="AHN1" s="69"/>
      <c r="AHO1" s="69"/>
      <c r="AHP1" s="69"/>
      <c r="AHQ1" s="69"/>
      <c r="AHR1" s="69"/>
      <c r="AHS1" s="69"/>
      <c r="AHT1" s="69"/>
      <c r="AHU1" s="69"/>
      <c r="AHV1" s="69"/>
      <c r="AHW1" s="69"/>
      <c r="AHX1" s="69"/>
      <c r="AHY1" s="69"/>
      <c r="AHZ1" s="69"/>
      <c r="AIA1" s="69"/>
      <c r="AIB1" s="69"/>
      <c r="AIC1" s="69"/>
      <c r="AID1" s="69"/>
      <c r="AIE1" s="69"/>
      <c r="AIF1" s="69"/>
      <c r="AIG1" s="69"/>
      <c r="AIH1" s="69"/>
      <c r="AII1" s="69"/>
      <c r="AIJ1" s="69"/>
      <c r="AIK1" s="69"/>
      <c r="AIL1" s="69"/>
      <c r="AIM1" s="69"/>
      <c r="AIN1" s="69"/>
      <c r="AIO1" s="69"/>
      <c r="AIP1" s="69"/>
      <c r="AIQ1" s="69"/>
      <c r="AIR1" s="69"/>
      <c r="AIS1" s="69"/>
      <c r="AIT1" s="69"/>
      <c r="AIU1" s="69"/>
      <c r="AIV1" s="69"/>
      <c r="AIW1" s="69"/>
      <c r="AIX1" s="69"/>
      <c r="AIY1" s="69"/>
      <c r="AIZ1" s="69"/>
      <c r="AJA1" s="69"/>
      <c r="AJB1" s="69"/>
      <c r="AJC1" s="69"/>
      <c r="AJD1" s="69"/>
      <c r="AJE1" s="69"/>
      <c r="AJF1" s="69"/>
      <c r="AJG1" s="69"/>
      <c r="AJH1" s="69"/>
      <c r="AJI1" s="69"/>
      <c r="AJJ1" s="69"/>
      <c r="AJK1" s="69"/>
      <c r="AJL1" s="69"/>
      <c r="AJM1" s="69"/>
      <c r="AJN1" s="69"/>
      <c r="AJO1" s="69"/>
      <c r="AJP1" s="69"/>
      <c r="AJQ1" s="69"/>
      <c r="AJR1" s="69"/>
      <c r="AJS1" s="69"/>
      <c r="AJT1" s="69"/>
      <c r="AJU1" s="69"/>
      <c r="AJV1" s="69"/>
      <c r="AJW1" s="69"/>
      <c r="AJX1" s="69"/>
      <c r="AJY1" s="69"/>
      <c r="AJZ1" s="69"/>
      <c r="AKA1" s="69"/>
      <c r="AKB1" s="69"/>
      <c r="AKC1" s="69"/>
      <c r="AKD1" s="69"/>
      <c r="AKE1" s="69"/>
      <c r="AKF1" s="69"/>
      <c r="AKG1" s="69"/>
      <c r="AKH1" s="69"/>
      <c r="AKI1" s="69"/>
      <c r="AKJ1" s="69"/>
      <c r="AKK1" s="69"/>
      <c r="AKL1" s="69"/>
      <c r="AKM1" s="69"/>
      <c r="AKN1" s="69"/>
      <c r="AKO1" s="69"/>
    </row>
    <row r="2" spans="1:1172" ht="9" customHeight="1" x14ac:dyDescent="0.25">
      <c r="A2" s="77"/>
      <c r="B2" s="195" t="s">
        <v>84</v>
      </c>
      <c r="C2" s="195"/>
      <c r="D2" s="128">
        <f>COUNT(AEA6:AEA45)</f>
        <v>40</v>
      </c>
      <c r="E2" s="77"/>
      <c r="F2" s="74">
        <f t="array" ref="F2:AS2">TRANSPOSE(AEE6:AEE45)</f>
        <v>1</v>
      </c>
      <c r="G2" s="75">
        <v>2</v>
      </c>
      <c r="H2" s="75">
        <v>3</v>
      </c>
      <c r="I2" s="75">
        <v>4</v>
      </c>
      <c r="J2" s="75">
        <v>5</v>
      </c>
      <c r="K2" s="75">
        <v>6</v>
      </c>
      <c r="L2" s="75">
        <v>7</v>
      </c>
      <c r="M2" s="75">
        <v>8</v>
      </c>
      <c r="N2" s="75">
        <v>9</v>
      </c>
      <c r="O2" s="75">
        <v>10</v>
      </c>
      <c r="P2" s="75">
        <v>11</v>
      </c>
      <c r="Q2" s="75">
        <v>12</v>
      </c>
      <c r="R2" s="75">
        <v>13</v>
      </c>
      <c r="S2" s="75">
        <v>14</v>
      </c>
      <c r="T2" s="75">
        <v>15</v>
      </c>
      <c r="U2" s="75">
        <v>16</v>
      </c>
      <c r="V2" s="75">
        <v>17</v>
      </c>
      <c r="W2" s="75">
        <v>18</v>
      </c>
      <c r="X2" s="75">
        <v>19</v>
      </c>
      <c r="Y2" s="75">
        <v>20</v>
      </c>
      <c r="Z2" s="75">
        <v>21</v>
      </c>
      <c r="AA2" s="75">
        <v>22</v>
      </c>
      <c r="AB2" s="75">
        <v>23</v>
      </c>
      <c r="AC2" s="75">
        <v>24</v>
      </c>
      <c r="AD2" s="75">
        <v>25</v>
      </c>
      <c r="AE2" s="75">
        <v>26</v>
      </c>
      <c r="AF2" s="75">
        <v>27</v>
      </c>
      <c r="AG2" s="75">
        <v>28</v>
      </c>
      <c r="AH2" s="75">
        <v>29</v>
      </c>
      <c r="AI2" s="75">
        <v>30</v>
      </c>
      <c r="AJ2" s="75">
        <v>31</v>
      </c>
      <c r="AK2" s="75">
        <v>32</v>
      </c>
      <c r="AL2" s="75">
        <v>33</v>
      </c>
      <c r="AM2" s="75">
        <v>34</v>
      </c>
      <c r="AN2" s="75">
        <v>35</v>
      </c>
      <c r="AO2" s="75">
        <v>36</v>
      </c>
      <c r="AP2" s="75">
        <v>37</v>
      </c>
      <c r="AQ2" s="75">
        <v>38</v>
      </c>
      <c r="AR2" s="75">
        <v>39</v>
      </c>
      <c r="AS2" s="75">
        <v>40</v>
      </c>
      <c r="AT2" s="74">
        <v>2</v>
      </c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  <c r="BK2" s="76"/>
      <c r="BL2" s="76"/>
      <c r="BM2" s="76"/>
      <c r="BN2" s="76"/>
      <c r="BO2" s="76"/>
      <c r="BP2" s="76"/>
      <c r="BQ2" s="76"/>
      <c r="BR2" s="76"/>
      <c r="BS2" s="76"/>
      <c r="BT2" s="76"/>
      <c r="BU2" s="76"/>
      <c r="BV2" s="76"/>
      <c r="BW2" s="76"/>
      <c r="BX2" s="76"/>
      <c r="BY2" s="76"/>
      <c r="BZ2" s="76"/>
      <c r="CA2" s="76"/>
      <c r="CB2" s="76"/>
      <c r="CC2" s="76"/>
      <c r="CD2" s="76"/>
      <c r="CE2" s="76"/>
      <c r="CF2" s="76"/>
      <c r="CG2" s="76"/>
      <c r="CH2" s="74">
        <f>AT2+1</f>
        <v>3</v>
      </c>
      <c r="CI2" s="74">
        <f t="shared" ref="CI2:ET2" si="0">AU2+1</f>
        <v>1</v>
      </c>
      <c r="CJ2" s="74">
        <f t="shared" si="0"/>
        <v>1</v>
      </c>
      <c r="CK2" s="74">
        <f t="shared" si="0"/>
        <v>1</v>
      </c>
      <c r="CL2" s="74">
        <f t="shared" si="0"/>
        <v>1</v>
      </c>
      <c r="CM2" s="74">
        <f t="shared" si="0"/>
        <v>1</v>
      </c>
      <c r="CN2" s="74">
        <f t="shared" si="0"/>
        <v>1</v>
      </c>
      <c r="CO2" s="74">
        <f t="shared" si="0"/>
        <v>1</v>
      </c>
      <c r="CP2" s="74">
        <f t="shared" si="0"/>
        <v>1</v>
      </c>
      <c r="CQ2" s="74">
        <f t="shared" si="0"/>
        <v>1</v>
      </c>
      <c r="CR2" s="74">
        <f t="shared" si="0"/>
        <v>1</v>
      </c>
      <c r="CS2" s="74">
        <f t="shared" si="0"/>
        <v>1</v>
      </c>
      <c r="CT2" s="74">
        <f t="shared" si="0"/>
        <v>1</v>
      </c>
      <c r="CU2" s="74">
        <f t="shared" si="0"/>
        <v>1</v>
      </c>
      <c r="CV2" s="74">
        <f t="shared" si="0"/>
        <v>1</v>
      </c>
      <c r="CW2" s="74">
        <f t="shared" si="0"/>
        <v>1</v>
      </c>
      <c r="CX2" s="74">
        <f t="shared" si="0"/>
        <v>1</v>
      </c>
      <c r="CY2" s="74">
        <f t="shared" si="0"/>
        <v>1</v>
      </c>
      <c r="CZ2" s="74">
        <f t="shared" si="0"/>
        <v>1</v>
      </c>
      <c r="DA2" s="74">
        <f t="shared" si="0"/>
        <v>1</v>
      </c>
      <c r="DB2" s="74">
        <f t="shared" si="0"/>
        <v>1</v>
      </c>
      <c r="DC2" s="74">
        <f t="shared" si="0"/>
        <v>1</v>
      </c>
      <c r="DD2" s="74">
        <f t="shared" si="0"/>
        <v>1</v>
      </c>
      <c r="DE2" s="74">
        <f t="shared" si="0"/>
        <v>1</v>
      </c>
      <c r="DF2" s="74">
        <f t="shared" si="0"/>
        <v>1</v>
      </c>
      <c r="DG2" s="74">
        <f t="shared" si="0"/>
        <v>1</v>
      </c>
      <c r="DH2" s="74">
        <f t="shared" si="0"/>
        <v>1</v>
      </c>
      <c r="DI2" s="74">
        <f t="shared" si="0"/>
        <v>1</v>
      </c>
      <c r="DJ2" s="74">
        <f t="shared" si="0"/>
        <v>1</v>
      </c>
      <c r="DK2" s="74">
        <f t="shared" si="0"/>
        <v>1</v>
      </c>
      <c r="DL2" s="74">
        <f t="shared" si="0"/>
        <v>1</v>
      </c>
      <c r="DM2" s="74">
        <f t="shared" si="0"/>
        <v>1</v>
      </c>
      <c r="DN2" s="74">
        <f t="shared" si="0"/>
        <v>1</v>
      </c>
      <c r="DO2" s="74">
        <f t="shared" si="0"/>
        <v>1</v>
      </c>
      <c r="DP2" s="74">
        <f t="shared" si="0"/>
        <v>1</v>
      </c>
      <c r="DQ2" s="74">
        <f t="shared" si="0"/>
        <v>1</v>
      </c>
      <c r="DR2" s="74">
        <f t="shared" si="0"/>
        <v>1</v>
      </c>
      <c r="DS2" s="74">
        <f t="shared" si="0"/>
        <v>1</v>
      </c>
      <c r="DT2" s="74">
        <f t="shared" si="0"/>
        <v>1</v>
      </c>
      <c r="DU2" s="74">
        <f t="shared" si="0"/>
        <v>1</v>
      </c>
      <c r="DV2" s="74">
        <f t="shared" si="0"/>
        <v>4</v>
      </c>
      <c r="DW2" s="74">
        <f t="shared" si="0"/>
        <v>2</v>
      </c>
      <c r="DX2" s="74">
        <f t="shared" si="0"/>
        <v>2</v>
      </c>
      <c r="DY2" s="74">
        <f t="shared" si="0"/>
        <v>2</v>
      </c>
      <c r="DZ2" s="74">
        <f t="shared" si="0"/>
        <v>2</v>
      </c>
      <c r="EA2" s="74">
        <f t="shared" si="0"/>
        <v>2</v>
      </c>
      <c r="EB2" s="74">
        <f t="shared" si="0"/>
        <v>2</v>
      </c>
      <c r="EC2" s="74">
        <f t="shared" si="0"/>
        <v>2</v>
      </c>
      <c r="ED2" s="74">
        <f t="shared" si="0"/>
        <v>2</v>
      </c>
      <c r="EE2" s="74">
        <f t="shared" si="0"/>
        <v>2</v>
      </c>
      <c r="EF2" s="74">
        <f t="shared" si="0"/>
        <v>2</v>
      </c>
      <c r="EG2" s="74">
        <f t="shared" si="0"/>
        <v>2</v>
      </c>
      <c r="EH2" s="74">
        <f t="shared" si="0"/>
        <v>2</v>
      </c>
      <c r="EI2" s="74">
        <f t="shared" si="0"/>
        <v>2</v>
      </c>
      <c r="EJ2" s="74">
        <f t="shared" si="0"/>
        <v>2</v>
      </c>
      <c r="EK2" s="74">
        <f t="shared" si="0"/>
        <v>2</v>
      </c>
      <c r="EL2" s="74">
        <f t="shared" si="0"/>
        <v>2</v>
      </c>
      <c r="EM2" s="74">
        <f t="shared" si="0"/>
        <v>2</v>
      </c>
      <c r="EN2" s="74">
        <f t="shared" si="0"/>
        <v>2</v>
      </c>
      <c r="EO2" s="74">
        <f t="shared" si="0"/>
        <v>2</v>
      </c>
      <c r="EP2" s="74">
        <f t="shared" si="0"/>
        <v>2</v>
      </c>
      <c r="EQ2" s="74">
        <f t="shared" si="0"/>
        <v>2</v>
      </c>
      <c r="ER2" s="74">
        <f t="shared" si="0"/>
        <v>2</v>
      </c>
      <c r="ES2" s="74">
        <f t="shared" si="0"/>
        <v>2</v>
      </c>
      <c r="ET2" s="74">
        <f t="shared" si="0"/>
        <v>2</v>
      </c>
      <c r="EU2" s="74">
        <f t="shared" ref="EU2:HF2" si="1">DG2+1</f>
        <v>2</v>
      </c>
      <c r="EV2" s="74">
        <f t="shared" si="1"/>
        <v>2</v>
      </c>
      <c r="EW2" s="74">
        <f t="shared" si="1"/>
        <v>2</v>
      </c>
      <c r="EX2" s="74">
        <f t="shared" si="1"/>
        <v>2</v>
      </c>
      <c r="EY2" s="74">
        <f t="shared" si="1"/>
        <v>2</v>
      </c>
      <c r="EZ2" s="74">
        <f t="shared" si="1"/>
        <v>2</v>
      </c>
      <c r="FA2" s="74">
        <f t="shared" si="1"/>
        <v>2</v>
      </c>
      <c r="FB2" s="74">
        <f t="shared" si="1"/>
        <v>2</v>
      </c>
      <c r="FC2" s="74">
        <f t="shared" si="1"/>
        <v>2</v>
      </c>
      <c r="FD2" s="74">
        <f t="shared" si="1"/>
        <v>2</v>
      </c>
      <c r="FE2" s="74">
        <f t="shared" si="1"/>
        <v>2</v>
      </c>
      <c r="FF2" s="74">
        <f t="shared" si="1"/>
        <v>2</v>
      </c>
      <c r="FG2" s="74">
        <f t="shared" si="1"/>
        <v>2</v>
      </c>
      <c r="FH2" s="74">
        <f t="shared" si="1"/>
        <v>2</v>
      </c>
      <c r="FI2" s="74">
        <f t="shared" si="1"/>
        <v>2</v>
      </c>
      <c r="FJ2" s="74">
        <f t="shared" si="1"/>
        <v>5</v>
      </c>
      <c r="FK2" s="74">
        <f t="shared" si="1"/>
        <v>3</v>
      </c>
      <c r="FL2" s="74">
        <f t="shared" si="1"/>
        <v>3</v>
      </c>
      <c r="FM2" s="74">
        <f t="shared" si="1"/>
        <v>3</v>
      </c>
      <c r="FN2" s="74">
        <f t="shared" si="1"/>
        <v>3</v>
      </c>
      <c r="FO2" s="74">
        <f t="shared" si="1"/>
        <v>3</v>
      </c>
      <c r="FP2" s="74">
        <f t="shared" si="1"/>
        <v>3</v>
      </c>
      <c r="FQ2" s="74">
        <f t="shared" si="1"/>
        <v>3</v>
      </c>
      <c r="FR2" s="74">
        <f t="shared" si="1"/>
        <v>3</v>
      </c>
      <c r="FS2" s="74">
        <f t="shared" si="1"/>
        <v>3</v>
      </c>
      <c r="FT2" s="74">
        <f t="shared" si="1"/>
        <v>3</v>
      </c>
      <c r="FU2" s="74">
        <f t="shared" si="1"/>
        <v>3</v>
      </c>
      <c r="FV2" s="74">
        <f t="shared" si="1"/>
        <v>3</v>
      </c>
      <c r="FW2" s="74">
        <f t="shared" si="1"/>
        <v>3</v>
      </c>
      <c r="FX2" s="74">
        <f t="shared" si="1"/>
        <v>3</v>
      </c>
      <c r="FY2" s="74">
        <f t="shared" si="1"/>
        <v>3</v>
      </c>
      <c r="FZ2" s="74">
        <f t="shared" si="1"/>
        <v>3</v>
      </c>
      <c r="GA2" s="74">
        <f t="shared" si="1"/>
        <v>3</v>
      </c>
      <c r="GB2" s="74">
        <f t="shared" si="1"/>
        <v>3</v>
      </c>
      <c r="GC2" s="74">
        <f t="shared" si="1"/>
        <v>3</v>
      </c>
      <c r="GD2" s="74">
        <f t="shared" si="1"/>
        <v>3</v>
      </c>
      <c r="GE2" s="74">
        <f t="shared" si="1"/>
        <v>3</v>
      </c>
      <c r="GF2" s="74">
        <f t="shared" si="1"/>
        <v>3</v>
      </c>
      <c r="GG2" s="74">
        <f t="shared" si="1"/>
        <v>3</v>
      </c>
      <c r="GH2" s="74">
        <f t="shared" si="1"/>
        <v>3</v>
      </c>
      <c r="GI2" s="74">
        <f t="shared" si="1"/>
        <v>3</v>
      </c>
      <c r="GJ2" s="74">
        <f t="shared" si="1"/>
        <v>3</v>
      </c>
      <c r="GK2" s="74">
        <f t="shared" si="1"/>
        <v>3</v>
      </c>
      <c r="GL2" s="74">
        <f t="shared" si="1"/>
        <v>3</v>
      </c>
      <c r="GM2" s="74">
        <f t="shared" si="1"/>
        <v>3</v>
      </c>
      <c r="GN2" s="74">
        <f t="shared" si="1"/>
        <v>3</v>
      </c>
      <c r="GO2" s="74">
        <f t="shared" si="1"/>
        <v>3</v>
      </c>
      <c r="GP2" s="74">
        <f t="shared" si="1"/>
        <v>3</v>
      </c>
      <c r="GQ2" s="74">
        <f t="shared" si="1"/>
        <v>3</v>
      </c>
      <c r="GR2" s="74">
        <f t="shared" si="1"/>
        <v>3</v>
      </c>
      <c r="GS2" s="74">
        <f t="shared" si="1"/>
        <v>3</v>
      </c>
      <c r="GT2" s="74">
        <f t="shared" si="1"/>
        <v>3</v>
      </c>
      <c r="GU2" s="74">
        <f t="shared" si="1"/>
        <v>3</v>
      </c>
      <c r="GV2" s="74">
        <f t="shared" si="1"/>
        <v>3</v>
      </c>
      <c r="GW2" s="74">
        <f t="shared" si="1"/>
        <v>3</v>
      </c>
      <c r="GX2" s="74">
        <f t="shared" si="1"/>
        <v>6</v>
      </c>
      <c r="GY2" s="74">
        <f t="shared" si="1"/>
        <v>4</v>
      </c>
      <c r="GZ2" s="74">
        <f t="shared" si="1"/>
        <v>4</v>
      </c>
      <c r="HA2" s="74">
        <f t="shared" si="1"/>
        <v>4</v>
      </c>
      <c r="HB2" s="74">
        <f t="shared" si="1"/>
        <v>4</v>
      </c>
      <c r="HC2" s="74">
        <f t="shared" si="1"/>
        <v>4</v>
      </c>
      <c r="HD2" s="74">
        <f t="shared" si="1"/>
        <v>4</v>
      </c>
      <c r="HE2" s="74">
        <f t="shared" si="1"/>
        <v>4</v>
      </c>
      <c r="HF2" s="74">
        <f t="shared" si="1"/>
        <v>4</v>
      </c>
      <c r="HG2" s="74">
        <f t="shared" ref="HG2:JR2" si="2">FS2+1</f>
        <v>4</v>
      </c>
      <c r="HH2" s="74">
        <f t="shared" si="2"/>
        <v>4</v>
      </c>
      <c r="HI2" s="74">
        <f t="shared" si="2"/>
        <v>4</v>
      </c>
      <c r="HJ2" s="74">
        <f t="shared" si="2"/>
        <v>4</v>
      </c>
      <c r="HK2" s="74">
        <f t="shared" si="2"/>
        <v>4</v>
      </c>
      <c r="HL2" s="74">
        <f t="shared" si="2"/>
        <v>4</v>
      </c>
      <c r="HM2" s="74">
        <f t="shared" si="2"/>
        <v>4</v>
      </c>
      <c r="HN2" s="74">
        <f t="shared" si="2"/>
        <v>4</v>
      </c>
      <c r="HO2" s="74">
        <f t="shared" si="2"/>
        <v>4</v>
      </c>
      <c r="HP2" s="74">
        <f t="shared" si="2"/>
        <v>4</v>
      </c>
      <c r="HQ2" s="74">
        <f t="shared" si="2"/>
        <v>4</v>
      </c>
      <c r="HR2" s="74">
        <f t="shared" si="2"/>
        <v>4</v>
      </c>
      <c r="HS2" s="74">
        <f t="shared" si="2"/>
        <v>4</v>
      </c>
      <c r="HT2" s="74">
        <f t="shared" si="2"/>
        <v>4</v>
      </c>
      <c r="HU2" s="74">
        <f t="shared" si="2"/>
        <v>4</v>
      </c>
      <c r="HV2" s="74">
        <f t="shared" si="2"/>
        <v>4</v>
      </c>
      <c r="HW2" s="74">
        <f t="shared" si="2"/>
        <v>4</v>
      </c>
      <c r="HX2" s="74">
        <f t="shared" si="2"/>
        <v>4</v>
      </c>
      <c r="HY2" s="74">
        <f t="shared" si="2"/>
        <v>4</v>
      </c>
      <c r="HZ2" s="74">
        <f t="shared" si="2"/>
        <v>4</v>
      </c>
      <c r="IA2" s="74">
        <f t="shared" si="2"/>
        <v>4</v>
      </c>
      <c r="IB2" s="74">
        <f t="shared" si="2"/>
        <v>4</v>
      </c>
      <c r="IC2" s="74">
        <f t="shared" si="2"/>
        <v>4</v>
      </c>
      <c r="ID2" s="74">
        <f t="shared" si="2"/>
        <v>4</v>
      </c>
      <c r="IE2" s="74">
        <f t="shared" si="2"/>
        <v>4</v>
      </c>
      <c r="IF2" s="74">
        <f t="shared" si="2"/>
        <v>4</v>
      </c>
      <c r="IG2" s="74">
        <f t="shared" si="2"/>
        <v>4</v>
      </c>
      <c r="IH2" s="74">
        <f t="shared" si="2"/>
        <v>4</v>
      </c>
      <c r="II2" s="74">
        <f t="shared" si="2"/>
        <v>4</v>
      </c>
      <c r="IJ2" s="74">
        <f t="shared" si="2"/>
        <v>4</v>
      </c>
      <c r="IK2" s="74">
        <f t="shared" si="2"/>
        <v>4</v>
      </c>
      <c r="IL2" s="74">
        <f t="shared" si="2"/>
        <v>7</v>
      </c>
      <c r="IM2" s="74">
        <f t="shared" si="2"/>
        <v>5</v>
      </c>
      <c r="IN2" s="74">
        <f t="shared" si="2"/>
        <v>5</v>
      </c>
      <c r="IO2" s="74">
        <f t="shared" si="2"/>
        <v>5</v>
      </c>
      <c r="IP2" s="74">
        <f t="shared" si="2"/>
        <v>5</v>
      </c>
      <c r="IQ2" s="74">
        <f t="shared" si="2"/>
        <v>5</v>
      </c>
      <c r="IR2" s="74">
        <f t="shared" si="2"/>
        <v>5</v>
      </c>
      <c r="IS2" s="74">
        <f t="shared" si="2"/>
        <v>5</v>
      </c>
      <c r="IT2" s="74">
        <f t="shared" si="2"/>
        <v>5</v>
      </c>
      <c r="IU2" s="74">
        <f t="shared" si="2"/>
        <v>5</v>
      </c>
      <c r="IV2" s="74">
        <f t="shared" si="2"/>
        <v>5</v>
      </c>
      <c r="IW2" s="74">
        <f t="shared" si="2"/>
        <v>5</v>
      </c>
      <c r="IX2" s="74">
        <f t="shared" si="2"/>
        <v>5</v>
      </c>
      <c r="IY2" s="74">
        <f t="shared" si="2"/>
        <v>5</v>
      </c>
      <c r="IZ2" s="74">
        <f t="shared" si="2"/>
        <v>5</v>
      </c>
      <c r="JA2" s="74">
        <f t="shared" si="2"/>
        <v>5</v>
      </c>
      <c r="JB2" s="74">
        <f t="shared" si="2"/>
        <v>5</v>
      </c>
      <c r="JC2" s="74">
        <f t="shared" si="2"/>
        <v>5</v>
      </c>
      <c r="JD2" s="74">
        <f t="shared" si="2"/>
        <v>5</v>
      </c>
      <c r="JE2" s="74">
        <f t="shared" si="2"/>
        <v>5</v>
      </c>
      <c r="JF2" s="74">
        <f t="shared" si="2"/>
        <v>5</v>
      </c>
      <c r="JG2" s="74">
        <f t="shared" si="2"/>
        <v>5</v>
      </c>
      <c r="JH2" s="74">
        <f t="shared" si="2"/>
        <v>5</v>
      </c>
      <c r="JI2" s="74">
        <f t="shared" si="2"/>
        <v>5</v>
      </c>
      <c r="JJ2" s="74">
        <f t="shared" si="2"/>
        <v>5</v>
      </c>
      <c r="JK2" s="74">
        <f t="shared" si="2"/>
        <v>5</v>
      </c>
      <c r="JL2" s="74">
        <f t="shared" si="2"/>
        <v>5</v>
      </c>
      <c r="JM2" s="74">
        <f t="shared" si="2"/>
        <v>5</v>
      </c>
      <c r="JN2" s="74">
        <f t="shared" si="2"/>
        <v>5</v>
      </c>
      <c r="JO2" s="74">
        <f t="shared" si="2"/>
        <v>5</v>
      </c>
      <c r="JP2" s="74">
        <f t="shared" si="2"/>
        <v>5</v>
      </c>
      <c r="JQ2" s="74">
        <f t="shared" si="2"/>
        <v>5</v>
      </c>
      <c r="JR2" s="74">
        <f t="shared" si="2"/>
        <v>5</v>
      </c>
      <c r="JS2" s="74">
        <f t="shared" ref="JS2:MD2" si="3">IE2+1</f>
        <v>5</v>
      </c>
      <c r="JT2" s="74">
        <f t="shared" si="3"/>
        <v>5</v>
      </c>
      <c r="JU2" s="74">
        <f t="shared" si="3"/>
        <v>5</v>
      </c>
      <c r="JV2" s="74">
        <f t="shared" si="3"/>
        <v>5</v>
      </c>
      <c r="JW2" s="74">
        <f t="shared" si="3"/>
        <v>5</v>
      </c>
      <c r="JX2" s="74">
        <f t="shared" si="3"/>
        <v>5</v>
      </c>
      <c r="JY2" s="74">
        <f t="shared" si="3"/>
        <v>5</v>
      </c>
      <c r="JZ2" s="74">
        <f t="shared" si="3"/>
        <v>8</v>
      </c>
      <c r="KA2" s="74">
        <f t="shared" si="3"/>
        <v>6</v>
      </c>
      <c r="KB2" s="74">
        <f t="shared" si="3"/>
        <v>6</v>
      </c>
      <c r="KC2" s="74">
        <f t="shared" si="3"/>
        <v>6</v>
      </c>
      <c r="KD2" s="74">
        <f t="shared" si="3"/>
        <v>6</v>
      </c>
      <c r="KE2" s="74">
        <f t="shared" si="3"/>
        <v>6</v>
      </c>
      <c r="KF2" s="74">
        <f t="shared" si="3"/>
        <v>6</v>
      </c>
      <c r="KG2" s="74">
        <f t="shared" si="3"/>
        <v>6</v>
      </c>
      <c r="KH2" s="74">
        <f t="shared" si="3"/>
        <v>6</v>
      </c>
      <c r="KI2" s="74">
        <f t="shared" si="3"/>
        <v>6</v>
      </c>
      <c r="KJ2" s="74">
        <f t="shared" si="3"/>
        <v>6</v>
      </c>
      <c r="KK2" s="74">
        <f t="shared" si="3"/>
        <v>6</v>
      </c>
      <c r="KL2" s="74">
        <f t="shared" si="3"/>
        <v>6</v>
      </c>
      <c r="KM2" s="74">
        <f t="shared" si="3"/>
        <v>6</v>
      </c>
      <c r="KN2" s="74">
        <f t="shared" si="3"/>
        <v>6</v>
      </c>
      <c r="KO2" s="74">
        <f t="shared" si="3"/>
        <v>6</v>
      </c>
      <c r="KP2" s="74">
        <f t="shared" si="3"/>
        <v>6</v>
      </c>
      <c r="KQ2" s="74">
        <f t="shared" si="3"/>
        <v>6</v>
      </c>
      <c r="KR2" s="74">
        <f t="shared" si="3"/>
        <v>6</v>
      </c>
      <c r="KS2" s="74">
        <f t="shared" si="3"/>
        <v>6</v>
      </c>
      <c r="KT2" s="74">
        <f t="shared" si="3"/>
        <v>6</v>
      </c>
      <c r="KU2" s="74">
        <f t="shared" si="3"/>
        <v>6</v>
      </c>
      <c r="KV2" s="74">
        <f t="shared" si="3"/>
        <v>6</v>
      </c>
      <c r="KW2" s="74">
        <f t="shared" si="3"/>
        <v>6</v>
      </c>
      <c r="KX2" s="74">
        <f t="shared" si="3"/>
        <v>6</v>
      </c>
      <c r="KY2" s="74">
        <f t="shared" si="3"/>
        <v>6</v>
      </c>
      <c r="KZ2" s="74">
        <f t="shared" si="3"/>
        <v>6</v>
      </c>
      <c r="LA2" s="74">
        <f t="shared" si="3"/>
        <v>6</v>
      </c>
      <c r="LB2" s="74">
        <f t="shared" si="3"/>
        <v>6</v>
      </c>
      <c r="LC2" s="74">
        <f t="shared" si="3"/>
        <v>6</v>
      </c>
      <c r="LD2" s="74">
        <f t="shared" si="3"/>
        <v>6</v>
      </c>
      <c r="LE2" s="74">
        <f t="shared" si="3"/>
        <v>6</v>
      </c>
      <c r="LF2" s="74">
        <f t="shared" si="3"/>
        <v>6</v>
      </c>
      <c r="LG2" s="74">
        <f t="shared" si="3"/>
        <v>6</v>
      </c>
      <c r="LH2" s="74">
        <f t="shared" si="3"/>
        <v>6</v>
      </c>
      <c r="LI2" s="74">
        <f t="shared" si="3"/>
        <v>6</v>
      </c>
      <c r="LJ2" s="74">
        <f t="shared" si="3"/>
        <v>6</v>
      </c>
      <c r="LK2" s="74">
        <f t="shared" si="3"/>
        <v>6</v>
      </c>
      <c r="LL2" s="74">
        <f t="shared" si="3"/>
        <v>6</v>
      </c>
      <c r="LM2" s="74">
        <f t="shared" si="3"/>
        <v>6</v>
      </c>
      <c r="LN2" s="74">
        <f t="shared" si="3"/>
        <v>9</v>
      </c>
      <c r="LO2" s="74">
        <f t="shared" si="3"/>
        <v>7</v>
      </c>
      <c r="LP2" s="74">
        <f t="shared" si="3"/>
        <v>7</v>
      </c>
      <c r="LQ2" s="74">
        <f t="shared" si="3"/>
        <v>7</v>
      </c>
      <c r="LR2" s="74">
        <f t="shared" si="3"/>
        <v>7</v>
      </c>
      <c r="LS2" s="74">
        <f t="shared" si="3"/>
        <v>7</v>
      </c>
      <c r="LT2" s="74">
        <f t="shared" si="3"/>
        <v>7</v>
      </c>
      <c r="LU2" s="74">
        <f t="shared" si="3"/>
        <v>7</v>
      </c>
      <c r="LV2" s="74">
        <f t="shared" si="3"/>
        <v>7</v>
      </c>
      <c r="LW2" s="74">
        <f t="shared" si="3"/>
        <v>7</v>
      </c>
      <c r="LX2" s="74">
        <f t="shared" si="3"/>
        <v>7</v>
      </c>
      <c r="LY2" s="74">
        <f t="shared" si="3"/>
        <v>7</v>
      </c>
      <c r="LZ2" s="74">
        <f t="shared" si="3"/>
        <v>7</v>
      </c>
      <c r="MA2" s="74">
        <f t="shared" si="3"/>
        <v>7</v>
      </c>
      <c r="MB2" s="74">
        <f t="shared" si="3"/>
        <v>7</v>
      </c>
      <c r="MC2" s="74">
        <f t="shared" si="3"/>
        <v>7</v>
      </c>
      <c r="MD2" s="74">
        <f t="shared" si="3"/>
        <v>7</v>
      </c>
      <c r="ME2" s="74">
        <f t="shared" ref="ME2:OP2" si="4">KQ2+1</f>
        <v>7</v>
      </c>
      <c r="MF2" s="74">
        <f t="shared" si="4"/>
        <v>7</v>
      </c>
      <c r="MG2" s="74">
        <f t="shared" si="4"/>
        <v>7</v>
      </c>
      <c r="MH2" s="74">
        <f t="shared" si="4"/>
        <v>7</v>
      </c>
      <c r="MI2" s="74">
        <f t="shared" si="4"/>
        <v>7</v>
      </c>
      <c r="MJ2" s="74">
        <f t="shared" si="4"/>
        <v>7</v>
      </c>
      <c r="MK2" s="74">
        <f t="shared" si="4"/>
        <v>7</v>
      </c>
      <c r="ML2" s="74">
        <f t="shared" si="4"/>
        <v>7</v>
      </c>
      <c r="MM2" s="74">
        <f t="shared" si="4"/>
        <v>7</v>
      </c>
      <c r="MN2" s="74">
        <f t="shared" si="4"/>
        <v>7</v>
      </c>
      <c r="MO2" s="74">
        <f t="shared" si="4"/>
        <v>7</v>
      </c>
      <c r="MP2" s="74">
        <f t="shared" si="4"/>
        <v>7</v>
      </c>
      <c r="MQ2" s="74">
        <f t="shared" si="4"/>
        <v>7</v>
      </c>
      <c r="MR2" s="74">
        <f t="shared" si="4"/>
        <v>7</v>
      </c>
      <c r="MS2" s="74">
        <f t="shared" si="4"/>
        <v>7</v>
      </c>
      <c r="MT2" s="74">
        <f t="shared" si="4"/>
        <v>7</v>
      </c>
      <c r="MU2" s="74">
        <f t="shared" si="4"/>
        <v>7</v>
      </c>
      <c r="MV2" s="74">
        <f t="shared" si="4"/>
        <v>7</v>
      </c>
      <c r="MW2" s="74">
        <f t="shared" si="4"/>
        <v>7</v>
      </c>
      <c r="MX2" s="74">
        <f t="shared" si="4"/>
        <v>7</v>
      </c>
      <c r="MY2" s="74">
        <f t="shared" si="4"/>
        <v>7</v>
      </c>
      <c r="MZ2" s="74">
        <f t="shared" si="4"/>
        <v>7</v>
      </c>
      <c r="NA2" s="74">
        <f t="shared" si="4"/>
        <v>7</v>
      </c>
      <c r="NB2" s="74">
        <f t="shared" si="4"/>
        <v>10</v>
      </c>
      <c r="NC2" s="74">
        <f t="shared" si="4"/>
        <v>8</v>
      </c>
      <c r="ND2" s="74">
        <f t="shared" si="4"/>
        <v>8</v>
      </c>
      <c r="NE2" s="74">
        <f t="shared" si="4"/>
        <v>8</v>
      </c>
      <c r="NF2" s="74">
        <f t="shared" si="4"/>
        <v>8</v>
      </c>
      <c r="NG2" s="74">
        <f t="shared" si="4"/>
        <v>8</v>
      </c>
      <c r="NH2" s="74">
        <f t="shared" si="4"/>
        <v>8</v>
      </c>
      <c r="NI2" s="74">
        <f t="shared" si="4"/>
        <v>8</v>
      </c>
      <c r="NJ2" s="74">
        <f t="shared" si="4"/>
        <v>8</v>
      </c>
      <c r="NK2" s="74">
        <f t="shared" si="4"/>
        <v>8</v>
      </c>
      <c r="NL2" s="74">
        <f t="shared" si="4"/>
        <v>8</v>
      </c>
      <c r="NM2" s="74">
        <f t="shared" si="4"/>
        <v>8</v>
      </c>
      <c r="NN2" s="74">
        <f t="shared" si="4"/>
        <v>8</v>
      </c>
      <c r="NO2" s="74">
        <f t="shared" si="4"/>
        <v>8</v>
      </c>
      <c r="NP2" s="74">
        <f t="shared" si="4"/>
        <v>8</v>
      </c>
      <c r="NQ2" s="74">
        <f t="shared" si="4"/>
        <v>8</v>
      </c>
      <c r="NR2" s="74">
        <f t="shared" si="4"/>
        <v>8</v>
      </c>
      <c r="NS2" s="74">
        <f t="shared" si="4"/>
        <v>8</v>
      </c>
      <c r="NT2" s="74">
        <f t="shared" si="4"/>
        <v>8</v>
      </c>
      <c r="NU2" s="74">
        <f t="shared" si="4"/>
        <v>8</v>
      </c>
      <c r="NV2" s="74">
        <f t="shared" si="4"/>
        <v>8</v>
      </c>
      <c r="NW2" s="74">
        <f t="shared" si="4"/>
        <v>8</v>
      </c>
      <c r="NX2" s="74">
        <f t="shared" si="4"/>
        <v>8</v>
      </c>
      <c r="NY2" s="74">
        <f t="shared" si="4"/>
        <v>8</v>
      </c>
      <c r="NZ2" s="74">
        <f t="shared" si="4"/>
        <v>8</v>
      </c>
      <c r="OA2" s="74">
        <f t="shared" si="4"/>
        <v>8</v>
      </c>
      <c r="OB2" s="74">
        <f t="shared" si="4"/>
        <v>8</v>
      </c>
      <c r="OC2" s="74">
        <f t="shared" si="4"/>
        <v>8</v>
      </c>
      <c r="OD2" s="74">
        <f t="shared" si="4"/>
        <v>8</v>
      </c>
      <c r="OE2" s="74">
        <f t="shared" si="4"/>
        <v>8</v>
      </c>
      <c r="OF2" s="74">
        <f t="shared" si="4"/>
        <v>8</v>
      </c>
      <c r="OG2" s="74">
        <f t="shared" si="4"/>
        <v>8</v>
      </c>
      <c r="OH2" s="74">
        <f t="shared" si="4"/>
        <v>8</v>
      </c>
      <c r="OI2" s="74">
        <f t="shared" si="4"/>
        <v>8</v>
      </c>
      <c r="OJ2" s="74">
        <f t="shared" si="4"/>
        <v>8</v>
      </c>
      <c r="OK2" s="74">
        <f t="shared" si="4"/>
        <v>8</v>
      </c>
      <c r="OL2" s="74">
        <f t="shared" si="4"/>
        <v>8</v>
      </c>
      <c r="OM2" s="74">
        <f t="shared" si="4"/>
        <v>8</v>
      </c>
      <c r="ON2" s="74">
        <f t="shared" si="4"/>
        <v>8</v>
      </c>
      <c r="OO2" s="74">
        <f t="shared" si="4"/>
        <v>8</v>
      </c>
      <c r="OP2" s="74">
        <f t="shared" si="4"/>
        <v>11</v>
      </c>
      <c r="OQ2" s="74">
        <f t="shared" ref="OQ2:RB2" si="5">NC2+1</f>
        <v>9</v>
      </c>
      <c r="OR2" s="74">
        <f t="shared" si="5"/>
        <v>9</v>
      </c>
      <c r="OS2" s="74">
        <f t="shared" si="5"/>
        <v>9</v>
      </c>
      <c r="OT2" s="74">
        <f t="shared" si="5"/>
        <v>9</v>
      </c>
      <c r="OU2" s="74">
        <f t="shared" si="5"/>
        <v>9</v>
      </c>
      <c r="OV2" s="74">
        <f t="shared" si="5"/>
        <v>9</v>
      </c>
      <c r="OW2" s="74">
        <f t="shared" si="5"/>
        <v>9</v>
      </c>
      <c r="OX2" s="74">
        <f t="shared" si="5"/>
        <v>9</v>
      </c>
      <c r="OY2" s="74">
        <f t="shared" si="5"/>
        <v>9</v>
      </c>
      <c r="OZ2" s="74">
        <f t="shared" si="5"/>
        <v>9</v>
      </c>
      <c r="PA2" s="74">
        <f t="shared" si="5"/>
        <v>9</v>
      </c>
      <c r="PB2" s="74">
        <f t="shared" si="5"/>
        <v>9</v>
      </c>
      <c r="PC2" s="74">
        <f t="shared" si="5"/>
        <v>9</v>
      </c>
      <c r="PD2" s="74">
        <f t="shared" si="5"/>
        <v>9</v>
      </c>
      <c r="PE2" s="74">
        <f t="shared" si="5"/>
        <v>9</v>
      </c>
      <c r="PF2" s="74">
        <f t="shared" si="5"/>
        <v>9</v>
      </c>
      <c r="PG2" s="74">
        <f t="shared" si="5"/>
        <v>9</v>
      </c>
      <c r="PH2" s="74">
        <f t="shared" si="5"/>
        <v>9</v>
      </c>
      <c r="PI2" s="74">
        <f t="shared" si="5"/>
        <v>9</v>
      </c>
      <c r="PJ2" s="74">
        <f t="shared" si="5"/>
        <v>9</v>
      </c>
      <c r="PK2" s="74">
        <f t="shared" si="5"/>
        <v>9</v>
      </c>
      <c r="PL2" s="74">
        <f t="shared" si="5"/>
        <v>9</v>
      </c>
      <c r="PM2" s="74">
        <f t="shared" si="5"/>
        <v>9</v>
      </c>
      <c r="PN2" s="74">
        <f t="shared" si="5"/>
        <v>9</v>
      </c>
      <c r="PO2" s="74">
        <f t="shared" si="5"/>
        <v>9</v>
      </c>
      <c r="PP2" s="74">
        <f t="shared" si="5"/>
        <v>9</v>
      </c>
      <c r="PQ2" s="74">
        <f t="shared" si="5"/>
        <v>9</v>
      </c>
      <c r="PR2" s="74">
        <f t="shared" si="5"/>
        <v>9</v>
      </c>
      <c r="PS2" s="74">
        <f t="shared" si="5"/>
        <v>9</v>
      </c>
      <c r="PT2" s="74">
        <f t="shared" si="5"/>
        <v>9</v>
      </c>
      <c r="PU2" s="74">
        <f t="shared" si="5"/>
        <v>9</v>
      </c>
      <c r="PV2" s="74">
        <f t="shared" si="5"/>
        <v>9</v>
      </c>
      <c r="PW2" s="74">
        <f t="shared" si="5"/>
        <v>9</v>
      </c>
      <c r="PX2" s="74">
        <f t="shared" si="5"/>
        <v>9</v>
      </c>
      <c r="PY2" s="74">
        <f t="shared" si="5"/>
        <v>9</v>
      </c>
      <c r="PZ2" s="74">
        <f t="shared" si="5"/>
        <v>9</v>
      </c>
      <c r="QA2" s="74">
        <f t="shared" si="5"/>
        <v>9</v>
      </c>
      <c r="QB2" s="74">
        <f t="shared" si="5"/>
        <v>9</v>
      </c>
      <c r="QC2" s="74">
        <f t="shared" si="5"/>
        <v>9</v>
      </c>
      <c r="QD2" s="74">
        <f t="shared" si="5"/>
        <v>12</v>
      </c>
      <c r="QE2" s="74">
        <f t="shared" si="5"/>
        <v>10</v>
      </c>
      <c r="QF2" s="74">
        <f t="shared" si="5"/>
        <v>10</v>
      </c>
      <c r="QG2" s="74">
        <f t="shared" si="5"/>
        <v>10</v>
      </c>
      <c r="QH2" s="74">
        <f t="shared" si="5"/>
        <v>10</v>
      </c>
      <c r="QI2" s="74">
        <f t="shared" si="5"/>
        <v>10</v>
      </c>
      <c r="QJ2" s="74">
        <f t="shared" si="5"/>
        <v>10</v>
      </c>
      <c r="QK2" s="74">
        <f t="shared" si="5"/>
        <v>10</v>
      </c>
      <c r="QL2" s="74">
        <f t="shared" si="5"/>
        <v>10</v>
      </c>
      <c r="QM2" s="74">
        <f t="shared" si="5"/>
        <v>10</v>
      </c>
      <c r="QN2" s="74">
        <f t="shared" si="5"/>
        <v>10</v>
      </c>
      <c r="QO2" s="74">
        <f t="shared" si="5"/>
        <v>10</v>
      </c>
      <c r="QP2" s="74">
        <f t="shared" si="5"/>
        <v>10</v>
      </c>
      <c r="QQ2" s="74">
        <f t="shared" si="5"/>
        <v>10</v>
      </c>
      <c r="QR2" s="74">
        <f t="shared" si="5"/>
        <v>10</v>
      </c>
      <c r="QS2" s="74">
        <f t="shared" si="5"/>
        <v>10</v>
      </c>
      <c r="QT2" s="74">
        <f t="shared" si="5"/>
        <v>10</v>
      </c>
      <c r="QU2" s="74">
        <f t="shared" si="5"/>
        <v>10</v>
      </c>
      <c r="QV2" s="74">
        <f t="shared" si="5"/>
        <v>10</v>
      </c>
      <c r="QW2" s="74">
        <f t="shared" si="5"/>
        <v>10</v>
      </c>
      <c r="QX2" s="74">
        <f t="shared" si="5"/>
        <v>10</v>
      </c>
      <c r="QY2" s="74">
        <f t="shared" si="5"/>
        <v>10</v>
      </c>
      <c r="QZ2" s="74">
        <f t="shared" si="5"/>
        <v>10</v>
      </c>
      <c r="RA2" s="74">
        <f t="shared" si="5"/>
        <v>10</v>
      </c>
      <c r="RB2" s="74">
        <f t="shared" si="5"/>
        <v>10</v>
      </c>
      <c r="RC2" s="74">
        <f t="shared" ref="RC2:TN2" si="6">PO2+1</f>
        <v>10</v>
      </c>
      <c r="RD2" s="74">
        <f t="shared" si="6"/>
        <v>10</v>
      </c>
      <c r="RE2" s="74">
        <f t="shared" si="6"/>
        <v>10</v>
      </c>
      <c r="RF2" s="74">
        <f t="shared" si="6"/>
        <v>10</v>
      </c>
      <c r="RG2" s="74">
        <f t="shared" si="6"/>
        <v>10</v>
      </c>
      <c r="RH2" s="74">
        <f t="shared" si="6"/>
        <v>10</v>
      </c>
      <c r="RI2" s="74">
        <f t="shared" si="6"/>
        <v>10</v>
      </c>
      <c r="RJ2" s="74">
        <f t="shared" si="6"/>
        <v>10</v>
      </c>
      <c r="RK2" s="74">
        <f t="shared" si="6"/>
        <v>10</v>
      </c>
      <c r="RL2" s="74">
        <f t="shared" si="6"/>
        <v>10</v>
      </c>
      <c r="RM2" s="74">
        <f t="shared" si="6"/>
        <v>10</v>
      </c>
      <c r="RN2" s="74">
        <f t="shared" si="6"/>
        <v>10</v>
      </c>
      <c r="RO2" s="74">
        <f t="shared" si="6"/>
        <v>10</v>
      </c>
      <c r="RP2" s="74">
        <f t="shared" si="6"/>
        <v>10</v>
      </c>
      <c r="RQ2" s="74">
        <f t="shared" si="6"/>
        <v>10</v>
      </c>
      <c r="RR2" s="74">
        <f t="shared" si="6"/>
        <v>13</v>
      </c>
      <c r="RS2" s="74">
        <f t="shared" si="6"/>
        <v>11</v>
      </c>
      <c r="RT2" s="74">
        <f t="shared" si="6"/>
        <v>11</v>
      </c>
      <c r="RU2" s="74">
        <f t="shared" si="6"/>
        <v>11</v>
      </c>
      <c r="RV2" s="74">
        <f t="shared" si="6"/>
        <v>11</v>
      </c>
      <c r="RW2" s="74">
        <f t="shared" si="6"/>
        <v>11</v>
      </c>
      <c r="RX2" s="74">
        <f t="shared" si="6"/>
        <v>11</v>
      </c>
      <c r="RY2" s="74">
        <f t="shared" si="6"/>
        <v>11</v>
      </c>
      <c r="RZ2" s="74">
        <f t="shared" si="6"/>
        <v>11</v>
      </c>
      <c r="SA2" s="74">
        <f t="shared" si="6"/>
        <v>11</v>
      </c>
      <c r="SB2" s="74">
        <f t="shared" si="6"/>
        <v>11</v>
      </c>
      <c r="SC2" s="74">
        <f t="shared" si="6"/>
        <v>11</v>
      </c>
      <c r="SD2" s="74">
        <f t="shared" si="6"/>
        <v>11</v>
      </c>
      <c r="SE2" s="74">
        <f t="shared" si="6"/>
        <v>11</v>
      </c>
      <c r="SF2" s="74">
        <f t="shared" si="6"/>
        <v>11</v>
      </c>
      <c r="SG2" s="74">
        <f t="shared" si="6"/>
        <v>11</v>
      </c>
      <c r="SH2" s="74">
        <f t="shared" si="6"/>
        <v>11</v>
      </c>
      <c r="SI2" s="74">
        <f t="shared" si="6"/>
        <v>11</v>
      </c>
      <c r="SJ2" s="74">
        <f t="shared" si="6"/>
        <v>11</v>
      </c>
      <c r="SK2" s="74">
        <f t="shared" si="6"/>
        <v>11</v>
      </c>
      <c r="SL2" s="74">
        <f t="shared" si="6"/>
        <v>11</v>
      </c>
      <c r="SM2" s="74">
        <f t="shared" si="6"/>
        <v>11</v>
      </c>
      <c r="SN2" s="74">
        <f t="shared" si="6"/>
        <v>11</v>
      </c>
      <c r="SO2" s="74">
        <f t="shared" si="6"/>
        <v>11</v>
      </c>
      <c r="SP2" s="74">
        <f t="shared" si="6"/>
        <v>11</v>
      </c>
      <c r="SQ2" s="74">
        <f t="shared" si="6"/>
        <v>11</v>
      </c>
      <c r="SR2" s="74">
        <f t="shared" si="6"/>
        <v>11</v>
      </c>
      <c r="SS2" s="74">
        <f t="shared" si="6"/>
        <v>11</v>
      </c>
      <c r="ST2" s="74">
        <f t="shared" si="6"/>
        <v>11</v>
      </c>
      <c r="SU2" s="74">
        <f t="shared" si="6"/>
        <v>11</v>
      </c>
      <c r="SV2" s="74">
        <f t="shared" si="6"/>
        <v>11</v>
      </c>
      <c r="SW2" s="74">
        <f t="shared" si="6"/>
        <v>11</v>
      </c>
      <c r="SX2" s="74">
        <f t="shared" si="6"/>
        <v>11</v>
      </c>
      <c r="SY2" s="74">
        <f t="shared" si="6"/>
        <v>11</v>
      </c>
      <c r="SZ2" s="74">
        <f t="shared" si="6"/>
        <v>11</v>
      </c>
      <c r="TA2" s="74">
        <f t="shared" si="6"/>
        <v>11</v>
      </c>
      <c r="TB2" s="74">
        <f t="shared" si="6"/>
        <v>11</v>
      </c>
      <c r="TC2" s="74">
        <f t="shared" si="6"/>
        <v>11</v>
      </c>
      <c r="TD2" s="74">
        <f t="shared" si="6"/>
        <v>11</v>
      </c>
      <c r="TE2" s="74">
        <f t="shared" si="6"/>
        <v>11</v>
      </c>
      <c r="TF2" s="74">
        <f t="shared" si="6"/>
        <v>14</v>
      </c>
      <c r="TG2" s="74">
        <f t="shared" si="6"/>
        <v>12</v>
      </c>
      <c r="TH2" s="74">
        <f t="shared" si="6"/>
        <v>12</v>
      </c>
      <c r="TI2" s="74">
        <f t="shared" si="6"/>
        <v>12</v>
      </c>
      <c r="TJ2" s="74">
        <f t="shared" si="6"/>
        <v>12</v>
      </c>
      <c r="TK2" s="74">
        <f t="shared" si="6"/>
        <v>12</v>
      </c>
      <c r="TL2" s="74">
        <f t="shared" si="6"/>
        <v>12</v>
      </c>
      <c r="TM2" s="74">
        <f t="shared" si="6"/>
        <v>12</v>
      </c>
      <c r="TN2" s="74">
        <f t="shared" si="6"/>
        <v>12</v>
      </c>
      <c r="TO2" s="74">
        <f t="shared" ref="TO2:VZ2" si="7">SA2+1</f>
        <v>12</v>
      </c>
      <c r="TP2" s="74">
        <f t="shared" si="7"/>
        <v>12</v>
      </c>
      <c r="TQ2" s="74">
        <f t="shared" si="7"/>
        <v>12</v>
      </c>
      <c r="TR2" s="74">
        <f t="shared" si="7"/>
        <v>12</v>
      </c>
      <c r="TS2" s="74">
        <f t="shared" si="7"/>
        <v>12</v>
      </c>
      <c r="TT2" s="74">
        <f t="shared" si="7"/>
        <v>12</v>
      </c>
      <c r="TU2" s="74">
        <f t="shared" si="7"/>
        <v>12</v>
      </c>
      <c r="TV2" s="74">
        <f t="shared" si="7"/>
        <v>12</v>
      </c>
      <c r="TW2" s="74">
        <f t="shared" si="7"/>
        <v>12</v>
      </c>
      <c r="TX2" s="74">
        <f t="shared" si="7"/>
        <v>12</v>
      </c>
      <c r="TY2" s="74">
        <f t="shared" si="7"/>
        <v>12</v>
      </c>
      <c r="TZ2" s="74">
        <f t="shared" si="7"/>
        <v>12</v>
      </c>
      <c r="UA2" s="74">
        <f t="shared" si="7"/>
        <v>12</v>
      </c>
      <c r="UB2" s="74">
        <f t="shared" si="7"/>
        <v>12</v>
      </c>
      <c r="UC2" s="74">
        <f t="shared" si="7"/>
        <v>12</v>
      </c>
      <c r="UD2" s="74">
        <f t="shared" si="7"/>
        <v>12</v>
      </c>
      <c r="UE2" s="74">
        <f t="shared" si="7"/>
        <v>12</v>
      </c>
      <c r="UF2" s="74">
        <f t="shared" si="7"/>
        <v>12</v>
      </c>
      <c r="UG2" s="74">
        <f t="shared" si="7"/>
        <v>12</v>
      </c>
      <c r="UH2" s="74">
        <f t="shared" si="7"/>
        <v>12</v>
      </c>
      <c r="UI2" s="74">
        <f t="shared" si="7"/>
        <v>12</v>
      </c>
      <c r="UJ2" s="74">
        <f t="shared" si="7"/>
        <v>12</v>
      </c>
      <c r="UK2" s="74">
        <f t="shared" si="7"/>
        <v>12</v>
      </c>
      <c r="UL2" s="74">
        <f t="shared" si="7"/>
        <v>12</v>
      </c>
      <c r="UM2" s="74">
        <f t="shared" si="7"/>
        <v>12</v>
      </c>
      <c r="UN2" s="74">
        <f t="shared" si="7"/>
        <v>12</v>
      </c>
      <c r="UO2" s="74">
        <f t="shared" si="7"/>
        <v>12</v>
      </c>
      <c r="UP2" s="74">
        <f t="shared" si="7"/>
        <v>12</v>
      </c>
      <c r="UQ2" s="74">
        <f t="shared" si="7"/>
        <v>12</v>
      </c>
      <c r="UR2" s="74">
        <f t="shared" si="7"/>
        <v>12</v>
      </c>
      <c r="US2" s="74">
        <f t="shared" si="7"/>
        <v>12</v>
      </c>
      <c r="UT2" s="74">
        <f t="shared" si="7"/>
        <v>15</v>
      </c>
      <c r="UU2" s="74">
        <f t="shared" si="7"/>
        <v>13</v>
      </c>
      <c r="UV2" s="74">
        <f t="shared" si="7"/>
        <v>13</v>
      </c>
      <c r="UW2" s="74">
        <f t="shared" si="7"/>
        <v>13</v>
      </c>
      <c r="UX2" s="74">
        <f t="shared" si="7"/>
        <v>13</v>
      </c>
      <c r="UY2" s="74">
        <f t="shared" si="7"/>
        <v>13</v>
      </c>
      <c r="UZ2" s="74">
        <f t="shared" si="7"/>
        <v>13</v>
      </c>
      <c r="VA2" s="74">
        <f t="shared" si="7"/>
        <v>13</v>
      </c>
      <c r="VB2" s="74">
        <f t="shared" si="7"/>
        <v>13</v>
      </c>
      <c r="VC2" s="74">
        <f t="shared" si="7"/>
        <v>13</v>
      </c>
      <c r="VD2" s="74">
        <f t="shared" si="7"/>
        <v>13</v>
      </c>
      <c r="VE2" s="74">
        <f t="shared" si="7"/>
        <v>13</v>
      </c>
      <c r="VF2" s="74">
        <f t="shared" si="7"/>
        <v>13</v>
      </c>
      <c r="VG2" s="74">
        <f t="shared" si="7"/>
        <v>13</v>
      </c>
      <c r="VH2" s="74">
        <f t="shared" si="7"/>
        <v>13</v>
      </c>
      <c r="VI2" s="74">
        <f t="shared" si="7"/>
        <v>13</v>
      </c>
      <c r="VJ2" s="74">
        <f t="shared" si="7"/>
        <v>13</v>
      </c>
      <c r="VK2" s="74">
        <f t="shared" si="7"/>
        <v>13</v>
      </c>
      <c r="VL2" s="74">
        <f t="shared" si="7"/>
        <v>13</v>
      </c>
      <c r="VM2" s="74">
        <f t="shared" si="7"/>
        <v>13</v>
      </c>
      <c r="VN2" s="74">
        <f t="shared" si="7"/>
        <v>13</v>
      </c>
      <c r="VO2" s="74">
        <f t="shared" si="7"/>
        <v>13</v>
      </c>
      <c r="VP2" s="74">
        <f t="shared" si="7"/>
        <v>13</v>
      </c>
      <c r="VQ2" s="74">
        <f t="shared" si="7"/>
        <v>13</v>
      </c>
      <c r="VR2" s="74">
        <f t="shared" si="7"/>
        <v>13</v>
      </c>
      <c r="VS2" s="74">
        <f t="shared" si="7"/>
        <v>13</v>
      </c>
      <c r="VT2" s="74">
        <f t="shared" si="7"/>
        <v>13</v>
      </c>
      <c r="VU2" s="74">
        <f t="shared" si="7"/>
        <v>13</v>
      </c>
      <c r="VV2" s="74">
        <f t="shared" si="7"/>
        <v>13</v>
      </c>
      <c r="VW2" s="74">
        <f t="shared" si="7"/>
        <v>13</v>
      </c>
      <c r="VX2" s="74">
        <f t="shared" si="7"/>
        <v>13</v>
      </c>
      <c r="VY2" s="74">
        <f t="shared" si="7"/>
        <v>13</v>
      </c>
      <c r="VZ2" s="74">
        <f t="shared" si="7"/>
        <v>13</v>
      </c>
      <c r="WA2" s="74">
        <f t="shared" ref="WA2:YL2" si="8">UM2+1</f>
        <v>13</v>
      </c>
      <c r="WB2" s="74">
        <f t="shared" si="8"/>
        <v>13</v>
      </c>
      <c r="WC2" s="74">
        <f t="shared" si="8"/>
        <v>13</v>
      </c>
      <c r="WD2" s="74">
        <f t="shared" si="8"/>
        <v>13</v>
      </c>
      <c r="WE2" s="74">
        <f t="shared" si="8"/>
        <v>13</v>
      </c>
      <c r="WF2" s="74">
        <f t="shared" si="8"/>
        <v>13</v>
      </c>
      <c r="WG2" s="74">
        <f t="shared" si="8"/>
        <v>13</v>
      </c>
      <c r="WH2" s="74">
        <f t="shared" si="8"/>
        <v>16</v>
      </c>
      <c r="WI2" s="74">
        <f t="shared" si="8"/>
        <v>14</v>
      </c>
      <c r="WJ2" s="74">
        <f t="shared" si="8"/>
        <v>14</v>
      </c>
      <c r="WK2" s="74">
        <f t="shared" si="8"/>
        <v>14</v>
      </c>
      <c r="WL2" s="74">
        <f t="shared" si="8"/>
        <v>14</v>
      </c>
      <c r="WM2" s="74">
        <f t="shared" si="8"/>
        <v>14</v>
      </c>
      <c r="WN2" s="74">
        <f t="shared" si="8"/>
        <v>14</v>
      </c>
      <c r="WO2" s="74">
        <f t="shared" si="8"/>
        <v>14</v>
      </c>
      <c r="WP2" s="74">
        <f t="shared" si="8"/>
        <v>14</v>
      </c>
      <c r="WQ2" s="74">
        <f t="shared" si="8"/>
        <v>14</v>
      </c>
      <c r="WR2" s="74">
        <f t="shared" si="8"/>
        <v>14</v>
      </c>
      <c r="WS2" s="74">
        <f t="shared" si="8"/>
        <v>14</v>
      </c>
      <c r="WT2" s="74">
        <f t="shared" si="8"/>
        <v>14</v>
      </c>
      <c r="WU2" s="74">
        <f t="shared" si="8"/>
        <v>14</v>
      </c>
      <c r="WV2" s="74">
        <f t="shared" si="8"/>
        <v>14</v>
      </c>
      <c r="WW2" s="74">
        <f t="shared" si="8"/>
        <v>14</v>
      </c>
      <c r="WX2" s="74">
        <f t="shared" si="8"/>
        <v>14</v>
      </c>
      <c r="WY2" s="74">
        <f t="shared" si="8"/>
        <v>14</v>
      </c>
      <c r="WZ2" s="74">
        <f t="shared" si="8"/>
        <v>14</v>
      </c>
      <c r="XA2" s="74">
        <f t="shared" si="8"/>
        <v>14</v>
      </c>
      <c r="XB2" s="74">
        <f t="shared" si="8"/>
        <v>14</v>
      </c>
      <c r="XC2" s="74">
        <f t="shared" si="8"/>
        <v>14</v>
      </c>
      <c r="XD2" s="74">
        <f t="shared" si="8"/>
        <v>14</v>
      </c>
      <c r="XE2" s="74">
        <f t="shared" si="8"/>
        <v>14</v>
      </c>
      <c r="XF2" s="74">
        <f t="shared" si="8"/>
        <v>14</v>
      </c>
      <c r="XG2" s="74">
        <f t="shared" si="8"/>
        <v>14</v>
      </c>
      <c r="XH2" s="74">
        <f t="shared" si="8"/>
        <v>14</v>
      </c>
      <c r="XI2" s="74">
        <f t="shared" si="8"/>
        <v>14</v>
      </c>
      <c r="XJ2" s="74">
        <f t="shared" si="8"/>
        <v>14</v>
      </c>
      <c r="XK2" s="74">
        <f t="shared" si="8"/>
        <v>14</v>
      </c>
      <c r="XL2" s="74">
        <f t="shared" si="8"/>
        <v>14</v>
      </c>
      <c r="XM2" s="74">
        <f t="shared" si="8"/>
        <v>14</v>
      </c>
      <c r="XN2" s="74">
        <f t="shared" si="8"/>
        <v>14</v>
      </c>
      <c r="XO2" s="74">
        <f t="shared" si="8"/>
        <v>14</v>
      </c>
      <c r="XP2" s="74">
        <f t="shared" si="8"/>
        <v>14</v>
      </c>
      <c r="XQ2" s="74">
        <f t="shared" si="8"/>
        <v>14</v>
      </c>
      <c r="XR2" s="74">
        <f t="shared" si="8"/>
        <v>14</v>
      </c>
      <c r="XS2" s="74">
        <f t="shared" si="8"/>
        <v>14</v>
      </c>
      <c r="XT2" s="74">
        <f t="shared" si="8"/>
        <v>14</v>
      </c>
      <c r="XU2" s="74">
        <f t="shared" si="8"/>
        <v>14</v>
      </c>
      <c r="XV2" s="74">
        <f t="shared" si="8"/>
        <v>17</v>
      </c>
      <c r="XW2" s="74">
        <f t="shared" si="8"/>
        <v>15</v>
      </c>
      <c r="XX2" s="74">
        <f t="shared" si="8"/>
        <v>15</v>
      </c>
      <c r="XY2" s="74">
        <f t="shared" si="8"/>
        <v>15</v>
      </c>
      <c r="XZ2" s="74">
        <f t="shared" si="8"/>
        <v>15</v>
      </c>
      <c r="YA2" s="74">
        <f t="shared" si="8"/>
        <v>15</v>
      </c>
      <c r="YB2" s="74">
        <f t="shared" si="8"/>
        <v>15</v>
      </c>
      <c r="YC2" s="74">
        <f t="shared" si="8"/>
        <v>15</v>
      </c>
      <c r="YD2" s="74">
        <f t="shared" si="8"/>
        <v>15</v>
      </c>
      <c r="YE2" s="74">
        <f t="shared" si="8"/>
        <v>15</v>
      </c>
      <c r="YF2" s="74">
        <f t="shared" si="8"/>
        <v>15</v>
      </c>
      <c r="YG2" s="74">
        <f t="shared" si="8"/>
        <v>15</v>
      </c>
      <c r="YH2" s="74">
        <f t="shared" si="8"/>
        <v>15</v>
      </c>
      <c r="YI2" s="74">
        <f t="shared" si="8"/>
        <v>15</v>
      </c>
      <c r="YJ2" s="74">
        <f t="shared" si="8"/>
        <v>15</v>
      </c>
      <c r="YK2" s="74">
        <f t="shared" si="8"/>
        <v>15</v>
      </c>
      <c r="YL2" s="74">
        <f t="shared" si="8"/>
        <v>15</v>
      </c>
      <c r="YM2" s="74">
        <f t="shared" ref="YM2:AAX2" si="9">WY2+1</f>
        <v>15</v>
      </c>
      <c r="YN2" s="74">
        <f t="shared" si="9"/>
        <v>15</v>
      </c>
      <c r="YO2" s="74">
        <f t="shared" si="9"/>
        <v>15</v>
      </c>
      <c r="YP2" s="74">
        <f t="shared" si="9"/>
        <v>15</v>
      </c>
      <c r="YQ2" s="74">
        <f t="shared" si="9"/>
        <v>15</v>
      </c>
      <c r="YR2" s="74">
        <f t="shared" si="9"/>
        <v>15</v>
      </c>
      <c r="YS2" s="74">
        <f t="shared" si="9"/>
        <v>15</v>
      </c>
      <c r="YT2" s="74">
        <f t="shared" si="9"/>
        <v>15</v>
      </c>
      <c r="YU2" s="74">
        <f t="shared" si="9"/>
        <v>15</v>
      </c>
      <c r="YV2" s="74">
        <f t="shared" si="9"/>
        <v>15</v>
      </c>
      <c r="YW2" s="74">
        <f t="shared" si="9"/>
        <v>15</v>
      </c>
      <c r="YX2" s="74">
        <f t="shared" si="9"/>
        <v>15</v>
      </c>
      <c r="YY2" s="74">
        <f t="shared" si="9"/>
        <v>15</v>
      </c>
      <c r="YZ2" s="74">
        <f t="shared" si="9"/>
        <v>15</v>
      </c>
      <c r="ZA2" s="74">
        <f t="shared" si="9"/>
        <v>15</v>
      </c>
      <c r="ZB2" s="74">
        <f t="shared" si="9"/>
        <v>15</v>
      </c>
      <c r="ZC2" s="74">
        <f t="shared" si="9"/>
        <v>15</v>
      </c>
      <c r="ZD2" s="74">
        <f t="shared" si="9"/>
        <v>15</v>
      </c>
      <c r="ZE2" s="74">
        <f t="shared" si="9"/>
        <v>15</v>
      </c>
      <c r="ZF2" s="74">
        <f t="shared" si="9"/>
        <v>15</v>
      </c>
      <c r="ZG2" s="74">
        <f t="shared" si="9"/>
        <v>15</v>
      </c>
      <c r="ZH2" s="74">
        <f t="shared" si="9"/>
        <v>15</v>
      </c>
      <c r="ZI2" s="74">
        <f t="shared" si="9"/>
        <v>15</v>
      </c>
      <c r="ZJ2" s="74">
        <f t="shared" si="9"/>
        <v>18</v>
      </c>
      <c r="ZK2" s="74">
        <f t="shared" si="9"/>
        <v>16</v>
      </c>
      <c r="ZL2" s="74">
        <f t="shared" si="9"/>
        <v>16</v>
      </c>
      <c r="ZM2" s="74">
        <f t="shared" si="9"/>
        <v>16</v>
      </c>
      <c r="ZN2" s="74">
        <f t="shared" si="9"/>
        <v>16</v>
      </c>
      <c r="ZO2" s="74">
        <f t="shared" si="9"/>
        <v>16</v>
      </c>
      <c r="ZP2" s="74">
        <f t="shared" si="9"/>
        <v>16</v>
      </c>
      <c r="ZQ2" s="74">
        <f t="shared" si="9"/>
        <v>16</v>
      </c>
      <c r="ZR2" s="74">
        <f t="shared" si="9"/>
        <v>16</v>
      </c>
      <c r="ZS2" s="74">
        <f t="shared" si="9"/>
        <v>16</v>
      </c>
      <c r="ZT2" s="74">
        <f t="shared" si="9"/>
        <v>16</v>
      </c>
      <c r="ZU2" s="74">
        <f t="shared" si="9"/>
        <v>16</v>
      </c>
      <c r="ZV2" s="74">
        <f t="shared" si="9"/>
        <v>16</v>
      </c>
      <c r="ZW2" s="74">
        <f t="shared" si="9"/>
        <v>16</v>
      </c>
      <c r="ZX2" s="74">
        <f t="shared" si="9"/>
        <v>16</v>
      </c>
      <c r="ZY2" s="74">
        <f t="shared" si="9"/>
        <v>16</v>
      </c>
      <c r="ZZ2" s="74">
        <f t="shared" si="9"/>
        <v>16</v>
      </c>
      <c r="AAA2" s="74">
        <f t="shared" si="9"/>
        <v>16</v>
      </c>
      <c r="AAB2" s="74">
        <f t="shared" si="9"/>
        <v>16</v>
      </c>
      <c r="AAC2" s="74">
        <f t="shared" si="9"/>
        <v>16</v>
      </c>
      <c r="AAD2" s="74">
        <f t="shared" si="9"/>
        <v>16</v>
      </c>
      <c r="AAE2" s="74">
        <f t="shared" si="9"/>
        <v>16</v>
      </c>
      <c r="AAF2" s="74">
        <f t="shared" si="9"/>
        <v>16</v>
      </c>
      <c r="AAG2" s="74">
        <f t="shared" si="9"/>
        <v>16</v>
      </c>
      <c r="AAH2" s="74">
        <f t="shared" si="9"/>
        <v>16</v>
      </c>
      <c r="AAI2" s="74">
        <f t="shared" si="9"/>
        <v>16</v>
      </c>
      <c r="AAJ2" s="74">
        <f t="shared" si="9"/>
        <v>16</v>
      </c>
      <c r="AAK2" s="74">
        <f t="shared" si="9"/>
        <v>16</v>
      </c>
      <c r="AAL2" s="74">
        <f t="shared" si="9"/>
        <v>16</v>
      </c>
      <c r="AAM2" s="74">
        <f t="shared" si="9"/>
        <v>16</v>
      </c>
      <c r="AAN2" s="74">
        <f t="shared" si="9"/>
        <v>16</v>
      </c>
      <c r="AAO2" s="74">
        <f t="shared" si="9"/>
        <v>16</v>
      </c>
      <c r="AAP2" s="74">
        <f t="shared" si="9"/>
        <v>16</v>
      </c>
      <c r="AAQ2" s="74">
        <f t="shared" si="9"/>
        <v>16</v>
      </c>
      <c r="AAR2" s="74">
        <f t="shared" si="9"/>
        <v>16</v>
      </c>
      <c r="AAS2" s="74">
        <f t="shared" si="9"/>
        <v>16</v>
      </c>
      <c r="AAT2" s="74">
        <f t="shared" si="9"/>
        <v>16</v>
      </c>
      <c r="AAU2" s="74">
        <f t="shared" si="9"/>
        <v>16</v>
      </c>
      <c r="AAV2" s="74">
        <f t="shared" si="9"/>
        <v>16</v>
      </c>
      <c r="AAW2" s="74">
        <f t="shared" si="9"/>
        <v>16</v>
      </c>
      <c r="AAX2" s="74">
        <f t="shared" si="9"/>
        <v>19</v>
      </c>
      <c r="AAY2" s="74">
        <f t="shared" ref="AAY2:ACL2" si="10">ZK2+1</f>
        <v>17</v>
      </c>
      <c r="AAZ2" s="74">
        <f t="shared" si="10"/>
        <v>17</v>
      </c>
      <c r="ABA2" s="74">
        <f t="shared" si="10"/>
        <v>17</v>
      </c>
      <c r="ABB2" s="74">
        <f t="shared" si="10"/>
        <v>17</v>
      </c>
      <c r="ABC2" s="74">
        <f t="shared" si="10"/>
        <v>17</v>
      </c>
      <c r="ABD2" s="74">
        <f t="shared" si="10"/>
        <v>17</v>
      </c>
      <c r="ABE2" s="74">
        <f t="shared" si="10"/>
        <v>17</v>
      </c>
      <c r="ABF2" s="74">
        <f t="shared" si="10"/>
        <v>17</v>
      </c>
      <c r="ABG2" s="74">
        <f t="shared" si="10"/>
        <v>17</v>
      </c>
      <c r="ABH2" s="74">
        <f t="shared" si="10"/>
        <v>17</v>
      </c>
      <c r="ABI2" s="74">
        <f t="shared" si="10"/>
        <v>17</v>
      </c>
      <c r="ABJ2" s="74">
        <f t="shared" si="10"/>
        <v>17</v>
      </c>
      <c r="ABK2" s="74">
        <f t="shared" si="10"/>
        <v>17</v>
      </c>
      <c r="ABL2" s="74">
        <f t="shared" si="10"/>
        <v>17</v>
      </c>
      <c r="ABM2" s="74">
        <f t="shared" si="10"/>
        <v>17</v>
      </c>
      <c r="ABN2" s="74">
        <f t="shared" si="10"/>
        <v>17</v>
      </c>
      <c r="ABO2" s="74">
        <f t="shared" si="10"/>
        <v>17</v>
      </c>
      <c r="ABP2" s="74">
        <f t="shared" si="10"/>
        <v>17</v>
      </c>
      <c r="ABQ2" s="74">
        <f t="shared" si="10"/>
        <v>17</v>
      </c>
      <c r="ABR2" s="74">
        <f t="shared" si="10"/>
        <v>17</v>
      </c>
      <c r="ABS2" s="74">
        <f t="shared" si="10"/>
        <v>17</v>
      </c>
      <c r="ABT2" s="74">
        <f t="shared" si="10"/>
        <v>17</v>
      </c>
      <c r="ABU2" s="74">
        <f t="shared" si="10"/>
        <v>17</v>
      </c>
      <c r="ABV2" s="74">
        <f t="shared" si="10"/>
        <v>17</v>
      </c>
      <c r="ABW2" s="74">
        <f t="shared" si="10"/>
        <v>17</v>
      </c>
      <c r="ABX2" s="74">
        <f t="shared" si="10"/>
        <v>17</v>
      </c>
      <c r="ABY2" s="74">
        <f t="shared" si="10"/>
        <v>17</v>
      </c>
      <c r="ABZ2" s="74">
        <f t="shared" si="10"/>
        <v>17</v>
      </c>
      <c r="ACA2" s="74">
        <f t="shared" si="10"/>
        <v>17</v>
      </c>
      <c r="ACB2" s="74">
        <f t="shared" si="10"/>
        <v>17</v>
      </c>
      <c r="ACC2" s="74">
        <f t="shared" si="10"/>
        <v>17</v>
      </c>
      <c r="ACD2" s="74">
        <f t="shared" si="10"/>
        <v>17</v>
      </c>
      <c r="ACE2" s="74">
        <f t="shared" si="10"/>
        <v>17</v>
      </c>
      <c r="ACF2" s="74">
        <f t="shared" si="10"/>
        <v>17</v>
      </c>
      <c r="ACG2" s="74">
        <f t="shared" si="10"/>
        <v>17</v>
      </c>
      <c r="ACH2" s="74">
        <f t="shared" si="10"/>
        <v>17</v>
      </c>
      <c r="ACI2" s="74">
        <f t="shared" si="10"/>
        <v>17</v>
      </c>
      <c r="ACJ2" s="74">
        <f t="shared" si="10"/>
        <v>17</v>
      </c>
      <c r="ACK2" s="74">
        <f t="shared" si="10"/>
        <v>17</v>
      </c>
      <c r="ACL2" s="74">
        <f t="shared" si="10"/>
        <v>20</v>
      </c>
      <c r="ACM2" s="76"/>
      <c r="ACN2" s="76"/>
      <c r="ACO2" s="76"/>
      <c r="ACP2" s="76"/>
      <c r="ACQ2" s="76"/>
      <c r="ACR2" s="76"/>
      <c r="ACS2" s="76"/>
      <c r="ACT2" s="76"/>
      <c r="ACU2" s="76"/>
      <c r="ACV2" s="76"/>
      <c r="ACW2" s="76"/>
      <c r="ACX2" s="76"/>
      <c r="ACY2" s="76"/>
      <c r="ACZ2" s="76"/>
      <c r="ADA2" s="76"/>
      <c r="ADB2" s="76"/>
      <c r="ADC2" s="76"/>
      <c r="ADD2" s="76"/>
      <c r="ADE2" s="76"/>
      <c r="ADF2" s="76"/>
      <c r="ADG2" s="76"/>
      <c r="ADH2" s="76"/>
      <c r="ADI2" s="76"/>
      <c r="ADJ2" s="76"/>
      <c r="ADK2" s="76"/>
      <c r="ADL2" s="76"/>
      <c r="ADM2" s="76"/>
      <c r="ADN2" s="76"/>
      <c r="ADO2" s="76"/>
      <c r="ADP2" s="76"/>
      <c r="ADQ2" s="76"/>
      <c r="ADR2" s="76"/>
      <c r="ADS2" s="76"/>
      <c r="ADT2" s="76"/>
      <c r="ADU2" s="76"/>
      <c r="ADV2" s="76"/>
      <c r="ADW2" s="76"/>
      <c r="ADX2" s="76"/>
      <c r="ADY2" s="75"/>
      <c r="ADZ2" s="77"/>
      <c r="AEA2" s="77"/>
      <c r="AEB2" s="77"/>
      <c r="AEC2" s="77"/>
      <c r="AED2" s="105">
        <f>AEH7</f>
        <v>0</v>
      </c>
      <c r="AEE2" s="162"/>
      <c r="AEF2" s="78"/>
      <c r="AEG2" s="74">
        <v>1</v>
      </c>
      <c r="AEH2" s="74">
        <f>AEG2+1</f>
        <v>2</v>
      </c>
      <c r="AEI2" s="74">
        <f t="shared" ref="AEI2:AEY2" si="11">AEH2+1</f>
        <v>3</v>
      </c>
      <c r="AEJ2" s="74">
        <f t="shared" si="11"/>
        <v>4</v>
      </c>
      <c r="AEK2" s="74">
        <f t="shared" si="11"/>
        <v>5</v>
      </c>
      <c r="AEL2" s="74">
        <f t="shared" si="11"/>
        <v>6</v>
      </c>
      <c r="AEM2" s="74">
        <f t="shared" si="11"/>
        <v>7</v>
      </c>
      <c r="AEN2" s="74">
        <f t="shared" si="11"/>
        <v>8</v>
      </c>
      <c r="AEO2" s="74">
        <f t="shared" si="11"/>
        <v>9</v>
      </c>
      <c r="AEP2" s="74">
        <f t="shared" si="11"/>
        <v>10</v>
      </c>
      <c r="AEQ2" s="74">
        <f t="shared" si="11"/>
        <v>11</v>
      </c>
      <c r="AER2" s="74">
        <f t="shared" si="11"/>
        <v>12</v>
      </c>
      <c r="AES2" s="74">
        <f t="shared" si="11"/>
        <v>13</v>
      </c>
      <c r="AET2" s="74">
        <f t="shared" si="11"/>
        <v>14</v>
      </c>
      <c r="AEU2" s="74">
        <f t="shared" si="11"/>
        <v>15</v>
      </c>
      <c r="AEV2" s="74">
        <f t="shared" si="11"/>
        <v>16</v>
      </c>
      <c r="AEW2" s="74">
        <f t="shared" si="11"/>
        <v>17</v>
      </c>
      <c r="AEX2" s="74">
        <f t="shared" si="11"/>
        <v>18</v>
      </c>
      <c r="AEY2" s="74">
        <f t="shared" si="11"/>
        <v>19</v>
      </c>
      <c r="AEZ2" s="74">
        <f>AEY2+1</f>
        <v>20</v>
      </c>
      <c r="AFA2" s="69"/>
      <c r="AFB2" s="79" t="s">
        <v>31</v>
      </c>
      <c r="AFC2" s="80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  <c r="AIC2" s="69"/>
      <c r="AID2" s="69"/>
      <c r="AIE2" s="69"/>
      <c r="AIF2" s="69"/>
      <c r="AIG2" s="69"/>
      <c r="AIH2" s="69"/>
      <c r="AII2" s="69"/>
      <c r="AIJ2" s="69"/>
      <c r="AIK2" s="69"/>
      <c r="AIL2" s="69"/>
      <c r="AIM2" s="69"/>
      <c r="AIN2" s="69"/>
      <c r="AIO2" s="69"/>
      <c r="AIP2" s="69"/>
      <c r="AIQ2" s="69"/>
      <c r="AIR2" s="69"/>
      <c r="AIS2" s="69"/>
      <c r="AIT2" s="69"/>
      <c r="AIU2" s="69"/>
      <c r="AIV2" s="69"/>
      <c r="AIW2" s="69"/>
      <c r="AIX2" s="69"/>
      <c r="AIY2" s="69"/>
      <c r="AIZ2" s="69"/>
      <c r="AJA2" s="69"/>
      <c r="AJB2" s="69"/>
      <c r="AJC2" s="69"/>
      <c r="AJD2" s="69"/>
      <c r="AJE2" s="69"/>
      <c r="AJF2" s="69"/>
      <c r="AJG2" s="69"/>
      <c r="AJH2" s="69"/>
      <c r="AJI2" s="69"/>
      <c r="AJJ2" s="69"/>
      <c r="AJK2" s="69"/>
      <c r="AJL2" s="69"/>
      <c r="AJM2" s="69"/>
      <c r="AJN2" s="69"/>
      <c r="AJO2" s="69"/>
      <c r="AJP2" s="69"/>
      <c r="AJQ2" s="69"/>
      <c r="AJR2" s="69"/>
      <c r="AJS2" s="69"/>
      <c r="AJT2" s="69"/>
      <c r="AJU2" s="69"/>
      <c r="AJV2" s="69"/>
      <c r="AJW2" s="69"/>
      <c r="AJX2" s="69"/>
      <c r="AJY2" s="69"/>
      <c r="AJZ2" s="69"/>
      <c r="AKA2" s="69"/>
      <c r="AKB2" s="69"/>
      <c r="AKC2" s="69"/>
      <c r="AKD2" s="69"/>
      <c r="AKE2" s="69"/>
      <c r="AKF2" s="69"/>
      <c r="AKG2" s="69"/>
      <c r="AKH2" s="69"/>
      <c r="AKI2" s="69"/>
      <c r="AKJ2" s="69"/>
      <c r="AKK2" s="69"/>
      <c r="AKL2" s="69"/>
      <c r="AKM2" s="69"/>
      <c r="AKN2" s="69"/>
      <c r="AKO2" s="69"/>
      <c r="AKP2" s="69"/>
      <c r="AKQ2" s="69"/>
      <c r="AKR2" s="69"/>
      <c r="AKS2" s="69"/>
      <c r="AKT2" s="69"/>
      <c r="AKU2" s="69"/>
      <c r="AKV2" s="69"/>
      <c r="AKW2" s="69"/>
      <c r="AKX2" s="69"/>
      <c r="AKY2" s="69"/>
      <c r="AKZ2" s="69"/>
      <c r="ALA2" s="69"/>
      <c r="ALB2" s="69"/>
      <c r="ALC2" s="69"/>
      <c r="ALD2" s="69"/>
      <c r="ALE2" s="69"/>
      <c r="ALF2" s="69"/>
      <c r="ALG2" s="69"/>
      <c r="ALH2" s="69"/>
      <c r="ALI2" s="69"/>
      <c r="ALJ2" s="69"/>
      <c r="ALK2" s="69"/>
      <c r="ALL2" s="69"/>
      <c r="ALM2" s="69"/>
      <c r="ALN2" s="69"/>
      <c r="ALO2" s="69"/>
      <c r="ALP2" s="69"/>
      <c r="ALQ2" s="69"/>
      <c r="ALR2" s="69"/>
      <c r="ALS2" s="69"/>
      <c r="ALT2" s="69"/>
      <c r="ALU2" s="69"/>
      <c r="ALV2" s="69"/>
      <c r="ALW2" s="69"/>
      <c r="ALX2" s="69"/>
      <c r="ALY2" s="69"/>
      <c r="ALZ2" s="69"/>
      <c r="AMA2" s="69"/>
      <c r="AMB2" s="69"/>
      <c r="AMC2" s="69"/>
      <c r="AMD2" s="69"/>
      <c r="AME2" s="69"/>
      <c r="AMF2" s="69"/>
      <c r="AMG2" s="69"/>
      <c r="AMH2" s="69"/>
      <c r="AMI2" s="69"/>
      <c r="AMJ2" s="69"/>
      <c r="AMK2" s="69"/>
      <c r="AML2" s="69"/>
      <c r="AMM2" s="69"/>
      <c r="AMN2" s="69"/>
      <c r="AMO2" s="69"/>
      <c r="AMP2" s="69"/>
      <c r="AMQ2" s="69"/>
      <c r="AMR2" s="69"/>
      <c r="AMS2" s="69"/>
      <c r="AMT2" s="69"/>
      <c r="AMU2" s="69"/>
      <c r="AMV2" s="69"/>
      <c r="AMW2" s="69"/>
      <c r="AMX2" s="69"/>
      <c r="AMY2" s="69"/>
      <c r="AMZ2" s="69"/>
      <c r="ANA2" s="69"/>
      <c r="ANB2" s="69"/>
      <c r="ANC2" s="69"/>
      <c r="AND2" s="69"/>
      <c r="ANE2" s="69"/>
      <c r="ANF2" s="69"/>
      <c r="ANG2" s="69"/>
      <c r="ANH2" s="69"/>
      <c r="ANI2" s="69"/>
      <c r="ANJ2" s="69"/>
      <c r="ANK2" s="69"/>
      <c r="ANL2" s="69"/>
      <c r="ANM2" s="69"/>
      <c r="ANN2" s="69"/>
      <c r="ANO2" s="69"/>
      <c r="ANP2" s="69"/>
      <c r="ANQ2" s="69"/>
      <c r="ANR2" s="69"/>
      <c r="ANS2" s="69"/>
      <c r="ANT2" s="69"/>
      <c r="ANU2" s="69"/>
      <c r="ANV2" s="69"/>
      <c r="ANW2" s="69"/>
      <c r="ANX2" s="69"/>
      <c r="ANY2" s="69"/>
      <c r="ANZ2" s="69"/>
      <c r="AOA2" s="69"/>
      <c r="AOB2" s="69"/>
      <c r="AOC2" s="69"/>
      <c r="AOD2" s="69"/>
      <c r="AOE2" s="69"/>
      <c r="AOF2" s="69"/>
      <c r="AOG2" s="69"/>
      <c r="AOH2" s="69"/>
      <c r="AOI2" s="69"/>
      <c r="AOJ2" s="69"/>
      <c r="AOK2" s="69"/>
      <c r="AOL2" s="69"/>
      <c r="AOM2" s="69"/>
      <c r="AON2" s="69"/>
      <c r="AOO2" s="69"/>
      <c r="AOP2" s="69"/>
      <c r="AOQ2" s="69"/>
      <c r="AOR2" s="69"/>
      <c r="AOS2" s="69"/>
      <c r="AOT2" s="69"/>
      <c r="AOU2" s="69"/>
      <c r="AOV2" s="69"/>
      <c r="AOW2" s="69"/>
      <c r="AOX2" s="69"/>
      <c r="AOY2" s="69"/>
      <c r="AOZ2" s="69"/>
      <c r="APA2" s="69"/>
      <c r="APB2" s="69"/>
      <c r="APC2" s="69"/>
      <c r="APD2" s="69"/>
      <c r="APE2" s="69"/>
      <c r="APF2" s="69"/>
      <c r="APG2" s="69"/>
      <c r="APH2" s="69"/>
      <c r="API2" s="69"/>
      <c r="APJ2" s="69"/>
      <c r="APK2" s="69"/>
      <c r="APL2" s="69"/>
      <c r="APM2" s="69"/>
      <c r="APN2" s="69"/>
      <c r="APO2" s="69"/>
      <c r="APP2" s="69"/>
      <c r="APQ2" s="69"/>
      <c r="APR2" s="69"/>
      <c r="APS2" s="69"/>
      <c r="APT2" s="69"/>
      <c r="APU2" s="69"/>
      <c r="APV2" s="69"/>
      <c r="APW2" s="69"/>
      <c r="APX2" s="69"/>
      <c r="APY2" s="69"/>
      <c r="APZ2" s="69"/>
      <c r="AQA2" s="69"/>
      <c r="AQB2" s="69"/>
      <c r="AQC2" s="69"/>
      <c r="AQD2" s="69"/>
      <c r="AQE2" s="69"/>
      <c r="AQF2" s="69"/>
      <c r="AQG2" s="69"/>
      <c r="AQH2" s="69"/>
      <c r="AQI2" s="69"/>
      <c r="AQJ2" s="69"/>
      <c r="AQK2" s="69"/>
      <c r="AQL2" s="69"/>
      <c r="AQM2" s="69"/>
      <c r="AQN2" s="69"/>
      <c r="AQO2" s="69"/>
      <c r="AQP2" s="69"/>
      <c r="AQQ2" s="69"/>
      <c r="AQR2" s="69"/>
      <c r="AQS2" s="69"/>
      <c r="AQT2" s="69"/>
      <c r="AQU2" s="69"/>
      <c r="AQV2" s="69"/>
      <c r="AQW2" s="69"/>
      <c r="AQX2" s="69"/>
      <c r="AQY2" s="69"/>
      <c r="AQZ2" s="69"/>
      <c r="ARA2" s="69"/>
      <c r="ARB2" s="69"/>
      <c r="ARC2" s="69"/>
      <c r="ARD2" s="69"/>
      <c r="ARE2" s="69"/>
      <c r="ARF2" s="69"/>
      <c r="ARG2" s="69"/>
      <c r="ARH2" s="69"/>
      <c r="ARI2" s="69"/>
      <c r="ARJ2" s="69"/>
      <c r="ARK2" s="69"/>
      <c r="ARL2" s="69"/>
      <c r="ARM2" s="69"/>
      <c r="ARN2" s="69"/>
      <c r="ARO2" s="69"/>
      <c r="ARP2" s="69"/>
      <c r="ARQ2" s="69"/>
      <c r="ARR2" s="69"/>
      <c r="ARS2" s="69"/>
      <c r="ART2" s="69"/>
      <c r="ARU2" s="69"/>
      <c r="ARV2" s="69"/>
      <c r="ARW2" s="69"/>
      <c r="ARX2" s="69"/>
      <c r="ARY2" s="69"/>
      <c r="ARZ2" s="69"/>
      <c r="ASA2" s="69"/>
      <c r="ASB2" s="69"/>
    </row>
    <row r="3" spans="1:1172" ht="9" customHeight="1" x14ac:dyDescent="0.25">
      <c r="A3" s="77"/>
      <c r="B3" s="82" t="s">
        <v>18</v>
      </c>
      <c r="C3" s="199">
        <f>MAX(B6:B108)+1</f>
        <v>103</v>
      </c>
      <c r="D3" s="128">
        <f>COUNT(AEC6:AEC25)</f>
        <v>20</v>
      </c>
      <c r="E3" s="77"/>
      <c r="F3" s="73">
        <f t="array" ref="F3:AS4">TRANSPOSE(AEA6:AEB45)</f>
        <v>0</v>
      </c>
      <c r="G3" s="73">
        <v>1</v>
      </c>
      <c r="H3" s="73">
        <v>2</v>
      </c>
      <c r="I3" s="73">
        <v>3</v>
      </c>
      <c r="J3" s="73">
        <v>4</v>
      </c>
      <c r="K3" s="73">
        <v>5</v>
      </c>
      <c r="L3" s="73">
        <v>6</v>
      </c>
      <c r="M3" s="73">
        <v>7</v>
      </c>
      <c r="N3" s="73">
        <v>8</v>
      </c>
      <c r="O3" s="73">
        <v>9</v>
      </c>
      <c r="P3" s="73">
        <v>10</v>
      </c>
      <c r="Q3" s="73">
        <v>11</v>
      </c>
      <c r="R3" s="73">
        <v>12</v>
      </c>
      <c r="S3" s="73">
        <v>13</v>
      </c>
      <c r="T3" s="73">
        <v>14</v>
      </c>
      <c r="U3" s="73">
        <v>15</v>
      </c>
      <c r="V3" s="73">
        <v>16</v>
      </c>
      <c r="W3" s="73">
        <v>17</v>
      </c>
      <c r="X3" s="73">
        <v>18</v>
      </c>
      <c r="Y3" s="73">
        <v>19</v>
      </c>
      <c r="Z3" s="73">
        <v>20</v>
      </c>
      <c r="AA3" s="73">
        <v>21</v>
      </c>
      <c r="AB3" s="73">
        <v>22</v>
      </c>
      <c r="AC3" s="73">
        <v>23</v>
      </c>
      <c r="AD3" s="73">
        <v>24</v>
      </c>
      <c r="AE3" s="73">
        <v>25</v>
      </c>
      <c r="AF3" s="73">
        <v>26</v>
      </c>
      <c r="AG3" s="73">
        <v>27</v>
      </c>
      <c r="AH3" s="73">
        <v>28</v>
      </c>
      <c r="AI3" s="73">
        <v>29</v>
      </c>
      <c r="AJ3" s="73">
        <v>30</v>
      </c>
      <c r="AK3" s="73">
        <v>31</v>
      </c>
      <c r="AL3" s="73">
        <v>32</v>
      </c>
      <c r="AM3" s="73">
        <v>33</v>
      </c>
      <c r="AN3" s="73">
        <v>34</v>
      </c>
      <c r="AO3" s="73">
        <v>35</v>
      </c>
      <c r="AP3" s="73">
        <v>36</v>
      </c>
      <c r="AQ3" s="73">
        <v>37</v>
      </c>
      <c r="AR3" s="73">
        <v>38</v>
      </c>
      <c r="AS3" s="73">
        <v>39</v>
      </c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/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/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/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/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/>
      <c r="MB3" s="74"/>
      <c r="MC3" s="74"/>
      <c r="MD3" s="74"/>
      <c r="ME3" s="74"/>
      <c r="MF3" s="74"/>
      <c r="MG3" s="74"/>
      <c r="MH3" s="74"/>
      <c r="MI3" s="74"/>
      <c r="MJ3" s="74"/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/>
      <c r="MW3" s="74"/>
      <c r="MX3" s="74"/>
      <c r="MY3" s="74"/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/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/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  <c r="PD3" s="74"/>
      <c r="PE3" s="74"/>
      <c r="PF3" s="74"/>
      <c r="PG3" s="74"/>
      <c r="PH3" s="74"/>
      <c r="PI3" s="74"/>
      <c r="PJ3" s="74"/>
      <c r="PK3" s="74"/>
      <c r="PL3" s="74"/>
      <c r="PM3" s="74"/>
      <c r="PN3" s="74"/>
      <c r="PO3" s="74"/>
      <c r="PP3" s="74"/>
      <c r="PQ3" s="74"/>
      <c r="PR3" s="74"/>
      <c r="PS3" s="74"/>
      <c r="PT3" s="74"/>
      <c r="PU3" s="74"/>
      <c r="PV3" s="74"/>
      <c r="PW3" s="74"/>
      <c r="PX3" s="74"/>
      <c r="PY3" s="74"/>
      <c r="PZ3" s="74"/>
      <c r="QA3" s="74"/>
      <c r="QB3" s="74"/>
      <c r="QC3" s="74"/>
      <c r="QD3" s="74"/>
      <c r="QE3" s="74"/>
      <c r="QF3" s="74"/>
      <c r="QG3" s="74"/>
      <c r="QH3" s="74"/>
      <c r="QI3" s="74"/>
      <c r="QJ3" s="74"/>
      <c r="QK3" s="74"/>
      <c r="QL3" s="74"/>
      <c r="QM3" s="74"/>
      <c r="QN3" s="74"/>
      <c r="QO3" s="74"/>
      <c r="QP3" s="74"/>
      <c r="QQ3" s="74"/>
      <c r="QR3" s="74"/>
      <c r="QS3" s="74"/>
      <c r="QT3" s="74"/>
      <c r="QU3" s="74"/>
      <c r="QV3" s="74"/>
      <c r="QW3" s="74"/>
      <c r="QX3" s="74"/>
      <c r="QY3" s="74"/>
      <c r="QZ3" s="74"/>
      <c r="RA3" s="74"/>
      <c r="RB3" s="74"/>
      <c r="RC3" s="74"/>
      <c r="RD3" s="74"/>
      <c r="RE3" s="74"/>
      <c r="RF3" s="74"/>
      <c r="RG3" s="74"/>
      <c r="RH3" s="74"/>
      <c r="RI3" s="74"/>
      <c r="RJ3" s="74"/>
      <c r="RK3" s="74"/>
      <c r="RL3" s="74"/>
      <c r="RM3" s="74"/>
      <c r="RN3" s="74"/>
      <c r="RO3" s="74"/>
      <c r="RP3" s="74"/>
      <c r="RQ3" s="74"/>
      <c r="RR3" s="74"/>
      <c r="RS3" s="74"/>
      <c r="RT3" s="74"/>
      <c r="RU3" s="74"/>
      <c r="RV3" s="74"/>
      <c r="RW3" s="74"/>
      <c r="RX3" s="74"/>
      <c r="RY3" s="74"/>
      <c r="RZ3" s="74"/>
      <c r="SA3" s="74"/>
      <c r="SB3" s="74"/>
      <c r="SC3" s="74"/>
      <c r="SD3" s="74"/>
      <c r="SE3" s="74"/>
      <c r="SF3" s="74"/>
      <c r="SG3" s="74"/>
      <c r="SH3" s="74"/>
      <c r="SI3" s="74"/>
      <c r="SJ3" s="74"/>
      <c r="SK3" s="74"/>
      <c r="SL3" s="74"/>
      <c r="SM3" s="74"/>
      <c r="SN3" s="74"/>
      <c r="SO3" s="74"/>
      <c r="SP3" s="74"/>
      <c r="SQ3" s="74"/>
      <c r="SR3" s="74"/>
      <c r="SS3" s="74"/>
      <c r="ST3" s="74"/>
      <c r="SU3" s="74"/>
      <c r="SV3" s="74"/>
      <c r="SW3" s="74"/>
      <c r="SX3" s="74"/>
      <c r="SY3" s="74"/>
      <c r="SZ3" s="74"/>
      <c r="TA3" s="74"/>
      <c r="TB3" s="74"/>
      <c r="TC3" s="74"/>
      <c r="TD3" s="74"/>
      <c r="TE3" s="74"/>
      <c r="TF3" s="74"/>
      <c r="TG3" s="74"/>
      <c r="TH3" s="74"/>
      <c r="TI3" s="74"/>
      <c r="TJ3" s="74"/>
      <c r="TK3" s="74"/>
      <c r="TL3" s="74"/>
      <c r="TM3" s="74"/>
      <c r="TN3" s="74"/>
      <c r="TO3" s="74"/>
      <c r="TP3" s="74"/>
      <c r="TQ3" s="74"/>
      <c r="TR3" s="74"/>
      <c r="TS3" s="74"/>
      <c r="TT3" s="74"/>
      <c r="TU3" s="74"/>
      <c r="TV3" s="74"/>
      <c r="TW3" s="74"/>
      <c r="TX3" s="74"/>
      <c r="TY3" s="74"/>
      <c r="TZ3" s="74"/>
      <c r="UA3" s="74"/>
      <c r="UB3" s="74"/>
      <c r="UC3" s="74"/>
      <c r="UD3" s="74"/>
      <c r="UE3" s="74"/>
      <c r="UF3" s="74"/>
      <c r="UG3" s="74"/>
      <c r="UH3" s="74"/>
      <c r="UI3" s="74"/>
      <c r="UJ3" s="74"/>
      <c r="UK3" s="74"/>
      <c r="UL3" s="74"/>
      <c r="UM3" s="74"/>
      <c r="UN3" s="74"/>
      <c r="UO3" s="74"/>
      <c r="UP3" s="74"/>
      <c r="UQ3" s="74"/>
      <c r="UR3" s="74"/>
      <c r="US3" s="74"/>
      <c r="UT3" s="74"/>
      <c r="UU3" s="74"/>
      <c r="UV3" s="74"/>
      <c r="UW3" s="74"/>
      <c r="UX3" s="74"/>
      <c r="UY3" s="74"/>
      <c r="UZ3" s="74"/>
      <c r="VA3" s="74"/>
      <c r="VB3" s="74"/>
      <c r="VC3" s="74"/>
      <c r="VD3" s="74"/>
      <c r="VE3" s="74"/>
      <c r="VF3" s="74"/>
      <c r="VG3" s="74"/>
      <c r="VH3" s="74"/>
      <c r="VI3" s="74"/>
      <c r="VJ3" s="74"/>
      <c r="VK3" s="74"/>
      <c r="VL3" s="74"/>
      <c r="VM3" s="74"/>
      <c r="VN3" s="74"/>
      <c r="VO3" s="74"/>
      <c r="VP3" s="74"/>
      <c r="VQ3" s="74"/>
      <c r="VR3" s="74"/>
      <c r="VS3" s="74"/>
      <c r="VT3" s="74"/>
      <c r="VU3" s="74"/>
      <c r="VV3" s="74"/>
      <c r="VW3" s="74"/>
      <c r="VX3" s="74"/>
      <c r="VY3" s="74"/>
      <c r="VZ3" s="74"/>
      <c r="WA3" s="74"/>
      <c r="WB3" s="74"/>
      <c r="WC3" s="74"/>
      <c r="WD3" s="74"/>
      <c r="WE3" s="74"/>
      <c r="WF3" s="74"/>
      <c r="WG3" s="74"/>
      <c r="WH3" s="74"/>
      <c r="WI3" s="74"/>
      <c r="WJ3" s="74"/>
      <c r="WK3" s="74"/>
      <c r="WL3" s="74"/>
      <c r="WM3" s="74"/>
      <c r="WN3" s="74"/>
      <c r="WO3" s="74"/>
      <c r="WP3" s="74"/>
      <c r="WQ3" s="74"/>
      <c r="WR3" s="74"/>
      <c r="WS3" s="74"/>
      <c r="WT3" s="74"/>
      <c r="WU3" s="74"/>
      <c r="WV3" s="74"/>
      <c r="WW3" s="74"/>
      <c r="WX3" s="74"/>
      <c r="WY3" s="74"/>
      <c r="WZ3" s="74"/>
      <c r="XA3" s="74"/>
      <c r="XB3" s="74"/>
      <c r="XC3" s="74"/>
      <c r="XD3" s="74"/>
      <c r="XE3" s="74"/>
      <c r="XF3" s="74"/>
      <c r="XG3" s="74"/>
      <c r="XH3" s="74"/>
      <c r="XI3" s="74"/>
      <c r="XJ3" s="74"/>
      <c r="XK3" s="74"/>
      <c r="XL3" s="74"/>
      <c r="XM3" s="74"/>
      <c r="XN3" s="74"/>
      <c r="XO3" s="74"/>
      <c r="XP3" s="74"/>
      <c r="XQ3" s="74"/>
      <c r="XR3" s="74"/>
      <c r="XS3" s="74"/>
      <c r="XT3" s="74"/>
      <c r="XU3" s="74"/>
      <c r="XV3" s="74"/>
      <c r="XW3" s="74"/>
      <c r="XX3" s="74"/>
      <c r="XY3" s="74"/>
      <c r="XZ3" s="74"/>
      <c r="YA3" s="74"/>
      <c r="YB3" s="74"/>
      <c r="YC3" s="74"/>
      <c r="YD3" s="74"/>
      <c r="YE3" s="74"/>
      <c r="YF3" s="74"/>
      <c r="YG3" s="74"/>
      <c r="YH3" s="74"/>
      <c r="YI3" s="74"/>
      <c r="YJ3" s="74"/>
      <c r="YK3" s="74"/>
      <c r="YL3" s="74"/>
      <c r="YM3" s="74"/>
      <c r="YN3" s="74"/>
      <c r="YO3" s="74"/>
      <c r="YP3" s="74"/>
      <c r="YQ3" s="74"/>
      <c r="YR3" s="74"/>
      <c r="YS3" s="74"/>
      <c r="YT3" s="74"/>
      <c r="YU3" s="74"/>
      <c r="YV3" s="74"/>
      <c r="YW3" s="74"/>
      <c r="YX3" s="74"/>
      <c r="YY3" s="74"/>
      <c r="YZ3" s="74"/>
      <c r="ZA3" s="74"/>
      <c r="ZB3" s="74"/>
      <c r="ZC3" s="74"/>
      <c r="ZD3" s="74"/>
      <c r="ZE3" s="74"/>
      <c r="ZF3" s="74"/>
      <c r="ZG3" s="74"/>
      <c r="ZH3" s="74"/>
      <c r="ZI3" s="74"/>
      <c r="ZJ3" s="74"/>
      <c r="ZK3" s="74"/>
      <c r="ZL3" s="74"/>
      <c r="ZM3" s="74"/>
      <c r="ZN3" s="74"/>
      <c r="ZO3" s="74"/>
      <c r="ZP3" s="74"/>
      <c r="ZQ3" s="74"/>
      <c r="ZR3" s="74"/>
      <c r="ZS3" s="74"/>
      <c r="ZT3" s="74"/>
      <c r="ZU3" s="74"/>
      <c r="ZV3" s="74"/>
      <c r="ZW3" s="74"/>
      <c r="ZX3" s="74"/>
      <c r="ZY3" s="74"/>
      <c r="ZZ3" s="74"/>
      <c r="AAA3" s="74"/>
      <c r="AAB3" s="74"/>
      <c r="AAC3" s="74"/>
      <c r="AAD3" s="74"/>
      <c r="AAE3" s="74"/>
      <c r="AAF3" s="74"/>
      <c r="AAG3" s="74"/>
      <c r="AAH3" s="74"/>
      <c r="AAI3" s="74"/>
      <c r="AAJ3" s="74"/>
      <c r="AAK3" s="74"/>
      <c r="AAL3" s="74"/>
      <c r="AAM3" s="74"/>
      <c r="AAN3" s="74"/>
      <c r="AAO3" s="74"/>
      <c r="AAP3" s="74"/>
      <c r="AAQ3" s="74"/>
      <c r="AAR3" s="74"/>
      <c r="AAS3" s="74"/>
      <c r="AAT3" s="74"/>
      <c r="AAU3" s="74"/>
      <c r="AAV3" s="74"/>
      <c r="AAW3" s="74"/>
      <c r="AAX3" s="74"/>
      <c r="AAY3" s="74"/>
      <c r="AAZ3" s="74"/>
      <c r="ABA3" s="74"/>
      <c r="ABB3" s="74"/>
      <c r="ABC3" s="74"/>
      <c r="ABD3" s="74"/>
      <c r="ABE3" s="74"/>
      <c r="ABF3" s="74"/>
      <c r="ABG3" s="74"/>
      <c r="ABH3" s="74"/>
      <c r="ABI3" s="74"/>
      <c r="ABJ3" s="74"/>
      <c r="ABK3" s="74"/>
      <c r="ABL3" s="74"/>
      <c r="ABM3" s="74"/>
      <c r="ABN3" s="74"/>
      <c r="ABO3" s="74"/>
      <c r="ABP3" s="74"/>
      <c r="ABQ3" s="74"/>
      <c r="ABR3" s="74"/>
      <c r="ABS3" s="74"/>
      <c r="ABT3" s="74"/>
      <c r="ABU3" s="74"/>
      <c r="ABV3" s="74"/>
      <c r="ABW3" s="74"/>
      <c r="ABX3" s="74"/>
      <c r="ABY3" s="74"/>
      <c r="ABZ3" s="74"/>
      <c r="ACA3" s="74"/>
      <c r="ACB3" s="74"/>
      <c r="ACC3" s="74"/>
      <c r="ACD3" s="74"/>
      <c r="ACE3" s="74"/>
      <c r="ACF3" s="74"/>
      <c r="ACG3" s="74"/>
      <c r="ACH3" s="74"/>
      <c r="ACI3" s="74"/>
      <c r="ACJ3" s="74"/>
      <c r="ACK3" s="74"/>
      <c r="ACL3" s="74"/>
      <c r="ACM3" s="74"/>
      <c r="ACN3" s="74"/>
      <c r="ACO3" s="74"/>
      <c r="ACP3" s="74"/>
      <c r="ACQ3" s="74"/>
      <c r="ACR3" s="74"/>
      <c r="ACS3" s="74"/>
      <c r="ACT3" s="74"/>
      <c r="ACU3" s="74"/>
      <c r="ACV3" s="74"/>
      <c r="ACW3" s="74"/>
      <c r="ACX3" s="74"/>
      <c r="ACY3" s="74"/>
      <c r="ACZ3" s="74"/>
      <c r="ADA3" s="74"/>
      <c r="ADB3" s="74"/>
      <c r="ADC3" s="74"/>
      <c r="ADD3" s="74"/>
      <c r="ADE3" s="74"/>
      <c r="ADF3" s="74"/>
      <c r="ADG3" s="74"/>
      <c r="ADH3" s="74"/>
      <c r="ADI3" s="74"/>
      <c r="ADJ3" s="74"/>
      <c r="ADK3" s="74"/>
      <c r="ADL3" s="74"/>
      <c r="ADM3" s="74"/>
      <c r="ADN3" s="74"/>
      <c r="ADO3" s="74"/>
      <c r="ADP3" s="74"/>
      <c r="ADQ3" s="74"/>
      <c r="ADR3" s="74"/>
      <c r="ADS3" s="74"/>
      <c r="ADT3" s="74"/>
      <c r="ADU3" s="74"/>
      <c r="ADV3" s="74"/>
      <c r="ADW3" s="74"/>
      <c r="ADX3" s="74"/>
      <c r="ADY3" s="75">
        <f>ADY4</f>
        <v>39</v>
      </c>
      <c r="ADZ3" s="77"/>
      <c r="AEA3" s="77"/>
      <c r="AEB3" s="77"/>
      <c r="AEC3" s="77"/>
      <c r="AED3" s="105">
        <f>AEN108</f>
        <v>1.0625049</v>
      </c>
      <c r="AEE3" s="162"/>
      <c r="AEF3" s="87"/>
      <c r="AEG3" s="74"/>
      <c r="AEH3" s="74"/>
      <c r="AEI3" s="74"/>
      <c r="AEJ3" s="74"/>
      <c r="AEK3" s="74"/>
      <c r="AEL3" s="74"/>
      <c r="AEM3" s="74"/>
      <c r="AEN3" s="74"/>
      <c r="AEO3" s="74"/>
      <c r="AEP3" s="74"/>
      <c r="AEQ3" s="74"/>
      <c r="AER3" s="74"/>
      <c r="AES3" s="74"/>
      <c r="AET3" s="74"/>
      <c r="AEU3" s="74"/>
      <c r="AEV3" s="74"/>
      <c r="AEW3" s="74"/>
      <c r="AEX3" s="74"/>
      <c r="AEY3" s="74"/>
      <c r="AEZ3" s="162"/>
      <c r="AFA3" s="69"/>
      <c r="AFB3" s="79" t="s">
        <v>32</v>
      </c>
      <c r="AFC3" s="80"/>
      <c r="AFD3" s="69"/>
      <c r="AFE3" s="69"/>
      <c r="AFF3" s="69"/>
      <c r="AFG3" s="69"/>
      <c r="AFH3" s="69"/>
      <c r="AFI3" s="69"/>
      <c r="AFJ3" s="69"/>
      <c r="AFK3" s="69"/>
      <c r="AFL3" s="69"/>
      <c r="AFM3" s="69"/>
      <c r="AFN3" s="69"/>
      <c r="AFO3" s="69"/>
      <c r="AFP3" s="69"/>
      <c r="AFQ3" s="69"/>
      <c r="AFR3" s="69"/>
      <c r="AFS3" s="69"/>
      <c r="AFT3" s="69"/>
      <c r="AFU3" s="69"/>
      <c r="AFV3" s="69"/>
      <c r="AFW3" s="69"/>
      <c r="AFX3" s="69"/>
      <c r="AFY3" s="69"/>
      <c r="AFZ3" s="69"/>
      <c r="AGA3" s="69"/>
      <c r="AGB3" s="69"/>
      <c r="AGC3" s="69"/>
      <c r="AGD3" s="69"/>
      <c r="AGE3" s="69"/>
      <c r="AGF3" s="69"/>
      <c r="AGG3" s="69"/>
      <c r="AGH3" s="69"/>
      <c r="AGI3" s="69"/>
      <c r="AGJ3" s="69"/>
      <c r="AGK3" s="69"/>
      <c r="AGL3" s="69"/>
      <c r="AGM3" s="69"/>
      <c r="AGN3" s="69"/>
      <c r="AGO3" s="69"/>
      <c r="AGP3" s="69"/>
      <c r="AGQ3" s="69"/>
      <c r="AGR3" s="69"/>
      <c r="AGS3" s="69"/>
      <c r="AGT3" s="69"/>
      <c r="AGU3" s="69"/>
      <c r="AGV3" s="69"/>
      <c r="AGW3" s="69"/>
      <c r="AGX3" s="69"/>
      <c r="AGY3" s="69"/>
      <c r="AGZ3" s="69"/>
      <c r="AHA3" s="69"/>
      <c r="AHB3" s="69"/>
      <c r="AHC3" s="69"/>
      <c r="AHD3" s="69"/>
      <c r="AHE3" s="69"/>
      <c r="AHF3" s="69"/>
      <c r="AHG3" s="69"/>
      <c r="AHH3" s="69"/>
      <c r="AHI3" s="69"/>
      <c r="AHJ3" s="69"/>
      <c r="AHK3" s="69"/>
      <c r="AHL3" s="69"/>
      <c r="AHM3" s="69"/>
      <c r="AHN3" s="69"/>
      <c r="AHO3" s="69"/>
      <c r="AHP3" s="69"/>
      <c r="AHQ3" s="69"/>
      <c r="AHR3" s="69"/>
      <c r="AHS3" s="69"/>
      <c r="AHT3" s="69"/>
      <c r="AHU3" s="69"/>
      <c r="AHV3" s="69"/>
      <c r="AHW3" s="69"/>
      <c r="AHX3" s="69"/>
      <c r="AHY3" s="69"/>
      <c r="AHZ3" s="69"/>
      <c r="AIA3" s="69"/>
      <c r="AIB3" s="69"/>
      <c r="AIC3" s="69"/>
      <c r="AID3" s="69"/>
      <c r="AIE3" s="69"/>
      <c r="AIF3" s="69"/>
      <c r="AIG3" s="69"/>
      <c r="AIH3" s="69"/>
      <c r="AII3" s="69"/>
      <c r="AIJ3" s="69"/>
      <c r="AIK3" s="69"/>
      <c r="AIL3" s="69"/>
      <c r="AIM3" s="69"/>
      <c r="AIN3" s="69"/>
      <c r="AIO3" s="69"/>
      <c r="AIP3" s="69"/>
      <c r="AIQ3" s="69"/>
      <c r="AIR3" s="69"/>
      <c r="AIS3" s="69"/>
      <c r="AIT3" s="69"/>
      <c r="AIU3" s="69"/>
      <c r="AIV3" s="69"/>
      <c r="AIW3" s="69"/>
      <c r="AIX3" s="69"/>
      <c r="AIY3" s="69"/>
      <c r="AIZ3" s="69"/>
      <c r="AJA3" s="69"/>
      <c r="AJB3" s="69"/>
      <c r="AJC3" s="69"/>
      <c r="AJD3" s="69"/>
      <c r="AJE3" s="69"/>
      <c r="AJF3" s="69"/>
      <c r="AJG3" s="69"/>
      <c r="AJH3" s="69"/>
      <c r="AJI3" s="69"/>
      <c r="AJJ3" s="69"/>
      <c r="AJK3" s="69"/>
      <c r="AJL3" s="69"/>
      <c r="AJM3" s="69"/>
      <c r="AJN3" s="69"/>
      <c r="AJO3" s="69"/>
      <c r="AJP3" s="69"/>
      <c r="AJQ3" s="69"/>
      <c r="AJR3" s="69"/>
      <c r="AJS3" s="69"/>
      <c r="AJT3" s="69"/>
      <c r="AJU3" s="69"/>
      <c r="AJV3" s="69"/>
      <c r="AJW3" s="69"/>
      <c r="AJX3" s="69"/>
      <c r="AJY3" s="69"/>
      <c r="AJZ3" s="69"/>
      <c r="AKA3" s="69"/>
      <c r="AKB3" s="69"/>
      <c r="AKC3" s="69"/>
      <c r="AKD3" s="69"/>
      <c r="AKE3" s="69"/>
      <c r="AKF3" s="69"/>
      <c r="AKG3" s="69"/>
      <c r="AKH3" s="69"/>
      <c r="AKI3" s="69"/>
      <c r="AKJ3" s="69"/>
      <c r="AKK3" s="69"/>
      <c r="AKL3" s="69"/>
      <c r="AKM3" s="69"/>
      <c r="AKN3" s="69"/>
      <c r="AKO3" s="69"/>
      <c r="AKP3" s="69"/>
      <c r="AKQ3" s="69"/>
      <c r="AKR3" s="69"/>
      <c r="AKS3" s="69"/>
      <c r="AKT3" s="69"/>
      <c r="AKU3" s="69"/>
      <c r="AKV3" s="69"/>
      <c r="AKW3" s="69"/>
      <c r="AKX3" s="69"/>
      <c r="AKY3" s="69"/>
      <c r="AKZ3" s="69"/>
      <c r="ALA3" s="69"/>
      <c r="ALB3" s="69"/>
      <c r="ALC3" s="69"/>
      <c r="ALD3" s="69"/>
      <c r="ALE3" s="69"/>
      <c r="ALF3" s="69"/>
      <c r="ALG3" s="69"/>
      <c r="ALH3" s="69"/>
      <c r="ALI3" s="69"/>
      <c r="ALJ3" s="69"/>
      <c r="ALK3" s="69"/>
      <c r="ALL3" s="69"/>
      <c r="ALM3" s="69"/>
      <c r="ALN3" s="69"/>
      <c r="ALO3" s="69"/>
      <c r="ALP3" s="69"/>
      <c r="ALQ3" s="69"/>
      <c r="ALR3" s="69"/>
      <c r="ALS3" s="69"/>
      <c r="ALT3" s="69"/>
      <c r="ALU3" s="69"/>
      <c r="ALV3" s="69"/>
      <c r="ALW3" s="69"/>
      <c r="ALX3" s="69"/>
      <c r="ALY3" s="69"/>
      <c r="ALZ3" s="69"/>
      <c r="AMA3" s="69"/>
      <c r="AMB3" s="69"/>
      <c r="AMC3" s="69"/>
      <c r="AMD3" s="69"/>
      <c r="AME3" s="69"/>
      <c r="AMF3" s="69"/>
      <c r="AMG3" s="69"/>
      <c r="AMH3" s="69"/>
      <c r="AMI3" s="69"/>
      <c r="AMJ3" s="69"/>
      <c r="AMK3" s="69"/>
      <c r="AML3" s="69"/>
      <c r="AMM3" s="69"/>
      <c r="AMN3" s="69"/>
      <c r="AMO3" s="69"/>
      <c r="AMP3" s="69"/>
      <c r="AMQ3" s="69"/>
      <c r="AMR3" s="69"/>
      <c r="AMS3" s="69"/>
      <c r="AMT3" s="69"/>
      <c r="AMU3" s="69"/>
      <c r="AMV3" s="69"/>
      <c r="AMW3" s="69"/>
      <c r="AMX3" s="69"/>
      <c r="AMY3" s="69"/>
      <c r="AMZ3" s="69"/>
      <c r="ANA3" s="69"/>
      <c r="ANB3" s="69"/>
      <c r="ANC3" s="69"/>
      <c r="AND3" s="69"/>
      <c r="ANE3" s="69"/>
      <c r="ANF3" s="69"/>
      <c r="ANG3" s="69"/>
      <c r="ANH3" s="69"/>
      <c r="ANI3" s="69"/>
      <c r="ANJ3" s="69"/>
      <c r="ANK3" s="69"/>
      <c r="ANL3" s="69"/>
      <c r="ANM3" s="69"/>
      <c r="ANN3" s="69"/>
      <c r="ANO3" s="69"/>
      <c r="ANP3" s="69"/>
      <c r="ANQ3" s="69"/>
      <c r="ANR3" s="69"/>
      <c r="ANS3" s="69"/>
      <c r="ANT3" s="69"/>
      <c r="ANU3" s="69"/>
      <c r="ANV3" s="69"/>
      <c r="ANW3" s="69"/>
      <c r="ANX3" s="69"/>
      <c r="ANY3" s="69"/>
      <c r="ANZ3" s="69"/>
      <c r="AOA3" s="69"/>
      <c r="AOB3" s="69"/>
      <c r="AOC3" s="69"/>
      <c r="AOD3" s="69"/>
      <c r="AOE3" s="69"/>
      <c r="AOF3" s="69"/>
      <c r="AOG3" s="69"/>
      <c r="AOH3" s="69"/>
      <c r="AOI3" s="69"/>
      <c r="AOJ3" s="69"/>
      <c r="AOK3" s="69"/>
      <c r="AOL3" s="69"/>
      <c r="AOM3" s="69"/>
      <c r="AON3" s="69"/>
      <c r="AOO3" s="69"/>
      <c r="AOP3" s="69"/>
      <c r="AOQ3" s="69"/>
      <c r="AOR3" s="69"/>
      <c r="AOS3" s="69"/>
      <c r="AOT3" s="69"/>
      <c r="AOU3" s="69"/>
      <c r="AOV3" s="69"/>
      <c r="AOW3" s="69"/>
      <c r="AOX3" s="69"/>
      <c r="AOY3" s="69"/>
      <c r="AOZ3" s="69"/>
      <c r="APA3" s="69"/>
      <c r="APB3" s="69"/>
      <c r="APC3" s="69"/>
      <c r="APD3" s="69"/>
      <c r="APE3" s="69"/>
      <c r="APF3" s="69"/>
      <c r="APG3" s="69"/>
      <c r="APH3" s="69"/>
      <c r="API3" s="69"/>
      <c r="APJ3" s="69"/>
      <c r="APK3" s="69"/>
      <c r="APL3" s="69"/>
      <c r="APM3" s="69"/>
      <c r="APN3" s="69"/>
      <c r="APO3" s="69"/>
      <c r="APP3" s="69"/>
      <c r="APQ3" s="69"/>
      <c r="APR3" s="69"/>
      <c r="APS3" s="69"/>
      <c r="APT3" s="69"/>
      <c r="APU3" s="69"/>
      <c r="APV3" s="69"/>
      <c r="APW3" s="69"/>
      <c r="APX3" s="69"/>
      <c r="APY3" s="69"/>
      <c r="APZ3" s="69"/>
      <c r="AQA3" s="69"/>
      <c r="AQB3" s="69"/>
      <c r="AQC3" s="69"/>
      <c r="AQD3" s="69"/>
      <c r="AQE3" s="69"/>
      <c r="AQF3" s="69"/>
      <c r="AQG3" s="69"/>
      <c r="AQH3" s="69"/>
      <c r="AQI3" s="69"/>
      <c r="AQJ3" s="69"/>
      <c r="AQK3" s="69"/>
      <c r="AQL3" s="69"/>
      <c r="AQM3" s="69"/>
      <c r="AQN3" s="69"/>
      <c r="AQO3" s="69"/>
      <c r="AQP3" s="69"/>
      <c r="AQQ3" s="69"/>
      <c r="AQR3" s="69"/>
      <c r="AQS3" s="69"/>
      <c r="AQT3" s="69"/>
      <c r="AQU3" s="69"/>
      <c r="AQV3" s="69"/>
      <c r="AQW3" s="69"/>
      <c r="AQX3" s="69"/>
      <c r="AQY3" s="69"/>
      <c r="AQZ3" s="69"/>
      <c r="ARA3" s="69"/>
      <c r="ARB3" s="69"/>
      <c r="ARC3" s="69"/>
      <c r="ARD3" s="69"/>
      <c r="ARE3" s="69"/>
      <c r="ARF3" s="69"/>
      <c r="ARG3" s="69"/>
      <c r="ARH3" s="69"/>
      <c r="ARI3" s="69"/>
      <c r="ARJ3" s="69"/>
      <c r="ARK3" s="69"/>
      <c r="ARL3" s="69"/>
      <c r="ARM3" s="69"/>
      <c r="ARN3" s="69"/>
      <c r="ARO3" s="69"/>
      <c r="ARP3" s="69"/>
      <c r="ARQ3" s="69"/>
      <c r="ARR3" s="69"/>
      <c r="ARS3" s="69"/>
      <c r="ART3" s="69"/>
      <c r="ARU3" s="69"/>
      <c r="ARV3" s="69"/>
      <c r="ARW3" s="69"/>
      <c r="ARX3" s="69"/>
      <c r="ARY3" s="69"/>
      <c r="ARZ3" s="69"/>
      <c r="ASA3" s="69"/>
      <c r="ASB3" s="69"/>
    </row>
    <row r="4" spans="1:1172" ht="9" customHeight="1" x14ac:dyDescent="0.25">
      <c r="A4" s="77"/>
      <c r="B4" s="89" t="s">
        <v>15</v>
      </c>
      <c r="C4" s="89" t="s">
        <v>23</v>
      </c>
      <c r="D4" s="200">
        <f>D2*D3</f>
        <v>800</v>
      </c>
      <c r="E4" s="77"/>
      <c r="F4" s="90">
        <v>0.5</v>
      </c>
      <c r="G4" s="90">
        <v>1.5</v>
      </c>
      <c r="H4" s="90">
        <v>2.5</v>
      </c>
      <c r="I4" s="90">
        <v>3.5</v>
      </c>
      <c r="J4" s="90">
        <v>4.5</v>
      </c>
      <c r="K4" s="90">
        <v>5.5</v>
      </c>
      <c r="L4" s="90">
        <v>6.5</v>
      </c>
      <c r="M4" s="90">
        <v>7.5</v>
      </c>
      <c r="N4" s="90">
        <v>8.5</v>
      </c>
      <c r="O4" s="90">
        <v>9.5</v>
      </c>
      <c r="P4" s="90">
        <v>10.5</v>
      </c>
      <c r="Q4" s="90">
        <v>11.5</v>
      </c>
      <c r="R4" s="90">
        <v>12.5</v>
      </c>
      <c r="S4" s="90">
        <v>13.5</v>
      </c>
      <c r="T4" s="90">
        <v>14.5</v>
      </c>
      <c r="U4" s="90">
        <v>15.5</v>
      </c>
      <c r="V4" s="90">
        <v>16.5</v>
      </c>
      <c r="W4" s="90">
        <v>17.5</v>
      </c>
      <c r="X4" s="90">
        <v>18.5</v>
      </c>
      <c r="Y4" s="90">
        <v>19.5</v>
      </c>
      <c r="Z4" s="90">
        <v>20.5</v>
      </c>
      <c r="AA4" s="90">
        <v>21.5</v>
      </c>
      <c r="AB4" s="90">
        <v>22.5</v>
      </c>
      <c r="AC4" s="90">
        <v>23.5</v>
      </c>
      <c r="AD4" s="90">
        <v>24.5</v>
      </c>
      <c r="AE4" s="90">
        <v>25.5</v>
      </c>
      <c r="AF4" s="90">
        <v>26.5</v>
      </c>
      <c r="AG4" s="90">
        <v>27.5</v>
      </c>
      <c r="AH4" s="90">
        <v>28.5</v>
      </c>
      <c r="AI4" s="90">
        <v>29.5</v>
      </c>
      <c r="AJ4" s="90">
        <v>30.5</v>
      </c>
      <c r="AK4" s="90">
        <v>31.5</v>
      </c>
      <c r="AL4" s="90">
        <v>32.5</v>
      </c>
      <c r="AM4" s="90">
        <v>33.5</v>
      </c>
      <c r="AN4" s="90">
        <v>34.5</v>
      </c>
      <c r="AO4" s="90">
        <v>35.5</v>
      </c>
      <c r="AP4" s="90">
        <v>36.5</v>
      </c>
      <c r="AQ4" s="90">
        <v>37.5</v>
      </c>
      <c r="AR4" s="90">
        <v>38.5</v>
      </c>
      <c r="AS4" s="90">
        <v>39.5</v>
      </c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4"/>
      <c r="JG4" s="74"/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4"/>
      <c r="JS4" s="74"/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4"/>
      <c r="KE4" s="74"/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4"/>
      <c r="KQ4" s="74"/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4"/>
      <c r="LC4" s="74"/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4"/>
      <c r="LO4" s="74"/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4"/>
      <c r="MA4" s="74"/>
      <c r="MB4" s="74"/>
      <c r="MC4" s="74"/>
      <c r="MD4" s="74"/>
      <c r="ME4" s="74"/>
      <c r="MF4" s="74"/>
      <c r="MG4" s="74"/>
      <c r="MH4" s="74"/>
      <c r="MI4" s="74"/>
      <c r="MJ4" s="74"/>
      <c r="MK4" s="74"/>
      <c r="ML4" s="74"/>
      <c r="MM4" s="74"/>
      <c r="MN4" s="74"/>
      <c r="MO4" s="74"/>
      <c r="MP4" s="74"/>
      <c r="MQ4" s="74"/>
      <c r="MR4" s="74"/>
      <c r="MS4" s="74"/>
      <c r="MT4" s="74"/>
      <c r="MU4" s="74"/>
      <c r="MV4" s="74"/>
      <c r="MW4" s="74"/>
      <c r="MX4" s="74"/>
      <c r="MY4" s="74"/>
      <c r="MZ4" s="74"/>
      <c r="NA4" s="74"/>
      <c r="NB4" s="74"/>
      <c r="NC4" s="74"/>
      <c r="ND4" s="74"/>
      <c r="NE4" s="74"/>
      <c r="NF4" s="74"/>
      <c r="NG4" s="74"/>
      <c r="NH4" s="74"/>
      <c r="NI4" s="74"/>
      <c r="NJ4" s="74"/>
      <c r="NK4" s="74"/>
      <c r="NL4" s="74"/>
      <c r="NM4" s="74"/>
      <c r="NN4" s="74"/>
      <c r="NO4" s="74"/>
      <c r="NP4" s="74"/>
      <c r="NQ4" s="74"/>
      <c r="NR4" s="74"/>
      <c r="NS4" s="74"/>
      <c r="NT4" s="74"/>
      <c r="NU4" s="74"/>
      <c r="NV4" s="74"/>
      <c r="NW4" s="74"/>
      <c r="NX4" s="74"/>
      <c r="NY4" s="74"/>
      <c r="NZ4" s="74"/>
      <c r="OA4" s="74"/>
      <c r="OB4" s="74"/>
      <c r="OC4" s="74"/>
      <c r="OD4" s="74"/>
      <c r="OE4" s="74"/>
      <c r="OF4" s="74"/>
      <c r="OG4" s="74"/>
      <c r="OH4" s="74"/>
      <c r="OI4" s="74"/>
      <c r="OJ4" s="74"/>
      <c r="OK4" s="74"/>
      <c r="OL4" s="74"/>
      <c r="OM4" s="74"/>
      <c r="ON4" s="74"/>
      <c r="OO4" s="74"/>
      <c r="OP4" s="74"/>
      <c r="OQ4" s="74"/>
      <c r="OR4" s="74"/>
      <c r="OS4" s="74"/>
      <c r="OT4" s="74"/>
      <c r="OU4" s="74"/>
      <c r="OV4" s="74"/>
      <c r="OW4" s="74"/>
      <c r="OX4" s="74"/>
      <c r="OY4" s="74"/>
      <c r="OZ4" s="74"/>
      <c r="PA4" s="74"/>
      <c r="PB4" s="74"/>
      <c r="PC4" s="74"/>
      <c r="PD4" s="74"/>
      <c r="PE4" s="74"/>
      <c r="PF4" s="74"/>
      <c r="PG4" s="74"/>
      <c r="PH4" s="74"/>
      <c r="PI4" s="74"/>
      <c r="PJ4" s="74"/>
      <c r="PK4" s="74"/>
      <c r="PL4" s="74"/>
      <c r="PM4" s="74"/>
      <c r="PN4" s="74"/>
      <c r="PO4" s="74"/>
      <c r="PP4" s="74"/>
      <c r="PQ4" s="74"/>
      <c r="PR4" s="74"/>
      <c r="PS4" s="74"/>
      <c r="PT4" s="74"/>
      <c r="PU4" s="74"/>
      <c r="PV4" s="74"/>
      <c r="PW4" s="74"/>
      <c r="PX4" s="74"/>
      <c r="PY4" s="74"/>
      <c r="PZ4" s="74"/>
      <c r="QA4" s="74"/>
      <c r="QB4" s="74"/>
      <c r="QC4" s="74"/>
      <c r="QD4" s="74"/>
      <c r="QE4" s="74"/>
      <c r="QF4" s="74"/>
      <c r="QG4" s="74"/>
      <c r="QH4" s="74"/>
      <c r="QI4" s="74"/>
      <c r="QJ4" s="74"/>
      <c r="QK4" s="74"/>
      <c r="QL4" s="74"/>
      <c r="QM4" s="74"/>
      <c r="QN4" s="74"/>
      <c r="QO4" s="74"/>
      <c r="QP4" s="74"/>
      <c r="QQ4" s="74"/>
      <c r="QR4" s="74"/>
      <c r="QS4" s="74"/>
      <c r="QT4" s="74"/>
      <c r="QU4" s="74"/>
      <c r="QV4" s="74"/>
      <c r="QW4" s="74"/>
      <c r="QX4" s="74"/>
      <c r="QY4" s="74"/>
      <c r="QZ4" s="74"/>
      <c r="RA4" s="74"/>
      <c r="RB4" s="74"/>
      <c r="RC4" s="74"/>
      <c r="RD4" s="74"/>
      <c r="RE4" s="74"/>
      <c r="RF4" s="74"/>
      <c r="RG4" s="74"/>
      <c r="RH4" s="74"/>
      <c r="RI4" s="74"/>
      <c r="RJ4" s="74"/>
      <c r="RK4" s="74"/>
      <c r="RL4" s="74"/>
      <c r="RM4" s="74"/>
      <c r="RN4" s="74"/>
      <c r="RO4" s="74"/>
      <c r="RP4" s="74"/>
      <c r="RQ4" s="74"/>
      <c r="RR4" s="74"/>
      <c r="RS4" s="74"/>
      <c r="RT4" s="74"/>
      <c r="RU4" s="74"/>
      <c r="RV4" s="74"/>
      <c r="RW4" s="74"/>
      <c r="RX4" s="74"/>
      <c r="RY4" s="74"/>
      <c r="RZ4" s="74"/>
      <c r="SA4" s="74"/>
      <c r="SB4" s="74"/>
      <c r="SC4" s="74"/>
      <c r="SD4" s="74"/>
      <c r="SE4" s="74"/>
      <c r="SF4" s="74"/>
      <c r="SG4" s="74"/>
      <c r="SH4" s="74"/>
      <c r="SI4" s="74"/>
      <c r="SJ4" s="74"/>
      <c r="SK4" s="74"/>
      <c r="SL4" s="74"/>
      <c r="SM4" s="74"/>
      <c r="SN4" s="74"/>
      <c r="SO4" s="74"/>
      <c r="SP4" s="74"/>
      <c r="SQ4" s="74"/>
      <c r="SR4" s="74"/>
      <c r="SS4" s="74"/>
      <c r="ST4" s="74"/>
      <c r="SU4" s="74"/>
      <c r="SV4" s="74"/>
      <c r="SW4" s="74"/>
      <c r="SX4" s="74"/>
      <c r="SY4" s="74"/>
      <c r="SZ4" s="74"/>
      <c r="TA4" s="74"/>
      <c r="TB4" s="74"/>
      <c r="TC4" s="74"/>
      <c r="TD4" s="74"/>
      <c r="TE4" s="74"/>
      <c r="TF4" s="74"/>
      <c r="TG4" s="74"/>
      <c r="TH4" s="74"/>
      <c r="TI4" s="74"/>
      <c r="TJ4" s="74"/>
      <c r="TK4" s="74"/>
      <c r="TL4" s="74"/>
      <c r="TM4" s="74"/>
      <c r="TN4" s="74"/>
      <c r="TO4" s="74"/>
      <c r="TP4" s="74"/>
      <c r="TQ4" s="74"/>
      <c r="TR4" s="74"/>
      <c r="TS4" s="74"/>
      <c r="TT4" s="74"/>
      <c r="TU4" s="74"/>
      <c r="TV4" s="74"/>
      <c r="TW4" s="74"/>
      <c r="TX4" s="74"/>
      <c r="TY4" s="74"/>
      <c r="TZ4" s="74"/>
      <c r="UA4" s="74"/>
      <c r="UB4" s="74"/>
      <c r="UC4" s="74"/>
      <c r="UD4" s="74"/>
      <c r="UE4" s="74"/>
      <c r="UF4" s="74"/>
      <c r="UG4" s="74"/>
      <c r="UH4" s="74"/>
      <c r="UI4" s="74"/>
      <c r="UJ4" s="74"/>
      <c r="UK4" s="74"/>
      <c r="UL4" s="74"/>
      <c r="UM4" s="74"/>
      <c r="UN4" s="74"/>
      <c r="UO4" s="74"/>
      <c r="UP4" s="74"/>
      <c r="UQ4" s="74"/>
      <c r="UR4" s="74"/>
      <c r="US4" s="74"/>
      <c r="UT4" s="74"/>
      <c r="UU4" s="74"/>
      <c r="UV4" s="74"/>
      <c r="UW4" s="74"/>
      <c r="UX4" s="74"/>
      <c r="UY4" s="74"/>
      <c r="UZ4" s="74"/>
      <c r="VA4" s="74"/>
      <c r="VB4" s="74"/>
      <c r="VC4" s="74"/>
      <c r="VD4" s="74"/>
      <c r="VE4" s="74"/>
      <c r="VF4" s="74"/>
      <c r="VG4" s="74"/>
      <c r="VH4" s="74"/>
      <c r="VI4" s="74"/>
      <c r="VJ4" s="74"/>
      <c r="VK4" s="74"/>
      <c r="VL4" s="74"/>
      <c r="VM4" s="74"/>
      <c r="VN4" s="74"/>
      <c r="VO4" s="74"/>
      <c r="VP4" s="74"/>
      <c r="VQ4" s="74"/>
      <c r="VR4" s="74"/>
      <c r="VS4" s="74"/>
      <c r="VT4" s="74"/>
      <c r="VU4" s="74"/>
      <c r="VV4" s="74"/>
      <c r="VW4" s="74"/>
      <c r="VX4" s="74"/>
      <c r="VY4" s="74"/>
      <c r="VZ4" s="74"/>
      <c r="WA4" s="74"/>
      <c r="WB4" s="74"/>
      <c r="WC4" s="74"/>
      <c r="WD4" s="74"/>
      <c r="WE4" s="74"/>
      <c r="WF4" s="74"/>
      <c r="WG4" s="74"/>
      <c r="WH4" s="74"/>
      <c r="WI4" s="74"/>
      <c r="WJ4" s="74"/>
      <c r="WK4" s="74"/>
      <c r="WL4" s="74"/>
      <c r="WM4" s="74"/>
      <c r="WN4" s="74"/>
      <c r="WO4" s="74"/>
      <c r="WP4" s="74"/>
      <c r="WQ4" s="74"/>
      <c r="WR4" s="74"/>
      <c r="WS4" s="74"/>
      <c r="WT4" s="74"/>
      <c r="WU4" s="74"/>
      <c r="WV4" s="74"/>
      <c r="WW4" s="74"/>
      <c r="WX4" s="74"/>
      <c r="WY4" s="74"/>
      <c r="WZ4" s="74"/>
      <c r="XA4" s="74"/>
      <c r="XB4" s="74"/>
      <c r="XC4" s="74"/>
      <c r="XD4" s="74"/>
      <c r="XE4" s="74"/>
      <c r="XF4" s="74"/>
      <c r="XG4" s="74"/>
      <c r="XH4" s="74"/>
      <c r="XI4" s="74"/>
      <c r="XJ4" s="74"/>
      <c r="XK4" s="74"/>
      <c r="XL4" s="74"/>
      <c r="XM4" s="74"/>
      <c r="XN4" s="74"/>
      <c r="XO4" s="74"/>
      <c r="XP4" s="74"/>
      <c r="XQ4" s="74"/>
      <c r="XR4" s="74"/>
      <c r="XS4" s="74"/>
      <c r="XT4" s="74"/>
      <c r="XU4" s="74"/>
      <c r="XV4" s="74"/>
      <c r="XW4" s="74"/>
      <c r="XX4" s="74"/>
      <c r="XY4" s="74"/>
      <c r="XZ4" s="74"/>
      <c r="YA4" s="74"/>
      <c r="YB4" s="74"/>
      <c r="YC4" s="74"/>
      <c r="YD4" s="74"/>
      <c r="YE4" s="74"/>
      <c r="YF4" s="74"/>
      <c r="YG4" s="74"/>
      <c r="YH4" s="74"/>
      <c r="YI4" s="74"/>
      <c r="YJ4" s="74"/>
      <c r="YK4" s="74"/>
      <c r="YL4" s="74"/>
      <c r="YM4" s="74"/>
      <c r="YN4" s="74"/>
      <c r="YO4" s="74"/>
      <c r="YP4" s="74"/>
      <c r="YQ4" s="74"/>
      <c r="YR4" s="74"/>
      <c r="YS4" s="74"/>
      <c r="YT4" s="74"/>
      <c r="YU4" s="74"/>
      <c r="YV4" s="74"/>
      <c r="YW4" s="74"/>
      <c r="YX4" s="74"/>
      <c r="YY4" s="74"/>
      <c r="YZ4" s="74"/>
      <c r="ZA4" s="74"/>
      <c r="ZB4" s="74"/>
      <c r="ZC4" s="74"/>
      <c r="ZD4" s="74"/>
      <c r="ZE4" s="74"/>
      <c r="ZF4" s="74"/>
      <c r="ZG4" s="74"/>
      <c r="ZH4" s="74"/>
      <c r="ZI4" s="74"/>
      <c r="ZJ4" s="74"/>
      <c r="ZK4" s="74"/>
      <c r="ZL4" s="74"/>
      <c r="ZM4" s="74"/>
      <c r="ZN4" s="74"/>
      <c r="ZO4" s="74"/>
      <c r="ZP4" s="74"/>
      <c r="ZQ4" s="74"/>
      <c r="ZR4" s="74"/>
      <c r="ZS4" s="74"/>
      <c r="ZT4" s="74"/>
      <c r="ZU4" s="74"/>
      <c r="ZV4" s="74"/>
      <c r="ZW4" s="74"/>
      <c r="ZX4" s="74"/>
      <c r="ZY4" s="74"/>
      <c r="ZZ4" s="74"/>
      <c r="AAA4" s="74"/>
      <c r="AAB4" s="74"/>
      <c r="AAC4" s="74"/>
      <c r="AAD4" s="74"/>
      <c r="AAE4" s="74"/>
      <c r="AAF4" s="74"/>
      <c r="AAG4" s="74"/>
      <c r="AAH4" s="74"/>
      <c r="AAI4" s="74"/>
      <c r="AAJ4" s="74"/>
      <c r="AAK4" s="74"/>
      <c r="AAL4" s="74"/>
      <c r="AAM4" s="74"/>
      <c r="AAN4" s="74"/>
      <c r="AAO4" s="74"/>
      <c r="AAP4" s="74"/>
      <c r="AAQ4" s="74"/>
      <c r="AAR4" s="74"/>
      <c r="AAS4" s="74"/>
      <c r="AAT4" s="74"/>
      <c r="AAU4" s="74"/>
      <c r="AAV4" s="74"/>
      <c r="AAW4" s="74"/>
      <c r="AAX4" s="74"/>
      <c r="AAY4" s="74"/>
      <c r="AAZ4" s="74"/>
      <c r="ABA4" s="74"/>
      <c r="ABB4" s="74"/>
      <c r="ABC4" s="74"/>
      <c r="ABD4" s="74"/>
      <c r="ABE4" s="74"/>
      <c r="ABF4" s="74"/>
      <c r="ABG4" s="74"/>
      <c r="ABH4" s="74"/>
      <c r="ABI4" s="74"/>
      <c r="ABJ4" s="74"/>
      <c r="ABK4" s="74"/>
      <c r="ABL4" s="74"/>
      <c r="ABM4" s="74"/>
      <c r="ABN4" s="74"/>
      <c r="ABO4" s="74"/>
      <c r="ABP4" s="74"/>
      <c r="ABQ4" s="74"/>
      <c r="ABR4" s="74"/>
      <c r="ABS4" s="74"/>
      <c r="ABT4" s="74"/>
      <c r="ABU4" s="74"/>
      <c r="ABV4" s="74"/>
      <c r="ABW4" s="74"/>
      <c r="ABX4" s="74"/>
      <c r="ABY4" s="74"/>
      <c r="ABZ4" s="74"/>
      <c r="ACA4" s="74"/>
      <c r="ACB4" s="74"/>
      <c r="ACC4" s="74"/>
      <c r="ACD4" s="74"/>
      <c r="ACE4" s="74"/>
      <c r="ACF4" s="74"/>
      <c r="ACG4" s="74"/>
      <c r="ACH4" s="74"/>
      <c r="ACI4" s="74"/>
      <c r="ACJ4" s="74"/>
      <c r="ACK4" s="74"/>
      <c r="ACL4" s="74"/>
      <c r="ACM4" s="74">
        <f t="shared" ref="ACM4:ADY4" si="12">ACL4+1</f>
        <v>1</v>
      </c>
      <c r="ACN4" s="74">
        <f t="shared" si="12"/>
        <v>2</v>
      </c>
      <c r="ACO4" s="74">
        <f t="shared" si="12"/>
        <v>3</v>
      </c>
      <c r="ACP4" s="74">
        <f t="shared" si="12"/>
        <v>4</v>
      </c>
      <c r="ACQ4" s="74">
        <f t="shared" si="12"/>
        <v>5</v>
      </c>
      <c r="ACR4" s="74">
        <f t="shared" si="12"/>
        <v>6</v>
      </c>
      <c r="ACS4" s="74">
        <f t="shared" si="12"/>
        <v>7</v>
      </c>
      <c r="ACT4" s="74">
        <f t="shared" si="12"/>
        <v>8</v>
      </c>
      <c r="ACU4" s="74">
        <f t="shared" si="12"/>
        <v>9</v>
      </c>
      <c r="ACV4" s="74">
        <f t="shared" si="12"/>
        <v>10</v>
      </c>
      <c r="ACW4" s="74">
        <f t="shared" si="12"/>
        <v>11</v>
      </c>
      <c r="ACX4" s="74">
        <f t="shared" si="12"/>
        <v>12</v>
      </c>
      <c r="ACY4" s="74">
        <f t="shared" si="12"/>
        <v>13</v>
      </c>
      <c r="ACZ4" s="74">
        <f t="shared" si="12"/>
        <v>14</v>
      </c>
      <c r="ADA4" s="74">
        <f t="shared" si="12"/>
        <v>15</v>
      </c>
      <c r="ADB4" s="74">
        <f t="shared" si="12"/>
        <v>16</v>
      </c>
      <c r="ADC4" s="74">
        <f t="shared" si="12"/>
        <v>17</v>
      </c>
      <c r="ADD4" s="74">
        <f t="shared" si="12"/>
        <v>18</v>
      </c>
      <c r="ADE4" s="74">
        <f t="shared" si="12"/>
        <v>19</v>
      </c>
      <c r="ADF4" s="74">
        <f t="shared" si="12"/>
        <v>20</v>
      </c>
      <c r="ADG4" s="74">
        <f t="shared" si="12"/>
        <v>21</v>
      </c>
      <c r="ADH4" s="74">
        <f t="shared" si="12"/>
        <v>22</v>
      </c>
      <c r="ADI4" s="74">
        <f t="shared" si="12"/>
        <v>23</v>
      </c>
      <c r="ADJ4" s="74">
        <f t="shared" si="12"/>
        <v>24</v>
      </c>
      <c r="ADK4" s="74">
        <f t="shared" si="12"/>
        <v>25</v>
      </c>
      <c r="ADL4" s="74">
        <f t="shared" si="12"/>
        <v>26</v>
      </c>
      <c r="ADM4" s="74">
        <f t="shared" si="12"/>
        <v>27</v>
      </c>
      <c r="ADN4" s="74">
        <f t="shared" si="12"/>
        <v>28</v>
      </c>
      <c r="ADO4" s="74">
        <f t="shared" si="12"/>
        <v>29</v>
      </c>
      <c r="ADP4" s="74">
        <f t="shared" si="12"/>
        <v>30</v>
      </c>
      <c r="ADQ4" s="74">
        <f t="shared" si="12"/>
        <v>31</v>
      </c>
      <c r="ADR4" s="74">
        <f t="shared" si="12"/>
        <v>32</v>
      </c>
      <c r="ADS4" s="74">
        <f t="shared" si="12"/>
        <v>33</v>
      </c>
      <c r="ADT4" s="74">
        <f t="shared" si="12"/>
        <v>34</v>
      </c>
      <c r="ADU4" s="74">
        <f t="shared" si="12"/>
        <v>35</v>
      </c>
      <c r="ADV4" s="74">
        <f t="shared" si="12"/>
        <v>36</v>
      </c>
      <c r="ADW4" s="74">
        <f t="shared" si="12"/>
        <v>37</v>
      </c>
      <c r="ADX4" s="74">
        <f t="shared" si="12"/>
        <v>38</v>
      </c>
      <c r="ADY4" s="75">
        <f t="shared" si="12"/>
        <v>39</v>
      </c>
      <c r="ADZ4" s="77"/>
      <c r="AEA4" s="193">
        <v>0.995</v>
      </c>
      <c r="AEB4" s="77"/>
      <c r="AEC4" s="77"/>
      <c r="AED4" s="77"/>
      <c r="AEE4" s="162"/>
      <c r="AEF4" s="95" t="s">
        <v>30</v>
      </c>
      <c r="AEG4" s="74"/>
      <c r="AEH4" s="74"/>
      <c r="AEI4" s="74"/>
      <c r="AEJ4" s="74"/>
      <c r="AEK4" s="74"/>
      <c r="AEL4" s="74"/>
      <c r="AEM4" s="74"/>
      <c r="AEN4" s="74"/>
      <c r="AEO4" s="74"/>
      <c r="AEP4" s="74"/>
      <c r="AEQ4" s="74"/>
      <c r="AER4" s="74"/>
      <c r="AES4" s="74"/>
      <c r="AET4" s="74"/>
      <c r="AEU4" s="74"/>
      <c r="AEV4" s="74"/>
      <c r="AEW4" s="74"/>
      <c r="AEX4" s="74"/>
      <c r="AEY4" s="208" t="str">
        <f>_xlfn.CONCAT("Dis ", AFE6,"y",)</f>
        <v>Dis 10y</v>
      </c>
      <c r="AEZ4" s="74" t="s">
        <v>23</v>
      </c>
      <c r="AFA4" s="69"/>
      <c r="AFB4" s="79" t="s">
        <v>29</v>
      </c>
      <c r="AFC4" s="80"/>
      <c r="AFD4" s="69"/>
      <c r="AFE4" s="69"/>
      <c r="AFF4" s="69"/>
      <c r="AFG4" s="69"/>
      <c r="AFH4" s="69"/>
      <c r="AFI4" s="69"/>
      <c r="AFJ4" s="69"/>
      <c r="AFK4" s="69"/>
      <c r="AFL4" s="69"/>
      <c r="AFM4" s="69"/>
      <c r="AFN4" s="69"/>
      <c r="AFO4" s="69"/>
      <c r="AFP4" s="69"/>
      <c r="AFQ4" s="69"/>
      <c r="AFR4" s="69"/>
      <c r="AFS4" s="69"/>
      <c r="AFT4" s="69"/>
      <c r="AFU4" s="69"/>
      <c r="AFV4" s="69"/>
      <c r="AFW4" s="69"/>
      <c r="AFX4" s="69"/>
      <c r="AFY4" s="69"/>
      <c r="AFZ4" s="69"/>
      <c r="AGA4" s="69"/>
      <c r="AGB4" s="69"/>
      <c r="AGC4" s="69"/>
      <c r="AGD4" s="69"/>
      <c r="AGE4" s="69"/>
      <c r="AGF4" s="69"/>
      <c r="AGG4" s="69"/>
      <c r="AGH4" s="69"/>
      <c r="AGI4" s="69"/>
      <c r="AGJ4" s="69"/>
      <c r="AGK4" s="69"/>
      <c r="AGL4" s="69"/>
      <c r="AGM4" s="69"/>
      <c r="AGN4" s="69">
        <v>0</v>
      </c>
      <c r="AGO4" s="69">
        <f>AGN4+1</f>
        <v>1</v>
      </c>
      <c r="AGP4" s="69">
        <f t="shared" ref="AGP4" si="13">AGO4+1</f>
        <v>2</v>
      </c>
      <c r="AGQ4" s="69">
        <f t="shared" ref="AGQ4" si="14">AGP4+1</f>
        <v>3</v>
      </c>
      <c r="AGR4" s="69">
        <f t="shared" ref="AGR4" si="15">AGQ4+1</f>
        <v>4</v>
      </c>
      <c r="AGS4" s="69">
        <f t="shared" ref="AGS4" si="16">AGR4+1</f>
        <v>5</v>
      </c>
      <c r="AGT4" s="69">
        <v>0</v>
      </c>
      <c r="AGU4" s="69">
        <f>AGT4+1</f>
        <v>1</v>
      </c>
      <c r="AGV4" s="69">
        <f t="shared" ref="AGV4:AGY4" si="17">AGU4+1</f>
        <v>2</v>
      </c>
      <c r="AGW4" s="69">
        <f t="shared" si="17"/>
        <v>3</v>
      </c>
      <c r="AGX4" s="69">
        <f t="shared" si="17"/>
        <v>4</v>
      </c>
      <c r="AGY4" s="69">
        <f t="shared" si="17"/>
        <v>5</v>
      </c>
      <c r="AGZ4" s="69"/>
      <c r="AHA4" s="69"/>
      <c r="AHB4" s="69"/>
      <c r="AHC4" s="69"/>
      <c r="AHD4" s="69"/>
      <c r="AHE4" s="69"/>
      <c r="AHF4" s="69"/>
      <c r="AHG4" s="69"/>
      <c r="AHH4" s="69"/>
      <c r="AHI4" s="69"/>
      <c r="AHJ4" s="69"/>
      <c r="AHK4" s="69"/>
      <c r="AHL4" s="69"/>
      <c r="AHM4" s="69"/>
      <c r="AHN4" s="69"/>
      <c r="AHO4" s="69"/>
      <c r="AHP4" s="69"/>
      <c r="AHQ4" s="69"/>
      <c r="AHR4" s="69"/>
      <c r="AHS4" s="69"/>
      <c r="AHT4" s="69"/>
      <c r="AHU4" s="69"/>
      <c r="AHV4" s="69"/>
      <c r="AHW4" s="69"/>
      <c r="AHX4" s="69"/>
      <c r="AHY4" s="69"/>
      <c r="AHZ4" s="69"/>
      <c r="AIA4" s="69"/>
      <c r="AIB4" s="69"/>
      <c r="AIC4" s="69"/>
      <c r="AID4" s="69"/>
      <c r="AIE4" s="69"/>
      <c r="AIF4" s="69"/>
      <c r="AIG4" s="69"/>
      <c r="AIH4" s="69"/>
      <c r="AII4" s="69"/>
      <c r="AIJ4" s="69"/>
      <c r="AIK4" s="69"/>
      <c r="AIL4" s="69"/>
      <c r="AIM4" s="69"/>
      <c r="AIN4" s="69"/>
      <c r="AIO4" s="69"/>
      <c r="AIP4" s="69"/>
      <c r="AIQ4" s="69"/>
      <c r="AIR4" s="69"/>
      <c r="AIS4" s="69"/>
      <c r="AIT4" s="69"/>
      <c r="AIU4" s="69"/>
      <c r="AIV4" s="69"/>
      <c r="AIW4" s="69"/>
      <c r="AIX4" s="69"/>
      <c r="AIY4" s="69"/>
      <c r="AIZ4" s="69"/>
      <c r="AJA4" s="69"/>
      <c r="AJB4" s="69"/>
      <c r="AJC4" s="69"/>
      <c r="AJD4" s="69"/>
      <c r="AJE4" s="69"/>
      <c r="AJF4" s="69"/>
      <c r="AJG4" s="69"/>
      <c r="AJH4" s="69"/>
      <c r="AJI4" s="69"/>
      <c r="AJJ4" s="69"/>
      <c r="AJK4" s="69"/>
      <c r="AJL4" s="69"/>
      <c r="AJM4" s="69"/>
      <c r="AJN4" s="69"/>
      <c r="AJO4" s="69"/>
      <c r="AJP4" s="69"/>
      <c r="AJQ4" s="69"/>
      <c r="AJR4" s="69"/>
      <c r="AJS4" s="69"/>
      <c r="AJT4" s="69"/>
      <c r="AJU4" s="69"/>
      <c r="AJV4" s="69"/>
      <c r="AJW4" s="69"/>
      <c r="AJX4" s="69"/>
      <c r="AJY4" s="69"/>
      <c r="AJZ4" s="69"/>
      <c r="AKA4" s="69"/>
      <c r="AKB4" s="69"/>
      <c r="AKC4" s="69"/>
      <c r="AKD4" s="69"/>
      <c r="AKE4" s="69"/>
      <c r="AKF4" s="69"/>
      <c r="AKG4" s="69"/>
      <c r="AKH4" s="69"/>
      <c r="AKI4" s="69"/>
      <c r="AKJ4" s="69"/>
      <c r="AKK4" s="69"/>
      <c r="AKL4" s="69"/>
      <c r="AKM4" s="69"/>
      <c r="AKN4" s="69"/>
      <c r="AKO4" s="69"/>
      <c r="AKP4" s="69"/>
      <c r="AKQ4" s="69"/>
      <c r="AKR4" s="69"/>
      <c r="AKS4" s="69"/>
      <c r="AKT4" s="69"/>
      <c r="AKU4" s="69"/>
      <c r="AKV4" s="69"/>
      <c r="AKW4" s="69"/>
      <c r="AKX4" s="69"/>
      <c r="AKY4" s="69"/>
      <c r="AKZ4" s="69"/>
      <c r="ALA4" s="69"/>
      <c r="ALB4" s="69"/>
      <c r="ALC4" s="69"/>
      <c r="ALD4" s="69"/>
      <c r="ALE4" s="69"/>
      <c r="ALF4" s="69"/>
      <c r="ALG4" s="69"/>
      <c r="ALH4" s="69"/>
      <c r="ALI4" s="69"/>
      <c r="ALJ4" s="69"/>
      <c r="ALK4" s="69"/>
      <c r="ALL4" s="69"/>
      <c r="ALM4" s="69"/>
      <c r="ALN4" s="69"/>
      <c r="ALO4" s="69"/>
      <c r="ALP4" s="69"/>
      <c r="ALQ4" s="69"/>
      <c r="ALR4" s="69"/>
      <c r="ALS4" s="69"/>
      <c r="ALT4" s="69"/>
      <c r="ALU4" s="69"/>
      <c r="ALV4" s="69"/>
      <c r="ALW4" s="69"/>
      <c r="ALX4" s="69"/>
      <c r="ALY4" s="69"/>
      <c r="ALZ4" s="69"/>
      <c r="AMA4" s="69"/>
      <c r="AMB4" s="69"/>
      <c r="AMC4" s="69"/>
      <c r="AMD4" s="69"/>
      <c r="AME4" s="69"/>
      <c r="AMF4" s="69"/>
      <c r="AMG4" s="69"/>
      <c r="AMH4" s="69"/>
      <c r="AMI4" s="69"/>
      <c r="AMJ4" s="69"/>
      <c r="AMK4" s="69"/>
      <c r="AML4" s="69"/>
      <c r="AMM4" s="69"/>
      <c r="AMN4" s="69"/>
      <c r="AMO4" s="69"/>
      <c r="AMP4" s="69"/>
      <c r="AMQ4" s="69"/>
      <c r="AMR4" s="69"/>
      <c r="AMS4" s="69"/>
      <c r="AMT4" s="69"/>
      <c r="AMU4" s="69"/>
      <c r="AMV4" s="69"/>
      <c r="AMW4" s="69"/>
      <c r="AMX4" s="69"/>
      <c r="AMY4" s="69"/>
      <c r="AMZ4" s="69"/>
      <c r="ANA4" s="69"/>
      <c r="ANB4" s="69"/>
      <c r="ANC4" s="69"/>
      <c r="AND4" s="69"/>
      <c r="ANE4" s="69"/>
      <c r="ANF4" s="69"/>
      <c r="ANG4" s="69"/>
      <c r="ANH4" s="69"/>
      <c r="ANI4" s="69"/>
      <c r="ANJ4" s="69"/>
      <c r="ANK4" s="69"/>
      <c r="ANL4" s="69"/>
      <c r="ANM4" s="69"/>
      <c r="ANN4" s="69"/>
      <c r="ANO4" s="69"/>
      <c r="ANP4" s="69"/>
      <c r="ANQ4" s="69"/>
      <c r="ANR4" s="69"/>
      <c r="ANS4" s="69"/>
      <c r="ANT4" s="69"/>
      <c r="ANU4" s="69"/>
      <c r="ANV4" s="69"/>
      <c r="ANW4" s="69"/>
      <c r="ANX4" s="69"/>
      <c r="ANY4" s="69"/>
      <c r="ANZ4" s="69"/>
      <c r="AOA4" s="69"/>
      <c r="AOB4" s="69"/>
      <c r="AOC4" s="69"/>
      <c r="AOD4" s="69"/>
      <c r="AOE4" s="69"/>
      <c r="AOF4" s="69"/>
      <c r="AOG4" s="69"/>
      <c r="AOH4" s="69"/>
      <c r="AOI4" s="69"/>
      <c r="AOJ4" s="69"/>
      <c r="AOK4" s="69"/>
      <c r="AOL4" s="69"/>
      <c r="AOM4" s="69"/>
      <c r="AON4" s="69"/>
      <c r="AOO4" s="69"/>
      <c r="AOP4" s="69"/>
      <c r="AOQ4" s="69"/>
      <c r="AOR4" s="69"/>
      <c r="AOS4" s="69"/>
      <c r="AOT4" s="69"/>
      <c r="AOU4" s="69"/>
      <c r="AOV4" s="69"/>
      <c r="AOW4" s="69"/>
      <c r="AOX4" s="69"/>
      <c r="AOY4" s="69"/>
      <c r="AOZ4" s="69"/>
      <c r="APA4" s="69"/>
      <c r="APB4" s="69"/>
      <c r="APC4" s="69"/>
      <c r="APD4" s="69"/>
      <c r="APE4" s="69"/>
      <c r="APF4" s="69"/>
      <c r="APG4" s="69"/>
      <c r="APH4" s="69"/>
      <c r="API4" s="69"/>
      <c r="APJ4" s="69"/>
      <c r="APK4" s="69"/>
      <c r="APL4" s="69"/>
      <c r="APM4" s="69"/>
      <c r="APN4" s="69"/>
      <c r="APO4" s="69"/>
      <c r="APP4" s="69"/>
      <c r="APQ4" s="69"/>
      <c r="APR4" s="69"/>
      <c r="APS4" s="69"/>
      <c r="APT4" s="69"/>
      <c r="APU4" s="69"/>
      <c r="APV4" s="69"/>
      <c r="APW4" s="69"/>
      <c r="APX4" s="69"/>
      <c r="APY4" s="69"/>
      <c r="APZ4" s="69"/>
      <c r="AQA4" s="69"/>
      <c r="AQB4" s="69"/>
      <c r="AQC4" s="69"/>
      <c r="AQD4" s="69"/>
      <c r="AQE4" s="69"/>
      <c r="AQF4" s="69"/>
      <c r="AQG4" s="69"/>
      <c r="AQH4" s="69"/>
      <c r="AQI4" s="69"/>
      <c r="AQJ4" s="69"/>
      <c r="AQK4" s="69"/>
      <c r="AQL4" s="69"/>
      <c r="AQM4" s="69"/>
      <c r="AQN4" s="69"/>
      <c r="AQO4" s="69"/>
      <c r="AQP4" s="69"/>
      <c r="AQQ4" s="69"/>
      <c r="AQR4" s="69"/>
      <c r="AQS4" s="69"/>
      <c r="AQT4" s="69"/>
      <c r="AQU4" s="69"/>
      <c r="AQV4" s="69"/>
      <c r="AQW4" s="69"/>
      <c r="AQX4" s="69"/>
      <c r="AQY4" s="69"/>
      <c r="AQZ4" s="69"/>
      <c r="ARA4" s="69"/>
      <c r="ARB4" s="69"/>
      <c r="ARC4" s="69"/>
      <c r="ARD4" s="69"/>
      <c r="ARE4" s="69"/>
      <c r="ARF4" s="69"/>
      <c r="ARG4" s="69"/>
      <c r="ARH4" s="69"/>
      <c r="ARI4" s="69"/>
      <c r="ARJ4" s="69"/>
      <c r="ARK4" s="69"/>
      <c r="ARL4" s="69"/>
      <c r="ARM4" s="69"/>
      <c r="ARN4" s="69"/>
      <c r="ARO4" s="69"/>
      <c r="ARP4" s="69"/>
      <c r="ARQ4" s="69"/>
      <c r="ARR4" s="69"/>
      <c r="ARS4" s="69"/>
      <c r="ART4" s="69"/>
      <c r="ARU4" s="69"/>
      <c r="ARV4" s="69"/>
      <c r="ARW4" s="69"/>
      <c r="ARX4" s="69"/>
      <c r="ARY4" s="69"/>
      <c r="ARZ4" s="69"/>
      <c r="ASA4" s="69"/>
      <c r="ASB4" s="69"/>
    </row>
    <row r="5" spans="1:1172" ht="12.75" customHeight="1" x14ac:dyDescent="0.25">
      <c r="A5" s="77"/>
      <c r="B5" s="92"/>
      <c r="C5" s="93">
        <f>ROW()</f>
        <v>5</v>
      </c>
      <c r="D5" s="94"/>
      <c r="E5" s="77"/>
      <c r="F5" s="94" t="s">
        <v>80</v>
      </c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69">
        <v>40</v>
      </c>
      <c r="AU5" s="69">
        <v>41</v>
      </c>
      <c r="AV5" s="69">
        <v>42</v>
      </c>
      <c r="AW5" s="69">
        <v>43</v>
      </c>
      <c r="AX5" s="69">
        <v>44</v>
      </c>
      <c r="AY5" s="69">
        <v>45</v>
      </c>
      <c r="AZ5" s="69">
        <v>46</v>
      </c>
      <c r="BA5" s="69">
        <v>47</v>
      </c>
      <c r="BB5" s="69">
        <v>48</v>
      </c>
      <c r="BC5" s="69">
        <v>49</v>
      </c>
      <c r="BD5" s="69">
        <v>50</v>
      </c>
      <c r="BE5" s="69">
        <v>51</v>
      </c>
      <c r="BF5" s="69">
        <v>52</v>
      </c>
      <c r="BG5" s="69">
        <v>53</v>
      </c>
      <c r="BH5" s="69">
        <v>54</v>
      </c>
      <c r="BI5" s="69">
        <v>55</v>
      </c>
      <c r="BJ5" s="69">
        <v>56</v>
      </c>
      <c r="BK5" s="69">
        <v>57</v>
      </c>
      <c r="BL5" s="69">
        <v>58</v>
      </c>
      <c r="BM5" s="69">
        <v>59</v>
      </c>
      <c r="BN5" s="69">
        <v>60</v>
      </c>
      <c r="BO5" s="69">
        <v>61</v>
      </c>
      <c r="BP5" s="69">
        <v>62</v>
      </c>
      <c r="BQ5" s="69">
        <v>63</v>
      </c>
      <c r="BR5" s="69">
        <v>64</v>
      </c>
      <c r="BS5" s="69">
        <v>65</v>
      </c>
      <c r="BT5" s="69">
        <v>66</v>
      </c>
      <c r="BU5" s="69">
        <v>67</v>
      </c>
      <c r="BV5" s="69">
        <v>68</v>
      </c>
      <c r="BW5" s="69">
        <v>69</v>
      </c>
      <c r="BX5" s="69">
        <v>70</v>
      </c>
      <c r="BY5" s="69">
        <v>71</v>
      </c>
      <c r="BZ5" s="69">
        <v>72</v>
      </c>
      <c r="CA5" s="69">
        <v>73</v>
      </c>
      <c r="CB5" s="69">
        <v>74</v>
      </c>
      <c r="CC5" s="69">
        <v>75</v>
      </c>
      <c r="CD5" s="69">
        <v>76</v>
      </c>
      <c r="CE5" s="69">
        <v>77</v>
      </c>
      <c r="CF5" s="69">
        <v>78</v>
      </c>
      <c r="CG5" s="69">
        <v>79</v>
      </c>
      <c r="CH5" s="69">
        <v>80</v>
      </c>
      <c r="CI5" s="69">
        <v>81</v>
      </c>
      <c r="CJ5" s="69">
        <v>82</v>
      </c>
      <c r="CK5" s="69">
        <v>83</v>
      </c>
      <c r="CL5" s="69">
        <v>84</v>
      </c>
      <c r="CM5" s="69">
        <v>85</v>
      </c>
      <c r="CN5" s="69">
        <v>86</v>
      </c>
      <c r="CO5" s="69">
        <v>87</v>
      </c>
      <c r="CP5" s="69">
        <v>88</v>
      </c>
      <c r="CQ5" s="69">
        <v>89</v>
      </c>
      <c r="CR5" s="69">
        <v>90</v>
      </c>
      <c r="CS5" s="69">
        <v>91</v>
      </c>
      <c r="CT5" s="69">
        <v>92</v>
      </c>
      <c r="CU5" s="69">
        <v>93</v>
      </c>
      <c r="CV5" s="69">
        <v>94</v>
      </c>
      <c r="CW5" s="69">
        <v>95</v>
      </c>
      <c r="CX5" s="69">
        <v>96</v>
      </c>
      <c r="CY5" s="69">
        <v>97</v>
      </c>
      <c r="CZ5" s="69">
        <v>98</v>
      </c>
      <c r="DA5" s="69">
        <v>99</v>
      </c>
      <c r="DB5" s="69">
        <v>100</v>
      </c>
      <c r="DC5" s="69">
        <v>101</v>
      </c>
      <c r="DD5" s="69">
        <v>102</v>
      </c>
      <c r="DE5" s="69">
        <v>103</v>
      </c>
      <c r="DF5" s="69">
        <v>104</v>
      </c>
      <c r="DG5" s="69">
        <v>105</v>
      </c>
      <c r="DH5" s="69">
        <v>106</v>
      </c>
      <c r="DI5" s="69">
        <v>107</v>
      </c>
      <c r="DJ5" s="69">
        <v>108</v>
      </c>
      <c r="DK5" s="69">
        <v>109</v>
      </c>
      <c r="DL5" s="69">
        <v>110</v>
      </c>
      <c r="DM5" s="69">
        <v>111</v>
      </c>
      <c r="DN5" s="69">
        <v>112</v>
      </c>
      <c r="DO5" s="69">
        <v>113</v>
      </c>
      <c r="DP5" s="69">
        <v>114</v>
      </c>
      <c r="DQ5" s="69">
        <v>115</v>
      </c>
      <c r="DR5" s="69">
        <v>116</v>
      </c>
      <c r="DS5" s="69">
        <v>117</v>
      </c>
      <c r="DT5" s="69">
        <v>118</v>
      </c>
      <c r="DU5" s="69">
        <v>119</v>
      </c>
      <c r="DV5" s="69">
        <v>120</v>
      </c>
      <c r="DW5" s="69">
        <v>121</v>
      </c>
      <c r="DX5" s="69">
        <v>122</v>
      </c>
      <c r="DY5" s="69">
        <v>123</v>
      </c>
      <c r="DZ5" s="69">
        <v>124</v>
      </c>
      <c r="EA5" s="69">
        <v>125</v>
      </c>
      <c r="EB5" s="69">
        <v>126</v>
      </c>
      <c r="EC5" s="69">
        <v>127</v>
      </c>
      <c r="ED5" s="69">
        <v>128</v>
      </c>
      <c r="EE5" s="69">
        <v>129</v>
      </c>
      <c r="EF5" s="69">
        <v>130</v>
      </c>
      <c r="EG5" s="69">
        <v>131</v>
      </c>
      <c r="EH5" s="69">
        <v>132</v>
      </c>
      <c r="EI5" s="69">
        <v>133</v>
      </c>
      <c r="EJ5" s="69">
        <v>134</v>
      </c>
      <c r="EK5" s="69">
        <v>135</v>
      </c>
      <c r="EL5" s="69">
        <v>136</v>
      </c>
      <c r="EM5" s="69">
        <v>137</v>
      </c>
      <c r="EN5" s="69">
        <v>138</v>
      </c>
      <c r="EO5" s="69">
        <v>139</v>
      </c>
      <c r="EP5" s="69">
        <v>140</v>
      </c>
      <c r="EQ5" s="69">
        <v>141</v>
      </c>
      <c r="ER5" s="69">
        <v>142</v>
      </c>
      <c r="ES5" s="69">
        <v>143</v>
      </c>
      <c r="ET5" s="69">
        <v>144</v>
      </c>
      <c r="EU5" s="69">
        <v>145</v>
      </c>
      <c r="EV5" s="69">
        <v>146</v>
      </c>
      <c r="EW5" s="69">
        <v>147</v>
      </c>
      <c r="EX5" s="69">
        <v>148</v>
      </c>
      <c r="EY5" s="69">
        <v>149</v>
      </c>
      <c r="EZ5" s="69">
        <v>150</v>
      </c>
      <c r="FA5" s="69">
        <v>151</v>
      </c>
      <c r="FB5" s="69">
        <v>152</v>
      </c>
      <c r="FC5" s="69">
        <v>153</v>
      </c>
      <c r="FD5" s="69">
        <v>154</v>
      </c>
      <c r="FE5" s="69">
        <v>155</v>
      </c>
      <c r="FF5" s="69">
        <v>156</v>
      </c>
      <c r="FG5" s="69">
        <v>157</v>
      </c>
      <c r="FH5" s="69">
        <v>158</v>
      </c>
      <c r="FI5" s="69">
        <v>159</v>
      </c>
      <c r="FJ5" s="69">
        <v>160</v>
      </c>
      <c r="FK5" s="69">
        <v>161</v>
      </c>
      <c r="FL5" s="69">
        <v>162</v>
      </c>
      <c r="FM5" s="69">
        <v>163</v>
      </c>
      <c r="FN5" s="69">
        <v>164</v>
      </c>
      <c r="FO5" s="69">
        <v>165</v>
      </c>
      <c r="FP5" s="69">
        <v>166</v>
      </c>
      <c r="FQ5" s="69">
        <v>167</v>
      </c>
      <c r="FR5" s="69">
        <v>168</v>
      </c>
      <c r="FS5" s="69">
        <v>169</v>
      </c>
      <c r="FT5" s="69">
        <v>170</v>
      </c>
      <c r="FU5" s="69">
        <v>171</v>
      </c>
      <c r="FV5" s="69">
        <v>172</v>
      </c>
      <c r="FW5" s="69">
        <v>173</v>
      </c>
      <c r="FX5" s="69">
        <v>174</v>
      </c>
      <c r="FY5" s="69">
        <v>175</v>
      </c>
      <c r="FZ5" s="69">
        <v>176</v>
      </c>
      <c r="GA5" s="69">
        <v>177</v>
      </c>
      <c r="GB5" s="69">
        <v>178</v>
      </c>
      <c r="GC5" s="69">
        <v>179</v>
      </c>
      <c r="GD5" s="69">
        <v>180</v>
      </c>
      <c r="GE5" s="69">
        <v>181</v>
      </c>
      <c r="GF5" s="69">
        <v>182</v>
      </c>
      <c r="GG5" s="69">
        <v>183</v>
      </c>
      <c r="GH5" s="69">
        <v>184</v>
      </c>
      <c r="GI5" s="69">
        <v>185</v>
      </c>
      <c r="GJ5" s="69">
        <v>186</v>
      </c>
      <c r="GK5" s="69">
        <v>187</v>
      </c>
      <c r="GL5" s="69">
        <v>188</v>
      </c>
      <c r="GM5" s="69">
        <v>189</v>
      </c>
      <c r="GN5" s="69">
        <v>190</v>
      </c>
      <c r="GO5" s="69">
        <v>191</v>
      </c>
      <c r="GP5" s="69">
        <v>192</v>
      </c>
      <c r="GQ5" s="69">
        <v>193</v>
      </c>
      <c r="GR5" s="69">
        <v>194</v>
      </c>
      <c r="GS5" s="69">
        <v>195</v>
      </c>
      <c r="GT5" s="69">
        <v>196</v>
      </c>
      <c r="GU5" s="69">
        <v>197</v>
      </c>
      <c r="GV5" s="69">
        <v>198</v>
      </c>
      <c r="GW5" s="69">
        <v>199</v>
      </c>
      <c r="GX5" s="69">
        <v>200</v>
      </c>
      <c r="GY5" s="69">
        <v>201</v>
      </c>
      <c r="GZ5" s="69">
        <v>202</v>
      </c>
      <c r="HA5" s="69">
        <v>203</v>
      </c>
      <c r="HB5" s="69">
        <v>204</v>
      </c>
      <c r="HC5" s="69">
        <v>205</v>
      </c>
      <c r="HD5" s="69">
        <v>206</v>
      </c>
      <c r="HE5" s="69">
        <v>207</v>
      </c>
      <c r="HF5" s="69">
        <v>208</v>
      </c>
      <c r="HG5" s="69">
        <v>209</v>
      </c>
      <c r="HH5" s="69">
        <v>210</v>
      </c>
      <c r="HI5" s="69">
        <v>211</v>
      </c>
      <c r="HJ5" s="69">
        <v>212</v>
      </c>
      <c r="HK5" s="69">
        <v>213</v>
      </c>
      <c r="HL5" s="69">
        <v>214</v>
      </c>
      <c r="HM5" s="69">
        <v>215</v>
      </c>
      <c r="HN5" s="69">
        <v>216</v>
      </c>
      <c r="HO5" s="69">
        <v>217</v>
      </c>
      <c r="HP5" s="69">
        <v>218</v>
      </c>
      <c r="HQ5" s="69">
        <v>219</v>
      </c>
      <c r="HR5" s="69">
        <v>220</v>
      </c>
      <c r="HS5" s="69">
        <v>221</v>
      </c>
      <c r="HT5" s="69">
        <v>222</v>
      </c>
      <c r="HU5" s="69">
        <v>223</v>
      </c>
      <c r="HV5" s="69">
        <v>224</v>
      </c>
      <c r="HW5" s="69">
        <v>225</v>
      </c>
      <c r="HX5" s="69">
        <v>226</v>
      </c>
      <c r="HY5" s="69">
        <v>227</v>
      </c>
      <c r="HZ5" s="69">
        <v>228</v>
      </c>
      <c r="IA5" s="69">
        <v>229</v>
      </c>
      <c r="IB5" s="69">
        <v>230</v>
      </c>
      <c r="IC5" s="69">
        <v>231</v>
      </c>
      <c r="ID5" s="69">
        <v>232</v>
      </c>
      <c r="IE5" s="69">
        <v>233</v>
      </c>
      <c r="IF5" s="69">
        <v>234</v>
      </c>
      <c r="IG5" s="69">
        <v>235</v>
      </c>
      <c r="IH5" s="69">
        <v>236</v>
      </c>
      <c r="II5" s="69">
        <v>237</v>
      </c>
      <c r="IJ5" s="69">
        <v>238</v>
      </c>
      <c r="IK5" s="69">
        <v>239</v>
      </c>
      <c r="IL5" s="69">
        <v>240</v>
      </c>
      <c r="IM5" s="69">
        <v>241</v>
      </c>
      <c r="IN5" s="69">
        <v>242</v>
      </c>
      <c r="IO5" s="69">
        <v>243</v>
      </c>
      <c r="IP5" s="69">
        <v>244</v>
      </c>
      <c r="IQ5" s="69">
        <v>245</v>
      </c>
      <c r="IR5" s="69">
        <v>246</v>
      </c>
      <c r="IS5" s="69">
        <v>247</v>
      </c>
      <c r="IT5" s="69">
        <v>248</v>
      </c>
      <c r="IU5" s="69">
        <v>249</v>
      </c>
      <c r="IV5" s="69">
        <v>250</v>
      </c>
      <c r="IW5" s="69">
        <v>251</v>
      </c>
      <c r="IX5" s="69">
        <v>252</v>
      </c>
      <c r="IY5" s="69">
        <v>253</v>
      </c>
      <c r="IZ5" s="69">
        <v>254</v>
      </c>
      <c r="JA5" s="69">
        <v>255</v>
      </c>
      <c r="JB5" s="69">
        <v>256</v>
      </c>
      <c r="JC5" s="69">
        <v>257</v>
      </c>
      <c r="JD5" s="69">
        <v>258</v>
      </c>
      <c r="JE5" s="69">
        <v>259</v>
      </c>
      <c r="JF5" s="69">
        <v>260</v>
      </c>
      <c r="JG5" s="69">
        <v>261</v>
      </c>
      <c r="JH5" s="69">
        <v>262</v>
      </c>
      <c r="JI5" s="69">
        <v>263</v>
      </c>
      <c r="JJ5" s="69">
        <v>264</v>
      </c>
      <c r="JK5" s="69">
        <v>265</v>
      </c>
      <c r="JL5" s="69">
        <v>266</v>
      </c>
      <c r="JM5" s="69">
        <v>267</v>
      </c>
      <c r="JN5" s="69">
        <v>268</v>
      </c>
      <c r="JO5" s="69">
        <v>269</v>
      </c>
      <c r="JP5" s="69">
        <v>270</v>
      </c>
      <c r="JQ5" s="69">
        <v>271</v>
      </c>
      <c r="JR5" s="69">
        <v>272</v>
      </c>
      <c r="JS5" s="69">
        <v>273</v>
      </c>
      <c r="JT5" s="69">
        <v>274</v>
      </c>
      <c r="JU5" s="69">
        <v>275</v>
      </c>
      <c r="JV5" s="69">
        <v>276</v>
      </c>
      <c r="JW5" s="69">
        <v>277</v>
      </c>
      <c r="JX5" s="69">
        <v>278</v>
      </c>
      <c r="JY5" s="69">
        <v>279</v>
      </c>
      <c r="JZ5" s="69">
        <v>280</v>
      </c>
      <c r="KA5" s="69">
        <v>281</v>
      </c>
      <c r="KB5" s="69">
        <v>282</v>
      </c>
      <c r="KC5" s="69">
        <v>283</v>
      </c>
      <c r="KD5" s="69">
        <v>284</v>
      </c>
      <c r="KE5" s="69">
        <v>285</v>
      </c>
      <c r="KF5" s="69">
        <v>286</v>
      </c>
      <c r="KG5" s="69">
        <v>287</v>
      </c>
      <c r="KH5" s="69">
        <v>288</v>
      </c>
      <c r="KI5" s="69">
        <v>289</v>
      </c>
      <c r="KJ5" s="69">
        <v>290</v>
      </c>
      <c r="KK5" s="69">
        <v>291</v>
      </c>
      <c r="KL5" s="69">
        <v>292</v>
      </c>
      <c r="KM5" s="69">
        <v>293</v>
      </c>
      <c r="KN5" s="69">
        <v>294</v>
      </c>
      <c r="KO5" s="69">
        <v>295</v>
      </c>
      <c r="KP5" s="69">
        <v>296</v>
      </c>
      <c r="KQ5" s="69">
        <v>297</v>
      </c>
      <c r="KR5" s="69">
        <v>298</v>
      </c>
      <c r="KS5" s="69">
        <v>299</v>
      </c>
      <c r="KT5" s="69">
        <v>300</v>
      </c>
      <c r="KU5" s="69">
        <v>301</v>
      </c>
      <c r="KV5" s="69">
        <v>302</v>
      </c>
      <c r="KW5" s="69">
        <v>303</v>
      </c>
      <c r="KX5" s="69">
        <v>304</v>
      </c>
      <c r="KY5" s="69">
        <v>305</v>
      </c>
      <c r="KZ5" s="69">
        <v>306</v>
      </c>
      <c r="LA5" s="69">
        <v>307</v>
      </c>
      <c r="LB5" s="69">
        <v>308</v>
      </c>
      <c r="LC5" s="69">
        <v>309</v>
      </c>
      <c r="LD5" s="69">
        <v>310</v>
      </c>
      <c r="LE5" s="69">
        <v>311</v>
      </c>
      <c r="LF5" s="69">
        <v>312</v>
      </c>
      <c r="LG5" s="69">
        <v>313</v>
      </c>
      <c r="LH5" s="69">
        <v>314</v>
      </c>
      <c r="LI5" s="69">
        <v>315</v>
      </c>
      <c r="LJ5" s="69">
        <v>316</v>
      </c>
      <c r="LK5" s="69">
        <v>317</v>
      </c>
      <c r="LL5" s="69">
        <v>318</v>
      </c>
      <c r="LM5" s="69">
        <v>319</v>
      </c>
      <c r="LN5" s="69">
        <v>320</v>
      </c>
      <c r="LO5" s="69">
        <v>321</v>
      </c>
      <c r="LP5" s="69">
        <v>322</v>
      </c>
      <c r="LQ5" s="69">
        <v>323</v>
      </c>
      <c r="LR5" s="69">
        <v>324</v>
      </c>
      <c r="LS5" s="69">
        <v>325</v>
      </c>
      <c r="LT5" s="69">
        <v>326</v>
      </c>
      <c r="LU5" s="69">
        <v>327</v>
      </c>
      <c r="LV5" s="69">
        <v>328</v>
      </c>
      <c r="LW5" s="69">
        <v>329</v>
      </c>
      <c r="LX5" s="69">
        <v>330</v>
      </c>
      <c r="LY5" s="69">
        <v>331</v>
      </c>
      <c r="LZ5" s="69">
        <v>332</v>
      </c>
      <c r="MA5" s="69">
        <v>333</v>
      </c>
      <c r="MB5" s="69">
        <v>334</v>
      </c>
      <c r="MC5" s="69">
        <v>335</v>
      </c>
      <c r="MD5" s="69">
        <v>336</v>
      </c>
      <c r="ME5" s="69">
        <v>337</v>
      </c>
      <c r="MF5" s="69">
        <v>338</v>
      </c>
      <c r="MG5" s="69">
        <v>339</v>
      </c>
      <c r="MH5" s="69">
        <v>340</v>
      </c>
      <c r="MI5" s="69">
        <v>341</v>
      </c>
      <c r="MJ5" s="69">
        <v>342</v>
      </c>
      <c r="MK5" s="69">
        <v>343</v>
      </c>
      <c r="ML5" s="69">
        <v>344</v>
      </c>
      <c r="MM5" s="69">
        <v>345</v>
      </c>
      <c r="MN5" s="69">
        <v>346</v>
      </c>
      <c r="MO5" s="69">
        <v>347</v>
      </c>
      <c r="MP5" s="69">
        <v>348</v>
      </c>
      <c r="MQ5" s="69">
        <v>349</v>
      </c>
      <c r="MR5" s="69">
        <v>350</v>
      </c>
      <c r="MS5" s="69">
        <v>351</v>
      </c>
      <c r="MT5" s="69">
        <v>352</v>
      </c>
      <c r="MU5" s="69">
        <v>353</v>
      </c>
      <c r="MV5" s="69">
        <v>354</v>
      </c>
      <c r="MW5" s="69">
        <v>355</v>
      </c>
      <c r="MX5" s="69">
        <v>356</v>
      </c>
      <c r="MY5" s="69">
        <v>357</v>
      </c>
      <c r="MZ5" s="69">
        <v>358</v>
      </c>
      <c r="NA5" s="69">
        <v>359</v>
      </c>
      <c r="NB5" s="69">
        <v>360</v>
      </c>
      <c r="NC5" s="69">
        <v>361</v>
      </c>
      <c r="ND5" s="69">
        <v>362</v>
      </c>
      <c r="NE5" s="69">
        <v>363</v>
      </c>
      <c r="NF5" s="69">
        <v>364</v>
      </c>
      <c r="NG5" s="69">
        <v>365</v>
      </c>
      <c r="NH5" s="69">
        <v>366</v>
      </c>
      <c r="NI5" s="69">
        <v>367</v>
      </c>
      <c r="NJ5" s="69">
        <v>368</v>
      </c>
      <c r="NK5" s="69">
        <v>369</v>
      </c>
      <c r="NL5" s="69">
        <v>370</v>
      </c>
      <c r="NM5" s="69">
        <v>371</v>
      </c>
      <c r="NN5" s="69">
        <v>372</v>
      </c>
      <c r="NO5" s="69">
        <v>373</v>
      </c>
      <c r="NP5" s="69">
        <v>374</v>
      </c>
      <c r="NQ5" s="69">
        <v>375</v>
      </c>
      <c r="NR5" s="69">
        <v>376</v>
      </c>
      <c r="NS5" s="69">
        <v>377</v>
      </c>
      <c r="NT5" s="69">
        <v>378</v>
      </c>
      <c r="NU5" s="69">
        <v>379</v>
      </c>
      <c r="NV5" s="69">
        <v>380</v>
      </c>
      <c r="NW5" s="69">
        <v>381</v>
      </c>
      <c r="NX5" s="69">
        <v>382</v>
      </c>
      <c r="NY5" s="69">
        <v>383</v>
      </c>
      <c r="NZ5" s="69">
        <v>384</v>
      </c>
      <c r="OA5" s="69">
        <v>385</v>
      </c>
      <c r="OB5" s="69">
        <v>386</v>
      </c>
      <c r="OC5" s="69">
        <v>387</v>
      </c>
      <c r="OD5" s="69">
        <v>388</v>
      </c>
      <c r="OE5" s="69">
        <v>389</v>
      </c>
      <c r="OF5" s="69">
        <v>390</v>
      </c>
      <c r="OG5" s="69">
        <v>391</v>
      </c>
      <c r="OH5" s="69">
        <v>392</v>
      </c>
      <c r="OI5" s="69">
        <v>393</v>
      </c>
      <c r="OJ5" s="69">
        <v>394</v>
      </c>
      <c r="OK5" s="69">
        <v>395</v>
      </c>
      <c r="OL5" s="69">
        <v>396</v>
      </c>
      <c r="OM5" s="69">
        <v>397</v>
      </c>
      <c r="ON5" s="69">
        <v>398</v>
      </c>
      <c r="OO5" s="69">
        <v>399</v>
      </c>
      <c r="OP5" s="69">
        <v>400</v>
      </c>
      <c r="OQ5" s="69">
        <v>401</v>
      </c>
      <c r="OR5" s="69">
        <v>402</v>
      </c>
      <c r="OS5" s="69">
        <v>403</v>
      </c>
      <c r="OT5" s="69">
        <v>404</v>
      </c>
      <c r="OU5" s="69">
        <v>405</v>
      </c>
      <c r="OV5" s="69">
        <v>406</v>
      </c>
      <c r="OW5" s="69">
        <v>407</v>
      </c>
      <c r="OX5" s="69">
        <v>408</v>
      </c>
      <c r="OY5" s="69">
        <v>409</v>
      </c>
      <c r="OZ5" s="69">
        <v>410</v>
      </c>
      <c r="PA5" s="69">
        <v>411</v>
      </c>
      <c r="PB5" s="69">
        <v>412</v>
      </c>
      <c r="PC5" s="69">
        <v>413</v>
      </c>
      <c r="PD5" s="69">
        <v>414</v>
      </c>
      <c r="PE5" s="69">
        <v>415</v>
      </c>
      <c r="PF5" s="69">
        <v>416</v>
      </c>
      <c r="PG5" s="69">
        <v>417</v>
      </c>
      <c r="PH5" s="69">
        <v>418</v>
      </c>
      <c r="PI5" s="69">
        <v>419</v>
      </c>
      <c r="PJ5" s="69">
        <v>420</v>
      </c>
      <c r="PK5" s="69">
        <v>421</v>
      </c>
      <c r="PL5" s="69">
        <v>422</v>
      </c>
      <c r="PM5" s="69">
        <v>423</v>
      </c>
      <c r="PN5" s="69">
        <v>424</v>
      </c>
      <c r="PO5" s="69">
        <v>425</v>
      </c>
      <c r="PP5" s="69">
        <v>426</v>
      </c>
      <c r="PQ5" s="69">
        <v>427</v>
      </c>
      <c r="PR5" s="69">
        <v>428</v>
      </c>
      <c r="PS5" s="69">
        <v>429</v>
      </c>
      <c r="PT5" s="69">
        <v>430</v>
      </c>
      <c r="PU5" s="69">
        <v>431</v>
      </c>
      <c r="PV5" s="69">
        <v>432</v>
      </c>
      <c r="PW5" s="69">
        <v>433</v>
      </c>
      <c r="PX5" s="69">
        <v>434</v>
      </c>
      <c r="PY5" s="69">
        <v>435</v>
      </c>
      <c r="PZ5" s="69">
        <v>436</v>
      </c>
      <c r="QA5" s="69">
        <v>437</v>
      </c>
      <c r="QB5" s="69">
        <v>438</v>
      </c>
      <c r="QC5" s="69">
        <v>439</v>
      </c>
      <c r="QD5" s="69">
        <v>440</v>
      </c>
      <c r="QE5" s="69">
        <v>441</v>
      </c>
      <c r="QF5" s="69">
        <v>442</v>
      </c>
      <c r="QG5" s="69">
        <v>443</v>
      </c>
      <c r="QH5" s="69">
        <v>444</v>
      </c>
      <c r="QI5" s="69">
        <v>445</v>
      </c>
      <c r="QJ5" s="69">
        <v>446</v>
      </c>
      <c r="QK5" s="69">
        <v>447</v>
      </c>
      <c r="QL5" s="69">
        <v>448</v>
      </c>
      <c r="QM5" s="69">
        <v>449</v>
      </c>
      <c r="QN5" s="69">
        <v>450</v>
      </c>
      <c r="QO5" s="69">
        <v>451</v>
      </c>
      <c r="QP5" s="69">
        <v>452</v>
      </c>
      <c r="QQ5" s="69">
        <v>453</v>
      </c>
      <c r="QR5" s="69">
        <v>454</v>
      </c>
      <c r="QS5" s="69">
        <v>455</v>
      </c>
      <c r="QT5" s="69">
        <v>456</v>
      </c>
      <c r="QU5" s="69">
        <v>457</v>
      </c>
      <c r="QV5" s="69">
        <v>458</v>
      </c>
      <c r="QW5" s="69">
        <v>459</v>
      </c>
      <c r="QX5" s="69">
        <v>460</v>
      </c>
      <c r="QY5" s="69">
        <v>461</v>
      </c>
      <c r="QZ5" s="69">
        <v>462</v>
      </c>
      <c r="RA5" s="69">
        <v>463</v>
      </c>
      <c r="RB5" s="69">
        <v>464</v>
      </c>
      <c r="RC5" s="69">
        <v>465</v>
      </c>
      <c r="RD5" s="69">
        <v>466</v>
      </c>
      <c r="RE5" s="69">
        <v>467</v>
      </c>
      <c r="RF5" s="69">
        <v>468</v>
      </c>
      <c r="RG5" s="69">
        <v>469</v>
      </c>
      <c r="RH5" s="69">
        <v>470</v>
      </c>
      <c r="RI5" s="69">
        <v>471</v>
      </c>
      <c r="RJ5" s="69">
        <v>472</v>
      </c>
      <c r="RK5" s="69">
        <v>473</v>
      </c>
      <c r="RL5" s="69">
        <v>474</v>
      </c>
      <c r="RM5" s="69">
        <v>475</v>
      </c>
      <c r="RN5" s="69">
        <v>476</v>
      </c>
      <c r="RO5" s="69">
        <v>477</v>
      </c>
      <c r="RP5" s="69">
        <v>478</v>
      </c>
      <c r="RQ5" s="69">
        <v>479</v>
      </c>
      <c r="RR5" s="69">
        <v>480</v>
      </c>
      <c r="RS5" s="69">
        <v>481</v>
      </c>
      <c r="RT5" s="69">
        <v>482</v>
      </c>
      <c r="RU5" s="69">
        <v>483</v>
      </c>
      <c r="RV5" s="69">
        <v>484</v>
      </c>
      <c r="RW5" s="69">
        <v>485</v>
      </c>
      <c r="RX5" s="69">
        <v>486</v>
      </c>
      <c r="RY5" s="69">
        <v>487</v>
      </c>
      <c r="RZ5" s="69">
        <v>488</v>
      </c>
      <c r="SA5" s="69">
        <v>489</v>
      </c>
      <c r="SB5" s="69">
        <v>490</v>
      </c>
      <c r="SC5" s="69">
        <v>491</v>
      </c>
      <c r="SD5" s="69">
        <v>492</v>
      </c>
      <c r="SE5" s="69">
        <v>493</v>
      </c>
      <c r="SF5" s="69">
        <v>494</v>
      </c>
      <c r="SG5" s="69">
        <v>495</v>
      </c>
      <c r="SH5" s="69">
        <v>496</v>
      </c>
      <c r="SI5" s="69">
        <v>497</v>
      </c>
      <c r="SJ5" s="69">
        <v>498</v>
      </c>
      <c r="SK5" s="69">
        <v>499</v>
      </c>
      <c r="SL5" s="69">
        <v>500</v>
      </c>
      <c r="SM5" s="69">
        <v>501</v>
      </c>
      <c r="SN5" s="69">
        <v>502</v>
      </c>
      <c r="SO5" s="69">
        <v>503</v>
      </c>
      <c r="SP5" s="69">
        <v>504</v>
      </c>
      <c r="SQ5" s="69">
        <v>505</v>
      </c>
      <c r="SR5" s="69">
        <v>506</v>
      </c>
      <c r="SS5" s="69">
        <v>507</v>
      </c>
      <c r="ST5" s="69">
        <v>508</v>
      </c>
      <c r="SU5" s="69">
        <v>509</v>
      </c>
      <c r="SV5" s="69">
        <v>510</v>
      </c>
      <c r="SW5" s="69">
        <v>511</v>
      </c>
      <c r="SX5" s="69">
        <v>512</v>
      </c>
      <c r="SY5" s="69">
        <v>513</v>
      </c>
      <c r="SZ5" s="69">
        <v>514</v>
      </c>
      <c r="TA5" s="69">
        <v>515</v>
      </c>
      <c r="TB5" s="69">
        <v>516</v>
      </c>
      <c r="TC5" s="69">
        <v>517</v>
      </c>
      <c r="TD5" s="69">
        <v>518</v>
      </c>
      <c r="TE5" s="69">
        <v>519</v>
      </c>
      <c r="TF5" s="69">
        <v>520</v>
      </c>
      <c r="TG5" s="69">
        <v>521</v>
      </c>
      <c r="TH5" s="69">
        <v>522</v>
      </c>
      <c r="TI5" s="69">
        <v>523</v>
      </c>
      <c r="TJ5" s="69">
        <v>524</v>
      </c>
      <c r="TK5" s="69">
        <v>525</v>
      </c>
      <c r="TL5" s="69">
        <v>526</v>
      </c>
      <c r="TM5" s="69">
        <v>527</v>
      </c>
      <c r="TN5" s="69">
        <v>528</v>
      </c>
      <c r="TO5" s="69">
        <v>529</v>
      </c>
      <c r="TP5" s="69">
        <v>530</v>
      </c>
      <c r="TQ5" s="69">
        <v>531</v>
      </c>
      <c r="TR5" s="69">
        <v>532</v>
      </c>
      <c r="TS5" s="69">
        <v>533</v>
      </c>
      <c r="TT5" s="69">
        <v>534</v>
      </c>
      <c r="TU5" s="69">
        <v>535</v>
      </c>
      <c r="TV5" s="69">
        <v>536</v>
      </c>
      <c r="TW5" s="69">
        <v>537</v>
      </c>
      <c r="TX5" s="69">
        <v>538</v>
      </c>
      <c r="TY5" s="69">
        <v>539</v>
      </c>
      <c r="TZ5" s="69">
        <v>540</v>
      </c>
      <c r="UA5" s="69">
        <v>541</v>
      </c>
      <c r="UB5" s="69">
        <v>542</v>
      </c>
      <c r="UC5" s="69">
        <v>543</v>
      </c>
      <c r="UD5" s="69">
        <v>544</v>
      </c>
      <c r="UE5" s="69">
        <v>545</v>
      </c>
      <c r="UF5" s="69">
        <v>546</v>
      </c>
      <c r="UG5" s="69">
        <v>547</v>
      </c>
      <c r="UH5" s="69">
        <v>548</v>
      </c>
      <c r="UI5" s="69">
        <v>549</v>
      </c>
      <c r="UJ5" s="69">
        <v>550</v>
      </c>
      <c r="UK5" s="69">
        <v>551</v>
      </c>
      <c r="UL5" s="69">
        <v>552</v>
      </c>
      <c r="UM5" s="69">
        <v>553</v>
      </c>
      <c r="UN5" s="69">
        <v>554</v>
      </c>
      <c r="UO5" s="69">
        <v>555</v>
      </c>
      <c r="UP5" s="69">
        <v>556</v>
      </c>
      <c r="UQ5" s="69">
        <v>557</v>
      </c>
      <c r="UR5" s="69">
        <v>558</v>
      </c>
      <c r="US5" s="69">
        <v>559</v>
      </c>
      <c r="UT5" s="69">
        <v>560</v>
      </c>
      <c r="UU5" s="69">
        <v>561</v>
      </c>
      <c r="UV5" s="69">
        <v>562</v>
      </c>
      <c r="UW5" s="69">
        <v>563</v>
      </c>
      <c r="UX5" s="69">
        <v>564</v>
      </c>
      <c r="UY5" s="69">
        <v>565</v>
      </c>
      <c r="UZ5" s="69">
        <v>566</v>
      </c>
      <c r="VA5" s="69">
        <v>567</v>
      </c>
      <c r="VB5" s="69">
        <v>568</v>
      </c>
      <c r="VC5" s="69">
        <v>569</v>
      </c>
      <c r="VD5" s="69">
        <v>570</v>
      </c>
      <c r="VE5" s="69">
        <v>571</v>
      </c>
      <c r="VF5" s="69">
        <v>572</v>
      </c>
      <c r="VG5" s="69">
        <v>573</v>
      </c>
      <c r="VH5" s="69">
        <v>574</v>
      </c>
      <c r="VI5" s="69">
        <v>575</v>
      </c>
      <c r="VJ5" s="69">
        <v>576</v>
      </c>
      <c r="VK5" s="69">
        <v>577</v>
      </c>
      <c r="VL5" s="69">
        <v>578</v>
      </c>
      <c r="VM5" s="69">
        <v>579</v>
      </c>
      <c r="VN5" s="69">
        <v>580</v>
      </c>
      <c r="VO5" s="69">
        <v>581</v>
      </c>
      <c r="VP5" s="69">
        <v>582</v>
      </c>
      <c r="VQ5" s="69">
        <v>583</v>
      </c>
      <c r="VR5" s="69">
        <v>584</v>
      </c>
      <c r="VS5" s="69">
        <v>585</v>
      </c>
      <c r="VT5" s="69">
        <v>586</v>
      </c>
      <c r="VU5" s="69">
        <v>587</v>
      </c>
      <c r="VV5" s="69">
        <v>588</v>
      </c>
      <c r="VW5" s="69">
        <v>589</v>
      </c>
      <c r="VX5" s="69">
        <v>590</v>
      </c>
      <c r="VY5" s="69">
        <v>591</v>
      </c>
      <c r="VZ5" s="69">
        <v>592</v>
      </c>
      <c r="WA5" s="69">
        <v>593</v>
      </c>
      <c r="WB5" s="69">
        <v>594</v>
      </c>
      <c r="WC5" s="69">
        <v>595</v>
      </c>
      <c r="WD5" s="69">
        <v>596</v>
      </c>
      <c r="WE5" s="69">
        <v>597</v>
      </c>
      <c r="WF5" s="69">
        <v>598</v>
      </c>
      <c r="WG5" s="69">
        <v>599</v>
      </c>
      <c r="WH5" s="69">
        <v>600</v>
      </c>
      <c r="WI5" s="69">
        <v>601</v>
      </c>
      <c r="WJ5" s="69">
        <v>602</v>
      </c>
      <c r="WK5" s="69">
        <v>603</v>
      </c>
      <c r="WL5" s="69">
        <v>604</v>
      </c>
      <c r="WM5" s="69">
        <v>605</v>
      </c>
      <c r="WN5" s="69">
        <v>606</v>
      </c>
      <c r="WO5" s="69">
        <v>607</v>
      </c>
      <c r="WP5" s="69">
        <v>608</v>
      </c>
      <c r="WQ5" s="69">
        <v>609</v>
      </c>
      <c r="WR5" s="69">
        <v>610</v>
      </c>
      <c r="WS5" s="69">
        <v>611</v>
      </c>
      <c r="WT5" s="69">
        <v>612</v>
      </c>
      <c r="WU5" s="69">
        <v>613</v>
      </c>
      <c r="WV5" s="69">
        <v>614</v>
      </c>
      <c r="WW5" s="69">
        <v>615</v>
      </c>
      <c r="WX5" s="69">
        <v>616</v>
      </c>
      <c r="WY5" s="69">
        <v>617</v>
      </c>
      <c r="WZ5" s="69">
        <v>618</v>
      </c>
      <c r="XA5" s="69">
        <v>619</v>
      </c>
      <c r="XB5" s="69">
        <v>620</v>
      </c>
      <c r="XC5" s="69">
        <v>621</v>
      </c>
      <c r="XD5" s="69">
        <v>622</v>
      </c>
      <c r="XE5" s="69">
        <v>623</v>
      </c>
      <c r="XF5" s="69">
        <v>624</v>
      </c>
      <c r="XG5" s="69">
        <v>625</v>
      </c>
      <c r="XH5" s="69">
        <v>626</v>
      </c>
      <c r="XI5" s="69">
        <v>627</v>
      </c>
      <c r="XJ5" s="69">
        <v>628</v>
      </c>
      <c r="XK5" s="69">
        <v>629</v>
      </c>
      <c r="XL5" s="69">
        <v>630</v>
      </c>
      <c r="XM5" s="69">
        <v>631</v>
      </c>
      <c r="XN5" s="69">
        <v>632</v>
      </c>
      <c r="XO5" s="69">
        <v>633</v>
      </c>
      <c r="XP5" s="69">
        <v>634</v>
      </c>
      <c r="XQ5" s="69">
        <v>635</v>
      </c>
      <c r="XR5" s="69">
        <v>636</v>
      </c>
      <c r="XS5" s="69">
        <v>637</v>
      </c>
      <c r="XT5" s="69">
        <v>638</v>
      </c>
      <c r="XU5" s="69">
        <v>639</v>
      </c>
      <c r="XV5" s="69">
        <v>640</v>
      </c>
      <c r="XW5" s="69">
        <v>641</v>
      </c>
      <c r="XX5" s="69">
        <v>642</v>
      </c>
      <c r="XY5" s="69">
        <v>643</v>
      </c>
      <c r="XZ5" s="69">
        <v>644</v>
      </c>
      <c r="YA5" s="69">
        <v>645</v>
      </c>
      <c r="YB5" s="69">
        <v>646</v>
      </c>
      <c r="YC5" s="69">
        <v>647</v>
      </c>
      <c r="YD5" s="69">
        <v>648</v>
      </c>
      <c r="YE5" s="69">
        <v>649</v>
      </c>
      <c r="YF5" s="69">
        <v>650</v>
      </c>
      <c r="YG5" s="69">
        <v>651</v>
      </c>
      <c r="YH5" s="69">
        <v>652</v>
      </c>
      <c r="YI5" s="69">
        <v>653</v>
      </c>
      <c r="YJ5" s="69">
        <v>654</v>
      </c>
      <c r="YK5" s="69">
        <v>655</v>
      </c>
      <c r="YL5" s="69">
        <v>656</v>
      </c>
      <c r="YM5" s="69">
        <v>657</v>
      </c>
      <c r="YN5" s="69">
        <v>658</v>
      </c>
      <c r="YO5" s="69">
        <v>659</v>
      </c>
      <c r="YP5" s="69">
        <v>660</v>
      </c>
      <c r="YQ5" s="69">
        <v>661</v>
      </c>
      <c r="YR5" s="69">
        <v>662</v>
      </c>
      <c r="YS5" s="69">
        <v>663</v>
      </c>
      <c r="YT5" s="69">
        <v>664</v>
      </c>
      <c r="YU5" s="69">
        <v>665</v>
      </c>
      <c r="YV5" s="69">
        <v>666</v>
      </c>
      <c r="YW5" s="69">
        <v>667</v>
      </c>
      <c r="YX5" s="69">
        <v>668</v>
      </c>
      <c r="YY5" s="69">
        <v>669</v>
      </c>
      <c r="YZ5" s="69">
        <v>670</v>
      </c>
      <c r="ZA5" s="69">
        <v>671</v>
      </c>
      <c r="ZB5" s="69">
        <v>672</v>
      </c>
      <c r="ZC5" s="69">
        <v>673</v>
      </c>
      <c r="ZD5" s="69">
        <v>674</v>
      </c>
      <c r="ZE5" s="69">
        <v>675</v>
      </c>
      <c r="ZF5" s="69">
        <v>676</v>
      </c>
      <c r="ZG5" s="69">
        <v>677</v>
      </c>
      <c r="ZH5" s="69">
        <v>678</v>
      </c>
      <c r="ZI5" s="69">
        <v>679</v>
      </c>
      <c r="ZJ5" s="69">
        <v>680</v>
      </c>
      <c r="ZK5" s="69">
        <v>681</v>
      </c>
      <c r="ZL5" s="69">
        <v>682</v>
      </c>
      <c r="ZM5" s="69">
        <v>683</v>
      </c>
      <c r="ZN5" s="69">
        <v>684</v>
      </c>
      <c r="ZO5" s="69">
        <v>685</v>
      </c>
      <c r="ZP5" s="69">
        <v>686</v>
      </c>
      <c r="ZQ5" s="69">
        <v>687</v>
      </c>
      <c r="ZR5" s="69">
        <v>688</v>
      </c>
      <c r="ZS5" s="69">
        <v>689</v>
      </c>
      <c r="ZT5" s="69">
        <v>690</v>
      </c>
      <c r="ZU5" s="69">
        <v>691</v>
      </c>
      <c r="ZV5" s="69">
        <v>692</v>
      </c>
      <c r="ZW5" s="69">
        <v>693</v>
      </c>
      <c r="ZX5" s="69">
        <v>694</v>
      </c>
      <c r="ZY5" s="69">
        <v>695</v>
      </c>
      <c r="ZZ5" s="69">
        <v>696</v>
      </c>
      <c r="AAA5" s="69">
        <v>697</v>
      </c>
      <c r="AAB5" s="69">
        <v>698</v>
      </c>
      <c r="AAC5" s="69">
        <v>699</v>
      </c>
      <c r="AAD5" s="69">
        <v>700</v>
      </c>
      <c r="AAE5" s="69">
        <v>701</v>
      </c>
      <c r="AAF5" s="69">
        <v>702</v>
      </c>
      <c r="AAG5" s="69">
        <v>703</v>
      </c>
      <c r="AAH5" s="69">
        <v>704</v>
      </c>
      <c r="AAI5" s="69">
        <v>705</v>
      </c>
      <c r="AAJ5" s="69">
        <v>706</v>
      </c>
      <c r="AAK5" s="69">
        <v>707</v>
      </c>
      <c r="AAL5" s="69">
        <v>708</v>
      </c>
      <c r="AAM5" s="69">
        <v>709</v>
      </c>
      <c r="AAN5" s="69">
        <v>710</v>
      </c>
      <c r="AAO5" s="69">
        <v>711</v>
      </c>
      <c r="AAP5" s="69">
        <v>712</v>
      </c>
      <c r="AAQ5" s="69">
        <v>713</v>
      </c>
      <c r="AAR5" s="69">
        <v>714</v>
      </c>
      <c r="AAS5" s="69">
        <v>715</v>
      </c>
      <c r="AAT5" s="69">
        <v>716</v>
      </c>
      <c r="AAU5" s="69">
        <v>717</v>
      </c>
      <c r="AAV5" s="69">
        <v>718</v>
      </c>
      <c r="AAW5" s="69">
        <v>719</v>
      </c>
      <c r="AAX5" s="69">
        <v>720</v>
      </c>
      <c r="AAY5" s="69">
        <v>721</v>
      </c>
      <c r="AAZ5" s="69">
        <v>722</v>
      </c>
      <c r="ABA5" s="69">
        <v>723</v>
      </c>
      <c r="ABB5" s="69">
        <v>724</v>
      </c>
      <c r="ABC5" s="69">
        <v>725</v>
      </c>
      <c r="ABD5" s="69">
        <v>726</v>
      </c>
      <c r="ABE5" s="69">
        <v>727</v>
      </c>
      <c r="ABF5" s="69">
        <v>728</v>
      </c>
      <c r="ABG5" s="69">
        <v>729</v>
      </c>
      <c r="ABH5" s="69">
        <v>730</v>
      </c>
      <c r="ABI5" s="69">
        <v>731</v>
      </c>
      <c r="ABJ5" s="69">
        <v>732</v>
      </c>
      <c r="ABK5" s="69">
        <v>733</v>
      </c>
      <c r="ABL5" s="69">
        <v>734</v>
      </c>
      <c r="ABM5" s="69">
        <v>735</v>
      </c>
      <c r="ABN5" s="69">
        <v>736</v>
      </c>
      <c r="ABO5" s="69">
        <v>737</v>
      </c>
      <c r="ABP5" s="69">
        <v>738</v>
      </c>
      <c r="ABQ5" s="69">
        <v>739</v>
      </c>
      <c r="ABR5" s="69">
        <v>740</v>
      </c>
      <c r="ABS5" s="69">
        <v>741</v>
      </c>
      <c r="ABT5" s="69">
        <v>742</v>
      </c>
      <c r="ABU5" s="69">
        <v>743</v>
      </c>
      <c r="ABV5" s="69">
        <v>744</v>
      </c>
      <c r="ABW5" s="69">
        <v>745</v>
      </c>
      <c r="ABX5" s="69">
        <v>746</v>
      </c>
      <c r="ABY5" s="69">
        <v>747</v>
      </c>
      <c r="ABZ5" s="69">
        <v>748</v>
      </c>
      <c r="ACA5" s="69">
        <v>749</v>
      </c>
      <c r="ACB5" s="69">
        <v>750</v>
      </c>
      <c r="ACC5" s="69">
        <v>751</v>
      </c>
      <c r="ACD5" s="69">
        <v>752</v>
      </c>
      <c r="ACE5" s="69">
        <v>753</v>
      </c>
      <c r="ACF5" s="69">
        <v>754</v>
      </c>
      <c r="ACG5" s="69">
        <v>755</v>
      </c>
      <c r="ACH5" s="69">
        <v>756</v>
      </c>
      <c r="ACI5" s="69">
        <v>757</v>
      </c>
      <c r="ACJ5" s="69">
        <v>758</v>
      </c>
      <c r="ACK5" s="69">
        <v>759</v>
      </c>
      <c r="ACL5" s="69">
        <v>760</v>
      </c>
      <c r="ACM5" s="69">
        <v>761</v>
      </c>
      <c r="ACN5" s="69">
        <v>762</v>
      </c>
      <c r="ACO5" s="69">
        <v>763</v>
      </c>
      <c r="ACP5" s="69">
        <v>764</v>
      </c>
      <c r="ACQ5" s="69">
        <v>765</v>
      </c>
      <c r="ACR5" s="69">
        <v>766</v>
      </c>
      <c r="ACS5" s="69">
        <v>767</v>
      </c>
      <c r="ACT5" s="69">
        <v>768</v>
      </c>
      <c r="ACU5" s="69">
        <v>769</v>
      </c>
      <c r="ACV5" s="69">
        <v>770</v>
      </c>
      <c r="ACW5" s="69">
        <v>771</v>
      </c>
      <c r="ACX5" s="69">
        <v>772</v>
      </c>
      <c r="ACY5" s="69">
        <v>773</v>
      </c>
      <c r="ACZ5" s="69">
        <v>774</v>
      </c>
      <c r="ADA5" s="69">
        <v>775</v>
      </c>
      <c r="ADB5" s="69">
        <v>776</v>
      </c>
      <c r="ADC5" s="69">
        <v>777</v>
      </c>
      <c r="ADD5" s="69">
        <v>778</v>
      </c>
      <c r="ADE5" s="69">
        <v>779</v>
      </c>
      <c r="ADF5" s="69">
        <v>780</v>
      </c>
      <c r="ADG5" s="69">
        <v>781</v>
      </c>
      <c r="ADH5" s="69">
        <v>782</v>
      </c>
      <c r="ADI5" s="69">
        <v>783</v>
      </c>
      <c r="ADJ5" s="69">
        <v>784</v>
      </c>
      <c r="ADK5" s="69">
        <v>785</v>
      </c>
      <c r="ADL5" s="69">
        <v>786</v>
      </c>
      <c r="ADM5" s="69">
        <v>787</v>
      </c>
      <c r="ADN5" s="69">
        <v>788</v>
      </c>
      <c r="ADO5" s="69">
        <v>789</v>
      </c>
      <c r="ADP5" s="69">
        <v>790</v>
      </c>
      <c r="ADQ5" s="69">
        <v>791</v>
      </c>
      <c r="ADR5" s="69">
        <v>792</v>
      </c>
      <c r="ADS5" s="69">
        <v>793</v>
      </c>
      <c r="ADT5" s="69">
        <v>794</v>
      </c>
      <c r="ADU5" s="69">
        <v>795</v>
      </c>
      <c r="ADV5" s="69">
        <v>796</v>
      </c>
      <c r="ADW5" s="69">
        <v>797</v>
      </c>
      <c r="ADX5" s="69">
        <v>798</v>
      </c>
      <c r="ADY5" s="69">
        <v>799</v>
      </c>
      <c r="ADZ5" s="77"/>
      <c r="AEA5" s="100"/>
      <c r="AEB5" s="100" t="s">
        <v>10</v>
      </c>
      <c r="AEC5" s="100"/>
      <c r="AED5" s="100" t="s">
        <v>19</v>
      </c>
      <c r="AEE5" s="162"/>
      <c r="AEF5" s="101">
        <v>0</v>
      </c>
      <c r="AEG5" s="96">
        <f t="array" ref="AEG5:AEY5">TRANSPOSE(AEF6:AEF24)</f>
        <v>40</v>
      </c>
      <c r="AEH5" s="96">
        <v>80</v>
      </c>
      <c r="AEI5" s="96">
        <v>120</v>
      </c>
      <c r="AEJ5" s="96">
        <v>160</v>
      </c>
      <c r="AEK5" s="96">
        <v>200</v>
      </c>
      <c r="AEL5" s="96">
        <v>240</v>
      </c>
      <c r="AEM5" s="96">
        <v>280</v>
      </c>
      <c r="AEN5" s="96">
        <v>320</v>
      </c>
      <c r="AEO5" s="96">
        <v>360</v>
      </c>
      <c r="AEP5" s="96">
        <v>400</v>
      </c>
      <c r="AEQ5" s="96">
        <v>440</v>
      </c>
      <c r="AER5" s="96">
        <v>480</v>
      </c>
      <c r="AES5" s="96">
        <v>520</v>
      </c>
      <c r="AET5" s="96">
        <v>560</v>
      </c>
      <c r="AEU5" s="96">
        <v>600</v>
      </c>
      <c r="AEV5" s="96">
        <v>640</v>
      </c>
      <c r="AEW5" s="96">
        <v>680</v>
      </c>
      <c r="AEX5" s="96">
        <v>720</v>
      </c>
      <c r="AEY5" s="96">
        <v>760</v>
      </c>
      <c r="AEZ5" s="77"/>
      <c r="AFA5" s="69"/>
      <c r="AFB5" s="79" t="s">
        <v>33</v>
      </c>
      <c r="AFC5" s="97" t="str">
        <f>_xlfn.CONCAT(AEF6,"x"," ",AFB5)</f>
        <v>40x Btc</v>
      </c>
      <c r="AFD5" s="69"/>
      <c r="AFE5" s="101">
        <v>-30</v>
      </c>
      <c r="AFF5" s="130">
        <f t="array" ref="AFF5:AFX5">TRANSPOSE(AFE6:AFE24)</f>
        <v>10</v>
      </c>
      <c r="AFG5" s="130">
        <v>50</v>
      </c>
      <c r="AFH5" s="130">
        <v>90</v>
      </c>
      <c r="AFI5" s="130">
        <v>130</v>
      </c>
      <c r="AFJ5" s="130">
        <v>170</v>
      </c>
      <c r="AFK5" s="130">
        <v>210</v>
      </c>
      <c r="AFL5" s="130">
        <v>250</v>
      </c>
      <c r="AFM5" s="130">
        <v>290</v>
      </c>
      <c r="AFN5" s="130">
        <v>330</v>
      </c>
      <c r="AFO5" s="130">
        <v>370</v>
      </c>
      <c r="AFP5" s="130">
        <v>410</v>
      </c>
      <c r="AFQ5" s="130">
        <v>450</v>
      </c>
      <c r="AFR5" s="130">
        <v>490</v>
      </c>
      <c r="AFS5" s="130">
        <v>530</v>
      </c>
      <c r="AFT5" s="130">
        <v>570</v>
      </c>
      <c r="AFU5" s="130">
        <v>610</v>
      </c>
      <c r="AFV5" s="130">
        <v>650</v>
      </c>
      <c r="AFW5" s="130">
        <v>690</v>
      </c>
      <c r="AFX5" s="130">
        <v>730</v>
      </c>
      <c r="AFY5" s="130"/>
      <c r="AFZ5" s="102" t="str">
        <f>_xlfn.CONCAT(AFE6,"y", " """,AFE5,"""")</f>
        <v>10y "-30"</v>
      </c>
      <c r="AGA5" s="69"/>
      <c r="AGB5" s="74"/>
      <c r="AGC5" s="84" t="s">
        <v>72</v>
      </c>
      <c r="AGD5" s="84" t="s">
        <v>75</v>
      </c>
      <c r="AGE5" s="84" t="s">
        <v>76</v>
      </c>
      <c r="AGF5" s="84" t="s">
        <v>77</v>
      </c>
      <c r="AGG5" s="69"/>
      <c r="AGH5" s="84"/>
      <c r="AGI5" s="84">
        <v>0</v>
      </c>
      <c r="AGJ5" s="84">
        <v>1</v>
      </c>
      <c r="AGK5" s="84">
        <v>2</v>
      </c>
      <c r="AGL5" s="84">
        <v>3</v>
      </c>
      <c r="AGM5" s="69"/>
      <c r="AGN5" s="74"/>
      <c r="AGO5" s="84">
        <v>0</v>
      </c>
      <c r="AGP5" s="84">
        <v>1</v>
      </c>
      <c r="AGQ5" s="84">
        <v>2</v>
      </c>
      <c r="AGR5" s="84">
        <v>3</v>
      </c>
      <c r="AGS5" s="69"/>
      <c r="AGT5" s="74"/>
      <c r="AGU5" s="84">
        <v>0</v>
      </c>
      <c r="AGV5" s="84">
        <v>1</v>
      </c>
      <c r="AGW5" s="84">
        <v>2</v>
      </c>
      <c r="AGX5" s="84">
        <v>3</v>
      </c>
      <c r="AGY5" s="84">
        <v>4</v>
      </c>
      <c r="AGZ5" s="69"/>
      <c r="AHA5" s="69"/>
      <c r="AHB5" s="69"/>
      <c r="AHC5" s="69"/>
      <c r="AHD5" s="69"/>
      <c r="AHE5" s="69"/>
      <c r="AHF5" s="69"/>
      <c r="AHG5" s="69"/>
      <c r="AHH5" s="69"/>
      <c r="AHI5" s="69"/>
      <c r="AHJ5" s="69"/>
      <c r="AHK5" s="69"/>
      <c r="AHL5" s="69"/>
      <c r="AHM5" s="69"/>
      <c r="AHN5" s="69"/>
      <c r="AHO5" s="69"/>
      <c r="AHP5" s="69"/>
      <c r="AHQ5" s="69"/>
      <c r="AHR5" s="69"/>
      <c r="AHS5" s="69"/>
      <c r="AHT5" s="69"/>
      <c r="AHU5" s="69"/>
      <c r="AHV5" s="69"/>
      <c r="AHW5" s="69"/>
      <c r="AHX5" s="69"/>
      <c r="AHY5" s="69"/>
      <c r="AHZ5" s="69"/>
      <c r="AIA5" s="69"/>
      <c r="AIB5" s="69"/>
      <c r="AIC5" s="69"/>
      <c r="AID5" s="69"/>
      <c r="AIE5" s="69"/>
      <c r="AIF5" s="69"/>
      <c r="AIG5" s="69"/>
      <c r="AIH5" s="69"/>
      <c r="AII5" s="69"/>
      <c r="AIJ5" s="69"/>
      <c r="AIK5" s="69"/>
      <c r="AIL5" s="69"/>
      <c r="AIM5" s="69"/>
      <c r="AIN5" s="69"/>
      <c r="AIO5" s="69"/>
      <c r="AIP5" s="69"/>
      <c r="AIQ5" s="69"/>
      <c r="AIR5" s="69"/>
      <c r="AIS5" s="69"/>
      <c r="AIT5" s="69"/>
      <c r="AIU5" s="69"/>
      <c r="AIV5" s="69"/>
      <c r="AIW5" s="69"/>
      <c r="AIX5" s="69"/>
      <c r="AIY5" s="69"/>
      <c r="AIZ5" s="69"/>
      <c r="AJA5" s="69"/>
      <c r="AJB5" s="69"/>
      <c r="AJC5" s="69"/>
      <c r="AJD5" s="69"/>
      <c r="AJE5" s="69"/>
      <c r="AJF5" s="69"/>
      <c r="AJG5" s="69"/>
      <c r="AJH5" s="69"/>
      <c r="AJI5" s="69"/>
      <c r="AJJ5" s="69"/>
      <c r="AJK5" s="69"/>
      <c r="AJL5" s="69"/>
      <c r="AJM5" s="69"/>
      <c r="AJN5" s="69"/>
      <c r="AJO5" s="69"/>
      <c r="AJP5" s="69"/>
      <c r="AJQ5" s="69"/>
      <c r="AJR5" s="69"/>
      <c r="AJS5" s="69"/>
      <c r="AJT5" s="69"/>
      <c r="AJU5" s="69"/>
      <c r="AJV5" s="69"/>
      <c r="AJW5" s="69"/>
      <c r="AJX5" s="69"/>
      <c r="AJY5" s="69"/>
      <c r="AJZ5" s="69"/>
      <c r="AKA5" s="69"/>
      <c r="AKB5" s="69"/>
      <c r="AKC5" s="69"/>
      <c r="AKD5" s="69"/>
      <c r="AKE5" s="69"/>
      <c r="AKF5" s="69"/>
      <c r="AKG5" s="69"/>
      <c r="AKH5" s="69"/>
      <c r="AKI5" s="69"/>
      <c r="AKJ5" s="69"/>
      <c r="AKK5" s="69"/>
      <c r="AKL5" s="69"/>
      <c r="AKM5" s="69"/>
      <c r="AKN5" s="69"/>
      <c r="AKO5" s="69"/>
      <c r="AKP5" s="69"/>
      <c r="AKQ5" s="69"/>
      <c r="AKR5" s="69"/>
      <c r="AKS5" s="69"/>
      <c r="AKT5" s="69"/>
      <c r="AKU5" s="69"/>
      <c r="AKV5" s="69"/>
      <c r="AKW5" s="69"/>
      <c r="AKX5" s="69"/>
      <c r="AKY5" s="69"/>
      <c r="AKZ5" s="69"/>
      <c r="ALA5" s="69"/>
      <c r="ALB5" s="69"/>
      <c r="ALC5" s="69"/>
      <c r="ALD5" s="69"/>
      <c r="ALE5" s="69"/>
      <c r="ALF5" s="69"/>
      <c r="ALG5" s="69"/>
      <c r="ALH5" s="69"/>
      <c r="ALI5" s="69"/>
      <c r="ALJ5" s="69"/>
      <c r="ALK5" s="69"/>
      <c r="ALL5" s="69"/>
      <c r="ALM5" s="69"/>
      <c r="ALN5" s="69"/>
      <c r="ALO5" s="69"/>
      <c r="ALP5" s="69"/>
      <c r="ALQ5" s="69"/>
      <c r="ALR5" s="69"/>
      <c r="ALS5" s="69"/>
      <c r="ALT5" s="69"/>
      <c r="ALU5" s="69"/>
      <c r="ALV5" s="69"/>
      <c r="ALW5" s="69"/>
      <c r="ALX5" s="69"/>
      <c r="ALY5" s="69"/>
      <c r="ALZ5" s="69"/>
      <c r="AMA5" s="69"/>
      <c r="AMB5" s="69"/>
      <c r="AMC5" s="69"/>
      <c r="AMD5" s="69"/>
      <c r="AME5" s="69"/>
      <c r="AMF5" s="69"/>
      <c r="AMG5" s="69"/>
      <c r="AMH5" s="69"/>
      <c r="AMI5" s="69"/>
      <c r="AMJ5" s="69"/>
      <c r="AMK5" s="69"/>
      <c r="AML5" s="69"/>
      <c r="AMM5" s="69"/>
      <c r="AMN5" s="69"/>
      <c r="AMO5" s="69"/>
      <c r="AMP5" s="69"/>
      <c r="AMQ5" s="69"/>
      <c r="AMR5" s="69"/>
      <c r="AMS5" s="69"/>
      <c r="AMT5" s="69"/>
      <c r="AMU5" s="69"/>
      <c r="AMV5" s="69"/>
      <c r="AMW5" s="69"/>
      <c r="AMX5" s="69"/>
      <c r="AMY5" s="69"/>
      <c r="AMZ5" s="69"/>
      <c r="ANA5" s="69"/>
      <c r="ANB5" s="69"/>
      <c r="ANC5" s="69"/>
      <c r="AND5" s="69"/>
      <c r="ANE5" s="69"/>
      <c r="ANF5" s="69"/>
      <c r="ANG5" s="69"/>
      <c r="ANH5" s="69"/>
      <c r="ANI5" s="69"/>
      <c r="ANJ5" s="69"/>
      <c r="ANK5" s="69"/>
      <c r="ANL5" s="69"/>
      <c r="ANM5" s="69"/>
      <c r="ANN5" s="69"/>
      <c r="ANO5" s="69"/>
      <c r="ANP5" s="69"/>
      <c r="ANQ5" s="69"/>
      <c r="ANR5" s="69"/>
      <c r="ANS5" s="69"/>
      <c r="ANT5" s="69"/>
      <c r="ANU5" s="69"/>
      <c r="ANV5" s="69"/>
      <c r="ANW5" s="69"/>
      <c r="ANX5" s="69"/>
      <c r="ANY5" s="69"/>
      <c r="ANZ5" s="69"/>
      <c r="AOA5" s="69"/>
      <c r="AOB5" s="69"/>
      <c r="AOC5" s="69"/>
      <c r="AOD5" s="69"/>
      <c r="AOE5" s="69"/>
      <c r="AOF5" s="69"/>
      <c r="AOG5" s="69"/>
      <c r="AOH5" s="69"/>
      <c r="AOI5" s="69"/>
      <c r="AOJ5" s="69"/>
      <c r="AOK5" s="69"/>
      <c r="AOL5" s="69"/>
      <c r="AOM5" s="69"/>
      <c r="AON5" s="69"/>
      <c r="AOO5" s="69"/>
      <c r="AOP5" s="69"/>
      <c r="AOQ5" s="69"/>
      <c r="AOR5" s="69"/>
      <c r="AOS5" s="69"/>
      <c r="AOT5" s="69"/>
      <c r="AOU5" s="69"/>
      <c r="AOV5" s="69"/>
      <c r="AOW5" s="69"/>
      <c r="AOX5" s="69"/>
      <c r="AOY5" s="69"/>
      <c r="AOZ5" s="69"/>
      <c r="APA5" s="69"/>
      <c r="APB5" s="69"/>
      <c r="APC5" s="69"/>
      <c r="APD5" s="69"/>
      <c r="APE5" s="69"/>
      <c r="APF5" s="69"/>
      <c r="APG5" s="69"/>
      <c r="APH5" s="69"/>
      <c r="API5" s="69"/>
      <c r="APJ5" s="69"/>
      <c r="APK5" s="69"/>
      <c r="APL5" s="69"/>
      <c r="APM5" s="69"/>
      <c r="APN5" s="69"/>
      <c r="APO5" s="69"/>
      <c r="APP5" s="69"/>
      <c r="APQ5" s="69"/>
      <c r="APR5" s="69"/>
      <c r="APS5" s="69"/>
      <c r="APT5" s="69"/>
      <c r="APU5" s="69"/>
      <c r="APV5" s="69"/>
      <c r="APW5" s="69"/>
      <c r="APX5" s="69"/>
      <c r="APY5" s="69"/>
      <c r="APZ5" s="69"/>
      <c r="AQA5" s="69"/>
      <c r="AQB5" s="69"/>
      <c r="AQC5" s="69"/>
      <c r="AQD5" s="69"/>
      <c r="AQE5" s="69"/>
      <c r="AQF5" s="69"/>
      <c r="AQG5" s="69"/>
      <c r="AQH5" s="69"/>
      <c r="AQI5" s="69"/>
      <c r="AQJ5" s="69"/>
      <c r="AQK5" s="69"/>
      <c r="AQL5" s="69"/>
      <c r="AQM5" s="69"/>
      <c r="AQN5" s="69"/>
      <c r="AQO5" s="69"/>
      <c r="AQP5" s="69"/>
      <c r="AQQ5" s="69"/>
      <c r="AQR5" s="69"/>
      <c r="AQS5" s="69"/>
      <c r="AQT5" s="69"/>
      <c r="AQU5" s="69"/>
      <c r="AQV5" s="69"/>
      <c r="AQW5" s="69"/>
      <c r="AQX5" s="69"/>
      <c r="AQY5" s="69"/>
      <c r="AQZ5" s="69"/>
      <c r="ARA5" s="69"/>
      <c r="ARB5" s="69"/>
      <c r="ARC5" s="69"/>
      <c r="ARD5" s="69"/>
      <c r="ARE5" s="69"/>
      <c r="ARF5" s="69"/>
      <c r="ARG5" s="69"/>
      <c r="ARH5" s="69"/>
      <c r="ARI5" s="69"/>
      <c r="ARJ5" s="69"/>
      <c r="ARK5" s="69"/>
      <c r="ARL5" s="69"/>
      <c r="ARM5" s="69"/>
      <c r="ARN5" s="69"/>
      <c r="ARO5" s="69"/>
      <c r="ARP5" s="69"/>
      <c r="ARQ5" s="69"/>
      <c r="ARR5" s="69"/>
      <c r="ARS5" s="69"/>
      <c r="ART5" s="69"/>
      <c r="ARU5" s="69"/>
      <c r="ARV5" s="69"/>
      <c r="ARW5" s="69"/>
      <c r="ARX5" s="69"/>
      <c r="ARY5" s="69"/>
      <c r="ARZ5" s="69"/>
      <c r="ASA5" s="69"/>
      <c r="ASB5" s="69"/>
    </row>
    <row r="6" spans="1:1172" ht="3" customHeight="1" x14ac:dyDescent="0.25">
      <c r="A6" s="77"/>
      <c r="B6" s="98">
        <v>0</v>
      </c>
      <c r="C6" s="99">
        <v>0</v>
      </c>
      <c r="D6" s="94">
        <f t="shared" ref="D6:D37" si="18">_xlfn.IFS(C6&lt;=$B$109,1,C6&lt;=$D$112,2,C6&lt;=$D$113,3)</f>
        <v>1</v>
      </c>
      <c r="E6" s="77"/>
      <c r="F6" s="191">
        <v>0</v>
      </c>
      <c r="G6" s="113">
        <v>0</v>
      </c>
      <c r="H6" s="113">
        <v>0</v>
      </c>
      <c r="I6" s="113">
        <v>0</v>
      </c>
      <c r="J6" s="113">
        <v>0</v>
      </c>
      <c r="K6" s="113">
        <v>0</v>
      </c>
      <c r="L6" s="113">
        <v>0</v>
      </c>
      <c r="M6" s="113">
        <v>0</v>
      </c>
      <c r="N6" s="113">
        <v>0</v>
      </c>
      <c r="O6" s="113">
        <v>0</v>
      </c>
      <c r="P6" s="113">
        <v>0</v>
      </c>
      <c r="Q6" s="113">
        <v>0</v>
      </c>
      <c r="R6" s="113">
        <v>0</v>
      </c>
      <c r="S6" s="113">
        <v>0</v>
      </c>
      <c r="T6" s="113">
        <v>0</v>
      </c>
      <c r="U6" s="113">
        <v>0</v>
      </c>
      <c r="V6" s="113">
        <v>0</v>
      </c>
      <c r="W6" s="113">
        <v>0</v>
      </c>
      <c r="X6" s="113">
        <v>0</v>
      </c>
      <c r="Y6" s="113">
        <v>0</v>
      </c>
      <c r="Z6" s="113">
        <v>0</v>
      </c>
      <c r="AA6" s="113">
        <v>0</v>
      </c>
      <c r="AB6" s="113">
        <v>0</v>
      </c>
      <c r="AC6" s="113">
        <v>0</v>
      </c>
      <c r="AD6" s="113">
        <v>0</v>
      </c>
      <c r="AE6" s="113">
        <v>0</v>
      </c>
      <c r="AF6" s="113">
        <v>0</v>
      </c>
      <c r="AG6" s="113">
        <v>0</v>
      </c>
      <c r="AH6" s="113">
        <v>0</v>
      </c>
      <c r="AI6" s="113">
        <v>0</v>
      </c>
      <c r="AJ6" s="113">
        <v>0</v>
      </c>
      <c r="AK6" s="113">
        <v>0</v>
      </c>
      <c r="AL6" s="113">
        <v>0</v>
      </c>
      <c r="AM6" s="113">
        <v>0</v>
      </c>
      <c r="AN6" s="113">
        <v>0</v>
      </c>
      <c r="AO6" s="113">
        <v>0</v>
      </c>
      <c r="AP6" s="113">
        <v>0</v>
      </c>
      <c r="AQ6" s="113">
        <v>0</v>
      </c>
      <c r="AR6" s="113">
        <v>0</v>
      </c>
      <c r="AS6" s="129">
        <v>0</v>
      </c>
      <c r="AT6" s="113">
        <v>0</v>
      </c>
      <c r="AU6" s="113">
        <v>0</v>
      </c>
      <c r="AV6" s="113">
        <v>0</v>
      </c>
      <c r="AW6" s="113">
        <v>0</v>
      </c>
      <c r="AX6" s="113">
        <v>0</v>
      </c>
      <c r="AY6" s="113">
        <v>0</v>
      </c>
      <c r="AZ6" s="113">
        <v>0</v>
      </c>
      <c r="BA6" s="113">
        <v>0</v>
      </c>
      <c r="BB6" s="113">
        <v>0</v>
      </c>
      <c r="BC6" s="113">
        <v>0</v>
      </c>
      <c r="BD6" s="113">
        <v>0</v>
      </c>
      <c r="BE6" s="113">
        <v>0</v>
      </c>
      <c r="BF6" s="113">
        <v>0</v>
      </c>
      <c r="BG6" s="113">
        <v>0</v>
      </c>
      <c r="BH6" s="113">
        <v>0</v>
      </c>
      <c r="BI6" s="113">
        <v>0</v>
      </c>
      <c r="BJ6" s="113">
        <v>0</v>
      </c>
      <c r="BK6" s="113">
        <v>0</v>
      </c>
      <c r="BL6" s="113">
        <v>0</v>
      </c>
      <c r="BM6" s="113">
        <v>0</v>
      </c>
      <c r="BN6" s="113">
        <v>0</v>
      </c>
      <c r="BO6" s="113">
        <v>0</v>
      </c>
      <c r="BP6" s="113">
        <v>0</v>
      </c>
      <c r="BQ6" s="113">
        <v>0</v>
      </c>
      <c r="BR6" s="113">
        <v>0</v>
      </c>
      <c r="BS6" s="113">
        <v>0</v>
      </c>
      <c r="BT6" s="113">
        <v>0</v>
      </c>
      <c r="BU6" s="113">
        <v>0</v>
      </c>
      <c r="BV6" s="113">
        <v>0</v>
      </c>
      <c r="BW6" s="113">
        <v>0</v>
      </c>
      <c r="BX6" s="113">
        <v>0</v>
      </c>
      <c r="BY6" s="113">
        <v>0</v>
      </c>
      <c r="BZ6" s="113">
        <v>0</v>
      </c>
      <c r="CA6" s="113">
        <v>0</v>
      </c>
      <c r="CB6" s="113">
        <v>0</v>
      </c>
      <c r="CC6" s="113">
        <v>0</v>
      </c>
      <c r="CD6" s="113">
        <v>0</v>
      </c>
      <c r="CE6" s="113">
        <v>0</v>
      </c>
      <c r="CF6" s="113">
        <v>0</v>
      </c>
      <c r="CG6" s="113">
        <v>0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0</v>
      </c>
      <c r="CO6" s="113">
        <v>0</v>
      </c>
      <c r="CP6" s="113">
        <v>0</v>
      </c>
      <c r="CQ6" s="113">
        <v>0</v>
      </c>
      <c r="CR6" s="113">
        <v>0</v>
      </c>
      <c r="CS6" s="113">
        <v>0</v>
      </c>
      <c r="CT6" s="113">
        <v>0</v>
      </c>
      <c r="CU6" s="113">
        <v>0</v>
      </c>
      <c r="CV6" s="113">
        <v>0</v>
      </c>
      <c r="CW6" s="113">
        <v>0</v>
      </c>
      <c r="CX6" s="113">
        <v>0</v>
      </c>
      <c r="CY6" s="113">
        <v>0</v>
      </c>
      <c r="CZ6" s="113">
        <v>0</v>
      </c>
      <c r="DA6" s="113">
        <v>0</v>
      </c>
      <c r="DB6" s="113">
        <v>0</v>
      </c>
      <c r="DC6" s="113">
        <v>0</v>
      </c>
      <c r="DD6" s="113">
        <v>0</v>
      </c>
      <c r="DE6" s="113">
        <v>0</v>
      </c>
      <c r="DF6" s="113">
        <v>0</v>
      </c>
      <c r="DG6" s="113">
        <v>0</v>
      </c>
      <c r="DH6" s="113">
        <v>0</v>
      </c>
      <c r="DI6" s="113">
        <v>0</v>
      </c>
      <c r="DJ6" s="113">
        <v>0</v>
      </c>
      <c r="DK6" s="113">
        <v>0</v>
      </c>
      <c r="DL6" s="113">
        <v>0</v>
      </c>
      <c r="DM6" s="113">
        <v>0</v>
      </c>
      <c r="DN6" s="113">
        <v>0</v>
      </c>
      <c r="DO6" s="113">
        <v>0</v>
      </c>
      <c r="DP6" s="113">
        <v>0</v>
      </c>
      <c r="DQ6" s="113">
        <v>0</v>
      </c>
      <c r="DR6" s="113">
        <v>0</v>
      </c>
      <c r="DS6" s="113">
        <v>0</v>
      </c>
      <c r="DT6" s="113">
        <v>0</v>
      </c>
      <c r="DU6" s="113">
        <v>0</v>
      </c>
      <c r="DV6" s="113">
        <v>0</v>
      </c>
      <c r="DW6" s="113">
        <v>0</v>
      </c>
      <c r="DX6" s="113">
        <v>0</v>
      </c>
      <c r="DY6" s="113">
        <v>0</v>
      </c>
      <c r="DZ6" s="113">
        <v>0</v>
      </c>
      <c r="EA6" s="113">
        <v>0</v>
      </c>
      <c r="EB6" s="113">
        <v>0</v>
      </c>
      <c r="EC6" s="113">
        <v>0</v>
      </c>
      <c r="ED6" s="113">
        <v>0</v>
      </c>
      <c r="EE6" s="113">
        <v>0</v>
      </c>
      <c r="EF6" s="113">
        <v>0</v>
      </c>
      <c r="EG6" s="113">
        <v>0</v>
      </c>
      <c r="EH6" s="113">
        <v>0</v>
      </c>
      <c r="EI6" s="113">
        <v>0</v>
      </c>
      <c r="EJ6" s="113">
        <v>0</v>
      </c>
      <c r="EK6" s="113">
        <v>0</v>
      </c>
      <c r="EL6" s="113">
        <v>0</v>
      </c>
      <c r="EM6" s="113">
        <v>0</v>
      </c>
      <c r="EN6" s="113">
        <v>0</v>
      </c>
      <c r="EO6" s="113">
        <v>0</v>
      </c>
      <c r="EP6" s="113">
        <v>0</v>
      </c>
      <c r="EQ6" s="113">
        <v>0</v>
      </c>
      <c r="ER6" s="113">
        <v>0</v>
      </c>
      <c r="ES6" s="113">
        <v>0</v>
      </c>
      <c r="ET6" s="113">
        <v>0</v>
      </c>
      <c r="EU6" s="113">
        <v>0</v>
      </c>
      <c r="EV6" s="113">
        <v>0</v>
      </c>
      <c r="EW6" s="113">
        <v>0</v>
      </c>
      <c r="EX6" s="113">
        <v>0</v>
      </c>
      <c r="EY6" s="113">
        <v>0</v>
      </c>
      <c r="EZ6" s="113">
        <v>0</v>
      </c>
      <c r="FA6" s="113">
        <v>0</v>
      </c>
      <c r="FB6" s="113">
        <v>0</v>
      </c>
      <c r="FC6" s="113">
        <v>0</v>
      </c>
      <c r="FD6" s="113">
        <v>0</v>
      </c>
      <c r="FE6" s="113">
        <v>0</v>
      </c>
      <c r="FF6" s="113">
        <v>0</v>
      </c>
      <c r="FG6" s="113">
        <v>0</v>
      </c>
      <c r="FH6" s="113">
        <v>0</v>
      </c>
      <c r="FI6" s="113">
        <v>0</v>
      </c>
      <c r="FJ6" s="113">
        <v>0</v>
      </c>
      <c r="FK6" s="113">
        <v>0</v>
      </c>
      <c r="FL6" s="113">
        <v>0</v>
      </c>
      <c r="FM6" s="113">
        <v>0</v>
      </c>
      <c r="FN6" s="113">
        <v>0</v>
      </c>
      <c r="FO6" s="113">
        <v>0</v>
      </c>
      <c r="FP6" s="113">
        <v>0</v>
      </c>
      <c r="FQ6" s="113">
        <v>0</v>
      </c>
      <c r="FR6" s="113">
        <v>0</v>
      </c>
      <c r="FS6" s="113">
        <v>0</v>
      </c>
      <c r="FT6" s="113">
        <v>0</v>
      </c>
      <c r="FU6" s="113">
        <v>0</v>
      </c>
      <c r="FV6" s="113">
        <v>0</v>
      </c>
      <c r="FW6" s="113">
        <v>0</v>
      </c>
      <c r="FX6" s="113">
        <v>0</v>
      </c>
      <c r="FY6" s="113">
        <v>0</v>
      </c>
      <c r="FZ6" s="113">
        <v>0</v>
      </c>
      <c r="GA6" s="113">
        <v>0</v>
      </c>
      <c r="GB6" s="113">
        <v>0</v>
      </c>
      <c r="GC6" s="113">
        <v>0</v>
      </c>
      <c r="GD6" s="113">
        <v>0</v>
      </c>
      <c r="GE6" s="113">
        <v>0</v>
      </c>
      <c r="GF6" s="113">
        <v>0</v>
      </c>
      <c r="GG6" s="113">
        <v>0</v>
      </c>
      <c r="GH6" s="113">
        <v>0</v>
      </c>
      <c r="GI6" s="113">
        <v>0</v>
      </c>
      <c r="GJ6" s="113">
        <v>0</v>
      </c>
      <c r="GK6" s="113">
        <v>0</v>
      </c>
      <c r="GL6" s="113">
        <v>0</v>
      </c>
      <c r="GM6" s="113">
        <v>0</v>
      </c>
      <c r="GN6" s="113">
        <v>0</v>
      </c>
      <c r="GO6" s="113">
        <v>0</v>
      </c>
      <c r="GP6" s="113">
        <v>0</v>
      </c>
      <c r="GQ6" s="113">
        <v>0</v>
      </c>
      <c r="GR6" s="113">
        <v>0</v>
      </c>
      <c r="GS6" s="113">
        <v>0</v>
      </c>
      <c r="GT6" s="113">
        <v>0</v>
      </c>
      <c r="GU6" s="113">
        <v>0</v>
      </c>
      <c r="GV6" s="113">
        <v>0</v>
      </c>
      <c r="GW6" s="113">
        <v>0</v>
      </c>
      <c r="GX6" s="113">
        <v>0</v>
      </c>
      <c r="GY6" s="113">
        <v>0</v>
      </c>
      <c r="GZ6" s="113">
        <v>0</v>
      </c>
      <c r="HA6" s="113">
        <v>0</v>
      </c>
      <c r="HB6" s="113">
        <v>0</v>
      </c>
      <c r="HC6" s="113">
        <v>0</v>
      </c>
      <c r="HD6" s="113">
        <v>0</v>
      </c>
      <c r="HE6" s="113">
        <v>0</v>
      </c>
      <c r="HF6" s="113">
        <v>0</v>
      </c>
      <c r="HG6" s="113">
        <v>0</v>
      </c>
      <c r="HH6" s="113">
        <v>0</v>
      </c>
      <c r="HI6" s="113">
        <v>0</v>
      </c>
      <c r="HJ6" s="113">
        <v>0</v>
      </c>
      <c r="HK6" s="113">
        <v>0</v>
      </c>
      <c r="HL6" s="113">
        <v>0</v>
      </c>
      <c r="HM6" s="113">
        <v>0</v>
      </c>
      <c r="HN6" s="113">
        <v>0</v>
      </c>
      <c r="HO6" s="113">
        <v>0</v>
      </c>
      <c r="HP6" s="113">
        <v>0</v>
      </c>
      <c r="HQ6" s="113">
        <v>0</v>
      </c>
      <c r="HR6" s="113">
        <v>0</v>
      </c>
      <c r="HS6" s="113">
        <v>0</v>
      </c>
      <c r="HT6" s="113">
        <v>0</v>
      </c>
      <c r="HU6" s="113">
        <v>0</v>
      </c>
      <c r="HV6" s="113">
        <v>0</v>
      </c>
      <c r="HW6" s="113">
        <v>0</v>
      </c>
      <c r="HX6" s="113">
        <v>0</v>
      </c>
      <c r="HY6" s="113">
        <v>0</v>
      </c>
      <c r="HZ6" s="113">
        <v>0</v>
      </c>
      <c r="IA6" s="113">
        <v>0</v>
      </c>
      <c r="IB6" s="113">
        <v>0</v>
      </c>
      <c r="IC6" s="113">
        <v>0</v>
      </c>
      <c r="ID6" s="113">
        <v>0</v>
      </c>
      <c r="IE6" s="113">
        <v>0</v>
      </c>
      <c r="IF6" s="113">
        <v>0</v>
      </c>
      <c r="IG6" s="113">
        <v>0</v>
      </c>
      <c r="IH6" s="113">
        <v>0</v>
      </c>
      <c r="II6" s="113">
        <v>0</v>
      </c>
      <c r="IJ6" s="113">
        <v>0</v>
      </c>
      <c r="IK6" s="113">
        <v>0</v>
      </c>
      <c r="IL6" s="113">
        <v>0</v>
      </c>
      <c r="IM6" s="113">
        <v>0</v>
      </c>
      <c r="IN6" s="113">
        <v>0</v>
      </c>
      <c r="IO6" s="113">
        <v>0</v>
      </c>
      <c r="IP6" s="113">
        <v>0</v>
      </c>
      <c r="IQ6" s="113">
        <v>0</v>
      </c>
      <c r="IR6" s="113">
        <v>0</v>
      </c>
      <c r="IS6" s="113">
        <v>0</v>
      </c>
      <c r="IT6" s="113">
        <v>0</v>
      </c>
      <c r="IU6" s="113">
        <v>0</v>
      </c>
      <c r="IV6" s="113">
        <v>0</v>
      </c>
      <c r="IW6" s="113">
        <v>0</v>
      </c>
      <c r="IX6" s="113">
        <v>0</v>
      </c>
      <c r="IY6" s="113">
        <v>0</v>
      </c>
      <c r="IZ6" s="113">
        <v>0</v>
      </c>
      <c r="JA6" s="113">
        <v>0</v>
      </c>
      <c r="JB6" s="113">
        <v>0</v>
      </c>
      <c r="JC6" s="113">
        <v>0</v>
      </c>
      <c r="JD6" s="113">
        <v>0</v>
      </c>
      <c r="JE6" s="113">
        <v>0</v>
      </c>
      <c r="JF6" s="113">
        <v>0</v>
      </c>
      <c r="JG6" s="113">
        <v>0</v>
      </c>
      <c r="JH6" s="113">
        <v>0</v>
      </c>
      <c r="JI6" s="113">
        <v>0</v>
      </c>
      <c r="JJ6" s="113">
        <v>0</v>
      </c>
      <c r="JK6" s="113">
        <v>0</v>
      </c>
      <c r="JL6" s="113">
        <v>0</v>
      </c>
      <c r="JM6" s="113">
        <v>0</v>
      </c>
      <c r="JN6" s="113">
        <v>0</v>
      </c>
      <c r="JO6" s="113">
        <v>0</v>
      </c>
      <c r="JP6" s="113">
        <v>0</v>
      </c>
      <c r="JQ6" s="113">
        <v>0</v>
      </c>
      <c r="JR6" s="113">
        <v>0</v>
      </c>
      <c r="JS6" s="113">
        <v>0</v>
      </c>
      <c r="JT6" s="113">
        <v>0</v>
      </c>
      <c r="JU6" s="113">
        <v>0</v>
      </c>
      <c r="JV6" s="113">
        <v>0</v>
      </c>
      <c r="JW6" s="113">
        <v>0</v>
      </c>
      <c r="JX6" s="113">
        <v>0</v>
      </c>
      <c r="JY6" s="113">
        <v>0</v>
      </c>
      <c r="JZ6" s="113">
        <v>0</v>
      </c>
      <c r="KA6" s="113">
        <v>0</v>
      </c>
      <c r="KB6" s="113">
        <v>0</v>
      </c>
      <c r="KC6" s="113">
        <v>0</v>
      </c>
      <c r="KD6" s="113">
        <v>0</v>
      </c>
      <c r="KE6" s="113">
        <v>0</v>
      </c>
      <c r="KF6" s="113">
        <v>0</v>
      </c>
      <c r="KG6" s="113">
        <v>0</v>
      </c>
      <c r="KH6" s="113">
        <v>0</v>
      </c>
      <c r="KI6" s="113">
        <v>0</v>
      </c>
      <c r="KJ6" s="113">
        <v>0</v>
      </c>
      <c r="KK6" s="113">
        <v>0</v>
      </c>
      <c r="KL6" s="113">
        <v>0</v>
      </c>
      <c r="KM6" s="113">
        <v>0</v>
      </c>
      <c r="KN6" s="113">
        <v>0</v>
      </c>
      <c r="KO6" s="113">
        <v>0</v>
      </c>
      <c r="KP6" s="113">
        <v>0</v>
      </c>
      <c r="KQ6" s="113">
        <v>0</v>
      </c>
      <c r="KR6" s="113">
        <v>0</v>
      </c>
      <c r="KS6" s="113">
        <v>0</v>
      </c>
      <c r="KT6" s="113">
        <v>0</v>
      </c>
      <c r="KU6" s="113">
        <v>0</v>
      </c>
      <c r="KV6" s="113">
        <v>0</v>
      </c>
      <c r="KW6" s="113">
        <v>0</v>
      </c>
      <c r="KX6" s="113">
        <v>0</v>
      </c>
      <c r="KY6" s="113">
        <v>0</v>
      </c>
      <c r="KZ6" s="113">
        <v>0</v>
      </c>
      <c r="LA6" s="113">
        <v>0</v>
      </c>
      <c r="LB6" s="113">
        <v>0</v>
      </c>
      <c r="LC6" s="113">
        <v>0</v>
      </c>
      <c r="LD6" s="113">
        <v>0</v>
      </c>
      <c r="LE6" s="113">
        <v>0</v>
      </c>
      <c r="LF6" s="113">
        <v>0</v>
      </c>
      <c r="LG6" s="113">
        <v>0</v>
      </c>
      <c r="LH6" s="113">
        <v>0</v>
      </c>
      <c r="LI6" s="113">
        <v>0</v>
      </c>
      <c r="LJ6" s="113">
        <v>0</v>
      </c>
      <c r="LK6" s="113">
        <v>0</v>
      </c>
      <c r="LL6" s="113">
        <v>0</v>
      </c>
      <c r="LM6" s="113">
        <v>0</v>
      </c>
      <c r="LN6" s="113">
        <v>0</v>
      </c>
      <c r="LO6" s="113">
        <v>0</v>
      </c>
      <c r="LP6" s="113">
        <v>0</v>
      </c>
      <c r="LQ6" s="113">
        <v>0</v>
      </c>
      <c r="LR6" s="113">
        <v>0</v>
      </c>
      <c r="LS6" s="113">
        <v>0</v>
      </c>
      <c r="LT6" s="113">
        <v>0</v>
      </c>
      <c r="LU6" s="113">
        <v>0</v>
      </c>
      <c r="LV6" s="113">
        <v>0</v>
      </c>
      <c r="LW6" s="113">
        <v>0</v>
      </c>
      <c r="LX6" s="113">
        <v>0</v>
      </c>
      <c r="LY6" s="113">
        <v>0</v>
      </c>
      <c r="LZ6" s="113">
        <v>0</v>
      </c>
      <c r="MA6" s="113">
        <v>0</v>
      </c>
      <c r="MB6" s="113">
        <v>0</v>
      </c>
      <c r="MC6" s="113">
        <v>0</v>
      </c>
      <c r="MD6" s="113">
        <v>0</v>
      </c>
      <c r="ME6" s="113">
        <v>0</v>
      </c>
      <c r="MF6" s="113">
        <v>0</v>
      </c>
      <c r="MG6" s="113">
        <v>0</v>
      </c>
      <c r="MH6" s="113">
        <v>0</v>
      </c>
      <c r="MI6" s="113">
        <v>0</v>
      </c>
      <c r="MJ6" s="113">
        <v>0</v>
      </c>
      <c r="MK6" s="113">
        <v>0</v>
      </c>
      <c r="ML6" s="113">
        <v>0</v>
      </c>
      <c r="MM6" s="113">
        <v>0</v>
      </c>
      <c r="MN6" s="113">
        <v>0</v>
      </c>
      <c r="MO6" s="113">
        <v>0</v>
      </c>
      <c r="MP6" s="113">
        <v>0</v>
      </c>
      <c r="MQ6" s="113">
        <v>0</v>
      </c>
      <c r="MR6" s="113">
        <v>0</v>
      </c>
      <c r="MS6" s="113">
        <v>0</v>
      </c>
      <c r="MT6" s="113">
        <v>0</v>
      </c>
      <c r="MU6" s="113">
        <v>0</v>
      </c>
      <c r="MV6" s="113">
        <v>0</v>
      </c>
      <c r="MW6" s="113">
        <v>0</v>
      </c>
      <c r="MX6" s="113">
        <v>0</v>
      </c>
      <c r="MY6" s="113">
        <v>0</v>
      </c>
      <c r="MZ6" s="113">
        <v>0</v>
      </c>
      <c r="NA6" s="113">
        <v>0</v>
      </c>
      <c r="NB6" s="113">
        <v>0</v>
      </c>
      <c r="NC6" s="113">
        <v>0</v>
      </c>
      <c r="ND6" s="113">
        <v>0</v>
      </c>
      <c r="NE6" s="113">
        <v>0</v>
      </c>
      <c r="NF6" s="113">
        <v>0</v>
      </c>
      <c r="NG6" s="113">
        <v>0</v>
      </c>
      <c r="NH6" s="113">
        <v>0</v>
      </c>
      <c r="NI6" s="113">
        <v>0</v>
      </c>
      <c r="NJ6" s="113">
        <v>0</v>
      </c>
      <c r="NK6" s="113">
        <v>0</v>
      </c>
      <c r="NL6" s="113">
        <v>0</v>
      </c>
      <c r="NM6" s="113">
        <v>0</v>
      </c>
      <c r="NN6" s="113">
        <v>0</v>
      </c>
      <c r="NO6" s="113">
        <v>0</v>
      </c>
      <c r="NP6" s="113">
        <v>0</v>
      </c>
      <c r="NQ6" s="113">
        <v>0</v>
      </c>
      <c r="NR6" s="113">
        <v>0</v>
      </c>
      <c r="NS6" s="113">
        <v>0</v>
      </c>
      <c r="NT6" s="113">
        <v>0</v>
      </c>
      <c r="NU6" s="113">
        <v>0</v>
      </c>
      <c r="NV6" s="113">
        <v>0</v>
      </c>
      <c r="NW6" s="113">
        <v>0</v>
      </c>
      <c r="NX6" s="113">
        <v>0</v>
      </c>
      <c r="NY6" s="113">
        <v>0</v>
      </c>
      <c r="NZ6" s="113">
        <v>0</v>
      </c>
      <c r="OA6" s="113">
        <v>0</v>
      </c>
      <c r="OB6" s="113">
        <v>0</v>
      </c>
      <c r="OC6" s="113">
        <v>0</v>
      </c>
      <c r="OD6" s="113">
        <v>0</v>
      </c>
      <c r="OE6" s="113">
        <v>0</v>
      </c>
      <c r="OF6" s="113">
        <v>0</v>
      </c>
      <c r="OG6" s="113">
        <v>0</v>
      </c>
      <c r="OH6" s="113">
        <v>0</v>
      </c>
      <c r="OI6" s="113">
        <v>0</v>
      </c>
      <c r="OJ6" s="113">
        <v>0</v>
      </c>
      <c r="OK6" s="113">
        <v>0</v>
      </c>
      <c r="OL6" s="113">
        <v>0</v>
      </c>
      <c r="OM6" s="113">
        <v>0</v>
      </c>
      <c r="ON6" s="113">
        <v>0</v>
      </c>
      <c r="OO6" s="113">
        <v>0</v>
      </c>
      <c r="OP6" s="113">
        <v>0</v>
      </c>
      <c r="OQ6" s="113">
        <v>0</v>
      </c>
      <c r="OR6" s="113">
        <v>0</v>
      </c>
      <c r="OS6" s="113">
        <v>0</v>
      </c>
      <c r="OT6" s="113">
        <v>0</v>
      </c>
      <c r="OU6" s="113">
        <v>0</v>
      </c>
      <c r="OV6" s="113">
        <v>0</v>
      </c>
      <c r="OW6" s="113">
        <v>0</v>
      </c>
      <c r="OX6" s="113">
        <v>0</v>
      </c>
      <c r="OY6" s="113">
        <v>0</v>
      </c>
      <c r="OZ6" s="113">
        <v>0</v>
      </c>
      <c r="PA6" s="113">
        <v>0</v>
      </c>
      <c r="PB6" s="113">
        <v>0</v>
      </c>
      <c r="PC6" s="113">
        <v>0</v>
      </c>
      <c r="PD6" s="113">
        <v>0</v>
      </c>
      <c r="PE6" s="113">
        <v>0</v>
      </c>
      <c r="PF6" s="113">
        <v>0</v>
      </c>
      <c r="PG6" s="113">
        <v>0</v>
      </c>
      <c r="PH6" s="113">
        <v>0</v>
      </c>
      <c r="PI6" s="113">
        <v>0</v>
      </c>
      <c r="PJ6" s="113">
        <v>0</v>
      </c>
      <c r="PK6" s="113">
        <v>0</v>
      </c>
      <c r="PL6" s="113">
        <v>0</v>
      </c>
      <c r="PM6" s="113">
        <v>0</v>
      </c>
      <c r="PN6" s="113">
        <v>0</v>
      </c>
      <c r="PO6" s="113">
        <v>0</v>
      </c>
      <c r="PP6" s="113">
        <v>0</v>
      </c>
      <c r="PQ6" s="113">
        <v>0</v>
      </c>
      <c r="PR6" s="113">
        <v>0</v>
      </c>
      <c r="PS6" s="113">
        <v>0</v>
      </c>
      <c r="PT6" s="113">
        <v>0</v>
      </c>
      <c r="PU6" s="113">
        <v>0</v>
      </c>
      <c r="PV6" s="113">
        <v>0</v>
      </c>
      <c r="PW6" s="113">
        <v>0</v>
      </c>
      <c r="PX6" s="113">
        <v>0</v>
      </c>
      <c r="PY6" s="113">
        <v>0</v>
      </c>
      <c r="PZ6" s="113">
        <v>0</v>
      </c>
      <c r="QA6" s="113">
        <v>0</v>
      </c>
      <c r="QB6" s="113">
        <v>0</v>
      </c>
      <c r="QC6" s="113">
        <v>0</v>
      </c>
      <c r="QD6" s="113">
        <v>0</v>
      </c>
      <c r="QE6" s="113">
        <v>0</v>
      </c>
      <c r="QF6" s="113">
        <v>0</v>
      </c>
      <c r="QG6" s="113">
        <v>0</v>
      </c>
      <c r="QH6" s="113">
        <v>0</v>
      </c>
      <c r="QI6" s="113">
        <v>0</v>
      </c>
      <c r="QJ6" s="113">
        <v>0</v>
      </c>
      <c r="QK6" s="113">
        <v>0</v>
      </c>
      <c r="QL6" s="113">
        <v>0</v>
      </c>
      <c r="QM6" s="113">
        <v>0</v>
      </c>
      <c r="QN6" s="113">
        <v>0</v>
      </c>
      <c r="QO6" s="113">
        <v>0</v>
      </c>
      <c r="QP6" s="113">
        <v>0</v>
      </c>
      <c r="QQ6" s="113">
        <v>0</v>
      </c>
      <c r="QR6" s="113">
        <v>0</v>
      </c>
      <c r="QS6" s="113">
        <v>0</v>
      </c>
      <c r="QT6" s="113">
        <v>0</v>
      </c>
      <c r="QU6" s="113">
        <v>0</v>
      </c>
      <c r="QV6" s="113">
        <v>0</v>
      </c>
      <c r="QW6" s="113">
        <v>0</v>
      </c>
      <c r="QX6" s="113">
        <v>0</v>
      </c>
      <c r="QY6" s="113">
        <v>0</v>
      </c>
      <c r="QZ6" s="113">
        <v>0</v>
      </c>
      <c r="RA6" s="113">
        <v>0</v>
      </c>
      <c r="RB6" s="113">
        <v>0</v>
      </c>
      <c r="RC6" s="113">
        <v>0</v>
      </c>
      <c r="RD6" s="113">
        <v>0</v>
      </c>
      <c r="RE6" s="113">
        <v>0</v>
      </c>
      <c r="RF6" s="113">
        <v>0</v>
      </c>
      <c r="RG6" s="113">
        <v>0</v>
      </c>
      <c r="RH6" s="113">
        <v>0</v>
      </c>
      <c r="RI6" s="113">
        <v>0</v>
      </c>
      <c r="RJ6" s="113">
        <v>0</v>
      </c>
      <c r="RK6" s="113">
        <v>0</v>
      </c>
      <c r="RL6" s="113">
        <v>0</v>
      </c>
      <c r="RM6" s="113">
        <v>0</v>
      </c>
      <c r="RN6" s="113">
        <v>0</v>
      </c>
      <c r="RO6" s="113">
        <v>0</v>
      </c>
      <c r="RP6" s="113">
        <v>0</v>
      </c>
      <c r="RQ6" s="113">
        <v>0</v>
      </c>
      <c r="RR6" s="113">
        <v>0</v>
      </c>
      <c r="RS6" s="113">
        <v>0</v>
      </c>
      <c r="RT6" s="113">
        <v>0</v>
      </c>
      <c r="RU6" s="113">
        <v>0</v>
      </c>
      <c r="RV6" s="113">
        <v>0</v>
      </c>
      <c r="RW6" s="113">
        <v>0</v>
      </c>
      <c r="RX6" s="113">
        <v>0</v>
      </c>
      <c r="RY6" s="113">
        <v>0</v>
      </c>
      <c r="RZ6" s="113">
        <v>0</v>
      </c>
      <c r="SA6" s="113">
        <v>0</v>
      </c>
      <c r="SB6" s="113">
        <v>0</v>
      </c>
      <c r="SC6" s="113">
        <v>0</v>
      </c>
      <c r="SD6" s="113">
        <v>0</v>
      </c>
      <c r="SE6" s="113">
        <v>0</v>
      </c>
      <c r="SF6" s="113">
        <v>0</v>
      </c>
      <c r="SG6" s="113">
        <v>0</v>
      </c>
      <c r="SH6" s="113">
        <v>0</v>
      </c>
      <c r="SI6" s="113">
        <v>0</v>
      </c>
      <c r="SJ6" s="113">
        <v>0</v>
      </c>
      <c r="SK6" s="113">
        <v>0</v>
      </c>
      <c r="SL6" s="113">
        <v>0</v>
      </c>
      <c r="SM6" s="113">
        <v>0</v>
      </c>
      <c r="SN6" s="113">
        <v>0</v>
      </c>
      <c r="SO6" s="113">
        <v>0</v>
      </c>
      <c r="SP6" s="113">
        <v>0</v>
      </c>
      <c r="SQ6" s="113">
        <v>0</v>
      </c>
      <c r="SR6" s="113">
        <v>0</v>
      </c>
      <c r="SS6" s="113">
        <v>0</v>
      </c>
      <c r="ST6" s="113">
        <v>0</v>
      </c>
      <c r="SU6" s="113">
        <v>0</v>
      </c>
      <c r="SV6" s="113">
        <v>0</v>
      </c>
      <c r="SW6" s="113">
        <v>0</v>
      </c>
      <c r="SX6" s="113">
        <v>0</v>
      </c>
      <c r="SY6" s="113">
        <v>0</v>
      </c>
      <c r="SZ6" s="113">
        <v>0</v>
      </c>
      <c r="TA6" s="113">
        <v>0</v>
      </c>
      <c r="TB6" s="113">
        <v>0</v>
      </c>
      <c r="TC6" s="113">
        <v>0</v>
      </c>
      <c r="TD6" s="113">
        <v>0</v>
      </c>
      <c r="TE6" s="113">
        <v>0</v>
      </c>
      <c r="TF6" s="113">
        <v>0</v>
      </c>
      <c r="TG6" s="113">
        <v>0</v>
      </c>
      <c r="TH6" s="113">
        <v>0</v>
      </c>
      <c r="TI6" s="113">
        <v>0</v>
      </c>
      <c r="TJ6" s="113">
        <v>0</v>
      </c>
      <c r="TK6" s="113">
        <v>0</v>
      </c>
      <c r="TL6" s="113">
        <v>0</v>
      </c>
      <c r="TM6" s="113">
        <v>0</v>
      </c>
      <c r="TN6" s="113">
        <v>0</v>
      </c>
      <c r="TO6" s="113">
        <v>0</v>
      </c>
      <c r="TP6" s="113">
        <v>0</v>
      </c>
      <c r="TQ6" s="113">
        <v>0</v>
      </c>
      <c r="TR6" s="113">
        <v>0</v>
      </c>
      <c r="TS6" s="113">
        <v>0</v>
      </c>
      <c r="TT6" s="113">
        <v>0</v>
      </c>
      <c r="TU6" s="113">
        <v>0</v>
      </c>
      <c r="TV6" s="113">
        <v>0</v>
      </c>
      <c r="TW6" s="113">
        <v>0</v>
      </c>
      <c r="TX6" s="113">
        <v>0</v>
      </c>
      <c r="TY6" s="113">
        <v>0</v>
      </c>
      <c r="TZ6" s="113">
        <v>0</v>
      </c>
      <c r="UA6" s="113">
        <v>0</v>
      </c>
      <c r="UB6" s="113">
        <v>0</v>
      </c>
      <c r="UC6" s="113">
        <v>0</v>
      </c>
      <c r="UD6" s="113">
        <v>0</v>
      </c>
      <c r="UE6" s="113">
        <v>0</v>
      </c>
      <c r="UF6" s="113">
        <v>0</v>
      </c>
      <c r="UG6" s="113">
        <v>0</v>
      </c>
      <c r="UH6" s="113">
        <v>0</v>
      </c>
      <c r="UI6" s="113">
        <v>0</v>
      </c>
      <c r="UJ6" s="113">
        <v>0</v>
      </c>
      <c r="UK6" s="113">
        <v>0</v>
      </c>
      <c r="UL6" s="113">
        <v>0</v>
      </c>
      <c r="UM6" s="113">
        <v>0</v>
      </c>
      <c r="UN6" s="113">
        <v>0</v>
      </c>
      <c r="UO6" s="113">
        <v>0</v>
      </c>
      <c r="UP6" s="113">
        <v>0</v>
      </c>
      <c r="UQ6" s="113">
        <v>0</v>
      </c>
      <c r="UR6" s="113">
        <v>0</v>
      </c>
      <c r="US6" s="113">
        <v>0</v>
      </c>
      <c r="UT6" s="113">
        <v>0</v>
      </c>
      <c r="UU6" s="113">
        <v>0</v>
      </c>
      <c r="UV6" s="113">
        <v>0</v>
      </c>
      <c r="UW6" s="113">
        <v>0</v>
      </c>
      <c r="UX6" s="113">
        <v>0</v>
      </c>
      <c r="UY6" s="113">
        <v>0</v>
      </c>
      <c r="UZ6" s="113">
        <v>0</v>
      </c>
      <c r="VA6" s="113">
        <v>0</v>
      </c>
      <c r="VB6" s="113">
        <v>0</v>
      </c>
      <c r="VC6" s="113">
        <v>0</v>
      </c>
      <c r="VD6" s="113">
        <v>0</v>
      </c>
      <c r="VE6" s="113">
        <v>0</v>
      </c>
      <c r="VF6" s="113">
        <v>0</v>
      </c>
      <c r="VG6" s="113">
        <v>0</v>
      </c>
      <c r="VH6" s="113">
        <v>0</v>
      </c>
      <c r="VI6" s="113">
        <v>0</v>
      </c>
      <c r="VJ6" s="113">
        <v>0</v>
      </c>
      <c r="VK6" s="113">
        <v>0</v>
      </c>
      <c r="VL6" s="113">
        <v>0</v>
      </c>
      <c r="VM6" s="113">
        <v>0</v>
      </c>
      <c r="VN6" s="113">
        <v>0</v>
      </c>
      <c r="VO6" s="113">
        <v>0</v>
      </c>
      <c r="VP6" s="113">
        <v>0</v>
      </c>
      <c r="VQ6" s="113">
        <v>0</v>
      </c>
      <c r="VR6" s="113">
        <v>0</v>
      </c>
      <c r="VS6" s="113">
        <v>0</v>
      </c>
      <c r="VT6" s="113">
        <v>0</v>
      </c>
      <c r="VU6" s="113">
        <v>0</v>
      </c>
      <c r="VV6" s="113">
        <v>0</v>
      </c>
      <c r="VW6" s="113">
        <v>0</v>
      </c>
      <c r="VX6" s="113">
        <v>0</v>
      </c>
      <c r="VY6" s="113">
        <v>0</v>
      </c>
      <c r="VZ6" s="113">
        <v>0</v>
      </c>
      <c r="WA6" s="113">
        <v>0</v>
      </c>
      <c r="WB6" s="113">
        <v>0</v>
      </c>
      <c r="WC6" s="113">
        <v>0</v>
      </c>
      <c r="WD6" s="113">
        <v>0</v>
      </c>
      <c r="WE6" s="113">
        <v>0</v>
      </c>
      <c r="WF6" s="113">
        <v>0</v>
      </c>
      <c r="WG6" s="113">
        <v>0</v>
      </c>
      <c r="WH6" s="113">
        <v>0</v>
      </c>
      <c r="WI6" s="113">
        <v>0</v>
      </c>
      <c r="WJ6" s="113">
        <v>0</v>
      </c>
      <c r="WK6" s="113">
        <v>0</v>
      </c>
      <c r="WL6" s="113">
        <v>0</v>
      </c>
      <c r="WM6" s="113">
        <v>0</v>
      </c>
      <c r="WN6" s="113">
        <v>0</v>
      </c>
      <c r="WO6" s="113">
        <v>0</v>
      </c>
      <c r="WP6" s="113">
        <v>0</v>
      </c>
      <c r="WQ6" s="113">
        <v>0</v>
      </c>
      <c r="WR6" s="113">
        <v>0</v>
      </c>
      <c r="WS6" s="113">
        <v>0</v>
      </c>
      <c r="WT6" s="113">
        <v>0</v>
      </c>
      <c r="WU6" s="113">
        <v>0</v>
      </c>
      <c r="WV6" s="113">
        <v>0</v>
      </c>
      <c r="WW6" s="113">
        <v>0</v>
      </c>
      <c r="WX6" s="113">
        <v>0</v>
      </c>
      <c r="WY6" s="113">
        <v>0</v>
      </c>
      <c r="WZ6" s="113">
        <v>0</v>
      </c>
      <c r="XA6" s="113">
        <v>0</v>
      </c>
      <c r="XB6" s="113">
        <v>0</v>
      </c>
      <c r="XC6" s="113">
        <v>0</v>
      </c>
      <c r="XD6" s="113">
        <v>0</v>
      </c>
      <c r="XE6" s="113">
        <v>0</v>
      </c>
      <c r="XF6" s="113">
        <v>0</v>
      </c>
      <c r="XG6" s="113">
        <v>0</v>
      </c>
      <c r="XH6" s="113">
        <v>0</v>
      </c>
      <c r="XI6" s="113">
        <v>0</v>
      </c>
      <c r="XJ6" s="113">
        <v>0</v>
      </c>
      <c r="XK6" s="113">
        <v>0</v>
      </c>
      <c r="XL6" s="113">
        <v>0</v>
      </c>
      <c r="XM6" s="113">
        <v>0</v>
      </c>
      <c r="XN6" s="113">
        <v>0</v>
      </c>
      <c r="XO6" s="113">
        <v>0</v>
      </c>
      <c r="XP6" s="113">
        <v>0</v>
      </c>
      <c r="XQ6" s="113">
        <v>0</v>
      </c>
      <c r="XR6" s="113">
        <v>0</v>
      </c>
      <c r="XS6" s="113">
        <v>0</v>
      </c>
      <c r="XT6" s="113">
        <v>0</v>
      </c>
      <c r="XU6" s="113">
        <v>0</v>
      </c>
      <c r="XV6" s="113">
        <v>0</v>
      </c>
      <c r="XW6" s="113">
        <v>0</v>
      </c>
      <c r="XX6" s="113">
        <v>0</v>
      </c>
      <c r="XY6" s="113">
        <v>0</v>
      </c>
      <c r="XZ6" s="113">
        <v>0</v>
      </c>
      <c r="YA6" s="113">
        <v>0</v>
      </c>
      <c r="YB6" s="113">
        <v>0</v>
      </c>
      <c r="YC6" s="113">
        <v>0</v>
      </c>
      <c r="YD6" s="113">
        <v>0</v>
      </c>
      <c r="YE6" s="113">
        <v>0</v>
      </c>
      <c r="YF6" s="113">
        <v>0</v>
      </c>
      <c r="YG6" s="113">
        <v>0</v>
      </c>
      <c r="YH6" s="113">
        <v>0</v>
      </c>
      <c r="YI6" s="113">
        <v>0</v>
      </c>
      <c r="YJ6" s="113">
        <v>0</v>
      </c>
      <c r="YK6" s="113">
        <v>0</v>
      </c>
      <c r="YL6" s="113">
        <v>0</v>
      </c>
      <c r="YM6" s="113">
        <v>0</v>
      </c>
      <c r="YN6" s="113">
        <v>0</v>
      </c>
      <c r="YO6" s="113">
        <v>0</v>
      </c>
      <c r="YP6" s="113">
        <v>0</v>
      </c>
      <c r="YQ6" s="113">
        <v>0</v>
      </c>
      <c r="YR6" s="113">
        <v>0</v>
      </c>
      <c r="YS6" s="113">
        <v>0</v>
      </c>
      <c r="YT6" s="113">
        <v>0</v>
      </c>
      <c r="YU6" s="113">
        <v>0</v>
      </c>
      <c r="YV6" s="113">
        <v>0</v>
      </c>
      <c r="YW6" s="113">
        <v>0</v>
      </c>
      <c r="YX6" s="113">
        <v>0</v>
      </c>
      <c r="YY6" s="113">
        <v>0</v>
      </c>
      <c r="YZ6" s="113">
        <v>0</v>
      </c>
      <c r="ZA6" s="113">
        <v>0</v>
      </c>
      <c r="ZB6" s="113">
        <v>0</v>
      </c>
      <c r="ZC6" s="113">
        <v>0</v>
      </c>
      <c r="ZD6" s="113">
        <v>0</v>
      </c>
      <c r="ZE6" s="113">
        <v>0</v>
      </c>
      <c r="ZF6" s="113">
        <v>0</v>
      </c>
      <c r="ZG6" s="113">
        <v>0</v>
      </c>
      <c r="ZH6" s="113">
        <v>0</v>
      </c>
      <c r="ZI6" s="113">
        <v>0</v>
      </c>
      <c r="ZJ6" s="113">
        <v>0</v>
      </c>
      <c r="ZK6" s="113">
        <v>0</v>
      </c>
      <c r="ZL6" s="113">
        <v>0</v>
      </c>
      <c r="ZM6" s="113">
        <v>0</v>
      </c>
      <c r="ZN6" s="113">
        <v>0</v>
      </c>
      <c r="ZO6" s="113">
        <v>0</v>
      </c>
      <c r="ZP6" s="113">
        <v>0</v>
      </c>
      <c r="ZQ6" s="113">
        <v>0</v>
      </c>
      <c r="ZR6" s="113">
        <v>0</v>
      </c>
      <c r="ZS6" s="113">
        <v>0</v>
      </c>
      <c r="ZT6" s="113">
        <v>0</v>
      </c>
      <c r="ZU6" s="113">
        <v>0</v>
      </c>
      <c r="ZV6" s="113">
        <v>0</v>
      </c>
      <c r="ZW6" s="113">
        <v>0</v>
      </c>
      <c r="ZX6" s="113">
        <v>0</v>
      </c>
      <c r="ZY6" s="113">
        <v>0</v>
      </c>
      <c r="ZZ6" s="113">
        <v>0</v>
      </c>
      <c r="AAA6" s="113">
        <v>0</v>
      </c>
      <c r="AAB6" s="113">
        <v>0</v>
      </c>
      <c r="AAC6" s="113">
        <v>0</v>
      </c>
      <c r="AAD6" s="113">
        <v>0</v>
      </c>
      <c r="AAE6" s="113">
        <v>0</v>
      </c>
      <c r="AAF6" s="113">
        <v>0</v>
      </c>
      <c r="AAG6" s="113">
        <v>0</v>
      </c>
      <c r="AAH6" s="113">
        <v>0</v>
      </c>
      <c r="AAI6" s="113">
        <v>0</v>
      </c>
      <c r="AAJ6" s="113">
        <v>0</v>
      </c>
      <c r="AAK6" s="113">
        <v>0</v>
      </c>
      <c r="AAL6" s="113">
        <v>0</v>
      </c>
      <c r="AAM6" s="113">
        <v>0</v>
      </c>
      <c r="AAN6" s="113">
        <v>0</v>
      </c>
      <c r="AAO6" s="113">
        <v>0</v>
      </c>
      <c r="AAP6" s="113">
        <v>0</v>
      </c>
      <c r="AAQ6" s="113">
        <v>0</v>
      </c>
      <c r="AAR6" s="113">
        <v>0</v>
      </c>
      <c r="AAS6" s="113">
        <v>0</v>
      </c>
      <c r="AAT6" s="113">
        <v>0</v>
      </c>
      <c r="AAU6" s="113">
        <v>0</v>
      </c>
      <c r="AAV6" s="113">
        <v>0</v>
      </c>
      <c r="AAW6" s="113">
        <v>0</v>
      </c>
      <c r="AAX6" s="113">
        <v>0</v>
      </c>
      <c r="AAY6" s="113">
        <v>0</v>
      </c>
      <c r="AAZ6" s="113">
        <v>0</v>
      </c>
      <c r="ABA6" s="113">
        <v>0</v>
      </c>
      <c r="ABB6" s="113">
        <v>0</v>
      </c>
      <c r="ABC6" s="113">
        <v>0</v>
      </c>
      <c r="ABD6" s="113">
        <v>0</v>
      </c>
      <c r="ABE6" s="113">
        <v>0</v>
      </c>
      <c r="ABF6" s="113">
        <v>0</v>
      </c>
      <c r="ABG6" s="113">
        <v>0</v>
      </c>
      <c r="ABH6" s="113">
        <v>0</v>
      </c>
      <c r="ABI6" s="113">
        <v>0</v>
      </c>
      <c r="ABJ6" s="113">
        <v>0</v>
      </c>
      <c r="ABK6" s="113">
        <v>0</v>
      </c>
      <c r="ABL6" s="113">
        <v>0</v>
      </c>
      <c r="ABM6" s="113">
        <v>0</v>
      </c>
      <c r="ABN6" s="113">
        <v>0</v>
      </c>
      <c r="ABO6" s="113">
        <v>0</v>
      </c>
      <c r="ABP6" s="113">
        <v>0</v>
      </c>
      <c r="ABQ6" s="113">
        <v>0</v>
      </c>
      <c r="ABR6" s="113">
        <v>0</v>
      </c>
      <c r="ABS6" s="113">
        <v>0</v>
      </c>
      <c r="ABT6" s="113">
        <v>0</v>
      </c>
      <c r="ABU6" s="113">
        <v>0</v>
      </c>
      <c r="ABV6" s="113">
        <v>0</v>
      </c>
      <c r="ABW6" s="113">
        <v>0</v>
      </c>
      <c r="ABX6" s="113">
        <v>0</v>
      </c>
      <c r="ABY6" s="113">
        <v>0</v>
      </c>
      <c r="ABZ6" s="113">
        <v>0</v>
      </c>
      <c r="ACA6" s="113">
        <v>0</v>
      </c>
      <c r="ACB6" s="113">
        <v>0</v>
      </c>
      <c r="ACC6" s="113">
        <v>0</v>
      </c>
      <c r="ACD6" s="113">
        <v>0</v>
      </c>
      <c r="ACE6" s="113">
        <v>0</v>
      </c>
      <c r="ACF6" s="113">
        <v>0</v>
      </c>
      <c r="ACG6" s="113">
        <v>0</v>
      </c>
      <c r="ACH6" s="113">
        <v>0</v>
      </c>
      <c r="ACI6" s="113">
        <v>0</v>
      </c>
      <c r="ACJ6" s="113">
        <v>0</v>
      </c>
      <c r="ACK6" s="113">
        <v>0</v>
      </c>
      <c r="ACL6" s="113">
        <v>0</v>
      </c>
      <c r="ACM6" s="113">
        <v>0</v>
      </c>
      <c r="ACN6" s="113">
        <v>0</v>
      </c>
      <c r="ACO6" s="113">
        <v>0</v>
      </c>
      <c r="ACP6" s="113">
        <v>0</v>
      </c>
      <c r="ACQ6" s="113">
        <v>0</v>
      </c>
      <c r="ACR6" s="113">
        <v>0</v>
      </c>
      <c r="ACS6" s="113">
        <v>0</v>
      </c>
      <c r="ACT6" s="113">
        <v>0</v>
      </c>
      <c r="ACU6" s="113">
        <v>0</v>
      </c>
      <c r="ACV6" s="113">
        <v>0</v>
      </c>
      <c r="ACW6" s="113">
        <v>0</v>
      </c>
      <c r="ACX6" s="113">
        <v>0</v>
      </c>
      <c r="ACY6" s="113">
        <v>0</v>
      </c>
      <c r="ACZ6" s="113">
        <v>0</v>
      </c>
      <c r="ADA6" s="113">
        <v>0</v>
      </c>
      <c r="ADB6" s="113">
        <v>0</v>
      </c>
      <c r="ADC6" s="113">
        <v>0</v>
      </c>
      <c r="ADD6" s="113">
        <v>0</v>
      </c>
      <c r="ADE6" s="113">
        <v>0</v>
      </c>
      <c r="ADF6" s="113">
        <v>0</v>
      </c>
      <c r="ADG6" s="113">
        <v>0</v>
      </c>
      <c r="ADH6" s="113">
        <v>0</v>
      </c>
      <c r="ADI6" s="113">
        <v>0</v>
      </c>
      <c r="ADJ6" s="113">
        <v>0</v>
      </c>
      <c r="ADK6" s="113">
        <v>0</v>
      </c>
      <c r="ADL6" s="113">
        <v>0</v>
      </c>
      <c r="ADM6" s="113">
        <v>0</v>
      </c>
      <c r="ADN6" s="113">
        <v>0</v>
      </c>
      <c r="ADO6" s="113">
        <v>0</v>
      </c>
      <c r="ADP6" s="113">
        <v>0</v>
      </c>
      <c r="ADQ6" s="113">
        <v>0</v>
      </c>
      <c r="ADR6" s="113">
        <v>0</v>
      </c>
      <c r="ADS6" s="113">
        <v>0</v>
      </c>
      <c r="ADT6" s="113">
        <v>0</v>
      </c>
      <c r="ADU6" s="113">
        <v>0</v>
      </c>
      <c r="ADV6" s="113">
        <v>0</v>
      </c>
      <c r="ADW6" s="113">
        <v>0</v>
      </c>
      <c r="ADX6" s="113">
        <v>0</v>
      </c>
      <c r="ADY6" s="113">
        <v>0</v>
      </c>
      <c r="ADZ6" s="77"/>
      <c r="AEA6" s="73">
        <v>0</v>
      </c>
      <c r="AEB6" s="103">
        <v>0.5</v>
      </c>
      <c r="AEC6" s="73">
        <v>0</v>
      </c>
      <c r="AED6" s="103">
        <v>19.5</v>
      </c>
      <c r="AEE6" s="74">
        <v>1</v>
      </c>
      <c r="AEF6" s="88">
        <f>AEF5+COUNT($F$7:$AS$7)</f>
        <v>40</v>
      </c>
      <c r="AEG6" s="105">
        <f t="shared" ref="AEG6:AEP15" si="19">INDEX($F$6:$ADX$108,$B6,AEG$5)</f>
        <v>0</v>
      </c>
      <c r="AEH6" s="105">
        <f t="shared" si="19"/>
        <v>0</v>
      </c>
      <c r="AEI6" s="105">
        <f t="shared" si="19"/>
        <v>0</v>
      </c>
      <c r="AEJ6" s="105">
        <f t="shared" si="19"/>
        <v>0</v>
      </c>
      <c r="AEK6" s="105">
        <f t="shared" si="19"/>
        <v>0</v>
      </c>
      <c r="AEL6" s="105">
        <f t="shared" si="19"/>
        <v>0</v>
      </c>
      <c r="AEM6" s="105">
        <f t="shared" si="19"/>
        <v>0</v>
      </c>
      <c r="AEN6" s="105">
        <f t="shared" si="19"/>
        <v>0</v>
      </c>
      <c r="AEO6" s="105">
        <f t="shared" si="19"/>
        <v>0</v>
      </c>
      <c r="AEP6" s="105">
        <f t="shared" si="19"/>
        <v>0</v>
      </c>
      <c r="AEQ6" s="105">
        <f t="shared" ref="AEQ6:AEY15" si="20">INDEX($F$6:$ADX$108,$B6,AEQ$5)</f>
        <v>0</v>
      </c>
      <c r="AER6" s="105">
        <f t="shared" si="20"/>
        <v>0</v>
      </c>
      <c r="AES6" s="105">
        <f t="shared" si="20"/>
        <v>0</v>
      </c>
      <c r="AET6" s="105">
        <f t="shared" si="20"/>
        <v>0</v>
      </c>
      <c r="AEU6" s="105">
        <f t="shared" si="20"/>
        <v>0</v>
      </c>
      <c r="AEV6" s="105">
        <f t="shared" si="20"/>
        <v>0</v>
      </c>
      <c r="AEW6" s="105">
        <f t="shared" si="20"/>
        <v>0</v>
      </c>
      <c r="AEX6" s="105">
        <f t="shared" si="20"/>
        <v>0</v>
      </c>
      <c r="AEY6" s="105">
        <f t="shared" si="20"/>
        <v>0</v>
      </c>
      <c r="AEZ6" s="99">
        <f t="shared" ref="AEZ6:AEZ37" si="21">C6</f>
        <v>0</v>
      </c>
      <c r="AFA6" s="69"/>
      <c r="AFB6" s="202" t="s">
        <v>81</v>
      </c>
      <c r="AFC6" s="106">
        <f t="shared" ref="AFC6:AFC37" si="22">AVERAGE(AEG6:AEY6)</f>
        <v>0</v>
      </c>
      <c r="AFD6" s="69"/>
      <c r="AFE6" s="107">
        <f t="shared" ref="AFE6:AFE24" si="23">AFE5+COUNT($F$7:$AS$7)</f>
        <v>10</v>
      </c>
      <c r="AFF6" s="105">
        <f t="shared" ref="AFF6:AFO15" si="24">INDEX($F$6:$ACL$108,$B6,AFF$5)</f>
        <v>0</v>
      </c>
      <c r="AFG6" s="105">
        <f t="shared" si="24"/>
        <v>0</v>
      </c>
      <c r="AFH6" s="105">
        <f t="shared" si="24"/>
        <v>0</v>
      </c>
      <c r="AFI6" s="105">
        <f t="shared" si="24"/>
        <v>0</v>
      </c>
      <c r="AFJ6" s="105">
        <f t="shared" si="24"/>
        <v>0</v>
      </c>
      <c r="AFK6" s="105">
        <f t="shared" si="24"/>
        <v>0</v>
      </c>
      <c r="AFL6" s="105">
        <f t="shared" si="24"/>
        <v>0</v>
      </c>
      <c r="AFM6" s="105">
        <f t="shared" si="24"/>
        <v>0</v>
      </c>
      <c r="AFN6" s="105">
        <f t="shared" si="24"/>
        <v>0</v>
      </c>
      <c r="AFO6" s="105">
        <f t="shared" si="24"/>
        <v>0</v>
      </c>
      <c r="AFP6" s="105">
        <f t="shared" ref="AFP6:AFX15" si="25">INDEX($F$6:$ACL$108,$B6,AFP$5)</f>
        <v>0</v>
      </c>
      <c r="AFQ6" s="105">
        <f t="shared" si="25"/>
        <v>0</v>
      </c>
      <c r="AFR6" s="105">
        <f t="shared" si="25"/>
        <v>0</v>
      </c>
      <c r="AFS6" s="105">
        <f t="shared" si="25"/>
        <v>0</v>
      </c>
      <c r="AFT6" s="105">
        <f t="shared" si="25"/>
        <v>0</v>
      </c>
      <c r="AFU6" s="105">
        <f t="shared" si="25"/>
        <v>0</v>
      </c>
      <c r="AFV6" s="105">
        <f t="shared" si="25"/>
        <v>0</v>
      </c>
      <c r="AFW6" s="105">
        <f t="shared" si="25"/>
        <v>0</v>
      </c>
      <c r="AFX6" s="105">
        <f t="shared" si="25"/>
        <v>0</v>
      </c>
      <c r="AFY6" s="105"/>
      <c r="AFZ6" s="106">
        <f>ABS(AVERAGE(AFF6:AFX6))</f>
        <v>0</v>
      </c>
      <c r="AGA6" s="69"/>
      <c r="AGB6" s="74">
        <v>0</v>
      </c>
      <c r="AGC6" s="85">
        <v>0</v>
      </c>
      <c r="AGD6" s="85">
        <v>0</v>
      </c>
      <c r="AGE6" s="85">
        <v>0</v>
      </c>
      <c r="AGF6" s="85">
        <v>0</v>
      </c>
      <c r="AGG6" s="69"/>
      <c r="AGH6" s="74">
        <v>0</v>
      </c>
      <c r="AGI6" s="85">
        <v>0</v>
      </c>
      <c r="AGJ6" s="85">
        <v>0</v>
      </c>
      <c r="AGK6" s="85">
        <v>0</v>
      </c>
      <c r="AGL6" s="85">
        <v>0</v>
      </c>
      <c r="AGM6" s="69"/>
      <c r="AGN6" s="74">
        <v>0</v>
      </c>
      <c r="AGO6" s="148">
        <v>0</v>
      </c>
      <c r="AGP6" s="85">
        <v>0</v>
      </c>
      <c r="AGQ6" s="85">
        <v>0</v>
      </c>
      <c r="AGR6" s="85">
        <v>1.5428571428571401E-5</v>
      </c>
      <c r="AGS6" s="69"/>
      <c r="AGT6" s="74">
        <v>0</v>
      </c>
      <c r="AGU6" s="149">
        <v>0</v>
      </c>
      <c r="AGV6" s="149">
        <v>0</v>
      </c>
      <c r="AGW6" s="149">
        <v>0</v>
      </c>
      <c r="AGX6" s="149">
        <v>0</v>
      </c>
      <c r="AGY6" s="150">
        <v>0</v>
      </c>
      <c r="AGZ6" s="69"/>
      <c r="AHA6" s="69"/>
      <c r="AHB6" s="69"/>
      <c r="AHC6" s="69"/>
      <c r="AHD6" s="69"/>
      <c r="AHE6" s="69"/>
      <c r="AHF6" s="69"/>
      <c r="AHG6" s="69"/>
      <c r="AHH6" s="69"/>
      <c r="AHI6" s="69"/>
      <c r="AHJ6" s="69"/>
      <c r="AHK6" s="69"/>
      <c r="AHL6" s="69"/>
      <c r="AHM6" s="69"/>
      <c r="AHN6" s="69"/>
      <c r="AHO6" s="69"/>
      <c r="AHP6" s="69"/>
      <c r="AHQ6" s="69"/>
      <c r="AHR6" s="69"/>
      <c r="AHS6" s="69"/>
      <c r="AHT6" s="69"/>
      <c r="AHU6" s="69"/>
      <c r="AHV6" s="69"/>
      <c r="AHW6" s="69"/>
      <c r="AHX6" s="69"/>
      <c r="AHY6" s="69"/>
      <c r="AHZ6" s="69"/>
      <c r="AIA6" s="69"/>
      <c r="AIB6" s="69"/>
      <c r="AIC6" s="69"/>
      <c r="AID6" s="69"/>
      <c r="AIE6" s="69"/>
      <c r="AIF6" s="69"/>
      <c r="AIG6" s="69"/>
      <c r="AIH6" s="69"/>
      <c r="AII6" s="69"/>
      <c r="AIJ6" s="69"/>
      <c r="AIK6" s="69"/>
      <c r="AIL6" s="69"/>
      <c r="AIM6" s="69"/>
      <c r="AIN6" s="69"/>
      <c r="AIO6" s="69"/>
      <c r="AIP6" s="69"/>
      <c r="AIQ6" s="69"/>
      <c r="AIR6" s="69"/>
      <c r="AIS6" s="69"/>
      <c r="AIT6" s="69"/>
      <c r="AIU6" s="69"/>
      <c r="AIV6" s="69"/>
      <c r="AIW6" s="69"/>
      <c r="AIX6" s="69"/>
      <c r="AIY6" s="69"/>
      <c r="AIZ6" s="69"/>
      <c r="AJA6" s="69"/>
      <c r="AJB6" s="69"/>
      <c r="AJC6" s="69"/>
      <c r="AJD6" s="69"/>
      <c r="AJE6" s="69"/>
      <c r="AJF6" s="69"/>
      <c r="AJG6" s="69"/>
      <c r="AJH6" s="69"/>
      <c r="AJI6" s="69"/>
      <c r="AJJ6" s="69"/>
      <c r="AJK6" s="69"/>
      <c r="AJL6" s="69"/>
      <c r="AJM6" s="69"/>
      <c r="AJN6" s="69"/>
      <c r="AJO6" s="69"/>
      <c r="AJP6" s="69"/>
      <c r="AJQ6" s="69"/>
      <c r="AJR6" s="69"/>
      <c r="AJS6" s="69"/>
      <c r="AJT6" s="69"/>
      <c r="AJU6" s="69"/>
      <c r="AJV6" s="69"/>
      <c r="AJW6" s="69"/>
      <c r="AJX6" s="69"/>
      <c r="AJY6" s="69"/>
      <c r="AJZ6" s="69"/>
      <c r="AKA6" s="69"/>
      <c r="AKB6" s="69"/>
      <c r="AKC6" s="69"/>
      <c r="AKD6" s="69"/>
      <c r="AKE6" s="69"/>
      <c r="AKF6" s="69"/>
      <c r="AKG6" s="69"/>
      <c r="AKH6" s="69"/>
      <c r="AKI6" s="69"/>
      <c r="AKJ6" s="69"/>
      <c r="AKK6" s="69"/>
      <c r="AKL6" s="69"/>
      <c r="AKM6" s="69"/>
      <c r="AKN6" s="69"/>
      <c r="AKO6" s="69"/>
      <c r="AKP6" s="69"/>
      <c r="AKQ6" s="69"/>
      <c r="AKR6" s="69"/>
      <c r="AKS6" s="69"/>
      <c r="AKT6" s="69"/>
      <c r="AKU6" s="69"/>
      <c r="AKV6" s="69"/>
      <c r="AKW6" s="69"/>
      <c r="AKX6" s="69"/>
      <c r="AKY6" s="69"/>
      <c r="AKZ6" s="69"/>
      <c r="ALA6" s="69"/>
      <c r="ALB6" s="69"/>
      <c r="ALC6" s="69"/>
      <c r="ALD6" s="69"/>
      <c r="ALE6" s="69"/>
      <c r="ALF6" s="69"/>
      <c r="ALG6" s="69"/>
      <c r="ALH6" s="69"/>
      <c r="ALI6" s="69"/>
      <c r="ALJ6" s="69"/>
      <c r="ALK6" s="69"/>
      <c r="ALL6" s="69"/>
      <c r="ALM6" s="69"/>
      <c r="ALN6" s="69"/>
      <c r="ALO6" s="69"/>
      <c r="ALP6" s="69"/>
      <c r="ALQ6" s="69"/>
      <c r="ALR6" s="69"/>
      <c r="ALS6" s="69"/>
      <c r="ALT6" s="69"/>
      <c r="ALU6" s="69"/>
      <c r="ALV6" s="69"/>
      <c r="ALW6" s="69"/>
      <c r="ALX6" s="69"/>
      <c r="ALY6" s="69"/>
      <c r="ALZ6" s="69"/>
      <c r="AMA6" s="69"/>
      <c r="AMB6" s="69"/>
      <c r="AMC6" s="69"/>
      <c r="AMD6" s="69"/>
      <c r="AME6" s="69"/>
      <c r="AMF6" s="69"/>
      <c r="AMG6" s="69"/>
      <c r="AMH6" s="69"/>
      <c r="AMI6" s="69"/>
      <c r="AMJ6" s="69"/>
      <c r="AMK6" s="69"/>
      <c r="AML6" s="69"/>
      <c r="AMM6" s="69"/>
      <c r="AMN6" s="69"/>
      <c r="AMO6" s="69"/>
      <c r="AMP6" s="69"/>
      <c r="AMQ6" s="69"/>
      <c r="AMR6" s="69"/>
      <c r="AMS6" s="69"/>
      <c r="AMT6" s="69"/>
      <c r="AMU6" s="69"/>
      <c r="AMV6" s="69"/>
      <c r="AMW6" s="69"/>
      <c r="AMX6" s="69"/>
      <c r="AMY6" s="69"/>
      <c r="AMZ6" s="69"/>
      <c r="ANA6" s="69"/>
      <c r="ANB6" s="69"/>
      <c r="ANC6" s="69"/>
      <c r="AND6" s="69"/>
      <c r="ANE6" s="69"/>
      <c r="ANF6" s="69"/>
      <c r="ANG6" s="69"/>
      <c r="ANH6" s="69"/>
      <c r="ANI6" s="69"/>
      <c r="ANJ6" s="69"/>
      <c r="ANK6" s="69"/>
      <c r="ANL6" s="69"/>
      <c r="ANM6" s="69"/>
      <c r="ANN6" s="69"/>
      <c r="ANO6" s="69"/>
      <c r="ANP6" s="69"/>
      <c r="ANQ6" s="69"/>
      <c r="ANR6" s="69"/>
      <c r="ANS6" s="69"/>
      <c r="ANT6" s="69"/>
      <c r="ANU6" s="69"/>
      <c r="ANV6" s="69"/>
      <c r="ANW6" s="69"/>
      <c r="ANX6" s="69"/>
      <c r="ANY6" s="69"/>
      <c r="ANZ6" s="69"/>
      <c r="AOA6" s="69"/>
      <c r="AOB6" s="69"/>
      <c r="AOC6" s="69"/>
      <c r="AOD6" s="69"/>
      <c r="AOE6" s="69"/>
      <c r="AOF6" s="69"/>
      <c r="AOG6" s="69"/>
      <c r="AOH6" s="69"/>
      <c r="AOI6" s="69"/>
      <c r="AOJ6" s="69"/>
      <c r="AOK6" s="69"/>
      <c r="AOL6" s="69"/>
      <c r="AOM6" s="69"/>
      <c r="AON6" s="69"/>
      <c r="AOO6" s="69"/>
      <c r="AOP6" s="69"/>
      <c r="AOQ6" s="69"/>
      <c r="AOR6" s="69"/>
      <c r="AOS6" s="69"/>
      <c r="AOT6" s="69"/>
      <c r="AOU6" s="69"/>
      <c r="AOV6" s="69"/>
      <c r="AOW6" s="69"/>
      <c r="AOX6" s="69"/>
      <c r="AOY6" s="69"/>
      <c r="AOZ6" s="69"/>
      <c r="APA6" s="69"/>
      <c r="APB6" s="69"/>
      <c r="APC6" s="69"/>
      <c r="APD6" s="69"/>
      <c r="APE6" s="69"/>
      <c r="APF6" s="69"/>
      <c r="APG6" s="69"/>
      <c r="APH6" s="69"/>
      <c r="API6" s="69"/>
      <c r="APJ6" s="69"/>
      <c r="APK6" s="69"/>
      <c r="APL6" s="69"/>
      <c r="APM6" s="69"/>
      <c r="APN6" s="69"/>
      <c r="APO6" s="69"/>
      <c r="APP6" s="69"/>
      <c r="APQ6" s="69"/>
      <c r="APR6" s="69"/>
      <c r="APS6" s="69"/>
      <c r="APT6" s="69"/>
      <c r="APU6" s="69"/>
      <c r="APV6" s="69"/>
      <c r="APW6" s="69"/>
      <c r="APX6" s="69"/>
      <c r="APY6" s="69"/>
      <c r="APZ6" s="69"/>
      <c r="AQA6" s="69"/>
      <c r="AQB6" s="69"/>
      <c r="AQC6" s="69"/>
      <c r="AQD6" s="69"/>
      <c r="AQE6" s="69"/>
      <c r="AQF6" s="69"/>
      <c r="AQG6" s="69"/>
      <c r="AQH6" s="69"/>
      <c r="AQI6" s="69"/>
      <c r="AQJ6" s="69"/>
      <c r="AQK6" s="69"/>
      <c r="AQL6" s="69"/>
      <c r="AQM6" s="69"/>
      <c r="AQN6" s="69"/>
      <c r="AQO6" s="69"/>
      <c r="AQP6" s="69"/>
      <c r="AQQ6" s="69"/>
      <c r="AQR6" s="69"/>
      <c r="AQS6" s="69"/>
      <c r="AQT6" s="69"/>
      <c r="AQU6" s="69"/>
      <c r="AQV6" s="69"/>
      <c r="AQW6" s="69"/>
      <c r="AQX6" s="69"/>
      <c r="AQY6" s="69"/>
      <c r="AQZ6" s="69"/>
      <c r="ARA6" s="69"/>
      <c r="ARB6" s="69"/>
      <c r="ARC6" s="69"/>
      <c r="ARD6" s="69"/>
      <c r="ARE6" s="69"/>
      <c r="ARF6" s="69"/>
      <c r="ARG6" s="69"/>
      <c r="ARH6" s="69"/>
      <c r="ARI6" s="69"/>
      <c r="ARJ6" s="69"/>
      <c r="ARK6" s="69"/>
      <c r="ARL6" s="69"/>
      <c r="ARM6" s="69"/>
      <c r="ARN6" s="69"/>
      <c r="ARO6" s="69"/>
      <c r="ARP6" s="69"/>
      <c r="ARQ6" s="69"/>
      <c r="ARR6" s="69"/>
      <c r="ARS6" s="69"/>
      <c r="ART6" s="69"/>
      <c r="ARU6" s="69"/>
      <c r="ARV6" s="69"/>
      <c r="ARW6" s="69"/>
      <c r="ARX6" s="69"/>
      <c r="ARY6" s="69"/>
      <c r="ARZ6" s="69"/>
      <c r="ASA6" s="69"/>
      <c r="ASB6" s="69"/>
    </row>
    <row r="7" spans="1:1172" ht="3" customHeight="1" x14ac:dyDescent="0.25">
      <c r="A7" s="77"/>
      <c r="B7" s="98">
        <v>1</v>
      </c>
      <c r="C7" s="99">
        <v>0.82</v>
      </c>
      <c r="D7" s="94">
        <f t="shared" si="18"/>
        <v>1</v>
      </c>
      <c r="E7" s="77"/>
      <c r="F7" s="191">
        <v>0.97139304999999998</v>
      </c>
      <c r="G7" s="70">
        <v>0.94256324000000002</v>
      </c>
      <c r="H7" s="70">
        <v>0.8831059</v>
      </c>
      <c r="I7" s="70">
        <v>0.79085576999999996</v>
      </c>
      <c r="J7" s="70">
        <v>0.66752610000000001</v>
      </c>
      <c r="K7" s="70">
        <v>0.52453970000000005</v>
      </c>
      <c r="L7" s="70">
        <v>0.38010729999999998</v>
      </c>
      <c r="M7" s="70">
        <v>0.25236258</v>
      </c>
      <c r="N7" s="70">
        <v>0.15293261</v>
      </c>
      <c r="O7" s="70">
        <v>8.4481909999999993E-2</v>
      </c>
      <c r="P7" s="70">
        <v>4.2582117000000003E-2</v>
      </c>
      <c r="Q7" s="70">
        <v>1.9644523000000001E-2</v>
      </c>
      <c r="R7" s="70">
        <v>8.3380899999999994E-3</v>
      </c>
      <c r="S7" s="70">
        <v>3.2793516E-3</v>
      </c>
      <c r="T7" s="70">
        <v>1.205345E-3</v>
      </c>
      <c r="U7" s="70">
        <v>4.1786239999999999E-4</v>
      </c>
      <c r="V7" s="70">
        <v>1.3785665000000001E-4</v>
      </c>
      <c r="W7" s="70">
        <v>4.3620956000000001E-5</v>
      </c>
      <c r="X7" s="70">
        <v>1.33227895E-5</v>
      </c>
      <c r="Y7" s="70">
        <v>3.9469272999999998E-6</v>
      </c>
      <c r="Z7" s="70">
        <v>1.1384260000000001E-6</v>
      </c>
      <c r="AA7" s="71">
        <v>3.2059971999999999E-7</v>
      </c>
      <c r="AB7" s="71">
        <v>8.8179840000000001E-8</v>
      </c>
      <c r="AC7" s="71">
        <v>2.4476099999999999E-8</v>
      </c>
      <c r="AD7" s="71">
        <v>6.6112059999999999E-9</v>
      </c>
      <c r="AE7" s="71">
        <v>1.7231743999999999E-9</v>
      </c>
      <c r="AF7" s="71">
        <v>4.3308557000000002E-10</v>
      </c>
      <c r="AG7" s="71">
        <v>1.0538627E-10</v>
      </c>
      <c r="AH7" s="71">
        <v>2.5561939999999999E-11</v>
      </c>
      <c r="AI7" s="71">
        <v>6.2179762000000004E-12</v>
      </c>
      <c r="AJ7" s="71">
        <v>1.4972953E-12</v>
      </c>
      <c r="AK7" s="71">
        <v>3.5562812000000001E-13</v>
      </c>
      <c r="AL7" s="71">
        <v>8.3282570000000004E-14</v>
      </c>
      <c r="AM7" s="71">
        <v>1.9268020999999999E-14</v>
      </c>
      <c r="AN7" s="71">
        <v>4.2548772999999999E-15</v>
      </c>
      <c r="AO7" s="71">
        <v>9.3184180000000004E-16</v>
      </c>
      <c r="AP7" s="71">
        <v>2.0436086E-16</v>
      </c>
      <c r="AQ7" s="71">
        <v>4.4765952999999997E-17</v>
      </c>
      <c r="AR7" s="71">
        <v>9.6843825000000007E-18</v>
      </c>
      <c r="AS7" s="71">
        <v>1.7520584999999999E-18</v>
      </c>
      <c r="AT7" s="72">
        <v>0.97323996000000002</v>
      </c>
      <c r="AU7" s="72">
        <v>0.94608789999999998</v>
      </c>
      <c r="AV7" s="72">
        <v>0.88924829999999999</v>
      </c>
      <c r="AW7" s="72">
        <v>0.80033240000000005</v>
      </c>
      <c r="AX7" s="72">
        <v>0.68082520000000002</v>
      </c>
      <c r="AY7" s="72">
        <v>0.54120999999999997</v>
      </c>
      <c r="AZ7" s="72">
        <v>0.39847347</v>
      </c>
      <c r="BA7" s="72">
        <v>0.27005000000000001</v>
      </c>
      <c r="BB7" s="72">
        <v>0.16784196000000001</v>
      </c>
      <c r="BC7" s="72">
        <v>9.5535149999999999E-2</v>
      </c>
      <c r="BD7" s="72">
        <v>4.9843628000000001E-2</v>
      </c>
      <c r="BE7" s="72">
        <v>2.3905923999999999E-2</v>
      </c>
      <c r="BF7" s="72">
        <v>1.0591598000000001E-2</v>
      </c>
      <c r="BG7" s="72">
        <v>4.3634299999999997E-3</v>
      </c>
      <c r="BH7" s="72">
        <v>1.6845574999999999E-3</v>
      </c>
      <c r="BI7" s="72">
        <v>6.1447539999999999E-4</v>
      </c>
      <c r="BJ7" s="72">
        <v>2.1344086E-4</v>
      </c>
      <c r="BK7" s="72">
        <v>7.1078549999999997E-5</v>
      </c>
      <c r="BL7" s="72">
        <v>2.2815576999999999E-5</v>
      </c>
      <c r="BM7" s="72">
        <v>7.0884052999999999E-6</v>
      </c>
      <c r="BN7" s="72">
        <v>2.1385647E-6</v>
      </c>
      <c r="BO7" s="72">
        <v>6.2914740000000004E-7</v>
      </c>
      <c r="BP7" s="72">
        <v>1.804308E-7</v>
      </c>
      <c r="BQ7" s="72">
        <v>4.9897E-8</v>
      </c>
      <c r="BR7" s="72">
        <v>1.3991371E-8</v>
      </c>
      <c r="BS7" s="72">
        <v>3.7669694000000001E-9</v>
      </c>
      <c r="BT7" s="72">
        <v>9.6783579999999994E-10</v>
      </c>
      <c r="BU7" s="72">
        <v>2.4397792000000001E-10</v>
      </c>
      <c r="BV7" s="72">
        <v>6.0938095000000004E-11</v>
      </c>
      <c r="BW7" s="72">
        <v>1.4974523000000001E-11</v>
      </c>
      <c r="BX7" s="72">
        <v>3.6130123999999999E-12</v>
      </c>
      <c r="BY7" s="72">
        <v>8.5579394999999999E-13</v>
      </c>
      <c r="BZ7" s="72">
        <v>1.9906648000000001E-13</v>
      </c>
      <c r="CA7" s="72">
        <v>4.5507766999999998E-14</v>
      </c>
      <c r="CB7" s="72">
        <v>1.0312892000000001E-14</v>
      </c>
      <c r="CC7" s="72">
        <v>2.301327E-15</v>
      </c>
      <c r="CD7" s="72">
        <v>4.9414626000000004E-16</v>
      </c>
      <c r="CE7" s="72">
        <v>1.02397826E-16</v>
      </c>
      <c r="CF7" s="72">
        <v>2.1142659000000001E-17</v>
      </c>
      <c r="CG7" s="72">
        <v>3.7717290000000002E-18</v>
      </c>
      <c r="CH7" s="72">
        <v>0.97121679999999999</v>
      </c>
      <c r="CI7" s="72">
        <v>0.94270969999999998</v>
      </c>
      <c r="CJ7" s="72">
        <v>0.88735145000000004</v>
      </c>
      <c r="CK7" s="72">
        <v>0.80367297000000004</v>
      </c>
      <c r="CL7" s="72">
        <v>0.69256454999999995</v>
      </c>
      <c r="CM7" s="72">
        <v>0.56220619999999999</v>
      </c>
      <c r="CN7" s="72">
        <v>0.426454</v>
      </c>
      <c r="CO7" s="72">
        <v>0.30055988</v>
      </c>
      <c r="CP7" s="72">
        <v>0.19611240999999999</v>
      </c>
      <c r="CQ7" s="72">
        <v>0.11824199000000001</v>
      </c>
      <c r="CR7" s="72">
        <v>6.5866389999999997E-2</v>
      </c>
      <c r="CS7" s="72">
        <v>3.3949385999999998E-2</v>
      </c>
      <c r="CT7" s="72">
        <v>1.6238625999999999E-2</v>
      </c>
      <c r="CU7" s="72">
        <v>7.2387989999999998E-3</v>
      </c>
      <c r="CV7" s="72">
        <v>3.0230735E-3</v>
      </c>
      <c r="CW7" s="72">
        <v>1.1894423999999999E-3</v>
      </c>
      <c r="CX7" s="72">
        <v>4.4339709999999998E-4</v>
      </c>
      <c r="CY7" s="72">
        <v>1.5740746000000001E-4</v>
      </c>
      <c r="CZ7" s="72">
        <v>5.3453399999999999E-5</v>
      </c>
      <c r="DA7" s="72">
        <v>1.7431656000000001E-5</v>
      </c>
      <c r="DB7" s="72">
        <v>5.4865253999999997E-6</v>
      </c>
      <c r="DC7" s="72">
        <v>1.7108557E-6</v>
      </c>
      <c r="DD7" s="72">
        <v>5.0307750000000001E-7</v>
      </c>
      <c r="DE7" s="72">
        <v>1.4148584E-7</v>
      </c>
      <c r="DF7" s="72">
        <v>3.883171E-8</v>
      </c>
      <c r="DG7" s="72">
        <v>1.0219051E-8</v>
      </c>
      <c r="DH7" s="72">
        <v>2.6946144999999998E-9</v>
      </c>
      <c r="DI7" s="72">
        <v>6.9402879999999996E-10</v>
      </c>
      <c r="DJ7" s="72">
        <v>1.7449782999999999E-10</v>
      </c>
      <c r="DK7" s="72">
        <v>4.2868372E-11</v>
      </c>
      <c r="DL7" s="72">
        <v>1.0297094E-11</v>
      </c>
      <c r="DM7" s="72">
        <v>2.4194500000000002E-12</v>
      </c>
      <c r="DN7" s="72">
        <v>5.562175E-13</v>
      </c>
      <c r="DO7" s="72">
        <v>1.2511942E-13</v>
      </c>
      <c r="DP7" s="72">
        <v>2.7550037999999999E-14</v>
      </c>
      <c r="DQ7" s="72">
        <v>5.9440649999999997E-15</v>
      </c>
      <c r="DR7" s="72">
        <v>1.2586125000000001E-15</v>
      </c>
      <c r="DS7" s="72">
        <v>2.6404879999999999E-16</v>
      </c>
      <c r="DT7" s="72">
        <v>5.4276303000000001E-17</v>
      </c>
      <c r="DU7" s="72">
        <v>9.3754630000000003E-18</v>
      </c>
      <c r="DV7" s="72">
        <v>0.97306113999999999</v>
      </c>
      <c r="DW7" s="72">
        <v>0.94637320000000003</v>
      </c>
      <c r="DX7" s="72">
        <v>0.89562319999999995</v>
      </c>
      <c r="DY7" s="72">
        <v>0.81869259999999999</v>
      </c>
      <c r="DZ7" s="72">
        <v>0.7151883</v>
      </c>
      <c r="EA7" s="72">
        <v>0.59117794000000001</v>
      </c>
      <c r="EB7" s="72">
        <v>0.45878106000000002</v>
      </c>
      <c r="EC7" s="72">
        <v>0.33483917000000002</v>
      </c>
      <c r="ED7" s="72">
        <v>0.22979487000000001</v>
      </c>
      <c r="EE7" s="72">
        <v>0.14763090000000001</v>
      </c>
      <c r="EF7" s="72">
        <v>8.8590786000000005E-2</v>
      </c>
      <c r="EG7" s="72">
        <v>4.954074E-2</v>
      </c>
      <c r="EH7" s="72">
        <v>2.5766002E-2</v>
      </c>
      <c r="EI7" s="72">
        <v>1.2463201E-2</v>
      </c>
      <c r="EJ7" s="72">
        <v>5.6166990000000002E-3</v>
      </c>
      <c r="EK7" s="72">
        <v>2.365926E-3</v>
      </c>
      <c r="EL7" s="72">
        <v>9.3539619999999997E-4</v>
      </c>
      <c r="EM7" s="72">
        <v>3.4862667000000003E-4</v>
      </c>
      <c r="EN7" s="72">
        <v>1.2308092999999999E-4</v>
      </c>
      <c r="EO7" s="72">
        <v>4.138155E-5</v>
      </c>
      <c r="EP7" s="72">
        <v>1.3440351E-5</v>
      </c>
      <c r="EQ7" s="72">
        <v>4.1407193000000001E-6</v>
      </c>
      <c r="ER7" s="72">
        <v>1.2275631000000001E-6</v>
      </c>
      <c r="ES7" s="72">
        <v>3.5541364999999998E-7</v>
      </c>
      <c r="ET7" s="72">
        <v>9.8916149999999999E-8</v>
      </c>
      <c r="EU7" s="72">
        <v>2.6685284999999999E-8</v>
      </c>
      <c r="EV7" s="72">
        <v>7.0100476999999999E-9</v>
      </c>
      <c r="EW7" s="72">
        <v>1.7974606999999999E-9</v>
      </c>
      <c r="EX7" s="72">
        <v>4.5054151999999998E-10</v>
      </c>
      <c r="EY7" s="72">
        <v>1.1048028500000001E-10</v>
      </c>
      <c r="EZ7" s="72">
        <v>2.6503430000000002E-11</v>
      </c>
      <c r="FA7" s="72">
        <v>6.2130320000000002E-12</v>
      </c>
      <c r="FB7" s="72">
        <v>1.4181089000000001E-12</v>
      </c>
      <c r="FC7" s="72">
        <v>3.1270330999999999E-13</v>
      </c>
      <c r="FD7" s="72">
        <v>6.6360240000000002E-14</v>
      </c>
      <c r="FE7" s="72">
        <v>1.3578624000000001E-14</v>
      </c>
      <c r="FF7" s="72">
        <v>2.6906577999999998E-15</v>
      </c>
      <c r="FG7" s="72">
        <v>5.1896880000000005E-16</v>
      </c>
      <c r="FH7" s="72">
        <v>9.7699139999999997E-17</v>
      </c>
      <c r="FI7" s="72">
        <v>1.5707717999999999E-17</v>
      </c>
      <c r="FJ7" s="72">
        <v>0.97477060000000004</v>
      </c>
      <c r="FK7" s="72">
        <v>0.94867270000000004</v>
      </c>
      <c r="FL7" s="72">
        <v>0.89624939999999997</v>
      </c>
      <c r="FM7" s="72">
        <v>0.80280859999999998</v>
      </c>
      <c r="FN7" s="72">
        <v>0.66372514000000005</v>
      </c>
      <c r="FO7" s="72">
        <v>0.49725606999999999</v>
      </c>
      <c r="FP7" s="72">
        <v>0.34095782000000002</v>
      </c>
      <c r="FQ7" s="72">
        <v>0.25847837000000001</v>
      </c>
      <c r="FR7" s="72">
        <v>0.19377542</v>
      </c>
      <c r="FS7" s="72">
        <v>0.13721274999999999</v>
      </c>
      <c r="FT7" s="72">
        <v>9.0405700000000006E-2</v>
      </c>
      <c r="FU7" s="72">
        <v>5.5067367999999998E-2</v>
      </c>
      <c r="FV7" s="72">
        <v>3.0910673999999999E-2</v>
      </c>
      <c r="FW7" s="72">
        <v>1.5972974000000001E-2</v>
      </c>
      <c r="FX7" s="72">
        <v>7.6082236999999997E-3</v>
      </c>
      <c r="FY7" s="72">
        <v>3.3514355E-3</v>
      </c>
      <c r="FZ7" s="72">
        <v>1.3731256E-3</v>
      </c>
      <c r="GA7" s="72">
        <v>5.2288686999999996E-4</v>
      </c>
      <c r="GB7" s="72">
        <v>1.8770597000000001E-4</v>
      </c>
      <c r="GC7" s="72">
        <v>6.40785E-5</v>
      </c>
      <c r="GD7" s="72">
        <v>2.0531971999999999E-5</v>
      </c>
      <c r="GE7" s="72">
        <v>6.3497304999999996E-6</v>
      </c>
      <c r="GF7" s="72">
        <v>1.8865857000000001E-6</v>
      </c>
      <c r="GG7" s="72">
        <v>5.4109409999999998E-7</v>
      </c>
      <c r="GH7" s="72">
        <v>1.5047895000000001E-7</v>
      </c>
      <c r="GI7" s="72">
        <v>4.0744623999999998E-8</v>
      </c>
      <c r="GJ7" s="72">
        <v>1.0783999500000001E-8</v>
      </c>
      <c r="GK7" s="72">
        <v>2.8009343999999999E-9</v>
      </c>
      <c r="GL7" s="72">
        <v>7.1671235999999997E-10</v>
      </c>
      <c r="GM7" s="72">
        <v>1.8140815E-10</v>
      </c>
      <c r="GN7" s="72">
        <v>4.5610602000000003E-11</v>
      </c>
      <c r="GO7" s="72">
        <v>1.1434177E-11</v>
      </c>
      <c r="GP7" s="72">
        <v>2.8625081999999999E-12</v>
      </c>
      <c r="GQ7" s="72">
        <v>6.4780603000000001E-13</v>
      </c>
      <c r="GR7" s="72">
        <v>1.3080158E-13</v>
      </c>
      <c r="GS7" s="72">
        <v>2.3729469000000001E-14</v>
      </c>
      <c r="GT7" s="72">
        <v>4.0156065999999996E-15</v>
      </c>
      <c r="GU7" s="72">
        <v>6.573764E-16</v>
      </c>
      <c r="GV7" s="72">
        <v>1.0520906E-16</v>
      </c>
      <c r="GW7" s="72">
        <v>1.4653592000000001E-17</v>
      </c>
      <c r="GX7" s="72">
        <v>0.98041540000000005</v>
      </c>
      <c r="GY7" s="72">
        <v>0.94998919999999998</v>
      </c>
      <c r="GZ7" s="72">
        <v>0.84792166999999996</v>
      </c>
      <c r="HA7" s="72">
        <v>0.65486515000000001</v>
      </c>
      <c r="HB7" s="72">
        <v>0.38915991999999999</v>
      </c>
      <c r="HC7" s="72">
        <v>0.14186979999999999</v>
      </c>
      <c r="HD7" s="72">
        <v>2.084124E-2</v>
      </c>
      <c r="HE7" s="72">
        <v>2.6039152999999999E-2</v>
      </c>
      <c r="HF7" s="72">
        <v>1.7711408000000001E-2</v>
      </c>
      <c r="HG7" s="72">
        <v>1.1133582E-2</v>
      </c>
      <c r="HH7" s="72">
        <v>6.5567163000000003E-3</v>
      </c>
      <c r="HI7" s="72">
        <v>3.5615500000000001E-3</v>
      </c>
      <c r="HJ7" s="72">
        <v>1.7991791E-3</v>
      </c>
      <c r="HK7" s="72">
        <v>8.4533510000000004E-4</v>
      </c>
      <c r="HL7" s="72">
        <v>3.6994799999999999E-4</v>
      </c>
      <c r="HM7" s="72">
        <v>1.5124596000000001E-4</v>
      </c>
      <c r="HN7" s="72">
        <v>5.8039189999999998E-5</v>
      </c>
      <c r="HO7" s="72">
        <v>2.0891876999999999E-5</v>
      </c>
      <c r="HP7" s="72">
        <v>7.1368409999999997E-6</v>
      </c>
      <c r="HQ7" s="72">
        <v>2.3309847000000002E-6</v>
      </c>
      <c r="HR7" s="72">
        <v>7.1983259999999996E-7</v>
      </c>
      <c r="HS7" s="72">
        <v>2.1518406999999999E-7</v>
      </c>
      <c r="HT7" s="72">
        <v>6.2054390000000006E-8</v>
      </c>
      <c r="HU7" s="72">
        <v>1.7339467000000001E-8</v>
      </c>
      <c r="HV7" s="72">
        <v>4.7117929999999996E-9</v>
      </c>
      <c r="HW7" s="72">
        <v>1.2499820000000001E-9</v>
      </c>
      <c r="HX7" s="72">
        <v>3.2494646E-10</v>
      </c>
      <c r="HY7" s="72">
        <v>8.3088459999999997E-11</v>
      </c>
      <c r="HZ7" s="72">
        <v>2.0977632999999999E-11</v>
      </c>
      <c r="IA7" s="72">
        <v>5.2504360000000001E-12</v>
      </c>
      <c r="IB7" s="72">
        <v>1.3082921999999999E-12</v>
      </c>
      <c r="IC7" s="72">
        <v>3.2840675999999999E-13</v>
      </c>
      <c r="ID7" s="72">
        <v>2.5849705000000002E-13</v>
      </c>
      <c r="IE7" s="72">
        <v>6.6413279999999994E-14</v>
      </c>
      <c r="IF7" s="72">
        <v>1.346582E-14</v>
      </c>
      <c r="IG7" s="72">
        <v>2.3834616E-15</v>
      </c>
      <c r="IH7" s="72">
        <v>3.8826925999999998E-16</v>
      </c>
      <c r="II7" s="72">
        <v>5.9829484000000002E-17</v>
      </c>
      <c r="IJ7" s="72">
        <v>8.8289939999999996E-18</v>
      </c>
      <c r="IK7" s="72">
        <v>1.0447714E-18</v>
      </c>
      <c r="IL7" s="72">
        <v>0.97579395999999996</v>
      </c>
      <c r="IM7" s="72">
        <v>0.93823456999999999</v>
      </c>
      <c r="IN7" s="72">
        <v>0.80920340000000002</v>
      </c>
      <c r="IO7" s="72">
        <v>0.57618796999999999</v>
      </c>
      <c r="IP7" s="72">
        <v>0.29311865999999998</v>
      </c>
      <c r="IQ7" s="72">
        <v>8.3612790000000006E-2</v>
      </c>
      <c r="IR7" s="72">
        <v>8.8339089999999992E-3</v>
      </c>
      <c r="IS7" s="72">
        <v>1.4981756E-3</v>
      </c>
      <c r="IT7" s="72">
        <v>7.9496440000000003E-4</v>
      </c>
      <c r="IU7" s="72">
        <v>4.5436069999999997E-4</v>
      </c>
      <c r="IV7" s="72">
        <v>2.4443849999999999E-4</v>
      </c>
      <c r="IW7" s="72">
        <v>1.2257566999999999E-4</v>
      </c>
      <c r="IX7" s="72">
        <v>5.7481980000000002E-5</v>
      </c>
      <c r="IY7" s="72">
        <v>2.5227462000000001E-5</v>
      </c>
      <c r="IZ7" s="72">
        <v>1.0379856999999999E-5</v>
      </c>
      <c r="JA7" s="72">
        <v>4.0153094999999996E-6</v>
      </c>
      <c r="JB7" s="72">
        <v>1.4665470000000001E-6</v>
      </c>
      <c r="JC7" s="72">
        <v>5.0550489999999995E-7</v>
      </c>
      <c r="JD7" s="72">
        <v>1.6609122999999999E-7</v>
      </c>
      <c r="JE7" s="72">
        <v>5.2369767E-8</v>
      </c>
      <c r="JF7" s="72">
        <v>1.569002E-8</v>
      </c>
      <c r="JG7" s="72">
        <v>4.5590526999999999E-9</v>
      </c>
      <c r="JH7" s="72">
        <v>1.2818068E-9</v>
      </c>
      <c r="JI7" s="72">
        <v>3.4999800000000001E-10</v>
      </c>
      <c r="JJ7" s="72">
        <v>9.3118804000000005E-11</v>
      </c>
      <c r="JK7" s="72">
        <v>2.4225507000000001E-11</v>
      </c>
      <c r="JL7" s="72">
        <v>6.1840715000000004E-12</v>
      </c>
      <c r="JM7" s="72">
        <v>1.5543854E-12</v>
      </c>
      <c r="JN7" s="72">
        <v>3.8608542000000002E-13</v>
      </c>
      <c r="JO7" s="72">
        <v>9.5121190000000003E-14</v>
      </c>
      <c r="JP7" s="72">
        <v>2.3340590999999999E-14</v>
      </c>
      <c r="JQ7" s="72">
        <v>5.8473246999999997E-15</v>
      </c>
      <c r="JR7" s="72">
        <v>6.9551450000000003E-15</v>
      </c>
      <c r="JS7" s="72">
        <v>2.2376489000000002E-15</v>
      </c>
      <c r="JT7" s="72">
        <v>4.9292066000000001E-16</v>
      </c>
      <c r="JU7" s="72">
        <v>8.9216189999999994E-17</v>
      </c>
      <c r="JV7" s="72">
        <v>1.4566214999999999E-17</v>
      </c>
      <c r="JW7" s="72">
        <v>2.2130340000000001E-18</v>
      </c>
      <c r="JX7" s="72">
        <v>3.1650106999999999E-19</v>
      </c>
      <c r="JY7" s="72">
        <v>3.4480779999999997E-20</v>
      </c>
      <c r="JZ7" s="72">
        <v>0.97107299999999996</v>
      </c>
      <c r="KA7" s="72">
        <v>0.93327230000000005</v>
      </c>
      <c r="KB7" s="72">
        <v>0.80425625999999995</v>
      </c>
      <c r="KC7" s="72">
        <v>0.57045840000000003</v>
      </c>
      <c r="KD7" s="72">
        <v>0.28697377000000002</v>
      </c>
      <c r="KE7" s="72">
        <v>7.9907149999999996E-2</v>
      </c>
      <c r="KF7" s="72">
        <v>7.8206679999999994E-3</v>
      </c>
      <c r="KG7" s="72">
        <v>3.6193892999999999E-4</v>
      </c>
      <c r="KH7" s="72">
        <v>6.5141039999999995E-5</v>
      </c>
      <c r="KI7" s="72">
        <v>3.010828E-5</v>
      </c>
      <c r="KJ7" s="72">
        <v>1.4899778000000001E-5</v>
      </c>
      <c r="KK7" s="72">
        <v>6.9746065000000004E-6</v>
      </c>
      <c r="KL7" s="72">
        <v>3.0663965999999999E-6</v>
      </c>
      <c r="KM7" s="72">
        <v>1.2669566E-6</v>
      </c>
      <c r="KN7" s="72">
        <v>4.9289774999999996E-7</v>
      </c>
      <c r="KO7" s="72">
        <v>1.8105806000000001E-7</v>
      </c>
      <c r="KP7" s="72">
        <v>6.3027800000000003E-8</v>
      </c>
      <c r="KQ7" s="72">
        <v>2.082276E-8</v>
      </c>
      <c r="KR7" s="72">
        <v>6.5723507000000002E-9</v>
      </c>
      <c r="KS7" s="72">
        <v>1.9923931000000001E-9</v>
      </c>
      <c r="KT7" s="72">
        <v>5.7810544999999998E-10</v>
      </c>
      <c r="KU7" s="72">
        <v>1.6248574999999999E-10</v>
      </c>
      <c r="KV7" s="72">
        <v>4.4274057000000002E-11</v>
      </c>
      <c r="KW7" s="72">
        <v>1.17337095E-11</v>
      </c>
      <c r="KX7" s="72">
        <v>3.0342727000000001E-12</v>
      </c>
      <c r="KY7" s="72">
        <v>7.6815729999999999E-13</v>
      </c>
      <c r="KZ7" s="72">
        <v>1.9113179999999999E-13</v>
      </c>
      <c r="LA7" s="72">
        <v>4.6781602999999999E-14</v>
      </c>
      <c r="LB7" s="72">
        <v>1.1333903E-14</v>
      </c>
      <c r="LC7" s="72">
        <v>2.7233030000000001E-15</v>
      </c>
      <c r="LD7" s="72">
        <v>6.5143909999999996E-16</v>
      </c>
      <c r="LE7" s="72">
        <v>1.6084997999999999E-16</v>
      </c>
      <c r="LF7" s="72">
        <v>1.8775901E-16</v>
      </c>
      <c r="LG7" s="72">
        <v>6.8401700000000002E-17</v>
      </c>
      <c r="LH7" s="72">
        <v>1.6608470000000001E-17</v>
      </c>
      <c r="LI7" s="72">
        <v>3.2118686999999999E-18</v>
      </c>
      <c r="LJ7" s="72">
        <v>5.4649080000000004E-19</v>
      </c>
      <c r="LK7" s="72">
        <v>8.4971869999999997E-20</v>
      </c>
      <c r="LL7" s="72">
        <v>1.2091918399999999E-20</v>
      </c>
      <c r="LM7" s="72">
        <v>1.2737921000000001E-21</v>
      </c>
      <c r="LN7" s="72">
        <v>0.96967610000000004</v>
      </c>
      <c r="LO7" s="72">
        <v>0.93328060000000002</v>
      </c>
      <c r="LP7" s="72">
        <v>0.80949190000000004</v>
      </c>
      <c r="LQ7" s="72">
        <v>0.58340585</v>
      </c>
      <c r="LR7" s="72">
        <v>0.30111438000000001</v>
      </c>
      <c r="LS7" s="72">
        <v>8.5735339999999993E-2</v>
      </c>
      <c r="LT7" s="72">
        <v>8.4391099999999997E-3</v>
      </c>
      <c r="LU7" s="72">
        <v>1.2971383999999999E-3</v>
      </c>
      <c r="LV7" s="72">
        <v>6.5667175999999995E-4</v>
      </c>
      <c r="LW7" s="72">
        <v>3.6894884999999998E-4</v>
      </c>
      <c r="LX7" s="72">
        <v>1.962666E-4</v>
      </c>
      <c r="LY7" s="72">
        <v>9.7715550000000007E-5</v>
      </c>
      <c r="LZ7" s="72">
        <v>4.5461816999999999E-5</v>
      </c>
      <c r="MA7" s="72">
        <v>1.9771356000000001E-5</v>
      </c>
      <c r="MB7" s="72">
        <v>8.050913E-6</v>
      </c>
      <c r="MC7" s="72">
        <v>3.0779509000000002E-6</v>
      </c>
      <c r="MD7" s="72">
        <v>1.1087474000000001E-6</v>
      </c>
      <c r="ME7" s="72">
        <v>3.7785849999999998E-7</v>
      </c>
      <c r="MF7" s="72">
        <v>1.2235856000000001E-7</v>
      </c>
      <c r="MG7" s="72">
        <v>3.7813802E-8</v>
      </c>
      <c r="MH7" s="72">
        <v>1.1200637000000001E-8</v>
      </c>
      <c r="MI7" s="72">
        <v>3.1931589999999999E-9</v>
      </c>
      <c r="MJ7" s="72">
        <v>8.7965696000000004E-10</v>
      </c>
      <c r="MK7" s="72">
        <v>2.3505966999999999E-10</v>
      </c>
      <c r="ML7" s="72">
        <v>6.1151410000000003E-11</v>
      </c>
      <c r="MM7" s="72">
        <v>1.5544560000000001E-11</v>
      </c>
      <c r="MN7" s="72">
        <v>3.8822252999999998E-12</v>
      </c>
      <c r="MO7" s="72">
        <v>9.4908889999999992E-13</v>
      </c>
      <c r="MP7" s="72">
        <v>2.2993974E-13</v>
      </c>
      <c r="MQ7" s="72">
        <v>5.5128628000000002E-14</v>
      </c>
      <c r="MR7" s="72">
        <v>1.3128907E-14</v>
      </c>
      <c r="MS7" s="72">
        <v>3.1801669999999999E-15</v>
      </c>
      <c r="MT7" s="72">
        <v>3.5765704000000004E-15</v>
      </c>
      <c r="MU7" s="72">
        <v>1.1752196000000001E-15</v>
      </c>
      <c r="MV7" s="72">
        <v>2.5275476E-16</v>
      </c>
      <c r="MW7" s="72">
        <v>4.3088397000000002E-17</v>
      </c>
      <c r="MX7" s="72">
        <v>6.5426896999999997E-18</v>
      </c>
      <c r="MY7" s="72">
        <v>9.4264280000000004E-19</v>
      </c>
      <c r="MZ7" s="72">
        <v>1.2860318000000001E-19</v>
      </c>
      <c r="NA7" s="72">
        <v>1.3462147E-20</v>
      </c>
      <c r="NB7" s="72">
        <v>0.96946600000000005</v>
      </c>
      <c r="NC7" s="72">
        <v>0.93798360000000003</v>
      </c>
      <c r="ND7" s="72">
        <v>0.84175619999999995</v>
      </c>
      <c r="NE7" s="72">
        <v>0.6581342</v>
      </c>
      <c r="NF7" s="72">
        <v>0.39816552</v>
      </c>
      <c r="NG7" s="72">
        <v>0.14520773000000001</v>
      </c>
      <c r="NH7" s="72">
        <v>1.9444386000000001E-2</v>
      </c>
      <c r="NI7" s="72">
        <v>2.2752589E-2</v>
      </c>
      <c r="NJ7" s="72">
        <v>1.5268845E-2</v>
      </c>
      <c r="NK7" s="72">
        <v>9.4424490000000003E-3</v>
      </c>
      <c r="NL7" s="72">
        <v>5.4560449999999996E-3</v>
      </c>
      <c r="NM7" s="72">
        <v>2.9359939999999999E-3</v>
      </c>
      <c r="NN7" s="72">
        <v>1.468301E-3</v>
      </c>
      <c r="NO7" s="72">
        <v>6.8221014000000003E-4</v>
      </c>
      <c r="NP7" s="72">
        <v>2.9488579999999999E-4</v>
      </c>
      <c r="NQ7" s="72">
        <v>1.1891751E-4</v>
      </c>
      <c r="NR7" s="72">
        <v>4.4916042999999999E-5</v>
      </c>
      <c r="NS7" s="72">
        <v>1.5963709999999998E-5</v>
      </c>
      <c r="NT7" s="72">
        <v>5.3653509999999996E-6</v>
      </c>
      <c r="NU7" s="72">
        <v>1.7138373999999999E-6</v>
      </c>
      <c r="NV7" s="72">
        <v>5.2284172999999996E-7</v>
      </c>
      <c r="NW7" s="72">
        <v>1.5304923E-7</v>
      </c>
      <c r="NX7" s="72">
        <v>4.3179734999999998E-8</v>
      </c>
      <c r="NY7" s="72">
        <v>1.1790867E-8</v>
      </c>
      <c r="NZ7" s="72">
        <v>3.128741E-9</v>
      </c>
      <c r="OA7" s="72">
        <v>8.0996104000000005E-10</v>
      </c>
      <c r="OB7" s="72">
        <v>2.0580307E-10</v>
      </c>
      <c r="OC7" s="72">
        <v>5.109349E-11</v>
      </c>
      <c r="OD7" s="72">
        <v>1.2571564E-11</v>
      </c>
      <c r="OE7" s="72">
        <v>3.0581412E-12</v>
      </c>
      <c r="OF7" s="72">
        <v>7.3860009999999996E-13</v>
      </c>
      <c r="OG7" s="72">
        <v>1.7933779E-13</v>
      </c>
      <c r="OH7" s="72">
        <v>1.3823487E-13</v>
      </c>
      <c r="OI7" s="72">
        <v>3.5368781999999997E-14</v>
      </c>
      <c r="OJ7" s="72">
        <v>6.8205116999999998E-15</v>
      </c>
      <c r="OK7" s="72">
        <v>1.1209853E-15</v>
      </c>
      <c r="OL7" s="72">
        <v>1.7301365000000001E-16</v>
      </c>
      <c r="OM7" s="72">
        <v>2.5670455000000001E-17</v>
      </c>
      <c r="ON7" s="72">
        <v>3.6489985000000003E-18</v>
      </c>
      <c r="OO7" s="72">
        <v>4.1767275000000001E-19</v>
      </c>
      <c r="OP7" s="72">
        <v>0.96690699999999996</v>
      </c>
      <c r="OQ7" s="72">
        <v>0.94204109999999996</v>
      </c>
      <c r="OR7" s="72">
        <v>0.88903129999999997</v>
      </c>
      <c r="OS7" s="72">
        <v>0.79421390000000003</v>
      </c>
      <c r="OT7" s="72">
        <v>0.65297704999999995</v>
      </c>
      <c r="OU7" s="72">
        <v>0.48497707000000001</v>
      </c>
      <c r="OV7" s="72">
        <v>0.32999924000000003</v>
      </c>
      <c r="OW7" s="72">
        <v>0.24932255</v>
      </c>
      <c r="OX7" s="72">
        <v>0.18623613999999999</v>
      </c>
      <c r="OY7" s="72">
        <v>0.13123886000000001</v>
      </c>
      <c r="OZ7" s="72">
        <v>8.5921949999999997E-2</v>
      </c>
      <c r="PA7" s="72">
        <v>5.1888009999999998E-2</v>
      </c>
      <c r="PB7" s="72">
        <v>2.8815828000000002E-2</v>
      </c>
      <c r="PC7" s="72">
        <v>1.4704747000000001E-2</v>
      </c>
      <c r="PD7" s="72">
        <v>6.9045154000000001E-3</v>
      </c>
      <c r="PE7" s="72">
        <v>2.9927602000000002E-3</v>
      </c>
      <c r="PF7" s="72">
        <v>1.2031896999999999E-3</v>
      </c>
      <c r="PG7" s="72">
        <v>4.5121708999999998E-4</v>
      </c>
      <c r="PH7" s="72">
        <v>1.5880543E-4</v>
      </c>
      <c r="PI7" s="72">
        <v>5.2772982999999998E-5</v>
      </c>
      <c r="PJ7" s="72">
        <v>1.6655506999999999E-5</v>
      </c>
      <c r="PK7" s="72">
        <v>5.0198039999999999E-6</v>
      </c>
      <c r="PL7" s="72">
        <v>1.4521767E-6</v>
      </c>
      <c r="PM7" s="72">
        <v>4.0515822999999999E-7</v>
      </c>
      <c r="PN7" s="72">
        <v>1.09506075E-7</v>
      </c>
      <c r="PO7" s="72">
        <v>2.8795478000000001E-8</v>
      </c>
      <c r="PP7" s="72">
        <v>7.4156272000000003E-9</v>
      </c>
      <c r="PQ7" s="72">
        <v>1.8601617E-9</v>
      </c>
      <c r="PR7" s="72">
        <v>4.6186893000000002E-10</v>
      </c>
      <c r="PS7" s="72">
        <v>1.1308800400000001E-10</v>
      </c>
      <c r="PT7" s="72">
        <v>2.7434281999999999E-11</v>
      </c>
      <c r="PU7" s="72">
        <v>6.6241479999999999E-12</v>
      </c>
      <c r="PV7" s="72">
        <v>1.5765152999999999E-12</v>
      </c>
      <c r="PW7" s="72">
        <v>3.3838760000000001E-13</v>
      </c>
      <c r="PX7" s="72">
        <v>6.4466443999999998E-14</v>
      </c>
      <c r="PY7" s="72">
        <v>1.1069166000000001E-14</v>
      </c>
      <c r="PZ7" s="72">
        <v>1.8140086999999999E-15</v>
      </c>
      <c r="QA7" s="72">
        <v>2.8716175E-16</v>
      </c>
      <c r="QB7" s="72">
        <v>4.4367239999999998E-17</v>
      </c>
      <c r="QC7" s="72">
        <v>5.9874963999999997E-18</v>
      </c>
      <c r="QD7" s="72">
        <v>0.96578059999999999</v>
      </c>
      <c r="QE7" s="72">
        <v>0.93534309999999998</v>
      </c>
      <c r="QF7" s="72">
        <v>0.88234955000000004</v>
      </c>
      <c r="QG7" s="72">
        <v>0.80429815999999998</v>
      </c>
      <c r="QH7" s="72">
        <v>0.70019039999999999</v>
      </c>
      <c r="QI7" s="72">
        <v>0.57555520000000004</v>
      </c>
      <c r="QJ7" s="72">
        <v>0.44345137000000001</v>
      </c>
      <c r="QK7" s="72">
        <v>0.32134913999999998</v>
      </c>
      <c r="QL7" s="72">
        <v>0.21897564999999999</v>
      </c>
      <c r="QM7" s="72">
        <v>0.1397572</v>
      </c>
      <c r="QN7" s="72">
        <v>8.3322800000000002E-2</v>
      </c>
      <c r="QO7" s="72">
        <v>4.6252064000000002E-2</v>
      </c>
      <c r="QP7" s="72">
        <v>2.3835452E-2</v>
      </c>
      <c r="QQ7" s="72">
        <v>1.1397925999999999E-2</v>
      </c>
      <c r="QR7" s="72">
        <v>5.0652194999999999E-3</v>
      </c>
      <c r="QS7" s="72">
        <v>2.0985035E-3</v>
      </c>
      <c r="QT7" s="72">
        <v>8.1394829999999999E-4</v>
      </c>
      <c r="QU7" s="72">
        <v>2.9698227E-4</v>
      </c>
      <c r="QV7" s="72">
        <v>1.0243148E-4</v>
      </c>
      <c r="QW7" s="72">
        <v>3.3555479999999999E-5</v>
      </c>
      <c r="QX7" s="72">
        <v>1.0487077E-5</v>
      </c>
      <c r="QY7" s="72">
        <v>3.1397145999999998E-6</v>
      </c>
      <c r="QZ7" s="72">
        <v>9.0384629999999996E-7</v>
      </c>
      <c r="RA7" s="72">
        <v>2.5103174E-7</v>
      </c>
      <c r="RB7" s="72">
        <v>6.7466196E-8</v>
      </c>
      <c r="RC7" s="72">
        <v>1.7588471E-8</v>
      </c>
      <c r="RD7" s="72">
        <v>4.4376485000000002E-9</v>
      </c>
      <c r="RE7" s="72">
        <v>1.0885048E-9</v>
      </c>
      <c r="RF7" s="72">
        <v>2.6341979999999999E-10</v>
      </c>
      <c r="RG7" s="72">
        <v>6.2114970000000005E-11</v>
      </c>
      <c r="RH7" s="72">
        <v>1.4292695E-11</v>
      </c>
      <c r="RI7" s="72">
        <v>3.2112083999999999E-12</v>
      </c>
      <c r="RJ7" s="72">
        <v>7.0336389999999997E-13</v>
      </c>
      <c r="RK7" s="72">
        <v>1.4907811999999999E-13</v>
      </c>
      <c r="RL7" s="72">
        <v>3.0383814E-14</v>
      </c>
      <c r="RM7" s="72">
        <v>5.9439740000000003E-15</v>
      </c>
      <c r="RN7" s="72">
        <v>1.1172433E-15</v>
      </c>
      <c r="RO7" s="72">
        <v>2.0434126E-16</v>
      </c>
      <c r="RP7" s="72">
        <v>3.6633166000000001E-17</v>
      </c>
      <c r="RQ7" s="72">
        <v>5.5959844000000003E-18</v>
      </c>
      <c r="RR7" s="72">
        <v>0.97520340000000005</v>
      </c>
      <c r="RS7" s="72">
        <v>0.94516604999999998</v>
      </c>
      <c r="RT7" s="72">
        <v>0.88700736000000002</v>
      </c>
      <c r="RU7" s="72">
        <v>0.79980624</v>
      </c>
      <c r="RV7" s="72">
        <v>0.68503769999999997</v>
      </c>
      <c r="RW7" s="72">
        <v>0.55168563000000004</v>
      </c>
      <c r="RX7" s="72">
        <v>0.41445512000000001</v>
      </c>
      <c r="RY7" s="72">
        <v>0.28898570000000001</v>
      </c>
      <c r="RZ7" s="72">
        <v>0.18645666999999999</v>
      </c>
      <c r="SA7" s="72">
        <v>0.11114389</v>
      </c>
      <c r="SB7" s="72">
        <v>6.1192999999999997E-2</v>
      </c>
      <c r="SC7" s="72">
        <v>3.1143975000000001E-2</v>
      </c>
      <c r="SD7" s="72">
        <v>1.4688958E-2</v>
      </c>
      <c r="SE7" s="72">
        <v>6.4451294000000001E-3</v>
      </c>
      <c r="SF7" s="72">
        <v>2.6439660000000002E-3</v>
      </c>
      <c r="SG7" s="72">
        <v>1.0195657000000001E-3</v>
      </c>
      <c r="SH7" s="72">
        <v>3.7155868000000002E-4</v>
      </c>
      <c r="SI7" s="72">
        <v>1.2859144999999999E-4</v>
      </c>
      <c r="SJ7" s="72">
        <v>4.2444490000000003E-5</v>
      </c>
      <c r="SK7" s="72">
        <v>1.34107695E-5</v>
      </c>
      <c r="SL7" s="72">
        <v>4.0691556999999998E-6</v>
      </c>
      <c r="SM7" s="72">
        <v>1.1890902999999999E-6</v>
      </c>
      <c r="SN7" s="72">
        <v>3.3551157E-7</v>
      </c>
      <c r="SO7" s="72">
        <v>9.1622710000000006E-8</v>
      </c>
      <c r="SP7" s="72">
        <v>2.4267734000000001E-8</v>
      </c>
      <c r="SQ7" s="72">
        <v>6.2463649999999999E-9</v>
      </c>
      <c r="SR7" s="72">
        <v>1.5661077E-9</v>
      </c>
      <c r="SS7" s="72">
        <v>3.9423223E-10</v>
      </c>
      <c r="ST7" s="72">
        <v>9.2748364999999996E-11</v>
      </c>
      <c r="SU7" s="72">
        <v>2.1954796999999999E-11</v>
      </c>
      <c r="SV7" s="72">
        <v>4.961212E-12</v>
      </c>
      <c r="SW7" s="72">
        <v>1.0948593E-12</v>
      </c>
      <c r="SX7" s="72">
        <v>2.3829654999999998E-13</v>
      </c>
      <c r="SY7" s="72">
        <v>5.1129538E-14</v>
      </c>
      <c r="SZ7" s="72">
        <v>1.07783045E-14</v>
      </c>
      <c r="TA7" s="72">
        <v>2.2249333999999998E-15</v>
      </c>
      <c r="TB7" s="72">
        <v>4.4877493999999999E-16</v>
      </c>
      <c r="TC7" s="72">
        <v>8.8421209999999994E-17</v>
      </c>
      <c r="TD7" s="72">
        <v>1.7000069999999999E-17</v>
      </c>
      <c r="TE7" s="72">
        <v>2.7331805000000001E-18</v>
      </c>
      <c r="TF7" s="72">
        <v>0.97855586000000006</v>
      </c>
      <c r="TG7" s="72">
        <v>0.94941454999999997</v>
      </c>
      <c r="TH7" s="72">
        <v>0.88793750000000005</v>
      </c>
      <c r="TI7" s="72">
        <v>0.79291230000000001</v>
      </c>
      <c r="TJ7" s="72">
        <v>0.66702119999999998</v>
      </c>
      <c r="TK7" s="72">
        <v>0.52244000000000002</v>
      </c>
      <c r="TL7" s="72">
        <v>0.3776139</v>
      </c>
      <c r="TM7" s="72">
        <v>0.25035605</v>
      </c>
      <c r="TN7" s="72">
        <v>0.15174124999999999</v>
      </c>
      <c r="TO7" s="72">
        <v>8.3991319999999994E-2</v>
      </c>
      <c r="TP7" s="72">
        <v>4.2507373000000001E-2</v>
      </c>
      <c r="TQ7" s="72">
        <v>1.9736988E-2</v>
      </c>
      <c r="TR7" s="72">
        <v>8.4530330000000004E-3</v>
      </c>
      <c r="TS7" s="72">
        <v>3.3630660000000001E-3</v>
      </c>
      <c r="TT7" s="72">
        <v>1.2532073E-3</v>
      </c>
      <c r="TU7" s="72">
        <v>4.4111927999999998E-4</v>
      </c>
      <c r="TV7" s="72">
        <v>1.4781365000000001E-4</v>
      </c>
      <c r="TW7" s="72">
        <v>4.7456510000000003E-5</v>
      </c>
      <c r="TX7" s="72">
        <v>1.4670251E-5</v>
      </c>
      <c r="TY7" s="72">
        <v>4.3823450000000001E-6</v>
      </c>
      <c r="TZ7" s="72">
        <v>1.2683912000000001E-6</v>
      </c>
      <c r="UA7" s="72">
        <v>3.5641517000000001E-7</v>
      </c>
      <c r="UB7" s="72">
        <v>9.7393226000000003E-8</v>
      </c>
      <c r="UC7" s="72">
        <v>2.5917244999999998E-8</v>
      </c>
      <c r="UD7" s="72">
        <v>6.7251100000000002E-9</v>
      </c>
      <c r="UE7" s="72">
        <v>1.7036905999999999E-9</v>
      </c>
      <c r="UF7" s="72">
        <v>4.2191953E-10</v>
      </c>
      <c r="UG7" s="72">
        <v>1.025376E-10</v>
      </c>
      <c r="UH7" s="72">
        <v>2.438966E-11</v>
      </c>
      <c r="UI7" s="72">
        <v>5.6929557000000004E-12</v>
      </c>
      <c r="UJ7" s="72">
        <v>1.3035604E-12</v>
      </c>
      <c r="UK7" s="72">
        <v>2.9986182999999998E-13</v>
      </c>
      <c r="UL7" s="72">
        <v>6.6152329999999998E-14</v>
      </c>
      <c r="UM7" s="72">
        <v>1.4495807999999999E-14</v>
      </c>
      <c r="UN7" s="72">
        <v>3.0690153E-15</v>
      </c>
      <c r="UO7" s="72">
        <v>6.2450709999999999E-16</v>
      </c>
      <c r="UP7" s="72">
        <v>1.247147E-16</v>
      </c>
      <c r="UQ7" s="72">
        <v>2.4751607999999999E-17</v>
      </c>
      <c r="UR7" s="72">
        <v>4.89517E-18</v>
      </c>
      <c r="US7" s="72">
        <v>8.2589549999999996E-19</v>
      </c>
      <c r="UT7" s="72">
        <v>0.97853469999999998</v>
      </c>
      <c r="UU7" s="72">
        <v>0.94937490000000002</v>
      </c>
      <c r="UV7" s="72">
        <v>0.88597060000000005</v>
      </c>
      <c r="UW7" s="72">
        <v>0.78621580000000002</v>
      </c>
      <c r="UX7" s="72">
        <v>0.65328090000000005</v>
      </c>
      <c r="UY7" s="72">
        <v>0.50149710000000003</v>
      </c>
      <c r="UZ7" s="72">
        <v>0.35208194999999998</v>
      </c>
      <c r="VA7" s="72">
        <v>0.22454196000000001</v>
      </c>
      <c r="VB7" s="72">
        <v>0.12959844000000001</v>
      </c>
      <c r="VC7" s="72">
        <v>6.7628129999999995E-2</v>
      </c>
      <c r="VD7" s="72">
        <v>3.1953919999999997E-2</v>
      </c>
      <c r="VE7" s="72">
        <v>1.3725559999999999E-2</v>
      </c>
      <c r="VF7" s="72">
        <v>5.3951149999999998E-3</v>
      </c>
      <c r="VG7" s="72">
        <v>1.9579580000000001E-3</v>
      </c>
      <c r="VH7" s="72">
        <v>6.630939E-4</v>
      </c>
      <c r="VI7" s="72">
        <v>2.1193775E-4</v>
      </c>
      <c r="VJ7" s="72">
        <v>6.4608820000000005E-5</v>
      </c>
      <c r="VK7" s="72">
        <v>1.8952322000000002E-5</v>
      </c>
      <c r="VL7" s="72">
        <v>5.3856555999999998E-6</v>
      </c>
      <c r="VM7" s="72">
        <v>1.4897314000000001E-6</v>
      </c>
      <c r="VN7" s="72">
        <v>4.0245587000000002E-7</v>
      </c>
      <c r="VO7" s="72">
        <v>1.06428914E-7</v>
      </c>
      <c r="VP7" s="72">
        <v>2.7593487000000001E-8</v>
      </c>
      <c r="VQ7" s="72">
        <v>7.0214229999999996E-9</v>
      </c>
      <c r="VR7" s="72">
        <v>1.7549009999999999E-9</v>
      </c>
      <c r="VS7" s="72">
        <v>4.3107628999999999E-10</v>
      </c>
      <c r="VT7" s="72">
        <v>1.0412798E-10</v>
      </c>
      <c r="VU7" s="72">
        <v>2.4752071999999999E-11</v>
      </c>
      <c r="VV7" s="72">
        <v>5.7934279999999999E-12</v>
      </c>
      <c r="VW7" s="72">
        <v>1.3358171E-12</v>
      </c>
      <c r="VX7" s="72">
        <v>3.0357330000000002E-13</v>
      </c>
      <c r="VY7" s="72">
        <v>6.8181400000000006E-14</v>
      </c>
      <c r="VZ7" s="72">
        <v>1.5106662999999999E-14</v>
      </c>
      <c r="WA7" s="72">
        <v>3.3042251000000001E-15</v>
      </c>
      <c r="WB7" s="72">
        <v>7.1290914000000004E-16</v>
      </c>
      <c r="WC7" s="72">
        <v>1.5557855E-16</v>
      </c>
      <c r="WD7" s="72">
        <v>3.4329723E-17</v>
      </c>
      <c r="WE7" s="72">
        <v>7.2588980000000002E-18</v>
      </c>
      <c r="WF7" s="72">
        <v>1.4757098E-18</v>
      </c>
      <c r="WG7" s="72">
        <v>2.4908466000000002E-19</v>
      </c>
      <c r="WH7" s="72">
        <v>0.97842633999999995</v>
      </c>
      <c r="WI7" s="72">
        <v>0.94996952999999995</v>
      </c>
      <c r="WJ7" s="72">
        <v>0.88615350000000004</v>
      </c>
      <c r="WK7" s="72">
        <v>0.7841861</v>
      </c>
      <c r="WL7" s="72">
        <v>0.64740956000000005</v>
      </c>
      <c r="WM7" s="72">
        <v>0.49140987000000003</v>
      </c>
      <c r="WN7" s="72">
        <v>0.33914610000000001</v>
      </c>
      <c r="WO7" s="72">
        <v>0.21123328999999999</v>
      </c>
      <c r="WP7" s="72">
        <v>0.118236065</v>
      </c>
      <c r="WQ7" s="72">
        <v>5.9399229999999997E-2</v>
      </c>
      <c r="WR7" s="72">
        <v>2.6818758000000002E-2</v>
      </c>
      <c r="WS7" s="72">
        <v>1.0925311E-2</v>
      </c>
      <c r="WT7" s="72">
        <v>4.0428545E-3</v>
      </c>
      <c r="WU7" s="72">
        <v>1.3718368E-3</v>
      </c>
      <c r="WV7" s="72">
        <v>4.3182423999999999E-4</v>
      </c>
      <c r="WW7" s="72">
        <v>1.277133E-4</v>
      </c>
      <c r="WX7" s="72">
        <v>3.5929916E-5</v>
      </c>
      <c r="WY7" s="72">
        <v>9.7164620000000003E-6</v>
      </c>
      <c r="WZ7" s="72">
        <v>2.5463530000000001E-6</v>
      </c>
      <c r="XA7" s="72">
        <v>6.5055274999999998E-7</v>
      </c>
      <c r="XB7" s="72">
        <v>1.627347E-7</v>
      </c>
      <c r="XC7" s="72">
        <v>3.9984317999999998E-8</v>
      </c>
      <c r="XD7" s="72">
        <v>9.6722609999999993E-9</v>
      </c>
      <c r="XE7" s="72">
        <v>2.3075081999999999E-9</v>
      </c>
      <c r="XF7" s="72">
        <v>5.4360354999999996E-10</v>
      </c>
      <c r="XG7" s="72">
        <v>1.2657278000000001E-10</v>
      </c>
      <c r="XH7" s="72">
        <v>2.9147503999999998E-11</v>
      </c>
      <c r="XI7" s="72">
        <v>6.6416576999999997E-12</v>
      </c>
      <c r="XJ7" s="72">
        <v>1.4980731000000001E-12</v>
      </c>
      <c r="XK7" s="72">
        <v>3.3458061999999999E-13</v>
      </c>
      <c r="XL7" s="72">
        <v>7.4009320000000001E-14</v>
      </c>
      <c r="XM7" s="72">
        <v>1.6220349999999999E-14</v>
      </c>
      <c r="XN7" s="72">
        <v>3.5231462999999999E-15</v>
      </c>
      <c r="XO7" s="72">
        <v>7.5849603000000002E-16</v>
      </c>
      <c r="XP7" s="72">
        <v>1.6186485E-16</v>
      </c>
      <c r="XQ7" s="72">
        <v>3.4322912999999999E-17</v>
      </c>
      <c r="XR7" s="72">
        <v>7.2086790000000003E-18</v>
      </c>
      <c r="XS7" s="72">
        <v>1.5967371E-18</v>
      </c>
      <c r="XT7" s="72">
        <v>3.4207550000000001E-19</v>
      </c>
      <c r="XU7" s="72">
        <v>5.9262720000000005E-20</v>
      </c>
      <c r="XV7" s="72">
        <v>0.97694159999999997</v>
      </c>
      <c r="XW7" s="72">
        <v>0.94866209999999995</v>
      </c>
      <c r="XX7" s="72">
        <v>0.88455706999999995</v>
      </c>
      <c r="XY7" s="72">
        <v>0.78152250000000001</v>
      </c>
      <c r="XZ7" s="72">
        <v>0.64292340000000003</v>
      </c>
      <c r="YA7" s="72">
        <v>0.48495646999999997</v>
      </c>
      <c r="YB7" s="72">
        <v>0.33148339999999998</v>
      </c>
      <c r="YC7" s="72">
        <v>0.20368662000000001</v>
      </c>
      <c r="YD7" s="72">
        <v>0.11199566</v>
      </c>
      <c r="YE7" s="72">
        <v>5.5011913000000003E-2</v>
      </c>
      <c r="YF7" s="72">
        <v>2.4165168000000001E-2</v>
      </c>
      <c r="YG7" s="72">
        <v>9.5290519999999997E-3</v>
      </c>
      <c r="YH7" s="72">
        <v>3.3958389999999999E-3</v>
      </c>
      <c r="YI7" s="72">
        <v>1.1042807E-3</v>
      </c>
      <c r="YJ7" s="72">
        <v>3.3170710000000002E-4</v>
      </c>
      <c r="YK7" s="72">
        <v>9.3301926000000006E-5</v>
      </c>
      <c r="YL7" s="72">
        <v>2.4901622999999998E-5</v>
      </c>
      <c r="YM7" s="72">
        <v>6.3783364000000003E-6</v>
      </c>
      <c r="YN7" s="72">
        <v>1.5815154E-6</v>
      </c>
      <c r="YO7" s="72">
        <v>3.8195307000000002E-7</v>
      </c>
      <c r="YP7" s="72">
        <v>9.0255170000000004E-8</v>
      </c>
      <c r="YQ7" s="72">
        <v>2.0937621E-8</v>
      </c>
      <c r="YR7" s="72">
        <v>4.7807807000000003E-9</v>
      </c>
      <c r="YS7" s="72">
        <v>1.0766192999999999E-9</v>
      </c>
      <c r="YT7" s="72">
        <v>2.3951063E-10</v>
      </c>
      <c r="YU7" s="72">
        <v>5.2707096000000002E-11</v>
      </c>
      <c r="YV7" s="72">
        <v>1.1486219000000001E-11</v>
      </c>
      <c r="YW7" s="72">
        <v>2.4811450000000001E-12</v>
      </c>
      <c r="YX7" s="72">
        <v>5.3166379999999995E-13</v>
      </c>
      <c r="YY7" s="72">
        <v>1.1308971E-13</v>
      </c>
      <c r="YZ7" s="72">
        <v>2.3892174E-14</v>
      </c>
      <c r="ZA7" s="72">
        <v>5.0158659999999999E-15</v>
      </c>
      <c r="ZB7" s="72">
        <v>1.0468272E-15</v>
      </c>
      <c r="ZC7" s="72">
        <v>2.1726348999999999E-16</v>
      </c>
      <c r="ZD7" s="72">
        <v>4.4851879999999998E-17</v>
      </c>
      <c r="ZE7" s="72">
        <v>9.2089530000000007E-18</v>
      </c>
      <c r="ZF7" s="72">
        <v>1.8574868000000001E-18</v>
      </c>
      <c r="ZG7" s="72">
        <v>3.966958E-19</v>
      </c>
      <c r="ZH7" s="72">
        <v>8.3337110000000001E-20</v>
      </c>
      <c r="ZI7" s="72">
        <v>1.4332032E-20</v>
      </c>
      <c r="ZJ7" s="72">
        <v>0.97520167000000002</v>
      </c>
      <c r="ZK7" s="72">
        <v>0.94638175000000002</v>
      </c>
      <c r="ZL7" s="72">
        <v>0.88146610000000003</v>
      </c>
      <c r="ZM7" s="72">
        <v>0.77744674999999996</v>
      </c>
      <c r="ZN7" s="72">
        <v>0.63776003999999997</v>
      </c>
      <c r="ZO7" s="72">
        <v>0.47893772000000001</v>
      </c>
      <c r="ZP7" s="72">
        <v>0.32527034999999999</v>
      </c>
      <c r="ZQ7" s="72">
        <v>0.19812258999999999</v>
      </c>
      <c r="ZR7" s="72">
        <v>0.107702635</v>
      </c>
      <c r="ZS7" s="72">
        <v>5.2155880000000002E-2</v>
      </c>
      <c r="ZT7" s="72">
        <v>2.2518823E-2</v>
      </c>
      <c r="ZU7" s="72">
        <v>8.700592E-3</v>
      </c>
      <c r="ZV7" s="72">
        <v>3.0284140000000001E-3</v>
      </c>
      <c r="ZW7" s="72">
        <v>9.5898670000000002E-4</v>
      </c>
      <c r="ZX7" s="72">
        <v>2.7978767000000002E-4</v>
      </c>
      <c r="ZY7" s="72">
        <v>7.6289980000000002E-5</v>
      </c>
      <c r="ZZ7" s="72">
        <v>1.9716676000000002E-5</v>
      </c>
      <c r="AAA7" s="72">
        <v>4.8880373999999998E-6</v>
      </c>
      <c r="AAB7" s="72">
        <v>1.1730119999999999E-6</v>
      </c>
      <c r="AAC7" s="72">
        <v>2.7422913999999999E-7</v>
      </c>
      <c r="AAD7" s="72">
        <v>6.2736945E-8</v>
      </c>
      <c r="AAE7" s="72">
        <v>1.4091038000000001E-8</v>
      </c>
      <c r="AAF7" s="72">
        <v>3.1147716000000001E-9</v>
      </c>
      <c r="AAG7" s="72">
        <v>6.7887057000000001E-10</v>
      </c>
      <c r="AAH7" s="72">
        <v>1.4610375E-10</v>
      </c>
      <c r="AAI7" s="72">
        <v>3.1085662000000003E-11</v>
      </c>
      <c r="AAJ7" s="72">
        <v>6.5450115000000003E-12</v>
      </c>
      <c r="AAK7" s="72">
        <v>1.3648486E-12</v>
      </c>
      <c r="AAL7" s="72">
        <v>2.8210569999999999E-13</v>
      </c>
      <c r="AAM7" s="72">
        <v>5.7821100000000004E-14</v>
      </c>
      <c r="AAN7" s="72">
        <v>1.1758841000000001E-14</v>
      </c>
      <c r="AAO7" s="72">
        <v>2.3744576E-15</v>
      </c>
      <c r="AAP7" s="72">
        <v>4.7645555999999997E-16</v>
      </c>
      <c r="AAQ7" s="72">
        <v>9.5072606000000004E-17</v>
      </c>
      <c r="AAR7" s="72">
        <v>1.8874132E-17</v>
      </c>
      <c r="AAS7" s="72">
        <v>3.6816920000000003E-18</v>
      </c>
      <c r="AAT7" s="72">
        <v>7.4686705999999998E-19</v>
      </c>
      <c r="AAU7" s="72">
        <v>1.5080247000000001E-19</v>
      </c>
      <c r="AAV7" s="72">
        <v>2.9943074999999997E-20</v>
      </c>
      <c r="AAW7" s="72">
        <v>4.9914857000000001E-21</v>
      </c>
      <c r="AAX7" s="72">
        <v>0.97469664</v>
      </c>
      <c r="AAY7" s="72">
        <v>0.94613665000000002</v>
      </c>
      <c r="AAZ7" s="72">
        <v>0.88116074</v>
      </c>
      <c r="ABA7" s="72">
        <v>0.77672403999999995</v>
      </c>
      <c r="ABB7" s="72">
        <v>0.63635730000000001</v>
      </c>
      <c r="ABC7" s="72">
        <v>0.47683185</v>
      </c>
      <c r="ABD7" s="72">
        <v>0.32274437</v>
      </c>
      <c r="ABE7" s="72">
        <v>0.19564015000000001</v>
      </c>
      <c r="ABF7" s="72">
        <v>0.10566897</v>
      </c>
      <c r="ABG7" s="72">
        <v>5.0748630000000003E-2</v>
      </c>
      <c r="ABH7" s="72">
        <v>2.1686897E-2</v>
      </c>
      <c r="ABI7" s="72">
        <v>8.2757990000000003E-3</v>
      </c>
      <c r="ABJ7" s="72">
        <v>2.8388889999999998E-3</v>
      </c>
      <c r="ABK7" s="72">
        <v>8.8414730000000005E-4</v>
      </c>
      <c r="ABL7" s="72">
        <v>2.5325279999999998E-4</v>
      </c>
      <c r="ABM7" s="72">
        <v>6.7710200000000001E-5</v>
      </c>
      <c r="ABN7" s="72">
        <v>1.7147010000000001E-5</v>
      </c>
      <c r="ABO7" s="72">
        <v>4.1649179999999998E-6</v>
      </c>
      <c r="ABP7" s="72">
        <v>9.795344999999999E-7</v>
      </c>
      <c r="ABQ7" s="72">
        <v>2.2455278000000001E-7</v>
      </c>
      <c r="ABR7" s="72">
        <v>5.0411110000000003E-8</v>
      </c>
      <c r="ABS7" s="72">
        <v>1.1119806999999999E-8</v>
      </c>
      <c r="ABT7" s="72">
        <v>2.4159936E-9</v>
      </c>
      <c r="ABU7" s="72">
        <v>5.1799776000000002E-10</v>
      </c>
      <c r="ABV7" s="72">
        <v>1.097481E-10</v>
      </c>
      <c r="ABW7" s="72">
        <v>2.3001465E-11</v>
      </c>
      <c r="ABX7" s="72">
        <v>4.7725516999999997E-12</v>
      </c>
      <c r="ABY7" s="72">
        <v>9.8095930000000009E-13</v>
      </c>
      <c r="ABZ7" s="72">
        <v>1.9975781E-13</v>
      </c>
      <c r="ACA7" s="72">
        <v>3.9676364999999999E-14</v>
      </c>
      <c r="ACB7" s="72">
        <v>7.797514E-15</v>
      </c>
      <c r="ACC7" s="72">
        <v>1.5247205999999999E-15</v>
      </c>
      <c r="ACD7" s="72">
        <v>2.9733637999999998E-16</v>
      </c>
      <c r="ACE7" s="72">
        <v>5.7785844999999995E-17</v>
      </c>
      <c r="ACF7" s="72">
        <v>1.1288230000000001E-17</v>
      </c>
      <c r="ACG7" s="72">
        <v>2.2410277E-18</v>
      </c>
      <c r="ACH7" s="72">
        <v>4.4188309999999998E-19</v>
      </c>
      <c r="ACI7" s="72">
        <v>8.6404449999999995E-20</v>
      </c>
      <c r="ACJ7" s="72">
        <v>1.6687561000000001E-20</v>
      </c>
      <c r="ACK7" s="72">
        <v>2.7428526E-21</v>
      </c>
      <c r="ACL7" s="72">
        <v>0.97392350000000005</v>
      </c>
      <c r="ACM7" s="72">
        <v>0.94579380000000002</v>
      </c>
      <c r="ACN7" s="72">
        <v>0.88147675999999997</v>
      </c>
      <c r="ACO7" s="72">
        <v>0.77753925000000002</v>
      </c>
      <c r="ACP7" s="72">
        <v>0.63729643999999996</v>
      </c>
      <c r="ACQ7" s="72">
        <v>0.47752133000000002</v>
      </c>
      <c r="ACR7" s="72">
        <v>0.32300582999999999</v>
      </c>
      <c r="ACS7" s="72">
        <v>0.19553337000000001</v>
      </c>
      <c r="ACT7" s="72">
        <v>0.10538264999999999</v>
      </c>
      <c r="ACU7" s="72">
        <v>5.0456498000000002E-2</v>
      </c>
      <c r="ACV7" s="72">
        <v>2.1475294999999998E-2</v>
      </c>
      <c r="ACW7" s="72">
        <v>8.1535140000000006E-3</v>
      </c>
      <c r="ACX7" s="72">
        <v>2.7796738000000001E-3</v>
      </c>
      <c r="ACY7" s="72">
        <v>8.5939193000000001E-4</v>
      </c>
      <c r="ACZ7" s="72">
        <v>2.4410742999999999E-4</v>
      </c>
      <c r="ADA7" s="72">
        <v>6.4662759999999998E-5</v>
      </c>
      <c r="ADB7" s="72">
        <v>1.6213839000000001E-5</v>
      </c>
      <c r="ADC7" s="72">
        <v>3.8980179999999999E-6</v>
      </c>
      <c r="ADD7" s="72">
        <v>9.0727389999999996E-7</v>
      </c>
      <c r="ADE7" s="72">
        <v>2.0584146E-7</v>
      </c>
      <c r="ADF7" s="72">
        <v>4.5741309999999999E-8</v>
      </c>
      <c r="ADG7" s="72">
        <v>9.9900699999999996E-9</v>
      </c>
      <c r="ADH7" s="72">
        <v>2.1493467E-9</v>
      </c>
      <c r="ADI7" s="72">
        <v>4.572174E-10</v>
      </c>
      <c r="ADJ7" s="72">
        <v>9.6203990000000004E-11</v>
      </c>
      <c r="ADK7" s="72">
        <v>2.003517E-11</v>
      </c>
      <c r="ADL7" s="72">
        <v>4.1326877000000001E-12</v>
      </c>
      <c r="ADM7" s="72">
        <v>8.4487755000000003E-13</v>
      </c>
      <c r="ADN7" s="72">
        <v>1.7136426999999999E-13</v>
      </c>
      <c r="ADO7" s="72">
        <v>3.5157331999999999E-14</v>
      </c>
      <c r="ADP7" s="72">
        <v>7.1775840000000002E-15</v>
      </c>
      <c r="ADQ7" s="72">
        <v>1.4496848E-15</v>
      </c>
      <c r="ADR7" s="72">
        <v>2.8945796999999999E-16</v>
      </c>
      <c r="ADS7" s="72">
        <v>5.7169090000000004E-17</v>
      </c>
      <c r="ADT7" s="72">
        <v>1.1176813E-17</v>
      </c>
      <c r="ADU7" s="72">
        <v>2.1649254000000002E-18</v>
      </c>
      <c r="ADV7" s="72">
        <v>4.1656045000000002E-19</v>
      </c>
      <c r="ADW7" s="72">
        <v>7.9559923999999998E-20</v>
      </c>
      <c r="ADX7" s="72">
        <v>1.5043506E-20</v>
      </c>
      <c r="ADY7" s="72">
        <v>2.4184286999999999E-21</v>
      </c>
      <c r="ADZ7" s="77"/>
      <c r="AEA7" s="73">
        <v>1</v>
      </c>
      <c r="AEB7" s="103">
        <v>1.5</v>
      </c>
      <c r="AEC7" s="73">
        <v>1</v>
      </c>
      <c r="AED7" s="103">
        <v>18.5</v>
      </c>
      <c r="AEE7" s="74">
        <f t="shared" ref="AEE7:AEE70" si="26">IF(AEE6+1&lt;=$ADY$5,AEE6+1,"")</f>
        <v>2</v>
      </c>
      <c r="AEF7" s="88">
        <f t="shared" ref="AEF7:AEF24" si="27">AEF6+COUNT($F$7:$AS$7)</f>
        <v>80</v>
      </c>
      <c r="AEG7" s="105">
        <f t="shared" si="19"/>
        <v>0</v>
      </c>
      <c r="AEH7" s="105">
        <f t="shared" si="19"/>
        <v>0</v>
      </c>
      <c r="AEI7" s="105">
        <f t="shared" si="19"/>
        <v>0</v>
      </c>
      <c r="AEJ7" s="105">
        <f t="shared" si="19"/>
        <v>0</v>
      </c>
      <c r="AEK7" s="105">
        <f t="shared" si="19"/>
        <v>0</v>
      </c>
      <c r="AEL7" s="105">
        <f t="shared" si="19"/>
        <v>0</v>
      </c>
      <c r="AEM7" s="105">
        <f t="shared" si="19"/>
        <v>0</v>
      </c>
      <c r="AEN7" s="105">
        <f t="shared" si="19"/>
        <v>0</v>
      </c>
      <c r="AEO7" s="105">
        <f t="shared" si="19"/>
        <v>0</v>
      </c>
      <c r="AEP7" s="105">
        <f t="shared" si="19"/>
        <v>0</v>
      </c>
      <c r="AEQ7" s="105">
        <f t="shared" si="20"/>
        <v>0</v>
      </c>
      <c r="AER7" s="105">
        <f t="shared" si="20"/>
        <v>0</v>
      </c>
      <c r="AES7" s="105">
        <f t="shared" si="20"/>
        <v>0</v>
      </c>
      <c r="AET7" s="105">
        <f t="shared" si="20"/>
        <v>0</v>
      </c>
      <c r="AEU7" s="105">
        <f t="shared" si="20"/>
        <v>0</v>
      </c>
      <c r="AEV7" s="105">
        <f t="shared" si="20"/>
        <v>0</v>
      </c>
      <c r="AEW7" s="105">
        <f t="shared" si="20"/>
        <v>0</v>
      </c>
      <c r="AEX7" s="105">
        <f t="shared" si="20"/>
        <v>0</v>
      </c>
      <c r="AEY7" s="105">
        <f t="shared" si="20"/>
        <v>0</v>
      </c>
      <c r="AEZ7" s="99">
        <f t="shared" si="21"/>
        <v>0.82</v>
      </c>
      <c r="AFA7" s="69"/>
      <c r="AFB7" s="202" t="s">
        <v>81</v>
      </c>
      <c r="AFC7" s="106">
        <f t="shared" si="22"/>
        <v>0</v>
      </c>
      <c r="AFD7" s="69"/>
      <c r="AFE7" s="107">
        <f t="shared" si="23"/>
        <v>50</v>
      </c>
      <c r="AFF7" s="105">
        <f t="shared" si="24"/>
        <v>0</v>
      </c>
      <c r="AFG7" s="105">
        <f t="shared" si="24"/>
        <v>0</v>
      </c>
      <c r="AFH7" s="105">
        <f t="shared" si="24"/>
        <v>0</v>
      </c>
      <c r="AFI7" s="105">
        <f t="shared" si="24"/>
        <v>0</v>
      </c>
      <c r="AFJ7" s="105">
        <f t="shared" si="24"/>
        <v>0</v>
      </c>
      <c r="AFK7" s="105">
        <f t="shared" si="24"/>
        <v>0</v>
      </c>
      <c r="AFL7" s="105">
        <f t="shared" si="24"/>
        <v>0</v>
      </c>
      <c r="AFM7" s="105">
        <f t="shared" si="24"/>
        <v>0</v>
      </c>
      <c r="AFN7" s="105">
        <f t="shared" si="24"/>
        <v>0</v>
      </c>
      <c r="AFO7" s="105">
        <f t="shared" si="24"/>
        <v>0</v>
      </c>
      <c r="AFP7" s="105">
        <f t="shared" si="25"/>
        <v>0</v>
      </c>
      <c r="AFQ7" s="105">
        <f t="shared" si="25"/>
        <v>0</v>
      </c>
      <c r="AFR7" s="105">
        <f t="shared" si="25"/>
        <v>0</v>
      </c>
      <c r="AFS7" s="105">
        <f t="shared" si="25"/>
        <v>0</v>
      </c>
      <c r="AFT7" s="105">
        <f t="shared" si="25"/>
        <v>0</v>
      </c>
      <c r="AFU7" s="105">
        <f t="shared" si="25"/>
        <v>0</v>
      </c>
      <c r="AFV7" s="105">
        <f t="shared" si="25"/>
        <v>0</v>
      </c>
      <c r="AFW7" s="105">
        <f t="shared" si="25"/>
        <v>0</v>
      </c>
      <c r="AFX7" s="105">
        <f t="shared" si="25"/>
        <v>0</v>
      </c>
      <c r="AFY7" s="105"/>
      <c r="AFZ7" s="106">
        <f t="shared" ref="AFZ7:AFZ70" si="28">ABS(AVERAGE(AFF7:AFX7))</f>
        <v>0</v>
      </c>
      <c r="AGA7" s="69"/>
      <c r="AGB7" s="74">
        <v>1</v>
      </c>
      <c r="AGC7" s="120">
        <v>0</v>
      </c>
      <c r="AGD7" s="120">
        <v>0</v>
      </c>
      <c r="AGE7" s="120">
        <v>0</v>
      </c>
      <c r="AGF7" s="120">
        <v>0</v>
      </c>
      <c r="AGG7" s="69"/>
      <c r="AGH7" s="74">
        <v>1</v>
      </c>
      <c r="AGI7" s="148">
        <v>1</v>
      </c>
      <c r="AGJ7" s="120">
        <v>0</v>
      </c>
      <c r="AGK7" s="120">
        <v>0</v>
      </c>
      <c r="AGL7" s="120">
        <v>0</v>
      </c>
      <c r="AGM7" s="69"/>
      <c r="AGN7" s="74">
        <v>1</v>
      </c>
      <c r="AGO7" s="148">
        <v>1</v>
      </c>
      <c r="AGP7" s="120">
        <v>0</v>
      </c>
      <c r="AGQ7" s="120">
        <v>0</v>
      </c>
      <c r="AGR7" s="148">
        <v>1.5428571428571401E-5</v>
      </c>
      <c r="AGS7" s="69"/>
      <c r="AGT7" s="74">
        <v>1</v>
      </c>
      <c r="AGU7" s="147">
        <v>1</v>
      </c>
      <c r="AGV7" s="151">
        <v>0</v>
      </c>
      <c r="AGW7" s="151">
        <v>0</v>
      </c>
      <c r="AGX7" s="161">
        <v>0</v>
      </c>
      <c r="AGY7" s="152">
        <v>0</v>
      </c>
      <c r="AGZ7" s="69"/>
      <c r="AHA7" s="69"/>
      <c r="AHB7" s="69"/>
      <c r="AHC7" s="69"/>
      <c r="AHD7" s="69"/>
      <c r="AHE7" s="69"/>
      <c r="AHF7" s="69"/>
      <c r="AHG7" s="69"/>
      <c r="AHH7" s="69"/>
      <c r="AHI7" s="69"/>
      <c r="AHJ7" s="69"/>
      <c r="AHK7" s="69"/>
      <c r="AHL7" s="69"/>
      <c r="AHM7" s="69"/>
      <c r="AHN7" s="69"/>
      <c r="AHO7" s="69"/>
      <c r="AHP7" s="69"/>
      <c r="AHQ7" s="69"/>
      <c r="AHR7" s="69"/>
      <c r="AHS7" s="69"/>
      <c r="AHT7" s="69"/>
      <c r="AHU7" s="69"/>
      <c r="AHV7" s="69"/>
      <c r="AHW7" s="69"/>
      <c r="AHX7" s="69"/>
      <c r="AHY7" s="69"/>
      <c r="AHZ7" s="69"/>
      <c r="AIA7" s="69"/>
      <c r="AIB7" s="69"/>
      <c r="AIC7" s="69"/>
      <c r="AID7" s="69"/>
      <c r="AIE7" s="69"/>
      <c r="AIF7" s="69"/>
      <c r="AIG7" s="69"/>
      <c r="AIH7" s="69"/>
      <c r="AII7" s="69"/>
      <c r="AIJ7" s="69"/>
      <c r="AIK7" s="69"/>
      <c r="AIL7" s="69"/>
      <c r="AIM7" s="69"/>
      <c r="AIN7" s="69"/>
      <c r="AIO7" s="69"/>
      <c r="AIP7" s="69"/>
      <c r="AIQ7" s="69"/>
      <c r="AIR7" s="69"/>
      <c r="AIS7" s="69"/>
      <c r="AIT7" s="69"/>
      <c r="AIU7" s="69"/>
      <c r="AIV7" s="69"/>
      <c r="AIW7" s="69"/>
      <c r="AIX7" s="69"/>
      <c r="AIY7" s="69"/>
      <c r="AIZ7" s="69"/>
      <c r="AJA7" s="69"/>
      <c r="AJB7" s="69"/>
      <c r="AJC7" s="69"/>
      <c r="AJD7" s="69"/>
      <c r="AJE7" s="69"/>
      <c r="AJF7" s="69"/>
      <c r="AJG7" s="69"/>
      <c r="AJH7" s="69"/>
      <c r="AJI7" s="69"/>
      <c r="AJJ7" s="69"/>
      <c r="AJK7" s="69"/>
      <c r="AJL7" s="69"/>
      <c r="AJM7" s="69"/>
      <c r="AJN7" s="69"/>
      <c r="AJO7" s="69"/>
      <c r="AJP7" s="69"/>
      <c r="AJQ7" s="69"/>
      <c r="AJR7" s="69"/>
      <c r="AJS7" s="69"/>
      <c r="AJT7" s="69"/>
      <c r="AJU7" s="69"/>
      <c r="AJV7" s="69"/>
      <c r="AJW7" s="69"/>
      <c r="AJX7" s="69"/>
      <c r="AJY7" s="69"/>
      <c r="AJZ7" s="69"/>
      <c r="AKA7" s="69"/>
      <c r="AKB7" s="69"/>
      <c r="AKC7" s="69"/>
      <c r="AKD7" s="69"/>
      <c r="AKE7" s="69"/>
      <c r="AKF7" s="69"/>
      <c r="AKG7" s="69"/>
      <c r="AKH7" s="69"/>
      <c r="AKI7" s="69"/>
      <c r="AKJ7" s="69"/>
      <c r="AKK7" s="69"/>
      <c r="AKL7" s="69"/>
      <c r="AKM7" s="69"/>
      <c r="AKN7" s="69"/>
      <c r="AKO7" s="69"/>
      <c r="AKP7" s="69"/>
      <c r="AKQ7" s="69"/>
      <c r="AKR7" s="69"/>
      <c r="AKS7" s="69"/>
      <c r="AKT7" s="69"/>
      <c r="AKU7" s="69"/>
      <c r="AKV7" s="69"/>
      <c r="AKW7" s="69"/>
      <c r="AKX7" s="69"/>
      <c r="AKY7" s="69"/>
      <c r="AKZ7" s="69"/>
      <c r="ALA7" s="69"/>
      <c r="ALB7" s="69"/>
      <c r="ALC7" s="69"/>
      <c r="ALD7" s="69"/>
      <c r="ALE7" s="69"/>
      <c r="ALF7" s="69"/>
      <c r="ALG7" s="69"/>
      <c r="ALH7" s="69"/>
      <c r="ALI7" s="69"/>
      <c r="ALJ7" s="69"/>
      <c r="ALK7" s="69"/>
      <c r="ALL7" s="69"/>
      <c r="ALM7" s="69"/>
      <c r="ALN7" s="69"/>
      <c r="ALO7" s="69"/>
      <c r="ALP7" s="69"/>
      <c r="ALQ7" s="69"/>
      <c r="ALR7" s="69"/>
      <c r="ALS7" s="69"/>
      <c r="ALT7" s="69"/>
      <c r="ALU7" s="69"/>
      <c r="ALV7" s="69"/>
      <c r="ALW7" s="69"/>
      <c r="ALX7" s="69"/>
      <c r="ALY7" s="69"/>
      <c r="ALZ7" s="69"/>
      <c r="AMA7" s="69"/>
      <c r="AMB7" s="69"/>
      <c r="AMC7" s="69"/>
      <c r="AMD7" s="69"/>
      <c r="AME7" s="69"/>
      <c r="AMF7" s="69"/>
      <c r="AMG7" s="69"/>
      <c r="AMH7" s="69"/>
      <c r="AMI7" s="69"/>
      <c r="AMJ7" s="69"/>
      <c r="AMK7" s="69"/>
      <c r="AML7" s="69"/>
      <c r="AMM7" s="69"/>
      <c r="AMN7" s="69"/>
      <c r="AMO7" s="69"/>
      <c r="AMP7" s="69"/>
      <c r="AMQ7" s="69"/>
      <c r="AMR7" s="69"/>
      <c r="AMS7" s="69"/>
      <c r="AMT7" s="69"/>
      <c r="AMU7" s="69"/>
      <c r="AMV7" s="69"/>
      <c r="AMW7" s="69"/>
      <c r="AMX7" s="69"/>
      <c r="AMY7" s="69"/>
      <c r="AMZ7" s="69"/>
      <c r="ANA7" s="69"/>
      <c r="ANB7" s="69"/>
      <c r="ANC7" s="69"/>
      <c r="AND7" s="69"/>
      <c r="ANE7" s="69"/>
      <c r="ANF7" s="69"/>
      <c r="ANG7" s="69"/>
      <c r="ANH7" s="69"/>
      <c r="ANI7" s="69"/>
      <c r="ANJ7" s="69"/>
      <c r="ANK7" s="69"/>
      <c r="ANL7" s="69"/>
      <c r="ANM7" s="69"/>
      <c r="ANN7" s="69"/>
      <c r="ANO7" s="69"/>
      <c r="ANP7" s="69"/>
      <c r="ANQ7" s="69"/>
      <c r="ANR7" s="69"/>
      <c r="ANS7" s="69"/>
      <c r="ANT7" s="69"/>
      <c r="ANU7" s="69"/>
      <c r="ANV7" s="69"/>
      <c r="ANW7" s="69"/>
      <c r="ANX7" s="69"/>
      <c r="ANY7" s="69"/>
      <c r="ANZ7" s="69"/>
      <c r="AOA7" s="69"/>
      <c r="AOB7" s="69"/>
      <c r="AOC7" s="69"/>
      <c r="AOD7" s="69"/>
      <c r="AOE7" s="69"/>
      <c r="AOF7" s="69"/>
      <c r="AOG7" s="69"/>
      <c r="AOH7" s="69"/>
      <c r="AOI7" s="69"/>
      <c r="AOJ7" s="69"/>
      <c r="AOK7" s="69"/>
      <c r="AOL7" s="69"/>
      <c r="AOM7" s="69"/>
      <c r="AON7" s="69"/>
      <c r="AOO7" s="69"/>
      <c r="AOP7" s="69"/>
      <c r="AOQ7" s="69"/>
      <c r="AOR7" s="69"/>
      <c r="AOS7" s="69"/>
      <c r="AOT7" s="69"/>
      <c r="AOU7" s="69"/>
      <c r="AOV7" s="69"/>
      <c r="AOW7" s="69"/>
      <c r="AOX7" s="69"/>
      <c r="AOY7" s="69"/>
      <c r="AOZ7" s="69"/>
      <c r="APA7" s="69"/>
      <c r="APB7" s="69"/>
      <c r="APC7" s="69"/>
      <c r="APD7" s="69"/>
      <c r="APE7" s="69"/>
      <c r="APF7" s="69"/>
      <c r="APG7" s="69"/>
      <c r="APH7" s="69"/>
      <c r="API7" s="69"/>
      <c r="APJ7" s="69"/>
      <c r="APK7" s="69"/>
      <c r="APL7" s="69"/>
      <c r="APM7" s="69"/>
      <c r="APN7" s="69"/>
      <c r="APO7" s="69"/>
      <c r="APP7" s="69"/>
      <c r="APQ7" s="69"/>
      <c r="APR7" s="69"/>
      <c r="APS7" s="69"/>
      <c r="APT7" s="69"/>
      <c r="APU7" s="69"/>
      <c r="APV7" s="69"/>
      <c r="APW7" s="69"/>
      <c r="APX7" s="69"/>
      <c r="APY7" s="69"/>
      <c r="APZ7" s="69"/>
      <c r="AQA7" s="69"/>
      <c r="AQB7" s="69"/>
      <c r="AQC7" s="69"/>
      <c r="AQD7" s="69"/>
      <c r="AQE7" s="69"/>
      <c r="AQF7" s="69"/>
      <c r="AQG7" s="69"/>
      <c r="AQH7" s="69"/>
      <c r="AQI7" s="69"/>
      <c r="AQJ7" s="69"/>
      <c r="AQK7" s="69"/>
      <c r="AQL7" s="69"/>
      <c r="AQM7" s="69"/>
      <c r="AQN7" s="69"/>
      <c r="AQO7" s="69"/>
      <c r="AQP7" s="69"/>
      <c r="AQQ7" s="69"/>
      <c r="AQR7" s="69"/>
      <c r="AQS7" s="69"/>
      <c r="AQT7" s="69"/>
      <c r="AQU7" s="69"/>
      <c r="AQV7" s="69"/>
      <c r="AQW7" s="69"/>
      <c r="AQX7" s="69"/>
      <c r="AQY7" s="69"/>
      <c r="AQZ7" s="69"/>
      <c r="ARA7" s="69"/>
      <c r="ARB7" s="69"/>
      <c r="ARC7" s="69"/>
      <c r="ARD7" s="69"/>
      <c r="ARE7" s="69"/>
      <c r="ARF7" s="69"/>
      <c r="ARG7" s="69"/>
      <c r="ARH7" s="69"/>
      <c r="ARI7" s="69"/>
      <c r="ARJ7" s="69"/>
      <c r="ARK7" s="69"/>
      <c r="ARL7" s="69"/>
      <c r="ARM7" s="69"/>
      <c r="ARN7" s="69"/>
      <c r="ARO7" s="69"/>
      <c r="ARP7" s="69"/>
      <c r="ARQ7" s="69"/>
      <c r="ARR7" s="69"/>
      <c r="ARS7" s="69"/>
      <c r="ART7" s="69"/>
      <c r="ARU7" s="69"/>
      <c r="ARV7" s="69"/>
      <c r="ARW7" s="69"/>
      <c r="ARX7" s="69"/>
      <c r="ARY7" s="69"/>
      <c r="ARZ7" s="69"/>
      <c r="ASA7" s="69"/>
      <c r="ASB7" s="69"/>
    </row>
    <row r="8" spans="1:1172" ht="3" customHeight="1" x14ac:dyDescent="0.25">
      <c r="A8" s="77"/>
      <c r="B8" s="98">
        <v>2</v>
      </c>
      <c r="C8" s="99">
        <v>1.64</v>
      </c>
      <c r="D8" s="94">
        <f t="shared" si="18"/>
        <v>1</v>
      </c>
      <c r="E8" s="77"/>
      <c r="F8" s="191">
        <v>0.99735359999999995</v>
      </c>
      <c r="G8" s="70">
        <v>0.99354863000000004</v>
      </c>
      <c r="H8" s="70">
        <v>0.98871887000000003</v>
      </c>
      <c r="I8" s="70">
        <v>0.98122770000000004</v>
      </c>
      <c r="J8" s="70">
        <v>0.96896479999999996</v>
      </c>
      <c r="K8" s="70">
        <v>0.94945970000000002</v>
      </c>
      <c r="L8" s="70">
        <v>0.92005753999999995</v>
      </c>
      <c r="M8" s="70">
        <v>0.87835646000000001</v>
      </c>
      <c r="N8" s="70">
        <v>0.82278656999999999</v>
      </c>
      <c r="O8" s="70">
        <v>0.75317657000000005</v>
      </c>
      <c r="P8" s="70">
        <v>0.67113029999999996</v>
      </c>
      <c r="Q8" s="70">
        <v>0.58004129999999998</v>
      </c>
      <c r="R8" s="70">
        <v>0.48469003999999999</v>
      </c>
      <c r="S8" s="70">
        <v>0.39049952999999998</v>
      </c>
      <c r="T8" s="70">
        <v>0.30263537000000001</v>
      </c>
      <c r="U8" s="70">
        <v>0.22518611999999999</v>
      </c>
      <c r="V8" s="70">
        <v>0.16063530000000001</v>
      </c>
      <c r="W8" s="70">
        <v>0.10973247</v>
      </c>
      <c r="X8" s="70">
        <v>7.1728564999999994E-2</v>
      </c>
      <c r="Y8" s="70">
        <v>4.4845756000000001E-2</v>
      </c>
      <c r="Z8" s="70">
        <v>2.681418E-2</v>
      </c>
      <c r="AA8" s="71">
        <v>1.5334143E-2</v>
      </c>
      <c r="AB8" s="71">
        <v>8.3822849999999997E-3</v>
      </c>
      <c r="AC8" s="71">
        <v>4.4574920000000004E-3</v>
      </c>
      <c r="AD8" s="71">
        <v>2.2610305E-3</v>
      </c>
      <c r="AE8" s="71">
        <v>1.0906509E-3</v>
      </c>
      <c r="AF8" s="71">
        <v>5.0029035999999999E-4</v>
      </c>
      <c r="AG8" s="71">
        <v>2.1877419E-4</v>
      </c>
      <c r="AH8" s="71">
        <v>9.2918009999999994E-5</v>
      </c>
      <c r="AI8" s="71">
        <v>3.8436831999999999E-5</v>
      </c>
      <c r="AJ8" s="71">
        <v>1.5400299999999999E-5</v>
      </c>
      <c r="AK8" s="71">
        <v>5.9763590000000004E-6</v>
      </c>
      <c r="AL8" s="71">
        <v>2.2492906999999999E-6</v>
      </c>
      <c r="AM8" s="71">
        <v>8.2354045999999995E-7</v>
      </c>
      <c r="AN8" s="71">
        <v>2.8507587999999999E-7</v>
      </c>
      <c r="AO8" s="71">
        <v>9.6321310000000006E-8</v>
      </c>
      <c r="AP8" s="71">
        <v>3.2047709999999997E-8</v>
      </c>
      <c r="AQ8" s="71">
        <v>1.0495841000000001E-8</v>
      </c>
      <c r="AR8" s="71">
        <v>3.3485429999999998E-9</v>
      </c>
      <c r="AS8" s="71">
        <v>9.0161849999999997E-10</v>
      </c>
      <c r="AT8" s="72">
        <v>0.99911349999999999</v>
      </c>
      <c r="AU8" s="72">
        <v>0.99673336999999995</v>
      </c>
      <c r="AV8" s="72">
        <v>0.99358206999999998</v>
      </c>
      <c r="AW8" s="72">
        <v>0.98767000000000005</v>
      </c>
      <c r="AX8" s="72">
        <v>0.97710770000000002</v>
      </c>
      <c r="AY8" s="72">
        <v>0.95966404999999999</v>
      </c>
      <c r="AZ8" s="72">
        <v>0.93283855999999998</v>
      </c>
      <c r="BA8" s="72">
        <v>0.89427674000000001</v>
      </c>
      <c r="BB8" s="72">
        <v>0.84232819999999997</v>
      </c>
      <c r="BC8" s="72">
        <v>0.77657944000000001</v>
      </c>
      <c r="BD8" s="72">
        <v>0.69822580000000001</v>
      </c>
      <c r="BE8" s="72">
        <v>0.61012690000000003</v>
      </c>
      <c r="BF8" s="72">
        <v>0.51652133</v>
      </c>
      <c r="BG8" s="72">
        <v>0.42248069999999999</v>
      </c>
      <c r="BH8" s="72">
        <v>0.33308777000000001</v>
      </c>
      <c r="BI8" s="72">
        <v>0.25263851999999998</v>
      </c>
      <c r="BJ8" s="72">
        <v>0.18405488</v>
      </c>
      <c r="BK8" s="72">
        <v>0.12863927</v>
      </c>
      <c r="BL8" s="72">
        <v>8.6177779999999995E-2</v>
      </c>
      <c r="BM8" s="72">
        <v>5.5305875999999997E-2</v>
      </c>
      <c r="BN8" s="72">
        <v>3.3995625000000002E-2</v>
      </c>
      <c r="BO8" s="72">
        <v>2.0022728E-2</v>
      </c>
      <c r="BP8" s="72">
        <v>1.1284634999999999E-2</v>
      </c>
      <c r="BQ8" s="72">
        <v>6.0340235999999997E-3</v>
      </c>
      <c r="BR8" s="72">
        <v>3.1624774E-3</v>
      </c>
      <c r="BS8" s="72">
        <v>1.5809006000000001E-3</v>
      </c>
      <c r="BT8" s="72">
        <v>7.5137999999999995E-4</v>
      </c>
      <c r="BU8" s="72">
        <v>3.4358220000000001E-4</v>
      </c>
      <c r="BV8" s="72">
        <v>1.5124868999999999E-4</v>
      </c>
      <c r="BW8" s="72">
        <v>6.412732E-5</v>
      </c>
      <c r="BX8" s="72">
        <v>2.621167E-5</v>
      </c>
      <c r="BY8" s="72">
        <v>1.0339497E-5</v>
      </c>
      <c r="BZ8" s="72">
        <v>3.9404025999999997E-6</v>
      </c>
      <c r="CA8" s="72">
        <v>1.4532542999999999E-6</v>
      </c>
      <c r="CB8" s="72">
        <v>5.2413840000000005E-7</v>
      </c>
      <c r="CC8" s="72">
        <v>1.8355085000000001E-7</v>
      </c>
      <c r="CD8" s="72">
        <v>6.1037329999999999E-8</v>
      </c>
      <c r="CE8" s="72">
        <v>1.9295504E-8</v>
      </c>
      <c r="CF8" s="72">
        <v>5.9664567000000003E-9</v>
      </c>
      <c r="CG8" s="72">
        <v>1.6039902E-9</v>
      </c>
      <c r="CH8" s="72">
        <v>0.99637324000000005</v>
      </c>
      <c r="CI8" s="72">
        <v>0.99154335000000005</v>
      </c>
      <c r="CJ8" s="72">
        <v>0.98662649999999996</v>
      </c>
      <c r="CK8" s="72">
        <v>0.9801436</v>
      </c>
      <c r="CL8" s="72">
        <v>0.97035649999999996</v>
      </c>
      <c r="CM8" s="72">
        <v>0.95503086000000004</v>
      </c>
      <c r="CN8" s="72">
        <v>0.93144649999999996</v>
      </c>
      <c r="CO8" s="72">
        <v>0.89729415999999995</v>
      </c>
      <c r="CP8" s="72">
        <v>0.85113970000000005</v>
      </c>
      <c r="CQ8" s="72">
        <v>0.79250120000000002</v>
      </c>
      <c r="CR8" s="72">
        <v>0.72220249999999997</v>
      </c>
      <c r="CS8" s="72">
        <v>0.64223079999999999</v>
      </c>
      <c r="CT8" s="72">
        <v>0.55560549999999997</v>
      </c>
      <c r="CU8" s="72">
        <v>0.46622564999999999</v>
      </c>
      <c r="CV8" s="72">
        <v>0.37842490000000001</v>
      </c>
      <c r="CW8" s="72">
        <v>0.29637402000000002</v>
      </c>
      <c r="CX8" s="72">
        <v>0.22348452999999999</v>
      </c>
      <c r="CY8" s="72">
        <v>0.1619633</v>
      </c>
      <c r="CZ8" s="72">
        <v>0.11264866599999999</v>
      </c>
      <c r="DA8" s="72">
        <v>7.5122159999999993E-2</v>
      </c>
      <c r="DB8" s="72">
        <v>4.8050623000000001E-2</v>
      </c>
      <c r="DC8" s="72">
        <v>2.9719974999999999E-2</v>
      </c>
      <c r="DD8" s="72">
        <v>1.7355166000000002E-2</v>
      </c>
      <c r="DE8" s="72">
        <v>9.6590479999999999E-3</v>
      </c>
      <c r="DF8" s="72">
        <v>5.1638470000000001E-3</v>
      </c>
      <c r="DG8" s="72">
        <v>2.6224807000000002E-3</v>
      </c>
      <c r="DH8" s="72">
        <v>1.2966086000000001E-3</v>
      </c>
      <c r="DI8" s="72">
        <v>6.1246059999999999E-4</v>
      </c>
      <c r="DJ8" s="72">
        <v>2.7728200000000001E-4</v>
      </c>
      <c r="DK8" s="72">
        <v>1.2048145000000001E-4</v>
      </c>
      <c r="DL8" s="72">
        <v>5.0281029999999997E-5</v>
      </c>
      <c r="DM8" s="72">
        <v>2.0167536000000001E-5</v>
      </c>
      <c r="DN8" s="72">
        <v>7.7789139999999993E-6</v>
      </c>
      <c r="DO8" s="72">
        <v>2.8871953E-6</v>
      </c>
      <c r="DP8" s="72">
        <v>1.0323408E-6</v>
      </c>
      <c r="DQ8" s="72">
        <v>3.5618507000000003E-7</v>
      </c>
      <c r="DR8" s="72">
        <v>1.1884283000000001E-7</v>
      </c>
      <c r="DS8" s="72">
        <v>3.8778853999999999E-8</v>
      </c>
      <c r="DT8" s="72">
        <v>1.2198549999999999E-8</v>
      </c>
      <c r="DU8" s="72">
        <v>3.2395582000000002E-9</v>
      </c>
      <c r="DV8" s="72">
        <v>0.99776030000000004</v>
      </c>
      <c r="DW8" s="72">
        <v>0.99378659999999996</v>
      </c>
      <c r="DX8" s="72">
        <v>0.99075215999999999</v>
      </c>
      <c r="DY8" s="72">
        <v>0.98606866999999998</v>
      </c>
      <c r="DZ8" s="72">
        <v>0.97793335000000003</v>
      </c>
      <c r="EA8" s="72">
        <v>0.96296227000000001</v>
      </c>
      <c r="EB8" s="72">
        <v>0.93444459999999996</v>
      </c>
      <c r="EC8" s="72">
        <v>0.89335513</v>
      </c>
      <c r="ED8" s="72">
        <v>0.84401020000000004</v>
      </c>
      <c r="EE8" s="72">
        <v>0.78653030000000002</v>
      </c>
      <c r="EF8" s="72">
        <v>0.72143710000000005</v>
      </c>
      <c r="EG8" s="72">
        <v>0.64939283999999997</v>
      </c>
      <c r="EH8" s="72">
        <v>0.57172036000000004</v>
      </c>
      <c r="EI8" s="72">
        <v>0.49049749999999998</v>
      </c>
      <c r="EJ8" s="72">
        <v>0.4086437</v>
      </c>
      <c r="EK8" s="72">
        <v>0.32958051999999999</v>
      </c>
      <c r="EL8" s="72">
        <v>0.25660192999999998</v>
      </c>
      <c r="EM8" s="72">
        <v>0.1922904</v>
      </c>
      <c r="EN8" s="72">
        <v>0.1384215</v>
      </c>
      <c r="EO8" s="72">
        <v>9.562648E-2</v>
      </c>
      <c r="EP8" s="72">
        <v>6.3485414000000004E-2</v>
      </c>
      <c r="EQ8" s="72">
        <v>3.9892305000000003E-2</v>
      </c>
      <c r="ER8" s="72">
        <v>2.4143582E-2</v>
      </c>
      <c r="ES8" s="72">
        <v>1.4095463000000001E-2</v>
      </c>
      <c r="ET8" s="72">
        <v>7.8058980000000004E-3</v>
      </c>
      <c r="EU8" s="72">
        <v>4.1278319999999997E-3</v>
      </c>
      <c r="EV8" s="72">
        <v>2.0887773000000001E-3</v>
      </c>
      <c r="EW8" s="72">
        <v>1.0122804000000001E-3</v>
      </c>
      <c r="EX8" s="72">
        <v>4.7017005000000002E-4</v>
      </c>
      <c r="EY8" s="72">
        <v>2.0940187E-4</v>
      </c>
      <c r="EZ8" s="72">
        <v>8.9437540000000002E-5</v>
      </c>
      <c r="FA8" s="72">
        <v>3.6605003999999997E-5</v>
      </c>
      <c r="FB8" s="72">
        <v>1.4317387000000001E-5</v>
      </c>
      <c r="FC8" s="72">
        <v>5.3244667000000003E-6</v>
      </c>
      <c r="FD8" s="72">
        <v>1.8795536E-6</v>
      </c>
      <c r="FE8" s="72">
        <v>6.3132164999999997E-7</v>
      </c>
      <c r="FF8" s="72">
        <v>2.0247555E-7</v>
      </c>
      <c r="FG8" s="72">
        <v>6.2249960000000005E-8</v>
      </c>
      <c r="FH8" s="72">
        <v>1.8341104999999999E-8</v>
      </c>
      <c r="FI8" s="72">
        <v>4.6253644999999996E-9</v>
      </c>
      <c r="FJ8" s="72">
        <v>1.0001973</v>
      </c>
      <c r="FK8" s="72">
        <v>0.99707484000000002</v>
      </c>
      <c r="FL8" s="72">
        <v>0.99482404999999996</v>
      </c>
      <c r="FM8" s="72">
        <v>0.98748069999999999</v>
      </c>
      <c r="FN8" s="72">
        <v>0.96328210000000003</v>
      </c>
      <c r="FO8" s="72">
        <v>0.89830785999999996</v>
      </c>
      <c r="FP8" s="72">
        <v>0.76968919999999996</v>
      </c>
      <c r="FQ8" s="72">
        <v>0.70705574999999998</v>
      </c>
      <c r="FR8" s="72">
        <v>0.65976389999999996</v>
      </c>
      <c r="FS8" s="72">
        <v>0.61239195000000002</v>
      </c>
      <c r="FT8" s="72">
        <v>0.56243896000000004</v>
      </c>
      <c r="FU8" s="72">
        <v>0.50927513999999996</v>
      </c>
      <c r="FV8" s="72">
        <v>0.45294526000000002</v>
      </c>
      <c r="FW8" s="72">
        <v>0.39421147000000001</v>
      </c>
      <c r="FX8" s="72">
        <v>0.33445403000000001</v>
      </c>
      <c r="FY8" s="72">
        <v>0.27560398000000003</v>
      </c>
      <c r="FZ8" s="72">
        <v>0.22032931</v>
      </c>
      <c r="GA8" s="72">
        <v>0.16769914</v>
      </c>
      <c r="GB8" s="72">
        <v>0.12322138000000001</v>
      </c>
      <c r="GC8" s="72">
        <v>8.7889984000000004E-2</v>
      </c>
      <c r="GD8" s="72">
        <v>5.9166747999999998E-2</v>
      </c>
      <c r="GE8" s="72">
        <v>3.8327670000000001E-2</v>
      </c>
      <c r="GF8" s="72">
        <v>2.3698879999999999E-2</v>
      </c>
      <c r="GG8" s="72">
        <v>1.4006340000000001E-2</v>
      </c>
      <c r="GH8" s="72">
        <v>7.9207380000000001E-3</v>
      </c>
      <c r="GI8" s="72">
        <v>4.2882199999999997E-3</v>
      </c>
      <c r="GJ8" s="72">
        <v>2.225627E-3</v>
      </c>
      <c r="GK8" s="72">
        <v>1.1095720999999999E-3</v>
      </c>
      <c r="GL8" s="72">
        <v>5.3271592999999998E-4</v>
      </c>
      <c r="GM8" s="72">
        <v>2.4707039999999998E-4</v>
      </c>
      <c r="GN8" s="72">
        <v>1.1108773E-4</v>
      </c>
      <c r="GO8" s="72">
        <v>4.8529088000000003E-5</v>
      </c>
      <c r="GP8" s="72">
        <v>2.0672518000000002E-5</v>
      </c>
      <c r="GQ8" s="72">
        <v>7.9741750000000006E-6</v>
      </c>
      <c r="GR8" s="72">
        <v>2.7673107E-6</v>
      </c>
      <c r="GS8" s="72">
        <v>8.6920033000000001E-7</v>
      </c>
      <c r="GT8" s="72">
        <v>2.4938523999999998E-7</v>
      </c>
      <c r="GU8" s="72">
        <v>6.6101240000000001E-8</v>
      </c>
      <c r="GV8" s="72">
        <v>1.6358065000000001E-8</v>
      </c>
      <c r="GW8" s="72">
        <v>3.3759541999999998E-9</v>
      </c>
      <c r="GX8" s="72">
        <v>1.0090482999999999</v>
      </c>
      <c r="GY8" s="72">
        <v>1.0110176</v>
      </c>
      <c r="GZ8" s="72">
        <v>1.0049155000000001</v>
      </c>
      <c r="HA8" s="72">
        <v>0.96930592999999998</v>
      </c>
      <c r="HB8" s="72">
        <v>0.86197113999999997</v>
      </c>
      <c r="HC8" s="72">
        <v>0.61327500000000001</v>
      </c>
      <c r="HD8" s="72">
        <v>0.22453424</v>
      </c>
      <c r="HE8" s="72">
        <v>0.19612874</v>
      </c>
      <c r="HF8" s="72">
        <v>0.17065390999999999</v>
      </c>
      <c r="HG8" s="72">
        <v>0.14579444</v>
      </c>
      <c r="HH8" s="72">
        <v>0.12259156</v>
      </c>
      <c r="HI8" s="72">
        <v>0.10124211</v>
      </c>
      <c r="HJ8" s="72">
        <v>8.1892884999999999E-2</v>
      </c>
      <c r="HK8" s="72">
        <v>6.4688910000000002E-2</v>
      </c>
      <c r="HL8" s="72">
        <v>4.9754544999999997E-2</v>
      </c>
      <c r="HM8" s="72">
        <v>3.7144669999999998E-2</v>
      </c>
      <c r="HN8" s="72">
        <v>2.6927672E-2</v>
      </c>
      <c r="HO8" s="72">
        <v>1.8662295999999998E-2</v>
      </c>
      <c r="HP8" s="72">
        <v>1.2508554E-2</v>
      </c>
      <c r="HQ8" s="72">
        <v>8.1507544999999994E-3</v>
      </c>
      <c r="HR8" s="72">
        <v>5.0474646999999996E-3</v>
      </c>
      <c r="HS8" s="72">
        <v>3.0214772999999999E-3</v>
      </c>
      <c r="HT8" s="72">
        <v>1.7369500999999999E-3</v>
      </c>
      <c r="HU8" s="72">
        <v>9.5964019999999995E-4</v>
      </c>
      <c r="HV8" s="72">
        <v>5.0744410000000005E-4</v>
      </c>
      <c r="HW8" s="72">
        <v>2.5809690000000001E-4</v>
      </c>
      <c r="HX8" s="72">
        <v>1.2646133999999999E-4</v>
      </c>
      <c r="HY8" s="72">
        <v>5.9811970000000001E-5</v>
      </c>
      <c r="HZ8" s="72">
        <v>2.7376637999999999E-5</v>
      </c>
      <c r="IA8" s="72">
        <v>1.2163930500000001E-5</v>
      </c>
      <c r="IB8" s="72">
        <v>5.2661110000000004E-6</v>
      </c>
      <c r="IC8" s="72">
        <v>2.2770014E-6</v>
      </c>
      <c r="ID8" s="72">
        <v>3.2171040000000002E-6</v>
      </c>
      <c r="IE8" s="72">
        <v>1.3788970999999999E-6</v>
      </c>
      <c r="IF8" s="72">
        <v>4.6258969999999999E-7</v>
      </c>
      <c r="IG8" s="72">
        <v>1.3650610000000001E-7</v>
      </c>
      <c r="IH8" s="72">
        <v>3.6235630000000002E-8</v>
      </c>
      <c r="II8" s="72">
        <v>8.6933144999999998E-9</v>
      </c>
      <c r="IJ8" s="72">
        <v>1.8607658000000001E-9</v>
      </c>
      <c r="IK8" s="72">
        <v>2.9918556999999999E-10</v>
      </c>
      <c r="IL8" s="72">
        <v>1.0090368000000001</v>
      </c>
      <c r="IM8" s="72">
        <v>1.0115978000000001</v>
      </c>
      <c r="IN8" s="72">
        <v>0.99616223999999998</v>
      </c>
      <c r="IO8" s="72">
        <v>0.93239519999999998</v>
      </c>
      <c r="IP8" s="72">
        <v>0.77775835999999998</v>
      </c>
      <c r="IQ8" s="72">
        <v>0.49844152000000003</v>
      </c>
      <c r="IR8" s="72">
        <v>0.17623353999999999</v>
      </c>
      <c r="IS8" s="72">
        <v>3.5984919999999997E-2</v>
      </c>
      <c r="IT8" s="72">
        <v>2.0734005E-2</v>
      </c>
      <c r="IU8" s="72">
        <v>1.5974863999999998E-2</v>
      </c>
      <c r="IV8" s="72">
        <v>1.2501379E-2</v>
      </c>
      <c r="IW8" s="72">
        <v>9.6111249999999999E-3</v>
      </c>
      <c r="IX8" s="72">
        <v>7.2201519999999996E-3</v>
      </c>
      <c r="IY8" s="72">
        <v>5.2871927999999999E-3</v>
      </c>
      <c r="IZ8" s="72">
        <v>3.7656573E-3</v>
      </c>
      <c r="JA8" s="72">
        <v>2.6010766000000001E-3</v>
      </c>
      <c r="JB8" s="72">
        <v>1.7450376000000001E-3</v>
      </c>
      <c r="JC8" s="72">
        <v>1.1220589999999999E-3</v>
      </c>
      <c r="JD8" s="72">
        <v>6.9833649999999998E-4</v>
      </c>
      <c r="JE8" s="72">
        <v>4.2274853000000002E-4</v>
      </c>
      <c r="JF8" s="72">
        <v>2.4421096999999999E-4</v>
      </c>
      <c r="JG8" s="72">
        <v>1.3659585000000001E-4</v>
      </c>
      <c r="JH8" s="72">
        <v>7.3561189999999996E-5</v>
      </c>
      <c r="JI8" s="72">
        <v>3.8141549999999997E-5</v>
      </c>
      <c r="JJ8" s="72">
        <v>1.9045820000000001E-5</v>
      </c>
      <c r="JK8" s="72">
        <v>9.1772389999999992E-6</v>
      </c>
      <c r="JL8" s="72">
        <v>4.2734146000000001E-6</v>
      </c>
      <c r="JM8" s="72">
        <v>1.9267184E-6</v>
      </c>
      <c r="JN8" s="72">
        <v>8.4311229999999996E-7</v>
      </c>
      <c r="JO8" s="72">
        <v>3.5911247999999999E-7</v>
      </c>
      <c r="JP8" s="72">
        <v>1.4947773999999999E-7</v>
      </c>
      <c r="JQ8" s="72">
        <v>6.4305339999999995E-8</v>
      </c>
      <c r="JR8" s="72">
        <v>1.2944363000000001E-7</v>
      </c>
      <c r="JS8" s="72">
        <v>6.6238279999999997E-8</v>
      </c>
      <c r="JT8" s="72">
        <v>2.4014581999999999E-8</v>
      </c>
      <c r="JU8" s="72">
        <v>7.2160633000000002E-9</v>
      </c>
      <c r="JV8" s="72">
        <v>1.8964859999999999E-9</v>
      </c>
      <c r="JW8" s="72">
        <v>4.4116230000000001E-10</v>
      </c>
      <c r="JX8" s="72">
        <v>9.0119924999999997E-11</v>
      </c>
      <c r="JY8" s="72">
        <v>1.3178414999999999E-11</v>
      </c>
      <c r="JZ8" s="72">
        <v>1.0043199</v>
      </c>
      <c r="KA8" s="72">
        <v>1.0064384</v>
      </c>
      <c r="KB8" s="72">
        <v>0.9911875</v>
      </c>
      <c r="KC8" s="72">
        <v>0.92734002999999998</v>
      </c>
      <c r="KD8" s="72">
        <v>0.76999264999999995</v>
      </c>
      <c r="KE8" s="72">
        <v>0.48506892000000001</v>
      </c>
      <c r="KF8" s="72">
        <v>0.16071742999999999</v>
      </c>
      <c r="KG8" s="72">
        <v>1.6874867000000002E-2</v>
      </c>
      <c r="KH8" s="72">
        <v>4.1542825999999998E-3</v>
      </c>
      <c r="KI8" s="72">
        <v>2.4952681000000002E-3</v>
      </c>
      <c r="KJ8" s="72">
        <v>1.8040183E-3</v>
      </c>
      <c r="KK8" s="72">
        <v>1.2999563E-3</v>
      </c>
      <c r="KL8" s="72">
        <v>9.1487453999999999E-4</v>
      </c>
      <c r="KM8" s="72">
        <v>6.2681290000000001E-4</v>
      </c>
      <c r="KN8" s="72">
        <v>4.1729522999999998E-4</v>
      </c>
      <c r="KO8" s="72">
        <v>2.6936346000000001E-4</v>
      </c>
      <c r="KP8" s="72">
        <v>1.6865175999999999E-4</v>
      </c>
      <c r="KQ8" s="72">
        <v>1.0170718999999999E-4</v>
      </c>
      <c r="KR8" s="72">
        <v>5.9334811999999999E-5</v>
      </c>
      <c r="KS8" s="72">
        <v>3.3564815000000002E-5</v>
      </c>
      <c r="KT8" s="72">
        <v>1.8231652999999998E-5</v>
      </c>
      <c r="KU8" s="72">
        <v>9.578826E-6</v>
      </c>
      <c r="KV8" s="72">
        <v>4.8556252999999996E-6</v>
      </c>
      <c r="KW8" s="72">
        <v>2.375417E-6</v>
      </c>
      <c r="KX8" s="72">
        <v>1.1223481E-6</v>
      </c>
      <c r="KY8" s="72">
        <v>5.1284219999999997E-7</v>
      </c>
      <c r="KZ8" s="72">
        <v>2.2716149999999999E-7</v>
      </c>
      <c r="LA8" s="72">
        <v>9.7304050000000005E-8</v>
      </c>
      <c r="LB8" s="72">
        <v>4.0641903999999997E-8</v>
      </c>
      <c r="LC8" s="72">
        <v>1.6542165E-8</v>
      </c>
      <c r="LD8" s="72">
        <v>6.5903570000000003E-9</v>
      </c>
      <c r="LE8" s="72">
        <v>2.7875675000000002E-9</v>
      </c>
      <c r="LF8" s="72">
        <v>5.3284480000000003E-9</v>
      </c>
      <c r="LG8" s="72">
        <v>3.0773265999999999E-9</v>
      </c>
      <c r="LH8" s="72">
        <v>1.2025971999999999E-9</v>
      </c>
      <c r="LI8" s="72">
        <v>3.7939132000000001E-10</v>
      </c>
      <c r="LJ8" s="72">
        <v>1.0208731E-10</v>
      </c>
      <c r="LK8" s="72">
        <v>2.3711081999999999E-11</v>
      </c>
      <c r="LL8" s="72">
        <v>4.7360444999999999E-12</v>
      </c>
      <c r="LM8" s="72">
        <v>6.6139737000000005E-13</v>
      </c>
      <c r="LN8" s="72">
        <v>1.0014061000000001</v>
      </c>
      <c r="LO8" s="72">
        <v>1.0033367</v>
      </c>
      <c r="LP8" s="72">
        <v>0.99119579999999996</v>
      </c>
      <c r="LQ8" s="72">
        <v>0.93678989999999995</v>
      </c>
      <c r="LR8" s="72">
        <v>0.79445829999999995</v>
      </c>
      <c r="LS8" s="72">
        <v>0.51745229999999998</v>
      </c>
      <c r="LT8" s="72">
        <v>0.17619978</v>
      </c>
      <c r="LU8" s="72">
        <v>3.1992048000000002E-2</v>
      </c>
      <c r="LV8" s="72">
        <v>1.6654490000000001E-2</v>
      </c>
      <c r="LW8" s="72">
        <v>1.2569284999999999E-2</v>
      </c>
      <c r="LX8" s="72">
        <v>9.7393480000000001E-3</v>
      </c>
      <c r="LY8" s="72">
        <v>7.4192164000000003E-3</v>
      </c>
      <c r="LZ8" s="72">
        <v>5.5247782999999998E-3</v>
      </c>
      <c r="MA8" s="72">
        <v>4.0108929999999998E-3</v>
      </c>
      <c r="MB8" s="72">
        <v>2.8319999999999999E-3</v>
      </c>
      <c r="MC8" s="72">
        <v>1.9403495E-3</v>
      </c>
      <c r="MD8" s="72">
        <v>1.2873445999999999E-3</v>
      </c>
      <c r="ME8" s="72">
        <v>8.2547619999999997E-4</v>
      </c>
      <c r="MF8" s="72">
        <v>5.1076539999999997E-4</v>
      </c>
      <c r="MG8" s="72">
        <v>3.0456744999999999E-4</v>
      </c>
      <c r="MH8" s="72">
        <v>1.7484611999999999E-4</v>
      </c>
      <c r="MI8" s="72">
        <v>9.658348E-5</v>
      </c>
      <c r="MJ8" s="72">
        <v>5.1326394999999997E-5</v>
      </c>
      <c r="MK8" s="72">
        <v>2.6245903E-5</v>
      </c>
      <c r="ML8" s="72">
        <v>1.2922225999999999E-5</v>
      </c>
      <c r="MM8" s="72">
        <v>6.1339288000000001E-6</v>
      </c>
      <c r="MN8" s="72">
        <v>2.8185911999999998E-6</v>
      </c>
      <c r="MO8" s="72">
        <v>1.2407314E-6</v>
      </c>
      <c r="MP8" s="72">
        <v>5.3391379999999996E-7</v>
      </c>
      <c r="MQ8" s="72">
        <v>2.2285804999999999E-7</v>
      </c>
      <c r="MR8" s="72">
        <v>9.0647183999999997E-8</v>
      </c>
      <c r="MS8" s="72">
        <v>3.7980610000000002E-8</v>
      </c>
      <c r="MT8" s="72">
        <v>7.3450760000000003E-8</v>
      </c>
      <c r="MU8" s="72">
        <v>3.8354703000000003E-8</v>
      </c>
      <c r="MV8" s="72">
        <v>1.3541444E-8</v>
      </c>
      <c r="MW8" s="72">
        <v>3.8701863999999999E-9</v>
      </c>
      <c r="MX8" s="72">
        <v>9.5300160000000001E-10</v>
      </c>
      <c r="MY8" s="72">
        <v>2.0529697E-10</v>
      </c>
      <c r="MZ8" s="72">
        <v>3.8788145999999999E-11</v>
      </c>
      <c r="NA8" s="72">
        <v>5.324909E-12</v>
      </c>
      <c r="NB8" s="72">
        <v>0.99772130000000003</v>
      </c>
      <c r="NC8" s="72">
        <v>0.99819195000000005</v>
      </c>
      <c r="ND8" s="72">
        <v>0.99154615000000002</v>
      </c>
      <c r="NE8" s="72">
        <v>0.9611847</v>
      </c>
      <c r="NF8" s="72">
        <v>0.86853659999999999</v>
      </c>
      <c r="NG8" s="72">
        <v>0.63742286000000004</v>
      </c>
      <c r="NH8" s="72">
        <v>0.24101657000000001</v>
      </c>
      <c r="NI8" s="72">
        <v>0.17308857999999999</v>
      </c>
      <c r="NJ8" s="72">
        <v>0.14569797000000001</v>
      </c>
      <c r="NK8" s="72">
        <v>0.12268218</v>
      </c>
      <c r="NL8" s="72">
        <v>0.10185709599999999</v>
      </c>
      <c r="NM8" s="72">
        <v>8.3111464999999995E-2</v>
      </c>
      <c r="NN8" s="72">
        <v>6.6451154999999998E-2</v>
      </c>
      <c r="NO8" s="72">
        <v>5.1905149999999997E-2</v>
      </c>
      <c r="NP8" s="72">
        <v>3.9486519999999997E-2</v>
      </c>
      <c r="NQ8" s="72">
        <v>2.9166767E-2</v>
      </c>
      <c r="NR8" s="72">
        <v>2.0858455000000001E-2</v>
      </c>
      <c r="NS8" s="72">
        <v>1.4404584999999999E-2</v>
      </c>
      <c r="NT8" s="72">
        <v>9.5842940000000001E-3</v>
      </c>
      <c r="NU8" s="72">
        <v>6.1326530000000001E-3</v>
      </c>
      <c r="NV8" s="72">
        <v>3.7683413999999998E-3</v>
      </c>
      <c r="NW8" s="72">
        <v>2.2216050000000002E-3</v>
      </c>
      <c r="NX8" s="72">
        <v>1.2561048999999999E-3</v>
      </c>
      <c r="NY8" s="72">
        <v>6.8120259999999999E-4</v>
      </c>
      <c r="NZ8" s="72">
        <v>3.5454717E-4</v>
      </c>
      <c r="OA8" s="72">
        <v>1.7733587999999999E-4</v>
      </c>
      <c r="OB8" s="72">
        <v>8.5626154000000004E-5</v>
      </c>
      <c r="OC8" s="72">
        <v>3.9426379999999998E-5</v>
      </c>
      <c r="OD8" s="72">
        <v>1.7726189999999999E-5</v>
      </c>
      <c r="OE8" s="72">
        <v>7.7032930000000004E-6</v>
      </c>
      <c r="OF8" s="72">
        <v>3.2525512999999999E-6</v>
      </c>
      <c r="OG8" s="72">
        <v>1.3700676E-6</v>
      </c>
      <c r="OH8" s="72">
        <v>1.9200897E-6</v>
      </c>
      <c r="OI8" s="72">
        <v>8.1370400000000004E-7</v>
      </c>
      <c r="OJ8" s="72">
        <v>2.6103476000000001E-7</v>
      </c>
      <c r="OK8" s="72">
        <v>7.2619485999999999E-8</v>
      </c>
      <c r="OL8" s="72">
        <v>1.8062720000000001E-8</v>
      </c>
      <c r="OM8" s="72">
        <v>4.0423410000000002E-9</v>
      </c>
      <c r="ON8" s="72">
        <v>8.0723200000000003E-10</v>
      </c>
      <c r="OO8" s="72">
        <v>1.2249090000000001E-10</v>
      </c>
      <c r="OP8" s="72">
        <v>0.99134909999999998</v>
      </c>
      <c r="OQ8" s="72">
        <v>0.98920549999999996</v>
      </c>
      <c r="OR8" s="72">
        <v>0.98749036000000001</v>
      </c>
      <c r="OS8" s="72">
        <v>0.97994619999999999</v>
      </c>
      <c r="OT8" s="72">
        <v>0.95515430000000001</v>
      </c>
      <c r="OU8" s="72">
        <v>0.88769070000000005</v>
      </c>
      <c r="OV8" s="72">
        <v>0.75330185999999999</v>
      </c>
      <c r="OW8" s="72">
        <v>0.68782436999999996</v>
      </c>
      <c r="OX8" s="72">
        <v>0.63625664000000004</v>
      </c>
      <c r="OY8" s="72">
        <v>0.58402156999999999</v>
      </c>
      <c r="OZ8" s="72">
        <v>0.52973753000000001</v>
      </c>
      <c r="PA8" s="72">
        <v>0.47338187999999998</v>
      </c>
      <c r="PB8" s="72">
        <v>0.41540325</v>
      </c>
      <c r="PC8" s="72">
        <v>0.35677471999999999</v>
      </c>
      <c r="PD8" s="72">
        <v>0.2988613</v>
      </c>
      <c r="PE8" s="72">
        <v>0.24316568999999999</v>
      </c>
      <c r="PF8" s="72">
        <v>0.19140323000000001</v>
      </c>
      <c r="PG8" s="72">
        <v>0.14522170000000001</v>
      </c>
      <c r="PH8" s="72">
        <v>0.10586788499999999</v>
      </c>
      <c r="PI8" s="72">
        <v>7.3958410000000002E-2</v>
      </c>
      <c r="PJ8" s="72">
        <v>4.9407918000000002E-2</v>
      </c>
      <c r="PK8" s="72">
        <v>3.1518659999999997E-2</v>
      </c>
      <c r="PL8" s="72">
        <v>1.9185804000000001E-2</v>
      </c>
      <c r="PM8" s="72">
        <v>1.114396E-2</v>
      </c>
      <c r="PN8" s="72">
        <v>6.1802840000000003E-3</v>
      </c>
      <c r="PO8" s="72">
        <v>3.2769025000000001E-3</v>
      </c>
      <c r="PP8" s="72">
        <v>1.6695624E-3</v>
      </c>
      <c r="PQ8" s="72">
        <v>8.0579679999999996E-4</v>
      </c>
      <c r="PR8" s="72">
        <v>3.7854124E-4</v>
      </c>
      <c r="PS8" s="72">
        <v>1.7089931999999999E-4</v>
      </c>
      <c r="PT8" s="72">
        <v>7.458744E-5</v>
      </c>
      <c r="PU8" s="72">
        <v>3.1595379999999998E-5</v>
      </c>
      <c r="PV8" s="72">
        <v>1.2857453999999999E-5</v>
      </c>
      <c r="PW8" s="72">
        <v>4.7160825000000001E-6</v>
      </c>
      <c r="PX8" s="72">
        <v>1.5486322999999999E-6</v>
      </c>
      <c r="PY8" s="72">
        <v>4.5848515000000001E-7</v>
      </c>
      <c r="PZ8" s="72">
        <v>1.2359901999999999E-7</v>
      </c>
      <c r="QA8" s="72">
        <v>3.0679143000000002E-8</v>
      </c>
      <c r="QB8" s="72">
        <v>7.0803509999999998E-9</v>
      </c>
      <c r="QC8" s="72">
        <v>1.3537542999999999E-9</v>
      </c>
      <c r="QD8" s="72">
        <v>0.98967119999999997</v>
      </c>
      <c r="QE8" s="72">
        <v>0.98132414000000001</v>
      </c>
      <c r="QF8" s="72">
        <v>0.97548650000000003</v>
      </c>
      <c r="QG8" s="72">
        <v>0.96988359999999996</v>
      </c>
      <c r="QH8" s="72">
        <v>0.96031370000000005</v>
      </c>
      <c r="QI8" s="72">
        <v>0.94286495000000003</v>
      </c>
      <c r="QJ8" s="72">
        <v>0.90981299999999998</v>
      </c>
      <c r="QK8" s="72">
        <v>0.86535340000000005</v>
      </c>
      <c r="QL8" s="72">
        <v>0.81379794999999999</v>
      </c>
      <c r="QM8" s="72">
        <v>0.75538300000000003</v>
      </c>
      <c r="QN8" s="72">
        <v>0.68981236000000001</v>
      </c>
      <c r="QO8" s="72">
        <v>0.61724009999999996</v>
      </c>
      <c r="QP8" s="72">
        <v>0.53899739999999996</v>
      </c>
      <c r="QQ8" s="72">
        <v>0.45762485000000003</v>
      </c>
      <c r="QR8" s="72">
        <v>0.37642363000000001</v>
      </c>
      <c r="QS8" s="72">
        <v>0.29913327000000001</v>
      </c>
      <c r="QT8" s="72">
        <v>0.22908159</v>
      </c>
      <c r="QU8" s="72">
        <v>0.16869240999999999</v>
      </c>
      <c r="QV8" s="72">
        <v>0.11922484</v>
      </c>
      <c r="QW8" s="72">
        <v>8.0748470000000003E-2</v>
      </c>
      <c r="QX8" s="72">
        <v>5.2343804000000001E-2</v>
      </c>
      <c r="QY8" s="72">
        <v>3.2445148E-2</v>
      </c>
      <c r="QZ8" s="72">
        <v>1.9217173000000001E-2</v>
      </c>
      <c r="RA8" s="72">
        <v>1.0868334E-2</v>
      </c>
      <c r="RB8" s="72">
        <v>5.8672359999999996E-3</v>
      </c>
      <c r="RC8" s="72">
        <v>3.0228142E-3</v>
      </c>
      <c r="RD8" s="72">
        <v>1.4816539E-3</v>
      </c>
      <c r="RE8" s="72">
        <v>6.9049479999999999E-4</v>
      </c>
      <c r="RF8" s="72">
        <v>3.1168625000000001E-4</v>
      </c>
      <c r="RG8" s="72">
        <v>1.34165E-4</v>
      </c>
      <c r="RH8" s="72">
        <v>5.5176595000000003E-5</v>
      </c>
      <c r="RI8" s="72">
        <v>2.1691964999999999E-5</v>
      </c>
      <c r="RJ8" s="72">
        <v>8.1452090000000008E-6</v>
      </c>
      <c r="RK8" s="72">
        <v>2.9083855999999998E-6</v>
      </c>
      <c r="RL8" s="72">
        <v>9.8468209999999994E-7</v>
      </c>
      <c r="RM8" s="72">
        <v>3.1593447000000001E-7</v>
      </c>
      <c r="RN8" s="72">
        <v>9.6206200000000006E-8</v>
      </c>
      <c r="RO8" s="72">
        <v>2.789436E-8</v>
      </c>
      <c r="RP8" s="72">
        <v>7.6980429999999993E-9</v>
      </c>
      <c r="RQ8" s="72">
        <v>1.8010957E-9</v>
      </c>
      <c r="RR8" s="72">
        <v>1.0004618999999999</v>
      </c>
      <c r="RS8" s="72">
        <v>0.99426144000000005</v>
      </c>
      <c r="RT8" s="72">
        <v>0.98703110000000005</v>
      </c>
      <c r="RU8" s="72">
        <v>0.97806970000000004</v>
      </c>
      <c r="RV8" s="72">
        <v>0.96589060000000004</v>
      </c>
      <c r="RW8" s="72">
        <v>0.94788289999999997</v>
      </c>
      <c r="RX8" s="72">
        <v>0.92123460000000001</v>
      </c>
      <c r="RY8" s="72">
        <v>0.88370930000000003</v>
      </c>
      <c r="RZ8" s="72">
        <v>0.83412470000000005</v>
      </c>
      <c r="SA8" s="72">
        <v>0.77232473999999995</v>
      </c>
      <c r="SB8" s="72">
        <v>0.69932950000000005</v>
      </c>
      <c r="SC8" s="72">
        <v>0.61745863999999995</v>
      </c>
      <c r="SD8" s="72">
        <v>0.52982295000000001</v>
      </c>
      <c r="SE8" s="72">
        <v>0.4402181</v>
      </c>
      <c r="SF8" s="72">
        <v>0.35302597000000002</v>
      </c>
      <c r="SG8" s="72">
        <v>0.27248746000000001</v>
      </c>
      <c r="SH8" s="72">
        <v>0.20197266</v>
      </c>
      <c r="SI8" s="72">
        <v>0.14349733000000001</v>
      </c>
      <c r="SJ8" s="72">
        <v>9.7584340000000006E-2</v>
      </c>
      <c r="SK8" s="72">
        <v>6.3451624999999998E-2</v>
      </c>
      <c r="SL8" s="72">
        <v>3.9419625E-2</v>
      </c>
      <c r="SM8" s="72">
        <v>2.3387771000000002E-2</v>
      </c>
      <c r="SN8" s="72">
        <v>1.3248258000000001E-2</v>
      </c>
      <c r="SO8" s="72">
        <v>7.1669122999999998E-3</v>
      </c>
      <c r="SP8" s="72">
        <v>3.7035719E-3</v>
      </c>
      <c r="SQ8" s="72">
        <v>1.8291236E-3</v>
      </c>
      <c r="SR8" s="72">
        <v>8.6474912999999997E-4</v>
      </c>
      <c r="SS8" s="72">
        <v>3.9821065999999999E-4</v>
      </c>
      <c r="ST8" s="72">
        <v>1.7028766E-4</v>
      </c>
      <c r="SU8" s="72">
        <v>7.1606045999999998E-5</v>
      </c>
      <c r="SV8" s="72">
        <v>2.8334713000000001E-5</v>
      </c>
      <c r="SW8" s="72">
        <v>1.0726828E-5</v>
      </c>
      <c r="SX8" s="72">
        <v>3.9291899999999997E-6</v>
      </c>
      <c r="SY8" s="72">
        <v>1.3936140000000001E-6</v>
      </c>
      <c r="SZ8" s="72">
        <v>4.7764669999999999E-7</v>
      </c>
      <c r="TA8" s="72">
        <v>1.5784015999999999E-7</v>
      </c>
      <c r="TB8" s="72">
        <v>5.0213029999999997E-8</v>
      </c>
      <c r="TC8" s="72">
        <v>1.5369544000000002E-8</v>
      </c>
      <c r="TD8" s="72">
        <v>4.5153445E-9</v>
      </c>
      <c r="TE8" s="72">
        <v>1.1126179E-9</v>
      </c>
      <c r="TF8" s="72">
        <v>1.0051589000000001</v>
      </c>
      <c r="TG8" s="72">
        <v>1.0016890000000001</v>
      </c>
      <c r="TH8" s="72">
        <v>0.9961158</v>
      </c>
      <c r="TI8" s="72">
        <v>0.98700595000000002</v>
      </c>
      <c r="TJ8" s="72">
        <v>0.97256165999999999</v>
      </c>
      <c r="TK8" s="72">
        <v>0.95038396000000003</v>
      </c>
      <c r="TL8" s="72">
        <v>0.91821443999999997</v>
      </c>
      <c r="TM8" s="72">
        <v>0.87394879999999997</v>
      </c>
      <c r="TN8" s="72">
        <v>0.81619750000000002</v>
      </c>
      <c r="TO8" s="72">
        <v>0.74498279999999995</v>
      </c>
      <c r="TP8" s="72">
        <v>0.66199315000000003</v>
      </c>
      <c r="TQ8" s="72">
        <v>0.57052530000000001</v>
      </c>
      <c r="TR8" s="72">
        <v>0.47522312</v>
      </c>
      <c r="TS8" s="72">
        <v>0.38140597999999998</v>
      </c>
      <c r="TT8" s="72">
        <v>0.29417505999999999</v>
      </c>
      <c r="TU8" s="72">
        <v>0.21757317000000001</v>
      </c>
      <c r="TV8" s="72">
        <v>0.15404026000000001</v>
      </c>
      <c r="TW8" s="72">
        <v>0.10426386</v>
      </c>
      <c r="TX8" s="72">
        <v>6.7410960000000006E-2</v>
      </c>
      <c r="TY8" s="72">
        <v>4.1612370000000003E-2</v>
      </c>
      <c r="TZ8" s="72">
        <v>2.4522496000000001E-2</v>
      </c>
      <c r="UA8" s="72">
        <v>1.3799169E-2</v>
      </c>
      <c r="UB8" s="72">
        <v>7.4183540000000003E-3</v>
      </c>
      <c r="UC8" s="72">
        <v>3.8129278000000001E-3</v>
      </c>
      <c r="UD8" s="72">
        <v>1.8754961E-3</v>
      </c>
      <c r="UE8" s="72">
        <v>8.8380236000000002E-4</v>
      </c>
      <c r="UF8" s="72">
        <v>3.9953467999999999E-4</v>
      </c>
      <c r="UG8" s="72">
        <v>1.7370419999999999E-4</v>
      </c>
      <c r="UH8" s="72">
        <v>7.2569649999999994E-5</v>
      </c>
      <c r="UI8" s="72">
        <v>2.9213912000000001E-5</v>
      </c>
      <c r="UJ8" s="72">
        <v>1.1342943E-5</v>
      </c>
      <c r="UK8" s="72">
        <v>4.324872E-6</v>
      </c>
      <c r="UL8" s="72">
        <v>1.558763E-6</v>
      </c>
      <c r="UM8" s="72">
        <v>5.4985906999999999E-7</v>
      </c>
      <c r="UN8" s="72">
        <v>1.8515909999999999E-7</v>
      </c>
      <c r="UO8" s="72">
        <v>5.9044189999999997E-8</v>
      </c>
      <c r="UP8" s="72">
        <v>1.8202029999999999E-8</v>
      </c>
      <c r="UQ8" s="72">
        <v>5.4885695999999997E-9</v>
      </c>
      <c r="UR8" s="72">
        <v>1.6219956E-9</v>
      </c>
      <c r="US8" s="72">
        <v>4.1157305E-10</v>
      </c>
      <c r="UT8" s="72">
        <v>1.0057339999999999</v>
      </c>
      <c r="UU8" s="72">
        <v>1.0031114000000001</v>
      </c>
      <c r="UV8" s="72">
        <v>0.99814426999999994</v>
      </c>
      <c r="UW8" s="72">
        <v>0.98900460000000001</v>
      </c>
      <c r="UX8" s="72">
        <v>0.97341675000000005</v>
      </c>
      <c r="UY8" s="72">
        <v>0.94870209999999999</v>
      </c>
      <c r="UZ8" s="72">
        <v>0.91190623999999998</v>
      </c>
      <c r="VA8" s="72">
        <v>0.86069726999999996</v>
      </c>
      <c r="VB8" s="72">
        <v>0.79397934999999997</v>
      </c>
      <c r="VC8" s="72">
        <v>0.71253290000000002</v>
      </c>
      <c r="VD8" s="72">
        <v>0.61938420000000005</v>
      </c>
      <c r="VE8" s="72">
        <v>0.51950689999999999</v>
      </c>
      <c r="VF8" s="72">
        <v>0.41902968000000002</v>
      </c>
      <c r="VG8" s="72">
        <v>0.32411276999999999</v>
      </c>
      <c r="VH8" s="72">
        <v>0.23985954000000001</v>
      </c>
      <c r="VI8" s="72">
        <v>0.16953762</v>
      </c>
      <c r="VJ8" s="72">
        <v>0.11430828</v>
      </c>
      <c r="VK8" s="72">
        <v>7.3459590000000005E-2</v>
      </c>
      <c r="VL8" s="72">
        <v>4.4980819999999998E-2</v>
      </c>
      <c r="VM8" s="72">
        <v>2.6244903E-2</v>
      </c>
      <c r="VN8" s="72">
        <v>1.459832E-2</v>
      </c>
      <c r="VO8" s="72">
        <v>7.7474989999999997E-3</v>
      </c>
      <c r="VP8" s="72">
        <v>3.9275787E-3</v>
      </c>
      <c r="VQ8" s="72">
        <v>1.9046714000000001E-3</v>
      </c>
      <c r="VR8" s="72">
        <v>8.8505509999999997E-4</v>
      </c>
      <c r="VS8" s="72">
        <v>3.947895E-4</v>
      </c>
      <c r="VT8" s="72">
        <v>1.6936919E-4</v>
      </c>
      <c r="VU8" s="72">
        <v>7.0022695999999999E-5</v>
      </c>
      <c r="VV8" s="72">
        <v>2.7950526000000001E-5</v>
      </c>
      <c r="VW8" s="72">
        <v>1.0790644E-5</v>
      </c>
      <c r="VX8" s="72">
        <v>4.0360909999999997E-6</v>
      </c>
      <c r="VY8" s="72">
        <v>1.4668747E-6</v>
      </c>
      <c r="VZ8" s="72">
        <v>5.1779690000000002E-7</v>
      </c>
      <c r="WA8" s="72">
        <v>1.7782706E-7</v>
      </c>
      <c r="WB8" s="72">
        <v>5.9455990000000003E-8</v>
      </c>
      <c r="WC8" s="72">
        <v>1.9731710000000001E-8</v>
      </c>
      <c r="WD8" s="72">
        <v>6.5569359999999999E-9</v>
      </c>
      <c r="WE8" s="72">
        <v>2.0720850000000001E-9</v>
      </c>
      <c r="WF8" s="72">
        <v>6.2325709999999998E-10</v>
      </c>
      <c r="WG8" s="72">
        <v>1.5702295E-10</v>
      </c>
      <c r="WH8" s="72">
        <v>1.0059172000000001</v>
      </c>
      <c r="WI8" s="72">
        <v>1.0045265000000001</v>
      </c>
      <c r="WJ8" s="72">
        <v>1.0008262000000001</v>
      </c>
      <c r="WK8" s="72">
        <v>0.99257225000000004</v>
      </c>
      <c r="WL8" s="72">
        <v>0.97702960000000005</v>
      </c>
      <c r="WM8" s="72">
        <v>0.95099370000000005</v>
      </c>
      <c r="WN8" s="72">
        <v>0.91131530000000005</v>
      </c>
      <c r="WO8" s="72">
        <v>0.85541239999999996</v>
      </c>
      <c r="WP8" s="72">
        <v>0.78235935999999995</v>
      </c>
      <c r="WQ8" s="72">
        <v>0.69363743</v>
      </c>
      <c r="WR8" s="72">
        <v>0.59332269999999998</v>
      </c>
      <c r="WS8" s="72">
        <v>0.48761251999999999</v>
      </c>
      <c r="WT8" s="72">
        <v>0.38367662000000002</v>
      </c>
      <c r="WU8" s="72">
        <v>0.28823929999999998</v>
      </c>
      <c r="WV8" s="72">
        <v>0.20629905000000001</v>
      </c>
      <c r="WW8" s="72">
        <v>0.14044909999999999</v>
      </c>
      <c r="WX8" s="72">
        <v>9.0859480000000006E-2</v>
      </c>
      <c r="WY8" s="72">
        <v>5.5822186000000003E-2</v>
      </c>
      <c r="WZ8" s="72">
        <v>3.2567146999999998E-2</v>
      </c>
      <c r="XA8" s="72">
        <v>1.8047903000000001E-2</v>
      </c>
      <c r="XB8" s="72">
        <v>9.5075430000000002E-3</v>
      </c>
      <c r="XC8" s="72">
        <v>4.7665397E-3</v>
      </c>
      <c r="XD8" s="72">
        <v>2.2777299999999999E-3</v>
      </c>
      <c r="XE8" s="72">
        <v>1.0394362E-3</v>
      </c>
      <c r="XF8" s="72">
        <v>4.5401026999999998E-4</v>
      </c>
      <c r="XG8" s="72">
        <v>1.9028120999999999E-4</v>
      </c>
      <c r="XH8" s="72">
        <v>7.6728400000000002E-5</v>
      </c>
      <c r="XI8" s="72">
        <v>2.9850263999999999E-5</v>
      </c>
      <c r="XJ8" s="72">
        <v>1.1234687E-5</v>
      </c>
      <c r="XK8" s="72">
        <v>4.1012921999999997E-6</v>
      </c>
      <c r="XL8" s="72">
        <v>1.4556582000000001E-6</v>
      </c>
      <c r="XM8" s="72">
        <v>5.0341663E-7</v>
      </c>
      <c r="XN8" s="72">
        <v>1.6994645E-7</v>
      </c>
      <c r="XO8" s="72">
        <v>5.6085259999999999E-8</v>
      </c>
      <c r="XP8" s="72">
        <v>1.8116348E-8</v>
      </c>
      <c r="XQ8" s="72">
        <v>5.7416700000000001E-9</v>
      </c>
      <c r="XR8" s="72">
        <v>1.7761878E-9</v>
      </c>
      <c r="XS8" s="72">
        <v>5.7377314E-10</v>
      </c>
      <c r="XT8" s="72">
        <v>1.7843454000000001E-10</v>
      </c>
      <c r="XU8" s="72">
        <v>4.5475962999999997E-11</v>
      </c>
      <c r="XV8" s="72">
        <v>1.0044360000000001</v>
      </c>
      <c r="XW8" s="72">
        <v>1.0033369999999999</v>
      </c>
      <c r="XX8" s="72">
        <v>0.99992530000000002</v>
      </c>
      <c r="XY8" s="72">
        <v>0.99188540000000003</v>
      </c>
      <c r="XZ8" s="72">
        <v>0.97631924999999997</v>
      </c>
      <c r="YA8" s="72">
        <v>0.94972889999999999</v>
      </c>
      <c r="YB8" s="72">
        <v>0.90853876</v>
      </c>
      <c r="YC8" s="72">
        <v>0.85001075000000004</v>
      </c>
      <c r="YD8" s="72">
        <v>0.77332102999999996</v>
      </c>
      <c r="YE8" s="72">
        <v>0.68038279999999995</v>
      </c>
      <c r="YF8" s="72">
        <v>0.57600220000000002</v>
      </c>
      <c r="YG8" s="72">
        <v>0.46718112000000001</v>
      </c>
      <c r="YH8" s="72">
        <v>0.36171987999999999</v>
      </c>
      <c r="YI8" s="72">
        <v>0.26658389999999998</v>
      </c>
      <c r="YJ8" s="72">
        <v>0.18660639000000001</v>
      </c>
      <c r="YK8" s="72">
        <v>0.123868205</v>
      </c>
      <c r="YL8" s="72">
        <v>7.7889319999999998E-2</v>
      </c>
      <c r="YM8" s="72">
        <v>4.6370503E-2</v>
      </c>
      <c r="YN8" s="72">
        <v>2.6134279E-2</v>
      </c>
      <c r="YO8" s="72">
        <v>1.3948188E-2</v>
      </c>
      <c r="YP8" s="72">
        <v>7.0546404000000002E-3</v>
      </c>
      <c r="YQ8" s="72">
        <v>3.3850989999999999E-3</v>
      </c>
      <c r="YR8" s="72">
        <v>1.5433841999999999E-3</v>
      </c>
      <c r="YS8" s="72">
        <v>6.6991925000000003E-4</v>
      </c>
      <c r="YT8" s="72">
        <v>2.7747446E-4</v>
      </c>
      <c r="YU8" s="72">
        <v>1.099606E-4</v>
      </c>
      <c r="YV8" s="72">
        <v>4.1817594999999997E-5</v>
      </c>
      <c r="YW8" s="72">
        <v>1.5310242999999999E-5</v>
      </c>
      <c r="YX8" s="72">
        <v>5.4144533999999999E-6</v>
      </c>
      <c r="YY8" s="72">
        <v>1.8557855999999999E-6</v>
      </c>
      <c r="YZ8" s="72">
        <v>6.1845326999999999E-7</v>
      </c>
      <c r="ZA8" s="72">
        <v>2.0100539999999999E-7</v>
      </c>
      <c r="ZB8" s="72">
        <v>6.3887830000000001E-8</v>
      </c>
      <c r="ZC8" s="72">
        <v>1.9905199999999999E-8</v>
      </c>
      <c r="ZD8" s="72">
        <v>6.0911005000000004E-9</v>
      </c>
      <c r="ZE8" s="72">
        <v>1.8322517999999999E-9</v>
      </c>
      <c r="ZF8" s="72">
        <v>5.3386545000000004E-10</v>
      </c>
      <c r="ZG8" s="72">
        <v>1.6424556E-10</v>
      </c>
      <c r="ZH8" s="72">
        <v>4.9415325999999999E-11</v>
      </c>
      <c r="ZI8" s="72">
        <v>1.2272030000000001E-11</v>
      </c>
      <c r="ZJ8" s="72">
        <v>1.0025481000000001</v>
      </c>
      <c r="ZK8" s="72">
        <v>1.0008638999999999</v>
      </c>
      <c r="ZL8" s="72">
        <v>0.99673283000000001</v>
      </c>
      <c r="ZM8" s="72">
        <v>0.98800706999999999</v>
      </c>
      <c r="ZN8" s="72">
        <v>0.97168429999999995</v>
      </c>
      <c r="ZO8" s="72">
        <v>0.94411825999999999</v>
      </c>
      <c r="ZP8" s="72">
        <v>0.90158134999999995</v>
      </c>
      <c r="ZQ8" s="72">
        <v>0.84126484000000001</v>
      </c>
      <c r="ZR8" s="72">
        <v>0.76242770000000004</v>
      </c>
      <c r="ZS8" s="72">
        <v>0.66725283999999996</v>
      </c>
      <c r="ZT8" s="72">
        <v>0.56096239999999997</v>
      </c>
      <c r="ZU8" s="72">
        <v>0.45099756000000002</v>
      </c>
      <c r="ZV8" s="72">
        <v>0.34546640000000001</v>
      </c>
      <c r="ZW8" s="72">
        <v>0.25139883000000002</v>
      </c>
      <c r="ZX8" s="72">
        <v>0.17341746</v>
      </c>
      <c r="ZY8" s="72">
        <v>0.113218136</v>
      </c>
      <c r="ZZ8" s="72">
        <v>6.9886400000000001E-2</v>
      </c>
      <c r="AAA8" s="72">
        <v>4.0765475000000002E-2</v>
      </c>
      <c r="AAB8" s="72">
        <v>2.2468172000000002E-2</v>
      </c>
      <c r="AAC8" s="72">
        <v>1.170446E-2</v>
      </c>
      <c r="AAD8" s="72">
        <v>5.7668592999999997E-3</v>
      </c>
      <c r="AAE8" s="72">
        <v>2.6902035000000001E-3</v>
      </c>
      <c r="AAF8" s="72">
        <v>1.1898729999999999E-3</v>
      </c>
      <c r="AAG8" s="72">
        <v>4.9987394999999996E-4</v>
      </c>
      <c r="AAH8" s="72">
        <v>1.9989499E-4</v>
      </c>
      <c r="AAI8" s="72">
        <v>7.6280484999999995E-5</v>
      </c>
      <c r="AAJ8" s="72">
        <v>2.7856130000000001E-5</v>
      </c>
      <c r="AAK8" s="72">
        <v>9.7647380000000005E-6</v>
      </c>
      <c r="AAL8" s="72">
        <v>3.2963608E-6</v>
      </c>
      <c r="AAM8" s="72">
        <v>1.0748460000000001E-6</v>
      </c>
      <c r="AAN8" s="72">
        <v>3.3965912E-7</v>
      </c>
      <c r="AAO8" s="72">
        <v>1.0438069E-7</v>
      </c>
      <c r="AAP8" s="72">
        <v>3.1298139999999998E-8</v>
      </c>
      <c r="AAQ8" s="72">
        <v>9.1846810000000001E-9</v>
      </c>
      <c r="AAR8" s="72">
        <v>2.6441807000000001E-9</v>
      </c>
      <c r="AAS8" s="72">
        <v>7.3712399999999997E-10</v>
      </c>
      <c r="AAT8" s="72">
        <v>2.1316892999999999E-10</v>
      </c>
      <c r="AAU8" s="72">
        <v>6.1140939999999995E-11</v>
      </c>
      <c r="AAV8" s="72">
        <v>1.7081952E-11</v>
      </c>
      <c r="AAW8" s="72">
        <v>4.0094434000000003E-12</v>
      </c>
      <c r="AAX8" s="72">
        <v>1.0020192999999999</v>
      </c>
      <c r="AAY8" s="72">
        <v>1.0006238000000001</v>
      </c>
      <c r="AAZ8" s="72">
        <v>0.99659350000000002</v>
      </c>
      <c r="ABA8" s="72">
        <v>0.98781339999999995</v>
      </c>
      <c r="ABB8" s="72">
        <v>0.97130479999999997</v>
      </c>
      <c r="ABC8" s="72">
        <v>0.94336456000000002</v>
      </c>
      <c r="ABD8" s="72">
        <v>0.90017413999999996</v>
      </c>
      <c r="ABE8" s="72">
        <v>0.83885540000000003</v>
      </c>
      <c r="ABF8" s="72">
        <v>0.75868429999999998</v>
      </c>
      <c r="ABG8" s="72">
        <v>0.66198979999999996</v>
      </c>
      <c r="ABH8" s="72">
        <v>0.55425619999999998</v>
      </c>
      <c r="ABI8" s="72">
        <v>0.44322866</v>
      </c>
      <c r="ABJ8" s="72">
        <v>0.33725519999999998</v>
      </c>
      <c r="ABK8" s="72">
        <v>0.24345364999999999</v>
      </c>
      <c r="ABL8" s="72">
        <v>0.16635720000000001</v>
      </c>
      <c r="ABM8" s="72">
        <v>0.10743925</v>
      </c>
      <c r="ABN8" s="72">
        <v>6.5517549999999994E-2</v>
      </c>
      <c r="ABO8" s="72">
        <v>3.770681E-2</v>
      </c>
      <c r="ABP8" s="72">
        <v>2.0480228999999999E-2</v>
      </c>
      <c r="ABQ8" s="72">
        <v>1.0501740000000001E-2</v>
      </c>
      <c r="ABR8" s="72">
        <v>5.0876886000000001E-3</v>
      </c>
      <c r="ABS8" s="72">
        <v>2.3312576E-3</v>
      </c>
      <c r="ABT8" s="72">
        <v>1.0118074999999999E-3</v>
      </c>
      <c r="ABU8" s="72">
        <v>4.1671649999999998E-4</v>
      </c>
      <c r="ABV8" s="72">
        <v>1.6321236000000001E-4</v>
      </c>
      <c r="ABW8" s="72">
        <v>6.0939400000000001E-5</v>
      </c>
      <c r="ABX8" s="72">
        <v>2.1749680000000001E-5</v>
      </c>
      <c r="ABY8" s="72">
        <v>7.441646E-6</v>
      </c>
      <c r="ABZ8" s="72">
        <v>2.4465908000000001E-6</v>
      </c>
      <c r="ACA8" s="72">
        <v>7.6228150000000001E-7</v>
      </c>
      <c r="ACB8" s="72">
        <v>2.2937263000000001E-7</v>
      </c>
      <c r="ACC8" s="72">
        <v>6.7169694E-8</v>
      </c>
      <c r="ACD8" s="72">
        <v>1.9214772E-8</v>
      </c>
      <c r="ACE8" s="72">
        <v>5.3728609999999999E-9</v>
      </c>
      <c r="ACF8" s="72">
        <v>1.4903979000000001E-9</v>
      </c>
      <c r="ACG8" s="72">
        <v>4.1665324000000001E-10</v>
      </c>
      <c r="ACH8" s="72">
        <v>1.1479734500000001E-10</v>
      </c>
      <c r="ACI8" s="72">
        <v>3.1028423000000003E-11</v>
      </c>
      <c r="ACJ8" s="72">
        <v>8.1931029999999992E-12</v>
      </c>
      <c r="ACK8" s="72">
        <v>1.8388384999999998E-12</v>
      </c>
      <c r="ACL8" s="72">
        <v>1.0012093</v>
      </c>
      <c r="ACM8" s="72">
        <v>1.0002389</v>
      </c>
      <c r="ACN8" s="72">
        <v>0.99695319999999998</v>
      </c>
      <c r="ACO8" s="72">
        <v>0.98898136999999997</v>
      </c>
      <c r="ACP8" s="72">
        <v>0.97319155999999996</v>
      </c>
      <c r="ACQ8" s="72">
        <v>0.94576289999999996</v>
      </c>
      <c r="ACR8" s="72">
        <v>0.90278190000000003</v>
      </c>
      <c r="ACS8" s="72">
        <v>0.84131</v>
      </c>
      <c r="ACT8" s="72">
        <v>0.76062169999999996</v>
      </c>
      <c r="ACU8" s="72">
        <v>0.66311944</v>
      </c>
      <c r="ACV8" s="72">
        <v>0.55443335000000005</v>
      </c>
      <c r="ACW8" s="72">
        <v>0.44249129999999998</v>
      </c>
      <c r="ACX8" s="72">
        <v>0.3358081</v>
      </c>
      <c r="ACY8" s="72">
        <v>0.24160333000000001</v>
      </c>
      <c r="ACZ8" s="72">
        <v>0.16442372</v>
      </c>
      <c r="ADA8" s="72">
        <v>0.10567960999999999</v>
      </c>
      <c r="ADB8" s="72">
        <v>6.4084299999999997E-2</v>
      </c>
      <c r="ADC8" s="72">
        <v>3.6646645999999998E-2</v>
      </c>
      <c r="ADD8" s="72">
        <v>1.9761643999999998E-2</v>
      </c>
      <c r="ADE8" s="72">
        <v>1.0052670999999999E-2</v>
      </c>
      <c r="ADF8" s="72">
        <v>4.8276990000000004E-3</v>
      </c>
      <c r="ADG8" s="72">
        <v>2.1912070000000001E-3</v>
      </c>
      <c r="ADH8" s="72">
        <v>9.4101999999999999E-4</v>
      </c>
      <c r="ADI8" s="72">
        <v>3.8368205000000001E-4</v>
      </c>
      <c r="ADJ8" s="72">
        <v>1.4874115999999999E-4</v>
      </c>
      <c r="ADK8" s="72">
        <v>5.4951975000000003E-5</v>
      </c>
      <c r="ADL8" s="72">
        <v>1.9400686E-5</v>
      </c>
      <c r="ADM8" s="72">
        <v>6.5650624E-6</v>
      </c>
      <c r="ADN8" s="72">
        <v>2.1378581999999999E-6</v>
      </c>
      <c r="ADO8" s="72">
        <v>6.855114E-7</v>
      </c>
      <c r="ADP8" s="72">
        <v>2.1312690000000001E-7</v>
      </c>
      <c r="ADQ8" s="72">
        <v>6.4088623999999998E-8</v>
      </c>
      <c r="ADR8" s="72">
        <v>1.8674598000000001E-8</v>
      </c>
      <c r="ADS8" s="72">
        <v>5.2862447999999996E-9</v>
      </c>
      <c r="ADT8" s="72">
        <v>1.4575546E-9</v>
      </c>
      <c r="ADU8" s="72">
        <v>3.9256250000000001E-10</v>
      </c>
      <c r="ADV8" s="72">
        <v>1.0348973E-10</v>
      </c>
      <c r="ADW8" s="72">
        <v>2.6736446E-11</v>
      </c>
      <c r="ADX8" s="72">
        <v>6.7454951999999999E-12</v>
      </c>
      <c r="ADY8" s="72">
        <v>1.4561400999999999E-12</v>
      </c>
      <c r="ADZ8" s="77"/>
      <c r="AEA8" s="73">
        <v>2</v>
      </c>
      <c r="AEB8" s="103">
        <v>2.5</v>
      </c>
      <c r="AEC8" s="73">
        <v>2</v>
      </c>
      <c r="AED8" s="103">
        <v>17.5</v>
      </c>
      <c r="AEE8" s="74">
        <f t="shared" si="26"/>
        <v>3</v>
      </c>
      <c r="AEF8" s="88">
        <f t="shared" si="27"/>
        <v>120</v>
      </c>
      <c r="AEG8" s="105">
        <f t="shared" si="19"/>
        <v>1.7520584999999999E-18</v>
      </c>
      <c r="AEH8" s="105">
        <f t="shared" si="19"/>
        <v>3.7717290000000002E-18</v>
      </c>
      <c r="AEI8" s="105">
        <f t="shared" si="19"/>
        <v>9.3754630000000003E-18</v>
      </c>
      <c r="AEJ8" s="105">
        <f t="shared" si="19"/>
        <v>1.5707717999999999E-17</v>
      </c>
      <c r="AEK8" s="105">
        <f t="shared" si="19"/>
        <v>1.4653592000000001E-17</v>
      </c>
      <c r="AEL8" s="105">
        <f t="shared" si="19"/>
        <v>1.0447714E-18</v>
      </c>
      <c r="AEM8" s="105">
        <f t="shared" si="19"/>
        <v>3.4480779999999997E-20</v>
      </c>
      <c r="AEN8" s="105">
        <f t="shared" si="19"/>
        <v>1.2737921000000001E-21</v>
      </c>
      <c r="AEO8" s="105">
        <f t="shared" si="19"/>
        <v>1.3462147E-20</v>
      </c>
      <c r="AEP8" s="105">
        <f t="shared" si="19"/>
        <v>4.1767275000000001E-19</v>
      </c>
      <c r="AEQ8" s="105">
        <f t="shared" si="20"/>
        <v>5.9874963999999997E-18</v>
      </c>
      <c r="AER8" s="105">
        <f t="shared" si="20"/>
        <v>5.5959844000000003E-18</v>
      </c>
      <c r="AES8" s="105">
        <f t="shared" si="20"/>
        <v>2.7331805000000001E-18</v>
      </c>
      <c r="AET8" s="105">
        <f t="shared" si="20"/>
        <v>8.2589549999999996E-19</v>
      </c>
      <c r="AEU8" s="105">
        <f t="shared" si="20"/>
        <v>2.4908466000000002E-19</v>
      </c>
      <c r="AEV8" s="105">
        <f t="shared" si="20"/>
        <v>5.9262720000000005E-20</v>
      </c>
      <c r="AEW8" s="105">
        <f t="shared" si="20"/>
        <v>1.4332032E-20</v>
      </c>
      <c r="AEX8" s="105">
        <f t="shared" si="20"/>
        <v>4.9914857000000001E-21</v>
      </c>
      <c r="AEY8" s="105">
        <f t="shared" si="20"/>
        <v>2.7428526E-21</v>
      </c>
      <c r="AEZ8" s="99">
        <f t="shared" si="21"/>
        <v>1.64</v>
      </c>
      <c r="AFA8" s="69"/>
      <c r="AFB8" s="202" t="s">
        <v>82</v>
      </c>
      <c r="AFC8" s="106">
        <f t="shared" si="22"/>
        <v>3.276062732600001E-18</v>
      </c>
      <c r="AFD8" s="69"/>
      <c r="AFE8" s="107">
        <f t="shared" si="23"/>
        <v>90</v>
      </c>
      <c r="AFF8" s="105">
        <f t="shared" si="24"/>
        <v>8.4481909999999993E-2</v>
      </c>
      <c r="AFG8" s="105">
        <f t="shared" si="24"/>
        <v>9.5535149999999999E-2</v>
      </c>
      <c r="AFH8" s="105">
        <f t="shared" si="24"/>
        <v>0.11824199000000001</v>
      </c>
      <c r="AFI8" s="105">
        <f t="shared" si="24"/>
        <v>0.14763090000000001</v>
      </c>
      <c r="AFJ8" s="105">
        <f t="shared" si="24"/>
        <v>0.13721274999999999</v>
      </c>
      <c r="AFK8" s="105">
        <f t="shared" si="24"/>
        <v>1.1133582E-2</v>
      </c>
      <c r="AFL8" s="105">
        <f t="shared" si="24"/>
        <v>4.5436069999999997E-4</v>
      </c>
      <c r="AFM8" s="105">
        <f t="shared" si="24"/>
        <v>3.010828E-5</v>
      </c>
      <c r="AFN8" s="105">
        <f t="shared" si="24"/>
        <v>3.6894884999999998E-4</v>
      </c>
      <c r="AFO8" s="105">
        <f t="shared" si="24"/>
        <v>9.4424490000000003E-3</v>
      </c>
      <c r="AFP8" s="105">
        <f t="shared" si="25"/>
        <v>0.13123886000000001</v>
      </c>
      <c r="AFQ8" s="105">
        <f t="shared" si="25"/>
        <v>0.1397572</v>
      </c>
      <c r="AFR8" s="105">
        <f t="shared" si="25"/>
        <v>0.11114389</v>
      </c>
      <c r="AFS8" s="105">
        <f t="shared" si="25"/>
        <v>8.3991319999999994E-2</v>
      </c>
      <c r="AFT8" s="105">
        <f t="shared" si="25"/>
        <v>6.7628129999999995E-2</v>
      </c>
      <c r="AFU8" s="105">
        <f t="shared" si="25"/>
        <v>5.9399229999999997E-2</v>
      </c>
      <c r="AFV8" s="105">
        <f t="shared" si="25"/>
        <v>5.5011913000000003E-2</v>
      </c>
      <c r="AFW8" s="105">
        <f t="shared" si="25"/>
        <v>5.2155880000000002E-2</v>
      </c>
      <c r="AFX8" s="105">
        <f t="shared" si="25"/>
        <v>5.0748630000000003E-2</v>
      </c>
      <c r="AFY8" s="105"/>
      <c r="AFZ8" s="106">
        <f t="shared" si="28"/>
        <v>7.1347747464736849E-2</v>
      </c>
      <c r="AGA8" s="69"/>
      <c r="AGB8" s="74">
        <v>2</v>
      </c>
      <c r="AGC8" s="120">
        <v>0</v>
      </c>
      <c r="AGD8" s="120">
        <v>0</v>
      </c>
      <c r="AGE8" s="120">
        <v>0</v>
      </c>
      <c r="AGF8" s="120">
        <v>0</v>
      </c>
      <c r="AGG8" s="69"/>
      <c r="AGH8" s="74">
        <v>2</v>
      </c>
      <c r="AGI8" s="148">
        <v>2</v>
      </c>
      <c r="AGJ8" s="120">
        <v>0</v>
      </c>
      <c r="AGK8" s="120">
        <v>0</v>
      </c>
      <c r="AGL8" s="120">
        <v>0</v>
      </c>
      <c r="AGM8" s="69"/>
      <c r="AGN8" s="74">
        <v>2</v>
      </c>
      <c r="AGO8" s="148">
        <v>2</v>
      </c>
      <c r="AGP8" s="120">
        <v>0</v>
      </c>
      <c r="AGQ8" s="120">
        <v>0</v>
      </c>
      <c r="AGR8" s="148">
        <v>1.5428571428571401E-5</v>
      </c>
      <c r="AGS8" s="69"/>
      <c r="AGT8" s="74">
        <v>2</v>
      </c>
      <c r="AGU8" s="147">
        <v>2</v>
      </c>
      <c r="AGV8" s="151">
        <v>0</v>
      </c>
      <c r="AGW8" s="151">
        <v>0</v>
      </c>
      <c r="AGX8" s="161">
        <v>0</v>
      </c>
      <c r="AGY8" s="152">
        <v>0</v>
      </c>
      <c r="AGZ8" s="69"/>
      <c r="AHA8" s="69"/>
      <c r="AHB8" s="69"/>
      <c r="AHC8" s="69"/>
      <c r="AHD8" s="69"/>
      <c r="AHE8" s="69"/>
      <c r="AHF8" s="69"/>
      <c r="AHG8" s="69"/>
      <c r="AHH8" s="69"/>
      <c r="AHI8" s="69"/>
      <c r="AHJ8" s="69"/>
      <c r="AHK8" s="69"/>
      <c r="AHL8" s="69"/>
      <c r="AHM8" s="69"/>
      <c r="AHN8" s="69"/>
      <c r="AHO8" s="69"/>
      <c r="AHP8" s="69"/>
      <c r="AHQ8" s="69"/>
      <c r="AHR8" s="69"/>
      <c r="AHS8" s="69"/>
      <c r="AHT8" s="69"/>
      <c r="AHU8" s="69"/>
      <c r="AHV8" s="69"/>
      <c r="AHW8" s="69"/>
      <c r="AHX8" s="69"/>
      <c r="AHY8" s="69"/>
      <c r="AHZ8" s="69"/>
      <c r="AIA8" s="69"/>
      <c r="AIB8" s="69"/>
      <c r="AIC8" s="69"/>
      <c r="AID8" s="69"/>
      <c r="AIE8" s="69"/>
      <c r="AIF8" s="69"/>
      <c r="AIG8" s="69"/>
      <c r="AIH8" s="69"/>
      <c r="AII8" s="69"/>
      <c r="AIJ8" s="69"/>
      <c r="AIK8" s="69"/>
      <c r="AIL8" s="69"/>
      <c r="AIM8" s="69"/>
      <c r="AIN8" s="69"/>
      <c r="AIO8" s="69"/>
      <c r="AIP8" s="69"/>
      <c r="AIQ8" s="69"/>
      <c r="AIR8" s="69"/>
      <c r="AIS8" s="69"/>
      <c r="AIT8" s="69"/>
      <c r="AIU8" s="69"/>
      <c r="AIV8" s="69"/>
      <c r="AIW8" s="69"/>
      <c r="AIX8" s="69"/>
      <c r="AIY8" s="69"/>
      <c r="AIZ8" s="69"/>
      <c r="AJA8" s="69"/>
      <c r="AJB8" s="69"/>
      <c r="AJC8" s="69"/>
      <c r="AJD8" s="69"/>
      <c r="AJE8" s="69"/>
      <c r="AJF8" s="69"/>
      <c r="AJG8" s="69"/>
      <c r="AJH8" s="69"/>
      <c r="AJI8" s="69"/>
      <c r="AJJ8" s="69"/>
      <c r="AJK8" s="69"/>
      <c r="AJL8" s="69"/>
      <c r="AJM8" s="69"/>
      <c r="AJN8" s="69"/>
      <c r="AJO8" s="69"/>
      <c r="AJP8" s="69"/>
      <c r="AJQ8" s="69"/>
      <c r="AJR8" s="69"/>
      <c r="AJS8" s="69"/>
      <c r="AJT8" s="69"/>
      <c r="AJU8" s="69"/>
      <c r="AJV8" s="69"/>
      <c r="AJW8" s="69"/>
      <c r="AJX8" s="69"/>
      <c r="AJY8" s="69"/>
      <c r="AJZ8" s="69"/>
      <c r="AKA8" s="69"/>
      <c r="AKB8" s="69"/>
      <c r="AKC8" s="69"/>
      <c r="AKD8" s="69"/>
      <c r="AKE8" s="69"/>
      <c r="AKF8" s="69"/>
      <c r="AKG8" s="69"/>
      <c r="AKH8" s="69"/>
      <c r="AKI8" s="69"/>
      <c r="AKJ8" s="69"/>
      <c r="AKK8" s="69"/>
      <c r="AKL8" s="69"/>
      <c r="AKM8" s="69"/>
      <c r="AKN8" s="69"/>
      <c r="AKO8" s="69"/>
      <c r="AKP8" s="69"/>
      <c r="AKQ8" s="69"/>
      <c r="AKR8" s="69"/>
      <c r="AKS8" s="69"/>
      <c r="AKT8" s="69"/>
      <c r="AKU8" s="69"/>
      <c r="AKV8" s="69"/>
      <c r="AKW8" s="69"/>
      <c r="AKX8" s="69"/>
      <c r="AKY8" s="69"/>
      <c r="AKZ8" s="69"/>
      <c r="ALA8" s="69"/>
      <c r="ALB8" s="69"/>
      <c r="ALC8" s="69"/>
      <c r="ALD8" s="69"/>
      <c r="ALE8" s="69"/>
      <c r="ALF8" s="69"/>
      <c r="ALG8" s="69"/>
      <c r="ALH8" s="69"/>
      <c r="ALI8" s="69"/>
      <c r="ALJ8" s="69"/>
      <c r="ALK8" s="69"/>
      <c r="ALL8" s="69"/>
      <c r="ALM8" s="69"/>
      <c r="ALN8" s="69"/>
      <c r="ALO8" s="69"/>
      <c r="ALP8" s="69"/>
      <c r="ALQ8" s="69"/>
      <c r="ALR8" s="69"/>
      <c r="ALS8" s="69"/>
      <c r="ALT8" s="69"/>
      <c r="ALU8" s="69"/>
      <c r="ALV8" s="69"/>
      <c r="ALW8" s="69"/>
      <c r="ALX8" s="69"/>
      <c r="ALY8" s="69"/>
      <c r="ALZ8" s="69"/>
      <c r="AMA8" s="69"/>
      <c r="AMB8" s="69"/>
      <c r="AMC8" s="69"/>
      <c r="AMD8" s="69"/>
      <c r="AME8" s="69"/>
      <c r="AMF8" s="69"/>
      <c r="AMG8" s="69"/>
      <c r="AMH8" s="69"/>
      <c r="AMI8" s="69"/>
      <c r="AMJ8" s="69"/>
      <c r="AMK8" s="69"/>
      <c r="AML8" s="69"/>
      <c r="AMM8" s="69"/>
      <c r="AMN8" s="69"/>
      <c r="AMO8" s="69"/>
      <c r="AMP8" s="69"/>
      <c r="AMQ8" s="69"/>
      <c r="AMR8" s="69"/>
      <c r="AMS8" s="69"/>
      <c r="AMT8" s="69"/>
      <c r="AMU8" s="69"/>
      <c r="AMV8" s="69"/>
      <c r="AMW8" s="69"/>
      <c r="AMX8" s="69"/>
      <c r="AMY8" s="69"/>
      <c r="AMZ8" s="69"/>
      <c r="ANA8" s="69"/>
      <c r="ANB8" s="69"/>
      <c r="ANC8" s="69"/>
      <c r="AND8" s="69"/>
      <c r="ANE8" s="69"/>
      <c r="ANF8" s="69"/>
      <c r="ANG8" s="69"/>
      <c r="ANH8" s="69"/>
      <c r="ANI8" s="69"/>
      <c r="ANJ8" s="69"/>
      <c r="ANK8" s="69"/>
      <c r="ANL8" s="69"/>
      <c r="ANM8" s="69"/>
      <c r="ANN8" s="69"/>
      <c r="ANO8" s="69"/>
      <c r="ANP8" s="69"/>
      <c r="ANQ8" s="69"/>
      <c r="ANR8" s="69"/>
      <c r="ANS8" s="69"/>
      <c r="ANT8" s="69"/>
      <c r="ANU8" s="69"/>
      <c r="ANV8" s="69"/>
      <c r="ANW8" s="69"/>
      <c r="ANX8" s="69"/>
      <c r="ANY8" s="69"/>
      <c r="ANZ8" s="69"/>
      <c r="AOA8" s="69"/>
      <c r="AOB8" s="69"/>
      <c r="AOC8" s="69"/>
      <c r="AOD8" s="69"/>
      <c r="AOE8" s="69"/>
      <c r="AOF8" s="69"/>
      <c r="AOG8" s="69"/>
      <c r="AOH8" s="69"/>
      <c r="AOI8" s="69"/>
      <c r="AOJ8" s="69"/>
      <c r="AOK8" s="69"/>
      <c r="AOL8" s="69"/>
      <c r="AOM8" s="69"/>
      <c r="AON8" s="69"/>
      <c r="AOO8" s="69"/>
      <c r="AOP8" s="69"/>
      <c r="AOQ8" s="69"/>
      <c r="AOR8" s="69"/>
      <c r="AOS8" s="69"/>
      <c r="AOT8" s="69"/>
      <c r="AOU8" s="69"/>
      <c r="AOV8" s="69"/>
      <c r="AOW8" s="69"/>
      <c r="AOX8" s="69"/>
      <c r="AOY8" s="69"/>
      <c r="AOZ8" s="69"/>
      <c r="APA8" s="69"/>
      <c r="APB8" s="69"/>
      <c r="APC8" s="69"/>
      <c r="APD8" s="69"/>
      <c r="APE8" s="69"/>
      <c r="APF8" s="69"/>
      <c r="APG8" s="69"/>
      <c r="APH8" s="69"/>
      <c r="API8" s="69"/>
      <c r="APJ8" s="69"/>
      <c r="APK8" s="69"/>
      <c r="APL8" s="69"/>
      <c r="APM8" s="69"/>
      <c r="APN8" s="69"/>
      <c r="APO8" s="69"/>
      <c r="APP8" s="69"/>
      <c r="APQ8" s="69"/>
      <c r="APR8" s="69"/>
      <c r="APS8" s="69"/>
      <c r="APT8" s="69"/>
      <c r="APU8" s="69"/>
      <c r="APV8" s="69"/>
      <c r="APW8" s="69"/>
      <c r="APX8" s="69"/>
      <c r="APY8" s="69"/>
      <c r="APZ8" s="69"/>
      <c r="AQA8" s="69"/>
      <c r="AQB8" s="69"/>
      <c r="AQC8" s="69"/>
      <c r="AQD8" s="69"/>
      <c r="AQE8" s="69"/>
      <c r="AQF8" s="69"/>
      <c r="AQG8" s="69"/>
      <c r="AQH8" s="69"/>
      <c r="AQI8" s="69"/>
      <c r="AQJ8" s="69"/>
      <c r="AQK8" s="69"/>
      <c r="AQL8" s="69"/>
      <c r="AQM8" s="69"/>
      <c r="AQN8" s="69"/>
      <c r="AQO8" s="69"/>
      <c r="AQP8" s="69"/>
      <c r="AQQ8" s="69"/>
      <c r="AQR8" s="69"/>
      <c r="AQS8" s="69"/>
      <c r="AQT8" s="69"/>
      <c r="AQU8" s="69"/>
      <c r="AQV8" s="69"/>
      <c r="AQW8" s="69"/>
      <c r="AQX8" s="69"/>
      <c r="AQY8" s="69"/>
      <c r="AQZ8" s="69"/>
      <c r="ARA8" s="69"/>
      <c r="ARB8" s="69"/>
      <c r="ARC8" s="69"/>
      <c r="ARD8" s="69"/>
      <c r="ARE8" s="69"/>
      <c r="ARF8" s="69"/>
      <c r="ARG8" s="69"/>
      <c r="ARH8" s="69"/>
      <c r="ARI8" s="69"/>
      <c r="ARJ8" s="69"/>
      <c r="ARK8" s="69"/>
      <c r="ARL8" s="69"/>
      <c r="ARM8" s="69"/>
      <c r="ARN8" s="69"/>
      <c r="ARO8" s="69"/>
      <c r="ARP8" s="69"/>
      <c r="ARQ8" s="69"/>
      <c r="ARR8" s="69"/>
      <c r="ARS8" s="69"/>
      <c r="ART8" s="69"/>
      <c r="ARU8" s="69"/>
      <c r="ARV8" s="69"/>
      <c r="ARW8" s="69"/>
      <c r="ARX8" s="69"/>
      <c r="ARY8" s="69"/>
      <c r="ARZ8" s="69"/>
      <c r="ASA8" s="69"/>
      <c r="ASB8" s="69"/>
    </row>
    <row r="9" spans="1:1172" ht="3" customHeight="1" x14ac:dyDescent="0.25">
      <c r="A9" s="77"/>
      <c r="B9" s="98">
        <v>3</v>
      </c>
      <c r="C9" s="99">
        <v>2.46</v>
      </c>
      <c r="D9" s="94">
        <f t="shared" si="18"/>
        <v>1</v>
      </c>
      <c r="E9" s="77"/>
      <c r="F9" s="191">
        <v>0.99866635000000004</v>
      </c>
      <c r="G9" s="70">
        <v>0.99620109999999995</v>
      </c>
      <c r="H9" s="70">
        <v>0.994726</v>
      </c>
      <c r="I9" s="70">
        <v>0.99363124000000003</v>
      </c>
      <c r="J9" s="70">
        <v>0.99252309999999999</v>
      </c>
      <c r="K9" s="70">
        <v>0.99102884999999996</v>
      </c>
      <c r="L9" s="70">
        <v>0.98868334000000002</v>
      </c>
      <c r="M9" s="70">
        <v>0.98487599999999997</v>
      </c>
      <c r="N9" s="70">
        <v>0.97881280000000004</v>
      </c>
      <c r="O9" s="70">
        <v>0.96952130000000003</v>
      </c>
      <c r="P9" s="70">
        <v>0.95587754000000003</v>
      </c>
      <c r="Q9" s="70">
        <v>0.93667734000000002</v>
      </c>
      <c r="R9" s="70">
        <v>0.91073965999999995</v>
      </c>
      <c r="S9" s="70">
        <v>0.87704579999999999</v>
      </c>
      <c r="T9" s="70">
        <v>0.83489542999999999</v>
      </c>
      <c r="U9" s="70">
        <v>0.7840646</v>
      </c>
      <c r="V9" s="70">
        <v>0.72493940000000001</v>
      </c>
      <c r="W9" s="70">
        <v>0.65858989999999995</v>
      </c>
      <c r="X9" s="70">
        <v>0.58675283</v>
      </c>
      <c r="Y9" s="70">
        <v>0.51171759999999999</v>
      </c>
      <c r="Z9" s="70">
        <v>0.43611535000000001</v>
      </c>
      <c r="AA9" s="71">
        <v>0.36264622000000002</v>
      </c>
      <c r="AB9" s="71">
        <v>0.29377513999999999</v>
      </c>
      <c r="AC9" s="71">
        <v>0.23294181999999999</v>
      </c>
      <c r="AD9" s="71">
        <v>0.17913571</v>
      </c>
      <c r="AE9" s="71">
        <v>0.13328981000000001</v>
      </c>
      <c r="AF9" s="71">
        <v>9.5840739999999994E-2</v>
      </c>
      <c r="AG9" s="71">
        <v>6.6605399999999995E-2</v>
      </c>
      <c r="AH9" s="71">
        <v>4.5064434E-2</v>
      </c>
      <c r="AI9" s="71">
        <v>2.9634047E-2</v>
      </c>
      <c r="AJ9" s="71">
        <v>1.8885182E-2</v>
      </c>
      <c r="AK9" s="71">
        <v>1.1657888E-2</v>
      </c>
      <c r="AL9" s="71">
        <v>6.9711264000000004E-3</v>
      </c>
      <c r="AM9" s="71">
        <v>4.0410995E-3</v>
      </c>
      <c r="AN9" s="71">
        <v>2.2353080000000001E-3</v>
      </c>
      <c r="AO9" s="71">
        <v>1.2009093000000001E-3</v>
      </c>
      <c r="AP9" s="71">
        <v>6.2873669999999999E-4</v>
      </c>
      <c r="AQ9" s="71">
        <v>3.2043456999999997E-4</v>
      </c>
      <c r="AR9" s="71">
        <v>1.574116E-4</v>
      </c>
      <c r="AS9" s="71">
        <v>6.7642800000000002E-5</v>
      </c>
      <c r="AT9" s="72">
        <v>1.0003557000000001</v>
      </c>
      <c r="AU9" s="72">
        <v>0.9991833</v>
      </c>
      <c r="AV9" s="72">
        <v>0.99931990000000004</v>
      </c>
      <c r="AW9" s="72">
        <v>0.99941970000000002</v>
      </c>
      <c r="AX9" s="72">
        <v>0.99935479999999999</v>
      </c>
      <c r="AY9" s="72">
        <v>0.99865735</v>
      </c>
      <c r="AZ9" s="72">
        <v>0.99699366</v>
      </c>
      <c r="BA9" s="72">
        <v>0.99383180000000004</v>
      </c>
      <c r="BB9" s="72">
        <v>0.98828369999999999</v>
      </c>
      <c r="BC9" s="72">
        <v>0.97938890000000001</v>
      </c>
      <c r="BD9" s="72">
        <v>0.96608364999999996</v>
      </c>
      <c r="BE9" s="72">
        <v>0.94729275000000002</v>
      </c>
      <c r="BF9" s="72">
        <v>0.92202234000000005</v>
      </c>
      <c r="BG9" s="72">
        <v>0.88941305999999998</v>
      </c>
      <c r="BH9" s="72">
        <v>0.84886379999999995</v>
      </c>
      <c r="BI9" s="72">
        <v>0.80013316999999995</v>
      </c>
      <c r="BJ9" s="72">
        <v>0.74343835999999996</v>
      </c>
      <c r="BK9" s="72">
        <v>0.67960889999999996</v>
      </c>
      <c r="BL9" s="72">
        <v>0.61009409999999997</v>
      </c>
      <c r="BM9" s="72">
        <v>0.53688539999999996</v>
      </c>
      <c r="BN9" s="72">
        <v>0.46236276999999998</v>
      </c>
      <c r="BO9" s="72">
        <v>0.38904991999999999</v>
      </c>
      <c r="BP9" s="72">
        <v>0.31910712000000002</v>
      </c>
      <c r="BQ9" s="72">
        <v>0.25384423</v>
      </c>
      <c r="BR9" s="72">
        <v>0.19816792</v>
      </c>
      <c r="BS9" s="72">
        <v>0.15023518</v>
      </c>
      <c r="BT9" s="72">
        <v>0.110389076</v>
      </c>
      <c r="BU9" s="72">
        <v>7.8800625999999999E-2</v>
      </c>
      <c r="BV9" s="72">
        <v>5.4369717999999997E-2</v>
      </c>
      <c r="BW9" s="72">
        <v>3.6320400000000003E-2</v>
      </c>
      <c r="BX9" s="72">
        <v>2.3485784999999999E-2</v>
      </c>
      <c r="BY9" s="72">
        <v>1.4693593E-2</v>
      </c>
      <c r="BZ9" s="72">
        <v>8.8919089999999999E-3</v>
      </c>
      <c r="CA9" s="72">
        <v>5.2075369999999999E-3</v>
      </c>
      <c r="CB9" s="72">
        <v>2.9731183E-3</v>
      </c>
      <c r="CC9" s="72">
        <v>1.6419366999999999E-3</v>
      </c>
      <c r="CD9" s="72">
        <v>8.6515623999999997E-4</v>
      </c>
      <c r="CE9" s="72">
        <v>4.3430686E-4</v>
      </c>
      <c r="CF9" s="72">
        <v>2.1084941999999999E-4</v>
      </c>
      <c r="CG9" s="72">
        <v>9.1605149999999998E-5</v>
      </c>
      <c r="CH9" s="72">
        <v>0.99752784000000005</v>
      </c>
      <c r="CI9" s="72">
        <v>0.99383443999999999</v>
      </c>
      <c r="CJ9" s="72">
        <v>0.99171335000000005</v>
      </c>
      <c r="CK9" s="72">
        <v>0.99045170000000005</v>
      </c>
      <c r="CL9" s="72">
        <v>0.9897049</v>
      </c>
      <c r="CM9" s="72">
        <v>0.98907100000000003</v>
      </c>
      <c r="CN9" s="72">
        <v>0.98757386000000003</v>
      </c>
      <c r="CO9" s="72">
        <v>0.98423486999999998</v>
      </c>
      <c r="CP9" s="72">
        <v>0.97835875000000005</v>
      </c>
      <c r="CQ9" s="72">
        <v>0.96908927</v>
      </c>
      <c r="CR9" s="72">
        <v>0.95573750000000002</v>
      </c>
      <c r="CS9" s="72">
        <v>0.93763839999999998</v>
      </c>
      <c r="CT9" s="72">
        <v>0.91407305000000005</v>
      </c>
      <c r="CU9" s="72">
        <v>0.88433019999999996</v>
      </c>
      <c r="CV9" s="72">
        <v>0.84778229999999999</v>
      </c>
      <c r="CW9" s="72">
        <v>0.80403219999999997</v>
      </c>
      <c r="CX9" s="72">
        <v>0.75306550000000005</v>
      </c>
      <c r="CY9" s="72">
        <v>0.69528190000000001</v>
      </c>
      <c r="CZ9" s="72">
        <v>0.63160413999999998</v>
      </c>
      <c r="DA9" s="72">
        <v>0.56352899999999995</v>
      </c>
      <c r="DB9" s="72">
        <v>0.49315423000000003</v>
      </c>
      <c r="DC9" s="72">
        <v>0.42345503000000001</v>
      </c>
      <c r="DD9" s="72">
        <v>0.35336489999999998</v>
      </c>
      <c r="DE9" s="72">
        <v>0.28682846000000001</v>
      </c>
      <c r="DF9" s="72">
        <v>0.22718115</v>
      </c>
      <c r="DG9" s="72">
        <v>0.17490786</v>
      </c>
      <c r="DH9" s="72">
        <v>0.13154298</v>
      </c>
      <c r="DI9" s="72">
        <v>9.5670334999999995E-2</v>
      </c>
      <c r="DJ9" s="72">
        <v>6.7401744E-2</v>
      </c>
      <c r="DK9" s="72">
        <v>4.5971195999999999E-2</v>
      </c>
      <c r="DL9" s="72">
        <v>3.0327013E-2</v>
      </c>
      <c r="DM9" s="72">
        <v>1.933344E-2</v>
      </c>
      <c r="DN9" s="72">
        <v>1.1900099000000001E-2</v>
      </c>
      <c r="DO9" s="72">
        <v>7.066943E-3</v>
      </c>
      <c r="DP9" s="72">
        <v>4.0482837000000004E-3</v>
      </c>
      <c r="DQ9" s="72">
        <v>2.2373815999999999E-3</v>
      </c>
      <c r="DR9" s="72">
        <v>1.1939367000000001E-3</v>
      </c>
      <c r="DS9" s="72">
        <v>6.2007730000000001E-4</v>
      </c>
      <c r="DT9" s="72">
        <v>3.0840674000000003E-4</v>
      </c>
      <c r="DU9" s="72">
        <v>1.3489460999999999E-4</v>
      </c>
      <c r="DV9" s="72">
        <v>0.99881529999999996</v>
      </c>
      <c r="DW9" s="72">
        <v>0.9958534</v>
      </c>
      <c r="DX9" s="72">
        <v>0.99576443000000003</v>
      </c>
      <c r="DY9" s="72">
        <v>0.99603914999999998</v>
      </c>
      <c r="DZ9" s="72">
        <v>0.99647266000000001</v>
      </c>
      <c r="EA9" s="72">
        <v>0.99609210000000004</v>
      </c>
      <c r="EB9" s="72">
        <v>0.99157260000000003</v>
      </c>
      <c r="EC9" s="72">
        <v>0.98176870000000005</v>
      </c>
      <c r="ED9" s="72">
        <v>0.96788030000000003</v>
      </c>
      <c r="EE9" s="72">
        <v>0.94974535999999998</v>
      </c>
      <c r="EF9" s="72">
        <v>0.92834870000000003</v>
      </c>
      <c r="EG9" s="72">
        <v>0.90404713000000003</v>
      </c>
      <c r="EH9" s="72">
        <v>0.87667289999999998</v>
      </c>
      <c r="EI9" s="72">
        <v>0.84573200000000004</v>
      </c>
      <c r="EJ9" s="72">
        <v>0.81057835</v>
      </c>
      <c r="EK9" s="72">
        <v>0.77058070000000001</v>
      </c>
      <c r="EL9" s="72">
        <v>0.72526970000000002</v>
      </c>
      <c r="EM9" s="72">
        <v>0.67412380000000005</v>
      </c>
      <c r="EN9" s="72">
        <v>0.61762786000000003</v>
      </c>
      <c r="EO9" s="72">
        <v>0.55706409999999995</v>
      </c>
      <c r="EP9" s="72">
        <v>0.49437827000000001</v>
      </c>
      <c r="EQ9" s="72">
        <v>0.42569727000000002</v>
      </c>
      <c r="ER9" s="72">
        <v>0.36113374999999998</v>
      </c>
      <c r="ES9" s="72">
        <v>0.30036544999999998</v>
      </c>
      <c r="ET9" s="72">
        <v>0.24251185</v>
      </c>
      <c r="EU9" s="72">
        <v>0.19053333</v>
      </c>
      <c r="EV9" s="72">
        <v>0.14558864999999999</v>
      </c>
      <c r="EW9" s="72">
        <v>0.10806702999999999</v>
      </c>
      <c r="EX9" s="72">
        <v>7.7837820000000002E-2</v>
      </c>
      <c r="EY9" s="72">
        <v>5.4341084999999997E-2</v>
      </c>
      <c r="EZ9" s="72">
        <v>3.6722020000000001E-2</v>
      </c>
      <c r="FA9" s="72">
        <v>2.3976104000000002E-2</v>
      </c>
      <c r="FB9" s="72">
        <v>1.5081363E-2</v>
      </c>
      <c r="FC9" s="72">
        <v>9.0896090000000002E-3</v>
      </c>
      <c r="FD9" s="72">
        <v>5.2348239999999999E-3</v>
      </c>
      <c r="FE9" s="72">
        <v>2.8815235000000002E-3</v>
      </c>
      <c r="FF9" s="72">
        <v>1.5173125E-3</v>
      </c>
      <c r="FG9" s="72">
        <v>7.6520679999999999E-4</v>
      </c>
      <c r="FH9" s="72">
        <v>3.6836120000000001E-4</v>
      </c>
      <c r="FI9" s="72">
        <v>1.5753406E-4</v>
      </c>
      <c r="FJ9" s="72">
        <v>1.0015931</v>
      </c>
      <c r="FK9" s="72">
        <v>1.0004040000000001</v>
      </c>
      <c r="FL9" s="72">
        <v>1.0016510000000001</v>
      </c>
      <c r="FM9" s="72">
        <v>1.0019498</v>
      </c>
      <c r="FN9" s="72">
        <v>0.99900679999999997</v>
      </c>
      <c r="FO9" s="72">
        <v>0.97856509999999997</v>
      </c>
      <c r="FP9" s="72">
        <v>0.90226569999999995</v>
      </c>
      <c r="FQ9" s="72">
        <v>0.86141210000000001</v>
      </c>
      <c r="FR9" s="72">
        <v>0.82950029999999997</v>
      </c>
      <c r="FS9" s="72">
        <v>0.79918279999999997</v>
      </c>
      <c r="FT9" s="72">
        <v>0.76918949999999997</v>
      </c>
      <c r="FU9" s="72">
        <v>0.73895379999999999</v>
      </c>
      <c r="FV9" s="72">
        <v>0.70792820000000001</v>
      </c>
      <c r="FW9" s="72">
        <v>0.67559415</v>
      </c>
      <c r="FX9" s="72">
        <v>0.64152560000000003</v>
      </c>
      <c r="FY9" s="72">
        <v>0.60560150000000001</v>
      </c>
      <c r="FZ9" s="72">
        <v>0.56891389999999997</v>
      </c>
      <c r="GA9" s="72">
        <v>0.52177899999999999</v>
      </c>
      <c r="GB9" s="72">
        <v>0.47468581999999998</v>
      </c>
      <c r="GC9" s="72">
        <v>0.43236732</v>
      </c>
      <c r="GD9" s="72">
        <v>0.38313350000000002</v>
      </c>
      <c r="GE9" s="72">
        <v>0.33398773999999998</v>
      </c>
      <c r="GF9" s="72">
        <v>0.28515362999999999</v>
      </c>
      <c r="GG9" s="72">
        <v>0.23821909999999999</v>
      </c>
      <c r="GH9" s="72">
        <v>0.19439351999999999</v>
      </c>
      <c r="GI9" s="72">
        <v>0.15474704</v>
      </c>
      <c r="GJ9" s="72">
        <v>0.12005622000000001</v>
      </c>
      <c r="GK9" s="72">
        <v>9.0720969999999998E-2</v>
      </c>
      <c r="GL9" s="72">
        <v>6.6756070000000001E-2</v>
      </c>
      <c r="GM9" s="72">
        <v>4.7839705000000003E-2</v>
      </c>
      <c r="GN9" s="72">
        <v>3.3394735000000002E-2</v>
      </c>
      <c r="GO9" s="72">
        <v>2.2655326999999999E-2</v>
      </c>
      <c r="GP9" s="72">
        <v>1.5057065499999999E-2</v>
      </c>
      <c r="GQ9" s="72">
        <v>9.3504839999999992E-3</v>
      </c>
      <c r="GR9" s="72">
        <v>5.3940406000000003E-3</v>
      </c>
      <c r="GS9" s="72">
        <v>2.890381E-3</v>
      </c>
      <c r="GT9" s="72">
        <v>1.4477222000000001E-3</v>
      </c>
      <c r="GU9" s="72">
        <v>6.7689910000000005E-4</v>
      </c>
      <c r="GV9" s="72">
        <v>2.9565792999999998E-4</v>
      </c>
      <c r="GW9" s="72">
        <v>1.121151E-4</v>
      </c>
      <c r="GX9" s="72">
        <v>1.0122139999999999</v>
      </c>
      <c r="GY9" s="72">
        <v>1.0182884000000001</v>
      </c>
      <c r="GZ9" s="72">
        <v>1.0191349000000001</v>
      </c>
      <c r="HA9" s="72">
        <v>1.0147876</v>
      </c>
      <c r="HB9" s="72">
        <v>0.98043174</v>
      </c>
      <c r="HC9" s="72">
        <v>0.84460869999999999</v>
      </c>
      <c r="HD9" s="72">
        <v>0.48267253999999998</v>
      </c>
      <c r="HE9" s="72">
        <v>0.38637664999999999</v>
      </c>
      <c r="HF9" s="72">
        <v>0.3458967</v>
      </c>
      <c r="HG9" s="72">
        <v>0.31602575999999999</v>
      </c>
      <c r="HH9" s="72">
        <v>0.28856298000000002</v>
      </c>
      <c r="HI9" s="72">
        <v>0.26234657</v>
      </c>
      <c r="HJ9" s="72">
        <v>0.23712748</v>
      </c>
      <c r="HK9" s="72">
        <v>0.21281502999999999</v>
      </c>
      <c r="HL9" s="72">
        <v>0.18940947999999999</v>
      </c>
      <c r="HM9" s="72">
        <v>0.16702682999999999</v>
      </c>
      <c r="HN9" s="72">
        <v>0.14593136000000001</v>
      </c>
      <c r="HO9" s="72">
        <v>0.12453958399999999</v>
      </c>
      <c r="HP9" s="72">
        <v>0.10506391499999999</v>
      </c>
      <c r="HQ9" s="72">
        <v>8.8292635999999994E-2</v>
      </c>
      <c r="HR9" s="72">
        <v>7.2309180000000001E-2</v>
      </c>
      <c r="HS9" s="72">
        <v>5.8239337000000002E-2</v>
      </c>
      <c r="HT9" s="72">
        <v>4.5959714999999998E-2</v>
      </c>
      <c r="HU9" s="72">
        <v>3.5517666000000003E-2</v>
      </c>
      <c r="HV9" s="72">
        <v>2.6854333000000001E-2</v>
      </c>
      <c r="HW9" s="72">
        <v>1.9849281999999999E-2</v>
      </c>
      <c r="HX9" s="72">
        <v>1.4334507E-2</v>
      </c>
      <c r="HY9" s="72">
        <v>1.0113749999999999E-2</v>
      </c>
      <c r="HZ9" s="72">
        <v>6.9720549999999996E-3</v>
      </c>
      <c r="IA9" s="72">
        <v>4.7006419999999997E-3</v>
      </c>
      <c r="IB9" s="72">
        <v>3.1048450000000002E-3</v>
      </c>
      <c r="IC9" s="72">
        <v>2.1204853000000002E-3</v>
      </c>
      <c r="ID9" s="72">
        <v>4.275198E-3</v>
      </c>
      <c r="IE9" s="72">
        <v>2.8005443E-3</v>
      </c>
      <c r="IF9" s="72">
        <v>1.5289317999999999E-3</v>
      </c>
      <c r="IG9" s="72">
        <v>7.5527730000000005E-4</v>
      </c>
      <c r="IH9" s="72">
        <v>3.3486095999999999E-4</v>
      </c>
      <c r="II9" s="72">
        <v>1.3830516000000001E-4</v>
      </c>
      <c r="IJ9" s="72">
        <v>5.2415069999999997E-5</v>
      </c>
      <c r="IK9" s="72">
        <v>1.5692617999999999E-5</v>
      </c>
      <c r="IL9" s="72">
        <v>1.0128405</v>
      </c>
      <c r="IM9" s="72">
        <v>1.0215268</v>
      </c>
      <c r="IN9" s="72">
        <v>1.0198081999999999</v>
      </c>
      <c r="IO9" s="72">
        <v>1.0010517999999999</v>
      </c>
      <c r="IP9" s="72">
        <v>0.93716699999999997</v>
      </c>
      <c r="IQ9" s="72">
        <v>0.76536344999999995</v>
      </c>
      <c r="IR9" s="72">
        <v>0.42926920000000002</v>
      </c>
      <c r="IS9" s="72">
        <v>0.12897675</v>
      </c>
      <c r="IT9" s="72">
        <v>7.6622460000000003E-2</v>
      </c>
      <c r="IU9" s="72">
        <v>6.2503630000000004E-2</v>
      </c>
      <c r="IV9" s="72">
        <v>5.3774059999999999E-2</v>
      </c>
      <c r="IW9" s="72">
        <v>4.6250522000000002E-2</v>
      </c>
      <c r="IX9" s="72">
        <v>3.9468089999999997E-2</v>
      </c>
      <c r="IY9" s="72">
        <v>3.3358579999999999E-2</v>
      </c>
      <c r="IZ9" s="72">
        <v>2.7896761999999999E-2</v>
      </c>
      <c r="JA9" s="72">
        <v>2.3067252999999999E-2</v>
      </c>
      <c r="JB9" s="72">
        <v>1.8858256E-2</v>
      </c>
      <c r="JC9" s="72">
        <v>1.5081753E-2</v>
      </c>
      <c r="JD9" s="72">
        <v>1.1914131E-2</v>
      </c>
      <c r="JE9" s="72">
        <v>9.3520040000000006E-3</v>
      </c>
      <c r="JF9" s="72">
        <v>7.1622003000000002E-3</v>
      </c>
      <c r="JG9" s="72">
        <v>5.3925070000000004E-3</v>
      </c>
      <c r="JH9" s="72">
        <v>3.979776E-3</v>
      </c>
      <c r="JI9" s="72">
        <v>2.8776742999999999E-3</v>
      </c>
      <c r="JJ9" s="72">
        <v>2.0375060000000001E-3</v>
      </c>
      <c r="JK9" s="72">
        <v>1.4120579000000001E-3</v>
      </c>
      <c r="JL9" s="72">
        <v>9.5733104000000002E-4</v>
      </c>
      <c r="JM9" s="72">
        <v>6.3514354000000002E-4</v>
      </c>
      <c r="JN9" s="72">
        <v>4.1237240000000002E-4</v>
      </c>
      <c r="JO9" s="72">
        <v>2.6246032000000003E-4</v>
      </c>
      <c r="JP9" s="72">
        <v>1.6438954000000001E-4</v>
      </c>
      <c r="JQ9" s="72">
        <v>1.1475502E-4</v>
      </c>
      <c r="JR9" s="72">
        <v>3.3707776999999998E-4</v>
      </c>
      <c r="JS9" s="72">
        <v>2.4754440000000001E-4</v>
      </c>
      <c r="JT9" s="72">
        <v>1.3659920000000001E-4</v>
      </c>
      <c r="JU9" s="72">
        <v>6.5234269999999998E-5</v>
      </c>
      <c r="JV9" s="72">
        <v>2.7769570000000001E-5</v>
      </c>
      <c r="JW9" s="72">
        <v>1.0825873E-5</v>
      </c>
      <c r="JX9" s="72">
        <v>3.8483089999999997E-6</v>
      </c>
      <c r="JY9" s="72">
        <v>1.0141791E-6</v>
      </c>
      <c r="JZ9" s="72">
        <v>1.0084242999999999</v>
      </c>
      <c r="KA9" s="72">
        <v>1.0171243000000001</v>
      </c>
      <c r="KB9" s="72">
        <v>1.0158783</v>
      </c>
      <c r="KC9" s="72">
        <v>0.99932980000000005</v>
      </c>
      <c r="KD9" s="72">
        <v>0.93615389999999998</v>
      </c>
      <c r="KE9" s="72">
        <v>0.75735920000000001</v>
      </c>
      <c r="KF9" s="72">
        <v>0.40125485999999999</v>
      </c>
      <c r="KG9" s="72">
        <v>7.6914609999999994E-2</v>
      </c>
      <c r="KH9" s="72">
        <v>2.5097622999999999E-2</v>
      </c>
      <c r="KI9" s="72">
        <v>1.6006627999999998E-2</v>
      </c>
      <c r="KJ9" s="72">
        <v>1.2785473E-2</v>
      </c>
      <c r="KK9" s="72">
        <v>1.0480468999999999E-2</v>
      </c>
      <c r="KL9" s="72">
        <v>8.5349220000000003E-3</v>
      </c>
      <c r="KM9" s="72">
        <v>6.8740173999999998E-3</v>
      </c>
      <c r="KN9" s="72">
        <v>5.4684670000000003E-3</v>
      </c>
      <c r="KO9" s="72">
        <v>4.2933616999999997E-3</v>
      </c>
      <c r="KP9" s="72">
        <v>3.3249424000000001E-3</v>
      </c>
      <c r="KQ9" s="72">
        <v>2.5254396999999998E-3</v>
      </c>
      <c r="KR9" s="72">
        <v>1.8888293E-3</v>
      </c>
      <c r="KS9" s="72">
        <v>1.3949127999999999E-3</v>
      </c>
      <c r="KT9" s="72">
        <v>1.0080937999999999E-3</v>
      </c>
      <c r="KU9" s="72">
        <v>7.1542570000000002E-4</v>
      </c>
      <c r="KV9" s="72">
        <v>4.9775396000000004E-4</v>
      </c>
      <c r="KW9" s="72">
        <v>3.3932720000000001E-4</v>
      </c>
      <c r="KX9" s="72">
        <v>2.2658412999999999E-4</v>
      </c>
      <c r="KY9" s="72">
        <v>1.4820455999999999E-4</v>
      </c>
      <c r="KZ9" s="72">
        <v>9.4979929999999997E-5</v>
      </c>
      <c r="LA9" s="72">
        <v>5.9366037000000002E-5</v>
      </c>
      <c r="LB9" s="72">
        <v>3.6485242000000003E-5</v>
      </c>
      <c r="LC9" s="72">
        <v>2.1985647E-5</v>
      </c>
      <c r="LD9" s="72">
        <v>1.3079134E-5</v>
      </c>
      <c r="LE9" s="72">
        <v>9.0496319999999998E-6</v>
      </c>
      <c r="LF9" s="72">
        <v>2.3193575999999999E-5</v>
      </c>
      <c r="LG9" s="72">
        <v>1.9355417000000001E-5</v>
      </c>
      <c r="LH9" s="72">
        <v>1.1334156E-5</v>
      </c>
      <c r="LI9" s="72">
        <v>5.5427145E-6</v>
      </c>
      <c r="LJ9" s="72">
        <v>2.3817652000000002E-6</v>
      </c>
      <c r="LK9" s="72">
        <v>9.1367957000000004E-7</v>
      </c>
      <c r="LL9" s="72">
        <v>3.1104702000000001E-7</v>
      </c>
      <c r="LM9" s="72">
        <v>7.5595189999999997E-8</v>
      </c>
      <c r="LN9" s="72">
        <v>1.0050151000000001</v>
      </c>
      <c r="LO9" s="72">
        <v>1.0127759000000001</v>
      </c>
      <c r="LP9" s="72">
        <v>1.0129604000000001</v>
      </c>
      <c r="LQ9" s="72">
        <v>1.0033403999999999</v>
      </c>
      <c r="LR9" s="72">
        <v>0.95324266000000002</v>
      </c>
      <c r="LS9" s="72">
        <v>0.7922245</v>
      </c>
      <c r="LT9" s="72">
        <v>0.43138929999999998</v>
      </c>
      <c r="LU9" s="72">
        <v>0.11619189000000001</v>
      </c>
      <c r="LV9" s="72">
        <v>6.0864757999999998E-2</v>
      </c>
      <c r="LW9" s="72">
        <v>4.7876170000000003E-2</v>
      </c>
      <c r="LX9" s="72">
        <v>4.0802270000000002E-2</v>
      </c>
      <c r="LY9" s="72">
        <v>3.4905735E-2</v>
      </c>
      <c r="LZ9" s="72">
        <v>2.9649940999999999E-2</v>
      </c>
      <c r="MA9" s="72">
        <v>2.4952915999999999E-2</v>
      </c>
      <c r="MB9" s="72">
        <v>2.0779569000000001E-2</v>
      </c>
      <c r="MC9" s="72">
        <v>1.7101907999999999E-2</v>
      </c>
      <c r="MD9" s="72">
        <v>1.3893601E-2</v>
      </c>
      <c r="ME9" s="72">
        <v>1.1126702E-2</v>
      </c>
      <c r="MF9" s="72">
        <v>8.7741209999999993E-3</v>
      </c>
      <c r="MG9" s="72">
        <v>6.8048290000000001E-3</v>
      </c>
      <c r="MH9" s="72">
        <v>5.1836898000000003E-3</v>
      </c>
      <c r="MI9" s="72">
        <v>3.8745059000000002E-3</v>
      </c>
      <c r="MJ9" s="72">
        <v>2.8385893E-3</v>
      </c>
      <c r="MK9" s="72">
        <v>2.0366437000000001E-3</v>
      </c>
      <c r="ML9" s="72">
        <v>1.4301191999999999E-3</v>
      </c>
      <c r="MM9" s="72">
        <v>9.8284869999999995E-4</v>
      </c>
      <c r="MN9" s="72">
        <v>6.622485E-4</v>
      </c>
      <c r="MO9" s="72">
        <v>4.3104474999999999E-4</v>
      </c>
      <c r="MP9" s="72">
        <v>2.7768256E-4</v>
      </c>
      <c r="MQ9" s="72">
        <v>1.7461705999999999E-4</v>
      </c>
      <c r="MR9" s="72">
        <v>1.07837426E-4</v>
      </c>
      <c r="MS9" s="72">
        <v>7.3781585999999993E-5</v>
      </c>
      <c r="MT9" s="72">
        <v>2.0597629E-4</v>
      </c>
      <c r="MU9" s="72">
        <v>1.6024544E-4</v>
      </c>
      <c r="MV9" s="72">
        <v>8.8269419999999994E-5</v>
      </c>
      <c r="MW9" s="72">
        <v>4.0758196999999997E-5</v>
      </c>
      <c r="MX9" s="72">
        <v>1.6686077E-5</v>
      </c>
      <c r="MY9" s="72">
        <v>6.1179759999999999E-6</v>
      </c>
      <c r="MZ9" s="72">
        <v>2.0227571000000002E-6</v>
      </c>
      <c r="NA9" s="72">
        <v>4.9297389999999996E-7</v>
      </c>
      <c r="NB9" s="72">
        <v>1.0001167</v>
      </c>
      <c r="NC9" s="72">
        <v>1.0041167</v>
      </c>
      <c r="ND9" s="72">
        <v>1.0054479999999999</v>
      </c>
      <c r="NE9" s="72">
        <v>1.0036044</v>
      </c>
      <c r="NF9" s="72">
        <v>0.98113346000000001</v>
      </c>
      <c r="NG9" s="72">
        <v>0.86889523000000002</v>
      </c>
      <c r="NH9" s="72">
        <v>0.50806176999999997</v>
      </c>
      <c r="NI9" s="72">
        <v>0.34981683000000002</v>
      </c>
      <c r="NJ9" s="72">
        <v>0.29924299999999998</v>
      </c>
      <c r="NK9" s="72">
        <v>0.26889378000000003</v>
      </c>
      <c r="NL9" s="72">
        <v>0.24250351000000001</v>
      </c>
      <c r="NM9" s="72">
        <v>0.21792088000000001</v>
      </c>
      <c r="NN9" s="72">
        <v>0.19477080999999999</v>
      </c>
      <c r="NO9" s="72">
        <v>0.17291102</v>
      </c>
      <c r="NP9" s="72">
        <v>0.15226933000000001</v>
      </c>
      <c r="NQ9" s="72">
        <v>0.132824</v>
      </c>
      <c r="NR9" s="72">
        <v>0.114593446</v>
      </c>
      <c r="NS9" s="72">
        <v>9.7629480000000005E-2</v>
      </c>
      <c r="NT9" s="72">
        <v>8.2005969999999997E-2</v>
      </c>
      <c r="NU9" s="72">
        <v>6.780477E-2</v>
      </c>
      <c r="NV9" s="72">
        <v>5.5100083000000001E-2</v>
      </c>
      <c r="NW9" s="72">
        <v>4.394265E-2</v>
      </c>
      <c r="NX9" s="72">
        <v>3.4345932000000003E-2</v>
      </c>
      <c r="NY9" s="72">
        <v>2.627821E-2</v>
      </c>
      <c r="NZ9" s="72">
        <v>1.9662024E-2</v>
      </c>
      <c r="OA9" s="72">
        <v>1.4383731E-2</v>
      </c>
      <c r="OB9" s="72">
        <v>1.0310115E-2</v>
      </c>
      <c r="OC9" s="72">
        <v>7.1085156000000004E-3</v>
      </c>
      <c r="OD9" s="72">
        <v>4.8584435000000002E-3</v>
      </c>
      <c r="OE9" s="72">
        <v>3.2306257999999998E-3</v>
      </c>
      <c r="OF9" s="72">
        <v>2.1002830000000001E-3</v>
      </c>
      <c r="OG9" s="72">
        <v>1.4112167000000001E-3</v>
      </c>
      <c r="OH9" s="72">
        <v>2.841662E-3</v>
      </c>
      <c r="OI9" s="72">
        <v>1.8715949E-3</v>
      </c>
      <c r="OJ9" s="72">
        <v>9.8922399999999992E-4</v>
      </c>
      <c r="OK9" s="72">
        <v>4.6705113999999999E-4</v>
      </c>
      <c r="OL9" s="72">
        <v>2.0137428000000001E-4</v>
      </c>
      <c r="OM9" s="72">
        <v>7.8731355000000007E-5</v>
      </c>
      <c r="ON9" s="72">
        <v>2.8110840000000001E-5</v>
      </c>
      <c r="OO9" s="72">
        <v>7.8540859999999999E-6</v>
      </c>
      <c r="OP9" s="72">
        <v>0.99288240000000005</v>
      </c>
      <c r="OQ9" s="72">
        <v>0.99252963000000005</v>
      </c>
      <c r="OR9" s="72">
        <v>0.99450110000000003</v>
      </c>
      <c r="OS9" s="72">
        <v>0.99660254000000004</v>
      </c>
      <c r="OT9" s="72">
        <v>0.99479114999999996</v>
      </c>
      <c r="OU9" s="72">
        <v>0.97611535000000005</v>
      </c>
      <c r="OV9" s="72">
        <v>0.89389867000000001</v>
      </c>
      <c r="OW9" s="72">
        <v>0.84815395000000005</v>
      </c>
      <c r="OX9" s="72">
        <v>0.81072440000000001</v>
      </c>
      <c r="OY9" s="72">
        <v>0.77377649999999998</v>
      </c>
      <c r="OZ9" s="72">
        <v>0.73686569999999996</v>
      </c>
      <c r="PA9" s="72">
        <v>0.69990059999999998</v>
      </c>
      <c r="PB9" s="72">
        <v>0.66267407</v>
      </c>
      <c r="PC9" s="72">
        <v>0.62490489999999999</v>
      </c>
      <c r="PD9" s="72">
        <v>0.58627549999999995</v>
      </c>
      <c r="PE9" s="72">
        <v>0.54647029999999996</v>
      </c>
      <c r="PF9" s="72">
        <v>0.50523024999999999</v>
      </c>
      <c r="PG9" s="72">
        <v>0.46242509999999998</v>
      </c>
      <c r="PH9" s="72">
        <v>0.41813123000000002</v>
      </c>
      <c r="PI9" s="72">
        <v>0.37269032000000002</v>
      </c>
      <c r="PJ9" s="72">
        <v>0.32673150000000001</v>
      </c>
      <c r="PK9" s="72">
        <v>0.28114306999999999</v>
      </c>
      <c r="PL9" s="72">
        <v>0.23698622999999999</v>
      </c>
      <c r="PM9" s="72">
        <v>0.19536096</v>
      </c>
      <c r="PN9" s="72">
        <v>0.15726272999999999</v>
      </c>
      <c r="PO9" s="72">
        <v>0.12351653</v>
      </c>
      <c r="PP9" s="72">
        <v>9.4925259999999997E-2</v>
      </c>
      <c r="PQ9" s="72">
        <v>6.9697449999999994E-2</v>
      </c>
      <c r="PR9" s="72">
        <v>5.0771113E-2</v>
      </c>
      <c r="PS9" s="72">
        <v>3.5780935999999999E-2</v>
      </c>
      <c r="PT9" s="72">
        <v>2.4518667000000001E-2</v>
      </c>
      <c r="PU9" s="72">
        <v>1.6334204000000001E-2</v>
      </c>
      <c r="PV9" s="72">
        <v>1.0521001E-2</v>
      </c>
      <c r="PW9" s="72">
        <v>6.3212090000000004E-3</v>
      </c>
      <c r="PX9" s="72">
        <v>3.5104680000000001E-3</v>
      </c>
      <c r="PY9" s="72">
        <v>1.8022747E-3</v>
      </c>
      <c r="PZ9" s="72">
        <v>8.5818313999999998E-4</v>
      </c>
      <c r="QA9" s="72">
        <v>3.8158786E-4</v>
      </c>
      <c r="QB9" s="72">
        <v>1.5831822E-4</v>
      </c>
      <c r="QC9" s="72">
        <v>5.6709200000000002E-5</v>
      </c>
      <c r="QD9" s="72">
        <v>0.99079589999999995</v>
      </c>
      <c r="QE9" s="72">
        <v>0.98354220000000003</v>
      </c>
      <c r="QF9" s="72">
        <v>0.98028283999999999</v>
      </c>
      <c r="QG9" s="72">
        <v>0.98019120000000004</v>
      </c>
      <c r="QH9" s="72">
        <v>0.98084269999999996</v>
      </c>
      <c r="QI9" s="72">
        <v>0.97948139999999995</v>
      </c>
      <c r="QJ9" s="72">
        <v>0.97152245000000004</v>
      </c>
      <c r="QK9" s="72">
        <v>0.95846509999999996</v>
      </c>
      <c r="QL9" s="72">
        <v>0.94209533999999995</v>
      </c>
      <c r="QM9" s="72">
        <v>0.92205656000000003</v>
      </c>
      <c r="QN9" s="72">
        <v>0.89845140000000001</v>
      </c>
      <c r="QO9" s="72">
        <v>0.87122279999999996</v>
      </c>
      <c r="QP9" s="72">
        <v>0.84011800000000003</v>
      </c>
      <c r="QQ9" s="72">
        <v>0.80482167000000004</v>
      </c>
      <c r="QR9" s="72">
        <v>0.76503175000000001</v>
      </c>
      <c r="QS9" s="72">
        <v>0.72052700000000003</v>
      </c>
      <c r="QT9" s="72">
        <v>0.67122870000000001</v>
      </c>
      <c r="QU9" s="72">
        <v>0.61724924999999997</v>
      </c>
      <c r="QV9" s="72">
        <v>0.55909264000000003</v>
      </c>
      <c r="QW9" s="72">
        <v>0.49770075000000003</v>
      </c>
      <c r="QX9" s="72">
        <v>0.4344442</v>
      </c>
      <c r="QY9" s="72">
        <v>0.37104197999999999</v>
      </c>
      <c r="QZ9" s="72">
        <v>0.30946282000000003</v>
      </c>
      <c r="RA9" s="72">
        <v>0.25165227000000001</v>
      </c>
      <c r="RB9" s="72">
        <v>0.19922933000000001</v>
      </c>
      <c r="RC9" s="72">
        <v>0.15332508</v>
      </c>
      <c r="RD9" s="72">
        <v>0.11439671</v>
      </c>
      <c r="RE9" s="72">
        <v>8.2318366000000004E-2</v>
      </c>
      <c r="RF9" s="72">
        <v>5.7987873000000002E-2</v>
      </c>
      <c r="RG9" s="72">
        <v>3.9420770000000001E-2</v>
      </c>
      <c r="RH9" s="72">
        <v>2.5866299999999998E-2</v>
      </c>
      <c r="RI9" s="72">
        <v>1.6352637E-2</v>
      </c>
      <c r="RJ9" s="72">
        <v>9.9400310000000002E-3</v>
      </c>
      <c r="RK9" s="72">
        <v>5.7872879999999998E-3</v>
      </c>
      <c r="RL9" s="72">
        <v>3.2185258000000001E-3</v>
      </c>
      <c r="RM9" s="72">
        <v>1.7071231000000001E-3</v>
      </c>
      <c r="RN9" s="72">
        <v>8.630736E-4</v>
      </c>
      <c r="RO9" s="72">
        <v>4.1580858E-4</v>
      </c>
      <c r="RP9" s="72">
        <v>1.9019461E-4</v>
      </c>
      <c r="RQ9" s="72">
        <v>7.6543925000000006E-5</v>
      </c>
      <c r="RR9" s="72">
        <v>1.0016925000000001</v>
      </c>
      <c r="RS9" s="72">
        <v>0.99672749999999999</v>
      </c>
      <c r="RT9" s="72">
        <v>0.99248194999999995</v>
      </c>
      <c r="RU9" s="72">
        <v>0.98911976999999995</v>
      </c>
      <c r="RV9" s="72">
        <v>0.98645629999999995</v>
      </c>
      <c r="RW9" s="72">
        <v>0.98408085000000001</v>
      </c>
      <c r="RX9" s="72">
        <v>0.98101950000000004</v>
      </c>
      <c r="RY9" s="72">
        <v>0.97642189999999995</v>
      </c>
      <c r="RZ9" s="72">
        <v>0.96965659999999998</v>
      </c>
      <c r="SA9" s="72">
        <v>0.95983459999999998</v>
      </c>
      <c r="SB9" s="72">
        <v>0.9458799</v>
      </c>
      <c r="SC9" s="72">
        <v>0.92664210000000002</v>
      </c>
      <c r="SD9" s="72">
        <v>0.90115109999999998</v>
      </c>
      <c r="SE9" s="72">
        <v>0.86852633999999995</v>
      </c>
      <c r="SF9" s="72">
        <v>0.82807903999999999</v>
      </c>
      <c r="SG9" s="72">
        <v>0.77947664000000005</v>
      </c>
      <c r="SH9" s="72">
        <v>0.7229217</v>
      </c>
      <c r="SI9" s="72">
        <v>0.65930429999999995</v>
      </c>
      <c r="SJ9" s="72">
        <v>0.59012120000000001</v>
      </c>
      <c r="SK9" s="72">
        <v>0.51742303000000001</v>
      </c>
      <c r="SL9" s="72">
        <v>0.44365295999999999</v>
      </c>
      <c r="SM9" s="72">
        <v>0.37140474000000001</v>
      </c>
      <c r="SN9" s="72">
        <v>0.30299482</v>
      </c>
      <c r="SO9" s="72">
        <v>0.24046229999999999</v>
      </c>
      <c r="SP9" s="72">
        <v>0.18537714999999999</v>
      </c>
      <c r="SQ9" s="72">
        <v>0.13866313</v>
      </c>
      <c r="SR9" s="72">
        <v>0.10060134499999999</v>
      </c>
      <c r="SS9" s="72">
        <v>7.1161870000000002E-2</v>
      </c>
      <c r="ST9" s="72">
        <v>4.7970699999999998E-2</v>
      </c>
      <c r="SU9" s="72">
        <v>3.1677295000000001E-2</v>
      </c>
      <c r="SV9" s="72">
        <v>2.0012286000000001E-2</v>
      </c>
      <c r="SW9" s="72">
        <v>1.2161051000000001E-2</v>
      </c>
      <c r="SX9" s="72">
        <v>7.1667014000000003E-3</v>
      </c>
      <c r="SY9" s="72">
        <v>4.0928179999999998E-3</v>
      </c>
      <c r="SZ9" s="72">
        <v>2.2591979E-3</v>
      </c>
      <c r="TA9" s="72">
        <v>1.2020672000000001E-3</v>
      </c>
      <c r="TB9" s="72">
        <v>6.1522895999999996E-4</v>
      </c>
      <c r="TC9" s="72">
        <v>3.0239342999999999E-4</v>
      </c>
      <c r="TD9" s="72">
        <v>1.4208297999999999E-4</v>
      </c>
      <c r="TE9" s="72">
        <v>5.8255343999999998E-5</v>
      </c>
      <c r="TF9" s="72">
        <v>1.006478</v>
      </c>
      <c r="TG9" s="72">
        <v>1.0043523000000001</v>
      </c>
      <c r="TH9" s="72">
        <v>1.0021401999999999</v>
      </c>
      <c r="TI9" s="72">
        <v>0.99947417000000005</v>
      </c>
      <c r="TJ9" s="72">
        <v>0.99633799999999995</v>
      </c>
      <c r="TK9" s="72">
        <v>0.99267875999999999</v>
      </c>
      <c r="TL9" s="72">
        <v>0.98822456999999997</v>
      </c>
      <c r="TM9" s="72">
        <v>0.98240380000000005</v>
      </c>
      <c r="TN9" s="72">
        <v>0.97428630000000005</v>
      </c>
      <c r="TO9" s="72">
        <v>0.96278799999999998</v>
      </c>
      <c r="TP9" s="72">
        <v>0.94677849999999997</v>
      </c>
      <c r="TQ9" s="72">
        <v>0.92506140000000003</v>
      </c>
      <c r="TR9" s="72">
        <v>0.89634745999999998</v>
      </c>
      <c r="TS9" s="72">
        <v>0.85950599999999999</v>
      </c>
      <c r="TT9" s="72">
        <v>0.81379069999999998</v>
      </c>
      <c r="TU9" s="72">
        <v>0.75903946</v>
      </c>
      <c r="TV9" s="72">
        <v>0.69582885999999999</v>
      </c>
      <c r="TW9" s="72">
        <v>0.62553749999999997</v>
      </c>
      <c r="TX9" s="72">
        <v>0.55028874000000005</v>
      </c>
      <c r="TY9" s="72">
        <v>0.47276980000000002</v>
      </c>
      <c r="TZ9" s="72">
        <v>0.39594296000000001</v>
      </c>
      <c r="UA9" s="72">
        <v>0.32270312000000001</v>
      </c>
      <c r="UB9" s="72">
        <v>0.25564049999999999</v>
      </c>
      <c r="UC9" s="72">
        <v>0.19660374999999999</v>
      </c>
      <c r="UD9" s="72">
        <v>0.14663683999999999</v>
      </c>
      <c r="UE9" s="72">
        <v>0.10598115</v>
      </c>
      <c r="UF9" s="72">
        <v>7.4182390000000001E-2</v>
      </c>
      <c r="UG9" s="72">
        <v>5.0280347000000003E-2</v>
      </c>
      <c r="UH9" s="72">
        <v>3.2960620000000003E-2</v>
      </c>
      <c r="UI9" s="72">
        <v>2.0907378000000001E-2</v>
      </c>
      <c r="UJ9" s="72">
        <v>1.2833536E-2</v>
      </c>
      <c r="UK9" s="72">
        <v>7.6798719999999999E-3</v>
      </c>
      <c r="UL9" s="72">
        <v>4.3803160000000004E-3</v>
      </c>
      <c r="UM9" s="72">
        <v>2.4359479999999998E-3</v>
      </c>
      <c r="UN9" s="72">
        <v>1.300184E-3</v>
      </c>
      <c r="UO9" s="72">
        <v>6.6090183000000002E-4</v>
      </c>
      <c r="UP9" s="72">
        <v>3.2487682999999997E-4</v>
      </c>
      <c r="UQ9" s="72">
        <v>1.5526042E-4</v>
      </c>
      <c r="UR9" s="72">
        <v>7.1930735000000001E-5</v>
      </c>
      <c r="US9" s="72">
        <v>2.9527362000000001E-5</v>
      </c>
      <c r="UT9" s="72">
        <v>1.0072038999999999</v>
      </c>
      <c r="UU9" s="72">
        <v>1.0061179</v>
      </c>
      <c r="UV9" s="72">
        <v>1.0050431</v>
      </c>
      <c r="UW9" s="72">
        <v>1.0033977999999999</v>
      </c>
      <c r="UX9" s="72">
        <v>1.0009243000000001</v>
      </c>
      <c r="UY9" s="72">
        <v>0.99734246999999998</v>
      </c>
      <c r="UZ9" s="72">
        <v>0.99221380000000003</v>
      </c>
      <c r="VA9" s="72">
        <v>0.98486567000000003</v>
      </c>
      <c r="VB9" s="72">
        <v>0.9744604</v>
      </c>
      <c r="VC9" s="72">
        <v>0.95979565</v>
      </c>
      <c r="VD9" s="72">
        <v>0.93949780000000005</v>
      </c>
      <c r="VE9" s="72">
        <v>0.91214293000000002</v>
      </c>
      <c r="VF9" s="72">
        <v>0.87646097000000001</v>
      </c>
      <c r="VG9" s="72">
        <v>0.83155285999999995</v>
      </c>
      <c r="VH9" s="72">
        <v>0.77709824000000005</v>
      </c>
      <c r="VI9" s="72">
        <v>0.71355199999999996</v>
      </c>
      <c r="VJ9" s="72">
        <v>0.64224829999999999</v>
      </c>
      <c r="VK9" s="72">
        <v>0.56536390000000003</v>
      </c>
      <c r="VL9" s="72">
        <v>0.48573230000000001</v>
      </c>
      <c r="VM9" s="72">
        <v>0.40653312000000003</v>
      </c>
      <c r="VN9" s="72">
        <v>0.33090966999999999</v>
      </c>
      <c r="VO9" s="72">
        <v>0.26159320000000003</v>
      </c>
      <c r="VP9" s="72">
        <v>0.20060612</v>
      </c>
      <c r="VQ9" s="72">
        <v>0.14909281999999999</v>
      </c>
      <c r="VR9" s="72">
        <v>0.107312016</v>
      </c>
      <c r="VS9" s="72">
        <v>7.4763805000000003E-2</v>
      </c>
      <c r="VT9" s="72">
        <v>5.0401196000000002E-2</v>
      </c>
      <c r="VU9" s="72">
        <v>3.2872314999999999E-2</v>
      </c>
      <c r="VV9" s="72">
        <v>2.0741815E-2</v>
      </c>
      <c r="VW9" s="72">
        <v>1.2663078499999999E-2</v>
      </c>
      <c r="VX9" s="72">
        <v>7.4823657000000002E-3</v>
      </c>
      <c r="VY9" s="72">
        <v>4.2824550000000001E-3</v>
      </c>
      <c r="VZ9" s="72">
        <v>2.3728121999999998E-3</v>
      </c>
      <c r="WA9" s="72">
        <v>1.2738728E-3</v>
      </c>
      <c r="WB9" s="72">
        <v>6.6304544E-4</v>
      </c>
      <c r="WC9" s="72">
        <v>3.3727840000000002E-4</v>
      </c>
      <c r="WD9" s="72">
        <v>1.6945746000000001E-4</v>
      </c>
      <c r="WE9" s="72">
        <v>8.1346740000000001E-5</v>
      </c>
      <c r="WF9" s="72">
        <v>3.7342039999999999E-5</v>
      </c>
      <c r="WG9" s="72">
        <v>1.4973193999999999E-5</v>
      </c>
      <c r="WH9" s="72">
        <v>1.0074316000000001</v>
      </c>
      <c r="WI9" s="72">
        <v>1.007619</v>
      </c>
      <c r="WJ9" s="72">
        <v>1.0079806</v>
      </c>
      <c r="WK9" s="72">
        <v>1.0077844</v>
      </c>
      <c r="WL9" s="72">
        <v>1.0066377</v>
      </c>
      <c r="WM9" s="72">
        <v>1.0040913</v>
      </c>
      <c r="WN9" s="72">
        <v>0.99952980000000002</v>
      </c>
      <c r="WO9" s="72">
        <v>0.99206989999999995</v>
      </c>
      <c r="WP9" s="72">
        <v>0.98049869999999995</v>
      </c>
      <c r="WQ9" s="72">
        <v>0.96354216000000004</v>
      </c>
      <c r="WR9" s="72">
        <v>0.9396601</v>
      </c>
      <c r="WS9" s="72">
        <v>0.9073369</v>
      </c>
      <c r="WT9" s="72">
        <v>0.86531245999999995</v>
      </c>
      <c r="WU9" s="72">
        <v>0.8129054</v>
      </c>
      <c r="WV9" s="72">
        <v>0.75029135000000002</v>
      </c>
      <c r="WW9" s="72">
        <v>0.67863476</v>
      </c>
      <c r="WX9" s="72">
        <v>0.60008220000000001</v>
      </c>
      <c r="WY9" s="72">
        <v>0.51759005000000002</v>
      </c>
      <c r="WZ9" s="72">
        <v>0.43460163000000002</v>
      </c>
      <c r="XA9" s="72">
        <v>0.35461983000000002</v>
      </c>
      <c r="XB9" s="72">
        <v>0.28076708</v>
      </c>
      <c r="XC9" s="72">
        <v>0.21542421</v>
      </c>
      <c r="XD9" s="72">
        <v>0.16001742999999999</v>
      </c>
      <c r="XE9" s="72">
        <v>0.11498069</v>
      </c>
      <c r="XF9" s="72">
        <v>7.9877295000000001E-2</v>
      </c>
      <c r="XG9" s="72">
        <v>5.363018E-2</v>
      </c>
      <c r="XH9" s="72">
        <v>3.4794819999999997E-2</v>
      </c>
      <c r="XI9" s="72">
        <v>2.1814782000000001E-2</v>
      </c>
      <c r="XJ9" s="72">
        <v>1.3219161E-2</v>
      </c>
      <c r="XK9" s="72">
        <v>7.7450703999999999E-3</v>
      </c>
      <c r="XL9" s="72">
        <v>4.3896496999999996E-3</v>
      </c>
      <c r="XM9" s="72">
        <v>2.4082076000000001E-3</v>
      </c>
      <c r="XN9" s="72">
        <v>1.2797397E-3</v>
      </c>
      <c r="XO9" s="72">
        <v>6.5924954999999996E-4</v>
      </c>
      <c r="XP9" s="72">
        <v>3.2949595999999997E-4</v>
      </c>
      <c r="XQ9" s="72">
        <v>1.5993409E-4</v>
      </c>
      <c r="XR9" s="72">
        <v>7.4977569999999996E-5</v>
      </c>
      <c r="XS9" s="72">
        <v>3.543468E-5</v>
      </c>
      <c r="XT9" s="72">
        <v>1.6117498000000001E-5</v>
      </c>
      <c r="XU9" s="72">
        <v>6.3229894999999999E-6</v>
      </c>
      <c r="XV9" s="72">
        <v>1.0059814</v>
      </c>
      <c r="XW9" s="72">
        <v>1.0065169</v>
      </c>
      <c r="XX9" s="72">
        <v>1.0073502999999999</v>
      </c>
      <c r="XY9" s="72">
        <v>1.0075757999999999</v>
      </c>
      <c r="XZ9" s="72">
        <v>1.0070716</v>
      </c>
      <c r="YA9" s="72">
        <v>1.0050912000000001</v>
      </c>
      <c r="YB9" s="72">
        <v>1.0009380000000001</v>
      </c>
      <c r="YC9" s="72">
        <v>0.99357430000000002</v>
      </c>
      <c r="YD9" s="72">
        <v>0.9816319</v>
      </c>
      <c r="YE9" s="72">
        <v>0.96351474999999998</v>
      </c>
      <c r="YF9" s="72">
        <v>0.93751580000000001</v>
      </c>
      <c r="YG9" s="72">
        <v>0.90201419999999999</v>
      </c>
      <c r="YH9" s="72">
        <v>0.85580783999999999</v>
      </c>
      <c r="YI9" s="72">
        <v>0.79843472999999998</v>
      </c>
      <c r="YJ9" s="72">
        <v>0.73043440000000004</v>
      </c>
      <c r="YK9" s="72">
        <v>0.65348065</v>
      </c>
      <c r="YL9" s="72">
        <v>0.57030879999999995</v>
      </c>
      <c r="YM9" s="72">
        <v>0.48443878000000001</v>
      </c>
      <c r="YN9" s="72">
        <v>0.39972463000000003</v>
      </c>
      <c r="YO9" s="72">
        <v>0.31984015999999998</v>
      </c>
      <c r="YP9" s="72">
        <v>0.24781333999999999</v>
      </c>
      <c r="YQ9" s="72">
        <v>0.18570122</v>
      </c>
      <c r="YR9" s="72">
        <v>0.13445760000000001</v>
      </c>
      <c r="YS9" s="72">
        <v>9.3997314999999998E-2</v>
      </c>
      <c r="YT9" s="72">
        <v>6.3412640000000006E-2</v>
      </c>
      <c r="YU9" s="72">
        <v>4.1269146E-2</v>
      </c>
      <c r="YV9" s="72">
        <v>2.5906394999999999E-2</v>
      </c>
      <c r="YW9" s="72">
        <v>1.5687158E-2</v>
      </c>
      <c r="YX9" s="72">
        <v>9.1651259999999991E-3</v>
      </c>
      <c r="YY9" s="72">
        <v>5.1684757000000003E-3</v>
      </c>
      <c r="YZ9" s="72">
        <v>2.8149035999999999E-3</v>
      </c>
      <c r="ZA9" s="72">
        <v>1.4817006000000001E-3</v>
      </c>
      <c r="ZB9" s="72">
        <v>7.5446119999999996E-4</v>
      </c>
      <c r="ZC9" s="72">
        <v>3.7198793000000003E-4</v>
      </c>
      <c r="ZD9" s="72">
        <v>1.7777711E-4</v>
      </c>
      <c r="ZE9" s="72">
        <v>8.2347659999999995E-5</v>
      </c>
      <c r="ZF9" s="72">
        <v>3.6487369999999997E-5</v>
      </c>
      <c r="ZG9" s="72">
        <v>1.6412181E-5</v>
      </c>
      <c r="ZH9" s="72">
        <v>7.1416043000000003E-6</v>
      </c>
      <c r="ZI9" s="72">
        <v>2.6794755E-6</v>
      </c>
      <c r="ZJ9" s="72">
        <v>1.0040834999999999</v>
      </c>
      <c r="ZK9" s="72">
        <v>1.0040236</v>
      </c>
      <c r="ZL9" s="72">
        <v>1.0041138000000001</v>
      </c>
      <c r="ZM9" s="72">
        <v>1.0038819999999999</v>
      </c>
      <c r="ZN9" s="72">
        <v>1.0028273000000001</v>
      </c>
      <c r="ZO9" s="72">
        <v>1.0004082999999999</v>
      </c>
      <c r="ZP9" s="72">
        <v>0.99581229999999998</v>
      </c>
      <c r="ZQ9" s="72">
        <v>0.98789656000000003</v>
      </c>
      <c r="ZR9" s="72">
        <v>0.97518720000000003</v>
      </c>
      <c r="ZS9" s="72">
        <v>0.95594250000000003</v>
      </c>
      <c r="ZT9" s="72">
        <v>0.92832000000000003</v>
      </c>
      <c r="ZU9" s="72">
        <v>0.89064529999999997</v>
      </c>
      <c r="ZV9" s="72">
        <v>0.84175889999999998</v>
      </c>
      <c r="ZW9" s="72">
        <v>0.78136220000000001</v>
      </c>
      <c r="ZX9" s="72">
        <v>0.71028000000000002</v>
      </c>
      <c r="ZY9" s="72">
        <v>0.63054940000000004</v>
      </c>
      <c r="ZZ9" s="72">
        <v>0.54528259999999995</v>
      </c>
      <c r="AAA9" s="72">
        <v>0.45830547999999999</v>
      </c>
      <c r="AAB9" s="72">
        <v>0.37364510000000001</v>
      </c>
      <c r="AAC9" s="72">
        <v>0.29498429999999998</v>
      </c>
      <c r="AAD9" s="72">
        <v>0.22519370999999999</v>
      </c>
      <c r="AAE9" s="72">
        <v>0.16604363999999999</v>
      </c>
      <c r="AAF9" s="72">
        <v>0.11813721000000001</v>
      </c>
      <c r="AAG9" s="72">
        <v>8.1045574999999995E-2</v>
      </c>
      <c r="AAH9" s="72">
        <v>5.3581169999999997E-2</v>
      </c>
      <c r="AAI9" s="72">
        <v>3.4125219999999998E-2</v>
      </c>
      <c r="AAJ9" s="72">
        <v>2.0933074999999999E-2</v>
      </c>
      <c r="AAK9" s="72">
        <v>1.2367082999999999E-2</v>
      </c>
      <c r="AAL9" s="72">
        <v>7.0373190000000002E-3</v>
      </c>
      <c r="AAM9" s="72">
        <v>3.8567018E-3</v>
      </c>
      <c r="AAN9" s="72">
        <v>2.0366045999999998E-3</v>
      </c>
      <c r="AAO9" s="72">
        <v>1.0370882000000001E-3</v>
      </c>
      <c r="AAP9" s="72">
        <v>5.0974112999999999E-4</v>
      </c>
      <c r="AAQ9" s="72">
        <v>2.4207035E-4</v>
      </c>
      <c r="AAR9" s="72">
        <v>1.1112040400000001E-4</v>
      </c>
      <c r="AAS9" s="72">
        <v>4.8704630000000003E-5</v>
      </c>
      <c r="AAT9" s="72">
        <v>2.1420059E-5</v>
      </c>
      <c r="AAU9" s="72">
        <v>9.1745869999999996E-6</v>
      </c>
      <c r="AAV9" s="72">
        <v>3.7807350999999999E-6</v>
      </c>
      <c r="AAW9" s="72">
        <v>1.3483587999999999E-6</v>
      </c>
      <c r="AAX9" s="72">
        <v>1.0035577</v>
      </c>
      <c r="AAY9" s="72">
        <v>1.0037963000000001</v>
      </c>
      <c r="AAZ9" s="72">
        <v>1.0040277</v>
      </c>
      <c r="ABA9" s="72">
        <v>1.0038335</v>
      </c>
      <c r="ABB9" s="72">
        <v>1.0027946000000001</v>
      </c>
      <c r="ABC9" s="72">
        <v>1.0003687000000001</v>
      </c>
      <c r="ABD9" s="72">
        <v>0.99572307000000004</v>
      </c>
      <c r="ABE9" s="72">
        <v>0.9876568</v>
      </c>
      <c r="ABF9" s="72">
        <v>0.97459923999999998</v>
      </c>
      <c r="ABG9" s="72">
        <v>0.95469963999999996</v>
      </c>
      <c r="ABH9" s="72">
        <v>0.92601853999999995</v>
      </c>
      <c r="ABI9" s="72">
        <v>0.88682970000000005</v>
      </c>
      <c r="ABJ9" s="72">
        <v>0.83599449999999997</v>
      </c>
      <c r="ABK9" s="72">
        <v>0.77333240000000003</v>
      </c>
      <c r="ABL9" s="72">
        <v>0.69987964999999996</v>
      </c>
      <c r="ABM9" s="72">
        <v>0.61795115</v>
      </c>
      <c r="ABN9" s="72">
        <v>0.53094810000000003</v>
      </c>
      <c r="ABO9" s="72">
        <v>0.44293618000000001</v>
      </c>
      <c r="ABP9" s="72">
        <v>0.35808089999999998</v>
      </c>
      <c r="ABQ9" s="72">
        <v>0.28006750000000002</v>
      </c>
      <c r="ABR9" s="72">
        <v>0.21163984999999999</v>
      </c>
      <c r="ABS9" s="72">
        <v>0.15434962999999999</v>
      </c>
      <c r="ABT9" s="72">
        <v>0.10854261</v>
      </c>
      <c r="ABU9" s="72">
        <v>7.3552220000000001E-2</v>
      </c>
      <c r="ABV9" s="72">
        <v>4.8003614E-2</v>
      </c>
      <c r="ABW9" s="72">
        <v>3.0163344000000002E-2</v>
      </c>
      <c r="ABX9" s="72">
        <v>1.8243713000000002E-2</v>
      </c>
      <c r="ABY9" s="72">
        <v>1.0619329E-2</v>
      </c>
      <c r="ABZ9" s="72">
        <v>5.9430780000000001E-3</v>
      </c>
      <c r="ACA9" s="72">
        <v>3.1600217000000001E-3</v>
      </c>
      <c r="ACB9" s="72">
        <v>1.6174039E-3</v>
      </c>
      <c r="ACC9" s="72">
        <v>7.9898187000000003E-4</v>
      </c>
      <c r="ACD9" s="72">
        <v>3.8118372E-4</v>
      </c>
      <c r="ACE9" s="72">
        <v>1.7545893E-4</v>
      </c>
      <c r="ACF9" s="72">
        <v>7.8643309999999994E-5</v>
      </c>
      <c r="ACG9" s="72">
        <v>3.4736880000000001E-5</v>
      </c>
      <c r="ACH9" s="72">
        <v>1.4864539499999999E-5</v>
      </c>
      <c r="ACI9" s="72">
        <v>6.1491409999999998E-6</v>
      </c>
      <c r="ACJ9" s="72">
        <v>2.4470899E-6</v>
      </c>
      <c r="ACK9" s="72">
        <v>8.4451982999999996E-7</v>
      </c>
      <c r="ACL9" s="72">
        <v>1.0027499</v>
      </c>
      <c r="ACM9" s="72">
        <v>1.00342</v>
      </c>
      <c r="ACN9" s="72">
        <v>1.0044355</v>
      </c>
      <c r="ACO9" s="72">
        <v>1.0050315000000001</v>
      </c>
      <c r="ACP9" s="72">
        <v>1.0048438</v>
      </c>
      <c r="ACQ9" s="72">
        <v>1.0032232000000001</v>
      </c>
      <c r="ACR9" s="72">
        <v>0.99923269999999997</v>
      </c>
      <c r="ACS9" s="72">
        <v>0.9916509</v>
      </c>
      <c r="ACT9" s="72">
        <v>0.97888810000000004</v>
      </c>
      <c r="ACU9" s="72">
        <v>0.95905315999999996</v>
      </c>
      <c r="ACV9" s="72">
        <v>0.93015919999999996</v>
      </c>
      <c r="ACW9" s="72">
        <v>0.89044314999999996</v>
      </c>
      <c r="ACX9" s="72">
        <v>0.83875619999999995</v>
      </c>
      <c r="ACY9" s="72">
        <v>0.77495000000000003</v>
      </c>
      <c r="ACZ9" s="72">
        <v>0.70014626000000002</v>
      </c>
      <c r="ADA9" s="72">
        <v>0.6167897</v>
      </c>
      <c r="ADB9" s="72">
        <v>0.52843859999999998</v>
      </c>
      <c r="ADC9" s="72">
        <v>0.4393128</v>
      </c>
      <c r="ADD9" s="72">
        <v>0.35369486</v>
      </c>
      <c r="ADE9" s="72">
        <v>0.27532815999999999</v>
      </c>
      <c r="ADF9" s="72">
        <v>0.20694605999999999</v>
      </c>
      <c r="ADG9" s="72">
        <v>0.15002599999999999</v>
      </c>
      <c r="ADH9" s="72">
        <v>0.10478195999999999</v>
      </c>
      <c r="ADI9" s="72">
        <v>7.0525260000000006E-2</v>
      </c>
      <c r="ADJ9" s="72">
        <v>4.5705214000000001E-2</v>
      </c>
      <c r="ADK9" s="72">
        <v>2.8509801000000001E-2</v>
      </c>
      <c r="ADL9" s="72">
        <v>1.7114463999999999E-2</v>
      </c>
      <c r="ADM9" s="72">
        <v>9.8879520000000002E-3</v>
      </c>
      <c r="ADN9" s="72">
        <v>5.5052972999999998E-3</v>
      </c>
      <c r="ADO9" s="72">
        <v>2.994418E-3</v>
      </c>
      <c r="ADP9" s="72">
        <v>1.5692585E-3</v>
      </c>
      <c r="ADQ9" s="72">
        <v>7.9072604000000001E-4</v>
      </c>
      <c r="ADR9" s="72">
        <v>3.8320227999999999E-4</v>
      </c>
      <c r="ADS9" s="72">
        <v>1.7870677000000001E-4</v>
      </c>
      <c r="ADT9" s="72">
        <v>8.0263715000000003E-5</v>
      </c>
      <c r="ADU9" s="72">
        <v>3.4760159999999997E-5</v>
      </c>
      <c r="ADV9" s="72">
        <v>1.4525514999999999E-5</v>
      </c>
      <c r="ADW9" s="72">
        <v>5.8576256000000002E-6</v>
      </c>
      <c r="ADX9" s="72">
        <v>2.2677905E-6</v>
      </c>
      <c r="ADY9" s="72">
        <v>7.6267263999999998E-7</v>
      </c>
      <c r="ADZ9" s="77"/>
      <c r="AEA9" s="73">
        <v>3</v>
      </c>
      <c r="AEB9" s="103">
        <v>3.5</v>
      </c>
      <c r="AEC9" s="73">
        <v>3</v>
      </c>
      <c r="AED9" s="103">
        <v>16.5</v>
      </c>
      <c r="AEE9" s="74">
        <f t="shared" si="26"/>
        <v>4</v>
      </c>
      <c r="AEF9" s="88">
        <f t="shared" si="27"/>
        <v>160</v>
      </c>
      <c r="AEG9" s="105">
        <f t="shared" si="19"/>
        <v>9.0161849999999997E-10</v>
      </c>
      <c r="AEH9" s="105">
        <f t="shared" si="19"/>
        <v>1.6039902E-9</v>
      </c>
      <c r="AEI9" s="105">
        <f t="shared" si="19"/>
        <v>3.2395582000000002E-9</v>
      </c>
      <c r="AEJ9" s="105">
        <f t="shared" si="19"/>
        <v>4.6253644999999996E-9</v>
      </c>
      <c r="AEK9" s="105">
        <f t="shared" si="19"/>
        <v>3.3759541999999998E-9</v>
      </c>
      <c r="AEL9" s="105">
        <f t="shared" si="19"/>
        <v>2.9918556999999999E-10</v>
      </c>
      <c r="AEM9" s="105">
        <f t="shared" si="19"/>
        <v>1.3178414999999999E-11</v>
      </c>
      <c r="AEN9" s="105">
        <f t="shared" si="19"/>
        <v>6.6139737000000005E-13</v>
      </c>
      <c r="AEO9" s="105">
        <f t="shared" si="19"/>
        <v>5.324909E-12</v>
      </c>
      <c r="AEP9" s="105">
        <f t="shared" si="19"/>
        <v>1.2249090000000001E-10</v>
      </c>
      <c r="AEQ9" s="105">
        <f t="shared" si="20"/>
        <v>1.3537542999999999E-9</v>
      </c>
      <c r="AER9" s="105">
        <f t="shared" si="20"/>
        <v>1.8010957E-9</v>
      </c>
      <c r="AES9" s="105">
        <f t="shared" si="20"/>
        <v>1.1126179E-9</v>
      </c>
      <c r="AET9" s="105">
        <f t="shared" si="20"/>
        <v>4.1157305E-10</v>
      </c>
      <c r="AEU9" s="105">
        <f t="shared" si="20"/>
        <v>1.5702295E-10</v>
      </c>
      <c r="AEV9" s="105">
        <f t="shared" si="20"/>
        <v>4.5475962999999997E-11</v>
      </c>
      <c r="AEW9" s="105">
        <f t="shared" si="20"/>
        <v>1.2272030000000001E-11</v>
      </c>
      <c r="AEX9" s="105">
        <f t="shared" si="20"/>
        <v>4.0094434000000003E-12</v>
      </c>
      <c r="AEY9" s="105">
        <f t="shared" si="20"/>
        <v>1.8388384999999998E-12</v>
      </c>
      <c r="AEZ9" s="99">
        <f t="shared" si="21"/>
        <v>2.46</v>
      </c>
      <c r="AFA9" s="69"/>
      <c r="AFB9" s="202" t="s">
        <v>82</v>
      </c>
      <c r="AFC9" s="106">
        <f t="shared" si="22"/>
        <v>1.0045782613826315E-9</v>
      </c>
      <c r="AFD9" s="69"/>
      <c r="AFE9" s="107">
        <f t="shared" si="23"/>
        <v>130</v>
      </c>
      <c r="AFF9" s="105">
        <f t="shared" si="24"/>
        <v>0.75317657000000005</v>
      </c>
      <c r="AFG9" s="105">
        <f t="shared" si="24"/>
        <v>0.77657944000000001</v>
      </c>
      <c r="AFH9" s="105">
        <f t="shared" si="24"/>
        <v>0.79250120000000002</v>
      </c>
      <c r="AFI9" s="105">
        <f t="shared" si="24"/>
        <v>0.78653030000000002</v>
      </c>
      <c r="AFJ9" s="105">
        <f t="shared" si="24"/>
        <v>0.61239195000000002</v>
      </c>
      <c r="AFK9" s="105">
        <f t="shared" si="24"/>
        <v>0.14579444</v>
      </c>
      <c r="AFL9" s="105">
        <f t="shared" si="24"/>
        <v>1.5974863999999998E-2</v>
      </c>
      <c r="AFM9" s="105">
        <f t="shared" si="24"/>
        <v>2.4952681000000002E-3</v>
      </c>
      <c r="AFN9" s="105">
        <f t="shared" si="24"/>
        <v>1.2569284999999999E-2</v>
      </c>
      <c r="AFO9" s="105">
        <f t="shared" si="24"/>
        <v>0.12268218</v>
      </c>
      <c r="AFP9" s="105">
        <f t="shared" si="25"/>
        <v>0.58402156999999999</v>
      </c>
      <c r="AFQ9" s="105">
        <f t="shared" si="25"/>
        <v>0.75538300000000003</v>
      </c>
      <c r="AFR9" s="105">
        <f t="shared" si="25"/>
        <v>0.77232473999999995</v>
      </c>
      <c r="AFS9" s="105">
        <f t="shared" si="25"/>
        <v>0.74498279999999995</v>
      </c>
      <c r="AFT9" s="105">
        <f t="shared" si="25"/>
        <v>0.71253290000000002</v>
      </c>
      <c r="AFU9" s="105">
        <f t="shared" si="25"/>
        <v>0.69363743</v>
      </c>
      <c r="AFV9" s="105">
        <f t="shared" si="25"/>
        <v>0.68038279999999995</v>
      </c>
      <c r="AFW9" s="105">
        <f t="shared" si="25"/>
        <v>0.66725283999999996</v>
      </c>
      <c r="AFX9" s="105">
        <f t="shared" si="25"/>
        <v>0.66198979999999996</v>
      </c>
      <c r="AFY9" s="105"/>
      <c r="AFZ9" s="106">
        <f t="shared" si="28"/>
        <v>0.5417475461631579</v>
      </c>
      <c r="AGA9" s="69"/>
      <c r="AGB9" s="74">
        <v>3</v>
      </c>
      <c r="AGC9" s="120">
        <v>0</v>
      </c>
      <c r="AGD9" s="120">
        <v>0</v>
      </c>
      <c r="AGE9" s="120">
        <v>0</v>
      </c>
      <c r="AGF9" s="120">
        <v>0</v>
      </c>
      <c r="AGG9" s="69"/>
      <c r="AGH9" s="74">
        <v>3</v>
      </c>
      <c r="AGI9" s="148">
        <v>3</v>
      </c>
      <c r="AGJ9" s="120">
        <v>0</v>
      </c>
      <c r="AGK9" s="120">
        <v>0</v>
      </c>
      <c r="AGL9" s="120">
        <v>0</v>
      </c>
      <c r="AGM9" s="69"/>
      <c r="AGN9" s="74">
        <v>3</v>
      </c>
      <c r="AGO9" s="148">
        <v>3</v>
      </c>
      <c r="AGP9" s="120">
        <v>0</v>
      </c>
      <c r="AGQ9" s="120">
        <v>0</v>
      </c>
      <c r="AGR9" s="148">
        <v>1.5428571428571401E-5</v>
      </c>
      <c r="AGS9" s="69"/>
      <c r="AGT9" s="74">
        <v>3</v>
      </c>
      <c r="AGU9" s="147">
        <v>3</v>
      </c>
      <c r="AGV9" s="151">
        <v>0</v>
      </c>
      <c r="AGW9" s="151">
        <v>0</v>
      </c>
      <c r="AGX9" s="161">
        <v>0</v>
      </c>
      <c r="AGY9" s="152">
        <v>0</v>
      </c>
      <c r="AGZ9" s="69"/>
      <c r="AHA9" s="69"/>
      <c r="AHB9" s="69"/>
      <c r="AHC9" s="69"/>
      <c r="AHD9" s="69"/>
      <c r="AHE9" s="69"/>
      <c r="AHF9" s="69"/>
      <c r="AHG9" s="69"/>
      <c r="AHH9" s="69"/>
      <c r="AHI9" s="69"/>
      <c r="AHJ9" s="69"/>
      <c r="AHK9" s="69"/>
      <c r="AHL9" s="69"/>
      <c r="AHM9" s="69"/>
      <c r="AHN9" s="69"/>
      <c r="AHO9" s="69"/>
      <c r="AHP9" s="69"/>
      <c r="AHQ9" s="69"/>
      <c r="AHR9" s="69"/>
      <c r="AHS9" s="69"/>
      <c r="AHT9" s="69"/>
      <c r="AHU9" s="69"/>
      <c r="AHV9" s="69"/>
      <c r="AHW9" s="69"/>
      <c r="AHX9" s="69"/>
      <c r="AHY9" s="69"/>
      <c r="AHZ9" s="69"/>
      <c r="AIA9" s="69"/>
      <c r="AIB9" s="69"/>
      <c r="AIC9" s="69"/>
      <c r="AID9" s="69"/>
      <c r="AIE9" s="69"/>
      <c r="AIF9" s="69"/>
      <c r="AIG9" s="69"/>
      <c r="AIH9" s="69"/>
      <c r="AII9" s="69"/>
      <c r="AIJ9" s="69"/>
      <c r="AIK9" s="69"/>
      <c r="AIL9" s="69"/>
      <c r="AIM9" s="69"/>
      <c r="AIN9" s="69"/>
      <c r="AIO9" s="69"/>
      <c r="AIP9" s="69"/>
      <c r="AIQ9" s="69"/>
      <c r="AIR9" s="69"/>
      <c r="AIS9" s="69"/>
      <c r="AIT9" s="69"/>
      <c r="AIU9" s="69"/>
      <c r="AIV9" s="69"/>
      <c r="AIW9" s="69"/>
      <c r="AIX9" s="69"/>
      <c r="AIY9" s="69"/>
      <c r="AIZ9" s="69"/>
      <c r="AJA9" s="69"/>
      <c r="AJB9" s="69"/>
      <c r="AJC9" s="69"/>
      <c r="AJD9" s="69"/>
      <c r="AJE9" s="69"/>
      <c r="AJF9" s="69"/>
      <c r="AJG9" s="69"/>
      <c r="AJH9" s="69"/>
      <c r="AJI9" s="69"/>
      <c r="AJJ9" s="69"/>
      <c r="AJK9" s="69"/>
      <c r="AJL9" s="69"/>
      <c r="AJM9" s="69"/>
      <c r="AJN9" s="69"/>
      <c r="AJO9" s="69"/>
      <c r="AJP9" s="69"/>
      <c r="AJQ9" s="69"/>
      <c r="AJR9" s="69"/>
      <c r="AJS9" s="69"/>
      <c r="AJT9" s="69"/>
      <c r="AJU9" s="69"/>
      <c r="AJV9" s="69"/>
      <c r="AJW9" s="69"/>
      <c r="AJX9" s="69"/>
      <c r="AJY9" s="69"/>
      <c r="AJZ9" s="69"/>
      <c r="AKA9" s="69"/>
      <c r="AKB9" s="69"/>
      <c r="AKC9" s="69"/>
      <c r="AKD9" s="69"/>
      <c r="AKE9" s="69"/>
      <c r="AKF9" s="69"/>
      <c r="AKG9" s="69"/>
      <c r="AKH9" s="69"/>
      <c r="AKI9" s="69"/>
      <c r="AKJ9" s="69"/>
      <c r="AKK9" s="69"/>
      <c r="AKL9" s="69"/>
      <c r="AKM9" s="69"/>
      <c r="AKN9" s="69"/>
      <c r="AKO9" s="69"/>
      <c r="AKP9" s="69"/>
      <c r="AKQ9" s="69"/>
      <c r="AKR9" s="69"/>
      <c r="AKS9" s="69"/>
      <c r="AKT9" s="69"/>
      <c r="AKU9" s="69"/>
      <c r="AKV9" s="69"/>
      <c r="AKW9" s="69"/>
      <c r="AKX9" s="69"/>
      <c r="AKY9" s="69"/>
      <c r="AKZ9" s="69"/>
      <c r="ALA9" s="69"/>
      <c r="ALB9" s="69"/>
      <c r="ALC9" s="69"/>
      <c r="ALD9" s="69"/>
      <c r="ALE9" s="69"/>
      <c r="ALF9" s="69"/>
      <c r="ALG9" s="69"/>
      <c r="ALH9" s="69"/>
      <c r="ALI9" s="69"/>
      <c r="ALJ9" s="69"/>
      <c r="ALK9" s="69"/>
      <c r="ALL9" s="69"/>
      <c r="ALM9" s="69"/>
      <c r="ALN9" s="69"/>
      <c r="ALO9" s="69"/>
      <c r="ALP9" s="69"/>
      <c r="ALQ9" s="69"/>
      <c r="ALR9" s="69"/>
      <c r="ALS9" s="69"/>
      <c r="ALT9" s="69"/>
      <c r="ALU9" s="69"/>
      <c r="ALV9" s="69"/>
      <c r="ALW9" s="69"/>
      <c r="ALX9" s="69"/>
      <c r="ALY9" s="69"/>
      <c r="ALZ9" s="69"/>
      <c r="AMA9" s="69"/>
      <c r="AMB9" s="69"/>
      <c r="AMC9" s="69"/>
      <c r="AMD9" s="69"/>
      <c r="AME9" s="69"/>
      <c r="AMF9" s="69"/>
      <c r="AMG9" s="69"/>
      <c r="AMH9" s="69"/>
      <c r="AMI9" s="69"/>
      <c r="AMJ9" s="69"/>
      <c r="AMK9" s="69"/>
      <c r="AML9" s="69"/>
      <c r="AMM9" s="69"/>
      <c r="AMN9" s="69"/>
      <c r="AMO9" s="69"/>
      <c r="AMP9" s="69"/>
      <c r="AMQ9" s="69"/>
      <c r="AMR9" s="69"/>
      <c r="AMS9" s="69"/>
      <c r="AMT9" s="69"/>
      <c r="AMU9" s="69"/>
      <c r="AMV9" s="69"/>
      <c r="AMW9" s="69"/>
      <c r="AMX9" s="69"/>
      <c r="AMY9" s="69"/>
      <c r="AMZ9" s="69"/>
      <c r="ANA9" s="69"/>
      <c r="ANB9" s="69"/>
      <c r="ANC9" s="69"/>
      <c r="AND9" s="69"/>
      <c r="ANE9" s="69"/>
      <c r="ANF9" s="69"/>
      <c r="ANG9" s="69"/>
      <c r="ANH9" s="69"/>
      <c r="ANI9" s="69"/>
      <c r="ANJ9" s="69"/>
      <c r="ANK9" s="69"/>
      <c r="ANL9" s="69"/>
      <c r="ANM9" s="69"/>
      <c r="ANN9" s="69"/>
      <c r="ANO9" s="69"/>
      <c r="ANP9" s="69"/>
      <c r="ANQ9" s="69"/>
      <c r="ANR9" s="69"/>
      <c r="ANS9" s="69"/>
      <c r="ANT9" s="69"/>
      <c r="ANU9" s="69"/>
      <c r="ANV9" s="69"/>
      <c r="ANW9" s="69"/>
      <c r="ANX9" s="69"/>
      <c r="ANY9" s="69"/>
      <c r="ANZ9" s="69"/>
      <c r="AOA9" s="69"/>
      <c r="AOB9" s="69"/>
      <c r="AOC9" s="69"/>
      <c r="AOD9" s="69"/>
      <c r="AOE9" s="69"/>
      <c r="AOF9" s="69"/>
      <c r="AOG9" s="69"/>
      <c r="AOH9" s="69"/>
      <c r="AOI9" s="69"/>
      <c r="AOJ9" s="69"/>
      <c r="AOK9" s="69"/>
      <c r="AOL9" s="69"/>
      <c r="AOM9" s="69"/>
      <c r="AON9" s="69"/>
      <c r="AOO9" s="69"/>
      <c r="AOP9" s="69"/>
      <c r="AOQ9" s="69"/>
      <c r="AOR9" s="69"/>
      <c r="AOS9" s="69"/>
      <c r="AOT9" s="69"/>
      <c r="AOU9" s="69"/>
      <c r="AOV9" s="69"/>
      <c r="AOW9" s="69"/>
      <c r="AOX9" s="69"/>
      <c r="AOY9" s="69"/>
      <c r="AOZ9" s="69"/>
      <c r="APA9" s="69"/>
      <c r="APB9" s="69"/>
      <c r="APC9" s="69"/>
      <c r="APD9" s="69"/>
      <c r="APE9" s="69"/>
      <c r="APF9" s="69"/>
      <c r="APG9" s="69"/>
      <c r="APH9" s="69"/>
      <c r="API9" s="69"/>
      <c r="APJ9" s="69"/>
      <c r="APK9" s="69"/>
      <c r="APL9" s="69"/>
      <c r="APM9" s="69"/>
      <c r="APN9" s="69"/>
      <c r="APO9" s="69"/>
      <c r="APP9" s="69"/>
      <c r="APQ9" s="69"/>
      <c r="APR9" s="69"/>
      <c r="APS9" s="69"/>
      <c r="APT9" s="69"/>
      <c r="APU9" s="69"/>
      <c r="APV9" s="69"/>
      <c r="APW9" s="69"/>
      <c r="APX9" s="69"/>
      <c r="APY9" s="69"/>
      <c r="APZ9" s="69"/>
      <c r="AQA9" s="69"/>
      <c r="AQB9" s="69"/>
      <c r="AQC9" s="69"/>
      <c r="AQD9" s="69"/>
      <c r="AQE9" s="69"/>
      <c r="AQF9" s="69"/>
      <c r="AQG9" s="69"/>
      <c r="AQH9" s="69"/>
      <c r="AQI9" s="69"/>
      <c r="AQJ9" s="69"/>
      <c r="AQK9" s="69"/>
      <c r="AQL9" s="69"/>
      <c r="AQM9" s="69"/>
      <c r="AQN9" s="69"/>
      <c r="AQO9" s="69"/>
      <c r="AQP9" s="69"/>
      <c r="AQQ9" s="69"/>
      <c r="AQR9" s="69"/>
      <c r="AQS9" s="69"/>
      <c r="AQT9" s="69"/>
      <c r="AQU9" s="69"/>
      <c r="AQV9" s="69"/>
      <c r="AQW9" s="69"/>
      <c r="AQX9" s="69"/>
      <c r="AQY9" s="69"/>
      <c r="AQZ9" s="69"/>
      <c r="ARA9" s="69"/>
      <c r="ARB9" s="69"/>
      <c r="ARC9" s="69"/>
      <c r="ARD9" s="69"/>
      <c r="ARE9" s="69"/>
      <c r="ARF9" s="69"/>
      <c r="ARG9" s="69"/>
      <c r="ARH9" s="69"/>
      <c r="ARI9" s="69"/>
      <c r="ARJ9" s="69"/>
      <c r="ARK9" s="69"/>
      <c r="ARL9" s="69"/>
      <c r="ARM9" s="69"/>
      <c r="ARN9" s="69"/>
      <c r="ARO9" s="69"/>
      <c r="ARP9" s="69"/>
      <c r="ARQ9" s="69"/>
      <c r="ARR9" s="69"/>
      <c r="ARS9" s="69"/>
      <c r="ART9" s="69"/>
      <c r="ARU9" s="69"/>
      <c r="ARV9" s="69"/>
      <c r="ARW9" s="69"/>
      <c r="ARX9" s="69"/>
      <c r="ARY9" s="69"/>
      <c r="ARZ9" s="69"/>
      <c r="ASA9" s="69"/>
      <c r="ASB9" s="69"/>
    </row>
    <row r="10" spans="1:1172" ht="3" customHeight="1" x14ac:dyDescent="0.25">
      <c r="A10" s="77"/>
      <c r="B10" s="98">
        <v>4</v>
      </c>
      <c r="C10" s="99">
        <v>3.28</v>
      </c>
      <c r="D10" s="94">
        <f t="shared" si="18"/>
        <v>1</v>
      </c>
      <c r="E10" s="77"/>
      <c r="F10" s="191">
        <v>0.99873685999999995</v>
      </c>
      <c r="G10" s="70">
        <v>0.99634610000000001</v>
      </c>
      <c r="H10" s="70">
        <v>0.99506510000000004</v>
      </c>
      <c r="I10" s="70">
        <v>0.99436796000000005</v>
      </c>
      <c r="J10" s="70">
        <v>0.99401600000000001</v>
      </c>
      <c r="K10" s="70">
        <v>0.99388500000000002</v>
      </c>
      <c r="L10" s="70">
        <v>0.99386410000000003</v>
      </c>
      <c r="M10" s="70">
        <v>0.99382859999999995</v>
      </c>
      <c r="N10" s="70">
        <v>0.99366730000000003</v>
      </c>
      <c r="O10" s="70">
        <v>0.99320019999999998</v>
      </c>
      <c r="P10" s="70">
        <v>0.99220989999999998</v>
      </c>
      <c r="Q10" s="70">
        <v>0.99042993999999995</v>
      </c>
      <c r="R10" s="70">
        <v>0.98752609999999996</v>
      </c>
      <c r="S10" s="70">
        <v>0.98308790000000001</v>
      </c>
      <c r="T10" s="70">
        <v>0.97661600000000004</v>
      </c>
      <c r="U10" s="70">
        <v>0.96752435000000003</v>
      </c>
      <c r="V10" s="70">
        <v>0.95514969999999999</v>
      </c>
      <c r="W10" s="70">
        <v>0.93877650000000001</v>
      </c>
      <c r="X10" s="70">
        <v>0.91767940000000003</v>
      </c>
      <c r="Y10" s="70">
        <v>0.89118505000000003</v>
      </c>
      <c r="Z10" s="70">
        <v>0.85874620000000002</v>
      </c>
      <c r="AA10" s="71">
        <v>0.82002854000000003</v>
      </c>
      <c r="AB10" s="71">
        <v>0.77505416000000005</v>
      </c>
      <c r="AC10" s="71">
        <v>0.72501159999999998</v>
      </c>
      <c r="AD10" s="71">
        <v>0.66879993999999998</v>
      </c>
      <c r="AE10" s="71">
        <v>0.60726637000000006</v>
      </c>
      <c r="AF10" s="71">
        <v>0.54192220000000002</v>
      </c>
      <c r="AG10" s="71">
        <v>0.47490349999999998</v>
      </c>
      <c r="AH10" s="71">
        <v>0.40947129999999998</v>
      </c>
      <c r="AI10" s="71">
        <v>0.34660256</v>
      </c>
      <c r="AJ10" s="71">
        <v>0.28753263000000001</v>
      </c>
      <c r="AK10" s="71">
        <v>0.23355258000000001</v>
      </c>
      <c r="AL10" s="71">
        <v>0.18560787000000001</v>
      </c>
      <c r="AM10" s="71">
        <v>0.14422299999999999</v>
      </c>
      <c r="AN10" s="71">
        <v>0.10872084</v>
      </c>
      <c r="AO10" s="71">
        <v>8.015825E-2</v>
      </c>
      <c r="AP10" s="71">
        <v>5.7839809999999998E-2</v>
      </c>
      <c r="AQ10" s="71">
        <v>4.0773115999999998E-2</v>
      </c>
      <c r="AR10" s="71">
        <v>2.7844146E-2</v>
      </c>
      <c r="AS10" s="71">
        <v>1.7483762999999999E-2</v>
      </c>
      <c r="AT10" s="72">
        <v>1.0004238999999999</v>
      </c>
      <c r="AU10" s="72">
        <v>0.99933959999999999</v>
      </c>
      <c r="AV10" s="72">
        <v>0.99963809999999997</v>
      </c>
      <c r="AW10" s="72">
        <v>1.0001072</v>
      </c>
      <c r="AX10" s="72">
        <v>1.0006561</v>
      </c>
      <c r="AY10" s="72">
        <v>1.0012151</v>
      </c>
      <c r="AZ10" s="72">
        <v>1.0016634</v>
      </c>
      <c r="BA10" s="72">
        <v>1.0018274</v>
      </c>
      <c r="BB10" s="72">
        <v>1.0017307</v>
      </c>
      <c r="BC10" s="72">
        <v>1.0009208000000001</v>
      </c>
      <c r="BD10" s="72">
        <v>0.99920100000000001</v>
      </c>
      <c r="BE10" s="72">
        <v>0.99635255</v>
      </c>
      <c r="BF10" s="72">
        <v>0.99212533000000003</v>
      </c>
      <c r="BG10" s="72">
        <v>0.9862187</v>
      </c>
      <c r="BH10" s="72">
        <v>0.97826809999999997</v>
      </c>
      <c r="BI10" s="72">
        <v>0.9678369</v>
      </c>
      <c r="BJ10" s="72">
        <v>0.9544146</v>
      </c>
      <c r="BK10" s="72">
        <v>0.93743100000000001</v>
      </c>
      <c r="BL10" s="72">
        <v>0.91628456000000003</v>
      </c>
      <c r="BM10" s="72">
        <v>0.89039299999999999</v>
      </c>
      <c r="BN10" s="72">
        <v>0.85925470000000004</v>
      </c>
      <c r="BO10" s="72">
        <v>0.82247895000000004</v>
      </c>
      <c r="BP10" s="72">
        <v>0.77969149999999998</v>
      </c>
      <c r="BQ10" s="72">
        <v>0.73030130000000004</v>
      </c>
      <c r="BR10" s="72">
        <v>0.67701409999999995</v>
      </c>
      <c r="BS10" s="72">
        <v>0.61925392999999995</v>
      </c>
      <c r="BT10" s="72">
        <v>0.55804989999999999</v>
      </c>
      <c r="BU10" s="72">
        <v>0.49543675999999998</v>
      </c>
      <c r="BV10" s="72">
        <v>0.43112929999999999</v>
      </c>
      <c r="BW10" s="72">
        <v>0.36797370000000001</v>
      </c>
      <c r="BX10" s="72">
        <v>0.30772978000000001</v>
      </c>
      <c r="BY10" s="72">
        <v>0.25186621999999997</v>
      </c>
      <c r="BZ10" s="72">
        <v>0.20155387999999999</v>
      </c>
      <c r="CA10" s="72">
        <v>0.15764885000000001</v>
      </c>
      <c r="CB10" s="72">
        <v>0.12093957499999999</v>
      </c>
      <c r="CC10" s="72">
        <v>9.0422080000000002E-2</v>
      </c>
      <c r="CD10" s="72">
        <v>6.5459820000000002E-2</v>
      </c>
      <c r="CE10" s="72">
        <v>4.5740027000000003E-2</v>
      </c>
      <c r="CF10" s="72">
        <v>3.1049793999999999E-2</v>
      </c>
      <c r="CG10" s="72">
        <v>1.9690098E-2</v>
      </c>
      <c r="CH10" s="72">
        <v>0.99757916000000002</v>
      </c>
      <c r="CI10" s="72">
        <v>0.99393772999999996</v>
      </c>
      <c r="CJ10" s="72">
        <v>0.99195670000000002</v>
      </c>
      <c r="CK10" s="72">
        <v>0.99101510000000004</v>
      </c>
      <c r="CL10" s="72">
        <v>0.99099183000000002</v>
      </c>
      <c r="CM10" s="72">
        <v>0.99141619999999997</v>
      </c>
      <c r="CN10" s="72">
        <v>0.99209404000000001</v>
      </c>
      <c r="CO10" s="72">
        <v>0.99212365999999996</v>
      </c>
      <c r="CP10" s="72">
        <v>0.99145055000000004</v>
      </c>
      <c r="CQ10" s="72">
        <v>0.98963493000000002</v>
      </c>
      <c r="CR10" s="72">
        <v>0.98652390000000001</v>
      </c>
      <c r="CS10" s="72">
        <v>0.98199020000000004</v>
      </c>
      <c r="CT10" s="72">
        <v>0.97593940000000001</v>
      </c>
      <c r="CU10" s="72">
        <v>0.96824840000000001</v>
      </c>
      <c r="CV10" s="72">
        <v>0.95872860000000004</v>
      </c>
      <c r="CW10" s="72">
        <v>0.94710636000000004</v>
      </c>
      <c r="CX10" s="72">
        <v>0.93301670000000003</v>
      </c>
      <c r="CY10" s="72">
        <v>0.91601549999999998</v>
      </c>
      <c r="CZ10" s="72">
        <v>0.89560289999999998</v>
      </c>
      <c r="DA10" s="72">
        <v>0.87129939999999995</v>
      </c>
      <c r="DB10" s="72">
        <v>0.84273547000000004</v>
      </c>
      <c r="DC10" s="72">
        <v>0.80977785999999996</v>
      </c>
      <c r="DD10" s="72">
        <v>0.77056210000000003</v>
      </c>
      <c r="DE10" s="72">
        <v>0.72418784999999997</v>
      </c>
      <c r="DF10" s="72">
        <v>0.67380519999999999</v>
      </c>
      <c r="DG10" s="72">
        <v>0.62065464000000004</v>
      </c>
      <c r="DH10" s="72">
        <v>0.56398280000000001</v>
      </c>
      <c r="DI10" s="72">
        <v>0.5037971</v>
      </c>
      <c r="DJ10" s="72">
        <v>0.44235017999999998</v>
      </c>
      <c r="DK10" s="72">
        <v>0.38125545</v>
      </c>
      <c r="DL10" s="72">
        <v>0.32208437000000001</v>
      </c>
      <c r="DM10" s="72">
        <v>0.26631293</v>
      </c>
      <c r="DN10" s="72">
        <v>0.21521937999999999</v>
      </c>
      <c r="DO10" s="72">
        <v>0.16979222999999999</v>
      </c>
      <c r="DP10" s="72">
        <v>0.13065699</v>
      </c>
      <c r="DQ10" s="72">
        <v>9.7998810000000006E-2</v>
      </c>
      <c r="DR10" s="72">
        <v>7.1630630000000001E-2</v>
      </c>
      <c r="DS10" s="72">
        <v>5.1220926999999999E-2</v>
      </c>
      <c r="DT10" s="72">
        <v>3.5348299999999999E-2</v>
      </c>
      <c r="DU10" s="72">
        <v>2.2648534000000001E-2</v>
      </c>
      <c r="DV10" s="72">
        <v>0.99885725999999997</v>
      </c>
      <c r="DW10" s="72">
        <v>0.99592150000000002</v>
      </c>
      <c r="DX10" s="72">
        <v>0.99588233000000004</v>
      </c>
      <c r="DY10" s="72">
        <v>0.99674079999999998</v>
      </c>
      <c r="DZ10" s="72">
        <v>0.99823629999999997</v>
      </c>
      <c r="EA10" s="72">
        <v>0.99943506999999998</v>
      </c>
      <c r="EB10" s="72">
        <v>0.99866049999999995</v>
      </c>
      <c r="EC10" s="72">
        <v>0.99565154</v>
      </c>
      <c r="ED10" s="72">
        <v>0.99033380000000004</v>
      </c>
      <c r="EE10" s="72">
        <v>0.98199046000000001</v>
      </c>
      <c r="EF10" s="72">
        <v>0.97158449999999996</v>
      </c>
      <c r="EG10" s="72">
        <v>0.95973430000000004</v>
      </c>
      <c r="EH10" s="72">
        <v>0.94679539999999995</v>
      </c>
      <c r="EI10" s="72">
        <v>0.93286670000000005</v>
      </c>
      <c r="EJ10" s="72">
        <v>0.91786855000000001</v>
      </c>
      <c r="EK10" s="72">
        <v>0.90160686000000001</v>
      </c>
      <c r="EL10" s="72">
        <v>0.88379790000000003</v>
      </c>
      <c r="EM10" s="72">
        <v>0.86367404000000003</v>
      </c>
      <c r="EN10" s="72">
        <v>0.84106080000000005</v>
      </c>
      <c r="EO10" s="72">
        <v>0.81622165000000002</v>
      </c>
      <c r="EP10" s="72">
        <v>0.78980123999999996</v>
      </c>
      <c r="EQ10" s="72">
        <v>0.75347920000000002</v>
      </c>
      <c r="ER10" s="72">
        <v>0.71733159999999996</v>
      </c>
      <c r="ES10" s="72">
        <v>0.67785125999999996</v>
      </c>
      <c r="ET10" s="72">
        <v>0.63314265000000003</v>
      </c>
      <c r="EU10" s="72">
        <v>0.58464430000000001</v>
      </c>
      <c r="EV10" s="72">
        <v>0.53306067000000001</v>
      </c>
      <c r="EW10" s="72">
        <v>0.47921097000000001</v>
      </c>
      <c r="EX10" s="72">
        <v>0.42415009999999997</v>
      </c>
      <c r="EY10" s="72">
        <v>0.36906983999999998</v>
      </c>
      <c r="EZ10" s="72">
        <v>0.31520670000000001</v>
      </c>
      <c r="FA10" s="72">
        <v>0.26377309999999998</v>
      </c>
      <c r="FB10" s="72">
        <v>0.21601645999999999</v>
      </c>
      <c r="FC10" s="72">
        <v>0.17250694</v>
      </c>
      <c r="FD10" s="72">
        <v>0.13382113000000001</v>
      </c>
      <c r="FE10" s="72">
        <v>0.10069001499999999</v>
      </c>
      <c r="FF10" s="72">
        <v>7.341686E-2</v>
      </c>
      <c r="FG10" s="72">
        <v>5.183844E-2</v>
      </c>
      <c r="FH10" s="72">
        <v>3.5295989999999999E-2</v>
      </c>
      <c r="FI10" s="72">
        <v>2.2409093000000001E-2</v>
      </c>
      <c r="FJ10" s="72">
        <v>1.0017358999999999</v>
      </c>
      <c r="FK10" s="72">
        <v>1.0006461</v>
      </c>
      <c r="FL10" s="72">
        <v>1.0021104000000001</v>
      </c>
      <c r="FM10" s="72">
        <v>1.0046902</v>
      </c>
      <c r="FN10" s="72">
        <v>1.003782</v>
      </c>
      <c r="FO10" s="72">
        <v>0.99545174999999997</v>
      </c>
      <c r="FP10" s="72">
        <v>0.94958352999999995</v>
      </c>
      <c r="FQ10" s="72">
        <v>0.92207070000000002</v>
      </c>
      <c r="FR10" s="72">
        <v>0.89798849999999997</v>
      </c>
      <c r="FS10" s="72">
        <v>0.87476723999999995</v>
      </c>
      <c r="FT10" s="72">
        <v>0.85213760000000005</v>
      </c>
      <c r="FU10" s="72">
        <v>0.82993596999999997</v>
      </c>
      <c r="FV10" s="72">
        <v>0.80792229999999998</v>
      </c>
      <c r="FW10" s="72">
        <v>0.78590349999999998</v>
      </c>
      <c r="FX10" s="72">
        <v>0.7637758</v>
      </c>
      <c r="FY10" s="72">
        <v>0.74171007</v>
      </c>
      <c r="FZ10" s="72">
        <v>0.72104140000000005</v>
      </c>
      <c r="GA10" s="72">
        <v>0.69116480000000002</v>
      </c>
      <c r="GB10" s="72">
        <v>0.66278269999999995</v>
      </c>
      <c r="GC10" s="72">
        <v>0.64217809999999997</v>
      </c>
      <c r="GD10" s="72">
        <v>0.61437870000000006</v>
      </c>
      <c r="GE10" s="72">
        <v>0.58478235999999995</v>
      </c>
      <c r="GF10" s="72">
        <v>0.55304043999999997</v>
      </c>
      <c r="GG10" s="72">
        <v>0.5192601</v>
      </c>
      <c r="GH10" s="72">
        <v>0.48343813000000002</v>
      </c>
      <c r="GI10" s="72">
        <v>0.44576764000000002</v>
      </c>
      <c r="GJ10" s="72">
        <v>0.40662916999999998</v>
      </c>
      <c r="GK10" s="72">
        <v>0.36657827999999998</v>
      </c>
      <c r="GL10" s="72">
        <v>0.32631349999999998</v>
      </c>
      <c r="GM10" s="72">
        <v>0.28661835000000002</v>
      </c>
      <c r="GN10" s="72">
        <v>0.24825796</v>
      </c>
      <c r="GO10" s="72">
        <v>0.21172372</v>
      </c>
      <c r="GP10" s="72">
        <v>0.18215181</v>
      </c>
      <c r="GQ10" s="72">
        <v>0.15043564000000001</v>
      </c>
      <c r="GR10" s="72">
        <v>0.11855274</v>
      </c>
      <c r="GS10" s="72">
        <v>8.8889250000000003E-2</v>
      </c>
      <c r="GT10" s="72">
        <v>6.3328759999999998E-2</v>
      </c>
      <c r="GU10" s="72">
        <v>4.2863316999999998E-2</v>
      </c>
      <c r="GV10" s="72">
        <v>2.7486940000000001E-2</v>
      </c>
      <c r="GW10" s="72">
        <v>1.6107276E-2</v>
      </c>
      <c r="GX10" s="72">
        <v>1.0125928</v>
      </c>
      <c r="GY10" s="72">
        <v>1.0191196</v>
      </c>
      <c r="GZ10" s="72">
        <v>1.0225537</v>
      </c>
      <c r="HA10" s="72">
        <v>1.0218703</v>
      </c>
      <c r="HB10" s="72">
        <v>1.0085047</v>
      </c>
      <c r="HC10" s="72">
        <v>0.93048346000000004</v>
      </c>
      <c r="HD10" s="72">
        <v>0.65575444999999999</v>
      </c>
      <c r="HE10" s="72">
        <v>0.53601540000000003</v>
      </c>
      <c r="HF10" s="72">
        <v>0.48194554000000001</v>
      </c>
      <c r="HG10" s="72">
        <v>0.44955444</v>
      </c>
      <c r="HH10" s="72">
        <v>0.42243773000000001</v>
      </c>
      <c r="HI10" s="72">
        <v>0.39704296</v>
      </c>
      <c r="HJ10" s="72">
        <v>0.3726392</v>
      </c>
      <c r="HK10" s="72">
        <v>0.34899780000000002</v>
      </c>
      <c r="HL10" s="72">
        <v>0.32602382000000002</v>
      </c>
      <c r="HM10" s="72">
        <v>0.30375642000000003</v>
      </c>
      <c r="HN10" s="72">
        <v>0.28226677</v>
      </c>
      <c r="HO10" s="72">
        <v>0.25878333999999997</v>
      </c>
      <c r="HP10" s="72">
        <v>0.23654388000000001</v>
      </c>
      <c r="HQ10" s="72">
        <v>0.21720656999999999</v>
      </c>
      <c r="HR10" s="72">
        <v>0.19697934</v>
      </c>
      <c r="HS10" s="72">
        <v>0.17726339999999999</v>
      </c>
      <c r="HT10" s="72">
        <v>0.15812780000000001</v>
      </c>
      <c r="HU10" s="72">
        <v>0.13976991</v>
      </c>
      <c r="HV10" s="72">
        <v>0.12232526000000001</v>
      </c>
      <c r="HW10" s="72">
        <v>0.10592354</v>
      </c>
      <c r="HX10" s="72">
        <v>9.0693259999999998E-2</v>
      </c>
      <c r="HY10" s="72">
        <v>7.6752834000000006E-2</v>
      </c>
      <c r="HZ10" s="72">
        <v>6.4187279999999999E-2</v>
      </c>
      <c r="IA10" s="72">
        <v>5.3048573000000002E-2</v>
      </c>
      <c r="IB10" s="72">
        <v>4.3495412999999997E-2</v>
      </c>
      <c r="IC10" s="72">
        <v>3.7997904999999998E-2</v>
      </c>
      <c r="ID10" s="72">
        <v>7.1465870000000001E-2</v>
      </c>
      <c r="IE10" s="72">
        <v>6.1824509999999999E-2</v>
      </c>
      <c r="IF10" s="72">
        <v>4.6921959999999999E-2</v>
      </c>
      <c r="IG10" s="72">
        <v>3.2897900000000001E-2</v>
      </c>
      <c r="IH10" s="72">
        <v>2.1570763E-2</v>
      </c>
      <c r="II10" s="72">
        <v>1.3231069E-2</v>
      </c>
      <c r="IJ10" s="72">
        <v>7.5176150000000001E-3</v>
      </c>
      <c r="IK10" s="72">
        <v>3.6152988000000001E-3</v>
      </c>
      <c r="IL10" s="72">
        <v>1.0134957</v>
      </c>
      <c r="IM10" s="72">
        <v>1.0232087000000001</v>
      </c>
      <c r="IN10" s="72">
        <v>1.0235601999999999</v>
      </c>
      <c r="IO10" s="72">
        <v>1.0171254999999999</v>
      </c>
      <c r="IP10" s="72">
        <v>0.98670919999999995</v>
      </c>
      <c r="IQ10" s="72">
        <v>0.87936740000000002</v>
      </c>
      <c r="IR10" s="72">
        <v>0.60967547</v>
      </c>
      <c r="IS10" s="72">
        <v>0.24778169999999999</v>
      </c>
      <c r="IT10" s="72">
        <v>0.15604192</v>
      </c>
      <c r="IU10" s="72">
        <v>0.12928771999999999</v>
      </c>
      <c r="IV10" s="72">
        <v>0.115341745</v>
      </c>
      <c r="IW10" s="72">
        <v>0.10398435</v>
      </c>
      <c r="IX10" s="72">
        <v>9.3599290000000002E-2</v>
      </c>
      <c r="IY10" s="72">
        <v>8.3933919999999995E-2</v>
      </c>
      <c r="IZ10" s="72">
        <v>7.4933045000000004E-2</v>
      </c>
      <c r="JA10" s="72">
        <v>6.6585710000000006E-2</v>
      </c>
      <c r="JB10" s="72">
        <v>5.8854219999999999E-2</v>
      </c>
      <c r="JC10" s="72">
        <v>5.1327853999999999E-2</v>
      </c>
      <c r="JD10" s="72">
        <v>4.4520936999999997E-2</v>
      </c>
      <c r="JE10" s="72">
        <v>3.8641155000000003E-2</v>
      </c>
      <c r="JF10" s="72">
        <v>3.3127653999999999E-2</v>
      </c>
      <c r="JG10" s="72">
        <v>2.8146606000000001E-2</v>
      </c>
      <c r="JH10" s="72">
        <v>2.3684074999999999E-2</v>
      </c>
      <c r="JI10" s="72">
        <v>1.973314E-2</v>
      </c>
      <c r="JJ10" s="72">
        <v>1.627373E-2</v>
      </c>
      <c r="JK10" s="72">
        <v>1.3279529999999999E-2</v>
      </c>
      <c r="JL10" s="72">
        <v>1.0719555E-2</v>
      </c>
      <c r="JM10" s="72">
        <v>8.5549930000000003E-3</v>
      </c>
      <c r="JN10" s="72">
        <v>6.7474689999999999E-3</v>
      </c>
      <c r="JO10" s="72">
        <v>5.2629877E-3</v>
      </c>
      <c r="JP10" s="72">
        <v>4.1089956999999996E-3</v>
      </c>
      <c r="JQ10" s="72">
        <v>3.8364367000000002E-3</v>
      </c>
      <c r="JR10" s="72">
        <v>1.1241391E-2</v>
      </c>
      <c r="JS10" s="72">
        <v>1.0193733E-2</v>
      </c>
      <c r="JT10" s="72">
        <v>7.5793285000000004E-3</v>
      </c>
      <c r="JU10" s="72">
        <v>5.0339447000000001E-3</v>
      </c>
      <c r="JV10" s="72">
        <v>3.0704631999999999E-3</v>
      </c>
      <c r="JW10" s="72">
        <v>1.7320242E-3</v>
      </c>
      <c r="JX10" s="72">
        <v>8.9697819999999995E-4</v>
      </c>
      <c r="JY10" s="72">
        <v>3.7486063E-4</v>
      </c>
      <c r="JZ10" s="72">
        <v>1.0090965000000001</v>
      </c>
      <c r="KA10" s="72">
        <v>1.0186360000000001</v>
      </c>
      <c r="KB10" s="72">
        <v>1.0211745999999999</v>
      </c>
      <c r="KC10" s="72">
        <v>1.0169982</v>
      </c>
      <c r="KD10" s="72">
        <v>0.98706709999999998</v>
      </c>
      <c r="KE10" s="72">
        <v>0.87678</v>
      </c>
      <c r="KF10" s="72">
        <v>0.57763505000000004</v>
      </c>
      <c r="KG10" s="72">
        <v>0.16781277999999999</v>
      </c>
      <c r="KH10" s="72">
        <v>6.9005220000000006E-2</v>
      </c>
      <c r="KI10" s="72">
        <v>4.6004179999999999E-2</v>
      </c>
      <c r="KJ10" s="72">
        <v>3.8158369999999997E-2</v>
      </c>
      <c r="KK10" s="72">
        <v>3.3053970000000002E-2</v>
      </c>
      <c r="KL10" s="72">
        <v>2.870033E-2</v>
      </c>
      <c r="KM10" s="72">
        <v>2.4808541E-2</v>
      </c>
      <c r="KN10" s="72">
        <v>2.132038E-2</v>
      </c>
      <c r="KO10" s="72">
        <v>1.8208057E-2</v>
      </c>
      <c r="KP10" s="72">
        <v>1.5441672E-2</v>
      </c>
      <c r="KQ10" s="72">
        <v>1.2950676E-2</v>
      </c>
      <c r="KR10" s="72">
        <v>1.07799275E-2</v>
      </c>
      <c r="KS10" s="72">
        <v>8.9310320000000002E-3</v>
      </c>
      <c r="KT10" s="72">
        <v>7.3170029999999999E-3</v>
      </c>
      <c r="KU10" s="72">
        <v>5.9356336000000003E-3</v>
      </c>
      <c r="KV10" s="72">
        <v>4.765048E-3</v>
      </c>
      <c r="KW10" s="72">
        <v>3.7843709999999999E-3</v>
      </c>
      <c r="KX10" s="72">
        <v>2.9724560000000001E-3</v>
      </c>
      <c r="KY10" s="72">
        <v>2.3088190000000001E-3</v>
      </c>
      <c r="KZ10" s="72">
        <v>1.7732456999999999E-3</v>
      </c>
      <c r="LA10" s="72">
        <v>1.3402717999999999E-3</v>
      </c>
      <c r="LB10" s="72">
        <v>1.0049149000000001E-3</v>
      </c>
      <c r="LC10" s="72">
        <v>7.4514123999999996E-4</v>
      </c>
      <c r="LD10" s="72">
        <v>5.5735965999999997E-4</v>
      </c>
      <c r="LE10" s="72">
        <v>5.3029303999999999E-4</v>
      </c>
      <c r="LF10" s="72">
        <v>1.3801758E-3</v>
      </c>
      <c r="LG10" s="72">
        <v>1.382014E-3</v>
      </c>
      <c r="LH10" s="72">
        <v>1.062155E-3</v>
      </c>
      <c r="LI10" s="72">
        <v>7.0809620000000003E-4</v>
      </c>
      <c r="LJ10" s="72">
        <v>4.2595432E-4</v>
      </c>
      <c r="LK10" s="72">
        <v>2.3353210000000001E-4</v>
      </c>
      <c r="LL10" s="72">
        <v>1.1561976E-4</v>
      </c>
      <c r="LM10" s="72">
        <v>4.4536029999999997E-5</v>
      </c>
      <c r="LN10" s="72">
        <v>1.0054342999999999</v>
      </c>
      <c r="LO10" s="72">
        <v>1.0136662999999999</v>
      </c>
      <c r="LP10" s="72">
        <v>1.0180842999999999</v>
      </c>
      <c r="LQ10" s="72">
        <v>1.0176529999999999</v>
      </c>
      <c r="LR10" s="72">
        <v>0.99912100000000004</v>
      </c>
      <c r="LS10" s="72">
        <v>0.90572255999999995</v>
      </c>
      <c r="LT10" s="72">
        <v>0.61074733999999997</v>
      </c>
      <c r="LU10" s="72">
        <v>0.22488393000000001</v>
      </c>
      <c r="LV10" s="72">
        <v>0.12538578</v>
      </c>
      <c r="LW10" s="72">
        <v>9.8960000000000006E-2</v>
      </c>
      <c r="LX10" s="72">
        <v>8.7027740000000006E-2</v>
      </c>
      <c r="LY10" s="72">
        <v>7.7909893999999993E-2</v>
      </c>
      <c r="LZ10" s="72">
        <v>6.9739720000000005E-2</v>
      </c>
      <c r="MA10" s="72">
        <v>6.2225897000000002E-2</v>
      </c>
      <c r="MB10" s="72">
        <v>5.5293667999999997E-2</v>
      </c>
      <c r="MC10" s="72">
        <v>4.8901319999999998E-2</v>
      </c>
      <c r="MD10" s="72">
        <v>4.3015704000000002E-2</v>
      </c>
      <c r="ME10" s="72">
        <v>3.7604954000000003E-2</v>
      </c>
      <c r="MF10" s="72">
        <v>3.2655839999999998E-2</v>
      </c>
      <c r="MG10" s="72">
        <v>2.8152557000000002E-2</v>
      </c>
      <c r="MH10" s="72">
        <v>2.4071868999999999E-2</v>
      </c>
      <c r="MI10" s="72">
        <v>2.0401242999999999E-2</v>
      </c>
      <c r="MJ10" s="72">
        <v>1.7126162E-2</v>
      </c>
      <c r="MK10" s="72">
        <v>1.4231502E-2</v>
      </c>
      <c r="ML10" s="72">
        <v>1.1701428999999999E-2</v>
      </c>
      <c r="MM10" s="72">
        <v>9.5212160000000007E-3</v>
      </c>
      <c r="MN10" s="72">
        <v>7.6706214E-3</v>
      </c>
      <c r="MO10" s="72">
        <v>6.0346465999999996E-3</v>
      </c>
      <c r="MP10" s="72">
        <v>4.7477200000000004E-3</v>
      </c>
      <c r="MQ10" s="72">
        <v>3.6844776E-3</v>
      </c>
      <c r="MR10" s="72">
        <v>2.858401E-3</v>
      </c>
      <c r="MS10" s="72">
        <v>2.6577940000000002E-3</v>
      </c>
      <c r="MT10" s="72">
        <v>7.7563896999999996E-3</v>
      </c>
      <c r="MU10" s="72">
        <v>7.3896316E-3</v>
      </c>
      <c r="MV10" s="72">
        <v>5.4842344999999999E-3</v>
      </c>
      <c r="MW10" s="72">
        <v>3.5364998000000001E-3</v>
      </c>
      <c r="MX10" s="72">
        <v>2.0670418000000002E-3</v>
      </c>
      <c r="MY10" s="72">
        <v>1.1094384000000001E-3</v>
      </c>
      <c r="MZ10" s="72">
        <v>5.4377220000000005E-4</v>
      </c>
      <c r="NA10" s="72">
        <v>2.127698E-4</v>
      </c>
      <c r="NB10" s="72">
        <v>1.0003272999999999</v>
      </c>
      <c r="NC10" s="72">
        <v>1.0045143000000001</v>
      </c>
      <c r="ND10" s="72">
        <v>1.0079480000000001</v>
      </c>
      <c r="NE10" s="72">
        <v>1.0115966000000001</v>
      </c>
      <c r="NF10" s="72">
        <v>1.0088387000000001</v>
      </c>
      <c r="NG10" s="72">
        <v>0.95218559999999997</v>
      </c>
      <c r="NH10" s="72">
        <v>0.67687319999999995</v>
      </c>
      <c r="NI10" s="72">
        <v>0.4931468</v>
      </c>
      <c r="NJ10" s="72">
        <v>0.42247233000000001</v>
      </c>
      <c r="NK10" s="72">
        <v>0.38674976999999999</v>
      </c>
      <c r="NL10" s="72">
        <v>0.35900912000000001</v>
      </c>
      <c r="NM10" s="72">
        <v>0.33379439999999999</v>
      </c>
      <c r="NN10" s="72">
        <v>0.31008425000000001</v>
      </c>
      <c r="NO10" s="72">
        <v>0.28758549999999999</v>
      </c>
      <c r="NP10" s="72">
        <v>0.26612743999999999</v>
      </c>
      <c r="NQ10" s="72">
        <v>0.24557844000000001</v>
      </c>
      <c r="NR10" s="72">
        <v>0.22583281999999999</v>
      </c>
      <c r="NS10" s="72">
        <v>0.20681173</v>
      </c>
      <c r="NT10" s="72">
        <v>0.18846350000000001</v>
      </c>
      <c r="NU10" s="72">
        <v>0.17076190999999999</v>
      </c>
      <c r="NV10" s="72">
        <v>0.15370885000000001</v>
      </c>
      <c r="NW10" s="72">
        <v>0.13733256999999999</v>
      </c>
      <c r="NX10" s="72">
        <v>0.12168448</v>
      </c>
      <c r="NY10" s="72">
        <v>0.10683739</v>
      </c>
      <c r="NZ10" s="72">
        <v>9.2885609999999993E-2</v>
      </c>
      <c r="OA10" s="72">
        <v>7.9965449999999993E-2</v>
      </c>
      <c r="OB10" s="72">
        <v>6.8241319999999994E-2</v>
      </c>
      <c r="OC10" s="72">
        <v>5.6675509999999998E-2</v>
      </c>
      <c r="OD10" s="72">
        <v>4.725762E-2</v>
      </c>
      <c r="OE10" s="72">
        <v>3.8768473999999997E-2</v>
      </c>
      <c r="OF10" s="72">
        <v>3.1505536000000001E-2</v>
      </c>
      <c r="OG10" s="72">
        <v>2.7387198000000001E-2</v>
      </c>
      <c r="OH10" s="72">
        <v>5.3060512999999997E-2</v>
      </c>
      <c r="OI10" s="72">
        <v>4.6294235000000003E-2</v>
      </c>
      <c r="OJ10" s="72">
        <v>3.4180799999999997E-2</v>
      </c>
      <c r="OK10" s="72">
        <v>2.3042397999999999E-2</v>
      </c>
      <c r="OL10" s="72">
        <v>1.4473978E-2</v>
      </c>
      <c r="OM10" s="72">
        <v>8.4945214999999994E-3</v>
      </c>
      <c r="ON10" s="72">
        <v>4.6143460000000001E-3</v>
      </c>
      <c r="OO10" s="72">
        <v>2.1058735E-3</v>
      </c>
      <c r="OP10" s="72">
        <v>0.99302590000000002</v>
      </c>
      <c r="OQ10" s="72">
        <v>0.99280953000000005</v>
      </c>
      <c r="OR10" s="72">
        <v>0.99518600000000002</v>
      </c>
      <c r="OS10" s="72">
        <v>0.99863690000000005</v>
      </c>
      <c r="OT10" s="72">
        <v>1.0013504</v>
      </c>
      <c r="OU10" s="72">
        <v>0.99610639999999995</v>
      </c>
      <c r="OV10" s="72">
        <v>0.94706005000000004</v>
      </c>
      <c r="OW10" s="72">
        <v>0.91447990000000001</v>
      </c>
      <c r="OX10" s="72">
        <v>0.88510584999999997</v>
      </c>
      <c r="OY10" s="72">
        <v>0.8549966</v>
      </c>
      <c r="OZ10" s="72">
        <v>0.82475379999999998</v>
      </c>
      <c r="PA10" s="72">
        <v>0.79499394000000001</v>
      </c>
      <c r="PB10" s="72">
        <v>0.76581365000000001</v>
      </c>
      <c r="PC10" s="72">
        <v>0.73719500000000004</v>
      </c>
      <c r="PD10" s="72">
        <v>0.7090571</v>
      </c>
      <c r="PE10" s="72">
        <v>0.68126494000000004</v>
      </c>
      <c r="PF10" s="72">
        <v>0.65363455000000004</v>
      </c>
      <c r="PG10" s="72">
        <v>0.62594026000000003</v>
      </c>
      <c r="PH10" s="72">
        <v>0.59792350000000005</v>
      </c>
      <c r="PI10" s="72">
        <v>0.56930840000000005</v>
      </c>
      <c r="PJ10" s="72">
        <v>0.53982704999999997</v>
      </c>
      <c r="PK10" s="72">
        <v>0.50924729999999996</v>
      </c>
      <c r="PL10" s="72">
        <v>0.47740822999999999</v>
      </c>
      <c r="PM10" s="72">
        <v>0.44425774000000001</v>
      </c>
      <c r="PN10" s="72">
        <v>0.409912</v>
      </c>
      <c r="PO10" s="72">
        <v>0.37482451999999999</v>
      </c>
      <c r="PP10" s="72">
        <v>0.34050888000000001</v>
      </c>
      <c r="PQ10" s="72">
        <v>0.29928320000000003</v>
      </c>
      <c r="PR10" s="72">
        <v>0.26552513</v>
      </c>
      <c r="PS10" s="72">
        <v>0.23077945</v>
      </c>
      <c r="PT10" s="72">
        <v>0.19750076999999999</v>
      </c>
      <c r="PU10" s="72">
        <v>0.16616511</v>
      </c>
      <c r="PV10" s="72">
        <v>0.13885395</v>
      </c>
      <c r="PW10" s="72">
        <v>0.111746624</v>
      </c>
      <c r="PX10" s="72">
        <v>8.5527346000000004E-2</v>
      </c>
      <c r="PY10" s="72">
        <v>6.2052666999999999E-2</v>
      </c>
      <c r="PZ10" s="72">
        <v>4.2650929999999997E-2</v>
      </c>
      <c r="QA10" s="72">
        <v>2.7789667000000001E-2</v>
      </c>
      <c r="QB10" s="72">
        <v>1.7131469999999999E-2</v>
      </c>
      <c r="QC10" s="72">
        <v>9.6041000000000008E-3</v>
      </c>
      <c r="QD10" s="72">
        <v>0.99086790000000002</v>
      </c>
      <c r="QE10" s="72">
        <v>0.98367006000000001</v>
      </c>
      <c r="QF10" s="72">
        <v>0.98047286</v>
      </c>
      <c r="QG10" s="72">
        <v>0.98083030000000004</v>
      </c>
      <c r="QH10" s="72">
        <v>0.98267190000000004</v>
      </c>
      <c r="QI10" s="72">
        <v>0.98400520000000002</v>
      </c>
      <c r="QJ10" s="72">
        <v>0.98145870000000002</v>
      </c>
      <c r="QK10" s="72">
        <v>0.97580564000000003</v>
      </c>
      <c r="QL10" s="72">
        <v>0.96829902999999995</v>
      </c>
      <c r="QM10" s="72">
        <v>0.95886545999999995</v>
      </c>
      <c r="QN10" s="72">
        <v>0.94734450000000003</v>
      </c>
      <c r="QO10" s="72">
        <v>0.93358260000000004</v>
      </c>
      <c r="QP10" s="72">
        <v>0.91777277000000002</v>
      </c>
      <c r="QQ10" s="72">
        <v>0.90007203999999996</v>
      </c>
      <c r="QR10" s="72">
        <v>0.88056610000000002</v>
      </c>
      <c r="QS10" s="72">
        <v>0.85926329999999995</v>
      </c>
      <c r="QT10" s="72">
        <v>0.83608760000000004</v>
      </c>
      <c r="QU10" s="72">
        <v>0.81087629999999999</v>
      </c>
      <c r="QV10" s="72">
        <v>0.78338819999999998</v>
      </c>
      <c r="QW10" s="72">
        <v>0.75332679999999996</v>
      </c>
      <c r="QX10" s="72">
        <v>0.72038060000000004</v>
      </c>
      <c r="QY10" s="72">
        <v>0.68427616000000002</v>
      </c>
      <c r="QZ10" s="72">
        <v>0.64483900000000005</v>
      </c>
      <c r="RA10" s="72">
        <v>0.60205010000000003</v>
      </c>
      <c r="RB10" s="72">
        <v>0.55609136999999997</v>
      </c>
      <c r="RC10" s="72">
        <v>0.50736190000000003</v>
      </c>
      <c r="RD10" s="72">
        <v>0.45643919999999999</v>
      </c>
      <c r="RE10" s="72">
        <v>0.40215990000000001</v>
      </c>
      <c r="RF10" s="72">
        <v>0.35048449999999998</v>
      </c>
      <c r="RG10" s="72">
        <v>0.29918137</v>
      </c>
      <c r="RH10" s="72">
        <v>0.24993948999999999</v>
      </c>
      <c r="RI10" s="72">
        <v>0.2040613</v>
      </c>
      <c r="RJ10" s="72">
        <v>0.16277839999999999</v>
      </c>
      <c r="RK10" s="72">
        <v>0.12651312000000001</v>
      </c>
      <c r="RL10" s="72">
        <v>9.5480010000000004E-2</v>
      </c>
      <c r="RM10" s="72">
        <v>6.9770659999999998E-2</v>
      </c>
      <c r="RN10" s="72">
        <v>4.9258917999999999E-2</v>
      </c>
      <c r="RO10" s="72">
        <v>3.3543410000000003E-2</v>
      </c>
      <c r="RP10" s="72">
        <v>2.1929008999999999E-2</v>
      </c>
      <c r="RQ10" s="72">
        <v>1.3252905000000001E-2</v>
      </c>
      <c r="RR10" s="72">
        <v>1.0017640000000001</v>
      </c>
      <c r="RS10" s="72">
        <v>0.99687119999999996</v>
      </c>
      <c r="RT10" s="72">
        <v>0.99279165000000003</v>
      </c>
      <c r="RU10" s="72">
        <v>0.98980736999999996</v>
      </c>
      <c r="RV10" s="72">
        <v>0.9878884</v>
      </c>
      <c r="RW10" s="72">
        <v>0.98676759999999997</v>
      </c>
      <c r="RX10" s="72">
        <v>0.98611510000000002</v>
      </c>
      <c r="RY10" s="72">
        <v>0.98546789999999995</v>
      </c>
      <c r="RZ10" s="72">
        <v>0.98458683000000002</v>
      </c>
      <c r="SA10" s="72">
        <v>0.98321579999999997</v>
      </c>
      <c r="SB10" s="72">
        <v>0.98097749999999995</v>
      </c>
      <c r="SC10" s="72">
        <v>0.97737200000000002</v>
      </c>
      <c r="SD10" s="72">
        <v>0.97198379999999995</v>
      </c>
      <c r="SE10" s="72">
        <v>0.96440669999999995</v>
      </c>
      <c r="SF10" s="72">
        <v>0.95421599999999995</v>
      </c>
      <c r="SG10" s="72">
        <v>0.94095474000000001</v>
      </c>
      <c r="SH10" s="72">
        <v>0.92412910000000004</v>
      </c>
      <c r="SI10" s="72">
        <v>0.90321439999999997</v>
      </c>
      <c r="SJ10" s="72">
        <v>0.87767790000000001</v>
      </c>
      <c r="SK10" s="72">
        <v>0.84702116000000005</v>
      </c>
      <c r="SL10" s="72">
        <v>0.81083930000000004</v>
      </c>
      <c r="SM10" s="72">
        <v>0.76889819999999998</v>
      </c>
      <c r="SN10" s="72">
        <v>0.72127280000000005</v>
      </c>
      <c r="SO10" s="72">
        <v>0.6683827</v>
      </c>
      <c r="SP10" s="72">
        <v>0.61096852999999995</v>
      </c>
      <c r="SQ10" s="72">
        <v>0.55015119999999995</v>
      </c>
      <c r="SR10" s="72">
        <v>0.48751739999999999</v>
      </c>
      <c r="SS10" s="72">
        <v>0.42548691999999999</v>
      </c>
      <c r="ST10" s="72">
        <v>0.36224338</v>
      </c>
      <c r="SU10" s="72">
        <v>0.30322716</v>
      </c>
      <c r="SV10" s="72">
        <v>0.24779586000000001</v>
      </c>
      <c r="SW10" s="72">
        <v>0.1973095</v>
      </c>
      <c r="SX10" s="72">
        <v>0.15386739999999999</v>
      </c>
      <c r="SY10" s="72">
        <v>0.11739382</v>
      </c>
      <c r="SZ10" s="72">
        <v>8.7429374000000004E-2</v>
      </c>
      <c r="TA10" s="72">
        <v>6.3397309999999998E-2</v>
      </c>
      <c r="TB10" s="72">
        <v>4.4661026E-2</v>
      </c>
      <c r="TC10" s="72">
        <v>3.0498177000000001E-2</v>
      </c>
      <c r="TD10" s="72">
        <v>2.0086989E-2</v>
      </c>
      <c r="TE10" s="72">
        <v>1.2179943E-2</v>
      </c>
      <c r="TF10" s="72">
        <v>1.0065529</v>
      </c>
      <c r="TG10" s="72">
        <v>1.0045061</v>
      </c>
      <c r="TH10" s="72">
        <v>1.0025024</v>
      </c>
      <c r="TI10" s="72">
        <v>1.0002599000000001</v>
      </c>
      <c r="TJ10" s="72">
        <v>0.99792840000000005</v>
      </c>
      <c r="TK10" s="72">
        <v>0.99570376000000005</v>
      </c>
      <c r="TL10" s="72">
        <v>0.99372439999999995</v>
      </c>
      <c r="TM10" s="72">
        <v>0.99200889999999997</v>
      </c>
      <c r="TN10" s="72">
        <v>0.99046979999999996</v>
      </c>
      <c r="TO10" s="72">
        <v>0.98890619999999996</v>
      </c>
      <c r="TP10" s="72">
        <v>0.98703116000000002</v>
      </c>
      <c r="TQ10" s="72">
        <v>0.98444600000000004</v>
      </c>
      <c r="TR10" s="72">
        <v>0.98060150000000001</v>
      </c>
      <c r="TS10" s="72">
        <v>0.97486793999999999</v>
      </c>
      <c r="TT10" s="72">
        <v>0.96651434999999997</v>
      </c>
      <c r="TU10" s="72">
        <v>0.95472820000000003</v>
      </c>
      <c r="TV10" s="72">
        <v>0.93865019999999999</v>
      </c>
      <c r="TW10" s="72">
        <v>0.91742869999999999</v>
      </c>
      <c r="TX10" s="72">
        <v>0.89029389999999997</v>
      </c>
      <c r="TY10" s="72">
        <v>0.85664450000000003</v>
      </c>
      <c r="TZ10" s="72">
        <v>0.81614553999999995</v>
      </c>
      <c r="UA10" s="72">
        <v>0.76881814000000004</v>
      </c>
      <c r="UB10" s="72">
        <v>0.71494526000000003</v>
      </c>
      <c r="UC10" s="72">
        <v>0.65531819999999996</v>
      </c>
      <c r="UD10" s="72">
        <v>0.59120642999999995</v>
      </c>
      <c r="UE10" s="72">
        <v>0.52426404000000004</v>
      </c>
      <c r="UF10" s="72">
        <v>0.45640942000000001</v>
      </c>
      <c r="UG10" s="72">
        <v>0.38966437999999998</v>
      </c>
      <c r="UH10" s="72">
        <v>0.32581082</v>
      </c>
      <c r="UI10" s="72">
        <v>0.26659113000000001</v>
      </c>
      <c r="UJ10" s="72">
        <v>0.21335001000000001</v>
      </c>
      <c r="UK10" s="72">
        <v>0.16736247000000001</v>
      </c>
      <c r="UL10" s="72">
        <v>0.1271689</v>
      </c>
      <c r="UM10" s="72">
        <v>9.4618164000000005E-2</v>
      </c>
      <c r="UN10" s="72">
        <v>6.8386589999999997E-2</v>
      </c>
      <c r="UO10" s="72">
        <v>4.7731243E-2</v>
      </c>
      <c r="UP10" s="72">
        <v>3.2492645000000001E-2</v>
      </c>
      <c r="UQ10" s="72">
        <v>2.1605715000000001E-2</v>
      </c>
      <c r="UR10" s="72">
        <v>1.3976815E-2</v>
      </c>
      <c r="US10" s="72">
        <v>8.3787795000000009E-3</v>
      </c>
      <c r="UT10" s="72">
        <v>1.0072937</v>
      </c>
      <c r="UU10" s="72">
        <v>1.0063032999999999</v>
      </c>
      <c r="UV10" s="72">
        <v>1.0054775</v>
      </c>
      <c r="UW10" s="72">
        <v>1.0043435999999999</v>
      </c>
      <c r="UX10" s="72">
        <v>1.0028579</v>
      </c>
      <c r="UY10" s="72">
        <v>1.0010810000000001</v>
      </c>
      <c r="UZ10" s="72">
        <v>0.99907654999999995</v>
      </c>
      <c r="VA10" s="72">
        <v>0.99687669999999995</v>
      </c>
      <c r="VB10" s="72">
        <v>0.99445130000000004</v>
      </c>
      <c r="VC10" s="72">
        <v>0.99167590000000005</v>
      </c>
      <c r="VD10" s="72">
        <v>0.98830750000000001</v>
      </c>
      <c r="VE10" s="72">
        <v>0.98404239999999998</v>
      </c>
      <c r="VF10" s="72">
        <v>0.97831080000000004</v>
      </c>
      <c r="VG10" s="72">
        <v>0.97042954000000003</v>
      </c>
      <c r="VH10" s="72">
        <v>0.95958239999999995</v>
      </c>
      <c r="VI10" s="72">
        <v>0.9448569</v>
      </c>
      <c r="VJ10" s="72">
        <v>0.92530036000000004</v>
      </c>
      <c r="VK10" s="72">
        <v>0.89996739999999997</v>
      </c>
      <c r="VL10" s="72">
        <v>0.86803839999999999</v>
      </c>
      <c r="VM10" s="72">
        <v>0.82894190000000001</v>
      </c>
      <c r="VN10" s="72">
        <v>0.78247</v>
      </c>
      <c r="VO10" s="72">
        <v>0.72887020000000002</v>
      </c>
      <c r="VP10" s="72">
        <v>0.66899520000000001</v>
      </c>
      <c r="VQ10" s="72">
        <v>0.60412436999999997</v>
      </c>
      <c r="VR10" s="72">
        <v>0.53597499999999998</v>
      </c>
      <c r="VS10" s="72">
        <v>0.46657293999999999</v>
      </c>
      <c r="VT10" s="72">
        <v>0.39806399999999997</v>
      </c>
      <c r="VU10" s="72">
        <v>0.33251061999999998</v>
      </c>
      <c r="VV10" s="72">
        <v>0.27170134000000001</v>
      </c>
      <c r="VW10" s="72">
        <v>0.21701219999999999</v>
      </c>
      <c r="VX10" s="72">
        <v>0.16932639999999999</v>
      </c>
      <c r="VY10" s="72">
        <v>0.12901789999999999</v>
      </c>
      <c r="VZ10" s="72">
        <v>9.5913970000000001E-2</v>
      </c>
      <c r="WA10" s="72">
        <v>6.9558560000000005E-2</v>
      </c>
      <c r="WB10" s="72">
        <v>4.9202046999999999E-2</v>
      </c>
      <c r="WC10" s="72">
        <v>3.4020689999999999E-2</v>
      </c>
      <c r="WD10" s="72">
        <v>2.3146447000000001E-2</v>
      </c>
      <c r="WE10" s="72">
        <v>1.5202617999999999E-2</v>
      </c>
      <c r="WF10" s="72">
        <v>9.6501739999999992E-3</v>
      </c>
      <c r="WG10" s="72">
        <v>5.6307839999999998E-3</v>
      </c>
      <c r="WH10" s="72">
        <v>1.0075295</v>
      </c>
      <c r="WI10" s="72">
        <v>1.0078232</v>
      </c>
      <c r="WJ10" s="72">
        <v>1.0084820000000001</v>
      </c>
      <c r="WK10" s="72">
        <v>1.0088495</v>
      </c>
      <c r="WL10" s="72">
        <v>1.0087849</v>
      </c>
      <c r="WM10" s="72">
        <v>1.008316</v>
      </c>
      <c r="WN10" s="72">
        <v>1.0074103000000001</v>
      </c>
      <c r="WO10" s="72">
        <v>1.0060251</v>
      </c>
      <c r="WP10" s="72">
        <v>1.0040555</v>
      </c>
      <c r="WQ10" s="72">
        <v>1.0013110000000001</v>
      </c>
      <c r="WR10" s="72">
        <v>0.99748079999999995</v>
      </c>
      <c r="WS10" s="72">
        <v>0.99208600000000002</v>
      </c>
      <c r="WT10" s="72">
        <v>0.98464565999999998</v>
      </c>
      <c r="WU10" s="72">
        <v>0.9744218</v>
      </c>
      <c r="WV10" s="72">
        <v>0.96048679999999997</v>
      </c>
      <c r="WW10" s="72">
        <v>0.94181320000000002</v>
      </c>
      <c r="WX10" s="72">
        <v>0.91738819999999999</v>
      </c>
      <c r="WY10" s="72">
        <v>0.88632685</v>
      </c>
      <c r="WZ10" s="72">
        <v>0.84796179999999999</v>
      </c>
      <c r="XA10" s="72">
        <v>0.80197580000000002</v>
      </c>
      <c r="XB10" s="72">
        <v>0.74852156999999997</v>
      </c>
      <c r="XC10" s="72">
        <v>0.68829810000000002</v>
      </c>
      <c r="XD10" s="72">
        <v>0.6225638</v>
      </c>
      <c r="XE10" s="72">
        <v>0.55306447000000003</v>
      </c>
      <c r="XF10" s="72">
        <v>0.4819002</v>
      </c>
      <c r="XG10" s="72">
        <v>0.41133407</v>
      </c>
      <c r="XH10" s="72">
        <v>0.34357437000000002</v>
      </c>
      <c r="XI10" s="72">
        <v>0.28056479000000001</v>
      </c>
      <c r="XJ10" s="72">
        <v>0.22381760000000001</v>
      </c>
      <c r="XK10" s="72">
        <v>0.17431194</v>
      </c>
      <c r="XL10" s="72">
        <v>0.1324688</v>
      </c>
      <c r="XM10" s="72">
        <v>9.8195119999999997E-2</v>
      </c>
      <c r="XN10" s="72">
        <v>7.0979244999999996E-2</v>
      </c>
      <c r="XO10" s="72">
        <v>5.0020955999999998E-2</v>
      </c>
      <c r="XP10" s="72">
        <v>3.4362513999999997E-2</v>
      </c>
      <c r="XQ10" s="72">
        <v>2.2999909999999998E-2</v>
      </c>
      <c r="XR10" s="72">
        <v>1.4925918999999999E-2</v>
      </c>
      <c r="XS10" s="72">
        <v>9.6067110000000004E-3</v>
      </c>
      <c r="XT10" s="72">
        <v>5.9819723999999996E-3</v>
      </c>
      <c r="XU10" s="72">
        <v>3.3931212999999999E-3</v>
      </c>
      <c r="XV10" s="72">
        <v>1.0060822</v>
      </c>
      <c r="XW10" s="72">
        <v>1.0067246999999999</v>
      </c>
      <c r="XX10" s="72">
        <v>1.0078412000000001</v>
      </c>
      <c r="XY10" s="72">
        <v>1.0087832000000001</v>
      </c>
      <c r="XZ10" s="72">
        <v>1.0094297000000001</v>
      </c>
      <c r="YA10" s="72">
        <v>1.009744</v>
      </c>
      <c r="YB10" s="72">
        <v>1.0096521000000001</v>
      </c>
      <c r="YC10" s="72">
        <v>1.0090665999999999</v>
      </c>
      <c r="YD10" s="72">
        <v>1.0077864999999999</v>
      </c>
      <c r="YE10" s="72">
        <v>1.0055339999999999</v>
      </c>
      <c r="YF10" s="72">
        <v>1.0019089000000001</v>
      </c>
      <c r="YG10" s="72">
        <v>0.99635600000000002</v>
      </c>
      <c r="YH10" s="72">
        <v>0.98816179999999998</v>
      </c>
      <c r="YI10" s="72">
        <v>0.97646619999999995</v>
      </c>
      <c r="YJ10" s="72">
        <v>0.96031350000000004</v>
      </c>
      <c r="YK10" s="72">
        <v>0.93867</v>
      </c>
      <c r="YL10" s="72">
        <v>0.91050666999999996</v>
      </c>
      <c r="YM10" s="72">
        <v>0.87495650000000003</v>
      </c>
      <c r="YN10" s="72">
        <v>0.83148502999999996</v>
      </c>
      <c r="YO10" s="72">
        <v>0.78002583999999997</v>
      </c>
      <c r="YP10" s="72">
        <v>0.72107655000000004</v>
      </c>
      <c r="YQ10" s="72">
        <v>0.65573585000000001</v>
      </c>
      <c r="YR10" s="72">
        <v>0.58566545999999997</v>
      </c>
      <c r="YS10" s="72">
        <v>0.51297223999999997</v>
      </c>
      <c r="YT10" s="72">
        <v>0.44002037999999999</v>
      </c>
      <c r="YU10" s="72">
        <v>0.36920068</v>
      </c>
      <c r="YV10" s="72">
        <v>0.30269560000000001</v>
      </c>
      <c r="YW10" s="72">
        <v>0.24227808000000001</v>
      </c>
      <c r="YX10" s="72">
        <v>0.18917403999999999</v>
      </c>
      <c r="YY10" s="72">
        <v>0.14400684999999999</v>
      </c>
      <c r="YZ10" s="72">
        <v>0.10682575</v>
      </c>
      <c r="ZA10" s="72">
        <v>7.7196239999999999E-2</v>
      </c>
      <c r="ZB10" s="72">
        <v>5.4331566999999997E-2</v>
      </c>
      <c r="ZC10" s="72">
        <v>3.7238306999999998E-2</v>
      </c>
      <c r="ZD10" s="72">
        <v>2.4849825999999998E-2</v>
      </c>
      <c r="ZE10" s="72">
        <v>1.6123856999999998E-2</v>
      </c>
      <c r="ZF10" s="72">
        <v>1.0071200000000001E-2</v>
      </c>
      <c r="ZG10" s="72">
        <v>6.2793830000000004E-3</v>
      </c>
      <c r="ZH10" s="72">
        <v>3.7889637E-3</v>
      </c>
      <c r="ZI10" s="72">
        <v>2.073793E-3</v>
      </c>
      <c r="ZJ10" s="72">
        <v>1.0041850999999999</v>
      </c>
      <c r="ZK10" s="72">
        <v>1.0042359000000001</v>
      </c>
      <c r="ZL10" s="72">
        <v>1.0046489000000001</v>
      </c>
      <c r="ZM10" s="72">
        <v>1.0050195</v>
      </c>
      <c r="ZN10" s="72">
        <v>1.00525</v>
      </c>
      <c r="ZO10" s="72">
        <v>1.0052192</v>
      </c>
      <c r="ZP10" s="72">
        <v>1.0048801000000001</v>
      </c>
      <c r="ZQ10" s="72">
        <v>1.0040751999999999</v>
      </c>
      <c r="ZR10" s="72">
        <v>1.0025868</v>
      </c>
      <c r="ZS10" s="72">
        <v>1.0000937000000001</v>
      </c>
      <c r="ZT10" s="72">
        <v>0.99613600000000002</v>
      </c>
      <c r="ZU10" s="72">
        <v>0.99008779999999996</v>
      </c>
      <c r="ZV10" s="72">
        <v>0.98114970000000001</v>
      </c>
      <c r="ZW10" s="72">
        <v>0.96836540000000004</v>
      </c>
      <c r="ZX10" s="72">
        <v>0.95066463999999995</v>
      </c>
      <c r="ZY10" s="72">
        <v>0.92695130000000003</v>
      </c>
      <c r="ZZ10" s="72">
        <v>0.8962099</v>
      </c>
      <c r="AAA10" s="72">
        <v>0.85766070000000005</v>
      </c>
      <c r="AAB10" s="72">
        <v>0.81091595000000005</v>
      </c>
      <c r="AAC10" s="72">
        <v>0.7561158</v>
      </c>
      <c r="AAD10" s="72">
        <v>0.69401234000000001</v>
      </c>
      <c r="AAE10" s="72">
        <v>0.62597996</v>
      </c>
      <c r="AAF10" s="72">
        <v>0.55394069999999995</v>
      </c>
      <c r="AAG10" s="72">
        <v>0.4802053</v>
      </c>
      <c r="AAH10" s="72">
        <v>0.40725194999999997</v>
      </c>
      <c r="AAI10" s="72">
        <v>0.33747947</v>
      </c>
      <c r="AAJ10" s="72">
        <v>0.27297149999999998</v>
      </c>
      <c r="AAK10" s="72">
        <v>0.21531267000000001</v>
      </c>
      <c r="AAL10" s="72">
        <v>0.16547596000000001</v>
      </c>
      <c r="AAM10" s="72">
        <v>0.12379739400000001</v>
      </c>
      <c r="AAN10" s="72">
        <v>9.0116054000000001E-2</v>
      </c>
      <c r="AAO10" s="72">
        <v>6.3810914999999996E-2</v>
      </c>
      <c r="AAP10" s="72">
        <v>4.3946306999999997E-2</v>
      </c>
      <c r="AAQ10" s="72">
        <v>2.9431397000000002E-2</v>
      </c>
      <c r="AAR10" s="72">
        <v>1.9151722999999999E-2</v>
      </c>
      <c r="AAS10" s="72">
        <v>1.1997282E-2</v>
      </c>
      <c r="AAT10" s="72">
        <v>7.4668800000000004E-3</v>
      </c>
      <c r="AAU10" s="72">
        <v>4.5258062999999999E-3</v>
      </c>
      <c r="AAV10" s="72">
        <v>2.6462592999999999E-3</v>
      </c>
      <c r="AAW10" s="72">
        <v>1.4023741999999999E-3</v>
      </c>
      <c r="AAX10" s="72">
        <v>1.0036620999999999</v>
      </c>
      <c r="AAY10" s="72">
        <v>1.0040165000000001</v>
      </c>
      <c r="AAZ10" s="72">
        <v>1.0045797999999999</v>
      </c>
      <c r="ABA10" s="72">
        <v>1.0050062</v>
      </c>
      <c r="ABB10" s="72">
        <v>1.0052612000000001</v>
      </c>
      <c r="ABC10" s="72">
        <v>1.0052681999999999</v>
      </c>
      <c r="ABD10" s="72">
        <v>1.0050262999999999</v>
      </c>
      <c r="ABE10" s="72">
        <v>1.0042933999999999</v>
      </c>
      <c r="ABF10" s="72">
        <v>1.0028485</v>
      </c>
      <c r="ABG10" s="72">
        <v>1.0003123</v>
      </c>
      <c r="ABH10" s="72">
        <v>0.99617076000000004</v>
      </c>
      <c r="ABI10" s="72">
        <v>0.98971944999999995</v>
      </c>
      <c r="ABJ10" s="72">
        <v>0.98008925000000002</v>
      </c>
      <c r="ABK10" s="72">
        <v>0.96625760000000005</v>
      </c>
      <c r="ABL10" s="72">
        <v>0.94710576999999996</v>
      </c>
      <c r="ABM10" s="72">
        <v>0.92151576000000002</v>
      </c>
      <c r="ABN10" s="72">
        <v>0.88850340000000005</v>
      </c>
      <c r="ABO10" s="72">
        <v>0.84737700000000005</v>
      </c>
      <c r="ABP10" s="72">
        <v>0.79789483999999999</v>
      </c>
      <c r="ABQ10" s="72">
        <v>0.74038970000000004</v>
      </c>
      <c r="ABR10" s="72">
        <v>0.67583435999999997</v>
      </c>
      <c r="ABS10" s="72">
        <v>0.60582199999999997</v>
      </c>
      <c r="ABT10" s="72">
        <v>0.53245699999999996</v>
      </c>
      <c r="ABU10" s="72">
        <v>0.45817748000000003</v>
      </c>
      <c r="ABV10" s="72">
        <v>0.38550180000000001</v>
      </c>
      <c r="ABW10" s="72">
        <v>0.31677699999999998</v>
      </c>
      <c r="ABX10" s="72">
        <v>0.25395562999999999</v>
      </c>
      <c r="ABY10" s="72">
        <v>0.19842334</v>
      </c>
      <c r="ABZ10" s="72">
        <v>0.15084700000000001</v>
      </c>
      <c r="ACA10" s="72">
        <v>0.11074362</v>
      </c>
      <c r="ACB10" s="72">
        <v>7.9092785999999998E-2</v>
      </c>
      <c r="ACC10" s="72">
        <v>5.4980109999999999E-2</v>
      </c>
      <c r="ACD10" s="72">
        <v>3.7181802E-2</v>
      </c>
      <c r="ACE10" s="72">
        <v>2.4428210999999998E-2</v>
      </c>
      <c r="ACF10" s="72">
        <v>1.5675400999999999E-2</v>
      </c>
      <c r="ACG10" s="72">
        <v>9.8899880000000006E-3</v>
      </c>
      <c r="ACH10" s="72">
        <v>6.0631169999999998E-3</v>
      </c>
      <c r="ACI10" s="72">
        <v>3.6056259999999998E-3</v>
      </c>
      <c r="ACJ10" s="72">
        <v>2.0678837000000002E-3</v>
      </c>
      <c r="ACK10" s="72">
        <v>1.0745349999999999E-3</v>
      </c>
      <c r="ACL10" s="72">
        <v>1.0028528000000001</v>
      </c>
      <c r="ACM10" s="72">
        <v>1.0036362000000001</v>
      </c>
      <c r="ACN10" s="72">
        <v>1.0049646999999999</v>
      </c>
      <c r="ACO10" s="72">
        <v>1.0062587999999999</v>
      </c>
      <c r="ACP10" s="72">
        <v>1.0073768000000001</v>
      </c>
      <c r="ACQ10" s="72">
        <v>1.0082247</v>
      </c>
      <c r="ACR10" s="72">
        <v>1.0086759000000001</v>
      </c>
      <c r="ACS10" s="72">
        <v>1.0085846999999999</v>
      </c>
      <c r="ACT10" s="72">
        <v>1.007717</v>
      </c>
      <c r="ACU10" s="72">
        <v>1.0056502</v>
      </c>
      <c r="ACV10" s="72">
        <v>1.0018385999999999</v>
      </c>
      <c r="ACW10" s="72">
        <v>0.99558199999999997</v>
      </c>
      <c r="ACX10" s="72">
        <v>0.9859774</v>
      </c>
      <c r="ACY10" s="72">
        <v>0.97195260000000006</v>
      </c>
      <c r="ACZ10" s="72">
        <v>0.95233610000000002</v>
      </c>
      <c r="ADA10" s="72">
        <v>0.92596643999999995</v>
      </c>
      <c r="ADB10" s="72">
        <v>0.89183990000000002</v>
      </c>
      <c r="ADC10" s="72">
        <v>0.84927920000000001</v>
      </c>
      <c r="ADD10" s="72">
        <v>0.79809885999999997</v>
      </c>
      <c r="ADE10" s="72">
        <v>0.73873060000000002</v>
      </c>
      <c r="ADF10" s="72">
        <v>0.67228060000000001</v>
      </c>
      <c r="ADG10" s="72">
        <v>0.60048234</v>
      </c>
      <c r="ADH10" s="72">
        <v>0.52552264999999998</v>
      </c>
      <c r="ADI10" s="72">
        <v>0.45017469999999998</v>
      </c>
      <c r="ADJ10" s="72">
        <v>0.37693270000000001</v>
      </c>
      <c r="ADK10" s="72">
        <v>0.30814415000000001</v>
      </c>
      <c r="ADL10" s="72">
        <v>0.24572007000000001</v>
      </c>
      <c r="ADM10" s="72">
        <v>0.19099580999999999</v>
      </c>
      <c r="ADN10" s="72">
        <v>0.14475808000000001</v>
      </c>
      <c r="ADO10" s="72">
        <v>0.10771551</v>
      </c>
      <c r="ADP10" s="72">
        <v>7.7988970000000005E-2</v>
      </c>
      <c r="ADQ10" s="72">
        <v>5.4856412E-2</v>
      </c>
      <c r="ADR10" s="72">
        <v>3.7467199999999999E-2</v>
      </c>
      <c r="ADS10" s="72">
        <v>2.4838618999999999E-2</v>
      </c>
      <c r="ADT10" s="72">
        <v>1.5979502E-2</v>
      </c>
      <c r="ADU10" s="72">
        <v>9.9763190000000009E-3</v>
      </c>
      <c r="ADV10" s="72">
        <v>6.0414249999999996E-3</v>
      </c>
      <c r="ADW10" s="72">
        <v>3.5445277999999998E-3</v>
      </c>
      <c r="ADX10" s="72">
        <v>2.0020353000000002E-3</v>
      </c>
      <c r="ADY10" s="72">
        <v>1.0253609E-3</v>
      </c>
      <c r="ADZ10" s="77"/>
      <c r="AEA10" s="73">
        <v>4</v>
      </c>
      <c r="AEB10" s="103">
        <v>4.5</v>
      </c>
      <c r="AEC10" s="73">
        <v>4</v>
      </c>
      <c r="AED10" s="103">
        <v>15.5</v>
      </c>
      <c r="AEE10" s="74">
        <f t="shared" si="26"/>
        <v>5</v>
      </c>
      <c r="AEF10" s="88">
        <f t="shared" si="27"/>
        <v>200</v>
      </c>
      <c r="AEG10" s="105">
        <f t="shared" si="19"/>
        <v>6.7642800000000002E-5</v>
      </c>
      <c r="AEH10" s="105">
        <f t="shared" si="19"/>
        <v>9.1605149999999998E-5</v>
      </c>
      <c r="AEI10" s="105">
        <f t="shared" si="19"/>
        <v>1.3489460999999999E-4</v>
      </c>
      <c r="AEJ10" s="105">
        <f t="shared" si="19"/>
        <v>1.5753406E-4</v>
      </c>
      <c r="AEK10" s="105">
        <f t="shared" si="19"/>
        <v>1.121151E-4</v>
      </c>
      <c r="AEL10" s="105">
        <f t="shared" si="19"/>
        <v>1.5692617999999999E-5</v>
      </c>
      <c r="AEM10" s="105">
        <f t="shared" si="19"/>
        <v>1.0141791E-6</v>
      </c>
      <c r="AEN10" s="105">
        <f t="shared" si="19"/>
        <v>7.5595189999999997E-8</v>
      </c>
      <c r="AEO10" s="105">
        <f t="shared" si="19"/>
        <v>4.9297389999999996E-7</v>
      </c>
      <c r="AEP10" s="105">
        <f t="shared" si="19"/>
        <v>7.8540859999999999E-6</v>
      </c>
      <c r="AEQ10" s="105">
        <f t="shared" si="20"/>
        <v>5.6709200000000002E-5</v>
      </c>
      <c r="AER10" s="105">
        <f t="shared" si="20"/>
        <v>7.6543925000000006E-5</v>
      </c>
      <c r="AES10" s="105">
        <f t="shared" si="20"/>
        <v>5.8255343999999998E-5</v>
      </c>
      <c r="AET10" s="105">
        <f t="shared" si="20"/>
        <v>2.9527362000000001E-5</v>
      </c>
      <c r="AEU10" s="105">
        <f t="shared" si="20"/>
        <v>1.4973193999999999E-5</v>
      </c>
      <c r="AEV10" s="105">
        <f t="shared" si="20"/>
        <v>6.3229894999999999E-6</v>
      </c>
      <c r="AEW10" s="105">
        <f t="shared" si="20"/>
        <v>2.6794755E-6</v>
      </c>
      <c r="AEX10" s="105">
        <f t="shared" si="20"/>
        <v>1.3483587999999999E-6</v>
      </c>
      <c r="AEY10" s="105">
        <f t="shared" si="20"/>
        <v>8.4451982999999996E-7</v>
      </c>
      <c r="AEZ10" s="99">
        <f t="shared" si="21"/>
        <v>3.28</v>
      </c>
      <c r="AFA10" s="69"/>
      <c r="AFB10" s="202" t="s">
        <v>82</v>
      </c>
      <c r="AFC10" s="106">
        <f t="shared" si="22"/>
        <v>4.4006607411578946E-5</v>
      </c>
      <c r="AFD10" s="69"/>
      <c r="AFE10" s="107">
        <f t="shared" si="23"/>
        <v>170</v>
      </c>
      <c r="AFF10" s="105">
        <f t="shared" si="24"/>
        <v>0.96952130000000003</v>
      </c>
      <c r="AFG10" s="105">
        <f t="shared" si="24"/>
        <v>0.97938890000000001</v>
      </c>
      <c r="AFH10" s="105">
        <f t="shared" si="24"/>
        <v>0.96908927</v>
      </c>
      <c r="AFI10" s="105">
        <f t="shared" si="24"/>
        <v>0.94974535999999998</v>
      </c>
      <c r="AFJ10" s="105">
        <f t="shared" si="24"/>
        <v>0.79918279999999997</v>
      </c>
      <c r="AFK10" s="105">
        <f t="shared" si="24"/>
        <v>0.31602575999999999</v>
      </c>
      <c r="AFL10" s="105">
        <f t="shared" si="24"/>
        <v>6.2503630000000004E-2</v>
      </c>
      <c r="AFM10" s="105">
        <f t="shared" si="24"/>
        <v>1.6006627999999998E-2</v>
      </c>
      <c r="AFN10" s="105">
        <f t="shared" si="24"/>
        <v>4.7876170000000003E-2</v>
      </c>
      <c r="AFO10" s="105">
        <f t="shared" si="24"/>
        <v>0.26889378000000003</v>
      </c>
      <c r="AFP10" s="105">
        <f t="shared" si="25"/>
        <v>0.77377649999999998</v>
      </c>
      <c r="AFQ10" s="105">
        <f t="shared" si="25"/>
        <v>0.92205656000000003</v>
      </c>
      <c r="AFR10" s="105">
        <f t="shared" si="25"/>
        <v>0.95983459999999998</v>
      </c>
      <c r="AFS10" s="105">
        <f t="shared" si="25"/>
        <v>0.96278799999999998</v>
      </c>
      <c r="AFT10" s="105">
        <f t="shared" si="25"/>
        <v>0.95979565</v>
      </c>
      <c r="AFU10" s="105">
        <f t="shared" si="25"/>
        <v>0.96354216000000004</v>
      </c>
      <c r="AFV10" s="105">
        <f t="shared" si="25"/>
        <v>0.96351474999999998</v>
      </c>
      <c r="AFW10" s="105">
        <f t="shared" si="25"/>
        <v>0.95594250000000003</v>
      </c>
      <c r="AFX10" s="105">
        <f t="shared" si="25"/>
        <v>0.95469963999999996</v>
      </c>
      <c r="AFY10" s="105"/>
      <c r="AFZ10" s="106">
        <f t="shared" si="28"/>
        <v>0.72600968199999993</v>
      </c>
      <c r="AGA10" s="69"/>
      <c r="AGB10" s="74">
        <v>4</v>
      </c>
      <c r="AGC10" s="120">
        <v>0</v>
      </c>
      <c r="AGD10" s="120">
        <v>0</v>
      </c>
      <c r="AGE10" s="120">
        <v>0</v>
      </c>
      <c r="AGF10" s="120">
        <v>0</v>
      </c>
      <c r="AGG10" s="69"/>
      <c r="AGH10" s="74">
        <v>4</v>
      </c>
      <c r="AGI10" s="148">
        <v>4</v>
      </c>
      <c r="AGJ10" s="120">
        <v>0</v>
      </c>
      <c r="AGK10" s="120">
        <v>0</v>
      </c>
      <c r="AGL10" s="120">
        <v>0</v>
      </c>
      <c r="AGM10" s="69"/>
      <c r="AGN10" s="74">
        <v>4</v>
      </c>
      <c r="AGO10" s="148">
        <v>4</v>
      </c>
      <c r="AGP10" s="120">
        <v>0</v>
      </c>
      <c r="AGQ10" s="120">
        <v>0</v>
      </c>
      <c r="AGR10" s="148">
        <v>1.5428571428571401E-5</v>
      </c>
      <c r="AGS10" s="69"/>
      <c r="AGT10" s="74">
        <v>4</v>
      </c>
      <c r="AGU10" s="147">
        <v>4</v>
      </c>
      <c r="AGV10" s="151">
        <v>0</v>
      </c>
      <c r="AGW10" s="151">
        <v>0</v>
      </c>
      <c r="AGX10" s="161">
        <v>0</v>
      </c>
      <c r="AGY10" s="152">
        <v>0</v>
      </c>
      <c r="AGZ10" s="69"/>
      <c r="AHA10" s="69"/>
      <c r="AHB10" s="69"/>
      <c r="AHC10" s="69"/>
      <c r="AHD10" s="69"/>
      <c r="AHE10" s="69"/>
      <c r="AHF10" s="69"/>
      <c r="AHG10" s="69"/>
      <c r="AHH10" s="69"/>
      <c r="AHI10" s="69"/>
      <c r="AHJ10" s="69"/>
      <c r="AHK10" s="69"/>
      <c r="AHL10" s="69"/>
      <c r="AHM10" s="69"/>
      <c r="AHN10" s="69"/>
      <c r="AHO10" s="69"/>
      <c r="AHP10" s="69"/>
      <c r="AHQ10" s="69"/>
      <c r="AHR10" s="69"/>
      <c r="AHS10" s="69"/>
      <c r="AHT10" s="69"/>
      <c r="AHU10" s="69"/>
      <c r="AHV10" s="69"/>
      <c r="AHW10" s="69"/>
      <c r="AHX10" s="69"/>
      <c r="AHY10" s="69"/>
      <c r="AHZ10" s="69"/>
      <c r="AIA10" s="69"/>
      <c r="AIB10" s="69"/>
      <c r="AIC10" s="69"/>
      <c r="AID10" s="69"/>
      <c r="AIE10" s="69"/>
      <c r="AIF10" s="69"/>
      <c r="AIG10" s="69"/>
      <c r="AIH10" s="69"/>
      <c r="AII10" s="69"/>
      <c r="AIJ10" s="69"/>
      <c r="AIK10" s="69"/>
      <c r="AIL10" s="69"/>
      <c r="AIM10" s="69"/>
      <c r="AIN10" s="69"/>
      <c r="AIO10" s="69"/>
      <c r="AIP10" s="69"/>
      <c r="AIQ10" s="69"/>
      <c r="AIR10" s="69"/>
      <c r="AIS10" s="69"/>
      <c r="AIT10" s="69"/>
      <c r="AIU10" s="69"/>
      <c r="AIV10" s="69"/>
      <c r="AIW10" s="69"/>
      <c r="AIX10" s="69"/>
      <c r="AIY10" s="69"/>
      <c r="AIZ10" s="69"/>
      <c r="AJA10" s="69"/>
      <c r="AJB10" s="69"/>
      <c r="AJC10" s="69"/>
      <c r="AJD10" s="69"/>
      <c r="AJE10" s="69"/>
      <c r="AJF10" s="69"/>
      <c r="AJG10" s="69"/>
      <c r="AJH10" s="69"/>
      <c r="AJI10" s="69"/>
      <c r="AJJ10" s="69"/>
      <c r="AJK10" s="69"/>
      <c r="AJL10" s="69"/>
      <c r="AJM10" s="69"/>
      <c r="AJN10" s="69"/>
      <c r="AJO10" s="69"/>
      <c r="AJP10" s="69"/>
      <c r="AJQ10" s="69"/>
      <c r="AJR10" s="69"/>
      <c r="AJS10" s="69"/>
      <c r="AJT10" s="69"/>
      <c r="AJU10" s="69"/>
      <c r="AJV10" s="69"/>
      <c r="AJW10" s="69"/>
      <c r="AJX10" s="69"/>
      <c r="AJY10" s="69"/>
      <c r="AJZ10" s="69"/>
      <c r="AKA10" s="69"/>
      <c r="AKB10" s="69"/>
      <c r="AKC10" s="69"/>
      <c r="AKD10" s="69"/>
      <c r="AKE10" s="69"/>
      <c r="AKF10" s="69"/>
      <c r="AKG10" s="69"/>
      <c r="AKH10" s="69"/>
      <c r="AKI10" s="69"/>
      <c r="AKJ10" s="69"/>
      <c r="AKK10" s="69"/>
      <c r="AKL10" s="69"/>
      <c r="AKM10" s="69"/>
      <c r="AKN10" s="69"/>
      <c r="AKO10" s="69"/>
      <c r="AKP10" s="69"/>
      <c r="AKQ10" s="69"/>
      <c r="AKR10" s="69"/>
      <c r="AKS10" s="69"/>
      <c r="AKT10" s="69"/>
      <c r="AKU10" s="69"/>
      <c r="AKV10" s="69"/>
      <c r="AKW10" s="69"/>
      <c r="AKX10" s="69"/>
      <c r="AKY10" s="69"/>
      <c r="AKZ10" s="69"/>
      <c r="ALA10" s="69"/>
      <c r="ALB10" s="69"/>
      <c r="ALC10" s="69"/>
      <c r="ALD10" s="69"/>
      <c r="ALE10" s="69"/>
      <c r="ALF10" s="69"/>
      <c r="ALG10" s="69"/>
      <c r="ALH10" s="69"/>
      <c r="ALI10" s="69"/>
      <c r="ALJ10" s="69"/>
      <c r="ALK10" s="69"/>
      <c r="ALL10" s="69"/>
      <c r="ALM10" s="69"/>
      <c r="ALN10" s="69"/>
      <c r="ALO10" s="69"/>
      <c r="ALP10" s="69"/>
      <c r="ALQ10" s="69"/>
      <c r="ALR10" s="69"/>
      <c r="ALS10" s="69"/>
      <c r="ALT10" s="69"/>
      <c r="ALU10" s="69"/>
      <c r="ALV10" s="69"/>
      <c r="ALW10" s="69"/>
      <c r="ALX10" s="69"/>
      <c r="ALY10" s="69"/>
      <c r="ALZ10" s="69"/>
      <c r="AMA10" s="69"/>
      <c r="AMB10" s="69"/>
      <c r="AMC10" s="69"/>
      <c r="AMD10" s="69"/>
      <c r="AME10" s="69"/>
      <c r="AMF10" s="69"/>
      <c r="AMG10" s="69"/>
      <c r="AMH10" s="69"/>
      <c r="AMI10" s="69"/>
      <c r="AMJ10" s="69"/>
      <c r="AMK10" s="69"/>
      <c r="AML10" s="69"/>
      <c r="AMM10" s="69"/>
      <c r="AMN10" s="69"/>
      <c r="AMO10" s="69"/>
      <c r="AMP10" s="69"/>
      <c r="AMQ10" s="69"/>
      <c r="AMR10" s="69"/>
      <c r="AMS10" s="69"/>
      <c r="AMT10" s="69"/>
      <c r="AMU10" s="69"/>
      <c r="AMV10" s="69"/>
      <c r="AMW10" s="69"/>
      <c r="AMX10" s="69"/>
      <c r="AMY10" s="69"/>
      <c r="AMZ10" s="69"/>
      <c r="ANA10" s="69"/>
      <c r="ANB10" s="69"/>
      <c r="ANC10" s="69"/>
      <c r="AND10" s="69"/>
      <c r="ANE10" s="69"/>
      <c r="ANF10" s="69"/>
      <c r="ANG10" s="69"/>
      <c r="ANH10" s="69"/>
      <c r="ANI10" s="69"/>
      <c r="ANJ10" s="69"/>
      <c r="ANK10" s="69"/>
      <c r="ANL10" s="69"/>
      <c r="ANM10" s="69"/>
      <c r="ANN10" s="69"/>
      <c r="ANO10" s="69"/>
      <c r="ANP10" s="69"/>
      <c r="ANQ10" s="69"/>
      <c r="ANR10" s="69"/>
      <c r="ANS10" s="69"/>
      <c r="ANT10" s="69"/>
      <c r="ANU10" s="69"/>
      <c r="ANV10" s="69"/>
      <c r="ANW10" s="69"/>
      <c r="ANX10" s="69"/>
      <c r="ANY10" s="69"/>
      <c r="ANZ10" s="69"/>
      <c r="AOA10" s="69"/>
      <c r="AOB10" s="69"/>
      <c r="AOC10" s="69"/>
      <c r="AOD10" s="69"/>
      <c r="AOE10" s="69"/>
      <c r="AOF10" s="69"/>
      <c r="AOG10" s="69"/>
      <c r="AOH10" s="69"/>
      <c r="AOI10" s="69"/>
      <c r="AOJ10" s="69"/>
      <c r="AOK10" s="69"/>
      <c r="AOL10" s="69"/>
      <c r="AOM10" s="69"/>
      <c r="AON10" s="69"/>
      <c r="AOO10" s="69"/>
      <c r="AOP10" s="69"/>
      <c r="AOQ10" s="69"/>
      <c r="AOR10" s="69"/>
      <c r="AOS10" s="69"/>
      <c r="AOT10" s="69"/>
      <c r="AOU10" s="69"/>
      <c r="AOV10" s="69"/>
      <c r="AOW10" s="69"/>
      <c r="AOX10" s="69"/>
      <c r="AOY10" s="69"/>
      <c r="AOZ10" s="69"/>
      <c r="APA10" s="69"/>
      <c r="APB10" s="69"/>
      <c r="APC10" s="69"/>
      <c r="APD10" s="69"/>
      <c r="APE10" s="69"/>
      <c r="APF10" s="69"/>
      <c r="APG10" s="69"/>
      <c r="APH10" s="69"/>
      <c r="API10" s="69"/>
      <c r="APJ10" s="69"/>
      <c r="APK10" s="69"/>
      <c r="APL10" s="69"/>
      <c r="APM10" s="69"/>
      <c r="APN10" s="69"/>
      <c r="APO10" s="69"/>
      <c r="APP10" s="69"/>
      <c r="APQ10" s="69"/>
      <c r="APR10" s="69"/>
      <c r="APS10" s="69"/>
      <c r="APT10" s="69"/>
      <c r="APU10" s="69"/>
      <c r="APV10" s="69"/>
      <c r="APW10" s="69"/>
      <c r="APX10" s="69"/>
      <c r="APY10" s="69"/>
      <c r="APZ10" s="69"/>
      <c r="AQA10" s="69"/>
      <c r="AQB10" s="69"/>
      <c r="AQC10" s="69"/>
      <c r="AQD10" s="69"/>
      <c r="AQE10" s="69"/>
      <c r="AQF10" s="69"/>
      <c r="AQG10" s="69"/>
      <c r="AQH10" s="69"/>
      <c r="AQI10" s="69"/>
      <c r="AQJ10" s="69"/>
      <c r="AQK10" s="69"/>
      <c r="AQL10" s="69"/>
      <c r="AQM10" s="69"/>
      <c r="AQN10" s="69"/>
      <c r="AQO10" s="69"/>
      <c r="AQP10" s="69"/>
      <c r="AQQ10" s="69"/>
      <c r="AQR10" s="69"/>
      <c r="AQS10" s="69"/>
      <c r="AQT10" s="69"/>
      <c r="AQU10" s="69"/>
      <c r="AQV10" s="69"/>
      <c r="AQW10" s="69"/>
      <c r="AQX10" s="69"/>
      <c r="AQY10" s="69"/>
      <c r="AQZ10" s="69"/>
      <c r="ARA10" s="69"/>
      <c r="ARB10" s="69"/>
      <c r="ARC10" s="69"/>
      <c r="ARD10" s="69"/>
      <c r="ARE10" s="69"/>
      <c r="ARF10" s="69"/>
      <c r="ARG10" s="69"/>
      <c r="ARH10" s="69"/>
      <c r="ARI10" s="69"/>
      <c r="ARJ10" s="69"/>
      <c r="ARK10" s="69"/>
      <c r="ARL10" s="69"/>
      <c r="ARM10" s="69"/>
      <c r="ARN10" s="69"/>
      <c r="ARO10" s="69"/>
      <c r="ARP10" s="69"/>
      <c r="ARQ10" s="69"/>
      <c r="ARR10" s="69"/>
      <c r="ARS10" s="69"/>
      <c r="ART10" s="69"/>
      <c r="ARU10" s="69"/>
      <c r="ARV10" s="69"/>
      <c r="ARW10" s="69"/>
      <c r="ARX10" s="69"/>
      <c r="ARY10" s="69"/>
      <c r="ARZ10" s="69"/>
      <c r="ASA10" s="69"/>
      <c r="ASB10" s="69"/>
    </row>
    <row r="11" spans="1:1172" ht="3" customHeight="1" x14ac:dyDescent="0.25">
      <c r="A11" s="77"/>
      <c r="B11" s="98">
        <v>5</v>
      </c>
      <c r="C11" s="99">
        <v>4.0999999999999996</v>
      </c>
      <c r="D11" s="94">
        <f t="shared" si="18"/>
        <v>1</v>
      </c>
      <c r="E11" s="77"/>
      <c r="F11" s="191">
        <v>0.99874169999999995</v>
      </c>
      <c r="G11" s="70">
        <v>0.99635583000000005</v>
      </c>
      <c r="H11" s="70">
        <v>0.99508697000000002</v>
      </c>
      <c r="I11" s="70">
        <v>0.99441636</v>
      </c>
      <c r="J11" s="70">
        <v>0.99411905</v>
      </c>
      <c r="K11" s="70">
        <v>0.99411064000000005</v>
      </c>
      <c r="L11" s="70">
        <v>0.99422115</v>
      </c>
      <c r="M11" s="70">
        <v>0.99447810000000003</v>
      </c>
      <c r="N11" s="70">
        <v>0.99478674</v>
      </c>
      <c r="O11" s="70">
        <v>0.99509095999999997</v>
      </c>
      <c r="P11" s="70">
        <v>0.9953417</v>
      </c>
      <c r="Q11" s="70">
        <v>0.99542920000000001</v>
      </c>
      <c r="R11" s="70">
        <v>0.99533653</v>
      </c>
      <c r="S11" s="70">
        <v>0.99499090000000001</v>
      </c>
      <c r="T11" s="70">
        <v>0.99429749999999995</v>
      </c>
      <c r="U11" s="70">
        <v>0.99315039999999999</v>
      </c>
      <c r="V11" s="70">
        <v>0.99140733000000003</v>
      </c>
      <c r="W11" s="70">
        <v>0.98888200000000004</v>
      </c>
      <c r="X11" s="70">
        <v>0.9853421</v>
      </c>
      <c r="Y11" s="70">
        <v>0.98050289999999996</v>
      </c>
      <c r="Z11" s="70">
        <v>0.97402650000000002</v>
      </c>
      <c r="AA11" s="71">
        <v>0.9655378</v>
      </c>
      <c r="AB11" s="71">
        <v>0.95470120000000003</v>
      </c>
      <c r="AC11" s="71">
        <v>0.94095249999999997</v>
      </c>
      <c r="AD11" s="71">
        <v>0.92346530000000004</v>
      </c>
      <c r="AE11" s="71">
        <v>0.90162960000000003</v>
      </c>
      <c r="AF11" s="71">
        <v>0.87496746000000003</v>
      </c>
      <c r="AG11" s="71">
        <v>0.84330170000000004</v>
      </c>
      <c r="AH11" s="71">
        <v>0.80726600000000004</v>
      </c>
      <c r="AI11" s="71">
        <v>0.76625465999999998</v>
      </c>
      <c r="AJ11" s="71">
        <v>0.72043097</v>
      </c>
      <c r="AK11" s="71">
        <v>0.67026260000000004</v>
      </c>
      <c r="AL11" s="71">
        <v>0.61645680000000003</v>
      </c>
      <c r="AM11" s="71">
        <v>0.55986559999999996</v>
      </c>
      <c r="AN11" s="71">
        <v>0.50035536000000003</v>
      </c>
      <c r="AO11" s="71">
        <v>0.44116425999999997</v>
      </c>
      <c r="AP11" s="71">
        <v>0.38360083</v>
      </c>
      <c r="AQ11" s="71">
        <v>0.32836019999999999</v>
      </c>
      <c r="AR11" s="71">
        <v>0.27510560000000001</v>
      </c>
      <c r="AS11" s="71">
        <v>0.22023012</v>
      </c>
      <c r="AT11" s="72">
        <v>1.0004291999999999</v>
      </c>
      <c r="AU11" s="72">
        <v>0.99935085000000001</v>
      </c>
      <c r="AV11" s="72">
        <v>0.99965923999999995</v>
      </c>
      <c r="AW11" s="72">
        <v>1.0001534000000001</v>
      </c>
      <c r="AX11" s="72">
        <v>1.000753</v>
      </c>
      <c r="AY11" s="72">
        <v>1.0014111999999999</v>
      </c>
      <c r="AZ11" s="72">
        <v>1.002059</v>
      </c>
      <c r="BA11" s="72">
        <v>1.0025789000000001</v>
      </c>
      <c r="BB11" s="72">
        <v>1.0028106999999999</v>
      </c>
      <c r="BC11" s="72">
        <v>1.0027652</v>
      </c>
      <c r="BD11" s="72">
        <v>1.0023048000000001</v>
      </c>
      <c r="BE11" s="72">
        <v>1.0013095999999999</v>
      </c>
      <c r="BF11" s="72">
        <v>0.99978447000000004</v>
      </c>
      <c r="BG11" s="72">
        <v>0.99772905999999995</v>
      </c>
      <c r="BH11" s="72">
        <v>0.99513125000000002</v>
      </c>
      <c r="BI11" s="72">
        <v>0.99196090000000003</v>
      </c>
      <c r="BJ11" s="72">
        <v>0.98816839999999995</v>
      </c>
      <c r="BK11" s="72">
        <v>0.9836741</v>
      </c>
      <c r="BL11" s="72">
        <v>0.97835194999999997</v>
      </c>
      <c r="BM11" s="72">
        <v>0.97202270000000002</v>
      </c>
      <c r="BN11" s="72">
        <v>0.96444666000000001</v>
      </c>
      <c r="BO11" s="72">
        <v>0.95531213000000004</v>
      </c>
      <c r="BP11" s="72">
        <v>0.94420289999999996</v>
      </c>
      <c r="BQ11" s="72">
        <v>0.93057584999999998</v>
      </c>
      <c r="BR11" s="72">
        <v>0.91371226000000005</v>
      </c>
      <c r="BS11" s="72">
        <v>0.8935284</v>
      </c>
      <c r="BT11" s="72">
        <v>0.86963820000000003</v>
      </c>
      <c r="BU11" s="72">
        <v>0.84229136000000004</v>
      </c>
      <c r="BV11" s="72">
        <v>0.80902379999999996</v>
      </c>
      <c r="BW11" s="72">
        <v>0.77057149999999996</v>
      </c>
      <c r="BX11" s="72">
        <v>0.72702146000000001</v>
      </c>
      <c r="BY11" s="72">
        <v>0.67864393999999995</v>
      </c>
      <c r="BZ11" s="72">
        <v>0.62602440000000004</v>
      </c>
      <c r="CA11" s="72">
        <v>0.57018840000000004</v>
      </c>
      <c r="CB11" s="72">
        <v>0.51312829999999998</v>
      </c>
      <c r="CC11" s="72">
        <v>0.45433235</v>
      </c>
      <c r="CD11" s="72">
        <v>0.39496142000000001</v>
      </c>
      <c r="CE11" s="72">
        <v>0.33589819999999998</v>
      </c>
      <c r="CF11" s="72">
        <v>0.28026329999999999</v>
      </c>
      <c r="CG11" s="72">
        <v>0.22568178</v>
      </c>
      <c r="CH11" s="72">
        <v>0.99758360000000001</v>
      </c>
      <c r="CI11" s="72">
        <v>0.99394614000000003</v>
      </c>
      <c r="CJ11" s="72">
        <v>0.99197500000000005</v>
      </c>
      <c r="CK11" s="72">
        <v>0.99105935999999994</v>
      </c>
      <c r="CL11" s="72">
        <v>0.99107354999999997</v>
      </c>
      <c r="CM11" s="72">
        <v>0.99154704999999999</v>
      </c>
      <c r="CN11" s="72">
        <v>0.99254376</v>
      </c>
      <c r="CO11" s="72">
        <v>0.99346435</v>
      </c>
      <c r="CP11" s="72">
        <v>0.9936777</v>
      </c>
      <c r="CQ11" s="72">
        <v>0.99308293999999997</v>
      </c>
      <c r="CR11" s="72">
        <v>0.99164574999999999</v>
      </c>
      <c r="CS11" s="72">
        <v>0.98937929999999996</v>
      </c>
      <c r="CT11" s="72">
        <v>0.98632940000000002</v>
      </c>
      <c r="CU11" s="72">
        <v>0.98256160000000003</v>
      </c>
      <c r="CV11" s="72">
        <v>0.97812909999999997</v>
      </c>
      <c r="CW11" s="72">
        <v>0.97305600000000003</v>
      </c>
      <c r="CX11" s="72">
        <v>0.96732649999999998</v>
      </c>
      <c r="CY11" s="72">
        <v>0.96086704999999994</v>
      </c>
      <c r="CZ11" s="72">
        <v>0.95358100000000001</v>
      </c>
      <c r="DA11" s="72">
        <v>0.94537170000000004</v>
      </c>
      <c r="DB11" s="72">
        <v>0.93613975999999999</v>
      </c>
      <c r="DC11" s="72">
        <v>0.92565834999999996</v>
      </c>
      <c r="DD11" s="72">
        <v>0.91327469999999999</v>
      </c>
      <c r="DE11" s="72">
        <v>0.89683279999999999</v>
      </c>
      <c r="DF11" s="72">
        <v>0.87859799999999999</v>
      </c>
      <c r="DG11" s="72">
        <v>0.85995953999999997</v>
      </c>
      <c r="DH11" s="72">
        <v>0.8368681</v>
      </c>
      <c r="DI11" s="72">
        <v>0.80945869999999998</v>
      </c>
      <c r="DJ11" s="72">
        <v>0.77777516999999996</v>
      </c>
      <c r="DK11" s="72">
        <v>0.74157773999999999</v>
      </c>
      <c r="DL11" s="72">
        <v>0.70076799999999995</v>
      </c>
      <c r="DM11" s="72">
        <v>0.65547186000000002</v>
      </c>
      <c r="DN11" s="72">
        <v>0.60609466000000001</v>
      </c>
      <c r="DO11" s="72">
        <v>0.55330809999999997</v>
      </c>
      <c r="DP11" s="72">
        <v>0.49811283000000001</v>
      </c>
      <c r="DQ11" s="72">
        <v>0.44172686</v>
      </c>
      <c r="DR11" s="72">
        <v>0.38558706999999998</v>
      </c>
      <c r="DS11" s="72">
        <v>0.33162989999999998</v>
      </c>
      <c r="DT11" s="72">
        <v>0.27851157999999998</v>
      </c>
      <c r="DU11" s="72">
        <v>0.22610153</v>
      </c>
      <c r="DV11" s="72">
        <v>0.99887040000000005</v>
      </c>
      <c r="DW11" s="72">
        <v>0.99594647000000003</v>
      </c>
      <c r="DX11" s="72">
        <v>0.99592190000000003</v>
      </c>
      <c r="DY11" s="72">
        <v>0.99687093000000004</v>
      </c>
      <c r="DZ11" s="72">
        <v>0.99853283000000004</v>
      </c>
      <c r="EA11" s="72">
        <v>1.0003643</v>
      </c>
      <c r="EB11" s="72">
        <v>1.0004628</v>
      </c>
      <c r="EC11" s="72">
        <v>0.99992614999999996</v>
      </c>
      <c r="ED11" s="72">
        <v>0.99761765999999996</v>
      </c>
      <c r="EE11" s="72">
        <v>0.99268210000000001</v>
      </c>
      <c r="EF11" s="72">
        <v>0.98594749999999998</v>
      </c>
      <c r="EG11" s="72">
        <v>0.97812969999999999</v>
      </c>
      <c r="EH11" s="72">
        <v>0.96954494999999996</v>
      </c>
      <c r="EI11" s="72">
        <v>0.96040859999999995</v>
      </c>
      <c r="EJ11" s="72">
        <v>0.95081424999999997</v>
      </c>
      <c r="EK11" s="72">
        <v>0.94078209999999995</v>
      </c>
      <c r="EL11" s="72">
        <v>0.93028370000000005</v>
      </c>
      <c r="EM11" s="72">
        <v>0.91889757000000005</v>
      </c>
      <c r="EN11" s="72">
        <v>0.90674569999999999</v>
      </c>
      <c r="EO11" s="72">
        <v>0.89437394999999997</v>
      </c>
      <c r="EP11" s="72">
        <v>0.88267004000000004</v>
      </c>
      <c r="EQ11" s="72">
        <v>0.86438360000000003</v>
      </c>
      <c r="ER11" s="72">
        <v>0.84815024999999999</v>
      </c>
      <c r="ES11" s="72">
        <v>0.83054229999999996</v>
      </c>
      <c r="ET11" s="72">
        <v>0.81057732999999998</v>
      </c>
      <c r="EU11" s="72">
        <v>0.78851914000000001</v>
      </c>
      <c r="EV11" s="72">
        <v>0.76408785999999995</v>
      </c>
      <c r="EW11" s="72">
        <v>0.73699460000000006</v>
      </c>
      <c r="EX11" s="72">
        <v>0.70698994000000004</v>
      </c>
      <c r="EY11" s="72">
        <v>0.67386453999999996</v>
      </c>
      <c r="EZ11" s="72">
        <v>0.63747430000000005</v>
      </c>
      <c r="FA11" s="72">
        <v>0.59784704</v>
      </c>
      <c r="FB11" s="72">
        <v>0.55547769999999996</v>
      </c>
      <c r="FC11" s="72">
        <v>0.50967680000000004</v>
      </c>
      <c r="FD11" s="72">
        <v>0.46037070000000002</v>
      </c>
      <c r="FE11" s="72">
        <v>0.40876728000000001</v>
      </c>
      <c r="FF11" s="72">
        <v>0.35629993999999998</v>
      </c>
      <c r="FG11" s="72">
        <v>0.30445227000000002</v>
      </c>
      <c r="FH11" s="72">
        <v>0.25424533999999999</v>
      </c>
      <c r="FI11" s="72">
        <v>0.20505545</v>
      </c>
      <c r="FJ11" s="72">
        <v>1.0017758999999999</v>
      </c>
      <c r="FK11" s="72">
        <v>1.0007322999999999</v>
      </c>
      <c r="FL11" s="72">
        <v>1.0023207999999999</v>
      </c>
      <c r="FM11" s="72">
        <v>1.0053559999999999</v>
      </c>
      <c r="FN11" s="72">
        <v>1.0053666000000001</v>
      </c>
      <c r="FO11" s="72">
        <v>1.0011255999999999</v>
      </c>
      <c r="FP11" s="72">
        <v>0.97102432999999999</v>
      </c>
      <c r="FQ11" s="72">
        <v>0.95126599999999994</v>
      </c>
      <c r="FR11" s="72">
        <v>0.93218224999999999</v>
      </c>
      <c r="FS11" s="72">
        <v>0.91338410000000003</v>
      </c>
      <c r="FT11" s="72">
        <v>0.8949298</v>
      </c>
      <c r="FU11" s="72">
        <v>0.87679050000000003</v>
      </c>
      <c r="FV11" s="72">
        <v>0.85892520000000006</v>
      </c>
      <c r="FW11" s="72">
        <v>0.84123932999999995</v>
      </c>
      <c r="FX11" s="72">
        <v>0.82372619999999996</v>
      </c>
      <c r="FY11" s="72">
        <v>0.80664639999999999</v>
      </c>
      <c r="FZ11" s="72">
        <v>0.79131644999999995</v>
      </c>
      <c r="GA11" s="72">
        <v>0.76828039999999997</v>
      </c>
      <c r="GB11" s="72">
        <v>0.74727580000000005</v>
      </c>
      <c r="GC11" s="72">
        <v>0.73453826</v>
      </c>
      <c r="GD11" s="72">
        <v>0.71644169999999996</v>
      </c>
      <c r="GE11" s="72">
        <v>0.69765060000000001</v>
      </c>
      <c r="GF11" s="72">
        <v>0.67816589999999999</v>
      </c>
      <c r="GG11" s="72">
        <v>0.65796673000000006</v>
      </c>
      <c r="GH11" s="72">
        <v>0.63689770000000001</v>
      </c>
      <c r="GI11" s="72">
        <v>0.61482119999999996</v>
      </c>
      <c r="GJ11" s="72">
        <v>0.59161980000000003</v>
      </c>
      <c r="GK11" s="72">
        <v>0.56720835000000003</v>
      </c>
      <c r="GL11" s="72">
        <v>0.54155500000000001</v>
      </c>
      <c r="GM11" s="72">
        <v>0.51470523999999995</v>
      </c>
      <c r="GN11" s="72">
        <v>0.48680842000000002</v>
      </c>
      <c r="GO11" s="72">
        <v>0.45800679999999999</v>
      </c>
      <c r="GP11" s="72">
        <v>0.43993272999999999</v>
      </c>
      <c r="GQ11" s="72">
        <v>0.4146108</v>
      </c>
      <c r="GR11" s="72">
        <v>0.38159436000000002</v>
      </c>
      <c r="GS11" s="72">
        <v>0.34140315999999998</v>
      </c>
      <c r="GT11" s="72">
        <v>0.29590169999999999</v>
      </c>
      <c r="GU11" s="72">
        <v>0.24785264000000001</v>
      </c>
      <c r="GV11" s="72">
        <v>0.20000696000000001</v>
      </c>
      <c r="GW11" s="72">
        <v>0.15355310999999999</v>
      </c>
      <c r="GX11" s="72">
        <v>1.0126203</v>
      </c>
      <c r="GY11" s="72">
        <v>1.0191513000000001</v>
      </c>
      <c r="GZ11" s="72">
        <v>1.0230999000000001</v>
      </c>
      <c r="HA11" s="72">
        <v>1.0228812</v>
      </c>
      <c r="HB11" s="72">
        <v>1.0155168000000001</v>
      </c>
      <c r="HC11" s="72">
        <v>0.96279800000000004</v>
      </c>
      <c r="HD11" s="72">
        <v>0.75582044999999998</v>
      </c>
      <c r="HE11" s="72">
        <v>0.64309210000000006</v>
      </c>
      <c r="HF11" s="72">
        <v>0.58167170000000001</v>
      </c>
      <c r="HG11" s="72">
        <v>0.54715360000000002</v>
      </c>
      <c r="HH11" s="72">
        <v>0.52094083999999996</v>
      </c>
      <c r="HI11" s="72">
        <v>0.49727051999999999</v>
      </c>
      <c r="HJ11" s="72">
        <v>0.47476348000000002</v>
      </c>
      <c r="HK11" s="72">
        <v>0.4530633</v>
      </c>
      <c r="HL11" s="72">
        <v>0.43206304000000001</v>
      </c>
      <c r="HM11" s="72">
        <v>0.41179399999999999</v>
      </c>
      <c r="HN11" s="72">
        <v>0.39219868000000002</v>
      </c>
      <c r="HO11" s="72">
        <v>0.37029076</v>
      </c>
      <c r="HP11" s="72">
        <v>0.34954499999999999</v>
      </c>
      <c r="HQ11" s="72">
        <v>0.33200726000000003</v>
      </c>
      <c r="HR11" s="72">
        <v>0.31330787999999998</v>
      </c>
      <c r="HS11" s="72">
        <v>0.29455587</v>
      </c>
      <c r="HT11" s="72">
        <v>0.27589712</v>
      </c>
      <c r="HU11" s="72">
        <v>0.25744525000000001</v>
      </c>
      <c r="HV11" s="72">
        <v>0.23924680000000001</v>
      </c>
      <c r="HW11" s="72">
        <v>0.22135073999999999</v>
      </c>
      <c r="HX11" s="72">
        <v>0.20382626000000001</v>
      </c>
      <c r="HY11" s="72">
        <v>0.18676095000000001</v>
      </c>
      <c r="HZ11" s="72">
        <v>0.17025986000000001</v>
      </c>
      <c r="IA11" s="72">
        <v>0.15452173</v>
      </c>
      <c r="IB11" s="72">
        <v>0.14071972999999999</v>
      </c>
      <c r="IC11" s="72">
        <v>0.13939382</v>
      </c>
      <c r="ID11" s="72">
        <v>0.23857523999999999</v>
      </c>
      <c r="IE11" s="72">
        <v>0.23224589000000001</v>
      </c>
      <c r="IF11" s="72">
        <v>0.20834063999999999</v>
      </c>
      <c r="IG11" s="72">
        <v>0.17685115000000001</v>
      </c>
      <c r="IH11" s="72">
        <v>0.14327446999999999</v>
      </c>
      <c r="II11" s="72">
        <v>0.1106864</v>
      </c>
      <c r="IJ11" s="72">
        <v>8.0769369999999993E-2</v>
      </c>
      <c r="IK11" s="72">
        <v>5.3072553000000001E-2</v>
      </c>
      <c r="IL11" s="72">
        <v>1.0134177</v>
      </c>
      <c r="IM11" s="72">
        <v>1.0228572</v>
      </c>
      <c r="IN11" s="72">
        <v>1.0252521999999999</v>
      </c>
      <c r="IO11" s="72">
        <v>1.0215460999999999</v>
      </c>
      <c r="IP11" s="72">
        <v>1.0017133</v>
      </c>
      <c r="IQ11" s="72">
        <v>0.92967993000000004</v>
      </c>
      <c r="IR11" s="72">
        <v>0.71727324000000003</v>
      </c>
      <c r="IS11" s="72">
        <v>0.36177933000000001</v>
      </c>
      <c r="IT11" s="72">
        <v>0.24289393000000001</v>
      </c>
      <c r="IU11" s="72">
        <v>0.20301436</v>
      </c>
      <c r="IV11" s="72">
        <v>0.18394874</v>
      </c>
      <c r="IW11" s="72">
        <v>0.16971586999999999</v>
      </c>
      <c r="IX11" s="72">
        <v>0.15692186</v>
      </c>
      <c r="IY11" s="72">
        <v>0.14493072000000001</v>
      </c>
      <c r="IZ11" s="72">
        <v>0.13361426000000001</v>
      </c>
      <c r="JA11" s="72">
        <v>0.12294133</v>
      </c>
      <c r="JB11" s="72">
        <v>0.112803906</v>
      </c>
      <c r="JC11" s="72">
        <v>0.10263025000000001</v>
      </c>
      <c r="JD11" s="72">
        <v>9.3173870000000006E-2</v>
      </c>
      <c r="JE11" s="72">
        <v>8.4826200000000004E-2</v>
      </c>
      <c r="JF11" s="72">
        <v>7.6733850000000006E-2</v>
      </c>
      <c r="JG11" s="72">
        <v>6.9053374000000001E-2</v>
      </c>
      <c r="JH11" s="72">
        <v>6.1824959999999998E-2</v>
      </c>
      <c r="JI11" s="72">
        <v>5.5070486000000002E-2</v>
      </c>
      <c r="JJ11" s="72">
        <v>4.8793517000000002E-2</v>
      </c>
      <c r="JK11" s="72">
        <v>4.2992203999999999E-2</v>
      </c>
      <c r="JL11" s="72">
        <v>3.7663184000000002E-2</v>
      </c>
      <c r="JM11" s="72">
        <v>3.2800436000000002E-2</v>
      </c>
      <c r="JN11" s="72">
        <v>2.8405376E-2</v>
      </c>
      <c r="JO11" s="72">
        <v>2.4512094000000002E-2</v>
      </c>
      <c r="JP11" s="72">
        <v>2.1594195E-2</v>
      </c>
      <c r="JQ11" s="72">
        <v>2.3860367E-2</v>
      </c>
      <c r="JR11" s="72">
        <v>6.4003064999999998E-2</v>
      </c>
      <c r="JS11" s="72">
        <v>6.4029569999999994E-2</v>
      </c>
      <c r="JT11" s="72">
        <v>5.5759469999999998E-2</v>
      </c>
      <c r="JU11" s="72">
        <v>4.4672675000000002E-2</v>
      </c>
      <c r="JV11" s="72">
        <v>3.3570386000000001E-2</v>
      </c>
      <c r="JW11" s="72">
        <v>2.3751431999999999E-2</v>
      </c>
      <c r="JX11" s="72">
        <v>1.5666363999999999E-2</v>
      </c>
      <c r="JY11" s="72">
        <v>8.8820940000000001E-3</v>
      </c>
      <c r="JZ11" s="72">
        <v>1.0091246</v>
      </c>
      <c r="KA11" s="72">
        <v>1.0187944</v>
      </c>
      <c r="KB11" s="72">
        <v>1.023109</v>
      </c>
      <c r="KC11" s="72">
        <v>1.0220754999999999</v>
      </c>
      <c r="KD11" s="72">
        <v>1.0048997</v>
      </c>
      <c r="KE11" s="72">
        <v>0.92935639999999997</v>
      </c>
      <c r="KF11" s="72">
        <v>0.68462160000000005</v>
      </c>
      <c r="KG11" s="72">
        <v>0.26640928000000003</v>
      </c>
      <c r="KH11" s="72">
        <v>0.13120233000000001</v>
      </c>
      <c r="KI11" s="72">
        <v>9.1404214999999997E-2</v>
      </c>
      <c r="KJ11" s="72">
        <v>7.7212649999999994E-2</v>
      </c>
      <c r="KK11" s="72">
        <v>6.8732269999999998E-2</v>
      </c>
      <c r="KL11" s="72">
        <v>6.1699940000000002E-2</v>
      </c>
      <c r="KM11" s="72">
        <v>5.5341553000000002E-2</v>
      </c>
      <c r="KN11" s="72">
        <v>4.9511600000000003E-2</v>
      </c>
      <c r="KO11" s="72">
        <v>4.4163710000000002E-2</v>
      </c>
      <c r="KP11" s="72">
        <v>3.9246070000000001E-2</v>
      </c>
      <c r="KQ11" s="72">
        <v>3.4649234000000001E-2</v>
      </c>
      <c r="KR11" s="72">
        <v>3.0479909999999999E-2</v>
      </c>
      <c r="KS11" s="72">
        <v>2.6774194000000001E-2</v>
      </c>
      <c r="KT11" s="72">
        <v>2.3378965000000002E-2</v>
      </c>
      <c r="KU11" s="72">
        <v>2.0296866E-2</v>
      </c>
      <c r="KV11" s="72">
        <v>1.7518377000000002E-2</v>
      </c>
      <c r="KW11" s="72">
        <v>1.5030651000000001E-2</v>
      </c>
      <c r="KX11" s="72">
        <v>1.2818421E-2</v>
      </c>
      <c r="KY11" s="72">
        <v>1.0866173E-2</v>
      </c>
      <c r="KZ11" s="72">
        <v>9.1531310000000001E-3</v>
      </c>
      <c r="LA11" s="72">
        <v>7.6352036999999999E-3</v>
      </c>
      <c r="LB11" s="72">
        <v>6.3506485999999997E-3</v>
      </c>
      <c r="LC11" s="72">
        <v>5.2673277000000003E-3</v>
      </c>
      <c r="LD11" s="72">
        <v>4.5198015999999997E-3</v>
      </c>
      <c r="LE11" s="72">
        <v>5.1484920000000002E-3</v>
      </c>
      <c r="LF11" s="72">
        <v>1.2282182000000001E-2</v>
      </c>
      <c r="LG11" s="72">
        <v>1.35290325E-2</v>
      </c>
      <c r="LH11" s="72">
        <v>1.2133329E-2</v>
      </c>
      <c r="LI11" s="72">
        <v>9.6857909999999992E-3</v>
      </c>
      <c r="LJ11" s="72">
        <v>7.1651637999999998E-3</v>
      </c>
      <c r="LK11" s="72">
        <v>4.9376426999999997E-3</v>
      </c>
      <c r="LL11" s="72">
        <v>3.1295571999999999E-3</v>
      </c>
      <c r="LM11" s="72">
        <v>1.6506634E-3</v>
      </c>
      <c r="LN11" s="72">
        <v>1.0055012999999999</v>
      </c>
      <c r="LO11" s="72">
        <v>1.0138415000000001</v>
      </c>
      <c r="LP11" s="72">
        <v>1.0189520000000001</v>
      </c>
      <c r="LQ11" s="72">
        <v>1.0215596</v>
      </c>
      <c r="LR11" s="72">
        <v>1.0153468000000001</v>
      </c>
      <c r="LS11" s="72">
        <v>0.95443237000000003</v>
      </c>
      <c r="LT11" s="72">
        <v>0.71621990000000002</v>
      </c>
      <c r="LU11" s="72">
        <v>0.33073986</v>
      </c>
      <c r="LV11" s="72">
        <v>0.19923236999999999</v>
      </c>
      <c r="LW11" s="72">
        <v>0.15786040000000001</v>
      </c>
      <c r="LX11" s="72">
        <v>0.14038271999999999</v>
      </c>
      <c r="LY11" s="72">
        <v>0.12837876000000001</v>
      </c>
      <c r="LZ11" s="72">
        <v>0.11792188000000001</v>
      </c>
      <c r="MA11" s="72">
        <v>0.10827777500000001</v>
      </c>
      <c r="MB11" s="72">
        <v>9.9284189999999994E-2</v>
      </c>
      <c r="MC11" s="72">
        <v>9.0873179999999998E-2</v>
      </c>
      <c r="MD11" s="72">
        <v>8.2992070000000001E-2</v>
      </c>
      <c r="ME11" s="72">
        <v>7.5588009999999997E-2</v>
      </c>
      <c r="MF11" s="72">
        <v>6.8649925000000001E-2</v>
      </c>
      <c r="MG11" s="72">
        <v>6.2159720000000002E-2</v>
      </c>
      <c r="MH11" s="72">
        <v>5.6075208000000001E-2</v>
      </c>
      <c r="MI11" s="72">
        <v>5.0381905999999997E-2</v>
      </c>
      <c r="MJ11" s="72">
        <v>4.5068299999999999E-2</v>
      </c>
      <c r="MK11" s="72">
        <v>4.0126706999999998E-2</v>
      </c>
      <c r="ML11" s="72">
        <v>3.5555759999999999E-2</v>
      </c>
      <c r="MM11" s="72">
        <v>3.1364124E-2</v>
      </c>
      <c r="MN11" s="72">
        <v>2.7533812000000001E-2</v>
      </c>
      <c r="MO11" s="72">
        <v>2.3805281000000001E-2</v>
      </c>
      <c r="MP11" s="72">
        <v>2.0675354E-2</v>
      </c>
      <c r="MQ11" s="72">
        <v>1.7867891E-2</v>
      </c>
      <c r="MR11" s="72">
        <v>1.5745219000000001E-2</v>
      </c>
      <c r="MS11" s="72">
        <v>1.7359969999999999E-2</v>
      </c>
      <c r="MT11" s="72">
        <v>4.6184613999999999E-2</v>
      </c>
      <c r="MU11" s="72">
        <v>4.8985670000000002E-2</v>
      </c>
      <c r="MV11" s="72">
        <v>4.3132245999999999E-2</v>
      </c>
      <c r="MW11" s="72">
        <v>3.3900086000000003E-2</v>
      </c>
      <c r="MX11" s="72">
        <v>2.4692071999999999E-2</v>
      </c>
      <c r="MY11" s="72">
        <v>1.6827583E-2</v>
      </c>
      <c r="MZ11" s="72">
        <v>1.064087E-2</v>
      </c>
      <c r="NA11" s="72">
        <v>5.7126319999999996E-3</v>
      </c>
      <c r="NB11" s="72">
        <v>1.000372</v>
      </c>
      <c r="NC11" s="72">
        <v>1.0046184</v>
      </c>
      <c r="ND11" s="72">
        <v>1.0083613</v>
      </c>
      <c r="NE11" s="72">
        <v>1.0132847</v>
      </c>
      <c r="NF11" s="72">
        <v>1.0131953</v>
      </c>
      <c r="NG11" s="72">
        <v>0.98656917</v>
      </c>
      <c r="NH11" s="72">
        <v>0.77206390000000003</v>
      </c>
      <c r="NI11" s="72">
        <v>0.59782060000000004</v>
      </c>
      <c r="NJ11" s="72">
        <v>0.51547264999999998</v>
      </c>
      <c r="NK11" s="72">
        <v>0.475018</v>
      </c>
      <c r="NL11" s="72">
        <v>0.44668122999999998</v>
      </c>
      <c r="NM11" s="72">
        <v>0.4219929</v>
      </c>
      <c r="NN11" s="72">
        <v>0.39906140000000001</v>
      </c>
      <c r="NO11" s="72">
        <v>0.37741637</v>
      </c>
      <c r="NP11" s="72">
        <v>0.3568578</v>
      </c>
      <c r="NQ11" s="72">
        <v>0.33724075999999997</v>
      </c>
      <c r="NR11" s="72">
        <v>0.31843764000000002</v>
      </c>
      <c r="NS11" s="72">
        <v>0.30033632999999998</v>
      </c>
      <c r="NT11" s="72">
        <v>0.2828427</v>
      </c>
      <c r="NU11" s="72">
        <v>0.26587555000000002</v>
      </c>
      <c r="NV11" s="72">
        <v>0.24936752000000001</v>
      </c>
      <c r="NW11" s="72">
        <v>0.23326944999999999</v>
      </c>
      <c r="NX11" s="72">
        <v>0.21755100999999999</v>
      </c>
      <c r="NY11" s="72">
        <v>0.20220652</v>
      </c>
      <c r="NZ11" s="72">
        <v>0.18727231</v>
      </c>
      <c r="OA11" s="72">
        <v>0.17287548</v>
      </c>
      <c r="OB11" s="72">
        <v>0.15912778999999999</v>
      </c>
      <c r="OC11" s="72">
        <v>0.14387146000000001</v>
      </c>
      <c r="OD11" s="72">
        <v>0.13130507999999999</v>
      </c>
      <c r="OE11" s="72">
        <v>0.11891946</v>
      </c>
      <c r="OF11" s="72">
        <v>0.10798020999999999</v>
      </c>
      <c r="OG11" s="72">
        <v>0.107038885</v>
      </c>
      <c r="OH11" s="72">
        <v>0.18800918999999999</v>
      </c>
      <c r="OI11" s="72">
        <v>0.18747072000000001</v>
      </c>
      <c r="OJ11" s="72">
        <v>0.16566148</v>
      </c>
      <c r="OK11" s="72">
        <v>0.13664703</v>
      </c>
      <c r="OL11" s="72">
        <v>0.10711967</v>
      </c>
      <c r="OM11" s="72">
        <v>7.9976420000000006E-2</v>
      </c>
      <c r="ON11" s="72">
        <v>5.6354782999999999E-2</v>
      </c>
      <c r="OO11" s="72">
        <v>3.5468425999999997E-2</v>
      </c>
      <c r="OP11" s="72">
        <v>0.99304837000000001</v>
      </c>
      <c r="OQ11" s="72">
        <v>0.99286220000000003</v>
      </c>
      <c r="OR11" s="72">
        <v>0.99531720000000001</v>
      </c>
      <c r="OS11" s="72">
        <v>0.99921154999999995</v>
      </c>
      <c r="OT11" s="72">
        <v>1.0031652</v>
      </c>
      <c r="OU11" s="72">
        <v>1.0015734000000001</v>
      </c>
      <c r="OV11" s="72">
        <v>0.96995849999999995</v>
      </c>
      <c r="OW11" s="72">
        <v>0.94512989999999997</v>
      </c>
      <c r="OX11" s="72">
        <v>0.92110559999999997</v>
      </c>
      <c r="OY11" s="72">
        <v>0.89574980000000004</v>
      </c>
      <c r="OZ11" s="72">
        <v>0.86990255000000005</v>
      </c>
      <c r="PA11" s="72">
        <v>0.84418243000000004</v>
      </c>
      <c r="PB11" s="72">
        <v>0.8190598</v>
      </c>
      <c r="PC11" s="72">
        <v>0.79463910000000004</v>
      </c>
      <c r="PD11" s="72">
        <v>0.77094720000000005</v>
      </c>
      <c r="PE11" s="72">
        <v>0.74796677</v>
      </c>
      <c r="PF11" s="72">
        <v>0.72564360000000006</v>
      </c>
      <c r="PG11" s="72">
        <v>0.70389383999999999</v>
      </c>
      <c r="PH11" s="72">
        <v>0.68261063</v>
      </c>
      <c r="PI11" s="72">
        <v>0.66166924999999999</v>
      </c>
      <c r="PJ11" s="72">
        <v>0.64093100000000003</v>
      </c>
      <c r="PK11" s="72">
        <v>0.62024679999999999</v>
      </c>
      <c r="PL11" s="72">
        <v>0.59946436000000003</v>
      </c>
      <c r="PM11" s="72">
        <v>0.57844229999999996</v>
      </c>
      <c r="PN11" s="72">
        <v>0.55710280000000001</v>
      </c>
      <c r="PO11" s="72">
        <v>0.53564995999999998</v>
      </c>
      <c r="PP11" s="72">
        <v>0.51552830000000005</v>
      </c>
      <c r="PQ11" s="72">
        <v>0.48485726000000001</v>
      </c>
      <c r="PR11" s="72">
        <v>0.46391067000000002</v>
      </c>
      <c r="PS11" s="72">
        <v>0.43896192000000001</v>
      </c>
      <c r="PT11" s="72">
        <v>0.41287032000000001</v>
      </c>
      <c r="PU11" s="72">
        <v>0.38565737</v>
      </c>
      <c r="PV11" s="72">
        <v>0.36304307000000002</v>
      </c>
      <c r="PW11" s="72">
        <v>0.33735734000000001</v>
      </c>
      <c r="PX11" s="72">
        <v>0.30517715000000001</v>
      </c>
      <c r="PY11" s="72">
        <v>0.26734950000000002</v>
      </c>
      <c r="PZ11" s="72">
        <v>0.22618134000000001</v>
      </c>
      <c r="QA11" s="72">
        <v>0.18447904000000001</v>
      </c>
      <c r="QB11" s="72">
        <v>0.14464730000000001</v>
      </c>
      <c r="QC11" s="72">
        <v>0.10728059</v>
      </c>
      <c r="QD11" s="72">
        <v>0.99087519999999996</v>
      </c>
      <c r="QE11" s="72">
        <v>0.98368580000000005</v>
      </c>
      <c r="QF11" s="72">
        <v>0.98051405000000003</v>
      </c>
      <c r="QG11" s="72">
        <v>0.98093750000000002</v>
      </c>
      <c r="QH11" s="72">
        <v>0.98313046000000004</v>
      </c>
      <c r="QI11" s="72">
        <v>0.98558115999999996</v>
      </c>
      <c r="QJ11" s="72">
        <v>0.98452324000000002</v>
      </c>
      <c r="QK11" s="72">
        <v>0.98163754000000003</v>
      </c>
      <c r="QL11" s="72">
        <v>0.97738402999999996</v>
      </c>
      <c r="QM11" s="72">
        <v>0.97158705999999995</v>
      </c>
      <c r="QN11" s="72">
        <v>0.96414299999999997</v>
      </c>
      <c r="QO11" s="72">
        <v>0.95503813000000004</v>
      </c>
      <c r="QP11" s="72">
        <v>0.94422715999999995</v>
      </c>
      <c r="QQ11" s="72">
        <v>0.93197810000000003</v>
      </c>
      <c r="QR11" s="72">
        <v>0.91855569999999997</v>
      </c>
      <c r="QS11" s="72">
        <v>0.90418666999999997</v>
      </c>
      <c r="QT11" s="72">
        <v>0.88905179999999995</v>
      </c>
      <c r="QU11" s="72">
        <v>0.87327754000000002</v>
      </c>
      <c r="QV11" s="72">
        <v>0.85692685999999996</v>
      </c>
      <c r="QW11" s="72">
        <v>0.83999360000000001</v>
      </c>
      <c r="QX11" s="72">
        <v>0.82239854000000001</v>
      </c>
      <c r="QY11" s="72">
        <v>0.80398999999999998</v>
      </c>
      <c r="QZ11" s="72">
        <v>0.7845472</v>
      </c>
      <c r="RA11" s="72">
        <v>0.76378924000000004</v>
      </c>
      <c r="RB11" s="72">
        <v>0.74140083999999995</v>
      </c>
      <c r="RC11" s="72">
        <v>0.71710026000000004</v>
      </c>
      <c r="RD11" s="72">
        <v>0.69085920000000001</v>
      </c>
      <c r="RE11" s="72">
        <v>0.65898659999999998</v>
      </c>
      <c r="RF11" s="72">
        <v>0.62665265999999997</v>
      </c>
      <c r="RG11" s="72">
        <v>0.59063049999999995</v>
      </c>
      <c r="RH11" s="72">
        <v>0.55111940000000004</v>
      </c>
      <c r="RI11" s="72">
        <v>0.50832540000000004</v>
      </c>
      <c r="RJ11" s="72">
        <v>0.46366584</v>
      </c>
      <c r="RK11" s="72">
        <v>0.41753193999999999</v>
      </c>
      <c r="RL11" s="72">
        <v>0.3701528</v>
      </c>
      <c r="RM11" s="72">
        <v>0.32217234</v>
      </c>
      <c r="RN11" s="72">
        <v>0.27463159999999998</v>
      </c>
      <c r="RO11" s="72">
        <v>0.22874907999999999</v>
      </c>
      <c r="RP11" s="72">
        <v>0.18546267</v>
      </c>
      <c r="RQ11" s="72">
        <v>0.14410255999999999</v>
      </c>
      <c r="RR11" s="72">
        <v>1.0017697999999999</v>
      </c>
      <c r="RS11" s="72">
        <v>0.9968825</v>
      </c>
      <c r="RT11" s="72">
        <v>0.99281900000000001</v>
      </c>
      <c r="RU11" s="72">
        <v>0.98987259999999999</v>
      </c>
      <c r="RV11" s="72">
        <v>0.98806150000000004</v>
      </c>
      <c r="RW11" s="72">
        <v>0.98721519999999996</v>
      </c>
      <c r="RX11" s="72">
        <v>0.98689760000000004</v>
      </c>
      <c r="RY11" s="72">
        <v>0.98695754999999996</v>
      </c>
      <c r="RZ11" s="72">
        <v>0.98712560000000005</v>
      </c>
      <c r="SA11" s="72">
        <v>0.98726475000000002</v>
      </c>
      <c r="SB11" s="72">
        <v>0.98724049999999997</v>
      </c>
      <c r="SC11" s="72">
        <v>0.98671262999999998</v>
      </c>
      <c r="SD11" s="72">
        <v>0.9851858</v>
      </c>
      <c r="SE11" s="72">
        <v>0.98258716000000002</v>
      </c>
      <c r="SF11" s="72">
        <v>0.97879389999999999</v>
      </c>
      <c r="SG11" s="72">
        <v>0.97368060000000001</v>
      </c>
      <c r="SH11" s="72">
        <v>0.96714480000000003</v>
      </c>
      <c r="SI11" s="72">
        <v>0.95909390000000005</v>
      </c>
      <c r="SJ11" s="72">
        <v>0.94941825000000002</v>
      </c>
      <c r="SK11" s="72">
        <v>0.93795720000000005</v>
      </c>
      <c r="SL11" s="72">
        <v>0.92449987</v>
      </c>
      <c r="SM11" s="72">
        <v>0.90877985999999999</v>
      </c>
      <c r="SN11" s="72">
        <v>0.89047469999999995</v>
      </c>
      <c r="SO11" s="72">
        <v>0.8692183</v>
      </c>
      <c r="SP11" s="72">
        <v>0.84462135999999999</v>
      </c>
      <c r="SQ11" s="72">
        <v>0.81631595000000001</v>
      </c>
      <c r="SR11" s="72">
        <v>0.78408897</v>
      </c>
      <c r="SS11" s="72">
        <v>0.74822277000000004</v>
      </c>
      <c r="ST11" s="72">
        <v>0.70688914999999997</v>
      </c>
      <c r="SU11" s="72">
        <v>0.66008096999999999</v>
      </c>
      <c r="SV11" s="72">
        <v>0.61069404999999999</v>
      </c>
      <c r="SW11" s="72">
        <v>0.55704949999999998</v>
      </c>
      <c r="SX11" s="72">
        <v>0.50224979999999997</v>
      </c>
      <c r="SY11" s="72">
        <v>0.44717879999999999</v>
      </c>
      <c r="SZ11" s="72">
        <v>0.39247346</v>
      </c>
      <c r="TA11" s="72">
        <v>0.33882519999999999</v>
      </c>
      <c r="TB11" s="72">
        <v>0.28713771999999999</v>
      </c>
      <c r="TC11" s="72">
        <v>0.23833035999999999</v>
      </c>
      <c r="TD11" s="72">
        <v>0.19293479999999999</v>
      </c>
      <c r="TE11" s="72">
        <v>0.14967707999999999</v>
      </c>
      <c r="TF11" s="72">
        <v>1.0065580999999999</v>
      </c>
      <c r="TG11" s="72">
        <v>1.0045166000000001</v>
      </c>
      <c r="TH11" s="72">
        <v>1.0025268000000001</v>
      </c>
      <c r="TI11" s="72">
        <v>1.000313</v>
      </c>
      <c r="TJ11" s="72">
        <v>0.99804026000000001</v>
      </c>
      <c r="TK11" s="72">
        <v>0.99593467000000002</v>
      </c>
      <c r="TL11" s="72">
        <v>0.99416950000000004</v>
      </c>
      <c r="TM11" s="72">
        <v>0.99283754999999996</v>
      </c>
      <c r="TN11" s="72">
        <v>0.99196076</v>
      </c>
      <c r="TO11" s="72">
        <v>0.99150442999999999</v>
      </c>
      <c r="TP11" s="72">
        <v>0.99135079999999998</v>
      </c>
      <c r="TQ11" s="72">
        <v>0.99141663000000002</v>
      </c>
      <c r="TR11" s="72">
        <v>0.99146469999999998</v>
      </c>
      <c r="TS11" s="72">
        <v>0.99131780000000003</v>
      </c>
      <c r="TT11" s="72">
        <v>0.99066715999999999</v>
      </c>
      <c r="TU11" s="72">
        <v>0.98926102999999999</v>
      </c>
      <c r="TV11" s="72">
        <v>0.98675984000000005</v>
      </c>
      <c r="TW11" s="72">
        <v>0.98279039999999995</v>
      </c>
      <c r="TX11" s="72">
        <v>0.97694117000000003</v>
      </c>
      <c r="TY11" s="72">
        <v>0.96877279999999999</v>
      </c>
      <c r="TZ11" s="72">
        <v>0.95780854999999998</v>
      </c>
      <c r="UA11" s="72">
        <v>0.94354059999999995</v>
      </c>
      <c r="UB11" s="72">
        <v>0.92544550000000003</v>
      </c>
      <c r="UC11" s="72">
        <v>0.90301584999999995</v>
      </c>
      <c r="UD11" s="72">
        <v>0.87580910000000001</v>
      </c>
      <c r="UE11" s="72">
        <v>0.84350360000000002</v>
      </c>
      <c r="UF11" s="72">
        <v>0.80594350000000003</v>
      </c>
      <c r="UG11" s="72">
        <v>0.76318556000000004</v>
      </c>
      <c r="UH11" s="72">
        <v>0.71544229999999998</v>
      </c>
      <c r="UI11" s="72">
        <v>0.66322479999999995</v>
      </c>
      <c r="UJ11" s="72">
        <v>0.6075024</v>
      </c>
      <c r="UK11" s="72">
        <v>0.54983590000000004</v>
      </c>
      <c r="UL11" s="72">
        <v>0.48902162999999998</v>
      </c>
      <c r="UM11" s="72">
        <v>0.42848435000000001</v>
      </c>
      <c r="UN11" s="72">
        <v>0.36875564</v>
      </c>
      <c r="UO11" s="72">
        <v>0.31048730000000002</v>
      </c>
      <c r="UP11" s="72">
        <v>0.25708160000000002</v>
      </c>
      <c r="UQ11" s="72">
        <v>0.20930438000000001</v>
      </c>
      <c r="UR11" s="72">
        <v>0.16712806999999999</v>
      </c>
      <c r="US11" s="72">
        <v>0.12792413</v>
      </c>
      <c r="UT11" s="72">
        <v>1.0072998</v>
      </c>
      <c r="UU11" s="72">
        <v>1.0063156</v>
      </c>
      <c r="UV11" s="72">
        <v>1.0055068</v>
      </c>
      <c r="UW11" s="72">
        <v>1.0044082000000001</v>
      </c>
      <c r="UX11" s="72">
        <v>1.0029907</v>
      </c>
      <c r="UY11" s="72">
        <v>1.0013483000000001</v>
      </c>
      <c r="UZ11" s="72">
        <v>0.99959169999999997</v>
      </c>
      <c r="VA11" s="72">
        <v>0.99783189999999999</v>
      </c>
      <c r="VB11" s="72">
        <v>0.99616366999999995</v>
      </c>
      <c r="VC11" s="72">
        <v>0.99465049999999999</v>
      </c>
      <c r="VD11" s="72">
        <v>0.99331389999999997</v>
      </c>
      <c r="VE11" s="72">
        <v>0.99212820000000002</v>
      </c>
      <c r="VF11" s="72">
        <v>0.99106099999999997</v>
      </c>
      <c r="VG11" s="72">
        <v>0.98991370000000001</v>
      </c>
      <c r="VH11" s="72">
        <v>0.98847739999999995</v>
      </c>
      <c r="VI11" s="72">
        <v>0.98647784999999999</v>
      </c>
      <c r="VJ11" s="72">
        <v>0.98356460000000001</v>
      </c>
      <c r="VK11" s="72">
        <v>0.97930459999999997</v>
      </c>
      <c r="VL11" s="72">
        <v>0.97318523999999995</v>
      </c>
      <c r="VM11" s="72">
        <v>0.96461810000000003</v>
      </c>
      <c r="VN11" s="72">
        <v>0.95296186000000005</v>
      </c>
      <c r="VO11" s="72">
        <v>0.93754804000000003</v>
      </c>
      <c r="VP11" s="72">
        <v>0.91771190000000002</v>
      </c>
      <c r="VQ11" s="72">
        <v>0.89284580000000002</v>
      </c>
      <c r="VR11" s="72">
        <v>0.86246429999999996</v>
      </c>
      <c r="VS11" s="72">
        <v>0.82626980000000005</v>
      </c>
      <c r="VT11" s="72">
        <v>0.78421189999999996</v>
      </c>
      <c r="VU11" s="72">
        <v>0.73653259999999998</v>
      </c>
      <c r="VV11" s="72">
        <v>0.68378839999999996</v>
      </c>
      <c r="VW11" s="72">
        <v>0.62685060000000004</v>
      </c>
      <c r="VX11" s="72">
        <v>0.56688729999999998</v>
      </c>
      <c r="VY11" s="72">
        <v>0.50530034000000001</v>
      </c>
      <c r="VZ11" s="72">
        <v>0.44347330000000001</v>
      </c>
      <c r="WA11" s="72">
        <v>0.38292268000000002</v>
      </c>
      <c r="WB11" s="72">
        <v>0.32507910000000001</v>
      </c>
      <c r="WC11" s="72">
        <v>0.27138691999999998</v>
      </c>
      <c r="WD11" s="72">
        <v>0.22330478000000001</v>
      </c>
      <c r="WE11" s="72">
        <v>0.17931664</v>
      </c>
      <c r="WF11" s="72">
        <v>0.14068794000000001</v>
      </c>
      <c r="WG11" s="72">
        <v>0.105368845</v>
      </c>
      <c r="WH11" s="72">
        <v>1.0075365000000001</v>
      </c>
      <c r="WI11" s="72">
        <v>1.0078374999999999</v>
      </c>
      <c r="WJ11" s="72">
        <v>1.0085175</v>
      </c>
      <c r="WK11" s="72">
        <v>1.0089360000000001</v>
      </c>
      <c r="WL11" s="72">
        <v>1.0089212999999999</v>
      </c>
      <c r="WM11" s="72">
        <v>1.0086408</v>
      </c>
      <c r="WN11" s="72">
        <v>1.0080425</v>
      </c>
      <c r="WO11" s="72">
        <v>1.0072000000000001</v>
      </c>
      <c r="WP11" s="72">
        <v>1.0061716999999999</v>
      </c>
      <c r="WQ11" s="72">
        <v>1.0049987</v>
      </c>
      <c r="WR11" s="72">
        <v>1.0037014</v>
      </c>
      <c r="WS11" s="72">
        <v>1.0022584999999999</v>
      </c>
      <c r="WT11" s="72">
        <v>1.0005666</v>
      </c>
      <c r="WU11" s="72">
        <v>0.99859160000000002</v>
      </c>
      <c r="WV11" s="72">
        <v>0.99614924000000005</v>
      </c>
      <c r="WW11" s="72">
        <v>0.99296342999999998</v>
      </c>
      <c r="WX11" s="72">
        <v>0.98866509999999996</v>
      </c>
      <c r="WY11" s="72">
        <v>0.98278712999999995</v>
      </c>
      <c r="WZ11" s="72">
        <v>0.97476196000000004</v>
      </c>
      <c r="XA11" s="72">
        <v>0.96390575000000001</v>
      </c>
      <c r="XB11" s="72">
        <v>0.94947060000000005</v>
      </c>
      <c r="XC11" s="72">
        <v>0.9307183</v>
      </c>
      <c r="XD11" s="72">
        <v>0.90695979999999998</v>
      </c>
      <c r="XE11" s="72">
        <v>0.8776024</v>
      </c>
      <c r="XF11" s="72">
        <v>0.84223460000000006</v>
      </c>
      <c r="XG11" s="72">
        <v>0.80070096000000002</v>
      </c>
      <c r="XH11" s="72">
        <v>0.75316435000000004</v>
      </c>
      <c r="XI11" s="72">
        <v>0.70014140000000002</v>
      </c>
      <c r="XJ11" s="72">
        <v>0.64250479999999999</v>
      </c>
      <c r="XK11" s="72">
        <v>0.58144739999999995</v>
      </c>
      <c r="XL11" s="72">
        <v>0.51840960000000003</v>
      </c>
      <c r="XM11" s="72">
        <v>0.45497552000000002</v>
      </c>
      <c r="XN11" s="72">
        <v>0.3927465</v>
      </c>
      <c r="XO11" s="72">
        <v>0.33322304000000003</v>
      </c>
      <c r="XP11" s="72">
        <v>0.27768585000000001</v>
      </c>
      <c r="XQ11" s="72">
        <v>0.22705464</v>
      </c>
      <c r="XR11" s="72">
        <v>0.18151608</v>
      </c>
      <c r="XS11" s="72">
        <v>0.14340380999999999</v>
      </c>
      <c r="XT11" s="72">
        <v>0.11058197</v>
      </c>
      <c r="XU11" s="72">
        <v>8.0924209999999996E-2</v>
      </c>
      <c r="XV11" s="72">
        <v>1.0060891000000001</v>
      </c>
      <c r="XW11" s="72">
        <v>1.0067390000000001</v>
      </c>
      <c r="XX11" s="72">
        <v>1.0078765000000001</v>
      </c>
      <c r="XY11" s="72">
        <v>1.0088649999999999</v>
      </c>
      <c r="XZ11" s="72">
        <v>1.0096052</v>
      </c>
      <c r="YA11" s="72">
        <v>1.0101169999999999</v>
      </c>
      <c r="YB11" s="72">
        <v>1.0104109999999999</v>
      </c>
      <c r="YC11" s="72">
        <v>1.0104152</v>
      </c>
      <c r="YD11" s="72">
        <v>1.0102549000000001</v>
      </c>
      <c r="YE11" s="72">
        <v>1.0098464</v>
      </c>
      <c r="YF11" s="72">
        <v>1.0091949</v>
      </c>
      <c r="YG11" s="72">
        <v>1.0082529</v>
      </c>
      <c r="YH11" s="72">
        <v>1.0069261</v>
      </c>
      <c r="YI11" s="72">
        <v>1.0050684000000001</v>
      </c>
      <c r="YJ11" s="72">
        <v>1.0024603999999999</v>
      </c>
      <c r="YK11" s="72">
        <v>0.99879099999999998</v>
      </c>
      <c r="YL11" s="72">
        <v>0.99364459999999999</v>
      </c>
      <c r="YM11" s="72">
        <v>0.98649483999999998</v>
      </c>
      <c r="YN11" s="72">
        <v>0.976711</v>
      </c>
      <c r="YO11" s="72">
        <v>0.96360659999999998</v>
      </c>
      <c r="YP11" s="72">
        <v>0.94642230000000005</v>
      </c>
      <c r="YQ11" s="72">
        <v>0.92437935000000004</v>
      </c>
      <c r="YR11" s="72">
        <v>0.89677450000000003</v>
      </c>
      <c r="YS11" s="72">
        <v>0.86307299999999998</v>
      </c>
      <c r="YT11" s="72">
        <v>0.82298590000000005</v>
      </c>
      <c r="YU11" s="72">
        <v>0.77654029999999996</v>
      </c>
      <c r="YV11" s="72">
        <v>0.72413340000000004</v>
      </c>
      <c r="YW11" s="72">
        <v>0.66655034000000002</v>
      </c>
      <c r="YX11" s="72">
        <v>0.60494064999999997</v>
      </c>
      <c r="YY11" s="72">
        <v>0.54075253000000001</v>
      </c>
      <c r="YZ11" s="72">
        <v>0.47563623999999999</v>
      </c>
      <c r="ZA11" s="72">
        <v>0.41131285000000001</v>
      </c>
      <c r="ZB11" s="72">
        <v>0.34943416999999999</v>
      </c>
      <c r="ZC11" s="72">
        <v>0.29144682999999999</v>
      </c>
      <c r="ZD11" s="72">
        <v>0.23846508999999999</v>
      </c>
      <c r="ZE11" s="72">
        <v>0.19109909999999999</v>
      </c>
      <c r="ZF11" s="72">
        <v>0.14902483</v>
      </c>
      <c r="ZG11" s="72">
        <v>0.11540209</v>
      </c>
      <c r="ZH11" s="72">
        <v>8.7126434000000003E-2</v>
      </c>
      <c r="ZI11" s="72">
        <v>6.2169547999999998E-2</v>
      </c>
      <c r="ZJ11" s="72">
        <v>1.0041914000000001</v>
      </c>
      <c r="ZK11" s="72">
        <v>1.0042499</v>
      </c>
      <c r="ZL11" s="72">
        <v>1.0046837</v>
      </c>
      <c r="ZM11" s="72">
        <v>1.0051014</v>
      </c>
      <c r="ZN11" s="72">
        <v>1.0054315</v>
      </c>
      <c r="ZO11" s="72">
        <v>1.0056362999999999</v>
      </c>
      <c r="ZP11" s="72">
        <v>1.0056497</v>
      </c>
      <c r="ZQ11" s="72">
        <v>1.0055423999999999</v>
      </c>
      <c r="ZR11" s="72">
        <v>1.0052603</v>
      </c>
      <c r="ZS11" s="72">
        <v>1.0047904999999999</v>
      </c>
      <c r="ZT11" s="72">
        <v>1.0040944999999999</v>
      </c>
      <c r="ZU11" s="72">
        <v>1.0030984999999999</v>
      </c>
      <c r="ZV11" s="72">
        <v>1.0016818999999999</v>
      </c>
      <c r="ZW11" s="72">
        <v>0.99966350000000004</v>
      </c>
      <c r="ZX11" s="72">
        <v>0.99677879999999996</v>
      </c>
      <c r="ZY11" s="72">
        <v>0.99266699999999997</v>
      </c>
      <c r="ZZ11" s="72">
        <v>0.98686313999999997</v>
      </c>
      <c r="AAA11" s="72">
        <v>0.97879240000000001</v>
      </c>
      <c r="AAB11" s="72">
        <v>0.9677789</v>
      </c>
      <c r="AAC11" s="72">
        <v>0.95306902999999998</v>
      </c>
      <c r="AAD11" s="72">
        <v>0.93389100000000003</v>
      </c>
      <c r="AAE11" s="72">
        <v>0.90948885999999995</v>
      </c>
      <c r="AAF11" s="72">
        <v>0.87921009999999999</v>
      </c>
      <c r="AAG11" s="72">
        <v>0.84259759999999995</v>
      </c>
      <c r="AAH11" s="72">
        <v>0.79947449999999998</v>
      </c>
      <c r="AAI11" s="72">
        <v>0.75001549999999995</v>
      </c>
      <c r="AAJ11" s="72">
        <v>0.69478786000000003</v>
      </c>
      <c r="AAK11" s="72">
        <v>0.63475090000000001</v>
      </c>
      <c r="AAL11" s="72">
        <v>0.57120013000000003</v>
      </c>
      <c r="AAM11" s="72">
        <v>0.50566316</v>
      </c>
      <c r="AAN11" s="72">
        <v>0.4399518</v>
      </c>
      <c r="AAO11" s="72">
        <v>0.37589344000000002</v>
      </c>
      <c r="AAP11" s="72">
        <v>0.31515667000000003</v>
      </c>
      <c r="AAQ11" s="72">
        <v>0.25910452</v>
      </c>
      <c r="AAR11" s="72">
        <v>0.20863551999999999</v>
      </c>
      <c r="AAS11" s="72">
        <v>0.16356261</v>
      </c>
      <c r="AAT11" s="72">
        <v>0.12710663999999999</v>
      </c>
      <c r="AAU11" s="72">
        <v>9.6741419999999995E-2</v>
      </c>
      <c r="AAV11" s="72">
        <v>7.1641474999999996E-2</v>
      </c>
      <c r="AAW11" s="72">
        <v>5.0047019999999998E-2</v>
      </c>
      <c r="AAX11" s="72">
        <v>1.0036689999999999</v>
      </c>
      <c r="AAY11" s="72">
        <v>1.0040313000000001</v>
      </c>
      <c r="AAZ11" s="72">
        <v>1.0046165</v>
      </c>
      <c r="ABA11" s="72">
        <v>1.0050918</v>
      </c>
      <c r="ABB11" s="72">
        <v>1.0054476000000001</v>
      </c>
      <c r="ABC11" s="72">
        <v>1.0056978000000001</v>
      </c>
      <c r="ABD11" s="72">
        <v>1.0058364</v>
      </c>
      <c r="ABE11" s="72">
        <v>1.0058279999999999</v>
      </c>
      <c r="ABF11" s="72">
        <v>1.0056586000000001</v>
      </c>
      <c r="ABG11" s="72">
        <v>1.0052623000000001</v>
      </c>
      <c r="ABH11" s="72">
        <v>1.0045687999999999</v>
      </c>
      <c r="ABI11" s="72">
        <v>1.003471</v>
      </c>
      <c r="ABJ11" s="72">
        <v>1.0018184000000001</v>
      </c>
      <c r="ABK11" s="72">
        <v>0.99940470000000003</v>
      </c>
      <c r="ABL11" s="72">
        <v>0.99592619999999998</v>
      </c>
      <c r="ABM11" s="72">
        <v>0.99099899999999996</v>
      </c>
      <c r="ABN11" s="72">
        <v>0.98413455000000005</v>
      </c>
      <c r="ABO11" s="72">
        <v>0.97474090000000002</v>
      </c>
      <c r="ABP11" s="72">
        <v>0.96213409999999999</v>
      </c>
      <c r="ABQ11" s="72">
        <v>0.94557000000000002</v>
      </c>
      <c r="ABR11" s="72">
        <v>0.92429159999999999</v>
      </c>
      <c r="ABS11" s="72">
        <v>0.89759575999999996</v>
      </c>
      <c r="ABT11" s="72">
        <v>0.86491039999999997</v>
      </c>
      <c r="ABU11" s="72">
        <v>0.82588479999999997</v>
      </c>
      <c r="ABV11" s="72">
        <v>0.78046625999999997</v>
      </c>
      <c r="ABW11" s="72">
        <v>0.72895825000000003</v>
      </c>
      <c r="ABX11" s="72">
        <v>0.67204374</v>
      </c>
      <c r="ABY11" s="72">
        <v>0.61074300000000004</v>
      </c>
      <c r="ABZ11" s="72">
        <v>0.54618394000000003</v>
      </c>
      <c r="ACA11" s="72">
        <v>0.47856409999999999</v>
      </c>
      <c r="ACB11" s="72">
        <v>0.41198888</v>
      </c>
      <c r="ACC11" s="72">
        <v>0.34829747999999999</v>
      </c>
      <c r="ACD11" s="72">
        <v>0.28890072999999999</v>
      </c>
      <c r="ACE11" s="72">
        <v>0.2347988</v>
      </c>
      <c r="ACF11" s="72">
        <v>0.18747944</v>
      </c>
      <c r="ACG11" s="72">
        <v>0.14753712999999999</v>
      </c>
      <c r="ACH11" s="72">
        <v>0.11360926</v>
      </c>
      <c r="ACI11" s="72">
        <v>8.5477579999999997E-2</v>
      </c>
      <c r="ACJ11" s="72">
        <v>6.2543615999999996E-2</v>
      </c>
      <c r="ACK11" s="72">
        <v>4.3125879999999998E-2</v>
      </c>
      <c r="ACL11" s="72">
        <v>1.0028603</v>
      </c>
      <c r="ACM11" s="72">
        <v>1.0036514000000001</v>
      </c>
      <c r="ACN11" s="72">
        <v>1.0050026000000001</v>
      </c>
      <c r="ACO11" s="72">
        <v>1.0063475</v>
      </c>
      <c r="ACP11" s="72">
        <v>1.0075729</v>
      </c>
      <c r="ACQ11" s="72">
        <v>1.0086377</v>
      </c>
      <c r="ACR11" s="72">
        <v>1.0095171999999999</v>
      </c>
      <c r="ACS11" s="72">
        <v>1.0101883</v>
      </c>
      <c r="ACT11" s="72">
        <v>1.0106272999999999</v>
      </c>
      <c r="ACU11" s="72">
        <v>1.0107275</v>
      </c>
      <c r="ACV11" s="72">
        <v>1.0105382999999999</v>
      </c>
      <c r="ACW11" s="72">
        <v>1.0098563</v>
      </c>
      <c r="ACX11" s="72">
        <v>1.0085284000000001</v>
      </c>
      <c r="ACY11" s="72">
        <v>1.0063183</v>
      </c>
      <c r="ACZ11" s="72">
        <v>1.0029161</v>
      </c>
      <c r="ADA11" s="72">
        <v>0.99789930000000004</v>
      </c>
      <c r="ADB11" s="72">
        <v>0.99073750000000005</v>
      </c>
      <c r="ADC11" s="72">
        <v>0.98079700000000003</v>
      </c>
      <c r="ADD11" s="72">
        <v>0.9673583</v>
      </c>
      <c r="ADE11" s="72">
        <v>0.94965345000000001</v>
      </c>
      <c r="ADF11" s="72">
        <v>0.9269212</v>
      </c>
      <c r="ADG11" s="72">
        <v>0.89847549999999998</v>
      </c>
      <c r="ADH11" s="72">
        <v>0.86377347000000004</v>
      </c>
      <c r="ADI11" s="72">
        <v>0.82259439999999995</v>
      </c>
      <c r="ADJ11" s="72">
        <v>0.77501695999999998</v>
      </c>
      <c r="ADK11" s="72">
        <v>0.72148407000000003</v>
      </c>
      <c r="ADL11" s="72">
        <v>0.66283639999999999</v>
      </c>
      <c r="ADM11" s="72">
        <v>0.60032799999999997</v>
      </c>
      <c r="ADN11" s="72">
        <v>0.53575870000000003</v>
      </c>
      <c r="ADO11" s="72">
        <v>0.47231212</v>
      </c>
      <c r="ADP11" s="72">
        <v>0.40927353999999999</v>
      </c>
      <c r="ADQ11" s="72">
        <v>0.34810707000000002</v>
      </c>
      <c r="ADR11" s="72">
        <v>0.29034868000000003</v>
      </c>
      <c r="ADS11" s="72">
        <v>0.23727295000000001</v>
      </c>
      <c r="ADT11" s="72">
        <v>0.18983667000000001</v>
      </c>
      <c r="ADU11" s="72">
        <v>0.14861542999999999</v>
      </c>
      <c r="ADV11" s="72">
        <v>0.113731496</v>
      </c>
      <c r="ADW11" s="72">
        <v>8.4944220000000001E-2</v>
      </c>
      <c r="ADX11" s="72">
        <v>6.1592623999999999E-2</v>
      </c>
      <c r="ADY11" s="72">
        <v>4.2101595999999998E-2</v>
      </c>
      <c r="ADZ11" s="77"/>
      <c r="AEA11" s="73">
        <v>5</v>
      </c>
      <c r="AEB11" s="103">
        <v>5.5</v>
      </c>
      <c r="AEC11" s="73">
        <v>5</v>
      </c>
      <c r="AED11" s="103">
        <v>14.5</v>
      </c>
      <c r="AEE11" s="74">
        <f t="shared" si="26"/>
        <v>6</v>
      </c>
      <c r="AEF11" s="88">
        <f t="shared" si="27"/>
        <v>240</v>
      </c>
      <c r="AEG11" s="105">
        <f t="shared" si="19"/>
        <v>1.7483762999999999E-2</v>
      </c>
      <c r="AEH11" s="105">
        <f t="shared" si="19"/>
        <v>1.9690098E-2</v>
      </c>
      <c r="AEI11" s="105">
        <f t="shared" si="19"/>
        <v>2.2648534000000001E-2</v>
      </c>
      <c r="AEJ11" s="105">
        <f t="shared" si="19"/>
        <v>2.2409093000000001E-2</v>
      </c>
      <c r="AEK11" s="105">
        <f t="shared" si="19"/>
        <v>1.6107276E-2</v>
      </c>
      <c r="AEL11" s="105">
        <f t="shared" si="19"/>
        <v>3.6152988000000001E-3</v>
      </c>
      <c r="AEM11" s="105">
        <f t="shared" si="19"/>
        <v>3.7486063E-4</v>
      </c>
      <c r="AEN11" s="105">
        <f t="shared" si="19"/>
        <v>4.4536029999999997E-5</v>
      </c>
      <c r="AEO11" s="105">
        <f t="shared" si="19"/>
        <v>2.127698E-4</v>
      </c>
      <c r="AEP11" s="105">
        <f t="shared" si="19"/>
        <v>2.1058735E-3</v>
      </c>
      <c r="AEQ11" s="105">
        <f t="shared" si="20"/>
        <v>9.6041000000000008E-3</v>
      </c>
      <c r="AER11" s="105">
        <f t="shared" si="20"/>
        <v>1.3252905000000001E-2</v>
      </c>
      <c r="AES11" s="105">
        <f t="shared" si="20"/>
        <v>1.2179943E-2</v>
      </c>
      <c r="AET11" s="105">
        <f t="shared" si="20"/>
        <v>8.3787795000000009E-3</v>
      </c>
      <c r="AEU11" s="105">
        <f t="shared" si="20"/>
        <v>5.6307839999999998E-3</v>
      </c>
      <c r="AEV11" s="105">
        <f t="shared" si="20"/>
        <v>3.3931212999999999E-3</v>
      </c>
      <c r="AEW11" s="105">
        <f t="shared" si="20"/>
        <v>2.073793E-3</v>
      </c>
      <c r="AEX11" s="105">
        <f t="shared" si="20"/>
        <v>1.4023741999999999E-3</v>
      </c>
      <c r="AEY11" s="105">
        <f t="shared" si="20"/>
        <v>1.0745349999999999E-3</v>
      </c>
      <c r="AEZ11" s="99">
        <f t="shared" si="21"/>
        <v>4.0999999999999996</v>
      </c>
      <c r="AFA11" s="69"/>
      <c r="AFB11" s="202" t="s">
        <v>82</v>
      </c>
      <c r="AFC11" s="106">
        <f t="shared" si="22"/>
        <v>8.50960198736842E-3</v>
      </c>
      <c r="AFD11" s="69"/>
      <c r="AFE11" s="107">
        <f t="shared" si="23"/>
        <v>210</v>
      </c>
      <c r="AFF11" s="105">
        <f t="shared" si="24"/>
        <v>0.99320019999999998</v>
      </c>
      <c r="AFG11" s="105">
        <f t="shared" si="24"/>
        <v>1.0009208000000001</v>
      </c>
      <c r="AFH11" s="105">
        <f t="shared" si="24"/>
        <v>0.98963493000000002</v>
      </c>
      <c r="AFI11" s="105">
        <f t="shared" si="24"/>
        <v>0.98199046000000001</v>
      </c>
      <c r="AFJ11" s="105">
        <f t="shared" si="24"/>
        <v>0.87476723999999995</v>
      </c>
      <c r="AFK11" s="105">
        <f t="shared" si="24"/>
        <v>0.44955444</v>
      </c>
      <c r="AFL11" s="105">
        <f t="shared" si="24"/>
        <v>0.12928771999999999</v>
      </c>
      <c r="AFM11" s="105">
        <f t="shared" si="24"/>
        <v>4.6004179999999999E-2</v>
      </c>
      <c r="AFN11" s="105">
        <f t="shared" si="24"/>
        <v>9.8960000000000006E-2</v>
      </c>
      <c r="AFO11" s="105">
        <f t="shared" si="24"/>
        <v>0.38674976999999999</v>
      </c>
      <c r="AFP11" s="105">
        <f t="shared" si="25"/>
        <v>0.8549966</v>
      </c>
      <c r="AFQ11" s="105">
        <f t="shared" si="25"/>
        <v>0.95886545999999995</v>
      </c>
      <c r="AFR11" s="105">
        <f t="shared" si="25"/>
        <v>0.98321579999999997</v>
      </c>
      <c r="AFS11" s="105">
        <f t="shared" si="25"/>
        <v>0.98890619999999996</v>
      </c>
      <c r="AFT11" s="105">
        <f t="shared" si="25"/>
        <v>0.99167590000000005</v>
      </c>
      <c r="AFU11" s="105">
        <f t="shared" si="25"/>
        <v>1.0013110000000001</v>
      </c>
      <c r="AFV11" s="105">
        <f t="shared" si="25"/>
        <v>1.0055339999999999</v>
      </c>
      <c r="AFW11" s="105">
        <f t="shared" si="25"/>
        <v>1.0000937000000001</v>
      </c>
      <c r="AFX11" s="105">
        <f t="shared" si="25"/>
        <v>1.0003123</v>
      </c>
      <c r="AFY11" s="105"/>
      <c r="AFZ11" s="106">
        <f t="shared" si="28"/>
        <v>0.7755779315789475</v>
      </c>
      <c r="AGA11" s="69"/>
      <c r="AGB11" s="74">
        <v>5</v>
      </c>
      <c r="AGC11" s="120">
        <v>0</v>
      </c>
      <c r="AGD11" s="120">
        <v>0</v>
      </c>
      <c r="AGE11" s="120">
        <v>0</v>
      </c>
      <c r="AGF11" s="120">
        <v>0</v>
      </c>
      <c r="AGG11" s="69"/>
      <c r="AGH11" s="74">
        <v>5</v>
      </c>
      <c r="AGI11" s="148">
        <v>5</v>
      </c>
      <c r="AGJ11" s="120">
        <v>0</v>
      </c>
      <c r="AGK11" s="120">
        <v>0</v>
      </c>
      <c r="AGL11" s="120">
        <v>0</v>
      </c>
      <c r="AGM11" s="69"/>
      <c r="AGN11" s="74">
        <v>5</v>
      </c>
      <c r="AGO11" s="148">
        <v>5</v>
      </c>
      <c r="AGP11" s="120">
        <v>0</v>
      </c>
      <c r="AGQ11" s="120">
        <v>0</v>
      </c>
      <c r="AGR11" s="148">
        <v>1.5428571428571401E-5</v>
      </c>
      <c r="AGS11" s="69"/>
      <c r="AGT11" s="74">
        <v>5</v>
      </c>
      <c r="AGU11" s="147">
        <v>5</v>
      </c>
      <c r="AGV11" s="151">
        <v>0</v>
      </c>
      <c r="AGW11" s="151">
        <v>0</v>
      </c>
      <c r="AGX11" s="161">
        <v>0</v>
      </c>
      <c r="AGY11" s="152">
        <v>0</v>
      </c>
      <c r="AGZ11" s="69"/>
      <c r="AHA11" s="69"/>
      <c r="AHB11" s="69"/>
      <c r="AHC11" s="69"/>
      <c r="AHD11" s="69"/>
      <c r="AHE11" s="69"/>
      <c r="AHF11" s="69"/>
      <c r="AHG11" s="69"/>
      <c r="AHH11" s="69"/>
      <c r="AHI11" s="69"/>
      <c r="AHJ11" s="69"/>
      <c r="AHK11" s="69"/>
      <c r="AHL11" s="69"/>
      <c r="AHM11" s="69"/>
      <c r="AHN11" s="69"/>
      <c r="AHO11" s="69"/>
      <c r="AHP11" s="69"/>
      <c r="AHQ11" s="69"/>
      <c r="AHR11" s="69"/>
      <c r="AHS11" s="69"/>
      <c r="AHT11" s="69"/>
      <c r="AHU11" s="69"/>
      <c r="AHV11" s="69"/>
      <c r="AHW11" s="69"/>
      <c r="AHX11" s="69"/>
      <c r="AHY11" s="69"/>
      <c r="AHZ11" s="69"/>
      <c r="AIA11" s="69"/>
      <c r="AIB11" s="69"/>
      <c r="AIC11" s="69"/>
      <c r="AID11" s="69"/>
      <c r="AIE11" s="69"/>
      <c r="AIF11" s="69"/>
      <c r="AIG11" s="69"/>
      <c r="AIH11" s="69"/>
      <c r="AII11" s="69"/>
      <c r="AIJ11" s="69"/>
      <c r="AIK11" s="69"/>
      <c r="AIL11" s="69"/>
      <c r="AIM11" s="69"/>
      <c r="AIN11" s="69"/>
      <c r="AIO11" s="69"/>
      <c r="AIP11" s="69"/>
      <c r="AIQ11" s="69"/>
      <c r="AIR11" s="69"/>
      <c r="AIS11" s="69"/>
      <c r="AIT11" s="69"/>
      <c r="AIU11" s="69"/>
      <c r="AIV11" s="69"/>
      <c r="AIW11" s="69"/>
      <c r="AIX11" s="69"/>
      <c r="AIY11" s="69"/>
      <c r="AIZ11" s="69"/>
      <c r="AJA11" s="69"/>
      <c r="AJB11" s="69"/>
      <c r="AJC11" s="69"/>
      <c r="AJD11" s="69"/>
      <c r="AJE11" s="69"/>
      <c r="AJF11" s="69"/>
      <c r="AJG11" s="69"/>
      <c r="AJH11" s="69"/>
      <c r="AJI11" s="69"/>
      <c r="AJJ11" s="69"/>
      <c r="AJK11" s="69"/>
      <c r="AJL11" s="69"/>
      <c r="AJM11" s="69"/>
      <c r="AJN11" s="69"/>
      <c r="AJO11" s="69"/>
      <c r="AJP11" s="69"/>
      <c r="AJQ11" s="69"/>
      <c r="AJR11" s="69"/>
      <c r="AJS11" s="69"/>
      <c r="AJT11" s="69"/>
      <c r="AJU11" s="69"/>
      <c r="AJV11" s="69"/>
      <c r="AJW11" s="69"/>
      <c r="AJX11" s="69"/>
      <c r="AJY11" s="69"/>
      <c r="AJZ11" s="69"/>
      <c r="AKA11" s="69"/>
      <c r="AKB11" s="69"/>
      <c r="AKC11" s="69"/>
      <c r="AKD11" s="69"/>
      <c r="AKE11" s="69"/>
      <c r="AKF11" s="69"/>
      <c r="AKG11" s="69"/>
      <c r="AKH11" s="69"/>
      <c r="AKI11" s="69"/>
      <c r="AKJ11" s="69"/>
      <c r="AKK11" s="69"/>
      <c r="AKL11" s="69"/>
      <c r="AKM11" s="69"/>
      <c r="AKN11" s="69"/>
      <c r="AKO11" s="69"/>
      <c r="AKP11" s="69"/>
      <c r="AKQ11" s="69"/>
      <c r="AKR11" s="69"/>
      <c r="AKS11" s="69"/>
      <c r="AKT11" s="69"/>
      <c r="AKU11" s="69"/>
      <c r="AKV11" s="69"/>
      <c r="AKW11" s="69"/>
      <c r="AKX11" s="69"/>
      <c r="AKY11" s="69"/>
      <c r="AKZ11" s="69"/>
      <c r="ALA11" s="69"/>
      <c r="ALB11" s="69"/>
      <c r="ALC11" s="69"/>
      <c r="ALD11" s="69"/>
      <c r="ALE11" s="69"/>
      <c r="ALF11" s="69"/>
      <c r="ALG11" s="69"/>
      <c r="ALH11" s="69"/>
      <c r="ALI11" s="69"/>
      <c r="ALJ11" s="69"/>
      <c r="ALK11" s="69"/>
      <c r="ALL11" s="69"/>
      <c r="ALM11" s="69"/>
      <c r="ALN11" s="69"/>
      <c r="ALO11" s="69"/>
      <c r="ALP11" s="69"/>
      <c r="ALQ11" s="69"/>
      <c r="ALR11" s="69"/>
      <c r="ALS11" s="69"/>
      <c r="ALT11" s="69"/>
      <c r="ALU11" s="69"/>
      <c r="ALV11" s="69"/>
      <c r="ALW11" s="69"/>
      <c r="ALX11" s="69"/>
      <c r="ALY11" s="69"/>
      <c r="ALZ11" s="69"/>
      <c r="AMA11" s="69"/>
      <c r="AMB11" s="69"/>
      <c r="AMC11" s="69"/>
      <c r="AMD11" s="69"/>
      <c r="AME11" s="69"/>
      <c r="AMF11" s="69"/>
      <c r="AMG11" s="69"/>
      <c r="AMH11" s="69"/>
      <c r="AMI11" s="69"/>
      <c r="AMJ11" s="69"/>
      <c r="AMK11" s="69"/>
      <c r="AML11" s="69"/>
      <c r="AMM11" s="69"/>
      <c r="AMN11" s="69"/>
      <c r="AMO11" s="69"/>
      <c r="AMP11" s="69"/>
      <c r="AMQ11" s="69"/>
      <c r="AMR11" s="69"/>
      <c r="AMS11" s="69"/>
      <c r="AMT11" s="69"/>
      <c r="AMU11" s="69"/>
      <c r="AMV11" s="69"/>
      <c r="AMW11" s="69"/>
      <c r="AMX11" s="69"/>
      <c r="AMY11" s="69"/>
      <c r="AMZ11" s="69"/>
      <c r="ANA11" s="69"/>
      <c r="ANB11" s="69"/>
      <c r="ANC11" s="69"/>
      <c r="AND11" s="69"/>
      <c r="ANE11" s="69"/>
      <c r="ANF11" s="69"/>
      <c r="ANG11" s="69"/>
      <c r="ANH11" s="69"/>
      <c r="ANI11" s="69"/>
      <c r="ANJ11" s="69"/>
      <c r="ANK11" s="69"/>
      <c r="ANL11" s="69"/>
      <c r="ANM11" s="69"/>
      <c r="ANN11" s="69"/>
      <c r="ANO11" s="69"/>
      <c r="ANP11" s="69"/>
      <c r="ANQ11" s="69"/>
      <c r="ANR11" s="69"/>
      <c r="ANS11" s="69"/>
      <c r="ANT11" s="69"/>
      <c r="ANU11" s="69"/>
      <c r="ANV11" s="69"/>
      <c r="ANW11" s="69"/>
      <c r="ANX11" s="69"/>
      <c r="ANY11" s="69"/>
      <c r="ANZ11" s="69"/>
      <c r="AOA11" s="69"/>
      <c r="AOB11" s="69"/>
      <c r="AOC11" s="69"/>
      <c r="AOD11" s="69"/>
      <c r="AOE11" s="69"/>
      <c r="AOF11" s="69"/>
      <c r="AOG11" s="69"/>
      <c r="AOH11" s="69"/>
      <c r="AOI11" s="69"/>
      <c r="AOJ11" s="69"/>
      <c r="AOK11" s="69"/>
      <c r="AOL11" s="69"/>
      <c r="AOM11" s="69"/>
      <c r="AON11" s="69"/>
      <c r="AOO11" s="69"/>
      <c r="AOP11" s="69"/>
      <c r="AOQ11" s="69"/>
      <c r="AOR11" s="69"/>
      <c r="AOS11" s="69"/>
      <c r="AOT11" s="69"/>
      <c r="AOU11" s="69"/>
      <c r="AOV11" s="69"/>
      <c r="AOW11" s="69"/>
      <c r="AOX11" s="69"/>
      <c r="AOY11" s="69"/>
      <c r="AOZ11" s="69"/>
      <c r="APA11" s="69"/>
      <c r="APB11" s="69"/>
      <c r="APC11" s="69"/>
      <c r="APD11" s="69"/>
      <c r="APE11" s="69"/>
      <c r="APF11" s="69"/>
      <c r="APG11" s="69"/>
      <c r="APH11" s="69"/>
      <c r="API11" s="69"/>
      <c r="APJ11" s="69"/>
      <c r="APK11" s="69"/>
      <c r="APL11" s="69"/>
      <c r="APM11" s="69"/>
      <c r="APN11" s="69"/>
      <c r="APO11" s="69"/>
      <c r="APP11" s="69"/>
      <c r="APQ11" s="69"/>
      <c r="APR11" s="69"/>
      <c r="APS11" s="69"/>
      <c r="APT11" s="69"/>
      <c r="APU11" s="69"/>
      <c r="APV11" s="69"/>
      <c r="APW11" s="69"/>
      <c r="APX11" s="69"/>
      <c r="APY11" s="69"/>
      <c r="APZ11" s="69"/>
      <c r="AQA11" s="69"/>
      <c r="AQB11" s="69"/>
      <c r="AQC11" s="69"/>
      <c r="AQD11" s="69"/>
      <c r="AQE11" s="69"/>
      <c r="AQF11" s="69"/>
      <c r="AQG11" s="69"/>
      <c r="AQH11" s="69"/>
      <c r="AQI11" s="69"/>
      <c r="AQJ11" s="69"/>
      <c r="AQK11" s="69"/>
      <c r="AQL11" s="69"/>
      <c r="AQM11" s="69"/>
      <c r="AQN11" s="69"/>
      <c r="AQO11" s="69"/>
      <c r="AQP11" s="69"/>
      <c r="AQQ11" s="69"/>
      <c r="AQR11" s="69"/>
      <c r="AQS11" s="69"/>
      <c r="AQT11" s="69"/>
      <c r="AQU11" s="69"/>
      <c r="AQV11" s="69"/>
      <c r="AQW11" s="69"/>
      <c r="AQX11" s="69"/>
      <c r="AQY11" s="69"/>
      <c r="AQZ11" s="69"/>
      <c r="ARA11" s="69"/>
      <c r="ARB11" s="69"/>
      <c r="ARC11" s="69"/>
      <c r="ARD11" s="69"/>
      <c r="ARE11" s="69"/>
      <c r="ARF11" s="69"/>
      <c r="ARG11" s="69"/>
      <c r="ARH11" s="69"/>
      <c r="ARI11" s="69"/>
      <c r="ARJ11" s="69"/>
      <c r="ARK11" s="69"/>
      <c r="ARL11" s="69"/>
      <c r="ARM11" s="69"/>
      <c r="ARN11" s="69"/>
      <c r="ARO11" s="69"/>
      <c r="ARP11" s="69"/>
      <c r="ARQ11" s="69"/>
      <c r="ARR11" s="69"/>
      <c r="ARS11" s="69"/>
      <c r="ART11" s="69"/>
      <c r="ARU11" s="69"/>
      <c r="ARV11" s="69"/>
      <c r="ARW11" s="69"/>
      <c r="ARX11" s="69"/>
      <c r="ARY11" s="69"/>
      <c r="ARZ11" s="69"/>
      <c r="ASA11" s="69"/>
      <c r="ASB11" s="69"/>
    </row>
    <row r="12" spans="1:1172" ht="3" customHeight="1" x14ac:dyDescent="0.25">
      <c r="A12" s="77"/>
      <c r="B12" s="98">
        <v>6</v>
      </c>
      <c r="C12" s="99">
        <v>4.92</v>
      </c>
      <c r="D12" s="94">
        <f t="shared" si="18"/>
        <v>1</v>
      </c>
      <c r="E12" s="77"/>
      <c r="F12" s="191">
        <v>0.99874200000000002</v>
      </c>
      <c r="G12" s="70">
        <v>0.99635640000000003</v>
      </c>
      <c r="H12" s="70">
        <v>0.99508839999999998</v>
      </c>
      <c r="I12" s="70">
        <v>0.99441933999999998</v>
      </c>
      <c r="J12" s="70">
        <v>0.99412330000000004</v>
      </c>
      <c r="K12" s="70">
        <v>0.99412820000000002</v>
      </c>
      <c r="L12" s="70">
        <v>0.99425036</v>
      </c>
      <c r="M12" s="70">
        <v>0.99453049999999998</v>
      </c>
      <c r="N12" s="70">
        <v>0.99488299999999996</v>
      </c>
      <c r="O12" s="70">
        <v>0.99525326000000003</v>
      </c>
      <c r="P12" s="70">
        <v>0.99560789999999999</v>
      </c>
      <c r="Q12" s="70">
        <v>0.99590789999999996</v>
      </c>
      <c r="R12" s="70">
        <v>0.99612199999999995</v>
      </c>
      <c r="S12" s="70">
        <v>0.99622279999999996</v>
      </c>
      <c r="T12" s="70">
        <v>0.99617290000000003</v>
      </c>
      <c r="U12" s="70">
        <v>0.99596859999999998</v>
      </c>
      <c r="V12" s="70">
        <v>0.99558365000000004</v>
      </c>
      <c r="W12" s="70">
        <v>0.99498089999999995</v>
      </c>
      <c r="X12" s="70">
        <v>0.99411609999999995</v>
      </c>
      <c r="Y12" s="70">
        <v>0.99293500000000001</v>
      </c>
      <c r="Z12" s="70">
        <v>0.99137580000000003</v>
      </c>
      <c r="AA12" s="71">
        <v>0.98937549999999996</v>
      </c>
      <c r="AB12" s="71">
        <v>0.98692184999999999</v>
      </c>
      <c r="AC12" s="71">
        <v>0.98360705000000004</v>
      </c>
      <c r="AD12" s="71">
        <v>0.97932050000000004</v>
      </c>
      <c r="AE12" s="71">
        <v>0.97385999999999995</v>
      </c>
      <c r="AF12" s="71">
        <v>0.96701099999999995</v>
      </c>
      <c r="AG12" s="71">
        <v>0.95859366999999995</v>
      </c>
      <c r="AH12" s="71">
        <v>0.94858056000000002</v>
      </c>
      <c r="AI12" s="71">
        <v>0.93627196999999995</v>
      </c>
      <c r="AJ12" s="71">
        <v>0.92140602999999999</v>
      </c>
      <c r="AK12" s="71">
        <v>0.90364750000000005</v>
      </c>
      <c r="AL12" s="71">
        <v>0.8826503</v>
      </c>
      <c r="AM12" s="71">
        <v>0.85800177</v>
      </c>
      <c r="AN12" s="71">
        <v>0.82900505999999996</v>
      </c>
      <c r="AO12" s="71">
        <v>0.79637840000000004</v>
      </c>
      <c r="AP12" s="71">
        <v>0.7602042</v>
      </c>
      <c r="AQ12" s="71">
        <v>0.72012640000000006</v>
      </c>
      <c r="AR12" s="71">
        <v>0.67453306999999996</v>
      </c>
      <c r="AS12" s="71">
        <v>0.61820613999999996</v>
      </c>
      <c r="AT12" s="72">
        <v>1.0004295000000001</v>
      </c>
      <c r="AU12" s="72">
        <v>0.99935160000000001</v>
      </c>
      <c r="AV12" s="72">
        <v>0.99966069999999996</v>
      </c>
      <c r="AW12" s="72">
        <v>1.000156</v>
      </c>
      <c r="AX12" s="72">
        <v>1.0007577999999999</v>
      </c>
      <c r="AY12" s="72">
        <v>1.0014213000000001</v>
      </c>
      <c r="AZ12" s="72">
        <v>1.0020902</v>
      </c>
      <c r="BA12" s="72">
        <v>1.0026584999999999</v>
      </c>
      <c r="BB12" s="72">
        <v>1.0029965999999999</v>
      </c>
      <c r="BC12" s="72">
        <v>1.0029950999999999</v>
      </c>
      <c r="BD12" s="72">
        <v>1.0027686</v>
      </c>
      <c r="BE12" s="72">
        <v>1.0020701000000001</v>
      </c>
      <c r="BF12" s="72">
        <v>1.000963</v>
      </c>
      <c r="BG12" s="72">
        <v>0.9994847</v>
      </c>
      <c r="BH12" s="72">
        <v>0.99767709999999998</v>
      </c>
      <c r="BI12" s="72">
        <v>0.99558555999999998</v>
      </c>
      <c r="BJ12" s="72">
        <v>0.99325346999999997</v>
      </c>
      <c r="BK12" s="72">
        <v>0.990726</v>
      </c>
      <c r="BL12" s="72">
        <v>0.98803806000000005</v>
      </c>
      <c r="BM12" s="72">
        <v>0.98521095999999997</v>
      </c>
      <c r="BN12" s="72">
        <v>0.98224586000000003</v>
      </c>
      <c r="BO12" s="72">
        <v>0.97912160000000004</v>
      </c>
      <c r="BP12" s="72">
        <v>0.97579086000000004</v>
      </c>
      <c r="BQ12" s="72">
        <v>0.97222065999999996</v>
      </c>
      <c r="BR12" s="72">
        <v>0.96751754999999995</v>
      </c>
      <c r="BS12" s="72">
        <v>0.96217019999999998</v>
      </c>
      <c r="BT12" s="72">
        <v>0.95607184999999995</v>
      </c>
      <c r="BU12" s="72">
        <v>0.94953670000000001</v>
      </c>
      <c r="BV12" s="72">
        <v>0.94065949999999998</v>
      </c>
      <c r="BW12" s="72">
        <v>0.92958399999999997</v>
      </c>
      <c r="BX12" s="72">
        <v>0.91587700000000005</v>
      </c>
      <c r="BY12" s="72">
        <v>0.89903200000000005</v>
      </c>
      <c r="BZ12" s="72">
        <v>0.87856140000000005</v>
      </c>
      <c r="CA12" s="72">
        <v>0.85409559999999995</v>
      </c>
      <c r="CB12" s="72">
        <v>0.82570874999999999</v>
      </c>
      <c r="CC12" s="72">
        <v>0.7919098</v>
      </c>
      <c r="CD12" s="72">
        <v>0.75363486999999996</v>
      </c>
      <c r="CE12" s="72">
        <v>0.70961839999999998</v>
      </c>
      <c r="CF12" s="72">
        <v>0.66213880000000003</v>
      </c>
      <c r="CG12" s="72">
        <v>0.60822122999999995</v>
      </c>
      <c r="CH12" s="72">
        <v>0.99758420000000003</v>
      </c>
      <c r="CI12" s="72">
        <v>0.99394729999999998</v>
      </c>
      <c r="CJ12" s="72">
        <v>0.99197656000000001</v>
      </c>
      <c r="CK12" s="72">
        <v>0.99105909999999997</v>
      </c>
      <c r="CL12" s="72">
        <v>0.99107254</v>
      </c>
      <c r="CM12" s="72">
        <v>0.99155850000000001</v>
      </c>
      <c r="CN12" s="72">
        <v>0.9926758</v>
      </c>
      <c r="CO12" s="72">
        <v>0.99376350000000002</v>
      </c>
      <c r="CP12" s="72">
        <v>0.99451869999999998</v>
      </c>
      <c r="CQ12" s="72">
        <v>0.99436234999999995</v>
      </c>
      <c r="CR12" s="72">
        <v>0.99346846</v>
      </c>
      <c r="CS12" s="72">
        <v>0.99190383999999998</v>
      </c>
      <c r="CT12" s="72">
        <v>0.98973524999999996</v>
      </c>
      <c r="CU12" s="72">
        <v>0.9870447</v>
      </c>
      <c r="CV12" s="72">
        <v>0.98390979999999995</v>
      </c>
      <c r="CW12" s="72">
        <v>0.98039496000000004</v>
      </c>
      <c r="CX12" s="72">
        <v>0.97654609999999997</v>
      </c>
      <c r="CY12" s="72">
        <v>0.97238029999999998</v>
      </c>
      <c r="CZ12" s="72">
        <v>0.96791340000000003</v>
      </c>
      <c r="DA12" s="72">
        <v>0.96318150000000002</v>
      </c>
      <c r="DB12" s="72">
        <v>0.9582349</v>
      </c>
      <c r="DC12" s="72">
        <v>0.95301526999999997</v>
      </c>
      <c r="DD12" s="72">
        <v>0.94738345999999996</v>
      </c>
      <c r="DE12" s="72">
        <v>0.93969709999999995</v>
      </c>
      <c r="DF12" s="72">
        <v>0.93192726000000004</v>
      </c>
      <c r="DG12" s="72">
        <v>0.92565830000000004</v>
      </c>
      <c r="DH12" s="72">
        <v>0.91726965000000005</v>
      </c>
      <c r="DI12" s="72">
        <v>0.90751254999999997</v>
      </c>
      <c r="DJ12" s="72">
        <v>0.89627449999999997</v>
      </c>
      <c r="DK12" s="72">
        <v>0.88321154999999996</v>
      </c>
      <c r="DL12" s="72">
        <v>0.86792150000000001</v>
      </c>
      <c r="DM12" s="72">
        <v>0.84998019999999996</v>
      </c>
      <c r="DN12" s="72">
        <v>0.82897739999999998</v>
      </c>
      <c r="DO12" s="72">
        <v>0.80448960000000003</v>
      </c>
      <c r="DP12" s="72">
        <v>0.77618880000000001</v>
      </c>
      <c r="DQ12" s="72">
        <v>0.74389700000000003</v>
      </c>
      <c r="DR12" s="72">
        <v>0.70768492999999999</v>
      </c>
      <c r="DS12" s="72">
        <v>0.66803670000000004</v>
      </c>
      <c r="DT12" s="72">
        <v>0.62249284999999999</v>
      </c>
      <c r="DU12" s="72">
        <v>0.57429339999999995</v>
      </c>
      <c r="DV12" s="72">
        <v>0.99887049999999999</v>
      </c>
      <c r="DW12" s="72">
        <v>0.99594616999999996</v>
      </c>
      <c r="DX12" s="72">
        <v>0.9959192</v>
      </c>
      <c r="DY12" s="72">
        <v>0.99683710000000003</v>
      </c>
      <c r="DZ12" s="72">
        <v>0.99860245000000003</v>
      </c>
      <c r="EA12" s="72">
        <v>1.000777</v>
      </c>
      <c r="EB12" s="72">
        <v>1.0017081000000001</v>
      </c>
      <c r="EC12" s="72">
        <v>1.0017734</v>
      </c>
      <c r="ED12" s="72">
        <v>1.0010375</v>
      </c>
      <c r="EE12" s="72">
        <v>0.99768984000000005</v>
      </c>
      <c r="EF12" s="72">
        <v>0.99281909999999995</v>
      </c>
      <c r="EG12" s="72">
        <v>0.98695295999999999</v>
      </c>
      <c r="EH12" s="72">
        <v>0.98050165</v>
      </c>
      <c r="EI12" s="72">
        <v>0.97362170000000003</v>
      </c>
      <c r="EJ12" s="72">
        <v>0.96640809999999999</v>
      </c>
      <c r="EK12" s="72">
        <v>0.95889734999999998</v>
      </c>
      <c r="EL12" s="72">
        <v>0.95109045999999997</v>
      </c>
      <c r="EM12" s="72">
        <v>0.94265279999999996</v>
      </c>
      <c r="EN12" s="72">
        <v>0.93374990000000002</v>
      </c>
      <c r="EO12" s="72">
        <v>0.92494810000000005</v>
      </c>
      <c r="EP12" s="72">
        <v>0.91709980000000002</v>
      </c>
      <c r="EQ12" s="72">
        <v>0.90428640000000005</v>
      </c>
      <c r="ER12" s="72">
        <v>0.89377379999999995</v>
      </c>
      <c r="ES12" s="72">
        <v>0.88280899999999995</v>
      </c>
      <c r="ET12" s="72">
        <v>0.87100244000000004</v>
      </c>
      <c r="EU12" s="72">
        <v>0.85864200000000002</v>
      </c>
      <c r="EV12" s="72">
        <v>0.84563505999999999</v>
      </c>
      <c r="EW12" s="72">
        <v>0.83188110000000004</v>
      </c>
      <c r="EX12" s="72">
        <v>0.81725234000000002</v>
      </c>
      <c r="EY12" s="72">
        <v>0.80157506000000001</v>
      </c>
      <c r="EZ12" s="72">
        <v>0.78464339999999999</v>
      </c>
      <c r="FA12" s="72">
        <v>0.76633333999999997</v>
      </c>
      <c r="FB12" s="72">
        <v>0.74690926000000002</v>
      </c>
      <c r="FC12" s="72">
        <v>0.72493017000000004</v>
      </c>
      <c r="FD12" s="72">
        <v>0.69915782999999998</v>
      </c>
      <c r="FE12" s="72">
        <v>0.66945803000000004</v>
      </c>
      <c r="FF12" s="72">
        <v>0.63569600000000004</v>
      </c>
      <c r="FG12" s="72">
        <v>0.59782009999999997</v>
      </c>
      <c r="FH12" s="72">
        <v>0.5558187</v>
      </c>
      <c r="FI12" s="72">
        <v>0.50962499999999999</v>
      </c>
      <c r="FJ12" s="72">
        <v>1.0017720000000001</v>
      </c>
      <c r="FK12" s="72">
        <v>1.0007168</v>
      </c>
      <c r="FL12" s="72">
        <v>1.0022719</v>
      </c>
      <c r="FM12" s="72">
        <v>1.0050692999999999</v>
      </c>
      <c r="FN12" s="72">
        <v>1.0062758000000001</v>
      </c>
      <c r="FO12" s="72">
        <v>1.003376</v>
      </c>
      <c r="FP12" s="72">
        <v>0.98110430000000004</v>
      </c>
      <c r="FQ12" s="72">
        <v>0.96623539999999997</v>
      </c>
      <c r="FR12" s="72">
        <v>0.95057029999999998</v>
      </c>
      <c r="FS12" s="72">
        <v>0.93486080000000005</v>
      </c>
      <c r="FT12" s="72">
        <v>0.91938390000000003</v>
      </c>
      <c r="FU12" s="72">
        <v>0.90416110000000005</v>
      </c>
      <c r="FV12" s="72">
        <v>0.88915089999999997</v>
      </c>
      <c r="FW12" s="72">
        <v>0.87433404000000003</v>
      </c>
      <c r="FX12" s="72">
        <v>0.85971856000000002</v>
      </c>
      <c r="FY12" s="72">
        <v>0.84554149999999995</v>
      </c>
      <c r="FZ12" s="72">
        <v>0.83297354000000001</v>
      </c>
      <c r="GA12" s="72">
        <v>0.81366724000000001</v>
      </c>
      <c r="GB12" s="72">
        <v>0.79625769999999996</v>
      </c>
      <c r="GC12" s="72">
        <v>0.78640589999999999</v>
      </c>
      <c r="GD12" s="72">
        <v>0.77204865</v>
      </c>
      <c r="GE12" s="72">
        <v>0.75732949999999999</v>
      </c>
      <c r="GF12" s="72">
        <v>0.74238470000000001</v>
      </c>
      <c r="GG12" s="72">
        <v>0.72726829999999998</v>
      </c>
      <c r="GH12" s="72">
        <v>0.71194303000000003</v>
      </c>
      <c r="GI12" s="72">
        <v>0.69638102999999996</v>
      </c>
      <c r="GJ12" s="72">
        <v>0.68056106999999999</v>
      </c>
      <c r="GK12" s="72">
        <v>0.66447573999999998</v>
      </c>
      <c r="GL12" s="72">
        <v>0.64814799999999995</v>
      </c>
      <c r="GM12" s="72">
        <v>0.63168215999999999</v>
      </c>
      <c r="GN12" s="72">
        <v>0.61540729999999999</v>
      </c>
      <c r="GO12" s="72">
        <v>0.60003823000000001</v>
      </c>
      <c r="GP12" s="72">
        <v>0.59935320000000003</v>
      </c>
      <c r="GQ12" s="72">
        <v>0.59246814000000003</v>
      </c>
      <c r="GR12" s="72">
        <v>0.58088726000000002</v>
      </c>
      <c r="GS12" s="72">
        <v>0.56201106000000001</v>
      </c>
      <c r="GT12" s="72">
        <v>0.53444789999999998</v>
      </c>
      <c r="GU12" s="72">
        <v>0.49810110000000002</v>
      </c>
      <c r="GV12" s="72">
        <v>0.45379536999999998</v>
      </c>
      <c r="GW12" s="72">
        <v>0.40313986000000002</v>
      </c>
      <c r="GX12" s="72">
        <v>1.0126215000000001</v>
      </c>
      <c r="GY12" s="72">
        <v>1.0191603</v>
      </c>
      <c r="GZ12" s="72">
        <v>1.0232285999999999</v>
      </c>
      <c r="HA12" s="72">
        <v>1.0231832000000001</v>
      </c>
      <c r="HB12" s="72">
        <v>1.0181469999999999</v>
      </c>
      <c r="HC12" s="72">
        <v>0.97792900000000005</v>
      </c>
      <c r="HD12" s="72">
        <v>0.81454930000000003</v>
      </c>
      <c r="HE12" s="72">
        <v>0.71790105000000004</v>
      </c>
      <c r="HF12" s="72">
        <v>0.65492399999999995</v>
      </c>
      <c r="HG12" s="72">
        <v>0.61897579999999996</v>
      </c>
      <c r="HH12" s="72">
        <v>0.59353816999999998</v>
      </c>
      <c r="HI12" s="72">
        <v>0.57156010000000002</v>
      </c>
      <c r="HJ12" s="72">
        <v>0.55096023999999999</v>
      </c>
      <c r="HK12" s="72">
        <v>0.53120285</v>
      </c>
      <c r="HL12" s="72">
        <v>0.51215476000000004</v>
      </c>
      <c r="HM12" s="72">
        <v>0.49383264999999998</v>
      </c>
      <c r="HN12" s="72">
        <v>0.47610960000000002</v>
      </c>
      <c r="HO12" s="72">
        <v>0.45618445000000002</v>
      </c>
      <c r="HP12" s="72">
        <v>0.43740347000000002</v>
      </c>
      <c r="HQ12" s="72">
        <v>0.42184630000000001</v>
      </c>
      <c r="HR12" s="72">
        <v>0.40527954999999999</v>
      </c>
      <c r="HS12" s="72">
        <v>0.38855820000000002</v>
      </c>
      <c r="HT12" s="72">
        <v>0.37187346999999998</v>
      </c>
      <c r="HU12" s="72">
        <v>0.35532536999999997</v>
      </c>
      <c r="HV12" s="72">
        <v>0.33893725000000002</v>
      </c>
      <c r="HW12" s="72">
        <v>0.32272624999999999</v>
      </c>
      <c r="HX12" s="72">
        <v>0.30672407000000002</v>
      </c>
      <c r="HY12" s="72">
        <v>0.29098239999999997</v>
      </c>
      <c r="HZ12" s="72">
        <v>0.27560343999999998</v>
      </c>
      <c r="IA12" s="72">
        <v>0.26101535999999997</v>
      </c>
      <c r="IB12" s="72">
        <v>0.25008332999999999</v>
      </c>
      <c r="IC12" s="72">
        <v>0.26141626000000001</v>
      </c>
      <c r="ID12" s="72">
        <v>0.39808073999999999</v>
      </c>
      <c r="IE12" s="72">
        <v>0.40573195000000001</v>
      </c>
      <c r="IF12" s="72">
        <v>0.39241930000000003</v>
      </c>
      <c r="IG12" s="72">
        <v>0.36654144999999999</v>
      </c>
      <c r="IH12" s="72">
        <v>0.33223668000000001</v>
      </c>
      <c r="II12" s="72">
        <v>0.29180494000000001</v>
      </c>
      <c r="IJ12" s="72">
        <v>0.24644141999999999</v>
      </c>
      <c r="IK12" s="72">
        <v>0.19574270999999999</v>
      </c>
      <c r="IL12" s="72">
        <v>1.0134266999999999</v>
      </c>
      <c r="IM12" s="72">
        <v>1.0229037000000001</v>
      </c>
      <c r="IN12" s="72">
        <v>1.0256476000000001</v>
      </c>
      <c r="IO12" s="72">
        <v>1.0227274</v>
      </c>
      <c r="IP12" s="72">
        <v>1.0074586000000001</v>
      </c>
      <c r="IQ12" s="72">
        <v>0.95400845999999995</v>
      </c>
      <c r="IR12" s="72">
        <v>0.78209424000000005</v>
      </c>
      <c r="IS12" s="72">
        <v>0.45958900000000003</v>
      </c>
      <c r="IT12" s="72">
        <v>0.32733390000000001</v>
      </c>
      <c r="IU12" s="72">
        <v>0.27623555</v>
      </c>
      <c r="IV12" s="72">
        <v>0.25218594</v>
      </c>
      <c r="IW12" s="72">
        <v>0.23560239999999999</v>
      </c>
      <c r="IX12" s="72">
        <v>0.22118950000000001</v>
      </c>
      <c r="IY12" s="72">
        <v>0.20774872999999999</v>
      </c>
      <c r="IZ12" s="72">
        <v>0.19502379</v>
      </c>
      <c r="JA12" s="72">
        <v>0.18294257999999999</v>
      </c>
      <c r="JB12" s="72">
        <v>0.17133193999999999</v>
      </c>
      <c r="JC12" s="72">
        <v>0.15957083999999999</v>
      </c>
      <c r="JD12" s="72">
        <v>0.14851977</v>
      </c>
      <c r="JE12" s="72">
        <v>0.13866374000000001</v>
      </c>
      <c r="JF12" s="72">
        <v>0.12901330999999999</v>
      </c>
      <c r="JG12" s="72">
        <v>0.11965132000000001</v>
      </c>
      <c r="JH12" s="72">
        <v>0.11064628999999999</v>
      </c>
      <c r="JI12" s="72">
        <v>0.1020341</v>
      </c>
      <c r="JJ12" s="72">
        <v>9.3825790000000006E-2</v>
      </c>
      <c r="JK12" s="72">
        <v>8.6028114000000003E-2</v>
      </c>
      <c r="JL12" s="72">
        <v>7.8646645000000001E-2</v>
      </c>
      <c r="JM12" s="72">
        <v>7.1685369999999998E-2</v>
      </c>
      <c r="JN12" s="72">
        <v>6.5193619999999994E-2</v>
      </c>
      <c r="JO12" s="72">
        <v>5.9421103000000003E-2</v>
      </c>
      <c r="JP12" s="72">
        <v>5.6230835999999999E-2</v>
      </c>
      <c r="JQ12" s="72">
        <v>6.7070484E-2</v>
      </c>
      <c r="JR12" s="72">
        <v>0.15406365999999999</v>
      </c>
      <c r="JS12" s="72">
        <v>0.16234388999999999</v>
      </c>
      <c r="JT12" s="72">
        <v>0.15390606000000001</v>
      </c>
      <c r="JU12" s="72">
        <v>0.13693375999999999</v>
      </c>
      <c r="JV12" s="72">
        <v>0.116209045</v>
      </c>
      <c r="JW12" s="72">
        <v>9.4249844999999999E-2</v>
      </c>
      <c r="JX12" s="72">
        <v>7.2343829999999998E-2</v>
      </c>
      <c r="JY12" s="72">
        <v>5.0117074999999997E-2</v>
      </c>
      <c r="JZ12" s="72">
        <v>1.0091707999999999</v>
      </c>
      <c r="KA12" s="72">
        <v>1.0189309</v>
      </c>
      <c r="KB12" s="72">
        <v>1.0237259000000001</v>
      </c>
      <c r="KC12" s="72">
        <v>1.0235714</v>
      </c>
      <c r="KD12" s="72">
        <v>1.0128598</v>
      </c>
      <c r="KE12" s="72">
        <v>0.95465564999999997</v>
      </c>
      <c r="KF12" s="72">
        <v>0.75036239999999998</v>
      </c>
      <c r="KG12" s="72">
        <v>0.35928303</v>
      </c>
      <c r="KH12" s="72">
        <v>0.20304506999999999</v>
      </c>
      <c r="KI12" s="72">
        <v>0.14755212000000001</v>
      </c>
      <c r="KJ12" s="72">
        <v>0.12622881</v>
      </c>
      <c r="KK12" s="72">
        <v>0.11416266999999999</v>
      </c>
      <c r="KL12" s="72">
        <v>0.10456607499999999</v>
      </c>
      <c r="KM12" s="72">
        <v>9.5923250000000002E-2</v>
      </c>
      <c r="KN12" s="72">
        <v>8.7919159999999996E-2</v>
      </c>
      <c r="KO12" s="72">
        <v>8.0466083999999993E-2</v>
      </c>
      <c r="KP12" s="72">
        <v>7.3479585E-2</v>
      </c>
      <c r="KQ12" s="72">
        <v>6.6822690000000004E-2</v>
      </c>
      <c r="KR12" s="72">
        <v>6.0656904999999997E-2</v>
      </c>
      <c r="KS12" s="72">
        <v>5.5058700000000002E-2</v>
      </c>
      <c r="KT12" s="72">
        <v>4.9819857000000002E-2</v>
      </c>
      <c r="KU12" s="72">
        <v>4.492637E-2</v>
      </c>
      <c r="KV12" s="72">
        <v>4.0379453000000003E-2</v>
      </c>
      <c r="KW12" s="72">
        <v>3.6175012999999999E-2</v>
      </c>
      <c r="KX12" s="72">
        <v>3.2305019999999997E-2</v>
      </c>
      <c r="KY12" s="72">
        <v>2.8757462000000001E-2</v>
      </c>
      <c r="KZ12" s="72">
        <v>2.5505750000000001E-2</v>
      </c>
      <c r="LA12" s="72">
        <v>2.2489248E-2</v>
      </c>
      <c r="LB12" s="72">
        <v>1.9829131999999999E-2</v>
      </c>
      <c r="LC12" s="72">
        <v>1.7567757999999999E-2</v>
      </c>
      <c r="LD12" s="72">
        <v>1.6476649999999999E-2</v>
      </c>
      <c r="LE12" s="72">
        <v>2.0561287000000001E-2</v>
      </c>
      <c r="LF12" s="72">
        <v>4.4382308000000002E-2</v>
      </c>
      <c r="LG12" s="72">
        <v>5.1929110000000001E-2</v>
      </c>
      <c r="LH12" s="72">
        <v>5.0162602000000001E-2</v>
      </c>
      <c r="LI12" s="72">
        <v>4.4390871999999998E-2</v>
      </c>
      <c r="LJ12" s="72">
        <v>3.6859902999999999E-2</v>
      </c>
      <c r="LK12" s="72">
        <v>2.8951385999999999E-2</v>
      </c>
      <c r="LL12" s="72">
        <v>2.1328027999999999E-2</v>
      </c>
      <c r="LM12" s="72">
        <v>1.3850187999999999E-2</v>
      </c>
      <c r="LN12" s="72">
        <v>1.0055323</v>
      </c>
      <c r="LO12" s="72">
        <v>1.0139305999999999</v>
      </c>
      <c r="LP12" s="72">
        <v>1.0193893000000001</v>
      </c>
      <c r="LQ12" s="72">
        <v>1.0234702</v>
      </c>
      <c r="LR12" s="72">
        <v>1.0212273999999999</v>
      </c>
      <c r="LS12" s="72">
        <v>0.97821219999999998</v>
      </c>
      <c r="LT12" s="72">
        <v>0.77932069999999998</v>
      </c>
      <c r="LU12" s="72">
        <v>0.42330240000000002</v>
      </c>
      <c r="LV12" s="72">
        <v>0.27444962000000001</v>
      </c>
      <c r="LW12" s="72">
        <v>0.21961982999999999</v>
      </c>
      <c r="LX12" s="72">
        <v>0.19622855</v>
      </c>
      <c r="LY12" s="72">
        <v>0.18145707</v>
      </c>
      <c r="LZ12" s="72">
        <v>0.16913492999999999</v>
      </c>
      <c r="MA12" s="72">
        <v>0.15786908999999999</v>
      </c>
      <c r="MB12" s="72">
        <v>0.14734572000000001</v>
      </c>
      <c r="MC12" s="72">
        <v>0.13746021999999999</v>
      </c>
      <c r="MD12" s="72">
        <v>0.12813959</v>
      </c>
      <c r="ME12" s="72">
        <v>0.11931427</v>
      </c>
      <c r="MF12" s="72">
        <v>0.11098026499999999</v>
      </c>
      <c r="MG12" s="72">
        <v>0.1031199</v>
      </c>
      <c r="MH12" s="72">
        <v>9.5666684000000002E-2</v>
      </c>
      <c r="MI12" s="72">
        <v>8.859467E-2</v>
      </c>
      <c r="MJ12" s="72">
        <v>8.1888260000000004E-2</v>
      </c>
      <c r="MK12" s="72">
        <v>7.5538469999999996E-2</v>
      </c>
      <c r="ML12" s="72">
        <v>6.9547380000000006E-2</v>
      </c>
      <c r="MM12" s="72">
        <v>6.3928819999999997E-2</v>
      </c>
      <c r="MN12" s="72">
        <v>5.8630090000000003E-2</v>
      </c>
      <c r="MO12" s="72">
        <v>5.3265996000000003E-2</v>
      </c>
      <c r="MP12" s="72">
        <v>4.8685815E-2</v>
      </c>
      <c r="MQ12" s="72">
        <v>4.459217E-2</v>
      </c>
      <c r="MR12" s="72">
        <v>4.2383379999999998E-2</v>
      </c>
      <c r="MS12" s="72">
        <v>5.0610694999999997E-2</v>
      </c>
      <c r="MT12" s="72">
        <v>0.11502619</v>
      </c>
      <c r="MU12" s="72">
        <v>0.13234768999999999</v>
      </c>
      <c r="MV12" s="72">
        <v>0.12669685</v>
      </c>
      <c r="MW12" s="72">
        <v>0.11191104</v>
      </c>
      <c r="MX12" s="72">
        <v>9.3068479999999995E-2</v>
      </c>
      <c r="MY12" s="72">
        <v>7.3402319999999993E-2</v>
      </c>
      <c r="MZ12" s="72">
        <v>5.4496656999999997E-2</v>
      </c>
      <c r="NA12" s="72">
        <v>3.6053849999999998E-2</v>
      </c>
      <c r="NB12" s="72">
        <v>1.000381</v>
      </c>
      <c r="NC12" s="72">
        <v>1.0046396</v>
      </c>
      <c r="ND12" s="72">
        <v>1.0084758</v>
      </c>
      <c r="NE12" s="72">
        <v>1.0140092000000001</v>
      </c>
      <c r="NF12" s="72">
        <v>1.0179628000000001</v>
      </c>
      <c r="NG12" s="72">
        <v>1.0051918</v>
      </c>
      <c r="NH12" s="72">
        <v>0.82848060000000001</v>
      </c>
      <c r="NI12" s="72">
        <v>0.67278009999999999</v>
      </c>
      <c r="NJ12" s="72">
        <v>0.58589310000000006</v>
      </c>
      <c r="NK12" s="72">
        <v>0.54163749999999999</v>
      </c>
      <c r="NL12" s="72">
        <v>0.51267755000000004</v>
      </c>
      <c r="NM12" s="72">
        <v>0.4886585</v>
      </c>
      <c r="NN12" s="72">
        <v>0.46673199999999998</v>
      </c>
      <c r="NO12" s="72">
        <v>0.44617889999999999</v>
      </c>
      <c r="NP12" s="72">
        <v>0.42675459999999998</v>
      </c>
      <c r="NQ12" s="72">
        <v>0.40831506000000001</v>
      </c>
      <c r="NR12" s="72">
        <v>0.39073846000000001</v>
      </c>
      <c r="NS12" s="72">
        <v>0.37391530000000001</v>
      </c>
      <c r="NT12" s="72">
        <v>0.35775562999999999</v>
      </c>
      <c r="NU12" s="72">
        <v>0.34217619999999999</v>
      </c>
      <c r="NV12" s="72">
        <v>0.32710012999999999</v>
      </c>
      <c r="NW12" s="72">
        <v>0.31246596999999998</v>
      </c>
      <c r="NX12" s="72">
        <v>0.29822939999999998</v>
      </c>
      <c r="NY12" s="72">
        <v>0.28436914000000002</v>
      </c>
      <c r="NZ12" s="72">
        <v>0.27091208</v>
      </c>
      <c r="OA12" s="72">
        <v>0.25797847000000002</v>
      </c>
      <c r="OB12" s="72">
        <v>0.24556644</v>
      </c>
      <c r="OC12" s="72">
        <v>0.23099521000000001</v>
      </c>
      <c r="OD12" s="72">
        <v>0.21959809999999999</v>
      </c>
      <c r="OE12" s="72">
        <v>0.20833455000000001</v>
      </c>
      <c r="OF12" s="72">
        <v>0.19987352</v>
      </c>
      <c r="OG12" s="72">
        <v>0.20961468</v>
      </c>
      <c r="OH12" s="72">
        <v>0.32269722000000001</v>
      </c>
      <c r="OI12" s="72">
        <v>0.34854105000000002</v>
      </c>
      <c r="OJ12" s="72">
        <v>0.33447110000000002</v>
      </c>
      <c r="OK12" s="72">
        <v>0.30627011999999998</v>
      </c>
      <c r="OL12" s="72">
        <v>0.27107873999999998</v>
      </c>
      <c r="OM12" s="72">
        <v>0.23218925000000001</v>
      </c>
      <c r="ON12" s="72">
        <v>0.19106200000000001</v>
      </c>
      <c r="OO12" s="72">
        <v>0.14677741999999999</v>
      </c>
      <c r="OP12" s="72">
        <v>0.99304914</v>
      </c>
      <c r="OQ12" s="72">
        <v>0.99286200000000002</v>
      </c>
      <c r="OR12" s="72">
        <v>0.99531630000000004</v>
      </c>
      <c r="OS12" s="72">
        <v>0.99926729999999997</v>
      </c>
      <c r="OT12" s="72">
        <v>1.0039321999999999</v>
      </c>
      <c r="OU12" s="72">
        <v>1.0039237999999999</v>
      </c>
      <c r="OV12" s="72">
        <v>0.98155784999999995</v>
      </c>
      <c r="OW12" s="72">
        <v>0.96141469999999996</v>
      </c>
      <c r="OX12" s="72">
        <v>0.94083976999999996</v>
      </c>
      <c r="OY12" s="72">
        <v>0.91859409999999997</v>
      </c>
      <c r="OZ12" s="72">
        <v>0.89569560000000004</v>
      </c>
      <c r="PA12" s="72">
        <v>0.87280387000000004</v>
      </c>
      <c r="PB12" s="72">
        <v>0.85038924000000005</v>
      </c>
      <c r="PC12" s="72">
        <v>0.82869139999999997</v>
      </c>
      <c r="PD12" s="72">
        <v>0.80776460000000005</v>
      </c>
      <c r="PE12" s="72">
        <v>0.78760819999999998</v>
      </c>
      <c r="PF12" s="72">
        <v>0.76819104000000005</v>
      </c>
      <c r="PG12" s="72">
        <v>0.74946109999999999</v>
      </c>
      <c r="PH12" s="72">
        <v>0.73135585000000003</v>
      </c>
      <c r="PI12" s="72">
        <v>0.71380750000000004</v>
      </c>
      <c r="PJ12" s="72">
        <v>0.69674884999999998</v>
      </c>
      <c r="PK12" s="72">
        <v>0.68011690000000002</v>
      </c>
      <c r="PL12" s="72">
        <v>0.66385780000000005</v>
      </c>
      <c r="PM12" s="72">
        <v>0.64793926000000002</v>
      </c>
      <c r="PN12" s="72">
        <v>0.63239866</v>
      </c>
      <c r="PO12" s="72">
        <v>0.61755539999999998</v>
      </c>
      <c r="PP12" s="72">
        <v>0.60495405999999996</v>
      </c>
      <c r="PQ12" s="72">
        <v>0.58243144000000002</v>
      </c>
      <c r="PR12" s="72">
        <v>0.57105046999999998</v>
      </c>
      <c r="PS12" s="72">
        <v>0.5564692</v>
      </c>
      <c r="PT12" s="72">
        <v>0.54167410000000005</v>
      </c>
      <c r="PU12" s="72">
        <v>0.52663139999999997</v>
      </c>
      <c r="PV12" s="72">
        <v>0.51872563000000005</v>
      </c>
      <c r="PW12" s="72">
        <v>0.51111830000000003</v>
      </c>
      <c r="PX12" s="72">
        <v>0.49757069999999998</v>
      </c>
      <c r="PY12" s="72">
        <v>0.47631185999999998</v>
      </c>
      <c r="PZ12" s="72">
        <v>0.44693944000000002</v>
      </c>
      <c r="QA12" s="72">
        <v>0.41007209999999999</v>
      </c>
      <c r="QB12" s="72">
        <v>0.36692780000000003</v>
      </c>
      <c r="QC12" s="72">
        <v>0.31835064000000002</v>
      </c>
      <c r="QD12" s="72">
        <v>0.99087550000000002</v>
      </c>
      <c r="QE12" s="72">
        <v>0.98368584999999997</v>
      </c>
      <c r="QF12" s="72">
        <v>0.98051109999999997</v>
      </c>
      <c r="QG12" s="72">
        <v>0.98092389999999996</v>
      </c>
      <c r="QH12" s="72">
        <v>0.98316159999999997</v>
      </c>
      <c r="QI12" s="72">
        <v>0.98581010000000002</v>
      </c>
      <c r="QJ12" s="72">
        <v>0.98556434999999998</v>
      </c>
      <c r="QK12" s="72">
        <v>0.98407005999999997</v>
      </c>
      <c r="QL12" s="72">
        <v>0.98143654999999996</v>
      </c>
      <c r="QM12" s="72">
        <v>0.97745839999999995</v>
      </c>
      <c r="QN12" s="72">
        <v>0.97200966</v>
      </c>
      <c r="QO12" s="72">
        <v>0.96508305999999999</v>
      </c>
      <c r="QP12" s="72">
        <v>0.95671033999999999</v>
      </c>
      <c r="QQ12" s="72">
        <v>0.94702655000000002</v>
      </c>
      <c r="QR12" s="72">
        <v>0.93629839999999998</v>
      </c>
      <c r="QS12" s="72">
        <v>0.92478369999999999</v>
      </c>
      <c r="QT12" s="72">
        <v>0.91271170000000001</v>
      </c>
      <c r="QU12" s="72">
        <v>0.90027579999999996</v>
      </c>
      <c r="QV12" s="72">
        <v>0.88763170000000002</v>
      </c>
      <c r="QW12" s="72">
        <v>0.87489295</v>
      </c>
      <c r="QX12" s="72">
        <v>0.86212920000000004</v>
      </c>
      <c r="QY12" s="72">
        <v>0.84936540000000005</v>
      </c>
      <c r="QZ12" s="72">
        <v>0.83658235999999997</v>
      </c>
      <c r="RA12" s="72">
        <v>0.82371899999999998</v>
      </c>
      <c r="RB12" s="72">
        <v>0.81068784000000005</v>
      </c>
      <c r="RC12" s="72">
        <v>0.79744243999999997</v>
      </c>
      <c r="RD12" s="72">
        <v>0.78425383999999998</v>
      </c>
      <c r="RE12" s="72">
        <v>0.76743894999999995</v>
      </c>
      <c r="RF12" s="72">
        <v>0.75135079999999999</v>
      </c>
      <c r="RG12" s="72">
        <v>0.73337359999999996</v>
      </c>
      <c r="RH12" s="72">
        <v>0.71318959999999998</v>
      </c>
      <c r="RI12" s="72">
        <v>0.69052064000000002</v>
      </c>
      <c r="RJ12" s="72">
        <v>0.66652906000000001</v>
      </c>
      <c r="RK12" s="72">
        <v>0.64096629999999999</v>
      </c>
      <c r="RL12" s="72">
        <v>0.61282086000000002</v>
      </c>
      <c r="RM12" s="72">
        <v>0.58119359999999998</v>
      </c>
      <c r="RN12" s="72">
        <v>0.54553189999999996</v>
      </c>
      <c r="RO12" s="72">
        <v>0.50556712999999998</v>
      </c>
      <c r="RP12" s="72">
        <v>0.46133879999999999</v>
      </c>
      <c r="RQ12" s="72">
        <v>0.41212636000000002</v>
      </c>
      <c r="RR12" s="72">
        <v>1.0017703</v>
      </c>
      <c r="RS12" s="72">
        <v>0.99688350000000003</v>
      </c>
      <c r="RT12" s="72">
        <v>0.99282210000000004</v>
      </c>
      <c r="RU12" s="72">
        <v>0.98987937000000004</v>
      </c>
      <c r="RV12" s="72">
        <v>0.98808414</v>
      </c>
      <c r="RW12" s="72">
        <v>0.98728260000000001</v>
      </c>
      <c r="RX12" s="72">
        <v>0.98715174000000006</v>
      </c>
      <c r="RY12" s="72">
        <v>0.98742472999999997</v>
      </c>
      <c r="RZ12" s="72">
        <v>0.98797524000000003</v>
      </c>
      <c r="SA12" s="72">
        <v>0.98865769999999997</v>
      </c>
      <c r="SB12" s="72">
        <v>0.9892822</v>
      </c>
      <c r="SC12" s="72">
        <v>0.98955709999999997</v>
      </c>
      <c r="SD12" s="72">
        <v>0.98939250000000001</v>
      </c>
      <c r="SE12" s="72">
        <v>0.98839180000000004</v>
      </c>
      <c r="SF12" s="72">
        <v>0.98646133999999996</v>
      </c>
      <c r="SG12" s="72">
        <v>0.98354520000000001</v>
      </c>
      <c r="SH12" s="72">
        <v>0.97963840000000002</v>
      </c>
      <c r="SI12" s="72">
        <v>0.97476689999999999</v>
      </c>
      <c r="SJ12" s="72">
        <v>0.96898865999999995</v>
      </c>
      <c r="SK12" s="72">
        <v>0.96234160000000002</v>
      </c>
      <c r="SL12" s="72">
        <v>0.95485054999999996</v>
      </c>
      <c r="SM12" s="72">
        <v>0.94651730000000001</v>
      </c>
      <c r="SN12" s="72">
        <v>0.93730939999999996</v>
      </c>
      <c r="SO12" s="72">
        <v>0.92715119999999995</v>
      </c>
      <c r="SP12" s="72">
        <v>0.91591953999999998</v>
      </c>
      <c r="SQ12" s="72">
        <v>0.90345615000000001</v>
      </c>
      <c r="SR12" s="72">
        <v>0.8896134</v>
      </c>
      <c r="SS12" s="72">
        <v>0.87437147000000004</v>
      </c>
      <c r="ST12" s="72">
        <v>0.85711705999999999</v>
      </c>
      <c r="SU12" s="72">
        <v>0.83441233999999997</v>
      </c>
      <c r="SV12" s="72">
        <v>0.81162230000000002</v>
      </c>
      <c r="SW12" s="72">
        <v>0.78466309999999995</v>
      </c>
      <c r="SX12" s="72">
        <v>0.75495259999999997</v>
      </c>
      <c r="SY12" s="72">
        <v>0.72238369999999996</v>
      </c>
      <c r="SZ12" s="72">
        <v>0.68664913999999999</v>
      </c>
      <c r="TA12" s="72">
        <v>0.64741605999999996</v>
      </c>
      <c r="TB12" s="72">
        <v>0.60453489999999999</v>
      </c>
      <c r="TC12" s="72">
        <v>0.55806449999999996</v>
      </c>
      <c r="TD12" s="72">
        <v>0.50759494000000005</v>
      </c>
      <c r="TE12" s="72">
        <v>0.45351142</v>
      </c>
      <c r="TF12" s="72">
        <v>1.0065584000000001</v>
      </c>
      <c r="TG12" s="72">
        <v>1.0045173000000001</v>
      </c>
      <c r="TH12" s="72">
        <v>1.002529</v>
      </c>
      <c r="TI12" s="72">
        <v>1.000318</v>
      </c>
      <c r="TJ12" s="72">
        <v>0.99805160000000004</v>
      </c>
      <c r="TK12" s="72">
        <v>0.99595990000000001</v>
      </c>
      <c r="TL12" s="72">
        <v>0.99422560000000004</v>
      </c>
      <c r="TM12" s="72">
        <v>0.99294870000000002</v>
      </c>
      <c r="TN12" s="72">
        <v>0.99217</v>
      </c>
      <c r="TO12" s="72">
        <v>0.99186903000000004</v>
      </c>
      <c r="TP12" s="72">
        <v>0.99202745999999997</v>
      </c>
      <c r="TQ12" s="72">
        <v>0.99249010000000004</v>
      </c>
      <c r="TR12" s="72">
        <v>0.99316749999999998</v>
      </c>
      <c r="TS12" s="72">
        <v>0.99390769999999995</v>
      </c>
      <c r="TT12" s="72">
        <v>0.99454737000000004</v>
      </c>
      <c r="TU12" s="72">
        <v>0.99491834999999995</v>
      </c>
      <c r="TV12" s="72">
        <v>0.99487199999999998</v>
      </c>
      <c r="TW12" s="72">
        <v>0.99425054000000002</v>
      </c>
      <c r="TX12" s="72">
        <v>0.99286806999999999</v>
      </c>
      <c r="TY12" s="72">
        <v>0.99058544999999998</v>
      </c>
      <c r="TZ12" s="72">
        <v>0.98726639999999999</v>
      </c>
      <c r="UA12" s="72">
        <v>0.98276359999999996</v>
      </c>
      <c r="UB12" s="72">
        <v>0.97692263000000001</v>
      </c>
      <c r="UC12" s="72">
        <v>0.96956019999999998</v>
      </c>
      <c r="UD12" s="72">
        <v>0.96045566000000004</v>
      </c>
      <c r="UE12" s="72">
        <v>0.94934713999999998</v>
      </c>
      <c r="UF12" s="72">
        <v>0.93593749999999998</v>
      </c>
      <c r="UG12" s="72">
        <v>0.91990450000000001</v>
      </c>
      <c r="UH12" s="72">
        <v>0.90086555000000001</v>
      </c>
      <c r="UI12" s="72">
        <v>0.87834639999999997</v>
      </c>
      <c r="UJ12" s="72">
        <v>0.85224473000000001</v>
      </c>
      <c r="UK12" s="72">
        <v>0.82267296000000001</v>
      </c>
      <c r="UL12" s="72">
        <v>0.78849095000000002</v>
      </c>
      <c r="UM12" s="72">
        <v>0.74922043000000005</v>
      </c>
      <c r="UN12" s="72">
        <v>0.7055593</v>
      </c>
      <c r="UO12" s="72">
        <v>0.65705645000000001</v>
      </c>
      <c r="UP12" s="72">
        <v>0.60615074999999996</v>
      </c>
      <c r="UQ12" s="72">
        <v>0.55363119999999999</v>
      </c>
      <c r="UR12" s="72">
        <v>0.50016594000000003</v>
      </c>
      <c r="US12" s="72">
        <v>0.44226098000000003</v>
      </c>
      <c r="UT12" s="72">
        <v>1.0073000000000001</v>
      </c>
      <c r="UU12" s="72">
        <v>1.0063165000000001</v>
      </c>
      <c r="UV12" s="72">
        <v>1.0055087</v>
      </c>
      <c r="UW12" s="72">
        <v>1.0044122</v>
      </c>
      <c r="UX12" s="72">
        <v>1.0030003000000001</v>
      </c>
      <c r="UY12" s="72">
        <v>1.0013679</v>
      </c>
      <c r="UZ12" s="72">
        <v>0.99963135000000003</v>
      </c>
      <c r="VA12" s="72">
        <v>0.99790937000000002</v>
      </c>
      <c r="VB12" s="72">
        <v>0.99630989999999997</v>
      </c>
      <c r="VC12" s="72">
        <v>0.99491733000000004</v>
      </c>
      <c r="VD12" s="72">
        <v>0.99379300000000004</v>
      </c>
      <c r="VE12" s="72">
        <v>0.99296329999999999</v>
      </c>
      <c r="VF12" s="72">
        <v>0.99246745999999997</v>
      </c>
      <c r="VG12" s="72">
        <v>0.99219860000000004</v>
      </c>
      <c r="VH12" s="72">
        <v>0.9920812</v>
      </c>
      <c r="VI12" s="72">
        <v>0.99202000000000001</v>
      </c>
      <c r="VJ12" s="72">
        <v>0.99189806000000003</v>
      </c>
      <c r="VK12" s="72">
        <v>0.99157260000000003</v>
      </c>
      <c r="VL12" s="72">
        <v>0.99087256000000001</v>
      </c>
      <c r="VM12" s="72">
        <v>0.98960009999999998</v>
      </c>
      <c r="VN12" s="72">
        <v>0.98752070000000003</v>
      </c>
      <c r="VO12" s="72">
        <v>0.98441210000000001</v>
      </c>
      <c r="VP12" s="72">
        <v>0.97997909999999999</v>
      </c>
      <c r="VQ12" s="72">
        <v>0.97388750000000002</v>
      </c>
      <c r="VR12" s="72">
        <v>0.9657616</v>
      </c>
      <c r="VS12" s="72">
        <v>0.95517474000000002</v>
      </c>
      <c r="VT12" s="72">
        <v>0.94168479999999999</v>
      </c>
      <c r="VU12" s="72">
        <v>0.92486250000000003</v>
      </c>
      <c r="VV12" s="72">
        <v>0.90429556</v>
      </c>
      <c r="VW12" s="72">
        <v>0.87961509999999998</v>
      </c>
      <c r="VX12" s="72">
        <v>0.85054600000000002</v>
      </c>
      <c r="VY12" s="72">
        <v>0.81692505000000004</v>
      </c>
      <c r="VZ12" s="72">
        <v>0.77868694000000005</v>
      </c>
      <c r="WA12" s="72">
        <v>0.7359504</v>
      </c>
      <c r="WB12" s="72">
        <v>0.68913084000000002</v>
      </c>
      <c r="WC12" s="72">
        <v>0.63913953000000001</v>
      </c>
      <c r="WD12" s="72">
        <v>0.5867346</v>
      </c>
      <c r="WE12" s="72">
        <v>0.53088385000000005</v>
      </c>
      <c r="WF12" s="72">
        <v>0.47385749999999999</v>
      </c>
      <c r="WG12" s="72">
        <v>0.4132422</v>
      </c>
      <c r="WH12" s="72">
        <v>1.0075368</v>
      </c>
      <c r="WI12" s="72">
        <v>1.0078384</v>
      </c>
      <c r="WJ12" s="72">
        <v>1.0085195</v>
      </c>
      <c r="WK12" s="72">
        <v>1.0089413</v>
      </c>
      <c r="WL12" s="72">
        <v>1.0089288999999999</v>
      </c>
      <c r="WM12" s="72">
        <v>1.0086632</v>
      </c>
      <c r="WN12" s="72">
        <v>1.0080884000000001</v>
      </c>
      <c r="WO12" s="72">
        <v>1.0072928999999999</v>
      </c>
      <c r="WP12" s="72">
        <v>1.0063475</v>
      </c>
      <c r="WQ12" s="72">
        <v>1.0053207</v>
      </c>
      <c r="WR12" s="72">
        <v>1.0042720000000001</v>
      </c>
      <c r="WS12" s="72">
        <v>1.0032437999999999</v>
      </c>
      <c r="WT12" s="72">
        <v>1.0022238000000001</v>
      </c>
      <c r="WU12" s="72">
        <v>1.001304</v>
      </c>
      <c r="WV12" s="72">
        <v>1.0004732999999999</v>
      </c>
      <c r="WW12" s="72">
        <v>0.99968460000000003</v>
      </c>
      <c r="WX12" s="72">
        <v>0.99885917000000002</v>
      </c>
      <c r="WY12" s="72">
        <v>0.99788432999999999</v>
      </c>
      <c r="WZ12" s="72">
        <v>0.99660546000000005</v>
      </c>
      <c r="XA12" s="72">
        <v>0.99482464999999998</v>
      </c>
      <c r="XB12" s="72">
        <v>0.99230640000000003</v>
      </c>
      <c r="XC12" s="72">
        <v>0.98872040000000005</v>
      </c>
      <c r="XD12" s="72">
        <v>0.98370089999999999</v>
      </c>
      <c r="XE12" s="72">
        <v>0.97682530000000001</v>
      </c>
      <c r="XF12" s="72">
        <v>0.96761715000000004</v>
      </c>
      <c r="XG12" s="72">
        <v>0.95556140000000001</v>
      </c>
      <c r="XH12" s="72">
        <v>0.94014096000000003</v>
      </c>
      <c r="XI12" s="72">
        <v>0.92084770000000005</v>
      </c>
      <c r="XJ12" s="72">
        <v>0.89722800000000003</v>
      </c>
      <c r="XK12" s="72">
        <v>0.86891680000000004</v>
      </c>
      <c r="XL12" s="72">
        <v>0.83568260000000005</v>
      </c>
      <c r="XM12" s="72">
        <v>0.79747579999999996</v>
      </c>
      <c r="XN12" s="72">
        <v>0.75445499999999999</v>
      </c>
      <c r="XO12" s="72">
        <v>0.70699509999999999</v>
      </c>
      <c r="XP12" s="72">
        <v>0.65566899999999995</v>
      </c>
      <c r="XQ12" s="72">
        <v>0.601132</v>
      </c>
      <c r="XR12" s="72">
        <v>0.54360120000000001</v>
      </c>
      <c r="XS12" s="72">
        <v>0.48668119999999998</v>
      </c>
      <c r="XT12" s="72">
        <v>0.42911988000000001</v>
      </c>
      <c r="XU12" s="72">
        <v>0.36848523999999999</v>
      </c>
      <c r="XV12" s="72">
        <v>1.0060899000000001</v>
      </c>
      <c r="XW12" s="72">
        <v>1.0067402999999999</v>
      </c>
      <c r="XX12" s="72">
        <v>1.0078795</v>
      </c>
      <c r="XY12" s="72">
        <v>1.0088710999999999</v>
      </c>
      <c r="XZ12" s="72">
        <v>1.0096172000000001</v>
      </c>
      <c r="YA12" s="72">
        <v>1.01014</v>
      </c>
      <c r="YB12" s="72">
        <v>1.0104455999999999</v>
      </c>
      <c r="YC12" s="72">
        <v>1.0105457</v>
      </c>
      <c r="YD12" s="72">
        <v>1.0104656999999999</v>
      </c>
      <c r="YE12" s="72">
        <v>1.0102363999999999</v>
      </c>
      <c r="YF12" s="72">
        <v>1.0098883000000001</v>
      </c>
      <c r="YG12" s="72">
        <v>1.0094497</v>
      </c>
      <c r="YH12" s="72">
        <v>1.0089389</v>
      </c>
      <c r="YI12" s="72">
        <v>1.0083685</v>
      </c>
      <c r="YJ12" s="72">
        <v>1.0077332999999999</v>
      </c>
      <c r="YK12" s="72">
        <v>1.0070034999999999</v>
      </c>
      <c r="YL12" s="72">
        <v>1.0061165000000001</v>
      </c>
      <c r="YM12" s="72">
        <v>1.0049686</v>
      </c>
      <c r="YN12" s="72">
        <v>1.0034072000000001</v>
      </c>
      <c r="YO12" s="72">
        <v>1.0012224999999999</v>
      </c>
      <c r="YP12" s="72">
        <v>0.99813925999999997</v>
      </c>
      <c r="YQ12" s="72">
        <v>0.99380979999999997</v>
      </c>
      <c r="YR12" s="72">
        <v>0.98781390000000002</v>
      </c>
      <c r="YS12" s="72">
        <v>0.97966299999999995</v>
      </c>
      <c r="YT12" s="72">
        <v>0.96881980000000001</v>
      </c>
      <c r="YU12" s="72">
        <v>0.95473280000000005</v>
      </c>
      <c r="YV12" s="72">
        <v>0.93681729999999996</v>
      </c>
      <c r="YW12" s="72">
        <v>0.91452489999999997</v>
      </c>
      <c r="YX12" s="72">
        <v>0.8873936</v>
      </c>
      <c r="YY12" s="72">
        <v>0.85510313999999998</v>
      </c>
      <c r="YZ12" s="72">
        <v>0.81752570000000002</v>
      </c>
      <c r="ZA12" s="72">
        <v>0.77476239999999996</v>
      </c>
      <c r="ZB12" s="72">
        <v>0.72716369999999997</v>
      </c>
      <c r="ZC12" s="72">
        <v>0.67531870000000005</v>
      </c>
      <c r="ZD12" s="72">
        <v>0.61998414999999996</v>
      </c>
      <c r="ZE12" s="72">
        <v>0.56183903999999996</v>
      </c>
      <c r="ZF12" s="72">
        <v>0.50070150000000002</v>
      </c>
      <c r="ZG12" s="72">
        <v>0.44293502000000001</v>
      </c>
      <c r="ZH12" s="72">
        <v>0.38530703999999999</v>
      </c>
      <c r="ZI12" s="72">
        <v>0.32551776999999998</v>
      </c>
      <c r="ZJ12" s="72">
        <v>1.0041921</v>
      </c>
      <c r="ZK12" s="72">
        <v>1.0042508000000001</v>
      </c>
      <c r="ZL12" s="72">
        <v>1.0046861</v>
      </c>
      <c r="ZM12" s="72">
        <v>1.0051072000000001</v>
      </c>
      <c r="ZN12" s="72">
        <v>1.0054424</v>
      </c>
      <c r="ZO12" s="72">
        <v>1.0056494</v>
      </c>
      <c r="ZP12" s="72">
        <v>1.0057248000000001</v>
      </c>
      <c r="ZQ12" s="72">
        <v>1.0056673</v>
      </c>
      <c r="ZR12" s="72">
        <v>1.0054978999999999</v>
      </c>
      <c r="ZS12" s="72">
        <v>1.0052296999999999</v>
      </c>
      <c r="ZT12" s="72">
        <v>1.0048779999999999</v>
      </c>
      <c r="ZU12" s="72">
        <v>1.004456</v>
      </c>
      <c r="ZV12" s="72">
        <v>1.0039707</v>
      </c>
      <c r="ZW12" s="72">
        <v>1.0034198000000001</v>
      </c>
      <c r="ZX12" s="72">
        <v>1.0027857</v>
      </c>
      <c r="ZY12" s="72">
        <v>1.0020278</v>
      </c>
      <c r="ZZ12" s="72">
        <v>1.0010695000000001</v>
      </c>
      <c r="AAA12" s="72">
        <v>0.99979585000000004</v>
      </c>
      <c r="AAB12" s="72">
        <v>0.99804179999999998</v>
      </c>
      <c r="AAC12" s="72">
        <v>0.99558080000000004</v>
      </c>
      <c r="AAD12" s="72">
        <v>0.99211640000000001</v>
      </c>
      <c r="AAE12" s="72">
        <v>0.98727299999999996</v>
      </c>
      <c r="AAF12" s="72">
        <v>0.98059744000000004</v>
      </c>
      <c r="AAG12" s="72">
        <v>0.97156376</v>
      </c>
      <c r="AAH12" s="72">
        <v>0.95958940000000004</v>
      </c>
      <c r="AAI12" s="72">
        <v>0.94406086</v>
      </c>
      <c r="AAJ12" s="72">
        <v>0.92438054000000003</v>
      </c>
      <c r="AAK12" s="72">
        <v>0.89998834999999999</v>
      </c>
      <c r="AAL12" s="72">
        <v>0.87041557000000003</v>
      </c>
      <c r="AAM12" s="72">
        <v>0.83532759999999995</v>
      </c>
      <c r="AAN12" s="72">
        <v>0.79468850000000002</v>
      </c>
      <c r="AAO12" s="72">
        <v>0.74873935999999996</v>
      </c>
      <c r="AAP12" s="72">
        <v>0.69799880000000003</v>
      </c>
      <c r="AAQ12" s="72">
        <v>0.64321669999999997</v>
      </c>
      <c r="AAR12" s="72">
        <v>0.58520419999999995</v>
      </c>
      <c r="AAS12" s="72">
        <v>0.52384410000000003</v>
      </c>
      <c r="AAT12" s="72">
        <v>0.46525133000000002</v>
      </c>
      <c r="AAU12" s="72">
        <v>0.40738152999999999</v>
      </c>
      <c r="AAV12" s="72">
        <v>0.35028288000000002</v>
      </c>
      <c r="AAW12" s="72">
        <v>0.29197805999999998</v>
      </c>
      <c r="AAX12" s="72">
        <v>1.0036696000000001</v>
      </c>
      <c r="AAY12" s="72">
        <v>1.0040325000000001</v>
      </c>
      <c r="AAZ12" s="72">
        <v>1.0046192</v>
      </c>
      <c r="ABA12" s="72">
        <v>1.0050981000000001</v>
      </c>
      <c r="ABB12" s="72">
        <v>1.0054616000000001</v>
      </c>
      <c r="ABC12" s="72">
        <v>1.0057274</v>
      </c>
      <c r="ABD12" s="72">
        <v>1.0058975000000001</v>
      </c>
      <c r="ABE12" s="72">
        <v>1.0059619</v>
      </c>
      <c r="ABF12" s="72">
        <v>1.0059149000000001</v>
      </c>
      <c r="ABG12" s="72">
        <v>1.0057365</v>
      </c>
      <c r="ABH12" s="72">
        <v>1.0054164000000001</v>
      </c>
      <c r="ABI12" s="72">
        <v>1.0049433999999999</v>
      </c>
      <c r="ABJ12" s="72">
        <v>1.0043055000000001</v>
      </c>
      <c r="ABK12" s="72">
        <v>1.0034875999999999</v>
      </c>
      <c r="ABL12" s="72">
        <v>1.0024660999999999</v>
      </c>
      <c r="ABM12" s="72">
        <v>1.0011855000000001</v>
      </c>
      <c r="ABN12" s="72">
        <v>0.99957436</v>
      </c>
      <c r="ABO12" s="72">
        <v>0.99752370000000001</v>
      </c>
      <c r="ABP12" s="72">
        <v>0.99487610000000004</v>
      </c>
      <c r="ABQ12" s="72">
        <v>0.99141305999999996</v>
      </c>
      <c r="ABR12" s="72">
        <v>0.98684720000000004</v>
      </c>
      <c r="ABS12" s="72">
        <v>0.98081450000000003</v>
      </c>
      <c r="ABT12" s="72">
        <v>0.97287330000000005</v>
      </c>
      <c r="ABU12" s="72">
        <v>0.96250564000000005</v>
      </c>
      <c r="ABV12" s="72">
        <v>0.94914200000000004</v>
      </c>
      <c r="ABW12" s="72">
        <v>0.9321836</v>
      </c>
      <c r="ABX12" s="72">
        <v>0.91103332999999997</v>
      </c>
      <c r="ABY12" s="72">
        <v>0.88512000000000002</v>
      </c>
      <c r="ABZ12" s="72">
        <v>0.85382749999999996</v>
      </c>
      <c r="ACA12" s="72">
        <v>0.81592399999999998</v>
      </c>
      <c r="ACB12" s="72">
        <v>0.7726499</v>
      </c>
      <c r="ACC12" s="72">
        <v>0.72440755000000001</v>
      </c>
      <c r="ACD12" s="72">
        <v>0.67174400000000001</v>
      </c>
      <c r="ACE12" s="72">
        <v>0.61534279999999997</v>
      </c>
      <c r="ACF12" s="72">
        <v>0.55725809999999998</v>
      </c>
      <c r="ACG12" s="72">
        <v>0.49941154999999998</v>
      </c>
      <c r="ACH12" s="72">
        <v>0.44115757999999999</v>
      </c>
      <c r="ACI12" s="72">
        <v>0.38362025999999999</v>
      </c>
      <c r="ACJ12" s="72">
        <v>0.32739671999999997</v>
      </c>
      <c r="ACK12" s="72">
        <v>0.27061163999999999</v>
      </c>
      <c r="ACL12" s="72">
        <v>1.0028608999999999</v>
      </c>
      <c r="ACM12" s="72">
        <v>1.0036527</v>
      </c>
      <c r="ACN12" s="72">
        <v>1.0050053999999999</v>
      </c>
      <c r="ACO12" s="72">
        <v>1.0063542000000001</v>
      </c>
      <c r="ACP12" s="72">
        <v>1.0075883999999999</v>
      </c>
      <c r="ACQ12" s="72">
        <v>1.0086706999999999</v>
      </c>
      <c r="ACR12" s="72">
        <v>1.0095844</v>
      </c>
      <c r="ACS12" s="72">
        <v>1.0103214</v>
      </c>
      <c r="ACT12" s="72">
        <v>1.0108773</v>
      </c>
      <c r="ACU12" s="72">
        <v>1.0112471999999999</v>
      </c>
      <c r="ACV12" s="72">
        <v>1.0114278000000001</v>
      </c>
      <c r="ACW12" s="72">
        <v>1.011388</v>
      </c>
      <c r="ACX12" s="72">
        <v>1.0111349000000001</v>
      </c>
      <c r="ACY12" s="72">
        <v>1.0106267</v>
      </c>
      <c r="ACZ12" s="72">
        <v>1.0098076</v>
      </c>
      <c r="ADA12" s="72">
        <v>1.0086212000000001</v>
      </c>
      <c r="ADB12" s="72">
        <v>1.0069718000000001</v>
      </c>
      <c r="ADC12" s="72">
        <v>1.0047250999999999</v>
      </c>
      <c r="ADD12" s="72">
        <v>1.0016973</v>
      </c>
      <c r="ADE12" s="72">
        <v>0.99764719999999996</v>
      </c>
      <c r="ADF12" s="72">
        <v>0.99227010000000004</v>
      </c>
      <c r="ADG12" s="72">
        <v>0.98519590000000001</v>
      </c>
      <c r="ADH12" s="72">
        <v>0.97600335000000005</v>
      </c>
      <c r="ADI12" s="72">
        <v>0.96409725999999996</v>
      </c>
      <c r="ADJ12" s="72">
        <v>0.94901495999999996</v>
      </c>
      <c r="ADK12" s="72">
        <v>0.9302222</v>
      </c>
      <c r="ADL12" s="72">
        <v>0.90721110000000005</v>
      </c>
      <c r="ADM12" s="72">
        <v>0.87958515000000004</v>
      </c>
      <c r="ADN12" s="72">
        <v>0.84724969999999999</v>
      </c>
      <c r="ADO12" s="72">
        <v>0.81109319999999996</v>
      </c>
      <c r="ADP12" s="72">
        <v>0.76986690000000002</v>
      </c>
      <c r="ADQ12" s="72">
        <v>0.72365122999999998</v>
      </c>
      <c r="ADR12" s="72">
        <v>0.67289454000000004</v>
      </c>
      <c r="ADS12" s="72">
        <v>0.61829990000000001</v>
      </c>
      <c r="ADT12" s="72">
        <v>0.56084630000000002</v>
      </c>
      <c r="ADU12" s="72">
        <v>0.50172150000000004</v>
      </c>
      <c r="ADV12" s="72">
        <v>0.44210716999999999</v>
      </c>
      <c r="ADW12" s="72">
        <v>0.38310414999999998</v>
      </c>
      <c r="ADX12" s="72">
        <v>0.32526964000000003</v>
      </c>
      <c r="ADY12" s="72">
        <v>0.26751533</v>
      </c>
      <c r="ADZ12" s="77"/>
      <c r="AEA12" s="73">
        <v>6</v>
      </c>
      <c r="AEB12" s="103">
        <v>6.5</v>
      </c>
      <c r="AEC12" s="73">
        <v>6</v>
      </c>
      <c r="AED12" s="103">
        <v>13.5</v>
      </c>
      <c r="AEE12" s="74">
        <f t="shared" si="26"/>
        <v>7</v>
      </c>
      <c r="AEF12" s="88">
        <f t="shared" si="27"/>
        <v>280</v>
      </c>
      <c r="AEG12" s="105">
        <f t="shared" si="19"/>
        <v>0.22023012</v>
      </c>
      <c r="AEH12" s="105">
        <f t="shared" si="19"/>
        <v>0.22568178</v>
      </c>
      <c r="AEI12" s="105">
        <f t="shared" si="19"/>
        <v>0.22610153</v>
      </c>
      <c r="AEJ12" s="105">
        <f t="shared" si="19"/>
        <v>0.20505545</v>
      </c>
      <c r="AEK12" s="105">
        <f t="shared" si="19"/>
        <v>0.15355310999999999</v>
      </c>
      <c r="AEL12" s="105">
        <f t="shared" si="19"/>
        <v>5.3072553000000001E-2</v>
      </c>
      <c r="AEM12" s="105">
        <f t="shared" si="19"/>
        <v>8.8820940000000001E-3</v>
      </c>
      <c r="AEN12" s="105">
        <f t="shared" si="19"/>
        <v>1.6506634E-3</v>
      </c>
      <c r="AEO12" s="105">
        <f t="shared" si="19"/>
        <v>5.7126319999999996E-3</v>
      </c>
      <c r="AEP12" s="105">
        <f t="shared" si="19"/>
        <v>3.5468425999999997E-2</v>
      </c>
      <c r="AEQ12" s="105">
        <f t="shared" si="20"/>
        <v>0.10728059</v>
      </c>
      <c r="AER12" s="105">
        <f t="shared" si="20"/>
        <v>0.14410255999999999</v>
      </c>
      <c r="AES12" s="105">
        <f t="shared" si="20"/>
        <v>0.14967707999999999</v>
      </c>
      <c r="AET12" s="105">
        <f t="shared" si="20"/>
        <v>0.12792413</v>
      </c>
      <c r="AEU12" s="105">
        <f t="shared" si="20"/>
        <v>0.105368845</v>
      </c>
      <c r="AEV12" s="105">
        <f t="shared" si="20"/>
        <v>8.0924209999999996E-2</v>
      </c>
      <c r="AEW12" s="105">
        <f t="shared" si="20"/>
        <v>6.2169547999999998E-2</v>
      </c>
      <c r="AEX12" s="105">
        <f t="shared" si="20"/>
        <v>5.0047019999999998E-2</v>
      </c>
      <c r="AEY12" s="105">
        <f t="shared" si="20"/>
        <v>4.3125879999999998E-2</v>
      </c>
      <c r="AEZ12" s="99">
        <f t="shared" si="21"/>
        <v>4.92</v>
      </c>
      <c r="AFA12" s="69"/>
      <c r="AFB12" s="202" t="s">
        <v>82</v>
      </c>
      <c r="AFC12" s="106">
        <f t="shared" si="22"/>
        <v>0.10558043270526317</v>
      </c>
      <c r="AFD12" s="69"/>
      <c r="AFE12" s="107">
        <f t="shared" si="23"/>
        <v>250</v>
      </c>
      <c r="AFF12" s="105">
        <f t="shared" si="24"/>
        <v>0.99509095999999997</v>
      </c>
      <c r="AFG12" s="105">
        <f t="shared" si="24"/>
        <v>1.0027652</v>
      </c>
      <c r="AFH12" s="105">
        <f t="shared" si="24"/>
        <v>0.99308293999999997</v>
      </c>
      <c r="AFI12" s="105">
        <f t="shared" si="24"/>
        <v>0.99268210000000001</v>
      </c>
      <c r="AFJ12" s="105">
        <f t="shared" si="24"/>
        <v>0.91338410000000003</v>
      </c>
      <c r="AFK12" s="105">
        <f t="shared" si="24"/>
        <v>0.54715360000000002</v>
      </c>
      <c r="AFL12" s="105">
        <f t="shared" si="24"/>
        <v>0.20301436</v>
      </c>
      <c r="AFM12" s="105">
        <f t="shared" si="24"/>
        <v>9.1404214999999997E-2</v>
      </c>
      <c r="AFN12" s="105">
        <f t="shared" si="24"/>
        <v>0.15786040000000001</v>
      </c>
      <c r="AFO12" s="105">
        <f t="shared" si="24"/>
        <v>0.475018</v>
      </c>
      <c r="AFP12" s="105">
        <f t="shared" si="25"/>
        <v>0.89574980000000004</v>
      </c>
      <c r="AFQ12" s="105">
        <f t="shared" si="25"/>
        <v>0.97158705999999995</v>
      </c>
      <c r="AFR12" s="105">
        <f t="shared" si="25"/>
        <v>0.98726475000000002</v>
      </c>
      <c r="AFS12" s="105">
        <f t="shared" si="25"/>
        <v>0.99150442999999999</v>
      </c>
      <c r="AFT12" s="105">
        <f t="shared" si="25"/>
        <v>0.99465049999999999</v>
      </c>
      <c r="AFU12" s="105">
        <f t="shared" si="25"/>
        <v>1.0049987</v>
      </c>
      <c r="AFV12" s="105">
        <f t="shared" si="25"/>
        <v>1.0098464</v>
      </c>
      <c r="AFW12" s="105">
        <f t="shared" si="25"/>
        <v>1.0047904999999999</v>
      </c>
      <c r="AFX12" s="105">
        <f t="shared" si="25"/>
        <v>1.0052623000000001</v>
      </c>
      <c r="AFY12" s="105"/>
      <c r="AFZ12" s="106">
        <f t="shared" si="28"/>
        <v>0.80195317447368419</v>
      </c>
      <c r="AGA12" s="69"/>
      <c r="AGB12" s="74">
        <v>6</v>
      </c>
      <c r="AGC12" s="120">
        <v>0</v>
      </c>
      <c r="AGD12" s="120">
        <v>0</v>
      </c>
      <c r="AGE12" s="120">
        <v>0</v>
      </c>
      <c r="AGF12" s="120">
        <v>0</v>
      </c>
      <c r="AGG12" s="69"/>
      <c r="AGH12" s="74">
        <v>6</v>
      </c>
      <c r="AGI12" s="148">
        <v>6</v>
      </c>
      <c r="AGJ12" s="120">
        <v>0</v>
      </c>
      <c r="AGK12" s="120">
        <v>0</v>
      </c>
      <c r="AGL12" s="120">
        <v>0</v>
      </c>
      <c r="AGM12" s="69"/>
      <c r="AGN12" s="74">
        <v>6</v>
      </c>
      <c r="AGO12" s="148">
        <v>6</v>
      </c>
      <c r="AGP12" s="120">
        <v>0</v>
      </c>
      <c r="AGQ12" s="120">
        <v>0</v>
      </c>
      <c r="AGR12" s="148">
        <v>1.5428571428571401E-5</v>
      </c>
      <c r="AGS12" s="69"/>
      <c r="AGT12" s="74">
        <v>6</v>
      </c>
      <c r="AGU12" s="147">
        <v>6</v>
      </c>
      <c r="AGV12" s="151">
        <v>0</v>
      </c>
      <c r="AGW12" s="151">
        <v>0</v>
      </c>
      <c r="AGX12" s="161">
        <v>0</v>
      </c>
      <c r="AGY12" s="152">
        <v>0</v>
      </c>
      <c r="AGZ12" s="69"/>
      <c r="AHA12" s="69"/>
      <c r="AHB12" s="69"/>
      <c r="AHC12" s="69"/>
      <c r="AHD12" s="69"/>
      <c r="AHE12" s="69"/>
      <c r="AHF12" s="69"/>
      <c r="AHG12" s="69"/>
      <c r="AHH12" s="69"/>
      <c r="AHI12" s="69"/>
      <c r="AHJ12" s="69"/>
      <c r="AHK12" s="69"/>
      <c r="AHL12" s="69"/>
      <c r="AHM12" s="69"/>
      <c r="AHN12" s="69"/>
      <c r="AHO12" s="69"/>
      <c r="AHP12" s="69"/>
      <c r="AHQ12" s="69"/>
      <c r="AHR12" s="69"/>
      <c r="AHS12" s="69"/>
      <c r="AHT12" s="69"/>
      <c r="AHU12" s="69"/>
      <c r="AHV12" s="69"/>
      <c r="AHW12" s="69"/>
      <c r="AHX12" s="69"/>
      <c r="AHY12" s="69"/>
      <c r="AHZ12" s="69"/>
      <c r="AIA12" s="69"/>
      <c r="AIB12" s="69"/>
      <c r="AIC12" s="69"/>
      <c r="AID12" s="69"/>
      <c r="AIE12" s="69"/>
      <c r="AIF12" s="69"/>
      <c r="AIG12" s="69"/>
      <c r="AIH12" s="69"/>
      <c r="AII12" s="69"/>
      <c r="AIJ12" s="69"/>
      <c r="AIK12" s="69"/>
      <c r="AIL12" s="69"/>
      <c r="AIM12" s="69"/>
      <c r="AIN12" s="69"/>
      <c r="AIO12" s="69"/>
      <c r="AIP12" s="69"/>
      <c r="AIQ12" s="69"/>
      <c r="AIR12" s="69"/>
      <c r="AIS12" s="69"/>
      <c r="AIT12" s="69"/>
      <c r="AIU12" s="69"/>
      <c r="AIV12" s="69"/>
      <c r="AIW12" s="69"/>
      <c r="AIX12" s="69"/>
      <c r="AIY12" s="69"/>
      <c r="AIZ12" s="69"/>
      <c r="AJA12" s="69"/>
      <c r="AJB12" s="69"/>
      <c r="AJC12" s="69"/>
      <c r="AJD12" s="69"/>
      <c r="AJE12" s="69"/>
      <c r="AJF12" s="69"/>
      <c r="AJG12" s="69"/>
      <c r="AJH12" s="69"/>
      <c r="AJI12" s="69"/>
      <c r="AJJ12" s="69"/>
      <c r="AJK12" s="69"/>
      <c r="AJL12" s="69"/>
      <c r="AJM12" s="69"/>
      <c r="AJN12" s="69"/>
      <c r="AJO12" s="69"/>
      <c r="AJP12" s="69"/>
      <c r="AJQ12" s="69"/>
      <c r="AJR12" s="69"/>
      <c r="AJS12" s="69"/>
      <c r="AJT12" s="69"/>
      <c r="AJU12" s="69"/>
      <c r="AJV12" s="69"/>
      <c r="AJW12" s="69"/>
      <c r="AJX12" s="69"/>
      <c r="AJY12" s="69"/>
      <c r="AJZ12" s="69"/>
      <c r="AKA12" s="69"/>
      <c r="AKB12" s="69"/>
      <c r="AKC12" s="69"/>
      <c r="AKD12" s="69"/>
      <c r="AKE12" s="69"/>
      <c r="AKF12" s="69"/>
      <c r="AKG12" s="69"/>
      <c r="AKH12" s="69"/>
      <c r="AKI12" s="69"/>
      <c r="AKJ12" s="69"/>
      <c r="AKK12" s="69"/>
      <c r="AKL12" s="69"/>
      <c r="AKM12" s="69"/>
      <c r="AKN12" s="69"/>
      <c r="AKO12" s="69"/>
      <c r="AKP12" s="69"/>
      <c r="AKQ12" s="69"/>
      <c r="AKR12" s="69"/>
      <c r="AKS12" s="69"/>
      <c r="AKT12" s="69"/>
      <c r="AKU12" s="69"/>
      <c r="AKV12" s="69"/>
      <c r="AKW12" s="69"/>
      <c r="AKX12" s="69"/>
      <c r="AKY12" s="69"/>
      <c r="AKZ12" s="69"/>
      <c r="ALA12" s="69"/>
      <c r="ALB12" s="69"/>
      <c r="ALC12" s="69"/>
      <c r="ALD12" s="69"/>
      <c r="ALE12" s="69"/>
      <c r="ALF12" s="69"/>
      <c r="ALG12" s="69"/>
      <c r="ALH12" s="69"/>
      <c r="ALI12" s="69"/>
      <c r="ALJ12" s="69"/>
      <c r="ALK12" s="69"/>
      <c r="ALL12" s="69"/>
      <c r="ALM12" s="69"/>
      <c r="ALN12" s="69"/>
      <c r="ALO12" s="69"/>
      <c r="ALP12" s="69"/>
      <c r="ALQ12" s="69"/>
      <c r="ALR12" s="69"/>
      <c r="ALS12" s="69"/>
      <c r="ALT12" s="69"/>
      <c r="ALU12" s="69"/>
      <c r="ALV12" s="69"/>
      <c r="ALW12" s="69"/>
      <c r="ALX12" s="69"/>
      <c r="ALY12" s="69"/>
      <c r="ALZ12" s="69"/>
      <c r="AMA12" s="69"/>
      <c r="AMB12" s="69"/>
      <c r="AMC12" s="69"/>
      <c r="AMD12" s="69"/>
      <c r="AME12" s="69"/>
      <c r="AMF12" s="69"/>
      <c r="AMG12" s="69"/>
      <c r="AMH12" s="69"/>
      <c r="AMI12" s="69"/>
      <c r="AMJ12" s="69"/>
      <c r="AMK12" s="69"/>
      <c r="AML12" s="69"/>
      <c r="AMM12" s="69"/>
      <c r="AMN12" s="69"/>
      <c r="AMO12" s="69"/>
      <c r="AMP12" s="69"/>
      <c r="AMQ12" s="69"/>
      <c r="AMR12" s="69"/>
      <c r="AMS12" s="69"/>
      <c r="AMT12" s="69"/>
      <c r="AMU12" s="69"/>
      <c r="AMV12" s="69"/>
      <c r="AMW12" s="69"/>
      <c r="AMX12" s="69"/>
      <c r="AMY12" s="69"/>
      <c r="AMZ12" s="69"/>
      <c r="ANA12" s="69"/>
      <c r="ANB12" s="69"/>
      <c r="ANC12" s="69"/>
      <c r="AND12" s="69"/>
      <c r="ANE12" s="69"/>
      <c r="ANF12" s="69"/>
      <c r="ANG12" s="69"/>
      <c r="ANH12" s="69"/>
      <c r="ANI12" s="69"/>
      <c r="ANJ12" s="69"/>
      <c r="ANK12" s="69"/>
      <c r="ANL12" s="69"/>
      <c r="ANM12" s="69"/>
      <c r="ANN12" s="69"/>
      <c r="ANO12" s="69"/>
      <c r="ANP12" s="69"/>
      <c r="ANQ12" s="69"/>
      <c r="ANR12" s="69"/>
      <c r="ANS12" s="69"/>
      <c r="ANT12" s="69"/>
      <c r="ANU12" s="69"/>
      <c r="ANV12" s="69"/>
      <c r="ANW12" s="69"/>
      <c r="ANX12" s="69"/>
      <c r="ANY12" s="69"/>
      <c r="ANZ12" s="69"/>
      <c r="AOA12" s="69"/>
      <c r="AOB12" s="69"/>
      <c r="AOC12" s="69"/>
      <c r="AOD12" s="69"/>
      <c r="AOE12" s="69"/>
      <c r="AOF12" s="69"/>
      <c r="AOG12" s="69"/>
      <c r="AOH12" s="69"/>
      <c r="AOI12" s="69"/>
      <c r="AOJ12" s="69"/>
      <c r="AOK12" s="69"/>
      <c r="AOL12" s="69"/>
      <c r="AOM12" s="69"/>
      <c r="AON12" s="69"/>
      <c r="AOO12" s="69"/>
      <c r="AOP12" s="69"/>
      <c r="AOQ12" s="69"/>
      <c r="AOR12" s="69"/>
      <c r="AOS12" s="69"/>
      <c r="AOT12" s="69"/>
      <c r="AOU12" s="69"/>
      <c r="AOV12" s="69"/>
      <c r="AOW12" s="69"/>
      <c r="AOX12" s="69"/>
      <c r="AOY12" s="69"/>
      <c r="AOZ12" s="69"/>
      <c r="APA12" s="69"/>
      <c r="APB12" s="69"/>
      <c r="APC12" s="69"/>
      <c r="APD12" s="69"/>
      <c r="APE12" s="69"/>
      <c r="APF12" s="69"/>
      <c r="APG12" s="69"/>
      <c r="APH12" s="69"/>
      <c r="API12" s="69"/>
      <c r="APJ12" s="69"/>
      <c r="APK12" s="69"/>
      <c r="APL12" s="69"/>
      <c r="APM12" s="69"/>
      <c r="APN12" s="69"/>
      <c r="APO12" s="69"/>
      <c r="APP12" s="69"/>
      <c r="APQ12" s="69"/>
      <c r="APR12" s="69"/>
      <c r="APS12" s="69"/>
      <c r="APT12" s="69"/>
      <c r="APU12" s="69"/>
      <c r="APV12" s="69"/>
      <c r="APW12" s="69"/>
      <c r="APX12" s="69"/>
      <c r="APY12" s="69"/>
      <c r="APZ12" s="69"/>
      <c r="AQA12" s="69"/>
      <c r="AQB12" s="69"/>
      <c r="AQC12" s="69"/>
      <c r="AQD12" s="69"/>
      <c r="AQE12" s="69"/>
      <c r="AQF12" s="69"/>
      <c r="AQG12" s="69"/>
      <c r="AQH12" s="69"/>
      <c r="AQI12" s="69"/>
      <c r="AQJ12" s="69"/>
      <c r="AQK12" s="69"/>
      <c r="AQL12" s="69"/>
      <c r="AQM12" s="69"/>
      <c r="AQN12" s="69"/>
      <c r="AQO12" s="69"/>
      <c r="AQP12" s="69"/>
      <c r="AQQ12" s="69"/>
      <c r="AQR12" s="69"/>
      <c r="AQS12" s="69"/>
      <c r="AQT12" s="69"/>
      <c r="AQU12" s="69"/>
      <c r="AQV12" s="69"/>
      <c r="AQW12" s="69"/>
      <c r="AQX12" s="69"/>
      <c r="AQY12" s="69"/>
      <c r="AQZ12" s="69"/>
      <c r="ARA12" s="69"/>
      <c r="ARB12" s="69"/>
      <c r="ARC12" s="69"/>
      <c r="ARD12" s="69"/>
      <c r="ARE12" s="69"/>
      <c r="ARF12" s="69"/>
      <c r="ARG12" s="69"/>
      <c r="ARH12" s="69"/>
      <c r="ARI12" s="69"/>
      <c r="ARJ12" s="69"/>
      <c r="ARK12" s="69"/>
      <c r="ARL12" s="69"/>
      <c r="ARM12" s="69"/>
      <c r="ARN12" s="69"/>
      <c r="ARO12" s="69"/>
      <c r="ARP12" s="69"/>
      <c r="ARQ12" s="69"/>
      <c r="ARR12" s="69"/>
      <c r="ARS12" s="69"/>
      <c r="ART12" s="69"/>
      <c r="ARU12" s="69"/>
      <c r="ARV12" s="69"/>
      <c r="ARW12" s="69"/>
      <c r="ARX12" s="69"/>
      <c r="ARY12" s="69"/>
      <c r="ARZ12" s="69"/>
      <c r="ASA12" s="69"/>
      <c r="ASB12" s="69"/>
    </row>
    <row r="13" spans="1:1172" ht="3" customHeight="1" x14ac:dyDescent="0.25">
      <c r="A13" s="77"/>
      <c r="B13" s="98">
        <v>7</v>
      </c>
      <c r="C13" s="99">
        <v>5.74</v>
      </c>
      <c r="D13" s="94">
        <f t="shared" si="18"/>
        <v>1</v>
      </c>
      <c r="E13" s="77"/>
      <c r="F13" s="191">
        <v>0.99874200000000002</v>
      </c>
      <c r="G13" s="70">
        <v>0.99635640000000003</v>
      </c>
      <c r="H13" s="70">
        <v>0.99508859999999999</v>
      </c>
      <c r="I13" s="70">
        <v>0.99441919999999995</v>
      </c>
      <c r="J13" s="70">
        <v>0.99412330000000004</v>
      </c>
      <c r="K13" s="70">
        <v>0.99412869999999998</v>
      </c>
      <c r="L13" s="70">
        <v>0.99425560000000002</v>
      </c>
      <c r="M13" s="70">
        <v>0.99454160000000003</v>
      </c>
      <c r="N13" s="70">
        <v>0.99490504999999996</v>
      </c>
      <c r="O13" s="70">
        <v>0.99529179999999995</v>
      </c>
      <c r="P13" s="70">
        <v>0.99566759999999999</v>
      </c>
      <c r="Q13" s="70">
        <v>0.99600023000000004</v>
      </c>
      <c r="R13" s="70">
        <v>0.99626300000000001</v>
      </c>
      <c r="S13" s="70">
        <v>0.99643599999999999</v>
      </c>
      <c r="T13" s="70">
        <v>0.99650269999999996</v>
      </c>
      <c r="U13" s="70">
        <v>0.99644790000000005</v>
      </c>
      <c r="V13" s="70">
        <v>0.99626899999999996</v>
      </c>
      <c r="W13" s="70">
        <v>0.99595153000000003</v>
      </c>
      <c r="X13" s="70">
        <v>0.99547964</v>
      </c>
      <c r="Y13" s="70">
        <v>0.99483544000000002</v>
      </c>
      <c r="Z13" s="70">
        <v>0.99400540000000004</v>
      </c>
      <c r="AA13" s="71">
        <v>0.99298810000000004</v>
      </c>
      <c r="AB13" s="71">
        <v>0.99183589999999999</v>
      </c>
      <c r="AC13" s="71">
        <v>0.9902706</v>
      </c>
      <c r="AD13" s="71">
        <v>0.98835903000000003</v>
      </c>
      <c r="AE13" s="71">
        <v>0.98608790000000002</v>
      </c>
      <c r="AF13" s="71">
        <v>0.98345470000000001</v>
      </c>
      <c r="AG13" s="71">
        <v>0.98048469999999999</v>
      </c>
      <c r="AH13" s="71">
        <v>0.97723720000000003</v>
      </c>
      <c r="AI13" s="71">
        <v>0.97342309999999999</v>
      </c>
      <c r="AJ13" s="71">
        <v>0.96905940000000002</v>
      </c>
      <c r="AK13" s="71">
        <v>0.96407955999999995</v>
      </c>
      <c r="AL13" s="71">
        <v>0.95837680000000003</v>
      </c>
      <c r="AM13" s="71">
        <v>0.95174974000000001</v>
      </c>
      <c r="AN13" s="71">
        <v>0.94404500000000002</v>
      </c>
      <c r="AO13" s="71">
        <v>0.93527760000000004</v>
      </c>
      <c r="AP13" s="71">
        <v>0.92528504</v>
      </c>
      <c r="AQ13" s="71">
        <v>0.91346059999999996</v>
      </c>
      <c r="AR13" s="71">
        <v>0.89794636000000005</v>
      </c>
      <c r="AS13" s="71">
        <v>0.87431513999999999</v>
      </c>
      <c r="AT13" s="72">
        <v>1.0004293</v>
      </c>
      <c r="AU13" s="72">
        <v>0.99935149999999995</v>
      </c>
      <c r="AV13" s="72">
        <v>0.9996604</v>
      </c>
      <c r="AW13" s="72">
        <v>1.0001557000000001</v>
      </c>
      <c r="AX13" s="72">
        <v>1.0007577000000001</v>
      </c>
      <c r="AY13" s="72">
        <v>1.0014247999999999</v>
      </c>
      <c r="AZ13" s="72">
        <v>1.0021069</v>
      </c>
      <c r="BA13" s="72">
        <v>1.0027044000000001</v>
      </c>
      <c r="BB13" s="72">
        <v>1.0030958999999999</v>
      </c>
      <c r="BC13" s="72">
        <v>1.003145</v>
      </c>
      <c r="BD13" s="72">
        <v>1.002937</v>
      </c>
      <c r="BE13" s="72">
        <v>1.0023420000000001</v>
      </c>
      <c r="BF13" s="72">
        <v>1.0013745000000001</v>
      </c>
      <c r="BG13" s="72">
        <v>1.0000756</v>
      </c>
      <c r="BH13" s="72">
        <v>0.99849639999999995</v>
      </c>
      <c r="BI13" s="72">
        <v>0.99669503999999998</v>
      </c>
      <c r="BJ13" s="72">
        <v>0.99472594000000003</v>
      </c>
      <c r="BK13" s="72">
        <v>0.9926507</v>
      </c>
      <c r="BL13" s="72">
        <v>0.99052720000000005</v>
      </c>
      <c r="BM13" s="72">
        <v>0.98840742999999998</v>
      </c>
      <c r="BN13" s="72">
        <v>0.98633369999999998</v>
      </c>
      <c r="BO13" s="72">
        <v>0.98433923999999995</v>
      </c>
      <c r="BP13" s="72">
        <v>0.98245274999999999</v>
      </c>
      <c r="BQ13" s="72">
        <v>0.98074790000000001</v>
      </c>
      <c r="BR13" s="72">
        <v>0.97851080000000001</v>
      </c>
      <c r="BS13" s="72">
        <v>0.97629666000000004</v>
      </c>
      <c r="BT13" s="72">
        <v>0.97415300000000005</v>
      </c>
      <c r="BU13" s="72">
        <v>0.97248089999999998</v>
      </c>
      <c r="BV13" s="72">
        <v>0.97000019999999998</v>
      </c>
      <c r="BW13" s="72">
        <v>0.96696009999999999</v>
      </c>
      <c r="BX13" s="72">
        <v>0.96318890000000001</v>
      </c>
      <c r="BY13" s="72">
        <v>0.95843920000000005</v>
      </c>
      <c r="BZ13" s="72">
        <v>0.95242643000000005</v>
      </c>
      <c r="CA13" s="72">
        <v>0.94484000000000001</v>
      </c>
      <c r="CB13" s="72">
        <v>0.93540007000000003</v>
      </c>
      <c r="CC13" s="72">
        <v>0.92300177000000005</v>
      </c>
      <c r="CD13" s="72">
        <v>0.90896547000000005</v>
      </c>
      <c r="CE13" s="72">
        <v>0.89179719999999996</v>
      </c>
      <c r="CF13" s="72">
        <v>0.87304145</v>
      </c>
      <c r="CG13" s="72">
        <v>0.85007684999999999</v>
      </c>
      <c r="CH13" s="72">
        <v>0.99758389999999997</v>
      </c>
      <c r="CI13" s="72">
        <v>0.99394673</v>
      </c>
      <c r="CJ13" s="72">
        <v>0.99197579999999996</v>
      </c>
      <c r="CK13" s="72">
        <v>0.99105555000000001</v>
      </c>
      <c r="CL13" s="72">
        <v>0.99106835999999998</v>
      </c>
      <c r="CM13" s="72">
        <v>0.99156725000000001</v>
      </c>
      <c r="CN13" s="72">
        <v>0.99276966</v>
      </c>
      <c r="CO13" s="72">
        <v>0.99400619999999995</v>
      </c>
      <c r="CP13" s="72">
        <v>0.99496649999999998</v>
      </c>
      <c r="CQ13" s="72">
        <v>0.99505840000000001</v>
      </c>
      <c r="CR13" s="72">
        <v>0.99453247</v>
      </c>
      <c r="CS13" s="72">
        <v>0.99330485000000002</v>
      </c>
      <c r="CT13" s="72">
        <v>0.99155307000000004</v>
      </c>
      <c r="CU13" s="72">
        <v>0.98936210000000002</v>
      </c>
      <c r="CV13" s="72">
        <v>0.98681030000000003</v>
      </c>
      <c r="CW13" s="72">
        <v>0.98396470000000003</v>
      </c>
      <c r="CX13" s="72">
        <v>0.9808772</v>
      </c>
      <c r="CY13" s="72">
        <v>0.97757477000000004</v>
      </c>
      <c r="CZ13" s="72">
        <v>0.97408824999999999</v>
      </c>
      <c r="DA13" s="72">
        <v>0.97046935999999995</v>
      </c>
      <c r="DB13" s="72">
        <v>0.96678257000000001</v>
      </c>
      <c r="DC13" s="72">
        <v>0.96300023999999995</v>
      </c>
      <c r="DD13" s="72">
        <v>0.95907056000000002</v>
      </c>
      <c r="DE13" s="72">
        <v>0.95373887000000002</v>
      </c>
      <c r="DF13" s="72">
        <v>0.94862919999999995</v>
      </c>
      <c r="DG13" s="72">
        <v>0.94513420000000004</v>
      </c>
      <c r="DH13" s="72">
        <v>0.94037040000000005</v>
      </c>
      <c r="DI13" s="72">
        <v>0.93517159999999999</v>
      </c>
      <c r="DJ13" s="72">
        <v>0.92956269999999996</v>
      </c>
      <c r="DK13" s="72">
        <v>0.92342690000000005</v>
      </c>
      <c r="DL13" s="72">
        <v>0.91661159999999997</v>
      </c>
      <c r="DM13" s="72">
        <v>0.90894275999999996</v>
      </c>
      <c r="DN13" s="72">
        <v>0.90023070000000005</v>
      </c>
      <c r="DO13" s="72">
        <v>0.89021563999999997</v>
      </c>
      <c r="DP13" s="72">
        <v>0.87862960000000001</v>
      </c>
      <c r="DQ13" s="72">
        <v>0.86526060000000005</v>
      </c>
      <c r="DR13" s="72">
        <v>0.84995704999999999</v>
      </c>
      <c r="DS13" s="72">
        <v>0.83248339999999998</v>
      </c>
      <c r="DT13" s="72">
        <v>0.81060814999999997</v>
      </c>
      <c r="DU13" s="72">
        <v>0.79066234999999996</v>
      </c>
      <c r="DV13" s="72">
        <v>0.9988686</v>
      </c>
      <c r="DW13" s="72">
        <v>0.99594163999999996</v>
      </c>
      <c r="DX13" s="72">
        <v>0.99591046999999999</v>
      </c>
      <c r="DY13" s="72">
        <v>0.99680009999999997</v>
      </c>
      <c r="DZ13" s="72">
        <v>0.99859849999999994</v>
      </c>
      <c r="EA13" s="72">
        <v>1.0009413</v>
      </c>
      <c r="EB13" s="72">
        <v>1.0023795</v>
      </c>
      <c r="EC13" s="72">
        <v>1.0030109</v>
      </c>
      <c r="ED13" s="72">
        <v>1.0027189999999999</v>
      </c>
      <c r="EE13" s="72">
        <v>1.000516</v>
      </c>
      <c r="EF13" s="72">
        <v>0.99670756000000005</v>
      </c>
      <c r="EG13" s="72">
        <v>0.99204636000000002</v>
      </c>
      <c r="EH13" s="72">
        <v>0.98688609999999999</v>
      </c>
      <c r="EI13" s="72">
        <v>0.98136615999999999</v>
      </c>
      <c r="EJ13" s="72">
        <v>0.97556069999999995</v>
      </c>
      <c r="EK13" s="72">
        <v>0.9695028</v>
      </c>
      <c r="EL13" s="72">
        <v>0.96319633999999998</v>
      </c>
      <c r="EM13" s="72">
        <v>0.95634717000000002</v>
      </c>
      <c r="EN13" s="72">
        <v>0.94910824000000005</v>
      </c>
      <c r="EO13" s="72">
        <v>0.94198389999999999</v>
      </c>
      <c r="EP13" s="72">
        <v>0.93570523999999999</v>
      </c>
      <c r="EQ13" s="72">
        <v>0.9252901</v>
      </c>
      <c r="ER13" s="72">
        <v>0.91690713000000001</v>
      </c>
      <c r="ES13" s="72">
        <v>0.90825504000000001</v>
      </c>
      <c r="ET13" s="72">
        <v>0.89910363999999998</v>
      </c>
      <c r="EU13" s="72">
        <v>0.88974200000000003</v>
      </c>
      <c r="EV13" s="72">
        <v>0.88017710000000005</v>
      </c>
      <c r="EW13" s="72">
        <v>0.87043272999999999</v>
      </c>
      <c r="EX13" s="72">
        <v>0.86053014000000005</v>
      </c>
      <c r="EY13" s="72">
        <v>0.85047877000000005</v>
      </c>
      <c r="EZ13" s="72">
        <v>0.84030099999999996</v>
      </c>
      <c r="FA13" s="72">
        <v>0.83013029999999999</v>
      </c>
      <c r="FB13" s="72">
        <v>0.82037634000000004</v>
      </c>
      <c r="FC13" s="72">
        <v>0.80989575000000003</v>
      </c>
      <c r="FD13" s="72">
        <v>0.79767096000000004</v>
      </c>
      <c r="FE13" s="72">
        <v>0.7837961</v>
      </c>
      <c r="FF13" s="72">
        <v>0.76807060000000005</v>
      </c>
      <c r="FG13" s="72">
        <v>0.75012296000000001</v>
      </c>
      <c r="FH13" s="72">
        <v>0.72971660000000005</v>
      </c>
      <c r="FI13" s="72">
        <v>0.70767670000000005</v>
      </c>
      <c r="FJ13" s="72">
        <v>1.0017678999999999</v>
      </c>
      <c r="FK13" s="72">
        <v>1.0007043</v>
      </c>
      <c r="FL13" s="72">
        <v>1.0022382999999999</v>
      </c>
      <c r="FM13" s="72">
        <v>1.0049899</v>
      </c>
      <c r="FN13" s="72">
        <v>1.0066093</v>
      </c>
      <c r="FO13" s="72">
        <v>1.004386</v>
      </c>
      <c r="FP13" s="72">
        <v>0.9868017</v>
      </c>
      <c r="FQ13" s="72">
        <v>0.97520629999999997</v>
      </c>
      <c r="FR13" s="72">
        <v>0.96198360000000005</v>
      </c>
      <c r="FS13" s="72">
        <v>0.94851949999999996</v>
      </c>
      <c r="FT13" s="72">
        <v>0.93518590000000001</v>
      </c>
      <c r="FU13" s="72">
        <v>0.92205124999999999</v>
      </c>
      <c r="FV13" s="72">
        <v>0.90908319999999998</v>
      </c>
      <c r="FW13" s="72">
        <v>0.89627855999999995</v>
      </c>
      <c r="FX13" s="72">
        <v>0.88366100000000003</v>
      </c>
      <c r="FY13" s="72">
        <v>0.87144995000000003</v>
      </c>
      <c r="FZ13" s="72">
        <v>0.86068964000000003</v>
      </c>
      <c r="GA13" s="72">
        <v>0.84395724999999999</v>
      </c>
      <c r="GB13" s="72">
        <v>0.82894290000000004</v>
      </c>
      <c r="GC13" s="72">
        <v>0.82072984999999998</v>
      </c>
      <c r="GD13" s="72">
        <v>0.80855476999999998</v>
      </c>
      <c r="GE13" s="72">
        <v>0.79610866000000002</v>
      </c>
      <c r="GF13" s="72">
        <v>0.78353950000000006</v>
      </c>
      <c r="GG13" s="72">
        <v>0.77090687000000002</v>
      </c>
      <c r="GH13" s="72">
        <v>0.75820220000000005</v>
      </c>
      <c r="GI13" s="72">
        <v>0.74543150000000002</v>
      </c>
      <c r="GJ13" s="72">
        <v>0.73261810000000005</v>
      </c>
      <c r="GK13" s="72">
        <v>0.71981317</v>
      </c>
      <c r="GL13" s="72">
        <v>0.7071286</v>
      </c>
      <c r="GM13" s="72">
        <v>0.69483525000000002</v>
      </c>
      <c r="GN13" s="72">
        <v>0.68365883999999999</v>
      </c>
      <c r="GO13" s="72">
        <v>0.67539346</v>
      </c>
      <c r="GP13" s="72">
        <v>0.68082209999999999</v>
      </c>
      <c r="GQ13" s="72">
        <v>0.68189049999999995</v>
      </c>
      <c r="GR13" s="72">
        <v>0.68043845999999997</v>
      </c>
      <c r="GS13" s="72">
        <v>0.67584264000000005</v>
      </c>
      <c r="GT13" s="72">
        <v>0.66558397000000002</v>
      </c>
      <c r="GU13" s="72">
        <v>0.64826035000000004</v>
      </c>
      <c r="GV13" s="72">
        <v>0.62339306000000005</v>
      </c>
      <c r="GW13" s="72">
        <v>0.592611</v>
      </c>
      <c r="GX13" s="72">
        <v>1.0126245</v>
      </c>
      <c r="GY13" s="72">
        <v>1.0191664</v>
      </c>
      <c r="GZ13" s="72">
        <v>1.0232466</v>
      </c>
      <c r="HA13" s="72">
        <v>1.0234493</v>
      </c>
      <c r="HB13" s="72">
        <v>1.0195415000000001</v>
      </c>
      <c r="HC13" s="72">
        <v>0.98760855000000003</v>
      </c>
      <c r="HD13" s="72">
        <v>0.85125289999999998</v>
      </c>
      <c r="HE13" s="72">
        <v>0.77093800000000001</v>
      </c>
      <c r="HF13" s="72">
        <v>0.70995014999999995</v>
      </c>
      <c r="HG13" s="72">
        <v>0.67339974999999996</v>
      </c>
      <c r="HH13" s="72">
        <v>0.64849745999999997</v>
      </c>
      <c r="HI13" s="72">
        <v>0.62790270000000004</v>
      </c>
      <c r="HJ13" s="72">
        <v>0.608958</v>
      </c>
      <c r="HK13" s="72">
        <v>0.59090089999999995</v>
      </c>
      <c r="HL13" s="72">
        <v>0.57354459999999996</v>
      </c>
      <c r="HM13" s="72">
        <v>0.55688154999999995</v>
      </c>
      <c r="HN13" s="72">
        <v>0.54075306999999995</v>
      </c>
      <c r="HO13" s="72">
        <v>0.52262989999999998</v>
      </c>
      <c r="HP13" s="72">
        <v>0.50560545999999995</v>
      </c>
      <c r="HQ13" s="72">
        <v>0.49164423000000002</v>
      </c>
      <c r="HR13" s="72">
        <v>0.47684893</v>
      </c>
      <c r="HS13" s="72">
        <v>0.46190035000000002</v>
      </c>
      <c r="HT13" s="72">
        <v>0.44699565000000002</v>
      </c>
      <c r="HU13" s="72">
        <v>0.43223830000000002</v>
      </c>
      <c r="HV13" s="72">
        <v>0.41765730000000001</v>
      </c>
      <c r="HW13" s="72">
        <v>0.40327370000000001</v>
      </c>
      <c r="HX13" s="72">
        <v>0.38912374</v>
      </c>
      <c r="HY13" s="72">
        <v>0.37527558</v>
      </c>
      <c r="HZ13" s="72">
        <v>0.36191573999999999</v>
      </c>
      <c r="IA13" s="72">
        <v>0.34990123000000001</v>
      </c>
      <c r="IB13" s="72">
        <v>0.34385051999999999</v>
      </c>
      <c r="IC13" s="72">
        <v>0.36600820000000001</v>
      </c>
      <c r="ID13" s="72">
        <v>0.50582265999999998</v>
      </c>
      <c r="IE13" s="72">
        <v>0.52684825999999996</v>
      </c>
      <c r="IF13" s="72">
        <v>0.52043799999999996</v>
      </c>
      <c r="IG13" s="72">
        <v>0.50545189999999995</v>
      </c>
      <c r="IH13" s="72">
        <v>0.48267916</v>
      </c>
      <c r="II13" s="72">
        <v>0.45219885999999998</v>
      </c>
      <c r="IJ13" s="72">
        <v>0.41315940000000001</v>
      </c>
      <c r="IK13" s="72">
        <v>0.36488720000000002</v>
      </c>
      <c r="IL13" s="72">
        <v>1.0134373999999999</v>
      </c>
      <c r="IM13" s="72">
        <v>1.0229353999999999</v>
      </c>
      <c r="IN13" s="72">
        <v>1.0258084999999999</v>
      </c>
      <c r="IO13" s="72">
        <v>1.0232049000000001</v>
      </c>
      <c r="IP13" s="72">
        <v>1.0101047000000001</v>
      </c>
      <c r="IQ13" s="72">
        <v>0.96576240000000002</v>
      </c>
      <c r="IR13" s="72">
        <v>0.8228453</v>
      </c>
      <c r="IS13" s="72">
        <v>0.53997609999999996</v>
      </c>
      <c r="IT13" s="72">
        <v>0.40475103000000001</v>
      </c>
      <c r="IU13" s="72">
        <v>0.34548873000000002</v>
      </c>
      <c r="IV13" s="72">
        <v>0.31690392000000001</v>
      </c>
      <c r="IW13" s="72">
        <v>0.29827186</v>
      </c>
      <c r="IX13" s="72">
        <v>0.28271227999999998</v>
      </c>
      <c r="IY13" s="72">
        <v>0.26837264999999999</v>
      </c>
      <c r="IZ13" s="72">
        <v>0.25480825000000001</v>
      </c>
      <c r="JA13" s="72">
        <v>0.24188717000000001</v>
      </c>
      <c r="JB13" s="72">
        <v>0.22938990000000001</v>
      </c>
      <c r="JC13" s="72">
        <v>0.21671360000000001</v>
      </c>
      <c r="JD13" s="72">
        <v>0.20473934999999999</v>
      </c>
      <c r="JE13" s="72">
        <v>0.19398355</v>
      </c>
      <c r="JF13" s="72">
        <v>0.18343820999999999</v>
      </c>
      <c r="JG13" s="72">
        <v>0.17311245</v>
      </c>
      <c r="JH13" s="72">
        <v>0.16307977000000001</v>
      </c>
      <c r="JI13" s="72">
        <v>0.15338479999999999</v>
      </c>
      <c r="JJ13" s="72">
        <v>0.14404267000000001</v>
      </c>
      <c r="JK13" s="72">
        <v>0.13505949</v>
      </c>
      <c r="JL13" s="72">
        <v>0.12643962</v>
      </c>
      <c r="JM13" s="72">
        <v>0.118199795</v>
      </c>
      <c r="JN13" s="72">
        <v>0.110485666</v>
      </c>
      <c r="JO13" s="72">
        <v>0.10400785</v>
      </c>
      <c r="JP13" s="72">
        <v>0.10279358</v>
      </c>
      <c r="JQ13" s="72">
        <v>0.12548946</v>
      </c>
      <c r="JR13" s="72">
        <v>0.24862133</v>
      </c>
      <c r="JS13" s="72">
        <v>0.27136860000000002</v>
      </c>
      <c r="JT13" s="72">
        <v>0.26563677000000002</v>
      </c>
      <c r="JU13" s="72">
        <v>0.24944906999999999</v>
      </c>
      <c r="JV13" s="72">
        <v>0.22659156999999999</v>
      </c>
      <c r="JW13" s="72">
        <v>0.19914272</v>
      </c>
      <c r="JX13" s="72">
        <v>0.16796456000000001</v>
      </c>
      <c r="JY13" s="72">
        <v>0.13243414000000001</v>
      </c>
      <c r="JZ13" s="72">
        <v>1.0091859000000001</v>
      </c>
      <c r="KA13" s="72">
        <v>1.0189722999999999</v>
      </c>
      <c r="KB13" s="72">
        <v>1.0238839</v>
      </c>
      <c r="KC13" s="72">
        <v>1.0240480000000001</v>
      </c>
      <c r="KD13" s="72">
        <v>1.0167522</v>
      </c>
      <c r="KE13" s="72">
        <v>0.96913660000000001</v>
      </c>
      <c r="KF13" s="72">
        <v>0.79378179999999998</v>
      </c>
      <c r="KG13" s="72">
        <v>0.44150123000000002</v>
      </c>
      <c r="KH13" s="72">
        <v>0.27715089999999998</v>
      </c>
      <c r="KI13" s="72">
        <v>0.20929239999999999</v>
      </c>
      <c r="KJ13" s="72">
        <v>0.18096541999999999</v>
      </c>
      <c r="KK13" s="72">
        <v>0.16531987000000001</v>
      </c>
      <c r="KL13" s="72">
        <v>0.15340239999999999</v>
      </c>
      <c r="KM13" s="72">
        <v>0.14281685999999999</v>
      </c>
      <c r="KN13" s="72">
        <v>0.13299459</v>
      </c>
      <c r="KO13" s="72">
        <v>0.12377836</v>
      </c>
      <c r="KP13" s="72">
        <v>0.115047336</v>
      </c>
      <c r="KQ13" s="72">
        <v>0.10665127000000001</v>
      </c>
      <c r="KR13" s="72">
        <v>9.8784739999999996E-2</v>
      </c>
      <c r="KS13" s="72">
        <v>9.1547690000000001E-2</v>
      </c>
      <c r="KT13" s="72">
        <v>8.4697610000000007E-2</v>
      </c>
      <c r="KU13" s="72">
        <v>7.819487E-2</v>
      </c>
      <c r="KV13" s="72">
        <v>7.2045090000000006E-2</v>
      </c>
      <c r="KW13" s="72">
        <v>6.6252270000000002E-2</v>
      </c>
      <c r="KX13" s="72">
        <v>6.0814936E-2</v>
      </c>
      <c r="KY13" s="72">
        <v>5.5727575000000001E-2</v>
      </c>
      <c r="KZ13" s="72">
        <v>5.0958547999999999E-2</v>
      </c>
      <c r="LA13" s="72">
        <v>4.6444409999999998E-2</v>
      </c>
      <c r="LB13" s="72">
        <v>4.2421016999999998E-2</v>
      </c>
      <c r="LC13" s="72">
        <v>3.9213567999999997E-2</v>
      </c>
      <c r="LD13" s="72">
        <v>3.8979895000000001E-2</v>
      </c>
      <c r="LE13" s="72">
        <v>5.0251997999999999E-2</v>
      </c>
      <c r="LF13" s="72">
        <v>9.6755969999999997E-2</v>
      </c>
      <c r="LG13" s="72">
        <v>0.11740435</v>
      </c>
      <c r="LH13" s="72">
        <v>0.11788016</v>
      </c>
      <c r="LI13" s="72">
        <v>0.11111424</v>
      </c>
      <c r="LJ13" s="72">
        <v>9.9175650000000004E-2</v>
      </c>
      <c r="LK13" s="72">
        <v>8.4696289999999994E-2</v>
      </c>
      <c r="LL13" s="72">
        <v>6.8695015999999998E-2</v>
      </c>
      <c r="LM13" s="72">
        <v>5.1035516000000003E-2</v>
      </c>
      <c r="LN13" s="72">
        <v>1.0055455</v>
      </c>
      <c r="LO13" s="72">
        <v>1.0139670000000001</v>
      </c>
      <c r="LP13" s="72">
        <v>1.0195417</v>
      </c>
      <c r="LQ13" s="72">
        <v>1.0240049</v>
      </c>
      <c r="LR13" s="72">
        <v>1.0233464999999999</v>
      </c>
      <c r="LS13" s="72">
        <v>0.99058144999999997</v>
      </c>
      <c r="LT13" s="72">
        <v>0.82004416000000002</v>
      </c>
      <c r="LU13" s="72">
        <v>0.50129144999999997</v>
      </c>
      <c r="LV13" s="72">
        <v>0.34651654999999998</v>
      </c>
      <c r="LW13" s="72">
        <v>0.28127527000000002</v>
      </c>
      <c r="LX13" s="72">
        <v>0.2521351</v>
      </c>
      <c r="LY13" s="72">
        <v>0.23464056999999999</v>
      </c>
      <c r="LZ13" s="72">
        <v>0.22070690000000001</v>
      </c>
      <c r="MA13" s="72">
        <v>0.20816660000000001</v>
      </c>
      <c r="MB13" s="72">
        <v>0.19648418000000001</v>
      </c>
      <c r="MC13" s="72">
        <v>0.18549871000000001</v>
      </c>
      <c r="MD13" s="72">
        <v>0.17511537999999999</v>
      </c>
      <c r="ME13" s="72">
        <v>0.16525376999999999</v>
      </c>
      <c r="MF13" s="72">
        <v>0.15591991999999999</v>
      </c>
      <c r="MG13" s="72">
        <v>0.14710028</v>
      </c>
      <c r="MH13" s="72">
        <v>0.13871035000000001</v>
      </c>
      <c r="MI13" s="72">
        <v>0.13071195999999999</v>
      </c>
      <c r="MJ13" s="72">
        <v>0.12308811</v>
      </c>
      <c r="MK13" s="72">
        <v>0.115831114</v>
      </c>
      <c r="ML13" s="72">
        <v>0.10894693</v>
      </c>
      <c r="MM13" s="72">
        <v>0.10244728</v>
      </c>
      <c r="MN13" s="72">
        <v>9.6240729999999997E-2</v>
      </c>
      <c r="MO13" s="72">
        <v>8.9900450000000007E-2</v>
      </c>
      <c r="MP13" s="72">
        <v>8.4529183999999993E-2</v>
      </c>
      <c r="MQ13" s="72">
        <v>8.0103279999999999E-2</v>
      </c>
      <c r="MR13" s="72">
        <v>7.9692244999999995E-2</v>
      </c>
      <c r="MS13" s="72">
        <v>9.745674E-2</v>
      </c>
      <c r="MT13" s="72">
        <v>0.19028659000000001</v>
      </c>
      <c r="MU13" s="72">
        <v>0.23019829999999999</v>
      </c>
      <c r="MV13" s="72">
        <v>0.23003963999999999</v>
      </c>
      <c r="MW13" s="72">
        <v>0.21644949999999999</v>
      </c>
      <c r="MX13" s="72">
        <v>0.19435047999999999</v>
      </c>
      <c r="MY13" s="72">
        <v>0.16754472000000001</v>
      </c>
      <c r="MZ13" s="72">
        <v>0.13782222999999999</v>
      </c>
      <c r="NA13" s="72">
        <v>0.104576744</v>
      </c>
      <c r="NB13" s="72">
        <v>1.0003903000000001</v>
      </c>
      <c r="NC13" s="72">
        <v>1.0046657000000001</v>
      </c>
      <c r="ND13" s="72">
        <v>1.0086051</v>
      </c>
      <c r="NE13" s="72">
        <v>1.0146301</v>
      </c>
      <c r="NF13" s="72">
        <v>1.0202005000000001</v>
      </c>
      <c r="NG13" s="72">
        <v>1.0118408000000001</v>
      </c>
      <c r="NH13" s="72">
        <v>0.86287460000000005</v>
      </c>
      <c r="NI13" s="72">
        <v>0.72774744000000002</v>
      </c>
      <c r="NJ13" s="72">
        <v>0.64109740000000004</v>
      </c>
      <c r="NK13" s="72">
        <v>0.59416073999999997</v>
      </c>
      <c r="NL13" s="72">
        <v>0.56437033000000003</v>
      </c>
      <c r="NM13" s="72">
        <v>0.54076992999999995</v>
      </c>
      <c r="NN13" s="72">
        <v>0.519675</v>
      </c>
      <c r="NO13" s="72">
        <v>0.50006850000000003</v>
      </c>
      <c r="NP13" s="72">
        <v>0.48163164000000003</v>
      </c>
      <c r="NQ13" s="72">
        <v>0.46421363999999998</v>
      </c>
      <c r="NR13" s="72">
        <v>0.44769713</v>
      </c>
      <c r="NS13" s="72">
        <v>0.43197999999999998</v>
      </c>
      <c r="NT13" s="72">
        <v>0.41698244000000001</v>
      </c>
      <c r="NU13" s="72">
        <v>0.40262732000000001</v>
      </c>
      <c r="NV13" s="72">
        <v>0.38884004999999999</v>
      </c>
      <c r="NW13" s="72">
        <v>0.37556124000000002</v>
      </c>
      <c r="NX13" s="72">
        <v>0.36275174999999998</v>
      </c>
      <c r="NY13" s="72">
        <v>0.35039952000000002</v>
      </c>
      <c r="NZ13" s="72">
        <v>0.33854493000000002</v>
      </c>
      <c r="OA13" s="72">
        <v>0.32730969999999998</v>
      </c>
      <c r="OB13" s="72">
        <v>0.31662620000000002</v>
      </c>
      <c r="OC13" s="72">
        <v>0.3037976</v>
      </c>
      <c r="OD13" s="72">
        <v>0.29446497999999999</v>
      </c>
      <c r="OE13" s="72">
        <v>0.28582025</v>
      </c>
      <c r="OF13" s="72">
        <v>0.28189175999999999</v>
      </c>
      <c r="OG13" s="72">
        <v>0.30092457</v>
      </c>
      <c r="OH13" s="72">
        <v>0.41759004999999999</v>
      </c>
      <c r="OI13" s="72">
        <v>0.46770588000000002</v>
      </c>
      <c r="OJ13" s="72">
        <v>0.46289091999999998</v>
      </c>
      <c r="OK13" s="72">
        <v>0.44482556000000001</v>
      </c>
      <c r="OL13" s="72">
        <v>0.41832024000000001</v>
      </c>
      <c r="OM13" s="72">
        <v>0.38541727999999997</v>
      </c>
      <c r="ON13" s="72">
        <v>0.34605992000000002</v>
      </c>
      <c r="OO13" s="72">
        <v>0.29846247999999997</v>
      </c>
      <c r="OP13" s="72">
        <v>0.99305180000000004</v>
      </c>
      <c r="OQ13" s="72">
        <v>0.99286746999999997</v>
      </c>
      <c r="OR13" s="72">
        <v>0.99532955999999995</v>
      </c>
      <c r="OS13" s="72">
        <v>0.99933780000000005</v>
      </c>
      <c r="OT13" s="72">
        <v>1.0041066000000001</v>
      </c>
      <c r="OU13" s="72">
        <v>1.0068066</v>
      </c>
      <c r="OV13" s="72">
        <v>0.98894256000000003</v>
      </c>
      <c r="OW13" s="72">
        <v>0.97224045000000003</v>
      </c>
      <c r="OX13" s="72">
        <v>0.95432264</v>
      </c>
      <c r="OY13" s="72">
        <v>0.93443169999999998</v>
      </c>
      <c r="OZ13" s="72">
        <v>0.91368704999999995</v>
      </c>
      <c r="PA13" s="72">
        <v>0.89279989999999998</v>
      </c>
      <c r="PB13" s="72">
        <v>0.87221190000000004</v>
      </c>
      <c r="PC13" s="72">
        <v>0.85228484999999998</v>
      </c>
      <c r="PD13" s="72">
        <v>0.83310879999999998</v>
      </c>
      <c r="PE13" s="72">
        <v>0.81470880000000001</v>
      </c>
      <c r="PF13" s="72">
        <v>0.79707499999999998</v>
      </c>
      <c r="PG13" s="72">
        <v>0.78017455000000002</v>
      </c>
      <c r="PH13" s="72">
        <v>0.76396036</v>
      </c>
      <c r="PI13" s="72">
        <v>0.74837964999999995</v>
      </c>
      <c r="PJ13" s="72">
        <v>0.73337984000000001</v>
      </c>
      <c r="PK13" s="72">
        <v>0.71891609999999995</v>
      </c>
      <c r="PL13" s="72">
        <v>0.70495649999999999</v>
      </c>
      <c r="PM13" s="72">
        <v>0.69149629999999995</v>
      </c>
      <c r="PN13" s="72">
        <v>0.67860675000000004</v>
      </c>
      <c r="PO13" s="72">
        <v>0.66663479999999997</v>
      </c>
      <c r="PP13" s="72">
        <v>0.65708719999999998</v>
      </c>
      <c r="PQ13" s="72">
        <v>0.63854279999999997</v>
      </c>
      <c r="PR13" s="72">
        <v>0.63104886000000004</v>
      </c>
      <c r="PS13" s="72">
        <v>0.62113094000000002</v>
      </c>
      <c r="PT13" s="72">
        <v>0.61183620000000005</v>
      </c>
      <c r="PU13" s="72">
        <v>0.60338340000000001</v>
      </c>
      <c r="PV13" s="72">
        <v>0.60377276000000002</v>
      </c>
      <c r="PW13" s="72">
        <v>0.60518620000000001</v>
      </c>
      <c r="PX13" s="72">
        <v>0.60350329999999996</v>
      </c>
      <c r="PY13" s="72">
        <v>0.59801959999999998</v>
      </c>
      <c r="PZ13" s="72">
        <v>0.58640579999999998</v>
      </c>
      <c r="QA13" s="72">
        <v>0.56773280000000004</v>
      </c>
      <c r="QB13" s="72">
        <v>0.54167736</v>
      </c>
      <c r="QC13" s="72">
        <v>0.5083221</v>
      </c>
      <c r="QD13" s="72">
        <v>0.99087477000000002</v>
      </c>
      <c r="QE13" s="72">
        <v>0.98368370000000005</v>
      </c>
      <c r="QF13" s="72">
        <v>0.98050225000000002</v>
      </c>
      <c r="QG13" s="72">
        <v>0.98090500000000003</v>
      </c>
      <c r="QH13" s="72">
        <v>0.98307109999999998</v>
      </c>
      <c r="QI13" s="72">
        <v>0.98581799999999997</v>
      </c>
      <c r="QJ13" s="72">
        <v>0.98625313999999997</v>
      </c>
      <c r="QK13" s="72">
        <v>0.98561715999999999</v>
      </c>
      <c r="QL13" s="72">
        <v>0.98398280000000005</v>
      </c>
      <c r="QM13" s="72">
        <v>0.98114060000000003</v>
      </c>
      <c r="QN13" s="72">
        <v>0.97692460000000003</v>
      </c>
      <c r="QO13" s="72">
        <v>0.97130024000000004</v>
      </c>
      <c r="QP13" s="72">
        <v>0.96435689999999996</v>
      </c>
      <c r="QQ13" s="72">
        <v>0.95613813000000003</v>
      </c>
      <c r="QR13" s="72">
        <v>0.94690719999999995</v>
      </c>
      <c r="QS13" s="72">
        <v>0.93693464999999998</v>
      </c>
      <c r="QT13" s="72">
        <v>0.92646550000000005</v>
      </c>
      <c r="QU13" s="72">
        <v>0.91571206000000005</v>
      </c>
      <c r="QV13" s="72">
        <v>0.90485090000000001</v>
      </c>
      <c r="QW13" s="72">
        <v>0.89402102999999999</v>
      </c>
      <c r="QX13" s="72">
        <v>0.88332325</v>
      </c>
      <c r="QY13" s="72">
        <v>0.87282230000000005</v>
      </c>
      <c r="QZ13" s="72">
        <v>0.86254894999999998</v>
      </c>
      <c r="RA13" s="72">
        <v>0.85250680000000001</v>
      </c>
      <c r="RB13" s="72">
        <v>0.84269079999999996</v>
      </c>
      <c r="RC13" s="72">
        <v>0.83315700000000004</v>
      </c>
      <c r="RD13" s="72">
        <v>0.82429737000000003</v>
      </c>
      <c r="RE13" s="72">
        <v>0.8128339</v>
      </c>
      <c r="RF13" s="72">
        <v>0.80267529999999998</v>
      </c>
      <c r="RG13" s="72">
        <v>0.79178630000000005</v>
      </c>
      <c r="RH13" s="72">
        <v>0.77996840000000001</v>
      </c>
      <c r="RI13" s="72">
        <v>0.76714090000000001</v>
      </c>
      <c r="RJ13" s="72">
        <v>0.75477713000000002</v>
      </c>
      <c r="RK13" s="72">
        <v>0.74286730000000001</v>
      </c>
      <c r="RL13" s="72">
        <v>0.73055380000000003</v>
      </c>
      <c r="RM13" s="72">
        <v>0.71685463000000005</v>
      </c>
      <c r="RN13" s="72">
        <v>0.70075107000000003</v>
      </c>
      <c r="RO13" s="72">
        <v>0.68129282999999996</v>
      </c>
      <c r="RP13" s="72">
        <v>0.65764109999999998</v>
      </c>
      <c r="RQ13" s="72">
        <v>0.62885206999999999</v>
      </c>
      <c r="RR13" s="72">
        <v>1.0017697999999999</v>
      </c>
      <c r="RS13" s="72">
        <v>0.99688259999999995</v>
      </c>
      <c r="RT13" s="72">
        <v>0.99281955</v>
      </c>
      <c r="RU13" s="72">
        <v>0.98987292999999998</v>
      </c>
      <c r="RV13" s="72">
        <v>0.98806320000000003</v>
      </c>
      <c r="RW13" s="72">
        <v>0.98724144999999996</v>
      </c>
      <c r="RX13" s="72">
        <v>0.98713430000000002</v>
      </c>
      <c r="RY13" s="72">
        <v>0.98751085999999999</v>
      </c>
      <c r="RZ13" s="72">
        <v>0.98827889999999996</v>
      </c>
      <c r="SA13" s="72">
        <v>0.98927670000000001</v>
      </c>
      <c r="SB13" s="72">
        <v>0.99032100000000001</v>
      </c>
      <c r="SC13" s="72">
        <v>0.9911645</v>
      </c>
      <c r="SD13" s="72">
        <v>0.99146646000000005</v>
      </c>
      <c r="SE13" s="72">
        <v>0.99123870000000003</v>
      </c>
      <c r="SF13" s="72">
        <v>0.9901375</v>
      </c>
      <c r="SG13" s="72">
        <v>0.98816084999999998</v>
      </c>
      <c r="SH13" s="72">
        <v>0.98531170000000001</v>
      </c>
      <c r="SI13" s="72">
        <v>0.98162894999999994</v>
      </c>
      <c r="SJ13" s="72">
        <v>0.97719455</v>
      </c>
      <c r="SK13" s="72">
        <v>0.97209579999999995</v>
      </c>
      <c r="SL13" s="72">
        <v>0.96641049999999995</v>
      </c>
      <c r="SM13" s="72">
        <v>0.96020715999999995</v>
      </c>
      <c r="SN13" s="72">
        <v>0.95353980000000005</v>
      </c>
      <c r="SO13" s="72">
        <v>0.94644432999999994</v>
      </c>
      <c r="SP13" s="72">
        <v>0.93893707000000004</v>
      </c>
      <c r="SQ13" s="72">
        <v>0.93102527000000002</v>
      </c>
      <c r="SR13" s="72">
        <v>0.92273749999999999</v>
      </c>
      <c r="SS13" s="72">
        <v>0.91417839999999995</v>
      </c>
      <c r="ST13" s="72">
        <v>0.90539294000000003</v>
      </c>
      <c r="SU13" s="72">
        <v>0.89263254000000003</v>
      </c>
      <c r="SV13" s="72">
        <v>0.88187749999999998</v>
      </c>
      <c r="SW13" s="72">
        <v>0.86923660000000003</v>
      </c>
      <c r="SX13" s="72">
        <v>0.85567707000000004</v>
      </c>
      <c r="SY13" s="72">
        <v>0.84106380000000003</v>
      </c>
      <c r="SZ13" s="72">
        <v>0.82506199999999996</v>
      </c>
      <c r="TA13" s="72">
        <v>0.80716929999999998</v>
      </c>
      <c r="TB13" s="72">
        <v>0.78679127000000004</v>
      </c>
      <c r="TC13" s="72">
        <v>0.76314269999999995</v>
      </c>
      <c r="TD13" s="72">
        <v>0.73465849999999999</v>
      </c>
      <c r="TE13" s="72">
        <v>0.70405839999999997</v>
      </c>
      <c r="TF13" s="72">
        <v>1.0065584999999999</v>
      </c>
      <c r="TG13" s="72">
        <v>1.0045173000000001</v>
      </c>
      <c r="TH13" s="72">
        <v>1.0025287000000001</v>
      </c>
      <c r="TI13" s="72">
        <v>1.0003176</v>
      </c>
      <c r="TJ13" s="72">
        <v>0.99804979999999999</v>
      </c>
      <c r="TK13" s="72">
        <v>0.99595356000000002</v>
      </c>
      <c r="TL13" s="72">
        <v>0.9942143</v>
      </c>
      <c r="TM13" s="72">
        <v>0.99294185999999995</v>
      </c>
      <c r="TN13" s="72">
        <v>0.99219409999999997</v>
      </c>
      <c r="TO13" s="72">
        <v>0.99197000000000002</v>
      </c>
      <c r="TP13" s="72">
        <v>0.99221300000000001</v>
      </c>
      <c r="TQ13" s="72">
        <v>0.99282205000000001</v>
      </c>
      <c r="TR13" s="72">
        <v>0.99368199999999995</v>
      </c>
      <c r="TS13" s="72">
        <v>0.994668</v>
      </c>
      <c r="TT13" s="72">
        <v>0.99564016</v>
      </c>
      <c r="TU13" s="72">
        <v>0.99645640000000002</v>
      </c>
      <c r="TV13" s="72">
        <v>0.99698823999999997</v>
      </c>
      <c r="TW13" s="72">
        <v>0.99703660000000005</v>
      </c>
      <c r="TX13" s="72">
        <v>0.99669450000000004</v>
      </c>
      <c r="TY13" s="72">
        <v>0.99568860000000003</v>
      </c>
      <c r="TZ13" s="72">
        <v>0.9940156</v>
      </c>
      <c r="UA13" s="72">
        <v>0.99164087000000001</v>
      </c>
      <c r="UB13" s="72">
        <v>0.98854229999999998</v>
      </c>
      <c r="UC13" s="72">
        <v>0.98470990000000003</v>
      </c>
      <c r="UD13" s="72">
        <v>0.98013055000000004</v>
      </c>
      <c r="UE13" s="72">
        <v>0.97478290000000001</v>
      </c>
      <c r="UF13" s="72">
        <v>0.96863215999999996</v>
      </c>
      <c r="UG13" s="72">
        <v>0.96162429999999999</v>
      </c>
      <c r="UH13" s="72">
        <v>0.95365219999999995</v>
      </c>
      <c r="UI13" s="72">
        <v>0.94444280000000003</v>
      </c>
      <c r="UJ13" s="72">
        <v>0.93402079999999998</v>
      </c>
      <c r="UK13" s="72">
        <v>0.92239504999999999</v>
      </c>
      <c r="UL13" s="72">
        <v>0.90931949999999995</v>
      </c>
      <c r="UM13" s="72">
        <v>0.89264756000000001</v>
      </c>
      <c r="UN13" s="72">
        <v>0.87343159999999997</v>
      </c>
      <c r="UO13" s="72">
        <v>0.85105043999999996</v>
      </c>
      <c r="UP13" s="72">
        <v>0.82604283000000001</v>
      </c>
      <c r="UQ13" s="72">
        <v>0.79833924999999994</v>
      </c>
      <c r="UR13" s="72">
        <v>0.76840160000000002</v>
      </c>
      <c r="US13" s="72">
        <v>0.73236420000000002</v>
      </c>
      <c r="UT13" s="72">
        <v>1.0073000000000001</v>
      </c>
      <c r="UU13" s="72">
        <v>1.0063165000000001</v>
      </c>
      <c r="UV13" s="72">
        <v>1.0055088000000001</v>
      </c>
      <c r="UW13" s="72">
        <v>1.0044128999999999</v>
      </c>
      <c r="UX13" s="72">
        <v>1.003001</v>
      </c>
      <c r="UY13" s="72">
        <v>1.0013688999999999</v>
      </c>
      <c r="UZ13" s="72">
        <v>0.99963270000000004</v>
      </c>
      <c r="VA13" s="72">
        <v>0.99791319999999994</v>
      </c>
      <c r="VB13" s="72">
        <v>0.99632100000000001</v>
      </c>
      <c r="VC13" s="72">
        <v>0.99494594000000003</v>
      </c>
      <c r="VD13" s="72">
        <v>0.99385230000000002</v>
      </c>
      <c r="VE13" s="72">
        <v>0.99307774999999998</v>
      </c>
      <c r="VF13" s="72">
        <v>0.99267185000000002</v>
      </c>
      <c r="VG13" s="72">
        <v>0.99253080000000005</v>
      </c>
      <c r="VH13" s="72">
        <v>0.99263029999999997</v>
      </c>
      <c r="VI13" s="72">
        <v>0.99287380000000003</v>
      </c>
      <c r="VJ13" s="72">
        <v>0.99318930000000005</v>
      </c>
      <c r="VK13" s="72">
        <v>0.99348634000000002</v>
      </c>
      <c r="VL13" s="72">
        <v>0.99367963999999998</v>
      </c>
      <c r="VM13" s="72">
        <v>0.99366180000000004</v>
      </c>
      <c r="VN13" s="72">
        <v>0.99335549999999995</v>
      </c>
      <c r="VO13" s="72">
        <v>0.99264949999999996</v>
      </c>
      <c r="VP13" s="72">
        <v>0.99147339999999995</v>
      </c>
      <c r="VQ13" s="72">
        <v>0.98972726</v>
      </c>
      <c r="VR13" s="72">
        <v>0.98730344000000003</v>
      </c>
      <c r="VS13" s="72">
        <v>0.98408309999999999</v>
      </c>
      <c r="VT13" s="72">
        <v>0.97992979999999996</v>
      </c>
      <c r="VU13" s="72">
        <v>0.97468376000000001</v>
      </c>
      <c r="VV13" s="72">
        <v>0.96815549999999995</v>
      </c>
      <c r="VW13" s="72">
        <v>0.96012180000000003</v>
      </c>
      <c r="VX13" s="72">
        <v>0.95033330000000005</v>
      </c>
      <c r="VY13" s="72">
        <v>0.93851479999999998</v>
      </c>
      <c r="VZ13" s="72">
        <v>0.92434596999999996</v>
      </c>
      <c r="WA13" s="72">
        <v>0.90742880000000004</v>
      </c>
      <c r="WB13" s="72">
        <v>0.88751899999999995</v>
      </c>
      <c r="WC13" s="72">
        <v>0.86476403000000002</v>
      </c>
      <c r="WD13" s="72">
        <v>0.83792060000000002</v>
      </c>
      <c r="WE13" s="72">
        <v>0.80646443000000001</v>
      </c>
      <c r="WF13" s="72">
        <v>0.77146727000000004</v>
      </c>
      <c r="WG13" s="72">
        <v>0.73057669999999997</v>
      </c>
      <c r="WH13" s="72">
        <v>1.0075369999999999</v>
      </c>
      <c r="WI13" s="72">
        <v>1.0078385000000001</v>
      </c>
      <c r="WJ13" s="72">
        <v>1.0085200000000001</v>
      </c>
      <c r="WK13" s="72">
        <v>1.0089417000000001</v>
      </c>
      <c r="WL13" s="72">
        <v>1.0089294</v>
      </c>
      <c r="WM13" s="72">
        <v>1.0086643</v>
      </c>
      <c r="WN13" s="72">
        <v>1.0080912</v>
      </c>
      <c r="WO13" s="72">
        <v>1.0072991</v>
      </c>
      <c r="WP13" s="72">
        <v>1.0063607999999999</v>
      </c>
      <c r="WQ13" s="72">
        <v>1.0053468999999999</v>
      </c>
      <c r="WR13" s="72">
        <v>1.0043223999999999</v>
      </c>
      <c r="WS13" s="72">
        <v>1.0033361000000001</v>
      </c>
      <c r="WT13" s="72">
        <v>1.0023899000000001</v>
      </c>
      <c r="WU13" s="72">
        <v>1.0015906999999999</v>
      </c>
      <c r="WV13" s="72">
        <v>1.0009538</v>
      </c>
      <c r="WW13" s="72">
        <v>1.0004687000000001</v>
      </c>
      <c r="WX13" s="72">
        <v>1.0001088</v>
      </c>
      <c r="WY13" s="72">
        <v>0.99983215000000003</v>
      </c>
      <c r="WZ13" s="72">
        <v>0.99958380000000002</v>
      </c>
      <c r="XA13" s="72">
        <v>0.99929559999999995</v>
      </c>
      <c r="XB13" s="72">
        <v>0.99888896999999999</v>
      </c>
      <c r="XC13" s="72">
        <v>0.99828410000000001</v>
      </c>
      <c r="XD13" s="72">
        <v>0.99734590000000001</v>
      </c>
      <c r="XE13" s="72">
        <v>0.99593955000000001</v>
      </c>
      <c r="XF13" s="72">
        <v>0.9939093</v>
      </c>
      <c r="XG13" s="72">
        <v>0.99107440000000002</v>
      </c>
      <c r="XH13" s="72">
        <v>0.98722374000000002</v>
      </c>
      <c r="XI13" s="72">
        <v>0.98211599999999999</v>
      </c>
      <c r="XJ13" s="72">
        <v>0.97547494999999995</v>
      </c>
      <c r="XK13" s="72">
        <v>0.96699279999999999</v>
      </c>
      <c r="XL13" s="72">
        <v>0.95632930000000005</v>
      </c>
      <c r="XM13" s="72">
        <v>0.94312320000000005</v>
      </c>
      <c r="XN13" s="72">
        <v>0.92701520000000004</v>
      </c>
      <c r="XO13" s="72">
        <v>0.90766155999999998</v>
      </c>
      <c r="XP13" s="72">
        <v>0.88473170000000001</v>
      </c>
      <c r="XQ13" s="72">
        <v>0.85788226000000001</v>
      </c>
      <c r="XR13" s="72">
        <v>0.82651644999999996</v>
      </c>
      <c r="XS13" s="72">
        <v>0.79147599999999996</v>
      </c>
      <c r="XT13" s="72">
        <v>0.75207679999999999</v>
      </c>
      <c r="XU13" s="72">
        <v>0.70650893000000003</v>
      </c>
      <c r="XV13" s="72">
        <v>1.0060898</v>
      </c>
      <c r="XW13" s="72">
        <v>1.0067405</v>
      </c>
      <c r="XX13" s="72">
        <v>1.0078796000000001</v>
      </c>
      <c r="XY13" s="72">
        <v>1.0088712</v>
      </c>
      <c r="XZ13" s="72">
        <v>1.0096178</v>
      </c>
      <c r="YA13" s="72">
        <v>1.0101414</v>
      </c>
      <c r="YB13" s="72">
        <v>1.0104493999999999</v>
      </c>
      <c r="YC13" s="72">
        <v>1.0105554000000001</v>
      </c>
      <c r="YD13" s="72">
        <v>1.0104818</v>
      </c>
      <c r="YE13" s="72">
        <v>1.0102673</v>
      </c>
      <c r="YF13" s="72">
        <v>1.0099471</v>
      </c>
      <c r="YG13" s="72">
        <v>1.0095571999999999</v>
      </c>
      <c r="YH13" s="72">
        <v>1.0091304999999999</v>
      </c>
      <c r="YI13" s="72">
        <v>1.008699</v>
      </c>
      <c r="YJ13" s="72">
        <v>1.0082902</v>
      </c>
      <c r="YK13" s="72">
        <v>1.0079199999999999</v>
      </c>
      <c r="YL13" s="72">
        <v>1.0075917999999999</v>
      </c>
      <c r="YM13" s="72">
        <v>1.0072947000000001</v>
      </c>
      <c r="YN13" s="72">
        <v>1.0070007999999999</v>
      </c>
      <c r="YO13" s="72">
        <v>1.0066619000000001</v>
      </c>
      <c r="YP13" s="72">
        <v>1.0062107</v>
      </c>
      <c r="YQ13" s="72">
        <v>1.0055547</v>
      </c>
      <c r="YR13" s="72">
        <v>1.0045723</v>
      </c>
      <c r="YS13" s="72">
        <v>1.0031093</v>
      </c>
      <c r="YT13" s="72">
        <v>1.0009756000000001</v>
      </c>
      <c r="YU13" s="72">
        <v>0.99794346</v>
      </c>
      <c r="YV13" s="72">
        <v>0.99374300000000004</v>
      </c>
      <c r="YW13" s="72">
        <v>0.98806417000000002</v>
      </c>
      <c r="YX13" s="72">
        <v>0.98055639999999999</v>
      </c>
      <c r="YY13" s="72">
        <v>0.97083790000000003</v>
      </c>
      <c r="YZ13" s="72">
        <v>0.95851123000000005</v>
      </c>
      <c r="ZA13" s="72">
        <v>0.94318723999999998</v>
      </c>
      <c r="ZB13" s="72">
        <v>0.92448205000000006</v>
      </c>
      <c r="ZC13" s="72">
        <v>0.90203016999999996</v>
      </c>
      <c r="ZD13" s="72">
        <v>0.87548349999999997</v>
      </c>
      <c r="ZE13" s="72">
        <v>0.84439814000000002</v>
      </c>
      <c r="ZF13" s="72">
        <v>0.80778753999999997</v>
      </c>
      <c r="ZG13" s="72">
        <v>0.76885146000000004</v>
      </c>
      <c r="ZH13" s="72">
        <v>0.72513760000000005</v>
      </c>
      <c r="ZI13" s="72">
        <v>0.67520636000000001</v>
      </c>
      <c r="ZJ13" s="72">
        <v>1.0041918999999999</v>
      </c>
      <c r="ZK13" s="72">
        <v>1.0042508999999999</v>
      </c>
      <c r="ZL13" s="72">
        <v>1.0046866000000001</v>
      </c>
      <c r="ZM13" s="72">
        <v>1.0051076000000001</v>
      </c>
      <c r="ZN13" s="72">
        <v>1.0054430999999999</v>
      </c>
      <c r="ZO13" s="72">
        <v>1.0056517</v>
      </c>
      <c r="ZP13" s="72">
        <v>1.0057305999999999</v>
      </c>
      <c r="ZQ13" s="72">
        <v>1.0056769999999999</v>
      </c>
      <c r="ZR13" s="72">
        <v>1.0055163</v>
      </c>
      <c r="ZS13" s="72">
        <v>1.0052656</v>
      </c>
      <c r="ZT13" s="72">
        <v>1.0049459999999999</v>
      </c>
      <c r="ZU13" s="72">
        <v>1.0045809000000001</v>
      </c>
      <c r="ZV13" s="72">
        <v>1.0041933999999999</v>
      </c>
      <c r="ZW13" s="72">
        <v>1.0038046</v>
      </c>
      <c r="ZX13" s="72">
        <v>1.0034341</v>
      </c>
      <c r="ZY13" s="72">
        <v>1.0030950000000001</v>
      </c>
      <c r="ZZ13" s="72">
        <v>1.0027908999999999</v>
      </c>
      <c r="AAA13" s="72">
        <v>1.002513</v>
      </c>
      <c r="AAB13" s="72">
        <v>1.0022408</v>
      </c>
      <c r="AAC13" s="72">
        <v>1.0019342</v>
      </c>
      <c r="AAD13" s="72">
        <v>1.0015311</v>
      </c>
      <c r="AAE13" s="72">
        <v>1.0009402000000001</v>
      </c>
      <c r="AAF13" s="72">
        <v>1.0000363999999999</v>
      </c>
      <c r="AAG13" s="72">
        <v>0.99865219999999999</v>
      </c>
      <c r="AAH13" s="72">
        <v>0.99657680000000004</v>
      </c>
      <c r="AAI13" s="72">
        <v>0.99354743999999995</v>
      </c>
      <c r="AAJ13" s="72">
        <v>0.98924979999999996</v>
      </c>
      <c r="AAK13" s="72">
        <v>0.98331579999999996</v>
      </c>
      <c r="AAL13" s="72">
        <v>0.97532529999999995</v>
      </c>
      <c r="AAM13" s="72">
        <v>0.96481114999999995</v>
      </c>
      <c r="AAN13" s="72">
        <v>0.95131270000000001</v>
      </c>
      <c r="AAO13" s="72">
        <v>0.9343842</v>
      </c>
      <c r="AAP13" s="72">
        <v>0.91361650000000005</v>
      </c>
      <c r="AAQ13" s="72">
        <v>0.88864326000000005</v>
      </c>
      <c r="AAR13" s="72">
        <v>0.85908306000000001</v>
      </c>
      <c r="AAS13" s="72">
        <v>0.82397777000000005</v>
      </c>
      <c r="AAT13" s="72">
        <v>0.78637654000000001</v>
      </c>
      <c r="AAU13" s="72">
        <v>0.7445908</v>
      </c>
      <c r="AAV13" s="72">
        <v>0.69799029999999995</v>
      </c>
      <c r="AAW13" s="72">
        <v>0.64518410000000004</v>
      </c>
      <c r="AAX13" s="72">
        <v>1.0036696000000001</v>
      </c>
      <c r="AAY13" s="72">
        <v>1.0040324</v>
      </c>
      <c r="AAZ13" s="72">
        <v>1.0046193999999999</v>
      </c>
      <c r="ABA13" s="72">
        <v>1.0050984999999999</v>
      </c>
      <c r="ABB13" s="72">
        <v>1.0054624000000001</v>
      </c>
      <c r="ABC13" s="72">
        <v>1.0057297000000001</v>
      </c>
      <c r="ABD13" s="72">
        <v>1.005903</v>
      </c>
      <c r="ABE13" s="72">
        <v>1.0059747000000001</v>
      </c>
      <c r="ABF13" s="72">
        <v>1.0059361</v>
      </c>
      <c r="ABG13" s="72">
        <v>1.0057769000000001</v>
      </c>
      <c r="ABH13" s="72">
        <v>1.0054927</v>
      </c>
      <c r="ABI13" s="72">
        <v>1.0050821000000001</v>
      </c>
      <c r="ABJ13" s="72">
        <v>1.0045531999999999</v>
      </c>
      <c r="ABK13" s="72">
        <v>1.0039163</v>
      </c>
      <c r="ABL13" s="72">
        <v>1.00319</v>
      </c>
      <c r="ABM13" s="72">
        <v>1.0023788</v>
      </c>
      <c r="ABN13" s="72">
        <v>1.0014962000000001</v>
      </c>
      <c r="ABO13" s="72">
        <v>1.0005531000000001</v>
      </c>
      <c r="ABP13" s="72">
        <v>0.99954975000000001</v>
      </c>
      <c r="ABQ13" s="72">
        <v>0.99846990000000002</v>
      </c>
      <c r="ABR13" s="72">
        <v>0.99727756000000001</v>
      </c>
      <c r="ABS13" s="72">
        <v>0.99590999999999996</v>
      </c>
      <c r="ABT13" s="72">
        <v>0.99426835999999996</v>
      </c>
      <c r="ABU13" s="72">
        <v>0.99220352999999994</v>
      </c>
      <c r="ABV13" s="72">
        <v>0.98951999999999996</v>
      </c>
      <c r="ABW13" s="72">
        <v>0.98596483000000001</v>
      </c>
      <c r="ABX13" s="72">
        <v>0.98121875999999997</v>
      </c>
      <c r="ABY13" s="72">
        <v>0.97488699999999995</v>
      </c>
      <c r="ABZ13" s="72">
        <v>0.96645859999999995</v>
      </c>
      <c r="ACA13" s="72">
        <v>0.95510479999999998</v>
      </c>
      <c r="ACB13" s="72">
        <v>0.94066240000000001</v>
      </c>
      <c r="ACC13" s="72">
        <v>0.92266183999999996</v>
      </c>
      <c r="ACD13" s="72">
        <v>0.90063150000000003</v>
      </c>
      <c r="ACE13" s="72">
        <v>0.87411404000000004</v>
      </c>
      <c r="ACF13" s="72">
        <v>0.84345519999999996</v>
      </c>
      <c r="ACG13" s="72">
        <v>0.80911314000000001</v>
      </c>
      <c r="ACH13" s="72">
        <v>0.77009190000000005</v>
      </c>
      <c r="ACI13" s="72">
        <v>0.72650049999999999</v>
      </c>
      <c r="ACJ13" s="72">
        <v>0.67825230000000003</v>
      </c>
      <c r="ACK13" s="72">
        <v>0.62400529999999998</v>
      </c>
      <c r="ACL13" s="72">
        <v>1.0028608999999999</v>
      </c>
      <c r="ACM13" s="72">
        <v>1.0036527</v>
      </c>
      <c r="ACN13" s="72">
        <v>1.0050056999999999</v>
      </c>
      <c r="ACO13" s="72">
        <v>1.0063546999999999</v>
      </c>
      <c r="ACP13" s="72">
        <v>1.0075890000000001</v>
      </c>
      <c r="ACQ13" s="72">
        <v>1.0086727</v>
      </c>
      <c r="ACR13" s="72">
        <v>1.0095898999999999</v>
      </c>
      <c r="ACS13" s="72">
        <v>1.0103328</v>
      </c>
      <c r="ACT13" s="72">
        <v>1.0108998</v>
      </c>
      <c r="ACU13" s="72">
        <v>1.0112920999999999</v>
      </c>
      <c r="ACV13" s="72">
        <v>1.0115185</v>
      </c>
      <c r="ACW13" s="72">
        <v>1.0115229999999999</v>
      </c>
      <c r="ACX13" s="72">
        <v>1.0114004999999999</v>
      </c>
      <c r="ACY13" s="72">
        <v>1.0110853</v>
      </c>
      <c r="ACZ13" s="72">
        <v>1.0105807</v>
      </c>
      <c r="ADA13" s="72">
        <v>1.0098954</v>
      </c>
      <c r="ADB13" s="72">
        <v>1.0090250000000001</v>
      </c>
      <c r="ADC13" s="72">
        <v>1.0079582</v>
      </c>
      <c r="ADD13" s="72">
        <v>1.0066776</v>
      </c>
      <c r="ADE13" s="72">
        <v>1.005155</v>
      </c>
      <c r="ADF13" s="72">
        <v>1.0033474</v>
      </c>
      <c r="ADG13" s="72">
        <v>1.0011973000000001</v>
      </c>
      <c r="ADH13" s="72">
        <v>0.99864810000000004</v>
      </c>
      <c r="ADI13" s="72">
        <v>0.99543329999999997</v>
      </c>
      <c r="ADJ13" s="72">
        <v>0.99147236000000005</v>
      </c>
      <c r="ADK13" s="72">
        <v>0.98655970000000004</v>
      </c>
      <c r="ADL13" s="72">
        <v>0.98043119999999995</v>
      </c>
      <c r="ADM13" s="72">
        <v>0.97278339999999996</v>
      </c>
      <c r="ADN13" s="72">
        <v>0.96332640000000003</v>
      </c>
      <c r="ADO13" s="72">
        <v>0.95200925999999997</v>
      </c>
      <c r="ADP13" s="72">
        <v>0.93802434000000001</v>
      </c>
      <c r="ADQ13" s="72">
        <v>0.9208461</v>
      </c>
      <c r="ADR13" s="72">
        <v>0.89997930000000004</v>
      </c>
      <c r="ADS13" s="72">
        <v>0.87495195999999997</v>
      </c>
      <c r="ADT13" s="72">
        <v>0.84538316999999996</v>
      </c>
      <c r="ADU13" s="72">
        <v>0.81101053999999995</v>
      </c>
      <c r="ADV13" s="72">
        <v>0.77162410000000003</v>
      </c>
      <c r="ADW13" s="72">
        <v>0.72706413000000003</v>
      </c>
      <c r="ADX13" s="72">
        <v>0.67692110000000005</v>
      </c>
      <c r="ADY13" s="72">
        <v>0.62121415000000002</v>
      </c>
      <c r="ADZ13" s="77"/>
      <c r="AEA13" s="73">
        <v>7</v>
      </c>
      <c r="AEB13" s="103">
        <v>7.5</v>
      </c>
      <c r="AEC13" s="73">
        <v>7</v>
      </c>
      <c r="AED13" s="103">
        <v>12.5</v>
      </c>
      <c r="AEE13" s="74">
        <f t="shared" si="26"/>
        <v>8</v>
      </c>
      <c r="AEF13" s="88">
        <f t="shared" si="27"/>
        <v>320</v>
      </c>
      <c r="AEG13" s="105">
        <f t="shared" si="19"/>
        <v>0.61820613999999996</v>
      </c>
      <c r="AEH13" s="105">
        <f t="shared" si="19"/>
        <v>0.60822122999999995</v>
      </c>
      <c r="AEI13" s="105">
        <f t="shared" si="19"/>
        <v>0.57429339999999995</v>
      </c>
      <c r="AEJ13" s="105">
        <f t="shared" si="19"/>
        <v>0.50962499999999999</v>
      </c>
      <c r="AEK13" s="105">
        <f t="shared" si="19"/>
        <v>0.40313986000000002</v>
      </c>
      <c r="AEL13" s="105">
        <f t="shared" si="19"/>
        <v>0.19574270999999999</v>
      </c>
      <c r="AEM13" s="105">
        <f t="shared" si="19"/>
        <v>5.0117074999999997E-2</v>
      </c>
      <c r="AEN13" s="105">
        <f t="shared" si="19"/>
        <v>1.3850187999999999E-2</v>
      </c>
      <c r="AEO13" s="105">
        <f t="shared" si="19"/>
        <v>3.6053849999999998E-2</v>
      </c>
      <c r="AEP13" s="105">
        <f t="shared" si="19"/>
        <v>0.14677741999999999</v>
      </c>
      <c r="AEQ13" s="105">
        <f t="shared" si="20"/>
        <v>0.31835064000000002</v>
      </c>
      <c r="AER13" s="105">
        <f t="shared" si="20"/>
        <v>0.41212636000000002</v>
      </c>
      <c r="AES13" s="105">
        <f t="shared" si="20"/>
        <v>0.45351142</v>
      </c>
      <c r="AET13" s="105">
        <f t="shared" si="20"/>
        <v>0.44226098000000003</v>
      </c>
      <c r="AEU13" s="105">
        <f t="shared" si="20"/>
        <v>0.4132422</v>
      </c>
      <c r="AEV13" s="105">
        <f t="shared" si="20"/>
        <v>0.36848523999999999</v>
      </c>
      <c r="AEW13" s="105">
        <f t="shared" si="20"/>
        <v>0.32551776999999998</v>
      </c>
      <c r="AEX13" s="105">
        <f t="shared" si="20"/>
        <v>0.29197805999999998</v>
      </c>
      <c r="AEY13" s="105">
        <f t="shared" si="20"/>
        <v>0.27061163999999999</v>
      </c>
      <c r="AEZ13" s="99">
        <f t="shared" si="21"/>
        <v>5.74</v>
      </c>
      <c r="AFA13" s="69"/>
      <c r="AFB13" s="202" t="s">
        <v>82</v>
      </c>
      <c r="AFC13" s="106">
        <f t="shared" si="22"/>
        <v>0.33958479910526318</v>
      </c>
      <c r="AFD13" s="69"/>
      <c r="AFE13" s="107">
        <f t="shared" si="23"/>
        <v>290</v>
      </c>
      <c r="AFF13" s="105">
        <f t="shared" si="24"/>
        <v>0.99525326000000003</v>
      </c>
      <c r="AFG13" s="105">
        <f t="shared" si="24"/>
        <v>1.0029950999999999</v>
      </c>
      <c r="AFH13" s="105">
        <f t="shared" si="24"/>
        <v>0.99436234999999995</v>
      </c>
      <c r="AFI13" s="105">
        <f t="shared" si="24"/>
        <v>0.99768984000000005</v>
      </c>
      <c r="AFJ13" s="105">
        <f t="shared" si="24"/>
        <v>0.93486080000000005</v>
      </c>
      <c r="AFK13" s="105">
        <f t="shared" si="24"/>
        <v>0.61897579999999996</v>
      </c>
      <c r="AFL13" s="105">
        <f t="shared" si="24"/>
        <v>0.27623555</v>
      </c>
      <c r="AFM13" s="105">
        <f t="shared" si="24"/>
        <v>0.14755212000000001</v>
      </c>
      <c r="AFN13" s="105">
        <f t="shared" si="24"/>
        <v>0.21961982999999999</v>
      </c>
      <c r="AFO13" s="105">
        <f t="shared" si="24"/>
        <v>0.54163749999999999</v>
      </c>
      <c r="AFP13" s="105">
        <f t="shared" si="25"/>
        <v>0.91859409999999997</v>
      </c>
      <c r="AFQ13" s="105">
        <f t="shared" si="25"/>
        <v>0.97745839999999995</v>
      </c>
      <c r="AFR13" s="105">
        <f t="shared" si="25"/>
        <v>0.98865769999999997</v>
      </c>
      <c r="AFS13" s="105">
        <f t="shared" si="25"/>
        <v>0.99186903000000004</v>
      </c>
      <c r="AFT13" s="105">
        <f t="shared" si="25"/>
        <v>0.99491733000000004</v>
      </c>
      <c r="AFU13" s="105">
        <f t="shared" si="25"/>
        <v>1.0053207</v>
      </c>
      <c r="AFV13" s="105">
        <f t="shared" si="25"/>
        <v>1.0102363999999999</v>
      </c>
      <c r="AFW13" s="105">
        <f t="shared" si="25"/>
        <v>1.0052296999999999</v>
      </c>
      <c r="AFX13" s="105">
        <f t="shared" si="25"/>
        <v>1.0057365</v>
      </c>
      <c r="AFY13" s="105"/>
      <c r="AFZ13" s="106">
        <f t="shared" si="28"/>
        <v>0.82248431631578944</v>
      </c>
      <c r="AGA13" s="69"/>
      <c r="AGB13" s="74">
        <v>7</v>
      </c>
      <c r="AGC13" s="120">
        <v>0</v>
      </c>
      <c r="AGD13" s="120">
        <v>0</v>
      </c>
      <c r="AGE13" s="120">
        <v>0</v>
      </c>
      <c r="AGF13" s="120">
        <v>0</v>
      </c>
      <c r="AGG13" s="69"/>
      <c r="AGH13" s="74">
        <v>7</v>
      </c>
      <c r="AGI13" s="148">
        <v>7</v>
      </c>
      <c r="AGJ13" s="120">
        <v>0</v>
      </c>
      <c r="AGK13" s="120">
        <v>0</v>
      </c>
      <c r="AGL13" s="120">
        <v>0</v>
      </c>
      <c r="AGM13" s="69"/>
      <c r="AGN13" s="74">
        <v>7</v>
      </c>
      <c r="AGO13" s="148">
        <v>7</v>
      </c>
      <c r="AGP13" s="120">
        <v>0</v>
      </c>
      <c r="AGQ13" s="120">
        <v>0</v>
      </c>
      <c r="AGR13" s="148">
        <v>1.5428571428571401E-5</v>
      </c>
      <c r="AGS13" s="69"/>
      <c r="AGT13" s="74">
        <v>7</v>
      </c>
      <c r="AGU13" s="147">
        <v>7</v>
      </c>
      <c r="AGV13" s="151">
        <v>0</v>
      </c>
      <c r="AGW13" s="151">
        <v>0</v>
      </c>
      <c r="AGX13" s="161">
        <v>0</v>
      </c>
      <c r="AGY13" s="152">
        <v>0</v>
      </c>
      <c r="AGZ13" s="69"/>
      <c r="AHA13" s="69"/>
      <c r="AHB13" s="69"/>
      <c r="AHC13" s="69"/>
      <c r="AHD13" s="69"/>
      <c r="AHE13" s="69"/>
      <c r="AHF13" s="69"/>
      <c r="AHG13" s="69"/>
      <c r="AHH13" s="69"/>
      <c r="AHI13" s="69"/>
      <c r="AHJ13" s="69"/>
      <c r="AHK13" s="69"/>
      <c r="AHL13" s="69"/>
      <c r="AHM13" s="69"/>
      <c r="AHN13" s="69"/>
      <c r="AHO13" s="69"/>
      <c r="AHP13" s="69"/>
      <c r="AHQ13" s="69"/>
      <c r="AHR13" s="69"/>
      <c r="AHS13" s="69"/>
      <c r="AHT13" s="69"/>
      <c r="AHU13" s="69"/>
      <c r="AHV13" s="69"/>
      <c r="AHW13" s="69"/>
      <c r="AHX13" s="69"/>
      <c r="AHY13" s="69"/>
      <c r="AHZ13" s="69"/>
      <c r="AIA13" s="69"/>
      <c r="AIB13" s="69"/>
      <c r="AIC13" s="69"/>
      <c r="AID13" s="69"/>
      <c r="AIE13" s="69"/>
      <c r="AIF13" s="69"/>
      <c r="AIG13" s="69"/>
      <c r="AIH13" s="69"/>
      <c r="AII13" s="69"/>
      <c r="AIJ13" s="69"/>
      <c r="AIK13" s="69"/>
      <c r="AIL13" s="69"/>
      <c r="AIM13" s="69"/>
      <c r="AIN13" s="69"/>
      <c r="AIO13" s="69"/>
      <c r="AIP13" s="69"/>
      <c r="AIQ13" s="69"/>
      <c r="AIR13" s="69"/>
      <c r="AIS13" s="69"/>
      <c r="AIT13" s="69"/>
      <c r="AIU13" s="69"/>
      <c r="AIV13" s="69"/>
      <c r="AIW13" s="69"/>
      <c r="AIX13" s="69"/>
      <c r="AIY13" s="69"/>
      <c r="AIZ13" s="69"/>
      <c r="AJA13" s="69"/>
      <c r="AJB13" s="69"/>
      <c r="AJC13" s="69"/>
      <c r="AJD13" s="69"/>
      <c r="AJE13" s="69"/>
      <c r="AJF13" s="69"/>
      <c r="AJG13" s="69"/>
      <c r="AJH13" s="69"/>
      <c r="AJI13" s="69"/>
      <c r="AJJ13" s="69"/>
      <c r="AJK13" s="69"/>
      <c r="AJL13" s="69"/>
      <c r="AJM13" s="69"/>
      <c r="AJN13" s="69"/>
      <c r="AJO13" s="69"/>
      <c r="AJP13" s="69"/>
      <c r="AJQ13" s="69"/>
      <c r="AJR13" s="69"/>
      <c r="AJS13" s="69"/>
      <c r="AJT13" s="69"/>
      <c r="AJU13" s="69"/>
      <c r="AJV13" s="69"/>
      <c r="AJW13" s="69"/>
      <c r="AJX13" s="69"/>
      <c r="AJY13" s="69"/>
      <c r="AJZ13" s="69"/>
      <c r="AKA13" s="69"/>
      <c r="AKB13" s="69"/>
      <c r="AKC13" s="69"/>
      <c r="AKD13" s="69"/>
      <c r="AKE13" s="69"/>
      <c r="AKF13" s="69"/>
      <c r="AKG13" s="69"/>
      <c r="AKH13" s="69"/>
      <c r="AKI13" s="69"/>
      <c r="AKJ13" s="69"/>
      <c r="AKK13" s="69"/>
      <c r="AKL13" s="69"/>
      <c r="AKM13" s="69"/>
      <c r="AKN13" s="69"/>
      <c r="AKO13" s="69"/>
      <c r="AKP13" s="69"/>
      <c r="AKQ13" s="69"/>
      <c r="AKR13" s="69"/>
      <c r="AKS13" s="69"/>
      <c r="AKT13" s="69"/>
      <c r="AKU13" s="69"/>
      <c r="AKV13" s="69"/>
      <c r="AKW13" s="69"/>
      <c r="AKX13" s="69"/>
      <c r="AKY13" s="69"/>
      <c r="AKZ13" s="69"/>
      <c r="ALA13" s="69"/>
      <c r="ALB13" s="69"/>
      <c r="ALC13" s="69"/>
      <c r="ALD13" s="69"/>
      <c r="ALE13" s="69"/>
      <c r="ALF13" s="69"/>
      <c r="ALG13" s="69"/>
      <c r="ALH13" s="69"/>
      <c r="ALI13" s="69"/>
      <c r="ALJ13" s="69"/>
      <c r="ALK13" s="69"/>
      <c r="ALL13" s="69"/>
      <c r="ALM13" s="69"/>
      <c r="ALN13" s="69"/>
      <c r="ALO13" s="69"/>
      <c r="ALP13" s="69"/>
      <c r="ALQ13" s="69"/>
      <c r="ALR13" s="69"/>
      <c r="ALS13" s="69"/>
      <c r="ALT13" s="69"/>
      <c r="ALU13" s="69"/>
      <c r="ALV13" s="69"/>
      <c r="ALW13" s="69"/>
      <c r="ALX13" s="69"/>
      <c r="ALY13" s="69"/>
      <c r="ALZ13" s="69"/>
      <c r="AMA13" s="69"/>
      <c r="AMB13" s="69"/>
      <c r="AMC13" s="69"/>
      <c r="AMD13" s="69"/>
      <c r="AME13" s="69"/>
      <c r="AMF13" s="69"/>
      <c r="AMG13" s="69"/>
      <c r="AMH13" s="69"/>
      <c r="AMI13" s="69"/>
      <c r="AMJ13" s="69"/>
      <c r="AMK13" s="69"/>
      <c r="AML13" s="69"/>
      <c r="AMM13" s="69"/>
      <c r="AMN13" s="69"/>
      <c r="AMO13" s="69"/>
      <c r="AMP13" s="69"/>
      <c r="AMQ13" s="69"/>
      <c r="AMR13" s="69"/>
      <c r="AMS13" s="69"/>
      <c r="AMT13" s="69"/>
      <c r="AMU13" s="69"/>
      <c r="AMV13" s="69"/>
      <c r="AMW13" s="69"/>
      <c r="AMX13" s="69"/>
      <c r="AMY13" s="69"/>
      <c r="AMZ13" s="69"/>
      <c r="ANA13" s="69"/>
      <c r="ANB13" s="69"/>
      <c r="ANC13" s="69"/>
      <c r="AND13" s="69"/>
      <c r="ANE13" s="69"/>
      <c r="ANF13" s="69"/>
      <c r="ANG13" s="69"/>
      <c r="ANH13" s="69"/>
      <c r="ANI13" s="69"/>
      <c r="ANJ13" s="69"/>
      <c r="ANK13" s="69"/>
      <c r="ANL13" s="69"/>
      <c r="ANM13" s="69"/>
      <c r="ANN13" s="69"/>
      <c r="ANO13" s="69"/>
      <c r="ANP13" s="69"/>
      <c r="ANQ13" s="69"/>
      <c r="ANR13" s="69"/>
      <c r="ANS13" s="69"/>
      <c r="ANT13" s="69"/>
      <c r="ANU13" s="69"/>
      <c r="ANV13" s="69"/>
      <c r="ANW13" s="69"/>
      <c r="ANX13" s="69"/>
      <c r="ANY13" s="69"/>
      <c r="ANZ13" s="69"/>
      <c r="AOA13" s="69"/>
      <c r="AOB13" s="69"/>
      <c r="AOC13" s="69"/>
      <c r="AOD13" s="69"/>
      <c r="AOE13" s="69"/>
      <c r="AOF13" s="69"/>
      <c r="AOG13" s="69"/>
      <c r="AOH13" s="69"/>
      <c r="AOI13" s="69"/>
      <c r="AOJ13" s="69"/>
      <c r="AOK13" s="69"/>
      <c r="AOL13" s="69"/>
      <c r="AOM13" s="69"/>
      <c r="AON13" s="69"/>
      <c r="AOO13" s="69"/>
      <c r="AOP13" s="69"/>
      <c r="AOQ13" s="69"/>
      <c r="AOR13" s="69"/>
      <c r="AOS13" s="69"/>
      <c r="AOT13" s="69"/>
      <c r="AOU13" s="69"/>
      <c r="AOV13" s="69"/>
      <c r="AOW13" s="69"/>
      <c r="AOX13" s="69"/>
      <c r="AOY13" s="69"/>
      <c r="AOZ13" s="69"/>
      <c r="APA13" s="69"/>
      <c r="APB13" s="69"/>
      <c r="APC13" s="69"/>
      <c r="APD13" s="69"/>
      <c r="APE13" s="69"/>
      <c r="APF13" s="69"/>
      <c r="APG13" s="69"/>
      <c r="APH13" s="69"/>
      <c r="API13" s="69"/>
      <c r="APJ13" s="69"/>
      <c r="APK13" s="69"/>
      <c r="APL13" s="69"/>
      <c r="APM13" s="69"/>
      <c r="APN13" s="69"/>
      <c r="APO13" s="69"/>
      <c r="APP13" s="69"/>
      <c r="APQ13" s="69"/>
      <c r="APR13" s="69"/>
      <c r="APS13" s="69"/>
      <c r="APT13" s="69"/>
      <c r="APU13" s="69"/>
      <c r="APV13" s="69"/>
      <c r="APW13" s="69"/>
      <c r="APX13" s="69"/>
      <c r="APY13" s="69"/>
      <c r="APZ13" s="69"/>
      <c r="AQA13" s="69"/>
      <c r="AQB13" s="69"/>
      <c r="AQC13" s="69"/>
      <c r="AQD13" s="69"/>
      <c r="AQE13" s="69"/>
      <c r="AQF13" s="69"/>
      <c r="AQG13" s="69"/>
      <c r="AQH13" s="69"/>
      <c r="AQI13" s="69"/>
      <c r="AQJ13" s="69"/>
      <c r="AQK13" s="69"/>
      <c r="AQL13" s="69"/>
      <c r="AQM13" s="69"/>
      <c r="AQN13" s="69"/>
      <c r="AQO13" s="69"/>
      <c r="AQP13" s="69"/>
      <c r="AQQ13" s="69"/>
      <c r="AQR13" s="69"/>
      <c r="AQS13" s="69"/>
      <c r="AQT13" s="69"/>
      <c r="AQU13" s="69"/>
      <c r="AQV13" s="69"/>
      <c r="AQW13" s="69"/>
      <c r="AQX13" s="69"/>
      <c r="AQY13" s="69"/>
      <c r="AQZ13" s="69"/>
      <c r="ARA13" s="69"/>
      <c r="ARB13" s="69"/>
      <c r="ARC13" s="69"/>
      <c r="ARD13" s="69"/>
      <c r="ARE13" s="69"/>
      <c r="ARF13" s="69"/>
      <c r="ARG13" s="69"/>
      <c r="ARH13" s="69"/>
      <c r="ARI13" s="69"/>
      <c r="ARJ13" s="69"/>
      <c r="ARK13" s="69"/>
      <c r="ARL13" s="69"/>
      <c r="ARM13" s="69"/>
      <c r="ARN13" s="69"/>
      <c r="ARO13" s="69"/>
      <c r="ARP13" s="69"/>
      <c r="ARQ13" s="69"/>
      <c r="ARR13" s="69"/>
      <c r="ARS13" s="69"/>
      <c r="ART13" s="69"/>
      <c r="ARU13" s="69"/>
      <c r="ARV13" s="69"/>
      <c r="ARW13" s="69"/>
      <c r="ARX13" s="69"/>
      <c r="ARY13" s="69"/>
      <c r="ARZ13" s="69"/>
      <c r="ASA13" s="69"/>
      <c r="ASB13" s="69"/>
    </row>
    <row r="14" spans="1:1172" ht="3" customHeight="1" x14ac:dyDescent="0.25">
      <c r="A14" s="77"/>
      <c r="B14" s="98">
        <v>8</v>
      </c>
      <c r="C14" s="99">
        <v>6.56</v>
      </c>
      <c r="D14" s="94">
        <f t="shared" si="18"/>
        <v>1</v>
      </c>
      <c r="E14" s="77"/>
      <c r="F14" s="191">
        <v>0.99874209999999997</v>
      </c>
      <c r="G14" s="70">
        <v>0.99635655000000001</v>
      </c>
      <c r="H14" s="70">
        <v>0.99508870000000005</v>
      </c>
      <c r="I14" s="70">
        <v>0.99441939999999995</v>
      </c>
      <c r="J14" s="70">
        <v>0.9941236</v>
      </c>
      <c r="K14" s="70">
        <v>0.99412924000000003</v>
      </c>
      <c r="L14" s="70">
        <v>0.99425770000000002</v>
      </c>
      <c r="M14" s="70">
        <v>0.99454706999999998</v>
      </c>
      <c r="N14" s="70">
        <v>0.99491569999999996</v>
      </c>
      <c r="O14" s="70">
        <v>0.99531239999999999</v>
      </c>
      <c r="P14" s="70">
        <v>0.99570179999999997</v>
      </c>
      <c r="Q14" s="70">
        <v>0.99605065999999998</v>
      </c>
      <c r="R14" s="70">
        <v>0.99633660000000002</v>
      </c>
      <c r="S14" s="70">
        <v>0.99654279999999995</v>
      </c>
      <c r="T14" s="70">
        <v>0.99665959999999998</v>
      </c>
      <c r="U14" s="70">
        <v>0.99664885000000003</v>
      </c>
      <c r="V14" s="70">
        <v>0.99653773999999995</v>
      </c>
      <c r="W14" s="70">
        <v>0.99630819999999998</v>
      </c>
      <c r="X14" s="70">
        <v>0.99594724000000001</v>
      </c>
      <c r="Y14" s="70">
        <v>0.99544319999999997</v>
      </c>
      <c r="Z14" s="70">
        <v>0.99478999999999995</v>
      </c>
      <c r="AA14" s="71">
        <v>0.99399154999999995</v>
      </c>
      <c r="AB14" s="71">
        <v>0.99310136000000004</v>
      </c>
      <c r="AC14" s="71">
        <v>0.99189276000000004</v>
      </c>
      <c r="AD14" s="71">
        <v>0.99045099999999997</v>
      </c>
      <c r="AE14" s="71">
        <v>0.98879516000000001</v>
      </c>
      <c r="AF14" s="71">
        <v>0.98696039999999996</v>
      </c>
      <c r="AG14" s="71">
        <v>0.98500889999999997</v>
      </c>
      <c r="AH14" s="71">
        <v>0.98301362999999997</v>
      </c>
      <c r="AI14" s="71">
        <v>0.98085370000000005</v>
      </c>
      <c r="AJ14" s="71">
        <v>0.97863394000000004</v>
      </c>
      <c r="AK14" s="71">
        <v>0.9764195</v>
      </c>
      <c r="AL14" s="71">
        <v>0.97427379999999997</v>
      </c>
      <c r="AM14" s="71">
        <v>0.97222375999999999</v>
      </c>
      <c r="AN14" s="71">
        <v>0.97039989999999998</v>
      </c>
      <c r="AO14" s="71">
        <v>0.96893317000000001</v>
      </c>
      <c r="AP14" s="71">
        <v>0.96790759999999998</v>
      </c>
      <c r="AQ14" s="71">
        <v>0.96704780000000001</v>
      </c>
      <c r="AR14" s="71">
        <v>0.96494292999999998</v>
      </c>
      <c r="AS14" s="71">
        <v>0.95814973000000003</v>
      </c>
      <c r="AT14" s="72">
        <v>1.0004295000000001</v>
      </c>
      <c r="AU14" s="72">
        <v>0.99935174000000004</v>
      </c>
      <c r="AV14" s="72">
        <v>0.99966054999999998</v>
      </c>
      <c r="AW14" s="72">
        <v>1.0001557999999999</v>
      </c>
      <c r="AX14" s="72">
        <v>1.0007585000000001</v>
      </c>
      <c r="AY14" s="72">
        <v>1.0014277</v>
      </c>
      <c r="AZ14" s="72">
        <v>1.0021172</v>
      </c>
      <c r="BA14" s="72">
        <v>1.0027303000000001</v>
      </c>
      <c r="BB14" s="72">
        <v>1.0031469</v>
      </c>
      <c r="BC14" s="72">
        <v>1.0032463</v>
      </c>
      <c r="BD14" s="72">
        <v>1.0030756999999999</v>
      </c>
      <c r="BE14" s="72">
        <v>1.0025017000000001</v>
      </c>
      <c r="BF14" s="72">
        <v>1.0016172999999999</v>
      </c>
      <c r="BG14" s="72">
        <v>1.0004227000000001</v>
      </c>
      <c r="BH14" s="72">
        <v>0.99896850000000004</v>
      </c>
      <c r="BI14" s="72">
        <v>0.99731389999999998</v>
      </c>
      <c r="BJ14" s="72">
        <v>0.99552006000000004</v>
      </c>
      <c r="BK14" s="72">
        <v>0.99364889999999995</v>
      </c>
      <c r="BL14" s="72">
        <v>0.99176249999999999</v>
      </c>
      <c r="BM14" s="72">
        <v>0.98991859999999998</v>
      </c>
      <c r="BN14" s="72">
        <v>0.98816490000000001</v>
      </c>
      <c r="BO14" s="72">
        <v>0.98654050000000004</v>
      </c>
      <c r="BP14" s="72">
        <v>0.98508289999999998</v>
      </c>
      <c r="BQ14" s="72">
        <v>0.98387089999999999</v>
      </c>
      <c r="BR14" s="72">
        <v>0.98231080000000004</v>
      </c>
      <c r="BS14" s="72">
        <v>0.98089570000000004</v>
      </c>
      <c r="BT14" s="72">
        <v>0.97968710000000003</v>
      </c>
      <c r="BU14" s="72">
        <v>0.97903640000000003</v>
      </c>
      <c r="BV14" s="72">
        <v>0.97794159999999997</v>
      </c>
      <c r="BW14" s="72">
        <v>0.97664945999999997</v>
      </c>
      <c r="BX14" s="72">
        <v>0.9750818</v>
      </c>
      <c r="BY14" s="72">
        <v>0.97311300000000001</v>
      </c>
      <c r="BZ14" s="72">
        <v>0.97060080000000004</v>
      </c>
      <c r="CA14" s="72">
        <v>0.96738389999999996</v>
      </c>
      <c r="CB14" s="72">
        <v>0.9632674</v>
      </c>
      <c r="CC14" s="72">
        <v>0.95755844999999995</v>
      </c>
      <c r="CD14" s="72">
        <v>0.95178629999999997</v>
      </c>
      <c r="CE14" s="72">
        <v>0.94501489999999999</v>
      </c>
      <c r="CF14" s="72">
        <v>0.93899964999999996</v>
      </c>
      <c r="CG14" s="72">
        <v>0.93166640000000001</v>
      </c>
      <c r="CH14" s="72">
        <v>0.99758369999999996</v>
      </c>
      <c r="CI14" s="72">
        <v>0.99394649999999996</v>
      </c>
      <c r="CJ14" s="72">
        <v>0.99197579999999996</v>
      </c>
      <c r="CK14" s="72">
        <v>0.99105525000000005</v>
      </c>
      <c r="CL14" s="72">
        <v>0.99106925999999995</v>
      </c>
      <c r="CM14" s="72">
        <v>0.99157983000000005</v>
      </c>
      <c r="CN14" s="72">
        <v>0.99283135</v>
      </c>
      <c r="CO14" s="72">
        <v>0.99414133999999998</v>
      </c>
      <c r="CP14" s="72">
        <v>0.99513479999999999</v>
      </c>
      <c r="CQ14" s="72">
        <v>0.99556500000000003</v>
      </c>
      <c r="CR14" s="72">
        <v>0.99521744000000001</v>
      </c>
      <c r="CS14" s="72">
        <v>0.99426060000000005</v>
      </c>
      <c r="CT14" s="72">
        <v>0.99276394000000001</v>
      </c>
      <c r="CU14" s="72">
        <v>0.99087230000000004</v>
      </c>
      <c r="CV14" s="72">
        <v>0.98866889999999996</v>
      </c>
      <c r="CW14" s="72">
        <v>0.98621963999999995</v>
      </c>
      <c r="CX14" s="72">
        <v>0.98357654000000005</v>
      </c>
      <c r="CY14" s="72">
        <v>0.98076814000000001</v>
      </c>
      <c r="CZ14" s="72">
        <v>0.9778251</v>
      </c>
      <c r="DA14" s="72">
        <v>0.97479623999999998</v>
      </c>
      <c r="DB14" s="72">
        <v>0.97174070000000001</v>
      </c>
      <c r="DC14" s="72">
        <v>0.96863619999999995</v>
      </c>
      <c r="DD14" s="72">
        <v>0.96544110000000005</v>
      </c>
      <c r="DE14" s="72">
        <v>0.96115030000000001</v>
      </c>
      <c r="DF14" s="72">
        <v>0.95709759999999999</v>
      </c>
      <c r="DG14" s="72">
        <v>0.95444983000000005</v>
      </c>
      <c r="DH14" s="72">
        <v>0.95083945999999997</v>
      </c>
      <c r="DI14" s="72">
        <v>0.9469957</v>
      </c>
      <c r="DJ14" s="72">
        <v>0.94296384</v>
      </c>
      <c r="DK14" s="72">
        <v>0.93868890000000005</v>
      </c>
      <c r="DL14" s="72">
        <v>0.93409675000000003</v>
      </c>
      <c r="DM14" s="72">
        <v>0.92911270000000001</v>
      </c>
      <c r="DN14" s="72">
        <v>0.92366789999999999</v>
      </c>
      <c r="DO14" s="72">
        <v>0.91765680000000005</v>
      </c>
      <c r="DP14" s="72">
        <v>0.91098460000000003</v>
      </c>
      <c r="DQ14" s="72">
        <v>0.90363157000000005</v>
      </c>
      <c r="DR14" s="72">
        <v>0.89562870000000006</v>
      </c>
      <c r="DS14" s="72">
        <v>0.88681363999999996</v>
      </c>
      <c r="DT14" s="72">
        <v>0.87555665000000005</v>
      </c>
      <c r="DU14" s="72">
        <v>0.86936599999999997</v>
      </c>
      <c r="DV14" s="72">
        <v>0.9988686</v>
      </c>
      <c r="DW14" s="72">
        <v>0.99594163999999996</v>
      </c>
      <c r="DX14" s="72">
        <v>0.99590990000000001</v>
      </c>
      <c r="DY14" s="72">
        <v>0.99680069999999998</v>
      </c>
      <c r="DZ14" s="72">
        <v>0.99862706999999995</v>
      </c>
      <c r="EA14" s="72">
        <v>1.0010644</v>
      </c>
      <c r="EB14" s="72">
        <v>1.0027972000000001</v>
      </c>
      <c r="EC14" s="72">
        <v>1.0038403</v>
      </c>
      <c r="ED14" s="72">
        <v>1.0038127999999999</v>
      </c>
      <c r="EE14" s="72">
        <v>1.0023934999999999</v>
      </c>
      <c r="EF14" s="72">
        <v>0.9992626</v>
      </c>
      <c r="EG14" s="72">
        <v>0.99538610000000005</v>
      </c>
      <c r="EH14" s="72">
        <v>0.99108890000000005</v>
      </c>
      <c r="EI14" s="72">
        <v>0.98649070000000005</v>
      </c>
      <c r="EJ14" s="72">
        <v>0.98164076</v>
      </c>
      <c r="EK14" s="72">
        <v>0.9765663</v>
      </c>
      <c r="EL14" s="72">
        <v>0.97126800000000002</v>
      </c>
      <c r="EM14" s="72">
        <v>0.96547879999999997</v>
      </c>
      <c r="EN14" s="72">
        <v>0.95933204999999999</v>
      </c>
      <c r="EO14" s="72">
        <v>0.95327439999999997</v>
      </c>
      <c r="EP14" s="72">
        <v>0.94793165000000001</v>
      </c>
      <c r="EQ14" s="72">
        <v>0.93900709999999998</v>
      </c>
      <c r="ER14" s="72">
        <v>0.93183419999999995</v>
      </c>
      <c r="ES14" s="72">
        <v>0.92443450000000005</v>
      </c>
      <c r="ET14" s="72">
        <v>0.91663223999999999</v>
      </c>
      <c r="EU14" s="72">
        <v>0.90868800000000005</v>
      </c>
      <c r="EV14" s="72">
        <v>0.90063243999999998</v>
      </c>
      <c r="EW14" s="72">
        <v>0.89251583999999995</v>
      </c>
      <c r="EX14" s="72">
        <v>0.88439270000000003</v>
      </c>
      <c r="EY14" s="72">
        <v>0.8763164</v>
      </c>
      <c r="EZ14" s="72">
        <v>0.86836444999999995</v>
      </c>
      <c r="FA14" s="72">
        <v>0.86071430000000004</v>
      </c>
      <c r="FB14" s="72">
        <v>0.85378873</v>
      </c>
      <c r="FC14" s="72">
        <v>0.84678949999999997</v>
      </c>
      <c r="FD14" s="72">
        <v>0.83888779999999996</v>
      </c>
      <c r="FE14" s="72">
        <v>0.83030550000000003</v>
      </c>
      <c r="FF14" s="72">
        <v>0.82115066000000003</v>
      </c>
      <c r="FG14" s="72">
        <v>0.81132185000000001</v>
      </c>
      <c r="FH14" s="72">
        <v>0.80095349999999998</v>
      </c>
      <c r="FI14" s="72">
        <v>0.79159480000000004</v>
      </c>
      <c r="FJ14" s="72">
        <v>1.0017669</v>
      </c>
      <c r="FK14" s="72">
        <v>1.0007025000000001</v>
      </c>
      <c r="FL14" s="72">
        <v>1.0022291999999999</v>
      </c>
      <c r="FM14" s="72">
        <v>1.0050443</v>
      </c>
      <c r="FN14" s="72">
        <v>1.0068238</v>
      </c>
      <c r="FO14" s="72">
        <v>1.0049528000000001</v>
      </c>
      <c r="FP14" s="72">
        <v>0.99034685</v>
      </c>
      <c r="FQ14" s="72">
        <v>0.98105339999999996</v>
      </c>
      <c r="FR14" s="72">
        <v>0.96966479999999999</v>
      </c>
      <c r="FS14" s="72">
        <v>0.95792909999999998</v>
      </c>
      <c r="FT14" s="72">
        <v>0.94624299999999995</v>
      </c>
      <c r="FU14" s="72">
        <v>0.93470602999999997</v>
      </c>
      <c r="FV14" s="72">
        <v>0.92330380000000001</v>
      </c>
      <c r="FW14" s="72">
        <v>0.91202819999999996</v>
      </c>
      <c r="FX14" s="72">
        <v>0.9009182</v>
      </c>
      <c r="FY14" s="72">
        <v>0.89017325999999997</v>
      </c>
      <c r="FZ14" s="72">
        <v>0.88073265999999995</v>
      </c>
      <c r="GA14" s="72">
        <v>0.8659308</v>
      </c>
      <c r="GB14" s="72">
        <v>0.85267970000000004</v>
      </c>
      <c r="GC14" s="72">
        <v>0.84556969999999998</v>
      </c>
      <c r="GD14" s="72">
        <v>0.83490759999999997</v>
      </c>
      <c r="GE14" s="72">
        <v>0.82401530000000001</v>
      </c>
      <c r="GF14" s="72">
        <v>0.81303185</v>
      </c>
      <c r="GG14" s="72">
        <v>0.80201166999999995</v>
      </c>
      <c r="GH14" s="72">
        <v>0.79095053999999998</v>
      </c>
      <c r="GI14" s="72">
        <v>0.77985983999999997</v>
      </c>
      <c r="GJ14" s="72">
        <v>0.76877165000000003</v>
      </c>
      <c r="GK14" s="72">
        <v>0.75775079999999995</v>
      </c>
      <c r="GL14" s="72">
        <v>0.74693609999999999</v>
      </c>
      <c r="GM14" s="72">
        <v>0.73665080000000005</v>
      </c>
      <c r="GN14" s="72">
        <v>0.72769415000000004</v>
      </c>
      <c r="GO14" s="72">
        <v>0.72181430000000002</v>
      </c>
      <c r="GP14" s="72">
        <v>0.72738283999999997</v>
      </c>
      <c r="GQ14" s="72">
        <v>0.73214226999999998</v>
      </c>
      <c r="GR14" s="72">
        <v>0.73653619999999997</v>
      </c>
      <c r="GS14" s="72">
        <v>0.73636776000000004</v>
      </c>
      <c r="GT14" s="72">
        <v>0.73287069999999999</v>
      </c>
      <c r="GU14" s="72">
        <v>0.72429204000000003</v>
      </c>
      <c r="GV14" s="72">
        <v>0.71024215000000002</v>
      </c>
      <c r="GW14" s="72">
        <v>0.69276713999999995</v>
      </c>
      <c r="GX14" s="72">
        <v>1.0126225</v>
      </c>
      <c r="GY14" s="72">
        <v>1.0191572</v>
      </c>
      <c r="GZ14" s="72">
        <v>1.0231899</v>
      </c>
      <c r="HA14" s="72">
        <v>1.023717</v>
      </c>
      <c r="HB14" s="72">
        <v>1.0203492999999999</v>
      </c>
      <c r="HC14" s="72">
        <v>0.99340740000000005</v>
      </c>
      <c r="HD14" s="72">
        <v>0.87582420000000005</v>
      </c>
      <c r="HE14" s="72">
        <v>0.80963070000000004</v>
      </c>
      <c r="HF14" s="72">
        <v>0.75248099999999996</v>
      </c>
      <c r="HG14" s="72">
        <v>0.71613574000000002</v>
      </c>
      <c r="HH14" s="72">
        <v>0.69164806999999995</v>
      </c>
      <c r="HI14" s="72">
        <v>0.67211719999999997</v>
      </c>
      <c r="HJ14" s="72">
        <v>0.65453273000000001</v>
      </c>
      <c r="HK14" s="72">
        <v>0.63789934000000004</v>
      </c>
      <c r="HL14" s="72">
        <v>0.62195540000000005</v>
      </c>
      <c r="HM14" s="72">
        <v>0.60666025000000001</v>
      </c>
      <c r="HN14" s="72">
        <v>0.59184795999999995</v>
      </c>
      <c r="HO14" s="72">
        <v>0.57524984999999995</v>
      </c>
      <c r="HP14" s="72">
        <v>0.55968744000000004</v>
      </c>
      <c r="HQ14" s="72">
        <v>0.54697090000000004</v>
      </c>
      <c r="HR14" s="72">
        <v>0.53356033999999997</v>
      </c>
      <c r="HS14" s="72">
        <v>0.52001969999999997</v>
      </c>
      <c r="HT14" s="72">
        <v>0.50653269999999995</v>
      </c>
      <c r="HU14" s="72">
        <v>0.49320187999999998</v>
      </c>
      <c r="HV14" s="72">
        <v>0.48006212999999998</v>
      </c>
      <c r="HW14" s="72">
        <v>0.46714315000000001</v>
      </c>
      <c r="HX14" s="72">
        <v>0.45449147000000001</v>
      </c>
      <c r="HY14" s="72">
        <v>0.44220710000000002</v>
      </c>
      <c r="HZ14" s="72">
        <v>0.43060591999999998</v>
      </c>
      <c r="IA14" s="72">
        <v>0.42101437000000003</v>
      </c>
      <c r="IB14" s="72">
        <v>0.41926091999999998</v>
      </c>
      <c r="IC14" s="72">
        <v>0.44760683000000001</v>
      </c>
      <c r="ID14" s="72">
        <v>0.57826482999999995</v>
      </c>
      <c r="IE14" s="72">
        <v>0.60504745999999998</v>
      </c>
      <c r="IF14" s="72">
        <v>0.60289073000000004</v>
      </c>
      <c r="IG14" s="72">
        <v>0.59441310000000003</v>
      </c>
      <c r="IH14" s="72">
        <v>0.57973266000000001</v>
      </c>
      <c r="II14" s="72">
        <v>0.55869603000000001</v>
      </c>
      <c r="IJ14" s="72">
        <v>0.52993120000000005</v>
      </c>
      <c r="IK14" s="72">
        <v>0.49341797999999998</v>
      </c>
      <c r="IL14" s="72">
        <v>1.0134403000000001</v>
      </c>
      <c r="IM14" s="72">
        <v>1.0229459000000001</v>
      </c>
      <c r="IN14" s="72">
        <v>1.0258670000000001</v>
      </c>
      <c r="IO14" s="72">
        <v>1.023512</v>
      </c>
      <c r="IP14" s="72">
        <v>1.0116433</v>
      </c>
      <c r="IQ14" s="72">
        <v>0.97296590000000005</v>
      </c>
      <c r="IR14" s="72">
        <v>0.85108863999999995</v>
      </c>
      <c r="IS14" s="72">
        <v>0.60535693000000002</v>
      </c>
      <c r="IT14" s="72">
        <v>0.4736437</v>
      </c>
      <c r="IU14" s="72">
        <v>0.40936257999999998</v>
      </c>
      <c r="IV14" s="72">
        <v>0.37697576999999999</v>
      </c>
      <c r="IW14" s="72">
        <v>0.35652208000000002</v>
      </c>
      <c r="IX14" s="72">
        <v>0.34009242000000001</v>
      </c>
      <c r="IY14" s="72">
        <v>0.32519545999999999</v>
      </c>
      <c r="IZ14" s="72">
        <v>0.31115337999999998</v>
      </c>
      <c r="JA14" s="72">
        <v>0.29775622000000002</v>
      </c>
      <c r="JB14" s="72">
        <v>0.28475443</v>
      </c>
      <c r="JC14" s="72">
        <v>0.27158818000000001</v>
      </c>
      <c r="JD14" s="72">
        <v>0.25911123000000003</v>
      </c>
      <c r="JE14" s="72">
        <v>0.24783246</v>
      </c>
      <c r="JF14" s="72">
        <v>0.23678303000000001</v>
      </c>
      <c r="JG14" s="72">
        <v>0.22591965</v>
      </c>
      <c r="JH14" s="72">
        <v>0.21530806</v>
      </c>
      <c r="JI14" s="72">
        <v>0.2049967</v>
      </c>
      <c r="JJ14" s="72">
        <v>0.19500549</v>
      </c>
      <c r="JK14" s="72">
        <v>0.18534318999999999</v>
      </c>
      <c r="JL14" s="72">
        <v>0.17601785</v>
      </c>
      <c r="JM14" s="72">
        <v>0.1670768</v>
      </c>
      <c r="JN14" s="72">
        <v>0.15883362000000001</v>
      </c>
      <c r="JO14" s="72">
        <v>0.15267720000000001</v>
      </c>
      <c r="JP14" s="72">
        <v>0.15491399</v>
      </c>
      <c r="JQ14" s="72">
        <v>0.18885593000000001</v>
      </c>
      <c r="JR14" s="72">
        <v>0.33255023</v>
      </c>
      <c r="JS14" s="72">
        <v>0.36855492000000001</v>
      </c>
      <c r="JT14" s="72">
        <v>0.36650094</v>
      </c>
      <c r="JU14" s="72">
        <v>0.35364000000000001</v>
      </c>
      <c r="JV14" s="72">
        <v>0.33299067999999998</v>
      </c>
      <c r="JW14" s="72">
        <v>0.30617100000000003</v>
      </c>
      <c r="JX14" s="72">
        <v>0.27326625999999998</v>
      </c>
      <c r="JY14" s="72">
        <v>0.23341590000000001</v>
      </c>
      <c r="JZ14" s="72">
        <v>1.0091802000000001</v>
      </c>
      <c r="KA14" s="72">
        <v>1.018948</v>
      </c>
      <c r="KB14" s="72">
        <v>1.0237216</v>
      </c>
      <c r="KC14" s="72">
        <v>1.0249102999999999</v>
      </c>
      <c r="KD14" s="72">
        <v>1.0189946999999999</v>
      </c>
      <c r="KE14" s="72">
        <v>0.97858374999999997</v>
      </c>
      <c r="KF14" s="72">
        <v>0.82524436999999995</v>
      </c>
      <c r="KG14" s="72">
        <v>0.51244420000000002</v>
      </c>
      <c r="KH14" s="72">
        <v>0.34881000000000001</v>
      </c>
      <c r="KI14" s="72">
        <v>0.27253823999999999</v>
      </c>
      <c r="KJ14" s="72">
        <v>0.23801886</v>
      </c>
      <c r="KK14" s="72">
        <v>0.2189786</v>
      </c>
      <c r="KL14" s="72">
        <v>0.20499927000000001</v>
      </c>
      <c r="KM14" s="72">
        <v>0.1928173</v>
      </c>
      <c r="KN14" s="72">
        <v>0.18154766</v>
      </c>
      <c r="KO14" s="72">
        <v>0.17093568000000001</v>
      </c>
      <c r="KP14" s="72">
        <v>0.16082320999999999</v>
      </c>
      <c r="KQ14" s="72">
        <v>0.15105641</v>
      </c>
      <c r="KR14" s="72">
        <v>0.14184436</v>
      </c>
      <c r="KS14" s="72">
        <v>0.13329854999999999</v>
      </c>
      <c r="KT14" s="72">
        <v>0.12516179999999999</v>
      </c>
      <c r="KU14" s="72">
        <v>0.11736953</v>
      </c>
      <c r="KV14" s="72">
        <v>0.10992583</v>
      </c>
      <c r="KW14" s="72">
        <v>0.10284024</v>
      </c>
      <c r="KX14" s="72">
        <v>9.6116430000000003E-2</v>
      </c>
      <c r="KY14" s="72">
        <v>8.9750109999999994E-2</v>
      </c>
      <c r="KZ14" s="72">
        <v>8.3704909999999993E-2</v>
      </c>
      <c r="LA14" s="72">
        <v>7.7941239999999995E-2</v>
      </c>
      <c r="LB14" s="72">
        <v>7.2862640000000006E-2</v>
      </c>
      <c r="LC14" s="72">
        <v>6.9348370000000006E-2</v>
      </c>
      <c r="LD14" s="72">
        <v>7.1483560000000002E-2</v>
      </c>
      <c r="LE14" s="72">
        <v>9.213586E-2</v>
      </c>
      <c r="LF14" s="72">
        <v>0.16007188</v>
      </c>
      <c r="LG14" s="72">
        <v>0.19608916000000001</v>
      </c>
      <c r="LH14" s="72">
        <v>0.20268385</v>
      </c>
      <c r="LI14" s="72">
        <v>0.19771340000000001</v>
      </c>
      <c r="LJ14" s="72">
        <v>0.18455657</v>
      </c>
      <c r="LK14" s="72">
        <v>0.16613641000000001</v>
      </c>
      <c r="LL14" s="72">
        <v>0.14363408</v>
      </c>
      <c r="LM14" s="72">
        <v>0.116756044</v>
      </c>
      <c r="LN14" s="72">
        <v>1.0055504</v>
      </c>
      <c r="LO14" s="72">
        <v>1.0139836</v>
      </c>
      <c r="LP14" s="72">
        <v>1.0196178</v>
      </c>
      <c r="LQ14" s="72">
        <v>1.0247396</v>
      </c>
      <c r="LR14" s="72">
        <v>1.0243646</v>
      </c>
      <c r="LS14" s="72">
        <v>0.99832904</v>
      </c>
      <c r="LT14" s="72">
        <v>0.84866140000000001</v>
      </c>
      <c r="LU14" s="72">
        <v>0.56643546</v>
      </c>
      <c r="LV14" s="72">
        <v>0.41329902000000002</v>
      </c>
      <c r="LW14" s="72">
        <v>0.34106029999999998</v>
      </c>
      <c r="LX14" s="72">
        <v>0.30681676000000002</v>
      </c>
      <c r="LY14" s="72">
        <v>0.28669238000000002</v>
      </c>
      <c r="LZ14" s="72">
        <v>0.27130628000000001</v>
      </c>
      <c r="MA14" s="72">
        <v>0.25772731999999998</v>
      </c>
      <c r="MB14" s="72">
        <v>0.24514638</v>
      </c>
      <c r="MC14" s="72">
        <v>0.23332222999999999</v>
      </c>
      <c r="MD14" s="72">
        <v>0.22213434000000001</v>
      </c>
      <c r="ME14" s="72">
        <v>0.21149667</v>
      </c>
      <c r="MF14" s="72">
        <v>0.20142405999999999</v>
      </c>
      <c r="MG14" s="72">
        <v>0.19190823000000001</v>
      </c>
      <c r="MH14" s="72">
        <v>0.18285324</v>
      </c>
      <c r="MI14" s="72">
        <v>0.17421049</v>
      </c>
      <c r="MJ14" s="72">
        <v>0.16596227999999999</v>
      </c>
      <c r="MK14" s="72">
        <v>0.15810474999999999</v>
      </c>
      <c r="ML14" s="72">
        <v>0.15064812999999999</v>
      </c>
      <c r="MM14" s="72">
        <v>0.14359985</v>
      </c>
      <c r="MN14" s="72">
        <v>0.13684662</v>
      </c>
      <c r="MO14" s="72">
        <v>0.12999205</v>
      </c>
      <c r="MP14" s="72">
        <v>0.124337815</v>
      </c>
      <c r="MQ14" s="72">
        <v>0.120407</v>
      </c>
      <c r="MR14" s="72">
        <v>0.12313063</v>
      </c>
      <c r="MS14" s="72">
        <v>0.15059172000000001</v>
      </c>
      <c r="MT14" s="72">
        <v>0.26194802</v>
      </c>
      <c r="MU14" s="72">
        <v>0.31889859999999998</v>
      </c>
      <c r="MV14" s="72">
        <v>0.32784029999999997</v>
      </c>
      <c r="MW14" s="72">
        <v>0.31963631999999997</v>
      </c>
      <c r="MX14" s="72">
        <v>0.29991746000000002</v>
      </c>
      <c r="MY14" s="72">
        <v>0.27257492999999999</v>
      </c>
      <c r="MZ14" s="72">
        <v>0.23901939999999999</v>
      </c>
      <c r="NA14" s="72">
        <v>0.19797972</v>
      </c>
      <c r="NB14" s="72">
        <v>1.0003914</v>
      </c>
      <c r="NC14" s="72">
        <v>1.0046668999999999</v>
      </c>
      <c r="ND14" s="72">
        <v>1.0085885999999999</v>
      </c>
      <c r="NE14" s="72">
        <v>1.0145709999999999</v>
      </c>
      <c r="NF14" s="72">
        <v>1.0209322999999999</v>
      </c>
      <c r="NG14" s="72">
        <v>1.0149809000000001</v>
      </c>
      <c r="NH14" s="72">
        <v>0.88586410000000004</v>
      </c>
      <c r="NI14" s="72">
        <v>0.76905979999999996</v>
      </c>
      <c r="NJ14" s="72">
        <v>0.68559579999999998</v>
      </c>
      <c r="NK14" s="72">
        <v>0.63725823000000004</v>
      </c>
      <c r="NL14" s="72">
        <v>0.60667515000000005</v>
      </c>
      <c r="NM14" s="72">
        <v>0.58328559999999996</v>
      </c>
      <c r="NN14" s="72">
        <v>0.56284385999999997</v>
      </c>
      <c r="NO14" s="72">
        <v>0.54401946000000001</v>
      </c>
      <c r="NP14" s="72">
        <v>0.52639395</v>
      </c>
      <c r="NQ14" s="72">
        <v>0.5097988</v>
      </c>
      <c r="NR14" s="72">
        <v>0.49411902000000002</v>
      </c>
      <c r="NS14" s="72">
        <v>0.47926173</v>
      </c>
      <c r="NT14" s="72">
        <v>0.46515894000000002</v>
      </c>
      <c r="NU14" s="72">
        <v>0.45174350000000002</v>
      </c>
      <c r="NV14" s="72">
        <v>0.43894430000000001</v>
      </c>
      <c r="NW14" s="72">
        <v>0.42670747999999997</v>
      </c>
      <c r="NX14" s="72">
        <v>0.41500130000000002</v>
      </c>
      <c r="NY14" s="72">
        <v>0.40382469999999998</v>
      </c>
      <c r="NZ14" s="72">
        <v>0.39322704000000003</v>
      </c>
      <c r="OA14" s="72">
        <v>0.383328</v>
      </c>
      <c r="OB14" s="72">
        <v>0.37403372000000001</v>
      </c>
      <c r="OC14" s="72">
        <v>0.36281908000000002</v>
      </c>
      <c r="OD14" s="72">
        <v>0.35527619999999999</v>
      </c>
      <c r="OE14" s="72">
        <v>0.34912680000000001</v>
      </c>
      <c r="OF14" s="72">
        <v>0.34935393999999997</v>
      </c>
      <c r="OG14" s="72">
        <v>0.37435213000000001</v>
      </c>
      <c r="OH14" s="72">
        <v>0.48584303000000001</v>
      </c>
      <c r="OI14" s="72">
        <v>0.54544939999999997</v>
      </c>
      <c r="OJ14" s="72">
        <v>0.54687375000000005</v>
      </c>
      <c r="OK14" s="72">
        <v>0.53769666000000005</v>
      </c>
      <c r="OL14" s="72">
        <v>0.51970749999999999</v>
      </c>
      <c r="OM14" s="72">
        <v>0.49595797000000003</v>
      </c>
      <c r="ON14" s="72">
        <v>0.46581998000000002</v>
      </c>
      <c r="OO14" s="72">
        <v>0.42736223000000001</v>
      </c>
      <c r="OP14" s="72">
        <v>0.99305224000000003</v>
      </c>
      <c r="OQ14" s="72">
        <v>0.99286823999999996</v>
      </c>
      <c r="OR14" s="72">
        <v>0.99533000000000005</v>
      </c>
      <c r="OS14" s="72">
        <v>0.99933090000000002</v>
      </c>
      <c r="OT14" s="72">
        <v>1.0043234999999999</v>
      </c>
      <c r="OU14" s="72">
        <v>1.0079993</v>
      </c>
      <c r="OV14" s="72">
        <v>0.99284375000000002</v>
      </c>
      <c r="OW14" s="72">
        <v>0.97855320000000001</v>
      </c>
      <c r="OX14" s="72">
        <v>0.96273713999999999</v>
      </c>
      <c r="OY14" s="72">
        <v>0.94480573999999995</v>
      </c>
      <c r="OZ14" s="72">
        <v>0.92589429999999995</v>
      </c>
      <c r="PA14" s="72">
        <v>0.90675309999999998</v>
      </c>
      <c r="PB14" s="72">
        <v>0.88782894999999995</v>
      </c>
      <c r="PC14" s="72">
        <v>0.86948130000000001</v>
      </c>
      <c r="PD14" s="72">
        <v>0.85183209999999998</v>
      </c>
      <c r="PE14" s="72">
        <v>0.83491355</v>
      </c>
      <c r="PF14" s="72">
        <v>0.81872076000000005</v>
      </c>
      <c r="PG14" s="72">
        <v>0.80322707000000004</v>
      </c>
      <c r="PH14" s="72">
        <v>0.78839546000000005</v>
      </c>
      <c r="PI14" s="72">
        <v>0.77418500000000001</v>
      </c>
      <c r="PJ14" s="72">
        <v>0.76055645999999999</v>
      </c>
      <c r="PK14" s="72">
        <v>0.74747806999999999</v>
      </c>
      <c r="PL14" s="72">
        <v>0.73493260000000005</v>
      </c>
      <c r="PM14" s="72">
        <v>0.72292959999999995</v>
      </c>
      <c r="PN14" s="72">
        <v>0.71155155000000003</v>
      </c>
      <c r="PO14" s="72">
        <v>0.70113979999999998</v>
      </c>
      <c r="PP14" s="72">
        <v>0.69311624999999999</v>
      </c>
      <c r="PQ14" s="72">
        <v>0.67687315000000003</v>
      </c>
      <c r="PR14" s="72">
        <v>0.6711452</v>
      </c>
      <c r="PS14" s="72">
        <v>0.66344535000000004</v>
      </c>
      <c r="PT14" s="72">
        <v>0.65673864000000004</v>
      </c>
      <c r="PU14" s="72">
        <v>0.65131649999999996</v>
      </c>
      <c r="PV14" s="72">
        <v>0.65275883999999995</v>
      </c>
      <c r="PW14" s="72">
        <v>0.65834444999999997</v>
      </c>
      <c r="PX14" s="72">
        <v>0.66348134999999997</v>
      </c>
      <c r="PY14" s="72">
        <v>0.66368590000000005</v>
      </c>
      <c r="PZ14" s="72">
        <v>0.66070139999999999</v>
      </c>
      <c r="QA14" s="72">
        <v>0.65283513000000004</v>
      </c>
      <c r="QB14" s="72">
        <v>0.63949513000000002</v>
      </c>
      <c r="QC14" s="72">
        <v>0.62065022999999997</v>
      </c>
      <c r="QD14" s="72">
        <v>0.99087499999999995</v>
      </c>
      <c r="QE14" s="72">
        <v>0.98368420000000001</v>
      </c>
      <c r="QF14" s="72">
        <v>0.98050150000000003</v>
      </c>
      <c r="QG14" s="72">
        <v>0.98089800000000005</v>
      </c>
      <c r="QH14" s="72">
        <v>0.98305240000000005</v>
      </c>
      <c r="QI14" s="72">
        <v>0.98582333</v>
      </c>
      <c r="QJ14" s="72">
        <v>0.98702973000000005</v>
      </c>
      <c r="QK14" s="72">
        <v>0.9868015</v>
      </c>
      <c r="QL14" s="72">
        <v>0.98580129999999999</v>
      </c>
      <c r="QM14" s="72">
        <v>0.98370623999999995</v>
      </c>
      <c r="QN14" s="72">
        <v>0.98032770000000002</v>
      </c>
      <c r="QO14" s="72">
        <v>0.9756184</v>
      </c>
      <c r="QP14" s="72">
        <v>0.96965520000000005</v>
      </c>
      <c r="QQ14" s="72">
        <v>0.96248763999999998</v>
      </c>
      <c r="QR14" s="72">
        <v>0.95434564</v>
      </c>
      <c r="QS14" s="72">
        <v>0.94547749999999997</v>
      </c>
      <c r="QT14" s="72">
        <v>0.93612384999999998</v>
      </c>
      <c r="QU14" s="72">
        <v>0.92649656999999996</v>
      </c>
      <c r="QV14" s="72">
        <v>0.91677487000000002</v>
      </c>
      <c r="QW14" s="72">
        <v>0.90710380000000002</v>
      </c>
      <c r="QX14" s="72">
        <v>0.89759403000000004</v>
      </c>
      <c r="QY14" s="72">
        <v>0.88832299999999997</v>
      </c>
      <c r="QZ14" s="72">
        <v>0.87933839999999996</v>
      </c>
      <c r="RA14" s="72">
        <v>0.87066279999999996</v>
      </c>
      <c r="RB14" s="72">
        <v>0.86231184000000005</v>
      </c>
      <c r="RC14" s="72">
        <v>0.85435987000000002</v>
      </c>
      <c r="RD14" s="72">
        <v>0.84719800000000001</v>
      </c>
      <c r="RE14" s="72">
        <v>0.83785474000000004</v>
      </c>
      <c r="RF14" s="72">
        <v>0.82987750000000005</v>
      </c>
      <c r="RG14" s="72">
        <v>0.82150685999999995</v>
      </c>
      <c r="RH14" s="72">
        <v>0.81260025999999996</v>
      </c>
      <c r="RI14" s="72">
        <v>0.80316730000000003</v>
      </c>
      <c r="RJ14" s="72">
        <v>0.79479730000000004</v>
      </c>
      <c r="RK14" s="72">
        <v>0.78785070000000001</v>
      </c>
      <c r="RL14" s="72">
        <v>0.78176520000000005</v>
      </c>
      <c r="RM14" s="72">
        <v>0.77571994</v>
      </c>
      <c r="RN14" s="72">
        <v>0.76897300000000002</v>
      </c>
      <c r="RO14" s="72">
        <v>0.76076089999999996</v>
      </c>
      <c r="RP14" s="72">
        <v>0.75039244000000005</v>
      </c>
      <c r="RQ14" s="72">
        <v>0.73721499999999995</v>
      </c>
      <c r="RR14" s="72">
        <v>1.0017701000000001</v>
      </c>
      <c r="RS14" s="72">
        <v>0.99688270000000001</v>
      </c>
      <c r="RT14" s="72">
        <v>0.99281889999999995</v>
      </c>
      <c r="RU14" s="72">
        <v>0.98986949999999996</v>
      </c>
      <c r="RV14" s="72">
        <v>0.98804919999999996</v>
      </c>
      <c r="RW14" s="72">
        <v>0.98718256000000004</v>
      </c>
      <c r="RX14" s="72">
        <v>0.98723709999999998</v>
      </c>
      <c r="RY14" s="72">
        <v>0.98772190000000004</v>
      </c>
      <c r="RZ14" s="72">
        <v>0.98861940000000004</v>
      </c>
      <c r="SA14" s="72">
        <v>0.98979470000000003</v>
      </c>
      <c r="SB14" s="72">
        <v>0.99107115999999995</v>
      </c>
      <c r="SC14" s="72">
        <v>0.9922202</v>
      </c>
      <c r="SD14" s="72">
        <v>0.99294883</v>
      </c>
      <c r="SE14" s="72">
        <v>0.99299669999999995</v>
      </c>
      <c r="SF14" s="72">
        <v>0.99253994000000001</v>
      </c>
      <c r="SG14" s="72">
        <v>0.99115410000000004</v>
      </c>
      <c r="SH14" s="72">
        <v>0.98893189999999997</v>
      </c>
      <c r="SI14" s="72">
        <v>0.98592480000000005</v>
      </c>
      <c r="SJ14" s="72">
        <v>0.98220260000000004</v>
      </c>
      <c r="SK14" s="72">
        <v>0.97786680000000004</v>
      </c>
      <c r="SL14" s="72">
        <v>0.97300816000000001</v>
      </c>
      <c r="SM14" s="72">
        <v>0.96770792999999999</v>
      </c>
      <c r="SN14" s="72">
        <v>0.96203810000000001</v>
      </c>
      <c r="SO14" s="72">
        <v>0.95605856</v>
      </c>
      <c r="SP14" s="72">
        <v>0.94981842999999999</v>
      </c>
      <c r="SQ14" s="72">
        <v>0.94336370000000003</v>
      </c>
      <c r="SR14" s="72">
        <v>0.93676809999999999</v>
      </c>
      <c r="SS14" s="72">
        <v>0.93016969999999999</v>
      </c>
      <c r="ST14" s="72">
        <v>0.92377540000000002</v>
      </c>
      <c r="SU14" s="72">
        <v>0.91415979999999997</v>
      </c>
      <c r="SV14" s="72">
        <v>0.90698570000000001</v>
      </c>
      <c r="SW14" s="72">
        <v>0.89887123999999996</v>
      </c>
      <c r="SX14" s="72">
        <v>0.89073519999999995</v>
      </c>
      <c r="SY14" s="72">
        <v>0.882629</v>
      </c>
      <c r="SZ14" s="72">
        <v>0.87446469999999998</v>
      </c>
      <c r="TA14" s="72">
        <v>0.86600924000000001</v>
      </c>
      <c r="TB14" s="72">
        <v>0.85689956</v>
      </c>
      <c r="TC14" s="72">
        <v>0.84651023000000003</v>
      </c>
      <c r="TD14" s="72">
        <v>0.83326805000000004</v>
      </c>
      <c r="TE14" s="72">
        <v>0.82140356000000003</v>
      </c>
      <c r="TF14" s="72">
        <v>1.0065582</v>
      </c>
      <c r="TG14" s="72">
        <v>1.0045170999999999</v>
      </c>
      <c r="TH14" s="72">
        <v>1.0025287000000001</v>
      </c>
      <c r="TI14" s="72">
        <v>1.0003166999999999</v>
      </c>
      <c r="TJ14" s="72">
        <v>0.99804753000000002</v>
      </c>
      <c r="TK14" s="72">
        <v>0.99594395999999996</v>
      </c>
      <c r="TL14" s="72">
        <v>0.99420889999999995</v>
      </c>
      <c r="TM14" s="72">
        <v>0.99295129999999998</v>
      </c>
      <c r="TN14" s="72">
        <v>0.99222710000000003</v>
      </c>
      <c r="TO14" s="72">
        <v>0.99204340000000002</v>
      </c>
      <c r="TP14" s="72">
        <v>0.99232613999999997</v>
      </c>
      <c r="TQ14" s="72">
        <v>0.99300443999999999</v>
      </c>
      <c r="TR14" s="72">
        <v>0.99395995999999998</v>
      </c>
      <c r="TS14" s="72">
        <v>0.99506479999999997</v>
      </c>
      <c r="TT14" s="72">
        <v>0.99619674999999996</v>
      </c>
      <c r="TU14" s="72">
        <v>0.99721479999999996</v>
      </c>
      <c r="TV14" s="72">
        <v>0.99798869999999995</v>
      </c>
      <c r="TW14" s="72">
        <v>0.99841080000000004</v>
      </c>
      <c r="TX14" s="72">
        <v>0.99835430000000003</v>
      </c>
      <c r="TY14" s="72">
        <v>0.99778869999999997</v>
      </c>
      <c r="TZ14" s="72">
        <v>0.99664299999999995</v>
      </c>
      <c r="UA14" s="72">
        <v>0.99490690000000004</v>
      </c>
      <c r="UB14" s="72">
        <v>0.99257430000000002</v>
      </c>
      <c r="UC14" s="72">
        <v>0.98966679999999996</v>
      </c>
      <c r="UD14" s="72">
        <v>0.98622350000000003</v>
      </c>
      <c r="UE14" s="72">
        <v>0.98228954999999996</v>
      </c>
      <c r="UF14" s="72">
        <v>0.97791313999999996</v>
      </c>
      <c r="UG14" s="72">
        <v>0.97314460000000003</v>
      </c>
      <c r="UH14" s="72">
        <v>0.96800989999999998</v>
      </c>
      <c r="UI14" s="72">
        <v>0.96239620000000003</v>
      </c>
      <c r="UJ14" s="72">
        <v>0.95648230000000001</v>
      </c>
      <c r="UK14" s="72">
        <v>0.95042424999999997</v>
      </c>
      <c r="UL14" s="72">
        <v>0.94446819999999998</v>
      </c>
      <c r="UM14" s="72">
        <v>0.93650836000000004</v>
      </c>
      <c r="UN14" s="72">
        <v>0.92790779999999995</v>
      </c>
      <c r="UO14" s="72">
        <v>0.91850597</v>
      </c>
      <c r="UP14" s="72">
        <v>0.90840140000000003</v>
      </c>
      <c r="UQ14" s="72">
        <v>0.8975552</v>
      </c>
      <c r="UR14" s="72">
        <v>0.88677143999999997</v>
      </c>
      <c r="US14" s="72">
        <v>0.87252872999999997</v>
      </c>
      <c r="UT14" s="72">
        <v>1.0072999</v>
      </c>
      <c r="UU14" s="72">
        <v>1.0063162999999999</v>
      </c>
      <c r="UV14" s="72">
        <v>1.0055088000000001</v>
      </c>
      <c r="UW14" s="72">
        <v>1.0044128999999999</v>
      </c>
      <c r="UX14" s="72">
        <v>1.003001</v>
      </c>
      <c r="UY14" s="72">
        <v>1.0013683</v>
      </c>
      <c r="UZ14" s="72">
        <v>0.99963075000000001</v>
      </c>
      <c r="VA14" s="72">
        <v>0.99791059999999998</v>
      </c>
      <c r="VB14" s="72">
        <v>0.99632010000000004</v>
      </c>
      <c r="VC14" s="72">
        <v>0.99494990000000005</v>
      </c>
      <c r="VD14" s="72">
        <v>0.99386490000000005</v>
      </c>
      <c r="VE14" s="72">
        <v>0.99310730000000003</v>
      </c>
      <c r="VF14" s="72">
        <v>0.99273259999999997</v>
      </c>
      <c r="VG14" s="72">
        <v>0.99264764999999999</v>
      </c>
      <c r="VH14" s="72">
        <v>0.99279534999999997</v>
      </c>
      <c r="VI14" s="72">
        <v>0.99312085000000005</v>
      </c>
      <c r="VJ14" s="72">
        <v>0.99354832999999998</v>
      </c>
      <c r="VK14" s="72">
        <v>0.99399890000000002</v>
      </c>
      <c r="VL14" s="72">
        <v>0.99439173999999997</v>
      </c>
      <c r="VM14" s="72">
        <v>0.99465550000000003</v>
      </c>
      <c r="VN14" s="72">
        <v>0.99465970000000004</v>
      </c>
      <c r="VO14" s="72">
        <v>0.99445872999999996</v>
      </c>
      <c r="VP14" s="72">
        <v>0.99389950000000005</v>
      </c>
      <c r="VQ14" s="72">
        <v>0.99299185999999995</v>
      </c>
      <c r="VR14" s="72">
        <v>0.99170685000000003</v>
      </c>
      <c r="VS14" s="72">
        <v>0.99001724000000002</v>
      </c>
      <c r="VT14" s="72">
        <v>0.9879019</v>
      </c>
      <c r="VU14" s="72">
        <v>0.98533915999999999</v>
      </c>
      <c r="VV14" s="72">
        <v>0.98230576999999997</v>
      </c>
      <c r="VW14" s="72">
        <v>0.97877245999999996</v>
      </c>
      <c r="VX14" s="72">
        <v>0.97470230000000002</v>
      </c>
      <c r="VY14" s="72">
        <v>0.97005039999999998</v>
      </c>
      <c r="VZ14" s="72">
        <v>0.96474223999999997</v>
      </c>
      <c r="WA14" s="72">
        <v>0.95859223999999998</v>
      </c>
      <c r="WB14" s="72">
        <v>0.95153410000000005</v>
      </c>
      <c r="WC14" s="72">
        <v>0.94383589999999995</v>
      </c>
      <c r="WD14" s="72">
        <v>0.93389109999999997</v>
      </c>
      <c r="WE14" s="72">
        <v>0.92199929999999997</v>
      </c>
      <c r="WF14" s="72">
        <v>0.90885543999999996</v>
      </c>
      <c r="WG14" s="72">
        <v>0.89276122999999996</v>
      </c>
      <c r="WH14" s="72">
        <v>1.0075365999999999</v>
      </c>
      <c r="WI14" s="72">
        <v>1.0078384</v>
      </c>
      <c r="WJ14" s="72">
        <v>1.0085199</v>
      </c>
      <c r="WK14" s="72">
        <v>1.0089417000000001</v>
      </c>
      <c r="WL14" s="72">
        <v>1.0089295</v>
      </c>
      <c r="WM14" s="72">
        <v>1.0086647</v>
      </c>
      <c r="WN14" s="72">
        <v>1.0080916</v>
      </c>
      <c r="WO14" s="72">
        <v>1.0072992999999999</v>
      </c>
      <c r="WP14" s="72">
        <v>1.0063614000000001</v>
      </c>
      <c r="WQ14" s="72">
        <v>1.0053486</v>
      </c>
      <c r="WR14" s="72">
        <v>1.0043261999999999</v>
      </c>
      <c r="WS14" s="72">
        <v>1.0033453999999999</v>
      </c>
      <c r="WT14" s="72">
        <v>1.0024109999999999</v>
      </c>
      <c r="WU14" s="72">
        <v>1.0016319</v>
      </c>
      <c r="WV14" s="72">
        <v>1.0010254000000001</v>
      </c>
      <c r="WW14" s="72">
        <v>1.0005862999999999</v>
      </c>
      <c r="WX14" s="72">
        <v>1.0002962</v>
      </c>
      <c r="WY14" s="72">
        <v>1.0001248</v>
      </c>
      <c r="WZ14" s="72">
        <v>1.0000312</v>
      </c>
      <c r="XA14" s="72">
        <v>0.99996949999999996</v>
      </c>
      <c r="XB14" s="72">
        <v>0.99988520000000003</v>
      </c>
      <c r="XC14" s="72">
        <v>0.99973100000000004</v>
      </c>
      <c r="XD14" s="72">
        <v>0.99946670000000004</v>
      </c>
      <c r="XE14" s="72">
        <v>0.99901675999999995</v>
      </c>
      <c r="XF14" s="72">
        <v>0.99832259999999995</v>
      </c>
      <c r="XG14" s="72">
        <v>0.99732849999999995</v>
      </c>
      <c r="XH14" s="72">
        <v>0.99597720000000001</v>
      </c>
      <c r="XI14" s="72">
        <v>0.99420799999999998</v>
      </c>
      <c r="XJ14" s="72">
        <v>0.99195116999999999</v>
      </c>
      <c r="XK14" s="72">
        <v>0.98912655999999999</v>
      </c>
      <c r="XL14" s="72">
        <v>0.98563800000000001</v>
      </c>
      <c r="XM14" s="72">
        <v>0.98136900000000005</v>
      </c>
      <c r="XN14" s="72">
        <v>0.97617686000000004</v>
      </c>
      <c r="XO14" s="72">
        <v>0.9698871</v>
      </c>
      <c r="XP14" s="72">
        <v>0.96229505999999998</v>
      </c>
      <c r="XQ14" s="72">
        <v>0.95316690000000004</v>
      </c>
      <c r="XR14" s="72">
        <v>0.94217969999999995</v>
      </c>
      <c r="XS14" s="72">
        <v>0.92878680000000002</v>
      </c>
      <c r="XT14" s="72">
        <v>0.91302159999999999</v>
      </c>
      <c r="XU14" s="72">
        <v>0.89427610000000002</v>
      </c>
      <c r="XV14" s="72">
        <v>1.0060899000000001</v>
      </c>
      <c r="XW14" s="72">
        <v>1.0067405</v>
      </c>
      <c r="XX14" s="72">
        <v>1.0078795</v>
      </c>
      <c r="XY14" s="72">
        <v>1.0088713</v>
      </c>
      <c r="XZ14" s="72">
        <v>1.0096175999999999</v>
      </c>
      <c r="YA14" s="72">
        <v>1.0101415</v>
      </c>
      <c r="YB14" s="72">
        <v>1.0104500000000001</v>
      </c>
      <c r="YC14" s="72">
        <v>1.0105563</v>
      </c>
      <c r="YD14" s="72">
        <v>1.0104835000000001</v>
      </c>
      <c r="YE14" s="72">
        <v>1.0102696</v>
      </c>
      <c r="YF14" s="72">
        <v>1.0099514999999999</v>
      </c>
      <c r="YG14" s="72">
        <v>1.0095662999999999</v>
      </c>
      <c r="YH14" s="72">
        <v>1.009147</v>
      </c>
      <c r="YI14" s="72">
        <v>1.0087299999999999</v>
      </c>
      <c r="YJ14" s="72">
        <v>1.0083456</v>
      </c>
      <c r="YK14" s="72">
        <v>1.0080163</v>
      </c>
      <c r="YL14" s="72">
        <v>1.0077543</v>
      </c>
      <c r="YM14" s="72">
        <v>1.0075616999999999</v>
      </c>
      <c r="YN14" s="72">
        <v>1.0074297999999999</v>
      </c>
      <c r="YO14" s="72">
        <v>1.0073399999999999</v>
      </c>
      <c r="YP14" s="72">
        <v>1.007263</v>
      </c>
      <c r="YQ14" s="72">
        <v>1.0071607</v>
      </c>
      <c r="YR14" s="72">
        <v>1.0069861</v>
      </c>
      <c r="YS14" s="72">
        <v>1.006683</v>
      </c>
      <c r="YT14" s="72">
        <v>1.0061848</v>
      </c>
      <c r="YU14" s="72">
        <v>1.0054166</v>
      </c>
      <c r="YV14" s="72">
        <v>1.0042941999999999</v>
      </c>
      <c r="YW14" s="72">
        <v>1.0027215</v>
      </c>
      <c r="YX14" s="72">
        <v>1.0005896999999999</v>
      </c>
      <c r="YY14" s="72">
        <v>0.99777349999999998</v>
      </c>
      <c r="YZ14" s="72">
        <v>0.99412864000000001</v>
      </c>
      <c r="ZA14" s="72">
        <v>0.98948807000000005</v>
      </c>
      <c r="ZB14" s="72">
        <v>0.98366045999999996</v>
      </c>
      <c r="ZC14" s="72">
        <v>0.97642313999999997</v>
      </c>
      <c r="ZD14" s="72">
        <v>0.96750840000000005</v>
      </c>
      <c r="ZE14" s="72">
        <v>0.95655614</v>
      </c>
      <c r="ZF14" s="72">
        <v>0.94296473000000003</v>
      </c>
      <c r="ZG14" s="72">
        <v>0.92736333999999998</v>
      </c>
      <c r="ZH14" s="72">
        <v>0.90855359999999996</v>
      </c>
      <c r="ZI14" s="72">
        <v>0.88667470000000004</v>
      </c>
      <c r="ZJ14" s="72">
        <v>1.004192</v>
      </c>
      <c r="ZK14" s="72">
        <v>1.0042508000000001</v>
      </c>
      <c r="ZL14" s="72">
        <v>1.0046865</v>
      </c>
      <c r="ZM14" s="72">
        <v>1.0051075</v>
      </c>
      <c r="ZN14" s="72">
        <v>1.0054432</v>
      </c>
      <c r="ZO14" s="72">
        <v>1.0056516</v>
      </c>
      <c r="ZP14" s="72">
        <v>1.0057305000000001</v>
      </c>
      <c r="ZQ14" s="72">
        <v>1.0056776000000001</v>
      </c>
      <c r="ZR14" s="72">
        <v>1.0055181</v>
      </c>
      <c r="ZS14" s="72">
        <v>1.0052683</v>
      </c>
      <c r="ZT14" s="72">
        <v>1.0049515</v>
      </c>
      <c r="ZU14" s="72">
        <v>1.0045915000000001</v>
      </c>
      <c r="ZV14" s="72">
        <v>1.0042127000000001</v>
      </c>
      <c r="ZW14" s="72">
        <v>1.0038396000000001</v>
      </c>
      <c r="ZX14" s="72">
        <v>1.0034962999999999</v>
      </c>
      <c r="ZY14" s="72">
        <v>1.0032028</v>
      </c>
      <c r="ZZ14" s="72">
        <v>1.0029733000000001</v>
      </c>
      <c r="AAA14" s="72">
        <v>1.002815</v>
      </c>
      <c r="AAB14" s="72">
        <v>1.0027305</v>
      </c>
      <c r="AAC14" s="72">
        <v>1.0027162000000001</v>
      </c>
      <c r="AAD14" s="72">
        <v>1.0027474000000001</v>
      </c>
      <c r="AAE14" s="72">
        <v>1.0028104</v>
      </c>
      <c r="AAF14" s="72">
        <v>1.0028572</v>
      </c>
      <c r="AAG14" s="72">
        <v>1.0028381</v>
      </c>
      <c r="AAH14" s="72">
        <v>1.0026854000000001</v>
      </c>
      <c r="AAI14" s="72">
        <v>1.0023097000000001</v>
      </c>
      <c r="AAJ14" s="72">
        <v>1.001606</v>
      </c>
      <c r="AAK14" s="72">
        <v>1.0004474000000001</v>
      </c>
      <c r="AAL14" s="72">
        <v>0.99868080000000004</v>
      </c>
      <c r="AAM14" s="72">
        <v>0.99612767000000002</v>
      </c>
      <c r="AAN14" s="72">
        <v>0.99258800000000003</v>
      </c>
      <c r="AAO14" s="72">
        <v>0.98783827000000002</v>
      </c>
      <c r="AAP14" s="72">
        <v>0.98163277000000004</v>
      </c>
      <c r="AAQ14" s="72">
        <v>0.97369689999999998</v>
      </c>
      <c r="AAR14" s="72">
        <v>0.96369903999999995</v>
      </c>
      <c r="AAS14" s="72">
        <v>0.95103649999999995</v>
      </c>
      <c r="AAT14" s="72">
        <v>0.93651359999999995</v>
      </c>
      <c r="AAU14" s="72">
        <v>0.91919309999999999</v>
      </c>
      <c r="AAV14" s="72">
        <v>0.89836640000000001</v>
      </c>
      <c r="AAW14" s="72">
        <v>0.8741004</v>
      </c>
      <c r="AAX14" s="72">
        <v>1.0036696000000001</v>
      </c>
      <c r="AAY14" s="72">
        <v>1.0040324</v>
      </c>
      <c r="AAZ14" s="72">
        <v>1.0046191</v>
      </c>
      <c r="ABA14" s="72">
        <v>1.0050986</v>
      </c>
      <c r="ABB14" s="72">
        <v>1.0054624999999999</v>
      </c>
      <c r="ABC14" s="72">
        <v>1.0057299</v>
      </c>
      <c r="ABD14" s="72">
        <v>1.0059035999999999</v>
      </c>
      <c r="ABE14" s="72">
        <v>1.0059757</v>
      </c>
      <c r="ABF14" s="72">
        <v>1.005938</v>
      </c>
      <c r="ABG14" s="72">
        <v>1.0057803000000001</v>
      </c>
      <c r="ABH14" s="72">
        <v>1.0054989999999999</v>
      </c>
      <c r="ABI14" s="72">
        <v>1.0050945</v>
      </c>
      <c r="ABJ14" s="72">
        <v>1.0045755000000001</v>
      </c>
      <c r="ABK14" s="72">
        <v>1.0039564000000001</v>
      </c>
      <c r="ABL14" s="72">
        <v>1.003261</v>
      </c>
      <c r="ABM14" s="72">
        <v>1.0025010999999999</v>
      </c>
      <c r="ABN14" s="72">
        <v>1.0017033</v>
      </c>
      <c r="ABO14" s="72">
        <v>1.0008948</v>
      </c>
      <c r="ABP14" s="72">
        <v>1.000103</v>
      </c>
      <c r="ABQ14" s="72">
        <v>0.99934940000000005</v>
      </c>
      <c r="ABR14" s="72">
        <v>0.99865040000000005</v>
      </c>
      <c r="ABS14" s="72">
        <v>0.99801499999999999</v>
      </c>
      <c r="ABT14" s="72">
        <v>0.99744003999999997</v>
      </c>
      <c r="ABU14" s="72">
        <v>0.99690060000000003</v>
      </c>
      <c r="ABV14" s="72">
        <v>0.99635625000000005</v>
      </c>
      <c r="ABW14" s="72">
        <v>0.99574260000000003</v>
      </c>
      <c r="ABX14" s="72">
        <v>0.99496649999999998</v>
      </c>
      <c r="ABY14" s="72">
        <v>0.99389684</v>
      </c>
      <c r="ABZ14" s="72">
        <v>0.99234809999999996</v>
      </c>
      <c r="ACA14" s="72">
        <v>0.99002844000000001</v>
      </c>
      <c r="ACB14" s="72">
        <v>0.98675550000000001</v>
      </c>
      <c r="ACC14" s="72">
        <v>0.98223643999999999</v>
      </c>
      <c r="ACD14" s="72">
        <v>0.97612969999999999</v>
      </c>
      <c r="ACE14" s="72">
        <v>0.96803989999999995</v>
      </c>
      <c r="ACF14" s="72">
        <v>0.95786386999999995</v>
      </c>
      <c r="ACG14" s="72">
        <v>0.94543880000000002</v>
      </c>
      <c r="ACH14" s="72">
        <v>0.93006770000000005</v>
      </c>
      <c r="ACI14" s="72">
        <v>0.91143423000000001</v>
      </c>
      <c r="ACJ14" s="72">
        <v>0.88921649999999997</v>
      </c>
      <c r="ACK14" s="72">
        <v>0.86350583999999997</v>
      </c>
      <c r="ACL14" s="72">
        <v>1.0028608999999999</v>
      </c>
      <c r="ACM14" s="72">
        <v>1.0036525999999999</v>
      </c>
      <c r="ACN14" s="72">
        <v>1.0050056000000001</v>
      </c>
      <c r="ACO14" s="72">
        <v>1.0063550000000001</v>
      </c>
      <c r="ACP14" s="72">
        <v>1.0075893</v>
      </c>
      <c r="ACQ14" s="72">
        <v>1.0086731</v>
      </c>
      <c r="ACR14" s="72">
        <v>1.0095901</v>
      </c>
      <c r="ACS14" s="72">
        <v>1.0103336999999999</v>
      </c>
      <c r="ACT14" s="72">
        <v>1.0109011000000001</v>
      </c>
      <c r="ACU14" s="72">
        <v>1.0112933</v>
      </c>
      <c r="ACV14" s="72">
        <v>1.0115137000000001</v>
      </c>
      <c r="ACW14" s="72">
        <v>1.0115407999999999</v>
      </c>
      <c r="ACX14" s="72">
        <v>1.0114270000000001</v>
      </c>
      <c r="ACY14" s="72">
        <v>1.0111302</v>
      </c>
      <c r="ACZ14" s="72">
        <v>1.0106580999999999</v>
      </c>
      <c r="ADA14" s="72">
        <v>1.0100282</v>
      </c>
      <c r="ADB14" s="72">
        <v>1.0092483000000001</v>
      </c>
      <c r="ADC14" s="72">
        <v>1.0083268999999999</v>
      </c>
      <c r="ADD14" s="72">
        <v>1.0072741999999999</v>
      </c>
      <c r="ADE14" s="72">
        <v>1.0061021999999999</v>
      </c>
      <c r="ADF14" s="72">
        <v>1.0048242000000001</v>
      </c>
      <c r="ADG14" s="72">
        <v>1.0034586999999999</v>
      </c>
      <c r="ADH14" s="72">
        <v>1.0020534000000001</v>
      </c>
      <c r="ADI14" s="72">
        <v>1.0004632</v>
      </c>
      <c r="ADJ14" s="72">
        <v>0.99877039999999995</v>
      </c>
      <c r="ADK14" s="72">
        <v>0.99696300000000004</v>
      </c>
      <c r="ADL14" s="72">
        <v>0.99500010000000005</v>
      </c>
      <c r="ADM14" s="72">
        <v>0.99281746000000004</v>
      </c>
      <c r="ADN14" s="72">
        <v>0.99033579999999999</v>
      </c>
      <c r="ADO14" s="72">
        <v>0.98750289999999996</v>
      </c>
      <c r="ADP14" s="72">
        <v>0.98405540000000002</v>
      </c>
      <c r="ADQ14" s="72">
        <v>0.97973940000000004</v>
      </c>
      <c r="ADR14" s="72">
        <v>0.97423930000000003</v>
      </c>
      <c r="ADS14" s="72">
        <v>0.96716325999999997</v>
      </c>
      <c r="ADT14" s="72">
        <v>0.95805309999999999</v>
      </c>
      <c r="ADU14" s="72">
        <v>0.94638275999999999</v>
      </c>
      <c r="ADV14" s="72">
        <v>0.93152743999999998</v>
      </c>
      <c r="ADW14" s="72">
        <v>0.91276760000000001</v>
      </c>
      <c r="ADX14" s="72">
        <v>0.88922299999999999</v>
      </c>
      <c r="ADY14" s="72">
        <v>0.86256489999999997</v>
      </c>
      <c r="ADZ14" s="77"/>
      <c r="AEA14" s="73">
        <v>8</v>
      </c>
      <c r="AEB14" s="103">
        <v>8.5</v>
      </c>
      <c r="AEC14" s="73">
        <v>8</v>
      </c>
      <c r="AED14" s="103">
        <v>11.5</v>
      </c>
      <c r="AEE14" s="74">
        <f t="shared" si="26"/>
        <v>9</v>
      </c>
      <c r="AEF14" s="88">
        <f t="shared" si="27"/>
        <v>360</v>
      </c>
      <c r="AEG14" s="105">
        <f t="shared" si="19"/>
        <v>0.87431513999999999</v>
      </c>
      <c r="AEH14" s="105">
        <f t="shared" si="19"/>
        <v>0.85007684999999999</v>
      </c>
      <c r="AEI14" s="105">
        <f t="shared" si="19"/>
        <v>0.79066234999999996</v>
      </c>
      <c r="AEJ14" s="105">
        <f t="shared" si="19"/>
        <v>0.70767670000000005</v>
      </c>
      <c r="AEK14" s="105">
        <f t="shared" si="19"/>
        <v>0.592611</v>
      </c>
      <c r="AEL14" s="105">
        <f t="shared" si="19"/>
        <v>0.36488720000000002</v>
      </c>
      <c r="AEM14" s="105">
        <f t="shared" si="19"/>
        <v>0.13243414000000001</v>
      </c>
      <c r="AEN14" s="105">
        <f t="shared" si="19"/>
        <v>5.1035516000000003E-2</v>
      </c>
      <c r="AEO14" s="105">
        <f t="shared" si="19"/>
        <v>0.104576744</v>
      </c>
      <c r="AEP14" s="105">
        <f t="shared" si="19"/>
        <v>0.29846247999999997</v>
      </c>
      <c r="AEQ14" s="105">
        <f t="shared" si="20"/>
        <v>0.5083221</v>
      </c>
      <c r="AER14" s="105">
        <f t="shared" si="20"/>
        <v>0.62885206999999999</v>
      </c>
      <c r="AES14" s="105">
        <f t="shared" si="20"/>
        <v>0.70405839999999997</v>
      </c>
      <c r="AET14" s="105">
        <f t="shared" si="20"/>
        <v>0.73236420000000002</v>
      </c>
      <c r="AEU14" s="105">
        <f t="shared" si="20"/>
        <v>0.73057669999999997</v>
      </c>
      <c r="AEV14" s="105">
        <f t="shared" si="20"/>
        <v>0.70650893000000003</v>
      </c>
      <c r="AEW14" s="105">
        <f t="shared" si="20"/>
        <v>0.67520636000000001</v>
      </c>
      <c r="AEX14" s="105">
        <f t="shared" si="20"/>
        <v>0.64518410000000004</v>
      </c>
      <c r="AEY14" s="105">
        <f t="shared" si="20"/>
        <v>0.62400529999999998</v>
      </c>
      <c r="AEZ14" s="99">
        <f t="shared" si="21"/>
        <v>6.56</v>
      </c>
      <c r="AFA14" s="69"/>
      <c r="AFB14" s="202" t="s">
        <v>82</v>
      </c>
      <c r="AFC14" s="106">
        <f t="shared" si="22"/>
        <v>0.56430612000000002</v>
      </c>
      <c r="AFD14" s="69"/>
      <c r="AFE14" s="107">
        <f t="shared" si="23"/>
        <v>330</v>
      </c>
      <c r="AFF14" s="105">
        <f t="shared" si="24"/>
        <v>0.99529179999999995</v>
      </c>
      <c r="AFG14" s="105">
        <f t="shared" si="24"/>
        <v>1.003145</v>
      </c>
      <c r="AFH14" s="105">
        <f t="shared" si="24"/>
        <v>0.99505840000000001</v>
      </c>
      <c r="AFI14" s="105">
        <f t="shared" si="24"/>
        <v>1.000516</v>
      </c>
      <c r="AFJ14" s="105">
        <f t="shared" si="24"/>
        <v>0.94851949999999996</v>
      </c>
      <c r="AFK14" s="105">
        <f t="shared" si="24"/>
        <v>0.67339974999999996</v>
      </c>
      <c r="AFL14" s="105">
        <f t="shared" si="24"/>
        <v>0.34548873000000002</v>
      </c>
      <c r="AFM14" s="105">
        <f t="shared" si="24"/>
        <v>0.20929239999999999</v>
      </c>
      <c r="AFN14" s="105">
        <f t="shared" si="24"/>
        <v>0.28127527000000002</v>
      </c>
      <c r="AFO14" s="105">
        <f t="shared" si="24"/>
        <v>0.59416073999999997</v>
      </c>
      <c r="AFP14" s="105">
        <f t="shared" si="25"/>
        <v>0.93443169999999998</v>
      </c>
      <c r="AFQ14" s="105">
        <f t="shared" si="25"/>
        <v>0.98114060000000003</v>
      </c>
      <c r="AFR14" s="105">
        <f t="shared" si="25"/>
        <v>0.98927670000000001</v>
      </c>
      <c r="AFS14" s="105">
        <f t="shared" si="25"/>
        <v>0.99197000000000002</v>
      </c>
      <c r="AFT14" s="105">
        <f t="shared" si="25"/>
        <v>0.99494594000000003</v>
      </c>
      <c r="AFU14" s="105">
        <f t="shared" si="25"/>
        <v>1.0053468999999999</v>
      </c>
      <c r="AFV14" s="105">
        <f t="shared" si="25"/>
        <v>1.0102673</v>
      </c>
      <c r="AFW14" s="105">
        <f t="shared" si="25"/>
        <v>1.0052656</v>
      </c>
      <c r="AFX14" s="105">
        <f t="shared" si="25"/>
        <v>1.0057769000000001</v>
      </c>
      <c r="AFY14" s="105"/>
      <c r="AFZ14" s="106">
        <f t="shared" si="28"/>
        <v>0.84024048578947375</v>
      </c>
      <c r="AGA14" s="69"/>
      <c r="AGB14" s="74">
        <v>8</v>
      </c>
      <c r="AGC14" s="120">
        <v>0</v>
      </c>
      <c r="AGD14" s="120">
        <v>0</v>
      </c>
      <c r="AGE14" s="120">
        <v>0</v>
      </c>
      <c r="AGF14" s="120">
        <v>0</v>
      </c>
      <c r="AGG14" s="69"/>
      <c r="AGH14" s="74">
        <v>8</v>
      </c>
      <c r="AGI14" s="148">
        <v>8</v>
      </c>
      <c r="AGJ14" s="120">
        <v>0</v>
      </c>
      <c r="AGK14" s="120">
        <v>0</v>
      </c>
      <c r="AGL14" s="120">
        <v>0</v>
      </c>
      <c r="AGM14" s="69"/>
      <c r="AGN14" s="74">
        <v>8</v>
      </c>
      <c r="AGO14" s="148">
        <v>8</v>
      </c>
      <c r="AGP14" s="120">
        <v>0</v>
      </c>
      <c r="AGQ14" s="120">
        <v>0</v>
      </c>
      <c r="AGR14" s="148">
        <v>1.5428571428571401E-5</v>
      </c>
      <c r="AGS14" s="69"/>
      <c r="AGT14" s="74">
        <v>8</v>
      </c>
      <c r="AGU14" s="147">
        <v>8</v>
      </c>
      <c r="AGV14" s="151">
        <v>0</v>
      </c>
      <c r="AGW14" s="151">
        <v>0</v>
      </c>
      <c r="AGX14" s="161">
        <v>0</v>
      </c>
      <c r="AGY14" s="152">
        <v>0</v>
      </c>
      <c r="AGZ14" s="69"/>
      <c r="AHA14" s="69"/>
      <c r="AHB14" s="69"/>
      <c r="AHC14" s="69"/>
      <c r="AHD14" s="69"/>
      <c r="AHE14" s="69"/>
      <c r="AHF14" s="69"/>
      <c r="AHG14" s="69"/>
      <c r="AHH14" s="69"/>
      <c r="AHI14" s="69"/>
      <c r="AHJ14" s="69"/>
      <c r="AHK14" s="69"/>
      <c r="AHL14" s="69"/>
      <c r="AHM14" s="69"/>
      <c r="AHN14" s="69"/>
      <c r="AHO14" s="69"/>
      <c r="AHP14" s="69"/>
      <c r="AHQ14" s="69"/>
      <c r="AHR14" s="69"/>
      <c r="AHS14" s="69"/>
      <c r="AHT14" s="69"/>
      <c r="AHU14" s="69"/>
      <c r="AHV14" s="69"/>
      <c r="AHW14" s="69"/>
      <c r="AHX14" s="69"/>
      <c r="AHY14" s="69"/>
      <c r="AHZ14" s="69"/>
      <c r="AIA14" s="69"/>
      <c r="AIB14" s="69"/>
      <c r="AIC14" s="69"/>
      <c r="AID14" s="69"/>
      <c r="AIE14" s="69"/>
      <c r="AIF14" s="69"/>
      <c r="AIG14" s="69"/>
      <c r="AIH14" s="69"/>
      <c r="AII14" s="69"/>
      <c r="AIJ14" s="69"/>
      <c r="AIK14" s="69"/>
      <c r="AIL14" s="69"/>
      <c r="AIM14" s="69"/>
      <c r="AIN14" s="69"/>
      <c r="AIO14" s="69"/>
      <c r="AIP14" s="69"/>
      <c r="AIQ14" s="69"/>
      <c r="AIR14" s="69"/>
      <c r="AIS14" s="69"/>
      <c r="AIT14" s="69"/>
      <c r="AIU14" s="69"/>
      <c r="AIV14" s="69"/>
      <c r="AIW14" s="69"/>
      <c r="AIX14" s="69"/>
      <c r="AIY14" s="69"/>
      <c r="AIZ14" s="69"/>
      <c r="AJA14" s="69"/>
      <c r="AJB14" s="69"/>
      <c r="AJC14" s="69"/>
      <c r="AJD14" s="69"/>
      <c r="AJE14" s="69"/>
      <c r="AJF14" s="69"/>
      <c r="AJG14" s="69"/>
      <c r="AJH14" s="69"/>
      <c r="AJI14" s="69"/>
      <c r="AJJ14" s="69"/>
      <c r="AJK14" s="69"/>
      <c r="AJL14" s="69"/>
      <c r="AJM14" s="69"/>
      <c r="AJN14" s="69"/>
      <c r="AJO14" s="69"/>
      <c r="AJP14" s="69"/>
      <c r="AJQ14" s="69"/>
      <c r="AJR14" s="69"/>
      <c r="AJS14" s="69"/>
      <c r="AJT14" s="69"/>
      <c r="AJU14" s="69"/>
      <c r="AJV14" s="69"/>
      <c r="AJW14" s="69"/>
      <c r="AJX14" s="69"/>
      <c r="AJY14" s="69"/>
      <c r="AJZ14" s="69"/>
      <c r="AKA14" s="69"/>
      <c r="AKB14" s="69"/>
      <c r="AKC14" s="69"/>
      <c r="AKD14" s="69"/>
      <c r="AKE14" s="69"/>
      <c r="AKF14" s="69"/>
      <c r="AKG14" s="69"/>
      <c r="AKH14" s="69"/>
      <c r="AKI14" s="69"/>
      <c r="AKJ14" s="69"/>
      <c r="AKK14" s="69"/>
      <c r="AKL14" s="69"/>
      <c r="AKM14" s="69"/>
      <c r="AKN14" s="69"/>
      <c r="AKO14" s="69"/>
      <c r="AKP14" s="69"/>
      <c r="AKQ14" s="69"/>
      <c r="AKR14" s="69"/>
      <c r="AKS14" s="69"/>
      <c r="AKT14" s="69"/>
      <c r="AKU14" s="69"/>
      <c r="AKV14" s="69"/>
      <c r="AKW14" s="69"/>
      <c r="AKX14" s="69"/>
      <c r="AKY14" s="69"/>
      <c r="AKZ14" s="69"/>
      <c r="ALA14" s="69"/>
      <c r="ALB14" s="69"/>
      <c r="ALC14" s="69"/>
      <c r="ALD14" s="69"/>
      <c r="ALE14" s="69"/>
      <c r="ALF14" s="69"/>
      <c r="ALG14" s="69"/>
      <c r="ALH14" s="69"/>
      <c r="ALI14" s="69"/>
      <c r="ALJ14" s="69"/>
      <c r="ALK14" s="69"/>
      <c r="ALL14" s="69"/>
      <c r="ALM14" s="69"/>
      <c r="ALN14" s="69"/>
      <c r="ALO14" s="69"/>
      <c r="ALP14" s="69"/>
      <c r="ALQ14" s="69"/>
      <c r="ALR14" s="69"/>
      <c r="ALS14" s="69"/>
      <c r="ALT14" s="69"/>
      <c r="ALU14" s="69"/>
      <c r="ALV14" s="69"/>
      <c r="ALW14" s="69"/>
      <c r="ALX14" s="69"/>
      <c r="ALY14" s="69"/>
      <c r="ALZ14" s="69"/>
      <c r="AMA14" s="69"/>
      <c r="AMB14" s="69"/>
      <c r="AMC14" s="69"/>
      <c r="AMD14" s="69"/>
      <c r="AME14" s="69"/>
      <c r="AMF14" s="69"/>
      <c r="AMG14" s="69"/>
      <c r="AMH14" s="69"/>
      <c r="AMI14" s="69"/>
      <c r="AMJ14" s="69"/>
      <c r="AMK14" s="69"/>
      <c r="AML14" s="69"/>
      <c r="AMM14" s="69"/>
      <c r="AMN14" s="69"/>
      <c r="AMO14" s="69"/>
      <c r="AMP14" s="69"/>
      <c r="AMQ14" s="69"/>
      <c r="AMR14" s="69"/>
      <c r="AMS14" s="69"/>
      <c r="AMT14" s="69"/>
      <c r="AMU14" s="69"/>
      <c r="AMV14" s="69"/>
      <c r="AMW14" s="69"/>
      <c r="AMX14" s="69"/>
      <c r="AMY14" s="69"/>
      <c r="AMZ14" s="69"/>
      <c r="ANA14" s="69"/>
      <c r="ANB14" s="69"/>
      <c r="ANC14" s="69"/>
      <c r="AND14" s="69"/>
      <c r="ANE14" s="69"/>
      <c r="ANF14" s="69"/>
      <c r="ANG14" s="69"/>
      <c r="ANH14" s="69"/>
      <c r="ANI14" s="69"/>
      <c r="ANJ14" s="69"/>
      <c r="ANK14" s="69"/>
      <c r="ANL14" s="69"/>
      <c r="ANM14" s="69"/>
      <c r="ANN14" s="69"/>
      <c r="ANO14" s="69"/>
      <c r="ANP14" s="69"/>
      <c r="ANQ14" s="69"/>
      <c r="ANR14" s="69"/>
      <c r="ANS14" s="69"/>
      <c r="ANT14" s="69"/>
      <c r="ANU14" s="69"/>
      <c r="ANV14" s="69"/>
      <c r="ANW14" s="69"/>
      <c r="ANX14" s="69"/>
      <c r="ANY14" s="69"/>
      <c r="ANZ14" s="69"/>
      <c r="AOA14" s="69"/>
      <c r="AOB14" s="69"/>
      <c r="AOC14" s="69"/>
      <c r="AOD14" s="69"/>
      <c r="AOE14" s="69"/>
      <c r="AOF14" s="69"/>
      <c r="AOG14" s="69"/>
      <c r="AOH14" s="69"/>
      <c r="AOI14" s="69"/>
      <c r="AOJ14" s="69"/>
      <c r="AOK14" s="69"/>
      <c r="AOL14" s="69"/>
      <c r="AOM14" s="69"/>
      <c r="AON14" s="69"/>
      <c r="AOO14" s="69"/>
      <c r="AOP14" s="69"/>
      <c r="AOQ14" s="69"/>
      <c r="AOR14" s="69"/>
      <c r="AOS14" s="69"/>
      <c r="AOT14" s="69"/>
      <c r="AOU14" s="69"/>
      <c r="AOV14" s="69"/>
      <c r="AOW14" s="69"/>
      <c r="AOX14" s="69"/>
      <c r="AOY14" s="69"/>
      <c r="AOZ14" s="69"/>
      <c r="APA14" s="69"/>
      <c r="APB14" s="69"/>
      <c r="APC14" s="69"/>
      <c r="APD14" s="69"/>
      <c r="APE14" s="69"/>
      <c r="APF14" s="69"/>
      <c r="APG14" s="69"/>
      <c r="APH14" s="69"/>
      <c r="API14" s="69"/>
      <c r="APJ14" s="69"/>
      <c r="APK14" s="69"/>
      <c r="APL14" s="69"/>
      <c r="APM14" s="69"/>
      <c r="APN14" s="69"/>
      <c r="APO14" s="69"/>
      <c r="APP14" s="69"/>
      <c r="APQ14" s="69"/>
      <c r="APR14" s="69"/>
      <c r="APS14" s="69"/>
      <c r="APT14" s="69"/>
      <c r="APU14" s="69"/>
      <c r="APV14" s="69"/>
      <c r="APW14" s="69"/>
      <c r="APX14" s="69"/>
      <c r="APY14" s="69"/>
      <c r="APZ14" s="69"/>
      <c r="AQA14" s="69"/>
      <c r="AQB14" s="69"/>
      <c r="AQC14" s="69"/>
      <c r="AQD14" s="69"/>
      <c r="AQE14" s="69"/>
      <c r="AQF14" s="69"/>
      <c r="AQG14" s="69"/>
      <c r="AQH14" s="69"/>
      <c r="AQI14" s="69"/>
      <c r="AQJ14" s="69"/>
      <c r="AQK14" s="69"/>
      <c r="AQL14" s="69"/>
      <c r="AQM14" s="69"/>
      <c r="AQN14" s="69"/>
      <c r="AQO14" s="69"/>
      <c r="AQP14" s="69"/>
      <c r="AQQ14" s="69"/>
      <c r="AQR14" s="69"/>
      <c r="AQS14" s="69"/>
      <c r="AQT14" s="69"/>
      <c r="AQU14" s="69"/>
      <c r="AQV14" s="69"/>
      <c r="AQW14" s="69"/>
      <c r="AQX14" s="69"/>
      <c r="AQY14" s="69"/>
      <c r="AQZ14" s="69"/>
      <c r="ARA14" s="69"/>
      <c r="ARB14" s="69"/>
      <c r="ARC14" s="69"/>
      <c r="ARD14" s="69"/>
      <c r="ARE14" s="69"/>
      <c r="ARF14" s="69"/>
      <c r="ARG14" s="69"/>
      <c r="ARH14" s="69"/>
      <c r="ARI14" s="69"/>
      <c r="ARJ14" s="69"/>
      <c r="ARK14" s="69"/>
      <c r="ARL14" s="69"/>
      <c r="ARM14" s="69"/>
      <c r="ARN14" s="69"/>
      <c r="ARO14" s="69"/>
      <c r="ARP14" s="69"/>
      <c r="ARQ14" s="69"/>
      <c r="ARR14" s="69"/>
      <c r="ARS14" s="69"/>
      <c r="ART14" s="69"/>
      <c r="ARU14" s="69"/>
      <c r="ARV14" s="69"/>
      <c r="ARW14" s="69"/>
      <c r="ARX14" s="69"/>
      <c r="ARY14" s="69"/>
      <c r="ARZ14" s="69"/>
      <c r="ASA14" s="69"/>
      <c r="ASB14" s="69"/>
    </row>
    <row r="15" spans="1:1172" ht="3" customHeight="1" x14ac:dyDescent="0.25">
      <c r="A15" s="77"/>
      <c r="B15" s="98">
        <v>9</v>
      </c>
      <c r="C15" s="99">
        <v>7.38</v>
      </c>
      <c r="D15" s="94">
        <f t="shared" si="18"/>
        <v>1</v>
      </c>
      <c r="E15" s="77"/>
      <c r="F15" s="191">
        <v>0.99874200000000002</v>
      </c>
      <c r="G15" s="70">
        <v>0.99635655000000001</v>
      </c>
      <c r="H15" s="70">
        <v>0.99508859999999999</v>
      </c>
      <c r="I15" s="70">
        <v>0.99441939999999995</v>
      </c>
      <c r="J15" s="70">
        <v>0.99412363999999998</v>
      </c>
      <c r="K15" s="70">
        <v>0.99412959999999995</v>
      </c>
      <c r="L15" s="70">
        <v>0.99425936000000004</v>
      </c>
      <c r="M15" s="70">
        <v>0.99455093999999999</v>
      </c>
      <c r="N15" s="70">
        <v>0.99492409999999998</v>
      </c>
      <c r="O15" s="70">
        <v>0.99532752999999996</v>
      </c>
      <c r="P15" s="70">
        <v>0.99572590000000005</v>
      </c>
      <c r="Q15" s="70">
        <v>0.99608680000000005</v>
      </c>
      <c r="R15" s="70">
        <v>0.99638709999999997</v>
      </c>
      <c r="S15" s="70">
        <v>0.99661284999999999</v>
      </c>
      <c r="T15" s="70">
        <v>0.99675340000000001</v>
      </c>
      <c r="U15" s="70">
        <v>0.99677735999999995</v>
      </c>
      <c r="V15" s="70">
        <v>0.99671036000000002</v>
      </c>
      <c r="W15" s="70">
        <v>0.99652963999999999</v>
      </c>
      <c r="X15" s="70">
        <v>0.99622977000000001</v>
      </c>
      <c r="Y15" s="70">
        <v>0.99579960000000001</v>
      </c>
      <c r="Z15" s="70">
        <v>0.99523360000000005</v>
      </c>
      <c r="AA15" s="71">
        <v>0.99453603999999995</v>
      </c>
      <c r="AB15" s="71">
        <v>0.99375396999999999</v>
      </c>
      <c r="AC15" s="71">
        <v>0.99269039999999997</v>
      </c>
      <c r="AD15" s="71">
        <v>0.99142770000000002</v>
      </c>
      <c r="AE15" s="71">
        <v>0.98998929999999996</v>
      </c>
      <c r="AF15" s="71">
        <v>0.98841310000000004</v>
      </c>
      <c r="AG15" s="71">
        <v>0.98675849999999998</v>
      </c>
      <c r="AH15" s="71">
        <v>0.98508315999999996</v>
      </c>
      <c r="AI15" s="71">
        <v>0.98333510000000002</v>
      </c>
      <c r="AJ15" s="71">
        <v>0.98162159999999998</v>
      </c>
      <c r="AK15" s="71">
        <v>0.98003435000000005</v>
      </c>
      <c r="AL15" s="71">
        <v>0.9786762</v>
      </c>
      <c r="AM15" s="71">
        <v>0.97764289999999998</v>
      </c>
      <c r="AN15" s="71">
        <v>0.97707270000000002</v>
      </c>
      <c r="AO15" s="71">
        <v>0.97727036</v>
      </c>
      <c r="AP15" s="71">
        <v>0.97829412999999998</v>
      </c>
      <c r="AQ15" s="71">
        <v>0.98000100000000001</v>
      </c>
      <c r="AR15" s="71">
        <v>0.98110410000000003</v>
      </c>
      <c r="AS15" s="71">
        <v>0.97890010000000005</v>
      </c>
      <c r="AT15" s="72">
        <v>1.0004293</v>
      </c>
      <c r="AU15" s="72">
        <v>0.99935156000000003</v>
      </c>
      <c r="AV15" s="72">
        <v>0.99966060000000001</v>
      </c>
      <c r="AW15" s="72">
        <v>1.0001557999999999</v>
      </c>
      <c r="AX15" s="72">
        <v>1.0007588999999999</v>
      </c>
      <c r="AY15" s="72">
        <v>1.00143</v>
      </c>
      <c r="AZ15" s="72">
        <v>1.0021249000000001</v>
      </c>
      <c r="BA15" s="72">
        <v>1.00275</v>
      </c>
      <c r="BB15" s="72">
        <v>1.0031881</v>
      </c>
      <c r="BC15" s="72">
        <v>1.0033232999999999</v>
      </c>
      <c r="BD15" s="72">
        <v>1.0031819</v>
      </c>
      <c r="BE15" s="72">
        <v>1.0026481</v>
      </c>
      <c r="BF15" s="72">
        <v>1.0017798</v>
      </c>
      <c r="BG15" s="72">
        <v>1.0006569999999999</v>
      </c>
      <c r="BH15" s="72">
        <v>0.99929005000000004</v>
      </c>
      <c r="BI15" s="72">
        <v>0.99773400000000001</v>
      </c>
      <c r="BJ15" s="72">
        <v>0.99605334000000001</v>
      </c>
      <c r="BK15" s="72">
        <v>0.99431309999999995</v>
      </c>
      <c r="BL15" s="72">
        <v>0.99257689999999998</v>
      </c>
      <c r="BM15" s="72">
        <v>0.99090279999999997</v>
      </c>
      <c r="BN15" s="72">
        <v>0.98933833999999998</v>
      </c>
      <c r="BO15" s="72">
        <v>0.98792340000000001</v>
      </c>
      <c r="BP15" s="72">
        <v>0.98669479999999998</v>
      </c>
      <c r="BQ15" s="72">
        <v>0.98572570000000004</v>
      </c>
      <c r="BR15" s="72">
        <v>0.98450356999999999</v>
      </c>
      <c r="BS15" s="72">
        <v>0.98345870000000002</v>
      </c>
      <c r="BT15" s="72">
        <v>0.98264339999999994</v>
      </c>
      <c r="BU15" s="72">
        <v>0.98235090000000003</v>
      </c>
      <c r="BV15" s="72">
        <v>0.98173016000000002</v>
      </c>
      <c r="BW15" s="72">
        <v>0.98099029999999998</v>
      </c>
      <c r="BX15" s="72">
        <v>0.98006610000000005</v>
      </c>
      <c r="BY15" s="72">
        <v>0.97885584999999997</v>
      </c>
      <c r="BZ15" s="72">
        <v>0.97724809999999995</v>
      </c>
      <c r="CA15" s="72">
        <v>0.97511935000000005</v>
      </c>
      <c r="CB15" s="72">
        <v>0.97231036000000004</v>
      </c>
      <c r="CC15" s="72">
        <v>0.96829180000000004</v>
      </c>
      <c r="CD15" s="72">
        <v>0.96451100000000001</v>
      </c>
      <c r="CE15" s="72">
        <v>0.96032519999999999</v>
      </c>
      <c r="CF15" s="72">
        <v>0.95762910000000001</v>
      </c>
      <c r="CG15" s="72">
        <v>0.95450789999999996</v>
      </c>
      <c r="CH15" s="72">
        <v>0.99758387000000004</v>
      </c>
      <c r="CI15" s="72">
        <v>0.99394669999999996</v>
      </c>
      <c r="CJ15" s="72">
        <v>0.99197570000000002</v>
      </c>
      <c r="CK15" s="72">
        <v>0.99105509999999997</v>
      </c>
      <c r="CL15" s="72">
        <v>0.99107014999999998</v>
      </c>
      <c r="CM15" s="72">
        <v>0.99158906999999996</v>
      </c>
      <c r="CN15" s="72">
        <v>0.99287384999999995</v>
      </c>
      <c r="CO15" s="72">
        <v>0.99425255999999995</v>
      </c>
      <c r="CP15" s="72">
        <v>0.99534520000000004</v>
      </c>
      <c r="CQ15" s="72">
        <v>0.99591624999999995</v>
      </c>
      <c r="CR15" s="72">
        <v>0.99568504000000002</v>
      </c>
      <c r="CS15" s="72">
        <v>0.99490743999999998</v>
      </c>
      <c r="CT15" s="72">
        <v>0.99362740000000005</v>
      </c>
      <c r="CU15" s="72">
        <v>0.99193960000000003</v>
      </c>
      <c r="CV15" s="72">
        <v>0.98997420000000003</v>
      </c>
      <c r="CW15" s="72">
        <v>0.98780210000000002</v>
      </c>
      <c r="CX15" s="72">
        <v>0.98547119999999999</v>
      </c>
      <c r="CY15" s="72">
        <v>0.98300653999999998</v>
      </c>
      <c r="CZ15" s="72">
        <v>0.98043559999999996</v>
      </c>
      <c r="DA15" s="72">
        <v>0.97780279999999997</v>
      </c>
      <c r="DB15" s="72">
        <v>0.97516159999999996</v>
      </c>
      <c r="DC15" s="72">
        <v>0.97249275000000002</v>
      </c>
      <c r="DD15" s="72">
        <v>0.96975509999999998</v>
      </c>
      <c r="DE15" s="72">
        <v>0.96612173000000001</v>
      </c>
      <c r="DF15" s="72">
        <v>0.96270542999999997</v>
      </c>
      <c r="DG15" s="72">
        <v>0.96049410000000002</v>
      </c>
      <c r="DH15" s="72">
        <v>0.95749169999999995</v>
      </c>
      <c r="DI15" s="72">
        <v>0.95431834000000004</v>
      </c>
      <c r="DJ15" s="72">
        <v>0.95101093999999997</v>
      </c>
      <c r="DK15" s="72">
        <v>0.94752276000000002</v>
      </c>
      <c r="DL15" s="72">
        <v>0.94379294000000002</v>
      </c>
      <c r="DM15" s="72">
        <v>0.93976234999999997</v>
      </c>
      <c r="DN15" s="72">
        <v>0.93538129999999997</v>
      </c>
      <c r="DO15" s="72">
        <v>0.93057699999999999</v>
      </c>
      <c r="DP15" s="72">
        <v>0.92530509999999999</v>
      </c>
      <c r="DQ15" s="72">
        <v>0.91962295999999999</v>
      </c>
      <c r="DR15" s="72">
        <v>0.91363669999999997</v>
      </c>
      <c r="DS15" s="72">
        <v>0.90726019999999996</v>
      </c>
      <c r="DT15" s="72">
        <v>0.89913770000000004</v>
      </c>
      <c r="DU15" s="72">
        <v>0.89683279999999999</v>
      </c>
      <c r="DV15" s="72">
        <v>0.9988686</v>
      </c>
      <c r="DW15" s="72">
        <v>0.99594159999999998</v>
      </c>
      <c r="DX15" s="72">
        <v>0.99591010000000002</v>
      </c>
      <c r="DY15" s="72">
        <v>0.99680360000000001</v>
      </c>
      <c r="DZ15" s="72">
        <v>0.99864613999999996</v>
      </c>
      <c r="EA15" s="72">
        <v>1.0011361000000001</v>
      </c>
      <c r="EB15" s="72">
        <v>1.0030397</v>
      </c>
      <c r="EC15" s="72">
        <v>1.0044599000000001</v>
      </c>
      <c r="ED15" s="72">
        <v>1.0047554000000001</v>
      </c>
      <c r="EE15" s="72">
        <v>1.0036856000000001</v>
      </c>
      <c r="EF15" s="72">
        <v>1.0010559999999999</v>
      </c>
      <c r="EG15" s="72">
        <v>0.99774456</v>
      </c>
      <c r="EH15" s="72">
        <v>0.9940831</v>
      </c>
      <c r="EI15" s="72">
        <v>0.99016994000000003</v>
      </c>
      <c r="EJ15" s="72">
        <v>0.98603050000000003</v>
      </c>
      <c r="EK15" s="72">
        <v>0.98168575999999996</v>
      </c>
      <c r="EL15" s="72">
        <v>0.97713214000000004</v>
      </c>
      <c r="EM15" s="72">
        <v>0.97212297000000003</v>
      </c>
      <c r="EN15" s="72">
        <v>0.96677449999999998</v>
      </c>
      <c r="EO15" s="72">
        <v>0.96148496999999999</v>
      </c>
      <c r="EP15" s="72">
        <v>0.95679647000000001</v>
      </c>
      <c r="EQ15" s="72">
        <v>0.94894314000000002</v>
      </c>
      <c r="ER15" s="72">
        <v>0.94260790000000005</v>
      </c>
      <c r="ES15" s="72">
        <v>0.93606109999999998</v>
      </c>
      <c r="ET15" s="72">
        <v>0.92915696000000003</v>
      </c>
      <c r="EU15" s="72">
        <v>0.92212974999999997</v>
      </c>
      <c r="EV15" s="72">
        <v>0.91501706999999999</v>
      </c>
      <c r="EW15" s="72">
        <v>0.90787583999999999</v>
      </c>
      <c r="EX15" s="72">
        <v>0.90076566000000002</v>
      </c>
      <c r="EY15" s="72">
        <v>0.89374880000000001</v>
      </c>
      <c r="EZ15" s="72">
        <v>0.88691039999999999</v>
      </c>
      <c r="FA15" s="72">
        <v>0.88041650000000005</v>
      </c>
      <c r="FB15" s="72">
        <v>0.87461350000000004</v>
      </c>
      <c r="FC15" s="72">
        <v>0.86875546000000003</v>
      </c>
      <c r="FD15" s="72">
        <v>0.86214053999999996</v>
      </c>
      <c r="FE15" s="72">
        <v>0.85521287000000001</v>
      </c>
      <c r="FF15" s="72">
        <v>0.84811729999999996</v>
      </c>
      <c r="FG15" s="72">
        <v>0.84091720000000003</v>
      </c>
      <c r="FH15" s="72">
        <v>0.8339278</v>
      </c>
      <c r="FI15" s="72">
        <v>0.82894515999999996</v>
      </c>
      <c r="FJ15" s="72">
        <v>1.0017674999999999</v>
      </c>
      <c r="FK15" s="72">
        <v>1.0007045000000001</v>
      </c>
      <c r="FL15" s="72">
        <v>1.0022358</v>
      </c>
      <c r="FM15" s="72">
        <v>1.0050855999999999</v>
      </c>
      <c r="FN15" s="72">
        <v>1.0069543999999999</v>
      </c>
      <c r="FO15" s="72">
        <v>1.0053095000000001</v>
      </c>
      <c r="FP15" s="72">
        <v>0.99277126999999998</v>
      </c>
      <c r="FQ15" s="72">
        <v>0.98518689999999998</v>
      </c>
      <c r="FR15" s="72">
        <v>0.97523000000000004</v>
      </c>
      <c r="FS15" s="72">
        <v>0.96487429999999996</v>
      </c>
      <c r="FT15" s="72">
        <v>0.95450895999999996</v>
      </c>
      <c r="FU15" s="72">
        <v>0.94424560000000002</v>
      </c>
      <c r="FV15" s="72">
        <v>0.93408409999999997</v>
      </c>
      <c r="FW15" s="72">
        <v>0.92401699999999998</v>
      </c>
      <c r="FX15" s="72">
        <v>0.91409229999999997</v>
      </c>
      <c r="FY15" s="72">
        <v>0.90449243999999995</v>
      </c>
      <c r="FZ15" s="72">
        <v>0.89606989999999997</v>
      </c>
      <c r="GA15" s="72">
        <v>0.88278730000000005</v>
      </c>
      <c r="GB15" s="72">
        <v>0.87090856000000005</v>
      </c>
      <c r="GC15" s="72">
        <v>0.86461069999999995</v>
      </c>
      <c r="GD15" s="72">
        <v>0.85509009999999996</v>
      </c>
      <c r="GE15" s="72">
        <v>0.84536254</v>
      </c>
      <c r="GF15" s="72">
        <v>0.83555619999999997</v>
      </c>
      <c r="GG15" s="72">
        <v>0.82571930000000004</v>
      </c>
      <c r="GH15" s="72">
        <v>0.81584805000000005</v>
      </c>
      <c r="GI15" s="72">
        <v>0.80595479999999997</v>
      </c>
      <c r="GJ15" s="72">
        <v>0.79607260000000002</v>
      </c>
      <c r="GK15" s="72">
        <v>0.78627250000000004</v>
      </c>
      <c r="GL15" s="72">
        <v>0.77670795000000004</v>
      </c>
      <c r="GM15" s="72">
        <v>0.76773519999999995</v>
      </c>
      <c r="GN15" s="72">
        <v>0.76019510000000001</v>
      </c>
      <c r="GO15" s="72">
        <v>0.75582313999999995</v>
      </c>
      <c r="GP15" s="72">
        <v>0.76158700000000001</v>
      </c>
      <c r="GQ15" s="72">
        <v>0.76648720000000004</v>
      </c>
      <c r="GR15" s="72">
        <v>0.77116830000000003</v>
      </c>
      <c r="GS15" s="72">
        <v>0.77443755000000003</v>
      </c>
      <c r="GT15" s="72">
        <v>0.77323940000000002</v>
      </c>
      <c r="GU15" s="72">
        <v>0.76833116999999995</v>
      </c>
      <c r="GV15" s="72">
        <v>0.75906277</v>
      </c>
      <c r="GW15" s="72">
        <v>0.74768539999999994</v>
      </c>
      <c r="GX15" s="72">
        <v>1.0126245</v>
      </c>
      <c r="GY15" s="72">
        <v>1.019163</v>
      </c>
      <c r="GZ15" s="72">
        <v>1.0232203</v>
      </c>
      <c r="HA15" s="72">
        <v>1.0238601000000001</v>
      </c>
      <c r="HB15" s="72">
        <v>1.0208443</v>
      </c>
      <c r="HC15" s="72">
        <v>0.99724590000000002</v>
      </c>
      <c r="HD15" s="72">
        <v>0.89359010000000005</v>
      </c>
      <c r="HE15" s="72">
        <v>0.83884287000000002</v>
      </c>
      <c r="HF15" s="72">
        <v>0.78627329999999995</v>
      </c>
      <c r="HG15" s="72">
        <v>0.75079333999999998</v>
      </c>
      <c r="HH15" s="72">
        <v>0.72672870000000001</v>
      </c>
      <c r="HI15" s="72">
        <v>0.70801860000000005</v>
      </c>
      <c r="HJ15" s="72">
        <v>0.69152979999999997</v>
      </c>
      <c r="HK15" s="72">
        <v>0.67607680000000003</v>
      </c>
      <c r="HL15" s="72">
        <v>0.66130789999999995</v>
      </c>
      <c r="HM15" s="72">
        <v>0.64714634000000004</v>
      </c>
      <c r="HN15" s="72">
        <v>0.63342524</v>
      </c>
      <c r="HO15" s="72">
        <v>0.61810120000000002</v>
      </c>
      <c r="HP15" s="72">
        <v>0.60374499999999998</v>
      </c>
      <c r="HQ15" s="72">
        <v>0.59201336000000004</v>
      </c>
      <c r="HR15" s="72">
        <v>0.5796905</v>
      </c>
      <c r="HS15" s="72">
        <v>0.56726175999999995</v>
      </c>
      <c r="HT15" s="72">
        <v>0.55489193999999997</v>
      </c>
      <c r="HU15" s="72">
        <v>0.54267860000000001</v>
      </c>
      <c r="HV15" s="72">
        <v>0.53066044999999995</v>
      </c>
      <c r="HW15" s="72">
        <v>0.51887280000000002</v>
      </c>
      <c r="HX15" s="72">
        <v>0.5073742</v>
      </c>
      <c r="HY15" s="72">
        <v>0.49630582000000001</v>
      </c>
      <c r="HZ15" s="72">
        <v>0.48612726000000001</v>
      </c>
      <c r="IA15" s="72">
        <v>0.47858040000000002</v>
      </c>
      <c r="IB15" s="72">
        <v>0.48014226999999998</v>
      </c>
      <c r="IC15" s="72">
        <v>0.51170389999999999</v>
      </c>
      <c r="ID15" s="72">
        <v>0.63332010000000005</v>
      </c>
      <c r="IE15" s="72">
        <v>0.65904549999999995</v>
      </c>
      <c r="IF15" s="72">
        <v>0.65829530000000003</v>
      </c>
      <c r="IG15" s="72">
        <v>0.65331570000000005</v>
      </c>
      <c r="IH15" s="72">
        <v>0.64368199999999998</v>
      </c>
      <c r="II15" s="72">
        <v>0.62885665999999996</v>
      </c>
      <c r="IJ15" s="72">
        <v>0.60744469999999995</v>
      </c>
      <c r="IK15" s="72">
        <v>0.58023005999999999</v>
      </c>
      <c r="IL15" s="72">
        <v>1.0134437000000001</v>
      </c>
      <c r="IM15" s="72">
        <v>1.0229564</v>
      </c>
      <c r="IN15" s="72">
        <v>1.0259243</v>
      </c>
      <c r="IO15" s="72">
        <v>1.0237111000000001</v>
      </c>
      <c r="IP15" s="72">
        <v>1.0126463999999999</v>
      </c>
      <c r="IQ15" s="72">
        <v>0.97793037000000005</v>
      </c>
      <c r="IR15" s="72">
        <v>0.87218110000000004</v>
      </c>
      <c r="IS15" s="72">
        <v>0.65879399999999999</v>
      </c>
      <c r="IT15" s="72">
        <v>0.53409266</v>
      </c>
      <c r="IU15" s="72">
        <v>0.46748393999999999</v>
      </c>
      <c r="IV15" s="72">
        <v>0.43218594999999999</v>
      </c>
      <c r="IW15" s="72">
        <v>0.41014755000000003</v>
      </c>
      <c r="IX15" s="72">
        <v>0.39301792000000002</v>
      </c>
      <c r="IY15" s="72">
        <v>0.37777337</v>
      </c>
      <c r="IZ15" s="72">
        <v>0.3634849</v>
      </c>
      <c r="JA15" s="72">
        <v>0.34984964000000002</v>
      </c>
      <c r="JB15" s="72">
        <v>0.33659559999999999</v>
      </c>
      <c r="JC15" s="72">
        <v>0.32320935000000001</v>
      </c>
      <c r="JD15" s="72">
        <v>0.31049495999999999</v>
      </c>
      <c r="JE15" s="72">
        <v>0.29893514999999998</v>
      </c>
      <c r="JF15" s="72">
        <v>0.28762364000000001</v>
      </c>
      <c r="JG15" s="72">
        <v>0.2764839</v>
      </c>
      <c r="JH15" s="72">
        <v>0.26556960000000002</v>
      </c>
      <c r="JI15" s="72">
        <v>0.25492942000000002</v>
      </c>
      <c r="JJ15" s="72">
        <v>0.24458695999999999</v>
      </c>
      <c r="JK15" s="72">
        <v>0.23455445</v>
      </c>
      <c r="JL15" s="72">
        <v>0.22485047999999999</v>
      </c>
      <c r="JM15" s="72">
        <v>0.21557803</v>
      </c>
      <c r="JN15" s="72">
        <v>0.20728733999999999</v>
      </c>
      <c r="JO15" s="72">
        <v>0.20214504</v>
      </c>
      <c r="JP15" s="72">
        <v>0.20835619</v>
      </c>
      <c r="JQ15" s="72">
        <v>0.25128899999999998</v>
      </c>
      <c r="JR15" s="72">
        <v>0.40511096000000002</v>
      </c>
      <c r="JS15" s="72">
        <v>0.44889859999999998</v>
      </c>
      <c r="JT15" s="72">
        <v>0.45006269999999998</v>
      </c>
      <c r="JU15" s="72">
        <v>0.44147777999999999</v>
      </c>
      <c r="JV15" s="72">
        <v>0.42422786000000001</v>
      </c>
      <c r="JW15" s="72">
        <v>0.40047228000000001</v>
      </c>
      <c r="JX15" s="72">
        <v>0.36985322999999998</v>
      </c>
      <c r="JY15" s="72">
        <v>0.33165798000000002</v>
      </c>
      <c r="JZ15" s="72">
        <v>1.0091839</v>
      </c>
      <c r="KA15" s="72">
        <v>1.0189615000000001</v>
      </c>
      <c r="KB15" s="72">
        <v>1.0238035000000001</v>
      </c>
      <c r="KC15" s="72">
        <v>1.0253798999999999</v>
      </c>
      <c r="KD15" s="72">
        <v>1.0204762999999999</v>
      </c>
      <c r="KE15" s="72">
        <v>0.98536619999999997</v>
      </c>
      <c r="KF15" s="72">
        <v>0.84948250000000003</v>
      </c>
      <c r="KG15" s="72">
        <v>0.57311195000000004</v>
      </c>
      <c r="KH15" s="72">
        <v>0.41553765999999998</v>
      </c>
      <c r="KI15" s="72">
        <v>0.33449632000000001</v>
      </c>
      <c r="KJ15" s="72">
        <v>0.29497380000000001</v>
      </c>
      <c r="KK15" s="72">
        <v>0.27287212</v>
      </c>
      <c r="KL15" s="72">
        <v>0.25708120000000001</v>
      </c>
      <c r="KM15" s="72">
        <v>0.24360396000000001</v>
      </c>
      <c r="KN15" s="72">
        <v>0.23121563000000001</v>
      </c>
      <c r="KO15" s="72">
        <v>0.21953971999999999</v>
      </c>
      <c r="KP15" s="72">
        <v>0.20837890000000001</v>
      </c>
      <c r="KQ15" s="72">
        <v>0.19757952000000001</v>
      </c>
      <c r="KR15" s="72">
        <v>0.18735180000000001</v>
      </c>
      <c r="KS15" s="72">
        <v>0.17780946</v>
      </c>
      <c r="KT15" s="72">
        <v>0.1686946</v>
      </c>
      <c r="KU15" s="72">
        <v>0.15992335999999999</v>
      </c>
      <c r="KV15" s="72">
        <v>0.15149499999999999</v>
      </c>
      <c r="KW15" s="72">
        <v>0.14342194999999999</v>
      </c>
      <c r="KX15" s="72">
        <v>0.13571204000000001</v>
      </c>
      <c r="KY15" s="72">
        <v>0.12836202999999999</v>
      </c>
      <c r="KZ15" s="72">
        <v>0.12133981000000001</v>
      </c>
      <c r="LA15" s="72">
        <v>0.11466201400000001</v>
      </c>
      <c r="LB15" s="72">
        <v>0.108968884</v>
      </c>
      <c r="LC15" s="72">
        <v>0.105900645</v>
      </c>
      <c r="LD15" s="72">
        <v>0.111529514</v>
      </c>
      <c r="LE15" s="72">
        <v>0.14171727000000001</v>
      </c>
      <c r="LF15" s="72">
        <v>0.22618885</v>
      </c>
      <c r="LG15" s="72">
        <v>0.27556646000000001</v>
      </c>
      <c r="LH15" s="72">
        <v>0.29116560000000002</v>
      </c>
      <c r="LI15" s="72">
        <v>0.28890260000000001</v>
      </c>
      <c r="LJ15" s="72">
        <v>0.27726139999999999</v>
      </c>
      <c r="LK15" s="72">
        <v>0.25831604000000002</v>
      </c>
      <c r="LL15" s="72">
        <v>0.23304064999999999</v>
      </c>
      <c r="LM15" s="72">
        <v>0.20108256999999999</v>
      </c>
      <c r="LN15" s="72">
        <v>1.0055536</v>
      </c>
      <c r="LO15" s="72">
        <v>1.0139940000000001</v>
      </c>
      <c r="LP15" s="72">
        <v>1.0196764</v>
      </c>
      <c r="LQ15" s="72">
        <v>1.0250695999999999</v>
      </c>
      <c r="LR15" s="72">
        <v>1.0249349000000001</v>
      </c>
      <c r="LS15" s="72">
        <v>1.0038288</v>
      </c>
      <c r="LT15" s="72">
        <v>0.87033062999999999</v>
      </c>
      <c r="LU15" s="72">
        <v>0.62103843999999997</v>
      </c>
      <c r="LV15" s="72">
        <v>0.47400352000000001</v>
      </c>
      <c r="LW15" s="72">
        <v>0.39787006000000003</v>
      </c>
      <c r="LX15" s="72">
        <v>0.35947617999999998</v>
      </c>
      <c r="LY15" s="72">
        <v>0.33692333000000002</v>
      </c>
      <c r="LZ15" s="72">
        <v>0.32021644999999999</v>
      </c>
      <c r="MA15" s="72">
        <v>0.30577520000000002</v>
      </c>
      <c r="MB15" s="72">
        <v>0.29249409999999998</v>
      </c>
      <c r="MC15" s="72">
        <v>0.28003090000000003</v>
      </c>
      <c r="MD15" s="72">
        <v>0.26823372000000001</v>
      </c>
      <c r="ME15" s="72">
        <v>0.25701246</v>
      </c>
      <c r="MF15" s="72">
        <v>0.24638810999999999</v>
      </c>
      <c r="MG15" s="72">
        <v>0.23635647000000001</v>
      </c>
      <c r="MH15" s="72">
        <v>0.22681646</v>
      </c>
      <c r="MI15" s="72">
        <v>0.21771114</v>
      </c>
      <c r="MJ15" s="72">
        <v>0.20902229999999999</v>
      </c>
      <c r="MK15" s="72">
        <v>0.20075008</v>
      </c>
      <c r="ML15" s="72">
        <v>0.19290882000000001</v>
      </c>
      <c r="MM15" s="72">
        <v>0.18550314000000001</v>
      </c>
      <c r="MN15" s="72">
        <v>0.17841865000000001</v>
      </c>
      <c r="MO15" s="72">
        <v>0.17133534</v>
      </c>
      <c r="MP15" s="72">
        <v>0.16575398999999999</v>
      </c>
      <c r="MQ15" s="72">
        <v>0.16289732000000001</v>
      </c>
      <c r="MR15" s="72">
        <v>0.16935346000000001</v>
      </c>
      <c r="MS15" s="72">
        <v>0.20510912000000001</v>
      </c>
      <c r="MT15" s="72">
        <v>0.32580977999999999</v>
      </c>
      <c r="MU15" s="72">
        <v>0.39262486000000002</v>
      </c>
      <c r="MV15" s="72">
        <v>0.41330808000000002</v>
      </c>
      <c r="MW15" s="72">
        <v>0.40935781999999998</v>
      </c>
      <c r="MX15" s="72">
        <v>0.39419346999999999</v>
      </c>
      <c r="MY15" s="72">
        <v>0.37014464000000002</v>
      </c>
      <c r="MZ15" s="72">
        <v>0.33795792000000002</v>
      </c>
      <c r="NA15" s="72">
        <v>0.2958751</v>
      </c>
      <c r="NB15" s="72">
        <v>1.0003918000000001</v>
      </c>
      <c r="NC15" s="72">
        <v>1.004667</v>
      </c>
      <c r="ND15" s="72">
        <v>1.0085919000000001</v>
      </c>
      <c r="NE15" s="72">
        <v>1.0146444999999999</v>
      </c>
      <c r="NF15" s="72">
        <v>1.0214196</v>
      </c>
      <c r="NG15" s="72">
        <v>1.0171033</v>
      </c>
      <c r="NH15" s="72">
        <v>0.90286529999999998</v>
      </c>
      <c r="NI15" s="72">
        <v>0.80124010000000001</v>
      </c>
      <c r="NJ15" s="72">
        <v>0.72240859999999996</v>
      </c>
      <c r="NK15" s="72">
        <v>0.67377686999999997</v>
      </c>
      <c r="NL15" s="72">
        <v>0.64257419999999998</v>
      </c>
      <c r="NM15" s="72">
        <v>0.61924440000000003</v>
      </c>
      <c r="NN15" s="72">
        <v>0.59929155999999995</v>
      </c>
      <c r="NO15" s="72">
        <v>0.58110300000000004</v>
      </c>
      <c r="NP15" s="72">
        <v>0.56415029999999999</v>
      </c>
      <c r="NQ15" s="72">
        <v>0.5482321</v>
      </c>
      <c r="NR15" s="72">
        <v>0.53323019999999999</v>
      </c>
      <c r="NS15" s="72">
        <v>0.51905829999999997</v>
      </c>
      <c r="NT15" s="72">
        <v>0.50565839999999995</v>
      </c>
      <c r="NU15" s="72">
        <v>0.49297073000000002</v>
      </c>
      <c r="NV15" s="72">
        <v>0.48092812000000001</v>
      </c>
      <c r="NW15" s="72">
        <v>0.46948000000000001</v>
      </c>
      <c r="NX15" s="72">
        <v>0.45860094000000001</v>
      </c>
      <c r="NY15" s="72">
        <v>0.44829767999999998</v>
      </c>
      <c r="NZ15" s="72">
        <v>0.43862574999999998</v>
      </c>
      <c r="OA15" s="72">
        <v>0.42970019999999998</v>
      </c>
      <c r="OB15" s="72">
        <v>0.42142865000000002</v>
      </c>
      <c r="OC15" s="72">
        <v>0.41149837</v>
      </c>
      <c r="OD15" s="72">
        <v>0.40535218000000001</v>
      </c>
      <c r="OE15" s="72">
        <v>0.40127814000000001</v>
      </c>
      <c r="OF15" s="72">
        <v>0.40480280000000002</v>
      </c>
      <c r="OG15" s="72">
        <v>0.43315828000000001</v>
      </c>
      <c r="OH15" s="72">
        <v>0.53655870000000006</v>
      </c>
      <c r="OI15" s="72">
        <v>0.59770966000000003</v>
      </c>
      <c r="OJ15" s="72">
        <v>0.60583140000000002</v>
      </c>
      <c r="OK15" s="72">
        <v>0.60028820000000005</v>
      </c>
      <c r="OL15" s="72">
        <v>0.58810859999999998</v>
      </c>
      <c r="OM15" s="72">
        <v>0.57122916000000001</v>
      </c>
      <c r="ON15" s="72">
        <v>0.54890865</v>
      </c>
      <c r="OO15" s="72">
        <v>0.51965850000000002</v>
      </c>
      <c r="OP15" s="72">
        <v>0.99305195000000002</v>
      </c>
      <c r="OQ15" s="72">
        <v>0.99286777000000004</v>
      </c>
      <c r="OR15" s="72">
        <v>0.99532913999999995</v>
      </c>
      <c r="OS15" s="72">
        <v>0.99934319999999999</v>
      </c>
      <c r="OT15" s="72">
        <v>1.0044818</v>
      </c>
      <c r="OU15" s="72">
        <v>1.0087918</v>
      </c>
      <c r="OV15" s="72">
        <v>0.99557110000000004</v>
      </c>
      <c r="OW15" s="72">
        <v>0.98310244000000002</v>
      </c>
      <c r="OX15" s="72">
        <v>0.96895949999999997</v>
      </c>
      <c r="OY15" s="72">
        <v>0.95262230000000003</v>
      </c>
      <c r="OZ15" s="72">
        <v>0.93519319999999995</v>
      </c>
      <c r="PA15" s="72">
        <v>0.91744380000000003</v>
      </c>
      <c r="PB15" s="72">
        <v>0.89984094999999997</v>
      </c>
      <c r="PC15" s="72">
        <v>0.88273290000000004</v>
      </c>
      <c r="PD15" s="72">
        <v>0.86628174999999996</v>
      </c>
      <c r="PE15" s="72">
        <v>0.85053049999999997</v>
      </c>
      <c r="PF15" s="72">
        <v>0.83548129999999998</v>
      </c>
      <c r="PG15" s="72">
        <v>0.82111350000000005</v>
      </c>
      <c r="PH15" s="72">
        <v>0.80739530000000004</v>
      </c>
      <c r="PI15" s="72">
        <v>0.79429000000000005</v>
      </c>
      <c r="PJ15" s="72">
        <v>0.78176193999999999</v>
      </c>
      <c r="PK15" s="72">
        <v>0.76978210000000002</v>
      </c>
      <c r="PL15" s="72">
        <v>0.75833534999999996</v>
      </c>
      <c r="PM15" s="72">
        <v>0.74743309999999996</v>
      </c>
      <c r="PN15" s="72">
        <v>0.73715686999999996</v>
      </c>
      <c r="PO15" s="72">
        <v>0.72783209999999998</v>
      </c>
      <c r="PP15" s="72">
        <v>0.72079532999999996</v>
      </c>
      <c r="PQ15" s="72">
        <v>0.70616794000000005</v>
      </c>
      <c r="PR15" s="72">
        <v>0.70146792999999996</v>
      </c>
      <c r="PS15" s="72">
        <v>0.69509374999999995</v>
      </c>
      <c r="PT15" s="72">
        <v>0.68988079999999996</v>
      </c>
      <c r="PU15" s="72">
        <v>0.68607739999999995</v>
      </c>
      <c r="PV15" s="72">
        <v>0.68767047000000003</v>
      </c>
      <c r="PW15" s="72">
        <v>0.69399047000000003</v>
      </c>
      <c r="PX15" s="72">
        <v>0.70010479999999997</v>
      </c>
      <c r="PY15" s="72">
        <v>0.70481413999999998</v>
      </c>
      <c r="PZ15" s="72">
        <v>0.70478249999999998</v>
      </c>
      <c r="QA15" s="72">
        <v>0.70177524999999996</v>
      </c>
      <c r="QB15" s="72">
        <v>0.69468503999999998</v>
      </c>
      <c r="QC15" s="72">
        <v>0.68340635000000005</v>
      </c>
      <c r="QD15" s="72">
        <v>0.99087510000000001</v>
      </c>
      <c r="QE15" s="72">
        <v>0.98368420000000001</v>
      </c>
      <c r="QF15" s="72">
        <v>0.98050150000000003</v>
      </c>
      <c r="QG15" s="72">
        <v>0.98089873999999999</v>
      </c>
      <c r="QH15" s="72">
        <v>0.98306786999999995</v>
      </c>
      <c r="QI15" s="72">
        <v>0.98593759999999997</v>
      </c>
      <c r="QJ15" s="72">
        <v>0.9875562</v>
      </c>
      <c r="QK15" s="72">
        <v>0.987537</v>
      </c>
      <c r="QL15" s="72">
        <v>0.98706229999999995</v>
      </c>
      <c r="QM15" s="72">
        <v>0.98550886000000004</v>
      </c>
      <c r="QN15" s="72">
        <v>0.98273750000000004</v>
      </c>
      <c r="QO15" s="72">
        <v>0.97869240000000002</v>
      </c>
      <c r="QP15" s="72">
        <v>0.97343840000000004</v>
      </c>
      <c r="QQ15" s="72">
        <v>0.96704749999999995</v>
      </c>
      <c r="QR15" s="72">
        <v>0.95970666000000004</v>
      </c>
      <c r="QS15" s="72">
        <v>0.95166139999999999</v>
      </c>
      <c r="QT15" s="72">
        <v>0.94314759999999997</v>
      </c>
      <c r="QU15" s="72">
        <v>0.93437546000000005</v>
      </c>
      <c r="QV15" s="72">
        <v>0.92552285999999995</v>
      </c>
      <c r="QW15" s="72">
        <v>0.91673479999999996</v>
      </c>
      <c r="QX15" s="72">
        <v>0.90812205999999995</v>
      </c>
      <c r="QY15" s="72">
        <v>0.89976263000000001</v>
      </c>
      <c r="QZ15" s="72">
        <v>0.89170459999999996</v>
      </c>
      <c r="RA15" s="72">
        <v>0.88397210000000004</v>
      </c>
      <c r="RB15" s="72">
        <v>0.87658142999999999</v>
      </c>
      <c r="RC15" s="72">
        <v>0.86960243999999998</v>
      </c>
      <c r="RD15" s="72">
        <v>0.86339783999999997</v>
      </c>
      <c r="RE15" s="72">
        <v>0.85522929999999997</v>
      </c>
      <c r="RF15" s="72">
        <v>0.84834706999999998</v>
      </c>
      <c r="RG15" s="72">
        <v>0.84114707</v>
      </c>
      <c r="RH15" s="72">
        <v>0.83349013000000005</v>
      </c>
      <c r="RI15" s="72">
        <v>0.8253935</v>
      </c>
      <c r="RJ15" s="72">
        <v>0.81843716</v>
      </c>
      <c r="RK15" s="72">
        <v>0.81311285</v>
      </c>
      <c r="RL15" s="72">
        <v>0.80902940000000001</v>
      </c>
      <c r="RM15" s="72">
        <v>0.80560695999999998</v>
      </c>
      <c r="RN15" s="72">
        <v>0.80217229999999995</v>
      </c>
      <c r="RO15" s="72">
        <v>0.79817015000000002</v>
      </c>
      <c r="RP15" s="72">
        <v>0.7930952</v>
      </c>
      <c r="RQ15" s="72">
        <v>0.78646280000000002</v>
      </c>
      <c r="RR15" s="72">
        <v>1.0017699</v>
      </c>
      <c r="RS15" s="72">
        <v>0.9968825</v>
      </c>
      <c r="RT15" s="72">
        <v>0.99281900000000001</v>
      </c>
      <c r="RU15" s="72">
        <v>0.98987144000000005</v>
      </c>
      <c r="RV15" s="72">
        <v>0.98806110000000003</v>
      </c>
      <c r="RW15" s="72">
        <v>0.98724073000000001</v>
      </c>
      <c r="RX15" s="72">
        <v>0.98741639999999997</v>
      </c>
      <c r="RY15" s="72">
        <v>0.98794689999999996</v>
      </c>
      <c r="RZ15" s="72">
        <v>0.98891454999999995</v>
      </c>
      <c r="SA15" s="72">
        <v>0.99019990000000002</v>
      </c>
      <c r="SB15" s="72">
        <v>0.99162817000000003</v>
      </c>
      <c r="SC15" s="72">
        <v>0.99298189999999997</v>
      </c>
      <c r="SD15" s="72">
        <v>0.99399090000000001</v>
      </c>
      <c r="SE15" s="72">
        <v>0.99440260000000003</v>
      </c>
      <c r="SF15" s="72">
        <v>0.99421809999999999</v>
      </c>
      <c r="SG15" s="72">
        <v>0.99323170000000005</v>
      </c>
      <c r="SH15" s="72">
        <v>0.99145479999999997</v>
      </c>
      <c r="SI15" s="72">
        <v>0.98892530000000001</v>
      </c>
      <c r="SJ15" s="72">
        <v>0.98571229999999999</v>
      </c>
      <c r="SK15" s="72">
        <v>0.98190516000000005</v>
      </c>
      <c r="SL15" s="72">
        <v>0.97760309999999995</v>
      </c>
      <c r="SM15" s="72">
        <v>0.97288805</v>
      </c>
      <c r="SN15" s="72">
        <v>0.96783286000000002</v>
      </c>
      <c r="SO15" s="72">
        <v>0.96249956000000003</v>
      </c>
      <c r="SP15" s="72">
        <v>0.95694005000000004</v>
      </c>
      <c r="SQ15" s="72">
        <v>0.95120572999999997</v>
      </c>
      <c r="SR15" s="72">
        <v>0.94537380000000004</v>
      </c>
      <c r="SS15" s="72">
        <v>0.93957690000000005</v>
      </c>
      <c r="ST15" s="72">
        <v>0.93404129999999996</v>
      </c>
      <c r="SU15" s="72">
        <v>0.92566939999999998</v>
      </c>
      <c r="SV15" s="72">
        <v>0.91964257000000005</v>
      </c>
      <c r="SW15" s="72">
        <v>0.91295190000000004</v>
      </c>
      <c r="SX15" s="72">
        <v>0.90647290000000003</v>
      </c>
      <c r="SY15" s="72">
        <v>0.90033465999999995</v>
      </c>
      <c r="SZ15" s="72">
        <v>0.89456122999999999</v>
      </c>
      <c r="TA15" s="72">
        <v>0.88907040000000004</v>
      </c>
      <c r="TB15" s="72">
        <v>0.88366549999999999</v>
      </c>
      <c r="TC15" s="72">
        <v>0.87791010000000003</v>
      </c>
      <c r="TD15" s="72">
        <v>0.87042589999999997</v>
      </c>
      <c r="TE15" s="72">
        <v>0.86584543999999997</v>
      </c>
      <c r="TF15" s="72">
        <v>1.0065584999999999</v>
      </c>
      <c r="TG15" s="72">
        <v>1.0045172</v>
      </c>
      <c r="TH15" s="72">
        <v>1.0025284000000001</v>
      </c>
      <c r="TI15" s="72">
        <v>1.0003164</v>
      </c>
      <c r="TJ15" s="72">
        <v>0.99804479999999995</v>
      </c>
      <c r="TK15" s="72">
        <v>0.99592733</v>
      </c>
      <c r="TL15" s="72">
        <v>0.99411079999999996</v>
      </c>
      <c r="TM15" s="72">
        <v>0.99288124</v>
      </c>
      <c r="TN15" s="72">
        <v>0.99218249999999997</v>
      </c>
      <c r="TO15" s="72">
        <v>0.99208545999999997</v>
      </c>
      <c r="TP15" s="72">
        <v>0.99240629999999996</v>
      </c>
      <c r="TQ15" s="72">
        <v>0.99314219999999998</v>
      </c>
      <c r="TR15" s="72">
        <v>0.99416689999999996</v>
      </c>
      <c r="TS15" s="72">
        <v>0.99536234000000001</v>
      </c>
      <c r="TT15" s="72">
        <v>0.99659949999999997</v>
      </c>
      <c r="TU15" s="72">
        <v>0.99774366999999997</v>
      </c>
      <c r="TV15" s="72">
        <v>0.99866759999999999</v>
      </c>
      <c r="TW15" s="72">
        <v>0.99925649999999999</v>
      </c>
      <c r="TX15" s="72">
        <v>0.99940306000000001</v>
      </c>
      <c r="TY15" s="72">
        <v>0.99912065000000005</v>
      </c>
      <c r="TZ15" s="72">
        <v>0.9982607</v>
      </c>
      <c r="UA15" s="72">
        <v>0.99684249999999996</v>
      </c>
      <c r="UB15" s="72">
        <v>0.99487650000000005</v>
      </c>
      <c r="UC15" s="72">
        <v>0.99237649999999999</v>
      </c>
      <c r="UD15" s="72">
        <v>0.98938680000000001</v>
      </c>
      <c r="UE15" s="72">
        <v>0.98596275</v>
      </c>
      <c r="UF15" s="72">
        <v>0.98216813999999997</v>
      </c>
      <c r="UG15" s="72">
        <v>0.97807425000000003</v>
      </c>
      <c r="UH15" s="72">
        <v>0.97374165000000001</v>
      </c>
      <c r="UI15" s="72">
        <v>0.96910936000000003</v>
      </c>
      <c r="UJ15" s="72">
        <v>0.96439109999999995</v>
      </c>
      <c r="UK15" s="72">
        <v>0.95978549999999996</v>
      </c>
      <c r="UL15" s="72">
        <v>0.95564700000000002</v>
      </c>
      <c r="UM15" s="72">
        <v>0.95013725999999998</v>
      </c>
      <c r="UN15" s="72">
        <v>0.94463810000000004</v>
      </c>
      <c r="UO15" s="72">
        <v>0.93922209999999995</v>
      </c>
      <c r="UP15" s="72">
        <v>0.93400072999999995</v>
      </c>
      <c r="UQ15" s="72">
        <v>0.92911637000000002</v>
      </c>
      <c r="UR15" s="72">
        <v>0.92568439999999996</v>
      </c>
      <c r="US15" s="72">
        <v>0.92045414000000003</v>
      </c>
      <c r="UT15" s="72">
        <v>1.0073000999999999</v>
      </c>
      <c r="UU15" s="72">
        <v>1.0063165000000001</v>
      </c>
      <c r="UV15" s="72">
        <v>1.0055087</v>
      </c>
      <c r="UW15" s="72">
        <v>1.0044123</v>
      </c>
      <c r="UX15" s="72">
        <v>1.0029999999999999</v>
      </c>
      <c r="UY15" s="72">
        <v>1.0013652</v>
      </c>
      <c r="UZ15" s="72">
        <v>0.99961834999999999</v>
      </c>
      <c r="VA15" s="72">
        <v>0.99789285999999999</v>
      </c>
      <c r="VB15" s="72">
        <v>0.99630249999999998</v>
      </c>
      <c r="VC15" s="72">
        <v>0.99494159999999998</v>
      </c>
      <c r="VD15" s="72">
        <v>0.99387276000000002</v>
      </c>
      <c r="VE15" s="72">
        <v>0.99315595999999995</v>
      </c>
      <c r="VF15" s="72">
        <v>0.99277395000000002</v>
      </c>
      <c r="VG15" s="72">
        <v>0.99274269999999998</v>
      </c>
      <c r="VH15" s="72">
        <v>0.99291309999999999</v>
      </c>
      <c r="VI15" s="72">
        <v>0.99327799999999999</v>
      </c>
      <c r="VJ15" s="72">
        <v>0.99375789999999997</v>
      </c>
      <c r="VK15" s="72">
        <v>0.99427449999999995</v>
      </c>
      <c r="VL15" s="72">
        <v>0.99474779999999996</v>
      </c>
      <c r="VM15" s="72">
        <v>0.99510679999999996</v>
      </c>
      <c r="VN15" s="72">
        <v>0.99528086000000004</v>
      </c>
      <c r="VO15" s="72">
        <v>0.99520326000000003</v>
      </c>
      <c r="VP15" s="72">
        <v>0.99483010000000005</v>
      </c>
      <c r="VQ15" s="72">
        <v>0.99415180000000003</v>
      </c>
      <c r="VR15" s="72">
        <v>0.99315273999999998</v>
      </c>
      <c r="VS15" s="72">
        <v>0.99182340000000002</v>
      </c>
      <c r="VT15" s="72">
        <v>0.99016760000000004</v>
      </c>
      <c r="VU15" s="72">
        <v>0.98820096000000002</v>
      </c>
      <c r="VV15" s="72">
        <v>0.98594104999999999</v>
      </c>
      <c r="VW15" s="72">
        <v>0.98341422999999994</v>
      </c>
      <c r="VX15" s="72">
        <v>0.9806551</v>
      </c>
      <c r="VY15" s="72">
        <v>0.97770579999999996</v>
      </c>
      <c r="VZ15" s="72">
        <v>0.97460230000000003</v>
      </c>
      <c r="WA15" s="72">
        <v>0.97129536000000005</v>
      </c>
      <c r="WB15" s="72">
        <v>0.96786463</v>
      </c>
      <c r="WC15" s="72">
        <v>0.96471439999999997</v>
      </c>
      <c r="WD15" s="72">
        <v>0.96046317000000003</v>
      </c>
      <c r="WE15" s="72">
        <v>0.95582979999999995</v>
      </c>
      <c r="WF15" s="72">
        <v>0.95160239999999996</v>
      </c>
      <c r="WG15" s="72">
        <v>0.94653640000000006</v>
      </c>
      <c r="WH15" s="72">
        <v>1.0075369000000001</v>
      </c>
      <c r="WI15" s="72">
        <v>1.0078384</v>
      </c>
      <c r="WJ15" s="72">
        <v>1.0085200000000001</v>
      </c>
      <c r="WK15" s="72">
        <v>1.0089418000000001</v>
      </c>
      <c r="WL15" s="72">
        <v>1.0089295</v>
      </c>
      <c r="WM15" s="72">
        <v>1.0086643</v>
      </c>
      <c r="WN15" s="72">
        <v>1.0080906999999999</v>
      </c>
      <c r="WO15" s="72">
        <v>1.0072977999999999</v>
      </c>
      <c r="WP15" s="72">
        <v>1.0063587000000001</v>
      </c>
      <c r="WQ15" s="72">
        <v>1.0053452</v>
      </c>
      <c r="WR15" s="72">
        <v>1.0043192000000001</v>
      </c>
      <c r="WS15" s="72">
        <v>1.0033114999999999</v>
      </c>
      <c r="WT15" s="72">
        <v>1.0023915000000001</v>
      </c>
      <c r="WU15" s="72">
        <v>1.0016323</v>
      </c>
      <c r="WV15" s="72">
        <v>1.0010451</v>
      </c>
      <c r="WW15" s="72">
        <v>1.0006257000000001</v>
      </c>
      <c r="WX15" s="72">
        <v>1.0003580999999999</v>
      </c>
      <c r="WY15" s="72">
        <v>1.0002126</v>
      </c>
      <c r="WZ15" s="72">
        <v>1.0001435999999999</v>
      </c>
      <c r="XA15" s="72">
        <v>1.0001445</v>
      </c>
      <c r="XB15" s="72">
        <v>1.0001401000000001</v>
      </c>
      <c r="XC15" s="72">
        <v>1.0000829</v>
      </c>
      <c r="XD15" s="72">
        <v>0.99993149999999997</v>
      </c>
      <c r="XE15" s="72">
        <v>0.99964624999999996</v>
      </c>
      <c r="XF15" s="72">
        <v>0.99918437000000004</v>
      </c>
      <c r="XG15" s="72">
        <v>0.99851614</v>
      </c>
      <c r="XH15" s="72">
        <v>0.99761844</v>
      </c>
      <c r="XI15" s="72">
        <v>0.99647443999999996</v>
      </c>
      <c r="XJ15" s="72">
        <v>0.99507374000000004</v>
      </c>
      <c r="XK15" s="72">
        <v>0.99341029999999997</v>
      </c>
      <c r="XL15" s="72">
        <v>0.99148069999999999</v>
      </c>
      <c r="XM15" s="72">
        <v>0.98928229999999995</v>
      </c>
      <c r="XN15" s="72">
        <v>0.98680705000000002</v>
      </c>
      <c r="XO15" s="72">
        <v>0.98403644999999995</v>
      </c>
      <c r="XP15" s="72">
        <v>0.98094740000000002</v>
      </c>
      <c r="XQ15" s="72">
        <v>0.97753049999999997</v>
      </c>
      <c r="XR15" s="72">
        <v>0.9738076</v>
      </c>
      <c r="XS15" s="72">
        <v>0.96908280000000002</v>
      </c>
      <c r="XT15" s="72">
        <v>0.96386380000000005</v>
      </c>
      <c r="XU15" s="72">
        <v>0.95830035000000002</v>
      </c>
      <c r="XV15" s="72">
        <v>1.0060897</v>
      </c>
      <c r="XW15" s="72">
        <v>1.0067405</v>
      </c>
      <c r="XX15" s="72">
        <v>1.0078796999999999</v>
      </c>
      <c r="XY15" s="72">
        <v>1.0088713</v>
      </c>
      <c r="XZ15" s="72">
        <v>1.0096172999999999</v>
      </c>
      <c r="YA15" s="72">
        <v>1.0101412999999999</v>
      </c>
      <c r="YB15" s="72">
        <v>1.0104498</v>
      </c>
      <c r="YC15" s="72">
        <v>1.010556</v>
      </c>
      <c r="YD15" s="72">
        <v>1.0104827000000001</v>
      </c>
      <c r="YE15" s="72">
        <v>1.0102692</v>
      </c>
      <c r="YF15" s="72">
        <v>1.0099507999999999</v>
      </c>
      <c r="YG15" s="72">
        <v>1.0095643000000001</v>
      </c>
      <c r="YH15" s="72">
        <v>1.0091456999999999</v>
      </c>
      <c r="YI15" s="72">
        <v>1.0087314999999999</v>
      </c>
      <c r="YJ15" s="72">
        <v>1.0083519999999999</v>
      </c>
      <c r="YK15" s="72">
        <v>1.0080292</v>
      </c>
      <c r="YL15" s="72">
        <v>1.0077769000000001</v>
      </c>
      <c r="YM15" s="72">
        <v>1.0075991</v>
      </c>
      <c r="YN15" s="72">
        <v>1.0074894000000001</v>
      </c>
      <c r="YO15" s="72">
        <v>1.0074350000000001</v>
      </c>
      <c r="YP15" s="72">
        <v>1.0074117</v>
      </c>
      <c r="YQ15" s="72">
        <v>1.0073890000000001</v>
      </c>
      <c r="YR15" s="72">
        <v>1.007331</v>
      </c>
      <c r="YS15" s="72">
        <v>1.0071992999999999</v>
      </c>
      <c r="YT15" s="72">
        <v>1.0069516999999999</v>
      </c>
      <c r="YU15" s="72">
        <v>1.0065459999999999</v>
      </c>
      <c r="YV15" s="72">
        <v>1.0059434</v>
      </c>
      <c r="YW15" s="72">
        <v>1.0051053999999999</v>
      </c>
      <c r="YX15" s="72">
        <v>1.0039971999999999</v>
      </c>
      <c r="YY15" s="72">
        <v>1.0025868</v>
      </c>
      <c r="YZ15" s="72">
        <v>1.0008448000000001</v>
      </c>
      <c r="ZA15" s="72">
        <v>0.99874127000000001</v>
      </c>
      <c r="ZB15" s="72">
        <v>0.99624380000000001</v>
      </c>
      <c r="ZC15" s="72">
        <v>0.99331159999999996</v>
      </c>
      <c r="ZD15" s="72">
        <v>0.98988929999999997</v>
      </c>
      <c r="ZE15" s="72">
        <v>0.98589194000000002</v>
      </c>
      <c r="ZF15" s="72">
        <v>0.98117732999999996</v>
      </c>
      <c r="ZG15" s="72">
        <v>0.97567280000000001</v>
      </c>
      <c r="ZH15" s="72">
        <v>0.96901064999999997</v>
      </c>
      <c r="ZI15" s="72">
        <v>0.96239525000000004</v>
      </c>
      <c r="ZJ15" s="72">
        <v>1.0041922000000001</v>
      </c>
      <c r="ZK15" s="72">
        <v>1.0042508999999999</v>
      </c>
      <c r="ZL15" s="72">
        <v>1.0046862000000001</v>
      </c>
      <c r="ZM15" s="72">
        <v>1.0051072999999999</v>
      </c>
      <c r="ZN15" s="72">
        <v>1.0054426999999999</v>
      </c>
      <c r="ZO15" s="72">
        <v>1.0056514000000001</v>
      </c>
      <c r="ZP15" s="72">
        <v>1.0057305000000001</v>
      </c>
      <c r="ZQ15" s="72">
        <v>1.0056773000000001</v>
      </c>
      <c r="ZR15" s="72">
        <v>1.0055178</v>
      </c>
      <c r="ZS15" s="72">
        <v>1.0052681999999999</v>
      </c>
      <c r="ZT15" s="72">
        <v>1.0049516999999999</v>
      </c>
      <c r="ZU15" s="72">
        <v>1.0045919999999999</v>
      </c>
      <c r="ZV15" s="72">
        <v>1.0042139000000001</v>
      </c>
      <c r="ZW15" s="72">
        <v>1.0038419999999999</v>
      </c>
      <c r="ZX15" s="72">
        <v>1.0035012999999999</v>
      </c>
      <c r="ZY15" s="72">
        <v>1.0032129000000001</v>
      </c>
      <c r="ZZ15" s="72">
        <v>1.0029918</v>
      </c>
      <c r="AAA15" s="72">
        <v>1.0028467999999999</v>
      </c>
      <c r="AAB15" s="72">
        <v>1.0027836999999999</v>
      </c>
      <c r="AAC15" s="72">
        <v>1.0028018000000001</v>
      </c>
      <c r="AAD15" s="72">
        <v>1.0028921</v>
      </c>
      <c r="AAE15" s="72">
        <v>1.0030383</v>
      </c>
      <c r="AAF15" s="72">
        <v>1.0032156999999999</v>
      </c>
      <c r="AAG15" s="72">
        <v>1.0033928999999999</v>
      </c>
      <c r="AAH15" s="72">
        <v>1.0035334</v>
      </c>
      <c r="AAI15" s="72">
        <v>1.0035638</v>
      </c>
      <c r="AAJ15" s="72">
        <v>1.0034734000000001</v>
      </c>
      <c r="AAK15" s="72">
        <v>1.0031772000000001</v>
      </c>
      <c r="AAL15" s="72">
        <v>1.0026168</v>
      </c>
      <c r="AAM15" s="72">
        <v>1.0017275000000001</v>
      </c>
      <c r="AAN15" s="72">
        <v>1.0004424000000001</v>
      </c>
      <c r="AAO15" s="72">
        <v>0.99869436</v>
      </c>
      <c r="AAP15" s="72">
        <v>0.99641380000000002</v>
      </c>
      <c r="AAQ15" s="72">
        <v>0.99352870000000004</v>
      </c>
      <c r="AAR15" s="72">
        <v>0.98995286000000005</v>
      </c>
      <c r="AAS15" s="72">
        <v>0.98550769999999999</v>
      </c>
      <c r="AAT15" s="72">
        <v>0.98044299999999995</v>
      </c>
      <c r="AAU15" s="72">
        <v>0.97443044000000001</v>
      </c>
      <c r="AAV15" s="72">
        <v>0.96716049999999998</v>
      </c>
      <c r="AAW15" s="72">
        <v>0.95984360000000002</v>
      </c>
      <c r="AAX15" s="72">
        <v>1.0036695</v>
      </c>
      <c r="AAY15" s="72">
        <v>1.0040325000000001</v>
      </c>
      <c r="AAZ15" s="72">
        <v>1.0046195</v>
      </c>
      <c r="ABA15" s="72">
        <v>1.0050986</v>
      </c>
      <c r="ABB15" s="72">
        <v>1.0054626</v>
      </c>
      <c r="ABC15" s="72">
        <v>1.0057297999999999</v>
      </c>
      <c r="ABD15" s="72">
        <v>1.0059034</v>
      </c>
      <c r="ABE15" s="72">
        <v>1.0059757</v>
      </c>
      <c r="ABF15" s="72">
        <v>1.0059381999999999</v>
      </c>
      <c r="ABG15" s="72">
        <v>1.0057803000000001</v>
      </c>
      <c r="ABH15" s="72">
        <v>1.0054989000000001</v>
      </c>
      <c r="ABI15" s="72">
        <v>1.0050949</v>
      </c>
      <c r="ABJ15" s="72">
        <v>1.0045770000000001</v>
      </c>
      <c r="ABK15" s="72">
        <v>1.0039598000000001</v>
      </c>
      <c r="ABL15" s="72">
        <v>1.0032673000000001</v>
      </c>
      <c r="ABM15" s="72">
        <v>1.0025127</v>
      </c>
      <c r="ABN15" s="72">
        <v>1.0017236</v>
      </c>
      <c r="ABO15" s="72">
        <v>1.0009300999999999</v>
      </c>
      <c r="ABP15" s="72">
        <v>1.0001618000000001</v>
      </c>
      <c r="ABQ15" s="72">
        <v>0.99944619999999995</v>
      </c>
      <c r="ABR15" s="72">
        <v>0.99880767000000004</v>
      </c>
      <c r="ABS15" s="72">
        <v>0.99826634000000003</v>
      </c>
      <c r="ABT15" s="72">
        <v>0.99783622999999999</v>
      </c>
      <c r="ABU15" s="72">
        <v>0.99751484000000001</v>
      </c>
      <c r="ABV15" s="72">
        <v>0.99729407000000003</v>
      </c>
      <c r="ABW15" s="72">
        <v>0.99715330000000002</v>
      </c>
      <c r="ABX15" s="72">
        <v>0.99705862999999995</v>
      </c>
      <c r="ABY15" s="72">
        <v>0.99695750000000005</v>
      </c>
      <c r="ABZ15" s="72">
        <v>0.99677459999999996</v>
      </c>
      <c r="ACA15" s="72">
        <v>0.99639900000000003</v>
      </c>
      <c r="ACB15" s="72">
        <v>0.99573829999999997</v>
      </c>
      <c r="ACC15" s="72">
        <v>0.99466109999999996</v>
      </c>
      <c r="ACD15" s="72">
        <v>0.99301295999999994</v>
      </c>
      <c r="ACE15" s="72">
        <v>0.99060524000000005</v>
      </c>
      <c r="ACF15" s="72">
        <v>0.98742114999999997</v>
      </c>
      <c r="ACG15" s="72">
        <v>0.98331849999999998</v>
      </c>
      <c r="ACH15" s="72">
        <v>0.97802853999999995</v>
      </c>
      <c r="ACI15" s="72">
        <v>0.97145605000000002</v>
      </c>
      <c r="ACJ15" s="72">
        <v>0.96364855999999999</v>
      </c>
      <c r="ACK15" s="72">
        <v>0.95590299999999995</v>
      </c>
      <c r="ACL15" s="72">
        <v>1.0028608999999999</v>
      </c>
      <c r="ACM15" s="72">
        <v>1.0036525999999999</v>
      </c>
      <c r="ACN15" s="72">
        <v>1.0050056999999999</v>
      </c>
      <c r="ACO15" s="72">
        <v>1.0063549000000001</v>
      </c>
      <c r="ACP15" s="72">
        <v>1.0075896</v>
      </c>
      <c r="ACQ15" s="72">
        <v>1.0086733000000001</v>
      </c>
      <c r="ACR15" s="72">
        <v>1.0095901</v>
      </c>
      <c r="ACS15" s="72">
        <v>1.0103336999999999</v>
      </c>
      <c r="ACT15" s="72">
        <v>1.010901</v>
      </c>
      <c r="ACU15" s="72">
        <v>1.0112928000000001</v>
      </c>
      <c r="ACV15" s="72">
        <v>1.0115122000000001</v>
      </c>
      <c r="ACW15" s="72">
        <v>1.011541</v>
      </c>
      <c r="ACX15" s="72">
        <v>1.0114276</v>
      </c>
      <c r="ACY15" s="72">
        <v>1.0111330000000001</v>
      </c>
      <c r="ACZ15" s="72">
        <v>1.0106645000000001</v>
      </c>
      <c r="ADA15" s="72">
        <v>1.0100403</v>
      </c>
      <c r="ADB15" s="72">
        <v>1.0092698</v>
      </c>
      <c r="ADC15" s="72">
        <v>1.0083641999999999</v>
      </c>
      <c r="ADD15" s="72">
        <v>1.0073373000000001</v>
      </c>
      <c r="ADE15" s="72">
        <v>1.0062063999999999</v>
      </c>
      <c r="ADF15" s="72">
        <v>1.0049931999999999</v>
      </c>
      <c r="ADG15" s="72">
        <v>1.0037292</v>
      </c>
      <c r="ADH15" s="72">
        <v>1.0024799</v>
      </c>
      <c r="ADI15" s="72">
        <v>1.0011239999999999</v>
      </c>
      <c r="ADJ15" s="72">
        <v>0.99977800000000006</v>
      </c>
      <c r="ADK15" s="72">
        <v>0.99847560000000002</v>
      </c>
      <c r="ADL15" s="72">
        <v>0.99723655</v>
      </c>
      <c r="ADM15" s="72">
        <v>0.9960715</v>
      </c>
      <c r="ADN15" s="72">
        <v>0.99498370000000003</v>
      </c>
      <c r="ADO15" s="72">
        <v>0.99397429999999998</v>
      </c>
      <c r="ADP15" s="72">
        <v>0.99297917000000002</v>
      </c>
      <c r="ADQ15" s="72">
        <v>0.99191976000000004</v>
      </c>
      <c r="ADR15" s="72">
        <v>0.99067634000000004</v>
      </c>
      <c r="ADS15" s="72">
        <v>0.98907124999999996</v>
      </c>
      <c r="ADT15" s="72">
        <v>0.98686653000000002</v>
      </c>
      <c r="ADU15" s="72">
        <v>0.98374320000000004</v>
      </c>
      <c r="ADV15" s="72">
        <v>0.97928380000000004</v>
      </c>
      <c r="ADW15" s="72">
        <v>0.97297630000000002</v>
      </c>
      <c r="ADX15" s="72">
        <v>0.96424436999999996</v>
      </c>
      <c r="ADY15" s="72">
        <v>0.95604085999999999</v>
      </c>
      <c r="ADZ15" s="77"/>
      <c r="AEA15" s="73">
        <v>9</v>
      </c>
      <c r="AEB15" s="103">
        <v>9.5</v>
      </c>
      <c r="AEC15" s="73">
        <v>9</v>
      </c>
      <c r="AED15" s="103">
        <v>10.5</v>
      </c>
      <c r="AEE15" s="74">
        <f t="shared" si="26"/>
        <v>10</v>
      </c>
      <c r="AEF15" s="88">
        <f t="shared" si="27"/>
        <v>400</v>
      </c>
      <c r="AEG15" s="105">
        <f t="shared" si="19"/>
        <v>0.95814973000000003</v>
      </c>
      <c r="AEH15" s="105">
        <f t="shared" si="19"/>
        <v>0.93166640000000001</v>
      </c>
      <c r="AEI15" s="105">
        <f t="shared" si="19"/>
        <v>0.86936599999999997</v>
      </c>
      <c r="AEJ15" s="105">
        <f t="shared" si="19"/>
        <v>0.79159480000000004</v>
      </c>
      <c r="AEK15" s="105">
        <f t="shared" si="19"/>
        <v>0.69276713999999995</v>
      </c>
      <c r="AEL15" s="105">
        <f t="shared" si="19"/>
        <v>0.49341797999999998</v>
      </c>
      <c r="AEM15" s="105">
        <f t="shared" si="19"/>
        <v>0.23341590000000001</v>
      </c>
      <c r="AEN15" s="105">
        <f t="shared" si="19"/>
        <v>0.116756044</v>
      </c>
      <c r="AEO15" s="105">
        <f t="shared" si="19"/>
        <v>0.19797972</v>
      </c>
      <c r="AEP15" s="105">
        <f t="shared" si="19"/>
        <v>0.42736223000000001</v>
      </c>
      <c r="AEQ15" s="105">
        <f t="shared" si="20"/>
        <v>0.62065022999999997</v>
      </c>
      <c r="AER15" s="105">
        <f t="shared" si="20"/>
        <v>0.73721499999999995</v>
      </c>
      <c r="AES15" s="105">
        <f t="shared" si="20"/>
        <v>0.82140356000000003</v>
      </c>
      <c r="AET15" s="105">
        <f t="shared" si="20"/>
        <v>0.87252872999999997</v>
      </c>
      <c r="AEU15" s="105">
        <f t="shared" si="20"/>
        <v>0.89276122999999996</v>
      </c>
      <c r="AEV15" s="105">
        <f t="shared" si="20"/>
        <v>0.89427610000000002</v>
      </c>
      <c r="AEW15" s="105">
        <f t="shared" si="20"/>
        <v>0.88667470000000004</v>
      </c>
      <c r="AEX15" s="105">
        <f t="shared" si="20"/>
        <v>0.8741004</v>
      </c>
      <c r="AEY15" s="105">
        <f t="shared" si="20"/>
        <v>0.86350583999999997</v>
      </c>
      <c r="AEZ15" s="99">
        <f t="shared" si="21"/>
        <v>7.38</v>
      </c>
      <c r="AFA15" s="69"/>
      <c r="AFB15" s="202" t="s">
        <v>82</v>
      </c>
      <c r="AFC15" s="106">
        <f t="shared" si="22"/>
        <v>0.69345219652631584</v>
      </c>
      <c r="AFD15" s="69"/>
      <c r="AFE15" s="107">
        <f t="shared" si="23"/>
        <v>370</v>
      </c>
      <c r="AFF15" s="105">
        <f t="shared" si="24"/>
        <v>0.99531239999999999</v>
      </c>
      <c r="AFG15" s="105">
        <f t="shared" si="24"/>
        <v>1.0032463</v>
      </c>
      <c r="AFH15" s="105">
        <f t="shared" si="24"/>
        <v>0.99556500000000003</v>
      </c>
      <c r="AFI15" s="105">
        <f t="shared" si="24"/>
        <v>1.0023934999999999</v>
      </c>
      <c r="AFJ15" s="105">
        <f t="shared" si="24"/>
        <v>0.95792909999999998</v>
      </c>
      <c r="AFK15" s="105">
        <f t="shared" si="24"/>
        <v>0.71613574000000002</v>
      </c>
      <c r="AFL15" s="105">
        <f t="shared" si="24"/>
        <v>0.40936257999999998</v>
      </c>
      <c r="AFM15" s="105">
        <f t="shared" si="24"/>
        <v>0.27253823999999999</v>
      </c>
      <c r="AFN15" s="105">
        <f t="shared" si="24"/>
        <v>0.34106029999999998</v>
      </c>
      <c r="AFO15" s="105">
        <f t="shared" si="24"/>
        <v>0.63725823000000004</v>
      </c>
      <c r="AFP15" s="105">
        <f t="shared" si="25"/>
        <v>0.94480573999999995</v>
      </c>
      <c r="AFQ15" s="105">
        <f t="shared" si="25"/>
        <v>0.98370623999999995</v>
      </c>
      <c r="AFR15" s="105">
        <f t="shared" si="25"/>
        <v>0.98979470000000003</v>
      </c>
      <c r="AFS15" s="105">
        <f t="shared" si="25"/>
        <v>0.99204340000000002</v>
      </c>
      <c r="AFT15" s="105">
        <f t="shared" si="25"/>
        <v>0.99494990000000005</v>
      </c>
      <c r="AFU15" s="105">
        <f t="shared" si="25"/>
        <v>1.0053486</v>
      </c>
      <c r="AFV15" s="105">
        <f t="shared" si="25"/>
        <v>1.0102696</v>
      </c>
      <c r="AFW15" s="105">
        <f t="shared" si="25"/>
        <v>1.0052683</v>
      </c>
      <c r="AFX15" s="105">
        <f t="shared" si="25"/>
        <v>1.0057803000000001</v>
      </c>
      <c r="AFY15" s="105"/>
      <c r="AFZ15" s="106">
        <f t="shared" si="28"/>
        <v>0.85593516684210547</v>
      </c>
      <c r="AGA15" s="69"/>
      <c r="AGB15" s="74">
        <v>9</v>
      </c>
      <c r="AGC15" s="120">
        <v>0</v>
      </c>
      <c r="AGD15" s="120">
        <v>0</v>
      </c>
      <c r="AGE15" s="120">
        <v>0</v>
      </c>
      <c r="AGF15" s="120">
        <v>0</v>
      </c>
      <c r="AGG15" s="69"/>
      <c r="AGH15" s="74">
        <v>9</v>
      </c>
      <c r="AGI15" s="148">
        <v>9</v>
      </c>
      <c r="AGJ15" s="120">
        <v>0</v>
      </c>
      <c r="AGK15" s="120">
        <v>0</v>
      </c>
      <c r="AGL15" s="120">
        <v>0</v>
      </c>
      <c r="AGM15" s="69"/>
      <c r="AGN15" s="74">
        <v>9</v>
      </c>
      <c r="AGO15" s="148">
        <v>9</v>
      </c>
      <c r="AGP15" s="120">
        <v>0</v>
      </c>
      <c r="AGQ15" s="120">
        <v>0</v>
      </c>
      <c r="AGR15" s="148">
        <v>1.5428571428571401E-5</v>
      </c>
      <c r="AGS15" s="69"/>
      <c r="AGT15" s="74">
        <v>9</v>
      </c>
      <c r="AGU15" s="147">
        <v>9</v>
      </c>
      <c r="AGV15" s="151">
        <v>0</v>
      </c>
      <c r="AGW15" s="151">
        <v>0</v>
      </c>
      <c r="AGX15" s="161">
        <v>0</v>
      </c>
      <c r="AGY15" s="152">
        <v>0</v>
      </c>
      <c r="AGZ15" s="69"/>
      <c r="AHA15" s="69"/>
      <c r="AHB15" s="69"/>
      <c r="AHC15" s="69"/>
      <c r="AHD15" s="69"/>
      <c r="AHE15" s="69"/>
      <c r="AHF15" s="69"/>
      <c r="AHG15" s="69"/>
      <c r="AHH15" s="69"/>
      <c r="AHI15" s="69"/>
      <c r="AHJ15" s="69"/>
      <c r="AHK15" s="69"/>
      <c r="AHL15" s="69"/>
      <c r="AHM15" s="69"/>
      <c r="AHN15" s="69"/>
      <c r="AHO15" s="69"/>
      <c r="AHP15" s="69"/>
      <c r="AHQ15" s="69"/>
      <c r="AHR15" s="69"/>
      <c r="AHS15" s="69"/>
      <c r="AHT15" s="69"/>
      <c r="AHU15" s="69"/>
      <c r="AHV15" s="69"/>
      <c r="AHW15" s="69"/>
      <c r="AHX15" s="69"/>
      <c r="AHY15" s="69"/>
      <c r="AHZ15" s="69"/>
      <c r="AIA15" s="69"/>
      <c r="AIB15" s="69"/>
      <c r="AIC15" s="69"/>
      <c r="AID15" s="69"/>
      <c r="AIE15" s="69"/>
      <c r="AIF15" s="69"/>
      <c r="AIG15" s="69"/>
      <c r="AIH15" s="69"/>
      <c r="AII15" s="69"/>
      <c r="AIJ15" s="69"/>
      <c r="AIK15" s="69"/>
      <c r="AIL15" s="69"/>
      <c r="AIM15" s="69"/>
      <c r="AIN15" s="69"/>
      <c r="AIO15" s="69"/>
      <c r="AIP15" s="69"/>
      <c r="AIQ15" s="69"/>
      <c r="AIR15" s="69"/>
      <c r="AIS15" s="69"/>
      <c r="AIT15" s="69"/>
      <c r="AIU15" s="69"/>
      <c r="AIV15" s="69"/>
      <c r="AIW15" s="69"/>
      <c r="AIX15" s="69"/>
      <c r="AIY15" s="69"/>
      <c r="AIZ15" s="69"/>
      <c r="AJA15" s="69"/>
      <c r="AJB15" s="69"/>
      <c r="AJC15" s="69"/>
      <c r="AJD15" s="69"/>
      <c r="AJE15" s="69"/>
      <c r="AJF15" s="69"/>
      <c r="AJG15" s="69"/>
      <c r="AJH15" s="69"/>
      <c r="AJI15" s="69"/>
      <c r="AJJ15" s="69"/>
      <c r="AJK15" s="69"/>
      <c r="AJL15" s="69"/>
      <c r="AJM15" s="69"/>
      <c r="AJN15" s="69"/>
      <c r="AJO15" s="69"/>
      <c r="AJP15" s="69"/>
      <c r="AJQ15" s="69"/>
      <c r="AJR15" s="69"/>
      <c r="AJS15" s="69"/>
      <c r="AJT15" s="69"/>
      <c r="AJU15" s="69"/>
      <c r="AJV15" s="69"/>
      <c r="AJW15" s="69"/>
      <c r="AJX15" s="69"/>
      <c r="AJY15" s="69"/>
      <c r="AJZ15" s="69"/>
      <c r="AKA15" s="69"/>
      <c r="AKB15" s="69"/>
      <c r="AKC15" s="69"/>
      <c r="AKD15" s="69"/>
      <c r="AKE15" s="69"/>
      <c r="AKF15" s="69"/>
      <c r="AKG15" s="69"/>
      <c r="AKH15" s="69"/>
      <c r="AKI15" s="69"/>
      <c r="AKJ15" s="69"/>
      <c r="AKK15" s="69"/>
      <c r="AKL15" s="69"/>
      <c r="AKM15" s="69"/>
      <c r="AKN15" s="69"/>
      <c r="AKO15" s="69"/>
      <c r="AKP15" s="69"/>
      <c r="AKQ15" s="69"/>
      <c r="AKR15" s="69"/>
      <c r="AKS15" s="69"/>
      <c r="AKT15" s="69"/>
      <c r="AKU15" s="69"/>
      <c r="AKV15" s="69"/>
      <c r="AKW15" s="69"/>
      <c r="AKX15" s="69"/>
      <c r="AKY15" s="69"/>
      <c r="AKZ15" s="69"/>
      <c r="ALA15" s="69"/>
      <c r="ALB15" s="69"/>
      <c r="ALC15" s="69"/>
      <c r="ALD15" s="69"/>
      <c r="ALE15" s="69"/>
      <c r="ALF15" s="69"/>
      <c r="ALG15" s="69"/>
      <c r="ALH15" s="69"/>
      <c r="ALI15" s="69"/>
      <c r="ALJ15" s="69"/>
      <c r="ALK15" s="69"/>
      <c r="ALL15" s="69"/>
      <c r="ALM15" s="69"/>
      <c r="ALN15" s="69"/>
      <c r="ALO15" s="69"/>
      <c r="ALP15" s="69"/>
      <c r="ALQ15" s="69"/>
      <c r="ALR15" s="69"/>
      <c r="ALS15" s="69"/>
      <c r="ALT15" s="69"/>
      <c r="ALU15" s="69"/>
      <c r="ALV15" s="69"/>
      <c r="ALW15" s="69"/>
      <c r="ALX15" s="69"/>
      <c r="ALY15" s="69"/>
      <c r="ALZ15" s="69"/>
      <c r="AMA15" s="69"/>
      <c r="AMB15" s="69"/>
      <c r="AMC15" s="69"/>
      <c r="AMD15" s="69"/>
      <c r="AME15" s="69"/>
      <c r="AMF15" s="69"/>
      <c r="AMG15" s="69"/>
      <c r="AMH15" s="69"/>
      <c r="AMI15" s="69"/>
      <c r="AMJ15" s="69"/>
      <c r="AMK15" s="69"/>
      <c r="AML15" s="69"/>
      <c r="AMM15" s="69"/>
      <c r="AMN15" s="69"/>
      <c r="AMO15" s="69"/>
      <c r="AMP15" s="69"/>
      <c r="AMQ15" s="69"/>
      <c r="AMR15" s="69"/>
      <c r="AMS15" s="69"/>
      <c r="AMT15" s="69"/>
      <c r="AMU15" s="69"/>
      <c r="AMV15" s="69"/>
      <c r="AMW15" s="69"/>
      <c r="AMX15" s="69"/>
      <c r="AMY15" s="69"/>
      <c r="AMZ15" s="69"/>
      <c r="ANA15" s="69"/>
      <c r="ANB15" s="69"/>
      <c r="ANC15" s="69"/>
      <c r="AND15" s="69"/>
      <c r="ANE15" s="69"/>
      <c r="ANF15" s="69"/>
      <c r="ANG15" s="69"/>
      <c r="ANH15" s="69"/>
      <c r="ANI15" s="69"/>
      <c r="ANJ15" s="69"/>
      <c r="ANK15" s="69"/>
      <c r="ANL15" s="69"/>
      <c r="ANM15" s="69"/>
      <c r="ANN15" s="69"/>
      <c r="ANO15" s="69"/>
      <c r="ANP15" s="69"/>
      <c r="ANQ15" s="69"/>
      <c r="ANR15" s="69"/>
      <c r="ANS15" s="69"/>
      <c r="ANT15" s="69"/>
      <c r="ANU15" s="69"/>
      <c r="ANV15" s="69"/>
      <c r="ANW15" s="69"/>
      <c r="ANX15" s="69"/>
      <c r="ANY15" s="69"/>
      <c r="ANZ15" s="69"/>
      <c r="AOA15" s="69"/>
      <c r="AOB15" s="69"/>
      <c r="AOC15" s="69"/>
      <c r="AOD15" s="69"/>
      <c r="AOE15" s="69"/>
      <c r="AOF15" s="69"/>
      <c r="AOG15" s="69"/>
      <c r="AOH15" s="69"/>
      <c r="AOI15" s="69"/>
      <c r="AOJ15" s="69"/>
      <c r="AOK15" s="69"/>
      <c r="AOL15" s="69"/>
      <c r="AOM15" s="69"/>
      <c r="AON15" s="69"/>
      <c r="AOO15" s="69"/>
      <c r="AOP15" s="69"/>
      <c r="AOQ15" s="69"/>
      <c r="AOR15" s="69"/>
      <c r="AOS15" s="69"/>
      <c r="AOT15" s="69"/>
      <c r="AOU15" s="69"/>
      <c r="AOV15" s="69"/>
      <c r="AOW15" s="69"/>
      <c r="AOX15" s="69"/>
      <c r="AOY15" s="69"/>
      <c r="AOZ15" s="69"/>
      <c r="APA15" s="69"/>
      <c r="APB15" s="69"/>
      <c r="APC15" s="69"/>
      <c r="APD15" s="69"/>
      <c r="APE15" s="69"/>
      <c r="APF15" s="69"/>
      <c r="APG15" s="69"/>
      <c r="APH15" s="69"/>
      <c r="API15" s="69"/>
      <c r="APJ15" s="69"/>
      <c r="APK15" s="69"/>
      <c r="APL15" s="69"/>
      <c r="APM15" s="69"/>
      <c r="APN15" s="69"/>
      <c r="APO15" s="69"/>
      <c r="APP15" s="69"/>
      <c r="APQ15" s="69"/>
      <c r="APR15" s="69"/>
      <c r="APS15" s="69"/>
      <c r="APT15" s="69"/>
      <c r="APU15" s="69"/>
      <c r="APV15" s="69"/>
      <c r="APW15" s="69"/>
      <c r="APX15" s="69"/>
      <c r="APY15" s="69"/>
      <c r="APZ15" s="69"/>
      <c r="AQA15" s="69"/>
      <c r="AQB15" s="69"/>
      <c r="AQC15" s="69"/>
      <c r="AQD15" s="69"/>
      <c r="AQE15" s="69"/>
      <c r="AQF15" s="69"/>
      <c r="AQG15" s="69"/>
      <c r="AQH15" s="69"/>
      <c r="AQI15" s="69"/>
      <c r="AQJ15" s="69"/>
      <c r="AQK15" s="69"/>
      <c r="AQL15" s="69"/>
      <c r="AQM15" s="69"/>
      <c r="AQN15" s="69"/>
      <c r="AQO15" s="69"/>
      <c r="AQP15" s="69"/>
      <c r="AQQ15" s="69"/>
      <c r="AQR15" s="69"/>
      <c r="AQS15" s="69"/>
      <c r="AQT15" s="69"/>
      <c r="AQU15" s="69"/>
      <c r="AQV15" s="69"/>
      <c r="AQW15" s="69"/>
      <c r="AQX15" s="69"/>
      <c r="AQY15" s="69"/>
      <c r="AQZ15" s="69"/>
      <c r="ARA15" s="69"/>
      <c r="ARB15" s="69"/>
      <c r="ARC15" s="69"/>
      <c r="ARD15" s="69"/>
      <c r="ARE15" s="69"/>
      <c r="ARF15" s="69"/>
      <c r="ARG15" s="69"/>
      <c r="ARH15" s="69"/>
      <c r="ARI15" s="69"/>
      <c r="ARJ15" s="69"/>
      <c r="ARK15" s="69"/>
      <c r="ARL15" s="69"/>
      <c r="ARM15" s="69"/>
      <c r="ARN15" s="69"/>
      <c r="ARO15" s="69"/>
      <c r="ARP15" s="69"/>
      <c r="ARQ15" s="69"/>
      <c r="ARR15" s="69"/>
      <c r="ARS15" s="69"/>
      <c r="ART15" s="69"/>
      <c r="ARU15" s="69"/>
      <c r="ARV15" s="69"/>
      <c r="ARW15" s="69"/>
      <c r="ARX15" s="69"/>
      <c r="ARY15" s="69"/>
      <c r="ARZ15" s="69"/>
      <c r="ASA15" s="69"/>
      <c r="ASB15" s="69"/>
    </row>
    <row r="16" spans="1:1172" ht="3" customHeight="1" x14ac:dyDescent="0.25">
      <c r="A16" s="77"/>
      <c r="B16" s="98">
        <v>10</v>
      </c>
      <c r="C16" s="99">
        <v>8.1999999999999993</v>
      </c>
      <c r="D16" s="94">
        <f t="shared" si="18"/>
        <v>1</v>
      </c>
      <c r="E16" s="77"/>
      <c r="F16" s="191">
        <v>0.99874204</v>
      </c>
      <c r="G16" s="70">
        <v>0.99635655000000001</v>
      </c>
      <c r="H16" s="70">
        <v>0.99508859999999999</v>
      </c>
      <c r="I16" s="70">
        <v>0.99441946000000003</v>
      </c>
      <c r="J16" s="70">
        <v>0.99412350000000005</v>
      </c>
      <c r="K16" s="70">
        <v>0.99412953999999998</v>
      </c>
      <c r="L16" s="70">
        <v>0.99426042999999997</v>
      </c>
      <c r="M16" s="70">
        <v>0.99455360000000004</v>
      </c>
      <c r="N16" s="70">
        <v>0.99492985</v>
      </c>
      <c r="O16" s="70">
        <v>0.99533886000000005</v>
      </c>
      <c r="P16" s="70">
        <v>0.99574479999999999</v>
      </c>
      <c r="Q16" s="70">
        <v>0.99611539999999998</v>
      </c>
      <c r="R16" s="70">
        <v>0.99642724000000005</v>
      </c>
      <c r="S16" s="70">
        <v>0.99666500000000002</v>
      </c>
      <c r="T16" s="70">
        <v>0.99681777000000005</v>
      </c>
      <c r="U16" s="70">
        <v>0.99687594000000002</v>
      </c>
      <c r="V16" s="70">
        <v>0.9968323</v>
      </c>
      <c r="W16" s="70">
        <v>0.99668619999999997</v>
      </c>
      <c r="X16" s="70">
        <v>0.99642839999999999</v>
      </c>
      <c r="Y16" s="70">
        <v>0.99604879999999996</v>
      </c>
      <c r="Z16" s="70">
        <v>0.99554145000000005</v>
      </c>
      <c r="AA16" s="71">
        <v>0.99491050000000003</v>
      </c>
      <c r="AB16" s="71">
        <v>0.99419809999999997</v>
      </c>
      <c r="AC16" s="71">
        <v>0.99322659999999996</v>
      </c>
      <c r="AD16" s="71">
        <v>0.99207484999999995</v>
      </c>
      <c r="AE16" s="71">
        <v>0.99076664000000003</v>
      </c>
      <c r="AF16" s="71">
        <v>0.98933773999999997</v>
      </c>
      <c r="AG16" s="71">
        <v>0.98784150000000004</v>
      </c>
      <c r="AH16" s="71">
        <v>0.98632030000000004</v>
      </c>
      <c r="AI16" s="71">
        <v>0.98476300000000005</v>
      </c>
      <c r="AJ16" s="71">
        <v>0.98326780000000003</v>
      </c>
      <c r="AK16" s="71">
        <v>0.98193050000000004</v>
      </c>
      <c r="AL16" s="71">
        <v>0.98086700000000004</v>
      </c>
      <c r="AM16" s="71">
        <v>0.98020580000000002</v>
      </c>
      <c r="AN16" s="71">
        <v>0.98009520000000006</v>
      </c>
      <c r="AO16" s="71">
        <v>0.98065639999999998</v>
      </c>
      <c r="AP16" s="71">
        <v>0.98222953000000002</v>
      </c>
      <c r="AQ16" s="71">
        <v>0.98465997000000005</v>
      </c>
      <c r="AR16" s="71">
        <v>0.98676149999999996</v>
      </c>
      <c r="AS16" s="71">
        <v>0.98533636000000002</v>
      </c>
      <c r="AT16" s="72">
        <v>1.0004294</v>
      </c>
      <c r="AU16" s="72">
        <v>0.99935160000000001</v>
      </c>
      <c r="AV16" s="72">
        <v>0.99966043000000004</v>
      </c>
      <c r="AW16" s="72">
        <v>1.0001557000000001</v>
      </c>
      <c r="AX16" s="72">
        <v>1.0007592000000001</v>
      </c>
      <c r="AY16" s="72">
        <v>1.0014312999999999</v>
      </c>
      <c r="AZ16" s="72">
        <v>1.00213</v>
      </c>
      <c r="BA16" s="72">
        <v>1.0027645000000001</v>
      </c>
      <c r="BB16" s="72">
        <v>1.0032190999999999</v>
      </c>
      <c r="BC16" s="72">
        <v>1.0033829999999999</v>
      </c>
      <c r="BD16" s="72">
        <v>1.0032650000000001</v>
      </c>
      <c r="BE16" s="72">
        <v>1.0027667</v>
      </c>
      <c r="BF16" s="72">
        <v>1.0019358</v>
      </c>
      <c r="BG16" s="72">
        <v>1.0008318</v>
      </c>
      <c r="BH16" s="72">
        <v>0.99952792999999995</v>
      </c>
      <c r="BI16" s="72">
        <v>0.99804219999999999</v>
      </c>
      <c r="BJ16" s="72">
        <v>0.99644350000000004</v>
      </c>
      <c r="BK16" s="72">
        <v>0.99479777000000003</v>
      </c>
      <c r="BL16" s="72">
        <v>0.99316879999999996</v>
      </c>
      <c r="BM16" s="72">
        <v>0.99161460000000001</v>
      </c>
      <c r="BN16" s="72">
        <v>0.99018329999999999</v>
      </c>
      <c r="BO16" s="72">
        <v>0.98891450000000003</v>
      </c>
      <c r="BP16" s="72">
        <v>0.98784369999999999</v>
      </c>
      <c r="BQ16" s="72">
        <v>0.98703810000000003</v>
      </c>
      <c r="BR16" s="72">
        <v>0.98604499999999995</v>
      </c>
      <c r="BS16" s="72">
        <v>0.98524420000000001</v>
      </c>
      <c r="BT16" s="72">
        <v>0.98467773000000003</v>
      </c>
      <c r="BU16" s="72">
        <v>0.98459549999999996</v>
      </c>
      <c r="BV16" s="72">
        <v>0.98424535999999996</v>
      </c>
      <c r="BW16" s="72">
        <v>0.98380566000000003</v>
      </c>
      <c r="BX16" s="72">
        <v>0.98320660000000004</v>
      </c>
      <c r="BY16" s="72">
        <v>0.98233705999999998</v>
      </c>
      <c r="BZ16" s="72">
        <v>0.98111707000000004</v>
      </c>
      <c r="CA16" s="72">
        <v>0.97944799999999999</v>
      </c>
      <c r="CB16" s="72">
        <v>0.97714820000000002</v>
      </c>
      <c r="CC16" s="72">
        <v>0.97374890000000003</v>
      </c>
      <c r="CD16" s="72">
        <v>0.97057086000000004</v>
      </c>
      <c r="CE16" s="72">
        <v>0.9671244</v>
      </c>
      <c r="CF16" s="72">
        <v>0.96534412999999997</v>
      </c>
      <c r="CG16" s="72">
        <v>0.96327436</v>
      </c>
      <c r="CH16" s="72">
        <v>0.99758387000000004</v>
      </c>
      <c r="CI16" s="72">
        <v>0.99394673</v>
      </c>
      <c r="CJ16" s="72">
        <v>0.99197566999999998</v>
      </c>
      <c r="CK16" s="72">
        <v>0.99105520000000003</v>
      </c>
      <c r="CL16" s="72">
        <v>0.99107109999999998</v>
      </c>
      <c r="CM16" s="72">
        <v>0.99159575</v>
      </c>
      <c r="CN16" s="72">
        <v>0.99290350000000005</v>
      </c>
      <c r="CO16" s="72">
        <v>0.99433373999999997</v>
      </c>
      <c r="CP16" s="72">
        <v>0.9955039</v>
      </c>
      <c r="CQ16" s="72">
        <v>0.99618439999999997</v>
      </c>
      <c r="CR16" s="72">
        <v>0.99604239999999999</v>
      </c>
      <c r="CS16" s="72">
        <v>0.99540189999999995</v>
      </c>
      <c r="CT16" s="72">
        <v>0.99428415000000003</v>
      </c>
      <c r="CU16" s="72">
        <v>0.99278120000000003</v>
      </c>
      <c r="CV16" s="72">
        <v>0.99098843000000003</v>
      </c>
      <c r="CW16" s="72">
        <v>0.98901740000000005</v>
      </c>
      <c r="CX16" s="72">
        <v>0.98691289999999998</v>
      </c>
      <c r="CY16" s="72">
        <v>0.98469720000000005</v>
      </c>
      <c r="CZ16" s="72">
        <v>0.98239653999999998</v>
      </c>
      <c r="DA16" s="72">
        <v>0.98005253000000003</v>
      </c>
      <c r="DB16" s="72">
        <v>0.97771335000000004</v>
      </c>
      <c r="DC16" s="72">
        <v>0.97536149999999999</v>
      </c>
      <c r="DD16" s="72">
        <v>0.97295410000000004</v>
      </c>
      <c r="DE16" s="72">
        <v>0.96979990000000005</v>
      </c>
      <c r="DF16" s="72">
        <v>0.96684029999999999</v>
      </c>
      <c r="DG16" s="72">
        <v>0.96492213000000004</v>
      </c>
      <c r="DH16" s="72">
        <v>0.96233564999999999</v>
      </c>
      <c r="DI16" s="72">
        <v>0.95961105999999996</v>
      </c>
      <c r="DJ16" s="72">
        <v>0.95677405999999998</v>
      </c>
      <c r="DK16" s="72">
        <v>0.95377829999999997</v>
      </c>
      <c r="DL16" s="72">
        <v>0.95056695000000002</v>
      </c>
      <c r="DM16" s="72">
        <v>0.9470944</v>
      </c>
      <c r="DN16" s="72">
        <v>0.94328310000000004</v>
      </c>
      <c r="DO16" s="72">
        <v>0.93904719999999997</v>
      </c>
      <c r="DP16" s="72">
        <v>0.93438560000000004</v>
      </c>
      <c r="DQ16" s="72">
        <v>0.92937840000000005</v>
      </c>
      <c r="DR16" s="72">
        <v>0.92414605999999999</v>
      </c>
      <c r="DS16" s="72">
        <v>0.91862359999999998</v>
      </c>
      <c r="DT16" s="72">
        <v>0.91153525999999996</v>
      </c>
      <c r="DU16" s="72">
        <v>0.91041744000000002</v>
      </c>
      <c r="DV16" s="72">
        <v>0.9988688</v>
      </c>
      <c r="DW16" s="72">
        <v>0.99594205999999996</v>
      </c>
      <c r="DX16" s="72">
        <v>0.99591030000000003</v>
      </c>
      <c r="DY16" s="72">
        <v>0.99680590000000002</v>
      </c>
      <c r="DZ16" s="72">
        <v>0.99866014999999997</v>
      </c>
      <c r="EA16" s="72">
        <v>1.0011863999999999</v>
      </c>
      <c r="EB16" s="72">
        <v>1.0032132</v>
      </c>
      <c r="EC16" s="72">
        <v>1.0049238</v>
      </c>
      <c r="ED16" s="72">
        <v>1.0054867000000001</v>
      </c>
      <c r="EE16" s="72">
        <v>1.0046731</v>
      </c>
      <c r="EF16" s="72">
        <v>1.0024297</v>
      </c>
      <c r="EG16" s="72">
        <v>0.99955179999999999</v>
      </c>
      <c r="EH16" s="72">
        <v>0.99636334000000004</v>
      </c>
      <c r="EI16" s="72">
        <v>0.99297939999999996</v>
      </c>
      <c r="EJ16" s="72">
        <v>0.98939454999999998</v>
      </c>
      <c r="EK16" s="72">
        <v>0.9856203</v>
      </c>
      <c r="EL16" s="72">
        <v>0.98164649999999998</v>
      </c>
      <c r="EM16" s="72">
        <v>0.97724319999999998</v>
      </c>
      <c r="EN16" s="72">
        <v>0.97251279999999996</v>
      </c>
      <c r="EO16" s="72">
        <v>0.96781284000000001</v>
      </c>
      <c r="EP16" s="72">
        <v>0.96361976999999999</v>
      </c>
      <c r="EQ16" s="72">
        <v>0.95659362999999997</v>
      </c>
      <c r="ER16" s="72">
        <v>0.95089226999999998</v>
      </c>
      <c r="ES16" s="72">
        <v>0.94498605000000002</v>
      </c>
      <c r="ET16" s="72">
        <v>0.93875030000000004</v>
      </c>
      <c r="EU16" s="72">
        <v>0.93239749999999999</v>
      </c>
      <c r="EV16" s="72">
        <v>0.92596990000000001</v>
      </c>
      <c r="EW16" s="72">
        <v>0.91952610000000001</v>
      </c>
      <c r="EX16" s="72">
        <v>0.91312740000000003</v>
      </c>
      <c r="EY16" s="72">
        <v>0.90683789999999997</v>
      </c>
      <c r="EZ16" s="72">
        <v>0.90074043999999998</v>
      </c>
      <c r="FA16" s="72">
        <v>0.89498</v>
      </c>
      <c r="FB16" s="72">
        <v>0.88982850000000002</v>
      </c>
      <c r="FC16" s="72">
        <v>0.88456184000000004</v>
      </c>
      <c r="FD16" s="72">
        <v>0.87854569999999998</v>
      </c>
      <c r="FE16" s="72">
        <v>0.8722953</v>
      </c>
      <c r="FF16" s="72">
        <v>0.86600995000000003</v>
      </c>
      <c r="FG16" s="72">
        <v>0.85982393999999995</v>
      </c>
      <c r="FH16" s="72">
        <v>0.85412999999999994</v>
      </c>
      <c r="FI16" s="72">
        <v>0.85079859999999996</v>
      </c>
      <c r="FJ16" s="72">
        <v>1.0017684</v>
      </c>
      <c r="FK16" s="72">
        <v>1.0007064000000001</v>
      </c>
      <c r="FL16" s="72">
        <v>1.0022416000000001</v>
      </c>
      <c r="FM16" s="72">
        <v>1.0051165</v>
      </c>
      <c r="FN16" s="72">
        <v>1.0070479999999999</v>
      </c>
      <c r="FO16" s="72">
        <v>1.0055634</v>
      </c>
      <c r="FP16" s="72">
        <v>0.99456465000000005</v>
      </c>
      <c r="FQ16" s="72">
        <v>0.98830335999999996</v>
      </c>
      <c r="FR16" s="72">
        <v>0.97949874000000003</v>
      </c>
      <c r="FS16" s="72">
        <v>0.97028190000000003</v>
      </c>
      <c r="FT16" s="72">
        <v>0.96101309999999995</v>
      </c>
      <c r="FU16" s="72">
        <v>0.95180273000000004</v>
      </c>
      <c r="FV16" s="72">
        <v>0.94266194000000003</v>
      </c>
      <c r="FW16" s="72">
        <v>0.93358785</v>
      </c>
      <c r="FX16" s="72">
        <v>0.92463059999999997</v>
      </c>
      <c r="FY16" s="72">
        <v>0.91595833999999998</v>
      </c>
      <c r="FZ16" s="72">
        <v>0.90835184000000002</v>
      </c>
      <c r="GA16" s="72">
        <v>0.89630485000000004</v>
      </c>
      <c r="GB16" s="72">
        <v>0.88553369999999998</v>
      </c>
      <c r="GC16" s="72">
        <v>0.87986330000000001</v>
      </c>
      <c r="GD16" s="72">
        <v>0.8712434</v>
      </c>
      <c r="GE16" s="72">
        <v>0.86243179999999997</v>
      </c>
      <c r="GF16" s="72">
        <v>0.85354596000000005</v>
      </c>
      <c r="GG16" s="72">
        <v>0.84462780000000004</v>
      </c>
      <c r="GH16" s="72">
        <v>0.83567446000000001</v>
      </c>
      <c r="GI16" s="72">
        <v>0.82669722999999995</v>
      </c>
      <c r="GJ16" s="72">
        <v>0.81773024999999999</v>
      </c>
      <c r="GK16" s="72">
        <v>0.80884849999999997</v>
      </c>
      <c r="GL16" s="72">
        <v>0.80021774999999995</v>
      </c>
      <c r="GM16" s="72">
        <v>0.79221580000000003</v>
      </c>
      <c r="GN16" s="72">
        <v>0.78569599999999995</v>
      </c>
      <c r="GO16" s="72">
        <v>0.78233545999999998</v>
      </c>
      <c r="GP16" s="72">
        <v>0.78802910000000004</v>
      </c>
      <c r="GQ16" s="72">
        <v>0.79273709999999997</v>
      </c>
      <c r="GR16" s="72">
        <v>0.7977088</v>
      </c>
      <c r="GS16" s="72">
        <v>0.80178930000000004</v>
      </c>
      <c r="GT16" s="72">
        <v>0.80159884999999997</v>
      </c>
      <c r="GU16" s="72">
        <v>0.79835029999999996</v>
      </c>
      <c r="GV16" s="72">
        <v>0.79134625000000003</v>
      </c>
      <c r="GW16" s="72">
        <v>0.78292185000000003</v>
      </c>
      <c r="GX16" s="72">
        <v>1.0126261999999999</v>
      </c>
      <c r="GY16" s="72">
        <v>1.0191676999999999</v>
      </c>
      <c r="GZ16" s="72">
        <v>1.0232452999999999</v>
      </c>
      <c r="HA16" s="72">
        <v>1.0239647999999999</v>
      </c>
      <c r="HB16" s="72">
        <v>1.0211976</v>
      </c>
      <c r="HC16" s="72">
        <v>1.0000131000000001</v>
      </c>
      <c r="HD16" s="72">
        <v>0.90716759999999996</v>
      </c>
      <c r="HE16" s="72">
        <v>0.86163615999999998</v>
      </c>
      <c r="HF16" s="72">
        <v>0.81378490000000003</v>
      </c>
      <c r="HG16" s="72">
        <v>0.77965503999999997</v>
      </c>
      <c r="HH16" s="72">
        <v>0.75610390000000005</v>
      </c>
      <c r="HI16" s="72">
        <v>0.73806139999999998</v>
      </c>
      <c r="HJ16" s="72">
        <v>0.72246390000000005</v>
      </c>
      <c r="HK16" s="72">
        <v>0.70799285000000001</v>
      </c>
      <c r="HL16" s="72">
        <v>0.69421080000000002</v>
      </c>
      <c r="HM16" s="72">
        <v>0.68100079999999996</v>
      </c>
      <c r="HN16" s="72">
        <v>0.66819644</v>
      </c>
      <c r="HO16" s="72">
        <v>0.65394560000000002</v>
      </c>
      <c r="HP16" s="72">
        <v>0.64059407000000002</v>
      </c>
      <c r="HQ16" s="72">
        <v>0.62965994999999997</v>
      </c>
      <c r="HR16" s="72">
        <v>0.61821084999999998</v>
      </c>
      <c r="HS16" s="72">
        <v>0.60667574000000002</v>
      </c>
      <c r="HT16" s="72">
        <v>0.59520035999999998</v>
      </c>
      <c r="HU16" s="72">
        <v>0.58387599999999995</v>
      </c>
      <c r="HV16" s="72">
        <v>0.57274309999999995</v>
      </c>
      <c r="HW16" s="72">
        <v>0.56184195999999997</v>
      </c>
      <c r="HX16" s="72">
        <v>0.55124450000000003</v>
      </c>
      <c r="HY16" s="72">
        <v>0.54113935999999996</v>
      </c>
      <c r="HZ16" s="72">
        <v>0.53213363999999996</v>
      </c>
      <c r="IA16" s="72">
        <v>0.52630584999999996</v>
      </c>
      <c r="IB16" s="72">
        <v>0.53041713999999995</v>
      </c>
      <c r="IC16" s="72">
        <v>0.56372250000000002</v>
      </c>
      <c r="ID16" s="72">
        <v>0.67754340000000002</v>
      </c>
      <c r="IE16" s="72">
        <v>0.70002200000000003</v>
      </c>
      <c r="IF16" s="72">
        <v>0.69983079999999998</v>
      </c>
      <c r="IG16" s="72">
        <v>0.6963028</v>
      </c>
      <c r="IH16" s="72">
        <v>0.68939810000000001</v>
      </c>
      <c r="II16" s="72">
        <v>0.67837316000000003</v>
      </c>
      <c r="IJ16" s="72">
        <v>0.66182125000000003</v>
      </c>
      <c r="IK16" s="72">
        <v>0.64092636000000003</v>
      </c>
      <c r="IL16" s="72">
        <v>1.0134463</v>
      </c>
      <c r="IM16" s="72">
        <v>1.0229652</v>
      </c>
      <c r="IN16" s="72">
        <v>1.0259712000000001</v>
      </c>
      <c r="IO16" s="72">
        <v>1.0238597</v>
      </c>
      <c r="IP16" s="72">
        <v>1.0133691</v>
      </c>
      <c r="IQ16" s="72">
        <v>0.98161392999999997</v>
      </c>
      <c r="IR16" s="72">
        <v>0.88871290000000003</v>
      </c>
      <c r="IS16" s="72">
        <v>0.70291049999999999</v>
      </c>
      <c r="IT16" s="72">
        <v>0.58684380000000003</v>
      </c>
      <c r="IU16" s="72">
        <v>0.519984</v>
      </c>
      <c r="IV16" s="72">
        <v>0.48269440000000002</v>
      </c>
      <c r="IW16" s="72">
        <v>0.45934380000000002</v>
      </c>
      <c r="IX16" s="72">
        <v>0.44163844000000002</v>
      </c>
      <c r="IY16" s="72">
        <v>0.42617747</v>
      </c>
      <c r="IZ16" s="72">
        <v>0.41179267000000003</v>
      </c>
      <c r="JA16" s="72">
        <v>0.39807949999999998</v>
      </c>
      <c r="JB16" s="72">
        <v>0.38474344999999999</v>
      </c>
      <c r="JC16" s="72">
        <v>0.37131217</v>
      </c>
      <c r="JD16" s="72">
        <v>0.35853225</v>
      </c>
      <c r="JE16" s="72">
        <v>0.34685367</v>
      </c>
      <c r="JF16" s="72">
        <v>0.33543650000000003</v>
      </c>
      <c r="JG16" s="72">
        <v>0.32418698000000001</v>
      </c>
      <c r="JH16" s="72">
        <v>0.31314550000000002</v>
      </c>
      <c r="JI16" s="72">
        <v>0.30235925000000002</v>
      </c>
      <c r="JJ16" s="72">
        <v>0.29185396000000002</v>
      </c>
      <c r="JK16" s="72">
        <v>0.28164739999999999</v>
      </c>
      <c r="JL16" s="72">
        <v>0.27177669999999998</v>
      </c>
      <c r="JM16" s="72">
        <v>0.26242717999999998</v>
      </c>
      <c r="JN16" s="72">
        <v>0.25443152000000002</v>
      </c>
      <c r="JO16" s="72">
        <v>0.25071650000000001</v>
      </c>
      <c r="JP16" s="72">
        <v>0.26083406999999997</v>
      </c>
      <c r="JQ16" s="72">
        <v>0.31047585999999999</v>
      </c>
      <c r="JR16" s="72">
        <v>0.46846047000000002</v>
      </c>
      <c r="JS16" s="72">
        <v>0.51467130000000005</v>
      </c>
      <c r="JT16" s="72">
        <v>0.51955295000000001</v>
      </c>
      <c r="JU16" s="72">
        <v>0.51339287</v>
      </c>
      <c r="JV16" s="72">
        <v>0.49972214999999998</v>
      </c>
      <c r="JW16" s="72">
        <v>0.47971049999999998</v>
      </c>
      <c r="JX16" s="72">
        <v>0.45284864000000002</v>
      </c>
      <c r="JY16" s="72">
        <v>0.41877110000000001</v>
      </c>
      <c r="JZ16" s="72">
        <v>1.0091882000000001</v>
      </c>
      <c r="KA16" s="72">
        <v>1.0189755</v>
      </c>
      <c r="KB16" s="72">
        <v>1.0238738000000001</v>
      </c>
      <c r="KC16" s="72">
        <v>1.0257240000000001</v>
      </c>
      <c r="KD16" s="72">
        <v>1.0215665</v>
      </c>
      <c r="KE16" s="72">
        <v>0.99055283999999999</v>
      </c>
      <c r="KF16" s="72">
        <v>0.86893690000000001</v>
      </c>
      <c r="KG16" s="72">
        <v>0.62493670000000001</v>
      </c>
      <c r="KH16" s="72">
        <v>0.47631684000000002</v>
      </c>
      <c r="KI16" s="72">
        <v>0.39346826000000001</v>
      </c>
      <c r="KJ16" s="72">
        <v>0.35025099999999998</v>
      </c>
      <c r="KK16" s="72">
        <v>0.3255267</v>
      </c>
      <c r="KL16" s="72">
        <v>0.30816673999999999</v>
      </c>
      <c r="KM16" s="72">
        <v>0.29364332999999998</v>
      </c>
      <c r="KN16" s="72">
        <v>0.28040683</v>
      </c>
      <c r="KO16" s="72">
        <v>0.26794538000000001</v>
      </c>
      <c r="KP16" s="72">
        <v>0.25601773999999999</v>
      </c>
      <c r="KQ16" s="72">
        <v>0.24447039000000001</v>
      </c>
      <c r="KR16" s="72">
        <v>0.2335053</v>
      </c>
      <c r="KS16" s="72">
        <v>0.22323269000000001</v>
      </c>
      <c r="KT16" s="72">
        <v>0.21340202</v>
      </c>
      <c r="KU16" s="72">
        <v>0.20391686000000001</v>
      </c>
      <c r="KV16" s="72">
        <v>0.19477048999999999</v>
      </c>
      <c r="KW16" s="72">
        <v>0.18597662000000001</v>
      </c>
      <c r="KX16" s="72">
        <v>0.17754581999999999</v>
      </c>
      <c r="KY16" s="72">
        <v>0.16947839000000001</v>
      </c>
      <c r="KZ16" s="72">
        <v>0.16175935999999999</v>
      </c>
      <c r="LA16" s="72">
        <v>0.15449576000000001</v>
      </c>
      <c r="LB16" s="72">
        <v>0.14862773000000001</v>
      </c>
      <c r="LC16" s="72">
        <v>0.14663789999999999</v>
      </c>
      <c r="LD16" s="72">
        <v>0.15627147</v>
      </c>
      <c r="LE16" s="72">
        <v>0.19483458000000001</v>
      </c>
      <c r="LF16" s="72">
        <v>0.29053010000000001</v>
      </c>
      <c r="LG16" s="72">
        <v>0.35020113000000003</v>
      </c>
      <c r="LH16" s="72">
        <v>0.37386005999999999</v>
      </c>
      <c r="LI16" s="72">
        <v>0.37476447000000002</v>
      </c>
      <c r="LJ16" s="72">
        <v>0.36676413000000002</v>
      </c>
      <c r="LK16" s="72">
        <v>0.34926835000000001</v>
      </c>
      <c r="LL16" s="72">
        <v>0.32424542000000001</v>
      </c>
      <c r="LM16" s="72">
        <v>0.29119623</v>
      </c>
      <c r="LN16" s="72">
        <v>1.0055556999999999</v>
      </c>
      <c r="LO16" s="72">
        <v>1.0140007</v>
      </c>
      <c r="LP16" s="72">
        <v>1.0197076</v>
      </c>
      <c r="LQ16" s="72">
        <v>1.0252146</v>
      </c>
      <c r="LR16" s="72">
        <v>1.0253371</v>
      </c>
      <c r="LS16" s="72">
        <v>1.0078582</v>
      </c>
      <c r="LT16" s="72">
        <v>0.88752794000000002</v>
      </c>
      <c r="LU16" s="72">
        <v>0.66717320000000002</v>
      </c>
      <c r="LV16" s="72">
        <v>0.52860653000000002</v>
      </c>
      <c r="LW16" s="72">
        <v>0.45109719999999998</v>
      </c>
      <c r="LX16" s="72">
        <v>0.40962147999999998</v>
      </c>
      <c r="LY16" s="72">
        <v>0.38494309999999998</v>
      </c>
      <c r="LZ16" s="72">
        <v>0.36704722000000001</v>
      </c>
      <c r="MA16" s="72">
        <v>0.35188234000000002</v>
      </c>
      <c r="MB16" s="72">
        <v>0.33805677000000001</v>
      </c>
      <c r="MC16" s="72">
        <v>0.32511299999999999</v>
      </c>
      <c r="MD16" s="72">
        <v>0.31286262999999997</v>
      </c>
      <c r="ME16" s="72">
        <v>0.30120993000000001</v>
      </c>
      <c r="MF16" s="72">
        <v>0.29017874999999999</v>
      </c>
      <c r="MG16" s="72">
        <v>0.2797675</v>
      </c>
      <c r="MH16" s="72">
        <v>0.26987407000000002</v>
      </c>
      <c r="MI16" s="72">
        <v>0.26043546000000001</v>
      </c>
      <c r="MJ16" s="72">
        <v>0.25143278000000002</v>
      </c>
      <c r="MK16" s="72">
        <v>0.24286957000000001</v>
      </c>
      <c r="ML16" s="72">
        <v>0.23476343999999999</v>
      </c>
      <c r="MM16" s="72">
        <v>0.22711986000000001</v>
      </c>
      <c r="MN16" s="72">
        <v>0.2198416</v>
      </c>
      <c r="MO16" s="72">
        <v>0.21271588</v>
      </c>
      <c r="MP16" s="72">
        <v>0.2074645</v>
      </c>
      <c r="MQ16" s="72">
        <v>0.20603869999999999</v>
      </c>
      <c r="MR16" s="72">
        <v>0.2162616</v>
      </c>
      <c r="MS16" s="72">
        <v>0.25835824000000002</v>
      </c>
      <c r="MT16" s="72">
        <v>0.38198223999999997</v>
      </c>
      <c r="MU16" s="72">
        <v>0.45512279999999999</v>
      </c>
      <c r="MV16" s="72">
        <v>0.48420410000000003</v>
      </c>
      <c r="MW16" s="72">
        <v>0.48441115000000001</v>
      </c>
      <c r="MX16" s="72">
        <v>0.47440105999999999</v>
      </c>
      <c r="MY16" s="72">
        <v>0.45452332000000001</v>
      </c>
      <c r="MZ16" s="72">
        <v>0.42600313000000001</v>
      </c>
      <c r="NA16" s="72">
        <v>0.38655489999999998</v>
      </c>
      <c r="NB16" s="72">
        <v>1.0003926000000001</v>
      </c>
      <c r="NC16" s="72">
        <v>1.0046693</v>
      </c>
      <c r="ND16" s="72">
        <v>1.0086046</v>
      </c>
      <c r="NE16" s="72">
        <v>1.0147225</v>
      </c>
      <c r="NF16" s="72">
        <v>1.0217715999999999</v>
      </c>
      <c r="NG16" s="72">
        <v>1.0186493000000001</v>
      </c>
      <c r="NH16" s="72">
        <v>0.91617020000000005</v>
      </c>
      <c r="NI16" s="72">
        <v>0.82719949999999998</v>
      </c>
      <c r="NJ16" s="72">
        <v>0.75361719999999999</v>
      </c>
      <c r="NK16" s="72">
        <v>0.70558019999999999</v>
      </c>
      <c r="NL16" s="72">
        <v>0.67403170000000001</v>
      </c>
      <c r="NM16" s="72">
        <v>0.65069759999999999</v>
      </c>
      <c r="NN16" s="72">
        <v>0.63110189999999999</v>
      </c>
      <c r="NO16" s="72">
        <v>0.61342540000000001</v>
      </c>
      <c r="NP16" s="72">
        <v>0.59702664999999999</v>
      </c>
      <c r="NQ16" s="72">
        <v>0.58166399999999996</v>
      </c>
      <c r="NR16" s="72">
        <v>0.56721204999999997</v>
      </c>
      <c r="NS16" s="72">
        <v>0.55358799999999997</v>
      </c>
      <c r="NT16" s="72">
        <v>0.54074270000000002</v>
      </c>
      <c r="NU16" s="72">
        <v>0.52862209999999998</v>
      </c>
      <c r="NV16" s="72">
        <v>0.51716390000000001</v>
      </c>
      <c r="NW16" s="72">
        <v>0.50631917000000004</v>
      </c>
      <c r="NX16" s="72">
        <v>0.49606647999999998</v>
      </c>
      <c r="NY16" s="72">
        <v>0.48641846</v>
      </c>
      <c r="NZ16" s="72">
        <v>0.47743314999999997</v>
      </c>
      <c r="OA16" s="72">
        <v>0.46922206999999999</v>
      </c>
      <c r="OB16" s="72">
        <v>0.46170893000000002</v>
      </c>
      <c r="OC16" s="72">
        <v>0.45279127000000002</v>
      </c>
      <c r="OD16" s="72">
        <v>0.44775215000000002</v>
      </c>
      <c r="OE16" s="72">
        <v>0.44539097</v>
      </c>
      <c r="OF16" s="72">
        <v>0.45146343</v>
      </c>
      <c r="OG16" s="72">
        <v>0.48156574000000002</v>
      </c>
      <c r="OH16" s="72">
        <v>0.5768046</v>
      </c>
      <c r="OI16" s="72">
        <v>0.63733386999999997</v>
      </c>
      <c r="OJ16" s="72">
        <v>0.65004850000000003</v>
      </c>
      <c r="OK16" s="72">
        <v>0.64626896</v>
      </c>
      <c r="OL16" s="72">
        <v>0.6374611</v>
      </c>
      <c r="OM16" s="72">
        <v>0.62497190000000002</v>
      </c>
      <c r="ON16" s="72">
        <v>0.60810830000000005</v>
      </c>
      <c r="OO16" s="72">
        <v>0.58562802999999997</v>
      </c>
      <c r="OP16" s="72">
        <v>0.99305239999999995</v>
      </c>
      <c r="OQ16" s="72">
        <v>0.99286914000000004</v>
      </c>
      <c r="OR16" s="72">
        <v>0.99533300000000002</v>
      </c>
      <c r="OS16" s="72">
        <v>0.99936795</v>
      </c>
      <c r="OT16" s="72">
        <v>1.0046132999999999</v>
      </c>
      <c r="OU16" s="72">
        <v>1.009377</v>
      </c>
      <c r="OV16" s="72">
        <v>0.99764799999999998</v>
      </c>
      <c r="OW16" s="72">
        <v>0.98664180000000001</v>
      </c>
      <c r="OX16" s="72">
        <v>0.97389983999999996</v>
      </c>
      <c r="OY16" s="72">
        <v>0.95893680000000003</v>
      </c>
      <c r="OZ16" s="72">
        <v>0.94279396999999998</v>
      </c>
      <c r="PA16" s="72">
        <v>0.92624430000000002</v>
      </c>
      <c r="PB16" s="72">
        <v>0.90976900000000005</v>
      </c>
      <c r="PC16" s="72">
        <v>0.89371179999999995</v>
      </c>
      <c r="PD16" s="72">
        <v>0.87826389999999999</v>
      </c>
      <c r="PE16" s="72">
        <v>0.86347799999999997</v>
      </c>
      <c r="PF16" s="72">
        <v>0.84936230000000001</v>
      </c>
      <c r="PG16" s="72">
        <v>0.83590233000000003</v>
      </c>
      <c r="PH16" s="72">
        <v>0.82307129999999995</v>
      </c>
      <c r="PI16" s="72">
        <v>0.81083709999999998</v>
      </c>
      <c r="PJ16" s="72">
        <v>0.79916869999999995</v>
      </c>
      <c r="PK16" s="72">
        <v>0.78804046000000005</v>
      </c>
      <c r="PL16" s="72">
        <v>0.77744080000000004</v>
      </c>
      <c r="PM16" s="72">
        <v>0.76738393000000005</v>
      </c>
      <c r="PN16" s="72">
        <v>0.75794965000000003</v>
      </c>
      <c r="PO16" s="72">
        <v>0.74944840000000001</v>
      </c>
      <c r="PP16" s="72">
        <v>0.7431392</v>
      </c>
      <c r="PQ16" s="72">
        <v>0.72978770000000004</v>
      </c>
      <c r="PR16" s="72">
        <v>0.72582100000000005</v>
      </c>
      <c r="PS16" s="72">
        <v>0.72041666999999998</v>
      </c>
      <c r="PT16" s="72">
        <v>0.71626573999999998</v>
      </c>
      <c r="PU16" s="72">
        <v>0.71352375000000001</v>
      </c>
      <c r="PV16" s="72">
        <v>0.71497756000000001</v>
      </c>
      <c r="PW16" s="72">
        <v>0.72135954999999996</v>
      </c>
      <c r="PX16" s="72">
        <v>0.72791534999999996</v>
      </c>
      <c r="PY16" s="72">
        <v>0.73307940000000005</v>
      </c>
      <c r="PZ16" s="72">
        <v>0.73583936999999999</v>
      </c>
      <c r="QA16" s="72">
        <v>0.73473180000000005</v>
      </c>
      <c r="QB16" s="72">
        <v>0.73049989999999998</v>
      </c>
      <c r="QC16" s="72">
        <v>0.72284179999999998</v>
      </c>
      <c r="QD16" s="72">
        <v>0.99087499999999995</v>
      </c>
      <c r="QE16" s="72">
        <v>0.98368409999999995</v>
      </c>
      <c r="QF16" s="72">
        <v>0.98050207</v>
      </c>
      <c r="QG16" s="72">
        <v>0.98090040000000001</v>
      </c>
      <c r="QH16" s="72">
        <v>0.98307739999999999</v>
      </c>
      <c r="QI16" s="72">
        <v>0.98599590000000004</v>
      </c>
      <c r="QJ16" s="72">
        <v>0.98780626000000005</v>
      </c>
      <c r="QK16" s="72">
        <v>0.98825450000000004</v>
      </c>
      <c r="QL16" s="72">
        <v>0.98806137000000005</v>
      </c>
      <c r="QM16" s="72">
        <v>0.9869424</v>
      </c>
      <c r="QN16" s="72">
        <v>0.98466659999999995</v>
      </c>
      <c r="QO16" s="72">
        <v>0.98114760000000001</v>
      </c>
      <c r="QP16" s="72">
        <v>0.97645360000000003</v>
      </c>
      <c r="QQ16" s="72">
        <v>0.97067530000000002</v>
      </c>
      <c r="QR16" s="72">
        <v>0.96396475999999998</v>
      </c>
      <c r="QS16" s="72">
        <v>0.95656790000000003</v>
      </c>
      <c r="QT16" s="72">
        <v>0.94871090000000002</v>
      </c>
      <c r="QU16" s="72">
        <v>0.94060109999999997</v>
      </c>
      <c r="QV16" s="72">
        <v>0.93241584</v>
      </c>
      <c r="QW16" s="72">
        <v>0.92430020000000002</v>
      </c>
      <c r="QX16" s="72">
        <v>0.91636589999999996</v>
      </c>
      <c r="QY16" s="72">
        <v>0.90869270000000002</v>
      </c>
      <c r="QZ16" s="72">
        <v>0.90133023000000001</v>
      </c>
      <c r="RA16" s="72">
        <v>0.89430356</v>
      </c>
      <c r="RB16" s="72">
        <v>0.88762839999999998</v>
      </c>
      <c r="RC16" s="72">
        <v>0.88136749999999997</v>
      </c>
      <c r="RD16" s="72">
        <v>0.8758534</v>
      </c>
      <c r="RE16" s="72">
        <v>0.86853610000000003</v>
      </c>
      <c r="RF16" s="72">
        <v>0.8624136</v>
      </c>
      <c r="RG16" s="72">
        <v>0.85598993000000001</v>
      </c>
      <c r="RH16" s="72">
        <v>0.84911300000000001</v>
      </c>
      <c r="RI16" s="72">
        <v>0.84178275000000002</v>
      </c>
      <c r="RJ16" s="72">
        <v>0.83553999999999995</v>
      </c>
      <c r="RK16" s="72">
        <v>0.8309337</v>
      </c>
      <c r="RL16" s="72">
        <v>0.82765067000000003</v>
      </c>
      <c r="RM16" s="72">
        <v>0.82518923</v>
      </c>
      <c r="RN16" s="72">
        <v>0.82300739999999994</v>
      </c>
      <c r="RO16" s="72">
        <v>0.82056450000000003</v>
      </c>
      <c r="RP16" s="72">
        <v>0.81745714000000003</v>
      </c>
      <c r="RQ16" s="72">
        <v>0.81324730000000001</v>
      </c>
      <c r="RR16" s="72">
        <v>1.0017701000000001</v>
      </c>
      <c r="RS16" s="72">
        <v>0.99688270000000001</v>
      </c>
      <c r="RT16" s="72">
        <v>0.99281920000000001</v>
      </c>
      <c r="RU16" s="72">
        <v>0.98987234000000002</v>
      </c>
      <c r="RV16" s="72">
        <v>0.98806579999999999</v>
      </c>
      <c r="RW16" s="72">
        <v>0.98726106000000002</v>
      </c>
      <c r="RX16" s="72">
        <v>0.98746199999999995</v>
      </c>
      <c r="RY16" s="72">
        <v>0.98810759999999997</v>
      </c>
      <c r="RZ16" s="72">
        <v>0.98914592999999995</v>
      </c>
      <c r="SA16" s="72">
        <v>0.99052655999999994</v>
      </c>
      <c r="SB16" s="72">
        <v>0.9920795</v>
      </c>
      <c r="SC16" s="72">
        <v>0.9935853</v>
      </c>
      <c r="SD16" s="72">
        <v>0.99479359999999994</v>
      </c>
      <c r="SE16" s="72">
        <v>0.99547039999999998</v>
      </c>
      <c r="SF16" s="72">
        <v>0.99543864000000004</v>
      </c>
      <c r="SG16" s="72">
        <v>0.99485230000000002</v>
      </c>
      <c r="SH16" s="72">
        <v>0.99341290000000004</v>
      </c>
      <c r="SI16" s="72">
        <v>0.99123430000000001</v>
      </c>
      <c r="SJ16" s="72">
        <v>0.98838996999999995</v>
      </c>
      <c r="SK16" s="72">
        <v>0.98496419999999996</v>
      </c>
      <c r="SL16" s="72">
        <v>0.98105920000000002</v>
      </c>
      <c r="SM16" s="72">
        <v>0.97676045</v>
      </c>
      <c r="SN16" s="72">
        <v>0.97214186000000002</v>
      </c>
      <c r="SO16" s="72">
        <v>0.96726506999999995</v>
      </c>
      <c r="SP16" s="72">
        <v>0.96218130000000002</v>
      </c>
      <c r="SQ16" s="72">
        <v>0.95694053000000001</v>
      </c>
      <c r="SR16" s="72">
        <v>0.95161430000000002</v>
      </c>
      <c r="SS16" s="72">
        <v>0.94632333999999996</v>
      </c>
      <c r="ST16" s="72">
        <v>0.94128270000000003</v>
      </c>
      <c r="SU16" s="72">
        <v>0.93365955</v>
      </c>
      <c r="SV16" s="72">
        <v>0.92820040000000004</v>
      </c>
      <c r="SW16" s="72">
        <v>0.92216969999999998</v>
      </c>
      <c r="SX16" s="72">
        <v>0.91639029999999999</v>
      </c>
      <c r="SY16" s="72">
        <v>0.9110144</v>
      </c>
      <c r="SZ16" s="72">
        <v>0.90610044999999995</v>
      </c>
      <c r="TA16" s="72">
        <v>0.90161395</v>
      </c>
      <c r="TB16" s="72">
        <v>0.89742093999999994</v>
      </c>
      <c r="TC16" s="72">
        <v>0.89316150000000005</v>
      </c>
      <c r="TD16" s="72">
        <v>0.88756924999999998</v>
      </c>
      <c r="TE16" s="72">
        <v>0.88520169999999998</v>
      </c>
      <c r="TF16" s="72">
        <v>1.0065583</v>
      </c>
      <c r="TG16" s="72">
        <v>1.0045172</v>
      </c>
      <c r="TH16" s="72">
        <v>1.0025284999999999</v>
      </c>
      <c r="TI16" s="72">
        <v>1.0003164</v>
      </c>
      <c r="TJ16" s="72">
        <v>0.99804479999999995</v>
      </c>
      <c r="TK16" s="72">
        <v>0.99592625999999995</v>
      </c>
      <c r="TL16" s="72">
        <v>0.99410089999999995</v>
      </c>
      <c r="TM16" s="72">
        <v>0.99281346999999998</v>
      </c>
      <c r="TN16" s="72">
        <v>0.99210540000000003</v>
      </c>
      <c r="TO16" s="72">
        <v>0.99209886999999997</v>
      </c>
      <c r="TP16" s="72">
        <v>0.99245289999999997</v>
      </c>
      <c r="TQ16" s="72">
        <v>0.99324816000000005</v>
      </c>
      <c r="TR16" s="72">
        <v>0.99434924000000002</v>
      </c>
      <c r="TS16" s="72">
        <v>0.99560815000000003</v>
      </c>
      <c r="TT16" s="72">
        <v>0.99691609999999997</v>
      </c>
      <c r="TU16" s="72">
        <v>0.99815195999999995</v>
      </c>
      <c r="TV16" s="72">
        <v>0.99918660000000004</v>
      </c>
      <c r="TW16" s="72">
        <v>0.99990815</v>
      </c>
      <c r="TX16" s="72">
        <v>1.0002275</v>
      </c>
      <c r="TY16" s="72">
        <v>1.0000799</v>
      </c>
      <c r="TZ16" s="72">
        <v>0.9994132</v>
      </c>
      <c r="UA16" s="72">
        <v>0.99820936000000005</v>
      </c>
      <c r="UB16" s="72">
        <v>0.99648004999999995</v>
      </c>
      <c r="UC16" s="72">
        <v>0.99424489999999999</v>
      </c>
      <c r="UD16" s="72">
        <v>0.99153864000000003</v>
      </c>
      <c r="UE16" s="72">
        <v>0.98841730000000005</v>
      </c>
      <c r="UF16" s="72">
        <v>0.98494685000000004</v>
      </c>
      <c r="UG16" s="72">
        <v>0.98119900000000004</v>
      </c>
      <c r="UH16" s="72">
        <v>0.97723775999999996</v>
      </c>
      <c r="UI16" s="72">
        <v>0.9730219</v>
      </c>
      <c r="UJ16" s="72">
        <v>0.96876085000000001</v>
      </c>
      <c r="UK16" s="72">
        <v>0.96465254</v>
      </c>
      <c r="UL16" s="72">
        <v>0.96104413</v>
      </c>
      <c r="UM16" s="72">
        <v>0.95631284000000005</v>
      </c>
      <c r="UN16" s="72">
        <v>0.95174619999999999</v>
      </c>
      <c r="UO16" s="72">
        <v>0.94747596999999995</v>
      </c>
      <c r="UP16" s="72">
        <v>0.94363839999999999</v>
      </c>
      <c r="UQ16" s="72">
        <v>0.94045219999999996</v>
      </c>
      <c r="UR16" s="72">
        <v>0.93915369999999998</v>
      </c>
      <c r="US16" s="72">
        <v>0.93655809999999995</v>
      </c>
      <c r="UT16" s="72">
        <v>1.0073000000000001</v>
      </c>
      <c r="UU16" s="72">
        <v>1.0063161</v>
      </c>
      <c r="UV16" s="72">
        <v>1.0055088000000001</v>
      </c>
      <c r="UW16" s="72">
        <v>1.0044122</v>
      </c>
      <c r="UX16" s="72">
        <v>1.0029996999999999</v>
      </c>
      <c r="UY16" s="72">
        <v>1.0013635999999999</v>
      </c>
      <c r="UZ16" s="72">
        <v>0.99961440000000001</v>
      </c>
      <c r="VA16" s="72">
        <v>0.99788049999999995</v>
      </c>
      <c r="VB16" s="72">
        <v>0.99628145000000001</v>
      </c>
      <c r="VC16" s="72">
        <v>0.99492199999999997</v>
      </c>
      <c r="VD16" s="72">
        <v>0.99386406000000005</v>
      </c>
      <c r="VE16" s="72">
        <v>0.99318919999999999</v>
      </c>
      <c r="VF16" s="72">
        <v>0.99279919999999999</v>
      </c>
      <c r="VG16" s="72">
        <v>0.99280685000000002</v>
      </c>
      <c r="VH16" s="72">
        <v>0.99300840000000001</v>
      </c>
      <c r="VI16" s="72">
        <v>0.99340326000000001</v>
      </c>
      <c r="VJ16" s="72">
        <v>0.99391954999999998</v>
      </c>
      <c r="VK16" s="72">
        <v>0.9944809</v>
      </c>
      <c r="VL16" s="72">
        <v>0.99501026000000004</v>
      </c>
      <c r="VM16" s="72">
        <v>0.99543524000000005</v>
      </c>
      <c r="VN16" s="72">
        <v>0.99569624999999995</v>
      </c>
      <c r="VO16" s="72">
        <v>0.99568310000000004</v>
      </c>
      <c r="VP16" s="72">
        <v>0.99543583000000002</v>
      </c>
      <c r="VQ16" s="72">
        <v>0.99486582999999995</v>
      </c>
      <c r="VR16" s="72">
        <v>0.99398989999999998</v>
      </c>
      <c r="VS16" s="72">
        <v>0.99280550000000001</v>
      </c>
      <c r="VT16" s="72">
        <v>0.99132149999999997</v>
      </c>
      <c r="VU16" s="72">
        <v>0.98955786000000001</v>
      </c>
      <c r="VV16" s="72">
        <v>0.98754180000000003</v>
      </c>
      <c r="VW16" s="72">
        <v>0.98530709999999999</v>
      </c>
      <c r="VX16" s="72">
        <v>0.98290180000000005</v>
      </c>
      <c r="VY16" s="72">
        <v>0.98038745000000005</v>
      </c>
      <c r="VZ16" s="72">
        <v>0.97782460000000004</v>
      </c>
      <c r="WA16" s="72">
        <v>0.97520565999999997</v>
      </c>
      <c r="WB16" s="72">
        <v>0.97264709999999999</v>
      </c>
      <c r="WC16" s="72">
        <v>0.97056880000000001</v>
      </c>
      <c r="WD16" s="72">
        <v>0.96779316999999998</v>
      </c>
      <c r="WE16" s="72">
        <v>0.96511639999999999</v>
      </c>
      <c r="WF16" s="72">
        <v>0.96338457</v>
      </c>
      <c r="WG16" s="72">
        <v>0.96149549999999995</v>
      </c>
      <c r="WH16" s="72">
        <v>1.0075368</v>
      </c>
      <c r="WI16" s="72">
        <v>1.0078381999999999</v>
      </c>
      <c r="WJ16" s="72">
        <v>1.0085198</v>
      </c>
      <c r="WK16" s="72">
        <v>1.0089414000000001</v>
      </c>
      <c r="WL16" s="72">
        <v>1.0089291</v>
      </c>
      <c r="WM16" s="72">
        <v>1.0086641000000001</v>
      </c>
      <c r="WN16" s="72">
        <v>1.0080901</v>
      </c>
      <c r="WO16" s="72">
        <v>1.0072957</v>
      </c>
      <c r="WP16" s="72">
        <v>1.0063546999999999</v>
      </c>
      <c r="WQ16" s="72">
        <v>1.0053372</v>
      </c>
      <c r="WR16" s="72">
        <v>1.004302</v>
      </c>
      <c r="WS16" s="72">
        <v>1.0032578000000001</v>
      </c>
      <c r="WT16" s="72">
        <v>1.0023407</v>
      </c>
      <c r="WU16" s="72">
        <v>1.0015921999999999</v>
      </c>
      <c r="WV16" s="72">
        <v>1.0010197000000001</v>
      </c>
      <c r="WW16" s="72">
        <v>1.0006185999999999</v>
      </c>
      <c r="WX16" s="72">
        <v>1.0003717999999999</v>
      </c>
      <c r="WY16" s="72">
        <v>1.0002475</v>
      </c>
      <c r="WZ16" s="72">
        <v>1.0002120000000001</v>
      </c>
      <c r="XA16" s="72">
        <v>1.0002354</v>
      </c>
      <c r="XB16" s="72">
        <v>1.0002542999999999</v>
      </c>
      <c r="XC16" s="72">
        <v>1.0002374999999999</v>
      </c>
      <c r="XD16" s="72">
        <v>1.0001253000000001</v>
      </c>
      <c r="XE16" s="72">
        <v>0.99989649999999997</v>
      </c>
      <c r="XF16" s="72">
        <v>0.99950380000000005</v>
      </c>
      <c r="XG16" s="72">
        <v>0.99892133000000005</v>
      </c>
      <c r="XH16" s="72">
        <v>0.99813163000000005</v>
      </c>
      <c r="XI16" s="72">
        <v>0.99712659999999997</v>
      </c>
      <c r="XJ16" s="72">
        <v>0.9959074</v>
      </c>
      <c r="XK16" s="72">
        <v>0.99448360000000002</v>
      </c>
      <c r="XL16" s="72">
        <v>0.99287179999999997</v>
      </c>
      <c r="XM16" s="72">
        <v>0.99109689999999995</v>
      </c>
      <c r="XN16" s="72">
        <v>0.98918550000000005</v>
      </c>
      <c r="XO16" s="72">
        <v>0.98716630000000005</v>
      </c>
      <c r="XP16" s="72">
        <v>0.98507540000000005</v>
      </c>
      <c r="XQ16" s="72">
        <v>0.98298140000000001</v>
      </c>
      <c r="XR16" s="72">
        <v>0.98102367000000001</v>
      </c>
      <c r="XS16" s="72">
        <v>0.97858982999999999</v>
      </c>
      <c r="XT16" s="72">
        <v>0.97633517000000003</v>
      </c>
      <c r="XU16" s="72">
        <v>0.97466200000000003</v>
      </c>
      <c r="XV16" s="72">
        <v>1.0060897</v>
      </c>
      <c r="XW16" s="72">
        <v>1.0067405</v>
      </c>
      <c r="XX16" s="72">
        <v>1.0078796999999999</v>
      </c>
      <c r="XY16" s="72">
        <v>1.0088714000000001</v>
      </c>
      <c r="XZ16" s="72">
        <v>1.0096175999999999</v>
      </c>
      <c r="YA16" s="72">
        <v>1.0101414</v>
      </c>
      <c r="YB16" s="72">
        <v>1.0104493999999999</v>
      </c>
      <c r="YC16" s="72">
        <v>1.0105554999999999</v>
      </c>
      <c r="YD16" s="72">
        <v>1.0104822</v>
      </c>
      <c r="YE16" s="72">
        <v>1.0102677</v>
      </c>
      <c r="YF16" s="72">
        <v>1.0099476999999999</v>
      </c>
      <c r="YG16" s="72">
        <v>1.0095563999999999</v>
      </c>
      <c r="YH16" s="72">
        <v>1.0091337</v>
      </c>
      <c r="YI16" s="72">
        <v>1.0087170000000001</v>
      </c>
      <c r="YJ16" s="72">
        <v>1.0083375000000001</v>
      </c>
      <c r="YK16" s="72">
        <v>1.0080179</v>
      </c>
      <c r="YL16" s="72">
        <v>1.0077711</v>
      </c>
      <c r="YM16" s="72">
        <v>1.0076003</v>
      </c>
      <c r="YN16" s="72">
        <v>1.0075000000000001</v>
      </c>
      <c r="YO16" s="72">
        <v>1.0074558</v>
      </c>
      <c r="YP16" s="72">
        <v>1.0074457999999999</v>
      </c>
      <c r="YQ16" s="72">
        <v>1.0074406</v>
      </c>
      <c r="YR16" s="72">
        <v>1.0074059</v>
      </c>
      <c r="YS16" s="72">
        <v>1.0073065999999999</v>
      </c>
      <c r="YT16" s="72">
        <v>1.0071038000000001</v>
      </c>
      <c r="YU16" s="72">
        <v>1.0067618</v>
      </c>
      <c r="YV16" s="72">
        <v>1.0062469000000001</v>
      </c>
      <c r="YW16" s="72">
        <v>1.0055319</v>
      </c>
      <c r="YX16" s="72">
        <v>1.0045968000000001</v>
      </c>
      <c r="YY16" s="72">
        <v>1.0034297999999999</v>
      </c>
      <c r="YZ16" s="72">
        <v>1.0020281</v>
      </c>
      <c r="ZA16" s="72">
        <v>1.0003964000000001</v>
      </c>
      <c r="ZB16" s="72">
        <v>0.99854653999999998</v>
      </c>
      <c r="ZC16" s="72">
        <v>0.99649816999999996</v>
      </c>
      <c r="ZD16" s="72">
        <v>0.99427290000000002</v>
      </c>
      <c r="ZE16" s="72">
        <v>0.99189300000000002</v>
      </c>
      <c r="ZF16" s="72">
        <v>0.98938890000000002</v>
      </c>
      <c r="ZG16" s="72">
        <v>0.98660879999999995</v>
      </c>
      <c r="ZH16" s="72">
        <v>0.98347519999999999</v>
      </c>
      <c r="ZI16" s="72">
        <v>0.98157554999999996</v>
      </c>
      <c r="ZJ16" s="72">
        <v>1.004192</v>
      </c>
      <c r="ZK16" s="72">
        <v>1.0042508000000001</v>
      </c>
      <c r="ZL16" s="72">
        <v>1.0046864</v>
      </c>
      <c r="ZM16" s="72">
        <v>1.0051075</v>
      </c>
      <c r="ZN16" s="72">
        <v>1.0054430000000001</v>
      </c>
      <c r="ZO16" s="72">
        <v>1.0056514999999999</v>
      </c>
      <c r="ZP16" s="72">
        <v>1.0057304</v>
      </c>
      <c r="ZQ16" s="72">
        <v>1.0056773000000001</v>
      </c>
      <c r="ZR16" s="72">
        <v>1.0055177</v>
      </c>
      <c r="ZS16" s="72">
        <v>1.0052681000000001</v>
      </c>
      <c r="ZT16" s="72">
        <v>1.0049511</v>
      </c>
      <c r="ZU16" s="72">
        <v>1.0045907000000001</v>
      </c>
      <c r="ZV16" s="72">
        <v>1.0042120000000001</v>
      </c>
      <c r="ZW16" s="72">
        <v>1.0038393999999999</v>
      </c>
      <c r="ZX16" s="72">
        <v>1.0034985999999999</v>
      </c>
      <c r="ZY16" s="72">
        <v>1.0032106999999999</v>
      </c>
      <c r="ZZ16" s="72">
        <v>1.0029908000000001</v>
      </c>
      <c r="AAA16" s="72">
        <v>1.0028482999999999</v>
      </c>
      <c r="AAB16" s="72">
        <v>1.0027896000000001</v>
      </c>
      <c r="AAC16" s="72">
        <v>1.0028124</v>
      </c>
      <c r="AAD16" s="72">
        <v>1.0029106000000001</v>
      </c>
      <c r="AAE16" s="72">
        <v>1.0030684000000001</v>
      </c>
      <c r="AAF16" s="72">
        <v>1.0032639999999999</v>
      </c>
      <c r="AAG16" s="72">
        <v>1.0034670000000001</v>
      </c>
      <c r="AAH16" s="72">
        <v>1.0036432</v>
      </c>
      <c r="AAI16" s="72">
        <v>1.0037566</v>
      </c>
      <c r="AAJ16" s="72">
        <v>1.0037381999999999</v>
      </c>
      <c r="AAK16" s="72">
        <v>1.0035708999999999</v>
      </c>
      <c r="AAL16" s="72">
        <v>1.0032011000000001</v>
      </c>
      <c r="AAM16" s="72">
        <v>1.0025866999999999</v>
      </c>
      <c r="AAN16" s="72">
        <v>1.0016924</v>
      </c>
      <c r="AAO16" s="72">
        <v>1.0004926000000001</v>
      </c>
      <c r="AAP16" s="72">
        <v>0.99897570000000002</v>
      </c>
      <c r="AAQ16" s="72">
        <v>0.99713795999999999</v>
      </c>
      <c r="AAR16" s="72">
        <v>0.99498540000000002</v>
      </c>
      <c r="AAS16" s="72">
        <v>0.99249560000000003</v>
      </c>
      <c r="AAT16" s="72">
        <v>0.98985904000000002</v>
      </c>
      <c r="AAU16" s="72">
        <v>0.98698306000000002</v>
      </c>
      <c r="AAV16" s="72">
        <v>0.98378295000000004</v>
      </c>
      <c r="AAW16" s="72">
        <v>0.98192155000000003</v>
      </c>
      <c r="AAX16" s="72">
        <v>1.0036696000000001</v>
      </c>
      <c r="AAY16" s="72">
        <v>1.0040323</v>
      </c>
      <c r="AAZ16" s="72">
        <v>1.0046192</v>
      </c>
      <c r="ABA16" s="72">
        <v>1.0050984999999999</v>
      </c>
      <c r="ABB16" s="72">
        <v>1.0054623</v>
      </c>
      <c r="ABC16" s="72">
        <v>1.0057297000000001</v>
      </c>
      <c r="ABD16" s="72">
        <v>1.0059035999999999</v>
      </c>
      <c r="ABE16" s="72">
        <v>1.0059756</v>
      </c>
      <c r="ABF16" s="72">
        <v>1.0059378999999999</v>
      </c>
      <c r="ABG16" s="72">
        <v>1.0057802</v>
      </c>
      <c r="ABH16" s="72">
        <v>1.0054989000000001</v>
      </c>
      <c r="ABI16" s="72">
        <v>1.0050948</v>
      </c>
      <c r="ABJ16" s="72">
        <v>1.0045767000000001</v>
      </c>
      <c r="ABK16" s="72">
        <v>1.0039591999999999</v>
      </c>
      <c r="ABL16" s="72">
        <v>1.0032669999999999</v>
      </c>
      <c r="ABM16" s="72">
        <v>1.0025128000000001</v>
      </c>
      <c r="ABN16" s="72">
        <v>1.0017244999999999</v>
      </c>
      <c r="ABO16" s="72">
        <v>1.0009325</v>
      </c>
      <c r="ABP16" s="72">
        <v>1.000167</v>
      </c>
      <c r="ABQ16" s="72">
        <v>0.99945587000000002</v>
      </c>
      <c r="ABR16" s="72">
        <v>0.99882435999999997</v>
      </c>
      <c r="ABS16" s="72">
        <v>0.99829420000000002</v>
      </c>
      <c r="ABT16" s="72">
        <v>0.99788149999999998</v>
      </c>
      <c r="ABU16" s="72">
        <v>0.99758725999999998</v>
      </c>
      <c r="ABV16" s="72">
        <v>0.99740819999999997</v>
      </c>
      <c r="ABW16" s="72">
        <v>0.99732869999999996</v>
      </c>
      <c r="ABX16" s="72">
        <v>0.99733733999999996</v>
      </c>
      <c r="ABY16" s="72">
        <v>0.99737905999999998</v>
      </c>
      <c r="ABZ16" s="72">
        <v>0.99740355999999997</v>
      </c>
      <c r="ACA16" s="72">
        <v>0.9973514</v>
      </c>
      <c r="ACB16" s="72">
        <v>0.99714729999999996</v>
      </c>
      <c r="ACC16" s="72">
        <v>0.9967087</v>
      </c>
      <c r="ACD16" s="72">
        <v>0.99593865999999998</v>
      </c>
      <c r="ACE16" s="72">
        <v>0.994726</v>
      </c>
      <c r="ACF16" s="72">
        <v>0.99312040000000001</v>
      </c>
      <c r="ACG16" s="72">
        <v>0.99103410000000003</v>
      </c>
      <c r="ACH16" s="72">
        <v>0.98837905999999998</v>
      </c>
      <c r="ACI16" s="72">
        <v>0.98522259999999995</v>
      </c>
      <c r="ACJ16" s="72">
        <v>0.98184720000000003</v>
      </c>
      <c r="ACK16" s="72">
        <v>0.98004632999999997</v>
      </c>
      <c r="ACL16" s="72">
        <v>1.0028608000000001</v>
      </c>
      <c r="ACM16" s="72">
        <v>1.0036525000000001</v>
      </c>
      <c r="ACN16" s="72">
        <v>1.0050055</v>
      </c>
      <c r="ACO16" s="72">
        <v>1.0063548</v>
      </c>
      <c r="ACP16" s="72">
        <v>1.0075894999999999</v>
      </c>
      <c r="ACQ16" s="72">
        <v>1.0086732</v>
      </c>
      <c r="ACR16" s="72">
        <v>1.0095905999999999</v>
      </c>
      <c r="ACS16" s="72">
        <v>1.0103340000000001</v>
      </c>
      <c r="ACT16" s="72">
        <v>1.0109011999999999</v>
      </c>
      <c r="ACU16" s="72">
        <v>1.0112927</v>
      </c>
      <c r="ACV16" s="72">
        <v>1.0115122000000001</v>
      </c>
      <c r="ACW16" s="72">
        <v>1.0115407999999999</v>
      </c>
      <c r="ACX16" s="72">
        <v>1.0114274999999999</v>
      </c>
      <c r="ACY16" s="72">
        <v>1.0111326</v>
      </c>
      <c r="ACZ16" s="72">
        <v>1.0106645000000001</v>
      </c>
      <c r="ADA16" s="72">
        <v>1.010041</v>
      </c>
      <c r="ADB16" s="72">
        <v>1.0092715000000001</v>
      </c>
      <c r="ADC16" s="72">
        <v>1.0083673</v>
      </c>
      <c r="ADD16" s="72">
        <v>1.0073428</v>
      </c>
      <c r="ADE16" s="72">
        <v>1.0062161999999999</v>
      </c>
      <c r="ADF16" s="72">
        <v>1.0050102000000001</v>
      </c>
      <c r="ADG16" s="72">
        <v>1.0037581</v>
      </c>
      <c r="ADH16" s="72">
        <v>1.0025271</v>
      </c>
      <c r="ADI16" s="72">
        <v>1.0012002</v>
      </c>
      <c r="ADJ16" s="72">
        <v>0.99989870000000003</v>
      </c>
      <c r="ADK16" s="72">
        <v>0.99866383999999997</v>
      </c>
      <c r="ADL16" s="72">
        <v>0.99752706000000002</v>
      </c>
      <c r="ADM16" s="72">
        <v>0.99651235000000005</v>
      </c>
      <c r="ADN16" s="72">
        <v>0.99564039999999998</v>
      </c>
      <c r="ADO16" s="72">
        <v>0.99492853999999997</v>
      </c>
      <c r="ADP16" s="72">
        <v>0.99435649999999998</v>
      </c>
      <c r="ADQ16" s="72">
        <v>0.99389327000000005</v>
      </c>
      <c r="ADR16" s="72">
        <v>0.99347940000000001</v>
      </c>
      <c r="ADS16" s="72">
        <v>0.99301300000000003</v>
      </c>
      <c r="ADT16" s="72">
        <v>0.99234940000000005</v>
      </c>
      <c r="ADU16" s="72">
        <v>0.99127949999999998</v>
      </c>
      <c r="ADV16" s="72">
        <v>0.98952180000000001</v>
      </c>
      <c r="ADW16" s="72">
        <v>0.9867302</v>
      </c>
      <c r="ADX16" s="72">
        <v>0.98255789999999998</v>
      </c>
      <c r="ADY16" s="72">
        <v>0.98048069999999998</v>
      </c>
      <c r="ADZ16" s="77"/>
      <c r="AEA16" s="73">
        <v>10</v>
      </c>
      <c r="AEB16" s="103">
        <v>10.5</v>
      </c>
      <c r="AEC16" s="73">
        <v>10</v>
      </c>
      <c r="AED16" s="103">
        <v>9.5</v>
      </c>
      <c r="AEE16" s="74">
        <f t="shared" si="26"/>
        <v>11</v>
      </c>
      <c r="AEF16" s="88">
        <f t="shared" si="27"/>
        <v>440</v>
      </c>
      <c r="AEG16" s="105">
        <f t="shared" ref="AEG16:AEP25" si="29">INDEX($F$6:$ADX$108,$B16,AEG$5)</f>
        <v>0.97890010000000005</v>
      </c>
      <c r="AEH16" s="105">
        <f t="shared" si="29"/>
        <v>0.95450789999999996</v>
      </c>
      <c r="AEI16" s="105">
        <f t="shared" si="29"/>
        <v>0.89683279999999999</v>
      </c>
      <c r="AEJ16" s="105">
        <f t="shared" si="29"/>
        <v>0.82894515999999996</v>
      </c>
      <c r="AEK16" s="105">
        <f t="shared" si="29"/>
        <v>0.74768539999999994</v>
      </c>
      <c r="AEL16" s="105">
        <f t="shared" si="29"/>
        <v>0.58023005999999999</v>
      </c>
      <c r="AEM16" s="105">
        <f t="shared" si="29"/>
        <v>0.33165798000000002</v>
      </c>
      <c r="AEN16" s="105">
        <f t="shared" si="29"/>
        <v>0.20108256999999999</v>
      </c>
      <c r="AEO16" s="105">
        <f t="shared" si="29"/>
        <v>0.2958751</v>
      </c>
      <c r="AEP16" s="105">
        <f t="shared" si="29"/>
        <v>0.51965850000000002</v>
      </c>
      <c r="AEQ16" s="105">
        <f t="shared" ref="AEQ16:AEY25" si="30">INDEX($F$6:$ADX$108,$B16,AEQ$5)</f>
        <v>0.68340635000000005</v>
      </c>
      <c r="AER16" s="105">
        <f t="shared" si="30"/>
        <v>0.78646280000000002</v>
      </c>
      <c r="AES16" s="105">
        <f t="shared" si="30"/>
        <v>0.86584543999999997</v>
      </c>
      <c r="AET16" s="105">
        <f t="shared" si="30"/>
        <v>0.92045414000000003</v>
      </c>
      <c r="AEU16" s="105">
        <f t="shared" si="30"/>
        <v>0.94653640000000006</v>
      </c>
      <c r="AEV16" s="105">
        <f t="shared" si="30"/>
        <v>0.95830035000000002</v>
      </c>
      <c r="AEW16" s="105">
        <f t="shared" si="30"/>
        <v>0.96239525000000004</v>
      </c>
      <c r="AEX16" s="105">
        <f t="shared" si="30"/>
        <v>0.95984360000000002</v>
      </c>
      <c r="AEY16" s="105">
        <f t="shared" si="30"/>
        <v>0.95590299999999995</v>
      </c>
      <c r="AEZ16" s="99">
        <f t="shared" si="21"/>
        <v>8.1999999999999993</v>
      </c>
      <c r="AFA16" s="69"/>
      <c r="AFB16" s="202" t="s">
        <v>82</v>
      </c>
      <c r="AFC16" s="106">
        <f t="shared" si="22"/>
        <v>0.7565538368421052</v>
      </c>
      <c r="AFD16" s="69"/>
      <c r="AFE16" s="107">
        <f t="shared" si="23"/>
        <v>410</v>
      </c>
      <c r="AFF16" s="105">
        <f t="shared" ref="AFF16:AFO25" si="31">INDEX($F$6:$ACL$108,$B16,AFF$5)</f>
        <v>0.99532752999999996</v>
      </c>
      <c r="AFG16" s="105">
        <f t="shared" si="31"/>
        <v>1.0033232999999999</v>
      </c>
      <c r="AFH16" s="105">
        <f t="shared" si="31"/>
        <v>0.99591624999999995</v>
      </c>
      <c r="AFI16" s="105">
        <f t="shared" si="31"/>
        <v>1.0036856000000001</v>
      </c>
      <c r="AFJ16" s="105">
        <f t="shared" si="31"/>
        <v>0.96487429999999996</v>
      </c>
      <c r="AFK16" s="105">
        <f t="shared" si="31"/>
        <v>0.75079333999999998</v>
      </c>
      <c r="AFL16" s="105">
        <f t="shared" si="31"/>
        <v>0.46748393999999999</v>
      </c>
      <c r="AFM16" s="105">
        <f t="shared" si="31"/>
        <v>0.33449632000000001</v>
      </c>
      <c r="AFN16" s="105">
        <f t="shared" si="31"/>
        <v>0.39787006000000003</v>
      </c>
      <c r="AFO16" s="105">
        <f t="shared" si="31"/>
        <v>0.67377686999999997</v>
      </c>
      <c r="AFP16" s="105">
        <f t="shared" ref="AFP16:AFX25" si="32">INDEX($F$6:$ACL$108,$B16,AFP$5)</f>
        <v>0.95262230000000003</v>
      </c>
      <c r="AFQ16" s="105">
        <f t="shared" si="32"/>
        <v>0.98550886000000004</v>
      </c>
      <c r="AFR16" s="105">
        <f t="shared" si="32"/>
        <v>0.99019990000000002</v>
      </c>
      <c r="AFS16" s="105">
        <f t="shared" si="32"/>
        <v>0.99208545999999997</v>
      </c>
      <c r="AFT16" s="105">
        <f t="shared" si="32"/>
        <v>0.99494159999999998</v>
      </c>
      <c r="AFU16" s="105">
        <f t="shared" si="32"/>
        <v>1.0053452</v>
      </c>
      <c r="AFV16" s="105">
        <f t="shared" si="32"/>
        <v>1.0102692</v>
      </c>
      <c r="AFW16" s="105">
        <f t="shared" si="32"/>
        <v>1.0052681999999999</v>
      </c>
      <c r="AFX16" s="105">
        <f t="shared" si="32"/>
        <v>1.0057803000000001</v>
      </c>
      <c r="AFY16" s="105"/>
      <c r="AFZ16" s="106">
        <f t="shared" si="28"/>
        <v>0.86997729105263166</v>
      </c>
      <c r="AGA16" s="69"/>
      <c r="AGB16" s="74">
        <v>10</v>
      </c>
      <c r="AGC16" s="120">
        <v>0</v>
      </c>
      <c r="AGD16" s="120">
        <v>0</v>
      </c>
      <c r="AGE16" s="120">
        <v>0</v>
      </c>
      <c r="AGF16" s="120">
        <v>0</v>
      </c>
      <c r="AGG16" s="69"/>
      <c r="AGH16" s="74">
        <v>10</v>
      </c>
      <c r="AGI16" s="148">
        <v>10</v>
      </c>
      <c r="AGJ16" s="120">
        <v>0</v>
      </c>
      <c r="AGK16" s="120">
        <v>0</v>
      </c>
      <c r="AGL16" s="120">
        <v>0</v>
      </c>
      <c r="AGM16" s="69"/>
      <c r="AGN16" s="74">
        <v>10</v>
      </c>
      <c r="AGO16" s="148">
        <v>10</v>
      </c>
      <c r="AGP16" s="120">
        <v>0</v>
      </c>
      <c r="AGQ16" s="120">
        <v>0</v>
      </c>
      <c r="AGR16" s="148">
        <v>1.5428571428571401E-5</v>
      </c>
      <c r="AGS16" s="69"/>
      <c r="AGT16" s="74">
        <v>10</v>
      </c>
      <c r="AGU16" s="147">
        <v>10</v>
      </c>
      <c r="AGV16" s="151">
        <v>0</v>
      </c>
      <c r="AGW16" s="151">
        <v>0</v>
      </c>
      <c r="AGX16" s="161">
        <v>0</v>
      </c>
      <c r="AGY16" s="152">
        <v>0</v>
      </c>
      <c r="AGZ16" s="69"/>
      <c r="AHA16" s="69"/>
      <c r="AHB16" s="69"/>
      <c r="AHC16" s="69"/>
      <c r="AHD16" s="69"/>
      <c r="AHE16" s="69"/>
      <c r="AHF16" s="69"/>
      <c r="AHG16" s="69"/>
      <c r="AHH16" s="69"/>
      <c r="AHI16" s="69"/>
      <c r="AHJ16" s="69"/>
      <c r="AHK16" s="69"/>
      <c r="AHL16" s="69"/>
      <c r="AHM16" s="69"/>
      <c r="AHN16" s="69"/>
      <c r="AHO16" s="69"/>
      <c r="AHP16" s="69"/>
      <c r="AHQ16" s="69"/>
      <c r="AHR16" s="69"/>
      <c r="AHS16" s="69"/>
      <c r="AHT16" s="69"/>
      <c r="AHU16" s="69"/>
      <c r="AHV16" s="69"/>
      <c r="AHW16" s="69"/>
      <c r="AHX16" s="69"/>
      <c r="AHY16" s="69"/>
      <c r="AHZ16" s="69"/>
      <c r="AIA16" s="69"/>
      <c r="AIB16" s="69"/>
      <c r="AIC16" s="69"/>
      <c r="AID16" s="69"/>
      <c r="AIE16" s="69"/>
      <c r="AIF16" s="69"/>
      <c r="AIG16" s="69"/>
      <c r="AIH16" s="69"/>
      <c r="AII16" s="69"/>
      <c r="AIJ16" s="69"/>
      <c r="AIK16" s="69"/>
      <c r="AIL16" s="69"/>
      <c r="AIM16" s="69"/>
      <c r="AIN16" s="69"/>
      <c r="AIO16" s="69"/>
      <c r="AIP16" s="69"/>
      <c r="AIQ16" s="69"/>
      <c r="AIR16" s="69"/>
      <c r="AIS16" s="69"/>
      <c r="AIT16" s="69"/>
      <c r="AIU16" s="69"/>
      <c r="AIV16" s="69"/>
      <c r="AIW16" s="69"/>
      <c r="AIX16" s="69"/>
      <c r="AIY16" s="69"/>
      <c r="AIZ16" s="69"/>
      <c r="AJA16" s="69"/>
      <c r="AJB16" s="69"/>
      <c r="AJC16" s="69"/>
      <c r="AJD16" s="69"/>
      <c r="AJE16" s="69"/>
      <c r="AJF16" s="69"/>
      <c r="AJG16" s="69"/>
      <c r="AJH16" s="69"/>
      <c r="AJI16" s="69"/>
      <c r="AJJ16" s="69"/>
      <c r="AJK16" s="69"/>
      <c r="AJL16" s="69"/>
      <c r="AJM16" s="69"/>
      <c r="AJN16" s="69"/>
      <c r="AJO16" s="69"/>
      <c r="AJP16" s="69"/>
      <c r="AJQ16" s="69"/>
      <c r="AJR16" s="69"/>
      <c r="AJS16" s="69"/>
      <c r="AJT16" s="69"/>
      <c r="AJU16" s="69"/>
      <c r="AJV16" s="69"/>
      <c r="AJW16" s="69"/>
      <c r="AJX16" s="69"/>
      <c r="AJY16" s="69"/>
      <c r="AJZ16" s="69"/>
      <c r="AKA16" s="69"/>
      <c r="AKB16" s="69"/>
      <c r="AKC16" s="69"/>
      <c r="AKD16" s="69"/>
      <c r="AKE16" s="69"/>
      <c r="AKF16" s="69"/>
      <c r="AKG16" s="69"/>
      <c r="AKH16" s="69"/>
      <c r="AKI16" s="69"/>
      <c r="AKJ16" s="69"/>
      <c r="AKK16" s="69"/>
      <c r="AKL16" s="69"/>
      <c r="AKM16" s="69"/>
      <c r="AKN16" s="69"/>
      <c r="AKO16" s="69"/>
      <c r="AKP16" s="69"/>
      <c r="AKQ16" s="69"/>
      <c r="AKR16" s="69"/>
      <c r="AKS16" s="69"/>
      <c r="AKT16" s="69"/>
      <c r="AKU16" s="69"/>
      <c r="AKV16" s="69"/>
      <c r="AKW16" s="69"/>
      <c r="AKX16" s="69"/>
      <c r="AKY16" s="69"/>
      <c r="AKZ16" s="69"/>
      <c r="ALA16" s="69"/>
      <c r="ALB16" s="69"/>
      <c r="ALC16" s="69"/>
      <c r="ALD16" s="69"/>
      <c r="ALE16" s="69"/>
      <c r="ALF16" s="69"/>
      <c r="ALG16" s="69"/>
      <c r="ALH16" s="69"/>
      <c r="ALI16" s="69"/>
      <c r="ALJ16" s="69"/>
      <c r="ALK16" s="69"/>
      <c r="ALL16" s="69"/>
      <c r="ALM16" s="69"/>
      <c r="ALN16" s="69"/>
      <c r="ALO16" s="69"/>
      <c r="ALP16" s="69"/>
      <c r="ALQ16" s="69"/>
      <c r="ALR16" s="69"/>
      <c r="ALS16" s="69"/>
      <c r="ALT16" s="69"/>
      <c r="ALU16" s="69"/>
      <c r="ALV16" s="69"/>
      <c r="ALW16" s="69"/>
      <c r="ALX16" s="69"/>
      <c r="ALY16" s="69"/>
      <c r="ALZ16" s="69"/>
      <c r="AMA16" s="69"/>
      <c r="AMB16" s="69"/>
      <c r="AMC16" s="69"/>
      <c r="AMD16" s="69"/>
      <c r="AME16" s="69"/>
      <c r="AMF16" s="69"/>
      <c r="AMG16" s="69"/>
      <c r="AMH16" s="69"/>
      <c r="AMI16" s="69"/>
      <c r="AMJ16" s="69"/>
      <c r="AMK16" s="69"/>
      <c r="AML16" s="69"/>
      <c r="AMM16" s="69"/>
      <c r="AMN16" s="69"/>
      <c r="AMO16" s="69"/>
      <c r="AMP16" s="69"/>
      <c r="AMQ16" s="69"/>
      <c r="AMR16" s="69"/>
      <c r="AMS16" s="69"/>
      <c r="AMT16" s="69"/>
      <c r="AMU16" s="69"/>
      <c r="AMV16" s="69"/>
      <c r="AMW16" s="69"/>
      <c r="AMX16" s="69"/>
      <c r="AMY16" s="69"/>
      <c r="AMZ16" s="69"/>
      <c r="ANA16" s="69"/>
      <c r="ANB16" s="69"/>
      <c r="ANC16" s="69"/>
      <c r="AND16" s="69"/>
      <c r="ANE16" s="69"/>
      <c r="ANF16" s="69"/>
      <c r="ANG16" s="69"/>
      <c r="ANH16" s="69"/>
      <c r="ANI16" s="69"/>
      <c r="ANJ16" s="69"/>
      <c r="ANK16" s="69"/>
      <c r="ANL16" s="69"/>
      <c r="ANM16" s="69"/>
      <c r="ANN16" s="69"/>
      <c r="ANO16" s="69"/>
      <c r="ANP16" s="69"/>
      <c r="ANQ16" s="69"/>
      <c r="ANR16" s="69"/>
      <c r="ANS16" s="69"/>
      <c r="ANT16" s="69"/>
      <c r="ANU16" s="69"/>
      <c r="ANV16" s="69"/>
      <c r="ANW16" s="69"/>
      <c r="ANX16" s="69"/>
      <c r="ANY16" s="69"/>
      <c r="ANZ16" s="69"/>
      <c r="AOA16" s="69"/>
      <c r="AOB16" s="69"/>
      <c r="AOC16" s="69"/>
      <c r="AOD16" s="69"/>
      <c r="AOE16" s="69"/>
      <c r="AOF16" s="69"/>
      <c r="AOG16" s="69"/>
      <c r="AOH16" s="69"/>
      <c r="AOI16" s="69"/>
      <c r="AOJ16" s="69"/>
      <c r="AOK16" s="69"/>
      <c r="AOL16" s="69"/>
      <c r="AOM16" s="69"/>
      <c r="AON16" s="69"/>
      <c r="AOO16" s="69"/>
      <c r="AOP16" s="69"/>
      <c r="AOQ16" s="69"/>
      <c r="AOR16" s="69"/>
      <c r="AOS16" s="69"/>
      <c r="AOT16" s="69"/>
      <c r="AOU16" s="69"/>
      <c r="AOV16" s="69"/>
      <c r="AOW16" s="69"/>
      <c r="AOX16" s="69"/>
      <c r="AOY16" s="69"/>
      <c r="AOZ16" s="69"/>
      <c r="APA16" s="69"/>
      <c r="APB16" s="69"/>
      <c r="APC16" s="69"/>
      <c r="APD16" s="69"/>
      <c r="APE16" s="69"/>
      <c r="APF16" s="69"/>
      <c r="APG16" s="69"/>
      <c r="APH16" s="69"/>
      <c r="API16" s="69"/>
      <c r="APJ16" s="69"/>
      <c r="APK16" s="69"/>
      <c r="APL16" s="69"/>
      <c r="APM16" s="69"/>
      <c r="APN16" s="69"/>
      <c r="APO16" s="69"/>
      <c r="APP16" s="69"/>
      <c r="APQ16" s="69"/>
      <c r="APR16" s="69"/>
      <c r="APS16" s="69"/>
      <c r="APT16" s="69"/>
      <c r="APU16" s="69"/>
      <c r="APV16" s="69"/>
      <c r="APW16" s="69"/>
      <c r="APX16" s="69"/>
      <c r="APY16" s="69"/>
      <c r="APZ16" s="69"/>
      <c r="AQA16" s="69"/>
      <c r="AQB16" s="69"/>
      <c r="AQC16" s="69"/>
      <c r="AQD16" s="69"/>
      <c r="AQE16" s="69"/>
      <c r="AQF16" s="69"/>
      <c r="AQG16" s="69"/>
      <c r="AQH16" s="69"/>
      <c r="AQI16" s="69"/>
      <c r="AQJ16" s="69"/>
      <c r="AQK16" s="69"/>
      <c r="AQL16" s="69"/>
      <c r="AQM16" s="69"/>
      <c r="AQN16" s="69"/>
      <c r="AQO16" s="69"/>
      <c r="AQP16" s="69"/>
      <c r="AQQ16" s="69"/>
      <c r="AQR16" s="69"/>
      <c r="AQS16" s="69"/>
      <c r="AQT16" s="69"/>
      <c r="AQU16" s="69"/>
      <c r="AQV16" s="69"/>
      <c r="AQW16" s="69"/>
      <c r="AQX16" s="69"/>
      <c r="AQY16" s="69"/>
      <c r="AQZ16" s="69"/>
      <c r="ARA16" s="69"/>
      <c r="ARB16" s="69"/>
      <c r="ARC16" s="69"/>
      <c r="ARD16" s="69"/>
      <c r="ARE16" s="69"/>
      <c r="ARF16" s="69"/>
      <c r="ARG16" s="69"/>
      <c r="ARH16" s="69"/>
      <c r="ARI16" s="69"/>
      <c r="ARJ16" s="69"/>
      <c r="ARK16" s="69"/>
      <c r="ARL16" s="69"/>
      <c r="ARM16" s="69"/>
      <c r="ARN16" s="69"/>
      <c r="ARO16" s="69"/>
      <c r="ARP16" s="69"/>
      <c r="ARQ16" s="69"/>
      <c r="ARR16" s="69"/>
      <c r="ARS16" s="69"/>
      <c r="ART16" s="69"/>
      <c r="ARU16" s="69"/>
      <c r="ARV16" s="69"/>
      <c r="ARW16" s="69"/>
      <c r="ARX16" s="69"/>
      <c r="ARY16" s="69"/>
      <c r="ARZ16" s="69"/>
      <c r="ASA16" s="69"/>
      <c r="ASB16" s="69"/>
    </row>
    <row r="17" spans="1:1172" ht="3" customHeight="1" x14ac:dyDescent="0.25">
      <c r="A17" s="77"/>
      <c r="B17" s="98">
        <v>11</v>
      </c>
      <c r="C17" s="99">
        <v>9.02</v>
      </c>
      <c r="D17" s="94">
        <f t="shared" si="18"/>
        <v>1</v>
      </c>
      <c r="E17" s="77"/>
      <c r="F17" s="191">
        <v>0.99874204</v>
      </c>
      <c r="G17" s="70">
        <v>0.99635655000000001</v>
      </c>
      <c r="H17" s="70">
        <v>0.99508870000000005</v>
      </c>
      <c r="I17" s="70">
        <v>0.99441959999999996</v>
      </c>
      <c r="J17" s="70">
        <v>0.99412363999999998</v>
      </c>
      <c r="K17" s="70">
        <v>0.99412995999999998</v>
      </c>
      <c r="L17" s="70">
        <v>0.99426144000000005</v>
      </c>
      <c r="M17" s="70">
        <v>0.994556</v>
      </c>
      <c r="N17" s="70">
        <v>0.99493474000000004</v>
      </c>
      <c r="O17" s="70">
        <v>0.9953476</v>
      </c>
      <c r="P17" s="70">
        <v>0.99575924999999998</v>
      </c>
      <c r="Q17" s="70">
        <v>0.99613786000000004</v>
      </c>
      <c r="R17" s="70">
        <v>0.99645989999999995</v>
      </c>
      <c r="S17" s="70">
        <v>0.99670930000000002</v>
      </c>
      <c r="T17" s="70">
        <v>0.99687550000000003</v>
      </c>
      <c r="U17" s="70">
        <v>0.99695460000000002</v>
      </c>
      <c r="V17" s="70">
        <v>0.99692860000000005</v>
      </c>
      <c r="W17" s="70">
        <v>0.99680846999999995</v>
      </c>
      <c r="X17" s="70">
        <v>0.99658190000000002</v>
      </c>
      <c r="Y17" s="70">
        <v>0.99623877000000005</v>
      </c>
      <c r="Z17" s="70">
        <v>0.99577457000000003</v>
      </c>
      <c r="AA17" s="71">
        <v>0.99519162999999999</v>
      </c>
      <c r="AB17" s="71">
        <v>0.99452894999999997</v>
      </c>
      <c r="AC17" s="71">
        <v>0.99362426999999998</v>
      </c>
      <c r="AD17" s="71">
        <v>0.9925524</v>
      </c>
      <c r="AE17" s="71">
        <v>0.99133634999999998</v>
      </c>
      <c r="AF17" s="71">
        <v>0.99000980000000005</v>
      </c>
      <c r="AG17" s="71">
        <v>0.98862309999999998</v>
      </c>
      <c r="AH17" s="71">
        <v>0.98720560000000002</v>
      </c>
      <c r="AI17" s="71">
        <v>0.98577559999999997</v>
      </c>
      <c r="AJ17" s="71">
        <v>0.98442130000000005</v>
      </c>
      <c r="AK17" s="71">
        <v>0.98323850000000002</v>
      </c>
      <c r="AL17" s="71">
        <v>0.98234149999999998</v>
      </c>
      <c r="AM17" s="71">
        <v>0.98185250000000002</v>
      </c>
      <c r="AN17" s="71">
        <v>0.98195772999999997</v>
      </c>
      <c r="AO17" s="71">
        <v>0.98281510000000005</v>
      </c>
      <c r="AP17" s="71">
        <v>0.98465323000000005</v>
      </c>
      <c r="AQ17" s="71">
        <v>0.98738680000000001</v>
      </c>
      <c r="AR17" s="71">
        <v>0.98986470000000004</v>
      </c>
      <c r="AS17" s="71">
        <v>0.98869556000000003</v>
      </c>
      <c r="AT17" s="72">
        <v>1.0004295000000001</v>
      </c>
      <c r="AU17" s="72">
        <v>0.99935180000000001</v>
      </c>
      <c r="AV17" s="72">
        <v>0.99966060000000001</v>
      </c>
      <c r="AW17" s="72">
        <v>1.0001561999999999</v>
      </c>
      <c r="AX17" s="72">
        <v>1.0007598</v>
      </c>
      <c r="AY17" s="72">
        <v>1.001433</v>
      </c>
      <c r="AZ17" s="72">
        <v>1.0021348999999999</v>
      </c>
      <c r="BA17" s="72">
        <v>1.0027759999999999</v>
      </c>
      <c r="BB17" s="72">
        <v>1.0032433999999999</v>
      </c>
      <c r="BC17" s="72">
        <v>1.0034292</v>
      </c>
      <c r="BD17" s="72">
        <v>1.0033293999999999</v>
      </c>
      <c r="BE17" s="72">
        <v>1.0028595</v>
      </c>
      <c r="BF17" s="72">
        <v>1.0020621000000001</v>
      </c>
      <c r="BG17" s="72">
        <v>1.0009854</v>
      </c>
      <c r="BH17" s="72">
        <v>0.99969399999999997</v>
      </c>
      <c r="BI17" s="72">
        <v>0.99827239999999995</v>
      </c>
      <c r="BJ17" s="72">
        <v>0.9967473</v>
      </c>
      <c r="BK17" s="72">
        <v>0.99517864</v>
      </c>
      <c r="BL17" s="72">
        <v>0.99363330000000005</v>
      </c>
      <c r="BM17" s="72">
        <v>0.99217089999999997</v>
      </c>
      <c r="BN17" s="72">
        <v>0.99084070000000002</v>
      </c>
      <c r="BO17" s="72">
        <v>0.98968153999999997</v>
      </c>
      <c r="BP17" s="72">
        <v>0.9887281</v>
      </c>
      <c r="BQ17" s="72">
        <v>0.98804259999999999</v>
      </c>
      <c r="BR17" s="72">
        <v>0.9872187</v>
      </c>
      <c r="BS17" s="72">
        <v>0.98659260000000004</v>
      </c>
      <c r="BT17" s="72">
        <v>0.98618483999999995</v>
      </c>
      <c r="BU17" s="72">
        <v>0.98626756999999998</v>
      </c>
      <c r="BV17" s="72">
        <v>0.98612100000000003</v>
      </c>
      <c r="BW17" s="72">
        <v>0.98588229999999999</v>
      </c>
      <c r="BX17" s="72">
        <v>0.98550033999999997</v>
      </c>
      <c r="BY17" s="72">
        <v>0.98487466999999995</v>
      </c>
      <c r="BZ17" s="72">
        <v>0.98390290000000002</v>
      </c>
      <c r="CA17" s="72">
        <v>0.98247720000000005</v>
      </c>
      <c r="CB17" s="72">
        <v>0.98047070000000003</v>
      </c>
      <c r="CC17" s="72">
        <v>0.97744089999999995</v>
      </c>
      <c r="CD17" s="72">
        <v>0.97457910000000003</v>
      </c>
      <c r="CE17" s="72">
        <v>0.97147890000000003</v>
      </c>
      <c r="CF17" s="72">
        <v>0.97008930000000004</v>
      </c>
      <c r="CG17" s="72">
        <v>0.96843409999999996</v>
      </c>
      <c r="CH17" s="72">
        <v>0.99758400000000003</v>
      </c>
      <c r="CI17" s="72">
        <v>0.99394660000000001</v>
      </c>
      <c r="CJ17" s="72">
        <v>0.99197570000000002</v>
      </c>
      <c r="CK17" s="72">
        <v>0.99105529999999997</v>
      </c>
      <c r="CL17" s="72">
        <v>0.99107160000000005</v>
      </c>
      <c r="CM17" s="72">
        <v>0.99160119999999996</v>
      </c>
      <c r="CN17" s="72">
        <v>0.99292709999999995</v>
      </c>
      <c r="CO17" s="72">
        <v>0.99439679999999997</v>
      </c>
      <c r="CP17" s="72">
        <v>0.99562799999999996</v>
      </c>
      <c r="CQ17" s="72">
        <v>0.99639374000000003</v>
      </c>
      <c r="CR17" s="72">
        <v>0.99632209999999999</v>
      </c>
      <c r="CS17" s="72">
        <v>0.99579054</v>
      </c>
      <c r="CT17" s="72">
        <v>0.99480329999999995</v>
      </c>
      <c r="CU17" s="72">
        <v>0.99345547000000001</v>
      </c>
      <c r="CV17" s="72">
        <v>0.99183655000000004</v>
      </c>
      <c r="CW17" s="72">
        <v>0.99001470000000003</v>
      </c>
      <c r="CX17" s="72">
        <v>0.98807650000000002</v>
      </c>
      <c r="CY17" s="72">
        <v>0.98605109999999996</v>
      </c>
      <c r="CZ17" s="72">
        <v>0.98396099999999997</v>
      </c>
      <c r="DA17" s="72">
        <v>0.98184174000000002</v>
      </c>
      <c r="DB17" s="72">
        <v>0.97973639999999995</v>
      </c>
      <c r="DC17" s="72">
        <v>0.97762936</v>
      </c>
      <c r="DD17" s="72">
        <v>0.97547419999999996</v>
      </c>
      <c r="DE17" s="72">
        <v>0.97269079999999997</v>
      </c>
      <c r="DF17" s="72">
        <v>0.97008072999999995</v>
      </c>
      <c r="DG17" s="72">
        <v>0.96837700000000004</v>
      </c>
      <c r="DH17" s="72">
        <v>0.96610045</v>
      </c>
      <c r="DI17" s="72">
        <v>0.96370999999999996</v>
      </c>
      <c r="DJ17" s="72">
        <v>0.96122189999999996</v>
      </c>
      <c r="DK17" s="72">
        <v>0.95859724000000002</v>
      </c>
      <c r="DL17" s="72">
        <v>0.95576749999999999</v>
      </c>
      <c r="DM17" s="72">
        <v>0.95267270000000004</v>
      </c>
      <c r="DN17" s="72">
        <v>0.94925289999999996</v>
      </c>
      <c r="DO17" s="72">
        <v>0.94543060000000001</v>
      </c>
      <c r="DP17" s="72">
        <v>0.94116074000000005</v>
      </c>
      <c r="DQ17" s="72">
        <v>0.93655069999999996</v>
      </c>
      <c r="DR17" s="72">
        <v>0.93172359999999999</v>
      </c>
      <c r="DS17" s="72">
        <v>0.92658160000000001</v>
      </c>
      <c r="DT17" s="72">
        <v>0.91966163999999995</v>
      </c>
      <c r="DU17" s="72">
        <v>0.91960900000000001</v>
      </c>
      <c r="DV17" s="72">
        <v>0.99886909999999995</v>
      </c>
      <c r="DW17" s="72">
        <v>0.99594249999999995</v>
      </c>
      <c r="DX17" s="72">
        <v>0.99591094000000002</v>
      </c>
      <c r="DY17" s="72">
        <v>0.99680822999999996</v>
      </c>
      <c r="DZ17" s="72">
        <v>0.99867070000000002</v>
      </c>
      <c r="EA17" s="72">
        <v>1.0012238</v>
      </c>
      <c r="EB17" s="72">
        <v>1.0033437999999999</v>
      </c>
      <c r="EC17" s="72">
        <v>1.0052623999999999</v>
      </c>
      <c r="ED17" s="72">
        <v>1.0060834000000001</v>
      </c>
      <c r="EE17" s="72">
        <v>1.0054548000000001</v>
      </c>
      <c r="EF17" s="72">
        <v>1.0035231</v>
      </c>
      <c r="EG17" s="72">
        <v>1.0009979</v>
      </c>
      <c r="EH17" s="72">
        <v>0.99818974999999999</v>
      </c>
      <c r="EI17" s="72">
        <v>0.99521680000000001</v>
      </c>
      <c r="EJ17" s="72">
        <v>0.9920871</v>
      </c>
      <c r="EK17" s="72">
        <v>0.98878149999999998</v>
      </c>
      <c r="EL17" s="72">
        <v>0.98528199999999999</v>
      </c>
      <c r="EM17" s="72">
        <v>0.98137384999999999</v>
      </c>
      <c r="EN17" s="72">
        <v>0.97714657000000005</v>
      </c>
      <c r="EO17" s="72">
        <v>0.97292279999999998</v>
      </c>
      <c r="EP17" s="72">
        <v>0.96912410000000004</v>
      </c>
      <c r="EQ17" s="72">
        <v>0.96276510000000004</v>
      </c>
      <c r="ER17" s="72">
        <v>0.95756626</v>
      </c>
      <c r="ES17" s="72">
        <v>0.95216579999999995</v>
      </c>
      <c r="ET17" s="72">
        <v>0.94645420000000002</v>
      </c>
      <c r="EU17" s="72">
        <v>0.94062659999999998</v>
      </c>
      <c r="EV17" s="72">
        <v>0.93472929999999999</v>
      </c>
      <c r="EW17" s="72">
        <v>0.92882100000000001</v>
      </c>
      <c r="EX17" s="72">
        <v>0.92296493000000002</v>
      </c>
      <c r="EY17" s="72">
        <v>0.91722539999999997</v>
      </c>
      <c r="EZ17" s="72">
        <v>0.91168152999999996</v>
      </c>
      <c r="FA17" s="72">
        <v>0.90645640000000005</v>
      </c>
      <c r="FB17" s="72">
        <v>0.90175660000000002</v>
      </c>
      <c r="FC17" s="72">
        <v>0.89687170000000005</v>
      </c>
      <c r="FD17" s="72">
        <v>0.89121413000000005</v>
      </c>
      <c r="FE17" s="72">
        <v>0.88534889999999999</v>
      </c>
      <c r="FF17" s="72">
        <v>0.87952949999999996</v>
      </c>
      <c r="FG17" s="72">
        <v>0.87389260000000002</v>
      </c>
      <c r="FH17" s="72">
        <v>0.86886479999999999</v>
      </c>
      <c r="FI17" s="72">
        <v>0.86638859999999995</v>
      </c>
      <c r="FJ17" s="72">
        <v>1.0017693000000001</v>
      </c>
      <c r="FK17" s="72">
        <v>1.0007082</v>
      </c>
      <c r="FL17" s="72">
        <v>1.0022465</v>
      </c>
      <c r="FM17" s="72">
        <v>1.0051401</v>
      </c>
      <c r="FN17" s="72">
        <v>1.0071173</v>
      </c>
      <c r="FO17" s="72">
        <v>1.0057539</v>
      </c>
      <c r="FP17" s="72">
        <v>0.99595915999999995</v>
      </c>
      <c r="FQ17" s="72">
        <v>0.99075824000000001</v>
      </c>
      <c r="FR17" s="72">
        <v>0.98290529999999998</v>
      </c>
      <c r="FS17" s="72">
        <v>0.97465146000000003</v>
      </c>
      <c r="FT17" s="72">
        <v>0.96631860000000003</v>
      </c>
      <c r="FU17" s="72">
        <v>0.95800719999999995</v>
      </c>
      <c r="FV17" s="72">
        <v>0.94973510000000005</v>
      </c>
      <c r="FW17" s="72">
        <v>0.94150420000000001</v>
      </c>
      <c r="FX17" s="72">
        <v>0.93336189999999997</v>
      </c>
      <c r="FY17" s="72">
        <v>0.92546859999999997</v>
      </c>
      <c r="FZ17" s="72">
        <v>0.91854190000000002</v>
      </c>
      <c r="GA17" s="72">
        <v>0.9075339</v>
      </c>
      <c r="GB17" s="72">
        <v>0.89768709999999996</v>
      </c>
      <c r="GC17" s="72">
        <v>0.89252189999999998</v>
      </c>
      <c r="GD17" s="72">
        <v>0.88463899999999995</v>
      </c>
      <c r="GE17" s="72">
        <v>0.87657450000000003</v>
      </c>
      <c r="GF17" s="72">
        <v>0.86843513999999999</v>
      </c>
      <c r="GG17" s="72">
        <v>0.86025830000000003</v>
      </c>
      <c r="GH17" s="72">
        <v>0.85204069999999998</v>
      </c>
      <c r="GI17" s="72">
        <v>0.84379375000000001</v>
      </c>
      <c r="GJ17" s="72">
        <v>0.83555290000000004</v>
      </c>
      <c r="GK17" s="72">
        <v>0.82739649999999998</v>
      </c>
      <c r="GL17" s="72">
        <v>0.81950149999999999</v>
      </c>
      <c r="GM17" s="72">
        <v>0.81226030000000005</v>
      </c>
      <c r="GN17" s="72">
        <v>0.80652440000000003</v>
      </c>
      <c r="GO17" s="72">
        <v>0.80389350000000004</v>
      </c>
      <c r="GP17" s="72">
        <v>0.80940160000000005</v>
      </c>
      <c r="GQ17" s="72">
        <v>0.81374376999999998</v>
      </c>
      <c r="GR17" s="72">
        <v>0.8186947</v>
      </c>
      <c r="GS17" s="72">
        <v>0.82289504999999996</v>
      </c>
      <c r="GT17" s="72">
        <v>0.82376050000000001</v>
      </c>
      <c r="GU17" s="72">
        <v>0.82140166000000003</v>
      </c>
      <c r="GV17" s="72">
        <v>0.81561079999999997</v>
      </c>
      <c r="GW17" s="72">
        <v>0.80881554</v>
      </c>
      <c r="GX17" s="72">
        <v>1.0126275</v>
      </c>
      <c r="GY17" s="72">
        <v>1.019172</v>
      </c>
      <c r="GZ17" s="72">
        <v>1.0232645</v>
      </c>
      <c r="HA17" s="72">
        <v>1.0240434</v>
      </c>
      <c r="HB17" s="72">
        <v>1.0214629</v>
      </c>
      <c r="HC17" s="72">
        <v>1.0021325000000001</v>
      </c>
      <c r="HD17" s="72">
        <v>0.91795590000000005</v>
      </c>
      <c r="HE17" s="72">
        <v>0.8799285</v>
      </c>
      <c r="HF17" s="72">
        <v>0.83664289999999997</v>
      </c>
      <c r="HG17" s="72">
        <v>0.80418719999999999</v>
      </c>
      <c r="HH17" s="72">
        <v>0.78127590000000002</v>
      </c>
      <c r="HI17" s="72">
        <v>0.7638239</v>
      </c>
      <c r="HJ17" s="72">
        <v>0.74897069999999999</v>
      </c>
      <c r="HK17" s="72">
        <v>0.73533079999999995</v>
      </c>
      <c r="HL17" s="72">
        <v>0.72239065000000002</v>
      </c>
      <c r="HM17" s="72">
        <v>0.70999509999999999</v>
      </c>
      <c r="HN17" s="72">
        <v>0.69797609999999999</v>
      </c>
      <c r="HO17" s="72">
        <v>0.68464340000000001</v>
      </c>
      <c r="HP17" s="72">
        <v>0.67214452999999996</v>
      </c>
      <c r="HQ17" s="72">
        <v>0.66187390000000001</v>
      </c>
      <c r="HR17" s="72">
        <v>0.65114563999999997</v>
      </c>
      <c r="HS17" s="72">
        <v>0.64034599999999997</v>
      </c>
      <c r="HT17" s="72">
        <v>0.62960459999999996</v>
      </c>
      <c r="HU17" s="72">
        <v>0.61900500000000003</v>
      </c>
      <c r="HV17" s="72">
        <v>0.60858935000000003</v>
      </c>
      <c r="HW17" s="72">
        <v>0.59840139999999997</v>
      </c>
      <c r="HX17" s="72">
        <v>0.58853060000000001</v>
      </c>
      <c r="HY17" s="72">
        <v>0.57921785000000003</v>
      </c>
      <c r="HZ17" s="72">
        <v>0.57121279999999997</v>
      </c>
      <c r="IA17" s="72">
        <v>0.56685364000000005</v>
      </c>
      <c r="IB17" s="72">
        <v>0.57295865000000001</v>
      </c>
      <c r="IC17" s="72">
        <v>0.60717076000000003</v>
      </c>
      <c r="ID17" s="72">
        <v>0.71412903000000005</v>
      </c>
      <c r="IE17" s="72">
        <v>0.73269147000000001</v>
      </c>
      <c r="IF17" s="72">
        <v>0.73263</v>
      </c>
      <c r="IG17" s="72">
        <v>0.72994199999999998</v>
      </c>
      <c r="IH17" s="72">
        <v>0.72482599999999997</v>
      </c>
      <c r="II17" s="72">
        <v>0.71633639999999998</v>
      </c>
      <c r="IJ17" s="72">
        <v>0.70308477000000003</v>
      </c>
      <c r="IK17" s="72">
        <v>0.68649817000000002</v>
      </c>
      <c r="IL17" s="72">
        <v>1.0134485</v>
      </c>
      <c r="IM17" s="72">
        <v>1.0229722000000001</v>
      </c>
      <c r="IN17" s="72">
        <v>1.0260062999999999</v>
      </c>
      <c r="IO17" s="72">
        <v>1.0239714</v>
      </c>
      <c r="IP17" s="72">
        <v>1.0139184000000001</v>
      </c>
      <c r="IQ17" s="72">
        <v>0.98449534000000005</v>
      </c>
      <c r="IR17" s="72">
        <v>0.90209216000000003</v>
      </c>
      <c r="IS17" s="72">
        <v>0.73974079999999998</v>
      </c>
      <c r="IT17" s="72">
        <v>0.63283836999999998</v>
      </c>
      <c r="IU17" s="72">
        <v>0.56722324999999996</v>
      </c>
      <c r="IV17" s="72">
        <v>0.5287984</v>
      </c>
      <c r="IW17" s="72">
        <v>0.50443906000000005</v>
      </c>
      <c r="IX17" s="72">
        <v>0.48626940000000002</v>
      </c>
      <c r="IY17" s="72">
        <v>0.47068032999999998</v>
      </c>
      <c r="IZ17" s="72">
        <v>0.45629847000000001</v>
      </c>
      <c r="JA17" s="72">
        <v>0.44261729999999999</v>
      </c>
      <c r="JB17" s="72">
        <v>0.42931712</v>
      </c>
      <c r="JC17" s="72">
        <v>0.41595789999999999</v>
      </c>
      <c r="JD17" s="72">
        <v>0.40322796</v>
      </c>
      <c r="JE17" s="72">
        <v>0.39154264</v>
      </c>
      <c r="JF17" s="72">
        <v>0.38012647999999999</v>
      </c>
      <c r="JG17" s="72">
        <v>0.36887783000000002</v>
      </c>
      <c r="JH17" s="72">
        <v>0.35782560000000002</v>
      </c>
      <c r="JI17" s="72">
        <v>0.34701389999999999</v>
      </c>
      <c r="JJ17" s="72">
        <v>0.33647104999999999</v>
      </c>
      <c r="JK17" s="72">
        <v>0.32622139999999999</v>
      </c>
      <c r="JL17" s="72">
        <v>0.31633157000000001</v>
      </c>
      <c r="JM17" s="72">
        <v>0.30709034000000002</v>
      </c>
      <c r="JN17" s="72">
        <v>0.29963287999999999</v>
      </c>
      <c r="JO17" s="72">
        <v>0.29755175</v>
      </c>
      <c r="JP17" s="72">
        <v>0.31121779999999999</v>
      </c>
      <c r="JQ17" s="72">
        <v>0.36560759999999998</v>
      </c>
      <c r="JR17" s="72">
        <v>0.52386250000000001</v>
      </c>
      <c r="JS17" s="72">
        <v>0.56975262999999998</v>
      </c>
      <c r="JT17" s="72">
        <v>0.57747059999999995</v>
      </c>
      <c r="JU17" s="72">
        <v>0.57306610000000002</v>
      </c>
      <c r="JV17" s="72">
        <v>0.56224669999999999</v>
      </c>
      <c r="JW17" s="72">
        <v>0.54573669999999996</v>
      </c>
      <c r="JX17" s="72">
        <v>0.52284503000000004</v>
      </c>
      <c r="JY17" s="72">
        <v>0.49348765999999999</v>
      </c>
      <c r="JZ17" s="72">
        <v>1.0091914</v>
      </c>
      <c r="KA17" s="72">
        <v>1.0189855000000001</v>
      </c>
      <c r="KB17" s="72">
        <v>1.0239233000000001</v>
      </c>
      <c r="KC17" s="72">
        <v>1.0259886</v>
      </c>
      <c r="KD17" s="72">
        <v>1.0224519999999999</v>
      </c>
      <c r="KE17" s="72">
        <v>0.99468730000000005</v>
      </c>
      <c r="KF17" s="72">
        <v>0.88494950000000006</v>
      </c>
      <c r="KG17" s="72">
        <v>0.669319</v>
      </c>
      <c r="KH17" s="72">
        <v>0.53098506000000001</v>
      </c>
      <c r="KI17" s="72">
        <v>0.4485536</v>
      </c>
      <c r="KJ17" s="72">
        <v>0.40289839999999999</v>
      </c>
      <c r="KK17" s="72">
        <v>0.37604929999999998</v>
      </c>
      <c r="KL17" s="72">
        <v>0.35735896</v>
      </c>
      <c r="KM17" s="72">
        <v>0.34199452000000002</v>
      </c>
      <c r="KN17" s="72">
        <v>0.32812651999999998</v>
      </c>
      <c r="KO17" s="72">
        <v>0.31510379999999999</v>
      </c>
      <c r="KP17" s="72">
        <v>0.30263830000000003</v>
      </c>
      <c r="KQ17" s="72">
        <v>0.29057213999999998</v>
      </c>
      <c r="KR17" s="72">
        <v>0.27909422</v>
      </c>
      <c r="KS17" s="72">
        <v>0.26830779999999999</v>
      </c>
      <c r="KT17" s="72">
        <v>0.25797382000000002</v>
      </c>
      <c r="KU17" s="72">
        <v>0.24798851999999999</v>
      </c>
      <c r="KV17" s="72">
        <v>0.23834002000000001</v>
      </c>
      <c r="KW17" s="72">
        <v>0.22904163999999999</v>
      </c>
      <c r="KX17" s="72">
        <v>0.22010705</v>
      </c>
      <c r="KY17" s="72">
        <v>0.21154334999999999</v>
      </c>
      <c r="KZ17" s="72">
        <v>0.20336728000000001</v>
      </c>
      <c r="LA17" s="72">
        <v>0.19580686</v>
      </c>
      <c r="LB17" s="72">
        <v>0.19014070999999999</v>
      </c>
      <c r="LC17" s="72">
        <v>0.18965477</v>
      </c>
      <c r="LD17" s="72">
        <v>0.20328389999999999</v>
      </c>
      <c r="LE17" s="72">
        <v>0.24853072000000001</v>
      </c>
      <c r="LF17" s="72">
        <v>0.35095122000000001</v>
      </c>
      <c r="LG17" s="72">
        <v>0.41768909999999998</v>
      </c>
      <c r="LH17" s="72">
        <v>0.44696205999999999</v>
      </c>
      <c r="LI17" s="72">
        <v>0.45239980000000002</v>
      </c>
      <c r="LJ17" s="72">
        <v>0.44729089999999999</v>
      </c>
      <c r="LK17" s="72">
        <v>0.43265775000000001</v>
      </c>
      <c r="LL17" s="72">
        <v>0.40965550000000001</v>
      </c>
      <c r="LM17" s="72">
        <v>0.37800398000000002</v>
      </c>
      <c r="LN17" s="72">
        <v>1.0055562</v>
      </c>
      <c r="LO17" s="72">
        <v>1.0140004</v>
      </c>
      <c r="LP17" s="72">
        <v>1.0196962000000001</v>
      </c>
      <c r="LQ17" s="72">
        <v>1.025115</v>
      </c>
      <c r="LR17" s="72">
        <v>1.0262811999999999</v>
      </c>
      <c r="LS17" s="72">
        <v>1.010796</v>
      </c>
      <c r="LT17" s="72">
        <v>0.90147259999999996</v>
      </c>
      <c r="LU17" s="72">
        <v>0.70647369999999998</v>
      </c>
      <c r="LV17" s="72">
        <v>0.57745190000000002</v>
      </c>
      <c r="LW17" s="72">
        <v>0.50047140000000001</v>
      </c>
      <c r="LX17" s="72">
        <v>0.45696199999999998</v>
      </c>
      <c r="LY17" s="72">
        <v>0.43053469999999999</v>
      </c>
      <c r="LZ17" s="72">
        <v>0.41159784999999999</v>
      </c>
      <c r="MA17" s="72">
        <v>0.39582673000000002</v>
      </c>
      <c r="MB17" s="72">
        <v>0.38158226000000001</v>
      </c>
      <c r="MC17" s="72">
        <v>0.36828777000000001</v>
      </c>
      <c r="MD17" s="72">
        <v>0.35571232000000003</v>
      </c>
      <c r="ME17" s="72">
        <v>0.34375255999999998</v>
      </c>
      <c r="MF17" s="72">
        <v>0.33243149999999999</v>
      </c>
      <c r="MG17" s="72">
        <v>0.32174872999999998</v>
      </c>
      <c r="MH17" s="72">
        <v>0.31160401999999998</v>
      </c>
      <c r="MI17" s="72">
        <v>0.30193029999999998</v>
      </c>
      <c r="MJ17" s="72">
        <v>0.29270816</v>
      </c>
      <c r="MK17" s="72">
        <v>0.28394362000000001</v>
      </c>
      <c r="ML17" s="72">
        <v>0.27565724000000003</v>
      </c>
      <c r="MM17" s="72">
        <v>0.26785979999999998</v>
      </c>
      <c r="MN17" s="72">
        <v>0.26048674999999999</v>
      </c>
      <c r="MO17" s="72">
        <v>0.25345403</v>
      </c>
      <c r="MP17" s="72">
        <v>0.24872179999999999</v>
      </c>
      <c r="MQ17" s="72">
        <v>0.24890588</v>
      </c>
      <c r="MR17" s="72">
        <v>0.26258959999999998</v>
      </c>
      <c r="MS17" s="72">
        <v>0.30913780000000002</v>
      </c>
      <c r="MT17" s="72">
        <v>0.43166134</v>
      </c>
      <c r="MU17" s="72">
        <v>0.50867510000000005</v>
      </c>
      <c r="MV17" s="72">
        <v>0.54244756999999999</v>
      </c>
      <c r="MW17" s="72">
        <v>0.54758830000000003</v>
      </c>
      <c r="MX17" s="72">
        <v>0.54160509999999995</v>
      </c>
      <c r="MY17" s="72">
        <v>0.52614236000000003</v>
      </c>
      <c r="MZ17" s="72">
        <v>0.50179874999999996</v>
      </c>
      <c r="NA17" s="72">
        <v>0.46622400000000003</v>
      </c>
      <c r="NB17" s="72">
        <v>1.0003929</v>
      </c>
      <c r="NC17" s="72">
        <v>1.0046706999999999</v>
      </c>
      <c r="ND17" s="72">
        <v>1.0086097000000001</v>
      </c>
      <c r="NE17" s="72">
        <v>1.0147215999999999</v>
      </c>
      <c r="NF17" s="72">
        <v>1.0221856</v>
      </c>
      <c r="NG17" s="72">
        <v>1.0198837999999999</v>
      </c>
      <c r="NH17" s="72">
        <v>0.92688524999999999</v>
      </c>
      <c r="NI17" s="72">
        <v>0.84868604000000003</v>
      </c>
      <c r="NJ17" s="72">
        <v>0.78053830000000002</v>
      </c>
      <c r="NK17" s="72">
        <v>0.73377360000000003</v>
      </c>
      <c r="NL17" s="72">
        <v>0.70219940000000003</v>
      </c>
      <c r="NM17" s="72">
        <v>0.67888409999999999</v>
      </c>
      <c r="NN17" s="72">
        <v>0.65956956</v>
      </c>
      <c r="NO17" s="72">
        <v>0.6423198</v>
      </c>
      <c r="NP17" s="72">
        <v>0.62639330000000004</v>
      </c>
      <c r="NQ17" s="72">
        <v>0.61150409999999999</v>
      </c>
      <c r="NR17" s="72">
        <v>0.59751456999999997</v>
      </c>
      <c r="NS17" s="72">
        <v>0.58434414999999995</v>
      </c>
      <c r="NT17" s="72">
        <v>0.57194900000000004</v>
      </c>
      <c r="NU17" s="72">
        <v>0.56028180000000005</v>
      </c>
      <c r="NV17" s="72">
        <v>0.54928330000000003</v>
      </c>
      <c r="NW17" s="72">
        <v>0.53890749999999998</v>
      </c>
      <c r="NX17" s="72">
        <v>0.52913564000000002</v>
      </c>
      <c r="NY17" s="72">
        <v>0.51998425000000004</v>
      </c>
      <c r="NZ17" s="72">
        <v>0.51151276000000001</v>
      </c>
      <c r="OA17" s="72">
        <v>0.50383250000000002</v>
      </c>
      <c r="OB17" s="72">
        <v>0.49689072000000001</v>
      </c>
      <c r="OC17" s="72">
        <v>0.4887861</v>
      </c>
      <c r="OD17" s="72">
        <v>0.48465546999999998</v>
      </c>
      <c r="OE17" s="72">
        <v>0.48372949999999998</v>
      </c>
      <c r="OF17" s="72">
        <v>0.49177134</v>
      </c>
      <c r="OG17" s="72">
        <v>0.52263660000000001</v>
      </c>
      <c r="OH17" s="72">
        <v>0.61021775</v>
      </c>
      <c r="OI17" s="72">
        <v>0.66978364999999995</v>
      </c>
      <c r="OJ17" s="72">
        <v>0.68488749999999998</v>
      </c>
      <c r="OK17" s="72">
        <v>0.68235089999999998</v>
      </c>
      <c r="OL17" s="72">
        <v>0.67574659999999998</v>
      </c>
      <c r="OM17" s="72">
        <v>0.66625710000000005</v>
      </c>
      <c r="ON17" s="72">
        <v>0.65325325999999995</v>
      </c>
      <c r="OO17" s="72">
        <v>0.63557520000000001</v>
      </c>
      <c r="OP17" s="72">
        <v>0.99305299999999996</v>
      </c>
      <c r="OQ17" s="72">
        <v>0.99287033000000002</v>
      </c>
      <c r="OR17" s="72">
        <v>0.99533720000000003</v>
      </c>
      <c r="OS17" s="72">
        <v>0.99937830000000005</v>
      </c>
      <c r="OT17" s="72">
        <v>1.0047189999999999</v>
      </c>
      <c r="OU17" s="72">
        <v>1.0098442000000001</v>
      </c>
      <c r="OV17" s="72">
        <v>0.99929696000000001</v>
      </c>
      <c r="OW17" s="72">
        <v>0.98947070000000004</v>
      </c>
      <c r="OX17" s="72">
        <v>0.97793490000000005</v>
      </c>
      <c r="OY17" s="72">
        <v>0.96419129999999997</v>
      </c>
      <c r="OZ17" s="72">
        <v>0.94920150000000003</v>
      </c>
      <c r="PA17" s="72">
        <v>0.93372829999999996</v>
      </c>
      <c r="PB17" s="72">
        <v>0.91826063000000002</v>
      </c>
      <c r="PC17" s="72">
        <v>0.9031399</v>
      </c>
      <c r="PD17" s="72">
        <v>0.88857995999999995</v>
      </c>
      <c r="PE17" s="72">
        <v>0.87464154000000005</v>
      </c>
      <c r="PF17" s="72">
        <v>0.86133813999999997</v>
      </c>
      <c r="PG17" s="72">
        <v>0.84865992999999995</v>
      </c>
      <c r="PH17" s="72">
        <v>0.83658403000000003</v>
      </c>
      <c r="PI17" s="72">
        <v>0.82508265999999997</v>
      </c>
      <c r="PJ17" s="72">
        <v>0.81412839999999997</v>
      </c>
      <c r="PK17" s="72">
        <v>0.80369900000000005</v>
      </c>
      <c r="PL17" s="72">
        <v>0.79378570000000004</v>
      </c>
      <c r="PM17" s="72">
        <v>0.7844044</v>
      </c>
      <c r="PN17" s="72">
        <v>0.7756343</v>
      </c>
      <c r="PO17" s="72">
        <v>0.76777209999999996</v>
      </c>
      <c r="PP17" s="72">
        <v>0.76200840000000003</v>
      </c>
      <c r="PQ17" s="72">
        <v>0.74968683999999997</v>
      </c>
      <c r="PR17" s="72">
        <v>0.74625593000000001</v>
      </c>
      <c r="PS17" s="72">
        <v>0.74158924999999998</v>
      </c>
      <c r="PT17" s="72">
        <v>0.73823570000000005</v>
      </c>
      <c r="PU17" s="72">
        <v>0.73624694000000002</v>
      </c>
      <c r="PV17" s="72">
        <v>0.73747200000000002</v>
      </c>
      <c r="PW17" s="72">
        <v>0.74359953000000001</v>
      </c>
      <c r="PX17" s="72">
        <v>0.75029440000000003</v>
      </c>
      <c r="PY17" s="72">
        <v>0.75594293999999995</v>
      </c>
      <c r="PZ17" s="72">
        <v>0.75966440000000002</v>
      </c>
      <c r="QA17" s="72">
        <v>0.75953210000000004</v>
      </c>
      <c r="QB17" s="72">
        <v>0.75693624999999998</v>
      </c>
      <c r="QC17" s="72">
        <v>0.75134146000000002</v>
      </c>
      <c r="QD17" s="72">
        <v>0.99087535999999998</v>
      </c>
      <c r="QE17" s="72">
        <v>0.98368465999999999</v>
      </c>
      <c r="QF17" s="72">
        <v>0.98050309999999996</v>
      </c>
      <c r="QG17" s="72">
        <v>0.98090224999999998</v>
      </c>
      <c r="QH17" s="72">
        <v>0.98308629999999997</v>
      </c>
      <c r="QI17" s="72">
        <v>0.98605823999999997</v>
      </c>
      <c r="QJ17" s="72">
        <v>0.98810255999999996</v>
      </c>
      <c r="QK17" s="72">
        <v>0.98880889999999999</v>
      </c>
      <c r="QL17" s="72">
        <v>0.98876302999999999</v>
      </c>
      <c r="QM17" s="72">
        <v>0.98806890000000003</v>
      </c>
      <c r="QN17" s="72">
        <v>0.98620169999999996</v>
      </c>
      <c r="QO17" s="72">
        <v>0.98314409999999997</v>
      </c>
      <c r="QP17" s="72">
        <v>0.97894305000000004</v>
      </c>
      <c r="QQ17" s="72">
        <v>0.97369474</v>
      </c>
      <c r="QR17" s="72">
        <v>0.96752729999999998</v>
      </c>
      <c r="QS17" s="72">
        <v>0.96067965</v>
      </c>
      <c r="QT17" s="72">
        <v>0.95337570000000005</v>
      </c>
      <c r="QU17" s="72">
        <v>0.94582080000000002</v>
      </c>
      <c r="QV17" s="72">
        <v>0.93819070000000004</v>
      </c>
      <c r="QW17" s="72">
        <v>0.93062955000000003</v>
      </c>
      <c r="QX17" s="72">
        <v>0.9232496</v>
      </c>
      <c r="QY17" s="72">
        <v>0.91613065999999999</v>
      </c>
      <c r="QZ17" s="72">
        <v>0.90932349999999995</v>
      </c>
      <c r="RA17" s="72">
        <v>0.90285313</v>
      </c>
      <c r="RB17" s="72">
        <v>0.89673435999999995</v>
      </c>
      <c r="RC17" s="72">
        <v>0.89102369999999997</v>
      </c>
      <c r="RD17" s="72">
        <v>0.88602729999999996</v>
      </c>
      <c r="RE17" s="72">
        <v>0.87935799999999997</v>
      </c>
      <c r="RF17" s="72">
        <v>0.87379854999999995</v>
      </c>
      <c r="RG17" s="72">
        <v>0.86794280000000001</v>
      </c>
      <c r="RH17" s="72">
        <v>0.86162539999999999</v>
      </c>
      <c r="RI17" s="72">
        <v>0.854827</v>
      </c>
      <c r="RJ17" s="72">
        <v>0.84904800000000002</v>
      </c>
      <c r="RK17" s="72">
        <v>0.84486896</v>
      </c>
      <c r="RL17" s="72">
        <v>0.84203505999999995</v>
      </c>
      <c r="RM17" s="72">
        <v>0.84008896</v>
      </c>
      <c r="RN17" s="72">
        <v>0.83852680000000002</v>
      </c>
      <c r="RO17" s="72">
        <v>0.83683246</v>
      </c>
      <c r="RP17" s="72">
        <v>0.83465180000000005</v>
      </c>
      <c r="RQ17" s="72">
        <v>0.83153929999999998</v>
      </c>
      <c r="RR17" s="72">
        <v>1.00177</v>
      </c>
      <c r="RS17" s="72">
        <v>0.99688273999999999</v>
      </c>
      <c r="RT17" s="72">
        <v>0.99281967000000004</v>
      </c>
      <c r="RU17" s="72">
        <v>0.98987360000000002</v>
      </c>
      <c r="RV17" s="72">
        <v>0.98807009999999995</v>
      </c>
      <c r="RW17" s="72">
        <v>0.98727609999999999</v>
      </c>
      <c r="RX17" s="72">
        <v>0.98749315999999998</v>
      </c>
      <c r="RY17" s="72">
        <v>0.98818576000000002</v>
      </c>
      <c r="RZ17" s="72">
        <v>0.98928360000000004</v>
      </c>
      <c r="SA17" s="72">
        <v>0.99075215999999999</v>
      </c>
      <c r="SB17" s="72">
        <v>0.99241793</v>
      </c>
      <c r="SC17" s="72">
        <v>0.99405129999999997</v>
      </c>
      <c r="SD17" s="72">
        <v>0.99541950000000001</v>
      </c>
      <c r="SE17" s="72">
        <v>0.99629760000000001</v>
      </c>
      <c r="SF17" s="72">
        <v>0.99649480000000001</v>
      </c>
      <c r="SG17" s="72">
        <v>0.99613976000000004</v>
      </c>
      <c r="SH17" s="72">
        <v>0.99497276999999995</v>
      </c>
      <c r="SI17" s="72">
        <v>0.99308777000000004</v>
      </c>
      <c r="SJ17" s="72">
        <v>0.99055165000000001</v>
      </c>
      <c r="SK17" s="72">
        <v>0.98744385999999995</v>
      </c>
      <c r="SL17" s="72">
        <v>0.98386054999999994</v>
      </c>
      <c r="SM17" s="72">
        <v>0.97989349999999997</v>
      </c>
      <c r="SN17" s="72">
        <v>0.97561560000000003</v>
      </c>
      <c r="SO17" s="72">
        <v>0.97108870000000003</v>
      </c>
      <c r="SP17" s="72">
        <v>0.96636330000000004</v>
      </c>
      <c r="SQ17" s="72">
        <v>0.96148809999999996</v>
      </c>
      <c r="SR17" s="72">
        <v>0.95653089999999996</v>
      </c>
      <c r="SS17" s="72">
        <v>0.95160233999999999</v>
      </c>
      <c r="ST17" s="72">
        <v>0.94690280000000004</v>
      </c>
      <c r="SU17" s="72">
        <v>0.93982149999999998</v>
      </c>
      <c r="SV17" s="72">
        <v>0.93473726999999995</v>
      </c>
      <c r="SW17" s="72">
        <v>0.92913383000000005</v>
      </c>
      <c r="SX17" s="72">
        <v>0.92378649999999995</v>
      </c>
      <c r="SY17" s="72">
        <v>0.91885380000000005</v>
      </c>
      <c r="SZ17" s="72">
        <v>0.91440560000000004</v>
      </c>
      <c r="TA17" s="72">
        <v>0.91042330000000005</v>
      </c>
      <c r="TB17" s="72">
        <v>0.90679200000000004</v>
      </c>
      <c r="TC17" s="72">
        <v>0.90318109999999996</v>
      </c>
      <c r="TD17" s="72">
        <v>0.89838004000000005</v>
      </c>
      <c r="TE17" s="72">
        <v>0.89676690000000003</v>
      </c>
      <c r="TF17" s="72">
        <v>1.0065584999999999</v>
      </c>
      <c r="TG17" s="72">
        <v>1.0045172</v>
      </c>
      <c r="TH17" s="72">
        <v>1.0025283</v>
      </c>
      <c r="TI17" s="72">
        <v>1.0003165000000001</v>
      </c>
      <c r="TJ17" s="72">
        <v>0.99804470000000001</v>
      </c>
      <c r="TK17" s="72">
        <v>0.99592729999999996</v>
      </c>
      <c r="TL17" s="72">
        <v>0.99410456000000003</v>
      </c>
      <c r="TM17" s="72">
        <v>0.99281969999999997</v>
      </c>
      <c r="TN17" s="72">
        <v>0.99210465000000003</v>
      </c>
      <c r="TO17" s="72">
        <v>0.99211263999999999</v>
      </c>
      <c r="TP17" s="72">
        <v>0.99249240000000005</v>
      </c>
      <c r="TQ17" s="72">
        <v>0.99333346</v>
      </c>
      <c r="TR17" s="72">
        <v>0.99449569999999998</v>
      </c>
      <c r="TS17" s="72">
        <v>0.99583630000000001</v>
      </c>
      <c r="TT17" s="72">
        <v>0.99719954</v>
      </c>
      <c r="TU17" s="72">
        <v>0.99850154000000002</v>
      </c>
      <c r="TV17" s="72">
        <v>0.99961792999999999</v>
      </c>
      <c r="TW17" s="72">
        <v>1.0004401000000001</v>
      </c>
      <c r="TX17" s="72">
        <v>1.0008911</v>
      </c>
      <c r="TY17" s="72">
        <v>1.0008416</v>
      </c>
      <c r="TZ17" s="72">
        <v>1.0003264999999999</v>
      </c>
      <c r="UA17" s="72">
        <v>0.99928830000000002</v>
      </c>
      <c r="UB17" s="72">
        <v>0.99773350000000005</v>
      </c>
      <c r="UC17" s="72">
        <v>0.99569105999999996</v>
      </c>
      <c r="UD17" s="72">
        <v>0.99319047000000005</v>
      </c>
      <c r="UE17" s="72">
        <v>0.99028450000000001</v>
      </c>
      <c r="UF17" s="72">
        <v>0.98703843000000002</v>
      </c>
      <c r="UG17" s="72">
        <v>0.98352410000000001</v>
      </c>
      <c r="UH17" s="72">
        <v>0.97980489999999998</v>
      </c>
      <c r="UI17" s="72">
        <v>0.97585124000000001</v>
      </c>
      <c r="UJ17" s="72">
        <v>0.97186280000000003</v>
      </c>
      <c r="UK17" s="72">
        <v>0.96802794999999997</v>
      </c>
      <c r="UL17" s="72">
        <v>0.96466887000000001</v>
      </c>
      <c r="UM17" s="72">
        <v>0.96032614000000005</v>
      </c>
      <c r="UN17" s="72">
        <v>0.95618259999999999</v>
      </c>
      <c r="UO17" s="72">
        <v>0.95237636999999997</v>
      </c>
      <c r="UP17" s="72">
        <v>0.94904880000000003</v>
      </c>
      <c r="UQ17" s="72">
        <v>0.94644030000000001</v>
      </c>
      <c r="UR17" s="72">
        <v>0.94582414999999997</v>
      </c>
      <c r="US17" s="72">
        <v>0.94399960000000005</v>
      </c>
      <c r="UT17" s="72">
        <v>1.0073000999999999</v>
      </c>
      <c r="UU17" s="72">
        <v>1.0063165000000001</v>
      </c>
      <c r="UV17" s="72">
        <v>1.0055088999999999</v>
      </c>
      <c r="UW17" s="72">
        <v>1.0044122</v>
      </c>
      <c r="UX17" s="72">
        <v>1.0029992999999999</v>
      </c>
      <c r="UY17" s="72">
        <v>1.001363</v>
      </c>
      <c r="UZ17" s="72">
        <v>0.99961305</v>
      </c>
      <c r="VA17" s="72">
        <v>0.99787753999999995</v>
      </c>
      <c r="VB17" s="72">
        <v>0.99627429999999995</v>
      </c>
      <c r="VC17" s="72">
        <v>0.99491169999999995</v>
      </c>
      <c r="VD17" s="72">
        <v>0.99385374999999998</v>
      </c>
      <c r="VE17" s="72">
        <v>0.99318355000000003</v>
      </c>
      <c r="VF17" s="72">
        <v>0.99280214</v>
      </c>
      <c r="VG17" s="72">
        <v>0.99280860000000004</v>
      </c>
      <c r="VH17" s="72">
        <v>0.99303280000000005</v>
      </c>
      <c r="VI17" s="72">
        <v>0.99346166999999996</v>
      </c>
      <c r="VJ17" s="72">
        <v>0.99401600000000001</v>
      </c>
      <c r="VK17" s="72">
        <v>0.99461997000000002</v>
      </c>
      <c r="VL17" s="72">
        <v>0.99519939999999996</v>
      </c>
      <c r="VM17" s="72">
        <v>0.99567570000000005</v>
      </c>
      <c r="VN17" s="72">
        <v>0.99598354</v>
      </c>
      <c r="VO17" s="72">
        <v>0.99605569999999999</v>
      </c>
      <c r="VP17" s="72">
        <v>0.99588699999999997</v>
      </c>
      <c r="VQ17" s="72">
        <v>0.99540419999999996</v>
      </c>
      <c r="VR17" s="72">
        <v>0.99460744999999995</v>
      </c>
      <c r="VS17" s="72">
        <v>0.99351233000000005</v>
      </c>
      <c r="VT17" s="72">
        <v>0.99213030000000002</v>
      </c>
      <c r="VU17" s="72">
        <v>0.99048230000000004</v>
      </c>
      <c r="VV17" s="72">
        <v>0.98859799999999998</v>
      </c>
      <c r="VW17" s="72">
        <v>0.98650956000000001</v>
      </c>
      <c r="VX17" s="72">
        <v>0.98426705999999997</v>
      </c>
      <c r="VY17" s="72">
        <v>0.98193335999999998</v>
      </c>
      <c r="VZ17" s="72">
        <v>0.97957313000000001</v>
      </c>
      <c r="WA17" s="72">
        <v>0.97718989999999994</v>
      </c>
      <c r="WB17" s="72">
        <v>0.9749023</v>
      </c>
      <c r="WC17" s="72">
        <v>0.97310419999999997</v>
      </c>
      <c r="WD17" s="72">
        <v>0.97075560000000005</v>
      </c>
      <c r="WE17" s="72">
        <v>0.96862214999999996</v>
      </c>
      <c r="WF17" s="72">
        <v>0.96755519999999995</v>
      </c>
      <c r="WG17" s="72">
        <v>0.96646969999999999</v>
      </c>
      <c r="WH17" s="72">
        <v>1.0075369999999999</v>
      </c>
      <c r="WI17" s="72">
        <v>1.0078384</v>
      </c>
      <c r="WJ17" s="72">
        <v>1.0085194</v>
      </c>
      <c r="WK17" s="72">
        <v>1.0089414000000001</v>
      </c>
      <c r="WL17" s="72">
        <v>1.0089291</v>
      </c>
      <c r="WM17" s="72">
        <v>1.0086637000000001</v>
      </c>
      <c r="WN17" s="72">
        <v>1.0080895000000001</v>
      </c>
      <c r="WO17" s="72">
        <v>1.0072949</v>
      </c>
      <c r="WP17" s="72">
        <v>1.0063529</v>
      </c>
      <c r="WQ17" s="72">
        <v>1.0053341</v>
      </c>
      <c r="WR17" s="72">
        <v>1.0042975000000001</v>
      </c>
      <c r="WS17" s="72">
        <v>1.0032524</v>
      </c>
      <c r="WT17" s="72">
        <v>1.0023348000000001</v>
      </c>
      <c r="WU17" s="72">
        <v>1.0015863</v>
      </c>
      <c r="WV17" s="72">
        <v>1.0010152999999999</v>
      </c>
      <c r="WW17" s="72">
        <v>1.0006185000000001</v>
      </c>
      <c r="WX17" s="72">
        <v>1.0003763000000001</v>
      </c>
      <c r="WY17" s="72">
        <v>1.0002496999999999</v>
      </c>
      <c r="WZ17" s="72">
        <v>1.0002557000000001</v>
      </c>
      <c r="XA17" s="72">
        <v>1.0002985</v>
      </c>
      <c r="XB17" s="72">
        <v>1.0003369</v>
      </c>
      <c r="XC17" s="72">
        <v>1.0003344999999999</v>
      </c>
      <c r="XD17" s="72">
        <v>1.0002625999999999</v>
      </c>
      <c r="XE17" s="72">
        <v>1.0000544</v>
      </c>
      <c r="XF17" s="72">
        <v>0.99970113999999999</v>
      </c>
      <c r="XG17" s="72">
        <v>0.99916459999999996</v>
      </c>
      <c r="XH17" s="72">
        <v>0.99842620000000004</v>
      </c>
      <c r="XI17" s="72">
        <v>0.99747920000000001</v>
      </c>
      <c r="XJ17" s="72">
        <v>0.99632746000000005</v>
      </c>
      <c r="XK17" s="72">
        <v>0.99498313999999999</v>
      </c>
      <c r="XL17" s="72">
        <v>0.99346745000000003</v>
      </c>
      <c r="XM17" s="72">
        <v>0.99180955000000004</v>
      </c>
      <c r="XN17" s="72">
        <v>0.99004329999999996</v>
      </c>
      <c r="XO17" s="72">
        <v>0.98820609999999998</v>
      </c>
      <c r="XP17" s="72">
        <v>0.9863461</v>
      </c>
      <c r="XQ17" s="72">
        <v>0.98454589999999997</v>
      </c>
      <c r="XR17" s="72">
        <v>0.98296329999999998</v>
      </c>
      <c r="XS17" s="72">
        <v>0.98105525999999998</v>
      </c>
      <c r="XT17" s="72">
        <v>0.97948749999999996</v>
      </c>
      <c r="XU17" s="72">
        <v>0.97871280000000005</v>
      </c>
      <c r="XV17" s="72">
        <v>1.0060897</v>
      </c>
      <c r="XW17" s="72">
        <v>1.0067405</v>
      </c>
      <c r="XX17" s="72">
        <v>1.0078795</v>
      </c>
      <c r="XY17" s="72">
        <v>1.0088713</v>
      </c>
      <c r="XZ17" s="72">
        <v>1.0096172999999999</v>
      </c>
      <c r="YA17" s="72">
        <v>1.0101412999999999</v>
      </c>
      <c r="YB17" s="72">
        <v>1.0104493999999999</v>
      </c>
      <c r="YC17" s="72">
        <v>1.0105554999999999</v>
      </c>
      <c r="YD17" s="72">
        <v>1.0104820000000001</v>
      </c>
      <c r="YE17" s="72">
        <v>1.0102673</v>
      </c>
      <c r="YF17" s="72">
        <v>1.0099468</v>
      </c>
      <c r="YG17" s="72">
        <v>1.0095548999999999</v>
      </c>
      <c r="YH17" s="72">
        <v>1.0091311999999999</v>
      </c>
      <c r="YI17" s="72">
        <v>1.0087135</v>
      </c>
      <c r="YJ17" s="72">
        <v>1.0083327</v>
      </c>
      <c r="YK17" s="72">
        <v>1.0080118</v>
      </c>
      <c r="YL17" s="72">
        <v>1.0077643000000001</v>
      </c>
      <c r="YM17" s="72">
        <v>1.0075935</v>
      </c>
      <c r="YN17" s="72">
        <v>1.0074958000000001</v>
      </c>
      <c r="YO17" s="72">
        <v>1.0074529999999999</v>
      </c>
      <c r="YP17" s="72">
        <v>1.0074543</v>
      </c>
      <c r="YQ17" s="72">
        <v>1.007457</v>
      </c>
      <c r="YR17" s="72">
        <v>1.0074383</v>
      </c>
      <c r="YS17" s="72">
        <v>1.0073519</v>
      </c>
      <c r="YT17" s="72">
        <v>1.0071656</v>
      </c>
      <c r="YU17" s="72">
        <v>1.0068439</v>
      </c>
      <c r="YV17" s="72">
        <v>1.0063534000000001</v>
      </c>
      <c r="YW17" s="72">
        <v>1.0056696000000001</v>
      </c>
      <c r="YX17" s="72">
        <v>1.0047743</v>
      </c>
      <c r="YY17" s="72">
        <v>1.0036597</v>
      </c>
      <c r="YZ17" s="72">
        <v>1.0023264999999999</v>
      </c>
      <c r="ZA17" s="72">
        <v>1.0007869</v>
      </c>
      <c r="ZB17" s="72">
        <v>0.99906200000000001</v>
      </c>
      <c r="ZC17" s="72">
        <v>0.99718260000000003</v>
      </c>
      <c r="ZD17" s="72">
        <v>0.99518715999999996</v>
      </c>
      <c r="ZE17" s="72">
        <v>0.99312219999999996</v>
      </c>
      <c r="ZF17" s="72">
        <v>0.99105509999999997</v>
      </c>
      <c r="ZG17" s="72">
        <v>0.98884886999999999</v>
      </c>
      <c r="ZH17" s="72">
        <v>0.98648727000000003</v>
      </c>
      <c r="ZI17" s="72">
        <v>0.98564669999999999</v>
      </c>
      <c r="ZJ17" s="72">
        <v>1.004192</v>
      </c>
      <c r="ZK17" s="72">
        <v>1.0042508000000001</v>
      </c>
      <c r="ZL17" s="72">
        <v>1.0046861</v>
      </c>
      <c r="ZM17" s="72">
        <v>1.0051072000000001</v>
      </c>
      <c r="ZN17" s="72">
        <v>1.0054426000000001</v>
      </c>
      <c r="ZO17" s="72">
        <v>1.0056514000000001</v>
      </c>
      <c r="ZP17" s="72">
        <v>1.0057305999999999</v>
      </c>
      <c r="ZQ17" s="72">
        <v>1.0056772</v>
      </c>
      <c r="ZR17" s="72">
        <v>1.0055177</v>
      </c>
      <c r="ZS17" s="72">
        <v>1.0052681000000001</v>
      </c>
      <c r="ZT17" s="72">
        <v>1.0049512</v>
      </c>
      <c r="ZU17" s="72">
        <v>1.0045906</v>
      </c>
      <c r="ZV17" s="72">
        <v>1.0042112000000001</v>
      </c>
      <c r="ZW17" s="72">
        <v>1.0038381000000001</v>
      </c>
      <c r="ZX17" s="72">
        <v>1.0034966000000001</v>
      </c>
      <c r="ZY17" s="72">
        <v>1.0032080000000001</v>
      </c>
      <c r="ZZ17" s="72">
        <v>1.0029874999999999</v>
      </c>
      <c r="AAA17" s="72">
        <v>1.0028447</v>
      </c>
      <c r="AAB17" s="72">
        <v>1.0027864</v>
      </c>
      <c r="AAC17" s="72">
        <v>1.00281</v>
      </c>
      <c r="AAD17" s="72">
        <v>1.0029101</v>
      </c>
      <c r="AAE17" s="72">
        <v>1.0030711000000001</v>
      </c>
      <c r="AAF17" s="72">
        <v>1.0032711999999999</v>
      </c>
      <c r="AAG17" s="72">
        <v>1.0034810999999999</v>
      </c>
      <c r="AAH17" s="72">
        <v>1.0036662999999999</v>
      </c>
      <c r="AAI17" s="72">
        <v>1.0037935</v>
      </c>
      <c r="AAJ17" s="72">
        <v>1.0037858</v>
      </c>
      <c r="AAK17" s="72">
        <v>1.0036438999999999</v>
      </c>
      <c r="AAL17" s="72">
        <v>1.0033057999999999</v>
      </c>
      <c r="AAM17" s="72">
        <v>1.0027355</v>
      </c>
      <c r="AAN17" s="72">
        <v>1.0019039999999999</v>
      </c>
      <c r="AAO17" s="72">
        <v>1.0007934999999999</v>
      </c>
      <c r="AAP17" s="72">
        <v>0.99940424999999999</v>
      </c>
      <c r="AAQ17" s="72">
        <v>0.99774635</v>
      </c>
      <c r="AAR17" s="72">
        <v>0.99584859999999997</v>
      </c>
      <c r="AAS17" s="72">
        <v>0.99372110000000002</v>
      </c>
      <c r="AAT17" s="72">
        <v>0.99156122999999996</v>
      </c>
      <c r="AAU17" s="72">
        <v>0.98933165999999995</v>
      </c>
      <c r="AAV17" s="72">
        <v>0.98701406000000003</v>
      </c>
      <c r="AAW17" s="72">
        <v>0.9863847</v>
      </c>
      <c r="AAX17" s="72">
        <v>1.0036696000000001</v>
      </c>
      <c r="AAY17" s="72">
        <v>1.0040324</v>
      </c>
      <c r="AAZ17" s="72">
        <v>1.0046191</v>
      </c>
      <c r="ABA17" s="72">
        <v>1.0050983</v>
      </c>
      <c r="ABB17" s="72">
        <v>1.0054624000000001</v>
      </c>
      <c r="ABC17" s="72">
        <v>1.0057297000000001</v>
      </c>
      <c r="ABD17" s="72">
        <v>1.0059034</v>
      </c>
      <c r="ABE17" s="72">
        <v>1.0059754999999999</v>
      </c>
      <c r="ABF17" s="72">
        <v>1.0059378000000001</v>
      </c>
      <c r="ABG17" s="72">
        <v>1.0057802</v>
      </c>
      <c r="ABH17" s="72">
        <v>1.0054989000000001</v>
      </c>
      <c r="ABI17" s="72">
        <v>1.0050946000000001</v>
      </c>
      <c r="ABJ17" s="72">
        <v>1.0045767000000001</v>
      </c>
      <c r="ABK17" s="72">
        <v>1.0039594000000001</v>
      </c>
      <c r="ABL17" s="72">
        <v>1.0032669000000001</v>
      </c>
      <c r="ABM17" s="72">
        <v>1.0025123</v>
      </c>
      <c r="ABN17" s="72">
        <v>1.0017237999999999</v>
      </c>
      <c r="ABO17" s="72">
        <v>1.0009315999999999</v>
      </c>
      <c r="ABP17" s="72">
        <v>1.0001663000000001</v>
      </c>
      <c r="ABQ17" s="72">
        <v>0.99945532999999998</v>
      </c>
      <c r="ABR17" s="72">
        <v>0.99882470000000001</v>
      </c>
      <c r="ABS17" s="72">
        <v>0.99829579999999996</v>
      </c>
      <c r="ABT17" s="72">
        <v>0.99788575999999996</v>
      </c>
      <c r="ABU17" s="72">
        <v>0.99759520000000002</v>
      </c>
      <c r="ABV17" s="72">
        <v>0.99742229999999998</v>
      </c>
      <c r="ABW17" s="72">
        <v>0.99735284000000002</v>
      </c>
      <c r="ABX17" s="72">
        <v>0.99737120000000001</v>
      </c>
      <c r="ABY17" s="72">
        <v>0.9974345</v>
      </c>
      <c r="ABZ17" s="72">
        <v>0.99749814999999997</v>
      </c>
      <c r="ACA17" s="72">
        <v>0.99748325000000004</v>
      </c>
      <c r="ACB17" s="72">
        <v>0.99734544999999997</v>
      </c>
      <c r="ACC17" s="72">
        <v>0.99700520000000004</v>
      </c>
      <c r="ACD17" s="72">
        <v>0.99637699999999996</v>
      </c>
      <c r="ACE17" s="72">
        <v>0.99536469999999999</v>
      </c>
      <c r="ACF17" s="72">
        <v>0.99403660000000005</v>
      </c>
      <c r="ACG17" s="72">
        <v>0.99232229999999999</v>
      </c>
      <c r="ACH17" s="72">
        <v>0.99018024999999998</v>
      </c>
      <c r="ACI17" s="72">
        <v>0.98772660000000001</v>
      </c>
      <c r="ACJ17" s="72">
        <v>0.98531500000000005</v>
      </c>
      <c r="ACK17" s="72">
        <v>0.98487126999999997</v>
      </c>
      <c r="ACL17" s="72">
        <v>1.0028608000000001</v>
      </c>
      <c r="ACM17" s="72">
        <v>1.0036525000000001</v>
      </c>
      <c r="ACN17" s="72">
        <v>1.0050055</v>
      </c>
      <c r="ACO17" s="72">
        <v>1.0063546999999999</v>
      </c>
      <c r="ACP17" s="72">
        <v>1.0075893</v>
      </c>
      <c r="ACQ17" s="72">
        <v>1.0086733000000001</v>
      </c>
      <c r="ACR17" s="72">
        <v>1.0095904</v>
      </c>
      <c r="ACS17" s="72">
        <v>1.0103336999999999</v>
      </c>
      <c r="ACT17" s="72">
        <v>1.0109011000000001</v>
      </c>
      <c r="ACU17" s="72">
        <v>1.0112928999999999</v>
      </c>
      <c r="ACV17" s="72">
        <v>1.0115122999999999</v>
      </c>
      <c r="ACW17" s="72">
        <v>1.011541</v>
      </c>
      <c r="ACX17" s="72">
        <v>1.0114278000000001</v>
      </c>
      <c r="ACY17" s="72">
        <v>1.0111327999999999</v>
      </c>
      <c r="ACZ17" s="72">
        <v>1.0106647</v>
      </c>
      <c r="ADA17" s="72">
        <v>1.0100408999999999</v>
      </c>
      <c r="ADB17" s="72">
        <v>1.0092713</v>
      </c>
      <c r="ADC17" s="72">
        <v>1.008367</v>
      </c>
      <c r="ADD17" s="72">
        <v>1.0073426999999999</v>
      </c>
      <c r="ADE17" s="72">
        <v>1.0062169000000001</v>
      </c>
      <c r="ADF17" s="72">
        <v>1.0050117000000001</v>
      </c>
      <c r="ADG17" s="72">
        <v>1.0037605000000001</v>
      </c>
      <c r="ADH17" s="72">
        <v>1.0025316</v>
      </c>
      <c r="ADI17" s="72">
        <v>1.0012076999999999</v>
      </c>
      <c r="ADJ17" s="72">
        <v>0.99991149999999995</v>
      </c>
      <c r="ADK17" s="72">
        <v>0.99868535999999997</v>
      </c>
      <c r="ADL17" s="72">
        <v>0.99756104000000001</v>
      </c>
      <c r="ADM17" s="72">
        <v>0.9965659</v>
      </c>
      <c r="ADN17" s="72">
        <v>0.99572337</v>
      </c>
      <c r="ADO17" s="72">
        <v>0.99505292999999995</v>
      </c>
      <c r="ADP17" s="72">
        <v>0.99454140000000002</v>
      </c>
      <c r="ADQ17" s="72">
        <v>0.99416720000000003</v>
      </c>
      <c r="ADR17" s="72">
        <v>0.99388312999999995</v>
      </c>
      <c r="ADS17" s="72">
        <v>0.99360389999999998</v>
      </c>
      <c r="ADT17" s="72">
        <v>0.99320584999999995</v>
      </c>
      <c r="ADU17" s="72">
        <v>0.99250983999999998</v>
      </c>
      <c r="ADV17" s="72">
        <v>0.99127180000000004</v>
      </c>
      <c r="ADW17" s="72">
        <v>0.98919769999999996</v>
      </c>
      <c r="ADX17" s="72">
        <v>0.98601304999999995</v>
      </c>
      <c r="ADY17" s="72">
        <v>0.98533165</v>
      </c>
      <c r="ADZ17" s="77"/>
      <c r="AEA17" s="73">
        <v>11</v>
      </c>
      <c r="AEB17" s="103">
        <v>11.5</v>
      </c>
      <c r="AEC17" s="73">
        <v>11</v>
      </c>
      <c r="AED17" s="103">
        <v>8.5</v>
      </c>
      <c r="AEE17" s="74">
        <f t="shared" si="26"/>
        <v>12</v>
      </c>
      <c r="AEF17" s="88">
        <f t="shared" si="27"/>
        <v>480</v>
      </c>
      <c r="AEG17" s="105">
        <f t="shared" si="29"/>
        <v>0.98533636000000002</v>
      </c>
      <c r="AEH17" s="105">
        <f t="shared" si="29"/>
        <v>0.96327436</v>
      </c>
      <c r="AEI17" s="105">
        <f t="shared" si="29"/>
        <v>0.91041744000000002</v>
      </c>
      <c r="AEJ17" s="105">
        <f t="shared" si="29"/>
        <v>0.85079859999999996</v>
      </c>
      <c r="AEK17" s="105">
        <f t="shared" si="29"/>
        <v>0.78292185000000003</v>
      </c>
      <c r="AEL17" s="105">
        <f t="shared" si="29"/>
        <v>0.64092636000000003</v>
      </c>
      <c r="AEM17" s="105">
        <f t="shared" si="29"/>
        <v>0.41877110000000001</v>
      </c>
      <c r="AEN17" s="105">
        <f t="shared" si="29"/>
        <v>0.29119623</v>
      </c>
      <c r="AEO17" s="105">
        <f t="shared" si="29"/>
        <v>0.38655489999999998</v>
      </c>
      <c r="AEP17" s="105">
        <f t="shared" si="29"/>
        <v>0.58562802999999997</v>
      </c>
      <c r="AEQ17" s="105">
        <f t="shared" si="30"/>
        <v>0.72284179999999998</v>
      </c>
      <c r="AER17" s="105">
        <f t="shared" si="30"/>
        <v>0.81324730000000001</v>
      </c>
      <c r="AES17" s="105">
        <f t="shared" si="30"/>
        <v>0.88520169999999998</v>
      </c>
      <c r="AET17" s="105">
        <f t="shared" si="30"/>
        <v>0.93655809999999995</v>
      </c>
      <c r="AEU17" s="105">
        <f t="shared" si="30"/>
        <v>0.96149549999999995</v>
      </c>
      <c r="AEV17" s="105">
        <f t="shared" si="30"/>
        <v>0.97466200000000003</v>
      </c>
      <c r="AEW17" s="105">
        <f t="shared" si="30"/>
        <v>0.98157554999999996</v>
      </c>
      <c r="AEX17" s="105">
        <f t="shared" si="30"/>
        <v>0.98192155000000003</v>
      </c>
      <c r="AEY17" s="105">
        <f t="shared" si="30"/>
        <v>0.98004632999999997</v>
      </c>
      <c r="AEZ17" s="99">
        <f t="shared" si="21"/>
        <v>9.02</v>
      </c>
      <c r="AFA17" s="69"/>
      <c r="AFB17" s="202" t="s">
        <v>82</v>
      </c>
      <c r="AFC17" s="106">
        <f t="shared" si="22"/>
        <v>0.79228289789473683</v>
      </c>
      <c r="AFD17" s="69"/>
      <c r="AFE17" s="107">
        <f t="shared" si="23"/>
        <v>450</v>
      </c>
      <c r="AFF17" s="105">
        <f t="shared" si="31"/>
        <v>0.99533886000000005</v>
      </c>
      <c r="AFG17" s="105">
        <f t="shared" si="31"/>
        <v>1.0033829999999999</v>
      </c>
      <c r="AFH17" s="105">
        <f t="shared" si="31"/>
        <v>0.99618439999999997</v>
      </c>
      <c r="AFI17" s="105">
        <f t="shared" si="31"/>
        <v>1.0046731</v>
      </c>
      <c r="AFJ17" s="105">
        <f t="shared" si="31"/>
        <v>0.97028190000000003</v>
      </c>
      <c r="AFK17" s="105">
        <f t="shared" si="31"/>
        <v>0.77965503999999997</v>
      </c>
      <c r="AFL17" s="105">
        <f t="shared" si="31"/>
        <v>0.519984</v>
      </c>
      <c r="AFM17" s="105">
        <f t="shared" si="31"/>
        <v>0.39346826000000001</v>
      </c>
      <c r="AFN17" s="105">
        <f t="shared" si="31"/>
        <v>0.45109719999999998</v>
      </c>
      <c r="AFO17" s="105">
        <f t="shared" si="31"/>
        <v>0.70558019999999999</v>
      </c>
      <c r="AFP17" s="105">
        <f t="shared" si="32"/>
        <v>0.95893680000000003</v>
      </c>
      <c r="AFQ17" s="105">
        <f t="shared" si="32"/>
        <v>0.9869424</v>
      </c>
      <c r="AFR17" s="105">
        <f t="shared" si="32"/>
        <v>0.99052655999999994</v>
      </c>
      <c r="AFS17" s="105">
        <f t="shared" si="32"/>
        <v>0.99209886999999997</v>
      </c>
      <c r="AFT17" s="105">
        <f t="shared" si="32"/>
        <v>0.99492199999999997</v>
      </c>
      <c r="AFU17" s="105">
        <f t="shared" si="32"/>
        <v>1.0053372</v>
      </c>
      <c r="AFV17" s="105">
        <f t="shared" si="32"/>
        <v>1.0102677</v>
      </c>
      <c r="AFW17" s="105">
        <f t="shared" si="32"/>
        <v>1.0052681000000001</v>
      </c>
      <c r="AFX17" s="105">
        <f t="shared" si="32"/>
        <v>1.0057802</v>
      </c>
      <c r="AFY17" s="105"/>
      <c r="AFZ17" s="106">
        <f t="shared" si="28"/>
        <v>0.88261714684210524</v>
      </c>
      <c r="AGA17" s="69"/>
      <c r="AGB17" s="74">
        <v>11</v>
      </c>
      <c r="AGC17" s="120">
        <v>0</v>
      </c>
      <c r="AGD17" s="120">
        <v>0</v>
      </c>
      <c r="AGE17" s="120">
        <v>0</v>
      </c>
      <c r="AGF17" s="120">
        <v>0</v>
      </c>
      <c r="AGG17" s="69"/>
      <c r="AGH17" s="74">
        <v>11</v>
      </c>
      <c r="AGI17" s="148">
        <v>11</v>
      </c>
      <c r="AGJ17" s="120">
        <v>0</v>
      </c>
      <c r="AGK17" s="120">
        <v>0</v>
      </c>
      <c r="AGL17" s="120">
        <v>0</v>
      </c>
      <c r="AGM17" s="69"/>
      <c r="AGN17" s="74">
        <v>11</v>
      </c>
      <c r="AGO17" s="148">
        <v>11</v>
      </c>
      <c r="AGP17" s="120">
        <v>0</v>
      </c>
      <c r="AGQ17" s="120">
        <v>0</v>
      </c>
      <c r="AGR17" s="148">
        <v>1.5428571428571401E-5</v>
      </c>
      <c r="AGS17" s="69"/>
      <c r="AGT17" s="74">
        <v>11</v>
      </c>
      <c r="AGU17" s="147">
        <v>11</v>
      </c>
      <c r="AGV17" s="151">
        <v>0</v>
      </c>
      <c r="AGW17" s="151">
        <v>0</v>
      </c>
      <c r="AGX17" s="161">
        <v>0</v>
      </c>
      <c r="AGY17" s="152">
        <v>0</v>
      </c>
      <c r="AGZ17" s="69"/>
      <c r="AHA17" s="69"/>
      <c r="AHB17" s="69"/>
      <c r="AHC17" s="69"/>
      <c r="AHD17" s="69"/>
      <c r="AHE17" s="69"/>
      <c r="AHF17" s="69"/>
      <c r="AHG17" s="69"/>
      <c r="AHH17" s="69"/>
      <c r="AHI17" s="69"/>
      <c r="AHJ17" s="69"/>
      <c r="AHK17" s="69"/>
      <c r="AHL17" s="69"/>
      <c r="AHM17" s="69"/>
      <c r="AHN17" s="69"/>
      <c r="AHO17" s="69"/>
      <c r="AHP17" s="69"/>
      <c r="AHQ17" s="69"/>
      <c r="AHR17" s="69"/>
      <c r="AHS17" s="69"/>
      <c r="AHT17" s="69"/>
      <c r="AHU17" s="69"/>
      <c r="AHV17" s="69"/>
      <c r="AHW17" s="69"/>
      <c r="AHX17" s="69"/>
      <c r="AHY17" s="69"/>
      <c r="AHZ17" s="69"/>
      <c r="AIA17" s="69"/>
      <c r="AIB17" s="69"/>
      <c r="AIC17" s="69"/>
      <c r="AID17" s="69"/>
      <c r="AIE17" s="69"/>
      <c r="AIF17" s="69"/>
      <c r="AIG17" s="69"/>
      <c r="AIH17" s="69"/>
      <c r="AII17" s="69"/>
      <c r="AIJ17" s="69"/>
      <c r="AIK17" s="69"/>
      <c r="AIL17" s="69"/>
      <c r="AIM17" s="69"/>
      <c r="AIN17" s="69"/>
      <c r="AIO17" s="69"/>
      <c r="AIP17" s="69"/>
      <c r="AIQ17" s="69"/>
      <c r="AIR17" s="69"/>
      <c r="AIS17" s="69"/>
      <c r="AIT17" s="69"/>
      <c r="AIU17" s="69"/>
      <c r="AIV17" s="69"/>
      <c r="AIW17" s="69"/>
      <c r="AIX17" s="69"/>
      <c r="AIY17" s="69"/>
      <c r="AIZ17" s="69"/>
      <c r="AJA17" s="69"/>
      <c r="AJB17" s="69"/>
      <c r="AJC17" s="69"/>
      <c r="AJD17" s="69"/>
      <c r="AJE17" s="69"/>
      <c r="AJF17" s="69"/>
      <c r="AJG17" s="69"/>
      <c r="AJH17" s="69"/>
      <c r="AJI17" s="69"/>
      <c r="AJJ17" s="69"/>
      <c r="AJK17" s="69"/>
      <c r="AJL17" s="69"/>
      <c r="AJM17" s="69"/>
      <c r="AJN17" s="69"/>
      <c r="AJO17" s="69"/>
      <c r="AJP17" s="69"/>
      <c r="AJQ17" s="69"/>
      <c r="AJR17" s="69"/>
      <c r="AJS17" s="69"/>
      <c r="AJT17" s="69"/>
      <c r="AJU17" s="69"/>
      <c r="AJV17" s="69"/>
      <c r="AJW17" s="69"/>
      <c r="AJX17" s="69"/>
      <c r="AJY17" s="69"/>
      <c r="AJZ17" s="69"/>
      <c r="AKA17" s="69"/>
      <c r="AKB17" s="69"/>
      <c r="AKC17" s="69"/>
      <c r="AKD17" s="69"/>
      <c r="AKE17" s="69"/>
      <c r="AKF17" s="69"/>
      <c r="AKG17" s="69"/>
      <c r="AKH17" s="69"/>
      <c r="AKI17" s="69"/>
      <c r="AKJ17" s="69"/>
      <c r="AKK17" s="69"/>
      <c r="AKL17" s="69"/>
      <c r="AKM17" s="69"/>
      <c r="AKN17" s="69"/>
      <c r="AKO17" s="69"/>
      <c r="AKP17" s="69"/>
      <c r="AKQ17" s="69"/>
      <c r="AKR17" s="69"/>
      <c r="AKS17" s="69"/>
      <c r="AKT17" s="69"/>
      <c r="AKU17" s="69"/>
      <c r="AKV17" s="69"/>
      <c r="AKW17" s="69"/>
      <c r="AKX17" s="69"/>
      <c r="AKY17" s="69"/>
      <c r="AKZ17" s="69"/>
      <c r="ALA17" s="69"/>
      <c r="ALB17" s="69"/>
      <c r="ALC17" s="69"/>
      <c r="ALD17" s="69"/>
      <c r="ALE17" s="69"/>
      <c r="ALF17" s="69"/>
      <c r="ALG17" s="69"/>
      <c r="ALH17" s="69"/>
      <c r="ALI17" s="69"/>
      <c r="ALJ17" s="69"/>
      <c r="ALK17" s="69"/>
      <c r="ALL17" s="69"/>
      <c r="ALM17" s="69"/>
      <c r="ALN17" s="69"/>
      <c r="ALO17" s="69"/>
      <c r="ALP17" s="69"/>
      <c r="ALQ17" s="69"/>
      <c r="ALR17" s="69"/>
      <c r="ALS17" s="69"/>
      <c r="ALT17" s="69"/>
      <c r="ALU17" s="69"/>
      <c r="ALV17" s="69"/>
      <c r="ALW17" s="69"/>
      <c r="ALX17" s="69"/>
      <c r="ALY17" s="69"/>
      <c r="ALZ17" s="69"/>
      <c r="AMA17" s="69"/>
      <c r="AMB17" s="69"/>
      <c r="AMC17" s="69"/>
      <c r="AMD17" s="69"/>
      <c r="AME17" s="69"/>
      <c r="AMF17" s="69"/>
      <c r="AMG17" s="69"/>
      <c r="AMH17" s="69"/>
      <c r="AMI17" s="69"/>
      <c r="AMJ17" s="69"/>
      <c r="AMK17" s="69"/>
      <c r="AML17" s="69"/>
      <c r="AMM17" s="69"/>
      <c r="AMN17" s="69"/>
      <c r="AMO17" s="69"/>
      <c r="AMP17" s="69"/>
      <c r="AMQ17" s="69"/>
      <c r="AMR17" s="69"/>
      <c r="AMS17" s="69"/>
      <c r="AMT17" s="69"/>
      <c r="AMU17" s="69"/>
      <c r="AMV17" s="69"/>
      <c r="AMW17" s="69"/>
      <c r="AMX17" s="69"/>
      <c r="AMY17" s="69"/>
      <c r="AMZ17" s="69"/>
      <c r="ANA17" s="69"/>
      <c r="ANB17" s="69"/>
      <c r="ANC17" s="69"/>
      <c r="AND17" s="69"/>
      <c r="ANE17" s="69"/>
      <c r="ANF17" s="69"/>
      <c r="ANG17" s="69"/>
      <c r="ANH17" s="69"/>
      <c r="ANI17" s="69"/>
      <c r="ANJ17" s="69"/>
      <c r="ANK17" s="69"/>
      <c r="ANL17" s="69"/>
      <c r="ANM17" s="69"/>
      <c r="ANN17" s="69"/>
      <c r="ANO17" s="69"/>
      <c r="ANP17" s="69"/>
      <c r="ANQ17" s="69"/>
      <c r="ANR17" s="69"/>
      <c r="ANS17" s="69"/>
      <c r="ANT17" s="69"/>
      <c r="ANU17" s="69"/>
      <c r="ANV17" s="69"/>
      <c r="ANW17" s="69"/>
      <c r="ANX17" s="69"/>
      <c r="ANY17" s="69"/>
      <c r="ANZ17" s="69"/>
      <c r="AOA17" s="69"/>
      <c r="AOB17" s="69"/>
      <c r="AOC17" s="69"/>
      <c r="AOD17" s="69"/>
      <c r="AOE17" s="69"/>
      <c r="AOF17" s="69"/>
      <c r="AOG17" s="69"/>
      <c r="AOH17" s="69"/>
      <c r="AOI17" s="69"/>
      <c r="AOJ17" s="69"/>
      <c r="AOK17" s="69"/>
      <c r="AOL17" s="69"/>
      <c r="AOM17" s="69"/>
      <c r="AON17" s="69"/>
      <c r="AOO17" s="69"/>
      <c r="AOP17" s="69"/>
      <c r="AOQ17" s="69"/>
      <c r="AOR17" s="69"/>
      <c r="AOS17" s="69"/>
      <c r="AOT17" s="69"/>
      <c r="AOU17" s="69"/>
      <c r="AOV17" s="69"/>
      <c r="AOW17" s="69"/>
      <c r="AOX17" s="69"/>
      <c r="AOY17" s="69"/>
      <c r="AOZ17" s="69"/>
      <c r="APA17" s="69"/>
      <c r="APB17" s="69"/>
      <c r="APC17" s="69"/>
      <c r="APD17" s="69"/>
      <c r="APE17" s="69"/>
      <c r="APF17" s="69"/>
      <c r="APG17" s="69"/>
      <c r="APH17" s="69"/>
      <c r="API17" s="69"/>
      <c r="APJ17" s="69"/>
      <c r="APK17" s="69"/>
      <c r="APL17" s="69"/>
      <c r="APM17" s="69"/>
      <c r="APN17" s="69"/>
      <c r="APO17" s="69"/>
      <c r="APP17" s="69"/>
      <c r="APQ17" s="69"/>
      <c r="APR17" s="69"/>
      <c r="APS17" s="69"/>
      <c r="APT17" s="69"/>
      <c r="APU17" s="69"/>
      <c r="APV17" s="69"/>
      <c r="APW17" s="69"/>
      <c r="APX17" s="69"/>
      <c r="APY17" s="69"/>
      <c r="APZ17" s="69"/>
      <c r="AQA17" s="69"/>
      <c r="AQB17" s="69"/>
      <c r="AQC17" s="69"/>
      <c r="AQD17" s="69"/>
      <c r="AQE17" s="69"/>
      <c r="AQF17" s="69"/>
      <c r="AQG17" s="69"/>
      <c r="AQH17" s="69"/>
      <c r="AQI17" s="69"/>
      <c r="AQJ17" s="69"/>
      <c r="AQK17" s="69"/>
      <c r="AQL17" s="69"/>
      <c r="AQM17" s="69"/>
      <c r="AQN17" s="69"/>
      <c r="AQO17" s="69"/>
      <c r="AQP17" s="69"/>
      <c r="AQQ17" s="69"/>
      <c r="AQR17" s="69"/>
      <c r="AQS17" s="69"/>
      <c r="AQT17" s="69"/>
      <c r="AQU17" s="69"/>
      <c r="AQV17" s="69"/>
      <c r="AQW17" s="69"/>
      <c r="AQX17" s="69"/>
      <c r="AQY17" s="69"/>
      <c r="AQZ17" s="69"/>
      <c r="ARA17" s="69"/>
      <c r="ARB17" s="69"/>
      <c r="ARC17" s="69"/>
      <c r="ARD17" s="69"/>
      <c r="ARE17" s="69"/>
      <c r="ARF17" s="69"/>
      <c r="ARG17" s="69"/>
      <c r="ARH17" s="69"/>
      <c r="ARI17" s="69"/>
      <c r="ARJ17" s="69"/>
      <c r="ARK17" s="69"/>
      <c r="ARL17" s="69"/>
      <c r="ARM17" s="69"/>
      <c r="ARN17" s="69"/>
      <c r="ARO17" s="69"/>
      <c r="ARP17" s="69"/>
      <c r="ARQ17" s="69"/>
      <c r="ARR17" s="69"/>
      <c r="ARS17" s="69"/>
      <c r="ART17" s="69"/>
      <c r="ARU17" s="69"/>
      <c r="ARV17" s="69"/>
      <c r="ARW17" s="69"/>
      <c r="ARX17" s="69"/>
      <c r="ARY17" s="69"/>
      <c r="ARZ17" s="69"/>
      <c r="ASA17" s="69"/>
      <c r="ASB17" s="69"/>
    </row>
    <row r="18" spans="1:1172" ht="3" customHeight="1" x14ac:dyDescent="0.25">
      <c r="A18" s="77"/>
      <c r="B18" s="98">
        <v>12</v>
      </c>
      <c r="C18" s="99">
        <v>9.84</v>
      </c>
      <c r="D18" s="94">
        <f t="shared" si="18"/>
        <v>1</v>
      </c>
      <c r="E18" s="77"/>
      <c r="F18" s="191">
        <v>0.99874200000000002</v>
      </c>
      <c r="G18" s="70">
        <v>0.99635660000000004</v>
      </c>
      <c r="H18" s="70">
        <v>0.99508859999999999</v>
      </c>
      <c r="I18" s="70">
        <v>0.99441959999999996</v>
      </c>
      <c r="J18" s="70">
        <v>0.99412394000000004</v>
      </c>
      <c r="K18" s="70">
        <v>0.99413030000000002</v>
      </c>
      <c r="L18" s="70">
        <v>0.99426216000000001</v>
      </c>
      <c r="M18" s="70">
        <v>0.99455769999999999</v>
      </c>
      <c r="N18" s="70">
        <v>0.99493799999999999</v>
      </c>
      <c r="O18" s="70">
        <v>0.99535406000000004</v>
      </c>
      <c r="P18" s="70">
        <v>0.99577059999999995</v>
      </c>
      <c r="Q18" s="70">
        <v>0.99615549999999997</v>
      </c>
      <c r="R18" s="70">
        <v>0.99648607</v>
      </c>
      <c r="S18" s="70">
        <v>0.99674636000000005</v>
      </c>
      <c r="T18" s="70">
        <v>0.99692506000000003</v>
      </c>
      <c r="U18" s="70">
        <v>0.99701947000000002</v>
      </c>
      <c r="V18" s="70">
        <v>0.99700624000000004</v>
      </c>
      <c r="W18" s="70">
        <v>0.99690719999999999</v>
      </c>
      <c r="X18" s="70">
        <v>0.99670607</v>
      </c>
      <c r="Y18" s="70">
        <v>0.99639250000000001</v>
      </c>
      <c r="Z18" s="70">
        <v>0.99596180000000001</v>
      </c>
      <c r="AA18" s="71">
        <v>0.995417</v>
      </c>
      <c r="AB18" s="71">
        <v>0.99479335999999996</v>
      </c>
      <c r="AC18" s="71">
        <v>0.99394083</v>
      </c>
      <c r="AD18" s="71">
        <v>0.99293120000000001</v>
      </c>
      <c r="AE18" s="71">
        <v>0.9917878</v>
      </c>
      <c r="AF18" s="71">
        <v>0.99054229999999999</v>
      </c>
      <c r="AG18" s="71">
        <v>0.98923819999999996</v>
      </c>
      <c r="AH18" s="71">
        <v>0.98789537000000005</v>
      </c>
      <c r="AI18" s="71">
        <v>0.98655680000000001</v>
      </c>
      <c r="AJ18" s="71">
        <v>0.98530390000000001</v>
      </c>
      <c r="AK18" s="71">
        <v>0.98423389999999999</v>
      </c>
      <c r="AL18" s="71">
        <v>0.98346794000000004</v>
      </c>
      <c r="AM18" s="71">
        <v>0.98314995000000005</v>
      </c>
      <c r="AN18" s="71">
        <v>0.98336995000000005</v>
      </c>
      <c r="AO18" s="71">
        <v>0.98438144000000005</v>
      </c>
      <c r="AP18" s="71">
        <v>0.98638976</v>
      </c>
      <c r="AQ18" s="71">
        <v>0.98931426</v>
      </c>
      <c r="AR18" s="71">
        <v>0.99201969999999995</v>
      </c>
      <c r="AS18" s="71">
        <v>0.99099110000000001</v>
      </c>
      <c r="AT18" s="72">
        <v>1.0004295000000001</v>
      </c>
      <c r="AU18" s="72">
        <v>0.99935169999999995</v>
      </c>
      <c r="AV18" s="72">
        <v>0.9996604</v>
      </c>
      <c r="AW18" s="72">
        <v>1.0001561999999999</v>
      </c>
      <c r="AX18" s="72">
        <v>1.0007602</v>
      </c>
      <c r="AY18" s="72">
        <v>1.0014339999999999</v>
      </c>
      <c r="AZ18" s="72">
        <v>1.0021382999999999</v>
      </c>
      <c r="BA18" s="72">
        <v>1.0027845</v>
      </c>
      <c r="BB18" s="72">
        <v>1.0032616000000001</v>
      </c>
      <c r="BC18" s="72">
        <v>1.0034646</v>
      </c>
      <c r="BD18" s="72">
        <v>1.0033798</v>
      </c>
      <c r="BE18" s="72">
        <v>1.0029341000000001</v>
      </c>
      <c r="BF18" s="72">
        <v>1.0021665</v>
      </c>
      <c r="BG18" s="72">
        <v>1.0011235000000001</v>
      </c>
      <c r="BH18" s="72">
        <v>0.99986370000000002</v>
      </c>
      <c r="BI18" s="72">
        <v>0.99845600000000001</v>
      </c>
      <c r="BJ18" s="72">
        <v>0.99698279999999995</v>
      </c>
      <c r="BK18" s="72">
        <v>0.99548009999999998</v>
      </c>
      <c r="BL18" s="72">
        <v>0.99400723000000002</v>
      </c>
      <c r="BM18" s="72">
        <v>0.99262240000000002</v>
      </c>
      <c r="BN18" s="72">
        <v>0.99137399999999998</v>
      </c>
      <c r="BO18" s="72">
        <v>0.99030280000000004</v>
      </c>
      <c r="BP18" s="72">
        <v>0.98944270000000001</v>
      </c>
      <c r="BQ18" s="72">
        <v>0.98885303999999996</v>
      </c>
      <c r="BR18" s="72">
        <v>0.98816590000000004</v>
      </c>
      <c r="BS18" s="72">
        <v>0.98768710000000004</v>
      </c>
      <c r="BT18" s="72">
        <v>0.98744434000000003</v>
      </c>
      <c r="BU18" s="72">
        <v>0.98762819999999996</v>
      </c>
      <c r="BV18" s="72">
        <v>0.98760234999999996</v>
      </c>
      <c r="BW18" s="72">
        <v>0.98751694000000001</v>
      </c>
      <c r="BX18" s="72">
        <v>0.98729944000000003</v>
      </c>
      <c r="BY18" s="72">
        <v>0.9868536</v>
      </c>
      <c r="BZ18" s="72">
        <v>0.98607460000000002</v>
      </c>
      <c r="CA18" s="72">
        <v>0.98485327</v>
      </c>
      <c r="CB18" s="72">
        <v>0.98305949999999998</v>
      </c>
      <c r="CC18" s="72">
        <v>0.98028700000000002</v>
      </c>
      <c r="CD18" s="72">
        <v>0.97762859999999996</v>
      </c>
      <c r="CE18" s="72">
        <v>0.97475020000000001</v>
      </c>
      <c r="CF18" s="72">
        <v>0.97360736000000003</v>
      </c>
      <c r="CG18" s="72">
        <v>0.97217524</v>
      </c>
      <c r="CH18" s="72">
        <v>0.99758387000000004</v>
      </c>
      <c r="CI18" s="72">
        <v>0.99394669999999996</v>
      </c>
      <c r="CJ18" s="72">
        <v>0.99197570000000002</v>
      </c>
      <c r="CK18" s="72">
        <v>0.99105525000000005</v>
      </c>
      <c r="CL18" s="72">
        <v>0.99107219999999996</v>
      </c>
      <c r="CM18" s="72">
        <v>0.99160490000000001</v>
      </c>
      <c r="CN18" s="72">
        <v>0.99294389999999999</v>
      </c>
      <c r="CO18" s="72">
        <v>0.99444149999999998</v>
      </c>
      <c r="CP18" s="72">
        <v>0.99572179999999999</v>
      </c>
      <c r="CQ18" s="72">
        <v>0.99655709999999997</v>
      </c>
      <c r="CR18" s="72">
        <v>0.99654686000000003</v>
      </c>
      <c r="CS18" s="72">
        <v>0.9961044</v>
      </c>
      <c r="CT18" s="72">
        <v>0.99522275000000004</v>
      </c>
      <c r="CU18" s="72">
        <v>0.99399769999999998</v>
      </c>
      <c r="CV18" s="72">
        <v>0.99251959999999995</v>
      </c>
      <c r="CW18" s="72">
        <v>0.99086034000000001</v>
      </c>
      <c r="CX18" s="72">
        <v>0.98906490000000002</v>
      </c>
      <c r="CY18" s="72">
        <v>0.98719020000000002</v>
      </c>
      <c r="CZ18" s="72">
        <v>0.98526449999999999</v>
      </c>
      <c r="DA18" s="72">
        <v>0.98332379999999997</v>
      </c>
      <c r="DB18" s="72">
        <v>0.98140645000000004</v>
      </c>
      <c r="DC18" s="72">
        <v>0.97949684000000004</v>
      </c>
      <c r="DD18" s="72">
        <v>0.97754574000000005</v>
      </c>
      <c r="DE18" s="72">
        <v>0.97506325999999999</v>
      </c>
      <c r="DF18" s="72">
        <v>0.97273529999999997</v>
      </c>
      <c r="DG18" s="72">
        <v>0.97120010000000001</v>
      </c>
      <c r="DH18" s="72">
        <v>0.96917200000000003</v>
      </c>
      <c r="DI18" s="72">
        <v>0.96704595999999998</v>
      </c>
      <c r="DJ18" s="72">
        <v>0.96482959999999995</v>
      </c>
      <c r="DK18" s="72">
        <v>0.96248542999999998</v>
      </c>
      <c r="DL18" s="72">
        <v>0.95994210000000002</v>
      </c>
      <c r="DM18" s="72">
        <v>0.95713389999999998</v>
      </c>
      <c r="DN18" s="72">
        <v>0.95399880000000004</v>
      </c>
      <c r="DO18" s="72">
        <v>0.95046030000000004</v>
      </c>
      <c r="DP18" s="72">
        <v>0.94647689999999995</v>
      </c>
      <c r="DQ18" s="72">
        <v>0.94215923999999995</v>
      </c>
      <c r="DR18" s="72">
        <v>0.93763434999999995</v>
      </c>
      <c r="DS18" s="72">
        <v>0.93281186000000005</v>
      </c>
      <c r="DT18" s="72">
        <v>0.92628396000000002</v>
      </c>
      <c r="DU18" s="72">
        <v>0.92643180000000003</v>
      </c>
      <c r="DV18" s="72">
        <v>0.99886909999999995</v>
      </c>
      <c r="DW18" s="72">
        <v>0.99594269999999996</v>
      </c>
      <c r="DX18" s="72">
        <v>0.99591123999999998</v>
      </c>
      <c r="DY18" s="72">
        <v>0.99680950000000001</v>
      </c>
      <c r="DZ18" s="72">
        <v>0.99867819999999996</v>
      </c>
      <c r="EA18" s="72">
        <v>1.0012509999999999</v>
      </c>
      <c r="EB18" s="72">
        <v>1.0034394</v>
      </c>
      <c r="EC18" s="72">
        <v>1.0055035000000001</v>
      </c>
      <c r="ED18" s="72">
        <v>1.0065478999999999</v>
      </c>
      <c r="EE18" s="72">
        <v>1.0060720000000001</v>
      </c>
      <c r="EF18" s="72">
        <v>1.0044147000000001</v>
      </c>
      <c r="EG18" s="72">
        <v>1.0022021999999999</v>
      </c>
      <c r="EH18" s="72">
        <v>0.99971359999999998</v>
      </c>
      <c r="EI18" s="72">
        <v>0.99708074000000002</v>
      </c>
      <c r="EJ18" s="72">
        <v>0.99431570000000002</v>
      </c>
      <c r="EK18" s="72">
        <v>0.99140200000000001</v>
      </c>
      <c r="EL18" s="72">
        <v>0.98830499999999999</v>
      </c>
      <c r="EM18" s="72">
        <v>0.98481505999999996</v>
      </c>
      <c r="EN18" s="72">
        <v>0.98101103000000001</v>
      </c>
      <c r="EO18" s="72">
        <v>0.97718585000000002</v>
      </c>
      <c r="EP18" s="72">
        <v>0.97371419999999997</v>
      </c>
      <c r="EQ18" s="72">
        <v>0.96791375000000002</v>
      </c>
      <c r="ER18" s="72">
        <v>0.96313139999999997</v>
      </c>
      <c r="ES18" s="72">
        <v>0.95814809999999995</v>
      </c>
      <c r="ET18" s="72">
        <v>0.9528662</v>
      </c>
      <c r="EU18" s="72">
        <v>0.94746759999999997</v>
      </c>
      <c r="EV18" s="72">
        <v>0.94200039999999996</v>
      </c>
      <c r="EW18" s="72">
        <v>0.93652449999999998</v>
      </c>
      <c r="EX18" s="72">
        <v>0.93110340000000003</v>
      </c>
      <c r="EY18" s="72">
        <v>0.92580103999999996</v>
      </c>
      <c r="EZ18" s="72">
        <v>0.92069142999999998</v>
      </c>
      <c r="FA18" s="72">
        <v>0.91587715999999997</v>
      </c>
      <c r="FB18" s="72">
        <v>0.91150843999999998</v>
      </c>
      <c r="FC18" s="72">
        <v>0.90688310000000005</v>
      </c>
      <c r="FD18" s="72">
        <v>0.90145280000000005</v>
      </c>
      <c r="FE18" s="72">
        <v>0.89582360000000005</v>
      </c>
      <c r="FF18" s="72">
        <v>0.89031254999999998</v>
      </c>
      <c r="FG18" s="72">
        <v>0.88504850000000002</v>
      </c>
      <c r="FH18" s="72">
        <v>0.88048289999999996</v>
      </c>
      <c r="FI18" s="72">
        <v>0.87856020000000001</v>
      </c>
      <c r="FJ18" s="72">
        <v>1.0017697000000001</v>
      </c>
      <c r="FK18" s="72">
        <v>1.0007093</v>
      </c>
      <c r="FL18" s="72">
        <v>1.0022498</v>
      </c>
      <c r="FM18" s="72">
        <v>1.005158</v>
      </c>
      <c r="FN18" s="72">
        <v>1.0071703000000001</v>
      </c>
      <c r="FO18" s="72">
        <v>1.0059024999999999</v>
      </c>
      <c r="FP18" s="72">
        <v>0.99708019999999997</v>
      </c>
      <c r="FQ18" s="72">
        <v>0.99274969999999996</v>
      </c>
      <c r="FR18" s="72">
        <v>0.98569779999999996</v>
      </c>
      <c r="FS18" s="72">
        <v>0.97827363000000001</v>
      </c>
      <c r="FT18" s="72">
        <v>0.97075725000000002</v>
      </c>
      <c r="FU18" s="72">
        <v>0.96323219999999998</v>
      </c>
      <c r="FV18" s="72">
        <v>0.95571720000000004</v>
      </c>
      <c r="FW18" s="72">
        <v>0.94821860000000002</v>
      </c>
      <c r="FX18" s="72">
        <v>0.94078200000000001</v>
      </c>
      <c r="FY18" s="72">
        <v>0.93356055000000004</v>
      </c>
      <c r="FZ18" s="72">
        <v>0.92721677000000002</v>
      </c>
      <c r="GA18" s="72">
        <v>0.91710530000000001</v>
      </c>
      <c r="GB18" s="72">
        <v>0.90805130000000001</v>
      </c>
      <c r="GC18" s="72">
        <v>0.90330874999999999</v>
      </c>
      <c r="GD18" s="72">
        <v>0.89604980000000001</v>
      </c>
      <c r="GE18" s="72">
        <v>0.88861566999999997</v>
      </c>
      <c r="GF18" s="72">
        <v>0.88110310000000003</v>
      </c>
      <c r="GG18" s="72">
        <v>0.87354589999999999</v>
      </c>
      <c r="GH18" s="72">
        <v>0.86594044999999997</v>
      </c>
      <c r="GI18" s="72">
        <v>0.85829836000000004</v>
      </c>
      <c r="GJ18" s="72">
        <v>0.85065579999999996</v>
      </c>
      <c r="GK18" s="72">
        <v>0.84309595999999998</v>
      </c>
      <c r="GL18" s="72">
        <v>0.83580416000000002</v>
      </c>
      <c r="GM18" s="72">
        <v>0.82918345999999998</v>
      </c>
      <c r="GN18" s="72">
        <v>0.82407390000000003</v>
      </c>
      <c r="GO18" s="72">
        <v>0.82199069999999996</v>
      </c>
      <c r="GP18" s="72">
        <v>0.82725674000000005</v>
      </c>
      <c r="GQ18" s="72">
        <v>0.83115320000000004</v>
      </c>
      <c r="GR18" s="72">
        <v>0.83591530000000003</v>
      </c>
      <c r="GS18" s="72">
        <v>0.83992182999999998</v>
      </c>
      <c r="GT18" s="72">
        <v>0.84169099999999997</v>
      </c>
      <c r="GU18" s="72">
        <v>0.83989793000000001</v>
      </c>
      <c r="GV18" s="72">
        <v>0.83498749999999999</v>
      </c>
      <c r="GW18" s="72">
        <v>0.8293277</v>
      </c>
      <c r="GX18" s="72">
        <v>1.0126287</v>
      </c>
      <c r="GY18" s="72">
        <v>1.0191748</v>
      </c>
      <c r="GZ18" s="72">
        <v>1.023279</v>
      </c>
      <c r="HA18" s="72">
        <v>1.0241043999999999</v>
      </c>
      <c r="HB18" s="72">
        <v>1.0216706</v>
      </c>
      <c r="HC18" s="72">
        <v>1.0038191999999999</v>
      </c>
      <c r="HD18" s="72">
        <v>0.92676073000000003</v>
      </c>
      <c r="HE18" s="72">
        <v>0.89494174999999998</v>
      </c>
      <c r="HF18" s="72">
        <v>0.85594236999999995</v>
      </c>
      <c r="HG18" s="72">
        <v>0.8253568</v>
      </c>
      <c r="HH18" s="72">
        <v>0.80321366000000005</v>
      </c>
      <c r="HI18" s="72">
        <v>0.78633059999999999</v>
      </c>
      <c r="HJ18" s="72">
        <v>0.77212329999999996</v>
      </c>
      <c r="HK18" s="72">
        <v>0.75920193999999996</v>
      </c>
      <c r="HL18" s="72">
        <v>0.74699503</v>
      </c>
      <c r="HM18" s="72">
        <v>0.73531120000000005</v>
      </c>
      <c r="HN18" s="72">
        <v>0.72397979999999995</v>
      </c>
      <c r="HO18" s="72">
        <v>0.71144870000000004</v>
      </c>
      <c r="HP18" s="72">
        <v>0.69968903000000005</v>
      </c>
      <c r="HQ18" s="72">
        <v>0.68998753999999995</v>
      </c>
      <c r="HR18" s="72">
        <v>0.67987180000000003</v>
      </c>
      <c r="HS18" s="72">
        <v>0.66969469999999998</v>
      </c>
      <c r="HT18" s="72">
        <v>0.65957266000000003</v>
      </c>
      <c r="HU18" s="72">
        <v>0.64958154999999995</v>
      </c>
      <c r="HV18" s="72">
        <v>0.63976394999999997</v>
      </c>
      <c r="HW18" s="72">
        <v>0.63016970000000005</v>
      </c>
      <c r="HX18" s="72">
        <v>0.62090683000000002</v>
      </c>
      <c r="HY18" s="72">
        <v>0.61227334</v>
      </c>
      <c r="HZ18" s="72">
        <v>0.60515070000000004</v>
      </c>
      <c r="IA18" s="72">
        <v>0.60206497000000003</v>
      </c>
      <c r="IB18" s="72">
        <v>0.60974390000000001</v>
      </c>
      <c r="IC18" s="72">
        <v>0.64431539999999998</v>
      </c>
      <c r="ID18" s="72">
        <v>0.7451255</v>
      </c>
      <c r="IE18" s="72">
        <v>0.75959189999999999</v>
      </c>
      <c r="IF18" s="72">
        <v>0.7593917</v>
      </c>
      <c r="IG18" s="72">
        <v>0.75717663999999996</v>
      </c>
      <c r="IH18" s="72">
        <v>0.75335629999999998</v>
      </c>
      <c r="II18" s="72">
        <v>0.74679569999999995</v>
      </c>
      <c r="IJ18" s="72">
        <v>0.73607045000000004</v>
      </c>
      <c r="IK18" s="72">
        <v>0.72272420000000004</v>
      </c>
      <c r="IL18" s="72">
        <v>1.0134501</v>
      </c>
      <c r="IM18" s="72">
        <v>1.0229769</v>
      </c>
      <c r="IN18" s="72">
        <v>1.0260328999999999</v>
      </c>
      <c r="IO18" s="72">
        <v>1.0240589</v>
      </c>
      <c r="IP18" s="72">
        <v>1.0143548</v>
      </c>
      <c r="IQ18" s="72">
        <v>0.98682576</v>
      </c>
      <c r="IR18" s="72">
        <v>0.91315999999999997</v>
      </c>
      <c r="IS18" s="72">
        <v>0.77081513000000002</v>
      </c>
      <c r="IT18" s="72">
        <v>0.67300075000000004</v>
      </c>
      <c r="IU18" s="72">
        <v>0.60964965999999998</v>
      </c>
      <c r="IV18" s="72">
        <v>0.57083463999999995</v>
      </c>
      <c r="IW18" s="72">
        <v>0.54578190000000004</v>
      </c>
      <c r="IX18" s="72">
        <v>0.52726200000000001</v>
      </c>
      <c r="IY18" s="72">
        <v>0.51161235999999999</v>
      </c>
      <c r="IZ18" s="72">
        <v>0.49730200000000002</v>
      </c>
      <c r="JA18" s="72">
        <v>0.48372969999999998</v>
      </c>
      <c r="JB18" s="72">
        <v>0.470549</v>
      </c>
      <c r="JC18" s="72">
        <v>0.45734286000000002</v>
      </c>
      <c r="JD18" s="72">
        <v>0.44474216999999999</v>
      </c>
      <c r="JE18" s="72">
        <v>0.43313065000000001</v>
      </c>
      <c r="JF18" s="72">
        <v>0.42179146000000001</v>
      </c>
      <c r="JG18" s="72">
        <v>0.41062009999999999</v>
      </c>
      <c r="JH18" s="72">
        <v>0.39963789999999999</v>
      </c>
      <c r="JI18" s="72">
        <v>0.38888436999999998</v>
      </c>
      <c r="JJ18" s="72">
        <v>0.37839012999999999</v>
      </c>
      <c r="JK18" s="72">
        <v>0.36819062000000002</v>
      </c>
      <c r="JL18" s="72">
        <v>0.35839027000000001</v>
      </c>
      <c r="JM18" s="72">
        <v>0.34939796000000001</v>
      </c>
      <c r="JN18" s="72">
        <v>0.34264496</v>
      </c>
      <c r="JO18" s="72">
        <v>0.34225739999999999</v>
      </c>
      <c r="JP18" s="72">
        <v>0.35898720000000001</v>
      </c>
      <c r="JQ18" s="72">
        <v>0.41651635999999997</v>
      </c>
      <c r="JR18" s="72">
        <v>0.57258165000000005</v>
      </c>
      <c r="JS18" s="72">
        <v>0.61670000000000003</v>
      </c>
      <c r="JT18" s="72">
        <v>0.62602440000000004</v>
      </c>
      <c r="JU18" s="72">
        <v>0.62304413000000003</v>
      </c>
      <c r="JV18" s="72">
        <v>0.61450530000000003</v>
      </c>
      <c r="JW18" s="72">
        <v>0.60101039999999994</v>
      </c>
      <c r="JX18" s="72">
        <v>0.58179449999999999</v>
      </c>
      <c r="JY18" s="72">
        <v>0.55696964000000004</v>
      </c>
      <c r="JZ18" s="72">
        <v>1.0091935000000001</v>
      </c>
      <c r="KA18" s="72">
        <v>1.0189929</v>
      </c>
      <c r="KB18" s="72">
        <v>1.0239635</v>
      </c>
      <c r="KC18" s="72">
        <v>1.0262046</v>
      </c>
      <c r="KD18" s="72">
        <v>1.0231707000000001</v>
      </c>
      <c r="KE18" s="72">
        <v>0.99809855000000003</v>
      </c>
      <c r="KF18" s="72">
        <v>0.89837222999999999</v>
      </c>
      <c r="KG18" s="72">
        <v>0.70748049999999996</v>
      </c>
      <c r="KH18" s="72">
        <v>0.57982020000000001</v>
      </c>
      <c r="KI18" s="72">
        <v>0.49938379999999999</v>
      </c>
      <c r="KJ18" s="72">
        <v>0.45240253000000002</v>
      </c>
      <c r="KK18" s="72">
        <v>0.42394206000000001</v>
      </c>
      <c r="KL18" s="72">
        <v>0.40415963999999999</v>
      </c>
      <c r="KM18" s="72">
        <v>0.38812774</v>
      </c>
      <c r="KN18" s="72">
        <v>0.37379889999999999</v>
      </c>
      <c r="KO18" s="72">
        <v>0.36039302000000001</v>
      </c>
      <c r="KP18" s="72">
        <v>0.34757167</v>
      </c>
      <c r="KQ18" s="72">
        <v>0.33516824000000001</v>
      </c>
      <c r="KR18" s="72">
        <v>0.32335517000000003</v>
      </c>
      <c r="KS18" s="72">
        <v>0.31222707</v>
      </c>
      <c r="KT18" s="72">
        <v>0.30155757</v>
      </c>
      <c r="KU18" s="72">
        <v>0.29124056999999998</v>
      </c>
      <c r="KV18" s="72">
        <v>0.28125939999999999</v>
      </c>
      <c r="KW18" s="72">
        <v>0.27162686000000003</v>
      </c>
      <c r="KX18" s="72">
        <v>0.26235989999999998</v>
      </c>
      <c r="KY18" s="72">
        <v>0.25347742000000001</v>
      </c>
      <c r="KZ18" s="72">
        <v>0.24504173000000001</v>
      </c>
      <c r="LA18" s="72">
        <v>0.23742434000000001</v>
      </c>
      <c r="LB18" s="72">
        <v>0.23224996000000001</v>
      </c>
      <c r="LC18" s="72">
        <v>0.23348816</v>
      </c>
      <c r="LD18" s="72">
        <v>0.25076690000000001</v>
      </c>
      <c r="LE18" s="72">
        <v>0.30094472</v>
      </c>
      <c r="LF18" s="72">
        <v>0.40660813000000001</v>
      </c>
      <c r="LG18" s="72">
        <v>0.47769876999999999</v>
      </c>
      <c r="LH18" s="72">
        <v>0.51056769999999996</v>
      </c>
      <c r="LI18" s="72">
        <v>0.52079540000000002</v>
      </c>
      <c r="LJ18" s="72">
        <v>0.51780974999999996</v>
      </c>
      <c r="LK18" s="72">
        <v>0.50599810000000001</v>
      </c>
      <c r="LL18" s="72">
        <v>0.48582756999999999</v>
      </c>
      <c r="LM18" s="72">
        <v>0.45687017000000002</v>
      </c>
      <c r="LN18" s="72">
        <v>1.0055561</v>
      </c>
      <c r="LO18" s="72">
        <v>1.0139999</v>
      </c>
      <c r="LP18" s="72">
        <v>1.0196970999999999</v>
      </c>
      <c r="LQ18" s="72">
        <v>1.0251460999999999</v>
      </c>
      <c r="LR18" s="72">
        <v>1.0269429999999999</v>
      </c>
      <c r="LS18" s="72">
        <v>1.0131923</v>
      </c>
      <c r="LT18" s="72">
        <v>0.91315376999999998</v>
      </c>
      <c r="LU18" s="72">
        <v>0.74021082999999999</v>
      </c>
      <c r="LV18" s="72">
        <v>0.62102559999999996</v>
      </c>
      <c r="LW18" s="72">
        <v>0.54594253999999998</v>
      </c>
      <c r="LX18" s="72">
        <v>0.50134509999999999</v>
      </c>
      <c r="LY18" s="72">
        <v>0.47358077999999998</v>
      </c>
      <c r="LZ18" s="72">
        <v>0.45377114000000002</v>
      </c>
      <c r="MA18" s="72">
        <v>0.43750274</v>
      </c>
      <c r="MB18" s="72">
        <v>0.42294556</v>
      </c>
      <c r="MC18" s="72">
        <v>0.40940890000000002</v>
      </c>
      <c r="MD18" s="72">
        <v>0.39661655000000001</v>
      </c>
      <c r="ME18" s="72">
        <v>0.38445383</v>
      </c>
      <c r="MF18" s="72">
        <v>0.37294065999999998</v>
      </c>
      <c r="MG18" s="72">
        <v>0.36207607000000003</v>
      </c>
      <c r="MH18" s="72">
        <v>0.35176328000000001</v>
      </c>
      <c r="MI18" s="72">
        <v>0.3419334</v>
      </c>
      <c r="MJ18" s="72">
        <v>0.33256668</v>
      </c>
      <c r="MK18" s="72">
        <v>0.32367042000000001</v>
      </c>
      <c r="ML18" s="72">
        <v>0.31526886999999998</v>
      </c>
      <c r="MM18" s="72">
        <v>0.30738345</v>
      </c>
      <c r="MN18" s="72">
        <v>0.29999429999999999</v>
      </c>
      <c r="MO18" s="72">
        <v>0.29316049999999999</v>
      </c>
      <c r="MP18" s="72">
        <v>0.28908040000000002</v>
      </c>
      <c r="MQ18" s="72">
        <v>0.29091728</v>
      </c>
      <c r="MR18" s="72">
        <v>0.30758548000000002</v>
      </c>
      <c r="MS18" s="72">
        <v>0.35696050000000001</v>
      </c>
      <c r="MT18" s="72">
        <v>0.47585814999999998</v>
      </c>
      <c r="MU18" s="72">
        <v>0.55495095000000005</v>
      </c>
      <c r="MV18" s="72">
        <v>0.59097639999999996</v>
      </c>
      <c r="MW18" s="72">
        <v>0.60170800000000002</v>
      </c>
      <c r="MX18" s="72">
        <v>0.59820103999999996</v>
      </c>
      <c r="MY18" s="72">
        <v>0.58638270000000003</v>
      </c>
      <c r="MZ18" s="72">
        <v>0.56615599999999999</v>
      </c>
      <c r="NA18" s="72">
        <v>0.53474279999999996</v>
      </c>
      <c r="NB18" s="72">
        <v>1.0003928</v>
      </c>
      <c r="NC18" s="72">
        <v>1.0046705</v>
      </c>
      <c r="ND18" s="72">
        <v>1.0086086999999999</v>
      </c>
      <c r="NE18" s="72">
        <v>1.0147250000000001</v>
      </c>
      <c r="NF18" s="72">
        <v>1.0224603000000001</v>
      </c>
      <c r="NG18" s="72">
        <v>1.0206624</v>
      </c>
      <c r="NH18" s="72">
        <v>0.93604295999999998</v>
      </c>
      <c r="NI18" s="72">
        <v>0.86682515999999998</v>
      </c>
      <c r="NJ18" s="72">
        <v>0.80402476000000001</v>
      </c>
      <c r="NK18" s="72">
        <v>0.75901883999999997</v>
      </c>
      <c r="NL18" s="72">
        <v>0.72774090000000002</v>
      </c>
      <c r="NM18" s="72">
        <v>0.70452714000000005</v>
      </c>
      <c r="NN18" s="72">
        <v>0.68546819999999997</v>
      </c>
      <c r="NO18" s="72">
        <v>0.66859619999999997</v>
      </c>
      <c r="NP18" s="72">
        <v>0.65309289999999998</v>
      </c>
      <c r="NQ18" s="72">
        <v>0.6386271</v>
      </c>
      <c r="NR18" s="72">
        <v>0.62504727000000004</v>
      </c>
      <c r="NS18" s="72">
        <v>0.61227259999999994</v>
      </c>
      <c r="NT18" s="72">
        <v>0.60026354000000004</v>
      </c>
      <c r="NU18" s="72">
        <v>0.58897659999999996</v>
      </c>
      <c r="NV18" s="72">
        <v>0.57835720000000002</v>
      </c>
      <c r="NW18" s="72">
        <v>0.56836116000000003</v>
      </c>
      <c r="NX18" s="72">
        <v>0.55897220000000003</v>
      </c>
      <c r="NY18" s="72">
        <v>0.55020994000000001</v>
      </c>
      <c r="NZ18" s="72">
        <v>0.54213440000000002</v>
      </c>
      <c r="OA18" s="72">
        <v>0.53485950000000004</v>
      </c>
      <c r="OB18" s="72">
        <v>0.52836260000000002</v>
      </c>
      <c r="OC18" s="72">
        <v>0.5209319</v>
      </c>
      <c r="OD18" s="72">
        <v>0.51757249999999999</v>
      </c>
      <c r="OE18" s="72">
        <v>0.51786370000000004</v>
      </c>
      <c r="OF18" s="72">
        <v>0.52741850000000001</v>
      </c>
      <c r="OG18" s="72">
        <v>0.55839439999999996</v>
      </c>
      <c r="OH18" s="72">
        <v>0.63888599999999995</v>
      </c>
      <c r="OI18" s="72">
        <v>0.69777495</v>
      </c>
      <c r="OJ18" s="72">
        <v>0.71346337000000004</v>
      </c>
      <c r="OK18" s="72">
        <v>0.71185869999999996</v>
      </c>
      <c r="OL18" s="72">
        <v>0.70681435000000004</v>
      </c>
      <c r="OM18" s="72">
        <v>0.69957899999999995</v>
      </c>
      <c r="ON18" s="72">
        <v>0.68949943999999996</v>
      </c>
      <c r="OO18" s="72">
        <v>0.67542440000000004</v>
      </c>
      <c r="OP18" s="72">
        <v>0.99305319999999997</v>
      </c>
      <c r="OQ18" s="72">
        <v>0.99287099999999995</v>
      </c>
      <c r="OR18" s="72">
        <v>0.99533874</v>
      </c>
      <c r="OS18" s="72">
        <v>0.99938243999999998</v>
      </c>
      <c r="OT18" s="72">
        <v>1.0047926</v>
      </c>
      <c r="OU18" s="72">
        <v>1.0101593</v>
      </c>
      <c r="OV18" s="72">
        <v>1.0006385</v>
      </c>
      <c r="OW18" s="72">
        <v>0.99176160000000002</v>
      </c>
      <c r="OX18" s="72">
        <v>0.98127275999999997</v>
      </c>
      <c r="OY18" s="72">
        <v>0.96862150000000002</v>
      </c>
      <c r="OZ18" s="72">
        <v>0.95468472999999998</v>
      </c>
      <c r="PA18" s="72">
        <v>0.94019984999999995</v>
      </c>
      <c r="PB18" s="72">
        <v>0.92565763000000001</v>
      </c>
      <c r="PC18" s="72">
        <v>0.91139650000000005</v>
      </c>
      <c r="PD18" s="72">
        <v>0.89764714000000001</v>
      </c>
      <c r="PE18" s="72">
        <v>0.88447790000000004</v>
      </c>
      <c r="PF18" s="72">
        <v>0.8719076</v>
      </c>
      <c r="PG18" s="72">
        <v>0.85993050000000004</v>
      </c>
      <c r="PH18" s="72">
        <v>0.8485277</v>
      </c>
      <c r="PI18" s="72">
        <v>0.83767510000000001</v>
      </c>
      <c r="PJ18" s="72">
        <v>0.8273471</v>
      </c>
      <c r="PK18" s="72">
        <v>0.8175249</v>
      </c>
      <c r="PL18" s="72">
        <v>0.80820172999999995</v>
      </c>
      <c r="PM18" s="72">
        <v>0.79939484999999999</v>
      </c>
      <c r="PN18" s="72">
        <v>0.79118215999999997</v>
      </c>
      <c r="PO18" s="72">
        <v>0.78384810000000005</v>
      </c>
      <c r="PP18" s="72">
        <v>0.77852149999999998</v>
      </c>
      <c r="PQ18" s="72">
        <v>0.7670709</v>
      </c>
      <c r="PR18" s="72">
        <v>0.76405590000000001</v>
      </c>
      <c r="PS18" s="72">
        <v>0.75997939999999997</v>
      </c>
      <c r="PT18" s="72">
        <v>0.75725149999999997</v>
      </c>
      <c r="PU18" s="72">
        <v>0.75582229999999995</v>
      </c>
      <c r="PV18" s="72">
        <v>0.75680756999999999</v>
      </c>
      <c r="PW18" s="72">
        <v>0.76244970000000001</v>
      </c>
      <c r="PX18" s="72">
        <v>0.76908635999999997</v>
      </c>
      <c r="PY18" s="72">
        <v>0.77488904999999997</v>
      </c>
      <c r="PZ18" s="72">
        <v>0.77883869999999999</v>
      </c>
      <c r="QA18" s="72">
        <v>0.77986675999999999</v>
      </c>
      <c r="QB18" s="72">
        <v>0.77830045999999997</v>
      </c>
      <c r="QC18" s="72">
        <v>0.77395575999999999</v>
      </c>
      <c r="QD18" s="72">
        <v>0.99087539999999996</v>
      </c>
      <c r="QE18" s="72">
        <v>0.98368484</v>
      </c>
      <c r="QF18" s="72">
        <v>0.98050389999999998</v>
      </c>
      <c r="QG18" s="72">
        <v>0.98090374000000002</v>
      </c>
      <c r="QH18" s="72">
        <v>0.98309462999999997</v>
      </c>
      <c r="QI18" s="72">
        <v>0.98610949999999997</v>
      </c>
      <c r="QJ18" s="72">
        <v>0.98835814</v>
      </c>
      <c r="QK18" s="72">
        <v>0.98932653999999998</v>
      </c>
      <c r="QL18" s="72">
        <v>0.98955535999999999</v>
      </c>
      <c r="QM18" s="72">
        <v>0.9891278</v>
      </c>
      <c r="QN18" s="72">
        <v>0.98758805000000005</v>
      </c>
      <c r="QO18" s="72">
        <v>0.98490069999999996</v>
      </c>
      <c r="QP18" s="72">
        <v>0.98109939999999995</v>
      </c>
      <c r="QQ18" s="72">
        <v>0.97628999999999999</v>
      </c>
      <c r="QR18" s="72">
        <v>0.97058290000000003</v>
      </c>
      <c r="QS18" s="72">
        <v>0.96420645999999999</v>
      </c>
      <c r="QT18" s="72">
        <v>0.95738166999999996</v>
      </c>
      <c r="QU18" s="72">
        <v>0.95030990000000004</v>
      </c>
      <c r="QV18" s="72">
        <v>0.9431638</v>
      </c>
      <c r="QW18" s="72">
        <v>0.93608639999999999</v>
      </c>
      <c r="QX18" s="72">
        <v>0.92918840000000003</v>
      </c>
      <c r="QY18" s="72">
        <v>0.92254849999999999</v>
      </c>
      <c r="QZ18" s="72">
        <v>0.91621730000000001</v>
      </c>
      <c r="RA18" s="72">
        <v>0.91021989999999997</v>
      </c>
      <c r="RB18" s="72">
        <v>0.90456873000000004</v>
      </c>
      <c r="RC18" s="72">
        <v>0.89931475999999999</v>
      </c>
      <c r="RD18" s="72">
        <v>0.89473974999999994</v>
      </c>
      <c r="RE18" s="72">
        <v>0.88860050000000002</v>
      </c>
      <c r="RF18" s="72">
        <v>0.88349116000000005</v>
      </c>
      <c r="RG18" s="72">
        <v>0.878081</v>
      </c>
      <c r="RH18" s="72">
        <v>0.87219400000000002</v>
      </c>
      <c r="RI18" s="72">
        <v>0.86579216000000003</v>
      </c>
      <c r="RJ18" s="72">
        <v>0.86033950000000003</v>
      </c>
      <c r="RK18" s="72">
        <v>0.8564368</v>
      </c>
      <c r="RL18" s="72">
        <v>0.85388090000000005</v>
      </c>
      <c r="RM18" s="72">
        <v>0.85224460000000002</v>
      </c>
      <c r="RN18" s="72">
        <v>0.85105090000000005</v>
      </c>
      <c r="RO18" s="72">
        <v>0.8498251</v>
      </c>
      <c r="RP18" s="72">
        <v>0.84820899999999999</v>
      </c>
      <c r="RQ18" s="72">
        <v>0.84573330000000002</v>
      </c>
      <c r="RR18" s="72">
        <v>1.0017704000000001</v>
      </c>
      <c r="RS18" s="72">
        <v>0.99688303</v>
      </c>
      <c r="RT18" s="72">
        <v>0.99281995999999995</v>
      </c>
      <c r="RU18" s="72">
        <v>0.98987480000000005</v>
      </c>
      <c r="RV18" s="72">
        <v>0.98807334999999996</v>
      </c>
      <c r="RW18" s="72">
        <v>0.9872879</v>
      </c>
      <c r="RX18" s="72">
        <v>0.98751812999999999</v>
      </c>
      <c r="RY18" s="72">
        <v>0.98824924000000003</v>
      </c>
      <c r="RZ18" s="72">
        <v>0.98942953</v>
      </c>
      <c r="SA18" s="72">
        <v>0.9909597</v>
      </c>
      <c r="SB18" s="72">
        <v>0.99270033999999996</v>
      </c>
      <c r="SC18" s="72">
        <v>0.99443009999999998</v>
      </c>
      <c r="SD18" s="72">
        <v>0.99592583999999995</v>
      </c>
      <c r="SE18" s="72">
        <v>0.99696530000000005</v>
      </c>
      <c r="SF18" s="72">
        <v>0.99738777000000001</v>
      </c>
      <c r="SG18" s="72">
        <v>0.99719919999999995</v>
      </c>
      <c r="SH18" s="72">
        <v>0.99626130000000002</v>
      </c>
      <c r="SI18" s="72">
        <v>0.99462455999999999</v>
      </c>
      <c r="SJ18" s="72">
        <v>0.99235004000000004</v>
      </c>
      <c r="SK18" s="72">
        <v>0.98951210000000001</v>
      </c>
      <c r="SL18" s="72">
        <v>0.98620479999999999</v>
      </c>
      <c r="SM18" s="72">
        <v>0.98252059999999997</v>
      </c>
      <c r="SN18" s="72">
        <v>0.97853179999999995</v>
      </c>
      <c r="SO18" s="72">
        <v>0.97429920000000003</v>
      </c>
      <c r="SP18" s="72">
        <v>0.96987210000000001</v>
      </c>
      <c r="SQ18" s="72">
        <v>0.96529750000000003</v>
      </c>
      <c r="SR18" s="72">
        <v>0.96063909999999997</v>
      </c>
      <c r="SS18" s="72">
        <v>0.95599940000000005</v>
      </c>
      <c r="ST18" s="72">
        <v>0.95156339999999995</v>
      </c>
      <c r="SU18" s="72">
        <v>0.94491210000000003</v>
      </c>
      <c r="SV18" s="72">
        <v>0.94010609999999994</v>
      </c>
      <c r="SW18" s="72">
        <v>0.93481720000000001</v>
      </c>
      <c r="SX18" s="72">
        <v>0.92977980000000005</v>
      </c>
      <c r="SY18" s="72">
        <v>0.92515533999999999</v>
      </c>
      <c r="SZ18" s="72">
        <v>0.92102026999999997</v>
      </c>
      <c r="TA18" s="72">
        <v>0.91736419999999996</v>
      </c>
      <c r="TB18" s="72">
        <v>0.91408193000000004</v>
      </c>
      <c r="TC18" s="72">
        <v>0.91085340000000004</v>
      </c>
      <c r="TD18" s="72">
        <v>0.90651839999999995</v>
      </c>
      <c r="TE18" s="72">
        <v>0.90527444999999995</v>
      </c>
      <c r="TF18" s="72">
        <v>1.0065584000000001</v>
      </c>
      <c r="TG18" s="72">
        <v>1.0045172</v>
      </c>
      <c r="TH18" s="72">
        <v>1.0025284000000001</v>
      </c>
      <c r="TI18" s="72">
        <v>1.0003165000000001</v>
      </c>
      <c r="TJ18" s="72">
        <v>0.99804510000000002</v>
      </c>
      <c r="TK18" s="72">
        <v>0.99592893999999998</v>
      </c>
      <c r="TL18" s="72">
        <v>0.99410860000000001</v>
      </c>
      <c r="TM18" s="72">
        <v>0.99282579999999998</v>
      </c>
      <c r="TN18" s="72">
        <v>0.99209380000000003</v>
      </c>
      <c r="TO18" s="72">
        <v>0.99211614999999997</v>
      </c>
      <c r="TP18" s="72">
        <v>0.99255599999999999</v>
      </c>
      <c r="TQ18" s="72">
        <v>0.99343499999999996</v>
      </c>
      <c r="TR18" s="72">
        <v>0.99463840000000003</v>
      </c>
      <c r="TS18" s="72">
        <v>0.99602639999999998</v>
      </c>
      <c r="TT18" s="72">
        <v>0.99743413999999997</v>
      </c>
      <c r="TU18" s="72">
        <v>0.9987897</v>
      </c>
      <c r="TV18" s="72">
        <v>0.99997294000000003</v>
      </c>
      <c r="TW18" s="72">
        <v>1.0008764999999999</v>
      </c>
      <c r="TX18" s="72">
        <v>1.0014268</v>
      </c>
      <c r="TY18" s="72">
        <v>1.0014343999999999</v>
      </c>
      <c r="TZ18" s="72">
        <v>1.0010872</v>
      </c>
      <c r="UA18" s="72">
        <v>1.0001823000000001</v>
      </c>
      <c r="UB18" s="72">
        <v>0.99876920000000002</v>
      </c>
      <c r="UC18" s="72">
        <v>0.99687873999999999</v>
      </c>
      <c r="UD18" s="72">
        <v>0.99454456999999996</v>
      </c>
      <c r="UE18" s="72">
        <v>0.99181085999999996</v>
      </c>
      <c r="UF18" s="72">
        <v>0.98874240000000002</v>
      </c>
      <c r="UG18" s="72">
        <v>0.98541029999999996</v>
      </c>
      <c r="UH18" s="72">
        <v>0.98187685000000002</v>
      </c>
      <c r="UI18" s="72">
        <v>0.97811890000000001</v>
      </c>
      <c r="UJ18" s="72">
        <v>0.97432790000000002</v>
      </c>
      <c r="UK18" s="72">
        <v>0.97068469999999996</v>
      </c>
      <c r="UL18" s="72">
        <v>0.96748566999999996</v>
      </c>
      <c r="UM18" s="72">
        <v>0.96340435999999996</v>
      </c>
      <c r="UN18" s="72">
        <v>0.95953155000000001</v>
      </c>
      <c r="UO18" s="72">
        <v>0.95599765000000003</v>
      </c>
      <c r="UP18" s="72">
        <v>0.95292399999999999</v>
      </c>
      <c r="UQ18" s="72">
        <v>0.95046489999999995</v>
      </c>
      <c r="UR18" s="72">
        <v>0.95031743999999996</v>
      </c>
      <c r="US18" s="72">
        <v>0.94895536000000003</v>
      </c>
      <c r="UT18" s="72">
        <v>1.0072999</v>
      </c>
      <c r="UU18" s="72">
        <v>1.0063162999999999</v>
      </c>
      <c r="UV18" s="72">
        <v>1.0055088000000001</v>
      </c>
      <c r="UW18" s="72">
        <v>1.0044124000000001</v>
      </c>
      <c r="UX18" s="72">
        <v>1.0029995</v>
      </c>
      <c r="UY18" s="72">
        <v>1.0013635000000001</v>
      </c>
      <c r="UZ18" s="72">
        <v>0.99961339999999999</v>
      </c>
      <c r="VA18" s="72">
        <v>0.99787809999999999</v>
      </c>
      <c r="VB18" s="72">
        <v>0.99627392999999997</v>
      </c>
      <c r="VC18" s="72">
        <v>0.99491023999999995</v>
      </c>
      <c r="VD18" s="72">
        <v>0.99384653999999995</v>
      </c>
      <c r="VE18" s="72">
        <v>0.99318430000000002</v>
      </c>
      <c r="VF18" s="72">
        <v>0.99281470000000005</v>
      </c>
      <c r="VG18" s="72">
        <v>0.99282813000000003</v>
      </c>
      <c r="VH18" s="72">
        <v>0.99307920000000005</v>
      </c>
      <c r="VI18" s="72">
        <v>0.99352974000000005</v>
      </c>
      <c r="VJ18" s="72">
        <v>0.99410825999999997</v>
      </c>
      <c r="VK18" s="72">
        <v>0.99474070000000003</v>
      </c>
      <c r="VL18" s="72">
        <v>0.9953533</v>
      </c>
      <c r="VM18" s="72">
        <v>0.99586624000000001</v>
      </c>
      <c r="VN18" s="72">
        <v>0.99621999999999999</v>
      </c>
      <c r="VO18" s="72">
        <v>0.99635370000000001</v>
      </c>
      <c r="VP18" s="72">
        <v>0.99623287000000005</v>
      </c>
      <c r="VQ18" s="72">
        <v>0.99581706999999997</v>
      </c>
      <c r="VR18" s="72">
        <v>0.99509080000000005</v>
      </c>
      <c r="VS18" s="72">
        <v>0.99407199999999996</v>
      </c>
      <c r="VT18" s="72">
        <v>0.99277185999999995</v>
      </c>
      <c r="VU18" s="72">
        <v>0.99121033999999997</v>
      </c>
      <c r="VV18" s="72">
        <v>0.98941886000000001</v>
      </c>
      <c r="VW18" s="72">
        <v>0.98743205999999994</v>
      </c>
      <c r="VX18" s="72">
        <v>0.98529809999999995</v>
      </c>
      <c r="VY18" s="72">
        <v>0.98307924999999996</v>
      </c>
      <c r="VZ18" s="72">
        <v>0.98083967000000005</v>
      </c>
      <c r="WA18" s="72">
        <v>0.97858803999999999</v>
      </c>
      <c r="WB18" s="72">
        <v>0.97643840000000004</v>
      </c>
      <c r="WC18" s="72">
        <v>0.97475639999999997</v>
      </c>
      <c r="WD18" s="72">
        <v>0.97260254999999995</v>
      </c>
      <c r="WE18" s="72">
        <v>0.97068810000000005</v>
      </c>
      <c r="WF18" s="72">
        <v>0.9698717</v>
      </c>
      <c r="WG18" s="72">
        <v>0.96905430000000004</v>
      </c>
      <c r="WH18" s="72">
        <v>1.0075368</v>
      </c>
      <c r="WI18" s="72">
        <v>1.0078381000000001</v>
      </c>
      <c r="WJ18" s="72">
        <v>1.0085196000000001</v>
      </c>
      <c r="WK18" s="72">
        <v>1.0089414999999999</v>
      </c>
      <c r="WL18" s="72">
        <v>1.0089294</v>
      </c>
      <c r="WM18" s="72">
        <v>1.0086638000000001</v>
      </c>
      <c r="WN18" s="72">
        <v>1.0080897</v>
      </c>
      <c r="WO18" s="72">
        <v>1.0072950000000001</v>
      </c>
      <c r="WP18" s="72">
        <v>1.0063525</v>
      </c>
      <c r="WQ18" s="72">
        <v>1.0053335000000001</v>
      </c>
      <c r="WR18" s="72">
        <v>1.0042963</v>
      </c>
      <c r="WS18" s="72">
        <v>1.0032517999999999</v>
      </c>
      <c r="WT18" s="72">
        <v>1.0023354</v>
      </c>
      <c r="WU18" s="72">
        <v>1.0015885</v>
      </c>
      <c r="WV18" s="72">
        <v>1.0010212999999999</v>
      </c>
      <c r="WW18" s="72">
        <v>1.0006292999999999</v>
      </c>
      <c r="WX18" s="72">
        <v>1.0003941000000001</v>
      </c>
      <c r="WY18" s="72">
        <v>1.0002772</v>
      </c>
      <c r="WZ18" s="72">
        <v>1.0002924</v>
      </c>
      <c r="XA18" s="72">
        <v>1.0003464</v>
      </c>
      <c r="XB18" s="72">
        <v>1.0004008</v>
      </c>
      <c r="XC18" s="72">
        <v>1.0004115</v>
      </c>
      <c r="XD18" s="72">
        <v>1.0003618999999999</v>
      </c>
      <c r="XE18" s="72">
        <v>1.0001781000000001</v>
      </c>
      <c r="XF18" s="72">
        <v>0.99985009999999996</v>
      </c>
      <c r="XG18" s="72">
        <v>0.99934226000000004</v>
      </c>
      <c r="XH18" s="72">
        <v>0.99863725999999997</v>
      </c>
      <c r="XI18" s="72">
        <v>0.99772890000000003</v>
      </c>
      <c r="XJ18" s="72">
        <v>0.99662070000000003</v>
      </c>
      <c r="XK18" s="72">
        <v>0.99532556999999999</v>
      </c>
      <c r="XL18" s="72">
        <v>0.99386459999999999</v>
      </c>
      <c r="XM18" s="72">
        <v>0.99226694999999998</v>
      </c>
      <c r="XN18" s="72">
        <v>0.99056789999999995</v>
      </c>
      <c r="XO18" s="72">
        <v>0.98880625</v>
      </c>
      <c r="XP18" s="72">
        <v>0.9870314</v>
      </c>
      <c r="XQ18" s="72">
        <v>0.98532620000000004</v>
      </c>
      <c r="XR18" s="72">
        <v>0.98384470000000002</v>
      </c>
      <c r="XS18" s="72">
        <v>0.98209060000000004</v>
      </c>
      <c r="XT18" s="72">
        <v>0.98071039999999998</v>
      </c>
      <c r="XU18" s="72">
        <v>0.98015492999999998</v>
      </c>
      <c r="XV18" s="72">
        <v>1.0060895999999999</v>
      </c>
      <c r="XW18" s="72">
        <v>1.0067402000000001</v>
      </c>
      <c r="XX18" s="72">
        <v>1.0078792999999999</v>
      </c>
      <c r="XY18" s="72">
        <v>1.0088712</v>
      </c>
      <c r="XZ18" s="72">
        <v>1.0096175999999999</v>
      </c>
      <c r="YA18" s="72">
        <v>1.0101412999999999</v>
      </c>
      <c r="YB18" s="72">
        <v>1.0104493000000001</v>
      </c>
      <c r="YC18" s="72">
        <v>1.0105550999999999</v>
      </c>
      <c r="YD18" s="72">
        <v>1.0104816999999999</v>
      </c>
      <c r="YE18" s="72">
        <v>1.0102669</v>
      </c>
      <c r="YF18" s="72">
        <v>1.0099465999999999</v>
      </c>
      <c r="YG18" s="72">
        <v>1.0095547</v>
      </c>
      <c r="YH18" s="72">
        <v>1.0091311000000001</v>
      </c>
      <c r="YI18" s="72">
        <v>1.0087134</v>
      </c>
      <c r="YJ18" s="72">
        <v>1.0083325999999999</v>
      </c>
      <c r="YK18" s="72">
        <v>1.0080118</v>
      </c>
      <c r="YL18" s="72">
        <v>1.007765</v>
      </c>
      <c r="YM18" s="72">
        <v>1.0075954</v>
      </c>
      <c r="YN18" s="72">
        <v>1.0074995</v>
      </c>
      <c r="YO18" s="72">
        <v>1.0074593999999999</v>
      </c>
      <c r="YP18" s="72">
        <v>1.0074638</v>
      </c>
      <c r="YQ18" s="72">
        <v>1.0074704999999999</v>
      </c>
      <c r="YR18" s="72">
        <v>1.0074562</v>
      </c>
      <c r="YS18" s="72">
        <v>1.0073775</v>
      </c>
      <c r="YT18" s="72">
        <v>1.0072000999999999</v>
      </c>
      <c r="YU18" s="72">
        <v>1.0068895</v>
      </c>
      <c r="YV18" s="72">
        <v>1.0064124999999999</v>
      </c>
      <c r="YW18" s="72">
        <v>1.0057449000000001</v>
      </c>
      <c r="YX18" s="72">
        <v>1.0048691000000001</v>
      </c>
      <c r="YY18" s="72">
        <v>1.0037773999999999</v>
      </c>
      <c r="YZ18" s="72">
        <v>1.0024710999999999</v>
      </c>
      <c r="ZA18" s="72">
        <v>1.0009633</v>
      </c>
      <c r="ZB18" s="72">
        <v>0.99927675999999999</v>
      </c>
      <c r="ZC18" s="72">
        <v>0.99744409999999994</v>
      </c>
      <c r="ZD18" s="72">
        <v>0.99550620000000001</v>
      </c>
      <c r="ZE18" s="72">
        <v>0.99351286999999999</v>
      </c>
      <c r="ZF18" s="72">
        <v>0.99153435000000001</v>
      </c>
      <c r="ZG18" s="72">
        <v>0.98945165000000002</v>
      </c>
      <c r="ZH18" s="72">
        <v>0.98725180000000001</v>
      </c>
      <c r="ZI18" s="72">
        <v>0.98662499999999997</v>
      </c>
      <c r="ZJ18" s="72">
        <v>1.004192</v>
      </c>
      <c r="ZK18" s="72">
        <v>1.0042508999999999</v>
      </c>
      <c r="ZL18" s="72">
        <v>1.0046862000000001</v>
      </c>
      <c r="ZM18" s="72">
        <v>1.0051074</v>
      </c>
      <c r="ZN18" s="72">
        <v>1.0054432</v>
      </c>
      <c r="ZO18" s="72">
        <v>1.0056518000000001</v>
      </c>
      <c r="ZP18" s="72">
        <v>1.0057309000000001</v>
      </c>
      <c r="ZQ18" s="72">
        <v>1.0056776000000001</v>
      </c>
      <c r="ZR18" s="72">
        <v>1.0055178</v>
      </c>
      <c r="ZS18" s="72">
        <v>1.0052681000000001</v>
      </c>
      <c r="ZT18" s="72">
        <v>1.0049509999999999</v>
      </c>
      <c r="ZU18" s="72">
        <v>1.0045904999999999</v>
      </c>
      <c r="ZV18" s="72">
        <v>1.0042112999999999</v>
      </c>
      <c r="ZW18" s="72">
        <v>1.003838</v>
      </c>
      <c r="ZX18" s="72">
        <v>1.0034966000000001</v>
      </c>
      <c r="ZY18" s="72">
        <v>1.0032076999999999</v>
      </c>
      <c r="ZZ18" s="72">
        <v>1.0029870999999999</v>
      </c>
      <c r="AAA18" s="72">
        <v>1.0028440999999999</v>
      </c>
      <c r="AAB18" s="72">
        <v>1.0027857</v>
      </c>
      <c r="AAC18" s="72">
        <v>1.0028093</v>
      </c>
      <c r="AAD18" s="72">
        <v>1.0029098999999999</v>
      </c>
      <c r="AAE18" s="72">
        <v>1.0030718000000001</v>
      </c>
      <c r="AAF18" s="72">
        <v>1.0032734999999999</v>
      </c>
      <c r="AAG18" s="72">
        <v>1.0034852999999999</v>
      </c>
      <c r="AAH18" s="72">
        <v>1.0036735999999999</v>
      </c>
      <c r="AAI18" s="72">
        <v>1.0038049</v>
      </c>
      <c r="AAJ18" s="72">
        <v>1.0037999</v>
      </c>
      <c r="AAK18" s="72">
        <v>1.0036678000000001</v>
      </c>
      <c r="AAL18" s="72">
        <v>1.0033388999999999</v>
      </c>
      <c r="AAM18" s="72">
        <v>1.0027801000000001</v>
      </c>
      <c r="AAN18" s="72">
        <v>1.0019642</v>
      </c>
      <c r="AAO18" s="72">
        <v>1.0008752000000001</v>
      </c>
      <c r="AAP18" s="72">
        <v>0.99951069999999997</v>
      </c>
      <c r="AAQ18" s="72">
        <v>0.9978863</v>
      </c>
      <c r="AAR18" s="72">
        <v>0.99603410000000003</v>
      </c>
      <c r="AAS18" s="72">
        <v>0.99396830000000003</v>
      </c>
      <c r="AAT18" s="72">
        <v>0.99189249999999995</v>
      </c>
      <c r="AAU18" s="72">
        <v>0.98977570000000004</v>
      </c>
      <c r="AAV18" s="72">
        <v>0.98760515000000004</v>
      </c>
      <c r="AAW18" s="72">
        <v>0.98722860000000001</v>
      </c>
      <c r="AAX18" s="72">
        <v>1.0036696000000001</v>
      </c>
      <c r="AAY18" s="72">
        <v>1.0040323</v>
      </c>
      <c r="AAZ18" s="72">
        <v>1.0046192</v>
      </c>
      <c r="ABA18" s="72">
        <v>1.0050984999999999</v>
      </c>
      <c r="ABB18" s="72">
        <v>1.0054628000000001</v>
      </c>
      <c r="ABC18" s="72">
        <v>1.00573</v>
      </c>
      <c r="ABD18" s="72">
        <v>1.0059035999999999</v>
      </c>
      <c r="ABE18" s="72">
        <v>1.0059756</v>
      </c>
      <c r="ABF18" s="72">
        <v>1.0059378999999999</v>
      </c>
      <c r="ABG18" s="72">
        <v>1.0057801</v>
      </c>
      <c r="ABH18" s="72">
        <v>1.0054988</v>
      </c>
      <c r="ABI18" s="72">
        <v>1.0050943999999999</v>
      </c>
      <c r="ABJ18" s="72">
        <v>1.0045767000000001</v>
      </c>
      <c r="ABK18" s="72">
        <v>1.003959</v>
      </c>
      <c r="ABL18" s="72">
        <v>1.0032665000000001</v>
      </c>
      <c r="ABM18" s="72">
        <v>1.0025120999999999</v>
      </c>
      <c r="ABN18" s="72">
        <v>1.0017237999999999</v>
      </c>
      <c r="ABO18" s="72">
        <v>1.0009313</v>
      </c>
      <c r="ABP18" s="72">
        <v>1.0001656999999999</v>
      </c>
      <c r="ABQ18" s="72">
        <v>0.99945459999999997</v>
      </c>
      <c r="ABR18" s="72">
        <v>0.99882400000000005</v>
      </c>
      <c r="ABS18" s="72">
        <v>0.9982953</v>
      </c>
      <c r="ABT18" s="72">
        <v>0.99788535</v>
      </c>
      <c r="ABU18" s="72">
        <v>0.99759540000000002</v>
      </c>
      <c r="ABV18" s="72">
        <v>0.99742335000000004</v>
      </c>
      <c r="ABW18" s="72">
        <v>0.99735594000000005</v>
      </c>
      <c r="ABX18" s="72">
        <v>0.99737626000000001</v>
      </c>
      <c r="ABY18" s="72">
        <v>0.99744339999999998</v>
      </c>
      <c r="ABZ18" s="72">
        <v>0.99751330000000005</v>
      </c>
      <c r="ACA18" s="72">
        <v>0.99750422999999999</v>
      </c>
      <c r="ACB18" s="72">
        <v>0.99737779999999998</v>
      </c>
      <c r="ACC18" s="72">
        <v>0.9970521</v>
      </c>
      <c r="ACD18" s="72">
        <v>0.99644566000000001</v>
      </c>
      <c r="ACE18" s="72">
        <v>0.99546409999999996</v>
      </c>
      <c r="ACF18" s="72">
        <v>0.99417995999999997</v>
      </c>
      <c r="ACG18" s="72">
        <v>0.99252479999999998</v>
      </c>
      <c r="ACH18" s="72">
        <v>0.99046062999999995</v>
      </c>
      <c r="ACI18" s="72">
        <v>0.98809239999999998</v>
      </c>
      <c r="ACJ18" s="72">
        <v>0.98568860000000003</v>
      </c>
      <c r="ACK18" s="72">
        <v>0.98574585000000003</v>
      </c>
      <c r="ACL18" s="72">
        <v>1.0028608000000001</v>
      </c>
      <c r="ACM18" s="72">
        <v>1.0036525999999999</v>
      </c>
      <c r="ACN18" s="72">
        <v>1.0050056000000001</v>
      </c>
      <c r="ACO18" s="72">
        <v>1.0063546999999999</v>
      </c>
      <c r="ACP18" s="72">
        <v>1.0075893</v>
      </c>
      <c r="ACQ18" s="72">
        <v>1.0086733999999999</v>
      </c>
      <c r="ACR18" s="72">
        <v>1.0095904</v>
      </c>
      <c r="ACS18" s="72">
        <v>1.0103336999999999</v>
      </c>
      <c r="ACT18" s="72">
        <v>1.0109009</v>
      </c>
      <c r="ACU18" s="72">
        <v>1.0112926</v>
      </c>
      <c r="ACV18" s="72">
        <v>1.011512</v>
      </c>
      <c r="ACW18" s="72">
        <v>1.0115405</v>
      </c>
      <c r="ACX18" s="72">
        <v>1.0114274999999999</v>
      </c>
      <c r="ACY18" s="72">
        <v>1.0111327999999999</v>
      </c>
      <c r="ACZ18" s="72">
        <v>1.0106647</v>
      </c>
      <c r="ADA18" s="72">
        <v>1.0100408000000001</v>
      </c>
      <c r="ADB18" s="72">
        <v>1.0092714</v>
      </c>
      <c r="ADC18" s="72">
        <v>1.0083671999999999</v>
      </c>
      <c r="ADD18" s="72">
        <v>1.0073429</v>
      </c>
      <c r="ADE18" s="72">
        <v>1.0062168</v>
      </c>
      <c r="ADF18" s="72">
        <v>1.0050113000000001</v>
      </c>
      <c r="ADG18" s="72">
        <v>1.0037602999999999</v>
      </c>
      <c r="ADH18" s="72">
        <v>1.0025314999999999</v>
      </c>
      <c r="ADI18" s="72">
        <v>1.0012082</v>
      </c>
      <c r="ADJ18" s="72">
        <v>0.99991240000000003</v>
      </c>
      <c r="ADK18" s="72">
        <v>0.9986872</v>
      </c>
      <c r="ADL18" s="72">
        <v>0.99756460000000002</v>
      </c>
      <c r="ADM18" s="72">
        <v>0.99657169999999995</v>
      </c>
      <c r="ADN18" s="72">
        <v>0.99573350000000005</v>
      </c>
      <c r="ADO18" s="72">
        <v>0.99506879999999998</v>
      </c>
      <c r="ADP18" s="72">
        <v>0.99456555000000002</v>
      </c>
      <c r="ADQ18" s="72">
        <v>0.99420386999999999</v>
      </c>
      <c r="ADR18" s="72">
        <v>0.99393796999999995</v>
      </c>
      <c r="ADS18" s="72">
        <v>0.99368584000000004</v>
      </c>
      <c r="ADT18" s="72">
        <v>0.99332730000000002</v>
      </c>
      <c r="ADU18" s="72">
        <v>0.99268745999999997</v>
      </c>
      <c r="ADV18" s="72">
        <v>0.99152580000000001</v>
      </c>
      <c r="ADW18" s="72">
        <v>0.98953897000000002</v>
      </c>
      <c r="ADX18" s="72">
        <v>0.98636657000000005</v>
      </c>
      <c r="ADY18" s="72">
        <v>0.98618720000000004</v>
      </c>
      <c r="ADZ18" s="77"/>
      <c r="AEA18" s="73">
        <v>12</v>
      </c>
      <c r="AEB18" s="103">
        <v>12.5</v>
      </c>
      <c r="AEC18" s="73">
        <v>12</v>
      </c>
      <c r="AED18" s="103">
        <v>7.5</v>
      </c>
      <c r="AEE18" s="74">
        <f t="shared" si="26"/>
        <v>13</v>
      </c>
      <c r="AEF18" s="88">
        <f t="shared" si="27"/>
        <v>520</v>
      </c>
      <c r="AEG18" s="105">
        <f t="shared" si="29"/>
        <v>0.98869556000000003</v>
      </c>
      <c r="AEH18" s="105">
        <f t="shared" si="29"/>
        <v>0.96843409999999996</v>
      </c>
      <c r="AEI18" s="105">
        <f t="shared" si="29"/>
        <v>0.91960900000000001</v>
      </c>
      <c r="AEJ18" s="105">
        <f t="shared" si="29"/>
        <v>0.86638859999999995</v>
      </c>
      <c r="AEK18" s="105">
        <f t="shared" si="29"/>
        <v>0.80881554</v>
      </c>
      <c r="AEL18" s="105">
        <f t="shared" si="29"/>
        <v>0.68649817000000002</v>
      </c>
      <c r="AEM18" s="105">
        <f t="shared" si="29"/>
        <v>0.49348765999999999</v>
      </c>
      <c r="AEN18" s="105">
        <f t="shared" si="29"/>
        <v>0.37800398000000002</v>
      </c>
      <c r="AEO18" s="105">
        <f t="shared" si="29"/>
        <v>0.46622400000000003</v>
      </c>
      <c r="AEP18" s="105">
        <f t="shared" si="29"/>
        <v>0.63557520000000001</v>
      </c>
      <c r="AEQ18" s="105">
        <f t="shared" si="30"/>
        <v>0.75134146000000002</v>
      </c>
      <c r="AER18" s="105">
        <f t="shared" si="30"/>
        <v>0.83153929999999998</v>
      </c>
      <c r="AES18" s="105">
        <f t="shared" si="30"/>
        <v>0.89676690000000003</v>
      </c>
      <c r="AET18" s="105">
        <f t="shared" si="30"/>
        <v>0.94399960000000005</v>
      </c>
      <c r="AEU18" s="105">
        <f t="shared" si="30"/>
        <v>0.96646969999999999</v>
      </c>
      <c r="AEV18" s="105">
        <f t="shared" si="30"/>
        <v>0.97871280000000005</v>
      </c>
      <c r="AEW18" s="105">
        <f t="shared" si="30"/>
        <v>0.98564669999999999</v>
      </c>
      <c r="AEX18" s="105">
        <f t="shared" si="30"/>
        <v>0.9863847</v>
      </c>
      <c r="AEY18" s="105">
        <f t="shared" si="30"/>
        <v>0.98487126999999997</v>
      </c>
      <c r="AEZ18" s="99">
        <f t="shared" si="21"/>
        <v>9.84</v>
      </c>
      <c r="AFA18" s="69"/>
      <c r="AFB18" s="202" t="s">
        <v>82</v>
      </c>
      <c r="AFC18" s="106">
        <f t="shared" si="22"/>
        <v>0.81776127578947355</v>
      </c>
      <c r="AFD18" s="69"/>
      <c r="AFE18" s="107">
        <f t="shared" si="23"/>
        <v>490</v>
      </c>
      <c r="AFF18" s="105">
        <f t="shared" si="31"/>
        <v>0.9953476</v>
      </c>
      <c r="AFG18" s="105">
        <f t="shared" si="31"/>
        <v>1.0034292</v>
      </c>
      <c r="AFH18" s="105">
        <f t="shared" si="31"/>
        <v>0.99639374000000003</v>
      </c>
      <c r="AFI18" s="105">
        <f t="shared" si="31"/>
        <v>1.0054548000000001</v>
      </c>
      <c r="AFJ18" s="105">
        <f t="shared" si="31"/>
        <v>0.97465146000000003</v>
      </c>
      <c r="AFK18" s="105">
        <f t="shared" si="31"/>
        <v>0.80418719999999999</v>
      </c>
      <c r="AFL18" s="105">
        <f t="shared" si="31"/>
        <v>0.56722324999999996</v>
      </c>
      <c r="AFM18" s="105">
        <f t="shared" si="31"/>
        <v>0.4485536</v>
      </c>
      <c r="AFN18" s="105">
        <f t="shared" si="31"/>
        <v>0.50047140000000001</v>
      </c>
      <c r="AFO18" s="105">
        <f t="shared" si="31"/>
        <v>0.73377360000000003</v>
      </c>
      <c r="AFP18" s="105">
        <f t="shared" si="32"/>
        <v>0.96419129999999997</v>
      </c>
      <c r="AFQ18" s="105">
        <f t="shared" si="32"/>
        <v>0.98806890000000003</v>
      </c>
      <c r="AFR18" s="105">
        <f t="shared" si="32"/>
        <v>0.99075215999999999</v>
      </c>
      <c r="AFS18" s="105">
        <f t="shared" si="32"/>
        <v>0.99211263999999999</v>
      </c>
      <c r="AFT18" s="105">
        <f t="shared" si="32"/>
        <v>0.99491169999999995</v>
      </c>
      <c r="AFU18" s="105">
        <f t="shared" si="32"/>
        <v>1.0053341</v>
      </c>
      <c r="AFV18" s="105">
        <f t="shared" si="32"/>
        <v>1.0102673</v>
      </c>
      <c r="AFW18" s="105">
        <f t="shared" si="32"/>
        <v>1.0052681000000001</v>
      </c>
      <c r="AFX18" s="105">
        <f t="shared" si="32"/>
        <v>1.0057802</v>
      </c>
      <c r="AFY18" s="105"/>
      <c r="AFZ18" s="106">
        <f t="shared" si="28"/>
        <v>0.89400906578947359</v>
      </c>
      <c r="AGA18" s="69"/>
      <c r="AGB18" s="74">
        <v>12</v>
      </c>
      <c r="AGC18" s="120">
        <v>0</v>
      </c>
      <c r="AGD18" s="120">
        <v>0</v>
      </c>
      <c r="AGE18" s="120">
        <v>0</v>
      </c>
      <c r="AGF18" s="120">
        <v>0</v>
      </c>
      <c r="AGG18" s="69"/>
      <c r="AGH18" s="74">
        <v>12</v>
      </c>
      <c r="AGI18" s="148">
        <v>12</v>
      </c>
      <c r="AGJ18" s="120">
        <v>0</v>
      </c>
      <c r="AGK18" s="120">
        <v>0</v>
      </c>
      <c r="AGL18" s="120">
        <v>0</v>
      </c>
      <c r="AGM18" s="69"/>
      <c r="AGN18" s="74">
        <v>12</v>
      </c>
      <c r="AGO18" s="148">
        <v>12</v>
      </c>
      <c r="AGP18" s="120">
        <v>0</v>
      </c>
      <c r="AGQ18" s="120">
        <v>0</v>
      </c>
      <c r="AGR18" s="148">
        <v>1.5428571428571401E-5</v>
      </c>
      <c r="AGS18" s="69"/>
      <c r="AGT18" s="74">
        <v>12</v>
      </c>
      <c r="AGU18" s="147">
        <v>12</v>
      </c>
      <c r="AGV18" s="151">
        <v>0</v>
      </c>
      <c r="AGW18" s="151">
        <v>0</v>
      </c>
      <c r="AGX18" s="161">
        <v>0</v>
      </c>
      <c r="AGY18" s="152">
        <v>0</v>
      </c>
      <c r="AGZ18" s="69"/>
      <c r="AHA18" s="69"/>
      <c r="AHB18" s="69"/>
      <c r="AHC18" s="69"/>
      <c r="AHD18" s="69"/>
      <c r="AHE18" s="69"/>
      <c r="AHF18" s="69"/>
      <c r="AHG18" s="69"/>
      <c r="AHH18" s="69"/>
      <c r="AHI18" s="69"/>
      <c r="AHJ18" s="69"/>
      <c r="AHK18" s="69"/>
      <c r="AHL18" s="69"/>
      <c r="AHM18" s="69"/>
      <c r="AHN18" s="69"/>
      <c r="AHO18" s="69"/>
      <c r="AHP18" s="69"/>
      <c r="AHQ18" s="69"/>
      <c r="AHR18" s="69"/>
      <c r="AHS18" s="69"/>
      <c r="AHT18" s="69"/>
      <c r="AHU18" s="69"/>
      <c r="AHV18" s="69"/>
      <c r="AHW18" s="69"/>
      <c r="AHX18" s="69"/>
      <c r="AHY18" s="69"/>
      <c r="AHZ18" s="69"/>
      <c r="AIA18" s="69"/>
      <c r="AIB18" s="69"/>
      <c r="AIC18" s="69"/>
      <c r="AID18" s="69"/>
      <c r="AIE18" s="69"/>
      <c r="AIF18" s="69"/>
      <c r="AIG18" s="69"/>
      <c r="AIH18" s="69"/>
      <c r="AII18" s="69"/>
      <c r="AIJ18" s="69"/>
      <c r="AIK18" s="69"/>
      <c r="AIL18" s="69"/>
      <c r="AIM18" s="69"/>
      <c r="AIN18" s="69"/>
      <c r="AIO18" s="69"/>
      <c r="AIP18" s="69"/>
      <c r="AIQ18" s="69"/>
      <c r="AIR18" s="69"/>
      <c r="AIS18" s="69"/>
      <c r="AIT18" s="69"/>
      <c r="AIU18" s="69"/>
      <c r="AIV18" s="69"/>
      <c r="AIW18" s="69"/>
      <c r="AIX18" s="69"/>
      <c r="AIY18" s="69"/>
      <c r="AIZ18" s="69"/>
      <c r="AJA18" s="69"/>
      <c r="AJB18" s="69"/>
      <c r="AJC18" s="69"/>
      <c r="AJD18" s="69"/>
      <c r="AJE18" s="69"/>
      <c r="AJF18" s="69"/>
      <c r="AJG18" s="69"/>
      <c r="AJH18" s="69"/>
      <c r="AJI18" s="69"/>
      <c r="AJJ18" s="69"/>
      <c r="AJK18" s="69"/>
      <c r="AJL18" s="69"/>
      <c r="AJM18" s="69"/>
      <c r="AJN18" s="69"/>
      <c r="AJO18" s="69"/>
      <c r="AJP18" s="69"/>
      <c r="AJQ18" s="69"/>
      <c r="AJR18" s="69"/>
      <c r="AJS18" s="69"/>
      <c r="AJT18" s="69"/>
      <c r="AJU18" s="69"/>
      <c r="AJV18" s="69"/>
      <c r="AJW18" s="69"/>
      <c r="AJX18" s="69"/>
      <c r="AJY18" s="69"/>
      <c r="AJZ18" s="69"/>
      <c r="AKA18" s="69"/>
      <c r="AKB18" s="69"/>
      <c r="AKC18" s="69"/>
      <c r="AKD18" s="69"/>
      <c r="AKE18" s="69"/>
      <c r="AKF18" s="69"/>
      <c r="AKG18" s="69"/>
      <c r="AKH18" s="69"/>
      <c r="AKI18" s="69"/>
      <c r="AKJ18" s="69"/>
      <c r="AKK18" s="69"/>
      <c r="AKL18" s="69"/>
      <c r="AKM18" s="69"/>
      <c r="AKN18" s="69"/>
      <c r="AKO18" s="69"/>
      <c r="AKP18" s="69"/>
      <c r="AKQ18" s="69"/>
      <c r="AKR18" s="69"/>
      <c r="AKS18" s="69"/>
      <c r="AKT18" s="69"/>
      <c r="AKU18" s="69"/>
      <c r="AKV18" s="69"/>
      <c r="AKW18" s="69"/>
      <c r="AKX18" s="69"/>
      <c r="AKY18" s="69"/>
      <c r="AKZ18" s="69"/>
      <c r="ALA18" s="69"/>
      <c r="ALB18" s="69"/>
      <c r="ALC18" s="69"/>
      <c r="ALD18" s="69"/>
      <c r="ALE18" s="69"/>
      <c r="ALF18" s="69"/>
      <c r="ALG18" s="69"/>
      <c r="ALH18" s="69"/>
      <c r="ALI18" s="69"/>
      <c r="ALJ18" s="69"/>
      <c r="ALK18" s="69"/>
      <c r="ALL18" s="69"/>
      <c r="ALM18" s="69"/>
      <c r="ALN18" s="69"/>
      <c r="ALO18" s="69"/>
      <c r="ALP18" s="69"/>
      <c r="ALQ18" s="69"/>
      <c r="ALR18" s="69"/>
      <c r="ALS18" s="69"/>
      <c r="ALT18" s="69"/>
      <c r="ALU18" s="69"/>
      <c r="ALV18" s="69"/>
      <c r="ALW18" s="69"/>
      <c r="ALX18" s="69"/>
      <c r="ALY18" s="69"/>
      <c r="ALZ18" s="69"/>
      <c r="AMA18" s="69"/>
      <c r="AMB18" s="69"/>
      <c r="AMC18" s="69"/>
      <c r="AMD18" s="69"/>
      <c r="AME18" s="69"/>
      <c r="AMF18" s="69"/>
      <c r="AMG18" s="69"/>
      <c r="AMH18" s="69"/>
      <c r="AMI18" s="69"/>
      <c r="AMJ18" s="69"/>
      <c r="AMK18" s="69"/>
      <c r="AML18" s="69"/>
      <c r="AMM18" s="69"/>
      <c r="AMN18" s="69"/>
      <c r="AMO18" s="69"/>
      <c r="AMP18" s="69"/>
      <c r="AMQ18" s="69"/>
      <c r="AMR18" s="69"/>
      <c r="AMS18" s="69"/>
      <c r="AMT18" s="69"/>
      <c r="AMU18" s="69"/>
      <c r="AMV18" s="69"/>
      <c r="AMW18" s="69"/>
      <c r="AMX18" s="69"/>
      <c r="AMY18" s="69"/>
      <c r="AMZ18" s="69"/>
      <c r="ANA18" s="69"/>
      <c r="ANB18" s="69"/>
      <c r="ANC18" s="69"/>
      <c r="AND18" s="69"/>
      <c r="ANE18" s="69"/>
      <c r="ANF18" s="69"/>
      <c r="ANG18" s="69"/>
      <c r="ANH18" s="69"/>
      <c r="ANI18" s="69"/>
      <c r="ANJ18" s="69"/>
      <c r="ANK18" s="69"/>
      <c r="ANL18" s="69"/>
      <c r="ANM18" s="69"/>
      <c r="ANN18" s="69"/>
      <c r="ANO18" s="69"/>
      <c r="ANP18" s="69"/>
      <c r="ANQ18" s="69"/>
      <c r="ANR18" s="69"/>
      <c r="ANS18" s="69"/>
      <c r="ANT18" s="69"/>
      <c r="ANU18" s="69"/>
      <c r="ANV18" s="69"/>
      <c r="ANW18" s="69"/>
      <c r="ANX18" s="69"/>
      <c r="ANY18" s="69"/>
      <c r="ANZ18" s="69"/>
      <c r="AOA18" s="69"/>
      <c r="AOB18" s="69"/>
      <c r="AOC18" s="69"/>
      <c r="AOD18" s="69"/>
      <c r="AOE18" s="69"/>
      <c r="AOF18" s="69"/>
      <c r="AOG18" s="69"/>
      <c r="AOH18" s="69"/>
      <c r="AOI18" s="69"/>
      <c r="AOJ18" s="69"/>
      <c r="AOK18" s="69"/>
      <c r="AOL18" s="69"/>
      <c r="AOM18" s="69"/>
      <c r="AON18" s="69"/>
      <c r="AOO18" s="69"/>
      <c r="AOP18" s="69"/>
      <c r="AOQ18" s="69"/>
      <c r="AOR18" s="69"/>
      <c r="AOS18" s="69"/>
      <c r="AOT18" s="69"/>
      <c r="AOU18" s="69"/>
      <c r="AOV18" s="69"/>
      <c r="AOW18" s="69"/>
      <c r="AOX18" s="69"/>
      <c r="AOY18" s="69"/>
      <c r="AOZ18" s="69"/>
      <c r="APA18" s="69"/>
      <c r="APB18" s="69"/>
      <c r="APC18" s="69"/>
      <c r="APD18" s="69"/>
      <c r="APE18" s="69"/>
      <c r="APF18" s="69"/>
      <c r="APG18" s="69"/>
      <c r="APH18" s="69"/>
      <c r="API18" s="69"/>
      <c r="APJ18" s="69"/>
      <c r="APK18" s="69"/>
      <c r="APL18" s="69"/>
      <c r="APM18" s="69"/>
      <c r="APN18" s="69"/>
      <c r="APO18" s="69"/>
      <c r="APP18" s="69"/>
      <c r="APQ18" s="69"/>
      <c r="APR18" s="69"/>
      <c r="APS18" s="69"/>
      <c r="APT18" s="69"/>
      <c r="APU18" s="69"/>
      <c r="APV18" s="69"/>
      <c r="APW18" s="69"/>
      <c r="APX18" s="69"/>
      <c r="APY18" s="69"/>
      <c r="APZ18" s="69"/>
      <c r="AQA18" s="69"/>
      <c r="AQB18" s="69"/>
      <c r="AQC18" s="69"/>
      <c r="AQD18" s="69"/>
      <c r="AQE18" s="69"/>
      <c r="AQF18" s="69"/>
      <c r="AQG18" s="69"/>
      <c r="AQH18" s="69"/>
      <c r="AQI18" s="69"/>
      <c r="AQJ18" s="69"/>
      <c r="AQK18" s="69"/>
      <c r="AQL18" s="69"/>
      <c r="AQM18" s="69"/>
      <c r="AQN18" s="69"/>
      <c r="AQO18" s="69"/>
      <c r="AQP18" s="69"/>
      <c r="AQQ18" s="69"/>
      <c r="AQR18" s="69"/>
      <c r="AQS18" s="69"/>
      <c r="AQT18" s="69"/>
      <c r="AQU18" s="69"/>
      <c r="AQV18" s="69"/>
      <c r="AQW18" s="69"/>
      <c r="AQX18" s="69"/>
      <c r="AQY18" s="69"/>
      <c r="AQZ18" s="69"/>
      <c r="ARA18" s="69"/>
      <c r="ARB18" s="69"/>
      <c r="ARC18" s="69"/>
      <c r="ARD18" s="69"/>
      <c r="ARE18" s="69"/>
      <c r="ARF18" s="69"/>
      <c r="ARG18" s="69"/>
      <c r="ARH18" s="69"/>
      <c r="ARI18" s="69"/>
      <c r="ARJ18" s="69"/>
      <c r="ARK18" s="69"/>
      <c r="ARL18" s="69"/>
      <c r="ARM18" s="69"/>
      <c r="ARN18" s="69"/>
      <c r="ARO18" s="69"/>
      <c r="ARP18" s="69"/>
      <c r="ARQ18" s="69"/>
      <c r="ARR18" s="69"/>
      <c r="ARS18" s="69"/>
      <c r="ART18" s="69"/>
      <c r="ARU18" s="69"/>
      <c r="ARV18" s="69"/>
      <c r="ARW18" s="69"/>
      <c r="ARX18" s="69"/>
      <c r="ARY18" s="69"/>
      <c r="ARZ18" s="69"/>
      <c r="ASA18" s="69"/>
      <c r="ASB18" s="69"/>
    </row>
    <row r="19" spans="1:1172" ht="3" customHeight="1" x14ac:dyDescent="0.25">
      <c r="A19" s="77"/>
      <c r="B19" s="98">
        <v>13</v>
      </c>
      <c r="C19" s="99">
        <v>10</v>
      </c>
      <c r="D19" s="94">
        <f t="shared" si="18"/>
        <v>1</v>
      </c>
      <c r="E19" s="77"/>
      <c r="F19" s="191">
        <v>0.99881050000000005</v>
      </c>
      <c r="G19" s="70">
        <v>0.99644359999999998</v>
      </c>
      <c r="H19" s="70">
        <v>0.99513406000000004</v>
      </c>
      <c r="I19" s="70">
        <v>0.99443910000000002</v>
      </c>
      <c r="J19" s="70">
        <v>0.99412040000000002</v>
      </c>
      <c r="K19" s="70">
        <v>0.99412319999999998</v>
      </c>
      <c r="L19" s="70">
        <v>0.99425169999999996</v>
      </c>
      <c r="M19" s="70">
        <v>0.99455320000000003</v>
      </c>
      <c r="N19" s="70">
        <v>0.99493843000000004</v>
      </c>
      <c r="O19" s="70">
        <v>0.99535759999999995</v>
      </c>
      <c r="P19" s="70">
        <v>0.99577539999999998</v>
      </c>
      <c r="Q19" s="70">
        <v>0.99616090000000002</v>
      </c>
      <c r="R19" s="70">
        <v>0.99649169999999998</v>
      </c>
      <c r="S19" s="70">
        <v>0.99675274000000003</v>
      </c>
      <c r="T19" s="70">
        <v>0.99693370000000003</v>
      </c>
      <c r="U19" s="70">
        <v>0.99703140000000001</v>
      </c>
      <c r="V19" s="70">
        <v>0.99702053999999996</v>
      </c>
      <c r="W19" s="70">
        <v>0.9969247</v>
      </c>
      <c r="X19" s="70">
        <v>0.99672824000000004</v>
      </c>
      <c r="Y19" s="70">
        <v>0.99642050000000004</v>
      </c>
      <c r="Z19" s="70">
        <v>0.99599599999999999</v>
      </c>
      <c r="AA19" s="71">
        <v>0.99545777000000002</v>
      </c>
      <c r="AB19" s="71">
        <v>0.99484086000000005</v>
      </c>
      <c r="AC19" s="71">
        <v>0.99399729999999997</v>
      </c>
      <c r="AD19" s="71">
        <v>0.9929983</v>
      </c>
      <c r="AE19" s="71">
        <v>0.99186680000000005</v>
      </c>
      <c r="AF19" s="71">
        <v>0.99063486000000001</v>
      </c>
      <c r="AG19" s="71">
        <v>0.98934429999999995</v>
      </c>
      <c r="AH19" s="71">
        <v>0.98801419999999995</v>
      </c>
      <c r="AI19" s="71">
        <v>0.98669046000000005</v>
      </c>
      <c r="AJ19" s="71">
        <v>0.98545380000000005</v>
      </c>
      <c r="AK19" s="71">
        <v>0.98440205999999997</v>
      </c>
      <c r="AL19" s="71">
        <v>0.98365586999999999</v>
      </c>
      <c r="AM19" s="71">
        <v>0.98336460000000003</v>
      </c>
      <c r="AN19" s="71">
        <v>0.98360084999999997</v>
      </c>
      <c r="AO19" s="71">
        <v>0.98463595000000004</v>
      </c>
      <c r="AP19" s="71">
        <v>0.98667203999999997</v>
      </c>
      <c r="AQ19" s="71">
        <v>0.98963730000000005</v>
      </c>
      <c r="AR19" s="71">
        <v>0.99242805999999995</v>
      </c>
      <c r="AS19" s="71">
        <v>0.991394</v>
      </c>
      <c r="AT19" s="72">
        <v>1.0005157</v>
      </c>
      <c r="AU19" s="72">
        <v>0.99945430000000002</v>
      </c>
      <c r="AV19" s="72">
        <v>0.99971425999999997</v>
      </c>
      <c r="AW19" s="72">
        <v>1.0001818</v>
      </c>
      <c r="AX19" s="72">
        <v>1.0007604000000001</v>
      </c>
      <c r="AY19" s="72">
        <v>1.0014243</v>
      </c>
      <c r="AZ19" s="72">
        <v>1.0021287000000001</v>
      </c>
      <c r="BA19" s="72">
        <v>1.0027801999999999</v>
      </c>
      <c r="BB19" s="72">
        <v>1.0032653</v>
      </c>
      <c r="BC19" s="72">
        <v>1.0034772000000001</v>
      </c>
      <c r="BD19" s="72">
        <v>1.0033945</v>
      </c>
      <c r="BE19" s="72">
        <v>1.0029554000000001</v>
      </c>
      <c r="BF19" s="72">
        <v>1.0021911999999999</v>
      </c>
      <c r="BG19" s="72">
        <v>1.0011519</v>
      </c>
      <c r="BH19" s="72">
        <v>0.99989724000000002</v>
      </c>
      <c r="BI19" s="72">
        <v>0.99849529999999997</v>
      </c>
      <c r="BJ19" s="72">
        <v>0.99702809999999997</v>
      </c>
      <c r="BK19" s="72">
        <v>0.99553239999999998</v>
      </c>
      <c r="BL19" s="72">
        <v>0.9940698</v>
      </c>
      <c r="BM19" s="72">
        <v>0.99269839999999998</v>
      </c>
      <c r="BN19" s="72">
        <v>0.99146509999999999</v>
      </c>
      <c r="BO19" s="72">
        <v>0.99040930000000005</v>
      </c>
      <c r="BP19" s="72">
        <v>0.98956500000000003</v>
      </c>
      <c r="BQ19" s="72">
        <v>0.98899269999999995</v>
      </c>
      <c r="BR19" s="72">
        <v>0.98832830000000005</v>
      </c>
      <c r="BS19" s="72">
        <v>0.98787444999999996</v>
      </c>
      <c r="BT19" s="72">
        <v>0.98765959999999997</v>
      </c>
      <c r="BU19" s="72">
        <v>0.98786280000000004</v>
      </c>
      <c r="BV19" s="72">
        <v>0.98785860000000003</v>
      </c>
      <c r="BW19" s="72">
        <v>0.98780184999999998</v>
      </c>
      <c r="BX19" s="72">
        <v>0.98761487000000003</v>
      </c>
      <c r="BY19" s="72">
        <v>0.98720019999999997</v>
      </c>
      <c r="BZ19" s="72">
        <v>0.98645430000000001</v>
      </c>
      <c r="CA19" s="72">
        <v>0.98526800000000003</v>
      </c>
      <c r="CB19" s="72">
        <v>0.98351089999999997</v>
      </c>
      <c r="CC19" s="72">
        <v>0.98077619999999999</v>
      </c>
      <c r="CD19" s="72">
        <v>0.97814719999999999</v>
      </c>
      <c r="CE19" s="72">
        <v>0.97528139999999997</v>
      </c>
      <c r="CF19" s="72">
        <v>0.97405960000000003</v>
      </c>
      <c r="CG19" s="72">
        <v>0.97273299999999996</v>
      </c>
      <c r="CH19" s="72">
        <v>0.99769419999999998</v>
      </c>
      <c r="CI19" s="72">
        <v>0.99408733999999999</v>
      </c>
      <c r="CJ19" s="72">
        <v>0.99205460000000001</v>
      </c>
      <c r="CK19" s="72">
        <v>0.99108819999999997</v>
      </c>
      <c r="CL19" s="72">
        <v>0.99108059999999998</v>
      </c>
      <c r="CM19" s="72">
        <v>0.99159043999999996</v>
      </c>
      <c r="CN19" s="72">
        <v>0.99292963999999995</v>
      </c>
      <c r="CO19" s="72">
        <v>0.99443733999999995</v>
      </c>
      <c r="CP19" s="72">
        <v>0.99573325999999995</v>
      </c>
      <c r="CQ19" s="72">
        <v>0.99658670000000005</v>
      </c>
      <c r="CR19" s="72">
        <v>0.99659059999999999</v>
      </c>
      <c r="CS19" s="72">
        <v>0.9961738</v>
      </c>
      <c r="CT19" s="72">
        <v>0.99530399999999997</v>
      </c>
      <c r="CU19" s="72">
        <v>0.99409800000000004</v>
      </c>
      <c r="CV19" s="72">
        <v>0.992641</v>
      </c>
      <c r="CW19" s="72">
        <v>0.99100553999999996</v>
      </c>
      <c r="CX19" s="72">
        <v>0.989236</v>
      </c>
      <c r="CY19" s="72">
        <v>0.98739080000000001</v>
      </c>
      <c r="CZ19" s="72">
        <v>0.98549629999999999</v>
      </c>
      <c r="DA19" s="72">
        <v>0.98358730000000005</v>
      </c>
      <c r="DB19" s="72">
        <v>0.98170210000000002</v>
      </c>
      <c r="DC19" s="72">
        <v>0.97982656999999995</v>
      </c>
      <c r="DD19" s="72">
        <v>0.97791289999999997</v>
      </c>
      <c r="DE19" s="72">
        <v>0.97547919999999999</v>
      </c>
      <c r="DF19" s="72">
        <v>0.97319670000000003</v>
      </c>
      <c r="DG19" s="72">
        <v>0.97169506999999999</v>
      </c>
      <c r="DH19" s="72">
        <v>0.96970946000000002</v>
      </c>
      <c r="DI19" s="72">
        <v>0.96762972999999997</v>
      </c>
      <c r="DJ19" s="72">
        <v>0.96546083999999999</v>
      </c>
      <c r="DK19" s="72">
        <v>0.96316489999999999</v>
      </c>
      <c r="DL19" s="72">
        <v>0.96067060000000004</v>
      </c>
      <c r="DM19" s="72">
        <v>0.95791190000000004</v>
      </c>
      <c r="DN19" s="72">
        <v>0.95482619999999996</v>
      </c>
      <c r="DO19" s="72">
        <v>0.95133590000000001</v>
      </c>
      <c r="DP19" s="72">
        <v>0.9473992</v>
      </c>
      <c r="DQ19" s="72">
        <v>0.94312830000000003</v>
      </c>
      <c r="DR19" s="72">
        <v>0.93865310000000002</v>
      </c>
      <c r="DS19" s="72">
        <v>0.93389460000000002</v>
      </c>
      <c r="DT19" s="72">
        <v>0.92749155000000005</v>
      </c>
      <c r="DU19" s="72">
        <v>0.92762493999999995</v>
      </c>
      <c r="DV19" s="72">
        <v>0.99903094999999997</v>
      </c>
      <c r="DW19" s="72">
        <v>0.99614124999999998</v>
      </c>
      <c r="DX19" s="72">
        <v>0.99603750000000002</v>
      </c>
      <c r="DY19" s="72">
        <v>0.9968745</v>
      </c>
      <c r="DZ19" s="72">
        <v>0.99867934000000003</v>
      </c>
      <c r="EA19" s="72">
        <v>1.0012383</v>
      </c>
      <c r="EB19" s="72">
        <v>1.0034331999999999</v>
      </c>
      <c r="EC19" s="72">
        <v>1.0055319</v>
      </c>
      <c r="ED19" s="72">
        <v>1.0066302</v>
      </c>
      <c r="EE19" s="72">
        <v>1.0061681</v>
      </c>
      <c r="EF19" s="72">
        <v>1.0045831999999999</v>
      </c>
      <c r="EG19" s="72">
        <v>1.0024252</v>
      </c>
      <c r="EH19" s="72">
        <v>0.99998830000000005</v>
      </c>
      <c r="EI19" s="72">
        <v>0.99741477000000001</v>
      </c>
      <c r="EJ19" s="72">
        <v>0.99471279999999995</v>
      </c>
      <c r="EK19" s="72">
        <v>0.99186574999999999</v>
      </c>
      <c r="EL19" s="72">
        <v>0.98884079999999996</v>
      </c>
      <c r="EM19" s="72">
        <v>0.98542510000000005</v>
      </c>
      <c r="EN19" s="72">
        <v>0.98169510000000004</v>
      </c>
      <c r="EO19" s="72">
        <v>0.97793980000000003</v>
      </c>
      <c r="EP19" s="72">
        <v>0.97453860000000003</v>
      </c>
      <c r="EQ19" s="72">
        <v>0.96882594</v>
      </c>
      <c r="ER19" s="72">
        <v>0.96412039999999999</v>
      </c>
      <c r="ES19" s="72">
        <v>0.95921003999999999</v>
      </c>
      <c r="ET19" s="72">
        <v>0.95400200000000002</v>
      </c>
      <c r="EU19" s="72">
        <v>0.94867800000000002</v>
      </c>
      <c r="EV19" s="72">
        <v>0.94328535000000002</v>
      </c>
      <c r="EW19" s="72">
        <v>0.93788402999999998</v>
      </c>
      <c r="EX19" s="72">
        <v>0.93253772999999995</v>
      </c>
      <c r="EY19" s="72">
        <v>0.92731030000000003</v>
      </c>
      <c r="EZ19" s="72">
        <v>0.92227400000000004</v>
      </c>
      <c r="FA19" s="72">
        <v>0.91752820000000002</v>
      </c>
      <c r="FB19" s="72">
        <v>0.91321604999999995</v>
      </c>
      <c r="FC19" s="72">
        <v>0.90863510000000003</v>
      </c>
      <c r="FD19" s="72">
        <v>0.9032405</v>
      </c>
      <c r="FE19" s="72">
        <v>0.89764743999999996</v>
      </c>
      <c r="FF19" s="72">
        <v>0.89217853999999996</v>
      </c>
      <c r="FG19" s="72">
        <v>0.88696589999999997</v>
      </c>
      <c r="FH19" s="72">
        <v>0.88245605999999999</v>
      </c>
      <c r="FI19" s="72">
        <v>0.88063570000000002</v>
      </c>
      <c r="FJ19" s="72">
        <v>1.0018954</v>
      </c>
      <c r="FK19" s="72">
        <v>1.0008615999999999</v>
      </c>
      <c r="FL19" s="72">
        <v>1.0023215999999999</v>
      </c>
      <c r="FM19" s="72">
        <v>1.0052026999999999</v>
      </c>
      <c r="FN19" s="72">
        <v>1.0071994</v>
      </c>
      <c r="FO19" s="72">
        <v>1.0060205</v>
      </c>
      <c r="FP19" s="72">
        <v>0.99707840000000003</v>
      </c>
      <c r="FQ19" s="72">
        <v>0.99312639999999996</v>
      </c>
      <c r="FR19" s="72">
        <v>0.98615759999999997</v>
      </c>
      <c r="FS19" s="72">
        <v>0.97887599999999997</v>
      </c>
      <c r="FT19" s="72">
        <v>0.97152799999999995</v>
      </c>
      <c r="FU19" s="72">
        <v>0.96415669999999998</v>
      </c>
      <c r="FV19" s="72">
        <v>0.9567812</v>
      </c>
      <c r="FW19" s="72">
        <v>0.94941735000000005</v>
      </c>
      <c r="FX19" s="72">
        <v>0.94210994000000003</v>
      </c>
      <c r="FY19" s="72">
        <v>0.93500819999999996</v>
      </c>
      <c r="FZ19" s="72">
        <v>0.92878810000000001</v>
      </c>
      <c r="GA19" s="72">
        <v>0.91882277000000001</v>
      </c>
      <c r="GB19" s="72">
        <v>0.90988800000000003</v>
      </c>
      <c r="GC19" s="72">
        <v>0.90523684000000004</v>
      </c>
      <c r="GD19" s="72">
        <v>0.89808670000000002</v>
      </c>
      <c r="GE19" s="72">
        <v>0.89076639999999996</v>
      </c>
      <c r="GF19" s="72">
        <v>0.88336855000000003</v>
      </c>
      <c r="GG19" s="72">
        <v>0.87592170000000003</v>
      </c>
      <c r="GH19" s="72">
        <v>0.86842459999999999</v>
      </c>
      <c r="GI19" s="72">
        <v>0.86088889999999996</v>
      </c>
      <c r="GJ19" s="72">
        <v>0.85335150000000004</v>
      </c>
      <c r="GK19" s="72">
        <v>0.84589523</v>
      </c>
      <c r="GL19" s="72">
        <v>0.83870540000000005</v>
      </c>
      <c r="GM19" s="72">
        <v>0.83218526999999998</v>
      </c>
      <c r="GN19" s="72">
        <v>0.82716789999999996</v>
      </c>
      <c r="GO19" s="72">
        <v>0.82515590000000005</v>
      </c>
      <c r="GP19" s="72">
        <v>0.83040183999999995</v>
      </c>
      <c r="GQ19" s="72">
        <v>0.83420353999999997</v>
      </c>
      <c r="GR19" s="72">
        <v>0.83894990000000003</v>
      </c>
      <c r="GS19" s="72">
        <v>0.84297924999999996</v>
      </c>
      <c r="GT19" s="72">
        <v>0.8448002</v>
      </c>
      <c r="GU19" s="72">
        <v>0.84310715999999997</v>
      </c>
      <c r="GV19" s="72">
        <v>0.83831686000000005</v>
      </c>
      <c r="GW19" s="72">
        <v>0.83283514000000003</v>
      </c>
      <c r="GX19" s="72">
        <v>1.0124519999999999</v>
      </c>
      <c r="GY19" s="72">
        <v>1.0189357999999999</v>
      </c>
      <c r="GZ19" s="72">
        <v>1.0231793</v>
      </c>
      <c r="HA19" s="72">
        <v>1.0240996</v>
      </c>
      <c r="HB19" s="72">
        <v>1.0217191999999999</v>
      </c>
      <c r="HC19" s="72">
        <v>1.0041344000000001</v>
      </c>
      <c r="HD19" s="72">
        <v>0.92846536999999996</v>
      </c>
      <c r="HE19" s="72">
        <v>0.89756360000000002</v>
      </c>
      <c r="HF19" s="72">
        <v>0.85935899999999998</v>
      </c>
      <c r="HG19" s="72">
        <v>0.82915410000000001</v>
      </c>
      <c r="HH19" s="72">
        <v>0.80717609999999995</v>
      </c>
      <c r="HI19" s="72">
        <v>0.79040504</v>
      </c>
      <c r="HJ19" s="72">
        <v>0.77631589999999995</v>
      </c>
      <c r="HK19" s="72">
        <v>0.76352434999999996</v>
      </c>
      <c r="HL19" s="72">
        <v>0.75145030000000002</v>
      </c>
      <c r="HM19" s="72">
        <v>0.73989545999999995</v>
      </c>
      <c r="HN19" s="72">
        <v>0.72868984999999997</v>
      </c>
      <c r="HO19" s="72">
        <v>0.71630377000000001</v>
      </c>
      <c r="HP19" s="72">
        <v>0.70467670000000004</v>
      </c>
      <c r="HQ19" s="72">
        <v>0.69507799999999997</v>
      </c>
      <c r="HR19" s="72">
        <v>0.68507253999999995</v>
      </c>
      <c r="HS19" s="72">
        <v>0.67500709999999997</v>
      </c>
      <c r="HT19" s="72">
        <v>0.66499549999999996</v>
      </c>
      <c r="HU19" s="72">
        <v>0.65511260000000004</v>
      </c>
      <c r="HV19" s="72">
        <v>0.645401</v>
      </c>
      <c r="HW19" s="72">
        <v>0.63591224000000002</v>
      </c>
      <c r="HX19" s="72">
        <v>0.62675749999999997</v>
      </c>
      <c r="HY19" s="72">
        <v>0.61824699999999999</v>
      </c>
      <c r="HZ19" s="72">
        <v>0.61128579999999999</v>
      </c>
      <c r="IA19" s="72">
        <v>0.60842890000000005</v>
      </c>
      <c r="IB19" s="72">
        <v>0.61637335999999998</v>
      </c>
      <c r="IC19" s="72">
        <v>0.65096609999999999</v>
      </c>
      <c r="ID19" s="72">
        <v>0.75066889999999997</v>
      </c>
      <c r="IE19" s="72">
        <v>0.76430690000000001</v>
      </c>
      <c r="IF19" s="72">
        <v>0.76406664000000002</v>
      </c>
      <c r="IG19" s="72">
        <v>0.76195246000000005</v>
      </c>
      <c r="IH19" s="72">
        <v>0.75831556</v>
      </c>
      <c r="II19" s="72">
        <v>0.75206189999999995</v>
      </c>
      <c r="IJ19" s="72">
        <v>0.741784</v>
      </c>
      <c r="IK19" s="72">
        <v>0.72897259999999997</v>
      </c>
      <c r="IL19" s="72">
        <v>1.0131650000000001</v>
      </c>
      <c r="IM19" s="72">
        <v>1.0226165</v>
      </c>
      <c r="IN19" s="72">
        <v>1.0259043999999999</v>
      </c>
      <c r="IO19" s="72">
        <v>1.0240442999999999</v>
      </c>
      <c r="IP19" s="72">
        <v>1.0144476</v>
      </c>
      <c r="IQ19" s="72">
        <v>0.98723596000000002</v>
      </c>
      <c r="IR19" s="72">
        <v>0.91510139999999995</v>
      </c>
      <c r="IS19" s="72">
        <v>0.77631116</v>
      </c>
      <c r="IT19" s="72">
        <v>0.68023120000000004</v>
      </c>
      <c r="IU19" s="72">
        <v>0.61740744000000003</v>
      </c>
      <c r="IV19" s="72">
        <v>0.57859194000000003</v>
      </c>
      <c r="IW19" s="72">
        <v>0.55344040000000005</v>
      </c>
      <c r="IX19" s="72">
        <v>0.53486599999999995</v>
      </c>
      <c r="IY19" s="72">
        <v>0.51921165000000002</v>
      </c>
      <c r="IZ19" s="72">
        <v>0.50492139999999996</v>
      </c>
      <c r="JA19" s="72">
        <v>0.49137740000000002</v>
      </c>
      <c r="JB19" s="72">
        <v>0.47822735</v>
      </c>
      <c r="JC19" s="72">
        <v>0.46505829999999998</v>
      </c>
      <c r="JD19" s="72">
        <v>0.45249035999999998</v>
      </c>
      <c r="JE19" s="72">
        <v>0.44090062000000002</v>
      </c>
      <c r="JF19" s="72">
        <v>0.42958345999999997</v>
      </c>
      <c r="JG19" s="72">
        <v>0.41843409999999998</v>
      </c>
      <c r="JH19" s="72">
        <v>0.40747275999999999</v>
      </c>
      <c r="JI19" s="72">
        <v>0.39673807999999999</v>
      </c>
      <c r="JJ19" s="72">
        <v>0.38626134000000001</v>
      </c>
      <c r="JK19" s="72">
        <v>0.37608039999999998</v>
      </c>
      <c r="JL19" s="72">
        <v>0.36630773999999999</v>
      </c>
      <c r="JM19" s="72">
        <v>0.35737740000000001</v>
      </c>
      <c r="JN19" s="72">
        <v>0.35077570000000002</v>
      </c>
      <c r="JO19" s="72">
        <v>0.35071677000000001</v>
      </c>
      <c r="JP19" s="72">
        <v>0.36798324999999998</v>
      </c>
      <c r="JQ19" s="72">
        <v>0.42596620000000002</v>
      </c>
      <c r="JR19" s="72">
        <v>0.58140639999999999</v>
      </c>
      <c r="JS19" s="72">
        <v>0.62506114999999995</v>
      </c>
      <c r="JT19" s="72">
        <v>0.63457719999999995</v>
      </c>
      <c r="JU19" s="72">
        <v>0.63183489999999998</v>
      </c>
      <c r="JV19" s="72">
        <v>0.62368509999999999</v>
      </c>
      <c r="JW19" s="72">
        <v>0.61072046000000002</v>
      </c>
      <c r="JX19" s="72">
        <v>0.59218097000000003</v>
      </c>
      <c r="JY19" s="72">
        <v>0.56820333000000001</v>
      </c>
      <c r="JZ19" s="72">
        <v>1.0088767999999999</v>
      </c>
      <c r="KA19" s="72">
        <v>1.0185900999999999</v>
      </c>
      <c r="KB19" s="72">
        <v>1.0238034</v>
      </c>
      <c r="KC19" s="72">
        <v>1.0262207999999999</v>
      </c>
      <c r="KD19" s="72">
        <v>1.0233166</v>
      </c>
      <c r="KE19" s="72">
        <v>0.99871116999999998</v>
      </c>
      <c r="KF19" s="72">
        <v>0.9007328</v>
      </c>
      <c r="KG19" s="72">
        <v>0.71429330000000002</v>
      </c>
      <c r="KH19" s="72">
        <v>0.58870906000000001</v>
      </c>
      <c r="KI19" s="72">
        <v>0.508799</v>
      </c>
      <c r="KJ19" s="72">
        <v>0.46167343999999999</v>
      </c>
      <c r="KK19" s="72">
        <v>0.43295726000000001</v>
      </c>
      <c r="KL19" s="72">
        <v>0.41298940000000001</v>
      </c>
      <c r="KM19" s="72">
        <v>0.39684536999999998</v>
      </c>
      <c r="KN19" s="72">
        <v>0.38244367000000001</v>
      </c>
      <c r="KO19" s="72">
        <v>0.36898039999999999</v>
      </c>
      <c r="KP19" s="72">
        <v>0.35610730000000002</v>
      </c>
      <c r="KQ19" s="72">
        <v>0.34365580000000001</v>
      </c>
      <c r="KR19" s="72">
        <v>0.33179447000000001</v>
      </c>
      <c r="KS19" s="72">
        <v>0.32061656999999999</v>
      </c>
      <c r="KT19" s="72">
        <v>0.30989800000000001</v>
      </c>
      <c r="KU19" s="72">
        <v>0.29953253000000002</v>
      </c>
      <c r="KV19" s="72">
        <v>0.28950277000000002</v>
      </c>
      <c r="KW19" s="72">
        <v>0.2798214</v>
      </c>
      <c r="KX19" s="72">
        <v>0.27050626</v>
      </c>
      <c r="KY19" s="72">
        <v>0.26157894999999998</v>
      </c>
      <c r="KZ19" s="72">
        <v>0.25311230000000001</v>
      </c>
      <c r="LA19" s="72">
        <v>0.24550737</v>
      </c>
      <c r="LB19" s="72">
        <v>0.24045507999999999</v>
      </c>
      <c r="LC19" s="72">
        <v>0.24204028</v>
      </c>
      <c r="LD19" s="72">
        <v>0.25997385000000001</v>
      </c>
      <c r="LE19" s="72">
        <v>0.31092215000000001</v>
      </c>
      <c r="LF19" s="72">
        <v>0.41689882</v>
      </c>
      <c r="LG19" s="72">
        <v>0.48858842000000002</v>
      </c>
      <c r="LH19" s="72">
        <v>0.52202850000000001</v>
      </c>
      <c r="LI19" s="72">
        <v>0.53299194999999999</v>
      </c>
      <c r="LJ19" s="72">
        <v>0.53042219999999995</v>
      </c>
      <c r="LK19" s="72">
        <v>0.51914009999999999</v>
      </c>
      <c r="LL19" s="72">
        <v>0.49953744</v>
      </c>
      <c r="LM19" s="72">
        <v>0.47118405000000002</v>
      </c>
      <c r="LN19" s="72">
        <v>1.0052707000000001</v>
      </c>
      <c r="LO19" s="72">
        <v>1.0136377999999999</v>
      </c>
      <c r="LP19" s="72">
        <v>1.0195426000000001</v>
      </c>
      <c r="LQ19" s="72">
        <v>1.0251414000000001</v>
      </c>
      <c r="LR19" s="72">
        <v>1.0270630000000001</v>
      </c>
      <c r="LS19" s="72">
        <v>1.0136312000000001</v>
      </c>
      <c r="LT19" s="72">
        <v>0.91521750000000002</v>
      </c>
      <c r="LU19" s="72">
        <v>0.7462358</v>
      </c>
      <c r="LV19" s="72">
        <v>0.62895970000000001</v>
      </c>
      <c r="LW19" s="72">
        <v>0.55436649999999998</v>
      </c>
      <c r="LX19" s="72">
        <v>0.50965570000000004</v>
      </c>
      <c r="LY19" s="72">
        <v>0.48167916999999999</v>
      </c>
      <c r="LZ19" s="72">
        <v>0.46171995999999998</v>
      </c>
      <c r="MA19" s="72">
        <v>0.44536682999999999</v>
      </c>
      <c r="MB19" s="72">
        <v>0.43075982000000002</v>
      </c>
      <c r="MC19" s="72">
        <v>0.41718706</v>
      </c>
      <c r="MD19" s="72">
        <v>0.40436348</v>
      </c>
      <c r="ME19" s="72">
        <v>0.39217210000000002</v>
      </c>
      <c r="MF19" s="72">
        <v>0.38063148000000002</v>
      </c>
      <c r="MG19" s="72">
        <v>0.36974087</v>
      </c>
      <c r="MH19" s="72">
        <v>0.35940381999999998</v>
      </c>
      <c r="MI19" s="72">
        <v>0.34955146999999998</v>
      </c>
      <c r="MJ19" s="72">
        <v>0.34016404</v>
      </c>
      <c r="MK19" s="72">
        <v>0.33124896999999998</v>
      </c>
      <c r="ML19" s="72">
        <v>0.32283149999999999</v>
      </c>
      <c r="MM19" s="72">
        <v>0.31493562000000003</v>
      </c>
      <c r="MN19" s="72">
        <v>0.30755135</v>
      </c>
      <c r="MO19" s="72">
        <v>0.30076677000000002</v>
      </c>
      <c r="MP19" s="72">
        <v>0.29682532</v>
      </c>
      <c r="MQ19" s="72">
        <v>0.29898065000000001</v>
      </c>
      <c r="MR19" s="72">
        <v>0.31616905000000001</v>
      </c>
      <c r="MS19" s="72">
        <v>0.36593231999999998</v>
      </c>
      <c r="MT19" s="72">
        <v>0.48391200000000001</v>
      </c>
      <c r="MU19" s="72">
        <v>0.56326109999999996</v>
      </c>
      <c r="MV19" s="72">
        <v>0.59965930000000001</v>
      </c>
      <c r="MW19" s="72">
        <v>0.61118950000000005</v>
      </c>
      <c r="MX19" s="72">
        <v>0.60818360000000005</v>
      </c>
      <c r="MY19" s="72">
        <v>0.59701409999999999</v>
      </c>
      <c r="MZ19" s="72">
        <v>0.57753765999999995</v>
      </c>
      <c r="NA19" s="72">
        <v>0.54691540000000005</v>
      </c>
      <c r="NB19" s="72">
        <v>1.0002184999999999</v>
      </c>
      <c r="NC19" s="72">
        <v>1.0044504000000001</v>
      </c>
      <c r="ND19" s="72">
        <v>1.0084968999999999</v>
      </c>
      <c r="NE19" s="72">
        <v>1.0146974</v>
      </c>
      <c r="NF19" s="72">
        <v>1.0225203</v>
      </c>
      <c r="NG19" s="72">
        <v>1.0207911999999999</v>
      </c>
      <c r="NH19" s="72">
        <v>0.93771380000000004</v>
      </c>
      <c r="NI19" s="72">
        <v>0.87004954000000001</v>
      </c>
      <c r="NJ19" s="72">
        <v>0.80826500000000001</v>
      </c>
      <c r="NK19" s="72">
        <v>0.76364279999999995</v>
      </c>
      <c r="NL19" s="72">
        <v>0.73245689999999997</v>
      </c>
      <c r="NM19" s="72">
        <v>0.70927549999999995</v>
      </c>
      <c r="NN19" s="72">
        <v>0.69026659999999995</v>
      </c>
      <c r="NO19" s="72">
        <v>0.67346470000000003</v>
      </c>
      <c r="NP19" s="72">
        <v>0.65804039999999997</v>
      </c>
      <c r="NQ19" s="72">
        <v>0.6436537</v>
      </c>
      <c r="NR19" s="72">
        <v>0.63014979999999998</v>
      </c>
      <c r="NS19" s="72">
        <v>0.61744810000000006</v>
      </c>
      <c r="NT19" s="72">
        <v>0.60550934000000001</v>
      </c>
      <c r="NU19" s="72">
        <v>0.59429103000000005</v>
      </c>
      <c r="NV19" s="72">
        <v>0.5837388</v>
      </c>
      <c r="NW19" s="72">
        <v>0.57380956000000005</v>
      </c>
      <c r="NX19" s="72">
        <v>0.56448734</v>
      </c>
      <c r="NY19" s="72">
        <v>0.55579173999999998</v>
      </c>
      <c r="NZ19" s="72">
        <v>0.54778373000000002</v>
      </c>
      <c r="OA19" s="72">
        <v>0.54057734999999996</v>
      </c>
      <c r="OB19" s="72">
        <v>0.5341572</v>
      </c>
      <c r="OC19" s="72">
        <v>0.52684500000000001</v>
      </c>
      <c r="OD19" s="72">
        <v>0.52362390000000003</v>
      </c>
      <c r="OE19" s="72">
        <v>0.52413076000000003</v>
      </c>
      <c r="OF19" s="72">
        <v>0.53393537000000002</v>
      </c>
      <c r="OG19" s="72">
        <v>0.56487184999999995</v>
      </c>
      <c r="OH19" s="72">
        <v>0.6439414</v>
      </c>
      <c r="OI19" s="72">
        <v>0.70274203999999996</v>
      </c>
      <c r="OJ19" s="72">
        <v>0.71852963999999997</v>
      </c>
      <c r="OK19" s="72">
        <v>0.71706294999999998</v>
      </c>
      <c r="OL19" s="72">
        <v>0.71223570000000003</v>
      </c>
      <c r="OM19" s="72">
        <v>0.70537709999999998</v>
      </c>
      <c r="ON19" s="72">
        <v>0.69581943999999996</v>
      </c>
      <c r="OO19" s="72">
        <v>0.68233920000000003</v>
      </c>
      <c r="OP19" s="72">
        <v>0.99317069999999996</v>
      </c>
      <c r="OQ19" s="72">
        <v>0.9930097</v>
      </c>
      <c r="OR19" s="72">
        <v>0.99538760000000004</v>
      </c>
      <c r="OS19" s="72">
        <v>0.99941427000000005</v>
      </c>
      <c r="OT19" s="72">
        <v>1.0048258000000001</v>
      </c>
      <c r="OU19" s="72">
        <v>1.0102359999999999</v>
      </c>
      <c r="OV19" s="72">
        <v>1.0009307000000001</v>
      </c>
      <c r="OW19" s="72">
        <v>0.99219084000000002</v>
      </c>
      <c r="OX19" s="72">
        <v>0.98188600000000004</v>
      </c>
      <c r="OY19" s="72">
        <v>0.96942410000000001</v>
      </c>
      <c r="OZ19" s="72">
        <v>0.95566726000000002</v>
      </c>
      <c r="PA19" s="72">
        <v>0.94135749999999996</v>
      </c>
      <c r="PB19" s="72">
        <v>0.92698309999999995</v>
      </c>
      <c r="PC19" s="72">
        <v>0.91288155000000004</v>
      </c>
      <c r="PD19" s="72">
        <v>0.89928262999999997</v>
      </c>
      <c r="PE19" s="72">
        <v>0.88625699999999996</v>
      </c>
      <c r="PF19" s="72">
        <v>0.87382360000000003</v>
      </c>
      <c r="PG19" s="72">
        <v>0.86197745999999997</v>
      </c>
      <c r="PH19" s="72">
        <v>0.85069983999999998</v>
      </c>
      <c r="PI19" s="72">
        <v>0.83996709999999997</v>
      </c>
      <c r="PJ19" s="72">
        <v>0.82975423000000004</v>
      </c>
      <c r="PK19" s="72">
        <v>0.82004266999999997</v>
      </c>
      <c r="PL19" s="72">
        <v>0.81082624000000003</v>
      </c>
      <c r="PM19" s="72">
        <v>0.80212269999999997</v>
      </c>
      <c r="PN19" s="72">
        <v>0.79400842999999999</v>
      </c>
      <c r="PO19" s="72">
        <v>0.78676592999999995</v>
      </c>
      <c r="PP19" s="72">
        <v>0.78154619999999997</v>
      </c>
      <c r="PQ19" s="72">
        <v>0.77020789999999995</v>
      </c>
      <c r="PR19" s="72">
        <v>0.7672776</v>
      </c>
      <c r="PS19" s="72">
        <v>0.76329999999999998</v>
      </c>
      <c r="PT19" s="72">
        <v>0.76067510000000005</v>
      </c>
      <c r="PU19" s="72">
        <v>0.75933260000000002</v>
      </c>
      <c r="PV19" s="72">
        <v>0.76026769999999999</v>
      </c>
      <c r="PW19" s="72">
        <v>0.76591070000000006</v>
      </c>
      <c r="PX19" s="72">
        <v>0.77246619999999999</v>
      </c>
      <c r="PY19" s="72">
        <v>0.77826050000000002</v>
      </c>
      <c r="PZ19" s="72">
        <v>0.78214382999999998</v>
      </c>
      <c r="QA19" s="72">
        <v>0.78347533999999996</v>
      </c>
      <c r="QB19" s="72">
        <v>0.78205895000000003</v>
      </c>
      <c r="QC19" s="72">
        <v>0.77791030000000005</v>
      </c>
      <c r="QD19" s="72">
        <v>0.99101470000000003</v>
      </c>
      <c r="QE19" s="72">
        <v>0.98386079999999998</v>
      </c>
      <c r="QF19" s="72">
        <v>0.98057943999999997</v>
      </c>
      <c r="QG19" s="72">
        <v>0.98095189999999999</v>
      </c>
      <c r="QH19" s="72">
        <v>0.98310969999999998</v>
      </c>
      <c r="QI19" s="72">
        <v>0.98611592999999997</v>
      </c>
      <c r="QJ19" s="72">
        <v>0.98840486999999999</v>
      </c>
      <c r="QK19" s="72">
        <v>0.98942649999999999</v>
      </c>
      <c r="QL19" s="72">
        <v>0.98969876999999995</v>
      </c>
      <c r="QM19" s="72">
        <v>0.98931223000000001</v>
      </c>
      <c r="QN19" s="72">
        <v>0.98783679999999996</v>
      </c>
      <c r="QO19" s="72">
        <v>0.98522350000000003</v>
      </c>
      <c r="QP19" s="72">
        <v>0.98150026999999995</v>
      </c>
      <c r="QQ19" s="72">
        <v>0.97676960000000002</v>
      </c>
      <c r="QR19" s="72">
        <v>0.97114425999999998</v>
      </c>
      <c r="QS19" s="72">
        <v>0.96484999999999999</v>
      </c>
      <c r="QT19" s="72">
        <v>0.95810930000000005</v>
      </c>
      <c r="QU19" s="72">
        <v>0.95112216000000005</v>
      </c>
      <c r="QV19" s="72">
        <v>0.94406193000000005</v>
      </c>
      <c r="QW19" s="72">
        <v>0.93707012999999995</v>
      </c>
      <c r="QX19" s="72">
        <v>0.930257</v>
      </c>
      <c r="QY19" s="72">
        <v>0.92370209999999997</v>
      </c>
      <c r="QZ19" s="72">
        <v>0.91745589999999999</v>
      </c>
      <c r="RA19" s="72">
        <v>0.91154294999999996</v>
      </c>
      <c r="RB19" s="72">
        <v>0.90597576000000002</v>
      </c>
      <c r="RC19" s="72">
        <v>0.90080340000000003</v>
      </c>
      <c r="RD19" s="72">
        <v>0.89631295</v>
      </c>
      <c r="RE19" s="72">
        <v>0.89026165000000002</v>
      </c>
      <c r="RF19" s="72">
        <v>0.88523452999999996</v>
      </c>
      <c r="RG19" s="72">
        <v>0.8799034</v>
      </c>
      <c r="RH19" s="72">
        <v>0.87409119999999996</v>
      </c>
      <c r="RI19" s="72">
        <v>0.86775170000000001</v>
      </c>
      <c r="RJ19" s="72">
        <v>0.86234725000000001</v>
      </c>
      <c r="RK19" s="72">
        <v>0.85848559999999996</v>
      </c>
      <c r="RL19" s="72">
        <v>0.85597049999999997</v>
      </c>
      <c r="RM19" s="72">
        <v>0.85438040000000004</v>
      </c>
      <c r="RN19" s="72">
        <v>0.85324009999999995</v>
      </c>
      <c r="RO19" s="72">
        <v>0.85208976000000003</v>
      </c>
      <c r="RP19" s="72">
        <v>0.85056114000000005</v>
      </c>
      <c r="RQ19" s="72">
        <v>0.84819270000000002</v>
      </c>
      <c r="RR19" s="72">
        <v>1.0018754999999999</v>
      </c>
      <c r="RS19" s="72">
        <v>0.99701859999999998</v>
      </c>
      <c r="RT19" s="72">
        <v>0.99289249999999996</v>
      </c>
      <c r="RU19" s="72">
        <v>0.98990889999999998</v>
      </c>
      <c r="RV19" s="72">
        <v>0.98807500000000004</v>
      </c>
      <c r="RW19" s="72">
        <v>0.98727790000000004</v>
      </c>
      <c r="RX19" s="72">
        <v>0.98750649999999995</v>
      </c>
      <c r="RY19" s="72">
        <v>0.98824847000000005</v>
      </c>
      <c r="RZ19" s="72">
        <v>0.98944909999999997</v>
      </c>
      <c r="SA19" s="72">
        <v>0.99099859999999995</v>
      </c>
      <c r="SB19" s="72">
        <v>0.99275899999999995</v>
      </c>
      <c r="SC19" s="72">
        <v>0.99450899999999998</v>
      </c>
      <c r="SD19" s="72">
        <v>0.99602780000000002</v>
      </c>
      <c r="SE19" s="72">
        <v>0.99709539999999997</v>
      </c>
      <c r="SF19" s="72">
        <v>0.99755775999999996</v>
      </c>
      <c r="SG19" s="72">
        <v>0.99739180000000005</v>
      </c>
      <c r="SH19" s="72">
        <v>0.99650110000000003</v>
      </c>
      <c r="SI19" s="72">
        <v>0.99490845000000006</v>
      </c>
      <c r="SJ19" s="72">
        <v>0.99267740000000004</v>
      </c>
      <c r="SK19" s="72">
        <v>0.98988600000000004</v>
      </c>
      <c r="SL19" s="72">
        <v>0.9866258</v>
      </c>
      <c r="SM19" s="72">
        <v>0.98299049999999999</v>
      </c>
      <c r="SN19" s="72">
        <v>0.97905240000000004</v>
      </c>
      <c r="SO19" s="72">
        <v>0.97487190000000001</v>
      </c>
      <c r="SP19" s="72">
        <v>0.97049766999999998</v>
      </c>
      <c r="SQ19" s="72">
        <v>0.96597599999999995</v>
      </c>
      <c r="SR19" s="72">
        <v>0.96137019999999995</v>
      </c>
      <c r="SS19" s="72">
        <v>0.95678114999999997</v>
      </c>
      <c r="ST19" s="72">
        <v>0.95239969999999996</v>
      </c>
      <c r="SU19" s="72">
        <v>0.94581179999999998</v>
      </c>
      <c r="SV19" s="72">
        <v>0.94105669999999997</v>
      </c>
      <c r="SW19" s="72">
        <v>0.93581855000000003</v>
      </c>
      <c r="SX19" s="72">
        <v>0.93083099999999996</v>
      </c>
      <c r="SY19" s="72">
        <v>0.92625619999999997</v>
      </c>
      <c r="SZ19" s="72">
        <v>0.92217119999999997</v>
      </c>
      <c r="TA19" s="72">
        <v>0.91856753999999996</v>
      </c>
      <c r="TB19" s="72">
        <v>0.91534230000000005</v>
      </c>
      <c r="TC19" s="72">
        <v>0.91218376000000001</v>
      </c>
      <c r="TD19" s="72">
        <v>0.90796595999999996</v>
      </c>
      <c r="TE19" s="72">
        <v>0.9067345</v>
      </c>
      <c r="TF19" s="72">
        <v>1.0066264</v>
      </c>
      <c r="TG19" s="72">
        <v>1.0046039</v>
      </c>
      <c r="TH19" s="72">
        <v>1.0025771999999999</v>
      </c>
      <c r="TI19" s="72">
        <v>1.0003397000000001</v>
      </c>
      <c r="TJ19" s="72">
        <v>0.99804669999999995</v>
      </c>
      <c r="TK19" s="72">
        <v>0.99592113000000004</v>
      </c>
      <c r="TL19" s="72">
        <v>0.99409930000000002</v>
      </c>
      <c r="TM19" s="72">
        <v>0.99281823999999996</v>
      </c>
      <c r="TN19" s="72">
        <v>0.99208814000000001</v>
      </c>
      <c r="TO19" s="72">
        <v>0.99211079999999996</v>
      </c>
      <c r="TP19" s="72">
        <v>0.99255687000000004</v>
      </c>
      <c r="TQ19" s="72">
        <v>0.99344533999999995</v>
      </c>
      <c r="TR19" s="72">
        <v>0.99466180000000004</v>
      </c>
      <c r="TS19" s="72">
        <v>0.99606320000000004</v>
      </c>
      <c r="TT19" s="72">
        <v>0.99749560000000004</v>
      </c>
      <c r="TU19" s="72">
        <v>0.99884885999999995</v>
      </c>
      <c r="TV19" s="72">
        <v>1.0000401999999999</v>
      </c>
      <c r="TW19" s="72">
        <v>1.0009574000000001</v>
      </c>
      <c r="TX19" s="72">
        <v>1.001519</v>
      </c>
      <c r="TY19" s="72">
        <v>1.0015567999999999</v>
      </c>
      <c r="TZ19" s="72">
        <v>1.0012251999999999</v>
      </c>
      <c r="UA19" s="72">
        <v>1.0003416999999999</v>
      </c>
      <c r="UB19" s="72">
        <v>0.99895453000000001</v>
      </c>
      <c r="UC19" s="72">
        <v>0.99709075999999996</v>
      </c>
      <c r="UD19" s="72">
        <v>0.99478520000000004</v>
      </c>
      <c r="UE19" s="72">
        <v>0.99208176000000003</v>
      </c>
      <c r="UF19" s="72">
        <v>0.98904409999999998</v>
      </c>
      <c r="UG19" s="72">
        <v>0.98574300000000004</v>
      </c>
      <c r="UH19" s="72">
        <v>0.98224160000000005</v>
      </c>
      <c r="UI19" s="72">
        <v>0.97851619999999995</v>
      </c>
      <c r="UJ19" s="72">
        <v>0.97475772999999999</v>
      </c>
      <c r="UK19" s="72">
        <v>0.97114509999999998</v>
      </c>
      <c r="UL19" s="72">
        <v>0.96797602999999999</v>
      </c>
      <c r="UM19" s="72">
        <v>0.9639356</v>
      </c>
      <c r="UN19" s="72">
        <v>0.96010519999999999</v>
      </c>
      <c r="UO19" s="72">
        <v>0.95661247000000005</v>
      </c>
      <c r="UP19" s="72">
        <v>0.95357645000000002</v>
      </c>
      <c r="UQ19" s="72">
        <v>0.95113780000000003</v>
      </c>
      <c r="UR19" s="72">
        <v>0.95094440000000002</v>
      </c>
      <c r="US19" s="72">
        <v>0.94968145999999998</v>
      </c>
      <c r="UT19" s="72">
        <v>1.0073458</v>
      </c>
      <c r="UU19" s="72">
        <v>1.0063734</v>
      </c>
      <c r="UV19" s="72">
        <v>1.0055404999999999</v>
      </c>
      <c r="UW19" s="72">
        <v>1.0044278</v>
      </c>
      <c r="UX19" s="72">
        <v>1.0030015000000001</v>
      </c>
      <c r="UY19" s="72">
        <v>1.0013595</v>
      </c>
      <c r="UZ19" s="72">
        <v>0.99960892999999995</v>
      </c>
      <c r="VA19" s="72">
        <v>0.99787459999999994</v>
      </c>
      <c r="VB19" s="72">
        <v>0.99627140000000003</v>
      </c>
      <c r="VC19" s="72">
        <v>0.99490769999999995</v>
      </c>
      <c r="VD19" s="72">
        <v>0.99384410000000001</v>
      </c>
      <c r="VE19" s="72">
        <v>0.99318329999999999</v>
      </c>
      <c r="VF19" s="72">
        <v>0.99281520000000001</v>
      </c>
      <c r="VG19" s="72">
        <v>0.99282720000000002</v>
      </c>
      <c r="VH19" s="72">
        <v>0.99306810000000001</v>
      </c>
      <c r="VI19" s="72">
        <v>0.99353519999999995</v>
      </c>
      <c r="VJ19" s="72">
        <v>0.99412405000000004</v>
      </c>
      <c r="VK19" s="72">
        <v>0.99476319999999996</v>
      </c>
      <c r="VL19" s="72">
        <v>0.99538280000000001</v>
      </c>
      <c r="VM19" s="72">
        <v>0.99590380000000001</v>
      </c>
      <c r="VN19" s="72">
        <v>0.99626579999999998</v>
      </c>
      <c r="VO19" s="72">
        <v>0.99640965000000004</v>
      </c>
      <c r="VP19" s="72">
        <v>0.99629723999999997</v>
      </c>
      <c r="VQ19" s="72">
        <v>0.99589234999999998</v>
      </c>
      <c r="VR19" s="72">
        <v>0.99517719999999998</v>
      </c>
      <c r="VS19" s="72">
        <v>0.99417054999999999</v>
      </c>
      <c r="VT19" s="72">
        <v>0.99288403999999997</v>
      </c>
      <c r="VU19" s="72">
        <v>0.99133720000000003</v>
      </c>
      <c r="VV19" s="72">
        <v>0.98956155999999995</v>
      </c>
      <c r="VW19" s="72">
        <v>0.98759169999999996</v>
      </c>
      <c r="VX19" s="72">
        <v>0.98547536000000002</v>
      </c>
      <c r="VY19" s="72">
        <v>0.98327505999999998</v>
      </c>
      <c r="VZ19" s="72">
        <v>0.98105483999999998</v>
      </c>
      <c r="WA19" s="72">
        <v>0.97882329999999995</v>
      </c>
      <c r="WB19" s="72">
        <v>0.97669340000000004</v>
      </c>
      <c r="WC19" s="72">
        <v>0.97503024000000005</v>
      </c>
      <c r="WD19" s="72">
        <v>0.97290133999999995</v>
      </c>
      <c r="WE19" s="72">
        <v>0.97100836000000001</v>
      </c>
      <c r="WF19" s="72">
        <v>0.97018400000000005</v>
      </c>
      <c r="WG19" s="72">
        <v>0.96941980000000005</v>
      </c>
      <c r="WH19" s="72">
        <v>1.0075723000000001</v>
      </c>
      <c r="WI19" s="72">
        <v>1.0078788999999999</v>
      </c>
      <c r="WJ19" s="72">
        <v>1.0085424000000001</v>
      </c>
      <c r="WK19" s="72">
        <v>1.0089531</v>
      </c>
      <c r="WL19" s="72">
        <v>1.008937</v>
      </c>
      <c r="WM19" s="72">
        <v>1.0086584999999999</v>
      </c>
      <c r="WN19" s="72">
        <v>1.0080868000000001</v>
      </c>
      <c r="WO19" s="72">
        <v>1.0072939000000001</v>
      </c>
      <c r="WP19" s="72">
        <v>1.0063533</v>
      </c>
      <c r="WQ19" s="72">
        <v>1.0053349</v>
      </c>
      <c r="WR19" s="72">
        <v>1.0042975000000001</v>
      </c>
      <c r="WS19" s="72">
        <v>1.0032517999999999</v>
      </c>
      <c r="WT19" s="72">
        <v>1.0023348000000001</v>
      </c>
      <c r="WU19" s="72">
        <v>1.0015875000000001</v>
      </c>
      <c r="WV19" s="72">
        <v>1.0010201999999999</v>
      </c>
      <c r="WW19" s="72">
        <v>1.0006298</v>
      </c>
      <c r="WX19" s="72">
        <v>1.0003967</v>
      </c>
      <c r="WY19" s="72">
        <v>1.0002829</v>
      </c>
      <c r="WZ19" s="72">
        <v>1.0002998999999999</v>
      </c>
      <c r="XA19" s="72">
        <v>1.0003565999999999</v>
      </c>
      <c r="XB19" s="72">
        <v>1.0004145</v>
      </c>
      <c r="XC19" s="72">
        <v>1.0004280000000001</v>
      </c>
      <c r="XD19" s="72">
        <v>1.0003811</v>
      </c>
      <c r="XE19" s="72">
        <v>1.0002016</v>
      </c>
      <c r="XF19" s="72">
        <v>0.99987820000000005</v>
      </c>
      <c r="XG19" s="72">
        <v>0.99937545999999999</v>
      </c>
      <c r="XH19" s="72">
        <v>0.9986758</v>
      </c>
      <c r="XI19" s="72">
        <v>0.99777349999999998</v>
      </c>
      <c r="XJ19" s="72">
        <v>0.99667229999999996</v>
      </c>
      <c r="XK19" s="72">
        <v>0.99538479999999996</v>
      </c>
      <c r="XL19" s="72">
        <v>0.99393200000000004</v>
      </c>
      <c r="XM19" s="72">
        <v>0.99234330000000004</v>
      </c>
      <c r="XN19" s="72">
        <v>0.99065375</v>
      </c>
      <c r="XO19" s="72">
        <v>0.98890279999999997</v>
      </c>
      <c r="XP19" s="72">
        <v>0.9871394</v>
      </c>
      <c r="XQ19" s="72">
        <v>0.98544529999999997</v>
      </c>
      <c r="XR19" s="72">
        <v>0.98397623999999995</v>
      </c>
      <c r="XS19" s="72">
        <v>0.98223749999999999</v>
      </c>
      <c r="XT19" s="72">
        <v>0.98086910000000005</v>
      </c>
      <c r="XU19" s="72">
        <v>0.98033756000000005</v>
      </c>
      <c r="XV19" s="72">
        <v>1.0061180000000001</v>
      </c>
      <c r="XW19" s="72">
        <v>1.0067714000000001</v>
      </c>
      <c r="XX19" s="72">
        <v>1.0078965</v>
      </c>
      <c r="XY19" s="72">
        <v>1.0088792</v>
      </c>
      <c r="XZ19" s="72">
        <v>1.0096194000000001</v>
      </c>
      <c r="YA19" s="72">
        <v>1.0101407</v>
      </c>
      <c r="YB19" s="72">
        <v>1.0104487</v>
      </c>
      <c r="YC19" s="72">
        <v>1.0105554999999999</v>
      </c>
      <c r="YD19" s="72">
        <v>1.010483</v>
      </c>
      <c r="YE19" s="72">
        <v>1.0102686999999999</v>
      </c>
      <c r="YF19" s="72">
        <v>1.0099476999999999</v>
      </c>
      <c r="YG19" s="72">
        <v>1.0095551</v>
      </c>
      <c r="YH19" s="72">
        <v>1.009131</v>
      </c>
      <c r="YI19" s="72">
        <v>1.0087126</v>
      </c>
      <c r="YJ19" s="72">
        <v>1.0083317999999999</v>
      </c>
      <c r="YK19" s="72">
        <v>1.0080115999999999</v>
      </c>
      <c r="YL19" s="72">
        <v>1.0077649</v>
      </c>
      <c r="YM19" s="72">
        <v>1.0075955000000001</v>
      </c>
      <c r="YN19" s="72">
        <v>1.0075003</v>
      </c>
      <c r="YO19" s="72">
        <v>1.0074611</v>
      </c>
      <c r="YP19" s="72">
        <v>1.0074662000000001</v>
      </c>
      <c r="YQ19" s="72">
        <v>1.0074737</v>
      </c>
      <c r="YR19" s="72">
        <v>1.0074605000000001</v>
      </c>
      <c r="YS19" s="72">
        <v>1.0073835</v>
      </c>
      <c r="YT19" s="72">
        <v>1.0072076000000001</v>
      </c>
      <c r="YU19" s="72">
        <v>1.0068988999999999</v>
      </c>
      <c r="YV19" s="72">
        <v>1.0064242999999999</v>
      </c>
      <c r="YW19" s="72">
        <v>1.0057592</v>
      </c>
      <c r="YX19" s="72">
        <v>1.0048864</v>
      </c>
      <c r="YY19" s="72">
        <v>1.0037974999999999</v>
      </c>
      <c r="YZ19" s="72">
        <v>1.0024949000000001</v>
      </c>
      <c r="ZA19" s="72">
        <v>1.0009912999999999</v>
      </c>
      <c r="ZB19" s="72">
        <v>0.99930960000000002</v>
      </c>
      <c r="ZC19" s="72">
        <v>0.99748219999999999</v>
      </c>
      <c r="ZD19" s="72">
        <v>0.9955503</v>
      </c>
      <c r="ZE19" s="72">
        <v>0.99356352999999997</v>
      </c>
      <c r="ZF19" s="72">
        <v>0.99159350000000002</v>
      </c>
      <c r="ZG19" s="72">
        <v>0.98952329999999999</v>
      </c>
      <c r="ZH19" s="72">
        <v>0.98735297</v>
      </c>
      <c r="ZI19" s="72">
        <v>0.98672866999999997</v>
      </c>
      <c r="ZJ19" s="72">
        <v>1.0042137</v>
      </c>
      <c r="ZK19" s="72">
        <v>1.0042759000000001</v>
      </c>
      <c r="ZL19" s="72">
        <v>1.0047001</v>
      </c>
      <c r="ZM19" s="72">
        <v>1.0051136000000001</v>
      </c>
      <c r="ZN19" s="72">
        <v>1.0054438000000001</v>
      </c>
      <c r="ZO19" s="72">
        <v>1.0056508</v>
      </c>
      <c r="ZP19" s="72">
        <v>1.00573</v>
      </c>
      <c r="ZQ19" s="72">
        <v>1.0056778</v>
      </c>
      <c r="ZR19" s="72">
        <v>1.0055187999999999</v>
      </c>
      <c r="ZS19" s="72">
        <v>1.0052696000000001</v>
      </c>
      <c r="ZT19" s="72">
        <v>1.0049522</v>
      </c>
      <c r="ZU19" s="72">
        <v>1.0045911000000001</v>
      </c>
      <c r="ZV19" s="72">
        <v>1.0042112999999999</v>
      </c>
      <c r="ZW19" s="72">
        <v>1.003838</v>
      </c>
      <c r="ZX19" s="72">
        <v>1.0034959000000001</v>
      </c>
      <c r="ZY19" s="72">
        <v>1.0032071</v>
      </c>
      <c r="ZZ19" s="72">
        <v>1.0029863999999999</v>
      </c>
      <c r="AAA19" s="72">
        <v>1.0028436999999999</v>
      </c>
      <c r="AAB19" s="72">
        <v>1.0027851999999999</v>
      </c>
      <c r="AAC19" s="72">
        <v>1.0028089</v>
      </c>
      <c r="AAD19" s="72">
        <v>1.0029097</v>
      </c>
      <c r="AAE19" s="72">
        <v>1.0030718999999999</v>
      </c>
      <c r="AAF19" s="72">
        <v>1.0032738000000001</v>
      </c>
      <c r="AAG19" s="72">
        <v>1.0034859</v>
      </c>
      <c r="AAH19" s="72">
        <v>1.0036750000000001</v>
      </c>
      <c r="AAI19" s="72">
        <v>1.0038073999999999</v>
      </c>
      <c r="AAJ19" s="72">
        <v>1.0038028999999999</v>
      </c>
      <c r="AAK19" s="72">
        <v>1.0036727000000001</v>
      </c>
      <c r="AAL19" s="72">
        <v>1.0033453999999999</v>
      </c>
      <c r="AAM19" s="72">
        <v>1.002788</v>
      </c>
      <c r="AAN19" s="72">
        <v>1.0019739999999999</v>
      </c>
      <c r="AAO19" s="72">
        <v>1.0008873</v>
      </c>
      <c r="AAP19" s="72">
        <v>0.99952510000000006</v>
      </c>
      <c r="AAQ19" s="72">
        <v>0.9979036</v>
      </c>
      <c r="AAR19" s="72">
        <v>0.99605465000000004</v>
      </c>
      <c r="AAS19" s="72">
        <v>0.99399274999999998</v>
      </c>
      <c r="AAT19" s="72">
        <v>0.99192210000000003</v>
      </c>
      <c r="AAU19" s="72">
        <v>0.98981284999999997</v>
      </c>
      <c r="AAV19" s="72">
        <v>0.98765539999999996</v>
      </c>
      <c r="AAW19" s="72">
        <v>0.98729973999999998</v>
      </c>
      <c r="AAX19" s="72">
        <v>1.0036893</v>
      </c>
      <c r="AAY19" s="72">
        <v>1.0040544</v>
      </c>
      <c r="AAZ19" s="72">
        <v>1.0046314999999999</v>
      </c>
      <c r="ABA19" s="72">
        <v>1.0051041999999999</v>
      </c>
      <c r="ABB19" s="72">
        <v>1.0054635000000001</v>
      </c>
      <c r="ABC19" s="72">
        <v>1.0057290999999999</v>
      </c>
      <c r="ABD19" s="72">
        <v>1.005903</v>
      </c>
      <c r="ABE19" s="72">
        <v>1.0059762999999999</v>
      </c>
      <c r="ABF19" s="72">
        <v>1.0059389999999999</v>
      </c>
      <c r="ABG19" s="72">
        <v>1.0057818000000001</v>
      </c>
      <c r="ABH19" s="72">
        <v>1.0055004000000001</v>
      </c>
      <c r="ABI19" s="72">
        <v>1.0050956</v>
      </c>
      <c r="ABJ19" s="72">
        <v>1.0045774000000001</v>
      </c>
      <c r="ABK19" s="72">
        <v>1.0039597</v>
      </c>
      <c r="ABL19" s="72">
        <v>1.0032673000000001</v>
      </c>
      <c r="ABM19" s="72">
        <v>1.0025128999999999</v>
      </c>
      <c r="ABN19" s="72">
        <v>1.0017239</v>
      </c>
      <c r="ABO19" s="72">
        <v>1.0009313</v>
      </c>
      <c r="ABP19" s="72">
        <v>1.0001656999999999</v>
      </c>
      <c r="ABQ19" s="72">
        <v>0.99945444000000006</v>
      </c>
      <c r="ABR19" s="72">
        <v>0.99882329999999997</v>
      </c>
      <c r="ABS19" s="72">
        <v>0.99829460000000003</v>
      </c>
      <c r="ABT19" s="72">
        <v>0.9978844</v>
      </c>
      <c r="ABU19" s="72">
        <v>0.99759469999999995</v>
      </c>
      <c r="ABV19" s="72">
        <v>0.99742264000000003</v>
      </c>
      <c r="ABW19" s="72">
        <v>0.99735529999999994</v>
      </c>
      <c r="ABX19" s="72">
        <v>0.99737620000000005</v>
      </c>
      <c r="ABY19" s="72">
        <v>0.99744379999999999</v>
      </c>
      <c r="ABZ19" s="72">
        <v>0.99751489999999998</v>
      </c>
      <c r="ACA19" s="72">
        <v>0.99750629999999996</v>
      </c>
      <c r="ACB19" s="72">
        <v>0.99738170000000004</v>
      </c>
      <c r="ACC19" s="72">
        <v>0.99705779999999999</v>
      </c>
      <c r="ACD19" s="72">
        <v>0.9964537</v>
      </c>
      <c r="ACE19" s="72">
        <v>0.99547439999999998</v>
      </c>
      <c r="ACF19" s="72">
        <v>0.99419325999999997</v>
      </c>
      <c r="ACG19" s="72">
        <v>0.99254169999999997</v>
      </c>
      <c r="ACH19" s="72">
        <v>0.99048144000000005</v>
      </c>
      <c r="ACI19" s="72">
        <v>0.98811729999999998</v>
      </c>
      <c r="ACJ19" s="72">
        <v>0.98571633999999997</v>
      </c>
      <c r="ACK19" s="72">
        <v>0.98578189999999999</v>
      </c>
      <c r="ACL19" s="72">
        <v>1.0028798999999999</v>
      </c>
      <c r="ACM19" s="72">
        <v>1.0036716000000001</v>
      </c>
      <c r="ACN19" s="72">
        <v>1.0050159000000001</v>
      </c>
      <c r="ACO19" s="72">
        <v>1.0063593</v>
      </c>
      <c r="ACP19" s="72">
        <v>1.0075898999999999</v>
      </c>
      <c r="ACQ19" s="72">
        <v>1.0086728</v>
      </c>
      <c r="ACR19" s="72">
        <v>1.0095904</v>
      </c>
      <c r="ACS19" s="72">
        <v>1.0103344999999999</v>
      </c>
      <c r="ACT19" s="72">
        <v>1.0109026000000001</v>
      </c>
      <c r="ACU19" s="72">
        <v>1.0112947999999999</v>
      </c>
      <c r="ACV19" s="72">
        <v>1.0115145000000001</v>
      </c>
      <c r="ACW19" s="72">
        <v>1.0115415999999999</v>
      </c>
      <c r="ACX19" s="72">
        <v>1.0114288</v>
      </c>
      <c r="ACY19" s="72">
        <v>1.011134</v>
      </c>
      <c r="ACZ19" s="72">
        <v>1.0106660000000001</v>
      </c>
      <c r="ADA19" s="72">
        <v>1.0100422</v>
      </c>
      <c r="ADB19" s="72">
        <v>1.0092725</v>
      </c>
      <c r="ADC19" s="72">
        <v>1.0083685</v>
      </c>
      <c r="ADD19" s="72">
        <v>1.0073441000000001</v>
      </c>
      <c r="ADE19" s="72">
        <v>1.0062175</v>
      </c>
      <c r="ADF19" s="72">
        <v>1.0050119</v>
      </c>
      <c r="ADG19" s="72">
        <v>1.0037605999999999</v>
      </c>
      <c r="ADH19" s="72">
        <v>1.0025318999999999</v>
      </c>
      <c r="ADI19" s="72">
        <v>1.0012080999999999</v>
      </c>
      <c r="ADJ19" s="72">
        <v>0.99991229999999998</v>
      </c>
      <c r="ADK19" s="72">
        <v>0.99868679999999999</v>
      </c>
      <c r="ADL19" s="72">
        <v>0.99756389999999995</v>
      </c>
      <c r="ADM19" s="72">
        <v>0.99657090000000004</v>
      </c>
      <c r="ADN19" s="72">
        <v>0.99573250000000002</v>
      </c>
      <c r="ADO19" s="72">
        <v>0.99506790000000001</v>
      </c>
      <c r="ADP19" s="72">
        <v>0.99456549999999999</v>
      </c>
      <c r="ADQ19" s="72">
        <v>0.99420470000000005</v>
      </c>
      <c r="ADR19" s="72">
        <v>0.9939405</v>
      </c>
      <c r="ADS19" s="72">
        <v>0.99369070000000004</v>
      </c>
      <c r="ADT19" s="72">
        <v>0.99333570000000004</v>
      </c>
      <c r="ADU19" s="72">
        <v>0.99270075999999996</v>
      </c>
      <c r="ADV19" s="72">
        <v>0.99154549999999997</v>
      </c>
      <c r="ADW19" s="72">
        <v>0.98956465999999998</v>
      </c>
      <c r="ADX19" s="72">
        <v>0.98639960000000004</v>
      </c>
      <c r="ADY19" s="72">
        <v>0.98623530000000004</v>
      </c>
      <c r="ADZ19" s="77"/>
      <c r="AEA19" s="73">
        <v>13</v>
      </c>
      <c r="AEB19" s="103">
        <v>13.5</v>
      </c>
      <c r="AEC19" s="73">
        <v>13</v>
      </c>
      <c r="AED19" s="103">
        <v>6.5</v>
      </c>
      <c r="AEE19" s="74">
        <f t="shared" si="26"/>
        <v>14</v>
      </c>
      <c r="AEF19" s="88">
        <f t="shared" si="27"/>
        <v>560</v>
      </c>
      <c r="AEG19" s="105">
        <f t="shared" si="29"/>
        <v>0.99099110000000001</v>
      </c>
      <c r="AEH19" s="105">
        <f t="shared" si="29"/>
        <v>0.97217524</v>
      </c>
      <c r="AEI19" s="105">
        <f t="shared" si="29"/>
        <v>0.92643180000000003</v>
      </c>
      <c r="AEJ19" s="105">
        <f t="shared" si="29"/>
        <v>0.87856020000000001</v>
      </c>
      <c r="AEK19" s="105">
        <f t="shared" si="29"/>
        <v>0.8293277</v>
      </c>
      <c r="AEL19" s="105">
        <f t="shared" si="29"/>
        <v>0.72272420000000004</v>
      </c>
      <c r="AEM19" s="105">
        <f t="shared" si="29"/>
        <v>0.55696964000000004</v>
      </c>
      <c r="AEN19" s="105">
        <f t="shared" si="29"/>
        <v>0.45687017000000002</v>
      </c>
      <c r="AEO19" s="105">
        <f t="shared" si="29"/>
        <v>0.53474279999999996</v>
      </c>
      <c r="AEP19" s="105">
        <f t="shared" si="29"/>
        <v>0.67542440000000004</v>
      </c>
      <c r="AEQ19" s="105">
        <f t="shared" si="30"/>
        <v>0.77395575999999999</v>
      </c>
      <c r="AER19" s="105">
        <f t="shared" si="30"/>
        <v>0.84573330000000002</v>
      </c>
      <c r="AES19" s="105">
        <f t="shared" si="30"/>
        <v>0.90527444999999995</v>
      </c>
      <c r="AET19" s="105">
        <f t="shared" si="30"/>
        <v>0.94895536000000003</v>
      </c>
      <c r="AEU19" s="105">
        <f t="shared" si="30"/>
        <v>0.96905430000000004</v>
      </c>
      <c r="AEV19" s="105">
        <f t="shared" si="30"/>
        <v>0.98015492999999998</v>
      </c>
      <c r="AEW19" s="105">
        <f t="shared" si="30"/>
        <v>0.98662499999999997</v>
      </c>
      <c r="AEX19" s="105">
        <f t="shared" si="30"/>
        <v>0.98722860000000001</v>
      </c>
      <c r="AEY19" s="105">
        <f t="shared" si="30"/>
        <v>0.98574585000000003</v>
      </c>
      <c r="AEZ19" s="99">
        <f t="shared" si="21"/>
        <v>10</v>
      </c>
      <c r="AFA19" s="69"/>
      <c r="AFB19" s="202" t="s">
        <v>82</v>
      </c>
      <c r="AFC19" s="106">
        <f t="shared" si="22"/>
        <v>0.83826025263157899</v>
      </c>
      <c r="AFD19" s="69"/>
      <c r="AFE19" s="107">
        <f t="shared" si="23"/>
        <v>530</v>
      </c>
      <c r="AFF19" s="105">
        <f t="shared" si="31"/>
        <v>0.99535406000000004</v>
      </c>
      <c r="AFG19" s="105">
        <f t="shared" si="31"/>
        <v>1.0034646</v>
      </c>
      <c r="AFH19" s="105">
        <f t="shared" si="31"/>
        <v>0.99655709999999997</v>
      </c>
      <c r="AFI19" s="105">
        <f t="shared" si="31"/>
        <v>1.0060720000000001</v>
      </c>
      <c r="AFJ19" s="105">
        <f t="shared" si="31"/>
        <v>0.97827363000000001</v>
      </c>
      <c r="AFK19" s="105">
        <f t="shared" si="31"/>
        <v>0.8253568</v>
      </c>
      <c r="AFL19" s="105">
        <f t="shared" si="31"/>
        <v>0.60964965999999998</v>
      </c>
      <c r="AFM19" s="105">
        <f t="shared" si="31"/>
        <v>0.49938379999999999</v>
      </c>
      <c r="AFN19" s="105">
        <f t="shared" si="31"/>
        <v>0.54594253999999998</v>
      </c>
      <c r="AFO19" s="105">
        <f t="shared" si="31"/>
        <v>0.75901883999999997</v>
      </c>
      <c r="AFP19" s="105">
        <f t="shared" si="32"/>
        <v>0.96862150000000002</v>
      </c>
      <c r="AFQ19" s="105">
        <f t="shared" si="32"/>
        <v>0.9891278</v>
      </c>
      <c r="AFR19" s="105">
        <f t="shared" si="32"/>
        <v>0.9909597</v>
      </c>
      <c r="AFS19" s="105">
        <f t="shared" si="32"/>
        <v>0.99211614999999997</v>
      </c>
      <c r="AFT19" s="105">
        <f t="shared" si="32"/>
        <v>0.99491023999999995</v>
      </c>
      <c r="AFU19" s="105">
        <f t="shared" si="32"/>
        <v>1.0053335000000001</v>
      </c>
      <c r="AFV19" s="105">
        <f t="shared" si="32"/>
        <v>1.0102669</v>
      </c>
      <c r="AFW19" s="105">
        <f t="shared" si="32"/>
        <v>1.0052681000000001</v>
      </c>
      <c r="AFX19" s="105">
        <f t="shared" si="32"/>
        <v>1.0057801</v>
      </c>
      <c r="AFY19" s="105"/>
      <c r="AFZ19" s="106">
        <f t="shared" si="28"/>
        <v>0.9042872115789472</v>
      </c>
      <c r="AGA19" s="69"/>
      <c r="AGB19" s="74">
        <v>13</v>
      </c>
      <c r="AGC19" s="120">
        <v>0</v>
      </c>
      <c r="AGD19" s="120">
        <v>0</v>
      </c>
      <c r="AGE19" s="120">
        <v>0</v>
      </c>
      <c r="AGF19" s="120">
        <v>0</v>
      </c>
      <c r="AGG19" s="69"/>
      <c r="AGH19" s="74">
        <v>13</v>
      </c>
      <c r="AGI19" s="148">
        <v>13</v>
      </c>
      <c r="AGJ19" s="120">
        <v>0</v>
      </c>
      <c r="AGK19" s="120">
        <v>0</v>
      </c>
      <c r="AGL19" s="120">
        <v>0</v>
      </c>
      <c r="AGM19" s="69"/>
      <c r="AGN19" s="74">
        <v>13</v>
      </c>
      <c r="AGO19" s="148">
        <v>13</v>
      </c>
      <c r="AGP19" s="120">
        <v>0</v>
      </c>
      <c r="AGQ19" s="120">
        <v>0</v>
      </c>
      <c r="AGR19" s="148">
        <v>1.5428571428571401E-5</v>
      </c>
      <c r="AGS19" s="69"/>
      <c r="AGT19" s="74">
        <v>13</v>
      </c>
      <c r="AGU19" s="147">
        <v>13</v>
      </c>
      <c r="AGV19" s="151">
        <v>0</v>
      </c>
      <c r="AGW19" s="151">
        <v>0</v>
      </c>
      <c r="AGX19" s="161">
        <v>0</v>
      </c>
      <c r="AGY19" s="152">
        <v>0</v>
      </c>
      <c r="AGZ19" s="69"/>
      <c r="AHA19" s="69"/>
      <c r="AHB19" s="69"/>
      <c r="AHC19" s="69"/>
      <c r="AHD19" s="69"/>
      <c r="AHE19" s="69"/>
      <c r="AHF19" s="69"/>
      <c r="AHG19" s="69"/>
      <c r="AHH19" s="69"/>
      <c r="AHI19" s="69"/>
      <c r="AHJ19" s="69"/>
      <c r="AHK19" s="69"/>
      <c r="AHL19" s="69"/>
      <c r="AHM19" s="69"/>
      <c r="AHN19" s="69"/>
      <c r="AHO19" s="69"/>
      <c r="AHP19" s="69"/>
      <c r="AHQ19" s="69"/>
      <c r="AHR19" s="69"/>
      <c r="AHS19" s="69"/>
      <c r="AHT19" s="69"/>
      <c r="AHU19" s="69"/>
      <c r="AHV19" s="69"/>
      <c r="AHW19" s="69"/>
      <c r="AHX19" s="69"/>
      <c r="AHY19" s="69"/>
      <c r="AHZ19" s="69"/>
      <c r="AIA19" s="69"/>
      <c r="AIB19" s="69"/>
      <c r="AIC19" s="69"/>
      <c r="AID19" s="69"/>
      <c r="AIE19" s="69"/>
      <c r="AIF19" s="69"/>
      <c r="AIG19" s="69"/>
      <c r="AIH19" s="69"/>
      <c r="AII19" s="69"/>
      <c r="AIJ19" s="69"/>
      <c r="AIK19" s="69"/>
      <c r="AIL19" s="69"/>
      <c r="AIM19" s="69"/>
      <c r="AIN19" s="69"/>
      <c r="AIO19" s="69"/>
      <c r="AIP19" s="69"/>
      <c r="AIQ19" s="69"/>
      <c r="AIR19" s="69"/>
      <c r="AIS19" s="69"/>
      <c r="AIT19" s="69"/>
      <c r="AIU19" s="69"/>
      <c r="AIV19" s="69"/>
      <c r="AIW19" s="69"/>
      <c r="AIX19" s="69"/>
      <c r="AIY19" s="69"/>
      <c r="AIZ19" s="69"/>
      <c r="AJA19" s="69"/>
      <c r="AJB19" s="69"/>
      <c r="AJC19" s="69"/>
      <c r="AJD19" s="69"/>
      <c r="AJE19" s="69"/>
      <c r="AJF19" s="69"/>
      <c r="AJG19" s="69"/>
      <c r="AJH19" s="69"/>
      <c r="AJI19" s="69"/>
      <c r="AJJ19" s="69"/>
      <c r="AJK19" s="69"/>
      <c r="AJL19" s="69"/>
      <c r="AJM19" s="69"/>
      <c r="AJN19" s="69"/>
      <c r="AJO19" s="69"/>
      <c r="AJP19" s="69"/>
      <c r="AJQ19" s="69"/>
      <c r="AJR19" s="69"/>
      <c r="AJS19" s="69"/>
      <c r="AJT19" s="69"/>
      <c r="AJU19" s="69"/>
      <c r="AJV19" s="69"/>
      <c r="AJW19" s="69"/>
      <c r="AJX19" s="69"/>
      <c r="AJY19" s="69"/>
      <c r="AJZ19" s="69"/>
      <c r="AKA19" s="69"/>
      <c r="AKB19" s="69"/>
      <c r="AKC19" s="69"/>
      <c r="AKD19" s="69"/>
      <c r="AKE19" s="69"/>
      <c r="AKF19" s="69"/>
      <c r="AKG19" s="69"/>
      <c r="AKH19" s="69"/>
      <c r="AKI19" s="69"/>
      <c r="AKJ19" s="69"/>
      <c r="AKK19" s="69"/>
      <c r="AKL19" s="69"/>
      <c r="AKM19" s="69"/>
      <c r="AKN19" s="69"/>
      <c r="AKO19" s="69"/>
      <c r="AKP19" s="69"/>
      <c r="AKQ19" s="69"/>
      <c r="AKR19" s="69"/>
      <c r="AKS19" s="69"/>
      <c r="AKT19" s="69"/>
      <c r="AKU19" s="69"/>
      <c r="AKV19" s="69"/>
      <c r="AKW19" s="69"/>
      <c r="AKX19" s="69"/>
      <c r="AKY19" s="69"/>
      <c r="AKZ19" s="69"/>
      <c r="ALA19" s="69"/>
      <c r="ALB19" s="69"/>
      <c r="ALC19" s="69"/>
      <c r="ALD19" s="69"/>
      <c r="ALE19" s="69"/>
      <c r="ALF19" s="69"/>
      <c r="ALG19" s="69"/>
      <c r="ALH19" s="69"/>
      <c r="ALI19" s="69"/>
      <c r="ALJ19" s="69"/>
      <c r="ALK19" s="69"/>
      <c r="ALL19" s="69"/>
      <c r="ALM19" s="69"/>
      <c r="ALN19" s="69"/>
      <c r="ALO19" s="69"/>
      <c r="ALP19" s="69"/>
      <c r="ALQ19" s="69"/>
      <c r="ALR19" s="69"/>
      <c r="ALS19" s="69"/>
      <c r="ALT19" s="69"/>
      <c r="ALU19" s="69"/>
      <c r="ALV19" s="69"/>
      <c r="ALW19" s="69"/>
      <c r="ALX19" s="69"/>
      <c r="ALY19" s="69"/>
      <c r="ALZ19" s="69"/>
      <c r="AMA19" s="69"/>
      <c r="AMB19" s="69"/>
      <c r="AMC19" s="69"/>
      <c r="AMD19" s="69"/>
      <c r="AME19" s="69"/>
      <c r="AMF19" s="69"/>
      <c r="AMG19" s="69"/>
      <c r="AMH19" s="69"/>
      <c r="AMI19" s="69"/>
      <c r="AMJ19" s="69"/>
      <c r="AMK19" s="69"/>
      <c r="AML19" s="69"/>
      <c r="AMM19" s="69"/>
      <c r="AMN19" s="69"/>
      <c r="AMO19" s="69"/>
      <c r="AMP19" s="69"/>
      <c r="AMQ19" s="69"/>
      <c r="AMR19" s="69"/>
      <c r="AMS19" s="69"/>
      <c r="AMT19" s="69"/>
      <c r="AMU19" s="69"/>
      <c r="AMV19" s="69"/>
      <c r="AMW19" s="69"/>
      <c r="AMX19" s="69"/>
      <c r="AMY19" s="69"/>
      <c r="AMZ19" s="69"/>
      <c r="ANA19" s="69"/>
      <c r="ANB19" s="69"/>
      <c r="ANC19" s="69"/>
      <c r="AND19" s="69"/>
      <c r="ANE19" s="69"/>
      <c r="ANF19" s="69"/>
      <c r="ANG19" s="69"/>
      <c r="ANH19" s="69"/>
      <c r="ANI19" s="69"/>
      <c r="ANJ19" s="69"/>
      <c r="ANK19" s="69"/>
      <c r="ANL19" s="69"/>
      <c r="ANM19" s="69"/>
      <c r="ANN19" s="69"/>
      <c r="ANO19" s="69"/>
      <c r="ANP19" s="69"/>
      <c r="ANQ19" s="69"/>
      <c r="ANR19" s="69"/>
      <c r="ANS19" s="69"/>
      <c r="ANT19" s="69"/>
      <c r="ANU19" s="69"/>
      <c r="ANV19" s="69"/>
      <c r="ANW19" s="69"/>
      <c r="ANX19" s="69"/>
      <c r="ANY19" s="69"/>
      <c r="ANZ19" s="69"/>
      <c r="AOA19" s="69"/>
      <c r="AOB19" s="69"/>
      <c r="AOC19" s="69"/>
      <c r="AOD19" s="69"/>
      <c r="AOE19" s="69"/>
      <c r="AOF19" s="69"/>
      <c r="AOG19" s="69"/>
      <c r="AOH19" s="69"/>
      <c r="AOI19" s="69"/>
      <c r="AOJ19" s="69"/>
      <c r="AOK19" s="69"/>
      <c r="AOL19" s="69"/>
      <c r="AOM19" s="69"/>
      <c r="AON19" s="69"/>
      <c r="AOO19" s="69"/>
      <c r="AOP19" s="69"/>
      <c r="AOQ19" s="69"/>
      <c r="AOR19" s="69"/>
      <c r="AOS19" s="69"/>
      <c r="AOT19" s="69"/>
      <c r="AOU19" s="69"/>
      <c r="AOV19" s="69"/>
      <c r="AOW19" s="69"/>
      <c r="AOX19" s="69"/>
      <c r="AOY19" s="69"/>
      <c r="AOZ19" s="69"/>
      <c r="APA19" s="69"/>
      <c r="APB19" s="69"/>
      <c r="APC19" s="69"/>
      <c r="APD19" s="69"/>
      <c r="APE19" s="69"/>
      <c r="APF19" s="69"/>
      <c r="APG19" s="69"/>
      <c r="APH19" s="69"/>
      <c r="API19" s="69"/>
      <c r="APJ19" s="69"/>
      <c r="APK19" s="69"/>
      <c r="APL19" s="69"/>
      <c r="APM19" s="69"/>
      <c r="APN19" s="69"/>
      <c r="APO19" s="69"/>
      <c r="APP19" s="69"/>
      <c r="APQ19" s="69"/>
      <c r="APR19" s="69"/>
      <c r="APS19" s="69"/>
      <c r="APT19" s="69"/>
      <c r="APU19" s="69"/>
      <c r="APV19" s="69"/>
      <c r="APW19" s="69"/>
      <c r="APX19" s="69"/>
      <c r="APY19" s="69"/>
      <c r="APZ19" s="69"/>
      <c r="AQA19" s="69"/>
      <c r="AQB19" s="69"/>
      <c r="AQC19" s="69"/>
      <c r="AQD19" s="69"/>
      <c r="AQE19" s="69"/>
      <c r="AQF19" s="69"/>
      <c r="AQG19" s="69"/>
      <c r="AQH19" s="69"/>
      <c r="AQI19" s="69"/>
      <c r="AQJ19" s="69"/>
      <c r="AQK19" s="69"/>
      <c r="AQL19" s="69"/>
      <c r="AQM19" s="69"/>
      <c r="AQN19" s="69"/>
      <c r="AQO19" s="69"/>
      <c r="AQP19" s="69"/>
      <c r="AQQ19" s="69"/>
      <c r="AQR19" s="69"/>
      <c r="AQS19" s="69"/>
      <c r="AQT19" s="69"/>
      <c r="AQU19" s="69"/>
      <c r="AQV19" s="69"/>
      <c r="AQW19" s="69"/>
      <c r="AQX19" s="69"/>
      <c r="AQY19" s="69"/>
      <c r="AQZ19" s="69"/>
      <c r="ARA19" s="69"/>
      <c r="ARB19" s="69"/>
      <c r="ARC19" s="69"/>
      <c r="ARD19" s="69"/>
      <c r="ARE19" s="69"/>
      <c r="ARF19" s="69"/>
      <c r="ARG19" s="69"/>
      <c r="ARH19" s="69"/>
      <c r="ARI19" s="69"/>
      <c r="ARJ19" s="69"/>
      <c r="ARK19" s="69"/>
      <c r="ARL19" s="69"/>
      <c r="ARM19" s="69"/>
      <c r="ARN19" s="69"/>
      <c r="ARO19" s="69"/>
      <c r="ARP19" s="69"/>
      <c r="ARQ19" s="69"/>
      <c r="ARR19" s="69"/>
      <c r="ARS19" s="69"/>
      <c r="ART19" s="69"/>
      <c r="ARU19" s="69"/>
      <c r="ARV19" s="69"/>
      <c r="ARW19" s="69"/>
      <c r="ARX19" s="69"/>
      <c r="ARY19" s="69"/>
      <c r="ARZ19" s="69"/>
      <c r="ASA19" s="69"/>
      <c r="ASB19" s="69"/>
    </row>
    <row r="20" spans="1:1172" ht="3" customHeight="1" x14ac:dyDescent="0.25">
      <c r="A20" s="77"/>
      <c r="B20" s="98">
        <v>14</v>
      </c>
      <c r="C20" s="99">
        <v>10.66</v>
      </c>
      <c r="D20" s="94">
        <f t="shared" si="18"/>
        <v>2</v>
      </c>
      <c r="E20" s="77"/>
      <c r="F20" s="191">
        <v>0.99869967000000004</v>
      </c>
      <c r="G20" s="70">
        <v>0.99676686999999997</v>
      </c>
      <c r="H20" s="70">
        <v>0.99598039999999999</v>
      </c>
      <c r="I20" s="70">
        <v>0.99569803000000001</v>
      </c>
      <c r="J20" s="70">
        <v>0.99569576999999998</v>
      </c>
      <c r="K20" s="70">
        <v>0.99581310000000001</v>
      </c>
      <c r="L20" s="70">
        <v>0.99605500000000002</v>
      </c>
      <c r="M20" s="70">
        <v>0.99635419999999997</v>
      </c>
      <c r="N20" s="70">
        <v>0.99668086</v>
      </c>
      <c r="O20" s="70">
        <v>0.99701419999999996</v>
      </c>
      <c r="P20" s="70">
        <v>0.99733190000000005</v>
      </c>
      <c r="Q20" s="70">
        <v>0.99761087000000004</v>
      </c>
      <c r="R20" s="70">
        <v>0.99783679999999997</v>
      </c>
      <c r="S20" s="70">
        <v>0.99799203999999997</v>
      </c>
      <c r="T20" s="70">
        <v>0.99806653999999995</v>
      </c>
      <c r="U20" s="70">
        <v>0.99804009999999999</v>
      </c>
      <c r="V20" s="70">
        <v>0.99792206000000006</v>
      </c>
      <c r="W20" s="70">
        <v>0.99771149999999997</v>
      </c>
      <c r="X20" s="70">
        <v>0.99740969999999995</v>
      </c>
      <c r="Y20" s="70">
        <v>0.99701684999999995</v>
      </c>
      <c r="Z20" s="70">
        <v>0.99653360000000002</v>
      </c>
      <c r="AA20" s="71">
        <v>0.99595630000000002</v>
      </c>
      <c r="AB20" s="71">
        <v>0.99529670000000003</v>
      </c>
      <c r="AC20" s="71">
        <v>0.99459295999999997</v>
      </c>
      <c r="AD20" s="71">
        <v>0.99365442999999998</v>
      </c>
      <c r="AE20" s="71">
        <v>0.99260324</v>
      </c>
      <c r="AF20" s="71">
        <v>0.99147560000000001</v>
      </c>
      <c r="AG20" s="71">
        <v>0.99030876000000001</v>
      </c>
      <c r="AH20" s="71">
        <v>0.98912454000000005</v>
      </c>
      <c r="AI20" s="71">
        <v>0.98796432999999995</v>
      </c>
      <c r="AJ20" s="71">
        <v>0.98690460000000002</v>
      </c>
      <c r="AK20" s="71">
        <v>0.98596317</v>
      </c>
      <c r="AL20" s="71">
        <v>0.98525726999999996</v>
      </c>
      <c r="AM20" s="71">
        <v>0.98491119999999999</v>
      </c>
      <c r="AN20" s="71">
        <v>0.98511000000000004</v>
      </c>
      <c r="AO20" s="71">
        <v>0.98600209999999999</v>
      </c>
      <c r="AP20" s="71">
        <v>0.98777336000000004</v>
      </c>
      <c r="AQ20" s="71">
        <v>0.99036246999999999</v>
      </c>
      <c r="AR20" s="71">
        <v>0.99277079999999995</v>
      </c>
      <c r="AS20" s="71">
        <v>0.99188966000000001</v>
      </c>
      <c r="AT20" s="72">
        <v>0.99955890000000003</v>
      </c>
      <c r="AU20" s="72">
        <v>0.99805790000000005</v>
      </c>
      <c r="AV20" s="72">
        <v>0.99806240000000002</v>
      </c>
      <c r="AW20" s="72">
        <v>0.99829840000000003</v>
      </c>
      <c r="AX20" s="72">
        <v>0.99869156000000003</v>
      </c>
      <c r="AY20" s="72">
        <v>0.99918260000000003</v>
      </c>
      <c r="AZ20" s="72">
        <v>0.99972075000000005</v>
      </c>
      <c r="BA20" s="72">
        <v>1.0002655</v>
      </c>
      <c r="BB20" s="72">
        <v>1.0007098000000001</v>
      </c>
      <c r="BC20" s="72">
        <v>1.0009797</v>
      </c>
      <c r="BD20" s="72">
        <v>1.0009615000000001</v>
      </c>
      <c r="BE20" s="72">
        <v>1.0007200000000001</v>
      </c>
      <c r="BF20" s="72">
        <v>1.0002017000000001</v>
      </c>
      <c r="BG20" s="72">
        <v>0.99942755999999999</v>
      </c>
      <c r="BH20" s="72">
        <v>0.99843289999999996</v>
      </c>
      <c r="BI20" s="72">
        <v>0.99726420000000005</v>
      </c>
      <c r="BJ20" s="72">
        <v>0.99597305000000003</v>
      </c>
      <c r="BK20" s="72">
        <v>0.99461129999999998</v>
      </c>
      <c r="BL20" s="72">
        <v>0.99323139999999999</v>
      </c>
      <c r="BM20" s="72">
        <v>0.99188334</v>
      </c>
      <c r="BN20" s="72">
        <v>0.99061440000000001</v>
      </c>
      <c r="BO20" s="72">
        <v>0.98947923999999998</v>
      </c>
      <c r="BP20" s="72">
        <v>0.98856330000000003</v>
      </c>
      <c r="BQ20" s="72">
        <v>0.98761410000000005</v>
      </c>
      <c r="BR20" s="72">
        <v>0.98677599999999999</v>
      </c>
      <c r="BS20" s="72">
        <v>0.98612610000000001</v>
      </c>
      <c r="BT20" s="72">
        <v>0.98569596000000004</v>
      </c>
      <c r="BU20" s="72">
        <v>0.98561049999999994</v>
      </c>
      <c r="BV20" s="72">
        <v>0.98545099999999997</v>
      </c>
      <c r="BW20" s="72">
        <v>0.98528740000000004</v>
      </c>
      <c r="BX20" s="72">
        <v>0.98504393999999995</v>
      </c>
      <c r="BY20" s="72">
        <v>0.98465513999999998</v>
      </c>
      <c r="BZ20" s="72">
        <v>0.9840333</v>
      </c>
      <c r="CA20" s="72">
        <v>0.98308439999999997</v>
      </c>
      <c r="CB20" s="72">
        <v>0.98164759999999995</v>
      </c>
      <c r="CC20" s="72">
        <v>0.97936504999999996</v>
      </c>
      <c r="CD20" s="72">
        <v>0.97727649999999999</v>
      </c>
      <c r="CE20" s="72">
        <v>0.97506844999999998</v>
      </c>
      <c r="CF20" s="72">
        <v>0.97527534000000005</v>
      </c>
      <c r="CG20" s="72">
        <v>0.97462565000000001</v>
      </c>
      <c r="CH20" s="72">
        <v>0.99780199999999997</v>
      </c>
      <c r="CI20" s="72">
        <v>0.99500569999999999</v>
      </c>
      <c r="CJ20" s="72">
        <v>0.99386465999999996</v>
      </c>
      <c r="CK20" s="72">
        <v>0.99358093999999997</v>
      </c>
      <c r="CL20" s="72">
        <v>0.99391419999999997</v>
      </c>
      <c r="CM20" s="72">
        <v>0.99490719999999999</v>
      </c>
      <c r="CN20" s="72">
        <v>0.99630403999999995</v>
      </c>
      <c r="CO20" s="72">
        <v>0.99782245999999997</v>
      </c>
      <c r="CP20" s="72">
        <v>0.99921285999999998</v>
      </c>
      <c r="CQ20" s="72">
        <v>1.0002207000000001</v>
      </c>
      <c r="CR20" s="72">
        <v>1.0007633</v>
      </c>
      <c r="CS20" s="72">
        <v>1.0008153</v>
      </c>
      <c r="CT20" s="72">
        <v>1.0005805000000001</v>
      </c>
      <c r="CU20" s="72">
        <v>0.99997437</v>
      </c>
      <c r="CV20" s="72">
        <v>0.99911106000000005</v>
      </c>
      <c r="CW20" s="72">
        <v>0.9980464</v>
      </c>
      <c r="CX20" s="72">
        <v>0.99681839999999999</v>
      </c>
      <c r="CY20" s="72">
        <v>0.99544935999999995</v>
      </c>
      <c r="CZ20" s="72">
        <v>0.99396424999999999</v>
      </c>
      <c r="DA20" s="72">
        <v>0.9923864</v>
      </c>
      <c r="DB20" s="72">
        <v>0.99073610000000001</v>
      </c>
      <c r="DC20" s="72">
        <v>0.98904009999999998</v>
      </c>
      <c r="DD20" s="72">
        <v>0.98737209999999997</v>
      </c>
      <c r="DE20" s="72">
        <v>0.98510339999999996</v>
      </c>
      <c r="DF20" s="72">
        <v>0.98284804999999997</v>
      </c>
      <c r="DG20" s="72">
        <v>0.98132189999999997</v>
      </c>
      <c r="DH20" s="72">
        <v>0.97928839999999995</v>
      </c>
      <c r="DI20" s="72">
        <v>0.97712670000000001</v>
      </c>
      <c r="DJ20" s="72">
        <v>0.97483485999999997</v>
      </c>
      <c r="DK20" s="72">
        <v>0.97237280000000004</v>
      </c>
      <c r="DL20" s="72">
        <v>0.96968924999999995</v>
      </c>
      <c r="DM20" s="72">
        <v>0.96672820000000004</v>
      </c>
      <c r="DN20" s="72">
        <v>0.96343350000000005</v>
      </c>
      <c r="DO20" s="72">
        <v>0.95973410000000003</v>
      </c>
      <c r="DP20" s="72">
        <v>0.95559819999999995</v>
      </c>
      <c r="DQ20" s="72">
        <v>0.95109962999999997</v>
      </c>
      <c r="DR20" s="72">
        <v>0.94633900000000004</v>
      </c>
      <c r="DS20" s="72">
        <v>0.94116390000000005</v>
      </c>
      <c r="DT20" s="72">
        <v>0.93386899999999995</v>
      </c>
      <c r="DU20" s="72">
        <v>0.93354475000000003</v>
      </c>
      <c r="DV20" s="72">
        <v>0.99738190000000004</v>
      </c>
      <c r="DW20" s="72">
        <v>0.99338020000000005</v>
      </c>
      <c r="DX20" s="72">
        <v>0.99206375999999996</v>
      </c>
      <c r="DY20" s="72">
        <v>0.99208379999999996</v>
      </c>
      <c r="DZ20" s="72">
        <v>0.99278449999999996</v>
      </c>
      <c r="EA20" s="72">
        <v>0.99475323999999998</v>
      </c>
      <c r="EB20" s="72">
        <v>0.99632050000000005</v>
      </c>
      <c r="EC20" s="72">
        <v>0.99759834999999997</v>
      </c>
      <c r="ED20" s="72">
        <v>0.99805080000000002</v>
      </c>
      <c r="EE20" s="72">
        <v>0.99713320000000005</v>
      </c>
      <c r="EF20" s="72">
        <v>0.99520710000000001</v>
      </c>
      <c r="EG20" s="72">
        <v>0.99288695999999999</v>
      </c>
      <c r="EH20" s="72">
        <v>0.99044980000000005</v>
      </c>
      <c r="EI20" s="72">
        <v>0.98800619999999995</v>
      </c>
      <c r="EJ20" s="72">
        <v>0.98558299999999999</v>
      </c>
      <c r="EK20" s="72">
        <v>0.98316073000000004</v>
      </c>
      <c r="EL20" s="72">
        <v>0.98050950000000003</v>
      </c>
      <c r="EM20" s="72">
        <v>0.97763820000000001</v>
      </c>
      <c r="EN20" s="72">
        <v>0.97469340000000004</v>
      </c>
      <c r="EO20" s="72">
        <v>0.97157070000000001</v>
      </c>
      <c r="EP20" s="72">
        <v>0.96829909999999997</v>
      </c>
      <c r="EQ20" s="72">
        <v>0.96486989999999995</v>
      </c>
      <c r="ER20" s="72">
        <v>0.96006643999999997</v>
      </c>
      <c r="ES20" s="72">
        <v>0.95683693999999997</v>
      </c>
      <c r="ET20" s="72">
        <v>0.95280109999999996</v>
      </c>
      <c r="EU20" s="72">
        <v>0.94852899999999996</v>
      </c>
      <c r="EV20" s="72">
        <v>0.94416820000000001</v>
      </c>
      <c r="EW20" s="72">
        <v>0.93977314000000001</v>
      </c>
      <c r="EX20" s="72">
        <v>0.93539490000000003</v>
      </c>
      <c r="EY20" s="72">
        <v>0.93109160000000002</v>
      </c>
      <c r="EZ20" s="72">
        <v>0.92693749999999997</v>
      </c>
      <c r="FA20" s="72">
        <v>0.92303466999999995</v>
      </c>
      <c r="FB20" s="72">
        <v>0.91951360000000004</v>
      </c>
      <c r="FC20" s="72">
        <v>0.91571146000000003</v>
      </c>
      <c r="FD20" s="72">
        <v>0.91111790000000004</v>
      </c>
      <c r="FE20" s="72">
        <v>0.906277</v>
      </c>
      <c r="FF20" s="72">
        <v>0.90144970000000002</v>
      </c>
      <c r="FG20" s="72">
        <v>0.89672035000000005</v>
      </c>
      <c r="FH20" s="72">
        <v>0.89246756000000005</v>
      </c>
      <c r="FI20" s="72">
        <v>0.89047074000000004</v>
      </c>
      <c r="FJ20" s="72">
        <v>1.0027729000000001</v>
      </c>
      <c r="FK20" s="72">
        <v>1.0024139000000001</v>
      </c>
      <c r="FL20" s="72">
        <v>1.0044534000000001</v>
      </c>
      <c r="FM20" s="72">
        <v>1.0074953</v>
      </c>
      <c r="FN20" s="72">
        <v>1.009709</v>
      </c>
      <c r="FO20" s="72">
        <v>1.0086892000000001</v>
      </c>
      <c r="FP20" s="72">
        <v>1.0011644</v>
      </c>
      <c r="FQ20" s="72">
        <v>0.99777572999999997</v>
      </c>
      <c r="FR20" s="72">
        <v>0.99119500000000005</v>
      </c>
      <c r="FS20" s="72">
        <v>0.98409919999999995</v>
      </c>
      <c r="FT20" s="72">
        <v>0.97670140000000005</v>
      </c>
      <c r="FU20" s="72">
        <v>0.96913092999999995</v>
      </c>
      <c r="FV20" s="72">
        <v>0.96149030000000002</v>
      </c>
      <c r="FW20" s="72">
        <v>0.95389570000000001</v>
      </c>
      <c r="FX20" s="72">
        <v>0.94658863999999998</v>
      </c>
      <c r="FY20" s="72">
        <v>0.94041275999999996</v>
      </c>
      <c r="FZ20" s="72">
        <v>0.93055533999999995</v>
      </c>
      <c r="GA20" s="72">
        <v>0.92174529999999999</v>
      </c>
      <c r="GB20" s="72">
        <v>0.91677580000000003</v>
      </c>
      <c r="GC20" s="72">
        <v>0.90989399999999998</v>
      </c>
      <c r="GD20" s="72">
        <v>0.90288334999999997</v>
      </c>
      <c r="GE20" s="72">
        <v>0.89602159999999997</v>
      </c>
      <c r="GF20" s="72">
        <v>0.8890808</v>
      </c>
      <c r="GG20" s="72">
        <v>0.88216454</v>
      </c>
      <c r="GH20" s="72">
        <v>0.87523980000000001</v>
      </c>
      <c r="GI20" s="72">
        <v>0.86831290000000005</v>
      </c>
      <c r="GJ20" s="72">
        <v>0.86142260000000004</v>
      </c>
      <c r="GK20" s="72">
        <v>0.85464779999999996</v>
      </c>
      <c r="GL20" s="72">
        <v>0.84816336999999997</v>
      </c>
      <c r="GM20" s="72">
        <v>0.84235640000000001</v>
      </c>
      <c r="GN20" s="72">
        <v>0.83803046000000003</v>
      </c>
      <c r="GO20" s="72">
        <v>0.83661819999999998</v>
      </c>
      <c r="GP20" s="72">
        <v>0.84182469999999998</v>
      </c>
      <c r="GQ20" s="72">
        <v>0.84550239999999999</v>
      </c>
      <c r="GR20" s="72">
        <v>0.84995127000000004</v>
      </c>
      <c r="GS20" s="72">
        <v>0.85373049999999995</v>
      </c>
      <c r="GT20" s="72">
        <v>0.85556379999999999</v>
      </c>
      <c r="GU20" s="72">
        <v>0.85419460000000003</v>
      </c>
      <c r="GV20" s="72">
        <v>0.85019109999999998</v>
      </c>
      <c r="GW20" s="72">
        <v>0.84558666000000005</v>
      </c>
      <c r="GX20" s="72">
        <v>1.0124074999999999</v>
      </c>
      <c r="GY20" s="72">
        <v>1.0187337000000001</v>
      </c>
      <c r="GZ20" s="72">
        <v>1.0227757</v>
      </c>
      <c r="HA20" s="72">
        <v>1.0242667999999999</v>
      </c>
      <c r="HB20" s="72">
        <v>1.0222358</v>
      </c>
      <c r="HC20" s="72">
        <v>1.0062519999999999</v>
      </c>
      <c r="HD20" s="72">
        <v>0.93721719999999997</v>
      </c>
      <c r="HE20" s="72">
        <v>0.91241950000000005</v>
      </c>
      <c r="HF20" s="72">
        <v>0.8773379</v>
      </c>
      <c r="HG20" s="72">
        <v>0.84852899999999998</v>
      </c>
      <c r="HH20" s="72">
        <v>0.82706939999999995</v>
      </c>
      <c r="HI20" s="72">
        <v>0.81056170000000005</v>
      </c>
      <c r="HJ20" s="72">
        <v>0.79673530000000004</v>
      </c>
      <c r="HK20" s="72">
        <v>0.78424660000000002</v>
      </c>
      <c r="HL20" s="72">
        <v>0.77251714000000005</v>
      </c>
      <c r="HM20" s="72">
        <v>0.76139179999999995</v>
      </c>
      <c r="HN20" s="72">
        <v>0.74965619999999999</v>
      </c>
      <c r="HO20" s="72">
        <v>0.73773770000000005</v>
      </c>
      <c r="HP20" s="72">
        <v>0.72707319999999998</v>
      </c>
      <c r="HQ20" s="72">
        <v>0.71707580000000004</v>
      </c>
      <c r="HR20" s="72">
        <v>0.70706343999999999</v>
      </c>
      <c r="HS20" s="72">
        <v>0.69707010000000003</v>
      </c>
      <c r="HT20" s="72">
        <v>0.68713250000000003</v>
      </c>
      <c r="HU20" s="72">
        <v>0.67732669999999995</v>
      </c>
      <c r="HV20" s="72">
        <v>0.66769975000000004</v>
      </c>
      <c r="HW20" s="72">
        <v>0.65831110000000004</v>
      </c>
      <c r="HX20" s="72">
        <v>0.64929174999999995</v>
      </c>
      <c r="HY20" s="72">
        <v>0.64099740000000005</v>
      </c>
      <c r="HZ20" s="72">
        <v>0.6344265</v>
      </c>
      <c r="IA20" s="72">
        <v>0.63222699999999998</v>
      </c>
      <c r="IB20" s="72">
        <v>0.64092623999999998</v>
      </c>
      <c r="IC20" s="72">
        <v>0.67521924</v>
      </c>
      <c r="ID20" s="72">
        <v>0.76988259999999997</v>
      </c>
      <c r="IE20" s="72">
        <v>0.78352964000000003</v>
      </c>
      <c r="IF20" s="72">
        <v>0.7835531</v>
      </c>
      <c r="IG20" s="72">
        <v>0.78175205000000003</v>
      </c>
      <c r="IH20" s="72">
        <v>0.77862620000000005</v>
      </c>
      <c r="II20" s="72">
        <v>0.77313670000000001</v>
      </c>
      <c r="IJ20" s="72">
        <v>0.76397610000000005</v>
      </c>
      <c r="IK20" s="72">
        <v>0.75278310000000004</v>
      </c>
      <c r="IL20" s="72">
        <v>1.0135285999999999</v>
      </c>
      <c r="IM20" s="72">
        <v>1.0228250999999999</v>
      </c>
      <c r="IN20" s="72">
        <v>1.0259134999999999</v>
      </c>
      <c r="IO20" s="72">
        <v>1.0243530000000001</v>
      </c>
      <c r="IP20" s="72">
        <v>1.0158653</v>
      </c>
      <c r="IQ20" s="72">
        <v>0.99106620000000001</v>
      </c>
      <c r="IR20" s="72">
        <v>0.92429172999999998</v>
      </c>
      <c r="IS20" s="72">
        <v>0.79791909999999999</v>
      </c>
      <c r="IT20" s="72">
        <v>0.70868987000000006</v>
      </c>
      <c r="IU20" s="72">
        <v>0.64823865999999997</v>
      </c>
      <c r="IV20" s="72">
        <v>0.60964090000000004</v>
      </c>
      <c r="IW20" s="72">
        <v>0.58419823999999998</v>
      </c>
      <c r="IX20" s="72">
        <v>0.56544064999999999</v>
      </c>
      <c r="IY20" s="72">
        <v>0.54977834000000003</v>
      </c>
      <c r="IZ20" s="72">
        <v>0.53558119999999998</v>
      </c>
      <c r="JA20" s="72">
        <v>0.52216720000000005</v>
      </c>
      <c r="JB20" s="72">
        <v>0.50908005000000001</v>
      </c>
      <c r="JC20" s="72">
        <v>0.49607806999999998</v>
      </c>
      <c r="JD20" s="72">
        <v>0.48369867</v>
      </c>
      <c r="JE20" s="72">
        <v>0.47214925000000002</v>
      </c>
      <c r="JF20" s="72">
        <v>0.46089943999999999</v>
      </c>
      <c r="JG20" s="72">
        <v>0.44982642</v>
      </c>
      <c r="JH20" s="72">
        <v>0.43893727999999999</v>
      </c>
      <c r="JI20" s="72">
        <v>0.42826813000000002</v>
      </c>
      <c r="JJ20" s="72">
        <v>0.41785260000000002</v>
      </c>
      <c r="JK20" s="72">
        <v>0.40774127999999998</v>
      </c>
      <c r="JL20" s="72">
        <v>0.39808500000000002</v>
      </c>
      <c r="JM20" s="72">
        <v>0.38942074999999998</v>
      </c>
      <c r="JN20" s="72">
        <v>0.38345235999999999</v>
      </c>
      <c r="JO20" s="72">
        <v>0.38469636000000001</v>
      </c>
      <c r="JP20" s="72">
        <v>0.4039317</v>
      </c>
      <c r="JQ20" s="72">
        <v>0.46311112999999998</v>
      </c>
      <c r="JR20" s="72">
        <v>0.61320490000000005</v>
      </c>
      <c r="JS20" s="72">
        <v>0.65625095</v>
      </c>
      <c r="JT20" s="72">
        <v>0.66705749999999997</v>
      </c>
      <c r="JU20" s="72">
        <v>0.66540365999999995</v>
      </c>
      <c r="JV20" s="72">
        <v>0.65891820000000001</v>
      </c>
      <c r="JW20" s="72">
        <v>0.64804390000000001</v>
      </c>
      <c r="JX20" s="72">
        <v>0.63202380000000002</v>
      </c>
      <c r="JY20" s="72">
        <v>0.61102100000000004</v>
      </c>
      <c r="JZ20" s="72">
        <v>1.0094202999999999</v>
      </c>
      <c r="KA20" s="72">
        <v>1.0186333999999999</v>
      </c>
      <c r="KB20" s="72">
        <v>1.0228748000000001</v>
      </c>
      <c r="KC20" s="72">
        <v>1.0247044999999999</v>
      </c>
      <c r="KD20" s="72">
        <v>1.0220373</v>
      </c>
      <c r="KE20" s="72">
        <v>0.99975747000000004</v>
      </c>
      <c r="KF20" s="72">
        <v>0.91036713000000002</v>
      </c>
      <c r="KG20" s="72">
        <v>0.74053369999999996</v>
      </c>
      <c r="KH20" s="72">
        <v>0.62332624000000003</v>
      </c>
      <c r="KI20" s="72">
        <v>0.54594487000000003</v>
      </c>
      <c r="KJ20" s="72">
        <v>0.49857457999999999</v>
      </c>
      <c r="KK20" s="72">
        <v>0.46900553</v>
      </c>
      <c r="KL20" s="72">
        <v>0.44837310000000002</v>
      </c>
      <c r="KM20" s="72">
        <v>0.43182831999999999</v>
      </c>
      <c r="KN20" s="72">
        <v>0.41717981999999998</v>
      </c>
      <c r="KO20" s="72">
        <v>0.4035338</v>
      </c>
      <c r="KP20" s="72">
        <v>0.39049855</v>
      </c>
      <c r="KQ20" s="72">
        <v>0.37790277999999999</v>
      </c>
      <c r="KR20" s="72">
        <v>0.36589717999999999</v>
      </c>
      <c r="KS20" s="72">
        <v>0.35456154000000001</v>
      </c>
      <c r="KT20" s="72">
        <v>0.34368739999999998</v>
      </c>
      <c r="KU20" s="72">
        <v>0.3331691</v>
      </c>
      <c r="KV20" s="72">
        <v>0.32298612999999998</v>
      </c>
      <c r="KW20" s="72">
        <v>0.31315029999999999</v>
      </c>
      <c r="KX20" s="72">
        <v>0.30368358000000001</v>
      </c>
      <c r="KY20" s="72">
        <v>0.2946221</v>
      </c>
      <c r="KZ20" s="72">
        <v>0.28608519999999998</v>
      </c>
      <c r="LA20" s="72">
        <v>0.27859905000000001</v>
      </c>
      <c r="LB20" s="72">
        <v>0.2741152</v>
      </c>
      <c r="LC20" s="72">
        <v>0.27713086999999997</v>
      </c>
      <c r="LD20" s="72">
        <v>0.29753481999999998</v>
      </c>
      <c r="LE20" s="72">
        <v>0.35100095999999997</v>
      </c>
      <c r="LF20" s="72">
        <v>0.45660344000000003</v>
      </c>
      <c r="LG20" s="72">
        <v>0.52890795000000002</v>
      </c>
      <c r="LH20" s="72">
        <v>0.56414830000000005</v>
      </c>
      <c r="LI20" s="72">
        <v>0.57786906000000005</v>
      </c>
      <c r="LJ20" s="72">
        <v>0.57724136000000004</v>
      </c>
      <c r="LK20" s="72">
        <v>0.56855409999999995</v>
      </c>
      <c r="LL20" s="72">
        <v>0.55174005000000004</v>
      </c>
      <c r="LM20" s="72">
        <v>0.52627800000000002</v>
      </c>
      <c r="LN20" s="72">
        <v>1.0062381</v>
      </c>
      <c r="LO20" s="72">
        <v>1.0142248</v>
      </c>
      <c r="LP20" s="72">
        <v>1.0191357999999999</v>
      </c>
      <c r="LQ20" s="72">
        <v>1.0238195999999999</v>
      </c>
      <c r="LR20" s="72">
        <v>1.0255487000000001</v>
      </c>
      <c r="LS20" s="72">
        <v>1.0133467</v>
      </c>
      <c r="LT20" s="72">
        <v>0.92323023000000004</v>
      </c>
      <c r="LU20" s="72">
        <v>0.76943815000000004</v>
      </c>
      <c r="LV20" s="72">
        <v>0.65987989999999996</v>
      </c>
      <c r="LW20" s="72">
        <v>0.5876188</v>
      </c>
      <c r="LX20" s="72">
        <v>0.54274089999999997</v>
      </c>
      <c r="LY20" s="72">
        <v>0.51405316999999995</v>
      </c>
      <c r="LZ20" s="72">
        <v>0.49355157999999999</v>
      </c>
      <c r="MA20" s="72">
        <v>0.47688833000000003</v>
      </c>
      <c r="MB20" s="72">
        <v>0.46210653000000002</v>
      </c>
      <c r="MC20" s="72">
        <v>0.44841652999999998</v>
      </c>
      <c r="MD20" s="72">
        <v>0.43549374000000002</v>
      </c>
      <c r="ME20" s="72">
        <v>0.42321226000000001</v>
      </c>
      <c r="MF20" s="72">
        <v>0.41158453</v>
      </c>
      <c r="MG20" s="72">
        <v>0.40060937000000002</v>
      </c>
      <c r="MH20" s="72">
        <v>0.39019364000000001</v>
      </c>
      <c r="MI20" s="72">
        <v>0.38026860000000001</v>
      </c>
      <c r="MJ20" s="72">
        <v>0.37081431999999998</v>
      </c>
      <c r="MK20" s="72">
        <v>0.36183999999999999</v>
      </c>
      <c r="ML20" s="72">
        <v>0.35337479999999999</v>
      </c>
      <c r="MM20" s="72">
        <v>0.34545880000000001</v>
      </c>
      <c r="MN20" s="72">
        <v>0.33813214000000003</v>
      </c>
      <c r="MO20" s="72">
        <v>0.33156920000000001</v>
      </c>
      <c r="MP20" s="72">
        <v>0.32819967999999999</v>
      </c>
      <c r="MQ20" s="72">
        <v>0.33163049999999999</v>
      </c>
      <c r="MR20" s="72">
        <v>0.35074830000000001</v>
      </c>
      <c r="MS20" s="72">
        <v>0.40168252999999998</v>
      </c>
      <c r="MT20" s="72">
        <v>0.51607614999999996</v>
      </c>
      <c r="MU20" s="72">
        <v>0.59383870000000005</v>
      </c>
      <c r="MV20" s="72">
        <v>0.63089810000000002</v>
      </c>
      <c r="MW20" s="72">
        <v>0.64482269999999997</v>
      </c>
      <c r="MX20" s="72">
        <v>0.64379304999999998</v>
      </c>
      <c r="MY20" s="72">
        <v>0.63548844999999998</v>
      </c>
      <c r="MZ20" s="72">
        <v>0.61936720000000001</v>
      </c>
      <c r="NA20" s="72">
        <v>0.59285060000000001</v>
      </c>
      <c r="NB20" s="72">
        <v>1.0014296</v>
      </c>
      <c r="NC20" s="72">
        <v>1.0059098</v>
      </c>
      <c r="ND20" s="72">
        <v>1.0097811000000001</v>
      </c>
      <c r="NE20" s="72">
        <v>1.0154388000000001</v>
      </c>
      <c r="NF20" s="72">
        <v>1.022572</v>
      </c>
      <c r="NG20" s="72">
        <v>1.0209322000000001</v>
      </c>
      <c r="NH20" s="72">
        <v>0.94467820000000002</v>
      </c>
      <c r="NI20" s="72">
        <v>0.88265150000000003</v>
      </c>
      <c r="NJ20" s="72">
        <v>0.82491009999999998</v>
      </c>
      <c r="NK20" s="72">
        <v>0.78199560000000001</v>
      </c>
      <c r="NL20" s="72">
        <v>0.75131630000000005</v>
      </c>
      <c r="NM20" s="72">
        <v>0.72832669999999999</v>
      </c>
      <c r="NN20" s="72">
        <v>0.70953140000000003</v>
      </c>
      <c r="NO20" s="72">
        <v>0.69300309999999998</v>
      </c>
      <c r="NP20" s="72">
        <v>0.67786930000000001</v>
      </c>
      <c r="NQ20" s="72">
        <v>0.66376084000000002</v>
      </c>
      <c r="NR20" s="72">
        <v>0.65051230000000004</v>
      </c>
      <c r="NS20" s="72">
        <v>0.63804329999999998</v>
      </c>
      <c r="NT20" s="72">
        <v>0.62631950000000003</v>
      </c>
      <c r="NU20" s="72">
        <v>0.61530673999999996</v>
      </c>
      <c r="NV20" s="72">
        <v>0.6049542</v>
      </c>
      <c r="NW20" s="72">
        <v>0.59522200000000003</v>
      </c>
      <c r="NX20" s="72">
        <v>0.58609900000000004</v>
      </c>
      <c r="NY20" s="72">
        <v>0.5776078</v>
      </c>
      <c r="NZ20" s="72">
        <v>0.56982124000000001</v>
      </c>
      <c r="OA20" s="72">
        <v>0.56289290000000003</v>
      </c>
      <c r="OB20" s="72">
        <v>0.55691939999999995</v>
      </c>
      <c r="OC20" s="72">
        <v>0.54993694999999998</v>
      </c>
      <c r="OD20" s="72">
        <v>0.54694383999999996</v>
      </c>
      <c r="OE20" s="72">
        <v>0.54822199999999999</v>
      </c>
      <c r="OF20" s="72">
        <v>0.55892885000000003</v>
      </c>
      <c r="OG20" s="72">
        <v>0.58968690000000001</v>
      </c>
      <c r="OH20" s="72">
        <v>0.66443070000000004</v>
      </c>
      <c r="OI20" s="72">
        <v>0.72046639999999995</v>
      </c>
      <c r="OJ20" s="72">
        <v>0.73653550000000001</v>
      </c>
      <c r="OK20" s="72">
        <v>0.7360409</v>
      </c>
      <c r="OL20" s="72">
        <v>0.73255663999999998</v>
      </c>
      <c r="OM20" s="72">
        <v>0.72720580000000001</v>
      </c>
      <c r="ON20" s="72">
        <v>0.71933955000000005</v>
      </c>
      <c r="OO20" s="72">
        <v>0.70816075999999994</v>
      </c>
      <c r="OP20" s="72">
        <v>0.99358369999999996</v>
      </c>
      <c r="OQ20" s="72">
        <v>0.99364350000000001</v>
      </c>
      <c r="OR20" s="72">
        <v>0.99641999999999997</v>
      </c>
      <c r="OS20" s="72">
        <v>1.0004705</v>
      </c>
      <c r="OT20" s="72">
        <v>1.0057316000000001</v>
      </c>
      <c r="OU20" s="72">
        <v>1.0109410000000001</v>
      </c>
      <c r="OV20" s="72">
        <v>1.002543</v>
      </c>
      <c r="OW20" s="72">
        <v>0.99469494999999997</v>
      </c>
      <c r="OX20" s="72">
        <v>0.98528044999999997</v>
      </c>
      <c r="OY20" s="72">
        <v>0.97382265000000001</v>
      </c>
      <c r="OZ20" s="72">
        <v>0.96109140000000004</v>
      </c>
      <c r="PA20" s="72">
        <v>0.94775944999999995</v>
      </c>
      <c r="PB20" s="72">
        <v>0.93427959999999999</v>
      </c>
      <c r="PC20" s="72">
        <v>0.92097050000000003</v>
      </c>
      <c r="PD20" s="72">
        <v>0.90802914000000001</v>
      </c>
      <c r="PE20" s="72">
        <v>0.89552253000000004</v>
      </c>
      <c r="PF20" s="72">
        <v>0.88348203999999997</v>
      </c>
      <c r="PG20" s="72">
        <v>0.87192153999999999</v>
      </c>
      <c r="PH20" s="72">
        <v>0.86084400000000005</v>
      </c>
      <c r="PI20" s="72">
        <v>0.85024690000000003</v>
      </c>
      <c r="PJ20" s="72">
        <v>0.84012569999999998</v>
      </c>
      <c r="PK20" s="72">
        <v>0.83047985999999996</v>
      </c>
      <c r="PL20" s="72">
        <v>0.82131869999999996</v>
      </c>
      <c r="PM20" s="72">
        <v>0.81267864000000001</v>
      </c>
      <c r="PN20" s="72">
        <v>0.80467710000000003</v>
      </c>
      <c r="PO20" s="72">
        <v>0.79774290000000003</v>
      </c>
      <c r="PP20" s="72">
        <v>0.79368470000000002</v>
      </c>
      <c r="PQ20" s="72">
        <v>0.78229093999999999</v>
      </c>
      <c r="PR20" s="72">
        <v>0.77798590000000001</v>
      </c>
      <c r="PS20" s="72">
        <v>0.77403379999999999</v>
      </c>
      <c r="PT20" s="72">
        <v>0.7715938</v>
      </c>
      <c r="PU20" s="72">
        <v>0.77052695000000004</v>
      </c>
      <c r="PV20" s="72">
        <v>0.7717889</v>
      </c>
      <c r="PW20" s="72">
        <v>0.7774915</v>
      </c>
      <c r="PX20" s="72">
        <v>0.78434919999999997</v>
      </c>
      <c r="PY20" s="72">
        <v>0.7902941</v>
      </c>
      <c r="PZ20" s="72">
        <v>0.79435730000000004</v>
      </c>
      <c r="QA20" s="72">
        <v>0.79617210000000005</v>
      </c>
      <c r="QB20" s="72">
        <v>0.79527239999999999</v>
      </c>
      <c r="QC20" s="72">
        <v>0.79204850000000004</v>
      </c>
      <c r="QD20" s="72">
        <v>0.99114150000000001</v>
      </c>
      <c r="QE20" s="72">
        <v>0.98524339999999999</v>
      </c>
      <c r="QF20" s="72">
        <v>0.98329973000000004</v>
      </c>
      <c r="QG20" s="72">
        <v>0.98418159999999999</v>
      </c>
      <c r="QH20" s="72">
        <v>0.98675144000000004</v>
      </c>
      <c r="QI20" s="72">
        <v>0.99008019999999997</v>
      </c>
      <c r="QJ20" s="72">
        <v>0.99244200000000005</v>
      </c>
      <c r="QK20" s="72">
        <v>0.99347602999999995</v>
      </c>
      <c r="QL20" s="72">
        <v>0.99378555999999996</v>
      </c>
      <c r="QM20" s="72">
        <v>0.99348694000000004</v>
      </c>
      <c r="QN20" s="72">
        <v>0.99233139999999997</v>
      </c>
      <c r="QO20" s="72">
        <v>0.99023587000000002</v>
      </c>
      <c r="QP20" s="72">
        <v>0.98709230000000003</v>
      </c>
      <c r="QQ20" s="72">
        <v>0.98292900000000005</v>
      </c>
      <c r="QR20" s="72">
        <v>0.97787254999999995</v>
      </c>
      <c r="QS20" s="72">
        <v>0.97215885000000002</v>
      </c>
      <c r="QT20" s="72">
        <v>0.96604484000000002</v>
      </c>
      <c r="QU20" s="72">
        <v>0.95969605000000002</v>
      </c>
      <c r="QV20" s="72">
        <v>0.95324962999999996</v>
      </c>
      <c r="QW20" s="72">
        <v>0.9468164</v>
      </c>
      <c r="QX20" s="72">
        <v>0.9404825</v>
      </c>
      <c r="QY20" s="72">
        <v>0.93431354</v>
      </c>
      <c r="QZ20" s="72">
        <v>0.92835559999999995</v>
      </c>
      <c r="RA20" s="72">
        <v>0.92264020000000002</v>
      </c>
      <c r="RB20" s="72">
        <v>0.91720089999999999</v>
      </c>
      <c r="RC20" s="72">
        <v>0.91213213999999998</v>
      </c>
      <c r="RD20" s="72">
        <v>0.90784109999999996</v>
      </c>
      <c r="RE20" s="72">
        <v>0.90178040000000004</v>
      </c>
      <c r="RF20" s="72">
        <v>0.89666109999999999</v>
      </c>
      <c r="RG20" s="72">
        <v>0.89121700000000004</v>
      </c>
      <c r="RH20" s="72">
        <v>0.88535505999999997</v>
      </c>
      <c r="RI20" s="72">
        <v>0.87903624999999996</v>
      </c>
      <c r="RJ20" s="72">
        <v>0.87365245999999996</v>
      </c>
      <c r="RK20" s="72">
        <v>0.86975749999999996</v>
      </c>
      <c r="RL20" s="72">
        <v>0.86713229999999997</v>
      </c>
      <c r="RM20" s="72">
        <v>0.86533433000000004</v>
      </c>
      <c r="RN20" s="72">
        <v>0.86390719999999999</v>
      </c>
      <c r="RO20" s="72">
        <v>0.86244374999999995</v>
      </c>
      <c r="RP20" s="72">
        <v>0.86063999999999996</v>
      </c>
      <c r="RQ20" s="72">
        <v>0.85814595000000005</v>
      </c>
      <c r="RR20" s="72">
        <v>0.99960046999999996</v>
      </c>
      <c r="RS20" s="72">
        <v>0.99439509999999998</v>
      </c>
      <c r="RT20" s="72">
        <v>0.99021053000000003</v>
      </c>
      <c r="RU20" s="72">
        <v>0.98729646000000004</v>
      </c>
      <c r="RV20" s="72">
        <v>0.98560333</v>
      </c>
      <c r="RW20" s="72">
        <v>0.98459463999999997</v>
      </c>
      <c r="RX20" s="72">
        <v>0.98461410000000005</v>
      </c>
      <c r="RY20" s="72">
        <v>0.9850679</v>
      </c>
      <c r="RZ20" s="72">
        <v>0.98602009999999995</v>
      </c>
      <c r="SA20" s="72">
        <v>0.98717840000000001</v>
      </c>
      <c r="SB20" s="72">
        <v>0.98839854999999999</v>
      </c>
      <c r="SC20" s="72">
        <v>0.98955815999999996</v>
      </c>
      <c r="SD20" s="72">
        <v>0.99061339999999998</v>
      </c>
      <c r="SE20" s="72">
        <v>0.99145119999999998</v>
      </c>
      <c r="SF20" s="72">
        <v>0.99193410000000004</v>
      </c>
      <c r="SG20" s="72">
        <v>0.99189159999999998</v>
      </c>
      <c r="SH20" s="72">
        <v>0.99139129999999998</v>
      </c>
      <c r="SI20" s="72">
        <v>0.99026720000000001</v>
      </c>
      <c r="SJ20" s="72">
        <v>0.98859730000000001</v>
      </c>
      <c r="SK20" s="72">
        <v>0.98645680000000002</v>
      </c>
      <c r="SL20" s="72">
        <v>0.98391556999999996</v>
      </c>
      <c r="SM20" s="72">
        <v>0.98103289999999999</v>
      </c>
      <c r="SN20" s="72">
        <v>0.97786200000000001</v>
      </c>
      <c r="SO20" s="72">
        <v>0.97444739999999996</v>
      </c>
      <c r="SP20" s="72">
        <v>0.97082659999999998</v>
      </c>
      <c r="SQ20" s="72">
        <v>0.96703459999999997</v>
      </c>
      <c r="SR20" s="72">
        <v>0.96311159999999996</v>
      </c>
      <c r="SS20" s="72">
        <v>0.95905130000000005</v>
      </c>
      <c r="ST20" s="72">
        <v>0.95487149999999998</v>
      </c>
      <c r="SU20" s="72">
        <v>0.94917357000000002</v>
      </c>
      <c r="SV20" s="72">
        <v>0.94524174999999999</v>
      </c>
      <c r="SW20" s="72">
        <v>0.94054853999999999</v>
      </c>
      <c r="SX20" s="72">
        <v>0.9360155</v>
      </c>
      <c r="SY20" s="72">
        <v>0.93181305999999997</v>
      </c>
      <c r="SZ20" s="72">
        <v>0.92800903000000001</v>
      </c>
      <c r="TA20" s="72">
        <v>0.9245892</v>
      </c>
      <c r="TB20" s="72">
        <v>0.92145759999999999</v>
      </c>
      <c r="TC20" s="72">
        <v>0.91830420000000001</v>
      </c>
      <c r="TD20" s="72">
        <v>0.9139429</v>
      </c>
      <c r="TE20" s="72">
        <v>0.9126573</v>
      </c>
      <c r="TF20" s="72">
        <v>1.0055320000000001</v>
      </c>
      <c r="TG20" s="72">
        <v>1.0034354999999999</v>
      </c>
      <c r="TH20" s="72">
        <v>1.0014419999999999</v>
      </c>
      <c r="TI20" s="72">
        <v>0.99927929999999998</v>
      </c>
      <c r="TJ20" s="72">
        <v>0.99694349999999998</v>
      </c>
      <c r="TK20" s="72">
        <v>0.99484689999999998</v>
      </c>
      <c r="TL20" s="72">
        <v>0.99313974000000005</v>
      </c>
      <c r="TM20" s="72">
        <v>0.99187285000000003</v>
      </c>
      <c r="TN20" s="72">
        <v>0.99108105999999996</v>
      </c>
      <c r="TO20" s="72">
        <v>0.99074625999999999</v>
      </c>
      <c r="TP20" s="72">
        <v>0.99092250000000004</v>
      </c>
      <c r="TQ20" s="72">
        <v>0.99144840000000001</v>
      </c>
      <c r="TR20" s="72">
        <v>0.99229014000000004</v>
      </c>
      <c r="TS20" s="72">
        <v>0.99333170000000004</v>
      </c>
      <c r="TT20" s="72">
        <v>0.99444633999999998</v>
      </c>
      <c r="TU20" s="72">
        <v>0.99552375000000004</v>
      </c>
      <c r="TV20" s="72">
        <v>0.99646497000000001</v>
      </c>
      <c r="TW20" s="72">
        <v>0.99717575000000003</v>
      </c>
      <c r="TX20" s="72">
        <v>0.99758500000000006</v>
      </c>
      <c r="TY20" s="72">
        <v>0.99756246999999998</v>
      </c>
      <c r="TZ20" s="72">
        <v>0.99721353999999995</v>
      </c>
      <c r="UA20" s="72">
        <v>0.99642280000000005</v>
      </c>
      <c r="UB20" s="72">
        <v>0.99520766999999999</v>
      </c>
      <c r="UC20" s="72">
        <v>0.99359167000000004</v>
      </c>
      <c r="UD20" s="72">
        <v>0.99160563999999995</v>
      </c>
      <c r="UE20" s="72">
        <v>0.98928740000000004</v>
      </c>
      <c r="UF20" s="72">
        <v>0.98668009999999995</v>
      </c>
      <c r="UG20" s="72">
        <v>0.9838306</v>
      </c>
      <c r="UH20" s="72">
        <v>0.98077829999999999</v>
      </c>
      <c r="UI20" s="72">
        <v>0.97752539999999999</v>
      </c>
      <c r="UJ20" s="72">
        <v>0.97424489999999997</v>
      </c>
      <c r="UK20" s="72">
        <v>0.97106669999999995</v>
      </c>
      <c r="UL20" s="72">
        <v>0.96829500000000002</v>
      </c>
      <c r="UM20" s="72">
        <v>0.96468980000000004</v>
      </c>
      <c r="UN20" s="72">
        <v>0.96127415000000005</v>
      </c>
      <c r="UO20" s="72">
        <v>0.95815616999999997</v>
      </c>
      <c r="UP20" s="72">
        <v>0.95551132999999999</v>
      </c>
      <c r="UQ20" s="72">
        <v>0.95353670000000001</v>
      </c>
      <c r="UR20" s="72">
        <v>0.95388496</v>
      </c>
      <c r="US20" s="72">
        <v>0.95280980000000004</v>
      </c>
      <c r="UT20" s="72">
        <v>1.0067102000000001</v>
      </c>
      <c r="UU20" s="72">
        <v>1.0064203</v>
      </c>
      <c r="UV20" s="72">
        <v>1.0064967</v>
      </c>
      <c r="UW20" s="72">
        <v>1.0062997</v>
      </c>
      <c r="UX20" s="72">
        <v>1.0056782</v>
      </c>
      <c r="UY20" s="72">
        <v>1.004715</v>
      </c>
      <c r="UZ20" s="72">
        <v>1.0035204</v>
      </c>
      <c r="VA20" s="72">
        <v>1.0022312</v>
      </c>
      <c r="VB20" s="72">
        <v>1.0009774</v>
      </c>
      <c r="VC20" s="72">
        <v>0.9998631</v>
      </c>
      <c r="VD20" s="72">
        <v>0.99897210000000003</v>
      </c>
      <c r="VE20" s="72">
        <v>0.99834440000000002</v>
      </c>
      <c r="VF20" s="72">
        <v>0.9979806</v>
      </c>
      <c r="VG20" s="72">
        <v>0.99793357000000005</v>
      </c>
      <c r="VH20" s="72">
        <v>0.99809219999999998</v>
      </c>
      <c r="VI20" s="72">
        <v>0.99843519999999997</v>
      </c>
      <c r="VJ20" s="72">
        <v>0.99889309999999998</v>
      </c>
      <c r="VK20" s="72">
        <v>0.99939409999999995</v>
      </c>
      <c r="VL20" s="72">
        <v>0.99986039999999998</v>
      </c>
      <c r="VM20" s="72">
        <v>1.000224</v>
      </c>
      <c r="VN20" s="72">
        <v>1.0004365</v>
      </c>
      <c r="VO20" s="72">
        <v>1.0004119</v>
      </c>
      <c r="VP20" s="72">
        <v>1.0001652000000001</v>
      </c>
      <c r="VQ20" s="72">
        <v>0.99964017000000005</v>
      </c>
      <c r="VR20" s="72">
        <v>0.99882539999999997</v>
      </c>
      <c r="VS20" s="72">
        <v>0.99771989999999999</v>
      </c>
      <c r="VT20" s="72">
        <v>0.99633280000000002</v>
      </c>
      <c r="VU20" s="72">
        <v>0.99468577000000002</v>
      </c>
      <c r="VV20" s="72">
        <v>0.99281037000000005</v>
      </c>
      <c r="VW20" s="72">
        <v>0.99074340000000005</v>
      </c>
      <c r="VX20" s="72">
        <v>0.98853385000000005</v>
      </c>
      <c r="VY20" s="72">
        <v>0.98623839999999996</v>
      </c>
      <c r="VZ20" s="72">
        <v>0.98391503000000002</v>
      </c>
      <c r="WA20" s="72">
        <v>0.98156600000000005</v>
      </c>
      <c r="WB20" s="72">
        <v>0.97925883999999996</v>
      </c>
      <c r="WC20" s="72">
        <v>0.9771415</v>
      </c>
      <c r="WD20" s="72">
        <v>0.97537476000000001</v>
      </c>
      <c r="WE20" s="72">
        <v>0.97338813999999996</v>
      </c>
      <c r="WF20" s="72">
        <v>0.97239770000000003</v>
      </c>
      <c r="WG20" s="72">
        <v>0.97147349999999999</v>
      </c>
      <c r="WH20" s="72">
        <v>1.0056988</v>
      </c>
      <c r="WI20" s="72">
        <v>1.0055205</v>
      </c>
      <c r="WJ20" s="72">
        <v>1.0057400000000001</v>
      </c>
      <c r="WK20" s="72">
        <v>1.0059444</v>
      </c>
      <c r="WL20" s="72">
        <v>1.0060325999999999</v>
      </c>
      <c r="WM20" s="72">
        <v>1.0059606000000001</v>
      </c>
      <c r="WN20" s="72">
        <v>1.005698</v>
      </c>
      <c r="WO20" s="72">
        <v>1.0052371</v>
      </c>
      <c r="WP20" s="72">
        <v>1.0046189999999999</v>
      </c>
      <c r="WQ20" s="72">
        <v>1.0039138999999999</v>
      </c>
      <c r="WR20" s="72">
        <v>1.0031920999999999</v>
      </c>
      <c r="WS20" s="72">
        <v>1.0025127</v>
      </c>
      <c r="WT20" s="72">
        <v>1.0019201</v>
      </c>
      <c r="WU20" s="72">
        <v>1.001449</v>
      </c>
      <c r="WV20" s="72">
        <v>1.0011147</v>
      </c>
      <c r="WW20" s="72">
        <v>1.0009208999999999</v>
      </c>
      <c r="WX20" s="72">
        <v>1.0008572</v>
      </c>
      <c r="WY20" s="72">
        <v>1.0009195</v>
      </c>
      <c r="WZ20" s="72">
        <v>1.001071</v>
      </c>
      <c r="XA20" s="72">
        <v>1.0012763</v>
      </c>
      <c r="XB20" s="72">
        <v>1.0014928999999999</v>
      </c>
      <c r="XC20" s="72">
        <v>1.0016719999999999</v>
      </c>
      <c r="XD20" s="72">
        <v>1.0017723999999999</v>
      </c>
      <c r="XE20" s="72">
        <v>1.0017471</v>
      </c>
      <c r="XF20" s="72">
        <v>1.0015712999999999</v>
      </c>
      <c r="XG20" s="72">
        <v>1.0012132</v>
      </c>
      <c r="XH20" s="72">
        <v>1.0006533</v>
      </c>
      <c r="XI20" s="72">
        <v>0.99988129999999997</v>
      </c>
      <c r="XJ20" s="72">
        <v>0.9988977</v>
      </c>
      <c r="XK20" s="72">
        <v>0.99771160000000003</v>
      </c>
      <c r="XL20" s="72">
        <v>0.9963417</v>
      </c>
      <c r="XM20" s="72">
        <v>0.99481284999999997</v>
      </c>
      <c r="XN20" s="72">
        <v>0.99315609999999999</v>
      </c>
      <c r="XO20" s="72">
        <v>0.99140629999999996</v>
      </c>
      <c r="XP20" s="72">
        <v>0.98960570000000003</v>
      </c>
      <c r="XQ20" s="72">
        <v>0.98782239999999999</v>
      </c>
      <c r="XR20" s="72">
        <v>0.98622334</v>
      </c>
      <c r="XS20" s="72">
        <v>0.98436504999999996</v>
      </c>
      <c r="XT20" s="72">
        <v>0.98266319999999996</v>
      </c>
      <c r="XU20" s="72">
        <v>0.98185080000000002</v>
      </c>
      <c r="XV20" s="72">
        <v>1.0051136000000001</v>
      </c>
      <c r="XW20" s="72">
        <v>1.0051091000000001</v>
      </c>
      <c r="XX20" s="72">
        <v>1.0054379</v>
      </c>
      <c r="XY20" s="72">
        <v>1.0058195999999999</v>
      </c>
      <c r="XZ20" s="72">
        <v>1.0061150000000001</v>
      </c>
      <c r="YA20" s="72">
        <v>1.0063017999999999</v>
      </c>
      <c r="YB20" s="72">
        <v>1.0063546999999999</v>
      </c>
      <c r="YC20" s="72">
        <v>1.0062693</v>
      </c>
      <c r="YD20" s="72">
        <v>1.0060339</v>
      </c>
      <c r="YE20" s="72">
        <v>1.0056809</v>
      </c>
      <c r="YF20" s="72">
        <v>1.005244</v>
      </c>
      <c r="YG20" s="72">
        <v>1.004758</v>
      </c>
      <c r="YH20" s="72">
        <v>1.0042584999999999</v>
      </c>
      <c r="YI20" s="72">
        <v>1.0037773000000001</v>
      </c>
      <c r="YJ20" s="72">
        <v>1.0033425</v>
      </c>
      <c r="YK20" s="72">
        <v>1.0029783999999999</v>
      </c>
      <c r="YL20" s="72">
        <v>1.0027002</v>
      </c>
      <c r="YM20" s="72">
        <v>1.0025177999999999</v>
      </c>
      <c r="YN20" s="72">
        <v>1.0024265000000001</v>
      </c>
      <c r="YO20" s="72">
        <v>1.0024363000000001</v>
      </c>
      <c r="YP20" s="72">
        <v>1.0025047</v>
      </c>
      <c r="YQ20" s="72">
        <v>1.0026135</v>
      </c>
      <c r="YR20" s="72">
        <v>1.0027306</v>
      </c>
      <c r="YS20" s="72">
        <v>1.0028225</v>
      </c>
      <c r="YT20" s="72">
        <v>1.0028478999999999</v>
      </c>
      <c r="YU20" s="72">
        <v>1.0027900999999999</v>
      </c>
      <c r="YV20" s="72">
        <v>1.0025999999999999</v>
      </c>
      <c r="YW20" s="72">
        <v>1.0022527000000001</v>
      </c>
      <c r="YX20" s="72">
        <v>1.0017271999999999</v>
      </c>
      <c r="YY20" s="72">
        <v>1.0010095000000001</v>
      </c>
      <c r="YZ20" s="72">
        <v>1.0000963</v>
      </c>
      <c r="ZA20" s="72">
        <v>0.99899300000000002</v>
      </c>
      <c r="ZB20" s="72">
        <v>0.99771476000000003</v>
      </c>
      <c r="ZC20" s="72">
        <v>0.99628660000000002</v>
      </c>
      <c r="ZD20" s="72">
        <v>0.99474037000000004</v>
      </c>
      <c r="ZE20" s="72">
        <v>0.99311674000000005</v>
      </c>
      <c r="ZF20" s="72">
        <v>0.99147090000000004</v>
      </c>
      <c r="ZG20" s="72">
        <v>0.98975915000000003</v>
      </c>
      <c r="ZH20" s="72">
        <v>0.98800909999999997</v>
      </c>
      <c r="ZI20" s="72">
        <v>0.98748800000000003</v>
      </c>
      <c r="ZJ20" s="72">
        <v>1.0046345000000001</v>
      </c>
      <c r="ZK20" s="72">
        <v>1.0052521999999999</v>
      </c>
      <c r="ZL20" s="72">
        <v>1.0063004</v>
      </c>
      <c r="ZM20" s="72">
        <v>1.0072155</v>
      </c>
      <c r="ZN20" s="72">
        <v>1.0079072</v>
      </c>
      <c r="ZO20" s="72">
        <v>1.0083561999999999</v>
      </c>
      <c r="ZP20" s="72">
        <v>1.0085781</v>
      </c>
      <c r="ZQ20" s="72">
        <v>1.0085706000000001</v>
      </c>
      <c r="ZR20" s="72">
        <v>1.0084063999999999</v>
      </c>
      <c r="ZS20" s="72">
        <v>1.0081066000000001</v>
      </c>
      <c r="ZT20" s="72">
        <v>1.0077022</v>
      </c>
      <c r="ZU20" s="72">
        <v>1.0072222</v>
      </c>
      <c r="ZV20" s="72">
        <v>1.0066923999999999</v>
      </c>
      <c r="ZW20" s="72">
        <v>1.0061376</v>
      </c>
      <c r="ZX20" s="72">
        <v>1.0055816</v>
      </c>
      <c r="ZY20" s="72">
        <v>1.005047</v>
      </c>
      <c r="ZZ20" s="72">
        <v>1.0045537</v>
      </c>
      <c r="AAA20" s="72">
        <v>1.0041188000000001</v>
      </c>
      <c r="AAB20" s="72">
        <v>1.0037544</v>
      </c>
      <c r="AAC20" s="72">
        <v>1.0034668</v>
      </c>
      <c r="AAD20" s="72">
        <v>1.0032551999999999</v>
      </c>
      <c r="AAE20" s="72">
        <v>1.0031110999999999</v>
      </c>
      <c r="AAF20" s="72">
        <v>1.0030209000000001</v>
      </c>
      <c r="AAG20" s="72">
        <v>1.0029634000000001</v>
      </c>
      <c r="AAH20" s="72">
        <v>1.0029104</v>
      </c>
      <c r="AAI20" s="72">
        <v>1.002831</v>
      </c>
      <c r="AAJ20" s="72">
        <v>1.0026898</v>
      </c>
      <c r="AAK20" s="72">
        <v>1.0024478000000001</v>
      </c>
      <c r="AAL20" s="72">
        <v>1.002068</v>
      </c>
      <c r="AAM20" s="72">
        <v>1.0015153999999999</v>
      </c>
      <c r="AAN20" s="72">
        <v>1.000761</v>
      </c>
      <c r="AAO20" s="72">
        <v>0.99978610000000001</v>
      </c>
      <c r="AAP20" s="72">
        <v>0.99858190000000002</v>
      </c>
      <c r="AAQ20" s="72">
        <v>0.99715483000000005</v>
      </c>
      <c r="AAR20" s="72">
        <v>0.99552684999999996</v>
      </c>
      <c r="AAS20" s="72">
        <v>0.99371039999999999</v>
      </c>
      <c r="AAT20" s="72">
        <v>0.99184839999999996</v>
      </c>
      <c r="AAU20" s="72">
        <v>0.98996824000000005</v>
      </c>
      <c r="AAV20" s="72">
        <v>0.98812692999999996</v>
      </c>
      <c r="AAW20" s="72">
        <v>0.98782829999999999</v>
      </c>
      <c r="AAX20" s="72">
        <v>1.0031703999999999</v>
      </c>
      <c r="AAY20" s="72">
        <v>1.0039290999999999</v>
      </c>
      <c r="AAZ20" s="72">
        <v>1.0050616000000001</v>
      </c>
      <c r="ABA20" s="72">
        <v>1.0061028000000001</v>
      </c>
      <c r="ABB20" s="72">
        <v>1.0070079999999999</v>
      </c>
      <c r="ABC20" s="72">
        <v>1.0077664</v>
      </c>
      <c r="ABD20" s="72">
        <v>1.0083655</v>
      </c>
      <c r="ABE20" s="72">
        <v>1.0088010999999999</v>
      </c>
      <c r="ABF20" s="72">
        <v>1.0090813999999999</v>
      </c>
      <c r="ABG20" s="72">
        <v>1.0092121000000001</v>
      </c>
      <c r="ABH20" s="72">
        <v>1.0091897999999999</v>
      </c>
      <c r="ABI20" s="72">
        <v>1.0090361999999999</v>
      </c>
      <c r="ABJ20" s="72">
        <v>1.0087477</v>
      </c>
      <c r="ABK20" s="72">
        <v>1.0083348999999999</v>
      </c>
      <c r="ABL20" s="72">
        <v>1.0078132</v>
      </c>
      <c r="ABM20" s="72">
        <v>1.0072021</v>
      </c>
      <c r="ABN20" s="72">
        <v>1.0065242000000001</v>
      </c>
      <c r="ABO20" s="72">
        <v>1.0058047000000001</v>
      </c>
      <c r="ABP20" s="72">
        <v>1.0050695999999999</v>
      </c>
      <c r="ABQ20" s="72">
        <v>1.0043428000000001</v>
      </c>
      <c r="ABR20" s="72">
        <v>1.0036476999999999</v>
      </c>
      <c r="ABS20" s="72">
        <v>1.0030029</v>
      </c>
      <c r="ABT20" s="72">
        <v>1.0024227000000001</v>
      </c>
      <c r="ABU20" s="72">
        <v>1.0019168000000001</v>
      </c>
      <c r="ABV20" s="72">
        <v>1.0014905999999999</v>
      </c>
      <c r="ABW20" s="72">
        <v>1.0011394</v>
      </c>
      <c r="ABX20" s="72">
        <v>1.0008477</v>
      </c>
      <c r="ABY20" s="72">
        <v>1.0005790999999999</v>
      </c>
      <c r="ABZ20" s="72">
        <v>1.0003150000000001</v>
      </c>
      <c r="ACA20" s="72">
        <v>1.000008</v>
      </c>
      <c r="ACB20" s="72">
        <v>0.99959993000000003</v>
      </c>
      <c r="ACC20" s="72">
        <v>0.99902654000000002</v>
      </c>
      <c r="ACD20" s="72">
        <v>0.99821780000000004</v>
      </c>
      <c r="ACE20" s="72">
        <v>0.99708989999999997</v>
      </c>
      <c r="ACF20" s="72">
        <v>0.99570150000000002</v>
      </c>
      <c r="ACG20" s="72">
        <v>0.99399393999999996</v>
      </c>
      <c r="ACH20" s="72">
        <v>0.99190739999999999</v>
      </c>
      <c r="ACI20" s="72">
        <v>0.98950839999999995</v>
      </c>
      <c r="ACJ20" s="72">
        <v>0.98695540000000004</v>
      </c>
      <c r="ACK20" s="72">
        <v>0.98660999999999999</v>
      </c>
      <c r="ACL20" s="72">
        <v>1.0014692999999999</v>
      </c>
      <c r="ACM20" s="72">
        <v>1.0016468000000001</v>
      </c>
      <c r="ACN20" s="72">
        <v>1.0023264999999999</v>
      </c>
      <c r="ACO20" s="72">
        <v>1.0031551999999999</v>
      </c>
      <c r="ACP20" s="72">
        <v>1.0040328999999999</v>
      </c>
      <c r="ACQ20" s="72">
        <v>1.0048975</v>
      </c>
      <c r="ACR20" s="72">
        <v>1.0056925000000001</v>
      </c>
      <c r="ACS20" s="72">
        <v>1.006378</v>
      </c>
      <c r="ACT20" s="72">
        <v>1.0069264</v>
      </c>
      <c r="ACU20" s="72">
        <v>1.0073283</v>
      </c>
      <c r="ACV20" s="72">
        <v>1.0075836</v>
      </c>
      <c r="ACW20" s="72">
        <v>1.0076966999999999</v>
      </c>
      <c r="ACX20" s="72">
        <v>1.0076588</v>
      </c>
      <c r="ACY20" s="72">
        <v>1.007487</v>
      </c>
      <c r="ACZ20" s="72">
        <v>1.00718</v>
      </c>
      <c r="ADA20" s="72">
        <v>1.0067416</v>
      </c>
      <c r="ADB20" s="72">
        <v>1.0061787</v>
      </c>
      <c r="ADC20" s="72">
        <v>1.0054997000000001</v>
      </c>
      <c r="ADD20" s="72">
        <v>1.0047174000000001</v>
      </c>
      <c r="ADE20" s="72">
        <v>1.0038446000000001</v>
      </c>
      <c r="ADF20" s="72">
        <v>1.0029060999999999</v>
      </c>
      <c r="ADG20" s="72">
        <v>1.0019081000000001</v>
      </c>
      <c r="ADH20" s="72">
        <v>1.0008717</v>
      </c>
      <c r="ADI20" s="72">
        <v>0.99982360000000003</v>
      </c>
      <c r="ADJ20" s="72">
        <v>0.99879514999999996</v>
      </c>
      <c r="ADK20" s="72">
        <v>0.99781704000000004</v>
      </c>
      <c r="ADL20" s="72">
        <v>0.99691993000000001</v>
      </c>
      <c r="ADM20" s="72">
        <v>0.99613832999999996</v>
      </c>
      <c r="ADN20" s="72">
        <v>0.99546873999999996</v>
      </c>
      <c r="ADO20" s="72">
        <v>0.9949211</v>
      </c>
      <c r="ADP20" s="72">
        <v>0.99449790000000005</v>
      </c>
      <c r="ADQ20" s="72">
        <v>0.99418620000000002</v>
      </c>
      <c r="ADR20" s="72">
        <v>0.99395007000000002</v>
      </c>
      <c r="ADS20" s="72">
        <v>0.99372165999999995</v>
      </c>
      <c r="ADT20" s="72">
        <v>0.99339867000000004</v>
      </c>
      <c r="ADU20" s="72">
        <v>0.99282749999999997</v>
      </c>
      <c r="ADV20" s="72">
        <v>0.99179269999999997</v>
      </c>
      <c r="ADW20" s="72">
        <v>0.99001859999999997</v>
      </c>
      <c r="ADX20" s="72">
        <v>0.98720205000000005</v>
      </c>
      <c r="ADY20" s="72">
        <v>0.98686940000000001</v>
      </c>
      <c r="ADZ20" s="77"/>
      <c r="AEA20" s="73">
        <v>14</v>
      </c>
      <c r="AEB20" s="103">
        <v>14.5</v>
      </c>
      <c r="AEC20" s="73">
        <v>14</v>
      </c>
      <c r="AED20" s="103">
        <v>5.5</v>
      </c>
      <c r="AEE20" s="74">
        <f t="shared" si="26"/>
        <v>15</v>
      </c>
      <c r="AEF20" s="88">
        <f t="shared" si="27"/>
        <v>600</v>
      </c>
      <c r="AEG20" s="105">
        <f t="shared" si="29"/>
        <v>0.991394</v>
      </c>
      <c r="AEH20" s="105">
        <f t="shared" si="29"/>
        <v>0.97273299999999996</v>
      </c>
      <c r="AEI20" s="105">
        <f t="shared" si="29"/>
        <v>0.92762493999999995</v>
      </c>
      <c r="AEJ20" s="105">
        <f t="shared" si="29"/>
        <v>0.88063570000000002</v>
      </c>
      <c r="AEK20" s="105">
        <f t="shared" si="29"/>
        <v>0.83283514000000003</v>
      </c>
      <c r="AEL20" s="105">
        <f t="shared" si="29"/>
        <v>0.72897259999999997</v>
      </c>
      <c r="AEM20" s="105">
        <f t="shared" si="29"/>
        <v>0.56820333000000001</v>
      </c>
      <c r="AEN20" s="105">
        <f t="shared" si="29"/>
        <v>0.47118405000000002</v>
      </c>
      <c r="AEO20" s="105">
        <f t="shared" si="29"/>
        <v>0.54691540000000005</v>
      </c>
      <c r="AEP20" s="105">
        <f t="shared" si="29"/>
        <v>0.68233920000000003</v>
      </c>
      <c r="AEQ20" s="105">
        <f t="shared" si="30"/>
        <v>0.77791030000000005</v>
      </c>
      <c r="AER20" s="105">
        <f t="shared" si="30"/>
        <v>0.84819270000000002</v>
      </c>
      <c r="AES20" s="105">
        <f t="shared" si="30"/>
        <v>0.9067345</v>
      </c>
      <c r="AET20" s="105">
        <f t="shared" si="30"/>
        <v>0.94968145999999998</v>
      </c>
      <c r="AEU20" s="105">
        <f t="shared" si="30"/>
        <v>0.96941980000000005</v>
      </c>
      <c r="AEV20" s="105">
        <f t="shared" si="30"/>
        <v>0.98033756000000005</v>
      </c>
      <c r="AEW20" s="105">
        <f t="shared" si="30"/>
        <v>0.98672866999999997</v>
      </c>
      <c r="AEX20" s="105">
        <f t="shared" si="30"/>
        <v>0.98729973999999998</v>
      </c>
      <c r="AEY20" s="105">
        <f t="shared" si="30"/>
        <v>0.98578189999999999</v>
      </c>
      <c r="AEZ20" s="99">
        <f t="shared" si="21"/>
        <v>10.66</v>
      </c>
      <c r="AFA20" s="69"/>
      <c r="AFB20" s="202" t="s">
        <v>82</v>
      </c>
      <c r="AFC20" s="106">
        <f t="shared" si="22"/>
        <v>0.84183810473684206</v>
      </c>
      <c r="AFD20" s="69"/>
      <c r="AFE20" s="107">
        <f t="shared" si="23"/>
        <v>570</v>
      </c>
      <c r="AFF20" s="105">
        <f t="shared" si="31"/>
        <v>0.99535759999999995</v>
      </c>
      <c r="AFG20" s="105">
        <f t="shared" si="31"/>
        <v>1.0034772000000001</v>
      </c>
      <c r="AFH20" s="105">
        <f t="shared" si="31"/>
        <v>0.99658670000000005</v>
      </c>
      <c r="AFI20" s="105">
        <f t="shared" si="31"/>
        <v>1.0061681</v>
      </c>
      <c r="AFJ20" s="105">
        <f t="shared" si="31"/>
        <v>0.97887599999999997</v>
      </c>
      <c r="AFK20" s="105">
        <f t="shared" si="31"/>
        <v>0.82915410000000001</v>
      </c>
      <c r="AFL20" s="105">
        <f t="shared" si="31"/>
        <v>0.61740744000000003</v>
      </c>
      <c r="AFM20" s="105">
        <f t="shared" si="31"/>
        <v>0.508799</v>
      </c>
      <c r="AFN20" s="105">
        <f t="shared" si="31"/>
        <v>0.55436649999999998</v>
      </c>
      <c r="AFO20" s="105">
        <f t="shared" si="31"/>
        <v>0.76364279999999995</v>
      </c>
      <c r="AFP20" s="105">
        <f t="shared" si="32"/>
        <v>0.96942410000000001</v>
      </c>
      <c r="AFQ20" s="105">
        <f t="shared" si="32"/>
        <v>0.98931223000000001</v>
      </c>
      <c r="AFR20" s="105">
        <f t="shared" si="32"/>
        <v>0.99099859999999995</v>
      </c>
      <c r="AFS20" s="105">
        <f t="shared" si="32"/>
        <v>0.99211079999999996</v>
      </c>
      <c r="AFT20" s="105">
        <f t="shared" si="32"/>
        <v>0.99490769999999995</v>
      </c>
      <c r="AFU20" s="105">
        <f t="shared" si="32"/>
        <v>1.0053349</v>
      </c>
      <c r="AFV20" s="105">
        <f t="shared" si="32"/>
        <v>1.0102686999999999</v>
      </c>
      <c r="AFW20" s="105">
        <f t="shared" si="32"/>
        <v>1.0052696000000001</v>
      </c>
      <c r="AFX20" s="105">
        <f t="shared" si="32"/>
        <v>1.0057818000000001</v>
      </c>
      <c r="AFY20" s="105"/>
      <c r="AFZ20" s="106">
        <f t="shared" si="28"/>
        <v>0.90617072999999981</v>
      </c>
      <c r="AGA20" s="69"/>
      <c r="AGB20" s="74">
        <v>14</v>
      </c>
      <c r="AGC20" s="120">
        <v>0</v>
      </c>
      <c r="AGD20" s="120">
        <v>0</v>
      </c>
      <c r="AGE20" s="120">
        <v>0</v>
      </c>
      <c r="AGF20" s="120">
        <v>0</v>
      </c>
      <c r="AGG20" s="69"/>
      <c r="AGH20" s="74">
        <v>14</v>
      </c>
      <c r="AGI20" s="148">
        <v>14</v>
      </c>
      <c r="AGJ20" s="120">
        <v>0</v>
      </c>
      <c r="AGK20" s="120">
        <v>0</v>
      </c>
      <c r="AGL20" s="120">
        <v>0</v>
      </c>
      <c r="AGM20" s="69"/>
      <c r="AGN20" s="74">
        <v>14</v>
      </c>
      <c r="AGO20" s="148">
        <v>14</v>
      </c>
      <c r="AGP20" s="120">
        <v>0</v>
      </c>
      <c r="AGQ20" s="120">
        <v>0</v>
      </c>
      <c r="AGR20" s="148">
        <v>1.5428571428571401E-5</v>
      </c>
      <c r="AGS20" s="69"/>
      <c r="AGT20" s="74">
        <v>14</v>
      </c>
      <c r="AGU20" s="147">
        <v>14</v>
      </c>
      <c r="AGV20" s="151">
        <v>0</v>
      </c>
      <c r="AGW20" s="151">
        <v>0</v>
      </c>
      <c r="AGX20" s="161">
        <v>0</v>
      </c>
      <c r="AGY20" s="152">
        <v>0</v>
      </c>
      <c r="AGZ20" s="69"/>
      <c r="AHA20" s="69"/>
      <c r="AHB20" s="69"/>
      <c r="AHC20" s="69"/>
      <c r="AHD20" s="69"/>
      <c r="AHE20" s="69"/>
      <c r="AHF20" s="69"/>
      <c r="AHG20" s="69"/>
      <c r="AHH20" s="69"/>
      <c r="AHI20" s="69"/>
      <c r="AHJ20" s="69"/>
      <c r="AHK20" s="69"/>
      <c r="AHL20" s="69"/>
      <c r="AHM20" s="69"/>
      <c r="AHN20" s="69"/>
      <c r="AHO20" s="69"/>
      <c r="AHP20" s="69"/>
      <c r="AHQ20" s="69"/>
      <c r="AHR20" s="69"/>
      <c r="AHS20" s="69"/>
      <c r="AHT20" s="69"/>
      <c r="AHU20" s="69"/>
      <c r="AHV20" s="69"/>
      <c r="AHW20" s="69"/>
      <c r="AHX20" s="69"/>
      <c r="AHY20" s="69"/>
      <c r="AHZ20" s="69"/>
      <c r="AIA20" s="69"/>
      <c r="AIB20" s="69"/>
      <c r="AIC20" s="69"/>
      <c r="AID20" s="69"/>
      <c r="AIE20" s="69"/>
      <c r="AIF20" s="69"/>
      <c r="AIG20" s="69"/>
      <c r="AIH20" s="69"/>
      <c r="AII20" s="69"/>
      <c r="AIJ20" s="69"/>
      <c r="AIK20" s="69"/>
      <c r="AIL20" s="69"/>
      <c r="AIM20" s="69"/>
      <c r="AIN20" s="69"/>
      <c r="AIO20" s="69"/>
      <c r="AIP20" s="69"/>
      <c r="AIQ20" s="69"/>
      <c r="AIR20" s="69"/>
      <c r="AIS20" s="69"/>
      <c r="AIT20" s="69"/>
      <c r="AIU20" s="69"/>
      <c r="AIV20" s="69"/>
      <c r="AIW20" s="69"/>
      <c r="AIX20" s="69"/>
      <c r="AIY20" s="69"/>
      <c r="AIZ20" s="69"/>
      <c r="AJA20" s="69"/>
      <c r="AJB20" s="69"/>
      <c r="AJC20" s="69"/>
      <c r="AJD20" s="69"/>
      <c r="AJE20" s="69"/>
      <c r="AJF20" s="69"/>
      <c r="AJG20" s="69"/>
      <c r="AJH20" s="69"/>
      <c r="AJI20" s="69"/>
      <c r="AJJ20" s="69"/>
      <c r="AJK20" s="69"/>
      <c r="AJL20" s="69"/>
      <c r="AJM20" s="69"/>
      <c r="AJN20" s="69"/>
      <c r="AJO20" s="69"/>
      <c r="AJP20" s="69"/>
      <c r="AJQ20" s="69"/>
      <c r="AJR20" s="69"/>
      <c r="AJS20" s="69"/>
      <c r="AJT20" s="69"/>
      <c r="AJU20" s="69"/>
      <c r="AJV20" s="69"/>
      <c r="AJW20" s="69"/>
      <c r="AJX20" s="69"/>
      <c r="AJY20" s="69"/>
      <c r="AJZ20" s="69"/>
      <c r="AKA20" s="69"/>
      <c r="AKB20" s="69"/>
      <c r="AKC20" s="69"/>
      <c r="AKD20" s="69"/>
      <c r="AKE20" s="69"/>
      <c r="AKF20" s="69"/>
      <c r="AKG20" s="69"/>
      <c r="AKH20" s="69"/>
      <c r="AKI20" s="69"/>
      <c r="AKJ20" s="69"/>
      <c r="AKK20" s="69"/>
      <c r="AKL20" s="69"/>
      <c r="AKM20" s="69"/>
      <c r="AKN20" s="69"/>
      <c r="AKO20" s="69"/>
      <c r="AKP20" s="69"/>
      <c r="AKQ20" s="69"/>
      <c r="AKR20" s="69"/>
      <c r="AKS20" s="69"/>
      <c r="AKT20" s="69"/>
      <c r="AKU20" s="69"/>
      <c r="AKV20" s="69"/>
      <c r="AKW20" s="69"/>
      <c r="AKX20" s="69"/>
      <c r="AKY20" s="69"/>
      <c r="AKZ20" s="69"/>
      <c r="ALA20" s="69"/>
      <c r="ALB20" s="69"/>
      <c r="ALC20" s="69"/>
      <c r="ALD20" s="69"/>
      <c r="ALE20" s="69"/>
      <c r="ALF20" s="69"/>
      <c r="ALG20" s="69"/>
      <c r="ALH20" s="69"/>
      <c r="ALI20" s="69"/>
      <c r="ALJ20" s="69"/>
      <c r="ALK20" s="69"/>
      <c r="ALL20" s="69"/>
      <c r="ALM20" s="69"/>
      <c r="ALN20" s="69"/>
      <c r="ALO20" s="69"/>
      <c r="ALP20" s="69"/>
      <c r="ALQ20" s="69"/>
      <c r="ALR20" s="69"/>
      <c r="ALS20" s="69"/>
      <c r="ALT20" s="69"/>
      <c r="ALU20" s="69"/>
      <c r="ALV20" s="69"/>
      <c r="ALW20" s="69"/>
      <c r="ALX20" s="69"/>
      <c r="ALY20" s="69"/>
      <c r="ALZ20" s="69"/>
      <c r="AMA20" s="69"/>
      <c r="AMB20" s="69"/>
      <c r="AMC20" s="69"/>
      <c r="AMD20" s="69"/>
      <c r="AME20" s="69"/>
      <c r="AMF20" s="69"/>
      <c r="AMG20" s="69"/>
      <c r="AMH20" s="69"/>
      <c r="AMI20" s="69"/>
      <c r="AMJ20" s="69"/>
      <c r="AMK20" s="69"/>
      <c r="AML20" s="69"/>
      <c r="AMM20" s="69"/>
      <c r="AMN20" s="69"/>
      <c r="AMO20" s="69"/>
      <c r="AMP20" s="69"/>
      <c r="AMQ20" s="69"/>
      <c r="AMR20" s="69"/>
      <c r="AMS20" s="69"/>
      <c r="AMT20" s="69"/>
      <c r="AMU20" s="69"/>
      <c r="AMV20" s="69"/>
      <c r="AMW20" s="69"/>
      <c r="AMX20" s="69"/>
      <c r="AMY20" s="69"/>
      <c r="AMZ20" s="69"/>
      <c r="ANA20" s="69"/>
      <c r="ANB20" s="69"/>
      <c r="ANC20" s="69"/>
      <c r="AND20" s="69"/>
      <c r="ANE20" s="69"/>
      <c r="ANF20" s="69"/>
      <c r="ANG20" s="69"/>
      <c r="ANH20" s="69"/>
      <c r="ANI20" s="69"/>
      <c r="ANJ20" s="69"/>
      <c r="ANK20" s="69"/>
      <c r="ANL20" s="69"/>
      <c r="ANM20" s="69"/>
      <c r="ANN20" s="69"/>
      <c r="ANO20" s="69"/>
      <c r="ANP20" s="69"/>
      <c r="ANQ20" s="69"/>
      <c r="ANR20" s="69"/>
      <c r="ANS20" s="69"/>
      <c r="ANT20" s="69"/>
      <c r="ANU20" s="69"/>
      <c r="ANV20" s="69"/>
      <c r="ANW20" s="69"/>
      <c r="ANX20" s="69"/>
      <c r="ANY20" s="69"/>
      <c r="ANZ20" s="69"/>
      <c r="AOA20" s="69"/>
      <c r="AOB20" s="69"/>
      <c r="AOC20" s="69"/>
      <c r="AOD20" s="69"/>
      <c r="AOE20" s="69"/>
      <c r="AOF20" s="69"/>
      <c r="AOG20" s="69"/>
      <c r="AOH20" s="69"/>
      <c r="AOI20" s="69"/>
      <c r="AOJ20" s="69"/>
      <c r="AOK20" s="69"/>
      <c r="AOL20" s="69"/>
      <c r="AOM20" s="69"/>
      <c r="AON20" s="69"/>
      <c r="AOO20" s="69"/>
      <c r="AOP20" s="69"/>
      <c r="AOQ20" s="69"/>
      <c r="AOR20" s="69"/>
      <c r="AOS20" s="69"/>
      <c r="AOT20" s="69"/>
      <c r="AOU20" s="69"/>
      <c r="AOV20" s="69"/>
      <c r="AOW20" s="69"/>
      <c r="AOX20" s="69"/>
      <c r="AOY20" s="69"/>
      <c r="AOZ20" s="69"/>
      <c r="APA20" s="69"/>
      <c r="APB20" s="69"/>
      <c r="APC20" s="69"/>
      <c r="APD20" s="69"/>
      <c r="APE20" s="69"/>
      <c r="APF20" s="69"/>
      <c r="APG20" s="69"/>
      <c r="APH20" s="69"/>
      <c r="API20" s="69"/>
      <c r="APJ20" s="69"/>
      <c r="APK20" s="69"/>
      <c r="APL20" s="69"/>
      <c r="APM20" s="69"/>
      <c r="APN20" s="69"/>
      <c r="APO20" s="69"/>
      <c r="APP20" s="69"/>
      <c r="APQ20" s="69"/>
      <c r="APR20" s="69"/>
      <c r="APS20" s="69"/>
      <c r="APT20" s="69"/>
      <c r="APU20" s="69"/>
      <c r="APV20" s="69"/>
      <c r="APW20" s="69"/>
      <c r="APX20" s="69"/>
      <c r="APY20" s="69"/>
      <c r="APZ20" s="69"/>
      <c r="AQA20" s="69"/>
      <c r="AQB20" s="69"/>
      <c r="AQC20" s="69"/>
      <c r="AQD20" s="69"/>
      <c r="AQE20" s="69"/>
      <c r="AQF20" s="69"/>
      <c r="AQG20" s="69"/>
      <c r="AQH20" s="69"/>
      <c r="AQI20" s="69"/>
      <c r="AQJ20" s="69"/>
      <c r="AQK20" s="69"/>
      <c r="AQL20" s="69"/>
      <c r="AQM20" s="69"/>
      <c r="AQN20" s="69"/>
      <c r="AQO20" s="69"/>
      <c r="AQP20" s="69"/>
      <c r="AQQ20" s="69"/>
      <c r="AQR20" s="69"/>
      <c r="AQS20" s="69"/>
      <c r="AQT20" s="69"/>
      <c r="AQU20" s="69"/>
      <c r="AQV20" s="69"/>
      <c r="AQW20" s="69"/>
      <c r="AQX20" s="69"/>
      <c r="AQY20" s="69"/>
      <c r="AQZ20" s="69"/>
      <c r="ARA20" s="69"/>
      <c r="ARB20" s="69"/>
      <c r="ARC20" s="69"/>
      <c r="ARD20" s="69"/>
      <c r="ARE20" s="69"/>
      <c r="ARF20" s="69"/>
      <c r="ARG20" s="69"/>
      <c r="ARH20" s="69"/>
      <c r="ARI20" s="69"/>
      <c r="ARJ20" s="69"/>
      <c r="ARK20" s="69"/>
      <c r="ARL20" s="69"/>
      <c r="ARM20" s="69"/>
      <c r="ARN20" s="69"/>
      <c r="ARO20" s="69"/>
      <c r="ARP20" s="69"/>
      <c r="ARQ20" s="69"/>
      <c r="ARR20" s="69"/>
      <c r="ARS20" s="69"/>
      <c r="ART20" s="69"/>
      <c r="ARU20" s="69"/>
      <c r="ARV20" s="69"/>
      <c r="ARW20" s="69"/>
      <c r="ARX20" s="69"/>
      <c r="ARY20" s="69"/>
      <c r="ARZ20" s="69"/>
      <c r="ASA20" s="69"/>
      <c r="ASB20" s="69"/>
    </row>
    <row r="21" spans="1:1172" ht="3" customHeight="1" x14ac:dyDescent="0.25">
      <c r="A21" s="77"/>
      <c r="B21" s="98">
        <v>15</v>
      </c>
      <c r="C21" s="99">
        <v>11.48</v>
      </c>
      <c r="D21" s="94">
        <f t="shared" si="18"/>
        <v>2</v>
      </c>
      <c r="E21" s="77"/>
      <c r="F21" s="191">
        <v>0.99870753000000001</v>
      </c>
      <c r="G21" s="70">
        <v>0.99675875999999997</v>
      </c>
      <c r="H21" s="70">
        <v>0.99594724000000001</v>
      </c>
      <c r="I21" s="70">
        <v>0.99564195</v>
      </c>
      <c r="J21" s="70">
        <v>0.99566149999999998</v>
      </c>
      <c r="K21" s="70">
        <v>0.9958593</v>
      </c>
      <c r="L21" s="70">
        <v>0.99619453999999996</v>
      </c>
      <c r="M21" s="70">
        <v>0.99661480000000002</v>
      </c>
      <c r="N21" s="70">
        <v>0.99706989999999995</v>
      </c>
      <c r="O21" s="70">
        <v>0.99751840000000003</v>
      </c>
      <c r="P21" s="70">
        <v>0.99792426999999995</v>
      </c>
      <c r="Q21" s="70">
        <v>0.99825925000000004</v>
      </c>
      <c r="R21" s="70">
        <v>0.99851460000000003</v>
      </c>
      <c r="S21" s="70">
        <v>0.99868106999999995</v>
      </c>
      <c r="T21" s="70">
        <v>0.99875389999999997</v>
      </c>
      <c r="U21" s="70">
        <v>0.99872910000000004</v>
      </c>
      <c r="V21" s="70">
        <v>0.99861500000000003</v>
      </c>
      <c r="W21" s="70">
        <v>0.99841230000000003</v>
      </c>
      <c r="X21" s="70">
        <v>0.99812155999999996</v>
      </c>
      <c r="Y21" s="70">
        <v>0.99774229999999997</v>
      </c>
      <c r="Z21" s="70">
        <v>0.9972723</v>
      </c>
      <c r="AA21" s="71">
        <v>0.99670990000000004</v>
      </c>
      <c r="AB21" s="71">
        <v>0.99606249999999996</v>
      </c>
      <c r="AC21" s="71">
        <v>0.99536599999999997</v>
      </c>
      <c r="AD21" s="71">
        <v>0.99443999999999999</v>
      </c>
      <c r="AE21" s="71">
        <v>0.99340269999999997</v>
      </c>
      <c r="AF21" s="71">
        <v>0.99228704000000001</v>
      </c>
      <c r="AG21" s="71">
        <v>0.99112420000000001</v>
      </c>
      <c r="AH21" s="71">
        <v>0.98993850000000005</v>
      </c>
      <c r="AI21" s="71">
        <v>0.98877539999999997</v>
      </c>
      <c r="AJ21" s="71">
        <v>0.98770990000000003</v>
      </c>
      <c r="AK21" s="71">
        <v>0.98678946000000001</v>
      </c>
      <c r="AL21" s="71">
        <v>0.98612759999999999</v>
      </c>
      <c r="AM21" s="71">
        <v>0.98583584999999996</v>
      </c>
      <c r="AN21" s="71">
        <v>0.98608300000000004</v>
      </c>
      <c r="AO21" s="71">
        <v>0.98704579999999997</v>
      </c>
      <c r="AP21" s="71">
        <v>0.98889349999999998</v>
      </c>
      <c r="AQ21" s="71">
        <v>0.99155914999999994</v>
      </c>
      <c r="AR21" s="71">
        <v>0.99401969999999995</v>
      </c>
      <c r="AS21" s="71">
        <v>0.99315107000000002</v>
      </c>
      <c r="AT21" s="72">
        <v>0.99955280000000002</v>
      </c>
      <c r="AU21" s="72">
        <v>0.9980116</v>
      </c>
      <c r="AV21" s="72">
        <v>0.99796784000000005</v>
      </c>
      <c r="AW21" s="72">
        <v>0.99814075000000002</v>
      </c>
      <c r="AX21" s="72">
        <v>0.99848179999999997</v>
      </c>
      <c r="AY21" s="72">
        <v>0.99895065999999999</v>
      </c>
      <c r="AZ21" s="72">
        <v>0.99949169999999998</v>
      </c>
      <c r="BA21" s="72">
        <v>1.0000225</v>
      </c>
      <c r="BB21" s="72">
        <v>1.0004523000000001</v>
      </c>
      <c r="BC21" s="72">
        <v>1.0007002</v>
      </c>
      <c r="BD21" s="72">
        <v>1.000667</v>
      </c>
      <c r="BE21" s="72">
        <v>1.0003766999999999</v>
      </c>
      <c r="BF21" s="72">
        <v>0.99982709999999997</v>
      </c>
      <c r="BG21" s="72">
        <v>0.99904400000000004</v>
      </c>
      <c r="BH21" s="72">
        <v>0.99807376000000003</v>
      </c>
      <c r="BI21" s="72">
        <v>0.99696779999999996</v>
      </c>
      <c r="BJ21" s="72">
        <v>0.99577916</v>
      </c>
      <c r="BK21" s="72">
        <v>0.99455899999999997</v>
      </c>
      <c r="BL21" s="72">
        <v>0.99335260000000003</v>
      </c>
      <c r="BM21" s="72">
        <v>0.99220156999999998</v>
      </c>
      <c r="BN21" s="72">
        <v>0.99114173999999999</v>
      </c>
      <c r="BO21" s="72">
        <v>0.99020945999999999</v>
      </c>
      <c r="BP21" s="72">
        <v>0.98946650000000003</v>
      </c>
      <c r="BQ21" s="72">
        <v>0.98870919999999995</v>
      </c>
      <c r="BR21" s="72">
        <v>0.98806154999999996</v>
      </c>
      <c r="BS21" s="72">
        <v>0.9875891</v>
      </c>
      <c r="BT21" s="72">
        <v>0.9873016</v>
      </c>
      <c r="BU21" s="72">
        <v>0.98724820000000002</v>
      </c>
      <c r="BV21" s="72">
        <v>0.98712796000000003</v>
      </c>
      <c r="BW21" s="72">
        <v>0.98698412999999996</v>
      </c>
      <c r="BX21" s="72">
        <v>0.98674375000000003</v>
      </c>
      <c r="BY21" s="72">
        <v>0.98634725999999995</v>
      </c>
      <c r="BZ21" s="72">
        <v>0.98571520000000001</v>
      </c>
      <c r="CA21" s="72">
        <v>0.98476224999999995</v>
      </c>
      <c r="CB21" s="72">
        <v>0.98334060000000001</v>
      </c>
      <c r="CC21" s="72">
        <v>0.98114020000000002</v>
      </c>
      <c r="CD21" s="72">
        <v>0.97904915000000003</v>
      </c>
      <c r="CE21" s="72">
        <v>0.97685235999999998</v>
      </c>
      <c r="CF21" s="72">
        <v>0.97711073999999998</v>
      </c>
      <c r="CG21" s="72">
        <v>0.97640450000000001</v>
      </c>
      <c r="CH21" s="72">
        <v>0.99780919999999995</v>
      </c>
      <c r="CI21" s="72">
        <v>0.99498140000000002</v>
      </c>
      <c r="CJ21" s="72">
        <v>0.99378310000000003</v>
      </c>
      <c r="CK21" s="72">
        <v>0.99343263999999998</v>
      </c>
      <c r="CL21" s="72">
        <v>0.99372419999999995</v>
      </c>
      <c r="CM21" s="72">
        <v>0.99466529999999997</v>
      </c>
      <c r="CN21" s="72">
        <v>0.996035</v>
      </c>
      <c r="CO21" s="72">
        <v>0.99756663999999995</v>
      </c>
      <c r="CP21" s="72">
        <v>0.99897707000000002</v>
      </c>
      <c r="CQ21" s="72">
        <v>0.99999033999999998</v>
      </c>
      <c r="CR21" s="72">
        <v>1.0005132000000001</v>
      </c>
      <c r="CS21" s="72">
        <v>1.0005301</v>
      </c>
      <c r="CT21" s="72">
        <v>1.0002869000000001</v>
      </c>
      <c r="CU21" s="72">
        <v>0.99969505999999997</v>
      </c>
      <c r="CV21" s="72">
        <v>0.99888880000000002</v>
      </c>
      <c r="CW21" s="72">
        <v>0.99793714</v>
      </c>
      <c r="CX21" s="72">
        <v>0.99688259999999995</v>
      </c>
      <c r="CY21" s="72">
        <v>0.99574803999999995</v>
      </c>
      <c r="CZ21" s="72">
        <v>0.99455329999999997</v>
      </c>
      <c r="DA21" s="72">
        <v>0.99331239999999998</v>
      </c>
      <c r="DB21" s="72">
        <v>0.99203629999999998</v>
      </c>
      <c r="DC21" s="72">
        <v>0.99074300000000004</v>
      </c>
      <c r="DD21" s="72">
        <v>0.98950123999999995</v>
      </c>
      <c r="DE21" s="72">
        <v>0.98764180000000001</v>
      </c>
      <c r="DF21" s="72">
        <v>0.98580400000000001</v>
      </c>
      <c r="DG21" s="72">
        <v>0.98469379999999995</v>
      </c>
      <c r="DH21" s="72">
        <v>0.98306733000000002</v>
      </c>
      <c r="DI21" s="72">
        <v>0.98129076000000004</v>
      </c>
      <c r="DJ21" s="72">
        <v>0.97936290000000004</v>
      </c>
      <c r="DK21" s="72">
        <v>0.97723895000000005</v>
      </c>
      <c r="DL21" s="72">
        <v>0.97486399999999995</v>
      </c>
      <c r="DM21" s="72">
        <v>0.97217816000000001</v>
      </c>
      <c r="DN21" s="72">
        <v>0.96912229999999999</v>
      </c>
      <c r="DO21" s="72">
        <v>0.96562619999999999</v>
      </c>
      <c r="DP21" s="72">
        <v>0.96166426000000005</v>
      </c>
      <c r="DQ21" s="72">
        <v>0.95732340000000005</v>
      </c>
      <c r="DR21" s="72">
        <v>0.95271075000000005</v>
      </c>
      <c r="DS21" s="72">
        <v>0.94769292999999999</v>
      </c>
      <c r="DT21" s="72">
        <v>0.94056980000000001</v>
      </c>
      <c r="DU21" s="72">
        <v>0.94050323999999996</v>
      </c>
      <c r="DV21" s="72">
        <v>0.99740379999999995</v>
      </c>
      <c r="DW21" s="72">
        <v>0.99336559999999996</v>
      </c>
      <c r="DX21" s="72">
        <v>0.99198717000000003</v>
      </c>
      <c r="DY21" s="72">
        <v>0.99196655</v>
      </c>
      <c r="DZ21" s="72">
        <v>0.99256350000000004</v>
      </c>
      <c r="EA21" s="72">
        <v>0.99445729999999999</v>
      </c>
      <c r="EB21" s="72">
        <v>0.99595929999999999</v>
      </c>
      <c r="EC21" s="72">
        <v>0.99722093000000001</v>
      </c>
      <c r="ED21" s="72">
        <v>0.99756944000000003</v>
      </c>
      <c r="EE21" s="72">
        <v>0.99654849999999995</v>
      </c>
      <c r="EF21" s="72">
        <v>0.99455214000000003</v>
      </c>
      <c r="EG21" s="72">
        <v>0.99217370000000005</v>
      </c>
      <c r="EH21" s="72">
        <v>0.98967369999999999</v>
      </c>
      <c r="EI21" s="72">
        <v>0.98715640000000004</v>
      </c>
      <c r="EJ21" s="72">
        <v>0.9846511</v>
      </c>
      <c r="EK21" s="72">
        <v>0.98214849999999998</v>
      </c>
      <c r="EL21" s="72">
        <v>0.97945696000000004</v>
      </c>
      <c r="EM21" s="72">
        <v>0.9765933</v>
      </c>
      <c r="EN21" s="72">
        <v>0.97368949999999999</v>
      </c>
      <c r="EO21" s="72">
        <v>0.97065913999999998</v>
      </c>
      <c r="EP21" s="72">
        <v>0.96753633000000006</v>
      </c>
      <c r="EQ21" s="72">
        <v>0.96431047000000003</v>
      </c>
      <c r="ER21" s="72">
        <v>0.95984650000000005</v>
      </c>
      <c r="ES21" s="72">
        <v>0.95693130000000004</v>
      </c>
      <c r="ET21" s="72">
        <v>0.95332163999999997</v>
      </c>
      <c r="EU21" s="72">
        <v>0.94955796000000003</v>
      </c>
      <c r="EV21" s="72">
        <v>0.94577129999999998</v>
      </c>
      <c r="EW21" s="72">
        <v>0.94200759999999994</v>
      </c>
      <c r="EX21" s="72">
        <v>0.93831014999999995</v>
      </c>
      <c r="EY21" s="72">
        <v>0.93472520000000003</v>
      </c>
      <c r="EZ21" s="72">
        <v>0.93130900000000005</v>
      </c>
      <c r="FA21" s="72">
        <v>0.92813250000000003</v>
      </c>
      <c r="FB21" s="72">
        <v>0.92527305999999998</v>
      </c>
      <c r="FC21" s="72">
        <v>0.92206966999999995</v>
      </c>
      <c r="FD21" s="72">
        <v>0.91803615999999999</v>
      </c>
      <c r="FE21" s="72">
        <v>0.91373380000000004</v>
      </c>
      <c r="FF21" s="72">
        <v>0.90943914999999997</v>
      </c>
      <c r="FG21" s="72">
        <v>0.90524143000000001</v>
      </c>
      <c r="FH21" s="72">
        <v>0.90154449999999997</v>
      </c>
      <c r="FI21" s="72">
        <v>0.90014280000000002</v>
      </c>
      <c r="FJ21" s="72">
        <v>1.0028238</v>
      </c>
      <c r="FK21" s="72">
        <v>1.0024645000000001</v>
      </c>
      <c r="FL21" s="72">
        <v>1.0045122</v>
      </c>
      <c r="FM21" s="72">
        <v>1.0076031999999999</v>
      </c>
      <c r="FN21" s="72">
        <v>1.0098233000000001</v>
      </c>
      <c r="FO21" s="72">
        <v>1.0088490999999999</v>
      </c>
      <c r="FP21" s="72">
        <v>1.0019236</v>
      </c>
      <c r="FQ21" s="72">
        <v>0.99951440000000003</v>
      </c>
      <c r="FR21" s="72">
        <v>0.99388480000000001</v>
      </c>
      <c r="FS21" s="72">
        <v>0.98765104999999997</v>
      </c>
      <c r="FT21" s="72">
        <v>0.981101</v>
      </c>
      <c r="FU21" s="72">
        <v>0.97432697000000001</v>
      </c>
      <c r="FV21" s="72">
        <v>0.96739520000000001</v>
      </c>
      <c r="FW21" s="72">
        <v>0.96038449999999997</v>
      </c>
      <c r="FX21" s="72">
        <v>0.95349353999999997</v>
      </c>
      <c r="FY21" s="72">
        <v>0.94745559999999995</v>
      </c>
      <c r="FZ21" s="72">
        <v>0.93800556999999996</v>
      </c>
      <c r="GA21" s="72">
        <v>0.9293901</v>
      </c>
      <c r="GB21" s="72">
        <v>0.92417740000000004</v>
      </c>
      <c r="GC21" s="72">
        <v>0.91723980000000005</v>
      </c>
      <c r="GD21" s="72">
        <v>0.91018105000000005</v>
      </c>
      <c r="GE21" s="72">
        <v>0.90329939999999997</v>
      </c>
      <c r="GF21" s="72">
        <v>0.89640145999999998</v>
      </c>
      <c r="GG21" s="72">
        <v>0.8896077</v>
      </c>
      <c r="GH21" s="72">
        <v>0.88289439999999997</v>
      </c>
      <c r="GI21" s="72">
        <v>0.87625949999999997</v>
      </c>
      <c r="GJ21" s="72">
        <v>0.86972870000000002</v>
      </c>
      <c r="GK21" s="72">
        <v>0.86337660000000005</v>
      </c>
      <c r="GL21" s="72">
        <v>0.85738190000000003</v>
      </c>
      <c r="GM21" s="72">
        <v>0.85213300000000003</v>
      </c>
      <c r="GN21" s="72">
        <v>0.84840740000000003</v>
      </c>
      <c r="GO21" s="72">
        <v>0.84756030000000004</v>
      </c>
      <c r="GP21" s="72">
        <v>0.85269430000000002</v>
      </c>
      <c r="GQ21" s="72">
        <v>0.85630240000000002</v>
      </c>
      <c r="GR21" s="72">
        <v>0.86095739999999998</v>
      </c>
      <c r="GS21" s="72">
        <v>0.86515730000000002</v>
      </c>
      <c r="GT21" s="72">
        <v>0.86762399999999995</v>
      </c>
      <c r="GU21" s="72">
        <v>0.86680299999999999</v>
      </c>
      <c r="GV21" s="72">
        <v>0.86353694999999997</v>
      </c>
      <c r="GW21" s="72">
        <v>0.85970539999999995</v>
      </c>
      <c r="GX21" s="72">
        <v>1.0123793000000001</v>
      </c>
      <c r="GY21" s="72">
        <v>1.0187333000000001</v>
      </c>
      <c r="GZ21" s="72">
        <v>1.0228397</v>
      </c>
      <c r="HA21" s="72">
        <v>1.0243853000000001</v>
      </c>
      <c r="HB21" s="72">
        <v>1.0225382000000001</v>
      </c>
      <c r="HC21" s="72">
        <v>1.0080055999999999</v>
      </c>
      <c r="HD21" s="72">
        <v>0.94529160000000001</v>
      </c>
      <c r="HE21" s="72">
        <v>0.92739260000000001</v>
      </c>
      <c r="HF21" s="72">
        <v>0.89570457000000003</v>
      </c>
      <c r="HG21" s="72">
        <v>0.86883264999999998</v>
      </c>
      <c r="HH21" s="72">
        <v>0.84825260000000002</v>
      </c>
      <c r="HI21" s="72">
        <v>0.83219253999999998</v>
      </c>
      <c r="HJ21" s="72">
        <v>0.81870805999999996</v>
      </c>
      <c r="HK21" s="72">
        <v>0.80654395000000001</v>
      </c>
      <c r="HL21" s="72">
        <v>0.79512950000000004</v>
      </c>
      <c r="HM21" s="72">
        <v>0.78424360000000004</v>
      </c>
      <c r="HN21" s="72">
        <v>0.77240299999999995</v>
      </c>
      <c r="HO21" s="72">
        <v>0.76080029999999998</v>
      </c>
      <c r="HP21" s="72">
        <v>0.75063526999999997</v>
      </c>
      <c r="HQ21" s="72">
        <v>0.74058086000000001</v>
      </c>
      <c r="HR21" s="72">
        <v>0.73059269999999998</v>
      </c>
      <c r="HS21" s="72">
        <v>0.72070396000000003</v>
      </c>
      <c r="HT21" s="72">
        <v>0.71090500000000001</v>
      </c>
      <c r="HU21" s="72">
        <v>0.70125943000000002</v>
      </c>
      <c r="HV21" s="72">
        <v>0.69181709999999996</v>
      </c>
      <c r="HW21" s="72">
        <v>0.68264574</v>
      </c>
      <c r="HX21" s="72">
        <v>0.67389920000000003</v>
      </c>
      <c r="HY21" s="72">
        <v>0.66598789999999997</v>
      </c>
      <c r="HZ21" s="72">
        <v>0.66000515000000004</v>
      </c>
      <c r="IA21" s="72">
        <v>0.65866184000000005</v>
      </c>
      <c r="IB21" s="72">
        <v>0.6682032</v>
      </c>
      <c r="IC21" s="72">
        <v>0.70194769999999995</v>
      </c>
      <c r="ID21" s="72">
        <v>0.79069619999999996</v>
      </c>
      <c r="IE21" s="72">
        <v>0.80174612999999995</v>
      </c>
      <c r="IF21" s="72">
        <v>0.80218100000000003</v>
      </c>
      <c r="IG21" s="72">
        <v>0.80100859999999996</v>
      </c>
      <c r="IH21" s="72">
        <v>0.79895950000000004</v>
      </c>
      <c r="II21" s="72">
        <v>0.7948693</v>
      </c>
      <c r="IJ21" s="72">
        <v>0.78740626999999996</v>
      </c>
      <c r="IK21" s="72">
        <v>0.77828514999999998</v>
      </c>
      <c r="IL21" s="72">
        <v>1.0134645</v>
      </c>
      <c r="IM21" s="72">
        <v>1.0228018999999999</v>
      </c>
      <c r="IN21" s="72">
        <v>1.0259882</v>
      </c>
      <c r="IO21" s="72">
        <v>1.0244982</v>
      </c>
      <c r="IP21" s="72">
        <v>1.0162960000000001</v>
      </c>
      <c r="IQ21" s="72">
        <v>0.99312199999999995</v>
      </c>
      <c r="IR21" s="72">
        <v>0.9332201</v>
      </c>
      <c r="IS21" s="72">
        <v>0.82225174000000001</v>
      </c>
      <c r="IT21" s="72">
        <v>0.74104680000000001</v>
      </c>
      <c r="IU21" s="72">
        <v>0.68383340000000004</v>
      </c>
      <c r="IV21" s="72">
        <v>0.64589744999999998</v>
      </c>
      <c r="IW21" s="72">
        <v>0.62030339999999995</v>
      </c>
      <c r="IX21" s="72">
        <v>0.6013773</v>
      </c>
      <c r="IY21" s="72">
        <v>0.58570032999999999</v>
      </c>
      <c r="IZ21" s="72">
        <v>0.57159899999999997</v>
      </c>
      <c r="JA21" s="72">
        <v>0.55830999999999997</v>
      </c>
      <c r="JB21" s="72">
        <v>0.54524010000000001</v>
      </c>
      <c r="JC21" s="72">
        <v>0.53241985999999997</v>
      </c>
      <c r="JD21" s="72">
        <v>0.52028465000000002</v>
      </c>
      <c r="JE21" s="72">
        <v>0.50876063000000005</v>
      </c>
      <c r="JF21" s="72">
        <v>0.49755168</v>
      </c>
      <c r="JG21" s="72">
        <v>0.48654389999999997</v>
      </c>
      <c r="JH21" s="72">
        <v>0.47572367999999998</v>
      </c>
      <c r="JI21" s="72">
        <v>0.46512249999999999</v>
      </c>
      <c r="JJ21" s="72">
        <v>0.45477869999999998</v>
      </c>
      <c r="JK21" s="72">
        <v>0.44476068000000002</v>
      </c>
      <c r="JL21" s="72">
        <v>0.43527278000000003</v>
      </c>
      <c r="JM21" s="72">
        <v>0.42697935999999997</v>
      </c>
      <c r="JN21" s="72">
        <v>0.4218171</v>
      </c>
      <c r="JO21" s="72">
        <v>0.42455073999999998</v>
      </c>
      <c r="JP21" s="72">
        <v>0.4457062</v>
      </c>
      <c r="JQ21" s="72">
        <v>0.50531775000000001</v>
      </c>
      <c r="JR21" s="72">
        <v>0.64932007000000003</v>
      </c>
      <c r="JS21" s="72">
        <v>0.69008636000000001</v>
      </c>
      <c r="JT21" s="72">
        <v>0.70176970000000005</v>
      </c>
      <c r="JU21" s="72">
        <v>0.70115393000000004</v>
      </c>
      <c r="JV21" s="72">
        <v>0.69637930000000003</v>
      </c>
      <c r="JW21" s="72">
        <v>0.68782339999999997</v>
      </c>
      <c r="JX21" s="72">
        <v>0.67461400000000005</v>
      </c>
      <c r="JY21" s="72">
        <v>0.65708219999999995</v>
      </c>
      <c r="JZ21" s="72">
        <v>1.0093496</v>
      </c>
      <c r="KA21" s="72">
        <v>1.0186025000000001</v>
      </c>
      <c r="KB21" s="72">
        <v>1.0229024</v>
      </c>
      <c r="KC21" s="72">
        <v>1.0246772</v>
      </c>
      <c r="KD21" s="72">
        <v>1.0220783</v>
      </c>
      <c r="KE21" s="72">
        <v>1.0014871000000001</v>
      </c>
      <c r="KF21" s="72">
        <v>0.92003769999999996</v>
      </c>
      <c r="KG21" s="72">
        <v>0.76945220000000003</v>
      </c>
      <c r="KH21" s="72">
        <v>0.66224956999999995</v>
      </c>
      <c r="KI21" s="72">
        <v>0.58857029999999999</v>
      </c>
      <c r="KJ21" s="72">
        <v>0.54154769999999997</v>
      </c>
      <c r="KK21" s="72">
        <v>0.51131939999999998</v>
      </c>
      <c r="KL21" s="72">
        <v>0.49005964000000002</v>
      </c>
      <c r="KM21" s="72">
        <v>0.47312787000000001</v>
      </c>
      <c r="KN21" s="72">
        <v>0.45826313000000002</v>
      </c>
      <c r="KO21" s="72">
        <v>0.44447678000000002</v>
      </c>
      <c r="KP21" s="72">
        <v>0.43131209999999998</v>
      </c>
      <c r="KQ21" s="72">
        <v>0.41862582999999998</v>
      </c>
      <c r="KR21" s="72">
        <v>0.40653689999999998</v>
      </c>
      <c r="KS21" s="72">
        <v>0.3950784</v>
      </c>
      <c r="KT21" s="72">
        <v>0.38408238</v>
      </c>
      <c r="KU21" s="72">
        <v>0.37344766000000001</v>
      </c>
      <c r="KV21" s="72">
        <v>0.36314805999999999</v>
      </c>
      <c r="KW21" s="72">
        <v>0.35319679999999998</v>
      </c>
      <c r="KX21" s="72">
        <v>0.34362145999999999</v>
      </c>
      <c r="KY21" s="72">
        <v>0.33448133000000002</v>
      </c>
      <c r="KZ21" s="72">
        <v>0.32596241999999997</v>
      </c>
      <c r="LA21" s="72">
        <v>0.31874004</v>
      </c>
      <c r="LB21" s="72">
        <v>0.31505367000000001</v>
      </c>
      <c r="LC21" s="72">
        <v>0.31976749999999998</v>
      </c>
      <c r="LD21" s="72">
        <v>0.34268120000000002</v>
      </c>
      <c r="LE21" s="72">
        <v>0.39797524000000001</v>
      </c>
      <c r="LF21" s="72">
        <v>0.50173955999999997</v>
      </c>
      <c r="LG21" s="72">
        <v>0.57411749999999995</v>
      </c>
      <c r="LH21" s="72">
        <v>0.61057810000000001</v>
      </c>
      <c r="LI21" s="72">
        <v>0.62636166999999998</v>
      </c>
      <c r="LJ21" s="72">
        <v>0.62728759999999995</v>
      </c>
      <c r="LK21" s="72">
        <v>0.62201697</v>
      </c>
      <c r="LL21" s="72">
        <v>0.60809343999999999</v>
      </c>
      <c r="LM21" s="72">
        <v>0.58583563999999999</v>
      </c>
      <c r="LN21" s="72">
        <v>1.0061955</v>
      </c>
      <c r="LO21" s="72">
        <v>1.0142403</v>
      </c>
      <c r="LP21" s="72">
        <v>1.0192475000000001</v>
      </c>
      <c r="LQ21" s="72">
        <v>1.0238940999999999</v>
      </c>
      <c r="LR21" s="72">
        <v>1.0255196</v>
      </c>
      <c r="LS21" s="72">
        <v>1.0141252000000001</v>
      </c>
      <c r="LT21" s="72">
        <v>0.93123199999999995</v>
      </c>
      <c r="LU21" s="72">
        <v>0.79487560000000002</v>
      </c>
      <c r="LV21" s="72">
        <v>0.69458770000000003</v>
      </c>
      <c r="LW21" s="72">
        <v>0.62574510000000005</v>
      </c>
      <c r="LX21" s="72">
        <v>0.58125170000000004</v>
      </c>
      <c r="LY21" s="72">
        <v>0.55204180000000003</v>
      </c>
      <c r="LZ21" s="72">
        <v>0.53104430000000002</v>
      </c>
      <c r="MA21" s="72">
        <v>0.51409590000000005</v>
      </c>
      <c r="MB21" s="72">
        <v>0.49917400000000001</v>
      </c>
      <c r="MC21" s="72">
        <v>0.48540782999999998</v>
      </c>
      <c r="MD21" s="72">
        <v>0.47242721999999998</v>
      </c>
      <c r="ME21" s="72">
        <v>0.46009555000000002</v>
      </c>
      <c r="MF21" s="72">
        <v>0.44841609999999998</v>
      </c>
      <c r="MG21" s="72">
        <v>0.43738270000000001</v>
      </c>
      <c r="MH21" s="72">
        <v>0.42690980000000001</v>
      </c>
      <c r="MI21" s="72">
        <v>0.41693165999999998</v>
      </c>
      <c r="MJ21" s="72">
        <v>0.40742737000000001</v>
      </c>
      <c r="MK21" s="72">
        <v>0.39841026000000002</v>
      </c>
      <c r="ML21" s="72">
        <v>0.38991809999999999</v>
      </c>
      <c r="MM21" s="72">
        <v>0.38201857</v>
      </c>
      <c r="MN21" s="72">
        <v>0.37481579999999998</v>
      </c>
      <c r="MO21" s="72">
        <v>0.3685716</v>
      </c>
      <c r="MP21" s="72">
        <v>0.36592045000000001</v>
      </c>
      <c r="MQ21" s="72">
        <v>0.37080000000000002</v>
      </c>
      <c r="MR21" s="72">
        <v>0.39182212999999999</v>
      </c>
      <c r="MS21" s="72">
        <v>0.44325920000000002</v>
      </c>
      <c r="MT21" s="72">
        <v>0.55158620000000003</v>
      </c>
      <c r="MU21" s="72">
        <v>0.62835010000000002</v>
      </c>
      <c r="MV21" s="72">
        <v>0.665852</v>
      </c>
      <c r="MW21" s="72">
        <v>0.68142429999999998</v>
      </c>
      <c r="MX21" s="72">
        <v>0.68185395000000004</v>
      </c>
      <c r="MY21" s="72">
        <v>0.67701065999999999</v>
      </c>
      <c r="MZ21" s="72">
        <v>0.66419309999999998</v>
      </c>
      <c r="NA21" s="72">
        <v>0.64141833999999998</v>
      </c>
      <c r="NB21" s="72">
        <v>1.0014354000000001</v>
      </c>
      <c r="NC21" s="72">
        <v>1.005984</v>
      </c>
      <c r="ND21" s="72">
        <v>1.0099929999999999</v>
      </c>
      <c r="NE21" s="72">
        <v>1.0157389999999999</v>
      </c>
      <c r="NF21" s="72">
        <v>1.02278</v>
      </c>
      <c r="NG21" s="72">
        <v>1.0213996999999999</v>
      </c>
      <c r="NH21" s="72">
        <v>0.95070940000000004</v>
      </c>
      <c r="NI21" s="72">
        <v>0.89634913000000005</v>
      </c>
      <c r="NJ21" s="72">
        <v>0.84353065000000005</v>
      </c>
      <c r="NK21" s="72">
        <v>0.8029288</v>
      </c>
      <c r="NL21" s="72">
        <v>0.77311903000000004</v>
      </c>
      <c r="NM21" s="72">
        <v>0.75051780000000001</v>
      </c>
      <c r="NN21" s="72">
        <v>0.73206912999999996</v>
      </c>
      <c r="NO21" s="72">
        <v>0.71593600000000002</v>
      </c>
      <c r="NP21" s="72">
        <v>0.70121670000000003</v>
      </c>
      <c r="NQ21" s="72">
        <v>0.68750540000000004</v>
      </c>
      <c r="NR21" s="72">
        <v>0.67461890000000002</v>
      </c>
      <c r="NS21" s="72">
        <v>0.66247445000000005</v>
      </c>
      <c r="NT21" s="72">
        <v>0.65103995999999997</v>
      </c>
      <c r="NU21" s="72">
        <v>0.64028660000000004</v>
      </c>
      <c r="NV21" s="72">
        <v>0.63016963000000004</v>
      </c>
      <c r="NW21" s="72">
        <v>0.62065417000000001</v>
      </c>
      <c r="NX21" s="72">
        <v>0.61173520000000003</v>
      </c>
      <c r="NY21" s="72">
        <v>0.60344160000000002</v>
      </c>
      <c r="NZ21" s="72">
        <v>0.59586185000000003</v>
      </c>
      <c r="OA21" s="72">
        <v>0.58918720000000002</v>
      </c>
      <c r="OB21" s="72">
        <v>0.58356160000000001</v>
      </c>
      <c r="OC21" s="72">
        <v>0.57697810000000005</v>
      </c>
      <c r="OD21" s="72">
        <v>0.57437307000000004</v>
      </c>
      <c r="OE21" s="72">
        <v>0.57641273999999998</v>
      </c>
      <c r="OF21" s="72">
        <v>0.58789420000000003</v>
      </c>
      <c r="OG21" s="72">
        <v>0.61798953999999995</v>
      </c>
      <c r="OH21" s="72">
        <v>0.68673859999999998</v>
      </c>
      <c r="OI21" s="72">
        <v>0.74135499999999999</v>
      </c>
      <c r="OJ21" s="72">
        <v>0.75696739999999996</v>
      </c>
      <c r="OK21" s="72">
        <v>0.756664</v>
      </c>
      <c r="OL21" s="72">
        <v>0.75396985000000005</v>
      </c>
      <c r="OM21" s="72">
        <v>0.75004519999999997</v>
      </c>
      <c r="ON21" s="72">
        <v>0.74411110000000003</v>
      </c>
      <c r="OO21" s="72">
        <v>0.73530614000000005</v>
      </c>
      <c r="OP21" s="72">
        <v>0.99365329999999996</v>
      </c>
      <c r="OQ21" s="72">
        <v>0.99374739999999995</v>
      </c>
      <c r="OR21" s="72">
        <v>0.99658369999999996</v>
      </c>
      <c r="OS21" s="72">
        <v>1.0007694</v>
      </c>
      <c r="OT21" s="72">
        <v>1.0061272000000001</v>
      </c>
      <c r="OU21" s="72">
        <v>1.0114411999999999</v>
      </c>
      <c r="OV21" s="72">
        <v>1.0037019</v>
      </c>
      <c r="OW21" s="72">
        <v>0.99659070000000005</v>
      </c>
      <c r="OX21" s="72">
        <v>0.98808235</v>
      </c>
      <c r="OY21" s="72">
        <v>0.97760963000000001</v>
      </c>
      <c r="OZ21" s="72">
        <v>0.96586720000000004</v>
      </c>
      <c r="PA21" s="72">
        <v>0.95349156999999995</v>
      </c>
      <c r="PB21" s="72">
        <v>0.94093389999999999</v>
      </c>
      <c r="PC21" s="72">
        <v>0.92851806000000003</v>
      </c>
      <c r="PD21" s="72">
        <v>0.91644037</v>
      </c>
      <c r="PE21" s="72">
        <v>0.90476774999999998</v>
      </c>
      <c r="PF21" s="72">
        <v>0.89352609999999999</v>
      </c>
      <c r="PG21" s="72">
        <v>0.88272260000000002</v>
      </c>
      <c r="PH21" s="72">
        <v>0.87235430000000003</v>
      </c>
      <c r="PI21" s="72">
        <v>0.86241429999999997</v>
      </c>
      <c r="PJ21" s="72">
        <v>0.85289543999999995</v>
      </c>
      <c r="PK21" s="72">
        <v>0.84379535999999999</v>
      </c>
      <c r="PL21" s="72">
        <v>0.83512399999999998</v>
      </c>
      <c r="PM21" s="72">
        <v>0.82691895999999998</v>
      </c>
      <c r="PN21" s="72">
        <v>0.81929960000000002</v>
      </c>
      <c r="PO21" s="72">
        <v>0.81268894999999997</v>
      </c>
      <c r="PP21" s="72">
        <v>0.80879873000000002</v>
      </c>
      <c r="PQ21" s="72">
        <v>0.79798824000000002</v>
      </c>
      <c r="PR21" s="72">
        <v>0.79391473999999995</v>
      </c>
      <c r="PS21" s="72">
        <v>0.79027990000000004</v>
      </c>
      <c r="PT21" s="72">
        <v>0.78814930000000005</v>
      </c>
      <c r="PU21" s="72">
        <v>0.78728204999999996</v>
      </c>
      <c r="PV21" s="72">
        <v>0.78813089999999997</v>
      </c>
      <c r="PW21" s="72">
        <v>0.79332506999999997</v>
      </c>
      <c r="PX21" s="72">
        <v>0.79962690000000003</v>
      </c>
      <c r="PY21" s="72">
        <v>0.8052764</v>
      </c>
      <c r="PZ21" s="72">
        <v>0.80929859999999998</v>
      </c>
      <c r="QA21" s="72">
        <v>0.81138980000000005</v>
      </c>
      <c r="QB21" s="72">
        <v>0.8108535</v>
      </c>
      <c r="QC21" s="72">
        <v>0.80818500000000004</v>
      </c>
      <c r="QD21" s="72">
        <v>0.99118569999999995</v>
      </c>
      <c r="QE21" s="72">
        <v>0.98528009999999999</v>
      </c>
      <c r="QF21" s="72">
        <v>0.98336214</v>
      </c>
      <c r="QG21" s="72">
        <v>0.98428863</v>
      </c>
      <c r="QH21" s="72">
        <v>0.98700140000000003</v>
      </c>
      <c r="QI21" s="72">
        <v>0.99049586000000001</v>
      </c>
      <c r="QJ21" s="72">
        <v>0.99312495999999995</v>
      </c>
      <c r="QK21" s="72">
        <v>0.99450534999999995</v>
      </c>
      <c r="QL21" s="72">
        <v>0.99517250000000002</v>
      </c>
      <c r="QM21" s="72">
        <v>0.99511620000000001</v>
      </c>
      <c r="QN21" s="72">
        <v>0.99441500000000005</v>
      </c>
      <c r="QO21" s="72">
        <v>0.99275910000000001</v>
      </c>
      <c r="QP21" s="72">
        <v>0.99013640000000003</v>
      </c>
      <c r="QQ21" s="72">
        <v>0.98649883000000005</v>
      </c>
      <c r="QR21" s="72">
        <v>0.98195960000000004</v>
      </c>
      <c r="QS21" s="72">
        <v>0.97673124</v>
      </c>
      <c r="QT21" s="72">
        <v>0.97103214000000004</v>
      </c>
      <c r="QU21" s="72">
        <v>0.96508484999999999</v>
      </c>
      <c r="QV21" s="72">
        <v>0.95904020000000001</v>
      </c>
      <c r="QW21" s="72">
        <v>0.95301769999999997</v>
      </c>
      <c r="QX21" s="72">
        <v>0.94710950000000005</v>
      </c>
      <c r="QY21" s="72">
        <v>0.94138259999999996</v>
      </c>
      <c r="QZ21" s="72">
        <v>0.93587969999999998</v>
      </c>
      <c r="RA21" s="72">
        <v>0.93062480000000003</v>
      </c>
      <c r="RB21" s="72">
        <v>0.92564049999999998</v>
      </c>
      <c r="RC21" s="72">
        <v>0.92100656000000003</v>
      </c>
      <c r="RD21" s="72">
        <v>0.9170838</v>
      </c>
      <c r="RE21" s="72">
        <v>0.91151135999999999</v>
      </c>
      <c r="RF21" s="72">
        <v>0.90676219999999996</v>
      </c>
      <c r="RG21" s="72">
        <v>0.90166590000000002</v>
      </c>
      <c r="RH21" s="72">
        <v>0.89610199999999995</v>
      </c>
      <c r="RI21" s="72">
        <v>0.89001430000000004</v>
      </c>
      <c r="RJ21" s="72">
        <v>0.88476646000000003</v>
      </c>
      <c r="RK21" s="72">
        <v>0.88093189999999999</v>
      </c>
      <c r="RL21" s="72">
        <v>0.87833510000000004</v>
      </c>
      <c r="RM21" s="72">
        <v>0.87658689999999995</v>
      </c>
      <c r="RN21" s="72">
        <v>0.87525869999999995</v>
      </c>
      <c r="RO21" s="72">
        <v>0.87395199999999995</v>
      </c>
      <c r="RP21" s="72">
        <v>0.87235569999999996</v>
      </c>
      <c r="RQ21" s="72">
        <v>0.87011369999999999</v>
      </c>
      <c r="RR21" s="72">
        <v>0.99959339999999997</v>
      </c>
      <c r="RS21" s="72">
        <v>0.99434703999999996</v>
      </c>
      <c r="RT21" s="72">
        <v>0.99009349999999996</v>
      </c>
      <c r="RU21" s="72">
        <v>0.98709404000000001</v>
      </c>
      <c r="RV21" s="72">
        <v>0.98528974999999996</v>
      </c>
      <c r="RW21" s="72">
        <v>0.98423105</v>
      </c>
      <c r="RX21" s="72">
        <v>0.98425649999999998</v>
      </c>
      <c r="RY21" s="72">
        <v>0.98478279999999996</v>
      </c>
      <c r="RZ21" s="72">
        <v>0.98587469999999999</v>
      </c>
      <c r="SA21" s="72">
        <v>0.98716749999999998</v>
      </c>
      <c r="SB21" s="72">
        <v>0.98850899999999997</v>
      </c>
      <c r="SC21" s="72">
        <v>0.98974229999999996</v>
      </c>
      <c r="SD21" s="72">
        <v>0.99074686000000001</v>
      </c>
      <c r="SE21" s="72">
        <v>0.99146813</v>
      </c>
      <c r="SF21" s="72">
        <v>0.99178809999999995</v>
      </c>
      <c r="SG21" s="72">
        <v>0.99166644000000004</v>
      </c>
      <c r="SH21" s="72">
        <v>0.99102365999999997</v>
      </c>
      <c r="SI21" s="72">
        <v>0.98983920000000003</v>
      </c>
      <c r="SJ21" s="72">
        <v>0.98817219999999995</v>
      </c>
      <c r="SK21" s="72">
        <v>0.98609239999999998</v>
      </c>
      <c r="SL21" s="72">
        <v>0.98366880000000001</v>
      </c>
      <c r="SM21" s="72">
        <v>0.98096514000000001</v>
      </c>
      <c r="SN21" s="72">
        <v>0.97803395999999998</v>
      </c>
      <c r="SO21" s="72">
        <v>0.97491680000000003</v>
      </c>
      <c r="SP21" s="72">
        <v>0.97164284999999995</v>
      </c>
      <c r="SQ21" s="72">
        <v>0.96823749999999997</v>
      </c>
      <c r="SR21" s="72">
        <v>0.96472869999999999</v>
      </c>
      <c r="SS21" s="72">
        <v>0.96109897</v>
      </c>
      <c r="ST21" s="72">
        <v>0.95734686000000002</v>
      </c>
      <c r="SU21" s="72">
        <v>0.95226884000000001</v>
      </c>
      <c r="SV21" s="72">
        <v>0.94870299999999996</v>
      </c>
      <c r="SW21" s="72">
        <v>0.94445573999999999</v>
      </c>
      <c r="SX21" s="72">
        <v>0.94034724999999997</v>
      </c>
      <c r="SY21" s="72">
        <v>0.93654979999999999</v>
      </c>
      <c r="SZ21" s="72">
        <v>0.93314280000000005</v>
      </c>
      <c r="TA21" s="72">
        <v>0.93012130000000004</v>
      </c>
      <c r="TB21" s="72">
        <v>0.92739223999999998</v>
      </c>
      <c r="TC21" s="72">
        <v>0.92464703000000004</v>
      </c>
      <c r="TD21" s="72">
        <v>0.92069559999999995</v>
      </c>
      <c r="TE21" s="72">
        <v>0.91965014</v>
      </c>
      <c r="TF21" s="72">
        <v>1.0054898000000001</v>
      </c>
      <c r="TG21" s="72">
        <v>1.003331</v>
      </c>
      <c r="TH21" s="72">
        <v>1.0012175000000001</v>
      </c>
      <c r="TI21" s="72">
        <v>0.99889919999999999</v>
      </c>
      <c r="TJ21" s="72">
        <v>0.9964018</v>
      </c>
      <c r="TK21" s="72">
        <v>0.99416523999999995</v>
      </c>
      <c r="TL21" s="72">
        <v>0.99237470000000005</v>
      </c>
      <c r="TM21" s="72">
        <v>0.99109817</v>
      </c>
      <c r="TN21" s="72">
        <v>0.99036424999999995</v>
      </c>
      <c r="TO21" s="72">
        <v>0.99013240000000002</v>
      </c>
      <c r="TP21" s="72">
        <v>0.99038523000000001</v>
      </c>
      <c r="TQ21" s="72">
        <v>0.9909753</v>
      </c>
      <c r="TR21" s="72">
        <v>0.99181549999999996</v>
      </c>
      <c r="TS21" s="72">
        <v>0.99280816000000005</v>
      </c>
      <c r="TT21" s="72">
        <v>0.99383557</v>
      </c>
      <c r="TU21" s="72">
        <v>0.99479119999999999</v>
      </c>
      <c r="TV21" s="72">
        <v>0.99558175000000004</v>
      </c>
      <c r="TW21" s="72">
        <v>0.99612480000000003</v>
      </c>
      <c r="TX21" s="72">
        <v>0.99634889999999998</v>
      </c>
      <c r="TY21" s="72">
        <v>0.9962356</v>
      </c>
      <c r="TZ21" s="72">
        <v>0.99574107000000001</v>
      </c>
      <c r="UA21" s="72">
        <v>0.99486870000000005</v>
      </c>
      <c r="UB21" s="72">
        <v>0.99363106000000001</v>
      </c>
      <c r="UC21" s="72">
        <v>0.99205030000000005</v>
      </c>
      <c r="UD21" s="72">
        <v>0.99015569999999997</v>
      </c>
      <c r="UE21" s="72">
        <v>0.9879829</v>
      </c>
      <c r="UF21" s="72">
        <v>0.98557220000000001</v>
      </c>
      <c r="UG21" s="72">
        <v>0.98296547000000001</v>
      </c>
      <c r="UH21" s="72">
        <v>0.98019750000000005</v>
      </c>
      <c r="UI21" s="72">
        <v>0.97727019999999998</v>
      </c>
      <c r="UJ21" s="72">
        <v>0.97433440000000004</v>
      </c>
      <c r="UK21" s="72">
        <v>0.97150915999999998</v>
      </c>
      <c r="UL21" s="72">
        <v>0.96908530000000004</v>
      </c>
      <c r="UM21" s="72">
        <v>0.96588576000000004</v>
      </c>
      <c r="UN21" s="72">
        <v>0.96287840000000002</v>
      </c>
      <c r="UO21" s="72">
        <v>0.96016939999999995</v>
      </c>
      <c r="UP21" s="72">
        <v>0.9579202</v>
      </c>
      <c r="UQ21" s="72">
        <v>0.95635119999999996</v>
      </c>
      <c r="UR21" s="72">
        <v>0.95699089999999998</v>
      </c>
      <c r="US21" s="72">
        <v>0.95608159999999998</v>
      </c>
      <c r="UT21" s="72">
        <v>1.0066634000000001</v>
      </c>
      <c r="UU21" s="72">
        <v>1.0063043</v>
      </c>
      <c r="UV21" s="72">
        <v>1.0062872</v>
      </c>
      <c r="UW21" s="72">
        <v>1.0059954</v>
      </c>
      <c r="UX21" s="72">
        <v>1.0052855000000001</v>
      </c>
      <c r="UY21" s="72">
        <v>1.0042989</v>
      </c>
      <c r="UZ21" s="72">
        <v>1.0031698</v>
      </c>
      <c r="VA21" s="72">
        <v>1.0020271999999999</v>
      </c>
      <c r="VB21" s="72">
        <v>1.0009806999999999</v>
      </c>
      <c r="VC21" s="72">
        <v>1.0001141</v>
      </c>
      <c r="VD21" s="72">
        <v>0.99948733999999995</v>
      </c>
      <c r="VE21" s="72">
        <v>0.99911963999999998</v>
      </c>
      <c r="VF21" s="72">
        <v>0.99899583999999997</v>
      </c>
      <c r="VG21" s="72">
        <v>0.99912274000000001</v>
      </c>
      <c r="VH21" s="72">
        <v>0.99942624999999996</v>
      </c>
      <c r="VI21" s="72">
        <v>0.99986034999999995</v>
      </c>
      <c r="VJ21" s="72">
        <v>1.0003659</v>
      </c>
      <c r="VK21" s="72">
        <v>1.0008794000000001</v>
      </c>
      <c r="VL21" s="72">
        <v>1.0013361000000001</v>
      </c>
      <c r="VM21" s="72">
        <v>1.0016776000000001</v>
      </c>
      <c r="VN21" s="72">
        <v>1.0018537000000001</v>
      </c>
      <c r="VO21" s="72">
        <v>1.0018069000000001</v>
      </c>
      <c r="VP21" s="72">
        <v>1.0015172999999999</v>
      </c>
      <c r="VQ21" s="72">
        <v>1.0009587</v>
      </c>
      <c r="VR21" s="72">
        <v>1.0001234999999999</v>
      </c>
      <c r="VS21" s="72">
        <v>0.99901474000000001</v>
      </c>
      <c r="VT21" s="72">
        <v>0.99764819999999999</v>
      </c>
      <c r="VU21" s="72">
        <v>0.99604760000000003</v>
      </c>
      <c r="VV21" s="72">
        <v>0.99424199999999996</v>
      </c>
      <c r="VW21" s="72">
        <v>0.99226639999999999</v>
      </c>
      <c r="VX21" s="72">
        <v>0.99016504999999999</v>
      </c>
      <c r="VY21" s="72">
        <v>0.98798989999999998</v>
      </c>
      <c r="VZ21" s="72">
        <v>0.98579559999999999</v>
      </c>
      <c r="WA21" s="72">
        <v>0.98358243999999995</v>
      </c>
      <c r="WB21" s="72">
        <v>0.98141179999999995</v>
      </c>
      <c r="WC21" s="72">
        <v>0.97942050000000003</v>
      </c>
      <c r="WD21" s="72">
        <v>0.97776750000000001</v>
      </c>
      <c r="WE21" s="72">
        <v>0.97590080000000001</v>
      </c>
      <c r="WF21" s="72">
        <v>0.97501873999999999</v>
      </c>
      <c r="WG21" s="72">
        <v>0.97419005999999997</v>
      </c>
      <c r="WH21" s="72">
        <v>1.0056248999999999</v>
      </c>
      <c r="WI21" s="72">
        <v>1.0053515</v>
      </c>
      <c r="WJ21" s="72">
        <v>1.0054531</v>
      </c>
      <c r="WK21" s="72">
        <v>1.0054173</v>
      </c>
      <c r="WL21" s="72">
        <v>1.0052006</v>
      </c>
      <c r="WM21" s="72">
        <v>1.0048231000000001</v>
      </c>
      <c r="WN21" s="72">
        <v>1.0043225</v>
      </c>
      <c r="WO21" s="72">
        <v>1.0037408999999999</v>
      </c>
      <c r="WP21" s="72">
        <v>1.0031257</v>
      </c>
      <c r="WQ21" s="72">
        <v>1.0025212999999999</v>
      </c>
      <c r="WR21" s="72">
        <v>1.0019644000000001</v>
      </c>
      <c r="WS21" s="72">
        <v>1.0014856999999999</v>
      </c>
      <c r="WT21" s="72">
        <v>1.0011082</v>
      </c>
      <c r="WU21" s="72">
        <v>1.0008494999999999</v>
      </c>
      <c r="WV21" s="72">
        <v>1.0007143999999999</v>
      </c>
      <c r="WW21" s="72">
        <v>1.0007048000000001</v>
      </c>
      <c r="WX21" s="72">
        <v>1.0007904000000001</v>
      </c>
      <c r="WY21" s="72">
        <v>1.0009737000000001</v>
      </c>
      <c r="WZ21" s="72">
        <v>1.0012197</v>
      </c>
      <c r="XA21" s="72">
        <v>1.0014945</v>
      </c>
      <c r="XB21" s="72">
        <v>1.0017581</v>
      </c>
      <c r="XC21" s="72">
        <v>1.0019731999999999</v>
      </c>
      <c r="XD21" s="72">
        <v>1.0021116999999999</v>
      </c>
      <c r="XE21" s="72">
        <v>1.0021062000000001</v>
      </c>
      <c r="XF21" s="72">
        <v>1.0019762999999999</v>
      </c>
      <c r="XG21" s="72">
        <v>1.0016664</v>
      </c>
      <c r="XH21" s="72">
        <v>1.0011639999999999</v>
      </c>
      <c r="XI21" s="72">
        <v>1.0004599999999999</v>
      </c>
      <c r="XJ21" s="72">
        <v>0.9995541</v>
      </c>
      <c r="XK21" s="72">
        <v>0.99845666</v>
      </c>
      <c r="XL21" s="72">
        <v>0.99718636000000005</v>
      </c>
      <c r="XM21" s="72">
        <v>0.99576765</v>
      </c>
      <c r="XN21" s="72">
        <v>0.99423059999999996</v>
      </c>
      <c r="XO21" s="72">
        <v>0.99260736000000005</v>
      </c>
      <c r="XP21" s="72">
        <v>0.99093500000000001</v>
      </c>
      <c r="XQ21" s="72">
        <v>0.98927339999999997</v>
      </c>
      <c r="XR21" s="72">
        <v>0.98776059999999999</v>
      </c>
      <c r="XS21" s="72">
        <v>0.98604369999999997</v>
      </c>
      <c r="XT21" s="72">
        <v>0.98447096000000001</v>
      </c>
      <c r="XU21" s="72">
        <v>0.98379695</v>
      </c>
      <c r="XV21" s="72">
        <v>1.0050652</v>
      </c>
      <c r="XW21" s="72">
        <v>1.0049961000000001</v>
      </c>
      <c r="XX21" s="72">
        <v>1.0052160000000001</v>
      </c>
      <c r="XY21" s="72">
        <v>1.0053898999999999</v>
      </c>
      <c r="XZ21" s="72">
        <v>1.0053806000000001</v>
      </c>
      <c r="YA21" s="72">
        <v>1.0052696000000001</v>
      </c>
      <c r="YB21" s="72">
        <v>1.0050154</v>
      </c>
      <c r="YC21" s="72">
        <v>1.0046537</v>
      </c>
      <c r="YD21" s="72">
        <v>1.0042142999999999</v>
      </c>
      <c r="YE21" s="72">
        <v>1.003725</v>
      </c>
      <c r="YF21" s="72">
        <v>1.0032108</v>
      </c>
      <c r="YG21" s="72">
        <v>1.0026944</v>
      </c>
      <c r="YH21" s="72">
        <v>1.0021964000000001</v>
      </c>
      <c r="YI21" s="72">
        <v>1.0017369</v>
      </c>
      <c r="YJ21" s="72">
        <v>1.0013345</v>
      </c>
      <c r="YK21" s="72">
        <v>1.0010047</v>
      </c>
      <c r="YL21" s="72">
        <v>1.0007625</v>
      </c>
      <c r="YM21" s="72">
        <v>1.0006094999999999</v>
      </c>
      <c r="YN21" s="72">
        <v>1.0005341999999999</v>
      </c>
      <c r="YO21" s="72">
        <v>1.0005447999999999</v>
      </c>
      <c r="YP21" s="72">
        <v>1.0006033000000001</v>
      </c>
      <c r="YQ21" s="72">
        <v>1.0006955</v>
      </c>
      <c r="YR21" s="72">
        <v>1.0007912999999999</v>
      </c>
      <c r="YS21" s="72">
        <v>1.0008602</v>
      </c>
      <c r="YT21" s="72">
        <v>1.0008694</v>
      </c>
      <c r="YU21" s="72">
        <v>1.0008059</v>
      </c>
      <c r="YV21" s="72">
        <v>1.0006200000000001</v>
      </c>
      <c r="YW21" s="72">
        <v>1.0002948</v>
      </c>
      <c r="YX21" s="72">
        <v>0.99981253999999997</v>
      </c>
      <c r="YY21" s="72">
        <v>0.99916654999999999</v>
      </c>
      <c r="YZ21" s="72">
        <v>0.99835247000000005</v>
      </c>
      <c r="ZA21" s="72">
        <v>0.99737489999999995</v>
      </c>
      <c r="ZB21" s="72">
        <v>0.99624849999999998</v>
      </c>
      <c r="ZC21" s="72">
        <v>0.99499519999999997</v>
      </c>
      <c r="ZD21" s="72">
        <v>0.99364494999999997</v>
      </c>
      <c r="ZE21" s="72">
        <v>0.99223243999999999</v>
      </c>
      <c r="ZF21" s="72">
        <v>0.9907937</v>
      </c>
      <c r="ZG21" s="72">
        <v>0.98932766999999999</v>
      </c>
      <c r="ZH21" s="72">
        <v>0.98781985000000005</v>
      </c>
      <c r="ZI21" s="72">
        <v>0.98752430000000002</v>
      </c>
      <c r="ZJ21" s="72">
        <v>1.0046294</v>
      </c>
      <c r="ZK21" s="72">
        <v>1.0052342000000001</v>
      </c>
      <c r="ZL21" s="72">
        <v>1.0062618000000001</v>
      </c>
      <c r="ZM21" s="72">
        <v>1.0071600000000001</v>
      </c>
      <c r="ZN21" s="72">
        <v>1.0078568000000001</v>
      </c>
      <c r="ZO21" s="72">
        <v>1.0083447000000001</v>
      </c>
      <c r="ZP21" s="72">
        <v>1.0086360999999999</v>
      </c>
      <c r="ZQ21" s="72">
        <v>1.0087495</v>
      </c>
      <c r="ZR21" s="72">
        <v>1.0086999000000001</v>
      </c>
      <c r="ZS21" s="72">
        <v>1.0085157</v>
      </c>
      <c r="ZT21" s="72">
        <v>1.0082211000000001</v>
      </c>
      <c r="ZU21" s="72">
        <v>1.0078377999999999</v>
      </c>
      <c r="ZV21" s="72">
        <v>1.0073882000000001</v>
      </c>
      <c r="ZW21" s="72">
        <v>1.0068952</v>
      </c>
      <c r="ZX21" s="72">
        <v>1.0063804000000001</v>
      </c>
      <c r="ZY21" s="72">
        <v>1.0058659999999999</v>
      </c>
      <c r="ZZ21" s="72">
        <v>1.0053679</v>
      </c>
      <c r="AAA21" s="72">
        <v>1.0049068999999999</v>
      </c>
      <c r="AAB21" s="72">
        <v>1.0044968999999999</v>
      </c>
      <c r="AAC21" s="72">
        <v>1.0041481999999999</v>
      </c>
      <c r="AAD21" s="72">
        <v>1.0038594999999999</v>
      </c>
      <c r="AAE21" s="72">
        <v>1.0036233999999999</v>
      </c>
      <c r="AAF21" s="72">
        <v>1.0034277</v>
      </c>
      <c r="AAG21" s="72">
        <v>1.0032535</v>
      </c>
      <c r="AAH21" s="72">
        <v>1.0030772999999999</v>
      </c>
      <c r="AAI21" s="72">
        <v>1.0028714999999999</v>
      </c>
      <c r="AAJ21" s="72">
        <v>1.0026029000000001</v>
      </c>
      <c r="AAK21" s="72">
        <v>1.0022378000000001</v>
      </c>
      <c r="AAL21" s="72">
        <v>1.0017444</v>
      </c>
      <c r="AAM21" s="72">
        <v>1.0010901999999999</v>
      </c>
      <c r="AAN21" s="72">
        <v>1.0002515000000001</v>
      </c>
      <c r="AAO21" s="72">
        <v>0.99921404999999996</v>
      </c>
      <c r="AAP21" s="72">
        <v>0.99797343999999999</v>
      </c>
      <c r="AAQ21" s="72">
        <v>0.99653959999999997</v>
      </c>
      <c r="AAR21" s="72">
        <v>0.99493889999999996</v>
      </c>
      <c r="AAS21" s="72">
        <v>0.99319840000000004</v>
      </c>
      <c r="AAT21" s="72">
        <v>0.99139569999999999</v>
      </c>
      <c r="AAU21" s="72">
        <v>0.98958990000000002</v>
      </c>
      <c r="AAV21" s="72">
        <v>0.98776459999999999</v>
      </c>
      <c r="AAW21" s="72">
        <v>0.98778266000000003</v>
      </c>
      <c r="AAX21" s="72">
        <v>1.0031505000000001</v>
      </c>
      <c r="AAY21" s="72">
        <v>1.0038834000000001</v>
      </c>
      <c r="AAZ21" s="72">
        <v>1.0049672999999999</v>
      </c>
      <c r="ABA21" s="72">
        <v>1.0059518999999999</v>
      </c>
      <c r="ABB21" s="72">
        <v>1.0068159000000001</v>
      </c>
      <c r="ABC21" s="72">
        <v>1.0075768000000001</v>
      </c>
      <c r="ABD21" s="72">
        <v>1.0082382000000001</v>
      </c>
      <c r="ABE21" s="72">
        <v>1.0087923000000001</v>
      </c>
      <c r="ABF21" s="72">
        <v>1.0092391999999999</v>
      </c>
      <c r="ABG21" s="72">
        <v>1.0095676</v>
      </c>
      <c r="ABH21" s="72">
        <v>1.0097677</v>
      </c>
      <c r="ABI21" s="72">
        <v>1.0098008000000001</v>
      </c>
      <c r="ABJ21" s="72">
        <v>1.0097129</v>
      </c>
      <c r="ABK21" s="72">
        <v>1.0094813</v>
      </c>
      <c r="ABL21" s="72">
        <v>1.0091239000000001</v>
      </c>
      <c r="ABM21" s="72">
        <v>1.0086606</v>
      </c>
      <c r="ABN21" s="72">
        <v>1.0081141</v>
      </c>
      <c r="ABO21" s="72">
        <v>1.0075092000000001</v>
      </c>
      <c r="ABP21" s="72">
        <v>1.0068698</v>
      </c>
      <c r="ABQ21" s="72">
        <v>1.0062199999999999</v>
      </c>
      <c r="ABR21" s="72">
        <v>1.0055864000000001</v>
      </c>
      <c r="ABS21" s="72">
        <v>1.0049882999999999</v>
      </c>
      <c r="ABT21" s="72">
        <v>1.0044398000000001</v>
      </c>
      <c r="ABU21" s="72">
        <v>1.0039494</v>
      </c>
      <c r="ABV21" s="72">
        <v>1.0035187999999999</v>
      </c>
      <c r="ABW21" s="72">
        <v>1.0031426000000001</v>
      </c>
      <c r="ABX21" s="72">
        <v>1.002804</v>
      </c>
      <c r="ABY21" s="72">
        <v>1.0024682</v>
      </c>
      <c r="ABZ21" s="72">
        <v>1.0021179</v>
      </c>
      <c r="ACA21" s="72">
        <v>1.0017076</v>
      </c>
      <c r="ACB21" s="72">
        <v>1.0011842</v>
      </c>
      <c r="ACC21" s="72">
        <v>1.0004886</v>
      </c>
      <c r="ACD21" s="72">
        <v>0.99955802999999999</v>
      </c>
      <c r="ACE21" s="72">
        <v>0.99832509999999997</v>
      </c>
      <c r="ACF21" s="72">
        <v>0.99682000000000004</v>
      </c>
      <c r="ACG21" s="72">
        <v>0.99500880000000003</v>
      </c>
      <c r="ACH21" s="72">
        <v>0.99283619999999995</v>
      </c>
      <c r="ACI21" s="72">
        <v>0.99036974</v>
      </c>
      <c r="ACJ21" s="72">
        <v>0.98774487</v>
      </c>
      <c r="ACK21" s="72">
        <v>0.98752589999999996</v>
      </c>
      <c r="ACL21" s="72">
        <v>1.001406</v>
      </c>
      <c r="ACM21" s="72">
        <v>1.0015141000000001</v>
      </c>
      <c r="ACN21" s="72">
        <v>1.0020393999999999</v>
      </c>
      <c r="ACO21" s="72">
        <v>1.0026295999999999</v>
      </c>
      <c r="ACP21" s="72">
        <v>1.0031961</v>
      </c>
      <c r="ACQ21" s="72">
        <v>1.0037128</v>
      </c>
      <c r="ACR21" s="72">
        <v>1.0041696</v>
      </c>
      <c r="ACS21" s="72">
        <v>1.0045677</v>
      </c>
      <c r="ACT21" s="72">
        <v>1.004899</v>
      </c>
      <c r="ACU21" s="72">
        <v>1.0051593000000001</v>
      </c>
      <c r="ACV21" s="72">
        <v>1.0053418000000001</v>
      </c>
      <c r="ACW21" s="72">
        <v>1.0054407999999999</v>
      </c>
      <c r="ACX21" s="72">
        <v>1.0054235</v>
      </c>
      <c r="ACY21" s="72">
        <v>1.0053074</v>
      </c>
      <c r="ACZ21" s="72">
        <v>1.0050817999999999</v>
      </c>
      <c r="ADA21" s="72">
        <v>1.0047443</v>
      </c>
      <c r="ADB21" s="72">
        <v>1.0042981</v>
      </c>
      <c r="ADC21" s="72">
        <v>1.0037484999999999</v>
      </c>
      <c r="ADD21" s="72">
        <v>1.0030968</v>
      </c>
      <c r="ADE21" s="72">
        <v>1.0023139999999999</v>
      </c>
      <c r="ADF21" s="72">
        <v>1.0015432</v>
      </c>
      <c r="ADG21" s="72">
        <v>1.0007311999999999</v>
      </c>
      <c r="ADH21" s="72">
        <v>0.9998901</v>
      </c>
      <c r="ADI21" s="72">
        <v>0.99904090000000001</v>
      </c>
      <c r="ADJ21" s="72">
        <v>0.99820655999999996</v>
      </c>
      <c r="ADK21" s="72">
        <v>0.99741089999999999</v>
      </c>
      <c r="ADL21" s="72">
        <v>0.99667969999999995</v>
      </c>
      <c r="ADM21" s="72">
        <v>0.99604649999999995</v>
      </c>
      <c r="ADN21" s="72">
        <v>0.99551153000000003</v>
      </c>
      <c r="ADO21" s="72">
        <v>0.99508494000000003</v>
      </c>
      <c r="ADP21" s="72">
        <v>0.99476710000000002</v>
      </c>
      <c r="ADQ21" s="72">
        <v>0.99454284000000004</v>
      </c>
      <c r="ADR21" s="72">
        <v>0.99437469999999994</v>
      </c>
      <c r="ADS21" s="72">
        <v>0.9941951</v>
      </c>
      <c r="ADT21" s="72">
        <v>0.99390179999999995</v>
      </c>
      <c r="ADU21" s="72">
        <v>0.99334409999999995</v>
      </c>
      <c r="ADV21" s="72">
        <v>0.99231100000000005</v>
      </c>
      <c r="ADW21" s="72">
        <v>0.99052762999999999</v>
      </c>
      <c r="ADX21" s="72">
        <v>0.98765784999999995</v>
      </c>
      <c r="ADY21" s="72">
        <v>0.98743150000000002</v>
      </c>
      <c r="ADZ21" s="77"/>
      <c r="AEA21" s="73">
        <v>15</v>
      </c>
      <c r="AEB21" s="103">
        <v>15.5</v>
      </c>
      <c r="AEC21" s="73">
        <v>15</v>
      </c>
      <c r="AED21" s="103">
        <v>4.5</v>
      </c>
      <c r="AEE21" s="74">
        <f t="shared" si="26"/>
        <v>16</v>
      </c>
      <c r="AEF21" s="88">
        <f t="shared" si="27"/>
        <v>640</v>
      </c>
      <c r="AEG21" s="105">
        <f t="shared" si="29"/>
        <v>0.99188966000000001</v>
      </c>
      <c r="AEH21" s="105">
        <f t="shared" si="29"/>
        <v>0.97462565000000001</v>
      </c>
      <c r="AEI21" s="105">
        <f t="shared" si="29"/>
        <v>0.93354475000000003</v>
      </c>
      <c r="AEJ21" s="105">
        <f t="shared" si="29"/>
        <v>0.89047074000000004</v>
      </c>
      <c r="AEK21" s="105">
        <f t="shared" si="29"/>
        <v>0.84558666000000005</v>
      </c>
      <c r="AEL21" s="105">
        <f t="shared" si="29"/>
        <v>0.75278310000000004</v>
      </c>
      <c r="AEM21" s="105">
        <f t="shared" si="29"/>
        <v>0.61102100000000004</v>
      </c>
      <c r="AEN21" s="105">
        <f t="shared" si="29"/>
        <v>0.52627800000000002</v>
      </c>
      <c r="AEO21" s="105">
        <f t="shared" si="29"/>
        <v>0.59285060000000001</v>
      </c>
      <c r="AEP21" s="105">
        <f t="shared" si="29"/>
        <v>0.70816075999999994</v>
      </c>
      <c r="AEQ21" s="105">
        <f t="shared" si="30"/>
        <v>0.79204850000000004</v>
      </c>
      <c r="AER21" s="105">
        <f t="shared" si="30"/>
        <v>0.85814595000000005</v>
      </c>
      <c r="AES21" s="105">
        <f t="shared" si="30"/>
        <v>0.9126573</v>
      </c>
      <c r="AET21" s="105">
        <f t="shared" si="30"/>
        <v>0.95280980000000004</v>
      </c>
      <c r="AEU21" s="105">
        <f t="shared" si="30"/>
        <v>0.97147349999999999</v>
      </c>
      <c r="AEV21" s="105">
        <f t="shared" si="30"/>
        <v>0.98185080000000002</v>
      </c>
      <c r="AEW21" s="105">
        <f t="shared" si="30"/>
        <v>0.98748800000000003</v>
      </c>
      <c r="AEX21" s="105">
        <f t="shared" si="30"/>
        <v>0.98782829999999999</v>
      </c>
      <c r="AEY21" s="105">
        <f t="shared" si="30"/>
        <v>0.98660999999999999</v>
      </c>
      <c r="AEZ21" s="99">
        <f t="shared" si="21"/>
        <v>11.48</v>
      </c>
      <c r="AFA21" s="69"/>
      <c r="AFB21" s="202" t="s">
        <v>82</v>
      </c>
      <c r="AFC21" s="106">
        <f t="shared" si="22"/>
        <v>0.85569068789473701</v>
      </c>
      <c r="AFD21" s="69"/>
      <c r="AFE21" s="107">
        <f t="shared" si="23"/>
        <v>610</v>
      </c>
      <c r="AFF21" s="105">
        <f t="shared" si="31"/>
        <v>0.99701419999999996</v>
      </c>
      <c r="AFG21" s="105">
        <f t="shared" si="31"/>
        <v>1.0009797</v>
      </c>
      <c r="AFH21" s="105">
        <f t="shared" si="31"/>
        <v>1.0002207000000001</v>
      </c>
      <c r="AFI21" s="105">
        <f t="shared" si="31"/>
        <v>0.99713320000000005</v>
      </c>
      <c r="AFJ21" s="105">
        <f t="shared" si="31"/>
        <v>0.98409919999999995</v>
      </c>
      <c r="AFK21" s="105">
        <f t="shared" si="31"/>
        <v>0.84852899999999998</v>
      </c>
      <c r="AFL21" s="105">
        <f t="shared" si="31"/>
        <v>0.64823865999999997</v>
      </c>
      <c r="AFM21" s="105">
        <f t="shared" si="31"/>
        <v>0.54594487000000003</v>
      </c>
      <c r="AFN21" s="105">
        <f t="shared" si="31"/>
        <v>0.5876188</v>
      </c>
      <c r="AFO21" s="105">
        <f t="shared" si="31"/>
        <v>0.78199560000000001</v>
      </c>
      <c r="AFP21" s="105">
        <f t="shared" si="32"/>
        <v>0.97382265000000001</v>
      </c>
      <c r="AFQ21" s="105">
        <f t="shared" si="32"/>
        <v>0.99348694000000004</v>
      </c>
      <c r="AFR21" s="105">
        <f t="shared" si="32"/>
        <v>0.98717840000000001</v>
      </c>
      <c r="AFS21" s="105">
        <f t="shared" si="32"/>
        <v>0.99074625999999999</v>
      </c>
      <c r="AFT21" s="105">
        <f t="shared" si="32"/>
        <v>0.9998631</v>
      </c>
      <c r="AFU21" s="105">
        <f t="shared" si="32"/>
        <v>1.0039138999999999</v>
      </c>
      <c r="AFV21" s="105">
        <f t="shared" si="32"/>
        <v>1.0056809</v>
      </c>
      <c r="AFW21" s="105">
        <f t="shared" si="32"/>
        <v>1.0081066000000001</v>
      </c>
      <c r="AFX21" s="105">
        <f t="shared" si="32"/>
        <v>1.0092121000000001</v>
      </c>
      <c r="AFY21" s="105"/>
      <c r="AFZ21" s="106">
        <f t="shared" si="28"/>
        <v>0.91388340947368418</v>
      </c>
      <c r="AGA21" s="69"/>
      <c r="AGB21" s="74">
        <v>15</v>
      </c>
      <c r="AGC21" s="120">
        <v>0</v>
      </c>
      <c r="AGD21" s="120">
        <v>0</v>
      </c>
      <c r="AGE21" s="120">
        <v>0</v>
      </c>
      <c r="AGF21" s="120">
        <v>0</v>
      </c>
      <c r="AGG21" s="69"/>
      <c r="AGH21" s="74">
        <v>15</v>
      </c>
      <c r="AGI21" s="148">
        <v>15</v>
      </c>
      <c r="AGJ21" s="120">
        <v>0</v>
      </c>
      <c r="AGK21" s="120">
        <v>0</v>
      </c>
      <c r="AGL21" s="120">
        <v>0</v>
      </c>
      <c r="AGM21" s="69"/>
      <c r="AGN21" s="74">
        <v>15</v>
      </c>
      <c r="AGO21" s="148">
        <v>15</v>
      </c>
      <c r="AGP21" s="120">
        <v>0</v>
      </c>
      <c r="AGQ21" s="120">
        <v>0</v>
      </c>
      <c r="AGR21" s="148">
        <v>1.5428571428571401E-5</v>
      </c>
      <c r="AGS21" s="69"/>
      <c r="AGT21" s="74">
        <v>15</v>
      </c>
      <c r="AGU21" s="147">
        <v>15</v>
      </c>
      <c r="AGV21" s="151">
        <v>0</v>
      </c>
      <c r="AGW21" s="151">
        <v>0</v>
      </c>
      <c r="AGX21" s="161">
        <v>0</v>
      </c>
      <c r="AGY21" s="152">
        <v>0</v>
      </c>
      <c r="AGZ21" s="69"/>
      <c r="AHA21" s="69"/>
      <c r="AHB21" s="69"/>
      <c r="AHC21" s="69"/>
      <c r="AHD21" s="69"/>
      <c r="AHE21" s="69"/>
      <c r="AHF21" s="69"/>
      <c r="AHG21" s="69"/>
      <c r="AHH21" s="69"/>
      <c r="AHI21" s="69"/>
      <c r="AHJ21" s="69"/>
      <c r="AHK21" s="69"/>
      <c r="AHL21" s="69"/>
      <c r="AHM21" s="69"/>
      <c r="AHN21" s="69"/>
      <c r="AHO21" s="69"/>
      <c r="AHP21" s="69"/>
      <c r="AHQ21" s="69"/>
      <c r="AHR21" s="69"/>
      <c r="AHS21" s="69"/>
      <c r="AHT21" s="69"/>
      <c r="AHU21" s="69"/>
      <c r="AHV21" s="69"/>
      <c r="AHW21" s="69"/>
      <c r="AHX21" s="69"/>
      <c r="AHY21" s="69"/>
      <c r="AHZ21" s="69"/>
      <c r="AIA21" s="69"/>
      <c r="AIB21" s="69"/>
      <c r="AIC21" s="69"/>
      <c r="AID21" s="69"/>
      <c r="AIE21" s="69"/>
      <c r="AIF21" s="69"/>
      <c r="AIG21" s="69"/>
      <c r="AIH21" s="69"/>
      <c r="AII21" s="69"/>
      <c r="AIJ21" s="69"/>
      <c r="AIK21" s="69"/>
      <c r="AIL21" s="69"/>
      <c r="AIM21" s="69"/>
      <c r="AIN21" s="69"/>
      <c r="AIO21" s="69"/>
      <c r="AIP21" s="69"/>
      <c r="AIQ21" s="69"/>
      <c r="AIR21" s="69"/>
      <c r="AIS21" s="69"/>
      <c r="AIT21" s="69"/>
      <c r="AIU21" s="69"/>
      <c r="AIV21" s="69"/>
      <c r="AIW21" s="69"/>
      <c r="AIX21" s="69"/>
      <c r="AIY21" s="69"/>
      <c r="AIZ21" s="69"/>
      <c r="AJA21" s="69"/>
      <c r="AJB21" s="69"/>
      <c r="AJC21" s="69"/>
      <c r="AJD21" s="69"/>
      <c r="AJE21" s="69"/>
      <c r="AJF21" s="69"/>
      <c r="AJG21" s="69"/>
      <c r="AJH21" s="69"/>
      <c r="AJI21" s="69"/>
      <c r="AJJ21" s="69"/>
      <c r="AJK21" s="69"/>
      <c r="AJL21" s="69"/>
      <c r="AJM21" s="69"/>
      <c r="AJN21" s="69"/>
      <c r="AJO21" s="69"/>
      <c r="AJP21" s="69"/>
      <c r="AJQ21" s="69"/>
      <c r="AJR21" s="69"/>
      <c r="AJS21" s="69"/>
      <c r="AJT21" s="69"/>
      <c r="AJU21" s="69"/>
      <c r="AJV21" s="69"/>
      <c r="AJW21" s="69"/>
      <c r="AJX21" s="69"/>
      <c r="AJY21" s="69"/>
      <c r="AJZ21" s="69"/>
      <c r="AKA21" s="69"/>
      <c r="AKB21" s="69"/>
      <c r="AKC21" s="69"/>
      <c r="AKD21" s="69"/>
      <c r="AKE21" s="69"/>
      <c r="AKF21" s="69"/>
      <c r="AKG21" s="69"/>
      <c r="AKH21" s="69"/>
      <c r="AKI21" s="69"/>
      <c r="AKJ21" s="69"/>
      <c r="AKK21" s="69"/>
      <c r="AKL21" s="69"/>
      <c r="AKM21" s="69"/>
      <c r="AKN21" s="69"/>
      <c r="AKO21" s="69"/>
      <c r="AKP21" s="69"/>
      <c r="AKQ21" s="69"/>
      <c r="AKR21" s="69"/>
      <c r="AKS21" s="69"/>
      <c r="AKT21" s="69"/>
      <c r="AKU21" s="69"/>
      <c r="AKV21" s="69"/>
      <c r="AKW21" s="69"/>
      <c r="AKX21" s="69"/>
      <c r="AKY21" s="69"/>
      <c r="AKZ21" s="69"/>
      <c r="ALA21" s="69"/>
      <c r="ALB21" s="69"/>
      <c r="ALC21" s="69"/>
      <c r="ALD21" s="69"/>
      <c r="ALE21" s="69"/>
      <c r="ALF21" s="69"/>
      <c r="ALG21" s="69"/>
      <c r="ALH21" s="69"/>
      <c r="ALI21" s="69"/>
      <c r="ALJ21" s="69"/>
      <c r="ALK21" s="69"/>
      <c r="ALL21" s="69"/>
      <c r="ALM21" s="69"/>
      <c r="ALN21" s="69"/>
      <c r="ALO21" s="69"/>
      <c r="ALP21" s="69"/>
      <c r="ALQ21" s="69"/>
      <c r="ALR21" s="69"/>
      <c r="ALS21" s="69"/>
      <c r="ALT21" s="69"/>
      <c r="ALU21" s="69"/>
      <c r="ALV21" s="69"/>
      <c r="ALW21" s="69"/>
      <c r="ALX21" s="69"/>
      <c r="ALY21" s="69"/>
      <c r="ALZ21" s="69"/>
      <c r="AMA21" s="69"/>
      <c r="AMB21" s="69"/>
      <c r="AMC21" s="69"/>
      <c r="AMD21" s="69"/>
      <c r="AME21" s="69"/>
      <c r="AMF21" s="69"/>
      <c r="AMG21" s="69"/>
      <c r="AMH21" s="69"/>
      <c r="AMI21" s="69"/>
      <c r="AMJ21" s="69"/>
      <c r="AMK21" s="69"/>
      <c r="AML21" s="69"/>
      <c r="AMM21" s="69"/>
      <c r="AMN21" s="69"/>
      <c r="AMO21" s="69"/>
      <c r="AMP21" s="69"/>
      <c r="AMQ21" s="69"/>
      <c r="AMR21" s="69"/>
      <c r="AMS21" s="69"/>
      <c r="AMT21" s="69"/>
      <c r="AMU21" s="69"/>
      <c r="AMV21" s="69"/>
      <c r="AMW21" s="69"/>
      <c r="AMX21" s="69"/>
      <c r="AMY21" s="69"/>
      <c r="AMZ21" s="69"/>
      <c r="ANA21" s="69"/>
      <c r="ANB21" s="69"/>
      <c r="ANC21" s="69"/>
      <c r="AND21" s="69"/>
      <c r="ANE21" s="69"/>
      <c r="ANF21" s="69"/>
      <c r="ANG21" s="69"/>
      <c r="ANH21" s="69"/>
      <c r="ANI21" s="69"/>
      <c r="ANJ21" s="69"/>
      <c r="ANK21" s="69"/>
      <c r="ANL21" s="69"/>
      <c r="ANM21" s="69"/>
      <c r="ANN21" s="69"/>
      <c r="ANO21" s="69"/>
      <c r="ANP21" s="69"/>
      <c r="ANQ21" s="69"/>
      <c r="ANR21" s="69"/>
      <c r="ANS21" s="69"/>
      <c r="ANT21" s="69"/>
      <c r="ANU21" s="69"/>
      <c r="ANV21" s="69"/>
      <c r="ANW21" s="69"/>
      <c r="ANX21" s="69"/>
      <c r="ANY21" s="69"/>
      <c r="ANZ21" s="69"/>
      <c r="AOA21" s="69"/>
      <c r="AOB21" s="69"/>
      <c r="AOC21" s="69"/>
      <c r="AOD21" s="69"/>
      <c r="AOE21" s="69"/>
      <c r="AOF21" s="69"/>
      <c r="AOG21" s="69"/>
      <c r="AOH21" s="69"/>
      <c r="AOI21" s="69"/>
      <c r="AOJ21" s="69"/>
      <c r="AOK21" s="69"/>
      <c r="AOL21" s="69"/>
      <c r="AOM21" s="69"/>
      <c r="AON21" s="69"/>
      <c r="AOO21" s="69"/>
      <c r="AOP21" s="69"/>
      <c r="AOQ21" s="69"/>
      <c r="AOR21" s="69"/>
      <c r="AOS21" s="69"/>
      <c r="AOT21" s="69"/>
      <c r="AOU21" s="69"/>
      <c r="AOV21" s="69"/>
      <c r="AOW21" s="69"/>
      <c r="AOX21" s="69"/>
      <c r="AOY21" s="69"/>
      <c r="AOZ21" s="69"/>
      <c r="APA21" s="69"/>
      <c r="APB21" s="69"/>
      <c r="APC21" s="69"/>
      <c r="APD21" s="69"/>
      <c r="APE21" s="69"/>
      <c r="APF21" s="69"/>
      <c r="APG21" s="69"/>
      <c r="APH21" s="69"/>
      <c r="API21" s="69"/>
      <c r="APJ21" s="69"/>
      <c r="APK21" s="69"/>
      <c r="APL21" s="69"/>
      <c r="APM21" s="69"/>
      <c r="APN21" s="69"/>
      <c r="APO21" s="69"/>
      <c r="APP21" s="69"/>
      <c r="APQ21" s="69"/>
      <c r="APR21" s="69"/>
      <c r="APS21" s="69"/>
      <c r="APT21" s="69"/>
      <c r="APU21" s="69"/>
      <c r="APV21" s="69"/>
      <c r="APW21" s="69"/>
      <c r="APX21" s="69"/>
      <c r="APY21" s="69"/>
      <c r="APZ21" s="69"/>
      <c r="AQA21" s="69"/>
      <c r="AQB21" s="69"/>
      <c r="AQC21" s="69"/>
      <c r="AQD21" s="69"/>
      <c r="AQE21" s="69"/>
      <c r="AQF21" s="69"/>
      <c r="AQG21" s="69"/>
      <c r="AQH21" s="69"/>
      <c r="AQI21" s="69"/>
      <c r="AQJ21" s="69"/>
      <c r="AQK21" s="69"/>
      <c r="AQL21" s="69"/>
      <c r="AQM21" s="69"/>
      <c r="AQN21" s="69"/>
      <c r="AQO21" s="69"/>
      <c r="AQP21" s="69"/>
      <c r="AQQ21" s="69"/>
      <c r="AQR21" s="69"/>
      <c r="AQS21" s="69"/>
      <c r="AQT21" s="69"/>
      <c r="AQU21" s="69"/>
      <c r="AQV21" s="69"/>
      <c r="AQW21" s="69"/>
      <c r="AQX21" s="69"/>
      <c r="AQY21" s="69"/>
      <c r="AQZ21" s="69"/>
      <c r="ARA21" s="69"/>
      <c r="ARB21" s="69"/>
      <c r="ARC21" s="69"/>
      <c r="ARD21" s="69"/>
      <c r="ARE21" s="69"/>
      <c r="ARF21" s="69"/>
      <c r="ARG21" s="69"/>
      <c r="ARH21" s="69"/>
      <c r="ARI21" s="69"/>
      <c r="ARJ21" s="69"/>
      <c r="ARK21" s="69"/>
      <c r="ARL21" s="69"/>
      <c r="ARM21" s="69"/>
      <c r="ARN21" s="69"/>
      <c r="ARO21" s="69"/>
      <c r="ARP21" s="69"/>
      <c r="ARQ21" s="69"/>
      <c r="ARR21" s="69"/>
      <c r="ARS21" s="69"/>
      <c r="ART21" s="69"/>
      <c r="ARU21" s="69"/>
      <c r="ARV21" s="69"/>
      <c r="ARW21" s="69"/>
      <c r="ARX21" s="69"/>
      <c r="ARY21" s="69"/>
      <c r="ARZ21" s="69"/>
      <c r="ASA21" s="69"/>
      <c r="ASB21" s="69"/>
    </row>
    <row r="22" spans="1:1172" ht="3" customHeight="1" x14ac:dyDescent="0.25">
      <c r="A22" s="77"/>
      <c r="B22" s="98">
        <v>16</v>
      </c>
      <c r="C22" s="99">
        <v>12.3</v>
      </c>
      <c r="D22" s="94">
        <f t="shared" si="18"/>
        <v>2</v>
      </c>
      <c r="E22" s="77"/>
      <c r="F22" s="191">
        <v>0.99870722999999995</v>
      </c>
      <c r="G22" s="70">
        <v>0.99675780000000003</v>
      </c>
      <c r="H22" s="70">
        <v>0.99594519999999997</v>
      </c>
      <c r="I22" s="70">
        <v>0.99563769999999996</v>
      </c>
      <c r="J22" s="70">
        <v>0.99565570000000003</v>
      </c>
      <c r="K22" s="70">
        <v>0.99584603000000005</v>
      </c>
      <c r="L22" s="70">
        <v>0.99617350000000005</v>
      </c>
      <c r="M22" s="70">
        <v>0.99658513000000004</v>
      </c>
      <c r="N22" s="70">
        <v>0.99703335999999998</v>
      </c>
      <c r="O22" s="70">
        <v>0.99747969999999997</v>
      </c>
      <c r="P22" s="70">
        <v>0.99789214000000004</v>
      </c>
      <c r="Q22" s="70">
        <v>0.99824475999999995</v>
      </c>
      <c r="R22" s="70">
        <v>0.99852883999999997</v>
      </c>
      <c r="S22" s="70">
        <v>0.99873363999999998</v>
      </c>
      <c r="T22" s="70">
        <v>0.99885230000000003</v>
      </c>
      <c r="U22" s="70">
        <v>0.99886059999999999</v>
      </c>
      <c r="V22" s="70">
        <v>0.99879819999999997</v>
      </c>
      <c r="W22" s="70">
        <v>0.99863469999999999</v>
      </c>
      <c r="X22" s="70">
        <v>0.99837834000000003</v>
      </c>
      <c r="Y22" s="70">
        <v>0.99802904999999997</v>
      </c>
      <c r="Z22" s="70">
        <v>0.99758785999999999</v>
      </c>
      <c r="AA22" s="71">
        <v>0.99705637000000003</v>
      </c>
      <c r="AB22" s="71">
        <v>0.99644529999999998</v>
      </c>
      <c r="AC22" s="71">
        <v>0.99579189999999995</v>
      </c>
      <c r="AD22" s="71">
        <v>0.99491700000000005</v>
      </c>
      <c r="AE22" s="71">
        <v>0.99394285999999998</v>
      </c>
      <c r="AF22" s="71">
        <v>0.99290276</v>
      </c>
      <c r="AG22" s="71">
        <v>0.9918247</v>
      </c>
      <c r="AH22" s="71">
        <v>0.99073064</v>
      </c>
      <c r="AI22" s="71">
        <v>0.98965966999999999</v>
      </c>
      <c r="AJ22" s="71">
        <v>0.98867640000000001</v>
      </c>
      <c r="AK22" s="71">
        <v>0.98783969999999999</v>
      </c>
      <c r="AL22" s="71">
        <v>0.98726415999999995</v>
      </c>
      <c r="AM22" s="71">
        <v>0.98705374999999995</v>
      </c>
      <c r="AN22" s="71">
        <v>0.98735170000000005</v>
      </c>
      <c r="AO22" s="71">
        <v>0.98837143000000005</v>
      </c>
      <c r="AP22" s="71">
        <v>0.99027069999999995</v>
      </c>
      <c r="AQ22" s="71">
        <v>0.99298595999999995</v>
      </c>
      <c r="AR22" s="71">
        <v>0.99549080000000001</v>
      </c>
      <c r="AS22" s="71">
        <v>0.99462532999999997</v>
      </c>
      <c r="AT22" s="72">
        <v>0.999552</v>
      </c>
      <c r="AU22" s="72">
        <v>0.99801004000000004</v>
      </c>
      <c r="AV22" s="72">
        <v>0.99796419999999997</v>
      </c>
      <c r="AW22" s="72">
        <v>0.99813490000000005</v>
      </c>
      <c r="AX22" s="72">
        <v>0.99847125999999997</v>
      </c>
      <c r="AY22" s="72">
        <v>0.99893200000000004</v>
      </c>
      <c r="AZ22" s="72">
        <v>0.99946153000000004</v>
      </c>
      <c r="BA22" s="72">
        <v>0.99997860000000005</v>
      </c>
      <c r="BB22" s="72">
        <v>1.0003926999999999</v>
      </c>
      <c r="BC22" s="72">
        <v>1.0006268</v>
      </c>
      <c r="BD22" s="72">
        <v>1.0005879</v>
      </c>
      <c r="BE22" s="72">
        <v>1.0002964000000001</v>
      </c>
      <c r="BF22" s="72">
        <v>0.9997509</v>
      </c>
      <c r="BG22" s="72">
        <v>0.99897933000000005</v>
      </c>
      <c r="BH22" s="72">
        <v>0.99802480000000005</v>
      </c>
      <c r="BI22" s="72">
        <v>0.99693609999999999</v>
      </c>
      <c r="BJ22" s="72">
        <v>0.99576560000000003</v>
      </c>
      <c r="BK22" s="72">
        <v>0.99456339999999999</v>
      </c>
      <c r="BL22" s="72">
        <v>0.99337620000000004</v>
      </c>
      <c r="BM22" s="72">
        <v>0.99224763999999999</v>
      </c>
      <c r="BN22" s="72">
        <v>0.99121755</v>
      </c>
      <c r="BO22" s="72">
        <v>0.99032706000000004</v>
      </c>
      <c r="BP22" s="72">
        <v>0.98964070000000004</v>
      </c>
      <c r="BQ22" s="72">
        <v>0.98896340000000005</v>
      </c>
      <c r="BR22" s="72">
        <v>0.98841920000000005</v>
      </c>
      <c r="BS22" s="72">
        <v>0.98807054999999999</v>
      </c>
      <c r="BT22" s="72">
        <v>0.98791969999999996</v>
      </c>
      <c r="BU22" s="72">
        <v>0.98801654999999999</v>
      </c>
      <c r="BV22" s="72">
        <v>0.98806360000000004</v>
      </c>
      <c r="BW22" s="72">
        <v>0.98809325999999997</v>
      </c>
      <c r="BX22" s="72">
        <v>0.98803985000000005</v>
      </c>
      <c r="BY22" s="72">
        <v>0.98782570000000003</v>
      </c>
      <c r="BZ22" s="72">
        <v>0.98736230000000003</v>
      </c>
      <c r="CA22" s="72">
        <v>0.98657989999999995</v>
      </c>
      <c r="CB22" s="72">
        <v>0.98532397000000005</v>
      </c>
      <c r="CC22" s="72">
        <v>0.98330295000000001</v>
      </c>
      <c r="CD22" s="72">
        <v>0.98133767000000005</v>
      </c>
      <c r="CE22" s="72">
        <v>0.97926729999999995</v>
      </c>
      <c r="CF22" s="72">
        <v>0.97961670000000001</v>
      </c>
      <c r="CG22" s="72">
        <v>0.97895926</v>
      </c>
      <c r="CH22" s="72">
        <v>0.99780875000000002</v>
      </c>
      <c r="CI22" s="72">
        <v>0.99498045000000002</v>
      </c>
      <c r="CJ22" s="72">
        <v>0.99378102999999995</v>
      </c>
      <c r="CK22" s="72">
        <v>0.99342739999999996</v>
      </c>
      <c r="CL22" s="72">
        <v>0.9937146</v>
      </c>
      <c r="CM22" s="72">
        <v>0.99463889999999999</v>
      </c>
      <c r="CN22" s="72">
        <v>0.99600529999999998</v>
      </c>
      <c r="CO22" s="72">
        <v>0.99754949999999998</v>
      </c>
      <c r="CP22" s="72">
        <v>0.99897002999999995</v>
      </c>
      <c r="CQ22" s="72">
        <v>0.99999610000000005</v>
      </c>
      <c r="CR22" s="72">
        <v>1.0005356000000001</v>
      </c>
      <c r="CS22" s="72">
        <v>1.0005875</v>
      </c>
      <c r="CT22" s="72">
        <v>1.0003648999999999</v>
      </c>
      <c r="CU22" s="72">
        <v>0.99981050000000005</v>
      </c>
      <c r="CV22" s="72">
        <v>0.99904610000000005</v>
      </c>
      <c r="CW22" s="72">
        <v>0.99813759999999996</v>
      </c>
      <c r="CX22" s="72">
        <v>0.99712630000000002</v>
      </c>
      <c r="CY22" s="72">
        <v>0.996035</v>
      </c>
      <c r="CZ22" s="72">
        <v>0.99488299999999996</v>
      </c>
      <c r="DA22" s="72">
        <v>0.99368690000000004</v>
      </c>
      <c r="DB22" s="72">
        <v>0.99246029999999996</v>
      </c>
      <c r="DC22" s="72">
        <v>0.99122359999999998</v>
      </c>
      <c r="DD22" s="72">
        <v>0.99004550000000002</v>
      </c>
      <c r="DE22" s="72">
        <v>0.98831340000000001</v>
      </c>
      <c r="DF22" s="72">
        <v>0.98661120000000002</v>
      </c>
      <c r="DG22" s="72">
        <v>0.98561114000000005</v>
      </c>
      <c r="DH22" s="72">
        <v>0.984155</v>
      </c>
      <c r="DI22" s="72">
        <v>0.98258126000000001</v>
      </c>
      <c r="DJ22" s="72">
        <v>0.98088379999999997</v>
      </c>
      <c r="DK22" s="72">
        <v>0.97901636000000003</v>
      </c>
      <c r="DL22" s="72">
        <v>0.97691939999999999</v>
      </c>
      <c r="DM22" s="72">
        <v>0.97452872999999995</v>
      </c>
      <c r="DN22" s="72">
        <v>0.97178379999999998</v>
      </c>
      <c r="DO22" s="72">
        <v>0.96858644000000005</v>
      </c>
      <c r="DP22" s="72">
        <v>0.96491945000000001</v>
      </c>
      <c r="DQ22" s="72">
        <v>0.96086970000000005</v>
      </c>
      <c r="DR22" s="72">
        <v>0.95654380000000006</v>
      </c>
      <c r="DS22" s="72">
        <v>0.95181229999999994</v>
      </c>
      <c r="DT22" s="72">
        <v>0.94502649999999999</v>
      </c>
      <c r="DU22" s="72">
        <v>0.94516630000000001</v>
      </c>
      <c r="DV22" s="72">
        <v>0.9974035</v>
      </c>
      <c r="DW22" s="72">
        <v>0.99336475000000002</v>
      </c>
      <c r="DX22" s="72">
        <v>0.99198390000000003</v>
      </c>
      <c r="DY22" s="72">
        <v>0.99195580000000005</v>
      </c>
      <c r="DZ22" s="72">
        <v>0.99252390000000001</v>
      </c>
      <c r="EA22" s="72">
        <v>0.99425196999999998</v>
      </c>
      <c r="EB22" s="72">
        <v>0.99589103000000001</v>
      </c>
      <c r="EC22" s="72">
        <v>0.99735826000000005</v>
      </c>
      <c r="ED22" s="72">
        <v>0.99791783000000001</v>
      </c>
      <c r="EE22" s="72">
        <v>0.99703850000000005</v>
      </c>
      <c r="EF22" s="72">
        <v>0.99524473999999996</v>
      </c>
      <c r="EG22" s="72">
        <v>0.99308289999999999</v>
      </c>
      <c r="EH22" s="72">
        <v>0.99080336000000002</v>
      </c>
      <c r="EI22" s="72">
        <v>0.98850340000000003</v>
      </c>
      <c r="EJ22" s="72">
        <v>0.98620660000000004</v>
      </c>
      <c r="EK22" s="72">
        <v>0.98389833999999998</v>
      </c>
      <c r="EL22" s="72">
        <v>0.98139799999999999</v>
      </c>
      <c r="EM22" s="72">
        <v>0.97871900000000001</v>
      </c>
      <c r="EN22" s="72">
        <v>0.97597319999999999</v>
      </c>
      <c r="EO22" s="72">
        <v>0.9730782</v>
      </c>
      <c r="EP22" s="72">
        <v>0.97006700000000001</v>
      </c>
      <c r="EQ22" s="72">
        <v>0.96692359999999999</v>
      </c>
      <c r="ER22" s="72">
        <v>0.96262829999999999</v>
      </c>
      <c r="ES22" s="72">
        <v>0.95972760000000001</v>
      </c>
      <c r="ET22" s="72">
        <v>0.95618590000000003</v>
      </c>
      <c r="EU22" s="72">
        <v>0.95250480000000004</v>
      </c>
      <c r="EV22" s="72">
        <v>0.94881934000000001</v>
      </c>
      <c r="EW22" s="72">
        <v>0.94518435000000001</v>
      </c>
      <c r="EX22" s="72">
        <v>0.94165014999999996</v>
      </c>
      <c r="EY22" s="72">
        <v>0.93826770000000004</v>
      </c>
      <c r="EZ22" s="72">
        <v>0.93509184999999995</v>
      </c>
      <c r="FA22" s="72">
        <v>0.93217963000000004</v>
      </c>
      <c r="FB22" s="72">
        <v>0.92957330000000005</v>
      </c>
      <c r="FC22" s="72">
        <v>0.92661660000000001</v>
      </c>
      <c r="FD22" s="72">
        <v>0.92284920000000004</v>
      </c>
      <c r="FE22" s="72">
        <v>0.91884964999999996</v>
      </c>
      <c r="FF22" s="72">
        <v>0.91490393999999997</v>
      </c>
      <c r="FG22" s="72">
        <v>0.91110029999999997</v>
      </c>
      <c r="FH22" s="72">
        <v>0.90785119999999997</v>
      </c>
      <c r="FI22" s="72">
        <v>0.90694330000000001</v>
      </c>
      <c r="FJ22" s="72">
        <v>1.0028237</v>
      </c>
      <c r="FK22" s="72">
        <v>1.0024644</v>
      </c>
      <c r="FL22" s="72">
        <v>1.0045120999999999</v>
      </c>
      <c r="FM22" s="72">
        <v>1.0076076</v>
      </c>
      <c r="FN22" s="72">
        <v>1.0098596</v>
      </c>
      <c r="FO22" s="72">
        <v>1.0090003999999999</v>
      </c>
      <c r="FP22" s="72">
        <v>1.0023556</v>
      </c>
      <c r="FQ22" s="72">
        <v>1.0009489</v>
      </c>
      <c r="FR22" s="72">
        <v>0.99597539999999996</v>
      </c>
      <c r="FS22" s="72">
        <v>0.99042949999999996</v>
      </c>
      <c r="FT22" s="72">
        <v>0.98456149999999998</v>
      </c>
      <c r="FU22" s="72">
        <v>0.97844814999999996</v>
      </c>
      <c r="FV22" s="72">
        <v>0.97214290000000003</v>
      </c>
      <c r="FW22" s="72">
        <v>0.96571653999999996</v>
      </c>
      <c r="FX22" s="72">
        <v>0.95935035000000002</v>
      </c>
      <c r="FY22" s="72">
        <v>0.95371013999999998</v>
      </c>
      <c r="FZ22" s="72">
        <v>0.94492050000000005</v>
      </c>
      <c r="GA22" s="72">
        <v>0.93684369999999995</v>
      </c>
      <c r="GB22" s="72">
        <v>0.93184619999999996</v>
      </c>
      <c r="GC22" s="72">
        <v>0.92523160000000004</v>
      </c>
      <c r="GD22" s="72">
        <v>0.91846406000000003</v>
      </c>
      <c r="GE22" s="72">
        <v>0.91182319999999994</v>
      </c>
      <c r="GF22" s="72">
        <v>0.90512543999999995</v>
      </c>
      <c r="GG22" s="72">
        <v>0.89848786999999997</v>
      </c>
      <c r="GH22" s="72">
        <v>0.89189684000000002</v>
      </c>
      <c r="GI22" s="72">
        <v>0.88536309999999996</v>
      </c>
      <c r="GJ22" s="72">
        <v>0.87892760000000003</v>
      </c>
      <c r="GK22" s="72">
        <v>0.87268219999999996</v>
      </c>
      <c r="GL22" s="72">
        <v>0.86682269999999995</v>
      </c>
      <c r="GM22" s="72">
        <v>0.86174649999999997</v>
      </c>
      <c r="GN22" s="72">
        <v>0.85820894999999997</v>
      </c>
      <c r="GO22" s="72">
        <v>0.85747474000000001</v>
      </c>
      <c r="GP22" s="72">
        <v>0.86225003</v>
      </c>
      <c r="GQ22" s="72">
        <v>0.86539113999999995</v>
      </c>
      <c r="GR22" s="72">
        <v>0.8698515</v>
      </c>
      <c r="GS22" s="72">
        <v>0.87409599999999998</v>
      </c>
      <c r="GT22" s="72">
        <v>0.87685900000000006</v>
      </c>
      <c r="GU22" s="72">
        <v>0.87642070000000005</v>
      </c>
      <c r="GV22" s="72">
        <v>0.87378929999999999</v>
      </c>
      <c r="GW22" s="72">
        <v>0.87075159999999996</v>
      </c>
      <c r="GX22" s="72">
        <v>1.0123792</v>
      </c>
      <c r="GY22" s="72">
        <v>1.0187341999999999</v>
      </c>
      <c r="GZ22" s="72">
        <v>1.0228481</v>
      </c>
      <c r="HA22" s="72">
        <v>1.0244340999999999</v>
      </c>
      <c r="HB22" s="72">
        <v>1.0226854999999999</v>
      </c>
      <c r="HC22" s="72">
        <v>1.0091015999999999</v>
      </c>
      <c r="HD22" s="72">
        <v>0.95139825</v>
      </c>
      <c r="HE22" s="72">
        <v>0.93865489999999996</v>
      </c>
      <c r="HF22" s="72">
        <v>0.9106358</v>
      </c>
      <c r="HG22" s="72">
        <v>0.88579713999999998</v>
      </c>
      <c r="HH22" s="72">
        <v>0.86625664999999996</v>
      </c>
      <c r="HI22" s="72">
        <v>0.8507903</v>
      </c>
      <c r="HJ22" s="72">
        <v>0.83775809999999995</v>
      </c>
      <c r="HK22" s="72">
        <v>0.82600903999999997</v>
      </c>
      <c r="HL22" s="72">
        <v>0.81497573999999995</v>
      </c>
      <c r="HM22" s="72">
        <v>0.80437740000000002</v>
      </c>
      <c r="HN22" s="72">
        <v>0.79276939999999996</v>
      </c>
      <c r="HO22" s="72">
        <v>0.78150076000000002</v>
      </c>
      <c r="HP22" s="72">
        <v>0.77163130000000002</v>
      </c>
      <c r="HQ22" s="72">
        <v>0.76168230000000003</v>
      </c>
      <c r="HR22" s="72">
        <v>0.75177620000000001</v>
      </c>
      <c r="HS22" s="72">
        <v>0.7419924</v>
      </c>
      <c r="HT22" s="72">
        <v>0.73231124999999997</v>
      </c>
      <c r="HU22" s="72">
        <v>0.72279316000000005</v>
      </c>
      <c r="HV22" s="72">
        <v>0.71349335000000003</v>
      </c>
      <c r="HW22" s="72">
        <v>0.70449379999999995</v>
      </c>
      <c r="HX22" s="72">
        <v>0.69597819999999999</v>
      </c>
      <c r="HY22" s="72">
        <v>0.68840902999999998</v>
      </c>
      <c r="HZ22" s="72">
        <v>0.68295676000000005</v>
      </c>
      <c r="IA22" s="72">
        <v>0.68234490000000003</v>
      </c>
      <c r="IB22" s="72">
        <v>0.69248449999999995</v>
      </c>
      <c r="IC22" s="72">
        <v>0.72543334999999998</v>
      </c>
      <c r="ID22" s="72">
        <v>0.80890530000000005</v>
      </c>
      <c r="IE22" s="72">
        <v>0.81667674000000001</v>
      </c>
      <c r="IF22" s="72">
        <v>0.81691884999999997</v>
      </c>
      <c r="IG22" s="72">
        <v>0.81618550000000001</v>
      </c>
      <c r="IH22" s="72">
        <v>0.81489325000000001</v>
      </c>
      <c r="II22" s="72">
        <v>0.81203519999999996</v>
      </c>
      <c r="IJ22" s="72">
        <v>0.80620619999999998</v>
      </c>
      <c r="IK22" s="72">
        <v>0.79912453999999999</v>
      </c>
      <c r="IL22" s="72">
        <v>1.0134649</v>
      </c>
      <c r="IM22" s="72">
        <v>1.0228037000000001</v>
      </c>
      <c r="IN22" s="72">
        <v>1.0260024000000001</v>
      </c>
      <c r="IO22" s="72">
        <v>1.0245508000000001</v>
      </c>
      <c r="IP22" s="72">
        <v>1.0165774999999999</v>
      </c>
      <c r="IQ22" s="72">
        <v>0.99464039999999998</v>
      </c>
      <c r="IR22" s="72">
        <v>0.94046940000000001</v>
      </c>
      <c r="IS22" s="72">
        <v>0.84344136999999997</v>
      </c>
      <c r="IT22" s="72">
        <v>0.76990603999999996</v>
      </c>
      <c r="IU22" s="72">
        <v>0.71615446000000005</v>
      </c>
      <c r="IV22" s="72">
        <v>0.67925685999999996</v>
      </c>
      <c r="IW22" s="72">
        <v>0.65376659999999998</v>
      </c>
      <c r="IX22" s="72">
        <v>0.63478654999999995</v>
      </c>
      <c r="IY22" s="72">
        <v>0.61913322999999998</v>
      </c>
      <c r="IZ22" s="72">
        <v>0.60513320000000004</v>
      </c>
      <c r="JA22" s="72">
        <v>0.59195330000000002</v>
      </c>
      <c r="JB22" s="72">
        <v>0.57894665000000001</v>
      </c>
      <c r="JC22" s="72">
        <v>0.56629010000000002</v>
      </c>
      <c r="JD22" s="72">
        <v>0.55434452999999995</v>
      </c>
      <c r="JE22" s="72">
        <v>0.54287076000000001</v>
      </c>
      <c r="JF22" s="72">
        <v>0.531698</v>
      </c>
      <c r="JG22" s="72">
        <v>0.52074516000000004</v>
      </c>
      <c r="JH22" s="72">
        <v>0.50998986000000002</v>
      </c>
      <c r="JI22" s="72">
        <v>0.49945932999999998</v>
      </c>
      <c r="JJ22" s="72">
        <v>0.48919760000000001</v>
      </c>
      <c r="JK22" s="72">
        <v>0.47929509999999997</v>
      </c>
      <c r="JL22" s="72">
        <v>0.47001320000000002</v>
      </c>
      <c r="JM22" s="72">
        <v>0.46213402999999997</v>
      </c>
      <c r="JN22" s="72">
        <v>0.45778257</v>
      </c>
      <c r="JO22" s="72">
        <v>0.46184491999999999</v>
      </c>
      <c r="JP22" s="72">
        <v>0.48440832</v>
      </c>
      <c r="JQ22" s="72">
        <v>0.54368495999999999</v>
      </c>
      <c r="JR22" s="72">
        <v>0.68159634000000002</v>
      </c>
      <c r="JS22" s="72">
        <v>0.71942437000000004</v>
      </c>
      <c r="JT22" s="72">
        <v>0.730827</v>
      </c>
      <c r="JU22" s="72">
        <v>0.73083854000000004</v>
      </c>
      <c r="JV22" s="72">
        <v>0.72769134999999996</v>
      </c>
      <c r="JW22" s="72">
        <v>0.72104369999999995</v>
      </c>
      <c r="JX22" s="72">
        <v>0.71036124</v>
      </c>
      <c r="JY22" s="72">
        <v>0.69599295000000005</v>
      </c>
      <c r="JZ22" s="72">
        <v>1.00935</v>
      </c>
      <c r="KA22" s="72">
        <v>1.0186044999999999</v>
      </c>
      <c r="KB22" s="72">
        <v>1.0229182000000001</v>
      </c>
      <c r="KC22" s="72">
        <v>1.0247774000000001</v>
      </c>
      <c r="KD22" s="72">
        <v>1.0224415</v>
      </c>
      <c r="KE22" s="72">
        <v>1.0034387</v>
      </c>
      <c r="KF22" s="72">
        <v>0.92845690000000003</v>
      </c>
      <c r="KG22" s="72">
        <v>0.79486109999999999</v>
      </c>
      <c r="KH22" s="72">
        <v>0.69714933999999995</v>
      </c>
      <c r="KI22" s="72">
        <v>0.62755510000000003</v>
      </c>
      <c r="KJ22" s="72">
        <v>0.58144850000000003</v>
      </c>
      <c r="KK22" s="72">
        <v>0.55095539999999998</v>
      </c>
      <c r="KL22" s="72">
        <v>0.52927583</v>
      </c>
      <c r="KM22" s="72">
        <v>0.51206879999999999</v>
      </c>
      <c r="KN22" s="72">
        <v>0.49706632000000001</v>
      </c>
      <c r="KO22" s="72">
        <v>0.48320594</v>
      </c>
      <c r="KP22" s="72">
        <v>0.46997850000000002</v>
      </c>
      <c r="KQ22" s="72">
        <v>0.45726876999999999</v>
      </c>
      <c r="KR22" s="72">
        <v>0.44516499999999998</v>
      </c>
      <c r="KS22" s="72">
        <v>0.43364661999999998</v>
      </c>
      <c r="KT22" s="72">
        <v>0.42258403</v>
      </c>
      <c r="KU22" s="72">
        <v>0.41188819999999998</v>
      </c>
      <c r="KV22" s="72">
        <v>0.40153046999999997</v>
      </c>
      <c r="KW22" s="72">
        <v>0.39152393000000002</v>
      </c>
      <c r="KX22" s="72">
        <v>0.3819052</v>
      </c>
      <c r="KY22" s="72">
        <v>0.37276124999999999</v>
      </c>
      <c r="KZ22" s="72">
        <v>0.36434804999999998</v>
      </c>
      <c r="LA22" s="72">
        <v>0.35748148000000002</v>
      </c>
      <c r="LB22" s="72">
        <v>0.35463630000000002</v>
      </c>
      <c r="LC22" s="72">
        <v>0.36088774000000001</v>
      </c>
      <c r="LD22" s="72">
        <v>0.38569769999999998</v>
      </c>
      <c r="LE22" s="72">
        <v>0.4417005</v>
      </c>
      <c r="LF22" s="72">
        <v>0.54267639999999995</v>
      </c>
      <c r="LG22" s="72">
        <v>0.6144676</v>
      </c>
      <c r="LH22" s="72">
        <v>0.65122813000000002</v>
      </c>
      <c r="LI22" s="72">
        <v>0.66776120000000005</v>
      </c>
      <c r="LJ22" s="72">
        <v>0.67090165999999996</v>
      </c>
      <c r="LK22" s="72">
        <v>0.66722417000000001</v>
      </c>
      <c r="LL22" s="72">
        <v>0.65595084000000003</v>
      </c>
      <c r="LM22" s="72">
        <v>0.63661230000000002</v>
      </c>
      <c r="LN22" s="72">
        <v>1.0061956999999999</v>
      </c>
      <c r="LO22" s="72">
        <v>1.0142415</v>
      </c>
      <c r="LP22" s="72">
        <v>1.0192566999999999</v>
      </c>
      <c r="LQ22" s="72">
        <v>1.0239512</v>
      </c>
      <c r="LR22" s="72">
        <v>1.0258086</v>
      </c>
      <c r="LS22" s="72">
        <v>1.0153706</v>
      </c>
      <c r="LT22" s="72">
        <v>0.93837506000000004</v>
      </c>
      <c r="LU22" s="72">
        <v>0.81713676000000002</v>
      </c>
      <c r="LV22" s="72">
        <v>0.72562649999999995</v>
      </c>
      <c r="LW22" s="72">
        <v>0.66056113999999999</v>
      </c>
      <c r="LX22" s="72">
        <v>0.61697155000000004</v>
      </c>
      <c r="LY22" s="72">
        <v>0.58760047000000004</v>
      </c>
      <c r="LZ22" s="72">
        <v>0.56630029999999998</v>
      </c>
      <c r="MA22" s="72">
        <v>0.54917437000000002</v>
      </c>
      <c r="MB22" s="72">
        <v>0.53419229999999995</v>
      </c>
      <c r="MC22" s="72">
        <v>0.52042180000000005</v>
      </c>
      <c r="MD22" s="72">
        <v>0.50745046000000005</v>
      </c>
      <c r="ME22" s="72">
        <v>0.49513509999999999</v>
      </c>
      <c r="MF22" s="72">
        <v>0.4834676</v>
      </c>
      <c r="MG22" s="72">
        <v>0.47243020000000002</v>
      </c>
      <c r="MH22" s="72">
        <v>0.46194770000000002</v>
      </c>
      <c r="MI22" s="72">
        <v>0.45195871999999998</v>
      </c>
      <c r="MJ22" s="72">
        <v>0.44244388000000001</v>
      </c>
      <c r="MK22" s="72">
        <v>0.43342024000000001</v>
      </c>
      <c r="ML22" s="72">
        <v>0.42493673999999998</v>
      </c>
      <c r="MM22" s="72">
        <v>0.41709077</v>
      </c>
      <c r="MN22" s="72">
        <v>0.41004570000000001</v>
      </c>
      <c r="MO22" s="72">
        <v>0.40416410000000003</v>
      </c>
      <c r="MP22" s="72">
        <v>0.4022404</v>
      </c>
      <c r="MQ22" s="72">
        <v>0.40839376999999999</v>
      </c>
      <c r="MR22" s="72">
        <v>0.43079644</v>
      </c>
      <c r="MS22" s="72">
        <v>0.48187193</v>
      </c>
      <c r="MT22" s="72">
        <v>0.58377694999999996</v>
      </c>
      <c r="MU22" s="72">
        <v>0.65959060000000003</v>
      </c>
      <c r="MV22" s="72">
        <v>0.6972431</v>
      </c>
      <c r="MW22" s="72">
        <v>0.71331670000000003</v>
      </c>
      <c r="MX22" s="72">
        <v>0.71584159999999997</v>
      </c>
      <c r="MY22" s="72">
        <v>0.71252090000000001</v>
      </c>
      <c r="MZ22" s="72">
        <v>0.70238864000000001</v>
      </c>
      <c r="NA22" s="72">
        <v>0.68263680000000004</v>
      </c>
      <c r="NB22" s="72">
        <v>1.0014361000000001</v>
      </c>
      <c r="NC22" s="72">
        <v>1.0059859</v>
      </c>
      <c r="ND22" s="72">
        <v>1.0099994000000001</v>
      </c>
      <c r="NE22" s="72">
        <v>1.015765</v>
      </c>
      <c r="NF22" s="72">
        <v>1.0229101</v>
      </c>
      <c r="NG22" s="72">
        <v>1.0217670000000001</v>
      </c>
      <c r="NH22" s="72">
        <v>0.95624770000000003</v>
      </c>
      <c r="NI22" s="72">
        <v>0.90814333999999997</v>
      </c>
      <c r="NJ22" s="72">
        <v>0.85996806999999997</v>
      </c>
      <c r="NK22" s="72">
        <v>0.82178633999999995</v>
      </c>
      <c r="NL22" s="72">
        <v>0.79303270000000003</v>
      </c>
      <c r="NM22" s="72">
        <v>0.77093860000000003</v>
      </c>
      <c r="NN22" s="72">
        <v>0.75288445000000004</v>
      </c>
      <c r="NO22" s="72">
        <v>0.73716265000000003</v>
      </c>
      <c r="NP22" s="72">
        <v>0.72286890000000004</v>
      </c>
      <c r="NQ22" s="72">
        <v>0.70957420000000004</v>
      </c>
      <c r="NR22" s="72">
        <v>0.69707669999999999</v>
      </c>
      <c r="NS22" s="72">
        <v>0.68529110000000004</v>
      </c>
      <c r="NT22" s="72">
        <v>0.67418339999999999</v>
      </c>
      <c r="NU22" s="72">
        <v>0.66372690000000001</v>
      </c>
      <c r="NV22" s="72">
        <v>0.65388239999999997</v>
      </c>
      <c r="NW22" s="72">
        <v>0.64461769999999996</v>
      </c>
      <c r="NX22" s="72">
        <v>0.63593100000000002</v>
      </c>
      <c r="NY22" s="72">
        <v>0.62785749999999996</v>
      </c>
      <c r="NZ22" s="72">
        <v>0.6204963</v>
      </c>
      <c r="OA22" s="72">
        <v>0.61405810000000005</v>
      </c>
      <c r="OB22" s="72">
        <v>0.60870796000000005</v>
      </c>
      <c r="OC22" s="72">
        <v>0.60254070000000004</v>
      </c>
      <c r="OD22" s="72">
        <v>0.60038703999999998</v>
      </c>
      <c r="OE22" s="72">
        <v>0.60309950000000001</v>
      </c>
      <c r="OF22" s="72">
        <v>0.61511826999999997</v>
      </c>
      <c r="OG22" s="72">
        <v>0.64432900000000004</v>
      </c>
      <c r="OH22" s="72">
        <v>0.70779353</v>
      </c>
      <c r="OI22" s="72">
        <v>0.76134990000000002</v>
      </c>
      <c r="OJ22" s="72">
        <v>0.77651559999999997</v>
      </c>
      <c r="OK22" s="72">
        <v>0.77623710000000001</v>
      </c>
      <c r="OL22" s="72">
        <v>0.77390515999999998</v>
      </c>
      <c r="OM22" s="72">
        <v>0.77072023999999995</v>
      </c>
      <c r="ON22" s="72">
        <v>0.76598189999999999</v>
      </c>
      <c r="OO22" s="72">
        <v>0.75878420000000002</v>
      </c>
      <c r="OP22" s="72">
        <v>0.99365400000000004</v>
      </c>
      <c r="OQ22" s="72">
        <v>0.99374865999999995</v>
      </c>
      <c r="OR22" s="72">
        <v>0.99658860000000005</v>
      </c>
      <c r="OS22" s="72">
        <v>1.000783</v>
      </c>
      <c r="OT22" s="72">
        <v>1.0061785000000001</v>
      </c>
      <c r="OU22" s="72">
        <v>1.0116073000000001</v>
      </c>
      <c r="OV22" s="72">
        <v>1.0044732000000001</v>
      </c>
      <c r="OW22" s="72">
        <v>0.99798279999999995</v>
      </c>
      <c r="OX22" s="72">
        <v>0.99021464999999997</v>
      </c>
      <c r="OY22" s="72">
        <v>0.98057260000000002</v>
      </c>
      <c r="OZ22" s="72">
        <v>0.96967530000000002</v>
      </c>
      <c r="PA22" s="72">
        <v>0.95812229999999998</v>
      </c>
      <c r="PB22" s="72">
        <v>0.94635499999999995</v>
      </c>
      <c r="PC22" s="72">
        <v>0.93469539999999995</v>
      </c>
      <c r="PD22" s="72">
        <v>0.92334484999999999</v>
      </c>
      <c r="PE22" s="72">
        <v>0.91237349999999995</v>
      </c>
      <c r="PF22" s="72">
        <v>0.90180879999999997</v>
      </c>
      <c r="PG22" s="72">
        <v>0.8916577</v>
      </c>
      <c r="PH22" s="72">
        <v>0.88191640000000004</v>
      </c>
      <c r="PI22" s="72">
        <v>0.87257653000000002</v>
      </c>
      <c r="PJ22" s="72">
        <v>0.86362976000000002</v>
      </c>
      <c r="PK22" s="72">
        <v>0.85507350000000004</v>
      </c>
      <c r="PL22" s="72">
        <v>0.84691757000000001</v>
      </c>
      <c r="PM22" s="72">
        <v>0.83919924000000001</v>
      </c>
      <c r="PN22" s="72">
        <v>0.83203495000000005</v>
      </c>
      <c r="PO22" s="72">
        <v>0.8258318</v>
      </c>
      <c r="PP22" s="72">
        <v>0.82221789999999995</v>
      </c>
      <c r="PQ22" s="72">
        <v>0.81208250000000004</v>
      </c>
      <c r="PR22" s="72">
        <v>0.80836319999999995</v>
      </c>
      <c r="PS22" s="72">
        <v>0.80512404000000004</v>
      </c>
      <c r="PT22" s="72">
        <v>0.80337006</v>
      </c>
      <c r="PU22" s="72">
        <v>0.80278086999999998</v>
      </c>
      <c r="PV22" s="72">
        <v>0.80339192999999998</v>
      </c>
      <c r="PW22" s="72">
        <v>0.80801060000000002</v>
      </c>
      <c r="PX22" s="72">
        <v>0.81406880000000004</v>
      </c>
      <c r="PY22" s="72">
        <v>0.81958960000000003</v>
      </c>
      <c r="PZ22" s="72">
        <v>0.82360580000000005</v>
      </c>
      <c r="QA22" s="72">
        <v>0.82583194999999998</v>
      </c>
      <c r="QB22" s="72">
        <v>0.82550990000000002</v>
      </c>
      <c r="QC22" s="72">
        <v>0.82320760000000004</v>
      </c>
      <c r="QD22" s="72">
        <v>0.99118600000000001</v>
      </c>
      <c r="QE22" s="72">
        <v>0.98528110000000002</v>
      </c>
      <c r="QF22" s="72">
        <v>0.9833655</v>
      </c>
      <c r="QG22" s="72">
        <v>0.98429460000000002</v>
      </c>
      <c r="QH22" s="72">
        <v>0.9870179</v>
      </c>
      <c r="QI22" s="72">
        <v>0.99054189999999998</v>
      </c>
      <c r="QJ22" s="72">
        <v>0.99329369999999995</v>
      </c>
      <c r="QK22" s="72">
        <v>0.99484192999999999</v>
      </c>
      <c r="QL22" s="72">
        <v>0.99562390000000001</v>
      </c>
      <c r="QM22" s="72">
        <v>0.99576752999999996</v>
      </c>
      <c r="QN22" s="72">
        <v>0.99530419999999997</v>
      </c>
      <c r="QO22" s="72">
        <v>0.99391739999999995</v>
      </c>
      <c r="QP22" s="72">
        <v>0.9916355</v>
      </c>
      <c r="QQ22" s="72">
        <v>0.98840019999999995</v>
      </c>
      <c r="QR22" s="72">
        <v>0.98429699999999998</v>
      </c>
      <c r="QS22" s="72">
        <v>0.97952497000000005</v>
      </c>
      <c r="QT22" s="72">
        <v>0.97429334999999995</v>
      </c>
      <c r="QU22" s="72">
        <v>0.96880310000000003</v>
      </c>
      <c r="QV22" s="72">
        <v>0.96320872999999996</v>
      </c>
      <c r="QW22" s="72">
        <v>0.95762413999999996</v>
      </c>
      <c r="QX22" s="72">
        <v>0.95213689999999995</v>
      </c>
      <c r="QY22" s="72">
        <v>0.94681099999999996</v>
      </c>
      <c r="QZ22" s="72">
        <v>0.94168775999999998</v>
      </c>
      <c r="RA22" s="72">
        <v>0.93679270000000003</v>
      </c>
      <c r="RB22" s="72">
        <v>0.93214949999999996</v>
      </c>
      <c r="RC22" s="72">
        <v>0.92783450000000001</v>
      </c>
      <c r="RD22" s="72">
        <v>0.92418115999999995</v>
      </c>
      <c r="RE22" s="72">
        <v>0.91898875999999996</v>
      </c>
      <c r="RF22" s="72">
        <v>0.91455149999999996</v>
      </c>
      <c r="RG22" s="72">
        <v>0.90976393</v>
      </c>
      <c r="RH22" s="72">
        <v>0.90449060000000003</v>
      </c>
      <c r="RI22" s="72">
        <v>0.89866239999999997</v>
      </c>
      <c r="RJ22" s="72">
        <v>0.89361610000000002</v>
      </c>
      <c r="RK22" s="72">
        <v>0.88993339999999999</v>
      </c>
      <c r="RL22" s="72">
        <v>0.88747719999999997</v>
      </c>
      <c r="RM22" s="72">
        <v>0.88587576000000001</v>
      </c>
      <c r="RN22" s="72">
        <v>0.88471352999999997</v>
      </c>
      <c r="RO22" s="72">
        <v>0.88360083</v>
      </c>
      <c r="RP22" s="72">
        <v>0.88223594000000005</v>
      </c>
      <c r="RQ22" s="72">
        <v>0.88027155000000001</v>
      </c>
      <c r="RR22" s="72">
        <v>0.99959313999999999</v>
      </c>
      <c r="RS22" s="72">
        <v>0.99434670000000003</v>
      </c>
      <c r="RT22" s="72">
        <v>0.99009270000000005</v>
      </c>
      <c r="RU22" s="72">
        <v>0.98709170000000002</v>
      </c>
      <c r="RV22" s="72">
        <v>0.98528289999999996</v>
      </c>
      <c r="RW22" s="72">
        <v>0.98421959999999997</v>
      </c>
      <c r="RX22" s="72">
        <v>0.98424584000000004</v>
      </c>
      <c r="RY22" s="72">
        <v>0.98478350000000003</v>
      </c>
      <c r="RZ22" s="72">
        <v>0.98591189999999995</v>
      </c>
      <c r="SA22" s="72">
        <v>0.98725545000000003</v>
      </c>
      <c r="SB22" s="72">
        <v>0.98866385000000001</v>
      </c>
      <c r="SC22" s="72">
        <v>0.98998299999999995</v>
      </c>
      <c r="SD22" s="72">
        <v>0.99108649999999998</v>
      </c>
      <c r="SE22" s="72">
        <v>0.99192519999999995</v>
      </c>
      <c r="SF22" s="72">
        <v>0.99240799999999996</v>
      </c>
      <c r="SG22" s="72">
        <v>0.99238579999999998</v>
      </c>
      <c r="SH22" s="72">
        <v>0.99198054999999996</v>
      </c>
      <c r="SI22" s="72">
        <v>0.99100540000000004</v>
      </c>
      <c r="SJ22" s="72">
        <v>0.98953250000000004</v>
      </c>
      <c r="SK22" s="72">
        <v>0.98763049999999997</v>
      </c>
      <c r="SL22" s="72">
        <v>0.98536460000000003</v>
      </c>
      <c r="SM22" s="72">
        <v>0.9827979</v>
      </c>
      <c r="SN22" s="72">
        <v>0.97998554000000004</v>
      </c>
      <c r="SO22" s="72">
        <v>0.97697429999999996</v>
      </c>
      <c r="SP22" s="72">
        <v>0.97380089999999997</v>
      </c>
      <c r="SQ22" s="72">
        <v>0.97049737000000003</v>
      </c>
      <c r="SR22" s="72">
        <v>0.9670974</v>
      </c>
      <c r="SS22" s="72">
        <v>0.96359030000000001</v>
      </c>
      <c r="ST22" s="72">
        <v>0.95996959999999998</v>
      </c>
      <c r="SU22" s="72">
        <v>0.95517324999999997</v>
      </c>
      <c r="SV22" s="72">
        <v>0.95174300000000001</v>
      </c>
      <c r="SW22" s="72">
        <v>0.94771373000000003</v>
      </c>
      <c r="SX22" s="72">
        <v>0.94384277000000005</v>
      </c>
      <c r="SY22" s="72">
        <v>0.94029490000000004</v>
      </c>
      <c r="SZ22" s="72">
        <v>0.93714947000000004</v>
      </c>
      <c r="TA22" s="72">
        <v>0.93440319999999999</v>
      </c>
      <c r="TB22" s="72">
        <v>0.93196464000000001</v>
      </c>
      <c r="TC22" s="72">
        <v>0.92953174999999999</v>
      </c>
      <c r="TD22" s="72">
        <v>0.92593276999999996</v>
      </c>
      <c r="TE22" s="72">
        <v>0.92511606000000002</v>
      </c>
      <c r="TF22" s="72">
        <v>1.0054877</v>
      </c>
      <c r="TG22" s="72">
        <v>1.0033268</v>
      </c>
      <c r="TH22" s="72">
        <v>1.001209</v>
      </c>
      <c r="TI22" s="72">
        <v>0.99888295000000005</v>
      </c>
      <c r="TJ22" s="72">
        <v>0.99637249999999999</v>
      </c>
      <c r="TK22" s="72">
        <v>0.99411559999999999</v>
      </c>
      <c r="TL22" s="72">
        <v>0.99229765000000003</v>
      </c>
      <c r="TM22" s="72">
        <v>0.99098843000000003</v>
      </c>
      <c r="TN22" s="72">
        <v>0.99022096000000004</v>
      </c>
      <c r="TO22" s="72">
        <v>0.98995770000000005</v>
      </c>
      <c r="TP22" s="72">
        <v>0.99019570000000001</v>
      </c>
      <c r="TQ22" s="72">
        <v>0.99078136999999999</v>
      </c>
      <c r="TR22" s="72">
        <v>0.99162762999999998</v>
      </c>
      <c r="TS22" s="72">
        <v>0.99264600000000003</v>
      </c>
      <c r="TT22" s="72">
        <v>0.99371933999999995</v>
      </c>
      <c r="TU22" s="72">
        <v>0.99473756999999996</v>
      </c>
      <c r="TV22" s="72">
        <v>0.99560680000000001</v>
      </c>
      <c r="TW22" s="72">
        <v>0.99623614999999999</v>
      </c>
      <c r="TX22" s="72">
        <v>0.99655119999999997</v>
      </c>
      <c r="TY22" s="72">
        <v>0.99649049999999995</v>
      </c>
      <c r="TZ22" s="72">
        <v>0.99604519999999996</v>
      </c>
      <c r="UA22" s="72">
        <v>0.99520092999999998</v>
      </c>
      <c r="UB22" s="72">
        <v>0.99397369999999996</v>
      </c>
      <c r="UC22" s="72">
        <v>0.99238910000000002</v>
      </c>
      <c r="UD22" s="72">
        <v>0.99048400000000003</v>
      </c>
      <c r="UE22" s="72">
        <v>0.98830200000000001</v>
      </c>
      <c r="UF22" s="72">
        <v>0.98589179999999998</v>
      </c>
      <c r="UG22" s="72">
        <v>0.98330295000000001</v>
      </c>
      <c r="UH22" s="72">
        <v>0.98057649999999996</v>
      </c>
      <c r="UI22" s="72">
        <v>0.97772309999999996</v>
      </c>
      <c r="UJ22" s="72">
        <v>0.97488653999999997</v>
      </c>
      <c r="UK22" s="72">
        <v>0.97218320000000003</v>
      </c>
      <c r="UL22" s="72">
        <v>0.96988916000000003</v>
      </c>
      <c r="UM22" s="72">
        <v>0.9669044</v>
      </c>
      <c r="UN22" s="72">
        <v>0.96413815000000003</v>
      </c>
      <c r="UO22" s="72">
        <v>0.96169260000000001</v>
      </c>
      <c r="UP22" s="72">
        <v>0.95972460000000004</v>
      </c>
      <c r="UQ22" s="72">
        <v>0.95848465000000005</v>
      </c>
      <c r="UR22" s="72">
        <v>0.95937380000000005</v>
      </c>
      <c r="US22" s="72">
        <v>0.95864629999999995</v>
      </c>
      <c r="UT22" s="72">
        <v>1.006659</v>
      </c>
      <c r="UU22" s="72">
        <v>1.0062948</v>
      </c>
      <c r="UV22" s="72">
        <v>1.0062698000000001</v>
      </c>
      <c r="UW22" s="72">
        <v>1.0059673</v>
      </c>
      <c r="UX22" s="72">
        <v>1.0052363</v>
      </c>
      <c r="UY22" s="72">
        <v>1.0042176</v>
      </c>
      <c r="UZ22" s="72">
        <v>1.0030428</v>
      </c>
      <c r="VA22" s="72">
        <v>1.0018425</v>
      </c>
      <c r="VB22" s="72">
        <v>1.0007311999999999</v>
      </c>
      <c r="VC22" s="72">
        <v>0.99979954999999998</v>
      </c>
      <c r="VD22" s="72">
        <v>0.99911419999999995</v>
      </c>
      <c r="VE22" s="72">
        <v>0.99870590000000004</v>
      </c>
      <c r="VF22" s="72">
        <v>0.99857459999999998</v>
      </c>
      <c r="VG22" s="72">
        <v>0.99871779999999999</v>
      </c>
      <c r="VH22" s="72">
        <v>0.99907389999999996</v>
      </c>
      <c r="VI22" s="72">
        <v>0.99958959999999997</v>
      </c>
      <c r="VJ22" s="72">
        <v>1.0001955</v>
      </c>
      <c r="VK22" s="72">
        <v>1.0008161</v>
      </c>
      <c r="VL22" s="72">
        <v>1.0013795999999999</v>
      </c>
      <c r="VM22" s="72">
        <v>1.0018202</v>
      </c>
      <c r="VN22" s="72">
        <v>1.0020853999999999</v>
      </c>
      <c r="VO22" s="72">
        <v>1.0020783</v>
      </c>
      <c r="VP22" s="72">
        <v>1.0018601</v>
      </c>
      <c r="VQ22" s="72">
        <v>1.0013316000000001</v>
      </c>
      <c r="VR22" s="72">
        <v>1.0005075000000001</v>
      </c>
      <c r="VS22" s="72">
        <v>0.99939889999999998</v>
      </c>
      <c r="VT22" s="72">
        <v>0.99802789999999997</v>
      </c>
      <c r="VU22" s="72">
        <v>0.99642580000000003</v>
      </c>
      <c r="VV22" s="72">
        <v>0.99462819999999996</v>
      </c>
      <c r="VW22" s="72">
        <v>0.99267404999999997</v>
      </c>
      <c r="VX22" s="72">
        <v>0.99061120000000003</v>
      </c>
      <c r="VY22" s="72">
        <v>0.98849260000000005</v>
      </c>
      <c r="VZ22" s="72">
        <v>0.98637366000000004</v>
      </c>
      <c r="WA22" s="72">
        <v>0.98425750000000001</v>
      </c>
      <c r="WB22" s="72">
        <v>0.98220395999999999</v>
      </c>
      <c r="WC22" s="72">
        <v>0.98034189999999999</v>
      </c>
      <c r="WD22" s="72">
        <v>0.97882663999999997</v>
      </c>
      <c r="WE22" s="72">
        <v>0.97714263000000001</v>
      </c>
      <c r="WF22" s="72">
        <v>0.97645649999999995</v>
      </c>
      <c r="WG22" s="72">
        <v>0.97583394999999995</v>
      </c>
      <c r="WH22" s="72">
        <v>1.0056202000000001</v>
      </c>
      <c r="WI22" s="72">
        <v>1.0053407999999999</v>
      </c>
      <c r="WJ22" s="72">
        <v>1.0054339000000001</v>
      </c>
      <c r="WK22" s="72">
        <v>1.0053862</v>
      </c>
      <c r="WL22" s="72">
        <v>1.0051432</v>
      </c>
      <c r="WM22" s="72">
        <v>1.0047181999999999</v>
      </c>
      <c r="WN22" s="72">
        <v>1.004146</v>
      </c>
      <c r="WO22" s="72">
        <v>1.0034692999999999</v>
      </c>
      <c r="WP22" s="72">
        <v>1.0027394000000001</v>
      </c>
      <c r="WQ22" s="72">
        <v>1.0020093000000001</v>
      </c>
      <c r="WR22" s="72">
        <v>1.0013311</v>
      </c>
      <c r="WS22" s="72">
        <v>1.0007496</v>
      </c>
      <c r="WT22" s="72">
        <v>1.0002994999999999</v>
      </c>
      <c r="WU22" s="72">
        <v>1.0000026</v>
      </c>
      <c r="WV22" s="72">
        <v>0.99986344999999999</v>
      </c>
      <c r="WW22" s="72">
        <v>0.99989766000000002</v>
      </c>
      <c r="WX22" s="72">
        <v>1.0000658</v>
      </c>
      <c r="WY22" s="72">
        <v>1.0003488</v>
      </c>
      <c r="WZ22" s="72">
        <v>1.0007069</v>
      </c>
      <c r="XA22" s="72">
        <v>1.0010941</v>
      </c>
      <c r="XB22" s="72">
        <v>1.0014628000000001</v>
      </c>
      <c r="XC22" s="72">
        <v>1.0017658</v>
      </c>
      <c r="XD22" s="72">
        <v>1.0019628</v>
      </c>
      <c r="XE22" s="72">
        <v>1.0020216</v>
      </c>
      <c r="XF22" s="72">
        <v>1.0019286999999999</v>
      </c>
      <c r="XG22" s="72">
        <v>1.0016442999999999</v>
      </c>
      <c r="XH22" s="72">
        <v>1.0011616999999999</v>
      </c>
      <c r="XI22" s="72">
        <v>1.0004740999999999</v>
      </c>
      <c r="XJ22" s="72">
        <v>0.99958515000000003</v>
      </c>
      <c r="XK22" s="72">
        <v>0.99850760000000005</v>
      </c>
      <c r="XL22" s="72">
        <v>0.99726062999999998</v>
      </c>
      <c r="XM22" s="72">
        <v>0.99587150000000002</v>
      </c>
      <c r="XN22" s="72">
        <v>0.99437249999999999</v>
      </c>
      <c r="XO22" s="72">
        <v>0.99279779999999995</v>
      </c>
      <c r="XP22" s="72">
        <v>0.99118609999999996</v>
      </c>
      <c r="XQ22" s="72">
        <v>0.98959430000000004</v>
      </c>
      <c r="XR22" s="72">
        <v>0.98814785000000005</v>
      </c>
      <c r="XS22" s="72">
        <v>0.98654129999999995</v>
      </c>
      <c r="XT22" s="72">
        <v>0.98509709999999995</v>
      </c>
      <c r="XU22" s="72">
        <v>0.98458020000000002</v>
      </c>
      <c r="XV22" s="72">
        <v>1.0050615000000001</v>
      </c>
      <c r="XW22" s="72">
        <v>1.0049882000000001</v>
      </c>
      <c r="XX22" s="72">
        <v>1.0052030999999999</v>
      </c>
      <c r="XY22" s="72">
        <v>1.0053675</v>
      </c>
      <c r="XZ22" s="72">
        <v>1.0053444</v>
      </c>
      <c r="YA22" s="72">
        <v>1.0051718000000001</v>
      </c>
      <c r="YB22" s="72">
        <v>1.0048516000000001</v>
      </c>
      <c r="YC22" s="72">
        <v>1.0044025000000001</v>
      </c>
      <c r="YD22" s="72">
        <v>1.0038530999999999</v>
      </c>
      <c r="YE22" s="72">
        <v>1.0032357999999999</v>
      </c>
      <c r="YF22" s="72">
        <v>1.0025865</v>
      </c>
      <c r="YG22" s="72">
        <v>1.0019419000000001</v>
      </c>
      <c r="YH22" s="72">
        <v>1.0013358999999999</v>
      </c>
      <c r="YI22" s="72">
        <v>1.0007976000000001</v>
      </c>
      <c r="YJ22" s="72">
        <v>1.0003508000000001</v>
      </c>
      <c r="YK22" s="72">
        <v>1.0000131999999999</v>
      </c>
      <c r="YL22" s="72">
        <v>0.9998011</v>
      </c>
      <c r="YM22" s="72">
        <v>0.99968827000000005</v>
      </c>
      <c r="YN22" s="72">
        <v>0.99969333000000005</v>
      </c>
      <c r="YO22" s="72">
        <v>0.99975765000000005</v>
      </c>
      <c r="YP22" s="72">
        <v>0.99987656000000003</v>
      </c>
      <c r="YQ22" s="72">
        <v>1.0000254</v>
      </c>
      <c r="YR22" s="72">
        <v>1.0001758000000001</v>
      </c>
      <c r="YS22" s="72">
        <v>1.0002884000000001</v>
      </c>
      <c r="YT22" s="72">
        <v>1.0003297</v>
      </c>
      <c r="YU22" s="72">
        <v>1.0002793999999999</v>
      </c>
      <c r="YV22" s="72">
        <v>1.0000992</v>
      </c>
      <c r="YW22" s="72">
        <v>0.99977123999999995</v>
      </c>
      <c r="YX22" s="72">
        <v>0.99927960000000005</v>
      </c>
      <c r="YY22" s="72">
        <v>0.99861544000000002</v>
      </c>
      <c r="YZ22" s="72">
        <v>0.99778370000000005</v>
      </c>
      <c r="ZA22" s="72">
        <v>0.99679375000000003</v>
      </c>
      <c r="ZB22" s="72">
        <v>0.99566239999999995</v>
      </c>
      <c r="ZC22" s="72">
        <v>0.9944151</v>
      </c>
      <c r="ZD22" s="72">
        <v>0.99308353999999999</v>
      </c>
      <c r="ZE22" s="72">
        <v>0.99170214000000001</v>
      </c>
      <c r="ZF22" s="72">
        <v>0.99029999999999996</v>
      </c>
      <c r="ZG22" s="72">
        <v>0.98888785000000001</v>
      </c>
      <c r="ZH22" s="72">
        <v>0.98741449999999997</v>
      </c>
      <c r="ZI22" s="72">
        <v>0.98724590000000001</v>
      </c>
      <c r="ZJ22" s="72">
        <v>1.0046272999999999</v>
      </c>
      <c r="ZK22" s="72">
        <v>1.0052302</v>
      </c>
      <c r="ZL22" s="72">
        <v>1.0062532</v>
      </c>
      <c r="ZM22" s="72">
        <v>1.0071433000000001</v>
      </c>
      <c r="ZN22" s="72">
        <v>1.0078254</v>
      </c>
      <c r="ZO22" s="72">
        <v>1.0082876999999999</v>
      </c>
      <c r="ZP22" s="72">
        <v>1.0085405999999999</v>
      </c>
      <c r="ZQ22" s="72">
        <v>1.0085972999999999</v>
      </c>
      <c r="ZR22" s="72">
        <v>1.0085027</v>
      </c>
      <c r="ZS22" s="72">
        <v>1.0082583000000001</v>
      </c>
      <c r="ZT22" s="72">
        <v>1.0079045</v>
      </c>
      <c r="ZU22" s="72">
        <v>1.0074727999999999</v>
      </c>
      <c r="ZV22" s="72">
        <v>1.0069938</v>
      </c>
      <c r="ZW22" s="72">
        <v>1.0064938000000001</v>
      </c>
      <c r="ZX22" s="72">
        <v>1.0059955</v>
      </c>
      <c r="ZY22" s="72">
        <v>1.005517</v>
      </c>
      <c r="ZZ22" s="72">
        <v>1.0050615000000001</v>
      </c>
      <c r="AAA22" s="72">
        <v>1.0046606</v>
      </c>
      <c r="AAB22" s="72">
        <v>1.0043211000000001</v>
      </c>
      <c r="AAC22" s="72">
        <v>1.0040414</v>
      </c>
      <c r="AAD22" s="72">
        <v>1.003817</v>
      </c>
      <c r="AAE22" s="72">
        <v>1.003638</v>
      </c>
      <c r="AAF22" s="72">
        <v>1.00349</v>
      </c>
      <c r="AAG22" s="72">
        <v>1.0033525999999999</v>
      </c>
      <c r="AAH22" s="72">
        <v>1.0032011000000001</v>
      </c>
      <c r="AAI22" s="72">
        <v>1.0030072000000001</v>
      </c>
      <c r="AAJ22" s="72">
        <v>1.0027375000000001</v>
      </c>
      <c r="AAK22" s="72">
        <v>1.0023595999999999</v>
      </c>
      <c r="AAL22" s="72">
        <v>1.0018431999999999</v>
      </c>
      <c r="AAM22" s="72">
        <v>1.0011625</v>
      </c>
      <c r="AAN22" s="72">
        <v>1.0002922999999999</v>
      </c>
      <c r="AAO22" s="72">
        <v>0.99921959999999999</v>
      </c>
      <c r="AAP22" s="72">
        <v>0.99794229999999995</v>
      </c>
      <c r="AAQ22" s="72">
        <v>0.99647350000000001</v>
      </c>
      <c r="AAR22" s="72">
        <v>0.9948439</v>
      </c>
      <c r="AAS22" s="72">
        <v>0.99309179999999997</v>
      </c>
      <c r="AAT22" s="72">
        <v>0.99126080000000005</v>
      </c>
      <c r="AAU22" s="72">
        <v>0.98943380000000003</v>
      </c>
      <c r="AAV22" s="72">
        <v>0.98759390000000002</v>
      </c>
      <c r="AAW22" s="72">
        <v>0.98760073999999998</v>
      </c>
      <c r="AAX22" s="72">
        <v>1.0031486999999999</v>
      </c>
      <c r="AAY22" s="72">
        <v>1.0038795</v>
      </c>
      <c r="AAZ22" s="72">
        <v>1.0049583</v>
      </c>
      <c r="ABA22" s="72">
        <v>1.005933</v>
      </c>
      <c r="ABB22" s="72">
        <v>1.00678</v>
      </c>
      <c r="ABC22" s="72">
        <v>1.0075126000000001</v>
      </c>
      <c r="ABD22" s="72">
        <v>1.0081329999999999</v>
      </c>
      <c r="ABE22" s="72">
        <v>1.0086328</v>
      </c>
      <c r="ABF22" s="72">
        <v>1.0090159999999999</v>
      </c>
      <c r="ABG22" s="72">
        <v>1.0092772000000001</v>
      </c>
      <c r="ABH22" s="72">
        <v>1.0094171999999999</v>
      </c>
      <c r="ABI22" s="72">
        <v>1.0094037</v>
      </c>
      <c r="ABJ22" s="72">
        <v>1.0092877</v>
      </c>
      <c r="ABK22" s="72">
        <v>1.0090631000000001</v>
      </c>
      <c r="ABL22" s="72">
        <v>1.0087374</v>
      </c>
      <c r="ABM22" s="72">
        <v>1.0083276000000001</v>
      </c>
      <c r="ABN22" s="72">
        <v>1.0078524</v>
      </c>
      <c r="ABO22" s="72">
        <v>1.0073307</v>
      </c>
      <c r="ABP22" s="72">
        <v>1.0067820000000001</v>
      </c>
      <c r="ABQ22" s="72">
        <v>1.0062245999999999</v>
      </c>
      <c r="ABR22" s="72">
        <v>1.0056822999999999</v>
      </c>
      <c r="ABS22" s="72">
        <v>1.0051730000000001</v>
      </c>
      <c r="ABT22" s="72">
        <v>1.0047079000000001</v>
      </c>
      <c r="ABU22" s="72">
        <v>1.0042952000000001</v>
      </c>
      <c r="ABV22" s="72">
        <v>1.0039359999999999</v>
      </c>
      <c r="ABW22" s="72">
        <v>1.0036228</v>
      </c>
      <c r="ABX22" s="72">
        <v>1.0033392999999999</v>
      </c>
      <c r="ABY22" s="72">
        <v>1.0030515</v>
      </c>
      <c r="ABZ22" s="72">
        <v>1.0027397</v>
      </c>
      <c r="ACA22" s="72">
        <v>1.0023588999999999</v>
      </c>
      <c r="ACB22" s="72">
        <v>1.0018556999999999</v>
      </c>
      <c r="ACC22" s="72">
        <v>1.0011705</v>
      </c>
      <c r="ACD22" s="72">
        <v>1.0002422</v>
      </c>
      <c r="ACE22" s="72">
        <v>0.99900840000000002</v>
      </c>
      <c r="ACF22" s="72">
        <v>0.99748694999999998</v>
      </c>
      <c r="ACG22" s="72">
        <v>0.99565256000000002</v>
      </c>
      <c r="ACH22" s="72">
        <v>0.99345004999999997</v>
      </c>
      <c r="ACI22" s="72">
        <v>0.99095089999999997</v>
      </c>
      <c r="ACJ22" s="72">
        <v>0.9882976</v>
      </c>
      <c r="ACK22" s="72">
        <v>0.98805529999999997</v>
      </c>
      <c r="ACL22" s="72">
        <v>1.0014031000000001</v>
      </c>
      <c r="ACM22" s="72">
        <v>1.0015080999999999</v>
      </c>
      <c r="ACN22" s="72">
        <v>1.0020258</v>
      </c>
      <c r="ACO22" s="72">
        <v>1.0026003999999999</v>
      </c>
      <c r="ACP22" s="72">
        <v>1.0031384000000001</v>
      </c>
      <c r="ACQ22" s="72">
        <v>1.0036076</v>
      </c>
      <c r="ACR22" s="72">
        <v>1.0039928</v>
      </c>
      <c r="ACS22" s="72">
        <v>1.0042922000000001</v>
      </c>
      <c r="ACT22" s="72">
        <v>1.0044980999999999</v>
      </c>
      <c r="ACU22" s="72">
        <v>1.0046126</v>
      </c>
      <c r="ACV22" s="72">
        <v>1.0046381</v>
      </c>
      <c r="ACW22" s="72">
        <v>1.0045816000000001</v>
      </c>
      <c r="ACX22" s="72">
        <v>1.0044396</v>
      </c>
      <c r="ACY22" s="72">
        <v>1.0042199999999999</v>
      </c>
      <c r="ACZ22" s="72">
        <v>1.0039244000000001</v>
      </c>
      <c r="ADA22" s="72">
        <v>1.0035532</v>
      </c>
      <c r="ADB22" s="72">
        <v>1.0031064000000001</v>
      </c>
      <c r="ADC22" s="72">
        <v>1.0025842</v>
      </c>
      <c r="ADD22" s="72">
        <v>1.0019788000000001</v>
      </c>
      <c r="ADE22" s="72">
        <v>1.0012432</v>
      </c>
      <c r="ADF22" s="72">
        <v>1.0005537</v>
      </c>
      <c r="ADG22" s="72">
        <v>0.99983610000000001</v>
      </c>
      <c r="ADH22" s="72">
        <v>0.99909692999999999</v>
      </c>
      <c r="ADI22" s="72">
        <v>0.99835545000000003</v>
      </c>
      <c r="ADJ22" s="72">
        <v>0.99763389999999996</v>
      </c>
      <c r="ADK22" s="72">
        <v>0.99695396000000003</v>
      </c>
      <c r="ADL22" s="72">
        <v>0.99634020000000001</v>
      </c>
      <c r="ADM22" s="72">
        <v>0.99582210000000004</v>
      </c>
      <c r="ADN22" s="72">
        <v>0.9953997</v>
      </c>
      <c r="ADO22" s="72">
        <v>0.99508165999999998</v>
      </c>
      <c r="ADP22" s="72">
        <v>0.99486660000000005</v>
      </c>
      <c r="ADQ22" s="72">
        <v>0.99473685000000001</v>
      </c>
      <c r="ADR22" s="72">
        <v>0.99465380000000003</v>
      </c>
      <c r="ADS22" s="72">
        <v>0.99454880000000001</v>
      </c>
      <c r="ADT22" s="72">
        <v>0.99431829999999999</v>
      </c>
      <c r="ADU22" s="72">
        <v>0.99381160000000002</v>
      </c>
      <c r="ADV22" s="72">
        <v>0.99281715999999998</v>
      </c>
      <c r="ADW22" s="72">
        <v>0.99106079999999996</v>
      </c>
      <c r="ADX22" s="72">
        <v>0.98820746000000004</v>
      </c>
      <c r="ADY22" s="72">
        <v>0.98798859999999999</v>
      </c>
      <c r="ADZ22" s="77"/>
      <c r="AEA22" s="73">
        <v>16</v>
      </c>
      <c r="AEB22" s="103">
        <v>16.5</v>
      </c>
      <c r="AEC22" s="73">
        <v>16</v>
      </c>
      <c r="AED22" s="103">
        <v>3.5</v>
      </c>
      <c r="AEE22" s="74">
        <f t="shared" si="26"/>
        <v>17</v>
      </c>
      <c r="AEF22" s="88">
        <f t="shared" si="27"/>
        <v>680</v>
      </c>
      <c r="AEG22" s="105">
        <f t="shared" si="29"/>
        <v>0.99315107000000002</v>
      </c>
      <c r="AEH22" s="105">
        <f t="shared" si="29"/>
        <v>0.97640450000000001</v>
      </c>
      <c r="AEI22" s="105">
        <f t="shared" si="29"/>
        <v>0.94050323999999996</v>
      </c>
      <c r="AEJ22" s="105">
        <f t="shared" si="29"/>
        <v>0.90014280000000002</v>
      </c>
      <c r="AEK22" s="105">
        <f t="shared" si="29"/>
        <v>0.85970539999999995</v>
      </c>
      <c r="AEL22" s="105">
        <f t="shared" si="29"/>
        <v>0.77828514999999998</v>
      </c>
      <c r="AEM22" s="105">
        <f t="shared" si="29"/>
        <v>0.65708219999999995</v>
      </c>
      <c r="AEN22" s="105">
        <f t="shared" si="29"/>
        <v>0.58583563999999999</v>
      </c>
      <c r="AEO22" s="105">
        <f t="shared" si="29"/>
        <v>0.64141833999999998</v>
      </c>
      <c r="AEP22" s="105">
        <f t="shared" si="29"/>
        <v>0.73530614000000005</v>
      </c>
      <c r="AEQ22" s="105">
        <f t="shared" si="30"/>
        <v>0.80818500000000004</v>
      </c>
      <c r="AER22" s="105">
        <f t="shared" si="30"/>
        <v>0.87011369999999999</v>
      </c>
      <c r="AES22" s="105">
        <f t="shared" si="30"/>
        <v>0.91965014</v>
      </c>
      <c r="AET22" s="105">
        <f t="shared" si="30"/>
        <v>0.95608159999999998</v>
      </c>
      <c r="AEU22" s="105">
        <f t="shared" si="30"/>
        <v>0.97419005999999997</v>
      </c>
      <c r="AEV22" s="105">
        <f t="shared" si="30"/>
        <v>0.98379695</v>
      </c>
      <c r="AEW22" s="105">
        <f t="shared" si="30"/>
        <v>0.98752430000000002</v>
      </c>
      <c r="AEX22" s="105">
        <f t="shared" si="30"/>
        <v>0.98778266000000003</v>
      </c>
      <c r="AEY22" s="105">
        <f t="shared" si="30"/>
        <v>0.98752589999999996</v>
      </c>
      <c r="AEZ22" s="99">
        <f t="shared" si="21"/>
        <v>12.3</v>
      </c>
      <c r="AFA22" s="69"/>
      <c r="AFB22" s="202" t="s">
        <v>82</v>
      </c>
      <c r="AFC22" s="106">
        <f t="shared" si="22"/>
        <v>0.87066762052631574</v>
      </c>
      <c r="AFD22" s="69"/>
      <c r="AFE22" s="107">
        <f t="shared" si="23"/>
        <v>650</v>
      </c>
      <c r="AFF22" s="105">
        <f t="shared" si="31"/>
        <v>0.99751840000000003</v>
      </c>
      <c r="AFG22" s="105">
        <f t="shared" si="31"/>
        <v>1.0007002</v>
      </c>
      <c r="AFH22" s="105">
        <f t="shared" si="31"/>
        <v>0.99999033999999998</v>
      </c>
      <c r="AFI22" s="105">
        <f t="shared" si="31"/>
        <v>0.99654849999999995</v>
      </c>
      <c r="AFJ22" s="105">
        <f t="shared" si="31"/>
        <v>0.98765104999999997</v>
      </c>
      <c r="AFK22" s="105">
        <f t="shared" si="31"/>
        <v>0.86883264999999998</v>
      </c>
      <c r="AFL22" s="105">
        <f t="shared" si="31"/>
        <v>0.68383340000000004</v>
      </c>
      <c r="AFM22" s="105">
        <f t="shared" si="31"/>
        <v>0.58857029999999999</v>
      </c>
      <c r="AFN22" s="105">
        <f t="shared" si="31"/>
        <v>0.62574510000000005</v>
      </c>
      <c r="AFO22" s="105">
        <f t="shared" si="31"/>
        <v>0.8029288</v>
      </c>
      <c r="AFP22" s="105">
        <f t="shared" si="32"/>
        <v>0.97760963000000001</v>
      </c>
      <c r="AFQ22" s="105">
        <f t="shared" si="32"/>
        <v>0.99511620000000001</v>
      </c>
      <c r="AFR22" s="105">
        <f t="shared" si="32"/>
        <v>0.98716749999999998</v>
      </c>
      <c r="AFS22" s="105">
        <f t="shared" si="32"/>
        <v>0.99013240000000002</v>
      </c>
      <c r="AFT22" s="105">
        <f t="shared" si="32"/>
        <v>1.0001141</v>
      </c>
      <c r="AFU22" s="105">
        <f t="shared" si="32"/>
        <v>1.0025212999999999</v>
      </c>
      <c r="AFV22" s="105">
        <f t="shared" si="32"/>
        <v>1.003725</v>
      </c>
      <c r="AFW22" s="105">
        <f t="shared" si="32"/>
        <v>1.0085157</v>
      </c>
      <c r="AFX22" s="105">
        <f t="shared" si="32"/>
        <v>1.0095676</v>
      </c>
      <c r="AFY22" s="105"/>
      <c r="AFZ22" s="106">
        <f t="shared" si="28"/>
        <v>0.92246253526315791</v>
      </c>
      <c r="AGA22" s="69"/>
      <c r="AGB22" s="74">
        <v>16</v>
      </c>
      <c r="AGC22" s="120">
        <v>0</v>
      </c>
      <c r="AGD22" s="120">
        <v>0</v>
      </c>
      <c r="AGE22" s="120">
        <v>0</v>
      </c>
      <c r="AGF22" s="120">
        <v>0</v>
      </c>
      <c r="AGG22" s="69"/>
      <c r="AGH22" s="74">
        <v>16</v>
      </c>
      <c r="AGI22" s="148">
        <v>16</v>
      </c>
      <c r="AGJ22" s="120">
        <v>0</v>
      </c>
      <c r="AGK22" s="120">
        <v>0</v>
      </c>
      <c r="AGL22" s="120">
        <v>0</v>
      </c>
      <c r="AGM22" s="69"/>
      <c r="AGN22" s="74">
        <v>16</v>
      </c>
      <c r="AGO22" s="148">
        <v>16</v>
      </c>
      <c r="AGP22" s="120">
        <v>0</v>
      </c>
      <c r="AGQ22" s="120">
        <v>0</v>
      </c>
      <c r="AGR22" s="148">
        <v>1.5428571428571401E-5</v>
      </c>
      <c r="AGS22" s="69"/>
      <c r="AGT22" s="74">
        <v>16</v>
      </c>
      <c r="AGU22" s="147">
        <v>16</v>
      </c>
      <c r="AGV22" s="151">
        <v>0</v>
      </c>
      <c r="AGW22" s="151">
        <v>0</v>
      </c>
      <c r="AGX22" s="161">
        <v>0</v>
      </c>
      <c r="AGY22" s="152">
        <v>0</v>
      </c>
      <c r="AGZ22" s="69"/>
      <c r="AHA22" s="69"/>
      <c r="AHB22" s="69"/>
      <c r="AHC22" s="69"/>
      <c r="AHD22" s="69"/>
      <c r="AHE22" s="69"/>
      <c r="AHF22" s="69"/>
      <c r="AHG22" s="69"/>
      <c r="AHH22" s="69"/>
      <c r="AHI22" s="69"/>
      <c r="AHJ22" s="69"/>
      <c r="AHK22" s="69"/>
      <c r="AHL22" s="69"/>
      <c r="AHM22" s="69"/>
      <c r="AHN22" s="69"/>
      <c r="AHO22" s="69"/>
      <c r="AHP22" s="69"/>
      <c r="AHQ22" s="69"/>
      <c r="AHR22" s="69"/>
      <c r="AHS22" s="69"/>
      <c r="AHT22" s="69"/>
      <c r="AHU22" s="69"/>
      <c r="AHV22" s="69"/>
      <c r="AHW22" s="69"/>
      <c r="AHX22" s="69"/>
      <c r="AHY22" s="69"/>
      <c r="AHZ22" s="69"/>
      <c r="AIA22" s="69"/>
      <c r="AIB22" s="69"/>
      <c r="AIC22" s="69"/>
      <c r="AID22" s="69"/>
      <c r="AIE22" s="69"/>
      <c r="AIF22" s="69"/>
      <c r="AIG22" s="69"/>
      <c r="AIH22" s="69"/>
      <c r="AII22" s="69"/>
      <c r="AIJ22" s="69"/>
      <c r="AIK22" s="69"/>
      <c r="AIL22" s="69"/>
      <c r="AIM22" s="69"/>
      <c r="AIN22" s="69"/>
      <c r="AIO22" s="69"/>
      <c r="AIP22" s="69"/>
      <c r="AIQ22" s="69"/>
      <c r="AIR22" s="69"/>
      <c r="AIS22" s="69"/>
      <c r="AIT22" s="69"/>
      <c r="AIU22" s="69"/>
      <c r="AIV22" s="69"/>
      <c r="AIW22" s="69"/>
      <c r="AIX22" s="69"/>
      <c r="AIY22" s="69"/>
      <c r="AIZ22" s="69"/>
      <c r="AJA22" s="69"/>
      <c r="AJB22" s="69"/>
      <c r="AJC22" s="69"/>
      <c r="AJD22" s="69"/>
      <c r="AJE22" s="69"/>
      <c r="AJF22" s="69"/>
      <c r="AJG22" s="69"/>
      <c r="AJH22" s="69"/>
      <c r="AJI22" s="69"/>
      <c r="AJJ22" s="69"/>
      <c r="AJK22" s="69"/>
      <c r="AJL22" s="69"/>
      <c r="AJM22" s="69"/>
      <c r="AJN22" s="69"/>
      <c r="AJO22" s="69"/>
      <c r="AJP22" s="69"/>
      <c r="AJQ22" s="69"/>
      <c r="AJR22" s="69"/>
      <c r="AJS22" s="69"/>
      <c r="AJT22" s="69"/>
      <c r="AJU22" s="69"/>
      <c r="AJV22" s="69"/>
      <c r="AJW22" s="69"/>
      <c r="AJX22" s="69"/>
      <c r="AJY22" s="69"/>
      <c r="AJZ22" s="69"/>
      <c r="AKA22" s="69"/>
      <c r="AKB22" s="69"/>
      <c r="AKC22" s="69"/>
      <c r="AKD22" s="69"/>
      <c r="AKE22" s="69"/>
      <c r="AKF22" s="69"/>
      <c r="AKG22" s="69"/>
      <c r="AKH22" s="69"/>
      <c r="AKI22" s="69"/>
      <c r="AKJ22" s="69"/>
      <c r="AKK22" s="69"/>
      <c r="AKL22" s="69"/>
      <c r="AKM22" s="69"/>
      <c r="AKN22" s="69"/>
      <c r="AKO22" s="69"/>
      <c r="AKP22" s="69"/>
      <c r="AKQ22" s="69"/>
      <c r="AKR22" s="69"/>
      <c r="AKS22" s="69"/>
      <c r="AKT22" s="69"/>
      <c r="AKU22" s="69"/>
      <c r="AKV22" s="69"/>
      <c r="AKW22" s="69"/>
      <c r="AKX22" s="69"/>
      <c r="AKY22" s="69"/>
      <c r="AKZ22" s="69"/>
      <c r="ALA22" s="69"/>
      <c r="ALB22" s="69"/>
      <c r="ALC22" s="69"/>
      <c r="ALD22" s="69"/>
      <c r="ALE22" s="69"/>
      <c r="ALF22" s="69"/>
      <c r="ALG22" s="69"/>
      <c r="ALH22" s="69"/>
      <c r="ALI22" s="69"/>
      <c r="ALJ22" s="69"/>
      <c r="ALK22" s="69"/>
      <c r="ALL22" s="69"/>
      <c r="ALM22" s="69"/>
      <c r="ALN22" s="69"/>
      <c r="ALO22" s="69"/>
      <c r="ALP22" s="69"/>
      <c r="ALQ22" s="69"/>
      <c r="ALR22" s="69"/>
      <c r="ALS22" s="69"/>
      <c r="ALT22" s="69"/>
      <c r="ALU22" s="69"/>
      <c r="ALV22" s="69"/>
      <c r="ALW22" s="69"/>
      <c r="ALX22" s="69"/>
      <c r="ALY22" s="69"/>
      <c r="ALZ22" s="69"/>
      <c r="AMA22" s="69"/>
      <c r="AMB22" s="69"/>
      <c r="AMC22" s="69"/>
      <c r="AMD22" s="69"/>
      <c r="AME22" s="69"/>
      <c r="AMF22" s="69"/>
      <c r="AMG22" s="69"/>
      <c r="AMH22" s="69"/>
      <c r="AMI22" s="69"/>
      <c r="AMJ22" s="69"/>
      <c r="AMK22" s="69"/>
      <c r="AML22" s="69"/>
      <c r="AMM22" s="69"/>
      <c r="AMN22" s="69"/>
      <c r="AMO22" s="69"/>
      <c r="AMP22" s="69"/>
      <c r="AMQ22" s="69"/>
      <c r="AMR22" s="69"/>
      <c r="AMS22" s="69"/>
      <c r="AMT22" s="69"/>
      <c r="AMU22" s="69"/>
      <c r="AMV22" s="69"/>
      <c r="AMW22" s="69"/>
      <c r="AMX22" s="69"/>
      <c r="AMY22" s="69"/>
      <c r="AMZ22" s="69"/>
      <c r="ANA22" s="69"/>
      <c r="ANB22" s="69"/>
      <c r="ANC22" s="69"/>
      <c r="AND22" s="69"/>
      <c r="ANE22" s="69"/>
      <c r="ANF22" s="69"/>
      <c r="ANG22" s="69"/>
      <c r="ANH22" s="69"/>
      <c r="ANI22" s="69"/>
      <c r="ANJ22" s="69"/>
      <c r="ANK22" s="69"/>
      <c r="ANL22" s="69"/>
      <c r="ANM22" s="69"/>
      <c r="ANN22" s="69"/>
      <c r="ANO22" s="69"/>
      <c r="ANP22" s="69"/>
      <c r="ANQ22" s="69"/>
      <c r="ANR22" s="69"/>
      <c r="ANS22" s="69"/>
      <c r="ANT22" s="69"/>
      <c r="ANU22" s="69"/>
      <c r="ANV22" s="69"/>
      <c r="ANW22" s="69"/>
      <c r="ANX22" s="69"/>
      <c r="ANY22" s="69"/>
      <c r="ANZ22" s="69"/>
      <c r="AOA22" s="69"/>
      <c r="AOB22" s="69"/>
      <c r="AOC22" s="69"/>
      <c r="AOD22" s="69"/>
      <c r="AOE22" s="69"/>
      <c r="AOF22" s="69"/>
      <c r="AOG22" s="69"/>
      <c r="AOH22" s="69"/>
      <c r="AOI22" s="69"/>
      <c r="AOJ22" s="69"/>
      <c r="AOK22" s="69"/>
      <c r="AOL22" s="69"/>
      <c r="AOM22" s="69"/>
      <c r="AON22" s="69"/>
      <c r="AOO22" s="69"/>
      <c r="AOP22" s="69"/>
      <c r="AOQ22" s="69"/>
      <c r="AOR22" s="69"/>
      <c r="AOS22" s="69"/>
      <c r="AOT22" s="69"/>
      <c r="AOU22" s="69"/>
      <c r="AOV22" s="69"/>
      <c r="AOW22" s="69"/>
      <c r="AOX22" s="69"/>
      <c r="AOY22" s="69"/>
      <c r="AOZ22" s="69"/>
      <c r="APA22" s="69"/>
      <c r="APB22" s="69"/>
      <c r="APC22" s="69"/>
      <c r="APD22" s="69"/>
      <c r="APE22" s="69"/>
      <c r="APF22" s="69"/>
      <c r="APG22" s="69"/>
      <c r="APH22" s="69"/>
      <c r="API22" s="69"/>
      <c r="APJ22" s="69"/>
      <c r="APK22" s="69"/>
      <c r="APL22" s="69"/>
      <c r="APM22" s="69"/>
      <c r="APN22" s="69"/>
      <c r="APO22" s="69"/>
      <c r="APP22" s="69"/>
      <c r="APQ22" s="69"/>
      <c r="APR22" s="69"/>
      <c r="APS22" s="69"/>
      <c r="APT22" s="69"/>
      <c r="APU22" s="69"/>
      <c r="APV22" s="69"/>
      <c r="APW22" s="69"/>
      <c r="APX22" s="69"/>
      <c r="APY22" s="69"/>
      <c r="APZ22" s="69"/>
      <c r="AQA22" s="69"/>
      <c r="AQB22" s="69"/>
      <c r="AQC22" s="69"/>
      <c r="AQD22" s="69"/>
      <c r="AQE22" s="69"/>
      <c r="AQF22" s="69"/>
      <c r="AQG22" s="69"/>
      <c r="AQH22" s="69"/>
      <c r="AQI22" s="69"/>
      <c r="AQJ22" s="69"/>
      <c r="AQK22" s="69"/>
      <c r="AQL22" s="69"/>
      <c r="AQM22" s="69"/>
      <c r="AQN22" s="69"/>
      <c r="AQO22" s="69"/>
      <c r="AQP22" s="69"/>
      <c r="AQQ22" s="69"/>
      <c r="AQR22" s="69"/>
      <c r="AQS22" s="69"/>
      <c r="AQT22" s="69"/>
      <c r="AQU22" s="69"/>
      <c r="AQV22" s="69"/>
      <c r="AQW22" s="69"/>
      <c r="AQX22" s="69"/>
      <c r="AQY22" s="69"/>
      <c r="AQZ22" s="69"/>
      <c r="ARA22" s="69"/>
      <c r="ARB22" s="69"/>
      <c r="ARC22" s="69"/>
      <c r="ARD22" s="69"/>
      <c r="ARE22" s="69"/>
      <c r="ARF22" s="69"/>
      <c r="ARG22" s="69"/>
      <c r="ARH22" s="69"/>
      <c r="ARI22" s="69"/>
      <c r="ARJ22" s="69"/>
      <c r="ARK22" s="69"/>
      <c r="ARL22" s="69"/>
      <c r="ARM22" s="69"/>
      <c r="ARN22" s="69"/>
      <c r="ARO22" s="69"/>
      <c r="ARP22" s="69"/>
      <c r="ARQ22" s="69"/>
      <c r="ARR22" s="69"/>
      <c r="ARS22" s="69"/>
      <c r="ART22" s="69"/>
      <c r="ARU22" s="69"/>
      <c r="ARV22" s="69"/>
      <c r="ARW22" s="69"/>
      <c r="ARX22" s="69"/>
      <c r="ARY22" s="69"/>
      <c r="ARZ22" s="69"/>
      <c r="ASA22" s="69"/>
      <c r="ASB22" s="69"/>
    </row>
    <row r="23" spans="1:1172" ht="3" customHeight="1" x14ac:dyDescent="0.25">
      <c r="A23" s="77"/>
      <c r="B23" s="98">
        <v>17</v>
      </c>
      <c r="C23" s="99">
        <v>13.12</v>
      </c>
      <c r="D23" s="94">
        <f t="shared" si="18"/>
        <v>2</v>
      </c>
      <c r="E23" s="77"/>
      <c r="F23" s="191">
        <v>0.99870709999999996</v>
      </c>
      <c r="G23" s="70">
        <v>0.99675760000000002</v>
      </c>
      <c r="H23" s="70">
        <v>0.99594486000000004</v>
      </c>
      <c r="I23" s="70">
        <v>0.99563729999999995</v>
      </c>
      <c r="J23" s="70">
        <v>0.99565510000000002</v>
      </c>
      <c r="K23" s="70">
        <v>0.99584483999999995</v>
      </c>
      <c r="L23" s="70">
        <v>0.99617089999999997</v>
      </c>
      <c r="M23" s="70">
        <v>0.99658053999999996</v>
      </c>
      <c r="N23" s="70">
        <v>0.99702630000000003</v>
      </c>
      <c r="O23" s="70">
        <v>0.99747043999999996</v>
      </c>
      <c r="P23" s="70">
        <v>0.99788016000000002</v>
      </c>
      <c r="Q23" s="70">
        <v>0.99823019999999996</v>
      </c>
      <c r="R23" s="70">
        <v>0.99851239999999997</v>
      </c>
      <c r="S23" s="70">
        <v>0.99871560000000004</v>
      </c>
      <c r="T23" s="70">
        <v>0.99883109999999997</v>
      </c>
      <c r="U23" s="70">
        <v>0.99885230000000003</v>
      </c>
      <c r="V23" s="70">
        <v>0.99879640000000003</v>
      </c>
      <c r="W23" s="70">
        <v>0.99864565999999999</v>
      </c>
      <c r="X23" s="70">
        <v>0.99840649999999997</v>
      </c>
      <c r="Y23" s="70">
        <v>0.99807970000000001</v>
      </c>
      <c r="Z23" s="70">
        <v>0.99766509999999997</v>
      </c>
      <c r="AA23" s="71">
        <v>0.99716324000000001</v>
      </c>
      <c r="AB23" s="71">
        <v>0.99658290000000005</v>
      </c>
      <c r="AC23" s="71">
        <v>0.99595959999999994</v>
      </c>
      <c r="AD23" s="71">
        <v>0.99512109999999998</v>
      </c>
      <c r="AE23" s="71">
        <v>0.99418600000000001</v>
      </c>
      <c r="AF23" s="71">
        <v>0.99318580000000001</v>
      </c>
      <c r="AG23" s="71">
        <v>0.99214899999999995</v>
      </c>
      <c r="AH23" s="71">
        <v>0.9911008</v>
      </c>
      <c r="AI23" s="71">
        <v>0.99008160000000001</v>
      </c>
      <c r="AJ23" s="71">
        <v>0.98915416</v>
      </c>
      <c r="AK23" s="71">
        <v>0.9883866</v>
      </c>
      <c r="AL23" s="71">
        <v>0.98789680000000002</v>
      </c>
      <c r="AM23" s="71">
        <v>0.98779410000000001</v>
      </c>
      <c r="AN23" s="71">
        <v>0.98817350000000004</v>
      </c>
      <c r="AO23" s="71">
        <v>0.9893016</v>
      </c>
      <c r="AP23" s="71">
        <v>0.99131720000000001</v>
      </c>
      <c r="AQ23" s="71">
        <v>0.9941565</v>
      </c>
      <c r="AR23" s="71">
        <v>0.99679613</v>
      </c>
      <c r="AS23" s="71">
        <v>0.99601220000000001</v>
      </c>
      <c r="AT23" s="72">
        <v>0.99955190000000005</v>
      </c>
      <c r="AU23" s="72">
        <v>0.99800973999999998</v>
      </c>
      <c r="AV23" s="72">
        <v>0.99796399999999996</v>
      </c>
      <c r="AW23" s="72">
        <v>0.99813390000000002</v>
      </c>
      <c r="AX23" s="72">
        <v>0.99846939999999995</v>
      </c>
      <c r="AY23" s="72">
        <v>0.99892837000000001</v>
      </c>
      <c r="AZ23" s="72">
        <v>0.99945439999999997</v>
      </c>
      <c r="BA23" s="72">
        <v>0.99996715999999997</v>
      </c>
      <c r="BB23" s="72">
        <v>1.0003785000000001</v>
      </c>
      <c r="BC23" s="72">
        <v>1.0006119</v>
      </c>
      <c r="BD23" s="72">
        <v>1.0005757</v>
      </c>
      <c r="BE23" s="72">
        <v>1.0002933000000001</v>
      </c>
      <c r="BF23" s="72">
        <v>0.99975930000000002</v>
      </c>
      <c r="BG23" s="72">
        <v>0.99900246000000004</v>
      </c>
      <c r="BH23" s="72">
        <v>0.9980656</v>
      </c>
      <c r="BI23" s="72">
        <v>0.99699855000000004</v>
      </c>
      <c r="BJ23" s="72">
        <v>0.99585330000000005</v>
      </c>
      <c r="BK23" s="72">
        <v>0.99467939999999999</v>
      </c>
      <c r="BL23" s="72">
        <v>0.99352412999999995</v>
      </c>
      <c r="BM23" s="72">
        <v>0.99243057000000001</v>
      </c>
      <c r="BN23" s="72">
        <v>0.99143749999999997</v>
      </c>
      <c r="BO23" s="72">
        <v>0.99058409999999997</v>
      </c>
      <c r="BP23" s="72">
        <v>0.98992765000000005</v>
      </c>
      <c r="BQ23" s="72">
        <v>0.98930395000000004</v>
      </c>
      <c r="BR23" s="72">
        <v>0.98881399999999997</v>
      </c>
      <c r="BS23" s="72">
        <v>0.98851599999999995</v>
      </c>
      <c r="BT23" s="72">
        <v>0.98841493999999996</v>
      </c>
      <c r="BU23" s="72">
        <v>0.98853489999999999</v>
      </c>
      <c r="BV23" s="72">
        <v>0.98863345000000002</v>
      </c>
      <c r="BW23" s="72">
        <v>0.98873169999999999</v>
      </c>
      <c r="BX23" s="72">
        <v>0.98873009999999995</v>
      </c>
      <c r="BY23" s="72">
        <v>0.98860269999999995</v>
      </c>
      <c r="BZ23" s="72">
        <v>0.98823939999999999</v>
      </c>
      <c r="CA23" s="72">
        <v>0.98756949999999999</v>
      </c>
      <c r="CB23" s="72">
        <v>0.98644229999999999</v>
      </c>
      <c r="CC23" s="72">
        <v>0.98457810000000001</v>
      </c>
      <c r="CD23" s="72">
        <v>0.98276379999999997</v>
      </c>
      <c r="CE23" s="72">
        <v>0.9808846</v>
      </c>
      <c r="CF23" s="72">
        <v>0.98138999999999998</v>
      </c>
      <c r="CG23" s="72">
        <v>0.9808597</v>
      </c>
      <c r="CH23" s="72">
        <v>0.99780846000000001</v>
      </c>
      <c r="CI23" s="72">
        <v>0.99497990000000003</v>
      </c>
      <c r="CJ23" s="72">
        <v>0.99377959999999999</v>
      </c>
      <c r="CK23" s="72">
        <v>0.99342304000000003</v>
      </c>
      <c r="CL23" s="72">
        <v>0.99370570000000003</v>
      </c>
      <c r="CM23" s="72">
        <v>0.99461619999999995</v>
      </c>
      <c r="CN23" s="72">
        <v>0.99596980000000002</v>
      </c>
      <c r="CO23" s="72">
        <v>0.99751467000000005</v>
      </c>
      <c r="CP23" s="72">
        <v>0.99894400000000005</v>
      </c>
      <c r="CQ23" s="72">
        <v>0.99999300000000002</v>
      </c>
      <c r="CR23" s="72">
        <v>1.0005725999999999</v>
      </c>
      <c r="CS23" s="72">
        <v>1.0006869</v>
      </c>
      <c r="CT23" s="72">
        <v>1.0005151999999999</v>
      </c>
      <c r="CU23" s="72">
        <v>1.0000359000000001</v>
      </c>
      <c r="CV23" s="72">
        <v>0.99935649999999998</v>
      </c>
      <c r="CW23" s="72">
        <v>0.99853999999999998</v>
      </c>
      <c r="CX23" s="72">
        <v>0.99762530000000005</v>
      </c>
      <c r="CY23" s="72">
        <v>0.99663394999999999</v>
      </c>
      <c r="CZ23" s="72">
        <v>0.99558484999999997</v>
      </c>
      <c r="DA23" s="72">
        <v>0.99449180000000004</v>
      </c>
      <c r="DB23" s="72">
        <v>0.99336606000000005</v>
      </c>
      <c r="DC23" s="72">
        <v>0.99222445000000004</v>
      </c>
      <c r="DD23" s="72">
        <v>0.99112509999999998</v>
      </c>
      <c r="DE23" s="72">
        <v>0.98952775999999998</v>
      </c>
      <c r="DF23" s="72">
        <v>0.98794130000000002</v>
      </c>
      <c r="DG23" s="72">
        <v>0.9869772</v>
      </c>
      <c r="DH23" s="72">
        <v>0.98559390000000002</v>
      </c>
      <c r="DI23" s="72">
        <v>0.98409307000000001</v>
      </c>
      <c r="DJ23" s="72">
        <v>0.98246913999999996</v>
      </c>
      <c r="DK23" s="72">
        <v>0.98067820000000006</v>
      </c>
      <c r="DL23" s="72">
        <v>0.97866374</v>
      </c>
      <c r="DM23" s="72">
        <v>0.97637059999999998</v>
      </c>
      <c r="DN23" s="72">
        <v>0.97372115000000004</v>
      </c>
      <c r="DO23" s="72">
        <v>0.97062979999999999</v>
      </c>
      <c r="DP23" s="72">
        <v>0.96708225999999997</v>
      </c>
      <c r="DQ23" s="72">
        <v>0.96316873999999997</v>
      </c>
      <c r="DR23" s="72">
        <v>0.95899769999999995</v>
      </c>
      <c r="DS23" s="72">
        <v>0.95444519999999999</v>
      </c>
      <c r="DT23" s="72">
        <v>0.94789860000000004</v>
      </c>
      <c r="DU23" s="72">
        <v>0.94817596999999998</v>
      </c>
      <c r="DV23" s="72">
        <v>0.99740344000000003</v>
      </c>
      <c r="DW23" s="72">
        <v>0.99336416000000005</v>
      </c>
      <c r="DX23" s="72">
        <v>0.99198050000000004</v>
      </c>
      <c r="DY23" s="72">
        <v>0.99194599999999999</v>
      </c>
      <c r="DZ23" s="72">
        <v>0.99250256999999997</v>
      </c>
      <c r="EA23" s="72">
        <v>0.99418974000000004</v>
      </c>
      <c r="EB23" s="72">
        <v>0.99584746000000002</v>
      </c>
      <c r="EC23" s="72">
        <v>0.99742067000000001</v>
      </c>
      <c r="ED23" s="72">
        <v>0.99813249999999998</v>
      </c>
      <c r="EE23" s="72">
        <v>0.99737719999999996</v>
      </c>
      <c r="EF23" s="72">
        <v>0.99577874</v>
      </c>
      <c r="EG23" s="72">
        <v>0.99383869999999996</v>
      </c>
      <c r="EH23" s="72">
        <v>0.99179550000000005</v>
      </c>
      <c r="EI23" s="72">
        <v>0.98974130000000005</v>
      </c>
      <c r="EJ23" s="72">
        <v>0.9876952</v>
      </c>
      <c r="EK23" s="72">
        <v>0.98563829999999997</v>
      </c>
      <c r="EL23" s="72">
        <v>0.98339986999999995</v>
      </c>
      <c r="EM23" s="72">
        <v>0.98098680000000005</v>
      </c>
      <c r="EN23" s="72">
        <v>0.97849554000000005</v>
      </c>
      <c r="EO23" s="72">
        <v>0.97584559999999998</v>
      </c>
      <c r="EP23" s="72">
        <v>0.97306406000000001</v>
      </c>
      <c r="EQ23" s="72">
        <v>0.97013070000000001</v>
      </c>
      <c r="ER23" s="72">
        <v>0.96611880000000006</v>
      </c>
      <c r="ES23" s="72">
        <v>0.96335727000000004</v>
      </c>
      <c r="ET23" s="72">
        <v>0.95998629999999996</v>
      </c>
      <c r="EU23" s="72">
        <v>0.95646419999999999</v>
      </c>
      <c r="EV23" s="72">
        <v>0.95292186999999995</v>
      </c>
      <c r="EW23" s="72">
        <v>0.94941520000000001</v>
      </c>
      <c r="EX23" s="72">
        <v>0.94599650000000002</v>
      </c>
      <c r="EY23" s="72">
        <v>0.94271844999999999</v>
      </c>
      <c r="EZ23" s="72">
        <v>0.93963339999999995</v>
      </c>
      <c r="FA23" s="72">
        <v>0.93678969999999995</v>
      </c>
      <c r="FB23" s="72">
        <v>0.93420272999999998</v>
      </c>
      <c r="FC23" s="72">
        <v>0.93122554000000002</v>
      </c>
      <c r="FD23" s="72">
        <v>0.9274308</v>
      </c>
      <c r="FE23" s="72">
        <v>0.92342645000000001</v>
      </c>
      <c r="FF23" s="72">
        <v>0.91951729999999998</v>
      </c>
      <c r="FG23" s="72">
        <v>0.91580795999999998</v>
      </c>
      <c r="FH23" s="72">
        <v>0.91271899999999995</v>
      </c>
      <c r="FI23" s="72">
        <v>0.91202240000000001</v>
      </c>
      <c r="FJ23" s="72">
        <v>1.0028241</v>
      </c>
      <c r="FK23" s="72">
        <v>1.0024648</v>
      </c>
      <c r="FL23" s="72">
        <v>1.004513</v>
      </c>
      <c r="FM23" s="72">
        <v>1.0076132</v>
      </c>
      <c r="FN23" s="72">
        <v>1.0098943</v>
      </c>
      <c r="FO23" s="72">
        <v>1.0090840999999999</v>
      </c>
      <c r="FP23" s="72">
        <v>1.0027641</v>
      </c>
      <c r="FQ23" s="72">
        <v>1.0020742</v>
      </c>
      <c r="FR23" s="72">
        <v>0.99770530000000002</v>
      </c>
      <c r="FS23" s="72">
        <v>0.99281733999999999</v>
      </c>
      <c r="FT23" s="72">
        <v>0.98754969999999997</v>
      </c>
      <c r="FU23" s="72">
        <v>0.98201287000000004</v>
      </c>
      <c r="FV23" s="72">
        <v>0.9762575</v>
      </c>
      <c r="FW23" s="72">
        <v>0.97035146000000005</v>
      </c>
      <c r="FX23" s="72">
        <v>0.96446436999999996</v>
      </c>
      <c r="FY23" s="72">
        <v>0.95920629999999996</v>
      </c>
      <c r="FZ23" s="72">
        <v>0.95105030000000002</v>
      </c>
      <c r="GA23" s="72">
        <v>0.94351470000000004</v>
      </c>
      <c r="GB23" s="72">
        <v>0.93878360000000005</v>
      </c>
      <c r="GC23" s="72">
        <v>0.93254786999999995</v>
      </c>
      <c r="GD23" s="72">
        <v>0.92614967000000004</v>
      </c>
      <c r="GE23" s="72">
        <v>0.91984885999999999</v>
      </c>
      <c r="GF23" s="72">
        <v>0.91347250000000002</v>
      </c>
      <c r="GG23" s="72">
        <v>0.90712879999999996</v>
      </c>
      <c r="GH23" s="72">
        <v>0.90080669999999996</v>
      </c>
      <c r="GI23" s="72">
        <v>0.89451855000000002</v>
      </c>
      <c r="GJ23" s="72">
        <v>0.8883084</v>
      </c>
      <c r="GK23" s="72">
        <v>0.88227270000000002</v>
      </c>
      <c r="GL23" s="72">
        <v>0.87661283999999995</v>
      </c>
      <c r="GM23" s="72">
        <v>0.87172406999999996</v>
      </c>
      <c r="GN23" s="72">
        <v>0.86833364000000002</v>
      </c>
      <c r="GO23" s="72">
        <v>0.86761843999999999</v>
      </c>
      <c r="GP23" s="72">
        <v>0.87199689999999996</v>
      </c>
      <c r="GQ23" s="72">
        <v>0.87454209999999999</v>
      </c>
      <c r="GR23" s="72">
        <v>0.87857540000000001</v>
      </c>
      <c r="GS23" s="72">
        <v>0.88253932999999996</v>
      </c>
      <c r="GT23" s="72">
        <v>0.88515973000000003</v>
      </c>
      <c r="GU23" s="72">
        <v>0.88477342999999997</v>
      </c>
      <c r="GV23" s="72">
        <v>0.88235350000000001</v>
      </c>
      <c r="GW23" s="72">
        <v>0.87968844000000002</v>
      </c>
      <c r="GX23" s="72">
        <v>1.0123796</v>
      </c>
      <c r="GY23" s="72">
        <v>1.0187356000000001</v>
      </c>
      <c r="GZ23" s="72">
        <v>1.0228565000000001</v>
      </c>
      <c r="HA23" s="72">
        <v>1.0244736999999999</v>
      </c>
      <c r="HB23" s="72">
        <v>1.0227771000000001</v>
      </c>
      <c r="HC23" s="72">
        <v>1.0096879999999999</v>
      </c>
      <c r="HD23" s="72">
        <v>0.95629834999999996</v>
      </c>
      <c r="HE23" s="72">
        <v>0.94767915999999996</v>
      </c>
      <c r="HF23" s="72">
        <v>0.92313800000000001</v>
      </c>
      <c r="HG23" s="72">
        <v>0.90034484999999997</v>
      </c>
      <c r="HH23" s="72">
        <v>0.88192219999999999</v>
      </c>
      <c r="HI23" s="72">
        <v>0.86712133999999996</v>
      </c>
      <c r="HJ23" s="72">
        <v>0.85459035999999999</v>
      </c>
      <c r="HK23" s="72">
        <v>0.84329140000000002</v>
      </c>
      <c r="HL23" s="72">
        <v>0.83267000000000002</v>
      </c>
      <c r="HM23" s="72">
        <v>0.82241576999999999</v>
      </c>
      <c r="HN23" s="72">
        <v>0.81118053000000001</v>
      </c>
      <c r="HO23" s="72">
        <v>0.80028940000000004</v>
      </c>
      <c r="HP23" s="72">
        <v>0.79069990000000001</v>
      </c>
      <c r="HQ23" s="72">
        <v>0.78095745999999999</v>
      </c>
      <c r="HR23" s="72">
        <v>0.77122500000000005</v>
      </c>
      <c r="HS23" s="72">
        <v>0.76160810000000001</v>
      </c>
      <c r="HT23" s="72">
        <v>0.75209119999999996</v>
      </c>
      <c r="HU23" s="72">
        <v>0.74273235000000004</v>
      </c>
      <c r="HV23" s="72">
        <v>0.73359350000000001</v>
      </c>
      <c r="HW23" s="72">
        <v>0.72477009999999997</v>
      </c>
      <c r="HX23" s="72">
        <v>0.71647453000000005</v>
      </c>
      <c r="HY23" s="72">
        <v>0.70921809999999996</v>
      </c>
      <c r="HZ23" s="72">
        <v>0.70422739999999995</v>
      </c>
      <c r="IA23" s="72">
        <v>0.70420099999999997</v>
      </c>
      <c r="IB23" s="72">
        <v>0.7146943</v>
      </c>
      <c r="IC23" s="72">
        <v>0.74669719999999995</v>
      </c>
      <c r="ID23" s="72">
        <v>0.82584363000000005</v>
      </c>
      <c r="IE23" s="72">
        <v>0.83033215999999999</v>
      </c>
      <c r="IF23" s="72">
        <v>0.82992332999999996</v>
      </c>
      <c r="IG23" s="72">
        <v>0.82923793999999995</v>
      </c>
      <c r="IH23" s="72">
        <v>0.82829635999999995</v>
      </c>
      <c r="II23" s="72">
        <v>0.82619977</v>
      </c>
      <c r="IJ23" s="72">
        <v>0.82151925999999997</v>
      </c>
      <c r="IK23" s="72">
        <v>0.8159942</v>
      </c>
      <c r="IL23" s="72">
        <v>1.0134658999999999</v>
      </c>
      <c r="IM23" s="72">
        <v>1.0228065</v>
      </c>
      <c r="IN23" s="72">
        <v>1.026016</v>
      </c>
      <c r="IO23" s="72">
        <v>1.0245944</v>
      </c>
      <c r="IP23" s="72">
        <v>1.0167885999999999</v>
      </c>
      <c r="IQ23" s="72">
        <v>0.9958496</v>
      </c>
      <c r="IR23" s="72">
        <v>0.94665310000000003</v>
      </c>
      <c r="IS23" s="72">
        <v>0.86176335999999998</v>
      </c>
      <c r="IT23" s="72">
        <v>0.79544777</v>
      </c>
      <c r="IU23" s="72">
        <v>0.74528090000000002</v>
      </c>
      <c r="IV23" s="72">
        <v>0.70971686</v>
      </c>
      <c r="IW23" s="72">
        <v>0.68456620000000001</v>
      </c>
      <c r="IX23" s="72">
        <v>0.66566365999999999</v>
      </c>
      <c r="IY23" s="72">
        <v>0.65009689999999998</v>
      </c>
      <c r="IZ23" s="72">
        <v>0.63622915999999996</v>
      </c>
      <c r="JA23" s="72">
        <v>0.62318419999999997</v>
      </c>
      <c r="JB23" s="72">
        <v>0.61030644000000001</v>
      </c>
      <c r="JC23" s="72">
        <v>0.59782773</v>
      </c>
      <c r="JD23" s="72">
        <v>0.58605160000000001</v>
      </c>
      <c r="JE23" s="72">
        <v>0.57466530000000005</v>
      </c>
      <c r="JF23" s="72">
        <v>0.56355390000000005</v>
      </c>
      <c r="JG23" s="72">
        <v>0.55266919999999997</v>
      </c>
      <c r="JH23" s="72">
        <v>0.54198926999999997</v>
      </c>
      <c r="JI23" s="72">
        <v>0.53154109999999999</v>
      </c>
      <c r="JJ23" s="72">
        <v>0.5213759</v>
      </c>
      <c r="JK23" s="72">
        <v>0.51160943999999997</v>
      </c>
      <c r="JL23" s="72">
        <v>0.50256060000000002</v>
      </c>
      <c r="JM23" s="72">
        <v>0.49511820000000001</v>
      </c>
      <c r="JN23" s="72">
        <v>0.49154732000000001</v>
      </c>
      <c r="JO23" s="72">
        <v>0.49674857</v>
      </c>
      <c r="JP23" s="72">
        <v>0.5202715</v>
      </c>
      <c r="JQ23" s="72">
        <v>0.57867460000000004</v>
      </c>
      <c r="JR23" s="72">
        <v>0.71065869999999998</v>
      </c>
      <c r="JS23" s="72">
        <v>0.74527759999999998</v>
      </c>
      <c r="JT23" s="72">
        <v>0.75563020000000003</v>
      </c>
      <c r="JU23" s="72">
        <v>0.75601759999999996</v>
      </c>
      <c r="JV23" s="72">
        <v>0.75390520000000005</v>
      </c>
      <c r="JW23" s="72">
        <v>0.74885060000000003</v>
      </c>
      <c r="JX23" s="72">
        <v>0.74024000000000001</v>
      </c>
      <c r="JY23" s="72">
        <v>0.72856889999999996</v>
      </c>
      <c r="JZ23" s="72">
        <v>1.0093513000000001</v>
      </c>
      <c r="KA23" s="72">
        <v>1.0186086999999999</v>
      </c>
      <c r="KB23" s="72">
        <v>1.0229402000000001</v>
      </c>
      <c r="KC23" s="72">
        <v>1.0248888</v>
      </c>
      <c r="KD23" s="72">
        <v>1.0228043</v>
      </c>
      <c r="KE23" s="72">
        <v>1.0052372999999999</v>
      </c>
      <c r="KF23" s="72">
        <v>0.93590220000000002</v>
      </c>
      <c r="KG23" s="72">
        <v>0.81723802999999995</v>
      </c>
      <c r="KH23" s="72">
        <v>0.72841823000000006</v>
      </c>
      <c r="KI23" s="72">
        <v>0.66310820000000004</v>
      </c>
      <c r="KJ23" s="72">
        <v>0.61835194000000004</v>
      </c>
      <c r="KK23" s="72">
        <v>0.58793896000000001</v>
      </c>
      <c r="KL23" s="72">
        <v>0.56603837000000001</v>
      </c>
      <c r="KM23" s="72">
        <v>0.54866409999999999</v>
      </c>
      <c r="KN23" s="72">
        <v>0.53359290000000004</v>
      </c>
      <c r="KO23" s="72">
        <v>0.5197157</v>
      </c>
      <c r="KP23" s="72">
        <v>0.50648736999999999</v>
      </c>
      <c r="KQ23" s="72">
        <v>0.49380679999999999</v>
      </c>
      <c r="KR23" s="72">
        <v>0.48173440000000001</v>
      </c>
      <c r="KS23" s="72">
        <v>0.47020889999999999</v>
      </c>
      <c r="KT23" s="72">
        <v>0.45912606</v>
      </c>
      <c r="KU23" s="72">
        <v>0.44841241999999998</v>
      </c>
      <c r="KV23" s="72">
        <v>0.43804035000000002</v>
      </c>
      <c r="KW23" s="72">
        <v>0.42802420000000002</v>
      </c>
      <c r="KX23" s="72">
        <v>0.41841233</v>
      </c>
      <c r="KY23" s="72">
        <v>0.40932279999999999</v>
      </c>
      <c r="KZ23" s="72">
        <v>0.40108046000000003</v>
      </c>
      <c r="LA23" s="72">
        <v>0.39463090000000001</v>
      </c>
      <c r="LB23" s="72">
        <v>0.39262560000000002</v>
      </c>
      <c r="LC23" s="72">
        <v>0.40021232000000001</v>
      </c>
      <c r="LD23" s="72">
        <v>0.42636234000000001</v>
      </c>
      <c r="LE23" s="72">
        <v>0.48225163999999998</v>
      </c>
      <c r="LF23" s="72">
        <v>0.57992816000000003</v>
      </c>
      <c r="LG23" s="72">
        <v>0.65061354999999998</v>
      </c>
      <c r="LH23" s="72">
        <v>0.68700059999999996</v>
      </c>
      <c r="LI23" s="72">
        <v>0.70362449999999999</v>
      </c>
      <c r="LJ23" s="72">
        <v>0.70857049999999999</v>
      </c>
      <c r="LK23" s="72">
        <v>0.70600872999999997</v>
      </c>
      <c r="LL23" s="72">
        <v>0.69665239999999995</v>
      </c>
      <c r="LM23" s="72">
        <v>0.67971002999999997</v>
      </c>
      <c r="LN23" s="72">
        <v>1.0061967000000001</v>
      </c>
      <c r="LO23" s="72">
        <v>1.0142439999999999</v>
      </c>
      <c r="LP23" s="72">
        <v>1.0192684999999999</v>
      </c>
      <c r="LQ23" s="72">
        <v>1.0240142000000001</v>
      </c>
      <c r="LR23" s="72">
        <v>1.0261072</v>
      </c>
      <c r="LS23" s="72">
        <v>1.0165668999999999</v>
      </c>
      <c r="LT23" s="72">
        <v>0.94476134000000001</v>
      </c>
      <c r="LU23" s="72">
        <v>0.83674700000000002</v>
      </c>
      <c r="LV23" s="72">
        <v>0.75341606000000005</v>
      </c>
      <c r="LW23" s="72">
        <v>0.69230133000000005</v>
      </c>
      <c r="LX23" s="72">
        <v>0.65000639999999998</v>
      </c>
      <c r="LY23" s="72">
        <v>0.62078387000000002</v>
      </c>
      <c r="LZ23" s="72">
        <v>0.59936020000000001</v>
      </c>
      <c r="MA23" s="72">
        <v>0.58215640000000002</v>
      </c>
      <c r="MB23" s="72">
        <v>0.56718104999999996</v>
      </c>
      <c r="MC23" s="72">
        <v>0.55346390000000001</v>
      </c>
      <c r="MD23" s="72">
        <v>0.54055876000000003</v>
      </c>
      <c r="ME23" s="72">
        <v>0.52831530000000004</v>
      </c>
      <c r="MF23" s="72">
        <v>0.51671259999999997</v>
      </c>
      <c r="MG23" s="72">
        <v>0.50572019999999995</v>
      </c>
      <c r="MH23" s="72">
        <v>0.49527228000000001</v>
      </c>
      <c r="MI23" s="72">
        <v>0.4853132</v>
      </c>
      <c r="MJ23" s="72">
        <v>0.47582682999999998</v>
      </c>
      <c r="MK23" s="72">
        <v>0.46683293999999997</v>
      </c>
      <c r="ML23" s="72">
        <v>0.45839437999999999</v>
      </c>
      <c r="MM23" s="72">
        <v>0.45063673999999998</v>
      </c>
      <c r="MN23" s="72">
        <v>0.44378107999999999</v>
      </c>
      <c r="MO23" s="72">
        <v>0.43829911999999999</v>
      </c>
      <c r="MP23" s="72">
        <v>0.43709362000000002</v>
      </c>
      <c r="MQ23" s="72">
        <v>0.44433783999999998</v>
      </c>
      <c r="MR23" s="72">
        <v>0.4676592</v>
      </c>
      <c r="MS23" s="72">
        <v>0.51777130000000005</v>
      </c>
      <c r="MT23" s="72">
        <v>0.61326610000000004</v>
      </c>
      <c r="MU23" s="72">
        <v>0.68800426000000003</v>
      </c>
      <c r="MV23" s="72">
        <v>0.72557130000000003</v>
      </c>
      <c r="MW23" s="72">
        <v>0.74170829999999999</v>
      </c>
      <c r="MX23" s="72">
        <v>0.7462145</v>
      </c>
      <c r="MY23" s="72">
        <v>0.74391399999999996</v>
      </c>
      <c r="MZ23" s="72">
        <v>0.73556560000000004</v>
      </c>
      <c r="NA23" s="72">
        <v>0.71802980000000005</v>
      </c>
      <c r="NB23" s="72">
        <v>1.0014364</v>
      </c>
      <c r="NC23" s="72">
        <v>1.0059864999999999</v>
      </c>
      <c r="ND23" s="72">
        <v>1.0100023</v>
      </c>
      <c r="NE23" s="72">
        <v>1.015784</v>
      </c>
      <c r="NF23" s="72">
        <v>1.0230302</v>
      </c>
      <c r="NG23" s="72">
        <v>1.0220714</v>
      </c>
      <c r="NH23" s="72">
        <v>0.96125210000000005</v>
      </c>
      <c r="NI23" s="72">
        <v>0.91845370000000004</v>
      </c>
      <c r="NJ23" s="72">
        <v>0.87455404000000003</v>
      </c>
      <c r="NK23" s="72">
        <v>0.83880913000000001</v>
      </c>
      <c r="NL23" s="72">
        <v>0.81123679999999998</v>
      </c>
      <c r="NM23" s="72">
        <v>0.78974359999999999</v>
      </c>
      <c r="NN23" s="72">
        <v>0.77211905000000003</v>
      </c>
      <c r="NO23" s="72">
        <v>0.75680952999999995</v>
      </c>
      <c r="NP23" s="72">
        <v>0.74293416999999995</v>
      </c>
      <c r="NQ23" s="72">
        <v>0.7300489</v>
      </c>
      <c r="NR23" s="72">
        <v>0.71793989999999996</v>
      </c>
      <c r="NS23" s="72">
        <v>0.70651730000000001</v>
      </c>
      <c r="NT23" s="72">
        <v>0.69574530000000001</v>
      </c>
      <c r="NU23" s="72">
        <v>0.68559749999999997</v>
      </c>
      <c r="NV23" s="72">
        <v>0.67603789999999997</v>
      </c>
      <c r="NW23" s="72">
        <v>0.6670374</v>
      </c>
      <c r="NX23" s="72">
        <v>0.65859820000000002</v>
      </c>
      <c r="NY23" s="72">
        <v>0.65075773000000003</v>
      </c>
      <c r="NZ23" s="72">
        <v>0.64362364999999999</v>
      </c>
      <c r="OA23" s="72">
        <v>0.63741800000000004</v>
      </c>
      <c r="OB23" s="72">
        <v>0.63232580000000005</v>
      </c>
      <c r="OC23" s="72">
        <v>0.62658829999999999</v>
      </c>
      <c r="OD23" s="72">
        <v>0.62490206999999998</v>
      </c>
      <c r="OE23" s="72">
        <v>0.62820620000000005</v>
      </c>
      <c r="OF23" s="72">
        <v>0.64057070000000005</v>
      </c>
      <c r="OG23" s="72">
        <v>0.66873099999999996</v>
      </c>
      <c r="OH23" s="72">
        <v>0.72706132999999995</v>
      </c>
      <c r="OI23" s="72">
        <v>0.77963300000000002</v>
      </c>
      <c r="OJ23" s="72">
        <v>0.79441965000000003</v>
      </c>
      <c r="OK23" s="72">
        <v>0.79418975000000003</v>
      </c>
      <c r="OL23" s="72">
        <v>0.79220619999999997</v>
      </c>
      <c r="OM23" s="72">
        <v>0.789632</v>
      </c>
      <c r="ON23" s="72">
        <v>0.78581356999999996</v>
      </c>
      <c r="OO23" s="72">
        <v>0.77984229999999999</v>
      </c>
      <c r="OP23" s="72">
        <v>0.99365424999999996</v>
      </c>
      <c r="OQ23" s="72">
        <v>0.99374899999999999</v>
      </c>
      <c r="OR23" s="72">
        <v>0.99658950000000002</v>
      </c>
      <c r="OS23" s="72">
        <v>1.0007879</v>
      </c>
      <c r="OT23" s="72">
        <v>1.0062153</v>
      </c>
      <c r="OU23" s="72">
        <v>1.011747</v>
      </c>
      <c r="OV23" s="72">
        <v>1.0051614</v>
      </c>
      <c r="OW23" s="72">
        <v>0.99921219999999999</v>
      </c>
      <c r="OX23" s="72">
        <v>0.99209475999999996</v>
      </c>
      <c r="OY23" s="72">
        <v>0.98319243999999995</v>
      </c>
      <c r="OZ23" s="72">
        <v>0.97305540000000001</v>
      </c>
      <c r="PA23" s="72">
        <v>0.96224480000000001</v>
      </c>
      <c r="PB23" s="72">
        <v>0.95118820000000004</v>
      </c>
      <c r="PC23" s="72">
        <v>0.94020219999999999</v>
      </c>
      <c r="PD23" s="72">
        <v>0.92949139999999997</v>
      </c>
      <c r="PE23" s="72">
        <v>0.91913049999999996</v>
      </c>
      <c r="PF23" s="72">
        <v>0.90915036000000005</v>
      </c>
      <c r="PG23" s="72">
        <v>0.89955980000000002</v>
      </c>
      <c r="PH23" s="72">
        <v>0.89035713999999999</v>
      </c>
      <c r="PI23" s="72">
        <v>0.8815364</v>
      </c>
      <c r="PJ23" s="72">
        <v>0.87309026999999995</v>
      </c>
      <c r="PK23" s="72">
        <v>0.8650177</v>
      </c>
      <c r="PL23" s="72">
        <v>0.85732790000000003</v>
      </c>
      <c r="PM23" s="72">
        <v>0.85005830000000004</v>
      </c>
      <c r="PN23" s="72">
        <v>0.84332085000000001</v>
      </c>
      <c r="PO23" s="72">
        <v>0.83750415</v>
      </c>
      <c r="PP23" s="72">
        <v>0.83415340000000004</v>
      </c>
      <c r="PQ23" s="72">
        <v>0.82467009999999996</v>
      </c>
      <c r="PR23" s="72">
        <v>0.82129339999999995</v>
      </c>
      <c r="PS23" s="72">
        <v>0.81843319999999997</v>
      </c>
      <c r="PT23" s="72">
        <v>0.81703139999999996</v>
      </c>
      <c r="PU23" s="72">
        <v>0.81669349999999996</v>
      </c>
      <c r="PV23" s="72">
        <v>0.8170731</v>
      </c>
      <c r="PW23" s="72">
        <v>0.82112739999999995</v>
      </c>
      <c r="PX23" s="72">
        <v>0.82694800000000002</v>
      </c>
      <c r="PY23" s="72">
        <v>0.83235000000000003</v>
      </c>
      <c r="PZ23" s="72">
        <v>0.83637709999999998</v>
      </c>
      <c r="QA23" s="72">
        <v>0.83876240000000002</v>
      </c>
      <c r="QB23" s="72">
        <v>0.83866255999999995</v>
      </c>
      <c r="QC23" s="72">
        <v>0.83675854999999999</v>
      </c>
      <c r="QD23" s="72">
        <v>0.99118620000000002</v>
      </c>
      <c r="QE23" s="72">
        <v>0.98528150000000003</v>
      </c>
      <c r="QF23" s="72">
        <v>0.98336595000000004</v>
      </c>
      <c r="QG23" s="72">
        <v>0.98429566999999996</v>
      </c>
      <c r="QH23" s="72">
        <v>0.98702334999999997</v>
      </c>
      <c r="QI23" s="72">
        <v>0.99056860000000002</v>
      </c>
      <c r="QJ23" s="72">
        <v>0.99342585000000005</v>
      </c>
      <c r="QK23" s="72">
        <v>0.99511886000000005</v>
      </c>
      <c r="QL23" s="72">
        <v>0.99600862999999995</v>
      </c>
      <c r="QM23" s="72">
        <v>0.99633349999999998</v>
      </c>
      <c r="QN23" s="72">
        <v>0.99602186999999998</v>
      </c>
      <c r="QO23" s="72">
        <v>0.9948612</v>
      </c>
      <c r="QP23" s="72">
        <v>0.99284077000000004</v>
      </c>
      <c r="QQ23" s="72">
        <v>0.98991865000000001</v>
      </c>
      <c r="QR23" s="72">
        <v>0.98615140000000001</v>
      </c>
      <c r="QS23" s="72">
        <v>0.98173160000000004</v>
      </c>
      <c r="QT23" s="72">
        <v>0.97686099999999998</v>
      </c>
      <c r="QU23" s="72">
        <v>0.9717325</v>
      </c>
      <c r="QV23" s="72">
        <v>0.96650504999999998</v>
      </c>
      <c r="QW23" s="72">
        <v>0.96129279999999995</v>
      </c>
      <c r="QX23" s="72">
        <v>0.95618194000000001</v>
      </c>
      <c r="QY23" s="72">
        <v>0.95123500000000005</v>
      </c>
      <c r="QZ23" s="72">
        <v>0.94649136</v>
      </c>
      <c r="RA23" s="72">
        <v>0.94197310000000001</v>
      </c>
      <c r="RB23" s="72">
        <v>0.93769809999999998</v>
      </c>
      <c r="RC23" s="72">
        <v>0.93373220000000001</v>
      </c>
      <c r="RD23" s="72">
        <v>0.93038100000000001</v>
      </c>
      <c r="RE23" s="72">
        <v>0.92557179999999994</v>
      </c>
      <c r="RF23" s="72">
        <v>0.92144269999999995</v>
      </c>
      <c r="RG23" s="72">
        <v>0.91694229999999999</v>
      </c>
      <c r="RH23" s="72">
        <v>0.91192229999999996</v>
      </c>
      <c r="RI23" s="72">
        <v>0.90630180000000005</v>
      </c>
      <c r="RJ23" s="72">
        <v>0.90139559999999996</v>
      </c>
      <c r="RK23" s="72">
        <v>0.89779620000000004</v>
      </c>
      <c r="RL23" s="72">
        <v>0.89540770000000003</v>
      </c>
      <c r="RM23" s="72">
        <v>0.89388173999999998</v>
      </c>
      <c r="RN23" s="72">
        <v>0.89282019999999995</v>
      </c>
      <c r="RO23" s="72">
        <v>0.89184699999999995</v>
      </c>
      <c r="RP23" s="72">
        <v>0.89066809999999996</v>
      </c>
      <c r="RQ23" s="72">
        <v>0.88893323999999996</v>
      </c>
      <c r="RR23" s="72">
        <v>0.99959313999999999</v>
      </c>
      <c r="RS23" s="72">
        <v>0.99434659999999997</v>
      </c>
      <c r="RT23" s="72">
        <v>0.99009250000000004</v>
      </c>
      <c r="RU23" s="72">
        <v>0.98709153999999999</v>
      </c>
      <c r="RV23" s="72">
        <v>0.98528280000000001</v>
      </c>
      <c r="RW23" s="72">
        <v>0.98422027000000001</v>
      </c>
      <c r="RX23" s="72">
        <v>0.98425099999999999</v>
      </c>
      <c r="RY23" s="72">
        <v>0.98481183999999999</v>
      </c>
      <c r="RZ23" s="72">
        <v>0.98598176000000004</v>
      </c>
      <c r="SA23" s="72">
        <v>0.98738015000000001</v>
      </c>
      <c r="SB23" s="72">
        <v>0.9888517</v>
      </c>
      <c r="SC23" s="72">
        <v>0.99024515999999996</v>
      </c>
      <c r="SD23" s="72">
        <v>0.99143106000000003</v>
      </c>
      <c r="SE23" s="72">
        <v>0.99234562999999998</v>
      </c>
      <c r="SF23" s="72">
        <v>0.99291026999999998</v>
      </c>
      <c r="SG23" s="72">
        <v>0.99301636000000004</v>
      </c>
      <c r="SH23" s="72">
        <v>0.99273730000000004</v>
      </c>
      <c r="SI23" s="72">
        <v>0.99191487</v>
      </c>
      <c r="SJ23" s="72">
        <v>0.99060879999999996</v>
      </c>
      <c r="SK23" s="72">
        <v>0.98888790000000004</v>
      </c>
      <c r="SL23" s="72">
        <v>0.98681896999999996</v>
      </c>
      <c r="SM23" s="72">
        <v>0.98446137</v>
      </c>
      <c r="SN23" s="72">
        <v>0.98186629999999997</v>
      </c>
      <c r="SO23" s="72">
        <v>0.97907560000000005</v>
      </c>
      <c r="SP23" s="72">
        <v>0.97612094999999999</v>
      </c>
      <c r="SQ23" s="72">
        <v>0.97302770000000005</v>
      </c>
      <c r="SR23" s="72">
        <v>0.96982349999999995</v>
      </c>
      <c r="SS23" s="72">
        <v>0.96649384000000005</v>
      </c>
      <c r="ST23" s="72">
        <v>0.96302639999999995</v>
      </c>
      <c r="SU23" s="72">
        <v>0.95846355000000005</v>
      </c>
      <c r="SV23" s="72">
        <v>0.95511716999999996</v>
      </c>
      <c r="SW23" s="72">
        <v>0.95120590000000005</v>
      </c>
      <c r="SX23" s="72">
        <v>0.94744320000000004</v>
      </c>
      <c r="SY23" s="72">
        <v>0.94399845999999998</v>
      </c>
      <c r="SZ23" s="72">
        <v>0.9409573</v>
      </c>
      <c r="TA23" s="72">
        <v>0.93832380000000004</v>
      </c>
      <c r="TB23" s="72">
        <v>0.93601464999999995</v>
      </c>
      <c r="TC23" s="72">
        <v>0.93373859999999997</v>
      </c>
      <c r="TD23" s="72">
        <v>0.93033933999999996</v>
      </c>
      <c r="TE23" s="72">
        <v>0.92964226000000005</v>
      </c>
      <c r="TF23" s="72">
        <v>1.0054875999999999</v>
      </c>
      <c r="TG23" s="72">
        <v>1.0033266999999999</v>
      </c>
      <c r="TH23" s="72">
        <v>1.0012087999999999</v>
      </c>
      <c r="TI23" s="72">
        <v>0.99888200000000005</v>
      </c>
      <c r="TJ23" s="72">
        <v>0.9963708</v>
      </c>
      <c r="TK23" s="72">
        <v>0.99411289999999997</v>
      </c>
      <c r="TL23" s="72">
        <v>0.99229409999999996</v>
      </c>
      <c r="TM23" s="72">
        <v>0.99098540000000002</v>
      </c>
      <c r="TN23" s="72">
        <v>0.99022155999999995</v>
      </c>
      <c r="TO23" s="72">
        <v>0.98996600000000001</v>
      </c>
      <c r="TP23" s="72">
        <v>0.9902107</v>
      </c>
      <c r="TQ23" s="72">
        <v>0.99080729999999995</v>
      </c>
      <c r="TR23" s="72">
        <v>0.99166423000000004</v>
      </c>
      <c r="TS23" s="72">
        <v>0.99268559999999995</v>
      </c>
      <c r="TT23" s="72">
        <v>0.99376189999999998</v>
      </c>
      <c r="TU23" s="72">
        <v>0.99478880000000003</v>
      </c>
      <c r="TV23" s="72">
        <v>0.99567439999999996</v>
      </c>
      <c r="TW23" s="72">
        <v>0.99633369999999999</v>
      </c>
      <c r="TX23" s="72">
        <v>0.99670210000000004</v>
      </c>
      <c r="TY23" s="72">
        <v>0.99667627000000003</v>
      </c>
      <c r="TZ23" s="72">
        <v>0.99633320000000003</v>
      </c>
      <c r="UA23" s="72">
        <v>0.99558849999999999</v>
      </c>
      <c r="UB23" s="72">
        <v>0.99446833000000001</v>
      </c>
      <c r="UC23" s="72">
        <v>0.99299769999999998</v>
      </c>
      <c r="UD23" s="72">
        <v>0.99120819999999998</v>
      </c>
      <c r="UE23" s="72">
        <v>0.98913806999999998</v>
      </c>
      <c r="UF23" s="72">
        <v>0.98683125000000005</v>
      </c>
      <c r="UG23" s="72">
        <v>0.98433320000000002</v>
      </c>
      <c r="UH23" s="72">
        <v>0.98168449999999996</v>
      </c>
      <c r="UI23" s="72">
        <v>0.97890060000000001</v>
      </c>
      <c r="UJ23" s="72">
        <v>0.97611873999999998</v>
      </c>
      <c r="UK23" s="72">
        <v>0.97345720000000002</v>
      </c>
      <c r="UL23" s="72">
        <v>0.97117589999999998</v>
      </c>
      <c r="UM23" s="72">
        <v>0.96826683999999996</v>
      </c>
      <c r="UN23" s="72">
        <v>0.96558299999999997</v>
      </c>
      <c r="UO23" s="72">
        <v>0.96322779999999997</v>
      </c>
      <c r="UP23" s="72">
        <v>0.96136403000000004</v>
      </c>
      <c r="UQ23" s="72">
        <v>0.96026396999999997</v>
      </c>
      <c r="UR23" s="72">
        <v>0.96127110000000004</v>
      </c>
      <c r="US23" s="72">
        <v>0.96062546999999998</v>
      </c>
      <c r="UT23" s="72">
        <v>1.0066586</v>
      </c>
      <c r="UU23" s="72">
        <v>1.0062941000000001</v>
      </c>
      <c r="UV23" s="72">
        <v>1.0062686999999999</v>
      </c>
      <c r="UW23" s="72">
        <v>1.0059655000000001</v>
      </c>
      <c r="UX23" s="72">
        <v>1.0052327000000001</v>
      </c>
      <c r="UY23" s="72">
        <v>1.0042112000000001</v>
      </c>
      <c r="UZ23" s="72">
        <v>1.0030322</v>
      </c>
      <c r="VA23" s="72">
        <v>1.0018255</v>
      </c>
      <c r="VB23" s="72">
        <v>1.0007045000000001</v>
      </c>
      <c r="VC23" s="72">
        <v>0.99975879999999995</v>
      </c>
      <c r="VD23" s="72">
        <v>0.99905489999999997</v>
      </c>
      <c r="VE23" s="72">
        <v>0.99862229999999996</v>
      </c>
      <c r="VF23" s="72">
        <v>0.99845790000000001</v>
      </c>
      <c r="VG23" s="72">
        <v>0.99857503000000003</v>
      </c>
      <c r="VH23" s="72">
        <v>0.99889623999999999</v>
      </c>
      <c r="VI23" s="72">
        <v>0.99937624000000003</v>
      </c>
      <c r="VJ23" s="72">
        <v>0.99994850000000002</v>
      </c>
      <c r="VK23" s="72">
        <v>1.0005449</v>
      </c>
      <c r="VL23" s="72">
        <v>1.001099</v>
      </c>
      <c r="VM23" s="72">
        <v>1.0015445999999999</v>
      </c>
      <c r="VN23" s="72">
        <v>1.0018262</v>
      </c>
      <c r="VO23" s="72">
        <v>1.0018859</v>
      </c>
      <c r="VP23" s="72">
        <v>1.0017301999999999</v>
      </c>
      <c r="VQ23" s="72">
        <v>1.0012813</v>
      </c>
      <c r="VR23" s="72">
        <v>1.0005424999999999</v>
      </c>
      <c r="VS23" s="72">
        <v>0.99951869999999998</v>
      </c>
      <c r="VT23" s="72">
        <v>0.99822617000000002</v>
      </c>
      <c r="VU23" s="72">
        <v>0.99669224000000001</v>
      </c>
      <c r="VV23" s="72">
        <v>0.99495124999999995</v>
      </c>
      <c r="VW23" s="72">
        <v>0.99304323999999999</v>
      </c>
      <c r="VX23" s="72">
        <v>0.99101649999999997</v>
      </c>
      <c r="VY23" s="72">
        <v>0.98892623000000002</v>
      </c>
      <c r="VZ23" s="72">
        <v>0.98683050000000005</v>
      </c>
      <c r="WA23" s="72">
        <v>0.98473980000000005</v>
      </c>
      <c r="WB23" s="72">
        <v>0.98271686000000003</v>
      </c>
      <c r="WC23" s="72">
        <v>0.98088980000000003</v>
      </c>
      <c r="WD23" s="72">
        <v>0.97941009999999995</v>
      </c>
      <c r="WE23" s="72">
        <v>0.97780230000000001</v>
      </c>
      <c r="WF23" s="72">
        <v>0.9772054</v>
      </c>
      <c r="WG23" s="72">
        <v>0.97667400000000004</v>
      </c>
      <c r="WH23" s="72">
        <v>1.00562</v>
      </c>
      <c r="WI23" s="72">
        <v>1.0053403000000001</v>
      </c>
      <c r="WJ23" s="72">
        <v>1.0054325</v>
      </c>
      <c r="WK23" s="72">
        <v>1.0053836</v>
      </c>
      <c r="WL23" s="72">
        <v>1.0051388000000001</v>
      </c>
      <c r="WM23" s="72">
        <v>1.0047096</v>
      </c>
      <c r="WN23" s="72">
        <v>1.0041310999999999</v>
      </c>
      <c r="WO23" s="72">
        <v>1.003444</v>
      </c>
      <c r="WP23" s="72">
        <v>1.0026978</v>
      </c>
      <c r="WQ23" s="72">
        <v>1.0019442999999999</v>
      </c>
      <c r="WR23" s="72">
        <v>1.0012331999999999</v>
      </c>
      <c r="WS23" s="72">
        <v>1.0006084</v>
      </c>
      <c r="WT23" s="72">
        <v>1.0001045</v>
      </c>
      <c r="WU23" s="72">
        <v>0.99974470000000004</v>
      </c>
      <c r="WV23" s="72">
        <v>0.99953526000000004</v>
      </c>
      <c r="WW23" s="72">
        <v>0.99951166000000002</v>
      </c>
      <c r="WX23" s="72">
        <v>0.99960976999999995</v>
      </c>
      <c r="WY23" s="72">
        <v>0.99984110000000004</v>
      </c>
      <c r="WZ23" s="72">
        <v>1.0001621999999999</v>
      </c>
      <c r="XA23" s="72">
        <v>1.0005312</v>
      </c>
      <c r="XB23" s="72">
        <v>1.0009029</v>
      </c>
      <c r="XC23" s="72">
        <v>1.0012321</v>
      </c>
      <c r="XD23" s="72">
        <v>1.0014759</v>
      </c>
      <c r="XE23" s="72">
        <v>1.0015974999999999</v>
      </c>
      <c r="XF23" s="72">
        <v>1.0015548000000001</v>
      </c>
      <c r="XG23" s="72">
        <v>1.0013391</v>
      </c>
      <c r="XH23" s="72">
        <v>1.0009258000000001</v>
      </c>
      <c r="XI23" s="72">
        <v>1.0003039</v>
      </c>
      <c r="XJ23" s="72">
        <v>0.9994731</v>
      </c>
      <c r="XK23" s="72">
        <v>0.99844500000000003</v>
      </c>
      <c r="XL23" s="72">
        <v>0.99723834</v>
      </c>
      <c r="XM23" s="72">
        <v>0.99588080000000001</v>
      </c>
      <c r="XN23" s="72">
        <v>0.99440640000000002</v>
      </c>
      <c r="XO23" s="72">
        <v>0.99285184999999998</v>
      </c>
      <c r="XP23" s="72">
        <v>0.99125814000000001</v>
      </c>
      <c r="XQ23" s="72">
        <v>0.98968409999999996</v>
      </c>
      <c r="XR23" s="72">
        <v>0.98825090000000004</v>
      </c>
      <c r="XS23" s="72">
        <v>0.98667764999999996</v>
      </c>
      <c r="XT23" s="72">
        <v>0.98527527000000004</v>
      </c>
      <c r="XU23" s="72">
        <v>0.98480599999999996</v>
      </c>
      <c r="XV23" s="72">
        <v>1.0050611</v>
      </c>
      <c r="XW23" s="72">
        <v>1.0049877</v>
      </c>
      <c r="XX23" s="72">
        <v>1.0052019000000001</v>
      </c>
      <c r="XY23" s="72">
        <v>1.0053645</v>
      </c>
      <c r="XZ23" s="72">
        <v>1.0053401</v>
      </c>
      <c r="YA23" s="72">
        <v>1.0051641</v>
      </c>
      <c r="YB23" s="72">
        <v>1.0048376000000001</v>
      </c>
      <c r="YC23" s="72">
        <v>1.0043782000000001</v>
      </c>
      <c r="YD23" s="72">
        <v>1.0038122</v>
      </c>
      <c r="YE23" s="72">
        <v>1.0031701</v>
      </c>
      <c r="YF23" s="72">
        <v>1.0024861</v>
      </c>
      <c r="YG23" s="72">
        <v>1.0017952000000001</v>
      </c>
      <c r="YH23" s="72">
        <v>1.0011312999999999</v>
      </c>
      <c r="YI23" s="72">
        <v>1.0005250000000001</v>
      </c>
      <c r="YJ23" s="72">
        <v>1.0000024000000001</v>
      </c>
      <c r="YK23" s="72">
        <v>0.999587</v>
      </c>
      <c r="YL23" s="72">
        <v>0.99930149999999995</v>
      </c>
      <c r="YM23" s="72">
        <v>0.99912939999999995</v>
      </c>
      <c r="YN23" s="72">
        <v>0.99906459999999997</v>
      </c>
      <c r="YO23" s="72">
        <v>0.99910100000000002</v>
      </c>
      <c r="YP23" s="72">
        <v>0.99921059999999995</v>
      </c>
      <c r="YQ23" s="72">
        <v>0.99936840000000005</v>
      </c>
      <c r="YR23" s="72">
        <v>0.9995425</v>
      </c>
      <c r="YS23" s="72">
        <v>0.99970144000000005</v>
      </c>
      <c r="YT23" s="72">
        <v>0.99980539999999996</v>
      </c>
      <c r="YU23" s="72">
        <v>0.99979925000000003</v>
      </c>
      <c r="YV23" s="72">
        <v>0.99968504999999996</v>
      </c>
      <c r="YW23" s="72">
        <v>0.99941623000000002</v>
      </c>
      <c r="YX23" s="72">
        <v>0.99897813999999996</v>
      </c>
      <c r="YY23" s="72">
        <v>0.99836130000000001</v>
      </c>
      <c r="YZ23" s="72">
        <v>0.99756473000000001</v>
      </c>
      <c r="ZA23" s="72">
        <v>0.99660075000000004</v>
      </c>
      <c r="ZB23" s="72">
        <v>0.99548804999999996</v>
      </c>
      <c r="ZC23" s="72">
        <v>0.99425255999999995</v>
      </c>
      <c r="ZD23" s="72">
        <v>0.99292815000000001</v>
      </c>
      <c r="ZE23" s="72">
        <v>0.99155119999999997</v>
      </c>
      <c r="ZF23" s="72">
        <v>0.99015087000000002</v>
      </c>
      <c r="ZG23" s="72">
        <v>0.98874079999999998</v>
      </c>
      <c r="ZH23" s="72">
        <v>0.9872706</v>
      </c>
      <c r="ZI23" s="72">
        <v>0.98708949999999995</v>
      </c>
      <c r="ZJ23" s="72">
        <v>1.0046272999999999</v>
      </c>
      <c r="ZK23" s="72">
        <v>1.0052300000000001</v>
      </c>
      <c r="ZL23" s="72">
        <v>1.0062527999999999</v>
      </c>
      <c r="ZM23" s="72">
        <v>1.0071414000000001</v>
      </c>
      <c r="ZN23" s="72">
        <v>1.0078216</v>
      </c>
      <c r="ZO23" s="72">
        <v>1.0082808000000001</v>
      </c>
      <c r="ZP23" s="72">
        <v>1.0085275</v>
      </c>
      <c r="ZQ23" s="72">
        <v>1.0085727</v>
      </c>
      <c r="ZR23" s="72">
        <v>1.0084673</v>
      </c>
      <c r="ZS23" s="72">
        <v>1.0082023</v>
      </c>
      <c r="ZT23" s="72">
        <v>1.0078194</v>
      </c>
      <c r="ZU23" s="72">
        <v>1.0073496</v>
      </c>
      <c r="ZV23" s="72">
        <v>1.0068220999999999</v>
      </c>
      <c r="ZW23" s="72">
        <v>1.0062654</v>
      </c>
      <c r="ZX23" s="72">
        <v>1.0057050999999999</v>
      </c>
      <c r="ZY23" s="72">
        <v>1.0051627999999999</v>
      </c>
      <c r="ZZ23" s="72">
        <v>1.004648</v>
      </c>
      <c r="AAA23" s="72">
        <v>1.0041960000000001</v>
      </c>
      <c r="AAB23" s="72">
        <v>1.0038176999999999</v>
      </c>
      <c r="AAC23" s="72">
        <v>1.0035168000000001</v>
      </c>
      <c r="AAD23" s="72">
        <v>1.00329</v>
      </c>
      <c r="AAE23" s="72">
        <v>1.0031262999999999</v>
      </c>
      <c r="AAF23" s="72">
        <v>1.0030091999999999</v>
      </c>
      <c r="AAG23" s="72">
        <v>1.0029167999999999</v>
      </c>
      <c r="AAH23" s="72">
        <v>1.0028197000000001</v>
      </c>
      <c r="AAI23" s="72">
        <v>1.0026843999999999</v>
      </c>
      <c r="AAJ23" s="72">
        <v>1.0024763000000001</v>
      </c>
      <c r="AAK23" s="72">
        <v>1.0021586</v>
      </c>
      <c r="AAL23" s="72">
        <v>1.0016977</v>
      </c>
      <c r="AAM23" s="72">
        <v>1.0010642000000001</v>
      </c>
      <c r="AAN23" s="72">
        <v>1.0002369</v>
      </c>
      <c r="AAO23" s="72">
        <v>0.99919899999999995</v>
      </c>
      <c r="AAP23" s="72">
        <v>0.99794870000000002</v>
      </c>
      <c r="AAQ23" s="72">
        <v>0.99649966000000001</v>
      </c>
      <c r="AAR23" s="72">
        <v>0.99488370000000004</v>
      </c>
      <c r="AAS23" s="72">
        <v>0.99314517000000002</v>
      </c>
      <c r="AAT23" s="72">
        <v>0.99131329999999995</v>
      </c>
      <c r="AAU23" s="72">
        <v>0.98948055999999995</v>
      </c>
      <c r="AAV23" s="72">
        <v>0.9876298</v>
      </c>
      <c r="AAW23" s="72">
        <v>0.98762559999999999</v>
      </c>
      <c r="AAX23" s="72">
        <v>1.0031483999999999</v>
      </c>
      <c r="AAY23" s="72">
        <v>1.0038791</v>
      </c>
      <c r="AAZ23" s="72">
        <v>1.0049573000000001</v>
      </c>
      <c r="ABA23" s="72">
        <v>1.0059311</v>
      </c>
      <c r="ABB23" s="72">
        <v>1.0067761</v>
      </c>
      <c r="ABC23" s="72">
        <v>1.0075057000000001</v>
      </c>
      <c r="ABD23" s="72">
        <v>1.0081199999999999</v>
      </c>
      <c r="ABE23" s="72">
        <v>1.00861</v>
      </c>
      <c r="ABF23" s="72">
        <v>1.0089783999999999</v>
      </c>
      <c r="ABG23" s="72">
        <v>1.0092175000000001</v>
      </c>
      <c r="ABH23" s="72">
        <v>1.0093236000000001</v>
      </c>
      <c r="ABI23" s="72">
        <v>1.0092806999999999</v>
      </c>
      <c r="ABJ23" s="72">
        <v>1.0091116</v>
      </c>
      <c r="ABK23" s="72">
        <v>1.0088227999999999</v>
      </c>
      <c r="ABL23" s="72">
        <v>1.0084305</v>
      </c>
      <c r="ABM23" s="72">
        <v>1.0079547</v>
      </c>
      <c r="ABN23" s="72">
        <v>1.0074175999999999</v>
      </c>
      <c r="ABO23" s="72">
        <v>1.0068433000000001</v>
      </c>
      <c r="ABP23" s="72">
        <v>1.0062559</v>
      </c>
      <c r="ABQ23" s="72">
        <v>1.005676</v>
      </c>
      <c r="ABR23" s="72">
        <v>1.0051302</v>
      </c>
      <c r="ABS23" s="72">
        <v>1.0046345000000001</v>
      </c>
      <c r="ABT23" s="72">
        <v>1.0042006999999999</v>
      </c>
      <c r="ABU23" s="72">
        <v>1.0038336999999999</v>
      </c>
      <c r="ABV23" s="72">
        <v>1.0035308999999999</v>
      </c>
      <c r="ABW23" s="72">
        <v>1.0032828</v>
      </c>
      <c r="ABX23" s="72">
        <v>1.0030699000000001</v>
      </c>
      <c r="ABY23" s="72">
        <v>1.0028570999999999</v>
      </c>
      <c r="ABZ23" s="72">
        <v>1.0026185999999999</v>
      </c>
      <c r="ACA23" s="72">
        <v>1.0023085</v>
      </c>
      <c r="ACB23" s="72">
        <v>1.0018718</v>
      </c>
      <c r="ACC23" s="72">
        <v>1.0012479999999999</v>
      </c>
      <c r="ACD23" s="72">
        <v>1.0003747999999999</v>
      </c>
      <c r="ACE23" s="72">
        <v>0.99918989999999996</v>
      </c>
      <c r="ACF23" s="72">
        <v>0.99771240000000005</v>
      </c>
      <c r="ACG23" s="72">
        <v>0.99591476000000001</v>
      </c>
      <c r="ACH23" s="72">
        <v>0.99374145000000003</v>
      </c>
      <c r="ACI23" s="72">
        <v>0.99126119999999995</v>
      </c>
      <c r="ACJ23" s="72">
        <v>0.98861193999999997</v>
      </c>
      <c r="ACK23" s="72">
        <v>0.98841922999999998</v>
      </c>
      <c r="ACL23" s="72">
        <v>1.0014031000000001</v>
      </c>
      <c r="ACM23" s="72">
        <v>1.0015079</v>
      </c>
      <c r="ACN23" s="72">
        <v>1.0020249999999999</v>
      </c>
      <c r="ACO23" s="72">
        <v>1.0025984999999999</v>
      </c>
      <c r="ACP23" s="72">
        <v>1.0031341</v>
      </c>
      <c r="ACQ23" s="72">
        <v>1.0035996</v>
      </c>
      <c r="ACR23" s="72">
        <v>1.003978</v>
      </c>
      <c r="ACS23" s="72">
        <v>1.0042660999999999</v>
      </c>
      <c r="ACT23" s="72">
        <v>1.0044549</v>
      </c>
      <c r="ACU23" s="72">
        <v>1.0045474000000001</v>
      </c>
      <c r="ACV23" s="72">
        <v>1.0045272000000001</v>
      </c>
      <c r="ACW23" s="72">
        <v>1.0044153</v>
      </c>
      <c r="ACX23" s="72">
        <v>1.0042085999999999</v>
      </c>
      <c r="ACY23" s="72">
        <v>1.0039113</v>
      </c>
      <c r="ACZ23" s="72">
        <v>1.003528</v>
      </c>
      <c r="ADA23" s="72">
        <v>1.0030645</v>
      </c>
      <c r="ADB23" s="72">
        <v>1.0025271</v>
      </c>
      <c r="ADC23" s="72">
        <v>1.0019222000000001</v>
      </c>
      <c r="ADD23" s="72">
        <v>1.0012468000000001</v>
      </c>
      <c r="ADE23" s="72">
        <v>1.0004535999999999</v>
      </c>
      <c r="ADF23" s="72">
        <v>0.99973190000000001</v>
      </c>
      <c r="ADG23" s="72">
        <v>0.9990038</v>
      </c>
      <c r="ADH23" s="72">
        <v>0.9982761</v>
      </c>
      <c r="ADI23" s="72">
        <v>0.99756526999999995</v>
      </c>
      <c r="ADJ23" s="72">
        <v>0.99689059999999996</v>
      </c>
      <c r="ADK23" s="72">
        <v>0.99627140000000003</v>
      </c>
      <c r="ADL23" s="72">
        <v>0.9957281</v>
      </c>
      <c r="ADM23" s="72">
        <v>0.99528532999999997</v>
      </c>
      <c r="ADN23" s="72">
        <v>0.99494355999999995</v>
      </c>
      <c r="ADO23" s="72">
        <v>0.99470972999999996</v>
      </c>
      <c r="ADP23" s="72">
        <v>0.99458060000000004</v>
      </c>
      <c r="ADQ23" s="72">
        <v>0.99453603999999995</v>
      </c>
      <c r="ADR23" s="72">
        <v>0.9945406</v>
      </c>
      <c r="ADS23" s="72">
        <v>0.99451880000000004</v>
      </c>
      <c r="ADT23" s="72">
        <v>0.99436723999999999</v>
      </c>
      <c r="ADU23" s="72">
        <v>0.99393500000000001</v>
      </c>
      <c r="ADV23" s="72">
        <v>0.99300843000000005</v>
      </c>
      <c r="ADW23" s="72">
        <v>0.99130695999999996</v>
      </c>
      <c r="ADX23" s="72">
        <v>0.98847072999999996</v>
      </c>
      <c r="ADY23" s="72">
        <v>0.98836802999999995</v>
      </c>
      <c r="ADZ23" s="77"/>
      <c r="AEA23" s="73">
        <v>17</v>
      </c>
      <c r="AEB23" s="103">
        <v>17.5</v>
      </c>
      <c r="AEC23" s="73">
        <v>17</v>
      </c>
      <c r="AED23" s="103">
        <v>2.5</v>
      </c>
      <c r="AEE23" s="74">
        <f t="shared" si="26"/>
        <v>18</v>
      </c>
      <c r="AEF23" s="88">
        <f t="shared" si="27"/>
        <v>720</v>
      </c>
      <c r="AEG23" s="105">
        <f t="shared" si="29"/>
        <v>0.99462532999999997</v>
      </c>
      <c r="AEH23" s="105">
        <f t="shared" si="29"/>
        <v>0.97895926</v>
      </c>
      <c r="AEI23" s="105">
        <f t="shared" si="29"/>
        <v>0.94516630000000001</v>
      </c>
      <c r="AEJ23" s="105">
        <f t="shared" si="29"/>
        <v>0.90694330000000001</v>
      </c>
      <c r="AEK23" s="105">
        <f t="shared" si="29"/>
        <v>0.87075159999999996</v>
      </c>
      <c r="AEL23" s="105">
        <f t="shared" si="29"/>
        <v>0.79912453999999999</v>
      </c>
      <c r="AEM23" s="105">
        <f t="shared" si="29"/>
        <v>0.69599295000000005</v>
      </c>
      <c r="AEN23" s="105">
        <f t="shared" si="29"/>
        <v>0.63661230000000002</v>
      </c>
      <c r="AEO23" s="105">
        <f t="shared" si="29"/>
        <v>0.68263680000000004</v>
      </c>
      <c r="AEP23" s="105">
        <f t="shared" si="29"/>
        <v>0.75878420000000002</v>
      </c>
      <c r="AEQ23" s="105">
        <f t="shared" si="30"/>
        <v>0.82320760000000004</v>
      </c>
      <c r="AER23" s="105">
        <f t="shared" si="30"/>
        <v>0.88027155000000001</v>
      </c>
      <c r="AES23" s="105">
        <f t="shared" si="30"/>
        <v>0.92511606000000002</v>
      </c>
      <c r="AET23" s="105">
        <f t="shared" si="30"/>
        <v>0.95864629999999995</v>
      </c>
      <c r="AEU23" s="105">
        <f t="shared" si="30"/>
        <v>0.97583394999999995</v>
      </c>
      <c r="AEV23" s="105">
        <f t="shared" si="30"/>
        <v>0.98458020000000002</v>
      </c>
      <c r="AEW23" s="105">
        <f t="shared" si="30"/>
        <v>0.98724590000000001</v>
      </c>
      <c r="AEX23" s="105">
        <f t="shared" si="30"/>
        <v>0.98760073999999998</v>
      </c>
      <c r="AEY23" s="105">
        <f t="shared" si="30"/>
        <v>0.98805529999999997</v>
      </c>
      <c r="AEZ23" s="99">
        <f t="shared" si="21"/>
        <v>13.12</v>
      </c>
      <c r="AFA23" s="69"/>
      <c r="AFB23" s="202" t="s">
        <v>82</v>
      </c>
      <c r="AFC23" s="106">
        <f t="shared" si="22"/>
        <v>0.88316600947368418</v>
      </c>
      <c r="AFD23" s="69"/>
      <c r="AFE23" s="107">
        <f t="shared" si="23"/>
        <v>690</v>
      </c>
      <c r="AFF23" s="105">
        <f t="shared" si="31"/>
        <v>0.99747969999999997</v>
      </c>
      <c r="AFG23" s="105">
        <f t="shared" si="31"/>
        <v>1.0006268</v>
      </c>
      <c r="AFH23" s="105">
        <f t="shared" si="31"/>
        <v>0.99999610000000005</v>
      </c>
      <c r="AFI23" s="105">
        <f t="shared" si="31"/>
        <v>0.99703850000000005</v>
      </c>
      <c r="AFJ23" s="105">
        <f t="shared" si="31"/>
        <v>0.99042949999999996</v>
      </c>
      <c r="AFK23" s="105">
        <f t="shared" si="31"/>
        <v>0.88579713999999998</v>
      </c>
      <c r="AFL23" s="105">
        <f t="shared" si="31"/>
        <v>0.71615446000000005</v>
      </c>
      <c r="AFM23" s="105">
        <f t="shared" si="31"/>
        <v>0.62755510000000003</v>
      </c>
      <c r="AFN23" s="105">
        <f t="shared" si="31"/>
        <v>0.66056113999999999</v>
      </c>
      <c r="AFO23" s="105">
        <f t="shared" si="31"/>
        <v>0.82178633999999995</v>
      </c>
      <c r="AFP23" s="105">
        <f t="shared" si="32"/>
        <v>0.98057260000000002</v>
      </c>
      <c r="AFQ23" s="105">
        <f t="shared" si="32"/>
        <v>0.99576752999999996</v>
      </c>
      <c r="AFR23" s="105">
        <f t="shared" si="32"/>
        <v>0.98725545000000003</v>
      </c>
      <c r="AFS23" s="105">
        <f t="shared" si="32"/>
        <v>0.98995770000000005</v>
      </c>
      <c r="AFT23" s="105">
        <f t="shared" si="32"/>
        <v>0.99979954999999998</v>
      </c>
      <c r="AFU23" s="105">
        <f t="shared" si="32"/>
        <v>1.0020093000000001</v>
      </c>
      <c r="AFV23" s="105">
        <f t="shared" si="32"/>
        <v>1.0032357999999999</v>
      </c>
      <c r="AFW23" s="105">
        <f t="shared" si="32"/>
        <v>1.0082583000000001</v>
      </c>
      <c r="AFX23" s="105">
        <f t="shared" si="32"/>
        <v>1.0092772000000001</v>
      </c>
      <c r="AFY23" s="105"/>
      <c r="AFZ23" s="106">
        <f t="shared" si="28"/>
        <v>0.93018727421052627</v>
      </c>
      <c r="AGA23" s="69"/>
      <c r="AGB23" s="74">
        <v>17</v>
      </c>
      <c r="AGC23" s="120">
        <v>0</v>
      </c>
      <c r="AGD23" s="120">
        <v>0</v>
      </c>
      <c r="AGE23" s="120">
        <v>0</v>
      </c>
      <c r="AGF23" s="120">
        <v>0</v>
      </c>
      <c r="AGG23" s="69"/>
      <c r="AGH23" s="74">
        <v>17</v>
      </c>
      <c r="AGI23" s="148">
        <v>17</v>
      </c>
      <c r="AGJ23" s="120">
        <v>0</v>
      </c>
      <c r="AGK23" s="120">
        <v>0</v>
      </c>
      <c r="AGL23" s="120">
        <v>0</v>
      </c>
      <c r="AGM23" s="69"/>
      <c r="AGN23" s="74">
        <v>17</v>
      </c>
      <c r="AGO23" s="148">
        <v>17</v>
      </c>
      <c r="AGP23" s="120">
        <v>0</v>
      </c>
      <c r="AGQ23" s="120">
        <v>0</v>
      </c>
      <c r="AGR23" s="148">
        <v>1.5428571428571401E-5</v>
      </c>
      <c r="AGS23" s="69"/>
      <c r="AGT23" s="74">
        <v>17</v>
      </c>
      <c r="AGU23" s="147">
        <v>17</v>
      </c>
      <c r="AGV23" s="151">
        <v>0</v>
      </c>
      <c r="AGW23" s="151">
        <v>0</v>
      </c>
      <c r="AGX23" s="161">
        <v>0</v>
      </c>
      <c r="AGY23" s="152">
        <v>0</v>
      </c>
      <c r="AGZ23" s="69"/>
      <c r="AHA23" s="69"/>
      <c r="AHB23" s="69"/>
      <c r="AHC23" s="69"/>
      <c r="AHD23" s="69"/>
      <c r="AHE23" s="69"/>
      <c r="AHF23" s="69"/>
      <c r="AHG23" s="69"/>
      <c r="AHH23" s="69"/>
      <c r="AHI23" s="69"/>
      <c r="AHJ23" s="69"/>
      <c r="AHK23" s="69"/>
      <c r="AHL23" s="69"/>
      <c r="AHM23" s="69"/>
      <c r="AHN23" s="69"/>
      <c r="AHO23" s="69"/>
      <c r="AHP23" s="69"/>
      <c r="AHQ23" s="69"/>
      <c r="AHR23" s="69"/>
      <c r="AHS23" s="69"/>
      <c r="AHT23" s="69"/>
      <c r="AHU23" s="69"/>
      <c r="AHV23" s="69"/>
      <c r="AHW23" s="69"/>
      <c r="AHX23" s="69"/>
      <c r="AHY23" s="69"/>
      <c r="AHZ23" s="69"/>
      <c r="AIA23" s="69"/>
      <c r="AIB23" s="69"/>
      <c r="AIC23" s="69"/>
      <c r="AID23" s="69"/>
      <c r="AIE23" s="69"/>
      <c r="AIF23" s="69"/>
      <c r="AIG23" s="69"/>
      <c r="AIH23" s="69"/>
      <c r="AII23" s="69"/>
      <c r="AIJ23" s="69"/>
      <c r="AIK23" s="69"/>
      <c r="AIL23" s="69"/>
      <c r="AIM23" s="69"/>
      <c r="AIN23" s="69"/>
      <c r="AIO23" s="69"/>
      <c r="AIP23" s="69"/>
      <c r="AIQ23" s="69"/>
      <c r="AIR23" s="69"/>
      <c r="AIS23" s="69"/>
      <c r="AIT23" s="69"/>
      <c r="AIU23" s="69"/>
      <c r="AIV23" s="69"/>
      <c r="AIW23" s="69"/>
      <c r="AIX23" s="69"/>
      <c r="AIY23" s="69"/>
      <c r="AIZ23" s="69"/>
      <c r="AJA23" s="69"/>
      <c r="AJB23" s="69"/>
      <c r="AJC23" s="69"/>
      <c r="AJD23" s="69"/>
      <c r="AJE23" s="69"/>
      <c r="AJF23" s="69"/>
      <c r="AJG23" s="69"/>
      <c r="AJH23" s="69"/>
      <c r="AJI23" s="69"/>
      <c r="AJJ23" s="69"/>
      <c r="AJK23" s="69"/>
      <c r="AJL23" s="69"/>
      <c r="AJM23" s="69"/>
      <c r="AJN23" s="69"/>
      <c r="AJO23" s="69"/>
      <c r="AJP23" s="69"/>
      <c r="AJQ23" s="69"/>
      <c r="AJR23" s="69"/>
      <c r="AJS23" s="69"/>
      <c r="AJT23" s="69"/>
      <c r="AJU23" s="69"/>
      <c r="AJV23" s="69"/>
      <c r="AJW23" s="69"/>
      <c r="AJX23" s="69"/>
      <c r="AJY23" s="69"/>
      <c r="AJZ23" s="69"/>
      <c r="AKA23" s="69"/>
      <c r="AKB23" s="69"/>
      <c r="AKC23" s="69"/>
      <c r="AKD23" s="69"/>
      <c r="AKE23" s="69"/>
      <c r="AKF23" s="69"/>
      <c r="AKG23" s="69"/>
      <c r="AKH23" s="69"/>
      <c r="AKI23" s="69"/>
      <c r="AKJ23" s="69"/>
      <c r="AKK23" s="69"/>
      <c r="AKL23" s="69"/>
      <c r="AKM23" s="69"/>
      <c r="AKN23" s="69"/>
      <c r="AKO23" s="69"/>
      <c r="AKP23" s="69"/>
      <c r="AKQ23" s="69"/>
      <c r="AKR23" s="69"/>
      <c r="AKS23" s="69"/>
      <c r="AKT23" s="69"/>
      <c r="AKU23" s="69"/>
      <c r="AKV23" s="69"/>
      <c r="AKW23" s="69"/>
      <c r="AKX23" s="69"/>
      <c r="AKY23" s="69"/>
      <c r="AKZ23" s="69"/>
      <c r="ALA23" s="69"/>
      <c r="ALB23" s="69"/>
      <c r="ALC23" s="69"/>
      <c r="ALD23" s="69"/>
      <c r="ALE23" s="69"/>
      <c r="ALF23" s="69"/>
      <c r="ALG23" s="69"/>
      <c r="ALH23" s="69"/>
      <c r="ALI23" s="69"/>
      <c r="ALJ23" s="69"/>
      <c r="ALK23" s="69"/>
      <c r="ALL23" s="69"/>
      <c r="ALM23" s="69"/>
      <c r="ALN23" s="69"/>
      <c r="ALO23" s="69"/>
      <c r="ALP23" s="69"/>
      <c r="ALQ23" s="69"/>
      <c r="ALR23" s="69"/>
      <c r="ALS23" s="69"/>
      <c r="ALT23" s="69"/>
      <c r="ALU23" s="69"/>
      <c r="ALV23" s="69"/>
      <c r="ALW23" s="69"/>
      <c r="ALX23" s="69"/>
      <c r="ALY23" s="69"/>
      <c r="ALZ23" s="69"/>
      <c r="AMA23" s="69"/>
      <c r="AMB23" s="69"/>
      <c r="AMC23" s="69"/>
      <c r="AMD23" s="69"/>
      <c r="AME23" s="69"/>
      <c r="AMF23" s="69"/>
      <c r="AMG23" s="69"/>
      <c r="AMH23" s="69"/>
      <c r="AMI23" s="69"/>
      <c r="AMJ23" s="69"/>
      <c r="AMK23" s="69"/>
      <c r="AML23" s="69"/>
      <c r="AMM23" s="69"/>
      <c r="AMN23" s="69"/>
      <c r="AMO23" s="69"/>
      <c r="AMP23" s="69"/>
      <c r="AMQ23" s="69"/>
      <c r="AMR23" s="69"/>
      <c r="AMS23" s="69"/>
      <c r="AMT23" s="69"/>
      <c r="AMU23" s="69"/>
      <c r="AMV23" s="69"/>
      <c r="AMW23" s="69"/>
      <c r="AMX23" s="69"/>
      <c r="AMY23" s="69"/>
      <c r="AMZ23" s="69"/>
      <c r="ANA23" s="69"/>
      <c r="ANB23" s="69"/>
      <c r="ANC23" s="69"/>
      <c r="AND23" s="69"/>
      <c r="ANE23" s="69"/>
      <c r="ANF23" s="69"/>
      <c r="ANG23" s="69"/>
      <c r="ANH23" s="69"/>
      <c r="ANI23" s="69"/>
      <c r="ANJ23" s="69"/>
      <c r="ANK23" s="69"/>
      <c r="ANL23" s="69"/>
      <c r="ANM23" s="69"/>
      <c r="ANN23" s="69"/>
      <c r="ANO23" s="69"/>
      <c r="ANP23" s="69"/>
      <c r="ANQ23" s="69"/>
      <c r="ANR23" s="69"/>
      <c r="ANS23" s="69"/>
      <c r="ANT23" s="69"/>
      <c r="ANU23" s="69"/>
      <c r="ANV23" s="69"/>
      <c r="ANW23" s="69"/>
      <c r="ANX23" s="69"/>
      <c r="ANY23" s="69"/>
      <c r="ANZ23" s="69"/>
      <c r="AOA23" s="69"/>
      <c r="AOB23" s="69"/>
      <c r="AOC23" s="69"/>
      <c r="AOD23" s="69"/>
      <c r="AOE23" s="69"/>
      <c r="AOF23" s="69"/>
      <c r="AOG23" s="69"/>
      <c r="AOH23" s="69"/>
      <c r="AOI23" s="69"/>
      <c r="AOJ23" s="69"/>
      <c r="AOK23" s="69"/>
      <c r="AOL23" s="69"/>
      <c r="AOM23" s="69"/>
      <c r="AON23" s="69"/>
      <c r="AOO23" s="69"/>
      <c r="AOP23" s="69"/>
      <c r="AOQ23" s="69"/>
      <c r="AOR23" s="69"/>
      <c r="AOS23" s="69"/>
      <c r="AOT23" s="69"/>
      <c r="AOU23" s="69"/>
      <c r="AOV23" s="69"/>
      <c r="AOW23" s="69"/>
      <c r="AOX23" s="69"/>
      <c r="AOY23" s="69"/>
      <c r="AOZ23" s="69"/>
      <c r="APA23" s="69"/>
      <c r="APB23" s="69"/>
      <c r="APC23" s="69"/>
      <c r="APD23" s="69"/>
      <c r="APE23" s="69"/>
      <c r="APF23" s="69"/>
      <c r="APG23" s="69"/>
      <c r="APH23" s="69"/>
      <c r="API23" s="69"/>
      <c r="APJ23" s="69"/>
      <c r="APK23" s="69"/>
      <c r="APL23" s="69"/>
      <c r="APM23" s="69"/>
      <c r="APN23" s="69"/>
      <c r="APO23" s="69"/>
      <c r="APP23" s="69"/>
      <c r="APQ23" s="69"/>
      <c r="APR23" s="69"/>
      <c r="APS23" s="69"/>
      <c r="APT23" s="69"/>
      <c r="APU23" s="69"/>
      <c r="APV23" s="69"/>
      <c r="APW23" s="69"/>
      <c r="APX23" s="69"/>
      <c r="APY23" s="69"/>
      <c r="APZ23" s="69"/>
      <c r="AQA23" s="69"/>
      <c r="AQB23" s="69"/>
      <c r="AQC23" s="69"/>
      <c r="AQD23" s="69"/>
      <c r="AQE23" s="69"/>
      <c r="AQF23" s="69"/>
      <c r="AQG23" s="69"/>
      <c r="AQH23" s="69"/>
      <c r="AQI23" s="69"/>
      <c r="AQJ23" s="69"/>
      <c r="AQK23" s="69"/>
      <c r="AQL23" s="69"/>
      <c r="AQM23" s="69"/>
      <c r="AQN23" s="69"/>
      <c r="AQO23" s="69"/>
      <c r="AQP23" s="69"/>
      <c r="AQQ23" s="69"/>
      <c r="AQR23" s="69"/>
      <c r="AQS23" s="69"/>
      <c r="AQT23" s="69"/>
      <c r="AQU23" s="69"/>
      <c r="AQV23" s="69"/>
      <c r="AQW23" s="69"/>
      <c r="AQX23" s="69"/>
      <c r="AQY23" s="69"/>
      <c r="AQZ23" s="69"/>
      <c r="ARA23" s="69"/>
      <c r="ARB23" s="69"/>
      <c r="ARC23" s="69"/>
      <c r="ARD23" s="69"/>
      <c r="ARE23" s="69"/>
      <c r="ARF23" s="69"/>
      <c r="ARG23" s="69"/>
      <c r="ARH23" s="69"/>
      <c r="ARI23" s="69"/>
      <c r="ARJ23" s="69"/>
      <c r="ARK23" s="69"/>
      <c r="ARL23" s="69"/>
      <c r="ARM23" s="69"/>
      <c r="ARN23" s="69"/>
      <c r="ARO23" s="69"/>
      <c r="ARP23" s="69"/>
      <c r="ARQ23" s="69"/>
      <c r="ARR23" s="69"/>
      <c r="ARS23" s="69"/>
      <c r="ART23" s="69"/>
      <c r="ARU23" s="69"/>
      <c r="ARV23" s="69"/>
      <c r="ARW23" s="69"/>
      <c r="ARX23" s="69"/>
      <c r="ARY23" s="69"/>
      <c r="ARZ23" s="69"/>
      <c r="ASA23" s="69"/>
      <c r="ASB23" s="69"/>
    </row>
    <row r="24" spans="1:1172" ht="3" customHeight="1" x14ac:dyDescent="0.25">
      <c r="A24" s="77"/>
      <c r="B24" s="98">
        <v>18</v>
      </c>
      <c r="C24" s="99">
        <v>13.94</v>
      </c>
      <c r="D24" s="94">
        <f t="shared" si="18"/>
        <v>2</v>
      </c>
      <c r="E24" s="77"/>
      <c r="F24" s="191">
        <v>0.99870740000000002</v>
      </c>
      <c r="G24" s="70">
        <v>0.99675789999999997</v>
      </c>
      <c r="H24" s="70">
        <v>0.99594516</v>
      </c>
      <c r="I24" s="70">
        <v>0.99563736000000003</v>
      </c>
      <c r="J24" s="70">
        <v>0.99565524000000005</v>
      </c>
      <c r="K24" s="70">
        <v>0.99584459999999997</v>
      </c>
      <c r="L24" s="70">
        <v>0.99617034000000004</v>
      </c>
      <c r="M24" s="70">
        <v>0.99657892999999997</v>
      </c>
      <c r="N24" s="70">
        <v>0.99702394000000005</v>
      </c>
      <c r="O24" s="70">
        <v>0.99746626999999999</v>
      </c>
      <c r="P24" s="70">
        <v>0.99786850000000005</v>
      </c>
      <c r="Q24" s="70">
        <v>0.99821954999999996</v>
      </c>
      <c r="R24" s="70">
        <v>0.99850373999999997</v>
      </c>
      <c r="S24" s="70">
        <v>0.99871032999999998</v>
      </c>
      <c r="T24" s="70">
        <v>0.99883060000000001</v>
      </c>
      <c r="U24" s="70">
        <v>0.99885880000000005</v>
      </c>
      <c r="V24" s="70">
        <v>0.99880904000000004</v>
      </c>
      <c r="W24" s="70">
        <v>0.99866699999999997</v>
      </c>
      <c r="X24" s="70">
        <v>0.99843859999999995</v>
      </c>
      <c r="Y24" s="70">
        <v>0.99812429999999996</v>
      </c>
      <c r="Z24" s="70">
        <v>0.99772439999999996</v>
      </c>
      <c r="AA24" s="71">
        <v>0.99723923000000003</v>
      </c>
      <c r="AB24" s="71">
        <v>0.99667704000000001</v>
      </c>
      <c r="AC24" s="71">
        <v>0.99607235000000005</v>
      </c>
      <c r="AD24" s="71">
        <v>0.99526119999999996</v>
      </c>
      <c r="AE24" s="71">
        <v>0.99435854000000001</v>
      </c>
      <c r="AF24" s="71">
        <v>0.99339429999999995</v>
      </c>
      <c r="AG24" s="71">
        <v>0.9923942</v>
      </c>
      <c r="AH24" s="71">
        <v>0.99138360000000003</v>
      </c>
      <c r="AI24" s="71">
        <v>0.99040276000000005</v>
      </c>
      <c r="AJ24" s="71">
        <v>0.98950819999999995</v>
      </c>
      <c r="AK24" s="71">
        <v>0.98878014000000003</v>
      </c>
      <c r="AL24" s="71">
        <v>0.98832560000000003</v>
      </c>
      <c r="AM24" s="71">
        <v>0.98830514999999997</v>
      </c>
      <c r="AN24" s="71">
        <v>0.98872079999999996</v>
      </c>
      <c r="AO24" s="71">
        <v>0.98990100000000003</v>
      </c>
      <c r="AP24" s="71">
        <v>0.99197566999999998</v>
      </c>
      <c r="AQ24" s="71">
        <v>0.99488496999999998</v>
      </c>
      <c r="AR24" s="71">
        <v>0.99761235999999998</v>
      </c>
      <c r="AS24" s="71">
        <v>0.99688553999999996</v>
      </c>
      <c r="AT24" s="72">
        <v>0.99955212999999998</v>
      </c>
      <c r="AU24" s="72">
        <v>0.99800990000000001</v>
      </c>
      <c r="AV24" s="72">
        <v>0.99796395999999998</v>
      </c>
      <c r="AW24" s="72">
        <v>0.99813384000000005</v>
      </c>
      <c r="AX24" s="72">
        <v>0.99846880000000005</v>
      </c>
      <c r="AY24" s="72">
        <v>0.99892753000000001</v>
      </c>
      <c r="AZ24" s="72">
        <v>0.99945200000000001</v>
      </c>
      <c r="BA24" s="72">
        <v>0.99995637000000004</v>
      </c>
      <c r="BB24" s="72">
        <v>1.0003717999999999</v>
      </c>
      <c r="BC24" s="72">
        <v>1.0006117999999999</v>
      </c>
      <c r="BD24" s="72">
        <v>1.0005850999999999</v>
      </c>
      <c r="BE24" s="72">
        <v>1.0003114</v>
      </c>
      <c r="BF24" s="72">
        <v>0.99978787000000002</v>
      </c>
      <c r="BG24" s="72">
        <v>0.99904289999999996</v>
      </c>
      <c r="BH24" s="72">
        <v>0.99812199999999995</v>
      </c>
      <c r="BI24" s="72">
        <v>0.9970753</v>
      </c>
      <c r="BJ24" s="72">
        <v>0.99595449999999996</v>
      </c>
      <c r="BK24" s="72">
        <v>0.99480975000000005</v>
      </c>
      <c r="BL24" s="72">
        <v>0.99368829999999997</v>
      </c>
      <c r="BM24" s="72">
        <v>0.99263215000000005</v>
      </c>
      <c r="BN24" s="72">
        <v>0.99168040000000002</v>
      </c>
      <c r="BO24" s="72">
        <v>0.99086879999999999</v>
      </c>
      <c r="BP24" s="72">
        <v>0.99024814000000005</v>
      </c>
      <c r="BQ24" s="72">
        <v>0.98968650000000002</v>
      </c>
      <c r="BR24" s="72">
        <v>0.98926570000000003</v>
      </c>
      <c r="BS24" s="72">
        <v>0.98903430000000003</v>
      </c>
      <c r="BT24" s="72">
        <v>0.98899937000000004</v>
      </c>
      <c r="BU24" s="72">
        <v>0.98914579999999996</v>
      </c>
      <c r="BV24" s="72">
        <v>0.98929789999999995</v>
      </c>
      <c r="BW24" s="72">
        <v>0.98944675999999998</v>
      </c>
      <c r="BX24" s="72">
        <v>0.98951674000000001</v>
      </c>
      <c r="BY24" s="72">
        <v>0.98943840000000005</v>
      </c>
      <c r="BZ24" s="72">
        <v>0.98913059999999997</v>
      </c>
      <c r="CA24" s="72">
        <v>0.98850800000000005</v>
      </c>
      <c r="CB24" s="72">
        <v>0.98744299999999996</v>
      </c>
      <c r="CC24" s="72">
        <v>0.98566030000000004</v>
      </c>
      <c r="CD24" s="72">
        <v>0.98390230000000001</v>
      </c>
      <c r="CE24" s="72">
        <v>0.98209840000000004</v>
      </c>
      <c r="CF24" s="72">
        <v>0.98267230000000005</v>
      </c>
      <c r="CG24" s="72">
        <v>0.98219173999999998</v>
      </c>
      <c r="CH24" s="72">
        <v>0.99780849999999999</v>
      </c>
      <c r="CI24" s="72">
        <v>0.99497979999999997</v>
      </c>
      <c r="CJ24" s="72">
        <v>0.99377939999999998</v>
      </c>
      <c r="CK24" s="72">
        <v>0.99342249999999999</v>
      </c>
      <c r="CL24" s="72">
        <v>0.99370533000000005</v>
      </c>
      <c r="CM24" s="72">
        <v>0.99461719999999998</v>
      </c>
      <c r="CN24" s="72">
        <v>0.99597789999999997</v>
      </c>
      <c r="CO24" s="72">
        <v>0.99754220000000005</v>
      </c>
      <c r="CP24" s="72">
        <v>0.99897959999999997</v>
      </c>
      <c r="CQ24" s="72">
        <v>1.0000439999999999</v>
      </c>
      <c r="CR24" s="72">
        <v>1.0006472</v>
      </c>
      <c r="CS24" s="72">
        <v>1.0008032</v>
      </c>
      <c r="CT24" s="72">
        <v>1.0006660999999999</v>
      </c>
      <c r="CU24" s="72">
        <v>1.0002432000000001</v>
      </c>
      <c r="CV24" s="72">
        <v>0.99963179999999996</v>
      </c>
      <c r="CW24" s="72">
        <v>0.99889360000000005</v>
      </c>
      <c r="CX24" s="72">
        <v>0.99806709999999998</v>
      </c>
      <c r="CY24" s="72">
        <v>0.99717336999999995</v>
      </c>
      <c r="CZ24" s="72">
        <v>0.99622980000000005</v>
      </c>
      <c r="DA24" s="72">
        <v>0.99524840000000003</v>
      </c>
      <c r="DB24" s="72">
        <v>0.99423839999999997</v>
      </c>
      <c r="DC24" s="72">
        <v>0.99321294000000004</v>
      </c>
      <c r="DD24" s="72">
        <v>0.99222030000000006</v>
      </c>
      <c r="DE24" s="72">
        <v>0.99078727</v>
      </c>
      <c r="DF24" s="72">
        <v>0.98935099999999998</v>
      </c>
      <c r="DG24" s="72">
        <v>0.98846999999999996</v>
      </c>
      <c r="DH24" s="72">
        <v>0.98720443000000002</v>
      </c>
      <c r="DI24" s="72">
        <v>0.98581845000000001</v>
      </c>
      <c r="DJ24" s="72">
        <v>0.98430437000000004</v>
      </c>
      <c r="DK24" s="72">
        <v>0.98261710000000002</v>
      </c>
      <c r="DL24" s="72">
        <v>0.9806994</v>
      </c>
      <c r="DM24" s="72">
        <v>0.97849240000000004</v>
      </c>
      <c r="DN24" s="72">
        <v>0.9759198</v>
      </c>
      <c r="DO24" s="72">
        <v>0.97290169999999998</v>
      </c>
      <c r="DP24" s="72">
        <v>0.96940590000000004</v>
      </c>
      <c r="DQ24" s="72">
        <v>0.96553694999999995</v>
      </c>
      <c r="DR24" s="72">
        <v>0.96140930000000002</v>
      </c>
      <c r="DS24" s="72">
        <v>0.95690644000000002</v>
      </c>
      <c r="DT24" s="72">
        <v>0.95043706999999999</v>
      </c>
      <c r="DU24" s="72">
        <v>0.95071410000000001</v>
      </c>
      <c r="DV24" s="72">
        <v>0.99740326000000001</v>
      </c>
      <c r="DW24" s="72">
        <v>0.99336400000000002</v>
      </c>
      <c r="DX24" s="72">
        <v>0.99197999999999997</v>
      </c>
      <c r="DY24" s="72">
        <v>0.99194490000000002</v>
      </c>
      <c r="DZ24" s="72">
        <v>0.99250190000000005</v>
      </c>
      <c r="EA24" s="72">
        <v>0.99419480000000005</v>
      </c>
      <c r="EB24" s="72">
        <v>0.99589545000000002</v>
      </c>
      <c r="EC24" s="72">
        <v>0.99755910000000003</v>
      </c>
      <c r="ED24" s="72">
        <v>0.99840784000000005</v>
      </c>
      <c r="EE24" s="72">
        <v>0.99773632999999995</v>
      </c>
      <c r="EF24" s="72">
        <v>0.99627595999999996</v>
      </c>
      <c r="EG24" s="72">
        <v>0.99450090000000002</v>
      </c>
      <c r="EH24" s="72">
        <v>0.99264324000000004</v>
      </c>
      <c r="EI24" s="72">
        <v>0.99079220000000001</v>
      </c>
      <c r="EJ24" s="72">
        <v>0.98896240000000002</v>
      </c>
      <c r="EK24" s="72">
        <v>0.98712929999999999</v>
      </c>
      <c r="EL24" s="72">
        <v>0.98513070000000003</v>
      </c>
      <c r="EM24" s="72">
        <v>0.98296607000000003</v>
      </c>
      <c r="EN24" s="72">
        <v>0.98072009999999998</v>
      </c>
      <c r="EO24" s="72">
        <v>0.9783134</v>
      </c>
      <c r="EP24" s="72">
        <v>0.97576850000000004</v>
      </c>
      <c r="EQ24" s="72">
        <v>0.97306340000000002</v>
      </c>
      <c r="ER24" s="72">
        <v>0.96935360000000004</v>
      </c>
      <c r="ES24" s="72">
        <v>0.96677387000000004</v>
      </c>
      <c r="ET24" s="72">
        <v>0.96362349999999997</v>
      </c>
      <c r="EU24" s="72">
        <v>0.96031429999999995</v>
      </c>
      <c r="EV24" s="72">
        <v>0.95697759999999998</v>
      </c>
      <c r="EW24" s="72">
        <v>0.95366793999999999</v>
      </c>
      <c r="EX24" s="72">
        <v>0.95043580000000005</v>
      </c>
      <c r="EY24" s="72">
        <v>0.94733129999999999</v>
      </c>
      <c r="EZ24" s="72">
        <v>0.94440113999999997</v>
      </c>
      <c r="FA24" s="72">
        <v>0.94167900000000004</v>
      </c>
      <c r="FB24" s="72">
        <v>0.93915163999999995</v>
      </c>
      <c r="FC24" s="72">
        <v>0.93617516999999995</v>
      </c>
      <c r="FD24" s="72">
        <v>0.9323477</v>
      </c>
      <c r="FE24" s="72">
        <v>0.92829819999999996</v>
      </c>
      <c r="FF24" s="72">
        <v>0.92434680000000002</v>
      </c>
      <c r="FG24" s="72">
        <v>0.92061329999999997</v>
      </c>
      <c r="FH24" s="72">
        <v>0.91752820000000002</v>
      </c>
      <c r="FI24" s="72">
        <v>0.91685486000000005</v>
      </c>
      <c r="FJ24" s="72">
        <v>1.0028242000000001</v>
      </c>
      <c r="FK24" s="72">
        <v>1.0024647</v>
      </c>
      <c r="FL24" s="72">
        <v>1.0045124999999999</v>
      </c>
      <c r="FM24" s="72">
        <v>1.0076128</v>
      </c>
      <c r="FN24" s="72">
        <v>1.0099108000000001</v>
      </c>
      <c r="FO24" s="72">
        <v>1.0091311000000001</v>
      </c>
      <c r="FP24" s="72">
        <v>1.0030493</v>
      </c>
      <c r="FQ24" s="72">
        <v>1.0028074</v>
      </c>
      <c r="FR24" s="72">
        <v>0.99905633999999999</v>
      </c>
      <c r="FS24" s="72">
        <v>0.99464249999999998</v>
      </c>
      <c r="FT24" s="72">
        <v>0.98990195999999997</v>
      </c>
      <c r="FU24" s="72">
        <v>0.98489636000000003</v>
      </c>
      <c r="FV24" s="72">
        <v>0.97966169999999997</v>
      </c>
      <c r="FW24" s="72">
        <v>0.97425854000000001</v>
      </c>
      <c r="FX24" s="72">
        <v>0.9688428</v>
      </c>
      <c r="FY24" s="72">
        <v>0.96396950000000003</v>
      </c>
      <c r="FZ24" s="72">
        <v>0.95642614000000004</v>
      </c>
      <c r="GA24" s="72">
        <v>0.94941640000000005</v>
      </c>
      <c r="GB24" s="72">
        <v>0.94495490000000004</v>
      </c>
      <c r="GC24" s="72">
        <v>0.93909304999999998</v>
      </c>
      <c r="GD24" s="72">
        <v>0.93306327</v>
      </c>
      <c r="GE24" s="72">
        <v>0.92710793000000002</v>
      </c>
      <c r="GF24" s="72">
        <v>0.92106639999999995</v>
      </c>
      <c r="GG24" s="72">
        <v>0.91504010000000002</v>
      </c>
      <c r="GH24" s="72">
        <v>0.9090201</v>
      </c>
      <c r="GI24" s="72">
        <v>0.90301960000000003</v>
      </c>
      <c r="GJ24" s="72">
        <v>0.89708524999999995</v>
      </c>
      <c r="GK24" s="72">
        <v>0.89131700000000003</v>
      </c>
      <c r="GL24" s="72">
        <v>0.88591737000000004</v>
      </c>
      <c r="GM24" s="72">
        <v>0.88127670000000002</v>
      </c>
      <c r="GN24" s="72">
        <v>0.87809250000000005</v>
      </c>
      <c r="GO24" s="72">
        <v>0.87746774999999999</v>
      </c>
      <c r="GP24" s="72">
        <v>0.88154330000000003</v>
      </c>
      <c r="GQ24" s="72">
        <v>0.88360375000000002</v>
      </c>
      <c r="GR24" s="72">
        <v>0.88729274000000002</v>
      </c>
      <c r="GS24" s="72">
        <v>0.89100115999999996</v>
      </c>
      <c r="GT24" s="72">
        <v>0.89342195000000002</v>
      </c>
      <c r="GU24" s="72">
        <v>0.89298909999999998</v>
      </c>
      <c r="GV24" s="72">
        <v>0.89058660000000001</v>
      </c>
      <c r="GW24" s="72">
        <v>0.88803909999999997</v>
      </c>
      <c r="GX24" s="72">
        <v>1.0123804999999999</v>
      </c>
      <c r="GY24" s="72">
        <v>1.0187371000000001</v>
      </c>
      <c r="GZ24" s="72">
        <v>1.0228634000000001</v>
      </c>
      <c r="HA24" s="72">
        <v>1.0245054</v>
      </c>
      <c r="HB24" s="72">
        <v>1.0228415</v>
      </c>
      <c r="HC24" s="72">
        <v>1.0101370999999999</v>
      </c>
      <c r="HD24" s="72">
        <v>0.96040535000000005</v>
      </c>
      <c r="HE24" s="72">
        <v>0.95517605999999999</v>
      </c>
      <c r="HF24" s="72">
        <v>0.93426290000000001</v>
      </c>
      <c r="HG24" s="72">
        <v>0.91300300000000001</v>
      </c>
      <c r="HH24" s="72">
        <v>0.89570859999999997</v>
      </c>
      <c r="HI24" s="72">
        <v>0.88162339999999995</v>
      </c>
      <c r="HJ24" s="72">
        <v>0.86962735999999996</v>
      </c>
      <c r="HK24" s="72">
        <v>0.85879709999999998</v>
      </c>
      <c r="HL24" s="72">
        <v>0.84860310000000005</v>
      </c>
      <c r="HM24" s="72">
        <v>0.83872473000000003</v>
      </c>
      <c r="HN24" s="72">
        <v>0.82791859999999995</v>
      </c>
      <c r="HO24" s="72">
        <v>0.81742760000000003</v>
      </c>
      <c r="HP24" s="72">
        <v>0.80812746000000002</v>
      </c>
      <c r="HQ24" s="72">
        <v>0.79864290000000004</v>
      </c>
      <c r="HR24" s="72">
        <v>0.78914099999999998</v>
      </c>
      <c r="HS24" s="72">
        <v>0.77973919999999997</v>
      </c>
      <c r="HT24" s="72">
        <v>0.77042869999999997</v>
      </c>
      <c r="HU24" s="72">
        <v>0.76126784000000003</v>
      </c>
      <c r="HV24" s="72">
        <v>0.75232434000000004</v>
      </c>
      <c r="HW24" s="72">
        <v>0.74370663999999997</v>
      </c>
      <c r="HX24" s="72">
        <v>0.73565274000000003</v>
      </c>
      <c r="HY24" s="72">
        <v>0.72871759999999997</v>
      </c>
      <c r="HZ24" s="72">
        <v>0.72416270000000005</v>
      </c>
      <c r="IA24" s="72">
        <v>0.72462844999999998</v>
      </c>
      <c r="IB24" s="72">
        <v>0.73532145999999998</v>
      </c>
      <c r="IC24" s="72">
        <v>0.76636059999999995</v>
      </c>
      <c r="ID24" s="72">
        <v>0.84186154999999996</v>
      </c>
      <c r="IE24" s="72">
        <v>0.84312960000000003</v>
      </c>
      <c r="IF24" s="72">
        <v>0.84221250000000003</v>
      </c>
      <c r="IG24" s="72">
        <v>0.84143500000000004</v>
      </c>
      <c r="IH24" s="72">
        <v>0.84062784999999995</v>
      </c>
      <c r="II24" s="72">
        <v>0.83892990000000001</v>
      </c>
      <c r="IJ24" s="72">
        <v>0.83494380000000001</v>
      </c>
      <c r="IK24" s="72">
        <v>0.83043239999999996</v>
      </c>
      <c r="IL24" s="72">
        <v>1.0134665</v>
      </c>
      <c r="IM24" s="72">
        <v>1.0228084</v>
      </c>
      <c r="IN24" s="72">
        <v>1.0260271999999999</v>
      </c>
      <c r="IO24" s="72">
        <v>1.0246303000000001</v>
      </c>
      <c r="IP24" s="72">
        <v>1.0169585000000001</v>
      </c>
      <c r="IQ24" s="72">
        <v>0.99685809999999997</v>
      </c>
      <c r="IR24" s="72">
        <v>0.95199233000000005</v>
      </c>
      <c r="IS24" s="72">
        <v>0.87765645999999997</v>
      </c>
      <c r="IT24" s="72">
        <v>0.81806659999999998</v>
      </c>
      <c r="IU24" s="72">
        <v>0.77146183999999995</v>
      </c>
      <c r="IV24" s="72">
        <v>0.73744303</v>
      </c>
      <c r="IW24" s="72">
        <v>0.71283339999999995</v>
      </c>
      <c r="IX24" s="72">
        <v>0.69413345999999998</v>
      </c>
      <c r="IY24" s="72">
        <v>0.67872220000000005</v>
      </c>
      <c r="IZ24" s="72">
        <v>0.66502620000000001</v>
      </c>
      <c r="JA24" s="72">
        <v>0.65215575999999997</v>
      </c>
      <c r="JB24" s="72">
        <v>0.63946455999999996</v>
      </c>
      <c r="JC24" s="72">
        <v>0.62718949999999996</v>
      </c>
      <c r="JD24" s="72">
        <v>0.61559090000000005</v>
      </c>
      <c r="JE24" s="72">
        <v>0.60432920000000001</v>
      </c>
      <c r="JF24" s="72">
        <v>0.59331619999999996</v>
      </c>
      <c r="JG24" s="72">
        <v>0.58252704</v>
      </c>
      <c r="JH24" s="72">
        <v>0.57194626000000004</v>
      </c>
      <c r="JI24" s="72">
        <v>0.56160253000000004</v>
      </c>
      <c r="JJ24" s="72">
        <v>0.55155690000000002</v>
      </c>
      <c r="JK24" s="72">
        <v>0.54195179999999998</v>
      </c>
      <c r="JL24" s="72">
        <v>0.53316169999999996</v>
      </c>
      <c r="JM24" s="72">
        <v>0.52616839999999998</v>
      </c>
      <c r="JN24" s="72">
        <v>0.5233295</v>
      </c>
      <c r="JO24" s="72">
        <v>0.52947809999999995</v>
      </c>
      <c r="JP24" s="72">
        <v>0.55358419999999997</v>
      </c>
      <c r="JQ24" s="72">
        <v>0.61077049999999999</v>
      </c>
      <c r="JR24" s="72">
        <v>0.73723196999999996</v>
      </c>
      <c r="JS24" s="72">
        <v>0.76851206999999999</v>
      </c>
      <c r="JT24" s="72">
        <v>0.77758795000000003</v>
      </c>
      <c r="JU24" s="72">
        <v>0.77814130000000004</v>
      </c>
      <c r="JV24" s="72">
        <v>0.77651035999999996</v>
      </c>
      <c r="JW24" s="72">
        <v>0.77251270000000005</v>
      </c>
      <c r="JX24" s="72">
        <v>0.76548859999999996</v>
      </c>
      <c r="JY24" s="72">
        <v>0.75597095000000003</v>
      </c>
      <c r="JZ24" s="72">
        <v>1.0093527</v>
      </c>
      <c r="KA24" s="72">
        <v>1.0186126</v>
      </c>
      <c r="KB24" s="72">
        <v>1.0229603</v>
      </c>
      <c r="KC24" s="72">
        <v>1.0249900999999999</v>
      </c>
      <c r="KD24" s="72">
        <v>1.0231296000000001</v>
      </c>
      <c r="KE24" s="72">
        <v>1.0068305</v>
      </c>
      <c r="KF24" s="72">
        <v>0.94246350000000001</v>
      </c>
      <c r="KG24" s="72">
        <v>0.83697600000000005</v>
      </c>
      <c r="KH24" s="72">
        <v>0.75641006</v>
      </c>
      <c r="KI24" s="72">
        <v>0.69544362999999998</v>
      </c>
      <c r="KJ24" s="72">
        <v>0.65235829999999995</v>
      </c>
      <c r="KK24" s="72">
        <v>0.62231879999999995</v>
      </c>
      <c r="KL24" s="72">
        <v>0.60038214999999995</v>
      </c>
      <c r="KM24" s="72">
        <v>0.58294599999999996</v>
      </c>
      <c r="KN24" s="72">
        <v>0.56787220000000005</v>
      </c>
      <c r="KO24" s="72">
        <v>0.55403256000000001</v>
      </c>
      <c r="KP24" s="72">
        <v>0.54086034999999999</v>
      </c>
      <c r="KQ24" s="72">
        <v>0.52825515999999995</v>
      </c>
      <c r="KR24" s="72">
        <v>0.51625319999999997</v>
      </c>
      <c r="KS24" s="72">
        <v>0.50476639999999995</v>
      </c>
      <c r="KT24" s="72">
        <v>0.49370605000000001</v>
      </c>
      <c r="KU24" s="72">
        <v>0.48301283</v>
      </c>
      <c r="KV24" s="72">
        <v>0.47266345999999998</v>
      </c>
      <c r="KW24" s="72">
        <v>0.46267684999999997</v>
      </c>
      <c r="KX24" s="72">
        <v>0.45311360000000001</v>
      </c>
      <c r="KY24" s="72">
        <v>0.44412497000000001</v>
      </c>
      <c r="KZ24" s="72">
        <v>0.43610260000000001</v>
      </c>
      <c r="LA24" s="72">
        <v>0.43010642999999998</v>
      </c>
      <c r="LB24" s="72">
        <v>0.42890602</v>
      </c>
      <c r="LC24" s="72">
        <v>0.43761202999999999</v>
      </c>
      <c r="LD24" s="72">
        <v>0.46462335999999999</v>
      </c>
      <c r="LE24" s="72">
        <v>0.5198121</v>
      </c>
      <c r="LF24" s="72">
        <v>0.61394082999999999</v>
      </c>
      <c r="LG24" s="72">
        <v>0.68317527</v>
      </c>
      <c r="LH24" s="72">
        <v>0.718808</v>
      </c>
      <c r="LI24" s="72">
        <v>0.73536855000000001</v>
      </c>
      <c r="LJ24" s="72">
        <v>0.74111329999999997</v>
      </c>
      <c r="LK24" s="72">
        <v>0.73939149999999998</v>
      </c>
      <c r="LL24" s="72">
        <v>0.73150950000000003</v>
      </c>
      <c r="LM24" s="72">
        <v>0.71644247000000005</v>
      </c>
      <c r="LN24" s="72">
        <v>1.0061973</v>
      </c>
      <c r="LO24" s="72">
        <v>1.0142461</v>
      </c>
      <c r="LP24" s="72">
        <v>1.0192791000000001</v>
      </c>
      <c r="LQ24" s="72">
        <v>1.0240731999999999</v>
      </c>
      <c r="LR24" s="72">
        <v>1.0263815000000001</v>
      </c>
      <c r="LS24" s="72">
        <v>1.0176442000000001</v>
      </c>
      <c r="LT24" s="72">
        <v>0.95042205000000002</v>
      </c>
      <c r="LU24" s="72">
        <v>0.85409235999999999</v>
      </c>
      <c r="LV24" s="72">
        <v>0.77832520000000005</v>
      </c>
      <c r="LW24" s="72">
        <v>0.72120242999999995</v>
      </c>
      <c r="LX24" s="72">
        <v>0.68048626000000001</v>
      </c>
      <c r="LY24" s="72">
        <v>0.65167129999999995</v>
      </c>
      <c r="LZ24" s="72">
        <v>0.63028709999999999</v>
      </c>
      <c r="MA24" s="72">
        <v>0.61309594000000001</v>
      </c>
      <c r="MB24" s="72">
        <v>0.59818554000000002</v>
      </c>
      <c r="MC24" s="72">
        <v>0.58456874000000003</v>
      </c>
      <c r="MD24" s="72">
        <v>0.57177526000000001</v>
      </c>
      <c r="ME24" s="72">
        <v>0.55964786</v>
      </c>
      <c r="MF24" s="72">
        <v>0.54815119999999995</v>
      </c>
      <c r="MG24" s="72">
        <v>0.53724450000000001</v>
      </c>
      <c r="MH24" s="72">
        <v>0.5268678</v>
      </c>
      <c r="MI24" s="72">
        <v>0.51697373000000002</v>
      </c>
      <c r="MJ24" s="72">
        <v>0.50754860000000002</v>
      </c>
      <c r="MK24" s="72">
        <v>0.49861731999999997</v>
      </c>
      <c r="ML24" s="72">
        <v>0.49025592000000001</v>
      </c>
      <c r="MM24" s="72">
        <v>0.48261794000000002</v>
      </c>
      <c r="MN24" s="72">
        <v>0.47598124000000003</v>
      </c>
      <c r="MO24" s="72">
        <v>0.47092383999999998</v>
      </c>
      <c r="MP24" s="72">
        <v>0.47040643999999998</v>
      </c>
      <c r="MQ24" s="72">
        <v>0.47855767999999999</v>
      </c>
      <c r="MR24" s="72">
        <v>0.50240742999999999</v>
      </c>
      <c r="MS24" s="72">
        <v>0.55113100000000004</v>
      </c>
      <c r="MT24" s="72">
        <v>0.64029163</v>
      </c>
      <c r="MU24" s="72">
        <v>0.71381813000000005</v>
      </c>
      <c r="MV24" s="72">
        <v>0.75116459999999996</v>
      </c>
      <c r="MW24" s="72">
        <v>0.76750280000000004</v>
      </c>
      <c r="MX24" s="72">
        <v>0.77301096999999996</v>
      </c>
      <c r="MY24" s="72">
        <v>0.77162032999999997</v>
      </c>
      <c r="MZ24" s="72">
        <v>0.76470846000000003</v>
      </c>
      <c r="NA24" s="72">
        <v>0.74886929999999996</v>
      </c>
      <c r="NB24" s="72">
        <v>1.0014365999999999</v>
      </c>
      <c r="NC24" s="72">
        <v>1.0059868999999999</v>
      </c>
      <c r="ND24" s="72">
        <v>1.0100049</v>
      </c>
      <c r="NE24" s="72">
        <v>1.0158012999999999</v>
      </c>
      <c r="NF24" s="72">
        <v>1.0231405</v>
      </c>
      <c r="NG24" s="72">
        <v>1.0223191</v>
      </c>
      <c r="NH24" s="72">
        <v>0.96573050000000005</v>
      </c>
      <c r="NI24" s="72">
        <v>0.92755100000000001</v>
      </c>
      <c r="NJ24" s="72">
        <v>0.88757235000000001</v>
      </c>
      <c r="NK24" s="72">
        <v>0.85422589999999998</v>
      </c>
      <c r="NL24" s="72">
        <v>0.82791910000000002</v>
      </c>
      <c r="NM24" s="72">
        <v>0.80710583999999996</v>
      </c>
      <c r="NN24" s="72">
        <v>0.78994745</v>
      </c>
      <c r="NO24" s="72">
        <v>0.77505610000000003</v>
      </c>
      <c r="NP24" s="72">
        <v>0.76159215000000002</v>
      </c>
      <c r="NQ24" s="72">
        <v>0.74910730000000003</v>
      </c>
      <c r="NR24" s="72">
        <v>0.73737980000000003</v>
      </c>
      <c r="NS24" s="72">
        <v>0.72631480000000004</v>
      </c>
      <c r="NT24" s="72">
        <v>0.71587520000000004</v>
      </c>
      <c r="NU24" s="72">
        <v>0.70603349999999998</v>
      </c>
      <c r="NV24" s="72">
        <v>0.6967563</v>
      </c>
      <c r="NW24" s="72">
        <v>0.68801915999999996</v>
      </c>
      <c r="NX24" s="72">
        <v>0.67982703</v>
      </c>
      <c r="NY24" s="72">
        <v>0.67222020000000005</v>
      </c>
      <c r="NZ24" s="72">
        <v>0.66531200000000001</v>
      </c>
      <c r="OA24" s="72">
        <v>0.65933359999999996</v>
      </c>
      <c r="OB24" s="72">
        <v>0.65449166000000003</v>
      </c>
      <c r="OC24" s="72">
        <v>0.64918434999999997</v>
      </c>
      <c r="OD24" s="72">
        <v>0.64795345000000004</v>
      </c>
      <c r="OE24" s="72">
        <v>0.65176350000000005</v>
      </c>
      <c r="OF24" s="72">
        <v>0.66430544999999996</v>
      </c>
      <c r="OG24" s="72">
        <v>0.69127565999999996</v>
      </c>
      <c r="OH24" s="72">
        <v>0.74464715000000004</v>
      </c>
      <c r="OI24" s="72">
        <v>0.79622979999999999</v>
      </c>
      <c r="OJ24" s="72">
        <v>0.81063609999999997</v>
      </c>
      <c r="OK24" s="72">
        <v>0.81043326999999998</v>
      </c>
      <c r="OL24" s="72">
        <v>0.80871820000000005</v>
      </c>
      <c r="OM24" s="72">
        <v>0.80666439999999995</v>
      </c>
      <c r="ON24" s="72">
        <v>0.80362849999999997</v>
      </c>
      <c r="OO24" s="72">
        <v>0.79871773999999995</v>
      </c>
      <c r="OP24" s="72">
        <v>0.99365440000000005</v>
      </c>
      <c r="OQ24" s="72">
        <v>0.9937492</v>
      </c>
      <c r="OR24" s="72">
        <v>0.99659010000000003</v>
      </c>
      <c r="OS24" s="72">
        <v>1.0007921</v>
      </c>
      <c r="OT24" s="72">
        <v>1.0062492000000001</v>
      </c>
      <c r="OU24" s="72">
        <v>1.0118734</v>
      </c>
      <c r="OV24" s="72">
        <v>1.0057794</v>
      </c>
      <c r="OW24" s="72">
        <v>1.0003101000000001</v>
      </c>
      <c r="OX24" s="72">
        <v>0.99377479999999996</v>
      </c>
      <c r="OY24" s="72">
        <v>0.98554414999999995</v>
      </c>
      <c r="OZ24" s="72">
        <v>0.97610545000000004</v>
      </c>
      <c r="PA24" s="72">
        <v>0.96598256000000005</v>
      </c>
      <c r="PB24" s="72">
        <v>0.95558726999999999</v>
      </c>
      <c r="PC24" s="72">
        <v>0.94522949999999994</v>
      </c>
      <c r="PD24" s="72">
        <v>0.93511469999999997</v>
      </c>
      <c r="PE24" s="72">
        <v>0.92532133999999999</v>
      </c>
      <c r="PF24" s="72">
        <v>0.91588190000000003</v>
      </c>
      <c r="PG24" s="72">
        <v>0.90680760000000005</v>
      </c>
      <c r="PH24" s="72">
        <v>0.89809835000000005</v>
      </c>
      <c r="PI24" s="72">
        <v>0.88974909999999996</v>
      </c>
      <c r="PJ24" s="72">
        <v>0.88175415999999995</v>
      </c>
      <c r="PK24" s="72">
        <v>0.87411289999999997</v>
      </c>
      <c r="PL24" s="72">
        <v>0.86683650000000001</v>
      </c>
      <c r="PM24" s="72">
        <v>0.85996205000000003</v>
      </c>
      <c r="PN24" s="72">
        <v>0.85359960000000001</v>
      </c>
      <c r="PO24" s="72">
        <v>0.84812149999999997</v>
      </c>
      <c r="PP24" s="72">
        <v>0.84499526000000003</v>
      </c>
      <c r="PQ24" s="72">
        <v>0.83611610000000003</v>
      </c>
      <c r="PR24" s="72">
        <v>0.83305169999999995</v>
      </c>
      <c r="PS24" s="72">
        <v>0.83054130000000004</v>
      </c>
      <c r="PT24" s="72">
        <v>0.8294629</v>
      </c>
      <c r="PU24" s="72">
        <v>0.82934934000000005</v>
      </c>
      <c r="PV24" s="72">
        <v>0.82950794999999999</v>
      </c>
      <c r="PW24" s="72">
        <v>0.83302264999999998</v>
      </c>
      <c r="PX24" s="72">
        <v>0.83861339999999995</v>
      </c>
      <c r="PY24" s="72">
        <v>0.84388953</v>
      </c>
      <c r="PZ24" s="72">
        <v>0.84789820000000005</v>
      </c>
      <c r="QA24" s="72">
        <v>0.85037035000000005</v>
      </c>
      <c r="QB24" s="72">
        <v>0.85036590000000001</v>
      </c>
      <c r="QC24" s="72">
        <v>0.84894009999999998</v>
      </c>
      <c r="QD24" s="72">
        <v>0.99118614000000005</v>
      </c>
      <c r="QE24" s="72">
        <v>0.98528159999999998</v>
      </c>
      <c r="QF24" s="72">
        <v>0.98336610000000002</v>
      </c>
      <c r="QG24" s="72">
        <v>0.98429610000000001</v>
      </c>
      <c r="QH24" s="72">
        <v>0.9870276</v>
      </c>
      <c r="QI24" s="72">
        <v>0.99059249999999999</v>
      </c>
      <c r="QJ24" s="72">
        <v>0.99354600000000004</v>
      </c>
      <c r="QK24" s="72">
        <v>0.99537160000000002</v>
      </c>
      <c r="QL24" s="72">
        <v>0.99636760000000002</v>
      </c>
      <c r="QM24" s="72">
        <v>0.99685215999999999</v>
      </c>
      <c r="QN24" s="72">
        <v>0.99667203000000004</v>
      </c>
      <c r="QO24" s="72">
        <v>0.99571290000000001</v>
      </c>
      <c r="QP24" s="72">
        <v>0.99392765999999999</v>
      </c>
      <c r="QQ24" s="72">
        <v>0.99128746999999995</v>
      </c>
      <c r="QR24" s="72">
        <v>0.98782354999999999</v>
      </c>
      <c r="QS24" s="72">
        <v>0.98371969999999997</v>
      </c>
      <c r="QT24" s="72">
        <v>0.97917129999999997</v>
      </c>
      <c r="QU24" s="72">
        <v>0.97436327</v>
      </c>
      <c r="QV24" s="72">
        <v>0.96945809999999999</v>
      </c>
      <c r="QW24" s="72">
        <v>0.96456825999999996</v>
      </c>
      <c r="QX24" s="72">
        <v>0.95977866999999994</v>
      </c>
      <c r="QY24" s="72">
        <v>0.95515099999999997</v>
      </c>
      <c r="QZ24" s="72">
        <v>0.95072460000000003</v>
      </c>
      <c r="RA24" s="72">
        <v>0.94652130000000001</v>
      </c>
      <c r="RB24" s="72">
        <v>0.94255655999999999</v>
      </c>
      <c r="RC24" s="72">
        <v>0.93889</v>
      </c>
      <c r="RD24" s="72">
        <v>0.93580379999999996</v>
      </c>
      <c r="RE24" s="72">
        <v>0.93134760000000005</v>
      </c>
      <c r="RF24" s="72">
        <v>0.92751395999999997</v>
      </c>
      <c r="RG24" s="72">
        <v>0.92330193999999999</v>
      </c>
      <c r="RH24" s="72">
        <v>0.91854864000000003</v>
      </c>
      <c r="RI24" s="72">
        <v>0.91315880000000005</v>
      </c>
      <c r="RJ24" s="72">
        <v>0.90842160000000005</v>
      </c>
      <c r="RK24" s="72">
        <v>0.90493460000000003</v>
      </c>
      <c r="RL24" s="72">
        <v>0.90263486000000004</v>
      </c>
      <c r="RM24" s="72">
        <v>0.90119020000000005</v>
      </c>
      <c r="RN24" s="72">
        <v>0.9002154</v>
      </c>
      <c r="RO24" s="72">
        <v>0.89934349999999996</v>
      </c>
      <c r="RP24" s="72">
        <v>0.89828790000000003</v>
      </c>
      <c r="RQ24" s="72">
        <v>0.89670150000000004</v>
      </c>
      <c r="RR24" s="72">
        <v>0.99959330000000002</v>
      </c>
      <c r="RS24" s="72">
        <v>0.99434659999999997</v>
      </c>
      <c r="RT24" s="72">
        <v>0.99009259999999999</v>
      </c>
      <c r="RU24" s="72">
        <v>0.98709139999999995</v>
      </c>
      <c r="RV24" s="72">
        <v>0.98528320000000003</v>
      </c>
      <c r="RW24" s="72">
        <v>0.98422189999999998</v>
      </c>
      <c r="RX24" s="72">
        <v>0.98425689999999999</v>
      </c>
      <c r="RY24" s="72">
        <v>0.98484075000000004</v>
      </c>
      <c r="RZ24" s="72">
        <v>0.98605173999999995</v>
      </c>
      <c r="SA24" s="72">
        <v>0.98750305000000005</v>
      </c>
      <c r="SB24" s="72">
        <v>0.98903410000000003</v>
      </c>
      <c r="SC24" s="72">
        <v>0.99049690000000001</v>
      </c>
      <c r="SD24" s="72">
        <v>0.99176127000000003</v>
      </c>
      <c r="SE24" s="72">
        <v>0.99275020000000003</v>
      </c>
      <c r="SF24" s="72">
        <v>0.99340594000000004</v>
      </c>
      <c r="SG24" s="72">
        <v>0.99363140000000005</v>
      </c>
      <c r="SH24" s="72">
        <v>0.99344200000000005</v>
      </c>
      <c r="SI24" s="72">
        <v>0.99275166000000004</v>
      </c>
      <c r="SJ24" s="72">
        <v>0.99159010000000003</v>
      </c>
      <c r="SK24" s="72">
        <v>0.99001824999999999</v>
      </c>
      <c r="SL24" s="72">
        <v>0.98810582999999996</v>
      </c>
      <c r="SM24" s="72">
        <v>0.98591050000000002</v>
      </c>
      <c r="SN24" s="72">
        <v>0.98348314000000003</v>
      </c>
      <c r="SO24" s="72">
        <v>0.98086609999999996</v>
      </c>
      <c r="SP24" s="72">
        <v>0.97808989999999996</v>
      </c>
      <c r="SQ24" s="72">
        <v>0.97517989999999999</v>
      </c>
      <c r="SR24" s="72">
        <v>0.97216100000000005</v>
      </c>
      <c r="SS24" s="72">
        <v>0.96901727000000004</v>
      </c>
      <c r="ST24" s="72">
        <v>0.96573323</v>
      </c>
      <c r="SU24" s="72">
        <v>0.96143639999999997</v>
      </c>
      <c r="SV24" s="72">
        <v>0.95823610000000004</v>
      </c>
      <c r="SW24" s="72">
        <v>0.95450425000000005</v>
      </c>
      <c r="SX24" s="72">
        <v>0.95090865999999996</v>
      </c>
      <c r="SY24" s="72">
        <v>0.94761514999999996</v>
      </c>
      <c r="SZ24" s="72">
        <v>0.94471039999999995</v>
      </c>
      <c r="TA24" s="72">
        <v>0.94220155000000005</v>
      </c>
      <c r="TB24" s="72">
        <v>0.94000850000000002</v>
      </c>
      <c r="TC24" s="72">
        <v>0.9378474</v>
      </c>
      <c r="TD24" s="72">
        <v>0.93458134000000004</v>
      </c>
      <c r="TE24" s="72">
        <v>0.93391279999999999</v>
      </c>
      <c r="TF24" s="72">
        <v>1.0054878</v>
      </c>
      <c r="TG24" s="72">
        <v>1.0033268</v>
      </c>
      <c r="TH24" s="72">
        <v>1.0012087999999999</v>
      </c>
      <c r="TI24" s="72">
        <v>0.99888200000000005</v>
      </c>
      <c r="TJ24" s="72">
        <v>0.9963706</v>
      </c>
      <c r="TK24" s="72">
        <v>0.99411329999999998</v>
      </c>
      <c r="TL24" s="72">
        <v>0.99229555999999997</v>
      </c>
      <c r="TM24" s="72">
        <v>0.99099060000000005</v>
      </c>
      <c r="TN24" s="72">
        <v>0.99023470000000002</v>
      </c>
      <c r="TO24" s="72">
        <v>0.98999459999999995</v>
      </c>
      <c r="TP24" s="72">
        <v>0.99025319999999994</v>
      </c>
      <c r="TQ24" s="72">
        <v>0.99087225999999995</v>
      </c>
      <c r="TR24" s="72">
        <v>0.99176500000000001</v>
      </c>
      <c r="TS24" s="72">
        <v>0.99279550000000005</v>
      </c>
      <c r="TT24" s="72">
        <v>0.99388885000000005</v>
      </c>
      <c r="TU24" s="72">
        <v>0.99493960000000004</v>
      </c>
      <c r="TV24" s="72">
        <v>0.99585239999999997</v>
      </c>
      <c r="TW24" s="72">
        <v>0.99654275000000003</v>
      </c>
      <c r="TX24" s="72">
        <v>0.99694950000000004</v>
      </c>
      <c r="TY24" s="72">
        <v>0.99694470000000002</v>
      </c>
      <c r="TZ24" s="72">
        <v>0.99667024999999998</v>
      </c>
      <c r="UA24" s="72">
        <v>0.99597709999999995</v>
      </c>
      <c r="UB24" s="72">
        <v>0.99491560000000001</v>
      </c>
      <c r="UC24" s="72">
        <v>0.99351179999999994</v>
      </c>
      <c r="UD24" s="72">
        <v>0.99179779999999995</v>
      </c>
      <c r="UE24" s="72">
        <v>0.98981255000000001</v>
      </c>
      <c r="UF24" s="72">
        <v>0.98759996999999999</v>
      </c>
      <c r="UG24" s="72">
        <v>0.98520479999999999</v>
      </c>
      <c r="UH24" s="72">
        <v>0.98266580000000003</v>
      </c>
      <c r="UI24" s="72">
        <v>0.97999966000000005</v>
      </c>
      <c r="UJ24" s="72">
        <v>0.97733449999999999</v>
      </c>
      <c r="UK24" s="72">
        <v>0.97478103999999999</v>
      </c>
      <c r="UL24" s="72">
        <v>0.97257804999999997</v>
      </c>
      <c r="UM24" s="72">
        <v>0.96979934000000001</v>
      </c>
      <c r="UN24" s="72">
        <v>0.96723460000000006</v>
      </c>
      <c r="UO24" s="72">
        <v>0.96498280000000003</v>
      </c>
      <c r="UP24" s="72">
        <v>0.96320735999999996</v>
      </c>
      <c r="UQ24" s="72">
        <v>0.96219330000000003</v>
      </c>
      <c r="UR24" s="72">
        <v>0.96325769999999999</v>
      </c>
      <c r="US24" s="72">
        <v>0.96263460000000001</v>
      </c>
      <c r="UT24" s="72">
        <v>1.0066584000000001</v>
      </c>
      <c r="UU24" s="72">
        <v>1.006294</v>
      </c>
      <c r="UV24" s="72">
        <v>1.0062686999999999</v>
      </c>
      <c r="UW24" s="72">
        <v>1.0059655000000001</v>
      </c>
      <c r="UX24" s="72">
        <v>1.0052326</v>
      </c>
      <c r="UY24" s="72">
        <v>1.0042111</v>
      </c>
      <c r="UZ24" s="72">
        <v>1.0030318</v>
      </c>
      <c r="VA24" s="72">
        <v>1.0018247</v>
      </c>
      <c r="VB24" s="72">
        <v>1.0007036</v>
      </c>
      <c r="VC24" s="72">
        <v>0.99975853999999997</v>
      </c>
      <c r="VD24" s="72">
        <v>0.99905544999999996</v>
      </c>
      <c r="VE24" s="72">
        <v>0.99862223999999999</v>
      </c>
      <c r="VF24" s="72">
        <v>0.9984461</v>
      </c>
      <c r="VG24" s="72">
        <v>0.99857289999999999</v>
      </c>
      <c r="VH24" s="72">
        <v>0.99889620000000001</v>
      </c>
      <c r="VI24" s="72">
        <v>0.99937189999999998</v>
      </c>
      <c r="VJ24" s="72">
        <v>0.99993575000000001</v>
      </c>
      <c r="VK24" s="72">
        <v>1.0005215000000001</v>
      </c>
      <c r="VL24" s="72">
        <v>1.0010631000000001</v>
      </c>
      <c r="VM24" s="72">
        <v>1.0014946</v>
      </c>
      <c r="VN24" s="72">
        <v>1.0017638</v>
      </c>
      <c r="VO24" s="72">
        <v>1.0018137</v>
      </c>
      <c r="VP24" s="72">
        <v>1.0016543</v>
      </c>
      <c r="VQ24" s="72">
        <v>1.0012105</v>
      </c>
      <c r="VR24" s="72">
        <v>1.0004867</v>
      </c>
      <c r="VS24" s="72">
        <v>0.99948890000000001</v>
      </c>
      <c r="VT24" s="72">
        <v>0.99823432999999995</v>
      </c>
      <c r="VU24" s="72">
        <v>0.9967492</v>
      </c>
      <c r="VV24" s="72">
        <v>0.99506810000000001</v>
      </c>
      <c r="VW24" s="72">
        <v>0.99322796000000002</v>
      </c>
      <c r="VX24" s="72">
        <v>0.99127494999999999</v>
      </c>
      <c r="VY24" s="72">
        <v>0.98926040000000004</v>
      </c>
      <c r="VZ24" s="72">
        <v>0.98723899999999998</v>
      </c>
      <c r="WA24" s="72">
        <v>0.98521999999999998</v>
      </c>
      <c r="WB24" s="72">
        <v>0.98326440000000004</v>
      </c>
      <c r="WC24" s="72">
        <v>0.98149410000000004</v>
      </c>
      <c r="WD24" s="72">
        <v>0.98005222999999997</v>
      </c>
      <c r="WE24" s="72">
        <v>0.97850539999999997</v>
      </c>
      <c r="WF24" s="72">
        <v>0.97795989999999999</v>
      </c>
      <c r="WG24" s="72">
        <v>0.97745709999999997</v>
      </c>
      <c r="WH24" s="72">
        <v>1.0056198000000001</v>
      </c>
      <c r="WI24" s="72">
        <v>1.0053401</v>
      </c>
      <c r="WJ24" s="72">
        <v>1.0054323999999999</v>
      </c>
      <c r="WK24" s="72">
        <v>1.0053837000000001</v>
      </c>
      <c r="WL24" s="72">
        <v>1.0051386</v>
      </c>
      <c r="WM24" s="72">
        <v>1.0047090000000001</v>
      </c>
      <c r="WN24" s="72">
        <v>1.0041301</v>
      </c>
      <c r="WO24" s="72">
        <v>1.0034422000000001</v>
      </c>
      <c r="WP24" s="72">
        <v>1.0026941</v>
      </c>
      <c r="WQ24" s="72">
        <v>1.0019385999999999</v>
      </c>
      <c r="WR24" s="72">
        <v>1.0012239999999999</v>
      </c>
      <c r="WS24" s="72">
        <v>1.0005941</v>
      </c>
      <c r="WT24" s="72">
        <v>1.0000827000000001</v>
      </c>
      <c r="WU24" s="72">
        <v>0.9997142</v>
      </c>
      <c r="WV24" s="72">
        <v>0.99949940000000004</v>
      </c>
      <c r="WW24" s="72">
        <v>0.99943939999999998</v>
      </c>
      <c r="WX24" s="72">
        <v>0.99951756000000003</v>
      </c>
      <c r="WY24" s="72">
        <v>0.99972019999999995</v>
      </c>
      <c r="WZ24" s="72">
        <v>1.0000068</v>
      </c>
      <c r="XA24" s="72">
        <v>1.0003382999999999</v>
      </c>
      <c r="XB24" s="72">
        <v>1.0006702000000001</v>
      </c>
      <c r="XC24" s="72">
        <v>1.0009592</v>
      </c>
      <c r="XD24" s="72">
        <v>1.0011665000000001</v>
      </c>
      <c r="XE24" s="72">
        <v>1.0012531</v>
      </c>
      <c r="XF24" s="72">
        <v>1.0011935000000001</v>
      </c>
      <c r="XG24" s="72">
        <v>1.0009680000000001</v>
      </c>
      <c r="XH24" s="72">
        <v>1.0005587</v>
      </c>
      <c r="XI24" s="72">
        <v>0.99995535999999996</v>
      </c>
      <c r="XJ24" s="72">
        <v>0.99915683</v>
      </c>
      <c r="XK24" s="72">
        <v>0.99817219999999995</v>
      </c>
      <c r="XL24" s="72">
        <v>0.99701839999999997</v>
      </c>
      <c r="XM24" s="72">
        <v>0.99571913000000001</v>
      </c>
      <c r="XN24" s="72">
        <v>0.99430483999999997</v>
      </c>
      <c r="XO24" s="72">
        <v>0.99280919999999995</v>
      </c>
      <c r="XP24" s="72">
        <v>0.99127030000000005</v>
      </c>
      <c r="XQ24" s="72">
        <v>0.98974410000000002</v>
      </c>
      <c r="XR24" s="72">
        <v>0.98834500000000003</v>
      </c>
      <c r="XS24" s="72">
        <v>0.98681459999999999</v>
      </c>
      <c r="XT24" s="72">
        <v>0.98544860000000001</v>
      </c>
      <c r="XU24" s="72">
        <v>0.98500140000000003</v>
      </c>
      <c r="XV24" s="72">
        <v>1.0050614</v>
      </c>
      <c r="XW24" s="72">
        <v>1.0049876</v>
      </c>
      <c r="XX24" s="72">
        <v>1.0052019999999999</v>
      </c>
      <c r="XY24" s="72">
        <v>1.0053649</v>
      </c>
      <c r="XZ24" s="72">
        <v>1.0053402</v>
      </c>
      <c r="YA24" s="72">
        <v>1.0051634</v>
      </c>
      <c r="YB24" s="72">
        <v>1.0048362</v>
      </c>
      <c r="YC24" s="72">
        <v>1.0043755999999999</v>
      </c>
      <c r="YD24" s="72">
        <v>1.0038077999999999</v>
      </c>
      <c r="YE24" s="72">
        <v>1.0031631000000001</v>
      </c>
      <c r="YF24" s="72">
        <v>1.0024744000000001</v>
      </c>
      <c r="YG24" s="72">
        <v>1.0017769999999999</v>
      </c>
      <c r="YH24" s="72">
        <v>1.0011034000000001</v>
      </c>
      <c r="YI24" s="72">
        <v>1.0004831999999999</v>
      </c>
      <c r="YJ24" s="72">
        <v>0.99994205999999997</v>
      </c>
      <c r="YK24" s="72">
        <v>0.99950092999999995</v>
      </c>
      <c r="YL24" s="72">
        <v>0.99918293999999996</v>
      </c>
      <c r="YM24" s="72">
        <v>0.99897115999999997</v>
      </c>
      <c r="YN24" s="72">
        <v>0.99885493999999997</v>
      </c>
      <c r="YO24" s="72">
        <v>0.99885489999999999</v>
      </c>
      <c r="YP24" s="72">
        <v>0.99890714999999997</v>
      </c>
      <c r="YQ24" s="72">
        <v>0.99901200000000001</v>
      </c>
      <c r="YR24" s="72">
        <v>0.99913675000000002</v>
      </c>
      <c r="YS24" s="72">
        <v>0.99925249999999999</v>
      </c>
      <c r="YT24" s="72">
        <v>0.99932206000000001</v>
      </c>
      <c r="YU24" s="72">
        <v>0.99930244999999995</v>
      </c>
      <c r="YV24" s="72">
        <v>0.99917566999999996</v>
      </c>
      <c r="YW24" s="72">
        <v>0.99891375999999998</v>
      </c>
      <c r="YX24" s="72">
        <v>0.99849739999999998</v>
      </c>
      <c r="YY24" s="72">
        <v>0.99791454999999996</v>
      </c>
      <c r="YZ24" s="72">
        <v>0.99716073000000005</v>
      </c>
      <c r="ZA24" s="72">
        <v>0.99624539999999995</v>
      </c>
      <c r="ZB24" s="72">
        <v>0.99518510000000004</v>
      </c>
      <c r="ZC24" s="72">
        <v>0.99400264000000005</v>
      </c>
      <c r="ZD24" s="72">
        <v>0.99272895000000005</v>
      </c>
      <c r="ZE24" s="72">
        <v>0.99139849999999996</v>
      </c>
      <c r="ZF24" s="72">
        <v>0.99003839999999999</v>
      </c>
      <c r="ZG24" s="72">
        <v>0.98866427000000001</v>
      </c>
      <c r="ZH24" s="72">
        <v>0.98722047000000002</v>
      </c>
      <c r="ZI24" s="72">
        <v>0.98706430000000001</v>
      </c>
      <c r="ZJ24" s="72">
        <v>1.0046272000000001</v>
      </c>
      <c r="ZK24" s="72">
        <v>1.0052302</v>
      </c>
      <c r="ZL24" s="72">
        <v>1.0062523999999999</v>
      </c>
      <c r="ZM24" s="72">
        <v>1.0071412</v>
      </c>
      <c r="ZN24" s="72">
        <v>1.0078217</v>
      </c>
      <c r="ZO24" s="72">
        <v>1.0082802</v>
      </c>
      <c r="ZP24" s="72">
        <v>1.0085264</v>
      </c>
      <c r="ZQ24" s="72">
        <v>1.0085701</v>
      </c>
      <c r="ZR24" s="72">
        <v>1.0084629000000001</v>
      </c>
      <c r="ZS24" s="72">
        <v>1.0081952000000001</v>
      </c>
      <c r="ZT24" s="72">
        <v>1.0078076</v>
      </c>
      <c r="ZU24" s="72">
        <v>1.0073307</v>
      </c>
      <c r="ZV24" s="72">
        <v>1.0067931000000001</v>
      </c>
      <c r="ZW24" s="72">
        <v>1.0062218999999999</v>
      </c>
      <c r="ZX24" s="72">
        <v>1.0056419000000001</v>
      </c>
      <c r="ZY24" s="72">
        <v>1.0050739</v>
      </c>
      <c r="ZZ24" s="72">
        <v>1.0045261000000001</v>
      </c>
      <c r="AAA24" s="72">
        <v>1.0040346</v>
      </c>
      <c r="AAB24" s="72">
        <v>1.0036100999999999</v>
      </c>
      <c r="AAC24" s="72">
        <v>1.0032585000000001</v>
      </c>
      <c r="AAD24" s="72">
        <v>1.0029778</v>
      </c>
      <c r="AAE24" s="72">
        <v>1.0027604000000001</v>
      </c>
      <c r="AAF24" s="72">
        <v>1.0025932</v>
      </c>
      <c r="AAG24" s="72">
        <v>1.0024567</v>
      </c>
      <c r="AAH24" s="72">
        <v>1.0023260000000001</v>
      </c>
      <c r="AAI24" s="72">
        <v>1.0021697000000001</v>
      </c>
      <c r="AAJ24" s="72">
        <v>1.0019541000000001</v>
      </c>
      <c r="AAK24" s="72">
        <v>1.0016427999999999</v>
      </c>
      <c r="AAL24" s="72">
        <v>1.0012017</v>
      </c>
      <c r="AAM24" s="72">
        <v>1.0005999999999999</v>
      </c>
      <c r="AAN24" s="72">
        <v>0.99981414999999996</v>
      </c>
      <c r="AAO24" s="72">
        <v>0.99882466000000003</v>
      </c>
      <c r="AAP24" s="72">
        <v>0.99762720000000005</v>
      </c>
      <c r="AAQ24" s="72">
        <v>0.99623249999999997</v>
      </c>
      <c r="AAR24" s="72">
        <v>0.99467075000000005</v>
      </c>
      <c r="AAS24" s="72">
        <v>0.99298540000000002</v>
      </c>
      <c r="AAT24" s="72">
        <v>0.99120145999999998</v>
      </c>
      <c r="AAU24" s="72">
        <v>0.98941049999999997</v>
      </c>
      <c r="AAV24" s="72">
        <v>0.9875988</v>
      </c>
      <c r="AAW24" s="72">
        <v>0.98762095000000005</v>
      </c>
      <c r="AAX24" s="72">
        <v>1.0031483000000001</v>
      </c>
      <c r="AAY24" s="72">
        <v>1.003879</v>
      </c>
      <c r="AAZ24" s="72">
        <v>1.0049573000000001</v>
      </c>
      <c r="ABA24" s="72">
        <v>1.0059309999999999</v>
      </c>
      <c r="ABB24" s="72">
        <v>1.0067756999999999</v>
      </c>
      <c r="ABC24" s="72">
        <v>1.0075048</v>
      </c>
      <c r="ABD24" s="72">
        <v>1.0081184999999999</v>
      </c>
      <c r="ABE24" s="72">
        <v>1.0086073</v>
      </c>
      <c r="ABF24" s="72">
        <v>1.0089741000000001</v>
      </c>
      <c r="ABG24" s="72">
        <v>1.0092095999999999</v>
      </c>
      <c r="ABH24" s="72">
        <v>1.0093095000000001</v>
      </c>
      <c r="ABI24" s="72">
        <v>1.0092611</v>
      </c>
      <c r="ABJ24" s="72">
        <v>1.0090816</v>
      </c>
      <c r="ABK24" s="72">
        <v>1.0087773</v>
      </c>
      <c r="ABL24" s="72">
        <v>1.0083641999999999</v>
      </c>
      <c r="ABM24" s="72">
        <v>1.0078606999999999</v>
      </c>
      <c r="ABN24" s="72">
        <v>1.0072882999999999</v>
      </c>
      <c r="ABO24" s="72">
        <v>1.006672</v>
      </c>
      <c r="ABP24" s="72">
        <v>1.0060351999999999</v>
      </c>
      <c r="ABQ24" s="72">
        <v>1.005401</v>
      </c>
      <c r="ABR24" s="72">
        <v>1.0047972000000001</v>
      </c>
      <c r="ABS24" s="72">
        <v>1.0042443999999999</v>
      </c>
      <c r="ABT24" s="72">
        <v>1.0037560000000001</v>
      </c>
      <c r="ABU24" s="72">
        <v>1.0033414</v>
      </c>
      <c r="ABV24" s="72">
        <v>1.0030011999999999</v>
      </c>
      <c r="ABW24" s="72">
        <v>1.0027280999999999</v>
      </c>
      <c r="ABX24" s="72">
        <v>1.0025033000000001</v>
      </c>
      <c r="ABY24" s="72">
        <v>1.0022943</v>
      </c>
      <c r="ABZ24" s="72">
        <v>1.0020743999999999</v>
      </c>
      <c r="ACA24" s="72">
        <v>1.0017959000000001</v>
      </c>
      <c r="ACB24" s="72">
        <v>1.0014019000000001</v>
      </c>
      <c r="ACC24" s="72">
        <v>1.0008291</v>
      </c>
      <c r="ACD24" s="72">
        <v>1.0000131999999999</v>
      </c>
      <c r="ACE24" s="72">
        <v>0.99888706000000005</v>
      </c>
      <c r="ACF24" s="72">
        <v>0.9974731</v>
      </c>
      <c r="ACG24" s="72">
        <v>0.99573699999999998</v>
      </c>
      <c r="ACH24" s="72">
        <v>0.99362205999999997</v>
      </c>
      <c r="ACI24" s="72">
        <v>0.99119073000000002</v>
      </c>
      <c r="ACJ24" s="72">
        <v>0.98855245000000003</v>
      </c>
      <c r="ACK24" s="72">
        <v>0.98848340000000001</v>
      </c>
      <c r="ACL24" s="72">
        <v>1.0014031999999999</v>
      </c>
      <c r="ACM24" s="72">
        <v>1.0015079</v>
      </c>
      <c r="ACN24" s="72">
        <v>1.0020248</v>
      </c>
      <c r="ACO24" s="72">
        <v>1.0025982</v>
      </c>
      <c r="ACP24" s="72">
        <v>1.0031337</v>
      </c>
      <c r="ACQ24" s="72">
        <v>1.0035988</v>
      </c>
      <c r="ACR24" s="72">
        <v>1.0039766000000001</v>
      </c>
      <c r="ACS24" s="72">
        <v>1.0042636</v>
      </c>
      <c r="ACT24" s="72">
        <v>1.0044500999999999</v>
      </c>
      <c r="ACU24" s="72">
        <v>1.0045383000000001</v>
      </c>
      <c r="ACV24" s="72">
        <v>1.0045139000000001</v>
      </c>
      <c r="ACW24" s="72">
        <v>1.0043944</v>
      </c>
      <c r="ACX24" s="72">
        <v>1.0041765</v>
      </c>
      <c r="ACY24" s="72">
        <v>1.0038625000000001</v>
      </c>
      <c r="ACZ24" s="72">
        <v>1.0034555999999999</v>
      </c>
      <c r="ADA24" s="72">
        <v>1.0029606</v>
      </c>
      <c r="ADB24" s="72">
        <v>1.0023839999999999</v>
      </c>
      <c r="ADC24" s="72">
        <v>1.0017309000000001</v>
      </c>
      <c r="ADD24" s="72">
        <v>1.0009999000000001</v>
      </c>
      <c r="ADE24" s="72">
        <v>1.0001445</v>
      </c>
      <c r="ADF24" s="72">
        <v>0.99935675000000002</v>
      </c>
      <c r="ADG24" s="72">
        <v>0.99856233999999999</v>
      </c>
      <c r="ADH24" s="72">
        <v>0.99777097000000003</v>
      </c>
      <c r="ADI24" s="72">
        <v>0.99700314000000001</v>
      </c>
      <c r="ADJ24" s="72">
        <v>0.99628127</v>
      </c>
      <c r="ADK24" s="72">
        <v>0.99562733999999997</v>
      </c>
      <c r="ADL24" s="72">
        <v>0.99506353999999997</v>
      </c>
      <c r="ADM24" s="72">
        <v>0.99461520000000003</v>
      </c>
      <c r="ADN24" s="72">
        <v>0.99428289999999997</v>
      </c>
      <c r="ADO24" s="72">
        <v>0.99407124999999996</v>
      </c>
      <c r="ADP24" s="72">
        <v>0.99397236</v>
      </c>
      <c r="ADQ24" s="72">
        <v>0.99398439999999999</v>
      </c>
      <c r="ADR24" s="72">
        <v>0.99404340000000002</v>
      </c>
      <c r="ADS24" s="72">
        <v>0.9940795</v>
      </c>
      <c r="ADT24" s="72">
        <v>0.99400365000000002</v>
      </c>
      <c r="ADU24" s="72">
        <v>0.99364286999999996</v>
      </c>
      <c r="ADV24" s="72">
        <v>0.99278706000000005</v>
      </c>
      <c r="ADW24" s="72">
        <v>0.99114966000000004</v>
      </c>
      <c r="ADX24" s="72">
        <v>0.98835044999999999</v>
      </c>
      <c r="ADY24" s="72">
        <v>0.98835850000000003</v>
      </c>
      <c r="ADZ24" s="77"/>
      <c r="AEA24" s="73">
        <v>18</v>
      </c>
      <c r="AEB24" s="103">
        <v>18.5</v>
      </c>
      <c r="AEC24" s="73">
        <v>18</v>
      </c>
      <c r="AED24" s="103">
        <v>1.5</v>
      </c>
      <c r="AEE24" s="74">
        <f t="shared" si="26"/>
        <v>19</v>
      </c>
      <c r="AEF24" s="104">
        <f t="shared" si="27"/>
        <v>760</v>
      </c>
      <c r="AEG24" s="105">
        <f t="shared" si="29"/>
        <v>0.99601220000000001</v>
      </c>
      <c r="AEH24" s="105">
        <f t="shared" si="29"/>
        <v>0.9808597</v>
      </c>
      <c r="AEI24" s="105">
        <f t="shared" si="29"/>
        <v>0.94817596999999998</v>
      </c>
      <c r="AEJ24" s="105">
        <f t="shared" si="29"/>
        <v>0.91202240000000001</v>
      </c>
      <c r="AEK24" s="105">
        <f t="shared" si="29"/>
        <v>0.87968844000000002</v>
      </c>
      <c r="AEL24" s="105">
        <f t="shared" si="29"/>
        <v>0.8159942</v>
      </c>
      <c r="AEM24" s="105">
        <f t="shared" si="29"/>
        <v>0.72856889999999996</v>
      </c>
      <c r="AEN24" s="105">
        <f t="shared" si="29"/>
        <v>0.67971002999999997</v>
      </c>
      <c r="AEO24" s="105">
        <f t="shared" si="29"/>
        <v>0.71802980000000005</v>
      </c>
      <c r="AEP24" s="105">
        <f t="shared" si="29"/>
        <v>0.77984229999999999</v>
      </c>
      <c r="AEQ24" s="105">
        <f t="shared" si="30"/>
        <v>0.83675854999999999</v>
      </c>
      <c r="AER24" s="105">
        <f t="shared" si="30"/>
        <v>0.88893323999999996</v>
      </c>
      <c r="AES24" s="105">
        <f t="shared" si="30"/>
        <v>0.92964226000000005</v>
      </c>
      <c r="AET24" s="105">
        <f t="shared" si="30"/>
        <v>0.96062546999999998</v>
      </c>
      <c r="AEU24" s="105">
        <f t="shared" si="30"/>
        <v>0.97667400000000004</v>
      </c>
      <c r="AEV24" s="105">
        <f t="shared" si="30"/>
        <v>0.98480599999999996</v>
      </c>
      <c r="AEW24" s="105">
        <f t="shared" si="30"/>
        <v>0.98708949999999995</v>
      </c>
      <c r="AEX24" s="105">
        <f t="shared" si="30"/>
        <v>0.98762559999999999</v>
      </c>
      <c r="AEY24" s="105">
        <f t="shared" si="30"/>
        <v>0.98841922999999998</v>
      </c>
      <c r="AEZ24" s="99">
        <f t="shared" si="21"/>
        <v>13.94</v>
      </c>
      <c r="AFA24" s="69"/>
      <c r="AFB24" s="202" t="s">
        <v>82</v>
      </c>
      <c r="AFC24" s="106">
        <f t="shared" si="22"/>
        <v>0.89365672578947375</v>
      </c>
      <c r="AFD24" s="69"/>
      <c r="AFE24" s="108">
        <f t="shared" si="23"/>
        <v>730</v>
      </c>
      <c r="AFF24" s="105">
        <f t="shared" si="31"/>
        <v>0.99747043999999996</v>
      </c>
      <c r="AFG24" s="105">
        <f t="shared" si="31"/>
        <v>1.0006119</v>
      </c>
      <c r="AFH24" s="105">
        <f t="shared" si="31"/>
        <v>0.99999300000000002</v>
      </c>
      <c r="AFI24" s="105">
        <f t="shared" si="31"/>
        <v>0.99737719999999996</v>
      </c>
      <c r="AFJ24" s="105">
        <f t="shared" si="31"/>
        <v>0.99281733999999999</v>
      </c>
      <c r="AFK24" s="105">
        <f t="shared" si="31"/>
        <v>0.90034484999999997</v>
      </c>
      <c r="AFL24" s="105">
        <f t="shared" si="31"/>
        <v>0.74528090000000002</v>
      </c>
      <c r="AFM24" s="105">
        <f t="shared" si="31"/>
        <v>0.66310820000000004</v>
      </c>
      <c r="AFN24" s="105">
        <f t="shared" si="31"/>
        <v>0.69230133000000005</v>
      </c>
      <c r="AFO24" s="105">
        <f t="shared" si="31"/>
        <v>0.83880913000000001</v>
      </c>
      <c r="AFP24" s="105">
        <f t="shared" si="32"/>
        <v>0.98319243999999995</v>
      </c>
      <c r="AFQ24" s="105">
        <f t="shared" si="32"/>
        <v>0.99633349999999998</v>
      </c>
      <c r="AFR24" s="105">
        <f t="shared" si="32"/>
        <v>0.98738015000000001</v>
      </c>
      <c r="AFS24" s="105">
        <f t="shared" si="32"/>
        <v>0.98996600000000001</v>
      </c>
      <c r="AFT24" s="105">
        <f t="shared" si="32"/>
        <v>0.99975879999999995</v>
      </c>
      <c r="AFU24" s="105">
        <f t="shared" si="32"/>
        <v>1.0019442999999999</v>
      </c>
      <c r="AFV24" s="105">
        <f t="shared" si="32"/>
        <v>1.0031701</v>
      </c>
      <c r="AFW24" s="105">
        <f t="shared" si="32"/>
        <v>1.0082023</v>
      </c>
      <c r="AFX24" s="105">
        <f t="shared" si="32"/>
        <v>1.0092175000000001</v>
      </c>
      <c r="AFY24" s="105"/>
      <c r="AFZ24" s="106">
        <f t="shared" si="28"/>
        <v>0.93722523052631601</v>
      </c>
      <c r="AGA24" s="69"/>
      <c r="AGB24" s="74">
        <v>18</v>
      </c>
      <c r="AGC24" s="120">
        <v>0</v>
      </c>
      <c r="AGD24" s="120">
        <v>0</v>
      </c>
      <c r="AGE24" s="120">
        <v>0</v>
      </c>
      <c r="AGF24" s="120">
        <v>0</v>
      </c>
      <c r="AGG24" s="69"/>
      <c r="AGH24" s="74">
        <v>18</v>
      </c>
      <c r="AGI24" s="148">
        <v>18</v>
      </c>
      <c r="AGJ24" s="120">
        <v>0</v>
      </c>
      <c r="AGK24" s="120">
        <v>0</v>
      </c>
      <c r="AGL24" s="120">
        <v>0</v>
      </c>
      <c r="AGM24" s="69"/>
      <c r="AGN24" s="74">
        <v>18</v>
      </c>
      <c r="AGO24" s="148">
        <v>18</v>
      </c>
      <c r="AGP24" s="120">
        <v>0</v>
      </c>
      <c r="AGQ24" s="120">
        <v>0</v>
      </c>
      <c r="AGR24" s="148">
        <v>1.5428571428571401E-5</v>
      </c>
      <c r="AGS24" s="69"/>
      <c r="AGT24" s="74">
        <v>18</v>
      </c>
      <c r="AGU24" s="147">
        <v>18</v>
      </c>
      <c r="AGV24" s="151">
        <v>0</v>
      </c>
      <c r="AGW24" s="151">
        <v>0</v>
      </c>
      <c r="AGX24" s="161">
        <v>0</v>
      </c>
      <c r="AGY24" s="152">
        <v>0</v>
      </c>
      <c r="AGZ24" s="69"/>
      <c r="AHA24" s="69"/>
      <c r="AHB24" s="69"/>
      <c r="AHC24" s="69"/>
      <c r="AHD24" s="69"/>
      <c r="AHE24" s="69"/>
      <c r="AHF24" s="69"/>
      <c r="AHG24" s="69"/>
      <c r="AHH24" s="69"/>
      <c r="AHI24" s="69"/>
      <c r="AHJ24" s="69"/>
      <c r="AHK24" s="69"/>
      <c r="AHL24" s="69"/>
      <c r="AHM24" s="69"/>
      <c r="AHN24" s="69"/>
      <c r="AHO24" s="69"/>
      <c r="AHP24" s="69"/>
      <c r="AHQ24" s="69"/>
      <c r="AHR24" s="69"/>
      <c r="AHS24" s="69"/>
      <c r="AHT24" s="69"/>
      <c r="AHU24" s="69"/>
      <c r="AHV24" s="69"/>
      <c r="AHW24" s="69"/>
      <c r="AHX24" s="69"/>
      <c r="AHY24" s="69"/>
      <c r="AHZ24" s="69"/>
      <c r="AIA24" s="69"/>
      <c r="AIB24" s="69"/>
      <c r="AIC24" s="69"/>
      <c r="AID24" s="69"/>
      <c r="AIE24" s="69"/>
      <c r="AIF24" s="69"/>
      <c r="AIG24" s="69"/>
      <c r="AIH24" s="69"/>
      <c r="AII24" s="69"/>
      <c r="AIJ24" s="69"/>
      <c r="AIK24" s="69"/>
      <c r="AIL24" s="69"/>
      <c r="AIM24" s="69"/>
      <c r="AIN24" s="69"/>
      <c r="AIO24" s="69"/>
      <c r="AIP24" s="69"/>
      <c r="AIQ24" s="69"/>
      <c r="AIR24" s="69"/>
      <c r="AIS24" s="69"/>
      <c r="AIT24" s="69"/>
      <c r="AIU24" s="69"/>
      <c r="AIV24" s="69"/>
      <c r="AIW24" s="69"/>
      <c r="AIX24" s="69"/>
      <c r="AIY24" s="69"/>
      <c r="AIZ24" s="69"/>
      <c r="AJA24" s="69"/>
      <c r="AJB24" s="69"/>
      <c r="AJC24" s="69"/>
      <c r="AJD24" s="69"/>
      <c r="AJE24" s="69"/>
      <c r="AJF24" s="69"/>
      <c r="AJG24" s="69"/>
      <c r="AJH24" s="69"/>
      <c r="AJI24" s="69"/>
      <c r="AJJ24" s="69"/>
      <c r="AJK24" s="69"/>
      <c r="AJL24" s="69"/>
      <c r="AJM24" s="69"/>
      <c r="AJN24" s="69"/>
      <c r="AJO24" s="69"/>
      <c r="AJP24" s="69"/>
      <c r="AJQ24" s="69"/>
      <c r="AJR24" s="69"/>
      <c r="AJS24" s="69"/>
      <c r="AJT24" s="69"/>
      <c r="AJU24" s="69"/>
      <c r="AJV24" s="69"/>
      <c r="AJW24" s="69"/>
      <c r="AJX24" s="69"/>
      <c r="AJY24" s="69"/>
      <c r="AJZ24" s="69"/>
      <c r="AKA24" s="69"/>
      <c r="AKB24" s="69"/>
      <c r="AKC24" s="69"/>
      <c r="AKD24" s="69"/>
      <c r="AKE24" s="69"/>
      <c r="AKF24" s="69"/>
      <c r="AKG24" s="69"/>
      <c r="AKH24" s="69"/>
      <c r="AKI24" s="69"/>
      <c r="AKJ24" s="69"/>
      <c r="AKK24" s="69"/>
      <c r="AKL24" s="69"/>
      <c r="AKM24" s="69"/>
      <c r="AKN24" s="69"/>
      <c r="AKO24" s="69"/>
      <c r="AKP24" s="69"/>
      <c r="AKQ24" s="69"/>
      <c r="AKR24" s="69"/>
      <c r="AKS24" s="69"/>
      <c r="AKT24" s="69"/>
      <c r="AKU24" s="69"/>
      <c r="AKV24" s="69"/>
      <c r="AKW24" s="69"/>
      <c r="AKX24" s="69"/>
      <c r="AKY24" s="69"/>
      <c r="AKZ24" s="69"/>
      <c r="ALA24" s="69"/>
      <c r="ALB24" s="69"/>
      <c r="ALC24" s="69"/>
      <c r="ALD24" s="69"/>
      <c r="ALE24" s="69"/>
      <c r="ALF24" s="69"/>
      <c r="ALG24" s="69"/>
      <c r="ALH24" s="69"/>
      <c r="ALI24" s="69"/>
      <c r="ALJ24" s="69"/>
      <c r="ALK24" s="69"/>
      <c r="ALL24" s="69"/>
      <c r="ALM24" s="69"/>
      <c r="ALN24" s="69"/>
      <c r="ALO24" s="69"/>
      <c r="ALP24" s="69"/>
      <c r="ALQ24" s="69"/>
      <c r="ALR24" s="69"/>
      <c r="ALS24" s="69"/>
      <c r="ALT24" s="69"/>
      <c r="ALU24" s="69"/>
      <c r="ALV24" s="69"/>
      <c r="ALW24" s="69"/>
      <c r="ALX24" s="69"/>
      <c r="ALY24" s="69"/>
      <c r="ALZ24" s="69"/>
      <c r="AMA24" s="69"/>
      <c r="AMB24" s="69"/>
      <c r="AMC24" s="69"/>
      <c r="AMD24" s="69"/>
      <c r="AME24" s="69"/>
      <c r="AMF24" s="69"/>
      <c r="AMG24" s="69"/>
      <c r="AMH24" s="69"/>
      <c r="AMI24" s="69"/>
      <c r="AMJ24" s="69"/>
      <c r="AMK24" s="69"/>
      <c r="AML24" s="69"/>
      <c r="AMM24" s="69"/>
      <c r="AMN24" s="69"/>
      <c r="AMO24" s="69"/>
      <c r="AMP24" s="69"/>
      <c r="AMQ24" s="69"/>
      <c r="AMR24" s="69"/>
      <c r="AMS24" s="69"/>
      <c r="AMT24" s="69"/>
      <c r="AMU24" s="69"/>
      <c r="AMV24" s="69"/>
      <c r="AMW24" s="69"/>
      <c r="AMX24" s="69"/>
      <c r="AMY24" s="69"/>
      <c r="AMZ24" s="69"/>
      <c r="ANA24" s="69"/>
      <c r="ANB24" s="69"/>
      <c r="ANC24" s="69"/>
      <c r="AND24" s="69"/>
      <c r="ANE24" s="69"/>
      <c r="ANF24" s="69"/>
      <c r="ANG24" s="69"/>
      <c r="ANH24" s="69"/>
      <c r="ANI24" s="69"/>
      <c r="ANJ24" s="69"/>
      <c r="ANK24" s="69"/>
      <c r="ANL24" s="69"/>
      <c r="ANM24" s="69"/>
      <c r="ANN24" s="69"/>
      <c r="ANO24" s="69"/>
      <c r="ANP24" s="69"/>
      <c r="ANQ24" s="69"/>
      <c r="ANR24" s="69"/>
      <c r="ANS24" s="69"/>
      <c r="ANT24" s="69"/>
      <c r="ANU24" s="69"/>
      <c r="ANV24" s="69"/>
      <c r="ANW24" s="69"/>
      <c r="ANX24" s="69"/>
      <c r="ANY24" s="69"/>
      <c r="ANZ24" s="69"/>
      <c r="AOA24" s="69"/>
      <c r="AOB24" s="69"/>
      <c r="AOC24" s="69"/>
      <c r="AOD24" s="69"/>
      <c r="AOE24" s="69"/>
      <c r="AOF24" s="69"/>
      <c r="AOG24" s="69"/>
      <c r="AOH24" s="69"/>
      <c r="AOI24" s="69"/>
      <c r="AOJ24" s="69"/>
      <c r="AOK24" s="69"/>
      <c r="AOL24" s="69"/>
      <c r="AOM24" s="69"/>
      <c r="AON24" s="69"/>
      <c r="AOO24" s="69"/>
      <c r="AOP24" s="69"/>
      <c r="AOQ24" s="69"/>
      <c r="AOR24" s="69"/>
      <c r="AOS24" s="69"/>
      <c r="AOT24" s="69"/>
      <c r="AOU24" s="69"/>
      <c r="AOV24" s="69"/>
      <c r="AOW24" s="69"/>
      <c r="AOX24" s="69"/>
      <c r="AOY24" s="69"/>
      <c r="AOZ24" s="69"/>
      <c r="APA24" s="69"/>
      <c r="APB24" s="69"/>
      <c r="APC24" s="69"/>
      <c r="APD24" s="69"/>
      <c r="APE24" s="69"/>
      <c r="APF24" s="69"/>
      <c r="APG24" s="69"/>
      <c r="APH24" s="69"/>
      <c r="API24" s="69"/>
      <c r="APJ24" s="69"/>
      <c r="APK24" s="69"/>
      <c r="APL24" s="69"/>
      <c r="APM24" s="69"/>
      <c r="APN24" s="69"/>
      <c r="APO24" s="69"/>
      <c r="APP24" s="69"/>
      <c r="APQ24" s="69"/>
      <c r="APR24" s="69"/>
      <c r="APS24" s="69"/>
      <c r="APT24" s="69"/>
      <c r="APU24" s="69"/>
      <c r="APV24" s="69"/>
      <c r="APW24" s="69"/>
      <c r="APX24" s="69"/>
      <c r="APY24" s="69"/>
      <c r="APZ24" s="69"/>
      <c r="AQA24" s="69"/>
      <c r="AQB24" s="69"/>
      <c r="AQC24" s="69"/>
      <c r="AQD24" s="69"/>
      <c r="AQE24" s="69"/>
      <c r="AQF24" s="69"/>
      <c r="AQG24" s="69"/>
      <c r="AQH24" s="69"/>
      <c r="AQI24" s="69"/>
      <c r="AQJ24" s="69"/>
      <c r="AQK24" s="69"/>
      <c r="AQL24" s="69"/>
      <c r="AQM24" s="69"/>
      <c r="AQN24" s="69"/>
      <c r="AQO24" s="69"/>
      <c r="AQP24" s="69"/>
      <c r="AQQ24" s="69"/>
      <c r="AQR24" s="69"/>
      <c r="AQS24" s="69"/>
      <c r="AQT24" s="69"/>
      <c r="AQU24" s="69"/>
      <c r="AQV24" s="69"/>
      <c r="AQW24" s="69"/>
      <c r="AQX24" s="69"/>
      <c r="AQY24" s="69"/>
      <c r="AQZ24" s="69"/>
      <c r="ARA24" s="69"/>
      <c r="ARB24" s="69"/>
      <c r="ARC24" s="69"/>
      <c r="ARD24" s="69"/>
      <c r="ARE24" s="69"/>
      <c r="ARF24" s="69"/>
      <c r="ARG24" s="69"/>
      <c r="ARH24" s="69"/>
      <c r="ARI24" s="69"/>
      <c r="ARJ24" s="69"/>
      <c r="ARK24" s="69"/>
      <c r="ARL24" s="69"/>
      <c r="ARM24" s="69"/>
      <c r="ARN24" s="69"/>
      <c r="ARO24" s="69"/>
      <c r="ARP24" s="69"/>
      <c r="ARQ24" s="69"/>
      <c r="ARR24" s="69"/>
      <c r="ARS24" s="69"/>
      <c r="ART24" s="69"/>
      <c r="ARU24" s="69"/>
      <c r="ARV24" s="69"/>
      <c r="ARW24" s="69"/>
      <c r="ARX24" s="69"/>
      <c r="ARY24" s="69"/>
      <c r="ARZ24" s="69"/>
      <c r="ASA24" s="69"/>
      <c r="ASB24" s="69"/>
    </row>
    <row r="25" spans="1:1172" ht="3" customHeight="1" x14ac:dyDescent="0.25">
      <c r="A25" s="77"/>
      <c r="B25" s="98">
        <v>19</v>
      </c>
      <c r="C25" s="99">
        <v>14.76</v>
      </c>
      <c r="D25" s="94">
        <f t="shared" si="18"/>
        <v>2</v>
      </c>
      <c r="E25" s="77"/>
      <c r="F25" s="191">
        <v>0.99870709999999996</v>
      </c>
      <c r="G25" s="70">
        <v>0.99675749999999996</v>
      </c>
      <c r="H25" s="70">
        <v>0.99594479999999996</v>
      </c>
      <c r="I25" s="70">
        <v>0.99563705999999996</v>
      </c>
      <c r="J25" s="70">
        <v>0.99565490000000001</v>
      </c>
      <c r="K25" s="70">
        <v>0.99584450000000002</v>
      </c>
      <c r="L25" s="70">
        <v>0.99617040000000001</v>
      </c>
      <c r="M25" s="70">
        <v>0.99657899999999999</v>
      </c>
      <c r="N25" s="70">
        <v>0.99702345999999997</v>
      </c>
      <c r="O25" s="70">
        <v>0.99746566999999997</v>
      </c>
      <c r="P25" s="70">
        <v>0.99786836000000001</v>
      </c>
      <c r="Q25" s="70">
        <v>0.9982202</v>
      </c>
      <c r="R25" s="70">
        <v>0.99850636999999998</v>
      </c>
      <c r="S25" s="70">
        <v>0.99871580000000004</v>
      </c>
      <c r="T25" s="70">
        <v>0.99884044999999999</v>
      </c>
      <c r="U25" s="70">
        <v>0.99887466000000003</v>
      </c>
      <c r="V25" s="70">
        <v>0.99883</v>
      </c>
      <c r="W25" s="70">
        <v>0.99869573</v>
      </c>
      <c r="X25" s="70">
        <v>0.99847715999999997</v>
      </c>
      <c r="Y25" s="70">
        <v>0.99817484999999995</v>
      </c>
      <c r="Z25" s="70">
        <v>0.99778836999999998</v>
      </c>
      <c r="AA25" s="71">
        <v>0.99731857000000002</v>
      </c>
      <c r="AB25" s="71">
        <v>0.99677340000000003</v>
      </c>
      <c r="AC25" s="71">
        <v>0.99618614000000005</v>
      </c>
      <c r="AD25" s="71">
        <v>0.99539929999999999</v>
      </c>
      <c r="AE25" s="71">
        <v>0.99452459999999998</v>
      </c>
      <c r="AF25" s="71">
        <v>0.99359220000000004</v>
      </c>
      <c r="AG25" s="71">
        <v>0.99262667000000004</v>
      </c>
      <c r="AH25" s="71">
        <v>0.99165300000000001</v>
      </c>
      <c r="AI25" s="71">
        <v>0.99070930000000001</v>
      </c>
      <c r="AJ25" s="71">
        <v>0.98984605000000003</v>
      </c>
      <c r="AK25" s="71">
        <v>0.98915500000000001</v>
      </c>
      <c r="AL25" s="71">
        <v>0.98873449999999996</v>
      </c>
      <c r="AM25" s="71">
        <v>0.98875840000000004</v>
      </c>
      <c r="AN25" s="71">
        <v>0.98923903999999996</v>
      </c>
      <c r="AO25" s="71">
        <v>0.99046579999999995</v>
      </c>
      <c r="AP25" s="71">
        <v>0.99258869999999999</v>
      </c>
      <c r="AQ25" s="71">
        <v>0.99554880000000001</v>
      </c>
      <c r="AR25" s="71">
        <v>0.99832964000000002</v>
      </c>
      <c r="AS25" s="71">
        <v>0.9976275</v>
      </c>
      <c r="AT25" s="72">
        <v>0.999552</v>
      </c>
      <c r="AU25" s="72">
        <v>0.99800986000000003</v>
      </c>
      <c r="AV25" s="72">
        <v>0.99796384999999999</v>
      </c>
      <c r="AW25" s="72">
        <v>0.99813390000000002</v>
      </c>
      <c r="AX25" s="72">
        <v>0.99846904999999997</v>
      </c>
      <c r="AY25" s="72">
        <v>0.99892782999999996</v>
      </c>
      <c r="AZ25" s="72">
        <v>0.99945220000000001</v>
      </c>
      <c r="BA25" s="72">
        <v>0.99995730000000005</v>
      </c>
      <c r="BB25" s="72">
        <v>1.0003740000000001</v>
      </c>
      <c r="BC25" s="72">
        <v>1.0006169</v>
      </c>
      <c r="BD25" s="72">
        <v>1.000594</v>
      </c>
      <c r="BE25" s="72">
        <v>1.0003325000000001</v>
      </c>
      <c r="BF25" s="72">
        <v>0.99982079999999995</v>
      </c>
      <c r="BG25" s="72">
        <v>0.99908984000000001</v>
      </c>
      <c r="BH25" s="72">
        <v>0.99818534000000003</v>
      </c>
      <c r="BI25" s="72">
        <v>0.99715745</v>
      </c>
      <c r="BJ25" s="72">
        <v>0.99605909999999998</v>
      </c>
      <c r="BK25" s="72">
        <v>0.99494000000000005</v>
      </c>
      <c r="BL25" s="72">
        <v>0.99384720000000004</v>
      </c>
      <c r="BM25" s="72">
        <v>0.99282349999999997</v>
      </c>
      <c r="BN25" s="72">
        <v>0.99190705999999995</v>
      </c>
      <c r="BO25" s="72">
        <v>0.99113273999999996</v>
      </c>
      <c r="BP25" s="72">
        <v>0.99054500000000001</v>
      </c>
      <c r="BQ25" s="72">
        <v>0.99003940000000001</v>
      </c>
      <c r="BR25" s="72">
        <v>0.98968047000000003</v>
      </c>
      <c r="BS25" s="72">
        <v>0.98950119999999997</v>
      </c>
      <c r="BT25" s="72">
        <v>0.98953029999999997</v>
      </c>
      <c r="BU25" s="72">
        <v>0.98973429999999996</v>
      </c>
      <c r="BV25" s="72">
        <v>0.98994713999999995</v>
      </c>
      <c r="BW25" s="72">
        <v>0.99016079999999995</v>
      </c>
      <c r="BX25" s="72">
        <v>0.99030066000000005</v>
      </c>
      <c r="BY25" s="72">
        <v>0.99027807000000001</v>
      </c>
      <c r="BZ25" s="72">
        <v>0.9900371</v>
      </c>
      <c r="CA25" s="72">
        <v>0.98947989999999997</v>
      </c>
      <c r="CB25" s="72">
        <v>0.98848325000000004</v>
      </c>
      <c r="CC25" s="72">
        <v>0.98678589999999999</v>
      </c>
      <c r="CD25" s="72">
        <v>0.98507833</v>
      </c>
      <c r="CE25" s="72">
        <v>0.98333199999999998</v>
      </c>
      <c r="CF25" s="72">
        <v>0.98395189999999999</v>
      </c>
      <c r="CG25" s="72">
        <v>0.98349379999999997</v>
      </c>
      <c r="CH25" s="72">
        <v>0.99780860000000005</v>
      </c>
      <c r="CI25" s="72">
        <v>0.99497986000000005</v>
      </c>
      <c r="CJ25" s="72">
        <v>0.99377939999999998</v>
      </c>
      <c r="CK25" s="72">
        <v>0.99342249999999999</v>
      </c>
      <c r="CL25" s="72">
        <v>0.99370563000000001</v>
      </c>
      <c r="CM25" s="72">
        <v>0.99461880000000003</v>
      </c>
      <c r="CN25" s="72">
        <v>0.99598472999999998</v>
      </c>
      <c r="CO25" s="72">
        <v>0.99756029999999996</v>
      </c>
      <c r="CP25" s="72">
        <v>0.99902369999999996</v>
      </c>
      <c r="CQ25" s="72">
        <v>1.0001104000000001</v>
      </c>
      <c r="CR25" s="72">
        <v>1.0007416</v>
      </c>
      <c r="CS25" s="72">
        <v>1.0009376000000001</v>
      </c>
      <c r="CT25" s="72">
        <v>1.0008322000000001</v>
      </c>
      <c r="CU25" s="72">
        <v>1.0004573999999999</v>
      </c>
      <c r="CV25" s="72">
        <v>0.99990296000000001</v>
      </c>
      <c r="CW25" s="72">
        <v>0.99923015000000004</v>
      </c>
      <c r="CX25" s="72">
        <v>0.99847669999999999</v>
      </c>
      <c r="CY25" s="72">
        <v>0.99766385999999996</v>
      </c>
      <c r="CZ25" s="72">
        <v>0.99680829999999998</v>
      </c>
      <c r="DA25" s="72">
        <v>0.99592179999999997</v>
      </c>
      <c r="DB25" s="72">
        <v>0.9950118</v>
      </c>
      <c r="DC25" s="72">
        <v>0.99408929999999995</v>
      </c>
      <c r="DD25" s="72">
        <v>0.99319360000000001</v>
      </c>
      <c r="DE25" s="72">
        <v>0.99191059999999998</v>
      </c>
      <c r="DF25" s="72">
        <v>0.99061626000000003</v>
      </c>
      <c r="DG25" s="72">
        <v>0.98980486000000001</v>
      </c>
      <c r="DH25" s="72">
        <v>0.98866160000000003</v>
      </c>
      <c r="DI25" s="72">
        <v>0.98740446999999998</v>
      </c>
      <c r="DJ25" s="72">
        <v>0.98601819999999996</v>
      </c>
      <c r="DK25" s="72">
        <v>0.98445742999999997</v>
      </c>
      <c r="DL25" s="72">
        <v>0.98266613000000003</v>
      </c>
      <c r="DM25" s="72">
        <v>0.980572</v>
      </c>
      <c r="DN25" s="72">
        <v>0.97810240000000004</v>
      </c>
      <c r="DO25" s="72">
        <v>0.97517794000000002</v>
      </c>
      <c r="DP25" s="72">
        <v>0.97176622999999995</v>
      </c>
      <c r="DQ25" s="72">
        <v>0.9679738</v>
      </c>
      <c r="DR25" s="72">
        <v>0.96391470000000001</v>
      </c>
      <c r="DS25" s="72">
        <v>0.95947579999999999</v>
      </c>
      <c r="DT25" s="72">
        <v>0.95308375000000001</v>
      </c>
      <c r="DU25" s="72">
        <v>0.95335190000000003</v>
      </c>
      <c r="DV25" s="72">
        <v>0.99740320000000005</v>
      </c>
      <c r="DW25" s="72">
        <v>0.99336385999999999</v>
      </c>
      <c r="DX25" s="72">
        <v>0.99197979999999997</v>
      </c>
      <c r="DY25" s="72">
        <v>0.9919443</v>
      </c>
      <c r="DZ25" s="72">
        <v>0.992502</v>
      </c>
      <c r="EA25" s="72">
        <v>0.99419999999999997</v>
      </c>
      <c r="EB25" s="72">
        <v>0.99593810000000005</v>
      </c>
      <c r="EC25" s="72">
        <v>0.99768690000000004</v>
      </c>
      <c r="ED25" s="72">
        <v>0.99867004000000004</v>
      </c>
      <c r="EE25" s="72">
        <v>0.99807875999999995</v>
      </c>
      <c r="EF25" s="72">
        <v>0.99674516999999996</v>
      </c>
      <c r="EG25" s="72">
        <v>0.99511766000000001</v>
      </c>
      <c r="EH25" s="72">
        <v>0.99342185000000005</v>
      </c>
      <c r="EI25" s="72">
        <v>0.99174289999999998</v>
      </c>
      <c r="EJ25" s="72">
        <v>0.99009263999999997</v>
      </c>
      <c r="EK25" s="72">
        <v>0.98844580000000004</v>
      </c>
      <c r="EL25" s="72">
        <v>0.98664932999999999</v>
      </c>
      <c r="EM25" s="72">
        <v>0.98469746000000002</v>
      </c>
      <c r="EN25" s="72">
        <v>0.98266344999999999</v>
      </c>
      <c r="EO25" s="72">
        <v>0.98047185000000003</v>
      </c>
      <c r="EP25" s="72">
        <v>0.97814020000000002</v>
      </c>
      <c r="EQ25" s="72">
        <v>0.97564479999999998</v>
      </c>
      <c r="ER25" s="72">
        <v>0.97221524000000004</v>
      </c>
      <c r="ES25" s="72">
        <v>0.9698118</v>
      </c>
      <c r="ET25" s="72">
        <v>0.96687630000000002</v>
      </c>
      <c r="EU25" s="72">
        <v>0.96379459999999995</v>
      </c>
      <c r="EV25" s="72">
        <v>0.96066605999999999</v>
      </c>
      <c r="EW25" s="72">
        <v>0.95755829999999997</v>
      </c>
      <c r="EX25" s="72">
        <v>0.95452327000000003</v>
      </c>
      <c r="EY25" s="72">
        <v>0.95160990000000001</v>
      </c>
      <c r="EZ25" s="72">
        <v>0.94885945000000005</v>
      </c>
      <c r="FA25" s="72">
        <v>0.94629289999999999</v>
      </c>
      <c r="FB25" s="72">
        <v>0.94386789999999998</v>
      </c>
      <c r="FC25" s="72">
        <v>0.94094383999999998</v>
      </c>
      <c r="FD25" s="72">
        <v>0.93714010000000003</v>
      </c>
      <c r="FE25" s="72">
        <v>0.93310212999999997</v>
      </c>
      <c r="FF25" s="72">
        <v>0.92916184999999996</v>
      </c>
      <c r="FG25" s="72">
        <v>0.92544793999999997</v>
      </c>
      <c r="FH25" s="72">
        <v>0.92239570000000004</v>
      </c>
      <c r="FI25" s="72">
        <v>0.92176530000000001</v>
      </c>
      <c r="FJ25" s="72">
        <v>1.0028241</v>
      </c>
      <c r="FK25" s="72">
        <v>1.0024645000000001</v>
      </c>
      <c r="FL25" s="72">
        <v>1.0045120999999999</v>
      </c>
      <c r="FM25" s="72">
        <v>1.0076115000000001</v>
      </c>
      <c r="FN25" s="72">
        <v>1.0099235</v>
      </c>
      <c r="FO25" s="72">
        <v>1.0091680999999999</v>
      </c>
      <c r="FP25" s="72">
        <v>1.0032824</v>
      </c>
      <c r="FQ25" s="72">
        <v>1.0034479999999999</v>
      </c>
      <c r="FR25" s="72">
        <v>1.0003002000000001</v>
      </c>
      <c r="FS25" s="72">
        <v>0.99630149999999995</v>
      </c>
      <c r="FT25" s="72">
        <v>0.99202347000000002</v>
      </c>
      <c r="FU25" s="72">
        <v>0.98748250000000004</v>
      </c>
      <c r="FV25" s="72">
        <v>0.98269899999999999</v>
      </c>
      <c r="FW25" s="72">
        <v>0.97772669999999995</v>
      </c>
      <c r="FX25" s="72">
        <v>0.97271099999999999</v>
      </c>
      <c r="FY25" s="72">
        <v>0.96816290000000005</v>
      </c>
      <c r="FZ25" s="72">
        <v>0.96116084000000002</v>
      </c>
      <c r="GA25" s="72">
        <v>0.95462424000000001</v>
      </c>
      <c r="GB25" s="72">
        <v>0.95041019999999998</v>
      </c>
      <c r="GC25" s="72">
        <v>0.94489895999999995</v>
      </c>
      <c r="GD25" s="72">
        <v>0.93922095999999999</v>
      </c>
      <c r="GE25" s="72">
        <v>0.93360065999999997</v>
      </c>
      <c r="GF25" s="72">
        <v>0.92788862999999999</v>
      </c>
      <c r="GG25" s="72">
        <v>0.92217819999999995</v>
      </c>
      <c r="GH25" s="72">
        <v>0.91646254000000005</v>
      </c>
      <c r="GI25" s="72">
        <v>0.91075689999999998</v>
      </c>
      <c r="GJ25" s="72">
        <v>0.90510756000000003</v>
      </c>
      <c r="GK25" s="72">
        <v>0.89961654000000002</v>
      </c>
      <c r="GL25" s="72">
        <v>0.89448879999999997</v>
      </c>
      <c r="GM25" s="72">
        <v>0.89010789999999995</v>
      </c>
      <c r="GN25" s="72">
        <v>0.88714420000000005</v>
      </c>
      <c r="GO25" s="72">
        <v>0.88663756999999999</v>
      </c>
      <c r="GP25" s="72">
        <v>0.89046360000000002</v>
      </c>
      <c r="GQ25" s="72">
        <v>0.89213160000000002</v>
      </c>
      <c r="GR25" s="72">
        <v>0.89555510000000005</v>
      </c>
      <c r="GS25" s="72">
        <v>0.89908737000000005</v>
      </c>
      <c r="GT25" s="72">
        <v>0.90138704000000003</v>
      </c>
      <c r="GU25" s="72">
        <v>0.90094370000000001</v>
      </c>
      <c r="GV25" s="72">
        <v>0.89857732999999995</v>
      </c>
      <c r="GW25" s="72">
        <v>0.8961403</v>
      </c>
      <c r="GX25" s="72">
        <v>1.0123807</v>
      </c>
      <c r="GY25" s="72">
        <v>1.0187383999999999</v>
      </c>
      <c r="GZ25" s="72">
        <v>1.0228689</v>
      </c>
      <c r="HA25" s="72">
        <v>1.0245318000000001</v>
      </c>
      <c r="HB25" s="72">
        <v>1.0228952</v>
      </c>
      <c r="HC25" s="72">
        <v>1.0105166000000001</v>
      </c>
      <c r="HD25" s="72">
        <v>0.96393850000000003</v>
      </c>
      <c r="HE25" s="72">
        <v>0.96157490000000001</v>
      </c>
      <c r="HF25" s="72">
        <v>0.94366700000000003</v>
      </c>
      <c r="HG25" s="72">
        <v>0.92415004999999995</v>
      </c>
      <c r="HH25" s="72">
        <v>0.90796023999999997</v>
      </c>
      <c r="HI25" s="72">
        <v>0.89460426999999998</v>
      </c>
      <c r="HJ25" s="72">
        <v>0.88315250000000001</v>
      </c>
      <c r="HK25" s="72">
        <v>0.87279119999999999</v>
      </c>
      <c r="HL25" s="72">
        <v>0.86302409999999996</v>
      </c>
      <c r="HM25" s="72">
        <v>0.85353243000000001</v>
      </c>
      <c r="HN25" s="72">
        <v>0.84317399999999998</v>
      </c>
      <c r="HO25" s="72">
        <v>0.83309330000000004</v>
      </c>
      <c r="HP25" s="72">
        <v>0.82409244999999998</v>
      </c>
      <c r="HQ25" s="72">
        <v>0.81489279999999997</v>
      </c>
      <c r="HR25" s="72">
        <v>0.80565379999999998</v>
      </c>
      <c r="HS25" s="72">
        <v>0.79649884000000004</v>
      </c>
      <c r="HT25" s="72">
        <v>0.78742296000000001</v>
      </c>
      <c r="HU25" s="72">
        <v>0.77848786000000003</v>
      </c>
      <c r="HV25" s="72">
        <v>0.76976573000000004</v>
      </c>
      <c r="HW25" s="72">
        <v>0.76137906</v>
      </c>
      <c r="HX25" s="72">
        <v>0.75358849999999999</v>
      </c>
      <c r="HY25" s="72">
        <v>0.74698514000000005</v>
      </c>
      <c r="HZ25" s="72">
        <v>0.74284636999999998</v>
      </c>
      <c r="IA25" s="72">
        <v>0.74373376000000002</v>
      </c>
      <c r="IB25" s="72">
        <v>0.75452554000000005</v>
      </c>
      <c r="IC25" s="72">
        <v>0.78460859999999999</v>
      </c>
      <c r="ID25" s="72">
        <v>0.85657810000000001</v>
      </c>
      <c r="IE25" s="72">
        <v>0.8552748</v>
      </c>
      <c r="IF25" s="72">
        <v>0.85378410000000005</v>
      </c>
      <c r="IG25" s="72">
        <v>0.85288059999999999</v>
      </c>
      <c r="IH25" s="72">
        <v>0.85216605999999995</v>
      </c>
      <c r="II25" s="72">
        <v>0.85075650000000003</v>
      </c>
      <c r="IJ25" s="72">
        <v>0.84726816000000005</v>
      </c>
      <c r="IK25" s="72">
        <v>0.84348210000000001</v>
      </c>
      <c r="IL25" s="72">
        <v>1.0134672</v>
      </c>
      <c r="IM25" s="72">
        <v>1.0228103</v>
      </c>
      <c r="IN25" s="72">
        <v>1.0260372</v>
      </c>
      <c r="IO25" s="72">
        <v>1.0246611000000001</v>
      </c>
      <c r="IP25" s="72">
        <v>1.0171034000000001</v>
      </c>
      <c r="IQ25" s="72">
        <v>0.99772715999999995</v>
      </c>
      <c r="IR25" s="72">
        <v>0.95664154999999995</v>
      </c>
      <c r="IS25" s="72">
        <v>0.89152759999999998</v>
      </c>
      <c r="IT25" s="72">
        <v>0.83812624000000002</v>
      </c>
      <c r="IU25" s="72">
        <v>0.79499180000000003</v>
      </c>
      <c r="IV25" s="72">
        <v>0.76264524</v>
      </c>
      <c r="IW25" s="72">
        <v>0.73873794000000004</v>
      </c>
      <c r="IX25" s="72">
        <v>0.72035459999999996</v>
      </c>
      <c r="IY25" s="72">
        <v>0.70516290000000004</v>
      </c>
      <c r="IZ25" s="72">
        <v>0.69168160000000001</v>
      </c>
      <c r="JA25" s="72">
        <v>0.67902609999999997</v>
      </c>
      <c r="JB25" s="72">
        <v>0.66656696999999998</v>
      </c>
      <c r="JC25" s="72">
        <v>0.65452385000000002</v>
      </c>
      <c r="JD25" s="72">
        <v>0.64312135999999998</v>
      </c>
      <c r="JE25" s="72">
        <v>0.63201976000000004</v>
      </c>
      <c r="JF25" s="72">
        <v>0.62114172999999995</v>
      </c>
      <c r="JG25" s="72">
        <v>0.61048024999999995</v>
      </c>
      <c r="JH25" s="72">
        <v>0.60002666999999998</v>
      </c>
      <c r="JI25" s="72">
        <v>0.58981349999999999</v>
      </c>
      <c r="JJ25" s="72">
        <v>0.5799145</v>
      </c>
      <c r="JK25" s="72">
        <v>0.57049846999999998</v>
      </c>
      <c r="JL25" s="72">
        <v>0.56199169999999998</v>
      </c>
      <c r="JM25" s="72">
        <v>0.55545239999999996</v>
      </c>
      <c r="JN25" s="72">
        <v>0.55328893999999995</v>
      </c>
      <c r="JO25" s="72">
        <v>0.56020809999999999</v>
      </c>
      <c r="JP25" s="72">
        <v>0.58460060000000003</v>
      </c>
      <c r="JQ25" s="72">
        <v>0.64038070000000002</v>
      </c>
      <c r="JR25" s="72">
        <v>0.76180464000000003</v>
      </c>
      <c r="JS25" s="72">
        <v>0.78962772999999997</v>
      </c>
      <c r="JT25" s="72">
        <v>0.79746150000000005</v>
      </c>
      <c r="JU25" s="72">
        <v>0.79791199999999995</v>
      </c>
      <c r="JV25" s="72">
        <v>0.79656260000000001</v>
      </c>
      <c r="JW25" s="72">
        <v>0.79326624000000001</v>
      </c>
      <c r="JX25" s="72">
        <v>0.78737014999999999</v>
      </c>
      <c r="JY25" s="72">
        <v>0.77946245999999997</v>
      </c>
      <c r="JZ25" s="72">
        <v>1.0093538</v>
      </c>
      <c r="KA25" s="72">
        <v>1.0186162000000001</v>
      </c>
      <c r="KB25" s="72">
        <v>1.0229781</v>
      </c>
      <c r="KC25" s="72">
        <v>1.0250798000000001</v>
      </c>
      <c r="KD25" s="72">
        <v>1.0234182000000001</v>
      </c>
      <c r="KE25" s="72">
        <v>1.0082384</v>
      </c>
      <c r="KF25" s="72">
        <v>0.94824459999999999</v>
      </c>
      <c r="KG25" s="72">
        <v>0.85441964999999997</v>
      </c>
      <c r="KH25" s="72">
        <v>0.78146905</v>
      </c>
      <c r="KI25" s="72">
        <v>0.7247962</v>
      </c>
      <c r="KJ25" s="72">
        <v>0.68360423999999997</v>
      </c>
      <c r="KK25" s="72">
        <v>0.65417930000000002</v>
      </c>
      <c r="KL25" s="72">
        <v>0.63237536000000005</v>
      </c>
      <c r="KM25" s="72">
        <v>0.61497754000000004</v>
      </c>
      <c r="KN25" s="72">
        <v>0.59996459999999996</v>
      </c>
      <c r="KO25" s="72">
        <v>0.58621400000000001</v>
      </c>
      <c r="KP25" s="72">
        <v>0.5731484</v>
      </c>
      <c r="KQ25" s="72">
        <v>0.56066053999999999</v>
      </c>
      <c r="KR25" s="72">
        <v>0.54876409999999998</v>
      </c>
      <c r="KS25" s="72">
        <v>0.53735655999999998</v>
      </c>
      <c r="KT25" s="72">
        <v>0.52635799999999999</v>
      </c>
      <c r="KU25" s="72">
        <v>0.51572150000000005</v>
      </c>
      <c r="KV25" s="72">
        <v>0.50542986000000001</v>
      </c>
      <c r="KW25" s="72">
        <v>0.49550745000000002</v>
      </c>
      <c r="KX25" s="72">
        <v>0.48602885000000001</v>
      </c>
      <c r="KY25" s="72">
        <v>0.47717946999999999</v>
      </c>
      <c r="KZ25" s="72">
        <v>0.46941417000000002</v>
      </c>
      <c r="LA25" s="72">
        <v>0.46388889999999999</v>
      </c>
      <c r="LB25" s="72">
        <v>0.46343689999999998</v>
      </c>
      <c r="LC25" s="72">
        <v>0.47305015</v>
      </c>
      <c r="LD25" s="72">
        <v>0.5005269</v>
      </c>
      <c r="LE25" s="72">
        <v>0.55461322999999996</v>
      </c>
      <c r="LF25" s="72">
        <v>0.64520292999999995</v>
      </c>
      <c r="LG25" s="72">
        <v>0.71269375000000001</v>
      </c>
      <c r="LH25" s="72">
        <v>0.74737155</v>
      </c>
      <c r="LI25" s="72">
        <v>0.76364500000000002</v>
      </c>
      <c r="LJ25" s="72">
        <v>0.76969326000000005</v>
      </c>
      <c r="LK25" s="72">
        <v>0.76846910000000002</v>
      </c>
      <c r="LL25" s="72">
        <v>0.76162450000000004</v>
      </c>
      <c r="LM25" s="72">
        <v>0.74798476999999997</v>
      </c>
      <c r="LN25" s="72">
        <v>1.0061979000000001</v>
      </c>
      <c r="LO25" s="72">
        <v>1.0142477000000001</v>
      </c>
      <c r="LP25" s="72">
        <v>1.0192886999999999</v>
      </c>
      <c r="LQ25" s="72">
        <v>1.0241271999999999</v>
      </c>
      <c r="LR25" s="72">
        <v>1.0266382999999999</v>
      </c>
      <c r="LS25" s="72">
        <v>1.0186786999999999</v>
      </c>
      <c r="LT25" s="72">
        <v>0.95544419999999997</v>
      </c>
      <c r="LU25" s="72">
        <v>0.86947702999999998</v>
      </c>
      <c r="LV25" s="72">
        <v>0.80067460000000001</v>
      </c>
      <c r="LW25" s="72">
        <v>0.74749476000000004</v>
      </c>
      <c r="LX25" s="72">
        <v>0.70855270000000004</v>
      </c>
      <c r="LY25" s="72">
        <v>0.68035769999999995</v>
      </c>
      <c r="LZ25" s="72">
        <v>0.65915860000000004</v>
      </c>
      <c r="MA25" s="72">
        <v>0.64206534999999998</v>
      </c>
      <c r="MB25" s="72">
        <v>0.62727160000000004</v>
      </c>
      <c r="MC25" s="72">
        <v>0.61379570000000006</v>
      </c>
      <c r="MD25" s="72">
        <v>0.60115205999999999</v>
      </c>
      <c r="ME25" s="72">
        <v>0.58917569999999997</v>
      </c>
      <c r="MF25" s="72">
        <v>0.57781804000000003</v>
      </c>
      <c r="MG25" s="72">
        <v>0.56702989999999998</v>
      </c>
      <c r="MH25" s="72">
        <v>0.55675584</v>
      </c>
      <c r="MI25" s="72">
        <v>0.54695519999999997</v>
      </c>
      <c r="MJ25" s="72">
        <v>0.53761820000000005</v>
      </c>
      <c r="MK25" s="72">
        <v>0.52877750000000001</v>
      </c>
      <c r="ML25" s="72">
        <v>0.52052027000000001</v>
      </c>
      <c r="MM25" s="72">
        <v>0.51302829999999999</v>
      </c>
      <c r="MN25" s="72">
        <v>0.50663550000000002</v>
      </c>
      <c r="MO25" s="72">
        <v>0.50201340000000005</v>
      </c>
      <c r="MP25" s="72">
        <v>0.50213646999999995</v>
      </c>
      <c r="MQ25" s="72">
        <v>0.51101666999999995</v>
      </c>
      <c r="MR25" s="72">
        <v>0.53506993999999997</v>
      </c>
      <c r="MS25" s="72">
        <v>0.58210320000000004</v>
      </c>
      <c r="MT25" s="72">
        <v>0.66501014999999997</v>
      </c>
      <c r="MU25" s="72">
        <v>0.73729783000000004</v>
      </c>
      <c r="MV25" s="72">
        <v>0.77434349999999996</v>
      </c>
      <c r="MW25" s="72">
        <v>0.79082929999999996</v>
      </c>
      <c r="MX25" s="72">
        <v>0.79692452999999996</v>
      </c>
      <c r="MY25" s="72">
        <v>0.79616909999999996</v>
      </c>
      <c r="MZ25" s="72">
        <v>0.79036735999999996</v>
      </c>
      <c r="NA25" s="72">
        <v>0.77588599999999996</v>
      </c>
      <c r="NB25" s="72">
        <v>1.0014367</v>
      </c>
      <c r="NC25" s="72">
        <v>1.0059872000000001</v>
      </c>
      <c r="ND25" s="72">
        <v>1.0100074000000001</v>
      </c>
      <c r="NE25" s="72">
        <v>1.0158166</v>
      </c>
      <c r="NF25" s="72">
        <v>1.0232357000000001</v>
      </c>
      <c r="NG25" s="72">
        <v>1.0225332</v>
      </c>
      <c r="NH25" s="72">
        <v>0.96965825999999999</v>
      </c>
      <c r="NI25" s="72">
        <v>0.93561349999999999</v>
      </c>
      <c r="NJ25" s="72">
        <v>0.89923200000000003</v>
      </c>
      <c r="NK25" s="72">
        <v>0.86821210000000004</v>
      </c>
      <c r="NL25" s="72">
        <v>0.84322226</v>
      </c>
      <c r="NM25" s="72">
        <v>0.82315296000000004</v>
      </c>
      <c r="NN25" s="72">
        <v>0.8064981</v>
      </c>
      <c r="NO25" s="72">
        <v>0.79203520000000005</v>
      </c>
      <c r="NP25" s="72">
        <v>0.77898020000000001</v>
      </c>
      <c r="NQ25" s="72">
        <v>0.76689046999999999</v>
      </c>
      <c r="NR25" s="72">
        <v>0.75553775000000001</v>
      </c>
      <c r="NS25" s="72">
        <v>0.74482680000000001</v>
      </c>
      <c r="NT25" s="72">
        <v>0.73471600000000004</v>
      </c>
      <c r="NU25" s="72">
        <v>0.72517710000000002</v>
      </c>
      <c r="NV25" s="72">
        <v>0.71617942999999995</v>
      </c>
      <c r="NW25" s="72">
        <v>0.70770233999999999</v>
      </c>
      <c r="NX25" s="72">
        <v>0.69975299999999996</v>
      </c>
      <c r="NY25" s="72">
        <v>0.69237590000000004</v>
      </c>
      <c r="NZ25" s="72">
        <v>0.68568914999999997</v>
      </c>
      <c r="OA25" s="72">
        <v>0.67993099999999995</v>
      </c>
      <c r="OB25" s="72">
        <v>0.67533295999999998</v>
      </c>
      <c r="OC25" s="72">
        <v>0.67044309999999996</v>
      </c>
      <c r="OD25" s="72">
        <v>0.66963499999999998</v>
      </c>
      <c r="OE25" s="72">
        <v>0.6738596</v>
      </c>
      <c r="OF25" s="72">
        <v>0.68642809999999999</v>
      </c>
      <c r="OG25" s="72">
        <v>0.71211020000000003</v>
      </c>
      <c r="OH25" s="72">
        <v>0.76075345000000005</v>
      </c>
      <c r="OI25" s="72">
        <v>0.81137484000000004</v>
      </c>
      <c r="OJ25" s="72">
        <v>0.82538710000000004</v>
      </c>
      <c r="OK25" s="72">
        <v>0.82517399999999996</v>
      </c>
      <c r="OL25" s="72">
        <v>0.82364386000000001</v>
      </c>
      <c r="OM25" s="72">
        <v>0.82199085000000005</v>
      </c>
      <c r="ON25" s="72">
        <v>0.81962250000000003</v>
      </c>
      <c r="OO25" s="72">
        <v>0.81560975000000002</v>
      </c>
      <c r="OP25" s="72">
        <v>0.99365424999999996</v>
      </c>
      <c r="OQ25" s="72">
        <v>0.99374925999999997</v>
      </c>
      <c r="OR25" s="72">
        <v>0.99659043999999997</v>
      </c>
      <c r="OS25" s="72">
        <v>1.0007956</v>
      </c>
      <c r="OT25" s="72">
        <v>1.0062777000000001</v>
      </c>
      <c r="OU25" s="72">
        <v>1.011981</v>
      </c>
      <c r="OV25" s="72">
        <v>1.0063171</v>
      </c>
      <c r="OW25" s="72">
        <v>1.0012752</v>
      </c>
      <c r="OX25" s="72">
        <v>0.99526420000000004</v>
      </c>
      <c r="OY25" s="72">
        <v>0.98764560000000001</v>
      </c>
      <c r="OZ25" s="72">
        <v>0.97885160000000004</v>
      </c>
      <c r="PA25" s="72">
        <v>0.96937059999999997</v>
      </c>
      <c r="PB25" s="72">
        <v>0.95959589999999995</v>
      </c>
      <c r="PC25" s="72">
        <v>0.94983039999999996</v>
      </c>
      <c r="PD25" s="72">
        <v>0.94027852999999995</v>
      </c>
      <c r="PE25" s="72">
        <v>0.93102079999999998</v>
      </c>
      <c r="PF25" s="72">
        <v>0.92209244000000001</v>
      </c>
      <c r="PG25" s="72">
        <v>0.91350540000000002</v>
      </c>
      <c r="PH25" s="72">
        <v>0.9052616</v>
      </c>
      <c r="PI25" s="72">
        <v>0.89735640000000005</v>
      </c>
      <c r="PJ25" s="72">
        <v>0.88978570000000001</v>
      </c>
      <c r="PK25" s="72">
        <v>0.88254949999999999</v>
      </c>
      <c r="PL25" s="72">
        <v>0.87565970000000004</v>
      </c>
      <c r="PM25" s="72">
        <v>0.86915370000000003</v>
      </c>
      <c r="PN25" s="72">
        <v>0.86313874000000002</v>
      </c>
      <c r="PO25" s="72">
        <v>0.85797184999999998</v>
      </c>
      <c r="PP25" s="72">
        <v>0.85504574</v>
      </c>
      <c r="PQ25" s="72">
        <v>0.84672499999999995</v>
      </c>
      <c r="PR25" s="72">
        <v>0.84393792999999995</v>
      </c>
      <c r="PS25" s="72">
        <v>0.84173184999999995</v>
      </c>
      <c r="PT25" s="72">
        <v>0.84090730000000002</v>
      </c>
      <c r="PU25" s="72">
        <v>0.84098569999999995</v>
      </c>
      <c r="PV25" s="72">
        <v>0.84085463999999999</v>
      </c>
      <c r="PW25" s="72">
        <v>0.84395706999999998</v>
      </c>
      <c r="PX25" s="72">
        <v>0.84928780000000004</v>
      </c>
      <c r="PY25" s="72">
        <v>0.85440380000000005</v>
      </c>
      <c r="PZ25" s="72">
        <v>0.85834480000000002</v>
      </c>
      <c r="QA25" s="72">
        <v>0.86076600000000003</v>
      </c>
      <c r="QB25" s="72">
        <v>0.86114539999999995</v>
      </c>
      <c r="QC25" s="72">
        <v>0.85994119999999996</v>
      </c>
      <c r="QD25" s="72">
        <v>0.99118625999999999</v>
      </c>
      <c r="QE25" s="72">
        <v>0.98528134999999994</v>
      </c>
      <c r="QF25" s="72">
        <v>0.98336599999999996</v>
      </c>
      <c r="QG25" s="72">
        <v>0.98429639999999996</v>
      </c>
      <c r="QH25" s="72">
        <v>0.98703145999999997</v>
      </c>
      <c r="QI25" s="72">
        <v>0.99061370000000004</v>
      </c>
      <c r="QJ25" s="72">
        <v>0.99365079999999995</v>
      </c>
      <c r="QK25" s="72">
        <v>0.99559313000000005</v>
      </c>
      <c r="QL25" s="72">
        <v>0.99668230000000002</v>
      </c>
      <c r="QM25" s="72">
        <v>0.99730355000000004</v>
      </c>
      <c r="QN25" s="72">
        <v>0.99722230000000001</v>
      </c>
      <c r="QO25" s="72">
        <v>0.99647839999999999</v>
      </c>
      <c r="QP25" s="72">
        <v>0.99491863999999997</v>
      </c>
      <c r="QQ25" s="72">
        <v>0.99253809999999998</v>
      </c>
      <c r="QR25" s="72">
        <v>0.98935379999999995</v>
      </c>
      <c r="QS25" s="72">
        <v>0.98554220000000003</v>
      </c>
      <c r="QT25" s="72">
        <v>0.98129180000000005</v>
      </c>
      <c r="QU25" s="72">
        <v>0.97678094999999998</v>
      </c>
      <c r="QV25" s="72">
        <v>0.97217379999999998</v>
      </c>
      <c r="QW25" s="72">
        <v>0.96758180000000005</v>
      </c>
      <c r="QX25" s="72">
        <v>0.96308886999999999</v>
      </c>
      <c r="QY25" s="72">
        <v>0.95875524999999995</v>
      </c>
      <c r="QZ25" s="72">
        <v>0.95461976999999998</v>
      </c>
      <c r="RA25" s="72">
        <v>0.9507023</v>
      </c>
      <c r="RB25" s="72">
        <v>0.94701754999999999</v>
      </c>
      <c r="RC25" s="72">
        <v>0.94361819999999996</v>
      </c>
      <c r="RD25" s="72">
        <v>0.94076380000000004</v>
      </c>
      <c r="RE25" s="72">
        <v>0.93661720000000004</v>
      </c>
      <c r="RF25" s="72">
        <v>0.93303822999999997</v>
      </c>
      <c r="RG25" s="72">
        <v>0.92907225999999998</v>
      </c>
      <c r="RH25" s="72">
        <v>0.92454409999999998</v>
      </c>
      <c r="RI25" s="72">
        <v>0.91934839999999995</v>
      </c>
      <c r="RJ25" s="72">
        <v>0.91475207000000003</v>
      </c>
      <c r="RK25" s="72">
        <v>0.91136353999999997</v>
      </c>
      <c r="RL25" s="72">
        <v>0.90914479999999998</v>
      </c>
      <c r="RM25" s="72">
        <v>0.90778049999999999</v>
      </c>
      <c r="RN25" s="72">
        <v>0.90689620000000004</v>
      </c>
      <c r="RO25" s="72">
        <v>0.90613149999999998</v>
      </c>
      <c r="RP25" s="72">
        <v>0.90521629999999997</v>
      </c>
      <c r="RQ25" s="72">
        <v>0.90378373999999995</v>
      </c>
      <c r="RR25" s="72">
        <v>0.99959310000000001</v>
      </c>
      <c r="RS25" s="72">
        <v>0.99434650000000002</v>
      </c>
      <c r="RT25" s="72">
        <v>0.99009259999999999</v>
      </c>
      <c r="RU25" s="72">
        <v>0.98709139999999995</v>
      </c>
      <c r="RV25" s="72">
        <v>0.98528340000000003</v>
      </c>
      <c r="RW25" s="72">
        <v>0.98422299999999996</v>
      </c>
      <c r="RX25" s="72">
        <v>0.98426192999999995</v>
      </c>
      <c r="RY25" s="72">
        <v>0.98486644000000001</v>
      </c>
      <c r="RZ25" s="72">
        <v>0.98611409999999999</v>
      </c>
      <c r="SA25" s="72">
        <v>0.98761206999999995</v>
      </c>
      <c r="SB25" s="72">
        <v>0.98919480000000004</v>
      </c>
      <c r="SC25" s="72">
        <v>0.99072439999999995</v>
      </c>
      <c r="SD25" s="72">
        <v>0.99206936000000001</v>
      </c>
      <c r="SE25" s="72">
        <v>0.9931295</v>
      </c>
      <c r="SF25" s="72">
        <v>0.99387320000000001</v>
      </c>
      <c r="SG25" s="72">
        <v>0.99421303999999999</v>
      </c>
      <c r="SH25" s="72">
        <v>0.99410874000000005</v>
      </c>
      <c r="SI25" s="72">
        <v>0.99354047000000001</v>
      </c>
      <c r="SJ25" s="72">
        <v>0.99251129999999999</v>
      </c>
      <c r="SK25" s="72">
        <v>0.99107840000000003</v>
      </c>
      <c r="SL25" s="72">
        <v>0.98931009999999997</v>
      </c>
      <c r="SM25" s="72">
        <v>0.98726373999999995</v>
      </c>
      <c r="SN25" s="72">
        <v>0.98498949999999996</v>
      </c>
      <c r="SO25" s="72">
        <v>0.98252819999999996</v>
      </c>
      <c r="SP25" s="72">
        <v>0.97990906</v>
      </c>
      <c r="SQ25" s="72">
        <v>0.97715589999999997</v>
      </c>
      <c r="SR25" s="72">
        <v>0.97429209999999999</v>
      </c>
      <c r="SS25" s="72">
        <v>0.97130159999999999</v>
      </c>
      <c r="ST25" s="72">
        <v>0.96816500000000005</v>
      </c>
      <c r="SU25" s="72">
        <v>0.96409060000000002</v>
      </c>
      <c r="SV25" s="72">
        <v>0.96100514999999997</v>
      </c>
      <c r="SW25" s="72">
        <v>0.95742349999999998</v>
      </c>
      <c r="SX25" s="72">
        <v>0.95397410000000005</v>
      </c>
      <c r="SY25" s="72">
        <v>0.95082230000000001</v>
      </c>
      <c r="SZ25" s="72">
        <v>0.9480556</v>
      </c>
      <c r="TA25" s="72">
        <v>0.94568353999999999</v>
      </c>
      <c r="TB25" s="72">
        <v>0.94362740000000001</v>
      </c>
      <c r="TC25" s="72">
        <v>0.94160454999999998</v>
      </c>
      <c r="TD25" s="72">
        <v>0.93847040000000004</v>
      </c>
      <c r="TE25" s="72">
        <v>0.93792660000000005</v>
      </c>
      <c r="TF25" s="72">
        <v>1.0054875999999999</v>
      </c>
      <c r="TG25" s="72">
        <v>1.0033264</v>
      </c>
      <c r="TH25" s="72">
        <v>1.0012084999999999</v>
      </c>
      <c r="TI25" s="72">
        <v>0.99888200000000005</v>
      </c>
      <c r="TJ25" s="72">
        <v>0.99637085000000003</v>
      </c>
      <c r="TK25" s="72">
        <v>0.99411360000000004</v>
      </c>
      <c r="TL25" s="72">
        <v>0.99229710000000004</v>
      </c>
      <c r="TM25" s="72">
        <v>0.99099570000000003</v>
      </c>
      <c r="TN25" s="72">
        <v>0.99024800000000002</v>
      </c>
      <c r="TO25" s="72">
        <v>0.99002254000000001</v>
      </c>
      <c r="TP25" s="72">
        <v>0.99029509999999998</v>
      </c>
      <c r="TQ25" s="72">
        <v>0.99094159999999998</v>
      </c>
      <c r="TR25" s="72">
        <v>0.99189150000000004</v>
      </c>
      <c r="TS25" s="72">
        <v>0.9929846</v>
      </c>
      <c r="TT25" s="72">
        <v>0.99409380000000003</v>
      </c>
      <c r="TU25" s="72">
        <v>0.99516039999999995</v>
      </c>
      <c r="TV25" s="72">
        <v>0.99609210000000004</v>
      </c>
      <c r="TW25" s="72">
        <v>0.99680489999999999</v>
      </c>
      <c r="TX25" s="72">
        <v>0.99722770000000005</v>
      </c>
      <c r="TY25" s="72">
        <v>0.99729466</v>
      </c>
      <c r="TZ25" s="72">
        <v>0.99705809999999995</v>
      </c>
      <c r="UA25" s="72">
        <v>0.99641780000000002</v>
      </c>
      <c r="UB25" s="72">
        <v>0.99541389999999996</v>
      </c>
      <c r="UC25" s="72">
        <v>0.99407080000000003</v>
      </c>
      <c r="UD25" s="72">
        <v>0.99242059999999999</v>
      </c>
      <c r="UE25" s="72">
        <v>0.99050163999999996</v>
      </c>
      <c r="UF25" s="72">
        <v>0.98835790000000001</v>
      </c>
      <c r="UG25" s="72">
        <v>0.98603355999999998</v>
      </c>
      <c r="UH25" s="72">
        <v>0.98356915</v>
      </c>
      <c r="UI25" s="72">
        <v>0.98098373000000005</v>
      </c>
      <c r="UJ25" s="72">
        <v>0.97839960000000004</v>
      </c>
      <c r="UK25" s="72">
        <v>0.97592509999999999</v>
      </c>
      <c r="UL25" s="72">
        <v>0.9737827</v>
      </c>
      <c r="UM25" s="72">
        <v>0.97112279999999995</v>
      </c>
      <c r="UN25" s="72">
        <v>0.96867930000000002</v>
      </c>
      <c r="UO25" s="72">
        <v>0.9665475</v>
      </c>
      <c r="UP25" s="72">
        <v>0.96488845000000001</v>
      </c>
      <c r="UQ25" s="72">
        <v>0.96400005</v>
      </c>
      <c r="UR25" s="72">
        <v>0.96515565999999997</v>
      </c>
      <c r="US25" s="72">
        <v>0.96459220000000001</v>
      </c>
      <c r="UT25" s="72">
        <v>1.0066586</v>
      </c>
      <c r="UU25" s="72">
        <v>1.0062937999999999</v>
      </c>
      <c r="UV25" s="72">
        <v>1.0062685</v>
      </c>
      <c r="UW25" s="72">
        <v>1.0059651000000001</v>
      </c>
      <c r="UX25" s="72">
        <v>1.0052325</v>
      </c>
      <c r="UY25" s="72">
        <v>1.0042108000000001</v>
      </c>
      <c r="UZ25" s="72">
        <v>1.0030318</v>
      </c>
      <c r="VA25" s="72">
        <v>1.001825</v>
      </c>
      <c r="VB25" s="72">
        <v>1.0007048000000001</v>
      </c>
      <c r="VC25" s="72">
        <v>0.99976145999999999</v>
      </c>
      <c r="VD25" s="72">
        <v>0.99905880000000002</v>
      </c>
      <c r="VE25" s="72">
        <v>0.99861960000000005</v>
      </c>
      <c r="VF25" s="72">
        <v>0.99840430000000002</v>
      </c>
      <c r="VG25" s="72">
        <v>0.99850625000000004</v>
      </c>
      <c r="VH25" s="72">
        <v>0.99884980000000001</v>
      </c>
      <c r="VI25" s="72">
        <v>0.99935030000000002</v>
      </c>
      <c r="VJ25" s="72">
        <v>0.99993736</v>
      </c>
      <c r="VK25" s="72">
        <v>1.0005436999999999</v>
      </c>
      <c r="VL25" s="72">
        <v>1.0011032</v>
      </c>
      <c r="VM25" s="72">
        <v>1.0015518999999999</v>
      </c>
      <c r="VN25" s="72">
        <v>1.0018361</v>
      </c>
      <c r="VO25" s="72">
        <v>1.0018997999999999</v>
      </c>
      <c r="VP25" s="72">
        <v>1.0017488000000001</v>
      </c>
      <c r="VQ25" s="72">
        <v>1.0013154</v>
      </c>
      <c r="VR25" s="72">
        <v>1.0006027</v>
      </c>
      <c r="VS25" s="72">
        <v>0.99961644000000005</v>
      </c>
      <c r="VT25" s="72">
        <v>0.99837357000000004</v>
      </c>
      <c r="VU25" s="72">
        <v>0.99690179999999995</v>
      </c>
      <c r="VV25" s="72">
        <v>0.99523675</v>
      </c>
      <c r="VW25" s="72">
        <v>0.99341785999999999</v>
      </c>
      <c r="VX25" s="72">
        <v>0.99149144</v>
      </c>
      <c r="VY25" s="72">
        <v>0.98951049999999996</v>
      </c>
      <c r="VZ25" s="72">
        <v>0.98752826000000005</v>
      </c>
      <c r="WA25" s="72">
        <v>0.98555820000000005</v>
      </c>
      <c r="WB25" s="72">
        <v>0.98365915000000004</v>
      </c>
      <c r="WC25" s="72">
        <v>0.98194813999999997</v>
      </c>
      <c r="WD25" s="72">
        <v>0.98055809999999999</v>
      </c>
      <c r="WE25" s="72">
        <v>0.97909652999999996</v>
      </c>
      <c r="WF25" s="72">
        <v>0.97863389999999995</v>
      </c>
      <c r="WG25" s="72">
        <v>0.97819482999999996</v>
      </c>
      <c r="WH25" s="72">
        <v>1.0056198999999999</v>
      </c>
      <c r="WI25" s="72">
        <v>1.0053402</v>
      </c>
      <c r="WJ25" s="72">
        <v>1.0054322</v>
      </c>
      <c r="WK25" s="72">
        <v>1.0053836</v>
      </c>
      <c r="WL25" s="72">
        <v>1.0051382</v>
      </c>
      <c r="WM25" s="72">
        <v>1.0047088</v>
      </c>
      <c r="WN25" s="72">
        <v>1.0041296</v>
      </c>
      <c r="WO25" s="72">
        <v>1.0034418000000001</v>
      </c>
      <c r="WP25" s="72">
        <v>1.0026941</v>
      </c>
      <c r="WQ25" s="72">
        <v>1.0019382999999999</v>
      </c>
      <c r="WR25" s="72">
        <v>1.0012236000000001</v>
      </c>
      <c r="WS25" s="72">
        <v>1.0005926000000001</v>
      </c>
      <c r="WT25" s="72">
        <v>1.0000768</v>
      </c>
      <c r="WU25" s="72">
        <v>0.99970270000000006</v>
      </c>
      <c r="WV25" s="72">
        <v>0.99948406000000001</v>
      </c>
      <c r="WW25" s="72">
        <v>0.99942229999999999</v>
      </c>
      <c r="WX25" s="72">
        <v>0.99950090000000003</v>
      </c>
      <c r="WY25" s="72">
        <v>0.99970406000000001</v>
      </c>
      <c r="WZ25" s="72">
        <v>0.99999033999999998</v>
      </c>
      <c r="XA25" s="72">
        <v>1.0003184000000001</v>
      </c>
      <c r="XB25" s="72">
        <v>1.0006443</v>
      </c>
      <c r="XC25" s="72">
        <v>1.0009239999999999</v>
      </c>
      <c r="XD25" s="72">
        <v>1.0011173</v>
      </c>
      <c r="XE25" s="72">
        <v>1.0011871000000001</v>
      </c>
      <c r="XF25" s="72">
        <v>1.0011085</v>
      </c>
      <c r="XG25" s="72">
        <v>1.0008589999999999</v>
      </c>
      <c r="XH25" s="72">
        <v>1.0004253000000001</v>
      </c>
      <c r="XI25" s="72">
        <v>0.99979985000000005</v>
      </c>
      <c r="XJ25" s="72">
        <v>0.99898240000000005</v>
      </c>
      <c r="XK25" s="72">
        <v>0.99798405000000001</v>
      </c>
      <c r="XL25" s="72">
        <v>0.99682367000000005</v>
      </c>
      <c r="XM25" s="72">
        <v>0.99552649999999998</v>
      </c>
      <c r="XN25" s="72">
        <v>0.99412330000000004</v>
      </c>
      <c r="XO25" s="72">
        <v>0.99264830000000004</v>
      </c>
      <c r="XP25" s="72">
        <v>0.99113894000000002</v>
      </c>
      <c r="XQ25" s="72">
        <v>0.98964845999999995</v>
      </c>
      <c r="XR25" s="72">
        <v>0.98828362999999997</v>
      </c>
      <c r="XS25" s="72">
        <v>0.98680760000000001</v>
      </c>
      <c r="XT25" s="72">
        <v>0.98549752999999995</v>
      </c>
      <c r="XU25" s="72">
        <v>0.98510264999999997</v>
      </c>
      <c r="XV25" s="72">
        <v>1.005061</v>
      </c>
      <c r="XW25" s="72">
        <v>1.0049876</v>
      </c>
      <c r="XX25" s="72">
        <v>1.0052019000000001</v>
      </c>
      <c r="XY25" s="72">
        <v>1.0053645</v>
      </c>
      <c r="XZ25" s="72">
        <v>1.0053396000000001</v>
      </c>
      <c r="YA25" s="72">
        <v>1.0051631999999999</v>
      </c>
      <c r="YB25" s="72">
        <v>1.0048357999999999</v>
      </c>
      <c r="YC25" s="72">
        <v>1.0043755000000001</v>
      </c>
      <c r="YD25" s="72">
        <v>1.0038075</v>
      </c>
      <c r="YE25" s="72">
        <v>1.0031620999999999</v>
      </c>
      <c r="YF25" s="72">
        <v>1.0024731</v>
      </c>
      <c r="YG25" s="72">
        <v>1.0017749</v>
      </c>
      <c r="YH25" s="72">
        <v>1.0011000000000001</v>
      </c>
      <c r="YI25" s="72">
        <v>1.0004777</v>
      </c>
      <c r="YJ25" s="72">
        <v>0.99993319999999997</v>
      </c>
      <c r="YK25" s="72">
        <v>0.99948793999999996</v>
      </c>
      <c r="YL25" s="72">
        <v>0.99916494</v>
      </c>
      <c r="YM25" s="72">
        <v>0.99894755999999996</v>
      </c>
      <c r="YN25" s="72">
        <v>0.99883029999999995</v>
      </c>
      <c r="YO25" s="72">
        <v>0.9988011</v>
      </c>
      <c r="YP25" s="72">
        <v>0.99884039999999996</v>
      </c>
      <c r="YQ25" s="72">
        <v>0.99892384000000001</v>
      </c>
      <c r="YR25" s="72">
        <v>0.99902159999999995</v>
      </c>
      <c r="YS25" s="72">
        <v>0.99910206000000001</v>
      </c>
      <c r="YT25" s="72">
        <v>0.99913406000000005</v>
      </c>
      <c r="YU25" s="72">
        <v>0.99908744999999999</v>
      </c>
      <c r="YV25" s="72">
        <v>0.99892473000000004</v>
      </c>
      <c r="YW25" s="72">
        <v>0.99862720000000005</v>
      </c>
      <c r="YX25" s="72">
        <v>0.99817670000000003</v>
      </c>
      <c r="YY25" s="72">
        <v>0.99756454999999999</v>
      </c>
      <c r="YZ25" s="72">
        <v>0.99679019999999996</v>
      </c>
      <c r="ZA25" s="72">
        <v>0.99585973999999999</v>
      </c>
      <c r="ZB25" s="72">
        <v>0.99479395000000004</v>
      </c>
      <c r="ZC25" s="72">
        <v>0.99361759999999999</v>
      </c>
      <c r="ZD25" s="72">
        <v>0.99236029999999997</v>
      </c>
      <c r="ZE25" s="72">
        <v>0.99105555000000001</v>
      </c>
      <c r="ZF25" s="72">
        <v>0.98972565000000001</v>
      </c>
      <c r="ZG25" s="72">
        <v>0.98838760000000003</v>
      </c>
      <c r="ZH25" s="72">
        <v>0.98695487000000004</v>
      </c>
      <c r="ZI25" s="72">
        <v>0.9869021</v>
      </c>
      <c r="ZJ25" s="72">
        <v>1.0046271</v>
      </c>
      <c r="ZK25" s="72">
        <v>1.0052302</v>
      </c>
      <c r="ZL25" s="72">
        <v>1.0062527999999999</v>
      </c>
      <c r="ZM25" s="72">
        <v>1.0071412</v>
      </c>
      <c r="ZN25" s="72">
        <v>1.0078214000000001</v>
      </c>
      <c r="ZO25" s="72">
        <v>1.0082802</v>
      </c>
      <c r="ZP25" s="72">
        <v>1.0085261999999999</v>
      </c>
      <c r="ZQ25" s="72">
        <v>1.0085694999999999</v>
      </c>
      <c r="ZR25" s="72">
        <v>1.0084624</v>
      </c>
      <c r="ZS25" s="72">
        <v>1.0081941999999999</v>
      </c>
      <c r="ZT25" s="72">
        <v>1.007806</v>
      </c>
      <c r="ZU25" s="72">
        <v>1.0073285000000001</v>
      </c>
      <c r="ZV25" s="72">
        <v>1.0067893999999999</v>
      </c>
      <c r="ZW25" s="72">
        <v>1.0062161999999999</v>
      </c>
      <c r="ZX25" s="72">
        <v>1.005633</v>
      </c>
      <c r="ZY25" s="72">
        <v>1.0050600999999999</v>
      </c>
      <c r="ZZ25" s="72">
        <v>1.0045058</v>
      </c>
      <c r="AAA25" s="72">
        <v>1.0040053</v>
      </c>
      <c r="AAB25" s="72">
        <v>1.0035689000000001</v>
      </c>
      <c r="AAC25" s="72">
        <v>1.0032007999999999</v>
      </c>
      <c r="AAD25" s="72">
        <v>1.002899</v>
      </c>
      <c r="AAE25" s="72">
        <v>1.0026557</v>
      </c>
      <c r="AAF25" s="72">
        <v>1.0024573999999999</v>
      </c>
      <c r="AAG25" s="72">
        <v>1.0022848</v>
      </c>
      <c r="AAH25" s="72">
        <v>1.0021138999999999</v>
      </c>
      <c r="AAI25" s="72">
        <v>1.0019156</v>
      </c>
      <c r="AAJ25" s="72">
        <v>1.0016563000000001</v>
      </c>
      <c r="AAK25" s="72">
        <v>1.0013015000000001</v>
      </c>
      <c r="AAL25" s="72">
        <v>1.0008197000000001</v>
      </c>
      <c r="AAM25" s="72">
        <v>1.0001818</v>
      </c>
      <c r="AAN25" s="72">
        <v>0.99936539999999996</v>
      </c>
      <c r="AAO25" s="72">
        <v>0.99835790000000002</v>
      </c>
      <c r="AAP25" s="72">
        <v>0.99715240000000005</v>
      </c>
      <c r="AAQ25" s="72">
        <v>0.99575999999999998</v>
      </c>
      <c r="AAR25" s="72">
        <v>0.99421113999999999</v>
      </c>
      <c r="AAS25" s="72">
        <v>0.99254805000000002</v>
      </c>
      <c r="AAT25" s="72">
        <v>0.99079686</v>
      </c>
      <c r="AAU25" s="72">
        <v>0.98904586000000005</v>
      </c>
      <c r="AAV25" s="72">
        <v>0.98728263000000005</v>
      </c>
      <c r="AAW25" s="72">
        <v>0.98734546000000001</v>
      </c>
      <c r="AAX25" s="72">
        <v>1.0031483000000001</v>
      </c>
      <c r="AAY25" s="72">
        <v>1.0038791</v>
      </c>
      <c r="AAZ25" s="72">
        <v>1.0049570999999999</v>
      </c>
      <c r="ABA25" s="72">
        <v>1.0059311</v>
      </c>
      <c r="ABB25" s="72">
        <v>1.0067759999999999</v>
      </c>
      <c r="ABC25" s="72">
        <v>1.0075053</v>
      </c>
      <c r="ABD25" s="72">
        <v>1.008119</v>
      </c>
      <c r="ABE25" s="72">
        <v>1.0086074</v>
      </c>
      <c r="ABF25" s="72">
        <v>1.0089737999999999</v>
      </c>
      <c r="ABG25" s="72">
        <v>1.0092087999999999</v>
      </c>
      <c r="ABH25" s="72">
        <v>1.0093076000000001</v>
      </c>
      <c r="ABI25" s="72">
        <v>1.0092582000000001</v>
      </c>
      <c r="ABJ25" s="72">
        <v>1.009077</v>
      </c>
      <c r="ABK25" s="72">
        <v>1.0087706000000001</v>
      </c>
      <c r="ABL25" s="72">
        <v>1.0083544</v>
      </c>
      <c r="ABM25" s="72">
        <v>1.0078456</v>
      </c>
      <c r="ABN25" s="72">
        <v>1.0072661999999999</v>
      </c>
      <c r="ABO25" s="72">
        <v>1.0066396</v>
      </c>
      <c r="ABP25" s="72">
        <v>1.0059895999999999</v>
      </c>
      <c r="ABQ25" s="72">
        <v>1.0053369999999999</v>
      </c>
      <c r="ABR25" s="72">
        <v>1.0047108</v>
      </c>
      <c r="ABS25" s="72">
        <v>1.0041294000000001</v>
      </c>
      <c r="ABT25" s="72">
        <v>1.0036073000000001</v>
      </c>
      <c r="ABU25" s="72">
        <v>1.0031534</v>
      </c>
      <c r="ABV25" s="72">
        <v>1.0027694</v>
      </c>
      <c r="ABW25" s="72">
        <v>1.0024489999999999</v>
      </c>
      <c r="ABX25" s="72">
        <v>1.0021755999999999</v>
      </c>
      <c r="ABY25" s="72">
        <v>1.0019165000000001</v>
      </c>
      <c r="ABZ25" s="72">
        <v>1.0016499999999999</v>
      </c>
      <c r="ACA25" s="72">
        <v>1.001331</v>
      </c>
      <c r="ACB25" s="72">
        <v>1.0009041000000001</v>
      </c>
      <c r="ACC25" s="72">
        <v>1.0003091</v>
      </c>
      <c r="ACD25" s="72">
        <v>0.99948130000000002</v>
      </c>
      <c r="ACE25" s="72">
        <v>0.99835379999999996</v>
      </c>
      <c r="ACF25" s="72">
        <v>0.9969519</v>
      </c>
      <c r="ACG25" s="72">
        <v>0.99523735000000002</v>
      </c>
      <c r="ACH25" s="72">
        <v>0.99315279999999995</v>
      </c>
      <c r="ACI25" s="72">
        <v>0.99075590000000002</v>
      </c>
      <c r="ACJ25" s="72">
        <v>0.98813945000000003</v>
      </c>
      <c r="ACK25" s="72">
        <v>0.98815732999999994</v>
      </c>
      <c r="ACL25" s="72">
        <v>1.0014031000000001</v>
      </c>
      <c r="ACM25" s="72">
        <v>1.0015080000000001</v>
      </c>
      <c r="ACN25" s="72">
        <v>1.0020249000000001</v>
      </c>
      <c r="ACO25" s="72">
        <v>1.0025983000000001</v>
      </c>
      <c r="ACP25" s="72">
        <v>1.003134</v>
      </c>
      <c r="ACQ25" s="72">
        <v>1.0035989999999999</v>
      </c>
      <c r="ACR25" s="72">
        <v>1.0039766999999999</v>
      </c>
      <c r="ACS25" s="72">
        <v>1.0042635</v>
      </c>
      <c r="ACT25" s="72">
        <v>1.0044497999999999</v>
      </c>
      <c r="ACU25" s="72">
        <v>1.0045371999999999</v>
      </c>
      <c r="ACV25" s="72">
        <v>1.0045123</v>
      </c>
      <c r="ACW25" s="72">
        <v>1.0043918000000001</v>
      </c>
      <c r="ACX25" s="72">
        <v>1.0041722</v>
      </c>
      <c r="ACY25" s="72">
        <v>1.0038556999999999</v>
      </c>
      <c r="ACZ25" s="72">
        <v>1.0034449999999999</v>
      </c>
      <c r="ADA25" s="72">
        <v>1.0029451</v>
      </c>
      <c r="ADB25" s="72">
        <v>1.0023605</v>
      </c>
      <c r="ADC25" s="72">
        <v>1.0016970000000001</v>
      </c>
      <c r="ADD25" s="72">
        <v>1.0009509000000001</v>
      </c>
      <c r="ADE25" s="72">
        <v>1.0000762999999999</v>
      </c>
      <c r="ADF25" s="72">
        <v>0.99926409999999999</v>
      </c>
      <c r="ADG25" s="72">
        <v>0.99843919999999997</v>
      </c>
      <c r="ADH25" s="72">
        <v>0.99761146000000001</v>
      </c>
      <c r="ADI25" s="72">
        <v>0.99680215000000005</v>
      </c>
      <c r="ADJ25" s="72">
        <v>0.99603370000000002</v>
      </c>
      <c r="ADK25" s="72">
        <v>0.99532960000000004</v>
      </c>
      <c r="ADL25" s="72">
        <v>0.99471410000000005</v>
      </c>
      <c r="ADM25" s="72">
        <v>0.99421539999999997</v>
      </c>
      <c r="ADN25" s="72">
        <v>0.99383440000000001</v>
      </c>
      <c r="ADO25" s="72">
        <v>0.99357830000000003</v>
      </c>
      <c r="ADP25" s="72">
        <v>0.99344140000000003</v>
      </c>
      <c r="ADQ25" s="72">
        <v>0.99342850000000005</v>
      </c>
      <c r="ADR25" s="72">
        <v>0.99346570000000001</v>
      </c>
      <c r="ADS25" s="72">
        <v>0.99349569999999998</v>
      </c>
      <c r="ADT25" s="72">
        <v>0.9934248</v>
      </c>
      <c r="ADU25" s="72">
        <v>0.99308114999999997</v>
      </c>
      <c r="ADV25" s="72">
        <v>0.99225430000000003</v>
      </c>
      <c r="ADW25" s="72">
        <v>0.99065700000000001</v>
      </c>
      <c r="ADX25" s="72">
        <v>0.98791200000000001</v>
      </c>
      <c r="ADY25" s="72">
        <v>0.98796240000000002</v>
      </c>
      <c r="ADZ25" s="77"/>
      <c r="AEA25" s="73">
        <v>19</v>
      </c>
      <c r="AEB25" s="103">
        <v>19.5</v>
      </c>
      <c r="AEC25" s="73">
        <v>19</v>
      </c>
      <c r="AED25" s="103">
        <v>0.5</v>
      </c>
      <c r="AEE25" s="74">
        <f t="shared" si="26"/>
        <v>20</v>
      </c>
      <c r="AEF25" s="109"/>
      <c r="AEG25" s="105">
        <f t="shared" si="29"/>
        <v>0.99688553999999996</v>
      </c>
      <c r="AEH25" s="105">
        <f t="shared" si="29"/>
        <v>0.98219173999999998</v>
      </c>
      <c r="AEI25" s="105">
        <f t="shared" si="29"/>
        <v>0.95071410000000001</v>
      </c>
      <c r="AEJ25" s="105">
        <f t="shared" si="29"/>
        <v>0.91685486000000005</v>
      </c>
      <c r="AEK25" s="105">
        <f t="shared" si="29"/>
        <v>0.88803909999999997</v>
      </c>
      <c r="AEL25" s="105">
        <f t="shared" si="29"/>
        <v>0.83043239999999996</v>
      </c>
      <c r="AEM25" s="105">
        <f t="shared" si="29"/>
        <v>0.75597095000000003</v>
      </c>
      <c r="AEN25" s="105">
        <f t="shared" si="29"/>
        <v>0.71644247000000005</v>
      </c>
      <c r="AEO25" s="105">
        <f t="shared" si="29"/>
        <v>0.74886929999999996</v>
      </c>
      <c r="AEP25" s="105">
        <f t="shared" si="29"/>
        <v>0.79871773999999995</v>
      </c>
      <c r="AEQ25" s="105">
        <f t="shared" si="30"/>
        <v>0.84894009999999998</v>
      </c>
      <c r="AER25" s="105">
        <f t="shared" si="30"/>
        <v>0.89670150000000004</v>
      </c>
      <c r="AES25" s="105">
        <f t="shared" si="30"/>
        <v>0.93391279999999999</v>
      </c>
      <c r="AET25" s="105">
        <f t="shared" si="30"/>
        <v>0.96263460000000001</v>
      </c>
      <c r="AEU25" s="105">
        <f t="shared" si="30"/>
        <v>0.97745709999999997</v>
      </c>
      <c r="AEV25" s="105">
        <f t="shared" si="30"/>
        <v>0.98500140000000003</v>
      </c>
      <c r="AEW25" s="105">
        <f t="shared" si="30"/>
        <v>0.98706430000000001</v>
      </c>
      <c r="AEX25" s="105">
        <f t="shared" si="30"/>
        <v>0.98762095000000005</v>
      </c>
      <c r="AEY25" s="105">
        <f t="shared" si="30"/>
        <v>0.98848340000000001</v>
      </c>
      <c r="AEZ25" s="99">
        <f t="shared" si="21"/>
        <v>14.76</v>
      </c>
      <c r="AFA25" s="69"/>
      <c r="AFB25" s="202" t="s">
        <v>82</v>
      </c>
      <c r="AFC25" s="106">
        <f t="shared" si="22"/>
        <v>0.90278601842105255</v>
      </c>
      <c r="AFD25" s="69"/>
      <c r="AFE25" s="109"/>
      <c r="AFF25" s="105">
        <f t="shared" si="31"/>
        <v>0.99746626999999999</v>
      </c>
      <c r="AFG25" s="105">
        <f t="shared" si="31"/>
        <v>1.0006117999999999</v>
      </c>
      <c r="AFH25" s="105">
        <f t="shared" si="31"/>
        <v>1.0000439999999999</v>
      </c>
      <c r="AFI25" s="105">
        <f t="shared" si="31"/>
        <v>0.99773632999999995</v>
      </c>
      <c r="AFJ25" s="105">
        <f t="shared" si="31"/>
        <v>0.99464249999999998</v>
      </c>
      <c r="AFK25" s="105">
        <f t="shared" si="31"/>
        <v>0.91300300000000001</v>
      </c>
      <c r="AFL25" s="105">
        <f t="shared" si="31"/>
        <v>0.77146183999999995</v>
      </c>
      <c r="AFM25" s="105">
        <f t="shared" si="31"/>
        <v>0.69544362999999998</v>
      </c>
      <c r="AFN25" s="105">
        <f t="shared" si="31"/>
        <v>0.72120242999999995</v>
      </c>
      <c r="AFO25" s="105">
        <f t="shared" si="31"/>
        <v>0.85422589999999998</v>
      </c>
      <c r="AFP25" s="105">
        <f t="shared" si="32"/>
        <v>0.98554414999999995</v>
      </c>
      <c r="AFQ25" s="105">
        <f t="shared" si="32"/>
        <v>0.99685215999999999</v>
      </c>
      <c r="AFR25" s="105">
        <f t="shared" si="32"/>
        <v>0.98750305000000005</v>
      </c>
      <c r="AFS25" s="105">
        <f t="shared" si="32"/>
        <v>0.98999459999999995</v>
      </c>
      <c r="AFT25" s="105">
        <f t="shared" si="32"/>
        <v>0.99975853999999997</v>
      </c>
      <c r="AFU25" s="105">
        <f t="shared" si="32"/>
        <v>1.0019385999999999</v>
      </c>
      <c r="AFV25" s="105">
        <f t="shared" si="32"/>
        <v>1.0031631000000001</v>
      </c>
      <c r="AFW25" s="105">
        <f t="shared" si="32"/>
        <v>1.0081952000000001</v>
      </c>
      <c r="AFX25" s="105">
        <f t="shared" si="32"/>
        <v>1.0092095999999999</v>
      </c>
      <c r="AFY25" s="105"/>
      <c r="AFZ25" s="106">
        <f t="shared" si="28"/>
        <v>0.94357877368421039</v>
      </c>
      <c r="AGA25" s="69"/>
      <c r="AGB25" s="74">
        <v>19</v>
      </c>
      <c r="AGC25" s="120">
        <v>0</v>
      </c>
      <c r="AGD25" s="120">
        <v>0</v>
      </c>
      <c r="AGE25" s="120">
        <v>0</v>
      </c>
      <c r="AGF25" s="120">
        <v>0</v>
      </c>
      <c r="AGG25" s="69"/>
      <c r="AGH25" s="74">
        <v>19</v>
      </c>
      <c r="AGI25" s="148">
        <v>19</v>
      </c>
      <c r="AGJ25" s="120">
        <v>0</v>
      </c>
      <c r="AGK25" s="120">
        <v>0</v>
      </c>
      <c r="AGL25" s="120">
        <v>0</v>
      </c>
      <c r="AGM25" s="69"/>
      <c r="AGN25" s="74">
        <v>19</v>
      </c>
      <c r="AGO25" s="148">
        <v>19</v>
      </c>
      <c r="AGP25" s="120">
        <v>0</v>
      </c>
      <c r="AGQ25" s="120">
        <v>0</v>
      </c>
      <c r="AGR25" s="148">
        <v>1.5428571428571401E-5</v>
      </c>
      <c r="AGS25" s="69"/>
      <c r="AGT25" s="74">
        <v>19</v>
      </c>
      <c r="AGU25" s="147">
        <v>19</v>
      </c>
      <c r="AGV25" s="151">
        <v>0</v>
      </c>
      <c r="AGW25" s="151">
        <v>0</v>
      </c>
      <c r="AGX25" s="161">
        <v>0</v>
      </c>
      <c r="AGY25" s="152">
        <v>0</v>
      </c>
      <c r="AGZ25" s="69"/>
      <c r="AHA25" s="69"/>
      <c r="AHB25" s="69"/>
      <c r="AHC25" s="69"/>
      <c r="AHD25" s="69"/>
      <c r="AHE25" s="69"/>
      <c r="AHF25" s="69"/>
      <c r="AHG25" s="69"/>
      <c r="AHH25" s="69"/>
      <c r="AHI25" s="69"/>
      <c r="AHJ25" s="69"/>
      <c r="AHK25" s="69"/>
      <c r="AHL25" s="69"/>
      <c r="AHM25" s="69"/>
      <c r="AHN25" s="69"/>
      <c r="AHO25" s="69"/>
      <c r="AHP25" s="69"/>
      <c r="AHQ25" s="69"/>
      <c r="AHR25" s="69"/>
      <c r="AHS25" s="69"/>
      <c r="AHT25" s="69"/>
      <c r="AHU25" s="69"/>
      <c r="AHV25" s="69"/>
      <c r="AHW25" s="69"/>
      <c r="AHX25" s="69"/>
      <c r="AHY25" s="69"/>
      <c r="AHZ25" s="69"/>
      <c r="AIA25" s="69"/>
      <c r="AIB25" s="69"/>
      <c r="AIC25" s="69"/>
      <c r="AID25" s="69"/>
      <c r="AIE25" s="69"/>
      <c r="AIF25" s="69"/>
      <c r="AIG25" s="69"/>
      <c r="AIH25" s="69"/>
      <c r="AII25" s="69"/>
      <c r="AIJ25" s="69"/>
      <c r="AIK25" s="69"/>
      <c r="AIL25" s="69"/>
      <c r="AIM25" s="69"/>
      <c r="AIN25" s="69"/>
      <c r="AIO25" s="69"/>
      <c r="AIP25" s="69"/>
      <c r="AIQ25" s="69"/>
      <c r="AIR25" s="69"/>
      <c r="AIS25" s="69"/>
      <c r="AIT25" s="69"/>
      <c r="AIU25" s="69"/>
      <c r="AIV25" s="69"/>
      <c r="AIW25" s="69"/>
      <c r="AIX25" s="69"/>
      <c r="AIY25" s="69"/>
      <c r="AIZ25" s="69"/>
      <c r="AJA25" s="69"/>
      <c r="AJB25" s="69"/>
      <c r="AJC25" s="69"/>
      <c r="AJD25" s="69"/>
      <c r="AJE25" s="69"/>
      <c r="AJF25" s="69"/>
      <c r="AJG25" s="69"/>
      <c r="AJH25" s="69"/>
      <c r="AJI25" s="69"/>
      <c r="AJJ25" s="69"/>
      <c r="AJK25" s="69"/>
      <c r="AJL25" s="69"/>
      <c r="AJM25" s="69"/>
      <c r="AJN25" s="69"/>
      <c r="AJO25" s="69"/>
      <c r="AJP25" s="69"/>
      <c r="AJQ25" s="69"/>
      <c r="AJR25" s="69"/>
      <c r="AJS25" s="69"/>
      <c r="AJT25" s="69"/>
      <c r="AJU25" s="69"/>
      <c r="AJV25" s="69"/>
      <c r="AJW25" s="69"/>
      <c r="AJX25" s="69"/>
      <c r="AJY25" s="69"/>
      <c r="AJZ25" s="69"/>
      <c r="AKA25" s="69"/>
      <c r="AKB25" s="69"/>
      <c r="AKC25" s="69"/>
      <c r="AKD25" s="69"/>
      <c r="AKE25" s="69"/>
      <c r="AKF25" s="69"/>
      <c r="AKG25" s="69"/>
      <c r="AKH25" s="69"/>
      <c r="AKI25" s="69"/>
      <c r="AKJ25" s="69"/>
      <c r="AKK25" s="69"/>
      <c r="AKL25" s="69"/>
      <c r="AKM25" s="69"/>
      <c r="AKN25" s="69"/>
      <c r="AKO25" s="69"/>
      <c r="AKP25" s="69"/>
      <c r="AKQ25" s="69"/>
      <c r="AKR25" s="69"/>
      <c r="AKS25" s="69"/>
      <c r="AKT25" s="69"/>
      <c r="AKU25" s="69"/>
      <c r="AKV25" s="69"/>
      <c r="AKW25" s="69"/>
      <c r="AKX25" s="69"/>
      <c r="AKY25" s="69"/>
      <c r="AKZ25" s="69"/>
      <c r="ALA25" s="69"/>
      <c r="ALB25" s="69"/>
      <c r="ALC25" s="69"/>
      <c r="ALD25" s="69"/>
      <c r="ALE25" s="69"/>
      <c r="ALF25" s="69"/>
      <c r="ALG25" s="69"/>
      <c r="ALH25" s="69"/>
      <c r="ALI25" s="69"/>
      <c r="ALJ25" s="69"/>
      <c r="ALK25" s="69"/>
      <c r="ALL25" s="69"/>
      <c r="ALM25" s="69"/>
      <c r="ALN25" s="69"/>
      <c r="ALO25" s="69"/>
      <c r="ALP25" s="69"/>
      <c r="ALQ25" s="69"/>
      <c r="ALR25" s="69"/>
      <c r="ALS25" s="69"/>
      <c r="ALT25" s="69"/>
      <c r="ALU25" s="69"/>
      <c r="ALV25" s="69"/>
      <c r="ALW25" s="69"/>
      <c r="ALX25" s="69"/>
      <c r="ALY25" s="69"/>
      <c r="ALZ25" s="69"/>
      <c r="AMA25" s="69"/>
      <c r="AMB25" s="69"/>
      <c r="AMC25" s="69"/>
      <c r="AMD25" s="69"/>
      <c r="AME25" s="69"/>
      <c r="AMF25" s="69"/>
      <c r="AMG25" s="69"/>
      <c r="AMH25" s="69"/>
      <c r="AMI25" s="69"/>
      <c r="AMJ25" s="69"/>
      <c r="AMK25" s="69"/>
      <c r="AML25" s="69"/>
      <c r="AMM25" s="69"/>
      <c r="AMN25" s="69"/>
      <c r="AMO25" s="69"/>
      <c r="AMP25" s="69"/>
      <c r="AMQ25" s="69"/>
      <c r="AMR25" s="69"/>
      <c r="AMS25" s="69"/>
      <c r="AMT25" s="69"/>
      <c r="AMU25" s="69"/>
      <c r="AMV25" s="69"/>
      <c r="AMW25" s="69"/>
      <c r="AMX25" s="69"/>
      <c r="AMY25" s="69"/>
      <c r="AMZ25" s="69"/>
      <c r="ANA25" s="69"/>
      <c r="ANB25" s="69"/>
      <c r="ANC25" s="69"/>
      <c r="AND25" s="69"/>
      <c r="ANE25" s="69"/>
      <c r="ANF25" s="69"/>
      <c r="ANG25" s="69"/>
      <c r="ANH25" s="69"/>
      <c r="ANI25" s="69"/>
      <c r="ANJ25" s="69"/>
      <c r="ANK25" s="69"/>
      <c r="ANL25" s="69"/>
      <c r="ANM25" s="69"/>
      <c r="ANN25" s="69"/>
      <c r="ANO25" s="69"/>
      <c r="ANP25" s="69"/>
      <c r="ANQ25" s="69"/>
      <c r="ANR25" s="69"/>
      <c r="ANS25" s="69"/>
      <c r="ANT25" s="69"/>
      <c r="ANU25" s="69"/>
      <c r="ANV25" s="69"/>
      <c r="ANW25" s="69"/>
      <c r="ANX25" s="69"/>
      <c r="ANY25" s="69"/>
      <c r="ANZ25" s="69"/>
      <c r="AOA25" s="69"/>
      <c r="AOB25" s="69"/>
      <c r="AOC25" s="69"/>
      <c r="AOD25" s="69"/>
      <c r="AOE25" s="69"/>
      <c r="AOF25" s="69"/>
      <c r="AOG25" s="69"/>
      <c r="AOH25" s="69"/>
      <c r="AOI25" s="69"/>
      <c r="AOJ25" s="69"/>
      <c r="AOK25" s="69"/>
      <c r="AOL25" s="69"/>
      <c r="AOM25" s="69"/>
      <c r="AON25" s="69"/>
      <c r="AOO25" s="69"/>
      <c r="AOP25" s="69"/>
      <c r="AOQ25" s="69"/>
      <c r="AOR25" s="69"/>
      <c r="AOS25" s="69"/>
      <c r="AOT25" s="69"/>
      <c r="AOU25" s="69"/>
      <c r="AOV25" s="69"/>
      <c r="AOW25" s="69"/>
      <c r="AOX25" s="69"/>
      <c r="AOY25" s="69"/>
      <c r="AOZ25" s="69"/>
      <c r="APA25" s="69"/>
      <c r="APB25" s="69"/>
      <c r="APC25" s="69"/>
      <c r="APD25" s="69"/>
      <c r="APE25" s="69"/>
      <c r="APF25" s="69"/>
      <c r="APG25" s="69"/>
      <c r="APH25" s="69"/>
      <c r="API25" s="69"/>
      <c r="APJ25" s="69"/>
      <c r="APK25" s="69"/>
      <c r="APL25" s="69"/>
      <c r="APM25" s="69"/>
      <c r="APN25" s="69"/>
      <c r="APO25" s="69"/>
      <c r="APP25" s="69"/>
      <c r="APQ25" s="69"/>
      <c r="APR25" s="69"/>
      <c r="APS25" s="69"/>
      <c r="APT25" s="69"/>
      <c r="APU25" s="69"/>
      <c r="APV25" s="69"/>
      <c r="APW25" s="69"/>
      <c r="APX25" s="69"/>
      <c r="APY25" s="69"/>
      <c r="APZ25" s="69"/>
      <c r="AQA25" s="69"/>
      <c r="AQB25" s="69"/>
      <c r="AQC25" s="69"/>
      <c r="AQD25" s="69"/>
      <c r="AQE25" s="69"/>
      <c r="AQF25" s="69"/>
      <c r="AQG25" s="69"/>
      <c r="AQH25" s="69"/>
      <c r="AQI25" s="69"/>
      <c r="AQJ25" s="69"/>
      <c r="AQK25" s="69"/>
      <c r="AQL25" s="69"/>
      <c r="AQM25" s="69"/>
      <c r="AQN25" s="69"/>
      <c r="AQO25" s="69"/>
      <c r="AQP25" s="69"/>
      <c r="AQQ25" s="69"/>
      <c r="AQR25" s="69"/>
      <c r="AQS25" s="69"/>
      <c r="AQT25" s="69"/>
      <c r="AQU25" s="69"/>
      <c r="AQV25" s="69"/>
      <c r="AQW25" s="69"/>
      <c r="AQX25" s="69"/>
      <c r="AQY25" s="69"/>
      <c r="AQZ25" s="69"/>
      <c r="ARA25" s="69"/>
      <c r="ARB25" s="69"/>
      <c r="ARC25" s="69"/>
      <c r="ARD25" s="69"/>
      <c r="ARE25" s="69"/>
      <c r="ARF25" s="69"/>
      <c r="ARG25" s="69"/>
      <c r="ARH25" s="69"/>
      <c r="ARI25" s="69"/>
      <c r="ARJ25" s="69"/>
      <c r="ARK25" s="69"/>
      <c r="ARL25" s="69"/>
      <c r="ARM25" s="69"/>
      <c r="ARN25" s="69"/>
      <c r="ARO25" s="69"/>
      <c r="ARP25" s="69"/>
      <c r="ARQ25" s="69"/>
      <c r="ARR25" s="69"/>
      <c r="ARS25" s="69"/>
      <c r="ART25" s="69"/>
      <c r="ARU25" s="69"/>
      <c r="ARV25" s="69"/>
      <c r="ARW25" s="69"/>
      <c r="ARX25" s="69"/>
      <c r="ARY25" s="69"/>
      <c r="ARZ25" s="69"/>
      <c r="ASA25" s="69"/>
      <c r="ASB25" s="69"/>
    </row>
    <row r="26" spans="1:1172" ht="3" customHeight="1" x14ac:dyDescent="0.25">
      <c r="A26" s="77"/>
      <c r="B26" s="98">
        <v>20</v>
      </c>
      <c r="C26" s="99">
        <v>15.58</v>
      </c>
      <c r="D26" s="94">
        <f t="shared" si="18"/>
        <v>2</v>
      </c>
      <c r="E26" s="77"/>
      <c r="F26" s="191">
        <v>0.99870740000000002</v>
      </c>
      <c r="G26" s="70">
        <v>0.99675780000000003</v>
      </c>
      <c r="H26" s="70">
        <v>0.99594510000000003</v>
      </c>
      <c r="I26" s="70">
        <v>0.99563710000000005</v>
      </c>
      <c r="J26" s="70">
        <v>0.99565493999999999</v>
      </c>
      <c r="K26" s="70">
        <v>0.9958439</v>
      </c>
      <c r="L26" s="70">
        <v>0.99616826000000003</v>
      </c>
      <c r="M26" s="70">
        <v>0.99657629999999997</v>
      </c>
      <c r="N26" s="70">
        <v>0.99702139999999995</v>
      </c>
      <c r="O26" s="70">
        <v>0.99746495000000002</v>
      </c>
      <c r="P26" s="70">
        <v>0.99786889999999995</v>
      </c>
      <c r="Q26" s="70">
        <v>0.99822325000000001</v>
      </c>
      <c r="R26" s="70">
        <v>0.99851210000000001</v>
      </c>
      <c r="S26" s="70">
        <v>0.99872534999999996</v>
      </c>
      <c r="T26" s="70">
        <v>0.99885493999999997</v>
      </c>
      <c r="U26" s="70">
        <v>0.99889589999999995</v>
      </c>
      <c r="V26" s="70">
        <v>0.99885679999999999</v>
      </c>
      <c r="W26" s="70">
        <v>0.99873080000000003</v>
      </c>
      <c r="X26" s="70">
        <v>0.99852149999999995</v>
      </c>
      <c r="Y26" s="70">
        <v>0.99823010000000001</v>
      </c>
      <c r="Z26" s="70">
        <v>0.99785650000000004</v>
      </c>
      <c r="AA26" s="71">
        <v>0.99740079999999998</v>
      </c>
      <c r="AB26" s="71">
        <v>0.99687060000000005</v>
      </c>
      <c r="AC26" s="71">
        <v>0.99629873000000002</v>
      </c>
      <c r="AD26" s="71">
        <v>0.99553389999999997</v>
      </c>
      <c r="AE26" s="71">
        <v>0.99468509999999999</v>
      </c>
      <c r="AF26" s="71">
        <v>0.99378102999999995</v>
      </c>
      <c r="AG26" s="71">
        <v>0.99284530000000004</v>
      </c>
      <c r="AH26" s="71">
        <v>0.99190383999999998</v>
      </c>
      <c r="AI26" s="71">
        <v>0.99099344</v>
      </c>
      <c r="AJ26" s="71">
        <v>0.99016020000000005</v>
      </c>
      <c r="AK26" s="71">
        <v>0.98950857000000003</v>
      </c>
      <c r="AL26" s="71">
        <v>0.98913890000000004</v>
      </c>
      <c r="AM26" s="71">
        <v>0.98918455999999999</v>
      </c>
      <c r="AN26" s="71">
        <v>0.98973239999999996</v>
      </c>
      <c r="AO26" s="71">
        <v>0.9910059</v>
      </c>
      <c r="AP26" s="71">
        <v>0.99317730000000004</v>
      </c>
      <c r="AQ26" s="71">
        <v>0.99618846000000005</v>
      </c>
      <c r="AR26" s="71">
        <v>0.99902356000000003</v>
      </c>
      <c r="AS26" s="71">
        <v>0.99834599999999996</v>
      </c>
      <c r="AT26" s="72">
        <v>0.99955183000000003</v>
      </c>
      <c r="AU26" s="72">
        <v>0.9980097</v>
      </c>
      <c r="AV26" s="72">
        <v>0.99796379999999996</v>
      </c>
      <c r="AW26" s="72">
        <v>0.99813366000000003</v>
      </c>
      <c r="AX26" s="72">
        <v>0.99846860000000004</v>
      </c>
      <c r="AY26" s="72">
        <v>0.99892409999999998</v>
      </c>
      <c r="AZ26" s="72">
        <v>0.99943227000000001</v>
      </c>
      <c r="BA26" s="72">
        <v>0.99994459999999996</v>
      </c>
      <c r="BB26" s="72">
        <v>1.0003685</v>
      </c>
      <c r="BC26" s="72">
        <v>1.0006195</v>
      </c>
      <c r="BD26" s="72">
        <v>1.0006014000000001</v>
      </c>
      <c r="BE26" s="72">
        <v>1.0003556</v>
      </c>
      <c r="BF26" s="72">
        <v>0.99985550000000001</v>
      </c>
      <c r="BG26" s="72">
        <v>0.99913770000000002</v>
      </c>
      <c r="BH26" s="72">
        <v>0.99824816000000005</v>
      </c>
      <c r="BI26" s="72">
        <v>0.99723863999999995</v>
      </c>
      <c r="BJ26" s="72">
        <v>0.99616139999999997</v>
      </c>
      <c r="BK26" s="72">
        <v>0.99506660000000002</v>
      </c>
      <c r="BL26" s="72">
        <v>0.99400073</v>
      </c>
      <c r="BM26" s="72">
        <v>0.99300679999999997</v>
      </c>
      <c r="BN26" s="72">
        <v>0.99212222999999999</v>
      </c>
      <c r="BO26" s="72">
        <v>0.99138117000000003</v>
      </c>
      <c r="BP26" s="72">
        <v>0.99082170000000003</v>
      </c>
      <c r="BQ26" s="72">
        <v>0.99036634000000001</v>
      </c>
      <c r="BR26" s="72">
        <v>0.99006486000000005</v>
      </c>
      <c r="BS26" s="72">
        <v>0.98994994000000003</v>
      </c>
      <c r="BT26" s="72">
        <v>0.99001969999999995</v>
      </c>
      <c r="BU26" s="72">
        <v>0.99025863000000003</v>
      </c>
      <c r="BV26" s="72">
        <v>0.99052560000000001</v>
      </c>
      <c r="BW26" s="72">
        <v>0.99079746000000002</v>
      </c>
      <c r="BX26" s="72">
        <v>0.99099510000000002</v>
      </c>
      <c r="BY26" s="72">
        <v>0.99104029999999999</v>
      </c>
      <c r="BZ26" s="72">
        <v>0.99088100000000001</v>
      </c>
      <c r="CA26" s="72">
        <v>0.99039109999999997</v>
      </c>
      <c r="CB26" s="72">
        <v>0.98946590000000001</v>
      </c>
      <c r="CC26" s="72">
        <v>0.98785776000000003</v>
      </c>
      <c r="CD26" s="72">
        <v>0.98620945000000004</v>
      </c>
      <c r="CE26" s="72">
        <v>0.98453146000000002</v>
      </c>
      <c r="CF26" s="72">
        <v>0.98520549999999996</v>
      </c>
      <c r="CG26" s="72">
        <v>0.98477879999999995</v>
      </c>
      <c r="CH26" s="72">
        <v>0.99780849999999999</v>
      </c>
      <c r="CI26" s="72">
        <v>0.99497979999999997</v>
      </c>
      <c r="CJ26" s="72">
        <v>0.99377959999999999</v>
      </c>
      <c r="CK26" s="72">
        <v>0.99342280000000005</v>
      </c>
      <c r="CL26" s="72">
        <v>0.99370676000000002</v>
      </c>
      <c r="CM26" s="72">
        <v>0.99462419999999996</v>
      </c>
      <c r="CN26" s="72">
        <v>0.99601309999999998</v>
      </c>
      <c r="CO26" s="72">
        <v>0.99759430000000004</v>
      </c>
      <c r="CP26" s="72">
        <v>0.99907509999999999</v>
      </c>
      <c r="CQ26" s="72">
        <v>1.0001769</v>
      </c>
      <c r="CR26" s="72">
        <v>1.0008281000000001</v>
      </c>
      <c r="CS26" s="72">
        <v>1.0010576</v>
      </c>
      <c r="CT26" s="72">
        <v>1.0009804</v>
      </c>
      <c r="CU26" s="72">
        <v>1.0006505999999999</v>
      </c>
      <c r="CV26" s="72">
        <v>1.0001507000000001</v>
      </c>
      <c r="CW26" s="72">
        <v>0.99953913999999999</v>
      </c>
      <c r="CX26" s="72">
        <v>0.99885440000000003</v>
      </c>
      <c r="CY26" s="72">
        <v>0.99811660000000002</v>
      </c>
      <c r="CZ26" s="72">
        <v>0.99734193000000004</v>
      </c>
      <c r="DA26" s="72">
        <v>0.99654010000000004</v>
      </c>
      <c r="DB26" s="72">
        <v>0.99571889999999996</v>
      </c>
      <c r="DC26" s="72">
        <v>0.9948863</v>
      </c>
      <c r="DD26" s="72">
        <v>0.9940753</v>
      </c>
      <c r="DE26" s="72">
        <v>0.99292535000000004</v>
      </c>
      <c r="DF26" s="72">
        <v>0.9917591</v>
      </c>
      <c r="DG26" s="72">
        <v>0.99102073999999996</v>
      </c>
      <c r="DH26" s="72">
        <v>0.98998229999999998</v>
      </c>
      <c r="DI26" s="72">
        <v>0.98883295000000004</v>
      </c>
      <c r="DJ26" s="72">
        <v>0.98755680000000001</v>
      </c>
      <c r="DK26" s="72">
        <v>0.98610739999999997</v>
      </c>
      <c r="DL26" s="72">
        <v>0.98442830000000003</v>
      </c>
      <c r="DM26" s="72">
        <v>0.98244500000000001</v>
      </c>
      <c r="DN26" s="72">
        <v>0.98008233</v>
      </c>
      <c r="DO26" s="72">
        <v>0.97725770000000001</v>
      </c>
      <c r="DP26" s="72">
        <v>0.9739411</v>
      </c>
      <c r="DQ26" s="72">
        <v>0.97023886000000004</v>
      </c>
      <c r="DR26" s="72">
        <v>0.96626509999999999</v>
      </c>
      <c r="DS26" s="72">
        <v>0.96191090000000001</v>
      </c>
      <c r="DT26" s="72">
        <v>0.95562230000000004</v>
      </c>
      <c r="DU26" s="72">
        <v>0.95590779999999997</v>
      </c>
      <c r="DV26" s="72">
        <v>0.99740329999999999</v>
      </c>
      <c r="DW26" s="72">
        <v>0.99336385999999999</v>
      </c>
      <c r="DX26" s="72">
        <v>0.99197970000000002</v>
      </c>
      <c r="DY26" s="72">
        <v>0.99194424999999997</v>
      </c>
      <c r="DZ26" s="72">
        <v>0.99250335000000001</v>
      </c>
      <c r="EA26" s="72">
        <v>0.99420947000000004</v>
      </c>
      <c r="EB26" s="72">
        <v>0.99600524000000001</v>
      </c>
      <c r="EC26" s="72">
        <v>0.99783560000000004</v>
      </c>
      <c r="ED26" s="72">
        <v>0.99891640000000004</v>
      </c>
      <c r="EE26" s="72">
        <v>0.99838495000000005</v>
      </c>
      <c r="EF26" s="72">
        <v>0.9971546</v>
      </c>
      <c r="EG26" s="72">
        <v>0.99565360000000003</v>
      </c>
      <c r="EH26" s="72">
        <v>0.99410206000000001</v>
      </c>
      <c r="EI26" s="72">
        <v>0.99258159999999995</v>
      </c>
      <c r="EJ26" s="72">
        <v>0.99109990000000003</v>
      </c>
      <c r="EK26" s="72">
        <v>0.98962795999999997</v>
      </c>
      <c r="EL26" s="72">
        <v>0.98802005999999998</v>
      </c>
      <c r="EM26" s="72">
        <v>0.98626446999999995</v>
      </c>
      <c r="EN26" s="72">
        <v>0.98442410000000002</v>
      </c>
      <c r="EO26" s="72">
        <v>0.98242620000000003</v>
      </c>
      <c r="EP26" s="72">
        <v>0.98028530000000003</v>
      </c>
      <c r="EQ26" s="72">
        <v>0.97797619999999996</v>
      </c>
      <c r="ER26" s="72">
        <v>0.97479545999999995</v>
      </c>
      <c r="ES26" s="72">
        <v>0.97254529999999995</v>
      </c>
      <c r="ET26" s="72">
        <v>0.96979599999999999</v>
      </c>
      <c r="EU26" s="72">
        <v>0.96690524</v>
      </c>
      <c r="EV26" s="72">
        <v>0.96396892999999995</v>
      </c>
      <c r="EW26" s="72">
        <v>0.96105260000000003</v>
      </c>
      <c r="EX26" s="72">
        <v>0.95820695</v>
      </c>
      <c r="EY26" s="72">
        <v>0.95547813000000004</v>
      </c>
      <c r="EZ26" s="72">
        <v>0.95290319999999995</v>
      </c>
      <c r="FA26" s="72">
        <v>0.95049139999999999</v>
      </c>
      <c r="FB26" s="72">
        <v>0.94817585000000004</v>
      </c>
      <c r="FC26" s="72">
        <v>0.94531213999999997</v>
      </c>
      <c r="FD26" s="72">
        <v>0.94154793000000003</v>
      </c>
      <c r="FE26" s="72">
        <v>0.93754510000000002</v>
      </c>
      <c r="FF26" s="72">
        <v>0.93364393999999995</v>
      </c>
      <c r="FG26" s="72">
        <v>0.92998049999999999</v>
      </c>
      <c r="FH26" s="72">
        <v>0.92699635000000002</v>
      </c>
      <c r="FI26" s="72">
        <v>0.92644970000000004</v>
      </c>
      <c r="FJ26" s="72">
        <v>1.0028242000000001</v>
      </c>
      <c r="FK26" s="72">
        <v>1.0024648</v>
      </c>
      <c r="FL26" s="72">
        <v>1.0045122</v>
      </c>
      <c r="FM26" s="72">
        <v>1.0076143</v>
      </c>
      <c r="FN26" s="72">
        <v>1.0099492000000001</v>
      </c>
      <c r="FO26" s="72">
        <v>1.0092506000000001</v>
      </c>
      <c r="FP26" s="72">
        <v>1.0037478</v>
      </c>
      <c r="FQ26" s="72">
        <v>1.004143</v>
      </c>
      <c r="FR26" s="72">
        <v>1.0012531</v>
      </c>
      <c r="FS26" s="72">
        <v>0.99765239999999999</v>
      </c>
      <c r="FT26" s="72">
        <v>0.99380623999999995</v>
      </c>
      <c r="FU26" s="72">
        <v>0.98970179999999996</v>
      </c>
      <c r="FV26" s="72">
        <v>0.98534714999999995</v>
      </c>
      <c r="FW26" s="72">
        <v>0.98078920000000003</v>
      </c>
      <c r="FX26" s="72">
        <v>0.97615993000000001</v>
      </c>
      <c r="FY26" s="72">
        <v>0.97192776000000003</v>
      </c>
      <c r="FZ26" s="72">
        <v>0.96543663999999996</v>
      </c>
      <c r="GA26" s="72">
        <v>0.95934330000000001</v>
      </c>
      <c r="GB26" s="72">
        <v>0.95536136999999999</v>
      </c>
      <c r="GC26" s="72">
        <v>0.95017373999999999</v>
      </c>
      <c r="GD26" s="72">
        <v>0.94481879999999996</v>
      </c>
      <c r="GE26" s="72">
        <v>0.93950593000000004</v>
      </c>
      <c r="GF26" s="72">
        <v>0.93409496999999997</v>
      </c>
      <c r="GG26" s="72">
        <v>0.92867416000000003</v>
      </c>
      <c r="GH26" s="72">
        <v>0.92323900000000003</v>
      </c>
      <c r="GI26" s="72">
        <v>0.91780645000000005</v>
      </c>
      <c r="GJ26" s="72">
        <v>0.91242533999999997</v>
      </c>
      <c r="GK26" s="72">
        <v>0.90719950000000005</v>
      </c>
      <c r="GL26" s="72">
        <v>0.90233390000000002</v>
      </c>
      <c r="GM26" s="72">
        <v>0.89820409999999995</v>
      </c>
      <c r="GN26" s="72">
        <v>0.89545584</v>
      </c>
      <c r="GO26" s="72">
        <v>0.89508270000000001</v>
      </c>
      <c r="GP26" s="72">
        <v>0.89874494000000005</v>
      </c>
      <c r="GQ26" s="72">
        <v>0.89996259999999995</v>
      </c>
      <c r="GR26" s="72">
        <v>0.90314380000000005</v>
      </c>
      <c r="GS26" s="72">
        <v>0.90654889999999999</v>
      </c>
      <c r="GT26" s="72">
        <v>0.90878165</v>
      </c>
      <c r="GU26" s="72">
        <v>0.908358</v>
      </c>
      <c r="GV26" s="72">
        <v>0.90606076000000002</v>
      </c>
      <c r="GW26" s="72">
        <v>0.90376449999999997</v>
      </c>
      <c r="GX26" s="72">
        <v>1.0123812000000001</v>
      </c>
      <c r="GY26" s="72">
        <v>1.0187396</v>
      </c>
      <c r="GZ26" s="72">
        <v>1.0228740999999999</v>
      </c>
      <c r="HA26" s="72">
        <v>1.0245563</v>
      </c>
      <c r="HB26" s="72">
        <v>1.0229463999999999</v>
      </c>
      <c r="HC26" s="72">
        <v>1.0108721000000001</v>
      </c>
      <c r="HD26" s="72">
        <v>0.96702193999999997</v>
      </c>
      <c r="HE26" s="72">
        <v>0.96709263000000001</v>
      </c>
      <c r="HF26" s="72">
        <v>0.95169126999999998</v>
      </c>
      <c r="HG26" s="72">
        <v>0.93398239999999999</v>
      </c>
      <c r="HH26" s="72">
        <v>0.91891694000000002</v>
      </c>
      <c r="HI26" s="72">
        <v>0.90630423999999998</v>
      </c>
      <c r="HJ26" s="72">
        <v>0.89540355999999999</v>
      </c>
      <c r="HK26" s="72">
        <v>0.88550899999999999</v>
      </c>
      <c r="HL26" s="72">
        <v>0.87616335999999995</v>
      </c>
      <c r="HM26" s="72">
        <v>0.86705834000000004</v>
      </c>
      <c r="HN26" s="72">
        <v>0.85714480000000004</v>
      </c>
      <c r="HO26" s="72">
        <v>0.84746960000000005</v>
      </c>
      <c r="HP26" s="72">
        <v>0.83876919999999999</v>
      </c>
      <c r="HQ26" s="72">
        <v>0.82986236000000002</v>
      </c>
      <c r="HR26" s="72">
        <v>0.82089979999999996</v>
      </c>
      <c r="HS26" s="72">
        <v>0.81200410000000001</v>
      </c>
      <c r="HT26" s="72">
        <v>0.80317645999999998</v>
      </c>
      <c r="HU26" s="72">
        <v>0.7944812</v>
      </c>
      <c r="HV26" s="72">
        <v>0.78599549999999996</v>
      </c>
      <c r="HW26" s="72">
        <v>0.77785470000000001</v>
      </c>
      <c r="HX26" s="72">
        <v>0.77034210000000003</v>
      </c>
      <c r="HY26" s="72">
        <v>0.76407239999999998</v>
      </c>
      <c r="HZ26" s="72">
        <v>0.76032776000000002</v>
      </c>
      <c r="IA26" s="72">
        <v>0.76157235999999995</v>
      </c>
      <c r="IB26" s="72">
        <v>0.77237920000000004</v>
      </c>
      <c r="IC26" s="72">
        <v>0.80144499999999996</v>
      </c>
      <c r="ID26" s="72">
        <v>0.8696429</v>
      </c>
      <c r="IE26" s="72">
        <v>0.86678679999999997</v>
      </c>
      <c r="IF26" s="72">
        <v>0.86461659999999996</v>
      </c>
      <c r="IG26" s="72">
        <v>0.86355179999999998</v>
      </c>
      <c r="IH26" s="72">
        <v>0.86291057000000004</v>
      </c>
      <c r="II26" s="72">
        <v>0.86172380000000004</v>
      </c>
      <c r="IJ26" s="72">
        <v>0.85863537000000001</v>
      </c>
      <c r="IK26" s="72">
        <v>0.85544527000000004</v>
      </c>
      <c r="IL26" s="72">
        <v>1.0134679</v>
      </c>
      <c r="IM26" s="72">
        <v>1.0228124999999999</v>
      </c>
      <c r="IN26" s="72">
        <v>1.026046</v>
      </c>
      <c r="IO26" s="72">
        <v>1.0246881000000001</v>
      </c>
      <c r="IP26" s="72">
        <v>1.0172308999999999</v>
      </c>
      <c r="IQ26" s="72">
        <v>0.99848919999999997</v>
      </c>
      <c r="IR26" s="72">
        <v>0.96071845</v>
      </c>
      <c r="IS26" s="72">
        <v>0.90368926999999999</v>
      </c>
      <c r="IT26" s="72">
        <v>0.85588615999999995</v>
      </c>
      <c r="IU26" s="72">
        <v>0.81613840000000004</v>
      </c>
      <c r="IV26" s="72">
        <v>0.78554857</v>
      </c>
      <c r="IW26" s="72">
        <v>0.76246696999999997</v>
      </c>
      <c r="IX26" s="72">
        <v>0.74449600000000005</v>
      </c>
      <c r="IY26" s="72">
        <v>0.72958500000000004</v>
      </c>
      <c r="IZ26" s="72">
        <v>0.71635556</v>
      </c>
      <c r="JA26" s="72">
        <v>0.70394880000000004</v>
      </c>
      <c r="JB26" s="72">
        <v>0.69175582999999996</v>
      </c>
      <c r="JC26" s="72">
        <v>0.67996999999999996</v>
      </c>
      <c r="JD26" s="72">
        <v>0.66878570000000004</v>
      </c>
      <c r="JE26" s="72">
        <v>0.65787289999999998</v>
      </c>
      <c r="JF26" s="72">
        <v>0.64716225999999999</v>
      </c>
      <c r="JG26" s="72">
        <v>0.63665830000000001</v>
      </c>
      <c r="JH26" s="72">
        <v>0.62635874999999996</v>
      </c>
      <c r="JI26" s="72">
        <v>0.61630315000000002</v>
      </c>
      <c r="JJ26" s="72">
        <v>0.60657660000000002</v>
      </c>
      <c r="JK26" s="72">
        <v>0.59737560000000001</v>
      </c>
      <c r="JL26" s="72">
        <v>0.58917350000000002</v>
      </c>
      <c r="JM26" s="72">
        <v>0.58308667000000003</v>
      </c>
      <c r="JN26" s="72">
        <v>0.58153856000000004</v>
      </c>
      <c r="JO26" s="72">
        <v>0.58907019999999999</v>
      </c>
      <c r="JP26" s="72">
        <v>0.61351913000000002</v>
      </c>
      <c r="JQ26" s="72">
        <v>0.66776259999999998</v>
      </c>
      <c r="JR26" s="72">
        <v>0.78428215000000001</v>
      </c>
      <c r="JS26" s="72">
        <v>0.80903435000000001</v>
      </c>
      <c r="JT26" s="72">
        <v>0.81568850000000004</v>
      </c>
      <c r="JU26" s="72">
        <v>0.81582224000000003</v>
      </c>
      <c r="JV26" s="72">
        <v>0.8146253</v>
      </c>
      <c r="JW26" s="72">
        <v>0.81180733000000005</v>
      </c>
      <c r="JX26" s="72">
        <v>0.80672960000000005</v>
      </c>
      <c r="JY26" s="72">
        <v>0.80003420000000003</v>
      </c>
      <c r="JZ26" s="72">
        <v>1.009355</v>
      </c>
      <c r="KA26" s="72">
        <v>1.0186192999999999</v>
      </c>
      <c r="KB26" s="72">
        <v>1.0229942999999999</v>
      </c>
      <c r="KC26" s="72">
        <v>1.0251611</v>
      </c>
      <c r="KD26" s="72">
        <v>1.0236783</v>
      </c>
      <c r="KE26" s="72">
        <v>1.0094928000000001</v>
      </c>
      <c r="KF26" s="72">
        <v>0.9533568</v>
      </c>
      <c r="KG26" s="72">
        <v>0.86986786000000005</v>
      </c>
      <c r="KH26" s="72">
        <v>0.80390245000000005</v>
      </c>
      <c r="KI26" s="72">
        <v>0.75140845999999994</v>
      </c>
      <c r="KJ26" s="72">
        <v>0.71225243999999999</v>
      </c>
      <c r="KK26" s="72">
        <v>0.68363390000000002</v>
      </c>
      <c r="KL26" s="72">
        <v>0.66211134000000005</v>
      </c>
      <c r="KM26" s="72">
        <v>0.64484465000000002</v>
      </c>
      <c r="KN26" s="72">
        <v>0.6299534</v>
      </c>
      <c r="KO26" s="72">
        <v>0.61633950000000004</v>
      </c>
      <c r="KP26" s="72">
        <v>0.60342490000000004</v>
      </c>
      <c r="KQ26" s="72">
        <v>0.59109104000000001</v>
      </c>
      <c r="KR26" s="72">
        <v>0.5793336</v>
      </c>
      <c r="KS26" s="72">
        <v>0.56804155999999995</v>
      </c>
      <c r="KT26" s="72">
        <v>0.55714050000000004</v>
      </c>
      <c r="KU26" s="72">
        <v>0.54659369999999996</v>
      </c>
      <c r="KV26" s="72">
        <v>0.53639095999999997</v>
      </c>
      <c r="KW26" s="72">
        <v>0.52656393999999995</v>
      </c>
      <c r="KX26" s="72">
        <v>0.51720259999999996</v>
      </c>
      <c r="KY26" s="72">
        <v>0.50852512999999999</v>
      </c>
      <c r="KZ26" s="72">
        <v>0.50104490000000002</v>
      </c>
      <c r="LA26" s="72">
        <v>0.49599270000000001</v>
      </c>
      <c r="LB26" s="72">
        <v>0.49622047000000002</v>
      </c>
      <c r="LC26" s="72">
        <v>0.5065442</v>
      </c>
      <c r="LD26" s="72">
        <v>0.53416914000000004</v>
      </c>
      <c r="LE26" s="72">
        <v>0.58689195000000005</v>
      </c>
      <c r="LF26" s="72">
        <v>0.67399960000000003</v>
      </c>
      <c r="LG26" s="72">
        <v>0.73961529999999998</v>
      </c>
      <c r="LH26" s="72">
        <v>0.77322257000000005</v>
      </c>
      <c r="LI26" s="72">
        <v>0.78902839999999996</v>
      </c>
      <c r="LJ26" s="72">
        <v>0.79509525999999997</v>
      </c>
      <c r="LK26" s="72">
        <v>0.79413783999999998</v>
      </c>
      <c r="LL26" s="72">
        <v>0.78797620000000002</v>
      </c>
      <c r="LM26" s="72">
        <v>0.77536989999999995</v>
      </c>
      <c r="LN26" s="72">
        <v>1.0061987999999999</v>
      </c>
      <c r="LO26" s="72">
        <v>1.0142502</v>
      </c>
      <c r="LP26" s="72">
        <v>1.0192988000000001</v>
      </c>
      <c r="LQ26" s="72">
        <v>1.0241787</v>
      </c>
      <c r="LR26" s="72">
        <v>1.0268858999999999</v>
      </c>
      <c r="LS26" s="72">
        <v>1.0196793</v>
      </c>
      <c r="LT26" s="72">
        <v>0.95992845000000004</v>
      </c>
      <c r="LU26" s="72">
        <v>0.88315549999999998</v>
      </c>
      <c r="LV26" s="72">
        <v>0.82074314000000004</v>
      </c>
      <c r="LW26" s="72">
        <v>0.77139570000000002</v>
      </c>
      <c r="LX26" s="72">
        <v>0.73435295</v>
      </c>
      <c r="LY26" s="72">
        <v>0.70694749999999995</v>
      </c>
      <c r="LZ26" s="72">
        <v>0.68606040000000001</v>
      </c>
      <c r="MA26" s="72">
        <v>0.66914390000000001</v>
      </c>
      <c r="MB26" s="72">
        <v>0.65451559999999998</v>
      </c>
      <c r="MC26" s="72">
        <v>0.64121704999999996</v>
      </c>
      <c r="MD26" s="72">
        <v>0.62875630000000005</v>
      </c>
      <c r="ME26" s="72">
        <v>0.61695979999999995</v>
      </c>
      <c r="MF26" s="72">
        <v>0.60576870000000005</v>
      </c>
      <c r="MG26" s="72">
        <v>0.59512640000000006</v>
      </c>
      <c r="MH26" s="72">
        <v>0.58498150000000004</v>
      </c>
      <c r="MI26" s="72">
        <v>0.57529839999999999</v>
      </c>
      <c r="MJ26" s="72">
        <v>0.56607390000000002</v>
      </c>
      <c r="MK26" s="72">
        <v>0.55734660000000003</v>
      </c>
      <c r="ML26" s="72">
        <v>0.54921620000000004</v>
      </c>
      <c r="MM26" s="72">
        <v>0.54189310000000002</v>
      </c>
      <c r="MN26" s="72">
        <v>0.53576199999999996</v>
      </c>
      <c r="MO26" s="72">
        <v>0.53157390000000004</v>
      </c>
      <c r="MP26" s="72">
        <v>0.53227820000000003</v>
      </c>
      <c r="MQ26" s="72">
        <v>0.54171979999999997</v>
      </c>
      <c r="MR26" s="72">
        <v>0.56571079999999996</v>
      </c>
      <c r="MS26" s="72">
        <v>0.61084430000000001</v>
      </c>
      <c r="MT26" s="72">
        <v>0.68765204999999996</v>
      </c>
      <c r="MU26" s="72">
        <v>0.75869613999999996</v>
      </c>
      <c r="MV26" s="72">
        <v>0.79539305000000005</v>
      </c>
      <c r="MW26" s="72">
        <v>0.81192534999999999</v>
      </c>
      <c r="MX26" s="72">
        <v>0.81840310000000005</v>
      </c>
      <c r="MY26" s="72">
        <v>0.81810229999999995</v>
      </c>
      <c r="MZ26" s="72">
        <v>0.81312910000000005</v>
      </c>
      <c r="NA26" s="72">
        <v>0.79969639999999997</v>
      </c>
      <c r="NB26" s="72">
        <v>1.0014368</v>
      </c>
      <c r="NC26" s="72">
        <v>1.0059876000000001</v>
      </c>
      <c r="ND26" s="72">
        <v>1.0100088</v>
      </c>
      <c r="NE26" s="72">
        <v>1.0158299</v>
      </c>
      <c r="NF26" s="72">
        <v>1.0233220000000001</v>
      </c>
      <c r="NG26" s="72">
        <v>1.0227164</v>
      </c>
      <c r="NH26" s="72">
        <v>0.97314434999999999</v>
      </c>
      <c r="NI26" s="72">
        <v>0.94277774999999997</v>
      </c>
      <c r="NJ26" s="72">
        <v>0.90969396000000002</v>
      </c>
      <c r="NK26" s="72">
        <v>0.88090855000000001</v>
      </c>
      <c r="NL26" s="72">
        <v>0.85725790000000002</v>
      </c>
      <c r="NM26" s="72">
        <v>0.83798194000000004</v>
      </c>
      <c r="NN26" s="72">
        <v>0.8218628</v>
      </c>
      <c r="NO26" s="72">
        <v>0.8078417</v>
      </c>
      <c r="NP26" s="72">
        <v>0.79519689999999998</v>
      </c>
      <c r="NQ26" s="72">
        <v>0.78349829999999998</v>
      </c>
      <c r="NR26" s="72">
        <v>0.77251786</v>
      </c>
      <c r="NS26" s="72">
        <v>0.76215683999999995</v>
      </c>
      <c r="NT26" s="72">
        <v>0.7523725</v>
      </c>
      <c r="NU26" s="72">
        <v>0.74313439999999997</v>
      </c>
      <c r="NV26" s="72">
        <v>0.73441434000000005</v>
      </c>
      <c r="NW26" s="72">
        <v>0.72619486</v>
      </c>
      <c r="NX26" s="72">
        <v>0.71848699999999999</v>
      </c>
      <c r="NY26" s="72">
        <v>0.71133714999999997</v>
      </c>
      <c r="NZ26" s="72">
        <v>0.70486910000000003</v>
      </c>
      <c r="OA26" s="72">
        <v>0.69932777000000002</v>
      </c>
      <c r="OB26" s="72">
        <v>0.69496906000000003</v>
      </c>
      <c r="OC26" s="72">
        <v>0.69048034999999996</v>
      </c>
      <c r="OD26" s="72">
        <v>0.69005585000000003</v>
      </c>
      <c r="OE26" s="72">
        <v>0.69460624000000004</v>
      </c>
      <c r="OF26" s="72">
        <v>0.70707609999999999</v>
      </c>
      <c r="OG26" s="72">
        <v>0.73138784999999995</v>
      </c>
      <c r="OH26" s="72">
        <v>0.77550850000000005</v>
      </c>
      <c r="OI26" s="72">
        <v>0.82525409999999999</v>
      </c>
      <c r="OJ26" s="72">
        <v>0.83890739999999997</v>
      </c>
      <c r="OK26" s="72">
        <v>0.8386612</v>
      </c>
      <c r="OL26" s="72">
        <v>0.83724580000000004</v>
      </c>
      <c r="OM26" s="72">
        <v>0.83588130000000005</v>
      </c>
      <c r="ON26" s="72">
        <v>0.83404940000000005</v>
      </c>
      <c r="OO26" s="72">
        <v>0.83078593000000001</v>
      </c>
      <c r="OP26" s="72">
        <v>0.99365409999999998</v>
      </c>
      <c r="OQ26" s="72">
        <v>0.99374899999999999</v>
      </c>
      <c r="OR26" s="72">
        <v>0.99659054999999996</v>
      </c>
      <c r="OS26" s="72">
        <v>1.0007986</v>
      </c>
      <c r="OT26" s="72">
        <v>1.0063027</v>
      </c>
      <c r="OU26" s="72">
        <v>1.0120750999999999</v>
      </c>
      <c r="OV26" s="72">
        <v>1.006791</v>
      </c>
      <c r="OW26" s="72">
        <v>1.0021282</v>
      </c>
      <c r="OX26" s="72">
        <v>0.99658745999999998</v>
      </c>
      <c r="OY26" s="72">
        <v>0.98952465999999994</v>
      </c>
      <c r="OZ26" s="72">
        <v>0.98132299999999995</v>
      </c>
      <c r="PA26" s="72">
        <v>0.97243862999999997</v>
      </c>
      <c r="PB26" s="72">
        <v>0.96324410000000005</v>
      </c>
      <c r="PC26" s="72">
        <v>0.954036</v>
      </c>
      <c r="PD26" s="72">
        <v>0.94501524999999997</v>
      </c>
      <c r="PE26" s="72">
        <v>0.9362644</v>
      </c>
      <c r="PF26" s="72">
        <v>0.92781985</v>
      </c>
      <c r="PG26" s="72">
        <v>0.91969610000000002</v>
      </c>
      <c r="PH26" s="72">
        <v>0.91189509999999996</v>
      </c>
      <c r="PI26" s="72">
        <v>0.90441320000000003</v>
      </c>
      <c r="PJ26" s="72">
        <v>0.89724700000000002</v>
      </c>
      <c r="PK26" s="72">
        <v>0.89039699999999999</v>
      </c>
      <c r="PL26" s="72">
        <v>0.88387590000000005</v>
      </c>
      <c r="PM26" s="72">
        <v>0.87772079999999997</v>
      </c>
      <c r="PN26" s="72">
        <v>0.87203620000000004</v>
      </c>
      <c r="PO26" s="72">
        <v>0.8671645</v>
      </c>
      <c r="PP26" s="72">
        <v>0.86442790000000003</v>
      </c>
      <c r="PQ26" s="72">
        <v>0.85663575000000003</v>
      </c>
      <c r="PR26" s="72">
        <v>0.85410949999999997</v>
      </c>
      <c r="PS26" s="72">
        <v>0.85218939999999999</v>
      </c>
      <c r="PT26" s="72">
        <v>0.8516203</v>
      </c>
      <c r="PU26" s="72">
        <v>0.85176390000000002</v>
      </c>
      <c r="PV26" s="72">
        <v>0.85126139999999995</v>
      </c>
      <c r="PW26" s="72">
        <v>0.85411303999999999</v>
      </c>
      <c r="PX26" s="72">
        <v>0.85918205999999997</v>
      </c>
      <c r="PY26" s="72">
        <v>0.86412339999999999</v>
      </c>
      <c r="PZ26" s="72">
        <v>0.86796260000000003</v>
      </c>
      <c r="QA26" s="72">
        <v>0.8702744</v>
      </c>
      <c r="QB26" s="72">
        <v>0.87098116000000003</v>
      </c>
      <c r="QC26" s="72">
        <v>0.86996143999999997</v>
      </c>
      <c r="QD26" s="72">
        <v>0.99118640000000002</v>
      </c>
      <c r="QE26" s="72">
        <v>0.98528165000000001</v>
      </c>
      <c r="QF26" s="72">
        <v>0.98336639999999997</v>
      </c>
      <c r="QG26" s="72">
        <v>0.98429690000000003</v>
      </c>
      <c r="QH26" s="72">
        <v>0.9870352</v>
      </c>
      <c r="QI26" s="72">
        <v>0.99063199999999996</v>
      </c>
      <c r="QJ26" s="72">
        <v>0.99374264000000001</v>
      </c>
      <c r="QK26" s="72">
        <v>0.99578759999999999</v>
      </c>
      <c r="QL26" s="72">
        <v>0.99695889999999998</v>
      </c>
      <c r="QM26" s="72">
        <v>0.99770009999999998</v>
      </c>
      <c r="QN26" s="72">
        <v>0.99769454999999996</v>
      </c>
      <c r="QO26" s="72">
        <v>0.99717414000000004</v>
      </c>
      <c r="QP26" s="72">
        <v>0.99580650000000004</v>
      </c>
      <c r="QQ26" s="72">
        <v>0.99366030000000005</v>
      </c>
      <c r="QR26" s="72">
        <v>0.99073493000000001</v>
      </c>
      <c r="QS26" s="72">
        <v>0.98719509999999999</v>
      </c>
      <c r="QT26" s="72">
        <v>0.98322266000000003</v>
      </c>
      <c r="QU26" s="72">
        <v>0.97899157000000003</v>
      </c>
      <c r="QV26" s="72">
        <v>0.97466606</v>
      </c>
      <c r="QW26" s="72">
        <v>0.97035587000000001</v>
      </c>
      <c r="QX26" s="72">
        <v>0.96614350000000004</v>
      </c>
      <c r="QY26" s="72">
        <v>0.96208819999999995</v>
      </c>
      <c r="QZ26" s="72">
        <v>0.9582271</v>
      </c>
      <c r="RA26" s="72">
        <v>0.95457999999999998</v>
      </c>
      <c r="RB26" s="72">
        <v>0.95115819999999995</v>
      </c>
      <c r="RC26" s="72">
        <v>0.94800925000000003</v>
      </c>
      <c r="RD26" s="72">
        <v>0.94537179999999998</v>
      </c>
      <c r="RE26" s="72">
        <v>0.94151470000000004</v>
      </c>
      <c r="RF26" s="72">
        <v>0.93817200000000001</v>
      </c>
      <c r="RG26" s="72">
        <v>0.93443200000000004</v>
      </c>
      <c r="RH26" s="72">
        <v>0.93010813000000003</v>
      </c>
      <c r="RI26" s="72">
        <v>0.92507916999999995</v>
      </c>
      <c r="RJ26" s="72">
        <v>0.92059535000000003</v>
      </c>
      <c r="RK26" s="72">
        <v>0.91728365000000001</v>
      </c>
      <c r="RL26" s="72">
        <v>0.91512479999999996</v>
      </c>
      <c r="RM26" s="72">
        <v>0.91381780000000001</v>
      </c>
      <c r="RN26" s="72">
        <v>0.91299750000000002</v>
      </c>
      <c r="RO26" s="72">
        <v>0.91231035999999999</v>
      </c>
      <c r="RP26" s="72">
        <v>0.91150516000000004</v>
      </c>
      <c r="RQ26" s="72">
        <v>0.91020036000000004</v>
      </c>
      <c r="RR26" s="72">
        <v>0.99959313999999999</v>
      </c>
      <c r="RS26" s="72">
        <v>0.99434670000000003</v>
      </c>
      <c r="RT26" s="72">
        <v>0.99009250000000004</v>
      </c>
      <c r="RU26" s="72">
        <v>0.98709150000000001</v>
      </c>
      <c r="RV26" s="72">
        <v>0.98528380000000004</v>
      </c>
      <c r="RW26" s="72">
        <v>0.98422456000000003</v>
      </c>
      <c r="RX26" s="72">
        <v>0.98426670000000005</v>
      </c>
      <c r="RY26" s="72">
        <v>0.98488909999999996</v>
      </c>
      <c r="RZ26" s="72">
        <v>0.98616870000000001</v>
      </c>
      <c r="SA26" s="72">
        <v>0.98770800000000003</v>
      </c>
      <c r="SB26" s="72">
        <v>0.98933559999999998</v>
      </c>
      <c r="SC26" s="72">
        <v>0.99092334999999998</v>
      </c>
      <c r="SD26" s="72">
        <v>0.99234020000000001</v>
      </c>
      <c r="SE26" s="72">
        <v>0.99346805000000005</v>
      </c>
      <c r="SF26" s="72">
        <v>0.99428660000000002</v>
      </c>
      <c r="SG26" s="72">
        <v>0.99472344000000001</v>
      </c>
      <c r="SH26" s="72">
        <v>0.99468299999999998</v>
      </c>
      <c r="SI26" s="72">
        <v>0.99425423000000002</v>
      </c>
      <c r="SJ26" s="72">
        <v>0.99335872999999997</v>
      </c>
      <c r="SK26" s="72">
        <v>0.99205949999999998</v>
      </c>
      <c r="SL26" s="72">
        <v>0.99042940000000002</v>
      </c>
      <c r="SM26" s="72">
        <v>0.98852514999999996</v>
      </c>
      <c r="SN26" s="72">
        <v>0.98639639999999995</v>
      </c>
      <c r="SO26" s="72">
        <v>0.98408264000000001</v>
      </c>
      <c r="SP26" s="72">
        <v>0.98161240000000005</v>
      </c>
      <c r="SQ26" s="72">
        <v>0.97900770000000004</v>
      </c>
      <c r="SR26" s="72">
        <v>0.97628987</v>
      </c>
      <c r="SS26" s="72">
        <v>0.97344165999999999</v>
      </c>
      <c r="ST26" s="72">
        <v>0.97044079999999999</v>
      </c>
      <c r="SU26" s="72">
        <v>0.96656889999999995</v>
      </c>
      <c r="SV26" s="72">
        <v>0.96358509999999997</v>
      </c>
      <c r="SW26" s="72">
        <v>0.96013409999999999</v>
      </c>
      <c r="SX26" s="72">
        <v>0.95680845000000003</v>
      </c>
      <c r="SY26" s="72">
        <v>0.95377299999999998</v>
      </c>
      <c r="SZ26" s="72">
        <v>0.95111763000000005</v>
      </c>
      <c r="TA26" s="72">
        <v>0.94885372999999995</v>
      </c>
      <c r="TB26" s="72">
        <v>0.94690585000000005</v>
      </c>
      <c r="TC26" s="72">
        <v>0.94499080000000002</v>
      </c>
      <c r="TD26" s="72">
        <v>0.94195324000000002</v>
      </c>
      <c r="TE26" s="72">
        <v>0.94153109999999995</v>
      </c>
      <c r="TF26" s="72">
        <v>1.0054878</v>
      </c>
      <c r="TG26" s="72">
        <v>1.0033266999999999</v>
      </c>
      <c r="TH26" s="72">
        <v>1.0012087999999999</v>
      </c>
      <c r="TI26" s="72">
        <v>0.99888206000000002</v>
      </c>
      <c r="TJ26" s="72">
        <v>0.99637100000000001</v>
      </c>
      <c r="TK26" s="72">
        <v>0.99411430000000001</v>
      </c>
      <c r="TL26" s="72">
        <v>0.99229860000000003</v>
      </c>
      <c r="TM26" s="72">
        <v>0.9910004</v>
      </c>
      <c r="TN26" s="72">
        <v>0.99025980000000002</v>
      </c>
      <c r="TO26" s="72">
        <v>0.99004656000000002</v>
      </c>
      <c r="TP26" s="72">
        <v>0.99033046000000002</v>
      </c>
      <c r="TQ26" s="72">
        <v>0.99099386</v>
      </c>
      <c r="TR26" s="72">
        <v>0.99195975000000003</v>
      </c>
      <c r="TS26" s="72">
        <v>0.99307500000000004</v>
      </c>
      <c r="TT26" s="72">
        <v>0.99423295</v>
      </c>
      <c r="TU26" s="72">
        <v>0.99532209999999999</v>
      </c>
      <c r="TV26" s="72">
        <v>0.99627880000000002</v>
      </c>
      <c r="TW26" s="72">
        <v>0.99702760000000001</v>
      </c>
      <c r="TX26" s="72">
        <v>0.99749690000000002</v>
      </c>
      <c r="TY26" s="72">
        <v>0.99762434</v>
      </c>
      <c r="TZ26" s="72">
        <v>0.99743159999999997</v>
      </c>
      <c r="UA26" s="72">
        <v>0.99684969999999995</v>
      </c>
      <c r="UB26" s="72">
        <v>0.9959076</v>
      </c>
      <c r="UC26" s="72">
        <v>0.99462925999999996</v>
      </c>
      <c r="UD26" s="72">
        <v>0.99304590000000004</v>
      </c>
      <c r="UE26" s="72">
        <v>0.99119586000000004</v>
      </c>
      <c r="UF26" s="72">
        <v>0.98912184999999997</v>
      </c>
      <c r="UG26" s="72">
        <v>0.98686819999999997</v>
      </c>
      <c r="UH26" s="72">
        <v>0.98447510000000005</v>
      </c>
      <c r="UI26" s="72">
        <v>0.98196399999999995</v>
      </c>
      <c r="UJ26" s="72">
        <v>0.97945123999999995</v>
      </c>
      <c r="UK26" s="72">
        <v>0.97704214</v>
      </c>
      <c r="UL26" s="72">
        <v>0.97494429999999999</v>
      </c>
      <c r="UM26" s="72">
        <v>0.97237569999999995</v>
      </c>
      <c r="UN26" s="72">
        <v>0.97002332999999996</v>
      </c>
      <c r="UO26" s="72">
        <v>0.96797900000000003</v>
      </c>
      <c r="UP26" s="72">
        <v>0.96640550000000003</v>
      </c>
      <c r="UQ26" s="72">
        <v>0.96561264999999996</v>
      </c>
      <c r="UR26" s="72">
        <v>0.96684029999999999</v>
      </c>
      <c r="US26" s="72">
        <v>0.96632580000000001</v>
      </c>
      <c r="UT26" s="72">
        <v>1.0066587</v>
      </c>
      <c r="UU26" s="72">
        <v>1.0062939</v>
      </c>
      <c r="UV26" s="72">
        <v>1.0062686999999999</v>
      </c>
      <c r="UW26" s="72">
        <v>1.0059654</v>
      </c>
      <c r="UX26" s="72">
        <v>1.0052327000000001</v>
      </c>
      <c r="UY26" s="72">
        <v>1.0042111</v>
      </c>
      <c r="UZ26" s="72">
        <v>1.0030321</v>
      </c>
      <c r="VA26" s="72">
        <v>1.0018256000000001</v>
      </c>
      <c r="VB26" s="72">
        <v>1.0007058</v>
      </c>
      <c r="VC26" s="72">
        <v>0.99976399999999999</v>
      </c>
      <c r="VD26" s="72">
        <v>0.99906410000000001</v>
      </c>
      <c r="VE26" s="72">
        <v>0.99862885000000001</v>
      </c>
      <c r="VF26" s="72">
        <v>0.99841933999999999</v>
      </c>
      <c r="VG26" s="72">
        <v>0.99852293999999997</v>
      </c>
      <c r="VH26" s="72">
        <v>0.99884843999999995</v>
      </c>
      <c r="VI26" s="72">
        <v>0.99936539999999996</v>
      </c>
      <c r="VJ26" s="72">
        <v>0.99996910000000006</v>
      </c>
      <c r="VK26" s="72">
        <v>1.0005888999999999</v>
      </c>
      <c r="VL26" s="72">
        <v>1.0011607</v>
      </c>
      <c r="VM26" s="72">
        <v>1.0016236999999999</v>
      </c>
      <c r="VN26" s="72">
        <v>1.0019251</v>
      </c>
      <c r="VO26" s="72">
        <v>1.0020112000000001</v>
      </c>
      <c r="VP26" s="72">
        <v>1.0018775</v>
      </c>
      <c r="VQ26" s="72">
        <v>1.0014677999999999</v>
      </c>
      <c r="VR26" s="72">
        <v>1.0007815</v>
      </c>
      <c r="VS26" s="72">
        <v>0.99982183999999996</v>
      </c>
      <c r="VT26" s="72">
        <v>0.99860567</v>
      </c>
      <c r="VU26" s="72">
        <v>0.99715984000000002</v>
      </c>
      <c r="VV26" s="72">
        <v>0.99551975999999998</v>
      </c>
      <c r="VW26" s="72">
        <v>0.99372519999999998</v>
      </c>
      <c r="VX26" s="72">
        <v>0.99182230000000005</v>
      </c>
      <c r="VY26" s="72">
        <v>0.98986390000000002</v>
      </c>
      <c r="VZ26" s="72">
        <v>0.9879038</v>
      </c>
      <c r="WA26" s="72">
        <v>0.98595774000000003</v>
      </c>
      <c r="WB26" s="72">
        <v>0.98408514000000002</v>
      </c>
      <c r="WC26" s="72">
        <v>0.98240000000000005</v>
      </c>
      <c r="WD26" s="72">
        <v>0.98102909999999999</v>
      </c>
      <c r="WE26" s="72">
        <v>0.97961640000000005</v>
      </c>
      <c r="WF26" s="72">
        <v>0.97920406000000004</v>
      </c>
      <c r="WG26" s="72">
        <v>0.97880476999999999</v>
      </c>
      <c r="WH26" s="72">
        <v>1.0056195999999999</v>
      </c>
      <c r="WI26" s="72">
        <v>1.0053402</v>
      </c>
      <c r="WJ26" s="72">
        <v>1.0054323999999999</v>
      </c>
      <c r="WK26" s="72">
        <v>1.0053836</v>
      </c>
      <c r="WL26" s="72">
        <v>1.0051382</v>
      </c>
      <c r="WM26" s="72">
        <v>1.0047086000000001</v>
      </c>
      <c r="WN26" s="72">
        <v>1.0041298999999999</v>
      </c>
      <c r="WO26" s="72">
        <v>1.0034418000000001</v>
      </c>
      <c r="WP26" s="72">
        <v>1.002694</v>
      </c>
      <c r="WQ26" s="72">
        <v>1.0019382999999999</v>
      </c>
      <c r="WR26" s="72">
        <v>1.0012238</v>
      </c>
      <c r="WS26" s="72">
        <v>1.0005937</v>
      </c>
      <c r="WT26" s="72">
        <v>1.0000789999999999</v>
      </c>
      <c r="WU26" s="72">
        <v>0.99970555000000005</v>
      </c>
      <c r="WV26" s="72">
        <v>0.99948630000000005</v>
      </c>
      <c r="WW26" s="72">
        <v>0.9994246</v>
      </c>
      <c r="WX26" s="72">
        <v>0.99950399999999995</v>
      </c>
      <c r="WY26" s="72">
        <v>0.99970793999999996</v>
      </c>
      <c r="WZ26" s="72">
        <v>0.99999590000000005</v>
      </c>
      <c r="XA26" s="72">
        <v>1.0003257999999999</v>
      </c>
      <c r="XB26" s="72">
        <v>1.0006550000000001</v>
      </c>
      <c r="XC26" s="72">
        <v>1.0009385</v>
      </c>
      <c r="XD26" s="72">
        <v>1.0011363</v>
      </c>
      <c r="XE26" s="72">
        <v>1.0012099000000001</v>
      </c>
      <c r="XF26" s="72">
        <v>1.0011327000000001</v>
      </c>
      <c r="XG26" s="72">
        <v>1.0008842</v>
      </c>
      <c r="XH26" s="72">
        <v>1.0004497999999999</v>
      </c>
      <c r="XI26" s="72">
        <v>0.99982210000000005</v>
      </c>
      <c r="XJ26" s="72">
        <v>0.99900100000000003</v>
      </c>
      <c r="XK26" s="72">
        <v>0.99799700000000002</v>
      </c>
      <c r="XL26" s="72">
        <v>0.99682959999999998</v>
      </c>
      <c r="XM26" s="72">
        <v>0.99552450000000003</v>
      </c>
      <c r="XN26" s="72">
        <v>0.99411327000000005</v>
      </c>
      <c r="XO26" s="72">
        <v>0.99263060000000003</v>
      </c>
      <c r="XP26" s="72">
        <v>0.99111545000000001</v>
      </c>
      <c r="XQ26" s="72">
        <v>0.98962070000000002</v>
      </c>
      <c r="XR26" s="72">
        <v>0.98824719999999999</v>
      </c>
      <c r="XS26" s="72">
        <v>0.98678189999999999</v>
      </c>
      <c r="XT26" s="72">
        <v>0.98548853000000003</v>
      </c>
      <c r="XU26" s="72">
        <v>0.98510810000000004</v>
      </c>
      <c r="XV26" s="72">
        <v>1.0050611</v>
      </c>
      <c r="XW26" s="72">
        <v>1.0049876</v>
      </c>
      <c r="XX26" s="72">
        <v>1.0052019000000001</v>
      </c>
      <c r="XY26" s="72">
        <v>1.0053646999999999</v>
      </c>
      <c r="XZ26" s="72">
        <v>1.0053396000000001</v>
      </c>
      <c r="YA26" s="72">
        <v>1.005163</v>
      </c>
      <c r="YB26" s="72">
        <v>1.0048356000000001</v>
      </c>
      <c r="YC26" s="72">
        <v>1.0043753</v>
      </c>
      <c r="YD26" s="72">
        <v>1.0038075</v>
      </c>
      <c r="YE26" s="72">
        <v>1.0031623000000001</v>
      </c>
      <c r="YF26" s="72">
        <v>1.0024732000000001</v>
      </c>
      <c r="YG26" s="72">
        <v>1.0017750000000001</v>
      </c>
      <c r="YH26" s="72">
        <v>1.0011000000000001</v>
      </c>
      <c r="YI26" s="72">
        <v>1.0004777</v>
      </c>
      <c r="YJ26" s="72">
        <v>0.99993279999999995</v>
      </c>
      <c r="YK26" s="72">
        <v>0.99948669999999995</v>
      </c>
      <c r="YL26" s="72">
        <v>0.99916243999999999</v>
      </c>
      <c r="YM26" s="72">
        <v>0.99894404000000003</v>
      </c>
      <c r="YN26" s="72">
        <v>0.99882554999999995</v>
      </c>
      <c r="YO26" s="72">
        <v>0.99879450000000003</v>
      </c>
      <c r="YP26" s="72">
        <v>0.99883189999999999</v>
      </c>
      <c r="YQ26" s="72">
        <v>0.99891229999999998</v>
      </c>
      <c r="YR26" s="72">
        <v>0.99900573000000004</v>
      </c>
      <c r="YS26" s="72">
        <v>0.99907990000000002</v>
      </c>
      <c r="YT26" s="72">
        <v>0.99910264999999998</v>
      </c>
      <c r="YU26" s="72">
        <v>0.99904780000000004</v>
      </c>
      <c r="YV26" s="72">
        <v>0.99887269999999995</v>
      </c>
      <c r="YW26" s="72">
        <v>0.99855859999999996</v>
      </c>
      <c r="YX26" s="72">
        <v>0.99808920000000001</v>
      </c>
      <c r="YY26" s="72">
        <v>0.99745505999999995</v>
      </c>
      <c r="YZ26" s="72">
        <v>0.99665689999999996</v>
      </c>
      <c r="ZA26" s="72">
        <v>0.99570113000000005</v>
      </c>
      <c r="ZB26" s="72">
        <v>0.99460950000000004</v>
      </c>
      <c r="ZC26" s="72">
        <v>0.99340724999999996</v>
      </c>
      <c r="ZD26" s="72">
        <v>0.9921257</v>
      </c>
      <c r="ZE26" s="72">
        <v>0.99079894999999996</v>
      </c>
      <c r="ZF26" s="72">
        <v>0.98944810000000005</v>
      </c>
      <c r="ZG26" s="72">
        <v>0.98809950000000002</v>
      </c>
      <c r="ZH26" s="72">
        <v>0.98665239999999998</v>
      </c>
      <c r="ZI26" s="72">
        <v>0.98661580000000004</v>
      </c>
      <c r="ZJ26" s="72">
        <v>1.0046275</v>
      </c>
      <c r="ZK26" s="72">
        <v>1.0052300999999999</v>
      </c>
      <c r="ZL26" s="72">
        <v>1.0062527999999999</v>
      </c>
      <c r="ZM26" s="72">
        <v>1.0071416</v>
      </c>
      <c r="ZN26" s="72">
        <v>1.0078214000000001</v>
      </c>
      <c r="ZO26" s="72">
        <v>1.0082803</v>
      </c>
      <c r="ZP26" s="72">
        <v>1.0085261999999999</v>
      </c>
      <c r="ZQ26" s="72">
        <v>1.0085697</v>
      </c>
      <c r="ZR26" s="72">
        <v>1.0084624</v>
      </c>
      <c r="ZS26" s="72">
        <v>1.0081944</v>
      </c>
      <c r="ZT26" s="72">
        <v>1.0078061</v>
      </c>
      <c r="ZU26" s="72">
        <v>1.0073284</v>
      </c>
      <c r="ZV26" s="72">
        <v>1.0067893999999999</v>
      </c>
      <c r="ZW26" s="72">
        <v>1.0062157</v>
      </c>
      <c r="ZX26" s="72">
        <v>1.0056320000000001</v>
      </c>
      <c r="ZY26" s="72">
        <v>1.0050584</v>
      </c>
      <c r="ZZ26" s="72">
        <v>1.0045029000000001</v>
      </c>
      <c r="AAA26" s="72">
        <v>1.0040009999999999</v>
      </c>
      <c r="AAB26" s="72">
        <v>1.0035623</v>
      </c>
      <c r="AAC26" s="72">
        <v>1.0031916999999999</v>
      </c>
      <c r="AAD26" s="72">
        <v>1.0028859000000001</v>
      </c>
      <c r="AAE26" s="72">
        <v>1.0026373</v>
      </c>
      <c r="AAF26" s="72">
        <v>1.0024316</v>
      </c>
      <c r="AAG26" s="72">
        <v>1.0022495</v>
      </c>
      <c r="AAH26" s="72">
        <v>1.0020659999999999</v>
      </c>
      <c r="AAI26" s="72">
        <v>1.001852</v>
      </c>
      <c r="AAJ26" s="72">
        <v>1.0015734000000001</v>
      </c>
      <c r="AAK26" s="72">
        <v>1.0011954999999999</v>
      </c>
      <c r="AAL26" s="72">
        <v>1.0006869</v>
      </c>
      <c r="AAM26" s="72">
        <v>1.0000186</v>
      </c>
      <c r="AAN26" s="72">
        <v>0.99916819999999995</v>
      </c>
      <c r="AAO26" s="72">
        <v>0.99812526000000001</v>
      </c>
      <c r="AAP26" s="72">
        <v>0.99688332999999996</v>
      </c>
      <c r="AAQ26" s="72">
        <v>0.99545620000000001</v>
      </c>
      <c r="AAR26" s="72">
        <v>0.99387455000000002</v>
      </c>
      <c r="AAS26" s="72">
        <v>0.99218019999999996</v>
      </c>
      <c r="AAT26" s="72">
        <v>0.99040704999999996</v>
      </c>
      <c r="AAU26" s="72">
        <v>0.9886414</v>
      </c>
      <c r="AAV26" s="72">
        <v>0.98687000000000002</v>
      </c>
      <c r="AAW26" s="72">
        <v>0.98693030000000004</v>
      </c>
      <c r="AAX26" s="72">
        <v>1.0031483999999999</v>
      </c>
      <c r="AAY26" s="72">
        <v>1.003879</v>
      </c>
      <c r="AAZ26" s="72">
        <v>1.0049576</v>
      </c>
      <c r="ABA26" s="72">
        <v>1.0059309999999999</v>
      </c>
      <c r="ABB26" s="72">
        <v>1.0067759000000001</v>
      </c>
      <c r="ABC26" s="72">
        <v>1.0075052</v>
      </c>
      <c r="ABD26" s="72">
        <v>1.0081188999999999</v>
      </c>
      <c r="ABE26" s="72">
        <v>1.0086074</v>
      </c>
      <c r="ABF26" s="72">
        <v>1.0089737000000001</v>
      </c>
      <c r="ABG26" s="72">
        <v>1.0092087999999999</v>
      </c>
      <c r="ABH26" s="72">
        <v>1.0093080000000001</v>
      </c>
      <c r="ABI26" s="72">
        <v>1.0092585000000001</v>
      </c>
      <c r="ABJ26" s="72">
        <v>1.0090771999999999</v>
      </c>
      <c r="ABK26" s="72">
        <v>1.0087705</v>
      </c>
      <c r="ABL26" s="72">
        <v>1.0083534000000001</v>
      </c>
      <c r="ABM26" s="72">
        <v>1.0078441</v>
      </c>
      <c r="ABN26" s="72">
        <v>1.0072634</v>
      </c>
      <c r="ABO26" s="72">
        <v>1.0066351</v>
      </c>
      <c r="ABP26" s="72">
        <v>1.0059823000000001</v>
      </c>
      <c r="ABQ26" s="72">
        <v>1.0053265</v>
      </c>
      <c r="ABR26" s="72">
        <v>1.0046953999999999</v>
      </c>
      <c r="ABS26" s="72">
        <v>1.0041078000000001</v>
      </c>
      <c r="ABT26" s="72">
        <v>1.0035776000000001</v>
      </c>
      <c r="ABU26" s="72">
        <v>1.0031121000000001</v>
      </c>
      <c r="ABV26" s="72">
        <v>1.0027132999999999</v>
      </c>
      <c r="ABW26" s="72">
        <v>1.0023746</v>
      </c>
      <c r="ABX26" s="72">
        <v>1.0020787</v>
      </c>
      <c r="ABY26" s="72">
        <v>1.001792</v>
      </c>
      <c r="ABZ26" s="72">
        <v>1.0014940000000001</v>
      </c>
      <c r="ACA26" s="72">
        <v>1.0011394</v>
      </c>
      <c r="ACB26" s="72">
        <v>1.0006742</v>
      </c>
      <c r="ACC26" s="72">
        <v>1.0000385000000001</v>
      </c>
      <c r="ACD26" s="72">
        <v>0.99916905</v>
      </c>
      <c r="ACE26" s="72">
        <v>0.99800060000000002</v>
      </c>
      <c r="ACF26" s="72">
        <v>0.99656117</v>
      </c>
      <c r="ACG26" s="72">
        <v>0.99481470000000005</v>
      </c>
      <c r="ACH26" s="72">
        <v>0.99270420000000004</v>
      </c>
      <c r="ACI26" s="72">
        <v>0.99028844000000005</v>
      </c>
      <c r="ACJ26" s="72">
        <v>0.98766016999999995</v>
      </c>
      <c r="ACK26" s="72">
        <v>0.98767349999999998</v>
      </c>
      <c r="ACL26" s="72">
        <v>1.0014033</v>
      </c>
      <c r="ACM26" s="72">
        <v>1.0015080999999999</v>
      </c>
      <c r="ACN26" s="72">
        <v>1.0020254</v>
      </c>
      <c r="ACO26" s="72">
        <v>1.0025984999999999</v>
      </c>
      <c r="ACP26" s="72">
        <v>1.0031341</v>
      </c>
      <c r="ACQ26" s="72">
        <v>1.0035992</v>
      </c>
      <c r="ACR26" s="72">
        <v>1.0039768</v>
      </c>
      <c r="ACS26" s="72">
        <v>1.0042636</v>
      </c>
      <c r="ACT26" s="72">
        <v>1.0044500000000001</v>
      </c>
      <c r="ACU26" s="72">
        <v>1.0045373</v>
      </c>
      <c r="ACV26" s="72">
        <v>1.0045124000000001</v>
      </c>
      <c r="ACW26" s="72">
        <v>1.0043918999999999</v>
      </c>
      <c r="ACX26" s="72">
        <v>1.0041723</v>
      </c>
      <c r="ACY26" s="72">
        <v>1.0038558</v>
      </c>
      <c r="ACZ26" s="72">
        <v>1.0034447</v>
      </c>
      <c r="ADA26" s="72">
        <v>1.0029435</v>
      </c>
      <c r="ADB26" s="72">
        <v>1.0023575</v>
      </c>
      <c r="ADC26" s="72">
        <v>1.001692</v>
      </c>
      <c r="ADD26" s="72">
        <v>1.0009437999999999</v>
      </c>
      <c r="ADE26" s="72">
        <v>1.0000654</v>
      </c>
      <c r="ADF26" s="72">
        <v>0.99924749999999996</v>
      </c>
      <c r="ADG26" s="72">
        <v>0.99841610000000003</v>
      </c>
      <c r="ADH26" s="72">
        <v>0.99757960000000001</v>
      </c>
      <c r="ADI26" s="72">
        <v>0.99675809999999998</v>
      </c>
      <c r="ADJ26" s="72">
        <v>0.99597405999999999</v>
      </c>
      <c r="ADK26" s="72">
        <v>0.99525050000000004</v>
      </c>
      <c r="ADL26" s="72">
        <v>0.99461189999999999</v>
      </c>
      <c r="ADM26" s="72">
        <v>0.99408640000000004</v>
      </c>
      <c r="ADN26" s="72">
        <v>0.99367464000000005</v>
      </c>
      <c r="ADO26" s="72">
        <v>0.99338470000000001</v>
      </c>
      <c r="ADP26" s="72">
        <v>0.99321484999999998</v>
      </c>
      <c r="ADQ26" s="72">
        <v>0.99314460000000004</v>
      </c>
      <c r="ADR26" s="72">
        <v>0.99314743000000005</v>
      </c>
      <c r="ADS26" s="72">
        <v>0.99313766000000003</v>
      </c>
      <c r="ADT26" s="72">
        <v>0.99301910000000004</v>
      </c>
      <c r="ADU26" s="72">
        <v>0.99263847000000005</v>
      </c>
      <c r="ADV26" s="72">
        <v>0.99178049999999995</v>
      </c>
      <c r="ADW26" s="72">
        <v>0.99015929999999996</v>
      </c>
      <c r="ADX26" s="72">
        <v>0.98739869999999996</v>
      </c>
      <c r="ADY26" s="72">
        <v>0.98744160000000003</v>
      </c>
      <c r="ADZ26" s="77"/>
      <c r="AEA26" s="73">
        <v>20</v>
      </c>
      <c r="AEB26" s="103">
        <v>20.5</v>
      </c>
      <c r="AEC26" s="110"/>
      <c r="AED26" s="110"/>
      <c r="AEE26" s="75">
        <f t="shared" si="26"/>
        <v>21</v>
      </c>
      <c r="AEF26" s="109"/>
      <c r="AEG26" s="105">
        <f t="shared" ref="AEG26:AEP35" si="33">INDEX($F$6:$ADX$108,$B26,AEG$5)</f>
        <v>0.9976275</v>
      </c>
      <c r="AEH26" s="105">
        <f t="shared" si="33"/>
        <v>0.98349379999999997</v>
      </c>
      <c r="AEI26" s="105">
        <f t="shared" si="33"/>
        <v>0.95335190000000003</v>
      </c>
      <c r="AEJ26" s="105">
        <f t="shared" si="33"/>
        <v>0.92176530000000001</v>
      </c>
      <c r="AEK26" s="105">
        <f t="shared" si="33"/>
        <v>0.8961403</v>
      </c>
      <c r="AEL26" s="105">
        <f t="shared" si="33"/>
        <v>0.84348210000000001</v>
      </c>
      <c r="AEM26" s="105">
        <f t="shared" si="33"/>
        <v>0.77946245999999997</v>
      </c>
      <c r="AEN26" s="105">
        <f t="shared" si="33"/>
        <v>0.74798476999999997</v>
      </c>
      <c r="AEO26" s="105">
        <f t="shared" si="33"/>
        <v>0.77588599999999996</v>
      </c>
      <c r="AEP26" s="105">
        <f t="shared" si="33"/>
        <v>0.81560975000000002</v>
      </c>
      <c r="AEQ26" s="105">
        <f t="shared" ref="AEQ26:AEY35" si="34">INDEX($F$6:$ADX$108,$B26,AEQ$5)</f>
        <v>0.85994119999999996</v>
      </c>
      <c r="AER26" s="105">
        <f t="shared" si="34"/>
        <v>0.90378373999999995</v>
      </c>
      <c r="AES26" s="105">
        <f t="shared" si="34"/>
        <v>0.93792660000000005</v>
      </c>
      <c r="AET26" s="105">
        <f t="shared" si="34"/>
        <v>0.96459220000000001</v>
      </c>
      <c r="AEU26" s="105">
        <f t="shared" si="34"/>
        <v>0.97819482999999996</v>
      </c>
      <c r="AEV26" s="105">
        <f t="shared" si="34"/>
        <v>0.98510264999999997</v>
      </c>
      <c r="AEW26" s="105">
        <f t="shared" si="34"/>
        <v>0.9869021</v>
      </c>
      <c r="AEX26" s="105">
        <f t="shared" si="34"/>
        <v>0.98734546000000001</v>
      </c>
      <c r="AEY26" s="105">
        <f t="shared" si="34"/>
        <v>0.98815732999999994</v>
      </c>
      <c r="AEZ26" s="99">
        <f t="shared" si="21"/>
        <v>15.58</v>
      </c>
      <c r="AFA26" s="69"/>
      <c r="AFB26" s="202" t="s">
        <v>82</v>
      </c>
      <c r="AFC26" s="106">
        <f t="shared" si="22"/>
        <v>0.91088157842105266</v>
      </c>
      <c r="AFD26" s="69"/>
      <c r="AFE26" s="109"/>
      <c r="AFF26" s="105">
        <f t="shared" ref="AFF26:AFO35" si="35">INDEX($F$6:$ACL$108,$B26,AFF$5)</f>
        <v>0.99746566999999997</v>
      </c>
      <c r="AFG26" s="105">
        <f t="shared" si="35"/>
        <v>1.0006169</v>
      </c>
      <c r="AFH26" s="105">
        <f t="shared" si="35"/>
        <v>1.0001104000000001</v>
      </c>
      <c r="AFI26" s="105">
        <f t="shared" si="35"/>
        <v>0.99807875999999995</v>
      </c>
      <c r="AFJ26" s="105">
        <f t="shared" si="35"/>
        <v>0.99630149999999995</v>
      </c>
      <c r="AFK26" s="105">
        <f t="shared" si="35"/>
        <v>0.92415004999999995</v>
      </c>
      <c r="AFL26" s="105">
        <f t="shared" si="35"/>
        <v>0.79499180000000003</v>
      </c>
      <c r="AFM26" s="105">
        <f t="shared" si="35"/>
        <v>0.7247962</v>
      </c>
      <c r="AFN26" s="105">
        <f t="shared" si="35"/>
        <v>0.74749476000000004</v>
      </c>
      <c r="AFO26" s="105">
        <f t="shared" si="35"/>
        <v>0.86821210000000004</v>
      </c>
      <c r="AFP26" s="105">
        <f t="shared" ref="AFP26:AFX35" si="36">INDEX($F$6:$ACL$108,$B26,AFP$5)</f>
        <v>0.98764560000000001</v>
      </c>
      <c r="AFQ26" s="105">
        <f t="shared" si="36"/>
        <v>0.99730355000000004</v>
      </c>
      <c r="AFR26" s="105">
        <f t="shared" si="36"/>
        <v>0.98761206999999995</v>
      </c>
      <c r="AFS26" s="105">
        <f t="shared" si="36"/>
        <v>0.99002254000000001</v>
      </c>
      <c r="AFT26" s="105">
        <f t="shared" si="36"/>
        <v>0.99976145999999999</v>
      </c>
      <c r="AFU26" s="105">
        <f t="shared" si="36"/>
        <v>1.0019382999999999</v>
      </c>
      <c r="AFV26" s="105">
        <f t="shared" si="36"/>
        <v>1.0031620999999999</v>
      </c>
      <c r="AFW26" s="105">
        <f t="shared" si="36"/>
        <v>1.0081941999999999</v>
      </c>
      <c r="AFX26" s="105">
        <f t="shared" si="36"/>
        <v>1.0092087999999999</v>
      </c>
      <c r="AFY26" s="105"/>
      <c r="AFZ26" s="106">
        <f t="shared" si="28"/>
        <v>0.9493193031578947</v>
      </c>
      <c r="AGA26" s="69"/>
      <c r="AGB26" s="75">
        <v>20</v>
      </c>
      <c r="AGC26" s="120">
        <v>0</v>
      </c>
      <c r="AGD26" s="120">
        <v>0</v>
      </c>
      <c r="AGE26" s="120">
        <v>0</v>
      </c>
      <c r="AGF26" s="120">
        <v>0</v>
      </c>
      <c r="AGG26" s="69"/>
      <c r="AGH26" s="75">
        <v>20</v>
      </c>
      <c r="AGI26" s="148">
        <v>20</v>
      </c>
      <c r="AGJ26" s="120">
        <v>0</v>
      </c>
      <c r="AGK26" s="120">
        <v>0</v>
      </c>
      <c r="AGL26" s="120">
        <v>0</v>
      </c>
      <c r="AGM26" s="69"/>
      <c r="AGN26" s="75">
        <v>20</v>
      </c>
      <c r="AGO26" s="148">
        <v>20</v>
      </c>
      <c r="AGP26" s="120">
        <v>0</v>
      </c>
      <c r="AGQ26" s="120">
        <v>0</v>
      </c>
      <c r="AGR26" s="148">
        <v>1.5428571428571401E-5</v>
      </c>
      <c r="AGS26" s="69"/>
      <c r="AGT26" s="75">
        <v>20</v>
      </c>
      <c r="AGU26" s="147">
        <v>20</v>
      </c>
      <c r="AGV26" s="151">
        <v>0</v>
      </c>
      <c r="AGW26" s="151">
        <v>0</v>
      </c>
      <c r="AGX26" s="161">
        <v>0</v>
      </c>
      <c r="AGY26" s="152">
        <v>0</v>
      </c>
      <c r="AGZ26" s="69"/>
      <c r="AHA26" s="69"/>
      <c r="AHB26" s="69"/>
      <c r="AHC26" s="69"/>
      <c r="AHD26" s="69"/>
      <c r="AHE26" s="69"/>
      <c r="AHF26" s="69"/>
      <c r="AHG26" s="69"/>
      <c r="AHH26" s="69"/>
      <c r="AHI26" s="69"/>
      <c r="AHJ26" s="69"/>
      <c r="AHK26" s="69"/>
      <c r="AHL26" s="69"/>
      <c r="AHM26" s="69"/>
      <c r="AHN26" s="69"/>
      <c r="AHO26" s="69"/>
      <c r="AHP26" s="69"/>
      <c r="AHQ26" s="69"/>
      <c r="AHR26" s="69"/>
      <c r="AHS26" s="69"/>
      <c r="AHT26" s="69"/>
      <c r="AHU26" s="69"/>
      <c r="AHV26" s="69"/>
      <c r="AHW26" s="69"/>
      <c r="AHX26" s="69"/>
      <c r="AHY26" s="69"/>
      <c r="AHZ26" s="69"/>
      <c r="AIA26" s="69"/>
      <c r="AIB26" s="69"/>
      <c r="AIC26" s="69"/>
      <c r="AID26" s="69"/>
      <c r="AIE26" s="69"/>
      <c r="AIF26" s="69"/>
      <c r="AIG26" s="69"/>
      <c r="AIH26" s="69"/>
      <c r="AII26" s="69"/>
      <c r="AIJ26" s="69"/>
      <c r="AIK26" s="69"/>
      <c r="AIL26" s="69"/>
      <c r="AIM26" s="69"/>
      <c r="AIN26" s="69"/>
      <c r="AIO26" s="69"/>
      <c r="AIP26" s="69"/>
      <c r="AIQ26" s="69"/>
      <c r="AIR26" s="69"/>
      <c r="AIS26" s="69"/>
      <c r="AIT26" s="69"/>
      <c r="AIU26" s="69"/>
      <c r="AIV26" s="69"/>
      <c r="AIW26" s="69"/>
      <c r="AIX26" s="69"/>
      <c r="AIY26" s="69"/>
      <c r="AIZ26" s="69"/>
      <c r="AJA26" s="69"/>
      <c r="AJB26" s="69"/>
      <c r="AJC26" s="69"/>
      <c r="AJD26" s="69"/>
      <c r="AJE26" s="69"/>
      <c r="AJF26" s="69"/>
      <c r="AJG26" s="69"/>
      <c r="AJH26" s="69"/>
      <c r="AJI26" s="69"/>
      <c r="AJJ26" s="69"/>
      <c r="AJK26" s="69"/>
      <c r="AJL26" s="69"/>
      <c r="AJM26" s="69"/>
      <c r="AJN26" s="69"/>
      <c r="AJO26" s="69"/>
      <c r="AJP26" s="69"/>
      <c r="AJQ26" s="69"/>
      <c r="AJR26" s="69"/>
      <c r="AJS26" s="69"/>
      <c r="AJT26" s="69"/>
      <c r="AJU26" s="69"/>
      <c r="AJV26" s="69"/>
      <c r="AJW26" s="69"/>
      <c r="AJX26" s="69"/>
      <c r="AJY26" s="69"/>
      <c r="AJZ26" s="69"/>
      <c r="AKA26" s="69"/>
      <c r="AKB26" s="69"/>
      <c r="AKC26" s="69"/>
      <c r="AKD26" s="69"/>
      <c r="AKE26" s="69"/>
      <c r="AKF26" s="69"/>
      <c r="AKG26" s="69"/>
      <c r="AKH26" s="69"/>
      <c r="AKI26" s="69"/>
      <c r="AKJ26" s="69"/>
      <c r="AKK26" s="69"/>
      <c r="AKL26" s="69"/>
      <c r="AKM26" s="69"/>
      <c r="AKN26" s="69"/>
      <c r="AKO26" s="69"/>
      <c r="AKP26" s="69"/>
      <c r="AKQ26" s="69"/>
      <c r="AKR26" s="69"/>
      <c r="AKS26" s="69"/>
      <c r="AKT26" s="69"/>
      <c r="AKU26" s="69"/>
      <c r="AKV26" s="69"/>
      <c r="AKW26" s="69"/>
      <c r="AKX26" s="69"/>
      <c r="AKY26" s="69"/>
      <c r="AKZ26" s="69"/>
      <c r="ALA26" s="69"/>
      <c r="ALB26" s="69"/>
      <c r="ALC26" s="69"/>
      <c r="ALD26" s="69"/>
      <c r="ALE26" s="69"/>
      <c r="ALF26" s="69"/>
      <c r="ALG26" s="69"/>
      <c r="ALH26" s="69"/>
      <c r="ALI26" s="69"/>
      <c r="ALJ26" s="69"/>
      <c r="ALK26" s="69"/>
      <c r="ALL26" s="69"/>
      <c r="ALM26" s="69"/>
      <c r="ALN26" s="69"/>
      <c r="ALO26" s="69"/>
      <c r="ALP26" s="69"/>
      <c r="ALQ26" s="69"/>
      <c r="ALR26" s="69"/>
      <c r="ALS26" s="69"/>
      <c r="ALT26" s="69"/>
      <c r="ALU26" s="69"/>
      <c r="ALV26" s="69"/>
      <c r="ALW26" s="69"/>
      <c r="ALX26" s="69"/>
      <c r="ALY26" s="69"/>
      <c r="ALZ26" s="69"/>
      <c r="AMA26" s="69"/>
      <c r="AMB26" s="69"/>
      <c r="AMC26" s="69"/>
      <c r="AMD26" s="69"/>
      <c r="AME26" s="69"/>
      <c r="AMF26" s="69"/>
      <c r="AMG26" s="69"/>
      <c r="AMH26" s="69"/>
      <c r="AMI26" s="69"/>
      <c r="AMJ26" s="69"/>
      <c r="AMK26" s="69"/>
      <c r="AML26" s="69"/>
      <c r="AMM26" s="69"/>
      <c r="AMN26" s="69"/>
      <c r="AMO26" s="69"/>
      <c r="AMP26" s="69"/>
      <c r="AMQ26" s="69"/>
      <c r="AMR26" s="69"/>
      <c r="AMS26" s="69"/>
      <c r="AMT26" s="69"/>
      <c r="AMU26" s="69"/>
      <c r="AMV26" s="69"/>
      <c r="AMW26" s="69"/>
      <c r="AMX26" s="69"/>
      <c r="AMY26" s="69"/>
      <c r="AMZ26" s="69"/>
      <c r="ANA26" s="69"/>
      <c r="ANB26" s="69"/>
      <c r="ANC26" s="69"/>
      <c r="AND26" s="69"/>
      <c r="ANE26" s="69"/>
      <c r="ANF26" s="69"/>
      <c r="ANG26" s="69"/>
      <c r="ANH26" s="69"/>
      <c r="ANI26" s="69"/>
      <c r="ANJ26" s="69"/>
      <c r="ANK26" s="69"/>
      <c r="ANL26" s="69"/>
      <c r="ANM26" s="69"/>
      <c r="ANN26" s="69"/>
      <c r="ANO26" s="69"/>
      <c r="ANP26" s="69"/>
      <c r="ANQ26" s="69"/>
      <c r="ANR26" s="69"/>
      <c r="ANS26" s="69"/>
      <c r="ANT26" s="69"/>
      <c r="ANU26" s="69"/>
      <c r="ANV26" s="69"/>
      <c r="ANW26" s="69"/>
      <c r="ANX26" s="69"/>
      <c r="ANY26" s="69"/>
      <c r="ANZ26" s="69"/>
      <c r="AOA26" s="69"/>
      <c r="AOB26" s="69"/>
      <c r="AOC26" s="69"/>
      <c r="AOD26" s="69"/>
      <c r="AOE26" s="69"/>
      <c r="AOF26" s="69"/>
      <c r="AOG26" s="69"/>
      <c r="AOH26" s="69"/>
      <c r="AOI26" s="69"/>
      <c r="AOJ26" s="69"/>
      <c r="AOK26" s="69"/>
      <c r="AOL26" s="69"/>
      <c r="AOM26" s="69"/>
      <c r="AON26" s="69"/>
      <c r="AOO26" s="69"/>
      <c r="AOP26" s="69"/>
      <c r="AOQ26" s="69"/>
      <c r="AOR26" s="69"/>
      <c r="AOS26" s="69"/>
      <c r="AOT26" s="69"/>
      <c r="AOU26" s="69"/>
      <c r="AOV26" s="69"/>
      <c r="AOW26" s="69"/>
      <c r="AOX26" s="69"/>
      <c r="AOY26" s="69"/>
      <c r="AOZ26" s="69"/>
      <c r="APA26" s="69"/>
      <c r="APB26" s="69"/>
      <c r="APC26" s="69"/>
      <c r="APD26" s="69"/>
      <c r="APE26" s="69"/>
      <c r="APF26" s="69"/>
      <c r="APG26" s="69"/>
      <c r="APH26" s="69"/>
      <c r="API26" s="69"/>
      <c r="APJ26" s="69"/>
      <c r="APK26" s="69"/>
      <c r="APL26" s="69"/>
      <c r="APM26" s="69"/>
      <c r="APN26" s="69"/>
      <c r="APO26" s="69"/>
      <c r="APP26" s="69"/>
      <c r="APQ26" s="69"/>
      <c r="APR26" s="69"/>
      <c r="APS26" s="69"/>
      <c r="APT26" s="69"/>
      <c r="APU26" s="69"/>
      <c r="APV26" s="69"/>
      <c r="APW26" s="69"/>
      <c r="APX26" s="69"/>
      <c r="APY26" s="69"/>
      <c r="APZ26" s="69"/>
      <c r="AQA26" s="69"/>
      <c r="AQB26" s="69"/>
      <c r="AQC26" s="69"/>
      <c r="AQD26" s="69"/>
      <c r="AQE26" s="69"/>
      <c r="AQF26" s="69"/>
      <c r="AQG26" s="69"/>
      <c r="AQH26" s="69"/>
      <c r="AQI26" s="69"/>
      <c r="AQJ26" s="69"/>
      <c r="AQK26" s="69"/>
      <c r="AQL26" s="69"/>
      <c r="AQM26" s="69"/>
      <c r="AQN26" s="69"/>
      <c r="AQO26" s="69"/>
      <c r="AQP26" s="69"/>
      <c r="AQQ26" s="69"/>
      <c r="AQR26" s="69"/>
      <c r="AQS26" s="69"/>
      <c r="AQT26" s="69"/>
      <c r="AQU26" s="69"/>
      <c r="AQV26" s="69"/>
      <c r="AQW26" s="69"/>
      <c r="AQX26" s="69"/>
      <c r="AQY26" s="69"/>
      <c r="AQZ26" s="69"/>
      <c r="ARA26" s="69"/>
      <c r="ARB26" s="69"/>
      <c r="ARC26" s="69"/>
      <c r="ARD26" s="69"/>
      <c r="ARE26" s="69"/>
      <c r="ARF26" s="69"/>
      <c r="ARG26" s="69"/>
      <c r="ARH26" s="69"/>
      <c r="ARI26" s="69"/>
      <c r="ARJ26" s="69"/>
      <c r="ARK26" s="69"/>
      <c r="ARL26" s="69"/>
      <c r="ARM26" s="69"/>
      <c r="ARN26" s="69"/>
      <c r="ARO26" s="69"/>
      <c r="ARP26" s="69"/>
      <c r="ARQ26" s="69"/>
      <c r="ARR26" s="69"/>
      <c r="ARS26" s="69"/>
      <c r="ART26" s="69"/>
      <c r="ARU26" s="69"/>
      <c r="ARV26" s="69"/>
      <c r="ARW26" s="69"/>
      <c r="ARX26" s="69"/>
      <c r="ARY26" s="69"/>
      <c r="ARZ26" s="69"/>
      <c r="ASA26" s="69"/>
      <c r="ASB26" s="69"/>
    </row>
    <row r="27" spans="1:1172" ht="3" customHeight="1" x14ac:dyDescent="0.25">
      <c r="A27" s="77"/>
      <c r="B27" s="98">
        <v>21</v>
      </c>
      <c r="C27" s="99">
        <v>16.399999999999999</v>
      </c>
      <c r="D27" s="94">
        <f t="shared" si="18"/>
        <v>2</v>
      </c>
      <c r="E27" s="77"/>
      <c r="F27" s="191">
        <v>0.99870729999999996</v>
      </c>
      <c r="G27" s="70">
        <v>0.99675780000000003</v>
      </c>
      <c r="H27" s="70">
        <v>0.99594510000000003</v>
      </c>
      <c r="I27" s="70">
        <v>0.99563723999999998</v>
      </c>
      <c r="J27" s="70">
        <v>0.99565493999999999</v>
      </c>
      <c r="K27" s="70">
        <v>0.9958437</v>
      </c>
      <c r="L27" s="70">
        <v>0.99616769999999999</v>
      </c>
      <c r="M27" s="70">
        <v>0.99657530000000005</v>
      </c>
      <c r="N27" s="70">
        <v>0.99702000000000002</v>
      </c>
      <c r="O27" s="70">
        <v>0.9974634</v>
      </c>
      <c r="P27" s="70">
        <v>0.99786775999999999</v>
      </c>
      <c r="Q27" s="70">
        <v>0.99822325000000001</v>
      </c>
      <c r="R27" s="70">
        <v>0.99851480000000004</v>
      </c>
      <c r="S27" s="70">
        <v>0.99873126000000001</v>
      </c>
      <c r="T27" s="70">
        <v>0.99886584</v>
      </c>
      <c r="U27" s="70">
        <v>0.99891390000000002</v>
      </c>
      <c r="V27" s="70">
        <v>0.99888049999999995</v>
      </c>
      <c r="W27" s="70">
        <v>0.99876279999999995</v>
      </c>
      <c r="X27" s="70">
        <v>0.99856347000000001</v>
      </c>
      <c r="Y27" s="70">
        <v>0.99828300000000003</v>
      </c>
      <c r="Z27" s="70">
        <v>0.99792170000000002</v>
      </c>
      <c r="AA27" s="71">
        <v>0.99747986</v>
      </c>
      <c r="AB27" s="71">
        <v>0.99696415999999999</v>
      </c>
      <c r="AC27" s="71">
        <v>0.9964075</v>
      </c>
      <c r="AD27" s="71">
        <v>0.99566376000000001</v>
      </c>
      <c r="AE27" s="71">
        <v>0.99483955000000002</v>
      </c>
      <c r="AF27" s="71">
        <v>0.99396116000000001</v>
      </c>
      <c r="AG27" s="71">
        <v>0.99305290000000002</v>
      </c>
      <c r="AH27" s="71">
        <v>0.99213989999999996</v>
      </c>
      <c r="AI27" s="71">
        <v>0.99125940000000001</v>
      </c>
      <c r="AJ27" s="71">
        <v>0.99045276999999998</v>
      </c>
      <c r="AK27" s="71">
        <v>0.98983679999999996</v>
      </c>
      <c r="AL27" s="71">
        <v>0.9895119</v>
      </c>
      <c r="AM27" s="71">
        <v>0.98958135000000003</v>
      </c>
      <c r="AN27" s="71">
        <v>0.99017750000000004</v>
      </c>
      <c r="AO27" s="71">
        <v>0.99149907000000004</v>
      </c>
      <c r="AP27" s="71">
        <v>0.99371719999999997</v>
      </c>
      <c r="AQ27" s="71">
        <v>0.99677824999999998</v>
      </c>
      <c r="AR27" s="71">
        <v>0.99966759999999999</v>
      </c>
      <c r="AS27" s="71">
        <v>0.99901689999999999</v>
      </c>
      <c r="AT27" s="72">
        <v>0.99955194999999997</v>
      </c>
      <c r="AU27" s="72">
        <v>0.99800979999999995</v>
      </c>
      <c r="AV27" s="72">
        <v>0.99796379999999996</v>
      </c>
      <c r="AW27" s="72">
        <v>0.99813366000000003</v>
      </c>
      <c r="AX27" s="72">
        <v>0.99846833999999995</v>
      </c>
      <c r="AY27" s="72">
        <v>0.99892340000000002</v>
      </c>
      <c r="AZ27" s="72">
        <v>0.99943040000000005</v>
      </c>
      <c r="BA27" s="72">
        <v>0.99994280000000002</v>
      </c>
      <c r="BB27" s="72">
        <v>1.0003673</v>
      </c>
      <c r="BC27" s="72">
        <v>1.0006223999999999</v>
      </c>
      <c r="BD27" s="72">
        <v>1.0006078</v>
      </c>
      <c r="BE27" s="72">
        <v>1.0003746</v>
      </c>
      <c r="BF27" s="72">
        <v>0.99988449999999995</v>
      </c>
      <c r="BG27" s="72">
        <v>0.99917895000000001</v>
      </c>
      <c r="BH27" s="72">
        <v>0.99830437000000005</v>
      </c>
      <c r="BI27" s="72">
        <v>0.99731190000000003</v>
      </c>
      <c r="BJ27" s="72">
        <v>0.99625385</v>
      </c>
      <c r="BK27" s="72">
        <v>0.99518090000000003</v>
      </c>
      <c r="BL27" s="72">
        <v>0.99413985000000005</v>
      </c>
      <c r="BM27" s="72">
        <v>0.99317336000000001</v>
      </c>
      <c r="BN27" s="72">
        <v>0.9923189</v>
      </c>
      <c r="BO27" s="72">
        <v>0.99160870000000001</v>
      </c>
      <c r="BP27" s="72">
        <v>0.99107639999999997</v>
      </c>
      <c r="BQ27" s="72">
        <v>0.99066759999999998</v>
      </c>
      <c r="BR27" s="72">
        <v>0.99042010000000003</v>
      </c>
      <c r="BS27" s="72">
        <v>0.99036409999999997</v>
      </c>
      <c r="BT27" s="72">
        <v>0.99047165999999998</v>
      </c>
      <c r="BU27" s="72">
        <v>0.99074320000000005</v>
      </c>
      <c r="BV27" s="72">
        <v>0.99105799999999999</v>
      </c>
      <c r="BW27" s="72">
        <v>0.99137944</v>
      </c>
      <c r="BX27" s="72">
        <v>0.99163383000000005</v>
      </c>
      <c r="BY27" s="72">
        <v>0.99174755999999997</v>
      </c>
      <c r="BZ27" s="72">
        <v>0.99163913999999997</v>
      </c>
      <c r="CA27" s="72">
        <v>0.99121020000000004</v>
      </c>
      <c r="CB27" s="72">
        <v>0.99034303000000001</v>
      </c>
      <c r="CC27" s="72">
        <v>0.98881965999999999</v>
      </c>
      <c r="CD27" s="72">
        <v>0.98723150000000004</v>
      </c>
      <c r="CE27" s="72">
        <v>0.98562424999999998</v>
      </c>
      <c r="CF27" s="72">
        <v>0.98635569999999995</v>
      </c>
      <c r="CG27" s="72">
        <v>0.98596466000000005</v>
      </c>
      <c r="CH27" s="72">
        <v>0.99780829999999998</v>
      </c>
      <c r="CI27" s="72">
        <v>0.99497986000000005</v>
      </c>
      <c r="CJ27" s="72">
        <v>0.99377939999999998</v>
      </c>
      <c r="CK27" s="72">
        <v>0.99342299999999994</v>
      </c>
      <c r="CL27" s="72">
        <v>0.99370760000000002</v>
      </c>
      <c r="CM27" s="72">
        <v>0.99462735999999996</v>
      </c>
      <c r="CN27" s="72">
        <v>0.99602299999999999</v>
      </c>
      <c r="CO27" s="72">
        <v>0.99761677000000004</v>
      </c>
      <c r="CP27" s="72">
        <v>0.99911930000000004</v>
      </c>
      <c r="CQ27" s="72">
        <v>1.0002236</v>
      </c>
      <c r="CR27" s="72">
        <v>1.0009034999999999</v>
      </c>
      <c r="CS27" s="72">
        <v>1.0011709</v>
      </c>
      <c r="CT27" s="72">
        <v>1.0011181</v>
      </c>
      <c r="CU27" s="72">
        <v>1.0008326000000001</v>
      </c>
      <c r="CV27" s="72">
        <v>1.0003823999999999</v>
      </c>
      <c r="CW27" s="72">
        <v>0.99982314999999999</v>
      </c>
      <c r="CX27" s="72">
        <v>0.99919630000000004</v>
      </c>
      <c r="CY27" s="72">
        <v>0.99852359999999996</v>
      </c>
      <c r="CZ27" s="72">
        <v>0.99781984000000001</v>
      </c>
      <c r="DA27" s="72">
        <v>0.9970947</v>
      </c>
      <c r="DB27" s="72">
        <v>0.99635415999999999</v>
      </c>
      <c r="DC27" s="72">
        <v>0.99560475000000004</v>
      </c>
      <c r="DD27" s="72">
        <v>0.99487289999999995</v>
      </c>
      <c r="DE27" s="72">
        <v>0.99384534000000002</v>
      </c>
      <c r="DF27" s="72">
        <v>0.99279742999999998</v>
      </c>
      <c r="DG27" s="72">
        <v>0.99212520000000004</v>
      </c>
      <c r="DH27" s="72">
        <v>0.99116689999999996</v>
      </c>
      <c r="DI27" s="72">
        <v>0.99012020000000001</v>
      </c>
      <c r="DJ27" s="72">
        <v>0.98894894</v>
      </c>
      <c r="DK27" s="72">
        <v>0.9876064</v>
      </c>
      <c r="DL27" s="72">
        <v>0.98602926999999996</v>
      </c>
      <c r="DM27" s="72">
        <v>0.98414594</v>
      </c>
      <c r="DN27" s="72">
        <v>0.9818791</v>
      </c>
      <c r="DO27" s="72">
        <v>0.97914619999999997</v>
      </c>
      <c r="DP27" s="72">
        <v>0.97592290000000004</v>
      </c>
      <c r="DQ27" s="72">
        <v>0.97230095000000005</v>
      </c>
      <c r="DR27" s="72">
        <v>0.96840422999999998</v>
      </c>
      <c r="DS27" s="72">
        <v>0.96412929999999997</v>
      </c>
      <c r="DT27" s="72">
        <v>0.95794230000000002</v>
      </c>
      <c r="DU27" s="72">
        <v>0.95825170000000004</v>
      </c>
      <c r="DV27" s="72">
        <v>0.99740329999999999</v>
      </c>
      <c r="DW27" s="72">
        <v>0.99336389999999997</v>
      </c>
      <c r="DX27" s="72">
        <v>0.99197999999999997</v>
      </c>
      <c r="DY27" s="72">
        <v>0.99194490000000002</v>
      </c>
      <c r="DZ27" s="72">
        <v>0.99250656000000004</v>
      </c>
      <c r="EA27" s="72">
        <v>0.99422186999999995</v>
      </c>
      <c r="EB27" s="72">
        <v>0.99607650000000003</v>
      </c>
      <c r="EC27" s="72">
        <v>0.99798730000000002</v>
      </c>
      <c r="ED27" s="72">
        <v>0.99916179999999999</v>
      </c>
      <c r="EE27" s="72">
        <v>0.99869730000000001</v>
      </c>
      <c r="EF27" s="72">
        <v>0.99754969999999998</v>
      </c>
      <c r="EG27" s="72">
        <v>0.99615279999999995</v>
      </c>
      <c r="EH27" s="72">
        <v>0.99472355999999995</v>
      </c>
      <c r="EI27" s="72">
        <v>0.99333950000000004</v>
      </c>
      <c r="EJ27" s="72">
        <v>0.99200359999999999</v>
      </c>
      <c r="EK27" s="72">
        <v>0.99068414999999999</v>
      </c>
      <c r="EL27" s="72">
        <v>0.98924219999999996</v>
      </c>
      <c r="EM27" s="72">
        <v>0.98766189999999998</v>
      </c>
      <c r="EN27" s="72">
        <v>0.98599636999999996</v>
      </c>
      <c r="EO27" s="72">
        <v>0.98417600000000005</v>
      </c>
      <c r="EP27" s="72">
        <v>0.98221119999999995</v>
      </c>
      <c r="EQ27" s="72">
        <v>0.98007613000000005</v>
      </c>
      <c r="ER27" s="72">
        <v>0.9771282</v>
      </c>
      <c r="ES27" s="72">
        <v>0.97502440000000001</v>
      </c>
      <c r="ET27" s="72">
        <v>0.97245199999999998</v>
      </c>
      <c r="EU27" s="72">
        <v>0.96974355000000001</v>
      </c>
      <c r="EV27" s="72">
        <v>0.96700229999999998</v>
      </c>
      <c r="EW27" s="72">
        <v>0.96425950000000005</v>
      </c>
      <c r="EX27" s="72">
        <v>0.96158339999999998</v>
      </c>
      <c r="EY27" s="72">
        <v>0.95902030000000005</v>
      </c>
      <c r="EZ27" s="72">
        <v>0.95660339999999999</v>
      </c>
      <c r="FA27" s="72">
        <v>0.95433265</v>
      </c>
      <c r="FB27" s="72">
        <v>0.9521172</v>
      </c>
      <c r="FC27" s="72">
        <v>0.94930409999999998</v>
      </c>
      <c r="FD27" s="72">
        <v>0.94557124000000004</v>
      </c>
      <c r="FE27" s="72">
        <v>0.94159669999999995</v>
      </c>
      <c r="FF27" s="72">
        <v>0.93772999999999995</v>
      </c>
      <c r="FG27" s="72">
        <v>0.93411509999999998</v>
      </c>
      <c r="FH27" s="72">
        <v>0.93119180000000001</v>
      </c>
      <c r="FI27" s="72">
        <v>0.93075459999999999</v>
      </c>
      <c r="FJ27" s="72">
        <v>1.0028242000000001</v>
      </c>
      <c r="FK27" s="72">
        <v>1.0024652000000001</v>
      </c>
      <c r="FL27" s="72">
        <v>1.004513</v>
      </c>
      <c r="FM27" s="72">
        <v>1.0076176999999999</v>
      </c>
      <c r="FN27" s="72">
        <v>1.0099764</v>
      </c>
      <c r="FO27" s="72">
        <v>1.0093322</v>
      </c>
      <c r="FP27" s="72">
        <v>1.0041872999999999</v>
      </c>
      <c r="FQ27" s="72">
        <v>1.0047865</v>
      </c>
      <c r="FR27" s="72">
        <v>1.0021040000000001</v>
      </c>
      <c r="FS27" s="72">
        <v>0.99879390000000001</v>
      </c>
      <c r="FT27" s="72">
        <v>0.99534409999999995</v>
      </c>
      <c r="FU27" s="72">
        <v>0.99165159999999997</v>
      </c>
      <c r="FV27" s="72">
        <v>0.98769879999999999</v>
      </c>
      <c r="FW27" s="72">
        <v>0.98352075000000005</v>
      </c>
      <c r="FX27" s="72">
        <v>0.97924345999999995</v>
      </c>
      <c r="FY27" s="72">
        <v>0.97529840000000001</v>
      </c>
      <c r="FZ27" s="72">
        <v>0.96927565000000004</v>
      </c>
      <c r="GA27" s="72">
        <v>0.96359223000000005</v>
      </c>
      <c r="GB27" s="72">
        <v>0.95982769999999995</v>
      </c>
      <c r="GC27" s="72">
        <v>0.95494579999999996</v>
      </c>
      <c r="GD27" s="72">
        <v>0.94989880000000004</v>
      </c>
      <c r="GE27" s="72">
        <v>0.94487960000000004</v>
      </c>
      <c r="GF27" s="72">
        <v>0.93975836000000001</v>
      </c>
      <c r="GG27" s="72">
        <v>0.93461704000000001</v>
      </c>
      <c r="GH27" s="72">
        <v>0.92945250000000001</v>
      </c>
      <c r="GI27" s="72">
        <v>0.92428315000000005</v>
      </c>
      <c r="GJ27" s="72">
        <v>0.91915994999999995</v>
      </c>
      <c r="GK27" s="72">
        <v>0.91418759999999999</v>
      </c>
      <c r="GL27" s="72">
        <v>0.90956919999999997</v>
      </c>
      <c r="GM27" s="72">
        <v>0.90567370000000003</v>
      </c>
      <c r="GN27" s="72">
        <v>0.90312709999999996</v>
      </c>
      <c r="GO27" s="72">
        <v>0.90289629999999998</v>
      </c>
      <c r="GP27" s="72">
        <v>0.90647703000000002</v>
      </c>
      <c r="GQ27" s="72">
        <v>0.90714919999999999</v>
      </c>
      <c r="GR27" s="72">
        <v>0.91009150000000005</v>
      </c>
      <c r="GS27" s="72">
        <v>0.91336423</v>
      </c>
      <c r="GT27" s="72">
        <v>0.91553130000000005</v>
      </c>
      <c r="GU27" s="72">
        <v>0.91512939999999998</v>
      </c>
      <c r="GV27" s="72">
        <v>0.91290735999999995</v>
      </c>
      <c r="GW27" s="72">
        <v>0.91075987000000003</v>
      </c>
      <c r="GX27" s="72">
        <v>1.0123818</v>
      </c>
      <c r="GY27" s="72">
        <v>1.0187406999999999</v>
      </c>
      <c r="GZ27" s="72">
        <v>1.0228788</v>
      </c>
      <c r="HA27" s="72">
        <v>1.0245785999999999</v>
      </c>
      <c r="HB27" s="72">
        <v>1.0229942999999999</v>
      </c>
      <c r="HC27" s="72">
        <v>1.0111946999999999</v>
      </c>
      <c r="HD27" s="72">
        <v>0.96973187000000005</v>
      </c>
      <c r="HE27" s="72">
        <v>0.97191430000000001</v>
      </c>
      <c r="HF27" s="72">
        <v>0.95869159999999998</v>
      </c>
      <c r="HG27" s="72">
        <v>0.94287573999999996</v>
      </c>
      <c r="HH27" s="72">
        <v>0.92875503999999998</v>
      </c>
      <c r="HI27" s="72">
        <v>0.91688453999999997</v>
      </c>
      <c r="HJ27" s="72">
        <v>0.90653664</v>
      </c>
      <c r="HK27" s="72">
        <v>0.89710429999999997</v>
      </c>
      <c r="HL27" s="72">
        <v>0.88817299999999999</v>
      </c>
      <c r="HM27" s="72">
        <v>0.87944955000000002</v>
      </c>
      <c r="HN27" s="72">
        <v>0.86997384</v>
      </c>
      <c r="HO27" s="72">
        <v>0.86069815999999999</v>
      </c>
      <c r="HP27" s="72">
        <v>0.85229653000000005</v>
      </c>
      <c r="HQ27" s="72">
        <v>0.84368604000000003</v>
      </c>
      <c r="HR27" s="72">
        <v>0.83500680000000005</v>
      </c>
      <c r="HS27" s="72">
        <v>0.82637680000000002</v>
      </c>
      <c r="HT27" s="72">
        <v>0.81780520000000001</v>
      </c>
      <c r="HU27" s="72">
        <v>0.80935599999999996</v>
      </c>
      <c r="HV27" s="72">
        <v>0.80111390000000005</v>
      </c>
      <c r="HW27" s="72">
        <v>0.79322619999999999</v>
      </c>
      <c r="HX27" s="72">
        <v>0.78599584</v>
      </c>
      <c r="HY27" s="72">
        <v>0.78005517000000002</v>
      </c>
      <c r="HZ27" s="72">
        <v>0.77667445000000002</v>
      </c>
      <c r="IA27" s="72">
        <v>0.77821636000000005</v>
      </c>
      <c r="IB27" s="72">
        <v>0.78896250000000001</v>
      </c>
      <c r="IC27" s="72">
        <v>0.81698780000000004</v>
      </c>
      <c r="ID27" s="72">
        <v>0.88171244000000004</v>
      </c>
      <c r="IE27" s="72">
        <v>0.87752249999999998</v>
      </c>
      <c r="IF27" s="72">
        <v>0.87461670000000002</v>
      </c>
      <c r="IG27" s="72">
        <v>0.87329000000000001</v>
      </c>
      <c r="IH27" s="72">
        <v>0.87271284999999998</v>
      </c>
      <c r="II27" s="72">
        <v>0.87175469999999999</v>
      </c>
      <c r="IJ27" s="72">
        <v>0.86903770000000002</v>
      </c>
      <c r="IK27" s="72">
        <v>0.86638373000000002</v>
      </c>
      <c r="IL27" s="72">
        <v>1.0134685000000001</v>
      </c>
      <c r="IM27" s="72">
        <v>1.0228139999999999</v>
      </c>
      <c r="IN27" s="72">
        <v>1.026054</v>
      </c>
      <c r="IO27" s="72">
        <v>1.0247132000000001</v>
      </c>
      <c r="IP27" s="72">
        <v>1.0173448</v>
      </c>
      <c r="IQ27" s="72">
        <v>0.99916285000000005</v>
      </c>
      <c r="IR27" s="72">
        <v>0.96431272999999995</v>
      </c>
      <c r="IS27" s="72">
        <v>0.91439705999999998</v>
      </c>
      <c r="IT27" s="72">
        <v>0.87164399999999997</v>
      </c>
      <c r="IU27" s="72">
        <v>0.83515525000000002</v>
      </c>
      <c r="IV27" s="72">
        <v>0.80636244999999995</v>
      </c>
      <c r="IW27" s="72">
        <v>0.7841996</v>
      </c>
      <c r="IX27" s="72">
        <v>0.76672289999999998</v>
      </c>
      <c r="IY27" s="72">
        <v>0.75214409999999998</v>
      </c>
      <c r="IZ27" s="72">
        <v>0.73920209999999997</v>
      </c>
      <c r="JA27" s="72">
        <v>0.72707200000000005</v>
      </c>
      <c r="JB27" s="72">
        <v>0.71517134000000004</v>
      </c>
      <c r="JC27" s="72">
        <v>0.70366304999999996</v>
      </c>
      <c r="JD27" s="72">
        <v>0.69271590000000005</v>
      </c>
      <c r="JE27" s="72">
        <v>0.68201630000000002</v>
      </c>
      <c r="JF27" s="72">
        <v>0.67150010000000004</v>
      </c>
      <c r="JG27" s="72">
        <v>0.66117800000000004</v>
      </c>
      <c r="JH27" s="72">
        <v>0.65105639999999998</v>
      </c>
      <c r="JI27" s="72">
        <v>0.641181</v>
      </c>
      <c r="JJ27" s="72">
        <v>0.63165026999999996</v>
      </c>
      <c r="JK27" s="72">
        <v>0.62268650000000003</v>
      </c>
      <c r="JL27" s="72">
        <v>0.61480372999999999</v>
      </c>
      <c r="JM27" s="72">
        <v>0.60916119999999996</v>
      </c>
      <c r="JN27" s="72">
        <v>0.60816603999999996</v>
      </c>
      <c r="JO27" s="72">
        <v>0.61617076000000004</v>
      </c>
      <c r="JP27" s="72">
        <v>0.64049124999999996</v>
      </c>
      <c r="JQ27" s="72">
        <v>0.69309454999999998</v>
      </c>
      <c r="JR27" s="72">
        <v>0.80488610000000005</v>
      </c>
      <c r="JS27" s="72">
        <v>0.82692354999999995</v>
      </c>
      <c r="JT27" s="72">
        <v>0.83239160000000001</v>
      </c>
      <c r="JU27" s="72">
        <v>0.83222496999999995</v>
      </c>
      <c r="JV27" s="72">
        <v>0.83096619999999999</v>
      </c>
      <c r="JW27" s="72">
        <v>0.82850796000000004</v>
      </c>
      <c r="JX27" s="72">
        <v>0.82406800000000002</v>
      </c>
      <c r="JY27" s="72">
        <v>0.81832309999999997</v>
      </c>
      <c r="JZ27" s="72">
        <v>1.0093559000000001</v>
      </c>
      <c r="KA27" s="72">
        <v>1.0186226</v>
      </c>
      <c r="KB27" s="72">
        <v>1.0230092</v>
      </c>
      <c r="KC27" s="72">
        <v>1.0252346000000001</v>
      </c>
      <c r="KD27" s="72">
        <v>1.0239109</v>
      </c>
      <c r="KE27" s="72">
        <v>1.0106090999999999</v>
      </c>
      <c r="KF27" s="72">
        <v>0.95788956000000003</v>
      </c>
      <c r="KG27" s="72">
        <v>0.88357819999999998</v>
      </c>
      <c r="KH27" s="72">
        <v>0.82399093999999995</v>
      </c>
      <c r="KI27" s="72">
        <v>0.77551650000000005</v>
      </c>
      <c r="KJ27" s="72">
        <v>0.73847777000000003</v>
      </c>
      <c r="KK27" s="72">
        <v>0.71081620000000001</v>
      </c>
      <c r="KL27" s="72">
        <v>0.68970065999999997</v>
      </c>
      <c r="KM27" s="72">
        <v>0.67265090000000005</v>
      </c>
      <c r="KN27" s="72">
        <v>0.65793630000000003</v>
      </c>
      <c r="KO27" s="72">
        <v>0.64450216000000005</v>
      </c>
      <c r="KP27" s="72">
        <v>0.63177662999999995</v>
      </c>
      <c r="KQ27" s="72">
        <v>0.61962956000000002</v>
      </c>
      <c r="KR27" s="72">
        <v>0.6080409</v>
      </c>
      <c r="KS27" s="72">
        <v>0.59689630000000005</v>
      </c>
      <c r="KT27" s="72">
        <v>0.58612399999999998</v>
      </c>
      <c r="KU27" s="72">
        <v>0.57569740000000003</v>
      </c>
      <c r="KV27" s="72">
        <v>0.5656118</v>
      </c>
      <c r="KW27" s="72">
        <v>0.55590879999999998</v>
      </c>
      <c r="KX27" s="72">
        <v>0.54669327000000001</v>
      </c>
      <c r="KY27" s="72">
        <v>0.53821485999999996</v>
      </c>
      <c r="KZ27" s="72">
        <v>0.53103869999999997</v>
      </c>
      <c r="LA27" s="72">
        <v>0.52645123000000005</v>
      </c>
      <c r="LB27" s="72">
        <v>0.52728430000000004</v>
      </c>
      <c r="LC27" s="72">
        <v>0.53814119999999999</v>
      </c>
      <c r="LD27" s="72">
        <v>0.56566316000000005</v>
      </c>
      <c r="LE27" s="72">
        <v>0.61683889999999997</v>
      </c>
      <c r="LF27" s="72">
        <v>0.7004975</v>
      </c>
      <c r="LG27" s="72">
        <v>0.76426333000000002</v>
      </c>
      <c r="LH27" s="72">
        <v>0.79675169999999995</v>
      </c>
      <c r="LI27" s="72">
        <v>0.81199049999999995</v>
      </c>
      <c r="LJ27" s="72">
        <v>0.81788450000000001</v>
      </c>
      <c r="LK27" s="72">
        <v>0.81703970000000004</v>
      </c>
      <c r="LL27" s="72">
        <v>0.81131755999999999</v>
      </c>
      <c r="LM27" s="72">
        <v>0.79944040000000005</v>
      </c>
      <c r="LN27" s="72">
        <v>1.0061994999999999</v>
      </c>
      <c r="LO27" s="72">
        <v>1.0142518</v>
      </c>
      <c r="LP27" s="72">
        <v>1.0193071</v>
      </c>
      <c r="LQ27" s="72">
        <v>1.0242256000000001</v>
      </c>
      <c r="LR27" s="72">
        <v>1.0271113000000001</v>
      </c>
      <c r="LS27" s="72">
        <v>1.0205827000000001</v>
      </c>
      <c r="LT27" s="72">
        <v>0.96392405000000003</v>
      </c>
      <c r="LU27" s="72">
        <v>0.89534060000000004</v>
      </c>
      <c r="LV27" s="72">
        <v>0.8387753</v>
      </c>
      <c r="LW27" s="72">
        <v>0.79311039999999999</v>
      </c>
      <c r="LX27" s="72">
        <v>0.75803595999999995</v>
      </c>
      <c r="LY27" s="72">
        <v>0.73155079999999995</v>
      </c>
      <c r="LZ27" s="72">
        <v>0.71108519999999997</v>
      </c>
      <c r="MA27" s="72">
        <v>0.6944169</v>
      </c>
      <c r="MB27" s="72">
        <v>0.67999964999999996</v>
      </c>
      <c r="MC27" s="72">
        <v>0.66691129999999998</v>
      </c>
      <c r="MD27" s="72">
        <v>0.65466166000000003</v>
      </c>
      <c r="ME27" s="72">
        <v>0.64307015999999995</v>
      </c>
      <c r="MF27" s="72">
        <v>0.63206929999999995</v>
      </c>
      <c r="MG27" s="72">
        <v>0.62159646000000002</v>
      </c>
      <c r="MH27" s="72">
        <v>0.61160283999999998</v>
      </c>
      <c r="MI27" s="72">
        <v>0.60205907000000003</v>
      </c>
      <c r="MJ27" s="72">
        <v>0.5929683</v>
      </c>
      <c r="MK27" s="72">
        <v>0.58437439999999996</v>
      </c>
      <c r="ML27" s="72">
        <v>0.57639176000000003</v>
      </c>
      <c r="MM27" s="72">
        <v>0.56925636999999996</v>
      </c>
      <c r="MN27" s="72">
        <v>0.56339980000000001</v>
      </c>
      <c r="MO27" s="72">
        <v>0.55963350000000001</v>
      </c>
      <c r="MP27" s="72">
        <v>0.56085370000000001</v>
      </c>
      <c r="MQ27" s="72">
        <v>0.57070489999999996</v>
      </c>
      <c r="MR27" s="72">
        <v>0.59442043</v>
      </c>
      <c r="MS27" s="72">
        <v>0.63752350000000002</v>
      </c>
      <c r="MT27" s="72">
        <v>0.70848703000000002</v>
      </c>
      <c r="MU27" s="72">
        <v>0.77826430000000002</v>
      </c>
      <c r="MV27" s="72">
        <v>0.81458509999999995</v>
      </c>
      <c r="MW27" s="72">
        <v>0.83108850000000001</v>
      </c>
      <c r="MX27" s="72">
        <v>0.83779967</v>
      </c>
      <c r="MY27" s="72">
        <v>0.83775949999999999</v>
      </c>
      <c r="MZ27" s="72">
        <v>0.83355769999999996</v>
      </c>
      <c r="NA27" s="72">
        <v>0.82087710000000003</v>
      </c>
      <c r="NB27" s="72">
        <v>1.0014372</v>
      </c>
      <c r="NC27" s="72">
        <v>1.0059883999999999</v>
      </c>
      <c r="ND27" s="72">
        <v>1.0100112999999999</v>
      </c>
      <c r="NE27" s="72">
        <v>1.0158423000000001</v>
      </c>
      <c r="NF27" s="72">
        <v>1.0234011000000001</v>
      </c>
      <c r="NG27" s="72">
        <v>1.0228820000000001</v>
      </c>
      <c r="NH27" s="72">
        <v>0.97625790000000001</v>
      </c>
      <c r="NI27" s="72">
        <v>0.94916517</v>
      </c>
      <c r="NJ27" s="72">
        <v>0.91909810000000003</v>
      </c>
      <c r="NK27" s="72">
        <v>0.89243819999999996</v>
      </c>
      <c r="NL27" s="72">
        <v>0.87012769999999995</v>
      </c>
      <c r="NM27" s="72">
        <v>0.85167766</v>
      </c>
      <c r="NN27" s="72">
        <v>0.83612180000000003</v>
      </c>
      <c r="NO27" s="72">
        <v>0.82255434999999999</v>
      </c>
      <c r="NP27" s="72">
        <v>0.81032040000000005</v>
      </c>
      <c r="NQ27" s="72">
        <v>0.79901034000000004</v>
      </c>
      <c r="NR27" s="72">
        <v>0.78839826999999996</v>
      </c>
      <c r="NS27" s="72">
        <v>0.77838457000000005</v>
      </c>
      <c r="NT27" s="72">
        <v>0.76892419999999995</v>
      </c>
      <c r="NU27" s="72">
        <v>0.75998515</v>
      </c>
      <c r="NV27" s="72">
        <v>0.75154160000000003</v>
      </c>
      <c r="NW27" s="72">
        <v>0.74357914999999997</v>
      </c>
      <c r="NX27" s="72">
        <v>0.73611146000000005</v>
      </c>
      <c r="NY27" s="72">
        <v>0.72918850000000002</v>
      </c>
      <c r="NZ27" s="72">
        <v>0.72293839999999998</v>
      </c>
      <c r="OA27" s="72">
        <v>0.71761390000000003</v>
      </c>
      <c r="OB27" s="72">
        <v>0.71349070000000003</v>
      </c>
      <c r="OC27" s="72">
        <v>0.70938480000000004</v>
      </c>
      <c r="OD27" s="72">
        <v>0.70930444999999998</v>
      </c>
      <c r="OE27" s="72">
        <v>0.71410209999999996</v>
      </c>
      <c r="OF27" s="72">
        <v>0.72637249999999998</v>
      </c>
      <c r="OG27" s="72">
        <v>0.74927449999999995</v>
      </c>
      <c r="OH27" s="72">
        <v>0.78916090000000005</v>
      </c>
      <c r="OI27" s="72">
        <v>0.83807140000000002</v>
      </c>
      <c r="OJ27" s="72">
        <v>0.85136820000000002</v>
      </c>
      <c r="OK27" s="72">
        <v>0.85107063999999999</v>
      </c>
      <c r="OL27" s="72">
        <v>0.84972846999999996</v>
      </c>
      <c r="OM27" s="72">
        <v>0.84860190000000002</v>
      </c>
      <c r="ON27" s="72">
        <v>0.84719529999999998</v>
      </c>
      <c r="OO27" s="72">
        <v>0.84453429999999996</v>
      </c>
      <c r="OP27" s="72">
        <v>0.99365420000000004</v>
      </c>
      <c r="OQ27" s="72">
        <v>0.99374910000000005</v>
      </c>
      <c r="OR27" s="72">
        <v>0.99659114999999998</v>
      </c>
      <c r="OS27" s="72">
        <v>1.0008013</v>
      </c>
      <c r="OT27" s="72">
        <v>1.0063255</v>
      </c>
      <c r="OU27" s="72">
        <v>1.0121605</v>
      </c>
      <c r="OV27" s="72">
        <v>1.0072167999999999</v>
      </c>
      <c r="OW27" s="72">
        <v>1.0028938000000001</v>
      </c>
      <c r="OX27" s="72">
        <v>0.99776699999999996</v>
      </c>
      <c r="OY27" s="72">
        <v>0.99121340000000002</v>
      </c>
      <c r="OZ27" s="72">
        <v>0.98356175000000001</v>
      </c>
      <c r="PA27" s="72">
        <v>0.97523130000000002</v>
      </c>
      <c r="PB27" s="72">
        <v>0.96657870000000001</v>
      </c>
      <c r="PC27" s="72">
        <v>0.95789223999999995</v>
      </c>
      <c r="PD27" s="72">
        <v>0.94937026999999996</v>
      </c>
      <c r="PE27" s="72">
        <v>0.94109529999999997</v>
      </c>
      <c r="PF27" s="72">
        <v>0.93310689999999996</v>
      </c>
      <c r="PG27" s="72">
        <v>0.92542040000000003</v>
      </c>
      <c r="PH27" s="72">
        <v>0.91803895999999996</v>
      </c>
      <c r="PI27" s="72">
        <v>0.91095895000000005</v>
      </c>
      <c r="PJ27" s="72">
        <v>0.90417729999999996</v>
      </c>
      <c r="PK27" s="72">
        <v>0.89769560000000004</v>
      </c>
      <c r="PL27" s="72">
        <v>0.89152664000000004</v>
      </c>
      <c r="PM27" s="72">
        <v>0.88570700000000002</v>
      </c>
      <c r="PN27" s="72">
        <v>0.88033939999999999</v>
      </c>
      <c r="PO27" s="72">
        <v>0.87575119999999995</v>
      </c>
      <c r="PP27" s="72">
        <v>0.87319809999999998</v>
      </c>
      <c r="PQ27" s="72">
        <v>0.8659097</v>
      </c>
      <c r="PR27" s="72">
        <v>0.86363140000000005</v>
      </c>
      <c r="PS27" s="72">
        <v>0.86197919999999995</v>
      </c>
      <c r="PT27" s="72">
        <v>0.86164260000000004</v>
      </c>
      <c r="PU27" s="72">
        <v>0.86183719999999997</v>
      </c>
      <c r="PV27" s="72">
        <v>0.86098050000000004</v>
      </c>
      <c r="PW27" s="72">
        <v>0.86359090000000005</v>
      </c>
      <c r="PX27" s="72">
        <v>0.86840313999999996</v>
      </c>
      <c r="PY27" s="72">
        <v>0.87316899999999997</v>
      </c>
      <c r="PZ27" s="72">
        <v>0.87691680000000005</v>
      </c>
      <c r="QA27" s="72">
        <v>0.87922155999999996</v>
      </c>
      <c r="QB27" s="72">
        <v>0.88002499999999995</v>
      </c>
      <c r="QC27" s="72">
        <v>0.87914060000000005</v>
      </c>
      <c r="QD27" s="72">
        <v>0.99118620000000002</v>
      </c>
      <c r="QE27" s="72">
        <v>0.98528146999999999</v>
      </c>
      <c r="QF27" s="72">
        <v>0.98336625</v>
      </c>
      <c r="QG27" s="72">
        <v>0.98429716</v>
      </c>
      <c r="QH27" s="72">
        <v>0.98703814000000001</v>
      </c>
      <c r="QI27" s="72">
        <v>0.99064945999999998</v>
      </c>
      <c r="QJ27" s="72">
        <v>0.99383120000000003</v>
      </c>
      <c r="QK27" s="72">
        <v>0.99599329999999997</v>
      </c>
      <c r="QL27" s="72">
        <v>0.99737679999999995</v>
      </c>
      <c r="QM27" s="72">
        <v>0.99815299999999996</v>
      </c>
      <c r="QN27" s="72">
        <v>0.99830883999999998</v>
      </c>
      <c r="QO27" s="72">
        <v>0.99788290000000002</v>
      </c>
      <c r="QP27" s="72">
        <v>0.99666160000000004</v>
      </c>
      <c r="QQ27" s="72">
        <v>0.99469452999999997</v>
      </c>
      <c r="QR27" s="72">
        <v>0.9919926</v>
      </c>
      <c r="QS27" s="72">
        <v>0.98869580000000001</v>
      </c>
      <c r="QT27" s="72">
        <v>0.98497873999999996</v>
      </c>
      <c r="QU27" s="72">
        <v>0.98101026000000002</v>
      </c>
      <c r="QV27" s="72">
        <v>0.97694694999999998</v>
      </c>
      <c r="QW27" s="72">
        <v>0.97290014999999996</v>
      </c>
      <c r="QX27" s="72">
        <v>0.96895105000000004</v>
      </c>
      <c r="QY27" s="72">
        <v>0.9651575</v>
      </c>
      <c r="QZ27" s="72">
        <v>0.96155590000000002</v>
      </c>
      <c r="RA27" s="72">
        <v>0.95816385999999998</v>
      </c>
      <c r="RB27" s="72">
        <v>0.95499230000000002</v>
      </c>
      <c r="RC27" s="72">
        <v>0.95208174000000001</v>
      </c>
      <c r="RD27" s="72">
        <v>0.94965180000000005</v>
      </c>
      <c r="RE27" s="72">
        <v>0.94607012999999995</v>
      </c>
      <c r="RF27" s="72">
        <v>0.94295317000000001</v>
      </c>
      <c r="RG27" s="72">
        <v>0.93942915999999999</v>
      </c>
      <c r="RH27" s="72">
        <v>0.93529885999999995</v>
      </c>
      <c r="RI27" s="72">
        <v>0.93042725000000004</v>
      </c>
      <c r="RJ27" s="72">
        <v>0.92604876000000003</v>
      </c>
      <c r="RK27" s="72">
        <v>0.92280720000000005</v>
      </c>
      <c r="RL27" s="72">
        <v>0.92069953999999998</v>
      </c>
      <c r="RM27" s="72">
        <v>0.91944000000000004</v>
      </c>
      <c r="RN27" s="72">
        <v>0.91867273999999999</v>
      </c>
      <c r="RO27" s="72">
        <v>0.91805110000000001</v>
      </c>
      <c r="RP27" s="72">
        <v>0.91732985</v>
      </c>
      <c r="RQ27" s="72">
        <v>0.91612130000000003</v>
      </c>
      <c r="RR27" s="72">
        <v>0.99959326000000004</v>
      </c>
      <c r="RS27" s="72">
        <v>0.99434670000000003</v>
      </c>
      <c r="RT27" s="72">
        <v>0.9900928</v>
      </c>
      <c r="RU27" s="72">
        <v>0.98709184000000005</v>
      </c>
      <c r="RV27" s="72">
        <v>0.98528420000000005</v>
      </c>
      <c r="RW27" s="72">
        <v>0.98422469999999995</v>
      </c>
      <c r="RX27" s="72">
        <v>0.98426590000000003</v>
      </c>
      <c r="RY27" s="72">
        <v>0.98487329999999995</v>
      </c>
      <c r="RZ27" s="72">
        <v>0.98603890000000005</v>
      </c>
      <c r="SA27" s="72">
        <v>0.98765016000000005</v>
      </c>
      <c r="SB27" s="72">
        <v>0.98937059999999999</v>
      </c>
      <c r="SC27" s="72">
        <v>0.99105114000000005</v>
      </c>
      <c r="SD27" s="72">
        <v>0.99256140000000004</v>
      </c>
      <c r="SE27" s="72">
        <v>0.99377879999999996</v>
      </c>
      <c r="SF27" s="72">
        <v>0.99466807000000002</v>
      </c>
      <c r="SG27" s="72">
        <v>0.99519020000000002</v>
      </c>
      <c r="SH27" s="72">
        <v>0.99520750000000002</v>
      </c>
      <c r="SI27" s="72">
        <v>0.99490920000000005</v>
      </c>
      <c r="SJ27" s="72">
        <v>0.99412714999999996</v>
      </c>
      <c r="SK27" s="72">
        <v>0.99295049999999996</v>
      </c>
      <c r="SL27" s="72">
        <v>0.99144759999999998</v>
      </c>
      <c r="SM27" s="72">
        <v>0.98967563999999997</v>
      </c>
      <c r="SN27" s="72">
        <v>0.98768359999999999</v>
      </c>
      <c r="SO27" s="72">
        <v>0.98550934000000001</v>
      </c>
      <c r="SP27" s="72">
        <v>0.98318090000000002</v>
      </c>
      <c r="SQ27" s="72">
        <v>0.98071839999999999</v>
      </c>
      <c r="SR27" s="72">
        <v>0.97814100000000004</v>
      </c>
      <c r="SS27" s="72">
        <v>0.97543097000000001</v>
      </c>
      <c r="ST27" s="72">
        <v>0.97256240000000005</v>
      </c>
      <c r="SU27" s="72">
        <v>0.96888390000000002</v>
      </c>
      <c r="SV27" s="72">
        <v>0.96599930000000001</v>
      </c>
      <c r="SW27" s="72">
        <v>0.96267444000000002</v>
      </c>
      <c r="SX27" s="72">
        <v>0.95946710000000002</v>
      </c>
      <c r="SY27" s="72">
        <v>0.95654139999999999</v>
      </c>
      <c r="SZ27" s="72">
        <v>0.95398927</v>
      </c>
      <c r="TA27" s="72">
        <v>0.95182420000000001</v>
      </c>
      <c r="TB27" s="72">
        <v>0.94997244999999997</v>
      </c>
      <c r="TC27" s="72">
        <v>0.94815326</v>
      </c>
      <c r="TD27" s="72">
        <v>0.94521010000000005</v>
      </c>
      <c r="TE27" s="72">
        <v>0.94485960000000002</v>
      </c>
      <c r="TF27" s="72">
        <v>1.0054878</v>
      </c>
      <c r="TG27" s="72">
        <v>1.0033266999999999</v>
      </c>
      <c r="TH27" s="72">
        <v>1.0012089</v>
      </c>
      <c r="TI27" s="72">
        <v>0.99888193999999997</v>
      </c>
      <c r="TJ27" s="72">
        <v>0.99637085000000003</v>
      </c>
      <c r="TK27" s="72">
        <v>0.99411433999999999</v>
      </c>
      <c r="TL27" s="72">
        <v>0.99229825000000005</v>
      </c>
      <c r="TM27" s="72">
        <v>0.99099789999999999</v>
      </c>
      <c r="TN27" s="72">
        <v>0.99024354999999997</v>
      </c>
      <c r="TO27" s="72">
        <v>0.99003786000000005</v>
      </c>
      <c r="TP27" s="72">
        <v>0.99033910000000003</v>
      </c>
      <c r="TQ27" s="72">
        <v>0.99105580000000004</v>
      </c>
      <c r="TR27" s="72">
        <v>0.99203759999999996</v>
      </c>
      <c r="TS27" s="72">
        <v>0.9931702</v>
      </c>
      <c r="TT27" s="72">
        <v>0.99435459999999998</v>
      </c>
      <c r="TU27" s="72">
        <v>0.99546990000000002</v>
      </c>
      <c r="TV27" s="72">
        <v>0.99645490000000003</v>
      </c>
      <c r="TW27" s="72">
        <v>0.99723613</v>
      </c>
      <c r="TX27" s="72">
        <v>0.99774309999999999</v>
      </c>
      <c r="TY27" s="72">
        <v>0.99791989999999997</v>
      </c>
      <c r="TZ27" s="72">
        <v>0.99776566</v>
      </c>
      <c r="UA27" s="72">
        <v>0.99723720000000005</v>
      </c>
      <c r="UB27" s="72">
        <v>0.99635375000000004</v>
      </c>
      <c r="UC27" s="72">
        <v>0.99513810000000003</v>
      </c>
      <c r="UD27" s="72">
        <v>0.99362130000000004</v>
      </c>
      <c r="UE27" s="72">
        <v>0.99184024000000004</v>
      </c>
      <c r="UF27" s="72">
        <v>0.98983779999999999</v>
      </c>
      <c r="UG27" s="72">
        <v>0.98765720000000001</v>
      </c>
      <c r="UH27" s="72">
        <v>0.98533784999999996</v>
      </c>
      <c r="UI27" s="72">
        <v>0.982904</v>
      </c>
      <c r="UJ27" s="72">
        <v>0.98046529999999998</v>
      </c>
      <c r="UK27" s="72">
        <v>0.97812469999999996</v>
      </c>
      <c r="UL27" s="72">
        <v>0.97607535000000001</v>
      </c>
      <c r="UM27" s="72">
        <v>0.97359669999999998</v>
      </c>
      <c r="UN27" s="72">
        <v>0.97133159999999996</v>
      </c>
      <c r="UO27" s="72">
        <v>0.96936909999999998</v>
      </c>
      <c r="UP27" s="72">
        <v>0.96787080000000003</v>
      </c>
      <c r="UQ27" s="72">
        <v>0.9671575</v>
      </c>
      <c r="UR27" s="72">
        <v>0.96844269999999999</v>
      </c>
      <c r="US27" s="72">
        <v>0.96796112999999995</v>
      </c>
      <c r="UT27" s="72">
        <v>1.0066588999999999</v>
      </c>
      <c r="UU27" s="72">
        <v>1.0062943</v>
      </c>
      <c r="UV27" s="72">
        <v>1.0062686999999999</v>
      </c>
      <c r="UW27" s="72">
        <v>1.0059654</v>
      </c>
      <c r="UX27" s="72">
        <v>1.0052327000000001</v>
      </c>
      <c r="UY27" s="72">
        <v>1.0042111</v>
      </c>
      <c r="UZ27" s="72">
        <v>1.0030321</v>
      </c>
      <c r="VA27" s="72">
        <v>1.0018256999999999</v>
      </c>
      <c r="VB27" s="72">
        <v>1.0007058</v>
      </c>
      <c r="VC27" s="72">
        <v>0.99976330000000002</v>
      </c>
      <c r="VD27" s="72">
        <v>0.99905889999999997</v>
      </c>
      <c r="VE27" s="72">
        <v>0.99859640000000005</v>
      </c>
      <c r="VF27" s="72">
        <v>0.99840390000000001</v>
      </c>
      <c r="VG27" s="72">
        <v>0.99851966000000003</v>
      </c>
      <c r="VH27" s="72">
        <v>0.9988572</v>
      </c>
      <c r="VI27" s="72">
        <v>0.99938099999999996</v>
      </c>
      <c r="VJ27" s="72">
        <v>0.99999212999999998</v>
      </c>
      <c r="VK27" s="72">
        <v>1.0006233</v>
      </c>
      <c r="VL27" s="72">
        <v>1.0012102000000001</v>
      </c>
      <c r="VM27" s="72">
        <v>1.0016910000000001</v>
      </c>
      <c r="VN27" s="72">
        <v>1.0020119000000001</v>
      </c>
      <c r="VO27" s="72">
        <v>1.0021225</v>
      </c>
      <c r="VP27" s="72">
        <v>1.0020062999999999</v>
      </c>
      <c r="VQ27" s="72">
        <v>1.0016208</v>
      </c>
      <c r="VR27" s="72">
        <v>1.0009621</v>
      </c>
      <c r="VS27" s="72">
        <v>1.0000312</v>
      </c>
      <c r="VT27" s="72">
        <v>0.99884569999999995</v>
      </c>
      <c r="VU27" s="72">
        <v>0.99743146000000005</v>
      </c>
      <c r="VV27" s="72">
        <v>0.99582380000000004</v>
      </c>
      <c r="VW27" s="72">
        <v>0.99406220000000001</v>
      </c>
      <c r="VX27" s="72">
        <v>0.99219279999999999</v>
      </c>
      <c r="VY27" s="72">
        <v>0.99026740000000002</v>
      </c>
      <c r="VZ27" s="72">
        <v>0.98833877000000003</v>
      </c>
      <c r="WA27" s="72">
        <v>0.98642503999999998</v>
      </c>
      <c r="WB27" s="72">
        <v>0.98458409999999996</v>
      </c>
      <c r="WC27" s="72">
        <v>0.98292679999999999</v>
      </c>
      <c r="WD27" s="72">
        <v>0.98157274999999999</v>
      </c>
      <c r="WE27" s="72">
        <v>0.98019880000000004</v>
      </c>
      <c r="WF27" s="72">
        <v>0.97982263999999997</v>
      </c>
      <c r="WG27" s="72">
        <v>0.97944350000000002</v>
      </c>
      <c r="WH27" s="72">
        <v>1.00562</v>
      </c>
      <c r="WI27" s="72">
        <v>1.0053403000000001</v>
      </c>
      <c r="WJ27" s="72">
        <v>1.0054320999999999</v>
      </c>
      <c r="WK27" s="72">
        <v>1.0053833999999999</v>
      </c>
      <c r="WL27" s="72">
        <v>1.0051383</v>
      </c>
      <c r="WM27" s="72">
        <v>1.0047088</v>
      </c>
      <c r="WN27" s="72">
        <v>1.00413</v>
      </c>
      <c r="WO27" s="72">
        <v>1.0034419000000001</v>
      </c>
      <c r="WP27" s="72">
        <v>1.0026944</v>
      </c>
      <c r="WQ27" s="72">
        <v>1.0019385000000001</v>
      </c>
      <c r="WR27" s="72">
        <v>1.0012236999999999</v>
      </c>
      <c r="WS27" s="72">
        <v>1.0005915999999999</v>
      </c>
      <c r="WT27" s="72">
        <v>1.0000762999999999</v>
      </c>
      <c r="WU27" s="72">
        <v>0.99970406000000001</v>
      </c>
      <c r="WV27" s="72">
        <v>0.99948650000000006</v>
      </c>
      <c r="WW27" s="72">
        <v>0.99942666000000002</v>
      </c>
      <c r="WX27" s="72">
        <v>0.99950766999999996</v>
      </c>
      <c r="WY27" s="72">
        <v>0.99971489999999996</v>
      </c>
      <c r="WZ27" s="72">
        <v>1.0000069</v>
      </c>
      <c r="XA27" s="72">
        <v>1.0003417999999999</v>
      </c>
      <c r="XB27" s="72">
        <v>1.0006765</v>
      </c>
      <c r="XC27" s="72">
        <v>1.0009668</v>
      </c>
      <c r="XD27" s="72">
        <v>1.001172</v>
      </c>
      <c r="XE27" s="72">
        <v>1.0012540000000001</v>
      </c>
      <c r="XF27" s="72">
        <v>1.0011817000000001</v>
      </c>
      <c r="XG27" s="72">
        <v>1.0009401</v>
      </c>
      <c r="XH27" s="72">
        <v>1.0005139000000001</v>
      </c>
      <c r="XI27" s="72">
        <v>0.99989470000000003</v>
      </c>
      <c r="XJ27" s="72">
        <v>0.99908244999999996</v>
      </c>
      <c r="XK27" s="72">
        <v>0.99808759999999996</v>
      </c>
      <c r="XL27" s="72">
        <v>0.9969287</v>
      </c>
      <c r="XM27" s="72">
        <v>0.99563164000000004</v>
      </c>
      <c r="XN27" s="72">
        <v>0.99422730000000004</v>
      </c>
      <c r="XO27" s="72">
        <v>0.99275029999999997</v>
      </c>
      <c r="XP27" s="72">
        <v>0.99123852999999995</v>
      </c>
      <c r="XQ27" s="72">
        <v>0.98974437000000004</v>
      </c>
      <c r="XR27" s="72">
        <v>0.98836380000000001</v>
      </c>
      <c r="XS27" s="72">
        <v>0.98690235999999998</v>
      </c>
      <c r="XT27" s="72">
        <v>0.98561109999999996</v>
      </c>
      <c r="XU27" s="72">
        <v>0.98522370000000004</v>
      </c>
      <c r="XV27" s="72">
        <v>1.005061</v>
      </c>
      <c r="XW27" s="72">
        <v>1.0049876</v>
      </c>
      <c r="XX27" s="72">
        <v>1.0052019000000001</v>
      </c>
      <c r="XY27" s="72">
        <v>1.0053646999999999</v>
      </c>
      <c r="XZ27" s="72">
        <v>1.0053399000000001</v>
      </c>
      <c r="YA27" s="72">
        <v>1.0051633</v>
      </c>
      <c r="YB27" s="72">
        <v>1.0048357999999999</v>
      </c>
      <c r="YC27" s="72">
        <v>1.0043755999999999</v>
      </c>
      <c r="YD27" s="72">
        <v>1.0038077000000001</v>
      </c>
      <c r="YE27" s="72">
        <v>1.0031623000000001</v>
      </c>
      <c r="YF27" s="72">
        <v>1.0024735</v>
      </c>
      <c r="YG27" s="72">
        <v>1.0017750000000001</v>
      </c>
      <c r="YH27" s="72">
        <v>1.0011000000000001</v>
      </c>
      <c r="YI27" s="72">
        <v>1.0004777</v>
      </c>
      <c r="YJ27" s="72">
        <v>0.99993306000000004</v>
      </c>
      <c r="YK27" s="72">
        <v>0.99948740000000003</v>
      </c>
      <c r="YL27" s="72">
        <v>0.99916375000000002</v>
      </c>
      <c r="YM27" s="72">
        <v>0.99894552999999997</v>
      </c>
      <c r="YN27" s="72">
        <v>0.99882720000000003</v>
      </c>
      <c r="YO27" s="72">
        <v>0.99879693999999997</v>
      </c>
      <c r="YP27" s="72">
        <v>0.99883485000000005</v>
      </c>
      <c r="YQ27" s="72">
        <v>0.99891629999999998</v>
      </c>
      <c r="YR27" s="72">
        <v>0.99901055999999999</v>
      </c>
      <c r="YS27" s="72">
        <v>0.99908554999999999</v>
      </c>
      <c r="YT27" s="72">
        <v>0.99910880000000002</v>
      </c>
      <c r="YU27" s="72">
        <v>0.99905425000000003</v>
      </c>
      <c r="YV27" s="72">
        <v>0.99887884000000005</v>
      </c>
      <c r="YW27" s="72">
        <v>0.99856409999999995</v>
      </c>
      <c r="YX27" s="72">
        <v>0.99809329999999996</v>
      </c>
      <c r="YY27" s="72">
        <v>0.99745625000000004</v>
      </c>
      <c r="YZ27" s="72">
        <v>0.99665325999999999</v>
      </c>
      <c r="ZA27" s="72">
        <v>0.99569090000000005</v>
      </c>
      <c r="ZB27" s="72">
        <v>0.9945908</v>
      </c>
      <c r="ZC27" s="72">
        <v>0.99337739999999997</v>
      </c>
      <c r="ZD27" s="72">
        <v>0.99208266000000001</v>
      </c>
      <c r="ZE27" s="72">
        <v>0.99073990000000001</v>
      </c>
      <c r="ZF27" s="72">
        <v>0.98936813999999995</v>
      </c>
      <c r="ZG27" s="72">
        <v>0.98800606000000002</v>
      </c>
      <c r="ZH27" s="72">
        <v>0.98656029999999995</v>
      </c>
      <c r="ZI27" s="72">
        <v>0.98646849999999997</v>
      </c>
      <c r="ZJ27" s="72">
        <v>1.0046272000000001</v>
      </c>
      <c r="ZK27" s="72">
        <v>1.0052302</v>
      </c>
      <c r="ZL27" s="72">
        <v>1.0062526000000001</v>
      </c>
      <c r="ZM27" s="72">
        <v>1.0071417</v>
      </c>
      <c r="ZN27" s="72">
        <v>1.0078218000000001</v>
      </c>
      <c r="ZO27" s="72">
        <v>1.0082804000000001</v>
      </c>
      <c r="ZP27" s="72">
        <v>1.0085265999999999</v>
      </c>
      <c r="ZQ27" s="72">
        <v>1.0085698000000001</v>
      </c>
      <c r="ZR27" s="72">
        <v>1.0084626999999999</v>
      </c>
      <c r="ZS27" s="72">
        <v>1.0081944</v>
      </c>
      <c r="ZT27" s="72">
        <v>1.0078062000000001</v>
      </c>
      <c r="ZU27" s="72">
        <v>1.0073285999999999</v>
      </c>
      <c r="ZV27" s="72">
        <v>1.0067893999999999</v>
      </c>
      <c r="ZW27" s="72">
        <v>1.0062158999999999</v>
      </c>
      <c r="ZX27" s="72">
        <v>1.0056323</v>
      </c>
      <c r="ZY27" s="72">
        <v>1.0050585999999999</v>
      </c>
      <c r="ZZ27" s="72">
        <v>1.0045031</v>
      </c>
      <c r="AAA27" s="72">
        <v>1.0040013000000001</v>
      </c>
      <c r="AAB27" s="72">
        <v>1.0035624999999999</v>
      </c>
      <c r="AAC27" s="72">
        <v>1.0031914</v>
      </c>
      <c r="AAD27" s="72">
        <v>1.002885</v>
      </c>
      <c r="AAE27" s="72">
        <v>1.0026356000000001</v>
      </c>
      <c r="AAF27" s="72">
        <v>1.0024294</v>
      </c>
      <c r="AAG27" s="72">
        <v>1.0022458000000001</v>
      </c>
      <c r="AAH27" s="72">
        <v>1.0020604</v>
      </c>
      <c r="AAI27" s="72">
        <v>1.0018437</v>
      </c>
      <c r="AAJ27" s="72">
        <v>1.0015612</v>
      </c>
      <c r="AAK27" s="72">
        <v>1.0011783999999999</v>
      </c>
      <c r="AAL27" s="72">
        <v>1.0006630000000001</v>
      </c>
      <c r="AAM27" s="72">
        <v>0.99998604999999996</v>
      </c>
      <c r="AAN27" s="72">
        <v>0.99912460000000003</v>
      </c>
      <c r="AAO27" s="72">
        <v>0.99806740000000005</v>
      </c>
      <c r="AAP27" s="72">
        <v>0.99680895000000003</v>
      </c>
      <c r="AAQ27" s="72">
        <v>0.99536179999999996</v>
      </c>
      <c r="AAR27" s="72">
        <v>0.99375767000000004</v>
      </c>
      <c r="AAS27" s="72">
        <v>0.99203589999999997</v>
      </c>
      <c r="AAT27" s="72">
        <v>0.99023629999999996</v>
      </c>
      <c r="AAU27" s="72">
        <v>0.98844189999999998</v>
      </c>
      <c r="AAV27" s="72">
        <v>0.98663800000000001</v>
      </c>
      <c r="AAW27" s="72">
        <v>0.98667190000000005</v>
      </c>
      <c r="AAX27" s="72">
        <v>1.0031486000000001</v>
      </c>
      <c r="AAY27" s="72">
        <v>1.0038792000000001</v>
      </c>
      <c r="AAZ27" s="72">
        <v>1.0049573000000001</v>
      </c>
      <c r="ABA27" s="72">
        <v>1.0059311</v>
      </c>
      <c r="ABB27" s="72">
        <v>1.0067759000000001</v>
      </c>
      <c r="ABC27" s="72">
        <v>1.0075053</v>
      </c>
      <c r="ABD27" s="72">
        <v>1.0081191</v>
      </c>
      <c r="ABE27" s="72">
        <v>1.0086075999999999</v>
      </c>
      <c r="ABF27" s="72">
        <v>1.0089737999999999</v>
      </c>
      <c r="ABG27" s="72">
        <v>1.0092089</v>
      </c>
      <c r="ABH27" s="72">
        <v>1.0093079</v>
      </c>
      <c r="ABI27" s="72">
        <v>1.0092585000000001</v>
      </c>
      <c r="ABJ27" s="72">
        <v>1.0090771999999999</v>
      </c>
      <c r="ABK27" s="72">
        <v>1.0087706000000001</v>
      </c>
      <c r="ABL27" s="72">
        <v>1.0083537</v>
      </c>
      <c r="ABM27" s="72">
        <v>1.0078441</v>
      </c>
      <c r="ABN27" s="72">
        <v>1.0072634</v>
      </c>
      <c r="ABO27" s="72">
        <v>1.0066348000000001</v>
      </c>
      <c r="ABP27" s="72">
        <v>1.0059818</v>
      </c>
      <c r="ABQ27" s="72">
        <v>1.0053258</v>
      </c>
      <c r="ABR27" s="72">
        <v>1.004694</v>
      </c>
      <c r="ABS27" s="72">
        <v>1.0041053</v>
      </c>
      <c r="ABT27" s="72">
        <v>1.0035731999999999</v>
      </c>
      <c r="ABU27" s="72">
        <v>1.0031059</v>
      </c>
      <c r="ABV27" s="72">
        <v>1.0027044000000001</v>
      </c>
      <c r="ABW27" s="72">
        <v>1.0023614999999999</v>
      </c>
      <c r="ABX27" s="72">
        <v>1.0020604</v>
      </c>
      <c r="ABY27" s="72">
        <v>1.0017663999999999</v>
      </c>
      <c r="ABZ27" s="72">
        <v>1.0014589</v>
      </c>
      <c r="ACA27" s="72">
        <v>1.0010926</v>
      </c>
      <c r="ACB27" s="72">
        <v>1.0006127</v>
      </c>
      <c r="ACC27" s="72">
        <v>0.99995940000000005</v>
      </c>
      <c r="ACD27" s="72">
        <v>0.99906932999999998</v>
      </c>
      <c r="ACE27" s="72">
        <v>0.99787616999999995</v>
      </c>
      <c r="ACF27" s="72">
        <v>0.99640989999999996</v>
      </c>
      <c r="ACG27" s="72">
        <v>0.99463475000000001</v>
      </c>
      <c r="ACH27" s="72">
        <v>0.99249290000000001</v>
      </c>
      <c r="ACI27" s="72">
        <v>0.99004360000000002</v>
      </c>
      <c r="ACJ27" s="72">
        <v>0.98737794000000001</v>
      </c>
      <c r="ACK27" s="72">
        <v>0.98735609999999996</v>
      </c>
      <c r="ACL27" s="72">
        <v>1.001403</v>
      </c>
      <c r="ACM27" s="72">
        <v>1.0015079</v>
      </c>
      <c r="ACN27" s="72">
        <v>1.0020252000000001</v>
      </c>
      <c r="ACO27" s="72">
        <v>1.0025986</v>
      </c>
      <c r="ACP27" s="72">
        <v>1.003134</v>
      </c>
      <c r="ACQ27" s="72">
        <v>1.0035993000000001</v>
      </c>
      <c r="ACR27" s="72">
        <v>1.0039768</v>
      </c>
      <c r="ACS27" s="72">
        <v>1.0042635</v>
      </c>
      <c r="ACT27" s="72">
        <v>1.0044496999999999</v>
      </c>
      <c r="ACU27" s="72">
        <v>1.0045373</v>
      </c>
      <c r="ACV27" s="72">
        <v>1.0045124000000001</v>
      </c>
      <c r="ACW27" s="72">
        <v>1.004392</v>
      </c>
      <c r="ACX27" s="72">
        <v>1.0041724000000001</v>
      </c>
      <c r="ACY27" s="72">
        <v>1.0038556999999999</v>
      </c>
      <c r="ACZ27" s="72">
        <v>1.0034447</v>
      </c>
      <c r="ADA27" s="72">
        <v>1.0029435</v>
      </c>
      <c r="ADB27" s="72">
        <v>1.0023576999999999</v>
      </c>
      <c r="ADC27" s="72">
        <v>1.0016919</v>
      </c>
      <c r="ADD27" s="72">
        <v>1.0009433000000001</v>
      </c>
      <c r="ADE27" s="72">
        <v>1.0000644000000001</v>
      </c>
      <c r="ADF27" s="72">
        <v>0.99924590000000002</v>
      </c>
      <c r="ADG27" s="72">
        <v>0.9984132</v>
      </c>
      <c r="ADH27" s="72">
        <v>0.99757470000000004</v>
      </c>
      <c r="ADI27" s="72">
        <v>0.99675069999999999</v>
      </c>
      <c r="ADJ27" s="72">
        <v>0.9959635</v>
      </c>
      <c r="ADK27" s="72">
        <v>0.99523585999999997</v>
      </c>
      <c r="ADL27" s="72">
        <v>0.99459140000000001</v>
      </c>
      <c r="ADM27" s="72">
        <v>0.99405900000000003</v>
      </c>
      <c r="ADN27" s="72">
        <v>0.99363800000000002</v>
      </c>
      <c r="ADO27" s="72">
        <v>0.99333643999999999</v>
      </c>
      <c r="ADP27" s="72">
        <v>0.99315290000000001</v>
      </c>
      <c r="ADQ27" s="72">
        <v>0.99306863999999995</v>
      </c>
      <c r="ADR27" s="72">
        <v>0.99304499999999996</v>
      </c>
      <c r="ADS27" s="72">
        <v>0.99301170000000005</v>
      </c>
      <c r="ADT27" s="72">
        <v>0.99286490000000005</v>
      </c>
      <c r="ADU27" s="72">
        <v>0.99245240000000001</v>
      </c>
      <c r="ADV27" s="72">
        <v>0.99155974000000002</v>
      </c>
      <c r="ADW27" s="72">
        <v>0.98990065000000005</v>
      </c>
      <c r="ADX27" s="72">
        <v>0.98709612999999996</v>
      </c>
      <c r="ADY27" s="72">
        <v>0.98710699999999996</v>
      </c>
      <c r="ADZ27" s="77"/>
      <c r="AEA27" s="73">
        <v>21</v>
      </c>
      <c r="AEB27" s="103">
        <v>21.5</v>
      </c>
      <c r="AEC27" s="110"/>
      <c r="AED27" s="110"/>
      <c r="AEE27" s="75">
        <f t="shared" si="26"/>
        <v>22</v>
      </c>
      <c r="AEF27" s="109"/>
      <c r="AEG27" s="105">
        <f t="shared" si="33"/>
        <v>0.99834599999999996</v>
      </c>
      <c r="AEH27" s="105">
        <f t="shared" si="33"/>
        <v>0.98477879999999995</v>
      </c>
      <c r="AEI27" s="105">
        <f t="shared" si="33"/>
        <v>0.95590779999999997</v>
      </c>
      <c r="AEJ27" s="105">
        <f t="shared" si="33"/>
        <v>0.92644970000000004</v>
      </c>
      <c r="AEK27" s="105">
        <f t="shared" si="33"/>
        <v>0.90376449999999997</v>
      </c>
      <c r="AEL27" s="105">
        <f t="shared" si="33"/>
        <v>0.85544527000000004</v>
      </c>
      <c r="AEM27" s="105">
        <f t="shared" si="33"/>
        <v>0.80003420000000003</v>
      </c>
      <c r="AEN27" s="105">
        <f t="shared" si="33"/>
        <v>0.77536989999999995</v>
      </c>
      <c r="AEO27" s="105">
        <f t="shared" si="33"/>
        <v>0.79969639999999997</v>
      </c>
      <c r="AEP27" s="105">
        <f t="shared" si="33"/>
        <v>0.83078593000000001</v>
      </c>
      <c r="AEQ27" s="105">
        <f t="shared" si="34"/>
        <v>0.86996143999999997</v>
      </c>
      <c r="AER27" s="105">
        <f t="shared" si="34"/>
        <v>0.91020036000000004</v>
      </c>
      <c r="AES27" s="105">
        <f t="shared" si="34"/>
        <v>0.94153109999999995</v>
      </c>
      <c r="AET27" s="105">
        <f t="shared" si="34"/>
        <v>0.96632580000000001</v>
      </c>
      <c r="AEU27" s="105">
        <f t="shared" si="34"/>
        <v>0.97880476999999999</v>
      </c>
      <c r="AEV27" s="105">
        <f t="shared" si="34"/>
        <v>0.98510810000000004</v>
      </c>
      <c r="AEW27" s="105">
        <f t="shared" si="34"/>
        <v>0.98661580000000004</v>
      </c>
      <c r="AEX27" s="105">
        <f t="shared" si="34"/>
        <v>0.98693030000000004</v>
      </c>
      <c r="AEY27" s="105">
        <f t="shared" si="34"/>
        <v>0.98767349999999998</v>
      </c>
      <c r="AEZ27" s="99">
        <f t="shared" si="21"/>
        <v>16.399999999999999</v>
      </c>
      <c r="AFA27" s="69"/>
      <c r="AFB27" s="202" t="s">
        <v>82</v>
      </c>
      <c r="AFC27" s="106">
        <f t="shared" si="22"/>
        <v>0.91809103526315783</v>
      </c>
      <c r="AFD27" s="69"/>
      <c r="AFE27" s="109"/>
      <c r="AFF27" s="105">
        <f t="shared" si="35"/>
        <v>0.99746495000000002</v>
      </c>
      <c r="AFG27" s="105">
        <f t="shared" si="35"/>
        <v>1.0006195</v>
      </c>
      <c r="AFH27" s="105">
        <f t="shared" si="35"/>
        <v>1.0001769</v>
      </c>
      <c r="AFI27" s="105">
        <f t="shared" si="35"/>
        <v>0.99838495000000005</v>
      </c>
      <c r="AFJ27" s="105">
        <f t="shared" si="35"/>
        <v>0.99765239999999999</v>
      </c>
      <c r="AFK27" s="105">
        <f t="shared" si="35"/>
        <v>0.93398239999999999</v>
      </c>
      <c r="AFL27" s="105">
        <f t="shared" si="35"/>
        <v>0.81613840000000004</v>
      </c>
      <c r="AFM27" s="105">
        <f t="shared" si="35"/>
        <v>0.75140845999999994</v>
      </c>
      <c r="AFN27" s="105">
        <f t="shared" si="35"/>
        <v>0.77139570000000002</v>
      </c>
      <c r="AFO27" s="105">
        <f t="shared" si="35"/>
        <v>0.88090855000000001</v>
      </c>
      <c r="AFP27" s="105">
        <f t="shared" si="36"/>
        <v>0.98952465999999994</v>
      </c>
      <c r="AFQ27" s="105">
        <f t="shared" si="36"/>
        <v>0.99770009999999998</v>
      </c>
      <c r="AFR27" s="105">
        <f t="shared" si="36"/>
        <v>0.98770800000000003</v>
      </c>
      <c r="AFS27" s="105">
        <f t="shared" si="36"/>
        <v>0.99004656000000002</v>
      </c>
      <c r="AFT27" s="105">
        <f t="shared" si="36"/>
        <v>0.99976399999999999</v>
      </c>
      <c r="AFU27" s="105">
        <f t="shared" si="36"/>
        <v>1.0019382999999999</v>
      </c>
      <c r="AFV27" s="105">
        <f t="shared" si="36"/>
        <v>1.0031623000000001</v>
      </c>
      <c r="AFW27" s="105">
        <f t="shared" si="36"/>
        <v>1.0081944</v>
      </c>
      <c r="AFX27" s="105">
        <f t="shared" si="36"/>
        <v>1.0092087999999999</v>
      </c>
      <c r="AFY27" s="105"/>
      <c r="AFZ27" s="106">
        <f t="shared" si="28"/>
        <v>0.95449364894736843</v>
      </c>
      <c r="AGA27" s="69"/>
      <c r="AGB27" s="75">
        <v>21</v>
      </c>
      <c r="AGC27" s="120">
        <v>0</v>
      </c>
      <c r="AGD27" s="120">
        <v>0</v>
      </c>
      <c r="AGE27" s="120">
        <v>0</v>
      </c>
      <c r="AGF27" s="120">
        <v>0</v>
      </c>
      <c r="AGG27" s="69"/>
      <c r="AGH27" s="75">
        <v>21</v>
      </c>
      <c r="AGI27" s="148">
        <v>21</v>
      </c>
      <c r="AGJ27" s="120">
        <v>0</v>
      </c>
      <c r="AGK27" s="120">
        <v>0</v>
      </c>
      <c r="AGL27" s="120">
        <v>0</v>
      </c>
      <c r="AGM27" s="69"/>
      <c r="AGN27" s="75">
        <v>21</v>
      </c>
      <c r="AGO27" s="148">
        <v>21</v>
      </c>
      <c r="AGP27" s="120">
        <v>0</v>
      </c>
      <c r="AGQ27" s="120">
        <v>0</v>
      </c>
      <c r="AGR27" s="148">
        <v>1.5428571428571401E-5</v>
      </c>
      <c r="AGS27" s="69"/>
      <c r="AGT27" s="75">
        <v>21</v>
      </c>
      <c r="AGU27" s="147">
        <v>21</v>
      </c>
      <c r="AGV27" s="151">
        <v>0</v>
      </c>
      <c r="AGW27" s="151">
        <v>0</v>
      </c>
      <c r="AGX27" s="161">
        <v>0</v>
      </c>
      <c r="AGY27" s="152">
        <v>0</v>
      </c>
      <c r="AGZ27" s="69"/>
      <c r="AHA27" s="69"/>
      <c r="AHB27" s="69"/>
      <c r="AHC27" s="69"/>
      <c r="AHD27" s="69"/>
      <c r="AHE27" s="69"/>
      <c r="AHF27" s="69"/>
      <c r="AHG27" s="69"/>
      <c r="AHH27" s="69"/>
      <c r="AHI27" s="69"/>
      <c r="AHJ27" s="69"/>
      <c r="AHK27" s="69"/>
      <c r="AHL27" s="69"/>
      <c r="AHM27" s="69"/>
      <c r="AHN27" s="69"/>
      <c r="AHO27" s="69"/>
      <c r="AHP27" s="69"/>
      <c r="AHQ27" s="69"/>
      <c r="AHR27" s="69"/>
      <c r="AHS27" s="69"/>
      <c r="AHT27" s="69"/>
      <c r="AHU27" s="69"/>
      <c r="AHV27" s="69"/>
      <c r="AHW27" s="69"/>
      <c r="AHX27" s="69"/>
      <c r="AHY27" s="69"/>
      <c r="AHZ27" s="69"/>
      <c r="AIA27" s="69"/>
      <c r="AIB27" s="69"/>
      <c r="AIC27" s="69"/>
      <c r="AID27" s="69"/>
      <c r="AIE27" s="69"/>
      <c r="AIF27" s="69"/>
      <c r="AIG27" s="69"/>
      <c r="AIH27" s="69"/>
      <c r="AII27" s="69"/>
      <c r="AIJ27" s="69"/>
      <c r="AIK27" s="69"/>
      <c r="AIL27" s="69"/>
      <c r="AIM27" s="69"/>
      <c r="AIN27" s="69"/>
      <c r="AIO27" s="69"/>
      <c r="AIP27" s="69"/>
      <c r="AIQ27" s="69"/>
      <c r="AIR27" s="69"/>
      <c r="AIS27" s="69"/>
      <c r="AIT27" s="69"/>
      <c r="AIU27" s="69"/>
      <c r="AIV27" s="69"/>
      <c r="AIW27" s="69"/>
      <c r="AIX27" s="69"/>
      <c r="AIY27" s="69"/>
      <c r="AIZ27" s="69"/>
      <c r="AJA27" s="69"/>
      <c r="AJB27" s="69"/>
      <c r="AJC27" s="69"/>
      <c r="AJD27" s="69"/>
      <c r="AJE27" s="69"/>
      <c r="AJF27" s="69"/>
      <c r="AJG27" s="69"/>
      <c r="AJH27" s="69"/>
      <c r="AJI27" s="69"/>
      <c r="AJJ27" s="69"/>
      <c r="AJK27" s="69"/>
      <c r="AJL27" s="69"/>
      <c r="AJM27" s="69"/>
      <c r="AJN27" s="69"/>
      <c r="AJO27" s="69"/>
      <c r="AJP27" s="69"/>
      <c r="AJQ27" s="69"/>
      <c r="AJR27" s="69"/>
      <c r="AJS27" s="69"/>
      <c r="AJT27" s="69"/>
      <c r="AJU27" s="69"/>
      <c r="AJV27" s="69"/>
      <c r="AJW27" s="69"/>
      <c r="AJX27" s="69"/>
      <c r="AJY27" s="69"/>
      <c r="AJZ27" s="69"/>
      <c r="AKA27" s="69"/>
      <c r="AKB27" s="69"/>
      <c r="AKC27" s="69"/>
      <c r="AKD27" s="69"/>
      <c r="AKE27" s="69"/>
      <c r="AKF27" s="69"/>
      <c r="AKG27" s="69"/>
      <c r="AKH27" s="69"/>
      <c r="AKI27" s="69"/>
      <c r="AKJ27" s="69"/>
      <c r="AKK27" s="69"/>
      <c r="AKL27" s="69"/>
      <c r="AKM27" s="69"/>
      <c r="AKN27" s="69"/>
      <c r="AKO27" s="69"/>
      <c r="AKP27" s="69"/>
      <c r="AKQ27" s="69"/>
      <c r="AKR27" s="69"/>
      <c r="AKS27" s="69"/>
      <c r="AKT27" s="69"/>
      <c r="AKU27" s="69"/>
      <c r="AKV27" s="69"/>
      <c r="AKW27" s="69"/>
      <c r="AKX27" s="69"/>
      <c r="AKY27" s="69"/>
      <c r="AKZ27" s="69"/>
      <c r="ALA27" s="69"/>
      <c r="ALB27" s="69"/>
      <c r="ALC27" s="69"/>
      <c r="ALD27" s="69"/>
      <c r="ALE27" s="69"/>
      <c r="ALF27" s="69"/>
      <c r="ALG27" s="69"/>
      <c r="ALH27" s="69"/>
      <c r="ALI27" s="69"/>
      <c r="ALJ27" s="69"/>
      <c r="ALK27" s="69"/>
      <c r="ALL27" s="69"/>
      <c r="ALM27" s="69"/>
      <c r="ALN27" s="69"/>
      <c r="ALO27" s="69"/>
      <c r="ALP27" s="69"/>
      <c r="ALQ27" s="69"/>
      <c r="ALR27" s="69"/>
      <c r="ALS27" s="69"/>
      <c r="ALT27" s="69"/>
      <c r="ALU27" s="69"/>
      <c r="ALV27" s="69"/>
      <c r="ALW27" s="69"/>
      <c r="ALX27" s="69"/>
      <c r="ALY27" s="69"/>
      <c r="ALZ27" s="69"/>
      <c r="AMA27" s="69"/>
      <c r="AMB27" s="69"/>
      <c r="AMC27" s="69"/>
      <c r="AMD27" s="69"/>
      <c r="AME27" s="69"/>
      <c r="AMF27" s="69"/>
      <c r="AMG27" s="69"/>
      <c r="AMH27" s="69"/>
      <c r="AMI27" s="69"/>
      <c r="AMJ27" s="69"/>
      <c r="AMK27" s="69"/>
      <c r="AML27" s="69"/>
      <c r="AMM27" s="69"/>
      <c r="AMN27" s="69"/>
      <c r="AMO27" s="69"/>
      <c r="AMP27" s="69"/>
      <c r="AMQ27" s="69"/>
      <c r="AMR27" s="69"/>
      <c r="AMS27" s="69"/>
      <c r="AMT27" s="69"/>
      <c r="AMU27" s="69"/>
      <c r="AMV27" s="69"/>
      <c r="AMW27" s="69"/>
      <c r="AMX27" s="69"/>
      <c r="AMY27" s="69"/>
      <c r="AMZ27" s="69"/>
      <c r="ANA27" s="69"/>
      <c r="ANB27" s="69"/>
      <c r="ANC27" s="69"/>
      <c r="AND27" s="69"/>
      <c r="ANE27" s="69"/>
      <c r="ANF27" s="69"/>
      <c r="ANG27" s="69"/>
      <c r="ANH27" s="69"/>
      <c r="ANI27" s="69"/>
      <c r="ANJ27" s="69"/>
      <c r="ANK27" s="69"/>
      <c r="ANL27" s="69"/>
      <c r="ANM27" s="69"/>
      <c r="ANN27" s="69"/>
      <c r="ANO27" s="69"/>
      <c r="ANP27" s="69"/>
      <c r="ANQ27" s="69"/>
      <c r="ANR27" s="69"/>
      <c r="ANS27" s="69"/>
      <c r="ANT27" s="69"/>
      <c r="ANU27" s="69"/>
      <c r="ANV27" s="69"/>
      <c r="ANW27" s="69"/>
      <c r="ANX27" s="69"/>
      <c r="ANY27" s="69"/>
      <c r="ANZ27" s="69"/>
      <c r="AOA27" s="69"/>
      <c r="AOB27" s="69"/>
      <c r="AOC27" s="69"/>
      <c r="AOD27" s="69"/>
      <c r="AOE27" s="69"/>
      <c r="AOF27" s="69"/>
      <c r="AOG27" s="69"/>
      <c r="AOH27" s="69"/>
      <c r="AOI27" s="69"/>
      <c r="AOJ27" s="69"/>
      <c r="AOK27" s="69"/>
      <c r="AOL27" s="69"/>
      <c r="AOM27" s="69"/>
      <c r="AON27" s="69"/>
      <c r="AOO27" s="69"/>
      <c r="AOP27" s="69"/>
      <c r="AOQ27" s="69"/>
      <c r="AOR27" s="69"/>
      <c r="AOS27" s="69"/>
      <c r="AOT27" s="69"/>
      <c r="AOU27" s="69"/>
      <c r="AOV27" s="69"/>
      <c r="AOW27" s="69"/>
      <c r="AOX27" s="69"/>
      <c r="AOY27" s="69"/>
      <c r="AOZ27" s="69"/>
      <c r="APA27" s="69"/>
      <c r="APB27" s="69"/>
      <c r="APC27" s="69"/>
      <c r="APD27" s="69"/>
      <c r="APE27" s="69"/>
      <c r="APF27" s="69"/>
      <c r="APG27" s="69"/>
      <c r="APH27" s="69"/>
      <c r="API27" s="69"/>
      <c r="APJ27" s="69"/>
      <c r="APK27" s="69"/>
      <c r="APL27" s="69"/>
      <c r="APM27" s="69"/>
      <c r="APN27" s="69"/>
      <c r="APO27" s="69"/>
      <c r="APP27" s="69"/>
      <c r="APQ27" s="69"/>
      <c r="APR27" s="69"/>
      <c r="APS27" s="69"/>
      <c r="APT27" s="69"/>
      <c r="APU27" s="69"/>
      <c r="APV27" s="69"/>
      <c r="APW27" s="69"/>
      <c r="APX27" s="69"/>
      <c r="APY27" s="69"/>
      <c r="APZ27" s="69"/>
      <c r="AQA27" s="69"/>
      <c r="AQB27" s="69"/>
      <c r="AQC27" s="69"/>
      <c r="AQD27" s="69"/>
      <c r="AQE27" s="69"/>
      <c r="AQF27" s="69"/>
      <c r="AQG27" s="69"/>
      <c r="AQH27" s="69"/>
      <c r="AQI27" s="69"/>
      <c r="AQJ27" s="69"/>
      <c r="AQK27" s="69"/>
      <c r="AQL27" s="69"/>
      <c r="AQM27" s="69"/>
      <c r="AQN27" s="69"/>
      <c r="AQO27" s="69"/>
      <c r="AQP27" s="69"/>
      <c r="AQQ27" s="69"/>
      <c r="AQR27" s="69"/>
      <c r="AQS27" s="69"/>
      <c r="AQT27" s="69"/>
      <c r="AQU27" s="69"/>
      <c r="AQV27" s="69"/>
      <c r="AQW27" s="69"/>
      <c r="AQX27" s="69"/>
      <c r="AQY27" s="69"/>
      <c r="AQZ27" s="69"/>
      <c r="ARA27" s="69"/>
      <c r="ARB27" s="69"/>
      <c r="ARC27" s="69"/>
      <c r="ARD27" s="69"/>
      <c r="ARE27" s="69"/>
      <c r="ARF27" s="69"/>
      <c r="ARG27" s="69"/>
      <c r="ARH27" s="69"/>
      <c r="ARI27" s="69"/>
      <c r="ARJ27" s="69"/>
      <c r="ARK27" s="69"/>
      <c r="ARL27" s="69"/>
      <c r="ARM27" s="69"/>
      <c r="ARN27" s="69"/>
      <c r="ARO27" s="69"/>
      <c r="ARP27" s="69"/>
      <c r="ARQ27" s="69"/>
      <c r="ARR27" s="69"/>
      <c r="ARS27" s="69"/>
      <c r="ART27" s="69"/>
      <c r="ARU27" s="69"/>
      <c r="ARV27" s="69"/>
      <c r="ARW27" s="69"/>
      <c r="ARX27" s="69"/>
      <c r="ARY27" s="69"/>
      <c r="ARZ27" s="69"/>
      <c r="ASA27" s="69"/>
      <c r="ASB27" s="69"/>
    </row>
    <row r="28" spans="1:1172" ht="3" customHeight="1" x14ac:dyDescent="0.25">
      <c r="A28" s="77"/>
      <c r="B28" s="98">
        <v>22</v>
      </c>
      <c r="C28" s="99">
        <v>17.22</v>
      </c>
      <c r="D28" s="94">
        <f t="shared" si="18"/>
        <v>2</v>
      </c>
      <c r="E28" s="77"/>
      <c r="F28" s="191">
        <v>0.99870705999999998</v>
      </c>
      <c r="G28" s="70">
        <v>0.99675760000000002</v>
      </c>
      <c r="H28" s="70">
        <v>0.99594486000000004</v>
      </c>
      <c r="I28" s="70">
        <v>0.9956372</v>
      </c>
      <c r="J28" s="70">
        <v>0.9956547</v>
      </c>
      <c r="K28" s="70">
        <v>0.9958439</v>
      </c>
      <c r="L28" s="70">
        <v>0.9961681</v>
      </c>
      <c r="M28" s="70">
        <v>0.99657589999999996</v>
      </c>
      <c r="N28" s="70">
        <v>0.99702084000000002</v>
      </c>
      <c r="O28" s="70">
        <v>0.99746466</v>
      </c>
      <c r="P28" s="70">
        <v>0.99786942999999995</v>
      </c>
      <c r="Q28" s="70">
        <v>0.99822586999999996</v>
      </c>
      <c r="R28" s="70">
        <v>0.99851860000000003</v>
      </c>
      <c r="S28" s="70">
        <v>0.99873769999999995</v>
      </c>
      <c r="T28" s="70">
        <v>0.99887603999999997</v>
      </c>
      <c r="U28" s="70">
        <v>0.99892950000000003</v>
      </c>
      <c r="V28" s="70">
        <v>0.99890095000000001</v>
      </c>
      <c r="W28" s="70">
        <v>0.99879039999999997</v>
      </c>
      <c r="X28" s="70">
        <v>0.99859964999999995</v>
      </c>
      <c r="Y28" s="70">
        <v>0.99832949999999998</v>
      </c>
      <c r="Z28" s="70">
        <v>0.99797975999999999</v>
      </c>
      <c r="AA28" s="71">
        <v>0.99755066999999997</v>
      </c>
      <c r="AB28" s="71">
        <v>0.99704884999999999</v>
      </c>
      <c r="AC28" s="71">
        <v>0.99650585999999997</v>
      </c>
      <c r="AD28" s="71">
        <v>0.99578069999999996</v>
      </c>
      <c r="AE28" s="71">
        <v>0.99497959999999996</v>
      </c>
      <c r="AF28" s="71">
        <v>0.99412670000000003</v>
      </c>
      <c r="AG28" s="71">
        <v>0.99324420000000002</v>
      </c>
      <c r="AH28" s="71">
        <v>0.99235857000000005</v>
      </c>
      <c r="AI28" s="71">
        <v>0.99150660000000002</v>
      </c>
      <c r="AJ28" s="71">
        <v>0.99072539999999998</v>
      </c>
      <c r="AK28" s="71">
        <v>0.99014305999999996</v>
      </c>
      <c r="AL28" s="71">
        <v>0.98986130000000006</v>
      </c>
      <c r="AM28" s="71">
        <v>0.98995840000000002</v>
      </c>
      <c r="AN28" s="71">
        <v>0.99059090000000005</v>
      </c>
      <c r="AO28" s="71">
        <v>0.99195129999999998</v>
      </c>
      <c r="AP28" s="71">
        <v>0.99421040000000005</v>
      </c>
      <c r="AQ28" s="71">
        <v>0.99731576</v>
      </c>
      <c r="AR28" s="71">
        <v>1.0002537</v>
      </c>
      <c r="AS28" s="71">
        <v>0.99962735000000003</v>
      </c>
      <c r="AT28" s="72">
        <v>0.9995522</v>
      </c>
      <c r="AU28" s="72">
        <v>0.99800960000000005</v>
      </c>
      <c r="AV28" s="72">
        <v>0.99796395999999998</v>
      </c>
      <c r="AW28" s="72">
        <v>0.99813390000000002</v>
      </c>
      <c r="AX28" s="72">
        <v>0.99846869999999999</v>
      </c>
      <c r="AY28" s="72">
        <v>0.99892409999999998</v>
      </c>
      <c r="AZ28" s="72">
        <v>0.99943154999999995</v>
      </c>
      <c r="BA28" s="72">
        <v>0.99994539999999998</v>
      </c>
      <c r="BB28" s="72">
        <v>1.0003715</v>
      </c>
      <c r="BC28" s="72">
        <v>1.0006288000000001</v>
      </c>
      <c r="BD28" s="72">
        <v>1.0006166999999999</v>
      </c>
      <c r="BE28" s="72">
        <v>1.0003918000000001</v>
      </c>
      <c r="BF28" s="72">
        <v>0.99990915999999996</v>
      </c>
      <c r="BG28" s="72">
        <v>0.99921409999999999</v>
      </c>
      <c r="BH28" s="72">
        <v>0.99835249999999998</v>
      </c>
      <c r="BI28" s="72">
        <v>0.99737560000000003</v>
      </c>
      <c r="BJ28" s="72">
        <v>0.99633539999999998</v>
      </c>
      <c r="BK28" s="72">
        <v>0.99528280000000002</v>
      </c>
      <c r="BL28" s="72">
        <v>0.99426466000000002</v>
      </c>
      <c r="BM28" s="72">
        <v>0.99332355999999999</v>
      </c>
      <c r="BN28" s="72">
        <v>0.99249624999999997</v>
      </c>
      <c r="BO28" s="72">
        <v>0.99181454999999996</v>
      </c>
      <c r="BP28" s="72">
        <v>0.99130669999999999</v>
      </c>
      <c r="BQ28" s="72">
        <v>0.99093730000000002</v>
      </c>
      <c r="BR28" s="72">
        <v>0.99072444000000004</v>
      </c>
      <c r="BS28" s="72">
        <v>0.99073690000000003</v>
      </c>
      <c r="BT28" s="72">
        <v>0.99089260000000001</v>
      </c>
      <c r="BU28" s="72">
        <v>0.99119170000000001</v>
      </c>
      <c r="BV28" s="72">
        <v>0.99155000000000004</v>
      </c>
      <c r="BW28" s="72">
        <v>0.99192020000000003</v>
      </c>
      <c r="BX28" s="72">
        <v>0.99222790000000005</v>
      </c>
      <c r="BY28" s="72">
        <v>0.99240280000000003</v>
      </c>
      <c r="BZ28" s="72">
        <v>0.99233895999999999</v>
      </c>
      <c r="CA28" s="72">
        <v>0.99196479999999998</v>
      </c>
      <c r="CB28" s="72">
        <v>0.99115664000000003</v>
      </c>
      <c r="CC28" s="72">
        <v>0.98970639999999999</v>
      </c>
      <c r="CD28" s="72">
        <v>0.98816709999999996</v>
      </c>
      <c r="CE28" s="72">
        <v>0.98661935000000001</v>
      </c>
      <c r="CF28" s="72">
        <v>0.9874001</v>
      </c>
      <c r="CG28" s="72">
        <v>0.98704040000000004</v>
      </c>
      <c r="CH28" s="72">
        <v>0.99780849999999999</v>
      </c>
      <c r="CI28" s="72">
        <v>0.99497974</v>
      </c>
      <c r="CJ28" s="72">
        <v>0.99377979999999999</v>
      </c>
      <c r="CK28" s="72">
        <v>0.99342346000000004</v>
      </c>
      <c r="CL28" s="72">
        <v>0.99370840000000005</v>
      </c>
      <c r="CM28" s="72">
        <v>0.9946294</v>
      </c>
      <c r="CN28" s="72">
        <v>0.99602900000000005</v>
      </c>
      <c r="CO28" s="72">
        <v>0.99763142999999999</v>
      </c>
      <c r="CP28" s="72">
        <v>0.99914890000000001</v>
      </c>
      <c r="CQ28" s="72">
        <v>1.0002757</v>
      </c>
      <c r="CR28" s="72">
        <v>1.0009726999999999</v>
      </c>
      <c r="CS28" s="72">
        <v>1.0012642</v>
      </c>
      <c r="CT28" s="72">
        <v>1.0012285000000001</v>
      </c>
      <c r="CU28" s="72">
        <v>1.0009863000000001</v>
      </c>
      <c r="CV28" s="72">
        <v>1.0005809999999999</v>
      </c>
      <c r="CW28" s="72">
        <v>1.0000713999999999</v>
      </c>
      <c r="CX28" s="72">
        <v>0.99949980000000005</v>
      </c>
      <c r="CY28" s="72">
        <v>0.99888796000000002</v>
      </c>
      <c r="CZ28" s="72">
        <v>0.99825039999999998</v>
      </c>
      <c r="DA28" s="72">
        <v>0.99759597</v>
      </c>
      <c r="DB28" s="72">
        <v>0.99692939999999997</v>
      </c>
      <c r="DC28" s="72">
        <v>0.99625545999999998</v>
      </c>
      <c r="DD28" s="72">
        <v>0.99559456000000002</v>
      </c>
      <c r="DE28" s="72">
        <v>0.99467826000000004</v>
      </c>
      <c r="DF28" s="72">
        <v>0.99373739999999999</v>
      </c>
      <c r="DG28" s="72">
        <v>0.99312747000000001</v>
      </c>
      <c r="DH28" s="72">
        <v>0.99225730000000001</v>
      </c>
      <c r="DI28" s="72">
        <v>0.99128620000000001</v>
      </c>
      <c r="DJ28" s="72">
        <v>0.99021906000000004</v>
      </c>
      <c r="DK28" s="72">
        <v>0.98897760000000001</v>
      </c>
      <c r="DL28" s="72">
        <v>0.98749644000000003</v>
      </c>
      <c r="DM28" s="72">
        <v>0.98570610000000003</v>
      </c>
      <c r="DN28" s="72">
        <v>0.98352740000000005</v>
      </c>
      <c r="DO28" s="72">
        <v>0.98087674000000002</v>
      </c>
      <c r="DP28" s="72">
        <v>0.97773045000000003</v>
      </c>
      <c r="DQ28" s="72">
        <v>0.97418373999999996</v>
      </c>
      <c r="DR28" s="72">
        <v>0.97035930000000004</v>
      </c>
      <c r="DS28" s="72">
        <v>0.96615695999999995</v>
      </c>
      <c r="DT28" s="72">
        <v>0.96005890000000005</v>
      </c>
      <c r="DU28" s="72">
        <v>0.96039019999999997</v>
      </c>
      <c r="DV28" s="72">
        <v>0.99740313999999997</v>
      </c>
      <c r="DW28" s="72">
        <v>0.99336369999999996</v>
      </c>
      <c r="DX28" s="72">
        <v>0.99198010000000003</v>
      </c>
      <c r="DY28" s="72">
        <v>0.99194550000000004</v>
      </c>
      <c r="DZ28" s="72">
        <v>0.99250919999999998</v>
      </c>
      <c r="EA28" s="72">
        <v>0.99423249999999996</v>
      </c>
      <c r="EB28" s="72">
        <v>0.99613929999999995</v>
      </c>
      <c r="EC28" s="72">
        <v>0.99812310000000004</v>
      </c>
      <c r="ED28" s="72">
        <v>0.9993881</v>
      </c>
      <c r="EE28" s="72">
        <v>0.99898534999999999</v>
      </c>
      <c r="EF28" s="72">
        <v>0.99791700000000005</v>
      </c>
      <c r="EG28" s="72">
        <v>0.99661374000000003</v>
      </c>
      <c r="EH28" s="72">
        <v>0.99529029999999996</v>
      </c>
      <c r="EI28" s="72">
        <v>0.99402420000000002</v>
      </c>
      <c r="EJ28" s="72">
        <v>0.99281699999999995</v>
      </c>
      <c r="EK28" s="72">
        <v>0.99163394999999999</v>
      </c>
      <c r="EL28" s="72">
        <v>0.99034230000000001</v>
      </c>
      <c r="EM28" s="72">
        <v>0.98892199999999997</v>
      </c>
      <c r="EN28" s="72">
        <v>0.98741657000000005</v>
      </c>
      <c r="EO28" s="72">
        <v>0.98575866000000001</v>
      </c>
      <c r="EP28" s="72">
        <v>0.98395586000000002</v>
      </c>
      <c r="EQ28" s="72">
        <v>0.98198079999999999</v>
      </c>
      <c r="ER28" s="72">
        <v>0.97924599999999995</v>
      </c>
      <c r="ES28" s="72">
        <v>0.97727580000000003</v>
      </c>
      <c r="ET28" s="72">
        <v>0.97486479999999998</v>
      </c>
      <c r="EU28" s="72">
        <v>0.97232160000000001</v>
      </c>
      <c r="EV28" s="72">
        <v>0.96974707000000004</v>
      </c>
      <c r="EW28" s="72">
        <v>0.96718649999999995</v>
      </c>
      <c r="EX28" s="72">
        <v>0.96466273000000002</v>
      </c>
      <c r="EY28" s="72">
        <v>0.96225079999999996</v>
      </c>
      <c r="EZ28" s="72">
        <v>0.95998245000000004</v>
      </c>
      <c r="FA28" s="72">
        <v>0.95784694000000004</v>
      </c>
      <c r="FB28" s="72">
        <v>0.95572959999999996</v>
      </c>
      <c r="FC28" s="72">
        <v>0.95297425999999996</v>
      </c>
      <c r="FD28" s="72">
        <v>0.949272</v>
      </c>
      <c r="FE28" s="72">
        <v>0.94532039999999995</v>
      </c>
      <c r="FF28" s="72">
        <v>0.94148069999999995</v>
      </c>
      <c r="FG28" s="72">
        <v>0.93789489999999998</v>
      </c>
      <c r="FH28" s="72">
        <v>0.93496953999999999</v>
      </c>
      <c r="FI28" s="72">
        <v>0.93471000000000004</v>
      </c>
      <c r="FJ28" s="72">
        <v>1.0028239999999999</v>
      </c>
      <c r="FK28" s="72">
        <v>1.0024648</v>
      </c>
      <c r="FL28" s="72">
        <v>1.0045135000000001</v>
      </c>
      <c r="FM28" s="72">
        <v>1.0076216</v>
      </c>
      <c r="FN28" s="72">
        <v>1.0100005000000001</v>
      </c>
      <c r="FO28" s="72">
        <v>1.0094046999999999</v>
      </c>
      <c r="FP28" s="72">
        <v>1.0045767000000001</v>
      </c>
      <c r="FQ28" s="72">
        <v>1.0053576</v>
      </c>
      <c r="FR28" s="72">
        <v>1.0028684000000001</v>
      </c>
      <c r="FS28" s="72">
        <v>0.99986540000000002</v>
      </c>
      <c r="FT28" s="72">
        <v>0.99675060000000004</v>
      </c>
      <c r="FU28" s="72">
        <v>0.99339489999999997</v>
      </c>
      <c r="FV28" s="72">
        <v>0.98978060000000001</v>
      </c>
      <c r="FW28" s="72">
        <v>0.98594093000000005</v>
      </c>
      <c r="FX28" s="72">
        <v>0.98198790000000002</v>
      </c>
      <c r="FY28" s="72">
        <v>0.97831299999999999</v>
      </c>
      <c r="FZ28" s="72">
        <v>0.97273019999999999</v>
      </c>
      <c r="GA28" s="72">
        <v>0.96743303999999997</v>
      </c>
      <c r="GB28" s="72">
        <v>0.96387750000000005</v>
      </c>
      <c r="GC28" s="72">
        <v>0.95928599999999997</v>
      </c>
      <c r="GD28" s="72">
        <v>0.95452930000000002</v>
      </c>
      <c r="GE28" s="72">
        <v>0.94978779999999996</v>
      </c>
      <c r="GF28" s="72">
        <v>0.94494027000000003</v>
      </c>
      <c r="GG28" s="72">
        <v>0.94006290000000003</v>
      </c>
      <c r="GH28" s="72">
        <v>0.9351545</v>
      </c>
      <c r="GI28" s="72">
        <v>0.93023500000000003</v>
      </c>
      <c r="GJ28" s="72">
        <v>0.92535603</v>
      </c>
      <c r="GK28" s="72">
        <v>0.92062429999999995</v>
      </c>
      <c r="GL28" s="72">
        <v>0.91624039999999995</v>
      </c>
      <c r="GM28" s="72">
        <v>0.91256296999999997</v>
      </c>
      <c r="GN28" s="72">
        <v>0.91018580000000004</v>
      </c>
      <c r="GO28" s="72">
        <v>0.91010725000000003</v>
      </c>
      <c r="GP28" s="72">
        <v>0.91354630000000003</v>
      </c>
      <c r="GQ28" s="72">
        <v>0.91390972999999998</v>
      </c>
      <c r="GR28" s="72">
        <v>0.91655463000000004</v>
      </c>
      <c r="GS28" s="72">
        <v>0.91963530000000004</v>
      </c>
      <c r="GT28" s="72">
        <v>0.92172730000000003</v>
      </c>
      <c r="GU28" s="72">
        <v>0.92133679999999996</v>
      </c>
      <c r="GV28" s="72">
        <v>0.91917013999999997</v>
      </c>
      <c r="GW28" s="72">
        <v>0.91715190000000002</v>
      </c>
      <c r="GX28" s="72">
        <v>1.0123821</v>
      </c>
      <c r="GY28" s="72">
        <v>1.0187415</v>
      </c>
      <c r="GZ28" s="72">
        <v>1.022883</v>
      </c>
      <c r="HA28" s="72">
        <v>1.0245979000000001</v>
      </c>
      <c r="HB28" s="72">
        <v>1.0230364999999999</v>
      </c>
      <c r="HC28" s="72">
        <v>1.0114795999999999</v>
      </c>
      <c r="HD28" s="72">
        <v>0.97212200000000004</v>
      </c>
      <c r="HE28" s="72">
        <v>0.97615490000000005</v>
      </c>
      <c r="HF28" s="72">
        <v>0.96490693000000005</v>
      </c>
      <c r="HG28" s="72">
        <v>0.95100419999999997</v>
      </c>
      <c r="HH28" s="72">
        <v>0.93765604000000002</v>
      </c>
      <c r="HI28" s="72">
        <v>0.92647599999999997</v>
      </c>
      <c r="HJ28" s="72">
        <v>0.91667544999999995</v>
      </c>
      <c r="HK28" s="72">
        <v>0.90770090000000003</v>
      </c>
      <c r="HL28" s="72">
        <v>0.89917606000000005</v>
      </c>
      <c r="HM28" s="72">
        <v>0.8908296</v>
      </c>
      <c r="HN28" s="72">
        <v>0.88178009999999996</v>
      </c>
      <c r="HO28" s="72">
        <v>0.87289430000000001</v>
      </c>
      <c r="HP28" s="72">
        <v>0.86478969999999999</v>
      </c>
      <c r="HQ28" s="72">
        <v>0.85647439999999997</v>
      </c>
      <c r="HR28" s="72">
        <v>0.84807920000000003</v>
      </c>
      <c r="HS28" s="72">
        <v>0.83971715000000002</v>
      </c>
      <c r="HT28" s="72">
        <v>0.83140296000000002</v>
      </c>
      <c r="HU28" s="72">
        <v>0.82320380000000004</v>
      </c>
      <c r="HV28" s="72">
        <v>0.81520915000000005</v>
      </c>
      <c r="HW28" s="72">
        <v>0.80757814999999999</v>
      </c>
      <c r="HX28" s="72">
        <v>0.80062979999999995</v>
      </c>
      <c r="HY28" s="72">
        <v>0.79500769999999998</v>
      </c>
      <c r="HZ28" s="72">
        <v>0.79196054000000005</v>
      </c>
      <c r="IA28" s="72">
        <v>0.79374533999999997</v>
      </c>
      <c r="IB28" s="72">
        <v>0.80437130000000001</v>
      </c>
      <c r="IC28" s="72">
        <v>0.83136135</v>
      </c>
      <c r="ID28" s="72">
        <v>0.89283420000000002</v>
      </c>
      <c r="IE28" s="72">
        <v>0.88749367000000001</v>
      </c>
      <c r="IF28" s="72">
        <v>0.88388615999999998</v>
      </c>
      <c r="IG28" s="72">
        <v>0.88227767000000001</v>
      </c>
      <c r="IH28" s="72">
        <v>0.88170576000000001</v>
      </c>
      <c r="II28" s="72">
        <v>0.88092020000000004</v>
      </c>
      <c r="IJ28" s="72">
        <v>0.87851449999999998</v>
      </c>
      <c r="IK28" s="72">
        <v>0.8763301</v>
      </c>
      <c r="IL28" s="72">
        <v>1.0134692000000001</v>
      </c>
      <c r="IM28" s="72">
        <v>1.0228157</v>
      </c>
      <c r="IN28" s="72">
        <v>1.0260609000000001</v>
      </c>
      <c r="IO28" s="72">
        <v>1.0247347</v>
      </c>
      <c r="IP28" s="72">
        <v>1.0174464000000001</v>
      </c>
      <c r="IQ28" s="72">
        <v>0.99975999999999998</v>
      </c>
      <c r="IR28" s="72">
        <v>0.96749189999999996</v>
      </c>
      <c r="IS28" s="72">
        <v>0.92386042999999995</v>
      </c>
      <c r="IT28" s="72">
        <v>0.88567899999999999</v>
      </c>
      <c r="IU28" s="72">
        <v>0.85233647000000001</v>
      </c>
      <c r="IV28" s="72">
        <v>0.82529209999999997</v>
      </c>
      <c r="IW28" s="72">
        <v>0.80410457000000002</v>
      </c>
      <c r="IX28" s="72">
        <v>0.78718566999999995</v>
      </c>
      <c r="IY28" s="72">
        <v>0.77298677000000005</v>
      </c>
      <c r="IZ28" s="72">
        <v>0.76036113999999999</v>
      </c>
      <c r="JA28" s="72">
        <v>0.74853080000000005</v>
      </c>
      <c r="JB28" s="72">
        <v>0.73694115999999998</v>
      </c>
      <c r="JC28" s="72">
        <v>0.72572760000000003</v>
      </c>
      <c r="JD28" s="72">
        <v>0.71503424999999998</v>
      </c>
      <c r="JE28" s="72">
        <v>0.70456635999999995</v>
      </c>
      <c r="JF28" s="72">
        <v>0.69426566000000001</v>
      </c>
      <c r="JG28" s="72">
        <v>0.68414646000000001</v>
      </c>
      <c r="JH28" s="72">
        <v>0.67422247000000002</v>
      </c>
      <c r="JI28" s="72">
        <v>0.66454685000000002</v>
      </c>
      <c r="JJ28" s="72">
        <v>0.65523140000000002</v>
      </c>
      <c r="JK28" s="72">
        <v>0.64652129999999997</v>
      </c>
      <c r="JL28" s="72">
        <v>0.63896739999999996</v>
      </c>
      <c r="JM28" s="72">
        <v>0.63375389999999998</v>
      </c>
      <c r="JN28" s="72">
        <v>0.63325100000000001</v>
      </c>
      <c r="JO28" s="72">
        <v>0.6416058</v>
      </c>
      <c r="JP28" s="72">
        <v>0.66565059999999998</v>
      </c>
      <c r="JQ28" s="72">
        <v>0.71655729999999995</v>
      </c>
      <c r="JR28" s="72">
        <v>0.82386607000000001</v>
      </c>
      <c r="JS28" s="72">
        <v>0.84347430000000001</v>
      </c>
      <c r="JT28" s="72">
        <v>0.84764280000000003</v>
      </c>
      <c r="JU28" s="72">
        <v>0.84722286000000002</v>
      </c>
      <c r="JV28" s="72">
        <v>0.84589479999999995</v>
      </c>
      <c r="JW28" s="72">
        <v>0.84363467000000003</v>
      </c>
      <c r="JX28" s="72">
        <v>0.83968089999999995</v>
      </c>
      <c r="JY28" s="72">
        <v>0.83471390000000001</v>
      </c>
      <c r="JZ28" s="72">
        <v>1.0093576</v>
      </c>
      <c r="KA28" s="72">
        <v>1.018626</v>
      </c>
      <c r="KB28" s="72">
        <v>1.0230222</v>
      </c>
      <c r="KC28" s="72">
        <v>1.025299</v>
      </c>
      <c r="KD28" s="72">
        <v>1.0241174</v>
      </c>
      <c r="KE28" s="72">
        <v>1.0116008999999999</v>
      </c>
      <c r="KF28" s="72">
        <v>0.96191490000000002</v>
      </c>
      <c r="KG28" s="72">
        <v>0.89576953999999998</v>
      </c>
      <c r="KH28" s="72">
        <v>0.84199369999999996</v>
      </c>
      <c r="KI28" s="72">
        <v>0.79735345000000002</v>
      </c>
      <c r="KJ28" s="72">
        <v>0.7624609</v>
      </c>
      <c r="KK28" s="72">
        <v>0.73586549999999995</v>
      </c>
      <c r="KL28" s="72">
        <v>0.71526310000000004</v>
      </c>
      <c r="KM28" s="72">
        <v>0.6985053</v>
      </c>
      <c r="KN28" s="72">
        <v>0.68401900000000004</v>
      </c>
      <c r="KO28" s="72">
        <v>0.67080249999999997</v>
      </c>
      <c r="KP28" s="72">
        <v>0.65829897000000004</v>
      </c>
      <c r="KQ28" s="72">
        <v>0.64636720000000003</v>
      </c>
      <c r="KR28" s="72">
        <v>0.63497320000000002</v>
      </c>
      <c r="KS28" s="72">
        <v>0.62400323000000002</v>
      </c>
      <c r="KT28" s="72">
        <v>0.61338775999999995</v>
      </c>
      <c r="KU28" s="72">
        <v>0.60310730000000001</v>
      </c>
      <c r="KV28" s="72">
        <v>0.59316489999999999</v>
      </c>
      <c r="KW28" s="72">
        <v>0.58361050000000003</v>
      </c>
      <c r="KX28" s="72">
        <v>0.57456534999999997</v>
      </c>
      <c r="KY28" s="72">
        <v>0.56630855999999996</v>
      </c>
      <c r="KZ28" s="72">
        <v>0.55944919999999998</v>
      </c>
      <c r="LA28" s="72">
        <v>0.55530970000000002</v>
      </c>
      <c r="LB28" s="72">
        <v>0.55667230000000001</v>
      </c>
      <c r="LC28" s="72">
        <v>0.56790700000000005</v>
      </c>
      <c r="LD28" s="72">
        <v>0.59512640000000006</v>
      </c>
      <c r="LE28" s="72">
        <v>0.64463219999999999</v>
      </c>
      <c r="LF28" s="72">
        <v>0.72492319999999999</v>
      </c>
      <c r="LG28" s="72">
        <v>0.7869661</v>
      </c>
      <c r="LH28" s="72">
        <v>0.81826330000000003</v>
      </c>
      <c r="LI28" s="72">
        <v>0.83287350000000004</v>
      </c>
      <c r="LJ28" s="72">
        <v>0.83848590000000001</v>
      </c>
      <c r="LK28" s="72">
        <v>0.83764863000000001</v>
      </c>
      <c r="LL28" s="72">
        <v>0.83220709999999998</v>
      </c>
      <c r="LM28" s="72">
        <v>0.82084685999999996</v>
      </c>
      <c r="LN28" s="72">
        <v>1.0062004</v>
      </c>
      <c r="LO28" s="72">
        <v>1.0142537</v>
      </c>
      <c r="LP28" s="72">
        <v>1.0193148999999999</v>
      </c>
      <c r="LQ28" s="72">
        <v>1.0242678000000001</v>
      </c>
      <c r="LR28" s="72">
        <v>1.0273131</v>
      </c>
      <c r="LS28" s="72">
        <v>1.0213892</v>
      </c>
      <c r="LT28" s="72">
        <v>0.96748155000000002</v>
      </c>
      <c r="LU28" s="72">
        <v>0.90621320000000005</v>
      </c>
      <c r="LV28" s="72">
        <v>0.85498700000000005</v>
      </c>
      <c r="LW28" s="72">
        <v>0.81282836000000003</v>
      </c>
      <c r="LX28" s="72">
        <v>0.77974885999999999</v>
      </c>
      <c r="LY28" s="72">
        <v>0.75428116000000001</v>
      </c>
      <c r="LZ28" s="72">
        <v>0.73432889999999995</v>
      </c>
      <c r="MA28" s="72">
        <v>0.71797460000000002</v>
      </c>
      <c r="MB28" s="72">
        <v>0.70380883999999999</v>
      </c>
      <c r="MC28" s="72">
        <v>0.69095949999999995</v>
      </c>
      <c r="MD28" s="72">
        <v>0.67894560000000004</v>
      </c>
      <c r="ME28" s="72">
        <v>0.66758119999999999</v>
      </c>
      <c r="MF28" s="72">
        <v>0.65678979999999998</v>
      </c>
      <c r="MG28" s="72">
        <v>0.64650713999999998</v>
      </c>
      <c r="MH28" s="72">
        <v>0.63668480000000005</v>
      </c>
      <c r="MI28" s="72">
        <v>0.62730085999999996</v>
      </c>
      <c r="MJ28" s="72">
        <v>0.6183611</v>
      </c>
      <c r="MK28" s="72">
        <v>0.60991894999999996</v>
      </c>
      <c r="ML28" s="72">
        <v>0.60210200000000003</v>
      </c>
      <c r="MM28" s="72">
        <v>0.59516950000000002</v>
      </c>
      <c r="MN28" s="72">
        <v>0.58959435999999998</v>
      </c>
      <c r="MO28" s="72">
        <v>0.586233</v>
      </c>
      <c r="MP28" s="72">
        <v>0.58790229999999999</v>
      </c>
      <c r="MQ28" s="72">
        <v>0.59802913999999996</v>
      </c>
      <c r="MR28" s="72">
        <v>0.62130220000000003</v>
      </c>
      <c r="MS28" s="72">
        <v>0.66230840000000002</v>
      </c>
      <c r="MT28" s="72">
        <v>0.72772409999999998</v>
      </c>
      <c r="MU28" s="72">
        <v>0.79619359999999995</v>
      </c>
      <c r="MV28" s="72">
        <v>0.83214706000000005</v>
      </c>
      <c r="MW28" s="72">
        <v>0.84857649999999996</v>
      </c>
      <c r="MX28" s="72">
        <v>0.85537830000000004</v>
      </c>
      <c r="MY28" s="72">
        <v>0.85540444000000004</v>
      </c>
      <c r="MZ28" s="72">
        <v>0.85204970000000002</v>
      </c>
      <c r="NA28" s="72">
        <v>0.83997535999999995</v>
      </c>
      <c r="NB28" s="72">
        <v>1.0014377000000001</v>
      </c>
      <c r="NC28" s="72">
        <v>1.0059887999999999</v>
      </c>
      <c r="ND28" s="72">
        <v>1.010013</v>
      </c>
      <c r="NE28" s="72">
        <v>1.0158536</v>
      </c>
      <c r="NF28" s="72">
        <v>1.0234721</v>
      </c>
      <c r="NG28" s="72">
        <v>1.0230303000000001</v>
      </c>
      <c r="NH28" s="72">
        <v>0.97903525999999996</v>
      </c>
      <c r="NI28" s="72">
        <v>0.95487069999999996</v>
      </c>
      <c r="NJ28" s="72">
        <v>0.92755365000000001</v>
      </c>
      <c r="NK28" s="72">
        <v>0.90290599999999999</v>
      </c>
      <c r="NL28" s="72">
        <v>0.88191783000000001</v>
      </c>
      <c r="NM28" s="72">
        <v>0.86431515000000003</v>
      </c>
      <c r="NN28" s="72">
        <v>0.84934390000000004</v>
      </c>
      <c r="NO28" s="72">
        <v>0.83624209999999999</v>
      </c>
      <c r="NP28" s="72">
        <v>0.82442146999999999</v>
      </c>
      <c r="NQ28" s="72">
        <v>0.81349689999999997</v>
      </c>
      <c r="NR28" s="72">
        <v>0.80325013000000001</v>
      </c>
      <c r="NS28" s="72">
        <v>0.79358030000000002</v>
      </c>
      <c r="NT28" s="72">
        <v>0.78444046000000001</v>
      </c>
      <c r="NU28" s="72">
        <v>0.77579814000000002</v>
      </c>
      <c r="NV28" s="72">
        <v>0.76762960000000002</v>
      </c>
      <c r="NW28" s="72">
        <v>0.75992316000000004</v>
      </c>
      <c r="NX28" s="72">
        <v>0.75269436999999995</v>
      </c>
      <c r="NY28" s="72">
        <v>0.74599749999999998</v>
      </c>
      <c r="NZ28" s="72">
        <v>0.7399654</v>
      </c>
      <c r="OA28" s="72">
        <v>0.73485670000000003</v>
      </c>
      <c r="OB28" s="72">
        <v>0.73096660000000002</v>
      </c>
      <c r="OC28" s="72">
        <v>0.72722465000000003</v>
      </c>
      <c r="OD28" s="72">
        <v>0.72744982999999996</v>
      </c>
      <c r="OE28" s="72">
        <v>0.73242569999999996</v>
      </c>
      <c r="OF28" s="72">
        <v>0.74441946000000003</v>
      </c>
      <c r="OG28" s="72">
        <v>0.76591019999999999</v>
      </c>
      <c r="OH28" s="72">
        <v>0.80184610000000001</v>
      </c>
      <c r="OI28" s="72">
        <v>0.84996640000000001</v>
      </c>
      <c r="OJ28" s="72">
        <v>0.8629156</v>
      </c>
      <c r="OK28" s="72">
        <v>0.86255305999999998</v>
      </c>
      <c r="OL28" s="72">
        <v>0.86124575000000003</v>
      </c>
      <c r="OM28" s="72">
        <v>0.86028766999999995</v>
      </c>
      <c r="ON28" s="72">
        <v>0.85925423999999995</v>
      </c>
      <c r="OO28" s="72">
        <v>0.85710949999999997</v>
      </c>
      <c r="OP28" s="72">
        <v>0.99365420000000004</v>
      </c>
      <c r="OQ28" s="72">
        <v>0.99374910000000005</v>
      </c>
      <c r="OR28" s="72">
        <v>0.99659160000000002</v>
      </c>
      <c r="OS28" s="72">
        <v>1.0008036</v>
      </c>
      <c r="OT28" s="72">
        <v>1.0063461</v>
      </c>
      <c r="OU28" s="72">
        <v>1.0122365</v>
      </c>
      <c r="OV28" s="72">
        <v>1.0075955000000001</v>
      </c>
      <c r="OW28" s="72">
        <v>1.0035702</v>
      </c>
      <c r="OX28" s="72">
        <v>0.99879799999999996</v>
      </c>
      <c r="OY28" s="72">
        <v>0.99270659999999999</v>
      </c>
      <c r="OZ28" s="72">
        <v>0.98556155000000001</v>
      </c>
      <c r="PA28" s="72">
        <v>0.97774859999999997</v>
      </c>
      <c r="PB28" s="72">
        <v>0.96960760000000001</v>
      </c>
      <c r="PC28" s="72">
        <v>0.96141856999999997</v>
      </c>
      <c r="PD28" s="72">
        <v>0.95337249999999996</v>
      </c>
      <c r="PE28" s="72">
        <v>0.94555299999999998</v>
      </c>
      <c r="PF28" s="72">
        <v>0.93800026000000003</v>
      </c>
      <c r="PG28" s="72">
        <v>0.93073019999999995</v>
      </c>
      <c r="PH28" s="72">
        <v>0.92374650000000003</v>
      </c>
      <c r="PI28" s="72">
        <v>0.91704726000000003</v>
      </c>
      <c r="PJ28" s="72">
        <v>0.91062980000000004</v>
      </c>
      <c r="PK28" s="72">
        <v>0.90449650000000004</v>
      </c>
      <c r="PL28" s="72">
        <v>0.89866060000000003</v>
      </c>
      <c r="PM28" s="72">
        <v>0.89315944999999997</v>
      </c>
      <c r="PN28" s="72">
        <v>0.88809263999999999</v>
      </c>
      <c r="PO28" s="72">
        <v>0.88377470000000002</v>
      </c>
      <c r="PP28" s="72">
        <v>0.88139719999999999</v>
      </c>
      <c r="PQ28" s="72">
        <v>0.87458709999999995</v>
      </c>
      <c r="PR28" s="72">
        <v>0.87253994000000001</v>
      </c>
      <c r="PS28" s="72">
        <v>0.87111249999999996</v>
      </c>
      <c r="PT28" s="72">
        <v>0.87104139999999997</v>
      </c>
      <c r="PU28" s="72">
        <v>0.87126490000000001</v>
      </c>
      <c r="PV28" s="72">
        <v>0.87006813000000005</v>
      </c>
      <c r="PW28" s="72">
        <v>0.87244743000000002</v>
      </c>
      <c r="PX28" s="72">
        <v>0.87701399999999996</v>
      </c>
      <c r="PY28" s="72">
        <v>0.88160989999999995</v>
      </c>
      <c r="PZ28" s="72">
        <v>0.88526550000000004</v>
      </c>
      <c r="QA28" s="72">
        <v>0.88755596000000003</v>
      </c>
      <c r="QB28" s="72">
        <v>0.88843729999999999</v>
      </c>
      <c r="QC28" s="72">
        <v>0.88766813</v>
      </c>
      <c r="QD28" s="72">
        <v>0.99118620000000002</v>
      </c>
      <c r="QE28" s="72">
        <v>0.98528134999999994</v>
      </c>
      <c r="QF28" s="72">
        <v>0.98336654999999995</v>
      </c>
      <c r="QG28" s="72">
        <v>0.98429763000000003</v>
      </c>
      <c r="QH28" s="72">
        <v>0.98704119999999995</v>
      </c>
      <c r="QI28" s="72">
        <v>0.99066465999999997</v>
      </c>
      <c r="QJ28" s="72">
        <v>0.99390703000000002</v>
      </c>
      <c r="QK28" s="72">
        <v>0.99615980000000004</v>
      </c>
      <c r="QL28" s="72">
        <v>0.99764984999999995</v>
      </c>
      <c r="QM28" s="72">
        <v>0.99851579999999995</v>
      </c>
      <c r="QN28" s="72">
        <v>0.99880639999999998</v>
      </c>
      <c r="QO28" s="72">
        <v>0.99849160000000003</v>
      </c>
      <c r="QP28" s="72">
        <v>0.99743519999999997</v>
      </c>
      <c r="QQ28" s="72">
        <v>0.99565506000000004</v>
      </c>
      <c r="QR28" s="72">
        <v>0.99317275999999999</v>
      </c>
      <c r="QS28" s="72">
        <v>0.99010699999999996</v>
      </c>
      <c r="QT28" s="72">
        <v>0.98662775999999996</v>
      </c>
      <c r="QU28" s="72">
        <v>0.98289930000000003</v>
      </c>
      <c r="QV28" s="72">
        <v>0.97907420000000001</v>
      </c>
      <c r="QW28" s="72">
        <v>0.97526670000000004</v>
      </c>
      <c r="QX28" s="72">
        <v>0.97155729999999996</v>
      </c>
      <c r="QY28" s="72">
        <v>0.96800350000000002</v>
      </c>
      <c r="QZ28" s="72">
        <v>0.96464050000000001</v>
      </c>
      <c r="RA28" s="72">
        <v>0.96148509999999998</v>
      </c>
      <c r="RB28" s="72">
        <v>0.95854609999999996</v>
      </c>
      <c r="RC28" s="72">
        <v>0.95585869999999995</v>
      </c>
      <c r="RD28" s="72">
        <v>0.95362340000000001</v>
      </c>
      <c r="RE28" s="72">
        <v>0.95030119999999996</v>
      </c>
      <c r="RF28" s="72">
        <v>0.94739735000000003</v>
      </c>
      <c r="RG28" s="72">
        <v>0.94407669999999999</v>
      </c>
      <c r="RH28" s="72">
        <v>0.94013139999999995</v>
      </c>
      <c r="RI28" s="72">
        <v>0.93540937000000002</v>
      </c>
      <c r="RJ28" s="72">
        <v>0.93113095000000001</v>
      </c>
      <c r="RK28" s="72">
        <v>0.92795693999999995</v>
      </c>
      <c r="RL28" s="72">
        <v>0.92589969999999999</v>
      </c>
      <c r="RM28" s="72">
        <v>0.92468625000000004</v>
      </c>
      <c r="RN28" s="72">
        <v>0.92397004000000005</v>
      </c>
      <c r="RO28" s="72">
        <v>0.92341039999999996</v>
      </c>
      <c r="RP28" s="72">
        <v>0.92276659999999999</v>
      </c>
      <c r="RQ28" s="72">
        <v>0.92164457</v>
      </c>
      <c r="RR28" s="72">
        <v>0.99959326000000004</v>
      </c>
      <c r="RS28" s="72">
        <v>0.99434659999999997</v>
      </c>
      <c r="RT28" s="72">
        <v>0.99009250000000004</v>
      </c>
      <c r="RU28" s="72">
        <v>0.98709184000000005</v>
      </c>
      <c r="RV28" s="72">
        <v>0.98528420000000005</v>
      </c>
      <c r="RW28" s="72">
        <v>0.98422533000000001</v>
      </c>
      <c r="RX28" s="72">
        <v>0.98426866999999996</v>
      </c>
      <c r="RY28" s="72">
        <v>0.98488869999999995</v>
      </c>
      <c r="RZ28" s="72">
        <v>0.98607359999999999</v>
      </c>
      <c r="SA28" s="72">
        <v>0.98771774999999995</v>
      </c>
      <c r="SB28" s="72">
        <v>0.98947669999999999</v>
      </c>
      <c r="SC28" s="72">
        <v>0.99120306999999996</v>
      </c>
      <c r="SD28" s="72">
        <v>0.99276847000000001</v>
      </c>
      <c r="SE28" s="72">
        <v>0.99404879999999995</v>
      </c>
      <c r="SF28" s="72">
        <v>0.99498975000000001</v>
      </c>
      <c r="SG28" s="72">
        <v>0.99556940000000005</v>
      </c>
      <c r="SH28" s="72">
        <v>0.99571670000000001</v>
      </c>
      <c r="SI28" s="72">
        <v>0.99549359999999998</v>
      </c>
      <c r="SJ28" s="72">
        <v>0.99481980000000003</v>
      </c>
      <c r="SK28" s="72">
        <v>0.99376039999999999</v>
      </c>
      <c r="SL28" s="72">
        <v>0.99237750000000002</v>
      </c>
      <c r="SM28" s="72">
        <v>0.99072987000000001</v>
      </c>
      <c r="SN28" s="72">
        <v>0.9888652</v>
      </c>
      <c r="SO28" s="72">
        <v>0.98682093999999998</v>
      </c>
      <c r="SP28" s="72">
        <v>0.98462384999999997</v>
      </c>
      <c r="SQ28" s="72">
        <v>0.98229359999999999</v>
      </c>
      <c r="SR28" s="72">
        <v>0.97984729999999998</v>
      </c>
      <c r="SS28" s="72">
        <v>0.97726619999999997</v>
      </c>
      <c r="ST28" s="72">
        <v>0.97452223000000004</v>
      </c>
      <c r="SU28" s="72">
        <v>0.97102619999999995</v>
      </c>
      <c r="SV28" s="72">
        <v>0.96823760000000003</v>
      </c>
      <c r="SW28" s="72">
        <v>0.96503293999999995</v>
      </c>
      <c r="SX28" s="72">
        <v>0.96193993</v>
      </c>
      <c r="SY28" s="72">
        <v>0.95912120000000001</v>
      </c>
      <c r="SZ28" s="72">
        <v>0.95666960000000001</v>
      </c>
      <c r="TA28" s="72">
        <v>0.95460093000000001</v>
      </c>
      <c r="TB28" s="72">
        <v>0.95284310000000005</v>
      </c>
      <c r="TC28" s="72">
        <v>0.95111769999999995</v>
      </c>
      <c r="TD28" s="72">
        <v>0.94826626999999997</v>
      </c>
      <c r="TE28" s="72">
        <v>0.94798380000000004</v>
      </c>
      <c r="TF28" s="72">
        <v>1.0054874</v>
      </c>
      <c r="TG28" s="72">
        <v>1.0033265</v>
      </c>
      <c r="TH28" s="72">
        <v>1.0012084999999999</v>
      </c>
      <c r="TI28" s="72">
        <v>0.99888220000000005</v>
      </c>
      <c r="TJ28" s="72">
        <v>0.99637140000000002</v>
      </c>
      <c r="TK28" s="72">
        <v>0.99411433999999999</v>
      </c>
      <c r="TL28" s="72">
        <v>0.99229866</v>
      </c>
      <c r="TM28" s="72">
        <v>0.99099963999999996</v>
      </c>
      <c r="TN28" s="72">
        <v>0.99024785000000004</v>
      </c>
      <c r="TO28" s="72">
        <v>0.99004760000000003</v>
      </c>
      <c r="TP28" s="72">
        <v>0.9903554</v>
      </c>
      <c r="TQ28" s="72">
        <v>0.99109840000000005</v>
      </c>
      <c r="TR28" s="72">
        <v>0.99208735999999997</v>
      </c>
      <c r="TS28" s="72">
        <v>0.99323240000000002</v>
      </c>
      <c r="TT28" s="72">
        <v>0.9944385</v>
      </c>
      <c r="TU28" s="72">
        <v>0.99557680000000004</v>
      </c>
      <c r="TV28" s="72">
        <v>0.99659175</v>
      </c>
      <c r="TW28" s="72">
        <v>0.99740666</v>
      </c>
      <c r="TX28" s="72">
        <v>0.99795290000000003</v>
      </c>
      <c r="TY28" s="72">
        <v>0.99817990000000001</v>
      </c>
      <c r="TZ28" s="72">
        <v>0.99806399999999995</v>
      </c>
      <c r="UA28" s="72">
        <v>0.99758743999999999</v>
      </c>
      <c r="UB28" s="72">
        <v>0.99676010000000004</v>
      </c>
      <c r="UC28" s="72">
        <v>0.99560314000000005</v>
      </c>
      <c r="UD28" s="72">
        <v>0.99414784</v>
      </c>
      <c r="UE28" s="72">
        <v>0.99243134</v>
      </c>
      <c r="UF28" s="72">
        <v>0.99049500000000001</v>
      </c>
      <c r="UG28" s="72">
        <v>0.9883826</v>
      </c>
      <c r="UH28" s="72">
        <v>0.98613364000000003</v>
      </c>
      <c r="UI28" s="72">
        <v>0.98377349999999997</v>
      </c>
      <c r="UJ28" s="72">
        <v>0.98140704999999995</v>
      </c>
      <c r="UK28" s="72">
        <v>0.97913410000000001</v>
      </c>
      <c r="UL28" s="72">
        <v>0.97713530000000004</v>
      </c>
      <c r="UM28" s="72">
        <v>0.97474590000000005</v>
      </c>
      <c r="UN28" s="72">
        <v>0.97256849999999995</v>
      </c>
      <c r="UO28" s="72">
        <v>0.97068889999999997</v>
      </c>
      <c r="UP28" s="72">
        <v>0.96926796000000004</v>
      </c>
      <c r="UQ28" s="72">
        <v>0.96863659999999996</v>
      </c>
      <c r="UR28" s="72">
        <v>0.96997999999999995</v>
      </c>
      <c r="US28" s="72">
        <v>0.96953279999999997</v>
      </c>
      <c r="UT28" s="72">
        <v>1.0066586</v>
      </c>
      <c r="UU28" s="72">
        <v>1.0062939</v>
      </c>
      <c r="UV28" s="72">
        <v>1.0062690999999999</v>
      </c>
      <c r="UW28" s="72">
        <v>1.0059657</v>
      </c>
      <c r="UX28" s="72">
        <v>1.005233</v>
      </c>
      <c r="UY28" s="72">
        <v>1.0042112999999999</v>
      </c>
      <c r="UZ28" s="72">
        <v>1.0030323000000001</v>
      </c>
      <c r="VA28" s="72">
        <v>1.0018258</v>
      </c>
      <c r="VB28" s="72">
        <v>1.0007052000000001</v>
      </c>
      <c r="VC28" s="72">
        <v>0.99976120000000002</v>
      </c>
      <c r="VD28" s="72">
        <v>0.99905129999999998</v>
      </c>
      <c r="VE28" s="72">
        <v>0.99856460000000002</v>
      </c>
      <c r="VF28" s="72">
        <v>0.99837679999999995</v>
      </c>
      <c r="VG28" s="72">
        <v>0.99849856000000003</v>
      </c>
      <c r="VH28" s="72">
        <v>0.99884499999999998</v>
      </c>
      <c r="VI28" s="72">
        <v>0.99937849999999995</v>
      </c>
      <c r="VJ28" s="72">
        <v>1.0000017000000001</v>
      </c>
      <c r="VK28" s="72">
        <v>1.0006474000000001</v>
      </c>
      <c r="VL28" s="72">
        <v>1.0012506999999999</v>
      </c>
      <c r="VM28" s="72">
        <v>1.0017499999999999</v>
      </c>
      <c r="VN28" s="72">
        <v>1.0020901</v>
      </c>
      <c r="VO28" s="72">
        <v>1.0022236</v>
      </c>
      <c r="VP28" s="72">
        <v>1.0021243</v>
      </c>
      <c r="VQ28" s="72">
        <v>1.0017619</v>
      </c>
      <c r="VR28" s="72">
        <v>1.0011289000000001</v>
      </c>
      <c r="VS28" s="72">
        <v>1.0002263</v>
      </c>
      <c r="VT28" s="72">
        <v>0.99907009999999996</v>
      </c>
      <c r="VU28" s="72">
        <v>0.99768690000000004</v>
      </c>
      <c r="VV28" s="72">
        <v>0.99611163000000003</v>
      </c>
      <c r="VW28" s="72">
        <v>0.99438404999999996</v>
      </c>
      <c r="VX28" s="72">
        <v>0.99254966</v>
      </c>
      <c r="VY28" s="72">
        <v>0.99065994999999996</v>
      </c>
      <c r="VZ28" s="72">
        <v>0.9887669</v>
      </c>
      <c r="WA28" s="72">
        <v>0.98689013999999997</v>
      </c>
      <c r="WB28" s="72">
        <v>0.98508673999999996</v>
      </c>
      <c r="WC28" s="72">
        <v>0.98346405999999997</v>
      </c>
      <c r="WD28" s="72">
        <v>0.98213589999999995</v>
      </c>
      <c r="WE28" s="72">
        <v>0.98080765999999997</v>
      </c>
      <c r="WF28" s="72">
        <v>0.98047304000000002</v>
      </c>
      <c r="WG28" s="72">
        <v>0.98012096000000004</v>
      </c>
      <c r="WH28" s="72">
        <v>1.0056198000000001</v>
      </c>
      <c r="WI28" s="72">
        <v>1.0053403000000001</v>
      </c>
      <c r="WJ28" s="72">
        <v>1.0054326</v>
      </c>
      <c r="WK28" s="72">
        <v>1.0053837999999999</v>
      </c>
      <c r="WL28" s="72">
        <v>1.0051384999999999</v>
      </c>
      <c r="WM28" s="72">
        <v>1.0047090999999999</v>
      </c>
      <c r="WN28" s="72">
        <v>1.0041302000000001</v>
      </c>
      <c r="WO28" s="72">
        <v>1.0034419999999999</v>
      </c>
      <c r="WP28" s="72">
        <v>1.0026944</v>
      </c>
      <c r="WQ28" s="72">
        <v>1.0019382999999999</v>
      </c>
      <c r="WR28" s="72">
        <v>1.0012220999999999</v>
      </c>
      <c r="WS28" s="72">
        <v>1.0005871</v>
      </c>
      <c r="WT28" s="72">
        <v>1.0000690000000001</v>
      </c>
      <c r="WU28" s="72">
        <v>0.99969549999999996</v>
      </c>
      <c r="WV28" s="72">
        <v>0.99947803999999996</v>
      </c>
      <c r="WW28" s="72">
        <v>0.99942005</v>
      </c>
      <c r="WX28" s="72">
        <v>0.99950373000000003</v>
      </c>
      <c r="WY28" s="72">
        <v>0.99971527000000004</v>
      </c>
      <c r="WZ28" s="72">
        <v>1.0000123999999999</v>
      </c>
      <c r="XA28" s="72">
        <v>1.0003537</v>
      </c>
      <c r="XB28" s="72">
        <v>1.0006952</v>
      </c>
      <c r="XC28" s="72">
        <v>1.0009933</v>
      </c>
      <c r="XD28" s="72">
        <v>1.001206</v>
      </c>
      <c r="XE28" s="72">
        <v>1.0012975</v>
      </c>
      <c r="XF28" s="72">
        <v>1.0012312000000001</v>
      </c>
      <c r="XG28" s="72">
        <v>1.0009984000000001</v>
      </c>
      <c r="XH28" s="72">
        <v>1.0005814</v>
      </c>
      <c r="XI28" s="72">
        <v>0.99997329999999995</v>
      </c>
      <c r="XJ28" s="72">
        <v>0.99917319999999998</v>
      </c>
      <c r="XK28" s="72">
        <v>0.99819106000000002</v>
      </c>
      <c r="XL28" s="72">
        <v>0.99704605000000002</v>
      </c>
      <c r="XM28" s="72">
        <v>0.99576330000000002</v>
      </c>
      <c r="XN28" s="72">
        <v>0.99437370000000003</v>
      </c>
      <c r="XO28" s="72">
        <v>0.99291119999999999</v>
      </c>
      <c r="XP28" s="72">
        <v>0.99141334999999997</v>
      </c>
      <c r="XQ28" s="72">
        <v>0.98993164</v>
      </c>
      <c r="XR28" s="72">
        <v>0.98855669999999995</v>
      </c>
      <c r="XS28" s="72">
        <v>0.98711040000000005</v>
      </c>
      <c r="XT28" s="72">
        <v>0.98583279999999995</v>
      </c>
      <c r="XU28" s="72">
        <v>0.98545020000000005</v>
      </c>
      <c r="XV28" s="72">
        <v>1.0050614</v>
      </c>
      <c r="XW28" s="72">
        <v>1.0049877</v>
      </c>
      <c r="XX28" s="72">
        <v>1.0052023999999999</v>
      </c>
      <c r="XY28" s="72">
        <v>1.0053647999999999</v>
      </c>
      <c r="XZ28" s="72">
        <v>1.0053399000000001</v>
      </c>
      <c r="YA28" s="72">
        <v>1.0051634</v>
      </c>
      <c r="YB28" s="72">
        <v>1.0048360999999999</v>
      </c>
      <c r="YC28" s="72">
        <v>1.0043755999999999</v>
      </c>
      <c r="YD28" s="72">
        <v>1.0038077000000001</v>
      </c>
      <c r="YE28" s="72">
        <v>1.0031627000000001</v>
      </c>
      <c r="YF28" s="72">
        <v>1.0024735</v>
      </c>
      <c r="YG28" s="72">
        <v>1.0017748</v>
      </c>
      <c r="YH28" s="72">
        <v>1.0010991</v>
      </c>
      <c r="YI28" s="72">
        <v>1.0004759999999999</v>
      </c>
      <c r="YJ28" s="72">
        <v>0.99993109999999996</v>
      </c>
      <c r="YK28" s="72">
        <v>0.99948539999999997</v>
      </c>
      <c r="YL28" s="72">
        <v>0.99916183999999997</v>
      </c>
      <c r="YM28" s="72">
        <v>0.99894430000000001</v>
      </c>
      <c r="YN28" s="72">
        <v>0.99882760000000004</v>
      </c>
      <c r="YO28" s="72">
        <v>0.99879879999999999</v>
      </c>
      <c r="YP28" s="72">
        <v>0.99883825000000004</v>
      </c>
      <c r="YQ28" s="72">
        <v>0.99892133000000005</v>
      </c>
      <c r="YR28" s="72">
        <v>0.99901799999999996</v>
      </c>
      <c r="YS28" s="72">
        <v>0.99909559999999997</v>
      </c>
      <c r="YT28" s="72">
        <v>0.99912199999999995</v>
      </c>
      <c r="YU28" s="72">
        <v>0.99906969999999995</v>
      </c>
      <c r="YV28" s="72">
        <v>0.99889749999999999</v>
      </c>
      <c r="YW28" s="72">
        <v>0.99858594000000001</v>
      </c>
      <c r="YX28" s="72">
        <v>0.99811830000000001</v>
      </c>
      <c r="YY28" s="72">
        <v>0.99748479999999995</v>
      </c>
      <c r="YZ28" s="72">
        <v>0.9966855</v>
      </c>
      <c r="ZA28" s="72">
        <v>0.99572795999999997</v>
      </c>
      <c r="ZB28" s="72">
        <v>0.99462919999999999</v>
      </c>
      <c r="ZC28" s="72">
        <v>0.99341685000000002</v>
      </c>
      <c r="ZD28" s="72">
        <v>0.99212230000000001</v>
      </c>
      <c r="ZE28" s="72">
        <v>0.99077826999999996</v>
      </c>
      <c r="ZF28" s="72">
        <v>0.98940260000000002</v>
      </c>
      <c r="ZG28" s="72">
        <v>0.98804099999999995</v>
      </c>
      <c r="ZH28" s="72">
        <v>0.98660369999999997</v>
      </c>
      <c r="ZI28" s="72">
        <v>0.98648362999999994</v>
      </c>
      <c r="ZJ28" s="72">
        <v>1.0046272999999999</v>
      </c>
      <c r="ZK28" s="72">
        <v>1.0052300999999999</v>
      </c>
      <c r="ZL28" s="72">
        <v>1.0062523999999999</v>
      </c>
      <c r="ZM28" s="72">
        <v>1.0071412</v>
      </c>
      <c r="ZN28" s="72">
        <v>1.0078216</v>
      </c>
      <c r="ZO28" s="72">
        <v>1.0082802</v>
      </c>
      <c r="ZP28" s="72">
        <v>1.0085263</v>
      </c>
      <c r="ZQ28" s="72">
        <v>1.0085701</v>
      </c>
      <c r="ZR28" s="72">
        <v>1.0084626999999999</v>
      </c>
      <c r="ZS28" s="72">
        <v>1.0081945999999999</v>
      </c>
      <c r="ZT28" s="72">
        <v>1.0078062999999999</v>
      </c>
      <c r="ZU28" s="72">
        <v>1.0073285999999999</v>
      </c>
      <c r="ZV28" s="72">
        <v>1.0067896000000001</v>
      </c>
      <c r="ZW28" s="72">
        <v>1.0062157</v>
      </c>
      <c r="ZX28" s="72">
        <v>1.0056322</v>
      </c>
      <c r="ZY28" s="72">
        <v>1.0050585000000001</v>
      </c>
      <c r="ZZ28" s="72">
        <v>1.0045029000000001</v>
      </c>
      <c r="AAA28" s="72">
        <v>1.0040013000000001</v>
      </c>
      <c r="AAB28" s="72">
        <v>1.0035626</v>
      </c>
      <c r="AAC28" s="72">
        <v>1.0031916000000001</v>
      </c>
      <c r="AAD28" s="72">
        <v>1.0028855999999999</v>
      </c>
      <c r="AAE28" s="72">
        <v>1.0026367</v>
      </c>
      <c r="AAF28" s="72">
        <v>1.0024310000000001</v>
      </c>
      <c r="AAG28" s="72">
        <v>1.0022479</v>
      </c>
      <c r="AAH28" s="72">
        <v>1.0020629000000001</v>
      </c>
      <c r="AAI28" s="72">
        <v>1.0018465999999999</v>
      </c>
      <c r="AAJ28" s="72">
        <v>1.0015643999999999</v>
      </c>
      <c r="AAK28" s="72">
        <v>1.0011812</v>
      </c>
      <c r="AAL28" s="72">
        <v>1.0006657000000001</v>
      </c>
      <c r="AAM28" s="72">
        <v>0.99998814000000003</v>
      </c>
      <c r="AAN28" s="72">
        <v>0.99912520000000005</v>
      </c>
      <c r="AAO28" s="72">
        <v>0.9980637</v>
      </c>
      <c r="AAP28" s="72">
        <v>0.99680259999999998</v>
      </c>
      <c r="AAQ28" s="72">
        <v>0.99535245000000006</v>
      </c>
      <c r="AAR28" s="72">
        <v>0.99374289999999998</v>
      </c>
      <c r="AAS28" s="72">
        <v>0.99201289999999998</v>
      </c>
      <c r="AAT28" s="72">
        <v>0.99020474999999997</v>
      </c>
      <c r="AAU28" s="72">
        <v>0.98839980000000005</v>
      </c>
      <c r="AAV28" s="72">
        <v>0.98658140000000005</v>
      </c>
      <c r="AAW28" s="72">
        <v>0.98659914999999998</v>
      </c>
      <c r="AAX28" s="72">
        <v>1.0031483999999999</v>
      </c>
      <c r="AAY28" s="72">
        <v>1.0038791</v>
      </c>
      <c r="AAZ28" s="72">
        <v>1.0049573000000001</v>
      </c>
      <c r="ABA28" s="72">
        <v>1.0059309999999999</v>
      </c>
      <c r="ABB28" s="72">
        <v>1.0067759000000001</v>
      </c>
      <c r="ABC28" s="72">
        <v>1.0075052</v>
      </c>
      <c r="ABD28" s="72">
        <v>1.0081188999999999</v>
      </c>
      <c r="ABE28" s="72">
        <v>1.0086075999999999</v>
      </c>
      <c r="ABF28" s="72">
        <v>1.008974</v>
      </c>
      <c r="ABG28" s="72">
        <v>1.0092093</v>
      </c>
      <c r="ABH28" s="72">
        <v>1.0093080999999999</v>
      </c>
      <c r="ABI28" s="72">
        <v>1.0092587</v>
      </c>
      <c r="ABJ28" s="72">
        <v>1.0090774</v>
      </c>
      <c r="ABK28" s="72">
        <v>1.0087706999999999</v>
      </c>
      <c r="ABL28" s="72">
        <v>1.0083537</v>
      </c>
      <c r="ABM28" s="72">
        <v>1.0078442000000001</v>
      </c>
      <c r="ABN28" s="72">
        <v>1.0072637</v>
      </c>
      <c r="ABO28" s="72">
        <v>1.0066351</v>
      </c>
      <c r="ABP28" s="72">
        <v>1.0059822</v>
      </c>
      <c r="ABQ28" s="72">
        <v>1.0053259999999999</v>
      </c>
      <c r="ABR28" s="72">
        <v>1.004694</v>
      </c>
      <c r="ABS28" s="72">
        <v>1.0041051999999999</v>
      </c>
      <c r="ABT28" s="72">
        <v>1.0035731000000001</v>
      </c>
      <c r="ABU28" s="72">
        <v>1.0031056</v>
      </c>
      <c r="ABV28" s="72">
        <v>1.0027037000000001</v>
      </c>
      <c r="ABW28" s="72">
        <v>1.0023607000000001</v>
      </c>
      <c r="ABX28" s="72">
        <v>1.0020589</v>
      </c>
      <c r="ABY28" s="72">
        <v>1.0017636999999999</v>
      </c>
      <c r="ABZ28" s="72">
        <v>1.0014544000000001</v>
      </c>
      <c r="ACA28" s="72">
        <v>1.0010858</v>
      </c>
      <c r="ACB28" s="72">
        <v>1.0006033000000001</v>
      </c>
      <c r="ACC28" s="72">
        <v>0.99994545999999995</v>
      </c>
      <c r="ACD28" s="72">
        <v>0.99904979999999999</v>
      </c>
      <c r="ACE28" s="72">
        <v>0.99784949999999994</v>
      </c>
      <c r="ACF28" s="72">
        <v>0.99637509999999996</v>
      </c>
      <c r="ACG28" s="72">
        <v>0.99458979999999997</v>
      </c>
      <c r="ACH28" s="72">
        <v>0.99243647000000002</v>
      </c>
      <c r="ACI28" s="72">
        <v>0.98997590000000002</v>
      </c>
      <c r="ACJ28" s="72">
        <v>0.98731329999999995</v>
      </c>
      <c r="ACK28" s="72">
        <v>0.98723380000000005</v>
      </c>
      <c r="ACL28" s="72">
        <v>1.0014031999999999</v>
      </c>
      <c r="ACM28" s="72">
        <v>1.0015082</v>
      </c>
      <c r="ACN28" s="72">
        <v>1.0020249999999999</v>
      </c>
      <c r="ACO28" s="72">
        <v>1.0025983000000001</v>
      </c>
      <c r="ACP28" s="72">
        <v>1.0031338000000001</v>
      </c>
      <c r="ACQ28" s="72">
        <v>1.0035988</v>
      </c>
      <c r="ACR28" s="72">
        <v>1.0039766999999999</v>
      </c>
      <c r="ACS28" s="72">
        <v>1.0042635</v>
      </c>
      <c r="ACT28" s="72">
        <v>1.0044500999999999</v>
      </c>
      <c r="ACU28" s="72">
        <v>1.0045375999999999</v>
      </c>
      <c r="ACV28" s="72">
        <v>1.0045127</v>
      </c>
      <c r="ACW28" s="72">
        <v>1.004392</v>
      </c>
      <c r="ACX28" s="72">
        <v>1.0041726</v>
      </c>
      <c r="ACY28" s="72">
        <v>1.0038558</v>
      </c>
      <c r="ACZ28" s="72">
        <v>1.0034448</v>
      </c>
      <c r="ADA28" s="72">
        <v>1.0029437999999999</v>
      </c>
      <c r="ADB28" s="72">
        <v>1.0023580000000001</v>
      </c>
      <c r="ADC28" s="72">
        <v>1.0016923</v>
      </c>
      <c r="ADD28" s="72">
        <v>1.0009437000000001</v>
      </c>
      <c r="ADE28" s="72">
        <v>1.0000644999999999</v>
      </c>
      <c r="ADF28" s="72">
        <v>0.99924599999999997</v>
      </c>
      <c r="ADG28" s="72">
        <v>0.99841340000000001</v>
      </c>
      <c r="ADH28" s="72">
        <v>0.99757470000000004</v>
      </c>
      <c r="ADI28" s="72">
        <v>0.99675029999999998</v>
      </c>
      <c r="ADJ28" s="72">
        <v>0.99596256000000005</v>
      </c>
      <c r="ADK28" s="72">
        <v>0.99523413000000005</v>
      </c>
      <c r="ADL28" s="72">
        <v>0.99458880000000005</v>
      </c>
      <c r="ADM28" s="72">
        <v>0.99405515</v>
      </c>
      <c r="ADN28" s="72">
        <v>0.99363259999999998</v>
      </c>
      <c r="ADO28" s="72">
        <v>0.9933284</v>
      </c>
      <c r="ADP28" s="72">
        <v>0.99314119999999995</v>
      </c>
      <c r="ADQ28" s="72">
        <v>0.99305266000000003</v>
      </c>
      <c r="ADR28" s="72">
        <v>0.99302334000000003</v>
      </c>
      <c r="ADS28" s="72">
        <v>0.99298319999999995</v>
      </c>
      <c r="ADT28" s="72">
        <v>0.99282736000000005</v>
      </c>
      <c r="ADU28" s="72">
        <v>0.99240340000000005</v>
      </c>
      <c r="ADV28" s="72">
        <v>0.99149640000000006</v>
      </c>
      <c r="ADW28" s="72">
        <v>0.98981989999999997</v>
      </c>
      <c r="ADX28" s="72">
        <v>0.98699223999999997</v>
      </c>
      <c r="ADY28" s="72">
        <v>0.98698229999999998</v>
      </c>
      <c r="ADZ28" s="77"/>
      <c r="AEA28" s="73">
        <v>22</v>
      </c>
      <c r="AEB28" s="103">
        <v>22.5</v>
      </c>
      <c r="AEC28" s="110"/>
      <c r="AED28" s="110"/>
      <c r="AEE28" s="75">
        <f t="shared" si="26"/>
        <v>23</v>
      </c>
      <c r="AEF28" s="109"/>
      <c r="AEG28" s="105">
        <f t="shared" si="33"/>
        <v>0.99901689999999999</v>
      </c>
      <c r="AEH28" s="105">
        <f t="shared" si="33"/>
        <v>0.98596466000000005</v>
      </c>
      <c r="AEI28" s="105">
        <f t="shared" si="33"/>
        <v>0.95825170000000004</v>
      </c>
      <c r="AEJ28" s="105">
        <f t="shared" si="33"/>
        <v>0.93075459999999999</v>
      </c>
      <c r="AEK28" s="105">
        <f t="shared" si="33"/>
        <v>0.91075987000000003</v>
      </c>
      <c r="AEL28" s="105">
        <f t="shared" si="33"/>
        <v>0.86638373000000002</v>
      </c>
      <c r="AEM28" s="105">
        <f t="shared" si="33"/>
        <v>0.81832309999999997</v>
      </c>
      <c r="AEN28" s="105">
        <f t="shared" si="33"/>
        <v>0.79944040000000005</v>
      </c>
      <c r="AEO28" s="105">
        <f t="shared" si="33"/>
        <v>0.82087710000000003</v>
      </c>
      <c r="AEP28" s="105">
        <f t="shared" si="33"/>
        <v>0.84453429999999996</v>
      </c>
      <c r="AEQ28" s="105">
        <f t="shared" si="34"/>
        <v>0.87914060000000005</v>
      </c>
      <c r="AER28" s="105">
        <f t="shared" si="34"/>
        <v>0.91612130000000003</v>
      </c>
      <c r="AES28" s="105">
        <f t="shared" si="34"/>
        <v>0.94485960000000002</v>
      </c>
      <c r="AET28" s="105">
        <f t="shared" si="34"/>
        <v>0.96796112999999995</v>
      </c>
      <c r="AEU28" s="105">
        <f t="shared" si="34"/>
        <v>0.97944350000000002</v>
      </c>
      <c r="AEV28" s="105">
        <f t="shared" si="34"/>
        <v>0.98522370000000004</v>
      </c>
      <c r="AEW28" s="105">
        <f t="shared" si="34"/>
        <v>0.98646849999999997</v>
      </c>
      <c r="AEX28" s="105">
        <f t="shared" si="34"/>
        <v>0.98667190000000005</v>
      </c>
      <c r="AEY28" s="105">
        <f t="shared" si="34"/>
        <v>0.98735609999999996</v>
      </c>
      <c r="AEZ28" s="99">
        <f t="shared" si="21"/>
        <v>17.22</v>
      </c>
      <c r="AFA28" s="69"/>
      <c r="AFB28" s="202" t="s">
        <v>82</v>
      </c>
      <c r="AFC28" s="106">
        <f t="shared" si="22"/>
        <v>0.92460803631578947</v>
      </c>
      <c r="AFD28" s="69"/>
      <c r="AFE28" s="109"/>
      <c r="AFF28" s="105">
        <f t="shared" si="35"/>
        <v>0.9974634</v>
      </c>
      <c r="AFG28" s="105">
        <f t="shared" si="35"/>
        <v>1.0006223999999999</v>
      </c>
      <c r="AFH28" s="105">
        <f t="shared" si="35"/>
        <v>1.0002236</v>
      </c>
      <c r="AFI28" s="105">
        <f t="shared" si="35"/>
        <v>0.99869730000000001</v>
      </c>
      <c r="AFJ28" s="105">
        <f t="shared" si="35"/>
        <v>0.99879390000000001</v>
      </c>
      <c r="AFK28" s="105">
        <f t="shared" si="35"/>
        <v>0.94287573999999996</v>
      </c>
      <c r="AFL28" s="105">
        <f t="shared" si="35"/>
        <v>0.83515525000000002</v>
      </c>
      <c r="AFM28" s="105">
        <f t="shared" si="35"/>
        <v>0.77551650000000005</v>
      </c>
      <c r="AFN28" s="105">
        <f t="shared" si="35"/>
        <v>0.79311039999999999</v>
      </c>
      <c r="AFO28" s="105">
        <f t="shared" si="35"/>
        <v>0.89243819999999996</v>
      </c>
      <c r="AFP28" s="105">
        <f t="shared" si="36"/>
        <v>0.99121340000000002</v>
      </c>
      <c r="AFQ28" s="105">
        <f t="shared" si="36"/>
        <v>0.99815299999999996</v>
      </c>
      <c r="AFR28" s="105">
        <f t="shared" si="36"/>
        <v>0.98765016000000005</v>
      </c>
      <c r="AFS28" s="105">
        <f t="shared" si="36"/>
        <v>0.99003786000000005</v>
      </c>
      <c r="AFT28" s="105">
        <f t="shared" si="36"/>
        <v>0.99976330000000002</v>
      </c>
      <c r="AFU28" s="105">
        <f t="shared" si="36"/>
        <v>1.0019385000000001</v>
      </c>
      <c r="AFV28" s="105">
        <f t="shared" si="36"/>
        <v>1.0031623000000001</v>
      </c>
      <c r="AFW28" s="105">
        <f t="shared" si="36"/>
        <v>1.0081944</v>
      </c>
      <c r="AFX28" s="105">
        <f t="shared" si="36"/>
        <v>1.0092089</v>
      </c>
      <c r="AFY28" s="105"/>
      <c r="AFZ28" s="106">
        <f t="shared" si="28"/>
        <v>0.95916939526315792</v>
      </c>
      <c r="AGA28" s="69"/>
      <c r="AGB28" s="75">
        <v>22</v>
      </c>
      <c r="AGC28" s="120">
        <v>0</v>
      </c>
      <c r="AGD28" s="120">
        <v>0</v>
      </c>
      <c r="AGE28" s="120">
        <v>0</v>
      </c>
      <c r="AGF28" s="120">
        <v>0</v>
      </c>
      <c r="AGG28" s="69"/>
      <c r="AGH28" s="75">
        <v>22</v>
      </c>
      <c r="AGI28" s="148">
        <v>22</v>
      </c>
      <c r="AGJ28" s="120">
        <v>0</v>
      </c>
      <c r="AGK28" s="120">
        <v>0</v>
      </c>
      <c r="AGL28" s="120">
        <v>0</v>
      </c>
      <c r="AGM28" s="69"/>
      <c r="AGN28" s="75">
        <v>22</v>
      </c>
      <c r="AGO28" s="148">
        <v>22</v>
      </c>
      <c r="AGP28" s="120">
        <v>0</v>
      </c>
      <c r="AGQ28" s="120">
        <v>0</v>
      </c>
      <c r="AGR28" s="148">
        <v>1.5428571428571401E-5</v>
      </c>
      <c r="AGS28" s="69"/>
      <c r="AGT28" s="75">
        <v>22</v>
      </c>
      <c r="AGU28" s="147">
        <v>22</v>
      </c>
      <c r="AGV28" s="151">
        <v>0</v>
      </c>
      <c r="AGW28" s="151">
        <v>0</v>
      </c>
      <c r="AGX28" s="161">
        <v>0</v>
      </c>
      <c r="AGY28" s="152">
        <v>0</v>
      </c>
      <c r="AGZ28" s="69"/>
      <c r="AHA28" s="69"/>
      <c r="AHB28" s="69"/>
      <c r="AHC28" s="69"/>
      <c r="AHD28" s="69"/>
      <c r="AHE28" s="69"/>
      <c r="AHF28" s="69"/>
      <c r="AHG28" s="69"/>
      <c r="AHH28" s="69"/>
      <c r="AHI28" s="69"/>
      <c r="AHJ28" s="69"/>
      <c r="AHK28" s="69"/>
      <c r="AHL28" s="69"/>
      <c r="AHM28" s="69"/>
      <c r="AHN28" s="69"/>
      <c r="AHO28" s="69"/>
      <c r="AHP28" s="69"/>
      <c r="AHQ28" s="69"/>
      <c r="AHR28" s="69"/>
      <c r="AHS28" s="69"/>
      <c r="AHT28" s="69"/>
      <c r="AHU28" s="69"/>
      <c r="AHV28" s="69"/>
      <c r="AHW28" s="69"/>
      <c r="AHX28" s="69"/>
      <c r="AHY28" s="69"/>
      <c r="AHZ28" s="69"/>
      <c r="AIA28" s="69"/>
      <c r="AIB28" s="69"/>
      <c r="AIC28" s="69"/>
      <c r="AID28" s="69"/>
      <c r="AIE28" s="69"/>
      <c r="AIF28" s="69"/>
      <c r="AIG28" s="69"/>
      <c r="AIH28" s="69"/>
      <c r="AII28" s="69"/>
      <c r="AIJ28" s="69"/>
      <c r="AIK28" s="69"/>
      <c r="AIL28" s="69"/>
      <c r="AIM28" s="69"/>
      <c r="AIN28" s="69"/>
      <c r="AIO28" s="69"/>
      <c r="AIP28" s="69"/>
      <c r="AIQ28" s="69"/>
      <c r="AIR28" s="69"/>
      <c r="AIS28" s="69"/>
      <c r="AIT28" s="69"/>
      <c r="AIU28" s="69"/>
      <c r="AIV28" s="69"/>
      <c r="AIW28" s="69"/>
      <c r="AIX28" s="69"/>
      <c r="AIY28" s="69"/>
      <c r="AIZ28" s="69"/>
      <c r="AJA28" s="69"/>
      <c r="AJB28" s="69"/>
      <c r="AJC28" s="69"/>
      <c r="AJD28" s="69"/>
      <c r="AJE28" s="69"/>
      <c r="AJF28" s="69"/>
      <c r="AJG28" s="69"/>
      <c r="AJH28" s="69"/>
      <c r="AJI28" s="69"/>
      <c r="AJJ28" s="69"/>
      <c r="AJK28" s="69"/>
      <c r="AJL28" s="69"/>
      <c r="AJM28" s="69"/>
      <c r="AJN28" s="69"/>
      <c r="AJO28" s="69"/>
      <c r="AJP28" s="69"/>
      <c r="AJQ28" s="69"/>
      <c r="AJR28" s="69"/>
      <c r="AJS28" s="69"/>
      <c r="AJT28" s="69"/>
      <c r="AJU28" s="69"/>
      <c r="AJV28" s="69"/>
      <c r="AJW28" s="69"/>
      <c r="AJX28" s="69"/>
      <c r="AJY28" s="69"/>
      <c r="AJZ28" s="69"/>
      <c r="AKA28" s="69"/>
      <c r="AKB28" s="69"/>
      <c r="AKC28" s="69"/>
      <c r="AKD28" s="69"/>
      <c r="AKE28" s="69"/>
      <c r="AKF28" s="69"/>
      <c r="AKG28" s="69"/>
      <c r="AKH28" s="69"/>
      <c r="AKI28" s="69"/>
      <c r="AKJ28" s="69"/>
      <c r="AKK28" s="69"/>
      <c r="AKL28" s="69"/>
      <c r="AKM28" s="69"/>
      <c r="AKN28" s="69"/>
      <c r="AKO28" s="69"/>
      <c r="AKP28" s="69"/>
      <c r="AKQ28" s="69"/>
      <c r="AKR28" s="69"/>
      <c r="AKS28" s="69"/>
      <c r="AKT28" s="69"/>
      <c r="AKU28" s="69"/>
      <c r="AKV28" s="69"/>
      <c r="AKW28" s="69"/>
      <c r="AKX28" s="69"/>
      <c r="AKY28" s="69"/>
      <c r="AKZ28" s="69"/>
      <c r="ALA28" s="69"/>
      <c r="ALB28" s="69"/>
      <c r="ALC28" s="69"/>
      <c r="ALD28" s="69"/>
      <c r="ALE28" s="69"/>
      <c r="ALF28" s="69"/>
      <c r="ALG28" s="69"/>
      <c r="ALH28" s="69"/>
      <c r="ALI28" s="69"/>
      <c r="ALJ28" s="69"/>
      <c r="ALK28" s="69"/>
      <c r="ALL28" s="69"/>
      <c r="ALM28" s="69"/>
      <c r="ALN28" s="69"/>
      <c r="ALO28" s="69"/>
      <c r="ALP28" s="69"/>
      <c r="ALQ28" s="69"/>
      <c r="ALR28" s="69"/>
      <c r="ALS28" s="69"/>
      <c r="ALT28" s="69"/>
      <c r="ALU28" s="69"/>
      <c r="ALV28" s="69"/>
      <c r="ALW28" s="69"/>
      <c r="ALX28" s="69"/>
      <c r="ALY28" s="69"/>
      <c r="ALZ28" s="69"/>
      <c r="AMA28" s="69"/>
      <c r="AMB28" s="69"/>
      <c r="AMC28" s="69"/>
      <c r="AMD28" s="69"/>
      <c r="AME28" s="69"/>
      <c r="AMF28" s="69"/>
      <c r="AMG28" s="69"/>
      <c r="AMH28" s="69"/>
      <c r="AMI28" s="69"/>
      <c r="AMJ28" s="69"/>
      <c r="AMK28" s="69"/>
      <c r="AML28" s="69"/>
      <c r="AMM28" s="69"/>
      <c r="AMN28" s="69"/>
      <c r="AMO28" s="69"/>
      <c r="AMP28" s="69"/>
      <c r="AMQ28" s="69"/>
      <c r="AMR28" s="69"/>
      <c r="AMS28" s="69"/>
      <c r="AMT28" s="69"/>
      <c r="AMU28" s="69"/>
      <c r="AMV28" s="69"/>
      <c r="AMW28" s="69"/>
      <c r="AMX28" s="69"/>
      <c r="AMY28" s="69"/>
      <c r="AMZ28" s="69"/>
      <c r="ANA28" s="69"/>
      <c r="ANB28" s="69"/>
      <c r="ANC28" s="69"/>
      <c r="AND28" s="69"/>
      <c r="ANE28" s="69"/>
      <c r="ANF28" s="69"/>
      <c r="ANG28" s="69"/>
      <c r="ANH28" s="69"/>
      <c r="ANI28" s="69"/>
      <c r="ANJ28" s="69"/>
      <c r="ANK28" s="69"/>
      <c r="ANL28" s="69"/>
      <c r="ANM28" s="69"/>
      <c r="ANN28" s="69"/>
      <c r="ANO28" s="69"/>
      <c r="ANP28" s="69"/>
      <c r="ANQ28" s="69"/>
      <c r="ANR28" s="69"/>
      <c r="ANS28" s="69"/>
      <c r="ANT28" s="69"/>
      <c r="ANU28" s="69"/>
      <c r="ANV28" s="69"/>
      <c r="ANW28" s="69"/>
      <c r="ANX28" s="69"/>
      <c r="ANY28" s="69"/>
      <c r="ANZ28" s="69"/>
      <c r="AOA28" s="69"/>
      <c r="AOB28" s="69"/>
      <c r="AOC28" s="69"/>
      <c r="AOD28" s="69"/>
      <c r="AOE28" s="69"/>
      <c r="AOF28" s="69"/>
      <c r="AOG28" s="69"/>
      <c r="AOH28" s="69"/>
      <c r="AOI28" s="69"/>
      <c r="AOJ28" s="69"/>
      <c r="AOK28" s="69"/>
      <c r="AOL28" s="69"/>
      <c r="AOM28" s="69"/>
      <c r="AON28" s="69"/>
      <c r="AOO28" s="69"/>
      <c r="AOP28" s="69"/>
      <c r="AOQ28" s="69"/>
      <c r="AOR28" s="69"/>
      <c r="AOS28" s="69"/>
      <c r="AOT28" s="69"/>
      <c r="AOU28" s="69"/>
      <c r="AOV28" s="69"/>
      <c r="AOW28" s="69"/>
      <c r="AOX28" s="69"/>
      <c r="AOY28" s="69"/>
      <c r="AOZ28" s="69"/>
      <c r="APA28" s="69"/>
      <c r="APB28" s="69"/>
      <c r="APC28" s="69"/>
      <c r="APD28" s="69"/>
      <c r="APE28" s="69"/>
      <c r="APF28" s="69"/>
      <c r="APG28" s="69"/>
      <c r="APH28" s="69"/>
      <c r="API28" s="69"/>
      <c r="APJ28" s="69"/>
      <c r="APK28" s="69"/>
      <c r="APL28" s="69"/>
      <c r="APM28" s="69"/>
      <c r="APN28" s="69"/>
      <c r="APO28" s="69"/>
      <c r="APP28" s="69"/>
      <c r="APQ28" s="69"/>
      <c r="APR28" s="69"/>
      <c r="APS28" s="69"/>
      <c r="APT28" s="69"/>
      <c r="APU28" s="69"/>
      <c r="APV28" s="69"/>
      <c r="APW28" s="69"/>
      <c r="APX28" s="69"/>
      <c r="APY28" s="69"/>
      <c r="APZ28" s="69"/>
      <c r="AQA28" s="69"/>
      <c r="AQB28" s="69"/>
      <c r="AQC28" s="69"/>
      <c r="AQD28" s="69"/>
      <c r="AQE28" s="69"/>
      <c r="AQF28" s="69"/>
      <c r="AQG28" s="69"/>
      <c r="AQH28" s="69"/>
      <c r="AQI28" s="69"/>
      <c r="AQJ28" s="69"/>
      <c r="AQK28" s="69"/>
      <c r="AQL28" s="69"/>
      <c r="AQM28" s="69"/>
      <c r="AQN28" s="69"/>
      <c r="AQO28" s="69"/>
      <c r="AQP28" s="69"/>
      <c r="AQQ28" s="69"/>
      <c r="AQR28" s="69"/>
      <c r="AQS28" s="69"/>
      <c r="AQT28" s="69"/>
      <c r="AQU28" s="69"/>
      <c r="AQV28" s="69"/>
      <c r="AQW28" s="69"/>
      <c r="AQX28" s="69"/>
      <c r="AQY28" s="69"/>
      <c r="AQZ28" s="69"/>
      <c r="ARA28" s="69"/>
      <c r="ARB28" s="69"/>
      <c r="ARC28" s="69"/>
      <c r="ARD28" s="69"/>
      <c r="ARE28" s="69"/>
      <c r="ARF28" s="69"/>
      <c r="ARG28" s="69"/>
      <c r="ARH28" s="69"/>
      <c r="ARI28" s="69"/>
      <c r="ARJ28" s="69"/>
      <c r="ARK28" s="69"/>
      <c r="ARL28" s="69"/>
      <c r="ARM28" s="69"/>
      <c r="ARN28" s="69"/>
      <c r="ARO28" s="69"/>
      <c r="ARP28" s="69"/>
      <c r="ARQ28" s="69"/>
      <c r="ARR28" s="69"/>
      <c r="ARS28" s="69"/>
      <c r="ART28" s="69"/>
      <c r="ARU28" s="69"/>
      <c r="ARV28" s="69"/>
      <c r="ARW28" s="69"/>
      <c r="ARX28" s="69"/>
      <c r="ARY28" s="69"/>
      <c r="ARZ28" s="69"/>
      <c r="ASA28" s="69"/>
      <c r="ASB28" s="69"/>
    </row>
    <row r="29" spans="1:1172" ht="3" customHeight="1" x14ac:dyDescent="0.25">
      <c r="A29" s="77"/>
      <c r="B29" s="98">
        <v>23</v>
      </c>
      <c r="C29" s="99">
        <v>18.04</v>
      </c>
      <c r="D29" s="94">
        <f t="shared" si="18"/>
        <v>2</v>
      </c>
      <c r="E29" s="77"/>
      <c r="F29" s="191">
        <v>0.99870705999999998</v>
      </c>
      <c r="G29" s="70">
        <v>0.99675745000000004</v>
      </c>
      <c r="H29" s="70">
        <v>0.99594490000000002</v>
      </c>
      <c r="I29" s="70">
        <v>0.99563729999999995</v>
      </c>
      <c r="J29" s="70">
        <v>0.99565490000000001</v>
      </c>
      <c r="K29" s="70">
        <v>0.99584349999999999</v>
      </c>
      <c r="L29" s="70">
        <v>0.99616800000000005</v>
      </c>
      <c r="M29" s="70">
        <v>0.99657629999999997</v>
      </c>
      <c r="N29" s="70">
        <v>0.99702170000000001</v>
      </c>
      <c r="O29" s="70">
        <v>0.99746584999999999</v>
      </c>
      <c r="P29" s="70">
        <v>0.99787146000000004</v>
      </c>
      <c r="Q29" s="70">
        <v>0.99822979999999994</v>
      </c>
      <c r="R29" s="70">
        <v>0.998525</v>
      </c>
      <c r="S29" s="70">
        <v>0.99874680000000005</v>
      </c>
      <c r="T29" s="70">
        <v>0.99888880000000002</v>
      </c>
      <c r="U29" s="70">
        <v>0.99894740000000004</v>
      </c>
      <c r="V29" s="70">
        <v>0.99892247000000001</v>
      </c>
      <c r="W29" s="70">
        <v>0.99881770000000003</v>
      </c>
      <c r="X29" s="70">
        <v>0.99863389999999996</v>
      </c>
      <c r="Y29" s="70">
        <v>0.99837213999999996</v>
      </c>
      <c r="Z29" s="70">
        <v>0.99803202999999996</v>
      </c>
      <c r="AA29" s="71">
        <v>0.99761359999999999</v>
      </c>
      <c r="AB29" s="71">
        <v>0.99712339999999999</v>
      </c>
      <c r="AC29" s="71">
        <v>0.9965929</v>
      </c>
      <c r="AD29" s="71">
        <v>0.99588509999999997</v>
      </c>
      <c r="AE29" s="71">
        <v>0.99510379999999998</v>
      </c>
      <c r="AF29" s="71">
        <v>0.99427325</v>
      </c>
      <c r="AG29" s="71">
        <v>0.99341420000000002</v>
      </c>
      <c r="AH29" s="71">
        <v>0.99255490000000002</v>
      </c>
      <c r="AI29" s="71">
        <v>0.99172925999999995</v>
      </c>
      <c r="AJ29" s="71">
        <v>0.99097219999999997</v>
      </c>
      <c r="AK29" s="71">
        <v>0.99042149999999995</v>
      </c>
      <c r="AL29" s="71">
        <v>0.99018114999999995</v>
      </c>
      <c r="AM29" s="71">
        <v>0.9903054</v>
      </c>
      <c r="AN29" s="71">
        <v>0.99097263999999996</v>
      </c>
      <c r="AO29" s="71">
        <v>0.99237010000000003</v>
      </c>
      <c r="AP29" s="71">
        <v>0.99466776999999995</v>
      </c>
      <c r="AQ29" s="71">
        <v>0.99781410000000004</v>
      </c>
      <c r="AR29" s="71">
        <v>1.0007961000000001</v>
      </c>
      <c r="AS29" s="71">
        <v>1.0001913</v>
      </c>
      <c r="AT29" s="72">
        <v>0.99955190000000005</v>
      </c>
      <c r="AU29" s="72">
        <v>0.99800973999999998</v>
      </c>
      <c r="AV29" s="72">
        <v>0.99796410000000002</v>
      </c>
      <c r="AW29" s="72">
        <v>0.99813399999999997</v>
      </c>
      <c r="AX29" s="72">
        <v>0.99846869999999999</v>
      </c>
      <c r="AY29" s="72">
        <v>0.99892426000000001</v>
      </c>
      <c r="AZ29" s="72">
        <v>0.99943230000000005</v>
      </c>
      <c r="BA29" s="72">
        <v>0.99994737</v>
      </c>
      <c r="BB29" s="72">
        <v>1.0003761</v>
      </c>
      <c r="BC29" s="72">
        <v>1.0006374</v>
      </c>
      <c r="BD29" s="72">
        <v>1.0006284000000001</v>
      </c>
      <c r="BE29" s="72">
        <v>1.0004139000000001</v>
      </c>
      <c r="BF29" s="72">
        <v>0.99993909999999997</v>
      </c>
      <c r="BG29" s="72">
        <v>0.99925390000000003</v>
      </c>
      <c r="BH29" s="72">
        <v>0.99840329999999999</v>
      </c>
      <c r="BI29" s="72">
        <v>0.99743919999999997</v>
      </c>
      <c r="BJ29" s="72">
        <v>0.99641429999999998</v>
      </c>
      <c r="BK29" s="72">
        <v>0.9953786</v>
      </c>
      <c r="BL29" s="72">
        <v>0.99437916000000004</v>
      </c>
      <c r="BM29" s="72">
        <v>0.99345919999999999</v>
      </c>
      <c r="BN29" s="72">
        <v>0.99265539999999997</v>
      </c>
      <c r="BO29" s="72">
        <v>0.99199809999999999</v>
      </c>
      <c r="BP29" s="72">
        <v>0.99151235999999998</v>
      </c>
      <c r="BQ29" s="72">
        <v>0.99118150000000005</v>
      </c>
      <c r="BR29" s="72">
        <v>0.99101543000000003</v>
      </c>
      <c r="BS29" s="72">
        <v>0.99105750000000004</v>
      </c>
      <c r="BT29" s="72">
        <v>0.99125830000000004</v>
      </c>
      <c r="BU29" s="72">
        <v>0.99158864999999996</v>
      </c>
      <c r="BV29" s="72">
        <v>0.99199026999999995</v>
      </c>
      <c r="BW29" s="72">
        <v>0.99240726000000001</v>
      </c>
      <c r="BX29" s="72">
        <v>0.99276525000000004</v>
      </c>
      <c r="BY29" s="72">
        <v>0.99299749999999998</v>
      </c>
      <c r="BZ29" s="72">
        <v>0.99297329999999995</v>
      </c>
      <c r="CA29" s="72">
        <v>0.99265630000000005</v>
      </c>
      <c r="CB29" s="72">
        <v>0.99190529999999999</v>
      </c>
      <c r="CC29" s="72">
        <v>0.99052304000000002</v>
      </c>
      <c r="CD29" s="72">
        <v>0.98903019999999997</v>
      </c>
      <c r="CE29" s="72">
        <v>0.98753769999999996</v>
      </c>
      <c r="CF29" s="72">
        <v>0.98836380000000001</v>
      </c>
      <c r="CG29" s="72">
        <v>0.98803169999999996</v>
      </c>
      <c r="CH29" s="72">
        <v>0.99780833999999996</v>
      </c>
      <c r="CI29" s="72">
        <v>0.99497979999999997</v>
      </c>
      <c r="CJ29" s="72">
        <v>0.99377970000000004</v>
      </c>
      <c r="CK29" s="72">
        <v>0.99342375999999999</v>
      </c>
      <c r="CL29" s="72">
        <v>0.99370884999999998</v>
      </c>
      <c r="CM29" s="72">
        <v>0.99463122999999998</v>
      </c>
      <c r="CN29" s="72">
        <v>0.99603430000000004</v>
      </c>
      <c r="CO29" s="72">
        <v>0.99764496000000003</v>
      </c>
      <c r="CP29" s="72">
        <v>0.99917659999999997</v>
      </c>
      <c r="CQ29" s="72">
        <v>1.0003264000000001</v>
      </c>
      <c r="CR29" s="72">
        <v>1.0010432</v>
      </c>
      <c r="CS29" s="72">
        <v>1.0013607</v>
      </c>
      <c r="CT29" s="72">
        <v>1.0013396000000001</v>
      </c>
      <c r="CU29" s="72">
        <v>1.0011424</v>
      </c>
      <c r="CV29" s="72">
        <v>1.0007744000000001</v>
      </c>
      <c r="CW29" s="72">
        <v>1.0003078999999999</v>
      </c>
      <c r="CX29" s="72">
        <v>0.99978405000000004</v>
      </c>
      <c r="CY29" s="72">
        <v>0.99922460000000002</v>
      </c>
      <c r="CZ29" s="72">
        <v>0.99864430000000004</v>
      </c>
      <c r="DA29" s="72">
        <v>0.99805089999999996</v>
      </c>
      <c r="DB29" s="72">
        <v>0.99744904000000001</v>
      </c>
      <c r="DC29" s="72">
        <v>0.99684240000000002</v>
      </c>
      <c r="DD29" s="72">
        <v>0.99624573999999999</v>
      </c>
      <c r="DE29" s="72">
        <v>0.99543004999999996</v>
      </c>
      <c r="DF29" s="72">
        <v>0.99458784</v>
      </c>
      <c r="DG29" s="72">
        <v>0.994035</v>
      </c>
      <c r="DH29" s="72">
        <v>0.99324659999999998</v>
      </c>
      <c r="DI29" s="72">
        <v>0.99235695999999995</v>
      </c>
      <c r="DJ29" s="72">
        <v>0.9913691</v>
      </c>
      <c r="DK29" s="72">
        <v>0.99021139999999996</v>
      </c>
      <c r="DL29" s="72">
        <v>0.98881830000000004</v>
      </c>
      <c r="DM29" s="72">
        <v>0.98711616000000002</v>
      </c>
      <c r="DN29" s="72">
        <v>0.98502195000000003</v>
      </c>
      <c r="DO29" s="72">
        <v>0.98245084000000005</v>
      </c>
      <c r="DP29" s="72">
        <v>0.97937909999999995</v>
      </c>
      <c r="DQ29" s="72">
        <v>0.97590345000000001</v>
      </c>
      <c r="DR29" s="72">
        <v>0.97214705000000001</v>
      </c>
      <c r="DS29" s="72">
        <v>0.96801150000000002</v>
      </c>
      <c r="DT29" s="72">
        <v>0.96199524000000003</v>
      </c>
      <c r="DU29" s="72">
        <v>0.96234629999999999</v>
      </c>
      <c r="DV29" s="72">
        <v>0.99740289999999998</v>
      </c>
      <c r="DW29" s="72">
        <v>0.99336360000000001</v>
      </c>
      <c r="DX29" s="72">
        <v>0.99198039999999998</v>
      </c>
      <c r="DY29" s="72">
        <v>0.99194585999999996</v>
      </c>
      <c r="DZ29" s="72">
        <v>0.99251133000000002</v>
      </c>
      <c r="EA29" s="72">
        <v>0.99424195000000004</v>
      </c>
      <c r="EB29" s="72">
        <v>0.99619555000000004</v>
      </c>
      <c r="EC29" s="72">
        <v>0.99824389999999996</v>
      </c>
      <c r="ED29" s="72">
        <v>0.99958899999999995</v>
      </c>
      <c r="EE29" s="72">
        <v>0.99924177000000003</v>
      </c>
      <c r="EF29" s="72">
        <v>0.99824520000000005</v>
      </c>
      <c r="EG29" s="72">
        <v>0.99702935999999998</v>
      </c>
      <c r="EH29" s="72">
        <v>0.99580705000000003</v>
      </c>
      <c r="EI29" s="72">
        <v>0.9946526</v>
      </c>
      <c r="EJ29" s="72">
        <v>0.9935657</v>
      </c>
      <c r="EK29" s="72">
        <v>0.99250830000000001</v>
      </c>
      <c r="EL29" s="72">
        <v>0.99135439999999997</v>
      </c>
      <c r="EM29" s="72">
        <v>0.99007887000000006</v>
      </c>
      <c r="EN29" s="72">
        <v>0.98871695999999998</v>
      </c>
      <c r="EO29" s="72">
        <v>0.98720395999999999</v>
      </c>
      <c r="EP29" s="72">
        <v>0.98554580000000003</v>
      </c>
      <c r="EQ29" s="72">
        <v>0.9837148</v>
      </c>
      <c r="ER29" s="72">
        <v>0.98117392999999997</v>
      </c>
      <c r="ES29" s="72">
        <v>0.97932589999999997</v>
      </c>
      <c r="ET29" s="72">
        <v>0.97706400000000004</v>
      </c>
      <c r="EU29" s="72">
        <v>0.97467429999999999</v>
      </c>
      <c r="EV29" s="72">
        <v>0.97225379999999995</v>
      </c>
      <c r="EW29" s="72">
        <v>0.96984999999999999</v>
      </c>
      <c r="EX29" s="72">
        <v>0.96748540000000005</v>
      </c>
      <c r="EY29" s="72">
        <v>0.96522410000000003</v>
      </c>
      <c r="EZ29" s="72">
        <v>0.96309274</v>
      </c>
      <c r="FA29" s="72">
        <v>0.96107953999999995</v>
      </c>
      <c r="FB29" s="72">
        <v>0.95905130000000005</v>
      </c>
      <c r="FC29" s="72">
        <v>0.95635026999999995</v>
      </c>
      <c r="FD29" s="72">
        <v>0.95267349999999995</v>
      </c>
      <c r="FE29" s="72">
        <v>0.94874424000000002</v>
      </c>
      <c r="FF29" s="72">
        <v>0.94492869999999995</v>
      </c>
      <c r="FG29" s="72">
        <v>0.94136719999999996</v>
      </c>
      <c r="FH29" s="72">
        <v>0.93843299999999996</v>
      </c>
      <c r="FI29" s="72">
        <v>0.93833493999999995</v>
      </c>
      <c r="FJ29" s="72">
        <v>1.0028241</v>
      </c>
      <c r="FK29" s="72">
        <v>1.0024651</v>
      </c>
      <c r="FL29" s="72">
        <v>1.0045139999999999</v>
      </c>
      <c r="FM29" s="72">
        <v>1.0076247</v>
      </c>
      <c r="FN29" s="72">
        <v>1.010022</v>
      </c>
      <c r="FO29" s="72">
        <v>1.0094687</v>
      </c>
      <c r="FP29" s="72">
        <v>1.0049205000000001</v>
      </c>
      <c r="FQ29" s="72">
        <v>1.0058634</v>
      </c>
      <c r="FR29" s="72">
        <v>1.0035472999999999</v>
      </c>
      <c r="FS29" s="72">
        <v>1.0008191</v>
      </c>
      <c r="FT29" s="72">
        <v>0.99801903999999997</v>
      </c>
      <c r="FU29" s="72">
        <v>0.99498903999999999</v>
      </c>
      <c r="FV29" s="72">
        <v>0.9916992</v>
      </c>
      <c r="FW29" s="72">
        <v>0.98817600000000005</v>
      </c>
      <c r="FX29" s="72">
        <v>0.9845216</v>
      </c>
      <c r="FY29" s="72">
        <v>0.98109369999999996</v>
      </c>
      <c r="FZ29" s="72">
        <v>0.97591289999999997</v>
      </c>
      <c r="GA29" s="72">
        <v>0.97096830000000001</v>
      </c>
      <c r="GB29" s="72">
        <v>0.96760009999999996</v>
      </c>
      <c r="GC29" s="72">
        <v>0.96327090000000004</v>
      </c>
      <c r="GD29" s="72">
        <v>0.95877900000000005</v>
      </c>
      <c r="GE29" s="72">
        <v>0.95429249999999999</v>
      </c>
      <c r="GF29" s="72">
        <v>0.94969740000000002</v>
      </c>
      <c r="GG29" s="72">
        <v>0.94506615000000005</v>
      </c>
      <c r="GH29" s="72">
        <v>0.94039879999999998</v>
      </c>
      <c r="GI29" s="72">
        <v>0.93571570000000004</v>
      </c>
      <c r="GJ29" s="72">
        <v>0.93106942999999998</v>
      </c>
      <c r="GK29" s="72">
        <v>0.92656669999999997</v>
      </c>
      <c r="GL29" s="72">
        <v>0.92240465000000005</v>
      </c>
      <c r="GM29" s="72">
        <v>0.91892384999999999</v>
      </c>
      <c r="GN29" s="72">
        <v>0.91666950000000003</v>
      </c>
      <c r="GO29" s="72">
        <v>0.91673309999999997</v>
      </c>
      <c r="GP29" s="72">
        <v>0.92008559999999995</v>
      </c>
      <c r="GQ29" s="72">
        <v>0.92024505000000001</v>
      </c>
      <c r="GR29" s="72">
        <v>0.92246870000000003</v>
      </c>
      <c r="GS29" s="72">
        <v>0.92543732999999995</v>
      </c>
      <c r="GT29" s="72">
        <v>0.92745659999999996</v>
      </c>
      <c r="GU29" s="72">
        <v>0.9270697</v>
      </c>
      <c r="GV29" s="72">
        <v>0.92494169999999998</v>
      </c>
      <c r="GW29" s="72">
        <v>0.92303000000000002</v>
      </c>
      <c r="GX29" s="72">
        <v>1.0123823999999999</v>
      </c>
      <c r="GY29" s="72">
        <v>1.0187423</v>
      </c>
      <c r="GZ29" s="72">
        <v>1.0228865</v>
      </c>
      <c r="HA29" s="72">
        <v>1.0246147999999999</v>
      </c>
      <c r="HB29" s="72">
        <v>1.0230736</v>
      </c>
      <c r="HC29" s="72">
        <v>1.0117313999999999</v>
      </c>
      <c r="HD29" s="72">
        <v>0.97423630000000006</v>
      </c>
      <c r="HE29" s="72">
        <v>0.97990405999999997</v>
      </c>
      <c r="HF29" s="72">
        <v>0.97041869999999997</v>
      </c>
      <c r="HG29" s="72">
        <v>0.95804166999999996</v>
      </c>
      <c r="HH29" s="72">
        <v>0.94570213999999997</v>
      </c>
      <c r="HI29" s="72">
        <v>0.93521374000000002</v>
      </c>
      <c r="HJ29" s="72">
        <v>0.92595004999999997</v>
      </c>
      <c r="HK29" s="72">
        <v>0.91742164000000004</v>
      </c>
      <c r="HL29" s="72">
        <v>0.90929245999999997</v>
      </c>
      <c r="HM29" s="72">
        <v>0.90130999999999994</v>
      </c>
      <c r="HN29" s="72">
        <v>0.89267249999999998</v>
      </c>
      <c r="HO29" s="72">
        <v>0.88416240000000001</v>
      </c>
      <c r="HP29" s="72">
        <v>0.87634869999999998</v>
      </c>
      <c r="HQ29" s="72">
        <v>0.86832399999999998</v>
      </c>
      <c r="HR29" s="72">
        <v>0.8602088</v>
      </c>
      <c r="HS29" s="72">
        <v>0.85211353999999995</v>
      </c>
      <c r="HT29" s="72">
        <v>0.84405624999999995</v>
      </c>
      <c r="HU29" s="72">
        <v>0.83610709999999999</v>
      </c>
      <c r="HV29" s="72">
        <v>0.82836080000000001</v>
      </c>
      <c r="HW29" s="72">
        <v>0.82098764000000002</v>
      </c>
      <c r="HX29" s="72">
        <v>0.81431779999999998</v>
      </c>
      <c r="HY29" s="72">
        <v>0.80900110000000003</v>
      </c>
      <c r="HZ29" s="72">
        <v>0.80625725000000004</v>
      </c>
      <c r="IA29" s="72">
        <v>0.80823195000000003</v>
      </c>
      <c r="IB29" s="72">
        <v>0.81868019999999997</v>
      </c>
      <c r="IC29" s="72">
        <v>0.84465730000000006</v>
      </c>
      <c r="ID29" s="72">
        <v>0.90308166000000001</v>
      </c>
      <c r="IE29" s="72">
        <v>0.89670930000000004</v>
      </c>
      <c r="IF29" s="72">
        <v>0.89246433999999997</v>
      </c>
      <c r="IG29" s="72">
        <v>0.89060724000000002</v>
      </c>
      <c r="IH29" s="72">
        <v>0.89000314000000003</v>
      </c>
      <c r="II29" s="72">
        <v>0.8893432</v>
      </c>
      <c r="IJ29" s="72">
        <v>0.88719325999999998</v>
      </c>
      <c r="IK29" s="72">
        <v>0.88540830000000004</v>
      </c>
      <c r="IL29" s="72">
        <v>1.0134696999999999</v>
      </c>
      <c r="IM29" s="72">
        <v>1.0228169</v>
      </c>
      <c r="IN29" s="72">
        <v>1.0260669</v>
      </c>
      <c r="IO29" s="72">
        <v>1.0247537</v>
      </c>
      <c r="IP29" s="72">
        <v>1.0175356</v>
      </c>
      <c r="IQ29" s="72">
        <v>1.0002880999999999</v>
      </c>
      <c r="IR29" s="72">
        <v>0.97031075</v>
      </c>
      <c r="IS29" s="72">
        <v>0.93225610000000003</v>
      </c>
      <c r="IT29" s="72">
        <v>0.89821713999999997</v>
      </c>
      <c r="IU29" s="72">
        <v>0.86781423999999996</v>
      </c>
      <c r="IV29" s="72">
        <v>0.84251830000000005</v>
      </c>
      <c r="IW29" s="72">
        <v>0.82234110000000005</v>
      </c>
      <c r="IX29" s="72">
        <v>0.80602865999999995</v>
      </c>
      <c r="IY29" s="72">
        <v>0.79224545000000002</v>
      </c>
      <c r="IZ29" s="72">
        <v>0.77996120000000002</v>
      </c>
      <c r="JA29" s="72">
        <v>0.76844999999999997</v>
      </c>
      <c r="JB29" s="72">
        <v>0.75718534000000004</v>
      </c>
      <c r="JC29" s="72">
        <v>0.74627880000000002</v>
      </c>
      <c r="JD29" s="72">
        <v>0.73585199999999995</v>
      </c>
      <c r="JE29" s="72">
        <v>0.72563164999999996</v>
      </c>
      <c r="JF29" s="72">
        <v>0.71556220000000004</v>
      </c>
      <c r="JG29" s="72">
        <v>0.70566213</v>
      </c>
      <c r="JH29" s="72">
        <v>0.69595240000000003</v>
      </c>
      <c r="JI29" s="72">
        <v>0.68649230000000006</v>
      </c>
      <c r="JJ29" s="72">
        <v>0.67740690000000003</v>
      </c>
      <c r="JK29" s="72">
        <v>0.66896489999999997</v>
      </c>
      <c r="JL29" s="72">
        <v>0.66174345999999995</v>
      </c>
      <c r="JM29" s="72">
        <v>0.65693926999999996</v>
      </c>
      <c r="JN29" s="72">
        <v>0.65686756000000002</v>
      </c>
      <c r="JO29" s="72">
        <v>0.66546667000000004</v>
      </c>
      <c r="JP29" s="72">
        <v>0.68911964000000003</v>
      </c>
      <c r="JQ29" s="72">
        <v>0.73830830000000003</v>
      </c>
      <c r="JR29" s="72">
        <v>0.84137315000000001</v>
      </c>
      <c r="JS29" s="72">
        <v>0.85876580000000002</v>
      </c>
      <c r="JT29" s="72">
        <v>0.86165360000000002</v>
      </c>
      <c r="JU29" s="72">
        <v>0.86096680000000003</v>
      </c>
      <c r="JV29" s="72">
        <v>0.85950000000000004</v>
      </c>
      <c r="JW29" s="72">
        <v>0.85738080000000005</v>
      </c>
      <c r="JX29" s="72">
        <v>0.85381096999999995</v>
      </c>
      <c r="JY29" s="72">
        <v>0.84949300000000005</v>
      </c>
      <c r="JZ29" s="72">
        <v>1.0093578999999999</v>
      </c>
      <c r="KA29" s="72">
        <v>1.0186276000000001</v>
      </c>
      <c r="KB29" s="72">
        <v>1.0230333</v>
      </c>
      <c r="KC29" s="72">
        <v>1.0253570000000001</v>
      </c>
      <c r="KD29" s="72">
        <v>1.0243012</v>
      </c>
      <c r="KE29" s="72">
        <v>1.0124825</v>
      </c>
      <c r="KF29" s="72">
        <v>0.96549470000000004</v>
      </c>
      <c r="KG29" s="72">
        <v>0.90663210000000005</v>
      </c>
      <c r="KH29" s="72">
        <v>0.85814785999999998</v>
      </c>
      <c r="KI29" s="72">
        <v>0.81713480000000005</v>
      </c>
      <c r="KJ29" s="72">
        <v>0.78437939999999995</v>
      </c>
      <c r="KK29" s="72">
        <v>0.75892574000000002</v>
      </c>
      <c r="KL29" s="72">
        <v>0.73892254000000002</v>
      </c>
      <c r="KM29" s="72">
        <v>0.72252196000000002</v>
      </c>
      <c r="KN29" s="72">
        <v>0.70830820000000005</v>
      </c>
      <c r="KO29" s="72">
        <v>0.6953435</v>
      </c>
      <c r="KP29" s="72">
        <v>0.68308926000000003</v>
      </c>
      <c r="KQ29" s="72">
        <v>0.67139685000000005</v>
      </c>
      <c r="KR29" s="72">
        <v>0.66022044000000002</v>
      </c>
      <c r="KS29" s="72">
        <v>0.64944749999999996</v>
      </c>
      <c r="KT29" s="72">
        <v>0.63901359999999996</v>
      </c>
      <c r="KU29" s="72">
        <v>0.62890239999999997</v>
      </c>
      <c r="KV29" s="72">
        <v>0.61912524999999996</v>
      </c>
      <c r="KW29" s="72">
        <v>0.60974110000000004</v>
      </c>
      <c r="KX29" s="72">
        <v>0.60088759999999997</v>
      </c>
      <c r="KY29" s="72">
        <v>0.59287000000000001</v>
      </c>
      <c r="KZ29" s="72">
        <v>0.58633374999999999</v>
      </c>
      <c r="LA29" s="72">
        <v>0.58262013999999995</v>
      </c>
      <c r="LB29" s="72">
        <v>0.58443796999999997</v>
      </c>
      <c r="LC29" s="72">
        <v>0.59591559999999999</v>
      </c>
      <c r="LD29" s="72">
        <v>0.62267773999999998</v>
      </c>
      <c r="LE29" s="72">
        <v>0.67044020000000004</v>
      </c>
      <c r="LF29" s="72">
        <v>0.74745470000000003</v>
      </c>
      <c r="LG29" s="72">
        <v>0.80788459999999995</v>
      </c>
      <c r="LH29" s="72">
        <v>0.83800215</v>
      </c>
      <c r="LI29" s="72">
        <v>0.85195639999999995</v>
      </c>
      <c r="LJ29" s="72">
        <v>0.85728866000000004</v>
      </c>
      <c r="LK29" s="72">
        <v>0.85642059999999998</v>
      </c>
      <c r="LL29" s="72">
        <v>0.85107635999999998</v>
      </c>
      <c r="LM29" s="72">
        <v>0.84005784999999999</v>
      </c>
      <c r="LN29" s="72">
        <v>1.0062006999999999</v>
      </c>
      <c r="LO29" s="72">
        <v>1.0142548</v>
      </c>
      <c r="LP29" s="72">
        <v>1.0193217999999999</v>
      </c>
      <c r="LQ29" s="72">
        <v>1.0243053</v>
      </c>
      <c r="LR29" s="72">
        <v>1.027493</v>
      </c>
      <c r="LS29" s="72">
        <v>1.0221076</v>
      </c>
      <c r="LT29" s="72">
        <v>0.97065126999999995</v>
      </c>
      <c r="LU29" s="72">
        <v>0.91592799999999996</v>
      </c>
      <c r="LV29" s="72">
        <v>0.86957114999999996</v>
      </c>
      <c r="LW29" s="72">
        <v>0.8307293</v>
      </c>
      <c r="LX29" s="72">
        <v>0.79963624</v>
      </c>
      <c r="LY29" s="72">
        <v>0.77525290000000002</v>
      </c>
      <c r="LZ29" s="72">
        <v>0.75589066999999999</v>
      </c>
      <c r="MA29" s="72">
        <v>0.73990356999999995</v>
      </c>
      <c r="MB29" s="72">
        <v>0.72602814000000004</v>
      </c>
      <c r="MC29" s="72">
        <v>0.71344465000000001</v>
      </c>
      <c r="MD29" s="72">
        <v>0.70168810000000004</v>
      </c>
      <c r="ME29" s="72">
        <v>0.69056874999999995</v>
      </c>
      <c r="MF29" s="72">
        <v>0.68000470000000002</v>
      </c>
      <c r="MG29" s="72">
        <v>0.66992850000000004</v>
      </c>
      <c r="MH29" s="72">
        <v>0.66029625999999997</v>
      </c>
      <c r="MI29" s="72">
        <v>0.65108719999999998</v>
      </c>
      <c r="MJ29" s="72">
        <v>0.64231574999999996</v>
      </c>
      <c r="MK29" s="72">
        <v>0.63404154999999995</v>
      </c>
      <c r="ML29" s="72">
        <v>0.62640490000000004</v>
      </c>
      <c r="MM29" s="72">
        <v>0.61968862999999996</v>
      </c>
      <c r="MN29" s="72">
        <v>0.61439770000000005</v>
      </c>
      <c r="MO29" s="72">
        <v>0.6114195</v>
      </c>
      <c r="MP29" s="72">
        <v>0.61347240000000003</v>
      </c>
      <c r="MQ29" s="72">
        <v>0.62375705999999997</v>
      </c>
      <c r="MR29" s="72">
        <v>0.64646243999999997</v>
      </c>
      <c r="MS29" s="72">
        <v>0.68535524999999997</v>
      </c>
      <c r="MT29" s="72">
        <v>0.74556403999999998</v>
      </c>
      <c r="MU29" s="72">
        <v>0.81273010000000001</v>
      </c>
      <c r="MV29" s="72">
        <v>0.84829489999999996</v>
      </c>
      <c r="MW29" s="72">
        <v>0.86462349999999999</v>
      </c>
      <c r="MX29" s="72">
        <v>0.87156299999999998</v>
      </c>
      <c r="MY29" s="72">
        <v>0.87189083999999994</v>
      </c>
      <c r="MZ29" s="72">
        <v>0.86881626000000001</v>
      </c>
      <c r="NA29" s="72">
        <v>0.85719599999999996</v>
      </c>
      <c r="NB29" s="72">
        <v>1.0014375</v>
      </c>
      <c r="NC29" s="72">
        <v>1.005989</v>
      </c>
      <c r="ND29" s="72">
        <v>1.0100144</v>
      </c>
      <c r="NE29" s="72">
        <v>1.0158634</v>
      </c>
      <c r="NF29" s="72">
        <v>1.0235354999999999</v>
      </c>
      <c r="NG29" s="72">
        <v>1.0231626</v>
      </c>
      <c r="NH29" s="72">
        <v>0.98151100000000002</v>
      </c>
      <c r="NI29" s="72">
        <v>0.95997270000000001</v>
      </c>
      <c r="NJ29" s="72">
        <v>0.93516410000000005</v>
      </c>
      <c r="NK29" s="72">
        <v>0.91240790000000005</v>
      </c>
      <c r="NL29" s="72">
        <v>0.89271109999999998</v>
      </c>
      <c r="NM29" s="72">
        <v>0.87596229999999997</v>
      </c>
      <c r="NN29" s="72">
        <v>0.86159030000000003</v>
      </c>
      <c r="NO29" s="72">
        <v>0.84896190000000005</v>
      </c>
      <c r="NP29" s="72">
        <v>0.83755550000000001</v>
      </c>
      <c r="NQ29" s="72">
        <v>0.82701486000000002</v>
      </c>
      <c r="NR29" s="72">
        <v>0.81713000000000002</v>
      </c>
      <c r="NS29" s="72">
        <v>0.80780130000000006</v>
      </c>
      <c r="NT29" s="72">
        <v>0.79897945999999997</v>
      </c>
      <c r="NU29" s="72">
        <v>0.79063289999999997</v>
      </c>
      <c r="NV29" s="72">
        <v>0.78273815000000002</v>
      </c>
      <c r="NW29" s="72">
        <v>0.77528589999999997</v>
      </c>
      <c r="NX29" s="72">
        <v>0.76829610000000004</v>
      </c>
      <c r="NY29" s="72">
        <v>0.76182550000000004</v>
      </c>
      <c r="NZ29" s="72">
        <v>0.75601110000000005</v>
      </c>
      <c r="OA29" s="72">
        <v>0.75111824000000005</v>
      </c>
      <c r="OB29" s="72">
        <v>0.74745655</v>
      </c>
      <c r="OC29" s="72">
        <v>0.74405670000000002</v>
      </c>
      <c r="OD29" s="72">
        <v>0.74454640000000005</v>
      </c>
      <c r="OE29" s="72">
        <v>0.74962799999999996</v>
      </c>
      <c r="OF29" s="72">
        <v>0.76129793999999995</v>
      </c>
      <c r="OG29" s="72">
        <v>0.78141223999999998</v>
      </c>
      <c r="OH29" s="72">
        <v>0.81367140000000004</v>
      </c>
      <c r="OI29" s="72">
        <v>0.86104800000000004</v>
      </c>
      <c r="OJ29" s="72">
        <v>0.87365459999999995</v>
      </c>
      <c r="OK29" s="72">
        <v>0.87320790000000004</v>
      </c>
      <c r="OL29" s="72">
        <v>0.87180906999999996</v>
      </c>
      <c r="OM29" s="72">
        <v>0.87096189999999996</v>
      </c>
      <c r="ON29" s="72">
        <v>0.87023956000000002</v>
      </c>
      <c r="OO29" s="72">
        <v>0.86858760000000002</v>
      </c>
      <c r="OP29" s="72">
        <v>0.99365369999999997</v>
      </c>
      <c r="OQ29" s="72">
        <v>0.99374896000000001</v>
      </c>
      <c r="OR29" s="72">
        <v>0.99659127000000003</v>
      </c>
      <c r="OS29" s="72">
        <v>1.0008054</v>
      </c>
      <c r="OT29" s="72">
        <v>1.006364</v>
      </c>
      <c r="OU29" s="72">
        <v>1.0123044000000001</v>
      </c>
      <c r="OV29" s="72">
        <v>1.0079324999999999</v>
      </c>
      <c r="OW29" s="72">
        <v>1.0041738</v>
      </c>
      <c r="OX29" s="72">
        <v>0.99972170000000005</v>
      </c>
      <c r="OY29" s="72">
        <v>0.99404967</v>
      </c>
      <c r="OZ29" s="72">
        <v>0.98736763000000005</v>
      </c>
      <c r="PA29" s="72">
        <v>0.98003150000000006</v>
      </c>
      <c r="PB29" s="72">
        <v>0.97236449999999996</v>
      </c>
      <c r="PC29" s="72">
        <v>0.96463810000000005</v>
      </c>
      <c r="PD29" s="72">
        <v>0.95703689999999997</v>
      </c>
      <c r="PE29" s="72">
        <v>0.94964490000000001</v>
      </c>
      <c r="PF29" s="72">
        <v>0.94250290000000003</v>
      </c>
      <c r="PG29" s="72">
        <v>0.93562809999999996</v>
      </c>
      <c r="PH29" s="72">
        <v>0.92902419999999997</v>
      </c>
      <c r="PI29" s="72">
        <v>0.92268989999999995</v>
      </c>
      <c r="PJ29" s="72">
        <v>0.91662319999999997</v>
      </c>
      <c r="PK29" s="72">
        <v>0.91082580000000002</v>
      </c>
      <c r="PL29" s="72">
        <v>0.90531194000000004</v>
      </c>
      <c r="PM29" s="72">
        <v>0.90011770000000002</v>
      </c>
      <c r="PN29" s="72">
        <v>0.89534040000000004</v>
      </c>
      <c r="PO29" s="72">
        <v>0.89128213999999994</v>
      </c>
      <c r="PP29" s="72">
        <v>0.88907309999999995</v>
      </c>
      <c r="PQ29" s="72">
        <v>0.88271533999999996</v>
      </c>
      <c r="PR29" s="72">
        <v>0.8808783</v>
      </c>
      <c r="PS29" s="72">
        <v>0.87963897000000002</v>
      </c>
      <c r="PT29" s="72">
        <v>0.87975042999999997</v>
      </c>
      <c r="PU29" s="72">
        <v>0.88009320000000002</v>
      </c>
      <c r="PV29" s="72">
        <v>0.87858117000000002</v>
      </c>
      <c r="PW29" s="72">
        <v>0.88074379999999997</v>
      </c>
      <c r="PX29" s="72">
        <v>0.8850749</v>
      </c>
      <c r="PY29" s="72">
        <v>0.88950275999999995</v>
      </c>
      <c r="PZ29" s="72">
        <v>0.89305860000000004</v>
      </c>
      <c r="QA29" s="72">
        <v>0.89532095</v>
      </c>
      <c r="QB29" s="72">
        <v>0.89625920000000003</v>
      </c>
      <c r="QC29" s="72">
        <v>0.89559036000000003</v>
      </c>
      <c r="QD29" s="72">
        <v>0.99118600000000001</v>
      </c>
      <c r="QE29" s="72">
        <v>0.98528110000000002</v>
      </c>
      <c r="QF29" s="72">
        <v>0.98336630000000003</v>
      </c>
      <c r="QG29" s="72">
        <v>0.98429759999999999</v>
      </c>
      <c r="QH29" s="72">
        <v>0.98704325999999998</v>
      </c>
      <c r="QI29" s="72">
        <v>0.9906779</v>
      </c>
      <c r="QJ29" s="72">
        <v>0.99397427000000005</v>
      </c>
      <c r="QK29" s="72">
        <v>0.99630779999999997</v>
      </c>
      <c r="QL29" s="72">
        <v>0.99789280000000002</v>
      </c>
      <c r="QM29" s="72">
        <v>0.99883739999999999</v>
      </c>
      <c r="QN29" s="72">
        <v>0.99924444999999995</v>
      </c>
      <c r="QO29" s="72">
        <v>0.99902480000000005</v>
      </c>
      <c r="QP29" s="72">
        <v>0.99811083</v>
      </c>
      <c r="QQ29" s="72">
        <v>0.9964963</v>
      </c>
      <c r="QR29" s="72">
        <v>0.99421250000000005</v>
      </c>
      <c r="QS29" s="72">
        <v>0.99136040000000003</v>
      </c>
      <c r="QT29" s="72">
        <v>0.98810439999999999</v>
      </c>
      <c r="QU29" s="72">
        <v>0.98460435999999996</v>
      </c>
      <c r="QV29" s="72">
        <v>0.98100799999999999</v>
      </c>
      <c r="QW29" s="72">
        <v>0.97743150000000001</v>
      </c>
      <c r="QX29" s="72">
        <v>0.97395354999999995</v>
      </c>
      <c r="QY29" s="72">
        <v>0.97063049999999995</v>
      </c>
      <c r="QZ29" s="72">
        <v>0.96749717000000002</v>
      </c>
      <c r="RA29" s="72">
        <v>0.9645686</v>
      </c>
      <c r="RB29" s="72">
        <v>0.96185109999999996</v>
      </c>
      <c r="RC29" s="72">
        <v>0.95937510000000004</v>
      </c>
      <c r="RD29" s="72">
        <v>0.95732360000000005</v>
      </c>
      <c r="RE29" s="72">
        <v>0.95424454999999997</v>
      </c>
      <c r="RF29" s="72">
        <v>0.95153880000000002</v>
      </c>
      <c r="RG29" s="72">
        <v>0.94840500000000005</v>
      </c>
      <c r="RH29" s="72">
        <v>0.94462849999999998</v>
      </c>
      <c r="RI29" s="72">
        <v>0.94004834000000004</v>
      </c>
      <c r="RJ29" s="72">
        <v>0.93586636000000001</v>
      </c>
      <c r="RK29" s="72">
        <v>0.93275744000000005</v>
      </c>
      <c r="RL29" s="72">
        <v>0.93074829999999997</v>
      </c>
      <c r="RM29" s="72">
        <v>0.92957849999999997</v>
      </c>
      <c r="RN29" s="72">
        <v>0.92890919999999999</v>
      </c>
      <c r="RO29" s="72">
        <v>0.92840670000000003</v>
      </c>
      <c r="RP29" s="72">
        <v>0.92783420000000005</v>
      </c>
      <c r="RQ29" s="72">
        <v>0.92679279999999997</v>
      </c>
      <c r="RR29" s="72">
        <v>0.99959290000000001</v>
      </c>
      <c r="RS29" s="72">
        <v>0.99434644000000005</v>
      </c>
      <c r="RT29" s="72">
        <v>0.99009263999999997</v>
      </c>
      <c r="RU29" s="72">
        <v>0.98709190000000002</v>
      </c>
      <c r="RV29" s="72">
        <v>0.98528415000000003</v>
      </c>
      <c r="RW29" s="72">
        <v>0.98422604999999996</v>
      </c>
      <c r="RX29" s="72">
        <v>0.98427189999999998</v>
      </c>
      <c r="RY29" s="72">
        <v>0.98490392999999998</v>
      </c>
      <c r="RZ29" s="72">
        <v>0.98610830000000005</v>
      </c>
      <c r="SA29" s="72">
        <v>0.98778659999999996</v>
      </c>
      <c r="SB29" s="72">
        <v>0.98958769999999996</v>
      </c>
      <c r="SC29" s="72">
        <v>0.99136360000000001</v>
      </c>
      <c r="SD29" s="72">
        <v>0.9929848</v>
      </c>
      <c r="SE29" s="72">
        <v>0.99432445000000003</v>
      </c>
      <c r="SF29" s="72">
        <v>0.99531495999999997</v>
      </c>
      <c r="SG29" s="72">
        <v>0.99595743000000003</v>
      </c>
      <c r="SH29" s="72">
        <v>0.99619323000000004</v>
      </c>
      <c r="SI29" s="72">
        <v>0.99603635000000001</v>
      </c>
      <c r="SJ29" s="72">
        <v>0.99545824999999999</v>
      </c>
      <c r="SK29" s="72">
        <v>0.99450300000000003</v>
      </c>
      <c r="SL29" s="72">
        <v>0.99322843999999999</v>
      </c>
      <c r="SM29" s="72">
        <v>0.99169419999999997</v>
      </c>
      <c r="SN29" s="72">
        <v>0.98994729999999997</v>
      </c>
      <c r="SO29" s="72">
        <v>0.98802469999999998</v>
      </c>
      <c r="SP29" s="72">
        <v>0.98595149999999998</v>
      </c>
      <c r="SQ29" s="72">
        <v>0.98374623000000005</v>
      </c>
      <c r="SR29" s="72">
        <v>0.98142313999999997</v>
      </c>
      <c r="SS29" s="72">
        <v>0.97896360000000004</v>
      </c>
      <c r="ST29" s="72">
        <v>0.97633650000000005</v>
      </c>
      <c r="SU29" s="72">
        <v>0.97301090000000001</v>
      </c>
      <c r="SV29" s="72">
        <v>0.97031129999999999</v>
      </c>
      <c r="SW29" s="72">
        <v>0.96721953000000005</v>
      </c>
      <c r="SX29" s="72">
        <v>0.96423329999999996</v>
      </c>
      <c r="SY29" s="72">
        <v>0.96151536999999998</v>
      </c>
      <c r="SZ29" s="72">
        <v>0.95915925999999996</v>
      </c>
      <c r="TA29" s="72">
        <v>0.95718217000000005</v>
      </c>
      <c r="TB29" s="72">
        <v>0.95551425000000001</v>
      </c>
      <c r="TC29" s="72">
        <v>0.95387756999999995</v>
      </c>
      <c r="TD29" s="72">
        <v>0.95111120000000005</v>
      </c>
      <c r="TE29" s="72">
        <v>0.95090129999999995</v>
      </c>
      <c r="TF29" s="72">
        <v>1.0054874</v>
      </c>
      <c r="TG29" s="72">
        <v>1.0033264</v>
      </c>
      <c r="TH29" s="72">
        <v>1.0012087000000001</v>
      </c>
      <c r="TI29" s="72">
        <v>0.99888200000000005</v>
      </c>
      <c r="TJ29" s="72">
        <v>0.99637109999999995</v>
      </c>
      <c r="TK29" s="72">
        <v>0.99411470000000002</v>
      </c>
      <c r="TL29" s="72">
        <v>0.99229940000000005</v>
      </c>
      <c r="TM29" s="72">
        <v>0.99100060000000001</v>
      </c>
      <c r="TN29" s="72">
        <v>0.99024559999999995</v>
      </c>
      <c r="TO29" s="72">
        <v>0.99006605000000003</v>
      </c>
      <c r="TP29" s="72">
        <v>0.99038166000000005</v>
      </c>
      <c r="TQ29" s="72">
        <v>0.99113344999999997</v>
      </c>
      <c r="TR29" s="72">
        <v>0.99213470000000004</v>
      </c>
      <c r="TS29" s="72">
        <v>0.99329769999999995</v>
      </c>
      <c r="TT29" s="72">
        <v>0.99453000000000003</v>
      </c>
      <c r="TU29" s="72">
        <v>0.9957106</v>
      </c>
      <c r="TV29" s="72">
        <v>0.99674529999999995</v>
      </c>
      <c r="TW29" s="72">
        <v>0.99758239999999998</v>
      </c>
      <c r="TX29" s="72">
        <v>0.99815624999999997</v>
      </c>
      <c r="TY29" s="72">
        <v>0.99842125000000004</v>
      </c>
      <c r="TZ29" s="72">
        <v>0.99833570000000005</v>
      </c>
      <c r="UA29" s="72">
        <v>0.99790245</v>
      </c>
      <c r="UB29" s="72">
        <v>0.99712389999999995</v>
      </c>
      <c r="UC29" s="72">
        <v>0.99602049999999998</v>
      </c>
      <c r="UD29" s="72">
        <v>0.99462223000000005</v>
      </c>
      <c r="UE29" s="72">
        <v>0.99296653000000001</v>
      </c>
      <c r="UF29" s="72">
        <v>0.99109360000000002</v>
      </c>
      <c r="UG29" s="72">
        <v>0.98904663000000004</v>
      </c>
      <c r="UH29" s="72">
        <v>0.98686419999999997</v>
      </c>
      <c r="UI29" s="72">
        <v>0.98457360000000005</v>
      </c>
      <c r="UJ29" s="72">
        <v>0.98227507000000003</v>
      </c>
      <c r="UK29" s="72">
        <v>0.98006576000000001</v>
      </c>
      <c r="UL29" s="72">
        <v>0.97811550000000003</v>
      </c>
      <c r="UM29" s="72">
        <v>0.97581099999999998</v>
      </c>
      <c r="UN29" s="72">
        <v>0.97371686000000002</v>
      </c>
      <c r="UO29" s="72">
        <v>0.97191685000000005</v>
      </c>
      <c r="UP29" s="72">
        <v>0.97057119999999997</v>
      </c>
      <c r="UQ29" s="72">
        <v>0.97002065000000004</v>
      </c>
      <c r="UR29" s="72">
        <v>0.97142280000000003</v>
      </c>
      <c r="US29" s="72">
        <v>0.97101234999999997</v>
      </c>
      <c r="UT29" s="72">
        <v>1.0066584000000001</v>
      </c>
      <c r="UU29" s="72">
        <v>1.0062939</v>
      </c>
      <c r="UV29" s="72">
        <v>1.0062686000000001</v>
      </c>
      <c r="UW29" s="72">
        <v>1.0059654</v>
      </c>
      <c r="UX29" s="72">
        <v>1.0052325</v>
      </c>
      <c r="UY29" s="72">
        <v>1.004211</v>
      </c>
      <c r="UZ29" s="72">
        <v>1.0030321</v>
      </c>
      <c r="VA29" s="72">
        <v>1.0018256999999999</v>
      </c>
      <c r="VB29" s="72">
        <v>1.0007048999999999</v>
      </c>
      <c r="VC29" s="72">
        <v>0.99976224000000002</v>
      </c>
      <c r="VD29" s="72">
        <v>0.99905440000000001</v>
      </c>
      <c r="VE29" s="72">
        <v>0.99857116000000001</v>
      </c>
      <c r="VF29" s="72">
        <v>0.99838740000000004</v>
      </c>
      <c r="VG29" s="72">
        <v>0.99851160000000005</v>
      </c>
      <c r="VH29" s="72">
        <v>0.99885935000000003</v>
      </c>
      <c r="VI29" s="72">
        <v>0.99937869999999995</v>
      </c>
      <c r="VJ29" s="72">
        <v>1.0000093999999999</v>
      </c>
      <c r="VK29" s="72">
        <v>1.0006649999999999</v>
      </c>
      <c r="VL29" s="72">
        <v>1.0012794</v>
      </c>
      <c r="VM29" s="72">
        <v>1.0017921000000001</v>
      </c>
      <c r="VN29" s="72">
        <v>1.002148</v>
      </c>
      <c r="VO29" s="72">
        <v>1.0023025999999999</v>
      </c>
      <c r="VP29" s="72">
        <v>1.0022192000000001</v>
      </c>
      <c r="VQ29" s="72">
        <v>1.0018796000000001</v>
      </c>
      <c r="VR29" s="72">
        <v>1.0012724</v>
      </c>
      <c r="VS29" s="72">
        <v>1.0003972999999999</v>
      </c>
      <c r="VT29" s="72">
        <v>0.99927014000000003</v>
      </c>
      <c r="VU29" s="72">
        <v>0.99791739999999995</v>
      </c>
      <c r="VV29" s="72">
        <v>0.99637419999999999</v>
      </c>
      <c r="VW29" s="72">
        <v>0.9946796</v>
      </c>
      <c r="VX29" s="72">
        <v>0.99287959999999997</v>
      </c>
      <c r="VY29" s="72">
        <v>0.99102449999999997</v>
      </c>
      <c r="VZ29" s="72">
        <v>0.98916625999999996</v>
      </c>
      <c r="WA29" s="72">
        <v>0.98732584999999995</v>
      </c>
      <c r="WB29" s="72">
        <v>0.98556005999999996</v>
      </c>
      <c r="WC29" s="72">
        <v>0.98397259999999998</v>
      </c>
      <c r="WD29" s="72">
        <v>0.98267280000000001</v>
      </c>
      <c r="WE29" s="72">
        <v>0.98139155</v>
      </c>
      <c r="WF29" s="72">
        <v>0.98110240000000004</v>
      </c>
      <c r="WG29" s="72">
        <v>0.98078169999999998</v>
      </c>
      <c r="WH29" s="72">
        <v>1.0056195999999999</v>
      </c>
      <c r="WI29" s="72">
        <v>1.0053401</v>
      </c>
      <c r="WJ29" s="72">
        <v>1.0054322</v>
      </c>
      <c r="WK29" s="72">
        <v>1.0053833999999999</v>
      </c>
      <c r="WL29" s="72">
        <v>1.0051382</v>
      </c>
      <c r="WM29" s="72">
        <v>1.0047089</v>
      </c>
      <c r="WN29" s="72">
        <v>1.0041298000000001</v>
      </c>
      <c r="WO29" s="72">
        <v>1.0034419000000001</v>
      </c>
      <c r="WP29" s="72">
        <v>1.0026941</v>
      </c>
      <c r="WQ29" s="72">
        <v>1.0019382999999999</v>
      </c>
      <c r="WR29" s="72">
        <v>1.0012227</v>
      </c>
      <c r="WS29" s="72">
        <v>1.0005875</v>
      </c>
      <c r="WT29" s="72">
        <v>1.0000701000000001</v>
      </c>
      <c r="WU29" s="72">
        <v>0.99969680000000005</v>
      </c>
      <c r="WV29" s="72">
        <v>0.99947923000000005</v>
      </c>
      <c r="WW29" s="72">
        <v>0.99941986999999999</v>
      </c>
      <c r="WX29" s="72">
        <v>0.99950296000000005</v>
      </c>
      <c r="WY29" s="72">
        <v>0.99971443000000004</v>
      </c>
      <c r="WZ29" s="72">
        <v>1.0000134000000001</v>
      </c>
      <c r="XA29" s="72">
        <v>1.0003576999999999</v>
      </c>
      <c r="XB29" s="72">
        <v>1.0007041999999999</v>
      </c>
      <c r="XC29" s="72">
        <v>1.0010085</v>
      </c>
      <c r="XD29" s="72">
        <v>1.0012289000000001</v>
      </c>
      <c r="XE29" s="72">
        <v>1.0013303</v>
      </c>
      <c r="XF29" s="72">
        <v>1.0012707000000001</v>
      </c>
      <c r="XG29" s="72">
        <v>1.0010475000000001</v>
      </c>
      <c r="XH29" s="72">
        <v>1.0006413000000001</v>
      </c>
      <c r="XI29" s="72">
        <v>1.0000445</v>
      </c>
      <c r="XJ29" s="72">
        <v>0.99925715000000004</v>
      </c>
      <c r="XK29" s="72">
        <v>0.99828886999999999</v>
      </c>
      <c r="XL29" s="72">
        <v>0.99715810000000005</v>
      </c>
      <c r="XM29" s="72">
        <v>0.99589074</v>
      </c>
      <c r="XN29" s="72">
        <v>0.99451672999999996</v>
      </c>
      <c r="XO29" s="72">
        <v>0.99307084000000001</v>
      </c>
      <c r="XP29" s="72">
        <v>0.99159043999999996</v>
      </c>
      <c r="XQ29" s="72">
        <v>0.99012460000000002</v>
      </c>
      <c r="XR29" s="72">
        <v>0.98876059999999999</v>
      </c>
      <c r="XS29" s="72">
        <v>0.98733479999999996</v>
      </c>
      <c r="XT29" s="72">
        <v>0.98607712999999997</v>
      </c>
      <c r="XU29" s="72">
        <v>0.98570749999999996</v>
      </c>
      <c r="XV29" s="72">
        <v>1.0050612999999999</v>
      </c>
      <c r="XW29" s="72">
        <v>1.0049877</v>
      </c>
      <c r="XX29" s="72">
        <v>1.0052018</v>
      </c>
      <c r="XY29" s="72">
        <v>1.0053646999999999</v>
      </c>
      <c r="XZ29" s="72">
        <v>1.0053396000000001</v>
      </c>
      <c r="YA29" s="72">
        <v>1.0051631999999999</v>
      </c>
      <c r="YB29" s="72">
        <v>1.0048360999999999</v>
      </c>
      <c r="YC29" s="72">
        <v>1.0043755000000001</v>
      </c>
      <c r="YD29" s="72">
        <v>1.0038077999999999</v>
      </c>
      <c r="YE29" s="72">
        <v>1.0031626</v>
      </c>
      <c r="YF29" s="72">
        <v>1.0024732000000001</v>
      </c>
      <c r="YG29" s="72">
        <v>1.0017744</v>
      </c>
      <c r="YH29" s="72">
        <v>1.0010988999999999</v>
      </c>
      <c r="YI29" s="72">
        <v>1.0004759000000001</v>
      </c>
      <c r="YJ29" s="72">
        <v>0.99993103999999999</v>
      </c>
      <c r="YK29" s="72">
        <v>0.99948479999999995</v>
      </c>
      <c r="YL29" s="72">
        <v>0.99916079999999996</v>
      </c>
      <c r="YM29" s="72">
        <v>0.99894309999999997</v>
      </c>
      <c r="YN29" s="72">
        <v>0.99882579999999999</v>
      </c>
      <c r="YO29" s="72">
        <v>0.99879735999999997</v>
      </c>
      <c r="YP29" s="72">
        <v>0.99883759999999999</v>
      </c>
      <c r="YQ29" s="72">
        <v>0.99892239999999999</v>
      </c>
      <c r="YR29" s="72">
        <v>0.99902100000000005</v>
      </c>
      <c r="YS29" s="72">
        <v>0.99910116000000004</v>
      </c>
      <c r="YT29" s="72">
        <v>0.99913149999999995</v>
      </c>
      <c r="YU29" s="72">
        <v>0.99908209999999997</v>
      </c>
      <c r="YV29" s="72">
        <v>0.99891364999999999</v>
      </c>
      <c r="YW29" s="72">
        <v>0.99860669999999996</v>
      </c>
      <c r="YX29" s="72">
        <v>0.99814354999999999</v>
      </c>
      <c r="YY29" s="72">
        <v>0.99751484000000001</v>
      </c>
      <c r="YZ29" s="72">
        <v>0.99672099999999997</v>
      </c>
      <c r="ZA29" s="72">
        <v>0.99576944000000001</v>
      </c>
      <c r="ZB29" s="72">
        <v>0.99467629999999996</v>
      </c>
      <c r="ZC29" s="72">
        <v>0.99346953999999998</v>
      </c>
      <c r="ZD29" s="72">
        <v>0.99218119999999999</v>
      </c>
      <c r="ZE29" s="72">
        <v>0.99084234000000004</v>
      </c>
      <c r="ZF29" s="72">
        <v>0.9894695</v>
      </c>
      <c r="ZG29" s="72">
        <v>0.98811424000000003</v>
      </c>
      <c r="ZH29" s="72">
        <v>0.98668252999999995</v>
      </c>
      <c r="ZI29" s="72">
        <v>0.98656480000000002</v>
      </c>
      <c r="ZJ29" s="72">
        <v>1.0046272000000001</v>
      </c>
      <c r="ZK29" s="72">
        <v>1.0052300000000001</v>
      </c>
      <c r="ZL29" s="72">
        <v>1.0062525</v>
      </c>
      <c r="ZM29" s="72">
        <v>1.0071416</v>
      </c>
      <c r="ZN29" s="72">
        <v>1.007822</v>
      </c>
      <c r="ZO29" s="72">
        <v>1.0082804999999999</v>
      </c>
      <c r="ZP29" s="72">
        <v>1.0085264</v>
      </c>
      <c r="ZQ29" s="72">
        <v>1.0085698000000001</v>
      </c>
      <c r="ZR29" s="72">
        <v>1.0084626999999999</v>
      </c>
      <c r="ZS29" s="72">
        <v>1.0081944</v>
      </c>
      <c r="ZT29" s="72">
        <v>1.0078062000000001</v>
      </c>
      <c r="ZU29" s="72">
        <v>1.0073285999999999</v>
      </c>
      <c r="ZV29" s="72">
        <v>1.0067893999999999</v>
      </c>
      <c r="ZW29" s="72">
        <v>1.0062157</v>
      </c>
      <c r="ZX29" s="72">
        <v>1.0056319</v>
      </c>
      <c r="ZY29" s="72">
        <v>1.0050583</v>
      </c>
      <c r="ZZ29" s="72">
        <v>1.0045024</v>
      </c>
      <c r="AAA29" s="72">
        <v>1.0040007</v>
      </c>
      <c r="AAB29" s="72">
        <v>1.0035620000000001</v>
      </c>
      <c r="AAC29" s="72">
        <v>1.0031909999999999</v>
      </c>
      <c r="AAD29" s="72">
        <v>1.0028853</v>
      </c>
      <c r="AAE29" s="72">
        <v>1.0026364000000001</v>
      </c>
      <c r="AAF29" s="72">
        <v>1.0024309</v>
      </c>
      <c r="AAG29" s="72">
        <v>1.0022485000000001</v>
      </c>
      <c r="AAH29" s="72">
        <v>1.0020647</v>
      </c>
      <c r="AAI29" s="72">
        <v>1.0018494</v>
      </c>
      <c r="AAJ29" s="72">
        <v>1.0015683</v>
      </c>
      <c r="AAK29" s="72">
        <v>1.0011867000000001</v>
      </c>
      <c r="AAL29" s="72">
        <v>1.0006725000000001</v>
      </c>
      <c r="AAM29" s="72">
        <v>0.99999610000000005</v>
      </c>
      <c r="AAN29" s="72">
        <v>0.99913483999999997</v>
      </c>
      <c r="AAO29" s="72">
        <v>0.99807449999999998</v>
      </c>
      <c r="AAP29" s="72">
        <v>0.99681450000000005</v>
      </c>
      <c r="AAQ29" s="72">
        <v>0.99536469999999999</v>
      </c>
      <c r="AAR29" s="72">
        <v>0.99375519999999995</v>
      </c>
      <c r="AAS29" s="72">
        <v>0.99202453999999995</v>
      </c>
      <c r="AAT29" s="72">
        <v>0.99021669999999995</v>
      </c>
      <c r="AAU29" s="72">
        <v>0.9884117</v>
      </c>
      <c r="AAV29" s="72">
        <v>0.98659200000000002</v>
      </c>
      <c r="AAW29" s="72">
        <v>0.98660700000000001</v>
      </c>
      <c r="AAX29" s="72">
        <v>1.0031483000000001</v>
      </c>
      <c r="AAY29" s="72">
        <v>1.0038791</v>
      </c>
      <c r="AAZ29" s="72">
        <v>1.0049576</v>
      </c>
      <c r="ABA29" s="72">
        <v>1.0059315</v>
      </c>
      <c r="ABB29" s="72">
        <v>1.0067759000000001</v>
      </c>
      <c r="ABC29" s="72">
        <v>1.0075050000000001</v>
      </c>
      <c r="ABD29" s="72">
        <v>1.0081186</v>
      </c>
      <c r="ABE29" s="72">
        <v>1.0086071000000001</v>
      </c>
      <c r="ABF29" s="72">
        <v>1.0089735</v>
      </c>
      <c r="ABG29" s="72">
        <v>1.0092086</v>
      </c>
      <c r="ABH29" s="72">
        <v>1.0093076999999999</v>
      </c>
      <c r="ABI29" s="72">
        <v>1.0092585999999999</v>
      </c>
      <c r="ABJ29" s="72">
        <v>1.0090773</v>
      </c>
      <c r="ABK29" s="72">
        <v>1.0087706000000001</v>
      </c>
      <c r="ABL29" s="72">
        <v>1.0083537</v>
      </c>
      <c r="ABM29" s="72">
        <v>1.0078442000000001</v>
      </c>
      <c r="ABN29" s="72">
        <v>1.0072637</v>
      </c>
      <c r="ABO29" s="72">
        <v>1.0066349999999999</v>
      </c>
      <c r="ABP29" s="72">
        <v>1.0059819999999999</v>
      </c>
      <c r="ABQ29" s="72">
        <v>1.0053259999999999</v>
      </c>
      <c r="ABR29" s="72">
        <v>1.0046941</v>
      </c>
      <c r="ABS29" s="72">
        <v>1.0041053</v>
      </c>
      <c r="ABT29" s="72">
        <v>1.0035731999999999</v>
      </c>
      <c r="ABU29" s="72">
        <v>1.0031057999999999</v>
      </c>
      <c r="ABV29" s="72">
        <v>1.002704</v>
      </c>
      <c r="ABW29" s="72">
        <v>1.0023610000000001</v>
      </c>
      <c r="ABX29" s="72">
        <v>1.0020595000000001</v>
      </c>
      <c r="ABY29" s="72">
        <v>1.0017647000000001</v>
      </c>
      <c r="ABZ29" s="72">
        <v>1.0014555000000001</v>
      </c>
      <c r="ACA29" s="72">
        <v>1.0010867999999999</v>
      </c>
      <c r="ACB29" s="72">
        <v>1.0006041999999999</v>
      </c>
      <c r="ACC29" s="72">
        <v>0.99994620000000001</v>
      </c>
      <c r="ACD29" s="72">
        <v>0.99905010000000005</v>
      </c>
      <c r="ACE29" s="72">
        <v>0.99784879999999998</v>
      </c>
      <c r="ACF29" s="72">
        <v>0.99637275999999997</v>
      </c>
      <c r="ACG29" s="72">
        <v>0.99458559999999996</v>
      </c>
      <c r="ACH29" s="72">
        <v>0.99243015000000001</v>
      </c>
      <c r="ACI29" s="72">
        <v>0.98996806000000004</v>
      </c>
      <c r="ACJ29" s="72">
        <v>0.98730980000000002</v>
      </c>
      <c r="ACK29" s="72">
        <v>0.98721270000000005</v>
      </c>
      <c r="ACL29" s="72">
        <v>1.0014033</v>
      </c>
      <c r="ACM29" s="72">
        <v>1.0015080999999999</v>
      </c>
      <c r="ACN29" s="72">
        <v>1.0020249999999999</v>
      </c>
      <c r="ACO29" s="72">
        <v>1.0025983000000001</v>
      </c>
      <c r="ACP29" s="72">
        <v>1.003134</v>
      </c>
      <c r="ACQ29" s="72">
        <v>1.0035988</v>
      </c>
      <c r="ACR29" s="72">
        <v>1.0039765</v>
      </c>
      <c r="ACS29" s="72">
        <v>1.0042633000000001</v>
      </c>
      <c r="ACT29" s="72">
        <v>1.0044496000000001</v>
      </c>
      <c r="ACU29" s="72">
        <v>1.0045373</v>
      </c>
      <c r="ACV29" s="72">
        <v>1.0045124000000001</v>
      </c>
      <c r="ACW29" s="72">
        <v>1.004392</v>
      </c>
      <c r="ACX29" s="72">
        <v>1.0041727</v>
      </c>
      <c r="ACY29" s="72">
        <v>1.0038558</v>
      </c>
      <c r="ACZ29" s="72">
        <v>1.0034448</v>
      </c>
      <c r="ADA29" s="72">
        <v>1.0029436</v>
      </c>
      <c r="ADB29" s="72">
        <v>1.0023580000000001</v>
      </c>
      <c r="ADC29" s="72">
        <v>1.0016921999999999</v>
      </c>
      <c r="ADD29" s="72">
        <v>1.0009435</v>
      </c>
      <c r="ADE29" s="72">
        <v>1.0000643</v>
      </c>
      <c r="ADF29" s="72">
        <v>0.99924579999999996</v>
      </c>
      <c r="ADG29" s="72">
        <v>0.99841314999999997</v>
      </c>
      <c r="ADH29" s="72">
        <v>0.99757457000000005</v>
      </c>
      <c r="ADI29" s="72">
        <v>0.99675029999999998</v>
      </c>
      <c r="ADJ29" s="72">
        <v>0.99596260000000003</v>
      </c>
      <c r="ADK29" s="72">
        <v>0.99523419999999996</v>
      </c>
      <c r="ADL29" s="72">
        <v>0.99458869999999999</v>
      </c>
      <c r="ADM29" s="72">
        <v>0.99405473</v>
      </c>
      <c r="ADN29" s="72">
        <v>0.99363199999999996</v>
      </c>
      <c r="ADO29" s="72">
        <v>0.99332770000000004</v>
      </c>
      <c r="ADP29" s="72">
        <v>0.99314033999999995</v>
      </c>
      <c r="ADQ29" s="72">
        <v>0.99305129999999997</v>
      </c>
      <c r="ADR29" s="72">
        <v>0.99302113000000003</v>
      </c>
      <c r="ADS29" s="72">
        <v>0.99297946999999998</v>
      </c>
      <c r="ADT29" s="72">
        <v>0.99282190000000003</v>
      </c>
      <c r="ADU29" s="72">
        <v>0.99239560000000004</v>
      </c>
      <c r="ADV29" s="72">
        <v>0.99148499999999995</v>
      </c>
      <c r="ADW29" s="72">
        <v>0.98980409999999996</v>
      </c>
      <c r="ADX29" s="72">
        <v>0.98696989999999996</v>
      </c>
      <c r="ADY29" s="72">
        <v>0.98695356000000001</v>
      </c>
      <c r="ADZ29" s="77"/>
      <c r="AEA29" s="73">
        <v>23</v>
      </c>
      <c r="AEB29" s="103">
        <v>23.5</v>
      </c>
      <c r="AEC29" s="110"/>
      <c r="AED29" s="110"/>
      <c r="AEE29" s="75">
        <f t="shared" si="26"/>
        <v>24</v>
      </c>
      <c r="AEF29" s="109"/>
      <c r="AEG29" s="105">
        <f t="shared" si="33"/>
        <v>0.99962735000000003</v>
      </c>
      <c r="AEH29" s="105">
        <f t="shared" si="33"/>
        <v>0.98704040000000004</v>
      </c>
      <c r="AEI29" s="105">
        <f t="shared" si="33"/>
        <v>0.96039019999999997</v>
      </c>
      <c r="AEJ29" s="105">
        <f t="shared" si="33"/>
        <v>0.93471000000000004</v>
      </c>
      <c r="AEK29" s="105">
        <f t="shared" si="33"/>
        <v>0.91715190000000002</v>
      </c>
      <c r="AEL29" s="105">
        <f t="shared" si="33"/>
        <v>0.8763301</v>
      </c>
      <c r="AEM29" s="105">
        <f t="shared" si="33"/>
        <v>0.83471390000000001</v>
      </c>
      <c r="AEN29" s="105">
        <f t="shared" si="33"/>
        <v>0.82084685999999996</v>
      </c>
      <c r="AEO29" s="105">
        <f t="shared" si="33"/>
        <v>0.83997535999999995</v>
      </c>
      <c r="AEP29" s="105">
        <f t="shared" si="33"/>
        <v>0.85710949999999997</v>
      </c>
      <c r="AEQ29" s="105">
        <f t="shared" si="34"/>
        <v>0.88766813</v>
      </c>
      <c r="AER29" s="105">
        <f t="shared" si="34"/>
        <v>0.92164457</v>
      </c>
      <c r="AES29" s="105">
        <f t="shared" si="34"/>
        <v>0.94798380000000004</v>
      </c>
      <c r="AET29" s="105">
        <f t="shared" si="34"/>
        <v>0.96953279999999997</v>
      </c>
      <c r="AEU29" s="105">
        <f t="shared" si="34"/>
        <v>0.98012096000000004</v>
      </c>
      <c r="AEV29" s="105">
        <f t="shared" si="34"/>
        <v>0.98545020000000005</v>
      </c>
      <c r="AEW29" s="105">
        <f t="shared" si="34"/>
        <v>0.98648362999999994</v>
      </c>
      <c r="AEX29" s="105">
        <f t="shared" si="34"/>
        <v>0.98659914999999998</v>
      </c>
      <c r="AEY29" s="105">
        <f t="shared" si="34"/>
        <v>0.98723380000000005</v>
      </c>
      <c r="AEZ29" s="99">
        <f t="shared" si="21"/>
        <v>18.04</v>
      </c>
      <c r="AFA29" s="69"/>
      <c r="AFB29" s="202" t="s">
        <v>82</v>
      </c>
      <c r="AFC29" s="106">
        <f t="shared" si="22"/>
        <v>0.93055855842105251</v>
      </c>
      <c r="AFD29" s="69"/>
      <c r="AFE29" s="109"/>
      <c r="AFF29" s="105">
        <f t="shared" si="35"/>
        <v>0.99746466</v>
      </c>
      <c r="AFG29" s="105">
        <f t="shared" si="35"/>
        <v>1.0006288000000001</v>
      </c>
      <c r="AFH29" s="105">
        <f t="shared" si="35"/>
        <v>1.0002757</v>
      </c>
      <c r="AFI29" s="105">
        <f t="shared" si="35"/>
        <v>0.99898534999999999</v>
      </c>
      <c r="AFJ29" s="105">
        <f t="shared" si="35"/>
        <v>0.99986540000000002</v>
      </c>
      <c r="AFK29" s="105">
        <f t="shared" si="35"/>
        <v>0.95100419999999997</v>
      </c>
      <c r="AFL29" s="105">
        <f t="shared" si="35"/>
        <v>0.85233647000000001</v>
      </c>
      <c r="AFM29" s="105">
        <f t="shared" si="35"/>
        <v>0.79735345000000002</v>
      </c>
      <c r="AFN29" s="105">
        <f t="shared" si="35"/>
        <v>0.81282836000000003</v>
      </c>
      <c r="AFO29" s="105">
        <f t="shared" si="35"/>
        <v>0.90290599999999999</v>
      </c>
      <c r="AFP29" s="105">
        <f t="shared" si="36"/>
        <v>0.99270659999999999</v>
      </c>
      <c r="AFQ29" s="105">
        <f t="shared" si="36"/>
        <v>0.99851579999999995</v>
      </c>
      <c r="AFR29" s="105">
        <f t="shared" si="36"/>
        <v>0.98771774999999995</v>
      </c>
      <c r="AFS29" s="105">
        <f t="shared" si="36"/>
        <v>0.99004760000000003</v>
      </c>
      <c r="AFT29" s="105">
        <f t="shared" si="36"/>
        <v>0.99976120000000002</v>
      </c>
      <c r="AFU29" s="105">
        <f t="shared" si="36"/>
        <v>1.0019382999999999</v>
      </c>
      <c r="AFV29" s="105">
        <f t="shared" si="36"/>
        <v>1.0031627000000001</v>
      </c>
      <c r="AFW29" s="105">
        <f t="shared" si="36"/>
        <v>1.0081945999999999</v>
      </c>
      <c r="AFX29" s="105">
        <f t="shared" si="36"/>
        <v>1.0092093</v>
      </c>
      <c r="AFY29" s="105"/>
      <c r="AFZ29" s="106">
        <f t="shared" si="28"/>
        <v>0.96341590736842087</v>
      </c>
      <c r="AGA29" s="69"/>
      <c r="AGB29" s="75">
        <v>23</v>
      </c>
      <c r="AGC29" s="120">
        <v>0</v>
      </c>
      <c r="AGD29" s="120">
        <v>0</v>
      </c>
      <c r="AGE29" s="120">
        <v>0</v>
      </c>
      <c r="AGF29" s="120">
        <v>0</v>
      </c>
      <c r="AGG29" s="69"/>
      <c r="AGH29" s="75">
        <v>23</v>
      </c>
      <c r="AGI29" s="148">
        <v>23</v>
      </c>
      <c r="AGJ29" s="120">
        <v>0</v>
      </c>
      <c r="AGK29" s="120">
        <v>0</v>
      </c>
      <c r="AGL29" s="120">
        <v>0</v>
      </c>
      <c r="AGM29" s="69"/>
      <c r="AGN29" s="75">
        <v>23</v>
      </c>
      <c r="AGO29" s="148">
        <v>23</v>
      </c>
      <c r="AGP29" s="120">
        <v>0</v>
      </c>
      <c r="AGQ29" s="120">
        <v>0</v>
      </c>
      <c r="AGR29" s="148">
        <v>1.5428571428571401E-5</v>
      </c>
      <c r="AGS29" s="69"/>
      <c r="AGT29" s="75">
        <v>23</v>
      </c>
      <c r="AGU29" s="147">
        <v>23</v>
      </c>
      <c r="AGV29" s="151">
        <v>0</v>
      </c>
      <c r="AGW29" s="151">
        <v>0</v>
      </c>
      <c r="AGX29" s="161">
        <v>0</v>
      </c>
      <c r="AGY29" s="152">
        <v>0</v>
      </c>
      <c r="AGZ29" s="69"/>
      <c r="AHA29" s="69"/>
      <c r="AHB29" s="69"/>
      <c r="AHC29" s="69"/>
      <c r="AHD29" s="69"/>
      <c r="AHE29" s="69"/>
      <c r="AHF29" s="69"/>
      <c r="AHG29" s="69"/>
      <c r="AHH29" s="69"/>
      <c r="AHI29" s="69"/>
      <c r="AHJ29" s="69"/>
      <c r="AHK29" s="69"/>
      <c r="AHL29" s="69"/>
      <c r="AHM29" s="69"/>
      <c r="AHN29" s="69"/>
      <c r="AHO29" s="69"/>
      <c r="AHP29" s="69"/>
      <c r="AHQ29" s="69"/>
      <c r="AHR29" s="69"/>
      <c r="AHS29" s="69"/>
      <c r="AHT29" s="69"/>
      <c r="AHU29" s="69"/>
      <c r="AHV29" s="69"/>
      <c r="AHW29" s="69"/>
      <c r="AHX29" s="69"/>
      <c r="AHY29" s="69"/>
      <c r="AHZ29" s="69"/>
      <c r="AIA29" s="69"/>
      <c r="AIB29" s="69"/>
      <c r="AIC29" s="69"/>
      <c r="AID29" s="69"/>
      <c r="AIE29" s="69"/>
      <c r="AIF29" s="69"/>
      <c r="AIG29" s="69"/>
      <c r="AIH29" s="69"/>
      <c r="AII29" s="69"/>
      <c r="AIJ29" s="69"/>
      <c r="AIK29" s="69"/>
      <c r="AIL29" s="69"/>
      <c r="AIM29" s="69"/>
      <c r="AIN29" s="69"/>
      <c r="AIO29" s="69"/>
      <c r="AIP29" s="69"/>
      <c r="AIQ29" s="69"/>
      <c r="AIR29" s="69"/>
      <c r="AIS29" s="69"/>
      <c r="AIT29" s="69"/>
      <c r="AIU29" s="69"/>
      <c r="AIV29" s="69"/>
      <c r="AIW29" s="69"/>
      <c r="AIX29" s="69"/>
      <c r="AIY29" s="69"/>
      <c r="AIZ29" s="69"/>
      <c r="AJA29" s="69"/>
      <c r="AJB29" s="69"/>
      <c r="AJC29" s="69"/>
      <c r="AJD29" s="69"/>
      <c r="AJE29" s="69"/>
      <c r="AJF29" s="69"/>
      <c r="AJG29" s="69"/>
      <c r="AJH29" s="69"/>
      <c r="AJI29" s="69"/>
      <c r="AJJ29" s="69"/>
      <c r="AJK29" s="69"/>
      <c r="AJL29" s="69"/>
      <c r="AJM29" s="69"/>
      <c r="AJN29" s="69"/>
      <c r="AJO29" s="69"/>
      <c r="AJP29" s="69"/>
      <c r="AJQ29" s="69"/>
      <c r="AJR29" s="69"/>
      <c r="AJS29" s="69"/>
      <c r="AJT29" s="69"/>
      <c r="AJU29" s="69"/>
      <c r="AJV29" s="69"/>
      <c r="AJW29" s="69"/>
      <c r="AJX29" s="69"/>
      <c r="AJY29" s="69"/>
      <c r="AJZ29" s="69"/>
      <c r="AKA29" s="69"/>
      <c r="AKB29" s="69"/>
      <c r="AKC29" s="69"/>
      <c r="AKD29" s="69"/>
      <c r="AKE29" s="69"/>
      <c r="AKF29" s="69"/>
      <c r="AKG29" s="69"/>
      <c r="AKH29" s="69"/>
      <c r="AKI29" s="69"/>
      <c r="AKJ29" s="69"/>
      <c r="AKK29" s="69"/>
      <c r="AKL29" s="69"/>
      <c r="AKM29" s="69"/>
      <c r="AKN29" s="69"/>
      <c r="AKO29" s="69"/>
      <c r="AKP29" s="69"/>
      <c r="AKQ29" s="69"/>
      <c r="AKR29" s="69"/>
      <c r="AKS29" s="69"/>
      <c r="AKT29" s="69"/>
      <c r="AKU29" s="69"/>
      <c r="AKV29" s="69"/>
      <c r="AKW29" s="69"/>
      <c r="AKX29" s="69"/>
      <c r="AKY29" s="69"/>
      <c r="AKZ29" s="69"/>
      <c r="ALA29" s="69"/>
      <c r="ALB29" s="69"/>
      <c r="ALC29" s="69"/>
      <c r="ALD29" s="69"/>
      <c r="ALE29" s="69"/>
      <c r="ALF29" s="69"/>
      <c r="ALG29" s="69"/>
      <c r="ALH29" s="69"/>
      <c r="ALI29" s="69"/>
      <c r="ALJ29" s="69"/>
      <c r="ALK29" s="69"/>
      <c r="ALL29" s="69"/>
      <c r="ALM29" s="69"/>
      <c r="ALN29" s="69"/>
      <c r="ALO29" s="69"/>
      <c r="ALP29" s="69"/>
      <c r="ALQ29" s="69"/>
      <c r="ALR29" s="69"/>
      <c r="ALS29" s="69"/>
      <c r="ALT29" s="69"/>
      <c r="ALU29" s="69"/>
      <c r="ALV29" s="69"/>
      <c r="ALW29" s="69"/>
      <c r="ALX29" s="69"/>
      <c r="ALY29" s="69"/>
      <c r="ALZ29" s="69"/>
      <c r="AMA29" s="69"/>
      <c r="AMB29" s="69"/>
      <c r="AMC29" s="69"/>
      <c r="AMD29" s="69"/>
      <c r="AME29" s="69"/>
      <c r="AMF29" s="69"/>
      <c r="AMG29" s="69"/>
      <c r="AMH29" s="69"/>
      <c r="AMI29" s="69"/>
      <c r="AMJ29" s="69"/>
      <c r="AMK29" s="69"/>
      <c r="AML29" s="69"/>
      <c r="AMM29" s="69"/>
      <c r="AMN29" s="69"/>
      <c r="AMO29" s="69"/>
      <c r="AMP29" s="69"/>
      <c r="AMQ29" s="69"/>
      <c r="AMR29" s="69"/>
      <c r="AMS29" s="69"/>
      <c r="AMT29" s="69"/>
      <c r="AMU29" s="69"/>
      <c r="AMV29" s="69"/>
      <c r="AMW29" s="69"/>
      <c r="AMX29" s="69"/>
      <c r="AMY29" s="69"/>
      <c r="AMZ29" s="69"/>
      <c r="ANA29" s="69"/>
      <c r="ANB29" s="69"/>
      <c r="ANC29" s="69"/>
      <c r="AND29" s="69"/>
      <c r="ANE29" s="69"/>
      <c r="ANF29" s="69"/>
      <c r="ANG29" s="69"/>
      <c r="ANH29" s="69"/>
      <c r="ANI29" s="69"/>
      <c r="ANJ29" s="69"/>
      <c r="ANK29" s="69"/>
      <c r="ANL29" s="69"/>
      <c r="ANM29" s="69"/>
      <c r="ANN29" s="69"/>
      <c r="ANO29" s="69"/>
      <c r="ANP29" s="69"/>
      <c r="ANQ29" s="69"/>
      <c r="ANR29" s="69"/>
      <c r="ANS29" s="69"/>
      <c r="ANT29" s="69"/>
      <c r="ANU29" s="69"/>
      <c r="ANV29" s="69"/>
      <c r="ANW29" s="69"/>
      <c r="ANX29" s="69"/>
      <c r="ANY29" s="69"/>
      <c r="ANZ29" s="69"/>
      <c r="AOA29" s="69"/>
      <c r="AOB29" s="69"/>
      <c r="AOC29" s="69"/>
      <c r="AOD29" s="69"/>
      <c r="AOE29" s="69"/>
      <c r="AOF29" s="69"/>
      <c r="AOG29" s="69"/>
      <c r="AOH29" s="69"/>
      <c r="AOI29" s="69"/>
      <c r="AOJ29" s="69"/>
      <c r="AOK29" s="69"/>
      <c r="AOL29" s="69"/>
      <c r="AOM29" s="69"/>
      <c r="AON29" s="69"/>
      <c r="AOO29" s="69"/>
      <c r="AOP29" s="69"/>
      <c r="AOQ29" s="69"/>
      <c r="AOR29" s="69"/>
      <c r="AOS29" s="69"/>
      <c r="AOT29" s="69"/>
      <c r="AOU29" s="69"/>
      <c r="AOV29" s="69"/>
      <c r="AOW29" s="69"/>
      <c r="AOX29" s="69"/>
      <c r="AOY29" s="69"/>
      <c r="AOZ29" s="69"/>
      <c r="APA29" s="69"/>
      <c r="APB29" s="69"/>
      <c r="APC29" s="69"/>
      <c r="APD29" s="69"/>
      <c r="APE29" s="69"/>
      <c r="APF29" s="69"/>
      <c r="APG29" s="69"/>
      <c r="APH29" s="69"/>
      <c r="API29" s="69"/>
      <c r="APJ29" s="69"/>
      <c r="APK29" s="69"/>
      <c r="APL29" s="69"/>
      <c r="APM29" s="69"/>
      <c r="APN29" s="69"/>
      <c r="APO29" s="69"/>
      <c r="APP29" s="69"/>
      <c r="APQ29" s="69"/>
      <c r="APR29" s="69"/>
      <c r="APS29" s="69"/>
      <c r="APT29" s="69"/>
      <c r="APU29" s="69"/>
      <c r="APV29" s="69"/>
      <c r="APW29" s="69"/>
      <c r="APX29" s="69"/>
      <c r="APY29" s="69"/>
      <c r="APZ29" s="69"/>
      <c r="AQA29" s="69"/>
      <c r="AQB29" s="69"/>
      <c r="AQC29" s="69"/>
      <c r="AQD29" s="69"/>
      <c r="AQE29" s="69"/>
      <c r="AQF29" s="69"/>
      <c r="AQG29" s="69"/>
      <c r="AQH29" s="69"/>
      <c r="AQI29" s="69"/>
      <c r="AQJ29" s="69"/>
      <c r="AQK29" s="69"/>
      <c r="AQL29" s="69"/>
      <c r="AQM29" s="69"/>
      <c r="AQN29" s="69"/>
      <c r="AQO29" s="69"/>
      <c r="AQP29" s="69"/>
      <c r="AQQ29" s="69"/>
      <c r="AQR29" s="69"/>
      <c r="AQS29" s="69"/>
      <c r="AQT29" s="69"/>
      <c r="AQU29" s="69"/>
      <c r="AQV29" s="69"/>
      <c r="AQW29" s="69"/>
      <c r="AQX29" s="69"/>
      <c r="AQY29" s="69"/>
      <c r="AQZ29" s="69"/>
      <c r="ARA29" s="69"/>
      <c r="ARB29" s="69"/>
      <c r="ARC29" s="69"/>
      <c r="ARD29" s="69"/>
      <c r="ARE29" s="69"/>
      <c r="ARF29" s="69"/>
      <c r="ARG29" s="69"/>
      <c r="ARH29" s="69"/>
      <c r="ARI29" s="69"/>
      <c r="ARJ29" s="69"/>
      <c r="ARK29" s="69"/>
      <c r="ARL29" s="69"/>
      <c r="ARM29" s="69"/>
      <c r="ARN29" s="69"/>
      <c r="ARO29" s="69"/>
      <c r="ARP29" s="69"/>
      <c r="ARQ29" s="69"/>
      <c r="ARR29" s="69"/>
      <c r="ARS29" s="69"/>
      <c r="ART29" s="69"/>
      <c r="ARU29" s="69"/>
      <c r="ARV29" s="69"/>
      <c r="ARW29" s="69"/>
      <c r="ARX29" s="69"/>
      <c r="ARY29" s="69"/>
      <c r="ARZ29" s="69"/>
      <c r="ASA29" s="69"/>
      <c r="ASB29" s="69"/>
    </row>
    <row r="30" spans="1:1172" ht="3" customHeight="1" x14ac:dyDescent="0.25">
      <c r="A30" s="77"/>
      <c r="B30" s="98">
        <v>24</v>
      </c>
      <c r="C30" s="99">
        <v>18.86</v>
      </c>
      <c r="D30" s="94">
        <f t="shared" si="18"/>
        <v>2</v>
      </c>
      <c r="E30" s="77"/>
      <c r="F30" s="191">
        <v>0.99870729999999996</v>
      </c>
      <c r="G30" s="70">
        <v>0.99675769999999997</v>
      </c>
      <c r="H30" s="70">
        <v>0.99594479999999996</v>
      </c>
      <c r="I30" s="70">
        <v>0.99563705999999996</v>
      </c>
      <c r="J30" s="70">
        <v>0.99565464000000004</v>
      </c>
      <c r="K30" s="70">
        <v>0.99584377000000002</v>
      </c>
      <c r="L30" s="70">
        <v>0.99616813999999998</v>
      </c>
      <c r="M30" s="70">
        <v>0.99657649999999998</v>
      </c>
      <c r="N30" s="70">
        <v>0.99702232999999996</v>
      </c>
      <c r="O30" s="70">
        <v>0.99746745999999997</v>
      </c>
      <c r="P30" s="70">
        <v>0.99787389999999998</v>
      </c>
      <c r="Q30" s="70">
        <v>0.99823313999999996</v>
      </c>
      <c r="R30" s="70">
        <v>0.99853002999999996</v>
      </c>
      <c r="S30" s="70">
        <v>0.99875389999999997</v>
      </c>
      <c r="T30" s="70">
        <v>0.99889969999999995</v>
      </c>
      <c r="U30" s="70">
        <v>0.99896390000000002</v>
      </c>
      <c r="V30" s="70">
        <v>0.99894349999999998</v>
      </c>
      <c r="W30" s="70">
        <v>0.99884516000000001</v>
      </c>
      <c r="X30" s="70">
        <v>0.99866869999999996</v>
      </c>
      <c r="Y30" s="70">
        <v>0.99841500000000005</v>
      </c>
      <c r="Z30" s="70">
        <v>0.99808395000000005</v>
      </c>
      <c r="AA30" s="71">
        <v>0.99767570000000005</v>
      </c>
      <c r="AB30" s="71">
        <v>0.99719599999999997</v>
      </c>
      <c r="AC30" s="71">
        <v>0.99667596999999997</v>
      </c>
      <c r="AD30" s="71">
        <v>0.99598399999999998</v>
      </c>
      <c r="AE30" s="71">
        <v>0.99522029999999995</v>
      </c>
      <c r="AF30" s="71">
        <v>0.99440899999999999</v>
      </c>
      <c r="AG30" s="71">
        <v>0.99357085999999994</v>
      </c>
      <c r="AH30" s="71">
        <v>0.99273310000000003</v>
      </c>
      <c r="AI30" s="71">
        <v>0.99193050000000005</v>
      </c>
      <c r="AJ30" s="71">
        <v>0.99119429999999997</v>
      </c>
      <c r="AK30" s="71">
        <v>0.99067170000000004</v>
      </c>
      <c r="AL30" s="71">
        <v>0.99046785000000004</v>
      </c>
      <c r="AM30" s="71">
        <v>0.99061719999999998</v>
      </c>
      <c r="AN30" s="71">
        <v>0.99131703000000004</v>
      </c>
      <c r="AO30" s="71">
        <v>0.99274929999999995</v>
      </c>
      <c r="AP30" s="71">
        <v>0.99508300000000005</v>
      </c>
      <c r="AQ30" s="71">
        <v>0.99826753000000001</v>
      </c>
      <c r="AR30" s="71">
        <v>1.0012918</v>
      </c>
      <c r="AS30" s="71">
        <v>1.0007079000000001</v>
      </c>
      <c r="AT30" s="72">
        <v>0.99955194999999997</v>
      </c>
      <c r="AU30" s="72">
        <v>0.9980097</v>
      </c>
      <c r="AV30" s="72">
        <v>0.99796399999999996</v>
      </c>
      <c r="AW30" s="72">
        <v>0.99813426000000005</v>
      </c>
      <c r="AX30" s="72">
        <v>0.99846893999999997</v>
      </c>
      <c r="AY30" s="72">
        <v>0.99892473000000004</v>
      </c>
      <c r="AZ30" s="72">
        <v>0.99943309999999996</v>
      </c>
      <c r="BA30" s="72">
        <v>0.99994934000000002</v>
      </c>
      <c r="BB30" s="72">
        <v>1.0003803</v>
      </c>
      <c r="BC30" s="72">
        <v>1.0006447000000001</v>
      </c>
      <c r="BD30" s="72">
        <v>1.000637</v>
      </c>
      <c r="BE30" s="72">
        <v>1.0004287999999999</v>
      </c>
      <c r="BF30" s="72">
        <v>0.99995979999999995</v>
      </c>
      <c r="BG30" s="72">
        <v>0.99928380000000006</v>
      </c>
      <c r="BH30" s="72">
        <v>0.99844502999999996</v>
      </c>
      <c r="BI30" s="72">
        <v>0.99749469999999996</v>
      </c>
      <c r="BJ30" s="72">
        <v>0.99648550000000002</v>
      </c>
      <c r="BK30" s="72">
        <v>0.99546707000000001</v>
      </c>
      <c r="BL30" s="72">
        <v>0.99448729999999996</v>
      </c>
      <c r="BM30" s="72">
        <v>0.99358809999999997</v>
      </c>
      <c r="BN30" s="72">
        <v>0.99280650000000004</v>
      </c>
      <c r="BO30" s="72">
        <v>0.99217224000000004</v>
      </c>
      <c r="BP30" s="72">
        <v>0.99170625000000001</v>
      </c>
      <c r="BQ30" s="72">
        <v>0.99141042999999995</v>
      </c>
      <c r="BR30" s="72">
        <v>0.99128850000000002</v>
      </c>
      <c r="BS30" s="72">
        <v>0.99136230000000003</v>
      </c>
      <c r="BT30" s="72">
        <v>0.99159909999999996</v>
      </c>
      <c r="BU30" s="72">
        <v>0.99195480000000003</v>
      </c>
      <c r="BV30" s="72">
        <v>0.99239354999999996</v>
      </c>
      <c r="BW30" s="72">
        <v>0.99285173000000004</v>
      </c>
      <c r="BX30" s="72">
        <v>0.99325359999999996</v>
      </c>
      <c r="BY30" s="72">
        <v>0.99353369999999996</v>
      </c>
      <c r="BZ30" s="72">
        <v>0.99353343000000005</v>
      </c>
      <c r="CA30" s="72">
        <v>0.99328720000000004</v>
      </c>
      <c r="CB30" s="72">
        <v>0.99258610000000003</v>
      </c>
      <c r="CC30" s="72">
        <v>0.99126689999999995</v>
      </c>
      <c r="CD30" s="72">
        <v>0.98981770000000002</v>
      </c>
      <c r="CE30" s="72">
        <v>0.98837710000000001</v>
      </c>
      <c r="CF30" s="72">
        <v>0.98924540000000005</v>
      </c>
      <c r="CG30" s="72">
        <v>0.98893989999999998</v>
      </c>
      <c r="CH30" s="72">
        <v>0.99780869999999999</v>
      </c>
      <c r="CI30" s="72">
        <v>0.99498010000000003</v>
      </c>
      <c r="CJ30" s="72">
        <v>0.99378</v>
      </c>
      <c r="CK30" s="72">
        <v>0.99342406000000005</v>
      </c>
      <c r="CL30" s="72">
        <v>0.99370939999999996</v>
      </c>
      <c r="CM30" s="72">
        <v>0.99463299999999999</v>
      </c>
      <c r="CN30" s="72">
        <v>0.99603900000000001</v>
      </c>
      <c r="CO30" s="72">
        <v>0.99765649999999995</v>
      </c>
      <c r="CP30" s="72">
        <v>0.99919999999999998</v>
      </c>
      <c r="CQ30" s="72">
        <v>1.0003654</v>
      </c>
      <c r="CR30" s="72">
        <v>1.0010767</v>
      </c>
      <c r="CS30" s="72">
        <v>1.0014205</v>
      </c>
      <c r="CT30" s="72">
        <v>1.0014151</v>
      </c>
      <c r="CU30" s="72">
        <v>1.0012650000000001</v>
      </c>
      <c r="CV30" s="72">
        <v>1.0009357999999999</v>
      </c>
      <c r="CW30" s="72">
        <v>1.0005128000000001</v>
      </c>
      <c r="CX30" s="72">
        <v>1.0000370999999999</v>
      </c>
      <c r="CY30" s="72">
        <v>0.99952996000000005</v>
      </c>
      <c r="CZ30" s="72">
        <v>0.99900520000000004</v>
      </c>
      <c r="DA30" s="72">
        <v>0.99847059999999999</v>
      </c>
      <c r="DB30" s="72">
        <v>0.99793050000000005</v>
      </c>
      <c r="DC30" s="72">
        <v>0.99738634000000004</v>
      </c>
      <c r="DD30" s="72">
        <v>0.99684876</v>
      </c>
      <c r="DE30" s="72">
        <v>0.99612599999999996</v>
      </c>
      <c r="DF30" s="72">
        <v>0.99537359999999997</v>
      </c>
      <c r="DG30" s="72">
        <v>0.99487210000000004</v>
      </c>
      <c r="DH30" s="72">
        <v>0.99415869999999995</v>
      </c>
      <c r="DI30" s="72">
        <v>0.99334573999999998</v>
      </c>
      <c r="DJ30" s="72">
        <v>0.99242514000000004</v>
      </c>
      <c r="DK30" s="72">
        <v>0.99135554000000004</v>
      </c>
      <c r="DL30" s="72">
        <v>0.99004210000000004</v>
      </c>
      <c r="DM30" s="72">
        <v>0.9884172</v>
      </c>
      <c r="DN30" s="72">
        <v>0.98639584000000002</v>
      </c>
      <c r="DO30" s="72">
        <v>0.98389459999999995</v>
      </c>
      <c r="DP30" s="72">
        <v>0.98088880000000001</v>
      </c>
      <c r="DQ30" s="72">
        <v>0.97747700000000004</v>
      </c>
      <c r="DR30" s="72">
        <v>0.97378253999999997</v>
      </c>
      <c r="DS30" s="72">
        <v>0.96970904000000002</v>
      </c>
      <c r="DT30" s="72">
        <v>0.96376879999999998</v>
      </c>
      <c r="DU30" s="72">
        <v>0.96413802999999998</v>
      </c>
      <c r="DV30" s="72">
        <v>0.99740320000000005</v>
      </c>
      <c r="DW30" s="72">
        <v>0.99336389999999997</v>
      </c>
      <c r="DX30" s="72">
        <v>0.99198050000000004</v>
      </c>
      <c r="DY30" s="72">
        <v>0.99194645999999997</v>
      </c>
      <c r="DZ30" s="72">
        <v>0.99251319999999998</v>
      </c>
      <c r="EA30" s="72">
        <v>0.99425039999999998</v>
      </c>
      <c r="EB30" s="72">
        <v>0.99624539999999995</v>
      </c>
      <c r="EC30" s="72">
        <v>0.99835103999999997</v>
      </c>
      <c r="ED30" s="72">
        <v>0.99976825999999996</v>
      </c>
      <c r="EE30" s="72">
        <v>0.99947459999999999</v>
      </c>
      <c r="EF30" s="72">
        <v>0.99856840000000002</v>
      </c>
      <c r="EG30" s="72">
        <v>0.99742319999999995</v>
      </c>
      <c r="EH30" s="72">
        <v>0.99628174000000003</v>
      </c>
      <c r="EI30" s="72">
        <v>0.99522215000000003</v>
      </c>
      <c r="EJ30" s="72">
        <v>0.99424049999999997</v>
      </c>
      <c r="EK30" s="72">
        <v>0.99329674000000001</v>
      </c>
      <c r="EL30" s="72">
        <v>0.99226963999999995</v>
      </c>
      <c r="EM30" s="72">
        <v>0.99112990000000001</v>
      </c>
      <c r="EN30" s="72">
        <v>0.98990350000000005</v>
      </c>
      <c r="EO30" s="72">
        <v>0.98852795000000004</v>
      </c>
      <c r="EP30" s="72">
        <v>0.98700695999999999</v>
      </c>
      <c r="EQ30" s="72">
        <v>0.9853113</v>
      </c>
      <c r="ER30" s="72">
        <v>0.98295116000000005</v>
      </c>
      <c r="ES30" s="72">
        <v>0.98121689999999995</v>
      </c>
      <c r="ET30" s="72">
        <v>0.97909283999999996</v>
      </c>
      <c r="EU30" s="72">
        <v>0.97684353999999995</v>
      </c>
      <c r="EV30" s="72">
        <v>0.97456319999999996</v>
      </c>
      <c r="EW30" s="72">
        <v>0.97229949999999998</v>
      </c>
      <c r="EX30" s="72">
        <v>0.97008399999999995</v>
      </c>
      <c r="EY30" s="72">
        <v>0.96794829999999998</v>
      </c>
      <c r="EZ30" s="72">
        <v>0.96594340000000001</v>
      </c>
      <c r="FA30" s="72">
        <v>0.9640417</v>
      </c>
      <c r="FB30" s="72">
        <v>0.96209573999999998</v>
      </c>
      <c r="FC30" s="72">
        <v>0.95944430000000003</v>
      </c>
      <c r="FD30" s="72">
        <v>0.95579386</v>
      </c>
      <c r="FE30" s="72">
        <v>0.95188713000000003</v>
      </c>
      <c r="FF30" s="72">
        <v>0.94809549999999998</v>
      </c>
      <c r="FG30" s="72">
        <v>0.94455944999999997</v>
      </c>
      <c r="FH30" s="72">
        <v>0.94162060000000003</v>
      </c>
      <c r="FI30" s="72">
        <v>0.9416698</v>
      </c>
      <c r="FJ30" s="72">
        <v>1.0028241</v>
      </c>
      <c r="FK30" s="72">
        <v>1.0024651</v>
      </c>
      <c r="FL30" s="72">
        <v>1.0045146</v>
      </c>
      <c r="FM30" s="72">
        <v>1.0076274000000001</v>
      </c>
      <c r="FN30" s="72">
        <v>1.0100408999999999</v>
      </c>
      <c r="FO30" s="72">
        <v>1.0095255000000001</v>
      </c>
      <c r="FP30" s="72">
        <v>1.0052255000000001</v>
      </c>
      <c r="FQ30" s="72">
        <v>1.006311</v>
      </c>
      <c r="FR30" s="72">
        <v>1.0041461</v>
      </c>
      <c r="FS30" s="72">
        <v>1.0016503000000001</v>
      </c>
      <c r="FT30" s="72">
        <v>0.99908110000000006</v>
      </c>
      <c r="FU30" s="72">
        <v>0.99635225999999999</v>
      </c>
      <c r="FV30" s="72">
        <v>0.99336789999999997</v>
      </c>
      <c r="FW30" s="72">
        <v>0.9901451</v>
      </c>
      <c r="FX30" s="72">
        <v>0.98677729999999997</v>
      </c>
      <c r="FY30" s="72">
        <v>0.98359025</v>
      </c>
      <c r="FZ30" s="72">
        <v>0.97879479999999996</v>
      </c>
      <c r="GA30" s="72">
        <v>0.97419023999999999</v>
      </c>
      <c r="GB30" s="72">
        <v>0.97100823999999997</v>
      </c>
      <c r="GC30" s="72">
        <v>0.96693370000000001</v>
      </c>
      <c r="GD30" s="72">
        <v>0.96269579999999999</v>
      </c>
      <c r="GE30" s="72">
        <v>0.95845210000000003</v>
      </c>
      <c r="GF30" s="72">
        <v>0.95409732999999997</v>
      </c>
      <c r="GG30" s="72">
        <v>0.94969879999999995</v>
      </c>
      <c r="GH30" s="72">
        <v>0.94525780000000004</v>
      </c>
      <c r="GI30" s="72">
        <v>0.94079630000000003</v>
      </c>
      <c r="GJ30" s="72">
        <v>0.93636763000000001</v>
      </c>
      <c r="GK30" s="72">
        <v>0.93207835999999999</v>
      </c>
      <c r="GL30" s="72">
        <v>0.92812245999999998</v>
      </c>
      <c r="GM30" s="72">
        <v>0.92483210000000005</v>
      </c>
      <c r="GN30" s="72">
        <v>0.92273039999999995</v>
      </c>
      <c r="GO30" s="72">
        <v>0.92283360000000003</v>
      </c>
      <c r="GP30" s="72">
        <v>0.92609894000000004</v>
      </c>
      <c r="GQ30" s="72">
        <v>0.92606489999999997</v>
      </c>
      <c r="GR30" s="72">
        <v>0.92794290000000001</v>
      </c>
      <c r="GS30" s="72">
        <v>0.93079319999999999</v>
      </c>
      <c r="GT30" s="72">
        <v>0.93274170000000001</v>
      </c>
      <c r="GU30" s="72">
        <v>0.93235785000000004</v>
      </c>
      <c r="GV30" s="72">
        <v>0.93026629999999999</v>
      </c>
      <c r="GW30" s="72">
        <v>0.9284521</v>
      </c>
      <c r="GX30" s="72">
        <v>1.0123827000000001</v>
      </c>
      <c r="GY30" s="72">
        <v>1.0187428999999999</v>
      </c>
      <c r="GZ30" s="72">
        <v>1.0228900000000001</v>
      </c>
      <c r="HA30" s="72">
        <v>1.0246299999999999</v>
      </c>
      <c r="HB30" s="72">
        <v>1.0231066</v>
      </c>
      <c r="HC30" s="72">
        <v>1.0119544</v>
      </c>
      <c r="HD30" s="72">
        <v>0.9761126</v>
      </c>
      <c r="HE30" s="72">
        <v>0.98322659999999995</v>
      </c>
      <c r="HF30" s="72">
        <v>0.97531044</v>
      </c>
      <c r="HG30" s="72">
        <v>0.96429860000000001</v>
      </c>
      <c r="HH30" s="72">
        <v>0.95332479999999997</v>
      </c>
      <c r="HI30" s="72">
        <v>0.94319529999999996</v>
      </c>
      <c r="HJ30" s="72">
        <v>0.93443679999999996</v>
      </c>
      <c r="HK30" s="72">
        <v>0.9263479</v>
      </c>
      <c r="HL30" s="72">
        <v>0.91860527000000003</v>
      </c>
      <c r="HM30" s="72">
        <v>0.91097903000000002</v>
      </c>
      <c r="HN30" s="72">
        <v>0.90273959999999998</v>
      </c>
      <c r="HO30" s="72">
        <v>0.89459496999999999</v>
      </c>
      <c r="HP30" s="72">
        <v>0.88706589999999996</v>
      </c>
      <c r="HQ30" s="72">
        <v>0.87932480000000002</v>
      </c>
      <c r="HR30" s="72">
        <v>0.87148479999999995</v>
      </c>
      <c r="HS30" s="72">
        <v>0.86365276999999996</v>
      </c>
      <c r="HT30" s="72">
        <v>0.85584855000000004</v>
      </c>
      <c r="HU30" s="72">
        <v>0.84814639999999997</v>
      </c>
      <c r="HV30" s="72">
        <v>0.84064645000000005</v>
      </c>
      <c r="HW30" s="72">
        <v>0.83352744999999995</v>
      </c>
      <c r="HX30" s="72">
        <v>0.82713013999999996</v>
      </c>
      <c r="HY30" s="72">
        <v>0.82210260000000002</v>
      </c>
      <c r="HZ30" s="72">
        <v>0.81962997000000004</v>
      </c>
      <c r="IA30" s="72">
        <v>0.82175034000000002</v>
      </c>
      <c r="IB30" s="72">
        <v>0.8319858</v>
      </c>
      <c r="IC30" s="72">
        <v>0.85695770000000004</v>
      </c>
      <c r="ID30" s="72">
        <v>0.91253260000000003</v>
      </c>
      <c r="IE30" s="72">
        <v>0.9052057</v>
      </c>
      <c r="IF30" s="72">
        <v>0.90037639999999997</v>
      </c>
      <c r="IG30" s="72">
        <v>0.89829139999999996</v>
      </c>
      <c r="IH30" s="72">
        <v>0.89765704000000002</v>
      </c>
      <c r="II30" s="72">
        <v>0.89710650000000003</v>
      </c>
      <c r="IJ30" s="72">
        <v>0.89517676999999996</v>
      </c>
      <c r="IK30" s="72">
        <v>0.89373857000000001</v>
      </c>
      <c r="IL30" s="72">
        <v>1.0134700000000001</v>
      </c>
      <c r="IM30" s="72">
        <v>1.0228181000000001</v>
      </c>
      <c r="IN30" s="72">
        <v>1.0260720000000001</v>
      </c>
      <c r="IO30" s="72">
        <v>1.0247702999999999</v>
      </c>
      <c r="IP30" s="72">
        <v>1.0176147</v>
      </c>
      <c r="IQ30" s="72">
        <v>1.0007564</v>
      </c>
      <c r="IR30" s="72">
        <v>0.97281664999999995</v>
      </c>
      <c r="IS30" s="72">
        <v>0.93972396999999996</v>
      </c>
      <c r="IT30" s="72">
        <v>0.90943350000000001</v>
      </c>
      <c r="IU30" s="72">
        <v>0.88175696000000003</v>
      </c>
      <c r="IV30" s="72">
        <v>0.85822695000000004</v>
      </c>
      <c r="IW30" s="72">
        <v>0.83905596000000005</v>
      </c>
      <c r="IX30" s="72">
        <v>0.82338219999999995</v>
      </c>
      <c r="IY30" s="72">
        <v>0.81004553999999995</v>
      </c>
      <c r="IZ30" s="72">
        <v>0.7981239</v>
      </c>
      <c r="JA30" s="72">
        <v>0.78694509999999995</v>
      </c>
      <c r="JB30" s="72">
        <v>0.77601589999999998</v>
      </c>
      <c r="JC30" s="72">
        <v>0.76542496999999998</v>
      </c>
      <c r="JD30" s="72">
        <v>0.75527460000000002</v>
      </c>
      <c r="JE30" s="72">
        <v>0.74531270000000005</v>
      </c>
      <c r="JF30" s="72">
        <v>0.73548614999999995</v>
      </c>
      <c r="JG30" s="72">
        <v>0.72581960000000001</v>
      </c>
      <c r="JH30" s="72">
        <v>0.71633449999999999</v>
      </c>
      <c r="JI30" s="72">
        <v>0.70710320000000004</v>
      </c>
      <c r="JJ30" s="72">
        <v>0.69826036999999996</v>
      </c>
      <c r="JK30" s="72">
        <v>0.69009489999999996</v>
      </c>
      <c r="JL30" s="72">
        <v>0.68320376000000005</v>
      </c>
      <c r="JM30" s="72">
        <v>0.67878720000000003</v>
      </c>
      <c r="JN30" s="72">
        <v>0.6790891</v>
      </c>
      <c r="JO30" s="72">
        <v>0.68783956999999996</v>
      </c>
      <c r="JP30" s="72">
        <v>0.71101270000000005</v>
      </c>
      <c r="JQ30" s="72">
        <v>0.75848424000000003</v>
      </c>
      <c r="JR30" s="72">
        <v>0.85752740000000005</v>
      </c>
      <c r="JS30" s="72">
        <v>0.87288200000000005</v>
      </c>
      <c r="JT30" s="72">
        <v>0.87455004000000003</v>
      </c>
      <c r="JU30" s="72">
        <v>0.87358385000000005</v>
      </c>
      <c r="JV30" s="72">
        <v>0.87200504999999995</v>
      </c>
      <c r="JW30" s="72">
        <v>0.86999272999999999</v>
      </c>
      <c r="JX30" s="72">
        <v>0.86670612999999996</v>
      </c>
      <c r="JY30" s="72">
        <v>0.86290920000000004</v>
      </c>
      <c r="JZ30" s="72">
        <v>1.0093586000000001</v>
      </c>
      <c r="KA30" s="72">
        <v>1.0186301</v>
      </c>
      <c r="KB30" s="72">
        <v>1.0230440000000001</v>
      </c>
      <c r="KC30" s="72">
        <v>1.0254084000000001</v>
      </c>
      <c r="KD30" s="72">
        <v>1.024465</v>
      </c>
      <c r="KE30" s="72">
        <v>1.0132672</v>
      </c>
      <c r="KF30" s="72">
        <v>0.96868390000000004</v>
      </c>
      <c r="KG30" s="72">
        <v>0.91632899999999995</v>
      </c>
      <c r="KH30" s="72">
        <v>0.87265824999999997</v>
      </c>
      <c r="KI30" s="72">
        <v>0.83505165999999997</v>
      </c>
      <c r="KJ30" s="72">
        <v>0.80440259999999997</v>
      </c>
      <c r="KK30" s="72">
        <v>0.78013869999999996</v>
      </c>
      <c r="KL30" s="72">
        <v>0.76080080000000005</v>
      </c>
      <c r="KM30" s="72">
        <v>0.74481260000000005</v>
      </c>
      <c r="KN30" s="72">
        <v>0.73091189999999995</v>
      </c>
      <c r="KO30" s="72">
        <v>0.71822739999999996</v>
      </c>
      <c r="KP30" s="72">
        <v>0.70624569999999998</v>
      </c>
      <c r="KQ30" s="72">
        <v>0.69481265999999997</v>
      </c>
      <c r="KR30" s="72">
        <v>0.68387275999999997</v>
      </c>
      <c r="KS30" s="72">
        <v>0.67331739999999995</v>
      </c>
      <c r="KT30" s="72">
        <v>0.6630836</v>
      </c>
      <c r="KU30" s="72">
        <v>0.65316209999999997</v>
      </c>
      <c r="KV30" s="72">
        <v>0.64356904999999998</v>
      </c>
      <c r="KW30" s="72">
        <v>0.63437399999999999</v>
      </c>
      <c r="KX30" s="72">
        <v>0.6257298</v>
      </c>
      <c r="KY30" s="72">
        <v>0.61796503999999997</v>
      </c>
      <c r="KZ30" s="72">
        <v>0.61175310000000005</v>
      </c>
      <c r="LA30" s="72">
        <v>0.60843879999999995</v>
      </c>
      <c r="LB30" s="72">
        <v>0.61064249999999998</v>
      </c>
      <c r="LC30" s="72">
        <v>0.62224776000000004</v>
      </c>
      <c r="LD30" s="72">
        <v>0.64843249999999997</v>
      </c>
      <c r="LE30" s="72">
        <v>0.69440659999999998</v>
      </c>
      <c r="LF30" s="72">
        <v>0.76812756000000004</v>
      </c>
      <c r="LG30" s="72">
        <v>0.82714725</v>
      </c>
      <c r="LH30" s="72">
        <v>0.85616139999999996</v>
      </c>
      <c r="LI30" s="72">
        <v>0.86949710000000002</v>
      </c>
      <c r="LJ30" s="72">
        <v>0.87456389999999995</v>
      </c>
      <c r="LK30" s="72">
        <v>0.87359739999999997</v>
      </c>
      <c r="LL30" s="72">
        <v>0.8682993</v>
      </c>
      <c r="LM30" s="72">
        <v>0.85745979999999999</v>
      </c>
      <c r="LN30" s="72">
        <v>1.0062013000000001</v>
      </c>
      <c r="LO30" s="72">
        <v>1.0142561000000001</v>
      </c>
      <c r="LP30" s="72">
        <v>1.019328</v>
      </c>
      <c r="LQ30" s="72">
        <v>1.0243386000000001</v>
      </c>
      <c r="LR30" s="72">
        <v>1.0276539</v>
      </c>
      <c r="LS30" s="72">
        <v>1.0227489999999999</v>
      </c>
      <c r="LT30" s="72">
        <v>0.97347890000000004</v>
      </c>
      <c r="LU30" s="72">
        <v>0.92461972999999997</v>
      </c>
      <c r="LV30" s="72">
        <v>0.88270110000000002</v>
      </c>
      <c r="LW30" s="72">
        <v>0.84697836999999998</v>
      </c>
      <c r="LX30" s="72">
        <v>0.81783735999999996</v>
      </c>
      <c r="LY30" s="72">
        <v>0.79458150000000005</v>
      </c>
      <c r="LZ30" s="72">
        <v>0.77586670000000002</v>
      </c>
      <c r="MA30" s="72">
        <v>0.76029630000000004</v>
      </c>
      <c r="MB30" s="72">
        <v>0.74674344000000004</v>
      </c>
      <c r="MC30" s="72">
        <v>0.73444909999999997</v>
      </c>
      <c r="MD30" s="72">
        <v>0.72296757</v>
      </c>
      <c r="ME30" s="72">
        <v>0.7121094</v>
      </c>
      <c r="MF30" s="72">
        <v>0.70178664000000002</v>
      </c>
      <c r="MG30" s="72">
        <v>0.69193289999999996</v>
      </c>
      <c r="MH30" s="72">
        <v>0.68250440000000001</v>
      </c>
      <c r="MI30" s="72">
        <v>0.67348629999999998</v>
      </c>
      <c r="MJ30" s="72">
        <v>0.66489659999999995</v>
      </c>
      <c r="MK30" s="72">
        <v>0.65680413999999998</v>
      </c>
      <c r="ML30" s="72">
        <v>0.64936139999999998</v>
      </c>
      <c r="MM30" s="72">
        <v>0.64287110000000003</v>
      </c>
      <c r="MN30" s="72">
        <v>0.63786419999999999</v>
      </c>
      <c r="MO30" s="72">
        <v>0.63524380000000003</v>
      </c>
      <c r="MP30" s="72">
        <v>0.63761809999999997</v>
      </c>
      <c r="MQ30" s="72">
        <v>0.64796120000000001</v>
      </c>
      <c r="MR30" s="72">
        <v>0.67000539999999997</v>
      </c>
      <c r="MS30" s="72">
        <v>0.7068179</v>
      </c>
      <c r="MT30" s="72">
        <v>0.76227884999999995</v>
      </c>
      <c r="MU30" s="72">
        <v>0.82808320000000002</v>
      </c>
      <c r="MV30" s="72">
        <v>0.86323090000000002</v>
      </c>
      <c r="MW30" s="72">
        <v>0.87940912999999998</v>
      </c>
      <c r="MX30" s="72">
        <v>0.88623476000000001</v>
      </c>
      <c r="MY30" s="72">
        <v>0.88690179999999996</v>
      </c>
      <c r="MZ30" s="72">
        <v>0.88408476000000003</v>
      </c>
      <c r="NA30" s="72">
        <v>0.87285376000000003</v>
      </c>
      <c r="NB30" s="72">
        <v>1.0014377000000001</v>
      </c>
      <c r="NC30" s="72">
        <v>1.0059893</v>
      </c>
      <c r="ND30" s="72">
        <v>1.0100157000000001</v>
      </c>
      <c r="NE30" s="72">
        <v>1.0158727999999999</v>
      </c>
      <c r="NF30" s="72">
        <v>1.0235922</v>
      </c>
      <c r="NG30" s="72">
        <v>1.0232809</v>
      </c>
      <c r="NH30" s="72">
        <v>0.98372289999999996</v>
      </c>
      <c r="NI30" s="72">
        <v>0.96454245000000005</v>
      </c>
      <c r="NJ30" s="72">
        <v>0.94202050000000004</v>
      </c>
      <c r="NK30" s="72">
        <v>0.92103570000000001</v>
      </c>
      <c r="NL30" s="72">
        <v>0.90258585999999996</v>
      </c>
      <c r="NM30" s="72">
        <v>0.88668899999999995</v>
      </c>
      <c r="NN30" s="72">
        <v>0.87292429999999999</v>
      </c>
      <c r="NO30" s="72">
        <v>0.86077285000000003</v>
      </c>
      <c r="NP30" s="72">
        <v>0.84978085999999997</v>
      </c>
      <c r="NQ30" s="72">
        <v>0.8396207</v>
      </c>
      <c r="NR30" s="72">
        <v>0.83009370000000005</v>
      </c>
      <c r="NS30" s="72">
        <v>0.82110154999999996</v>
      </c>
      <c r="NT30" s="72">
        <v>0.81259440000000005</v>
      </c>
      <c r="NU30" s="72">
        <v>0.80453980000000003</v>
      </c>
      <c r="NV30" s="72">
        <v>0.79691670000000003</v>
      </c>
      <c r="NW30" s="72">
        <v>0.7897187</v>
      </c>
      <c r="NX30" s="72">
        <v>0.78296642999999999</v>
      </c>
      <c r="NY30" s="72">
        <v>0.77672240000000004</v>
      </c>
      <c r="NZ30" s="72">
        <v>0.7711266</v>
      </c>
      <c r="OA30" s="72">
        <v>0.76644873999999996</v>
      </c>
      <c r="OB30" s="72">
        <v>0.76301050000000004</v>
      </c>
      <c r="OC30" s="72">
        <v>0.75993330000000003</v>
      </c>
      <c r="OD30" s="72">
        <v>0.76065415000000003</v>
      </c>
      <c r="OE30" s="72">
        <v>0.76579916000000003</v>
      </c>
      <c r="OF30" s="72">
        <v>0.77708476999999998</v>
      </c>
      <c r="OG30" s="72">
        <v>0.7958634</v>
      </c>
      <c r="OH30" s="72">
        <v>0.82469857000000002</v>
      </c>
      <c r="OI30" s="72">
        <v>0.87137629999999999</v>
      </c>
      <c r="OJ30" s="72">
        <v>0.8837701</v>
      </c>
      <c r="OK30" s="72">
        <v>0.88316863999999995</v>
      </c>
      <c r="OL30" s="72">
        <v>0.88175046000000001</v>
      </c>
      <c r="OM30" s="72">
        <v>0.88101523999999998</v>
      </c>
      <c r="ON30" s="72">
        <v>0.88047916000000004</v>
      </c>
      <c r="OO30" s="72">
        <v>0.87915796000000002</v>
      </c>
      <c r="OP30" s="72">
        <v>0.99365429999999999</v>
      </c>
      <c r="OQ30" s="72">
        <v>0.99374925999999997</v>
      </c>
      <c r="OR30" s="72">
        <v>0.99659175</v>
      </c>
      <c r="OS30" s="72">
        <v>1.0008074</v>
      </c>
      <c r="OT30" s="72">
        <v>1.0063807</v>
      </c>
      <c r="OU30" s="72">
        <v>1.0123652000000001</v>
      </c>
      <c r="OV30" s="72">
        <v>1.0082336999999999</v>
      </c>
      <c r="OW30" s="72">
        <v>1.0047140999999999</v>
      </c>
      <c r="OX30" s="72">
        <v>1.0005500000000001</v>
      </c>
      <c r="OY30" s="72">
        <v>0.99525989999999998</v>
      </c>
      <c r="OZ30" s="72">
        <v>0.98900310000000002</v>
      </c>
      <c r="PA30" s="72">
        <v>0.98210763999999995</v>
      </c>
      <c r="PB30" s="72">
        <v>0.97488149999999996</v>
      </c>
      <c r="PC30" s="72">
        <v>0.96758770000000005</v>
      </c>
      <c r="PD30" s="72">
        <v>0.96040420000000004</v>
      </c>
      <c r="PE30" s="72">
        <v>0.95341410000000004</v>
      </c>
      <c r="PF30" s="72">
        <v>0.94665940000000004</v>
      </c>
      <c r="PG30" s="72">
        <v>0.94015694000000005</v>
      </c>
      <c r="PH30" s="72">
        <v>0.93391204000000005</v>
      </c>
      <c r="PI30" s="72">
        <v>0.92792280000000005</v>
      </c>
      <c r="PJ30" s="72">
        <v>0.9221876</v>
      </c>
      <c r="PK30" s="72">
        <v>0.916709</v>
      </c>
      <c r="PL30" s="72">
        <v>0.91150045000000002</v>
      </c>
      <c r="PM30" s="72">
        <v>0.90659900000000004</v>
      </c>
      <c r="PN30" s="72">
        <v>0.90209899999999998</v>
      </c>
      <c r="PO30" s="72">
        <v>0.89829033999999996</v>
      </c>
      <c r="PP30" s="72">
        <v>0.89624570000000003</v>
      </c>
      <c r="PQ30" s="72">
        <v>0.8903238</v>
      </c>
      <c r="PR30" s="72">
        <v>0.88870389999999999</v>
      </c>
      <c r="PS30" s="72">
        <v>0.88770585999999996</v>
      </c>
      <c r="PT30" s="72">
        <v>0.88794550000000005</v>
      </c>
      <c r="PU30" s="72">
        <v>0.88833152999999998</v>
      </c>
      <c r="PV30" s="72">
        <v>0.88651950000000002</v>
      </c>
      <c r="PW30" s="72">
        <v>0.88846886000000003</v>
      </c>
      <c r="PX30" s="72">
        <v>0.89251930000000002</v>
      </c>
      <c r="PY30" s="72">
        <v>0.89680826999999996</v>
      </c>
      <c r="PZ30" s="72">
        <v>0.90029329999999996</v>
      </c>
      <c r="QA30" s="72">
        <v>0.90254319999999999</v>
      </c>
      <c r="QB30" s="72">
        <v>0.90353640000000002</v>
      </c>
      <c r="QC30" s="72">
        <v>0.90295654999999997</v>
      </c>
      <c r="QD30" s="72">
        <v>0.99118600000000001</v>
      </c>
      <c r="QE30" s="72">
        <v>0.98528139999999997</v>
      </c>
      <c r="QF30" s="72">
        <v>0.98336630000000003</v>
      </c>
      <c r="QG30" s="72">
        <v>0.98429789999999995</v>
      </c>
      <c r="QH30" s="72">
        <v>0.98704559999999997</v>
      </c>
      <c r="QI30" s="72">
        <v>0.99068999999999996</v>
      </c>
      <c r="QJ30" s="72">
        <v>0.99403459999999999</v>
      </c>
      <c r="QK30" s="72">
        <v>0.99644034999999997</v>
      </c>
      <c r="QL30" s="72">
        <v>0.99811006000000002</v>
      </c>
      <c r="QM30" s="72">
        <v>0.99912584000000004</v>
      </c>
      <c r="QN30" s="72">
        <v>0.99963829999999998</v>
      </c>
      <c r="QO30" s="72">
        <v>0.99950475000000005</v>
      </c>
      <c r="QP30" s="72">
        <v>0.99872243000000005</v>
      </c>
      <c r="QQ30" s="72">
        <v>0.99726015000000001</v>
      </c>
      <c r="QR30" s="72">
        <v>0.99515810000000005</v>
      </c>
      <c r="QS30" s="72">
        <v>0.99250269999999996</v>
      </c>
      <c r="QT30" s="72">
        <v>0.98945289999999997</v>
      </c>
      <c r="QU30" s="72">
        <v>0.9861645</v>
      </c>
      <c r="QV30" s="72">
        <v>0.98278016000000001</v>
      </c>
      <c r="QW30" s="72">
        <v>0.97941774000000004</v>
      </c>
      <c r="QX30" s="72">
        <v>0.97615563999999999</v>
      </c>
      <c r="QY30" s="72">
        <v>0.97304802999999995</v>
      </c>
      <c r="QZ30" s="72">
        <v>0.97012894999999999</v>
      </c>
      <c r="RA30" s="72">
        <v>0.96741325</v>
      </c>
      <c r="RB30" s="72">
        <v>0.96490480000000001</v>
      </c>
      <c r="RC30" s="72">
        <v>0.96262956</v>
      </c>
      <c r="RD30" s="72">
        <v>0.96075343999999996</v>
      </c>
      <c r="RE30" s="72">
        <v>0.95790695999999997</v>
      </c>
      <c r="RF30" s="72">
        <v>0.95539295999999996</v>
      </c>
      <c r="RG30" s="72">
        <v>0.95244220000000002</v>
      </c>
      <c r="RH30" s="72">
        <v>0.94882714999999995</v>
      </c>
      <c r="RI30" s="72">
        <v>0.94437819999999995</v>
      </c>
      <c r="RJ30" s="72">
        <v>0.94028365999999997</v>
      </c>
      <c r="RK30" s="72">
        <v>0.93723219999999996</v>
      </c>
      <c r="RL30" s="72">
        <v>0.93526315999999998</v>
      </c>
      <c r="RM30" s="72">
        <v>0.93413159999999995</v>
      </c>
      <c r="RN30" s="72">
        <v>0.93350639999999996</v>
      </c>
      <c r="RO30" s="72">
        <v>0.9330579</v>
      </c>
      <c r="RP30" s="72">
        <v>0.93255299999999997</v>
      </c>
      <c r="RQ30" s="72">
        <v>0.93158739999999995</v>
      </c>
      <c r="RR30" s="72">
        <v>0.99959319999999996</v>
      </c>
      <c r="RS30" s="72">
        <v>0.99434655999999999</v>
      </c>
      <c r="RT30" s="72">
        <v>0.99009270000000005</v>
      </c>
      <c r="RU30" s="72">
        <v>0.98709184000000005</v>
      </c>
      <c r="RV30" s="72">
        <v>0.98528444999999998</v>
      </c>
      <c r="RW30" s="72">
        <v>0.98422699999999996</v>
      </c>
      <c r="RX30" s="72">
        <v>0.98427474000000004</v>
      </c>
      <c r="RY30" s="72">
        <v>0.98491709999999999</v>
      </c>
      <c r="RZ30" s="72">
        <v>0.98613850000000003</v>
      </c>
      <c r="SA30" s="72">
        <v>0.98784830000000001</v>
      </c>
      <c r="SB30" s="72">
        <v>0.98968774000000004</v>
      </c>
      <c r="SC30" s="72">
        <v>0.99150830000000001</v>
      </c>
      <c r="SD30" s="72">
        <v>0.99318010000000001</v>
      </c>
      <c r="SE30" s="72">
        <v>0.99457419999999996</v>
      </c>
      <c r="SF30" s="72">
        <v>0.99560979999999999</v>
      </c>
      <c r="SG30" s="72">
        <v>0.99630890000000005</v>
      </c>
      <c r="SH30" s="72">
        <v>0.99662640000000002</v>
      </c>
      <c r="SI30" s="72">
        <v>0.99653150000000001</v>
      </c>
      <c r="SJ30" s="72">
        <v>0.99604250000000005</v>
      </c>
      <c r="SK30" s="72">
        <v>0.99518410000000002</v>
      </c>
      <c r="SL30" s="72">
        <v>0.99401116</v>
      </c>
      <c r="SM30" s="72">
        <v>0.99258279999999999</v>
      </c>
      <c r="SN30" s="72">
        <v>0.99094559999999998</v>
      </c>
      <c r="SO30" s="72">
        <v>0.9891354</v>
      </c>
      <c r="SP30" s="72">
        <v>0.98717670000000002</v>
      </c>
      <c r="SQ30" s="72">
        <v>0.98508649999999998</v>
      </c>
      <c r="SR30" s="72">
        <v>0.98287789999999997</v>
      </c>
      <c r="SS30" s="72">
        <v>0.9805315</v>
      </c>
      <c r="ST30" s="72">
        <v>0.97801393000000003</v>
      </c>
      <c r="SU30" s="72">
        <v>0.97484886999999998</v>
      </c>
      <c r="SV30" s="72">
        <v>0.97223382999999997</v>
      </c>
      <c r="SW30" s="72">
        <v>0.96924849999999996</v>
      </c>
      <c r="SX30" s="72">
        <v>0.96636325000000001</v>
      </c>
      <c r="SY30" s="72">
        <v>0.96373903999999999</v>
      </c>
      <c r="SZ30" s="72">
        <v>0.96147156</v>
      </c>
      <c r="TA30" s="72">
        <v>0.95958005999999996</v>
      </c>
      <c r="TB30" s="72">
        <v>0.95799599999999996</v>
      </c>
      <c r="TC30" s="72">
        <v>0.95644280000000004</v>
      </c>
      <c r="TD30" s="72">
        <v>0.95375589999999999</v>
      </c>
      <c r="TE30" s="72">
        <v>0.95361379999999996</v>
      </c>
      <c r="TF30" s="72">
        <v>1.0054875999999999</v>
      </c>
      <c r="TG30" s="72">
        <v>1.0033265</v>
      </c>
      <c r="TH30" s="72">
        <v>1.0012089</v>
      </c>
      <c r="TI30" s="72">
        <v>0.99888220000000005</v>
      </c>
      <c r="TJ30" s="72">
        <v>0.99637114999999998</v>
      </c>
      <c r="TK30" s="72">
        <v>0.99411470000000002</v>
      </c>
      <c r="TL30" s="72">
        <v>0.99229955999999997</v>
      </c>
      <c r="TM30" s="72">
        <v>0.99100166999999995</v>
      </c>
      <c r="TN30" s="72">
        <v>0.99024400000000001</v>
      </c>
      <c r="TO30" s="72">
        <v>0.99008220000000002</v>
      </c>
      <c r="TP30" s="72">
        <v>0.99040550000000005</v>
      </c>
      <c r="TQ30" s="72">
        <v>0.99116570000000004</v>
      </c>
      <c r="TR30" s="72">
        <v>0.99217825999999998</v>
      </c>
      <c r="TS30" s="72">
        <v>0.99335689999999999</v>
      </c>
      <c r="TT30" s="72">
        <v>0.99461149999999998</v>
      </c>
      <c r="TU30" s="72">
        <v>0.99581604999999995</v>
      </c>
      <c r="TV30" s="72">
        <v>0.99687400000000004</v>
      </c>
      <c r="TW30" s="72">
        <v>0.99773615999999998</v>
      </c>
      <c r="TX30" s="72">
        <v>0.99833994999999998</v>
      </c>
      <c r="TY30" s="72">
        <v>0.99864439999999999</v>
      </c>
      <c r="TZ30" s="72">
        <v>0.99858946000000004</v>
      </c>
      <c r="UA30" s="72">
        <v>0.99819820000000004</v>
      </c>
      <c r="UB30" s="72">
        <v>0.99746559999999995</v>
      </c>
      <c r="UC30" s="72">
        <v>0.99641060000000004</v>
      </c>
      <c r="UD30" s="72">
        <v>0.99506399999999995</v>
      </c>
      <c r="UE30" s="72">
        <v>0.99346159999999994</v>
      </c>
      <c r="UF30" s="72">
        <v>0.99164509999999995</v>
      </c>
      <c r="UG30" s="72">
        <v>0.98965627</v>
      </c>
      <c r="UH30" s="72">
        <v>0.98753405000000005</v>
      </c>
      <c r="UI30" s="72">
        <v>0.98530762999999999</v>
      </c>
      <c r="UJ30" s="72">
        <v>0.98307250000000002</v>
      </c>
      <c r="UK30" s="72">
        <v>0.98092305999999996</v>
      </c>
      <c r="UL30" s="72">
        <v>0.97901784999999997</v>
      </c>
      <c r="UM30" s="72">
        <v>0.97679316999999999</v>
      </c>
      <c r="UN30" s="72">
        <v>0.97477760000000002</v>
      </c>
      <c r="UO30" s="72">
        <v>0.97305273999999997</v>
      </c>
      <c r="UP30" s="72">
        <v>0.97177844999999996</v>
      </c>
      <c r="UQ30" s="72">
        <v>0.97130466000000004</v>
      </c>
      <c r="UR30" s="72">
        <v>0.97276275999999995</v>
      </c>
      <c r="US30" s="72">
        <v>0.97238754999999999</v>
      </c>
      <c r="UT30" s="72">
        <v>1.0066586</v>
      </c>
      <c r="UU30" s="72">
        <v>1.0062941000000001</v>
      </c>
      <c r="UV30" s="72">
        <v>1.0062689</v>
      </c>
      <c r="UW30" s="72">
        <v>1.0059655999999999</v>
      </c>
      <c r="UX30" s="72">
        <v>1.0052327000000001</v>
      </c>
      <c r="UY30" s="72">
        <v>1.0042111</v>
      </c>
      <c r="UZ30" s="72">
        <v>1.0030323000000001</v>
      </c>
      <c r="VA30" s="72">
        <v>1.0018256999999999</v>
      </c>
      <c r="VB30" s="72">
        <v>1.0007045999999999</v>
      </c>
      <c r="VC30" s="72">
        <v>0.99976313000000006</v>
      </c>
      <c r="VD30" s="72">
        <v>0.99905739999999998</v>
      </c>
      <c r="VE30" s="72">
        <v>0.99857795000000005</v>
      </c>
      <c r="VF30" s="72">
        <v>0.99839909999999998</v>
      </c>
      <c r="VG30" s="72">
        <v>0.99852739999999995</v>
      </c>
      <c r="VH30" s="72">
        <v>0.99888140000000003</v>
      </c>
      <c r="VI30" s="72">
        <v>0.99940795000000004</v>
      </c>
      <c r="VJ30" s="72">
        <v>1.0000452</v>
      </c>
      <c r="VK30" s="72">
        <v>1.0007075999999999</v>
      </c>
      <c r="VL30" s="72">
        <v>1.0013304000000001</v>
      </c>
      <c r="VM30" s="72">
        <v>1.0018530000000001</v>
      </c>
      <c r="VN30" s="72">
        <v>1.0022205</v>
      </c>
      <c r="VO30" s="72">
        <v>1.0023896999999999</v>
      </c>
      <c r="VP30" s="72">
        <v>1.0023179</v>
      </c>
      <c r="VQ30" s="72">
        <v>1.001995</v>
      </c>
      <c r="VR30" s="72">
        <v>1.0014069999999999</v>
      </c>
      <c r="VS30" s="72">
        <v>1.0005541</v>
      </c>
      <c r="VT30" s="72">
        <v>0.99945170000000005</v>
      </c>
      <c r="VU30" s="72">
        <v>0.99812573000000004</v>
      </c>
      <c r="VV30" s="72">
        <v>0.9966102</v>
      </c>
      <c r="VW30" s="72">
        <v>0.99494559999999999</v>
      </c>
      <c r="VX30" s="72">
        <v>0.99317705999999994</v>
      </c>
      <c r="VY30" s="72">
        <v>0.99135410000000002</v>
      </c>
      <c r="VZ30" s="72">
        <v>0.98952870000000004</v>
      </c>
      <c r="WA30" s="72">
        <v>0.98772293</v>
      </c>
      <c r="WB30" s="72">
        <v>0.98599344</v>
      </c>
      <c r="WC30" s="72">
        <v>0.9844406</v>
      </c>
      <c r="WD30" s="72">
        <v>0.98316722999999995</v>
      </c>
      <c r="WE30" s="72">
        <v>0.98192020000000002</v>
      </c>
      <c r="WF30" s="72">
        <v>0.98169689999999998</v>
      </c>
      <c r="WG30" s="72">
        <v>0.98140530000000004</v>
      </c>
      <c r="WH30" s="72">
        <v>1.0056198000000001</v>
      </c>
      <c r="WI30" s="72">
        <v>1.0053401</v>
      </c>
      <c r="WJ30" s="72">
        <v>1.0054323999999999</v>
      </c>
      <c r="WK30" s="72">
        <v>1.0053835</v>
      </c>
      <c r="WL30" s="72">
        <v>1.0051382</v>
      </c>
      <c r="WM30" s="72">
        <v>1.0047089</v>
      </c>
      <c r="WN30" s="72">
        <v>1.0041298999999999</v>
      </c>
      <c r="WO30" s="72">
        <v>1.0034419000000001</v>
      </c>
      <c r="WP30" s="72">
        <v>1.0026941</v>
      </c>
      <c r="WQ30" s="72">
        <v>1.0019381999999999</v>
      </c>
      <c r="WR30" s="72">
        <v>1.0012228000000001</v>
      </c>
      <c r="WS30" s="72">
        <v>1.0005881999999999</v>
      </c>
      <c r="WT30" s="72">
        <v>1.0000713000000001</v>
      </c>
      <c r="WU30" s="72">
        <v>0.999699</v>
      </c>
      <c r="WV30" s="72">
        <v>0.99948274999999998</v>
      </c>
      <c r="WW30" s="72">
        <v>0.99942560000000003</v>
      </c>
      <c r="WX30" s="72">
        <v>0.99951064999999994</v>
      </c>
      <c r="WY30" s="72">
        <v>0.99972490000000003</v>
      </c>
      <c r="WZ30" s="72">
        <v>1.0000262</v>
      </c>
      <c r="XA30" s="72">
        <v>1.0003736000000001</v>
      </c>
      <c r="XB30" s="72">
        <v>1.000723</v>
      </c>
      <c r="XC30" s="72">
        <v>1.0010311999999999</v>
      </c>
      <c r="XD30" s="72">
        <v>1.0012562</v>
      </c>
      <c r="XE30" s="72">
        <v>1.0013646</v>
      </c>
      <c r="XF30" s="72">
        <v>1.0013133000000001</v>
      </c>
      <c r="XG30" s="72">
        <v>1.0010957</v>
      </c>
      <c r="XH30" s="72">
        <v>1.0006965000000001</v>
      </c>
      <c r="XI30" s="72">
        <v>1.0001084</v>
      </c>
      <c r="XJ30" s="72">
        <v>0.99933119999999998</v>
      </c>
      <c r="XK30" s="72">
        <v>0.99837430000000005</v>
      </c>
      <c r="XL30" s="72">
        <v>0.99725664000000003</v>
      </c>
      <c r="XM30" s="72">
        <v>0.99600350000000004</v>
      </c>
      <c r="XN30" s="72">
        <v>0.99464536000000003</v>
      </c>
      <c r="XO30" s="72">
        <v>0.99321570000000003</v>
      </c>
      <c r="XP30" s="72">
        <v>0.99175256000000001</v>
      </c>
      <c r="XQ30" s="72">
        <v>0.99030346000000002</v>
      </c>
      <c r="XR30" s="72">
        <v>0.98895246000000003</v>
      </c>
      <c r="XS30" s="72">
        <v>0.98754710000000001</v>
      </c>
      <c r="XT30" s="72">
        <v>0.98631069999999998</v>
      </c>
      <c r="XU30" s="72">
        <v>0.98595743999999996</v>
      </c>
      <c r="XV30" s="72">
        <v>1.0050614</v>
      </c>
      <c r="XW30" s="72">
        <v>1.0049876</v>
      </c>
      <c r="XX30" s="72">
        <v>1.0052019999999999</v>
      </c>
      <c r="XY30" s="72">
        <v>1.0053646999999999</v>
      </c>
      <c r="XZ30" s="72">
        <v>1.0053399000000001</v>
      </c>
      <c r="YA30" s="72">
        <v>1.0051634</v>
      </c>
      <c r="YB30" s="72">
        <v>1.0048360999999999</v>
      </c>
      <c r="YC30" s="72">
        <v>1.0043751999999999</v>
      </c>
      <c r="YD30" s="72">
        <v>1.0038077000000001</v>
      </c>
      <c r="YE30" s="72">
        <v>1.0031623000000001</v>
      </c>
      <c r="YF30" s="72">
        <v>1.0024729999999999</v>
      </c>
      <c r="YG30" s="72">
        <v>1.0017742999999999</v>
      </c>
      <c r="YH30" s="72">
        <v>1.001099</v>
      </c>
      <c r="YI30" s="72">
        <v>1.0004762</v>
      </c>
      <c r="YJ30" s="72">
        <v>0.99993140000000003</v>
      </c>
      <c r="YK30" s="72">
        <v>0.99948572999999996</v>
      </c>
      <c r="YL30" s="72">
        <v>0.99916196000000002</v>
      </c>
      <c r="YM30" s="72">
        <v>0.99894459999999996</v>
      </c>
      <c r="YN30" s="72">
        <v>0.99882839999999995</v>
      </c>
      <c r="YO30" s="72">
        <v>0.99880049999999998</v>
      </c>
      <c r="YP30" s="72">
        <v>0.99884086999999999</v>
      </c>
      <c r="YQ30" s="72">
        <v>0.99892619999999999</v>
      </c>
      <c r="YR30" s="72">
        <v>0.99902590000000002</v>
      </c>
      <c r="YS30" s="72">
        <v>0.99910699999999997</v>
      </c>
      <c r="YT30" s="72">
        <v>0.99913450000000004</v>
      </c>
      <c r="YU30" s="72">
        <v>0.99908775000000005</v>
      </c>
      <c r="YV30" s="72">
        <v>0.99892309999999995</v>
      </c>
      <c r="YW30" s="72">
        <v>0.99861999999999995</v>
      </c>
      <c r="YX30" s="72">
        <v>0.99816150000000003</v>
      </c>
      <c r="YY30" s="72">
        <v>0.99753820000000004</v>
      </c>
      <c r="YZ30" s="72">
        <v>0.99674989999999997</v>
      </c>
      <c r="ZA30" s="72">
        <v>0.99580440000000003</v>
      </c>
      <c r="ZB30" s="72">
        <v>0.99471796000000001</v>
      </c>
      <c r="ZC30" s="72">
        <v>0.99351822999999995</v>
      </c>
      <c r="ZD30" s="72">
        <v>0.99223684999999995</v>
      </c>
      <c r="ZE30" s="72">
        <v>0.99090504999999995</v>
      </c>
      <c r="ZF30" s="72">
        <v>0.98953765999999999</v>
      </c>
      <c r="ZG30" s="72">
        <v>0.98818989999999995</v>
      </c>
      <c r="ZH30" s="72">
        <v>0.9867631</v>
      </c>
      <c r="ZI30" s="72">
        <v>0.98665729999999996</v>
      </c>
      <c r="ZJ30" s="72">
        <v>1.0046272999999999</v>
      </c>
      <c r="ZK30" s="72">
        <v>1.0052300999999999</v>
      </c>
      <c r="ZL30" s="72">
        <v>1.0062523999999999</v>
      </c>
      <c r="ZM30" s="72">
        <v>1.0071412</v>
      </c>
      <c r="ZN30" s="72">
        <v>1.0078217</v>
      </c>
      <c r="ZO30" s="72">
        <v>1.0082803</v>
      </c>
      <c r="ZP30" s="72">
        <v>1.0085265999999999</v>
      </c>
      <c r="ZQ30" s="72">
        <v>1.00857</v>
      </c>
      <c r="ZR30" s="72">
        <v>1.0084628</v>
      </c>
      <c r="ZS30" s="72">
        <v>1.0081948000000001</v>
      </c>
      <c r="ZT30" s="72">
        <v>1.0078062999999999</v>
      </c>
      <c r="ZU30" s="72">
        <v>1.0073285000000001</v>
      </c>
      <c r="ZV30" s="72">
        <v>1.0067892000000001</v>
      </c>
      <c r="ZW30" s="72">
        <v>1.0062154999999999</v>
      </c>
      <c r="ZX30" s="72">
        <v>1.0056316999999999</v>
      </c>
      <c r="ZY30" s="72">
        <v>1.005058</v>
      </c>
      <c r="ZZ30" s="72">
        <v>1.0045025000000001</v>
      </c>
      <c r="AAA30" s="72">
        <v>1.0040008</v>
      </c>
      <c r="AAB30" s="72">
        <v>1.0035626</v>
      </c>
      <c r="AAC30" s="72">
        <v>1.0031916000000001</v>
      </c>
      <c r="AAD30" s="72">
        <v>1.0028859000000001</v>
      </c>
      <c r="AAE30" s="72">
        <v>1.002637</v>
      </c>
      <c r="AAF30" s="72">
        <v>1.0024318000000001</v>
      </c>
      <c r="AAG30" s="72">
        <v>1.0022492000000001</v>
      </c>
      <c r="AAH30" s="72">
        <v>1.0020655000000001</v>
      </c>
      <c r="AAI30" s="72">
        <v>1.0018505</v>
      </c>
      <c r="AAJ30" s="72">
        <v>1.0015700999999999</v>
      </c>
      <c r="AAK30" s="72">
        <v>1.0011896</v>
      </c>
      <c r="AAL30" s="72">
        <v>1.0006765</v>
      </c>
      <c r="AAM30" s="72">
        <v>1.0000017000000001</v>
      </c>
      <c r="AAN30" s="72">
        <v>0.99914219999999998</v>
      </c>
      <c r="AAO30" s="72">
        <v>0.99808437000000005</v>
      </c>
      <c r="AAP30" s="72">
        <v>0.99682680000000001</v>
      </c>
      <c r="AAQ30" s="72">
        <v>0.99537989999999998</v>
      </c>
      <c r="AAR30" s="72">
        <v>0.99377260000000001</v>
      </c>
      <c r="AAS30" s="72">
        <v>0.99204369999999997</v>
      </c>
      <c r="AAT30" s="72">
        <v>0.99023830000000002</v>
      </c>
      <c r="AAU30" s="72">
        <v>0.98843610000000004</v>
      </c>
      <c r="AAV30" s="72">
        <v>0.98661860000000001</v>
      </c>
      <c r="AAW30" s="72">
        <v>0.98663420000000002</v>
      </c>
      <c r="AAX30" s="72">
        <v>1.0031483999999999</v>
      </c>
      <c r="AAY30" s="72">
        <v>1.0038791</v>
      </c>
      <c r="AAZ30" s="72">
        <v>1.0049573999999999</v>
      </c>
      <c r="ABA30" s="72">
        <v>1.0059309000000001</v>
      </c>
      <c r="ABB30" s="72">
        <v>1.0067756999999999</v>
      </c>
      <c r="ABC30" s="72">
        <v>1.0075050000000001</v>
      </c>
      <c r="ABD30" s="72">
        <v>1.0081188999999999</v>
      </c>
      <c r="ABE30" s="72">
        <v>1.0086075000000001</v>
      </c>
      <c r="ABF30" s="72">
        <v>1.0089737000000001</v>
      </c>
      <c r="ABG30" s="72">
        <v>1.0092087000000001</v>
      </c>
      <c r="ABH30" s="72">
        <v>1.0093076999999999</v>
      </c>
      <c r="ABI30" s="72">
        <v>1.0092582999999999</v>
      </c>
      <c r="ABJ30" s="72">
        <v>1.0090771000000001</v>
      </c>
      <c r="ABK30" s="72">
        <v>1.0087702000000001</v>
      </c>
      <c r="ABL30" s="72">
        <v>1.0083534999999999</v>
      </c>
      <c r="ABM30" s="72">
        <v>1.0078438999999999</v>
      </c>
      <c r="ABN30" s="72">
        <v>1.0072634</v>
      </c>
      <c r="ABO30" s="72">
        <v>1.0066352000000001</v>
      </c>
      <c r="ABP30" s="72">
        <v>1.0059819000000001</v>
      </c>
      <c r="ABQ30" s="72">
        <v>1.0053258</v>
      </c>
      <c r="ABR30" s="72">
        <v>1.0046941</v>
      </c>
      <c r="ABS30" s="72">
        <v>1.0041053</v>
      </c>
      <c r="ABT30" s="72">
        <v>1.0035731000000001</v>
      </c>
      <c r="ABU30" s="72">
        <v>1.0031056</v>
      </c>
      <c r="ABV30" s="72">
        <v>1.0027039</v>
      </c>
      <c r="ABW30" s="72">
        <v>1.0023609</v>
      </c>
      <c r="ABX30" s="72">
        <v>1.0020595000000001</v>
      </c>
      <c r="ABY30" s="72">
        <v>1.0017649</v>
      </c>
      <c r="ABZ30" s="72">
        <v>1.0014563999999999</v>
      </c>
      <c r="ACA30" s="72">
        <v>1.001088</v>
      </c>
      <c r="ACB30" s="72">
        <v>1.0006056999999999</v>
      </c>
      <c r="ACC30" s="72">
        <v>0.99994830000000001</v>
      </c>
      <c r="ACD30" s="72">
        <v>0.99905306000000005</v>
      </c>
      <c r="ACE30" s="72">
        <v>0.99785243999999995</v>
      </c>
      <c r="ACF30" s="72">
        <v>0.99637730000000002</v>
      </c>
      <c r="ACG30" s="72">
        <v>0.99459030000000004</v>
      </c>
      <c r="ACH30" s="72">
        <v>0.99243534</v>
      </c>
      <c r="ACI30" s="72">
        <v>0.98997429999999997</v>
      </c>
      <c r="ACJ30" s="72">
        <v>0.98731709999999995</v>
      </c>
      <c r="ACK30" s="72">
        <v>0.98721736999999998</v>
      </c>
      <c r="ACL30" s="72">
        <v>1.0014033</v>
      </c>
      <c r="ACM30" s="72">
        <v>1.0015082</v>
      </c>
      <c r="ACN30" s="72">
        <v>1.0020251</v>
      </c>
      <c r="ACO30" s="72">
        <v>1.0025983999999999</v>
      </c>
      <c r="ACP30" s="72">
        <v>1.003134</v>
      </c>
      <c r="ACQ30" s="72">
        <v>1.0035988</v>
      </c>
      <c r="ACR30" s="72">
        <v>1.0039766999999999</v>
      </c>
      <c r="ACS30" s="72">
        <v>1.0042633999999999</v>
      </c>
      <c r="ACT30" s="72">
        <v>1.0044496000000001</v>
      </c>
      <c r="ACU30" s="72">
        <v>1.0045371999999999</v>
      </c>
      <c r="ACV30" s="72">
        <v>1.0045123</v>
      </c>
      <c r="ACW30" s="72">
        <v>1.0043918000000001</v>
      </c>
      <c r="ACX30" s="72">
        <v>1.0041720000000001</v>
      </c>
      <c r="ACY30" s="72">
        <v>1.0038555</v>
      </c>
      <c r="ACZ30" s="72">
        <v>1.0034444</v>
      </c>
      <c r="ADA30" s="72">
        <v>1.0029433000000001</v>
      </c>
      <c r="ADB30" s="72">
        <v>1.0023575</v>
      </c>
      <c r="ADC30" s="72">
        <v>1.0016917999999999</v>
      </c>
      <c r="ADD30" s="72">
        <v>1.0009433000000001</v>
      </c>
      <c r="ADE30" s="72">
        <v>1.0000643</v>
      </c>
      <c r="ADF30" s="72">
        <v>0.99924599999999997</v>
      </c>
      <c r="ADG30" s="72">
        <v>0.99841325999999997</v>
      </c>
      <c r="ADH30" s="72">
        <v>0.99757459999999998</v>
      </c>
      <c r="ADI30" s="72">
        <v>0.99675005999999999</v>
      </c>
      <c r="ADJ30" s="72">
        <v>0.99596256000000005</v>
      </c>
      <c r="ADK30" s="72">
        <v>0.99523419999999996</v>
      </c>
      <c r="ADL30" s="72">
        <v>0.99458873000000003</v>
      </c>
      <c r="ADM30" s="72">
        <v>0.99405473</v>
      </c>
      <c r="ADN30" s="72">
        <v>0.99363230000000002</v>
      </c>
      <c r="ADO30" s="72">
        <v>0.99332814999999997</v>
      </c>
      <c r="ADP30" s="72">
        <v>0.99314080000000005</v>
      </c>
      <c r="ADQ30" s="72">
        <v>0.99305177</v>
      </c>
      <c r="ADR30" s="72">
        <v>0.99302197000000003</v>
      </c>
      <c r="ADS30" s="72">
        <v>0.99298039999999999</v>
      </c>
      <c r="ADT30" s="72">
        <v>0.99282265000000003</v>
      </c>
      <c r="ADU30" s="72">
        <v>0.99239606000000002</v>
      </c>
      <c r="ADV30" s="72">
        <v>0.99148566000000005</v>
      </c>
      <c r="ADW30" s="72">
        <v>0.98980414999999999</v>
      </c>
      <c r="ADX30" s="72">
        <v>0.98696892999999997</v>
      </c>
      <c r="ADY30" s="72">
        <v>0.98695135000000001</v>
      </c>
      <c r="ADZ30" s="77"/>
      <c r="AEA30" s="73">
        <v>24</v>
      </c>
      <c r="AEB30" s="103">
        <v>24.5</v>
      </c>
      <c r="AEC30" s="110"/>
      <c r="AED30" s="110"/>
      <c r="AEE30" s="75">
        <f t="shared" si="26"/>
        <v>25</v>
      </c>
      <c r="AEF30" s="109"/>
      <c r="AEG30" s="105">
        <f t="shared" si="33"/>
        <v>1.0001913</v>
      </c>
      <c r="AEH30" s="105">
        <f t="shared" si="33"/>
        <v>0.98803169999999996</v>
      </c>
      <c r="AEI30" s="105">
        <f t="shared" si="33"/>
        <v>0.96234629999999999</v>
      </c>
      <c r="AEJ30" s="105">
        <f t="shared" si="33"/>
        <v>0.93833493999999995</v>
      </c>
      <c r="AEK30" s="105">
        <f t="shared" si="33"/>
        <v>0.92303000000000002</v>
      </c>
      <c r="AEL30" s="105">
        <f t="shared" si="33"/>
        <v>0.88540830000000004</v>
      </c>
      <c r="AEM30" s="105">
        <f t="shared" si="33"/>
        <v>0.84949300000000005</v>
      </c>
      <c r="AEN30" s="105">
        <f t="shared" si="33"/>
        <v>0.84005784999999999</v>
      </c>
      <c r="AEO30" s="105">
        <f t="shared" si="33"/>
        <v>0.85719599999999996</v>
      </c>
      <c r="AEP30" s="105">
        <f t="shared" si="33"/>
        <v>0.86858760000000002</v>
      </c>
      <c r="AEQ30" s="105">
        <f t="shared" si="34"/>
        <v>0.89559036000000003</v>
      </c>
      <c r="AER30" s="105">
        <f t="shared" si="34"/>
        <v>0.92679279999999997</v>
      </c>
      <c r="AES30" s="105">
        <f t="shared" si="34"/>
        <v>0.95090129999999995</v>
      </c>
      <c r="AET30" s="105">
        <f t="shared" si="34"/>
        <v>0.97101234999999997</v>
      </c>
      <c r="AEU30" s="105">
        <f t="shared" si="34"/>
        <v>0.98078169999999998</v>
      </c>
      <c r="AEV30" s="105">
        <f t="shared" si="34"/>
        <v>0.98570749999999996</v>
      </c>
      <c r="AEW30" s="105">
        <f t="shared" si="34"/>
        <v>0.98656480000000002</v>
      </c>
      <c r="AEX30" s="105">
        <f t="shared" si="34"/>
        <v>0.98660700000000001</v>
      </c>
      <c r="AEY30" s="105">
        <f t="shared" si="34"/>
        <v>0.98721270000000005</v>
      </c>
      <c r="AEZ30" s="99">
        <f t="shared" si="21"/>
        <v>18.86</v>
      </c>
      <c r="AFA30" s="69"/>
      <c r="AFB30" s="202" t="s">
        <v>82</v>
      </c>
      <c r="AFC30" s="106">
        <f t="shared" si="22"/>
        <v>0.9359919736842105</v>
      </c>
      <c r="AFD30" s="69"/>
      <c r="AFE30" s="109"/>
      <c r="AFF30" s="105">
        <f t="shared" si="35"/>
        <v>0.99746584999999999</v>
      </c>
      <c r="AFG30" s="105">
        <f t="shared" si="35"/>
        <v>1.0006374</v>
      </c>
      <c r="AFH30" s="105">
        <f t="shared" si="35"/>
        <v>1.0003264000000001</v>
      </c>
      <c r="AFI30" s="105">
        <f t="shared" si="35"/>
        <v>0.99924177000000003</v>
      </c>
      <c r="AFJ30" s="105">
        <f t="shared" si="35"/>
        <v>1.0008191</v>
      </c>
      <c r="AFK30" s="105">
        <f t="shared" si="35"/>
        <v>0.95804166999999996</v>
      </c>
      <c r="AFL30" s="105">
        <f t="shared" si="35"/>
        <v>0.86781423999999996</v>
      </c>
      <c r="AFM30" s="105">
        <f t="shared" si="35"/>
        <v>0.81713480000000005</v>
      </c>
      <c r="AFN30" s="105">
        <f t="shared" si="35"/>
        <v>0.8307293</v>
      </c>
      <c r="AFO30" s="105">
        <f t="shared" si="35"/>
        <v>0.91240790000000005</v>
      </c>
      <c r="AFP30" s="105">
        <f t="shared" si="36"/>
        <v>0.99404967</v>
      </c>
      <c r="AFQ30" s="105">
        <f t="shared" si="36"/>
        <v>0.99883739999999999</v>
      </c>
      <c r="AFR30" s="105">
        <f t="shared" si="36"/>
        <v>0.98778659999999996</v>
      </c>
      <c r="AFS30" s="105">
        <f t="shared" si="36"/>
        <v>0.99006605000000003</v>
      </c>
      <c r="AFT30" s="105">
        <f t="shared" si="36"/>
        <v>0.99976224000000002</v>
      </c>
      <c r="AFU30" s="105">
        <f t="shared" si="36"/>
        <v>1.0019382999999999</v>
      </c>
      <c r="AFV30" s="105">
        <f t="shared" si="36"/>
        <v>1.0031626</v>
      </c>
      <c r="AFW30" s="105">
        <f t="shared" si="36"/>
        <v>1.0081944</v>
      </c>
      <c r="AFX30" s="105">
        <f t="shared" si="36"/>
        <v>1.0092086</v>
      </c>
      <c r="AFY30" s="105"/>
      <c r="AFZ30" s="106">
        <f t="shared" si="28"/>
        <v>0.96724338368421048</v>
      </c>
      <c r="AGA30" s="69"/>
      <c r="AGB30" s="75">
        <v>24</v>
      </c>
      <c r="AGC30" s="120">
        <v>0</v>
      </c>
      <c r="AGD30" s="120">
        <v>0</v>
      </c>
      <c r="AGE30" s="120">
        <v>0</v>
      </c>
      <c r="AGF30" s="120">
        <v>0</v>
      </c>
      <c r="AGG30" s="69"/>
      <c r="AGH30" s="75">
        <v>24</v>
      </c>
      <c r="AGI30" s="148">
        <v>24</v>
      </c>
      <c r="AGJ30" s="120">
        <v>0</v>
      </c>
      <c r="AGK30" s="120">
        <v>0</v>
      </c>
      <c r="AGL30" s="120">
        <v>0</v>
      </c>
      <c r="AGM30" s="69"/>
      <c r="AGN30" s="75">
        <v>24</v>
      </c>
      <c r="AGO30" s="148">
        <v>24</v>
      </c>
      <c r="AGP30" s="120">
        <v>0</v>
      </c>
      <c r="AGQ30" s="120">
        <v>0</v>
      </c>
      <c r="AGR30" s="148">
        <v>1.5428571428571401E-5</v>
      </c>
      <c r="AGS30" s="69"/>
      <c r="AGT30" s="75">
        <v>24</v>
      </c>
      <c r="AGU30" s="147">
        <v>24</v>
      </c>
      <c r="AGV30" s="151">
        <v>0</v>
      </c>
      <c r="AGW30" s="151">
        <v>0</v>
      </c>
      <c r="AGX30" s="161">
        <v>0</v>
      </c>
      <c r="AGY30" s="152">
        <v>0</v>
      </c>
      <c r="AGZ30" s="69"/>
      <c r="AHA30" s="69"/>
      <c r="AHB30" s="69"/>
      <c r="AHC30" s="69"/>
      <c r="AHD30" s="69"/>
      <c r="AHE30" s="69"/>
      <c r="AHF30" s="69"/>
      <c r="AHG30" s="69"/>
      <c r="AHH30" s="69"/>
      <c r="AHI30" s="69"/>
      <c r="AHJ30" s="69"/>
      <c r="AHK30" s="69"/>
      <c r="AHL30" s="69"/>
      <c r="AHM30" s="69"/>
      <c r="AHN30" s="69"/>
      <c r="AHO30" s="69"/>
      <c r="AHP30" s="69"/>
      <c r="AHQ30" s="69"/>
      <c r="AHR30" s="69"/>
      <c r="AHS30" s="69"/>
      <c r="AHT30" s="69"/>
      <c r="AHU30" s="69"/>
      <c r="AHV30" s="69"/>
      <c r="AHW30" s="69"/>
      <c r="AHX30" s="69"/>
      <c r="AHY30" s="69"/>
      <c r="AHZ30" s="69"/>
      <c r="AIA30" s="69"/>
      <c r="AIB30" s="69"/>
      <c r="AIC30" s="69"/>
      <c r="AID30" s="69"/>
      <c r="AIE30" s="69"/>
      <c r="AIF30" s="69"/>
      <c r="AIG30" s="69"/>
      <c r="AIH30" s="69"/>
      <c r="AII30" s="69"/>
      <c r="AIJ30" s="69"/>
      <c r="AIK30" s="69"/>
      <c r="AIL30" s="69"/>
      <c r="AIM30" s="69"/>
      <c r="AIN30" s="69"/>
      <c r="AIO30" s="69"/>
      <c r="AIP30" s="69"/>
      <c r="AIQ30" s="69"/>
      <c r="AIR30" s="69"/>
      <c r="AIS30" s="69"/>
      <c r="AIT30" s="69"/>
      <c r="AIU30" s="69"/>
      <c r="AIV30" s="69"/>
      <c r="AIW30" s="69"/>
      <c r="AIX30" s="69"/>
      <c r="AIY30" s="69"/>
      <c r="AIZ30" s="69"/>
      <c r="AJA30" s="69"/>
      <c r="AJB30" s="69"/>
      <c r="AJC30" s="69"/>
      <c r="AJD30" s="69"/>
      <c r="AJE30" s="69"/>
      <c r="AJF30" s="69"/>
      <c r="AJG30" s="69"/>
      <c r="AJH30" s="69"/>
      <c r="AJI30" s="69"/>
      <c r="AJJ30" s="69"/>
      <c r="AJK30" s="69"/>
      <c r="AJL30" s="69"/>
      <c r="AJM30" s="69"/>
      <c r="AJN30" s="69"/>
      <c r="AJO30" s="69"/>
      <c r="AJP30" s="69"/>
      <c r="AJQ30" s="69"/>
      <c r="AJR30" s="69"/>
      <c r="AJS30" s="69"/>
      <c r="AJT30" s="69"/>
      <c r="AJU30" s="69"/>
      <c r="AJV30" s="69"/>
      <c r="AJW30" s="69"/>
      <c r="AJX30" s="69"/>
      <c r="AJY30" s="69"/>
      <c r="AJZ30" s="69"/>
      <c r="AKA30" s="69"/>
      <c r="AKB30" s="69"/>
      <c r="AKC30" s="69"/>
      <c r="AKD30" s="69"/>
      <c r="AKE30" s="69"/>
      <c r="AKF30" s="69"/>
      <c r="AKG30" s="69"/>
      <c r="AKH30" s="69"/>
      <c r="AKI30" s="69"/>
      <c r="AKJ30" s="69"/>
      <c r="AKK30" s="69"/>
      <c r="AKL30" s="69"/>
      <c r="AKM30" s="69"/>
      <c r="AKN30" s="69"/>
      <c r="AKO30" s="69"/>
      <c r="AKP30" s="69"/>
      <c r="AKQ30" s="69"/>
      <c r="AKR30" s="69"/>
      <c r="AKS30" s="69"/>
      <c r="AKT30" s="69"/>
      <c r="AKU30" s="69"/>
      <c r="AKV30" s="69"/>
      <c r="AKW30" s="69"/>
      <c r="AKX30" s="69"/>
      <c r="AKY30" s="69"/>
      <c r="AKZ30" s="69"/>
      <c r="ALA30" s="69"/>
      <c r="ALB30" s="69"/>
      <c r="ALC30" s="69"/>
      <c r="ALD30" s="69"/>
      <c r="ALE30" s="69"/>
      <c r="ALF30" s="69"/>
      <c r="ALG30" s="69"/>
      <c r="ALH30" s="69"/>
      <c r="ALI30" s="69"/>
      <c r="ALJ30" s="69"/>
      <c r="ALK30" s="69"/>
      <c r="ALL30" s="69"/>
      <c r="ALM30" s="69"/>
      <c r="ALN30" s="69"/>
      <c r="ALO30" s="69"/>
      <c r="ALP30" s="69"/>
      <c r="ALQ30" s="69"/>
      <c r="ALR30" s="69"/>
      <c r="ALS30" s="69"/>
      <c r="ALT30" s="69"/>
      <c r="ALU30" s="69"/>
      <c r="ALV30" s="69"/>
      <c r="ALW30" s="69"/>
      <c r="ALX30" s="69"/>
      <c r="ALY30" s="69"/>
      <c r="ALZ30" s="69"/>
      <c r="AMA30" s="69"/>
      <c r="AMB30" s="69"/>
      <c r="AMC30" s="69"/>
      <c r="AMD30" s="69"/>
      <c r="AME30" s="69"/>
      <c r="AMF30" s="69"/>
      <c r="AMG30" s="69"/>
      <c r="AMH30" s="69"/>
      <c r="AMI30" s="69"/>
      <c r="AMJ30" s="69"/>
      <c r="AMK30" s="69"/>
      <c r="AML30" s="69"/>
      <c r="AMM30" s="69"/>
      <c r="AMN30" s="69"/>
      <c r="AMO30" s="69"/>
      <c r="AMP30" s="69"/>
      <c r="AMQ30" s="69"/>
      <c r="AMR30" s="69"/>
      <c r="AMS30" s="69"/>
      <c r="AMT30" s="69"/>
      <c r="AMU30" s="69"/>
      <c r="AMV30" s="69"/>
      <c r="AMW30" s="69"/>
      <c r="AMX30" s="69"/>
      <c r="AMY30" s="69"/>
      <c r="AMZ30" s="69"/>
      <c r="ANA30" s="69"/>
      <c r="ANB30" s="69"/>
      <c r="ANC30" s="69"/>
      <c r="AND30" s="69"/>
      <c r="ANE30" s="69"/>
      <c r="ANF30" s="69"/>
      <c r="ANG30" s="69"/>
      <c r="ANH30" s="69"/>
      <c r="ANI30" s="69"/>
      <c r="ANJ30" s="69"/>
      <c r="ANK30" s="69"/>
      <c r="ANL30" s="69"/>
      <c r="ANM30" s="69"/>
      <c r="ANN30" s="69"/>
      <c r="ANO30" s="69"/>
      <c r="ANP30" s="69"/>
      <c r="ANQ30" s="69"/>
      <c r="ANR30" s="69"/>
      <c r="ANS30" s="69"/>
      <c r="ANT30" s="69"/>
      <c r="ANU30" s="69"/>
      <c r="ANV30" s="69"/>
      <c r="ANW30" s="69"/>
      <c r="ANX30" s="69"/>
      <c r="ANY30" s="69"/>
      <c r="ANZ30" s="69"/>
      <c r="AOA30" s="69"/>
      <c r="AOB30" s="69"/>
      <c r="AOC30" s="69"/>
      <c r="AOD30" s="69"/>
      <c r="AOE30" s="69"/>
      <c r="AOF30" s="69"/>
      <c r="AOG30" s="69"/>
      <c r="AOH30" s="69"/>
      <c r="AOI30" s="69"/>
      <c r="AOJ30" s="69"/>
      <c r="AOK30" s="69"/>
      <c r="AOL30" s="69"/>
      <c r="AOM30" s="69"/>
      <c r="AON30" s="69"/>
      <c r="AOO30" s="69"/>
      <c r="AOP30" s="69"/>
      <c r="AOQ30" s="69"/>
      <c r="AOR30" s="69"/>
      <c r="AOS30" s="69"/>
      <c r="AOT30" s="69"/>
      <c r="AOU30" s="69"/>
      <c r="AOV30" s="69"/>
      <c r="AOW30" s="69"/>
      <c r="AOX30" s="69"/>
      <c r="AOY30" s="69"/>
      <c r="AOZ30" s="69"/>
      <c r="APA30" s="69"/>
      <c r="APB30" s="69"/>
      <c r="APC30" s="69"/>
      <c r="APD30" s="69"/>
      <c r="APE30" s="69"/>
      <c r="APF30" s="69"/>
      <c r="APG30" s="69"/>
      <c r="APH30" s="69"/>
      <c r="API30" s="69"/>
      <c r="APJ30" s="69"/>
      <c r="APK30" s="69"/>
      <c r="APL30" s="69"/>
      <c r="APM30" s="69"/>
      <c r="APN30" s="69"/>
      <c r="APO30" s="69"/>
      <c r="APP30" s="69"/>
      <c r="APQ30" s="69"/>
      <c r="APR30" s="69"/>
      <c r="APS30" s="69"/>
      <c r="APT30" s="69"/>
      <c r="APU30" s="69"/>
      <c r="APV30" s="69"/>
      <c r="APW30" s="69"/>
      <c r="APX30" s="69"/>
      <c r="APY30" s="69"/>
      <c r="APZ30" s="69"/>
      <c r="AQA30" s="69"/>
      <c r="AQB30" s="69"/>
      <c r="AQC30" s="69"/>
      <c r="AQD30" s="69"/>
      <c r="AQE30" s="69"/>
      <c r="AQF30" s="69"/>
      <c r="AQG30" s="69"/>
      <c r="AQH30" s="69"/>
      <c r="AQI30" s="69"/>
      <c r="AQJ30" s="69"/>
      <c r="AQK30" s="69"/>
      <c r="AQL30" s="69"/>
      <c r="AQM30" s="69"/>
      <c r="AQN30" s="69"/>
      <c r="AQO30" s="69"/>
      <c r="AQP30" s="69"/>
      <c r="AQQ30" s="69"/>
      <c r="AQR30" s="69"/>
      <c r="AQS30" s="69"/>
      <c r="AQT30" s="69"/>
      <c r="AQU30" s="69"/>
      <c r="AQV30" s="69"/>
      <c r="AQW30" s="69"/>
      <c r="AQX30" s="69"/>
      <c r="AQY30" s="69"/>
      <c r="AQZ30" s="69"/>
      <c r="ARA30" s="69"/>
      <c r="ARB30" s="69"/>
      <c r="ARC30" s="69"/>
      <c r="ARD30" s="69"/>
      <c r="ARE30" s="69"/>
      <c r="ARF30" s="69"/>
      <c r="ARG30" s="69"/>
      <c r="ARH30" s="69"/>
      <c r="ARI30" s="69"/>
      <c r="ARJ30" s="69"/>
      <c r="ARK30" s="69"/>
      <c r="ARL30" s="69"/>
      <c r="ARM30" s="69"/>
      <c r="ARN30" s="69"/>
      <c r="ARO30" s="69"/>
      <c r="ARP30" s="69"/>
      <c r="ARQ30" s="69"/>
      <c r="ARR30" s="69"/>
      <c r="ARS30" s="69"/>
      <c r="ART30" s="69"/>
      <c r="ARU30" s="69"/>
      <c r="ARV30" s="69"/>
      <c r="ARW30" s="69"/>
      <c r="ARX30" s="69"/>
      <c r="ARY30" s="69"/>
      <c r="ARZ30" s="69"/>
      <c r="ASA30" s="69"/>
      <c r="ASB30" s="69"/>
    </row>
    <row r="31" spans="1:1172" ht="3" customHeight="1" x14ac:dyDescent="0.25">
      <c r="A31" s="77"/>
      <c r="B31" s="98">
        <v>25</v>
      </c>
      <c r="C31" s="99">
        <v>19.68</v>
      </c>
      <c r="D31" s="94">
        <f t="shared" si="18"/>
        <v>2</v>
      </c>
      <c r="E31" s="77"/>
      <c r="F31" s="191">
        <v>0.99870709999999996</v>
      </c>
      <c r="G31" s="70">
        <v>0.99675769999999997</v>
      </c>
      <c r="H31" s="70">
        <v>0.99594490000000002</v>
      </c>
      <c r="I31" s="70">
        <v>0.99563705999999996</v>
      </c>
      <c r="J31" s="70">
        <v>0.9956545</v>
      </c>
      <c r="K31" s="70">
        <v>0.99584346999999995</v>
      </c>
      <c r="L31" s="70">
        <v>0.9961681</v>
      </c>
      <c r="M31" s="70">
        <v>0.99657689999999999</v>
      </c>
      <c r="N31" s="70">
        <v>0.99702290000000005</v>
      </c>
      <c r="O31" s="70">
        <v>0.99746869999999999</v>
      </c>
      <c r="P31" s="70">
        <v>0.99787570000000003</v>
      </c>
      <c r="Q31" s="70">
        <v>0.99823620000000002</v>
      </c>
      <c r="R31" s="70">
        <v>0.9985349</v>
      </c>
      <c r="S31" s="70">
        <v>0.99876100000000001</v>
      </c>
      <c r="T31" s="70">
        <v>0.99890953000000005</v>
      </c>
      <c r="U31" s="70">
        <v>0.99897740000000002</v>
      </c>
      <c r="V31" s="70">
        <v>0.99896039999999997</v>
      </c>
      <c r="W31" s="70">
        <v>0.99886719999999996</v>
      </c>
      <c r="X31" s="70">
        <v>0.99869704000000004</v>
      </c>
      <c r="Y31" s="70">
        <v>0.99845092999999996</v>
      </c>
      <c r="Z31" s="70">
        <v>0.99812835</v>
      </c>
      <c r="AA31" s="71">
        <v>0.9977298</v>
      </c>
      <c r="AB31" s="71">
        <v>0.9972607</v>
      </c>
      <c r="AC31" s="71">
        <v>0.99675214000000001</v>
      </c>
      <c r="AD31" s="71">
        <v>0.99607533000000004</v>
      </c>
      <c r="AE31" s="71">
        <v>0.99532880000000001</v>
      </c>
      <c r="AF31" s="71">
        <v>0.99453590000000003</v>
      </c>
      <c r="AG31" s="71">
        <v>0.99371725</v>
      </c>
      <c r="AH31" s="71">
        <v>0.99290040000000002</v>
      </c>
      <c r="AI31" s="71">
        <v>0.99211866000000004</v>
      </c>
      <c r="AJ31" s="71">
        <v>0.99140054</v>
      </c>
      <c r="AK31" s="71">
        <v>0.99090199999999995</v>
      </c>
      <c r="AL31" s="71">
        <v>0.99073243</v>
      </c>
      <c r="AM31" s="71">
        <v>0.99090385000000003</v>
      </c>
      <c r="AN31" s="71">
        <v>0.99163204000000005</v>
      </c>
      <c r="AO31" s="71">
        <v>0.99309480000000006</v>
      </c>
      <c r="AP31" s="71">
        <v>0.99546069999999998</v>
      </c>
      <c r="AQ31" s="71">
        <v>0.99868022999999995</v>
      </c>
      <c r="AR31" s="71">
        <v>1.0017423999999999</v>
      </c>
      <c r="AS31" s="71">
        <v>1.0011771</v>
      </c>
      <c r="AT31" s="72">
        <v>0.99955190000000005</v>
      </c>
      <c r="AU31" s="72">
        <v>0.9980097</v>
      </c>
      <c r="AV31" s="72">
        <v>0.99796390000000001</v>
      </c>
      <c r="AW31" s="72">
        <v>0.99813379999999996</v>
      </c>
      <c r="AX31" s="72">
        <v>0.99846875999999996</v>
      </c>
      <c r="AY31" s="72">
        <v>0.99892460000000005</v>
      </c>
      <c r="AZ31" s="72">
        <v>0.99943380000000004</v>
      </c>
      <c r="BA31" s="72">
        <v>0.99995124000000002</v>
      </c>
      <c r="BB31" s="72">
        <v>1.0003842999999999</v>
      </c>
      <c r="BC31" s="72">
        <v>1.0006524000000001</v>
      </c>
      <c r="BD31" s="72">
        <v>1.0006474999999999</v>
      </c>
      <c r="BE31" s="72">
        <v>1.0004464</v>
      </c>
      <c r="BF31" s="72">
        <v>0.99998480000000001</v>
      </c>
      <c r="BG31" s="72">
        <v>0.9993166</v>
      </c>
      <c r="BH31" s="72">
        <v>0.99848603999999996</v>
      </c>
      <c r="BI31" s="72">
        <v>0.99754580000000004</v>
      </c>
      <c r="BJ31" s="72">
        <v>0.99654776</v>
      </c>
      <c r="BK31" s="72">
        <v>0.99554319999999996</v>
      </c>
      <c r="BL31" s="72">
        <v>0.9945794</v>
      </c>
      <c r="BM31" s="72">
        <v>0.99369879999999999</v>
      </c>
      <c r="BN31" s="72">
        <v>0.99293779999999998</v>
      </c>
      <c r="BO31" s="72">
        <v>0.99232549999999997</v>
      </c>
      <c r="BP31" s="72">
        <v>0.99187919999999996</v>
      </c>
      <c r="BQ31" s="72">
        <v>0.99161743999999996</v>
      </c>
      <c r="BR31" s="72">
        <v>0.99153800000000003</v>
      </c>
      <c r="BS31" s="72">
        <v>0.99164145999999997</v>
      </c>
      <c r="BT31" s="72">
        <v>0.99191289999999999</v>
      </c>
      <c r="BU31" s="72">
        <v>0.99229250000000002</v>
      </c>
      <c r="BV31" s="72">
        <v>0.99276525000000004</v>
      </c>
      <c r="BW31" s="72">
        <v>0.99325925000000004</v>
      </c>
      <c r="BX31" s="72">
        <v>0.9936971</v>
      </c>
      <c r="BY31" s="72">
        <v>0.99400100000000002</v>
      </c>
      <c r="BZ31" s="72">
        <v>0.99407595000000004</v>
      </c>
      <c r="CA31" s="72">
        <v>0.99386370000000002</v>
      </c>
      <c r="CB31" s="72">
        <v>0.99320905999999998</v>
      </c>
      <c r="CC31" s="72">
        <v>0.99194780000000005</v>
      </c>
      <c r="CD31" s="72">
        <v>0.99053860000000005</v>
      </c>
      <c r="CE31" s="72">
        <v>0.98914489999999999</v>
      </c>
      <c r="CF31" s="72">
        <v>0.99005129999999997</v>
      </c>
      <c r="CG31" s="72">
        <v>0.98976976000000005</v>
      </c>
      <c r="CH31" s="72">
        <v>0.99780849999999999</v>
      </c>
      <c r="CI31" s="72">
        <v>0.99498010000000003</v>
      </c>
      <c r="CJ31" s="72">
        <v>0.99378</v>
      </c>
      <c r="CK31" s="72">
        <v>0.99342419999999998</v>
      </c>
      <c r="CL31" s="72">
        <v>0.99371010000000004</v>
      </c>
      <c r="CM31" s="72">
        <v>0.99463440000000003</v>
      </c>
      <c r="CN31" s="72">
        <v>0.99604344</v>
      </c>
      <c r="CO31" s="72">
        <v>0.99766750000000004</v>
      </c>
      <c r="CP31" s="72">
        <v>0.99922233999999999</v>
      </c>
      <c r="CQ31" s="72">
        <v>1.0004063999999999</v>
      </c>
      <c r="CR31" s="72">
        <v>1.0011376000000001</v>
      </c>
      <c r="CS31" s="72">
        <v>1.0014938</v>
      </c>
      <c r="CT31" s="72">
        <v>1.0015243</v>
      </c>
      <c r="CU31" s="72">
        <v>1.0013946</v>
      </c>
      <c r="CV31" s="72">
        <v>1.0010935000000001</v>
      </c>
      <c r="CW31" s="72">
        <v>1.0007039</v>
      </c>
      <c r="CX31" s="72">
        <v>1.0002660000000001</v>
      </c>
      <c r="CY31" s="72">
        <v>0.9998013</v>
      </c>
      <c r="CZ31" s="72">
        <v>0.9993242</v>
      </c>
      <c r="DA31" s="72">
        <v>0.99884260000000002</v>
      </c>
      <c r="DB31" s="72">
        <v>0.99835879999999999</v>
      </c>
      <c r="DC31" s="72">
        <v>0.99787300000000001</v>
      </c>
      <c r="DD31" s="72">
        <v>0.99739180000000005</v>
      </c>
      <c r="DE31" s="72">
        <v>0.99675619999999998</v>
      </c>
      <c r="DF31" s="72">
        <v>0.99608890000000005</v>
      </c>
      <c r="DG31" s="72">
        <v>0.99563765999999998</v>
      </c>
      <c r="DH31" s="72">
        <v>0.99499499999999996</v>
      </c>
      <c r="DI31" s="72">
        <v>0.99425255999999995</v>
      </c>
      <c r="DJ31" s="72">
        <v>0.99339014000000003</v>
      </c>
      <c r="DK31" s="72">
        <v>0.99238649999999995</v>
      </c>
      <c r="DL31" s="72">
        <v>0.99114877000000001</v>
      </c>
      <c r="DM31" s="72">
        <v>0.98959770000000002</v>
      </c>
      <c r="DN31" s="72">
        <v>0.98764819999999998</v>
      </c>
      <c r="DO31" s="72">
        <v>0.98521409999999998</v>
      </c>
      <c r="DP31" s="72">
        <v>0.98227180000000003</v>
      </c>
      <c r="DQ31" s="72">
        <v>0.97892109999999999</v>
      </c>
      <c r="DR31" s="72">
        <v>0.97528550000000003</v>
      </c>
      <c r="DS31" s="72">
        <v>0.97127056000000001</v>
      </c>
      <c r="DT31" s="72">
        <v>0.96540265999999997</v>
      </c>
      <c r="DU31" s="72">
        <v>0.96578600000000003</v>
      </c>
      <c r="DV31" s="72">
        <v>0.99740320000000005</v>
      </c>
      <c r="DW31" s="72">
        <v>0.99336400000000002</v>
      </c>
      <c r="DX31" s="72">
        <v>0.99198050000000004</v>
      </c>
      <c r="DY31" s="72">
        <v>0.99194660000000001</v>
      </c>
      <c r="DZ31" s="72">
        <v>0.99251489999999998</v>
      </c>
      <c r="EA31" s="72">
        <v>0.99425770000000002</v>
      </c>
      <c r="EB31" s="72">
        <v>0.99628930000000004</v>
      </c>
      <c r="EC31" s="72">
        <v>0.99844617000000002</v>
      </c>
      <c r="ED31" s="72">
        <v>0.99992780000000003</v>
      </c>
      <c r="EE31" s="72">
        <v>0.99968045999999999</v>
      </c>
      <c r="EF31" s="72">
        <v>0.99884355000000002</v>
      </c>
      <c r="EG31" s="72">
        <v>0.99776869999999995</v>
      </c>
      <c r="EH31" s="72">
        <v>0.99670879999999995</v>
      </c>
      <c r="EI31" s="72">
        <v>0.99573999999999996</v>
      </c>
      <c r="EJ31" s="72">
        <v>0.99485636</v>
      </c>
      <c r="EK31" s="72">
        <v>0.99401620000000002</v>
      </c>
      <c r="EL31" s="72">
        <v>0.9931027</v>
      </c>
      <c r="EM31" s="72">
        <v>0.99208355000000004</v>
      </c>
      <c r="EN31" s="72">
        <v>0.99097820000000003</v>
      </c>
      <c r="EO31" s="72">
        <v>0.98972700000000002</v>
      </c>
      <c r="EP31" s="72">
        <v>0.98833099999999996</v>
      </c>
      <c r="EQ31" s="72">
        <v>0.98676114999999998</v>
      </c>
      <c r="ER31" s="72">
        <v>0.98456999999999995</v>
      </c>
      <c r="ES31" s="72">
        <v>0.98294437000000001</v>
      </c>
      <c r="ET31" s="72">
        <v>0.98095120000000002</v>
      </c>
      <c r="EU31" s="72">
        <v>0.97883666000000003</v>
      </c>
      <c r="EV31" s="72">
        <v>0.97669070000000002</v>
      </c>
      <c r="EW31" s="72">
        <v>0.97456366000000005</v>
      </c>
      <c r="EX31" s="72">
        <v>0.97249465999999996</v>
      </c>
      <c r="EY31" s="72">
        <v>0.97049350000000001</v>
      </c>
      <c r="EZ31" s="72">
        <v>0.9686032</v>
      </c>
      <c r="FA31" s="72">
        <v>0.96679689999999996</v>
      </c>
      <c r="FB31" s="72">
        <v>0.96491176000000001</v>
      </c>
      <c r="FC31" s="72">
        <v>0.96230000000000004</v>
      </c>
      <c r="FD31" s="72">
        <v>0.95867800000000003</v>
      </c>
      <c r="FE31" s="72">
        <v>0.95479499999999995</v>
      </c>
      <c r="FF31" s="72">
        <v>0.95102847000000001</v>
      </c>
      <c r="FG31" s="72">
        <v>0.94752466999999996</v>
      </c>
      <c r="FH31" s="72">
        <v>0.94463169999999996</v>
      </c>
      <c r="FI31" s="72">
        <v>0.94472425999999998</v>
      </c>
      <c r="FJ31" s="72">
        <v>1.0028243999999999</v>
      </c>
      <c r="FK31" s="72">
        <v>1.0024656000000001</v>
      </c>
      <c r="FL31" s="72">
        <v>1.004515</v>
      </c>
      <c r="FM31" s="72">
        <v>1.00763</v>
      </c>
      <c r="FN31" s="72">
        <v>1.0100576000000001</v>
      </c>
      <c r="FO31" s="72">
        <v>1.0095761000000001</v>
      </c>
      <c r="FP31" s="72">
        <v>1.0054969</v>
      </c>
      <c r="FQ31" s="72">
        <v>1.00671</v>
      </c>
      <c r="FR31" s="72">
        <v>1.0046828000000001</v>
      </c>
      <c r="FS31" s="72">
        <v>1.0024081</v>
      </c>
      <c r="FT31" s="72">
        <v>1.0000969</v>
      </c>
      <c r="FU31" s="72">
        <v>0.99764260000000005</v>
      </c>
      <c r="FV31" s="72">
        <v>0.99493306999999997</v>
      </c>
      <c r="FW31" s="72">
        <v>0.99197930000000001</v>
      </c>
      <c r="FX31" s="72">
        <v>0.98886609999999997</v>
      </c>
      <c r="FY31" s="72">
        <v>0.98588955</v>
      </c>
      <c r="FZ31" s="72">
        <v>0.98143800000000003</v>
      </c>
      <c r="GA31" s="72">
        <v>0.97713740000000004</v>
      </c>
      <c r="GB31" s="72">
        <v>0.97412019999999999</v>
      </c>
      <c r="GC31" s="72">
        <v>0.97027856000000001</v>
      </c>
      <c r="GD31" s="72">
        <v>0.96627795999999999</v>
      </c>
      <c r="GE31" s="72">
        <v>0.96226453999999995</v>
      </c>
      <c r="GF31" s="72">
        <v>0.95813893999999999</v>
      </c>
      <c r="GG31" s="72">
        <v>0.95396453000000003</v>
      </c>
      <c r="GH31" s="72">
        <v>0.94974256000000001</v>
      </c>
      <c r="GI31" s="72">
        <v>0.94549559999999999</v>
      </c>
      <c r="GJ31" s="72">
        <v>0.94127729999999998</v>
      </c>
      <c r="GK31" s="72">
        <v>0.93719434999999995</v>
      </c>
      <c r="GL31" s="72">
        <v>0.93343659999999995</v>
      </c>
      <c r="GM31" s="72">
        <v>0.93032499999999996</v>
      </c>
      <c r="GN31" s="72">
        <v>0.92835677000000005</v>
      </c>
      <c r="GO31" s="72">
        <v>0.92846715000000002</v>
      </c>
      <c r="GP31" s="72">
        <v>0.93146366000000003</v>
      </c>
      <c r="GQ31" s="72">
        <v>0.93125457</v>
      </c>
      <c r="GR31" s="72">
        <v>0.93304706000000004</v>
      </c>
      <c r="GS31" s="72">
        <v>0.93581073999999997</v>
      </c>
      <c r="GT31" s="72">
        <v>0.93769069999999999</v>
      </c>
      <c r="GU31" s="72">
        <v>0.93729912999999998</v>
      </c>
      <c r="GV31" s="72">
        <v>0.93522550000000004</v>
      </c>
      <c r="GW31" s="72">
        <v>0.93348120000000001</v>
      </c>
      <c r="GX31" s="72">
        <v>1.012383</v>
      </c>
      <c r="GY31" s="72">
        <v>1.0187434</v>
      </c>
      <c r="GZ31" s="72">
        <v>1.0228927000000001</v>
      </c>
      <c r="HA31" s="72">
        <v>1.0246436999999999</v>
      </c>
      <c r="HB31" s="72">
        <v>1.023136</v>
      </c>
      <c r="HC31" s="72">
        <v>1.0121526000000001</v>
      </c>
      <c r="HD31" s="72">
        <v>0.97778089999999995</v>
      </c>
      <c r="HE31" s="72">
        <v>0.98617980000000005</v>
      </c>
      <c r="HF31" s="72">
        <v>0.97967415999999996</v>
      </c>
      <c r="HG31" s="72">
        <v>0.96991959999999999</v>
      </c>
      <c r="HH31" s="72">
        <v>0.96005194999999999</v>
      </c>
      <c r="HI31" s="72">
        <v>0.9504996</v>
      </c>
      <c r="HJ31" s="72">
        <v>0.94221969999999999</v>
      </c>
      <c r="HK31" s="72">
        <v>0.93455266999999997</v>
      </c>
      <c r="HL31" s="72">
        <v>0.92718489999999998</v>
      </c>
      <c r="HM31" s="72">
        <v>0.91990510000000003</v>
      </c>
      <c r="HN31" s="72">
        <v>0.91204649999999998</v>
      </c>
      <c r="HO31" s="72">
        <v>0.90425586999999996</v>
      </c>
      <c r="HP31" s="72">
        <v>0.89700453999999996</v>
      </c>
      <c r="HQ31" s="72">
        <v>0.88954175000000002</v>
      </c>
      <c r="HR31" s="72">
        <v>0.88197300000000001</v>
      </c>
      <c r="HS31" s="72">
        <v>0.87439984000000004</v>
      </c>
      <c r="HT31" s="72">
        <v>0.86684656000000004</v>
      </c>
      <c r="HU31" s="72">
        <v>0.85938835000000002</v>
      </c>
      <c r="HV31" s="72">
        <v>0.85213229999999995</v>
      </c>
      <c r="HW31" s="72">
        <v>0.84526455</v>
      </c>
      <c r="HX31" s="72">
        <v>0.83913123999999994</v>
      </c>
      <c r="HY31" s="72">
        <v>0.83437675</v>
      </c>
      <c r="HZ31" s="72">
        <v>0.83214699999999997</v>
      </c>
      <c r="IA31" s="72">
        <v>0.83437499999999998</v>
      </c>
      <c r="IB31" s="72">
        <v>0.84436979999999995</v>
      </c>
      <c r="IC31" s="72">
        <v>0.86836016000000005</v>
      </c>
      <c r="ID31" s="72">
        <v>0.92145646000000003</v>
      </c>
      <c r="IE31" s="72">
        <v>0.91303133999999997</v>
      </c>
      <c r="IF31" s="72">
        <v>0.90766627</v>
      </c>
      <c r="IG31" s="72">
        <v>0.90539740000000002</v>
      </c>
      <c r="IH31" s="72">
        <v>0.90474385000000002</v>
      </c>
      <c r="II31" s="72">
        <v>0.90428776</v>
      </c>
      <c r="IJ31" s="72">
        <v>0.90254783999999999</v>
      </c>
      <c r="IK31" s="72">
        <v>0.90141165000000001</v>
      </c>
      <c r="IL31" s="72">
        <v>1.0134704000000001</v>
      </c>
      <c r="IM31" s="72">
        <v>1.0228188</v>
      </c>
      <c r="IN31" s="72">
        <v>1.0260767</v>
      </c>
      <c r="IO31" s="72">
        <v>1.0247858000000001</v>
      </c>
      <c r="IP31" s="72">
        <v>1.0176855</v>
      </c>
      <c r="IQ31" s="72">
        <v>1.0011730999999999</v>
      </c>
      <c r="IR31" s="72">
        <v>0.97504765000000004</v>
      </c>
      <c r="IS31" s="72">
        <v>0.9463819</v>
      </c>
      <c r="IT31" s="72">
        <v>0.91948306999999996</v>
      </c>
      <c r="IU31" s="72">
        <v>0.89434460000000005</v>
      </c>
      <c r="IV31" s="72">
        <v>0.87255543000000002</v>
      </c>
      <c r="IW31" s="72">
        <v>0.85438630000000004</v>
      </c>
      <c r="IX31" s="72">
        <v>0.83936566000000001</v>
      </c>
      <c r="IY31" s="72">
        <v>0.82649755000000003</v>
      </c>
      <c r="IZ31" s="72">
        <v>0.8149554</v>
      </c>
      <c r="JA31" s="72">
        <v>0.80412154999999996</v>
      </c>
      <c r="JB31" s="72">
        <v>0.79353370000000001</v>
      </c>
      <c r="JC31" s="72">
        <v>0.78326415999999999</v>
      </c>
      <c r="JD31" s="72">
        <v>0.77339833999999996</v>
      </c>
      <c r="JE31" s="72">
        <v>0.76370190000000004</v>
      </c>
      <c r="JF31" s="72">
        <v>0.75412950000000001</v>
      </c>
      <c r="JG31" s="72">
        <v>0.74470376999999999</v>
      </c>
      <c r="JH31" s="72">
        <v>0.73545532999999996</v>
      </c>
      <c r="JI31" s="72">
        <v>0.72646105000000005</v>
      </c>
      <c r="JJ31" s="72">
        <v>0.71786976000000002</v>
      </c>
      <c r="JK31" s="72">
        <v>0.70998525999999995</v>
      </c>
      <c r="JL31" s="72">
        <v>0.70342059999999995</v>
      </c>
      <c r="JM31" s="72">
        <v>0.6993665</v>
      </c>
      <c r="JN31" s="72">
        <v>0.69998806999999996</v>
      </c>
      <c r="JO31" s="72">
        <v>0.70881190000000005</v>
      </c>
      <c r="JP31" s="72">
        <v>0.73143743999999999</v>
      </c>
      <c r="JQ31" s="72">
        <v>0.77720856999999999</v>
      </c>
      <c r="JR31" s="72">
        <v>0.87247235000000001</v>
      </c>
      <c r="JS31" s="72">
        <v>0.88590305999999996</v>
      </c>
      <c r="JT31" s="72">
        <v>0.88641879999999995</v>
      </c>
      <c r="JU31" s="72">
        <v>0.88515955000000002</v>
      </c>
      <c r="JV31" s="72">
        <v>0.88354220000000006</v>
      </c>
      <c r="JW31" s="72">
        <v>0.88163279999999999</v>
      </c>
      <c r="JX31" s="72">
        <v>0.87857850000000004</v>
      </c>
      <c r="JY31" s="72">
        <v>0.87519515000000003</v>
      </c>
      <c r="JZ31" s="72">
        <v>1.0093593999999999</v>
      </c>
      <c r="KA31" s="72">
        <v>1.0186318999999999</v>
      </c>
      <c r="KB31" s="72">
        <v>1.0230532000000001</v>
      </c>
      <c r="KC31" s="72">
        <v>1.0254543</v>
      </c>
      <c r="KD31" s="72">
        <v>1.0246109999999999</v>
      </c>
      <c r="KE31" s="72">
        <v>1.0139667999999999</v>
      </c>
      <c r="KF31" s="72">
        <v>0.97153040000000002</v>
      </c>
      <c r="KG31" s="72">
        <v>0.92499869999999995</v>
      </c>
      <c r="KH31" s="72">
        <v>0.88570552999999996</v>
      </c>
      <c r="KI31" s="72">
        <v>0.85128389999999998</v>
      </c>
      <c r="KJ31" s="72">
        <v>0.82269490000000001</v>
      </c>
      <c r="KK31" s="72">
        <v>0.7996432</v>
      </c>
      <c r="KL31" s="72">
        <v>0.78101880000000001</v>
      </c>
      <c r="KM31" s="72">
        <v>0.76548850000000002</v>
      </c>
      <c r="KN31" s="72">
        <v>0.7519342</v>
      </c>
      <c r="KO31" s="72">
        <v>0.73955539999999997</v>
      </c>
      <c r="KP31" s="72">
        <v>0.72786510000000004</v>
      </c>
      <c r="KQ31" s="72">
        <v>0.71670699999999998</v>
      </c>
      <c r="KR31" s="72">
        <v>0.70602039999999999</v>
      </c>
      <c r="KS31" s="72">
        <v>0.69569767000000005</v>
      </c>
      <c r="KT31" s="72">
        <v>0.6856816</v>
      </c>
      <c r="KU31" s="72">
        <v>0.67596590000000001</v>
      </c>
      <c r="KV31" s="72">
        <v>0.66657339999999998</v>
      </c>
      <c r="KW31" s="72">
        <v>0.65758300000000003</v>
      </c>
      <c r="KX31" s="72">
        <v>0.64916209999999996</v>
      </c>
      <c r="KY31" s="72">
        <v>0.64165985999999997</v>
      </c>
      <c r="KZ31" s="72">
        <v>0.63576900000000003</v>
      </c>
      <c r="LA31" s="72">
        <v>0.63282620000000001</v>
      </c>
      <c r="LB31" s="72">
        <v>0.63535039999999998</v>
      </c>
      <c r="LC31" s="72">
        <v>0.6469859</v>
      </c>
      <c r="LD31" s="72">
        <v>0.6725023</v>
      </c>
      <c r="LE31" s="72">
        <v>0.71667033000000002</v>
      </c>
      <c r="LF31" s="72">
        <v>0.78721194999999999</v>
      </c>
      <c r="LG31" s="72">
        <v>0.84485460000000001</v>
      </c>
      <c r="LH31" s="72">
        <v>0.87289876</v>
      </c>
      <c r="LI31" s="72">
        <v>0.88569414999999996</v>
      </c>
      <c r="LJ31" s="72">
        <v>0.89021430000000001</v>
      </c>
      <c r="LK31" s="72">
        <v>0.88914925</v>
      </c>
      <c r="LL31" s="72">
        <v>0.88389945000000003</v>
      </c>
      <c r="LM31" s="72">
        <v>0.87327396999999995</v>
      </c>
      <c r="LN31" s="72">
        <v>1.0062016</v>
      </c>
      <c r="LO31" s="72">
        <v>1.0142574</v>
      </c>
      <c r="LP31" s="72">
        <v>1.0193337</v>
      </c>
      <c r="LQ31" s="72">
        <v>1.0243682999999999</v>
      </c>
      <c r="LR31" s="72">
        <v>1.0277966999999999</v>
      </c>
      <c r="LS31" s="72">
        <v>1.0233205999999999</v>
      </c>
      <c r="LT31" s="72">
        <v>0.97600525999999999</v>
      </c>
      <c r="LU31" s="72">
        <v>0.93240564999999997</v>
      </c>
      <c r="LV31" s="72">
        <v>0.89453006000000002</v>
      </c>
      <c r="LW31" s="72">
        <v>0.86172769999999999</v>
      </c>
      <c r="LX31" s="72">
        <v>0.83448770000000005</v>
      </c>
      <c r="LY31" s="72">
        <v>0.81237999999999999</v>
      </c>
      <c r="LZ31" s="72">
        <v>0.79435663999999995</v>
      </c>
      <c r="MA31" s="72">
        <v>0.77924099999999996</v>
      </c>
      <c r="MB31" s="72">
        <v>0.76603909999999997</v>
      </c>
      <c r="MC31" s="72">
        <v>0.75405449999999996</v>
      </c>
      <c r="MD31" s="72">
        <v>0.7428633</v>
      </c>
      <c r="ME31" s="72">
        <v>0.7322784</v>
      </c>
      <c r="MF31" s="72">
        <v>0.72220989999999996</v>
      </c>
      <c r="MG31" s="72">
        <v>0.71259090000000003</v>
      </c>
      <c r="MH31" s="72">
        <v>0.70337886000000005</v>
      </c>
      <c r="MI31" s="72">
        <v>0.69456340000000005</v>
      </c>
      <c r="MJ31" s="72">
        <v>0.68616825000000004</v>
      </c>
      <c r="MK31" s="72">
        <v>0.67826986</v>
      </c>
      <c r="ML31" s="72">
        <v>0.67103164999999998</v>
      </c>
      <c r="MM31" s="72">
        <v>0.66477419999999998</v>
      </c>
      <c r="MN31" s="72">
        <v>0.66004750000000001</v>
      </c>
      <c r="MO31" s="72">
        <v>0.65775839999999997</v>
      </c>
      <c r="MP31" s="72">
        <v>0.66039747000000004</v>
      </c>
      <c r="MQ31" s="72">
        <v>0.67071795000000001</v>
      </c>
      <c r="MR31" s="72">
        <v>0.69203530000000002</v>
      </c>
      <c r="MS31" s="72">
        <v>0.72682256000000001</v>
      </c>
      <c r="MT31" s="72">
        <v>0.77786999999999995</v>
      </c>
      <c r="MU31" s="72">
        <v>0.84242903999999996</v>
      </c>
      <c r="MV31" s="72">
        <v>0.8771485</v>
      </c>
      <c r="MW31" s="72">
        <v>0.8931905</v>
      </c>
      <c r="MX31" s="72">
        <v>0.89972883000000003</v>
      </c>
      <c r="MY31" s="72">
        <v>0.90061829999999998</v>
      </c>
      <c r="MZ31" s="72">
        <v>0.89799929999999994</v>
      </c>
      <c r="NA31" s="72">
        <v>0.88711620000000002</v>
      </c>
      <c r="NB31" s="72">
        <v>1.0014377999999999</v>
      </c>
      <c r="NC31" s="72">
        <v>1.0059894</v>
      </c>
      <c r="ND31" s="72">
        <v>1.0100172000000001</v>
      </c>
      <c r="NE31" s="72">
        <v>1.0158807000000001</v>
      </c>
      <c r="NF31" s="72">
        <v>1.0236424</v>
      </c>
      <c r="NG31" s="72">
        <v>1.0233862</v>
      </c>
      <c r="NH31" s="72">
        <v>0.98569890000000004</v>
      </c>
      <c r="NI31" s="72">
        <v>0.96863790000000005</v>
      </c>
      <c r="NJ31" s="72">
        <v>0.94820260000000001</v>
      </c>
      <c r="NK31" s="72">
        <v>0.92887129999999996</v>
      </c>
      <c r="NL31" s="72">
        <v>0.91161879999999995</v>
      </c>
      <c r="NM31" s="72">
        <v>0.89656130000000001</v>
      </c>
      <c r="NN31" s="72">
        <v>0.88340540000000001</v>
      </c>
      <c r="NO31" s="72">
        <v>0.87173389999999995</v>
      </c>
      <c r="NP31" s="72">
        <v>0.86115366000000004</v>
      </c>
      <c r="NQ31" s="72">
        <v>0.85136999999999996</v>
      </c>
      <c r="NR31" s="72">
        <v>0.84219580000000005</v>
      </c>
      <c r="NS31" s="72">
        <v>0.83353449999999996</v>
      </c>
      <c r="NT31" s="72">
        <v>0.82533705000000002</v>
      </c>
      <c r="NU31" s="72">
        <v>0.81757150000000001</v>
      </c>
      <c r="NV31" s="72">
        <v>0.81021719999999997</v>
      </c>
      <c r="NW31" s="72">
        <v>0.80327079999999995</v>
      </c>
      <c r="NX31" s="72">
        <v>0.79675596999999998</v>
      </c>
      <c r="NY31" s="72">
        <v>0.79073775000000002</v>
      </c>
      <c r="NZ31" s="72">
        <v>0.78535909999999998</v>
      </c>
      <c r="OA31" s="72">
        <v>0.78089470000000005</v>
      </c>
      <c r="OB31" s="72">
        <v>0.77767520000000001</v>
      </c>
      <c r="OC31" s="72">
        <v>0.77490102999999999</v>
      </c>
      <c r="OD31" s="72">
        <v>0.77582340000000005</v>
      </c>
      <c r="OE31" s="72">
        <v>0.78099483000000003</v>
      </c>
      <c r="OF31" s="72">
        <v>0.79186469999999998</v>
      </c>
      <c r="OG31" s="72">
        <v>0.80935234</v>
      </c>
      <c r="OH31" s="72">
        <v>0.83500399999999997</v>
      </c>
      <c r="OI31" s="72">
        <v>0.88104389999999999</v>
      </c>
      <c r="OJ31" s="72">
        <v>0.89333224</v>
      </c>
      <c r="OK31" s="72">
        <v>0.89249973999999999</v>
      </c>
      <c r="OL31" s="72">
        <v>0.89110389999999995</v>
      </c>
      <c r="OM31" s="72">
        <v>0.89048475000000005</v>
      </c>
      <c r="ON31" s="72">
        <v>0.89013500000000001</v>
      </c>
      <c r="OO31" s="72">
        <v>0.88908756</v>
      </c>
      <c r="OP31" s="72">
        <v>0.99365413000000002</v>
      </c>
      <c r="OQ31" s="72">
        <v>0.99374914000000003</v>
      </c>
      <c r="OR31" s="72">
        <v>0.99659204000000001</v>
      </c>
      <c r="OS31" s="72">
        <v>1.0008092</v>
      </c>
      <c r="OT31" s="72">
        <v>1.0063949999999999</v>
      </c>
      <c r="OU31" s="72">
        <v>1.012419</v>
      </c>
      <c r="OV31" s="72">
        <v>1.0085021999999999</v>
      </c>
      <c r="OW31" s="72">
        <v>1.0051969000000001</v>
      </c>
      <c r="OX31" s="72">
        <v>1.0012939000000001</v>
      </c>
      <c r="OY31" s="72">
        <v>0.99635090000000004</v>
      </c>
      <c r="OZ31" s="72">
        <v>0.99048380000000003</v>
      </c>
      <c r="PA31" s="72">
        <v>0.98399539999999996</v>
      </c>
      <c r="PB31" s="72">
        <v>0.97717929999999997</v>
      </c>
      <c r="PC31" s="72">
        <v>0.9702906</v>
      </c>
      <c r="PD31" s="72">
        <v>0.96349940000000001</v>
      </c>
      <c r="PE31" s="72">
        <v>0.95688795999999998</v>
      </c>
      <c r="PF31" s="72">
        <v>0.95049786999999997</v>
      </c>
      <c r="PG31" s="72">
        <v>0.94434739999999995</v>
      </c>
      <c r="PH31" s="72">
        <v>0.93844170000000005</v>
      </c>
      <c r="PI31" s="72">
        <v>0.93277920000000003</v>
      </c>
      <c r="PJ31" s="72">
        <v>0.92735844999999995</v>
      </c>
      <c r="PK31" s="72">
        <v>0.92218270000000002</v>
      </c>
      <c r="PL31" s="72">
        <v>0.91726510000000006</v>
      </c>
      <c r="PM31" s="72">
        <v>0.91264239999999996</v>
      </c>
      <c r="PN31" s="72">
        <v>0.90840719999999997</v>
      </c>
      <c r="PO31" s="72">
        <v>0.90483670000000005</v>
      </c>
      <c r="PP31" s="72">
        <v>0.90294989999999997</v>
      </c>
      <c r="PQ31" s="72">
        <v>0.89744199999999996</v>
      </c>
      <c r="PR31" s="72">
        <v>0.89602789999999999</v>
      </c>
      <c r="PS31" s="72">
        <v>0.89525920000000003</v>
      </c>
      <c r="PT31" s="72">
        <v>0.89561986999999998</v>
      </c>
      <c r="PU31" s="72">
        <v>0.89604360000000005</v>
      </c>
      <c r="PV31" s="72">
        <v>0.89394709999999999</v>
      </c>
      <c r="PW31" s="72">
        <v>0.89569010000000004</v>
      </c>
      <c r="PX31" s="72">
        <v>0.89944120000000005</v>
      </c>
      <c r="PY31" s="72">
        <v>0.90358870000000002</v>
      </c>
      <c r="PZ31" s="72">
        <v>0.90700482999999998</v>
      </c>
      <c r="QA31" s="72">
        <v>0.9092462</v>
      </c>
      <c r="QB31" s="72">
        <v>0.91029804999999997</v>
      </c>
      <c r="QC31" s="72">
        <v>0.9098041</v>
      </c>
      <c r="QD31" s="72">
        <v>0.99118596000000003</v>
      </c>
      <c r="QE31" s="72">
        <v>0.98528119999999997</v>
      </c>
      <c r="QF31" s="72">
        <v>0.98336650000000003</v>
      </c>
      <c r="QG31" s="72">
        <v>0.98429805000000004</v>
      </c>
      <c r="QH31" s="72">
        <v>0.98704773000000001</v>
      </c>
      <c r="QI31" s="72">
        <v>0.99070095999999996</v>
      </c>
      <c r="QJ31" s="72">
        <v>0.99408850000000004</v>
      </c>
      <c r="QK31" s="72">
        <v>0.99655895999999999</v>
      </c>
      <c r="QL31" s="72">
        <v>0.99830509999999995</v>
      </c>
      <c r="QM31" s="72">
        <v>0.99938369999999999</v>
      </c>
      <c r="QN31" s="72">
        <v>0.99998640000000005</v>
      </c>
      <c r="QO31" s="72">
        <v>0.99991770000000002</v>
      </c>
      <c r="QP31" s="72">
        <v>0.99927529999999998</v>
      </c>
      <c r="QQ31" s="72">
        <v>0.99795829999999996</v>
      </c>
      <c r="QR31" s="72">
        <v>0.99602360000000001</v>
      </c>
      <c r="QS31" s="72">
        <v>0.99355000000000004</v>
      </c>
      <c r="QT31" s="72">
        <v>0.99069070000000004</v>
      </c>
      <c r="QU31" s="72">
        <v>0.98759775999999999</v>
      </c>
      <c r="QV31" s="72">
        <v>0.98441016999999997</v>
      </c>
      <c r="QW31" s="72">
        <v>0.98124725000000002</v>
      </c>
      <c r="QX31" s="72">
        <v>0.978186</v>
      </c>
      <c r="QY31" s="72">
        <v>0.97528029999999999</v>
      </c>
      <c r="QZ31" s="72">
        <v>0.97256273000000004</v>
      </c>
      <c r="RA31" s="72">
        <v>0.97004646000000005</v>
      </c>
      <c r="RB31" s="72">
        <v>0.96773445999999996</v>
      </c>
      <c r="RC31" s="72">
        <v>0.96564760000000005</v>
      </c>
      <c r="RD31" s="72">
        <v>0.96393680000000004</v>
      </c>
      <c r="RE31" s="72">
        <v>0.96130950000000004</v>
      </c>
      <c r="RF31" s="72">
        <v>0.95897619999999995</v>
      </c>
      <c r="RG31" s="72">
        <v>0.95619849999999995</v>
      </c>
      <c r="RH31" s="72">
        <v>0.95273660000000004</v>
      </c>
      <c r="RI31" s="72">
        <v>0.94841224000000002</v>
      </c>
      <c r="RJ31" s="72">
        <v>0.94440109999999999</v>
      </c>
      <c r="RK31" s="72">
        <v>0.94140356999999997</v>
      </c>
      <c r="RL31" s="72">
        <v>0.93947035000000001</v>
      </c>
      <c r="RM31" s="72">
        <v>0.93837159999999997</v>
      </c>
      <c r="RN31" s="72">
        <v>0.93778430000000002</v>
      </c>
      <c r="RO31" s="72">
        <v>0.93738379999999999</v>
      </c>
      <c r="RP31" s="72">
        <v>0.93694043000000005</v>
      </c>
      <c r="RQ31" s="72">
        <v>0.93604529999999997</v>
      </c>
      <c r="RR31" s="72">
        <v>0.99959313999999999</v>
      </c>
      <c r="RS31" s="72">
        <v>0.99434655999999999</v>
      </c>
      <c r="RT31" s="72">
        <v>0.99009290000000005</v>
      </c>
      <c r="RU31" s="72">
        <v>0.98709199999999997</v>
      </c>
      <c r="RV31" s="72">
        <v>0.98528475000000004</v>
      </c>
      <c r="RW31" s="72">
        <v>0.98422810000000005</v>
      </c>
      <c r="RX31" s="72">
        <v>0.98427766999999999</v>
      </c>
      <c r="RY31" s="72">
        <v>0.98492974</v>
      </c>
      <c r="RZ31" s="72">
        <v>0.98616636000000002</v>
      </c>
      <c r="SA31" s="72">
        <v>0.9879038</v>
      </c>
      <c r="SB31" s="72">
        <v>0.98977654999999998</v>
      </c>
      <c r="SC31" s="72">
        <v>0.99163570000000001</v>
      </c>
      <c r="SD31" s="72">
        <v>0.99335419999999996</v>
      </c>
      <c r="SE31" s="72">
        <v>0.99480060000000003</v>
      </c>
      <c r="SF31" s="72">
        <v>0.99588937</v>
      </c>
      <c r="SG31" s="72">
        <v>0.9966353</v>
      </c>
      <c r="SH31" s="72">
        <v>0.99702053999999996</v>
      </c>
      <c r="SI31" s="72">
        <v>0.99697599999999997</v>
      </c>
      <c r="SJ31" s="72">
        <v>0.99657519999999999</v>
      </c>
      <c r="SK31" s="72">
        <v>0.99581109999999995</v>
      </c>
      <c r="SL31" s="72">
        <v>0.99473199999999995</v>
      </c>
      <c r="SM31" s="72">
        <v>0.99340063000000001</v>
      </c>
      <c r="SN31" s="72">
        <v>0.99186443999999996</v>
      </c>
      <c r="SO31" s="72">
        <v>0.99015814000000002</v>
      </c>
      <c r="SP31" s="72">
        <v>0.98830605000000005</v>
      </c>
      <c r="SQ31" s="72">
        <v>0.98632359999999997</v>
      </c>
      <c r="SR31" s="72">
        <v>0.98422229999999999</v>
      </c>
      <c r="SS31" s="72">
        <v>0.98198193</v>
      </c>
      <c r="ST31" s="72">
        <v>0.97956690000000002</v>
      </c>
      <c r="SU31" s="72">
        <v>0.97655164999999999</v>
      </c>
      <c r="SV31" s="72">
        <v>0.97401583000000003</v>
      </c>
      <c r="SW31" s="72">
        <v>0.97113039999999995</v>
      </c>
      <c r="SX31" s="72">
        <v>0.96833944000000005</v>
      </c>
      <c r="SY31" s="72">
        <v>0.96580330000000003</v>
      </c>
      <c r="SZ31" s="72">
        <v>0.963619</v>
      </c>
      <c r="TA31" s="72">
        <v>0.96180719999999997</v>
      </c>
      <c r="TB31" s="72">
        <v>0.96030090000000001</v>
      </c>
      <c r="TC31" s="72">
        <v>0.95882475</v>
      </c>
      <c r="TD31" s="72">
        <v>0.95621120000000004</v>
      </c>
      <c r="TE31" s="72">
        <v>0.95613340000000002</v>
      </c>
      <c r="TF31" s="72">
        <v>1.0054877</v>
      </c>
      <c r="TG31" s="72">
        <v>1.0033265</v>
      </c>
      <c r="TH31" s="72">
        <v>1.0012087000000001</v>
      </c>
      <c r="TI31" s="72">
        <v>0.99888220000000005</v>
      </c>
      <c r="TJ31" s="72">
        <v>0.99637129999999996</v>
      </c>
      <c r="TK31" s="72">
        <v>0.99411510000000003</v>
      </c>
      <c r="TL31" s="72">
        <v>0.99230019999999997</v>
      </c>
      <c r="TM31" s="72">
        <v>0.99100270000000001</v>
      </c>
      <c r="TN31" s="72">
        <v>0.99024270000000003</v>
      </c>
      <c r="TO31" s="72">
        <v>0.99009674999999997</v>
      </c>
      <c r="TP31" s="72">
        <v>0.99042609999999998</v>
      </c>
      <c r="TQ31" s="72">
        <v>0.99119383000000005</v>
      </c>
      <c r="TR31" s="72">
        <v>0.99221619999999999</v>
      </c>
      <c r="TS31" s="72">
        <v>0.99340740000000005</v>
      </c>
      <c r="TT31" s="72">
        <v>0.99467269999999997</v>
      </c>
      <c r="TU31" s="72">
        <v>0.99590500000000004</v>
      </c>
      <c r="TV31" s="72">
        <v>0.99699709999999997</v>
      </c>
      <c r="TW31" s="72">
        <v>0.99787769999999998</v>
      </c>
      <c r="TX31" s="72">
        <v>0.99850720000000004</v>
      </c>
      <c r="TY31" s="72">
        <v>0.99884580000000001</v>
      </c>
      <c r="TZ31" s="72">
        <v>0.99881359999999997</v>
      </c>
      <c r="UA31" s="72">
        <v>0.99846789999999996</v>
      </c>
      <c r="UB31" s="72">
        <v>0.99778109999999998</v>
      </c>
      <c r="UC31" s="72">
        <v>0.99677190000000004</v>
      </c>
      <c r="UD31" s="72">
        <v>0.99547339999999995</v>
      </c>
      <c r="UE31" s="72">
        <v>0.99392115999999997</v>
      </c>
      <c r="UF31" s="72">
        <v>0.99215704000000005</v>
      </c>
      <c r="UG31" s="72">
        <v>0.99022233000000004</v>
      </c>
      <c r="UH31" s="72">
        <v>0.98815609999999998</v>
      </c>
      <c r="UI31" s="72">
        <v>0.98598889999999995</v>
      </c>
      <c r="UJ31" s="72">
        <v>0.98381156000000003</v>
      </c>
      <c r="UK31" s="72">
        <v>0.98171704999999998</v>
      </c>
      <c r="UL31" s="72">
        <v>0.97985350000000004</v>
      </c>
      <c r="UM31" s="72">
        <v>0.97770184000000004</v>
      </c>
      <c r="UN31" s="72">
        <v>0.97575884999999996</v>
      </c>
      <c r="UO31" s="72">
        <v>0.97410300000000005</v>
      </c>
      <c r="UP31" s="72">
        <v>0.97289413000000002</v>
      </c>
      <c r="UQ31" s="72">
        <v>0.97248979999999996</v>
      </c>
      <c r="UR31" s="72">
        <v>0.97400100000000001</v>
      </c>
      <c r="US31" s="72">
        <v>0.97365950000000001</v>
      </c>
      <c r="UT31" s="72">
        <v>1.0066584000000001</v>
      </c>
      <c r="UU31" s="72">
        <v>1.0062937999999999</v>
      </c>
      <c r="UV31" s="72">
        <v>1.0062690000000001</v>
      </c>
      <c r="UW31" s="72">
        <v>1.0059654</v>
      </c>
      <c r="UX31" s="72">
        <v>1.0052325</v>
      </c>
      <c r="UY31" s="72">
        <v>1.0042112999999999</v>
      </c>
      <c r="UZ31" s="72">
        <v>1.0030323000000001</v>
      </c>
      <c r="VA31" s="72">
        <v>1.0018259</v>
      </c>
      <c r="VB31" s="72">
        <v>1.0007048000000001</v>
      </c>
      <c r="VC31" s="72">
        <v>0.9997644</v>
      </c>
      <c r="VD31" s="72">
        <v>0.99906033000000005</v>
      </c>
      <c r="VE31" s="72">
        <v>0.99858356000000004</v>
      </c>
      <c r="VF31" s="72">
        <v>0.99840859999999998</v>
      </c>
      <c r="VG31" s="72">
        <v>0.99854069999999995</v>
      </c>
      <c r="VH31" s="72">
        <v>0.99890000000000001</v>
      </c>
      <c r="VI31" s="72">
        <v>0.99943243999999998</v>
      </c>
      <c r="VJ31" s="72">
        <v>1.0000678000000001</v>
      </c>
      <c r="VK31" s="72">
        <v>1.0007448000000001</v>
      </c>
      <c r="VL31" s="72">
        <v>1.001379</v>
      </c>
      <c r="VM31" s="72">
        <v>1.0019121</v>
      </c>
      <c r="VN31" s="72">
        <v>1.0022907999999999</v>
      </c>
      <c r="VO31" s="72">
        <v>1.0024759000000001</v>
      </c>
      <c r="VP31" s="72">
        <v>1.0024158999999999</v>
      </c>
      <c r="VQ31" s="72">
        <v>1.0021093000000001</v>
      </c>
      <c r="VR31" s="72">
        <v>1.0015400000000001</v>
      </c>
      <c r="VS31" s="72">
        <v>1.0007075999999999</v>
      </c>
      <c r="VT31" s="72">
        <v>0.99962709999999999</v>
      </c>
      <c r="VU31" s="72">
        <v>0.99832489999999996</v>
      </c>
      <c r="VV31" s="72">
        <v>0.99683469999999996</v>
      </c>
      <c r="VW31" s="72">
        <v>0.99519659999999999</v>
      </c>
      <c r="VX31" s="72">
        <v>0.99345530000000004</v>
      </c>
      <c r="VY31" s="72">
        <v>0.99166109999999996</v>
      </c>
      <c r="VZ31" s="72">
        <v>0.98986459999999998</v>
      </c>
      <c r="WA31" s="72">
        <v>0.98809020000000003</v>
      </c>
      <c r="WB31" s="72">
        <v>0.98639303</v>
      </c>
      <c r="WC31" s="72">
        <v>0.98487009999999997</v>
      </c>
      <c r="WD31" s="72">
        <v>0.98361569999999998</v>
      </c>
      <c r="WE31" s="72">
        <v>0.98237985000000005</v>
      </c>
      <c r="WF31" s="72">
        <v>0.98224133000000002</v>
      </c>
      <c r="WG31" s="72">
        <v>0.98198589999999997</v>
      </c>
      <c r="WH31" s="72">
        <v>1.0056198999999999</v>
      </c>
      <c r="WI31" s="72">
        <v>1.0053402</v>
      </c>
      <c r="WJ31" s="72">
        <v>1.0054325</v>
      </c>
      <c r="WK31" s="72">
        <v>1.0053837000000001</v>
      </c>
      <c r="WL31" s="72">
        <v>1.0051383</v>
      </c>
      <c r="WM31" s="72">
        <v>1.0047086000000001</v>
      </c>
      <c r="WN31" s="72">
        <v>1.0041298000000001</v>
      </c>
      <c r="WO31" s="72">
        <v>1.0034418000000001</v>
      </c>
      <c r="WP31" s="72">
        <v>1.0026941</v>
      </c>
      <c r="WQ31" s="72">
        <v>1.0019385999999999</v>
      </c>
      <c r="WR31" s="72">
        <v>1.0012231</v>
      </c>
      <c r="WS31" s="72">
        <v>1.0005888999999999</v>
      </c>
      <c r="WT31" s="72">
        <v>1.0000727</v>
      </c>
      <c r="WU31" s="72">
        <v>0.99970155999999999</v>
      </c>
      <c r="WV31" s="72">
        <v>0.9994866</v>
      </c>
      <c r="WW31" s="72">
        <v>0.99943190000000004</v>
      </c>
      <c r="WX31" s="72">
        <v>0.99951840000000003</v>
      </c>
      <c r="WY31" s="72">
        <v>0.99973553000000004</v>
      </c>
      <c r="WZ31" s="72">
        <v>1.0000401999999999</v>
      </c>
      <c r="XA31" s="72">
        <v>1.0003914</v>
      </c>
      <c r="XB31" s="72">
        <v>1.0007448999999999</v>
      </c>
      <c r="XC31" s="72">
        <v>1.0010578999999999</v>
      </c>
      <c r="XD31" s="72">
        <v>1.0012884</v>
      </c>
      <c r="XE31" s="72">
        <v>1.0014033</v>
      </c>
      <c r="XF31" s="72">
        <v>1.0013570999999999</v>
      </c>
      <c r="XG31" s="72">
        <v>1.0011451</v>
      </c>
      <c r="XH31" s="72">
        <v>1.0007528999999999</v>
      </c>
      <c r="XI31" s="72">
        <v>1.0001724000000001</v>
      </c>
      <c r="XJ31" s="72">
        <v>0.99940439999999997</v>
      </c>
      <c r="XK31" s="72">
        <v>0.99845742999999998</v>
      </c>
      <c r="XL31" s="72">
        <v>0.99735045</v>
      </c>
      <c r="XM31" s="72">
        <v>0.99610929999999998</v>
      </c>
      <c r="XN31" s="72">
        <v>0.99476414999999996</v>
      </c>
      <c r="XO31" s="72">
        <v>0.99334860000000003</v>
      </c>
      <c r="XP31" s="72">
        <v>0.99190029999999996</v>
      </c>
      <c r="XQ31" s="72">
        <v>0.99046593999999999</v>
      </c>
      <c r="XR31" s="72">
        <v>0.98912540000000004</v>
      </c>
      <c r="XS31" s="72">
        <v>0.98773710000000003</v>
      </c>
      <c r="XT31" s="72">
        <v>0.98652094999999995</v>
      </c>
      <c r="XU31" s="72">
        <v>0.98618550000000005</v>
      </c>
      <c r="XV31" s="72">
        <v>1.0050614</v>
      </c>
      <c r="XW31" s="72">
        <v>1.0049877</v>
      </c>
      <c r="XX31" s="72">
        <v>1.0052019999999999</v>
      </c>
      <c r="XY31" s="72">
        <v>1.0053647999999999</v>
      </c>
      <c r="XZ31" s="72">
        <v>1.0053399999999999</v>
      </c>
      <c r="YA31" s="72">
        <v>1.0051633</v>
      </c>
      <c r="YB31" s="72">
        <v>1.0048360999999999</v>
      </c>
      <c r="YC31" s="72">
        <v>1.0043755000000001</v>
      </c>
      <c r="YD31" s="72">
        <v>1.0038077000000001</v>
      </c>
      <c r="YE31" s="72">
        <v>1.0031626</v>
      </c>
      <c r="YF31" s="72">
        <v>1.0024731</v>
      </c>
      <c r="YG31" s="72">
        <v>1.0017744</v>
      </c>
      <c r="YH31" s="72">
        <v>1.0010991</v>
      </c>
      <c r="YI31" s="72">
        <v>1.0004763999999999</v>
      </c>
      <c r="YJ31" s="72">
        <v>0.99993175000000001</v>
      </c>
      <c r="YK31" s="72">
        <v>0.99948596999999995</v>
      </c>
      <c r="YL31" s="72">
        <v>0.99916315</v>
      </c>
      <c r="YM31" s="72">
        <v>0.99894669999999997</v>
      </c>
      <c r="YN31" s="72">
        <v>0.99883120000000003</v>
      </c>
      <c r="YO31" s="72">
        <v>0.99880444999999995</v>
      </c>
      <c r="YP31" s="72">
        <v>0.99884580000000001</v>
      </c>
      <c r="YQ31" s="72">
        <v>0.99893235999999996</v>
      </c>
      <c r="YR31" s="72">
        <v>0.99903363000000001</v>
      </c>
      <c r="YS31" s="72">
        <v>0.99911636000000004</v>
      </c>
      <c r="YT31" s="72">
        <v>0.99914610000000004</v>
      </c>
      <c r="YU31" s="72">
        <v>0.99910133999999995</v>
      </c>
      <c r="YV31" s="72">
        <v>0.99893909999999997</v>
      </c>
      <c r="YW31" s="72">
        <v>0.99863869999999999</v>
      </c>
      <c r="YX31" s="72">
        <v>0.99818340000000005</v>
      </c>
      <c r="YY31" s="72">
        <v>0.99756310000000004</v>
      </c>
      <c r="YZ31" s="72">
        <v>0.99677839999999995</v>
      </c>
      <c r="ZA31" s="72">
        <v>0.99583703000000001</v>
      </c>
      <c r="ZB31" s="72">
        <v>0.99475616</v>
      </c>
      <c r="ZC31" s="72">
        <v>0.99356100000000003</v>
      </c>
      <c r="ZD31" s="72">
        <v>0.99228525000000001</v>
      </c>
      <c r="ZE31" s="72">
        <v>0.99095949999999999</v>
      </c>
      <c r="ZF31" s="72">
        <v>0.98959730000000001</v>
      </c>
      <c r="ZG31" s="72">
        <v>0.98825680000000005</v>
      </c>
      <c r="ZH31" s="72">
        <v>0.98683273999999999</v>
      </c>
      <c r="ZI31" s="72">
        <v>0.98674269999999997</v>
      </c>
      <c r="ZJ31" s="72">
        <v>1.0046272999999999</v>
      </c>
      <c r="ZK31" s="72">
        <v>1.0052302</v>
      </c>
      <c r="ZL31" s="72">
        <v>1.0062526000000001</v>
      </c>
      <c r="ZM31" s="72">
        <v>1.0071412</v>
      </c>
      <c r="ZN31" s="72">
        <v>1.0078216</v>
      </c>
      <c r="ZO31" s="72">
        <v>1.0082804999999999</v>
      </c>
      <c r="ZP31" s="72">
        <v>1.0085264</v>
      </c>
      <c r="ZQ31" s="72">
        <v>1.0085696</v>
      </c>
      <c r="ZR31" s="72">
        <v>1.0084622999999999</v>
      </c>
      <c r="ZS31" s="72">
        <v>1.0081944</v>
      </c>
      <c r="ZT31" s="72">
        <v>1.0078062000000001</v>
      </c>
      <c r="ZU31" s="72">
        <v>1.0073285000000001</v>
      </c>
      <c r="ZV31" s="72">
        <v>1.0067891</v>
      </c>
      <c r="ZW31" s="72">
        <v>1.0062152</v>
      </c>
      <c r="ZX31" s="72">
        <v>1.0056318</v>
      </c>
      <c r="ZY31" s="72">
        <v>1.0050581999999999</v>
      </c>
      <c r="ZZ31" s="72">
        <v>1.0045028</v>
      </c>
      <c r="AAA31" s="72">
        <v>1.0040011</v>
      </c>
      <c r="AAB31" s="72">
        <v>1.0035628000000001</v>
      </c>
      <c r="AAC31" s="72">
        <v>1.0031920999999999</v>
      </c>
      <c r="AAD31" s="72">
        <v>1.0028866999999999</v>
      </c>
      <c r="AAE31" s="72">
        <v>1.0026386</v>
      </c>
      <c r="AAF31" s="72">
        <v>1.0024337000000001</v>
      </c>
      <c r="AAG31" s="72">
        <v>1.0022519000000001</v>
      </c>
      <c r="AAH31" s="72">
        <v>1.0020686000000001</v>
      </c>
      <c r="AAI31" s="72">
        <v>1.0018543</v>
      </c>
      <c r="AAJ31" s="72">
        <v>1.0015742999999999</v>
      </c>
      <c r="AAK31" s="72">
        <v>1.0011943999999999</v>
      </c>
      <c r="AAL31" s="72">
        <v>1.0006820000000001</v>
      </c>
      <c r="AAM31" s="72">
        <v>1.0000085999999999</v>
      </c>
      <c r="AAN31" s="72">
        <v>0.99915016000000001</v>
      </c>
      <c r="AAO31" s="72">
        <v>0.99809329999999996</v>
      </c>
      <c r="AAP31" s="72">
        <v>0.99683635999999998</v>
      </c>
      <c r="AAQ31" s="72">
        <v>0.99539140000000004</v>
      </c>
      <c r="AAR31" s="72">
        <v>0.99378663</v>
      </c>
      <c r="AAS31" s="72">
        <v>0.99205977000000001</v>
      </c>
      <c r="AAT31" s="72">
        <v>0.99025700000000005</v>
      </c>
      <c r="AAU31" s="72">
        <v>0.98845819999999995</v>
      </c>
      <c r="AAV31" s="72">
        <v>0.98664419999999997</v>
      </c>
      <c r="AAW31" s="72">
        <v>0.98666209999999999</v>
      </c>
      <c r="AAX31" s="72">
        <v>1.0031483999999999</v>
      </c>
      <c r="AAY31" s="72">
        <v>1.0038792000000001</v>
      </c>
      <c r="AAZ31" s="72">
        <v>1.0049573000000001</v>
      </c>
      <c r="ABA31" s="72">
        <v>1.0059309999999999</v>
      </c>
      <c r="ABB31" s="72">
        <v>1.0067759000000001</v>
      </c>
      <c r="ABC31" s="72">
        <v>1.0075050000000001</v>
      </c>
      <c r="ABD31" s="72">
        <v>1.0081188999999999</v>
      </c>
      <c r="ABE31" s="72">
        <v>1.0086074</v>
      </c>
      <c r="ABF31" s="72">
        <v>1.0089737000000001</v>
      </c>
      <c r="ABG31" s="72">
        <v>1.0092089</v>
      </c>
      <c r="ABH31" s="72">
        <v>1.0093079</v>
      </c>
      <c r="ABI31" s="72">
        <v>1.0092584</v>
      </c>
      <c r="ABJ31" s="72">
        <v>1.0090771000000001</v>
      </c>
      <c r="ABK31" s="72">
        <v>1.0087705</v>
      </c>
      <c r="ABL31" s="72">
        <v>1.0083534000000001</v>
      </c>
      <c r="ABM31" s="72">
        <v>1.007844</v>
      </c>
      <c r="ABN31" s="72">
        <v>1.0072631999999999</v>
      </c>
      <c r="ABO31" s="72">
        <v>1.0066348000000001</v>
      </c>
      <c r="ABP31" s="72">
        <v>1.0059817</v>
      </c>
      <c r="ABQ31" s="72">
        <v>1.0053258</v>
      </c>
      <c r="ABR31" s="72">
        <v>1.0046941</v>
      </c>
      <c r="ABS31" s="72">
        <v>1.0041055999999999</v>
      </c>
      <c r="ABT31" s="72">
        <v>1.0035734999999999</v>
      </c>
      <c r="ABU31" s="72">
        <v>1.0031064000000001</v>
      </c>
      <c r="ABV31" s="72">
        <v>1.0027045000000001</v>
      </c>
      <c r="ABW31" s="72">
        <v>1.002362</v>
      </c>
      <c r="ABX31" s="72">
        <v>1.0020608</v>
      </c>
      <c r="ABY31" s="72">
        <v>1.0017663000000001</v>
      </c>
      <c r="ABZ31" s="72">
        <v>1.0014577</v>
      </c>
      <c r="ACA31" s="72">
        <v>1.0010896</v>
      </c>
      <c r="ACB31" s="72">
        <v>1.0006075999999999</v>
      </c>
      <c r="ACC31" s="72">
        <v>0.99995060000000002</v>
      </c>
      <c r="ACD31" s="72">
        <v>0.99905540000000004</v>
      </c>
      <c r="ACE31" s="72">
        <v>0.9978553</v>
      </c>
      <c r="ACF31" s="72">
        <v>0.99638059999999995</v>
      </c>
      <c r="ACG31" s="72">
        <v>0.99459492999999999</v>
      </c>
      <c r="ACH31" s="72">
        <v>0.99244094000000005</v>
      </c>
      <c r="ACI31" s="72">
        <v>0.98998070000000005</v>
      </c>
      <c r="ACJ31" s="72">
        <v>0.98732430000000004</v>
      </c>
      <c r="ACK31" s="72">
        <v>0.98722620000000005</v>
      </c>
      <c r="ACL31" s="72">
        <v>1.0014031000000001</v>
      </c>
      <c r="ACM31" s="72">
        <v>1.0015080999999999</v>
      </c>
      <c r="ACN31" s="72">
        <v>1.0020252000000001</v>
      </c>
      <c r="ACO31" s="72">
        <v>1.0025986</v>
      </c>
      <c r="ACP31" s="72">
        <v>1.0031341</v>
      </c>
      <c r="ACQ31" s="72">
        <v>1.0035993000000001</v>
      </c>
      <c r="ACR31" s="72">
        <v>1.0039766999999999</v>
      </c>
      <c r="ACS31" s="72">
        <v>1.0042635</v>
      </c>
      <c r="ACT31" s="72">
        <v>1.0044497999999999</v>
      </c>
      <c r="ACU31" s="72">
        <v>1.0045371999999999</v>
      </c>
      <c r="ACV31" s="72">
        <v>1.0045124999999999</v>
      </c>
      <c r="ACW31" s="72">
        <v>1.0043918000000001</v>
      </c>
      <c r="ACX31" s="72">
        <v>1.0041723</v>
      </c>
      <c r="ACY31" s="72">
        <v>1.0038555</v>
      </c>
      <c r="ACZ31" s="72">
        <v>1.0034444</v>
      </c>
      <c r="ADA31" s="72">
        <v>1.0029429999999999</v>
      </c>
      <c r="ADB31" s="72">
        <v>1.0023571</v>
      </c>
      <c r="ADC31" s="72">
        <v>1.0016916</v>
      </c>
      <c r="ADD31" s="72">
        <v>1.0009431</v>
      </c>
      <c r="ADE31" s="72">
        <v>1.0000643</v>
      </c>
      <c r="ADF31" s="72">
        <v>0.99924570000000001</v>
      </c>
      <c r="ADG31" s="72">
        <v>0.99841290000000005</v>
      </c>
      <c r="ADH31" s="72">
        <v>0.99757430000000002</v>
      </c>
      <c r="ADI31" s="72">
        <v>0.99675000000000002</v>
      </c>
      <c r="ADJ31" s="72">
        <v>0.99596256000000005</v>
      </c>
      <c r="ADK31" s="72">
        <v>0.99523450000000002</v>
      </c>
      <c r="ADL31" s="72">
        <v>0.99458884999999997</v>
      </c>
      <c r="ADM31" s="72">
        <v>0.99405533000000001</v>
      </c>
      <c r="ADN31" s="72">
        <v>0.99363299999999999</v>
      </c>
      <c r="ADO31" s="72">
        <v>0.99332849999999995</v>
      </c>
      <c r="ADP31" s="72">
        <v>0.99314122999999999</v>
      </c>
      <c r="ADQ31" s="72">
        <v>0.99305239999999995</v>
      </c>
      <c r="ADR31" s="72">
        <v>0.99302256</v>
      </c>
      <c r="ADS31" s="72">
        <v>0.99298120000000001</v>
      </c>
      <c r="ADT31" s="72">
        <v>0.99282384000000001</v>
      </c>
      <c r="ADU31" s="72">
        <v>0.99239736999999995</v>
      </c>
      <c r="ADV31" s="72">
        <v>0.99148700000000001</v>
      </c>
      <c r="ADW31" s="72">
        <v>0.98980610000000002</v>
      </c>
      <c r="ADX31" s="72">
        <v>0.9869715</v>
      </c>
      <c r="ADY31" s="72">
        <v>0.9869542</v>
      </c>
      <c r="ADZ31" s="77"/>
      <c r="AEA31" s="73">
        <v>25</v>
      </c>
      <c r="AEB31" s="103">
        <v>25.5</v>
      </c>
      <c r="AEC31" s="110"/>
      <c r="AED31" s="110"/>
      <c r="AEE31" s="75">
        <f t="shared" si="26"/>
        <v>26</v>
      </c>
      <c r="AEF31" s="109"/>
      <c r="AEG31" s="105">
        <f t="shared" si="33"/>
        <v>1.0007079000000001</v>
      </c>
      <c r="AEH31" s="105">
        <f t="shared" si="33"/>
        <v>0.98893989999999998</v>
      </c>
      <c r="AEI31" s="105">
        <f t="shared" si="33"/>
        <v>0.96413802999999998</v>
      </c>
      <c r="AEJ31" s="105">
        <f t="shared" si="33"/>
        <v>0.9416698</v>
      </c>
      <c r="AEK31" s="105">
        <f t="shared" si="33"/>
        <v>0.9284521</v>
      </c>
      <c r="AEL31" s="105">
        <f t="shared" si="33"/>
        <v>0.89373857000000001</v>
      </c>
      <c r="AEM31" s="105">
        <f t="shared" si="33"/>
        <v>0.86290920000000004</v>
      </c>
      <c r="AEN31" s="105">
        <f t="shared" si="33"/>
        <v>0.85745979999999999</v>
      </c>
      <c r="AEO31" s="105">
        <f t="shared" si="33"/>
        <v>0.87285376000000003</v>
      </c>
      <c r="AEP31" s="105">
        <f t="shared" si="33"/>
        <v>0.87915796000000002</v>
      </c>
      <c r="AEQ31" s="105">
        <f t="shared" si="34"/>
        <v>0.90295654999999997</v>
      </c>
      <c r="AER31" s="105">
        <f t="shared" si="34"/>
        <v>0.93158739999999995</v>
      </c>
      <c r="AES31" s="105">
        <f t="shared" si="34"/>
        <v>0.95361379999999996</v>
      </c>
      <c r="AET31" s="105">
        <f t="shared" si="34"/>
        <v>0.97238754999999999</v>
      </c>
      <c r="AEU31" s="105">
        <f t="shared" si="34"/>
        <v>0.98140530000000004</v>
      </c>
      <c r="AEV31" s="105">
        <f t="shared" si="34"/>
        <v>0.98595743999999996</v>
      </c>
      <c r="AEW31" s="105">
        <f t="shared" si="34"/>
        <v>0.98665729999999996</v>
      </c>
      <c r="AEX31" s="105">
        <f t="shared" si="34"/>
        <v>0.98663420000000002</v>
      </c>
      <c r="AEY31" s="105">
        <f t="shared" si="34"/>
        <v>0.98721736999999998</v>
      </c>
      <c r="AEZ31" s="99">
        <f t="shared" si="21"/>
        <v>19.68</v>
      </c>
      <c r="AFA31" s="69"/>
      <c r="AFB31" s="202" t="s">
        <v>82</v>
      </c>
      <c r="AFC31" s="106">
        <f t="shared" si="22"/>
        <v>0.9409707331578947</v>
      </c>
      <c r="AFD31" s="69"/>
      <c r="AFE31" s="109"/>
      <c r="AFF31" s="105">
        <f t="shared" si="35"/>
        <v>0.99746745999999997</v>
      </c>
      <c r="AFG31" s="105">
        <f t="shared" si="35"/>
        <v>1.0006447000000001</v>
      </c>
      <c r="AFH31" s="105">
        <f t="shared" si="35"/>
        <v>1.0003654</v>
      </c>
      <c r="AFI31" s="105">
        <f t="shared" si="35"/>
        <v>0.99947459999999999</v>
      </c>
      <c r="AFJ31" s="105">
        <f t="shared" si="35"/>
        <v>1.0016503000000001</v>
      </c>
      <c r="AFK31" s="105">
        <f t="shared" si="35"/>
        <v>0.96429860000000001</v>
      </c>
      <c r="AFL31" s="105">
        <f t="shared" si="35"/>
        <v>0.88175696000000003</v>
      </c>
      <c r="AFM31" s="105">
        <f t="shared" si="35"/>
        <v>0.83505165999999997</v>
      </c>
      <c r="AFN31" s="105">
        <f t="shared" si="35"/>
        <v>0.84697836999999998</v>
      </c>
      <c r="AFO31" s="105">
        <f t="shared" si="35"/>
        <v>0.92103570000000001</v>
      </c>
      <c r="AFP31" s="105">
        <f t="shared" si="36"/>
        <v>0.99525989999999998</v>
      </c>
      <c r="AFQ31" s="105">
        <f t="shared" si="36"/>
        <v>0.99912584000000004</v>
      </c>
      <c r="AFR31" s="105">
        <f t="shared" si="36"/>
        <v>0.98784830000000001</v>
      </c>
      <c r="AFS31" s="105">
        <f t="shared" si="36"/>
        <v>0.99008220000000002</v>
      </c>
      <c r="AFT31" s="105">
        <f t="shared" si="36"/>
        <v>0.99976313000000006</v>
      </c>
      <c r="AFU31" s="105">
        <f t="shared" si="36"/>
        <v>1.0019381999999999</v>
      </c>
      <c r="AFV31" s="105">
        <f t="shared" si="36"/>
        <v>1.0031623000000001</v>
      </c>
      <c r="AFW31" s="105">
        <f t="shared" si="36"/>
        <v>1.0081948000000001</v>
      </c>
      <c r="AFX31" s="105">
        <f t="shared" si="36"/>
        <v>1.0092087000000001</v>
      </c>
      <c r="AFY31" s="105"/>
      <c r="AFZ31" s="106">
        <f t="shared" si="28"/>
        <v>0.9707003747368419</v>
      </c>
      <c r="AGA31" s="69"/>
      <c r="AGB31" s="75">
        <v>25</v>
      </c>
      <c r="AGC31" s="120">
        <v>0</v>
      </c>
      <c r="AGD31" s="120">
        <v>0</v>
      </c>
      <c r="AGE31" s="120">
        <v>0</v>
      </c>
      <c r="AGF31" s="120">
        <v>0</v>
      </c>
      <c r="AGG31" s="69"/>
      <c r="AGH31" s="75">
        <v>25</v>
      </c>
      <c r="AGI31" s="148">
        <v>25</v>
      </c>
      <c r="AGJ31" s="120">
        <v>0</v>
      </c>
      <c r="AGK31" s="120">
        <v>0</v>
      </c>
      <c r="AGL31" s="120">
        <v>0</v>
      </c>
      <c r="AGM31" s="69"/>
      <c r="AGN31" s="75">
        <v>25</v>
      </c>
      <c r="AGO31" s="148">
        <v>25</v>
      </c>
      <c r="AGP31" s="120">
        <v>0</v>
      </c>
      <c r="AGQ31" s="120">
        <v>0</v>
      </c>
      <c r="AGR31" s="148">
        <v>1.5428571428571401E-5</v>
      </c>
      <c r="AGS31" s="69"/>
      <c r="AGT31" s="75">
        <v>25</v>
      </c>
      <c r="AGU31" s="147">
        <v>25</v>
      </c>
      <c r="AGV31" s="151">
        <v>0</v>
      </c>
      <c r="AGW31" s="151">
        <v>0</v>
      </c>
      <c r="AGX31" s="161">
        <v>0</v>
      </c>
      <c r="AGY31" s="152">
        <v>0</v>
      </c>
      <c r="AGZ31" s="69"/>
      <c r="AHA31" s="69"/>
      <c r="AHB31" s="69"/>
      <c r="AHC31" s="69"/>
      <c r="AHD31" s="69"/>
      <c r="AHE31" s="69"/>
      <c r="AHF31" s="69"/>
      <c r="AHG31" s="69"/>
      <c r="AHH31" s="69"/>
      <c r="AHI31" s="69"/>
      <c r="AHJ31" s="69"/>
      <c r="AHK31" s="69"/>
      <c r="AHL31" s="69"/>
      <c r="AHM31" s="69"/>
      <c r="AHN31" s="69"/>
      <c r="AHO31" s="69"/>
      <c r="AHP31" s="69"/>
      <c r="AHQ31" s="69"/>
      <c r="AHR31" s="69"/>
      <c r="AHS31" s="69"/>
      <c r="AHT31" s="69"/>
      <c r="AHU31" s="69"/>
      <c r="AHV31" s="69"/>
      <c r="AHW31" s="69"/>
      <c r="AHX31" s="69"/>
      <c r="AHY31" s="69"/>
      <c r="AHZ31" s="69"/>
      <c r="AIA31" s="69"/>
      <c r="AIB31" s="69"/>
      <c r="AIC31" s="69"/>
      <c r="AID31" s="69"/>
      <c r="AIE31" s="69"/>
      <c r="AIF31" s="69"/>
      <c r="AIG31" s="69"/>
      <c r="AIH31" s="69"/>
      <c r="AII31" s="69"/>
      <c r="AIJ31" s="69"/>
      <c r="AIK31" s="69"/>
      <c r="AIL31" s="69"/>
      <c r="AIM31" s="69"/>
      <c r="AIN31" s="69"/>
      <c r="AIO31" s="69"/>
      <c r="AIP31" s="69"/>
      <c r="AIQ31" s="69"/>
      <c r="AIR31" s="69"/>
      <c r="AIS31" s="69"/>
      <c r="AIT31" s="69"/>
      <c r="AIU31" s="69"/>
      <c r="AIV31" s="69"/>
      <c r="AIW31" s="69"/>
      <c r="AIX31" s="69"/>
      <c r="AIY31" s="69"/>
      <c r="AIZ31" s="69"/>
      <c r="AJA31" s="69"/>
      <c r="AJB31" s="69"/>
      <c r="AJC31" s="69"/>
      <c r="AJD31" s="69"/>
      <c r="AJE31" s="69"/>
      <c r="AJF31" s="69"/>
      <c r="AJG31" s="69"/>
      <c r="AJH31" s="69"/>
      <c r="AJI31" s="69"/>
      <c r="AJJ31" s="69"/>
      <c r="AJK31" s="69"/>
      <c r="AJL31" s="69"/>
      <c r="AJM31" s="69"/>
      <c r="AJN31" s="69"/>
      <c r="AJO31" s="69"/>
      <c r="AJP31" s="69"/>
      <c r="AJQ31" s="69"/>
      <c r="AJR31" s="69"/>
      <c r="AJS31" s="69"/>
      <c r="AJT31" s="69"/>
      <c r="AJU31" s="69"/>
      <c r="AJV31" s="69"/>
      <c r="AJW31" s="69"/>
      <c r="AJX31" s="69"/>
      <c r="AJY31" s="69"/>
      <c r="AJZ31" s="69"/>
      <c r="AKA31" s="69"/>
      <c r="AKB31" s="69"/>
      <c r="AKC31" s="69"/>
      <c r="AKD31" s="69"/>
      <c r="AKE31" s="69"/>
      <c r="AKF31" s="69"/>
      <c r="AKG31" s="69"/>
      <c r="AKH31" s="69"/>
      <c r="AKI31" s="69"/>
      <c r="AKJ31" s="69"/>
      <c r="AKK31" s="69"/>
      <c r="AKL31" s="69"/>
      <c r="AKM31" s="69"/>
      <c r="AKN31" s="69"/>
      <c r="AKO31" s="69"/>
      <c r="AKP31" s="69"/>
      <c r="AKQ31" s="69"/>
      <c r="AKR31" s="69"/>
      <c r="AKS31" s="69"/>
      <c r="AKT31" s="69"/>
      <c r="AKU31" s="69"/>
      <c r="AKV31" s="69"/>
      <c r="AKW31" s="69"/>
      <c r="AKX31" s="69"/>
      <c r="AKY31" s="69"/>
      <c r="AKZ31" s="69"/>
      <c r="ALA31" s="69"/>
      <c r="ALB31" s="69"/>
      <c r="ALC31" s="69"/>
      <c r="ALD31" s="69"/>
      <c r="ALE31" s="69"/>
      <c r="ALF31" s="69"/>
      <c r="ALG31" s="69"/>
      <c r="ALH31" s="69"/>
      <c r="ALI31" s="69"/>
      <c r="ALJ31" s="69"/>
      <c r="ALK31" s="69"/>
      <c r="ALL31" s="69"/>
      <c r="ALM31" s="69"/>
      <c r="ALN31" s="69"/>
      <c r="ALO31" s="69"/>
      <c r="ALP31" s="69"/>
      <c r="ALQ31" s="69"/>
      <c r="ALR31" s="69"/>
      <c r="ALS31" s="69"/>
      <c r="ALT31" s="69"/>
      <c r="ALU31" s="69"/>
      <c r="ALV31" s="69"/>
      <c r="ALW31" s="69"/>
      <c r="ALX31" s="69"/>
      <c r="ALY31" s="69"/>
      <c r="ALZ31" s="69"/>
      <c r="AMA31" s="69"/>
      <c r="AMB31" s="69"/>
      <c r="AMC31" s="69"/>
      <c r="AMD31" s="69"/>
      <c r="AME31" s="69"/>
      <c r="AMF31" s="69"/>
      <c r="AMG31" s="69"/>
      <c r="AMH31" s="69"/>
      <c r="AMI31" s="69"/>
      <c r="AMJ31" s="69"/>
      <c r="AMK31" s="69"/>
      <c r="AML31" s="69"/>
      <c r="AMM31" s="69"/>
      <c r="AMN31" s="69"/>
      <c r="AMO31" s="69"/>
      <c r="AMP31" s="69"/>
      <c r="AMQ31" s="69"/>
      <c r="AMR31" s="69"/>
      <c r="AMS31" s="69"/>
      <c r="AMT31" s="69"/>
      <c r="AMU31" s="69"/>
      <c r="AMV31" s="69"/>
      <c r="AMW31" s="69"/>
      <c r="AMX31" s="69"/>
      <c r="AMY31" s="69"/>
      <c r="AMZ31" s="69"/>
      <c r="ANA31" s="69"/>
      <c r="ANB31" s="69"/>
      <c r="ANC31" s="69"/>
      <c r="AND31" s="69"/>
      <c r="ANE31" s="69"/>
      <c r="ANF31" s="69"/>
      <c r="ANG31" s="69"/>
      <c r="ANH31" s="69"/>
      <c r="ANI31" s="69"/>
      <c r="ANJ31" s="69"/>
      <c r="ANK31" s="69"/>
      <c r="ANL31" s="69"/>
      <c r="ANM31" s="69"/>
      <c r="ANN31" s="69"/>
      <c r="ANO31" s="69"/>
      <c r="ANP31" s="69"/>
      <c r="ANQ31" s="69"/>
      <c r="ANR31" s="69"/>
      <c r="ANS31" s="69"/>
      <c r="ANT31" s="69"/>
      <c r="ANU31" s="69"/>
      <c r="ANV31" s="69"/>
      <c r="ANW31" s="69"/>
      <c r="ANX31" s="69"/>
      <c r="ANY31" s="69"/>
      <c r="ANZ31" s="69"/>
      <c r="AOA31" s="69"/>
      <c r="AOB31" s="69"/>
      <c r="AOC31" s="69"/>
      <c r="AOD31" s="69"/>
      <c r="AOE31" s="69"/>
      <c r="AOF31" s="69"/>
      <c r="AOG31" s="69"/>
      <c r="AOH31" s="69"/>
      <c r="AOI31" s="69"/>
      <c r="AOJ31" s="69"/>
      <c r="AOK31" s="69"/>
      <c r="AOL31" s="69"/>
      <c r="AOM31" s="69"/>
      <c r="AON31" s="69"/>
      <c r="AOO31" s="69"/>
      <c r="AOP31" s="69"/>
      <c r="AOQ31" s="69"/>
      <c r="AOR31" s="69"/>
      <c r="AOS31" s="69"/>
      <c r="AOT31" s="69"/>
      <c r="AOU31" s="69"/>
      <c r="AOV31" s="69"/>
      <c r="AOW31" s="69"/>
      <c r="AOX31" s="69"/>
      <c r="AOY31" s="69"/>
      <c r="AOZ31" s="69"/>
      <c r="APA31" s="69"/>
      <c r="APB31" s="69"/>
      <c r="APC31" s="69"/>
      <c r="APD31" s="69"/>
      <c r="APE31" s="69"/>
      <c r="APF31" s="69"/>
      <c r="APG31" s="69"/>
      <c r="APH31" s="69"/>
      <c r="API31" s="69"/>
      <c r="APJ31" s="69"/>
      <c r="APK31" s="69"/>
      <c r="APL31" s="69"/>
      <c r="APM31" s="69"/>
      <c r="APN31" s="69"/>
      <c r="APO31" s="69"/>
      <c r="APP31" s="69"/>
      <c r="APQ31" s="69"/>
      <c r="APR31" s="69"/>
      <c r="APS31" s="69"/>
      <c r="APT31" s="69"/>
      <c r="APU31" s="69"/>
      <c r="APV31" s="69"/>
      <c r="APW31" s="69"/>
      <c r="APX31" s="69"/>
      <c r="APY31" s="69"/>
      <c r="APZ31" s="69"/>
      <c r="AQA31" s="69"/>
      <c r="AQB31" s="69"/>
      <c r="AQC31" s="69"/>
      <c r="AQD31" s="69"/>
      <c r="AQE31" s="69"/>
      <c r="AQF31" s="69"/>
      <c r="AQG31" s="69"/>
      <c r="AQH31" s="69"/>
      <c r="AQI31" s="69"/>
      <c r="AQJ31" s="69"/>
      <c r="AQK31" s="69"/>
      <c r="AQL31" s="69"/>
      <c r="AQM31" s="69"/>
      <c r="AQN31" s="69"/>
      <c r="AQO31" s="69"/>
      <c r="AQP31" s="69"/>
      <c r="AQQ31" s="69"/>
      <c r="AQR31" s="69"/>
      <c r="AQS31" s="69"/>
      <c r="AQT31" s="69"/>
      <c r="AQU31" s="69"/>
      <c r="AQV31" s="69"/>
      <c r="AQW31" s="69"/>
      <c r="AQX31" s="69"/>
      <c r="AQY31" s="69"/>
      <c r="AQZ31" s="69"/>
      <c r="ARA31" s="69"/>
      <c r="ARB31" s="69"/>
      <c r="ARC31" s="69"/>
      <c r="ARD31" s="69"/>
      <c r="ARE31" s="69"/>
      <c r="ARF31" s="69"/>
      <c r="ARG31" s="69"/>
      <c r="ARH31" s="69"/>
      <c r="ARI31" s="69"/>
      <c r="ARJ31" s="69"/>
      <c r="ARK31" s="69"/>
      <c r="ARL31" s="69"/>
      <c r="ARM31" s="69"/>
      <c r="ARN31" s="69"/>
      <c r="ARO31" s="69"/>
      <c r="ARP31" s="69"/>
      <c r="ARQ31" s="69"/>
      <c r="ARR31" s="69"/>
      <c r="ARS31" s="69"/>
      <c r="ART31" s="69"/>
      <c r="ARU31" s="69"/>
      <c r="ARV31" s="69"/>
      <c r="ARW31" s="69"/>
      <c r="ARX31" s="69"/>
      <c r="ARY31" s="69"/>
      <c r="ARZ31" s="69"/>
      <c r="ASA31" s="69"/>
      <c r="ASB31" s="69"/>
    </row>
    <row r="32" spans="1:1172" ht="3" customHeight="1" x14ac:dyDescent="0.25">
      <c r="A32" s="77"/>
      <c r="B32" s="98">
        <v>26</v>
      </c>
      <c r="C32" s="99">
        <v>20.5</v>
      </c>
      <c r="D32" s="94">
        <f t="shared" si="18"/>
        <v>2</v>
      </c>
      <c r="E32" s="77"/>
      <c r="F32" s="191">
        <v>0.99870720000000002</v>
      </c>
      <c r="G32" s="70">
        <v>0.99675769999999997</v>
      </c>
      <c r="H32" s="70">
        <v>0.99594490000000002</v>
      </c>
      <c r="I32" s="70">
        <v>0.99563710000000005</v>
      </c>
      <c r="J32" s="70">
        <v>0.99565479999999995</v>
      </c>
      <c r="K32" s="70">
        <v>0.99584399999999995</v>
      </c>
      <c r="L32" s="70">
        <v>0.99616859999999996</v>
      </c>
      <c r="M32" s="70">
        <v>0.99657720000000005</v>
      </c>
      <c r="N32" s="70">
        <v>0.99702360000000001</v>
      </c>
      <c r="O32" s="70">
        <v>0.99746984000000005</v>
      </c>
      <c r="P32" s="70">
        <v>0.99787753999999995</v>
      </c>
      <c r="Q32" s="70">
        <v>0.99823903999999997</v>
      </c>
      <c r="R32" s="70">
        <v>0.99853890000000001</v>
      </c>
      <c r="S32" s="70">
        <v>0.99876730000000002</v>
      </c>
      <c r="T32" s="70">
        <v>0.99891859999999999</v>
      </c>
      <c r="U32" s="70">
        <v>0.99899083</v>
      </c>
      <c r="V32" s="70">
        <v>0.99897709999999995</v>
      </c>
      <c r="W32" s="70">
        <v>0.99888885000000005</v>
      </c>
      <c r="X32" s="70">
        <v>0.99872450000000002</v>
      </c>
      <c r="Y32" s="70">
        <v>0.99848530000000002</v>
      </c>
      <c r="Z32" s="70">
        <v>0.99817025999999998</v>
      </c>
      <c r="AA32" s="71">
        <v>0.99778009999999995</v>
      </c>
      <c r="AB32" s="71">
        <v>0.99731990000000004</v>
      </c>
      <c r="AC32" s="71">
        <v>0.99682020000000005</v>
      </c>
      <c r="AD32" s="71">
        <v>0.99615675000000004</v>
      </c>
      <c r="AE32" s="71">
        <v>0.99542534000000005</v>
      </c>
      <c r="AF32" s="71">
        <v>0.99464934999999999</v>
      </c>
      <c r="AG32" s="71">
        <v>0.99384826000000004</v>
      </c>
      <c r="AH32" s="71">
        <v>0.99305045999999997</v>
      </c>
      <c r="AI32" s="71">
        <v>0.99228910000000003</v>
      </c>
      <c r="AJ32" s="71">
        <v>0.99158990000000002</v>
      </c>
      <c r="AK32" s="71">
        <v>0.99111556999999995</v>
      </c>
      <c r="AL32" s="71">
        <v>0.99097769999999996</v>
      </c>
      <c r="AM32" s="71">
        <v>0.99116890000000002</v>
      </c>
      <c r="AN32" s="71">
        <v>0.99192309999999995</v>
      </c>
      <c r="AO32" s="71">
        <v>0.99341374999999998</v>
      </c>
      <c r="AP32" s="71">
        <v>0.99580860000000004</v>
      </c>
      <c r="AQ32" s="71">
        <v>0.99905955999999996</v>
      </c>
      <c r="AR32" s="71">
        <v>1.002156</v>
      </c>
      <c r="AS32" s="71">
        <v>1.0016077000000001</v>
      </c>
      <c r="AT32" s="72">
        <v>0.99955194999999997</v>
      </c>
      <c r="AU32" s="72">
        <v>0.99800986000000003</v>
      </c>
      <c r="AV32" s="72">
        <v>0.99796419999999997</v>
      </c>
      <c r="AW32" s="72">
        <v>0.99813419999999997</v>
      </c>
      <c r="AX32" s="72">
        <v>0.9984691</v>
      </c>
      <c r="AY32" s="72">
        <v>0.99892515000000004</v>
      </c>
      <c r="AZ32" s="72">
        <v>0.99943495000000004</v>
      </c>
      <c r="BA32" s="72">
        <v>0.99995319999999999</v>
      </c>
      <c r="BB32" s="72">
        <v>1.0003880000000001</v>
      </c>
      <c r="BC32" s="72">
        <v>1.000659</v>
      </c>
      <c r="BD32" s="72">
        <v>1.0006558000000001</v>
      </c>
      <c r="BE32" s="72">
        <v>1.0004603999999999</v>
      </c>
      <c r="BF32" s="72">
        <v>1.0000039999999999</v>
      </c>
      <c r="BG32" s="72">
        <v>0.99934210000000001</v>
      </c>
      <c r="BH32" s="72">
        <v>0.99851959999999995</v>
      </c>
      <c r="BI32" s="72">
        <v>0.99759007</v>
      </c>
      <c r="BJ32" s="72">
        <v>0.99660455999999997</v>
      </c>
      <c r="BK32" s="72">
        <v>0.99561423000000004</v>
      </c>
      <c r="BL32" s="72">
        <v>0.99466659999999996</v>
      </c>
      <c r="BM32" s="72">
        <v>0.99380374000000005</v>
      </c>
      <c r="BN32" s="72">
        <v>0.99306119999999998</v>
      </c>
      <c r="BO32" s="72">
        <v>0.99246780000000001</v>
      </c>
      <c r="BP32" s="72">
        <v>0.99203825000000001</v>
      </c>
      <c r="BQ32" s="72">
        <v>0.99180584999999999</v>
      </c>
      <c r="BR32" s="72">
        <v>0.99176330000000001</v>
      </c>
      <c r="BS32" s="72">
        <v>0.99189335000000001</v>
      </c>
      <c r="BT32" s="72">
        <v>0.99219590000000002</v>
      </c>
      <c r="BU32" s="72">
        <v>0.99259834999999996</v>
      </c>
      <c r="BV32" s="72">
        <v>0.99310330000000002</v>
      </c>
      <c r="BW32" s="72">
        <v>0.99363349999999995</v>
      </c>
      <c r="BX32" s="72">
        <v>0.99411000000000005</v>
      </c>
      <c r="BY32" s="72">
        <v>0.99445419999999995</v>
      </c>
      <c r="BZ32" s="72">
        <v>0.99457479999999998</v>
      </c>
      <c r="CA32" s="72">
        <v>0.99439440000000001</v>
      </c>
      <c r="CB32" s="72">
        <v>0.99378109999999997</v>
      </c>
      <c r="CC32" s="72">
        <v>0.99257189999999995</v>
      </c>
      <c r="CD32" s="72">
        <v>0.99119829999999998</v>
      </c>
      <c r="CE32" s="72">
        <v>0.98984799999999995</v>
      </c>
      <c r="CF32" s="72">
        <v>0.99079006999999997</v>
      </c>
      <c r="CG32" s="72">
        <v>0.99053066999999995</v>
      </c>
      <c r="CH32" s="72">
        <v>0.99780849999999999</v>
      </c>
      <c r="CI32" s="72">
        <v>0.99498003999999995</v>
      </c>
      <c r="CJ32" s="72">
        <v>0.99377996000000002</v>
      </c>
      <c r="CK32" s="72">
        <v>0.99342423999999996</v>
      </c>
      <c r="CL32" s="72">
        <v>0.99371050000000005</v>
      </c>
      <c r="CM32" s="72">
        <v>0.99463559999999995</v>
      </c>
      <c r="CN32" s="72">
        <v>0.99604720000000002</v>
      </c>
      <c r="CO32" s="72">
        <v>0.99767689999999998</v>
      </c>
      <c r="CP32" s="72">
        <v>0.99924195000000005</v>
      </c>
      <c r="CQ32" s="72">
        <v>1.0004420000000001</v>
      </c>
      <c r="CR32" s="72">
        <v>1.0011873</v>
      </c>
      <c r="CS32" s="72">
        <v>1.0015373999999999</v>
      </c>
      <c r="CT32" s="72">
        <v>1.0015970000000001</v>
      </c>
      <c r="CU32" s="72">
        <v>1.0014901</v>
      </c>
      <c r="CV32" s="72">
        <v>1.0012209999999999</v>
      </c>
      <c r="CW32" s="72">
        <v>1.0008676999999999</v>
      </c>
      <c r="CX32" s="72">
        <v>1.0004698999999999</v>
      </c>
      <c r="CY32" s="72">
        <v>1.0000496000000001</v>
      </c>
      <c r="CZ32" s="72">
        <v>0.99962013999999999</v>
      </c>
      <c r="DA32" s="72">
        <v>0.99918870000000004</v>
      </c>
      <c r="DB32" s="72">
        <v>0.99875665000000002</v>
      </c>
      <c r="DC32" s="72">
        <v>0.99832374000000002</v>
      </c>
      <c r="DD32" s="72">
        <v>0.99789240000000001</v>
      </c>
      <c r="DE32" s="72">
        <v>0.99733466000000004</v>
      </c>
      <c r="DF32" s="72">
        <v>0.99674359999999995</v>
      </c>
      <c r="DG32" s="72">
        <v>0.99633669999999996</v>
      </c>
      <c r="DH32" s="72">
        <v>0.9957589</v>
      </c>
      <c r="DI32" s="72">
        <v>0.99508450000000004</v>
      </c>
      <c r="DJ32" s="72">
        <v>0.99429219999999996</v>
      </c>
      <c r="DK32" s="72">
        <v>0.99335620000000002</v>
      </c>
      <c r="DL32" s="72">
        <v>0.99218594999999998</v>
      </c>
      <c r="DM32" s="72">
        <v>0.99070053999999996</v>
      </c>
      <c r="DN32" s="72">
        <v>0.9888131</v>
      </c>
      <c r="DO32" s="72">
        <v>0.98643636999999995</v>
      </c>
      <c r="DP32" s="72">
        <v>0.98354757000000004</v>
      </c>
      <c r="DQ32" s="72">
        <v>0.9802497</v>
      </c>
      <c r="DR32" s="72">
        <v>0.97666544</v>
      </c>
      <c r="DS32" s="72">
        <v>0.97270369999999995</v>
      </c>
      <c r="DT32" s="72">
        <v>0.96690370000000003</v>
      </c>
      <c r="DU32" s="72">
        <v>0.96730190000000005</v>
      </c>
      <c r="DV32" s="72">
        <v>0.99740300000000004</v>
      </c>
      <c r="DW32" s="72">
        <v>0.99336389999999997</v>
      </c>
      <c r="DX32" s="72">
        <v>0.99198054999999996</v>
      </c>
      <c r="DY32" s="72">
        <v>0.99194689999999996</v>
      </c>
      <c r="DZ32" s="72">
        <v>0.99251639999999997</v>
      </c>
      <c r="EA32" s="72">
        <v>0.99426435999999996</v>
      </c>
      <c r="EB32" s="72">
        <v>0.99632860000000001</v>
      </c>
      <c r="EC32" s="72">
        <v>0.99853086000000002</v>
      </c>
      <c r="ED32" s="72">
        <v>1.0000705000000001</v>
      </c>
      <c r="EE32" s="72">
        <v>0.99986534999999999</v>
      </c>
      <c r="EF32" s="72">
        <v>0.99909559999999997</v>
      </c>
      <c r="EG32" s="72">
        <v>0.99811260000000002</v>
      </c>
      <c r="EH32" s="72">
        <v>0.99711930000000004</v>
      </c>
      <c r="EI32" s="72">
        <v>0.99622469999999996</v>
      </c>
      <c r="EJ32" s="72">
        <v>0.99542456999999995</v>
      </c>
      <c r="EK32" s="72">
        <v>0.99467589999999995</v>
      </c>
      <c r="EL32" s="72">
        <v>0.99386626</v>
      </c>
      <c r="EM32" s="72">
        <v>0.99295944000000003</v>
      </c>
      <c r="EN32" s="72">
        <v>0.99196790000000001</v>
      </c>
      <c r="EO32" s="72">
        <v>0.99083275000000004</v>
      </c>
      <c r="EP32" s="72">
        <v>0.98955329999999997</v>
      </c>
      <c r="EQ32" s="72">
        <v>0.98809950000000002</v>
      </c>
      <c r="ER32" s="72">
        <v>0.98606360000000004</v>
      </c>
      <c r="ES32" s="72">
        <v>0.98453599999999997</v>
      </c>
      <c r="ET32" s="72">
        <v>0.98266195999999995</v>
      </c>
      <c r="EU32" s="72">
        <v>0.98066956000000005</v>
      </c>
      <c r="EV32" s="72">
        <v>0.97864600000000002</v>
      </c>
      <c r="EW32" s="72">
        <v>0.97664039999999996</v>
      </c>
      <c r="EX32" s="72">
        <v>0.97469229999999996</v>
      </c>
      <c r="EY32" s="72">
        <v>0.97281074999999995</v>
      </c>
      <c r="EZ32" s="72">
        <v>0.97103065</v>
      </c>
      <c r="FA32" s="72">
        <v>0.96931279999999997</v>
      </c>
      <c r="FB32" s="72">
        <v>0.9674777</v>
      </c>
      <c r="FC32" s="72">
        <v>0.96489780000000003</v>
      </c>
      <c r="FD32" s="72">
        <v>0.96129876000000003</v>
      </c>
      <c r="FE32" s="72">
        <v>0.95743829999999996</v>
      </c>
      <c r="FF32" s="72">
        <v>0.95369970000000004</v>
      </c>
      <c r="FG32" s="72">
        <v>0.95023422999999996</v>
      </c>
      <c r="FH32" s="72">
        <v>0.94739896000000001</v>
      </c>
      <c r="FI32" s="72">
        <v>0.94754075999999998</v>
      </c>
      <c r="FJ32" s="72">
        <v>1.0028245</v>
      </c>
      <c r="FK32" s="72">
        <v>1.0024656000000001</v>
      </c>
      <c r="FL32" s="72">
        <v>1.0045151999999999</v>
      </c>
      <c r="FM32" s="72">
        <v>1.0076319</v>
      </c>
      <c r="FN32" s="72">
        <v>1.0100720000000001</v>
      </c>
      <c r="FO32" s="72">
        <v>1.0096206999999999</v>
      </c>
      <c r="FP32" s="72">
        <v>1.0057383</v>
      </c>
      <c r="FQ32" s="72">
        <v>1.0070654000000001</v>
      </c>
      <c r="FR32" s="72">
        <v>1.0051608000000001</v>
      </c>
      <c r="FS32" s="72">
        <v>1.0030810999999999</v>
      </c>
      <c r="FT32" s="72">
        <v>1.0009904000000001</v>
      </c>
      <c r="FU32" s="72">
        <v>0.99873769999999995</v>
      </c>
      <c r="FV32" s="72">
        <v>0.99628660000000002</v>
      </c>
      <c r="FW32" s="72">
        <v>0.99359065000000002</v>
      </c>
      <c r="FX32" s="72">
        <v>0.99072366999999995</v>
      </c>
      <c r="FY32" s="72">
        <v>0.98795509999999997</v>
      </c>
      <c r="FZ32" s="72">
        <v>0.98383725</v>
      </c>
      <c r="GA32" s="72">
        <v>0.97983295000000004</v>
      </c>
      <c r="GB32" s="72">
        <v>0.97698180000000001</v>
      </c>
      <c r="GC32" s="72">
        <v>0.97336674000000001</v>
      </c>
      <c r="GD32" s="72">
        <v>0.96959317</v>
      </c>
      <c r="GE32" s="72">
        <v>0.96579720000000002</v>
      </c>
      <c r="GF32" s="72">
        <v>0.96188620000000002</v>
      </c>
      <c r="GG32" s="72">
        <v>0.95791936</v>
      </c>
      <c r="GH32" s="72">
        <v>0.95390045999999995</v>
      </c>
      <c r="GI32" s="72">
        <v>0.94985240000000004</v>
      </c>
      <c r="GJ32" s="72">
        <v>0.9458299</v>
      </c>
      <c r="GK32" s="72">
        <v>0.94193819999999995</v>
      </c>
      <c r="GL32" s="72">
        <v>0.93836359999999996</v>
      </c>
      <c r="GM32" s="72">
        <v>0.93541454999999996</v>
      </c>
      <c r="GN32" s="72">
        <v>0.93355929999999998</v>
      </c>
      <c r="GO32" s="72">
        <v>0.93365215999999995</v>
      </c>
      <c r="GP32" s="72">
        <v>0.93622850000000002</v>
      </c>
      <c r="GQ32" s="72">
        <v>0.93586190000000002</v>
      </c>
      <c r="GR32" s="72">
        <v>0.93757736999999997</v>
      </c>
      <c r="GS32" s="72">
        <v>0.94027715999999995</v>
      </c>
      <c r="GT32" s="72">
        <v>0.94213194</v>
      </c>
      <c r="GU32" s="72">
        <v>0.94176470000000001</v>
      </c>
      <c r="GV32" s="72">
        <v>0.93974849999999999</v>
      </c>
      <c r="GW32" s="72">
        <v>0.93810517000000004</v>
      </c>
      <c r="GX32" s="72">
        <v>1.0123831000000001</v>
      </c>
      <c r="GY32" s="72">
        <v>1.0187440000000001</v>
      </c>
      <c r="GZ32" s="72">
        <v>1.0228953000000001</v>
      </c>
      <c r="HA32" s="72">
        <v>1.0246554999999999</v>
      </c>
      <c r="HB32" s="72">
        <v>1.0231619999999999</v>
      </c>
      <c r="HC32" s="72">
        <v>1.0123293</v>
      </c>
      <c r="HD32" s="72">
        <v>0.97926784</v>
      </c>
      <c r="HE32" s="72">
        <v>0.98881185000000005</v>
      </c>
      <c r="HF32" s="72">
        <v>0.98357695000000001</v>
      </c>
      <c r="HG32" s="72">
        <v>0.97495604000000002</v>
      </c>
      <c r="HH32" s="72">
        <v>0.96605026999999999</v>
      </c>
      <c r="HI32" s="72">
        <v>0.95750869999999999</v>
      </c>
      <c r="HJ32" s="72">
        <v>0.94938460000000002</v>
      </c>
      <c r="HK32" s="72">
        <v>0.94210020000000005</v>
      </c>
      <c r="HL32" s="72">
        <v>0.93509900000000001</v>
      </c>
      <c r="HM32" s="72">
        <v>0.92815440000000005</v>
      </c>
      <c r="HN32" s="72">
        <v>0.92066663999999998</v>
      </c>
      <c r="HO32" s="72">
        <v>0.91321516000000003</v>
      </c>
      <c r="HP32" s="72">
        <v>0.90623604999999996</v>
      </c>
      <c r="HQ32" s="72">
        <v>0.89904340000000005</v>
      </c>
      <c r="HR32" s="72">
        <v>0.89173824000000002</v>
      </c>
      <c r="HS32" s="72">
        <v>0.88441749999999997</v>
      </c>
      <c r="HT32" s="72">
        <v>0.87710993999999998</v>
      </c>
      <c r="HU32" s="72">
        <v>0.86989119999999998</v>
      </c>
      <c r="HV32" s="72">
        <v>0.86287486999999996</v>
      </c>
      <c r="HW32" s="72">
        <v>0.85625213</v>
      </c>
      <c r="HX32" s="72">
        <v>0.85037370000000001</v>
      </c>
      <c r="HY32" s="72">
        <v>0.84587555999999997</v>
      </c>
      <c r="HZ32" s="72">
        <v>0.84386163999999997</v>
      </c>
      <c r="IA32" s="72">
        <v>0.84616480000000005</v>
      </c>
      <c r="IB32" s="72">
        <v>0.85590195999999996</v>
      </c>
      <c r="IC32" s="72">
        <v>0.87901883999999997</v>
      </c>
      <c r="ID32" s="72">
        <v>0.93049203999999996</v>
      </c>
      <c r="IE32" s="72">
        <v>0.92051934999999996</v>
      </c>
      <c r="IF32" s="72">
        <v>0.91442319999999999</v>
      </c>
      <c r="IG32" s="72">
        <v>0.91190610000000005</v>
      </c>
      <c r="IH32" s="72">
        <v>0.91123264999999998</v>
      </c>
      <c r="II32" s="72">
        <v>0.91088396000000005</v>
      </c>
      <c r="IJ32" s="72">
        <v>0.90933913</v>
      </c>
      <c r="IK32" s="72">
        <v>0.90849380000000002</v>
      </c>
      <c r="IL32" s="72">
        <v>1.0134709</v>
      </c>
      <c r="IM32" s="72">
        <v>1.0228196000000001</v>
      </c>
      <c r="IN32" s="72">
        <v>1.0260811999999999</v>
      </c>
      <c r="IO32" s="72">
        <v>1.0247991999999999</v>
      </c>
      <c r="IP32" s="72">
        <v>1.0177480999999999</v>
      </c>
      <c r="IQ32" s="72">
        <v>1.0015453000000001</v>
      </c>
      <c r="IR32" s="72">
        <v>0.97703980000000001</v>
      </c>
      <c r="IS32" s="72">
        <v>0.95233166000000002</v>
      </c>
      <c r="IT32" s="72">
        <v>0.92850566000000001</v>
      </c>
      <c r="IU32" s="72">
        <v>0.90571880000000005</v>
      </c>
      <c r="IV32" s="72">
        <v>0.88558524999999999</v>
      </c>
      <c r="IW32" s="72">
        <v>0.86848146000000004</v>
      </c>
      <c r="IX32" s="72">
        <v>0.8540953</v>
      </c>
      <c r="IY32" s="72">
        <v>0.84170692999999996</v>
      </c>
      <c r="IZ32" s="72">
        <v>0.83055645</v>
      </c>
      <c r="JA32" s="72">
        <v>0.82007443999999996</v>
      </c>
      <c r="JB32" s="72">
        <v>0.80983274999999999</v>
      </c>
      <c r="JC32" s="72">
        <v>0.79988724</v>
      </c>
      <c r="JD32" s="72">
        <v>0.79031103999999996</v>
      </c>
      <c r="JE32" s="72">
        <v>0.78088725000000003</v>
      </c>
      <c r="JF32" s="72">
        <v>0.77157350000000002</v>
      </c>
      <c r="JG32" s="72">
        <v>0.76239679999999999</v>
      </c>
      <c r="JH32" s="72">
        <v>0.75339144000000002</v>
      </c>
      <c r="JI32" s="72">
        <v>0.74464140000000001</v>
      </c>
      <c r="JJ32" s="72">
        <v>0.73630726000000002</v>
      </c>
      <c r="JK32" s="72">
        <v>0.72870590000000002</v>
      </c>
      <c r="JL32" s="72">
        <v>0.72245943999999995</v>
      </c>
      <c r="JM32" s="72">
        <v>0.71874212999999998</v>
      </c>
      <c r="JN32" s="72">
        <v>0.71963440000000001</v>
      </c>
      <c r="JO32" s="72">
        <v>0.72846526</v>
      </c>
      <c r="JP32" s="72">
        <v>0.75049730000000003</v>
      </c>
      <c r="JQ32" s="72">
        <v>0.79462920000000004</v>
      </c>
      <c r="JR32" s="72">
        <v>0.88659155000000001</v>
      </c>
      <c r="JS32" s="72">
        <v>0.89799386000000003</v>
      </c>
      <c r="JT32" s="72">
        <v>0.89754650000000002</v>
      </c>
      <c r="JU32" s="72">
        <v>0.89585119999999996</v>
      </c>
      <c r="JV32" s="72">
        <v>0.89416176000000003</v>
      </c>
      <c r="JW32" s="72">
        <v>0.89233874999999996</v>
      </c>
      <c r="JX32" s="72">
        <v>0.8894919</v>
      </c>
      <c r="JY32" s="72">
        <v>0.88647664000000004</v>
      </c>
      <c r="JZ32" s="72">
        <v>1.0093596</v>
      </c>
      <c r="KA32" s="72">
        <v>1.0186335</v>
      </c>
      <c r="KB32" s="72">
        <v>1.0230611999999999</v>
      </c>
      <c r="KC32" s="72">
        <v>1.025495</v>
      </c>
      <c r="KD32" s="72">
        <v>1.0247405000000001</v>
      </c>
      <c r="KE32" s="72">
        <v>1.0145892000000001</v>
      </c>
      <c r="KF32" s="72">
        <v>0.97407679999999996</v>
      </c>
      <c r="KG32" s="72">
        <v>0.93276364</v>
      </c>
      <c r="KH32" s="72">
        <v>0.89744880000000005</v>
      </c>
      <c r="KI32" s="72">
        <v>0.86599530000000002</v>
      </c>
      <c r="KJ32" s="72">
        <v>0.83939964</v>
      </c>
      <c r="KK32" s="72">
        <v>0.81757146000000003</v>
      </c>
      <c r="KL32" s="72">
        <v>0.79969250000000003</v>
      </c>
      <c r="KM32" s="72">
        <v>0.78465609999999997</v>
      </c>
      <c r="KN32" s="72">
        <v>0.77147670000000002</v>
      </c>
      <c r="KO32" s="72">
        <v>0.75942370000000003</v>
      </c>
      <c r="KP32" s="72">
        <v>0.74804029999999999</v>
      </c>
      <c r="KQ32" s="72">
        <v>0.73717063999999999</v>
      </c>
      <c r="KR32" s="72">
        <v>0.72674965999999996</v>
      </c>
      <c r="KS32" s="72">
        <v>0.71667369999999997</v>
      </c>
      <c r="KT32" s="72">
        <v>0.70688814</v>
      </c>
      <c r="KU32" s="72">
        <v>0.69739169999999995</v>
      </c>
      <c r="KV32" s="72">
        <v>0.68821350000000003</v>
      </c>
      <c r="KW32" s="72">
        <v>0.67944073999999999</v>
      </c>
      <c r="KX32" s="72">
        <v>0.67125440000000003</v>
      </c>
      <c r="KY32" s="72">
        <v>0.66402019999999995</v>
      </c>
      <c r="KZ32" s="72">
        <v>0.65844446000000001</v>
      </c>
      <c r="LA32" s="72">
        <v>0.65584326000000004</v>
      </c>
      <c r="LB32" s="72">
        <v>0.65862880000000001</v>
      </c>
      <c r="LC32" s="72">
        <v>0.67021333999999999</v>
      </c>
      <c r="LD32" s="72">
        <v>0.69499610000000001</v>
      </c>
      <c r="LE32" s="72">
        <v>0.73737529999999996</v>
      </c>
      <c r="LF32" s="72">
        <v>0.80491159999999995</v>
      </c>
      <c r="LG32" s="72">
        <v>0.86114400000000002</v>
      </c>
      <c r="LH32" s="72">
        <v>0.88836079999999995</v>
      </c>
      <c r="LI32" s="72">
        <v>0.90052880000000002</v>
      </c>
      <c r="LJ32" s="72">
        <v>0.90455925000000004</v>
      </c>
      <c r="LK32" s="72">
        <v>0.90335699999999997</v>
      </c>
      <c r="LL32" s="72">
        <v>0.89810765000000004</v>
      </c>
      <c r="LM32" s="72">
        <v>0.88766223</v>
      </c>
      <c r="LN32" s="72">
        <v>1.0062021000000001</v>
      </c>
      <c r="LO32" s="72">
        <v>1.0142585</v>
      </c>
      <c r="LP32" s="72">
        <v>1.019339</v>
      </c>
      <c r="LQ32" s="72">
        <v>1.0243958</v>
      </c>
      <c r="LR32" s="72">
        <v>1.0279242</v>
      </c>
      <c r="LS32" s="72">
        <v>1.0237818999999999</v>
      </c>
      <c r="LT32" s="72">
        <v>0.97828669999999995</v>
      </c>
      <c r="LU32" s="72">
        <v>0.93939070000000002</v>
      </c>
      <c r="LV32" s="72">
        <v>0.90519470000000002</v>
      </c>
      <c r="LW32" s="72">
        <v>0.87511665000000005</v>
      </c>
      <c r="LX32" s="72">
        <v>0.84971297000000001</v>
      </c>
      <c r="LY32" s="72">
        <v>0.82875854000000004</v>
      </c>
      <c r="LZ32" s="72">
        <v>0.81145590000000001</v>
      </c>
      <c r="MA32" s="72">
        <v>0.79682719999999996</v>
      </c>
      <c r="MB32" s="72">
        <v>0.78400020000000004</v>
      </c>
      <c r="MC32" s="72">
        <v>0.77234095000000003</v>
      </c>
      <c r="MD32" s="72">
        <v>0.76145240000000003</v>
      </c>
      <c r="ME32" s="72">
        <v>0.75115156000000005</v>
      </c>
      <c r="MF32" s="72">
        <v>0.74134712999999997</v>
      </c>
      <c r="MG32" s="72">
        <v>0.73197186000000003</v>
      </c>
      <c r="MH32" s="72">
        <v>0.72298675999999995</v>
      </c>
      <c r="MI32" s="72">
        <v>0.71438489999999999</v>
      </c>
      <c r="MJ32" s="72">
        <v>0.70619529999999997</v>
      </c>
      <c r="MK32" s="72">
        <v>0.69850000000000001</v>
      </c>
      <c r="ML32" s="72">
        <v>0.69147519999999996</v>
      </c>
      <c r="MM32" s="72">
        <v>0.68545513999999996</v>
      </c>
      <c r="MN32" s="72">
        <v>0.68100229999999995</v>
      </c>
      <c r="MO32" s="72">
        <v>0.67901889999999998</v>
      </c>
      <c r="MP32" s="72">
        <v>0.68187165000000005</v>
      </c>
      <c r="MQ32" s="72">
        <v>0.69210240000000001</v>
      </c>
      <c r="MR32" s="72">
        <v>0.71265049999999996</v>
      </c>
      <c r="MS32" s="72">
        <v>0.74547529999999995</v>
      </c>
      <c r="MT32" s="72">
        <v>0.79240259999999996</v>
      </c>
      <c r="MU32" s="72">
        <v>0.8558751</v>
      </c>
      <c r="MV32" s="72">
        <v>0.89011483999999996</v>
      </c>
      <c r="MW32" s="72">
        <v>0.90584843999999998</v>
      </c>
      <c r="MX32" s="72">
        <v>0.91221920000000001</v>
      </c>
      <c r="MY32" s="72">
        <v>0.91324793999999998</v>
      </c>
      <c r="MZ32" s="72">
        <v>0.91078115000000004</v>
      </c>
      <c r="NA32" s="72">
        <v>0.90018290000000001</v>
      </c>
      <c r="NB32" s="72">
        <v>1.0014379</v>
      </c>
      <c r="NC32" s="72">
        <v>1.0059895999999999</v>
      </c>
      <c r="ND32" s="72">
        <v>1.0100182</v>
      </c>
      <c r="NE32" s="72">
        <v>1.0158894999999999</v>
      </c>
      <c r="NF32" s="72">
        <v>1.0237061000000001</v>
      </c>
      <c r="NG32" s="72">
        <v>1.0236426999999999</v>
      </c>
      <c r="NH32" s="72">
        <v>0.98793196999999999</v>
      </c>
      <c r="NI32" s="72">
        <v>0.97234136000000004</v>
      </c>
      <c r="NJ32" s="72">
        <v>0.95377719999999999</v>
      </c>
      <c r="NK32" s="72">
        <v>0.93598380000000003</v>
      </c>
      <c r="NL32" s="72">
        <v>0.91987560000000002</v>
      </c>
      <c r="NM32" s="72">
        <v>0.90564054000000005</v>
      </c>
      <c r="NN32" s="72">
        <v>0.89308982999999997</v>
      </c>
      <c r="NO32" s="72">
        <v>0.88189656000000005</v>
      </c>
      <c r="NP32" s="72">
        <v>0.87172603999999998</v>
      </c>
      <c r="NQ32" s="72">
        <v>0.86231420000000003</v>
      </c>
      <c r="NR32" s="72">
        <v>0.85348636</v>
      </c>
      <c r="NS32" s="72">
        <v>0.84515023</v>
      </c>
      <c r="NT32" s="72">
        <v>0.83725760000000005</v>
      </c>
      <c r="NU32" s="72">
        <v>0.82977630000000002</v>
      </c>
      <c r="NV32" s="72">
        <v>0.82268889999999995</v>
      </c>
      <c r="NW32" s="72">
        <v>0.81599133999999995</v>
      </c>
      <c r="NX32" s="72">
        <v>0.80971190000000004</v>
      </c>
      <c r="NY32" s="72">
        <v>0.80391716999999996</v>
      </c>
      <c r="NZ32" s="72">
        <v>0.79875534999999998</v>
      </c>
      <c r="OA32" s="72">
        <v>0.79450220000000005</v>
      </c>
      <c r="OB32" s="72">
        <v>0.79149395</v>
      </c>
      <c r="OC32" s="72">
        <v>0.78900300000000001</v>
      </c>
      <c r="OD32" s="72">
        <v>0.79010009999999997</v>
      </c>
      <c r="OE32" s="72">
        <v>0.79526410000000003</v>
      </c>
      <c r="OF32" s="72">
        <v>0.80570189999999997</v>
      </c>
      <c r="OG32" s="72">
        <v>0.82195079999999998</v>
      </c>
      <c r="OH32" s="72">
        <v>0.84463659999999996</v>
      </c>
      <c r="OI32" s="72">
        <v>0.89009050000000001</v>
      </c>
      <c r="OJ32" s="72">
        <v>0.90229696000000004</v>
      </c>
      <c r="OK32" s="72">
        <v>0.90136063</v>
      </c>
      <c r="OL32" s="72">
        <v>0.89990040000000004</v>
      </c>
      <c r="OM32" s="72">
        <v>0.89933216999999999</v>
      </c>
      <c r="ON32" s="72">
        <v>0.89913315000000005</v>
      </c>
      <c r="OO32" s="72">
        <v>0.89833680000000005</v>
      </c>
      <c r="OP32" s="72">
        <v>0.99365382999999996</v>
      </c>
      <c r="OQ32" s="72">
        <v>0.99374865999999995</v>
      </c>
      <c r="OR32" s="72">
        <v>0.99659043999999997</v>
      </c>
      <c r="OS32" s="72">
        <v>1.0008028</v>
      </c>
      <c r="OT32" s="72">
        <v>1.0063698000000001</v>
      </c>
      <c r="OU32" s="72">
        <v>1.0122869000000001</v>
      </c>
      <c r="OV32" s="72">
        <v>1.0086972000000001</v>
      </c>
      <c r="OW32" s="72">
        <v>1.0056042999999999</v>
      </c>
      <c r="OX32" s="72">
        <v>1.0019388</v>
      </c>
      <c r="OY32" s="72">
        <v>0.99731314000000004</v>
      </c>
      <c r="OZ32" s="72">
        <v>0.99180526000000002</v>
      </c>
      <c r="PA32" s="72">
        <v>0.98569560000000001</v>
      </c>
      <c r="PB32" s="72">
        <v>0.97926469999999999</v>
      </c>
      <c r="PC32" s="72">
        <v>0.97275789999999995</v>
      </c>
      <c r="PD32" s="72">
        <v>0.96633636999999994</v>
      </c>
      <c r="PE32" s="72">
        <v>0.96008260000000001</v>
      </c>
      <c r="PF32" s="72">
        <v>0.95403784999999997</v>
      </c>
      <c r="PG32" s="72">
        <v>0.94822072999999996</v>
      </c>
      <c r="PH32" s="72">
        <v>0.94263620000000004</v>
      </c>
      <c r="PI32" s="72">
        <v>0.93728392999999999</v>
      </c>
      <c r="PJ32" s="72">
        <v>0.9321623</v>
      </c>
      <c r="PK32" s="72">
        <v>0.92727435000000002</v>
      </c>
      <c r="PL32" s="72">
        <v>0.92263379999999995</v>
      </c>
      <c r="PM32" s="72">
        <v>0.91827709999999996</v>
      </c>
      <c r="PN32" s="72">
        <v>0.91429435999999997</v>
      </c>
      <c r="PO32" s="72">
        <v>0.91095219999999999</v>
      </c>
      <c r="PP32" s="72">
        <v>0.90921689999999999</v>
      </c>
      <c r="PQ32" s="72">
        <v>0.90410170000000001</v>
      </c>
      <c r="PR32" s="72">
        <v>0.90288279999999999</v>
      </c>
      <c r="PS32" s="72">
        <v>0.90232889999999999</v>
      </c>
      <c r="PT32" s="72">
        <v>0.90280210000000005</v>
      </c>
      <c r="PU32" s="72">
        <v>0.90325849999999996</v>
      </c>
      <c r="PV32" s="72">
        <v>0.90089470000000005</v>
      </c>
      <c r="PW32" s="72">
        <v>0.90244409999999997</v>
      </c>
      <c r="PX32" s="72">
        <v>0.90591509999999997</v>
      </c>
      <c r="PY32" s="72">
        <v>0.90992874000000001</v>
      </c>
      <c r="PZ32" s="72">
        <v>0.91327804000000001</v>
      </c>
      <c r="QA32" s="72">
        <v>0.91550595000000001</v>
      </c>
      <c r="QB32" s="72">
        <v>0.91660565000000005</v>
      </c>
      <c r="QC32" s="72">
        <v>0.91618730000000004</v>
      </c>
      <c r="QD32" s="72">
        <v>0.99118609999999996</v>
      </c>
      <c r="QE32" s="72">
        <v>0.98528110000000002</v>
      </c>
      <c r="QF32" s="72">
        <v>0.98336583</v>
      </c>
      <c r="QG32" s="72">
        <v>0.98429670000000002</v>
      </c>
      <c r="QH32" s="72">
        <v>0.98704444999999996</v>
      </c>
      <c r="QI32" s="72">
        <v>0.99068414999999999</v>
      </c>
      <c r="QJ32" s="72">
        <v>0.99410710000000002</v>
      </c>
      <c r="QK32" s="72">
        <v>0.99663860000000004</v>
      </c>
      <c r="QL32" s="72">
        <v>0.99845724999999996</v>
      </c>
      <c r="QM32" s="72">
        <v>0.99959653999999998</v>
      </c>
      <c r="QN32" s="72">
        <v>1.0002837</v>
      </c>
      <c r="QO32" s="72">
        <v>1.0002673</v>
      </c>
      <c r="QP32" s="72">
        <v>0.99977696000000005</v>
      </c>
      <c r="QQ32" s="72">
        <v>0.99858457</v>
      </c>
      <c r="QR32" s="72">
        <v>0.99679554000000004</v>
      </c>
      <c r="QS32" s="72">
        <v>0.9944925</v>
      </c>
      <c r="QT32" s="72">
        <v>0.99181260000000004</v>
      </c>
      <c r="QU32" s="72">
        <v>0.98890394000000004</v>
      </c>
      <c r="QV32" s="72">
        <v>0.98590350000000004</v>
      </c>
      <c r="QW32" s="72">
        <v>0.98292935000000003</v>
      </c>
      <c r="QX32" s="72">
        <v>0.98005770000000003</v>
      </c>
      <c r="QY32" s="72">
        <v>0.97734237000000002</v>
      </c>
      <c r="QZ32" s="72">
        <v>0.97481439999999997</v>
      </c>
      <c r="RA32" s="72">
        <v>0.97248614</v>
      </c>
      <c r="RB32" s="72">
        <v>0.97035943999999996</v>
      </c>
      <c r="RC32" s="72">
        <v>0.96845049999999999</v>
      </c>
      <c r="RD32" s="72">
        <v>0.96689519999999995</v>
      </c>
      <c r="RE32" s="72">
        <v>0.96447455999999998</v>
      </c>
      <c r="RF32" s="72">
        <v>0.9623119</v>
      </c>
      <c r="RG32" s="72">
        <v>0.95969709999999997</v>
      </c>
      <c r="RH32" s="72">
        <v>0.95637919999999998</v>
      </c>
      <c r="RI32" s="72">
        <v>0.95217185999999998</v>
      </c>
      <c r="RJ32" s="72">
        <v>0.94823884999999997</v>
      </c>
      <c r="RK32" s="72">
        <v>0.94529249999999998</v>
      </c>
      <c r="RL32" s="72">
        <v>0.94339309999999998</v>
      </c>
      <c r="RM32" s="72">
        <v>0.94232523000000001</v>
      </c>
      <c r="RN32" s="72">
        <v>0.94177330000000004</v>
      </c>
      <c r="RO32" s="72">
        <v>0.9414169</v>
      </c>
      <c r="RP32" s="72">
        <v>0.94103079999999995</v>
      </c>
      <c r="RQ32" s="72">
        <v>0.94019830000000004</v>
      </c>
      <c r="RR32" s="72">
        <v>0.99959295999999997</v>
      </c>
      <c r="RS32" s="72">
        <v>0.99434670000000003</v>
      </c>
      <c r="RT32" s="72">
        <v>0.99009292999999998</v>
      </c>
      <c r="RU32" s="72">
        <v>0.98709184000000005</v>
      </c>
      <c r="RV32" s="72">
        <v>0.98528459999999995</v>
      </c>
      <c r="RW32" s="72">
        <v>0.98422693999999999</v>
      </c>
      <c r="RX32" s="72">
        <v>0.98427699999999996</v>
      </c>
      <c r="RY32" s="72">
        <v>0.98493474999999997</v>
      </c>
      <c r="RZ32" s="72">
        <v>0.98618499999999998</v>
      </c>
      <c r="SA32" s="72">
        <v>0.98794775999999995</v>
      </c>
      <c r="SB32" s="72">
        <v>0.98985182999999999</v>
      </c>
      <c r="SC32" s="72">
        <v>0.99174653999999995</v>
      </c>
      <c r="SD32" s="72">
        <v>0.99350919999999998</v>
      </c>
      <c r="SE32" s="72">
        <v>0.99500482999999995</v>
      </c>
      <c r="SF32" s="72">
        <v>0.99614804999999995</v>
      </c>
      <c r="SG32" s="72">
        <v>0.99694150000000004</v>
      </c>
      <c r="SH32" s="72">
        <v>0.99738543999999996</v>
      </c>
      <c r="SI32" s="72">
        <v>0.99737430000000005</v>
      </c>
      <c r="SJ32" s="72">
        <v>0.99707924999999997</v>
      </c>
      <c r="SK32" s="72">
        <v>0.99639409999999995</v>
      </c>
      <c r="SL32" s="72">
        <v>0.99540013000000005</v>
      </c>
      <c r="SM32" s="72">
        <v>0.99415849999999995</v>
      </c>
      <c r="SN32" s="72">
        <v>0.99271569999999998</v>
      </c>
      <c r="SO32" s="72">
        <v>0.99110580000000004</v>
      </c>
      <c r="SP32" s="72">
        <v>0.98935216999999998</v>
      </c>
      <c r="SQ32" s="72">
        <v>0.98746942999999998</v>
      </c>
      <c r="SR32" s="72">
        <v>0.98546750000000005</v>
      </c>
      <c r="SS32" s="72">
        <v>0.98332584000000001</v>
      </c>
      <c r="ST32" s="72">
        <v>0.98100710000000002</v>
      </c>
      <c r="SU32" s="72">
        <v>0.9781318</v>
      </c>
      <c r="SV32" s="72">
        <v>0.97567040000000005</v>
      </c>
      <c r="SW32" s="72">
        <v>0.97287809999999997</v>
      </c>
      <c r="SX32" s="72">
        <v>0.97017527000000003</v>
      </c>
      <c r="SY32" s="72">
        <v>0.96772210000000003</v>
      </c>
      <c r="SZ32" s="72">
        <v>0.96561562999999995</v>
      </c>
      <c r="TA32" s="72">
        <v>0.96387845000000005</v>
      </c>
      <c r="TB32" s="72">
        <v>0.96244549999999995</v>
      </c>
      <c r="TC32" s="72">
        <v>0.96104646000000005</v>
      </c>
      <c r="TD32" s="72">
        <v>0.95852559999999998</v>
      </c>
      <c r="TE32" s="72">
        <v>0.95846677000000002</v>
      </c>
      <c r="TF32" s="72">
        <v>1.0054877</v>
      </c>
      <c r="TG32" s="72">
        <v>1.0033268</v>
      </c>
      <c r="TH32" s="72">
        <v>1.0012087999999999</v>
      </c>
      <c r="TI32" s="72">
        <v>0.99888220000000005</v>
      </c>
      <c r="TJ32" s="72">
        <v>0.99637127000000003</v>
      </c>
      <c r="TK32" s="72">
        <v>0.99411479999999997</v>
      </c>
      <c r="TL32" s="72">
        <v>0.99230019999999997</v>
      </c>
      <c r="TM32" s="72">
        <v>0.99100273999999999</v>
      </c>
      <c r="TN32" s="72">
        <v>0.99024040000000002</v>
      </c>
      <c r="TO32" s="72">
        <v>0.99010869999999995</v>
      </c>
      <c r="TP32" s="72">
        <v>0.99044390000000004</v>
      </c>
      <c r="TQ32" s="72">
        <v>0.99121826999999996</v>
      </c>
      <c r="TR32" s="72">
        <v>0.99224990000000002</v>
      </c>
      <c r="TS32" s="72">
        <v>0.99345344000000002</v>
      </c>
      <c r="TT32" s="72">
        <v>0.99473363000000004</v>
      </c>
      <c r="TU32" s="72">
        <v>0.99598664000000003</v>
      </c>
      <c r="TV32" s="72">
        <v>0.99710509999999997</v>
      </c>
      <c r="TW32" s="72">
        <v>0.99801050000000002</v>
      </c>
      <c r="TX32" s="72">
        <v>0.99866575000000002</v>
      </c>
      <c r="TY32" s="72">
        <v>0.99903344999999999</v>
      </c>
      <c r="TZ32" s="72">
        <v>0.99901629999999997</v>
      </c>
      <c r="UA32" s="72">
        <v>0.998722</v>
      </c>
      <c r="UB32" s="72">
        <v>0.99807330000000005</v>
      </c>
      <c r="UC32" s="72">
        <v>0.99710549999999998</v>
      </c>
      <c r="UD32" s="72">
        <v>0.99585129999999999</v>
      </c>
      <c r="UE32" s="72">
        <v>0.99434619999999996</v>
      </c>
      <c r="UF32" s="72">
        <v>0.99263036000000004</v>
      </c>
      <c r="UG32" s="72">
        <v>0.99074625999999999</v>
      </c>
      <c r="UH32" s="72">
        <v>0.98873246000000004</v>
      </c>
      <c r="UI32" s="72">
        <v>0.98662079999999996</v>
      </c>
      <c r="UJ32" s="72">
        <v>0.98449790000000004</v>
      </c>
      <c r="UK32" s="72">
        <v>0.98245435999999997</v>
      </c>
      <c r="UL32" s="72">
        <v>0.98062974000000003</v>
      </c>
      <c r="UM32" s="72">
        <v>0.97854613999999995</v>
      </c>
      <c r="UN32" s="72">
        <v>0.97667029999999999</v>
      </c>
      <c r="UO32" s="72">
        <v>0.97507869999999996</v>
      </c>
      <c r="UP32" s="72">
        <v>0.97393035999999999</v>
      </c>
      <c r="UQ32" s="72">
        <v>0.97359099999999998</v>
      </c>
      <c r="UR32" s="72">
        <v>0.97515169999999995</v>
      </c>
      <c r="US32" s="72">
        <v>0.97483989999999998</v>
      </c>
      <c r="UT32" s="72">
        <v>1.0066587</v>
      </c>
      <c r="UU32" s="72">
        <v>1.0062941000000001</v>
      </c>
      <c r="UV32" s="72">
        <v>1.0062690000000001</v>
      </c>
      <c r="UW32" s="72">
        <v>1.0059655000000001</v>
      </c>
      <c r="UX32" s="72">
        <v>1.0052329</v>
      </c>
      <c r="UY32" s="72">
        <v>1.0042111</v>
      </c>
      <c r="UZ32" s="72">
        <v>1.0030319999999999</v>
      </c>
      <c r="VA32" s="72">
        <v>1.0018256999999999</v>
      </c>
      <c r="VB32" s="72">
        <v>1.0007043</v>
      </c>
      <c r="VC32" s="72">
        <v>0.99976485999999998</v>
      </c>
      <c r="VD32" s="72">
        <v>0.99906260000000002</v>
      </c>
      <c r="VE32" s="72">
        <v>0.99858813999999996</v>
      </c>
      <c r="VF32" s="72">
        <v>0.9984172</v>
      </c>
      <c r="VG32" s="72">
        <v>0.9985522</v>
      </c>
      <c r="VH32" s="72">
        <v>0.99891573</v>
      </c>
      <c r="VI32" s="72">
        <v>0.99945200000000001</v>
      </c>
      <c r="VJ32" s="72">
        <v>1.0000880000000001</v>
      </c>
      <c r="VK32" s="72">
        <v>1.0007664999999999</v>
      </c>
      <c r="VL32" s="72">
        <v>1.0014088000000001</v>
      </c>
      <c r="VM32" s="72">
        <v>1.0019537999999999</v>
      </c>
      <c r="VN32" s="72">
        <v>1.0023454000000001</v>
      </c>
      <c r="VO32" s="72">
        <v>1.0025470000000001</v>
      </c>
      <c r="VP32" s="72">
        <v>1.0024998000000001</v>
      </c>
      <c r="VQ32" s="72">
        <v>1.0022112000000001</v>
      </c>
      <c r="VR32" s="72">
        <v>1.0016607</v>
      </c>
      <c r="VS32" s="72">
        <v>1.0008492</v>
      </c>
      <c r="VT32" s="72">
        <v>0.99979085000000001</v>
      </c>
      <c r="VU32" s="72">
        <v>0.99851124999999996</v>
      </c>
      <c r="VV32" s="72">
        <v>0.99704459999999995</v>
      </c>
      <c r="VW32" s="72">
        <v>0.99543135999999999</v>
      </c>
      <c r="VX32" s="72">
        <v>0.99371606000000001</v>
      </c>
      <c r="VY32" s="72">
        <v>0.99194866000000004</v>
      </c>
      <c r="VZ32" s="72">
        <v>0.99017900000000003</v>
      </c>
      <c r="WA32" s="72">
        <v>0.98843336000000004</v>
      </c>
      <c r="WB32" s="72">
        <v>0.98676569999999997</v>
      </c>
      <c r="WC32" s="72">
        <v>0.98526970000000003</v>
      </c>
      <c r="WD32" s="72">
        <v>0.98403262999999996</v>
      </c>
      <c r="WE32" s="72">
        <v>0.98280734000000003</v>
      </c>
      <c r="WF32" s="72">
        <v>0.98274379999999995</v>
      </c>
      <c r="WG32" s="72">
        <v>0.98251986999999996</v>
      </c>
      <c r="WH32" s="72">
        <v>1.0056198999999999</v>
      </c>
      <c r="WI32" s="72">
        <v>1.0053399999999999</v>
      </c>
      <c r="WJ32" s="72">
        <v>1.0054326</v>
      </c>
      <c r="WK32" s="72">
        <v>1.0053837000000001</v>
      </c>
      <c r="WL32" s="72">
        <v>1.0051384999999999</v>
      </c>
      <c r="WM32" s="72">
        <v>1.0047089</v>
      </c>
      <c r="WN32" s="72">
        <v>1.0041298999999999</v>
      </c>
      <c r="WO32" s="72">
        <v>1.0034419000000001</v>
      </c>
      <c r="WP32" s="72">
        <v>1.0026941</v>
      </c>
      <c r="WQ32" s="72">
        <v>1.0019385999999999</v>
      </c>
      <c r="WR32" s="72">
        <v>1.0012236000000001</v>
      </c>
      <c r="WS32" s="72">
        <v>1.0005896000000001</v>
      </c>
      <c r="WT32" s="72">
        <v>1.0000739999999999</v>
      </c>
      <c r="WU32" s="72">
        <v>0.99970360000000003</v>
      </c>
      <c r="WV32" s="72">
        <v>0.99948983999999996</v>
      </c>
      <c r="WW32" s="72">
        <v>0.99943680000000001</v>
      </c>
      <c r="WX32" s="72">
        <v>0.99952434999999995</v>
      </c>
      <c r="WY32" s="72">
        <v>0.99974249999999998</v>
      </c>
      <c r="WZ32" s="72">
        <v>1.0000494</v>
      </c>
      <c r="XA32" s="72">
        <v>1.0004036000000001</v>
      </c>
      <c r="XB32" s="72">
        <v>1.0007613</v>
      </c>
      <c r="XC32" s="72">
        <v>1.0010790000000001</v>
      </c>
      <c r="XD32" s="72">
        <v>1.0013152000000001</v>
      </c>
      <c r="XE32" s="72">
        <v>1.0014379</v>
      </c>
      <c r="XF32" s="72">
        <v>1.0013970000000001</v>
      </c>
      <c r="XG32" s="72">
        <v>1.0011916999999999</v>
      </c>
      <c r="XH32" s="72">
        <v>1.0008071999999999</v>
      </c>
      <c r="XI32" s="72">
        <v>1.0002346</v>
      </c>
      <c r="XJ32" s="72">
        <v>0.99947536000000003</v>
      </c>
      <c r="XK32" s="72">
        <v>0.99853820000000004</v>
      </c>
      <c r="XL32" s="72">
        <v>0.99744206999999996</v>
      </c>
      <c r="XM32" s="72">
        <v>0.99621199999999999</v>
      </c>
      <c r="XN32" s="72">
        <v>0.99487910000000002</v>
      </c>
      <c r="XO32" s="72">
        <v>0.99347649999999998</v>
      </c>
      <c r="XP32" s="72">
        <v>0.99204123</v>
      </c>
      <c r="XQ32" s="72">
        <v>0.99061953999999997</v>
      </c>
      <c r="XR32" s="72">
        <v>0.98928833000000005</v>
      </c>
      <c r="XS32" s="72">
        <v>0.98791490000000004</v>
      </c>
      <c r="XT32" s="72">
        <v>0.98671589999999998</v>
      </c>
      <c r="XU32" s="72">
        <v>0.98639460000000001</v>
      </c>
      <c r="XV32" s="72">
        <v>1.005061</v>
      </c>
      <c r="XW32" s="72">
        <v>1.0049874999999999</v>
      </c>
      <c r="XX32" s="72">
        <v>1.0052019000000001</v>
      </c>
      <c r="XY32" s="72">
        <v>1.0053647999999999</v>
      </c>
      <c r="XZ32" s="72">
        <v>1.0053399999999999</v>
      </c>
      <c r="YA32" s="72">
        <v>1.0051635999999999</v>
      </c>
      <c r="YB32" s="72">
        <v>1.0048360999999999</v>
      </c>
      <c r="YC32" s="72">
        <v>1.0043755000000001</v>
      </c>
      <c r="YD32" s="72">
        <v>1.0038077000000001</v>
      </c>
      <c r="YE32" s="72">
        <v>1.0031623999999999</v>
      </c>
      <c r="YF32" s="72">
        <v>1.0024732000000001</v>
      </c>
      <c r="YG32" s="72">
        <v>1.0017744</v>
      </c>
      <c r="YH32" s="72">
        <v>1.0010992000000001</v>
      </c>
      <c r="YI32" s="72">
        <v>1.0004767000000001</v>
      </c>
      <c r="YJ32" s="72">
        <v>0.99993217000000001</v>
      </c>
      <c r="YK32" s="72">
        <v>0.99948656999999996</v>
      </c>
      <c r="YL32" s="72">
        <v>0.9991641</v>
      </c>
      <c r="YM32" s="72">
        <v>0.99894773999999997</v>
      </c>
      <c r="YN32" s="72">
        <v>0.99883290000000002</v>
      </c>
      <c r="YO32" s="72">
        <v>0.99880729999999995</v>
      </c>
      <c r="YP32" s="72">
        <v>0.99884949999999995</v>
      </c>
      <c r="YQ32" s="72">
        <v>0.99893759999999998</v>
      </c>
      <c r="YR32" s="72">
        <v>0.9990405</v>
      </c>
      <c r="YS32" s="72">
        <v>0.99912540000000005</v>
      </c>
      <c r="YT32" s="72">
        <v>0.99915799999999999</v>
      </c>
      <c r="YU32" s="72">
        <v>0.99911530000000004</v>
      </c>
      <c r="YV32" s="72">
        <v>0.9989557</v>
      </c>
      <c r="YW32" s="72">
        <v>0.99865820000000005</v>
      </c>
      <c r="YX32" s="72">
        <v>0.99820595999999995</v>
      </c>
      <c r="YY32" s="72">
        <v>0.99758935000000004</v>
      </c>
      <c r="YZ32" s="72">
        <v>0.99680880000000005</v>
      </c>
      <c r="ZA32" s="72">
        <v>0.99587199999999998</v>
      </c>
      <c r="ZB32" s="72">
        <v>0.99479645000000005</v>
      </c>
      <c r="ZC32" s="72">
        <v>0.99360627000000001</v>
      </c>
      <c r="ZD32" s="72">
        <v>0.99233530000000003</v>
      </c>
      <c r="ZE32" s="72">
        <v>0.99101430000000001</v>
      </c>
      <c r="ZF32" s="72">
        <v>0.98965526000000004</v>
      </c>
      <c r="ZG32" s="72">
        <v>0.98832039999999999</v>
      </c>
      <c r="ZH32" s="72">
        <v>0.98689899999999997</v>
      </c>
      <c r="ZI32" s="72">
        <v>0.98682099999999995</v>
      </c>
      <c r="ZJ32" s="72">
        <v>1.0046272000000001</v>
      </c>
      <c r="ZK32" s="72">
        <v>1.0052302</v>
      </c>
      <c r="ZL32" s="72">
        <v>1.0062523999999999</v>
      </c>
      <c r="ZM32" s="72">
        <v>1.0071414000000001</v>
      </c>
      <c r="ZN32" s="72">
        <v>1.0078217</v>
      </c>
      <c r="ZO32" s="72">
        <v>1.0082804000000001</v>
      </c>
      <c r="ZP32" s="72">
        <v>1.0085264</v>
      </c>
      <c r="ZQ32" s="72">
        <v>1.00857</v>
      </c>
      <c r="ZR32" s="72">
        <v>1.0084628</v>
      </c>
      <c r="ZS32" s="72">
        <v>1.0081945999999999</v>
      </c>
      <c r="ZT32" s="72">
        <v>1.0078062000000001</v>
      </c>
      <c r="ZU32" s="72">
        <v>1.0073285000000001</v>
      </c>
      <c r="ZV32" s="72">
        <v>1.0067892000000001</v>
      </c>
      <c r="ZW32" s="72">
        <v>1.0062156</v>
      </c>
      <c r="ZX32" s="72">
        <v>1.0056318</v>
      </c>
      <c r="ZY32" s="72">
        <v>1.0050584</v>
      </c>
      <c r="ZZ32" s="72">
        <v>1.0045029000000001</v>
      </c>
      <c r="AAA32" s="72">
        <v>1.0040015</v>
      </c>
      <c r="AAB32" s="72">
        <v>1.0035632000000001</v>
      </c>
      <c r="AAC32" s="72">
        <v>1.0031927</v>
      </c>
      <c r="AAD32" s="72">
        <v>1.0028876</v>
      </c>
      <c r="AAE32" s="72">
        <v>1.0026398000000001</v>
      </c>
      <c r="AAF32" s="72">
        <v>1.0024352999999999</v>
      </c>
      <c r="AAG32" s="72">
        <v>1.0022538999999999</v>
      </c>
      <c r="AAH32" s="72">
        <v>1.0020715</v>
      </c>
      <c r="AAI32" s="72">
        <v>1.0018579000000001</v>
      </c>
      <c r="AAJ32" s="72">
        <v>1.0015787</v>
      </c>
      <c r="AAK32" s="72">
        <v>1.0012000999999999</v>
      </c>
      <c r="AAL32" s="72">
        <v>1.0006889999999999</v>
      </c>
      <c r="AAM32" s="72">
        <v>1.0000165999999999</v>
      </c>
      <c r="AAN32" s="72">
        <v>0.99915909999999997</v>
      </c>
      <c r="AAO32" s="72">
        <v>0.99810330000000003</v>
      </c>
      <c r="AAP32" s="72">
        <v>0.99684715000000002</v>
      </c>
      <c r="AAQ32" s="72">
        <v>0.99540360000000006</v>
      </c>
      <c r="AAR32" s="72">
        <v>0.99380060000000003</v>
      </c>
      <c r="AAS32" s="72">
        <v>0.99207540000000005</v>
      </c>
      <c r="AAT32" s="72">
        <v>0.99027514000000005</v>
      </c>
      <c r="AAU32" s="72">
        <v>0.98847890000000005</v>
      </c>
      <c r="AAV32" s="72">
        <v>0.98666770000000004</v>
      </c>
      <c r="AAW32" s="72">
        <v>0.98668710000000004</v>
      </c>
      <c r="AAX32" s="72">
        <v>1.0031486000000001</v>
      </c>
      <c r="AAY32" s="72">
        <v>1.0038792999999999</v>
      </c>
      <c r="AAZ32" s="72">
        <v>1.0049573999999999</v>
      </c>
      <c r="ABA32" s="72">
        <v>1.0059311</v>
      </c>
      <c r="ABB32" s="72">
        <v>1.0067756000000001</v>
      </c>
      <c r="ABC32" s="72">
        <v>1.0075046999999999</v>
      </c>
      <c r="ABD32" s="72">
        <v>1.0081186</v>
      </c>
      <c r="ABE32" s="72">
        <v>1.0086074</v>
      </c>
      <c r="ABF32" s="72">
        <v>1.0089736</v>
      </c>
      <c r="ABG32" s="72">
        <v>1.0092087000000001</v>
      </c>
      <c r="ABH32" s="72">
        <v>1.0093076000000001</v>
      </c>
      <c r="ABI32" s="72">
        <v>1.0092582000000001</v>
      </c>
      <c r="ABJ32" s="72">
        <v>1.009077</v>
      </c>
      <c r="ABK32" s="72">
        <v>1.0087702000000001</v>
      </c>
      <c r="ABL32" s="72">
        <v>1.0083534000000001</v>
      </c>
      <c r="ABM32" s="72">
        <v>1.0078438999999999</v>
      </c>
      <c r="ABN32" s="72">
        <v>1.0072631999999999</v>
      </c>
      <c r="ABO32" s="72">
        <v>1.0066349999999999</v>
      </c>
      <c r="ABP32" s="72">
        <v>1.0059817</v>
      </c>
      <c r="ABQ32" s="72">
        <v>1.0053257</v>
      </c>
      <c r="ABR32" s="72">
        <v>1.004694</v>
      </c>
      <c r="ABS32" s="72">
        <v>1.0041053</v>
      </c>
      <c r="ABT32" s="72">
        <v>1.0035734999999999</v>
      </c>
      <c r="ABU32" s="72">
        <v>1.0031066</v>
      </c>
      <c r="ABV32" s="72">
        <v>1.0027052000000001</v>
      </c>
      <c r="ABW32" s="72">
        <v>1.0023626000000001</v>
      </c>
      <c r="ABX32" s="72">
        <v>1.0020614999999999</v>
      </c>
      <c r="ABY32" s="72">
        <v>1.0017673</v>
      </c>
      <c r="ABZ32" s="72">
        <v>1.0014594000000001</v>
      </c>
      <c r="ACA32" s="72">
        <v>1.0010918</v>
      </c>
      <c r="ACB32" s="72">
        <v>1.0006104</v>
      </c>
      <c r="ACC32" s="72">
        <v>0.99995389999999995</v>
      </c>
      <c r="ACD32" s="72">
        <v>0.99905896000000005</v>
      </c>
      <c r="ACE32" s="72">
        <v>0.99785900000000005</v>
      </c>
      <c r="ACF32" s="72">
        <v>0.99638504000000006</v>
      </c>
      <c r="ACG32" s="72">
        <v>0.99459980000000003</v>
      </c>
      <c r="ACH32" s="72">
        <v>0.99244650000000001</v>
      </c>
      <c r="ACI32" s="72">
        <v>0.9899867</v>
      </c>
      <c r="ACJ32" s="72">
        <v>0.98733070000000001</v>
      </c>
      <c r="ACK32" s="72">
        <v>0.98723430000000001</v>
      </c>
      <c r="ACL32" s="72">
        <v>1.001403</v>
      </c>
      <c r="ACM32" s="72">
        <v>1.0015080999999999</v>
      </c>
      <c r="ACN32" s="72">
        <v>1.0020251</v>
      </c>
      <c r="ACO32" s="72">
        <v>1.0025983999999999</v>
      </c>
      <c r="ACP32" s="72">
        <v>1.0031341</v>
      </c>
      <c r="ACQ32" s="72">
        <v>1.0035993000000001</v>
      </c>
      <c r="ACR32" s="72">
        <v>1.0039771</v>
      </c>
      <c r="ACS32" s="72">
        <v>1.0042637999999999</v>
      </c>
      <c r="ACT32" s="72">
        <v>1.0044497999999999</v>
      </c>
      <c r="ACU32" s="72">
        <v>1.0045371000000001</v>
      </c>
      <c r="ACV32" s="72">
        <v>1.0045120999999999</v>
      </c>
      <c r="ACW32" s="72">
        <v>1.0043918999999999</v>
      </c>
      <c r="ACX32" s="72">
        <v>1.0041723</v>
      </c>
      <c r="ACY32" s="72">
        <v>1.0038556000000001</v>
      </c>
      <c r="ACZ32" s="72">
        <v>1.0034447</v>
      </c>
      <c r="ADA32" s="72">
        <v>1.0029436</v>
      </c>
      <c r="ADB32" s="72">
        <v>1.0023578</v>
      </c>
      <c r="ADC32" s="72">
        <v>1.0016919</v>
      </c>
      <c r="ADD32" s="72">
        <v>1.0009431</v>
      </c>
      <c r="ADE32" s="72">
        <v>1.0000640999999999</v>
      </c>
      <c r="ADF32" s="72">
        <v>0.99924575999999998</v>
      </c>
      <c r="ADG32" s="72">
        <v>0.99841285000000002</v>
      </c>
      <c r="ADH32" s="72">
        <v>0.99757415000000005</v>
      </c>
      <c r="ADI32" s="72">
        <v>0.99674993999999995</v>
      </c>
      <c r="ADJ32" s="72">
        <v>0.99596244</v>
      </c>
      <c r="ADK32" s="72">
        <v>0.99523413000000005</v>
      </c>
      <c r="ADL32" s="72">
        <v>0.9945891</v>
      </c>
      <c r="ADM32" s="72">
        <v>0.99405549999999998</v>
      </c>
      <c r="ADN32" s="72">
        <v>0.99363319999999999</v>
      </c>
      <c r="ADO32" s="72">
        <v>0.99332905000000005</v>
      </c>
      <c r="ADP32" s="72">
        <v>0.99314206999999999</v>
      </c>
      <c r="ADQ32" s="72">
        <v>0.99305343999999995</v>
      </c>
      <c r="ADR32" s="72">
        <v>0.99302380000000001</v>
      </c>
      <c r="ADS32" s="72">
        <v>0.9929827</v>
      </c>
      <c r="ADT32" s="72">
        <v>0.99282550000000003</v>
      </c>
      <c r="ADU32" s="72">
        <v>0.99239929999999998</v>
      </c>
      <c r="ADV32" s="72">
        <v>0.99148904999999998</v>
      </c>
      <c r="ADW32" s="72">
        <v>0.98980844000000001</v>
      </c>
      <c r="ADX32" s="72">
        <v>0.98697405999999999</v>
      </c>
      <c r="ADY32" s="72">
        <v>0.98695695000000006</v>
      </c>
      <c r="ADZ32" s="77"/>
      <c r="AEA32" s="73">
        <v>26</v>
      </c>
      <c r="AEB32" s="103">
        <v>26.5</v>
      </c>
      <c r="AEC32" s="110"/>
      <c r="AED32" s="110"/>
      <c r="AEE32" s="75">
        <f t="shared" si="26"/>
        <v>27</v>
      </c>
      <c r="AEF32" s="109"/>
      <c r="AEG32" s="105">
        <f t="shared" si="33"/>
        <v>1.0011771</v>
      </c>
      <c r="AEH32" s="105">
        <f t="shared" si="33"/>
        <v>0.98976976000000005</v>
      </c>
      <c r="AEI32" s="105">
        <f t="shared" si="33"/>
        <v>0.96578600000000003</v>
      </c>
      <c r="AEJ32" s="105">
        <f t="shared" si="33"/>
        <v>0.94472425999999998</v>
      </c>
      <c r="AEK32" s="105">
        <f t="shared" si="33"/>
        <v>0.93348120000000001</v>
      </c>
      <c r="AEL32" s="105">
        <f t="shared" si="33"/>
        <v>0.90141165000000001</v>
      </c>
      <c r="AEM32" s="105">
        <f t="shared" si="33"/>
        <v>0.87519515000000003</v>
      </c>
      <c r="AEN32" s="105">
        <f t="shared" si="33"/>
        <v>0.87327396999999995</v>
      </c>
      <c r="AEO32" s="105">
        <f t="shared" si="33"/>
        <v>0.88711620000000002</v>
      </c>
      <c r="AEP32" s="105">
        <f t="shared" si="33"/>
        <v>0.88908756</v>
      </c>
      <c r="AEQ32" s="105">
        <f t="shared" si="34"/>
        <v>0.9098041</v>
      </c>
      <c r="AER32" s="105">
        <f t="shared" si="34"/>
        <v>0.93604529999999997</v>
      </c>
      <c r="AES32" s="105">
        <f t="shared" si="34"/>
        <v>0.95613340000000002</v>
      </c>
      <c r="AET32" s="105">
        <f t="shared" si="34"/>
        <v>0.97365950000000001</v>
      </c>
      <c r="AEU32" s="105">
        <f t="shared" si="34"/>
        <v>0.98198589999999997</v>
      </c>
      <c r="AEV32" s="105">
        <f t="shared" si="34"/>
        <v>0.98618550000000005</v>
      </c>
      <c r="AEW32" s="105">
        <f t="shared" si="34"/>
        <v>0.98674269999999997</v>
      </c>
      <c r="AEX32" s="105">
        <f t="shared" si="34"/>
        <v>0.98666209999999999</v>
      </c>
      <c r="AEY32" s="105">
        <f t="shared" si="34"/>
        <v>0.98722620000000005</v>
      </c>
      <c r="AEZ32" s="99">
        <f t="shared" si="21"/>
        <v>20.5</v>
      </c>
      <c r="AFA32" s="69"/>
      <c r="AFB32" s="202" t="s">
        <v>82</v>
      </c>
      <c r="AFC32" s="106">
        <f t="shared" si="22"/>
        <v>0.94555092368421045</v>
      </c>
      <c r="AFD32" s="69"/>
      <c r="AFE32" s="109"/>
      <c r="AFF32" s="105">
        <f t="shared" si="35"/>
        <v>0.99746869999999999</v>
      </c>
      <c r="AFG32" s="105">
        <f t="shared" si="35"/>
        <v>1.0006524000000001</v>
      </c>
      <c r="AFH32" s="105">
        <f t="shared" si="35"/>
        <v>1.0004063999999999</v>
      </c>
      <c r="AFI32" s="105">
        <f t="shared" si="35"/>
        <v>0.99968045999999999</v>
      </c>
      <c r="AFJ32" s="105">
        <f t="shared" si="35"/>
        <v>1.0024081</v>
      </c>
      <c r="AFK32" s="105">
        <f t="shared" si="35"/>
        <v>0.96991959999999999</v>
      </c>
      <c r="AFL32" s="105">
        <f t="shared" si="35"/>
        <v>0.89434460000000005</v>
      </c>
      <c r="AFM32" s="105">
        <f t="shared" si="35"/>
        <v>0.85128389999999998</v>
      </c>
      <c r="AFN32" s="105">
        <f t="shared" si="35"/>
        <v>0.86172769999999999</v>
      </c>
      <c r="AFO32" s="105">
        <f t="shared" si="35"/>
        <v>0.92887129999999996</v>
      </c>
      <c r="AFP32" s="105">
        <f t="shared" si="36"/>
        <v>0.99635090000000004</v>
      </c>
      <c r="AFQ32" s="105">
        <f t="shared" si="36"/>
        <v>0.99938369999999999</v>
      </c>
      <c r="AFR32" s="105">
        <f t="shared" si="36"/>
        <v>0.9879038</v>
      </c>
      <c r="AFS32" s="105">
        <f t="shared" si="36"/>
        <v>0.99009674999999997</v>
      </c>
      <c r="AFT32" s="105">
        <f t="shared" si="36"/>
        <v>0.9997644</v>
      </c>
      <c r="AFU32" s="105">
        <f t="shared" si="36"/>
        <v>1.0019385999999999</v>
      </c>
      <c r="AFV32" s="105">
        <f t="shared" si="36"/>
        <v>1.0031626</v>
      </c>
      <c r="AFW32" s="105">
        <f t="shared" si="36"/>
        <v>1.0081944</v>
      </c>
      <c r="AFX32" s="105">
        <f t="shared" si="36"/>
        <v>1.0092089</v>
      </c>
      <c r="AFY32" s="105"/>
      <c r="AFZ32" s="106">
        <f t="shared" si="28"/>
        <v>0.97382985315789461</v>
      </c>
      <c r="AGA32" s="69"/>
      <c r="AGB32" s="75">
        <v>26</v>
      </c>
      <c r="AGC32" s="120">
        <v>0</v>
      </c>
      <c r="AGD32" s="120">
        <v>0</v>
      </c>
      <c r="AGE32" s="120">
        <v>0</v>
      </c>
      <c r="AGF32" s="120">
        <v>0</v>
      </c>
      <c r="AGG32" s="69"/>
      <c r="AGH32" s="75">
        <v>26</v>
      </c>
      <c r="AGI32" s="148">
        <v>26</v>
      </c>
      <c r="AGJ32" s="120">
        <v>0</v>
      </c>
      <c r="AGK32" s="120">
        <v>0</v>
      </c>
      <c r="AGL32" s="120">
        <v>0</v>
      </c>
      <c r="AGM32" s="69"/>
      <c r="AGN32" s="75">
        <v>26</v>
      </c>
      <c r="AGO32" s="148">
        <v>26</v>
      </c>
      <c r="AGP32" s="120">
        <v>0</v>
      </c>
      <c r="AGQ32" s="120">
        <v>0</v>
      </c>
      <c r="AGR32" s="148">
        <v>1.5428571428571401E-5</v>
      </c>
      <c r="AGS32" s="69"/>
      <c r="AGT32" s="75">
        <v>26</v>
      </c>
      <c r="AGU32" s="147">
        <v>26</v>
      </c>
      <c r="AGV32" s="151">
        <v>0</v>
      </c>
      <c r="AGW32" s="151">
        <v>0</v>
      </c>
      <c r="AGX32" s="161">
        <v>0</v>
      </c>
      <c r="AGY32" s="152">
        <v>0</v>
      </c>
      <c r="AGZ32" s="69"/>
      <c r="AHA32" s="69"/>
      <c r="AHB32" s="69"/>
      <c r="AHC32" s="69"/>
      <c r="AHD32" s="69"/>
      <c r="AHE32" s="69"/>
      <c r="AHF32" s="69"/>
      <c r="AHG32" s="69"/>
      <c r="AHH32" s="69"/>
      <c r="AHI32" s="69"/>
      <c r="AHJ32" s="69"/>
      <c r="AHK32" s="69"/>
      <c r="AHL32" s="69"/>
      <c r="AHM32" s="69"/>
      <c r="AHN32" s="69"/>
      <c r="AHO32" s="69"/>
      <c r="AHP32" s="69"/>
      <c r="AHQ32" s="69"/>
      <c r="AHR32" s="69"/>
      <c r="AHS32" s="69"/>
      <c r="AHT32" s="69"/>
      <c r="AHU32" s="69"/>
      <c r="AHV32" s="69"/>
      <c r="AHW32" s="69"/>
      <c r="AHX32" s="69"/>
      <c r="AHY32" s="69"/>
      <c r="AHZ32" s="69"/>
      <c r="AIA32" s="69"/>
      <c r="AIB32" s="69"/>
      <c r="AIC32" s="69"/>
      <c r="AID32" s="69"/>
      <c r="AIE32" s="69"/>
      <c r="AIF32" s="69"/>
      <c r="AIG32" s="69"/>
      <c r="AIH32" s="69"/>
      <c r="AII32" s="69"/>
      <c r="AIJ32" s="69"/>
      <c r="AIK32" s="69"/>
      <c r="AIL32" s="69"/>
      <c r="AIM32" s="69"/>
      <c r="AIN32" s="69"/>
      <c r="AIO32" s="69"/>
      <c r="AIP32" s="69"/>
      <c r="AIQ32" s="69"/>
      <c r="AIR32" s="69"/>
      <c r="AIS32" s="69"/>
      <c r="AIT32" s="69"/>
      <c r="AIU32" s="69"/>
      <c r="AIV32" s="69"/>
      <c r="AIW32" s="69"/>
      <c r="AIX32" s="69"/>
      <c r="AIY32" s="69"/>
      <c r="AIZ32" s="69"/>
      <c r="AJA32" s="69"/>
      <c r="AJB32" s="69"/>
      <c r="AJC32" s="69"/>
      <c r="AJD32" s="69"/>
      <c r="AJE32" s="69"/>
      <c r="AJF32" s="69"/>
      <c r="AJG32" s="69"/>
      <c r="AJH32" s="69"/>
      <c r="AJI32" s="69"/>
      <c r="AJJ32" s="69"/>
      <c r="AJK32" s="69"/>
      <c r="AJL32" s="69"/>
      <c r="AJM32" s="69"/>
      <c r="AJN32" s="69"/>
      <c r="AJO32" s="69"/>
      <c r="AJP32" s="69"/>
      <c r="AJQ32" s="69"/>
      <c r="AJR32" s="69"/>
      <c r="AJS32" s="69"/>
      <c r="AJT32" s="69"/>
      <c r="AJU32" s="69"/>
      <c r="AJV32" s="69"/>
      <c r="AJW32" s="69"/>
      <c r="AJX32" s="69"/>
      <c r="AJY32" s="69"/>
      <c r="AJZ32" s="69"/>
      <c r="AKA32" s="69"/>
      <c r="AKB32" s="69"/>
      <c r="AKC32" s="69"/>
      <c r="AKD32" s="69"/>
      <c r="AKE32" s="69"/>
      <c r="AKF32" s="69"/>
      <c r="AKG32" s="69"/>
      <c r="AKH32" s="69"/>
      <c r="AKI32" s="69"/>
      <c r="AKJ32" s="69"/>
      <c r="AKK32" s="69"/>
      <c r="AKL32" s="69"/>
      <c r="AKM32" s="69"/>
      <c r="AKN32" s="69"/>
      <c r="AKO32" s="69"/>
      <c r="AKP32" s="69"/>
      <c r="AKQ32" s="69"/>
      <c r="AKR32" s="69"/>
      <c r="AKS32" s="69"/>
      <c r="AKT32" s="69"/>
      <c r="AKU32" s="69"/>
      <c r="AKV32" s="69"/>
      <c r="AKW32" s="69"/>
      <c r="AKX32" s="69"/>
      <c r="AKY32" s="69"/>
      <c r="AKZ32" s="69"/>
      <c r="ALA32" s="69"/>
      <c r="ALB32" s="69"/>
      <c r="ALC32" s="69"/>
      <c r="ALD32" s="69"/>
      <c r="ALE32" s="69"/>
      <c r="ALF32" s="69"/>
      <c r="ALG32" s="69"/>
      <c r="ALH32" s="69"/>
      <c r="ALI32" s="69"/>
      <c r="ALJ32" s="69"/>
      <c r="ALK32" s="69"/>
      <c r="ALL32" s="69"/>
      <c r="ALM32" s="69"/>
      <c r="ALN32" s="69"/>
      <c r="ALO32" s="69"/>
      <c r="ALP32" s="69"/>
      <c r="ALQ32" s="69"/>
      <c r="ALR32" s="69"/>
      <c r="ALS32" s="69"/>
      <c r="ALT32" s="69"/>
      <c r="ALU32" s="69"/>
      <c r="ALV32" s="69"/>
      <c r="ALW32" s="69"/>
      <c r="ALX32" s="69"/>
      <c r="ALY32" s="69"/>
      <c r="ALZ32" s="69"/>
      <c r="AMA32" s="69"/>
      <c r="AMB32" s="69"/>
      <c r="AMC32" s="69"/>
      <c r="AMD32" s="69"/>
      <c r="AME32" s="69"/>
      <c r="AMF32" s="69"/>
      <c r="AMG32" s="69"/>
      <c r="AMH32" s="69"/>
      <c r="AMI32" s="69"/>
      <c r="AMJ32" s="69"/>
      <c r="AMK32" s="69"/>
      <c r="AML32" s="69"/>
      <c r="AMM32" s="69"/>
      <c r="AMN32" s="69"/>
      <c r="AMO32" s="69"/>
      <c r="AMP32" s="69"/>
      <c r="AMQ32" s="69"/>
      <c r="AMR32" s="69"/>
      <c r="AMS32" s="69"/>
      <c r="AMT32" s="69"/>
      <c r="AMU32" s="69"/>
      <c r="AMV32" s="69"/>
      <c r="AMW32" s="69"/>
      <c r="AMX32" s="69"/>
      <c r="AMY32" s="69"/>
      <c r="AMZ32" s="69"/>
      <c r="ANA32" s="69"/>
      <c r="ANB32" s="69"/>
      <c r="ANC32" s="69"/>
      <c r="AND32" s="69"/>
      <c r="ANE32" s="69"/>
      <c r="ANF32" s="69"/>
      <c r="ANG32" s="69"/>
      <c r="ANH32" s="69"/>
      <c r="ANI32" s="69"/>
      <c r="ANJ32" s="69"/>
      <c r="ANK32" s="69"/>
      <c r="ANL32" s="69"/>
      <c r="ANM32" s="69"/>
      <c r="ANN32" s="69"/>
      <c r="ANO32" s="69"/>
      <c r="ANP32" s="69"/>
      <c r="ANQ32" s="69"/>
      <c r="ANR32" s="69"/>
      <c r="ANS32" s="69"/>
      <c r="ANT32" s="69"/>
      <c r="ANU32" s="69"/>
      <c r="ANV32" s="69"/>
      <c r="ANW32" s="69"/>
      <c r="ANX32" s="69"/>
      <c r="ANY32" s="69"/>
      <c r="ANZ32" s="69"/>
      <c r="AOA32" s="69"/>
      <c r="AOB32" s="69"/>
      <c r="AOC32" s="69"/>
      <c r="AOD32" s="69"/>
      <c r="AOE32" s="69"/>
      <c r="AOF32" s="69"/>
      <c r="AOG32" s="69"/>
      <c r="AOH32" s="69"/>
      <c r="AOI32" s="69"/>
      <c r="AOJ32" s="69"/>
      <c r="AOK32" s="69"/>
      <c r="AOL32" s="69"/>
      <c r="AOM32" s="69"/>
      <c r="AON32" s="69"/>
      <c r="AOO32" s="69"/>
      <c r="AOP32" s="69"/>
      <c r="AOQ32" s="69"/>
      <c r="AOR32" s="69"/>
      <c r="AOS32" s="69"/>
      <c r="AOT32" s="69"/>
      <c r="AOU32" s="69"/>
      <c r="AOV32" s="69"/>
      <c r="AOW32" s="69"/>
      <c r="AOX32" s="69"/>
      <c r="AOY32" s="69"/>
      <c r="AOZ32" s="69"/>
      <c r="APA32" s="69"/>
      <c r="APB32" s="69"/>
      <c r="APC32" s="69"/>
      <c r="APD32" s="69"/>
      <c r="APE32" s="69"/>
      <c r="APF32" s="69"/>
      <c r="APG32" s="69"/>
      <c r="APH32" s="69"/>
      <c r="API32" s="69"/>
      <c r="APJ32" s="69"/>
      <c r="APK32" s="69"/>
      <c r="APL32" s="69"/>
      <c r="APM32" s="69"/>
      <c r="APN32" s="69"/>
      <c r="APO32" s="69"/>
      <c r="APP32" s="69"/>
      <c r="APQ32" s="69"/>
      <c r="APR32" s="69"/>
      <c r="APS32" s="69"/>
      <c r="APT32" s="69"/>
      <c r="APU32" s="69"/>
      <c r="APV32" s="69"/>
      <c r="APW32" s="69"/>
      <c r="APX32" s="69"/>
      <c r="APY32" s="69"/>
      <c r="APZ32" s="69"/>
      <c r="AQA32" s="69"/>
      <c r="AQB32" s="69"/>
      <c r="AQC32" s="69"/>
      <c r="AQD32" s="69"/>
      <c r="AQE32" s="69"/>
      <c r="AQF32" s="69"/>
      <c r="AQG32" s="69"/>
      <c r="AQH32" s="69"/>
      <c r="AQI32" s="69"/>
      <c r="AQJ32" s="69"/>
      <c r="AQK32" s="69"/>
      <c r="AQL32" s="69"/>
      <c r="AQM32" s="69"/>
      <c r="AQN32" s="69"/>
      <c r="AQO32" s="69"/>
      <c r="AQP32" s="69"/>
      <c r="AQQ32" s="69"/>
      <c r="AQR32" s="69"/>
      <c r="AQS32" s="69"/>
      <c r="AQT32" s="69"/>
      <c r="AQU32" s="69"/>
      <c r="AQV32" s="69"/>
      <c r="AQW32" s="69"/>
      <c r="AQX32" s="69"/>
      <c r="AQY32" s="69"/>
      <c r="AQZ32" s="69"/>
      <c r="ARA32" s="69"/>
      <c r="ARB32" s="69"/>
      <c r="ARC32" s="69"/>
      <c r="ARD32" s="69"/>
      <c r="ARE32" s="69"/>
      <c r="ARF32" s="69"/>
      <c r="ARG32" s="69"/>
      <c r="ARH32" s="69"/>
      <c r="ARI32" s="69"/>
      <c r="ARJ32" s="69"/>
      <c r="ARK32" s="69"/>
      <c r="ARL32" s="69"/>
      <c r="ARM32" s="69"/>
      <c r="ARN32" s="69"/>
      <c r="ARO32" s="69"/>
      <c r="ARP32" s="69"/>
      <c r="ARQ32" s="69"/>
      <c r="ARR32" s="69"/>
      <c r="ARS32" s="69"/>
      <c r="ART32" s="69"/>
      <c r="ARU32" s="69"/>
      <c r="ARV32" s="69"/>
      <c r="ARW32" s="69"/>
      <c r="ARX32" s="69"/>
      <c r="ARY32" s="69"/>
      <c r="ARZ32" s="69"/>
      <c r="ASA32" s="69"/>
      <c r="ASB32" s="69"/>
    </row>
    <row r="33" spans="1:1172" ht="3" customHeight="1" x14ac:dyDescent="0.25">
      <c r="A33" s="77"/>
      <c r="B33" s="98">
        <v>27</v>
      </c>
      <c r="C33" s="99">
        <v>21.32</v>
      </c>
      <c r="D33" s="94">
        <f t="shared" si="18"/>
        <v>2</v>
      </c>
      <c r="E33" s="77"/>
      <c r="F33" s="191">
        <v>0.99870734999999999</v>
      </c>
      <c r="G33" s="70">
        <v>0.99675780000000003</v>
      </c>
      <c r="H33" s="70">
        <v>0.99594510000000003</v>
      </c>
      <c r="I33" s="70">
        <v>0.99563729999999995</v>
      </c>
      <c r="J33" s="70">
        <v>0.99565479999999995</v>
      </c>
      <c r="K33" s="70">
        <v>0.99584410000000001</v>
      </c>
      <c r="L33" s="70">
        <v>0.99616879999999997</v>
      </c>
      <c r="M33" s="70">
        <v>0.99657770000000001</v>
      </c>
      <c r="N33" s="70">
        <v>0.99702424000000001</v>
      </c>
      <c r="O33" s="70">
        <v>0.99747056000000001</v>
      </c>
      <c r="P33" s="70">
        <v>0.99787926999999998</v>
      </c>
      <c r="Q33" s="70">
        <v>0.99824219999999997</v>
      </c>
      <c r="R33" s="70">
        <v>0.99854385999999995</v>
      </c>
      <c r="S33" s="70">
        <v>0.99877389999999999</v>
      </c>
      <c r="T33" s="70">
        <v>0.99892782999999996</v>
      </c>
      <c r="U33" s="70">
        <v>0.99900310000000003</v>
      </c>
      <c r="V33" s="70">
        <v>0.99899199999999999</v>
      </c>
      <c r="W33" s="70">
        <v>0.99890816000000004</v>
      </c>
      <c r="X33" s="70">
        <v>0.99874883999999997</v>
      </c>
      <c r="Y33" s="70">
        <v>0.99851524999999997</v>
      </c>
      <c r="Z33" s="70">
        <v>0.99820703</v>
      </c>
      <c r="AA33" s="71">
        <v>0.99782442999999998</v>
      </c>
      <c r="AB33" s="71">
        <v>0.99737244999999997</v>
      </c>
      <c r="AC33" s="71">
        <v>0.99688076999999997</v>
      </c>
      <c r="AD33" s="71">
        <v>0.99623006999999997</v>
      </c>
      <c r="AE33" s="71">
        <v>0.9955136</v>
      </c>
      <c r="AF33" s="71">
        <v>0.99475400000000003</v>
      </c>
      <c r="AG33" s="71">
        <v>0.99396980000000001</v>
      </c>
      <c r="AH33" s="71">
        <v>0.99318930000000005</v>
      </c>
      <c r="AI33" s="71">
        <v>0.99244569999999999</v>
      </c>
      <c r="AJ33" s="71">
        <v>0.99176229999999999</v>
      </c>
      <c r="AK33" s="71">
        <v>0.99130945999999998</v>
      </c>
      <c r="AL33" s="71">
        <v>0.99120059999999999</v>
      </c>
      <c r="AM33" s="71">
        <v>0.99141073000000002</v>
      </c>
      <c r="AN33" s="71">
        <v>0.99218947000000002</v>
      </c>
      <c r="AO33" s="71">
        <v>0.99370630000000004</v>
      </c>
      <c r="AP33" s="71">
        <v>0.99612849999999997</v>
      </c>
      <c r="AQ33" s="71">
        <v>0.99940870000000004</v>
      </c>
      <c r="AR33" s="71">
        <v>1.002537</v>
      </c>
      <c r="AS33" s="71">
        <v>1.0020041</v>
      </c>
      <c r="AT33" s="72">
        <v>0.99955179999999999</v>
      </c>
      <c r="AU33" s="72">
        <v>0.99800973999999998</v>
      </c>
      <c r="AV33" s="72">
        <v>0.99796390000000001</v>
      </c>
      <c r="AW33" s="72">
        <v>0.99813414</v>
      </c>
      <c r="AX33" s="72">
        <v>0.99846922999999999</v>
      </c>
      <c r="AY33" s="72">
        <v>0.99892550000000002</v>
      </c>
      <c r="AZ33" s="72">
        <v>0.99943559999999998</v>
      </c>
      <c r="BA33" s="72">
        <v>0.99995493999999996</v>
      </c>
      <c r="BB33" s="72">
        <v>1.0003906</v>
      </c>
      <c r="BC33" s="72">
        <v>1.0006605</v>
      </c>
      <c r="BD33" s="72">
        <v>1.0006675</v>
      </c>
      <c r="BE33" s="72">
        <v>1.0004778000000001</v>
      </c>
      <c r="BF33" s="72">
        <v>1.0000271000000001</v>
      </c>
      <c r="BG33" s="72">
        <v>0.99937209999999999</v>
      </c>
      <c r="BH33" s="72">
        <v>0.99855740000000004</v>
      </c>
      <c r="BI33" s="72">
        <v>0.99763610000000003</v>
      </c>
      <c r="BJ33" s="72">
        <v>0.99665990000000004</v>
      </c>
      <c r="BK33" s="72">
        <v>0.99568080000000003</v>
      </c>
      <c r="BL33" s="72">
        <v>0.99474554999999998</v>
      </c>
      <c r="BM33" s="72">
        <v>0.99389689999999997</v>
      </c>
      <c r="BN33" s="72">
        <v>0.99317043999999999</v>
      </c>
      <c r="BO33" s="72">
        <v>0.99259419999999998</v>
      </c>
      <c r="BP33" s="72">
        <v>0.99217767000000001</v>
      </c>
      <c r="BQ33" s="72">
        <v>0.99195999999999995</v>
      </c>
      <c r="BR33" s="72">
        <v>0.99196890000000004</v>
      </c>
      <c r="BS33" s="72">
        <v>0.99213266</v>
      </c>
      <c r="BT33" s="72">
        <v>0.99246305000000001</v>
      </c>
      <c r="BU33" s="72">
        <v>0.99288445999999997</v>
      </c>
      <c r="BV33" s="72">
        <v>0.99341740000000001</v>
      </c>
      <c r="BW33" s="72">
        <v>0.99397679999999999</v>
      </c>
      <c r="BX33" s="72">
        <v>0.99448614999999996</v>
      </c>
      <c r="BY33" s="72">
        <v>0.9948669</v>
      </c>
      <c r="BZ33" s="72">
        <v>0.99503010000000003</v>
      </c>
      <c r="CA33" s="72">
        <v>0.99487983999999996</v>
      </c>
      <c r="CB33" s="72">
        <v>0.99430629999999998</v>
      </c>
      <c r="CC33" s="72">
        <v>0.99314610000000003</v>
      </c>
      <c r="CD33" s="72">
        <v>0.99180599999999997</v>
      </c>
      <c r="CE33" s="72">
        <v>0.99049544</v>
      </c>
      <c r="CF33" s="72">
        <v>0.99146999999999996</v>
      </c>
      <c r="CG33" s="72">
        <v>0.99123059999999996</v>
      </c>
      <c r="CH33" s="72">
        <v>0.99780816000000006</v>
      </c>
      <c r="CI33" s="72">
        <v>0.99497970000000002</v>
      </c>
      <c r="CJ33" s="72">
        <v>0.99378</v>
      </c>
      <c r="CK33" s="72">
        <v>0.99342436000000001</v>
      </c>
      <c r="CL33" s="72">
        <v>0.99371080000000001</v>
      </c>
      <c r="CM33" s="72">
        <v>0.99463710000000005</v>
      </c>
      <c r="CN33" s="72">
        <v>0.99605080000000001</v>
      </c>
      <c r="CO33" s="72">
        <v>0.99768524999999997</v>
      </c>
      <c r="CP33" s="72">
        <v>0.99925889999999995</v>
      </c>
      <c r="CQ33" s="72">
        <v>1.0004740000000001</v>
      </c>
      <c r="CR33" s="72">
        <v>1.0012378</v>
      </c>
      <c r="CS33" s="72">
        <v>1.0016073000000001</v>
      </c>
      <c r="CT33" s="72">
        <v>1.0016738999999999</v>
      </c>
      <c r="CU33" s="72">
        <v>1.0015955999999999</v>
      </c>
      <c r="CV33" s="72">
        <v>1.0013567999999999</v>
      </c>
      <c r="CW33" s="72">
        <v>1.0010323999999999</v>
      </c>
      <c r="CX33" s="72">
        <v>1.0006666</v>
      </c>
      <c r="CY33" s="72">
        <v>1.0002816000000001</v>
      </c>
      <c r="CZ33" s="72">
        <v>0.99989079999999997</v>
      </c>
      <c r="DA33" s="72">
        <v>0.9995018</v>
      </c>
      <c r="DB33" s="72">
        <v>0.99911589999999995</v>
      </c>
      <c r="DC33" s="72">
        <v>0.99873120000000004</v>
      </c>
      <c r="DD33" s="72">
        <v>0.99834599999999996</v>
      </c>
      <c r="DE33" s="72">
        <v>0.99786149999999996</v>
      </c>
      <c r="DF33" s="72">
        <v>0.99734290000000003</v>
      </c>
      <c r="DG33" s="72">
        <v>0.99697935999999998</v>
      </c>
      <c r="DH33" s="72">
        <v>0.99646349999999995</v>
      </c>
      <c r="DI33" s="72">
        <v>0.99585219999999997</v>
      </c>
      <c r="DJ33" s="72">
        <v>0.99511932999999997</v>
      </c>
      <c r="DK33" s="72">
        <v>0.99421864999999998</v>
      </c>
      <c r="DL33" s="72">
        <v>0.99311510000000003</v>
      </c>
      <c r="DM33" s="72">
        <v>0.99169742999999999</v>
      </c>
      <c r="DN33" s="72">
        <v>0.98987349999999996</v>
      </c>
      <c r="DO33" s="72">
        <v>0.98755484999999998</v>
      </c>
      <c r="DP33" s="72">
        <v>0.98471945999999999</v>
      </c>
      <c r="DQ33" s="72">
        <v>0.98147139999999999</v>
      </c>
      <c r="DR33" s="72">
        <v>0.97793439999999998</v>
      </c>
      <c r="DS33" s="72">
        <v>0.97402060000000001</v>
      </c>
      <c r="DT33" s="72">
        <v>0.96828080000000005</v>
      </c>
      <c r="DU33" s="72">
        <v>0.96869110000000003</v>
      </c>
      <c r="DV33" s="72">
        <v>0.99740300000000004</v>
      </c>
      <c r="DW33" s="72">
        <v>0.99336389999999997</v>
      </c>
      <c r="DX33" s="72">
        <v>0.99198072999999998</v>
      </c>
      <c r="DY33" s="72">
        <v>0.99194709999999997</v>
      </c>
      <c r="DZ33" s="72">
        <v>0.99251765000000003</v>
      </c>
      <c r="EA33" s="72">
        <v>0.99426966999999999</v>
      </c>
      <c r="EB33" s="72">
        <v>0.99636084000000003</v>
      </c>
      <c r="EC33" s="72">
        <v>0.99860172999999997</v>
      </c>
      <c r="ED33" s="72">
        <v>1.000192</v>
      </c>
      <c r="EE33" s="72">
        <v>1.0000249999999999</v>
      </c>
      <c r="EF33" s="72">
        <v>0.99931490000000001</v>
      </c>
      <c r="EG33" s="72">
        <v>0.99840236000000004</v>
      </c>
      <c r="EH33" s="72">
        <v>0.99749184000000002</v>
      </c>
      <c r="EI33" s="72">
        <v>0.9966623</v>
      </c>
      <c r="EJ33" s="72">
        <v>0.9959403</v>
      </c>
      <c r="EK33" s="72">
        <v>0.99527854000000004</v>
      </c>
      <c r="EL33" s="72">
        <v>0.99456537</v>
      </c>
      <c r="EM33" s="72">
        <v>0.99376149999999996</v>
      </c>
      <c r="EN33" s="72">
        <v>0.99287325000000004</v>
      </c>
      <c r="EO33" s="72">
        <v>0.99184340000000004</v>
      </c>
      <c r="EP33" s="72">
        <v>0.99067026000000002</v>
      </c>
      <c r="EQ33" s="72">
        <v>0.98932350000000002</v>
      </c>
      <c r="ER33" s="72">
        <v>0.98743199999999998</v>
      </c>
      <c r="ES33" s="72">
        <v>0.98599696000000003</v>
      </c>
      <c r="ET33" s="72">
        <v>0.984236</v>
      </c>
      <c r="EU33" s="72">
        <v>0.98236000000000001</v>
      </c>
      <c r="EV33" s="72">
        <v>0.98045309999999997</v>
      </c>
      <c r="EW33" s="72">
        <v>0.97856414000000003</v>
      </c>
      <c r="EX33" s="72">
        <v>0.97673540000000003</v>
      </c>
      <c r="EY33" s="72">
        <v>0.97499190000000002</v>
      </c>
      <c r="EZ33" s="72">
        <v>0.97330886000000005</v>
      </c>
      <c r="FA33" s="72">
        <v>0.97166419999999998</v>
      </c>
      <c r="FB33" s="72">
        <v>0.96986395000000003</v>
      </c>
      <c r="FC33" s="72">
        <v>0.96730300000000002</v>
      </c>
      <c r="FD33" s="72">
        <v>0.96371602999999995</v>
      </c>
      <c r="FE33" s="72">
        <v>0.95986724000000001</v>
      </c>
      <c r="FF33" s="72">
        <v>0.95614600000000005</v>
      </c>
      <c r="FG33" s="72">
        <v>0.95270820000000001</v>
      </c>
      <c r="FH33" s="72">
        <v>0.94991875000000003</v>
      </c>
      <c r="FI33" s="72">
        <v>0.95010269999999997</v>
      </c>
      <c r="FJ33" s="72">
        <v>1.0028243999999999</v>
      </c>
      <c r="FK33" s="72">
        <v>1.0024656999999999</v>
      </c>
      <c r="FL33" s="72">
        <v>1.0045154000000001</v>
      </c>
      <c r="FM33" s="72">
        <v>1.0076331999999999</v>
      </c>
      <c r="FN33" s="72">
        <v>1.0100838999999999</v>
      </c>
      <c r="FO33" s="72">
        <v>1.0096574</v>
      </c>
      <c r="FP33" s="72">
        <v>1.0059469999999999</v>
      </c>
      <c r="FQ33" s="72">
        <v>1.007363</v>
      </c>
      <c r="FR33" s="72">
        <v>1.0055693000000001</v>
      </c>
      <c r="FS33" s="72">
        <v>1.0036716000000001</v>
      </c>
      <c r="FT33" s="72">
        <v>1.0017944999999999</v>
      </c>
      <c r="FU33" s="72">
        <v>0.99977039999999995</v>
      </c>
      <c r="FV33" s="72">
        <v>0.99752605000000005</v>
      </c>
      <c r="FW33" s="72">
        <v>0.99509020000000004</v>
      </c>
      <c r="FX33" s="72">
        <v>0.99246020000000001</v>
      </c>
      <c r="FY33" s="72">
        <v>0.98988039999999999</v>
      </c>
      <c r="FZ33" s="72">
        <v>0.9860641</v>
      </c>
      <c r="GA33" s="72">
        <v>0.98232620000000004</v>
      </c>
      <c r="GB33" s="72">
        <v>0.97961949999999998</v>
      </c>
      <c r="GC33" s="72">
        <v>0.97620755000000003</v>
      </c>
      <c r="GD33" s="72">
        <v>0.97264147000000001</v>
      </c>
      <c r="GE33" s="72">
        <v>0.9690474</v>
      </c>
      <c r="GF33" s="72">
        <v>0.96533829999999998</v>
      </c>
      <c r="GG33" s="72">
        <v>0.96157026000000001</v>
      </c>
      <c r="GH33" s="72">
        <v>0.95774689999999996</v>
      </c>
      <c r="GI33" s="72">
        <v>0.95389109999999999</v>
      </c>
      <c r="GJ33" s="72">
        <v>0.95005757000000002</v>
      </c>
      <c r="GK33" s="72">
        <v>0.94634980000000002</v>
      </c>
      <c r="GL33" s="72">
        <v>0.94294982999999999</v>
      </c>
      <c r="GM33" s="72">
        <v>0.94015515000000005</v>
      </c>
      <c r="GN33" s="72">
        <v>0.93840533000000004</v>
      </c>
      <c r="GO33" s="72">
        <v>0.93847930000000002</v>
      </c>
      <c r="GP33" s="72">
        <v>0.94064170000000003</v>
      </c>
      <c r="GQ33" s="72">
        <v>0.94011920000000004</v>
      </c>
      <c r="GR33" s="72">
        <v>0.94175284999999997</v>
      </c>
      <c r="GS33" s="72">
        <v>0.94437592999999997</v>
      </c>
      <c r="GT33" s="72">
        <v>0.94618599999999997</v>
      </c>
      <c r="GU33" s="72">
        <v>0.94582730000000004</v>
      </c>
      <c r="GV33" s="72">
        <v>0.94384959999999996</v>
      </c>
      <c r="GW33" s="72">
        <v>0.94228970000000001</v>
      </c>
      <c r="GX33" s="72">
        <v>1.0123831999999999</v>
      </c>
      <c r="GY33" s="72">
        <v>1.0187443</v>
      </c>
      <c r="GZ33" s="72">
        <v>1.0228975</v>
      </c>
      <c r="HA33" s="72">
        <v>1.0246662</v>
      </c>
      <c r="HB33" s="72">
        <v>1.0231855999999999</v>
      </c>
      <c r="HC33" s="72">
        <v>1.0124922999999999</v>
      </c>
      <c r="HD33" s="72">
        <v>0.98069969999999995</v>
      </c>
      <c r="HE33" s="72">
        <v>0.99116707000000004</v>
      </c>
      <c r="HF33" s="72">
        <v>0.98707210000000001</v>
      </c>
      <c r="HG33" s="72">
        <v>0.97948444000000001</v>
      </c>
      <c r="HH33" s="72">
        <v>0.97146076000000003</v>
      </c>
      <c r="HI33" s="72">
        <v>0.96369369999999999</v>
      </c>
      <c r="HJ33" s="72">
        <v>0.95603514000000001</v>
      </c>
      <c r="HK33" s="72">
        <v>0.94906086000000001</v>
      </c>
      <c r="HL33" s="72">
        <v>0.94240486999999995</v>
      </c>
      <c r="HM33" s="72">
        <v>0.93578386000000002</v>
      </c>
      <c r="HN33" s="72">
        <v>0.92864966000000004</v>
      </c>
      <c r="HO33" s="72">
        <v>0.92152659999999997</v>
      </c>
      <c r="HP33" s="72">
        <v>0.91480950000000005</v>
      </c>
      <c r="HQ33" s="72">
        <v>0.90788150000000001</v>
      </c>
      <c r="HR33" s="72">
        <v>0.90083380000000002</v>
      </c>
      <c r="HS33" s="72">
        <v>0.89375937000000005</v>
      </c>
      <c r="HT33" s="72">
        <v>0.88669189999999998</v>
      </c>
      <c r="HU33" s="72">
        <v>0.87970923999999995</v>
      </c>
      <c r="HV33" s="72">
        <v>0.87292729999999996</v>
      </c>
      <c r="HW33" s="72">
        <v>0.86654379999999998</v>
      </c>
      <c r="HX33" s="72">
        <v>0.86091050000000002</v>
      </c>
      <c r="HY33" s="72">
        <v>0.85665190000000002</v>
      </c>
      <c r="HZ33" s="72">
        <v>0.85482840000000004</v>
      </c>
      <c r="IA33" s="72">
        <v>0.85717940000000004</v>
      </c>
      <c r="IB33" s="72">
        <v>0.86665820000000005</v>
      </c>
      <c r="IC33" s="72">
        <v>0.88901289999999999</v>
      </c>
      <c r="ID33" s="72">
        <v>0.93915199999999999</v>
      </c>
      <c r="IE33" s="72">
        <v>0.92763660000000003</v>
      </c>
      <c r="IF33" s="72">
        <v>0.92079429999999995</v>
      </c>
      <c r="IG33" s="72">
        <v>0.91797329999999999</v>
      </c>
      <c r="IH33" s="72">
        <v>0.91721989999999998</v>
      </c>
      <c r="II33" s="72">
        <v>0.91693115000000003</v>
      </c>
      <c r="IJ33" s="72">
        <v>0.91554826</v>
      </c>
      <c r="IK33" s="72">
        <v>0.91497019999999996</v>
      </c>
      <c r="IL33" s="72">
        <v>1.0134707999999999</v>
      </c>
      <c r="IM33" s="72">
        <v>1.0228204999999999</v>
      </c>
      <c r="IN33" s="72">
        <v>1.0260849000000001</v>
      </c>
      <c r="IO33" s="72">
        <v>1.0248113999999999</v>
      </c>
      <c r="IP33" s="72">
        <v>1.0178046999999999</v>
      </c>
      <c r="IQ33" s="72">
        <v>1.0018821</v>
      </c>
      <c r="IR33" s="72">
        <v>0.9788308</v>
      </c>
      <c r="IS33" s="72">
        <v>0.95765730000000004</v>
      </c>
      <c r="IT33" s="72">
        <v>0.93661539999999999</v>
      </c>
      <c r="IU33" s="72">
        <v>0.91600185999999995</v>
      </c>
      <c r="IV33" s="72">
        <v>0.89744544000000004</v>
      </c>
      <c r="IW33" s="72">
        <v>0.88142129999999996</v>
      </c>
      <c r="IX33" s="72">
        <v>0.86767780000000005</v>
      </c>
      <c r="IY33" s="72">
        <v>0.8557688</v>
      </c>
      <c r="IZ33" s="72">
        <v>0.8450162</v>
      </c>
      <c r="JA33" s="72">
        <v>0.83489199999999997</v>
      </c>
      <c r="JB33" s="72">
        <v>0.82499869999999997</v>
      </c>
      <c r="JC33" s="72">
        <v>0.81537895999999999</v>
      </c>
      <c r="JD33" s="72">
        <v>0.80609523999999999</v>
      </c>
      <c r="JE33" s="72">
        <v>0.79694670000000001</v>
      </c>
      <c r="JF33" s="72">
        <v>0.78789719999999996</v>
      </c>
      <c r="JG33" s="72">
        <v>0.77897360000000004</v>
      </c>
      <c r="JH33" s="72">
        <v>0.77021693999999996</v>
      </c>
      <c r="JI33" s="72">
        <v>0.76171606999999997</v>
      </c>
      <c r="JJ33" s="72">
        <v>0.75364226000000001</v>
      </c>
      <c r="JK33" s="72">
        <v>0.74632359999999998</v>
      </c>
      <c r="JL33" s="72">
        <v>0.74038519999999997</v>
      </c>
      <c r="JM33" s="72">
        <v>0.73697835</v>
      </c>
      <c r="JN33" s="72">
        <v>0.73809579999999997</v>
      </c>
      <c r="JO33" s="72">
        <v>0.74688060000000001</v>
      </c>
      <c r="JP33" s="72">
        <v>0.76829605999999995</v>
      </c>
      <c r="JQ33" s="72">
        <v>0.81089526000000001</v>
      </c>
      <c r="JR33" s="72">
        <v>0.89997629999999995</v>
      </c>
      <c r="JS33" s="72">
        <v>0.90919702999999996</v>
      </c>
      <c r="JT33" s="72">
        <v>0.90807163999999996</v>
      </c>
      <c r="JU33" s="72">
        <v>0.90589814999999996</v>
      </c>
      <c r="JV33" s="72">
        <v>0.90399706000000002</v>
      </c>
      <c r="JW33" s="72">
        <v>0.90218730000000003</v>
      </c>
      <c r="JX33" s="72">
        <v>0.89950894999999997</v>
      </c>
      <c r="JY33" s="72">
        <v>0.89682470000000003</v>
      </c>
      <c r="JZ33" s="72">
        <v>1.0093604</v>
      </c>
      <c r="KA33" s="72">
        <v>1.0186352000000001</v>
      </c>
      <c r="KB33" s="72">
        <v>1.0230684000000001</v>
      </c>
      <c r="KC33" s="72">
        <v>1.0255306</v>
      </c>
      <c r="KD33" s="72">
        <v>1.0248537</v>
      </c>
      <c r="KE33" s="72">
        <v>1.0151412</v>
      </c>
      <c r="KF33" s="72">
        <v>0.97636009999999995</v>
      </c>
      <c r="KG33" s="72">
        <v>0.93972860000000003</v>
      </c>
      <c r="KH33" s="72">
        <v>0.90803014999999998</v>
      </c>
      <c r="KI33" s="72">
        <v>0.87933499999999998</v>
      </c>
      <c r="KJ33" s="72">
        <v>0.85465025999999999</v>
      </c>
      <c r="KK33" s="72">
        <v>0.83405039999999997</v>
      </c>
      <c r="KL33" s="72">
        <v>0.81693519999999997</v>
      </c>
      <c r="KM33" s="72">
        <v>0.80241700000000005</v>
      </c>
      <c r="KN33" s="72">
        <v>0.78963470000000002</v>
      </c>
      <c r="KO33" s="72">
        <v>0.77792430000000001</v>
      </c>
      <c r="KP33" s="72">
        <v>0.76686036999999996</v>
      </c>
      <c r="KQ33" s="72">
        <v>0.75628969999999995</v>
      </c>
      <c r="KR33" s="72">
        <v>0.74614406</v>
      </c>
      <c r="KS33" s="72">
        <v>0.73632544</v>
      </c>
      <c r="KT33" s="72">
        <v>0.72678094999999998</v>
      </c>
      <c r="KU33" s="72">
        <v>0.71751474999999998</v>
      </c>
      <c r="KV33" s="72">
        <v>0.70856209999999997</v>
      </c>
      <c r="KW33" s="72">
        <v>0.70001720000000001</v>
      </c>
      <c r="KX33" s="72">
        <v>0.6920731</v>
      </c>
      <c r="KY33" s="72">
        <v>0.68511105000000005</v>
      </c>
      <c r="KZ33" s="72">
        <v>0.67984069999999996</v>
      </c>
      <c r="LA33" s="72">
        <v>0.67755240000000005</v>
      </c>
      <c r="LB33" s="72">
        <v>0.68054599999999998</v>
      </c>
      <c r="LC33" s="72">
        <v>0.69201330000000005</v>
      </c>
      <c r="LD33" s="72">
        <v>0.71602094000000005</v>
      </c>
      <c r="LE33" s="72">
        <v>0.75666255000000004</v>
      </c>
      <c r="LF33" s="72">
        <v>0.82140325999999997</v>
      </c>
      <c r="LG33" s="72">
        <v>0.87623936000000002</v>
      </c>
      <c r="LH33" s="72">
        <v>0.90268104999999998</v>
      </c>
      <c r="LI33" s="72">
        <v>0.91412610000000005</v>
      </c>
      <c r="LJ33" s="72">
        <v>0.91770189999999996</v>
      </c>
      <c r="LK33" s="72">
        <v>0.91637769999999996</v>
      </c>
      <c r="LL33" s="72">
        <v>0.9111146</v>
      </c>
      <c r="LM33" s="72">
        <v>0.90081109999999998</v>
      </c>
      <c r="LN33" s="72">
        <v>1.0062023</v>
      </c>
      <c r="LO33" s="72">
        <v>1.0142595000000001</v>
      </c>
      <c r="LP33" s="72">
        <v>1.0193430000000001</v>
      </c>
      <c r="LQ33" s="72">
        <v>1.0244187</v>
      </c>
      <c r="LR33" s="72">
        <v>1.0280281</v>
      </c>
      <c r="LS33" s="72">
        <v>1.0241587999999999</v>
      </c>
      <c r="LT33" s="72">
        <v>0.98033369999999997</v>
      </c>
      <c r="LU33" s="72">
        <v>0.94567524999999997</v>
      </c>
      <c r="LV33" s="72">
        <v>0.91481745000000003</v>
      </c>
      <c r="LW33" s="72">
        <v>0.88727319999999998</v>
      </c>
      <c r="LX33" s="72">
        <v>0.86362950000000005</v>
      </c>
      <c r="LY33" s="72">
        <v>0.84382270000000004</v>
      </c>
      <c r="LZ33" s="72">
        <v>0.82725959999999998</v>
      </c>
      <c r="MA33" s="72">
        <v>0.81314014999999995</v>
      </c>
      <c r="MB33" s="72">
        <v>0.80070620000000003</v>
      </c>
      <c r="MC33" s="72">
        <v>0.78938602999999996</v>
      </c>
      <c r="MD33" s="72">
        <v>0.77880996000000002</v>
      </c>
      <c r="ME33" s="72">
        <v>0.76880132999999995</v>
      </c>
      <c r="MF33" s="72">
        <v>0.75926833999999999</v>
      </c>
      <c r="MG33" s="72">
        <v>0.75014610000000004</v>
      </c>
      <c r="MH33" s="72">
        <v>0.7413959</v>
      </c>
      <c r="MI33" s="72">
        <v>0.73301620000000001</v>
      </c>
      <c r="MJ33" s="72">
        <v>0.72503905999999996</v>
      </c>
      <c r="MK33" s="72">
        <v>0.71755610000000003</v>
      </c>
      <c r="ML33" s="72">
        <v>0.71075140000000003</v>
      </c>
      <c r="MM33" s="72">
        <v>0.70497023999999997</v>
      </c>
      <c r="MN33" s="72">
        <v>0.70078339999999995</v>
      </c>
      <c r="MO33" s="72">
        <v>0.69907900000000001</v>
      </c>
      <c r="MP33" s="72">
        <v>0.7021001</v>
      </c>
      <c r="MQ33" s="72">
        <v>0.71218747000000004</v>
      </c>
      <c r="MR33" s="72">
        <v>0.73193980000000003</v>
      </c>
      <c r="MS33" s="72">
        <v>0.76287609999999995</v>
      </c>
      <c r="MT33" s="72">
        <v>0.80595410000000001</v>
      </c>
      <c r="MU33" s="72">
        <v>0.86841369999999996</v>
      </c>
      <c r="MV33" s="72">
        <v>0.90219444000000004</v>
      </c>
      <c r="MW33" s="72">
        <v>0.91759723000000004</v>
      </c>
      <c r="MX33" s="72">
        <v>0.92378870000000002</v>
      </c>
      <c r="MY33" s="72">
        <v>0.92492200000000002</v>
      </c>
      <c r="MZ33" s="72">
        <v>0.92257582999999999</v>
      </c>
      <c r="NA33" s="72">
        <v>0.91220900000000005</v>
      </c>
      <c r="NB33" s="72">
        <v>1.0014381000000001</v>
      </c>
      <c r="NC33" s="72">
        <v>1.0059899999999999</v>
      </c>
      <c r="ND33" s="72">
        <v>1.0100191999999999</v>
      </c>
      <c r="NE33" s="72">
        <v>1.015897</v>
      </c>
      <c r="NF33" s="72">
        <v>1.0237579000000001</v>
      </c>
      <c r="NG33" s="72">
        <v>1.0237848000000001</v>
      </c>
      <c r="NH33" s="72">
        <v>0.98984419999999995</v>
      </c>
      <c r="NI33" s="72">
        <v>0.97572130000000001</v>
      </c>
      <c r="NJ33" s="72">
        <v>0.95882153999999997</v>
      </c>
      <c r="NK33" s="72">
        <v>0.94244592999999999</v>
      </c>
      <c r="NL33" s="72">
        <v>0.9274232</v>
      </c>
      <c r="NM33" s="72">
        <v>0.91398489999999999</v>
      </c>
      <c r="NN33" s="72">
        <v>0.90203093999999995</v>
      </c>
      <c r="NO33" s="72">
        <v>0.89131159999999998</v>
      </c>
      <c r="NP33" s="72">
        <v>0.88154549999999998</v>
      </c>
      <c r="NQ33" s="72">
        <v>0.87249889999999997</v>
      </c>
      <c r="NR33" s="72">
        <v>0.86401090000000003</v>
      </c>
      <c r="NS33" s="72">
        <v>0.85599449999999999</v>
      </c>
      <c r="NT33" s="72">
        <v>0.84840154999999995</v>
      </c>
      <c r="NU33" s="72">
        <v>0.84120050000000002</v>
      </c>
      <c r="NV33" s="72">
        <v>0.83437519999999998</v>
      </c>
      <c r="NW33" s="72">
        <v>0.82792449999999995</v>
      </c>
      <c r="NX33" s="72">
        <v>0.8218782</v>
      </c>
      <c r="NY33" s="72">
        <v>0.81630564000000005</v>
      </c>
      <c r="NZ33" s="72">
        <v>0.81135844999999995</v>
      </c>
      <c r="OA33" s="72">
        <v>0.80731359999999996</v>
      </c>
      <c r="OB33" s="72">
        <v>0.80450940000000004</v>
      </c>
      <c r="OC33" s="72">
        <v>0.80228180000000004</v>
      </c>
      <c r="OD33" s="72">
        <v>0.80352855000000001</v>
      </c>
      <c r="OE33" s="72">
        <v>0.80865823999999997</v>
      </c>
      <c r="OF33" s="72">
        <v>0.81865619999999995</v>
      </c>
      <c r="OG33" s="72">
        <v>0.83372193999999999</v>
      </c>
      <c r="OH33" s="72">
        <v>0.85363999999999995</v>
      </c>
      <c r="OI33" s="72">
        <v>0.89855399999999996</v>
      </c>
      <c r="OJ33" s="72">
        <v>0.9107307</v>
      </c>
      <c r="OK33" s="72">
        <v>0.90982470000000004</v>
      </c>
      <c r="OL33" s="72">
        <v>0.90824663999999999</v>
      </c>
      <c r="OM33" s="72">
        <v>0.90767050000000005</v>
      </c>
      <c r="ON33" s="72">
        <v>0.90756780000000004</v>
      </c>
      <c r="OO33" s="72">
        <v>0.90697190000000005</v>
      </c>
      <c r="OP33" s="72">
        <v>0.99365409999999998</v>
      </c>
      <c r="OQ33" s="72">
        <v>0.99374896000000001</v>
      </c>
      <c r="OR33" s="72">
        <v>0.99659019999999998</v>
      </c>
      <c r="OS33" s="72">
        <v>1.0008017</v>
      </c>
      <c r="OT33" s="72">
        <v>1.0063717000000001</v>
      </c>
      <c r="OU33" s="72">
        <v>1.0122903999999999</v>
      </c>
      <c r="OV33" s="72">
        <v>1.0089374</v>
      </c>
      <c r="OW33" s="72">
        <v>1.0060268999999999</v>
      </c>
      <c r="OX33" s="72">
        <v>1.0025709</v>
      </c>
      <c r="OY33" s="72">
        <v>0.99822659999999996</v>
      </c>
      <c r="OZ33" s="72">
        <v>0.99303925000000004</v>
      </c>
      <c r="PA33" s="72">
        <v>0.98727023999999997</v>
      </c>
      <c r="PB33" s="72">
        <v>0.98118570000000005</v>
      </c>
      <c r="PC33" s="72">
        <v>0.97502476000000005</v>
      </c>
      <c r="PD33" s="72">
        <v>0.96894175000000005</v>
      </c>
      <c r="PE33" s="72">
        <v>0.96301764000000001</v>
      </c>
      <c r="PF33" s="72">
        <v>0.95729430000000004</v>
      </c>
      <c r="PG33" s="72">
        <v>0.95178985999999999</v>
      </c>
      <c r="PH33" s="72">
        <v>0.94650920000000005</v>
      </c>
      <c r="PI33" s="72">
        <v>0.9414515</v>
      </c>
      <c r="PJ33" s="72">
        <v>0.93661444999999999</v>
      </c>
      <c r="PK33" s="72">
        <v>0.93200152999999997</v>
      </c>
      <c r="PL33" s="72">
        <v>0.92762624999999999</v>
      </c>
      <c r="PM33" s="72">
        <v>0.92352420000000002</v>
      </c>
      <c r="PN33" s="72">
        <v>0.91978364999999995</v>
      </c>
      <c r="PO33" s="72">
        <v>0.91666060000000005</v>
      </c>
      <c r="PP33" s="72">
        <v>0.91507130000000003</v>
      </c>
      <c r="PQ33" s="72">
        <v>0.91033030000000004</v>
      </c>
      <c r="PR33" s="72">
        <v>0.90929680000000002</v>
      </c>
      <c r="PS33" s="72">
        <v>0.90894543999999999</v>
      </c>
      <c r="PT33" s="72">
        <v>0.90952299999999997</v>
      </c>
      <c r="PU33" s="72">
        <v>0.91000820000000004</v>
      </c>
      <c r="PV33" s="72">
        <v>0.90739320000000001</v>
      </c>
      <c r="PW33" s="72">
        <v>0.90875950000000005</v>
      </c>
      <c r="PX33" s="72">
        <v>0.91195475999999998</v>
      </c>
      <c r="PY33" s="72">
        <v>0.91577715000000004</v>
      </c>
      <c r="PZ33" s="72">
        <v>0.9190798</v>
      </c>
      <c r="QA33" s="72">
        <v>0.92131600000000002</v>
      </c>
      <c r="QB33" s="72">
        <v>0.92247623000000001</v>
      </c>
      <c r="QC33" s="72">
        <v>0.92213553000000004</v>
      </c>
      <c r="QD33" s="72">
        <v>0.99118609999999996</v>
      </c>
      <c r="QE33" s="72">
        <v>0.98528119999999997</v>
      </c>
      <c r="QF33" s="72">
        <v>0.98336583</v>
      </c>
      <c r="QG33" s="72">
        <v>0.98429613999999999</v>
      </c>
      <c r="QH33" s="72">
        <v>0.98704267000000001</v>
      </c>
      <c r="QI33" s="72">
        <v>0.9906817</v>
      </c>
      <c r="QJ33" s="72">
        <v>0.99414044999999995</v>
      </c>
      <c r="QK33" s="72">
        <v>0.99672704999999995</v>
      </c>
      <c r="QL33" s="72">
        <v>0.99860709999999997</v>
      </c>
      <c r="QM33" s="72">
        <v>0.99978845999999999</v>
      </c>
      <c r="QN33" s="72">
        <v>1.0005081</v>
      </c>
      <c r="QO33" s="72">
        <v>1.0006297</v>
      </c>
      <c r="QP33" s="72">
        <v>1.00023</v>
      </c>
      <c r="QQ33" s="72">
        <v>0.99914670000000005</v>
      </c>
      <c r="QR33" s="72">
        <v>0.99748665000000003</v>
      </c>
      <c r="QS33" s="72">
        <v>0.99533660000000002</v>
      </c>
      <c r="QT33" s="72">
        <v>0.99282130000000002</v>
      </c>
      <c r="QU33" s="72">
        <v>0.99008536000000003</v>
      </c>
      <c r="QV33" s="72">
        <v>0.98726130000000001</v>
      </c>
      <c r="QW33" s="72">
        <v>0.98446447000000004</v>
      </c>
      <c r="QX33" s="72">
        <v>0.98177199999999998</v>
      </c>
      <c r="QY33" s="72">
        <v>0.97923629999999995</v>
      </c>
      <c r="QZ33" s="72">
        <v>0.97688790000000003</v>
      </c>
      <c r="RA33" s="72">
        <v>0.97473860000000001</v>
      </c>
      <c r="RB33" s="72">
        <v>0.97278790000000004</v>
      </c>
      <c r="RC33" s="72">
        <v>0.97104824000000001</v>
      </c>
      <c r="RD33" s="72">
        <v>0.96964159999999999</v>
      </c>
      <c r="RE33" s="72">
        <v>0.96741664000000005</v>
      </c>
      <c r="RF33" s="72">
        <v>0.96541600000000005</v>
      </c>
      <c r="RG33" s="72">
        <v>0.96295553</v>
      </c>
      <c r="RH33" s="72">
        <v>0.95977420000000002</v>
      </c>
      <c r="RI33" s="72">
        <v>0.95567780000000002</v>
      </c>
      <c r="RJ33" s="72">
        <v>0.95181850000000001</v>
      </c>
      <c r="RK33" s="72">
        <v>0.94891983000000002</v>
      </c>
      <c r="RL33" s="72">
        <v>0.94705070000000002</v>
      </c>
      <c r="RM33" s="72">
        <v>0.94600874000000001</v>
      </c>
      <c r="RN33" s="72">
        <v>0.94548790000000005</v>
      </c>
      <c r="RO33" s="72">
        <v>0.94517340000000005</v>
      </c>
      <c r="RP33" s="72">
        <v>0.94484210000000002</v>
      </c>
      <c r="RQ33" s="72">
        <v>0.94407015999999999</v>
      </c>
      <c r="RR33" s="72">
        <v>0.99959310000000001</v>
      </c>
      <c r="RS33" s="72">
        <v>0.99434670000000003</v>
      </c>
      <c r="RT33" s="72">
        <v>0.99009263999999997</v>
      </c>
      <c r="RU33" s="72">
        <v>0.98709170000000002</v>
      </c>
      <c r="RV33" s="72">
        <v>0.98528439999999995</v>
      </c>
      <c r="RW33" s="72">
        <v>0.98422575000000001</v>
      </c>
      <c r="RX33" s="72">
        <v>0.98427635000000002</v>
      </c>
      <c r="RY33" s="72">
        <v>0.98493909999999996</v>
      </c>
      <c r="RZ33" s="72">
        <v>0.98620019999999997</v>
      </c>
      <c r="SA33" s="72">
        <v>0.98798339999999996</v>
      </c>
      <c r="SB33" s="72">
        <v>0.98991010000000002</v>
      </c>
      <c r="SC33" s="72">
        <v>0.99183880000000002</v>
      </c>
      <c r="SD33" s="72">
        <v>0.99364050000000004</v>
      </c>
      <c r="SE33" s="72">
        <v>0.99517999999999995</v>
      </c>
      <c r="SF33" s="72">
        <v>0.99636910000000001</v>
      </c>
      <c r="SG33" s="72">
        <v>0.99719840000000004</v>
      </c>
      <c r="SH33" s="72">
        <v>0.99767150000000004</v>
      </c>
      <c r="SI33" s="72">
        <v>0.99775343999999999</v>
      </c>
      <c r="SJ33" s="72">
        <v>0.99752320000000005</v>
      </c>
      <c r="SK33" s="72">
        <v>0.99691410000000003</v>
      </c>
      <c r="SL33" s="72">
        <v>0.99600180000000005</v>
      </c>
      <c r="SM33" s="72">
        <v>0.99484519999999999</v>
      </c>
      <c r="SN33" s="72">
        <v>0.99349153000000001</v>
      </c>
      <c r="SO33" s="72">
        <v>0.99197349999999995</v>
      </c>
      <c r="SP33" s="72">
        <v>0.99031409999999997</v>
      </c>
      <c r="SQ33" s="72">
        <v>0.98852640000000003</v>
      </c>
      <c r="SR33" s="72">
        <v>0.98661880000000002</v>
      </c>
      <c r="SS33" s="72">
        <v>0.98457074</v>
      </c>
      <c r="ST33" s="72">
        <v>0.98234239999999995</v>
      </c>
      <c r="SU33" s="72">
        <v>0.97959819999999997</v>
      </c>
      <c r="SV33" s="72">
        <v>0.97720700000000005</v>
      </c>
      <c r="SW33" s="72">
        <v>0.97450243999999997</v>
      </c>
      <c r="SX33" s="72">
        <v>0.97188289999999999</v>
      </c>
      <c r="SY33" s="72">
        <v>0.96950685999999997</v>
      </c>
      <c r="SZ33" s="72">
        <v>0.96747320000000003</v>
      </c>
      <c r="TA33" s="72">
        <v>0.96580589999999999</v>
      </c>
      <c r="TB33" s="72">
        <v>0.96444169999999996</v>
      </c>
      <c r="TC33" s="72">
        <v>0.96311440000000004</v>
      </c>
      <c r="TD33" s="72">
        <v>0.96068180000000003</v>
      </c>
      <c r="TE33" s="72">
        <v>0.96064203999999997</v>
      </c>
      <c r="TF33" s="72">
        <v>1.0054875999999999</v>
      </c>
      <c r="TG33" s="72">
        <v>1.0033266999999999</v>
      </c>
      <c r="TH33" s="72">
        <v>1.0012089</v>
      </c>
      <c r="TI33" s="72">
        <v>0.99888235000000003</v>
      </c>
      <c r="TJ33" s="72">
        <v>0.99637145000000005</v>
      </c>
      <c r="TK33" s="72">
        <v>0.99411490000000002</v>
      </c>
      <c r="TL33" s="72">
        <v>0.99229990000000001</v>
      </c>
      <c r="TM33" s="72">
        <v>0.99100213999999998</v>
      </c>
      <c r="TN33" s="72">
        <v>0.9902379</v>
      </c>
      <c r="TO33" s="72">
        <v>0.99011654000000004</v>
      </c>
      <c r="TP33" s="72">
        <v>0.99045620000000001</v>
      </c>
      <c r="TQ33" s="72">
        <v>0.99123614999999998</v>
      </c>
      <c r="TR33" s="72">
        <v>0.99227609999999999</v>
      </c>
      <c r="TS33" s="72">
        <v>0.99349140000000002</v>
      </c>
      <c r="TT33" s="72">
        <v>0.99478610000000001</v>
      </c>
      <c r="TU33" s="72">
        <v>0.99605805000000003</v>
      </c>
      <c r="TV33" s="72">
        <v>0.99719656000000001</v>
      </c>
      <c r="TW33" s="72">
        <v>0.99812299999999998</v>
      </c>
      <c r="TX33" s="72">
        <v>0.99880210000000003</v>
      </c>
      <c r="TY33" s="72">
        <v>0.99919880000000005</v>
      </c>
      <c r="TZ33" s="72">
        <v>0.99919605</v>
      </c>
      <c r="UA33" s="72">
        <v>0.99895029999999996</v>
      </c>
      <c r="UB33" s="72">
        <v>0.99833729999999998</v>
      </c>
      <c r="UC33" s="72">
        <v>0.99740916000000002</v>
      </c>
      <c r="UD33" s="72">
        <v>0.99619674999999996</v>
      </c>
      <c r="UE33" s="72">
        <v>0.99473619999999996</v>
      </c>
      <c r="UF33" s="72">
        <v>0.99306649999999996</v>
      </c>
      <c r="UG33" s="72">
        <v>0.99123000000000006</v>
      </c>
      <c r="UH33" s="72">
        <v>0.98926519999999996</v>
      </c>
      <c r="UI33" s="72">
        <v>0.98720540000000001</v>
      </c>
      <c r="UJ33" s="72">
        <v>0.98513329999999999</v>
      </c>
      <c r="UK33" s="72">
        <v>0.98313790000000001</v>
      </c>
      <c r="UL33" s="72">
        <v>0.98134995000000003</v>
      </c>
      <c r="UM33" s="72">
        <v>0.97933035999999996</v>
      </c>
      <c r="UN33" s="72">
        <v>0.97751737000000005</v>
      </c>
      <c r="UO33" s="72">
        <v>0.97598565000000004</v>
      </c>
      <c r="UP33" s="72">
        <v>0.97489409999999999</v>
      </c>
      <c r="UQ33" s="72">
        <v>0.97461569999999997</v>
      </c>
      <c r="UR33" s="72">
        <v>0.97622109999999995</v>
      </c>
      <c r="US33" s="72">
        <v>0.97593730000000001</v>
      </c>
      <c r="UT33" s="72">
        <v>1.0066587</v>
      </c>
      <c r="UU33" s="72">
        <v>1.006294</v>
      </c>
      <c r="UV33" s="72">
        <v>1.0062689</v>
      </c>
      <c r="UW33" s="72">
        <v>1.0059655000000001</v>
      </c>
      <c r="UX33" s="72">
        <v>1.0052329</v>
      </c>
      <c r="UY33" s="72">
        <v>1.0042112000000001</v>
      </c>
      <c r="UZ33" s="72">
        <v>1.0030322</v>
      </c>
      <c r="VA33" s="72">
        <v>1.0018256999999999</v>
      </c>
      <c r="VB33" s="72">
        <v>1.0007039</v>
      </c>
      <c r="VC33" s="72">
        <v>0.99976503999999999</v>
      </c>
      <c r="VD33" s="72">
        <v>0.99906379999999995</v>
      </c>
      <c r="VE33" s="72">
        <v>0.99859160000000002</v>
      </c>
      <c r="VF33" s="72">
        <v>0.99842375999999999</v>
      </c>
      <c r="VG33" s="72">
        <v>0.99856149999999999</v>
      </c>
      <c r="VH33" s="72">
        <v>0.99892950000000003</v>
      </c>
      <c r="VI33" s="72">
        <v>0.9994712</v>
      </c>
      <c r="VJ33" s="72">
        <v>1.0001135999999999</v>
      </c>
      <c r="VK33" s="72">
        <v>1.0007987</v>
      </c>
      <c r="VL33" s="72">
        <v>1.0014482</v>
      </c>
      <c r="VM33" s="72">
        <v>1.0020013000000001</v>
      </c>
      <c r="VN33" s="72">
        <v>1.0024017999999999</v>
      </c>
      <c r="VO33" s="72">
        <v>1.002616</v>
      </c>
      <c r="VP33" s="72">
        <v>1.0025784</v>
      </c>
      <c r="VQ33" s="72">
        <v>1.0023032000000001</v>
      </c>
      <c r="VR33" s="72">
        <v>1.0017688</v>
      </c>
      <c r="VS33" s="72">
        <v>1.0009760999999999</v>
      </c>
      <c r="VT33" s="72">
        <v>0.99993765000000001</v>
      </c>
      <c r="VU33" s="72">
        <v>0.99867969999999995</v>
      </c>
      <c r="VV33" s="72">
        <v>0.99723565999999997</v>
      </c>
      <c r="VW33" s="72">
        <v>0.99564649999999999</v>
      </c>
      <c r="VX33" s="72">
        <v>0.99395639999999996</v>
      </c>
      <c r="VY33" s="72">
        <v>0.9922147</v>
      </c>
      <c r="VZ33" s="72">
        <v>0.99047136000000002</v>
      </c>
      <c r="WA33" s="72">
        <v>0.98875283999999997</v>
      </c>
      <c r="WB33" s="72">
        <v>0.98711305999999999</v>
      </c>
      <c r="WC33" s="72">
        <v>0.9856433</v>
      </c>
      <c r="WD33" s="72">
        <v>0.98442470000000004</v>
      </c>
      <c r="WE33" s="72">
        <v>0.98322039999999999</v>
      </c>
      <c r="WF33" s="72">
        <v>0.98318349999999999</v>
      </c>
      <c r="WG33" s="72">
        <v>0.98301780000000005</v>
      </c>
      <c r="WH33" s="72">
        <v>1.0056198000000001</v>
      </c>
      <c r="WI33" s="72">
        <v>1.0053401</v>
      </c>
      <c r="WJ33" s="72">
        <v>1.0054326</v>
      </c>
      <c r="WK33" s="72">
        <v>1.0053837000000001</v>
      </c>
      <c r="WL33" s="72">
        <v>1.0051383</v>
      </c>
      <c r="WM33" s="72">
        <v>1.0047088</v>
      </c>
      <c r="WN33" s="72">
        <v>1.0041298000000001</v>
      </c>
      <c r="WO33" s="72">
        <v>1.0034418000000001</v>
      </c>
      <c r="WP33" s="72">
        <v>1.0026941</v>
      </c>
      <c r="WQ33" s="72">
        <v>1.0019385999999999</v>
      </c>
      <c r="WR33" s="72">
        <v>1.0012236999999999</v>
      </c>
      <c r="WS33" s="72">
        <v>1.0005902</v>
      </c>
      <c r="WT33" s="72">
        <v>1.0000751000000001</v>
      </c>
      <c r="WU33" s="72">
        <v>0.99970526000000004</v>
      </c>
      <c r="WV33" s="72">
        <v>0.99949250000000001</v>
      </c>
      <c r="WW33" s="72">
        <v>0.99944120000000003</v>
      </c>
      <c r="WX33" s="72">
        <v>0.99953009999999998</v>
      </c>
      <c r="WY33" s="72">
        <v>0.99975073000000003</v>
      </c>
      <c r="WZ33" s="72">
        <v>1.0000604</v>
      </c>
      <c r="XA33" s="72">
        <v>1.0004177000000001</v>
      </c>
      <c r="XB33" s="72">
        <v>1.0007784</v>
      </c>
      <c r="XC33" s="72">
        <v>1.0010998</v>
      </c>
      <c r="XD33" s="72">
        <v>1.0013405</v>
      </c>
      <c r="XE33" s="72">
        <v>1.0014683</v>
      </c>
      <c r="XF33" s="72">
        <v>1.0014316999999999</v>
      </c>
      <c r="XG33" s="72">
        <v>1.0012318</v>
      </c>
      <c r="XH33" s="72">
        <v>1.0008534</v>
      </c>
      <c r="XI33" s="72">
        <v>1.0002888000000001</v>
      </c>
      <c r="XJ33" s="72">
        <v>0.99953840000000005</v>
      </c>
      <c r="XK33" s="72">
        <v>0.99861089999999997</v>
      </c>
      <c r="XL33" s="72">
        <v>0.99752532999999999</v>
      </c>
      <c r="XM33" s="72">
        <v>0.99630680000000005</v>
      </c>
      <c r="XN33" s="72">
        <v>0.99498593999999996</v>
      </c>
      <c r="XO33" s="72">
        <v>0.99359600000000003</v>
      </c>
      <c r="XP33" s="72">
        <v>0.99217385000000002</v>
      </c>
      <c r="XQ33" s="72">
        <v>0.99076450000000005</v>
      </c>
      <c r="XR33" s="72">
        <v>0.98944200000000004</v>
      </c>
      <c r="XS33" s="72">
        <v>0.98808359999999995</v>
      </c>
      <c r="XT33" s="72">
        <v>0.98689890000000002</v>
      </c>
      <c r="XU33" s="72">
        <v>0.98659026999999999</v>
      </c>
      <c r="XV33" s="72">
        <v>1.005061</v>
      </c>
      <c r="XW33" s="72">
        <v>1.0049877</v>
      </c>
      <c r="XX33" s="72">
        <v>1.0052022</v>
      </c>
      <c r="XY33" s="72">
        <v>1.0053647999999999</v>
      </c>
      <c r="XZ33" s="72">
        <v>1.0053399999999999</v>
      </c>
      <c r="YA33" s="72">
        <v>1.0051633</v>
      </c>
      <c r="YB33" s="72">
        <v>1.0048360000000001</v>
      </c>
      <c r="YC33" s="72">
        <v>1.0043755999999999</v>
      </c>
      <c r="YD33" s="72">
        <v>1.0038077000000001</v>
      </c>
      <c r="YE33" s="72">
        <v>1.0031627000000001</v>
      </c>
      <c r="YF33" s="72">
        <v>1.0024735</v>
      </c>
      <c r="YG33" s="72">
        <v>1.0017749</v>
      </c>
      <c r="YH33" s="72">
        <v>1.0011000000000001</v>
      </c>
      <c r="YI33" s="72">
        <v>1.0004774000000001</v>
      </c>
      <c r="YJ33" s="72">
        <v>0.99993306000000004</v>
      </c>
      <c r="YK33" s="72">
        <v>0.99948760000000003</v>
      </c>
      <c r="YL33" s="72">
        <v>0.99916510000000003</v>
      </c>
      <c r="YM33" s="72">
        <v>0.99894930000000004</v>
      </c>
      <c r="YN33" s="72">
        <v>0.99883425000000003</v>
      </c>
      <c r="YO33" s="72">
        <v>0.99881050000000005</v>
      </c>
      <c r="YP33" s="72">
        <v>0.9988534</v>
      </c>
      <c r="YQ33" s="72">
        <v>0.99894260000000001</v>
      </c>
      <c r="YR33" s="72">
        <v>0.99904685999999998</v>
      </c>
      <c r="YS33" s="72">
        <v>0.99913320000000005</v>
      </c>
      <c r="YT33" s="72">
        <v>0.99916780000000005</v>
      </c>
      <c r="YU33" s="72">
        <v>0.99912670000000003</v>
      </c>
      <c r="YV33" s="72">
        <v>0.99896973</v>
      </c>
      <c r="YW33" s="72">
        <v>0.99867530000000004</v>
      </c>
      <c r="YX33" s="72">
        <v>0.99822610000000001</v>
      </c>
      <c r="YY33" s="72">
        <v>0.99761359999999999</v>
      </c>
      <c r="YZ33" s="72">
        <v>0.99683710000000003</v>
      </c>
      <c r="ZA33" s="72">
        <v>0.99590456000000005</v>
      </c>
      <c r="ZB33" s="72">
        <v>0.99483394999999997</v>
      </c>
      <c r="ZC33" s="72">
        <v>0.9936488</v>
      </c>
      <c r="ZD33" s="72">
        <v>0.99238294000000005</v>
      </c>
      <c r="ZE33" s="72">
        <v>0.99106669999999997</v>
      </c>
      <c r="ZF33" s="72">
        <v>0.98971180000000003</v>
      </c>
      <c r="ZG33" s="72">
        <v>0.98838230000000005</v>
      </c>
      <c r="ZH33" s="72">
        <v>0.98696340000000005</v>
      </c>
      <c r="ZI33" s="72">
        <v>0.98689530000000003</v>
      </c>
      <c r="ZJ33" s="72">
        <v>1.0046272000000001</v>
      </c>
      <c r="ZK33" s="72">
        <v>1.0052302</v>
      </c>
      <c r="ZL33" s="72">
        <v>1.0062526000000001</v>
      </c>
      <c r="ZM33" s="72">
        <v>1.0071416</v>
      </c>
      <c r="ZN33" s="72">
        <v>1.0078218000000001</v>
      </c>
      <c r="ZO33" s="72">
        <v>1.0082806</v>
      </c>
      <c r="ZP33" s="72">
        <v>1.0085264</v>
      </c>
      <c r="ZQ33" s="72">
        <v>1.0085698000000001</v>
      </c>
      <c r="ZR33" s="72">
        <v>1.0084626999999999</v>
      </c>
      <c r="ZS33" s="72">
        <v>1.0081945999999999</v>
      </c>
      <c r="ZT33" s="72">
        <v>1.0078062999999999</v>
      </c>
      <c r="ZU33" s="72">
        <v>1.0073285999999999</v>
      </c>
      <c r="ZV33" s="72">
        <v>1.0067896000000001</v>
      </c>
      <c r="ZW33" s="72">
        <v>1.0062158000000001</v>
      </c>
      <c r="ZX33" s="72">
        <v>1.0056322</v>
      </c>
      <c r="ZY33" s="72">
        <v>1.0050588</v>
      </c>
      <c r="ZZ33" s="72">
        <v>1.0045033000000001</v>
      </c>
      <c r="AAA33" s="72">
        <v>1.0040015</v>
      </c>
      <c r="AAB33" s="72">
        <v>1.0035634</v>
      </c>
      <c r="AAC33" s="72">
        <v>1.0031933</v>
      </c>
      <c r="AAD33" s="72">
        <v>1.0028883</v>
      </c>
      <c r="AAE33" s="72">
        <v>1.0026406000000001</v>
      </c>
      <c r="AAF33" s="72">
        <v>1.0024367999999999</v>
      </c>
      <c r="AAG33" s="72">
        <v>1.0022561999999999</v>
      </c>
      <c r="AAH33" s="72">
        <v>1.0020739000000001</v>
      </c>
      <c r="AAI33" s="72">
        <v>1.0018609999999999</v>
      </c>
      <c r="AAJ33" s="72">
        <v>1.0015826999999999</v>
      </c>
      <c r="AAK33" s="72">
        <v>1.0012048</v>
      </c>
      <c r="AAL33" s="72">
        <v>1.0006946000000001</v>
      </c>
      <c r="AAM33" s="72">
        <v>1.0000236</v>
      </c>
      <c r="AAN33" s="72">
        <v>0.99916773999999997</v>
      </c>
      <c r="AAO33" s="72">
        <v>0.99811375000000002</v>
      </c>
      <c r="AAP33" s="72">
        <v>0.99685919999999995</v>
      </c>
      <c r="AAQ33" s="72">
        <v>0.99541723999999998</v>
      </c>
      <c r="AAR33" s="72">
        <v>0.99381613999999996</v>
      </c>
      <c r="AAS33" s="72">
        <v>0.99209225000000001</v>
      </c>
      <c r="AAT33" s="72">
        <v>0.99029449999999997</v>
      </c>
      <c r="AAU33" s="72">
        <v>0.98850083</v>
      </c>
      <c r="AAV33" s="72">
        <v>0.98669220000000002</v>
      </c>
      <c r="AAW33" s="72">
        <v>0.98671279999999995</v>
      </c>
      <c r="AAX33" s="72">
        <v>1.0031483000000001</v>
      </c>
      <c r="AAY33" s="72">
        <v>1.0038791</v>
      </c>
      <c r="AAZ33" s="72">
        <v>1.0049570999999999</v>
      </c>
      <c r="ABA33" s="72">
        <v>1.0059307</v>
      </c>
      <c r="ABB33" s="72">
        <v>1.0067755</v>
      </c>
      <c r="ABC33" s="72">
        <v>1.0075049</v>
      </c>
      <c r="ABD33" s="72">
        <v>1.0081186</v>
      </c>
      <c r="ABE33" s="72">
        <v>1.0086074</v>
      </c>
      <c r="ABF33" s="72">
        <v>1.0089735</v>
      </c>
      <c r="ABG33" s="72">
        <v>1.0092087999999999</v>
      </c>
      <c r="ABH33" s="72">
        <v>1.0093079</v>
      </c>
      <c r="ABI33" s="72">
        <v>1.0092585999999999</v>
      </c>
      <c r="ABJ33" s="72">
        <v>1.0090773</v>
      </c>
      <c r="ABK33" s="72">
        <v>1.0087705</v>
      </c>
      <c r="ABL33" s="72">
        <v>1.0083534999999999</v>
      </c>
      <c r="ABM33" s="72">
        <v>1.0078437</v>
      </c>
      <c r="ABN33" s="72">
        <v>1.0072631999999999</v>
      </c>
      <c r="ABO33" s="72">
        <v>1.0066347</v>
      </c>
      <c r="ABP33" s="72">
        <v>1.0059818</v>
      </c>
      <c r="ABQ33" s="72">
        <v>1.0053257</v>
      </c>
      <c r="ABR33" s="72">
        <v>1.0046942000000001</v>
      </c>
      <c r="ABS33" s="72">
        <v>1.0041055999999999</v>
      </c>
      <c r="ABT33" s="72">
        <v>1.0035741</v>
      </c>
      <c r="ABU33" s="72">
        <v>1.0031071</v>
      </c>
      <c r="ABV33" s="72">
        <v>1.0027060000000001</v>
      </c>
      <c r="ABW33" s="72">
        <v>1.0023637000000001</v>
      </c>
      <c r="ABX33" s="72">
        <v>1.0020628</v>
      </c>
      <c r="ABY33" s="72">
        <v>1.0017684</v>
      </c>
      <c r="ABZ33" s="72">
        <v>1.0014607</v>
      </c>
      <c r="ACA33" s="72">
        <v>1.0010934</v>
      </c>
      <c r="ACB33" s="72">
        <v>1.0006124000000001</v>
      </c>
      <c r="ACC33" s="72">
        <v>0.99995650000000003</v>
      </c>
      <c r="ACD33" s="72">
        <v>0.99906229999999996</v>
      </c>
      <c r="ACE33" s="72">
        <v>0.99786280000000005</v>
      </c>
      <c r="ACF33" s="72">
        <v>0.99638950000000004</v>
      </c>
      <c r="ACG33" s="72">
        <v>0.99460523999999995</v>
      </c>
      <c r="ACH33" s="72">
        <v>0.99245243999999999</v>
      </c>
      <c r="ACI33" s="72">
        <v>0.98999369999999998</v>
      </c>
      <c r="ACJ33" s="72">
        <v>0.98733870000000001</v>
      </c>
      <c r="ACK33" s="72">
        <v>0.98724294000000001</v>
      </c>
      <c r="ACL33" s="72">
        <v>1.001403</v>
      </c>
      <c r="ACM33" s="72">
        <v>1.0015076000000001</v>
      </c>
      <c r="ACN33" s="72">
        <v>1.0020251</v>
      </c>
      <c r="ACO33" s="72">
        <v>1.0025983999999999</v>
      </c>
      <c r="ACP33" s="72">
        <v>1.0031338000000001</v>
      </c>
      <c r="ACQ33" s="72">
        <v>1.0035988</v>
      </c>
      <c r="ACR33" s="72">
        <v>1.0039766000000001</v>
      </c>
      <c r="ACS33" s="72">
        <v>1.0042635</v>
      </c>
      <c r="ACT33" s="72">
        <v>1.0044496000000001</v>
      </c>
      <c r="ACU33" s="72">
        <v>1.0045371000000001</v>
      </c>
      <c r="ACV33" s="72">
        <v>1.0045123</v>
      </c>
      <c r="ACW33" s="72">
        <v>1.0043918999999999</v>
      </c>
      <c r="ACX33" s="72">
        <v>1.0041723</v>
      </c>
      <c r="ACY33" s="72">
        <v>1.0038556999999999</v>
      </c>
      <c r="ACZ33" s="72">
        <v>1.0034447</v>
      </c>
      <c r="ADA33" s="72">
        <v>1.0029435</v>
      </c>
      <c r="ADB33" s="72">
        <v>1.0023575</v>
      </c>
      <c r="ADC33" s="72">
        <v>1.0016917000000001</v>
      </c>
      <c r="ADD33" s="72">
        <v>1.0009429999999999</v>
      </c>
      <c r="ADE33" s="72">
        <v>1.0000640999999999</v>
      </c>
      <c r="ADF33" s="72">
        <v>0.99924570000000001</v>
      </c>
      <c r="ADG33" s="72">
        <v>0.99841296999999996</v>
      </c>
      <c r="ADH33" s="72">
        <v>0.99757439999999997</v>
      </c>
      <c r="ADI33" s="72">
        <v>0.99675005999999999</v>
      </c>
      <c r="ADJ33" s="72">
        <v>0.99596269999999998</v>
      </c>
      <c r="ADK33" s="72">
        <v>0.99523430000000002</v>
      </c>
      <c r="ADL33" s="72">
        <v>0.99458919999999995</v>
      </c>
      <c r="ADM33" s="72">
        <v>0.99405560000000004</v>
      </c>
      <c r="ADN33" s="72">
        <v>0.99363332999999998</v>
      </c>
      <c r="ADO33" s="72">
        <v>0.99332929999999997</v>
      </c>
      <c r="ADP33" s="72">
        <v>0.99314237000000005</v>
      </c>
      <c r="ADQ33" s="72">
        <v>0.99305385000000002</v>
      </c>
      <c r="ADR33" s="72">
        <v>0.99302440000000003</v>
      </c>
      <c r="ADS33" s="72">
        <v>0.99298350000000002</v>
      </c>
      <c r="ADT33" s="72">
        <v>0.99282680000000001</v>
      </c>
      <c r="ADU33" s="72">
        <v>0.99240094000000001</v>
      </c>
      <c r="ADV33" s="72">
        <v>0.99149100000000001</v>
      </c>
      <c r="ADW33" s="72">
        <v>0.989811</v>
      </c>
      <c r="ADX33" s="72">
        <v>0.98697716000000002</v>
      </c>
      <c r="ADY33" s="72">
        <v>0.98696030000000001</v>
      </c>
      <c r="ADZ33" s="77"/>
      <c r="AEA33" s="73">
        <v>27</v>
      </c>
      <c r="AEB33" s="103">
        <v>27.5</v>
      </c>
      <c r="AEC33" s="110"/>
      <c r="AED33" s="110"/>
      <c r="AEE33" s="75">
        <f t="shared" si="26"/>
        <v>28</v>
      </c>
      <c r="AEF33" s="109"/>
      <c r="AEG33" s="105">
        <f t="shared" si="33"/>
        <v>1.0016077000000001</v>
      </c>
      <c r="AEH33" s="105">
        <f t="shared" si="33"/>
        <v>0.99053066999999995</v>
      </c>
      <c r="AEI33" s="105">
        <f t="shared" si="33"/>
        <v>0.96730190000000005</v>
      </c>
      <c r="AEJ33" s="105">
        <f t="shared" si="33"/>
        <v>0.94754075999999998</v>
      </c>
      <c r="AEK33" s="105">
        <f t="shared" si="33"/>
        <v>0.93810517000000004</v>
      </c>
      <c r="AEL33" s="105">
        <f t="shared" si="33"/>
        <v>0.90849380000000002</v>
      </c>
      <c r="AEM33" s="105">
        <f t="shared" si="33"/>
        <v>0.88647664000000004</v>
      </c>
      <c r="AEN33" s="105">
        <f t="shared" si="33"/>
        <v>0.88766223</v>
      </c>
      <c r="AEO33" s="105">
        <f t="shared" si="33"/>
        <v>0.90018290000000001</v>
      </c>
      <c r="AEP33" s="105">
        <f t="shared" si="33"/>
        <v>0.89833680000000005</v>
      </c>
      <c r="AEQ33" s="105">
        <f t="shared" si="34"/>
        <v>0.91618730000000004</v>
      </c>
      <c r="AER33" s="105">
        <f t="shared" si="34"/>
        <v>0.94019830000000004</v>
      </c>
      <c r="AES33" s="105">
        <f t="shared" si="34"/>
        <v>0.95846677000000002</v>
      </c>
      <c r="AET33" s="105">
        <f t="shared" si="34"/>
        <v>0.97483989999999998</v>
      </c>
      <c r="AEU33" s="105">
        <f t="shared" si="34"/>
        <v>0.98251986999999996</v>
      </c>
      <c r="AEV33" s="105">
        <f t="shared" si="34"/>
        <v>0.98639460000000001</v>
      </c>
      <c r="AEW33" s="105">
        <f t="shared" si="34"/>
        <v>0.98682099999999995</v>
      </c>
      <c r="AEX33" s="105">
        <f t="shared" si="34"/>
        <v>0.98668710000000004</v>
      </c>
      <c r="AEY33" s="105">
        <f t="shared" si="34"/>
        <v>0.98723430000000001</v>
      </c>
      <c r="AEZ33" s="99">
        <f t="shared" si="21"/>
        <v>21.32</v>
      </c>
      <c r="AFA33" s="69"/>
      <c r="AFB33" s="202" t="s">
        <v>82</v>
      </c>
      <c r="AFC33" s="106">
        <f t="shared" si="22"/>
        <v>0.94976777421052649</v>
      </c>
      <c r="AFD33" s="69"/>
      <c r="AFE33" s="109"/>
      <c r="AFF33" s="105">
        <f t="shared" si="35"/>
        <v>0.99746984000000005</v>
      </c>
      <c r="AFG33" s="105">
        <f t="shared" si="35"/>
        <v>1.000659</v>
      </c>
      <c r="AFH33" s="105">
        <f t="shared" si="35"/>
        <v>1.0004420000000001</v>
      </c>
      <c r="AFI33" s="105">
        <f t="shared" si="35"/>
        <v>0.99986534999999999</v>
      </c>
      <c r="AFJ33" s="105">
        <f t="shared" si="35"/>
        <v>1.0030810999999999</v>
      </c>
      <c r="AFK33" s="105">
        <f t="shared" si="35"/>
        <v>0.97495604000000002</v>
      </c>
      <c r="AFL33" s="105">
        <f t="shared" si="35"/>
        <v>0.90571880000000005</v>
      </c>
      <c r="AFM33" s="105">
        <f t="shared" si="35"/>
        <v>0.86599530000000002</v>
      </c>
      <c r="AFN33" s="105">
        <f t="shared" si="35"/>
        <v>0.87511665000000005</v>
      </c>
      <c r="AFO33" s="105">
        <f t="shared" si="35"/>
        <v>0.93598380000000003</v>
      </c>
      <c r="AFP33" s="105">
        <f t="shared" si="36"/>
        <v>0.99731314000000004</v>
      </c>
      <c r="AFQ33" s="105">
        <f t="shared" si="36"/>
        <v>0.99959653999999998</v>
      </c>
      <c r="AFR33" s="105">
        <f t="shared" si="36"/>
        <v>0.98794775999999995</v>
      </c>
      <c r="AFS33" s="105">
        <f t="shared" si="36"/>
        <v>0.99010869999999995</v>
      </c>
      <c r="AFT33" s="105">
        <f t="shared" si="36"/>
        <v>0.99976485999999998</v>
      </c>
      <c r="AFU33" s="105">
        <f t="shared" si="36"/>
        <v>1.0019385999999999</v>
      </c>
      <c r="AFV33" s="105">
        <f t="shared" si="36"/>
        <v>1.0031623999999999</v>
      </c>
      <c r="AFW33" s="105">
        <f t="shared" si="36"/>
        <v>1.0081945999999999</v>
      </c>
      <c r="AFX33" s="105">
        <f t="shared" si="36"/>
        <v>1.0092087000000001</v>
      </c>
      <c r="AFY33" s="105"/>
      <c r="AFZ33" s="106">
        <f t="shared" si="28"/>
        <v>0.97665911473684208</v>
      </c>
      <c r="AGA33" s="69"/>
      <c r="AGB33" s="75">
        <v>27</v>
      </c>
      <c r="AGC33" s="120">
        <v>0</v>
      </c>
      <c r="AGD33" s="120">
        <v>0</v>
      </c>
      <c r="AGE33" s="120">
        <v>0</v>
      </c>
      <c r="AGF33" s="120">
        <v>0</v>
      </c>
      <c r="AGG33" s="69"/>
      <c r="AGH33" s="75">
        <v>27</v>
      </c>
      <c r="AGI33" s="148">
        <v>27</v>
      </c>
      <c r="AGJ33" s="120">
        <v>0</v>
      </c>
      <c r="AGK33" s="120">
        <v>0</v>
      </c>
      <c r="AGL33" s="120">
        <v>0</v>
      </c>
      <c r="AGM33" s="69"/>
      <c r="AGN33" s="75">
        <v>27</v>
      </c>
      <c r="AGO33" s="148">
        <v>27</v>
      </c>
      <c r="AGP33" s="120">
        <v>0</v>
      </c>
      <c r="AGQ33" s="120">
        <v>0</v>
      </c>
      <c r="AGR33" s="148">
        <v>1.5428571428571401E-5</v>
      </c>
      <c r="AGS33" s="69"/>
      <c r="AGT33" s="75">
        <v>27</v>
      </c>
      <c r="AGU33" s="147">
        <v>27</v>
      </c>
      <c r="AGV33" s="151">
        <v>0</v>
      </c>
      <c r="AGW33" s="151">
        <v>0</v>
      </c>
      <c r="AGX33" s="161">
        <v>0</v>
      </c>
      <c r="AGY33" s="152">
        <v>0</v>
      </c>
      <c r="AGZ33" s="69"/>
      <c r="AHA33" s="69"/>
      <c r="AHB33" s="69"/>
      <c r="AHC33" s="69"/>
      <c r="AHD33" s="69"/>
      <c r="AHE33" s="69"/>
      <c r="AHF33" s="69"/>
      <c r="AHG33" s="69"/>
      <c r="AHH33" s="69"/>
      <c r="AHI33" s="69"/>
      <c r="AHJ33" s="69"/>
      <c r="AHK33" s="69"/>
      <c r="AHL33" s="69"/>
      <c r="AHM33" s="69"/>
      <c r="AHN33" s="69"/>
      <c r="AHO33" s="69"/>
      <c r="AHP33" s="69"/>
      <c r="AHQ33" s="69"/>
      <c r="AHR33" s="69"/>
      <c r="AHS33" s="69"/>
      <c r="AHT33" s="69"/>
      <c r="AHU33" s="69"/>
      <c r="AHV33" s="69"/>
      <c r="AHW33" s="69"/>
      <c r="AHX33" s="69"/>
      <c r="AHY33" s="69"/>
      <c r="AHZ33" s="69"/>
      <c r="AIA33" s="69"/>
      <c r="AIB33" s="69"/>
      <c r="AIC33" s="69"/>
      <c r="AID33" s="69"/>
      <c r="AIE33" s="69"/>
      <c r="AIF33" s="69"/>
      <c r="AIG33" s="69"/>
      <c r="AIH33" s="69"/>
      <c r="AII33" s="69"/>
      <c r="AIJ33" s="69"/>
      <c r="AIK33" s="69"/>
      <c r="AIL33" s="69"/>
      <c r="AIM33" s="69"/>
      <c r="AIN33" s="69"/>
      <c r="AIO33" s="69"/>
      <c r="AIP33" s="69"/>
      <c r="AIQ33" s="69"/>
      <c r="AIR33" s="69"/>
      <c r="AIS33" s="69"/>
      <c r="AIT33" s="69"/>
      <c r="AIU33" s="69"/>
      <c r="AIV33" s="69"/>
      <c r="AIW33" s="69"/>
      <c r="AIX33" s="69"/>
      <c r="AIY33" s="69"/>
      <c r="AIZ33" s="69"/>
      <c r="AJA33" s="69"/>
      <c r="AJB33" s="69"/>
      <c r="AJC33" s="69"/>
      <c r="AJD33" s="69"/>
      <c r="AJE33" s="69"/>
      <c r="AJF33" s="69"/>
      <c r="AJG33" s="69"/>
      <c r="AJH33" s="69"/>
      <c r="AJI33" s="69"/>
      <c r="AJJ33" s="69"/>
      <c r="AJK33" s="69"/>
      <c r="AJL33" s="69"/>
      <c r="AJM33" s="69"/>
      <c r="AJN33" s="69"/>
      <c r="AJO33" s="69"/>
      <c r="AJP33" s="69"/>
      <c r="AJQ33" s="69"/>
      <c r="AJR33" s="69"/>
      <c r="AJS33" s="69"/>
      <c r="AJT33" s="69"/>
      <c r="AJU33" s="69"/>
      <c r="AJV33" s="69"/>
      <c r="AJW33" s="69"/>
      <c r="AJX33" s="69"/>
      <c r="AJY33" s="69"/>
      <c r="AJZ33" s="69"/>
      <c r="AKA33" s="69"/>
      <c r="AKB33" s="69"/>
      <c r="AKC33" s="69"/>
      <c r="AKD33" s="69"/>
      <c r="AKE33" s="69"/>
      <c r="AKF33" s="69"/>
      <c r="AKG33" s="69"/>
      <c r="AKH33" s="69"/>
      <c r="AKI33" s="69"/>
      <c r="AKJ33" s="69"/>
      <c r="AKK33" s="69"/>
      <c r="AKL33" s="69"/>
      <c r="AKM33" s="69"/>
      <c r="AKN33" s="69"/>
      <c r="AKO33" s="69"/>
      <c r="AKP33" s="69"/>
      <c r="AKQ33" s="69"/>
      <c r="AKR33" s="69"/>
      <c r="AKS33" s="69"/>
      <c r="AKT33" s="69"/>
      <c r="AKU33" s="69"/>
      <c r="AKV33" s="69"/>
      <c r="AKW33" s="69"/>
      <c r="AKX33" s="69"/>
      <c r="AKY33" s="69"/>
      <c r="AKZ33" s="69"/>
      <c r="ALA33" s="69"/>
      <c r="ALB33" s="69"/>
      <c r="ALC33" s="69"/>
      <c r="ALD33" s="69"/>
      <c r="ALE33" s="69"/>
      <c r="ALF33" s="69"/>
      <c r="ALG33" s="69"/>
      <c r="ALH33" s="69"/>
      <c r="ALI33" s="69"/>
      <c r="ALJ33" s="69"/>
      <c r="ALK33" s="69"/>
      <c r="ALL33" s="69"/>
      <c r="ALM33" s="69"/>
      <c r="ALN33" s="69"/>
      <c r="ALO33" s="69"/>
      <c r="ALP33" s="69"/>
      <c r="ALQ33" s="69"/>
      <c r="ALR33" s="69"/>
      <c r="ALS33" s="69"/>
      <c r="ALT33" s="69"/>
      <c r="ALU33" s="69"/>
      <c r="ALV33" s="69"/>
      <c r="ALW33" s="69"/>
      <c r="ALX33" s="69"/>
      <c r="ALY33" s="69"/>
      <c r="ALZ33" s="69"/>
      <c r="AMA33" s="69"/>
      <c r="AMB33" s="69"/>
      <c r="AMC33" s="69"/>
      <c r="AMD33" s="69"/>
      <c r="AME33" s="69"/>
      <c r="AMF33" s="69"/>
      <c r="AMG33" s="69"/>
      <c r="AMH33" s="69"/>
      <c r="AMI33" s="69"/>
      <c r="AMJ33" s="69"/>
      <c r="AMK33" s="69"/>
      <c r="AML33" s="69"/>
      <c r="AMM33" s="69"/>
      <c r="AMN33" s="69"/>
      <c r="AMO33" s="69"/>
      <c r="AMP33" s="69"/>
      <c r="AMQ33" s="69"/>
      <c r="AMR33" s="69"/>
      <c r="AMS33" s="69"/>
      <c r="AMT33" s="69"/>
      <c r="AMU33" s="69"/>
      <c r="AMV33" s="69"/>
      <c r="AMW33" s="69"/>
      <c r="AMX33" s="69"/>
      <c r="AMY33" s="69"/>
      <c r="AMZ33" s="69"/>
      <c r="ANA33" s="69"/>
      <c r="ANB33" s="69"/>
      <c r="ANC33" s="69"/>
      <c r="AND33" s="69"/>
      <c r="ANE33" s="69"/>
      <c r="ANF33" s="69"/>
      <c r="ANG33" s="69"/>
      <c r="ANH33" s="69"/>
      <c r="ANI33" s="69"/>
      <c r="ANJ33" s="69"/>
      <c r="ANK33" s="69"/>
      <c r="ANL33" s="69"/>
      <c r="ANM33" s="69"/>
      <c r="ANN33" s="69"/>
      <c r="ANO33" s="69"/>
      <c r="ANP33" s="69"/>
      <c r="ANQ33" s="69"/>
      <c r="ANR33" s="69"/>
      <c r="ANS33" s="69"/>
      <c r="ANT33" s="69"/>
      <c r="ANU33" s="69"/>
      <c r="ANV33" s="69"/>
      <c r="ANW33" s="69"/>
      <c r="ANX33" s="69"/>
      <c r="ANY33" s="69"/>
      <c r="ANZ33" s="69"/>
      <c r="AOA33" s="69"/>
      <c r="AOB33" s="69"/>
      <c r="AOC33" s="69"/>
      <c r="AOD33" s="69"/>
      <c r="AOE33" s="69"/>
      <c r="AOF33" s="69"/>
      <c r="AOG33" s="69"/>
      <c r="AOH33" s="69"/>
      <c r="AOI33" s="69"/>
      <c r="AOJ33" s="69"/>
      <c r="AOK33" s="69"/>
      <c r="AOL33" s="69"/>
      <c r="AOM33" s="69"/>
      <c r="AON33" s="69"/>
      <c r="AOO33" s="69"/>
      <c r="AOP33" s="69"/>
      <c r="AOQ33" s="69"/>
      <c r="AOR33" s="69"/>
      <c r="AOS33" s="69"/>
      <c r="AOT33" s="69"/>
      <c r="AOU33" s="69"/>
      <c r="AOV33" s="69"/>
      <c r="AOW33" s="69"/>
      <c r="AOX33" s="69"/>
      <c r="AOY33" s="69"/>
      <c r="AOZ33" s="69"/>
      <c r="APA33" s="69"/>
      <c r="APB33" s="69"/>
      <c r="APC33" s="69"/>
      <c r="APD33" s="69"/>
      <c r="APE33" s="69"/>
      <c r="APF33" s="69"/>
      <c r="APG33" s="69"/>
      <c r="APH33" s="69"/>
      <c r="API33" s="69"/>
      <c r="APJ33" s="69"/>
      <c r="APK33" s="69"/>
      <c r="APL33" s="69"/>
      <c r="APM33" s="69"/>
      <c r="APN33" s="69"/>
      <c r="APO33" s="69"/>
      <c r="APP33" s="69"/>
      <c r="APQ33" s="69"/>
      <c r="APR33" s="69"/>
      <c r="APS33" s="69"/>
      <c r="APT33" s="69"/>
      <c r="APU33" s="69"/>
      <c r="APV33" s="69"/>
      <c r="APW33" s="69"/>
      <c r="APX33" s="69"/>
      <c r="APY33" s="69"/>
      <c r="APZ33" s="69"/>
      <c r="AQA33" s="69"/>
      <c r="AQB33" s="69"/>
      <c r="AQC33" s="69"/>
      <c r="AQD33" s="69"/>
      <c r="AQE33" s="69"/>
      <c r="AQF33" s="69"/>
      <c r="AQG33" s="69"/>
      <c r="AQH33" s="69"/>
      <c r="AQI33" s="69"/>
      <c r="AQJ33" s="69"/>
      <c r="AQK33" s="69"/>
      <c r="AQL33" s="69"/>
      <c r="AQM33" s="69"/>
      <c r="AQN33" s="69"/>
      <c r="AQO33" s="69"/>
      <c r="AQP33" s="69"/>
      <c r="AQQ33" s="69"/>
      <c r="AQR33" s="69"/>
      <c r="AQS33" s="69"/>
      <c r="AQT33" s="69"/>
      <c r="AQU33" s="69"/>
      <c r="AQV33" s="69"/>
      <c r="AQW33" s="69"/>
      <c r="AQX33" s="69"/>
      <c r="AQY33" s="69"/>
      <c r="AQZ33" s="69"/>
      <c r="ARA33" s="69"/>
      <c r="ARB33" s="69"/>
      <c r="ARC33" s="69"/>
      <c r="ARD33" s="69"/>
      <c r="ARE33" s="69"/>
      <c r="ARF33" s="69"/>
      <c r="ARG33" s="69"/>
      <c r="ARH33" s="69"/>
      <c r="ARI33" s="69"/>
      <c r="ARJ33" s="69"/>
      <c r="ARK33" s="69"/>
      <c r="ARL33" s="69"/>
      <c r="ARM33" s="69"/>
      <c r="ARN33" s="69"/>
      <c r="ARO33" s="69"/>
      <c r="ARP33" s="69"/>
      <c r="ARQ33" s="69"/>
      <c r="ARR33" s="69"/>
      <c r="ARS33" s="69"/>
      <c r="ART33" s="69"/>
      <c r="ARU33" s="69"/>
      <c r="ARV33" s="69"/>
      <c r="ARW33" s="69"/>
      <c r="ARX33" s="69"/>
      <c r="ARY33" s="69"/>
      <c r="ARZ33" s="69"/>
      <c r="ASA33" s="69"/>
      <c r="ASB33" s="69"/>
    </row>
    <row r="34" spans="1:1172" ht="3" customHeight="1" x14ac:dyDescent="0.25">
      <c r="A34" s="77"/>
      <c r="B34" s="98">
        <v>28</v>
      </c>
      <c r="C34" s="99">
        <v>22.14</v>
      </c>
      <c r="D34" s="94">
        <f t="shared" si="18"/>
        <v>2</v>
      </c>
      <c r="E34" s="77"/>
      <c r="F34" s="191">
        <v>0.99870729999999996</v>
      </c>
      <c r="G34" s="70">
        <v>0.99675780000000003</v>
      </c>
      <c r="H34" s="70">
        <v>0.99594503999999995</v>
      </c>
      <c r="I34" s="70">
        <v>0.99563736000000003</v>
      </c>
      <c r="J34" s="70">
        <v>0.99565493999999999</v>
      </c>
      <c r="K34" s="70">
        <v>0.99584406999999997</v>
      </c>
      <c r="L34" s="70">
        <v>0.99616872999999995</v>
      </c>
      <c r="M34" s="70">
        <v>0.99657759999999995</v>
      </c>
      <c r="N34" s="70">
        <v>0.99702469999999999</v>
      </c>
      <c r="O34" s="70">
        <v>0.9974712</v>
      </c>
      <c r="P34" s="70">
        <v>0.99788045999999997</v>
      </c>
      <c r="Q34" s="70">
        <v>0.99824469999999998</v>
      </c>
      <c r="R34" s="70">
        <v>0.99854772999999997</v>
      </c>
      <c r="S34" s="70">
        <v>0.99877983000000004</v>
      </c>
      <c r="T34" s="70">
        <v>0.99893589999999999</v>
      </c>
      <c r="U34" s="70">
        <v>0.99901413999999999</v>
      </c>
      <c r="V34" s="70">
        <v>0.99900529999999998</v>
      </c>
      <c r="W34" s="70">
        <v>0.99892616000000001</v>
      </c>
      <c r="X34" s="70">
        <v>0.99877249999999995</v>
      </c>
      <c r="Y34" s="70">
        <v>0.99854445000000003</v>
      </c>
      <c r="Z34" s="70">
        <v>0.99824274000000002</v>
      </c>
      <c r="AA34" s="71">
        <v>0.99786719999999995</v>
      </c>
      <c r="AB34" s="71">
        <v>0.99742249999999999</v>
      </c>
      <c r="AC34" s="71">
        <v>0.99693847000000002</v>
      </c>
      <c r="AD34" s="71">
        <v>0.9962974</v>
      </c>
      <c r="AE34" s="71">
        <v>0.99559337000000003</v>
      </c>
      <c r="AF34" s="71">
        <v>0.9948477</v>
      </c>
      <c r="AG34" s="71">
        <v>0.99407846</v>
      </c>
      <c r="AH34" s="71">
        <v>0.99331460000000005</v>
      </c>
      <c r="AI34" s="71">
        <v>0.99258846000000001</v>
      </c>
      <c r="AJ34" s="71">
        <v>0.99192005000000005</v>
      </c>
      <c r="AK34" s="71">
        <v>0.99148749999999997</v>
      </c>
      <c r="AL34" s="71">
        <v>0.9914056</v>
      </c>
      <c r="AM34" s="71">
        <v>0.99163290000000004</v>
      </c>
      <c r="AN34" s="71">
        <v>0.99243367000000005</v>
      </c>
      <c r="AO34" s="71">
        <v>0.99397440000000004</v>
      </c>
      <c r="AP34" s="71">
        <v>0.99642116000000003</v>
      </c>
      <c r="AQ34" s="71">
        <v>0.99972810000000001</v>
      </c>
      <c r="AR34" s="71">
        <v>1.0028857</v>
      </c>
      <c r="AS34" s="71">
        <v>1.0023673</v>
      </c>
      <c r="AT34" s="72">
        <v>0.99955183000000003</v>
      </c>
      <c r="AU34" s="72">
        <v>0.99800973999999998</v>
      </c>
      <c r="AV34" s="72">
        <v>0.99796414</v>
      </c>
      <c r="AW34" s="72">
        <v>0.99813399999999997</v>
      </c>
      <c r="AX34" s="72">
        <v>0.9984693</v>
      </c>
      <c r="AY34" s="72">
        <v>0.99892550000000002</v>
      </c>
      <c r="AZ34" s="72">
        <v>0.99943590000000004</v>
      </c>
      <c r="BA34" s="72">
        <v>0.99995560000000006</v>
      </c>
      <c r="BB34" s="72">
        <v>1.0003922000000001</v>
      </c>
      <c r="BC34" s="72">
        <v>1.0006614</v>
      </c>
      <c r="BD34" s="72">
        <v>1.0006773</v>
      </c>
      <c r="BE34" s="72">
        <v>1.000491</v>
      </c>
      <c r="BF34" s="72">
        <v>1.0000446999999999</v>
      </c>
      <c r="BG34" s="72">
        <v>0.99939465999999999</v>
      </c>
      <c r="BH34" s="72">
        <v>0.99858630000000004</v>
      </c>
      <c r="BI34" s="72">
        <v>0.99767256000000004</v>
      </c>
      <c r="BJ34" s="72">
        <v>0.99670636999999995</v>
      </c>
      <c r="BK34" s="72">
        <v>0.99573880000000003</v>
      </c>
      <c r="BL34" s="72">
        <v>0.99481739999999996</v>
      </c>
      <c r="BM34" s="72">
        <v>0.99398339999999996</v>
      </c>
      <c r="BN34" s="72">
        <v>0.99327330000000003</v>
      </c>
      <c r="BO34" s="72">
        <v>0.99271359999999997</v>
      </c>
      <c r="BP34" s="72">
        <v>0.99231183999999995</v>
      </c>
      <c r="BQ34" s="72">
        <v>0.99211930000000004</v>
      </c>
      <c r="BR34" s="72">
        <v>0.99214349999999996</v>
      </c>
      <c r="BS34" s="72">
        <v>0.99234456000000004</v>
      </c>
      <c r="BT34" s="72">
        <v>0.99270206999999999</v>
      </c>
      <c r="BU34" s="72">
        <v>0.99314290000000005</v>
      </c>
      <c r="BV34" s="72">
        <v>0.99370400000000003</v>
      </c>
      <c r="BW34" s="72">
        <v>0.99429310000000004</v>
      </c>
      <c r="BX34" s="72">
        <v>0.99483480000000002</v>
      </c>
      <c r="BY34" s="72">
        <v>0.99524884999999996</v>
      </c>
      <c r="BZ34" s="72">
        <v>0.99544960000000005</v>
      </c>
      <c r="CA34" s="72">
        <v>0.99532604000000002</v>
      </c>
      <c r="CB34" s="72">
        <v>0.99478745000000002</v>
      </c>
      <c r="CC34" s="72">
        <v>0.99367183000000003</v>
      </c>
      <c r="CD34" s="72">
        <v>0.99236195999999999</v>
      </c>
      <c r="CE34" s="72">
        <v>0.99108790000000002</v>
      </c>
      <c r="CF34" s="72">
        <v>0.99209230000000004</v>
      </c>
      <c r="CG34" s="72">
        <v>0.99187159999999996</v>
      </c>
      <c r="CH34" s="72">
        <v>0.99780849999999999</v>
      </c>
      <c r="CI34" s="72">
        <v>0.99498010000000003</v>
      </c>
      <c r="CJ34" s="72">
        <v>0.99378010000000006</v>
      </c>
      <c r="CK34" s="72">
        <v>0.99342450000000004</v>
      </c>
      <c r="CL34" s="72">
        <v>0.99371100000000001</v>
      </c>
      <c r="CM34" s="72">
        <v>0.99463767000000003</v>
      </c>
      <c r="CN34" s="72">
        <v>0.99605315999999999</v>
      </c>
      <c r="CO34" s="72">
        <v>0.99769180000000002</v>
      </c>
      <c r="CP34" s="72">
        <v>0.99927306000000005</v>
      </c>
      <c r="CQ34" s="72">
        <v>1.0005009</v>
      </c>
      <c r="CR34" s="72">
        <v>1.0012802999999999</v>
      </c>
      <c r="CS34" s="72">
        <v>1.0016658000000001</v>
      </c>
      <c r="CT34" s="72">
        <v>1.0017457000000001</v>
      </c>
      <c r="CU34" s="72">
        <v>1.0016754000000001</v>
      </c>
      <c r="CV34" s="72">
        <v>1.0014590999999999</v>
      </c>
      <c r="CW34" s="72">
        <v>1.0011644</v>
      </c>
      <c r="CX34" s="72">
        <v>1.0008322999999999</v>
      </c>
      <c r="CY34" s="72">
        <v>1.0004839000000001</v>
      </c>
      <c r="CZ34" s="72">
        <v>1.0001332000000001</v>
      </c>
      <c r="DA34" s="72">
        <v>0.99978685</v>
      </c>
      <c r="DB34" s="72">
        <v>0.99944615000000003</v>
      </c>
      <c r="DC34" s="72">
        <v>0.99910754000000002</v>
      </c>
      <c r="DD34" s="72">
        <v>0.99876635999999996</v>
      </c>
      <c r="DE34" s="72">
        <v>0.99834913000000003</v>
      </c>
      <c r="DF34" s="72">
        <v>0.99789554000000003</v>
      </c>
      <c r="DG34" s="72">
        <v>0.99757050000000003</v>
      </c>
      <c r="DH34" s="72">
        <v>0.99711024999999998</v>
      </c>
      <c r="DI34" s="72">
        <v>0.99655760000000004</v>
      </c>
      <c r="DJ34" s="72">
        <v>0.99588469999999996</v>
      </c>
      <c r="DK34" s="72">
        <v>0.99504446999999996</v>
      </c>
      <c r="DL34" s="72">
        <v>0.99399733999999995</v>
      </c>
      <c r="DM34" s="72">
        <v>0.99263363999999998</v>
      </c>
      <c r="DN34" s="72">
        <v>0.99086015999999999</v>
      </c>
      <c r="DO34" s="72">
        <v>0.98858820000000003</v>
      </c>
      <c r="DP34" s="72">
        <v>0.98579746000000001</v>
      </c>
      <c r="DQ34" s="72">
        <v>0.98259339999999995</v>
      </c>
      <c r="DR34" s="72">
        <v>0.97909939999999995</v>
      </c>
      <c r="DS34" s="72">
        <v>0.97522980000000004</v>
      </c>
      <c r="DT34" s="72">
        <v>0.96954565999999998</v>
      </c>
      <c r="DU34" s="72">
        <v>0.96996737</v>
      </c>
      <c r="DV34" s="72">
        <v>0.99740309999999999</v>
      </c>
      <c r="DW34" s="72">
        <v>0.99336385999999999</v>
      </c>
      <c r="DX34" s="72">
        <v>0.99198070000000005</v>
      </c>
      <c r="DY34" s="72">
        <v>0.99194735000000001</v>
      </c>
      <c r="DZ34" s="72">
        <v>0.99251836999999998</v>
      </c>
      <c r="EA34" s="72">
        <v>0.99427350000000003</v>
      </c>
      <c r="EB34" s="72">
        <v>0.99638939999999998</v>
      </c>
      <c r="EC34" s="72">
        <v>0.99866414000000003</v>
      </c>
      <c r="ED34" s="72">
        <v>1.0002979000000001</v>
      </c>
      <c r="EE34" s="72">
        <v>1.0001637999999999</v>
      </c>
      <c r="EF34" s="72">
        <v>0.99950510000000004</v>
      </c>
      <c r="EG34" s="72">
        <v>0.99865409999999999</v>
      </c>
      <c r="EH34" s="72">
        <v>0.99781655999999996</v>
      </c>
      <c r="EI34" s="72">
        <v>0.99706083999999995</v>
      </c>
      <c r="EJ34" s="72">
        <v>0.99641215999999999</v>
      </c>
      <c r="EK34" s="72">
        <v>0.99582683999999999</v>
      </c>
      <c r="EL34" s="72">
        <v>0.9952008</v>
      </c>
      <c r="EM34" s="72">
        <v>0.99449140000000003</v>
      </c>
      <c r="EN34" s="72">
        <v>0.99369949999999996</v>
      </c>
      <c r="EO34" s="72">
        <v>0.99276940000000002</v>
      </c>
      <c r="EP34" s="72">
        <v>0.99169713000000004</v>
      </c>
      <c r="EQ34" s="72">
        <v>0.99045190000000005</v>
      </c>
      <c r="ER34" s="72">
        <v>0.98869569999999996</v>
      </c>
      <c r="ES34" s="72">
        <v>0.98734739999999999</v>
      </c>
      <c r="ET34" s="72">
        <v>0.9856914</v>
      </c>
      <c r="EU34" s="72">
        <v>0.98392343999999998</v>
      </c>
      <c r="EV34" s="72">
        <v>0.98212370000000004</v>
      </c>
      <c r="EW34" s="72">
        <v>0.98034140000000003</v>
      </c>
      <c r="EX34" s="72">
        <v>0.97861779999999998</v>
      </c>
      <c r="EY34" s="72">
        <v>0.97697670000000003</v>
      </c>
      <c r="EZ34" s="72">
        <v>0.97539109999999996</v>
      </c>
      <c r="FA34" s="72">
        <v>0.973827</v>
      </c>
      <c r="FB34" s="72">
        <v>0.97207569999999999</v>
      </c>
      <c r="FC34" s="72">
        <v>0.96954229999999997</v>
      </c>
      <c r="FD34" s="72">
        <v>0.96597045999999998</v>
      </c>
      <c r="FE34" s="72">
        <v>0.96213159999999998</v>
      </c>
      <c r="FF34" s="72">
        <v>0.95842260000000001</v>
      </c>
      <c r="FG34" s="72">
        <v>0.95500576000000004</v>
      </c>
      <c r="FH34" s="72">
        <v>0.95225203000000003</v>
      </c>
      <c r="FI34" s="72">
        <v>0.95246947000000004</v>
      </c>
      <c r="FJ34" s="72">
        <v>1.0028242999999999</v>
      </c>
      <c r="FK34" s="72">
        <v>1.0024658</v>
      </c>
      <c r="FL34" s="72">
        <v>1.0045158000000001</v>
      </c>
      <c r="FM34" s="72">
        <v>1.0076347999999999</v>
      </c>
      <c r="FN34" s="72">
        <v>1.0100946</v>
      </c>
      <c r="FO34" s="72">
        <v>1.0096932999999999</v>
      </c>
      <c r="FP34" s="72">
        <v>1.0061549999999999</v>
      </c>
      <c r="FQ34" s="72">
        <v>1.0076407000000001</v>
      </c>
      <c r="FR34" s="72">
        <v>1.0059412999999999</v>
      </c>
      <c r="FS34" s="72">
        <v>1.0042013000000001</v>
      </c>
      <c r="FT34" s="72">
        <v>1.0025101999999999</v>
      </c>
      <c r="FU34" s="72">
        <v>1.0006885999999999</v>
      </c>
      <c r="FV34" s="72">
        <v>0.99865119999999996</v>
      </c>
      <c r="FW34" s="72">
        <v>0.99641234000000001</v>
      </c>
      <c r="FX34" s="72">
        <v>0.99398470000000005</v>
      </c>
      <c r="FY34" s="72">
        <v>0.99158570000000001</v>
      </c>
      <c r="FZ34" s="72">
        <v>0.98806006000000002</v>
      </c>
      <c r="GA34" s="72">
        <v>0.98458195000000004</v>
      </c>
      <c r="GB34" s="72">
        <v>0.98202263999999995</v>
      </c>
      <c r="GC34" s="72">
        <v>0.97881216000000004</v>
      </c>
      <c r="GD34" s="72">
        <v>0.97544989999999998</v>
      </c>
      <c r="GE34" s="72">
        <v>0.97205240000000004</v>
      </c>
      <c r="GF34" s="72">
        <v>0.96853869999999997</v>
      </c>
      <c r="GG34" s="72">
        <v>0.96496015999999996</v>
      </c>
      <c r="GH34" s="72">
        <v>0.96132165000000003</v>
      </c>
      <c r="GI34" s="72">
        <v>0.95764700000000003</v>
      </c>
      <c r="GJ34" s="72">
        <v>0.95399009999999995</v>
      </c>
      <c r="GK34" s="72">
        <v>0.95045349999999995</v>
      </c>
      <c r="GL34" s="72">
        <v>0.94721555999999996</v>
      </c>
      <c r="GM34" s="72">
        <v>0.94456375000000004</v>
      </c>
      <c r="GN34" s="72">
        <v>0.94291499999999995</v>
      </c>
      <c r="GO34" s="72">
        <v>0.94298475999999998</v>
      </c>
      <c r="GP34" s="72">
        <v>0.94488090000000002</v>
      </c>
      <c r="GQ34" s="72">
        <v>0.94418800000000003</v>
      </c>
      <c r="GR34" s="72">
        <v>0.94571640000000001</v>
      </c>
      <c r="GS34" s="72">
        <v>0.94823630000000003</v>
      </c>
      <c r="GT34" s="72">
        <v>0.94997589999999998</v>
      </c>
      <c r="GU34" s="72">
        <v>0.9496097</v>
      </c>
      <c r="GV34" s="72">
        <v>0.94765215999999997</v>
      </c>
      <c r="GW34" s="72">
        <v>0.94615304</v>
      </c>
      <c r="GX34" s="72">
        <v>1.0123835999999999</v>
      </c>
      <c r="GY34" s="72">
        <v>1.0187447999999999</v>
      </c>
      <c r="GZ34" s="72">
        <v>1.0228995999999999</v>
      </c>
      <c r="HA34" s="72">
        <v>1.0246761</v>
      </c>
      <c r="HB34" s="72">
        <v>1.0232079000000001</v>
      </c>
      <c r="HC34" s="72">
        <v>1.0126565999999999</v>
      </c>
      <c r="HD34" s="72">
        <v>0.98213242999999995</v>
      </c>
      <c r="HE34" s="72">
        <v>0.99330235</v>
      </c>
      <c r="HF34" s="72">
        <v>0.9902069</v>
      </c>
      <c r="HG34" s="72">
        <v>0.98355864999999998</v>
      </c>
      <c r="HH34" s="72">
        <v>0.97633486999999997</v>
      </c>
      <c r="HI34" s="72">
        <v>0.96925830000000002</v>
      </c>
      <c r="HJ34" s="72">
        <v>0.9623758</v>
      </c>
      <c r="HK34" s="72">
        <v>0.95549905000000002</v>
      </c>
      <c r="HL34" s="72">
        <v>0.94914609999999999</v>
      </c>
      <c r="HM34" s="72">
        <v>0.94283790000000001</v>
      </c>
      <c r="HN34" s="72">
        <v>0.93604593999999997</v>
      </c>
      <c r="HO34" s="72">
        <v>0.92923986999999997</v>
      </c>
      <c r="HP34" s="72">
        <v>0.92277944000000001</v>
      </c>
      <c r="HQ34" s="72">
        <v>0.91610709999999995</v>
      </c>
      <c r="HR34" s="72">
        <v>0.90931090000000003</v>
      </c>
      <c r="HS34" s="72">
        <v>0.90247759999999999</v>
      </c>
      <c r="HT34" s="72">
        <v>0.89564394999999997</v>
      </c>
      <c r="HU34" s="72">
        <v>0.88889099999999999</v>
      </c>
      <c r="HV34" s="72">
        <v>0.8823375</v>
      </c>
      <c r="HW34" s="72">
        <v>0.87618565999999998</v>
      </c>
      <c r="HX34" s="72">
        <v>0.87078730000000004</v>
      </c>
      <c r="HY34" s="72">
        <v>0.86675089999999999</v>
      </c>
      <c r="HZ34" s="72">
        <v>0.86509659999999999</v>
      </c>
      <c r="IA34" s="72">
        <v>0.86747390000000002</v>
      </c>
      <c r="IB34" s="72">
        <v>0.8766969</v>
      </c>
      <c r="IC34" s="72">
        <v>0.89826229999999996</v>
      </c>
      <c r="ID34" s="72">
        <v>0.94558096000000003</v>
      </c>
      <c r="IE34" s="72">
        <v>0.93373644</v>
      </c>
      <c r="IF34" s="72">
        <v>0.92663039999999997</v>
      </c>
      <c r="IG34" s="72">
        <v>0.92363786999999997</v>
      </c>
      <c r="IH34" s="72">
        <v>0.9228151</v>
      </c>
      <c r="II34" s="72">
        <v>0.92255825000000002</v>
      </c>
      <c r="IJ34" s="72">
        <v>0.92129640000000002</v>
      </c>
      <c r="IK34" s="72">
        <v>0.92093729999999996</v>
      </c>
      <c r="IL34" s="72">
        <v>1.0134711000000001</v>
      </c>
      <c r="IM34" s="72">
        <v>1.0228211</v>
      </c>
      <c r="IN34" s="72">
        <v>1.0260887999999999</v>
      </c>
      <c r="IO34" s="72">
        <v>1.0248226</v>
      </c>
      <c r="IP34" s="72">
        <v>1.0178579000000001</v>
      </c>
      <c r="IQ34" s="72">
        <v>1.0021994000000001</v>
      </c>
      <c r="IR34" s="72">
        <v>0.98046440000000001</v>
      </c>
      <c r="IS34" s="72">
        <v>0.96244010000000002</v>
      </c>
      <c r="IT34" s="72">
        <v>0.94391460000000005</v>
      </c>
      <c r="IU34" s="72">
        <v>0.92530670000000004</v>
      </c>
      <c r="IV34" s="72">
        <v>0.90823790000000004</v>
      </c>
      <c r="IW34" s="72">
        <v>0.89326450000000002</v>
      </c>
      <c r="IX34" s="72">
        <v>0.88023940000000001</v>
      </c>
      <c r="IY34" s="72">
        <v>0.86877704</v>
      </c>
      <c r="IZ34" s="72">
        <v>0.85842019999999997</v>
      </c>
      <c r="JA34" s="72">
        <v>0.84865610000000002</v>
      </c>
      <c r="JB34" s="72">
        <v>0.83911119999999995</v>
      </c>
      <c r="JC34" s="72">
        <v>0.82981780000000005</v>
      </c>
      <c r="JD34" s="72">
        <v>0.82082604999999997</v>
      </c>
      <c r="JE34" s="72">
        <v>0.81195600000000001</v>
      </c>
      <c r="JF34" s="72">
        <v>0.80317249999999996</v>
      </c>
      <c r="JG34" s="72">
        <v>0.79450469999999995</v>
      </c>
      <c r="JH34" s="72">
        <v>0.785999</v>
      </c>
      <c r="JI34" s="72">
        <v>0.77775097000000004</v>
      </c>
      <c r="JJ34" s="72">
        <v>0.76993834999999999</v>
      </c>
      <c r="JK34" s="72">
        <v>0.76289850000000003</v>
      </c>
      <c r="JL34" s="72">
        <v>0.75725746000000005</v>
      </c>
      <c r="JM34" s="72">
        <v>0.75413589999999997</v>
      </c>
      <c r="JN34" s="72">
        <v>0.75543815000000003</v>
      </c>
      <c r="JO34" s="72">
        <v>0.76413589999999998</v>
      </c>
      <c r="JP34" s="72">
        <v>0.78493696000000002</v>
      </c>
      <c r="JQ34" s="72">
        <v>0.82622099999999998</v>
      </c>
      <c r="JR34" s="72">
        <v>0.91424680000000003</v>
      </c>
      <c r="JS34" s="72">
        <v>0.91973199999999999</v>
      </c>
      <c r="JT34" s="72">
        <v>0.91789779999999999</v>
      </c>
      <c r="JU34" s="72">
        <v>0.91529729999999998</v>
      </c>
      <c r="JV34" s="72">
        <v>0.91317683000000005</v>
      </c>
      <c r="JW34" s="72">
        <v>0.91132480000000005</v>
      </c>
      <c r="JX34" s="72">
        <v>0.90874814999999998</v>
      </c>
      <c r="JY34" s="72">
        <v>0.90633379999999997</v>
      </c>
      <c r="JZ34" s="72">
        <v>1.0093607</v>
      </c>
      <c r="KA34" s="72">
        <v>1.0186360999999999</v>
      </c>
      <c r="KB34" s="72">
        <v>1.0230745999999999</v>
      </c>
      <c r="KC34" s="72">
        <v>1.0255618</v>
      </c>
      <c r="KD34" s="72">
        <v>1.0249547999999999</v>
      </c>
      <c r="KE34" s="72">
        <v>1.0156349</v>
      </c>
      <c r="KF34" s="72">
        <v>0.97840289999999996</v>
      </c>
      <c r="KG34" s="72">
        <v>0.94598716000000005</v>
      </c>
      <c r="KH34" s="72">
        <v>0.91757350000000004</v>
      </c>
      <c r="KI34" s="72">
        <v>0.89143424999999998</v>
      </c>
      <c r="KJ34" s="72">
        <v>0.86857280000000003</v>
      </c>
      <c r="KK34" s="72">
        <v>0.84918700000000003</v>
      </c>
      <c r="KL34" s="72">
        <v>0.83285359999999997</v>
      </c>
      <c r="KM34" s="72">
        <v>0.81887007000000001</v>
      </c>
      <c r="KN34" s="72">
        <v>0.80650069999999996</v>
      </c>
      <c r="KO34" s="72">
        <v>0.79514609999999997</v>
      </c>
      <c r="KP34" s="72">
        <v>0.78441053999999999</v>
      </c>
      <c r="KQ34" s="72">
        <v>0.77414709999999998</v>
      </c>
      <c r="KR34" s="72">
        <v>0.76428439999999997</v>
      </c>
      <c r="KS34" s="72">
        <v>0.75473016999999998</v>
      </c>
      <c r="KT34" s="72">
        <v>0.74543583000000002</v>
      </c>
      <c r="KU34" s="72">
        <v>0.73640907</v>
      </c>
      <c r="KV34" s="72">
        <v>0.72768955999999996</v>
      </c>
      <c r="KW34" s="72">
        <v>0.71938044000000001</v>
      </c>
      <c r="KX34" s="72">
        <v>0.71168480000000001</v>
      </c>
      <c r="KY34" s="72">
        <v>0.7049936</v>
      </c>
      <c r="KZ34" s="72">
        <v>0.70001860000000005</v>
      </c>
      <c r="LA34" s="72">
        <v>0.69801489999999999</v>
      </c>
      <c r="LB34" s="72">
        <v>0.7011693</v>
      </c>
      <c r="LC34" s="72">
        <v>0.71246770000000004</v>
      </c>
      <c r="LD34" s="72">
        <v>0.73568129999999998</v>
      </c>
      <c r="LE34" s="72">
        <v>0.7746712</v>
      </c>
      <c r="LF34" s="72">
        <v>0.83696693</v>
      </c>
      <c r="LG34" s="72">
        <v>0.89034634999999995</v>
      </c>
      <c r="LH34" s="72">
        <v>0.91594390000000003</v>
      </c>
      <c r="LI34" s="72">
        <v>0.92671406000000001</v>
      </c>
      <c r="LJ34" s="72">
        <v>0.92984074000000005</v>
      </c>
      <c r="LK34" s="72">
        <v>0.92837499999999995</v>
      </c>
      <c r="LL34" s="72">
        <v>0.9230699</v>
      </c>
      <c r="LM34" s="72">
        <v>0.91287183999999999</v>
      </c>
      <c r="LN34" s="72">
        <v>1.0062025999999999</v>
      </c>
      <c r="LO34" s="72">
        <v>1.0142599999999999</v>
      </c>
      <c r="LP34" s="72">
        <v>1.0193462</v>
      </c>
      <c r="LQ34" s="72">
        <v>1.0244352000000001</v>
      </c>
      <c r="LR34" s="72">
        <v>1.028119</v>
      </c>
      <c r="LS34" s="72">
        <v>1.0244979000000001</v>
      </c>
      <c r="LT34" s="72">
        <v>0.98211366</v>
      </c>
      <c r="LU34" s="72">
        <v>0.95132700000000003</v>
      </c>
      <c r="LV34" s="72">
        <v>0.92351220000000001</v>
      </c>
      <c r="LW34" s="72">
        <v>0.8983141</v>
      </c>
      <c r="LX34" s="72">
        <v>0.87635030000000003</v>
      </c>
      <c r="LY34" s="72">
        <v>0.85767190000000004</v>
      </c>
      <c r="LZ34" s="72">
        <v>0.84185743000000002</v>
      </c>
      <c r="MA34" s="72">
        <v>0.82826350000000004</v>
      </c>
      <c r="MB34" s="72">
        <v>0.81623626000000005</v>
      </c>
      <c r="MC34" s="72">
        <v>0.80526584000000001</v>
      </c>
      <c r="MD34" s="72">
        <v>0.79500990000000005</v>
      </c>
      <c r="ME34" s="72">
        <v>0.78529870000000002</v>
      </c>
      <c r="MF34" s="72">
        <v>0.77604245999999999</v>
      </c>
      <c r="MG34" s="72">
        <v>0.76717806</v>
      </c>
      <c r="MH34" s="72">
        <v>0.75867039999999997</v>
      </c>
      <c r="MI34" s="72">
        <v>0.75051886000000001</v>
      </c>
      <c r="MJ34" s="72">
        <v>0.74276200000000003</v>
      </c>
      <c r="MK34" s="72">
        <v>0.73549693999999999</v>
      </c>
      <c r="ML34" s="72">
        <v>0.72891669999999997</v>
      </c>
      <c r="MM34" s="72">
        <v>0.72337525999999996</v>
      </c>
      <c r="MN34" s="72">
        <v>0.71944474999999997</v>
      </c>
      <c r="MO34" s="72">
        <v>0.71799440000000003</v>
      </c>
      <c r="MP34" s="72">
        <v>0.72114330000000004</v>
      </c>
      <c r="MQ34" s="72">
        <v>0.73104376000000004</v>
      </c>
      <c r="MR34" s="72">
        <v>0.74999159999999998</v>
      </c>
      <c r="MS34" s="72">
        <v>0.77911896000000003</v>
      </c>
      <c r="MT34" s="72">
        <v>0.81861066999999998</v>
      </c>
      <c r="MU34" s="72">
        <v>0.88012449999999998</v>
      </c>
      <c r="MV34" s="72">
        <v>0.91364100000000004</v>
      </c>
      <c r="MW34" s="72">
        <v>0.92860335000000005</v>
      </c>
      <c r="MX34" s="72">
        <v>0.93458134000000004</v>
      </c>
      <c r="MY34" s="72">
        <v>0.93576159999999997</v>
      </c>
      <c r="MZ34" s="72">
        <v>0.93350679999999997</v>
      </c>
      <c r="NA34" s="72">
        <v>0.9233249</v>
      </c>
      <c r="NB34" s="72">
        <v>1.0014379</v>
      </c>
      <c r="NC34" s="72">
        <v>1.0059897</v>
      </c>
      <c r="ND34" s="72">
        <v>1.0100191000000001</v>
      </c>
      <c r="NE34" s="72">
        <v>1.0158943</v>
      </c>
      <c r="NF34" s="72">
        <v>1.0237385000000001</v>
      </c>
      <c r="NG34" s="72">
        <v>1.0241332000000001</v>
      </c>
      <c r="NH34" s="72">
        <v>0.99120766000000005</v>
      </c>
      <c r="NI34" s="72">
        <v>0.97873580000000004</v>
      </c>
      <c r="NJ34" s="72">
        <v>0.96338849999999998</v>
      </c>
      <c r="NK34" s="72">
        <v>0.94832516</v>
      </c>
      <c r="NL34" s="72">
        <v>0.93432870000000001</v>
      </c>
      <c r="NM34" s="72">
        <v>0.92165995000000001</v>
      </c>
      <c r="NN34" s="72">
        <v>0.91028964999999995</v>
      </c>
      <c r="NO34" s="72">
        <v>0.90003610000000001</v>
      </c>
      <c r="NP34" s="72">
        <v>0.8906676</v>
      </c>
      <c r="NQ34" s="72">
        <v>0.88197820000000005</v>
      </c>
      <c r="NR34" s="72">
        <v>0.87382210000000005</v>
      </c>
      <c r="NS34" s="72">
        <v>0.86611693999999995</v>
      </c>
      <c r="NT34" s="72">
        <v>0.85881529999999995</v>
      </c>
      <c r="NU34" s="72">
        <v>0.85188894999999998</v>
      </c>
      <c r="NV34" s="72">
        <v>0.84532094000000002</v>
      </c>
      <c r="NW34" s="72">
        <v>0.83911309999999995</v>
      </c>
      <c r="NX34" s="72">
        <v>0.83329653999999997</v>
      </c>
      <c r="NY34" s="72">
        <v>0.82794369999999995</v>
      </c>
      <c r="NZ34" s="72">
        <v>0.82320939999999998</v>
      </c>
      <c r="OA34" s="72">
        <v>0.81936869999999995</v>
      </c>
      <c r="OB34" s="72">
        <v>0.81676029999999999</v>
      </c>
      <c r="OC34" s="72">
        <v>0.81477772999999998</v>
      </c>
      <c r="OD34" s="72">
        <v>0.81615084000000004</v>
      </c>
      <c r="OE34" s="72">
        <v>0.82122550000000005</v>
      </c>
      <c r="OF34" s="72">
        <v>0.83078249999999998</v>
      </c>
      <c r="OG34" s="72">
        <v>0.84472239999999998</v>
      </c>
      <c r="OH34" s="72">
        <v>0.86205410000000005</v>
      </c>
      <c r="OI34" s="72">
        <v>0.90645690000000001</v>
      </c>
      <c r="OJ34" s="72">
        <v>0.91845953000000002</v>
      </c>
      <c r="OK34" s="72">
        <v>0.91770560000000001</v>
      </c>
      <c r="OL34" s="72">
        <v>0.9160819</v>
      </c>
      <c r="OM34" s="72">
        <v>0.91550379999999998</v>
      </c>
      <c r="ON34" s="72">
        <v>0.91547699999999999</v>
      </c>
      <c r="OO34" s="72">
        <v>0.91505164000000005</v>
      </c>
      <c r="OP34" s="72">
        <v>0.99365420000000004</v>
      </c>
      <c r="OQ34" s="72">
        <v>0.99374899999999999</v>
      </c>
      <c r="OR34" s="72">
        <v>0.99658999999999998</v>
      </c>
      <c r="OS34" s="72">
        <v>1.0008013</v>
      </c>
      <c r="OT34" s="72">
        <v>1.006367</v>
      </c>
      <c r="OU34" s="72">
        <v>1.0123508000000001</v>
      </c>
      <c r="OV34" s="72">
        <v>1.0091463000000001</v>
      </c>
      <c r="OW34" s="72">
        <v>1.0063924</v>
      </c>
      <c r="OX34" s="72">
        <v>1.0031296000000001</v>
      </c>
      <c r="OY34" s="72">
        <v>0.99904800000000005</v>
      </c>
      <c r="OZ34" s="72">
        <v>0.99416083</v>
      </c>
      <c r="PA34" s="72">
        <v>0.98871213000000002</v>
      </c>
      <c r="PB34" s="72">
        <v>0.98295485999999999</v>
      </c>
      <c r="PC34" s="72">
        <v>0.97712100000000002</v>
      </c>
      <c r="PD34" s="72">
        <v>0.97135760000000004</v>
      </c>
      <c r="PE34" s="72">
        <v>0.96574389999999999</v>
      </c>
      <c r="PF34" s="72">
        <v>0.9603218</v>
      </c>
      <c r="PG34" s="72">
        <v>0.95510930000000005</v>
      </c>
      <c r="PH34" s="72">
        <v>0.95011210000000001</v>
      </c>
      <c r="PI34" s="72">
        <v>0.94532850000000002</v>
      </c>
      <c r="PJ34" s="72">
        <v>0.94075715999999998</v>
      </c>
      <c r="PK34" s="72">
        <v>0.93640064999999995</v>
      </c>
      <c r="PL34" s="72">
        <v>0.93227369999999998</v>
      </c>
      <c r="PM34" s="72">
        <v>0.92841107</v>
      </c>
      <c r="PN34" s="72">
        <v>0.92489909999999997</v>
      </c>
      <c r="PO34" s="72">
        <v>0.92198365999999998</v>
      </c>
      <c r="PP34" s="72">
        <v>0.92053390000000002</v>
      </c>
      <c r="PQ34" s="72">
        <v>0.91614753000000004</v>
      </c>
      <c r="PR34" s="72">
        <v>0.91529020000000005</v>
      </c>
      <c r="PS34" s="72">
        <v>0.91512965999999996</v>
      </c>
      <c r="PT34" s="72">
        <v>0.91580519999999999</v>
      </c>
      <c r="PU34" s="72">
        <v>0.9163173</v>
      </c>
      <c r="PV34" s="72">
        <v>0.9134679</v>
      </c>
      <c r="PW34" s="72">
        <v>0.91466694999999998</v>
      </c>
      <c r="PX34" s="72">
        <v>0.91764509999999999</v>
      </c>
      <c r="PY34" s="72">
        <v>0.92126540000000001</v>
      </c>
      <c r="PZ34" s="72">
        <v>0.92450100000000002</v>
      </c>
      <c r="QA34" s="72">
        <v>0.92672980000000005</v>
      </c>
      <c r="QB34" s="72">
        <v>0.92793870000000001</v>
      </c>
      <c r="QC34" s="72">
        <v>0.9276664</v>
      </c>
      <c r="QD34" s="72">
        <v>0.99118609999999996</v>
      </c>
      <c r="QE34" s="72">
        <v>0.98528130000000003</v>
      </c>
      <c r="QF34" s="72">
        <v>0.98336595000000004</v>
      </c>
      <c r="QG34" s="72">
        <v>0.98429639999999996</v>
      </c>
      <c r="QH34" s="72">
        <v>0.98704236999999995</v>
      </c>
      <c r="QI34" s="72">
        <v>0.99068683000000002</v>
      </c>
      <c r="QJ34" s="72">
        <v>0.99417955000000002</v>
      </c>
      <c r="QK34" s="72">
        <v>0.99681529999999996</v>
      </c>
      <c r="QL34" s="72">
        <v>0.99875206000000005</v>
      </c>
      <c r="QM34" s="72">
        <v>0.99997765000000005</v>
      </c>
      <c r="QN34" s="72">
        <v>1.0007535999999999</v>
      </c>
      <c r="QO34" s="72">
        <v>1.0009710000000001</v>
      </c>
      <c r="QP34" s="72">
        <v>1.0006447000000001</v>
      </c>
      <c r="QQ34" s="72">
        <v>0.99966717000000005</v>
      </c>
      <c r="QR34" s="72">
        <v>0.99813070000000004</v>
      </c>
      <c r="QS34" s="72">
        <v>0.99612489999999998</v>
      </c>
      <c r="QT34" s="72">
        <v>0.99376184000000001</v>
      </c>
      <c r="QU34" s="72">
        <v>0.99118364000000003</v>
      </c>
      <c r="QV34" s="72">
        <v>0.98852030000000002</v>
      </c>
      <c r="QW34" s="72">
        <v>0.98588489999999995</v>
      </c>
      <c r="QX34" s="72">
        <v>0.98335534000000002</v>
      </c>
      <c r="QY34" s="72">
        <v>0.98098430000000003</v>
      </c>
      <c r="QZ34" s="72">
        <v>0.97880113000000002</v>
      </c>
      <c r="RA34" s="72">
        <v>0.97681713000000003</v>
      </c>
      <c r="RB34" s="72">
        <v>0.97503010000000001</v>
      </c>
      <c r="RC34" s="72">
        <v>0.97344889999999995</v>
      </c>
      <c r="RD34" s="72">
        <v>0.9721822</v>
      </c>
      <c r="RE34" s="72">
        <v>0.97014230000000001</v>
      </c>
      <c r="RF34" s="72">
        <v>0.96829540000000003</v>
      </c>
      <c r="RG34" s="72">
        <v>0.96598200000000001</v>
      </c>
      <c r="RH34" s="72">
        <v>0.96293026000000004</v>
      </c>
      <c r="RI34" s="72">
        <v>0.95893985000000004</v>
      </c>
      <c r="RJ34" s="72">
        <v>0.95515220000000001</v>
      </c>
      <c r="RK34" s="72">
        <v>0.95229982999999996</v>
      </c>
      <c r="RL34" s="72">
        <v>0.95046109999999995</v>
      </c>
      <c r="RM34" s="72">
        <v>0.94944329999999999</v>
      </c>
      <c r="RN34" s="72">
        <v>0.94895046999999999</v>
      </c>
      <c r="RO34" s="72">
        <v>0.94867283000000002</v>
      </c>
      <c r="RP34" s="72">
        <v>0.94839039999999997</v>
      </c>
      <c r="RQ34" s="72">
        <v>0.94767349999999995</v>
      </c>
      <c r="RR34" s="72">
        <v>0.99959299999999995</v>
      </c>
      <c r="RS34" s="72">
        <v>0.99434650000000002</v>
      </c>
      <c r="RT34" s="72">
        <v>0.99009270000000005</v>
      </c>
      <c r="RU34" s="72">
        <v>0.98709179999999996</v>
      </c>
      <c r="RV34" s="72">
        <v>0.98528426999999996</v>
      </c>
      <c r="RW34" s="72">
        <v>0.98422569999999998</v>
      </c>
      <c r="RX34" s="72">
        <v>0.98427766999999999</v>
      </c>
      <c r="RY34" s="72">
        <v>0.98494744000000001</v>
      </c>
      <c r="RZ34" s="72">
        <v>0.98621979999999998</v>
      </c>
      <c r="SA34" s="72">
        <v>0.98802285999999995</v>
      </c>
      <c r="SB34" s="72">
        <v>0.98997252999999996</v>
      </c>
      <c r="SC34" s="72">
        <v>0.99193173999999995</v>
      </c>
      <c r="SD34" s="72">
        <v>0.99376816000000001</v>
      </c>
      <c r="SE34" s="72">
        <v>0.99534683999999995</v>
      </c>
      <c r="SF34" s="72">
        <v>0.99657890000000005</v>
      </c>
      <c r="SG34" s="72">
        <v>0.99744403000000004</v>
      </c>
      <c r="SH34" s="72">
        <v>0.99796087</v>
      </c>
      <c r="SI34" s="72">
        <v>0.99810432999999998</v>
      </c>
      <c r="SJ34" s="72">
        <v>0.99792104999999998</v>
      </c>
      <c r="SK34" s="72">
        <v>0.99738009999999999</v>
      </c>
      <c r="SL34" s="72">
        <v>0.99654379999999998</v>
      </c>
      <c r="SM34" s="72">
        <v>0.99546760000000001</v>
      </c>
      <c r="SN34" s="72">
        <v>0.99419590000000002</v>
      </c>
      <c r="SO34" s="72">
        <v>0.9927629</v>
      </c>
      <c r="SP34" s="72">
        <v>0.99119055</v>
      </c>
      <c r="SQ34" s="72">
        <v>0.98949169999999997</v>
      </c>
      <c r="SR34" s="72">
        <v>0.98767289999999996</v>
      </c>
      <c r="SS34" s="72">
        <v>0.9857127</v>
      </c>
      <c r="ST34" s="72">
        <v>0.98357075000000005</v>
      </c>
      <c r="SU34" s="72">
        <v>0.98095065000000004</v>
      </c>
      <c r="SV34" s="72">
        <v>0.97862654999999998</v>
      </c>
      <c r="SW34" s="72">
        <v>0.97600626999999995</v>
      </c>
      <c r="SX34" s="72">
        <v>0.97346555999999995</v>
      </c>
      <c r="SY34" s="72">
        <v>0.97116329999999995</v>
      </c>
      <c r="SZ34" s="72">
        <v>0.96919876000000005</v>
      </c>
      <c r="TA34" s="72">
        <v>0.96759766000000003</v>
      </c>
      <c r="TB34" s="72">
        <v>0.9662984</v>
      </c>
      <c r="TC34" s="72">
        <v>0.96503896</v>
      </c>
      <c r="TD34" s="72">
        <v>0.96268856999999997</v>
      </c>
      <c r="TE34" s="72">
        <v>0.96266644999999995</v>
      </c>
      <c r="TF34" s="72">
        <v>1.0054877</v>
      </c>
      <c r="TG34" s="72">
        <v>1.0033265</v>
      </c>
      <c r="TH34" s="72">
        <v>1.0012087999999999</v>
      </c>
      <c r="TI34" s="72">
        <v>0.99888206000000002</v>
      </c>
      <c r="TJ34" s="72">
        <v>0.99637127000000003</v>
      </c>
      <c r="TK34" s="72">
        <v>0.99411494</v>
      </c>
      <c r="TL34" s="72">
        <v>0.99230030000000002</v>
      </c>
      <c r="TM34" s="72">
        <v>0.99100286000000004</v>
      </c>
      <c r="TN34" s="72">
        <v>0.99023724000000002</v>
      </c>
      <c r="TO34" s="72">
        <v>0.99012659999999997</v>
      </c>
      <c r="TP34" s="72">
        <v>0.99047059999999998</v>
      </c>
      <c r="TQ34" s="72">
        <v>0.99125549999999996</v>
      </c>
      <c r="TR34" s="72">
        <v>0.99230220000000002</v>
      </c>
      <c r="TS34" s="72">
        <v>0.99352753000000005</v>
      </c>
      <c r="TT34" s="72">
        <v>0.99483500000000002</v>
      </c>
      <c r="TU34" s="72">
        <v>0.99612427000000003</v>
      </c>
      <c r="TV34" s="72">
        <v>0.99728099999999997</v>
      </c>
      <c r="TW34" s="72">
        <v>0.99822390000000005</v>
      </c>
      <c r="TX34" s="72">
        <v>0.99891925000000004</v>
      </c>
      <c r="TY34" s="72">
        <v>0.99932045000000003</v>
      </c>
      <c r="TZ34" s="72">
        <v>0.99937830000000005</v>
      </c>
      <c r="UA34" s="72">
        <v>0.99915533999999995</v>
      </c>
      <c r="UB34" s="72">
        <v>0.99857510000000005</v>
      </c>
      <c r="UC34" s="72">
        <v>0.99768230000000002</v>
      </c>
      <c r="UD34" s="72">
        <v>0.99650859999999997</v>
      </c>
      <c r="UE34" s="72">
        <v>0.99508863999999997</v>
      </c>
      <c r="UF34" s="72">
        <v>0.99346230000000002</v>
      </c>
      <c r="UG34" s="72">
        <v>0.99167070000000002</v>
      </c>
      <c r="UH34" s="72">
        <v>0.98975234999999995</v>
      </c>
      <c r="UI34" s="72">
        <v>0.98774123000000003</v>
      </c>
      <c r="UJ34" s="72">
        <v>0.98571719999999996</v>
      </c>
      <c r="UK34" s="72">
        <v>0.98376719999999995</v>
      </c>
      <c r="UL34" s="72">
        <v>0.98201424000000004</v>
      </c>
      <c r="UM34" s="72">
        <v>0.98005474000000004</v>
      </c>
      <c r="UN34" s="72">
        <v>0.97830134999999996</v>
      </c>
      <c r="UO34" s="72">
        <v>0.9768268</v>
      </c>
      <c r="UP34" s="72">
        <v>0.97578980000000004</v>
      </c>
      <c r="UQ34" s="72">
        <v>0.97557013999999997</v>
      </c>
      <c r="UR34" s="72">
        <v>0.97721789999999997</v>
      </c>
      <c r="US34" s="72">
        <v>0.97695989999999999</v>
      </c>
      <c r="UT34" s="72">
        <v>1.0066584000000001</v>
      </c>
      <c r="UU34" s="72">
        <v>1.0062937999999999</v>
      </c>
      <c r="UV34" s="72">
        <v>1.0062686999999999</v>
      </c>
      <c r="UW34" s="72">
        <v>1.0059651999999999</v>
      </c>
      <c r="UX34" s="72">
        <v>1.0052326</v>
      </c>
      <c r="UY34" s="72">
        <v>1.0042112000000001</v>
      </c>
      <c r="UZ34" s="72">
        <v>1.0030322</v>
      </c>
      <c r="VA34" s="72">
        <v>1.0018256000000001</v>
      </c>
      <c r="VB34" s="72">
        <v>1.0007039</v>
      </c>
      <c r="VC34" s="72">
        <v>0.99976562999999996</v>
      </c>
      <c r="VD34" s="72">
        <v>0.99906550000000005</v>
      </c>
      <c r="VE34" s="72">
        <v>0.99859536000000004</v>
      </c>
      <c r="VF34" s="72">
        <v>0.99843055000000003</v>
      </c>
      <c r="VG34" s="72">
        <v>0.99857070000000003</v>
      </c>
      <c r="VH34" s="72">
        <v>0.99894225999999997</v>
      </c>
      <c r="VI34" s="72">
        <v>0.99948835000000003</v>
      </c>
      <c r="VJ34" s="72">
        <v>1.0001363999999999</v>
      </c>
      <c r="VK34" s="72">
        <v>1.0008265999999999</v>
      </c>
      <c r="VL34" s="72">
        <v>1.0014818000000001</v>
      </c>
      <c r="VM34" s="72">
        <v>1.0020415</v>
      </c>
      <c r="VN34" s="72">
        <v>1.0024518</v>
      </c>
      <c r="VO34" s="72">
        <v>1.0026790000000001</v>
      </c>
      <c r="VP34" s="72">
        <v>1.0026507</v>
      </c>
      <c r="VQ34" s="72">
        <v>1.0023894</v>
      </c>
      <c r="VR34" s="72">
        <v>1.0018699</v>
      </c>
      <c r="VS34" s="72">
        <v>1.0010935000000001</v>
      </c>
      <c r="VT34" s="72">
        <v>1.0000731</v>
      </c>
      <c r="VU34" s="72">
        <v>0.99883454999999999</v>
      </c>
      <c r="VV34" s="72">
        <v>0.99741113000000003</v>
      </c>
      <c r="VW34" s="72">
        <v>0.99584377000000002</v>
      </c>
      <c r="VX34" s="72">
        <v>0.99417659999999997</v>
      </c>
      <c r="VY34" s="72">
        <v>0.99245879999999997</v>
      </c>
      <c r="VZ34" s="72">
        <v>0.99073920000000004</v>
      </c>
      <c r="WA34" s="72">
        <v>0.98904619999999999</v>
      </c>
      <c r="WB34" s="72">
        <v>0.98743289999999995</v>
      </c>
      <c r="WC34" s="72">
        <v>0.98598874000000003</v>
      </c>
      <c r="WD34" s="72">
        <v>0.98479170000000005</v>
      </c>
      <c r="WE34" s="72">
        <v>0.98362665999999999</v>
      </c>
      <c r="WF34" s="72">
        <v>0.98361719999999997</v>
      </c>
      <c r="WG34" s="72">
        <v>0.98346840000000002</v>
      </c>
      <c r="WH34" s="72">
        <v>1.0056198999999999</v>
      </c>
      <c r="WI34" s="72">
        <v>1.0053399000000001</v>
      </c>
      <c r="WJ34" s="72">
        <v>1.0054322</v>
      </c>
      <c r="WK34" s="72">
        <v>1.0053833999999999</v>
      </c>
      <c r="WL34" s="72">
        <v>1.0051384000000001</v>
      </c>
      <c r="WM34" s="72">
        <v>1.0047089</v>
      </c>
      <c r="WN34" s="72">
        <v>1.0041298999999999</v>
      </c>
      <c r="WO34" s="72">
        <v>1.0034422000000001</v>
      </c>
      <c r="WP34" s="72">
        <v>1.0026942000000001</v>
      </c>
      <c r="WQ34" s="72">
        <v>1.0019388</v>
      </c>
      <c r="WR34" s="72">
        <v>1.0012239000000001</v>
      </c>
      <c r="WS34" s="72">
        <v>1.0005903</v>
      </c>
      <c r="WT34" s="72">
        <v>1.0000758000000001</v>
      </c>
      <c r="WU34" s="72">
        <v>0.99970669999999995</v>
      </c>
      <c r="WV34" s="72">
        <v>0.99949485000000005</v>
      </c>
      <c r="WW34" s="72">
        <v>0.99944540000000004</v>
      </c>
      <c r="WX34" s="72">
        <v>0.99953586000000005</v>
      </c>
      <c r="WY34" s="72">
        <v>0.99975849999999999</v>
      </c>
      <c r="WZ34" s="72">
        <v>1.0000703</v>
      </c>
      <c r="XA34" s="72">
        <v>1.0004302</v>
      </c>
      <c r="XB34" s="72">
        <v>1.000794</v>
      </c>
      <c r="XC34" s="72">
        <v>1.0011194999999999</v>
      </c>
      <c r="XD34" s="72">
        <v>1.0013643999999999</v>
      </c>
      <c r="XE34" s="72">
        <v>1.001498</v>
      </c>
      <c r="XF34" s="72">
        <v>1.0014651999999999</v>
      </c>
      <c r="XG34" s="72">
        <v>1.0012705</v>
      </c>
      <c r="XH34" s="72">
        <v>1.0008980999999999</v>
      </c>
      <c r="XI34" s="72">
        <v>1.0003401999999999</v>
      </c>
      <c r="XJ34" s="72">
        <v>0.99959699999999996</v>
      </c>
      <c r="XK34" s="72">
        <v>0.99867819999999996</v>
      </c>
      <c r="XL34" s="72">
        <v>0.99760170000000004</v>
      </c>
      <c r="XM34" s="72">
        <v>0.99639325999999995</v>
      </c>
      <c r="XN34" s="72">
        <v>0.99508302999999998</v>
      </c>
      <c r="XO34" s="72">
        <v>0.99370486000000002</v>
      </c>
      <c r="XP34" s="72">
        <v>0.99229467000000005</v>
      </c>
      <c r="XQ34" s="72">
        <v>0.99089735999999995</v>
      </c>
      <c r="XR34" s="72">
        <v>0.98958409999999997</v>
      </c>
      <c r="XS34" s="72">
        <v>0.98824126000000001</v>
      </c>
      <c r="XT34" s="72">
        <v>0.98707217000000003</v>
      </c>
      <c r="XU34" s="72">
        <v>0.9867747</v>
      </c>
      <c r="XV34" s="72">
        <v>1.0050611</v>
      </c>
      <c r="XW34" s="72">
        <v>1.0049876</v>
      </c>
      <c r="XX34" s="72">
        <v>1.0052022</v>
      </c>
      <c r="XY34" s="72">
        <v>1.0053649</v>
      </c>
      <c r="XZ34" s="72">
        <v>1.0053399000000001</v>
      </c>
      <c r="YA34" s="72">
        <v>1.0051633</v>
      </c>
      <c r="YB34" s="72">
        <v>1.0048362</v>
      </c>
      <c r="YC34" s="72">
        <v>1.0043755999999999</v>
      </c>
      <c r="YD34" s="72">
        <v>1.0038077000000001</v>
      </c>
      <c r="YE34" s="72">
        <v>1.0031625</v>
      </c>
      <c r="YF34" s="72">
        <v>1.0024734</v>
      </c>
      <c r="YG34" s="72">
        <v>1.0017748</v>
      </c>
      <c r="YH34" s="72">
        <v>1.0010995</v>
      </c>
      <c r="YI34" s="72">
        <v>1.0004767999999999</v>
      </c>
      <c r="YJ34" s="72">
        <v>0.99993279999999995</v>
      </c>
      <c r="YK34" s="72">
        <v>0.99948800000000004</v>
      </c>
      <c r="YL34" s="72">
        <v>0.99916612999999999</v>
      </c>
      <c r="YM34" s="72">
        <v>0.99895065999999999</v>
      </c>
      <c r="YN34" s="72">
        <v>0.99883573999999997</v>
      </c>
      <c r="YO34" s="72">
        <v>0.99881405000000001</v>
      </c>
      <c r="YP34" s="72">
        <v>0.99885749999999995</v>
      </c>
      <c r="YQ34" s="72">
        <v>0.99894744000000002</v>
      </c>
      <c r="YR34" s="72">
        <v>0.99905275999999998</v>
      </c>
      <c r="YS34" s="72">
        <v>0.99914086000000002</v>
      </c>
      <c r="YT34" s="72">
        <v>0.99917763000000004</v>
      </c>
      <c r="YU34" s="72">
        <v>0.99913830000000003</v>
      </c>
      <c r="YV34" s="72">
        <v>0.99898350000000002</v>
      </c>
      <c r="YW34" s="72">
        <v>0.99869169999999996</v>
      </c>
      <c r="YX34" s="72">
        <v>0.99824539999999995</v>
      </c>
      <c r="YY34" s="72">
        <v>0.99763570000000001</v>
      </c>
      <c r="YZ34" s="72">
        <v>0.99686260000000004</v>
      </c>
      <c r="ZA34" s="72">
        <v>0.99593399999999999</v>
      </c>
      <c r="ZB34" s="72">
        <v>0.99486770000000002</v>
      </c>
      <c r="ZC34" s="72">
        <v>0.99368846</v>
      </c>
      <c r="ZD34" s="72">
        <v>0.99242704999999998</v>
      </c>
      <c r="ZE34" s="72">
        <v>0.99111545000000001</v>
      </c>
      <c r="ZF34" s="72">
        <v>0.98976414999999995</v>
      </c>
      <c r="ZG34" s="72">
        <v>0.9884406</v>
      </c>
      <c r="ZH34" s="72">
        <v>0.98702469999999998</v>
      </c>
      <c r="ZI34" s="72">
        <v>0.98696649999999997</v>
      </c>
      <c r="ZJ34" s="72">
        <v>1.0046275</v>
      </c>
      <c r="ZK34" s="72">
        <v>1.0052300999999999</v>
      </c>
      <c r="ZL34" s="72">
        <v>1.0062526000000001</v>
      </c>
      <c r="ZM34" s="72">
        <v>1.0071416</v>
      </c>
      <c r="ZN34" s="72">
        <v>1.0078217</v>
      </c>
      <c r="ZO34" s="72">
        <v>1.0082804000000001</v>
      </c>
      <c r="ZP34" s="72">
        <v>1.0085264</v>
      </c>
      <c r="ZQ34" s="72">
        <v>1.00857</v>
      </c>
      <c r="ZR34" s="72">
        <v>1.0084626999999999</v>
      </c>
      <c r="ZS34" s="72">
        <v>1.0081944</v>
      </c>
      <c r="ZT34" s="72">
        <v>1.0078062000000001</v>
      </c>
      <c r="ZU34" s="72">
        <v>1.0073285999999999</v>
      </c>
      <c r="ZV34" s="72">
        <v>1.0067896000000001</v>
      </c>
      <c r="ZW34" s="72">
        <v>1.0062157</v>
      </c>
      <c r="ZX34" s="72">
        <v>1.0056320000000001</v>
      </c>
      <c r="ZY34" s="72">
        <v>1.0050584</v>
      </c>
      <c r="ZZ34" s="72">
        <v>1.0045029999999999</v>
      </c>
      <c r="AAA34" s="72">
        <v>1.0040016</v>
      </c>
      <c r="AAB34" s="72">
        <v>1.0035638</v>
      </c>
      <c r="AAC34" s="72">
        <v>1.0031939999999999</v>
      </c>
      <c r="AAD34" s="72">
        <v>1.0028893000000001</v>
      </c>
      <c r="AAE34" s="72">
        <v>1.0026419</v>
      </c>
      <c r="AAF34" s="72">
        <v>1.0024382999999999</v>
      </c>
      <c r="AAG34" s="72">
        <v>1.0022582</v>
      </c>
      <c r="AAH34" s="72">
        <v>1.0020764</v>
      </c>
      <c r="AAI34" s="72">
        <v>1.0018640999999999</v>
      </c>
      <c r="AAJ34" s="72">
        <v>1.0015867000000001</v>
      </c>
      <c r="AAK34" s="72">
        <v>1.0012095000000001</v>
      </c>
      <c r="AAL34" s="72">
        <v>1.0007003999999999</v>
      </c>
      <c r="AAM34" s="72">
        <v>1.0000306000000001</v>
      </c>
      <c r="AAN34" s="72">
        <v>0.99917599999999995</v>
      </c>
      <c r="AAO34" s="72">
        <v>0.99812310000000004</v>
      </c>
      <c r="AAP34" s="72">
        <v>0.99686980000000003</v>
      </c>
      <c r="AAQ34" s="72">
        <v>0.99542850000000005</v>
      </c>
      <c r="AAR34" s="72">
        <v>0.99382967</v>
      </c>
      <c r="AAS34" s="72">
        <v>0.99210739999999997</v>
      </c>
      <c r="AAT34" s="72">
        <v>0.99031190000000002</v>
      </c>
      <c r="AAU34" s="72">
        <v>0.98852079999999998</v>
      </c>
      <c r="AAV34" s="72">
        <v>0.98671500000000001</v>
      </c>
      <c r="AAW34" s="72">
        <v>0.98673743000000003</v>
      </c>
      <c r="AAX34" s="72">
        <v>1.0031486000000001</v>
      </c>
      <c r="AAY34" s="72">
        <v>1.0038792999999999</v>
      </c>
      <c r="AAZ34" s="72">
        <v>1.0049572</v>
      </c>
      <c r="ABA34" s="72">
        <v>1.0059309000000001</v>
      </c>
      <c r="ABB34" s="72">
        <v>1.0067759000000001</v>
      </c>
      <c r="ABC34" s="72">
        <v>1.0075049</v>
      </c>
      <c r="ABD34" s="72">
        <v>1.0081188999999999</v>
      </c>
      <c r="ABE34" s="72">
        <v>1.0086071000000001</v>
      </c>
      <c r="ABF34" s="72">
        <v>1.0089736</v>
      </c>
      <c r="ABG34" s="72">
        <v>1.0092087000000001</v>
      </c>
      <c r="ABH34" s="72">
        <v>1.0093076999999999</v>
      </c>
      <c r="ABI34" s="72">
        <v>1.0092584</v>
      </c>
      <c r="ABJ34" s="72">
        <v>1.009077</v>
      </c>
      <c r="ABK34" s="72">
        <v>1.0087702999999999</v>
      </c>
      <c r="ABL34" s="72">
        <v>1.0083536</v>
      </c>
      <c r="ABM34" s="72">
        <v>1.007844</v>
      </c>
      <c r="ABN34" s="72">
        <v>1.0072635000000001</v>
      </c>
      <c r="ABO34" s="72">
        <v>1.0066352999999999</v>
      </c>
      <c r="ABP34" s="72">
        <v>1.0059823999999999</v>
      </c>
      <c r="ABQ34" s="72">
        <v>1.0053262000000001</v>
      </c>
      <c r="ABR34" s="72">
        <v>1.0046946999999999</v>
      </c>
      <c r="ABS34" s="72">
        <v>1.0041062000000001</v>
      </c>
      <c r="ABT34" s="72">
        <v>1.0035745</v>
      </c>
      <c r="ABU34" s="72">
        <v>1.0031075</v>
      </c>
      <c r="ABV34" s="72">
        <v>1.0027064999999999</v>
      </c>
      <c r="ABW34" s="72">
        <v>1.0023644</v>
      </c>
      <c r="ABX34" s="72">
        <v>1.0020635</v>
      </c>
      <c r="ABY34" s="72">
        <v>1.0017697999999999</v>
      </c>
      <c r="ABZ34" s="72">
        <v>1.0014622</v>
      </c>
      <c r="ACA34" s="72">
        <v>1.0010954999999999</v>
      </c>
      <c r="ACB34" s="72">
        <v>1.000615</v>
      </c>
      <c r="ACC34" s="72">
        <v>0.99995922999999998</v>
      </c>
      <c r="ACD34" s="72">
        <v>0.99906550000000005</v>
      </c>
      <c r="ACE34" s="72">
        <v>0.99786633000000002</v>
      </c>
      <c r="ACF34" s="72">
        <v>0.99639356000000001</v>
      </c>
      <c r="ACG34" s="72">
        <v>0.9946102</v>
      </c>
      <c r="ACH34" s="72">
        <v>0.99245859999999997</v>
      </c>
      <c r="ACI34" s="72">
        <v>0.99000080000000001</v>
      </c>
      <c r="ACJ34" s="72">
        <v>0.98734569999999999</v>
      </c>
      <c r="ACK34" s="72">
        <v>0.98725160000000001</v>
      </c>
      <c r="ACL34" s="72">
        <v>1.0014031999999999</v>
      </c>
      <c r="ACM34" s="72">
        <v>1.0015082</v>
      </c>
      <c r="ACN34" s="72">
        <v>1.0020252000000001</v>
      </c>
      <c r="ACO34" s="72">
        <v>1.0025983999999999</v>
      </c>
      <c r="ACP34" s="72">
        <v>1.0031338999999999</v>
      </c>
      <c r="ACQ34" s="72">
        <v>1.0035989999999999</v>
      </c>
      <c r="ACR34" s="72">
        <v>1.0039768</v>
      </c>
      <c r="ACS34" s="72">
        <v>1.0042633999999999</v>
      </c>
      <c r="ACT34" s="72">
        <v>1.0044496999999999</v>
      </c>
      <c r="ACU34" s="72">
        <v>1.0045371000000001</v>
      </c>
      <c r="ACV34" s="72">
        <v>1.0045120999999999</v>
      </c>
      <c r="ACW34" s="72">
        <v>1.0043918000000001</v>
      </c>
      <c r="ACX34" s="72">
        <v>1.0041723</v>
      </c>
      <c r="ACY34" s="72">
        <v>1.0038556000000001</v>
      </c>
      <c r="ACZ34" s="72">
        <v>1.0034445999999999</v>
      </c>
      <c r="ADA34" s="72">
        <v>1.0029435</v>
      </c>
      <c r="ADB34" s="72">
        <v>1.0023578</v>
      </c>
      <c r="ADC34" s="72">
        <v>1.0016921999999999</v>
      </c>
      <c r="ADD34" s="72">
        <v>1.0009433999999999</v>
      </c>
      <c r="ADE34" s="72">
        <v>1.0000644999999999</v>
      </c>
      <c r="ADF34" s="72">
        <v>0.99924564000000005</v>
      </c>
      <c r="ADG34" s="72">
        <v>0.99841296999999996</v>
      </c>
      <c r="ADH34" s="72">
        <v>0.99757415000000005</v>
      </c>
      <c r="ADI34" s="72">
        <v>0.99675005999999999</v>
      </c>
      <c r="ADJ34" s="72">
        <v>0.99596256000000005</v>
      </c>
      <c r="ADK34" s="72">
        <v>0.99523443</v>
      </c>
      <c r="ADL34" s="72">
        <v>0.99458939999999996</v>
      </c>
      <c r="ADM34" s="72">
        <v>0.99405589999999999</v>
      </c>
      <c r="ADN34" s="72">
        <v>0.99363380000000001</v>
      </c>
      <c r="ADO34" s="72">
        <v>0.99332975999999995</v>
      </c>
      <c r="ADP34" s="72">
        <v>0.99314279999999999</v>
      </c>
      <c r="ADQ34" s="72">
        <v>0.9930544</v>
      </c>
      <c r="ADR34" s="72">
        <v>0.99302535999999997</v>
      </c>
      <c r="ADS34" s="72">
        <v>0.99298452999999998</v>
      </c>
      <c r="ADT34" s="72">
        <v>0.99282795000000001</v>
      </c>
      <c r="ADU34" s="72">
        <v>0.99240240000000002</v>
      </c>
      <c r="ADV34" s="72">
        <v>0.99149299999999996</v>
      </c>
      <c r="ADW34" s="72">
        <v>0.98981326999999997</v>
      </c>
      <c r="ADX34" s="72">
        <v>0.98697959999999996</v>
      </c>
      <c r="ADY34" s="72">
        <v>0.98696309999999998</v>
      </c>
      <c r="ADZ34" s="77"/>
      <c r="AEA34" s="73">
        <v>28</v>
      </c>
      <c r="AEB34" s="103">
        <v>28.5</v>
      </c>
      <c r="AEC34" s="110"/>
      <c r="AED34" s="110"/>
      <c r="AEE34" s="75">
        <f t="shared" si="26"/>
        <v>29</v>
      </c>
      <c r="AEF34" s="109"/>
      <c r="AEG34" s="105">
        <f t="shared" si="33"/>
        <v>1.0020041</v>
      </c>
      <c r="AEH34" s="105">
        <f t="shared" si="33"/>
        <v>0.99123059999999996</v>
      </c>
      <c r="AEI34" s="105">
        <f t="shared" si="33"/>
        <v>0.96869110000000003</v>
      </c>
      <c r="AEJ34" s="105">
        <f t="shared" si="33"/>
        <v>0.95010269999999997</v>
      </c>
      <c r="AEK34" s="105">
        <f t="shared" si="33"/>
        <v>0.94228970000000001</v>
      </c>
      <c r="AEL34" s="105">
        <f t="shared" si="33"/>
        <v>0.91497019999999996</v>
      </c>
      <c r="AEM34" s="105">
        <f t="shared" si="33"/>
        <v>0.89682470000000003</v>
      </c>
      <c r="AEN34" s="105">
        <f t="shared" si="33"/>
        <v>0.90081109999999998</v>
      </c>
      <c r="AEO34" s="105">
        <f t="shared" si="33"/>
        <v>0.91220900000000005</v>
      </c>
      <c r="AEP34" s="105">
        <f t="shared" si="33"/>
        <v>0.90697190000000005</v>
      </c>
      <c r="AEQ34" s="105">
        <f t="shared" si="34"/>
        <v>0.92213553000000004</v>
      </c>
      <c r="AER34" s="105">
        <f t="shared" si="34"/>
        <v>0.94407015999999999</v>
      </c>
      <c r="AES34" s="105">
        <f t="shared" si="34"/>
        <v>0.96064203999999997</v>
      </c>
      <c r="AET34" s="105">
        <f t="shared" si="34"/>
        <v>0.97593730000000001</v>
      </c>
      <c r="AEU34" s="105">
        <f t="shared" si="34"/>
        <v>0.98301780000000005</v>
      </c>
      <c r="AEV34" s="105">
        <f t="shared" si="34"/>
        <v>0.98659026999999999</v>
      </c>
      <c r="AEW34" s="105">
        <f t="shared" si="34"/>
        <v>0.98689530000000003</v>
      </c>
      <c r="AEX34" s="105">
        <f t="shared" si="34"/>
        <v>0.98671279999999995</v>
      </c>
      <c r="AEY34" s="105">
        <f t="shared" si="34"/>
        <v>0.98724294000000001</v>
      </c>
      <c r="AEZ34" s="99">
        <f t="shared" si="21"/>
        <v>22.14</v>
      </c>
      <c r="AFA34" s="69"/>
      <c r="AFB34" s="202" t="s">
        <v>82</v>
      </c>
      <c r="AFC34" s="106">
        <f t="shared" si="22"/>
        <v>0.95364996000000013</v>
      </c>
      <c r="AFD34" s="69"/>
      <c r="AFE34" s="109"/>
      <c r="AFF34" s="105">
        <f t="shared" si="35"/>
        <v>0.99747056000000001</v>
      </c>
      <c r="AFG34" s="105">
        <f t="shared" si="35"/>
        <v>1.0006605</v>
      </c>
      <c r="AFH34" s="105">
        <f t="shared" si="35"/>
        <v>1.0004740000000001</v>
      </c>
      <c r="AFI34" s="105">
        <f t="shared" si="35"/>
        <v>1.0000249999999999</v>
      </c>
      <c r="AFJ34" s="105">
        <f t="shared" si="35"/>
        <v>1.0036716000000001</v>
      </c>
      <c r="AFK34" s="105">
        <f t="shared" si="35"/>
        <v>0.97948444000000001</v>
      </c>
      <c r="AFL34" s="105">
        <f t="shared" si="35"/>
        <v>0.91600185999999995</v>
      </c>
      <c r="AFM34" s="105">
        <f t="shared" si="35"/>
        <v>0.87933499999999998</v>
      </c>
      <c r="AFN34" s="105">
        <f t="shared" si="35"/>
        <v>0.88727319999999998</v>
      </c>
      <c r="AFO34" s="105">
        <f t="shared" si="35"/>
        <v>0.94244592999999999</v>
      </c>
      <c r="AFP34" s="105">
        <f t="shared" si="36"/>
        <v>0.99822659999999996</v>
      </c>
      <c r="AFQ34" s="105">
        <f t="shared" si="36"/>
        <v>0.99978845999999999</v>
      </c>
      <c r="AFR34" s="105">
        <f t="shared" si="36"/>
        <v>0.98798339999999996</v>
      </c>
      <c r="AFS34" s="105">
        <f t="shared" si="36"/>
        <v>0.99011654000000004</v>
      </c>
      <c r="AFT34" s="105">
        <f t="shared" si="36"/>
        <v>0.99976503999999999</v>
      </c>
      <c r="AFU34" s="105">
        <f t="shared" si="36"/>
        <v>1.0019385999999999</v>
      </c>
      <c r="AFV34" s="105">
        <f t="shared" si="36"/>
        <v>1.0031627000000001</v>
      </c>
      <c r="AFW34" s="105">
        <f t="shared" si="36"/>
        <v>1.0081945999999999</v>
      </c>
      <c r="AFX34" s="105">
        <f t="shared" si="36"/>
        <v>1.0092087999999999</v>
      </c>
      <c r="AFY34" s="105"/>
      <c r="AFZ34" s="106">
        <f t="shared" si="28"/>
        <v>0.97922246473684205</v>
      </c>
      <c r="AGA34" s="69"/>
      <c r="AGB34" s="75">
        <v>28</v>
      </c>
      <c r="AGC34" s="120">
        <v>0</v>
      </c>
      <c r="AGD34" s="120">
        <v>0</v>
      </c>
      <c r="AGE34" s="120">
        <v>0</v>
      </c>
      <c r="AGF34" s="120">
        <v>0</v>
      </c>
      <c r="AGG34" s="69"/>
      <c r="AGH34" s="75">
        <v>28</v>
      </c>
      <c r="AGI34" s="148">
        <v>28</v>
      </c>
      <c r="AGJ34" s="120">
        <v>0</v>
      </c>
      <c r="AGK34" s="120">
        <v>0</v>
      </c>
      <c r="AGL34" s="120">
        <v>0</v>
      </c>
      <c r="AGM34" s="69"/>
      <c r="AGN34" s="75">
        <v>28</v>
      </c>
      <c r="AGO34" s="148">
        <v>28</v>
      </c>
      <c r="AGP34" s="120">
        <v>0</v>
      </c>
      <c r="AGQ34" s="120">
        <v>0</v>
      </c>
      <c r="AGR34" s="148">
        <v>1.5428571428571401E-5</v>
      </c>
      <c r="AGS34" s="69"/>
      <c r="AGT34" s="75">
        <v>28</v>
      </c>
      <c r="AGU34" s="147">
        <v>28</v>
      </c>
      <c r="AGV34" s="151">
        <v>0</v>
      </c>
      <c r="AGW34" s="151">
        <v>0</v>
      </c>
      <c r="AGX34" s="161">
        <v>0</v>
      </c>
      <c r="AGY34" s="152">
        <v>0</v>
      </c>
      <c r="AGZ34" s="69"/>
      <c r="AHA34" s="69"/>
      <c r="AHB34" s="69"/>
      <c r="AHC34" s="69"/>
      <c r="AHD34" s="69"/>
      <c r="AHE34" s="69"/>
      <c r="AHF34" s="69"/>
      <c r="AHG34" s="69"/>
      <c r="AHH34" s="69"/>
      <c r="AHI34" s="69"/>
      <c r="AHJ34" s="69"/>
      <c r="AHK34" s="69"/>
      <c r="AHL34" s="69"/>
      <c r="AHM34" s="69"/>
      <c r="AHN34" s="69"/>
      <c r="AHO34" s="69"/>
      <c r="AHP34" s="69"/>
      <c r="AHQ34" s="69"/>
      <c r="AHR34" s="69"/>
      <c r="AHS34" s="69"/>
      <c r="AHT34" s="69"/>
      <c r="AHU34" s="69"/>
      <c r="AHV34" s="69"/>
      <c r="AHW34" s="69"/>
      <c r="AHX34" s="69"/>
      <c r="AHY34" s="69"/>
      <c r="AHZ34" s="69"/>
      <c r="AIA34" s="69"/>
      <c r="AIB34" s="69"/>
      <c r="AIC34" s="69"/>
      <c r="AID34" s="69"/>
      <c r="AIE34" s="69"/>
      <c r="AIF34" s="69"/>
      <c r="AIG34" s="69"/>
      <c r="AIH34" s="69"/>
      <c r="AII34" s="69"/>
      <c r="AIJ34" s="69"/>
      <c r="AIK34" s="69"/>
      <c r="AIL34" s="69"/>
      <c r="AIM34" s="69"/>
      <c r="AIN34" s="69"/>
      <c r="AIO34" s="69"/>
      <c r="AIP34" s="69"/>
      <c r="AIQ34" s="69"/>
      <c r="AIR34" s="69"/>
      <c r="AIS34" s="69"/>
      <c r="AIT34" s="69"/>
      <c r="AIU34" s="69"/>
      <c r="AIV34" s="69"/>
      <c r="AIW34" s="69"/>
      <c r="AIX34" s="69"/>
      <c r="AIY34" s="69"/>
      <c r="AIZ34" s="69"/>
      <c r="AJA34" s="69"/>
      <c r="AJB34" s="69"/>
      <c r="AJC34" s="69"/>
      <c r="AJD34" s="69"/>
      <c r="AJE34" s="69"/>
      <c r="AJF34" s="69"/>
      <c r="AJG34" s="69"/>
      <c r="AJH34" s="69"/>
      <c r="AJI34" s="69"/>
      <c r="AJJ34" s="69"/>
      <c r="AJK34" s="69"/>
      <c r="AJL34" s="69"/>
      <c r="AJM34" s="69"/>
      <c r="AJN34" s="69"/>
      <c r="AJO34" s="69"/>
      <c r="AJP34" s="69"/>
      <c r="AJQ34" s="69"/>
      <c r="AJR34" s="69"/>
      <c r="AJS34" s="69"/>
      <c r="AJT34" s="69"/>
      <c r="AJU34" s="69"/>
      <c r="AJV34" s="69"/>
      <c r="AJW34" s="69"/>
      <c r="AJX34" s="69"/>
      <c r="AJY34" s="69"/>
      <c r="AJZ34" s="69"/>
      <c r="AKA34" s="69"/>
      <c r="AKB34" s="69"/>
      <c r="AKC34" s="69"/>
      <c r="AKD34" s="69"/>
      <c r="AKE34" s="69"/>
      <c r="AKF34" s="69"/>
      <c r="AKG34" s="69"/>
      <c r="AKH34" s="69"/>
      <c r="AKI34" s="69"/>
      <c r="AKJ34" s="69"/>
      <c r="AKK34" s="69"/>
      <c r="AKL34" s="69"/>
      <c r="AKM34" s="69"/>
      <c r="AKN34" s="69"/>
      <c r="AKO34" s="69"/>
      <c r="AKP34" s="69"/>
      <c r="AKQ34" s="69"/>
      <c r="AKR34" s="69"/>
      <c r="AKS34" s="69"/>
      <c r="AKT34" s="69"/>
      <c r="AKU34" s="69"/>
      <c r="AKV34" s="69"/>
      <c r="AKW34" s="69"/>
      <c r="AKX34" s="69"/>
      <c r="AKY34" s="69"/>
      <c r="AKZ34" s="69"/>
      <c r="ALA34" s="69"/>
      <c r="ALB34" s="69"/>
      <c r="ALC34" s="69"/>
      <c r="ALD34" s="69"/>
      <c r="ALE34" s="69"/>
      <c r="ALF34" s="69"/>
      <c r="ALG34" s="69"/>
      <c r="ALH34" s="69"/>
      <c r="ALI34" s="69"/>
      <c r="ALJ34" s="69"/>
      <c r="ALK34" s="69"/>
      <c r="ALL34" s="69"/>
      <c r="ALM34" s="69"/>
      <c r="ALN34" s="69"/>
      <c r="ALO34" s="69"/>
      <c r="ALP34" s="69"/>
      <c r="ALQ34" s="69"/>
      <c r="ALR34" s="69"/>
      <c r="ALS34" s="69"/>
      <c r="ALT34" s="69"/>
      <c r="ALU34" s="69"/>
      <c r="ALV34" s="69"/>
      <c r="ALW34" s="69"/>
      <c r="ALX34" s="69"/>
      <c r="ALY34" s="69"/>
      <c r="ALZ34" s="69"/>
      <c r="AMA34" s="69"/>
      <c r="AMB34" s="69"/>
      <c r="AMC34" s="69"/>
      <c r="AMD34" s="69"/>
      <c r="AME34" s="69"/>
      <c r="AMF34" s="69"/>
      <c r="AMG34" s="69"/>
      <c r="AMH34" s="69"/>
      <c r="AMI34" s="69"/>
      <c r="AMJ34" s="69"/>
      <c r="AMK34" s="69"/>
      <c r="AML34" s="69"/>
      <c r="AMM34" s="69"/>
      <c r="AMN34" s="69"/>
      <c r="AMO34" s="69"/>
      <c r="AMP34" s="69"/>
      <c r="AMQ34" s="69"/>
      <c r="AMR34" s="69"/>
      <c r="AMS34" s="69"/>
      <c r="AMT34" s="69"/>
      <c r="AMU34" s="69"/>
      <c r="AMV34" s="69"/>
      <c r="AMW34" s="69"/>
      <c r="AMX34" s="69"/>
      <c r="AMY34" s="69"/>
      <c r="AMZ34" s="69"/>
      <c r="ANA34" s="69"/>
      <c r="ANB34" s="69"/>
      <c r="ANC34" s="69"/>
      <c r="AND34" s="69"/>
      <c r="ANE34" s="69"/>
      <c r="ANF34" s="69"/>
      <c r="ANG34" s="69"/>
      <c r="ANH34" s="69"/>
      <c r="ANI34" s="69"/>
      <c r="ANJ34" s="69"/>
      <c r="ANK34" s="69"/>
      <c r="ANL34" s="69"/>
      <c r="ANM34" s="69"/>
      <c r="ANN34" s="69"/>
      <c r="ANO34" s="69"/>
      <c r="ANP34" s="69"/>
      <c r="ANQ34" s="69"/>
      <c r="ANR34" s="69"/>
      <c r="ANS34" s="69"/>
      <c r="ANT34" s="69"/>
      <c r="ANU34" s="69"/>
      <c r="ANV34" s="69"/>
      <c r="ANW34" s="69"/>
      <c r="ANX34" s="69"/>
      <c r="ANY34" s="69"/>
      <c r="ANZ34" s="69"/>
      <c r="AOA34" s="69"/>
      <c r="AOB34" s="69"/>
      <c r="AOC34" s="69"/>
      <c r="AOD34" s="69"/>
      <c r="AOE34" s="69"/>
      <c r="AOF34" s="69"/>
      <c r="AOG34" s="69"/>
      <c r="AOH34" s="69"/>
      <c r="AOI34" s="69"/>
      <c r="AOJ34" s="69"/>
      <c r="AOK34" s="69"/>
      <c r="AOL34" s="69"/>
      <c r="AOM34" s="69"/>
      <c r="AON34" s="69"/>
      <c r="AOO34" s="69"/>
      <c r="AOP34" s="69"/>
      <c r="AOQ34" s="69"/>
      <c r="AOR34" s="69"/>
      <c r="AOS34" s="69"/>
      <c r="AOT34" s="69"/>
      <c r="AOU34" s="69"/>
      <c r="AOV34" s="69"/>
      <c r="AOW34" s="69"/>
      <c r="AOX34" s="69"/>
      <c r="AOY34" s="69"/>
      <c r="AOZ34" s="69"/>
      <c r="APA34" s="69"/>
      <c r="APB34" s="69"/>
      <c r="APC34" s="69"/>
      <c r="APD34" s="69"/>
      <c r="APE34" s="69"/>
      <c r="APF34" s="69"/>
      <c r="APG34" s="69"/>
      <c r="APH34" s="69"/>
      <c r="API34" s="69"/>
      <c r="APJ34" s="69"/>
      <c r="APK34" s="69"/>
      <c r="APL34" s="69"/>
      <c r="APM34" s="69"/>
      <c r="APN34" s="69"/>
      <c r="APO34" s="69"/>
      <c r="APP34" s="69"/>
      <c r="APQ34" s="69"/>
      <c r="APR34" s="69"/>
      <c r="APS34" s="69"/>
      <c r="APT34" s="69"/>
      <c r="APU34" s="69"/>
      <c r="APV34" s="69"/>
      <c r="APW34" s="69"/>
      <c r="APX34" s="69"/>
      <c r="APY34" s="69"/>
      <c r="APZ34" s="69"/>
      <c r="AQA34" s="69"/>
      <c r="AQB34" s="69"/>
      <c r="AQC34" s="69"/>
      <c r="AQD34" s="69"/>
      <c r="AQE34" s="69"/>
      <c r="AQF34" s="69"/>
      <c r="AQG34" s="69"/>
      <c r="AQH34" s="69"/>
      <c r="AQI34" s="69"/>
      <c r="AQJ34" s="69"/>
      <c r="AQK34" s="69"/>
      <c r="AQL34" s="69"/>
      <c r="AQM34" s="69"/>
      <c r="AQN34" s="69"/>
      <c r="AQO34" s="69"/>
      <c r="AQP34" s="69"/>
      <c r="AQQ34" s="69"/>
      <c r="AQR34" s="69"/>
      <c r="AQS34" s="69"/>
      <c r="AQT34" s="69"/>
      <c r="AQU34" s="69"/>
      <c r="AQV34" s="69"/>
      <c r="AQW34" s="69"/>
      <c r="AQX34" s="69"/>
      <c r="AQY34" s="69"/>
      <c r="AQZ34" s="69"/>
      <c r="ARA34" s="69"/>
      <c r="ARB34" s="69"/>
      <c r="ARC34" s="69"/>
      <c r="ARD34" s="69"/>
      <c r="ARE34" s="69"/>
      <c r="ARF34" s="69"/>
      <c r="ARG34" s="69"/>
      <c r="ARH34" s="69"/>
      <c r="ARI34" s="69"/>
      <c r="ARJ34" s="69"/>
      <c r="ARK34" s="69"/>
      <c r="ARL34" s="69"/>
      <c r="ARM34" s="69"/>
      <c r="ARN34" s="69"/>
      <c r="ARO34" s="69"/>
      <c r="ARP34" s="69"/>
      <c r="ARQ34" s="69"/>
      <c r="ARR34" s="69"/>
      <c r="ARS34" s="69"/>
      <c r="ART34" s="69"/>
      <c r="ARU34" s="69"/>
      <c r="ARV34" s="69"/>
      <c r="ARW34" s="69"/>
      <c r="ARX34" s="69"/>
      <c r="ARY34" s="69"/>
      <c r="ARZ34" s="69"/>
      <c r="ASA34" s="69"/>
      <c r="ASB34" s="69"/>
    </row>
    <row r="35" spans="1:1172" ht="3" customHeight="1" x14ac:dyDescent="0.25">
      <c r="A35" s="77"/>
      <c r="B35" s="98">
        <v>29</v>
      </c>
      <c r="C35" s="99">
        <v>22.96</v>
      </c>
      <c r="D35" s="94">
        <f t="shared" si="18"/>
        <v>2</v>
      </c>
      <c r="E35" s="77"/>
      <c r="F35" s="191">
        <v>0.99870705999999998</v>
      </c>
      <c r="G35" s="70">
        <v>0.99675760000000002</v>
      </c>
      <c r="H35" s="70">
        <v>0.99594503999999995</v>
      </c>
      <c r="I35" s="70">
        <v>0.99563729999999995</v>
      </c>
      <c r="J35" s="70">
        <v>0.99565499999999996</v>
      </c>
      <c r="K35" s="70">
        <v>0.99584406999999997</v>
      </c>
      <c r="L35" s="70">
        <v>0.99616884999999999</v>
      </c>
      <c r="M35" s="70">
        <v>0.99657779999999996</v>
      </c>
      <c r="N35" s="70">
        <v>0.99702489999999999</v>
      </c>
      <c r="O35" s="70">
        <v>0.99747160000000001</v>
      </c>
      <c r="P35" s="70">
        <v>0.99788169999999998</v>
      </c>
      <c r="Q35" s="70">
        <v>0.99824679999999999</v>
      </c>
      <c r="R35" s="70">
        <v>0.99855125</v>
      </c>
      <c r="S35" s="70">
        <v>0.99878469999999997</v>
      </c>
      <c r="T35" s="70">
        <v>0.99894320000000003</v>
      </c>
      <c r="U35" s="70">
        <v>0.99902460000000004</v>
      </c>
      <c r="V35" s="70">
        <v>0.99901753999999998</v>
      </c>
      <c r="W35" s="70">
        <v>0.99894375000000002</v>
      </c>
      <c r="X35" s="70">
        <v>0.99879426000000004</v>
      </c>
      <c r="Y35" s="70">
        <v>0.99857099999999999</v>
      </c>
      <c r="Z35" s="70">
        <v>0.99827480000000002</v>
      </c>
      <c r="AA35" s="71">
        <v>0.99790540000000005</v>
      </c>
      <c r="AB35" s="71">
        <v>0.99746734000000004</v>
      </c>
      <c r="AC35" s="71">
        <v>0.99699079999999995</v>
      </c>
      <c r="AD35" s="71">
        <v>0.99635976999999998</v>
      </c>
      <c r="AE35" s="71">
        <v>0.99566739999999998</v>
      </c>
      <c r="AF35" s="71">
        <v>0.99493456000000002</v>
      </c>
      <c r="AG35" s="71">
        <v>0.99417920000000004</v>
      </c>
      <c r="AH35" s="71">
        <v>0.99343000000000004</v>
      </c>
      <c r="AI35" s="71">
        <v>0.99271869999999995</v>
      </c>
      <c r="AJ35" s="71">
        <v>0.99206269999999996</v>
      </c>
      <c r="AK35" s="71">
        <v>0.9916393</v>
      </c>
      <c r="AL35" s="71">
        <v>0.99159980000000003</v>
      </c>
      <c r="AM35" s="71">
        <v>0.99184053999999999</v>
      </c>
      <c r="AN35" s="71">
        <v>0.99266089999999996</v>
      </c>
      <c r="AO35" s="71">
        <v>0.99422250000000001</v>
      </c>
      <c r="AP35" s="71">
        <v>0.99669180000000002</v>
      </c>
      <c r="AQ35" s="71">
        <v>1.0000229</v>
      </c>
      <c r="AR35" s="71">
        <v>1.0032068000000001</v>
      </c>
      <c r="AS35" s="71">
        <v>1.0027013</v>
      </c>
      <c r="AT35" s="72">
        <v>0.99955179999999999</v>
      </c>
      <c r="AU35" s="72">
        <v>0.99800990000000001</v>
      </c>
      <c r="AV35" s="72">
        <v>0.99796419999999997</v>
      </c>
      <c r="AW35" s="72">
        <v>0.99813410000000002</v>
      </c>
      <c r="AX35" s="72">
        <v>0.99846919999999995</v>
      </c>
      <c r="AY35" s="72">
        <v>0.99892550000000002</v>
      </c>
      <c r="AZ35" s="72">
        <v>0.9994362</v>
      </c>
      <c r="BA35" s="72">
        <v>0.99995637000000004</v>
      </c>
      <c r="BB35" s="72">
        <v>1.0003936</v>
      </c>
      <c r="BC35" s="72">
        <v>1.0006619999999999</v>
      </c>
      <c r="BD35" s="72">
        <v>1.0006870000000001</v>
      </c>
      <c r="BE35" s="72">
        <v>1.0005040999999999</v>
      </c>
      <c r="BF35" s="72">
        <v>1.0000632</v>
      </c>
      <c r="BG35" s="72">
        <v>0.99941789999999997</v>
      </c>
      <c r="BH35" s="72">
        <v>0.9986159</v>
      </c>
      <c r="BI35" s="72">
        <v>0.99771030000000005</v>
      </c>
      <c r="BJ35" s="72">
        <v>0.99675360000000002</v>
      </c>
      <c r="BK35" s="72">
        <v>0.99579589999999996</v>
      </c>
      <c r="BL35" s="72">
        <v>0.99488515</v>
      </c>
      <c r="BM35" s="72">
        <v>0.99406344000000002</v>
      </c>
      <c r="BN35" s="72">
        <v>0.99336679999999999</v>
      </c>
      <c r="BO35" s="72">
        <v>0.99282119999999996</v>
      </c>
      <c r="BP35" s="72">
        <v>0.99243250000000005</v>
      </c>
      <c r="BQ35" s="72">
        <v>0.99226534</v>
      </c>
      <c r="BR35" s="72">
        <v>0.99230960000000001</v>
      </c>
      <c r="BS35" s="72">
        <v>0.99253696000000002</v>
      </c>
      <c r="BT35" s="72">
        <v>0.99291969999999996</v>
      </c>
      <c r="BU35" s="72">
        <v>0.99337880000000001</v>
      </c>
      <c r="BV35" s="72">
        <v>0.99396629999999997</v>
      </c>
      <c r="BW35" s="72">
        <v>0.99458380000000002</v>
      </c>
      <c r="BX35" s="72">
        <v>0.99515549999999997</v>
      </c>
      <c r="BY35" s="72">
        <v>0.99560135999999999</v>
      </c>
      <c r="BZ35" s="72">
        <v>0.99583953999999997</v>
      </c>
      <c r="CA35" s="72">
        <v>0.99574136999999996</v>
      </c>
      <c r="CB35" s="72">
        <v>0.99523629999999996</v>
      </c>
      <c r="CC35" s="72">
        <v>0.99416196000000001</v>
      </c>
      <c r="CD35" s="72">
        <v>0.99288005000000001</v>
      </c>
      <c r="CE35" s="72">
        <v>0.99163944000000004</v>
      </c>
      <c r="CF35" s="72">
        <v>0.99267039999999995</v>
      </c>
      <c r="CG35" s="72">
        <v>0.99246570000000001</v>
      </c>
      <c r="CH35" s="72">
        <v>0.99780849999999999</v>
      </c>
      <c r="CI35" s="72">
        <v>0.99498010000000003</v>
      </c>
      <c r="CJ35" s="72">
        <v>0.99378010000000006</v>
      </c>
      <c r="CK35" s="72">
        <v>0.99342470000000005</v>
      </c>
      <c r="CL35" s="72">
        <v>0.99371149999999997</v>
      </c>
      <c r="CM35" s="72">
        <v>0.99463844000000001</v>
      </c>
      <c r="CN35" s="72">
        <v>0.99605584000000003</v>
      </c>
      <c r="CO35" s="72">
        <v>0.99769830000000004</v>
      </c>
      <c r="CP35" s="72">
        <v>0.99928665000000005</v>
      </c>
      <c r="CQ35" s="72">
        <v>1.0005265000000001</v>
      </c>
      <c r="CR35" s="72">
        <v>1.0013208</v>
      </c>
      <c r="CS35" s="72">
        <v>1.0017239</v>
      </c>
      <c r="CT35" s="72">
        <v>1.0018214000000001</v>
      </c>
      <c r="CU35" s="72">
        <v>1.0017480999999999</v>
      </c>
      <c r="CV35" s="72">
        <v>1.0015582999999999</v>
      </c>
      <c r="CW35" s="72">
        <v>1.0012951999999999</v>
      </c>
      <c r="CX35" s="72">
        <v>1.0009949</v>
      </c>
      <c r="CY35" s="72">
        <v>1.0006789</v>
      </c>
      <c r="CZ35" s="72">
        <v>1.0003622000000001</v>
      </c>
      <c r="DA35" s="72">
        <v>1.0000519000000001</v>
      </c>
      <c r="DB35" s="72">
        <v>0.99974923999999998</v>
      </c>
      <c r="DC35" s="72">
        <v>0.99945079999999997</v>
      </c>
      <c r="DD35" s="72">
        <v>0.99914820000000004</v>
      </c>
      <c r="DE35" s="72">
        <v>0.99879240000000002</v>
      </c>
      <c r="DF35" s="72">
        <v>0.99839940000000005</v>
      </c>
      <c r="DG35" s="72">
        <v>0.99811035000000004</v>
      </c>
      <c r="DH35" s="72">
        <v>0.99770300000000001</v>
      </c>
      <c r="DI35" s="72">
        <v>0.99720573000000001</v>
      </c>
      <c r="DJ35" s="72">
        <v>0.99659025999999995</v>
      </c>
      <c r="DK35" s="72">
        <v>0.99580765000000004</v>
      </c>
      <c r="DL35" s="72">
        <v>0.99481523000000005</v>
      </c>
      <c r="DM35" s="72">
        <v>0.99350506000000005</v>
      </c>
      <c r="DN35" s="72">
        <v>0.99178259999999996</v>
      </c>
      <c r="DO35" s="72">
        <v>0.98955780000000004</v>
      </c>
      <c r="DP35" s="72">
        <v>0.98681090000000005</v>
      </c>
      <c r="DQ35" s="72">
        <v>0.98364870000000004</v>
      </c>
      <c r="DR35" s="72">
        <v>0.98019460000000003</v>
      </c>
      <c r="DS35" s="72">
        <v>0.97636469999999997</v>
      </c>
      <c r="DT35" s="72">
        <v>0.97072990000000003</v>
      </c>
      <c r="DU35" s="72">
        <v>0.97115903999999997</v>
      </c>
      <c r="DV35" s="72">
        <v>0.99740326000000001</v>
      </c>
      <c r="DW35" s="72">
        <v>0.99336404</v>
      </c>
      <c r="DX35" s="72">
        <v>0.99198072999999998</v>
      </c>
      <c r="DY35" s="72">
        <v>0.99194722999999996</v>
      </c>
      <c r="DZ35" s="72">
        <v>0.99251900000000004</v>
      </c>
      <c r="EA35" s="72">
        <v>0.99427750000000004</v>
      </c>
      <c r="EB35" s="72">
        <v>0.99641690000000005</v>
      </c>
      <c r="EC35" s="72">
        <v>0.99872380000000005</v>
      </c>
      <c r="ED35" s="72">
        <v>1.0003982</v>
      </c>
      <c r="EE35" s="72">
        <v>1.0002941999999999</v>
      </c>
      <c r="EF35" s="72">
        <v>0.99968239999999997</v>
      </c>
      <c r="EG35" s="72">
        <v>0.99888765999999996</v>
      </c>
      <c r="EH35" s="72">
        <v>0.99811475999999999</v>
      </c>
      <c r="EI35" s="72">
        <v>0.99743753999999996</v>
      </c>
      <c r="EJ35" s="72">
        <v>0.99685009999999996</v>
      </c>
      <c r="EK35" s="72">
        <v>0.99633103999999995</v>
      </c>
      <c r="EL35" s="72">
        <v>0.99578339999999999</v>
      </c>
      <c r="EM35" s="72">
        <v>0.99516059999999995</v>
      </c>
      <c r="EN35" s="72">
        <v>0.99445709999999998</v>
      </c>
      <c r="EO35" s="72">
        <v>0.99361752999999997</v>
      </c>
      <c r="EP35" s="72">
        <v>0.99263659999999998</v>
      </c>
      <c r="EQ35" s="72">
        <v>0.99148340000000001</v>
      </c>
      <c r="ER35" s="72">
        <v>0.9898515</v>
      </c>
      <c r="ES35" s="72">
        <v>0.98858385999999998</v>
      </c>
      <c r="ET35" s="72">
        <v>0.98702610000000002</v>
      </c>
      <c r="EU35" s="72">
        <v>0.98535954999999997</v>
      </c>
      <c r="EV35" s="72">
        <v>0.98366180000000003</v>
      </c>
      <c r="EW35" s="72">
        <v>0.9819812</v>
      </c>
      <c r="EX35" s="72">
        <v>0.98035799999999995</v>
      </c>
      <c r="EY35" s="72">
        <v>0.97881479999999998</v>
      </c>
      <c r="EZ35" s="72">
        <v>0.97732300000000005</v>
      </c>
      <c r="FA35" s="72">
        <v>0.97583980000000003</v>
      </c>
      <c r="FB35" s="72">
        <v>0.97414696000000001</v>
      </c>
      <c r="FC35" s="72">
        <v>0.97164759999999994</v>
      </c>
      <c r="FD35" s="72">
        <v>0.96809679999999998</v>
      </c>
      <c r="FE35" s="72">
        <v>0.96427160000000001</v>
      </c>
      <c r="FF35" s="72">
        <v>0.96057534</v>
      </c>
      <c r="FG35" s="72">
        <v>0.95717399999999997</v>
      </c>
      <c r="FH35" s="72">
        <v>0.95444890000000004</v>
      </c>
      <c r="FI35" s="72">
        <v>0.95469380000000004</v>
      </c>
      <c r="FJ35" s="72">
        <v>1.0028245</v>
      </c>
      <c r="FK35" s="72">
        <v>1.0024660000000001</v>
      </c>
      <c r="FL35" s="72">
        <v>1.004516</v>
      </c>
      <c r="FM35" s="72">
        <v>1.0076362000000001</v>
      </c>
      <c r="FN35" s="72">
        <v>1.0101047999999999</v>
      </c>
      <c r="FO35" s="72">
        <v>1.0097266</v>
      </c>
      <c r="FP35" s="72">
        <v>1.0063454000000001</v>
      </c>
      <c r="FQ35" s="72">
        <v>1.0078963000000001</v>
      </c>
      <c r="FR35" s="72">
        <v>1.0062831999999999</v>
      </c>
      <c r="FS35" s="72">
        <v>1.0046873999999999</v>
      </c>
      <c r="FT35" s="72">
        <v>1.0031672</v>
      </c>
      <c r="FU35" s="72">
        <v>1.0015333</v>
      </c>
      <c r="FV35" s="72">
        <v>0.99968849999999998</v>
      </c>
      <c r="FW35" s="72">
        <v>0.9976119</v>
      </c>
      <c r="FX35" s="72">
        <v>0.99538815000000003</v>
      </c>
      <c r="FY35" s="72">
        <v>0.99316890000000002</v>
      </c>
      <c r="FZ35" s="72">
        <v>0.98992040000000003</v>
      </c>
      <c r="GA35" s="72">
        <v>0.98668425999999998</v>
      </c>
      <c r="GB35" s="72">
        <v>0.98425823000000001</v>
      </c>
      <c r="GC35" s="72">
        <v>0.98122907000000004</v>
      </c>
      <c r="GD35" s="72">
        <v>0.97805010000000003</v>
      </c>
      <c r="GE35" s="72">
        <v>0.97483014999999995</v>
      </c>
      <c r="GF35" s="72">
        <v>0.97149472999999997</v>
      </c>
      <c r="GG35" s="72">
        <v>0.96809226000000004</v>
      </c>
      <c r="GH35" s="72">
        <v>0.96462749999999997</v>
      </c>
      <c r="GI35" s="72">
        <v>0.96112454000000003</v>
      </c>
      <c r="GJ35" s="72">
        <v>0.95763682999999999</v>
      </c>
      <c r="GK35" s="72">
        <v>0.95426524000000001</v>
      </c>
      <c r="GL35" s="72">
        <v>0.95118340000000001</v>
      </c>
      <c r="GM35" s="72">
        <v>0.94866989999999995</v>
      </c>
      <c r="GN35" s="72">
        <v>0.94712775999999999</v>
      </c>
      <c r="GO35" s="72">
        <v>0.9472235</v>
      </c>
      <c r="GP35" s="72">
        <v>0.94906579999999996</v>
      </c>
      <c r="GQ35" s="72">
        <v>0.94819443999999997</v>
      </c>
      <c r="GR35" s="72">
        <v>0.94961315000000002</v>
      </c>
      <c r="GS35" s="72">
        <v>0.95201829999999998</v>
      </c>
      <c r="GT35" s="72">
        <v>0.95366322999999997</v>
      </c>
      <c r="GU35" s="72">
        <v>0.95326840000000002</v>
      </c>
      <c r="GV35" s="72">
        <v>0.95129739999999996</v>
      </c>
      <c r="GW35" s="72">
        <v>0.94982432999999999</v>
      </c>
      <c r="GX35" s="72">
        <v>1.0123837</v>
      </c>
      <c r="GY35" s="72">
        <v>1.0187453</v>
      </c>
      <c r="GZ35" s="72">
        <v>1.0229018000000001</v>
      </c>
      <c r="HA35" s="72">
        <v>1.0246854999999999</v>
      </c>
      <c r="HB35" s="72">
        <v>1.0232295</v>
      </c>
      <c r="HC35" s="72">
        <v>1.0128077</v>
      </c>
      <c r="HD35" s="72">
        <v>0.98342669999999999</v>
      </c>
      <c r="HE35" s="72">
        <v>0.99523835999999999</v>
      </c>
      <c r="HF35" s="72">
        <v>0.99303322999999999</v>
      </c>
      <c r="HG35" s="72">
        <v>0.98723846999999998</v>
      </c>
      <c r="HH35" s="72">
        <v>0.98074936999999995</v>
      </c>
      <c r="HI35" s="72">
        <v>0.97430079999999997</v>
      </c>
      <c r="HJ35" s="72">
        <v>0.96797789999999995</v>
      </c>
      <c r="HK35" s="72">
        <v>0.96155889999999999</v>
      </c>
      <c r="HL35" s="72">
        <v>0.95538599999999996</v>
      </c>
      <c r="HM35" s="72">
        <v>0.94937000000000005</v>
      </c>
      <c r="HN35" s="72">
        <v>0.94290626</v>
      </c>
      <c r="HO35" s="72">
        <v>0.93640140000000005</v>
      </c>
      <c r="HP35" s="72">
        <v>0.93018924999999997</v>
      </c>
      <c r="HQ35" s="72">
        <v>0.92376420000000004</v>
      </c>
      <c r="HR35" s="72">
        <v>0.91720869999999999</v>
      </c>
      <c r="HS35" s="72">
        <v>0.91061102999999999</v>
      </c>
      <c r="HT35" s="72">
        <v>0.90400636000000001</v>
      </c>
      <c r="HU35" s="72">
        <v>0.89747699999999997</v>
      </c>
      <c r="HV35" s="72">
        <v>0.89114740000000003</v>
      </c>
      <c r="HW35" s="72">
        <v>0.88522047000000004</v>
      </c>
      <c r="HX35" s="72">
        <v>0.88004552999999996</v>
      </c>
      <c r="HY35" s="72">
        <v>0.87621652999999999</v>
      </c>
      <c r="HZ35" s="72">
        <v>0.87471100000000002</v>
      </c>
      <c r="IA35" s="72">
        <v>0.87709839999999994</v>
      </c>
      <c r="IB35" s="72">
        <v>0.88605434000000005</v>
      </c>
      <c r="IC35" s="72">
        <v>0.90678274999999997</v>
      </c>
      <c r="ID35" s="72">
        <v>0.95181919999999998</v>
      </c>
      <c r="IE35" s="72">
        <v>0.93929289999999999</v>
      </c>
      <c r="IF35" s="72">
        <v>0.93187295999999997</v>
      </c>
      <c r="IG35" s="72">
        <v>0.92878073000000005</v>
      </c>
      <c r="IH35" s="72">
        <v>0.92797905000000003</v>
      </c>
      <c r="II35" s="72">
        <v>0.9277957</v>
      </c>
      <c r="IJ35" s="72">
        <v>0.92662549999999999</v>
      </c>
      <c r="IK35" s="72">
        <v>0.92652290000000004</v>
      </c>
      <c r="IL35" s="72">
        <v>1.0134714</v>
      </c>
      <c r="IM35" s="72">
        <v>1.0228216999999999</v>
      </c>
      <c r="IN35" s="72">
        <v>1.0260917000000001</v>
      </c>
      <c r="IO35" s="72">
        <v>1.0248326999999999</v>
      </c>
      <c r="IP35" s="72">
        <v>1.0179068</v>
      </c>
      <c r="IQ35" s="72">
        <v>1.0024892000000001</v>
      </c>
      <c r="IR35" s="72">
        <v>0.98193799999999998</v>
      </c>
      <c r="IS35" s="72">
        <v>0.96674369999999998</v>
      </c>
      <c r="IT35" s="72">
        <v>0.95049477000000004</v>
      </c>
      <c r="IU35" s="72">
        <v>0.93373130000000004</v>
      </c>
      <c r="IV35" s="72">
        <v>0.91806390000000004</v>
      </c>
      <c r="IW35" s="72">
        <v>0.90410763000000005</v>
      </c>
      <c r="IX35" s="72">
        <v>0.89180833000000004</v>
      </c>
      <c r="IY35" s="72">
        <v>0.88081836999999996</v>
      </c>
      <c r="IZ35" s="72">
        <v>0.87084687000000005</v>
      </c>
      <c r="JA35" s="72">
        <v>0.86144083999999999</v>
      </c>
      <c r="JB35" s="72">
        <v>0.85224246999999997</v>
      </c>
      <c r="JC35" s="72">
        <v>0.84327260000000004</v>
      </c>
      <c r="JD35" s="72">
        <v>0.83457464000000003</v>
      </c>
      <c r="JE35" s="72">
        <v>0.82598214999999997</v>
      </c>
      <c r="JF35" s="72">
        <v>0.81746459999999999</v>
      </c>
      <c r="JG35" s="72">
        <v>0.80905556999999995</v>
      </c>
      <c r="JH35" s="72">
        <v>0.80080205000000004</v>
      </c>
      <c r="JI35" s="72">
        <v>0.79280810000000002</v>
      </c>
      <c r="JJ35" s="72">
        <v>0.78525644999999999</v>
      </c>
      <c r="JK35" s="72">
        <v>0.77849113999999997</v>
      </c>
      <c r="JL35" s="72">
        <v>0.77313399999999999</v>
      </c>
      <c r="JM35" s="72">
        <v>0.77027330000000005</v>
      </c>
      <c r="JN35" s="72">
        <v>0.77172613000000001</v>
      </c>
      <c r="JO35" s="72">
        <v>0.78030723000000002</v>
      </c>
      <c r="JP35" s="72">
        <v>0.80051919999999999</v>
      </c>
      <c r="JQ35" s="72">
        <v>0.84059479999999998</v>
      </c>
      <c r="JR35" s="72">
        <v>0.92601699999999998</v>
      </c>
      <c r="JS35" s="72">
        <v>0.92934656000000004</v>
      </c>
      <c r="JT35" s="72">
        <v>0.92691170000000001</v>
      </c>
      <c r="JU35" s="72">
        <v>0.92398994999999995</v>
      </c>
      <c r="JV35" s="72">
        <v>0.92169639999999997</v>
      </c>
      <c r="JW35" s="72">
        <v>0.9198134</v>
      </c>
      <c r="JX35" s="72">
        <v>0.91731476999999995</v>
      </c>
      <c r="JY35" s="72">
        <v>0.91512406000000002</v>
      </c>
      <c r="JZ35" s="72">
        <v>1.0093608999999999</v>
      </c>
      <c r="KA35" s="72">
        <v>1.0186373</v>
      </c>
      <c r="KB35" s="72">
        <v>1.0230802999999999</v>
      </c>
      <c r="KC35" s="72">
        <v>1.0255898000000001</v>
      </c>
      <c r="KD35" s="72">
        <v>1.0250454</v>
      </c>
      <c r="KE35" s="72">
        <v>1.0160784</v>
      </c>
      <c r="KF35" s="72">
        <v>0.98023576000000001</v>
      </c>
      <c r="KG35" s="72">
        <v>0.95161419999999997</v>
      </c>
      <c r="KH35" s="72">
        <v>0.92618909999999999</v>
      </c>
      <c r="KI35" s="72">
        <v>0.90241444000000004</v>
      </c>
      <c r="KJ35" s="72">
        <v>0.88128114000000002</v>
      </c>
      <c r="KK35" s="72">
        <v>0.86308499999999999</v>
      </c>
      <c r="KL35" s="72">
        <v>0.84754770000000001</v>
      </c>
      <c r="KM35" s="72">
        <v>0.83410779999999995</v>
      </c>
      <c r="KN35" s="72">
        <v>0.82216173000000004</v>
      </c>
      <c r="KO35" s="72">
        <v>0.81117150000000005</v>
      </c>
      <c r="KP35" s="72">
        <v>0.80077213000000003</v>
      </c>
      <c r="KQ35" s="72">
        <v>0.79082010000000003</v>
      </c>
      <c r="KR35" s="72">
        <v>0.78124576999999995</v>
      </c>
      <c r="KS35" s="72">
        <v>0.77196204999999996</v>
      </c>
      <c r="KT35" s="72">
        <v>0.76292450000000001</v>
      </c>
      <c r="KU35" s="72">
        <v>0.75414250000000005</v>
      </c>
      <c r="KV35" s="72">
        <v>0.74566310000000002</v>
      </c>
      <c r="KW35" s="72">
        <v>0.73759604000000001</v>
      </c>
      <c r="KX35" s="72">
        <v>0.73015209999999997</v>
      </c>
      <c r="KY35" s="72">
        <v>0.72373103999999999</v>
      </c>
      <c r="KZ35" s="72">
        <v>0.71903855000000005</v>
      </c>
      <c r="LA35" s="72">
        <v>0.71729213000000003</v>
      </c>
      <c r="LB35" s="72">
        <v>0.72056686999999997</v>
      </c>
      <c r="LC35" s="72">
        <v>0.73165643000000002</v>
      </c>
      <c r="LD35" s="72">
        <v>0.75408359999999997</v>
      </c>
      <c r="LE35" s="72">
        <v>0.79154884999999997</v>
      </c>
      <c r="LF35" s="72">
        <v>0.85160530000000001</v>
      </c>
      <c r="LG35" s="72">
        <v>0.90358229999999995</v>
      </c>
      <c r="LH35" s="72">
        <v>0.92832320000000002</v>
      </c>
      <c r="LI35" s="72">
        <v>0.93841726000000003</v>
      </c>
      <c r="LJ35" s="72">
        <v>0.94109993999999997</v>
      </c>
      <c r="LK35" s="72">
        <v>0.93948560000000003</v>
      </c>
      <c r="LL35" s="72">
        <v>0.93411445999999998</v>
      </c>
      <c r="LM35" s="72">
        <v>0.92398550000000002</v>
      </c>
      <c r="LN35" s="72">
        <v>1.0062025999999999</v>
      </c>
      <c r="LO35" s="72">
        <v>1.0142602000000001</v>
      </c>
      <c r="LP35" s="72">
        <v>1.0193479000000001</v>
      </c>
      <c r="LQ35" s="72">
        <v>1.0244470999999999</v>
      </c>
      <c r="LR35" s="72">
        <v>1.0281998000000001</v>
      </c>
      <c r="LS35" s="72">
        <v>1.0248120999999999</v>
      </c>
      <c r="LT35" s="72">
        <v>0.98369770000000001</v>
      </c>
      <c r="LU35" s="72">
        <v>0.95640230000000004</v>
      </c>
      <c r="LV35" s="72">
        <v>0.93136799999999997</v>
      </c>
      <c r="LW35" s="72">
        <v>0.90834519999999996</v>
      </c>
      <c r="LX35" s="72">
        <v>0.88797510000000002</v>
      </c>
      <c r="LY35" s="72">
        <v>0.87040010000000001</v>
      </c>
      <c r="LZ35" s="72">
        <v>0.85533840000000005</v>
      </c>
      <c r="MA35" s="72">
        <v>0.84227717000000002</v>
      </c>
      <c r="MB35" s="72">
        <v>0.83066779999999996</v>
      </c>
      <c r="MC35" s="72">
        <v>0.82005423</v>
      </c>
      <c r="MD35" s="72">
        <v>0.81012249999999997</v>
      </c>
      <c r="ME35" s="72">
        <v>0.80071294000000004</v>
      </c>
      <c r="MF35" s="72">
        <v>0.79173700000000002</v>
      </c>
      <c r="MG35" s="72">
        <v>0.78313416000000002</v>
      </c>
      <c r="MH35" s="72">
        <v>0.77487309999999998</v>
      </c>
      <c r="MI35" s="72">
        <v>0.76695469999999999</v>
      </c>
      <c r="MJ35" s="72">
        <v>0.75942279999999995</v>
      </c>
      <c r="MK35" s="72">
        <v>0.75238090000000002</v>
      </c>
      <c r="ML35" s="72">
        <v>0.74602840000000004</v>
      </c>
      <c r="MM35" s="72">
        <v>0.74072389999999999</v>
      </c>
      <c r="MN35" s="72">
        <v>0.73703896999999996</v>
      </c>
      <c r="MO35" s="72">
        <v>0.73581827</v>
      </c>
      <c r="MP35" s="72">
        <v>0.73906004000000003</v>
      </c>
      <c r="MQ35" s="72">
        <v>0.74874249999999998</v>
      </c>
      <c r="MR35" s="72">
        <v>0.76688844</v>
      </c>
      <c r="MS35" s="72">
        <v>0.79430350000000005</v>
      </c>
      <c r="MT35" s="72">
        <v>0.83047013999999997</v>
      </c>
      <c r="MU35" s="72">
        <v>0.89107190000000003</v>
      </c>
      <c r="MV35" s="72">
        <v>0.92409134000000004</v>
      </c>
      <c r="MW35" s="72">
        <v>0.93881636999999996</v>
      </c>
      <c r="MX35" s="72">
        <v>0.94464165</v>
      </c>
      <c r="MY35" s="72">
        <v>0.9458413</v>
      </c>
      <c r="MZ35" s="72">
        <v>0.94366070000000002</v>
      </c>
      <c r="NA35" s="72">
        <v>0.93363370000000001</v>
      </c>
      <c r="NB35" s="72">
        <v>1.0014380000000001</v>
      </c>
      <c r="NC35" s="72">
        <v>1.0059897</v>
      </c>
      <c r="ND35" s="72">
        <v>1.0100174</v>
      </c>
      <c r="NE35" s="72">
        <v>1.0158849999999999</v>
      </c>
      <c r="NF35" s="72">
        <v>1.0236915</v>
      </c>
      <c r="NG35" s="72">
        <v>1.0244846000000001</v>
      </c>
      <c r="NH35" s="72">
        <v>0.9924037</v>
      </c>
      <c r="NI35" s="72">
        <v>0.98142004000000005</v>
      </c>
      <c r="NJ35" s="72">
        <v>0.96751399999999999</v>
      </c>
      <c r="NK35" s="72">
        <v>0.95367000000000002</v>
      </c>
      <c r="NL35" s="72">
        <v>0.94064009999999998</v>
      </c>
      <c r="NM35" s="72">
        <v>0.92871254999999997</v>
      </c>
      <c r="NN35" s="72">
        <v>0.91791146999999995</v>
      </c>
      <c r="NO35" s="72">
        <v>0.90811556999999998</v>
      </c>
      <c r="NP35" s="72">
        <v>0.89913635999999997</v>
      </c>
      <c r="NQ35" s="72">
        <v>0.89079713999999999</v>
      </c>
      <c r="NR35" s="72">
        <v>0.88296509999999995</v>
      </c>
      <c r="NS35" s="72">
        <v>0.87556339999999999</v>
      </c>
      <c r="NT35" s="72">
        <v>0.86854666000000003</v>
      </c>
      <c r="NU35" s="72">
        <v>0.86188819999999999</v>
      </c>
      <c r="NV35" s="72">
        <v>0.85557260000000002</v>
      </c>
      <c r="NW35" s="72">
        <v>0.84960219999999997</v>
      </c>
      <c r="NX35" s="72">
        <v>0.84401106999999997</v>
      </c>
      <c r="NY35" s="72">
        <v>0.83887520000000004</v>
      </c>
      <c r="NZ35" s="72">
        <v>0.83434874000000003</v>
      </c>
      <c r="OA35" s="72">
        <v>0.83070710000000003</v>
      </c>
      <c r="OB35" s="72">
        <v>0.82828619999999997</v>
      </c>
      <c r="OC35" s="72">
        <v>0.82652959999999998</v>
      </c>
      <c r="OD35" s="72">
        <v>0.82800435999999999</v>
      </c>
      <c r="OE35" s="72">
        <v>0.83301157000000003</v>
      </c>
      <c r="OF35" s="72">
        <v>0.84213453999999999</v>
      </c>
      <c r="OG35" s="72">
        <v>0.85500609999999999</v>
      </c>
      <c r="OH35" s="72">
        <v>0.8699249</v>
      </c>
      <c r="OI35" s="72">
        <v>0.9138193</v>
      </c>
      <c r="OJ35" s="72">
        <v>0.92556614000000004</v>
      </c>
      <c r="OK35" s="72">
        <v>0.9249366</v>
      </c>
      <c r="OL35" s="72">
        <v>0.92331390000000002</v>
      </c>
      <c r="OM35" s="72">
        <v>0.92278289999999996</v>
      </c>
      <c r="ON35" s="72">
        <v>0.92283915999999999</v>
      </c>
      <c r="OO35" s="72">
        <v>0.9226027</v>
      </c>
      <c r="OP35" s="72">
        <v>0.99365420000000004</v>
      </c>
      <c r="OQ35" s="72">
        <v>0.99374879999999999</v>
      </c>
      <c r="OR35" s="72">
        <v>0.99658954</v>
      </c>
      <c r="OS35" s="72">
        <v>1.0007992999999999</v>
      </c>
      <c r="OT35" s="72">
        <v>1.0063541</v>
      </c>
      <c r="OU35" s="72">
        <v>1.0124065</v>
      </c>
      <c r="OV35" s="72">
        <v>1.0093316000000001</v>
      </c>
      <c r="OW35" s="72">
        <v>1.0067166999999999</v>
      </c>
      <c r="OX35" s="72">
        <v>1.0036284</v>
      </c>
      <c r="OY35" s="72">
        <v>0.99978495000000001</v>
      </c>
      <c r="OZ35" s="72">
        <v>0.99517274</v>
      </c>
      <c r="PA35" s="72">
        <v>0.99001890000000003</v>
      </c>
      <c r="PB35" s="72">
        <v>0.98456449999999995</v>
      </c>
      <c r="PC35" s="72">
        <v>0.97903589999999996</v>
      </c>
      <c r="PD35" s="72">
        <v>0.97357179999999999</v>
      </c>
      <c r="PE35" s="72">
        <v>0.96825044999999998</v>
      </c>
      <c r="PF35" s="72">
        <v>0.96311349999999996</v>
      </c>
      <c r="PG35" s="72">
        <v>0.95817810000000003</v>
      </c>
      <c r="PH35" s="72">
        <v>0.95344980000000001</v>
      </c>
      <c r="PI35" s="72">
        <v>0.94892710000000002</v>
      </c>
      <c r="PJ35" s="72">
        <v>0.94460869999999997</v>
      </c>
      <c r="PK35" s="72">
        <v>0.94049716000000005</v>
      </c>
      <c r="PL35" s="72">
        <v>0.93660679999999996</v>
      </c>
      <c r="PM35" s="72">
        <v>0.93297249999999998</v>
      </c>
      <c r="PN35" s="72">
        <v>0.92967829999999996</v>
      </c>
      <c r="PO35" s="72">
        <v>0.92695934000000002</v>
      </c>
      <c r="PP35" s="72">
        <v>0.9256394</v>
      </c>
      <c r="PQ35" s="72">
        <v>0.92157820000000001</v>
      </c>
      <c r="PR35" s="72">
        <v>0.9208421</v>
      </c>
      <c r="PS35" s="72">
        <v>0.92089706999999998</v>
      </c>
      <c r="PT35" s="72">
        <v>0.92170569999999996</v>
      </c>
      <c r="PU35" s="72">
        <v>0.92223730000000004</v>
      </c>
      <c r="PV35" s="72">
        <v>0.91916589999999998</v>
      </c>
      <c r="PW35" s="72">
        <v>0.92021770000000003</v>
      </c>
      <c r="PX35" s="72">
        <v>0.92308109999999999</v>
      </c>
      <c r="PY35" s="72">
        <v>0.92652285000000001</v>
      </c>
      <c r="PZ35" s="72">
        <v>0.92967783999999998</v>
      </c>
      <c r="QA35" s="72">
        <v>0.93187529999999996</v>
      </c>
      <c r="QB35" s="72">
        <v>0.93310124000000005</v>
      </c>
      <c r="QC35" s="72">
        <v>0.93287739999999997</v>
      </c>
      <c r="QD35" s="72">
        <v>0.99118589999999995</v>
      </c>
      <c r="QE35" s="72">
        <v>0.98528130000000003</v>
      </c>
      <c r="QF35" s="72">
        <v>0.98336599999999996</v>
      </c>
      <c r="QG35" s="72">
        <v>0.98429650000000002</v>
      </c>
      <c r="QH35" s="72">
        <v>0.98704060000000005</v>
      </c>
      <c r="QI35" s="72">
        <v>0.99068964000000004</v>
      </c>
      <c r="QJ35" s="72">
        <v>0.99421320000000002</v>
      </c>
      <c r="QK35" s="72">
        <v>0.99689300000000003</v>
      </c>
      <c r="QL35" s="72">
        <v>0.99888104</v>
      </c>
      <c r="QM35" s="72">
        <v>1.0001488000000001</v>
      </c>
      <c r="QN35" s="72">
        <v>1.0009828000000001</v>
      </c>
      <c r="QO35" s="72">
        <v>1.0012840999999999</v>
      </c>
      <c r="QP35" s="72">
        <v>1.0010242</v>
      </c>
      <c r="QQ35" s="72">
        <v>1.0001427000000001</v>
      </c>
      <c r="QR35" s="72">
        <v>0.99871889999999997</v>
      </c>
      <c r="QS35" s="72">
        <v>0.9968458</v>
      </c>
      <c r="QT35" s="72">
        <v>0.99462450000000002</v>
      </c>
      <c r="QU35" s="72">
        <v>0.99219394000000005</v>
      </c>
      <c r="QV35" s="72">
        <v>0.98968166000000002</v>
      </c>
      <c r="QW35" s="72">
        <v>0.98719789999999996</v>
      </c>
      <c r="QX35" s="72">
        <v>0.98482239999999999</v>
      </c>
      <c r="QY35" s="72">
        <v>0.98260634999999996</v>
      </c>
      <c r="QZ35" s="72">
        <v>0.98057870000000003</v>
      </c>
      <c r="RA35" s="72">
        <v>0.97875000000000001</v>
      </c>
      <c r="RB35" s="72">
        <v>0.97711605000000001</v>
      </c>
      <c r="RC35" s="72">
        <v>0.9756823</v>
      </c>
      <c r="RD35" s="72">
        <v>0.97454560000000001</v>
      </c>
      <c r="RE35" s="72">
        <v>0.97267705000000004</v>
      </c>
      <c r="RF35" s="72">
        <v>0.97097032999999999</v>
      </c>
      <c r="RG35" s="72">
        <v>0.96879400000000004</v>
      </c>
      <c r="RH35" s="72">
        <v>0.96586620000000001</v>
      </c>
      <c r="RI35" s="72">
        <v>0.96197600000000005</v>
      </c>
      <c r="RJ35" s="72">
        <v>0.95825565000000001</v>
      </c>
      <c r="RK35" s="72">
        <v>0.95544989999999996</v>
      </c>
      <c r="RL35" s="72">
        <v>0.95364660000000001</v>
      </c>
      <c r="RM35" s="72">
        <v>0.95265763999999997</v>
      </c>
      <c r="RN35" s="72">
        <v>0.95219516999999998</v>
      </c>
      <c r="RO35" s="72">
        <v>0.95195269999999999</v>
      </c>
      <c r="RP35" s="72">
        <v>0.95171505000000001</v>
      </c>
      <c r="RQ35" s="72">
        <v>0.95104599999999995</v>
      </c>
      <c r="RR35" s="72">
        <v>0.99959313999999999</v>
      </c>
      <c r="RS35" s="72">
        <v>0.99434655999999999</v>
      </c>
      <c r="RT35" s="72">
        <v>0.99009292999999998</v>
      </c>
      <c r="RU35" s="72">
        <v>0.98709184000000005</v>
      </c>
      <c r="RV35" s="72">
        <v>0.9852841</v>
      </c>
      <c r="RW35" s="72">
        <v>0.98422514999999999</v>
      </c>
      <c r="RX35" s="72">
        <v>0.9842784</v>
      </c>
      <c r="RY35" s="72">
        <v>0.98495423999999998</v>
      </c>
      <c r="RZ35" s="72">
        <v>0.98623693000000001</v>
      </c>
      <c r="SA35" s="72">
        <v>0.98805887000000003</v>
      </c>
      <c r="SB35" s="72">
        <v>0.99003149999999995</v>
      </c>
      <c r="SC35" s="72">
        <v>0.99201980000000001</v>
      </c>
      <c r="SD35" s="72">
        <v>0.99388889999999996</v>
      </c>
      <c r="SE35" s="72">
        <v>0.99550366000000001</v>
      </c>
      <c r="SF35" s="72">
        <v>0.99677490000000002</v>
      </c>
      <c r="SG35" s="72">
        <v>0.99767320000000004</v>
      </c>
      <c r="SH35" s="72">
        <v>0.99823110000000004</v>
      </c>
      <c r="SI35" s="72">
        <v>0.99843280000000001</v>
      </c>
      <c r="SJ35" s="72">
        <v>0.99829420000000002</v>
      </c>
      <c r="SK35" s="72">
        <v>0.99781704000000004</v>
      </c>
      <c r="SL35" s="72">
        <v>0.99704970000000004</v>
      </c>
      <c r="SM35" s="72">
        <v>0.99604535000000005</v>
      </c>
      <c r="SN35" s="72">
        <v>0.99484870000000003</v>
      </c>
      <c r="SO35" s="72">
        <v>0.99349356</v>
      </c>
      <c r="SP35" s="72">
        <v>0.99200120000000003</v>
      </c>
      <c r="SQ35" s="72">
        <v>0.99038327000000004</v>
      </c>
      <c r="SR35" s="72">
        <v>0.98864602999999995</v>
      </c>
      <c r="SS35" s="72">
        <v>0.98676730000000001</v>
      </c>
      <c r="ST35" s="72">
        <v>0.98470409999999997</v>
      </c>
      <c r="SU35" s="72">
        <v>0.98219942999999998</v>
      </c>
      <c r="SV35" s="72">
        <v>0.97993772999999995</v>
      </c>
      <c r="SW35" s="72">
        <v>0.97739476000000003</v>
      </c>
      <c r="SX35" s="72">
        <v>0.97492820000000002</v>
      </c>
      <c r="SY35" s="72">
        <v>0.9726958</v>
      </c>
      <c r="SZ35" s="72">
        <v>0.97079736000000005</v>
      </c>
      <c r="TA35" s="72">
        <v>0.96925930000000005</v>
      </c>
      <c r="TB35" s="72">
        <v>0.96802180000000004</v>
      </c>
      <c r="TC35" s="72">
        <v>0.96682760000000001</v>
      </c>
      <c r="TD35" s="72">
        <v>0.96455599999999997</v>
      </c>
      <c r="TE35" s="72">
        <v>0.96455084999999996</v>
      </c>
      <c r="TF35" s="72">
        <v>1.0054875999999999</v>
      </c>
      <c r="TG35" s="72">
        <v>1.0033266999999999</v>
      </c>
      <c r="TH35" s="72">
        <v>1.001209</v>
      </c>
      <c r="TI35" s="72">
        <v>0.99888220000000005</v>
      </c>
      <c r="TJ35" s="72">
        <v>0.99637127000000003</v>
      </c>
      <c r="TK35" s="72">
        <v>0.99411479999999997</v>
      </c>
      <c r="TL35" s="72">
        <v>0.99230010000000002</v>
      </c>
      <c r="TM35" s="72">
        <v>0.99100299999999997</v>
      </c>
      <c r="TN35" s="72">
        <v>0.99023559999999999</v>
      </c>
      <c r="TO35" s="72">
        <v>0.99013596999999998</v>
      </c>
      <c r="TP35" s="72">
        <v>0.99048409999999998</v>
      </c>
      <c r="TQ35" s="72">
        <v>0.99127410000000005</v>
      </c>
      <c r="TR35" s="72">
        <v>0.99232816999999995</v>
      </c>
      <c r="TS35" s="72">
        <v>0.99356299999999997</v>
      </c>
      <c r="TT35" s="72">
        <v>0.99488290000000001</v>
      </c>
      <c r="TU35" s="72">
        <v>0.99618863999999996</v>
      </c>
      <c r="TV35" s="72">
        <v>0.99736449999999999</v>
      </c>
      <c r="TW35" s="72">
        <v>0.99833523999999996</v>
      </c>
      <c r="TX35" s="72">
        <v>0.99904539999999997</v>
      </c>
      <c r="TY35" s="72">
        <v>0.99946164999999998</v>
      </c>
      <c r="TZ35" s="72">
        <v>0.9995463</v>
      </c>
      <c r="UA35" s="72">
        <v>0.99934195999999997</v>
      </c>
      <c r="UB35" s="72">
        <v>0.99879110000000004</v>
      </c>
      <c r="UC35" s="72">
        <v>0.99793160000000003</v>
      </c>
      <c r="UD35" s="72">
        <v>0.9967937</v>
      </c>
      <c r="UE35" s="72">
        <v>0.9954115</v>
      </c>
      <c r="UF35" s="72">
        <v>0.99382466000000003</v>
      </c>
      <c r="UG35" s="72">
        <v>0.99207389999999995</v>
      </c>
      <c r="UH35" s="72">
        <v>0.99019784</v>
      </c>
      <c r="UI35" s="72">
        <v>0.988232</v>
      </c>
      <c r="UJ35" s="72">
        <v>0.98625236999999999</v>
      </c>
      <c r="UK35" s="72">
        <v>0.9843442</v>
      </c>
      <c r="UL35" s="72">
        <v>0.98262375999999996</v>
      </c>
      <c r="UM35" s="72">
        <v>0.98072060000000005</v>
      </c>
      <c r="UN35" s="72">
        <v>0.97902250000000002</v>
      </c>
      <c r="UO35" s="72">
        <v>0.97759949999999995</v>
      </c>
      <c r="UP35" s="72">
        <v>0.97659960000000001</v>
      </c>
      <c r="UQ35" s="72">
        <v>0.97646445000000004</v>
      </c>
      <c r="UR35" s="72">
        <v>0.97814820000000002</v>
      </c>
      <c r="US35" s="72">
        <v>0.97791194999999997</v>
      </c>
      <c r="UT35" s="72">
        <v>1.0066583</v>
      </c>
      <c r="UU35" s="72">
        <v>1.0062939</v>
      </c>
      <c r="UV35" s="72">
        <v>1.0062690000000001</v>
      </c>
      <c r="UW35" s="72">
        <v>1.0059655999999999</v>
      </c>
      <c r="UX35" s="72">
        <v>1.0052327999999999</v>
      </c>
      <c r="UY35" s="72">
        <v>1.0042111</v>
      </c>
      <c r="UZ35" s="72">
        <v>1.0030318</v>
      </c>
      <c r="VA35" s="72">
        <v>1.0018252999999999</v>
      </c>
      <c r="VB35" s="72">
        <v>1.0007037000000001</v>
      </c>
      <c r="VC35" s="72">
        <v>0.99976604999999996</v>
      </c>
      <c r="VD35" s="72">
        <v>0.99906720000000004</v>
      </c>
      <c r="VE35" s="72">
        <v>0.99859900000000001</v>
      </c>
      <c r="VF35" s="72">
        <v>0.99843680000000001</v>
      </c>
      <c r="VG35" s="72">
        <v>0.99857929999999995</v>
      </c>
      <c r="VH35" s="72">
        <v>0.99895480000000003</v>
      </c>
      <c r="VI35" s="72">
        <v>0.99950519999999998</v>
      </c>
      <c r="VJ35" s="72">
        <v>1.0001564000000001</v>
      </c>
      <c r="VK35" s="72">
        <v>1.0008416</v>
      </c>
      <c r="VL35" s="72">
        <v>1.0015049</v>
      </c>
      <c r="VM35" s="72">
        <v>1.0020741</v>
      </c>
      <c r="VN35" s="72">
        <v>1.0024952</v>
      </c>
      <c r="VO35" s="72">
        <v>1.002734</v>
      </c>
      <c r="VP35" s="72">
        <v>1.0027126</v>
      </c>
      <c r="VQ35" s="72">
        <v>1.0024656999999999</v>
      </c>
      <c r="VR35" s="72">
        <v>1.0019617000000001</v>
      </c>
      <c r="VS35" s="72">
        <v>1.0012008999999999</v>
      </c>
      <c r="VT35" s="72">
        <v>1.0001971999999999</v>
      </c>
      <c r="VU35" s="72">
        <v>0.99897630000000004</v>
      </c>
      <c r="VV35" s="72">
        <v>0.99757165000000003</v>
      </c>
      <c r="VW35" s="72">
        <v>0.99602413000000001</v>
      </c>
      <c r="VX35" s="72">
        <v>0.99437810000000004</v>
      </c>
      <c r="VY35" s="72">
        <v>0.9926817</v>
      </c>
      <c r="VZ35" s="72">
        <v>0.99098425999999995</v>
      </c>
      <c r="WA35" s="72">
        <v>0.9893151</v>
      </c>
      <c r="WB35" s="72">
        <v>0.98772687000000003</v>
      </c>
      <c r="WC35" s="72">
        <v>0.98630667000000005</v>
      </c>
      <c r="WD35" s="72">
        <v>0.98512995000000003</v>
      </c>
      <c r="WE35" s="72">
        <v>0.98400325</v>
      </c>
      <c r="WF35" s="72">
        <v>0.98402140000000005</v>
      </c>
      <c r="WG35" s="72">
        <v>0.98388964000000001</v>
      </c>
      <c r="WH35" s="72">
        <v>1.0056198999999999</v>
      </c>
      <c r="WI35" s="72">
        <v>1.0053401</v>
      </c>
      <c r="WJ35" s="72">
        <v>1.0054325</v>
      </c>
      <c r="WK35" s="72">
        <v>1.0053835</v>
      </c>
      <c r="WL35" s="72">
        <v>1.0051383</v>
      </c>
      <c r="WM35" s="72">
        <v>1.0047089</v>
      </c>
      <c r="WN35" s="72">
        <v>1.0041298000000001</v>
      </c>
      <c r="WO35" s="72">
        <v>1.0034419999999999</v>
      </c>
      <c r="WP35" s="72">
        <v>1.002694</v>
      </c>
      <c r="WQ35" s="72">
        <v>1.0019387</v>
      </c>
      <c r="WR35" s="72">
        <v>1.0012239999999999</v>
      </c>
      <c r="WS35" s="72">
        <v>1.000591</v>
      </c>
      <c r="WT35" s="72">
        <v>1.0000773999999999</v>
      </c>
      <c r="WU35" s="72">
        <v>0.9997085</v>
      </c>
      <c r="WV35" s="72">
        <v>0.99949752999999997</v>
      </c>
      <c r="WW35" s="72">
        <v>0.99944929999999998</v>
      </c>
      <c r="WX35" s="72">
        <v>0.99954056999999996</v>
      </c>
      <c r="WY35" s="72">
        <v>0.99976449999999994</v>
      </c>
      <c r="WZ35" s="72">
        <v>1.0000781000000001</v>
      </c>
      <c r="XA35" s="72">
        <v>1.0004404</v>
      </c>
      <c r="XB35" s="72">
        <v>1.0008073</v>
      </c>
      <c r="XC35" s="72">
        <v>1.0011361000000001</v>
      </c>
      <c r="XD35" s="72">
        <v>1.0013852000000001</v>
      </c>
      <c r="XE35" s="72">
        <v>1.0015240999999999</v>
      </c>
      <c r="XF35" s="72">
        <v>1.0014955999999999</v>
      </c>
      <c r="XG35" s="72">
        <v>1.0013056</v>
      </c>
      <c r="XH35" s="72">
        <v>1.0009387999999999</v>
      </c>
      <c r="XI35" s="72">
        <v>1.0003867</v>
      </c>
      <c r="XJ35" s="72">
        <v>0.99965084000000004</v>
      </c>
      <c r="XK35" s="72">
        <v>0.99873966000000003</v>
      </c>
      <c r="XL35" s="72">
        <v>0.99767150000000004</v>
      </c>
      <c r="XM35" s="72">
        <v>0.99647200000000002</v>
      </c>
      <c r="XN35" s="72">
        <v>0.99517155000000002</v>
      </c>
      <c r="XO35" s="72">
        <v>0.99380389999999996</v>
      </c>
      <c r="XP35" s="72">
        <v>0.99240534999999996</v>
      </c>
      <c r="XQ35" s="72">
        <v>0.99101967000000002</v>
      </c>
      <c r="XR35" s="72">
        <v>0.98971489999999995</v>
      </c>
      <c r="XS35" s="72">
        <v>0.98838680000000001</v>
      </c>
      <c r="XT35" s="72">
        <v>0.98723256999999998</v>
      </c>
      <c r="XU35" s="72">
        <v>0.98694660000000001</v>
      </c>
      <c r="XV35" s="72">
        <v>1.0050614</v>
      </c>
      <c r="XW35" s="72">
        <v>1.0049876</v>
      </c>
      <c r="XX35" s="72">
        <v>1.0052019000000001</v>
      </c>
      <c r="XY35" s="72">
        <v>1.0053647999999999</v>
      </c>
      <c r="XZ35" s="72">
        <v>1.0053399000000001</v>
      </c>
      <c r="YA35" s="72">
        <v>1.0051633</v>
      </c>
      <c r="YB35" s="72">
        <v>1.0048360000000001</v>
      </c>
      <c r="YC35" s="72">
        <v>1.0043757</v>
      </c>
      <c r="YD35" s="72">
        <v>1.0038079</v>
      </c>
      <c r="YE35" s="72">
        <v>1.0031625</v>
      </c>
      <c r="YF35" s="72">
        <v>1.0024734</v>
      </c>
      <c r="YG35" s="72">
        <v>1.0017750000000001</v>
      </c>
      <c r="YH35" s="72">
        <v>1.0011000999999999</v>
      </c>
      <c r="YI35" s="72">
        <v>1.0004777</v>
      </c>
      <c r="YJ35" s="72">
        <v>0.99993359999999998</v>
      </c>
      <c r="YK35" s="72">
        <v>0.99948882999999999</v>
      </c>
      <c r="YL35" s="72">
        <v>0.99916720000000003</v>
      </c>
      <c r="YM35" s="72">
        <v>0.99895184999999997</v>
      </c>
      <c r="YN35" s="72">
        <v>0.99883664000000005</v>
      </c>
      <c r="YO35" s="72">
        <v>0.99881660000000005</v>
      </c>
      <c r="YP35" s="72">
        <v>0.99886070000000005</v>
      </c>
      <c r="YQ35" s="72">
        <v>0.99895160000000005</v>
      </c>
      <c r="YR35" s="72">
        <v>0.99905836999999997</v>
      </c>
      <c r="YS35" s="72">
        <v>0.99914800000000004</v>
      </c>
      <c r="YT35" s="72">
        <v>0.99918669999999998</v>
      </c>
      <c r="YU35" s="72">
        <v>0.99914879999999995</v>
      </c>
      <c r="YV35" s="72">
        <v>0.99899610000000005</v>
      </c>
      <c r="YW35" s="72">
        <v>0.99870634000000003</v>
      </c>
      <c r="YX35" s="72">
        <v>0.99826269999999995</v>
      </c>
      <c r="YY35" s="72">
        <v>0.99765619999999999</v>
      </c>
      <c r="YZ35" s="72">
        <v>0.99688624999999997</v>
      </c>
      <c r="ZA35" s="72">
        <v>0.99596094999999996</v>
      </c>
      <c r="ZB35" s="72">
        <v>0.99489839999999996</v>
      </c>
      <c r="ZC35" s="72">
        <v>0.99372360000000004</v>
      </c>
      <c r="ZD35" s="72">
        <v>0.99246679999999998</v>
      </c>
      <c r="ZE35" s="72">
        <v>0.99116004000000002</v>
      </c>
      <c r="ZF35" s="72">
        <v>0.98981249999999998</v>
      </c>
      <c r="ZG35" s="72">
        <v>0.98849385999999995</v>
      </c>
      <c r="ZH35" s="72">
        <v>0.98708030000000002</v>
      </c>
      <c r="ZI35" s="72">
        <v>0.98703280000000004</v>
      </c>
      <c r="ZJ35" s="72">
        <v>1.0046276000000001</v>
      </c>
      <c r="ZK35" s="72">
        <v>1.0052300999999999</v>
      </c>
      <c r="ZL35" s="72">
        <v>1.0062526000000001</v>
      </c>
      <c r="ZM35" s="72">
        <v>1.0071416</v>
      </c>
      <c r="ZN35" s="72">
        <v>1.0078218999999999</v>
      </c>
      <c r="ZO35" s="72">
        <v>1.0082806</v>
      </c>
      <c r="ZP35" s="72">
        <v>1.0085264</v>
      </c>
      <c r="ZQ35" s="72">
        <v>1.00857</v>
      </c>
      <c r="ZR35" s="72">
        <v>1.0084626999999999</v>
      </c>
      <c r="ZS35" s="72">
        <v>1.0081945999999999</v>
      </c>
      <c r="ZT35" s="72">
        <v>1.0078062999999999</v>
      </c>
      <c r="ZU35" s="72">
        <v>1.0073285999999999</v>
      </c>
      <c r="ZV35" s="72">
        <v>1.0067896999999999</v>
      </c>
      <c r="ZW35" s="72">
        <v>1.0062158000000001</v>
      </c>
      <c r="ZX35" s="72">
        <v>1.0056320000000001</v>
      </c>
      <c r="ZY35" s="72">
        <v>1.0050585999999999</v>
      </c>
      <c r="ZZ35" s="72">
        <v>1.0045033000000001</v>
      </c>
      <c r="AAA35" s="72">
        <v>1.0040019</v>
      </c>
      <c r="AAB35" s="72">
        <v>1.0035641</v>
      </c>
      <c r="AAC35" s="72">
        <v>1.0031941</v>
      </c>
      <c r="AAD35" s="72">
        <v>1.0028899</v>
      </c>
      <c r="AAE35" s="72">
        <v>1.0026428999999999</v>
      </c>
      <c r="AAF35" s="72">
        <v>1.0024398999999999</v>
      </c>
      <c r="AAG35" s="72">
        <v>1.0022601</v>
      </c>
      <c r="AAH35" s="72">
        <v>1.0020789999999999</v>
      </c>
      <c r="AAI35" s="72">
        <v>1.0018673</v>
      </c>
      <c r="AAJ35" s="72">
        <v>1.0015904</v>
      </c>
      <c r="AAK35" s="72">
        <v>1.0012143</v>
      </c>
      <c r="AAL35" s="72">
        <v>1.0007060000000001</v>
      </c>
      <c r="AAM35" s="72">
        <v>1.0000367999999999</v>
      </c>
      <c r="AAN35" s="72">
        <v>0.9991833</v>
      </c>
      <c r="AAO35" s="72">
        <v>0.99813180000000001</v>
      </c>
      <c r="AAP35" s="72">
        <v>0.99688005000000002</v>
      </c>
      <c r="AAQ35" s="72">
        <v>0.99544010000000005</v>
      </c>
      <c r="AAR35" s="72">
        <v>0.99384220000000001</v>
      </c>
      <c r="AAS35" s="72">
        <v>0.99212115999999995</v>
      </c>
      <c r="AAT35" s="72">
        <v>0.99032750000000003</v>
      </c>
      <c r="AAU35" s="72">
        <v>0.98853869999999999</v>
      </c>
      <c r="AAV35" s="72">
        <v>0.98673529999999998</v>
      </c>
      <c r="AAW35" s="72">
        <v>0.98675939999999995</v>
      </c>
      <c r="AAX35" s="72">
        <v>1.0031483999999999</v>
      </c>
      <c r="AAY35" s="72">
        <v>1.0038792000000001</v>
      </c>
      <c r="AAZ35" s="72">
        <v>1.0049573000000001</v>
      </c>
      <c r="ABA35" s="72">
        <v>1.0059311</v>
      </c>
      <c r="ABB35" s="72">
        <v>1.0067759999999999</v>
      </c>
      <c r="ABC35" s="72">
        <v>1.0075053</v>
      </c>
      <c r="ABD35" s="72">
        <v>1.0081191</v>
      </c>
      <c r="ABE35" s="72">
        <v>1.0086075000000001</v>
      </c>
      <c r="ABF35" s="72">
        <v>1.0089737999999999</v>
      </c>
      <c r="ABG35" s="72">
        <v>1.0092087999999999</v>
      </c>
      <c r="ABH35" s="72">
        <v>1.0093076000000001</v>
      </c>
      <c r="ABI35" s="72">
        <v>1.0092584</v>
      </c>
      <c r="ABJ35" s="72">
        <v>1.0090768000000001</v>
      </c>
      <c r="ABK35" s="72">
        <v>1.0087702999999999</v>
      </c>
      <c r="ABL35" s="72">
        <v>1.0083534000000001</v>
      </c>
      <c r="ABM35" s="72">
        <v>1.0078438999999999</v>
      </c>
      <c r="ABN35" s="72">
        <v>1.0072631999999999</v>
      </c>
      <c r="ABO35" s="72">
        <v>1.0066351</v>
      </c>
      <c r="ABP35" s="72">
        <v>1.0059822</v>
      </c>
      <c r="ABQ35" s="72">
        <v>1.0053262000000001</v>
      </c>
      <c r="ABR35" s="72">
        <v>1.0046946999999999</v>
      </c>
      <c r="ABS35" s="72">
        <v>1.0041062000000001</v>
      </c>
      <c r="ABT35" s="72">
        <v>1.0035746000000001</v>
      </c>
      <c r="ABU35" s="72">
        <v>1.0031076999999999</v>
      </c>
      <c r="ABV35" s="72">
        <v>1.0027067999999999</v>
      </c>
      <c r="ABW35" s="72">
        <v>1.0023648999999999</v>
      </c>
      <c r="ABX35" s="72">
        <v>1.0020643</v>
      </c>
      <c r="ABY35" s="72">
        <v>1.0017711</v>
      </c>
      <c r="ABZ35" s="72">
        <v>1.0014639000000001</v>
      </c>
      <c r="ACA35" s="72">
        <v>1.0010973000000001</v>
      </c>
      <c r="ACB35" s="72">
        <v>1.0006169</v>
      </c>
      <c r="ACC35" s="72">
        <v>0.99996185000000004</v>
      </c>
      <c r="ACD35" s="72">
        <v>0.99906859999999997</v>
      </c>
      <c r="ACE35" s="72">
        <v>0.99786980000000003</v>
      </c>
      <c r="ACF35" s="72">
        <v>0.99639770000000005</v>
      </c>
      <c r="ACG35" s="72">
        <v>0.99461465999999998</v>
      </c>
      <c r="ACH35" s="72">
        <v>0.9924634</v>
      </c>
      <c r="ACI35" s="72">
        <v>0.99000584999999997</v>
      </c>
      <c r="ACJ35" s="72">
        <v>0.9873516</v>
      </c>
      <c r="ACK35" s="72">
        <v>0.987259</v>
      </c>
      <c r="ACL35" s="72">
        <v>1.0014031000000001</v>
      </c>
      <c r="ACM35" s="72">
        <v>1.0015080999999999</v>
      </c>
      <c r="ACN35" s="72">
        <v>1.0020251</v>
      </c>
      <c r="ACO35" s="72">
        <v>1.0025984999999999</v>
      </c>
      <c r="ACP35" s="72">
        <v>1.0031342999999999</v>
      </c>
      <c r="ACQ35" s="72">
        <v>1.0035992</v>
      </c>
      <c r="ACR35" s="72">
        <v>1.0039769999999999</v>
      </c>
      <c r="ACS35" s="72">
        <v>1.0042635</v>
      </c>
      <c r="ACT35" s="72">
        <v>1.0044496000000001</v>
      </c>
      <c r="ACU35" s="72">
        <v>1.0045371999999999</v>
      </c>
      <c r="ACV35" s="72">
        <v>1.0045122</v>
      </c>
      <c r="ACW35" s="72">
        <v>1.0043917</v>
      </c>
      <c r="ACX35" s="72">
        <v>1.0041722</v>
      </c>
      <c r="ACY35" s="72">
        <v>1.0038556000000001</v>
      </c>
      <c r="ACZ35" s="72">
        <v>1.0034444</v>
      </c>
      <c r="ADA35" s="72">
        <v>1.0029432</v>
      </c>
      <c r="ADB35" s="72">
        <v>1.0023571</v>
      </c>
      <c r="ADC35" s="72">
        <v>1.0016916</v>
      </c>
      <c r="ADD35" s="72">
        <v>1.0009429999999999</v>
      </c>
      <c r="ADE35" s="72">
        <v>1.0000640000000001</v>
      </c>
      <c r="ADF35" s="72">
        <v>0.99924575999999998</v>
      </c>
      <c r="ADG35" s="72">
        <v>0.99841325999999997</v>
      </c>
      <c r="ADH35" s="72">
        <v>0.99757445</v>
      </c>
      <c r="ADI35" s="72">
        <v>0.99675024000000001</v>
      </c>
      <c r="ADJ35" s="72">
        <v>0.99596273999999996</v>
      </c>
      <c r="ADK35" s="72">
        <v>0.99523459999999997</v>
      </c>
      <c r="ADL35" s="72">
        <v>0.99458930000000001</v>
      </c>
      <c r="ADM35" s="72">
        <v>0.99405586999999995</v>
      </c>
      <c r="ADN35" s="72">
        <v>0.99363374999999998</v>
      </c>
      <c r="ADO35" s="72">
        <v>0.9933303</v>
      </c>
      <c r="ADP35" s="72">
        <v>0.99314360000000002</v>
      </c>
      <c r="ADQ35" s="72">
        <v>0.99305569999999999</v>
      </c>
      <c r="ADR35" s="72">
        <v>0.99302670000000004</v>
      </c>
      <c r="ADS35" s="72">
        <v>0.99298569999999997</v>
      </c>
      <c r="ADT35" s="72">
        <v>0.99282930000000003</v>
      </c>
      <c r="ADU35" s="72">
        <v>0.99240390000000001</v>
      </c>
      <c r="ADV35" s="72">
        <v>0.99149489999999996</v>
      </c>
      <c r="ADW35" s="72">
        <v>0.98981520000000001</v>
      </c>
      <c r="ADX35" s="72">
        <v>0.98698187000000004</v>
      </c>
      <c r="ADY35" s="72">
        <v>0.98696554000000003</v>
      </c>
      <c r="ADZ35" s="77"/>
      <c r="AEA35" s="73">
        <v>29</v>
      </c>
      <c r="AEB35" s="103">
        <v>29.5</v>
      </c>
      <c r="AEC35" s="110"/>
      <c r="AED35" s="110"/>
      <c r="AEE35" s="75">
        <f t="shared" si="26"/>
        <v>30</v>
      </c>
      <c r="AEF35" s="109"/>
      <c r="AEG35" s="105">
        <f t="shared" si="33"/>
        <v>1.0023673</v>
      </c>
      <c r="AEH35" s="105">
        <f t="shared" si="33"/>
        <v>0.99187159999999996</v>
      </c>
      <c r="AEI35" s="105">
        <f t="shared" si="33"/>
        <v>0.96996737</v>
      </c>
      <c r="AEJ35" s="105">
        <f t="shared" si="33"/>
        <v>0.95246947000000004</v>
      </c>
      <c r="AEK35" s="105">
        <f t="shared" si="33"/>
        <v>0.94615304</v>
      </c>
      <c r="AEL35" s="105">
        <f t="shared" si="33"/>
        <v>0.92093729999999996</v>
      </c>
      <c r="AEM35" s="105">
        <f t="shared" si="33"/>
        <v>0.90633379999999997</v>
      </c>
      <c r="AEN35" s="105">
        <f t="shared" si="33"/>
        <v>0.91287183999999999</v>
      </c>
      <c r="AEO35" s="105">
        <f t="shared" si="33"/>
        <v>0.9233249</v>
      </c>
      <c r="AEP35" s="105">
        <f t="shared" si="33"/>
        <v>0.91505164000000005</v>
      </c>
      <c r="AEQ35" s="105">
        <f t="shared" si="34"/>
        <v>0.9276664</v>
      </c>
      <c r="AER35" s="105">
        <f t="shared" si="34"/>
        <v>0.94767349999999995</v>
      </c>
      <c r="AES35" s="105">
        <f t="shared" si="34"/>
        <v>0.96266644999999995</v>
      </c>
      <c r="AET35" s="105">
        <f t="shared" si="34"/>
        <v>0.97695989999999999</v>
      </c>
      <c r="AEU35" s="105">
        <f t="shared" si="34"/>
        <v>0.98346840000000002</v>
      </c>
      <c r="AEV35" s="105">
        <f t="shared" si="34"/>
        <v>0.9867747</v>
      </c>
      <c r="AEW35" s="105">
        <f t="shared" si="34"/>
        <v>0.98696649999999997</v>
      </c>
      <c r="AEX35" s="105">
        <f t="shared" si="34"/>
        <v>0.98673743000000003</v>
      </c>
      <c r="AEY35" s="105">
        <f t="shared" si="34"/>
        <v>0.98725160000000001</v>
      </c>
      <c r="AEZ35" s="99">
        <f t="shared" si="21"/>
        <v>22.96</v>
      </c>
      <c r="AFA35" s="69"/>
      <c r="AFB35" s="202" t="s">
        <v>82</v>
      </c>
      <c r="AFC35" s="106">
        <f t="shared" si="22"/>
        <v>0.95723753368421072</v>
      </c>
      <c r="AFD35" s="69"/>
      <c r="AFE35" s="109"/>
      <c r="AFF35" s="105">
        <f t="shared" si="35"/>
        <v>0.9974712</v>
      </c>
      <c r="AFG35" s="105">
        <f t="shared" si="35"/>
        <v>1.0006614</v>
      </c>
      <c r="AFH35" s="105">
        <f t="shared" si="35"/>
        <v>1.0005009</v>
      </c>
      <c r="AFI35" s="105">
        <f t="shared" si="35"/>
        <v>1.0001637999999999</v>
      </c>
      <c r="AFJ35" s="105">
        <f t="shared" si="35"/>
        <v>1.0042013000000001</v>
      </c>
      <c r="AFK35" s="105">
        <f t="shared" si="35"/>
        <v>0.98355864999999998</v>
      </c>
      <c r="AFL35" s="105">
        <f t="shared" si="35"/>
        <v>0.92530670000000004</v>
      </c>
      <c r="AFM35" s="105">
        <f t="shared" si="35"/>
        <v>0.89143424999999998</v>
      </c>
      <c r="AFN35" s="105">
        <f t="shared" si="35"/>
        <v>0.8983141</v>
      </c>
      <c r="AFO35" s="105">
        <f t="shared" si="35"/>
        <v>0.94832516</v>
      </c>
      <c r="AFP35" s="105">
        <f t="shared" si="36"/>
        <v>0.99904800000000005</v>
      </c>
      <c r="AFQ35" s="105">
        <f t="shared" si="36"/>
        <v>0.99997765000000005</v>
      </c>
      <c r="AFR35" s="105">
        <f t="shared" si="36"/>
        <v>0.98802285999999995</v>
      </c>
      <c r="AFS35" s="105">
        <f t="shared" si="36"/>
        <v>0.99012659999999997</v>
      </c>
      <c r="AFT35" s="105">
        <f t="shared" si="36"/>
        <v>0.99976562999999996</v>
      </c>
      <c r="AFU35" s="105">
        <f t="shared" si="36"/>
        <v>1.0019388</v>
      </c>
      <c r="AFV35" s="105">
        <f t="shared" si="36"/>
        <v>1.0031625</v>
      </c>
      <c r="AFW35" s="105">
        <f t="shared" si="36"/>
        <v>1.0081944</v>
      </c>
      <c r="AFX35" s="105">
        <f t="shared" si="36"/>
        <v>1.0092087000000001</v>
      </c>
      <c r="AFY35" s="105"/>
      <c r="AFZ35" s="106">
        <f t="shared" si="28"/>
        <v>0.98154645263157869</v>
      </c>
      <c r="AGA35" s="69"/>
      <c r="AGB35" s="75">
        <v>29</v>
      </c>
      <c r="AGC35" s="120">
        <v>0</v>
      </c>
      <c r="AGD35" s="120">
        <v>0</v>
      </c>
      <c r="AGE35" s="120">
        <v>0</v>
      </c>
      <c r="AGF35" s="120">
        <v>0</v>
      </c>
      <c r="AGG35" s="69"/>
      <c r="AGH35" s="75">
        <v>29</v>
      </c>
      <c r="AGI35" s="148">
        <v>29</v>
      </c>
      <c r="AGJ35" s="120">
        <v>0</v>
      </c>
      <c r="AGK35" s="120">
        <v>0</v>
      </c>
      <c r="AGL35" s="120">
        <v>0</v>
      </c>
      <c r="AGM35" s="69"/>
      <c r="AGN35" s="75">
        <v>29</v>
      </c>
      <c r="AGO35" s="148">
        <v>29</v>
      </c>
      <c r="AGP35" s="120">
        <v>0</v>
      </c>
      <c r="AGQ35" s="120">
        <v>0</v>
      </c>
      <c r="AGR35" s="148">
        <v>1.5428571428571401E-5</v>
      </c>
      <c r="AGS35" s="69"/>
      <c r="AGT35" s="75">
        <v>29</v>
      </c>
      <c r="AGU35" s="147">
        <v>29</v>
      </c>
      <c r="AGV35" s="151">
        <v>0</v>
      </c>
      <c r="AGW35" s="151">
        <v>0</v>
      </c>
      <c r="AGX35" s="161">
        <v>0</v>
      </c>
      <c r="AGY35" s="152">
        <v>0</v>
      </c>
      <c r="AGZ35" s="69"/>
      <c r="AHA35" s="69"/>
      <c r="AHB35" s="69"/>
      <c r="AHC35" s="69"/>
      <c r="AHD35" s="69"/>
      <c r="AHE35" s="69"/>
      <c r="AHF35" s="69"/>
      <c r="AHG35" s="69"/>
      <c r="AHH35" s="69"/>
      <c r="AHI35" s="69"/>
      <c r="AHJ35" s="69"/>
      <c r="AHK35" s="69"/>
      <c r="AHL35" s="69"/>
      <c r="AHM35" s="69"/>
      <c r="AHN35" s="69"/>
      <c r="AHO35" s="69"/>
      <c r="AHP35" s="69"/>
      <c r="AHQ35" s="69"/>
      <c r="AHR35" s="69"/>
      <c r="AHS35" s="69"/>
      <c r="AHT35" s="69"/>
      <c r="AHU35" s="69"/>
      <c r="AHV35" s="69"/>
      <c r="AHW35" s="69"/>
      <c r="AHX35" s="69"/>
      <c r="AHY35" s="69"/>
      <c r="AHZ35" s="69"/>
      <c r="AIA35" s="69"/>
      <c r="AIB35" s="69"/>
      <c r="AIC35" s="69"/>
      <c r="AID35" s="69"/>
      <c r="AIE35" s="69"/>
      <c r="AIF35" s="69"/>
      <c r="AIG35" s="69"/>
      <c r="AIH35" s="69"/>
      <c r="AII35" s="69"/>
      <c r="AIJ35" s="69"/>
      <c r="AIK35" s="69"/>
      <c r="AIL35" s="69"/>
      <c r="AIM35" s="69"/>
      <c r="AIN35" s="69"/>
      <c r="AIO35" s="69"/>
      <c r="AIP35" s="69"/>
      <c r="AIQ35" s="69"/>
      <c r="AIR35" s="69"/>
      <c r="AIS35" s="69"/>
      <c r="AIT35" s="69"/>
      <c r="AIU35" s="69"/>
      <c r="AIV35" s="69"/>
      <c r="AIW35" s="69"/>
      <c r="AIX35" s="69"/>
      <c r="AIY35" s="69"/>
      <c r="AIZ35" s="69"/>
      <c r="AJA35" s="69"/>
      <c r="AJB35" s="69"/>
      <c r="AJC35" s="69"/>
      <c r="AJD35" s="69"/>
      <c r="AJE35" s="69"/>
      <c r="AJF35" s="69"/>
      <c r="AJG35" s="69"/>
      <c r="AJH35" s="69"/>
      <c r="AJI35" s="69"/>
      <c r="AJJ35" s="69"/>
      <c r="AJK35" s="69"/>
      <c r="AJL35" s="69"/>
      <c r="AJM35" s="69"/>
      <c r="AJN35" s="69"/>
      <c r="AJO35" s="69"/>
      <c r="AJP35" s="69"/>
      <c r="AJQ35" s="69"/>
      <c r="AJR35" s="69"/>
      <c r="AJS35" s="69"/>
      <c r="AJT35" s="69"/>
      <c r="AJU35" s="69"/>
      <c r="AJV35" s="69"/>
      <c r="AJW35" s="69"/>
      <c r="AJX35" s="69"/>
      <c r="AJY35" s="69"/>
      <c r="AJZ35" s="69"/>
      <c r="AKA35" s="69"/>
      <c r="AKB35" s="69"/>
      <c r="AKC35" s="69"/>
      <c r="AKD35" s="69"/>
      <c r="AKE35" s="69"/>
      <c r="AKF35" s="69"/>
      <c r="AKG35" s="69"/>
      <c r="AKH35" s="69"/>
      <c r="AKI35" s="69"/>
      <c r="AKJ35" s="69"/>
      <c r="AKK35" s="69"/>
      <c r="AKL35" s="69"/>
      <c r="AKM35" s="69"/>
      <c r="AKN35" s="69"/>
      <c r="AKO35" s="69"/>
      <c r="AKP35" s="69"/>
      <c r="AKQ35" s="69"/>
      <c r="AKR35" s="69"/>
      <c r="AKS35" s="69"/>
      <c r="AKT35" s="69"/>
      <c r="AKU35" s="69"/>
      <c r="AKV35" s="69"/>
      <c r="AKW35" s="69"/>
      <c r="AKX35" s="69"/>
      <c r="AKY35" s="69"/>
      <c r="AKZ35" s="69"/>
      <c r="ALA35" s="69"/>
      <c r="ALB35" s="69"/>
      <c r="ALC35" s="69"/>
      <c r="ALD35" s="69"/>
      <c r="ALE35" s="69"/>
      <c r="ALF35" s="69"/>
      <c r="ALG35" s="69"/>
      <c r="ALH35" s="69"/>
      <c r="ALI35" s="69"/>
      <c r="ALJ35" s="69"/>
      <c r="ALK35" s="69"/>
      <c r="ALL35" s="69"/>
      <c r="ALM35" s="69"/>
      <c r="ALN35" s="69"/>
      <c r="ALO35" s="69"/>
      <c r="ALP35" s="69"/>
      <c r="ALQ35" s="69"/>
      <c r="ALR35" s="69"/>
      <c r="ALS35" s="69"/>
      <c r="ALT35" s="69"/>
      <c r="ALU35" s="69"/>
      <c r="ALV35" s="69"/>
      <c r="ALW35" s="69"/>
      <c r="ALX35" s="69"/>
      <c r="ALY35" s="69"/>
      <c r="ALZ35" s="69"/>
      <c r="AMA35" s="69"/>
      <c r="AMB35" s="69"/>
      <c r="AMC35" s="69"/>
      <c r="AMD35" s="69"/>
      <c r="AME35" s="69"/>
      <c r="AMF35" s="69"/>
      <c r="AMG35" s="69"/>
      <c r="AMH35" s="69"/>
      <c r="AMI35" s="69"/>
      <c r="AMJ35" s="69"/>
      <c r="AMK35" s="69"/>
      <c r="AML35" s="69"/>
      <c r="AMM35" s="69"/>
      <c r="AMN35" s="69"/>
      <c r="AMO35" s="69"/>
      <c r="AMP35" s="69"/>
      <c r="AMQ35" s="69"/>
      <c r="AMR35" s="69"/>
      <c r="AMS35" s="69"/>
      <c r="AMT35" s="69"/>
      <c r="AMU35" s="69"/>
      <c r="AMV35" s="69"/>
      <c r="AMW35" s="69"/>
      <c r="AMX35" s="69"/>
      <c r="AMY35" s="69"/>
      <c r="AMZ35" s="69"/>
      <c r="ANA35" s="69"/>
      <c r="ANB35" s="69"/>
      <c r="ANC35" s="69"/>
      <c r="AND35" s="69"/>
      <c r="ANE35" s="69"/>
      <c r="ANF35" s="69"/>
      <c r="ANG35" s="69"/>
      <c r="ANH35" s="69"/>
      <c r="ANI35" s="69"/>
      <c r="ANJ35" s="69"/>
      <c r="ANK35" s="69"/>
      <c r="ANL35" s="69"/>
      <c r="ANM35" s="69"/>
      <c r="ANN35" s="69"/>
      <c r="ANO35" s="69"/>
      <c r="ANP35" s="69"/>
      <c r="ANQ35" s="69"/>
      <c r="ANR35" s="69"/>
      <c r="ANS35" s="69"/>
      <c r="ANT35" s="69"/>
      <c r="ANU35" s="69"/>
      <c r="ANV35" s="69"/>
      <c r="ANW35" s="69"/>
      <c r="ANX35" s="69"/>
      <c r="ANY35" s="69"/>
      <c r="ANZ35" s="69"/>
      <c r="AOA35" s="69"/>
      <c r="AOB35" s="69"/>
      <c r="AOC35" s="69"/>
      <c r="AOD35" s="69"/>
      <c r="AOE35" s="69"/>
      <c r="AOF35" s="69"/>
      <c r="AOG35" s="69"/>
      <c r="AOH35" s="69"/>
      <c r="AOI35" s="69"/>
      <c r="AOJ35" s="69"/>
      <c r="AOK35" s="69"/>
      <c r="AOL35" s="69"/>
      <c r="AOM35" s="69"/>
      <c r="AON35" s="69"/>
      <c r="AOO35" s="69"/>
      <c r="AOP35" s="69"/>
      <c r="AOQ35" s="69"/>
      <c r="AOR35" s="69"/>
      <c r="AOS35" s="69"/>
      <c r="AOT35" s="69"/>
      <c r="AOU35" s="69"/>
      <c r="AOV35" s="69"/>
      <c r="AOW35" s="69"/>
      <c r="AOX35" s="69"/>
      <c r="AOY35" s="69"/>
      <c r="AOZ35" s="69"/>
      <c r="APA35" s="69"/>
      <c r="APB35" s="69"/>
      <c r="APC35" s="69"/>
      <c r="APD35" s="69"/>
      <c r="APE35" s="69"/>
      <c r="APF35" s="69"/>
      <c r="APG35" s="69"/>
      <c r="APH35" s="69"/>
      <c r="API35" s="69"/>
      <c r="APJ35" s="69"/>
      <c r="APK35" s="69"/>
      <c r="APL35" s="69"/>
      <c r="APM35" s="69"/>
      <c r="APN35" s="69"/>
      <c r="APO35" s="69"/>
      <c r="APP35" s="69"/>
      <c r="APQ35" s="69"/>
      <c r="APR35" s="69"/>
      <c r="APS35" s="69"/>
      <c r="APT35" s="69"/>
      <c r="APU35" s="69"/>
      <c r="APV35" s="69"/>
      <c r="APW35" s="69"/>
      <c r="APX35" s="69"/>
      <c r="APY35" s="69"/>
      <c r="APZ35" s="69"/>
      <c r="AQA35" s="69"/>
      <c r="AQB35" s="69"/>
      <c r="AQC35" s="69"/>
      <c r="AQD35" s="69"/>
      <c r="AQE35" s="69"/>
      <c r="AQF35" s="69"/>
      <c r="AQG35" s="69"/>
      <c r="AQH35" s="69"/>
      <c r="AQI35" s="69"/>
      <c r="AQJ35" s="69"/>
      <c r="AQK35" s="69"/>
      <c r="AQL35" s="69"/>
      <c r="AQM35" s="69"/>
      <c r="AQN35" s="69"/>
      <c r="AQO35" s="69"/>
      <c r="AQP35" s="69"/>
      <c r="AQQ35" s="69"/>
      <c r="AQR35" s="69"/>
      <c r="AQS35" s="69"/>
      <c r="AQT35" s="69"/>
      <c r="AQU35" s="69"/>
      <c r="AQV35" s="69"/>
      <c r="AQW35" s="69"/>
      <c r="AQX35" s="69"/>
      <c r="AQY35" s="69"/>
      <c r="AQZ35" s="69"/>
      <c r="ARA35" s="69"/>
      <c r="ARB35" s="69"/>
      <c r="ARC35" s="69"/>
      <c r="ARD35" s="69"/>
      <c r="ARE35" s="69"/>
      <c r="ARF35" s="69"/>
      <c r="ARG35" s="69"/>
      <c r="ARH35" s="69"/>
      <c r="ARI35" s="69"/>
      <c r="ARJ35" s="69"/>
      <c r="ARK35" s="69"/>
      <c r="ARL35" s="69"/>
      <c r="ARM35" s="69"/>
      <c r="ARN35" s="69"/>
      <c r="ARO35" s="69"/>
      <c r="ARP35" s="69"/>
      <c r="ARQ35" s="69"/>
      <c r="ARR35" s="69"/>
      <c r="ARS35" s="69"/>
      <c r="ART35" s="69"/>
      <c r="ARU35" s="69"/>
      <c r="ARV35" s="69"/>
      <c r="ARW35" s="69"/>
      <c r="ARX35" s="69"/>
      <c r="ARY35" s="69"/>
      <c r="ARZ35" s="69"/>
      <c r="ASA35" s="69"/>
      <c r="ASB35" s="69"/>
    </row>
    <row r="36" spans="1:1172" ht="3" customHeight="1" x14ac:dyDescent="0.25">
      <c r="A36" s="77"/>
      <c r="B36" s="98">
        <v>30</v>
      </c>
      <c r="C36" s="99">
        <v>23.78</v>
      </c>
      <c r="D36" s="94">
        <f t="shared" si="18"/>
        <v>2</v>
      </c>
      <c r="E36" s="77"/>
      <c r="F36" s="191">
        <v>0.99870689999999995</v>
      </c>
      <c r="G36" s="70">
        <v>0.99675756999999998</v>
      </c>
      <c r="H36" s="70">
        <v>0.99594474</v>
      </c>
      <c r="I36" s="70">
        <v>0.99563694000000003</v>
      </c>
      <c r="J36" s="70">
        <v>0.99565464000000004</v>
      </c>
      <c r="K36" s="70">
        <v>0.99584410000000001</v>
      </c>
      <c r="L36" s="70">
        <v>0.99616859999999996</v>
      </c>
      <c r="M36" s="70">
        <v>0.99657773999999999</v>
      </c>
      <c r="N36" s="70">
        <v>0.99702489999999999</v>
      </c>
      <c r="O36" s="70">
        <v>0.99747189999999997</v>
      </c>
      <c r="P36" s="70">
        <v>0.99788279999999996</v>
      </c>
      <c r="Q36" s="70">
        <v>0.99824860000000004</v>
      </c>
      <c r="R36" s="70">
        <v>0.99855430000000001</v>
      </c>
      <c r="S36" s="70">
        <v>0.99878940000000005</v>
      </c>
      <c r="T36" s="70">
        <v>0.99894989999999995</v>
      </c>
      <c r="U36" s="70">
        <v>0.99903379999999997</v>
      </c>
      <c r="V36" s="70">
        <v>0.99902769999999996</v>
      </c>
      <c r="W36" s="70">
        <v>0.99895860000000003</v>
      </c>
      <c r="X36" s="70">
        <v>0.99881339999999996</v>
      </c>
      <c r="Y36" s="70">
        <v>0.99859500000000001</v>
      </c>
      <c r="Z36" s="70">
        <v>0.99830425</v>
      </c>
      <c r="AA36" s="71">
        <v>0.99794090000000002</v>
      </c>
      <c r="AB36" s="71">
        <v>0.99750996000000003</v>
      </c>
      <c r="AC36" s="71">
        <v>0.99704002999999997</v>
      </c>
      <c r="AD36" s="71">
        <v>0.99641840000000004</v>
      </c>
      <c r="AE36" s="71">
        <v>0.99573679999999998</v>
      </c>
      <c r="AF36" s="71">
        <v>0.99501574000000004</v>
      </c>
      <c r="AG36" s="71">
        <v>0.99427277000000003</v>
      </c>
      <c r="AH36" s="71">
        <v>0.99353659999999999</v>
      </c>
      <c r="AI36" s="71">
        <v>0.99283790000000005</v>
      </c>
      <c r="AJ36" s="71">
        <v>0.99218965000000003</v>
      </c>
      <c r="AK36" s="71">
        <v>0.99176350000000002</v>
      </c>
      <c r="AL36" s="71">
        <v>0.99177015000000002</v>
      </c>
      <c r="AM36" s="71">
        <v>0.99203264999999996</v>
      </c>
      <c r="AN36" s="71">
        <v>0.99287219999999998</v>
      </c>
      <c r="AO36" s="71">
        <v>0.9944539</v>
      </c>
      <c r="AP36" s="71">
        <v>0.99694466999999998</v>
      </c>
      <c r="AQ36" s="71">
        <v>1.0002986</v>
      </c>
      <c r="AR36" s="71">
        <v>1.0035069999999999</v>
      </c>
      <c r="AS36" s="71">
        <v>1.0030133999999999</v>
      </c>
      <c r="AT36" s="72">
        <v>0.99955170000000004</v>
      </c>
      <c r="AU36" s="72">
        <v>0.99800979999999995</v>
      </c>
      <c r="AV36" s="72">
        <v>0.99796410000000002</v>
      </c>
      <c r="AW36" s="72">
        <v>0.99813419999999997</v>
      </c>
      <c r="AX36" s="72">
        <v>0.9984693</v>
      </c>
      <c r="AY36" s="72">
        <v>0.99892539999999996</v>
      </c>
      <c r="AZ36" s="72">
        <v>0.99943625999999997</v>
      </c>
      <c r="BA36" s="72">
        <v>0.99995719999999999</v>
      </c>
      <c r="BB36" s="72">
        <v>1.0003949999999999</v>
      </c>
      <c r="BC36" s="72">
        <v>1.0006626999999999</v>
      </c>
      <c r="BD36" s="72">
        <v>1.0006956</v>
      </c>
      <c r="BE36" s="72">
        <v>1.000516</v>
      </c>
      <c r="BF36" s="72">
        <v>1.0000794</v>
      </c>
      <c r="BG36" s="72">
        <v>0.99943910000000002</v>
      </c>
      <c r="BH36" s="72">
        <v>0.99864227000000005</v>
      </c>
      <c r="BI36" s="72">
        <v>0.99774280000000004</v>
      </c>
      <c r="BJ36" s="72">
        <v>0.99679326999999995</v>
      </c>
      <c r="BK36" s="72">
        <v>0.99584459999999997</v>
      </c>
      <c r="BL36" s="72">
        <v>0.99494450000000001</v>
      </c>
      <c r="BM36" s="72">
        <v>0.99413514000000003</v>
      </c>
      <c r="BN36" s="72">
        <v>0.99345190000000005</v>
      </c>
      <c r="BO36" s="72">
        <v>0.99292020000000003</v>
      </c>
      <c r="BP36" s="72">
        <v>0.99254450000000005</v>
      </c>
      <c r="BQ36" s="72">
        <v>0.99240150000000005</v>
      </c>
      <c r="BR36" s="72">
        <v>0.99246500000000004</v>
      </c>
      <c r="BS36" s="72">
        <v>0.9927165</v>
      </c>
      <c r="BT36" s="72">
        <v>0.99312246000000004</v>
      </c>
      <c r="BU36" s="72">
        <v>0.99359774999999995</v>
      </c>
      <c r="BV36" s="72">
        <v>0.99420803999999996</v>
      </c>
      <c r="BW36" s="72">
        <v>0.99484985999999997</v>
      </c>
      <c r="BX36" s="72">
        <v>0.99544719999999998</v>
      </c>
      <c r="BY36" s="72">
        <v>0.99592119999999995</v>
      </c>
      <c r="BZ36" s="72">
        <v>0.99619394999999999</v>
      </c>
      <c r="CA36" s="72">
        <v>0.99612104999999995</v>
      </c>
      <c r="CB36" s="72">
        <v>0.99564770000000002</v>
      </c>
      <c r="CC36" s="72">
        <v>0.99460910000000002</v>
      </c>
      <c r="CD36" s="72">
        <v>0.99335563000000004</v>
      </c>
      <c r="CE36" s="72">
        <v>0.99214833999999996</v>
      </c>
      <c r="CF36" s="72">
        <v>0.99320629999999999</v>
      </c>
      <c r="CG36" s="72">
        <v>0.99301790000000001</v>
      </c>
      <c r="CH36" s="72">
        <v>0.99780809999999998</v>
      </c>
      <c r="CI36" s="72">
        <v>0.99497974</v>
      </c>
      <c r="CJ36" s="72">
        <v>0.99378</v>
      </c>
      <c r="CK36" s="72">
        <v>0.99342490000000006</v>
      </c>
      <c r="CL36" s="72">
        <v>0.99371153000000001</v>
      </c>
      <c r="CM36" s="72">
        <v>0.99463886000000001</v>
      </c>
      <c r="CN36" s="72">
        <v>0.99605745000000001</v>
      </c>
      <c r="CO36" s="72">
        <v>0.99770380000000003</v>
      </c>
      <c r="CP36" s="72">
        <v>0.99929889999999999</v>
      </c>
      <c r="CQ36" s="72">
        <v>1.0005497000000001</v>
      </c>
      <c r="CR36" s="72">
        <v>1.0013573</v>
      </c>
      <c r="CS36" s="72">
        <v>1.0017768</v>
      </c>
      <c r="CT36" s="72">
        <v>1.0018947</v>
      </c>
      <c r="CU36" s="72">
        <v>1.0018351999999999</v>
      </c>
      <c r="CV36" s="72">
        <v>1.0016608</v>
      </c>
      <c r="CW36" s="72">
        <v>1.0014151</v>
      </c>
      <c r="CX36" s="72">
        <v>1.0011374</v>
      </c>
      <c r="CY36" s="72">
        <v>1.0008497000000001</v>
      </c>
      <c r="CZ36" s="72">
        <v>1.0005652</v>
      </c>
      <c r="DA36" s="72">
        <v>1.0002895999999999</v>
      </c>
      <c r="DB36" s="72">
        <v>1.0000241999999999</v>
      </c>
      <c r="DC36" s="72">
        <v>0.99976449999999994</v>
      </c>
      <c r="DD36" s="72">
        <v>0.99949949999999999</v>
      </c>
      <c r="DE36" s="72">
        <v>0.99920213000000002</v>
      </c>
      <c r="DF36" s="72">
        <v>0.99886613999999996</v>
      </c>
      <c r="DG36" s="72">
        <v>0.99861073</v>
      </c>
      <c r="DH36" s="72">
        <v>0.99825202999999996</v>
      </c>
      <c r="DI36" s="72">
        <v>0.99780553999999999</v>
      </c>
      <c r="DJ36" s="72">
        <v>0.99724089999999999</v>
      </c>
      <c r="DK36" s="72">
        <v>0.9965058</v>
      </c>
      <c r="DL36" s="72">
        <v>0.99553800000000003</v>
      </c>
      <c r="DM36" s="72">
        <v>0.99428563999999997</v>
      </c>
      <c r="DN36" s="72">
        <v>0.99262220000000001</v>
      </c>
      <c r="DO36" s="72">
        <v>0.99044955000000001</v>
      </c>
      <c r="DP36" s="72">
        <v>0.98774949999999995</v>
      </c>
      <c r="DQ36" s="72">
        <v>0.98463429999999996</v>
      </c>
      <c r="DR36" s="72">
        <v>0.98121939999999996</v>
      </c>
      <c r="DS36" s="72">
        <v>0.97742784000000005</v>
      </c>
      <c r="DT36" s="72">
        <v>0.97184086000000003</v>
      </c>
      <c r="DU36" s="72">
        <v>0.97227830000000004</v>
      </c>
      <c r="DV36" s="72">
        <v>0.99740269999999998</v>
      </c>
      <c r="DW36" s="72">
        <v>0.99336360000000001</v>
      </c>
      <c r="DX36" s="72">
        <v>0.99198030000000004</v>
      </c>
      <c r="DY36" s="72">
        <v>0.99194705000000005</v>
      </c>
      <c r="DZ36" s="72">
        <v>0.99251955999999997</v>
      </c>
      <c r="EA36" s="72">
        <v>0.99428070000000002</v>
      </c>
      <c r="EB36" s="72">
        <v>0.99644076999999998</v>
      </c>
      <c r="EC36" s="72">
        <v>0.99877660000000001</v>
      </c>
      <c r="ED36" s="72">
        <v>1.0004883</v>
      </c>
      <c r="EE36" s="72">
        <v>1.0004119</v>
      </c>
      <c r="EF36" s="72">
        <v>0.99984280000000003</v>
      </c>
      <c r="EG36" s="72">
        <v>0.99909914</v>
      </c>
      <c r="EH36" s="72">
        <v>0.99838439999999995</v>
      </c>
      <c r="EI36" s="72">
        <v>0.99777055000000003</v>
      </c>
      <c r="EJ36" s="72">
        <v>0.99724710000000005</v>
      </c>
      <c r="EK36" s="72">
        <v>0.99679594999999999</v>
      </c>
      <c r="EL36" s="72">
        <v>0.99632293000000005</v>
      </c>
      <c r="EM36" s="72">
        <v>0.99577990000000005</v>
      </c>
      <c r="EN36" s="72">
        <v>0.99515635000000002</v>
      </c>
      <c r="EO36" s="72">
        <v>0.9943999</v>
      </c>
      <c r="EP36" s="72">
        <v>0.99350360000000004</v>
      </c>
      <c r="EQ36" s="72">
        <v>0.99243623000000003</v>
      </c>
      <c r="ER36" s="72">
        <v>0.99092084000000002</v>
      </c>
      <c r="ES36" s="72">
        <v>0.98972917000000005</v>
      </c>
      <c r="ET36" s="72">
        <v>0.98826325000000004</v>
      </c>
      <c r="EU36" s="72">
        <v>0.98669150000000005</v>
      </c>
      <c r="EV36" s="72">
        <v>0.98508830000000003</v>
      </c>
      <c r="EW36" s="72">
        <v>0.98350172999999996</v>
      </c>
      <c r="EX36" s="72">
        <v>0.98197204000000005</v>
      </c>
      <c r="EY36" s="72">
        <v>0.98052346999999995</v>
      </c>
      <c r="EZ36" s="72">
        <v>0.97914230000000002</v>
      </c>
      <c r="FA36" s="72">
        <v>0.97772559999999997</v>
      </c>
      <c r="FB36" s="72">
        <v>0.97607803000000004</v>
      </c>
      <c r="FC36" s="72">
        <v>0.97360720000000001</v>
      </c>
      <c r="FD36" s="72">
        <v>0.97007734000000001</v>
      </c>
      <c r="FE36" s="72">
        <v>0.96627026999999999</v>
      </c>
      <c r="FF36" s="72">
        <v>0.96259105</v>
      </c>
      <c r="FG36" s="72">
        <v>0.95920545000000002</v>
      </c>
      <c r="FH36" s="72">
        <v>0.95651215000000001</v>
      </c>
      <c r="FI36" s="72">
        <v>0.95678794</v>
      </c>
      <c r="FJ36" s="72">
        <v>1.0028242000000001</v>
      </c>
      <c r="FK36" s="72">
        <v>1.0024656999999999</v>
      </c>
      <c r="FL36" s="72">
        <v>1.0045158999999999</v>
      </c>
      <c r="FM36" s="72">
        <v>1.0076373999999999</v>
      </c>
      <c r="FN36" s="72">
        <v>1.0101142000000001</v>
      </c>
      <c r="FO36" s="72">
        <v>1.0097567999999999</v>
      </c>
      <c r="FP36" s="72">
        <v>1.0065170000000001</v>
      </c>
      <c r="FQ36" s="72">
        <v>1.0081264999999999</v>
      </c>
      <c r="FR36" s="72">
        <v>1.0065914</v>
      </c>
      <c r="FS36" s="72">
        <v>1.0051268</v>
      </c>
      <c r="FT36" s="72">
        <v>1.003763</v>
      </c>
      <c r="FU36" s="72">
        <v>1.0023012</v>
      </c>
      <c r="FV36" s="72">
        <v>1.0006394000000001</v>
      </c>
      <c r="FW36" s="72">
        <v>0.99875239999999998</v>
      </c>
      <c r="FX36" s="72">
        <v>0.99670225000000001</v>
      </c>
      <c r="FY36" s="72">
        <v>0.99462499999999998</v>
      </c>
      <c r="FZ36" s="72">
        <v>0.99161469999999996</v>
      </c>
      <c r="GA36" s="72">
        <v>0.98859660000000005</v>
      </c>
      <c r="GB36" s="72">
        <v>0.98629579999999994</v>
      </c>
      <c r="GC36" s="72">
        <v>0.98344105000000004</v>
      </c>
      <c r="GD36" s="72">
        <v>0.98044010000000004</v>
      </c>
      <c r="GE36" s="72">
        <v>0.97739379999999998</v>
      </c>
      <c r="GF36" s="72">
        <v>0.97423150000000003</v>
      </c>
      <c r="GG36" s="72">
        <v>0.9709989</v>
      </c>
      <c r="GH36" s="72">
        <v>0.96770109999999998</v>
      </c>
      <c r="GI36" s="72">
        <v>0.96436213999999998</v>
      </c>
      <c r="GJ36" s="72">
        <v>0.96103459999999996</v>
      </c>
      <c r="GK36" s="72">
        <v>0.95781749999999999</v>
      </c>
      <c r="GL36" s="72">
        <v>0.95488090000000003</v>
      </c>
      <c r="GM36" s="72">
        <v>0.9524958</v>
      </c>
      <c r="GN36" s="72">
        <v>0.95105313999999996</v>
      </c>
      <c r="GO36" s="72">
        <v>0.95117320000000005</v>
      </c>
      <c r="GP36" s="72">
        <v>0.95296997000000006</v>
      </c>
      <c r="GQ36" s="72">
        <v>0.95193939999999999</v>
      </c>
      <c r="GR36" s="72">
        <v>0.95325970000000004</v>
      </c>
      <c r="GS36" s="72">
        <v>0.95556540000000001</v>
      </c>
      <c r="GT36" s="72">
        <v>0.95713806000000001</v>
      </c>
      <c r="GU36" s="72">
        <v>0.95673394</v>
      </c>
      <c r="GV36" s="72">
        <v>0.954766</v>
      </c>
      <c r="GW36" s="72">
        <v>0.95332866999999999</v>
      </c>
      <c r="GX36" s="72">
        <v>1.0123835999999999</v>
      </c>
      <c r="GY36" s="72">
        <v>1.0187455000000001</v>
      </c>
      <c r="GZ36" s="72">
        <v>1.0229029999999999</v>
      </c>
      <c r="HA36" s="72">
        <v>1.0246934999999999</v>
      </c>
      <c r="HB36" s="72">
        <v>1.0232483000000001</v>
      </c>
      <c r="HC36" s="72">
        <v>1.0129440999999999</v>
      </c>
      <c r="HD36" s="72">
        <v>0.98459209999999997</v>
      </c>
      <c r="HE36" s="72">
        <v>0.9969884</v>
      </c>
      <c r="HF36" s="72">
        <v>0.99558579999999997</v>
      </c>
      <c r="HG36" s="72">
        <v>0.99056756000000001</v>
      </c>
      <c r="HH36" s="72">
        <v>0.98475550000000001</v>
      </c>
      <c r="HI36" s="72">
        <v>0.9788808</v>
      </c>
      <c r="HJ36" s="72">
        <v>0.97307010000000005</v>
      </c>
      <c r="HK36" s="72">
        <v>0.9672347</v>
      </c>
      <c r="HL36" s="72">
        <v>0.96118205999999995</v>
      </c>
      <c r="HM36" s="72">
        <v>0.95541790000000004</v>
      </c>
      <c r="HN36" s="72">
        <v>0.94926509999999997</v>
      </c>
      <c r="HO36" s="72">
        <v>0.94305176000000002</v>
      </c>
      <c r="HP36" s="72">
        <v>0.93707850000000004</v>
      </c>
      <c r="HQ36" s="72">
        <v>0.93089529999999998</v>
      </c>
      <c r="HR36" s="72">
        <v>0.92457469999999997</v>
      </c>
      <c r="HS36" s="72">
        <v>0.9182032</v>
      </c>
      <c r="HT36" s="72">
        <v>0.91182079999999999</v>
      </c>
      <c r="HU36" s="72">
        <v>0.90551060000000005</v>
      </c>
      <c r="HV36" s="72">
        <v>0.89939749999999996</v>
      </c>
      <c r="HW36" s="72">
        <v>0.89368669999999995</v>
      </c>
      <c r="HX36" s="72">
        <v>0.88872503999999997</v>
      </c>
      <c r="HY36" s="72">
        <v>0.88508825999999996</v>
      </c>
      <c r="HZ36" s="72">
        <v>0.88371325000000001</v>
      </c>
      <c r="IA36" s="72">
        <v>0.88609629999999995</v>
      </c>
      <c r="IB36" s="72">
        <v>0.89478475000000002</v>
      </c>
      <c r="IC36" s="72">
        <v>0.91471440000000004</v>
      </c>
      <c r="ID36" s="72">
        <v>0.95761054999999995</v>
      </c>
      <c r="IE36" s="72">
        <v>0.94458169999999997</v>
      </c>
      <c r="IF36" s="72">
        <v>0.93678660000000002</v>
      </c>
      <c r="IG36" s="72">
        <v>0.93350060000000001</v>
      </c>
      <c r="IH36" s="72">
        <v>0.93267595999999997</v>
      </c>
      <c r="II36" s="72">
        <v>0.93260220000000005</v>
      </c>
      <c r="IJ36" s="72">
        <v>0.93157100000000004</v>
      </c>
      <c r="IK36" s="72">
        <v>0.93169590000000002</v>
      </c>
      <c r="IL36" s="72">
        <v>1.0134717</v>
      </c>
      <c r="IM36" s="72">
        <v>1.0228225</v>
      </c>
      <c r="IN36" s="72">
        <v>1.0260947</v>
      </c>
      <c r="IO36" s="72">
        <v>1.0248417999999999</v>
      </c>
      <c r="IP36" s="72">
        <v>1.0179510000000001</v>
      </c>
      <c r="IQ36" s="72">
        <v>1.0027508999999999</v>
      </c>
      <c r="IR36" s="72">
        <v>0.98326460000000004</v>
      </c>
      <c r="IS36" s="72">
        <v>0.97062283999999999</v>
      </c>
      <c r="IT36" s="72">
        <v>0.95643370000000005</v>
      </c>
      <c r="IU36" s="72">
        <v>0.94136520000000001</v>
      </c>
      <c r="IV36" s="72">
        <v>0.92701290000000003</v>
      </c>
      <c r="IW36" s="72">
        <v>0.9140317</v>
      </c>
      <c r="IX36" s="72">
        <v>0.9024472</v>
      </c>
      <c r="IY36" s="72">
        <v>0.8919918</v>
      </c>
      <c r="IZ36" s="72">
        <v>0.88237529999999997</v>
      </c>
      <c r="JA36" s="72">
        <v>0.87331665000000003</v>
      </c>
      <c r="JB36" s="72">
        <v>0.86446089999999998</v>
      </c>
      <c r="JC36" s="72">
        <v>0.85581240000000003</v>
      </c>
      <c r="JD36" s="72">
        <v>0.84740530000000003</v>
      </c>
      <c r="JE36" s="72">
        <v>0.8390898</v>
      </c>
      <c r="JF36" s="72">
        <v>0.83083814</v>
      </c>
      <c r="JG36" s="72">
        <v>0.82268584</v>
      </c>
      <c r="JH36" s="72">
        <v>0.81468605999999999</v>
      </c>
      <c r="JI36" s="72">
        <v>0.80694429999999995</v>
      </c>
      <c r="JJ36" s="72">
        <v>0.79965249999999999</v>
      </c>
      <c r="JK36" s="72">
        <v>0.79315579999999997</v>
      </c>
      <c r="JL36" s="72">
        <v>0.78806949999999998</v>
      </c>
      <c r="JM36" s="72">
        <v>0.78544659999999999</v>
      </c>
      <c r="JN36" s="72">
        <v>0.78702074</v>
      </c>
      <c r="JO36" s="72">
        <v>0.79546254999999999</v>
      </c>
      <c r="JP36" s="72">
        <v>0.81508267000000001</v>
      </c>
      <c r="JQ36" s="72">
        <v>0.85383659999999995</v>
      </c>
      <c r="JR36" s="72">
        <v>0.93606365000000002</v>
      </c>
      <c r="JS36" s="72">
        <v>0.93806460000000003</v>
      </c>
      <c r="JT36" s="72">
        <v>0.93538809999999994</v>
      </c>
      <c r="JU36" s="72">
        <v>0.93224925000000003</v>
      </c>
      <c r="JV36" s="72">
        <v>0.92975205000000005</v>
      </c>
      <c r="JW36" s="72">
        <v>0.92773956000000002</v>
      </c>
      <c r="JX36" s="72">
        <v>0.92526540000000002</v>
      </c>
      <c r="JY36" s="72">
        <v>0.92327017</v>
      </c>
      <c r="JZ36" s="72">
        <v>1.0093612999999999</v>
      </c>
      <c r="KA36" s="72">
        <v>1.0186381</v>
      </c>
      <c r="KB36" s="72">
        <v>1.0230851999999999</v>
      </c>
      <c r="KC36" s="72">
        <v>1.0256149999999999</v>
      </c>
      <c r="KD36" s="72">
        <v>1.0251273999999999</v>
      </c>
      <c r="KE36" s="72">
        <v>1.0164777</v>
      </c>
      <c r="KF36" s="72">
        <v>0.98188173999999995</v>
      </c>
      <c r="KG36" s="72">
        <v>0.95668129999999996</v>
      </c>
      <c r="KH36" s="72">
        <v>0.93397229999999998</v>
      </c>
      <c r="KI36" s="72">
        <v>0.912381</v>
      </c>
      <c r="KJ36" s="72">
        <v>0.89288175000000003</v>
      </c>
      <c r="KK36" s="72">
        <v>0.87584130000000004</v>
      </c>
      <c r="KL36" s="72">
        <v>0.86110175</v>
      </c>
      <c r="KM36" s="72">
        <v>0.848221</v>
      </c>
      <c r="KN36" s="72">
        <v>0.83670144999999996</v>
      </c>
      <c r="KO36" s="72">
        <v>0.82608104000000004</v>
      </c>
      <c r="KP36" s="72">
        <v>0.81602025</v>
      </c>
      <c r="KQ36" s="72">
        <v>0.80638443999999998</v>
      </c>
      <c r="KR36" s="72">
        <v>0.79710179999999997</v>
      </c>
      <c r="KS36" s="72">
        <v>0.78809214000000005</v>
      </c>
      <c r="KT36" s="72">
        <v>0.77931479999999997</v>
      </c>
      <c r="KU36" s="72">
        <v>0.77078307000000001</v>
      </c>
      <c r="KV36" s="72">
        <v>0.76254827000000003</v>
      </c>
      <c r="KW36" s="72">
        <v>0.75472589999999995</v>
      </c>
      <c r="KX36" s="72">
        <v>0.74753650000000005</v>
      </c>
      <c r="KY36" s="72">
        <v>0.74138130000000002</v>
      </c>
      <c r="KZ36" s="72">
        <v>0.73695809999999995</v>
      </c>
      <c r="LA36" s="72">
        <v>0.73544290000000001</v>
      </c>
      <c r="LB36" s="72">
        <v>0.73880327000000001</v>
      </c>
      <c r="LC36" s="72">
        <v>0.74965800000000005</v>
      </c>
      <c r="LD36" s="72">
        <v>0.77131163999999997</v>
      </c>
      <c r="LE36" s="72">
        <v>0.8073053</v>
      </c>
      <c r="LF36" s="72">
        <v>0.86504316000000003</v>
      </c>
      <c r="LG36" s="72">
        <v>0.91578159999999997</v>
      </c>
      <c r="LH36" s="72">
        <v>0.93973004999999998</v>
      </c>
      <c r="LI36" s="72">
        <v>0.94928279999999998</v>
      </c>
      <c r="LJ36" s="72">
        <v>0.95156379999999996</v>
      </c>
      <c r="LK36" s="72">
        <v>0.94980039999999999</v>
      </c>
      <c r="LL36" s="72">
        <v>0.94434969999999996</v>
      </c>
      <c r="LM36" s="72">
        <v>0.93426525999999999</v>
      </c>
      <c r="LN36" s="72">
        <v>1.0062028000000001</v>
      </c>
      <c r="LO36" s="72">
        <v>1.0142606000000001</v>
      </c>
      <c r="LP36" s="72">
        <v>1.0193496</v>
      </c>
      <c r="LQ36" s="72">
        <v>1.0244572000000001</v>
      </c>
      <c r="LR36" s="72">
        <v>1.0282716000000001</v>
      </c>
      <c r="LS36" s="72">
        <v>1.0250937</v>
      </c>
      <c r="LT36" s="72">
        <v>0.98511903999999995</v>
      </c>
      <c r="LU36" s="72">
        <v>0.96096859999999995</v>
      </c>
      <c r="LV36" s="72">
        <v>0.93846960000000001</v>
      </c>
      <c r="LW36" s="72">
        <v>0.91746309999999998</v>
      </c>
      <c r="LX36" s="72">
        <v>0.89859789999999995</v>
      </c>
      <c r="LY36" s="72">
        <v>0.88209420000000005</v>
      </c>
      <c r="LZ36" s="72">
        <v>0.86778056999999997</v>
      </c>
      <c r="MA36" s="72">
        <v>0.85525876000000001</v>
      </c>
      <c r="MB36" s="72">
        <v>0.84407144999999995</v>
      </c>
      <c r="MC36" s="72">
        <v>0.83381945000000002</v>
      </c>
      <c r="MD36" s="72">
        <v>0.82421489999999997</v>
      </c>
      <c r="ME36" s="72">
        <v>0.81510919999999998</v>
      </c>
      <c r="MF36" s="72">
        <v>0.80641496000000001</v>
      </c>
      <c r="MG36" s="72">
        <v>0.79807680000000003</v>
      </c>
      <c r="MH36" s="72">
        <v>0.79006416000000002</v>
      </c>
      <c r="MI36" s="72">
        <v>0.78238297000000001</v>
      </c>
      <c r="MJ36" s="72">
        <v>0.77507937000000005</v>
      </c>
      <c r="MK36" s="72">
        <v>0.76826315999999994</v>
      </c>
      <c r="ML36" s="72">
        <v>0.76213949999999997</v>
      </c>
      <c r="MM36" s="72">
        <v>0.7570692</v>
      </c>
      <c r="MN36" s="72">
        <v>0.75361794000000004</v>
      </c>
      <c r="MO36" s="72">
        <v>0.75260406999999996</v>
      </c>
      <c r="MP36" s="72">
        <v>0.75590829999999998</v>
      </c>
      <c r="MQ36" s="72">
        <v>0.76534826</v>
      </c>
      <c r="MR36" s="72">
        <v>0.78270989999999996</v>
      </c>
      <c r="MS36" s="72">
        <v>0.80850374999999997</v>
      </c>
      <c r="MT36" s="72">
        <v>0.84153484999999995</v>
      </c>
      <c r="MU36" s="72">
        <v>0.90126059999999997</v>
      </c>
      <c r="MV36" s="72">
        <v>0.9337358</v>
      </c>
      <c r="MW36" s="72">
        <v>0.94829929999999996</v>
      </c>
      <c r="MX36" s="72">
        <v>0.9539531</v>
      </c>
      <c r="MY36" s="72">
        <v>0.95520300000000002</v>
      </c>
      <c r="MZ36" s="72">
        <v>0.95309520000000003</v>
      </c>
      <c r="NA36" s="72">
        <v>0.94320415999999996</v>
      </c>
      <c r="NB36" s="72">
        <v>1.0014379</v>
      </c>
      <c r="NC36" s="72">
        <v>1.0059893</v>
      </c>
      <c r="ND36" s="72">
        <v>1.0100156</v>
      </c>
      <c r="NE36" s="72">
        <v>1.0158756</v>
      </c>
      <c r="NF36" s="72">
        <v>1.0236468000000001</v>
      </c>
      <c r="NG36" s="72">
        <v>1.0247991999999999</v>
      </c>
      <c r="NH36" s="72">
        <v>0.99347549999999996</v>
      </c>
      <c r="NI36" s="72">
        <v>0.98382619999999998</v>
      </c>
      <c r="NJ36" s="72">
        <v>0.97124284999999999</v>
      </c>
      <c r="NK36" s="72">
        <v>0.95852919999999997</v>
      </c>
      <c r="NL36" s="72">
        <v>0.94640809999999997</v>
      </c>
      <c r="NM36" s="72">
        <v>0.93518906999999996</v>
      </c>
      <c r="NN36" s="72">
        <v>0.9249406</v>
      </c>
      <c r="NO36" s="72">
        <v>0.91559225</v>
      </c>
      <c r="NP36" s="72">
        <v>0.90699375000000004</v>
      </c>
      <c r="NQ36" s="72">
        <v>0.89899600000000002</v>
      </c>
      <c r="NR36" s="72">
        <v>0.89147960000000004</v>
      </c>
      <c r="NS36" s="72">
        <v>0.88437399999999999</v>
      </c>
      <c r="NT36" s="72">
        <v>0.87763519999999995</v>
      </c>
      <c r="NU36" s="72">
        <v>0.87123830000000002</v>
      </c>
      <c r="NV36" s="72">
        <v>0.86516959999999998</v>
      </c>
      <c r="NW36" s="72">
        <v>0.85943216</v>
      </c>
      <c r="NX36" s="72">
        <v>0.85406329999999997</v>
      </c>
      <c r="NY36" s="72">
        <v>0.84913939999999999</v>
      </c>
      <c r="NZ36" s="72">
        <v>0.84481673999999995</v>
      </c>
      <c r="OA36" s="72">
        <v>0.84136884999999995</v>
      </c>
      <c r="OB36" s="72">
        <v>0.83912575</v>
      </c>
      <c r="OC36" s="72">
        <v>0.83757687000000003</v>
      </c>
      <c r="OD36" s="72">
        <v>0.83913450000000001</v>
      </c>
      <c r="OE36" s="72">
        <v>0.84404749999999995</v>
      </c>
      <c r="OF36" s="72">
        <v>0.85276050000000003</v>
      </c>
      <c r="OG36" s="72">
        <v>0.86462609999999995</v>
      </c>
      <c r="OH36" s="72">
        <v>0.8772875</v>
      </c>
      <c r="OI36" s="72">
        <v>0.92071307000000002</v>
      </c>
      <c r="OJ36" s="72">
        <v>0.93214019999999997</v>
      </c>
      <c r="OK36" s="72">
        <v>0.93157749999999995</v>
      </c>
      <c r="OL36" s="72">
        <v>0.93011224000000003</v>
      </c>
      <c r="OM36" s="72">
        <v>0.92961210000000005</v>
      </c>
      <c r="ON36" s="72">
        <v>0.92974347000000002</v>
      </c>
      <c r="OO36" s="72">
        <v>0.92962575000000003</v>
      </c>
      <c r="OP36" s="72">
        <v>0.99365369999999997</v>
      </c>
      <c r="OQ36" s="72">
        <v>0.99374830000000003</v>
      </c>
      <c r="OR36" s="72">
        <v>0.9965889</v>
      </c>
      <c r="OS36" s="72">
        <v>1.0007969000000001</v>
      </c>
      <c r="OT36" s="72">
        <v>1.0063413000000001</v>
      </c>
      <c r="OU36" s="72">
        <v>1.0124550999999999</v>
      </c>
      <c r="OV36" s="72">
        <v>1.0094966999999999</v>
      </c>
      <c r="OW36" s="72">
        <v>1.0070066</v>
      </c>
      <c r="OX36" s="72">
        <v>1.0040772</v>
      </c>
      <c r="OY36" s="72">
        <v>1.0004503</v>
      </c>
      <c r="OZ36" s="72">
        <v>0.99608969999999997</v>
      </c>
      <c r="PA36" s="72">
        <v>0.99120693999999998</v>
      </c>
      <c r="PB36" s="72">
        <v>0.98603289999999999</v>
      </c>
      <c r="PC36" s="72">
        <v>0.98078834999999998</v>
      </c>
      <c r="PD36" s="72">
        <v>0.97560420000000003</v>
      </c>
      <c r="PE36" s="72">
        <v>0.97055670000000005</v>
      </c>
      <c r="PF36" s="72">
        <v>0.96568639999999994</v>
      </c>
      <c r="PG36" s="72">
        <v>0.96101190000000003</v>
      </c>
      <c r="PH36" s="72">
        <v>0.95653770000000005</v>
      </c>
      <c r="PI36" s="72">
        <v>0.95226200000000005</v>
      </c>
      <c r="PJ36" s="72">
        <v>0.9481832</v>
      </c>
      <c r="PK36" s="72">
        <v>0.94430409999999998</v>
      </c>
      <c r="PL36" s="72">
        <v>0.94063883999999998</v>
      </c>
      <c r="PM36" s="72">
        <v>0.93722223999999998</v>
      </c>
      <c r="PN36" s="72">
        <v>0.93413526000000002</v>
      </c>
      <c r="PO36" s="72">
        <v>0.93160414999999996</v>
      </c>
      <c r="PP36" s="72">
        <v>0.93040763999999998</v>
      </c>
      <c r="PQ36" s="72">
        <v>0.92664504000000003</v>
      </c>
      <c r="PR36" s="72">
        <v>0.92610809999999999</v>
      </c>
      <c r="PS36" s="72">
        <v>0.92623115</v>
      </c>
      <c r="PT36" s="72">
        <v>0.92719850000000004</v>
      </c>
      <c r="PU36" s="72">
        <v>0.92775470000000004</v>
      </c>
      <c r="PV36" s="72">
        <v>0.92448026000000005</v>
      </c>
      <c r="PW36" s="72">
        <v>0.92538874999999998</v>
      </c>
      <c r="PX36" s="72">
        <v>0.92816275000000004</v>
      </c>
      <c r="PY36" s="72">
        <v>0.93144550000000004</v>
      </c>
      <c r="PZ36" s="72">
        <v>0.93450149999999998</v>
      </c>
      <c r="QA36" s="72">
        <v>0.93668680000000004</v>
      </c>
      <c r="QB36" s="72">
        <v>0.93794787000000002</v>
      </c>
      <c r="QC36" s="72">
        <v>0.93777929999999998</v>
      </c>
      <c r="QD36" s="72">
        <v>0.99118589999999995</v>
      </c>
      <c r="QE36" s="72">
        <v>0.98528093000000005</v>
      </c>
      <c r="QF36" s="72">
        <v>0.98336564999999998</v>
      </c>
      <c r="QG36" s="72">
        <v>0.98429619999999995</v>
      </c>
      <c r="QH36" s="72">
        <v>0.98703890000000005</v>
      </c>
      <c r="QI36" s="72">
        <v>0.99069214000000005</v>
      </c>
      <c r="QJ36" s="72">
        <v>0.99424343999999998</v>
      </c>
      <c r="QK36" s="72">
        <v>0.99696439999999997</v>
      </c>
      <c r="QL36" s="72">
        <v>0.99900990000000001</v>
      </c>
      <c r="QM36" s="72">
        <v>1.0003868</v>
      </c>
      <c r="QN36" s="72">
        <v>1.0012357999999999</v>
      </c>
      <c r="QO36" s="72">
        <v>1.0015860000000001</v>
      </c>
      <c r="QP36" s="72">
        <v>1.001376</v>
      </c>
      <c r="QQ36" s="72">
        <v>1.0005759999999999</v>
      </c>
      <c r="QR36" s="72">
        <v>0.99925379999999997</v>
      </c>
      <c r="QS36" s="72">
        <v>0.99750285999999999</v>
      </c>
      <c r="QT36" s="72">
        <v>0.99541270000000004</v>
      </c>
      <c r="QU36" s="72">
        <v>0.99311939999999999</v>
      </c>
      <c r="QV36" s="72">
        <v>0.99074799999999996</v>
      </c>
      <c r="QW36" s="72">
        <v>0.98840620000000001</v>
      </c>
      <c r="QX36" s="72">
        <v>0.98617540000000004</v>
      </c>
      <c r="QY36" s="72">
        <v>0.98410520000000001</v>
      </c>
      <c r="QZ36" s="72">
        <v>0.98222405000000002</v>
      </c>
      <c r="RA36" s="72">
        <v>0.98054147000000003</v>
      </c>
      <c r="RB36" s="72">
        <v>0.97905229999999999</v>
      </c>
      <c r="RC36" s="72">
        <v>0.97775809999999996</v>
      </c>
      <c r="RD36" s="72">
        <v>0.9767441</v>
      </c>
      <c r="RE36" s="72">
        <v>0.97503775000000004</v>
      </c>
      <c r="RF36" s="72">
        <v>0.97346544000000002</v>
      </c>
      <c r="RG36" s="72">
        <v>0.97141319999999998</v>
      </c>
      <c r="RH36" s="72">
        <v>0.96859859999999998</v>
      </c>
      <c r="RI36" s="72">
        <v>0.96480155000000001</v>
      </c>
      <c r="RJ36" s="72">
        <v>0.96114569999999999</v>
      </c>
      <c r="RK36" s="72">
        <v>0.95838480000000004</v>
      </c>
      <c r="RL36" s="72">
        <v>0.95661669999999999</v>
      </c>
      <c r="RM36" s="72">
        <v>0.95565630000000001</v>
      </c>
      <c r="RN36" s="72">
        <v>0.9552233</v>
      </c>
      <c r="RO36" s="72">
        <v>0.95501720000000001</v>
      </c>
      <c r="RP36" s="72">
        <v>0.95482529999999999</v>
      </c>
      <c r="RQ36" s="72">
        <v>0.95420574999999996</v>
      </c>
      <c r="RR36" s="72">
        <v>0.99959284000000004</v>
      </c>
      <c r="RS36" s="72">
        <v>0.99434639999999996</v>
      </c>
      <c r="RT36" s="72">
        <v>0.99009259999999999</v>
      </c>
      <c r="RU36" s="72">
        <v>0.98709150000000001</v>
      </c>
      <c r="RV36" s="72">
        <v>0.98528380000000004</v>
      </c>
      <c r="RW36" s="72">
        <v>0.98422449999999995</v>
      </c>
      <c r="RX36" s="72">
        <v>0.98427819999999999</v>
      </c>
      <c r="RY36" s="72">
        <v>0.98495779999999999</v>
      </c>
      <c r="RZ36" s="72">
        <v>0.98623824000000004</v>
      </c>
      <c r="SA36" s="72">
        <v>0.98800485999999998</v>
      </c>
      <c r="SB36" s="72">
        <v>0.99004113999999999</v>
      </c>
      <c r="SC36" s="72">
        <v>0.99208176000000003</v>
      </c>
      <c r="SD36" s="72">
        <v>0.99399179999999998</v>
      </c>
      <c r="SE36" s="72">
        <v>0.99564339999999996</v>
      </c>
      <c r="SF36" s="72">
        <v>0.99695146000000001</v>
      </c>
      <c r="SG36" s="72">
        <v>0.9978804</v>
      </c>
      <c r="SH36" s="72">
        <v>0.99847655999999996</v>
      </c>
      <c r="SI36" s="72">
        <v>0.99873009999999995</v>
      </c>
      <c r="SJ36" s="72">
        <v>0.99863360000000001</v>
      </c>
      <c r="SK36" s="72">
        <v>0.99821649999999995</v>
      </c>
      <c r="SL36" s="72">
        <v>0.99751460000000003</v>
      </c>
      <c r="SM36" s="72">
        <v>0.99657923000000004</v>
      </c>
      <c r="SN36" s="72">
        <v>0.99545306</v>
      </c>
      <c r="SO36" s="72">
        <v>0.99417120000000003</v>
      </c>
      <c r="SP36" s="72">
        <v>0.99275404</v>
      </c>
      <c r="SQ36" s="72">
        <v>0.99121254999999997</v>
      </c>
      <c r="SR36" s="72">
        <v>0.98955124999999999</v>
      </c>
      <c r="SS36" s="72">
        <v>0.98774740000000005</v>
      </c>
      <c r="ST36" s="72">
        <v>0.98575765000000004</v>
      </c>
      <c r="SU36" s="72">
        <v>0.98335974999999998</v>
      </c>
      <c r="SV36" s="72">
        <v>0.98115529999999995</v>
      </c>
      <c r="SW36" s="72">
        <v>0.97868436999999997</v>
      </c>
      <c r="SX36" s="72">
        <v>0.97628649999999995</v>
      </c>
      <c r="SY36" s="72">
        <v>0.97411859999999995</v>
      </c>
      <c r="SZ36" s="72">
        <v>0.97228130000000001</v>
      </c>
      <c r="TA36" s="72">
        <v>0.97080195000000002</v>
      </c>
      <c r="TB36" s="72">
        <v>0.96961989999999998</v>
      </c>
      <c r="TC36" s="72">
        <v>0.96848769999999995</v>
      </c>
      <c r="TD36" s="72">
        <v>0.96629229999999999</v>
      </c>
      <c r="TE36" s="72">
        <v>0.96630424000000004</v>
      </c>
      <c r="TF36" s="72">
        <v>1.0054875999999999</v>
      </c>
      <c r="TG36" s="72">
        <v>1.0033266999999999</v>
      </c>
      <c r="TH36" s="72">
        <v>1.0012089</v>
      </c>
      <c r="TI36" s="72">
        <v>0.99888235000000003</v>
      </c>
      <c r="TJ36" s="72">
        <v>0.99637127000000003</v>
      </c>
      <c r="TK36" s="72">
        <v>0.99411464000000005</v>
      </c>
      <c r="TL36" s="72">
        <v>0.99229984999999998</v>
      </c>
      <c r="TM36" s="72">
        <v>0.99100273999999999</v>
      </c>
      <c r="TN36" s="72">
        <v>0.99023413999999998</v>
      </c>
      <c r="TO36" s="72">
        <v>0.99013779999999996</v>
      </c>
      <c r="TP36" s="72">
        <v>0.99049043999999997</v>
      </c>
      <c r="TQ36" s="72">
        <v>0.99128764999999996</v>
      </c>
      <c r="TR36" s="72">
        <v>0.99234999999999995</v>
      </c>
      <c r="TS36" s="72">
        <v>0.99359459999999999</v>
      </c>
      <c r="TT36" s="72">
        <v>0.99492579999999997</v>
      </c>
      <c r="TU36" s="72">
        <v>0.99624705000000002</v>
      </c>
      <c r="TV36" s="72">
        <v>0.99743974000000002</v>
      </c>
      <c r="TW36" s="72">
        <v>0.99842880000000001</v>
      </c>
      <c r="TX36" s="72">
        <v>0.99915683</v>
      </c>
      <c r="TY36" s="72">
        <v>0.99959430000000005</v>
      </c>
      <c r="TZ36" s="72">
        <v>0.99970559999999997</v>
      </c>
      <c r="UA36" s="72">
        <v>0.99952149999999995</v>
      </c>
      <c r="UB36" s="72">
        <v>0.99899780000000005</v>
      </c>
      <c r="UC36" s="72">
        <v>0.99816830000000001</v>
      </c>
      <c r="UD36" s="72">
        <v>0.997062</v>
      </c>
      <c r="UE36" s="72">
        <v>0.99571390000000004</v>
      </c>
      <c r="UF36" s="72">
        <v>0.99416214000000003</v>
      </c>
      <c r="UG36" s="72">
        <v>0.99244832999999999</v>
      </c>
      <c r="UH36" s="72">
        <v>0.99061100000000002</v>
      </c>
      <c r="UI36" s="72">
        <v>0.98868619999999996</v>
      </c>
      <c r="UJ36" s="72">
        <v>0.98674709999999999</v>
      </c>
      <c r="UK36" s="72">
        <v>0.98487789999999997</v>
      </c>
      <c r="UL36" s="72">
        <v>0.98318729999999999</v>
      </c>
      <c r="UM36" s="72">
        <v>0.98133563999999995</v>
      </c>
      <c r="UN36" s="72">
        <v>0.97968714999999995</v>
      </c>
      <c r="UO36" s="72">
        <v>0.97830397000000002</v>
      </c>
      <c r="UP36" s="72">
        <v>0.97730890000000004</v>
      </c>
      <c r="UQ36" s="72">
        <v>0.97729319999999997</v>
      </c>
      <c r="UR36" s="72">
        <v>0.97901464000000005</v>
      </c>
      <c r="US36" s="72">
        <v>0.97880065000000005</v>
      </c>
      <c r="UT36" s="72">
        <v>1.0066584000000001</v>
      </c>
      <c r="UU36" s="72">
        <v>1.0062941000000001</v>
      </c>
      <c r="UV36" s="72">
        <v>1.0062690000000001</v>
      </c>
      <c r="UW36" s="72">
        <v>1.0059655999999999</v>
      </c>
      <c r="UX36" s="72">
        <v>1.0052327999999999</v>
      </c>
      <c r="UY36" s="72">
        <v>1.0042108000000001</v>
      </c>
      <c r="UZ36" s="72">
        <v>1.0030318</v>
      </c>
      <c r="VA36" s="72">
        <v>1.0018252999999999</v>
      </c>
      <c r="VB36" s="72">
        <v>1.0007036</v>
      </c>
      <c r="VC36" s="72">
        <v>0.9997665</v>
      </c>
      <c r="VD36" s="72">
        <v>0.99906859999999997</v>
      </c>
      <c r="VE36" s="72">
        <v>0.99860214999999997</v>
      </c>
      <c r="VF36" s="72">
        <v>0.99844270000000002</v>
      </c>
      <c r="VG36" s="72">
        <v>0.99858740000000001</v>
      </c>
      <c r="VH36" s="72">
        <v>0.99896640000000003</v>
      </c>
      <c r="VI36" s="72">
        <v>0.99952114000000003</v>
      </c>
      <c r="VJ36" s="72">
        <v>1.0001777000000001</v>
      </c>
      <c r="VK36" s="72">
        <v>1.0008684000000001</v>
      </c>
      <c r="VL36" s="72">
        <v>1.0015364</v>
      </c>
      <c r="VM36" s="72">
        <v>1.002111</v>
      </c>
      <c r="VN36" s="72">
        <v>1.0025386999999999</v>
      </c>
      <c r="VO36" s="72">
        <v>1.0027853</v>
      </c>
      <c r="VP36" s="72">
        <v>1.0027685</v>
      </c>
      <c r="VQ36" s="72">
        <v>1.0025374</v>
      </c>
      <c r="VR36" s="72">
        <v>1.0020458000000001</v>
      </c>
      <c r="VS36" s="72">
        <v>1.0012992999999999</v>
      </c>
      <c r="VT36" s="72">
        <v>1.0003108000000001</v>
      </c>
      <c r="VU36" s="72">
        <v>0.9991061</v>
      </c>
      <c r="VV36" s="72">
        <v>0.99771960000000004</v>
      </c>
      <c r="VW36" s="72">
        <v>0.99619060000000004</v>
      </c>
      <c r="VX36" s="72">
        <v>0.99456409999999995</v>
      </c>
      <c r="VY36" s="72">
        <v>0.99288774000000002</v>
      </c>
      <c r="VZ36" s="72">
        <v>0.99121020000000004</v>
      </c>
      <c r="WA36" s="72">
        <v>0.98956290000000002</v>
      </c>
      <c r="WB36" s="72">
        <v>0.98799705999999998</v>
      </c>
      <c r="WC36" s="72">
        <v>0.98659810000000003</v>
      </c>
      <c r="WD36" s="72">
        <v>0.98543804999999995</v>
      </c>
      <c r="WE36" s="72">
        <v>0.98434690000000002</v>
      </c>
      <c r="WF36" s="72">
        <v>0.98439156999999999</v>
      </c>
      <c r="WG36" s="72">
        <v>0.9842765</v>
      </c>
      <c r="WH36" s="72">
        <v>1.0056195999999999</v>
      </c>
      <c r="WI36" s="72">
        <v>1.0053401</v>
      </c>
      <c r="WJ36" s="72">
        <v>1.0054322</v>
      </c>
      <c r="WK36" s="72">
        <v>1.0053833999999999</v>
      </c>
      <c r="WL36" s="72">
        <v>1.0051384000000001</v>
      </c>
      <c r="WM36" s="72">
        <v>1.0047088</v>
      </c>
      <c r="WN36" s="72">
        <v>1.0041298000000001</v>
      </c>
      <c r="WO36" s="72">
        <v>1.0034418000000001</v>
      </c>
      <c r="WP36" s="72">
        <v>1.002694</v>
      </c>
      <c r="WQ36" s="72">
        <v>1.0019387</v>
      </c>
      <c r="WR36" s="72">
        <v>1.0012243000000001</v>
      </c>
      <c r="WS36" s="72">
        <v>1.0005914</v>
      </c>
      <c r="WT36" s="72">
        <v>1.0000776</v>
      </c>
      <c r="WU36" s="72">
        <v>0.99970983999999996</v>
      </c>
      <c r="WV36" s="72">
        <v>0.99949986000000002</v>
      </c>
      <c r="WW36" s="72">
        <v>0.99945289999999998</v>
      </c>
      <c r="WX36" s="72">
        <v>0.99954560000000003</v>
      </c>
      <c r="WY36" s="72">
        <v>0.99977099999999997</v>
      </c>
      <c r="WZ36" s="72">
        <v>1.0000865000000001</v>
      </c>
      <c r="XA36" s="72">
        <v>1.0004506</v>
      </c>
      <c r="XB36" s="72">
        <v>1.0008197999999999</v>
      </c>
      <c r="XC36" s="72">
        <v>1.0011511</v>
      </c>
      <c r="XD36" s="72">
        <v>1.0014031000000001</v>
      </c>
      <c r="XE36" s="72">
        <v>1.0015467</v>
      </c>
      <c r="XF36" s="72">
        <v>1.001522</v>
      </c>
      <c r="XG36" s="72">
        <v>1.0013367</v>
      </c>
      <c r="XH36" s="72">
        <v>1.0009748999999999</v>
      </c>
      <c r="XI36" s="72">
        <v>1.0004287999999999</v>
      </c>
      <c r="XJ36" s="72">
        <v>0.99969953</v>
      </c>
      <c r="XK36" s="72">
        <v>0.99879587000000003</v>
      </c>
      <c r="XL36" s="72">
        <v>0.99773579999999995</v>
      </c>
      <c r="XM36" s="72">
        <v>0.9965446</v>
      </c>
      <c r="XN36" s="72">
        <v>0.99525359999999996</v>
      </c>
      <c r="XO36" s="72">
        <v>0.99389570000000005</v>
      </c>
      <c r="XP36" s="72">
        <v>0.99250720000000003</v>
      </c>
      <c r="XQ36" s="72">
        <v>0.99113130000000005</v>
      </c>
      <c r="XR36" s="72">
        <v>0.98983394999999996</v>
      </c>
      <c r="XS36" s="72">
        <v>0.98851966999999996</v>
      </c>
      <c r="XT36" s="72">
        <v>0.98737854000000003</v>
      </c>
      <c r="XU36" s="72">
        <v>0.98710334</v>
      </c>
      <c r="XV36" s="72">
        <v>1.0050611</v>
      </c>
      <c r="XW36" s="72">
        <v>1.0049874999999999</v>
      </c>
      <c r="XX36" s="72">
        <v>1.0052022</v>
      </c>
      <c r="XY36" s="72">
        <v>1.0053647999999999</v>
      </c>
      <c r="XZ36" s="72">
        <v>1.0053399000000001</v>
      </c>
      <c r="YA36" s="72">
        <v>1.0051637</v>
      </c>
      <c r="YB36" s="72">
        <v>1.0048360000000001</v>
      </c>
      <c r="YC36" s="72">
        <v>1.0043753</v>
      </c>
      <c r="YD36" s="72">
        <v>1.0038077000000001</v>
      </c>
      <c r="YE36" s="72">
        <v>1.0031625</v>
      </c>
      <c r="YF36" s="72">
        <v>1.0024734</v>
      </c>
      <c r="YG36" s="72">
        <v>1.0017750000000001</v>
      </c>
      <c r="YH36" s="72">
        <v>1.0011000000000001</v>
      </c>
      <c r="YI36" s="72">
        <v>1.0004776</v>
      </c>
      <c r="YJ36" s="72">
        <v>0.99993390000000004</v>
      </c>
      <c r="YK36" s="72">
        <v>0.99948959999999998</v>
      </c>
      <c r="YL36" s="72">
        <v>0.99916815999999997</v>
      </c>
      <c r="YM36" s="72">
        <v>0.99895319999999999</v>
      </c>
      <c r="YN36" s="72">
        <v>0.99883825000000004</v>
      </c>
      <c r="YO36" s="72">
        <v>0.99881969999999998</v>
      </c>
      <c r="YP36" s="72">
        <v>0.99886423000000002</v>
      </c>
      <c r="YQ36" s="72">
        <v>0.9989557</v>
      </c>
      <c r="YR36" s="72">
        <v>0.99906320000000004</v>
      </c>
      <c r="YS36" s="72">
        <v>0.99915414999999996</v>
      </c>
      <c r="YT36" s="72">
        <v>0.99919409999999997</v>
      </c>
      <c r="YU36" s="72">
        <v>0.99915767</v>
      </c>
      <c r="YV36" s="72">
        <v>0.99900710000000004</v>
      </c>
      <c r="YW36" s="72">
        <v>0.99871993000000003</v>
      </c>
      <c r="YX36" s="72">
        <v>0.99827885999999999</v>
      </c>
      <c r="YY36" s="72">
        <v>0.99767459999999997</v>
      </c>
      <c r="YZ36" s="72">
        <v>0.99690780000000001</v>
      </c>
      <c r="ZA36" s="72">
        <v>0.99598620000000004</v>
      </c>
      <c r="ZB36" s="72">
        <v>0.99492729999999996</v>
      </c>
      <c r="ZC36" s="72">
        <v>0.99375652999999997</v>
      </c>
      <c r="ZD36" s="72">
        <v>0.99250393999999997</v>
      </c>
      <c r="ZE36" s="72">
        <v>0.99120074999999996</v>
      </c>
      <c r="ZF36" s="72">
        <v>0.98985610000000002</v>
      </c>
      <c r="ZG36" s="72">
        <v>0.98854184</v>
      </c>
      <c r="ZH36" s="72">
        <v>0.98712986999999996</v>
      </c>
      <c r="ZI36" s="72">
        <v>0.98709259999999999</v>
      </c>
      <c r="ZJ36" s="72">
        <v>1.0046272999999999</v>
      </c>
      <c r="ZK36" s="72">
        <v>1.0052300999999999</v>
      </c>
      <c r="ZL36" s="72">
        <v>1.0062525</v>
      </c>
      <c r="ZM36" s="72">
        <v>1.0071410999999999</v>
      </c>
      <c r="ZN36" s="72">
        <v>1.0078214000000001</v>
      </c>
      <c r="ZO36" s="72">
        <v>1.0082802</v>
      </c>
      <c r="ZP36" s="72">
        <v>1.0085263</v>
      </c>
      <c r="ZQ36" s="72">
        <v>1.0085698000000001</v>
      </c>
      <c r="ZR36" s="72">
        <v>1.0084625</v>
      </c>
      <c r="ZS36" s="72">
        <v>1.0081945999999999</v>
      </c>
      <c r="ZT36" s="72">
        <v>1.0078062000000001</v>
      </c>
      <c r="ZU36" s="72">
        <v>1.0073285999999999</v>
      </c>
      <c r="ZV36" s="72">
        <v>1.0067896999999999</v>
      </c>
      <c r="ZW36" s="72">
        <v>1.006216</v>
      </c>
      <c r="ZX36" s="72">
        <v>1.0056324999999999</v>
      </c>
      <c r="ZY36" s="72">
        <v>1.0050591</v>
      </c>
      <c r="ZZ36" s="72">
        <v>1.0045033999999999</v>
      </c>
      <c r="AAA36" s="72">
        <v>1.0040020999999999</v>
      </c>
      <c r="AAB36" s="72">
        <v>1.0035639999999999</v>
      </c>
      <c r="AAC36" s="72">
        <v>1.0031946</v>
      </c>
      <c r="AAD36" s="72">
        <v>1.0028904999999999</v>
      </c>
      <c r="AAE36" s="72">
        <v>1.0026436999999999</v>
      </c>
      <c r="AAF36" s="72">
        <v>1.0024407</v>
      </c>
      <c r="AAG36" s="72">
        <v>1.0022614999999999</v>
      </c>
      <c r="AAH36" s="72">
        <v>1.0020808999999999</v>
      </c>
      <c r="AAI36" s="72">
        <v>1.0018696</v>
      </c>
      <c r="AAJ36" s="72">
        <v>1.0015935</v>
      </c>
      <c r="AAK36" s="72">
        <v>1.0012175999999999</v>
      </c>
      <c r="AAL36" s="72">
        <v>1.0007104</v>
      </c>
      <c r="AAM36" s="72">
        <v>1.0000420999999999</v>
      </c>
      <c r="AAN36" s="72">
        <v>0.99918989999999996</v>
      </c>
      <c r="AAO36" s="72">
        <v>0.99813956000000004</v>
      </c>
      <c r="AAP36" s="72">
        <v>0.99688905000000005</v>
      </c>
      <c r="AAQ36" s="72">
        <v>0.99545050000000002</v>
      </c>
      <c r="AAR36" s="72">
        <v>0.99385400000000002</v>
      </c>
      <c r="AAS36" s="72">
        <v>0.99213439999999997</v>
      </c>
      <c r="AAT36" s="72">
        <v>0.99034259999999996</v>
      </c>
      <c r="AAU36" s="72">
        <v>0.98855585000000001</v>
      </c>
      <c r="AAV36" s="72">
        <v>0.98675440000000003</v>
      </c>
      <c r="AAW36" s="72">
        <v>0.98677974999999996</v>
      </c>
      <c r="AAX36" s="72">
        <v>1.0031483999999999</v>
      </c>
      <c r="AAY36" s="72">
        <v>1.0038791</v>
      </c>
      <c r="AAZ36" s="72">
        <v>1.0049573999999999</v>
      </c>
      <c r="ABA36" s="72">
        <v>1.0059309999999999</v>
      </c>
      <c r="ABB36" s="72">
        <v>1.0067756999999999</v>
      </c>
      <c r="ABC36" s="72">
        <v>1.0075050000000001</v>
      </c>
      <c r="ABD36" s="72">
        <v>1.0081188999999999</v>
      </c>
      <c r="ABE36" s="72">
        <v>1.0086074</v>
      </c>
      <c r="ABF36" s="72">
        <v>1.0089736</v>
      </c>
      <c r="ABG36" s="72">
        <v>1.0092089</v>
      </c>
      <c r="ABH36" s="72">
        <v>1.0093080000000001</v>
      </c>
      <c r="ABI36" s="72">
        <v>1.0092585999999999</v>
      </c>
      <c r="ABJ36" s="72">
        <v>1.0090773</v>
      </c>
      <c r="ABK36" s="72">
        <v>1.0087706999999999</v>
      </c>
      <c r="ABL36" s="72">
        <v>1.0083538000000001</v>
      </c>
      <c r="ABM36" s="72">
        <v>1.0078442000000001</v>
      </c>
      <c r="ABN36" s="72">
        <v>1.0072635000000001</v>
      </c>
      <c r="ABO36" s="72">
        <v>1.0066351</v>
      </c>
      <c r="ABP36" s="72">
        <v>1.0059823000000001</v>
      </c>
      <c r="ABQ36" s="72">
        <v>1.0053259000000001</v>
      </c>
      <c r="ABR36" s="72">
        <v>1.0046942999999999</v>
      </c>
      <c r="ABS36" s="72">
        <v>1.0041059999999999</v>
      </c>
      <c r="ABT36" s="72">
        <v>1.0035746000000001</v>
      </c>
      <c r="ABU36" s="72">
        <v>1.0031080000000001</v>
      </c>
      <c r="ABV36" s="72">
        <v>1.0027071999999999</v>
      </c>
      <c r="ABW36" s="72">
        <v>1.0023655</v>
      </c>
      <c r="ABX36" s="72">
        <v>1.002065</v>
      </c>
      <c r="ABY36" s="72">
        <v>1.0017716000000001</v>
      </c>
      <c r="ABZ36" s="72">
        <v>1.0014647999999999</v>
      </c>
      <c r="ACA36" s="72">
        <v>1.0010988000000001</v>
      </c>
      <c r="ACB36" s="72">
        <v>1.0006187</v>
      </c>
      <c r="ACC36" s="72">
        <v>0.99996375999999998</v>
      </c>
      <c r="ACD36" s="72">
        <v>0.99907109999999999</v>
      </c>
      <c r="ACE36" s="72">
        <v>0.99787265000000003</v>
      </c>
      <c r="ACF36" s="72">
        <v>0.99640110000000004</v>
      </c>
      <c r="ACG36" s="72">
        <v>0.99461860000000002</v>
      </c>
      <c r="ACH36" s="72">
        <v>0.99246780000000001</v>
      </c>
      <c r="ACI36" s="72">
        <v>0.99001110000000003</v>
      </c>
      <c r="ACJ36" s="72">
        <v>0.98735640000000002</v>
      </c>
      <c r="ACK36" s="72">
        <v>0.98726579999999997</v>
      </c>
      <c r="ACL36" s="72">
        <v>1.001403</v>
      </c>
      <c r="ACM36" s="72">
        <v>1.0015079</v>
      </c>
      <c r="ACN36" s="72">
        <v>1.0020251</v>
      </c>
      <c r="ACO36" s="72">
        <v>1.0025984999999999</v>
      </c>
      <c r="ACP36" s="72">
        <v>1.0031338999999999</v>
      </c>
      <c r="ACQ36" s="72">
        <v>1.0035989999999999</v>
      </c>
      <c r="ACR36" s="72">
        <v>1.0039766999999999</v>
      </c>
      <c r="ACS36" s="72">
        <v>1.0042633000000001</v>
      </c>
      <c r="ACT36" s="72">
        <v>1.0044496999999999</v>
      </c>
      <c r="ACU36" s="72">
        <v>1.0045373</v>
      </c>
      <c r="ACV36" s="72">
        <v>1.0045124000000001</v>
      </c>
      <c r="ACW36" s="72">
        <v>1.0043921</v>
      </c>
      <c r="ACX36" s="72">
        <v>1.0041726</v>
      </c>
      <c r="ACY36" s="72">
        <v>1.0038560000000001</v>
      </c>
      <c r="ACZ36" s="72">
        <v>1.0034448</v>
      </c>
      <c r="ADA36" s="72">
        <v>1.0029435</v>
      </c>
      <c r="ADB36" s="72">
        <v>1.0023576999999999</v>
      </c>
      <c r="ADC36" s="72">
        <v>1.0016916</v>
      </c>
      <c r="ADD36" s="72">
        <v>1.0009429999999999</v>
      </c>
      <c r="ADE36" s="72">
        <v>1.0000640000000001</v>
      </c>
      <c r="ADF36" s="72">
        <v>0.99924550000000001</v>
      </c>
      <c r="ADG36" s="72">
        <v>0.99841270000000004</v>
      </c>
      <c r="ADH36" s="72">
        <v>0.99757399999999996</v>
      </c>
      <c r="ADI36" s="72">
        <v>0.99675000000000002</v>
      </c>
      <c r="ADJ36" s="72">
        <v>0.99596240000000003</v>
      </c>
      <c r="ADK36" s="72">
        <v>0.99523430000000002</v>
      </c>
      <c r="ADL36" s="72">
        <v>0.99458930000000001</v>
      </c>
      <c r="ADM36" s="72">
        <v>0.99405589999999999</v>
      </c>
      <c r="ADN36" s="72">
        <v>0.99363387000000003</v>
      </c>
      <c r="ADO36" s="72">
        <v>0.9933303</v>
      </c>
      <c r="ADP36" s="72">
        <v>0.99314389999999997</v>
      </c>
      <c r="ADQ36" s="72">
        <v>0.99305600000000005</v>
      </c>
      <c r="ADR36" s="72">
        <v>0.99302699999999999</v>
      </c>
      <c r="ADS36" s="72">
        <v>0.99298673999999998</v>
      </c>
      <c r="ADT36" s="72">
        <v>0.99283045999999997</v>
      </c>
      <c r="ADU36" s="72">
        <v>0.99240534999999996</v>
      </c>
      <c r="ADV36" s="72">
        <v>0.99149659999999995</v>
      </c>
      <c r="ADW36" s="72">
        <v>0.98981726000000003</v>
      </c>
      <c r="ADX36" s="72">
        <v>0.98698439999999998</v>
      </c>
      <c r="ADY36" s="72">
        <v>0.98696819999999996</v>
      </c>
      <c r="ADZ36" s="77"/>
      <c r="AEA36" s="73">
        <v>30</v>
      </c>
      <c r="AEB36" s="103">
        <v>30.5</v>
      </c>
      <c r="AEC36" s="110"/>
      <c r="AED36" s="110"/>
      <c r="AEE36" s="75">
        <f t="shared" si="26"/>
        <v>31</v>
      </c>
      <c r="AEF36" s="109"/>
      <c r="AEG36" s="105">
        <f t="shared" ref="AEG36:AEP45" si="37">INDEX($F$6:$ADX$108,$B36,AEG$5)</f>
        <v>1.0027013</v>
      </c>
      <c r="AEH36" s="105">
        <f t="shared" si="37"/>
        <v>0.99246570000000001</v>
      </c>
      <c r="AEI36" s="105">
        <f t="shared" si="37"/>
        <v>0.97115903999999997</v>
      </c>
      <c r="AEJ36" s="105">
        <f t="shared" si="37"/>
        <v>0.95469380000000004</v>
      </c>
      <c r="AEK36" s="105">
        <f t="shared" si="37"/>
        <v>0.94982432999999999</v>
      </c>
      <c r="AEL36" s="105">
        <f t="shared" si="37"/>
        <v>0.92652290000000004</v>
      </c>
      <c r="AEM36" s="105">
        <f t="shared" si="37"/>
        <v>0.91512406000000002</v>
      </c>
      <c r="AEN36" s="105">
        <f t="shared" si="37"/>
        <v>0.92398550000000002</v>
      </c>
      <c r="AEO36" s="105">
        <f t="shared" si="37"/>
        <v>0.93363370000000001</v>
      </c>
      <c r="AEP36" s="105">
        <f t="shared" si="37"/>
        <v>0.9226027</v>
      </c>
      <c r="AEQ36" s="105">
        <f t="shared" ref="AEQ36:AEY45" si="38">INDEX($F$6:$ADX$108,$B36,AEQ$5)</f>
        <v>0.93287739999999997</v>
      </c>
      <c r="AER36" s="105">
        <f t="shared" si="38"/>
        <v>0.95104599999999995</v>
      </c>
      <c r="AES36" s="105">
        <f t="shared" si="38"/>
        <v>0.96455084999999996</v>
      </c>
      <c r="AET36" s="105">
        <f t="shared" si="38"/>
        <v>0.97791194999999997</v>
      </c>
      <c r="AEU36" s="105">
        <f t="shared" si="38"/>
        <v>0.98388964000000001</v>
      </c>
      <c r="AEV36" s="105">
        <f t="shared" si="38"/>
        <v>0.98694660000000001</v>
      </c>
      <c r="AEW36" s="105">
        <f t="shared" si="38"/>
        <v>0.98703280000000004</v>
      </c>
      <c r="AEX36" s="105">
        <f t="shared" si="38"/>
        <v>0.98675939999999995</v>
      </c>
      <c r="AEY36" s="105">
        <f t="shared" si="38"/>
        <v>0.987259</v>
      </c>
      <c r="AEZ36" s="99">
        <f t="shared" si="21"/>
        <v>23.78</v>
      </c>
      <c r="AFA36" s="69"/>
      <c r="AFB36" s="202" t="s">
        <v>82</v>
      </c>
      <c r="AFC36" s="106">
        <f t="shared" si="22"/>
        <v>0.96057824578947382</v>
      </c>
      <c r="AFD36" s="69"/>
      <c r="AFE36" s="109"/>
      <c r="AFF36" s="105">
        <f t="shared" ref="AFF36:AFO45" si="39">INDEX($F$6:$ACL$108,$B36,AFF$5)</f>
        <v>0.99747160000000001</v>
      </c>
      <c r="AFG36" s="105">
        <f t="shared" si="39"/>
        <v>1.0006619999999999</v>
      </c>
      <c r="AFH36" s="105">
        <f t="shared" si="39"/>
        <v>1.0005265000000001</v>
      </c>
      <c r="AFI36" s="105">
        <f t="shared" si="39"/>
        <v>1.0002941999999999</v>
      </c>
      <c r="AFJ36" s="105">
        <f t="shared" si="39"/>
        <v>1.0046873999999999</v>
      </c>
      <c r="AFK36" s="105">
        <f t="shared" si="39"/>
        <v>0.98723846999999998</v>
      </c>
      <c r="AFL36" s="105">
        <f t="shared" si="39"/>
        <v>0.93373130000000004</v>
      </c>
      <c r="AFM36" s="105">
        <f t="shared" si="39"/>
        <v>0.90241444000000004</v>
      </c>
      <c r="AFN36" s="105">
        <f t="shared" si="39"/>
        <v>0.90834519999999996</v>
      </c>
      <c r="AFO36" s="105">
        <f t="shared" si="39"/>
        <v>0.95367000000000002</v>
      </c>
      <c r="AFP36" s="105">
        <f t="shared" ref="AFP36:AFX45" si="40">INDEX($F$6:$ACL$108,$B36,AFP$5)</f>
        <v>0.99978495000000001</v>
      </c>
      <c r="AFQ36" s="105">
        <f t="shared" si="40"/>
        <v>1.0001488000000001</v>
      </c>
      <c r="AFR36" s="105">
        <f t="shared" si="40"/>
        <v>0.98805887000000003</v>
      </c>
      <c r="AFS36" s="105">
        <f t="shared" si="40"/>
        <v>0.99013596999999998</v>
      </c>
      <c r="AFT36" s="105">
        <f t="shared" si="40"/>
        <v>0.99976604999999996</v>
      </c>
      <c r="AFU36" s="105">
        <f t="shared" si="40"/>
        <v>1.0019387</v>
      </c>
      <c r="AFV36" s="105">
        <f t="shared" si="40"/>
        <v>1.0031625</v>
      </c>
      <c r="AFW36" s="105">
        <f t="shared" si="40"/>
        <v>1.0081945999999999</v>
      </c>
      <c r="AFX36" s="105">
        <f t="shared" si="40"/>
        <v>1.0092087999999999</v>
      </c>
      <c r="AFY36" s="105"/>
      <c r="AFZ36" s="106">
        <f t="shared" si="28"/>
        <v>0.98365475526315793</v>
      </c>
      <c r="AGA36" s="69"/>
      <c r="AGB36" s="75">
        <v>30</v>
      </c>
      <c r="AGC36" s="120">
        <v>0</v>
      </c>
      <c r="AGD36" s="120">
        <v>0</v>
      </c>
      <c r="AGE36" s="120">
        <v>0</v>
      </c>
      <c r="AGF36" s="120">
        <v>0</v>
      </c>
      <c r="AGG36" s="69"/>
      <c r="AGH36" s="75">
        <v>30</v>
      </c>
      <c r="AGI36" s="148">
        <v>30</v>
      </c>
      <c r="AGJ36" s="120">
        <v>0</v>
      </c>
      <c r="AGK36" s="120">
        <v>0</v>
      </c>
      <c r="AGL36" s="120">
        <v>0</v>
      </c>
      <c r="AGM36" s="69"/>
      <c r="AGN36" s="75">
        <v>30</v>
      </c>
      <c r="AGO36" s="148">
        <v>30</v>
      </c>
      <c r="AGP36" s="120">
        <v>0</v>
      </c>
      <c r="AGQ36" s="120">
        <v>0</v>
      </c>
      <c r="AGR36" s="148">
        <v>1.5428571428571401E-5</v>
      </c>
      <c r="AGS36" s="69"/>
      <c r="AGT36" s="75">
        <v>30</v>
      </c>
      <c r="AGU36" s="147">
        <v>30</v>
      </c>
      <c r="AGV36" s="151">
        <v>0</v>
      </c>
      <c r="AGW36" s="151">
        <v>0</v>
      </c>
      <c r="AGX36" s="161">
        <v>0</v>
      </c>
      <c r="AGY36" s="152">
        <v>0</v>
      </c>
      <c r="AGZ36" s="69"/>
      <c r="AHA36" s="69"/>
      <c r="AHB36" s="69"/>
      <c r="AHC36" s="69"/>
      <c r="AHD36" s="69"/>
      <c r="AHE36" s="69"/>
      <c r="AHF36" s="69"/>
      <c r="AHG36" s="69"/>
      <c r="AHH36" s="69"/>
      <c r="AHI36" s="69"/>
      <c r="AHJ36" s="69"/>
      <c r="AHK36" s="69"/>
      <c r="AHL36" s="69"/>
      <c r="AHM36" s="69"/>
      <c r="AHN36" s="69"/>
      <c r="AHO36" s="69"/>
      <c r="AHP36" s="69"/>
      <c r="AHQ36" s="69"/>
      <c r="AHR36" s="69"/>
      <c r="AHS36" s="69"/>
      <c r="AHT36" s="69"/>
      <c r="AHU36" s="69"/>
      <c r="AHV36" s="69"/>
      <c r="AHW36" s="69"/>
      <c r="AHX36" s="69"/>
      <c r="AHY36" s="69"/>
      <c r="AHZ36" s="69"/>
      <c r="AIA36" s="69"/>
      <c r="AIB36" s="69"/>
      <c r="AIC36" s="69"/>
      <c r="AID36" s="69"/>
      <c r="AIE36" s="69"/>
      <c r="AIF36" s="69"/>
      <c r="AIG36" s="69"/>
      <c r="AIH36" s="69"/>
      <c r="AII36" s="69"/>
      <c r="AIJ36" s="69"/>
      <c r="AIK36" s="69"/>
      <c r="AIL36" s="69"/>
      <c r="AIM36" s="69"/>
      <c r="AIN36" s="69"/>
      <c r="AIO36" s="69"/>
      <c r="AIP36" s="69"/>
      <c r="AIQ36" s="69"/>
      <c r="AIR36" s="69"/>
      <c r="AIS36" s="69"/>
      <c r="AIT36" s="69"/>
      <c r="AIU36" s="69"/>
      <c r="AIV36" s="69"/>
      <c r="AIW36" s="69"/>
      <c r="AIX36" s="69"/>
      <c r="AIY36" s="69"/>
      <c r="AIZ36" s="69"/>
      <c r="AJA36" s="69"/>
      <c r="AJB36" s="69"/>
      <c r="AJC36" s="69"/>
      <c r="AJD36" s="69"/>
      <c r="AJE36" s="69"/>
      <c r="AJF36" s="69"/>
      <c r="AJG36" s="69"/>
      <c r="AJH36" s="69"/>
      <c r="AJI36" s="69"/>
      <c r="AJJ36" s="69"/>
      <c r="AJK36" s="69"/>
      <c r="AJL36" s="69"/>
      <c r="AJM36" s="69"/>
      <c r="AJN36" s="69"/>
      <c r="AJO36" s="69"/>
      <c r="AJP36" s="69"/>
      <c r="AJQ36" s="69"/>
      <c r="AJR36" s="69"/>
      <c r="AJS36" s="69"/>
      <c r="AJT36" s="69"/>
      <c r="AJU36" s="69"/>
      <c r="AJV36" s="69"/>
      <c r="AJW36" s="69"/>
      <c r="AJX36" s="69"/>
      <c r="AJY36" s="69"/>
      <c r="AJZ36" s="69"/>
      <c r="AKA36" s="69"/>
      <c r="AKB36" s="69"/>
      <c r="AKC36" s="69"/>
      <c r="AKD36" s="69"/>
      <c r="AKE36" s="69"/>
      <c r="AKF36" s="69"/>
      <c r="AKG36" s="69"/>
      <c r="AKH36" s="69"/>
      <c r="AKI36" s="69"/>
      <c r="AKJ36" s="69"/>
      <c r="AKK36" s="69"/>
      <c r="AKL36" s="69"/>
      <c r="AKM36" s="69"/>
      <c r="AKN36" s="69"/>
      <c r="AKO36" s="69"/>
      <c r="AKP36" s="69"/>
      <c r="AKQ36" s="69"/>
      <c r="AKR36" s="69"/>
      <c r="AKS36" s="69"/>
      <c r="AKT36" s="69"/>
      <c r="AKU36" s="69"/>
      <c r="AKV36" s="69"/>
      <c r="AKW36" s="69"/>
      <c r="AKX36" s="69"/>
      <c r="AKY36" s="69"/>
      <c r="AKZ36" s="69"/>
      <c r="ALA36" s="69"/>
      <c r="ALB36" s="69"/>
      <c r="ALC36" s="69"/>
      <c r="ALD36" s="69"/>
      <c r="ALE36" s="69"/>
      <c r="ALF36" s="69"/>
      <c r="ALG36" s="69"/>
      <c r="ALH36" s="69"/>
      <c r="ALI36" s="69"/>
      <c r="ALJ36" s="69"/>
      <c r="ALK36" s="69"/>
      <c r="ALL36" s="69"/>
      <c r="ALM36" s="69"/>
      <c r="ALN36" s="69"/>
      <c r="ALO36" s="69"/>
      <c r="ALP36" s="69"/>
      <c r="ALQ36" s="69"/>
      <c r="ALR36" s="69"/>
      <c r="ALS36" s="69"/>
      <c r="ALT36" s="69"/>
      <c r="ALU36" s="69"/>
      <c r="ALV36" s="69"/>
      <c r="ALW36" s="69"/>
      <c r="ALX36" s="69"/>
      <c r="ALY36" s="69"/>
      <c r="ALZ36" s="69"/>
      <c r="AMA36" s="69"/>
      <c r="AMB36" s="69"/>
      <c r="AMC36" s="69"/>
      <c r="AMD36" s="69"/>
      <c r="AME36" s="69"/>
      <c r="AMF36" s="69"/>
      <c r="AMG36" s="69"/>
      <c r="AMH36" s="69"/>
      <c r="AMI36" s="69"/>
      <c r="AMJ36" s="69"/>
      <c r="AMK36" s="69"/>
      <c r="AML36" s="69"/>
      <c r="AMM36" s="69"/>
      <c r="AMN36" s="69"/>
      <c r="AMO36" s="69"/>
      <c r="AMP36" s="69"/>
      <c r="AMQ36" s="69"/>
      <c r="AMR36" s="69"/>
      <c r="AMS36" s="69"/>
      <c r="AMT36" s="69"/>
      <c r="AMU36" s="69"/>
      <c r="AMV36" s="69"/>
      <c r="AMW36" s="69"/>
      <c r="AMX36" s="69"/>
      <c r="AMY36" s="69"/>
      <c r="AMZ36" s="69"/>
      <c r="ANA36" s="69"/>
      <c r="ANB36" s="69"/>
      <c r="ANC36" s="69"/>
      <c r="AND36" s="69"/>
      <c r="ANE36" s="69"/>
      <c r="ANF36" s="69"/>
      <c r="ANG36" s="69"/>
      <c r="ANH36" s="69"/>
      <c r="ANI36" s="69"/>
      <c r="ANJ36" s="69"/>
      <c r="ANK36" s="69"/>
      <c r="ANL36" s="69"/>
      <c r="ANM36" s="69"/>
      <c r="ANN36" s="69"/>
      <c r="ANO36" s="69"/>
      <c r="ANP36" s="69"/>
      <c r="ANQ36" s="69"/>
      <c r="ANR36" s="69"/>
      <c r="ANS36" s="69"/>
      <c r="ANT36" s="69"/>
      <c r="ANU36" s="69"/>
      <c r="ANV36" s="69"/>
      <c r="ANW36" s="69"/>
      <c r="ANX36" s="69"/>
      <c r="ANY36" s="69"/>
      <c r="ANZ36" s="69"/>
      <c r="AOA36" s="69"/>
      <c r="AOB36" s="69"/>
      <c r="AOC36" s="69"/>
      <c r="AOD36" s="69"/>
      <c r="AOE36" s="69"/>
      <c r="AOF36" s="69"/>
      <c r="AOG36" s="69"/>
      <c r="AOH36" s="69"/>
      <c r="AOI36" s="69"/>
      <c r="AOJ36" s="69"/>
      <c r="AOK36" s="69"/>
      <c r="AOL36" s="69"/>
      <c r="AOM36" s="69"/>
      <c r="AON36" s="69"/>
      <c r="AOO36" s="69"/>
      <c r="AOP36" s="69"/>
      <c r="AOQ36" s="69"/>
      <c r="AOR36" s="69"/>
      <c r="AOS36" s="69"/>
      <c r="AOT36" s="69"/>
      <c r="AOU36" s="69"/>
      <c r="AOV36" s="69"/>
      <c r="AOW36" s="69"/>
      <c r="AOX36" s="69"/>
      <c r="AOY36" s="69"/>
      <c r="AOZ36" s="69"/>
      <c r="APA36" s="69"/>
      <c r="APB36" s="69"/>
      <c r="APC36" s="69"/>
      <c r="APD36" s="69"/>
      <c r="APE36" s="69"/>
      <c r="APF36" s="69"/>
      <c r="APG36" s="69"/>
      <c r="APH36" s="69"/>
      <c r="API36" s="69"/>
      <c r="APJ36" s="69"/>
      <c r="APK36" s="69"/>
      <c r="APL36" s="69"/>
      <c r="APM36" s="69"/>
      <c r="APN36" s="69"/>
      <c r="APO36" s="69"/>
      <c r="APP36" s="69"/>
      <c r="APQ36" s="69"/>
      <c r="APR36" s="69"/>
      <c r="APS36" s="69"/>
      <c r="APT36" s="69"/>
      <c r="APU36" s="69"/>
      <c r="APV36" s="69"/>
      <c r="APW36" s="69"/>
      <c r="APX36" s="69"/>
      <c r="APY36" s="69"/>
      <c r="APZ36" s="69"/>
      <c r="AQA36" s="69"/>
      <c r="AQB36" s="69"/>
      <c r="AQC36" s="69"/>
      <c r="AQD36" s="69"/>
      <c r="AQE36" s="69"/>
      <c r="AQF36" s="69"/>
      <c r="AQG36" s="69"/>
      <c r="AQH36" s="69"/>
      <c r="AQI36" s="69"/>
      <c r="AQJ36" s="69"/>
      <c r="AQK36" s="69"/>
      <c r="AQL36" s="69"/>
      <c r="AQM36" s="69"/>
      <c r="AQN36" s="69"/>
      <c r="AQO36" s="69"/>
      <c r="AQP36" s="69"/>
      <c r="AQQ36" s="69"/>
      <c r="AQR36" s="69"/>
      <c r="AQS36" s="69"/>
      <c r="AQT36" s="69"/>
      <c r="AQU36" s="69"/>
      <c r="AQV36" s="69"/>
      <c r="AQW36" s="69"/>
      <c r="AQX36" s="69"/>
      <c r="AQY36" s="69"/>
      <c r="AQZ36" s="69"/>
      <c r="ARA36" s="69"/>
      <c r="ARB36" s="69"/>
      <c r="ARC36" s="69"/>
      <c r="ARD36" s="69"/>
      <c r="ARE36" s="69"/>
      <c r="ARF36" s="69"/>
      <c r="ARG36" s="69"/>
      <c r="ARH36" s="69"/>
      <c r="ARI36" s="69"/>
      <c r="ARJ36" s="69"/>
      <c r="ARK36" s="69"/>
      <c r="ARL36" s="69"/>
      <c r="ARM36" s="69"/>
      <c r="ARN36" s="69"/>
      <c r="ARO36" s="69"/>
      <c r="ARP36" s="69"/>
      <c r="ARQ36" s="69"/>
      <c r="ARR36" s="69"/>
      <c r="ARS36" s="69"/>
      <c r="ART36" s="69"/>
      <c r="ARU36" s="69"/>
      <c r="ARV36" s="69"/>
      <c r="ARW36" s="69"/>
      <c r="ARX36" s="69"/>
      <c r="ARY36" s="69"/>
      <c r="ARZ36" s="69"/>
      <c r="ASA36" s="69"/>
      <c r="ASB36" s="69"/>
    </row>
    <row r="37" spans="1:1172" ht="3" customHeight="1" x14ac:dyDescent="0.25">
      <c r="A37" s="77"/>
      <c r="B37" s="98">
        <v>31</v>
      </c>
      <c r="C37" s="99">
        <v>24.6</v>
      </c>
      <c r="D37" s="94">
        <f t="shared" si="18"/>
        <v>2</v>
      </c>
      <c r="E37" s="77"/>
      <c r="F37" s="191">
        <v>0.99870720000000002</v>
      </c>
      <c r="G37" s="70">
        <v>0.99675745000000004</v>
      </c>
      <c r="H37" s="70">
        <v>0.99594470000000002</v>
      </c>
      <c r="I37" s="70">
        <v>0.99563699999999999</v>
      </c>
      <c r="J37" s="70">
        <v>0.99565459999999995</v>
      </c>
      <c r="K37" s="70">
        <v>0.99584424000000005</v>
      </c>
      <c r="L37" s="70">
        <v>0.99616890000000002</v>
      </c>
      <c r="M37" s="70">
        <v>0.99657810000000002</v>
      </c>
      <c r="N37" s="70">
        <v>0.99702539999999995</v>
      </c>
      <c r="O37" s="70">
        <v>0.99747269999999999</v>
      </c>
      <c r="P37" s="70">
        <v>0.99788414999999997</v>
      </c>
      <c r="Q37" s="70">
        <v>0.99825037000000005</v>
      </c>
      <c r="R37" s="70">
        <v>0.99855685000000005</v>
      </c>
      <c r="S37" s="70">
        <v>0.99879353999999998</v>
      </c>
      <c r="T37" s="70">
        <v>0.99895599999999996</v>
      </c>
      <c r="U37" s="70">
        <v>0.99904269999999995</v>
      </c>
      <c r="V37" s="70">
        <v>0.99903810000000004</v>
      </c>
      <c r="W37" s="70">
        <v>0.99897367000000004</v>
      </c>
      <c r="X37" s="70">
        <v>0.99883204999999997</v>
      </c>
      <c r="Y37" s="70">
        <v>0.99861770000000005</v>
      </c>
      <c r="Z37" s="70">
        <v>0.99833170000000004</v>
      </c>
      <c r="AA37" s="71">
        <v>0.99797369999999996</v>
      </c>
      <c r="AB37" s="71">
        <v>0.99754803999999997</v>
      </c>
      <c r="AC37" s="71">
        <v>0.99708419999999998</v>
      </c>
      <c r="AD37" s="71">
        <v>0.996471</v>
      </c>
      <c r="AE37" s="71">
        <v>0.9957994</v>
      </c>
      <c r="AF37" s="71">
        <v>0.99508940000000001</v>
      </c>
      <c r="AG37" s="71">
        <v>0.99435830000000003</v>
      </c>
      <c r="AH37" s="71">
        <v>0.99363475999999995</v>
      </c>
      <c r="AI37" s="71">
        <v>0.99294883</v>
      </c>
      <c r="AJ37" s="71">
        <v>0.99231225000000001</v>
      </c>
      <c r="AK37" s="71">
        <v>0.99190056000000004</v>
      </c>
      <c r="AL37" s="71">
        <v>0.99191594000000005</v>
      </c>
      <c r="AM37" s="71">
        <v>0.99220306000000003</v>
      </c>
      <c r="AN37" s="71">
        <v>0.99305993000000004</v>
      </c>
      <c r="AO37" s="71">
        <v>0.99466133000000001</v>
      </c>
      <c r="AP37" s="71">
        <v>0.99717175999999996</v>
      </c>
      <c r="AQ37" s="71">
        <v>1.0005476</v>
      </c>
      <c r="AR37" s="71">
        <v>1.0037801</v>
      </c>
      <c r="AS37" s="71">
        <v>1.0032981999999999</v>
      </c>
      <c r="AT37" s="72">
        <v>0.999552</v>
      </c>
      <c r="AU37" s="72">
        <v>0.99800986000000003</v>
      </c>
      <c r="AV37" s="72">
        <v>0.99796410000000002</v>
      </c>
      <c r="AW37" s="72">
        <v>0.99813399999999997</v>
      </c>
      <c r="AX37" s="72">
        <v>0.99846935000000003</v>
      </c>
      <c r="AY37" s="72">
        <v>0.99892570000000003</v>
      </c>
      <c r="AZ37" s="72">
        <v>0.99943689999999996</v>
      </c>
      <c r="BA37" s="72">
        <v>0.99995816000000004</v>
      </c>
      <c r="BB37" s="72">
        <v>1.000397</v>
      </c>
      <c r="BC37" s="72">
        <v>1.0006660000000001</v>
      </c>
      <c r="BD37" s="72">
        <v>1.0007037000000001</v>
      </c>
      <c r="BE37" s="72">
        <v>1.0005265000000001</v>
      </c>
      <c r="BF37" s="72">
        <v>1.0000945000000001</v>
      </c>
      <c r="BG37" s="72">
        <v>0.99945930000000005</v>
      </c>
      <c r="BH37" s="72">
        <v>0.99866809999999995</v>
      </c>
      <c r="BI37" s="72">
        <v>0.99777514</v>
      </c>
      <c r="BJ37" s="72">
        <v>0.99683350000000004</v>
      </c>
      <c r="BK37" s="72">
        <v>0.99589399999999995</v>
      </c>
      <c r="BL37" s="72">
        <v>0.99500376000000001</v>
      </c>
      <c r="BM37" s="72">
        <v>0.99420494000000004</v>
      </c>
      <c r="BN37" s="72">
        <v>0.993533</v>
      </c>
      <c r="BO37" s="72">
        <v>0.9930137</v>
      </c>
      <c r="BP37" s="72">
        <v>0.99264909999999995</v>
      </c>
      <c r="BQ37" s="72">
        <v>0.99252720000000005</v>
      </c>
      <c r="BR37" s="72">
        <v>0.99260820000000005</v>
      </c>
      <c r="BS37" s="72">
        <v>0.99288136000000005</v>
      </c>
      <c r="BT37" s="72">
        <v>0.99330795000000005</v>
      </c>
      <c r="BU37" s="72">
        <v>0.99379850000000003</v>
      </c>
      <c r="BV37" s="72">
        <v>0.99443060000000005</v>
      </c>
      <c r="BW37" s="72">
        <v>0.99509590000000003</v>
      </c>
      <c r="BX37" s="72">
        <v>0.99571739999999997</v>
      </c>
      <c r="BY37" s="72">
        <v>0.99621720000000002</v>
      </c>
      <c r="BZ37" s="72">
        <v>0.99651900000000004</v>
      </c>
      <c r="CA37" s="72">
        <v>0.99646723000000004</v>
      </c>
      <c r="CB37" s="72">
        <v>0.99602234000000001</v>
      </c>
      <c r="CC37" s="72">
        <v>0.99502040000000003</v>
      </c>
      <c r="CD37" s="72">
        <v>0.99379209999999996</v>
      </c>
      <c r="CE37" s="72">
        <v>0.99261564000000002</v>
      </c>
      <c r="CF37" s="72">
        <v>0.99369859999999999</v>
      </c>
      <c r="CG37" s="72">
        <v>0.99352574000000005</v>
      </c>
      <c r="CH37" s="72">
        <v>0.99780860000000005</v>
      </c>
      <c r="CI37" s="72">
        <v>0.99497979999999997</v>
      </c>
      <c r="CJ37" s="72">
        <v>0.99378</v>
      </c>
      <c r="CK37" s="72">
        <v>0.9934248</v>
      </c>
      <c r="CL37" s="72">
        <v>0.99371160000000003</v>
      </c>
      <c r="CM37" s="72">
        <v>0.99463950000000001</v>
      </c>
      <c r="CN37" s="72">
        <v>0.99605980000000005</v>
      </c>
      <c r="CO37" s="72">
        <v>0.99770919999999996</v>
      </c>
      <c r="CP37" s="72">
        <v>0.99931009999999998</v>
      </c>
      <c r="CQ37" s="72">
        <v>1.0005710000000001</v>
      </c>
      <c r="CR37" s="72">
        <v>1.0013912</v>
      </c>
      <c r="CS37" s="72">
        <v>1.0018252000000001</v>
      </c>
      <c r="CT37" s="72">
        <v>1.0019621999999999</v>
      </c>
      <c r="CU37" s="72">
        <v>1.0019146999999999</v>
      </c>
      <c r="CV37" s="72">
        <v>1.0017426</v>
      </c>
      <c r="CW37" s="72">
        <v>1.0015213000000001</v>
      </c>
      <c r="CX37" s="72">
        <v>1.0012718</v>
      </c>
      <c r="CY37" s="72">
        <v>1.0010142</v>
      </c>
      <c r="CZ37" s="72">
        <v>1.0007609</v>
      </c>
      <c r="DA37" s="72">
        <v>1.0005177999999999</v>
      </c>
      <c r="DB37" s="72">
        <v>1.0002859</v>
      </c>
      <c r="DC37" s="72">
        <v>1.0000602999999999</v>
      </c>
      <c r="DD37" s="72">
        <v>0.99982773999999996</v>
      </c>
      <c r="DE37" s="72">
        <v>0.99958190000000002</v>
      </c>
      <c r="DF37" s="72">
        <v>0.99929670000000004</v>
      </c>
      <c r="DG37" s="72">
        <v>0.99907179999999995</v>
      </c>
      <c r="DH37" s="72">
        <v>0.99875736000000004</v>
      </c>
      <c r="DI37" s="72">
        <v>0.99835799999999997</v>
      </c>
      <c r="DJ37" s="72">
        <v>0.99784209999999995</v>
      </c>
      <c r="DK37" s="72">
        <v>0.99715555</v>
      </c>
      <c r="DL37" s="72">
        <v>0.99623466000000005</v>
      </c>
      <c r="DM37" s="72">
        <v>0.99502270000000004</v>
      </c>
      <c r="DN37" s="72">
        <v>0.99339739999999999</v>
      </c>
      <c r="DO37" s="72">
        <v>0.99126356999999998</v>
      </c>
      <c r="DP37" s="72">
        <v>0.98860329999999996</v>
      </c>
      <c r="DQ37" s="72">
        <v>0.98552819999999997</v>
      </c>
      <c r="DR37" s="72">
        <v>0.98215264000000002</v>
      </c>
      <c r="DS37" s="72">
        <v>0.97840009999999999</v>
      </c>
      <c r="DT37" s="72">
        <v>0.97286194999999998</v>
      </c>
      <c r="DU37" s="72">
        <v>0.97330976000000002</v>
      </c>
      <c r="DV37" s="72">
        <v>0.99740320000000005</v>
      </c>
      <c r="DW37" s="72">
        <v>0.99336380000000002</v>
      </c>
      <c r="DX37" s="72">
        <v>0.99198072999999998</v>
      </c>
      <c r="DY37" s="72">
        <v>0.99194735000000001</v>
      </c>
      <c r="DZ37" s="72">
        <v>0.99252045</v>
      </c>
      <c r="EA37" s="72">
        <v>0.99428399999999995</v>
      </c>
      <c r="EB37" s="72">
        <v>0.99646323999999997</v>
      </c>
      <c r="EC37" s="72">
        <v>0.99882479999999996</v>
      </c>
      <c r="ED37" s="72">
        <v>1.0005697</v>
      </c>
      <c r="EE37" s="72">
        <v>1.0005181999999999</v>
      </c>
      <c r="EF37" s="72">
        <v>0.99998819999999999</v>
      </c>
      <c r="EG37" s="72">
        <v>0.99929093999999996</v>
      </c>
      <c r="EH37" s="72">
        <v>0.99862914999999997</v>
      </c>
      <c r="EI37" s="72">
        <v>0.99807469999999998</v>
      </c>
      <c r="EJ37" s="72">
        <v>0.99762267000000004</v>
      </c>
      <c r="EK37" s="72">
        <v>0.99722933999999996</v>
      </c>
      <c r="EL37" s="72">
        <v>0.99682159999999997</v>
      </c>
      <c r="EM37" s="72">
        <v>0.99635099999999999</v>
      </c>
      <c r="EN37" s="72">
        <v>0.99580279999999999</v>
      </c>
      <c r="EO37" s="72">
        <v>0.99512506000000001</v>
      </c>
      <c r="EP37" s="72">
        <v>0.99430819999999998</v>
      </c>
      <c r="EQ37" s="72">
        <v>0.99332069999999995</v>
      </c>
      <c r="ER37" s="72">
        <v>0.99191260000000003</v>
      </c>
      <c r="ES37" s="72">
        <v>0.9907897</v>
      </c>
      <c r="ET37" s="72">
        <v>0.98940819999999996</v>
      </c>
      <c r="EU37" s="72">
        <v>0.98792356000000003</v>
      </c>
      <c r="EV37" s="72">
        <v>0.98640850000000002</v>
      </c>
      <c r="EW37" s="72">
        <v>0.98490979999999995</v>
      </c>
      <c r="EX37" s="72">
        <v>0.98346716000000001</v>
      </c>
      <c r="EY37" s="72">
        <v>0.98210423999999996</v>
      </c>
      <c r="EZ37" s="72">
        <v>0.98080590000000001</v>
      </c>
      <c r="FA37" s="72">
        <v>0.97946580000000005</v>
      </c>
      <c r="FB37" s="72">
        <v>0.97787579999999996</v>
      </c>
      <c r="FC37" s="72">
        <v>0.97543959999999996</v>
      </c>
      <c r="FD37" s="72">
        <v>0.97193090000000004</v>
      </c>
      <c r="FE37" s="72">
        <v>0.96813815999999997</v>
      </c>
      <c r="FF37" s="72">
        <v>0.96447194000000003</v>
      </c>
      <c r="FG37" s="72">
        <v>0.96109840000000002</v>
      </c>
      <c r="FH37" s="72">
        <v>0.95843350000000005</v>
      </c>
      <c r="FI37" s="72">
        <v>0.95873889999999995</v>
      </c>
      <c r="FJ37" s="72">
        <v>1.0028246999999999</v>
      </c>
      <c r="FK37" s="72">
        <v>1.0024660999999999</v>
      </c>
      <c r="FL37" s="72">
        <v>1.0045164</v>
      </c>
      <c r="FM37" s="72">
        <v>1.0076387</v>
      </c>
      <c r="FN37" s="72">
        <v>1.0101230000000001</v>
      </c>
      <c r="FO37" s="72">
        <v>1.0097843</v>
      </c>
      <c r="FP37" s="72">
        <v>1.0066719</v>
      </c>
      <c r="FQ37" s="72">
        <v>1.008335</v>
      </c>
      <c r="FR37" s="72">
        <v>1.0068703000000001</v>
      </c>
      <c r="FS37" s="72">
        <v>1.0055242</v>
      </c>
      <c r="FT37" s="72">
        <v>1.0043021000000001</v>
      </c>
      <c r="FU37" s="72">
        <v>1.0029969999999999</v>
      </c>
      <c r="FV37" s="72">
        <v>1.0015016000000001</v>
      </c>
      <c r="FW37" s="72">
        <v>0.99978082999999995</v>
      </c>
      <c r="FX37" s="72">
        <v>0.9978648</v>
      </c>
      <c r="FY37" s="72">
        <v>0.99593746999999999</v>
      </c>
      <c r="FZ37" s="72">
        <v>0.99316930000000003</v>
      </c>
      <c r="GA37" s="72">
        <v>0.99036979999999997</v>
      </c>
      <c r="GB37" s="72">
        <v>0.98819539999999995</v>
      </c>
      <c r="GC37" s="72">
        <v>0.98550720000000003</v>
      </c>
      <c r="GD37" s="72">
        <v>0.98267232999999998</v>
      </c>
      <c r="GE37" s="72">
        <v>0.97978496999999998</v>
      </c>
      <c r="GF37" s="72">
        <v>0.97678149999999997</v>
      </c>
      <c r="GG37" s="72">
        <v>0.97370445999999999</v>
      </c>
      <c r="GH37" s="72">
        <v>0.97056050000000005</v>
      </c>
      <c r="GI37" s="72">
        <v>0.96737340000000005</v>
      </c>
      <c r="GJ37" s="72">
        <v>0.96419520000000003</v>
      </c>
      <c r="GK37" s="72">
        <v>0.96112319999999996</v>
      </c>
      <c r="GL37" s="72">
        <v>0.95832306</v>
      </c>
      <c r="GM37" s="72">
        <v>0.95605856</v>
      </c>
      <c r="GN37" s="72">
        <v>0.95470845999999998</v>
      </c>
      <c r="GO37" s="72">
        <v>0.9548508</v>
      </c>
      <c r="GP37" s="72">
        <v>0.95660449999999997</v>
      </c>
      <c r="GQ37" s="72">
        <v>0.95542883999999995</v>
      </c>
      <c r="GR37" s="72">
        <v>0.95665853999999995</v>
      </c>
      <c r="GS37" s="72">
        <v>0.95886930000000004</v>
      </c>
      <c r="GT37" s="72">
        <v>0.96036759999999999</v>
      </c>
      <c r="GU37" s="72">
        <v>0.95995206</v>
      </c>
      <c r="GV37" s="72">
        <v>0.95799040000000002</v>
      </c>
      <c r="GW37" s="72">
        <v>0.95659099999999997</v>
      </c>
      <c r="GX37" s="72">
        <v>1.0123838999999999</v>
      </c>
      <c r="GY37" s="72">
        <v>1.0187459000000001</v>
      </c>
      <c r="GZ37" s="72">
        <v>1.0229048000000001</v>
      </c>
      <c r="HA37" s="72">
        <v>1.0247010999999999</v>
      </c>
      <c r="HB37" s="72">
        <v>1.0232657999999999</v>
      </c>
      <c r="HC37" s="72">
        <v>1.0130669999999999</v>
      </c>
      <c r="HD37" s="72">
        <v>0.98564240000000003</v>
      </c>
      <c r="HE37" s="72">
        <v>0.99856610000000001</v>
      </c>
      <c r="HF37" s="72">
        <v>0.99789095000000005</v>
      </c>
      <c r="HG37" s="72">
        <v>0.99358135000000003</v>
      </c>
      <c r="HH37" s="72">
        <v>0.98839544999999995</v>
      </c>
      <c r="HI37" s="72">
        <v>0.98305260000000005</v>
      </c>
      <c r="HJ37" s="72">
        <v>0.97770970000000001</v>
      </c>
      <c r="HK37" s="72">
        <v>0.97230839999999996</v>
      </c>
      <c r="HL37" s="72">
        <v>0.96667239999999999</v>
      </c>
      <c r="HM37" s="72">
        <v>0.96103439999999996</v>
      </c>
      <c r="HN37" s="72">
        <v>0.95516926000000002</v>
      </c>
      <c r="HO37" s="72">
        <v>0.94923590000000002</v>
      </c>
      <c r="HP37" s="72">
        <v>0.94349194000000003</v>
      </c>
      <c r="HQ37" s="72">
        <v>0.93753903999999999</v>
      </c>
      <c r="HR37" s="72">
        <v>0.93144649999999996</v>
      </c>
      <c r="HS37" s="72">
        <v>0.92529470000000003</v>
      </c>
      <c r="HT37" s="72">
        <v>0.91912550000000004</v>
      </c>
      <c r="HU37" s="72">
        <v>0.91302675</v>
      </c>
      <c r="HV37" s="72">
        <v>0.90712309999999996</v>
      </c>
      <c r="HW37" s="72">
        <v>0.90162103999999998</v>
      </c>
      <c r="HX37" s="72">
        <v>0.89686244999999998</v>
      </c>
      <c r="HY37" s="72">
        <v>0.89340304999999998</v>
      </c>
      <c r="HZ37" s="72">
        <v>0.89214413999999997</v>
      </c>
      <c r="IA37" s="72">
        <v>0.89451020000000003</v>
      </c>
      <c r="IB37" s="72">
        <v>0.90292839999999996</v>
      </c>
      <c r="IC37" s="72">
        <v>0.92207459999999997</v>
      </c>
      <c r="ID37" s="72">
        <v>0.96293609999999996</v>
      </c>
      <c r="IE37" s="72">
        <v>0.94947594000000002</v>
      </c>
      <c r="IF37" s="72">
        <v>0.9413648</v>
      </c>
      <c r="IG37" s="72">
        <v>0.93790910000000005</v>
      </c>
      <c r="IH37" s="72">
        <v>0.93696254000000001</v>
      </c>
      <c r="II37" s="72">
        <v>0.93695150000000005</v>
      </c>
      <c r="IJ37" s="72">
        <v>0.93615042999999998</v>
      </c>
      <c r="IK37" s="72">
        <v>0.93644017000000002</v>
      </c>
      <c r="IL37" s="72">
        <v>1.0134719999999999</v>
      </c>
      <c r="IM37" s="72">
        <v>1.0228227000000001</v>
      </c>
      <c r="IN37" s="72">
        <v>1.0260971999999999</v>
      </c>
      <c r="IO37" s="72">
        <v>1.02485</v>
      </c>
      <c r="IP37" s="72">
        <v>1.0179906999999999</v>
      </c>
      <c r="IQ37" s="72">
        <v>1.0029858</v>
      </c>
      <c r="IR37" s="72">
        <v>0.98445959999999999</v>
      </c>
      <c r="IS37" s="72">
        <v>0.97412049999999994</v>
      </c>
      <c r="IT37" s="72">
        <v>0.96180069999999995</v>
      </c>
      <c r="IU37" s="72">
        <v>0.94828939999999995</v>
      </c>
      <c r="IV37" s="72">
        <v>0.93516635999999997</v>
      </c>
      <c r="IW37" s="72">
        <v>0.92311639999999995</v>
      </c>
      <c r="IX37" s="72">
        <v>0.91223209999999999</v>
      </c>
      <c r="IY37" s="72">
        <v>0.90231309999999998</v>
      </c>
      <c r="IZ37" s="72">
        <v>0.89307570000000003</v>
      </c>
      <c r="JA37" s="72">
        <v>0.88435039999999998</v>
      </c>
      <c r="JB37" s="72">
        <v>0.8758302</v>
      </c>
      <c r="JC37" s="72">
        <v>0.86749845999999997</v>
      </c>
      <c r="JD37" s="72">
        <v>0.859379</v>
      </c>
      <c r="JE37" s="72">
        <v>0.85133789999999998</v>
      </c>
      <c r="JF37" s="72">
        <v>0.84335110000000002</v>
      </c>
      <c r="JG37" s="72">
        <v>0.83545440000000004</v>
      </c>
      <c r="JH37" s="72">
        <v>0.8277061</v>
      </c>
      <c r="JI37" s="72">
        <v>0.8202161</v>
      </c>
      <c r="JJ37" s="72">
        <v>0.81317943000000004</v>
      </c>
      <c r="JK37" s="72">
        <v>0.80694469999999996</v>
      </c>
      <c r="JL37" s="72">
        <v>0.80211586000000001</v>
      </c>
      <c r="JM37" s="72">
        <v>0.79970956000000004</v>
      </c>
      <c r="JN37" s="72">
        <v>0.80137910000000001</v>
      </c>
      <c r="JO37" s="72">
        <v>0.80966090000000002</v>
      </c>
      <c r="JP37" s="72">
        <v>0.82867265000000001</v>
      </c>
      <c r="JQ37" s="72">
        <v>0.86604387000000005</v>
      </c>
      <c r="JR37" s="72">
        <v>0.94509673000000005</v>
      </c>
      <c r="JS37" s="72">
        <v>0.9460539</v>
      </c>
      <c r="JT37" s="72">
        <v>0.94320333000000001</v>
      </c>
      <c r="JU37" s="72">
        <v>0.93979882999999997</v>
      </c>
      <c r="JV37" s="72">
        <v>0.93729024999999999</v>
      </c>
      <c r="JW37" s="72">
        <v>0.9352684</v>
      </c>
      <c r="JX37" s="72">
        <v>0.93276349999999997</v>
      </c>
      <c r="JY37" s="72">
        <v>0.93086619999999998</v>
      </c>
      <c r="JZ37" s="72">
        <v>1.0093615</v>
      </c>
      <c r="KA37" s="72">
        <v>1.0186390000000001</v>
      </c>
      <c r="KB37" s="72">
        <v>1.0230897999999999</v>
      </c>
      <c r="KC37" s="72">
        <v>1.0256375</v>
      </c>
      <c r="KD37" s="72">
        <v>1.0251999000000001</v>
      </c>
      <c r="KE37" s="72">
        <v>1.0168363</v>
      </c>
      <c r="KF37" s="72">
        <v>0.98336409999999996</v>
      </c>
      <c r="KG37" s="72">
        <v>0.96124697000000003</v>
      </c>
      <c r="KH37" s="72">
        <v>0.94100945999999996</v>
      </c>
      <c r="KI37" s="72">
        <v>0.92143439999999999</v>
      </c>
      <c r="KJ37" s="72">
        <v>0.90347160000000004</v>
      </c>
      <c r="KK37" s="72">
        <v>0.88754683999999995</v>
      </c>
      <c r="KL37" s="72">
        <v>0.87359830000000005</v>
      </c>
      <c r="KM37" s="72">
        <v>0.86128700000000002</v>
      </c>
      <c r="KN37" s="72">
        <v>0.85019809999999996</v>
      </c>
      <c r="KO37" s="72">
        <v>0.83994776000000004</v>
      </c>
      <c r="KP37" s="72">
        <v>0.83022845000000001</v>
      </c>
      <c r="KQ37" s="72">
        <v>0.82090909999999995</v>
      </c>
      <c r="KR37" s="72">
        <v>0.81192010000000003</v>
      </c>
      <c r="KS37" s="72">
        <v>0.80318683000000002</v>
      </c>
      <c r="KT37" s="72">
        <v>0.7946723</v>
      </c>
      <c r="KU37" s="72">
        <v>0.78639320000000001</v>
      </c>
      <c r="KV37" s="72">
        <v>0.77840569999999998</v>
      </c>
      <c r="KW37" s="72">
        <v>0.77083175999999998</v>
      </c>
      <c r="KX37" s="72">
        <v>0.76389499999999999</v>
      </c>
      <c r="KY37" s="72">
        <v>0.75799954000000003</v>
      </c>
      <c r="KZ37" s="72">
        <v>0.75383306000000005</v>
      </c>
      <c r="LA37" s="72">
        <v>0.75252580000000002</v>
      </c>
      <c r="LB37" s="72">
        <v>0.75594190000000006</v>
      </c>
      <c r="LC37" s="72">
        <v>0.76654149999999999</v>
      </c>
      <c r="LD37" s="72">
        <v>0.78742796000000004</v>
      </c>
      <c r="LE37" s="72">
        <v>0.82196884999999997</v>
      </c>
      <c r="LF37" s="72">
        <v>0.87739979999999995</v>
      </c>
      <c r="LG37" s="72">
        <v>0.92701690000000003</v>
      </c>
      <c r="LH37" s="72">
        <v>0.95041880000000001</v>
      </c>
      <c r="LI37" s="72">
        <v>0.95975080000000002</v>
      </c>
      <c r="LJ37" s="72">
        <v>0.96139145000000004</v>
      </c>
      <c r="LK37" s="72">
        <v>0.95942764999999997</v>
      </c>
      <c r="LL37" s="72">
        <v>0.95387506</v>
      </c>
      <c r="LM37" s="72">
        <v>0.94380500000000001</v>
      </c>
      <c r="LN37" s="72">
        <v>1.0062028999999999</v>
      </c>
      <c r="LO37" s="72">
        <v>1.0142606000000001</v>
      </c>
      <c r="LP37" s="72">
        <v>1.0193509000000001</v>
      </c>
      <c r="LQ37" s="72">
        <v>1.0244664999999999</v>
      </c>
      <c r="LR37" s="72">
        <v>1.0283355999999999</v>
      </c>
      <c r="LS37" s="72">
        <v>1.0253463</v>
      </c>
      <c r="LT37" s="72">
        <v>0.98639759999999999</v>
      </c>
      <c r="LU37" s="72">
        <v>0.96508305999999999</v>
      </c>
      <c r="LV37" s="72">
        <v>0.94489529999999999</v>
      </c>
      <c r="LW37" s="72">
        <v>0.92575280000000004</v>
      </c>
      <c r="LX37" s="72">
        <v>0.90830487000000004</v>
      </c>
      <c r="LY37" s="72">
        <v>0.89283449999999998</v>
      </c>
      <c r="LZ37" s="72">
        <v>0.87925935</v>
      </c>
      <c r="MA37" s="72">
        <v>0.86728000000000005</v>
      </c>
      <c r="MB37" s="72">
        <v>0.85651670000000002</v>
      </c>
      <c r="MC37" s="72">
        <v>0.84662709999999997</v>
      </c>
      <c r="MD37" s="72">
        <v>0.83735139999999997</v>
      </c>
      <c r="ME37" s="72">
        <v>0.82854899999999998</v>
      </c>
      <c r="MF37" s="72">
        <v>0.82013829999999999</v>
      </c>
      <c r="MG37" s="72">
        <v>0.81206495000000001</v>
      </c>
      <c r="MH37" s="72">
        <v>0.80430290000000004</v>
      </c>
      <c r="MI37" s="72">
        <v>0.79685969999999995</v>
      </c>
      <c r="MJ37" s="72">
        <v>0.78978760000000003</v>
      </c>
      <c r="MK37" s="72">
        <v>0.78319850000000002</v>
      </c>
      <c r="ML37" s="72">
        <v>0.77730197000000001</v>
      </c>
      <c r="MM37" s="72">
        <v>0.77246119999999996</v>
      </c>
      <c r="MN37" s="72">
        <v>0.76923240000000004</v>
      </c>
      <c r="MO37" s="72">
        <v>0.76840319999999995</v>
      </c>
      <c r="MP37" s="72">
        <v>0.77174529999999997</v>
      </c>
      <c r="MQ37" s="72">
        <v>0.78092589999999995</v>
      </c>
      <c r="MR37" s="72">
        <v>0.79752250000000002</v>
      </c>
      <c r="MS37" s="72">
        <v>0.82180120000000001</v>
      </c>
      <c r="MT37" s="72">
        <v>0.85183346000000004</v>
      </c>
      <c r="MU37" s="72">
        <v>0.91077870000000005</v>
      </c>
      <c r="MV37" s="72">
        <v>0.94286895000000004</v>
      </c>
      <c r="MW37" s="72">
        <v>0.95755950000000001</v>
      </c>
      <c r="MX37" s="72">
        <v>0.96284340000000002</v>
      </c>
      <c r="MY37" s="72">
        <v>0.96393720000000005</v>
      </c>
      <c r="MZ37" s="72">
        <v>0.96186996000000002</v>
      </c>
      <c r="NA37" s="72">
        <v>0.95209719999999998</v>
      </c>
      <c r="NB37" s="72">
        <v>1.0014380000000001</v>
      </c>
      <c r="NC37" s="72">
        <v>1.0059891000000001</v>
      </c>
      <c r="ND37" s="72">
        <v>1.0100142999999999</v>
      </c>
      <c r="NE37" s="72">
        <v>1.0158674999999999</v>
      </c>
      <c r="NF37" s="72">
        <v>1.0236073000000001</v>
      </c>
      <c r="NG37" s="72">
        <v>1.0250797</v>
      </c>
      <c r="NH37" s="72">
        <v>0.99443835000000003</v>
      </c>
      <c r="NI37" s="72">
        <v>0.98599199999999998</v>
      </c>
      <c r="NJ37" s="72">
        <v>0.97461529999999996</v>
      </c>
      <c r="NK37" s="72">
        <v>0.96294579999999996</v>
      </c>
      <c r="NL37" s="72">
        <v>0.95167862999999997</v>
      </c>
      <c r="NM37" s="72">
        <v>0.94113570000000002</v>
      </c>
      <c r="NN37" s="72">
        <v>0.93142234999999995</v>
      </c>
      <c r="NO37" s="72">
        <v>0.92250823999999998</v>
      </c>
      <c r="NP37" s="72">
        <v>0.91428229999999999</v>
      </c>
      <c r="NQ37" s="72">
        <v>0.90661610000000004</v>
      </c>
      <c r="NR37" s="72">
        <v>0.89940770000000003</v>
      </c>
      <c r="NS37" s="72">
        <v>0.89258789999999999</v>
      </c>
      <c r="NT37" s="72">
        <v>0.88611989999999996</v>
      </c>
      <c r="NU37" s="72">
        <v>0.87997793999999996</v>
      </c>
      <c r="NV37" s="72">
        <v>0.87414919999999996</v>
      </c>
      <c r="NW37" s="72">
        <v>0.86864054000000002</v>
      </c>
      <c r="NX37" s="72">
        <v>0.86348820000000004</v>
      </c>
      <c r="NY37" s="72">
        <v>0.85877289999999995</v>
      </c>
      <c r="NZ37" s="72">
        <v>0.85465000000000002</v>
      </c>
      <c r="OA37" s="72">
        <v>0.85138844999999996</v>
      </c>
      <c r="OB37" s="72">
        <v>0.84931080000000003</v>
      </c>
      <c r="OC37" s="72">
        <v>0.84794055999999995</v>
      </c>
      <c r="OD37" s="72">
        <v>0.8495933</v>
      </c>
      <c r="OE37" s="72">
        <v>0.85439609999999999</v>
      </c>
      <c r="OF37" s="72">
        <v>0.86270756000000004</v>
      </c>
      <c r="OG37" s="72">
        <v>0.87359273000000004</v>
      </c>
      <c r="OH37" s="72">
        <v>0.88417029999999996</v>
      </c>
      <c r="OI37" s="72">
        <v>0.92727654999999998</v>
      </c>
      <c r="OJ37" s="72">
        <v>0.93816244999999998</v>
      </c>
      <c r="OK37" s="72">
        <v>0.93736390000000003</v>
      </c>
      <c r="OL37" s="72">
        <v>0.93608449999999999</v>
      </c>
      <c r="OM37" s="72">
        <v>0.93579829999999997</v>
      </c>
      <c r="ON37" s="72">
        <v>0.93606805999999998</v>
      </c>
      <c r="OO37" s="72">
        <v>0.93615400000000004</v>
      </c>
      <c r="OP37" s="72">
        <v>0.99365382999999996</v>
      </c>
      <c r="OQ37" s="72">
        <v>0.99374839999999998</v>
      </c>
      <c r="OR37" s="72">
        <v>0.99658835000000001</v>
      </c>
      <c r="OS37" s="72">
        <v>1.0007950999999999</v>
      </c>
      <c r="OT37" s="72">
        <v>1.0063305</v>
      </c>
      <c r="OU37" s="72">
        <v>1.0124997</v>
      </c>
      <c r="OV37" s="72">
        <v>1.0096457000000001</v>
      </c>
      <c r="OW37" s="72">
        <v>1.0072681999999999</v>
      </c>
      <c r="OX37" s="72">
        <v>1.0044818</v>
      </c>
      <c r="OY37" s="72">
        <v>1.0010448999999999</v>
      </c>
      <c r="OZ37" s="72">
        <v>0.99691839999999998</v>
      </c>
      <c r="PA37" s="72">
        <v>0.99229029999999996</v>
      </c>
      <c r="PB37" s="72">
        <v>0.98738029999999999</v>
      </c>
      <c r="PC37" s="72">
        <v>0.98240400000000005</v>
      </c>
      <c r="PD37" s="72">
        <v>0.97748310000000005</v>
      </c>
      <c r="PE37" s="72">
        <v>0.97269289999999997</v>
      </c>
      <c r="PF37" s="72">
        <v>0.96807290000000001</v>
      </c>
      <c r="PG37" s="72">
        <v>0.96364176000000001</v>
      </c>
      <c r="PH37" s="72">
        <v>0.95940393000000002</v>
      </c>
      <c r="PI37" s="72">
        <v>0.95535840000000005</v>
      </c>
      <c r="PJ37" s="72">
        <v>0.95150389999999996</v>
      </c>
      <c r="PK37" s="72">
        <v>0.94784296000000001</v>
      </c>
      <c r="PL37" s="72">
        <v>0.9443897</v>
      </c>
      <c r="PM37" s="72">
        <v>0.94117843999999995</v>
      </c>
      <c r="PN37" s="72">
        <v>0.93828772999999999</v>
      </c>
      <c r="PO37" s="72">
        <v>0.93593097000000003</v>
      </c>
      <c r="PP37" s="72">
        <v>0.93483289999999997</v>
      </c>
      <c r="PQ37" s="72">
        <v>0.93126450000000005</v>
      </c>
      <c r="PR37" s="72">
        <v>0.93105537000000005</v>
      </c>
      <c r="PS37" s="72">
        <v>0.93128496000000005</v>
      </c>
      <c r="PT37" s="72">
        <v>0.93235049999999997</v>
      </c>
      <c r="PU37" s="72">
        <v>0.93292370000000002</v>
      </c>
      <c r="PV37" s="72">
        <v>0.92944366</v>
      </c>
      <c r="PW37" s="72">
        <v>0.93016714</v>
      </c>
      <c r="PX37" s="72">
        <v>0.93285286000000001</v>
      </c>
      <c r="PY37" s="72">
        <v>0.9360598</v>
      </c>
      <c r="PZ37" s="72">
        <v>0.93901500000000004</v>
      </c>
      <c r="QA37" s="72">
        <v>0.94117253999999995</v>
      </c>
      <c r="QB37" s="72">
        <v>0.94245743999999998</v>
      </c>
      <c r="QC37" s="72">
        <v>0.94234072999999996</v>
      </c>
      <c r="QD37" s="72">
        <v>0.99118589999999995</v>
      </c>
      <c r="QE37" s="72">
        <v>0.98528104999999999</v>
      </c>
      <c r="QF37" s="72">
        <v>0.98336570000000001</v>
      </c>
      <c r="QG37" s="72">
        <v>0.98429626000000003</v>
      </c>
      <c r="QH37" s="72">
        <v>0.98703766000000004</v>
      </c>
      <c r="QI37" s="72">
        <v>0.99069439999999998</v>
      </c>
      <c r="QJ37" s="72">
        <v>0.99427116000000004</v>
      </c>
      <c r="QK37" s="72">
        <v>0.99703156999999998</v>
      </c>
      <c r="QL37" s="72">
        <v>0.99913669999999999</v>
      </c>
      <c r="QM37" s="72">
        <v>1.0006303999999999</v>
      </c>
      <c r="QN37" s="72">
        <v>1.001544</v>
      </c>
      <c r="QO37" s="72">
        <v>1.0019578</v>
      </c>
      <c r="QP37" s="72">
        <v>1.0017936999999999</v>
      </c>
      <c r="QQ37" s="72">
        <v>1.0010583</v>
      </c>
      <c r="QR37" s="72">
        <v>0.99981500000000001</v>
      </c>
      <c r="QS37" s="72">
        <v>0.99816249999999995</v>
      </c>
      <c r="QT37" s="72">
        <v>0.99618112999999997</v>
      </c>
      <c r="QU37" s="72">
        <v>0.99400330000000003</v>
      </c>
      <c r="QV37" s="72">
        <v>0.99175226999999999</v>
      </c>
      <c r="QW37" s="72">
        <v>0.98953440000000004</v>
      </c>
      <c r="QX37" s="72">
        <v>0.98743150000000002</v>
      </c>
      <c r="QY37" s="72">
        <v>0.98549319999999996</v>
      </c>
      <c r="QZ37" s="72">
        <v>0.98374609999999996</v>
      </c>
      <c r="RA37" s="72">
        <v>0.98219913000000003</v>
      </c>
      <c r="RB37" s="72">
        <v>0.98084545000000001</v>
      </c>
      <c r="RC37" s="72">
        <v>0.97968189999999999</v>
      </c>
      <c r="RD37" s="72">
        <v>0.97878270000000001</v>
      </c>
      <c r="RE37" s="72">
        <v>0.97722399999999998</v>
      </c>
      <c r="RF37" s="72">
        <v>0.9757827</v>
      </c>
      <c r="RG37" s="72">
        <v>0.97385330000000003</v>
      </c>
      <c r="RH37" s="72">
        <v>0.97114769999999995</v>
      </c>
      <c r="RI37" s="72">
        <v>0.96743920000000005</v>
      </c>
      <c r="RJ37" s="72">
        <v>0.96384190000000003</v>
      </c>
      <c r="RK37" s="72">
        <v>0.96111950000000002</v>
      </c>
      <c r="RL37" s="72">
        <v>0.95938224000000005</v>
      </c>
      <c r="RM37" s="72">
        <v>0.95844969999999996</v>
      </c>
      <c r="RN37" s="72">
        <v>0.95804476999999999</v>
      </c>
      <c r="RO37" s="72">
        <v>0.95787155999999996</v>
      </c>
      <c r="RP37" s="72">
        <v>0.95772159999999995</v>
      </c>
      <c r="RQ37" s="72">
        <v>0.95714783999999997</v>
      </c>
      <c r="RR37" s="72">
        <v>0.99959290000000001</v>
      </c>
      <c r="RS37" s="72">
        <v>0.99434644000000005</v>
      </c>
      <c r="RT37" s="72">
        <v>0.99009259999999999</v>
      </c>
      <c r="RU37" s="72">
        <v>0.98709166000000004</v>
      </c>
      <c r="RV37" s="72">
        <v>0.98528389999999999</v>
      </c>
      <c r="RW37" s="72">
        <v>0.98422379999999998</v>
      </c>
      <c r="RX37" s="72">
        <v>0.98427799999999999</v>
      </c>
      <c r="RY37" s="72">
        <v>0.98495880000000002</v>
      </c>
      <c r="RZ37" s="72">
        <v>0.98622980000000005</v>
      </c>
      <c r="SA37" s="72">
        <v>0.98793520000000001</v>
      </c>
      <c r="SB37" s="72">
        <v>0.98997970000000002</v>
      </c>
      <c r="SC37" s="72">
        <v>0.99205549999999998</v>
      </c>
      <c r="SD37" s="72">
        <v>0.99401002999999999</v>
      </c>
      <c r="SE37" s="72">
        <v>0.99571186</v>
      </c>
      <c r="SF37" s="72">
        <v>0.99707199999999996</v>
      </c>
      <c r="SG37" s="72">
        <v>0.99805396999999996</v>
      </c>
      <c r="SH37" s="72">
        <v>0.99868880000000004</v>
      </c>
      <c r="SI37" s="72">
        <v>0.99899150000000003</v>
      </c>
      <c r="SJ37" s="72">
        <v>0.99893593999999997</v>
      </c>
      <c r="SK37" s="72">
        <v>0.99857693999999997</v>
      </c>
      <c r="SL37" s="72">
        <v>0.99793730000000003</v>
      </c>
      <c r="SM37" s="72">
        <v>0.99706625999999998</v>
      </c>
      <c r="SN37" s="72">
        <v>0.99600690000000003</v>
      </c>
      <c r="SO37" s="72">
        <v>0.99479364999999997</v>
      </c>
      <c r="SP37" s="72">
        <v>0.99344659999999996</v>
      </c>
      <c r="SQ37" s="72">
        <v>0.99197650000000004</v>
      </c>
      <c r="SR37" s="72">
        <v>0.99038649999999995</v>
      </c>
      <c r="SS37" s="72">
        <v>0.98865389999999997</v>
      </c>
      <c r="ST37" s="72">
        <v>0.98673445000000004</v>
      </c>
      <c r="SU37" s="72">
        <v>0.98443687000000002</v>
      </c>
      <c r="SV37" s="72">
        <v>0.98228720000000003</v>
      </c>
      <c r="SW37" s="72">
        <v>0.97988450000000005</v>
      </c>
      <c r="SX37" s="72">
        <v>0.97755060000000005</v>
      </c>
      <c r="SY37" s="72">
        <v>0.97544264999999997</v>
      </c>
      <c r="SZ37" s="72">
        <v>0.97366189999999997</v>
      </c>
      <c r="TA37" s="72">
        <v>0.97223693</v>
      </c>
      <c r="TB37" s="72">
        <v>0.97110839999999998</v>
      </c>
      <c r="TC37" s="72">
        <v>0.97003096</v>
      </c>
      <c r="TD37" s="72">
        <v>0.96790469999999995</v>
      </c>
      <c r="TE37" s="72">
        <v>0.96793205000000004</v>
      </c>
      <c r="TF37" s="72">
        <v>1.0054877</v>
      </c>
      <c r="TG37" s="72">
        <v>1.0033268</v>
      </c>
      <c r="TH37" s="72">
        <v>1.0012087999999999</v>
      </c>
      <c r="TI37" s="72">
        <v>0.99888220000000005</v>
      </c>
      <c r="TJ37" s="72">
        <v>0.99637127000000003</v>
      </c>
      <c r="TK37" s="72">
        <v>0.99411464000000005</v>
      </c>
      <c r="TL37" s="72">
        <v>0.99230039999999997</v>
      </c>
      <c r="TM37" s="72">
        <v>0.99100529999999998</v>
      </c>
      <c r="TN37" s="72">
        <v>0.99024619999999997</v>
      </c>
      <c r="TO37" s="72">
        <v>0.99011839999999995</v>
      </c>
      <c r="TP37" s="72">
        <v>0.99046456999999999</v>
      </c>
      <c r="TQ37" s="72">
        <v>0.99126077000000001</v>
      </c>
      <c r="TR37" s="72">
        <v>0.99232799999999999</v>
      </c>
      <c r="TS37" s="72">
        <v>0.99358239999999998</v>
      </c>
      <c r="TT37" s="72">
        <v>0.99492716999999997</v>
      </c>
      <c r="TU37" s="72">
        <v>0.99625719999999995</v>
      </c>
      <c r="TV37" s="72">
        <v>0.99747810000000003</v>
      </c>
      <c r="TW37" s="72">
        <v>0.99849549999999998</v>
      </c>
      <c r="TX37" s="72">
        <v>0.99924670000000004</v>
      </c>
      <c r="TY37" s="72">
        <v>0.99970674999999998</v>
      </c>
      <c r="TZ37" s="72">
        <v>0.99984459999999997</v>
      </c>
      <c r="UA37" s="72">
        <v>0.99967969999999995</v>
      </c>
      <c r="UB37" s="72">
        <v>0.99918229999999997</v>
      </c>
      <c r="UC37" s="72">
        <v>0.9983822</v>
      </c>
      <c r="UD37" s="72">
        <v>0.99730706000000002</v>
      </c>
      <c r="UE37" s="72">
        <v>0.99599119999999997</v>
      </c>
      <c r="UF37" s="72">
        <v>0.99447379999999996</v>
      </c>
      <c r="UG37" s="72">
        <v>0.99279505000000001</v>
      </c>
      <c r="UH37" s="72">
        <v>0.99099415999999996</v>
      </c>
      <c r="UI37" s="72">
        <v>0.98910825999999996</v>
      </c>
      <c r="UJ37" s="72">
        <v>0.98720779999999997</v>
      </c>
      <c r="UK37" s="72">
        <v>0.9853748</v>
      </c>
      <c r="UL37" s="72">
        <v>0.98371160000000002</v>
      </c>
      <c r="UM37" s="72">
        <v>0.9819078</v>
      </c>
      <c r="UN37" s="72">
        <v>0.9803058</v>
      </c>
      <c r="UO37" s="72">
        <v>0.97896570000000005</v>
      </c>
      <c r="UP37" s="72">
        <v>0.97800564999999995</v>
      </c>
      <c r="UQ37" s="72">
        <v>0.97801744999999995</v>
      </c>
      <c r="UR37" s="72">
        <v>0.97981244000000001</v>
      </c>
      <c r="US37" s="72">
        <v>0.9796184</v>
      </c>
      <c r="UT37" s="72">
        <v>1.0066586</v>
      </c>
      <c r="UU37" s="72">
        <v>1.0062939</v>
      </c>
      <c r="UV37" s="72">
        <v>1.0062686000000001</v>
      </c>
      <c r="UW37" s="72">
        <v>1.0059651999999999</v>
      </c>
      <c r="UX37" s="72">
        <v>1.0052327000000001</v>
      </c>
      <c r="UY37" s="72">
        <v>1.0042112000000001</v>
      </c>
      <c r="UZ37" s="72">
        <v>1.0030323000000001</v>
      </c>
      <c r="VA37" s="72">
        <v>1.0018258</v>
      </c>
      <c r="VB37" s="72">
        <v>1.0007045999999999</v>
      </c>
      <c r="VC37" s="72">
        <v>0.99976604999999996</v>
      </c>
      <c r="VD37" s="72">
        <v>0.99906576000000002</v>
      </c>
      <c r="VE37" s="72">
        <v>0.99859719999999996</v>
      </c>
      <c r="VF37" s="72">
        <v>0.99843735</v>
      </c>
      <c r="VG37" s="72">
        <v>0.99858329999999995</v>
      </c>
      <c r="VH37" s="72">
        <v>0.99896560000000001</v>
      </c>
      <c r="VI37" s="72">
        <v>0.99952483000000003</v>
      </c>
      <c r="VJ37" s="72">
        <v>1.0001878</v>
      </c>
      <c r="VK37" s="72">
        <v>1.0008864</v>
      </c>
      <c r="VL37" s="72">
        <v>1.0015620000000001</v>
      </c>
      <c r="VM37" s="72">
        <v>1.0021442</v>
      </c>
      <c r="VN37" s="72">
        <v>1.00258</v>
      </c>
      <c r="VO37" s="72">
        <v>1.0028356</v>
      </c>
      <c r="VP37" s="72">
        <v>1.0028231999999999</v>
      </c>
      <c r="VQ37" s="72">
        <v>1.0026075000000001</v>
      </c>
      <c r="VR37" s="72">
        <v>1.0021264999999999</v>
      </c>
      <c r="VS37" s="72">
        <v>1.0013924999999999</v>
      </c>
      <c r="VT37" s="72">
        <v>1.000418</v>
      </c>
      <c r="VU37" s="72">
        <v>0.99922823999999999</v>
      </c>
      <c r="VV37" s="72">
        <v>0.9978572</v>
      </c>
      <c r="VW37" s="72">
        <v>0.99634529999999999</v>
      </c>
      <c r="VX37" s="72">
        <v>0.99473619999999996</v>
      </c>
      <c r="VY37" s="72">
        <v>0.99307849999999998</v>
      </c>
      <c r="VZ37" s="72">
        <v>0.99141984999999999</v>
      </c>
      <c r="WA37" s="72">
        <v>0.98979220000000001</v>
      </c>
      <c r="WB37" s="72">
        <v>0.98824716000000001</v>
      </c>
      <c r="WC37" s="72">
        <v>0.98686826000000005</v>
      </c>
      <c r="WD37" s="72">
        <v>0.98572499999999996</v>
      </c>
      <c r="WE37" s="72">
        <v>0.98466366999999999</v>
      </c>
      <c r="WF37" s="72">
        <v>0.9847323</v>
      </c>
      <c r="WG37" s="72">
        <v>0.98463230000000002</v>
      </c>
      <c r="WH37" s="72">
        <v>1.0056198000000001</v>
      </c>
      <c r="WI37" s="72">
        <v>1.0053399999999999</v>
      </c>
      <c r="WJ37" s="72">
        <v>1.0054323999999999</v>
      </c>
      <c r="WK37" s="72">
        <v>1.0053836</v>
      </c>
      <c r="WL37" s="72">
        <v>1.0051383</v>
      </c>
      <c r="WM37" s="72">
        <v>1.0047088</v>
      </c>
      <c r="WN37" s="72">
        <v>1.0041298999999999</v>
      </c>
      <c r="WO37" s="72">
        <v>1.0034419000000001</v>
      </c>
      <c r="WP37" s="72">
        <v>1.002694</v>
      </c>
      <c r="WQ37" s="72">
        <v>1.0019385000000001</v>
      </c>
      <c r="WR37" s="72">
        <v>1.0012239999999999</v>
      </c>
      <c r="WS37" s="72">
        <v>1.0005913</v>
      </c>
      <c r="WT37" s="72">
        <v>1.0000773999999999</v>
      </c>
      <c r="WU37" s="72">
        <v>0.99970959999999998</v>
      </c>
      <c r="WV37" s="72">
        <v>0.9995001</v>
      </c>
      <c r="WW37" s="72">
        <v>0.99945470000000003</v>
      </c>
      <c r="WX37" s="72">
        <v>0.99954873</v>
      </c>
      <c r="WY37" s="72">
        <v>0.999776</v>
      </c>
      <c r="WZ37" s="72">
        <v>1.0000937999999999</v>
      </c>
      <c r="XA37" s="72">
        <v>1.0004606</v>
      </c>
      <c r="XB37" s="72">
        <v>1.0008328</v>
      </c>
      <c r="XC37" s="72">
        <v>1.0011675</v>
      </c>
      <c r="XD37" s="72">
        <v>1.0014225999999999</v>
      </c>
      <c r="XE37" s="72">
        <v>1.0015704999999999</v>
      </c>
      <c r="XF37" s="72">
        <v>1.0015494</v>
      </c>
      <c r="XG37" s="72">
        <v>1.0013714</v>
      </c>
      <c r="XH37" s="72">
        <v>1.0010129000000001</v>
      </c>
      <c r="XI37" s="72">
        <v>1.0004705</v>
      </c>
      <c r="XJ37" s="72">
        <v>0.99974585000000005</v>
      </c>
      <c r="XK37" s="72">
        <v>0.99884795999999998</v>
      </c>
      <c r="XL37" s="72">
        <v>0.99779487</v>
      </c>
      <c r="XM37" s="72">
        <v>0.99661160000000004</v>
      </c>
      <c r="XN37" s="72">
        <v>0.99532889999999996</v>
      </c>
      <c r="XO37" s="72">
        <v>0.99397999999999997</v>
      </c>
      <c r="XP37" s="72">
        <v>0.99260073999999998</v>
      </c>
      <c r="XQ37" s="72">
        <v>0.99123450000000002</v>
      </c>
      <c r="XR37" s="72">
        <v>0.98994439999999995</v>
      </c>
      <c r="XS37" s="72">
        <v>0.98864204</v>
      </c>
      <c r="XT37" s="72">
        <v>0.98751323999999996</v>
      </c>
      <c r="XU37" s="72">
        <v>0.98724769999999995</v>
      </c>
      <c r="XV37" s="72">
        <v>1.0050612999999999</v>
      </c>
      <c r="XW37" s="72">
        <v>1.0049877</v>
      </c>
      <c r="XX37" s="72">
        <v>1.0052019999999999</v>
      </c>
      <c r="XY37" s="72">
        <v>1.0053647999999999</v>
      </c>
      <c r="XZ37" s="72">
        <v>1.0053399000000001</v>
      </c>
      <c r="YA37" s="72">
        <v>1.0051634</v>
      </c>
      <c r="YB37" s="72">
        <v>1.0048360000000001</v>
      </c>
      <c r="YC37" s="72">
        <v>1.0043755999999999</v>
      </c>
      <c r="YD37" s="72">
        <v>1.0038077000000001</v>
      </c>
      <c r="YE37" s="72">
        <v>1.0031625</v>
      </c>
      <c r="YF37" s="72">
        <v>1.0024734</v>
      </c>
      <c r="YG37" s="72">
        <v>1.0017750999999999</v>
      </c>
      <c r="YH37" s="72">
        <v>1.0011002</v>
      </c>
      <c r="YI37" s="72">
        <v>1.0004778999999999</v>
      </c>
      <c r="YJ37" s="72">
        <v>0.99993410000000005</v>
      </c>
      <c r="YK37" s="72">
        <v>0.99949010000000005</v>
      </c>
      <c r="YL37" s="72">
        <v>0.99916892999999996</v>
      </c>
      <c r="YM37" s="72">
        <v>0.99895453000000001</v>
      </c>
      <c r="YN37" s="72">
        <v>0.99883920000000004</v>
      </c>
      <c r="YO37" s="72">
        <v>0.99882245000000003</v>
      </c>
      <c r="YP37" s="72">
        <v>0.99886775000000005</v>
      </c>
      <c r="YQ37" s="72">
        <v>0.99896039999999997</v>
      </c>
      <c r="YR37" s="72">
        <v>0.99906874000000001</v>
      </c>
      <c r="YS37" s="72">
        <v>0.99916046999999997</v>
      </c>
      <c r="YT37" s="72">
        <v>0.99920109999999995</v>
      </c>
      <c r="YU37" s="72">
        <v>0.99916260000000001</v>
      </c>
      <c r="YV37" s="72">
        <v>0.99901479999999998</v>
      </c>
      <c r="YW37" s="72">
        <v>0.99873054000000006</v>
      </c>
      <c r="YX37" s="72">
        <v>0.99829257000000005</v>
      </c>
      <c r="YY37" s="72">
        <v>0.99769174999999999</v>
      </c>
      <c r="YZ37" s="72">
        <v>0.99692769999999997</v>
      </c>
      <c r="ZA37" s="72">
        <v>0.99600869999999997</v>
      </c>
      <c r="ZB37" s="72">
        <v>0.99495303999999996</v>
      </c>
      <c r="ZC37" s="72">
        <v>0.99378586000000002</v>
      </c>
      <c r="ZD37" s="72">
        <v>0.99253756000000004</v>
      </c>
      <c r="ZE37" s="72">
        <v>0.99123850000000002</v>
      </c>
      <c r="ZF37" s="72">
        <v>0.98989695</v>
      </c>
      <c r="ZG37" s="72">
        <v>0.98858740000000001</v>
      </c>
      <c r="ZH37" s="72">
        <v>0.98717750000000004</v>
      </c>
      <c r="ZI37" s="72">
        <v>0.9871489</v>
      </c>
      <c r="ZJ37" s="72">
        <v>1.0046276000000001</v>
      </c>
      <c r="ZK37" s="72">
        <v>1.0052300999999999</v>
      </c>
      <c r="ZL37" s="72">
        <v>1.0062527999999999</v>
      </c>
      <c r="ZM37" s="72">
        <v>1.0071417</v>
      </c>
      <c r="ZN37" s="72">
        <v>1.0078221999999999</v>
      </c>
      <c r="ZO37" s="72">
        <v>1.0082804000000001</v>
      </c>
      <c r="ZP37" s="72">
        <v>1.0085263</v>
      </c>
      <c r="ZQ37" s="72">
        <v>1.0085698000000001</v>
      </c>
      <c r="ZR37" s="72">
        <v>1.0084626999999999</v>
      </c>
      <c r="ZS37" s="72">
        <v>1.0081945999999999</v>
      </c>
      <c r="ZT37" s="72">
        <v>1.0078061</v>
      </c>
      <c r="ZU37" s="72">
        <v>1.0073285000000001</v>
      </c>
      <c r="ZV37" s="72">
        <v>1.0067896999999999</v>
      </c>
      <c r="ZW37" s="72">
        <v>1.0062157</v>
      </c>
      <c r="ZX37" s="72">
        <v>1.0056320000000001</v>
      </c>
      <c r="ZY37" s="72">
        <v>1.0050585999999999</v>
      </c>
      <c r="ZZ37" s="72">
        <v>1.0045035</v>
      </c>
      <c r="AAA37" s="72">
        <v>1.0040024999999999</v>
      </c>
      <c r="AAB37" s="72">
        <v>1.0035647999999999</v>
      </c>
      <c r="AAC37" s="72">
        <v>1.0031956</v>
      </c>
      <c r="AAD37" s="72">
        <v>1.0028916999999999</v>
      </c>
      <c r="AAE37" s="72">
        <v>1.0026453</v>
      </c>
      <c r="AAF37" s="72">
        <v>1.0024421999999999</v>
      </c>
      <c r="AAG37" s="72">
        <v>1.0022633000000001</v>
      </c>
      <c r="AAH37" s="72">
        <v>1.0020830000000001</v>
      </c>
      <c r="AAI37" s="72">
        <v>1.0018718</v>
      </c>
      <c r="AAJ37" s="72">
        <v>1.0015965</v>
      </c>
      <c r="AAK37" s="72">
        <v>1.0012213999999999</v>
      </c>
      <c r="AAL37" s="72">
        <v>1.0007147999999999</v>
      </c>
      <c r="AAM37" s="72">
        <v>1.0000477000000001</v>
      </c>
      <c r="AAN37" s="72">
        <v>0.99919619999999998</v>
      </c>
      <c r="AAO37" s="72">
        <v>0.99814694999999998</v>
      </c>
      <c r="AAP37" s="72">
        <v>0.99689746000000001</v>
      </c>
      <c r="AAQ37" s="72">
        <v>0.99546000000000001</v>
      </c>
      <c r="AAR37" s="72">
        <v>0.99386406000000005</v>
      </c>
      <c r="AAS37" s="72">
        <v>0.99214539999999996</v>
      </c>
      <c r="AAT37" s="72">
        <v>0.99035543000000004</v>
      </c>
      <c r="AAU37" s="72">
        <v>0.98857134999999996</v>
      </c>
      <c r="AAV37" s="72">
        <v>0.98677223999999997</v>
      </c>
      <c r="AAW37" s="72">
        <v>0.98679905999999995</v>
      </c>
      <c r="AAX37" s="72">
        <v>1.0031486000000001</v>
      </c>
      <c r="AAY37" s="72">
        <v>1.0038794</v>
      </c>
      <c r="AAZ37" s="72">
        <v>1.0049576</v>
      </c>
      <c r="ABA37" s="72">
        <v>1.0059311</v>
      </c>
      <c r="ABB37" s="72">
        <v>1.0067759000000001</v>
      </c>
      <c r="ABC37" s="72">
        <v>1.0075053</v>
      </c>
      <c r="ABD37" s="72">
        <v>1.0081191</v>
      </c>
      <c r="ABE37" s="72">
        <v>1.0086075000000001</v>
      </c>
      <c r="ABF37" s="72">
        <v>1.008974</v>
      </c>
      <c r="ABG37" s="72">
        <v>1.0092087000000001</v>
      </c>
      <c r="ABH37" s="72">
        <v>1.0093076999999999</v>
      </c>
      <c r="ABI37" s="72">
        <v>1.0092585999999999</v>
      </c>
      <c r="ABJ37" s="72">
        <v>1.0090773</v>
      </c>
      <c r="ABK37" s="72">
        <v>1.0087702999999999</v>
      </c>
      <c r="ABL37" s="72">
        <v>1.0083534999999999</v>
      </c>
      <c r="ABM37" s="72">
        <v>1.007844</v>
      </c>
      <c r="ABN37" s="72">
        <v>1.0072635000000001</v>
      </c>
      <c r="ABO37" s="72">
        <v>1.0066352000000001</v>
      </c>
      <c r="ABP37" s="72">
        <v>1.0059823999999999</v>
      </c>
      <c r="ABQ37" s="72">
        <v>1.0053265</v>
      </c>
      <c r="ABR37" s="72">
        <v>1.0046948</v>
      </c>
      <c r="ABS37" s="72">
        <v>1.0041064</v>
      </c>
      <c r="ABT37" s="72">
        <v>1.0035750000000001</v>
      </c>
      <c r="ABU37" s="72">
        <v>1.0031083999999999</v>
      </c>
      <c r="ABV37" s="72">
        <v>1.0027075999999999</v>
      </c>
      <c r="ABW37" s="72">
        <v>1.0023656999999999</v>
      </c>
      <c r="ABX37" s="72">
        <v>1.0020656999999999</v>
      </c>
      <c r="ABY37" s="72">
        <v>1.0017726</v>
      </c>
      <c r="ABZ37" s="72">
        <v>1.001466</v>
      </c>
      <c r="ACA37" s="72">
        <v>1.0011000999999999</v>
      </c>
      <c r="ACB37" s="72">
        <v>1.0006204000000001</v>
      </c>
      <c r="ACC37" s="72">
        <v>0.99996600000000002</v>
      </c>
      <c r="ACD37" s="72">
        <v>0.99907345000000003</v>
      </c>
      <c r="ACE37" s="72">
        <v>0.99787519999999996</v>
      </c>
      <c r="ACF37" s="72">
        <v>0.99640430000000002</v>
      </c>
      <c r="ACG37" s="72">
        <v>0.99462240000000002</v>
      </c>
      <c r="ACH37" s="72">
        <v>0.99247247000000005</v>
      </c>
      <c r="ACI37" s="72">
        <v>0.9900158</v>
      </c>
      <c r="ACJ37" s="72">
        <v>0.9873613</v>
      </c>
      <c r="ACK37" s="72">
        <v>0.98727273999999998</v>
      </c>
      <c r="ACL37" s="72">
        <v>1.0014033</v>
      </c>
      <c r="ACM37" s="72">
        <v>1.0015082</v>
      </c>
      <c r="ACN37" s="72">
        <v>1.0020256000000001</v>
      </c>
      <c r="ACO37" s="72">
        <v>1.0025987999999999</v>
      </c>
      <c r="ACP37" s="72">
        <v>1.0031341</v>
      </c>
      <c r="ACQ37" s="72">
        <v>1.0035989999999999</v>
      </c>
      <c r="ACR37" s="72">
        <v>1.0039766000000001</v>
      </c>
      <c r="ACS37" s="72">
        <v>1.0042633999999999</v>
      </c>
      <c r="ACT37" s="72">
        <v>1.0044496000000001</v>
      </c>
      <c r="ACU37" s="72">
        <v>1.0045371999999999</v>
      </c>
      <c r="ACV37" s="72">
        <v>1.0045122</v>
      </c>
      <c r="ACW37" s="72">
        <v>1.0043917</v>
      </c>
      <c r="ACX37" s="72">
        <v>1.0041723</v>
      </c>
      <c r="ACY37" s="72">
        <v>1.0038556999999999</v>
      </c>
      <c r="ACZ37" s="72">
        <v>1.0034445999999999</v>
      </c>
      <c r="ADA37" s="72">
        <v>1.0029435</v>
      </c>
      <c r="ADB37" s="72">
        <v>1.0023576999999999</v>
      </c>
      <c r="ADC37" s="72">
        <v>1.0016921999999999</v>
      </c>
      <c r="ADD37" s="72">
        <v>1.0009433999999999</v>
      </c>
      <c r="ADE37" s="72">
        <v>1.0000644000000001</v>
      </c>
      <c r="ADF37" s="72">
        <v>0.99924599999999997</v>
      </c>
      <c r="ADG37" s="72">
        <v>0.99841329999999995</v>
      </c>
      <c r="ADH37" s="72">
        <v>0.99757450000000003</v>
      </c>
      <c r="ADI37" s="72">
        <v>0.99675020000000003</v>
      </c>
      <c r="ADJ37" s="72">
        <v>0.99596260000000003</v>
      </c>
      <c r="ADK37" s="72">
        <v>0.99523450000000002</v>
      </c>
      <c r="ADL37" s="72">
        <v>0.99458944999999999</v>
      </c>
      <c r="ADM37" s="72">
        <v>0.99405600000000005</v>
      </c>
      <c r="ADN37" s="72">
        <v>0.99363387000000003</v>
      </c>
      <c r="ADO37" s="72">
        <v>0.99333050000000001</v>
      </c>
      <c r="ADP37" s="72">
        <v>0.99314415</v>
      </c>
      <c r="ADQ37" s="72">
        <v>0.99305635999999997</v>
      </c>
      <c r="ADR37" s="72">
        <v>0.99302749999999995</v>
      </c>
      <c r="ADS37" s="72">
        <v>0.99298710000000001</v>
      </c>
      <c r="ADT37" s="72">
        <v>0.99283100000000002</v>
      </c>
      <c r="ADU37" s="72">
        <v>0.99240620000000002</v>
      </c>
      <c r="ADV37" s="72">
        <v>0.99149790000000004</v>
      </c>
      <c r="ADW37" s="72">
        <v>0.98981905000000003</v>
      </c>
      <c r="ADX37" s="72">
        <v>0.98698646000000001</v>
      </c>
      <c r="ADY37" s="72">
        <v>0.98697053999999995</v>
      </c>
      <c r="ADZ37" s="77"/>
      <c r="AEA37" s="73">
        <v>31</v>
      </c>
      <c r="AEB37" s="103">
        <v>31.5</v>
      </c>
      <c r="AEC37" s="110"/>
      <c r="AED37" s="110"/>
      <c r="AEE37" s="75">
        <f t="shared" si="26"/>
        <v>32</v>
      </c>
      <c r="AEF37" s="109"/>
      <c r="AEG37" s="105">
        <f t="shared" si="37"/>
        <v>1.0030133999999999</v>
      </c>
      <c r="AEH37" s="105">
        <f t="shared" si="37"/>
        <v>0.99301790000000001</v>
      </c>
      <c r="AEI37" s="105">
        <f t="shared" si="37"/>
        <v>0.97227830000000004</v>
      </c>
      <c r="AEJ37" s="105">
        <f t="shared" si="37"/>
        <v>0.95678794</v>
      </c>
      <c r="AEK37" s="105">
        <f t="shared" si="37"/>
        <v>0.95332866999999999</v>
      </c>
      <c r="AEL37" s="105">
        <f t="shared" si="37"/>
        <v>0.93169590000000002</v>
      </c>
      <c r="AEM37" s="105">
        <f t="shared" si="37"/>
        <v>0.92327017</v>
      </c>
      <c r="AEN37" s="105">
        <f t="shared" si="37"/>
        <v>0.93426525999999999</v>
      </c>
      <c r="AEO37" s="105">
        <f t="shared" si="37"/>
        <v>0.94320415999999996</v>
      </c>
      <c r="AEP37" s="105">
        <f t="shared" si="37"/>
        <v>0.92962575000000003</v>
      </c>
      <c r="AEQ37" s="105">
        <f t="shared" si="38"/>
        <v>0.93777929999999998</v>
      </c>
      <c r="AER37" s="105">
        <f t="shared" si="38"/>
        <v>0.95420574999999996</v>
      </c>
      <c r="AES37" s="105">
        <f t="shared" si="38"/>
        <v>0.96630424000000004</v>
      </c>
      <c r="AET37" s="105">
        <f t="shared" si="38"/>
        <v>0.97880065000000005</v>
      </c>
      <c r="AEU37" s="105">
        <f t="shared" si="38"/>
        <v>0.9842765</v>
      </c>
      <c r="AEV37" s="105">
        <f t="shared" si="38"/>
        <v>0.98710334</v>
      </c>
      <c r="AEW37" s="105">
        <f t="shared" si="38"/>
        <v>0.98709259999999999</v>
      </c>
      <c r="AEX37" s="105">
        <f t="shared" si="38"/>
        <v>0.98677974999999996</v>
      </c>
      <c r="AEY37" s="105">
        <f t="shared" si="38"/>
        <v>0.98726579999999997</v>
      </c>
      <c r="AEZ37" s="99">
        <f t="shared" si="21"/>
        <v>24.6</v>
      </c>
      <c r="AFA37" s="69"/>
      <c r="AFB37" s="202" t="s">
        <v>82</v>
      </c>
      <c r="AFC37" s="106">
        <f t="shared" si="22"/>
        <v>0.96368923052631583</v>
      </c>
      <c r="AFD37" s="69"/>
      <c r="AFE37" s="109"/>
      <c r="AFF37" s="105">
        <f t="shared" si="39"/>
        <v>0.99747189999999997</v>
      </c>
      <c r="AFG37" s="105">
        <f t="shared" si="39"/>
        <v>1.0006626999999999</v>
      </c>
      <c r="AFH37" s="105">
        <f t="shared" si="39"/>
        <v>1.0005497000000001</v>
      </c>
      <c r="AFI37" s="105">
        <f t="shared" si="39"/>
        <v>1.0004119</v>
      </c>
      <c r="AFJ37" s="105">
        <f t="shared" si="39"/>
        <v>1.0051268</v>
      </c>
      <c r="AFK37" s="105">
        <f t="shared" si="39"/>
        <v>0.99056756000000001</v>
      </c>
      <c r="AFL37" s="105">
        <f t="shared" si="39"/>
        <v>0.94136520000000001</v>
      </c>
      <c r="AFM37" s="105">
        <f t="shared" si="39"/>
        <v>0.912381</v>
      </c>
      <c r="AFN37" s="105">
        <f t="shared" si="39"/>
        <v>0.91746309999999998</v>
      </c>
      <c r="AFO37" s="105">
        <f t="shared" si="39"/>
        <v>0.95852919999999997</v>
      </c>
      <c r="AFP37" s="105">
        <f t="shared" si="40"/>
        <v>1.0004503</v>
      </c>
      <c r="AFQ37" s="105">
        <f t="shared" si="40"/>
        <v>1.0003868</v>
      </c>
      <c r="AFR37" s="105">
        <f t="shared" si="40"/>
        <v>0.98800485999999998</v>
      </c>
      <c r="AFS37" s="105">
        <f t="shared" si="40"/>
        <v>0.99013779999999996</v>
      </c>
      <c r="AFT37" s="105">
        <f t="shared" si="40"/>
        <v>0.9997665</v>
      </c>
      <c r="AFU37" s="105">
        <f t="shared" si="40"/>
        <v>1.0019387</v>
      </c>
      <c r="AFV37" s="105">
        <f t="shared" si="40"/>
        <v>1.0031625</v>
      </c>
      <c r="AFW37" s="105">
        <f t="shared" si="40"/>
        <v>1.0081945999999999</v>
      </c>
      <c r="AFX37" s="105">
        <f t="shared" si="40"/>
        <v>1.0092089</v>
      </c>
      <c r="AFY37" s="105"/>
      <c r="AFZ37" s="106">
        <f t="shared" si="28"/>
        <v>0.98556736947368417</v>
      </c>
      <c r="AGA37" s="69"/>
      <c r="AGB37" s="75">
        <v>31</v>
      </c>
      <c r="AGC37" s="120">
        <v>0</v>
      </c>
      <c r="AGD37" s="120">
        <v>0</v>
      </c>
      <c r="AGE37" s="120">
        <v>0</v>
      </c>
      <c r="AGF37" s="120">
        <v>0</v>
      </c>
      <c r="AGG37" s="69"/>
      <c r="AGH37" s="75">
        <v>31</v>
      </c>
      <c r="AGI37" s="148">
        <v>31</v>
      </c>
      <c r="AGJ37" s="120">
        <v>0</v>
      </c>
      <c r="AGK37" s="120">
        <v>0</v>
      </c>
      <c r="AGL37" s="120">
        <v>0</v>
      </c>
      <c r="AGM37" s="69"/>
      <c r="AGN37" s="75">
        <v>31</v>
      </c>
      <c r="AGO37" s="148">
        <v>31</v>
      </c>
      <c r="AGP37" s="120">
        <v>0</v>
      </c>
      <c r="AGQ37" s="120">
        <v>0</v>
      </c>
      <c r="AGR37" s="148">
        <v>1.5428571428571401E-5</v>
      </c>
      <c r="AGS37" s="69"/>
      <c r="AGT37" s="75">
        <v>31</v>
      </c>
      <c r="AGU37" s="147">
        <v>31</v>
      </c>
      <c r="AGV37" s="151">
        <v>0</v>
      </c>
      <c r="AGW37" s="151">
        <v>0</v>
      </c>
      <c r="AGX37" s="161">
        <v>0</v>
      </c>
      <c r="AGY37" s="152">
        <v>0</v>
      </c>
      <c r="AGZ37" s="69"/>
      <c r="AHA37" s="69"/>
      <c r="AHB37" s="69"/>
      <c r="AHC37" s="69"/>
      <c r="AHD37" s="69"/>
      <c r="AHE37" s="69"/>
      <c r="AHF37" s="69"/>
      <c r="AHG37" s="69"/>
      <c r="AHH37" s="69"/>
      <c r="AHI37" s="69"/>
      <c r="AHJ37" s="69"/>
      <c r="AHK37" s="69"/>
      <c r="AHL37" s="69"/>
      <c r="AHM37" s="69"/>
      <c r="AHN37" s="69"/>
      <c r="AHO37" s="69"/>
      <c r="AHP37" s="69"/>
      <c r="AHQ37" s="69"/>
      <c r="AHR37" s="69"/>
      <c r="AHS37" s="69"/>
      <c r="AHT37" s="69"/>
      <c r="AHU37" s="69"/>
      <c r="AHV37" s="69"/>
      <c r="AHW37" s="69"/>
      <c r="AHX37" s="69"/>
      <c r="AHY37" s="69"/>
      <c r="AHZ37" s="69"/>
      <c r="AIA37" s="69"/>
      <c r="AIB37" s="69"/>
      <c r="AIC37" s="69"/>
      <c r="AID37" s="69"/>
      <c r="AIE37" s="69"/>
      <c r="AIF37" s="69"/>
      <c r="AIG37" s="69"/>
      <c r="AIH37" s="69"/>
      <c r="AII37" s="69"/>
      <c r="AIJ37" s="69"/>
      <c r="AIK37" s="69"/>
      <c r="AIL37" s="69"/>
      <c r="AIM37" s="69"/>
      <c r="AIN37" s="69"/>
      <c r="AIO37" s="69"/>
      <c r="AIP37" s="69"/>
      <c r="AIQ37" s="69"/>
      <c r="AIR37" s="69"/>
      <c r="AIS37" s="69"/>
      <c r="AIT37" s="69"/>
      <c r="AIU37" s="69"/>
      <c r="AIV37" s="69"/>
      <c r="AIW37" s="69"/>
      <c r="AIX37" s="69"/>
      <c r="AIY37" s="69"/>
      <c r="AIZ37" s="69"/>
      <c r="AJA37" s="69"/>
      <c r="AJB37" s="69"/>
      <c r="AJC37" s="69"/>
      <c r="AJD37" s="69"/>
      <c r="AJE37" s="69"/>
      <c r="AJF37" s="69"/>
      <c r="AJG37" s="69"/>
      <c r="AJH37" s="69"/>
      <c r="AJI37" s="69"/>
      <c r="AJJ37" s="69"/>
      <c r="AJK37" s="69"/>
      <c r="AJL37" s="69"/>
      <c r="AJM37" s="69"/>
      <c r="AJN37" s="69"/>
      <c r="AJO37" s="69"/>
      <c r="AJP37" s="69"/>
      <c r="AJQ37" s="69"/>
      <c r="AJR37" s="69"/>
      <c r="AJS37" s="69"/>
      <c r="AJT37" s="69"/>
      <c r="AJU37" s="69"/>
      <c r="AJV37" s="69"/>
      <c r="AJW37" s="69"/>
      <c r="AJX37" s="69"/>
      <c r="AJY37" s="69"/>
      <c r="AJZ37" s="69"/>
      <c r="AKA37" s="69"/>
      <c r="AKB37" s="69"/>
      <c r="AKC37" s="69"/>
      <c r="AKD37" s="69"/>
      <c r="AKE37" s="69"/>
      <c r="AKF37" s="69"/>
      <c r="AKG37" s="69"/>
      <c r="AKH37" s="69"/>
      <c r="AKI37" s="69"/>
      <c r="AKJ37" s="69"/>
      <c r="AKK37" s="69"/>
      <c r="AKL37" s="69"/>
      <c r="AKM37" s="69"/>
      <c r="AKN37" s="69"/>
      <c r="AKO37" s="69"/>
      <c r="AKP37" s="69"/>
      <c r="AKQ37" s="69"/>
      <c r="AKR37" s="69"/>
      <c r="AKS37" s="69"/>
      <c r="AKT37" s="69"/>
      <c r="AKU37" s="69"/>
      <c r="AKV37" s="69"/>
      <c r="AKW37" s="69"/>
      <c r="AKX37" s="69"/>
      <c r="AKY37" s="69"/>
      <c r="AKZ37" s="69"/>
      <c r="ALA37" s="69"/>
      <c r="ALB37" s="69"/>
      <c r="ALC37" s="69"/>
      <c r="ALD37" s="69"/>
      <c r="ALE37" s="69"/>
      <c r="ALF37" s="69"/>
      <c r="ALG37" s="69"/>
      <c r="ALH37" s="69"/>
      <c r="ALI37" s="69"/>
      <c r="ALJ37" s="69"/>
      <c r="ALK37" s="69"/>
      <c r="ALL37" s="69"/>
      <c r="ALM37" s="69"/>
      <c r="ALN37" s="69"/>
      <c r="ALO37" s="69"/>
      <c r="ALP37" s="69"/>
      <c r="ALQ37" s="69"/>
      <c r="ALR37" s="69"/>
      <c r="ALS37" s="69"/>
      <c r="ALT37" s="69"/>
      <c r="ALU37" s="69"/>
      <c r="ALV37" s="69"/>
      <c r="ALW37" s="69"/>
      <c r="ALX37" s="69"/>
      <c r="ALY37" s="69"/>
      <c r="ALZ37" s="69"/>
      <c r="AMA37" s="69"/>
      <c r="AMB37" s="69"/>
      <c r="AMC37" s="69"/>
      <c r="AMD37" s="69"/>
      <c r="AME37" s="69"/>
      <c r="AMF37" s="69"/>
      <c r="AMG37" s="69"/>
      <c r="AMH37" s="69"/>
      <c r="AMI37" s="69"/>
      <c r="AMJ37" s="69"/>
      <c r="AMK37" s="69"/>
      <c r="AML37" s="69"/>
      <c r="AMM37" s="69"/>
      <c r="AMN37" s="69"/>
      <c r="AMO37" s="69"/>
      <c r="AMP37" s="69"/>
      <c r="AMQ37" s="69"/>
      <c r="AMR37" s="69"/>
      <c r="AMS37" s="69"/>
      <c r="AMT37" s="69"/>
      <c r="AMU37" s="69"/>
      <c r="AMV37" s="69"/>
      <c r="AMW37" s="69"/>
      <c r="AMX37" s="69"/>
      <c r="AMY37" s="69"/>
      <c r="AMZ37" s="69"/>
      <c r="ANA37" s="69"/>
      <c r="ANB37" s="69"/>
      <c r="ANC37" s="69"/>
      <c r="AND37" s="69"/>
      <c r="ANE37" s="69"/>
      <c r="ANF37" s="69"/>
      <c r="ANG37" s="69"/>
      <c r="ANH37" s="69"/>
      <c r="ANI37" s="69"/>
      <c r="ANJ37" s="69"/>
      <c r="ANK37" s="69"/>
      <c r="ANL37" s="69"/>
      <c r="ANM37" s="69"/>
      <c r="ANN37" s="69"/>
      <c r="ANO37" s="69"/>
      <c r="ANP37" s="69"/>
      <c r="ANQ37" s="69"/>
      <c r="ANR37" s="69"/>
      <c r="ANS37" s="69"/>
      <c r="ANT37" s="69"/>
      <c r="ANU37" s="69"/>
      <c r="ANV37" s="69"/>
      <c r="ANW37" s="69"/>
      <c r="ANX37" s="69"/>
      <c r="ANY37" s="69"/>
      <c r="ANZ37" s="69"/>
      <c r="AOA37" s="69"/>
      <c r="AOB37" s="69"/>
      <c r="AOC37" s="69"/>
      <c r="AOD37" s="69"/>
      <c r="AOE37" s="69"/>
      <c r="AOF37" s="69"/>
      <c r="AOG37" s="69"/>
      <c r="AOH37" s="69"/>
      <c r="AOI37" s="69"/>
      <c r="AOJ37" s="69"/>
      <c r="AOK37" s="69"/>
      <c r="AOL37" s="69"/>
      <c r="AOM37" s="69"/>
      <c r="AON37" s="69"/>
      <c r="AOO37" s="69"/>
      <c r="AOP37" s="69"/>
      <c r="AOQ37" s="69"/>
      <c r="AOR37" s="69"/>
      <c r="AOS37" s="69"/>
      <c r="AOT37" s="69"/>
      <c r="AOU37" s="69"/>
      <c r="AOV37" s="69"/>
      <c r="AOW37" s="69"/>
      <c r="AOX37" s="69"/>
      <c r="AOY37" s="69"/>
      <c r="AOZ37" s="69"/>
      <c r="APA37" s="69"/>
      <c r="APB37" s="69"/>
      <c r="APC37" s="69"/>
      <c r="APD37" s="69"/>
      <c r="APE37" s="69"/>
      <c r="APF37" s="69"/>
      <c r="APG37" s="69"/>
      <c r="APH37" s="69"/>
      <c r="API37" s="69"/>
      <c r="APJ37" s="69"/>
      <c r="APK37" s="69"/>
      <c r="APL37" s="69"/>
      <c r="APM37" s="69"/>
      <c r="APN37" s="69"/>
      <c r="APO37" s="69"/>
      <c r="APP37" s="69"/>
      <c r="APQ37" s="69"/>
      <c r="APR37" s="69"/>
      <c r="APS37" s="69"/>
      <c r="APT37" s="69"/>
      <c r="APU37" s="69"/>
      <c r="APV37" s="69"/>
      <c r="APW37" s="69"/>
      <c r="APX37" s="69"/>
      <c r="APY37" s="69"/>
      <c r="APZ37" s="69"/>
      <c r="AQA37" s="69"/>
      <c r="AQB37" s="69"/>
      <c r="AQC37" s="69"/>
      <c r="AQD37" s="69"/>
      <c r="AQE37" s="69"/>
      <c r="AQF37" s="69"/>
      <c r="AQG37" s="69"/>
      <c r="AQH37" s="69"/>
      <c r="AQI37" s="69"/>
      <c r="AQJ37" s="69"/>
      <c r="AQK37" s="69"/>
      <c r="AQL37" s="69"/>
      <c r="AQM37" s="69"/>
      <c r="AQN37" s="69"/>
      <c r="AQO37" s="69"/>
      <c r="AQP37" s="69"/>
      <c r="AQQ37" s="69"/>
      <c r="AQR37" s="69"/>
      <c r="AQS37" s="69"/>
      <c r="AQT37" s="69"/>
      <c r="AQU37" s="69"/>
      <c r="AQV37" s="69"/>
      <c r="AQW37" s="69"/>
      <c r="AQX37" s="69"/>
      <c r="AQY37" s="69"/>
      <c r="AQZ37" s="69"/>
      <c r="ARA37" s="69"/>
      <c r="ARB37" s="69"/>
      <c r="ARC37" s="69"/>
      <c r="ARD37" s="69"/>
      <c r="ARE37" s="69"/>
      <c r="ARF37" s="69"/>
      <c r="ARG37" s="69"/>
      <c r="ARH37" s="69"/>
      <c r="ARI37" s="69"/>
      <c r="ARJ37" s="69"/>
      <c r="ARK37" s="69"/>
      <c r="ARL37" s="69"/>
      <c r="ARM37" s="69"/>
      <c r="ARN37" s="69"/>
      <c r="ARO37" s="69"/>
      <c r="ARP37" s="69"/>
      <c r="ARQ37" s="69"/>
      <c r="ARR37" s="69"/>
      <c r="ARS37" s="69"/>
      <c r="ART37" s="69"/>
      <c r="ARU37" s="69"/>
      <c r="ARV37" s="69"/>
      <c r="ARW37" s="69"/>
      <c r="ARX37" s="69"/>
      <c r="ARY37" s="69"/>
      <c r="ARZ37" s="69"/>
      <c r="ASA37" s="69"/>
      <c r="ASB37" s="69"/>
    </row>
    <row r="38" spans="1:1172" ht="3" customHeight="1" x14ac:dyDescent="0.25">
      <c r="A38" s="77"/>
      <c r="B38" s="98">
        <v>32</v>
      </c>
      <c r="C38" s="99">
        <v>25.42</v>
      </c>
      <c r="D38" s="94">
        <f t="shared" ref="D38:D69" si="41">_xlfn.IFS(C38&lt;=$B$109,1,C38&lt;=$D$112,2,C38&lt;=$D$113,3)</f>
        <v>2</v>
      </c>
      <c r="E38" s="77"/>
      <c r="F38" s="191">
        <v>0.99870709999999996</v>
      </c>
      <c r="G38" s="70">
        <v>0.99675775</v>
      </c>
      <c r="H38" s="70">
        <v>0.99594499999999997</v>
      </c>
      <c r="I38" s="70">
        <v>0.99563723999999998</v>
      </c>
      <c r="J38" s="70">
        <v>0.99565479999999995</v>
      </c>
      <c r="K38" s="70">
        <v>0.99584410000000001</v>
      </c>
      <c r="L38" s="70">
        <v>0.99616899999999997</v>
      </c>
      <c r="M38" s="70">
        <v>0.99657819999999997</v>
      </c>
      <c r="N38" s="70">
        <v>0.99702559999999996</v>
      </c>
      <c r="O38" s="70">
        <v>0.99747319999999995</v>
      </c>
      <c r="P38" s="70">
        <v>0.99788505000000005</v>
      </c>
      <c r="Q38" s="70">
        <v>0.99825244999999996</v>
      </c>
      <c r="R38" s="70">
        <v>0.99856012999999999</v>
      </c>
      <c r="S38" s="70">
        <v>0.99879783</v>
      </c>
      <c r="T38" s="70">
        <v>0.99896209999999996</v>
      </c>
      <c r="U38" s="70">
        <v>0.99905074000000005</v>
      </c>
      <c r="V38" s="70">
        <v>0.99904764000000001</v>
      </c>
      <c r="W38" s="70">
        <v>0.99898710000000002</v>
      </c>
      <c r="X38" s="70">
        <v>0.99884856</v>
      </c>
      <c r="Y38" s="70">
        <v>0.99863809999999997</v>
      </c>
      <c r="Z38" s="70">
        <v>0.99835675999999995</v>
      </c>
      <c r="AA38" s="71">
        <v>0.99800396000000002</v>
      </c>
      <c r="AB38" s="71">
        <v>0.99758400000000003</v>
      </c>
      <c r="AC38" s="71">
        <v>0.99712599999999996</v>
      </c>
      <c r="AD38" s="71">
        <v>0.99652063999999996</v>
      </c>
      <c r="AE38" s="71">
        <v>0.99585820000000003</v>
      </c>
      <c r="AF38" s="71">
        <v>0.99515843000000004</v>
      </c>
      <c r="AG38" s="71">
        <v>0.99443775000000001</v>
      </c>
      <c r="AH38" s="71">
        <v>0.99372590000000005</v>
      </c>
      <c r="AI38" s="71">
        <v>0.99305224000000003</v>
      </c>
      <c r="AJ38" s="71">
        <v>0.99242589999999997</v>
      </c>
      <c r="AK38" s="71">
        <v>0.99202853000000002</v>
      </c>
      <c r="AL38" s="71">
        <v>0.99205226000000002</v>
      </c>
      <c r="AM38" s="71">
        <v>0.99236329999999995</v>
      </c>
      <c r="AN38" s="71">
        <v>0.99323709999999998</v>
      </c>
      <c r="AO38" s="71">
        <v>0.99485590000000002</v>
      </c>
      <c r="AP38" s="71">
        <v>0.99738459999999995</v>
      </c>
      <c r="AQ38" s="71">
        <v>1.0007794999999999</v>
      </c>
      <c r="AR38" s="71">
        <v>1.0040323</v>
      </c>
      <c r="AS38" s="71">
        <v>1.0035601999999999</v>
      </c>
      <c r="AT38" s="72">
        <v>0.99955194999999997</v>
      </c>
      <c r="AU38" s="72">
        <v>0.99800986000000003</v>
      </c>
      <c r="AV38" s="72">
        <v>0.99796414</v>
      </c>
      <c r="AW38" s="72">
        <v>0.99813414</v>
      </c>
      <c r="AX38" s="72">
        <v>0.99846950000000001</v>
      </c>
      <c r="AY38" s="72">
        <v>0.99892586000000005</v>
      </c>
      <c r="AZ38" s="72">
        <v>0.99943720000000003</v>
      </c>
      <c r="BA38" s="72">
        <v>0.99995893000000002</v>
      </c>
      <c r="BB38" s="72">
        <v>1.0003985</v>
      </c>
      <c r="BC38" s="72">
        <v>1.000669</v>
      </c>
      <c r="BD38" s="72">
        <v>1.0007112</v>
      </c>
      <c r="BE38" s="72">
        <v>1.0005360999999999</v>
      </c>
      <c r="BF38" s="72">
        <v>1.0001081000000001</v>
      </c>
      <c r="BG38" s="72">
        <v>0.99947786000000005</v>
      </c>
      <c r="BH38" s="72">
        <v>0.99869185999999999</v>
      </c>
      <c r="BI38" s="72">
        <v>0.99780500000000005</v>
      </c>
      <c r="BJ38" s="72">
        <v>0.99686969999999997</v>
      </c>
      <c r="BK38" s="72">
        <v>0.99593746999999999</v>
      </c>
      <c r="BL38" s="72">
        <v>0.99505569999999999</v>
      </c>
      <c r="BM38" s="72">
        <v>0.99426656999999996</v>
      </c>
      <c r="BN38" s="72">
        <v>0.99360559999999998</v>
      </c>
      <c r="BO38" s="72">
        <v>0.99309784000000001</v>
      </c>
      <c r="BP38" s="72">
        <v>0.99274430000000002</v>
      </c>
      <c r="BQ38" s="72">
        <v>0.99264359999999996</v>
      </c>
      <c r="BR38" s="72">
        <v>0.9927414</v>
      </c>
      <c r="BS38" s="72">
        <v>0.99303514000000004</v>
      </c>
      <c r="BT38" s="72">
        <v>0.99348170000000002</v>
      </c>
      <c r="BU38" s="72">
        <v>0.99398600000000004</v>
      </c>
      <c r="BV38" s="72">
        <v>0.99463813999999995</v>
      </c>
      <c r="BW38" s="72">
        <v>0.99532469999999995</v>
      </c>
      <c r="BX38" s="72">
        <v>0.99596894000000002</v>
      </c>
      <c r="BY38" s="72">
        <v>0.99649370000000004</v>
      </c>
      <c r="BZ38" s="72">
        <v>0.99682236000000002</v>
      </c>
      <c r="CA38" s="72">
        <v>0.99678785000000003</v>
      </c>
      <c r="CB38" s="72">
        <v>0.99637450000000005</v>
      </c>
      <c r="CC38" s="72">
        <v>0.99540854000000001</v>
      </c>
      <c r="CD38" s="72">
        <v>0.9942029</v>
      </c>
      <c r="CE38" s="72">
        <v>0.99305266000000003</v>
      </c>
      <c r="CF38" s="72">
        <v>0.99415684000000004</v>
      </c>
      <c r="CG38" s="72">
        <v>0.99399709999999997</v>
      </c>
      <c r="CH38" s="72">
        <v>0.99780840000000004</v>
      </c>
      <c r="CI38" s="72">
        <v>0.99497990000000003</v>
      </c>
      <c r="CJ38" s="72">
        <v>0.99377996000000002</v>
      </c>
      <c r="CK38" s="72">
        <v>0.99342459999999999</v>
      </c>
      <c r="CL38" s="72">
        <v>0.99371176999999999</v>
      </c>
      <c r="CM38" s="72">
        <v>0.99464019999999997</v>
      </c>
      <c r="CN38" s="72">
        <v>0.99606156000000001</v>
      </c>
      <c r="CO38" s="72">
        <v>0.99771385999999995</v>
      </c>
      <c r="CP38" s="72">
        <v>0.99931999999999999</v>
      </c>
      <c r="CQ38" s="72">
        <v>1.0005896999999999</v>
      </c>
      <c r="CR38" s="72">
        <v>1.0014212</v>
      </c>
      <c r="CS38" s="72">
        <v>1.0018693000000001</v>
      </c>
      <c r="CT38" s="72">
        <v>1.0020239</v>
      </c>
      <c r="CU38" s="72">
        <v>1.0019887999999999</v>
      </c>
      <c r="CV38" s="72">
        <v>1.0018355999999999</v>
      </c>
      <c r="CW38" s="72">
        <v>1.0016320000000001</v>
      </c>
      <c r="CX38" s="72">
        <v>1.001401</v>
      </c>
      <c r="CY38" s="72">
        <v>1.0011646000000001</v>
      </c>
      <c r="CZ38" s="72">
        <v>1.0009357000000001</v>
      </c>
      <c r="DA38" s="72">
        <v>1.000721</v>
      </c>
      <c r="DB38" s="72">
        <v>1.0005200000000001</v>
      </c>
      <c r="DC38" s="72">
        <v>1.0003275</v>
      </c>
      <c r="DD38" s="72">
        <v>1.0001274</v>
      </c>
      <c r="DE38" s="72">
        <v>0.99993200000000004</v>
      </c>
      <c r="DF38" s="72">
        <v>0.99969620000000003</v>
      </c>
      <c r="DG38" s="72">
        <v>0.99950039999999996</v>
      </c>
      <c r="DH38" s="72">
        <v>0.99922789999999995</v>
      </c>
      <c r="DI38" s="72">
        <v>0.99887280000000001</v>
      </c>
      <c r="DJ38" s="72">
        <v>0.99840220000000002</v>
      </c>
      <c r="DK38" s="72">
        <v>0.99776169999999997</v>
      </c>
      <c r="DL38" s="72">
        <v>0.99688699999999997</v>
      </c>
      <c r="DM38" s="72">
        <v>0.99571686999999998</v>
      </c>
      <c r="DN38" s="72">
        <v>0.99413156999999996</v>
      </c>
      <c r="DO38" s="72">
        <v>0.99203527000000002</v>
      </c>
      <c r="DP38" s="72">
        <v>0.98941093999999996</v>
      </c>
      <c r="DQ38" s="72">
        <v>0.98636979999999996</v>
      </c>
      <c r="DR38" s="72">
        <v>0.98302719999999999</v>
      </c>
      <c r="DS38" s="72">
        <v>0.97930782999999999</v>
      </c>
      <c r="DT38" s="72">
        <v>0.9738116</v>
      </c>
      <c r="DU38" s="72">
        <v>0.97426670000000004</v>
      </c>
      <c r="DV38" s="72">
        <v>0.99740289999999998</v>
      </c>
      <c r="DW38" s="72">
        <v>0.99336380000000002</v>
      </c>
      <c r="DX38" s="72">
        <v>0.99198072999999998</v>
      </c>
      <c r="DY38" s="72">
        <v>0.99194740000000003</v>
      </c>
      <c r="DZ38" s="72">
        <v>0.99252099999999999</v>
      </c>
      <c r="EA38" s="72">
        <v>0.99428720000000004</v>
      </c>
      <c r="EB38" s="72">
        <v>0.99648327000000003</v>
      </c>
      <c r="EC38" s="72">
        <v>0.99886847000000001</v>
      </c>
      <c r="ED38" s="72">
        <v>1.0006436000000001</v>
      </c>
      <c r="EE38" s="72">
        <v>1.0006151999999999</v>
      </c>
      <c r="EF38" s="72">
        <v>1.0001203999999999</v>
      </c>
      <c r="EG38" s="72">
        <v>0.99946517000000001</v>
      </c>
      <c r="EH38" s="72">
        <v>0.99885153999999998</v>
      </c>
      <c r="EI38" s="72">
        <v>0.99835019999999997</v>
      </c>
      <c r="EJ38" s="72">
        <v>0.9979555</v>
      </c>
      <c r="EK38" s="72">
        <v>0.99761957000000001</v>
      </c>
      <c r="EL38" s="72">
        <v>0.99727619999999995</v>
      </c>
      <c r="EM38" s="72">
        <v>0.99687499999999996</v>
      </c>
      <c r="EN38" s="72">
        <v>0.99639639999999996</v>
      </c>
      <c r="EO38" s="72">
        <v>0.99578979999999995</v>
      </c>
      <c r="EP38" s="72">
        <v>0.99504583999999996</v>
      </c>
      <c r="EQ38" s="72">
        <v>0.99413306000000001</v>
      </c>
      <c r="ER38" s="72">
        <v>0.99282570000000003</v>
      </c>
      <c r="ES38" s="72">
        <v>0.99176896000000003</v>
      </c>
      <c r="ET38" s="72">
        <v>0.99046809999999996</v>
      </c>
      <c r="EU38" s="72">
        <v>0.98906696000000005</v>
      </c>
      <c r="EV38" s="72">
        <v>0.98763590000000001</v>
      </c>
      <c r="EW38" s="72">
        <v>0.98622054000000003</v>
      </c>
      <c r="EX38" s="72">
        <v>0.98485990000000001</v>
      </c>
      <c r="EY38" s="72">
        <v>0.98357550000000005</v>
      </c>
      <c r="EZ38" s="72">
        <v>0.98235070000000002</v>
      </c>
      <c r="FA38" s="72">
        <v>0.98107610000000001</v>
      </c>
      <c r="FB38" s="72">
        <v>0.97953469999999998</v>
      </c>
      <c r="FC38" s="72">
        <v>0.97712874000000005</v>
      </c>
      <c r="FD38" s="72">
        <v>0.97364039999999996</v>
      </c>
      <c r="FE38" s="72">
        <v>0.969862</v>
      </c>
      <c r="FF38" s="72">
        <v>0.96620077000000004</v>
      </c>
      <c r="FG38" s="72">
        <v>0.96284060000000005</v>
      </c>
      <c r="FH38" s="72">
        <v>0.96020649999999996</v>
      </c>
      <c r="FI38" s="72">
        <v>0.9605399</v>
      </c>
      <c r="FJ38" s="72">
        <v>1.0028245</v>
      </c>
      <c r="FK38" s="72">
        <v>1.0024658</v>
      </c>
      <c r="FL38" s="72">
        <v>1.0045164</v>
      </c>
      <c r="FM38" s="72">
        <v>1.0076398</v>
      </c>
      <c r="FN38" s="72">
        <v>1.0101309999999999</v>
      </c>
      <c r="FO38" s="72">
        <v>1.0098092999999999</v>
      </c>
      <c r="FP38" s="72">
        <v>1.0068116</v>
      </c>
      <c r="FQ38" s="72">
        <v>1.0085226</v>
      </c>
      <c r="FR38" s="72">
        <v>1.0071220000000001</v>
      </c>
      <c r="FS38" s="72">
        <v>1.0058838999999999</v>
      </c>
      <c r="FT38" s="72">
        <v>1.0047911</v>
      </c>
      <c r="FU38" s="72">
        <v>1.0036301999999999</v>
      </c>
      <c r="FV38" s="72">
        <v>1.0022886</v>
      </c>
      <c r="FW38" s="72">
        <v>1.0007284000000001</v>
      </c>
      <c r="FX38" s="72">
        <v>0.99897312999999999</v>
      </c>
      <c r="FY38" s="72">
        <v>0.99717690000000003</v>
      </c>
      <c r="FZ38" s="72">
        <v>0.99461734000000002</v>
      </c>
      <c r="GA38" s="72">
        <v>0.99200374000000002</v>
      </c>
      <c r="GB38" s="72">
        <v>0.98993439999999999</v>
      </c>
      <c r="GC38" s="72">
        <v>0.98739593999999997</v>
      </c>
      <c r="GD38" s="72">
        <v>0.98471690000000001</v>
      </c>
      <c r="GE38" s="72">
        <v>0.98198277</v>
      </c>
      <c r="GF38" s="72">
        <v>0.97913340000000004</v>
      </c>
      <c r="GG38" s="72">
        <v>0.97620839999999998</v>
      </c>
      <c r="GH38" s="72">
        <v>0.97321389999999997</v>
      </c>
      <c r="GI38" s="72">
        <v>0.97017430000000004</v>
      </c>
      <c r="GJ38" s="72">
        <v>0.96714060000000002</v>
      </c>
      <c r="GK38" s="72">
        <v>0.96420753000000003</v>
      </c>
      <c r="GL38" s="72">
        <v>0.96153699999999998</v>
      </c>
      <c r="GM38" s="72">
        <v>0.95938520000000005</v>
      </c>
      <c r="GN38" s="72">
        <v>0.95811886000000002</v>
      </c>
      <c r="GO38" s="72">
        <v>0.9582792</v>
      </c>
      <c r="GP38" s="72">
        <v>0.95998539999999999</v>
      </c>
      <c r="GQ38" s="72">
        <v>0.95867705000000003</v>
      </c>
      <c r="GR38" s="72">
        <v>0.95982889999999998</v>
      </c>
      <c r="GS38" s="72">
        <v>0.96195790000000003</v>
      </c>
      <c r="GT38" s="72">
        <v>0.96338710000000005</v>
      </c>
      <c r="GU38" s="72">
        <v>0.96286970000000005</v>
      </c>
      <c r="GV38" s="72">
        <v>0.96088046000000005</v>
      </c>
      <c r="GW38" s="72">
        <v>0.95953829999999996</v>
      </c>
      <c r="GX38" s="72">
        <v>1.0123837</v>
      </c>
      <c r="GY38" s="72">
        <v>1.0187459000000001</v>
      </c>
      <c r="GZ38" s="72">
        <v>1.0229062</v>
      </c>
      <c r="HA38" s="72">
        <v>1.0247078000000001</v>
      </c>
      <c r="HB38" s="72">
        <v>1.0232815</v>
      </c>
      <c r="HC38" s="72">
        <v>1.0131782</v>
      </c>
      <c r="HD38" s="72">
        <v>0.98658840000000003</v>
      </c>
      <c r="HE38" s="72">
        <v>0.99999033999999998</v>
      </c>
      <c r="HF38" s="72">
        <v>0.99997469999999999</v>
      </c>
      <c r="HG38" s="72">
        <v>0.99631539999999996</v>
      </c>
      <c r="HH38" s="72">
        <v>0.99170612999999996</v>
      </c>
      <c r="HI38" s="72">
        <v>0.98685889999999998</v>
      </c>
      <c r="HJ38" s="72">
        <v>0.9819466</v>
      </c>
      <c r="HK38" s="72">
        <v>0.97694576</v>
      </c>
      <c r="HL38" s="72">
        <v>0.97177519999999995</v>
      </c>
      <c r="HM38" s="72">
        <v>0.96626126999999995</v>
      </c>
      <c r="HN38" s="72">
        <v>0.96064883000000001</v>
      </c>
      <c r="HO38" s="72">
        <v>0.95497840000000001</v>
      </c>
      <c r="HP38" s="72">
        <v>0.94945866000000001</v>
      </c>
      <c r="HQ38" s="72">
        <v>0.94372743000000003</v>
      </c>
      <c r="HR38" s="72">
        <v>0.93785470000000004</v>
      </c>
      <c r="HS38" s="72">
        <v>0.93191712999999998</v>
      </c>
      <c r="HT38" s="72">
        <v>0.92595696000000005</v>
      </c>
      <c r="HU38" s="72">
        <v>0.92006195000000002</v>
      </c>
      <c r="HV38" s="72">
        <v>0.91436030000000001</v>
      </c>
      <c r="HW38" s="72">
        <v>0.90905886999999996</v>
      </c>
      <c r="HX38" s="72">
        <v>0.90449179999999996</v>
      </c>
      <c r="HY38" s="72">
        <v>0.90119797000000001</v>
      </c>
      <c r="HZ38" s="72">
        <v>0.90004030000000002</v>
      </c>
      <c r="IA38" s="72">
        <v>0.90237699999999998</v>
      </c>
      <c r="IB38" s="72">
        <v>0.91052144999999995</v>
      </c>
      <c r="IC38" s="72">
        <v>0.92890024000000004</v>
      </c>
      <c r="ID38" s="72">
        <v>0.96785396000000001</v>
      </c>
      <c r="IE38" s="72">
        <v>0.95400870000000004</v>
      </c>
      <c r="IF38" s="72">
        <v>0.94576937000000005</v>
      </c>
      <c r="IG38" s="72">
        <v>0.94224439999999998</v>
      </c>
      <c r="IH38" s="72">
        <v>0.94124529999999995</v>
      </c>
      <c r="II38" s="72">
        <v>0.9413203</v>
      </c>
      <c r="IJ38" s="72">
        <v>0.94063079999999999</v>
      </c>
      <c r="IK38" s="72">
        <v>0.94095474000000001</v>
      </c>
      <c r="IL38" s="72">
        <v>1.0134719999999999</v>
      </c>
      <c r="IM38" s="72">
        <v>1.0228231999999999</v>
      </c>
      <c r="IN38" s="72">
        <v>1.0260997000000001</v>
      </c>
      <c r="IO38" s="72">
        <v>1.0248575</v>
      </c>
      <c r="IP38" s="72">
        <v>1.0180267000000001</v>
      </c>
      <c r="IQ38" s="72">
        <v>1.0031981000000001</v>
      </c>
      <c r="IR38" s="72">
        <v>0.98553659999999998</v>
      </c>
      <c r="IS38" s="72">
        <v>0.97727525000000004</v>
      </c>
      <c r="IT38" s="72">
        <v>0.96665436000000005</v>
      </c>
      <c r="IU38" s="72">
        <v>0.95457786</v>
      </c>
      <c r="IV38" s="72">
        <v>0.94259910000000002</v>
      </c>
      <c r="IW38" s="72">
        <v>0.93143469999999995</v>
      </c>
      <c r="IX38" s="72">
        <v>0.92122890000000002</v>
      </c>
      <c r="IY38" s="72">
        <v>0.91183614999999996</v>
      </c>
      <c r="IZ38" s="72">
        <v>0.90302680000000002</v>
      </c>
      <c r="JA38" s="72">
        <v>0.89461046</v>
      </c>
      <c r="JB38" s="72">
        <v>0.88641080000000005</v>
      </c>
      <c r="JC38" s="72">
        <v>0.87838859999999996</v>
      </c>
      <c r="JD38" s="72">
        <v>0.87055269999999996</v>
      </c>
      <c r="JE38" s="72">
        <v>0.86278343000000002</v>
      </c>
      <c r="JF38" s="72">
        <v>0.85505679999999995</v>
      </c>
      <c r="JG38" s="72">
        <v>0.84741540000000004</v>
      </c>
      <c r="JH38" s="72">
        <v>0.83991503999999995</v>
      </c>
      <c r="JI38" s="72">
        <v>0.83267449999999998</v>
      </c>
      <c r="JJ38" s="72">
        <v>0.82588980000000001</v>
      </c>
      <c r="JK38" s="72">
        <v>0.81990799999999997</v>
      </c>
      <c r="JL38" s="72">
        <v>0.81532294000000005</v>
      </c>
      <c r="JM38" s="72">
        <v>0.81311339999999999</v>
      </c>
      <c r="JN38" s="72">
        <v>0.81485456000000001</v>
      </c>
      <c r="JO38" s="72">
        <v>0.82295834999999995</v>
      </c>
      <c r="JP38" s="72">
        <v>0.8413486</v>
      </c>
      <c r="JQ38" s="72">
        <v>0.87733170000000005</v>
      </c>
      <c r="JR38" s="72">
        <v>0.95336560000000004</v>
      </c>
      <c r="JS38" s="72">
        <v>0.95333754999999998</v>
      </c>
      <c r="JT38" s="72">
        <v>0.95012070000000004</v>
      </c>
      <c r="JU38" s="72">
        <v>0.94651819999999998</v>
      </c>
      <c r="JV38" s="72">
        <v>0.94388859999999997</v>
      </c>
      <c r="JW38" s="72">
        <v>0.94201212999999995</v>
      </c>
      <c r="JX38" s="72">
        <v>0.93973649999999997</v>
      </c>
      <c r="JY38" s="72">
        <v>0.93799423999999998</v>
      </c>
      <c r="JZ38" s="72">
        <v>1.0093616000000001</v>
      </c>
      <c r="KA38" s="72">
        <v>1.0186398000000001</v>
      </c>
      <c r="KB38" s="72">
        <v>1.0230931000000001</v>
      </c>
      <c r="KC38" s="72">
        <v>1.0256575000000001</v>
      </c>
      <c r="KD38" s="72">
        <v>1.025266</v>
      </c>
      <c r="KE38" s="72">
        <v>1.0171589999999999</v>
      </c>
      <c r="KF38" s="72">
        <v>0.98469954999999998</v>
      </c>
      <c r="KG38" s="72">
        <v>0.96536714000000001</v>
      </c>
      <c r="KH38" s="72">
        <v>0.94737800000000005</v>
      </c>
      <c r="KI38" s="72">
        <v>0.92966336000000005</v>
      </c>
      <c r="KJ38" s="72">
        <v>0.91314110000000004</v>
      </c>
      <c r="KK38" s="72">
        <v>0.89828620000000003</v>
      </c>
      <c r="KL38" s="72">
        <v>0.8851154</v>
      </c>
      <c r="KM38" s="72">
        <v>0.87337690000000001</v>
      </c>
      <c r="KN38" s="72">
        <v>0.86272764000000002</v>
      </c>
      <c r="KO38" s="72">
        <v>0.85284495000000005</v>
      </c>
      <c r="KP38" s="72">
        <v>0.84346460000000001</v>
      </c>
      <c r="KQ38" s="72">
        <v>0.83446133</v>
      </c>
      <c r="KR38" s="72">
        <v>0.82576629999999995</v>
      </c>
      <c r="KS38" s="72">
        <v>0.81730974000000001</v>
      </c>
      <c r="KT38" s="72">
        <v>0.80905859999999996</v>
      </c>
      <c r="KU38" s="72">
        <v>0.80103369999999996</v>
      </c>
      <c r="KV38" s="72">
        <v>0.79329490000000003</v>
      </c>
      <c r="KW38" s="72">
        <v>0.78596836000000003</v>
      </c>
      <c r="KX38" s="72">
        <v>0.77928359999999997</v>
      </c>
      <c r="KY38" s="72">
        <v>0.77364290000000002</v>
      </c>
      <c r="KZ38" s="72">
        <v>0.76971816999999998</v>
      </c>
      <c r="LA38" s="72">
        <v>0.76859677000000004</v>
      </c>
      <c r="LB38" s="72">
        <v>0.77204499999999998</v>
      </c>
      <c r="LC38" s="72">
        <v>0.78237283000000002</v>
      </c>
      <c r="LD38" s="72">
        <v>0.80249780000000004</v>
      </c>
      <c r="LE38" s="72">
        <v>0.83562669999999994</v>
      </c>
      <c r="LF38" s="72">
        <v>0.88882106999999999</v>
      </c>
      <c r="LG38" s="72">
        <v>0.93741039999999998</v>
      </c>
      <c r="LH38" s="72">
        <v>0.96032446999999999</v>
      </c>
      <c r="LI38" s="72">
        <v>0.96944772999999995</v>
      </c>
      <c r="LJ38" s="72">
        <v>0.97074353999999996</v>
      </c>
      <c r="LK38" s="72">
        <v>0.96860062999999996</v>
      </c>
      <c r="LL38" s="72">
        <v>0.96281190000000005</v>
      </c>
      <c r="LM38" s="72">
        <v>0.95270109999999997</v>
      </c>
      <c r="LN38" s="72">
        <v>1.0062028999999999</v>
      </c>
      <c r="LO38" s="72">
        <v>1.0142608</v>
      </c>
      <c r="LP38" s="72">
        <v>1.0193521000000001</v>
      </c>
      <c r="LQ38" s="72">
        <v>1.0244753</v>
      </c>
      <c r="LR38" s="72">
        <v>1.028392</v>
      </c>
      <c r="LS38" s="72">
        <v>1.0255669000000001</v>
      </c>
      <c r="LT38" s="72">
        <v>0.98754790000000003</v>
      </c>
      <c r="LU38" s="72">
        <v>0.96879303000000005</v>
      </c>
      <c r="LV38" s="72">
        <v>0.95071139999999998</v>
      </c>
      <c r="LW38" s="72">
        <v>0.93328845999999999</v>
      </c>
      <c r="LX38" s="72">
        <v>0.9171764</v>
      </c>
      <c r="LY38" s="72">
        <v>0.90269697000000004</v>
      </c>
      <c r="LZ38" s="72">
        <v>0.88984640000000004</v>
      </c>
      <c r="MA38" s="72">
        <v>0.87840735999999997</v>
      </c>
      <c r="MB38" s="72">
        <v>0.86806970000000006</v>
      </c>
      <c r="MC38" s="72">
        <v>0.85854200000000003</v>
      </c>
      <c r="MD38" s="72">
        <v>0.84959289999999998</v>
      </c>
      <c r="ME38" s="72">
        <v>0.8410938</v>
      </c>
      <c r="MF38" s="72">
        <v>0.8329645</v>
      </c>
      <c r="MG38" s="72">
        <v>0.82515543999999996</v>
      </c>
      <c r="MH38" s="72">
        <v>0.81764409999999998</v>
      </c>
      <c r="MI38" s="72">
        <v>0.81043980000000004</v>
      </c>
      <c r="MJ38" s="72">
        <v>0.80359899999999995</v>
      </c>
      <c r="MK38" s="72">
        <v>0.79723690000000003</v>
      </c>
      <c r="ML38" s="72">
        <v>0.79156780000000004</v>
      </c>
      <c r="MM38" s="72">
        <v>0.78695046999999996</v>
      </c>
      <c r="MN38" s="72">
        <v>0.78393000000000002</v>
      </c>
      <c r="MO38" s="72">
        <v>0.78326359999999995</v>
      </c>
      <c r="MP38" s="72">
        <v>0.78662865999999998</v>
      </c>
      <c r="MQ38" s="72">
        <v>0.79553890000000005</v>
      </c>
      <c r="MR38" s="72">
        <v>0.81140199999999996</v>
      </c>
      <c r="MS38" s="72">
        <v>0.83429399999999998</v>
      </c>
      <c r="MT38" s="72">
        <v>0.86143550000000002</v>
      </c>
      <c r="MU38" s="72">
        <v>0.91969529999999999</v>
      </c>
      <c r="MV38" s="72">
        <v>0.95139306999999995</v>
      </c>
      <c r="MW38" s="72">
        <v>0.96589519999999995</v>
      </c>
      <c r="MX38" s="72">
        <v>0.97104869999999999</v>
      </c>
      <c r="MY38" s="72">
        <v>0.97208667000000004</v>
      </c>
      <c r="MZ38" s="72">
        <v>0.97004473000000002</v>
      </c>
      <c r="NA38" s="72">
        <v>0.96036505999999999</v>
      </c>
      <c r="NB38" s="72">
        <v>1.0014379</v>
      </c>
      <c r="NC38" s="72">
        <v>1.0059891000000001</v>
      </c>
      <c r="ND38" s="72">
        <v>1.010013</v>
      </c>
      <c r="NE38" s="72">
        <v>1.0158609999999999</v>
      </c>
      <c r="NF38" s="72">
        <v>1.0235784000000001</v>
      </c>
      <c r="NG38" s="72">
        <v>1.0253019000000001</v>
      </c>
      <c r="NH38" s="72">
        <v>0.99529270000000003</v>
      </c>
      <c r="NI38" s="72">
        <v>0.98794305000000004</v>
      </c>
      <c r="NJ38" s="72">
        <v>0.97766702999999999</v>
      </c>
      <c r="NK38" s="72">
        <v>0.96695684999999998</v>
      </c>
      <c r="NL38" s="72">
        <v>0.95649194999999998</v>
      </c>
      <c r="NM38" s="72">
        <v>0.94659256999999997</v>
      </c>
      <c r="NN38" s="72">
        <v>0.93739355000000002</v>
      </c>
      <c r="NO38" s="72">
        <v>0.92890393999999998</v>
      </c>
      <c r="NP38" s="72">
        <v>0.92103939999999995</v>
      </c>
      <c r="NQ38" s="72">
        <v>0.91369646999999998</v>
      </c>
      <c r="NR38" s="72">
        <v>0.90678625999999996</v>
      </c>
      <c r="NS38" s="72">
        <v>0.90024610000000005</v>
      </c>
      <c r="NT38" s="72">
        <v>0.89404050000000002</v>
      </c>
      <c r="NU38" s="72">
        <v>0.88814680000000001</v>
      </c>
      <c r="NV38" s="72">
        <v>0.88255289999999997</v>
      </c>
      <c r="NW38" s="72">
        <v>0.87726559999999998</v>
      </c>
      <c r="NX38" s="72">
        <v>0.87232639999999995</v>
      </c>
      <c r="NY38" s="72">
        <v>0.86781350000000002</v>
      </c>
      <c r="NZ38" s="72">
        <v>0.86388310000000001</v>
      </c>
      <c r="OA38" s="72">
        <v>0.86079996999999997</v>
      </c>
      <c r="OB38" s="72">
        <v>0.85887270000000004</v>
      </c>
      <c r="OC38" s="72">
        <v>0.85765665999999996</v>
      </c>
      <c r="OD38" s="72">
        <v>0.8594096</v>
      </c>
      <c r="OE38" s="72">
        <v>0.86410200000000004</v>
      </c>
      <c r="OF38" s="72">
        <v>0.87200712999999996</v>
      </c>
      <c r="OG38" s="72">
        <v>0.88190292999999997</v>
      </c>
      <c r="OH38" s="72">
        <v>0.89059330000000003</v>
      </c>
      <c r="OI38" s="72">
        <v>0.9335213</v>
      </c>
      <c r="OJ38" s="72">
        <v>0.94389975000000004</v>
      </c>
      <c r="OK38" s="72">
        <v>0.94297403000000002</v>
      </c>
      <c r="OL38" s="72">
        <v>0.94179314000000003</v>
      </c>
      <c r="OM38" s="72">
        <v>0.94157683999999997</v>
      </c>
      <c r="ON38" s="72">
        <v>0.94191119999999995</v>
      </c>
      <c r="OO38" s="72">
        <v>0.9421562</v>
      </c>
      <c r="OP38" s="72">
        <v>0.99365395000000001</v>
      </c>
      <c r="OQ38" s="72">
        <v>0.99374850000000003</v>
      </c>
      <c r="OR38" s="72">
        <v>0.99658829999999998</v>
      </c>
      <c r="OS38" s="72">
        <v>1.000794</v>
      </c>
      <c r="OT38" s="72">
        <v>1.0063237</v>
      </c>
      <c r="OU38" s="72">
        <v>1.0125405000000001</v>
      </c>
      <c r="OV38" s="72">
        <v>1.0097805</v>
      </c>
      <c r="OW38" s="72">
        <v>1.0075037</v>
      </c>
      <c r="OX38" s="72">
        <v>1.0048444999999999</v>
      </c>
      <c r="OY38" s="72">
        <v>1.0015753999999999</v>
      </c>
      <c r="OZ38" s="72">
        <v>0.99765956</v>
      </c>
      <c r="PA38" s="72">
        <v>0.99326309999999995</v>
      </c>
      <c r="PB38" s="72">
        <v>0.98859609999999998</v>
      </c>
      <c r="PC38" s="72">
        <v>0.98386735000000003</v>
      </c>
      <c r="PD38" s="72">
        <v>0.97919244000000005</v>
      </c>
      <c r="PE38" s="72">
        <v>0.97464466000000005</v>
      </c>
      <c r="PF38" s="72">
        <v>0.97026319999999999</v>
      </c>
      <c r="PG38" s="72">
        <v>0.96606550000000002</v>
      </c>
      <c r="PH38" s="72">
        <v>0.96205620000000003</v>
      </c>
      <c r="PI38" s="72">
        <v>0.95823294000000003</v>
      </c>
      <c r="PJ38" s="72">
        <v>0.95459419999999995</v>
      </c>
      <c r="PK38" s="72">
        <v>0.95114259999999995</v>
      </c>
      <c r="PL38" s="72">
        <v>0.94789182999999999</v>
      </c>
      <c r="PM38" s="72">
        <v>0.94487505999999999</v>
      </c>
      <c r="PN38" s="72">
        <v>0.94216880000000003</v>
      </c>
      <c r="PO38" s="72">
        <v>0.93997549999999996</v>
      </c>
      <c r="PP38" s="72">
        <v>0.93896895999999996</v>
      </c>
      <c r="PQ38" s="72">
        <v>0.93559049999999999</v>
      </c>
      <c r="PR38" s="72">
        <v>0.93563700000000005</v>
      </c>
      <c r="PS38" s="72">
        <v>0.93600916999999995</v>
      </c>
      <c r="PT38" s="72">
        <v>0.93716604000000003</v>
      </c>
      <c r="PU38" s="72">
        <v>0.93774829999999998</v>
      </c>
      <c r="PV38" s="72">
        <v>0.93407799999999996</v>
      </c>
      <c r="PW38" s="72">
        <v>0.93462979999999996</v>
      </c>
      <c r="PX38" s="72">
        <v>0.93721515</v>
      </c>
      <c r="PY38" s="72">
        <v>0.94035064999999995</v>
      </c>
      <c r="PZ38" s="72">
        <v>0.94321823000000005</v>
      </c>
      <c r="QA38" s="72">
        <v>0.94535049999999998</v>
      </c>
      <c r="QB38" s="72">
        <v>0.94665759999999999</v>
      </c>
      <c r="QC38" s="72">
        <v>0.94658750000000003</v>
      </c>
      <c r="QD38" s="72">
        <v>0.99118609999999996</v>
      </c>
      <c r="QE38" s="72">
        <v>0.98528130000000003</v>
      </c>
      <c r="QF38" s="72">
        <v>0.98336590000000001</v>
      </c>
      <c r="QG38" s="72">
        <v>0.98429659999999997</v>
      </c>
      <c r="QH38" s="72">
        <v>0.98703706000000002</v>
      </c>
      <c r="QI38" s="72">
        <v>0.99069839999999998</v>
      </c>
      <c r="QJ38" s="72">
        <v>0.99429710000000004</v>
      </c>
      <c r="QK38" s="72">
        <v>0.99709000000000003</v>
      </c>
      <c r="QL38" s="72">
        <v>0.99923605000000004</v>
      </c>
      <c r="QM38" s="72">
        <v>1.0007779999999999</v>
      </c>
      <c r="QN38" s="72">
        <v>1.0017328000000001</v>
      </c>
      <c r="QO38" s="72">
        <v>1.0022069</v>
      </c>
      <c r="QP38" s="72">
        <v>1.0020916</v>
      </c>
      <c r="QQ38" s="72">
        <v>1.0014293000000001</v>
      </c>
      <c r="QR38" s="72">
        <v>1.0002726</v>
      </c>
      <c r="QS38" s="72">
        <v>0.99871920000000003</v>
      </c>
      <c r="QT38" s="72">
        <v>0.99685400000000002</v>
      </c>
      <c r="QU38" s="72">
        <v>0.99479859999999998</v>
      </c>
      <c r="QV38" s="72">
        <v>0.99267346000000001</v>
      </c>
      <c r="QW38" s="72">
        <v>0.99058186999999998</v>
      </c>
      <c r="QX38" s="72">
        <v>0.98860579999999998</v>
      </c>
      <c r="QY38" s="72">
        <v>0.98679419999999995</v>
      </c>
      <c r="QZ38" s="72">
        <v>0.98517423999999998</v>
      </c>
      <c r="RA38" s="72">
        <v>0.98375310000000005</v>
      </c>
      <c r="RB38" s="72">
        <v>0.98252360000000005</v>
      </c>
      <c r="RC38" s="72">
        <v>0.98147969999999995</v>
      </c>
      <c r="RD38" s="72">
        <v>0.98068509999999998</v>
      </c>
      <c r="RE38" s="72">
        <v>0.97926139999999995</v>
      </c>
      <c r="RF38" s="72">
        <v>0.97793839999999999</v>
      </c>
      <c r="RG38" s="72">
        <v>0.97612315000000005</v>
      </c>
      <c r="RH38" s="72">
        <v>0.97351927000000005</v>
      </c>
      <c r="RI38" s="72">
        <v>0.96989300000000001</v>
      </c>
      <c r="RJ38" s="72">
        <v>0.96635103</v>
      </c>
      <c r="RK38" s="72">
        <v>0.96366479999999999</v>
      </c>
      <c r="RL38" s="72">
        <v>0.96195536999999998</v>
      </c>
      <c r="RM38" s="72">
        <v>0.96104913999999997</v>
      </c>
      <c r="RN38" s="72">
        <v>0.96067130000000001</v>
      </c>
      <c r="RO38" s="72">
        <v>0.96053063999999999</v>
      </c>
      <c r="RP38" s="72">
        <v>0.9604203</v>
      </c>
      <c r="RQ38" s="72">
        <v>0.95988960000000001</v>
      </c>
      <c r="RR38" s="72">
        <v>0.99959319999999996</v>
      </c>
      <c r="RS38" s="72">
        <v>0.99434670000000003</v>
      </c>
      <c r="RT38" s="72">
        <v>0.99009263999999997</v>
      </c>
      <c r="RU38" s="72">
        <v>0.98709166000000004</v>
      </c>
      <c r="RV38" s="72">
        <v>0.98528380000000004</v>
      </c>
      <c r="RW38" s="72">
        <v>0.98422354000000001</v>
      </c>
      <c r="RX38" s="72">
        <v>0.98427874000000004</v>
      </c>
      <c r="RY38" s="72">
        <v>0.98496430000000001</v>
      </c>
      <c r="RZ38" s="72">
        <v>0.98624252999999995</v>
      </c>
      <c r="SA38" s="72">
        <v>0.98795929999999998</v>
      </c>
      <c r="SB38" s="72">
        <v>0.99002230000000002</v>
      </c>
      <c r="SC38" s="72">
        <v>0.99212073999999995</v>
      </c>
      <c r="SD38" s="72">
        <v>0.99409970000000003</v>
      </c>
      <c r="SE38" s="72">
        <v>0.99582809999999999</v>
      </c>
      <c r="SF38" s="72">
        <v>0.99721850000000001</v>
      </c>
      <c r="SG38" s="72">
        <v>0.99823430000000002</v>
      </c>
      <c r="SH38" s="72">
        <v>0.99889916000000001</v>
      </c>
      <c r="SI38" s="72">
        <v>0.99924060000000003</v>
      </c>
      <c r="SJ38" s="72">
        <v>0.99921285999999998</v>
      </c>
      <c r="SK38" s="72">
        <v>0.99891335000000003</v>
      </c>
      <c r="SL38" s="72">
        <v>0.99833139999999998</v>
      </c>
      <c r="SM38" s="72">
        <v>0.99751880000000004</v>
      </c>
      <c r="SN38" s="72">
        <v>0.99652063999999996</v>
      </c>
      <c r="SO38" s="72">
        <v>0.99537003000000002</v>
      </c>
      <c r="SP38" s="72">
        <v>0.99408792999999995</v>
      </c>
      <c r="SQ38" s="72">
        <v>0.99268394999999998</v>
      </c>
      <c r="SR38" s="72">
        <v>0.99115940000000002</v>
      </c>
      <c r="SS38" s="72">
        <v>0.98949229999999999</v>
      </c>
      <c r="ST38" s="72">
        <v>0.98763734000000003</v>
      </c>
      <c r="SU38" s="72">
        <v>0.98543393999999995</v>
      </c>
      <c r="SV38" s="72">
        <v>0.98333514</v>
      </c>
      <c r="SW38" s="72">
        <v>0.98099630000000004</v>
      </c>
      <c r="SX38" s="72">
        <v>0.97872329999999996</v>
      </c>
      <c r="SY38" s="72">
        <v>0.97667223000000003</v>
      </c>
      <c r="SZ38" s="72">
        <v>0.97494539999999996</v>
      </c>
      <c r="TA38" s="72">
        <v>0.97357210000000005</v>
      </c>
      <c r="TB38" s="72">
        <v>0.97249454000000002</v>
      </c>
      <c r="TC38" s="72">
        <v>0.97146916000000005</v>
      </c>
      <c r="TD38" s="72">
        <v>0.96940760000000004</v>
      </c>
      <c r="TE38" s="72">
        <v>0.96944903999999998</v>
      </c>
      <c r="TF38" s="72">
        <v>1.0054875999999999</v>
      </c>
      <c r="TG38" s="72">
        <v>1.0033269</v>
      </c>
      <c r="TH38" s="72">
        <v>1.0012089</v>
      </c>
      <c r="TI38" s="72">
        <v>0.99888222999999998</v>
      </c>
      <c r="TJ38" s="72">
        <v>0.99637120000000001</v>
      </c>
      <c r="TK38" s="72">
        <v>0.99411464000000005</v>
      </c>
      <c r="TL38" s="72">
        <v>0.99230045</v>
      </c>
      <c r="TM38" s="72">
        <v>0.99100619999999995</v>
      </c>
      <c r="TN38" s="72">
        <v>0.99024712999999998</v>
      </c>
      <c r="TO38" s="72">
        <v>0.99012493999999995</v>
      </c>
      <c r="TP38" s="72">
        <v>0.99047386999999998</v>
      </c>
      <c r="TQ38" s="72">
        <v>0.99127257000000002</v>
      </c>
      <c r="TR38" s="72">
        <v>0.99234279999999997</v>
      </c>
      <c r="TS38" s="72">
        <v>0.99360110000000001</v>
      </c>
      <c r="TT38" s="72">
        <v>0.9949498</v>
      </c>
      <c r="TU38" s="72">
        <v>0.99628454</v>
      </c>
      <c r="TV38" s="72">
        <v>0.99751270000000003</v>
      </c>
      <c r="TW38" s="72">
        <v>0.99854105999999998</v>
      </c>
      <c r="TX38" s="72">
        <v>0.99930479999999999</v>
      </c>
      <c r="TY38" s="72">
        <v>0.99978350000000005</v>
      </c>
      <c r="TZ38" s="72">
        <v>0.99994799999999995</v>
      </c>
      <c r="UA38" s="72">
        <v>0.99980276999999995</v>
      </c>
      <c r="UB38" s="72">
        <v>0.99933285000000005</v>
      </c>
      <c r="UC38" s="72">
        <v>0.99856299999999998</v>
      </c>
      <c r="UD38" s="72">
        <v>0.99751997000000003</v>
      </c>
      <c r="UE38" s="72">
        <v>0.99623793000000005</v>
      </c>
      <c r="UF38" s="72">
        <v>0.99475469999999999</v>
      </c>
      <c r="UG38" s="72">
        <v>0.99311066000000003</v>
      </c>
      <c r="UH38" s="72">
        <v>0.99134520000000004</v>
      </c>
      <c r="UI38" s="72">
        <v>0.98949664999999998</v>
      </c>
      <c r="UJ38" s="72">
        <v>0.98763219999999996</v>
      </c>
      <c r="UK38" s="72">
        <v>0.98583330000000002</v>
      </c>
      <c r="UL38" s="72">
        <v>0.98419679999999998</v>
      </c>
      <c r="UM38" s="72">
        <v>0.98243829999999999</v>
      </c>
      <c r="UN38" s="72">
        <v>0.98088162999999995</v>
      </c>
      <c r="UO38" s="72">
        <v>0.97958462999999996</v>
      </c>
      <c r="UP38" s="72">
        <v>0.97866609999999998</v>
      </c>
      <c r="UQ38" s="72">
        <v>0.97869649999999997</v>
      </c>
      <c r="UR38" s="72">
        <v>0.9805545</v>
      </c>
      <c r="US38" s="72">
        <v>0.98037695999999996</v>
      </c>
      <c r="UT38" s="72">
        <v>1.0066584000000001</v>
      </c>
      <c r="UU38" s="72">
        <v>1.006294</v>
      </c>
      <c r="UV38" s="72">
        <v>1.0062689</v>
      </c>
      <c r="UW38" s="72">
        <v>1.0059655000000001</v>
      </c>
      <c r="UX38" s="72">
        <v>1.005233</v>
      </c>
      <c r="UY38" s="72">
        <v>1.0042114</v>
      </c>
      <c r="UZ38" s="72">
        <v>1.0030323000000001</v>
      </c>
      <c r="VA38" s="72">
        <v>1.0018259</v>
      </c>
      <c r="VB38" s="72">
        <v>1.000705</v>
      </c>
      <c r="VC38" s="72">
        <v>0.99976690000000001</v>
      </c>
      <c r="VD38" s="72">
        <v>0.99906706999999995</v>
      </c>
      <c r="VE38" s="72">
        <v>0.99859905000000004</v>
      </c>
      <c r="VF38" s="72">
        <v>0.99843959999999998</v>
      </c>
      <c r="VG38" s="72">
        <v>0.99858570000000002</v>
      </c>
      <c r="VH38" s="72">
        <v>0.99896777000000003</v>
      </c>
      <c r="VI38" s="72">
        <v>0.9995271</v>
      </c>
      <c r="VJ38" s="72">
        <v>1.0001903999999999</v>
      </c>
      <c r="VK38" s="72">
        <v>1.000891</v>
      </c>
      <c r="VL38" s="72">
        <v>1.0015696000000001</v>
      </c>
      <c r="VM38" s="72">
        <v>1.002157</v>
      </c>
      <c r="VN38" s="72">
        <v>1.0026003999999999</v>
      </c>
      <c r="VO38" s="72">
        <v>1.002866</v>
      </c>
      <c r="VP38" s="72">
        <v>1.0028588000000001</v>
      </c>
      <c r="VQ38" s="72">
        <v>1.0026602</v>
      </c>
      <c r="VR38" s="72">
        <v>1.0021921</v>
      </c>
      <c r="VS38" s="72">
        <v>1.0014723999999999</v>
      </c>
      <c r="VT38" s="72">
        <v>1.0005127</v>
      </c>
      <c r="VU38" s="72">
        <v>0.99933859999999997</v>
      </c>
      <c r="VV38" s="72">
        <v>0.99798363000000001</v>
      </c>
      <c r="VW38" s="72">
        <v>0.99648820000000005</v>
      </c>
      <c r="VX38" s="72">
        <v>0.99489640000000001</v>
      </c>
      <c r="VY38" s="72">
        <v>0.99325589999999997</v>
      </c>
      <c r="VZ38" s="72">
        <v>0.99161469999999996</v>
      </c>
      <c r="WA38" s="72">
        <v>0.99000580000000005</v>
      </c>
      <c r="WB38" s="72">
        <v>0.98848029999999998</v>
      </c>
      <c r="WC38" s="72">
        <v>0.98712032999999999</v>
      </c>
      <c r="WD38" s="72">
        <v>0.9859928</v>
      </c>
      <c r="WE38" s="72">
        <v>0.98496013999999998</v>
      </c>
      <c r="WF38" s="72">
        <v>0.98505014000000002</v>
      </c>
      <c r="WG38" s="72">
        <v>0.98496382999999998</v>
      </c>
      <c r="WH38" s="72">
        <v>1.0056198999999999</v>
      </c>
      <c r="WI38" s="72">
        <v>1.0053402</v>
      </c>
      <c r="WJ38" s="72">
        <v>1.0054323999999999</v>
      </c>
      <c r="WK38" s="72">
        <v>1.0053835</v>
      </c>
      <c r="WL38" s="72">
        <v>1.0051384999999999</v>
      </c>
      <c r="WM38" s="72">
        <v>1.0047089</v>
      </c>
      <c r="WN38" s="72">
        <v>1.0041302000000001</v>
      </c>
      <c r="WO38" s="72">
        <v>1.0034422000000001</v>
      </c>
      <c r="WP38" s="72">
        <v>1.002694</v>
      </c>
      <c r="WQ38" s="72">
        <v>1.0019385000000001</v>
      </c>
      <c r="WR38" s="72">
        <v>1.0012239999999999</v>
      </c>
      <c r="WS38" s="72">
        <v>1.0005911999999999</v>
      </c>
      <c r="WT38" s="72">
        <v>1.0000773999999999</v>
      </c>
      <c r="WU38" s="72">
        <v>0.99970950000000003</v>
      </c>
      <c r="WV38" s="72">
        <v>0.99949969999999999</v>
      </c>
      <c r="WW38" s="72">
        <v>0.99945419999999996</v>
      </c>
      <c r="WX38" s="72">
        <v>0.99954810000000005</v>
      </c>
      <c r="WY38" s="72">
        <v>0.999776</v>
      </c>
      <c r="WZ38" s="72">
        <v>1.0000948999999999</v>
      </c>
      <c r="XA38" s="72">
        <v>1.0004633999999999</v>
      </c>
      <c r="XB38" s="72">
        <v>1.0008379000000001</v>
      </c>
      <c r="XC38" s="72">
        <v>1.0011756000000001</v>
      </c>
      <c r="XD38" s="72">
        <v>1.0014348</v>
      </c>
      <c r="XE38" s="72">
        <v>1.0015881</v>
      </c>
      <c r="XF38" s="72">
        <v>1.0015708000000001</v>
      </c>
      <c r="XG38" s="72">
        <v>1.0013984</v>
      </c>
      <c r="XH38" s="72">
        <v>1.0010458</v>
      </c>
      <c r="XI38" s="72">
        <v>1.0005094999999999</v>
      </c>
      <c r="XJ38" s="72">
        <v>0.99979059999999997</v>
      </c>
      <c r="XK38" s="72">
        <v>0.99889859999999997</v>
      </c>
      <c r="XL38" s="72">
        <v>0.99785210000000002</v>
      </c>
      <c r="XM38" s="72">
        <v>0.99667609999999995</v>
      </c>
      <c r="XN38" s="72">
        <v>0.99540079999999997</v>
      </c>
      <c r="XO38" s="72">
        <v>0.99405960000000004</v>
      </c>
      <c r="XP38" s="72">
        <v>0.99268882999999997</v>
      </c>
      <c r="XQ38" s="72">
        <v>0.99133099999999996</v>
      </c>
      <c r="XR38" s="72">
        <v>0.99004740000000002</v>
      </c>
      <c r="XS38" s="72">
        <v>0.98875623999999995</v>
      </c>
      <c r="XT38" s="72">
        <v>0.98763895000000002</v>
      </c>
      <c r="XU38" s="72">
        <v>0.98738179999999998</v>
      </c>
      <c r="XV38" s="72">
        <v>1.0050611</v>
      </c>
      <c r="XW38" s="72">
        <v>1.0049876</v>
      </c>
      <c r="XX38" s="72">
        <v>1.0052019000000001</v>
      </c>
      <c r="XY38" s="72">
        <v>1.0053647999999999</v>
      </c>
      <c r="XZ38" s="72">
        <v>1.0053399999999999</v>
      </c>
      <c r="YA38" s="72">
        <v>1.0051634</v>
      </c>
      <c r="YB38" s="72">
        <v>1.0048360999999999</v>
      </c>
      <c r="YC38" s="72">
        <v>1.0043755999999999</v>
      </c>
      <c r="YD38" s="72">
        <v>1.003808</v>
      </c>
      <c r="YE38" s="72">
        <v>1.0031626</v>
      </c>
      <c r="YF38" s="72">
        <v>1.0024732000000001</v>
      </c>
      <c r="YG38" s="72">
        <v>1.0017749</v>
      </c>
      <c r="YH38" s="72">
        <v>1.0011000999999999</v>
      </c>
      <c r="YI38" s="72">
        <v>1.0004777</v>
      </c>
      <c r="YJ38" s="72">
        <v>0.99993383999999996</v>
      </c>
      <c r="YK38" s="72">
        <v>0.99948983999999996</v>
      </c>
      <c r="YL38" s="72">
        <v>0.99916875000000005</v>
      </c>
      <c r="YM38" s="72">
        <v>0.99895436000000004</v>
      </c>
      <c r="YN38" s="72">
        <v>0.99883849999999996</v>
      </c>
      <c r="YO38" s="72">
        <v>0.99882305000000005</v>
      </c>
      <c r="YP38" s="72">
        <v>0.99886894000000004</v>
      </c>
      <c r="YQ38" s="72">
        <v>0.99896240000000003</v>
      </c>
      <c r="YR38" s="72">
        <v>0.99907210000000002</v>
      </c>
      <c r="YS38" s="72">
        <v>0.99916530000000003</v>
      </c>
      <c r="YT38" s="72">
        <v>0.99920743999999995</v>
      </c>
      <c r="YU38" s="72">
        <v>0.99916994999999997</v>
      </c>
      <c r="YV38" s="72">
        <v>0.99902356000000003</v>
      </c>
      <c r="YW38" s="72">
        <v>0.99874103000000003</v>
      </c>
      <c r="YX38" s="72">
        <v>0.99830490000000005</v>
      </c>
      <c r="YY38" s="72">
        <v>0.99770639999999999</v>
      </c>
      <c r="YZ38" s="72">
        <v>0.99694490000000002</v>
      </c>
      <c r="ZA38" s="72">
        <v>0.99602895999999996</v>
      </c>
      <c r="ZB38" s="72">
        <v>0.99497676000000002</v>
      </c>
      <c r="ZC38" s="72">
        <v>0.9938131</v>
      </c>
      <c r="ZD38" s="72">
        <v>0.99256889999999998</v>
      </c>
      <c r="ZE38" s="72">
        <v>0.99127379999999998</v>
      </c>
      <c r="ZF38" s="72">
        <v>0.98993534000000005</v>
      </c>
      <c r="ZG38" s="72">
        <v>0.98862950000000005</v>
      </c>
      <c r="ZH38" s="72">
        <v>0.98722136000000005</v>
      </c>
      <c r="ZI38" s="72">
        <v>0.98719999999999997</v>
      </c>
      <c r="ZJ38" s="72">
        <v>1.0046272000000001</v>
      </c>
      <c r="ZK38" s="72">
        <v>1.0052302</v>
      </c>
      <c r="ZL38" s="72">
        <v>1.0062525</v>
      </c>
      <c r="ZM38" s="72">
        <v>1.0071414999999999</v>
      </c>
      <c r="ZN38" s="72">
        <v>1.0078217</v>
      </c>
      <c r="ZO38" s="72">
        <v>1.0082804000000001</v>
      </c>
      <c r="ZP38" s="72">
        <v>1.0085267</v>
      </c>
      <c r="ZQ38" s="72">
        <v>1.00857</v>
      </c>
      <c r="ZR38" s="72">
        <v>1.0084628</v>
      </c>
      <c r="ZS38" s="72">
        <v>1.0081947</v>
      </c>
      <c r="ZT38" s="72">
        <v>1.0078062999999999</v>
      </c>
      <c r="ZU38" s="72">
        <v>1.0073285999999999</v>
      </c>
      <c r="ZV38" s="72">
        <v>1.0067893999999999</v>
      </c>
      <c r="ZW38" s="72">
        <v>1.0062158000000001</v>
      </c>
      <c r="ZX38" s="72">
        <v>1.0056324000000001</v>
      </c>
      <c r="ZY38" s="72">
        <v>1.0050589999999999</v>
      </c>
      <c r="ZZ38" s="72">
        <v>1.0045037000000001</v>
      </c>
      <c r="AAA38" s="72">
        <v>1.0040024999999999</v>
      </c>
      <c r="AAB38" s="72">
        <v>1.0035646</v>
      </c>
      <c r="AAC38" s="72">
        <v>1.0031954999999999</v>
      </c>
      <c r="AAD38" s="72">
        <v>1.0028919000000001</v>
      </c>
      <c r="AAE38" s="72">
        <v>1.0026457</v>
      </c>
      <c r="AAF38" s="72">
        <v>1.0024436000000001</v>
      </c>
      <c r="AAG38" s="72">
        <v>1.002265</v>
      </c>
      <c r="AAH38" s="72">
        <v>1.0020851</v>
      </c>
      <c r="AAI38" s="72">
        <v>1.0018746000000001</v>
      </c>
      <c r="AAJ38" s="72">
        <v>1.0015989999999999</v>
      </c>
      <c r="AAK38" s="72">
        <v>1.0012243999999999</v>
      </c>
      <c r="AAL38" s="72">
        <v>1.0007185000000001</v>
      </c>
      <c r="AAM38" s="72">
        <v>1.0000519999999999</v>
      </c>
      <c r="AAN38" s="72">
        <v>0.99920129999999996</v>
      </c>
      <c r="AAO38" s="72">
        <v>0.99815290000000001</v>
      </c>
      <c r="AAP38" s="72">
        <v>0.99690473000000002</v>
      </c>
      <c r="AAQ38" s="72">
        <v>0.99546849999999998</v>
      </c>
      <c r="AAR38" s="72">
        <v>0.99387360000000002</v>
      </c>
      <c r="AAS38" s="72">
        <v>0.99215542999999995</v>
      </c>
      <c r="AAT38" s="72">
        <v>0.99036734999999998</v>
      </c>
      <c r="AAU38" s="72">
        <v>0.98858535000000003</v>
      </c>
      <c r="AAV38" s="72">
        <v>0.98678774000000002</v>
      </c>
      <c r="AAW38" s="72">
        <v>0.98681549999999996</v>
      </c>
      <c r="AAX38" s="72">
        <v>1.0031482</v>
      </c>
      <c r="AAY38" s="72">
        <v>1.0038791</v>
      </c>
      <c r="AAZ38" s="72">
        <v>1.0049572</v>
      </c>
      <c r="ABA38" s="72">
        <v>1.0059309999999999</v>
      </c>
      <c r="ABB38" s="72">
        <v>1.0067759000000001</v>
      </c>
      <c r="ABC38" s="72">
        <v>1.0075049</v>
      </c>
      <c r="ABD38" s="72">
        <v>1.008119</v>
      </c>
      <c r="ABE38" s="72">
        <v>1.0086075999999999</v>
      </c>
      <c r="ABF38" s="72">
        <v>1.0089737999999999</v>
      </c>
      <c r="ABG38" s="72">
        <v>1.0092086</v>
      </c>
      <c r="ABH38" s="72">
        <v>1.0093076000000001</v>
      </c>
      <c r="ABI38" s="72">
        <v>1.0092585000000001</v>
      </c>
      <c r="ABJ38" s="72">
        <v>1.0090773</v>
      </c>
      <c r="ABK38" s="72">
        <v>1.0087705</v>
      </c>
      <c r="ABL38" s="72">
        <v>1.0083534000000001</v>
      </c>
      <c r="ABM38" s="72">
        <v>1.007844</v>
      </c>
      <c r="ABN38" s="72">
        <v>1.0072631999999999</v>
      </c>
      <c r="ABO38" s="72">
        <v>1.0066347</v>
      </c>
      <c r="ABP38" s="72">
        <v>1.0059819999999999</v>
      </c>
      <c r="ABQ38" s="72">
        <v>1.0053262000000001</v>
      </c>
      <c r="ABR38" s="72">
        <v>1.0046946999999999</v>
      </c>
      <c r="ABS38" s="72">
        <v>1.0041064</v>
      </c>
      <c r="ABT38" s="72">
        <v>1.0035753000000001</v>
      </c>
      <c r="ABU38" s="72">
        <v>1.0031089</v>
      </c>
      <c r="ABV38" s="72">
        <v>1.0027083999999999</v>
      </c>
      <c r="ABW38" s="72">
        <v>1.002367</v>
      </c>
      <c r="ABX38" s="72">
        <v>1.0020669</v>
      </c>
      <c r="ABY38" s="72">
        <v>1.0017735999999999</v>
      </c>
      <c r="ABZ38" s="72">
        <v>1.0014670999999999</v>
      </c>
      <c r="ACA38" s="72">
        <v>1.0011017</v>
      </c>
      <c r="ACB38" s="72">
        <v>1.0006222</v>
      </c>
      <c r="ACC38" s="72">
        <v>0.99996792999999995</v>
      </c>
      <c r="ACD38" s="72">
        <v>0.99907570000000001</v>
      </c>
      <c r="ACE38" s="72">
        <v>0.99787780000000004</v>
      </c>
      <c r="ACF38" s="72">
        <v>0.99640715000000002</v>
      </c>
      <c r="ACG38" s="72">
        <v>0.99462574999999998</v>
      </c>
      <c r="ACH38" s="72">
        <v>0.99247646</v>
      </c>
      <c r="ACI38" s="72">
        <v>0.99002069999999998</v>
      </c>
      <c r="ACJ38" s="72">
        <v>0.98736595999999999</v>
      </c>
      <c r="ACK38" s="72">
        <v>0.98727810000000005</v>
      </c>
      <c r="ACL38" s="72">
        <v>1.0014031000000001</v>
      </c>
      <c r="ACM38" s="72">
        <v>1.0015080000000001</v>
      </c>
      <c r="ACN38" s="72">
        <v>1.0020249999999999</v>
      </c>
      <c r="ACO38" s="72">
        <v>1.0025983999999999</v>
      </c>
      <c r="ACP38" s="72">
        <v>1.003134</v>
      </c>
      <c r="ACQ38" s="72">
        <v>1.0035989000000001</v>
      </c>
      <c r="ACR38" s="72">
        <v>1.0039766000000001</v>
      </c>
      <c r="ACS38" s="72">
        <v>1.0042633999999999</v>
      </c>
      <c r="ACT38" s="72">
        <v>1.0044500000000001</v>
      </c>
      <c r="ACU38" s="72">
        <v>1.0045373</v>
      </c>
      <c r="ACV38" s="72">
        <v>1.0045122</v>
      </c>
      <c r="ACW38" s="72">
        <v>1.0043917</v>
      </c>
      <c r="ACX38" s="72">
        <v>1.0041722</v>
      </c>
      <c r="ACY38" s="72">
        <v>1.0038556000000001</v>
      </c>
      <c r="ACZ38" s="72">
        <v>1.0034444</v>
      </c>
      <c r="ADA38" s="72">
        <v>1.0029435</v>
      </c>
      <c r="ADB38" s="72">
        <v>1.0023576000000001</v>
      </c>
      <c r="ADC38" s="72">
        <v>1.0016917999999999</v>
      </c>
      <c r="ADD38" s="72">
        <v>1.0009428</v>
      </c>
      <c r="ADE38" s="72">
        <v>1.0000640999999999</v>
      </c>
      <c r="ADF38" s="72">
        <v>0.99924590000000002</v>
      </c>
      <c r="ADG38" s="72">
        <v>0.99841310000000005</v>
      </c>
      <c r="ADH38" s="72">
        <v>0.99757459999999998</v>
      </c>
      <c r="ADI38" s="72">
        <v>0.99675064999999996</v>
      </c>
      <c r="ADJ38" s="72">
        <v>0.99596309999999999</v>
      </c>
      <c r="ADK38" s="72">
        <v>0.99523510000000004</v>
      </c>
      <c r="ADL38" s="72">
        <v>0.99459019999999998</v>
      </c>
      <c r="ADM38" s="72">
        <v>0.99405690000000002</v>
      </c>
      <c r="ADN38" s="72">
        <v>0.99363475999999995</v>
      </c>
      <c r="ADO38" s="72">
        <v>0.99333110000000002</v>
      </c>
      <c r="ADP38" s="72">
        <v>0.99314475000000002</v>
      </c>
      <c r="ADQ38" s="72">
        <v>0.99305699999999997</v>
      </c>
      <c r="ADR38" s="72">
        <v>0.99302833999999995</v>
      </c>
      <c r="ADS38" s="72">
        <v>0.99298839999999999</v>
      </c>
      <c r="ADT38" s="72">
        <v>0.99283266000000003</v>
      </c>
      <c r="ADU38" s="72">
        <v>0.99240779999999995</v>
      </c>
      <c r="ADV38" s="72">
        <v>0.99149925000000005</v>
      </c>
      <c r="ADW38" s="72">
        <v>0.98982060000000005</v>
      </c>
      <c r="ADX38" s="72">
        <v>0.98698810000000003</v>
      </c>
      <c r="ADY38" s="72">
        <v>0.98697232999999995</v>
      </c>
      <c r="ADZ38" s="77"/>
      <c r="AEA38" s="73">
        <v>32</v>
      </c>
      <c r="AEB38" s="103">
        <v>32.5</v>
      </c>
      <c r="AEC38" s="110"/>
      <c r="AED38" s="110"/>
      <c r="AEE38" s="75">
        <f t="shared" si="26"/>
        <v>33</v>
      </c>
      <c r="AEF38" s="109"/>
      <c r="AEG38" s="105">
        <f t="shared" si="37"/>
        <v>1.0032981999999999</v>
      </c>
      <c r="AEH38" s="105">
        <f t="shared" si="37"/>
        <v>0.99352574000000005</v>
      </c>
      <c r="AEI38" s="105">
        <f t="shared" si="37"/>
        <v>0.97330976000000002</v>
      </c>
      <c r="AEJ38" s="105">
        <f t="shared" si="37"/>
        <v>0.95873889999999995</v>
      </c>
      <c r="AEK38" s="105">
        <f t="shared" si="37"/>
        <v>0.95659099999999997</v>
      </c>
      <c r="AEL38" s="105">
        <f t="shared" si="37"/>
        <v>0.93644017000000002</v>
      </c>
      <c r="AEM38" s="105">
        <f t="shared" si="37"/>
        <v>0.93086619999999998</v>
      </c>
      <c r="AEN38" s="105">
        <f t="shared" si="37"/>
        <v>0.94380500000000001</v>
      </c>
      <c r="AEO38" s="105">
        <f t="shared" si="37"/>
        <v>0.95209719999999998</v>
      </c>
      <c r="AEP38" s="105">
        <f t="shared" si="37"/>
        <v>0.93615400000000004</v>
      </c>
      <c r="AEQ38" s="105">
        <f t="shared" si="38"/>
        <v>0.94234072999999996</v>
      </c>
      <c r="AER38" s="105">
        <f t="shared" si="38"/>
        <v>0.95714783999999997</v>
      </c>
      <c r="AES38" s="105">
        <f t="shared" si="38"/>
        <v>0.96793205000000004</v>
      </c>
      <c r="AET38" s="105">
        <f t="shared" si="38"/>
        <v>0.9796184</v>
      </c>
      <c r="AEU38" s="105">
        <f t="shared" si="38"/>
        <v>0.98463230000000002</v>
      </c>
      <c r="AEV38" s="105">
        <f t="shared" si="38"/>
        <v>0.98724769999999995</v>
      </c>
      <c r="AEW38" s="105">
        <f t="shared" si="38"/>
        <v>0.9871489</v>
      </c>
      <c r="AEX38" s="105">
        <f t="shared" si="38"/>
        <v>0.98679905999999995</v>
      </c>
      <c r="AEY38" s="105">
        <f t="shared" si="38"/>
        <v>0.98727273999999998</v>
      </c>
      <c r="AEZ38" s="99">
        <f t="shared" ref="AEZ38:AEZ69" si="42">C38</f>
        <v>25.42</v>
      </c>
      <c r="AFA38" s="69"/>
      <c r="AFB38" s="202" t="s">
        <v>82</v>
      </c>
      <c r="AFC38" s="106">
        <f t="shared" ref="AFC38:AFC69" si="43">AVERAGE(AEG38:AEY38)</f>
        <v>0.96657715210526296</v>
      </c>
      <c r="AFD38" s="69"/>
      <c r="AFE38" s="109"/>
      <c r="AFF38" s="105">
        <f t="shared" si="39"/>
        <v>0.99747269999999999</v>
      </c>
      <c r="AFG38" s="105">
        <f t="shared" si="39"/>
        <v>1.0006660000000001</v>
      </c>
      <c r="AFH38" s="105">
        <f t="shared" si="39"/>
        <v>1.0005710000000001</v>
      </c>
      <c r="AFI38" s="105">
        <f t="shared" si="39"/>
        <v>1.0005181999999999</v>
      </c>
      <c r="AFJ38" s="105">
        <f t="shared" si="39"/>
        <v>1.0055242</v>
      </c>
      <c r="AFK38" s="105">
        <f t="shared" si="39"/>
        <v>0.99358135000000003</v>
      </c>
      <c r="AFL38" s="105">
        <f t="shared" si="39"/>
        <v>0.94828939999999995</v>
      </c>
      <c r="AFM38" s="105">
        <f t="shared" si="39"/>
        <v>0.92143439999999999</v>
      </c>
      <c r="AFN38" s="105">
        <f t="shared" si="39"/>
        <v>0.92575280000000004</v>
      </c>
      <c r="AFO38" s="105">
        <f t="shared" si="39"/>
        <v>0.96294579999999996</v>
      </c>
      <c r="AFP38" s="105">
        <f t="shared" si="40"/>
        <v>1.0010448999999999</v>
      </c>
      <c r="AFQ38" s="105">
        <f t="shared" si="40"/>
        <v>1.0006303999999999</v>
      </c>
      <c r="AFR38" s="105">
        <f t="shared" si="40"/>
        <v>0.98793520000000001</v>
      </c>
      <c r="AFS38" s="105">
        <f t="shared" si="40"/>
        <v>0.99011839999999995</v>
      </c>
      <c r="AFT38" s="105">
        <f t="shared" si="40"/>
        <v>0.99976604999999996</v>
      </c>
      <c r="AFU38" s="105">
        <f t="shared" si="40"/>
        <v>1.0019385000000001</v>
      </c>
      <c r="AFV38" s="105">
        <f t="shared" si="40"/>
        <v>1.0031625</v>
      </c>
      <c r="AFW38" s="105">
        <f t="shared" si="40"/>
        <v>1.0081945999999999</v>
      </c>
      <c r="AFX38" s="105">
        <f t="shared" si="40"/>
        <v>1.0092087000000001</v>
      </c>
      <c r="AFY38" s="105"/>
      <c r="AFZ38" s="106">
        <f t="shared" si="28"/>
        <v>0.98730289999999987</v>
      </c>
      <c r="AGA38" s="69"/>
      <c r="AGB38" s="75">
        <v>32</v>
      </c>
      <c r="AGC38" s="120">
        <v>0</v>
      </c>
      <c r="AGD38" s="120">
        <v>0</v>
      </c>
      <c r="AGE38" s="120">
        <v>0</v>
      </c>
      <c r="AGF38" s="120">
        <v>0</v>
      </c>
      <c r="AGG38" s="69"/>
      <c r="AGH38" s="75">
        <v>32</v>
      </c>
      <c r="AGI38" s="148">
        <v>32</v>
      </c>
      <c r="AGJ38" s="120">
        <v>0</v>
      </c>
      <c r="AGK38" s="120">
        <v>0</v>
      </c>
      <c r="AGL38" s="120">
        <v>0</v>
      </c>
      <c r="AGM38" s="69"/>
      <c r="AGN38" s="75">
        <v>32</v>
      </c>
      <c r="AGO38" s="148">
        <v>32</v>
      </c>
      <c r="AGP38" s="120">
        <v>0</v>
      </c>
      <c r="AGQ38" s="120">
        <v>0</v>
      </c>
      <c r="AGR38" s="148">
        <v>1.5428571428571401E-5</v>
      </c>
      <c r="AGS38" s="69"/>
      <c r="AGT38" s="75">
        <v>32</v>
      </c>
      <c r="AGU38" s="147">
        <v>32</v>
      </c>
      <c r="AGV38" s="151">
        <v>0</v>
      </c>
      <c r="AGW38" s="151">
        <v>0</v>
      </c>
      <c r="AGX38" s="161">
        <v>0</v>
      </c>
      <c r="AGY38" s="152">
        <v>0</v>
      </c>
      <c r="AGZ38" s="69"/>
      <c r="AHA38" s="69"/>
      <c r="AHB38" s="69"/>
      <c r="AHC38" s="69"/>
      <c r="AHD38" s="69"/>
      <c r="AHE38" s="69"/>
      <c r="AHF38" s="69"/>
      <c r="AHG38" s="69"/>
      <c r="AHH38" s="69"/>
      <c r="AHI38" s="69"/>
      <c r="AHJ38" s="69"/>
      <c r="AHK38" s="69"/>
      <c r="AHL38" s="69"/>
      <c r="AHM38" s="69"/>
      <c r="AHN38" s="69"/>
      <c r="AHO38" s="69"/>
      <c r="AHP38" s="69"/>
      <c r="AHQ38" s="69"/>
      <c r="AHR38" s="69"/>
      <c r="AHS38" s="69"/>
      <c r="AHT38" s="69"/>
      <c r="AHU38" s="69"/>
      <c r="AHV38" s="69"/>
      <c r="AHW38" s="69"/>
      <c r="AHX38" s="69"/>
      <c r="AHY38" s="69"/>
      <c r="AHZ38" s="69"/>
      <c r="AIA38" s="69"/>
      <c r="AIB38" s="69"/>
      <c r="AIC38" s="69"/>
      <c r="AID38" s="69"/>
      <c r="AIE38" s="69"/>
      <c r="AIF38" s="69"/>
      <c r="AIG38" s="69"/>
      <c r="AIH38" s="69"/>
      <c r="AII38" s="69"/>
      <c r="AIJ38" s="69"/>
      <c r="AIK38" s="69"/>
      <c r="AIL38" s="69"/>
      <c r="AIM38" s="69"/>
      <c r="AIN38" s="69"/>
      <c r="AIO38" s="69"/>
      <c r="AIP38" s="69"/>
      <c r="AIQ38" s="69"/>
      <c r="AIR38" s="69"/>
      <c r="AIS38" s="69"/>
      <c r="AIT38" s="69"/>
      <c r="AIU38" s="69"/>
      <c r="AIV38" s="69"/>
      <c r="AIW38" s="69"/>
      <c r="AIX38" s="69"/>
      <c r="AIY38" s="69"/>
      <c r="AIZ38" s="69"/>
      <c r="AJA38" s="69"/>
      <c r="AJB38" s="69"/>
      <c r="AJC38" s="69"/>
      <c r="AJD38" s="69"/>
      <c r="AJE38" s="69"/>
      <c r="AJF38" s="69"/>
      <c r="AJG38" s="69"/>
      <c r="AJH38" s="69"/>
      <c r="AJI38" s="69"/>
      <c r="AJJ38" s="69"/>
      <c r="AJK38" s="69"/>
      <c r="AJL38" s="69"/>
      <c r="AJM38" s="69"/>
      <c r="AJN38" s="69"/>
      <c r="AJO38" s="69"/>
      <c r="AJP38" s="69"/>
      <c r="AJQ38" s="69"/>
      <c r="AJR38" s="69"/>
      <c r="AJS38" s="69"/>
      <c r="AJT38" s="69"/>
      <c r="AJU38" s="69"/>
      <c r="AJV38" s="69"/>
      <c r="AJW38" s="69"/>
      <c r="AJX38" s="69"/>
      <c r="AJY38" s="69"/>
      <c r="AJZ38" s="69"/>
      <c r="AKA38" s="69"/>
      <c r="AKB38" s="69"/>
      <c r="AKC38" s="69"/>
      <c r="AKD38" s="69"/>
      <c r="AKE38" s="69"/>
      <c r="AKF38" s="69"/>
      <c r="AKG38" s="69"/>
      <c r="AKH38" s="69"/>
      <c r="AKI38" s="69"/>
      <c r="AKJ38" s="69"/>
      <c r="AKK38" s="69"/>
      <c r="AKL38" s="69"/>
      <c r="AKM38" s="69"/>
      <c r="AKN38" s="69"/>
      <c r="AKO38" s="69"/>
      <c r="AKP38" s="69"/>
      <c r="AKQ38" s="69"/>
      <c r="AKR38" s="69"/>
      <c r="AKS38" s="69"/>
      <c r="AKT38" s="69"/>
      <c r="AKU38" s="69"/>
      <c r="AKV38" s="69"/>
      <c r="AKW38" s="69"/>
      <c r="AKX38" s="69"/>
      <c r="AKY38" s="69"/>
      <c r="AKZ38" s="69"/>
      <c r="ALA38" s="69"/>
      <c r="ALB38" s="69"/>
      <c r="ALC38" s="69"/>
      <c r="ALD38" s="69"/>
      <c r="ALE38" s="69"/>
      <c r="ALF38" s="69"/>
      <c r="ALG38" s="69"/>
      <c r="ALH38" s="69"/>
      <c r="ALI38" s="69"/>
      <c r="ALJ38" s="69"/>
      <c r="ALK38" s="69"/>
      <c r="ALL38" s="69"/>
      <c r="ALM38" s="69"/>
      <c r="ALN38" s="69"/>
      <c r="ALO38" s="69"/>
      <c r="ALP38" s="69"/>
      <c r="ALQ38" s="69"/>
      <c r="ALR38" s="69"/>
      <c r="ALS38" s="69"/>
      <c r="ALT38" s="69"/>
      <c r="ALU38" s="69"/>
      <c r="ALV38" s="69"/>
      <c r="ALW38" s="69"/>
      <c r="ALX38" s="69"/>
      <c r="ALY38" s="69"/>
      <c r="ALZ38" s="69"/>
      <c r="AMA38" s="69"/>
      <c r="AMB38" s="69"/>
      <c r="AMC38" s="69"/>
      <c r="AMD38" s="69"/>
      <c r="AME38" s="69"/>
      <c r="AMF38" s="69"/>
      <c r="AMG38" s="69"/>
      <c r="AMH38" s="69"/>
      <c r="AMI38" s="69"/>
      <c r="AMJ38" s="69"/>
      <c r="AMK38" s="69"/>
      <c r="AML38" s="69"/>
      <c r="AMM38" s="69"/>
      <c r="AMN38" s="69"/>
      <c r="AMO38" s="69"/>
      <c r="AMP38" s="69"/>
      <c r="AMQ38" s="69"/>
      <c r="AMR38" s="69"/>
      <c r="AMS38" s="69"/>
      <c r="AMT38" s="69"/>
      <c r="AMU38" s="69"/>
      <c r="AMV38" s="69"/>
      <c r="AMW38" s="69"/>
      <c r="AMX38" s="69"/>
      <c r="AMY38" s="69"/>
      <c r="AMZ38" s="69"/>
      <c r="ANA38" s="69"/>
      <c r="ANB38" s="69"/>
      <c r="ANC38" s="69"/>
      <c r="AND38" s="69"/>
      <c r="ANE38" s="69"/>
      <c r="ANF38" s="69"/>
      <c r="ANG38" s="69"/>
      <c r="ANH38" s="69"/>
      <c r="ANI38" s="69"/>
      <c r="ANJ38" s="69"/>
      <c r="ANK38" s="69"/>
      <c r="ANL38" s="69"/>
      <c r="ANM38" s="69"/>
      <c r="ANN38" s="69"/>
      <c r="ANO38" s="69"/>
      <c r="ANP38" s="69"/>
      <c r="ANQ38" s="69"/>
      <c r="ANR38" s="69"/>
      <c r="ANS38" s="69"/>
      <c r="ANT38" s="69"/>
      <c r="ANU38" s="69"/>
      <c r="ANV38" s="69"/>
      <c r="ANW38" s="69"/>
      <c r="ANX38" s="69"/>
      <c r="ANY38" s="69"/>
      <c r="ANZ38" s="69"/>
      <c r="AOA38" s="69"/>
      <c r="AOB38" s="69"/>
      <c r="AOC38" s="69"/>
      <c r="AOD38" s="69"/>
      <c r="AOE38" s="69"/>
      <c r="AOF38" s="69"/>
      <c r="AOG38" s="69"/>
      <c r="AOH38" s="69"/>
      <c r="AOI38" s="69"/>
      <c r="AOJ38" s="69"/>
      <c r="AOK38" s="69"/>
      <c r="AOL38" s="69"/>
      <c r="AOM38" s="69"/>
      <c r="AON38" s="69"/>
      <c r="AOO38" s="69"/>
      <c r="AOP38" s="69"/>
      <c r="AOQ38" s="69"/>
      <c r="AOR38" s="69"/>
      <c r="AOS38" s="69"/>
      <c r="AOT38" s="69"/>
      <c r="AOU38" s="69"/>
      <c r="AOV38" s="69"/>
      <c r="AOW38" s="69"/>
      <c r="AOX38" s="69"/>
      <c r="AOY38" s="69"/>
      <c r="AOZ38" s="69"/>
      <c r="APA38" s="69"/>
      <c r="APB38" s="69"/>
      <c r="APC38" s="69"/>
      <c r="APD38" s="69"/>
      <c r="APE38" s="69"/>
      <c r="APF38" s="69"/>
      <c r="APG38" s="69"/>
      <c r="APH38" s="69"/>
      <c r="API38" s="69"/>
      <c r="APJ38" s="69"/>
      <c r="APK38" s="69"/>
      <c r="APL38" s="69"/>
      <c r="APM38" s="69"/>
      <c r="APN38" s="69"/>
      <c r="APO38" s="69"/>
      <c r="APP38" s="69"/>
      <c r="APQ38" s="69"/>
      <c r="APR38" s="69"/>
      <c r="APS38" s="69"/>
      <c r="APT38" s="69"/>
      <c r="APU38" s="69"/>
      <c r="APV38" s="69"/>
      <c r="APW38" s="69"/>
      <c r="APX38" s="69"/>
      <c r="APY38" s="69"/>
      <c r="APZ38" s="69"/>
      <c r="AQA38" s="69"/>
      <c r="AQB38" s="69"/>
      <c r="AQC38" s="69"/>
      <c r="AQD38" s="69"/>
      <c r="AQE38" s="69"/>
      <c r="AQF38" s="69"/>
      <c r="AQG38" s="69"/>
      <c r="AQH38" s="69"/>
      <c r="AQI38" s="69"/>
      <c r="AQJ38" s="69"/>
      <c r="AQK38" s="69"/>
      <c r="AQL38" s="69"/>
      <c r="AQM38" s="69"/>
      <c r="AQN38" s="69"/>
      <c r="AQO38" s="69"/>
      <c r="AQP38" s="69"/>
      <c r="AQQ38" s="69"/>
      <c r="AQR38" s="69"/>
      <c r="AQS38" s="69"/>
      <c r="AQT38" s="69"/>
      <c r="AQU38" s="69"/>
      <c r="AQV38" s="69"/>
      <c r="AQW38" s="69"/>
      <c r="AQX38" s="69"/>
      <c r="AQY38" s="69"/>
      <c r="AQZ38" s="69"/>
      <c r="ARA38" s="69"/>
      <c r="ARB38" s="69"/>
      <c r="ARC38" s="69"/>
      <c r="ARD38" s="69"/>
      <c r="ARE38" s="69"/>
      <c r="ARF38" s="69"/>
      <c r="ARG38" s="69"/>
      <c r="ARH38" s="69"/>
      <c r="ARI38" s="69"/>
      <c r="ARJ38" s="69"/>
      <c r="ARK38" s="69"/>
      <c r="ARL38" s="69"/>
      <c r="ARM38" s="69"/>
      <c r="ARN38" s="69"/>
      <c r="ARO38" s="69"/>
      <c r="ARP38" s="69"/>
      <c r="ARQ38" s="69"/>
      <c r="ARR38" s="69"/>
      <c r="ARS38" s="69"/>
      <c r="ART38" s="69"/>
      <c r="ARU38" s="69"/>
      <c r="ARV38" s="69"/>
      <c r="ARW38" s="69"/>
      <c r="ARX38" s="69"/>
      <c r="ARY38" s="69"/>
      <c r="ARZ38" s="69"/>
      <c r="ASA38" s="69"/>
      <c r="ASB38" s="69"/>
    </row>
    <row r="39" spans="1:1172" ht="3" customHeight="1" x14ac:dyDescent="0.25">
      <c r="A39" s="77"/>
      <c r="B39" s="98">
        <v>33</v>
      </c>
      <c r="C39" s="99">
        <v>26.24</v>
      </c>
      <c r="D39" s="94">
        <f t="shared" si="41"/>
        <v>2</v>
      </c>
      <c r="E39" s="77"/>
      <c r="F39" s="191">
        <v>0.99870720000000002</v>
      </c>
      <c r="G39" s="70">
        <v>0.99675775</v>
      </c>
      <c r="H39" s="70">
        <v>0.99594503999999995</v>
      </c>
      <c r="I39" s="70">
        <v>0.99563736000000003</v>
      </c>
      <c r="J39" s="70">
        <v>0.99565519999999996</v>
      </c>
      <c r="K39" s="70">
        <v>0.99584419999999996</v>
      </c>
      <c r="L39" s="70">
        <v>0.99616903000000001</v>
      </c>
      <c r="M39" s="70">
        <v>0.99657845</v>
      </c>
      <c r="N39" s="70">
        <v>0.99702626000000005</v>
      </c>
      <c r="O39" s="70">
        <v>0.99747425000000001</v>
      </c>
      <c r="P39" s="70">
        <v>0.99788639999999995</v>
      </c>
      <c r="Q39" s="70">
        <v>0.99825436000000001</v>
      </c>
      <c r="R39" s="70">
        <v>0.99856263000000001</v>
      </c>
      <c r="S39" s="70">
        <v>0.99880164999999999</v>
      </c>
      <c r="T39" s="70">
        <v>0.99896764999999998</v>
      </c>
      <c r="U39" s="70">
        <v>0.99905849999999996</v>
      </c>
      <c r="V39" s="70">
        <v>0.99905664000000005</v>
      </c>
      <c r="W39" s="70">
        <v>0.99900025000000003</v>
      </c>
      <c r="X39" s="70">
        <v>0.99886494999999997</v>
      </c>
      <c r="Y39" s="70">
        <v>0.9986585</v>
      </c>
      <c r="Z39" s="70">
        <v>0.99838126000000005</v>
      </c>
      <c r="AA39" s="71">
        <v>0.99803257000000001</v>
      </c>
      <c r="AB39" s="71">
        <v>0.99761750000000005</v>
      </c>
      <c r="AC39" s="71">
        <v>0.99716470000000001</v>
      </c>
      <c r="AD39" s="71">
        <v>0.99656665</v>
      </c>
      <c r="AE39" s="71">
        <v>0.99591225000000005</v>
      </c>
      <c r="AF39" s="71">
        <v>0.99522180000000005</v>
      </c>
      <c r="AG39" s="71">
        <v>0.99451129999999999</v>
      </c>
      <c r="AH39" s="71">
        <v>0.99380999999999997</v>
      </c>
      <c r="AI39" s="71">
        <v>0.99314773000000001</v>
      </c>
      <c r="AJ39" s="71">
        <v>0.99253159999999996</v>
      </c>
      <c r="AK39" s="71">
        <v>0.99214789999999997</v>
      </c>
      <c r="AL39" s="71">
        <v>0.99217979999999995</v>
      </c>
      <c r="AM39" s="71">
        <v>0.99251175000000003</v>
      </c>
      <c r="AN39" s="71">
        <v>0.99340075000000005</v>
      </c>
      <c r="AO39" s="71">
        <v>0.99503569999999997</v>
      </c>
      <c r="AP39" s="71">
        <v>0.99758159999999996</v>
      </c>
      <c r="AQ39" s="71">
        <v>1.0009946999999999</v>
      </c>
      <c r="AR39" s="71">
        <v>1.0042675999999999</v>
      </c>
      <c r="AS39" s="71">
        <v>1.0038050000000001</v>
      </c>
      <c r="AT39" s="72">
        <v>0.99955190000000005</v>
      </c>
      <c r="AU39" s="72">
        <v>0.99800973999999998</v>
      </c>
      <c r="AV39" s="72">
        <v>0.99796410000000002</v>
      </c>
      <c r="AW39" s="72">
        <v>0.99813414</v>
      </c>
      <c r="AX39" s="72">
        <v>0.99846922999999999</v>
      </c>
      <c r="AY39" s="72">
        <v>0.99892579999999997</v>
      </c>
      <c r="AZ39" s="72">
        <v>0.99943740000000003</v>
      </c>
      <c r="BA39" s="72">
        <v>0.99995970000000001</v>
      </c>
      <c r="BB39" s="72">
        <v>1.0004001</v>
      </c>
      <c r="BC39" s="72">
        <v>1.0006717000000001</v>
      </c>
      <c r="BD39" s="72">
        <v>1.0007169</v>
      </c>
      <c r="BE39" s="72">
        <v>1.0005443999999999</v>
      </c>
      <c r="BF39" s="72">
        <v>1.0001203999999999</v>
      </c>
      <c r="BG39" s="72">
        <v>0.99949443000000004</v>
      </c>
      <c r="BH39" s="72">
        <v>0.99871372999999997</v>
      </c>
      <c r="BI39" s="72">
        <v>0.99783219999999995</v>
      </c>
      <c r="BJ39" s="72">
        <v>0.99690354000000003</v>
      </c>
      <c r="BK39" s="72">
        <v>0.99597919999999995</v>
      </c>
      <c r="BL39" s="72">
        <v>0.99510609999999999</v>
      </c>
      <c r="BM39" s="72">
        <v>0.99432640000000005</v>
      </c>
      <c r="BN39" s="72">
        <v>0.99367576999999996</v>
      </c>
      <c r="BO39" s="72">
        <v>0.99317849999999996</v>
      </c>
      <c r="BP39" s="72">
        <v>0.99283449999999995</v>
      </c>
      <c r="BQ39" s="72">
        <v>0.99275199999999997</v>
      </c>
      <c r="BR39" s="72">
        <v>0.99286454999999996</v>
      </c>
      <c r="BS39" s="72">
        <v>0.99317699999999998</v>
      </c>
      <c r="BT39" s="72">
        <v>0.99364114000000003</v>
      </c>
      <c r="BU39" s="72">
        <v>0.99415790000000004</v>
      </c>
      <c r="BV39" s="72">
        <v>0.99482906000000004</v>
      </c>
      <c r="BW39" s="72">
        <v>0.99553627</v>
      </c>
      <c r="BX39" s="72">
        <v>0.99620240000000004</v>
      </c>
      <c r="BY39" s="72">
        <v>0.99675049999999998</v>
      </c>
      <c r="BZ39" s="72">
        <v>0.99710359999999998</v>
      </c>
      <c r="CA39" s="72">
        <v>0.99708103999999997</v>
      </c>
      <c r="CB39" s="72">
        <v>0.99670493999999998</v>
      </c>
      <c r="CC39" s="72">
        <v>0.99577040000000006</v>
      </c>
      <c r="CD39" s="72">
        <v>0.99458575000000005</v>
      </c>
      <c r="CE39" s="72">
        <v>0.99346049999999997</v>
      </c>
      <c r="CF39" s="72">
        <v>0.99458519999999995</v>
      </c>
      <c r="CG39" s="72">
        <v>0.99443733999999995</v>
      </c>
      <c r="CH39" s="72">
        <v>0.99780849999999999</v>
      </c>
      <c r="CI39" s="72">
        <v>0.99498010000000003</v>
      </c>
      <c r="CJ39" s="72">
        <v>0.99378014000000003</v>
      </c>
      <c r="CK39" s="72">
        <v>0.993425</v>
      </c>
      <c r="CL39" s="72">
        <v>0.99371220000000005</v>
      </c>
      <c r="CM39" s="72">
        <v>0.99464076999999995</v>
      </c>
      <c r="CN39" s="72">
        <v>0.99606329999999998</v>
      </c>
      <c r="CO39" s="72">
        <v>0.99771803999999997</v>
      </c>
      <c r="CP39" s="72">
        <v>0.99932869999999996</v>
      </c>
      <c r="CQ39" s="72">
        <v>1.0006044999999999</v>
      </c>
      <c r="CR39" s="72">
        <v>1.0014467</v>
      </c>
      <c r="CS39" s="72">
        <v>1.0019077999999999</v>
      </c>
      <c r="CT39" s="72">
        <v>1.0020783</v>
      </c>
      <c r="CU39" s="72">
        <v>1.0020537</v>
      </c>
      <c r="CV39" s="72">
        <v>1.0019178</v>
      </c>
      <c r="CW39" s="72">
        <v>1.0017223</v>
      </c>
      <c r="CX39" s="72">
        <v>1.0015130999999999</v>
      </c>
      <c r="CY39" s="72">
        <v>1.0013021</v>
      </c>
      <c r="CZ39" s="72">
        <v>1.001101</v>
      </c>
      <c r="DA39" s="72">
        <v>1.0009147</v>
      </c>
      <c r="DB39" s="72">
        <v>1.0007432999999999</v>
      </c>
      <c r="DC39" s="72">
        <v>1.0005808</v>
      </c>
      <c r="DD39" s="72">
        <v>1.0004088</v>
      </c>
      <c r="DE39" s="72">
        <v>1.0002580000000001</v>
      </c>
      <c r="DF39" s="72">
        <v>1.0000662</v>
      </c>
      <c r="DG39" s="72">
        <v>0.99989629999999996</v>
      </c>
      <c r="DH39" s="72">
        <v>0.9996623</v>
      </c>
      <c r="DI39" s="72">
        <v>0.99934756999999996</v>
      </c>
      <c r="DJ39" s="72">
        <v>0.998919</v>
      </c>
      <c r="DK39" s="72">
        <v>0.99832160000000003</v>
      </c>
      <c r="DL39" s="72">
        <v>0.99748963000000002</v>
      </c>
      <c r="DM39" s="72">
        <v>0.99635969999999996</v>
      </c>
      <c r="DN39" s="72">
        <v>0.99481260000000005</v>
      </c>
      <c r="DO39" s="72">
        <v>0.99275210000000003</v>
      </c>
      <c r="DP39" s="72">
        <v>0.99016183999999996</v>
      </c>
      <c r="DQ39" s="72">
        <v>0.98715370000000002</v>
      </c>
      <c r="DR39" s="72">
        <v>0.98384179999999999</v>
      </c>
      <c r="DS39" s="72">
        <v>0.98015350000000001</v>
      </c>
      <c r="DT39" s="72">
        <v>0.97469530000000004</v>
      </c>
      <c r="DU39" s="72">
        <v>0.97515666000000001</v>
      </c>
      <c r="DV39" s="72">
        <v>0.99740309999999999</v>
      </c>
      <c r="DW39" s="72">
        <v>0.99336385999999999</v>
      </c>
      <c r="DX39" s="72">
        <v>0.9919808</v>
      </c>
      <c r="DY39" s="72">
        <v>0.99194760000000004</v>
      </c>
      <c r="DZ39" s="72">
        <v>0.99252169999999995</v>
      </c>
      <c r="EA39" s="72">
        <v>0.99428992999999999</v>
      </c>
      <c r="EB39" s="72">
        <v>0.99650159999999999</v>
      </c>
      <c r="EC39" s="72">
        <v>0.99890780000000001</v>
      </c>
      <c r="ED39" s="72">
        <v>1.0007102000000001</v>
      </c>
      <c r="EE39" s="72">
        <v>1.0007001</v>
      </c>
      <c r="EF39" s="72">
        <v>1.0002450000000001</v>
      </c>
      <c r="EG39" s="72">
        <v>0.99962450000000003</v>
      </c>
      <c r="EH39" s="72">
        <v>0.99905425000000003</v>
      </c>
      <c r="EI39" s="72">
        <v>0.99860139999999997</v>
      </c>
      <c r="EJ39" s="72">
        <v>0.99826020000000004</v>
      </c>
      <c r="EK39" s="72">
        <v>0.99798699999999996</v>
      </c>
      <c r="EL39" s="72">
        <v>0.99770004000000001</v>
      </c>
      <c r="EM39" s="72">
        <v>0.99736035000000001</v>
      </c>
      <c r="EN39" s="72">
        <v>0.99694526000000006</v>
      </c>
      <c r="EO39" s="72">
        <v>0.99640589999999996</v>
      </c>
      <c r="EP39" s="72">
        <v>0.99573049999999996</v>
      </c>
      <c r="EQ39" s="72">
        <v>0.99488770000000004</v>
      </c>
      <c r="ER39" s="72">
        <v>0.99367404000000004</v>
      </c>
      <c r="ES39" s="72">
        <v>0.99267870000000002</v>
      </c>
      <c r="ET39" s="72">
        <v>0.99145159999999999</v>
      </c>
      <c r="EU39" s="72">
        <v>0.99012690000000003</v>
      </c>
      <c r="EV39" s="72">
        <v>0.98877245000000002</v>
      </c>
      <c r="EW39" s="72">
        <v>0.98743409999999998</v>
      </c>
      <c r="EX39" s="72">
        <v>0.98614950000000001</v>
      </c>
      <c r="EY39" s="72">
        <v>0.98493929999999996</v>
      </c>
      <c r="EZ39" s="72">
        <v>0.98378396000000001</v>
      </c>
      <c r="FA39" s="72">
        <v>0.98257154000000002</v>
      </c>
      <c r="FB39" s="72">
        <v>0.98107599999999995</v>
      </c>
      <c r="FC39" s="72">
        <v>0.97869910000000004</v>
      </c>
      <c r="FD39" s="72">
        <v>0.9752305</v>
      </c>
      <c r="FE39" s="72">
        <v>0.97146535000000001</v>
      </c>
      <c r="FF39" s="72">
        <v>0.96780776999999996</v>
      </c>
      <c r="FG39" s="72">
        <v>0.96446509999999996</v>
      </c>
      <c r="FH39" s="72">
        <v>0.96185343999999995</v>
      </c>
      <c r="FI39" s="72">
        <v>0.96220665999999999</v>
      </c>
      <c r="FJ39" s="72">
        <v>1.0028246999999999</v>
      </c>
      <c r="FK39" s="72">
        <v>1.0024660999999999</v>
      </c>
      <c r="FL39" s="72">
        <v>1.0045164</v>
      </c>
      <c r="FM39" s="72">
        <v>1.0076404999999999</v>
      </c>
      <c r="FN39" s="72">
        <v>1.0101373</v>
      </c>
      <c r="FO39" s="72">
        <v>1.0098309999999999</v>
      </c>
      <c r="FP39" s="72">
        <v>1.0069372999999999</v>
      </c>
      <c r="FQ39" s="72">
        <v>1.0086919999999999</v>
      </c>
      <c r="FR39" s="72">
        <v>1.0073496</v>
      </c>
      <c r="FS39" s="72">
        <v>1.0062097000000001</v>
      </c>
      <c r="FT39" s="72">
        <v>1.0052348</v>
      </c>
      <c r="FU39" s="72">
        <v>1.0042051000000001</v>
      </c>
      <c r="FV39" s="72">
        <v>1.0030043</v>
      </c>
      <c r="FW39" s="72">
        <v>1.0015897</v>
      </c>
      <c r="FX39" s="72">
        <v>0.99997530000000001</v>
      </c>
      <c r="FY39" s="72">
        <v>0.99827480000000002</v>
      </c>
      <c r="FZ39" s="72">
        <v>0.99592139999999996</v>
      </c>
      <c r="GA39" s="72">
        <v>0.99349739999999997</v>
      </c>
      <c r="GB39" s="72">
        <v>0.99154160000000002</v>
      </c>
      <c r="GC39" s="72">
        <v>0.98915434000000002</v>
      </c>
      <c r="GD39" s="72">
        <v>0.98662614999999998</v>
      </c>
      <c r="GE39" s="72">
        <v>0.98403719999999995</v>
      </c>
      <c r="GF39" s="72">
        <v>0.98133110000000001</v>
      </c>
      <c r="GG39" s="72">
        <v>0.97854580000000002</v>
      </c>
      <c r="GH39" s="72">
        <v>0.97568949999999999</v>
      </c>
      <c r="GI39" s="72">
        <v>0.97278534999999999</v>
      </c>
      <c r="GJ39" s="72">
        <v>0.96988445999999995</v>
      </c>
      <c r="GK39" s="72">
        <v>0.96707969999999999</v>
      </c>
      <c r="GL39" s="72">
        <v>0.96452939999999998</v>
      </c>
      <c r="GM39" s="72">
        <v>0.96248230000000001</v>
      </c>
      <c r="GN39" s="72">
        <v>0.96129339999999996</v>
      </c>
      <c r="GO39" s="72">
        <v>0.96146995000000002</v>
      </c>
      <c r="GP39" s="72">
        <v>0.96313053000000004</v>
      </c>
      <c r="GQ39" s="72">
        <v>0.96169879999999996</v>
      </c>
      <c r="GR39" s="72">
        <v>0.96277743999999998</v>
      </c>
      <c r="GS39" s="72">
        <v>0.96483050000000004</v>
      </c>
      <c r="GT39" s="72">
        <v>0.96618380000000004</v>
      </c>
      <c r="GU39" s="72">
        <v>0.96558535000000001</v>
      </c>
      <c r="GV39" s="72">
        <v>0.96356149999999996</v>
      </c>
      <c r="GW39" s="72">
        <v>0.96224933999999995</v>
      </c>
      <c r="GX39" s="72">
        <v>1.012384</v>
      </c>
      <c r="GY39" s="72">
        <v>1.0187463999999999</v>
      </c>
      <c r="GZ39" s="72">
        <v>1.0229075000000001</v>
      </c>
      <c r="HA39" s="72">
        <v>1.0247139999999999</v>
      </c>
      <c r="HB39" s="72">
        <v>1.0232954000000001</v>
      </c>
      <c r="HC39" s="72">
        <v>1.0132778</v>
      </c>
      <c r="HD39" s="72">
        <v>0.98744180000000004</v>
      </c>
      <c r="HE39" s="72">
        <v>1.0012753999999999</v>
      </c>
      <c r="HF39" s="72">
        <v>1.0018606000000001</v>
      </c>
      <c r="HG39" s="72">
        <v>0.99879693999999997</v>
      </c>
      <c r="HH39" s="72">
        <v>0.99472079999999996</v>
      </c>
      <c r="HI39" s="72">
        <v>0.99033570000000004</v>
      </c>
      <c r="HJ39" s="72">
        <v>0.98582345000000005</v>
      </c>
      <c r="HK39" s="72">
        <v>0.98118729999999998</v>
      </c>
      <c r="HL39" s="72">
        <v>0.97636944000000003</v>
      </c>
      <c r="HM39" s="72">
        <v>0.97122699999999995</v>
      </c>
      <c r="HN39" s="72">
        <v>0.96574694000000005</v>
      </c>
      <c r="HO39" s="72">
        <v>0.96031999999999995</v>
      </c>
      <c r="HP39" s="72">
        <v>0.95501535999999998</v>
      </c>
      <c r="HQ39" s="72">
        <v>0.94949894999999995</v>
      </c>
      <c r="HR39" s="72">
        <v>0.94383543999999997</v>
      </c>
      <c r="HS39" s="72">
        <v>0.93810400000000005</v>
      </c>
      <c r="HT39" s="72">
        <v>0.93234455999999999</v>
      </c>
      <c r="HU39" s="72">
        <v>0.92664729999999995</v>
      </c>
      <c r="HV39" s="72">
        <v>0.92114059999999998</v>
      </c>
      <c r="HW39" s="72">
        <v>0.91603040000000002</v>
      </c>
      <c r="HX39" s="72">
        <v>0.91164319999999999</v>
      </c>
      <c r="HY39" s="72">
        <v>0.9085027</v>
      </c>
      <c r="HZ39" s="72">
        <v>0.90743315000000002</v>
      </c>
      <c r="IA39" s="72">
        <v>0.90973263999999998</v>
      </c>
      <c r="IB39" s="72">
        <v>0.91760050000000004</v>
      </c>
      <c r="IC39" s="72">
        <v>0.93523500000000004</v>
      </c>
      <c r="ID39" s="72">
        <v>0.97240780000000004</v>
      </c>
      <c r="IE39" s="72">
        <v>0.95820766999999996</v>
      </c>
      <c r="IF39" s="72">
        <v>0.94982449999999996</v>
      </c>
      <c r="IG39" s="72">
        <v>0.94627969999999995</v>
      </c>
      <c r="IH39" s="72">
        <v>0.94535089999999999</v>
      </c>
      <c r="II39" s="72">
        <v>0.94561315000000001</v>
      </c>
      <c r="IJ39" s="72">
        <v>0.94500949999999995</v>
      </c>
      <c r="IK39" s="72">
        <v>0.94541425000000001</v>
      </c>
      <c r="IL39" s="72">
        <v>1.0134721</v>
      </c>
      <c r="IM39" s="72">
        <v>1.0228237</v>
      </c>
      <c r="IN39" s="72">
        <v>1.0261020000000001</v>
      </c>
      <c r="IO39" s="72">
        <v>1.0248641999999999</v>
      </c>
      <c r="IP39" s="72">
        <v>1.018059</v>
      </c>
      <c r="IQ39" s="72">
        <v>1.0033890000000001</v>
      </c>
      <c r="IR39" s="72">
        <v>0.98650749999999998</v>
      </c>
      <c r="IS39" s="72">
        <v>0.98012423999999998</v>
      </c>
      <c r="IT39" s="72">
        <v>0.97104880000000005</v>
      </c>
      <c r="IU39" s="72">
        <v>0.96028999999999998</v>
      </c>
      <c r="IV39" s="72">
        <v>0.94938034000000004</v>
      </c>
      <c r="IW39" s="72">
        <v>0.93905380000000005</v>
      </c>
      <c r="IX39" s="72">
        <v>0.92949939999999998</v>
      </c>
      <c r="IY39" s="72">
        <v>0.92062239999999995</v>
      </c>
      <c r="IZ39" s="72">
        <v>0.91224079999999996</v>
      </c>
      <c r="JA39" s="72">
        <v>0.90415144000000003</v>
      </c>
      <c r="JB39" s="72">
        <v>0.89625900000000003</v>
      </c>
      <c r="JC39" s="72">
        <v>0.88853680000000002</v>
      </c>
      <c r="JD39" s="72">
        <v>0.88098096999999997</v>
      </c>
      <c r="JE39" s="72">
        <v>0.87347719999999995</v>
      </c>
      <c r="JF39" s="72">
        <v>0.86600876000000004</v>
      </c>
      <c r="JG39" s="72">
        <v>0.85861699999999996</v>
      </c>
      <c r="JH39" s="72">
        <v>0.85136440000000002</v>
      </c>
      <c r="JI39" s="72">
        <v>0.8443676</v>
      </c>
      <c r="JJ39" s="72">
        <v>0.83782889999999999</v>
      </c>
      <c r="JK39" s="72">
        <v>0.83209290000000002</v>
      </c>
      <c r="JL39" s="72">
        <v>0.82773786999999999</v>
      </c>
      <c r="JM39" s="72">
        <v>0.82570639999999995</v>
      </c>
      <c r="JN39" s="72">
        <v>0.82749969999999995</v>
      </c>
      <c r="JO39" s="72">
        <v>0.83540789999999998</v>
      </c>
      <c r="JP39" s="72">
        <v>0.85317140000000002</v>
      </c>
      <c r="JQ39" s="72">
        <v>0.88779339999999995</v>
      </c>
      <c r="JR39" s="72">
        <v>0.96094179999999996</v>
      </c>
      <c r="JS39" s="72">
        <v>0.96019447000000002</v>
      </c>
      <c r="JT39" s="72">
        <v>0.95624036000000001</v>
      </c>
      <c r="JU39" s="72">
        <v>0.95256540000000001</v>
      </c>
      <c r="JV39" s="72">
        <v>0.94996150000000001</v>
      </c>
      <c r="JW39" s="72">
        <v>0.94818382999999995</v>
      </c>
      <c r="JX39" s="72">
        <v>0.94607054999999995</v>
      </c>
      <c r="JY39" s="72">
        <v>0.94459059999999995</v>
      </c>
      <c r="JZ39" s="72">
        <v>1.0093620999999999</v>
      </c>
      <c r="KA39" s="72">
        <v>1.0186408</v>
      </c>
      <c r="KB39" s="72">
        <v>1.0230969000000001</v>
      </c>
      <c r="KC39" s="72">
        <v>1.0256753999999999</v>
      </c>
      <c r="KD39" s="72">
        <v>1.0253241</v>
      </c>
      <c r="KE39" s="72">
        <v>1.0174483000000001</v>
      </c>
      <c r="KF39" s="72">
        <v>0.98590356000000001</v>
      </c>
      <c r="KG39" s="72">
        <v>0.96908766000000002</v>
      </c>
      <c r="KH39" s="72">
        <v>0.95314569999999998</v>
      </c>
      <c r="KI39" s="72">
        <v>0.93714249999999999</v>
      </c>
      <c r="KJ39" s="72">
        <v>0.9219714</v>
      </c>
      <c r="KK39" s="72">
        <v>0.90813790000000005</v>
      </c>
      <c r="KL39" s="72">
        <v>0.89572549999999995</v>
      </c>
      <c r="KM39" s="72">
        <v>0.88455724999999996</v>
      </c>
      <c r="KN39" s="72">
        <v>0.87435436</v>
      </c>
      <c r="KO39" s="72">
        <v>0.86483849999999995</v>
      </c>
      <c r="KP39" s="72">
        <v>0.85579340000000004</v>
      </c>
      <c r="KQ39" s="72">
        <v>0.84710370000000002</v>
      </c>
      <c r="KR39" s="72">
        <v>0.83870005999999997</v>
      </c>
      <c r="KS39" s="72">
        <v>0.83051960000000002</v>
      </c>
      <c r="KT39" s="72">
        <v>0.82253290000000001</v>
      </c>
      <c r="KU39" s="72">
        <v>0.81476163999999995</v>
      </c>
      <c r="KV39" s="72">
        <v>0.80727135999999999</v>
      </c>
      <c r="KW39" s="72">
        <v>0.80019224</v>
      </c>
      <c r="KX39" s="72">
        <v>0.7937554</v>
      </c>
      <c r="KY39" s="72">
        <v>0.78836112999999997</v>
      </c>
      <c r="KZ39" s="72">
        <v>0.7846649</v>
      </c>
      <c r="LA39" s="72">
        <v>0.78370989999999996</v>
      </c>
      <c r="LB39" s="72">
        <v>0.78716856000000002</v>
      </c>
      <c r="LC39" s="72">
        <v>0.79721189999999997</v>
      </c>
      <c r="LD39" s="72">
        <v>0.81658359999999997</v>
      </c>
      <c r="LE39" s="72">
        <v>0.84833853999999997</v>
      </c>
      <c r="LF39" s="72">
        <v>0.89943079999999997</v>
      </c>
      <c r="LG39" s="72">
        <v>0.94730939999999997</v>
      </c>
      <c r="LH39" s="72">
        <v>0.9694931</v>
      </c>
      <c r="LI39" s="72">
        <v>0.97829752999999997</v>
      </c>
      <c r="LJ39" s="72">
        <v>0.97927176999999999</v>
      </c>
      <c r="LK39" s="72">
        <v>0.97707999999999995</v>
      </c>
      <c r="LL39" s="72">
        <v>0.97124069999999996</v>
      </c>
      <c r="LM39" s="72">
        <v>0.96104829999999997</v>
      </c>
      <c r="LN39" s="72">
        <v>1.0062028999999999</v>
      </c>
      <c r="LO39" s="72">
        <v>1.0142610999999999</v>
      </c>
      <c r="LP39" s="72">
        <v>1.0193532999999999</v>
      </c>
      <c r="LQ39" s="72">
        <v>1.0244826</v>
      </c>
      <c r="LR39" s="72">
        <v>1.0284415</v>
      </c>
      <c r="LS39" s="72">
        <v>1.025763</v>
      </c>
      <c r="LT39" s="72">
        <v>0.98858369999999995</v>
      </c>
      <c r="LU39" s="72">
        <v>0.97214429999999996</v>
      </c>
      <c r="LV39" s="72">
        <v>0.95597980000000005</v>
      </c>
      <c r="LW39" s="72">
        <v>0.94014209999999998</v>
      </c>
      <c r="LX39" s="72">
        <v>0.92527979999999999</v>
      </c>
      <c r="LY39" s="72">
        <v>0.91174960000000005</v>
      </c>
      <c r="LZ39" s="72">
        <v>0.89960629999999997</v>
      </c>
      <c r="MA39" s="72">
        <v>0.88870263000000005</v>
      </c>
      <c r="MB39" s="72">
        <v>0.8787895</v>
      </c>
      <c r="MC39" s="72">
        <v>0.86962174999999997</v>
      </c>
      <c r="MD39" s="72">
        <v>0.86099780000000004</v>
      </c>
      <c r="ME39" s="72">
        <v>0.85279815999999997</v>
      </c>
      <c r="MF39" s="72">
        <v>0.84494829999999999</v>
      </c>
      <c r="MG39" s="72">
        <v>0.83740369999999997</v>
      </c>
      <c r="MH39" s="72">
        <v>0.83014125000000005</v>
      </c>
      <c r="MI39" s="72">
        <v>0.82317615</v>
      </c>
      <c r="MJ39" s="72">
        <v>0.81656516000000001</v>
      </c>
      <c r="MK39" s="72">
        <v>0.81042959999999997</v>
      </c>
      <c r="ML39" s="72">
        <v>0.804983</v>
      </c>
      <c r="MM39" s="72">
        <v>0.80058222999999995</v>
      </c>
      <c r="MN39" s="72">
        <v>0.79775850000000004</v>
      </c>
      <c r="MO39" s="72">
        <v>0.79723847000000003</v>
      </c>
      <c r="MP39" s="72">
        <v>0.80060684999999998</v>
      </c>
      <c r="MQ39" s="72">
        <v>0.80924450000000003</v>
      </c>
      <c r="MR39" s="72">
        <v>0.82438650000000002</v>
      </c>
      <c r="MS39" s="72">
        <v>0.84587455</v>
      </c>
      <c r="MT39" s="72">
        <v>0.87040150000000005</v>
      </c>
      <c r="MU39" s="72">
        <v>0.92837804999999995</v>
      </c>
      <c r="MV39" s="72">
        <v>0.95939165000000004</v>
      </c>
      <c r="MW39" s="72">
        <v>0.97362369999999998</v>
      </c>
      <c r="MX39" s="72">
        <v>0.97863120000000003</v>
      </c>
      <c r="MY39" s="72">
        <v>0.97967773999999996</v>
      </c>
      <c r="MZ39" s="72">
        <v>0.97767999999999999</v>
      </c>
      <c r="NA39" s="72">
        <v>0.96807989999999999</v>
      </c>
      <c r="NB39" s="72">
        <v>1.0014379</v>
      </c>
      <c r="NC39" s="72">
        <v>1.0059886</v>
      </c>
      <c r="ND39" s="72">
        <v>1.0100119999999999</v>
      </c>
      <c r="NE39" s="72">
        <v>1.0158558</v>
      </c>
      <c r="NF39" s="72">
        <v>1.0235540000000001</v>
      </c>
      <c r="NG39" s="72">
        <v>1.0254992999999999</v>
      </c>
      <c r="NH39" s="72">
        <v>0.99605960000000004</v>
      </c>
      <c r="NI39" s="72">
        <v>0.98970234000000001</v>
      </c>
      <c r="NJ39" s="72">
        <v>0.98042905000000002</v>
      </c>
      <c r="NK39" s="72">
        <v>0.97060394000000005</v>
      </c>
      <c r="NL39" s="72">
        <v>0.96088589999999996</v>
      </c>
      <c r="NM39" s="72">
        <v>0.95159709999999997</v>
      </c>
      <c r="NN39" s="72">
        <v>0.9428936</v>
      </c>
      <c r="NO39" s="72">
        <v>0.93481344</v>
      </c>
      <c r="NP39" s="72">
        <v>0.92729870000000003</v>
      </c>
      <c r="NQ39" s="72">
        <v>0.92026984999999994</v>
      </c>
      <c r="NR39" s="72">
        <v>0.91364752999999999</v>
      </c>
      <c r="NS39" s="72">
        <v>0.90737990000000002</v>
      </c>
      <c r="NT39" s="72">
        <v>0.90142829999999996</v>
      </c>
      <c r="NU39" s="72">
        <v>0.89577514000000003</v>
      </c>
      <c r="NV39" s="72">
        <v>0.89041035999999996</v>
      </c>
      <c r="NW39" s="72">
        <v>0.88534089999999999</v>
      </c>
      <c r="NX39" s="72">
        <v>0.8806081</v>
      </c>
      <c r="NY39" s="72">
        <v>0.87629380000000001</v>
      </c>
      <c r="NZ39" s="72">
        <v>0.87255234000000004</v>
      </c>
      <c r="OA39" s="72">
        <v>0.86964023000000001</v>
      </c>
      <c r="OB39" s="72">
        <v>0.86785745999999997</v>
      </c>
      <c r="OC39" s="72">
        <v>0.86679494000000001</v>
      </c>
      <c r="OD39" s="72">
        <v>0.86860619999999999</v>
      </c>
      <c r="OE39" s="72">
        <v>0.87319360000000001</v>
      </c>
      <c r="OF39" s="72">
        <v>0.88071140000000003</v>
      </c>
      <c r="OG39" s="72">
        <v>0.8897448</v>
      </c>
      <c r="OH39" s="72">
        <v>0.89659869999999997</v>
      </c>
      <c r="OI39" s="72">
        <v>0.93906115999999995</v>
      </c>
      <c r="OJ39" s="72">
        <v>0.94919699999999996</v>
      </c>
      <c r="OK39" s="72">
        <v>0.94820979999999999</v>
      </c>
      <c r="OL39" s="72">
        <v>0.94715020000000005</v>
      </c>
      <c r="OM39" s="72">
        <v>0.94704100000000002</v>
      </c>
      <c r="ON39" s="72">
        <v>0.94742786999999995</v>
      </c>
      <c r="OO39" s="72">
        <v>0.94778854000000001</v>
      </c>
      <c r="OP39" s="72">
        <v>0.99365420000000004</v>
      </c>
      <c r="OQ39" s="72">
        <v>0.99374859999999998</v>
      </c>
      <c r="OR39" s="72">
        <v>0.99658809999999998</v>
      </c>
      <c r="OS39" s="72">
        <v>1.0007931999999999</v>
      </c>
      <c r="OT39" s="72">
        <v>1.0063181000000001</v>
      </c>
      <c r="OU39" s="72">
        <v>1.0125769</v>
      </c>
      <c r="OV39" s="72">
        <v>1.0099005999999999</v>
      </c>
      <c r="OW39" s="72">
        <v>1.0077147</v>
      </c>
      <c r="OX39" s="72">
        <v>1.005171</v>
      </c>
      <c r="OY39" s="72">
        <v>1.0020543</v>
      </c>
      <c r="OZ39" s="72">
        <v>0.99833167</v>
      </c>
      <c r="PA39" s="72">
        <v>0.99414855000000002</v>
      </c>
      <c r="PB39" s="72">
        <v>0.98970800000000003</v>
      </c>
      <c r="PC39" s="72">
        <v>0.98520819999999998</v>
      </c>
      <c r="PD39" s="72">
        <v>0.98076105000000002</v>
      </c>
      <c r="PE39" s="72">
        <v>0.97643749999999996</v>
      </c>
      <c r="PF39" s="72">
        <v>0.97227675000000002</v>
      </c>
      <c r="PG39" s="72">
        <v>0.96829562999999996</v>
      </c>
      <c r="PH39" s="72">
        <v>0.96449819999999997</v>
      </c>
      <c r="PI39" s="72">
        <v>0.96088280000000004</v>
      </c>
      <c r="PJ39" s="72">
        <v>0.95744680000000004</v>
      </c>
      <c r="PK39" s="72">
        <v>0.95419335000000005</v>
      </c>
      <c r="PL39" s="72">
        <v>0.95113510000000001</v>
      </c>
      <c r="PM39" s="72">
        <v>0.94830599999999998</v>
      </c>
      <c r="PN39" s="72">
        <v>0.94577944000000003</v>
      </c>
      <c r="PO39" s="72">
        <v>0.94374985</v>
      </c>
      <c r="PP39" s="72">
        <v>0.94285750000000002</v>
      </c>
      <c r="PQ39" s="72">
        <v>0.93976440000000006</v>
      </c>
      <c r="PR39" s="72">
        <v>0.9398862</v>
      </c>
      <c r="PS39" s="72">
        <v>0.94039613</v>
      </c>
      <c r="PT39" s="72">
        <v>0.94164590000000004</v>
      </c>
      <c r="PU39" s="72">
        <v>0.94224923999999999</v>
      </c>
      <c r="PV39" s="72">
        <v>0.93841209999999997</v>
      </c>
      <c r="PW39" s="72">
        <v>0.93884219999999996</v>
      </c>
      <c r="PX39" s="72">
        <v>0.94131153999999995</v>
      </c>
      <c r="PY39" s="72">
        <v>0.94435429999999998</v>
      </c>
      <c r="PZ39" s="72">
        <v>0.94712746000000003</v>
      </c>
      <c r="QA39" s="72">
        <v>0.94921666000000005</v>
      </c>
      <c r="QB39" s="72">
        <v>0.95054839999999996</v>
      </c>
      <c r="QC39" s="72">
        <v>0.95052490000000001</v>
      </c>
      <c r="QD39" s="72">
        <v>0.99118609999999996</v>
      </c>
      <c r="QE39" s="72">
        <v>0.98528117000000004</v>
      </c>
      <c r="QF39" s="72">
        <v>0.98336595000000004</v>
      </c>
      <c r="QG39" s="72">
        <v>0.98429679999999997</v>
      </c>
      <c r="QH39" s="72">
        <v>0.98703664999999996</v>
      </c>
      <c r="QI39" s="72">
        <v>0.99070199999999997</v>
      </c>
      <c r="QJ39" s="72">
        <v>0.9943206</v>
      </c>
      <c r="QK39" s="72">
        <v>0.99714239999999998</v>
      </c>
      <c r="QL39" s="72">
        <v>0.99932520000000002</v>
      </c>
      <c r="QM39" s="72">
        <v>1.0009109</v>
      </c>
      <c r="QN39" s="72">
        <v>1.0019028000000001</v>
      </c>
      <c r="QO39" s="72">
        <v>1.0024291000000001</v>
      </c>
      <c r="QP39" s="72">
        <v>1.0023519000000001</v>
      </c>
      <c r="QQ39" s="72">
        <v>1.0017589</v>
      </c>
      <c r="QR39" s="72">
        <v>1.0006843999999999</v>
      </c>
      <c r="QS39" s="72">
        <v>0.99922067000000003</v>
      </c>
      <c r="QT39" s="72">
        <v>0.99745863999999995</v>
      </c>
      <c r="QU39" s="72">
        <v>0.99551255000000005</v>
      </c>
      <c r="QV39" s="72">
        <v>0.99350004999999997</v>
      </c>
      <c r="QW39" s="72">
        <v>0.99152476000000001</v>
      </c>
      <c r="QX39" s="72">
        <v>0.98966646000000003</v>
      </c>
      <c r="QY39" s="72">
        <v>0.98797489999999999</v>
      </c>
      <c r="QZ39" s="72">
        <v>0.98647576999999997</v>
      </c>
      <c r="RA39" s="72">
        <v>0.98517674</v>
      </c>
      <c r="RB39" s="72">
        <v>0.98406863</v>
      </c>
      <c r="RC39" s="72">
        <v>0.98314259999999998</v>
      </c>
      <c r="RD39" s="72">
        <v>0.98245263000000005</v>
      </c>
      <c r="RE39" s="72">
        <v>0.98116530000000002</v>
      </c>
      <c r="RF39" s="72">
        <v>0.97995215999999996</v>
      </c>
      <c r="RG39" s="72">
        <v>0.97824199999999994</v>
      </c>
      <c r="RH39" s="72">
        <v>0.97573226999999996</v>
      </c>
      <c r="RI39" s="72">
        <v>0.97218300000000002</v>
      </c>
      <c r="RJ39" s="72">
        <v>0.96869329999999998</v>
      </c>
      <c r="RK39" s="72">
        <v>0.96604230000000002</v>
      </c>
      <c r="RL39" s="72">
        <v>0.96435784999999996</v>
      </c>
      <c r="RM39" s="72">
        <v>0.96347369999999999</v>
      </c>
      <c r="RN39" s="72">
        <v>0.96311826</v>
      </c>
      <c r="RO39" s="72">
        <v>0.96300430000000004</v>
      </c>
      <c r="RP39" s="72">
        <v>0.96292949999999999</v>
      </c>
      <c r="RQ39" s="72">
        <v>0.96243840000000003</v>
      </c>
      <c r="RR39" s="72">
        <v>0.99959310000000001</v>
      </c>
      <c r="RS39" s="72">
        <v>0.99434650000000002</v>
      </c>
      <c r="RT39" s="72">
        <v>0.99009259999999999</v>
      </c>
      <c r="RU39" s="72">
        <v>0.98709190000000002</v>
      </c>
      <c r="RV39" s="72">
        <v>0.98528389999999999</v>
      </c>
      <c r="RW39" s="72">
        <v>0.98422390000000004</v>
      </c>
      <c r="RX39" s="72">
        <v>0.98427975000000001</v>
      </c>
      <c r="RY39" s="72">
        <v>0.98496930000000005</v>
      </c>
      <c r="RZ39" s="72">
        <v>0.98625370000000001</v>
      </c>
      <c r="SA39" s="72">
        <v>0.98798125999999997</v>
      </c>
      <c r="SB39" s="72">
        <v>0.99006134000000001</v>
      </c>
      <c r="SC39" s="72">
        <v>0.99218070000000003</v>
      </c>
      <c r="SD39" s="72">
        <v>0.99418247000000004</v>
      </c>
      <c r="SE39" s="72">
        <v>0.99593662999999999</v>
      </c>
      <c r="SF39" s="72">
        <v>0.99735660000000004</v>
      </c>
      <c r="SG39" s="72">
        <v>0.99840459999999998</v>
      </c>
      <c r="SH39" s="72">
        <v>0.99909709999999996</v>
      </c>
      <c r="SI39" s="72">
        <v>0.99947280000000005</v>
      </c>
      <c r="SJ39" s="72">
        <v>0.99946440000000003</v>
      </c>
      <c r="SK39" s="72">
        <v>0.99922820000000001</v>
      </c>
      <c r="SL39" s="72">
        <v>0.99869554999999999</v>
      </c>
      <c r="SM39" s="72">
        <v>0.99793589999999999</v>
      </c>
      <c r="SN39" s="72">
        <v>0.99699340000000003</v>
      </c>
      <c r="SO39" s="72">
        <v>0.99590104999999995</v>
      </c>
      <c r="SP39" s="72">
        <v>0.99467899999999998</v>
      </c>
      <c r="SQ39" s="72">
        <v>0.99333649999999996</v>
      </c>
      <c r="SR39" s="72">
        <v>0.99187360000000002</v>
      </c>
      <c r="SS39" s="72">
        <v>0.99026840000000005</v>
      </c>
      <c r="ST39" s="72">
        <v>0.98847412999999995</v>
      </c>
      <c r="SU39" s="72">
        <v>0.98635890000000004</v>
      </c>
      <c r="SV39" s="72">
        <v>0.98430806000000004</v>
      </c>
      <c r="SW39" s="72">
        <v>0.98202880000000004</v>
      </c>
      <c r="SX39" s="72">
        <v>0.97981256000000005</v>
      </c>
      <c r="SY39" s="72">
        <v>0.97781456</v>
      </c>
      <c r="SZ39" s="72">
        <v>0.9761377</v>
      </c>
      <c r="TA39" s="72">
        <v>0.97481249999999997</v>
      </c>
      <c r="TB39" s="72">
        <v>0.97378224000000002</v>
      </c>
      <c r="TC39" s="72">
        <v>0.97280549999999999</v>
      </c>
      <c r="TD39" s="72">
        <v>0.97080440000000001</v>
      </c>
      <c r="TE39" s="72">
        <v>0.97085920000000003</v>
      </c>
      <c r="TF39" s="72">
        <v>1.0054877</v>
      </c>
      <c r="TG39" s="72">
        <v>1.0033268</v>
      </c>
      <c r="TH39" s="72">
        <v>1.0012089</v>
      </c>
      <c r="TI39" s="72">
        <v>0.9988823</v>
      </c>
      <c r="TJ39" s="72">
        <v>0.99637129999999996</v>
      </c>
      <c r="TK39" s="72">
        <v>0.99411490000000002</v>
      </c>
      <c r="TL39" s="72">
        <v>0.99230070000000004</v>
      </c>
      <c r="TM39" s="72">
        <v>0.99100613999999998</v>
      </c>
      <c r="TN39" s="72">
        <v>0.99024619999999997</v>
      </c>
      <c r="TO39" s="72">
        <v>0.99013096</v>
      </c>
      <c r="TP39" s="72">
        <v>0.99048290000000005</v>
      </c>
      <c r="TQ39" s="72">
        <v>0.99128490000000002</v>
      </c>
      <c r="TR39" s="72">
        <v>0.99235989999999996</v>
      </c>
      <c r="TS39" s="72">
        <v>0.99362474999999995</v>
      </c>
      <c r="TT39" s="72">
        <v>0.99498193999999995</v>
      </c>
      <c r="TU39" s="72">
        <v>0.99632710000000002</v>
      </c>
      <c r="TV39" s="72">
        <v>0.99756880000000003</v>
      </c>
      <c r="TW39" s="72">
        <v>0.9986121</v>
      </c>
      <c r="TX39" s="72">
        <v>0.99939644000000005</v>
      </c>
      <c r="TY39" s="72">
        <v>0.99988739999999998</v>
      </c>
      <c r="TZ39" s="72">
        <v>1.0000669</v>
      </c>
      <c r="UA39" s="72">
        <v>0.99993359999999998</v>
      </c>
      <c r="UB39" s="72">
        <v>0.99948126000000004</v>
      </c>
      <c r="UC39" s="72">
        <v>0.99873285999999994</v>
      </c>
      <c r="UD39" s="72">
        <v>0.99771445999999997</v>
      </c>
      <c r="UE39" s="72">
        <v>0.99645930000000005</v>
      </c>
      <c r="UF39" s="72">
        <v>0.99500524999999995</v>
      </c>
      <c r="UG39" s="72">
        <v>0.99339277000000004</v>
      </c>
      <c r="UH39" s="72">
        <v>0.99165994000000002</v>
      </c>
      <c r="UI39" s="72">
        <v>0.98984640000000002</v>
      </c>
      <c r="UJ39" s="72">
        <v>0.98801700000000003</v>
      </c>
      <c r="UK39" s="72">
        <v>0.98625123999999997</v>
      </c>
      <c r="UL39" s="72">
        <v>0.98464059999999998</v>
      </c>
      <c r="UM39" s="72">
        <v>0.98292564999999998</v>
      </c>
      <c r="UN39" s="72">
        <v>0.9814117</v>
      </c>
      <c r="UO39" s="72">
        <v>0.98015620000000003</v>
      </c>
      <c r="UP39" s="72">
        <v>0.97927772999999996</v>
      </c>
      <c r="UQ39" s="72">
        <v>0.97932565000000005</v>
      </c>
      <c r="UR39" s="72">
        <v>0.98124385000000003</v>
      </c>
      <c r="US39" s="72">
        <v>0.98108244</v>
      </c>
      <c r="UT39" s="72">
        <v>1.0066584000000001</v>
      </c>
      <c r="UU39" s="72">
        <v>1.006294</v>
      </c>
      <c r="UV39" s="72">
        <v>1.0062689</v>
      </c>
      <c r="UW39" s="72">
        <v>1.0059655999999999</v>
      </c>
      <c r="UX39" s="72">
        <v>1.0052327999999999</v>
      </c>
      <c r="UY39" s="72">
        <v>1.0042111</v>
      </c>
      <c r="UZ39" s="72">
        <v>1.0030321</v>
      </c>
      <c r="VA39" s="72">
        <v>1.0018258</v>
      </c>
      <c r="VB39" s="72">
        <v>1.000705</v>
      </c>
      <c r="VC39" s="72">
        <v>0.99976759999999998</v>
      </c>
      <c r="VD39" s="72">
        <v>0.99906830000000002</v>
      </c>
      <c r="VE39" s="72">
        <v>0.99860143999999995</v>
      </c>
      <c r="VF39" s="72">
        <v>0.99844379999999999</v>
      </c>
      <c r="VG39" s="72">
        <v>0.99859136000000004</v>
      </c>
      <c r="VH39" s="72">
        <v>0.99897579999999997</v>
      </c>
      <c r="VI39" s="72">
        <v>0.99953793999999996</v>
      </c>
      <c r="VJ39" s="72">
        <v>1.0002046</v>
      </c>
      <c r="VK39" s="72">
        <v>1.0009074</v>
      </c>
      <c r="VL39" s="72">
        <v>1.0015810999999999</v>
      </c>
      <c r="VM39" s="72">
        <v>1.0021738</v>
      </c>
      <c r="VN39" s="72">
        <v>1.0026244</v>
      </c>
      <c r="VO39" s="72">
        <v>1.0028969999999999</v>
      </c>
      <c r="VP39" s="72">
        <v>1.0028931999999999</v>
      </c>
      <c r="VQ39" s="72">
        <v>1.0027062</v>
      </c>
      <c r="VR39" s="72">
        <v>1.0022469000000001</v>
      </c>
      <c r="VS39" s="72">
        <v>1.0015366999999999</v>
      </c>
      <c r="VT39" s="72">
        <v>1.0005892999999999</v>
      </c>
      <c r="VU39" s="72">
        <v>0.99942909999999996</v>
      </c>
      <c r="VV39" s="72">
        <v>0.99808920000000001</v>
      </c>
      <c r="VW39" s="72">
        <v>0.99660956999999994</v>
      </c>
      <c r="VX39" s="72">
        <v>0.9950348</v>
      </c>
      <c r="VY39" s="72">
        <v>0.99341195999999998</v>
      </c>
      <c r="VZ39" s="72">
        <v>0.99178900000000003</v>
      </c>
      <c r="WA39" s="72">
        <v>0.99019873000000003</v>
      </c>
      <c r="WB39" s="72">
        <v>0.98869246</v>
      </c>
      <c r="WC39" s="72">
        <v>0.98735099999999998</v>
      </c>
      <c r="WD39" s="72">
        <v>0.98623985000000003</v>
      </c>
      <c r="WE39" s="72">
        <v>0.98523455999999998</v>
      </c>
      <c r="WF39" s="72">
        <v>0.98534529999999998</v>
      </c>
      <c r="WG39" s="72">
        <v>0.98527200000000004</v>
      </c>
      <c r="WH39" s="72">
        <v>1.0056198000000001</v>
      </c>
      <c r="WI39" s="72">
        <v>1.0053401</v>
      </c>
      <c r="WJ39" s="72">
        <v>1.0054325</v>
      </c>
      <c r="WK39" s="72">
        <v>1.0053837000000001</v>
      </c>
      <c r="WL39" s="72">
        <v>1.0051384999999999</v>
      </c>
      <c r="WM39" s="72">
        <v>1.0047089</v>
      </c>
      <c r="WN39" s="72">
        <v>1.0041298999999999</v>
      </c>
      <c r="WO39" s="72">
        <v>1.0034419000000001</v>
      </c>
      <c r="WP39" s="72">
        <v>1.0026941</v>
      </c>
      <c r="WQ39" s="72">
        <v>1.0019387</v>
      </c>
      <c r="WR39" s="72">
        <v>1.0012243999999999</v>
      </c>
      <c r="WS39" s="72">
        <v>1.0005915999999999</v>
      </c>
      <c r="WT39" s="72">
        <v>1.0000781000000001</v>
      </c>
      <c r="WU39" s="72">
        <v>0.99971014000000002</v>
      </c>
      <c r="WV39" s="72">
        <v>0.99950119999999998</v>
      </c>
      <c r="WW39" s="72">
        <v>0.99945649999999997</v>
      </c>
      <c r="WX39" s="72">
        <v>0.99955130000000003</v>
      </c>
      <c r="WY39" s="72">
        <v>0.99977994000000003</v>
      </c>
      <c r="WZ39" s="72">
        <v>1.0000990000000001</v>
      </c>
      <c r="XA39" s="72">
        <v>1.0004683000000001</v>
      </c>
      <c r="XB39" s="72">
        <v>1.0008438</v>
      </c>
      <c r="XC39" s="72">
        <v>1.0011833999999999</v>
      </c>
      <c r="XD39" s="72">
        <v>1.0014445000000001</v>
      </c>
      <c r="XE39" s="72">
        <v>1.0016004000000001</v>
      </c>
      <c r="XF39" s="72">
        <v>1.0015854</v>
      </c>
      <c r="XG39" s="72">
        <v>1.0014166</v>
      </c>
      <c r="XH39" s="72">
        <v>1.0010680000000001</v>
      </c>
      <c r="XI39" s="72">
        <v>1.0005364000000001</v>
      </c>
      <c r="XJ39" s="72">
        <v>0.99982362999999996</v>
      </c>
      <c r="XK39" s="72">
        <v>0.99893825999999997</v>
      </c>
      <c r="XL39" s="72">
        <v>0.99789905999999995</v>
      </c>
      <c r="XM39" s="72">
        <v>0.99673073999999995</v>
      </c>
      <c r="XN39" s="72">
        <v>0.99546343000000004</v>
      </c>
      <c r="XO39" s="72">
        <v>0.99413090000000004</v>
      </c>
      <c r="XP39" s="72">
        <v>0.99276894000000004</v>
      </c>
      <c r="XQ39" s="72">
        <v>0.99141926000000002</v>
      </c>
      <c r="XR39" s="72">
        <v>0.99014210000000002</v>
      </c>
      <c r="XS39" s="72">
        <v>0.98886169999999995</v>
      </c>
      <c r="XT39" s="72">
        <v>0.98775520000000006</v>
      </c>
      <c r="XU39" s="72">
        <v>0.98750705000000005</v>
      </c>
      <c r="XV39" s="72">
        <v>1.0050611</v>
      </c>
      <c r="XW39" s="72">
        <v>1.0049876</v>
      </c>
      <c r="XX39" s="72">
        <v>1.0052019999999999</v>
      </c>
      <c r="XY39" s="72">
        <v>1.0053649</v>
      </c>
      <c r="XZ39" s="72">
        <v>1.0053399999999999</v>
      </c>
      <c r="YA39" s="72">
        <v>1.0051637</v>
      </c>
      <c r="YB39" s="72">
        <v>1.0048360999999999</v>
      </c>
      <c r="YC39" s="72">
        <v>1.0043755000000001</v>
      </c>
      <c r="YD39" s="72">
        <v>1.0038077999999999</v>
      </c>
      <c r="YE39" s="72">
        <v>1.0031626</v>
      </c>
      <c r="YF39" s="72">
        <v>1.0024734</v>
      </c>
      <c r="YG39" s="72">
        <v>1.0017750999999999</v>
      </c>
      <c r="YH39" s="72">
        <v>1.0011000000000001</v>
      </c>
      <c r="YI39" s="72">
        <v>1.0004777</v>
      </c>
      <c r="YJ39" s="72">
        <v>0.99993399999999999</v>
      </c>
      <c r="YK39" s="72">
        <v>0.99948983999999996</v>
      </c>
      <c r="YL39" s="72">
        <v>0.99916910000000003</v>
      </c>
      <c r="YM39" s="72">
        <v>0.99895460000000003</v>
      </c>
      <c r="YN39" s="72">
        <v>0.99883854000000005</v>
      </c>
      <c r="YO39" s="72">
        <v>0.99882393999999997</v>
      </c>
      <c r="YP39" s="72">
        <v>0.99886995999999995</v>
      </c>
      <c r="YQ39" s="72">
        <v>0.99896370000000001</v>
      </c>
      <c r="YR39" s="72">
        <v>0.99907380000000001</v>
      </c>
      <c r="YS39" s="72">
        <v>0.99916769999999999</v>
      </c>
      <c r="YT39" s="72">
        <v>0.99921095000000004</v>
      </c>
      <c r="YU39" s="72">
        <v>0.99917460000000002</v>
      </c>
      <c r="YV39" s="72">
        <v>0.99902992999999995</v>
      </c>
      <c r="YW39" s="72">
        <v>0.99874929999999995</v>
      </c>
      <c r="YX39" s="72">
        <v>0.99831539999999996</v>
      </c>
      <c r="YY39" s="72">
        <v>0.99771916999999999</v>
      </c>
      <c r="YZ39" s="72">
        <v>0.99696070000000003</v>
      </c>
      <c r="ZA39" s="72">
        <v>0.99604789999999999</v>
      </c>
      <c r="ZB39" s="72">
        <v>0.99499850000000001</v>
      </c>
      <c r="ZC39" s="72">
        <v>0.99383840000000001</v>
      </c>
      <c r="ZD39" s="72">
        <v>0.99259770000000003</v>
      </c>
      <c r="ZE39" s="72">
        <v>0.99130576999999998</v>
      </c>
      <c r="ZF39" s="72">
        <v>0.98996989999999996</v>
      </c>
      <c r="ZG39" s="72">
        <v>0.98866779999999999</v>
      </c>
      <c r="ZH39" s="72">
        <v>0.98726130000000001</v>
      </c>
      <c r="ZI39" s="72">
        <v>0.98724820000000002</v>
      </c>
      <c r="ZJ39" s="72">
        <v>1.0046272999999999</v>
      </c>
      <c r="ZK39" s="72">
        <v>1.0052302</v>
      </c>
      <c r="ZL39" s="72">
        <v>1.0062526000000001</v>
      </c>
      <c r="ZM39" s="72">
        <v>1.0071416</v>
      </c>
      <c r="ZN39" s="72">
        <v>1.0078218999999999</v>
      </c>
      <c r="ZO39" s="72">
        <v>1.0082804999999999</v>
      </c>
      <c r="ZP39" s="72">
        <v>1.0085265999999999</v>
      </c>
      <c r="ZQ39" s="72">
        <v>1.0085701</v>
      </c>
      <c r="ZR39" s="72">
        <v>1.0084628</v>
      </c>
      <c r="ZS39" s="72">
        <v>1.0081945999999999</v>
      </c>
      <c r="ZT39" s="72">
        <v>1.0078062999999999</v>
      </c>
      <c r="ZU39" s="72">
        <v>1.0073285000000001</v>
      </c>
      <c r="ZV39" s="72">
        <v>1.0067893000000001</v>
      </c>
      <c r="ZW39" s="72">
        <v>1.0062157</v>
      </c>
      <c r="ZX39" s="72">
        <v>1.0056322</v>
      </c>
      <c r="ZY39" s="72">
        <v>1.0050585999999999</v>
      </c>
      <c r="ZZ39" s="72">
        <v>1.0045035</v>
      </c>
      <c r="AAA39" s="72">
        <v>1.0040022</v>
      </c>
      <c r="AAB39" s="72">
        <v>1.0035647000000001</v>
      </c>
      <c r="AAC39" s="72">
        <v>1.0031956</v>
      </c>
      <c r="AAD39" s="72">
        <v>1.0028919999999999</v>
      </c>
      <c r="AAE39" s="72">
        <v>1.0026459000000001</v>
      </c>
      <c r="AAF39" s="72">
        <v>1.0024434</v>
      </c>
      <c r="AAG39" s="72">
        <v>1.0022656000000001</v>
      </c>
      <c r="AAH39" s="72">
        <v>1.0020859</v>
      </c>
      <c r="AAI39" s="72">
        <v>1.0018754000000001</v>
      </c>
      <c r="AAJ39" s="72">
        <v>1.0016006</v>
      </c>
      <c r="AAK39" s="72">
        <v>1.0012268</v>
      </c>
      <c r="AAL39" s="72">
        <v>1.0007212999999999</v>
      </c>
      <c r="AAM39" s="72">
        <v>1.0000556</v>
      </c>
      <c r="AAN39" s="72">
        <v>0.99920606999999995</v>
      </c>
      <c r="AAO39" s="72">
        <v>0.99815880000000001</v>
      </c>
      <c r="AAP39" s="72">
        <v>0.99691200000000002</v>
      </c>
      <c r="AAQ39" s="72">
        <v>0.9954771</v>
      </c>
      <c r="AAR39" s="72">
        <v>0.99388350000000003</v>
      </c>
      <c r="AAS39" s="72">
        <v>0.99216629999999995</v>
      </c>
      <c r="AAT39" s="72">
        <v>0.99037949999999997</v>
      </c>
      <c r="AAU39" s="72">
        <v>0.98859900000000001</v>
      </c>
      <c r="AAV39" s="72">
        <v>0.98680294000000002</v>
      </c>
      <c r="AAW39" s="72">
        <v>0.98683213999999997</v>
      </c>
      <c r="AAX39" s="72">
        <v>1.0031483000000001</v>
      </c>
      <c r="AAY39" s="72">
        <v>1.0038792000000001</v>
      </c>
      <c r="AAZ39" s="72">
        <v>1.0049576</v>
      </c>
      <c r="ABA39" s="72">
        <v>1.0059313999999999</v>
      </c>
      <c r="ABB39" s="72">
        <v>1.0067761</v>
      </c>
      <c r="ABC39" s="72">
        <v>1.0075054000000001</v>
      </c>
      <c r="ABD39" s="72">
        <v>1.008119</v>
      </c>
      <c r="ABE39" s="72">
        <v>1.0086074</v>
      </c>
      <c r="ABF39" s="72">
        <v>1.0089736</v>
      </c>
      <c r="ABG39" s="72">
        <v>1.0092087999999999</v>
      </c>
      <c r="ABH39" s="72">
        <v>1.0093076999999999</v>
      </c>
      <c r="ABI39" s="72">
        <v>1.0092584</v>
      </c>
      <c r="ABJ39" s="72">
        <v>1.0090768000000001</v>
      </c>
      <c r="ABK39" s="72">
        <v>1.0087702999999999</v>
      </c>
      <c r="ABL39" s="72">
        <v>1.0083534000000001</v>
      </c>
      <c r="ABM39" s="72">
        <v>1.0078442000000001</v>
      </c>
      <c r="ABN39" s="72">
        <v>1.0072637</v>
      </c>
      <c r="ABO39" s="72">
        <v>1.0066352999999999</v>
      </c>
      <c r="ABP39" s="72">
        <v>1.0059825</v>
      </c>
      <c r="ABQ39" s="72">
        <v>1.0053264</v>
      </c>
      <c r="ABR39" s="72">
        <v>1.0046949000000001</v>
      </c>
      <c r="ABS39" s="72">
        <v>1.0041066000000001</v>
      </c>
      <c r="ABT39" s="72">
        <v>1.0035752</v>
      </c>
      <c r="ABU39" s="72">
        <v>1.0031086</v>
      </c>
      <c r="ABV39" s="72">
        <v>1.0027082</v>
      </c>
      <c r="ABW39" s="72">
        <v>1.0023667999999999</v>
      </c>
      <c r="ABX39" s="72">
        <v>1.0020669</v>
      </c>
      <c r="ABY39" s="72">
        <v>1.0017741</v>
      </c>
      <c r="ABZ39" s="72">
        <v>1.0014681000000001</v>
      </c>
      <c r="ACA39" s="72">
        <v>1.0011028</v>
      </c>
      <c r="ACB39" s="72">
        <v>1.0006235999999999</v>
      </c>
      <c r="ACC39" s="72">
        <v>0.99996969999999996</v>
      </c>
      <c r="ACD39" s="72">
        <v>0.99907804</v>
      </c>
      <c r="ACE39" s="72">
        <v>0.99788034000000003</v>
      </c>
      <c r="ACF39" s="72">
        <v>0.99641020000000002</v>
      </c>
      <c r="ACG39" s="72">
        <v>0.99462899999999999</v>
      </c>
      <c r="ACH39" s="72">
        <v>0.99248020000000003</v>
      </c>
      <c r="ACI39" s="72">
        <v>0.99002500000000004</v>
      </c>
      <c r="ACJ39" s="72">
        <v>0.98737067000000001</v>
      </c>
      <c r="ACK39" s="72">
        <v>0.98728389999999999</v>
      </c>
      <c r="ACL39" s="72">
        <v>1.0014029</v>
      </c>
      <c r="ACM39" s="72">
        <v>1.0015080000000001</v>
      </c>
      <c r="ACN39" s="72">
        <v>1.0020251</v>
      </c>
      <c r="ACO39" s="72">
        <v>1.0025983999999999</v>
      </c>
      <c r="ACP39" s="72">
        <v>1.0031338000000001</v>
      </c>
      <c r="ACQ39" s="72">
        <v>1.0035989999999999</v>
      </c>
      <c r="ACR39" s="72">
        <v>1.0039768</v>
      </c>
      <c r="ACS39" s="72">
        <v>1.0042635</v>
      </c>
      <c r="ACT39" s="72">
        <v>1.0044495</v>
      </c>
      <c r="ACU39" s="72">
        <v>1.0045371000000001</v>
      </c>
      <c r="ACV39" s="72">
        <v>1.0045122</v>
      </c>
      <c r="ACW39" s="72">
        <v>1.0043917</v>
      </c>
      <c r="ACX39" s="72">
        <v>1.0041720999999999</v>
      </c>
      <c r="ACY39" s="72">
        <v>1.0038556000000001</v>
      </c>
      <c r="ACZ39" s="72">
        <v>1.0034445999999999</v>
      </c>
      <c r="ADA39" s="72">
        <v>1.0029435</v>
      </c>
      <c r="ADB39" s="72">
        <v>1.0023576000000001</v>
      </c>
      <c r="ADC39" s="72">
        <v>1.0016919</v>
      </c>
      <c r="ADD39" s="72">
        <v>1.0009433000000001</v>
      </c>
      <c r="ADE39" s="72">
        <v>1.0000644000000001</v>
      </c>
      <c r="ADF39" s="72">
        <v>0.99924590000000002</v>
      </c>
      <c r="ADG39" s="72">
        <v>0.99841310000000005</v>
      </c>
      <c r="ADH39" s="72">
        <v>0.99757430000000002</v>
      </c>
      <c r="ADI39" s="72">
        <v>0.99675020000000003</v>
      </c>
      <c r="ADJ39" s="72">
        <v>0.99596273999999996</v>
      </c>
      <c r="ADK39" s="72">
        <v>0.99523479999999998</v>
      </c>
      <c r="ADL39" s="72">
        <v>0.99458999999999997</v>
      </c>
      <c r="ADM39" s="72">
        <v>0.99405679999999996</v>
      </c>
      <c r="ADN39" s="72">
        <v>0.99363493999999997</v>
      </c>
      <c r="ADO39" s="72">
        <v>0.99333154999999995</v>
      </c>
      <c r="ADP39" s="72">
        <v>0.99314546999999997</v>
      </c>
      <c r="ADQ39" s="72">
        <v>0.99305796999999996</v>
      </c>
      <c r="ADR39" s="72">
        <v>0.99302953000000005</v>
      </c>
      <c r="ADS39" s="72">
        <v>0.99298949999999997</v>
      </c>
      <c r="ADT39" s="72">
        <v>0.99283399999999999</v>
      </c>
      <c r="ADU39" s="72">
        <v>0.99240910000000004</v>
      </c>
      <c r="ADV39" s="72">
        <v>0.99150090000000002</v>
      </c>
      <c r="ADW39" s="72">
        <v>0.98982250000000005</v>
      </c>
      <c r="ADX39" s="72">
        <v>0.98699029999999999</v>
      </c>
      <c r="ADY39" s="72">
        <v>0.98697453999999996</v>
      </c>
      <c r="ADZ39" s="77"/>
      <c r="AEA39" s="73">
        <v>33</v>
      </c>
      <c r="AEB39" s="103">
        <v>33.5</v>
      </c>
      <c r="AEC39" s="110"/>
      <c r="AED39" s="110"/>
      <c r="AEE39" s="75">
        <f t="shared" si="26"/>
        <v>34</v>
      </c>
      <c r="AEF39" s="109"/>
      <c r="AEG39" s="105">
        <f t="shared" si="37"/>
        <v>1.0035601999999999</v>
      </c>
      <c r="AEH39" s="105">
        <f t="shared" si="37"/>
        <v>0.99399709999999997</v>
      </c>
      <c r="AEI39" s="105">
        <f t="shared" si="37"/>
        <v>0.97426670000000004</v>
      </c>
      <c r="AEJ39" s="105">
        <f t="shared" si="37"/>
        <v>0.9605399</v>
      </c>
      <c r="AEK39" s="105">
        <f t="shared" si="37"/>
        <v>0.95953829999999996</v>
      </c>
      <c r="AEL39" s="105">
        <f t="shared" si="37"/>
        <v>0.94095474000000001</v>
      </c>
      <c r="AEM39" s="105">
        <f t="shared" si="37"/>
        <v>0.93799423999999998</v>
      </c>
      <c r="AEN39" s="105">
        <f t="shared" si="37"/>
        <v>0.95270109999999997</v>
      </c>
      <c r="AEO39" s="105">
        <f t="shared" si="37"/>
        <v>0.96036505999999999</v>
      </c>
      <c r="AEP39" s="105">
        <f t="shared" si="37"/>
        <v>0.9421562</v>
      </c>
      <c r="AEQ39" s="105">
        <f t="shared" si="38"/>
        <v>0.94658750000000003</v>
      </c>
      <c r="AER39" s="105">
        <f t="shared" si="38"/>
        <v>0.95988960000000001</v>
      </c>
      <c r="AES39" s="105">
        <f t="shared" si="38"/>
        <v>0.96944903999999998</v>
      </c>
      <c r="AET39" s="105">
        <f t="shared" si="38"/>
        <v>0.98037695999999996</v>
      </c>
      <c r="AEU39" s="105">
        <f t="shared" si="38"/>
        <v>0.98496382999999998</v>
      </c>
      <c r="AEV39" s="105">
        <f t="shared" si="38"/>
        <v>0.98738179999999998</v>
      </c>
      <c r="AEW39" s="105">
        <f t="shared" si="38"/>
        <v>0.98719999999999997</v>
      </c>
      <c r="AEX39" s="105">
        <f t="shared" si="38"/>
        <v>0.98681549999999996</v>
      </c>
      <c r="AEY39" s="105">
        <f t="shared" si="38"/>
        <v>0.98727810000000005</v>
      </c>
      <c r="AEZ39" s="99">
        <f t="shared" si="42"/>
        <v>26.24</v>
      </c>
      <c r="AFA39" s="69"/>
      <c r="AFB39" s="202" t="s">
        <v>82</v>
      </c>
      <c r="AFC39" s="106">
        <f t="shared" si="43"/>
        <v>0.96926399315789469</v>
      </c>
      <c r="AFD39" s="69"/>
      <c r="AFE39" s="109"/>
      <c r="AFF39" s="105">
        <f t="shared" si="39"/>
        <v>0.99747319999999995</v>
      </c>
      <c r="AFG39" s="105">
        <f t="shared" si="39"/>
        <v>1.000669</v>
      </c>
      <c r="AFH39" s="105">
        <f t="shared" si="39"/>
        <v>1.0005896999999999</v>
      </c>
      <c r="AFI39" s="105">
        <f t="shared" si="39"/>
        <v>1.0006151999999999</v>
      </c>
      <c r="AFJ39" s="105">
        <f t="shared" si="39"/>
        <v>1.0058838999999999</v>
      </c>
      <c r="AFK39" s="105">
        <f t="shared" si="39"/>
        <v>0.99631539999999996</v>
      </c>
      <c r="AFL39" s="105">
        <f t="shared" si="39"/>
        <v>0.95457786</v>
      </c>
      <c r="AFM39" s="105">
        <f t="shared" si="39"/>
        <v>0.92966336000000005</v>
      </c>
      <c r="AFN39" s="105">
        <f t="shared" si="39"/>
        <v>0.93328845999999999</v>
      </c>
      <c r="AFO39" s="105">
        <f t="shared" si="39"/>
        <v>0.96695684999999998</v>
      </c>
      <c r="AFP39" s="105">
        <f t="shared" si="40"/>
        <v>1.0015753999999999</v>
      </c>
      <c r="AFQ39" s="105">
        <f t="shared" si="40"/>
        <v>1.0007779999999999</v>
      </c>
      <c r="AFR39" s="105">
        <f t="shared" si="40"/>
        <v>0.98795929999999998</v>
      </c>
      <c r="AFS39" s="105">
        <f t="shared" si="40"/>
        <v>0.99012493999999995</v>
      </c>
      <c r="AFT39" s="105">
        <f t="shared" si="40"/>
        <v>0.99976690000000001</v>
      </c>
      <c r="AFU39" s="105">
        <f t="shared" si="40"/>
        <v>1.0019385000000001</v>
      </c>
      <c r="AFV39" s="105">
        <f t="shared" si="40"/>
        <v>1.0031626</v>
      </c>
      <c r="AFW39" s="105">
        <f t="shared" si="40"/>
        <v>1.0081947</v>
      </c>
      <c r="AFX39" s="105">
        <f t="shared" si="40"/>
        <v>1.0092086</v>
      </c>
      <c r="AFY39" s="105"/>
      <c r="AFZ39" s="106">
        <f t="shared" si="28"/>
        <v>0.98888115105263175</v>
      </c>
      <c r="AGA39" s="69"/>
      <c r="AGB39" s="75">
        <v>33</v>
      </c>
      <c r="AGC39" s="120">
        <v>0</v>
      </c>
      <c r="AGD39" s="120">
        <v>0</v>
      </c>
      <c r="AGE39" s="120">
        <v>0</v>
      </c>
      <c r="AGF39" s="120">
        <v>0</v>
      </c>
      <c r="AGG39" s="69"/>
      <c r="AGH39" s="75">
        <v>33</v>
      </c>
      <c r="AGI39" s="148">
        <v>33</v>
      </c>
      <c r="AGJ39" s="120">
        <v>0</v>
      </c>
      <c r="AGK39" s="120">
        <v>0</v>
      </c>
      <c r="AGL39" s="120">
        <v>0</v>
      </c>
      <c r="AGM39" s="69"/>
      <c r="AGN39" s="75">
        <v>33</v>
      </c>
      <c r="AGO39" s="148">
        <v>33</v>
      </c>
      <c r="AGP39" s="120">
        <v>0</v>
      </c>
      <c r="AGQ39" s="120">
        <v>0</v>
      </c>
      <c r="AGR39" s="148">
        <v>1.5428571428571401E-5</v>
      </c>
      <c r="AGS39" s="69"/>
      <c r="AGT39" s="75">
        <v>33</v>
      </c>
      <c r="AGU39" s="147">
        <v>33</v>
      </c>
      <c r="AGV39" s="151">
        <v>0</v>
      </c>
      <c r="AGW39" s="151">
        <v>0</v>
      </c>
      <c r="AGX39" s="161">
        <v>0</v>
      </c>
      <c r="AGY39" s="152">
        <v>0</v>
      </c>
      <c r="AGZ39" s="69"/>
      <c r="AHA39" s="69"/>
      <c r="AHB39" s="69"/>
      <c r="AHC39" s="69"/>
      <c r="AHD39" s="69"/>
      <c r="AHE39" s="69"/>
      <c r="AHF39" s="69"/>
      <c r="AHG39" s="69"/>
      <c r="AHH39" s="69"/>
      <c r="AHI39" s="69"/>
      <c r="AHJ39" s="69"/>
      <c r="AHK39" s="69"/>
      <c r="AHL39" s="69"/>
      <c r="AHM39" s="69"/>
      <c r="AHN39" s="69"/>
      <c r="AHO39" s="69"/>
      <c r="AHP39" s="69"/>
      <c r="AHQ39" s="69"/>
      <c r="AHR39" s="69"/>
      <c r="AHS39" s="69"/>
      <c r="AHT39" s="69"/>
      <c r="AHU39" s="69"/>
      <c r="AHV39" s="69"/>
      <c r="AHW39" s="69"/>
      <c r="AHX39" s="69"/>
      <c r="AHY39" s="69"/>
      <c r="AHZ39" s="69"/>
      <c r="AIA39" s="69"/>
      <c r="AIB39" s="69"/>
      <c r="AIC39" s="69"/>
      <c r="AID39" s="69"/>
      <c r="AIE39" s="69"/>
      <c r="AIF39" s="69"/>
      <c r="AIG39" s="69"/>
      <c r="AIH39" s="69"/>
      <c r="AII39" s="69"/>
      <c r="AIJ39" s="69"/>
      <c r="AIK39" s="69"/>
      <c r="AIL39" s="69"/>
      <c r="AIM39" s="69"/>
      <c r="AIN39" s="69"/>
      <c r="AIO39" s="69"/>
      <c r="AIP39" s="69"/>
      <c r="AIQ39" s="69"/>
      <c r="AIR39" s="69"/>
      <c r="AIS39" s="69"/>
      <c r="AIT39" s="69"/>
      <c r="AIU39" s="69"/>
      <c r="AIV39" s="69"/>
      <c r="AIW39" s="69"/>
      <c r="AIX39" s="69"/>
      <c r="AIY39" s="69"/>
      <c r="AIZ39" s="69"/>
      <c r="AJA39" s="69"/>
      <c r="AJB39" s="69"/>
      <c r="AJC39" s="69"/>
      <c r="AJD39" s="69"/>
      <c r="AJE39" s="69"/>
      <c r="AJF39" s="69"/>
      <c r="AJG39" s="69"/>
      <c r="AJH39" s="69"/>
      <c r="AJI39" s="69"/>
      <c r="AJJ39" s="69"/>
      <c r="AJK39" s="69"/>
      <c r="AJL39" s="69"/>
      <c r="AJM39" s="69"/>
      <c r="AJN39" s="69"/>
      <c r="AJO39" s="69"/>
      <c r="AJP39" s="69"/>
      <c r="AJQ39" s="69"/>
      <c r="AJR39" s="69"/>
      <c r="AJS39" s="69"/>
      <c r="AJT39" s="69"/>
      <c r="AJU39" s="69"/>
      <c r="AJV39" s="69"/>
      <c r="AJW39" s="69"/>
      <c r="AJX39" s="69"/>
      <c r="AJY39" s="69"/>
      <c r="AJZ39" s="69"/>
      <c r="AKA39" s="69"/>
      <c r="AKB39" s="69"/>
      <c r="AKC39" s="69"/>
      <c r="AKD39" s="69"/>
      <c r="AKE39" s="69"/>
      <c r="AKF39" s="69"/>
      <c r="AKG39" s="69"/>
      <c r="AKH39" s="69"/>
      <c r="AKI39" s="69"/>
      <c r="AKJ39" s="69"/>
      <c r="AKK39" s="69"/>
      <c r="AKL39" s="69"/>
      <c r="AKM39" s="69"/>
      <c r="AKN39" s="69"/>
      <c r="AKO39" s="69"/>
      <c r="AKP39" s="69"/>
      <c r="AKQ39" s="69"/>
      <c r="AKR39" s="69"/>
      <c r="AKS39" s="69"/>
      <c r="AKT39" s="69"/>
      <c r="AKU39" s="69"/>
      <c r="AKV39" s="69"/>
      <c r="AKW39" s="69"/>
      <c r="AKX39" s="69"/>
      <c r="AKY39" s="69"/>
      <c r="AKZ39" s="69"/>
      <c r="ALA39" s="69"/>
      <c r="ALB39" s="69"/>
      <c r="ALC39" s="69"/>
      <c r="ALD39" s="69"/>
      <c r="ALE39" s="69"/>
      <c r="ALF39" s="69"/>
      <c r="ALG39" s="69"/>
      <c r="ALH39" s="69"/>
      <c r="ALI39" s="69"/>
      <c r="ALJ39" s="69"/>
      <c r="ALK39" s="69"/>
      <c r="ALL39" s="69"/>
      <c r="ALM39" s="69"/>
      <c r="ALN39" s="69"/>
      <c r="ALO39" s="69"/>
      <c r="ALP39" s="69"/>
      <c r="ALQ39" s="69"/>
      <c r="ALR39" s="69"/>
      <c r="ALS39" s="69"/>
      <c r="ALT39" s="69"/>
      <c r="ALU39" s="69"/>
      <c r="ALV39" s="69"/>
      <c r="ALW39" s="69"/>
      <c r="ALX39" s="69"/>
      <c r="ALY39" s="69"/>
      <c r="ALZ39" s="69"/>
      <c r="AMA39" s="69"/>
      <c r="AMB39" s="69"/>
      <c r="AMC39" s="69"/>
      <c r="AMD39" s="69"/>
      <c r="AME39" s="69"/>
      <c r="AMF39" s="69"/>
      <c r="AMG39" s="69"/>
      <c r="AMH39" s="69"/>
      <c r="AMI39" s="69"/>
      <c r="AMJ39" s="69"/>
      <c r="AMK39" s="69"/>
      <c r="AML39" s="69"/>
      <c r="AMM39" s="69"/>
      <c r="AMN39" s="69"/>
      <c r="AMO39" s="69"/>
      <c r="AMP39" s="69"/>
      <c r="AMQ39" s="69"/>
      <c r="AMR39" s="69"/>
      <c r="AMS39" s="69"/>
      <c r="AMT39" s="69"/>
      <c r="AMU39" s="69"/>
      <c r="AMV39" s="69"/>
      <c r="AMW39" s="69"/>
      <c r="AMX39" s="69"/>
      <c r="AMY39" s="69"/>
      <c r="AMZ39" s="69"/>
      <c r="ANA39" s="69"/>
      <c r="ANB39" s="69"/>
      <c r="ANC39" s="69"/>
      <c r="AND39" s="69"/>
      <c r="ANE39" s="69"/>
      <c r="ANF39" s="69"/>
      <c r="ANG39" s="69"/>
      <c r="ANH39" s="69"/>
      <c r="ANI39" s="69"/>
      <c r="ANJ39" s="69"/>
      <c r="ANK39" s="69"/>
      <c r="ANL39" s="69"/>
      <c r="ANM39" s="69"/>
      <c r="ANN39" s="69"/>
      <c r="ANO39" s="69"/>
      <c r="ANP39" s="69"/>
      <c r="ANQ39" s="69"/>
      <c r="ANR39" s="69"/>
      <c r="ANS39" s="69"/>
      <c r="ANT39" s="69"/>
      <c r="ANU39" s="69"/>
      <c r="ANV39" s="69"/>
      <c r="ANW39" s="69"/>
      <c r="ANX39" s="69"/>
      <c r="ANY39" s="69"/>
      <c r="ANZ39" s="69"/>
      <c r="AOA39" s="69"/>
      <c r="AOB39" s="69"/>
      <c r="AOC39" s="69"/>
      <c r="AOD39" s="69"/>
      <c r="AOE39" s="69"/>
      <c r="AOF39" s="69"/>
      <c r="AOG39" s="69"/>
      <c r="AOH39" s="69"/>
      <c r="AOI39" s="69"/>
      <c r="AOJ39" s="69"/>
      <c r="AOK39" s="69"/>
      <c r="AOL39" s="69"/>
      <c r="AOM39" s="69"/>
      <c r="AON39" s="69"/>
      <c r="AOO39" s="69"/>
      <c r="AOP39" s="69"/>
      <c r="AOQ39" s="69"/>
      <c r="AOR39" s="69"/>
      <c r="AOS39" s="69"/>
      <c r="AOT39" s="69"/>
      <c r="AOU39" s="69"/>
      <c r="AOV39" s="69"/>
      <c r="AOW39" s="69"/>
      <c r="AOX39" s="69"/>
      <c r="AOY39" s="69"/>
      <c r="AOZ39" s="69"/>
      <c r="APA39" s="69"/>
      <c r="APB39" s="69"/>
      <c r="APC39" s="69"/>
      <c r="APD39" s="69"/>
      <c r="APE39" s="69"/>
      <c r="APF39" s="69"/>
      <c r="APG39" s="69"/>
      <c r="APH39" s="69"/>
      <c r="API39" s="69"/>
      <c r="APJ39" s="69"/>
      <c r="APK39" s="69"/>
      <c r="APL39" s="69"/>
      <c r="APM39" s="69"/>
      <c r="APN39" s="69"/>
      <c r="APO39" s="69"/>
      <c r="APP39" s="69"/>
      <c r="APQ39" s="69"/>
      <c r="APR39" s="69"/>
      <c r="APS39" s="69"/>
      <c r="APT39" s="69"/>
      <c r="APU39" s="69"/>
      <c r="APV39" s="69"/>
      <c r="APW39" s="69"/>
      <c r="APX39" s="69"/>
      <c r="APY39" s="69"/>
      <c r="APZ39" s="69"/>
      <c r="AQA39" s="69"/>
      <c r="AQB39" s="69"/>
      <c r="AQC39" s="69"/>
      <c r="AQD39" s="69"/>
      <c r="AQE39" s="69"/>
      <c r="AQF39" s="69"/>
      <c r="AQG39" s="69"/>
      <c r="AQH39" s="69"/>
      <c r="AQI39" s="69"/>
      <c r="AQJ39" s="69"/>
      <c r="AQK39" s="69"/>
      <c r="AQL39" s="69"/>
      <c r="AQM39" s="69"/>
      <c r="AQN39" s="69"/>
      <c r="AQO39" s="69"/>
      <c r="AQP39" s="69"/>
      <c r="AQQ39" s="69"/>
      <c r="AQR39" s="69"/>
      <c r="AQS39" s="69"/>
      <c r="AQT39" s="69"/>
      <c r="AQU39" s="69"/>
      <c r="AQV39" s="69"/>
      <c r="AQW39" s="69"/>
      <c r="AQX39" s="69"/>
      <c r="AQY39" s="69"/>
      <c r="AQZ39" s="69"/>
      <c r="ARA39" s="69"/>
      <c r="ARB39" s="69"/>
      <c r="ARC39" s="69"/>
      <c r="ARD39" s="69"/>
      <c r="ARE39" s="69"/>
      <c r="ARF39" s="69"/>
      <c r="ARG39" s="69"/>
      <c r="ARH39" s="69"/>
      <c r="ARI39" s="69"/>
      <c r="ARJ39" s="69"/>
      <c r="ARK39" s="69"/>
      <c r="ARL39" s="69"/>
      <c r="ARM39" s="69"/>
      <c r="ARN39" s="69"/>
      <c r="ARO39" s="69"/>
      <c r="ARP39" s="69"/>
      <c r="ARQ39" s="69"/>
      <c r="ARR39" s="69"/>
      <c r="ARS39" s="69"/>
      <c r="ART39" s="69"/>
      <c r="ARU39" s="69"/>
      <c r="ARV39" s="69"/>
      <c r="ARW39" s="69"/>
      <c r="ARX39" s="69"/>
      <c r="ARY39" s="69"/>
      <c r="ARZ39" s="69"/>
      <c r="ASA39" s="69"/>
      <c r="ASB39" s="69"/>
    </row>
    <row r="40" spans="1:1172" ht="3" customHeight="1" x14ac:dyDescent="0.25">
      <c r="A40" s="77"/>
      <c r="B40" s="98">
        <v>34</v>
      </c>
      <c r="C40" s="99">
        <v>27.06</v>
      </c>
      <c r="D40" s="94">
        <f t="shared" si="41"/>
        <v>2</v>
      </c>
      <c r="E40" s="77"/>
      <c r="F40" s="191">
        <v>0.99870729999999996</v>
      </c>
      <c r="G40" s="70">
        <v>0.99675780000000003</v>
      </c>
      <c r="H40" s="70">
        <v>0.99594510000000003</v>
      </c>
      <c r="I40" s="70">
        <v>0.99563740000000001</v>
      </c>
      <c r="J40" s="70">
        <v>0.99565506000000004</v>
      </c>
      <c r="K40" s="70">
        <v>0.99584410000000001</v>
      </c>
      <c r="L40" s="70">
        <v>0.99616903000000001</v>
      </c>
      <c r="M40" s="70">
        <v>0.99657845</v>
      </c>
      <c r="N40" s="70">
        <v>0.99702599999999997</v>
      </c>
      <c r="O40" s="70">
        <v>0.99747419999999998</v>
      </c>
      <c r="P40" s="70">
        <v>0.99788725</v>
      </c>
      <c r="Q40" s="70">
        <v>0.99825560000000002</v>
      </c>
      <c r="R40" s="70">
        <v>0.99856469999999997</v>
      </c>
      <c r="S40" s="70">
        <v>0.99880500000000005</v>
      </c>
      <c r="T40" s="70">
        <v>0.99897254000000002</v>
      </c>
      <c r="U40" s="70">
        <v>0.99906539999999999</v>
      </c>
      <c r="V40" s="70">
        <v>0.99906455999999999</v>
      </c>
      <c r="W40" s="70">
        <v>0.99901150000000005</v>
      </c>
      <c r="X40" s="70">
        <v>0.99887925</v>
      </c>
      <c r="Y40" s="70">
        <v>0.99867623999999999</v>
      </c>
      <c r="Z40" s="70">
        <v>0.99840266</v>
      </c>
      <c r="AA40" s="71">
        <v>0.99805869999999997</v>
      </c>
      <c r="AB40" s="71">
        <v>0.99764830000000004</v>
      </c>
      <c r="AC40" s="71">
        <v>0.99720039999999999</v>
      </c>
      <c r="AD40" s="71">
        <v>0.99660932999999996</v>
      </c>
      <c r="AE40" s="71">
        <v>0.99596300000000004</v>
      </c>
      <c r="AF40" s="71">
        <v>0.99528119999999998</v>
      </c>
      <c r="AG40" s="71">
        <v>0.99457973</v>
      </c>
      <c r="AH40" s="71">
        <v>0.99388856000000003</v>
      </c>
      <c r="AI40" s="71">
        <v>0.99323649999999997</v>
      </c>
      <c r="AJ40" s="71">
        <v>0.99262969999999995</v>
      </c>
      <c r="AK40" s="71">
        <v>0.9922588</v>
      </c>
      <c r="AL40" s="71">
        <v>0.99230057000000005</v>
      </c>
      <c r="AM40" s="71">
        <v>0.9926471</v>
      </c>
      <c r="AN40" s="71">
        <v>0.99355230000000005</v>
      </c>
      <c r="AO40" s="71">
        <v>0.99520280000000005</v>
      </c>
      <c r="AP40" s="71">
        <v>0.99776465000000003</v>
      </c>
      <c r="AQ40" s="71">
        <v>1.0011947999999999</v>
      </c>
      <c r="AR40" s="71">
        <v>1.004486</v>
      </c>
      <c r="AS40" s="71">
        <v>1.0040324</v>
      </c>
      <c r="AT40" s="72">
        <v>0.999552</v>
      </c>
      <c r="AU40" s="72">
        <v>0.99800990000000001</v>
      </c>
      <c r="AV40" s="72">
        <v>0.99796414</v>
      </c>
      <c r="AW40" s="72">
        <v>0.99813443000000002</v>
      </c>
      <c r="AX40" s="72">
        <v>0.99846959999999996</v>
      </c>
      <c r="AY40" s="72">
        <v>0.99892586000000005</v>
      </c>
      <c r="AZ40" s="72">
        <v>0.99943762999999997</v>
      </c>
      <c r="BA40" s="72">
        <v>0.99996019999999997</v>
      </c>
      <c r="BB40" s="72">
        <v>1.0004014999999999</v>
      </c>
      <c r="BC40" s="72">
        <v>1.0006744000000001</v>
      </c>
      <c r="BD40" s="72">
        <v>1.0007218</v>
      </c>
      <c r="BE40" s="72">
        <v>1.0005518</v>
      </c>
      <c r="BF40" s="72">
        <v>1.0001312</v>
      </c>
      <c r="BG40" s="72">
        <v>0.99950932999999997</v>
      </c>
      <c r="BH40" s="72">
        <v>0.99873330000000005</v>
      </c>
      <c r="BI40" s="72">
        <v>0.9978572</v>
      </c>
      <c r="BJ40" s="72">
        <v>0.9969346</v>
      </c>
      <c r="BK40" s="72">
        <v>0.99601680000000004</v>
      </c>
      <c r="BL40" s="72">
        <v>0.99515070000000005</v>
      </c>
      <c r="BM40" s="72">
        <v>0.99437916000000004</v>
      </c>
      <c r="BN40" s="72">
        <v>0.99373776000000003</v>
      </c>
      <c r="BO40" s="72">
        <v>0.99325054999999995</v>
      </c>
      <c r="BP40" s="72">
        <v>0.99291600000000002</v>
      </c>
      <c r="BQ40" s="72">
        <v>0.99285126000000001</v>
      </c>
      <c r="BR40" s="72">
        <v>0.99297800000000003</v>
      </c>
      <c r="BS40" s="72">
        <v>0.99330839999999998</v>
      </c>
      <c r="BT40" s="72">
        <v>0.99378940000000004</v>
      </c>
      <c r="BU40" s="72">
        <v>0.9943187</v>
      </c>
      <c r="BV40" s="72">
        <v>0.99500730000000004</v>
      </c>
      <c r="BW40" s="72">
        <v>0.99573356000000002</v>
      </c>
      <c r="BX40" s="72">
        <v>0.99641970000000002</v>
      </c>
      <c r="BY40" s="72">
        <v>0.99698883000000005</v>
      </c>
      <c r="BZ40" s="72">
        <v>0.99736460000000005</v>
      </c>
      <c r="CA40" s="72">
        <v>0.99735266</v>
      </c>
      <c r="CB40" s="72">
        <v>0.99701107</v>
      </c>
      <c r="CC40" s="72">
        <v>0.99610555000000001</v>
      </c>
      <c r="CD40" s="72">
        <v>0.99494094</v>
      </c>
      <c r="CE40" s="72">
        <v>0.99383929999999998</v>
      </c>
      <c r="CF40" s="72">
        <v>0.99498310000000001</v>
      </c>
      <c r="CG40" s="72">
        <v>0.99484720000000004</v>
      </c>
      <c r="CH40" s="72">
        <v>0.99780860000000005</v>
      </c>
      <c r="CI40" s="72">
        <v>0.99498010000000003</v>
      </c>
      <c r="CJ40" s="72">
        <v>0.99378014000000003</v>
      </c>
      <c r="CK40" s="72">
        <v>0.99342483000000004</v>
      </c>
      <c r="CL40" s="72">
        <v>0.99371224999999996</v>
      </c>
      <c r="CM40" s="72">
        <v>0.994641</v>
      </c>
      <c r="CN40" s="72">
        <v>0.99606470000000003</v>
      </c>
      <c r="CO40" s="72">
        <v>0.99772179999999999</v>
      </c>
      <c r="CP40" s="72">
        <v>0.99933565000000002</v>
      </c>
      <c r="CQ40" s="72">
        <v>1.0006181000000001</v>
      </c>
      <c r="CR40" s="72">
        <v>1.0014700999999999</v>
      </c>
      <c r="CS40" s="72">
        <v>1.0019427999999999</v>
      </c>
      <c r="CT40" s="72">
        <v>1.0021275999999999</v>
      </c>
      <c r="CU40" s="72">
        <v>1.002111</v>
      </c>
      <c r="CV40" s="72">
        <v>1.0019971999999999</v>
      </c>
      <c r="CW40" s="72">
        <v>1.001819</v>
      </c>
      <c r="CX40" s="72">
        <v>1.0016265</v>
      </c>
      <c r="CY40" s="72">
        <v>1.0014335000000001</v>
      </c>
      <c r="CZ40" s="72">
        <v>1.0012528000000001</v>
      </c>
      <c r="DA40" s="72">
        <v>1.0010897000000001</v>
      </c>
      <c r="DB40" s="72">
        <v>1.0009437000000001</v>
      </c>
      <c r="DC40" s="72">
        <v>1.0008085</v>
      </c>
      <c r="DD40" s="72">
        <v>1.000664</v>
      </c>
      <c r="DE40" s="72">
        <v>1.000556</v>
      </c>
      <c r="DF40" s="72">
        <v>1.0004063999999999</v>
      </c>
      <c r="DG40" s="72">
        <v>1.0002622999999999</v>
      </c>
      <c r="DH40" s="72">
        <v>1.0000648000000001</v>
      </c>
      <c r="DI40" s="72">
        <v>0.99978889999999998</v>
      </c>
      <c r="DJ40" s="72">
        <v>0.99940043999999995</v>
      </c>
      <c r="DK40" s="72">
        <v>0.99884320000000004</v>
      </c>
      <c r="DL40" s="72">
        <v>0.99805080000000002</v>
      </c>
      <c r="DM40" s="72">
        <v>0.99695780000000001</v>
      </c>
      <c r="DN40" s="72">
        <v>0.99544597000000001</v>
      </c>
      <c r="DO40" s="72">
        <v>0.99341785999999999</v>
      </c>
      <c r="DP40" s="72">
        <v>0.99085869999999998</v>
      </c>
      <c r="DQ40" s="72">
        <v>0.98788069999999994</v>
      </c>
      <c r="DR40" s="72">
        <v>0.98459845999999995</v>
      </c>
      <c r="DS40" s="72">
        <v>0.98094040000000005</v>
      </c>
      <c r="DT40" s="72">
        <v>0.97552055000000004</v>
      </c>
      <c r="DU40" s="72">
        <v>0.97598870000000004</v>
      </c>
      <c r="DV40" s="72">
        <v>0.99740300000000004</v>
      </c>
      <c r="DW40" s="72">
        <v>0.99336400000000002</v>
      </c>
      <c r="DX40" s="72">
        <v>0.9919808</v>
      </c>
      <c r="DY40" s="72">
        <v>0.99194753000000002</v>
      </c>
      <c r="DZ40" s="72">
        <v>0.99252209999999996</v>
      </c>
      <c r="EA40" s="72">
        <v>0.99429219999999996</v>
      </c>
      <c r="EB40" s="72">
        <v>0.99651710000000004</v>
      </c>
      <c r="EC40" s="72">
        <v>0.99893980000000004</v>
      </c>
      <c r="ED40" s="72">
        <v>1.0007541</v>
      </c>
      <c r="EE40" s="72">
        <v>1.0007900999999999</v>
      </c>
      <c r="EF40" s="72">
        <v>1.0003594</v>
      </c>
      <c r="EG40" s="72">
        <v>0.99977000000000005</v>
      </c>
      <c r="EH40" s="72">
        <v>0.99923859999999998</v>
      </c>
      <c r="EI40" s="72">
        <v>0.99883010000000005</v>
      </c>
      <c r="EJ40" s="72">
        <v>0.99853749999999997</v>
      </c>
      <c r="EK40" s="72">
        <v>0.99831559999999997</v>
      </c>
      <c r="EL40" s="72">
        <v>0.99808364999999999</v>
      </c>
      <c r="EM40" s="72">
        <v>0.99780340000000001</v>
      </c>
      <c r="EN40" s="72">
        <v>0.99744856000000004</v>
      </c>
      <c r="EO40" s="72">
        <v>0.9969713</v>
      </c>
      <c r="EP40" s="72">
        <v>0.99635870000000004</v>
      </c>
      <c r="EQ40" s="72">
        <v>0.99558009999999997</v>
      </c>
      <c r="ER40" s="72">
        <v>0.99445355000000002</v>
      </c>
      <c r="ES40" s="72">
        <v>0.9935157</v>
      </c>
      <c r="ET40" s="72">
        <v>0.99235916000000002</v>
      </c>
      <c r="EU40" s="72">
        <v>0.99110759999999998</v>
      </c>
      <c r="EV40" s="72">
        <v>0.98982709999999996</v>
      </c>
      <c r="EW40" s="72">
        <v>0.98856239999999995</v>
      </c>
      <c r="EX40" s="72">
        <v>0.98734999999999995</v>
      </c>
      <c r="EY40" s="72">
        <v>0.98620989999999997</v>
      </c>
      <c r="EZ40" s="72">
        <v>0.98511994000000003</v>
      </c>
      <c r="FA40" s="72">
        <v>0.98396550000000005</v>
      </c>
      <c r="FB40" s="72">
        <v>0.98251164000000002</v>
      </c>
      <c r="FC40" s="72">
        <v>0.98016049999999999</v>
      </c>
      <c r="FD40" s="72">
        <v>0.97670953999999999</v>
      </c>
      <c r="FE40" s="72">
        <v>0.97295772999999997</v>
      </c>
      <c r="FF40" s="72">
        <v>0.96930784000000003</v>
      </c>
      <c r="FG40" s="72">
        <v>0.96599274999999996</v>
      </c>
      <c r="FH40" s="72">
        <v>0.96341454999999998</v>
      </c>
      <c r="FI40" s="72">
        <v>0.96379159999999997</v>
      </c>
      <c r="FJ40" s="72">
        <v>1.0028246999999999</v>
      </c>
      <c r="FK40" s="72">
        <v>1.0024660999999999</v>
      </c>
      <c r="FL40" s="72">
        <v>1.0045166999999999</v>
      </c>
      <c r="FM40" s="72">
        <v>1.0076414</v>
      </c>
      <c r="FN40" s="72">
        <v>1.0101435999999999</v>
      </c>
      <c r="FO40" s="72">
        <v>1.0098510000000001</v>
      </c>
      <c r="FP40" s="72">
        <v>1.0070503</v>
      </c>
      <c r="FQ40" s="72">
        <v>1.0088440999999999</v>
      </c>
      <c r="FR40" s="72">
        <v>1.0075537999999999</v>
      </c>
      <c r="FS40" s="72">
        <v>1.0065039</v>
      </c>
      <c r="FT40" s="72">
        <v>1.0056372</v>
      </c>
      <c r="FU40" s="72">
        <v>1.0047280999999999</v>
      </c>
      <c r="FV40" s="72">
        <v>1.0036571000000001</v>
      </c>
      <c r="FW40" s="72">
        <v>1.0023774000000001</v>
      </c>
      <c r="FX40" s="72">
        <v>1.0008994</v>
      </c>
      <c r="FY40" s="72">
        <v>0.99932056999999996</v>
      </c>
      <c r="FZ40" s="72">
        <v>0.9971546</v>
      </c>
      <c r="GA40" s="72">
        <v>0.99489570000000005</v>
      </c>
      <c r="GB40" s="72">
        <v>0.99303180000000002</v>
      </c>
      <c r="GC40" s="72">
        <v>0.99077340000000003</v>
      </c>
      <c r="GD40" s="72">
        <v>0.98837969999999997</v>
      </c>
      <c r="GE40" s="72">
        <v>0.98592424000000001</v>
      </c>
      <c r="GF40" s="72">
        <v>0.98335419999999996</v>
      </c>
      <c r="GG40" s="72">
        <v>0.98070420000000003</v>
      </c>
      <c r="GH40" s="72">
        <v>0.97798174999999998</v>
      </c>
      <c r="GI40" s="72">
        <v>0.9752094</v>
      </c>
      <c r="GJ40" s="72">
        <v>0.97243785999999999</v>
      </c>
      <c r="GK40" s="72">
        <v>0.96975769999999994</v>
      </c>
      <c r="GL40" s="72">
        <v>0.96732222999999995</v>
      </c>
      <c r="GM40" s="72">
        <v>0.96537423</v>
      </c>
      <c r="GN40" s="72">
        <v>0.96425753999999997</v>
      </c>
      <c r="GO40" s="72">
        <v>0.96444799999999997</v>
      </c>
      <c r="GP40" s="72">
        <v>0.96606230000000004</v>
      </c>
      <c r="GQ40" s="72">
        <v>0.96449499999999999</v>
      </c>
      <c r="GR40" s="72">
        <v>0.96551670000000001</v>
      </c>
      <c r="GS40" s="72">
        <v>0.96750986999999999</v>
      </c>
      <c r="GT40" s="72">
        <v>0.96883019999999997</v>
      </c>
      <c r="GU40" s="72">
        <v>0.96823024999999996</v>
      </c>
      <c r="GV40" s="72">
        <v>0.96621460000000003</v>
      </c>
      <c r="GW40" s="72">
        <v>0.96493130000000005</v>
      </c>
      <c r="GX40" s="72">
        <v>1.012384</v>
      </c>
      <c r="GY40" s="72">
        <v>1.0187466999999999</v>
      </c>
      <c r="GZ40" s="72">
        <v>1.0229088</v>
      </c>
      <c r="HA40" s="72">
        <v>1.0247192000000001</v>
      </c>
      <c r="HB40" s="72">
        <v>1.0233078</v>
      </c>
      <c r="HC40" s="72">
        <v>1.0133679</v>
      </c>
      <c r="HD40" s="72">
        <v>0.98821099999999995</v>
      </c>
      <c r="HE40" s="72">
        <v>1.0024351</v>
      </c>
      <c r="HF40" s="72">
        <v>1.0035666999999999</v>
      </c>
      <c r="HG40" s="72">
        <v>1.0010501000000001</v>
      </c>
      <c r="HH40" s="72">
        <v>0.99746780000000002</v>
      </c>
      <c r="HI40" s="72">
        <v>0.99351219999999996</v>
      </c>
      <c r="HJ40" s="72">
        <v>0.98937463999999997</v>
      </c>
      <c r="HK40" s="72">
        <v>0.98507579999999995</v>
      </c>
      <c r="HL40" s="72">
        <v>0.98058575000000003</v>
      </c>
      <c r="HM40" s="72">
        <v>0.975827</v>
      </c>
      <c r="HN40" s="72">
        <v>0.97049810000000003</v>
      </c>
      <c r="HO40" s="72">
        <v>0.96528590000000003</v>
      </c>
      <c r="HP40" s="72">
        <v>0.96018356000000005</v>
      </c>
      <c r="HQ40" s="72">
        <v>0.95487460000000002</v>
      </c>
      <c r="HR40" s="72">
        <v>0.94941540000000002</v>
      </c>
      <c r="HS40" s="72">
        <v>0.94388059999999996</v>
      </c>
      <c r="HT40" s="72">
        <v>0.93831719999999996</v>
      </c>
      <c r="HU40" s="72">
        <v>0.93281144000000005</v>
      </c>
      <c r="HV40" s="72">
        <v>0.92749250000000005</v>
      </c>
      <c r="HW40" s="72">
        <v>0.92256510000000003</v>
      </c>
      <c r="HX40" s="72">
        <v>0.91834919999999998</v>
      </c>
      <c r="HY40" s="72">
        <v>0.91534950000000004</v>
      </c>
      <c r="HZ40" s="72">
        <v>0.91435699999999998</v>
      </c>
      <c r="IA40" s="72">
        <v>0.91660934999999999</v>
      </c>
      <c r="IB40" s="72">
        <v>0.92419960000000001</v>
      </c>
      <c r="IC40" s="72">
        <v>0.94112110000000004</v>
      </c>
      <c r="ID40" s="72">
        <v>0.97664386000000003</v>
      </c>
      <c r="IE40" s="72">
        <v>0.96226120000000004</v>
      </c>
      <c r="IF40" s="72">
        <v>0.95367723999999998</v>
      </c>
      <c r="IG40" s="72">
        <v>0.9500535</v>
      </c>
      <c r="IH40" s="72">
        <v>0.94911860000000003</v>
      </c>
      <c r="II40" s="72">
        <v>0.94941379999999997</v>
      </c>
      <c r="IJ40" s="72">
        <v>0.94889723999999998</v>
      </c>
      <c r="IK40" s="72">
        <v>0.94942210000000005</v>
      </c>
      <c r="IL40" s="72">
        <v>1.0134722</v>
      </c>
      <c r="IM40" s="72">
        <v>1.0228242000000001</v>
      </c>
      <c r="IN40" s="72">
        <v>1.0261039000000001</v>
      </c>
      <c r="IO40" s="72">
        <v>1.0248702999999999</v>
      </c>
      <c r="IP40" s="72">
        <v>1.0180879</v>
      </c>
      <c r="IQ40" s="72">
        <v>1.0035613999999999</v>
      </c>
      <c r="IR40" s="72">
        <v>0.98738329999999996</v>
      </c>
      <c r="IS40" s="72">
        <v>0.98269660000000003</v>
      </c>
      <c r="IT40" s="72">
        <v>0.97502949999999999</v>
      </c>
      <c r="IU40" s="72">
        <v>0.96548140000000005</v>
      </c>
      <c r="IV40" s="72">
        <v>0.95556870000000005</v>
      </c>
      <c r="IW40" s="72">
        <v>0.94603490000000001</v>
      </c>
      <c r="IX40" s="72">
        <v>0.93710340000000003</v>
      </c>
      <c r="IY40" s="72">
        <v>0.92872790000000005</v>
      </c>
      <c r="IZ40" s="72">
        <v>0.92076610000000003</v>
      </c>
      <c r="JA40" s="72">
        <v>0.91303970000000001</v>
      </c>
      <c r="JB40" s="72">
        <v>0.90542984000000004</v>
      </c>
      <c r="JC40" s="72">
        <v>0.89799410000000002</v>
      </c>
      <c r="JD40" s="72">
        <v>0.89071053</v>
      </c>
      <c r="JE40" s="72">
        <v>0.8834687</v>
      </c>
      <c r="JF40" s="72">
        <v>0.87625390000000003</v>
      </c>
      <c r="JG40" s="72">
        <v>0.86910856000000003</v>
      </c>
      <c r="JH40" s="72">
        <v>0.86209804000000001</v>
      </c>
      <c r="JI40" s="72">
        <v>0.85534173000000002</v>
      </c>
      <c r="JJ40" s="72">
        <v>0.84904259999999998</v>
      </c>
      <c r="JK40" s="72">
        <v>0.84354304999999996</v>
      </c>
      <c r="JL40" s="72">
        <v>0.83940464000000004</v>
      </c>
      <c r="JM40" s="72">
        <v>0.83753440000000001</v>
      </c>
      <c r="JN40" s="72">
        <v>0.83936200000000005</v>
      </c>
      <c r="JO40" s="72">
        <v>0.84706276999999996</v>
      </c>
      <c r="JP40" s="72">
        <v>0.86420169999999996</v>
      </c>
      <c r="JQ40" s="72">
        <v>0.89749909999999999</v>
      </c>
      <c r="JR40" s="72">
        <v>0.96789519999999996</v>
      </c>
      <c r="JS40" s="72">
        <v>0.96645369999999997</v>
      </c>
      <c r="JT40" s="72">
        <v>0.96203523999999996</v>
      </c>
      <c r="JU40" s="72">
        <v>0.95816990000000002</v>
      </c>
      <c r="JV40" s="72">
        <v>0.9555399</v>
      </c>
      <c r="JW40" s="72">
        <v>0.95384329999999995</v>
      </c>
      <c r="JX40" s="72">
        <v>0.9518856</v>
      </c>
      <c r="JY40" s="72">
        <v>0.95064289999999996</v>
      </c>
      <c r="JZ40" s="72">
        <v>1.0093622</v>
      </c>
      <c r="KA40" s="72">
        <v>1.0186412</v>
      </c>
      <c r="KB40" s="72">
        <v>1.0230999000000001</v>
      </c>
      <c r="KC40" s="72">
        <v>1.0256916</v>
      </c>
      <c r="KD40" s="72">
        <v>1.0253772999999999</v>
      </c>
      <c r="KE40" s="72">
        <v>1.0177102</v>
      </c>
      <c r="KF40" s="72">
        <v>0.98698969999999997</v>
      </c>
      <c r="KG40" s="72">
        <v>0.97245000000000004</v>
      </c>
      <c r="KH40" s="72">
        <v>0.9583737</v>
      </c>
      <c r="KI40" s="72">
        <v>0.94394520000000004</v>
      </c>
      <c r="KJ40" s="72">
        <v>0.93003654000000002</v>
      </c>
      <c r="KK40" s="72">
        <v>0.91717386000000001</v>
      </c>
      <c r="KL40" s="72">
        <v>0.90549886000000002</v>
      </c>
      <c r="KM40" s="72">
        <v>0.89489406000000005</v>
      </c>
      <c r="KN40" s="72">
        <v>0.88513730000000002</v>
      </c>
      <c r="KO40" s="72">
        <v>0.87599163999999996</v>
      </c>
      <c r="KP40" s="72">
        <v>0.86727620000000005</v>
      </c>
      <c r="KQ40" s="72">
        <v>0.85889494</v>
      </c>
      <c r="KR40" s="72">
        <v>0.85078120000000002</v>
      </c>
      <c r="KS40" s="72">
        <v>0.84287449999999997</v>
      </c>
      <c r="KT40" s="72">
        <v>0.83514929999999998</v>
      </c>
      <c r="KU40" s="72">
        <v>0.82763140000000002</v>
      </c>
      <c r="KV40" s="72">
        <v>0.82038840000000002</v>
      </c>
      <c r="KW40" s="72">
        <v>0.81355319999999998</v>
      </c>
      <c r="KX40" s="72">
        <v>0.80736154000000004</v>
      </c>
      <c r="KY40" s="72">
        <v>0.80220650000000004</v>
      </c>
      <c r="KZ40" s="72">
        <v>0.79872489999999996</v>
      </c>
      <c r="LA40" s="72">
        <v>0.79791725000000002</v>
      </c>
      <c r="LB40" s="72">
        <v>0.80136883000000003</v>
      </c>
      <c r="LC40" s="72">
        <v>0.81111765000000002</v>
      </c>
      <c r="LD40" s="72">
        <v>0.82974552999999995</v>
      </c>
      <c r="LE40" s="72">
        <v>0.86017180000000004</v>
      </c>
      <c r="LF40" s="72">
        <v>0.90930480000000002</v>
      </c>
      <c r="LG40" s="72">
        <v>0.95636182999999997</v>
      </c>
      <c r="LH40" s="72">
        <v>0.97802270000000002</v>
      </c>
      <c r="LI40" s="72">
        <v>0.98649430000000005</v>
      </c>
      <c r="LJ40" s="72">
        <v>0.98718620000000001</v>
      </c>
      <c r="LK40" s="72">
        <v>0.98486019999999996</v>
      </c>
      <c r="LL40" s="72">
        <v>0.97898739999999995</v>
      </c>
      <c r="LM40" s="72">
        <v>0.96882250000000003</v>
      </c>
      <c r="LN40" s="72">
        <v>1.006203</v>
      </c>
      <c r="LO40" s="72">
        <v>1.0142614000000001</v>
      </c>
      <c r="LP40" s="72">
        <v>1.0193544999999999</v>
      </c>
      <c r="LQ40" s="72">
        <v>1.0244892999999999</v>
      </c>
      <c r="LR40" s="72">
        <v>1.0284861000000001</v>
      </c>
      <c r="LS40" s="72">
        <v>1.0259396999999999</v>
      </c>
      <c r="LT40" s="72">
        <v>0.98951739999999999</v>
      </c>
      <c r="LU40" s="72">
        <v>0.97517180000000003</v>
      </c>
      <c r="LV40" s="72">
        <v>0.960754</v>
      </c>
      <c r="LW40" s="72">
        <v>0.94637769999999999</v>
      </c>
      <c r="LX40" s="72">
        <v>0.93268490000000004</v>
      </c>
      <c r="LY40" s="72">
        <v>0.92005740000000003</v>
      </c>
      <c r="LZ40" s="72">
        <v>0.90860090000000004</v>
      </c>
      <c r="MA40" s="72">
        <v>0.89822495000000002</v>
      </c>
      <c r="MB40" s="72">
        <v>0.88873374000000005</v>
      </c>
      <c r="MC40" s="72">
        <v>0.87992300000000001</v>
      </c>
      <c r="MD40" s="72">
        <v>0.87161814999999998</v>
      </c>
      <c r="ME40" s="72">
        <v>0.86371509999999996</v>
      </c>
      <c r="MF40" s="72">
        <v>0.85614323999999997</v>
      </c>
      <c r="MG40" s="72">
        <v>0.84885820000000001</v>
      </c>
      <c r="MH40" s="72">
        <v>0.84184413999999996</v>
      </c>
      <c r="MI40" s="72">
        <v>0.83511579999999996</v>
      </c>
      <c r="MJ40" s="72">
        <v>0.82873479999999999</v>
      </c>
      <c r="MK40" s="72">
        <v>0.82282239999999995</v>
      </c>
      <c r="ML40" s="72">
        <v>0.81759530000000002</v>
      </c>
      <c r="MM40" s="72">
        <v>0.81340420000000002</v>
      </c>
      <c r="MN40" s="72">
        <v>0.81076579999999998</v>
      </c>
      <c r="MO40" s="72">
        <v>0.81037700000000001</v>
      </c>
      <c r="MP40" s="72">
        <v>0.81373245000000005</v>
      </c>
      <c r="MQ40" s="72">
        <v>0.82209189999999999</v>
      </c>
      <c r="MR40" s="72">
        <v>0.83652780000000004</v>
      </c>
      <c r="MS40" s="72">
        <v>0.85666156000000004</v>
      </c>
      <c r="MT40" s="72">
        <v>0.87879925999999997</v>
      </c>
      <c r="MU40" s="72">
        <v>0.93629099999999998</v>
      </c>
      <c r="MV40" s="72">
        <v>0.96692394999999998</v>
      </c>
      <c r="MW40" s="72">
        <v>0.98094135999999998</v>
      </c>
      <c r="MX40" s="72">
        <v>0.98656695999999999</v>
      </c>
      <c r="MY40" s="72">
        <v>0.98688120000000001</v>
      </c>
      <c r="MZ40" s="72">
        <v>0.98483752999999996</v>
      </c>
      <c r="NA40" s="72">
        <v>0.97529376000000001</v>
      </c>
      <c r="NB40" s="72">
        <v>1.0014377999999999</v>
      </c>
      <c r="NC40" s="72">
        <v>1.0059886</v>
      </c>
      <c r="ND40" s="72">
        <v>1.0100112999999999</v>
      </c>
      <c r="NE40" s="72">
        <v>1.0158510999999999</v>
      </c>
      <c r="NF40" s="72">
        <v>1.0235320000000001</v>
      </c>
      <c r="NG40" s="72">
        <v>1.0256767</v>
      </c>
      <c r="NH40" s="72">
        <v>0.99675020000000003</v>
      </c>
      <c r="NI40" s="72">
        <v>0.99129109999999998</v>
      </c>
      <c r="NJ40" s="72">
        <v>0.98293200000000003</v>
      </c>
      <c r="NK40" s="72">
        <v>0.97392210000000001</v>
      </c>
      <c r="NL40" s="72">
        <v>0.96489939999999996</v>
      </c>
      <c r="NM40" s="72">
        <v>0.95618736999999998</v>
      </c>
      <c r="NN40" s="72">
        <v>0.94795870000000004</v>
      </c>
      <c r="NO40" s="72">
        <v>0.94027280000000002</v>
      </c>
      <c r="NP40" s="72">
        <v>0.93309706000000003</v>
      </c>
      <c r="NQ40" s="72">
        <v>0.92637175000000005</v>
      </c>
      <c r="NR40" s="72">
        <v>0.92002790000000001</v>
      </c>
      <c r="NS40" s="72">
        <v>0.91402172999999998</v>
      </c>
      <c r="NT40" s="72">
        <v>0.90831786000000003</v>
      </c>
      <c r="NU40" s="72">
        <v>0.90289699999999995</v>
      </c>
      <c r="NV40" s="72">
        <v>0.89775353999999996</v>
      </c>
      <c r="NW40" s="72">
        <v>0.89289680000000005</v>
      </c>
      <c r="NX40" s="72">
        <v>0.88836503</v>
      </c>
      <c r="NY40" s="72">
        <v>0.88424349999999996</v>
      </c>
      <c r="NZ40" s="72">
        <v>0.88068413999999995</v>
      </c>
      <c r="OA40" s="72">
        <v>0.87793860000000001</v>
      </c>
      <c r="OB40" s="72">
        <v>0.87629820000000003</v>
      </c>
      <c r="OC40" s="72">
        <v>0.87538800000000005</v>
      </c>
      <c r="OD40" s="72">
        <v>0.87723273000000002</v>
      </c>
      <c r="OE40" s="72">
        <v>0.88170879999999996</v>
      </c>
      <c r="OF40" s="72">
        <v>0.88885765999999999</v>
      </c>
      <c r="OG40" s="72">
        <v>0.89709000000000005</v>
      </c>
      <c r="OH40" s="72">
        <v>0.90219813999999998</v>
      </c>
      <c r="OI40" s="72">
        <v>0.94414719999999996</v>
      </c>
      <c r="OJ40" s="72">
        <v>0.95397955000000001</v>
      </c>
      <c r="OK40" s="72">
        <v>0.9529029</v>
      </c>
      <c r="OL40" s="72">
        <v>0.95146569999999997</v>
      </c>
      <c r="OM40" s="72">
        <v>0.95162946000000004</v>
      </c>
      <c r="ON40" s="72">
        <v>0.95239514000000003</v>
      </c>
      <c r="OO40" s="72">
        <v>0.95300644999999995</v>
      </c>
      <c r="OP40" s="72">
        <v>0.99365409999999998</v>
      </c>
      <c r="OQ40" s="72">
        <v>0.99374854999999995</v>
      </c>
      <c r="OR40" s="72">
        <v>0.99658789999999997</v>
      </c>
      <c r="OS40" s="72">
        <v>1.0007925</v>
      </c>
      <c r="OT40" s="72">
        <v>1.0063131000000001</v>
      </c>
      <c r="OU40" s="72">
        <v>1.0126092</v>
      </c>
      <c r="OV40" s="72">
        <v>1.0100083</v>
      </c>
      <c r="OW40" s="72">
        <v>1.0079043999999999</v>
      </c>
      <c r="OX40" s="72">
        <v>1.0054653</v>
      </c>
      <c r="OY40" s="72">
        <v>1.0024877999999999</v>
      </c>
      <c r="OZ40" s="72">
        <v>0.998942</v>
      </c>
      <c r="PA40" s="72">
        <v>0.99495493999999995</v>
      </c>
      <c r="PB40" s="72">
        <v>0.99072400000000005</v>
      </c>
      <c r="PC40" s="72">
        <v>0.98643720000000001</v>
      </c>
      <c r="PD40" s="72">
        <v>0.98220200000000002</v>
      </c>
      <c r="PE40" s="72">
        <v>0.97808813999999999</v>
      </c>
      <c r="PF40" s="72">
        <v>0.97413380000000005</v>
      </c>
      <c r="PG40" s="72">
        <v>0.97035605000000003</v>
      </c>
      <c r="PH40" s="72">
        <v>0.96675789999999995</v>
      </c>
      <c r="PI40" s="72">
        <v>0.96333749999999996</v>
      </c>
      <c r="PJ40" s="72">
        <v>0.96009230000000001</v>
      </c>
      <c r="PK40" s="72">
        <v>0.95702474999999998</v>
      </c>
      <c r="PL40" s="72">
        <v>0.954148</v>
      </c>
      <c r="PM40" s="72">
        <v>0.95149479999999997</v>
      </c>
      <c r="PN40" s="72">
        <v>0.94913749999999997</v>
      </c>
      <c r="PO40" s="72">
        <v>0.94726310000000002</v>
      </c>
      <c r="PP40" s="72">
        <v>0.94648135</v>
      </c>
      <c r="PQ40" s="72">
        <v>0.94366649999999996</v>
      </c>
      <c r="PR40" s="72">
        <v>0.94387489999999996</v>
      </c>
      <c r="PS40" s="72">
        <v>0.94450060000000002</v>
      </c>
      <c r="PT40" s="72">
        <v>0.94583450000000002</v>
      </c>
      <c r="PU40" s="72">
        <v>0.94645804</v>
      </c>
      <c r="PV40" s="72">
        <v>0.94247499999999995</v>
      </c>
      <c r="PW40" s="72">
        <v>0.94284789999999996</v>
      </c>
      <c r="PX40" s="72">
        <v>0.94521310000000003</v>
      </c>
      <c r="PY40" s="72">
        <v>0.94815950000000004</v>
      </c>
      <c r="PZ40" s="72">
        <v>0.95084374999999999</v>
      </c>
      <c r="QA40" s="72">
        <v>0.95286185000000001</v>
      </c>
      <c r="QB40" s="72">
        <v>0.95417534999999998</v>
      </c>
      <c r="QC40" s="72">
        <v>0.95420269999999996</v>
      </c>
      <c r="QD40" s="72">
        <v>0.99118583999999998</v>
      </c>
      <c r="QE40" s="72">
        <v>0.98528130000000003</v>
      </c>
      <c r="QF40" s="72">
        <v>0.98336619999999997</v>
      </c>
      <c r="QG40" s="72">
        <v>0.98429686000000005</v>
      </c>
      <c r="QH40" s="72">
        <v>0.98703620000000003</v>
      </c>
      <c r="QI40" s="72">
        <v>0.99070513000000004</v>
      </c>
      <c r="QJ40" s="72">
        <v>0.9943419</v>
      </c>
      <c r="QK40" s="72">
        <v>0.99718969999999996</v>
      </c>
      <c r="QL40" s="72">
        <v>0.99940589999999996</v>
      </c>
      <c r="QM40" s="72">
        <v>1.0010308999999999</v>
      </c>
      <c r="QN40" s="72">
        <v>1.0020560000000001</v>
      </c>
      <c r="QO40" s="72">
        <v>1.0026280999999999</v>
      </c>
      <c r="QP40" s="72">
        <v>1.0025793000000001</v>
      </c>
      <c r="QQ40" s="72">
        <v>1.0020602999999999</v>
      </c>
      <c r="QR40" s="72">
        <v>1.0010583</v>
      </c>
      <c r="QS40" s="72">
        <v>0.99967664000000001</v>
      </c>
      <c r="QT40" s="72">
        <v>0.99800990000000001</v>
      </c>
      <c r="QU40" s="72">
        <v>0.99616479999999996</v>
      </c>
      <c r="QV40" s="72">
        <v>0.99425850000000005</v>
      </c>
      <c r="QW40" s="72">
        <v>0.99239180000000005</v>
      </c>
      <c r="QX40" s="72">
        <v>0.99064284999999996</v>
      </c>
      <c r="QY40" s="72">
        <v>0.98906240000000001</v>
      </c>
      <c r="QZ40" s="72">
        <v>0.98767570000000005</v>
      </c>
      <c r="RA40" s="72">
        <v>0.98648959999999997</v>
      </c>
      <c r="RB40" s="72">
        <v>0.98549430000000005</v>
      </c>
      <c r="RC40" s="72">
        <v>0.98467859999999996</v>
      </c>
      <c r="RD40" s="72">
        <v>0.98408662999999996</v>
      </c>
      <c r="RE40" s="72">
        <v>0.98292844999999995</v>
      </c>
      <c r="RF40" s="72">
        <v>0.98182100000000005</v>
      </c>
      <c r="RG40" s="72">
        <v>0.98021100000000005</v>
      </c>
      <c r="RH40" s="72">
        <v>0.97779064999999998</v>
      </c>
      <c r="RI40" s="72">
        <v>0.97431487000000006</v>
      </c>
      <c r="RJ40" s="72">
        <v>0.97087670000000004</v>
      </c>
      <c r="RK40" s="72">
        <v>0.96826310000000004</v>
      </c>
      <c r="RL40" s="72">
        <v>0.96660659999999998</v>
      </c>
      <c r="RM40" s="72">
        <v>0.96574503</v>
      </c>
      <c r="RN40" s="72">
        <v>0.96541069999999995</v>
      </c>
      <c r="RO40" s="72">
        <v>0.96531975000000003</v>
      </c>
      <c r="RP40" s="72">
        <v>0.9652733</v>
      </c>
      <c r="RQ40" s="72">
        <v>0.96481866000000005</v>
      </c>
      <c r="RR40" s="72">
        <v>0.99959310000000001</v>
      </c>
      <c r="RS40" s="72">
        <v>0.99434659999999997</v>
      </c>
      <c r="RT40" s="72">
        <v>0.99009263999999997</v>
      </c>
      <c r="RU40" s="72">
        <v>0.98709179999999996</v>
      </c>
      <c r="RV40" s="72">
        <v>0.98528380000000004</v>
      </c>
      <c r="RW40" s="72">
        <v>0.98422359999999998</v>
      </c>
      <c r="RX40" s="72">
        <v>0.98428009999999999</v>
      </c>
      <c r="RY40" s="72">
        <v>0.98497343000000004</v>
      </c>
      <c r="RZ40" s="72">
        <v>0.98626380000000002</v>
      </c>
      <c r="SA40" s="72">
        <v>0.98800100000000002</v>
      </c>
      <c r="SB40" s="72">
        <v>0.99009630000000004</v>
      </c>
      <c r="SC40" s="72">
        <v>0.99223494999999995</v>
      </c>
      <c r="SD40" s="72">
        <v>0.99425626</v>
      </c>
      <c r="SE40" s="72">
        <v>0.99603419999999998</v>
      </c>
      <c r="SF40" s="72">
        <v>0.9974807</v>
      </c>
      <c r="SG40" s="72">
        <v>0.99855760000000005</v>
      </c>
      <c r="SH40" s="72">
        <v>0.99927246999999997</v>
      </c>
      <c r="SI40" s="72">
        <v>0.99966509999999997</v>
      </c>
      <c r="SJ40" s="72">
        <v>0.99971264999999998</v>
      </c>
      <c r="SK40" s="72">
        <v>0.99951570000000001</v>
      </c>
      <c r="SL40" s="72">
        <v>0.99902855999999995</v>
      </c>
      <c r="SM40" s="72">
        <v>0.99831910000000001</v>
      </c>
      <c r="SN40" s="72">
        <v>0.99742960000000003</v>
      </c>
      <c r="SO40" s="72">
        <v>0.99639239999999996</v>
      </c>
      <c r="SP40" s="72">
        <v>0.99522670000000002</v>
      </c>
      <c r="SQ40" s="72">
        <v>0.99394064999999998</v>
      </c>
      <c r="SR40" s="72">
        <v>0.99253469999999999</v>
      </c>
      <c r="SS40" s="72">
        <v>0.99098699999999995</v>
      </c>
      <c r="ST40" s="72">
        <v>0.98924935000000003</v>
      </c>
      <c r="SU40" s="72">
        <v>0.98721563999999995</v>
      </c>
      <c r="SV40" s="72">
        <v>0.98520929999999995</v>
      </c>
      <c r="SW40" s="72">
        <v>0.98298560000000001</v>
      </c>
      <c r="SX40" s="72">
        <v>0.98082227</v>
      </c>
      <c r="SY40" s="72">
        <v>0.97887427000000005</v>
      </c>
      <c r="SZ40" s="72">
        <v>0.97724473000000001</v>
      </c>
      <c r="TA40" s="72">
        <v>0.97596499999999997</v>
      </c>
      <c r="TB40" s="72">
        <v>0.97497993999999999</v>
      </c>
      <c r="TC40" s="72">
        <v>0.97404880000000005</v>
      </c>
      <c r="TD40" s="72">
        <v>0.97210430000000003</v>
      </c>
      <c r="TE40" s="72">
        <v>0.97217129999999996</v>
      </c>
      <c r="TF40" s="72">
        <v>1.0054875999999999</v>
      </c>
      <c r="TG40" s="72">
        <v>1.0033266999999999</v>
      </c>
      <c r="TH40" s="72">
        <v>1.001209</v>
      </c>
      <c r="TI40" s="72">
        <v>0.99888222999999998</v>
      </c>
      <c r="TJ40" s="72">
        <v>0.99637129999999996</v>
      </c>
      <c r="TK40" s="72">
        <v>0.99411479999999997</v>
      </c>
      <c r="TL40" s="72">
        <v>0.99230050000000003</v>
      </c>
      <c r="TM40" s="72">
        <v>0.99100639999999995</v>
      </c>
      <c r="TN40" s="72">
        <v>0.99024564000000004</v>
      </c>
      <c r="TO40" s="72">
        <v>0.99013596999999998</v>
      </c>
      <c r="TP40" s="72">
        <v>0.99049056000000002</v>
      </c>
      <c r="TQ40" s="72">
        <v>0.99129575000000003</v>
      </c>
      <c r="TR40" s="72">
        <v>0.99237514000000004</v>
      </c>
      <c r="TS40" s="72">
        <v>0.99364626</v>
      </c>
      <c r="TT40" s="72">
        <v>0.99501099999999998</v>
      </c>
      <c r="TU40" s="72">
        <v>0.99636559999999996</v>
      </c>
      <c r="TV40" s="72">
        <v>0.99761949999999999</v>
      </c>
      <c r="TW40" s="72">
        <v>0.99867609999999996</v>
      </c>
      <c r="TX40" s="72">
        <v>0.99947549999999996</v>
      </c>
      <c r="TY40" s="72">
        <v>0.99998149999999997</v>
      </c>
      <c r="TZ40" s="72">
        <v>1.0001800000000001</v>
      </c>
      <c r="UA40" s="72">
        <v>1.0000613</v>
      </c>
      <c r="UB40" s="72">
        <v>0.99962839999999997</v>
      </c>
      <c r="UC40" s="72">
        <v>0.99890159999999995</v>
      </c>
      <c r="UD40" s="72">
        <v>0.99790626999999998</v>
      </c>
      <c r="UE40" s="72">
        <v>0.99667585000000003</v>
      </c>
      <c r="UF40" s="72">
        <v>0.99524749999999995</v>
      </c>
      <c r="UG40" s="72">
        <v>0.99366140000000003</v>
      </c>
      <c r="UH40" s="72">
        <v>0.99195652999999995</v>
      </c>
      <c r="UI40" s="72">
        <v>0.99017319999999998</v>
      </c>
      <c r="UJ40" s="72">
        <v>0.98837394000000001</v>
      </c>
      <c r="UK40" s="72">
        <v>0.98663699999999999</v>
      </c>
      <c r="UL40" s="72">
        <v>0.98504890000000001</v>
      </c>
      <c r="UM40" s="72">
        <v>0.98337319999999995</v>
      </c>
      <c r="UN40" s="72">
        <v>0.98189884000000005</v>
      </c>
      <c r="UO40" s="72">
        <v>0.98068140000000004</v>
      </c>
      <c r="UP40" s="72">
        <v>0.97984059999999995</v>
      </c>
      <c r="UQ40" s="72">
        <v>0.97990560000000004</v>
      </c>
      <c r="UR40" s="72">
        <v>0.981881</v>
      </c>
      <c r="US40" s="72">
        <v>0.98173529999999998</v>
      </c>
      <c r="UT40" s="72">
        <v>1.0066586</v>
      </c>
      <c r="UU40" s="72">
        <v>1.006294</v>
      </c>
      <c r="UV40" s="72">
        <v>1.0062686000000001</v>
      </c>
      <c r="UW40" s="72">
        <v>1.0059655000000001</v>
      </c>
      <c r="UX40" s="72">
        <v>1.0052327999999999</v>
      </c>
      <c r="UY40" s="72">
        <v>1.004211</v>
      </c>
      <c r="UZ40" s="72">
        <v>1.0030319999999999</v>
      </c>
      <c r="VA40" s="72">
        <v>1.0018256999999999</v>
      </c>
      <c r="VB40" s="72">
        <v>1.0007045000000001</v>
      </c>
      <c r="VC40" s="72">
        <v>0.99976759999999998</v>
      </c>
      <c r="VD40" s="72">
        <v>0.99906885999999995</v>
      </c>
      <c r="VE40" s="72">
        <v>0.99860346</v>
      </c>
      <c r="VF40" s="72">
        <v>0.99844770000000005</v>
      </c>
      <c r="VG40" s="72">
        <v>0.99859690000000001</v>
      </c>
      <c r="VH40" s="72">
        <v>0.99898399999999998</v>
      </c>
      <c r="VI40" s="72">
        <v>0.99954880000000002</v>
      </c>
      <c r="VJ40" s="72">
        <v>1.0002187</v>
      </c>
      <c r="VK40" s="72">
        <v>1.0009258000000001</v>
      </c>
      <c r="VL40" s="72">
        <v>1.0016039999999999</v>
      </c>
      <c r="VM40" s="72">
        <v>1.0022005</v>
      </c>
      <c r="VN40" s="72">
        <v>1.0026554000000001</v>
      </c>
      <c r="VO40" s="72">
        <v>1.0029325</v>
      </c>
      <c r="VP40" s="72">
        <v>1.0029328</v>
      </c>
      <c r="VQ40" s="72">
        <v>1.0027543999999999</v>
      </c>
      <c r="VR40" s="72">
        <v>1.0023032000000001</v>
      </c>
      <c r="VS40" s="72">
        <v>1.0016027999999999</v>
      </c>
      <c r="VT40" s="72">
        <v>1.0006659</v>
      </c>
      <c r="VU40" s="72">
        <v>0.99951699999999999</v>
      </c>
      <c r="VV40" s="72">
        <v>0.99818910000000005</v>
      </c>
      <c r="VW40" s="72">
        <v>0.99672269999999996</v>
      </c>
      <c r="VX40" s="72">
        <v>0.99516179999999999</v>
      </c>
      <c r="VY40" s="72">
        <v>0.99355349999999998</v>
      </c>
      <c r="VZ40" s="72">
        <v>0.99194545000000001</v>
      </c>
      <c r="WA40" s="72">
        <v>0.99037176000000005</v>
      </c>
      <c r="WB40" s="72">
        <v>0.98888326000000004</v>
      </c>
      <c r="WC40" s="72">
        <v>0.98755853999999998</v>
      </c>
      <c r="WD40" s="72">
        <v>0.98646239999999996</v>
      </c>
      <c r="WE40" s="72">
        <v>0.98548334999999998</v>
      </c>
      <c r="WF40" s="72">
        <v>0.98561405999999996</v>
      </c>
      <c r="WG40" s="72">
        <v>0.98555325999999999</v>
      </c>
      <c r="WH40" s="72">
        <v>1.0056198000000001</v>
      </c>
      <c r="WI40" s="72">
        <v>1.0053399999999999</v>
      </c>
      <c r="WJ40" s="72">
        <v>1.0054323999999999</v>
      </c>
      <c r="WK40" s="72">
        <v>1.0053835</v>
      </c>
      <c r="WL40" s="72">
        <v>1.0051383</v>
      </c>
      <c r="WM40" s="72">
        <v>1.0047086000000001</v>
      </c>
      <c r="WN40" s="72">
        <v>1.0041298000000001</v>
      </c>
      <c r="WO40" s="72">
        <v>1.0034419000000001</v>
      </c>
      <c r="WP40" s="72">
        <v>1.0026941</v>
      </c>
      <c r="WQ40" s="72">
        <v>1.0019388</v>
      </c>
      <c r="WR40" s="72">
        <v>1.0012242</v>
      </c>
      <c r="WS40" s="72">
        <v>1.0005915999999999</v>
      </c>
      <c r="WT40" s="72">
        <v>1.0000785999999999</v>
      </c>
      <c r="WU40" s="72">
        <v>0.99971129999999997</v>
      </c>
      <c r="WV40" s="72">
        <v>0.99950296000000005</v>
      </c>
      <c r="WW40" s="72">
        <v>0.99945927000000001</v>
      </c>
      <c r="WX40" s="72">
        <v>0.99955470000000002</v>
      </c>
      <c r="WY40" s="72">
        <v>0.99978440000000002</v>
      </c>
      <c r="WZ40" s="72">
        <v>1.0001043999999999</v>
      </c>
      <c r="XA40" s="72">
        <v>1.000475</v>
      </c>
      <c r="XB40" s="72">
        <v>1.0008522</v>
      </c>
      <c r="XC40" s="72">
        <v>1.0011934</v>
      </c>
      <c r="XD40" s="72">
        <v>1.0014565</v>
      </c>
      <c r="XE40" s="72">
        <v>1.0016147</v>
      </c>
      <c r="XF40" s="72">
        <v>1.0016016999999999</v>
      </c>
      <c r="XG40" s="72">
        <v>1.0014358999999999</v>
      </c>
      <c r="XH40" s="72">
        <v>1.0010908000000001</v>
      </c>
      <c r="XI40" s="72">
        <v>1.0005630000000001</v>
      </c>
      <c r="XJ40" s="72">
        <v>0.99985400000000002</v>
      </c>
      <c r="XK40" s="72">
        <v>0.99897369999999996</v>
      </c>
      <c r="XL40" s="72">
        <v>0.99793969999999999</v>
      </c>
      <c r="XM40" s="72">
        <v>0.99677724000000001</v>
      </c>
      <c r="XN40" s="72">
        <v>0.99551630000000002</v>
      </c>
      <c r="XO40" s="72">
        <v>0.99419104999999997</v>
      </c>
      <c r="XP40" s="72">
        <v>0.99283699999999997</v>
      </c>
      <c r="XQ40" s="72">
        <v>0.99149542999999996</v>
      </c>
      <c r="XR40" s="72">
        <v>0.9902244</v>
      </c>
      <c r="XS40" s="72">
        <v>0.98895500000000003</v>
      </c>
      <c r="XT40" s="72">
        <v>0.98785920000000005</v>
      </c>
      <c r="XU40" s="72">
        <v>0.98761916000000005</v>
      </c>
      <c r="XV40" s="72">
        <v>1.0050611</v>
      </c>
      <c r="XW40" s="72">
        <v>1.0049877</v>
      </c>
      <c r="XX40" s="72">
        <v>1.0052019000000001</v>
      </c>
      <c r="XY40" s="72">
        <v>1.0053645</v>
      </c>
      <c r="XZ40" s="72">
        <v>1.0053396999999999</v>
      </c>
      <c r="YA40" s="72">
        <v>1.0051634</v>
      </c>
      <c r="YB40" s="72">
        <v>1.0048362</v>
      </c>
      <c r="YC40" s="72">
        <v>1.0043755999999999</v>
      </c>
      <c r="YD40" s="72">
        <v>1.0038077000000001</v>
      </c>
      <c r="YE40" s="72">
        <v>1.0031627000000001</v>
      </c>
      <c r="YF40" s="72">
        <v>1.0024736999999999</v>
      </c>
      <c r="YG40" s="72">
        <v>1.0017750999999999</v>
      </c>
      <c r="YH40" s="72">
        <v>1.0011002</v>
      </c>
      <c r="YI40" s="72">
        <v>1.0004778000000001</v>
      </c>
      <c r="YJ40" s="72">
        <v>0.9999344</v>
      </c>
      <c r="YK40" s="72">
        <v>0.99949060000000001</v>
      </c>
      <c r="YL40" s="72">
        <v>0.99916950000000004</v>
      </c>
      <c r="YM40" s="72">
        <v>0.99895520000000004</v>
      </c>
      <c r="YN40" s="72">
        <v>0.99883944000000002</v>
      </c>
      <c r="YO40" s="72">
        <v>0.99882539999999997</v>
      </c>
      <c r="YP40" s="72">
        <v>0.99887150000000002</v>
      </c>
      <c r="YQ40" s="72">
        <v>0.99896560000000001</v>
      </c>
      <c r="YR40" s="72">
        <v>0.99907610000000002</v>
      </c>
      <c r="YS40" s="72">
        <v>0.99917080000000003</v>
      </c>
      <c r="YT40" s="72">
        <v>0.99921506999999998</v>
      </c>
      <c r="YU40" s="72">
        <v>0.99917920000000005</v>
      </c>
      <c r="YV40" s="72">
        <v>0.99903569999999997</v>
      </c>
      <c r="YW40" s="72">
        <v>0.99875639999999999</v>
      </c>
      <c r="YX40" s="72">
        <v>0.99832390000000004</v>
      </c>
      <c r="YY40" s="72">
        <v>0.99772936000000001</v>
      </c>
      <c r="YZ40" s="72">
        <v>0.99697285999999996</v>
      </c>
      <c r="ZA40" s="72">
        <v>0.99606229999999996</v>
      </c>
      <c r="ZB40" s="72">
        <v>0.99501574000000004</v>
      </c>
      <c r="ZC40" s="72">
        <v>0.99385860000000004</v>
      </c>
      <c r="ZD40" s="72">
        <v>0.99262106000000006</v>
      </c>
      <c r="ZE40" s="72">
        <v>0.99133269999999996</v>
      </c>
      <c r="ZF40" s="72">
        <v>0.98999952999999996</v>
      </c>
      <c r="ZG40" s="72">
        <v>0.98870146000000003</v>
      </c>
      <c r="ZH40" s="72">
        <v>0.98729999999999996</v>
      </c>
      <c r="ZI40" s="72">
        <v>0.98728967000000001</v>
      </c>
      <c r="ZJ40" s="72">
        <v>1.0046272999999999</v>
      </c>
      <c r="ZK40" s="72">
        <v>1.0052300999999999</v>
      </c>
      <c r="ZL40" s="72">
        <v>1.0062525</v>
      </c>
      <c r="ZM40" s="72">
        <v>1.0071414999999999</v>
      </c>
      <c r="ZN40" s="72">
        <v>1.0078218999999999</v>
      </c>
      <c r="ZO40" s="72">
        <v>1.0082804999999999</v>
      </c>
      <c r="ZP40" s="72">
        <v>1.0085265999999999</v>
      </c>
      <c r="ZQ40" s="72">
        <v>1.0085702000000001</v>
      </c>
      <c r="ZR40" s="72">
        <v>1.0084629000000001</v>
      </c>
      <c r="ZS40" s="72">
        <v>1.0081948999999999</v>
      </c>
      <c r="ZT40" s="72">
        <v>1.0078064</v>
      </c>
      <c r="ZU40" s="72">
        <v>1.0073285999999999</v>
      </c>
      <c r="ZV40" s="72">
        <v>1.0067896000000001</v>
      </c>
      <c r="ZW40" s="72">
        <v>1.0062158000000001</v>
      </c>
      <c r="ZX40" s="72">
        <v>1.0056322</v>
      </c>
      <c r="ZY40" s="72">
        <v>1.0050589999999999</v>
      </c>
      <c r="ZZ40" s="72">
        <v>1.0045037000000001</v>
      </c>
      <c r="AAA40" s="72">
        <v>1.0040026</v>
      </c>
      <c r="AAB40" s="72">
        <v>1.0035647999999999</v>
      </c>
      <c r="AAC40" s="72">
        <v>1.0031958999999999</v>
      </c>
      <c r="AAD40" s="72">
        <v>1.0028921</v>
      </c>
      <c r="AAE40" s="72">
        <v>1.0026462</v>
      </c>
      <c r="AAF40" s="72">
        <v>1.0024443000000001</v>
      </c>
      <c r="AAG40" s="72">
        <v>1.0022662</v>
      </c>
      <c r="AAH40" s="72">
        <v>1.0020871</v>
      </c>
      <c r="AAI40" s="72">
        <v>1.0018771</v>
      </c>
      <c r="AAJ40" s="72">
        <v>1.0016023999999999</v>
      </c>
      <c r="AAK40" s="72">
        <v>1.0012288</v>
      </c>
      <c r="AAL40" s="72">
        <v>1.0007239999999999</v>
      </c>
      <c r="AAM40" s="72">
        <v>1.0000589</v>
      </c>
      <c r="AAN40" s="72">
        <v>0.99920989999999998</v>
      </c>
      <c r="AAO40" s="72">
        <v>0.99816360000000004</v>
      </c>
      <c r="AAP40" s="72">
        <v>0.99691724999999998</v>
      </c>
      <c r="AAQ40" s="72">
        <v>0.99548340000000002</v>
      </c>
      <c r="AAR40" s="72">
        <v>0.99389094</v>
      </c>
      <c r="AAS40" s="72">
        <v>0.99217489999999997</v>
      </c>
      <c r="AAT40" s="72">
        <v>0.99038970000000004</v>
      </c>
      <c r="AAU40" s="72">
        <v>0.98861085999999998</v>
      </c>
      <c r="AAV40" s="72">
        <v>0.98681719999999995</v>
      </c>
      <c r="AAW40" s="72">
        <v>0.98684704000000001</v>
      </c>
      <c r="AAX40" s="72">
        <v>1.0031486000000001</v>
      </c>
      <c r="AAY40" s="72">
        <v>1.0038792000000001</v>
      </c>
      <c r="AAZ40" s="72">
        <v>1.0049576</v>
      </c>
      <c r="ABA40" s="72">
        <v>1.0059313000000001</v>
      </c>
      <c r="ABB40" s="72">
        <v>1.0067761</v>
      </c>
      <c r="ABC40" s="72">
        <v>1.0075052</v>
      </c>
      <c r="ABD40" s="72">
        <v>1.0081188999999999</v>
      </c>
      <c r="ABE40" s="72">
        <v>1.0086077</v>
      </c>
      <c r="ABF40" s="72">
        <v>1.0089743</v>
      </c>
      <c r="ABG40" s="72">
        <v>1.0092093</v>
      </c>
      <c r="ABH40" s="72">
        <v>1.0093082</v>
      </c>
      <c r="ABI40" s="72">
        <v>1.0092589999999999</v>
      </c>
      <c r="ABJ40" s="72">
        <v>1.0090774</v>
      </c>
      <c r="ABK40" s="72">
        <v>1.0087705</v>
      </c>
      <c r="ABL40" s="72">
        <v>1.0083534999999999</v>
      </c>
      <c r="ABM40" s="72">
        <v>1.0078436</v>
      </c>
      <c r="ABN40" s="72">
        <v>1.0072631999999999</v>
      </c>
      <c r="ABO40" s="72">
        <v>1.0066351</v>
      </c>
      <c r="ABP40" s="72">
        <v>1.0059819999999999</v>
      </c>
      <c r="ABQ40" s="72">
        <v>1.0053262000000001</v>
      </c>
      <c r="ABR40" s="72">
        <v>1.0046948</v>
      </c>
      <c r="ABS40" s="72">
        <v>1.0041066000000001</v>
      </c>
      <c r="ABT40" s="72">
        <v>1.0035753999999999</v>
      </c>
      <c r="ABU40" s="72">
        <v>1.0031091999999999</v>
      </c>
      <c r="ABV40" s="72">
        <v>1.0027088</v>
      </c>
      <c r="ABW40" s="72">
        <v>1.0023674</v>
      </c>
      <c r="ABX40" s="72">
        <v>1.0020675999999999</v>
      </c>
      <c r="ABY40" s="72">
        <v>1.0017746999999999</v>
      </c>
      <c r="ABZ40" s="72">
        <v>1.0014684</v>
      </c>
      <c r="ACA40" s="72">
        <v>1.0011030000000001</v>
      </c>
      <c r="ACB40" s="72">
        <v>1.0006242000000001</v>
      </c>
      <c r="ACC40" s="72">
        <v>0.99997044000000002</v>
      </c>
      <c r="ACD40" s="72">
        <v>0.99907917000000002</v>
      </c>
      <c r="ACE40" s="72">
        <v>0.99788200000000005</v>
      </c>
      <c r="ACF40" s="72">
        <v>0.99641234000000001</v>
      </c>
      <c r="ACG40" s="72">
        <v>0.99463177000000003</v>
      </c>
      <c r="ACH40" s="72">
        <v>0.99248360000000002</v>
      </c>
      <c r="ACI40" s="72">
        <v>0.99002873999999996</v>
      </c>
      <c r="ACJ40" s="72">
        <v>0.98737490000000006</v>
      </c>
      <c r="ACK40" s="72">
        <v>0.98728939999999998</v>
      </c>
      <c r="ACL40" s="72">
        <v>1.0014031999999999</v>
      </c>
      <c r="ACM40" s="72">
        <v>1.0015080999999999</v>
      </c>
      <c r="ACN40" s="72">
        <v>1.0020251</v>
      </c>
      <c r="ACO40" s="72">
        <v>1.0025982</v>
      </c>
      <c r="ACP40" s="72">
        <v>1.0031338999999999</v>
      </c>
      <c r="ACQ40" s="72">
        <v>1.0035989000000001</v>
      </c>
      <c r="ACR40" s="72">
        <v>1.0039766000000001</v>
      </c>
      <c r="ACS40" s="72">
        <v>1.0042635</v>
      </c>
      <c r="ACT40" s="72">
        <v>1.0044497999999999</v>
      </c>
      <c r="ACU40" s="72">
        <v>1.0045373</v>
      </c>
      <c r="ACV40" s="72">
        <v>1.0045124999999999</v>
      </c>
      <c r="ACW40" s="72">
        <v>1.0043918999999999</v>
      </c>
      <c r="ACX40" s="72">
        <v>1.0041720999999999</v>
      </c>
      <c r="ACY40" s="72">
        <v>1.0038552999999999</v>
      </c>
      <c r="ACZ40" s="72">
        <v>1.0034443</v>
      </c>
      <c r="ADA40" s="72">
        <v>1.0029429999999999</v>
      </c>
      <c r="ADB40" s="72">
        <v>1.0023569999999999</v>
      </c>
      <c r="ADC40" s="72">
        <v>1.0016915</v>
      </c>
      <c r="ADD40" s="72">
        <v>1.0009429999999999</v>
      </c>
      <c r="ADE40" s="72">
        <v>1.0000643</v>
      </c>
      <c r="ADF40" s="72">
        <v>0.99924575999999998</v>
      </c>
      <c r="ADG40" s="72">
        <v>0.99841310000000005</v>
      </c>
      <c r="ADH40" s="72">
        <v>0.99757457000000005</v>
      </c>
      <c r="ADI40" s="72">
        <v>0.99675040000000004</v>
      </c>
      <c r="ADJ40" s="72">
        <v>0.99596320000000005</v>
      </c>
      <c r="ADK40" s="72">
        <v>0.99523499999999998</v>
      </c>
      <c r="ADL40" s="72">
        <v>0.99459010000000003</v>
      </c>
      <c r="ADM40" s="72">
        <v>0.99405694</v>
      </c>
      <c r="ADN40" s="72">
        <v>0.99363500000000005</v>
      </c>
      <c r="ADO40" s="72">
        <v>0.99333139999999998</v>
      </c>
      <c r="ADP40" s="72">
        <v>0.99314546999999997</v>
      </c>
      <c r="ADQ40" s="72">
        <v>0.99305796999999996</v>
      </c>
      <c r="ADR40" s="72">
        <v>0.99302979999999996</v>
      </c>
      <c r="ADS40" s="72">
        <v>0.99298995999999995</v>
      </c>
      <c r="ADT40" s="72">
        <v>0.99283469999999996</v>
      </c>
      <c r="ADU40" s="72">
        <v>0.99241049999999997</v>
      </c>
      <c r="ADV40" s="72">
        <v>0.99150249999999995</v>
      </c>
      <c r="ADW40" s="72">
        <v>0.98982460000000005</v>
      </c>
      <c r="ADX40" s="72">
        <v>0.98699265999999997</v>
      </c>
      <c r="ADY40" s="72">
        <v>0.9869774</v>
      </c>
      <c r="ADZ40" s="77"/>
      <c r="AEA40" s="73">
        <v>34</v>
      </c>
      <c r="AEB40" s="103">
        <v>34.5</v>
      </c>
      <c r="AEC40" s="110"/>
      <c r="AED40" s="110"/>
      <c r="AEE40" s="75">
        <f t="shared" si="26"/>
        <v>35</v>
      </c>
      <c r="AEF40" s="109"/>
      <c r="AEG40" s="105">
        <f t="shared" si="37"/>
        <v>1.0038050000000001</v>
      </c>
      <c r="AEH40" s="105">
        <f t="shared" si="37"/>
        <v>0.99443733999999995</v>
      </c>
      <c r="AEI40" s="105">
        <f t="shared" si="37"/>
        <v>0.97515666000000001</v>
      </c>
      <c r="AEJ40" s="105">
        <f t="shared" si="37"/>
        <v>0.96220665999999999</v>
      </c>
      <c r="AEK40" s="105">
        <f t="shared" si="37"/>
        <v>0.96224933999999995</v>
      </c>
      <c r="AEL40" s="105">
        <f t="shared" si="37"/>
        <v>0.94541425000000001</v>
      </c>
      <c r="AEM40" s="105">
        <f t="shared" si="37"/>
        <v>0.94459059999999995</v>
      </c>
      <c r="AEN40" s="105">
        <f t="shared" si="37"/>
        <v>0.96104829999999997</v>
      </c>
      <c r="AEO40" s="105">
        <f t="shared" si="37"/>
        <v>0.96807989999999999</v>
      </c>
      <c r="AEP40" s="105">
        <f t="shared" si="37"/>
        <v>0.94778854000000001</v>
      </c>
      <c r="AEQ40" s="105">
        <f t="shared" si="38"/>
        <v>0.95052490000000001</v>
      </c>
      <c r="AER40" s="105">
        <f t="shared" si="38"/>
        <v>0.96243840000000003</v>
      </c>
      <c r="AES40" s="105">
        <f t="shared" si="38"/>
        <v>0.97085920000000003</v>
      </c>
      <c r="AET40" s="105">
        <f t="shared" si="38"/>
        <v>0.98108244</v>
      </c>
      <c r="AEU40" s="105">
        <f t="shared" si="38"/>
        <v>0.98527200000000004</v>
      </c>
      <c r="AEV40" s="105">
        <f t="shared" si="38"/>
        <v>0.98750705000000005</v>
      </c>
      <c r="AEW40" s="105">
        <f t="shared" si="38"/>
        <v>0.98724820000000002</v>
      </c>
      <c r="AEX40" s="105">
        <f t="shared" si="38"/>
        <v>0.98683213999999997</v>
      </c>
      <c r="AEY40" s="105">
        <f t="shared" si="38"/>
        <v>0.98728389999999999</v>
      </c>
      <c r="AEZ40" s="99">
        <f t="shared" si="42"/>
        <v>27.06</v>
      </c>
      <c r="AFA40" s="69"/>
      <c r="AFB40" s="202" t="s">
        <v>82</v>
      </c>
      <c r="AFC40" s="106">
        <f t="shared" si="43"/>
        <v>0.9717802536842105</v>
      </c>
      <c r="AFD40" s="69"/>
      <c r="AFE40" s="109"/>
      <c r="AFF40" s="105">
        <f t="shared" si="39"/>
        <v>0.99747425000000001</v>
      </c>
      <c r="AFG40" s="105">
        <f t="shared" si="39"/>
        <v>1.0006717000000001</v>
      </c>
      <c r="AFH40" s="105">
        <f t="shared" si="39"/>
        <v>1.0006044999999999</v>
      </c>
      <c r="AFI40" s="105">
        <f t="shared" si="39"/>
        <v>1.0007001</v>
      </c>
      <c r="AFJ40" s="105">
        <f t="shared" si="39"/>
        <v>1.0062097000000001</v>
      </c>
      <c r="AFK40" s="105">
        <f t="shared" si="39"/>
        <v>0.99879693999999997</v>
      </c>
      <c r="AFL40" s="105">
        <f t="shared" si="39"/>
        <v>0.96028999999999998</v>
      </c>
      <c r="AFM40" s="105">
        <f t="shared" si="39"/>
        <v>0.93714249999999999</v>
      </c>
      <c r="AFN40" s="105">
        <f t="shared" si="39"/>
        <v>0.94014209999999998</v>
      </c>
      <c r="AFO40" s="105">
        <f t="shared" si="39"/>
        <v>0.97060394000000005</v>
      </c>
      <c r="AFP40" s="105">
        <f t="shared" si="40"/>
        <v>1.0020543</v>
      </c>
      <c r="AFQ40" s="105">
        <f t="shared" si="40"/>
        <v>1.0009109</v>
      </c>
      <c r="AFR40" s="105">
        <f t="shared" si="40"/>
        <v>0.98798125999999997</v>
      </c>
      <c r="AFS40" s="105">
        <f t="shared" si="40"/>
        <v>0.99013096</v>
      </c>
      <c r="AFT40" s="105">
        <f t="shared" si="40"/>
        <v>0.99976759999999998</v>
      </c>
      <c r="AFU40" s="105">
        <f t="shared" si="40"/>
        <v>1.0019387</v>
      </c>
      <c r="AFV40" s="105">
        <f t="shared" si="40"/>
        <v>1.0031626</v>
      </c>
      <c r="AFW40" s="105">
        <f t="shared" si="40"/>
        <v>1.0081945999999999</v>
      </c>
      <c r="AFX40" s="105">
        <f t="shared" si="40"/>
        <v>1.0092087999999999</v>
      </c>
      <c r="AFY40" s="105"/>
      <c r="AFZ40" s="106">
        <f t="shared" si="28"/>
        <v>0.99031502368421054</v>
      </c>
      <c r="AGA40" s="69"/>
      <c r="AGB40" s="75">
        <v>34</v>
      </c>
      <c r="AGC40" s="120">
        <v>0</v>
      </c>
      <c r="AGD40" s="120">
        <v>0</v>
      </c>
      <c r="AGE40" s="120">
        <v>0</v>
      </c>
      <c r="AGF40" s="120">
        <v>0</v>
      </c>
      <c r="AGG40" s="69"/>
      <c r="AGH40" s="75">
        <v>34</v>
      </c>
      <c r="AGI40" s="148">
        <v>34</v>
      </c>
      <c r="AGJ40" s="120">
        <v>0</v>
      </c>
      <c r="AGK40" s="120">
        <v>0</v>
      </c>
      <c r="AGL40" s="120">
        <v>0</v>
      </c>
      <c r="AGM40" s="69"/>
      <c r="AGN40" s="75">
        <v>34</v>
      </c>
      <c r="AGO40" s="148">
        <v>34</v>
      </c>
      <c r="AGP40" s="120">
        <v>0</v>
      </c>
      <c r="AGQ40" s="120">
        <v>0</v>
      </c>
      <c r="AGR40" s="148">
        <v>1.5428571428571401E-5</v>
      </c>
      <c r="AGS40" s="69"/>
      <c r="AGT40" s="75">
        <v>34</v>
      </c>
      <c r="AGU40" s="147">
        <v>34</v>
      </c>
      <c r="AGV40" s="151">
        <v>0</v>
      </c>
      <c r="AGW40" s="151">
        <v>0</v>
      </c>
      <c r="AGX40" s="161">
        <v>0</v>
      </c>
      <c r="AGY40" s="152">
        <v>0</v>
      </c>
      <c r="AGZ40" s="69"/>
      <c r="AHA40" s="69"/>
      <c r="AHB40" s="69"/>
      <c r="AHC40" s="69"/>
      <c r="AHD40" s="69"/>
      <c r="AHE40" s="69"/>
      <c r="AHF40" s="69"/>
      <c r="AHG40" s="69"/>
      <c r="AHH40" s="69"/>
      <c r="AHI40" s="69"/>
      <c r="AHJ40" s="69"/>
      <c r="AHK40" s="69"/>
      <c r="AHL40" s="69"/>
      <c r="AHM40" s="69"/>
      <c r="AHN40" s="69"/>
      <c r="AHO40" s="69"/>
      <c r="AHP40" s="69"/>
      <c r="AHQ40" s="69"/>
      <c r="AHR40" s="69"/>
      <c r="AHS40" s="69"/>
      <c r="AHT40" s="69"/>
      <c r="AHU40" s="69"/>
      <c r="AHV40" s="69"/>
      <c r="AHW40" s="69"/>
      <c r="AHX40" s="69"/>
      <c r="AHY40" s="69"/>
      <c r="AHZ40" s="69"/>
      <c r="AIA40" s="69"/>
      <c r="AIB40" s="69"/>
      <c r="AIC40" s="69"/>
      <c r="AID40" s="69"/>
      <c r="AIE40" s="69"/>
      <c r="AIF40" s="69"/>
      <c r="AIG40" s="69"/>
      <c r="AIH40" s="69"/>
      <c r="AII40" s="69"/>
      <c r="AIJ40" s="69"/>
      <c r="AIK40" s="69"/>
      <c r="AIL40" s="69"/>
      <c r="AIM40" s="69"/>
      <c r="AIN40" s="69"/>
      <c r="AIO40" s="69"/>
      <c r="AIP40" s="69"/>
      <c r="AIQ40" s="69"/>
      <c r="AIR40" s="69"/>
      <c r="AIS40" s="69"/>
      <c r="AIT40" s="69"/>
      <c r="AIU40" s="69"/>
      <c r="AIV40" s="69"/>
      <c r="AIW40" s="69"/>
      <c r="AIX40" s="69"/>
      <c r="AIY40" s="69"/>
      <c r="AIZ40" s="69"/>
      <c r="AJA40" s="69"/>
      <c r="AJB40" s="69"/>
      <c r="AJC40" s="69"/>
      <c r="AJD40" s="69"/>
      <c r="AJE40" s="69"/>
      <c r="AJF40" s="69"/>
      <c r="AJG40" s="69"/>
      <c r="AJH40" s="69"/>
      <c r="AJI40" s="69"/>
      <c r="AJJ40" s="69"/>
      <c r="AJK40" s="69"/>
      <c r="AJL40" s="69"/>
      <c r="AJM40" s="69"/>
      <c r="AJN40" s="69"/>
      <c r="AJO40" s="69"/>
      <c r="AJP40" s="69"/>
      <c r="AJQ40" s="69"/>
      <c r="AJR40" s="69"/>
      <c r="AJS40" s="69"/>
      <c r="AJT40" s="69"/>
      <c r="AJU40" s="69"/>
      <c r="AJV40" s="69"/>
      <c r="AJW40" s="69"/>
      <c r="AJX40" s="69"/>
      <c r="AJY40" s="69"/>
      <c r="AJZ40" s="69"/>
      <c r="AKA40" s="69"/>
      <c r="AKB40" s="69"/>
      <c r="AKC40" s="69"/>
      <c r="AKD40" s="69"/>
      <c r="AKE40" s="69"/>
      <c r="AKF40" s="69"/>
      <c r="AKG40" s="69"/>
      <c r="AKH40" s="69"/>
      <c r="AKI40" s="69"/>
      <c r="AKJ40" s="69"/>
      <c r="AKK40" s="69"/>
      <c r="AKL40" s="69"/>
      <c r="AKM40" s="69"/>
      <c r="AKN40" s="69"/>
      <c r="AKO40" s="69"/>
      <c r="AKP40" s="69"/>
      <c r="AKQ40" s="69"/>
      <c r="AKR40" s="69"/>
      <c r="AKS40" s="69"/>
      <c r="AKT40" s="69"/>
      <c r="AKU40" s="69"/>
      <c r="AKV40" s="69"/>
      <c r="AKW40" s="69"/>
      <c r="AKX40" s="69"/>
      <c r="AKY40" s="69"/>
      <c r="AKZ40" s="69"/>
      <c r="ALA40" s="69"/>
      <c r="ALB40" s="69"/>
      <c r="ALC40" s="69"/>
      <c r="ALD40" s="69"/>
      <c r="ALE40" s="69"/>
      <c r="ALF40" s="69"/>
      <c r="ALG40" s="69"/>
      <c r="ALH40" s="69"/>
      <c r="ALI40" s="69"/>
      <c r="ALJ40" s="69"/>
      <c r="ALK40" s="69"/>
      <c r="ALL40" s="69"/>
      <c r="ALM40" s="69"/>
      <c r="ALN40" s="69"/>
      <c r="ALO40" s="69"/>
      <c r="ALP40" s="69"/>
      <c r="ALQ40" s="69"/>
      <c r="ALR40" s="69"/>
      <c r="ALS40" s="69"/>
      <c r="ALT40" s="69"/>
      <c r="ALU40" s="69"/>
      <c r="ALV40" s="69"/>
      <c r="ALW40" s="69"/>
      <c r="ALX40" s="69"/>
      <c r="ALY40" s="69"/>
      <c r="ALZ40" s="69"/>
      <c r="AMA40" s="69"/>
      <c r="AMB40" s="69"/>
      <c r="AMC40" s="69"/>
      <c r="AMD40" s="69"/>
      <c r="AME40" s="69"/>
      <c r="AMF40" s="69"/>
      <c r="AMG40" s="69"/>
      <c r="AMH40" s="69"/>
      <c r="AMI40" s="69"/>
      <c r="AMJ40" s="69"/>
      <c r="AMK40" s="69"/>
      <c r="AML40" s="69"/>
      <c r="AMM40" s="69"/>
      <c r="AMN40" s="69"/>
      <c r="AMO40" s="69"/>
      <c r="AMP40" s="69"/>
      <c r="AMQ40" s="69"/>
      <c r="AMR40" s="69"/>
      <c r="AMS40" s="69"/>
      <c r="AMT40" s="69"/>
      <c r="AMU40" s="69"/>
      <c r="AMV40" s="69"/>
      <c r="AMW40" s="69"/>
      <c r="AMX40" s="69"/>
      <c r="AMY40" s="69"/>
      <c r="AMZ40" s="69"/>
      <c r="ANA40" s="69"/>
      <c r="ANB40" s="69"/>
      <c r="ANC40" s="69"/>
      <c r="AND40" s="69"/>
      <c r="ANE40" s="69"/>
      <c r="ANF40" s="69"/>
      <c r="ANG40" s="69"/>
      <c r="ANH40" s="69"/>
      <c r="ANI40" s="69"/>
      <c r="ANJ40" s="69"/>
      <c r="ANK40" s="69"/>
      <c r="ANL40" s="69"/>
      <c r="ANM40" s="69"/>
      <c r="ANN40" s="69"/>
      <c r="ANO40" s="69"/>
      <c r="ANP40" s="69"/>
      <c r="ANQ40" s="69"/>
      <c r="ANR40" s="69"/>
      <c r="ANS40" s="69"/>
      <c r="ANT40" s="69"/>
      <c r="ANU40" s="69"/>
      <c r="ANV40" s="69"/>
      <c r="ANW40" s="69"/>
      <c r="ANX40" s="69"/>
      <c r="ANY40" s="69"/>
      <c r="ANZ40" s="69"/>
      <c r="AOA40" s="69"/>
      <c r="AOB40" s="69"/>
      <c r="AOC40" s="69"/>
      <c r="AOD40" s="69"/>
      <c r="AOE40" s="69"/>
      <c r="AOF40" s="69"/>
      <c r="AOG40" s="69"/>
      <c r="AOH40" s="69"/>
      <c r="AOI40" s="69"/>
      <c r="AOJ40" s="69"/>
      <c r="AOK40" s="69"/>
      <c r="AOL40" s="69"/>
      <c r="AOM40" s="69"/>
      <c r="AON40" s="69"/>
      <c r="AOO40" s="69"/>
      <c r="AOP40" s="69"/>
      <c r="AOQ40" s="69"/>
      <c r="AOR40" s="69"/>
      <c r="AOS40" s="69"/>
      <c r="AOT40" s="69"/>
      <c r="AOU40" s="69"/>
      <c r="AOV40" s="69"/>
      <c r="AOW40" s="69"/>
      <c r="AOX40" s="69"/>
      <c r="AOY40" s="69"/>
      <c r="AOZ40" s="69"/>
      <c r="APA40" s="69"/>
      <c r="APB40" s="69"/>
      <c r="APC40" s="69"/>
      <c r="APD40" s="69"/>
      <c r="APE40" s="69"/>
      <c r="APF40" s="69"/>
      <c r="APG40" s="69"/>
      <c r="APH40" s="69"/>
      <c r="API40" s="69"/>
      <c r="APJ40" s="69"/>
      <c r="APK40" s="69"/>
      <c r="APL40" s="69"/>
      <c r="APM40" s="69"/>
      <c r="APN40" s="69"/>
      <c r="APO40" s="69"/>
      <c r="APP40" s="69"/>
      <c r="APQ40" s="69"/>
      <c r="APR40" s="69"/>
      <c r="APS40" s="69"/>
      <c r="APT40" s="69"/>
      <c r="APU40" s="69"/>
      <c r="APV40" s="69"/>
      <c r="APW40" s="69"/>
      <c r="APX40" s="69"/>
      <c r="APY40" s="69"/>
      <c r="APZ40" s="69"/>
      <c r="AQA40" s="69"/>
      <c r="AQB40" s="69"/>
      <c r="AQC40" s="69"/>
      <c r="AQD40" s="69"/>
      <c r="AQE40" s="69"/>
      <c r="AQF40" s="69"/>
      <c r="AQG40" s="69"/>
      <c r="AQH40" s="69"/>
      <c r="AQI40" s="69"/>
      <c r="AQJ40" s="69"/>
      <c r="AQK40" s="69"/>
      <c r="AQL40" s="69"/>
      <c r="AQM40" s="69"/>
      <c r="AQN40" s="69"/>
      <c r="AQO40" s="69"/>
      <c r="AQP40" s="69"/>
      <c r="AQQ40" s="69"/>
      <c r="AQR40" s="69"/>
      <c r="AQS40" s="69"/>
      <c r="AQT40" s="69"/>
      <c r="AQU40" s="69"/>
      <c r="AQV40" s="69"/>
      <c r="AQW40" s="69"/>
      <c r="AQX40" s="69"/>
      <c r="AQY40" s="69"/>
      <c r="AQZ40" s="69"/>
      <c r="ARA40" s="69"/>
      <c r="ARB40" s="69"/>
      <c r="ARC40" s="69"/>
      <c r="ARD40" s="69"/>
      <c r="ARE40" s="69"/>
      <c r="ARF40" s="69"/>
      <c r="ARG40" s="69"/>
      <c r="ARH40" s="69"/>
      <c r="ARI40" s="69"/>
      <c r="ARJ40" s="69"/>
      <c r="ARK40" s="69"/>
      <c r="ARL40" s="69"/>
      <c r="ARM40" s="69"/>
      <c r="ARN40" s="69"/>
      <c r="ARO40" s="69"/>
      <c r="ARP40" s="69"/>
      <c r="ARQ40" s="69"/>
      <c r="ARR40" s="69"/>
      <c r="ARS40" s="69"/>
      <c r="ART40" s="69"/>
      <c r="ARU40" s="69"/>
      <c r="ARV40" s="69"/>
      <c r="ARW40" s="69"/>
      <c r="ARX40" s="69"/>
      <c r="ARY40" s="69"/>
      <c r="ARZ40" s="69"/>
      <c r="ASA40" s="69"/>
      <c r="ASB40" s="69"/>
    </row>
    <row r="41" spans="1:1172" ht="3" customHeight="1" x14ac:dyDescent="0.25">
      <c r="A41" s="77"/>
      <c r="B41" s="98">
        <v>35</v>
      </c>
      <c r="C41" s="99">
        <v>27.88</v>
      </c>
      <c r="D41" s="94">
        <f t="shared" si="41"/>
        <v>2</v>
      </c>
      <c r="E41" s="77"/>
      <c r="F41" s="191">
        <v>0.99870709999999996</v>
      </c>
      <c r="G41" s="70">
        <v>0.99675756999999998</v>
      </c>
      <c r="H41" s="70">
        <v>0.99594470000000002</v>
      </c>
      <c r="I41" s="70">
        <v>0.99563705999999996</v>
      </c>
      <c r="J41" s="70">
        <v>0.99565490000000001</v>
      </c>
      <c r="K41" s="70">
        <v>0.99584435999999998</v>
      </c>
      <c r="L41" s="70">
        <v>0.99616930000000004</v>
      </c>
      <c r="M41" s="70">
        <v>0.99657890000000005</v>
      </c>
      <c r="N41" s="70">
        <v>0.99702656000000001</v>
      </c>
      <c r="O41" s="70">
        <v>0.99747479999999999</v>
      </c>
      <c r="P41" s="70">
        <v>0.99788785000000002</v>
      </c>
      <c r="Q41" s="70">
        <v>0.99825673999999998</v>
      </c>
      <c r="R41" s="70">
        <v>0.99856659999999997</v>
      </c>
      <c r="S41" s="70">
        <v>0.99880767000000004</v>
      </c>
      <c r="T41" s="70">
        <v>0.99897647000000001</v>
      </c>
      <c r="U41" s="70">
        <v>0.99907049999999997</v>
      </c>
      <c r="V41" s="70">
        <v>0.99907272999999996</v>
      </c>
      <c r="W41" s="70">
        <v>0.99902170000000001</v>
      </c>
      <c r="X41" s="70">
        <v>0.99889220000000001</v>
      </c>
      <c r="Y41" s="70">
        <v>0.99869244999999995</v>
      </c>
      <c r="Z41" s="70">
        <v>0.99842286000000002</v>
      </c>
      <c r="AA41" s="71">
        <v>0.99808293999999997</v>
      </c>
      <c r="AB41" s="71">
        <v>0.99767684999999995</v>
      </c>
      <c r="AC41" s="71">
        <v>0.99723375000000003</v>
      </c>
      <c r="AD41" s="71">
        <v>0.99664867000000001</v>
      </c>
      <c r="AE41" s="71">
        <v>0.99600964999999997</v>
      </c>
      <c r="AF41" s="71">
        <v>0.99533563999999997</v>
      </c>
      <c r="AG41" s="71">
        <v>0.99464273000000003</v>
      </c>
      <c r="AH41" s="71">
        <v>0.99396026000000004</v>
      </c>
      <c r="AI41" s="71">
        <v>0.99331769999999997</v>
      </c>
      <c r="AJ41" s="71">
        <v>0.99272009999999999</v>
      </c>
      <c r="AK41" s="71">
        <v>0.99236190000000002</v>
      </c>
      <c r="AL41" s="71">
        <v>0.99241436000000005</v>
      </c>
      <c r="AM41" s="71">
        <v>0.99277294000000005</v>
      </c>
      <c r="AN41" s="71">
        <v>0.99369130000000006</v>
      </c>
      <c r="AO41" s="71">
        <v>0.99535583999999999</v>
      </c>
      <c r="AP41" s="71">
        <v>0.9979325</v>
      </c>
      <c r="AQ41" s="71">
        <v>1.0013793</v>
      </c>
      <c r="AR41" s="71">
        <v>1.0046881000000001</v>
      </c>
      <c r="AS41" s="71">
        <v>1.0042432999999999</v>
      </c>
      <c r="AT41" s="72">
        <v>0.99955179999999999</v>
      </c>
      <c r="AU41" s="72">
        <v>0.9980097</v>
      </c>
      <c r="AV41" s="72">
        <v>0.99796410000000002</v>
      </c>
      <c r="AW41" s="72">
        <v>0.99813426000000005</v>
      </c>
      <c r="AX41" s="72">
        <v>0.99846939999999995</v>
      </c>
      <c r="AY41" s="72">
        <v>0.99892619999999999</v>
      </c>
      <c r="AZ41" s="72">
        <v>0.99943789999999999</v>
      </c>
      <c r="BA41" s="72">
        <v>0.99996083999999996</v>
      </c>
      <c r="BB41" s="72">
        <v>1.0004025999999999</v>
      </c>
      <c r="BC41" s="72">
        <v>1.0006766</v>
      </c>
      <c r="BD41" s="72">
        <v>1.0007261000000001</v>
      </c>
      <c r="BE41" s="72">
        <v>1.0005577999999999</v>
      </c>
      <c r="BF41" s="72">
        <v>1.0001405000000001</v>
      </c>
      <c r="BG41" s="72">
        <v>0.99952240000000003</v>
      </c>
      <c r="BH41" s="72">
        <v>0.99875104000000003</v>
      </c>
      <c r="BI41" s="72">
        <v>0.99788049999999995</v>
      </c>
      <c r="BJ41" s="72">
        <v>0.99696359999999995</v>
      </c>
      <c r="BK41" s="72">
        <v>0.99605226999999996</v>
      </c>
      <c r="BL41" s="72">
        <v>0.99519354000000004</v>
      </c>
      <c r="BM41" s="72">
        <v>0.99443007000000005</v>
      </c>
      <c r="BN41" s="72">
        <v>0.99379753999999998</v>
      </c>
      <c r="BO41" s="72">
        <v>0.99331902999999999</v>
      </c>
      <c r="BP41" s="72">
        <v>0.99299179999999998</v>
      </c>
      <c r="BQ41" s="72">
        <v>0.99294495999999999</v>
      </c>
      <c r="BR41" s="72">
        <v>0.99308366000000003</v>
      </c>
      <c r="BS41" s="72">
        <v>0.99342980000000003</v>
      </c>
      <c r="BT41" s="72">
        <v>0.99392570000000002</v>
      </c>
      <c r="BU41" s="72">
        <v>0.99446599999999996</v>
      </c>
      <c r="BV41" s="72">
        <v>0.99517053</v>
      </c>
      <c r="BW41" s="72">
        <v>0.99591386000000004</v>
      </c>
      <c r="BX41" s="72">
        <v>0.99661820000000001</v>
      </c>
      <c r="BY41" s="72">
        <v>0.99720549999999997</v>
      </c>
      <c r="BZ41" s="72">
        <v>0.99760139999999997</v>
      </c>
      <c r="CA41" s="72">
        <v>0.9976003</v>
      </c>
      <c r="CB41" s="72">
        <v>0.9972896</v>
      </c>
      <c r="CC41" s="72">
        <v>0.99641155999999997</v>
      </c>
      <c r="CD41" s="72">
        <v>0.99526596000000001</v>
      </c>
      <c r="CE41" s="72">
        <v>0.99418782999999999</v>
      </c>
      <c r="CF41" s="72">
        <v>0.99535059999999997</v>
      </c>
      <c r="CG41" s="72">
        <v>0.99522639999999996</v>
      </c>
      <c r="CH41" s="72">
        <v>0.99780833999999996</v>
      </c>
      <c r="CI41" s="72">
        <v>0.99497986000000005</v>
      </c>
      <c r="CJ41" s="72">
        <v>0.99378</v>
      </c>
      <c r="CK41" s="72">
        <v>0.99342512999999999</v>
      </c>
      <c r="CL41" s="72">
        <v>0.99371229999999999</v>
      </c>
      <c r="CM41" s="72">
        <v>0.99464129999999995</v>
      </c>
      <c r="CN41" s="72">
        <v>0.99606570000000005</v>
      </c>
      <c r="CO41" s="72">
        <v>0.99772453000000005</v>
      </c>
      <c r="CP41" s="72">
        <v>0.99934020000000001</v>
      </c>
      <c r="CQ41" s="72">
        <v>1.0006280000000001</v>
      </c>
      <c r="CR41" s="72">
        <v>1.0014896</v>
      </c>
      <c r="CS41" s="72">
        <v>1.0019735999999999</v>
      </c>
      <c r="CT41" s="72">
        <v>1.0021719</v>
      </c>
      <c r="CU41" s="72">
        <v>1.0021625999999999</v>
      </c>
      <c r="CV41" s="72">
        <v>1.0020705000000001</v>
      </c>
      <c r="CW41" s="72">
        <v>1.0019085000000001</v>
      </c>
      <c r="CX41" s="72">
        <v>1.0017324999999999</v>
      </c>
      <c r="CY41" s="72">
        <v>1.0015581</v>
      </c>
      <c r="CZ41" s="72">
        <v>1.0013977000000001</v>
      </c>
      <c r="DA41" s="72">
        <v>1.0012567999999999</v>
      </c>
      <c r="DB41" s="72">
        <v>1.0011345</v>
      </c>
      <c r="DC41" s="72">
        <v>1.0010243999999999</v>
      </c>
      <c r="DD41" s="72">
        <v>1.0009044</v>
      </c>
      <c r="DE41" s="72">
        <v>1.0008351</v>
      </c>
      <c r="DF41" s="72">
        <v>1.0007235000000001</v>
      </c>
      <c r="DG41" s="72">
        <v>1.0006016</v>
      </c>
      <c r="DH41" s="72">
        <v>1.0004374</v>
      </c>
      <c r="DI41" s="72">
        <v>1.0001960000000001</v>
      </c>
      <c r="DJ41" s="72">
        <v>0.99984335999999996</v>
      </c>
      <c r="DK41" s="72">
        <v>0.99932264999999998</v>
      </c>
      <c r="DL41" s="72">
        <v>0.99856299999999998</v>
      </c>
      <c r="DM41" s="72">
        <v>0.99748179999999997</v>
      </c>
      <c r="DN41" s="72">
        <v>0.99600595000000003</v>
      </c>
      <c r="DO41" s="72">
        <v>0.99401329999999999</v>
      </c>
      <c r="DP41" s="72">
        <v>0.99148789999999998</v>
      </c>
      <c r="DQ41" s="72">
        <v>0.98854169999999997</v>
      </c>
      <c r="DR41" s="72">
        <v>0.98528959999999999</v>
      </c>
      <c r="DS41" s="72">
        <v>0.98166260000000005</v>
      </c>
      <c r="DT41" s="72">
        <v>0.97628090000000001</v>
      </c>
      <c r="DU41" s="72">
        <v>0.97675789999999996</v>
      </c>
      <c r="DV41" s="72">
        <v>0.99740313999999997</v>
      </c>
      <c r="DW41" s="72">
        <v>0.99336404</v>
      </c>
      <c r="DX41" s="72">
        <v>0.99198096999999996</v>
      </c>
      <c r="DY41" s="72">
        <v>0.99194777000000001</v>
      </c>
      <c r="DZ41" s="72">
        <v>0.99252253999999995</v>
      </c>
      <c r="EA41" s="72">
        <v>0.99429389999999995</v>
      </c>
      <c r="EB41" s="72">
        <v>0.99652945999999998</v>
      </c>
      <c r="EC41" s="72">
        <v>0.99896412999999995</v>
      </c>
      <c r="ED41" s="72">
        <v>1.0007756999999999</v>
      </c>
      <c r="EE41" s="72">
        <v>1.0008729000000001</v>
      </c>
      <c r="EF41" s="72">
        <v>1.0004626999999999</v>
      </c>
      <c r="EG41" s="72">
        <v>0.99990416000000004</v>
      </c>
      <c r="EH41" s="72">
        <v>0.99940910000000005</v>
      </c>
      <c r="EI41" s="72">
        <v>0.99904099999999996</v>
      </c>
      <c r="EJ41" s="72">
        <v>0.99879269999999998</v>
      </c>
      <c r="EK41" s="72">
        <v>0.99861759999999999</v>
      </c>
      <c r="EL41" s="72">
        <v>0.99843656999999997</v>
      </c>
      <c r="EM41" s="72">
        <v>0.99821179999999998</v>
      </c>
      <c r="EN41" s="72">
        <v>0.99791366000000004</v>
      </c>
      <c r="EO41" s="72">
        <v>0.99749500000000002</v>
      </c>
      <c r="EP41" s="72">
        <v>0.9969422</v>
      </c>
      <c r="EQ41" s="72">
        <v>0.99622440000000001</v>
      </c>
      <c r="ER41" s="72">
        <v>0.99517935999999996</v>
      </c>
      <c r="ES41" s="72">
        <v>0.99429506000000001</v>
      </c>
      <c r="ET41" s="72">
        <v>0.99320346000000004</v>
      </c>
      <c r="EU41" s="72">
        <v>0.99201919999999999</v>
      </c>
      <c r="EV41" s="72">
        <v>0.99080610000000002</v>
      </c>
      <c r="EW41" s="72">
        <v>0.98960846999999996</v>
      </c>
      <c r="EX41" s="72">
        <v>0.98846299999999998</v>
      </c>
      <c r="EY41" s="72">
        <v>0.98738842999999998</v>
      </c>
      <c r="EZ41" s="72">
        <v>0.98636365000000004</v>
      </c>
      <c r="FA41" s="72">
        <v>0.98528503999999995</v>
      </c>
      <c r="FB41" s="72">
        <v>0.98386669999999998</v>
      </c>
      <c r="FC41" s="72">
        <v>0.98153290000000004</v>
      </c>
      <c r="FD41" s="72">
        <v>0.97809272999999997</v>
      </c>
      <c r="FE41" s="72">
        <v>0.97434509999999996</v>
      </c>
      <c r="FF41" s="72">
        <v>0.97069300000000003</v>
      </c>
      <c r="FG41" s="72">
        <v>0.96739375999999999</v>
      </c>
      <c r="FH41" s="72">
        <v>0.96484625000000002</v>
      </c>
      <c r="FI41" s="72">
        <v>0.96525114999999995</v>
      </c>
      <c r="FJ41" s="72">
        <v>1.0028248</v>
      </c>
      <c r="FK41" s="72">
        <v>1.0024662</v>
      </c>
      <c r="FL41" s="72">
        <v>1.0045168</v>
      </c>
      <c r="FM41" s="72">
        <v>1.0076423000000001</v>
      </c>
      <c r="FN41" s="72">
        <v>1.0101486</v>
      </c>
      <c r="FO41" s="72">
        <v>1.0098653</v>
      </c>
      <c r="FP41" s="72">
        <v>1.0071294</v>
      </c>
      <c r="FQ41" s="72">
        <v>1.0089773</v>
      </c>
      <c r="FR41" s="72">
        <v>1.0077373000000001</v>
      </c>
      <c r="FS41" s="72">
        <v>1.0067698</v>
      </c>
      <c r="FT41" s="72">
        <v>1.0060017000000001</v>
      </c>
      <c r="FU41" s="72">
        <v>1.0052036</v>
      </c>
      <c r="FV41" s="72">
        <v>1.0042518</v>
      </c>
      <c r="FW41" s="72">
        <v>1.0030969999999999</v>
      </c>
      <c r="FX41" s="72">
        <v>1.0017446999999999</v>
      </c>
      <c r="FY41" s="72">
        <v>1.0002774000000001</v>
      </c>
      <c r="FZ41" s="72">
        <v>0.99828832999999995</v>
      </c>
      <c r="GA41" s="72">
        <v>0.99618930000000006</v>
      </c>
      <c r="GB41" s="72">
        <v>0.99441754999999998</v>
      </c>
      <c r="GC41" s="72">
        <v>0.9922858</v>
      </c>
      <c r="GD41" s="72">
        <v>0.99002100000000004</v>
      </c>
      <c r="GE41" s="72">
        <v>0.98769200000000001</v>
      </c>
      <c r="GF41" s="72">
        <v>0.98524873999999996</v>
      </c>
      <c r="GG41" s="72">
        <v>0.98272364999999995</v>
      </c>
      <c r="GH41" s="72">
        <v>0.98012449999999995</v>
      </c>
      <c r="GI41" s="72">
        <v>0.97747402999999999</v>
      </c>
      <c r="GJ41" s="72">
        <v>0.97482139999999995</v>
      </c>
      <c r="GK41" s="72">
        <v>0.97225510000000004</v>
      </c>
      <c r="GL41" s="72">
        <v>0.96992533999999997</v>
      </c>
      <c r="GM41" s="72">
        <v>0.96806820000000005</v>
      </c>
      <c r="GN41" s="72">
        <v>0.96701740000000003</v>
      </c>
      <c r="GO41" s="72">
        <v>0.96722025</v>
      </c>
      <c r="GP41" s="72">
        <v>0.9687848</v>
      </c>
      <c r="GQ41" s="72">
        <v>0.96706119999999995</v>
      </c>
      <c r="GR41" s="72">
        <v>0.96802175000000001</v>
      </c>
      <c r="GS41" s="72">
        <v>0.96992440000000002</v>
      </c>
      <c r="GT41" s="72">
        <v>0.97099349999999995</v>
      </c>
      <c r="GU41" s="72">
        <v>0.97045462999999998</v>
      </c>
      <c r="GV41" s="72">
        <v>0.96851986999999995</v>
      </c>
      <c r="GW41" s="72">
        <v>0.96733340000000001</v>
      </c>
      <c r="GX41" s="72">
        <v>1.012384</v>
      </c>
      <c r="GY41" s="72">
        <v>1.0187466999999999</v>
      </c>
      <c r="GZ41" s="72">
        <v>1.0229098000000001</v>
      </c>
      <c r="HA41" s="72">
        <v>1.0247245</v>
      </c>
      <c r="HB41" s="72">
        <v>1.0233194000000001</v>
      </c>
      <c r="HC41" s="72">
        <v>1.0134494000000001</v>
      </c>
      <c r="HD41" s="72">
        <v>0.98893713999999999</v>
      </c>
      <c r="HE41" s="72">
        <v>1.0034844000000001</v>
      </c>
      <c r="HF41" s="72">
        <v>1.0051118000000001</v>
      </c>
      <c r="HG41" s="72">
        <v>1.0030973000000001</v>
      </c>
      <c r="HH41" s="72">
        <v>0.99997276000000002</v>
      </c>
      <c r="HI41" s="72">
        <v>0.99641829999999998</v>
      </c>
      <c r="HJ41" s="72">
        <v>0.99263155000000003</v>
      </c>
      <c r="HK41" s="72">
        <v>0.98864865000000002</v>
      </c>
      <c r="HL41" s="72">
        <v>0.98445389999999999</v>
      </c>
      <c r="HM41" s="72">
        <v>0.97998529999999995</v>
      </c>
      <c r="HN41" s="72">
        <v>0.97490597000000001</v>
      </c>
      <c r="HO41" s="72">
        <v>0.96991150000000004</v>
      </c>
      <c r="HP41" s="72">
        <v>0.96499950000000001</v>
      </c>
      <c r="HQ41" s="72">
        <v>0.9598892</v>
      </c>
      <c r="HR41" s="72">
        <v>0.95462530000000001</v>
      </c>
      <c r="HS41" s="72">
        <v>0.94928009999999996</v>
      </c>
      <c r="HT41" s="72">
        <v>0.94390220000000002</v>
      </c>
      <c r="HU41" s="72">
        <v>0.9385812</v>
      </c>
      <c r="HV41" s="72">
        <v>0.93344269999999996</v>
      </c>
      <c r="HW41" s="72">
        <v>0.92869042999999996</v>
      </c>
      <c r="HX41" s="72">
        <v>0.92463474999999995</v>
      </c>
      <c r="HY41" s="72">
        <v>0.92176539999999996</v>
      </c>
      <c r="HZ41" s="72">
        <v>0.92083950000000003</v>
      </c>
      <c r="IA41" s="72">
        <v>0.92303670000000004</v>
      </c>
      <c r="IB41" s="72">
        <v>0.93035334000000003</v>
      </c>
      <c r="IC41" s="72">
        <v>0.94659674000000005</v>
      </c>
      <c r="ID41" s="72">
        <v>0.98060197000000004</v>
      </c>
      <c r="IE41" s="72">
        <v>0.96617644999999996</v>
      </c>
      <c r="IF41" s="72">
        <v>0.95735939999999997</v>
      </c>
      <c r="IG41" s="72">
        <v>0.95362175000000005</v>
      </c>
      <c r="IH41" s="72">
        <v>0.95310269999999997</v>
      </c>
      <c r="II41" s="72">
        <v>0.9531731</v>
      </c>
      <c r="IJ41" s="72">
        <v>0.95259004999999997</v>
      </c>
      <c r="IK41" s="72">
        <v>0.95315280000000002</v>
      </c>
      <c r="IL41" s="72">
        <v>1.0134723000000001</v>
      </c>
      <c r="IM41" s="72">
        <v>1.0228245</v>
      </c>
      <c r="IN41" s="72">
        <v>1.0261058999999999</v>
      </c>
      <c r="IO41" s="72">
        <v>1.0248758</v>
      </c>
      <c r="IP41" s="72">
        <v>1.0181146000000001</v>
      </c>
      <c r="IQ41" s="72">
        <v>1.0037168000000001</v>
      </c>
      <c r="IR41" s="72">
        <v>0.98817575000000002</v>
      </c>
      <c r="IS41" s="72">
        <v>0.98502504999999996</v>
      </c>
      <c r="IT41" s="72">
        <v>0.9786378</v>
      </c>
      <c r="IU41" s="72">
        <v>0.97020189999999995</v>
      </c>
      <c r="IV41" s="72">
        <v>0.96121800000000002</v>
      </c>
      <c r="IW41" s="72">
        <v>0.95243126</v>
      </c>
      <c r="IX41" s="72">
        <v>0.94409580000000004</v>
      </c>
      <c r="IY41" s="72">
        <v>0.93620645999999996</v>
      </c>
      <c r="IZ41" s="72">
        <v>0.92865306000000003</v>
      </c>
      <c r="JA41" s="72">
        <v>0.92128469999999996</v>
      </c>
      <c r="JB41" s="72">
        <v>0.91396569999999999</v>
      </c>
      <c r="JC41" s="72">
        <v>0.90680914999999995</v>
      </c>
      <c r="JD41" s="72">
        <v>0.89978820000000004</v>
      </c>
      <c r="JE41" s="72">
        <v>0.89280340000000002</v>
      </c>
      <c r="JF41" s="72">
        <v>0.88583714000000002</v>
      </c>
      <c r="JG41" s="72">
        <v>0.87893279999999996</v>
      </c>
      <c r="JH41" s="72">
        <v>0.87215989999999999</v>
      </c>
      <c r="JI41" s="72">
        <v>0.86563950000000001</v>
      </c>
      <c r="JJ41" s="72">
        <v>0.85957329999999998</v>
      </c>
      <c r="JK41" s="72">
        <v>0.85430039999999996</v>
      </c>
      <c r="JL41" s="72">
        <v>0.85036630000000002</v>
      </c>
      <c r="JM41" s="72">
        <v>0.84864110000000004</v>
      </c>
      <c r="JN41" s="72">
        <v>0.85048670000000004</v>
      </c>
      <c r="JO41" s="72">
        <v>0.85797142999999998</v>
      </c>
      <c r="JP41" s="72">
        <v>0.87449080000000001</v>
      </c>
      <c r="JQ41" s="72">
        <v>0.90651369999999998</v>
      </c>
      <c r="JR41" s="72">
        <v>0.97433627</v>
      </c>
      <c r="JS41" s="72">
        <v>0.97229003999999997</v>
      </c>
      <c r="JT41" s="72">
        <v>0.96747017000000002</v>
      </c>
      <c r="JU41" s="72">
        <v>0.96342000000000005</v>
      </c>
      <c r="JV41" s="72">
        <v>0.96078830000000004</v>
      </c>
      <c r="JW41" s="72">
        <v>0.95911999999999997</v>
      </c>
      <c r="JX41" s="72">
        <v>0.95726246000000004</v>
      </c>
      <c r="JY41" s="72">
        <v>0.95621780000000001</v>
      </c>
      <c r="JZ41" s="72">
        <v>1.0093623</v>
      </c>
      <c r="KA41" s="72">
        <v>1.0186417000000001</v>
      </c>
      <c r="KB41" s="72">
        <v>1.0231032</v>
      </c>
      <c r="KC41" s="72">
        <v>1.0257065000000001</v>
      </c>
      <c r="KD41" s="72">
        <v>1.0254255999999999</v>
      </c>
      <c r="KE41" s="72">
        <v>1.017946</v>
      </c>
      <c r="KF41" s="72">
        <v>0.98797109999999999</v>
      </c>
      <c r="KG41" s="72">
        <v>0.975491</v>
      </c>
      <c r="KH41" s="72">
        <v>0.96311413999999995</v>
      </c>
      <c r="KI41" s="72">
        <v>0.9501349</v>
      </c>
      <c r="KJ41" s="72">
        <v>0.93740520000000005</v>
      </c>
      <c r="KK41" s="72">
        <v>0.92546487</v>
      </c>
      <c r="KL41" s="72">
        <v>0.91449994000000001</v>
      </c>
      <c r="KM41" s="72">
        <v>0.90444729999999995</v>
      </c>
      <c r="KN41" s="72">
        <v>0.89513310000000001</v>
      </c>
      <c r="KO41" s="72">
        <v>0.88636079999999995</v>
      </c>
      <c r="KP41" s="72">
        <v>0.87796974000000005</v>
      </c>
      <c r="KQ41" s="72">
        <v>0.86989176000000001</v>
      </c>
      <c r="KR41" s="72">
        <v>0.86206280000000002</v>
      </c>
      <c r="KS41" s="72">
        <v>0.85442629999999997</v>
      </c>
      <c r="KT41" s="72">
        <v>0.84696084000000005</v>
      </c>
      <c r="KU41" s="72">
        <v>0.83969366999999995</v>
      </c>
      <c r="KV41" s="72">
        <v>0.83269579999999999</v>
      </c>
      <c r="KW41" s="72">
        <v>0.82610349999999999</v>
      </c>
      <c r="KX41" s="72">
        <v>0.82014936000000005</v>
      </c>
      <c r="KY41" s="72">
        <v>0.81522470000000002</v>
      </c>
      <c r="KZ41" s="72">
        <v>0.81194509999999998</v>
      </c>
      <c r="LA41" s="72">
        <v>0.81126933999999995</v>
      </c>
      <c r="LB41" s="72">
        <v>0.81469709999999995</v>
      </c>
      <c r="LC41" s="72">
        <v>0.82414483999999999</v>
      </c>
      <c r="LD41" s="72">
        <v>0.84204120000000005</v>
      </c>
      <c r="LE41" s="72">
        <v>0.87118700000000004</v>
      </c>
      <c r="LF41" s="72">
        <v>0.91844236999999995</v>
      </c>
      <c r="LG41" s="72">
        <v>0.96460670000000004</v>
      </c>
      <c r="LH41" s="72">
        <v>0.98587793000000001</v>
      </c>
      <c r="LI41" s="72">
        <v>0.99410240000000005</v>
      </c>
      <c r="LJ41" s="72">
        <v>0.99451579999999995</v>
      </c>
      <c r="LK41" s="72">
        <v>0.9920755</v>
      </c>
      <c r="LL41" s="72">
        <v>0.98613565999999997</v>
      </c>
      <c r="LM41" s="72">
        <v>0.97599659999999999</v>
      </c>
      <c r="LN41" s="72">
        <v>1.0062028999999999</v>
      </c>
      <c r="LO41" s="72">
        <v>1.0142612</v>
      </c>
      <c r="LP41" s="72">
        <v>1.0193554</v>
      </c>
      <c r="LQ41" s="72">
        <v>1.0244958</v>
      </c>
      <c r="LR41" s="72">
        <v>1.0285268000000001</v>
      </c>
      <c r="LS41" s="72">
        <v>1.0260988</v>
      </c>
      <c r="LT41" s="72">
        <v>0.99036049999999998</v>
      </c>
      <c r="LU41" s="72">
        <v>0.97790889999999997</v>
      </c>
      <c r="LV41" s="72">
        <v>0.96508349999999998</v>
      </c>
      <c r="LW41" s="72">
        <v>0.95205282999999996</v>
      </c>
      <c r="LX41" s="72">
        <v>0.93945223</v>
      </c>
      <c r="LY41" s="72">
        <v>0.9276818</v>
      </c>
      <c r="LZ41" s="72">
        <v>0.91688760000000002</v>
      </c>
      <c r="MA41" s="72">
        <v>0.90702855999999998</v>
      </c>
      <c r="MB41" s="72">
        <v>0.89795550000000002</v>
      </c>
      <c r="MC41" s="72">
        <v>0.88949719999999999</v>
      </c>
      <c r="MD41" s="72">
        <v>0.88150715999999996</v>
      </c>
      <c r="ME41" s="72">
        <v>0.87389594000000004</v>
      </c>
      <c r="MF41" s="72">
        <v>0.86659679999999994</v>
      </c>
      <c r="MG41" s="72">
        <v>0.85956900000000003</v>
      </c>
      <c r="MH41" s="72">
        <v>0.85279939999999999</v>
      </c>
      <c r="MI41" s="72">
        <v>0.846306</v>
      </c>
      <c r="MJ41" s="72">
        <v>0.84015130000000005</v>
      </c>
      <c r="MK41" s="72">
        <v>0.83446145000000005</v>
      </c>
      <c r="ML41" s="72">
        <v>0.82944850000000003</v>
      </c>
      <c r="MM41" s="72">
        <v>0.82545979999999997</v>
      </c>
      <c r="MN41" s="72">
        <v>0.82299670000000003</v>
      </c>
      <c r="MO41" s="72">
        <v>0.82272624999999999</v>
      </c>
      <c r="MP41" s="72">
        <v>0.82605386000000003</v>
      </c>
      <c r="MQ41" s="72">
        <v>0.83413099999999996</v>
      </c>
      <c r="MR41" s="72">
        <v>0.84787846</v>
      </c>
      <c r="MS41" s="72">
        <v>0.86671560000000003</v>
      </c>
      <c r="MT41" s="72">
        <v>0.88656199999999996</v>
      </c>
      <c r="MU41" s="72">
        <v>0.94330150000000001</v>
      </c>
      <c r="MV41" s="72">
        <v>0.97374039999999995</v>
      </c>
      <c r="MW41" s="72">
        <v>0.98767579999999999</v>
      </c>
      <c r="MX41" s="72">
        <v>0.99337375000000006</v>
      </c>
      <c r="MY41" s="72">
        <v>0.99354480000000001</v>
      </c>
      <c r="MZ41" s="72">
        <v>0.99149860000000001</v>
      </c>
      <c r="NA41" s="72">
        <v>0.98200505999999999</v>
      </c>
      <c r="NB41" s="72">
        <v>1.0014375</v>
      </c>
      <c r="NC41" s="72">
        <v>1.0059882</v>
      </c>
      <c r="ND41" s="72">
        <v>1.0100104000000001</v>
      </c>
      <c r="NE41" s="72">
        <v>1.0158469999999999</v>
      </c>
      <c r="NF41" s="72">
        <v>1.023517</v>
      </c>
      <c r="NG41" s="72">
        <v>1.0258320000000001</v>
      </c>
      <c r="NH41" s="72">
        <v>0.99737350000000002</v>
      </c>
      <c r="NI41" s="72">
        <v>0.99272614999999997</v>
      </c>
      <c r="NJ41" s="72">
        <v>0.98520063999999996</v>
      </c>
      <c r="NK41" s="72">
        <v>0.97694004000000001</v>
      </c>
      <c r="NL41" s="72">
        <v>0.96856606000000001</v>
      </c>
      <c r="NM41" s="72">
        <v>0.96039790000000003</v>
      </c>
      <c r="NN41" s="72">
        <v>0.95262179999999996</v>
      </c>
      <c r="NO41" s="72">
        <v>0.94531500000000002</v>
      </c>
      <c r="NP41" s="72">
        <v>0.93846845999999995</v>
      </c>
      <c r="NQ41" s="72">
        <v>0.93203455000000002</v>
      </c>
      <c r="NR41" s="72">
        <v>0.92596009999999995</v>
      </c>
      <c r="NS41" s="72">
        <v>0.92020519999999995</v>
      </c>
      <c r="NT41" s="72">
        <v>0.91474029999999995</v>
      </c>
      <c r="NU41" s="72">
        <v>0.90954477</v>
      </c>
      <c r="NV41" s="72">
        <v>0.90461570000000002</v>
      </c>
      <c r="NW41" s="72">
        <v>0.89996326000000004</v>
      </c>
      <c r="NX41" s="72">
        <v>0.8956288</v>
      </c>
      <c r="NY41" s="72">
        <v>0.89169469999999995</v>
      </c>
      <c r="NZ41" s="72">
        <v>0.88831249999999995</v>
      </c>
      <c r="OA41" s="72">
        <v>0.8857273</v>
      </c>
      <c r="OB41" s="72">
        <v>0.88422319999999999</v>
      </c>
      <c r="OC41" s="72">
        <v>0.88345819999999997</v>
      </c>
      <c r="OD41" s="72">
        <v>0.88532376000000002</v>
      </c>
      <c r="OE41" s="72">
        <v>0.88968340000000001</v>
      </c>
      <c r="OF41" s="72">
        <v>0.89647889999999997</v>
      </c>
      <c r="OG41" s="72">
        <v>0.9039566</v>
      </c>
      <c r="OH41" s="72">
        <v>0.90741843</v>
      </c>
      <c r="OI41" s="72">
        <v>0.94895569999999996</v>
      </c>
      <c r="OJ41" s="72">
        <v>0.95852959999999998</v>
      </c>
      <c r="OK41" s="72">
        <v>0.95739320000000006</v>
      </c>
      <c r="OL41" s="72">
        <v>0.95594066</v>
      </c>
      <c r="OM41" s="72">
        <v>0.956179</v>
      </c>
      <c r="ON41" s="72">
        <v>0.95702356</v>
      </c>
      <c r="OO41" s="72">
        <v>0.95774429999999999</v>
      </c>
      <c r="OP41" s="72">
        <v>0.99365389999999998</v>
      </c>
      <c r="OQ41" s="72">
        <v>0.99374830000000003</v>
      </c>
      <c r="OR41" s="72">
        <v>0.99658762999999995</v>
      </c>
      <c r="OS41" s="72">
        <v>1.0007917</v>
      </c>
      <c r="OT41" s="72">
        <v>1.0063089000000001</v>
      </c>
      <c r="OU41" s="72">
        <v>1.0126383000000001</v>
      </c>
      <c r="OV41" s="72">
        <v>1.0101049</v>
      </c>
      <c r="OW41" s="72">
        <v>1.0080750999999999</v>
      </c>
      <c r="OX41" s="72">
        <v>1.0057309000000001</v>
      </c>
      <c r="OY41" s="72">
        <v>1.0028805999999999</v>
      </c>
      <c r="OZ41" s="72">
        <v>0.9994963</v>
      </c>
      <c r="PA41" s="72">
        <v>0.99568990000000002</v>
      </c>
      <c r="PB41" s="72">
        <v>0.99165254999999997</v>
      </c>
      <c r="PC41" s="72">
        <v>0.98756299999999997</v>
      </c>
      <c r="PD41" s="72">
        <v>0.98352519999999999</v>
      </c>
      <c r="PE41" s="72">
        <v>0.97960687000000002</v>
      </c>
      <c r="PF41" s="72">
        <v>0.97584574999999996</v>
      </c>
      <c r="PG41" s="72">
        <v>0.97225810000000001</v>
      </c>
      <c r="PH41" s="72">
        <v>0.96884703999999999</v>
      </c>
      <c r="PI41" s="72">
        <v>0.96561014999999994</v>
      </c>
      <c r="PJ41" s="72">
        <v>0.96254474000000001</v>
      </c>
      <c r="PK41" s="72">
        <v>0.95965290000000003</v>
      </c>
      <c r="PL41" s="72">
        <v>0.95694789999999996</v>
      </c>
      <c r="PM41" s="72">
        <v>0.95446149999999996</v>
      </c>
      <c r="PN41" s="72">
        <v>0.95226500000000003</v>
      </c>
      <c r="PO41" s="72">
        <v>0.95053803999999997</v>
      </c>
      <c r="PP41" s="72">
        <v>0.94986135000000005</v>
      </c>
      <c r="PQ41" s="72">
        <v>0.94730913999999999</v>
      </c>
      <c r="PR41" s="72">
        <v>0.94759879999999996</v>
      </c>
      <c r="PS41" s="72">
        <v>0.94833374000000004</v>
      </c>
      <c r="PT41" s="72">
        <v>0.94974667000000002</v>
      </c>
      <c r="PU41" s="72">
        <v>0.95039076</v>
      </c>
      <c r="PV41" s="72">
        <v>0.94627410000000001</v>
      </c>
      <c r="PW41" s="72">
        <v>0.94659925</v>
      </c>
      <c r="PX41" s="72">
        <v>0.94887995999999997</v>
      </c>
      <c r="PY41" s="72">
        <v>0.95175580000000004</v>
      </c>
      <c r="PZ41" s="72">
        <v>0.9543857</v>
      </c>
      <c r="QA41" s="72">
        <v>0.95633614</v>
      </c>
      <c r="QB41" s="72">
        <v>0.95759729999999998</v>
      </c>
      <c r="QC41" s="72">
        <v>0.95768149999999996</v>
      </c>
      <c r="QD41" s="72">
        <v>0.99118609999999996</v>
      </c>
      <c r="QE41" s="72">
        <v>0.98528134999999994</v>
      </c>
      <c r="QF41" s="72">
        <v>0.98336583</v>
      </c>
      <c r="QG41" s="72">
        <v>0.98429679999999997</v>
      </c>
      <c r="QH41" s="72">
        <v>0.98703589999999997</v>
      </c>
      <c r="QI41" s="72">
        <v>0.99070804999999995</v>
      </c>
      <c r="QJ41" s="72">
        <v>0.99436057</v>
      </c>
      <c r="QK41" s="72">
        <v>0.99723200000000001</v>
      </c>
      <c r="QL41" s="72">
        <v>0.99947850000000005</v>
      </c>
      <c r="QM41" s="72">
        <v>1.0011391999999999</v>
      </c>
      <c r="QN41" s="72">
        <v>1.0021945000000001</v>
      </c>
      <c r="QO41" s="72">
        <v>1.0028081</v>
      </c>
      <c r="QP41" s="72">
        <v>1.0027832999999999</v>
      </c>
      <c r="QQ41" s="72">
        <v>1.0023371000000001</v>
      </c>
      <c r="QR41" s="72">
        <v>1.0013996000000001</v>
      </c>
      <c r="QS41" s="72">
        <v>1.0000929999999999</v>
      </c>
      <c r="QT41" s="72">
        <v>0.99851400000000001</v>
      </c>
      <c r="QU41" s="72">
        <v>0.99676220000000004</v>
      </c>
      <c r="QV41" s="72">
        <v>0.99495370000000005</v>
      </c>
      <c r="QW41" s="72">
        <v>0.99318790000000001</v>
      </c>
      <c r="QX41" s="72">
        <v>0.99154089999999995</v>
      </c>
      <c r="QY41" s="72">
        <v>0.99006413999999998</v>
      </c>
      <c r="QZ41" s="72">
        <v>0.98878299999999997</v>
      </c>
      <c r="RA41" s="72">
        <v>0.987703</v>
      </c>
      <c r="RB41" s="72">
        <v>0.98681384000000005</v>
      </c>
      <c r="RC41" s="72">
        <v>0.98610204000000001</v>
      </c>
      <c r="RD41" s="72">
        <v>0.98560230000000004</v>
      </c>
      <c r="RE41" s="72">
        <v>0.98456573000000003</v>
      </c>
      <c r="RF41" s="72">
        <v>0.98355760000000003</v>
      </c>
      <c r="RG41" s="72">
        <v>0.98204179999999996</v>
      </c>
      <c r="RH41" s="72">
        <v>0.97970559999999995</v>
      </c>
      <c r="RI41" s="72">
        <v>0.97629916999999999</v>
      </c>
      <c r="RJ41" s="72">
        <v>0.97290980000000005</v>
      </c>
      <c r="RK41" s="72">
        <v>0.97033274000000003</v>
      </c>
      <c r="RL41" s="72">
        <v>0.96870476000000005</v>
      </c>
      <c r="RM41" s="72">
        <v>0.96786875000000006</v>
      </c>
      <c r="RN41" s="72">
        <v>0.96755919999999995</v>
      </c>
      <c r="RO41" s="72">
        <v>0.96749174999999998</v>
      </c>
      <c r="RP41" s="72">
        <v>0.9674625</v>
      </c>
      <c r="RQ41" s="72">
        <v>0.96705759999999996</v>
      </c>
      <c r="RR41" s="72">
        <v>0.99959313999999999</v>
      </c>
      <c r="RS41" s="72">
        <v>0.99434650000000002</v>
      </c>
      <c r="RT41" s="72">
        <v>0.99009274999999997</v>
      </c>
      <c r="RU41" s="72">
        <v>0.98709179999999996</v>
      </c>
      <c r="RV41" s="72">
        <v>0.98528355000000001</v>
      </c>
      <c r="RW41" s="72">
        <v>0.98422330000000002</v>
      </c>
      <c r="RX41" s="72">
        <v>0.98428035000000003</v>
      </c>
      <c r="RY41" s="72">
        <v>0.98497736000000002</v>
      </c>
      <c r="RZ41" s="72">
        <v>0.98627310000000001</v>
      </c>
      <c r="SA41" s="72">
        <v>0.98801879999999997</v>
      </c>
      <c r="SB41" s="72">
        <v>0.99012770000000005</v>
      </c>
      <c r="SC41" s="72">
        <v>0.99228346000000001</v>
      </c>
      <c r="SD41" s="72">
        <v>0.99432279999999995</v>
      </c>
      <c r="SE41" s="72">
        <v>0.99612179999999995</v>
      </c>
      <c r="SF41" s="72">
        <v>0.99759315999999998</v>
      </c>
      <c r="SG41" s="72">
        <v>0.99869573</v>
      </c>
      <c r="SH41" s="72">
        <v>0.99943199999999999</v>
      </c>
      <c r="SI41" s="72">
        <v>0.99984510000000004</v>
      </c>
      <c r="SJ41" s="72">
        <v>0.99993799999999999</v>
      </c>
      <c r="SK41" s="72">
        <v>0.99977236999999997</v>
      </c>
      <c r="SL41" s="72">
        <v>0.99932960000000004</v>
      </c>
      <c r="SM41" s="72">
        <v>0.99866759999999999</v>
      </c>
      <c r="SN41" s="72">
        <v>0.99782820000000005</v>
      </c>
      <c r="SO41" s="72">
        <v>0.99684269999999997</v>
      </c>
      <c r="SP41" s="72">
        <v>0.99572989999999995</v>
      </c>
      <c r="SQ41" s="72">
        <v>0.99449723999999995</v>
      </c>
      <c r="SR41" s="72">
        <v>0.99314504999999997</v>
      </c>
      <c r="SS41" s="72">
        <v>0.99165150000000002</v>
      </c>
      <c r="ST41" s="72">
        <v>0.98996746999999996</v>
      </c>
      <c r="SU41" s="72">
        <v>0.98801064000000005</v>
      </c>
      <c r="SV41" s="72">
        <v>0.98604630000000004</v>
      </c>
      <c r="SW41" s="72">
        <v>0.98387500000000006</v>
      </c>
      <c r="SX41" s="72">
        <v>0.98176116000000002</v>
      </c>
      <c r="SY41" s="72">
        <v>0.97986006999999997</v>
      </c>
      <c r="SZ41" s="72">
        <v>0.97827529999999996</v>
      </c>
      <c r="TA41" s="72">
        <v>0.97703899999999999</v>
      </c>
      <c r="TB41" s="72">
        <v>0.97609599999999996</v>
      </c>
      <c r="TC41" s="72">
        <v>0.9752075</v>
      </c>
      <c r="TD41" s="72">
        <v>0.97331559999999995</v>
      </c>
      <c r="TE41" s="72">
        <v>0.9733946</v>
      </c>
      <c r="TF41" s="72">
        <v>1.0054875999999999</v>
      </c>
      <c r="TG41" s="72">
        <v>1.0033266999999999</v>
      </c>
      <c r="TH41" s="72">
        <v>1.0012089</v>
      </c>
      <c r="TI41" s="72">
        <v>0.99888209999999999</v>
      </c>
      <c r="TJ41" s="72">
        <v>0.99637109999999995</v>
      </c>
      <c r="TK41" s="72">
        <v>0.99411450000000001</v>
      </c>
      <c r="TL41" s="72">
        <v>0.99230057000000005</v>
      </c>
      <c r="TM41" s="72">
        <v>0.99100659999999996</v>
      </c>
      <c r="TN41" s="72">
        <v>0.99024515999999996</v>
      </c>
      <c r="TO41" s="72">
        <v>0.99014086000000001</v>
      </c>
      <c r="TP41" s="72">
        <v>0.99049759999999998</v>
      </c>
      <c r="TQ41" s="72">
        <v>0.99130565000000004</v>
      </c>
      <c r="TR41" s="72">
        <v>0.99238926000000005</v>
      </c>
      <c r="TS41" s="72">
        <v>0.99366569999999999</v>
      </c>
      <c r="TT41" s="72">
        <v>0.99503719999999996</v>
      </c>
      <c r="TU41" s="72">
        <v>0.99640024000000005</v>
      </c>
      <c r="TV41" s="72">
        <v>0.99766516999999999</v>
      </c>
      <c r="TW41" s="72">
        <v>0.99873299999999998</v>
      </c>
      <c r="TX41" s="72">
        <v>0.99954575000000001</v>
      </c>
      <c r="TY41" s="72">
        <v>1.000065</v>
      </c>
      <c r="TZ41" s="72">
        <v>1.0002807</v>
      </c>
      <c r="UA41" s="72">
        <v>1.0001749</v>
      </c>
      <c r="UB41" s="72">
        <v>0.99976069999999995</v>
      </c>
      <c r="UC41" s="72">
        <v>0.99905429999999995</v>
      </c>
      <c r="UD41" s="72">
        <v>0.99808110000000005</v>
      </c>
      <c r="UE41" s="72">
        <v>0.99687429999999999</v>
      </c>
      <c r="UF41" s="72">
        <v>0.99547105999999996</v>
      </c>
      <c r="UG41" s="72">
        <v>0.99391130000000005</v>
      </c>
      <c r="UH41" s="72">
        <v>0.99223399999999995</v>
      </c>
      <c r="UI41" s="72">
        <v>0.99047947000000003</v>
      </c>
      <c r="UJ41" s="72">
        <v>0.98870880000000005</v>
      </c>
      <c r="UK41" s="72">
        <v>0.98699886000000003</v>
      </c>
      <c r="UL41" s="72">
        <v>0.98543143</v>
      </c>
      <c r="UM41" s="72">
        <v>0.983792</v>
      </c>
      <c r="UN41" s="72">
        <v>0.98235344999999996</v>
      </c>
      <c r="UO41" s="72">
        <v>0.98117109999999996</v>
      </c>
      <c r="UP41" s="72">
        <v>0.9803636</v>
      </c>
      <c r="UQ41" s="72">
        <v>0.98044370000000003</v>
      </c>
      <c r="UR41" s="72">
        <v>0.98247059999999997</v>
      </c>
      <c r="US41" s="72">
        <v>0.98233839999999994</v>
      </c>
      <c r="UT41" s="72">
        <v>1.0066581999999999</v>
      </c>
      <c r="UU41" s="72">
        <v>1.0062935</v>
      </c>
      <c r="UV41" s="72">
        <v>1.0062686000000001</v>
      </c>
      <c r="UW41" s="72">
        <v>1.0059651999999999</v>
      </c>
      <c r="UX41" s="72">
        <v>1.0052326</v>
      </c>
      <c r="UY41" s="72">
        <v>1.0042112000000001</v>
      </c>
      <c r="UZ41" s="72">
        <v>1.0030319999999999</v>
      </c>
      <c r="VA41" s="72">
        <v>1.0018256999999999</v>
      </c>
      <c r="VB41" s="72">
        <v>1.0007045000000001</v>
      </c>
      <c r="VC41" s="72">
        <v>0.99976770000000004</v>
      </c>
      <c r="VD41" s="72">
        <v>0.99906989999999996</v>
      </c>
      <c r="VE41" s="72">
        <v>0.99860550000000003</v>
      </c>
      <c r="VF41" s="72">
        <v>0.99845110000000004</v>
      </c>
      <c r="VG41" s="72">
        <v>0.99860156</v>
      </c>
      <c r="VH41" s="72">
        <v>0.99899059999999995</v>
      </c>
      <c r="VI41" s="72">
        <v>0.99955826999999997</v>
      </c>
      <c r="VJ41" s="72">
        <v>1.0002314999999999</v>
      </c>
      <c r="VK41" s="72">
        <v>1.0009421999999999</v>
      </c>
      <c r="VL41" s="72">
        <v>1.0016247</v>
      </c>
      <c r="VM41" s="72">
        <v>1.0022256</v>
      </c>
      <c r="VN41" s="72">
        <v>1.0026845</v>
      </c>
      <c r="VO41" s="72">
        <v>1.0029623999999999</v>
      </c>
      <c r="VP41" s="72">
        <v>1.0029777</v>
      </c>
      <c r="VQ41" s="72">
        <v>1.0028048000000001</v>
      </c>
      <c r="VR41" s="72">
        <v>1.0023610000000001</v>
      </c>
      <c r="VS41" s="72">
        <v>1.0016692</v>
      </c>
      <c r="VT41" s="72">
        <v>1.0007417999999999</v>
      </c>
      <c r="VU41" s="72">
        <v>0.99960357</v>
      </c>
      <c r="VV41" s="72">
        <v>0.99828689999999998</v>
      </c>
      <c r="VW41" s="72">
        <v>0.99683239999999995</v>
      </c>
      <c r="VX41" s="72">
        <v>0.9952841</v>
      </c>
      <c r="VY41" s="72">
        <v>0.99368900000000004</v>
      </c>
      <c r="VZ41" s="72">
        <v>0.99209446000000001</v>
      </c>
      <c r="WA41" s="72">
        <v>0.99053530000000001</v>
      </c>
      <c r="WB41" s="72">
        <v>0.98906159999999999</v>
      </c>
      <c r="WC41" s="72">
        <v>0.98775190000000002</v>
      </c>
      <c r="WD41" s="72">
        <v>0.98666894000000005</v>
      </c>
      <c r="WE41" s="72">
        <v>0.98571249999999999</v>
      </c>
      <c r="WF41" s="72">
        <v>0.98586079999999998</v>
      </c>
      <c r="WG41" s="72">
        <v>0.98581123000000004</v>
      </c>
      <c r="WH41" s="72">
        <v>1.0056198999999999</v>
      </c>
      <c r="WI41" s="72">
        <v>1.0053401</v>
      </c>
      <c r="WJ41" s="72">
        <v>1.0054322</v>
      </c>
      <c r="WK41" s="72">
        <v>1.0053835</v>
      </c>
      <c r="WL41" s="72">
        <v>1.0051382</v>
      </c>
      <c r="WM41" s="72">
        <v>1.0047089</v>
      </c>
      <c r="WN41" s="72">
        <v>1.0041298000000001</v>
      </c>
      <c r="WO41" s="72">
        <v>1.0034419000000001</v>
      </c>
      <c r="WP41" s="72">
        <v>1.0026942000000001</v>
      </c>
      <c r="WQ41" s="72">
        <v>1.0019388</v>
      </c>
      <c r="WR41" s="72">
        <v>1.0012243000000001</v>
      </c>
      <c r="WS41" s="72">
        <v>1.0005914</v>
      </c>
      <c r="WT41" s="72">
        <v>1.0000785999999999</v>
      </c>
      <c r="WU41" s="72">
        <v>0.99971217000000001</v>
      </c>
      <c r="WV41" s="72">
        <v>0.99950415000000004</v>
      </c>
      <c r="WW41" s="72">
        <v>0.9994613</v>
      </c>
      <c r="WX41" s="72">
        <v>0.99955769999999999</v>
      </c>
      <c r="WY41" s="72">
        <v>0.99978889999999998</v>
      </c>
      <c r="WZ41" s="72">
        <v>1.0001107</v>
      </c>
      <c r="XA41" s="72">
        <v>1.0004829</v>
      </c>
      <c r="XB41" s="72">
        <v>1.0008615999999999</v>
      </c>
      <c r="XC41" s="72">
        <v>1.0012044</v>
      </c>
      <c r="XD41" s="72">
        <v>1.0014696000000001</v>
      </c>
      <c r="XE41" s="72">
        <v>1.0016308</v>
      </c>
      <c r="XF41" s="72">
        <v>1.0016195000000001</v>
      </c>
      <c r="XG41" s="72">
        <v>1.0014577</v>
      </c>
      <c r="XH41" s="72">
        <v>1.0011156000000001</v>
      </c>
      <c r="XI41" s="72">
        <v>1.0005908999999999</v>
      </c>
      <c r="XJ41" s="72">
        <v>0.99988569999999999</v>
      </c>
      <c r="XK41" s="72">
        <v>0.99900942999999998</v>
      </c>
      <c r="XL41" s="72">
        <v>0.99798023999999996</v>
      </c>
      <c r="XM41" s="72">
        <v>0.99682325000000005</v>
      </c>
      <c r="XN41" s="72">
        <v>0.99556820000000001</v>
      </c>
      <c r="XO41" s="72">
        <v>0.99424904999999997</v>
      </c>
      <c r="XP41" s="72">
        <v>0.99290120000000004</v>
      </c>
      <c r="XQ41" s="72">
        <v>0.99156630000000001</v>
      </c>
      <c r="XR41" s="72">
        <v>0.99030024000000005</v>
      </c>
      <c r="XS41" s="72">
        <v>0.98903989999999997</v>
      </c>
      <c r="XT41" s="72">
        <v>0.98795319999999998</v>
      </c>
      <c r="XU41" s="72">
        <v>0.98772009999999999</v>
      </c>
      <c r="XV41" s="72">
        <v>1.0050611</v>
      </c>
      <c r="XW41" s="72">
        <v>1.0049874999999999</v>
      </c>
      <c r="XX41" s="72">
        <v>1.0052019000000001</v>
      </c>
      <c r="XY41" s="72">
        <v>1.0053647999999999</v>
      </c>
      <c r="XZ41" s="72">
        <v>1.0053399000000001</v>
      </c>
      <c r="YA41" s="72">
        <v>1.0051631999999999</v>
      </c>
      <c r="YB41" s="72">
        <v>1.0048357999999999</v>
      </c>
      <c r="YC41" s="72">
        <v>1.0043751999999999</v>
      </c>
      <c r="YD41" s="72">
        <v>1.0038075</v>
      </c>
      <c r="YE41" s="72">
        <v>1.0031623999999999</v>
      </c>
      <c r="YF41" s="72">
        <v>1.0024731</v>
      </c>
      <c r="YG41" s="72">
        <v>1.0017749</v>
      </c>
      <c r="YH41" s="72">
        <v>1.0011000000000001</v>
      </c>
      <c r="YI41" s="72">
        <v>1.0004778999999999</v>
      </c>
      <c r="YJ41" s="72">
        <v>0.99993449999999995</v>
      </c>
      <c r="YK41" s="72">
        <v>0.99949089999999996</v>
      </c>
      <c r="YL41" s="72">
        <v>0.99917029999999996</v>
      </c>
      <c r="YM41" s="72">
        <v>0.99895639999999997</v>
      </c>
      <c r="YN41" s="72">
        <v>0.99884079999999997</v>
      </c>
      <c r="YO41" s="72">
        <v>0.99882740000000003</v>
      </c>
      <c r="YP41" s="72">
        <v>0.99887395000000001</v>
      </c>
      <c r="YQ41" s="72">
        <v>0.99896854000000002</v>
      </c>
      <c r="YR41" s="72">
        <v>0.99907979999999996</v>
      </c>
      <c r="YS41" s="72">
        <v>0.99917520000000004</v>
      </c>
      <c r="YT41" s="72">
        <v>0.99922</v>
      </c>
      <c r="YU41" s="72">
        <v>0.99918496999999995</v>
      </c>
      <c r="YV41" s="72">
        <v>0.99904280000000001</v>
      </c>
      <c r="YW41" s="72">
        <v>0.99876445999999997</v>
      </c>
      <c r="YX41" s="72">
        <v>0.99833320000000003</v>
      </c>
      <c r="YY41" s="72">
        <v>0.99774010000000002</v>
      </c>
      <c r="YZ41" s="72">
        <v>0.99698555</v>
      </c>
      <c r="ZA41" s="72">
        <v>0.99607694000000002</v>
      </c>
      <c r="ZB41" s="72">
        <v>0.99503284999999997</v>
      </c>
      <c r="ZC41" s="72">
        <v>0.99387780000000003</v>
      </c>
      <c r="ZD41" s="72">
        <v>0.99264280000000005</v>
      </c>
      <c r="ZE41" s="72">
        <v>0.99135720000000005</v>
      </c>
      <c r="ZF41" s="72">
        <v>0.99002630000000003</v>
      </c>
      <c r="ZG41" s="72">
        <v>0.98873180000000005</v>
      </c>
      <c r="ZH41" s="72">
        <v>0.9873343</v>
      </c>
      <c r="ZI41" s="72">
        <v>0.98732615000000001</v>
      </c>
      <c r="ZJ41" s="72">
        <v>1.0046272000000001</v>
      </c>
      <c r="ZK41" s="72">
        <v>1.0052300999999999</v>
      </c>
      <c r="ZL41" s="72">
        <v>1.0062526000000001</v>
      </c>
      <c r="ZM41" s="72">
        <v>1.0071417</v>
      </c>
      <c r="ZN41" s="72">
        <v>1.0078218999999999</v>
      </c>
      <c r="ZO41" s="72">
        <v>1.0082808000000001</v>
      </c>
      <c r="ZP41" s="72">
        <v>1.0085268000000001</v>
      </c>
      <c r="ZQ41" s="72">
        <v>1.0085701</v>
      </c>
      <c r="ZR41" s="72">
        <v>1.0084629000000001</v>
      </c>
      <c r="ZS41" s="72">
        <v>1.0081944</v>
      </c>
      <c r="ZT41" s="72">
        <v>1.0078061</v>
      </c>
      <c r="ZU41" s="72">
        <v>1.0073285000000001</v>
      </c>
      <c r="ZV41" s="72">
        <v>1.0067893999999999</v>
      </c>
      <c r="ZW41" s="72">
        <v>1.0062158000000001</v>
      </c>
      <c r="ZX41" s="72">
        <v>1.0056326</v>
      </c>
      <c r="ZY41" s="72">
        <v>1.0050593999999999</v>
      </c>
      <c r="ZZ41" s="72">
        <v>1.0045042</v>
      </c>
      <c r="AAA41" s="72">
        <v>1.004003</v>
      </c>
      <c r="AAB41" s="72">
        <v>1.0035654000000001</v>
      </c>
      <c r="AAC41" s="72">
        <v>1.0031964</v>
      </c>
      <c r="AAD41" s="72">
        <v>1.0028929</v>
      </c>
      <c r="AAE41" s="72">
        <v>1.0026467999999999</v>
      </c>
      <c r="AAF41" s="72">
        <v>1.002445</v>
      </c>
      <c r="AAG41" s="72">
        <v>1.0022671000000001</v>
      </c>
      <c r="AAH41" s="72">
        <v>1.0020882</v>
      </c>
      <c r="AAI41" s="72">
        <v>1.0018783</v>
      </c>
      <c r="AAJ41" s="72">
        <v>1.0016039999999999</v>
      </c>
      <c r="AAK41" s="72">
        <v>1.0012308000000001</v>
      </c>
      <c r="AAL41" s="72">
        <v>1.0007267</v>
      </c>
      <c r="AAM41" s="72">
        <v>1.0000621000000001</v>
      </c>
      <c r="AAN41" s="72">
        <v>0.99921404999999996</v>
      </c>
      <c r="AAO41" s="72">
        <v>0.99816822999999999</v>
      </c>
      <c r="AAP41" s="72">
        <v>0.99692259999999999</v>
      </c>
      <c r="AAQ41" s="72">
        <v>0.99548950000000003</v>
      </c>
      <c r="AAR41" s="72">
        <v>0.99389815000000004</v>
      </c>
      <c r="AAS41" s="72">
        <v>0.99218260000000003</v>
      </c>
      <c r="AAT41" s="72">
        <v>0.99039849999999996</v>
      </c>
      <c r="AAU41" s="72">
        <v>0.98862099999999997</v>
      </c>
      <c r="AAV41" s="72">
        <v>0.98682879999999995</v>
      </c>
      <c r="AAW41" s="72">
        <v>0.9868595</v>
      </c>
      <c r="AAX41" s="72">
        <v>1.0031482</v>
      </c>
      <c r="AAY41" s="72">
        <v>1.0038788000000001</v>
      </c>
      <c r="AAZ41" s="72">
        <v>1.0049573000000001</v>
      </c>
      <c r="ABA41" s="72">
        <v>1.0059309999999999</v>
      </c>
      <c r="ABB41" s="72">
        <v>1.0067759000000001</v>
      </c>
      <c r="ABC41" s="72">
        <v>1.0075054000000001</v>
      </c>
      <c r="ABD41" s="72">
        <v>1.0081192000000001</v>
      </c>
      <c r="ABE41" s="72">
        <v>1.0086077</v>
      </c>
      <c r="ABF41" s="72">
        <v>1.008974</v>
      </c>
      <c r="ABG41" s="72">
        <v>1.0092087999999999</v>
      </c>
      <c r="ABH41" s="72">
        <v>1.0093080000000001</v>
      </c>
      <c r="ABI41" s="72">
        <v>1.0092585000000001</v>
      </c>
      <c r="ABJ41" s="72">
        <v>1.0090771999999999</v>
      </c>
      <c r="ABK41" s="72">
        <v>1.0087706000000001</v>
      </c>
      <c r="ABL41" s="72">
        <v>1.0083537</v>
      </c>
      <c r="ABM41" s="72">
        <v>1.0078442999999999</v>
      </c>
      <c r="ABN41" s="72">
        <v>1.0072637</v>
      </c>
      <c r="ABO41" s="72">
        <v>1.0066352999999999</v>
      </c>
      <c r="ABP41" s="72">
        <v>1.0059825</v>
      </c>
      <c r="ABQ41" s="72">
        <v>1.0053265</v>
      </c>
      <c r="ABR41" s="72">
        <v>1.0046949000000001</v>
      </c>
      <c r="ABS41" s="72">
        <v>1.0041068</v>
      </c>
      <c r="ABT41" s="72">
        <v>1.0035753999999999</v>
      </c>
      <c r="ABU41" s="72">
        <v>1.0031091000000001</v>
      </c>
      <c r="ABV41" s="72">
        <v>1.0027086999999999</v>
      </c>
      <c r="ABW41" s="72">
        <v>1.0023674</v>
      </c>
      <c r="ABX41" s="72">
        <v>1.0020675999999999</v>
      </c>
      <c r="ABY41" s="72">
        <v>1.0017750000000001</v>
      </c>
      <c r="ABZ41" s="72">
        <v>1.0014689999999999</v>
      </c>
      <c r="ACA41" s="72">
        <v>1.0011041000000001</v>
      </c>
      <c r="ACB41" s="72">
        <v>1.0006254000000001</v>
      </c>
      <c r="ACC41" s="72">
        <v>0.99997205</v>
      </c>
      <c r="ACD41" s="72">
        <v>0.99908070000000004</v>
      </c>
      <c r="ACE41" s="72">
        <v>0.99788359999999998</v>
      </c>
      <c r="ACF41" s="72">
        <v>0.99641420000000003</v>
      </c>
      <c r="ACG41" s="72">
        <v>0.99463420000000002</v>
      </c>
      <c r="ACH41" s="72">
        <v>0.99248619999999999</v>
      </c>
      <c r="ACI41" s="72">
        <v>0.99003140000000001</v>
      </c>
      <c r="ACJ41" s="72">
        <v>0.98737775999999999</v>
      </c>
      <c r="ACK41" s="72">
        <v>0.98729299999999998</v>
      </c>
      <c r="ACL41" s="72">
        <v>1.001403</v>
      </c>
      <c r="ACM41" s="72">
        <v>1.0015080000000001</v>
      </c>
      <c r="ACN41" s="72">
        <v>1.0020252000000001</v>
      </c>
      <c r="ACO41" s="72">
        <v>1.0025986</v>
      </c>
      <c r="ACP41" s="72">
        <v>1.0031341</v>
      </c>
      <c r="ACQ41" s="72">
        <v>1.0035992</v>
      </c>
      <c r="ACR41" s="72">
        <v>1.0039768</v>
      </c>
      <c r="ACS41" s="72">
        <v>1.0042635</v>
      </c>
      <c r="ACT41" s="72">
        <v>1.0044496000000001</v>
      </c>
      <c r="ACU41" s="72">
        <v>1.0045371000000001</v>
      </c>
      <c r="ACV41" s="72">
        <v>1.0045120999999999</v>
      </c>
      <c r="ACW41" s="72">
        <v>1.0043917</v>
      </c>
      <c r="ACX41" s="72">
        <v>1.0041723</v>
      </c>
      <c r="ACY41" s="72">
        <v>1.0038556999999999</v>
      </c>
      <c r="ACZ41" s="72">
        <v>1.0034447</v>
      </c>
      <c r="ADA41" s="72">
        <v>1.0029435</v>
      </c>
      <c r="ADB41" s="72">
        <v>1.0023578</v>
      </c>
      <c r="ADC41" s="72">
        <v>1.001692</v>
      </c>
      <c r="ADD41" s="72">
        <v>1.0009431</v>
      </c>
      <c r="ADE41" s="72">
        <v>1.0000643</v>
      </c>
      <c r="ADF41" s="72">
        <v>0.99924570000000001</v>
      </c>
      <c r="ADG41" s="72">
        <v>0.99841285000000002</v>
      </c>
      <c r="ADH41" s="72">
        <v>0.99757426999999999</v>
      </c>
      <c r="ADI41" s="72">
        <v>0.99675029999999998</v>
      </c>
      <c r="ADJ41" s="72">
        <v>0.99596309999999999</v>
      </c>
      <c r="ADK41" s="72">
        <v>0.99523514999999996</v>
      </c>
      <c r="ADL41" s="72">
        <v>0.99459045999999995</v>
      </c>
      <c r="ADM41" s="72">
        <v>0.99405706000000005</v>
      </c>
      <c r="ADN41" s="72">
        <v>0.99363524000000003</v>
      </c>
      <c r="ADO41" s="72">
        <v>0.99333190000000005</v>
      </c>
      <c r="ADP41" s="72">
        <v>0.99314575999999999</v>
      </c>
      <c r="ADQ41" s="72">
        <v>0.99305840000000001</v>
      </c>
      <c r="ADR41" s="72">
        <v>0.99303037000000005</v>
      </c>
      <c r="ADS41" s="72">
        <v>0.99299059999999995</v>
      </c>
      <c r="ADT41" s="72">
        <v>0.99283540000000003</v>
      </c>
      <c r="ADU41" s="72">
        <v>0.99241140000000005</v>
      </c>
      <c r="ADV41" s="72">
        <v>0.99150340000000003</v>
      </c>
      <c r="ADW41" s="72">
        <v>0.98982537000000004</v>
      </c>
      <c r="ADX41" s="72">
        <v>0.98699380000000003</v>
      </c>
      <c r="ADY41" s="72">
        <v>0.98697853000000002</v>
      </c>
      <c r="ADZ41" s="77"/>
      <c r="AEA41" s="73">
        <v>35</v>
      </c>
      <c r="AEB41" s="103">
        <v>35.5</v>
      </c>
      <c r="AEC41" s="110"/>
      <c r="AED41" s="110"/>
      <c r="AEE41" s="75">
        <f t="shared" si="26"/>
        <v>36</v>
      </c>
      <c r="AEF41" s="109"/>
      <c r="AEG41" s="105">
        <f t="shared" si="37"/>
        <v>1.0040324</v>
      </c>
      <c r="AEH41" s="105">
        <f t="shared" si="37"/>
        <v>0.99484720000000004</v>
      </c>
      <c r="AEI41" s="105">
        <f t="shared" si="37"/>
        <v>0.97598870000000004</v>
      </c>
      <c r="AEJ41" s="105">
        <f t="shared" si="37"/>
        <v>0.96379159999999997</v>
      </c>
      <c r="AEK41" s="105">
        <f t="shared" si="37"/>
        <v>0.96493130000000005</v>
      </c>
      <c r="AEL41" s="105">
        <f t="shared" si="37"/>
        <v>0.94942210000000005</v>
      </c>
      <c r="AEM41" s="105">
        <f t="shared" si="37"/>
        <v>0.95064289999999996</v>
      </c>
      <c r="AEN41" s="105">
        <f t="shared" si="37"/>
        <v>0.96882250000000003</v>
      </c>
      <c r="AEO41" s="105">
        <f t="shared" si="37"/>
        <v>0.97529376000000001</v>
      </c>
      <c r="AEP41" s="105">
        <f t="shared" si="37"/>
        <v>0.95300644999999995</v>
      </c>
      <c r="AEQ41" s="105">
        <f t="shared" si="38"/>
        <v>0.95420269999999996</v>
      </c>
      <c r="AER41" s="105">
        <f t="shared" si="38"/>
        <v>0.96481866000000005</v>
      </c>
      <c r="AES41" s="105">
        <f t="shared" si="38"/>
        <v>0.97217129999999996</v>
      </c>
      <c r="AET41" s="105">
        <f t="shared" si="38"/>
        <v>0.98173529999999998</v>
      </c>
      <c r="AEU41" s="105">
        <f t="shared" si="38"/>
        <v>0.98555325999999999</v>
      </c>
      <c r="AEV41" s="105">
        <f t="shared" si="38"/>
        <v>0.98761916000000005</v>
      </c>
      <c r="AEW41" s="105">
        <f t="shared" si="38"/>
        <v>0.98728967000000001</v>
      </c>
      <c r="AEX41" s="105">
        <f t="shared" si="38"/>
        <v>0.98684704000000001</v>
      </c>
      <c r="AEY41" s="105">
        <f t="shared" si="38"/>
        <v>0.98728939999999998</v>
      </c>
      <c r="AEZ41" s="99">
        <f t="shared" si="42"/>
        <v>27.88</v>
      </c>
      <c r="AFA41" s="69"/>
      <c r="AFB41" s="202" t="s">
        <v>82</v>
      </c>
      <c r="AFC41" s="106">
        <f t="shared" si="43"/>
        <v>0.97412133684210533</v>
      </c>
      <c r="AFD41" s="69"/>
      <c r="AFE41" s="109"/>
      <c r="AFF41" s="105">
        <f t="shared" si="39"/>
        <v>0.99747419999999998</v>
      </c>
      <c r="AFG41" s="105">
        <f t="shared" si="39"/>
        <v>1.0006744000000001</v>
      </c>
      <c r="AFH41" s="105">
        <f t="shared" si="39"/>
        <v>1.0006181000000001</v>
      </c>
      <c r="AFI41" s="105">
        <f t="shared" si="39"/>
        <v>1.0007900999999999</v>
      </c>
      <c r="AFJ41" s="105">
        <f t="shared" si="39"/>
        <v>1.0065039</v>
      </c>
      <c r="AFK41" s="105">
        <f t="shared" si="39"/>
        <v>1.0010501000000001</v>
      </c>
      <c r="AFL41" s="105">
        <f t="shared" si="39"/>
        <v>0.96548140000000005</v>
      </c>
      <c r="AFM41" s="105">
        <f t="shared" si="39"/>
        <v>0.94394520000000004</v>
      </c>
      <c r="AFN41" s="105">
        <f t="shared" si="39"/>
        <v>0.94637769999999999</v>
      </c>
      <c r="AFO41" s="105">
        <f t="shared" si="39"/>
        <v>0.97392210000000001</v>
      </c>
      <c r="AFP41" s="105">
        <f t="shared" si="40"/>
        <v>1.0024877999999999</v>
      </c>
      <c r="AFQ41" s="105">
        <f t="shared" si="40"/>
        <v>1.0010308999999999</v>
      </c>
      <c r="AFR41" s="105">
        <f t="shared" si="40"/>
        <v>0.98800100000000002</v>
      </c>
      <c r="AFS41" s="105">
        <f t="shared" si="40"/>
        <v>0.99013596999999998</v>
      </c>
      <c r="AFT41" s="105">
        <f t="shared" si="40"/>
        <v>0.99976759999999998</v>
      </c>
      <c r="AFU41" s="105">
        <f t="shared" si="40"/>
        <v>1.0019388</v>
      </c>
      <c r="AFV41" s="105">
        <f t="shared" si="40"/>
        <v>1.0031627000000001</v>
      </c>
      <c r="AFW41" s="105">
        <f t="shared" si="40"/>
        <v>1.0081948999999999</v>
      </c>
      <c r="AFX41" s="105">
        <f t="shared" si="40"/>
        <v>1.0092093</v>
      </c>
      <c r="AFY41" s="105"/>
      <c r="AFZ41" s="106">
        <f t="shared" si="28"/>
        <v>0.99161927210526313</v>
      </c>
      <c r="AGA41" s="69"/>
      <c r="AGB41" s="75">
        <v>35</v>
      </c>
      <c r="AGC41" s="120">
        <v>0</v>
      </c>
      <c r="AGD41" s="120">
        <v>0</v>
      </c>
      <c r="AGE41" s="120">
        <v>0</v>
      </c>
      <c r="AGF41" s="120">
        <v>0</v>
      </c>
      <c r="AGG41" s="69"/>
      <c r="AGH41" s="75">
        <v>35</v>
      </c>
      <c r="AGI41" s="148">
        <v>35</v>
      </c>
      <c r="AGJ41" s="120">
        <v>0</v>
      </c>
      <c r="AGK41" s="120">
        <v>0</v>
      </c>
      <c r="AGL41" s="120">
        <v>0</v>
      </c>
      <c r="AGM41" s="69"/>
      <c r="AGN41" s="75">
        <v>35</v>
      </c>
      <c r="AGO41" s="148">
        <v>35</v>
      </c>
      <c r="AGP41" s="120">
        <v>0</v>
      </c>
      <c r="AGQ41" s="120">
        <v>0</v>
      </c>
      <c r="AGR41" s="148">
        <v>1.5428571428571401E-5</v>
      </c>
      <c r="AGS41" s="69"/>
      <c r="AGT41" s="75">
        <v>35</v>
      </c>
      <c r="AGU41" s="147">
        <v>35</v>
      </c>
      <c r="AGV41" s="151">
        <v>0</v>
      </c>
      <c r="AGW41" s="151">
        <v>0</v>
      </c>
      <c r="AGX41" s="161">
        <v>0</v>
      </c>
      <c r="AGY41" s="152">
        <v>0</v>
      </c>
      <c r="AGZ41" s="69"/>
      <c r="AHA41" s="69"/>
      <c r="AHB41" s="69"/>
      <c r="AHC41" s="69"/>
      <c r="AHD41" s="69"/>
      <c r="AHE41" s="69"/>
      <c r="AHF41" s="69"/>
      <c r="AHG41" s="69"/>
      <c r="AHH41" s="69"/>
      <c r="AHI41" s="69"/>
      <c r="AHJ41" s="69"/>
      <c r="AHK41" s="69"/>
      <c r="AHL41" s="69"/>
      <c r="AHM41" s="69"/>
      <c r="AHN41" s="69"/>
      <c r="AHO41" s="69"/>
      <c r="AHP41" s="69"/>
      <c r="AHQ41" s="69"/>
      <c r="AHR41" s="69"/>
      <c r="AHS41" s="69"/>
      <c r="AHT41" s="69"/>
      <c r="AHU41" s="69"/>
      <c r="AHV41" s="69"/>
      <c r="AHW41" s="69"/>
      <c r="AHX41" s="69"/>
      <c r="AHY41" s="69"/>
      <c r="AHZ41" s="69"/>
      <c r="AIA41" s="69"/>
      <c r="AIB41" s="69"/>
      <c r="AIC41" s="69"/>
      <c r="AID41" s="69"/>
      <c r="AIE41" s="69"/>
      <c r="AIF41" s="69"/>
      <c r="AIG41" s="69"/>
      <c r="AIH41" s="69"/>
      <c r="AII41" s="69"/>
      <c r="AIJ41" s="69"/>
      <c r="AIK41" s="69"/>
      <c r="AIL41" s="69"/>
      <c r="AIM41" s="69"/>
      <c r="AIN41" s="69"/>
      <c r="AIO41" s="69"/>
      <c r="AIP41" s="69"/>
      <c r="AIQ41" s="69"/>
      <c r="AIR41" s="69"/>
      <c r="AIS41" s="69"/>
      <c r="AIT41" s="69"/>
      <c r="AIU41" s="69"/>
      <c r="AIV41" s="69"/>
      <c r="AIW41" s="69"/>
      <c r="AIX41" s="69"/>
      <c r="AIY41" s="69"/>
      <c r="AIZ41" s="69"/>
      <c r="AJA41" s="69"/>
      <c r="AJB41" s="69"/>
      <c r="AJC41" s="69"/>
      <c r="AJD41" s="69"/>
      <c r="AJE41" s="69"/>
      <c r="AJF41" s="69"/>
      <c r="AJG41" s="69"/>
      <c r="AJH41" s="69"/>
      <c r="AJI41" s="69"/>
      <c r="AJJ41" s="69"/>
      <c r="AJK41" s="69"/>
      <c r="AJL41" s="69"/>
      <c r="AJM41" s="69"/>
      <c r="AJN41" s="69"/>
      <c r="AJO41" s="69"/>
      <c r="AJP41" s="69"/>
      <c r="AJQ41" s="69"/>
      <c r="AJR41" s="69"/>
      <c r="AJS41" s="69"/>
      <c r="AJT41" s="69"/>
      <c r="AJU41" s="69"/>
      <c r="AJV41" s="69"/>
      <c r="AJW41" s="69"/>
      <c r="AJX41" s="69"/>
      <c r="AJY41" s="69"/>
      <c r="AJZ41" s="69"/>
      <c r="AKA41" s="69"/>
      <c r="AKB41" s="69"/>
      <c r="AKC41" s="69"/>
      <c r="AKD41" s="69"/>
      <c r="AKE41" s="69"/>
      <c r="AKF41" s="69"/>
      <c r="AKG41" s="69"/>
      <c r="AKH41" s="69"/>
      <c r="AKI41" s="69"/>
      <c r="AKJ41" s="69"/>
      <c r="AKK41" s="69"/>
      <c r="AKL41" s="69"/>
      <c r="AKM41" s="69"/>
      <c r="AKN41" s="69"/>
      <c r="AKO41" s="69"/>
      <c r="AKP41" s="69"/>
      <c r="AKQ41" s="69"/>
      <c r="AKR41" s="69"/>
      <c r="AKS41" s="69"/>
      <c r="AKT41" s="69"/>
      <c r="AKU41" s="69"/>
      <c r="AKV41" s="69"/>
      <c r="AKW41" s="69"/>
      <c r="AKX41" s="69"/>
      <c r="AKY41" s="69"/>
      <c r="AKZ41" s="69"/>
      <c r="ALA41" s="69"/>
      <c r="ALB41" s="69"/>
      <c r="ALC41" s="69"/>
      <c r="ALD41" s="69"/>
      <c r="ALE41" s="69"/>
      <c r="ALF41" s="69"/>
      <c r="ALG41" s="69"/>
      <c r="ALH41" s="69"/>
      <c r="ALI41" s="69"/>
      <c r="ALJ41" s="69"/>
      <c r="ALK41" s="69"/>
      <c r="ALL41" s="69"/>
      <c r="ALM41" s="69"/>
      <c r="ALN41" s="69"/>
      <c r="ALO41" s="69"/>
      <c r="ALP41" s="69"/>
      <c r="ALQ41" s="69"/>
      <c r="ALR41" s="69"/>
      <c r="ALS41" s="69"/>
      <c r="ALT41" s="69"/>
      <c r="ALU41" s="69"/>
      <c r="ALV41" s="69"/>
      <c r="ALW41" s="69"/>
      <c r="ALX41" s="69"/>
      <c r="ALY41" s="69"/>
      <c r="ALZ41" s="69"/>
      <c r="AMA41" s="69"/>
      <c r="AMB41" s="69"/>
      <c r="AMC41" s="69"/>
      <c r="AMD41" s="69"/>
      <c r="AME41" s="69"/>
      <c r="AMF41" s="69"/>
      <c r="AMG41" s="69"/>
      <c r="AMH41" s="69"/>
      <c r="AMI41" s="69"/>
      <c r="AMJ41" s="69"/>
      <c r="AMK41" s="69"/>
      <c r="AML41" s="69"/>
      <c r="AMM41" s="69"/>
      <c r="AMN41" s="69"/>
      <c r="AMO41" s="69"/>
      <c r="AMP41" s="69"/>
      <c r="AMQ41" s="69"/>
      <c r="AMR41" s="69"/>
      <c r="AMS41" s="69"/>
      <c r="AMT41" s="69"/>
      <c r="AMU41" s="69"/>
      <c r="AMV41" s="69"/>
      <c r="AMW41" s="69"/>
      <c r="AMX41" s="69"/>
      <c r="AMY41" s="69"/>
      <c r="AMZ41" s="69"/>
      <c r="ANA41" s="69"/>
      <c r="ANB41" s="69"/>
      <c r="ANC41" s="69"/>
      <c r="AND41" s="69"/>
      <c r="ANE41" s="69"/>
      <c r="ANF41" s="69"/>
      <c r="ANG41" s="69"/>
      <c r="ANH41" s="69"/>
      <c r="ANI41" s="69"/>
      <c r="ANJ41" s="69"/>
      <c r="ANK41" s="69"/>
      <c r="ANL41" s="69"/>
      <c r="ANM41" s="69"/>
      <c r="ANN41" s="69"/>
      <c r="ANO41" s="69"/>
      <c r="ANP41" s="69"/>
      <c r="ANQ41" s="69"/>
      <c r="ANR41" s="69"/>
      <c r="ANS41" s="69"/>
      <c r="ANT41" s="69"/>
      <c r="ANU41" s="69"/>
      <c r="ANV41" s="69"/>
      <c r="ANW41" s="69"/>
      <c r="ANX41" s="69"/>
      <c r="ANY41" s="69"/>
      <c r="ANZ41" s="69"/>
      <c r="AOA41" s="69"/>
      <c r="AOB41" s="69"/>
      <c r="AOC41" s="69"/>
      <c r="AOD41" s="69"/>
      <c r="AOE41" s="69"/>
      <c r="AOF41" s="69"/>
      <c r="AOG41" s="69"/>
      <c r="AOH41" s="69"/>
      <c r="AOI41" s="69"/>
      <c r="AOJ41" s="69"/>
      <c r="AOK41" s="69"/>
      <c r="AOL41" s="69"/>
      <c r="AOM41" s="69"/>
      <c r="AON41" s="69"/>
      <c r="AOO41" s="69"/>
      <c r="AOP41" s="69"/>
      <c r="AOQ41" s="69"/>
      <c r="AOR41" s="69"/>
      <c r="AOS41" s="69"/>
      <c r="AOT41" s="69"/>
      <c r="AOU41" s="69"/>
      <c r="AOV41" s="69"/>
      <c r="AOW41" s="69"/>
      <c r="AOX41" s="69"/>
      <c r="AOY41" s="69"/>
      <c r="AOZ41" s="69"/>
      <c r="APA41" s="69"/>
      <c r="APB41" s="69"/>
      <c r="APC41" s="69"/>
      <c r="APD41" s="69"/>
      <c r="APE41" s="69"/>
      <c r="APF41" s="69"/>
      <c r="APG41" s="69"/>
      <c r="APH41" s="69"/>
      <c r="API41" s="69"/>
      <c r="APJ41" s="69"/>
      <c r="APK41" s="69"/>
      <c r="APL41" s="69"/>
      <c r="APM41" s="69"/>
      <c r="APN41" s="69"/>
      <c r="APO41" s="69"/>
      <c r="APP41" s="69"/>
      <c r="APQ41" s="69"/>
      <c r="APR41" s="69"/>
      <c r="APS41" s="69"/>
      <c r="APT41" s="69"/>
      <c r="APU41" s="69"/>
      <c r="APV41" s="69"/>
      <c r="APW41" s="69"/>
      <c r="APX41" s="69"/>
      <c r="APY41" s="69"/>
      <c r="APZ41" s="69"/>
      <c r="AQA41" s="69"/>
      <c r="AQB41" s="69"/>
      <c r="AQC41" s="69"/>
      <c r="AQD41" s="69"/>
      <c r="AQE41" s="69"/>
      <c r="AQF41" s="69"/>
      <c r="AQG41" s="69"/>
      <c r="AQH41" s="69"/>
      <c r="AQI41" s="69"/>
      <c r="AQJ41" s="69"/>
      <c r="AQK41" s="69"/>
      <c r="AQL41" s="69"/>
      <c r="AQM41" s="69"/>
      <c r="AQN41" s="69"/>
      <c r="AQO41" s="69"/>
      <c r="AQP41" s="69"/>
      <c r="AQQ41" s="69"/>
      <c r="AQR41" s="69"/>
      <c r="AQS41" s="69"/>
      <c r="AQT41" s="69"/>
      <c r="AQU41" s="69"/>
      <c r="AQV41" s="69"/>
      <c r="AQW41" s="69"/>
      <c r="AQX41" s="69"/>
      <c r="AQY41" s="69"/>
      <c r="AQZ41" s="69"/>
      <c r="ARA41" s="69"/>
      <c r="ARB41" s="69"/>
      <c r="ARC41" s="69"/>
      <c r="ARD41" s="69"/>
      <c r="ARE41" s="69"/>
      <c r="ARF41" s="69"/>
      <c r="ARG41" s="69"/>
      <c r="ARH41" s="69"/>
      <c r="ARI41" s="69"/>
      <c r="ARJ41" s="69"/>
      <c r="ARK41" s="69"/>
      <c r="ARL41" s="69"/>
      <c r="ARM41" s="69"/>
      <c r="ARN41" s="69"/>
      <c r="ARO41" s="69"/>
      <c r="ARP41" s="69"/>
      <c r="ARQ41" s="69"/>
      <c r="ARR41" s="69"/>
      <c r="ARS41" s="69"/>
      <c r="ART41" s="69"/>
      <c r="ARU41" s="69"/>
      <c r="ARV41" s="69"/>
      <c r="ARW41" s="69"/>
      <c r="ARX41" s="69"/>
      <c r="ARY41" s="69"/>
      <c r="ARZ41" s="69"/>
      <c r="ASA41" s="69"/>
      <c r="ASB41" s="69"/>
    </row>
    <row r="42" spans="1:1172" ht="3" customHeight="1" x14ac:dyDescent="0.25">
      <c r="A42" s="77"/>
      <c r="B42" s="98">
        <v>36</v>
      </c>
      <c r="C42" s="99">
        <v>28.7</v>
      </c>
      <c r="D42" s="94">
        <f t="shared" si="41"/>
        <v>2</v>
      </c>
      <c r="E42" s="77"/>
      <c r="F42" s="191">
        <v>0.99870694000000004</v>
      </c>
      <c r="G42" s="70">
        <v>0.99675745000000004</v>
      </c>
      <c r="H42" s="70">
        <v>0.99594479999999996</v>
      </c>
      <c r="I42" s="70">
        <v>0.99563694000000003</v>
      </c>
      <c r="J42" s="70">
        <v>0.99565464000000004</v>
      </c>
      <c r="K42" s="70">
        <v>0.99584399999999995</v>
      </c>
      <c r="L42" s="70">
        <v>0.99616914999999995</v>
      </c>
      <c r="M42" s="70">
        <v>0.99657879999999999</v>
      </c>
      <c r="N42" s="70">
        <v>0.99702656000000001</v>
      </c>
      <c r="O42" s="70">
        <v>0.99747514999999998</v>
      </c>
      <c r="P42" s="70">
        <v>0.99788840000000001</v>
      </c>
      <c r="Q42" s="70">
        <v>0.99825759999999997</v>
      </c>
      <c r="R42" s="70">
        <v>0.99856805999999998</v>
      </c>
      <c r="S42" s="70">
        <v>0.99880999999999998</v>
      </c>
      <c r="T42" s="70">
        <v>0.99897957000000004</v>
      </c>
      <c r="U42" s="70">
        <v>0.99907285000000001</v>
      </c>
      <c r="V42" s="70">
        <v>0.99908019999999997</v>
      </c>
      <c r="W42" s="70">
        <v>0.99903120000000001</v>
      </c>
      <c r="X42" s="70">
        <v>0.99890447000000004</v>
      </c>
      <c r="Y42" s="70">
        <v>0.99870740000000002</v>
      </c>
      <c r="Z42" s="70">
        <v>0.99844120000000003</v>
      </c>
      <c r="AA42" s="71">
        <v>0.99810500000000002</v>
      </c>
      <c r="AB42" s="71">
        <v>0.9977026</v>
      </c>
      <c r="AC42" s="71">
        <v>0.99726389999999998</v>
      </c>
      <c r="AD42" s="71">
        <v>0.99668489999999998</v>
      </c>
      <c r="AE42" s="71">
        <v>0.99605273999999999</v>
      </c>
      <c r="AF42" s="71">
        <v>0.99538665999999998</v>
      </c>
      <c r="AG42" s="71">
        <v>0.99470186000000005</v>
      </c>
      <c r="AH42" s="71">
        <v>0.99402802999999995</v>
      </c>
      <c r="AI42" s="71">
        <v>0.9933942</v>
      </c>
      <c r="AJ42" s="71">
        <v>0.99280447000000005</v>
      </c>
      <c r="AK42" s="71">
        <v>0.99245775000000003</v>
      </c>
      <c r="AL42" s="71">
        <v>0.9925195</v>
      </c>
      <c r="AM42" s="71">
        <v>0.99289024000000004</v>
      </c>
      <c r="AN42" s="71">
        <v>0.99382090000000001</v>
      </c>
      <c r="AO42" s="71">
        <v>0.99549840000000001</v>
      </c>
      <c r="AP42" s="71">
        <v>0.99808830000000004</v>
      </c>
      <c r="AQ42" s="71">
        <v>1.0015487999999999</v>
      </c>
      <c r="AR42" s="71">
        <v>1.0048732</v>
      </c>
      <c r="AS42" s="71">
        <v>1.0044356999999999</v>
      </c>
      <c r="AT42" s="72">
        <v>0.99955165000000001</v>
      </c>
      <c r="AU42" s="72">
        <v>0.99800940000000005</v>
      </c>
      <c r="AV42" s="72">
        <v>0.99796390000000001</v>
      </c>
      <c r="AW42" s="72">
        <v>0.99813410000000002</v>
      </c>
      <c r="AX42" s="72">
        <v>0.9984693</v>
      </c>
      <c r="AY42" s="72">
        <v>0.99892586000000005</v>
      </c>
      <c r="AZ42" s="72">
        <v>0.99943800000000005</v>
      </c>
      <c r="BA42" s="72">
        <v>0.99996125999999996</v>
      </c>
      <c r="BB42" s="72">
        <v>1.0004033999999999</v>
      </c>
      <c r="BC42" s="72">
        <v>1.0006781</v>
      </c>
      <c r="BD42" s="72">
        <v>1.0007298</v>
      </c>
      <c r="BE42" s="72">
        <v>1.0005630999999999</v>
      </c>
      <c r="BF42" s="72">
        <v>1.0001488000000001</v>
      </c>
      <c r="BG42" s="72">
        <v>0.99953400000000003</v>
      </c>
      <c r="BH42" s="72">
        <v>0.99876679999999995</v>
      </c>
      <c r="BI42" s="72">
        <v>0.99790065999999999</v>
      </c>
      <c r="BJ42" s="72">
        <v>0.99698883000000005</v>
      </c>
      <c r="BK42" s="72">
        <v>0.99608319999999995</v>
      </c>
      <c r="BL42" s="72">
        <v>0.99523114999999995</v>
      </c>
      <c r="BM42" s="72">
        <v>0.99447494999999997</v>
      </c>
      <c r="BN42" s="72">
        <v>0.99385034999999999</v>
      </c>
      <c r="BO42" s="72">
        <v>0.9933786</v>
      </c>
      <c r="BP42" s="72">
        <v>0.99304870000000001</v>
      </c>
      <c r="BQ42" s="72">
        <v>0.9930348</v>
      </c>
      <c r="BR42" s="72">
        <v>0.99318510000000004</v>
      </c>
      <c r="BS42" s="72">
        <v>0.99354564999999995</v>
      </c>
      <c r="BT42" s="72">
        <v>0.99405560000000004</v>
      </c>
      <c r="BU42" s="72">
        <v>0.99460535999999999</v>
      </c>
      <c r="BV42" s="72">
        <v>0.99532425000000002</v>
      </c>
      <c r="BW42" s="72">
        <v>0.99608359999999996</v>
      </c>
      <c r="BX42" s="72">
        <v>0.99680420000000003</v>
      </c>
      <c r="BY42" s="72">
        <v>0.99740640000000003</v>
      </c>
      <c r="BZ42" s="72">
        <v>0.99780625000000001</v>
      </c>
      <c r="CA42" s="72">
        <v>0.99785040000000003</v>
      </c>
      <c r="CB42" s="72">
        <v>0.99755459999999996</v>
      </c>
      <c r="CC42" s="72">
        <v>0.99669975</v>
      </c>
      <c r="CD42" s="72">
        <v>0.99556979999999995</v>
      </c>
      <c r="CE42" s="72">
        <v>0.99451029999999996</v>
      </c>
      <c r="CF42" s="72">
        <v>0.99568869999999998</v>
      </c>
      <c r="CG42" s="72">
        <v>0.99557346000000002</v>
      </c>
      <c r="CH42" s="72">
        <v>0.99780829999999998</v>
      </c>
      <c r="CI42" s="72">
        <v>0.99497974</v>
      </c>
      <c r="CJ42" s="72">
        <v>0.99378010000000006</v>
      </c>
      <c r="CK42" s="72">
        <v>0.99342520000000001</v>
      </c>
      <c r="CL42" s="72">
        <v>0.9937125</v>
      </c>
      <c r="CM42" s="72">
        <v>0.99464160000000001</v>
      </c>
      <c r="CN42" s="72">
        <v>0.99606662999999995</v>
      </c>
      <c r="CO42" s="72">
        <v>0.99772700000000003</v>
      </c>
      <c r="CP42" s="72">
        <v>0.99934440000000002</v>
      </c>
      <c r="CQ42" s="72">
        <v>1.0006371999999999</v>
      </c>
      <c r="CR42" s="72">
        <v>1.0015072</v>
      </c>
      <c r="CS42" s="72">
        <v>1.0020007</v>
      </c>
      <c r="CT42" s="72">
        <v>1.0022112000000001</v>
      </c>
      <c r="CU42" s="72">
        <v>1.0022089999999999</v>
      </c>
      <c r="CV42" s="72">
        <v>1.0021361</v>
      </c>
      <c r="CW42" s="72">
        <v>1.0019872999999999</v>
      </c>
      <c r="CX42" s="72">
        <v>1.0018187999999999</v>
      </c>
      <c r="CY42" s="72">
        <v>1.0016620000000001</v>
      </c>
      <c r="CZ42" s="72">
        <v>1.0015217999999999</v>
      </c>
      <c r="DA42" s="72">
        <v>1.001403</v>
      </c>
      <c r="DB42" s="72">
        <v>1.0013050999999999</v>
      </c>
      <c r="DC42" s="72">
        <v>1.0012196</v>
      </c>
      <c r="DD42" s="72">
        <v>1.001123</v>
      </c>
      <c r="DE42" s="72">
        <v>1.0010914</v>
      </c>
      <c r="DF42" s="72">
        <v>1.001017</v>
      </c>
      <c r="DG42" s="72">
        <v>1.0009174000000001</v>
      </c>
      <c r="DH42" s="72">
        <v>1.0007845</v>
      </c>
      <c r="DI42" s="72">
        <v>1.0005769</v>
      </c>
      <c r="DJ42" s="72">
        <v>1.0002586</v>
      </c>
      <c r="DK42" s="72">
        <v>0.9997722</v>
      </c>
      <c r="DL42" s="72">
        <v>0.99904729999999997</v>
      </c>
      <c r="DM42" s="72">
        <v>0.99799967000000001</v>
      </c>
      <c r="DN42" s="72">
        <v>0.99655276999999998</v>
      </c>
      <c r="DO42" s="72">
        <v>0.99458829999999998</v>
      </c>
      <c r="DP42" s="72">
        <v>0.99208885000000002</v>
      </c>
      <c r="DQ42" s="72">
        <v>0.98916715</v>
      </c>
      <c r="DR42" s="72">
        <v>0.98593940000000002</v>
      </c>
      <c r="DS42" s="72">
        <v>0.98233649999999995</v>
      </c>
      <c r="DT42" s="72">
        <v>0.97698490000000004</v>
      </c>
      <c r="DU42" s="72">
        <v>0.97746633999999999</v>
      </c>
      <c r="DV42" s="72">
        <v>0.99740313999999997</v>
      </c>
      <c r="DW42" s="72">
        <v>0.99336380000000002</v>
      </c>
      <c r="DX42" s="72">
        <v>0.9919808</v>
      </c>
      <c r="DY42" s="72">
        <v>0.99194760000000004</v>
      </c>
      <c r="DZ42" s="72">
        <v>0.99252284000000002</v>
      </c>
      <c r="EA42" s="72">
        <v>0.99429590000000001</v>
      </c>
      <c r="EB42" s="72">
        <v>0.99654100000000001</v>
      </c>
      <c r="EC42" s="72">
        <v>0.99898653999999998</v>
      </c>
      <c r="ED42" s="72">
        <v>1.0007957000000001</v>
      </c>
      <c r="EE42" s="72">
        <v>1.0009477</v>
      </c>
      <c r="EF42" s="72">
        <v>1.0005558000000001</v>
      </c>
      <c r="EG42" s="72">
        <v>1.0000252000000001</v>
      </c>
      <c r="EH42" s="72">
        <v>0.99956274000000001</v>
      </c>
      <c r="EI42" s="72">
        <v>0.99923139999999999</v>
      </c>
      <c r="EJ42" s="72">
        <v>0.99902389999999996</v>
      </c>
      <c r="EK42" s="72">
        <v>0.99889355999999996</v>
      </c>
      <c r="EL42" s="72">
        <v>0.99876666000000003</v>
      </c>
      <c r="EM42" s="72">
        <v>0.99859034999999996</v>
      </c>
      <c r="EN42" s="72">
        <v>0.99834204000000004</v>
      </c>
      <c r="EO42" s="72">
        <v>0.99797577000000004</v>
      </c>
      <c r="EP42" s="72">
        <v>0.99747752999999995</v>
      </c>
      <c r="EQ42" s="72">
        <v>0.99681664000000003</v>
      </c>
      <c r="ER42" s="72">
        <v>0.99584850000000003</v>
      </c>
      <c r="ES42" s="72">
        <v>0.99501519999999999</v>
      </c>
      <c r="ET42" s="72">
        <v>0.99398569999999997</v>
      </c>
      <c r="EU42" s="72">
        <v>0.99286589999999997</v>
      </c>
      <c r="EV42" s="72">
        <v>0.99171746000000005</v>
      </c>
      <c r="EW42" s="72">
        <v>0.99058425000000006</v>
      </c>
      <c r="EX42" s="72">
        <v>0.98950212999999998</v>
      </c>
      <c r="EY42" s="72">
        <v>0.98848809999999998</v>
      </c>
      <c r="EZ42" s="72">
        <v>0.98751940000000005</v>
      </c>
      <c r="FA42" s="72">
        <v>0.98648919999999996</v>
      </c>
      <c r="FB42" s="72">
        <v>0.98510617</v>
      </c>
      <c r="FC42" s="72">
        <v>0.98279274000000005</v>
      </c>
      <c r="FD42" s="72">
        <v>0.97936683999999996</v>
      </c>
      <c r="FE42" s="72">
        <v>0.97563149999999998</v>
      </c>
      <c r="FF42" s="72">
        <v>0.97199780000000002</v>
      </c>
      <c r="FG42" s="72">
        <v>0.96871589999999996</v>
      </c>
      <c r="FH42" s="72">
        <v>0.96618579999999998</v>
      </c>
      <c r="FI42" s="72">
        <v>0.96660270000000004</v>
      </c>
      <c r="FJ42" s="72">
        <v>1.0028245</v>
      </c>
      <c r="FK42" s="72">
        <v>1.0024662</v>
      </c>
      <c r="FL42" s="72">
        <v>1.0045168</v>
      </c>
      <c r="FM42" s="72">
        <v>1.0076430000000001</v>
      </c>
      <c r="FN42" s="72">
        <v>1.0101534000000001</v>
      </c>
      <c r="FO42" s="72">
        <v>1.0098777000000001</v>
      </c>
      <c r="FP42" s="72">
        <v>1.0071998</v>
      </c>
      <c r="FQ42" s="72">
        <v>1.0090977999999999</v>
      </c>
      <c r="FR42" s="72">
        <v>1.0079031000000001</v>
      </c>
      <c r="FS42" s="72">
        <v>1.0070109</v>
      </c>
      <c r="FT42" s="72">
        <v>1.0063328</v>
      </c>
      <c r="FU42" s="72">
        <v>1.0056362000000001</v>
      </c>
      <c r="FV42" s="72">
        <v>1.004794</v>
      </c>
      <c r="FW42" s="72">
        <v>1.0037539</v>
      </c>
      <c r="FX42" s="72">
        <v>1.0025157</v>
      </c>
      <c r="FY42" s="72">
        <v>1.0011458</v>
      </c>
      <c r="FZ42" s="72">
        <v>0.99929970000000001</v>
      </c>
      <c r="GA42" s="72">
        <v>0.99735079999999998</v>
      </c>
      <c r="GB42" s="72">
        <v>0.99566980000000005</v>
      </c>
      <c r="GC42" s="72">
        <v>0.99366045000000003</v>
      </c>
      <c r="GD42" s="72">
        <v>0.99152136000000002</v>
      </c>
      <c r="GE42" s="72">
        <v>0.98931575000000005</v>
      </c>
      <c r="GF42" s="72">
        <v>0.98699676999999997</v>
      </c>
      <c r="GG42" s="72">
        <v>0.98459419999999997</v>
      </c>
      <c r="GH42" s="72">
        <v>0.98211557000000005</v>
      </c>
      <c r="GI42" s="72">
        <v>0.97958310000000004</v>
      </c>
      <c r="GJ42" s="72">
        <v>0.97704489999999999</v>
      </c>
      <c r="GK42" s="72">
        <v>0.97458816000000004</v>
      </c>
      <c r="GL42" s="72">
        <v>0.97235906000000005</v>
      </c>
      <c r="GM42" s="72">
        <v>0.97058690000000003</v>
      </c>
      <c r="GN42" s="72">
        <v>0.96959645000000005</v>
      </c>
      <c r="GO42" s="72">
        <v>0.96980876000000005</v>
      </c>
      <c r="GP42" s="72">
        <v>0.97132240000000003</v>
      </c>
      <c r="GQ42" s="72">
        <v>0.96946410000000005</v>
      </c>
      <c r="GR42" s="72">
        <v>0.97036504999999995</v>
      </c>
      <c r="GS42" s="72">
        <v>0.97220945000000003</v>
      </c>
      <c r="GT42" s="72">
        <v>0.97325090000000003</v>
      </c>
      <c r="GU42" s="72">
        <v>0.97270420000000002</v>
      </c>
      <c r="GV42" s="72">
        <v>0.97075630000000002</v>
      </c>
      <c r="GW42" s="72">
        <v>0.96956290000000001</v>
      </c>
      <c r="GX42" s="72">
        <v>1.0123842000000001</v>
      </c>
      <c r="GY42" s="72">
        <v>1.0187470000000001</v>
      </c>
      <c r="GZ42" s="72">
        <v>1.0229109999999999</v>
      </c>
      <c r="HA42" s="72">
        <v>1.0247287</v>
      </c>
      <c r="HB42" s="72">
        <v>1.0233295</v>
      </c>
      <c r="HC42" s="72">
        <v>1.0135232999999999</v>
      </c>
      <c r="HD42" s="72">
        <v>0.98959582999999995</v>
      </c>
      <c r="HE42" s="72">
        <v>1.004434</v>
      </c>
      <c r="HF42" s="72">
        <v>1.0065131</v>
      </c>
      <c r="HG42" s="72">
        <v>1.004958</v>
      </c>
      <c r="HH42" s="72">
        <v>1.002257</v>
      </c>
      <c r="HI42" s="72">
        <v>0.99907729999999995</v>
      </c>
      <c r="HJ42" s="72">
        <v>0.99562013000000005</v>
      </c>
      <c r="HK42" s="72">
        <v>0.99193233000000003</v>
      </c>
      <c r="HL42" s="72">
        <v>0.98800856000000004</v>
      </c>
      <c r="HM42" s="72">
        <v>0.98380749999999995</v>
      </c>
      <c r="HN42" s="72">
        <v>0.97913419999999995</v>
      </c>
      <c r="HO42" s="72">
        <v>0.97422034000000002</v>
      </c>
      <c r="HP42" s="72">
        <v>0.96948319999999999</v>
      </c>
      <c r="HQ42" s="72">
        <v>0.96456145999999998</v>
      </c>
      <c r="HR42" s="72">
        <v>0.95948739999999999</v>
      </c>
      <c r="HS42" s="72">
        <v>0.95432620000000001</v>
      </c>
      <c r="HT42" s="72">
        <v>0.94912803000000001</v>
      </c>
      <c r="HU42" s="72">
        <v>0.94398199999999999</v>
      </c>
      <c r="HV42" s="72">
        <v>0.93901789999999996</v>
      </c>
      <c r="HW42" s="72">
        <v>0.93443155</v>
      </c>
      <c r="HX42" s="72">
        <v>0.93052820000000003</v>
      </c>
      <c r="HY42" s="72">
        <v>0.92777913999999995</v>
      </c>
      <c r="HZ42" s="72">
        <v>0.92690989999999995</v>
      </c>
      <c r="IA42" s="72">
        <v>0.92904425000000002</v>
      </c>
      <c r="IB42" s="72">
        <v>0.93609399999999998</v>
      </c>
      <c r="IC42" s="72">
        <v>0.95169466999999996</v>
      </c>
      <c r="ID42" s="72">
        <v>0.9842841</v>
      </c>
      <c r="IE42" s="72">
        <v>0.96964930000000005</v>
      </c>
      <c r="IF42" s="72">
        <v>0.96075695999999999</v>
      </c>
      <c r="IG42" s="72">
        <v>0.95689009999999997</v>
      </c>
      <c r="IH42" s="72">
        <v>0.95646299999999995</v>
      </c>
      <c r="II42" s="72">
        <v>0.95660155999999996</v>
      </c>
      <c r="IJ42" s="72">
        <v>0.95609089999999997</v>
      </c>
      <c r="IK42" s="72">
        <v>0.95673580000000003</v>
      </c>
      <c r="IL42" s="72">
        <v>1.0134726999999999</v>
      </c>
      <c r="IM42" s="72">
        <v>1.0228250000000001</v>
      </c>
      <c r="IN42" s="72">
        <v>1.0261070000000001</v>
      </c>
      <c r="IO42" s="72">
        <v>1.0248805000000001</v>
      </c>
      <c r="IP42" s="72">
        <v>1.018138</v>
      </c>
      <c r="IQ42" s="72">
        <v>1.0038579999999999</v>
      </c>
      <c r="IR42" s="72">
        <v>0.98889260000000001</v>
      </c>
      <c r="IS42" s="72">
        <v>0.98713459999999997</v>
      </c>
      <c r="IT42" s="72">
        <v>0.98191035000000004</v>
      </c>
      <c r="IU42" s="72">
        <v>0.97449719999999995</v>
      </c>
      <c r="IV42" s="72">
        <v>0.9663756</v>
      </c>
      <c r="IW42" s="72">
        <v>0.95829253999999997</v>
      </c>
      <c r="IX42" s="72">
        <v>0.95052694999999998</v>
      </c>
      <c r="IY42" s="72">
        <v>0.94310380000000005</v>
      </c>
      <c r="IZ42" s="72">
        <v>0.9359459</v>
      </c>
      <c r="JA42" s="72">
        <v>0.928925</v>
      </c>
      <c r="JB42" s="72">
        <v>0.92192050000000003</v>
      </c>
      <c r="JC42" s="72">
        <v>0.91502519999999998</v>
      </c>
      <c r="JD42" s="72">
        <v>0.90826017000000003</v>
      </c>
      <c r="JE42" s="72">
        <v>0.90152365000000001</v>
      </c>
      <c r="JF42" s="72">
        <v>0.89480126000000004</v>
      </c>
      <c r="JG42" s="72">
        <v>0.88813310000000001</v>
      </c>
      <c r="JH42" s="72">
        <v>0.88159129999999997</v>
      </c>
      <c r="JI42" s="72">
        <v>0.87530094000000003</v>
      </c>
      <c r="JJ42" s="72">
        <v>0.8694617</v>
      </c>
      <c r="JK42" s="72">
        <v>0.86440574999999997</v>
      </c>
      <c r="JL42" s="72">
        <v>0.8606627</v>
      </c>
      <c r="JM42" s="72">
        <v>0.85906899999999997</v>
      </c>
      <c r="JN42" s="72">
        <v>0.86091980000000001</v>
      </c>
      <c r="JO42" s="72">
        <v>0.86817944000000002</v>
      </c>
      <c r="JP42" s="72">
        <v>0.88409300000000002</v>
      </c>
      <c r="JQ42" s="72">
        <v>0.91489759999999998</v>
      </c>
      <c r="JR42" s="72">
        <v>0.98032814000000001</v>
      </c>
      <c r="JS42" s="72">
        <v>0.97791773000000004</v>
      </c>
      <c r="JT42" s="72">
        <v>0.97256714</v>
      </c>
      <c r="JU42" s="72">
        <v>0.96831940000000005</v>
      </c>
      <c r="JV42" s="72">
        <v>0.96569073000000005</v>
      </c>
      <c r="JW42" s="72">
        <v>0.96409385999999997</v>
      </c>
      <c r="JX42" s="72">
        <v>0.96233089999999999</v>
      </c>
      <c r="JY42" s="72">
        <v>0.96143449999999997</v>
      </c>
      <c r="JZ42" s="72">
        <v>1.0093626</v>
      </c>
      <c r="KA42" s="72">
        <v>1.0186423</v>
      </c>
      <c r="KB42" s="72">
        <v>1.0231056999999999</v>
      </c>
      <c r="KC42" s="72">
        <v>1.0257198000000001</v>
      </c>
      <c r="KD42" s="72">
        <v>1.0254687</v>
      </c>
      <c r="KE42" s="72">
        <v>1.0181595000000001</v>
      </c>
      <c r="KF42" s="72">
        <v>0.98885935999999997</v>
      </c>
      <c r="KG42" s="72">
        <v>0.97824420000000001</v>
      </c>
      <c r="KH42" s="72">
        <v>0.96741414000000003</v>
      </c>
      <c r="KI42" s="72">
        <v>0.95576899999999998</v>
      </c>
      <c r="KJ42" s="72">
        <v>0.94413800000000003</v>
      </c>
      <c r="KK42" s="72">
        <v>0.93307035999999999</v>
      </c>
      <c r="KL42" s="72">
        <v>0.92278755000000001</v>
      </c>
      <c r="KM42" s="72">
        <v>0.91327225999999995</v>
      </c>
      <c r="KN42" s="72">
        <v>0.90439630000000004</v>
      </c>
      <c r="KO42" s="72">
        <v>0.89599459999999997</v>
      </c>
      <c r="KP42" s="72">
        <v>0.88792660000000001</v>
      </c>
      <c r="KQ42" s="72">
        <v>0.88014539999999997</v>
      </c>
      <c r="KR42" s="72">
        <v>0.87259584999999995</v>
      </c>
      <c r="KS42" s="72">
        <v>0.86522670000000002</v>
      </c>
      <c r="KT42" s="72">
        <v>0.85801583999999997</v>
      </c>
      <c r="KU42" s="72">
        <v>0.85099760000000002</v>
      </c>
      <c r="KV42" s="72">
        <v>0.84424129999999997</v>
      </c>
      <c r="KW42" s="72">
        <v>0.83788640000000003</v>
      </c>
      <c r="KX42" s="72">
        <v>0.83216610000000002</v>
      </c>
      <c r="KY42" s="72">
        <v>0.8274629</v>
      </c>
      <c r="KZ42" s="72">
        <v>0.82437307000000004</v>
      </c>
      <c r="LA42" s="72">
        <v>0.82381389999999999</v>
      </c>
      <c r="LB42" s="72">
        <v>0.82720417000000002</v>
      </c>
      <c r="LC42" s="72">
        <v>0.83634554999999999</v>
      </c>
      <c r="LD42" s="72">
        <v>0.85352600000000001</v>
      </c>
      <c r="LE42" s="72">
        <v>0.88143800000000005</v>
      </c>
      <c r="LF42" s="72">
        <v>0.92689306000000005</v>
      </c>
      <c r="LG42" s="72">
        <v>0.97218539999999998</v>
      </c>
      <c r="LH42" s="72">
        <v>0.99310129999999996</v>
      </c>
      <c r="LI42" s="72">
        <v>1.00112</v>
      </c>
      <c r="LJ42" s="72">
        <v>1.0012934</v>
      </c>
      <c r="LK42" s="72">
        <v>0.99881719999999996</v>
      </c>
      <c r="LL42" s="72">
        <v>0.99280195999999998</v>
      </c>
      <c r="LM42" s="72">
        <v>0.98265060000000004</v>
      </c>
      <c r="LN42" s="72">
        <v>1.0062032999999999</v>
      </c>
      <c r="LO42" s="72">
        <v>1.0142617</v>
      </c>
      <c r="LP42" s="72">
        <v>1.0193563999999999</v>
      </c>
      <c r="LQ42" s="72">
        <v>1.0245036000000001</v>
      </c>
      <c r="LR42" s="72">
        <v>1.0285667000000001</v>
      </c>
      <c r="LS42" s="72">
        <v>1.0262412999999999</v>
      </c>
      <c r="LT42" s="72">
        <v>0.99112296</v>
      </c>
      <c r="LU42" s="72">
        <v>0.98038740000000002</v>
      </c>
      <c r="LV42" s="72">
        <v>0.96901250000000005</v>
      </c>
      <c r="LW42" s="72">
        <v>0.95722114999999997</v>
      </c>
      <c r="LX42" s="72">
        <v>0.94563805999999995</v>
      </c>
      <c r="LY42" s="72">
        <v>0.93467889999999998</v>
      </c>
      <c r="LZ42" s="72">
        <v>0.92452140000000005</v>
      </c>
      <c r="MA42" s="72">
        <v>0.91516600000000004</v>
      </c>
      <c r="MB42" s="72">
        <v>0.90650284000000003</v>
      </c>
      <c r="MC42" s="72">
        <v>0.89839405000000006</v>
      </c>
      <c r="MD42" s="72">
        <v>0.89071359999999999</v>
      </c>
      <c r="ME42" s="72">
        <v>0.88338779999999995</v>
      </c>
      <c r="MF42" s="72">
        <v>0.87635569999999996</v>
      </c>
      <c r="MG42" s="72">
        <v>0.86958210000000002</v>
      </c>
      <c r="MH42" s="72">
        <v>0.86305266999999997</v>
      </c>
      <c r="MI42" s="72">
        <v>0.85679079999999996</v>
      </c>
      <c r="MJ42" s="72">
        <v>0.85086079999999997</v>
      </c>
      <c r="MK42" s="72">
        <v>0.84538709999999995</v>
      </c>
      <c r="ML42" s="72">
        <v>0.84058449999999996</v>
      </c>
      <c r="MM42" s="72">
        <v>0.83679223000000003</v>
      </c>
      <c r="MN42" s="72">
        <v>0.83449359999999995</v>
      </c>
      <c r="MO42" s="72">
        <v>0.83432983999999999</v>
      </c>
      <c r="MP42" s="72">
        <v>0.83761640000000004</v>
      </c>
      <c r="MQ42" s="72">
        <v>0.84540945000000001</v>
      </c>
      <c r="MR42" s="72">
        <v>0.85848809999999998</v>
      </c>
      <c r="MS42" s="72">
        <v>0.87608299999999995</v>
      </c>
      <c r="MT42" s="72">
        <v>0.89374819999999999</v>
      </c>
      <c r="MU42" s="72">
        <v>0.94972646000000005</v>
      </c>
      <c r="MV42" s="72">
        <v>0.97997000000000001</v>
      </c>
      <c r="MW42" s="72">
        <v>0.99382539999999997</v>
      </c>
      <c r="MX42" s="72">
        <v>0.99946237000000004</v>
      </c>
      <c r="MY42" s="72">
        <v>1.000316</v>
      </c>
      <c r="MZ42" s="72">
        <v>0.99809842999999998</v>
      </c>
      <c r="NA42" s="72">
        <v>0.98834527000000005</v>
      </c>
      <c r="NB42" s="72">
        <v>1.0014375</v>
      </c>
      <c r="NC42" s="72">
        <v>1.0059882</v>
      </c>
      <c r="ND42" s="72">
        <v>1.0100104999999999</v>
      </c>
      <c r="NE42" s="72">
        <v>1.0158495000000001</v>
      </c>
      <c r="NF42" s="72">
        <v>1.0235384999999999</v>
      </c>
      <c r="NG42" s="72">
        <v>1.0259638</v>
      </c>
      <c r="NH42" s="72">
        <v>0.99793469999999995</v>
      </c>
      <c r="NI42" s="72">
        <v>0.99402504999999997</v>
      </c>
      <c r="NJ42" s="72">
        <v>0.98725753999999999</v>
      </c>
      <c r="NK42" s="72">
        <v>0.97968805000000003</v>
      </c>
      <c r="NL42" s="72">
        <v>0.97191700000000003</v>
      </c>
      <c r="NM42" s="72">
        <v>0.96426045999999999</v>
      </c>
      <c r="NN42" s="72">
        <v>0.95691437000000001</v>
      </c>
      <c r="NO42" s="72">
        <v>0.94997140000000002</v>
      </c>
      <c r="NP42" s="72">
        <v>0.94344130000000004</v>
      </c>
      <c r="NQ42" s="72">
        <v>0.93728876000000005</v>
      </c>
      <c r="NR42" s="72">
        <v>0.93147427000000005</v>
      </c>
      <c r="NS42" s="72">
        <v>0.92596080000000003</v>
      </c>
      <c r="NT42" s="72">
        <v>0.92072505000000004</v>
      </c>
      <c r="NU42" s="72">
        <v>0.91574979999999995</v>
      </c>
      <c r="NV42" s="72">
        <v>0.91102695</v>
      </c>
      <c r="NW42" s="72">
        <v>0.90657175000000001</v>
      </c>
      <c r="NX42" s="72">
        <v>0.90242730000000004</v>
      </c>
      <c r="NY42" s="72">
        <v>0.89867573999999995</v>
      </c>
      <c r="NZ42" s="72">
        <v>0.89546555000000005</v>
      </c>
      <c r="OA42" s="72">
        <v>0.89303520000000003</v>
      </c>
      <c r="OB42" s="72">
        <v>0.89166069999999997</v>
      </c>
      <c r="OC42" s="72">
        <v>0.89103049999999995</v>
      </c>
      <c r="OD42" s="72">
        <v>0.89290965</v>
      </c>
      <c r="OE42" s="72">
        <v>0.89715129999999998</v>
      </c>
      <c r="OF42" s="72">
        <v>0.90360664999999996</v>
      </c>
      <c r="OG42" s="72">
        <v>0.91036850000000002</v>
      </c>
      <c r="OH42" s="72">
        <v>0.91227793999999995</v>
      </c>
      <c r="OI42" s="72">
        <v>0.95343460000000002</v>
      </c>
      <c r="OJ42" s="72">
        <v>0.96276030000000001</v>
      </c>
      <c r="OK42" s="72">
        <v>0.96157360000000003</v>
      </c>
      <c r="OL42" s="72">
        <v>0.96005993999999995</v>
      </c>
      <c r="OM42" s="72">
        <v>0.96010879999999998</v>
      </c>
      <c r="ON42" s="72">
        <v>0.96104290000000003</v>
      </c>
      <c r="OO42" s="72">
        <v>0.96206829999999999</v>
      </c>
      <c r="OP42" s="72">
        <v>0.99365369999999997</v>
      </c>
      <c r="OQ42" s="72">
        <v>0.99374819999999997</v>
      </c>
      <c r="OR42" s="72">
        <v>0.99658729999999995</v>
      </c>
      <c r="OS42" s="72">
        <v>1.0007914</v>
      </c>
      <c r="OT42" s="72">
        <v>1.0063112000000001</v>
      </c>
      <c r="OU42" s="72">
        <v>1.0126641999999999</v>
      </c>
      <c r="OV42" s="72">
        <v>1.0101887000000001</v>
      </c>
      <c r="OW42" s="72">
        <v>1.0082263</v>
      </c>
      <c r="OX42" s="72">
        <v>1.0059686000000001</v>
      </c>
      <c r="OY42" s="72">
        <v>1.0032341</v>
      </c>
      <c r="OZ42" s="72">
        <v>0.99999815000000003</v>
      </c>
      <c r="PA42" s="72">
        <v>0.99635779999999996</v>
      </c>
      <c r="PB42" s="72">
        <v>0.99249960000000004</v>
      </c>
      <c r="PC42" s="72">
        <v>0.98859390000000003</v>
      </c>
      <c r="PD42" s="72">
        <v>0.9847397</v>
      </c>
      <c r="PE42" s="72">
        <v>0.98100399999999999</v>
      </c>
      <c r="PF42" s="72">
        <v>0.97742340000000005</v>
      </c>
      <c r="PG42" s="72">
        <v>0.9740143</v>
      </c>
      <c r="PH42" s="72">
        <v>0.97077893999999998</v>
      </c>
      <c r="PI42" s="72">
        <v>0.96771470000000004</v>
      </c>
      <c r="PJ42" s="72">
        <v>0.96481835999999999</v>
      </c>
      <c r="PK42" s="72">
        <v>0.96209230000000001</v>
      </c>
      <c r="PL42" s="72">
        <v>0.95954930000000005</v>
      </c>
      <c r="PM42" s="72">
        <v>0.95722072999999996</v>
      </c>
      <c r="PN42" s="72">
        <v>0.95517600000000003</v>
      </c>
      <c r="PO42" s="72">
        <v>0.9535884</v>
      </c>
      <c r="PP42" s="72">
        <v>0.95301144999999998</v>
      </c>
      <c r="PQ42" s="72">
        <v>0.95070730000000003</v>
      </c>
      <c r="PR42" s="72">
        <v>0.95107459999999999</v>
      </c>
      <c r="PS42" s="72">
        <v>0.95191199999999998</v>
      </c>
      <c r="PT42" s="72">
        <v>0.95339929999999995</v>
      </c>
      <c r="PU42" s="72">
        <v>0.95406215999999999</v>
      </c>
      <c r="PV42" s="72">
        <v>0.94982034000000004</v>
      </c>
      <c r="PW42" s="72">
        <v>0.95010309999999998</v>
      </c>
      <c r="PX42" s="72">
        <v>0.95229889999999995</v>
      </c>
      <c r="PY42" s="72">
        <v>0.95511259999999998</v>
      </c>
      <c r="PZ42" s="72">
        <v>0.95769219999999999</v>
      </c>
      <c r="QA42" s="72">
        <v>0.95958847000000003</v>
      </c>
      <c r="QB42" s="72">
        <v>0.9607945</v>
      </c>
      <c r="QC42" s="72">
        <v>0.96095200000000003</v>
      </c>
      <c r="QD42" s="72">
        <v>0.99118600000000001</v>
      </c>
      <c r="QE42" s="72">
        <v>0.98528119999999997</v>
      </c>
      <c r="QF42" s="72">
        <v>0.98336579999999996</v>
      </c>
      <c r="QG42" s="72">
        <v>0.98429659999999997</v>
      </c>
      <c r="QH42" s="72">
        <v>0.98703549999999995</v>
      </c>
      <c r="QI42" s="72">
        <v>0.99071043999999997</v>
      </c>
      <c r="QJ42" s="72">
        <v>0.99437679999999995</v>
      </c>
      <c r="QK42" s="72">
        <v>0.99726950000000003</v>
      </c>
      <c r="QL42" s="72">
        <v>0.9995425</v>
      </c>
      <c r="QM42" s="72">
        <v>1.0012354999999999</v>
      </c>
      <c r="QN42" s="72">
        <v>1.002319</v>
      </c>
      <c r="QO42" s="72">
        <v>1.0029706</v>
      </c>
      <c r="QP42" s="72">
        <v>1.0029684000000001</v>
      </c>
      <c r="QQ42" s="72">
        <v>1.0025881999999999</v>
      </c>
      <c r="QR42" s="72">
        <v>1.0017100000000001</v>
      </c>
      <c r="QS42" s="72">
        <v>1.0004729000000001</v>
      </c>
      <c r="QT42" s="72">
        <v>0.99897579999999997</v>
      </c>
      <c r="QU42" s="72">
        <v>0.99731110000000001</v>
      </c>
      <c r="QV42" s="72">
        <v>0.99559339999999996</v>
      </c>
      <c r="QW42" s="72">
        <v>0.9939209</v>
      </c>
      <c r="QX42" s="72">
        <v>0.99236864000000002</v>
      </c>
      <c r="QY42" s="72">
        <v>0.99098869999999994</v>
      </c>
      <c r="QZ42" s="72">
        <v>0.98980564000000004</v>
      </c>
      <c r="RA42" s="72">
        <v>0.98882479999999995</v>
      </c>
      <c r="RB42" s="72">
        <v>0.988035</v>
      </c>
      <c r="RC42" s="72">
        <v>0.98741999999999996</v>
      </c>
      <c r="RD42" s="72">
        <v>0.98700670000000001</v>
      </c>
      <c r="RE42" s="72">
        <v>0.98608410000000002</v>
      </c>
      <c r="RF42" s="72">
        <v>0.98516890000000001</v>
      </c>
      <c r="RG42" s="72">
        <v>0.98374194000000004</v>
      </c>
      <c r="RH42" s="72">
        <v>0.98148555000000004</v>
      </c>
      <c r="RI42" s="72">
        <v>0.97814524000000003</v>
      </c>
      <c r="RJ42" s="72">
        <v>0.97480226000000003</v>
      </c>
      <c r="RK42" s="72">
        <v>0.97226005999999998</v>
      </c>
      <c r="RL42" s="72">
        <v>0.97065926000000002</v>
      </c>
      <c r="RM42" s="72">
        <v>0.96984760000000003</v>
      </c>
      <c r="RN42" s="72">
        <v>0.96956229999999999</v>
      </c>
      <c r="RO42" s="72">
        <v>0.96951807000000001</v>
      </c>
      <c r="RP42" s="72">
        <v>0.96950435999999995</v>
      </c>
      <c r="RQ42" s="72">
        <v>0.96915346000000002</v>
      </c>
      <c r="RR42" s="72">
        <v>0.99959299999999995</v>
      </c>
      <c r="RS42" s="72">
        <v>0.99434650000000002</v>
      </c>
      <c r="RT42" s="72">
        <v>0.99009259999999999</v>
      </c>
      <c r="RU42" s="72">
        <v>0.98709166000000004</v>
      </c>
      <c r="RV42" s="72">
        <v>0.98528360000000004</v>
      </c>
      <c r="RW42" s="72">
        <v>0.98422350000000003</v>
      </c>
      <c r="RX42" s="72">
        <v>0.98428135999999999</v>
      </c>
      <c r="RY42" s="72">
        <v>0.984981</v>
      </c>
      <c r="RZ42" s="72">
        <v>0.98628115999999999</v>
      </c>
      <c r="SA42" s="72">
        <v>0.98803450000000004</v>
      </c>
      <c r="SB42" s="72">
        <v>0.99015609999999998</v>
      </c>
      <c r="SC42" s="72">
        <v>0.99232759999999998</v>
      </c>
      <c r="SD42" s="72">
        <v>0.99438360000000003</v>
      </c>
      <c r="SE42" s="72">
        <v>0.99620189999999997</v>
      </c>
      <c r="SF42" s="72">
        <v>0.99769556999999998</v>
      </c>
      <c r="SG42" s="72">
        <v>0.99882280000000001</v>
      </c>
      <c r="SH42" s="72">
        <v>0.99958026</v>
      </c>
      <c r="SI42" s="72">
        <v>1.000019</v>
      </c>
      <c r="SJ42" s="72">
        <v>1.0001462999999999</v>
      </c>
      <c r="SK42" s="72">
        <v>1.0000083</v>
      </c>
      <c r="SL42" s="72">
        <v>0.99960523999999995</v>
      </c>
      <c r="SM42" s="72">
        <v>0.99898600000000004</v>
      </c>
      <c r="SN42" s="72">
        <v>0.99819210000000003</v>
      </c>
      <c r="SO42" s="72">
        <v>0.99725394999999994</v>
      </c>
      <c r="SP42" s="72">
        <v>0.99618983000000005</v>
      </c>
      <c r="SQ42" s="72">
        <v>0.99500670000000002</v>
      </c>
      <c r="SR42" s="72">
        <v>0.99370515000000004</v>
      </c>
      <c r="SS42" s="72">
        <v>0.99226270000000005</v>
      </c>
      <c r="ST42" s="72">
        <v>0.99062890000000003</v>
      </c>
      <c r="SU42" s="72">
        <v>0.98874470000000003</v>
      </c>
      <c r="SV42" s="72">
        <v>0.98682040000000004</v>
      </c>
      <c r="SW42" s="72">
        <v>0.98469879999999999</v>
      </c>
      <c r="SX42" s="72">
        <v>0.98263233999999999</v>
      </c>
      <c r="SY42" s="72">
        <v>0.98077579999999998</v>
      </c>
      <c r="SZ42" s="72">
        <v>0.97923355999999995</v>
      </c>
      <c r="TA42" s="72">
        <v>0.97803759999999995</v>
      </c>
      <c r="TB42" s="72">
        <v>0.97713479999999997</v>
      </c>
      <c r="TC42" s="72">
        <v>0.97628707000000003</v>
      </c>
      <c r="TD42" s="72">
        <v>0.9744448</v>
      </c>
      <c r="TE42" s="72">
        <v>0.97453469999999998</v>
      </c>
      <c r="TF42" s="72">
        <v>1.0054875999999999</v>
      </c>
      <c r="TG42" s="72">
        <v>1.0033266999999999</v>
      </c>
      <c r="TH42" s="72">
        <v>1.0012087999999999</v>
      </c>
      <c r="TI42" s="72">
        <v>0.99888206000000002</v>
      </c>
      <c r="TJ42" s="72">
        <v>0.99637127000000003</v>
      </c>
      <c r="TK42" s="72">
        <v>0.99411464000000005</v>
      </c>
      <c r="TL42" s="72">
        <v>0.99230079999999998</v>
      </c>
      <c r="TM42" s="72">
        <v>0.99100679999999997</v>
      </c>
      <c r="TN42" s="72">
        <v>0.99024460000000003</v>
      </c>
      <c r="TO42" s="72">
        <v>0.9901451</v>
      </c>
      <c r="TP42" s="72">
        <v>0.99050389999999999</v>
      </c>
      <c r="TQ42" s="72">
        <v>0.99131460000000005</v>
      </c>
      <c r="TR42" s="72">
        <v>0.99240170000000005</v>
      </c>
      <c r="TS42" s="72">
        <v>0.99368334000000003</v>
      </c>
      <c r="TT42" s="72">
        <v>0.99506145999999995</v>
      </c>
      <c r="TU42" s="72">
        <v>0.9964324</v>
      </c>
      <c r="TV42" s="72">
        <v>0.99770755</v>
      </c>
      <c r="TW42" s="72">
        <v>0.99878670000000003</v>
      </c>
      <c r="TX42" s="72">
        <v>0.99961149999999999</v>
      </c>
      <c r="TY42" s="72">
        <v>1.0001426</v>
      </c>
      <c r="TZ42" s="72">
        <v>1.0003732000000001</v>
      </c>
      <c r="UA42" s="72">
        <v>1.0002787</v>
      </c>
      <c r="UB42" s="72">
        <v>0.99988049999999995</v>
      </c>
      <c r="UC42" s="72">
        <v>0.99919259999999999</v>
      </c>
      <c r="UD42" s="72">
        <v>0.9982396</v>
      </c>
      <c r="UE42" s="72">
        <v>0.99705429999999995</v>
      </c>
      <c r="UF42" s="72">
        <v>0.99567455000000005</v>
      </c>
      <c r="UG42" s="72">
        <v>0.99413949999999995</v>
      </c>
      <c r="UH42" s="72">
        <v>0.99248820000000004</v>
      </c>
      <c r="UI42" s="72">
        <v>0.99076129999999996</v>
      </c>
      <c r="UJ42" s="72">
        <v>0.98901784000000004</v>
      </c>
      <c r="UK42" s="72">
        <v>0.98733380000000004</v>
      </c>
      <c r="UL42" s="72">
        <v>0.98578626000000003</v>
      </c>
      <c r="UM42" s="72">
        <v>0.98418090000000003</v>
      </c>
      <c r="UN42" s="72">
        <v>0.98277650000000005</v>
      </c>
      <c r="UO42" s="72">
        <v>0.98162735000000001</v>
      </c>
      <c r="UP42" s="72">
        <v>0.9808519</v>
      </c>
      <c r="UQ42" s="72">
        <v>0.98094599999999998</v>
      </c>
      <c r="UR42" s="72">
        <v>0.98302155999999996</v>
      </c>
      <c r="US42" s="72">
        <v>0.98290162999999997</v>
      </c>
      <c r="UT42" s="72">
        <v>1.0066584000000001</v>
      </c>
      <c r="UU42" s="72">
        <v>1.0062939</v>
      </c>
      <c r="UV42" s="72">
        <v>1.0062686999999999</v>
      </c>
      <c r="UW42" s="72">
        <v>1.0059654</v>
      </c>
      <c r="UX42" s="72">
        <v>1.0052327999999999</v>
      </c>
      <c r="UY42" s="72">
        <v>1.0042111</v>
      </c>
      <c r="UZ42" s="72">
        <v>1.0030321</v>
      </c>
      <c r="VA42" s="72">
        <v>1.0018255</v>
      </c>
      <c r="VB42" s="72">
        <v>1.0007045000000001</v>
      </c>
      <c r="VC42" s="72">
        <v>0.99976796000000001</v>
      </c>
      <c r="VD42" s="72">
        <v>0.99907049999999997</v>
      </c>
      <c r="VE42" s="72">
        <v>0.99860716000000005</v>
      </c>
      <c r="VF42" s="72">
        <v>0.99845402999999999</v>
      </c>
      <c r="VG42" s="72">
        <v>0.99860567</v>
      </c>
      <c r="VH42" s="72">
        <v>0.99899649999999995</v>
      </c>
      <c r="VI42" s="72">
        <v>0.99956643999999994</v>
      </c>
      <c r="VJ42" s="72">
        <v>1.0002426</v>
      </c>
      <c r="VK42" s="72">
        <v>1.0009570999999999</v>
      </c>
      <c r="VL42" s="72">
        <v>1.0016438000000001</v>
      </c>
      <c r="VM42" s="72">
        <v>1.0022483</v>
      </c>
      <c r="VN42" s="72">
        <v>1.0027109000000001</v>
      </c>
      <c r="VO42" s="72">
        <v>1.0029885999999999</v>
      </c>
      <c r="VP42" s="72">
        <v>1.0030189</v>
      </c>
      <c r="VQ42" s="72">
        <v>1.0028508</v>
      </c>
      <c r="VR42" s="72">
        <v>1.0024141</v>
      </c>
      <c r="VS42" s="72">
        <v>1.0017301000000001</v>
      </c>
      <c r="VT42" s="72">
        <v>1.0008119</v>
      </c>
      <c r="VU42" s="72">
        <v>0.99968385999999998</v>
      </c>
      <c r="VV42" s="72">
        <v>0.9983784</v>
      </c>
      <c r="VW42" s="72">
        <v>0.99693540000000003</v>
      </c>
      <c r="VX42" s="72">
        <v>0.99539940000000005</v>
      </c>
      <c r="VY42" s="72">
        <v>0.99381699999999995</v>
      </c>
      <c r="VZ42" s="72">
        <v>0.99223536000000001</v>
      </c>
      <c r="WA42" s="72">
        <v>0.99068990000000001</v>
      </c>
      <c r="WB42" s="72">
        <v>0.98923039999999995</v>
      </c>
      <c r="WC42" s="72">
        <v>0.98793434999999996</v>
      </c>
      <c r="WD42" s="72">
        <v>0.98686320000000005</v>
      </c>
      <c r="WE42" s="72">
        <v>0.98592820000000003</v>
      </c>
      <c r="WF42" s="72">
        <v>0.98609274999999996</v>
      </c>
      <c r="WG42" s="72">
        <v>0.98605299999999996</v>
      </c>
      <c r="WH42" s="72">
        <v>1.0056198000000001</v>
      </c>
      <c r="WI42" s="72">
        <v>1.0053401</v>
      </c>
      <c r="WJ42" s="72">
        <v>1.0054323999999999</v>
      </c>
      <c r="WK42" s="72">
        <v>1.0053835</v>
      </c>
      <c r="WL42" s="72">
        <v>1.0051382</v>
      </c>
      <c r="WM42" s="72">
        <v>1.0047089</v>
      </c>
      <c r="WN42" s="72">
        <v>1.0041298000000001</v>
      </c>
      <c r="WO42" s="72">
        <v>1.0034419999999999</v>
      </c>
      <c r="WP42" s="72">
        <v>1.0026941</v>
      </c>
      <c r="WQ42" s="72">
        <v>1.0019389000000001</v>
      </c>
      <c r="WR42" s="72">
        <v>1.0012243000000001</v>
      </c>
      <c r="WS42" s="72">
        <v>1.0005919999999999</v>
      </c>
      <c r="WT42" s="72">
        <v>1.0000792000000001</v>
      </c>
      <c r="WU42" s="72">
        <v>0.99971270000000001</v>
      </c>
      <c r="WV42" s="72">
        <v>0.99950519999999998</v>
      </c>
      <c r="WW42" s="72">
        <v>0.9994632</v>
      </c>
      <c r="WX42" s="72">
        <v>0.99955994000000004</v>
      </c>
      <c r="WY42" s="72">
        <v>0.99979203999999999</v>
      </c>
      <c r="WZ42" s="72">
        <v>1.0001152</v>
      </c>
      <c r="XA42" s="72">
        <v>1.0004886</v>
      </c>
      <c r="XB42" s="72">
        <v>1.0008693</v>
      </c>
      <c r="XC42" s="72">
        <v>1.0012139</v>
      </c>
      <c r="XD42" s="72">
        <v>1.001482</v>
      </c>
      <c r="XE42" s="72">
        <v>1.0016459</v>
      </c>
      <c r="XF42" s="72">
        <v>1.0016354000000001</v>
      </c>
      <c r="XG42" s="72">
        <v>1.0014784000000001</v>
      </c>
      <c r="XH42" s="72">
        <v>1.0011393</v>
      </c>
      <c r="XI42" s="72">
        <v>1.0006178999999999</v>
      </c>
      <c r="XJ42" s="72">
        <v>0.99991655000000002</v>
      </c>
      <c r="XK42" s="72">
        <v>0.99904466000000003</v>
      </c>
      <c r="XL42" s="72">
        <v>0.99802009999999997</v>
      </c>
      <c r="XM42" s="72">
        <v>0.99686799999999998</v>
      </c>
      <c r="XN42" s="72">
        <v>0.99561820000000001</v>
      </c>
      <c r="XO42" s="72">
        <v>0.99430490000000005</v>
      </c>
      <c r="XP42" s="72">
        <v>0.99296320000000005</v>
      </c>
      <c r="XQ42" s="72">
        <v>0.99163413</v>
      </c>
      <c r="XR42" s="72">
        <v>0.99037324999999998</v>
      </c>
      <c r="XS42" s="72">
        <v>0.98912129999999998</v>
      </c>
      <c r="XT42" s="72">
        <v>0.98804307000000002</v>
      </c>
      <c r="XU42" s="72">
        <v>0.98781604000000001</v>
      </c>
      <c r="XV42" s="72">
        <v>1.0050611</v>
      </c>
      <c r="XW42" s="72">
        <v>1.0049876</v>
      </c>
      <c r="XX42" s="72">
        <v>1.0052019000000001</v>
      </c>
      <c r="XY42" s="72">
        <v>1.0053645</v>
      </c>
      <c r="XZ42" s="72">
        <v>1.0053396999999999</v>
      </c>
      <c r="YA42" s="72">
        <v>1.0051631999999999</v>
      </c>
      <c r="YB42" s="72">
        <v>1.0048357999999999</v>
      </c>
      <c r="YC42" s="72">
        <v>1.0043751999999999</v>
      </c>
      <c r="YD42" s="72">
        <v>1.0038075</v>
      </c>
      <c r="YE42" s="72">
        <v>1.0031623000000001</v>
      </c>
      <c r="YF42" s="72">
        <v>1.0024732000000001</v>
      </c>
      <c r="YG42" s="72">
        <v>1.0017748</v>
      </c>
      <c r="YH42" s="72">
        <v>1.0010998</v>
      </c>
      <c r="YI42" s="72">
        <v>1.0004778000000001</v>
      </c>
      <c r="YJ42" s="72">
        <v>0.99993443000000004</v>
      </c>
      <c r="YK42" s="72">
        <v>0.99949116000000005</v>
      </c>
      <c r="YL42" s="72">
        <v>0.99917054000000005</v>
      </c>
      <c r="YM42" s="72">
        <v>0.99895655999999999</v>
      </c>
      <c r="YN42" s="72">
        <v>0.99884044999999999</v>
      </c>
      <c r="YO42" s="72">
        <v>0.99882879999999996</v>
      </c>
      <c r="YP42" s="72">
        <v>0.99887590000000004</v>
      </c>
      <c r="YQ42" s="72">
        <v>0.99897139999999995</v>
      </c>
      <c r="YR42" s="72">
        <v>0.99908333999999999</v>
      </c>
      <c r="YS42" s="72">
        <v>0.99917959999999995</v>
      </c>
      <c r="YT42" s="72">
        <v>0.99922526</v>
      </c>
      <c r="YU42" s="72">
        <v>0.99919089999999999</v>
      </c>
      <c r="YV42" s="72">
        <v>0.99904970000000004</v>
      </c>
      <c r="YW42" s="72">
        <v>0.99877280000000002</v>
      </c>
      <c r="YX42" s="72">
        <v>0.99834290000000003</v>
      </c>
      <c r="YY42" s="72">
        <v>0.99775153000000005</v>
      </c>
      <c r="YZ42" s="72">
        <v>0.99699859999999996</v>
      </c>
      <c r="ZA42" s="72">
        <v>0.99609214000000001</v>
      </c>
      <c r="ZB42" s="72">
        <v>0.99504990000000004</v>
      </c>
      <c r="ZC42" s="72">
        <v>0.99389700000000003</v>
      </c>
      <c r="ZD42" s="72">
        <v>0.99266434000000003</v>
      </c>
      <c r="ZE42" s="72">
        <v>0.99138119999999996</v>
      </c>
      <c r="ZF42" s="72">
        <v>0.99005270000000001</v>
      </c>
      <c r="ZG42" s="72">
        <v>0.98876160000000002</v>
      </c>
      <c r="ZH42" s="72">
        <v>0.98736749999999995</v>
      </c>
      <c r="ZI42" s="72">
        <v>0.98736100000000004</v>
      </c>
      <c r="ZJ42" s="72">
        <v>1.0046272999999999</v>
      </c>
      <c r="ZK42" s="72">
        <v>1.0052300999999999</v>
      </c>
      <c r="ZL42" s="72">
        <v>1.0062523000000001</v>
      </c>
      <c r="ZM42" s="72">
        <v>1.0071412</v>
      </c>
      <c r="ZN42" s="72">
        <v>1.0078218000000001</v>
      </c>
      <c r="ZO42" s="72">
        <v>1.0082803</v>
      </c>
      <c r="ZP42" s="72">
        <v>1.0085264</v>
      </c>
      <c r="ZQ42" s="72">
        <v>1.00857</v>
      </c>
      <c r="ZR42" s="72">
        <v>1.0084628</v>
      </c>
      <c r="ZS42" s="72">
        <v>1.0081944</v>
      </c>
      <c r="ZT42" s="72">
        <v>1.0078061</v>
      </c>
      <c r="ZU42" s="72">
        <v>1.0073284</v>
      </c>
      <c r="ZV42" s="72">
        <v>1.0067893000000001</v>
      </c>
      <c r="ZW42" s="72">
        <v>1.0062157</v>
      </c>
      <c r="ZX42" s="72">
        <v>1.0056324000000001</v>
      </c>
      <c r="ZY42" s="72">
        <v>1.0050592</v>
      </c>
      <c r="ZZ42" s="72">
        <v>1.0045040000000001</v>
      </c>
      <c r="AAA42" s="72">
        <v>1.0040028999999999</v>
      </c>
      <c r="AAB42" s="72">
        <v>1.0035653</v>
      </c>
      <c r="AAC42" s="72">
        <v>1.0031966000000001</v>
      </c>
      <c r="AAD42" s="72">
        <v>1.0028931999999999</v>
      </c>
      <c r="AAE42" s="72">
        <v>1.0026476</v>
      </c>
      <c r="AAF42" s="72">
        <v>1.0024464</v>
      </c>
      <c r="AAG42" s="72">
        <v>1.0022686999999999</v>
      </c>
      <c r="AAH42" s="72">
        <v>1.0020897</v>
      </c>
      <c r="AAI42" s="72">
        <v>1.0018802</v>
      </c>
      <c r="AAJ42" s="72">
        <v>1.001606</v>
      </c>
      <c r="AAK42" s="72">
        <v>1.0012333</v>
      </c>
      <c r="AAL42" s="72">
        <v>1.0007292999999999</v>
      </c>
      <c r="AAM42" s="72">
        <v>1.0000652000000001</v>
      </c>
      <c r="AAN42" s="72">
        <v>0.99921729999999997</v>
      </c>
      <c r="AAO42" s="72">
        <v>0.99817233999999999</v>
      </c>
      <c r="AAP42" s="72">
        <v>0.99692786</v>
      </c>
      <c r="AAQ42" s="72">
        <v>0.99549555999999995</v>
      </c>
      <c r="AAR42" s="72">
        <v>0.99390489999999998</v>
      </c>
      <c r="AAS42" s="72">
        <v>0.99219005999999998</v>
      </c>
      <c r="AAT42" s="72">
        <v>0.99040717</v>
      </c>
      <c r="AAU42" s="72">
        <v>0.98863065000000006</v>
      </c>
      <c r="AAV42" s="72">
        <v>0.98683982999999997</v>
      </c>
      <c r="AAW42" s="72">
        <v>0.98687139999999995</v>
      </c>
      <c r="AAX42" s="72">
        <v>1.0031483000000001</v>
      </c>
      <c r="AAY42" s="72">
        <v>1.0038791</v>
      </c>
      <c r="AAZ42" s="72">
        <v>1.0049573000000001</v>
      </c>
      <c r="ABA42" s="72">
        <v>1.0059309999999999</v>
      </c>
      <c r="ABB42" s="72">
        <v>1.0067761</v>
      </c>
      <c r="ABC42" s="72">
        <v>1.0075053</v>
      </c>
      <c r="ABD42" s="72">
        <v>1.0081191</v>
      </c>
      <c r="ABE42" s="72">
        <v>1.0086075999999999</v>
      </c>
      <c r="ABF42" s="72">
        <v>1.0089737999999999</v>
      </c>
      <c r="ABG42" s="72">
        <v>1.009209</v>
      </c>
      <c r="ABH42" s="72">
        <v>1.0093080999999999</v>
      </c>
      <c r="ABI42" s="72">
        <v>1.0092587</v>
      </c>
      <c r="ABJ42" s="72">
        <v>1.0090771000000001</v>
      </c>
      <c r="ABK42" s="72">
        <v>1.0087702999999999</v>
      </c>
      <c r="ABL42" s="72">
        <v>1.0083534000000001</v>
      </c>
      <c r="ABM42" s="72">
        <v>1.0078438999999999</v>
      </c>
      <c r="ABN42" s="72">
        <v>1.0072634</v>
      </c>
      <c r="ABO42" s="72">
        <v>1.0066351</v>
      </c>
      <c r="ABP42" s="72">
        <v>1.0059823000000001</v>
      </c>
      <c r="ABQ42" s="72">
        <v>1.0053266000000001</v>
      </c>
      <c r="ABR42" s="72">
        <v>1.0046949999999999</v>
      </c>
      <c r="ABS42" s="72">
        <v>1.0041069</v>
      </c>
      <c r="ABT42" s="72">
        <v>1.0035757999999999</v>
      </c>
      <c r="ABU42" s="72">
        <v>1.0031095999999999</v>
      </c>
      <c r="ABV42" s="72">
        <v>1.0027094000000001</v>
      </c>
      <c r="ABW42" s="72">
        <v>1.0023677</v>
      </c>
      <c r="ABX42" s="72">
        <v>1.002068</v>
      </c>
      <c r="ABY42" s="72">
        <v>1.0017754000000001</v>
      </c>
      <c r="ABZ42" s="72">
        <v>1.0014695</v>
      </c>
      <c r="ACA42" s="72">
        <v>1.0011048</v>
      </c>
      <c r="ACB42" s="72">
        <v>1.0006261000000001</v>
      </c>
      <c r="ACC42" s="72">
        <v>0.99997294000000003</v>
      </c>
      <c r="ACD42" s="72">
        <v>0.99908196999999999</v>
      </c>
      <c r="ACE42" s="72">
        <v>0.99788500000000002</v>
      </c>
      <c r="ACF42" s="72">
        <v>0.99641590000000002</v>
      </c>
      <c r="ACG42" s="72">
        <v>0.99463610000000002</v>
      </c>
      <c r="ACH42" s="72">
        <v>0.99248855999999996</v>
      </c>
      <c r="ACI42" s="72">
        <v>0.99003430000000003</v>
      </c>
      <c r="ACJ42" s="72">
        <v>0.98738079999999995</v>
      </c>
      <c r="ACK42" s="72">
        <v>0.98729646000000004</v>
      </c>
      <c r="ACL42" s="72">
        <v>1.001403</v>
      </c>
      <c r="ACM42" s="72">
        <v>1.0015079</v>
      </c>
      <c r="ACN42" s="72">
        <v>1.0020249000000001</v>
      </c>
      <c r="ACO42" s="72">
        <v>1.0025983000000001</v>
      </c>
      <c r="ACP42" s="72">
        <v>1.0031341</v>
      </c>
      <c r="ACQ42" s="72">
        <v>1.0035989999999999</v>
      </c>
      <c r="ACR42" s="72">
        <v>1.0039768</v>
      </c>
      <c r="ACS42" s="72">
        <v>1.0042633999999999</v>
      </c>
      <c r="ACT42" s="72">
        <v>1.0044496999999999</v>
      </c>
      <c r="ACU42" s="72">
        <v>1.0045371000000001</v>
      </c>
      <c r="ACV42" s="72">
        <v>1.0045120999999999</v>
      </c>
      <c r="ACW42" s="72">
        <v>1.0043917</v>
      </c>
      <c r="ACX42" s="72">
        <v>1.0041722</v>
      </c>
      <c r="ACY42" s="72">
        <v>1.0038555</v>
      </c>
      <c r="ACZ42" s="72">
        <v>1.0034441999999999</v>
      </c>
      <c r="ADA42" s="72">
        <v>1.0029433000000001</v>
      </c>
      <c r="ADB42" s="72">
        <v>1.0023576999999999</v>
      </c>
      <c r="ADC42" s="72">
        <v>1.001692</v>
      </c>
      <c r="ADD42" s="72">
        <v>1.0009433999999999</v>
      </c>
      <c r="ADE42" s="72">
        <v>1.0000644999999999</v>
      </c>
      <c r="ADF42" s="72">
        <v>0.99924606000000005</v>
      </c>
      <c r="ADG42" s="72">
        <v>0.99841329999999995</v>
      </c>
      <c r="ADH42" s="72">
        <v>0.99757487</v>
      </c>
      <c r="ADI42" s="72">
        <v>0.99675069999999999</v>
      </c>
      <c r="ADJ42" s="72">
        <v>0.99596304000000002</v>
      </c>
      <c r="ADK42" s="72">
        <v>0.99523514999999996</v>
      </c>
      <c r="ADL42" s="72">
        <v>0.99459039999999999</v>
      </c>
      <c r="ADM42" s="72">
        <v>0.99405710000000003</v>
      </c>
      <c r="ADN42" s="72">
        <v>0.99363535999999997</v>
      </c>
      <c r="ADO42" s="72">
        <v>0.99333190000000005</v>
      </c>
      <c r="ADP42" s="72">
        <v>0.99314599999999997</v>
      </c>
      <c r="ADQ42" s="72">
        <v>0.99305880000000002</v>
      </c>
      <c r="ADR42" s="72">
        <v>0.99303067</v>
      </c>
      <c r="ADS42" s="72">
        <v>0.99299110000000002</v>
      </c>
      <c r="ADT42" s="72">
        <v>0.99283589999999999</v>
      </c>
      <c r="ADU42" s="72">
        <v>0.99241184999999998</v>
      </c>
      <c r="ADV42" s="72">
        <v>0.99150455000000004</v>
      </c>
      <c r="ADW42" s="72">
        <v>0.98982656000000002</v>
      </c>
      <c r="ADX42" s="72">
        <v>0.98699499999999996</v>
      </c>
      <c r="ADY42" s="72">
        <v>0.98697999999999997</v>
      </c>
      <c r="ADZ42" s="77"/>
      <c r="AEA42" s="73">
        <v>36</v>
      </c>
      <c r="AEB42" s="103">
        <v>36.5</v>
      </c>
      <c r="AEC42" s="110"/>
      <c r="AED42" s="110"/>
      <c r="AEE42" s="75">
        <f t="shared" si="26"/>
        <v>37</v>
      </c>
      <c r="AEF42" s="109"/>
      <c r="AEG42" s="105">
        <f t="shared" si="37"/>
        <v>1.0042432999999999</v>
      </c>
      <c r="AEH42" s="105">
        <f t="shared" si="37"/>
        <v>0.99522639999999996</v>
      </c>
      <c r="AEI42" s="105">
        <f t="shared" si="37"/>
        <v>0.97675789999999996</v>
      </c>
      <c r="AEJ42" s="105">
        <f t="shared" si="37"/>
        <v>0.96525114999999995</v>
      </c>
      <c r="AEK42" s="105">
        <f t="shared" si="37"/>
        <v>0.96733340000000001</v>
      </c>
      <c r="AEL42" s="105">
        <f t="shared" si="37"/>
        <v>0.95315280000000002</v>
      </c>
      <c r="AEM42" s="105">
        <f t="shared" si="37"/>
        <v>0.95621780000000001</v>
      </c>
      <c r="AEN42" s="105">
        <f t="shared" si="37"/>
        <v>0.97599659999999999</v>
      </c>
      <c r="AEO42" s="105">
        <f t="shared" si="37"/>
        <v>0.98200505999999999</v>
      </c>
      <c r="AEP42" s="105">
        <f t="shared" si="37"/>
        <v>0.95774429999999999</v>
      </c>
      <c r="AEQ42" s="105">
        <f t="shared" si="38"/>
        <v>0.95768149999999996</v>
      </c>
      <c r="AER42" s="105">
        <f t="shared" si="38"/>
        <v>0.96705759999999996</v>
      </c>
      <c r="AES42" s="105">
        <f t="shared" si="38"/>
        <v>0.9733946</v>
      </c>
      <c r="AET42" s="105">
        <f t="shared" si="38"/>
        <v>0.98233839999999994</v>
      </c>
      <c r="AEU42" s="105">
        <f t="shared" si="38"/>
        <v>0.98581123000000004</v>
      </c>
      <c r="AEV42" s="105">
        <f t="shared" si="38"/>
        <v>0.98772009999999999</v>
      </c>
      <c r="AEW42" s="105">
        <f t="shared" si="38"/>
        <v>0.98732615000000001</v>
      </c>
      <c r="AEX42" s="105">
        <f t="shared" si="38"/>
        <v>0.9868595</v>
      </c>
      <c r="AEY42" s="105">
        <f t="shared" si="38"/>
        <v>0.98729299999999998</v>
      </c>
      <c r="AEZ42" s="99">
        <f t="shared" si="42"/>
        <v>28.7</v>
      </c>
      <c r="AFA42" s="69"/>
      <c r="AFB42" s="202" t="s">
        <v>82</v>
      </c>
      <c r="AFC42" s="106">
        <f t="shared" si="43"/>
        <v>0.97628477842105277</v>
      </c>
      <c r="AFD42" s="69"/>
      <c r="AFE42" s="109"/>
      <c r="AFF42" s="105">
        <f t="shared" si="39"/>
        <v>0.99747479999999999</v>
      </c>
      <c r="AFG42" s="105">
        <f t="shared" si="39"/>
        <v>1.0006766</v>
      </c>
      <c r="AFH42" s="105">
        <f t="shared" si="39"/>
        <v>1.0006280000000001</v>
      </c>
      <c r="AFI42" s="105">
        <f t="shared" si="39"/>
        <v>1.0008729000000001</v>
      </c>
      <c r="AFJ42" s="105">
        <f t="shared" si="39"/>
        <v>1.0067698</v>
      </c>
      <c r="AFK42" s="105">
        <f t="shared" si="39"/>
        <v>1.0030973000000001</v>
      </c>
      <c r="AFL42" s="105">
        <f t="shared" si="39"/>
        <v>0.97020189999999995</v>
      </c>
      <c r="AFM42" s="105">
        <f t="shared" si="39"/>
        <v>0.9501349</v>
      </c>
      <c r="AFN42" s="105">
        <f t="shared" si="39"/>
        <v>0.95205282999999996</v>
      </c>
      <c r="AFO42" s="105">
        <f t="shared" si="39"/>
        <v>0.97694004000000001</v>
      </c>
      <c r="AFP42" s="105">
        <f t="shared" si="40"/>
        <v>1.0028805999999999</v>
      </c>
      <c r="AFQ42" s="105">
        <f t="shared" si="40"/>
        <v>1.0011391999999999</v>
      </c>
      <c r="AFR42" s="105">
        <f t="shared" si="40"/>
        <v>0.98801879999999997</v>
      </c>
      <c r="AFS42" s="105">
        <f t="shared" si="40"/>
        <v>0.99014086000000001</v>
      </c>
      <c r="AFT42" s="105">
        <f t="shared" si="40"/>
        <v>0.99976770000000004</v>
      </c>
      <c r="AFU42" s="105">
        <f t="shared" si="40"/>
        <v>1.0019388</v>
      </c>
      <c r="AFV42" s="105">
        <f t="shared" si="40"/>
        <v>1.0031623999999999</v>
      </c>
      <c r="AFW42" s="105">
        <f t="shared" si="40"/>
        <v>1.0081944</v>
      </c>
      <c r="AFX42" s="105">
        <f t="shared" si="40"/>
        <v>1.0092087999999999</v>
      </c>
      <c r="AFY42" s="105"/>
      <c r="AFZ42" s="106">
        <f t="shared" si="28"/>
        <v>0.99280529631578951</v>
      </c>
      <c r="AGA42" s="69"/>
      <c r="AGB42" s="75">
        <v>36</v>
      </c>
      <c r="AGC42" s="120">
        <v>0</v>
      </c>
      <c r="AGD42" s="120">
        <v>0</v>
      </c>
      <c r="AGE42" s="120">
        <v>0</v>
      </c>
      <c r="AGF42" s="120">
        <v>0</v>
      </c>
      <c r="AGG42" s="69"/>
      <c r="AGH42" s="75">
        <v>36</v>
      </c>
      <c r="AGI42" s="148">
        <v>36</v>
      </c>
      <c r="AGJ42" s="120">
        <v>0</v>
      </c>
      <c r="AGK42" s="120">
        <v>0</v>
      </c>
      <c r="AGL42" s="120">
        <v>0</v>
      </c>
      <c r="AGM42" s="69"/>
      <c r="AGN42" s="75">
        <v>36</v>
      </c>
      <c r="AGO42" s="148">
        <v>36</v>
      </c>
      <c r="AGP42" s="120">
        <v>0</v>
      </c>
      <c r="AGQ42" s="120">
        <v>0</v>
      </c>
      <c r="AGR42" s="148">
        <v>1.5428571428571401E-5</v>
      </c>
      <c r="AGS42" s="69"/>
      <c r="AGT42" s="75">
        <v>36</v>
      </c>
      <c r="AGU42" s="147">
        <v>36</v>
      </c>
      <c r="AGV42" s="151">
        <v>0</v>
      </c>
      <c r="AGW42" s="151">
        <v>0</v>
      </c>
      <c r="AGX42" s="161">
        <v>0</v>
      </c>
      <c r="AGY42" s="152">
        <v>0</v>
      </c>
      <c r="AGZ42" s="69"/>
      <c r="AHA42" s="69"/>
      <c r="AHB42" s="69"/>
      <c r="AHC42" s="69"/>
      <c r="AHD42" s="69"/>
      <c r="AHE42" s="69"/>
      <c r="AHF42" s="69"/>
      <c r="AHG42" s="69"/>
      <c r="AHH42" s="69"/>
      <c r="AHI42" s="69"/>
      <c r="AHJ42" s="69"/>
      <c r="AHK42" s="69"/>
      <c r="AHL42" s="69"/>
      <c r="AHM42" s="69"/>
      <c r="AHN42" s="69"/>
      <c r="AHO42" s="69"/>
      <c r="AHP42" s="69"/>
      <c r="AHQ42" s="69"/>
      <c r="AHR42" s="69"/>
      <c r="AHS42" s="69"/>
      <c r="AHT42" s="69"/>
      <c r="AHU42" s="69"/>
      <c r="AHV42" s="69"/>
      <c r="AHW42" s="69"/>
      <c r="AHX42" s="69"/>
      <c r="AHY42" s="69"/>
      <c r="AHZ42" s="69"/>
      <c r="AIA42" s="69"/>
      <c r="AIB42" s="69"/>
      <c r="AIC42" s="69"/>
      <c r="AID42" s="69"/>
      <c r="AIE42" s="69"/>
      <c r="AIF42" s="69"/>
      <c r="AIG42" s="69"/>
      <c r="AIH42" s="69"/>
      <c r="AII42" s="69"/>
      <c r="AIJ42" s="69"/>
      <c r="AIK42" s="69"/>
      <c r="AIL42" s="69"/>
      <c r="AIM42" s="69"/>
      <c r="AIN42" s="69"/>
      <c r="AIO42" s="69"/>
      <c r="AIP42" s="69"/>
      <c r="AIQ42" s="69"/>
      <c r="AIR42" s="69"/>
      <c r="AIS42" s="69"/>
      <c r="AIT42" s="69"/>
      <c r="AIU42" s="69"/>
      <c r="AIV42" s="69"/>
      <c r="AIW42" s="69"/>
      <c r="AIX42" s="69"/>
      <c r="AIY42" s="69"/>
      <c r="AIZ42" s="69"/>
      <c r="AJA42" s="69"/>
      <c r="AJB42" s="69"/>
      <c r="AJC42" s="69"/>
      <c r="AJD42" s="69"/>
      <c r="AJE42" s="69"/>
      <c r="AJF42" s="69"/>
      <c r="AJG42" s="69"/>
      <c r="AJH42" s="69"/>
      <c r="AJI42" s="69"/>
      <c r="AJJ42" s="69"/>
      <c r="AJK42" s="69"/>
      <c r="AJL42" s="69"/>
      <c r="AJM42" s="69"/>
      <c r="AJN42" s="69"/>
      <c r="AJO42" s="69"/>
      <c r="AJP42" s="69"/>
      <c r="AJQ42" s="69"/>
      <c r="AJR42" s="69"/>
      <c r="AJS42" s="69"/>
      <c r="AJT42" s="69"/>
      <c r="AJU42" s="69"/>
      <c r="AJV42" s="69"/>
      <c r="AJW42" s="69"/>
      <c r="AJX42" s="69"/>
      <c r="AJY42" s="69"/>
      <c r="AJZ42" s="69"/>
      <c r="AKA42" s="69"/>
      <c r="AKB42" s="69"/>
      <c r="AKC42" s="69"/>
      <c r="AKD42" s="69"/>
      <c r="AKE42" s="69"/>
      <c r="AKF42" s="69"/>
      <c r="AKG42" s="69"/>
      <c r="AKH42" s="69"/>
      <c r="AKI42" s="69"/>
      <c r="AKJ42" s="69"/>
      <c r="AKK42" s="69"/>
      <c r="AKL42" s="69"/>
      <c r="AKM42" s="69"/>
      <c r="AKN42" s="69"/>
      <c r="AKO42" s="69"/>
      <c r="AKP42" s="69"/>
      <c r="AKQ42" s="69"/>
      <c r="AKR42" s="69"/>
      <c r="AKS42" s="69"/>
      <c r="AKT42" s="69"/>
      <c r="AKU42" s="69"/>
      <c r="AKV42" s="69"/>
      <c r="AKW42" s="69"/>
      <c r="AKX42" s="69"/>
      <c r="AKY42" s="69"/>
      <c r="AKZ42" s="69"/>
      <c r="ALA42" s="69"/>
      <c r="ALB42" s="69"/>
      <c r="ALC42" s="69"/>
      <c r="ALD42" s="69"/>
      <c r="ALE42" s="69"/>
      <c r="ALF42" s="69"/>
      <c r="ALG42" s="69"/>
      <c r="ALH42" s="69"/>
      <c r="ALI42" s="69"/>
      <c r="ALJ42" s="69"/>
      <c r="ALK42" s="69"/>
      <c r="ALL42" s="69"/>
      <c r="ALM42" s="69"/>
      <c r="ALN42" s="69"/>
      <c r="ALO42" s="69"/>
      <c r="ALP42" s="69"/>
      <c r="ALQ42" s="69"/>
      <c r="ALR42" s="69"/>
      <c r="ALS42" s="69"/>
      <c r="ALT42" s="69"/>
      <c r="ALU42" s="69"/>
      <c r="ALV42" s="69"/>
      <c r="ALW42" s="69"/>
      <c r="ALX42" s="69"/>
      <c r="ALY42" s="69"/>
      <c r="ALZ42" s="69"/>
      <c r="AMA42" s="69"/>
      <c r="AMB42" s="69"/>
      <c r="AMC42" s="69"/>
      <c r="AMD42" s="69"/>
      <c r="AME42" s="69"/>
      <c r="AMF42" s="69"/>
      <c r="AMG42" s="69"/>
      <c r="AMH42" s="69"/>
      <c r="AMI42" s="69"/>
      <c r="AMJ42" s="69"/>
      <c r="AMK42" s="69"/>
      <c r="AML42" s="69"/>
      <c r="AMM42" s="69"/>
      <c r="AMN42" s="69"/>
      <c r="AMO42" s="69"/>
      <c r="AMP42" s="69"/>
      <c r="AMQ42" s="69"/>
      <c r="AMR42" s="69"/>
      <c r="AMS42" s="69"/>
      <c r="AMT42" s="69"/>
      <c r="AMU42" s="69"/>
      <c r="AMV42" s="69"/>
      <c r="AMW42" s="69"/>
      <c r="AMX42" s="69"/>
      <c r="AMY42" s="69"/>
      <c r="AMZ42" s="69"/>
      <c r="ANA42" s="69"/>
      <c r="ANB42" s="69"/>
      <c r="ANC42" s="69"/>
      <c r="AND42" s="69"/>
      <c r="ANE42" s="69"/>
      <c r="ANF42" s="69"/>
      <c r="ANG42" s="69"/>
      <c r="ANH42" s="69"/>
      <c r="ANI42" s="69"/>
      <c r="ANJ42" s="69"/>
      <c r="ANK42" s="69"/>
      <c r="ANL42" s="69"/>
      <c r="ANM42" s="69"/>
      <c r="ANN42" s="69"/>
      <c r="ANO42" s="69"/>
      <c r="ANP42" s="69"/>
      <c r="ANQ42" s="69"/>
      <c r="ANR42" s="69"/>
      <c r="ANS42" s="69"/>
      <c r="ANT42" s="69"/>
      <c r="ANU42" s="69"/>
      <c r="ANV42" s="69"/>
      <c r="ANW42" s="69"/>
      <c r="ANX42" s="69"/>
      <c r="ANY42" s="69"/>
      <c r="ANZ42" s="69"/>
      <c r="AOA42" s="69"/>
      <c r="AOB42" s="69"/>
      <c r="AOC42" s="69"/>
      <c r="AOD42" s="69"/>
      <c r="AOE42" s="69"/>
      <c r="AOF42" s="69"/>
      <c r="AOG42" s="69"/>
      <c r="AOH42" s="69"/>
      <c r="AOI42" s="69"/>
      <c r="AOJ42" s="69"/>
      <c r="AOK42" s="69"/>
      <c r="AOL42" s="69"/>
      <c r="AOM42" s="69"/>
      <c r="AON42" s="69"/>
      <c r="AOO42" s="69"/>
      <c r="AOP42" s="69"/>
      <c r="AOQ42" s="69"/>
      <c r="AOR42" s="69"/>
      <c r="AOS42" s="69"/>
      <c r="AOT42" s="69"/>
      <c r="AOU42" s="69"/>
      <c r="AOV42" s="69"/>
      <c r="AOW42" s="69"/>
      <c r="AOX42" s="69"/>
      <c r="AOY42" s="69"/>
      <c r="AOZ42" s="69"/>
      <c r="APA42" s="69"/>
      <c r="APB42" s="69"/>
      <c r="APC42" s="69"/>
      <c r="APD42" s="69"/>
      <c r="APE42" s="69"/>
      <c r="APF42" s="69"/>
      <c r="APG42" s="69"/>
      <c r="APH42" s="69"/>
      <c r="API42" s="69"/>
      <c r="APJ42" s="69"/>
      <c r="APK42" s="69"/>
      <c r="APL42" s="69"/>
      <c r="APM42" s="69"/>
      <c r="APN42" s="69"/>
      <c r="APO42" s="69"/>
      <c r="APP42" s="69"/>
      <c r="APQ42" s="69"/>
      <c r="APR42" s="69"/>
      <c r="APS42" s="69"/>
      <c r="APT42" s="69"/>
      <c r="APU42" s="69"/>
      <c r="APV42" s="69"/>
      <c r="APW42" s="69"/>
      <c r="APX42" s="69"/>
      <c r="APY42" s="69"/>
      <c r="APZ42" s="69"/>
      <c r="AQA42" s="69"/>
      <c r="AQB42" s="69"/>
      <c r="AQC42" s="69"/>
      <c r="AQD42" s="69"/>
      <c r="AQE42" s="69"/>
      <c r="AQF42" s="69"/>
      <c r="AQG42" s="69"/>
      <c r="AQH42" s="69"/>
      <c r="AQI42" s="69"/>
      <c r="AQJ42" s="69"/>
      <c r="AQK42" s="69"/>
      <c r="AQL42" s="69"/>
      <c r="AQM42" s="69"/>
      <c r="AQN42" s="69"/>
      <c r="AQO42" s="69"/>
      <c r="AQP42" s="69"/>
      <c r="AQQ42" s="69"/>
      <c r="AQR42" s="69"/>
      <c r="AQS42" s="69"/>
      <c r="AQT42" s="69"/>
      <c r="AQU42" s="69"/>
      <c r="AQV42" s="69"/>
      <c r="AQW42" s="69"/>
      <c r="AQX42" s="69"/>
      <c r="AQY42" s="69"/>
      <c r="AQZ42" s="69"/>
      <c r="ARA42" s="69"/>
      <c r="ARB42" s="69"/>
      <c r="ARC42" s="69"/>
      <c r="ARD42" s="69"/>
      <c r="ARE42" s="69"/>
      <c r="ARF42" s="69"/>
      <c r="ARG42" s="69"/>
      <c r="ARH42" s="69"/>
      <c r="ARI42" s="69"/>
      <c r="ARJ42" s="69"/>
      <c r="ARK42" s="69"/>
      <c r="ARL42" s="69"/>
      <c r="ARM42" s="69"/>
      <c r="ARN42" s="69"/>
      <c r="ARO42" s="69"/>
      <c r="ARP42" s="69"/>
      <c r="ARQ42" s="69"/>
      <c r="ARR42" s="69"/>
      <c r="ARS42" s="69"/>
      <c r="ART42" s="69"/>
      <c r="ARU42" s="69"/>
      <c r="ARV42" s="69"/>
      <c r="ARW42" s="69"/>
      <c r="ARX42" s="69"/>
      <c r="ARY42" s="69"/>
      <c r="ARZ42" s="69"/>
      <c r="ASA42" s="69"/>
      <c r="ASB42" s="69"/>
    </row>
    <row r="43" spans="1:1172" ht="3" customHeight="1" x14ac:dyDescent="0.25">
      <c r="A43" s="77"/>
      <c r="B43" s="98">
        <v>37</v>
      </c>
      <c r="C43" s="99">
        <v>29.52</v>
      </c>
      <c r="D43" s="94">
        <f t="shared" si="41"/>
        <v>2</v>
      </c>
      <c r="E43" s="77"/>
      <c r="F43" s="191">
        <v>0.99870709999999996</v>
      </c>
      <c r="G43" s="70">
        <v>0.99675740000000002</v>
      </c>
      <c r="H43" s="70">
        <v>0.99594479999999996</v>
      </c>
      <c r="I43" s="70">
        <v>0.99563729999999995</v>
      </c>
      <c r="J43" s="70">
        <v>0.99565490000000001</v>
      </c>
      <c r="K43" s="70">
        <v>0.9958439</v>
      </c>
      <c r="L43" s="70">
        <v>0.99616899999999997</v>
      </c>
      <c r="M43" s="70">
        <v>0.99657859999999998</v>
      </c>
      <c r="N43" s="70">
        <v>0.99702656000000001</v>
      </c>
      <c r="O43" s="70">
        <v>0.99747545000000004</v>
      </c>
      <c r="P43" s="70">
        <v>0.99788869999999996</v>
      </c>
      <c r="Q43" s="70">
        <v>0.99825839999999999</v>
      </c>
      <c r="R43" s="70">
        <v>0.9985695</v>
      </c>
      <c r="S43" s="70">
        <v>0.99881249999999999</v>
      </c>
      <c r="T43" s="70">
        <v>0.99898284999999998</v>
      </c>
      <c r="U43" s="70">
        <v>0.99907599999999996</v>
      </c>
      <c r="V43" s="70">
        <v>0.99908779999999997</v>
      </c>
      <c r="W43" s="70">
        <v>0.99904029999999999</v>
      </c>
      <c r="X43" s="70">
        <v>0.99891549999999996</v>
      </c>
      <c r="Y43" s="70">
        <v>0.99872123999999995</v>
      </c>
      <c r="Z43" s="70">
        <v>0.9984575</v>
      </c>
      <c r="AA43" s="71">
        <v>0.99812429999999996</v>
      </c>
      <c r="AB43" s="71">
        <v>0.99772464999999999</v>
      </c>
      <c r="AC43" s="71">
        <v>0.99728954000000003</v>
      </c>
      <c r="AD43" s="71">
        <v>0.99671650000000001</v>
      </c>
      <c r="AE43" s="71">
        <v>0.99609124999999998</v>
      </c>
      <c r="AF43" s="71">
        <v>0.99543256000000002</v>
      </c>
      <c r="AG43" s="71">
        <v>0.99475519999999995</v>
      </c>
      <c r="AH43" s="71">
        <v>0.99408984</v>
      </c>
      <c r="AI43" s="71">
        <v>0.99346435</v>
      </c>
      <c r="AJ43" s="71">
        <v>0.99288240000000005</v>
      </c>
      <c r="AK43" s="71">
        <v>0.99254679999999995</v>
      </c>
      <c r="AL43" s="71">
        <v>0.99261750000000004</v>
      </c>
      <c r="AM43" s="71">
        <v>0.99299950000000003</v>
      </c>
      <c r="AN43" s="71">
        <v>0.99394159999999998</v>
      </c>
      <c r="AO43" s="71">
        <v>0.99563109999999999</v>
      </c>
      <c r="AP43" s="71">
        <v>0.99823402999999999</v>
      </c>
      <c r="AQ43" s="71">
        <v>1.0017079</v>
      </c>
      <c r="AR43" s="71">
        <v>1.0050471000000001</v>
      </c>
      <c r="AS43" s="71">
        <v>1.0046166999999999</v>
      </c>
      <c r="AT43" s="72">
        <v>0.99955194999999997</v>
      </c>
      <c r="AU43" s="72">
        <v>0.99800979999999995</v>
      </c>
      <c r="AV43" s="72">
        <v>0.99796414</v>
      </c>
      <c r="AW43" s="72">
        <v>0.99813390000000002</v>
      </c>
      <c r="AX43" s="72">
        <v>0.9984691</v>
      </c>
      <c r="AY43" s="72">
        <v>0.99892590000000003</v>
      </c>
      <c r="AZ43" s="72">
        <v>0.99943820000000005</v>
      </c>
      <c r="BA43" s="72">
        <v>0.99996149999999995</v>
      </c>
      <c r="BB43" s="72">
        <v>1.0004040999999999</v>
      </c>
      <c r="BC43" s="72">
        <v>1.00068</v>
      </c>
      <c r="BD43" s="72">
        <v>1.0007330000000001</v>
      </c>
      <c r="BE43" s="72">
        <v>1.0005682</v>
      </c>
      <c r="BF43" s="72">
        <v>1.0001564000000001</v>
      </c>
      <c r="BG43" s="72">
        <v>0.99954516000000004</v>
      </c>
      <c r="BH43" s="72">
        <v>0.99878160000000005</v>
      </c>
      <c r="BI43" s="72">
        <v>0.99792009999999998</v>
      </c>
      <c r="BJ43" s="72">
        <v>0.99701284999999995</v>
      </c>
      <c r="BK43" s="72">
        <v>0.99611276000000004</v>
      </c>
      <c r="BL43" s="72">
        <v>0.99526669999999995</v>
      </c>
      <c r="BM43" s="72">
        <v>0.99451690000000004</v>
      </c>
      <c r="BN43" s="72">
        <v>0.99389886999999999</v>
      </c>
      <c r="BO43" s="72">
        <v>0.9934326</v>
      </c>
      <c r="BP43" s="72">
        <v>0.99310100000000001</v>
      </c>
      <c r="BQ43" s="72">
        <v>0.99310750000000003</v>
      </c>
      <c r="BR43" s="72">
        <v>0.99327474999999998</v>
      </c>
      <c r="BS43" s="72">
        <v>0.99364984000000001</v>
      </c>
      <c r="BT43" s="72">
        <v>0.9941738</v>
      </c>
      <c r="BU43" s="72">
        <v>0.99473350000000005</v>
      </c>
      <c r="BV43" s="72">
        <v>0.99546610000000002</v>
      </c>
      <c r="BW43" s="72">
        <v>0.99624014000000005</v>
      </c>
      <c r="BX43" s="72">
        <v>0.9969768</v>
      </c>
      <c r="BY43" s="72">
        <v>0.99759363999999995</v>
      </c>
      <c r="BZ43" s="72">
        <v>0.99800149999999999</v>
      </c>
      <c r="CA43" s="72">
        <v>0.99808012999999995</v>
      </c>
      <c r="CB43" s="72">
        <v>0.99779929999999994</v>
      </c>
      <c r="CC43" s="72">
        <v>0.99696857000000005</v>
      </c>
      <c r="CD43" s="72">
        <v>0.99585489999999999</v>
      </c>
      <c r="CE43" s="72">
        <v>0.99481463000000003</v>
      </c>
      <c r="CF43" s="72">
        <v>0.99600809999999995</v>
      </c>
      <c r="CG43" s="72">
        <v>0.99590259999999997</v>
      </c>
      <c r="CH43" s="72">
        <v>0.99780869999999999</v>
      </c>
      <c r="CI43" s="72">
        <v>0.99498003999999995</v>
      </c>
      <c r="CJ43" s="72">
        <v>0.99378014000000003</v>
      </c>
      <c r="CK43" s="72">
        <v>0.99342512999999999</v>
      </c>
      <c r="CL43" s="72">
        <v>0.99371253999999998</v>
      </c>
      <c r="CM43" s="72">
        <v>0.99464180000000002</v>
      </c>
      <c r="CN43" s="72">
        <v>0.99606729999999999</v>
      </c>
      <c r="CO43" s="72">
        <v>0.99772870000000002</v>
      </c>
      <c r="CP43" s="72">
        <v>0.99934730000000005</v>
      </c>
      <c r="CQ43" s="72">
        <v>1.0006442</v>
      </c>
      <c r="CR43" s="72">
        <v>1.0015216</v>
      </c>
      <c r="CS43" s="72">
        <v>1.0020235</v>
      </c>
      <c r="CT43" s="72">
        <v>1.0022409000000001</v>
      </c>
      <c r="CU43" s="72">
        <v>1.002259</v>
      </c>
      <c r="CV43" s="72">
        <v>1.0021951</v>
      </c>
      <c r="CW43" s="72">
        <v>1.0020606999999999</v>
      </c>
      <c r="CX43" s="72">
        <v>1.0019076</v>
      </c>
      <c r="CY43" s="72">
        <v>1.0017661</v>
      </c>
      <c r="CZ43" s="72">
        <v>1.0016432</v>
      </c>
      <c r="DA43" s="72">
        <v>1.0015429</v>
      </c>
      <c r="DB43" s="72">
        <v>1.0014643999999999</v>
      </c>
      <c r="DC43" s="72">
        <v>1.0013985999999999</v>
      </c>
      <c r="DD43" s="72">
        <v>1.0013155</v>
      </c>
      <c r="DE43" s="72">
        <v>1.0013232999999999</v>
      </c>
      <c r="DF43" s="72">
        <v>1.0012869</v>
      </c>
      <c r="DG43" s="72">
        <v>1.0012080000000001</v>
      </c>
      <c r="DH43" s="72">
        <v>1.001104</v>
      </c>
      <c r="DI43" s="72">
        <v>1.0009262999999999</v>
      </c>
      <c r="DJ43" s="72">
        <v>1.0006397</v>
      </c>
      <c r="DK43" s="72">
        <v>1.0001863</v>
      </c>
      <c r="DL43" s="72">
        <v>0.99949473</v>
      </c>
      <c r="DM43" s="72">
        <v>0.99847984000000001</v>
      </c>
      <c r="DN43" s="72">
        <v>0.99706130000000004</v>
      </c>
      <c r="DO43" s="72">
        <v>0.99512403999999999</v>
      </c>
      <c r="DP43" s="72">
        <v>0.99265040000000004</v>
      </c>
      <c r="DQ43" s="72">
        <v>0.98975384</v>
      </c>
      <c r="DR43" s="72">
        <v>0.98655044999999997</v>
      </c>
      <c r="DS43" s="72">
        <v>0.98297239999999997</v>
      </c>
      <c r="DT43" s="72">
        <v>0.97765159999999995</v>
      </c>
      <c r="DU43" s="72">
        <v>0.9781379</v>
      </c>
      <c r="DV43" s="72">
        <v>0.99740329999999999</v>
      </c>
      <c r="DW43" s="72">
        <v>0.99336389999999997</v>
      </c>
      <c r="DX43" s="72">
        <v>0.99198096999999996</v>
      </c>
      <c r="DY43" s="72">
        <v>0.99194777000000001</v>
      </c>
      <c r="DZ43" s="72">
        <v>0.99252295000000001</v>
      </c>
      <c r="EA43" s="72">
        <v>0.99429650000000003</v>
      </c>
      <c r="EB43" s="72">
        <v>0.99654759999999998</v>
      </c>
      <c r="EC43" s="72">
        <v>0.99900040000000001</v>
      </c>
      <c r="ED43" s="72">
        <v>1.0008060999999999</v>
      </c>
      <c r="EE43" s="72">
        <v>1.0010079000000001</v>
      </c>
      <c r="EF43" s="72">
        <v>1.0006330000000001</v>
      </c>
      <c r="EG43" s="72">
        <v>1.0001291999999999</v>
      </c>
      <c r="EH43" s="72">
        <v>0.99969850000000005</v>
      </c>
      <c r="EI43" s="72">
        <v>0.99940264000000001</v>
      </c>
      <c r="EJ43" s="72">
        <v>0.99923337000000001</v>
      </c>
      <c r="EK43" s="72">
        <v>0.99914365999999999</v>
      </c>
      <c r="EL43" s="72">
        <v>0.99906240000000002</v>
      </c>
      <c r="EM43" s="72">
        <v>0.99893410000000005</v>
      </c>
      <c r="EN43" s="72">
        <v>0.99873449999999997</v>
      </c>
      <c r="EO43" s="72">
        <v>0.9984189</v>
      </c>
      <c r="EP43" s="72">
        <v>0.99797239999999998</v>
      </c>
      <c r="EQ43" s="72">
        <v>0.99736360000000002</v>
      </c>
      <c r="ER43" s="72">
        <v>0.99646489999999999</v>
      </c>
      <c r="ES43" s="72">
        <v>0.9956779</v>
      </c>
      <c r="ET43" s="72">
        <v>0.99470570000000003</v>
      </c>
      <c r="EU43" s="72">
        <v>0.99364540000000001</v>
      </c>
      <c r="EV43" s="72">
        <v>0.99255760000000004</v>
      </c>
      <c r="EW43" s="72">
        <v>0.9914849</v>
      </c>
      <c r="EX43" s="72">
        <v>0.99046224000000005</v>
      </c>
      <c r="EY43" s="72">
        <v>0.98950610000000006</v>
      </c>
      <c r="EZ43" s="72">
        <v>0.98859143000000005</v>
      </c>
      <c r="FA43" s="72">
        <v>0.98760780000000004</v>
      </c>
      <c r="FB43" s="72">
        <v>0.98626100000000005</v>
      </c>
      <c r="FC43" s="72">
        <v>0.9839717</v>
      </c>
      <c r="FD43" s="72">
        <v>0.98056109999999996</v>
      </c>
      <c r="FE43" s="72">
        <v>0.97683454000000003</v>
      </c>
      <c r="FF43" s="72">
        <v>0.97322255000000002</v>
      </c>
      <c r="FG43" s="72">
        <v>0.96996223999999998</v>
      </c>
      <c r="FH43" s="72">
        <v>0.96745669999999995</v>
      </c>
      <c r="FI43" s="72">
        <v>0.96789104000000004</v>
      </c>
      <c r="FJ43" s="72">
        <v>1.0028248</v>
      </c>
      <c r="FK43" s="72">
        <v>1.0024664000000001</v>
      </c>
      <c r="FL43" s="72">
        <v>1.0045170999999999</v>
      </c>
      <c r="FM43" s="72">
        <v>1.0076430999999999</v>
      </c>
      <c r="FN43" s="72">
        <v>1.0101557999999999</v>
      </c>
      <c r="FO43" s="72">
        <v>1.0098832</v>
      </c>
      <c r="FP43" s="72">
        <v>1.0072371</v>
      </c>
      <c r="FQ43" s="72">
        <v>1.0091853</v>
      </c>
      <c r="FR43" s="72">
        <v>1.0080332999999999</v>
      </c>
      <c r="FS43" s="72">
        <v>1.0072110000000001</v>
      </c>
      <c r="FT43" s="72">
        <v>1.0066177000000001</v>
      </c>
      <c r="FU43" s="72">
        <v>1.0060172000000001</v>
      </c>
      <c r="FV43" s="72">
        <v>1.0052787999999999</v>
      </c>
      <c r="FW43" s="72">
        <v>1.0043477000000001</v>
      </c>
      <c r="FX43" s="72">
        <v>1.0032194000000001</v>
      </c>
      <c r="FY43" s="72">
        <v>1.0019475</v>
      </c>
      <c r="FZ43" s="72">
        <v>1.0002595000000001</v>
      </c>
      <c r="GA43" s="72">
        <v>0.99845165000000002</v>
      </c>
      <c r="GB43" s="72">
        <v>0.99685215999999999</v>
      </c>
      <c r="GC43" s="72">
        <v>0.99495332999999997</v>
      </c>
      <c r="GD43" s="72">
        <v>0.99292720000000001</v>
      </c>
      <c r="GE43" s="72">
        <v>0.99083173000000002</v>
      </c>
      <c r="GF43" s="72">
        <v>0.98862326</v>
      </c>
      <c r="GG43" s="72">
        <v>0.9863307</v>
      </c>
      <c r="GH43" s="72">
        <v>0.98396163999999997</v>
      </c>
      <c r="GI43" s="72">
        <v>0.98153829999999997</v>
      </c>
      <c r="GJ43" s="72">
        <v>0.97910726000000003</v>
      </c>
      <c r="GK43" s="72">
        <v>0.97675369999999995</v>
      </c>
      <c r="GL43" s="72">
        <v>0.97462020000000005</v>
      </c>
      <c r="GM43" s="72">
        <v>0.97292979999999996</v>
      </c>
      <c r="GN43" s="72">
        <v>0.97199720000000001</v>
      </c>
      <c r="GO43" s="72">
        <v>0.97222090000000005</v>
      </c>
      <c r="GP43" s="72">
        <v>0.97370153999999998</v>
      </c>
      <c r="GQ43" s="72">
        <v>0.97177579999999997</v>
      </c>
      <c r="GR43" s="72">
        <v>0.97261520000000001</v>
      </c>
      <c r="GS43" s="72">
        <v>0.97440289999999996</v>
      </c>
      <c r="GT43" s="72">
        <v>0.97540444000000004</v>
      </c>
      <c r="GU43" s="72">
        <v>0.97484859999999995</v>
      </c>
      <c r="GV43" s="72">
        <v>0.97290109999999996</v>
      </c>
      <c r="GW43" s="72">
        <v>0.97172899999999995</v>
      </c>
      <c r="GX43" s="72">
        <v>1.0123844</v>
      </c>
      <c r="GY43" s="72">
        <v>1.0187470999999999</v>
      </c>
      <c r="GZ43" s="72">
        <v>1.0229117000000001</v>
      </c>
      <c r="HA43" s="72">
        <v>1.0247326999999999</v>
      </c>
      <c r="HB43" s="72">
        <v>1.0233384000000001</v>
      </c>
      <c r="HC43" s="72">
        <v>1.0135908</v>
      </c>
      <c r="HD43" s="72">
        <v>0.99027187000000005</v>
      </c>
      <c r="HE43" s="72">
        <v>1.0052947000000001</v>
      </c>
      <c r="HF43" s="72">
        <v>1.0077806</v>
      </c>
      <c r="HG43" s="72">
        <v>1.006648</v>
      </c>
      <c r="HH43" s="72">
        <v>1.0043386999999999</v>
      </c>
      <c r="HI43" s="72">
        <v>1.0015092000000001</v>
      </c>
      <c r="HJ43" s="72">
        <v>0.99836219999999998</v>
      </c>
      <c r="HK43" s="72">
        <v>0.99495210000000001</v>
      </c>
      <c r="HL43" s="72">
        <v>0.99128324000000001</v>
      </c>
      <c r="HM43" s="72">
        <v>0.98733585999999995</v>
      </c>
      <c r="HN43" s="72">
        <v>0.98296916000000001</v>
      </c>
      <c r="HO43" s="72">
        <v>0.97823375000000001</v>
      </c>
      <c r="HP43" s="72">
        <v>0.97366047</v>
      </c>
      <c r="HQ43" s="72">
        <v>0.96891590000000005</v>
      </c>
      <c r="HR43" s="72">
        <v>0.96402215999999996</v>
      </c>
      <c r="HS43" s="72">
        <v>0.95903799999999995</v>
      </c>
      <c r="HT43" s="72">
        <v>0.95401316999999997</v>
      </c>
      <c r="HU43" s="72">
        <v>0.94903654000000004</v>
      </c>
      <c r="HV43" s="72">
        <v>0.9442372</v>
      </c>
      <c r="HW43" s="72">
        <v>0.93980960000000002</v>
      </c>
      <c r="HX43" s="72">
        <v>0.93605024000000003</v>
      </c>
      <c r="HY43" s="72">
        <v>0.9334131</v>
      </c>
      <c r="HZ43" s="72">
        <v>0.93259084000000003</v>
      </c>
      <c r="IA43" s="72">
        <v>0.93466084999999999</v>
      </c>
      <c r="IB43" s="72">
        <v>0.94145053999999995</v>
      </c>
      <c r="IC43" s="72">
        <v>0.95643920000000004</v>
      </c>
      <c r="ID43" s="72">
        <v>0.98767793000000004</v>
      </c>
      <c r="IE43" s="72">
        <v>0.97265029999999997</v>
      </c>
      <c r="IF43" s="72">
        <v>0.96370900000000004</v>
      </c>
      <c r="IG43" s="72">
        <v>0.95985370000000003</v>
      </c>
      <c r="IH43" s="72">
        <v>0.95945190000000002</v>
      </c>
      <c r="II43" s="72">
        <v>0.95964205000000002</v>
      </c>
      <c r="IJ43" s="72">
        <v>0.95921350000000005</v>
      </c>
      <c r="IK43" s="72">
        <v>0.95996009999999998</v>
      </c>
      <c r="IL43" s="72">
        <v>1.0134726000000001</v>
      </c>
      <c r="IM43" s="72">
        <v>1.0228252</v>
      </c>
      <c r="IN43" s="72">
        <v>1.0261081000000001</v>
      </c>
      <c r="IO43" s="72">
        <v>1.024885</v>
      </c>
      <c r="IP43" s="72">
        <v>1.0181601</v>
      </c>
      <c r="IQ43" s="72">
        <v>1.0039967999999999</v>
      </c>
      <c r="IR43" s="72">
        <v>0.98964863999999997</v>
      </c>
      <c r="IS43" s="72">
        <v>0.98905087000000003</v>
      </c>
      <c r="IT43" s="72">
        <v>0.98488109999999995</v>
      </c>
      <c r="IU43" s="72">
        <v>0.9784079</v>
      </c>
      <c r="IV43" s="72">
        <v>0.97108704000000001</v>
      </c>
      <c r="IW43" s="72">
        <v>0.96366649999999998</v>
      </c>
      <c r="IX43" s="72">
        <v>0.95644149999999994</v>
      </c>
      <c r="IY43" s="72">
        <v>0.94946474000000003</v>
      </c>
      <c r="IZ43" s="72">
        <v>0.94268980000000002</v>
      </c>
      <c r="JA43" s="72">
        <v>0.93600947000000001</v>
      </c>
      <c r="JB43" s="72">
        <v>0.92932720000000002</v>
      </c>
      <c r="JC43" s="72">
        <v>0.92268413000000005</v>
      </c>
      <c r="JD43" s="72">
        <v>0.91616500000000001</v>
      </c>
      <c r="JE43" s="72">
        <v>0.90966910000000001</v>
      </c>
      <c r="JF43" s="72">
        <v>0.90318279999999995</v>
      </c>
      <c r="JG43" s="72">
        <v>0.89674646000000002</v>
      </c>
      <c r="JH43" s="72">
        <v>0.89043170000000005</v>
      </c>
      <c r="JI43" s="72">
        <v>0.88436353000000001</v>
      </c>
      <c r="JJ43" s="72">
        <v>0.87874280000000005</v>
      </c>
      <c r="JK43" s="72">
        <v>0.87389519999999998</v>
      </c>
      <c r="JL43" s="72">
        <v>0.87033313999999995</v>
      </c>
      <c r="JM43" s="72">
        <v>0.86885659999999998</v>
      </c>
      <c r="JN43" s="72">
        <v>0.87070020000000004</v>
      </c>
      <c r="JO43" s="72">
        <v>0.87773179999999995</v>
      </c>
      <c r="JP43" s="72">
        <v>0.89305650000000003</v>
      </c>
      <c r="JQ43" s="72">
        <v>0.92270870000000005</v>
      </c>
      <c r="JR43" s="72">
        <v>0.98594269999999995</v>
      </c>
      <c r="JS43" s="72">
        <v>0.98325013999999999</v>
      </c>
      <c r="JT43" s="72">
        <v>0.97737503000000003</v>
      </c>
      <c r="JU43" s="72">
        <v>0.97288470000000005</v>
      </c>
      <c r="JV43" s="72">
        <v>0.97019699999999998</v>
      </c>
      <c r="JW43" s="72">
        <v>0.96865654000000001</v>
      </c>
      <c r="JX43" s="72">
        <v>0.96701510000000002</v>
      </c>
      <c r="JY43" s="72">
        <v>0.96629405000000002</v>
      </c>
      <c r="JZ43" s="72">
        <v>1.0093626</v>
      </c>
      <c r="KA43" s="72">
        <v>1.0186427</v>
      </c>
      <c r="KB43" s="72">
        <v>1.0231078</v>
      </c>
      <c r="KC43" s="72">
        <v>1.0257314</v>
      </c>
      <c r="KD43" s="72">
        <v>1.0255069000000001</v>
      </c>
      <c r="KE43" s="72">
        <v>1.0183549000000001</v>
      </c>
      <c r="KF43" s="72">
        <v>0.98966133999999994</v>
      </c>
      <c r="KG43" s="72">
        <v>0.98073889999999997</v>
      </c>
      <c r="KH43" s="72">
        <v>0.97131866</v>
      </c>
      <c r="KI43" s="72">
        <v>0.96090140000000002</v>
      </c>
      <c r="KJ43" s="72">
        <v>0.95029129999999995</v>
      </c>
      <c r="KK43" s="72">
        <v>0.94004750000000004</v>
      </c>
      <c r="KL43" s="72">
        <v>0.93041825</v>
      </c>
      <c r="KM43" s="72">
        <v>0.92142314000000003</v>
      </c>
      <c r="KN43" s="72">
        <v>0.91297790000000001</v>
      </c>
      <c r="KO43" s="72">
        <v>0.90494037000000005</v>
      </c>
      <c r="KP43" s="72">
        <v>0.89719736999999999</v>
      </c>
      <c r="KQ43" s="72">
        <v>0.88970506000000005</v>
      </c>
      <c r="KR43" s="72">
        <v>0.88242989999999999</v>
      </c>
      <c r="KS43" s="72">
        <v>0.87532103000000006</v>
      </c>
      <c r="KT43" s="72">
        <v>0.86836343999999999</v>
      </c>
      <c r="KU43" s="72">
        <v>0.8615874</v>
      </c>
      <c r="KV43" s="72">
        <v>0.85506959999999999</v>
      </c>
      <c r="KW43" s="72">
        <v>0.84894809999999998</v>
      </c>
      <c r="KX43" s="72">
        <v>0.84345420000000004</v>
      </c>
      <c r="KY43" s="72">
        <v>0.83896340000000003</v>
      </c>
      <c r="KZ43" s="72">
        <v>0.83605253999999996</v>
      </c>
      <c r="LA43" s="72">
        <v>0.83559649999999996</v>
      </c>
      <c r="LB43" s="72">
        <v>0.83893686999999995</v>
      </c>
      <c r="LC43" s="72">
        <v>0.84776943999999999</v>
      </c>
      <c r="LD43" s="72">
        <v>0.86425286999999995</v>
      </c>
      <c r="LE43" s="72">
        <v>0.89098069999999996</v>
      </c>
      <c r="LF43" s="72">
        <v>0.93472785000000003</v>
      </c>
      <c r="LG43" s="72">
        <v>0.97924180000000005</v>
      </c>
      <c r="LH43" s="72">
        <v>0.99980100000000005</v>
      </c>
      <c r="LI43" s="72">
        <v>1.0076000000000001</v>
      </c>
      <c r="LJ43" s="72">
        <v>1.0075871999999999</v>
      </c>
      <c r="LK43" s="72">
        <v>1.0050416</v>
      </c>
      <c r="LL43" s="72">
        <v>0.99905259999999996</v>
      </c>
      <c r="LM43" s="72">
        <v>0.98890469999999997</v>
      </c>
      <c r="LN43" s="72">
        <v>1.0062032000000001</v>
      </c>
      <c r="LO43" s="72">
        <v>1.0142618000000001</v>
      </c>
      <c r="LP43" s="72">
        <v>1.0193578999999999</v>
      </c>
      <c r="LQ43" s="72">
        <v>1.0245118</v>
      </c>
      <c r="LR43" s="72">
        <v>1.0286057</v>
      </c>
      <c r="LS43" s="72">
        <v>1.0263735</v>
      </c>
      <c r="LT43" s="72">
        <v>0.99183005000000002</v>
      </c>
      <c r="LU43" s="72">
        <v>0.98263246000000004</v>
      </c>
      <c r="LV43" s="72">
        <v>0.97257919999999998</v>
      </c>
      <c r="LW43" s="72">
        <v>0.96192750000000005</v>
      </c>
      <c r="LX43" s="72">
        <v>0.95129319999999995</v>
      </c>
      <c r="LY43" s="72">
        <v>0.94109964000000002</v>
      </c>
      <c r="LZ43" s="72">
        <v>0.93155116000000004</v>
      </c>
      <c r="MA43" s="72">
        <v>0.92268634000000005</v>
      </c>
      <c r="MB43" s="72">
        <v>0.91442389999999996</v>
      </c>
      <c r="MC43" s="72">
        <v>0.90665775999999998</v>
      </c>
      <c r="MD43" s="72">
        <v>0.89928189999999997</v>
      </c>
      <c r="ME43" s="72">
        <v>0.89223635000000001</v>
      </c>
      <c r="MF43" s="72">
        <v>0.88546497000000002</v>
      </c>
      <c r="MG43" s="72">
        <v>0.87893929999999998</v>
      </c>
      <c r="MH43" s="72">
        <v>0.87264699999999995</v>
      </c>
      <c r="MI43" s="72">
        <v>0.86661255000000004</v>
      </c>
      <c r="MJ43" s="72">
        <v>0.86090224999999998</v>
      </c>
      <c r="MK43" s="72">
        <v>0.85564244</v>
      </c>
      <c r="ML43" s="72">
        <v>0.85104360000000001</v>
      </c>
      <c r="MM43" s="72">
        <v>0.84743869999999999</v>
      </c>
      <c r="MN43" s="72">
        <v>0.84529730000000003</v>
      </c>
      <c r="MO43" s="72">
        <v>0.84522790000000003</v>
      </c>
      <c r="MP43" s="72">
        <v>0.84846454999999998</v>
      </c>
      <c r="MQ43" s="72">
        <v>0.85597336000000002</v>
      </c>
      <c r="MR43" s="72">
        <v>0.86840313999999996</v>
      </c>
      <c r="MS43" s="72">
        <v>0.88481120000000002</v>
      </c>
      <c r="MT43" s="72">
        <v>0.90042305</v>
      </c>
      <c r="MU43" s="72">
        <v>0.95567864000000002</v>
      </c>
      <c r="MV43" s="72">
        <v>0.98570824000000001</v>
      </c>
      <c r="MW43" s="72">
        <v>0.99946140000000006</v>
      </c>
      <c r="MX43" s="72">
        <v>1.0049980999999999</v>
      </c>
      <c r="MY43" s="72">
        <v>1.0062249000000001</v>
      </c>
      <c r="MZ43" s="72">
        <v>1.0041746</v>
      </c>
      <c r="NA43" s="72">
        <v>0.99445950000000005</v>
      </c>
      <c r="NB43" s="72">
        <v>1.0014377999999999</v>
      </c>
      <c r="NC43" s="72">
        <v>1.0059883999999999</v>
      </c>
      <c r="ND43" s="72">
        <v>1.0100111000000001</v>
      </c>
      <c r="NE43" s="72">
        <v>1.0158532</v>
      </c>
      <c r="NF43" s="72">
        <v>1.0235623</v>
      </c>
      <c r="NG43" s="72">
        <v>1.0260866</v>
      </c>
      <c r="NH43" s="72">
        <v>0.99844670000000002</v>
      </c>
      <c r="NI43" s="72">
        <v>0.9952008</v>
      </c>
      <c r="NJ43" s="72">
        <v>0.98912540000000004</v>
      </c>
      <c r="NK43" s="72">
        <v>0.98218989999999995</v>
      </c>
      <c r="NL43" s="72">
        <v>0.97497909999999999</v>
      </c>
      <c r="NM43" s="72">
        <v>0.96780299999999997</v>
      </c>
      <c r="NN43" s="72">
        <v>0.96086470000000002</v>
      </c>
      <c r="NO43" s="72">
        <v>0.95427189999999995</v>
      </c>
      <c r="NP43" s="72">
        <v>0.94804489999999997</v>
      </c>
      <c r="NQ43" s="72">
        <v>0.94216299999999997</v>
      </c>
      <c r="NR43" s="72">
        <v>0.93659806000000001</v>
      </c>
      <c r="NS43" s="72">
        <v>0.93131894000000004</v>
      </c>
      <c r="NT43" s="72">
        <v>0.92630285000000001</v>
      </c>
      <c r="NU43" s="72">
        <v>0.92153750000000001</v>
      </c>
      <c r="NV43" s="72">
        <v>0.91701626999999997</v>
      </c>
      <c r="NW43" s="72">
        <v>0.91275200000000001</v>
      </c>
      <c r="NX43" s="72">
        <v>0.90879180000000004</v>
      </c>
      <c r="NY43" s="72">
        <v>0.90521496999999995</v>
      </c>
      <c r="NZ43" s="72">
        <v>0.902169</v>
      </c>
      <c r="OA43" s="72">
        <v>0.8998874</v>
      </c>
      <c r="OB43" s="72">
        <v>0.8986383</v>
      </c>
      <c r="OC43" s="72">
        <v>0.89813290000000001</v>
      </c>
      <c r="OD43" s="72">
        <v>0.90001799999999998</v>
      </c>
      <c r="OE43" s="72">
        <v>0.90414000000000005</v>
      </c>
      <c r="OF43" s="72">
        <v>0.91026795000000005</v>
      </c>
      <c r="OG43" s="72">
        <v>0.91635319999999998</v>
      </c>
      <c r="OH43" s="72">
        <v>0.91688210000000003</v>
      </c>
      <c r="OI43" s="72">
        <v>0.95757320000000001</v>
      </c>
      <c r="OJ43" s="72">
        <v>0.96666810000000003</v>
      </c>
      <c r="OK43" s="72">
        <v>0.96544253999999996</v>
      </c>
      <c r="OL43" s="72">
        <v>0.96391780000000005</v>
      </c>
      <c r="OM43" s="72">
        <v>0.96399579999999996</v>
      </c>
      <c r="ON43" s="72">
        <v>0.96497864</v>
      </c>
      <c r="OO43" s="72">
        <v>0.96606296000000003</v>
      </c>
      <c r="OP43" s="72">
        <v>0.99365380000000003</v>
      </c>
      <c r="OQ43" s="72">
        <v>0.99374810000000002</v>
      </c>
      <c r="OR43" s="72">
        <v>0.99658740000000001</v>
      </c>
      <c r="OS43" s="72">
        <v>1.0007919000000001</v>
      </c>
      <c r="OT43" s="72">
        <v>1.0063156</v>
      </c>
      <c r="OU43" s="72">
        <v>1.0126911000000001</v>
      </c>
      <c r="OV43" s="72">
        <v>1.0102681</v>
      </c>
      <c r="OW43" s="72">
        <v>1.0083662</v>
      </c>
      <c r="OX43" s="72">
        <v>1.0061861999999999</v>
      </c>
      <c r="OY43" s="72">
        <v>1.0035571000000001</v>
      </c>
      <c r="OZ43" s="72">
        <v>1.0004556</v>
      </c>
      <c r="PA43" s="72">
        <v>0.99696720000000005</v>
      </c>
      <c r="PB43" s="72">
        <v>0.99327529999999997</v>
      </c>
      <c r="PC43" s="72">
        <v>0.9895389</v>
      </c>
      <c r="PD43" s="72">
        <v>0.98585564000000003</v>
      </c>
      <c r="PE43" s="72">
        <v>0.98228996999999996</v>
      </c>
      <c r="PF43" s="72">
        <v>0.97887840000000004</v>
      </c>
      <c r="PG43" s="72">
        <v>0.97563619999999995</v>
      </c>
      <c r="PH43" s="72">
        <v>0.97256549999999997</v>
      </c>
      <c r="PI43" s="72">
        <v>0.96966330000000001</v>
      </c>
      <c r="PJ43" s="72">
        <v>0.96692646000000004</v>
      </c>
      <c r="PK43" s="72">
        <v>0.96435700000000002</v>
      </c>
      <c r="PL43" s="72">
        <v>0.96196700000000002</v>
      </c>
      <c r="PM43" s="72">
        <v>0.95978790000000003</v>
      </c>
      <c r="PN43" s="72">
        <v>0.95788722999999998</v>
      </c>
      <c r="PO43" s="72">
        <v>0.95643157000000001</v>
      </c>
      <c r="PP43" s="72">
        <v>0.9559491</v>
      </c>
      <c r="PQ43" s="72">
        <v>0.95387860000000002</v>
      </c>
      <c r="PR43" s="72">
        <v>0.95431845999999998</v>
      </c>
      <c r="PS43" s="72">
        <v>0.95525199999999999</v>
      </c>
      <c r="PT43" s="72">
        <v>0.95680880000000001</v>
      </c>
      <c r="PU43" s="72">
        <v>0.95748882999999996</v>
      </c>
      <c r="PV43" s="72">
        <v>0.9531309</v>
      </c>
      <c r="PW43" s="72">
        <v>0.95337890000000003</v>
      </c>
      <c r="PX43" s="72">
        <v>0.95547645999999997</v>
      </c>
      <c r="PY43" s="72">
        <v>0.95824056999999996</v>
      </c>
      <c r="PZ43" s="72">
        <v>0.96077880000000004</v>
      </c>
      <c r="QA43" s="72">
        <v>0.96264594999999997</v>
      </c>
      <c r="QB43" s="72">
        <v>0.96382445000000005</v>
      </c>
      <c r="QC43" s="72">
        <v>0.96400845000000002</v>
      </c>
      <c r="QD43" s="72">
        <v>0.99118596000000003</v>
      </c>
      <c r="QE43" s="72">
        <v>0.98528117000000004</v>
      </c>
      <c r="QF43" s="72">
        <v>0.98336590000000001</v>
      </c>
      <c r="QG43" s="72">
        <v>0.98429655999999999</v>
      </c>
      <c r="QH43" s="72">
        <v>0.98703574999999999</v>
      </c>
      <c r="QI43" s="72">
        <v>0.99071319999999996</v>
      </c>
      <c r="QJ43" s="72">
        <v>0.99439244999999998</v>
      </c>
      <c r="QK43" s="72">
        <v>0.99730410000000003</v>
      </c>
      <c r="QL43" s="72">
        <v>0.99960165999999995</v>
      </c>
      <c r="QM43" s="72">
        <v>1.0013224999999999</v>
      </c>
      <c r="QN43" s="72">
        <v>1.0024238999999999</v>
      </c>
      <c r="QO43" s="72">
        <v>1.0030779999999999</v>
      </c>
      <c r="QP43" s="72">
        <v>1.0031664</v>
      </c>
      <c r="QQ43" s="72">
        <v>1.0028212000000001</v>
      </c>
      <c r="QR43" s="72">
        <v>1.0019971000000001</v>
      </c>
      <c r="QS43" s="72">
        <v>1.0008233</v>
      </c>
      <c r="QT43" s="72">
        <v>0.99940043999999995</v>
      </c>
      <c r="QU43" s="72">
        <v>0.99781567000000004</v>
      </c>
      <c r="QV43" s="72">
        <v>0.99618169999999995</v>
      </c>
      <c r="QW43" s="72">
        <v>0.99459576999999999</v>
      </c>
      <c r="QX43" s="72">
        <v>0.9931316</v>
      </c>
      <c r="QY43" s="72">
        <v>0.99184172999999998</v>
      </c>
      <c r="QZ43" s="72">
        <v>0.99075042999999996</v>
      </c>
      <c r="RA43" s="72">
        <v>0.98986213999999995</v>
      </c>
      <c r="RB43" s="72">
        <v>0.98916625999999996</v>
      </c>
      <c r="RC43" s="72">
        <v>0.98864244999999995</v>
      </c>
      <c r="RD43" s="72">
        <v>0.98830989999999996</v>
      </c>
      <c r="RE43" s="72">
        <v>0.98749419999999999</v>
      </c>
      <c r="RF43" s="72">
        <v>0.98666673999999999</v>
      </c>
      <c r="RG43" s="72">
        <v>0.98532319999999995</v>
      </c>
      <c r="RH43" s="72">
        <v>0.98314077</v>
      </c>
      <c r="RI43" s="72">
        <v>0.97986150000000005</v>
      </c>
      <c r="RJ43" s="72">
        <v>0.97656195999999995</v>
      </c>
      <c r="RK43" s="72">
        <v>0.97405255000000002</v>
      </c>
      <c r="RL43" s="72">
        <v>0.97247640000000002</v>
      </c>
      <c r="RM43" s="72">
        <v>0.97168679999999996</v>
      </c>
      <c r="RN43" s="72">
        <v>0.97141485999999999</v>
      </c>
      <c r="RO43" s="72">
        <v>0.97141783999999998</v>
      </c>
      <c r="RP43" s="72">
        <v>0.97142439999999997</v>
      </c>
      <c r="RQ43" s="72">
        <v>0.97110450000000004</v>
      </c>
      <c r="RR43" s="72">
        <v>0.99959326000000004</v>
      </c>
      <c r="RS43" s="72">
        <v>0.99434650000000002</v>
      </c>
      <c r="RT43" s="72">
        <v>0.99009259999999999</v>
      </c>
      <c r="RU43" s="72">
        <v>0.98709153999999999</v>
      </c>
      <c r="RV43" s="72">
        <v>0.98528329999999997</v>
      </c>
      <c r="RW43" s="72">
        <v>0.98422310000000002</v>
      </c>
      <c r="RX43" s="72">
        <v>0.98428135999999999</v>
      </c>
      <c r="RY43" s="72">
        <v>0.98498416</v>
      </c>
      <c r="RZ43" s="72">
        <v>0.98628884999999999</v>
      </c>
      <c r="SA43" s="72">
        <v>0.98804855000000003</v>
      </c>
      <c r="SB43" s="72">
        <v>0.99018097000000005</v>
      </c>
      <c r="SC43" s="72">
        <v>0.99236332999999999</v>
      </c>
      <c r="SD43" s="72">
        <v>0.99443674000000004</v>
      </c>
      <c r="SE43" s="72">
        <v>0.99627452999999999</v>
      </c>
      <c r="SF43" s="72">
        <v>0.99778920000000004</v>
      </c>
      <c r="SG43" s="72">
        <v>0.99893885999999998</v>
      </c>
      <c r="SH43" s="72">
        <v>0.99971557</v>
      </c>
      <c r="SI43" s="72">
        <v>1.0001779</v>
      </c>
      <c r="SJ43" s="72">
        <v>1.0003369</v>
      </c>
      <c r="SK43" s="72">
        <v>1.0002251</v>
      </c>
      <c r="SL43" s="72">
        <v>0.99985889999999999</v>
      </c>
      <c r="SM43" s="72">
        <v>0.99927944000000002</v>
      </c>
      <c r="SN43" s="72">
        <v>0.99852779999999997</v>
      </c>
      <c r="SO43" s="72">
        <v>0.99763400000000002</v>
      </c>
      <c r="SP43" s="72">
        <v>0.99661440000000001</v>
      </c>
      <c r="SQ43" s="72">
        <v>0.99547759999999996</v>
      </c>
      <c r="SR43" s="72">
        <v>0.99422306000000005</v>
      </c>
      <c r="SS43" s="72">
        <v>0.9928283</v>
      </c>
      <c r="ST43" s="72">
        <v>0.99124133999999997</v>
      </c>
      <c r="SU43" s="72">
        <v>0.98942375000000005</v>
      </c>
      <c r="SV43" s="72">
        <v>0.98753650000000004</v>
      </c>
      <c r="SW43" s="72">
        <v>0.98546069999999997</v>
      </c>
      <c r="SX43" s="72">
        <v>0.98343840000000005</v>
      </c>
      <c r="SY43" s="72">
        <v>0.98162335000000001</v>
      </c>
      <c r="SZ43" s="72">
        <v>0.9801204</v>
      </c>
      <c r="TA43" s="72">
        <v>0.97896289999999997</v>
      </c>
      <c r="TB43" s="72">
        <v>0.97809820000000003</v>
      </c>
      <c r="TC43" s="72">
        <v>0.97728990000000004</v>
      </c>
      <c r="TD43" s="72">
        <v>0.97549589999999997</v>
      </c>
      <c r="TE43" s="72">
        <v>0.97559640000000003</v>
      </c>
      <c r="TF43" s="72">
        <v>1.0054877</v>
      </c>
      <c r="TG43" s="72">
        <v>1.0033265</v>
      </c>
      <c r="TH43" s="72">
        <v>1.0012087999999999</v>
      </c>
      <c r="TI43" s="72">
        <v>0.99888220000000005</v>
      </c>
      <c r="TJ43" s="72">
        <v>0.99637120000000001</v>
      </c>
      <c r="TK43" s="72">
        <v>0.99411450000000001</v>
      </c>
      <c r="TL43" s="72">
        <v>0.99230059999999998</v>
      </c>
      <c r="TM43" s="72">
        <v>0.99100679999999997</v>
      </c>
      <c r="TN43" s="72">
        <v>0.99024429999999997</v>
      </c>
      <c r="TO43" s="72">
        <v>0.99014913999999998</v>
      </c>
      <c r="TP43" s="72">
        <v>0.99051</v>
      </c>
      <c r="TQ43" s="72">
        <v>0.99132304999999998</v>
      </c>
      <c r="TR43" s="72">
        <v>0.9924132</v>
      </c>
      <c r="TS43" s="72">
        <v>0.99369929999999995</v>
      </c>
      <c r="TT43" s="72">
        <v>0.99508300000000005</v>
      </c>
      <c r="TU43" s="72">
        <v>0.99646086</v>
      </c>
      <c r="TV43" s="72">
        <v>0.99774563000000005</v>
      </c>
      <c r="TW43" s="72">
        <v>0.99883549999999999</v>
      </c>
      <c r="TX43" s="72">
        <v>0.99967240000000002</v>
      </c>
      <c r="TY43" s="72">
        <v>1.0002181999999999</v>
      </c>
      <c r="TZ43" s="72">
        <v>1.0004597</v>
      </c>
      <c r="UA43" s="72">
        <v>1.0003749</v>
      </c>
      <c r="UB43" s="72">
        <v>0.9999922</v>
      </c>
      <c r="UC43" s="72">
        <v>0.99932116000000004</v>
      </c>
      <c r="UD43" s="72">
        <v>0.9983862</v>
      </c>
      <c r="UE43" s="72">
        <v>0.99722049999999995</v>
      </c>
      <c r="UF43" s="72">
        <v>0.99586140000000001</v>
      </c>
      <c r="UG43" s="72">
        <v>0.99434869999999997</v>
      </c>
      <c r="UH43" s="72">
        <v>0.99272070000000001</v>
      </c>
      <c r="UI43" s="72">
        <v>0.99101930000000005</v>
      </c>
      <c r="UJ43" s="72">
        <v>0.98930079999999998</v>
      </c>
      <c r="UK43" s="72">
        <v>0.98764110000000005</v>
      </c>
      <c r="UL43" s="72">
        <v>0.98611236000000002</v>
      </c>
      <c r="UM43" s="72">
        <v>0.98453959999999996</v>
      </c>
      <c r="UN43" s="72">
        <v>0.98316705000000004</v>
      </c>
      <c r="UO43" s="72">
        <v>0.9820489</v>
      </c>
      <c r="UP43" s="72">
        <v>0.98130419999999996</v>
      </c>
      <c r="UQ43" s="72">
        <v>0.98141179999999995</v>
      </c>
      <c r="UR43" s="72">
        <v>0.9835334</v>
      </c>
      <c r="US43" s="72">
        <v>0.98342589999999996</v>
      </c>
      <c r="UT43" s="72">
        <v>1.0066583</v>
      </c>
      <c r="UU43" s="72">
        <v>1.006294</v>
      </c>
      <c r="UV43" s="72">
        <v>1.0062690000000001</v>
      </c>
      <c r="UW43" s="72">
        <v>1.0059657</v>
      </c>
      <c r="UX43" s="72">
        <v>1.0052327999999999</v>
      </c>
      <c r="UY43" s="72">
        <v>1.0042111</v>
      </c>
      <c r="UZ43" s="72">
        <v>1.0030322</v>
      </c>
      <c r="VA43" s="72">
        <v>1.0018260000000001</v>
      </c>
      <c r="VB43" s="72">
        <v>1.0007044</v>
      </c>
      <c r="VC43" s="72">
        <v>0.99976830000000005</v>
      </c>
      <c r="VD43" s="72">
        <v>0.99907153999999998</v>
      </c>
      <c r="VE43" s="72">
        <v>0.99860890000000002</v>
      </c>
      <c r="VF43" s="72">
        <v>0.99845729999999999</v>
      </c>
      <c r="VG43" s="72">
        <v>0.99860983999999997</v>
      </c>
      <c r="VH43" s="72">
        <v>0.99900239999999996</v>
      </c>
      <c r="VI43" s="72">
        <v>0.99957465999999995</v>
      </c>
      <c r="VJ43" s="72">
        <v>1.0002534000000001</v>
      </c>
      <c r="VK43" s="72">
        <v>1.0009710000000001</v>
      </c>
      <c r="VL43" s="72">
        <v>1.0016609999999999</v>
      </c>
      <c r="VM43" s="72">
        <v>1.0022652000000001</v>
      </c>
      <c r="VN43" s="72">
        <v>1.0027344</v>
      </c>
      <c r="VO43" s="72">
        <v>1.0030127</v>
      </c>
      <c r="VP43" s="72">
        <v>1.0030564</v>
      </c>
      <c r="VQ43" s="72">
        <v>1.002893</v>
      </c>
      <c r="VR43" s="72">
        <v>1.0024626000000001</v>
      </c>
      <c r="VS43" s="72">
        <v>1.0017864000000001</v>
      </c>
      <c r="VT43" s="72">
        <v>1.0008771000000001</v>
      </c>
      <c r="VU43" s="72">
        <v>0.99975795000000001</v>
      </c>
      <c r="VV43" s="72">
        <v>0.99846214</v>
      </c>
      <c r="VW43" s="72">
        <v>0.99702979999999997</v>
      </c>
      <c r="VX43" s="72">
        <v>0.99550479999999997</v>
      </c>
      <c r="VY43" s="72">
        <v>0.99393399999999998</v>
      </c>
      <c r="VZ43" s="72">
        <v>0.99236429999999998</v>
      </c>
      <c r="WA43" s="72">
        <v>0.99083180000000004</v>
      </c>
      <c r="WB43" s="72">
        <v>0.98938599999999999</v>
      </c>
      <c r="WC43" s="72">
        <v>0.98810330000000002</v>
      </c>
      <c r="WD43" s="72">
        <v>0.98704380000000003</v>
      </c>
      <c r="WE43" s="72">
        <v>0.98612887000000005</v>
      </c>
      <c r="WF43" s="72">
        <v>0.98630879999999999</v>
      </c>
      <c r="WG43" s="72">
        <v>0.98627913</v>
      </c>
      <c r="WH43" s="72">
        <v>1.0056198000000001</v>
      </c>
      <c r="WI43" s="72">
        <v>1.0053401</v>
      </c>
      <c r="WJ43" s="72">
        <v>1.0054322</v>
      </c>
      <c r="WK43" s="72">
        <v>1.0053835</v>
      </c>
      <c r="WL43" s="72">
        <v>1.0051383</v>
      </c>
      <c r="WM43" s="72">
        <v>1.0047088</v>
      </c>
      <c r="WN43" s="72">
        <v>1.0041298000000001</v>
      </c>
      <c r="WO43" s="72">
        <v>1.0034419000000001</v>
      </c>
      <c r="WP43" s="72">
        <v>1.0026942000000001</v>
      </c>
      <c r="WQ43" s="72">
        <v>1.0019392</v>
      </c>
      <c r="WR43" s="72">
        <v>1.0012245</v>
      </c>
      <c r="WS43" s="72">
        <v>1.0005922</v>
      </c>
      <c r="WT43" s="72">
        <v>1.0000796000000001</v>
      </c>
      <c r="WU43" s="72">
        <v>0.99971339999999997</v>
      </c>
      <c r="WV43" s="72">
        <v>0.99950653</v>
      </c>
      <c r="WW43" s="72">
        <v>0.99946520000000005</v>
      </c>
      <c r="WX43" s="72">
        <v>0.99956286000000005</v>
      </c>
      <c r="WY43" s="72">
        <v>0.99979572999999999</v>
      </c>
      <c r="WZ43" s="72">
        <v>1.0001199999999999</v>
      </c>
      <c r="XA43" s="72">
        <v>1.0004952</v>
      </c>
      <c r="XB43" s="72">
        <v>1.0008771000000001</v>
      </c>
      <c r="XC43" s="72">
        <v>1.0012231</v>
      </c>
      <c r="XD43" s="72">
        <v>1.0014928999999999</v>
      </c>
      <c r="XE43" s="72">
        <v>1.0016593</v>
      </c>
      <c r="XF43" s="72">
        <v>1.0016502</v>
      </c>
      <c r="XG43" s="72">
        <v>1.0014974999999999</v>
      </c>
      <c r="XH43" s="72">
        <v>1.001161</v>
      </c>
      <c r="XI43" s="72">
        <v>1.0006428999999999</v>
      </c>
      <c r="XJ43" s="72">
        <v>0.99994499999999997</v>
      </c>
      <c r="XK43" s="72">
        <v>0.9990772</v>
      </c>
      <c r="XL43" s="72">
        <v>0.99805706999999999</v>
      </c>
      <c r="XM43" s="72">
        <v>0.99690970000000001</v>
      </c>
      <c r="XN43" s="72">
        <v>0.99566509999999997</v>
      </c>
      <c r="XO43" s="72">
        <v>0.9943573</v>
      </c>
      <c r="XP43" s="72">
        <v>0.99302166999999997</v>
      </c>
      <c r="XQ43" s="72">
        <v>0.99169819999999997</v>
      </c>
      <c r="XR43" s="72">
        <v>0.99044156000000005</v>
      </c>
      <c r="XS43" s="72">
        <v>0.98919754999999998</v>
      </c>
      <c r="XT43" s="72">
        <v>0.98812705000000001</v>
      </c>
      <c r="XU43" s="72">
        <v>0.98790646000000004</v>
      </c>
      <c r="XV43" s="72">
        <v>1.0050612999999999</v>
      </c>
      <c r="XW43" s="72">
        <v>1.0049874999999999</v>
      </c>
      <c r="XX43" s="72">
        <v>1.0052019999999999</v>
      </c>
      <c r="XY43" s="72">
        <v>1.0053646999999999</v>
      </c>
      <c r="XZ43" s="72">
        <v>1.0053396999999999</v>
      </c>
      <c r="YA43" s="72">
        <v>1.0051634</v>
      </c>
      <c r="YB43" s="72">
        <v>1.0048362</v>
      </c>
      <c r="YC43" s="72">
        <v>1.0043755000000001</v>
      </c>
      <c r="YD43" s="72">
        <v>1.0038077000000001</v>
      </c>
      <c r="YE43" s="72">
        <v>1.0031625</v>
      </c>
      <c r="YF43" s="72">
        <v>1.0024732000000001</v>
      </c>
      <c r="YG43" s="72">
        <v>1.0017749</v>
      </c>
      <c r="YH43" s="72">
        <v>1.0011000999999999</v>
      </c>
      <c r="YI43" s="72">
        <v>1.000478</v>
      </c>
      <c r="YJ43" s="72">
        <v>0.99993472999999999</v>
      </c>
      <c r="YK43" s="72">
        <v>0.99949133000000001</v>
      </c>
      <c r="YL43" s="72">
        <v>0.99917120000000004</v>
      </c>
      <c r="YM43" s="72">
        <v>0.99895719999999999</v>
      </c>
      <c r="YN43" s="72">
        <v>0.99884116999999994</v>
      </c>
      <c r="YO43" s="72">
        <v>0.99883040000000001</v>
      </c>
      <c r="YP43" s="72">
        <v>0.99887749999999997</v>
      </c>
      <c r="YQ43" s="72">
        <v>0.99897340000000001</v>
      </c>
      <c r="YR43" s="72">
        <v>0.99908584</v>
      </c>
      <c r="YS43" s="72">
        <v>0.99918264000000001</v>
      </c>
      <c r="YT43" s="72">
        <v>0.99922960000000005</v>
      </c>
      <c r="YU43" s="72">
        <v>0.99919610000000003</v>
      </c>
      <c r="YV43" s="72">
        <v>0.99905633999999999</v>
      </c>
      <c r="YW43" s="72">
        <v>0.99878069999999997</v>
      </c>
      <c r="YX43" s="72">
        <v>0.99835247000000005</v>
      </c>
      <c r="YY43" s="72">
        <v>0.9977627</v>
      </c>
      <c r="YZ43" s="72">
        <v>0.99701094999999995</v>
      </c>
      <c r="ZA43" s="72">
        <v>0.99610620000000005</v>
      </c>
      <c r="ZB43" s="72">
        <v>0.99506609999999995</v>
      </c>
      <c r="ZC43" s="72">
        <v>0.99391549999999995</v>
      </c>
      <c r="ZD43" s="72">
        <v>0.99268513999999997</v>
      </c>
      <c r="ZE43" s="72">
        <v>0.99140430000000002</v>
      </c>
      <c r="ZF43" s="72">
        <v>0.99007725999999996</v>
      </c>
      <c r="ZG43" s="72">
        <v>0.98878955999999996</v>
      </c>
      <c r="ZH43" s="72">
        <v>0.98739904000000001</v>
      </c>
      <c r="ZI43" s="72">
        <v>0.98739469999999996</v>
      </c>
      <c r="ZJ43" s="72">
        <v>1.0046272000000001</v>
      </c>
      <c r="ZK43" s="72">
        <v>1.0052300999999999</v>
      </c>
      <c r="ZL43" s="72">
        <v>1.0062525</v>
      </c>
      <c r="ZM43" s="72">
        <v>1.0071416</v>
      </c>
      <c r="ZN43" s="72">
        <v>1.0078218999999999</v>
      </c>
      <c r="ZO43" s="72">
        <v>1.0082803</v>
      </c>
      <c r="ZP43" s="72">
        <v>1.0085264</v>
      </c>
      <c r="ZQ43" s="72">
        <v>1.0085701</v>
      </c>
      <c r="ZR43" s="72">
        <v>1.0084626999999999</v>
      </c>
      <c r="ZS43" s="72">
        <v>1.0081944</v>
      </c>
      <c r="ZT43" s="72">
        <v>1.007806</v>
      </c>
      <c r="ZU43" s="72">
        <v>1.0073284</v>
      </c>
      <c r="ZV43" s="72">
        <v>1.0067892000000001</v>
      </c>
      <c r="ZW43" s="72">
        <v>1.0062154999999999</v>
      </c>
      <c r="ZX43" s="72">
        <v>1.0056322</v>
      </c>
      <c r="ZY43" s="72">
        <v>1.0050591</v>
      </c>
      <c r="ZZ43" s="72">
        <v>1.0045040000000001</v>
      </c>
      <c r="AAA43" s="72">
        <v>1.0040028999999999</v>
      </c>
      <c r="AAB43" s="72">
        <v>1.0035655000000001</v>
      </c>
      <c r="AAC43" s="72">
        <v>1.0031968</v>
      </c>
      <c r="AAD43" s="72">
        <v>1.0028937</v>
      </c>
      <c r="AAE43" s="72">
        <v>1.002648</v>
      </c>
      <c r="AAF43" s="72">
        <v>1.0024468</v>
      </c>
      <c r="AAG43" s="72">
        <v>1.0022693</v>
      </c>
      <c r="AAH43" s="72">
        <v>1.0020906999999999</v>
      </c>
      <c r="AAI43" s="72">
        <v>1.0018815000000001</v>
      </c>
      <c r="AAJ43" s="72">
        <v>1.0016080999999999</v>
      </c>
      <c r="AAK43" s="72">
        <v>1.0012356</v>
      </c>
      <c r="AAL43" s="72">
        <v>1.0007324</v>
      </c>
      <c r="AAM43" s="72">
        <v>1.0000686999999999</v>
      </c>
      <c r="AAN43" s="72">
        <v>0.99922149999999998</v>
      </c>
      <c r="AAO43" s="72">
        <v>0.99817739999999999</v>
      </c>
      <c r="AAP43" s="72">
        <v>0.99693310000000002</v>
      </c>
      <c r="AAQ43" s="72">
        <v>0.99550145999999995</v>
      </c>
      <c r="AAR43" s="72">
        <v>0.99391149999999995</v>
      </c>
      <c r="AAS43" s="72">
        <v>0.99219745000000004</v>
      </c>
      <c r="AAT43" s="72">
        <v>0.99041599999999996</v>
      </c>
      <c r="AAU43" s="72">
        <v>0.98864059999999998</v>
      </c>
      <c r="AAV43" s="72">
        <v>0.98685162999999998</v>
      </c>
      <c r="AAW43" s="72">
        <v>0.98688359999999997</v>
      </c>
      <c r="AAX43" s="72">
        <v>1.0031483000000001</v>
      </c>
      <c r="AAY43" s="72">
        <v>1.0038791</v>
      </c>
      <c r="AAZ43" s="72">
        <v>1.0049572</v>
      </c>
      <c r="ABA43" s="72">
        <v>1.0059309000000001</v>
      </c>
      <c r="ABB43" s="72">
        <v>1.0067756999999999</v>
      </c>
      <c r="ABC43" s="72">
        <v>1.0075050000000001</v>
      </c>
      <c r="ABD43" s="72">
        <v>1.0081188999999999</v>
      </c>
      <c r="ABE43" s="72">
        <v>1.0086074</v>
      </c>
      <c r="ABF43" s="72">
        <v>1.0089736</v>
      </c>
      <c r="ABG43" s="72">
        <v>1.0092087000000001</v>
      </c>
      <c r="ABH43" s="72">
        <v>1.0093076999999999</v>
      </c>
      <c r="ABI43" s="72">
        <v>1.0092584</v>
      </c>
      <c r="ABJ43" s="72">
        <v>1.0090771000000001</v>
      </c>
      <c r="ABK43" s="72">
        <v>1.0087706000000001</v>
      </c>
      <c r="ABL43" s="72">
        <v>1.0083534000000001</v>
      </c>
      <c r="ABM43" s="72">
        <v>1.007844</v>
      </c>
      <c r="ABN43" s="72">
        <v>1.0072633</v>
      </c>
      <c r="ABO43" s="72">
        <v>1.0066351</v>
      </c>
      <c r="ABP43" s="72">
        <v>1.0059823999999999</v>
      </c>
      <c r="ABQ43" s="72">
        <v>1.0053264</v>
      </c>
      <c r="ABR43" s="72">
        <v>1.0046953000000001</v>
      </c>
      <c r="ABS43" s="72">
        <v>1.0041070999999999</v>
      </c>
      <c r="ABT43" s="72">
        <v>1.003576</v>
      </c>
      <c r="ABU43" s="72">
        <v>1.0031098000000001</v>
      </c>
      <c r="ABV43" s="72">
        <v>1.0027096</v>
      </c>
      <c r="ABW43" s="72">
        <v>1.0023686000000001</v>
      </c>
      <c r="ABX43" s="72">
        <v>1.0020690000000001</v>
      </c>
      <c r="ABY43" s="72">
        <v>1.0017765999999999</v>
      </c>
      <c r="ABZ43" s="72">
        <v>1.0014711999999999</v>
      </c>
      <c r="ACA43" s="72">
        <v>1.0011064000000001</v>
      </c>
      <c r="ACB43" s="72">
        <v>1.0006276000000001</v>
      </c>
      <c r="ACC43" s="72">
        <v>0.99997455000000002</v>
      </c>
      <c r="ACD43" s="72">
        <v>0.99908364000000005</v>
      </c>
      <c r="ACE43" s="72">
        <v>0.99788695999999999</v>
      </c>
      <c r="ACF43" s="72">
        <v>0.99641805999999999</v>
      </c>
      <c r="ACG43" s="72">
        <v>0.99463873999999997</v>
      </c>
      <c r="ACH43" s="72">
        <v>0.99249129999999997</v>
      </c>
      <c r="ACI43" s="72">
        <v>0.99003755999999998</v>
      </c>
      <c r="ACJ43" s="72">
        <v>0.98738413999999997</v>
      </c>
      <c r="ACK43" s="72">
        <v>0.98730046000000005</v>
      </c>
      <c r="ACL43" s="72">
        <v>1.0014031999999999</v>
      </c>
      <c r="ACM43" s="72">
        <v>1.0015080999999999</v>
      </c>
      <c r="ACN43" s="72">
        <v>1.0020251</v>
      </c>
      <c r="ACO43" s="72">
        <v>1.0025983000000001</v>
      </c>
      <c r="ACP43" s="72">
        <v>1.003134</v>
      </c>
      <c r="ACQ43" s="72">
        <v>1.0035993000000001</v>
      </c>
      <c r="ACR43" s="72">
        <v>1.0039768</v>
      </c>
      <c r="ACS43" s="72">
        <v>1.0042635</v>
      </c>
      <c r="ACT43" s="72">
        <v>1.0044496000000001</v>
      </c>
      <c r="ACU43" s="72">
        <v>1.0045371000000001</v>
      </c>
      <c r="ACV43" s="72">
        <v>1.0045120999999999</v>
      </c>
      <c r="ACW43" s="72">
        <v>1.0043918000000001</v>
      </c>
      <c r="ACX43" s="72">
        <v>1.0041720999999999</v>
      </c>
      <c r="ACY43" s="72">
        <v>1.0038555</v>
      </c>
      <c r="ACZ43" s="72">
        <v>1.0034445999999999</v>
      </c>
      <c r="ADA43" s="72">
        <v>1.0029433999999999</v>
      </c>
      <c r="ADB43" s="72">
        <v>1.0023575</v>
      </c>
      <c r="ADC43" s="72">
        <v>1.0016919</v>
      </c>
      <c r="ADD43" s="72">
        <v>1.0009429999999999</v>
      </c>
      <c r="ADE43" s="72">
        <v>1.0000639</v>
      </c>
      <c r="ADF43" s="72">
        <v>0.99924559999999996</v>
      </c>
      <c r="ADG43" s="72">
        <v>0.99841310000000005</v>
      </c>
      <c r="ADH43" s="72">
        <v>0.99757445</v>
      </c>
      <c r="ADI43" s="72">
        <v>0.99675069999999999</v>
      </c>
      <c r="ADJ43" s="72">
        <v>0.9959635</v>
      </c>
      <c r="ADK43" s="72">
        <v>0.99523539999999999</v>
      </c>
      <c r="ADL43" s="72">
        <v>0.99459094000000003</v>
      </c>
      <c r="ADM43" s="72">
        <v>0.99405794999999997</v>
      </c>
      <c r="ADN43" s="72">
        <v>0.99363595000000005</v>
      </c>
      <c r="ADO43" s="72">
        <v>0.99333274000000005</v>
      </c>
      <c r="ADP43" s="72">
        <v>0.99314650000000004</v>
      </c>
      <c r="ADQ43" s="72">
        <v>0.99305929999999998</v>
      </c>
      <c r="ADR43" s="72">
        <v>0.99303110000000006</v>
      </c>
      <c r="ADS43" s="72">
        <v>0.99299159999999997</v>
      </c>
      <c r="ADT43" s="72">
        <v>0.99283639999999995</v>
      </c>
      <c r="ADU43" s="72">
        <v>0.99241274999999995</v>
      </c>
      <c r="ADV43" s="72">
        <v>0.99150530000000003</v>
      </c>
      <c r="ADW43" s="72">
        <v>0.98982745000000005</v>
      </c>
      <c r="ADX43" s="72">
        <v>0.98699623000000003</v>
      </c>
      <c r="ADY43" s="72">
        <v>0.9869812</v>
      </c>
      <c r="ADZ43" s="77"/>
      <c r="AEA43" s="73">
        <v>37</v>
      </c>
      <c r="AEB43" s="103">
        <v>37.5</v>
      </c>
      <c r="AEC43" s="110"/>
      <c r="AED43" s="110"/>
      <c r="AEE43" s="75">
        <f t="shared" si="26"/>
        <v>38</v>
      </c>
      <c r="AEF43" s="109"/>
      <c r="AEG43" s="105">
        <f t="shared" si="37"/>
        <v>1.0044356999999999</v>
      </c>
      <c r="AEH43" s="105">
        <f t="shared" si="37"/>
        <v>0.99557346000000002</v>
      </c>
      <c r="AEI43" s="105">
        <f t="shared" si="37"/>
        <v>0.97746633999999999</v>
      </c>
      <c r="AEJ43" s="105">
        <f t="shared" si="37"/>
        <v>0.96660270000000004</v>
      </c>
      <c r="AEK43" s="105">
        <f t="shared" si="37"/>
        <v>0.96956290000000001</v>
      </c>
      <c r="AEL43" s="105">
        <f t="shared" si="37"/>
        <v>0.95673580000000003</v>
      </c>
      <c r="AEM43" s="105">
        <f t="shared" si="37"/>
        <v>0.96143449999999997</v>
      </c>
      <c r="AEN43" s="105">
        <f t="shared" si="37"/>
        <v>0.98265060000000004</v>
      </c>
      <c r="AEO43" s="105">
        <f t="shared" si="37"/>
        <v>0.98834527000000005</v>
      </c>
      <c r="AEP43" s="105">
        <f t="shared" si="37"/>
        <v>0.96206829999999999</v>
      </c>
      <c r="AEQ43" s="105">
        <f t="shared" si="38"/>
        <v>0.96095200000000003</v>
      </c>
      <c r="AER43" s="105">
        <f t="shared" si="38"/>
        <v>0.96915346000000002</v>
      </c>
      <c r="AES43" s="105">
        <f t="shared" si="38"/>
        <v>0.97453469999999998</v>
      </c>
      <c r="AET43" s="105">
        <f t="shared" si="38"/>
        <v>0.98290162999999997</v>
      </c>
      <c r="AEU43" s="105">
        <f t="shared" si="38"/>
        <v>0.98605299999999996</v>
      </c>
      <c r="AEV43" s="105">
        <f t="shared" si="38"/>
        <v>0.98781604000000001</v>
      </c>
      <c r="AEW43" s="105">
        <f t="shared" si="38"/>
        <v>0.98736100000000004</v>
      </c>
      <c r="AEX43" s="105">
        <f t="shared" si="38"/>
        <v>0.98687139999999995</v>
      </c>
      <c r="AEY43" s="105">
        <f t="shared" si="38"/>
        <v>0.98729646000000004</v>
      </c>
      <c r="AEZ43" s="99">
        <f t="shared" si="42"/>
        <v>29.52</v>
      </c>
      <c r="AFA43" s="69"/>
      <c r="AFB43" s="202" t="s">
        <v>82</v>
      </c>
      <c r="AFC43" s="106">
        <f t="shared" si="43"/>
        <v>0.97830606631578942</v>
      </c>
      <c r="AFD43" s="69"/>
      <c r="AFE43" s="109"/>
      <c r="AFF43" s="105">
        <f t="shared" si="39"/>
        <v>0.99747514999999998</v>
      </c>
      <c r="AFG43" s="105">
        <f t="shared" si="39"/>
        <v>1.0006781</v>
      </c>
      <c r="AFH43" s="105">
        <f t="shared" si="39"/>
        <v>1.0006371999999999</v>
      </c>
      <c r="AFI43" s="105">
        <f t="shared" si="39"/>
        <v>1.0009477</v>
      </c>
      <c r="AFJ43" s="105">
        <f t="shared" si="39"/>
        <v>1.0070109</v>
      </c>
      <c r="AFK43" s="105">
        <f t="shared" si="39"/>
        <v>1.004958</v>
      </c>
      <c r="AFL43" s="105">
        <f t="shared" si="39"/>
        <v>0.97449719999999995</v>
      </c>
      <c r="AFM43" s="105">
        <f t="shared" si="39"/>
        <v>0.95576899999999998</v>
      </c>
      <c r="AFN43" s="105">
        <f t="shared" si="39"/>
        <v>0.95722114999999997</v>
      </c>
      <c r="AFO43" s="105">
        <f t="shared" si="39"/>
        <v>0.97968805000000003</v>
      </c>
      <c r="AFP43" s="105">
        <f t="shared" si="40"/>
        <v>1.0032341</v>
      </c>
      <c r="AFQ43" s="105">
        <f t="shared" si="40"/>
        <v>1.0012354999999999</v>
      </c>
      <c r="AFR43" s="105">
        <f t="shared" si="40"/>
        <v>0.98803450000000004</v>
      </c>
      <c r="AFS43" s="105">
        <f t="shared" si="40"/>
        <v>0.9901451</v>
      </c>
      <c r="AFT43" s="105">
        <f t="shared" si="40"/>
        <v>0.99976796000000001</v>
      </c>
      <c r="AFU43" s="105">
        <f t="shared" si="40"/>
        <v>1.0019389000000001</v>
      </c>
      <c r="AFV43" s="105">
        <f t="shared" si="40"/>
        <v>1.0031623000000001</v>
      </c>
      <c r="AFW43" s="105">
        <f t="shared" si="40"/>
        <v>1.0081944</v>
      </c>
      <c r="AFX43" s="105">
        <f t="shared" si="40"/>
        <v>1.009209</v>
      </c>
      <c r="AFY43" s="105"/>
      <c r="AFZ43" s="106">
        <f t="shared" si="28"/>
        <v>0.99388443210526323</v>
      </c>
      <c r="AGA43" s="69"/>
      <c r="AGB43" s="75">
        <v>37</v>
      </c>
      <c r="AGC43" s="120">
        <v>0</v>
      </c>
      <c r="AGD43" s="120">
        <v>0</v>
      </c>
      <c r="AGE43" s="120">
        <v>0</v>
      </c>
      <c r="AGF43" s="120">
        <v>0</v>
      </c>
      <c r="AGG43" s="69"/>
      <c r="AGH43" s="75">
        <v>37</v>
      </c>
      <c r="AGI43" s="148">
        <v>37</v>
      </c>
      <c r="AGJ43" s="120">
        <v>0</v>
      </c>
      <c r="AGK43" s="120">
        <v>0</v>
      </c>
      <c r="AGL43" s="120">
        <v>0</v>
      </c>
      <c r="AGM43" s="69"/>
      <c r="AGN43" s="75">
        <v>37</v>
      </c>
      <c r="AGO43" s="148">
        <v>37</v>
      </c>
      <c r="AGP43" s="120">
        <v>0</v>
      </c>
      <c r="AGQ43" s="120">
        <v>0</v>
      </c>
      <c r="AGR43" s="148">
        <v>1.5428571428571401E-5</v>
      </c>
      <c r="AGS43" s="69"/>
      <c r="AGT43" s="75">
        <v>37</v>
      </c>
      <c r="AGU43" s="147">
        <v>37</v>
      </c>
      <c r="AGV43" s="151">
        <v>0</v>
      </c>
      <c r="AGW43" s="151">
        <v>0</v>
      </c>
      <c r="AGX43" s="161">
        <v>0</v>
      </c>
      <c r="AGY43" s="152">
        <v>0</v>
      </c>
      <c r="AGZ43" s="69"/>
      <c r="AHA43" s="69"/>
      <c r="AHB43" s="69"/>
      <c r="AHC43" s="69"/>
      <c r="AHD43" s="69"/>
      <c r="AHE43" s="69"/>
      <c r="AHF43" s="69"/>
      <c r="AHG43" s="69"/>
      <c r="AHH43" s="69"/>
      <c r="AHI43" s="69"/>
      <c r="AHJ43" s="69"/>
      <c r="AHK43" s="69"/>
      <c r="AHL43" s="69"/>
      <c r="AHM43" s="69"/>
      <c r="AHN43" s="69"/>
      <c r="AHO43" s="69"/>
      <c r="AHP43" s="69"/>
      <c r="AHQ43" s="69"/>
      <c r="AHR43" s="69"/>
      <c r="AHS43" s="69"/>
      <c r="AHT43" s="69"/>
      <c r="AHU43" s="69"/>
      <c r="AHV43" s="69"/>
      <c r="AHW43" s="69"/>
      <c r="AHX43" s="69"/>
      <c r="AHY43" s="69"/>
      <c r="AHZ43" s="69"/>
      <c r="AIA43" s="69"/>
      <c r="AIB43" s="69"/>
      <c r="AIC43" s="69"/>
      <c r="AID43" s="69"/>
      <c r="AIE43" s="69"/>
      <c r="AIF43" s="69"/>
      <c r="AIG43" s="69"/>
      <c r="AIH43" s="69"/>
      <c r="AII43" s="69"/>
      <c r="AIJ43" s="69"/>
      <c r="AIK43" s="69"/>
      <c r="AIL43" s="69"/>
      <c r="AIM43" s="69"/>
      <c r="AIN43" s="69"/>
      <c r="AIO43" s="69"/>
      <c r="AIP43" s="69"/>
      <c r="AIQ43" s="69"/>
      <c r="AIR43" s="69"/>
      <c r="AIS43" s="69"/>
      <c r="AIT43" s="69"/>
      <c r="AIU43" s="69"/>
      <c r="AIV43" s="69"/>
      <c r="AIW43" s="69"/>
      <c r="AIX43" s="69"/>
      <c r="AIY43" s="69"/>
      <c r="AIZ43" s="69"/>
      <c r="AJA43" s="69"/>
      <c r="AJB43" s="69"/>
      <c r="AJC43" s="69"/>
      <c r="AJD43" s="69"/>
      <c r="AJE43" s="69"/>
      <c r="AJF43" s="69"/>
      <c r="AJG43" s="69"/>
      <c r="AJH43" s="69"/>
      <c r="AJI43" s="69"/>
      <c r="AJJ43" s="69"/>
      <c r="AJK43" s="69"/>
      <c r="AJL43" s="69"/>
      <c r="AJM43" s="69"/>
      <c r="AJN43" s="69"/>
      <c r="AJO43" s="69"/>
      <c r="AJP43" s="69"/>
      <c r="AJQ43" s="69"/>
      <c r="AJR43" s="69"/>
      <c r="AJS43" s="69"/>
      <c r="AJT43" s="69"/>
      <c r="AJU43" s="69"/>
      <c r="AJV43" s="69"/>
      <c r="AJW43" s="69"/>
      <c r="AJX43" s="69"/>
      <c r="AJY43" s="69"/>
      <c r="AJZ43" s="69"/>
      <c r="AKA43" s="69"/>
      <c r="AKB43" s="69"/>
      <c r="AKC43" s="69"/>
      <c r="AKD43" s="69"/>
      <c r="AKE43" s="69"/>
      <c r="AKF43" s="69"/>
      <c r="AKG43" s="69"/>
      <c r="AKH43" s="69"/>
      <c r="AKI43" s="69"/>
      <c r="AKJ43" s="69"/>
      <c r="AKK43" s="69"/>
      <c r="AKL43" s="69"/>
      <c r="AKM43" s="69"/>
      <c r="AKN43" s="69"/>
      <c r="AKO43" s="69"/>
      <c r="AKP43" s="69"/>
      <c r="AKQ43" s="69"/>
      <c r="AKR43" s="69"/>
      <c r="AKS43" s="69"/>
      <c r="AKT43" s="69"/>
      <c r="AKU43" s="69"/>
      <c r="AKV43" s="69"/>
      <c r="AKW43" s="69"/>
      <c r="AKX43" s="69"/>
      <c r="AKY43" s="69"/>
      <c r="AKZ43" s="69"/>
      <c r="ALA43" s="69"/>
      <c r="ALB43" s="69"/>
      <c r="ALC43" s="69"/>
      <c r="ALD43" s="69"/>
      <c r="ALE43" s="69"/>
      <c r="ALF43" s="69"/>
      <c r="ALG43" s="69"/>
      <c r="ALH43" s="69"/>
      <c r="ALI43" s="69"/>
      <c r="ALJ43" s="69"/>
      <c r="ALK43" s="69"/>
      <c r="ALL43" s="69"/>
      <c r="ALM43" s="69"/>
      <c r="ALN43" s="69"/>
      <c r="ALO43" s="69"/>
      <c r="ALP43" s="69"/>
      <c r="ALQ43" s="69"/>
      <c r="ALR43" s="69"/>
      <c r="ALS43" s="69"/>
      <c r="ALT43" s="69"/>
      <c r="ALU43" s="69"/>
      <c r="ALV43" s="69"/>
      <c r="ALW43" s="69"/>
      <c r="ALX43" s="69"/>
      <c r="ALY43" s="69"/>
      <c r="ALZ43" s="69"/>
      <c r="AMA43" s="69"/>
      <c r="AMB43" s="69"/>
      <c r="AMC43" s="69"/>
      <c r="AMD43" s="69"/>
      <c r="AME43" s="69"/>
      <c r="AMF43" s="69"/>
      <c r="AMG43" s="69"/>
      <c r="AMH43" s="69"/>
      <c r="AMI43" s="69"/>
      <c r="AMJ43" s="69"/>
      <c r="AMK43" s="69"/>
      <c r="AML43" s="69"/>
      <c r="AMM43" s="69"/>
      <c r="AMN43" s="69"/>
      <c r="AMO43" s="69"/>
      <c r="AMP43" s="69"/>
      <c r="AMQ43" s="69"/>
      <c r="AMR43" s="69"/>
      <c r="AMS43" s="69"/>
      <c r="AMT43" s="69"/>
      <c r="AMU43" s="69"/>
      <c r="AMV43" s="69"/>
      <c r="AMW43" s="69"/>
      <c r="AMX43" s="69"/>
      <c r="AMY43" s="69"/>
      <c r="AMZ43" s="69"/>
      <c r="ANA43" s="69"/>
      <c r="ANB43" s="69"/>
      <c r="ANC43" s="69"/>
      <c r="AND43" s="69"/>
      <c r="ANE43" s="69"/>
      <c r="ANF43" s="69"/>
      <c r="ANG43" s="69"/>
      <c r="ANH43" s="69"/>
      <c r="ANI43" s="69"/>
      <c r="ANJ43" s="69"/>
      <c r="ANK43" s="69"/>
      <c r="ANL43" s="69"/>
      <c r="ANM43" s="69"/>
      <c r="ANN43" s="69"/>
      <c r="ANO43" s="69"/>
      <c r="ANP43" s="69"/>
      <c r="ANQ43" s="69"/>
      <c r="ANR43" s="69"/>
      <c r="ANS43" s="69"/>
      <c r="ANT43" s="69"/>
      <c r="ANU43" s="69"/>
      <c r="ANV43" s="69"/>
      <c r="ANW43" s="69"/>
      <c r="ANX43" s="69"/>
      <c r="ANY43" s="69"/>
      <c r="ANZ43" s="69"/>
      <c r="AOA43" s="69"/>
      <c r="AOB43" s="69"/>
      <c r="AOC43" s="69"/>
      <c r="AOD43" s="69"/>
      <c r="AOE43" s="69"/>
      <c r="AOF43" s="69"/>
      <c r="AOG43" s="69"/>
      <c r="AOH43" s="69"/>
      <c r="AOI43" s="69"/>
      <c r="AOJ43" s="69"/>
      <c r="AOK43" s="69"/>
      <c r="AOL43" s="69"/>
      <c r="AOM43" s="69"/>
      <c r="AON43" s="69"/>
      <c r="AOO43" s="69"/>
      <c r="AOP43" s="69"/>
      <c r="AOQ43" s="69"/>
      <c r="AOR43" s="69"/>
      <c r="AOS43" s="69"/>
      <c r="AOT43" s="69"/>
      <c r="AOU43" s="69"/>
      <c r="AOV43" s="69"/>
      <c r="AOW43" s="69"/>
      <c r="AOX43" s="69"/>
      <c r="AOY43" s="69"/>
      <c r="AOZ43" s="69"/>
      <c r="APA43" s="69"/>
      <c r="APB43" s="69"/>
      <c r="APC43" s="69"/>
      <c r="APD43" s="69"/>
      <c r="APE43" s="69"/>
      <c r="APF43" s="69"/>
      <c r="APG43" s="69"/>
      <c r="APH43" s="69"/>
      <c r="API43" s="69"/>
      <c r="APJ43" s="69"/>
      <c r="APK43" s="69"/>
      <c r="APL43" s="69"/>
      <c r="APM43" s="69"/>
      <c r="APN43" s="69"/>
      <c r="APO43" s="69"/>
      <c r="APP43" s="69"/>
      <c r="APQ43" s="69"/>
      <c r="APR43" s="69"/>
      <c r="APS43" s="69"/>
      <c r="APT43" s="69"/>
      <c r="APU43" s="69"/>
      <c r="APV43" s="69"/>
      <c r="APW43" s="69"/>
      <c r="APX43" s="69"/>
      <c r="APY43" s="69"/>
      <c r="APZ43" s="69"/>
      <c r="AQA43" s="69"/>
      <c r="AQB43" s="69"/>
      <c r="AQC43" s="69"/>
      <c r="AQD43" s="69"/>
      <c r="AQE43" s="69"/>
      <c r="AQF43" s="69"/>
      <c r="AQG43" s="69"/>
      <c r="AQH43" s="69"/>
      <c r="AQI43" s="69"/>
      <c r="AQJ43" s="69"/>
      <c r="AQK43" s="69"/>
      <c r="AQL43" s="69"/>
      <c r="AQM43" s="69"/>
      <c r="AQN43" s="69"/>
      <c r="AQO43" s="69"/>
      <c r="AQP43" s="69"/>
      <c r="AQQ43" s="69"/>
      <c r="AQR43" s="69"/>
      <c r="AQS43" s="69"/>
      <c r="AQT43" s="69"/>
      <c r="AQU43" s="69"/>
      <c r="AQV43" s="69"/>
      <c r="AQW43" s="69"/>
      <c r="AQX43" s="69"/>
      <c r="AQY43" s="69"/>
      <c r="AQZ43" s="69"/>
      <c r="ARA43" s="69"/>
      <c r="ARB43" s="69"/>
      <c r="ARC43" s="69"/>
      <c r="ARD43" s="69"/>
      <c r="ARE43" s="69"/>
      <c r="ARF43" s="69"/>
      <c r="ARG43" s="69"/>
      <c r="ARH43" s="69"/>
      <c r="ARI43" s="69"/>
      <c r="ARJ43" s="69"/>
      <c r="ARK43" s="69"/>
      <c r="ARL43" s="69"/>
      <c r="ARM43" s="69"/>
      <c r="ARN43" s="69"/>
      <c r="ARO43" s="69"/>
      <c r="ARP43" s="69"/>
      <c r="ARQ43" s="69"/>
      <c r="ARR43" s="69"/>
      <c r="ARS43" s="69"/>
      <c r="ART43" s="69"/>
      <c r="ARU43" s="69"/>
      <c r="ARV43" s="69"/>
      <c r="ARW43" s="69"/>
      <c r="ARX43" s="69"/>
      <c r="ARY43" s="69"/>
      <c r="ARZ43" s="69"/>
      <c r="ASA43" s="69"/>
      <c r="ASB43" s="69"/>
    </row>
    <row r="44" spans="1:1172" ht="3" customHeight="1" x14ac:dyDescent="0.25">
      <c r="A44" s="77"/>
      <c r="B44" s="98">
        <v>38</v>
      </c>
      <c r="C44" s="99">
        <v>30.34</v>
      </c>
      <c r="D44" s="94">
        <f t="shared" si="41"/>
        <v>2</v>
      </c>
      <c r="E44" s="77"/>
      <c r="F44" s="191">
        <v>0.99870709999999996</v>
      </c>
      <c r="G44" s="70">
        <v>0.99675769999999997</v>
      </c>
      <c r="H44" s="70">
        <v>0.99594510000000003</v>
      </c>
      <c r="I44" s="70">
        <v>0.99563736000000003</v>
      </c>
      <c r="J44" s="70">
        <v>0.99565499999999996</v>
      </c>
      <c r="K44" s="70">
        <v>0.99584424000000005</v>
      </c>
      <c r="L44" s="70">
        <v>0.99616930000000004</v>
      </c>
      <c r="M44" s="70">
        <v>0.99657899999999999</v>
      </c>
      <c r="N44" s="70">
        <v>0.99702690000000005</v>
      </c>
      <c r="O44" s="70">
        <v>0.99747560000000002</v>
      </c>
      <c r="P44" s="70">
        <v>0.99788885999999999</v>
      </c>
      <c r="Q44" s="70">
        <v>0.99825870000000005</v>
      </c>
      <c r="R44" s="70">
        <v>0.99857039999999997</v>
      </c>
      <c r="S44" s="70">
        <v>0.99881405000000001</v>
      </c>
      <c r="T44" s="70">
        <v>0.99898505000000004</v>
      </c>
      <c r="U44" s="70">
        <v>0.99907869999999999</v>
      </c>
      <c r="V44" s="70">
        <v>0.99909353000000001</v>
      </c>
      <c r="W44" s="70">
        <v>0.99904740000000003</v>
      </c>
      <c r="X44" s="70">
        <v>0.99892510000000001</v>
      </c>
      <c r="Y44" s="70">
        <v>0.99873339999999999</v>
      </c>
      <c r="Z44" s="70">
        <v>0.99847300000000005</v>
      </c>
      <c r="AA44" s="71">
        <v>0.99814283999999998</v>
      </c>
      <c r="AB44" s="71">
        <v>0.99774664999999996</v>
      </c>
      <c r="AC44" s="71">
        <v>0.9973149</v>
      </c>
      <c r="AD44" s="71">
        <v>0.99674609999999997</v>
      </c>
      <c r="AE44" s="71">
        <v>0.99612639999999997</v>
      </c>
      <c r="AF44" s="71">
        <v>0.99547379999999996</v>
      </c>
      <c r="AG44" s="71">
        <v>0.99480279999999999</v>
      </c>
      <c r="AH44" s="71">
        <v>0.99414473999999997</v>
      </c>
      <c r="AI44" s="71">
        <v>0.99352750000000001</v>
      </c>
      <c r="AJ44" s="71">
        <v>0.99295299999999997</v>
      </c>
      <c r="AK44" s="71">
        <v>0.99262773999999998</v>
      </c>
      <c r="AL44" s="71">
        <v>0.99270767000000004</v>
      </c>
      <c r="AM44" s="71">
        <v>0.99309999999999998</v>
      </c>
      <c r="AN44" s="71">
        <v>0.99405277000000003</v>
      </c>
      <c r="AO44" s="71">
        <v>0.99575393999999995</v>
      </c>
      <c r="AP44" s="71">
        <v>0.99836829999999999</v>
      </c>
      <c r="AQ44" s="71">
        <v>1.0018556000000001</v>
      </c>
      <c r="AR44" s="71">
        <v>1.0052084999999999</v>
      </c>
      <c r="AS44" s="71">
        <v>1.0047851000000001</v>
      </c>
      <c r="AT44" s="72">
        <v>0.99955183000000003</v>
      </c>
      <c r="AU44" s="72">
        <v>0.99800979999999995</v>
      </c>
      <c r="AV44" s="72">
        <v>0.99796414</v>
      </c>
      <c r="AW44" s="72">
        <v>0.99813395999999999</v>
      </c>
      <c r="AX44" s="72">
        <v>0.99846935000000003</v>
      </c>
      <c r="AY44" s="72">
        <v>0.99892603999999996</v>
      </c>
      <c r="AZ44" s="72">
        <v>0.99943839999999995</v>
      </c>
      <c r="BA44" s="72">
        <v>0.99996185000000004</v>
      </c>
      <c r="BB44" s="72">
        <v>1.0004040000000001</v>
      </c>
      <c r="BC44" s="72">
        <v>1.0006794000000001</v>
      </c>
      <c r="BD44" s="72">
        <v>1.0007326999999999</v>
      </c>
      <c r="BE44" s="72">
        <v>1.0005687000000001</v>
      </c>
      <c r="BF44" s="72">
        <v>1.0001594</v>
      </c>
      <c r="BG44" s="72">
        <v>0.99955179999999999</v>
      </c>
      <c r="BH44" s="72">
        <v>0.99879249999999997</v>
      </c>
      <c r="BI44" s="72">
        <v>0.99793500000000002</v>
      </c>
      <c r="BJ44" s="72">
        <v>0.99703275999999996</v>
      </c>
      <c r="BK44" s="72">
        <v>0.99613779999999996</v>
      </c>
      <c r="BL44" s="72">
        <v>0.99529754999999998</v>
      </c>
      <c r="BM44" s="72">
        <v>0.99455464000000005</v>
      </c>
      <c r="BN44" s="72">
        <v>0.99394404999999997</v>
      </c>
      <c r="BO44" s="72">
        <v>0.99348557000000004</v>
      </c>
      <c r="BP44" s="72">
        <v>0.99316090000000001</v>
      </c>
      <c r="BQ44" s="72">
        <v>0.99317306000000005</v>
      </c>
      <c r="BR44" s="72">
        <v>0.99335770000000001</v>
      </c>
      <c r="BS44" s="72">
        <v>0.99374454999999995</v>
      </c>
      <c r="BT44" s="72">
        <v>0.99427960000000004</v>
      </c>
      <c r="BU44" s="72">
        <v>0.99484503000000002</v>
      </c>
      <c r="BV44" s="72">
        <v>0.99559120000000001</v>
      </c>
      <c r="BW44" s="72">
        <v>0.99638020000000005</v>
      </c>
      <c r="BX44" s="72">
        <v>0.99713300000000005</v>
      </c>
      <c r="BY44" s="72">
        <v>0.99776626000000002</v>
      </c>
      <c r="BZ44" s="72">
        <v>0.99819183</v>
      </c>
      <c r="CA44" s="72">
        <v>0.99829005999999998</v>
      </c>
      <c r="CB44" s="72">
        <v>0.99802416999999999</v>
      </c>
      <c r="CC44" s="72">
        <v>0.99721532999999996</v>
      </c>
      <c r="CD44" s="72">
        <v>0.99611735000000001</v>
      </c>
      <c r="CE44" s="72">
        <v>0.99509550000000002</v>
      </c>
      <c r="CF44" s="72">
        <v>0.99630386000000004</v>
      </c>
      <c r="CG44" s="72">
        <v>0.99620739999999997</v>
      </c>
      <c r="CH44" s="72">
        <v>0.99780864000000002</v>
      </c>
      <c r="CI44" s="72">
        <v>0.99498016</v>
      </c>
      <c r="CJ44" s="72">
        <v>0.99378010000000006</v>
      </c>
      <c r="CK44" s="72">
        <v>0.99342509999999995</v>
      </c>
      <c r="CL44" s="72">
        <v>0.99371240000000005</v>
      </c>
      <c r="CM44" s="72">
        <v>0.99464213999999995</v>
      </c>
      <c r="CN44" s="72">
        <v>0.99606790000000001</v>
      </c>
      <c r="CO44" s="72">
        <v>0.99772970000000005</v>
      </c>
      <c r="CP44" s="72">
        <v>0.99934590000000001</v>
      </c>
      <c r="CQ44" s="72">
        <v>1.0006387000000001</v>
      </c>
      <c r="CR44" s="72">
        <v>1.0015160999999999</v>
      </c>
      <c r="CS44" s="72">
        <v>1.0020244</v>
      </c>
      <c r="CT44" s="72">
        <v>1.0022538999999999</v>
      </c>
      <c r="CU44" s="72">
        <v>1.0022887</v>
      </c>
      <c r="CV44" s="72">
        <v>1.0022377</v>
      </c>
      <c r="CW44" s="72">
        <v>1.0021192000000001</v>
      </c>
      <c r="CX44" s="72">
        <v>1.0019815000000001</v>
      </c>
      <c r="CY44" s="72">
        <v>1.0018511999999999</v>
      </c>
      <c r="CZ44" s="72">
        <v>1.0017465000000001</v>
      </c>
      <c r="DA44" s="72">
        <v>1.0016664</v>
      </c>
      <c r="DB44" s="72">
        <v>1.0016092999999999</v>
      </c>
      <c r="DC44" s="72">
        <v>1.0015658000000001</v>
      </c>
      <c r="DD44" s="72">
        <v>1.0015073999999999</v>
      </c>
      <c r="DE44" s="72">
        <v>1.0015436</v>
      </c>
      <c r="DF44" s="72">
        <v>1.0015318</v>
      </c>
      <c r="DG44" s="72">
        <v>1.0014719999999999</v>
      </c>
      <c r="DH44" s="72">
        <v>1.0013962999999999</v>
      </c>
      <c r="DI44" s="72">
        <v>1.0012513000000001</v>
      </c>
      <c r="DJ44" s="72">
        <v>1.0009949</v>
      </c>
      <c r="DK44" s="72">
        <v>1.0005717000000001</v>
      </c>
      <c r="DL44" s="72">
        <v>0.99991039999999998</v>
      </c>
      <c r="DM44" s="72">
        <v>0.99892559999999997</v>
      </c>
      <c r="DN44" s="72">
        <v>0.99753349999999996</v>
      </c>
      <c r="DO44" s="72">
        <v>0.99562143999999997</v>
      </c>
      <c r="DP44" s="72">
        <v>0.99317160000000004</v>
      </c>
      <c r="DQ44" s="72">
        <v>0.99029769999999995</v>
      </c>
      <c r="DR44" s="72">
        <v>0.98711693</v>
      </c>
      <c r="DS44" s="72">
        <v>0.98356250000000001</v>
      </c>
      <c r="DT44" s="72">
        <v>0.97827160000000002</v>
      </c>
      <c r="DU44" s="72">
        <v>0.97876350000000001</v>
      </c>
      <c r="DV44" s="72">
        <v>0.99740309999999999</v>
      </c>
      <c r="DW44" s="72">
        <v>0.99336389999999997</v>
      </c>
      <c r="DX44" s="72">
        <v>0.9919808</v>
      </c>
      <c r="DY44" s="72">
        <v>0.99194769999999999</v>
      </c>
      <c r="DZ44" s="72">
        <v>0.9925233</v>
      </c>
      <c r="EA44" s="72">
        <v>0.99429780000000001</v>
      </c>
      <c r="EB44" s="72">
        <v>0.99655585999999996</v>
      </c>
      <c r="EC44" s="72">
        <v>0.99900763999999997</v>
      </c>
      <c r="ED44" s="72">
        <v>1.000759</v>
      </c>
      <c r="EE44" s="72">
        <v>1.0009387000000001</v>
      </c>
      <c r="EF44" s="72">
        <v>1.0006051</v>
      </c>
      <c r="EG44" s="72">
        <v>1.0001519999999999</v>
      </c>
      <c r="EH44" s="72">
        <v>0.99977254999999998</v>
      </c>
      <c r="EI44" s="72">
        <v>0.99952660000000004</v>
      </c>
      <c r="EJ44" s="72">
        <v>0.99940466999999999</v>
      </c>
      <c r="EK44" s="72">
        <v>0.99935980000000002</v>
      </c>
      <c r="EL44" s="72">
        <v>0.99932474000000004</v>
      </c>
      <c r="EM44" s="72">
        <v>0.99924665999999995</v>
      </c>
      <c r="EN44" s="72">
        <v>0.99909119999999996</v>
      </c>
      <c r="EO44" s="72">
        <v>0.9988224</v>
      </c>
      <c r="EP44" s="72">
        <v>0.99842423000000002</v>
      </c>
      <c r="EQ44" s="72">
        <v>0.99786600000000003</v>
      </c>
      <c r="ER44" s="72">
        <v>0.99703509999999995</v>
      </c>
      <c r="ES44" s="72">
        <v>0.99629319999999999</v>
      </c>
      <c r="ET44" s="72">
        <v>0.99537485999999997</v>
      </c>
      <c r="EU44" s="72">
        <v>0.99437039999999999</v>
      </c>
      <c r="EV44" s="72">
        <v>0.99333899999999997</v>
      </c>
      <c r="EW44" s="72">
        <v>0.99232273999999998</v>
      </c>
      <c r="EX44" s="72">
        <v>0.99135596000000004</v>
      </c>
      <c r="EY44" s="72">
        <v>0.99045309999999998</v>
      </c>
      <c r="EZ44" s="72">
        <v>0.98958789999999996</v>
      </c>
      <c r="FA44" s="72">
        <v>0.98864746000000003</v>
      </c>
      <c r="FB44" s="72">
        <v>0.98733420000000005</v>
      </c>
      <c r="FC44" s="72">
        <v>0.98506755000000001</v>
      </c>
      <c r="FD44" s="72">
        <v>0.98167119999999997</v>
      </c>
      <c r="FE44" s="72">
        <v>0.97794956</v>
      </c>
      <c r="FF44" s="72">
        <v>0.97435910000000003</v>
      </c>
      <c r="FG44" s="72">
        <v>0.97112155</v>
      </c>
      <c r="FH44" s="72">
        <v>0.9686418</v>
      </c>
      <c r="FI44" s="72">
        <v>0.96909493000000002</v>
      </c>
      <c r="FJ44" s="72">
        <v>1.0028248</v>
      </c>
      <c r="FK44" s="72">
        <v>1.0024664000000001</v>
      </c>
      <c r="FL44" s="72">
        <v>1.0045173000000001</v>
      </c>
      <c r="FM44" s="72">
        <v>1.0076442999999999</v>
      </c>
      <c r="FN44" s="72">
        <v>1.0101610000000001</v>
      </c>
      <c r="FO44" s="72">
        <v>1.0098985</v>
      </c>
      <c r="FP44" s="72">
        <v>1.0073159</v>
      </c>
      <c r="FQ44" s="72">
        <v>1.0093162</v>
      </c>
      <c r="FR44" s="72">
        <v>1.0082465</v>
      </c>
      <c r="FS44" s="72">
        <v>1.0075105</v>
      </c>
      <c r="FT44" s="72">
        <v>1.0069760999999999</v>
      </c>
      <c r="FU44" s="72">
        <v>1.0064441</v>
      </c>
      <c r="FV44" s="72">
        <v>1.0057830000000001</v>
      </c>
      <c r="FW44" s="72">
        <v>1.0049341000000001</v>
      </c>
      <c r="FX44" s="72">
        <v>1.0038902999999999</v>
      </c>
      <c r="FY44" s="72">
        <v>1.0026942000000001</v>
      </c>
      <c r="FZ44" s="72">
        <v>1.0011376999999999</v>
      </c>
      <c r="GA44" s="72">
        <v>0.99943733000000001</v>
      </c>
      <c r="GB44" s="72">
        <v>0.99791640000000004</v>
      </c>
      <c r="GC44" s="72">
        <v>0.9961293</v>
      </c>
      <c r="GD44" s="72">
        <v>0.99421800000000005</v>
      </c>
      <c r="GE44" s="72">
        <v>0.9922337</v>
      </c>
      <c r="GF44" s="72">
        <v>0.99013519999999999</v>
      </c>
      <c r="GG44" s="72">
        <v>0.98794999999999999</v>
      </c>
      <c r="GH44" s="72">
        <v>0.98568666000000005</v>
      </c>
      <c r="GI44" s="72">
        <v>0.9833672</v>
      </c>
      <c r="GJ44" s="72">
        <v>0.98103739999999995</v>
      </c>
      <c r="GK44" s="72">
        <v>0.97878027000000001</v>
      </c>
      <c r="GL44" s="72">
        <v>0.97673463999999999</v>
      </c>
      <c r="GM44" s="72">
        <v>0.97511829999999999</v>
      </c>
      <c r="GN44" s="72">
        <v>0.97423870000000001</v>
      </c>
      <c r="GO44" s="72">
        <v>0.97447479999999997</v>
      </c>
      <c r="GP44" s="72">
        <v>0.97591764000000003</v>
      </c>
      <c r="GQ44" s="72">
        <v>0.97393589999999997</v>
      </c>
      <c r="GR44" s="72">
        <v>0.97472119999999995</v>
      </c>
      <c r="GS44" s="72">
        <v>0.97646326000000006</v>
      </c>
      <c r="GT44" s="72">
        <v>0.97742949999999995</v>
      </c>
      <c r="GU44" s="72">
        <v>0.9768656</v>
      </c>
      <c r="GV44" s="72">
        <v>0.9749179</v>
      </c>
      <c r="GW44" s="72">
        <v>0.97376470000000004</v>
      </c>
      <c r="GX44" s="72">
        <v>1.0123842999999999</v>
      </c>
      <c r="GY44" s="72">
        <v>1.0187472</v>
      </c>
      <c r="GZ44" s="72">
        <v>1.0229123</v>
      </c>
      <c r="HA44" s="72">
        <v>1.0247356999999999</v>
      </c>
      <c r="HB44" s="72">
        <v>1.0233471000000001</v>
      </c>
      <c r="HC44" s="72">
        <v>1.0136560999999999</v>
      </c>
      <c r="HD44" s="72">
        <v>0.99080884000000002</v>
      </c>
      <c r="HE44" s="72">
        <v>1.0060779</v>
      </c>
      <c r="HF44" s="72">
        <v>1.0088067000000001</v>
      </c>
      <c r="HG44" s="72">
        <v>1.0080601</v>
      </c>
      <c r="HH44" s="72">
        <v>1.0062437</v>
      </c>
      <c r="HI44" s="72">
        <v>1.0037450999999999</v>
      </c>
      <c r="HJ44" s="72">
        <v>1.0008859999999999</v>
      </c>
      <c r="HK44" s="72">
        <v>0.99773219999999996</v>
      </c>
      <c r="HL44" s="72">
        <v>0.99430233000000001</v>
      </c>
      <c r="HM44" s="72">
        <v>0.99058570000000001</v>
      </c>
      <c r="HN44" s="72">
        <v>0.98647313999999997</v>
      </c>
      <c r="HO44" s="72">
        <v>0.98201590000000005</v>
      </c>
      <c r="HP44" s="72">
        <v>0.97755146000000004</v>
      </c>
      <c r="HQ44" s="72">
        <v>0.97297750000000005</v>
      </c>
      <c r="HR44" s="72">
        <v>0.96825457000000004</v>
      </c>
      <c r="HS44" s="72">
        <v>0.96344099999999999</v>
      </c>
      <c r="HT44" s="72">
        <v>0.95858290000000002</v>
      </c>
      <c r="HU44" s="72">
        <v>0.95376945000000002</v>
      </c>
      <c r="HV44" s="72">
        <v>0.94912830000000004</v>
      </c>
      <c r="HW44" s="72">
        <v>0.94485056000000001</v>
      </c>
      <c r="HX44" s="72">
        <v>0.94122547000000001</v>
      </c>
      <c r="HY44" s="72">
        <v>0.93868989999999997</v>
      </c>
      <c r="HZ44" s="72">
        <v>0.93790850000000003</v>
      </c>
      <c r="IA44" s="72">
        <v>0.93991199999999997</v>
      </c>
      <c r="IB44" s="72">
        <v>0.94644839999999997</v>
      </c>
      <c r="IC44" s="72">
        <v>0.96085679999999996</v>
      </c>
      <c r="ID44" s="72">
        <v>0.99082630000000005</v>
      </c>
      <c r="IE44" s="72">
        <v>0.97548305999999996</v>
      </c>
      <c r="IF44" s="72">
        <v>0.96649456</v>
      </c>
      <c r="IG44" s="72">
        <v>0.96262630000000005</v>
      </c>
      <c r="IH44" s="72">
        <v>0.96221310000000004</v>
      </c>
      <c r="II44" s="72">
        <v>0.9624393</v>
      </c>
      <c r="IJ44" s="72">
        <v>0.96207714</v>
      </c>
      <c r="IK44" s="72">
        <v>0.96290903999999999</v>
      </c>
      <c r="IL44" s="72">
        <v>1.0134726000000001</v>
      </c>
      <c r="IM44" s="72">
        <v>1.0228254000000001</v>
      </c>
      <c r="IN44" s="72">
        <v>1.0261095</v>
      </c>
      <c r="IO44" s="72">
        <v>1.0248885000000001</v>
      </c>
      <c r="IP44" s="72">
        <v>1.0181792999999999</v>
      </c>
      <c r="IQ44" s="72">
        <v>1.0041187</v>
      </c>
      <c r="IR44" s="72">
        <v>0.99022410000000005</v>
      </c>
      <c r="IS44" s="72">
        <v>0.99080330000000005</v>
      </c>
      <c r="IT44" s="72">
        <v>0.98773869999999997</v>
      </c>
      <c r="IU44" s="72">
        <v>0.98212533999999996</v>
      </c>
      <c r="IV44" s="72">
        <v>0.97540086999999998</v>
      </c>
      <c r="IW44" s="72">
        <v>0.96859324000000002</v>
      </c>
      <c r="IX44" s="72">
        <v>0.96187984999999998</v>
      </c>
      <c r="IY44" s="72">
        <v>0.95533292999999997</v>
      </c>
      <c r="IZ44" s="72">
        <v>0.94892715999999999</v>
      </c>
      <c r="JA44" s="72">
        <v>0.94257550000000001</v>
      </c>
      <c r="JB44" s="72">
        <v>0.93620276000000002</v>
      </c>
      <c r="JC44" s="72">
        <v>0.92982339999999997</v>
      </c>
      <c r="JD44" s="72">
        <v>0.92354006</v>
      </c>
      <c r="JE44" s="72">
        <v>0.91727822999999997</v>
      </c>
      <c r="JF44" s="72">
        <v>0.91102152999999997</v>
      </c>
      <c r="JG44" s="72">
        <v>0.90480894000000001</v>
      </c>
      <c r="JH44" s="72">
        <v>0.89871509999999999</v>
      </c>
      <c r="JI44" s="72">
        <v>0.89286405000000002</v>
      </c>
      <c r="JJ44" s="72">
        <v>0.88745450000000003</v>
      </c>
      <c r="JK44" s="72">
        <v>0.88280493000000004</v>
      </c>
      <c r="JL44" s="72">
        <v>0.87941133999999999</v>
      </c>
      <c r="JM44" s="72">
        <v>0.87804090000000001</v>
      </c>
      <c r="JN44" s="72">
        <v>0.87986845000000002</v>
      </c>
      <c r="JO44" s="72">
        <v>0.88667004999999999</v>
      </c>
      <c r="JP44" s="72">
        <v>0.90142480000000003</v>
      </c>
      <c r="JQ44" s="72">
        <v>0.92997940000000001</v>
      </c>
      <c r="JR44" s="72">
        <v>0.99091940000000001</v>
      </c>
      <c r="JS44" s="72">
        <v>0.98801139999999998</v>
      </c>
      <c r="JT44" s="72">
        <v>0.98175710000000005</v>
      </c>
      <c r="JU44" s="72">
        <v>0.97709984000000005</v>
      </c>
      <c r="JV44" s="72">
        <v>0.97437006000000004</v>
      </c>
      <c r="JW44" s="72">
        <v>0.97285264999999999</v>
      </c>
      <c r="JX44" s="72">
        <v>0.97131663999999995</v>
      </c>
      <c r="JY44" s="72">
        <v>0.97077279999999999</v>
      </c>
      <c r="JZ44" s="72">
        <v>1.0093627999999999</v>
      </c>
      <c r="KA44" s="72">
        <v>1.0186431</v>
      </c>
      <c r="KB44" s="72">
        <v>1.0231098000000001</v>
      </c>
      <c r="KC44" s="72">
        <v>1.0257404999999999</v>
      </c>
      <c r="KD44" s="72">
        <v>1.0255384000000001</v>
      </c>
      <c r="KE44" s="72">
        <v>1.018521</v>
      </c>
      <c r="KF44" s="72">
        <v>0.99027467000000002</v>
      </c>
      <c r="KG44" s="72">
        <v>0.98299599999999998</v>
      </c>
      <c r="KH44" s="72">
        <v>0.97488079999999999</v>
      </c>
      <c r="KI44" s="72">
        <v>0.96558960000000005</v>
      </c>
      <c r="KJ44" s="72">
        <v>0.95591809999999999</v>
      </c>
      <c r="KK44" s="72">
        <v>0.94644919999999999</v>
      </c>
      <c r="KL44" s="72">
        <v>0.93744075000000004</v>
      </c>
      <c r="KM44" s="72">
        <v>0.92895099999999997</v>
      </c>
      <c r="KN44" s="72">
        <v>0.92092529999999995</v>
      </c>
      <c r="KO44" s="72">
        <v>0.91324550000000004</v>
      </c>
      <c r="KP44" s="72">
        <v>0.90582490000000004</v>
      </c>
      <c r="KQ44" s="72">
        <v>0.89861659999999999</v>
      </c>
      <c r="KR44" s="72">
        <v>0.89160870000000003</v>
      </c>
      <c r="KS44" s="72">
        <v>0.88475590000000004</v>
      </c>
      <c r="KT44" s="72">
        <v>0.87804439999999995</v>
      </c>
      <c r="KU44" s="72">
        <v>0.87150746999999995</v>
      </c>
      <c r="KV44" s="72">
        <v>0.86522262999999999</v>
      </c>
      <c r="KW44" s="72">
        <v>0.85932964000000001</v>
      </c>
      <c r="KX44" s="72">
        <v>0.85405629999999999</v>
      </c>
      <c r="KY44" s="72">
        <v>0.84976870000000004</v>
      </c>
      <c r="KZ44" s="72">
        <v>0.84702533000000002</v>
      </c>
      <c r="LA44" s="72">
        <v>0.84665990000000002</v>
      </c>
      <c r="LB44" s="72">
        <v>0.84994119999999995</v>
      </c>
      <c r="LC44" s="72">
        <v>0.85846549999999999</v>
      </c>
      <c r="LD44" s="72">
        <v>0.87427160000000004</v>
      </c>
      <c r="LE44" s="72">
        <v>0.89987760000000006</v>
      </c>
      <c r="LF44" s="72">
        <v>0.94228129999999999</v>
      </c>
      <c r="LG44" s="72">
        <v>0.98583609999999999</v>
      </c>
      <c r="LH44" s="72">
        <v>1.0059861999999999</v>
      </c>
      <c r="LI44" s="72">
        <v>1.0135746000000001</v>
      </c>
      <c r="LJ44" s="72">
        <v>1.0135449999999999</v>
      </c>
      <c r="LK44" s="72">
        <v>1.0106984000000001</v>
      </c>
      <c r="LL44" s="72">
        <v>1.0047401</v>
      </c>
      <c r="LM44" s="72">
        <v>0.99468699999999999</v>
      </c>
      <c r="LN44" s="72">
        <v>1.0062034</v>
      </c>
      <c r="LO44" s="72">
        <v>1.0142621999999999</v>
      </c>
      <c r="LP44" s="72">
        <v>1.0193596</v>
      </c>
      <c r="LQ44" s="72">
        <v>1.0245192999999999</v>
      </c>
      <c r="LR44" s="72">
        <v>1.0286431</v>
      </c>
      <c r="LS44" s="72">
        <v>1.0265051000000001</v>
      </c>
      <c r="LT44" s="72">
        <v>0.99254410000000004</v>
      </c>
      <c r="LU44" s="72">
        <v>0.98467689999999997</v>
      </c>
      <c r="LV44" s="72">
        <v>0.97582259999999998</v>
      </c>
      <c r="LW44" s="72">
        <v>0.96621674000000002</v>
      </c>
      <c r="LX44" s="72">
        <v>0.95646260000000005</v>
      </c>
      <c r="LY44" s="72">
        <v>0.94699069999999996</v>
      </c>
      <c r="LZ44" s="72">
        <v>0.93802595</v>
      </c>
      <c r="MA44" s="72">
        <v>0.92963344000000003</v>
      </c>
      <c r="MB44" s="72">
        <v>0.92176133000000005</v>
      </c>
      <c r="MC44" s="72">
        <v>0.91433315999999998</v>
      </c>
      <c r="MD44" s="72">
        <v>0.90725489999999998</v>
      </c>
      <c r="ME44" s="72">
        <v>0.90048269999999997</v>
      </c>
      <c r="MF44" s="72">
        <v>0.89396715000000004</v>
      </c>
      <c r="MG44" s="72">
        <v>0.88768314999999998</v>
      </c>
      <c r="MH44" s="72">
        <v>0.88162370000000001</v>
      </c>
      <c r="MI44" s="72">
        <v>0.87581140000000002</v>
      </c>
      <c r="MJ44" s="72">
        <v>0.87031639999999999</v>
      </c>
      <c r="MK44" s="72">
        <v>0.86526482999999998</v>
      </c>
      <c r="ML44" s="72">
        <v>0.86086479999999999</v>
      </c>
      <c r="MM44" s="72">
        <v>0.85744065000000003</v>
      </c>
      <c r="MN44" s="72">
        <v>0.85544544</v>
      </c>
      <c r="MO44" s="72">
        <v>0.85545987000000001</v>
      </c>
      <c r="MP44" s="72">
        <v>0.85863984000000004</v>
      </c>
      <c r="MQ44" s="72">
        <v>0.86586463000000002</v>
      </c>
      <c r="MR44" s="72">
        <v>0.87767017000000003</v>
      </c>
      <c r="MS44" s="72">
        <v>0.89298010000000005</v>
      </c>
      <c r="MT44" s="72">
        <v>0.906968</v>
      </c>
      <c r="MU44" s="72">
        <v>0.96105593</v>
      </c>
      <c r="MV44" s="72">
        <v>0.99091476000000001</v>
      </c>
      <c r="MW44" s="72">
        <v>1.0046280999999999</v>
      </c>
      <c r="MX44" s="72">
        <v>1.0101732999999999</v>
      </c>
      <c r="MY44" s="72">
        <v>1.0114814999999999</v>
      </c>
      <c r="MZ44" s="72">
        <v>1.0095339999999999</v>
      </c>
      <c r="NA44" s="72">
        <v>0.9999671</v>
      </c>
      <c r="NB44" s="72">
        <v>1.0014377000000001</v>
      </c>
      <c r="NC44" s="72">
        <v>1.0059885</v>
      </c>
      <c r="ND44" s="72">
        <v>1.0100114</v>
      </c>
      <c r="NE44" s="72">
        <v>1.0158567000000001</v>
      </c>
      <c r="NF44" s="72">
        <v>1.0235852999999999</v>
      </c>
      <c r="NG44" s="72">
        <v>1.0262084</v>
      </c>
      <c r="NH44" s="72">
        <v>0.99896010000000002</v>
      </c>
      <c r="NI44" s="72">
        <v>0.99627392999999997</v>
      </c>
      <c r="NJ44" s="72">
        <v>0.99082493999999999</v>
      </c>
      <c r="NK44" s="72">
        <v>0.9844697</v>
      </c>
      <c r="NL44" s="72">
        <v>0.97777795999999995</v>
      </c>
      <c r="NM44" s="72">
        <v>0.97105174999999999</v>
      </c>
      <c r="NN44" s="72">
        <v>0.96450095999999996</v>
      </c>
      <c r="NO44" s="72">
        <v>0.95824253999999998</v>
      </c>
      <c r="NP44" s="72">
        <v>0.95230466000000003</v>
      </c>
      <c r="NQ44" s="72">
        <v>0.94668540000000001</v>
      </c>
      <c r="NR44" s="72">
        <v>0.94135857000000001</v>
      </c>
      <c r="NS44" s="72">
        <v>0.93630539999999995</v>
      </c>
      <c r="NT44" s="72">
        <v>0.93150127000000005</v>
      </c>
      <c r="NU44" s="72">
        <v>0.92693734000000005</v>
      </c>
      <c r="NV44" s="72">
        <v>0.9226105</v>
      </c>
      <c r="NW44" s="72">
        <v>0.91853090000000004</v>
      </c>
      <c r="NX44" s="72">
        <v>0.91474646000000004</v>
      </c>
      <c r="NY44" s="72">
        <v>0.91134000000000004</v>
      </c>
      <c r="NZ44" s="72">
        <v>0.90845244999999997</v>
      </c>
      <c r="OA44" s="72">
        <v>0.90631300000000004</v>
      </c>
      <c r="OB44" s="72">
        <v>0.90518180000000004</v>
      </c>
      <c r="OC44" s="72">
        <v>0.90479182999999996</v>
      </c>
      <c r="OD44" s="72">
        <v>0.90667799999999998</v>
      </c>
      <c r="OE44" s="72">
        <v>0.91068099999999996</v>
      </c>
      <c r="OF44" s="72">
        <v>0.91650390000000004</v>
      </c>
      <c r="OG44" s="72">
        <v>0.92206129999999997</v>
      </c>
      <c r="OH44" s="72">
        <v>0.92235964999999998</v>
      </c>
      <c r="OI44" s="72">
        <v>0.96086735000000001</v>
      </c>
      <c r="OJ44" s="72">
        <v>0.97001152999999996</v>
      </c>
      <c r="OK44" s="72">
        <v>0.96887040000000002</v>
      </c>
      <c r="OL44" s="72">
        <v>0.96744509999999995</v>
      </c>
      <c r="OM44" s="72">
        <v>0.96759479999999998</v>
      </c>
      <c r="ON44" s="72">
        <v>0.96868609999999999</v>
      </c>
      <c r="OO44" s="72">
        <v>0.96991079999999996</v>
      </c>
      <c r="OP44" s="72">
        <v>0.99365380000000003</v>
      </c>
      <c r="OQ44" s="72">
        <v>0.99374819999999997</v>
      </c>
      <c r="OR44" s="72">
        <v>0.99658740000000001</v>
      </c>
      <c r="OS44" s="72">
        <v>1.0007925</v>
      </c>
      <c r="OT44" s="72">
        <v>1.0063194</v>
      </c>
      <c r="OU44" s="72">
        <v>1.0127168</v>
      </c>
      <c r="OV44" s="72">
        <v>1.0103477000000001</v>
      </c>
      <c r="OW44" s="72">
        <v>1.0085002999999999</v>
      </c>
      <c r="OX44" s="72">
        <v>1.0063905</v>
      </c>
      <c r="OY44" s="72">
        <v>1.0038560000000001</v>
      </c>
      <c r="OZ44" s="72">
        <v>1.000877</v>
      </c>
      <c r="PA44" s="72">
        <v>0.99752706000000002</v>
      </c>
      <c r="PB44" s="72">
        <v>0.99398719999999996</v>
      </c>
      <c r="PC44" s="72">
        <v>0.99040764999999997</v>
      </c>
      <c r="PD44" s="72">
        <v>0.9868825</v>
      </c>
      <c r="PE44" s="72">
        <v>0.98347514999999996</v>
      </c>
      <c r="PF44" s="72">
        <v>0.98022129999999996</v>
      </c>
      <c r="PG44" s="72">
        <v>0.97713559999999999</v>
      </c>
      <c r="PH44" s="72">
        <v>0.97421939999999996</v>
      </c>
      <c r="PI44" s="72">
        <v>0.97146964000000002</v>
      </c>
      <c r="PJ44" s="72">
        <v>0.96888269999999999</v>
      </c>
      <c r="PK44" s="72">
        <v>0.96646010000000004</v>
      </c>
      <c r="PL44" s="72">
        <v>0.96421440000000003</v>
      </c>
      <c r="PM44" s="72">
        <v>0.96217613999999996</v>
      </c>
      <c r="PN44" s="72">
        <v>0.96041065000000003</v>
      </c>
      <c r="PO44" s="72">
        <v>0.95908004000000002</v>
      </c>
      <c r="PP44" s="72">
        <v>0.95868750000000003</v>
      </c>
      <c r="PQ44" s="72">
        <v>0.95683720000000005</v>
      </c>
      <c r="PR44" s="72">
        <v>0.95734565999999999</v>
      </c>
      <c r="PS44" s="72">
        <v>0.95836984999999997</v>
      </c>
      <c r="PT44" s="72">
        <v>0.95999299999999999</v>
      </c>
      <c r="PU44" s="72">
        <v>0.96069669999999996</v>
      </c>
      <c r="PV44" s="72">
        <v>0.9562252</v>
      </c>
      <c r="PW44" s="72">
        <v>0.95641339999999997</v>
      </c>
      <c r="PX44" s="72">
        <v>0.95837859999999997</v>
      </c>
      <c r="PY44" s="72">
        <v>0.96110344000000003</v>
      </c>
      <c r="PZ44" s="72">
        <v>0.96361819999999998</v>
      </c>
      <c r="QA44" s="72">
        <v>0.96547185999999996</v>
      </c>
      <c r="QB44" s="72">
        <v>0.96663580000000004</v>
      </c>
      <c r="QC44" s="72">
        <v>0.96688580000000002</v>
      </c>
      <c r="QD44" s="72">
        <v>0.99118596000000003</v>
      </c>
      <c r="QE44" s="72">
        <v>0.98528130000000003</v>
      </c>
      <c r="QF44" s="72">
        <v>0.98336579999999996</v>
      </c>
      <c r="QG44" s="72">
        <v>0.98429655999999999</v>
      </c>
      <c r="QH44" s="72">
        <v>0.98703574999999999</v>
      </c>
      <c r="QI44" s="72">
        <v>0.99071569999999998</v>
      </c>
      <c r="QJ44" s="72">
        <v>0.99440770000000001</v>
      </c>
      <c r="QK44" s="72">
        <v>0.99733740000000004</v>
      </c>
      <c r="QL44" s="72">
        <v>0.99965762999999996</v>
      </c>
      <c r="QM44" s="72">
        <v>1.0014038999999999</v>
      </c>
      <c r="QN44" s="72">
        <v>1.0025238999999999</v>
      </c>
      <c r="QO44" s="72">
        <v>1.0031920999999999</v>
      </c>
      <c r="QP44" s="72">
        <v>1.0033396000000001</v>
      </c>
      <c r="QQ44" s="72">
        <v>1.0030269999999999</v>
      </c>
      <c r="QR44" s="72">
        <v>1.0022538999999999</v>
      </c>
      <c r="QS44" s="72">
        <v>1.0011405</v>
      </c>
      <c r="QT44" s="72">
        <v>0.9997876</v>
      </c>
      <c r="QU44" s="72">
        <v>0.998278</v>
      </c>
      <c r="QV44" s="72">
        <v>0.99672322999999996</v>
      </c>
      <c r="QW44" s="72">
        <v>0.99521875000000004</v>
      </c>
      <c r="QX44" s="72">
        <v>0.9938382</v>
      </c>
      <c r="QY44" s="72">
        <v>0.99263199999999996</v>
      </c>
      <c r="QZ44" s="72">
        <v>0.99162589999999995</v>
      </c>
      <c r="RA44" s="72">
        <v>0.99082493999999999</v>
      </c>
      <c r="RB44" s="72">
        <v>0.99021590000000004</v>
      </c>
      <c r="RC44" s="72">
        <v>0.98977700000000002</v>
      </c>
      <c r="RD44" s="72">
        <v>0.98952043000000001</v>
      </c>
      <c r="RE44" s="72">
        <v>0.98880464000000001</v>
      </c>
      <c r="RF44" s="72">
        <v>0.98805909999999997</v>
      </c>
      <c r="RG44" s="72">
        <v>0.98679329999999998</v>
      </c>
      <c r="RH44" s="72">
        <v>0.98468095</v>
      </c>
      <c r="RI44" s="72">
        <v>0.98145956000000001</v>
      </c>
      <c r="RJ44" s="72">
        <v>0.97820030000000002</v>
      </c>
      <c r="RK44" s="72">
        <v>0.97571929999999996</v>
      </c>
      <c r="RL44" s="72">
        <v>0.97416389999999997</v>
      </c>
      <c r="RM44" s="72">
        <v>0.97339403999999996</v>
      </c>
      <c r="RN44" s="72">
        <v>0.97314255999999999</v>
      </c>
      <c r="RO44" s="72">
        <v>0.97316705999999997</v>
      </c>
      <c r="RP44" s="72">
        <v>0.97321469999999999</v>
      </c>
      <c r="RQ44" s="72">
        <v>0.97292100000000004</v>
      </c>
      <c r="RR44" s="72">
        <v>0.99959310000000001</v>
      </c>
      <c r="RS44" s="72">
        <v>0.99434655999999999</v>
      </c>
      <c r="RT44" s="72">
        <v>0.99009250000000004</v>
      </c>
      <c r="RU44" s="72">
        <v>0.98709159999999996</v>
      </c>
      <c r="RV44" s="72">
        <v>0.98528355000000001</v>
      </c>
      <c r="RW44" s="72">
        <v>0.98422324999999999</v>
      </c>
      <c r="RX44" s="72">
        <v>0.98428196000000001</v>
      </c>
      <c r="RY44" s="72">
        <v>0.98498684000000003</v>
      </c>
      <c r="RZ44" s="72">
        <v>0.9862957</v>
      </c>
      <c r="SA44" s="72">
        <v>0.988062</v>
      </c>
      <c r="SB44" s="72">
        <v>0.99020419999999998</v>
      </c>
      <c r="SC44" s="72">
        <v>0.99239750000000004</v>
      </c>
      <c r="SD44" s="72">
        <v>0.99448526000000004</v>
      </c>
      <c r="SE44" s="72">
        <v>0.99633939999999999</v>
      </c>
      <c r="SF44" s="72">
        <v>0.99787265000000003</v>
      </c>
      <c r="SG44" s="72">
        <v>0.99904316999999998</v>
      </c>
      <c r="SH44" s="72">
        <v>0.99983770000000005</v>
      </c>
      <c r="SI44" s="72">
        <v>1.0003225</v>
      </c>
      <c r="SJ44" s="72">
        <v>1.0005113999999999</v>
      </c>
      <c r="SK44" s="72">
        <v>1.0004225</v>
      </c>
      <c r="SL44" s="72">
        <v>1.0000899999999999</v>
      </c>
      <c r="SM44" s="72">
        <v>0.99954849999999995</v>
      </c>
      <c r="SN44" s="72">
        <v>0.99883639999999996</v>
      </c>
      <c r="SO44" s="72">
        <v>0.99798304000000004</v>
      </c>
      <c r="SP44" s="72">
        <v>0.99700599999999995</v>
      </c>
      <c r="SQ44" s="72">
        <v>0.99591255000000001</v>
      </c>
      <c r="SR44" s="72">
        <v>0.99470203999999995</v>
      </c>
      <c r="SS44" s="72">
        <v>0.9933516</v>
      </c>
      <c r="ST44" s="72">
        <v>0.99180853000000002</v>
      </c>
      <c r="SU44" s="72">
        <v>0.99005390000000004</v>
      </c>
      <c r="SV44" s="72">
        <v>0.98820083999999997</v>
      </c>
      <c r="SW44" s="72">
        <v>0.98616839999999995</v>
      </c>
      <c r="SX44" s="72">
        <v>0.98418695</v>
      </c>
      <c r="SY44" s="72">
        <v>0.98241089999999998</v>
      </c>
      <c r="SZ44" s="72">
        <v>0.9809445</v>
      </c>
      <c r="TA44" s="72">
        <v>0.97982216</v>
      </c>
      <c r="TB44" s="72">
        <v>0.97899190000000003</v>
      </c>
      <c r="TC44" s="72">
        <v>0.97821944999999999</v>
      </c>
      <c r="TD44" s="72">
        <v>0.97647065</v>
      </c>
      <c r="TE44" s="72">
        <v>0.97658109999999998</v>
      </c>
      <c r="TF44" s="72">
        <v>1.0054875999999999</v>
      </c>
      <c r="TG44" s="72">
        <v>1.0033266999999999</v>
      </c>
      <c r="TH44" s="72">
        <v>1.0012087999999999</v>
      </c>
      <c r="TI44" s="72">
        <v>0.99888206000000002</v>
      </c>
      <c r="TJ44" s="72">
        <v>0.99637103000000005</v>
      </c>
      <c r="TK44" s="72">
        <v>0.99411446000000003</v>
      </c>
      <c r="TL44" s="72">
        <v>0.99230070000000004</v>
      </c>
      <c r="TM44" s="72">
        <v>0.99100719999999998</v>
      </c>
      <c r="TN44" s="72">
        <v>0.99024420000000002</v>
      </c>
      <c r="TO44" s="72">
        <v>0.9901529</v>
      </c>
      <c r="TP44" s="72">
        <v>0.99051504999999995</v>
      </c>
      <c r="TQ44" s="72">
        <v>0.99132989999999999</v>
      </c>
      <c r="TR44" s="72">
        <v>0.99242324000000004</v>
      </c>
      <c r="TS44" s="72">
        <v>0.99371326000000004</v>
      </c>
      <c r="TT44" s="72">
        <v>0.99510246999999996</v>
      </c>
      <c r="TU44" s="72">
        <v>0.99648696000000003</v>
      </c>
      <c r="TV44" s="72">
        <v>0.99778040000000001</v>
      </c>
      <c r="TW44" s="72">
        <v>0.99887985000000001</v>
      </c>
      <c r="TX44" s="72">
        <v>0.99972826000000004</v>
      </c>
      <c r="TY44" s="72">
        <v>1.0002894</v>
      </c>
      <c r="TZ44" s="72">
        <v>1.0005455999999999</v>
      </c>
      <c r="UA44" s="72">
        <v>1.0004702000000001</v>
      </c>
      <c r="UB44" s="72">
        <v>1.0001</v>
      </c>
      <c r="UC44" s="72">
        <v>0.99944305</v>
      </c>
      <c r="UD44" s="72">
        <v>0.99852395000000005</v>
      </c>
      <c r="UE44" s="72">
        <v>0.99737569999999998</v>
      </c>
      <c r="UF44" s="72">
        <v>0.99603560000000002</v>
      </c>
      <c r="UG44" s="72">
        <v>0.99454295999999998</v>
      </c>
      <c r="UH44" s="72">
        <v>0.99293620000000005</v>
      </c>
      <c r="UI44" s="72">
        <v>0.99125843999999996</v>
      </c>
      <c r="UJ44" s="72">
        <v>0.98956339999999998</v>
      </c>
      <c r="UK44" s="72">
        <v>0.98792564999999999</v>
      </c>
      <c r="UL44" s="72">
        <v>0.98641442999999995</v>
      </c>
      <c r="UM44" s="72">
        <v>0.98487130000000001</v>
      </c>
      <c r="UN44" s="72">
        <v>0.98352850000000003</v>
      </c>
      <c r="UO44" s="72">
        <v>0.98243904000000004</v>
      </c>
      <c r="UP44" s="72">
        <v>0.98172230000000005</v>
      </c>
      <c r="UQ44" s="72">
        <v>0.9818424</v>
      </c>
      <c r="UR44" s="72">
        <v>0.98400679999999996</v>
      </c>
      <c r="US44" s="72">
        <v>0.98391079999999997</v>
      </c>
      <c r="UT44" s="72">
        <v>1.0066584000000001</v>
      </c>
      <c r="UU44" s="72">
        <v>1.006294</v>
      </c>
      <c r="UV44" s="72">
        <v>1.0062690999999999</v>
      </c>
      <c r="UW44" s="72">
        <v>1.0059655999999999</v>
      </c>
      <c r="UX44" s="72">
        <v>1.0052327999999999</v>
      </c>
      <c r="UY44" s="72">
        <v>1.0042112000000001</v>
      </c>
      <c r="UZ44" s="72">
        <v>1.0030319999999999</v>
      </c>
      <c r="VA44" s="72">
        <v>1.0018258</v>
      </c>
      <c r="VB44" s="72">
        <v>1.0007045000000001</v>
      </c>
      <c r="VC44" s="72">
        <v>0.99976869999999995</v>
      </c>
      <c r="VD44" s="72">
        <v>0.99907250000000003</v>
      </c>
      <c r="VE44" s="72">
        <v>0.99861069999999996</v>
      </c>
      <c r="VF44" s="72">
        <v>0.99845980000000001</v>
      </c>
      <c r="VG44" s="72">
        <v>0.99861365999999996</v>
      </c>
      <c r="VH44" s="72">
        <v>0.99900805999999998</v>
      </c>
      <c r="VI44" s="72">
        <v>0.99958199999999997</v>
      </c>
      <c r="VJ44" s="72">
        <v>1.0002629999999999</v>
      </c>
      <c r="VK44" s="72">
        <v>1.0009834</v>
      </c>
      <c r="VL44" s="72">
        <v>1.0016757000000001</v>
      </c>
      <c r="VM44" s="72">
        <v>1.0022800999999999</v>
      </c>
      <c r="VN44" s="72">
        <v>1.0027503</v>
      </c>
      <c r="VO44" s="72">
        <v>1.0030319999999999</v>
      </c>
      <c r="VP44" s="72">
        <v>1.0030855999999999</v>
      </c>
      <c r="VQ44" s="72">
        <v>1.0029265999999999</v>
      </c>
      <c r="VR44" s="72">
        <v>1.0025035</v>
      </c>
      <c r="VS44" s="72">
        <v>1.0018349</v>
      </c>
      <c r="VT44" s="72">
        <v>1.000934</v>
      </c>
      <c r="VU44" s="72">
        <v>0.99982435000000003</v>
      </c>
      <c r="VV44" s="72">
        <v>0.99853795999999995</v>
      </c>
      <c r="VW44" s="72">
        <v>0.9971158</v>
      </c>
      <c r="VX44" s="72">
        <v>0.99560179999999998</v>
      </c>
      <c r="VY44" s="72">
        <v>0.99404203999999996</v>
      </c>
      <c r="VZ44" s="72">
        <v>0.99248356000000004</v>
      </c>
      <c r="WA44" s="72">
        <v>0.99096315999999995</v>
      </c>
      <c r="WB44" s="72">
        <v>0.98953009999999997</v>
      </c>
      <c r="WC44" s="72">
        <v>0.98825943000000005</v>
      </c>
      <c r="WD44" s="72">
        <v>0.9872107</v>
      </c>
      <c r="WE44" s="72">
        <v>0.98631453999999996</v>
      </c>
      <c r="WF44" s="72">
        <v>0.98650870000000002</v>
      </c>
      <c r="WG44" s="72">
        <v>0.98648760000000002</v>
      </c>
      <c r="WH44" s="72">
        <v>1.0056198999999999</v>
      </c>
      <c r="WI44" s="72">
        <v>1.0053403000000001</v>
      </c>
      <c r="WJ44" s="72">
        <v>1.0054323999999999</v>
      </c>
      <c r="WK44" s="72">
        <v>1.0053835</v>
      </c>
      <c r="WL44" s="72">
        <v>1.0051382</v>
      </c>
      <c r="WM44" s="72">
        <v>1.0047089</v>
      </c>
      <c r="WN44" s="72">
        <v>1.0041298000000001</v>
      </c>
      <c r="WO44" s="72">
        <v>1.0034419999999999</v>
      </c>
      <c r="WP44" s="72">
        <v>1.0026944</v>
      </c>
      <c r="WQ44" s="72">
        <v>1.0019392</v>
      </c>
      <c r="WR44" s="72">
        <v>1.0012249</v>
      </c>
      <c r="WS44" s="72">
        <v>1.0005925</v>
      </c>
      <c r="WT44" s="72">
        <v>1.0000800999999999</v>
      </c>
      <c r="WU44" s="72">
        <v>0.99971390000000004</v>
      </c>
      <c r="WV44" s="72">
        <v>0.99950729999999999</v>
      </c>
      <c r="WW44" s="72">
        <v>0.99946690000000005</v>
      </c>
      <c r="WX44" s="72">
        <v>0.99956500000000004</v>
      </c>
      <c r="WY44" s="72">
        <v>0.99979879999999999</v>
      </c>
      <c r="WZ44" s="72">
        <v>1.0001241000000001</v>
      </c>
      <c r="XA44" s="72">
        <v>1.0004997</v>
      </c>
      <c r="XB44" s="72">
        <v>1.0008827</v>
      </c>
      <c r="XC44" s="72">
        <v>1.0012295</v>
      </c>
      <c r="XD44" s="72">
        <v>1.0015012000000001</v>
      </c>
      <c r="XE44" s="72">
        <v>1.0016697999999999</v>
      </c>
      <c r="XF44" s="72">
        <v>1.0016617999999999</v>
      </c>
      <c r="XG44" s="72">
        <v>1.0015130999999999</v>
      </c>
      <c r="XH44" s="72">
        <v>1.0011797</v>
      </c>
      <c r="XI44" s="72">
        <v>1.0006645999999999</v>
      </c>
      <c r="XJ44" s="72">
        <v>0.99997026</v>
      </c>
      <c r="XK44" s="72">
        <v>0.9991063</v>
      </c>
      <c r="XL44" s="72">
        <v>0.99809040000000004</v>
      </c>
      <c r="XM44" s="72">
        <v>0.99694760000000004</v>
      </c>
      <c r="XN44" s="72">
        <v>0.99570780000000003</v>
      </c>
      <c r="XO44" s="72">
        <v>0.99440539999999999</v>
      </c>
      <c r="XP44" s="72">
        <v>0.99307540000000005</v>
      </c>
      <c r="XQ44" s="72">
        <v>0.99175732999999999</v>
      </c>
      <c r="XR44" s="72">
        <v>0.99050503999999995</v>
      </c>
      <c r="XS44" s="72">
        <v>0.98926809999999998</v>
      </c>
      <c r="XT44" s="72">
        <v>0.98820520000000001</v>
      </c>
      <c r="XU44" s="72">
        <v>0.98799040000000005</v>
      </c>
      <c r="XV44" s="72">
        <v>1.0050611</v>
      </c>
      <c r="XW44" s="72">
        <v>1.0049876</v>
      </c>
      <c r="XX44" s="72">
        <v>1.0052022</v>
      </c>
      <c r="XY44" s="72">
        <v>1.0053647999999999</v>
      </c>
      <c r="XZ44" s="72">
        <v>1.0053396999999999</v>
      </c>
      <c r="YA44" s="72">
        <v>1.0051631999999999</v>
      </c>
      <c r="YB44" s="72">
        <v>1.0048357999999999</v>
      </c>
      <c r="YC44" s="72">
        <v>1.0043755000000001</v>
      </c>
      <c r="YD44" s="72">
        <v>1.0038077999999999</v>
      </c>
      <c r="YE44" s="72">
        <v>1.0031625</v>
      </c>
      <c r="YF44" s="72">
        <v>1.0024734</v>
      </c>
      <c r="YG44" s="72">
        <v>1.0017750999999999</v>
      </c>
      <c r="YH44" s="72">
        <v>1.0011003000000001</v>
      </c>
      <c r="YI44" s="72">
        <v>1.0004782999999999</v>
      </c>
      <c r="YJ44" s="72">
        <v>0.99993502999999995</v>
      </c>
      <c r="YK44" s="72">
        <v>0.99949189999999999</v>
      </c>
      <c r="YL44" s="72">
        <v>0.99917149999999999</v>
      </c>
      <c r="YM44" s="72">
        <v>0.99895763000000004</v>
      </c>
      <c r="YN44" s="72">
        <v>0.9988418</v>
      </c>
      <c r="YO44" s="72">
        <v>0.99883140000000004</v>
      </c>
      <c r="YP44" s="72">
        <v>0.99887899999999996</v>
      </c>
      <c r="YQ44" s="72">
        <v>0.99897530000000001</v>
      </c>
      <c r="YR44" s="72">
        <v>0.99908819999999998</v>
      </c>
      <c r="YS44" s="72">
        <v>0.99918560000000001</v>
      </c>
      <c r="YT44" s="72">
        <v>0.99923309999999999</v>
      </c>
      <c r="YU44" s="72">
        <v>0.99920059999999999</v>
      </c>
      <c r="YV44" s="72">
        <v>0.99906176000000002</v>
      </c>
      <c r="YW44" s="72">
        <v>0.99878734000000002</v>
      </c>
      <c r="YX44" s="72">
        <v>0.99836049999999998</v>
      </c>
      <c r="YY44" s="72">
        <v>0.99777216000000002</v>
      </c>
      <c r="YZ44" s="72">
        <v>0.99702239999999998</v>
      </c>
      <c r="ZA44" s="72">
        <v>0.99611943999999997</v>
      </c>
      <c r="ZB44" s="72">
        <v>0.99508136999999997</v>
      </c>
      <c r="ZC44" s="72">
        <v>0.99393284000000004</v>
      </c>
      <c r="ZD44" s="72">
        <v>0.99270486999999996</v>
      </c>
      <c r="ZE44" s="72">
        <v>0.99142609999999998</v>
      </c>
      <c r="ZF44" s="72">
        <v>0.99010109999999996</v>
      </c>
      <c r="ZG44" s="72">
        <v>0.98881626</v>
      </c>
      <c r="ZH44" s="72">
        <v>0.987429</v>
      </c>
      <c r="ZI44" s="72">
        <v>0.98742609999999997</v>
      </c>
      <c r="ZJ44" s="72">
        <v>1.0046272999999999</v>
      </c>
      <c r="ZK44" s="72">
        <v>1.0052300999999999</v>
      </c>
      <c r="ZL44" s="72">
        <v>1.0062525</v>
      </c>
      <c r="ZM44" s="72">
        <v>1.0071416</v>
      </c>
      <c r="ZN44" s="72">
        <v>1.0078218000000001</v>
      </c>
      <c r="ZO44" s="72">
        <v>1.0082804999999999</v>
      </c>
      <c r="ZP44" s="72">
        <v>1.0085265999999999</v>
      </c>
      <c r="ZQ44" s="72">
        <v>1.0085697</v>
      </c>
      <c r="ZR44" s="72">
        <v>1.0084628</v>
      </c>
      <c r="ZS44" s="72">
        <v>1.0081947</v>
      </c>
      <c r="ZT44" s="72">
        <v>1.0078062999999999</v>
      </c>
      <c r="ZU44" s="72">
        <v>1.0073284</v>
      </c>
      <c r="ZV44" s="72">
        <v>1.0067896000000001</v>
      </c>
      <c r="ZW44" s="72">
        <v>1.0062157</v>
      </c>
      <c r="ZX44" s="72">
        <v>1.0056320000000001</v>
      </c>
      <c r="ZY44" s="72">
        <v>1.0050589000000001</v>
      </c>
      <c r="ZZ44" s="72">
        <v>1.0045037000000001</v>
      </c>
      <c r="AAA44" s="72">
        <v>1.0040028000000001</v>
      </c>
      <c r="AAB44" s="72">
        <v>1.0035654000000001</v>
      </c>
      <c r="AAC44" s="72">
        <v>1.0031969999999999</v>
      </c>
      <c r="AAD44" s="72">
        <v>1.0028938000000001</v>
      </c>
      <c r="AAE44" s="72">
        <v>1.0026484</v>
      </c>
      <c r="AAF44" s="72">
        <v>1.0024470000000001</v>
      </c>
      <c r="AAG44" s="72">
        <v>1.0022698999999999</v>
      </c>
      <c r="AAH44" s="72">
        <v>1.0020918000000001</v>
      </c>
      <c r="AAI44" s="72">
        <v>1.0018828</v>
      </c>
      <c r="AAJ44" s="72">
        <v>1.0016096999999999</v>
      </c>
      <c r="AAK44" s="72">
        <v>1.0012379</v>
      </c>
      <c r="AAL44" s="72">
        <v>1.0007349999999999</v>
      </c>
      <c r="AAM44" s="72">
        <v>1.0000720000000001</v>
      </c>
      <c r="AAN44" s="72">
        <v>0.99922540000000004</v>
      </c>
      <c r="AAO44" s="72">
        <v>0.99818180000000001</v>
      </c>
      <c r="AAP44" s="72">
        <v>0.99693816999999996</v>
      </c>
      <c r="AAQ44" s="72">
        <v>0.99550740000000004</v>
      </c>
      <c r="AAR44" s="72">
        <v>0.99391830000000003</v>
      </c>
      <c r="AAS44" s="72">
        <v>0.992205</v>
      </c>
      <c r="AAT44" s="72">
        <v>0.99042430000000004</v>
      </c>
      <c r="AAU44" s="72">
        <v>0.98865013999999996</v>
      </c>
      <c r="AAV44" s="72">
        <v>0.98686194000000005</v>
      </c>
      <c r="AAW44" s="72">
        <v>0.98689470000000001</v>
      </c>
      <c r="AAX44" s="72">
        <v>1.0031483000000001</v>
      </c>
      <c r="AAY44" s="72">
        <v>1.0038791</v>
      </c>
      <c r="AAZ44" s="72">
        <v>1.0049570999999999</v>
      </c>
      <c r="ABA44" s="72">
        <v>1.0059309000000001</v>
      </c>
      <c r="ABB44" s="72">
        <v>1.0067759999999999</v>
      </c>
      <c r="ABC44" s="72">
        <v>1.0075053</v>
      </c>
      <c r="ABD44" s="72">
        <v>1.0081192000000001</v>
      </c>
      <c r="ABE44" s="72">
        <v>1.0086077</v>
      </c>
      <c r="ABF44" s="72">
        <v>1.0089741999999999</v>
      </c>
      <c r="ABG44" s="72">
        <v>1.0092091999999999</v>
      </c>
      <c r="ABH44" s="72">
        <v>1.0093080999999999</v>
      </c>
      <c r="ABI44" s="72">
        <v>1.0092585999999999</v>
      </c>
      <c r="ABJ44" s="72">
        <v>1.0090771000000001</v>
      </c>
      <c r="ABK44" s="72">
        <v>1.0087702999999999</v>
      </c>
      <c r="ABL44" s="72">
        <v>1.0083534000000001</v>
      </c>
      <c r="ABM44" s="72">
        <v>1.0078438999999999</v>
      </c>
      <c r="ABN44" s="72">
        <v>1.0072631999999999</v>
      </c>
      <c r="ABO44" s="72">
        <v>1.0066351</v>
      </c>
      <c r="ABP44" s="72">
        <v>1.0059823000000001</v>
      </c>
      <c r="ABQ44" s="72">
        <v>1.0053262999999999</v>
      </c>
      <c r="ABR44" s="72">
        <v>1.0046949000000001</v>
      </c>
      <c r="ABS44" s="72">
        <v>1.0041070000000001</v>
      </c>
      <c r="ABT44" s="72">
        <v>1.0035757999999999</v>
      </c>
      <c r="ABU44" s="72">
        <v>1.0031099000000001</v>
      </c>
      <c r="ABV44" s="72">
        <v>1.0027097</v>
      </c>
      <c r="ABW44" s="72">
        <v>1.0023686999999999</v>
      </c>
      <c r="ABX44" s="72">
        <v>1.0020692</v>
      </c>
      <c r="ABY44" s="72">
        <v>1.0017773000000001</v>
      </c>
      <c r="ABZ44" s="72">
        <v>1.0014715999999999</v>
      </c>
      <c r="ACA44" s="72">
        <v>1.0011075</v>
      </c>
      <c r="ACB44" s="72">
        <v>1.0006291</v>
      </c>
      <c r="ACC44" s="72">
        <v>0.99997603999999995</v>
      </c>
      <c r="ACD44" s="72">
        <v>0.99908549999999996</v>
      </c>
      <c r="ACE44" s="72">
        <v>0.99788909999999997</v>
      </c>
      <c r="ACF44" s="72">
        <v>0.99642059999999999</v>
      </c>
      <c r="ACG44" s="72">
        <v>0.99464136000000003</v>
      </c>
      <c r="ACH44" s="72">
        <v>0.99249434000000003</v>
      </c>
      <c r="ACI44" s="72">
        <v>0.9900407</v>
      </c>
      <c r="ACJ44" s="72">
        <v>0.98738760000000003</v>
      </c>
      <c r="ACK44" s="72">
        <v>0.98730470000000004</v>
      </c>
      <c r="ACL44" s="72">
        <v>1.0014033</v>
      </c>
      <c r="ACM44" s="72">
        <v>1.0015082</v>
      </c>
      <c r="ACN44" s="72">
        <v>1.0020252000000001</v>
      </c>
      <c r="ACO44" s="72">
        <v>1.0025986</v>
      </c>
      <c r="ACP44" s="72">
        <v>1.0031341</v>
      </c>
      <c r="ACQ44" s="72">
        <v>1.0035993000000001</v>
      </c>
      <c r="ACR44" s="72">
        <v>1.0039771</v>
      </c>
      <c r="ACS44" s="72">
        <v>1.0042637999999999</v>
      </c>
      <c r="ACT44" s="72">
        <v>1.0044497999999999</v>
      </c>
      <c r="ACU44" s="72">
        <v>1.0045371999999999</v>
      </c>
      <c r="ACV44" s="72">
        <v>1.0045122</v>
      </c>
      <c r="ACW44" s="72">
        <v>1.0043918000000001</v>
      </c>
      <c r="ACX44" s="72">
        <v>1.0041720999999999</v>
      </c>
      <c r="ACY44" s="72">
        <v>1.0038555</v>
      </c>
      <c r="ACZ44" s="72">
        <v>1.0034445999999999</v>
      </c>
      <c r="ADA44" s="72">
        <v>1.0029433000000001</v>
      </c>
      <c r="ADB44" s="72">
        <v>1.0023574</v>
      </c>
      <c r="ADC44" s="72">
        <v>1.0016919</v>
      </c>
      <c r="ADD44" s="72">
        <v>1.0009429999999999</v>
      </c>
      <c r="ADE44" s="72">
        <v>1.0000640999999999</v>
      </c>
      <c r="ADF44" s="72">
        <v>0.99924575999999998</v>
      </c>
      <c r="ADG44" s="72">
        <v>0.9984132</v>
      </c>
      <c r="ADH44" s="72">
        <v>0.99757479999999998</v>
      </c>
      <c r="ADI44" s="72">
        <v>0.99675095000000002</v>
      </c>
      <c r="ADJ44" s="72">
        <v>0.99596344999999997</v>
      </c>
      <c r="ADK44" s="72">
        <v>0.99523539999999999</v>
      </c>
      <c r="ADL44" s="72">
        <v>0.99459070000000005</v>
      </c>
      <c r="ADM44" s="72">
        <v>0.99405770000000004</v>
      </c>
      <c r="ADN44" s="72">
        <v>0.99363612999999995</v>
      </c>
      <c r="ADO44" s="72">
        <v>0.99333289999999996</v>
      </c>
      <c r="ADP44" s="72">
        <v>0.993147</v>
      </c>
      <c r="ADQ44" s="72">
        <v>0.9930599</v>
      </c>
      <c r="ADR44" s="72">
        <v>0.99303180000000002</v>
      </c>
      <c r="ADS44" s="72">
        <v>0.99299210000000004</v>
      </c>
      <c r="ADT44" s="72">
        <v>0.99283719999999998</v>
      </c>
      <c r="ADU44" s="72">
        <v>0.99241360000000001</v>
      </c>
      <c r="ADV44" s="72">
        <v>0.99150634000000004</v>
      </c>
      <c r="ADW44" s="72">
        <v>0.98982877000000002</v>
      </c>
      <c r="ADX44" s="72">
        <v>0.98699740000000002</v>
      </c>
      <c r="ADY44" s="72">
        <v>0.98698220000000003</v>
      </c>
      <c r="ADZ44" s="77"/>
      <c r="AEA44" s="73">
        <v>38</v>
      </c>
      <c r="AEB44" s="103">
        <v>38.5</v>
      </c>
      <c r="AEC44" s="110"/>
      <c r="AED44" s="110"/>
      <c r="AEE44" s="75">
        <f t="shared" si="26"/>
        <v>39</v>
      </c>
      <c r="AEF44" s="109"/>
      <c r="AEG44" s="105">
        <f t="shared" si="37"/>
        <v>1.0046166999999999</v>
      </c>
      <c r="AEH44" s="105">
        <f t="shared" si="37"/>
        <v>0.99590259999999997</v>
      </c>
      <c r="AEI44" s="105">
        <f t="shared" si="37"/>
        <v>0.9781379</v>
      </c>
      <c r="AEJ44" s="105">
        <f t="shared" si="37"/>
        <v>0.96789104000000004</v>
      </c>
      <c r="AEK44" s="105">
        <f t="shared" si="37"/>
        <v>0.97172899999999995</v>
      </c>
      <c r="AEL44" s="105">
        <f t="shared" si="37"/>
        <v>0.95996009999999998</v>
      </c>
      <c r="AEM44" s="105">
        <f t="shared" si="37"/>
        <v>0.96629405000000002</v>
      </c>
      <c r="AEN44" s="105">
        <f t="shared" si="37"/>
        <v>0.98890469999999997</v>
      </c>
      <c r="AEO44" s="105">
        <f t="shared" si="37"/>
        <v>0.99445950000000005</v>
      </c>
      <c r="AEP44" s="105">
        <f t="shared" si="37"/>
        <v>0.96606296000000003</v>
      </c>
      <c r="AEQ44" s="105">
        <f t="shared" si="38"/>
        <v>0.96400845000000002</v>
      </c>
      <c r="AER44" s="105">
        <f t="shared" si="38"/>
        <v>0.97110450000000004</v>
      </c>
      <c r="AES44" s="105">
        <f t="shared" si="38"/>
        <v>0.97559640000000003</v>
      </c>
      <c r="AET44" s="105">
        <f t="shared" si="38"/>
        <v>0.98342589999999996</v>
      </c>
      <c r="AEU44" s="105">
        <f t="shared" si="38"/>
        <v>0.98627913</v>
      </c>
      <c r="AEV44" s="105">
        <f t="shared" si="38"/>
        <v>0.98790646000000004</v>
      </c>
      <c r="AEW44" s="105">
        <f t="shared" si="38"/>
        <v>0.98739469999999996</v>
      </c>
      <c r="AEX44" s="105">
        <f t="shared" si="38"/>
        <v>0.98688359999999997</v>
      </c>
      <c r="AEY44" s="105">
        <f t="shared" si="38"/>
        <v>0.98730046000000005</v>
      </c>
      <c r="AEZ44" s="99">
        <f t="shared" si="42"/>
        <v>30.34</v>
      </c>
      <c r="AFA44" s="69"/>
      <c r="AFB44" s="202" t="s">
        <v>82</v>
      </c>
      <c r="AFC44" s="106">
        <f t="shared" si="43"/>
        <v>0.98020306052631578</v>
      </c>
      <c r="AFD44" s="69"/>
      <c r="AFE44" s="109"/>
      <c r="AFF44" s="105">
        <f t="shared" si="39"/>
        <v>0.99747545000000004</v>
      </c>
      <c r="AFG44" s="105">
        <f t="shared" si="39"/>
        <v>1.00068</v>
      </c>
      <c r="AFH44" s="105">
        <f t="shared" si="39"/>
        <v>1.0006442</v>
      </c>
      <c r="AFI44" s="105">
        <f t="shared" si="39"/>
        <v>1.0010079000000001</v>
      </c>
      <c r="AFJ44" s="105">
        <f t="shared" si="39"/>
        <v>1.0072110000000001</v>
      </c>
      <c r="AFK44" s="105">
        <f t="shared" si="39"/>
        <v>1.006648</v>
      </c>
      <c r="AFL44" s="105">
        <f t="shared" si="39"/>
        <v>0.9784079</v>
      </c>
      <c r="AFM44" s="105">
        <f t="shared" si="39"/>
        <v>0.96090140000000002</v>
      </c>
      <c r="AFN44" s="105">
        <f t="shared" si="39"/>
        <v>0.96192750000000005</v>
      </c>
      <c r="AFO44" s="105">
        <f t="shared" si="39"/>
        <v>0.98218989999999995</v>
      </c>
      <c r="AFP44" s="105">
        <f t="shared" si="40"/>
        <v>1.0035571000000001</v>
      </c>
      <c r="AFQ44" s="105">
        <f t="shared" si="40"/>
        <v>1.0013224999999999</v>
      </c>
      <c r="AFR44" s="105">
        <f t="shared" si="40"/>
        <v>0.98804855000000003</v>
      </c>
      <c r="AFS44" s="105">
        <f t="shared" si="40"/>
        <v>0.99014913999999998</v>
      </c>
      <c r="AFT44" s="105">
        <f t="shared" si="40"/>
        <v>0.99976830000000005</v>
      </c>
      <c r="AFU44" s="105">
        <f t="shared" si="40"/>
        <v>1.0019392</v>
      </c>
      <c r="AFV44" s="105">
        <f t="shared" si="40"/>
        <v>1.0031625</v>
      </c>
      <c r="AFW44" s="105">
        <f t="shared" si="40"/>
        <v>1.0081944</v>
      </c>
      <c r="AFX44" s="105">
        <f t="shared" si="40"/>
        <v>1.0092087000000001</v>
      </c>
      <c r="AFY44" s="105"/>
      <c r="AFZ44" s="106">
        <f t="shared" si="28"/>
        <v>0.99486545473684196</v>
      </c>
      <c r="AGA44" s="69"/>
      <c r="AGB44" s="75">
        <v>38</v>
      </c>
      <c r="AGC44" s="120">
        <v>0</v>
      </c>
      <c r="AGD44" s="120">
        <v>0</v>
      </c>
      <c r="AGE44" s="120">
        <v>0</v>
      </c>
      <c r="AGF44" s="120">
        <v>0</v>
      </c>
      <c r="AGG44" s="69"/>
      <c r="AGH44" s="75">
        <v>38</v>
      </c>
      <c r="AGI44" s="148">
        <v>38</v>
      </c>
      <c r="AGJ44" s="120">
        <v>0</v>
      </c>
      <c r="AGK44" s="120">
        <v>0</v>
      </c>
      <c r="AGL44" s="120">
        <v>0</v>
      </c>
      <c r="AGM44" s="69"/>
      <c r="AGN44" s="75">
        <v>38</v>
      </c>
      <c r="AGO44" s="148">
        <v>38</v>
      </c>
      <c r="AGP44" s="120">
        <v>0</v>
      </c>
      <c r="AGQ44" s="120">
        <v>0</v>
      </c>
      <c r="AGR44" s="148">
        <v>1.5428571428571401E-5</v>
      </c>
      <c r="AGS44" s="69"/>
      <c r="AGT44" s="75">
        <v>38</v>
      </c>
      <c r="AGU44" s="147">
        <v>38</v>
      </c>
      <c r="AGV44" s="151">
        <v>0</v>
      </c>
      <c r="AGW44" s="151">
        <v>0</v>
      </c>
      <c r="AGX44" s="161">
        <v>0</v>
      </c>
      <c r="AGY44" s="152">
        <v>0</v>
      </c>
      <c r="AGZ44" s="69"/>
      <c r="AHA44" s="69"/>
      <c r="AHB44" s="69"/>
      <c r="AHC44" s="69"/>
      <c r="AHD44" s="69"/>
      <c r="AHE44" s="69"/>
      <c r="AHF44" s="69"/>
      <c r="AHG44" s="69"/>
      <c r="AHH44" s="69"/>
      <c r="AHI44" s="69"/>
      <c r="AHJ44" s="69"/>
      <c r="AHK44" s="69"/>
      <c r="AHL44" s="69"/>
      <c r="AHM44" s="69"/>
      <c r="AHN44" s="69"/>
      <c r="AHO44" s="69"/>
      <c r="AHP44" s="69"/>
      <c r="AHQ44" s="69"/>
      <c r="AHR44" s="69"/>
      <c r="AHS44" s="69"/>
      <c r="AHT44" s="69"/>
      <c r="AHU44" s="69"/>
      <c r="AHV44" s="69"/>
      <c r="AHW44" s="69"/>
      <c r="AHX44" s="69"/>
      <c r="AHY44" s="69"/>
      <c r="AHZ44" s="69"/>
      <c r="AIA44" s="69"/>
      <c r="AIB44" s="69"/>
      <c r="AIC44" s="69"/>
      <c r="AID44" s="69"/>
      <c r="AIE44" s="69"/>
      <c r="AIF44" s="69"/>
      <c r="AIG44" s="69"/>
      <c r="AIH44" s="69"/>
      <c r="AII44" s="69"/>
      <c r="AIJ44" s="69"/>
      <c r="AIK44" s="69"/>
      <c r="AIL44" s="69"/>
      <c r="AIM44" s="69"/>
      <c r="AIN44" s="69"/>
      <c r="AIO44" s="69"/>
      <c r="AIP44" s="69"/>
      <c r="AIQ44" s="69"/>
      <c r="AIR44" s="69"/>
      <c r="AIS44" s="69"/>
      <c r="AIT44" s="69"/>
      <c r="AIU44" s="69"/>
      <c r="AIV44" s="69"/>
      <c r="AIW44" s="69"/>
      <c r="AIX44" s="69"/>
      <c r="AIY44" s="69"/>
      <c r="AIZ44" s="69"/>
      <c r="AJA44" s="69"/>
      <c r="AJB44" s="69"/>
      <c r="AJC44" s="69"/>
      <c r="AJD44" s="69"/>
      <c r="AJE44" s="69"/>
      <c r="AJF44" s="69"/>
      <c r="AJG44" s="69"/>
      <c r="AJH44" s="69"/>
      <c r="AJI44" s="69"/>
      <c r="AJJ44" s="69"/>
      <c r="AJK44" s="69"/>
      <c r="AJL44" s="69"/>
      <c r="AJM44" s="69"/>
      <c r="AJN44" s="69"/>
      <c r="AJO44" s="69"/>
      <c r="AJP44" s="69"/>
      <c r="AJQ44" s="69"/>
      <c r="AJR44" s="69"/>
      <c r="AJS44" s="69"/>
      <c r="AJT44" s="69"/>
      <c r="AJU44" s="69"/>
      <c r="AJV44" s="69"/>
      <c r="AJW44" s="69"/>
      <c r="AJX44" s="69"/>
      <c r="AJY44" s="69"/>
      <c r="AJZ44" s="69"/>
      <c r="AKA44" s="69"/>
      <c r="AKB44" s="69"/>
      <c r="AKC44" s="69"/>
      <c r="AKD44" s="69"/>
      <c r="AKE44" s="69"/>
      <c r="AKF44" s="69"/>
      <c r="AKG44" s="69"/>
      <c r="AKH44" s="69"/>
      <c r="AKI44" s="69"/>
      <c r="AKJ44" s="69"/>
      <c r="AKK44" s="69"/>
      <c r="AKL44" s="69"/>
      <c r="AKM44" s="69"/>
      <c r="AKN44" s="69"/>
      <c r="AKO44" s="69"/>
      <c r="AKP44" s="69"/>
      <c r="AKQ44" s="69"/>
      <c r="AKR44" s="69"/>
      <c r="AKS44" s="69"/>
      <c r="AKT44" s="69"/>
      <c r="AKU44" s="69"/>
      <c r="AKV44" s="69"/>
      <c r="AKW44" s="69"/>
      <c r="AKX44" s="69"/>
      <c r="AKY44" s="69"/>
      <c r="AKZ44" s="69"/>
      <c r="ALA44" s="69"/>
      <c r="ALB44" s="69"/>
      <c r="ALC44" s="69"/>
      <c r="ALD44" s="69"/>
      <c r="ALE44" s="69"/>
      <c r="ALF44" s="69"/>
      <c r="ALG44" s="69"/>
      <c r="ALH44" s="69"/>
      <c r="ALI44" s="69"/>
      <c r="ALJ44" s="69"/>
      <c r="ALK44" s="69"/>
      <c r="ALL44" s="69"/>
      <c r="ALM44" s="69"/>
      <c r="ALN44" s="69"/>
      <c r="ALO44" s="69"/>
      <c r="ALP44" s="69"/>
      <c r="ALQ44" s="69"/>
      <c r="ALR44" s="69"/>
      <c r="ALS44" s="69"/>
      <c r="ALT44" s="69"/>
      <c r="ALU44" s="69"/>
      <c r="ALV44" s="69"/>
      <c r="ALW44" s="69"/>
      <c r="ALX44" s="69"/>
      <c r="ALY44" s="69"/>
      <c r="ALZ44" s="69"/>
      <c r="AMA44" s="69"/>
      <c r="AMB44" s="69"/>
      <c r="AMC44" s="69"/>
      <c r="AMD44" s="69"/>
      <c r="AME44" s="69"/>
      <c r="AMF44" s="69"/>
      <c r="AMG44" s="69"/>
      <c r="AMH44" s="69"/>
      <c r="AMI44" s="69"/>
      <c r="AMJ44" s="69"/>
      <c r="AMK44" s="69"/>
      <c r="AML44" s="69"/>
      <c r="AMM44" s="69"/>
      <c r="AMN44" s="69"/>
      <c r="AMO44" s="69"/>
      <c r="AMP44" s="69"/>
      <c r="AMQ44" s="69"/>
      <c r="AMR44" s="69"/>
      <c r="AMS44" s="69"/>
      <c r="AMT44" s="69"/>
      <c r="AMU44" s="69"/>
      <c r="AMV44" s="69"/>
      <c r="AMW44" s="69"/>
      <c r="AMX44" s="69"/>
      <c r="AMY44" s="69"/>
      <c r="AMZ44" s="69"/>
      <c r="ANA44" s="69"/>
      <c r="ANB44" s="69"/>
      <c r="ANC44" s="69"/>
      <c r="AND44" s="69"/>
      <c r="ANE44" s="69"/>
      <c r="ANF44" s="69"/>
      <c r="ANG44" s="69"/>
      <c r="ANH44" s="69"/>
      <c r="ANI44" s="69"/>
      <c r="ANJ44" s="69"/>
      <c r="ANK44" s="69"/>
      <c r="ANL44" s="69"/>
      <c r="ANM44" s="69"/>
      <c r="ANN44" s="69"/>
      <c r="ANO44" s="69"/>
      <c r="ANP44" s="69"/>
      <c r="ANQ44" s="69"/>
      <c r="ANR44" s="69"/>
      <c r="ANS44" s="69"/>
      <c r="ANT44" s="69"/>
      <c r="ANU44" s="69"/>
      <c r="ANV44" s="69"/>
      <c r="ANW44" s="69"/>
      <c r="ANX44" s="69"/>
      <c r="ANY44" s="69"/>
      <c r="ANZ44" s="69"/>
      <c r="AOA44" s="69"/>
      <c r="AOB44" s="69"/>
      <c r="AOC44" s="69"/>
      <c r="AOD44" s="69"/>
      <c r="AOE44" s="69"/>
      <c r="AOF44" s="69"/>
      <c r="AOG44" s="69"/>
      <c r="AOH44" s="69"/>
      <c r="AOI44" s="69"/>
      <c r="AOJ44" s="69"/>
      <c r="AOK44" s="69"/>
      <c r="AOL44" s="69"/>
      <c r="AOM44" s="69"/>
      <c r="AON44" s="69"/>
      <c r="AOO44" s="69"/>
      <c r="AOP44" s="69"/>
      <c r="AOQ44" s="69"/>
      <c r="AOR44" s="69"/>
      <c r="AOS44" s="69"/>
      <c r="AOT44" s="69"/>
      <c r="AOU44" s="69"/>
      <c r="AOV44" s="69"/>
      <c r="AOW44" s="69"/>
      <c r="AOX44" s="69"/>
      <c r="AOY44" s="69"/>
      <c r="AOZ44" s="69"/>
      <c r="APA44" s="69"/>
      <c r="APB44" s="69"/>
      <c r="APC44" s="69"/>
      <c r="APD44" s="69"/>
      <c r="APE44" s="69"/>
      <c r="APF44" s="69"/>
      <c r="APG44" s="69"/>
      <c r="APH44" s="69"/>
      <c r="API44" s="69"/>
      <c r="APJ44" s="69"/>
      <c r="APK44" s="69"/>
      <c r="APL44" s="69"/>
      <c r="APM44" s="69"/>
      <c r="APN44" s="69"/>
      <c r="APO44" s="69"/>
      <c r="APP44" s="69"/>
      <c r="APQ44" s="69"/>
      <c r="APR44" s="69"/>
      <c r="APS44" s="69"/>
      <c r="APT44" s="69"/>
      <c r="APU44" s="69"/>
      <c r="APV44" s="69"/>
      <c r="APW44" s="69"/>
      <c r="APX44" s="69"/>
      <c r="APY44" s="69"/>
      <c r="APZ44" s="69"/>
      <c r="AQA44" s="69"/>
      <c r="AQB44" s="69"/>
      <c r="AQC44" s="69"/>
      <c r="AQD44" s="69"/>
      <c r="AQE44" s="69"/>
      <c r="AQF44" s="69"/>
      <c r="AQG44" s="69"/>
      <c r="AQH44" s="69"/>
      <c r="AQI44" s="69"/>
      <c r="AQJ44" s="69"/>
      <c r="AQK44" s="69"/>
      <c r="AQL44" s="69"/>
      <c r="AQM44" s="69"/>
      <c r="AQN44" s="69"/>
      <c r="AQO44" s="69"/>
      <c r="AQP44" s="69"/>
      <c r="AQQ44" s="69"/>
      <c r="AQR44" s="69"/>
      <c r="AQS44" s="69"/>
      <c r="AQT44" s="69"/>
      <c r="AQU44" s="69"/>
      <c r="AQV44" s="69"/>
      <c r="AQW44" s="69"/>
      <c r="AQX44" s="69"/>
      <c r="AQY44" s="69"/>
      <c r="AQZ44" s="69"/>
      <c r="ARA44" s="69"/>
      <c r="ARB44" s="69"/>
      <c r="ARC44" s="69"/>
      <c r="ARD44" s="69"/>
      <c r="ARE44" s="69"/>
      <c r="ARF44" s="69"/>
      <c r="ARG44" s="69"/>
      <c r="ARH44" s="69"/>
      <c r="ARI44" s="69"/>
      <c r="ARJ44" s="69"/>
      <c r="ARK44" s="69"/>
      <c r="ARL44" s="69"/>
      <c r="ARM44" s="69"/>
      <c r="ARN44" s="69"/>
      <c r="ARO44" s="69"/>
      <c r="ARP44" s="69"/>
      <c r="ARQ44" s="69"/>
      <c r="ARR44" s="69"/>
      <c r="ARS44" s="69"/>
      <c r="ART44" s="69"/>
      <c r="ARU44" s="69"/>
      <c r="ARV44" s="69"/>
      <c r="ARW44" s="69"/>
      <c r="ARX44" s="69"/>
      <c r="ARY44" s="69"/>
      <c r="ARZ44" s="69"/>
      <c r="ASA44" s="69"/>
      <c r="ASB44" s="69"/>
    </row>
    <row r="45" spans="1:1172" ht="3" customHeight="1" x14ac:dyDescent="0.25">
      <c r="A45" s="77"/>
      <c r="B45" s="98">
        <v>39</v>
      </c>
      <c r="C45" s="99">
        <v>31.16</v>
      </c>
      <c r="D45" s="94">
        <f t="shared" si="41"/>
        <v>2</v>
      </c>
      <c r="E45" s="77"/>
      <c r="F45" s="191">
        <v>0.99870694000000004</v>
      </c>
      <c r="G45" s="70">
        <v>0.99675756999999998</v>
      </c>
      <c r="H45" s="70">
        <v>0.99594503999999995</v>
      </c>
      <c r="I45" s="70">
        <v>0.99563760000000001</v>
      </c>
      <c r="J45" s="70">
        <v>0.99565535999999999</v>
      </c>
      <c r="K45" s="70">
        <v>0.99584430000000002</v>
      </c>
      <c r="L45" s="70">
        <v>0.99616939999999998</v>
      </c>
      <c r="M45" s="70">
        <v>0.99657899999999999</v>
      </c>
      <c r="N45" s="70">
        <v>0.99702716000000002</v>
      </c>
      <c r="O45" s="70">
        <v>0.99747589999999997</v>
      </c>
      <c r="P45" s="70">
        <v>0.99788920000000003</v>
      </c>
      <c r="Q45" s="70">
        <v>0.99825900000000001</v>
      </c>
      <c r="R45" s="70">
        <v>0.99857030000000002</v>
      </c>
      <c r="S45" s="70">
        <v>0.99881386999999999</v>
      </c>
      <c r="T45" s="70">
        <v>0.99898549999999997</v>
      </c>
      <c r="U45" s="70">
        <v>0.99908006000000005</v>
      </c>
      <c r="V45" s="70">
        <v>0.99909619999999999</v>
      </c>
      <c r="W45" s="70">
        <v>0.99905115</v>
      </c>
      <c r="X45" s="70">
        <v>0.99893074999999998</v>
      </c>
      <c r="Y45" s="70">
        <v>0.99874145000000003</v>
      </c>
      <c r="Z45" s="70">
        <v>0.99848353999999995</v>
      </c>
      <c r="AA45" s="71">
        <v>0.99815679999999996</v>
      </c>
      <c r="AB45" s="71">
        <v>0.99776374999999995</v>
      </c>
      <c r="AC45" s="71">
        <v>0.99733530000000004</v>
      </c>
      <c r="AD45" s="71">
        <v>0.99677174999999996</v>
      </c>
      <c r="AE45" s="71">
        <v>0.99615770000000003</v>
      </c>
      <c r="AF45" s="71">
        <v>0.99551135000000002</v>
      </c>
      <c r="AG45" s="71">
        <v>0.99484700000000004</v>
      </c>
      <c r="AH45" s="71">
        <v>0.99419575999999998</v>
      </c>
      <c r="AI45" s="71">
        <v>0.99358570000000002</v>
      </c>
      <c r="AJ45" s="71">
        <v>0.99301755000000003</v>
      </c>
      <c r="AK45" s="71">
        <v>0.99270199999999997</v>
      </c>
      <c r="AL45" s="71">
        <v>0.99278949999999999</v>
      </c>
      <c r="AM45" s="71">
        <v>0.9931915</v>
      </c>
      <c r="AN45" s="71">
        <v>0.99415403999999996</v>
      </c>
      <c r="AO45" s="71">
        <v>0.99586549999999996</v>
      </c>
      <c r="AP45" s="71">
        <v>0.99849120000000002</v>
      </c>
      <c r="AQ45" s="71">
        <v>1.0019902999999999</v>
      </c>
      <c r="AR45" s="71">
        <v>1.0053566</v>
      </c>
      <c r="AS45" s="71">
        <v>1.0049395999999999</v>
      </c>
      <c r="AT45" s="72">
        <v>0.99955190000000005</v>
      </c>
      <c r="AU45" s="72">
        <v>0.99800979999999995</v>
      </c>
      <c r="AV45" s="72">
        <v>0.99796426000000005</v>
      </c>
      <c r="AW45" s="72">
        <v>0.99813419999999997</v>
      </c>
      <c r="AX45" s="72">
        <v>0.99846939999999995</v>
      </c>
      <c r="AY45" s="72">
        <v>0.99892610000000004</v>
      </c>
      <c r="AZ45" s="72">
        <v>0.99943839999999995</v>
      </c>
      <c r="BA45" s="72">
        <v>0.99996209999999996</v>
      </c>
      <c r="BB45" s="72">
        <v>1.0004048000000001</v>
      </c>
      <c r="BC45" s="72">
        <v>1.0006805999999999</v>
      </c>
      <c r="BD45" s="72">
        <v>1.0007341000000001</v>
      </c>
      <c r="BE45" s="72">
        <v>1.00057</v>
      </c>
      <c r="BF45" s="72">
        <v>1.0001605</v>
      </c>
      <c r="BG45" s="72">
        <v>0.99955326</v>
      </c>
      <c r="BH45" s="72">
        <v>0.99879569999999995</v>
      </c>
      <c r="BI45" s="72">
        <v>0.99794090000000002</v>
      </c>
      <c r="BJ45" s="72">
        <v>0.99704199999999998</v>
      </c>
      <c r="BK45" s="72">
        <v>0.99615156999999999</v>
      </c>
      <c r="BL45" s="72">
        <v>0.99531685999999997</v>
      </c>
      <c r="BM45" s="72">
        <v>0.99458009999999997</v>
      </c>
      <c r="BN45" s="72">
        <v>0.99397652999999997</v>
      </c>
      <c r="BO45" s="72">
        <v>0.99352585999999998</v>
      </c>
      <c r="BP45" s="72">
        <v>0.99320894000000004</v>
      </c>
      <c r="BQ45" s="72">
        <v>0.99322706000000005</v>
      </c>
      <c r="BR45" s="72">
        <v>0.99343000000000004</v>
      </c>
      <c r="BS45" s="72">
        <v>0.99382979999999999</v>
      </c>
      <c r="BT45" s="72">
        <v>0.99437695999999998</v>
      </c>
      <c r="BU45" s="72">
        <v>0.99495129999999998</v>
      </c>
      <c r="BV45" s="72">
        <v>0.99571010000000004</v>
      </c>
      <c r="BW45" s="72">
        <v>0.99651239999999996</v>
      </c>
      <c r="BX45" s="72">
        <v>0.99727880000000002</v>
      </c>
      <c r="BY45" s="72">
        <v>0.99792623999999996</v>
      </c>
      <c r="BZ45" s="72">
        <v>0.99836725000000004</v>
      </c>
      <c r="CA45" s="72">
        <v>0.99848353999999995</v>
      </c>
      <c r="CB45" s="72">
        <v>0.99823059999999997</v>
      </c>
      <c r="CC45" s="72">
        <v>0.99744284000000005</v>
      </c>
      <c r="CD45" s="72">
        <v>0.99635890000000005</v>
      </c>
      <c r="CE45" s="72">
        <v>0.99535450000000003</v>
      </c>
      <c r="CF45" s="72">
        <v>0.99657689999999999</v>
      </c>
      <c r="CG45" s="72">
        <v>0.99648879999999995</v>
      </c>
      <c r="CH45" s="72">
        <v>0.99780833999999996</v>
      </c>
      <c r="CI45" s="72">
        <v>0.99497986000000005</v>
      </c>
      <c r="CJ45" s="72">
        <v>0.99378014000000003</v>
      </c>
      <c r="CK45" s="72">
        <v>0.99342520000000001</v>
      </c>
      <c r="CL45" s="72">
        <v>0.99371266000000003</v>
      </c>
      <c r="CM45" s="72">
        <v>0.99464226</v>
      </c>
      <c r="CN45" s="72">
        <v>0.99606899999999998</v>
      </c>
      <c r="CO45" s="72">
        <v>0.99773204000000004</v>
      </c>
      <c r="CP45" s="72">
        <v>0.99935025</v>
      </c>
      <c r="CQ45" s="72">
        <v>1.0006446</v>
      </c>
      <c r="CR45" s="72">
        <v>1.0015216</v>
      </c>
      <c r="CS45" s="72">
        <v>1.0020305</v>
      </c>
      <c r="CT45" s="72">
        <v>1.0022629999999999</v>
      </c>
      <c r="CU45" s="72">
        <v>1.0023048000000001</v>
      </c>
      <c r="CV45" s="72">
        <v>1.0022606000000001</v>
      </c>
      <c r="CW45" s="72">
        <v>1.0021532</v>
      </c>
      <c r="CX45" s="72">
        <v>1.0020290999999999</v>
      </c>
      <c r="CY45" s="72">
        <v>1.0019138999999999</v>
      </c>
      <c r="CZ45" s="72">
        <v>1.0018252000000001</v>
      </c>
      <c r="DA45" s="72">
        <v>1.001763</v>
      </c>
      <c r="DB45" s="72">
        <v>1.0017259999999999</v>
      </c>
      <c r="DC45" s="72">
        <v>1.0017045</v>
      </c>
      <c r="DD45" s="72">
        <v>1.0016706</v>
      </c>
      <c r="DE45" s="72">
        <v>1.0017320000000001</v>
      </c>
      <c r="DF45" s="72">
        <v>1.0017507000000001</v>
      </c>
      <c r="DG45" s="72">
        <v>1.0017132</v>
      </c>
      <c r="DH45" s="72">
        <v>1.0016645</v>
      </c>
      <c r="DI45" s="72">
        <v>1.0015476000000001</v>
      </c>
      <c r="DJ45" s="72">
        <v>1.0013196</v>
      </c>
      <c r="DK45" s="72">
        <v>1.0009254999999999</v>
      </c>
      <c r="DL45" s="72">
        <v>1.0002934000000001</v>
      </c>
      <c r="DM45" s="72">
        <v>0.99933713999999996</v>
      </c>
      <c r="DN45" s="72">
        <v>0.99797046</v>
      </c>
      <c r="DO45" s="72">
        <v>0.99608220000000003</v>
      </c>
      <c r="DP45" s="72">
        <v>0.99365440000000005</v>
      </c>
      <c r="DQ45" s="72">
        <v>0.99080175000000004</v>
      </c>
      <c r="DR45" s="72">
        <v>0.98764293999999997</v>
      </c>
      <c r="DS45" s="72">
        <v>0.98411064999999998</v>
      </c>
      <c r="DT45" s="72">
        <v>0.97884760000000004</v>
      </c>
      <c r="DU45" s="72">
        <v>0.97934454999999998</v>
      </c>
      <c r="DV45" s="72">
        <v>0.99740313999999997</v>
      </c>
      <c r="DW45" s="72">
        <v>0.99336400000000002</v>
      </c>
      <c r="DX45" s="72">
        <v>0.99198090000000005</v>
      </c>
      <c r="DY45" s="72">
        <v>0.99194764999999996</v>
      </c>
      <c r="DZ45" s="72">
        <v>0.99252355000000003</v>
      </c>
      <c r="EA45" s="72">
        <v>0.9942993</v>
      </c>
      <c r="EB45" s="72">
        <v>0.99656593999999998</v>
      </c>
      <c r="EC45" s="72">
        <v>0.99902950000000001</v>
      </c>
      <c r="ED45" s="72">
        <v>1.0007931000000001</v>
      </c>
      <c r="EE45" s="72">
        <v>1.0009642999999999</v>
      </c>
      <c r="EF45" s="72">
        <v>1.0006088</v>
      </c>
      <c r="EG45" s="72">
        <v>1.0001823999999999</v>
      </c>
      <c r="EH45" s="72">
        <v>0.99983436000000003</v>
      </c>
      <c r="EI45" s="72">
        <v>0.99962324000000002</v>
      </c>
      <c r="EJ45" s="72">
        <v>0.99954354999999995</v>
      </c>
      <c r="EK45" s="72">
        <v>0.99953780000000003</v>
      </c>
      <c r="EL45" s="72">
        <v>0.99953800000000004</v>
      </c>
      <c r="EM45" s="72">
        <v>0.99950534000000002</v>
      </c>
      <c r="EN45" s="72">
        <v>0.99939719999999999</v>
      </c>
      <c r="EO45" s="72">
        <v>0.99917655999999999</v>
      </c>
      <c r="EP45" s="72">
        <v>0.99882674000000005</v>
      </c>
      <c r="EQ45" s="72">
        <v>0.99831766</v>
      </c>
      <c r="ER45" s="72">
        <v>0.99755095999999999</v>
      </c>
      <c r="ES45" s="72">
        <v>0.99685219999999997</v>
      </c>
      <c r="ET45" s="72">
        <v>0.99598587000000005</v>
      </c>
      <c r="EU45" s="72">
        <v>0.99503547000000003</v>
      </c>
      <c r="EV45" s="72">
        <v>0.99405790000000005</v>
      </c>
      <c r="EW45" s="72">
        <v>0.99309559999999997</v>
      </c>
      <c r="EX45" s="72">
        <v>0.99218183999999998</v>
      </c>
      <c r="EY45" s="72">
        <v>0.99133086000000004</v>
      </c>
      <c r="EZ45" s="72">
        <v>0.99051319999999998</v>
      </c>
      <c r="FA45" s="72">
        <v>0.98961399999999999</v>
      </c>
      <c r="FB45" s="72">
        <v>0.98833190000000004</v>
      </c>
      <c r="FC45" s="72">
        <v>0.98608680000000004</v>
      </c>
      <c r="FD45" s="72">
        <v>0.98270433999999995</v>
      </c>
      <c r="FE45" s="72">
        <v>0.97898792999999995</v>
      </c>
      <c r="FF45" s="72">
        <v>0.97541750000000005</v>
      </c>
      <c r="FG45" s="72">
        <v>0.97220099999999998</v>
      </c>
      <c r="FH45" s="72">
        <v>0.96974570000000004</v>
      </c>
      <c r="FI45" s="72">
        <v>0.97021579999999996</v>
      </c>
      <c r="FJ45" s="72">
        <v>1.0028248</v>
      </c>
      <c r="FK45" s="72">
        <v>1.0024667</v>
      </c>
      <c r="FL45" s="72">
        <v>1.0045173000000001</v>
      </c>
      <c r="FM45" s="72">
        <v>1.0076452</v>
      </c>
      <c r="FN45" s="72">
        <v>1.0101646</v>
      </c>
      <c r="FO45" s="72">
        <v>1.0099087</v>
      </c>
      <c r="FP45" s="72">
        <v>1.0073704999999999</v>
      </c>
      <c r="FQ45" s="72">
        <v>1.0094086</v>
      </c>
      <c r="FR45" s="72">
        <v>1.0083765</v>
      </c>
      <c r="FS45" s="72">
        <v>1.0077037</v>
      </c>
      <c r="FT45" s="72">
        <v>1.0072673999999999</v>
      </c>
      <c r="FU45" s="72">
        <v>1.0068102000000001</v>
      </c>
      <c r="FV45" s="72">
        <v>1.0062301</v>
      </c>
      <c r="FW45" s="72">
        <v>1.0054681999999999</v>
      </c>
      <c r="FX45" s="72">
        <v>1.0045135000000001</v>
      </c>
      <c r="FY45" s="72">
        <v>1.0033972</v>
      </c>
      <c r="FZ45" s="72">
        <v>1.0019726</v>
      </c>
      <c r="GA45" s="72">
        <v>1.0003955</v>
      </c>
      <c r="GB45" s="72">
        <v>0.99894059999999996</v>
      </c>
      <c r="GC45" s="72">
        <v>0.99724380000000001</v>
      </c>
      <c r="GD45" s="72">
        <v>0.99542580000000003</v>
      </c>
      <c r="GE45" s="72">
        <v>0.99353515999999997</v>
      </c>
      <c r="GF45" s="72">
        <v>0.99153460000000004</v>
      </c>
      <c r="GG45" s="72">
        <v>0.98944794999999996</v>
      </c>
      <c r="GH45" s="72">
        <v>0.98728293</v>
      </c>
      <c r="GI45" s="72">
        <v>0.98506117000000004</v>
      </c>
      <c r="GJ45" s="72">
        <v>0.98282736999999998</v>
      </c>
      <c r="GK45" s="72">
        <v>0.98066204999999995</v>
      </c>
      <c r="GL45" s="72">
        <v>0.97870106000000001</v>
      </c>
      <c r="GM45" s="72">
        <v>0.97715633999999996</v>
      </c>
      <c r="GN45" s="72">
        <v>0.97632735999999998</v>
      </c>
      <c r="GO45" s="72">
        <v>0.97657775999999996</v>
      </c>
      <c r="GP45" s="72">
        <v>0.97796309999999997</v>
      </c>
      <c r="GQ45" s="72">
        <v>0.97593819999999998</v>
      </c>
      <c r="GR45" s="72">
        <v>0.97667813000000003</v>
      </c>
      <c r="GS45" s="72">
        <v>0.97838133999999999</v>
      </c>
      <c r="GT45" s="72">
        <v>0.97931694999999996</v>
      </c>
      <c r="GU45" s="72">
        <v>0.97874576000000002</v>
      </c>
      <c r="GV45" s="72">
        <v>0.97679835999999998</v>
      </c>
      <c r="GW45" s="72">
        <v>0.97566319999999995</v>
      </c>
      <c r="GX45" s="72">
        <v>1.0123845</v>
      </c>
      <c r="GY45" s="72">
        <v>1.0187477</v>
      </c>
      <c r="GZ45" s="72">
        <v>1.0229132999999999</v>
      </c>
      <c r="HA45" s="72">
        <v>1.0247389</v>
      </c>
      <c r="HB45" s="72">
        <v>1.0233539</v>
      </c>
      <c r="HC45" s="72">
        <v>1.0137080000000001</v>
      </c>
      <c r="HD45" s="72">
        <v>0.99125260000000004</v>
      </c>
      <c r="HE45" s="72">
        <v>1.0067778999999999</v>
      </c>
      <c r="HF45" s="72">
        <v>1.0098387</v>
      </c>
      <c r="HG45" s="72">
        <v>1.00942</v>
      </c>
      <c r="HH45" s="72">
        <v>1.0078533000000001</v>
      </c>
      <c r="HI45" s="72">
        <v>1.0057986000000001</v>
      </c>
      <c r="HJ45" s="72">
        <v>1.0032173</v>
      </c>
      <c r="HK45" s="72">
        <v>1.0003054</v>
      </c>
      <c r="HL45" s="72">
        <v>0.99709946000000005</v>
      </c>
      <c r="HM45" s="72">
        <v>0.99359405000000001</v>
      </c>
      <c r="HN45" s="72">
        <v>0.98972179999999998</v>
      </c>
      <c r="HO45" s="72">
        <v>0.98555970000000004</v>
      </c>
      <c r="HP45" s="72">
        <v>0.98118740000000004</v>
      </c>
      <c r="HQ45" s="72">
        <v>0.97676379999999996</v>
      </c>
      <c r="HR45" s="72">
        <v>0.97220320000000005</v>
      </c>
      <c r="HS45" s="72">
        <v>0.96755080000000004</v>
      </c>
      <c r="HT45" s="72">
        <v>0.96285310000000002</v>
      </c>
      <c r="HU45" s="72">
        <v>0.95819639999999995</v>
      </c>
      <c r="HV45" s="72">
        <v>0.95370659999999996</v>
      </c>
      <c r="HW45" s="72">
        <v>0.94957243999999996</v>
      </c>
      <c r="HX45" s="72">
        <v>0.94607419999999998</v>
      </c>
      <c r="HY45" s="72">
        <v>0.94363249999999999</v>
      </c>
      <c r="HZ45" s="72">
        <v>0.94288563999999997</v>
      </c>
      <c r="IA45" s="72">
        <v>0.94481957000000005</v>
      </c>
      <c r="IB45" s="72">
        <v>0.95110950000000005</v>
      </c>
      <c r="IC45" s="72">
        <v>0.96494840000000004</v>
      </c>
      <c r="ID45" s="72">
        <v>0.99352163000000004</v>
      </c>
      <c r="IE45" s="72">
        <v>0.97803770000000001</v>
      </c>
      <c r="IF45" s="72">
        <v>0.96906720000000002</v>
      </c>
      <c r="IG45" s="72">
        <v>0.96521009999999996</v>
      </c>
      <c r="IH45" s="72">
        <v>0.96478489999999995</v>
      </c>
      <c r="II45" s="72">
        <v>0.96504086</v>
      </c>
      <c r="IJ45" s="72">
        <v>0.96473500000000001</v>
      </c>
      <c r="IK45" s="72">
        <v>0.96564019999999995</v>
      </c>
      <c r="IL45" s="72">
        <v>1.0134726000000001</v>
      </c>
      <c r="IM45" s="72">
        <v>1.0228254999999999</v>
      </c>
      <c r="IN45" s="72">
        <v>1.0261108000000001</v>
      </c>
      <c r="IO45" s="72">
        <v>1.0248917</v>
      </c>
      <c r="IP45" s="72">
        <v>1.0181943</v>
      </c>
      <c r="IQ45" s="72">
        <v>1.0042145</v>
      </c>
      <c r="IR45" s="72">
        <v>0.99070340000000001</v>
      </c>
      <c r="IS45" s="72">
        <v>0.99239326000000005</v>
      </c>
      <c r="IT45" s="72">
        <v>0.99028729999999998</v>
      </c>
      <c r="IU45" s="72">
        <v>0.98550530000000003</v>
      </c>
      <c r="IV45" s="72">
        <v>0.97951350000000004</v>
      </c>
      <c r="IW45" s="72">
        <v>0.97312449999999995</v>
      </c>
      <c r="IX45" s="72">
        <v>0.96688600000000002</v>
      </c>
      <c r="IY45" s="72">
        <v>0.96074813999999997</v>
      </c>
      <c r="IZ45" s="72">
        <v>0.95469649999999995</v>
      </c>
      <c r="JA45" s="72">
        <v>0.94866139999999999</v>
      </c>
      <c r="JB45" s="72">
        <v>0.94258810000000004</v>
      </c>
      <c r="JC45" s="72">
        <v>0.93648905000000005</v>
      </c>
      <c r="JD45" s="72">
        <v>0.93042093999999997</v>
      </c>
      <c r="JE45" s="72">
        <v>0.92438423999999997</v>
      </c>
      <c r="JF45" s="72">
        <v>0.91834930000000004</v>
      </c>
      <c r="JG45" s="72">
        <v>0.91235630000000001</v>
      </c>
      <c r="JH45" s="72">
        <v>0.90647524999999995</v>
      </c>
      <c r="JI45" s="72">
        <v>0.90083530000000001</v>
      </c>
      <c r="JJ45" s="72">
        <v>0.89562905000000004</v>
      </c>
      <c r="JK45" s="72">
        <v>0.89116894999999996</v>
      </c>
      <c r="JL45" s="72">
        <v>0.88793427000000003</v>
      </c>
      <c r="JM45" s="72">
        <v>0.88665780000000005</v>
      </c>
      <c r="JN45" s="72">
        <v>0.88845969999999996</v>
      </c>
      <c r="JO45" s="72">
        <v>0.89503239999999995</v>
      </c>
      <c r="JP45" s="72">
        <v>0.90923244000000003</v>
      </c>
      <c r="JQ45" s="72">
        <v>0.93669133999999998</v>
      </c>
      <c r="JR45" s="72">
        <v>0.99535430000000003</v>
      </c>
      <c r="JS45" s="72">
        <v>0.99223989999999995</v>
      </c>
      <c r="JT45" s="72">
        <v>0.9857437</v>
      </c>
      <c r="JU45" s="72">
        <v>0.9809774</v>
      </c>
      <c r="JV45" s="72">
        <v>0.97822529999999996</v>
      </c>
      <c r="JW45" s="72">
        <v>0.97673416000000002</v>
      </c>
      <c r="JX45" s="72">
        <v>0.97528344</v>
      </c>
      <c r="JY45" s="72">
        <v>0.97489409999999999</v>
      </c>
      <c r="JZ45" s="72">
        <v>1.0093629</v>
      </c>
      <c r="KA45" s="72">
        <v>1.0186435</v>
      </c>
      <c r="KB45" s="72">
        <v>1.0231112</v>
      </c>
      <c r="KC45" s="72">
        <v>1.0257472999999999</v>
      </c>
      <c r="KD45" s="72">
        <v>1.025563</v>
      </c>
      <c r="KE45" s="72">
        <v>1.0186751000000001</v>
      </c>
      <c r="KF45" s="72">
        <v>0.9909152</v>
      </c>
      <c r="KG45" s="72">
        <v>0.98504709999999995</v>
      </c>
      <c r="KH45" s="72">
        <v>0.97814155000000003</v>
      </c>
      <c r="KI45" s="72">
        <v>0.96989479999999995</v>
      </c>
      <c r="KJ45" s="72">
        <v>0.9610822</v>
      </c>
      <c r="KK45" s="72">
        <v>0.95232249999999996</v>
      </c>
      <c r="KL45" s="72">
        <v>0.94390529999999995</v>
      </c>
      <c r="KM45" s="72">
        <v>0.93590295000000001</v>
      </c>
      <c r="KN45" s="72">
        <v>0.92828390000000005</v>
      </c>
      <c r="KO45" s="72">
        <v>0.92095510000000003</v>
      </c>
      <c r="KP45" s="72">
        <v>0.91384860000000001</v>
      </c>
      <c r="KQ45" s="72">
        <v>0.90692569999999995</v>
      </c>
      <c r="KR45" s="72">
        <v>0.90017426</v>
      </c>
      <c r="KS45" s="72">
        <v>0.89357149999999996</v>
      </c>
      <c r="KT45" s="72">
        <v>0.88710089999999997</v>
      </c>
      <c r="KU45" s="72">
        <v>0.88079863999999997</v>
      </c>
      <c r="KV45" s="72">
        <v>0.87474130000000005</v>
      </c>
      <c r="KW45" s="72">
        <v>0.86907023000000005</v>
      </c>
      <c r="KX45" s="72">
        <v>0.86401044999999999</v>
      </c>
      <c r="KY45" s="72">
        <v>0.85991793999999999</v>
      </c>
      <c r="KZ45" s="72">
        <v>0.85733115999999998</v>
      </c>
      <c r="LA45" s="72">
        <v>0.85704590000000003</v>
      </c>
      <c r="LB45" s="72">
        <v>0.86025965000000004</v>
      </c>
      <c r="LC45" s="72">
        <v>0.86847865999999996</v>
      </c>
      <c r="LD45" s="72">
        <v>0.88364076999999996</v>
      </c>
      <c r="LE45" s="72">
        <v>0.90827959999999996</v>
      </c>
      <c r="LF45" s="72">
        <v>0.94993760000000005</v>
      </c>
      <c r="LG45" s="72">
        <v>0.99235266</v>
      </c>
      <c r="LH45" s="72">
        <v>1.0117910999999999</v>
      </c>
      <c r="LI45" s="72">
        <v>1.0190703000000001</v>
      </c>
      <c r="LJ45" s="72">
        <v>1.0189897999999999</v>
      </c>
      <c r="LK45" s="72">
        <v>1.0159697999999999</v>
      </c>
      <c r="LL45" s="72">
        <v>1.0099735000000001</v>
      </c>
      <c r="LM45" s="72">
        <v>0.99998010000000004</v>
      </c>
      <c r="LN45" s="72">
        <v>1.0062032999999999</v>
      </c>
      <c r="LO45" s="72">
        <v>1.0142627</v>
      </c>
      <c r="LP45" s="72">
        <v>1.019361</v>
      </c>
      <c r="LQ45" s="72">
        <v>1.024526</v>
      </c>
      <c r="LR45" s="72">
        <v>1.028675</v>
      </c>
      <c r="LS45" s="72">
        <v>1.0266169000000001</v>
      </c>
      <c r="LT45" s="72">
        <v>0.993116</v>
      </c>
      <c r="LU45" s="72">
        <v>0.98653329999999995</v>
      </c>
      <c r="LV45" s="72">
        <v>0.97877910000000001</v>
      </c>
      <c r="LW45" s="72">
        <v>0.97013426000000003</v>
      </c>
      <c r="LX45" s="72">
        <v>0.9611944</v>
      </c>
      <c r="LY45" s="72">
        <v>0.95239823999999995</v>
      </c>
      <c r="LZ45" s="72">
        <v>0.94398930000000003</v>
      </c>
      <c r="MA45" s="72">
        <v>0.9360501</v>
      </c>
      <c r="MB45" s="72">
        <v>0.92855759999999998</v>
      </c>
      <c r="MC45" s="72">
        <v>0.92145865999999998</v>
      </c>
      <c r="MD45" s="72">
        <v>0.91467385999999995</v>
      </c>
      <c r="ME45" s="72">
        <v>0.90816664999999996</v>
      </c>
      <c r="MF45" s="72">
        <v>0.90190060000000005</v>
      </c>
      <c r="MG45" s="72">
        <v>0.89585230000000005</v>
      </c>
      <c r="MH45" s="72">
        <v>0.89001876000000002</v>
      </c>
      <c r="MI45" s="72">
        <v>0.88442456999999997</v>
      </c>
      <c r="MJ45" s="72">
        <v>0.87913984000000001</v>
      </c>
      <c r="MK45" s="72">
        <v>0.8742915</v>
      </c>
      <c r="ML45" s="72">
        <v>0.87008315000000003</v>
      </c>
      <c r="MM45" s="72">
        <v>0.86683220000000005</v>
      </c>
      <c r="MN45" s="72">
        <v>0.86497500000000005</v>
      </c>
      <c r="MO45" s="72">
        <v>0.86506444000000005</v>
      </c>
      <c r="MP45" s="72">
        <v>0.86817944000000002</v>
      </c>
      <c r="MQ45" s="72">
        <v>0.87512760000000001</v>
      </c>
      <c r="MR45" s="72">
        <v>0.88634559999999996</v>
      </c>
      <c r="MS45" s="72">
        <v>0.90069880000000002</v>
      </c>
      <c r="MT45" s="72">
        <v>0.91342515000000002</v>
      </c>
      <c r="MU45" s="72">
        <v>0.96615830000000003</v>
      </c>
      <c r="MV45" s="72">
        <v>0.99563330000000005</v>
      </c>
      <c r="MW45" s="72">
        <v>1.0092992999999999</v>
      </c>
      <c r="MX45" s="72">
        <v>1.0148866000000001</v>
      </c>
      <c r="MY45" s="72">
        <v>1.0162698999999999</v>
      </c>
      <c r="MZ45" s="72">
        <v>1.0143953999999999</v>
      </c>
      <c r="NA45" s="72">
        <v>1.0049455</v>
      </c>
      <c r="NB45" s="72">
        <v>1.0014379</v>
      </c>
      <c r="NC45" s="72">
        <v>1.0059887000000001</v>
      </c>
      <c r="ND45" s="72">
        <v>1.0100123000000001</v>
      </c>
      <c r="NE45" s="72">
        <v>1.0158601</v>
      </c>
      <c r="NF45" s="72">
        <v>1.0236054999999999</v>
      </c>
      <c r="NG45" s="72">
        <v>1.0263138000000001</v>
      </c>
      <c r="NH45" s="72">
        <v>0.99939310000000003</v>
      </c>
      <c r="NI45" s="72">
        <v>0.99725169999999996</v>
      </c>
      <c r="NJ45" s="72">
        <v>0.99237280000000005</v>
      </c>
      <c r="NK45" s="72">
        <v>0.98655104999999998</v>
      </c>
      <c r="NL45" s="72">
        <v>0.98033890000000001</v>
      </c>
      <c r="NM45" s="72">
        <v>0.97403519999999999</v>
      </c>
      <c r="NN45" s="72">
        <v>0.96785129999999997</v>
      </c>
      <c r="NO45" s="72">
        <v>0.96190869999999995</v>
      </c>
      <c r="NP45" s="72">
        <v>0.95624845999999997</v>
      </c>
      <c r="NQ45" s="72">
        <v>0.95088070000000002</v>
      </c>
      <c r="NR45" s="72">
        <v>0.94578355999999997</v>
      </c>
      <c r="NS45" s="72">
        <v>0.94094557000000001</v>
      </c>
      <c r="NT45" s="72">
        <v>0.93634450000000002</v>
      </c>
      <c r="NU45" s="72">
        <v>0.93197452999999997</v>
      </c>
      <c r="NV45" s="72">
        <v>0.92783265999999998</v>
      </c>
      <c r="NW45" s="72">
        <v>0.92393340000000002</v>
      </c>
      <c r="NX45" s="72">
        <v>0.92031940000000001</v>
      </c>
      <c r="NY45" s="72">
        <v>0.91707499999999997</v>
      </c>
      <c r="NZ45" s="72">
        <v>0.91434026000000002</v>
      </c>
      <c r="OA45" s="72">
        <v>0.91233635000000002</v>
      </c>
      <c r="OB45" s="72">
        <v>0.91131649999999997</v>
      </c>
      <c r="OC45" s="72">
        <v>0.91103330000000005</v>
      </c>
      <c r="OD45" s="72">
        <v>0.91291509999999998</v>
      </c>
      <c r="OE45" s="72">
        <v>0.91680459999999997</v>
      </c>
      <c r="OF45" s="72">
        <v>0.92235506</v>
      </c>
      <c r="OG45" s="72">
        <v>0.92751159999999999</v>
      </c>
      <c r="OH45" s="72">
        <v>0.92763554999999998</v>
      </c>
      <c r="OI45" s="72">
        <v>0.96403074</v>
      </c>
      <c r="OJ45" s="72">
        <v>0.9730683</v>
      </c>
      <c r="OK45" s="72">
        <v>0.97197180000000005</v>
      </c>
      <c r="OL45" s="72">
        <v>0.97062550000000003</v>
      </c>
      <c r="OM45" s="72">
        <v>0.97084402999999997</v>
      </c>
      <c r="ON45" s="72">
        <v>0.97205085000000002</v>
      </c>
      <c r="OO45" s="72">
        <v>0.97342799999999996</v>
      </c>
      <c r="OP45" s="72">
        <v>0.99365389999999998</v>
      </c>
      <c r="OQ45" s="72">
        <v>0.99374819999999997</v>
      </c>
      <c r="OR45" s="72">
        <v>0.99658769999999997</v>
      </c>
      <c r="OS45" s="72">
        <v>1.0007933</v>
      </c>
      <c r="OT45" s="72">
        <v>1.0063238000000001</v>
      </c>
      <c r="OU45" s="72">
        <v>1.0127416</v>
      </c>
      <c r="OV45" s="72">
        <v>1.0104185000000001</v>
      </c>
      <c r="OW45" s="72">
        <v>1.0086223000000001</v>
      </c>
      <c r="OX45" s="72">
        <v>1.0065774999999999</v>
      </c>
      <c r="OY45" s="72">
        <v>1.0041306000000001</v>
      </c>
      <c r="OZ45" s="72">
        <v>1.0012654999999999</v>
      </c>
      <c r="PA45" s="72">
        <v>0.99804424999999997</v>
      </c>
      <c r="PB45" s="72">
        <v>0.99464523999999999</v>
      </c>
      <c r="PC45" s="72">
        <v>0.99121009999999998</v>
      </c>
      <c r="PD45" s="72">
        <v>0.98783129999999997</v>
      </c>
      <c r="PE45" s="72">
        <v>0.98457079999999997</v>
      </c>
      <c r="PF45" s="72">
        <v>0.98146354999999996</v>
      </c>
      <c r="PG45" s="72">
        <v>0.97852289999999997</v>
      </c>
      <c r="PH45" s="72">
        <v>0.97575089999999998</v>
      </c>
      <c r="PI45" s="72">
        <v>0.9731438</v>
      </c>
      <c r="PJ45" s="72">
        <v>0.97069746000000001</v>
      </c>
      <c r="PK45" s="72">
        <v>0.96841323000000001</v>
      </c>
      <c r="PL45" s="72">
        <v>0.96630335000000001</v>
      </c>
      <c r="PM45" s="72">
        <v>0.96439785</v>
      </c>
      <c r="PN45" s="72">
        <v>0.96276103999999996</v>
      </c>
      <c r="PO45" s="72">
        <v>0.96154857000000005</v>
      </c>
      <c r="PP45" s="72">
        <v>0.96124100000000001</v>
      </c>
      <c r="PQ45" s="72">
        <v>0.95959854</v>
      </c>
      <c r="PR45" s="72">
        <v>0.96017189999999997</v>
      </c>
      <c r="PS45" s="72">
        <v>0.96128135999999997</v>
      </c>
      <c r="PT45" s="72">
        <v>0.96296919999999997</v>
      </c>
      <c r="PU45" s="72">
        <v>0.96370069999999997</v>
      </c>
      <c r="PV45" s="72">
        <v>0.95912474000000003</v>
      </c>
      <c r="PW45" s="72">
        <v>0.95925550000000004</v>
      </c>
      <c r="PX45" s="72">
        <v>0.96108603000000004</v>
      </c>
      <c r="PY45" s="72">
        <v>0.96376013999999999</v>
      </c>
      <c r="PZ45" s="72">
        <v>0.96623974999999995</v>
      </c>
      <c r="QA45" s="72">
        <v>0.96807456000000003</v>
      </c>
      <c r="QB45" s="72">
        <v>0.96923625000000002</v>
      </c>
      <c r="QC45" s="72">
        <v>0.96951529999999997</v>
      </c>
      <c r="QD45" s="72">
        <v>0.99118620000000002</v>
      </c>
      <c r="QE45" s="72">
        <v>0.98528119999999997</v>
      </c>
      <c r="QF45" s="72">
        <v>0.98336583</v>
      </c>
      <c r="QG45" s="72">
        <v>0.98429655999999999</v>
      </c>
      <c r="QH45" s="72">
        <v>0.98703620000000003</v>
      </c>
      <c r="QI45" s="72">
        <v>0.99071883999999999</v>
      </c>
      <c r="QJ45" s="72">
        <v>0.99442229999999998</v>
      </c>
      <c r="QK45" s="72">
        <v>0.99736880000000006</v>
      </c>
      <c r="QL45" s="72">
        <v>0.99970970000000003</v>
      </c>
      <c r="QM45" s="72">
        <v>1.0014812</v>
      </c>
      <c r="QN45" s="72">
        <v>1.0026219999999999</v>
      </c>
      <c r="QO45" s="72">
        <v>1.0033178</v>
      </c>
      <c r="QP45" s="72">
        <v>1.0035012999999999</v>
      </c>
      <c r="QQ45" s="72">
        <v>1.0032196</v>
      </c>
      <c r="QR45" s="72">
        <v>1.0024933</v>
      </c>
      <c r="QS45" s="72">
        <v>1.0014334</v>
      </c>
      <c r="QT45" s="72">
        <v>1.0001426</v>
      </c>
      <c r="QU45" s="72">
        <v>0.99870247000000001</v>
      </c>
      <c r="QV45" s="72">
        <v>0.99722045999999998</v>
      </c>
      <c r="QW45" s="72">
        <v>0.99579125999999996</v>
      </c>
      <c r="QX45" s="72">
        <v>0.99448793999999996</v>
      </c>
      <c r="QY45" s="72">
        <v>0.99336016000000005</v>
      </c>
      <c r="QZ45" s="72">
        <v>0.99243389999999998</v>
      </c>
      <c r="RA45" s="72">
        <v>0.99171469999999995</v>
      </c>
      <c r="RB45" s="72">
        <v>0.99118775000000003</v>
      </c>
      <c r="RC45" s="72">
        <v>0.99082890000000001</v>
      </c>
      <c r="RD45" s="72">
        <v>0.9906433</v>
      </c>
      <c r="RE45" s="72">
        <v>0.99002190000000001</v>
      </c>
      <c r="RF45" s="72">
        <v>0.98935353999999998</v>
      </c>
      <c r="RG45" s="72">
        <v>0.98816097000000003</v>
      </c>
      <c r="RH45" s="72">
        <v>0.98611444000000004</v>
      </c>
      <c r="RI45" s="72">
        <v>0.98294820000000005</v>
      </c>
      <c r="RJ45" s="72">
        <v>0.97972769999999998</v>
      </c>
      <c r="RK45" s="72">
        <v>0.97727346000000004</v>
      </c>
      <c r="RL45" s="72">
        <v>0.97573650000000001</v>
      </c>
      <c r="RM45" s="72">
        <v>0.97498370000000001</v>
      </c>
      <c r="RN45" s="72">
        <v>0.97475310000000004</v>
      </c>
      <c r="RO45" s="72">
        <v>0.97479545999999995</v>
      </c>
      <c r="RP45" s="72">
        <v>0.97487223000000001</v>
      </c>
      <c r="RQ45" s="72">
        <v>0.97460009999999997</v>
      </c>
      <c r="RR45" s="72">
        <v>0.99959339999999997</v>
      </c>
      <c r="RS45" s="72">
        <v>0.99434679999999998</v>
      </c>
      <c r="RT45" s="72">
        <v>0.99009292999999998</v>
      </c>
      <c r="RU45" s="72">
        <v>0.98709166000000004</v>
      </c>
      <c r="RV45" s="72">
        <v>0.98528360000000004</v>
      </c>
      <c r="RW45" s="72">
        <v>0.98422319999999996</v>
      </c>
      <c r="RX45" s="72">
        <v>0.9842824</v>
      </c>
      <c r="RY45" s="72">
        <v>0.98498993999999995</v>
      </c>
      <c r="RZ45" s="72">
        <v>0.98630260000000003</v>
      </c>
      <c r="SA45" s="72">
        <v>0.98807484000000001</v>
      </c>
      <c r="SB45" s="72">
        <v>0.99022670000000002</v>
      </c>
      <c r="SC45" s="72">
        <v>0.99243199999999998</v>
      </c>
      <c r="SD45" s="72">
        <v>0.99453340000000001</v>
      </c>
      <c r="SE45" s="72">
        <v>0.99640220000000002</v>
      </c>
      <c r="SF45" s="72">
        <v>0.99795270000000003</v>
      </c>
      <c r="SG45" s="72">
        <v>0.99914429999999999</v>
      </c>
      <c r="SH45" s="72">
        <v>0.99997179999999997</v>
      </c>
      <c r="SI45" s="72">
        <v>1.0004735</v>
      </c>
      <c r="SJ45" s="72">
        <v>1.0006837</v>
      </c>
      <c r="SK45" s="72">
        <v>1.0006126</v>
      </c>
      <c r="SL45" s="72">
        <v>1.0003078000000001</v>
      </c>
      <c r="SM45" s="72">
        <v>0.99979810000000002</v>
      </c>
      <c r="SN45" s="72">
        <v>0.99912060000000003</v>
      </c>
      <c r="SO45" s="72">
        <v>0.99830339999999995</v>
      </c>
      <c r="SP45" s="72">
        <v>0.99736480000000005</v>
      </c>
      <c r="SQ45" s="72">
        <v>0.99631190000000003</v>
      </c>
      <c r="SR45" s="72">
        <v>0.99514279999999999</v>
      </c>
      <c r="SS45" s="72">
        <v>0.99383443999999999</v>
      </c>
      <c r="ST45" s="72">
        <v>0.99233300000000002</v>
      </c>
      <c r="SU45" s="72">
        <v>0.9906372</v>
      </c>
      <c r="SV45" s="72">
        <v>0.98881715999999997</v>
      </c>
      <c r="SW45" s="72">
        <v>0.98682519999999996</v>
      </c>
      <c r="SX45" s="72">
        <v>0.98488164</v>
      </c>
      <c r="SY45" s="72">
        <v>0.98314135999999996</v>
      </c>
      <c r="SZ45" s="72">
        <v>0.98170880000000005</v>
      </c>
      <c r="TA45" s="72">
        <v>0.98061967000000005</v>
      </c>
      <c r="TB45" s="72">
        <v>0.97982250000000004</v>
      </c>
      <c r="TC45" s="72">
        <v>0.97908340000000005</v>
      </c>
      <c r="TD45" s="72">
        <v>0.97737616000000005</v>
      </c>
      <c r="TE45" s="72">
        <v>0.97749596999999999</v>
      </c>
      <c r="TF45" s="72">
        <v>1.0054877</v>
      </c>
      <c r="TG45" s="72">
        <v>1.0033268</v>
      </c>
      <c r="TH45" s="72">
        <v>1.0012087999999999</v>
      </c>
      <c r="TI45" s="72">
        <v>0.99888206000000002</v>
      </c>
      <c r="TJ45" s="72">
        <v>0.99637127000000003</v>
      </c>
      <c r="TK45" s="72">
        <v>0.99411459999999996</v>
      </c>
      <c r="TL45" s="72">
        <v>0.99230090000000004</v>
      </c>
      <c r="TM45" s="72">
        <v>0.99100727</v>
      </c>
      <c r="TN45" s="72">
        <v>0.99024372999999999</v>
      </c>
      <c r="TO45" s="72">
        <v>0.99015635000000002</v>
      </c>
      <c r="TP45" s="72">
        <v>0.99052030000000002</v>
      </c>
      <c r="TQ45" s="72">
        <v>0.99133700000000002</v>
      </c>
      <c r="TR45" s="72">
        <v>0.99243269999999995</v>
      </c>
      <c r="TS45" s="72">
        <v>0.99372660000000002</v>
      </c>
      <c r="TT45" s="72">
        <v>0.9951198</v>
      </c>
      <c r="TU45" s="72">
        <v>0.99650709999999998</v>
      </c>
      <c r="TV45" s="72">
        <v>0.99779379999999995</v>
      </c>
      <c r="TW45" s="72">
        <v>0.99890464999999995</v>
      </c>
      <c r="TX45" s="72">
        <v>0.99976659999999995</v>
      </c>
      <c r="TY45" s="72">
        <v>1.0003409999999999</v>
      </c>
      <c r="TZ45" s="72">
        <v>1.0006119</v>
      </c>
      <c r="UA45" s="72">
        <v>1.0005469</v>
      </c>
      <c r="UB45" s="72">
        <v>1.0001910000000001</v>
      </c>
      <c r="UC45" s="72">
        <v>0.99955000000000005</v>
      </c>
      <c r="UD45" s="72">
        <v>0.99864763000000001</v>
      </c>
      <c r="UE45" s="72">
        <v>0.99751663000000002</v>
      </c>
      <c r="UF45" s="72">
        <v>0.99619500000000005</v>
      </c>
      <c r="UG45" s="72">
        <v>0.99472150000000004</v>
      </c>
      <c r="UH45" s="72">
        <v>0.99313530000000005</v>
      </c>
      <c r="UI45" s="72">
        <v>0.99147890000000005</v>
      </c>
      <c r="UJ45" s="72">
        <v>0.98980570000000001</v>
      </c>
      <c r="UK45" s="72">
        <v>0.98818855999999999</v>
      </c>
      <c r="UL45" s="72">
        <v>0.98669379999999995</v>
      </c>
      <c r="UM45" s="72">
        <v>0.98517834999999998</v>
      </c>
      <c r="UN45" s="72">
        <v>0.98386309999999999</v>
      </c>
      <c r="UO45" s="72">
        <v>0.98280053999999994</v>
      </c>
      <c r="UP45" s="72">
        <v>0.98210984000000001</v>
      </c>
      <c r="UQ45" s="72">
        <v>0.9822417</v>
      </c>
      <c r="UR45" s="72">
        <v>0.98444604999999996</v>
      </c>
      <c r="US45" s="72">
        <v>0.98436069999999998</v>
      </c>
      <c r="UT45" s="72">
        <v>1.0066586</v>
      </c>
      <c r="UU45" s="72">
        <v>1.0062941000000001</v>
      </c>
      <c r="UV45" s="72">
        <v>1.0062689</v>
      </c>
      <c r="UW45" s="72">
        <v>1.0059654</v>
      </c>
      <c r="UX45" s="72">
        <v>1.0052327999999999</v>
      </c>
      <c r="UY45" s="72">
        <v>1.0042112000000001</v>
      </c>
      <c r="UZ45" s="72">
        <v>1.0030322</v>
      </c>
      <c r="VA45" s="72">
        <v>1.0018259</v>
      </c>
      <c r="VB45" s="72">
        <v>1.0007045999999999</v>
      </c>
      <c r="VC45" s="72">
        <v>0.99976889999999996</v>
      </c>
      <c r="VD45" s="72">
        <v>0.99907296999999995</v>
      </c>
      <c r="VE45" s="72">
        <v>0.99861200000000006</v>
      </c>
      <c r="VF45" s="72">
        <v>0.99846250000000003</v>
      </c>
      <c r="VG45" s="72">
        <v>0.99861699999999998</v>
      </c>
      <c r="VH45" s="72">
        <v>0.99901249999999997</v>
      </c>
      <c r="VI45" s="72">
        <v>0.99958780000000003</v>
      </c>
      <c r="VJ45" s="72">
        <v>1.0002698999999999</v>
      </c>
      <c r="VK45" s="72">
        <v>1.0009922</v>
      </c>
      <c r="VL45" s="72">
        <v>1.0016872999999999</v>
      </c>
      <c r="VM45" s="72">
        <v>1.0022952999999999</v>
      </c>
      <c r="VN45" s="72">
        <v>1.0027695999999999</v>
      </c>
      <c r="VO45" s="72">
        <v>1.0030555999999999</v>
      </c>
      <c r="VP45" s="72">
        <v>1.0031148000000001</v>
      </c>
      <c r="VQ45" s="72">
        <v>1.0029602</v>
      </c>
      <c r="VR45" s="72">
        <v>1.0025424999999999</v>
      </c>
      <c r="VS45" s="72">
        <v>1.0018806</v>
      </c>
      <c r="VT45" s="72">
        <v>1.0009868</v>
      </c>
      <c r="VU45" s="72">
        <v>0.99988467000000003</v>
      </c>
      <c r="VV45" s="72">
        <v>0.99860685999999999</v>
      </c>
      <c r="VW45" s="72">
        <v>0.99719393000000001</v>
      </c>
      <c r="VX45" s="72">
        <v>0.99568944999999998</v>
      </c>
      <c r="VY45" s="72">
        <v>0.99413989999999997</v>
      </c>
      <c r="VZ45" s="72">
        <v>0.99259200000000003</v>
      </c>
      <c r="WA45" s="72">
        <v>0.99108289999999999</v>
      </c>
      <c r="WB45" s="72">
        <v>0.98966209999999999</v>
      </c>
      <c r="WC45" s="72">
        <v>0.98840320000000004</v>
      </c>
      <c r="WD45" s="72">
        <v>0.98736464999999995</v>
      </c>
      <c r="WE45" s="72">
        <v>0.98648590000000003</v>
      </c>
      <c r="WF45" s="72">
        <v>0.98669359999999995</v>
      </c>
      <c r="WG45" s="72">
        <v>0.98668075</v>
      </c>
      <c r="WH45" s="72">
        <v>1.00562</v>
      </c>
      <c r="WI45" s="72">
        <v>1.0053403000000001</v>
      </c>
      <c r="WJ45" s="72">
        <v>1.0054322</v>
      </c>
      <c r="WK45" s="72">
        <v>1.0053835</v>
      </c>
      <c r="WL45" s="72">
        <v>1.0051383</v>
      </c>
      <c r="WM45" s="72">
        <v>1.0047090000000001</v>
      </c>
      <c r="WN45" s="72">
        <v>1.0041301</v>
      </c>
      <c r="WO45" s="72">
        <v>1.0034422000000001</v>
      </c>
      <c r="WP45" s="72">
        <v>1.0026944</v>
      </c>
      <c r="WQ45" s="72">
        <v>1.0019389999999999</v>
      </c>
      <c r="WR45" s="72">
        <v>1.001225</v>
      </c>
      <c r="WS45" s="72">
        <v>1.0005927999999999</v>
      </c>
      <c r="WT45" s="72">
        <v>1.0000807</v>
      </c>
      <c r="WU45" s="72">
        <v>0.99971489999999996</v>
      </c>
      <c r="WV45" s="72">
        <v>0.99950850000000002</v>
      </c>
      <c r="WW45" s="72">
        <v>0.99946844999999995</v>
      </c>
      <c r="WX45" s="72">
        <v>0.99956703000000002</v>
      </c>
      <c r="WY45" s="72">
        <v>0.99980139999999995</v>
      </c>
      <c r="WZ45" s="72">
        <v>1.0001272999999999</v>
      </c>
      <c r="XA45" s="72">
        <v>1.0005044000000001</v>
      </c>
      <c r="XB45" s="72">
        <v>1.0008885000000001</v>
      </c>
      <c r="XC45" s="72">
        <v>1.0012369000000001</v>
      </c>
      <c r="XD45" s="72">
        <v>1.0015101</v>
      </c>
      <c r="XE45" s="72">
        <v>1.0016809</v>
      </c>
      <c r="XF45" s="72">
        <v>1.0016735999999999</v>
      </c>
      <c r="XG45" s="72">
        <v>1.0015282999999999</v>
      </c>
      <c r="XH45" s="72">
        <v>1.0011971</v>
      </c>
      <c r="XI45" s="72">
        <v>1.0006846</v>
      </c>
      <c r="XJ45" s="72">
        <v>0.99999344000000001</v>
      </c>
      <c r="XK45" s="72">
        <v>0.99913249999999998</v>
      </c>
      <c r="XL45" s="72">
        <v>0.99812009999999995</v>
      </c>
      <c r="XM45" s="72">
        <v>0.99698140000000002</v>
      </c>
      <c r="XN45" s="72">
        <v>0.99574629999999997</v>
      </c>
      <c r="XO45" s="72">
        <v>0.99444865999999998</v>
      </c>
      <c r="XP45" s="72">
        <v>0.99312394999999998</v>
      </c>
      <c r="XQ45" s="72">
        <v>0.99181149999999996</v>
      </c>
      <c r="XR45" s="72">
        <v>0.99056314999999995</v>
      </c>
      <c r="XS45" s="72">
        <v>0.98933320000000002</v>
      </c>
      <c r="XT45" s="72">
        <v>0.98827699999999996</v>
      </c>
      <c r="XU45" s="72">
        <v>0.98806727000000005</v>
      </c>
      <c r="XV45" s="72">
        <v>1.0050614</v>
      </c>
      <c r="XW45" s="72">
        <v>1.0049877</v>
      </c>
      <c r="XX45" s="72">
        <v>1.0052022</v>
      </c>
      <c r="XY45" s="72">
        <v>1.0053647999999999</v>
      </c>
      <c r="XZ45" s="72">
        <v>1.0053399000000001</v>
      </c>
      <c r="YA45" s="72">
        <v>1.0051634</v>
      </c>
      <c r="YB45" s="72">
        <v>1.0048360000000001</v>
      </c>
      <c r="YC45" s="72">
        <v>1.0043755999999999</v>
      </c>
      <c r="YD45" s="72">
        <v>1.0038077000000001</v>
      </c>
      <c r="YE45" s="72">
        <v>1.0031626</v>
      </c>
      <c r="YF45" s="72">
        <v>1.0024732000000001</v>
      </c>
      <c r="YG45" s="72">
        <v>1.0017750000000001</v>
      </c>
      <c r="YH45" s="72">
        <v>1.0011000999999999</v>
      </c>
      <c r="YI45" s="72">
        <v>1.0004781</v>
      </c>
      <c r="YJ45" s="72">
        <v>0.99993502999999995</v>
      </c>
      <c r="YK45" s="72">
        <v>0.99949204999999997</v>
      </c>
      <c r="YL45" s="72">
        <v>0.99917184999999997</v>
      </c>
      <c r="YM45" s="72">
        <v>0.99895809999999996</v>
      </c>
      <c r="YN45" s="72">
        <v>0.99884253999999995</v>
      </c>
      <c r="YO45" s="72">
        <v>0.99883264000000005</v>
      </c>
      <c r="YP45" s="72">
        <v>0.9988804</v>
      </c>
      <c r="YQ45" s="72">
        <v>0.99897709999999995</v>
      </c>
      <c r="YR45" s="72">
        <v>0.99909055000000002</v>
      </c>
      <c r="YS45" s="72">
        <v>0.99918854000000001</v>
      </c>
      <c r="YT45" s="72">
        <v>0.99923680000000004</v>
      </c>
      <c r="YU45" s="72">
        <v>0.99920469999999995</v>
      </c>
      <c r="YV45" s="72">
        <v>0.99906689999999998</v>
      </c>
      <c r="YW45" s="72">
        <v>0.99879324000000003</v>
      </c>
      <c r="YX45" s="72">
        <v>0.99836754999999999</v>
      </c>
      <c r="YY45" s="72">
        <v>0.99778049999999996</v>
      </c>
      <c r="YZ45" s="72">
        <v>0.99703187000000004</v>
      </c>
      <c r="ZA45" s="72">
        <v>0.99613046999999999</v>
      </c>
      <c r="ZB45" s="72">
        <v>0.99509409999999998</v>
      </c>
      <c r="ZC45" s="72">
        <v>0.99394760000000004</v>
      </c>
      <c r="ZD45" s="72">
        <v>0.99272170000000004</v>
      </c>
      <c r="ZE45" s="72">
        <v>0.99144509999999997</v>
      </c>
      <c r="ZF45" s="72">
        <v>0.99012195999999997</v>
      </c>
      <c r="ZG45" s="72">
        <v>0.98884000000000005</v>
      </c>
      <c r="ZH45" s="72">
        <v>0.98745629999999995</v>
      </c>
      <c r="ZI45" s="72">
        <v>0.98745519999999998</v>
      </c>
      <c r="ZJ45" s="72">
        <v>1.0046275</v>
      </c>
      <c r="ZK45" s="72">
        <v>1.0052300000000001</v>
      </c>
      <c r="ZL45" s="72">
        <v>1.0062523999999999</v>
      </c>
      <c r="ZM45" s="72">
        <v>1.0071412</v>
      </c>
      <c r="ZN45" s="72">
        <v>1.0078216</v>
      </c>
      <c r="ZO45" s="72">
        <v>1.0082803</v>
      </c>
      <c r="ZP45" s="72">
        <v>1.0085263</v>
      </c>
      <c r="ZQ45" s="72">
        <v>1.00857</v>
      </c>
      <c r="ZR45" s="72">
        <v>1.0084629000000001</v>
      </c>
      <c r="ZS45" s="72">
        <v>1.0081947</v>
      </c>
      <c r="ZT45" s="72">
        <v>1.0078065</v>
      </c>
      <c r="ZU45" s="72">
        <v>1.0073287</v>
      </c>
      <c r="ZV45" s="72">
        <v>1.0067896000000001</v>
      </c>
      <c r="ZW45" s="72">
        <v>1.0062158999999999</v>
      </c>
      <c r="ZX45" s="72">
        <v>1.0056323</v>
      </c>
      <c r="ZY45" s="72">
        <v>1.0050589999999999</v>
      </c>
      <c r="ZZ45" s="72">
        <v>1.0045040999999999</v>
      </c>
      <c r="AAA45" s="72">
        <v>1.0040032000000001</v>
      </c>
      <c r="AAB45" s="72">
        <v>1.0035657</v>
      </c>
      <c r="AAC45" s="72">
        <v>1.0031972</v>
      </c>
      <c r="AAD45" s="72">
        <v>1.002894</v>
      </c>
      <c r="AAE45" s="72">
        <v>1.0026485000000001</v>
      </c>
      <c r="AAF45" s="72">
        <v>1.0024476</v>
      </c>
      <c r="AAG45" s="72">
        <v>1.0022708</v>
      </c>
      <c r="AAH45" s="72">
        <v>1.0020925000000001</v>
      </c>
      <c r="AAI45" s="72">
        <v>1.0018837</v>
      </c>
      <c r="AAJ45" s="72">
        <v>1.001611</v>
      </c>
      <c r="AAK45" s="72">
        <v>1.0012395000000001</v>
      </c>
      <c r="AAL45" s="72">
        <v>1.0007367</v>
      </c>
      <c r="AAM45" s="72">
        <v>1.0000741</v>
      </c>
      <c r="AAN45" s="72">
        <v>0.99922805999999997</v>
      </c>
      <c r="AAO45" s="72">
        <v>0.99818530000000005</v>
      </c>
      <c r="AAP45" s="72">
        <v>0.9969422</v>
      </c>
      <c r="AAQ45" s="72">
        <v>0.99551210000000001</v>
      </c>
      <c r="AAR45" s="72">
        <v>0.99392384</v>
      </c>
      <c r="AAS45" s="72">
        <v>0.99221110000000001</v>
      </c>
      <c r="AAT45" s="72">
        <v>0.99043113000000005</v>
      </c>
      <c r="AAU45" s="72">
        <v>0.98865829999999999</v>
      </c>
      <c r="AAV45" s="72">
        <v>0.98687150000000001</v>
      </c>
      <c r="AAW45" s="72">
        <v>0.98690520000000004</v>
      </c>
      <c r="AAX45" s="72">
        <v>1.0031483999999999</v>
      </c>
      <c r="AAY45" s="72">
        <v>1.0038791</v>
      </c>
      <c r="AAZ45" s="72">
        <v>1.0049572</v>
      </c>
      <c r="ABA45" s="72">
        <v>1.0059309999999999</v>
      </c>
      <c r="ABB45" s="72">
        <v>1.0067759999999999</v>
      </c>
      <c r="ABC45" s="72">
        <v>1.0075053</v>
      </c>
      <c r="ABD45" s="72">
        <v>1.0081191</v>
      </c>
      <c r="ABE45" s="72">
        <v>1.0086075000000001</v>
      </c>
      <c r="ABF45" s="72">
        <v>1.008974</v>
      </c>
      <c r="ABG45" s="72">
        <v>1.009209</v>
      </c>
      <c r="ABH45" s="72">
        <v>1.0093082</v>
      </c>
      <c r="ABI45" s="72">
        <v>1.0092589999999999</v>
      </c>
      <c r="ABJ45" s="72">
        <v>1.0090774</v>
      </c>
      <c r="ABK45" s="72">
        <v>1.0087706000000001</v>
      </c>
      <c r="ABL45" s="72">
        <v>1.0083538000000001</v>
      </c>
      <c r="ABM45" s="72">
        <v>1.0078442999999999</v>
      </c>
      <c r="ABN45" s="72">
        <v>1.0072634</v>
      </c>
      <c r="ABO45" s="72">
        <v>1.0066351</v>
      </c>
      <c r="ABP45" s="72">
        <v>1.0059823999999999</v>
      </c>
      <c r="ABQ45" s="72">
        <v>1.0053264</v>
      </c>
      <c r="ABR45" s="72">
        <v>1.0046949000000001</v>
      </c>
      <c r="ABS45" s="72">
        <v>1.0041068</v>
      </c>
      <c r="ABT45" s="72">
        <v>1.0035757000000001</v>
      </c>
      <c r="ABU45" s="72">
        <v>1.0031098000000001</v>
      </c>
      <c r="ABV45" s="72">
        <v>1.0027096</v>
      </c>
      <c r="ABW45" s="72">
        <v>1.0023686000000001</v>
      </c>
      <c r="ABX45" s="72">
        <v>1.0020694999999999</v>
      </c>
      <c r="ABY45" s="72">
        <v>1.0017773000000001</v>
      </c>
      <c r="ABZ45" s="72">
        <v>1.0014719000000001</v>
      </c>
      <c r="ACA45" s="72">
        <v>1.0011076999999999</v>
      </c>
      <c r="ACB45" s="72">
        <v>1.0006295000000001</v>
      </c>
      <c r="ACC45" s="72">
        <v>0.9999768</v>
      </c>
      <c r="ACD45" s="72">
        <v>0.99908669999999999</v>
      </c>
      <c r="ACE45" s="72">
        <v>0.99789030000000001</v>
      </c>
      <c r="ACF45" s="72">
        <v>0.99642200000000003</v>
      </c>
      <c r="ACG45" s="72">
        <v>0.99464300000000005</v>
      </c>
      <c r="ACH45" s="72">
        <v>0.99249613000000003</v>
      </c>
      <c r="ACI45" s="72">
        <v>0.99004300000000001</v>
      </c>
      <c r="ACJ45" s="72">
        <v>0.9873902</v>
      </c>
      <c r="ACK45" s="72">
        <v>0.98730799999999996</v>
      </c>
      <c r="ACL45" s="72">
        <v>1.0014033</v>
      </c>
      <c r="ACM45" s="72">
        <v>1.0015082</v>
      </c>
      <c r="ACN45" s="72">
        <v>1.0020254</v>
      </c>
      <c r="ACO45" s="72">
        <v>1.0025986</v>
      </c>
      <c r="ACP45" s="72">
        <v>1.0031342999999999</v>
      </c>
      <c r="ACQ45" s="72">
        <v>1.0035992</v>
      </c>
      <c r="ACR45" s="72">
        <v>1.0039768</v>
      </c>
      <c r="ACS45" s="72">
        <v>1.0042637999999999</v>
      </c>
      <c r="ACT45" s="72">
        <v>1.0044500999999999</v>
      </c>
      <c r="ACU45" s="72">
        <v>1.0045377</v>
      </c>
      <c r="ACV45" s="72">
        <v>1.0045127</v>
      </c>
      <c r="ACW45" s="72">
        <v>1.0043922999999999</v>
      </c>
      <c r="ACX45" s="72">
        <v>1.0041726</v>
      </c>
      <c r="ACY45" s="72">
        <v>1.0038555</v>
      </c>
      <c r="ACZ45" s="72">
        <v>1.0034444</v>
      </c>
      <c r="ADA45" s="72">
        <v>1.0029433999999999</v>
      </c>
      <c r="ADB45" s="72">
        <v>1.0023576000000001</v>
      </c>
      <c r="ADC45" s="72">
        <v>1.0016917999999999</v>
      </c>
      <c r="ADD45" s="72">
        <v>1.0009431</v>
      </c>
      <c r="ADE45" s="72">
        <v>1.0000640999999999</v>
      </c>
      <c r="ADF45" s="72">
        <v>0.99924564000000005</v>
      </c>
      <c r="ADG45" s="72">
        <v>0.99841299999999999</v>
      </c>
      <c r="ADH45" s="72">
        <v>0.99757457000000005</v>
      </c>
      <c r="ADI45" s="72">
        <v>0.99675080000000005</v>
      </c>
      <c r="ADJ45" s="72">
        <v>0.99596359999999995</v>
      </c>
      <c r="ADK45" s="72">
        <v>0.99523543999999997</v>
      </c>
      <c r="ADL45" s="72">
        <v>0.9945908</v>
      </c>
      <c r="ADM45" s="72">
        <v>0.99405790000000005</v>
      </c>
      <c r="ADN45" s="72">
        <v>0.99363625</v>
      </c>
      <c r="ADO45" s="72">
        <v>0.99333309999999997</v>
      </c>
      <c r="ADP45" s="72">
        <v>0.99314749999999996</v>
      </c>
      <c r="ADQ45" s="72">
        <v>0.9930601</v>
      </c>
      <c r="ADR45" s="72">
        <v>0.99303204</v>
      </c>
      <c r="ADS45" s="72">
        <v>0.99299269999999995</v>
      </c>
      <c r="ADT45" s="72">
        <v>0.99283770000000005</v>
      </c>
      <c r="ADU45" s="72">
        <v>0.99241409999999997</v>
      </c>
      <c r="ADV45" s="72">
        <v>0.99150693000000001</v>
      </c>
      <c r="ADW45" s="72">
        <v>0.98982954000000001</v>
      </c>
      <c r="ADX45" s="72">
        <v>0.98699859999999995</v>
      </c>
      <c r="ADY45" s="72">
        <v>0.98698359999999996</v>
      </c>
      <c r="ADZ45" s="77"/>
      <c r="AEA45" s="73">
        <v>39</v>
      </c>
      <c r="AEB45" s="103">
        <v>39.5</v>
      </c>
      <c r="AEC45" s="110"/>
      <c r="AED45" s="110"/>
      <c r="AEE45" s="75">
        <f t="shared" si="26"/>
        <v>40</v>
      </c>
      <c r="AEF45" s="109"/>
      <c r="AEG45" s="105">
        <f t="shared" si="37"/>
        <v>1.0047851000000001</v>
      </c>
      <c r="AEH45" s="105">
        <f t="shared" si="37"/>
        <v>0.99620739999999997</v>
      </c>
      <c r="AEI45" s="105">
        <f t="shared" si="37"/>
        <v>0.97876350000000001</v>
      </c>
      <c r="AEJ45" s="105">
        <f t="shared" si="37"/>
        <v>0.96909493000000002</v>
      </c>
      <c r="AEK45" s="105">
        <f t="shared" si="37"/>
        <v>0.97376470000000004</v>
      </c>
      <c r="AEL45" s="105">
        <f t="shared" si="37"/>
        <v>0.96290903999999999</v>
      </c>
      <c r="AEM45" s="105">
        <f t="shared" si="37"/>
        <v>0.97077279999999999</v>
      </c>
      <c r="AEN45" s="105">
        <f t="shared" si="37"/>
        <v>0.99468699999999999</v>
      </c>
      <c r="AEO45" s="105">
        <f t="shared" si="37"/>
        <v>0.9999671</v>
      </c>
      <c r="AEP45" s="105">
        <f t="shared" si="37"/>
        <v>0.96991079999999996</v>
      </c>
      <c r="AEQ45" s="105">
        <f t="shared" si="38"/>
        <v>0.96688580000000002</v>
      </c>
      <c r="AER45" s="105">
        <f t="shared" si="38"/>
        <v>0.97292100000000004</v>
      </c>
      <c r="AES45" s="105">
        <f t="shared" si="38"/>
        <v>0.97658109999999998</v>
      </c>
      <c r="AET45" s="105">
        <f t="shared" si="38"/>
        <v>0.98391079999999997</v>
      </c>
      <c r="AEU45" s="105">
        <f t="shared" si="38"/>
        <v>0.98648760000000002</v>
      </c>
      <c r="AEV45" s="105">
        <f t="shared" si="38"/>
        <v>0.98799040000000005</v>
      </c>
      <c r="AEW45" s="105">
        <f t="shared" si="38"/>
        <v>0.98742609999999997</v>
      </c>
      <c r="AEX45" s="105">
        <f t="shared" si="38"/>
        <v>0.98689470000000001</v>
      </c>
      <c r="AEY45" s="105">
        <f t="shared" si="38"/>
        <v>0.98730470000000004</v>
      </c>
      <c r="AEZ45" s="99">
        <f t="shared" si="42"/>
        <v>31.16</v>
      </c>
      <c r="AFA45" s="69"/>
      <c r="AFB45" s="202" t="s">
        <v>82</v>
      </c>
      <c r="AFC45" s="106">
        <f t="shared" si="43"/>
        <v>0.98196129315789471</v>
      </c>
      <c r="AFD45" s="69"/>
      <c r="AFE45" s="109"/>
      <c r="AFF45" s="105">
        <f t="shared" si="39"/>
        <v>0.99747560000000002</v>
      </c>
      <c r="AFG45" s="105">
        <f t="shared" si="39"/>
        <v>1.0006794000000001</v>
      </c>
      <c r="AFH45" s="105">
        <f t="shared" si="39"/>
        <v>1.0006387000000001</v>
      </c>
      <c r="AFI45" s="105">
        <f t="shared" si="39"/>
        <v>1.0009387000000001</v>
      </c>
      <c r="AFJ45" s="105">
        <f t="shared" si="39"/>
        <v>1.0075105</v>
      </c>
      <c r="AFK45" s="105">
        <f t="shared" si="39"/>
        <v>1.0080601</v>
      </c>
      <c r="AFL45" s="105">
        <f t="shared" si="39"/>
        <v>0.98212533999999996</v>
      </c>
      <c r="AFM45" s="105">
        <f t="shared" si="39"/>
        <v>0.96558960000000005</v>
      </c>
      <c r="AFN45" s="105">
        <f t="shared" si="39"/>
        <v>0.96621674000000002</v>
      </c>
      <c r="AFO45" s="105">
        <f t="shared" si="39"/>
        <v>0.9844697</v>
      </c>
      <c r="AFP45" s="105">
        <f t="shared" si="40"/>
        <v>1.0038560000000001</v>
      </c>
      <c r="AFQ45" s="105">
        <f t="shared" si="40"/>
        <v>1.0014038999999999</v>
      </c>
      <c r="AFR45" s="105">
        <f t="shared" si="40"/>
        <v>0.988062</v>
      </c>
      <c r="AFS45" s="105">
        <f t="shared" si="40"/>
        <v>0.9901529</v>
      </c>
      <c r="AFT45" s="105">
        <f t="shared" si="40"/>
        <v>0.99976869999999995</v>
      </c>
      <c r="AFU45" s="105">
        <f t="shared" si="40"/>
        <v>1.0019392</v>
      </c>
      <c r="AFV45" s="105">
        <f t="shared" si="40"/>
        <v>1.0031625</v>
      </c>
      <c r="AFW45" s="105">
        <f t="shared" si="40"/>
        <v>1.0081947</v>
      </c>
      <c r="AFX45" s="105">
        <f t="shared" si="40"/>
        <v>1.0092091999999999</v>
      </c>
      <c r="AFY45" s="105"/>
      <c r="AFZ45" s="106">
        <f t="shared" si="28"/>
        <v>0.99576070947368434</v>
      </c>
      <c r="AGA45" s="69"/>
      <c r="AGB45" s="75">
        <v>39</v>
      </c>
      <c r="AGC45" s="120">
        <v>0</v>
      </c>
      <c r="AGD45" s="120">
        <v>0</v>
      </c>
      <c r="AGE45" s="120">
        <v>0</v>
      </c>
      <c r="AGF45" s="120">
        <v>0</v>
      </c>
      <c r="AGG45" s="69"/>
      <c r="AGH45" s="75">
        <v>39</v>
      </c>
      <c r="AGI45" s="148">
        <v>39</v>
      </c>
      <c r="AGJ45" s="120">
        <v>0</v>
      </c>
      <c r="AGK45" s="120">
        <v>0</v>
      </c>
      <c r="AGL45" s="120">
        <v>0</v>
      </c>
      <c r="AGM45" s="69"/>
      <c r="AGN45" s="75">
        <v>39</v>
      </c>
      <c r="AGO45" s="148">
        <v>39</v>
      </c>
      <c r="AGP45" s="120">
        <v>0</v>
      </c>
      <c r="AGQ45" s="120">
        <v>0</v>
      </c>
      <c r="AGR45" s="148">
        <v>1.5428571428571401E-5</v>
      </c>
      <c r="AGS45" s="69"/>
      <c r="AGT45" s="75">
        <v>39</v>
      </c>
      <c r="AGU45" s="147">
        <v>39</v>
      </c>
      <c r="AGV45" s="151">
        <v>0</v>
      </c>
      <c r="AGW45" s="151">
        <v>0</v>
      </c>
      <c r="AGX45" s="161">
        <v>0</v>
      </c>
      <c r="AGY45" s="152">
        <v>0</v>
      </c>
      <c r="AGZ45" s="69"/>
      <c r="AHA45" s="69"/>
      <c r="AHB45" s="69"/>
      <c r="AHC45" s="69"/>
      <c r="AHD45" s="69"/>
      <c r="AHE45" s="69"/>
      <c r="AHF45" s="69"/>
      <c r="AHG45" s="69"/>
      <c r="AHH45" s="69"/>
      <c r="AHI45" s="69"/>
      <c r="AHJ45" s="69"/>
      <c r="AHK45" s="69"/>
      <c r="AHL45" s="69"/>
      <c r="AHM45" s="69"/>
      <c r="AHN45" s="69"/>
      <c r="AHO45" s="69"/>
      <c r="AHP45" s="69"/>
      <c r="AHQ45" s="69"/>
      <c r="AHR45" s="69"/>
      <c r="AHS45" s="69"/>
      <c r="AHT45" s="69"/>
      <c r="AHU45" s="69"/>
      <c r="AHV45" s="69"/>
      <c r="AHW45" s="69"/>
      <c r="AHX45" s="69"/>
      <c r="AHY45" s="69"/>
      <c r="AHZ45" s="69"/>
      <c r="AIA45" s="69"/>
      <c r="AIB45" s="69"/>
      <c r="AIC45" s="69"/>
      <c r="AID45" s="69"/>
      <c r="AIE45" s="69"/>
      <c r="AIF45" s="69"/>
      <c r="AIG45" s="69"/>
      <c r="AIH45" s="69"/>
      <c r="AII45" s="69"/>
      <c r="AIJ45" s="69"/>
      <c r="AIK45" s="69"/>
      <c r="AIL45" s="69"/>
      <c r="AIM45" s="69"/>
      <c r="AIN45" s="69"/>
      <c r="AIO45" s="69"/>
      <c r="AIP45" s="69"/>
      <c r="AIQ45" s="69"/>
      <c r="AIR45" s="69"/>
      <c r="AIS45" s="69"/>
      <c r="AIT45" s="69"/>
      <c r="AIU45" s="69"/>
      <c r="AIV45" s="69"/>
      <c r="AIW45" s="69"/>
      <c r="AIX45" s="69"/>
      <c r="AIY45" s="69"/>
      <c r="AIZ45" s="69"/>
      <c r="AJA45" s="69"/>
      <c r="AJB45" s="69"/>
      <c r="AJC45" s="69"/>
      <c r="AJD45" s="69"/>
      <c r="AJE45" s="69"/>
      <c r="AJF45" s="69"/>
      <c r="AJG45" s="69"/>
      <c r="AJH45" s="69"/>
      <c r="AJI45" s="69"/>
      <c r="AJJ45" s="69"/>
      <c r="AJK45" s="69"/>
      <c r="AJL45" s="69"/>
      <c r="AJM45" s="69"/>
      <c r="AJN45" s="69"/>
      <c r="AJO45" s="69"/>
      <c r="AJP45" s="69"/>
      <c r="AJQ45" s="69"/>
      <c r="AJR45" s="69"/>
      <c r="AJS45" s="69"/>
      <c r="AJT45" s="69"/>
      <c r="AJU45" s="69"/>
      <c r="AJV45" s="69"/>
      <c r="AJW45" s="69"/>
      <c r="AJX45" s="69"/>
      <c r="AJY45" s="69"/>
      <c r="AJZ45" s="69"/>
      <c r="AKA45" s="69"/>
      <c r="AKB45" s="69"/>
      <c r="AKC45" s="69"/>
      <c r="AKD45" s="69"/>
      <c r="AKE45" s="69"/>
      <c r="AKF45" s="69"/>
      <c r="AKG45" s="69"/>
      <c r="AKH45" s="69"/>
      <c r="AKI45" s="69"/>
      <c r="AKJ45" s="69"/>
      <c r="AKK45" s="69"/>
      <c r="AKL45" s="69"/>
      <c r="AKM45" s="69"/>
      <c r="AKN45" s="69"/>
      <c r="AKO45" s="69"/>
      <c r="AKP45" s="69"/>
      <c r="AKQ45" s="69"/>
      <c r="AKR45" s="69"/>
      <c r="AKS45" s="69"/>
      <c r="AKT45" s="69"/>
      <c r="AKU45" s="69"/>
      <c r="AKV45" s="69"/>
      <c r="AKW45" s="69"/>
      <c r="AKX45" s="69"/>
      <c r="AKY45" s="69"/>
      <c r="AKZ45" s="69"/>
      <c r="ALA45" s="69"/>
      <c r="ALB45" s="69"/>
      <c r="ALC45" s="69"/>
      <c r="ALD45" s="69"/>
      <c r="ALE45" s="69"/>
      <c r="ALF45" s="69"/>
      <c r="ALG45" s="69"/>
      <c r="ALH45" s="69"/>
      <c r="ALI45" s="69"/>
      <c r="ALJ45" s="69"/>
      <c r="ALK45" s="69"/>
      <c r="ALL45" s="69"/>
      <c r="ALM45" s="69"/>
      <c r="ALN45" s="69"/>
      <c r="ALO45" s="69"/>
      <c r="ALP45" s="69"/>
      <c r="ALQ45" s="69"/>
      <c r="ALR45" s="69"/>
      <c r="ALS45" s="69"/>
      <c r="ALT45" s="69"/>
      <c r="ALU45" s="69"/>
      <c r="ALV45" s="69"/>
      <c r="ALW45" s="69"/>
      <c r="ALX45" s="69"/>
      <c r="ALY45" s="69"/>
      <c r="ALZ45" s="69"/>
      <c r="AMA45" s="69"/>
      <c r="AMB45" s="69"/>
      <c r="AMC45" s="69"/>
      <c r="AMD45" s="69"/>
      <c r="AME45" s="69"/>
      <c r="AMF45" s="69"/>
      <c r="AMG45" s="69"/>
      <c r="AMH45" s="69"/>
      <c r="AMI45" s="69"/>
      <c r="AMJ45" s="69"/>
      <c r="AMK45" s="69"/>
      <c r="AML45" s="69"/>
      <c r="AMM45" s="69"/>
      <c r="AMN45" s="69"/>
      <c r="AMO45" s="69"/>
      <c r="AMP45" s="69"/>
      <c r="AMQ45" s="69"/>
      <c r="AMR45" s="69"/>
      <c r="AMS45" s="69"/>
      <c r="AMT45" s="69"/>
      <c r="AMU45" s="69"/>
      <c r="AMV45" s="69"/>
      <c r="AMW45" s="69"/>
      <c r="AMX45" s="69"/>
      <c r="AMY45" s="69"/>
      <c r="AMZ45" s="69"/>
      <c r="ANA45" s="69"/>
      <c r="ANB45" s="69"/>
      <c r="ANC45" s="69"/>
      <c r="AND45" s="69"/>
      <c r="ANE45" s="69"/>
      <c r="ANF45" s="69"/>
      <c r="ANG45" s="69"/>
      <c r="ANH45" s="69"/>
      <c r="ANI45" s="69"/>
      <c r="ANJ45" s="69"/>
      <c r="ANK45" s="69"/>
      <c r="ANL45" s="69"/>
      <c r="ANM45" s="69"/>
      <c r="ANN45" s="69"/>
      <c r="ANO45" s="69"/>
      <c r="ANP45" s="69"/>
      <c r="ANQ45" s="69"/>
      <c r="ANR45" s="69"/>
      <c r="ANS45" s="69"/>
      <c r="ANT45" s="69"/>
      <c r="ANU45" s="69"/>
      <c r="ANV45" s="69"/>
      <c r="ANW45" s="69"/>
      <c r="ANX45" s="69"/>
      <c r="ANY45" s="69"/>
      <c r="ANZ45" s="69"/>
      <c r="AOA45" s="69"/>
      <c r="AOB45" s="69"/>
      <c r="AOC45" s="69"/>
      <c r="AOD45" s="69"/>
      <c r="AOE45" s="69"/>
      <c r="AOF45" s="69"/>
      <c r="AOG45" s="69"/>
      <c r="AOH45" s="69"/>
      <c r="AOI45" s="69"/>
      <c r="AOJ45" s="69"/>
      <c r="AOK45" s="69"/>
      <c r="AOL45" s="69"/>
      <c r="AOM45" s="69"/>
      <c r="AON45" s="69"/>
      <c r="AOO45" s="69"/>
      <c r="AOP45" s="69"/>
      <c r="AOQ45" s="69"/>
      <c r="AOR45" s="69"/>
      <c r="AOS45" s="69"/>
      <c r="AOT45" s="69"/>
      <c r="AOU45" s="69"/>
      <c r="AOV45" s="69"/>
      <c r="AOW45" s="69"/>
      <c r="AOX45" s="69"/>
      <c r="AOY45" s="69"/>
      <c r="AOZ45" s="69"/>
      <c r="APA45" s="69"/>
      <c r="APB45" s="69"/>
      <c r="APC45" s="69"/>
      <c r="APD45" s="69"/>
      <c r="APE45" s="69"/>
      <c r="APF45" s="69"/>
      <c r="APG45" s="69"/>
      <c r="APH45" s="69"/>
      <c r="API45" s="69"/>
      <c r="APJ45" s="69"/>
      <c r="APK45" s="69"/>
      <c r="APL45" s="69"/>
      <c r="APM45" s="69"/>
      <c r="APN45" s="69"/>
      <c r="APO45" s="69"/>
      <c r="APP45" s="69"/>
      <c r="APQ45" s="69"/>
      <c r="APR45" s="69"/>
      <c r="APS45" s="69"/>
      <c r="APT45" s="69"/>
      <c r="APU45" s="69"/>
      <c r="APV45" s="69"/>
      <c r="APW45" s="69"/>
      <c r="APX45" s="69"/>
      <c r="APY45" s="69"/>
      <c r="APZ45" s="69"/>
      <c r="AQA45" s="69"/>
      <c r="AQB45" s="69"/>
      <c r="AQC45" s="69"/>
      <c r="AQD45" s="69"/>
      <c r="AQE45" s="69"/>
      <c r="AQF45" s="69"/>
      <c r="AQG45" s="69"/>
      <c r="AQH45" s="69"/>
      <c r="AQI45" s="69"/>
      <c r="AQJ45" s="69"/>
      <c r="AQK45" s="69"/>
      <c r="AQL45" s="69"/>
      <c r="AQM45" s="69"/>
      <c r="AQN45" s="69"/>
      <c r="AQO45" s="69"/>
      <c r="AQP45" s="69"/>
      <c r="AQQ45" s="69"/>
      <c r="AQR45" s="69"/>
      <c r="AQS45" s="69"/>
      <c r="AQT45" s="69"/>
      <c r="AQU45" s="69"/>
      <c r="AQV45" s="69"/>
      <c r="AQW45" s="69"/>
      <c r="AQX45" s="69"/>
      <c r="AQY45" s="69"/>
      <c r="AQZ45" s="69"/>
      <c r="ARA45" s="69"/>
      <c r="ARB45" s="69"/>
      <c r="ARC45" s="69"/>
      <c r="ARD45" s="69"/>
      <c r="ARE45" s="69"/>
      <c r="ARF45" s="69"/>
      <c r="ARG45" s="69"/>
      <c r="ARH45" s="69"/>
      <c r="ARI45" s="69"/>
      <c r="ARJ45" s="69"/>
      <c r="ARK45" s="69"/>
      <c r="ARL45" s="69"/>
      <c r="ARM45" s="69"/>
      <c r="ARN45" s="69"/>
      <c r="ARO45" s="69"/>
      <c r="ARP45" s="69"/>
      <c r="ARQ45" s="69"/>
      <c r="ARR45" s="69"/>
      <c r="ARS45" s="69"/>
      <c r="ART45" s="69"/>
      <c r="ARU45" s="69"/>
      <c r="ARV45" s="69"/>
      <c r="ARW45" s="69"/>
      <c r="ARX45" s="69"/>
      <c r="ARY45" s="69"/>
      <c r="ARZ45" s="69"/>
      <c r="ASA45" s="69"/>
      <c r="ASB45" s="69"/>
    </row>
    <row r="46" spans="1:1172" ht="3" customHeight="1" x14ac:dyDescent="0.25">
      <c r="A46" s="77"/>
      <c r="B46" s="98">
        <v>40</v>
      </c>
      <c r="C46" s="99">
        <v>31.98</v>
      </c>
      <c r="D46" s="94">
        <f t="shared" si="41"/>
        <v>2</v>
      </c>
      <c r="E46" s="77"/>
      <c r="F46" s="191">
        <v>0.99870705999999998</v>
      </c>
      <c r="G46" s="70">
        <v>0.99675769999999997</v>
      </c>
      <c r="H46" s="70">
        <v>0.99594490000000002</v>
      </c>
      <c r="I46" s="70">
        <v>0.9956372</v>
      </c>
      <c r="J46" s="70">
        <v>0.99565479999999995</v>
      </c>
      <c r="K46" s="70">
        <v>0.99584406999999997</v>
      </c>
      <c r="L46" s="70">
        <v>0.99616910000000003</v>
      </c>
      <c r="M46" s="70">
        <v>0.99657874999999996</v>
      </c>
      <c r="N46" s="70">
        <v>0.997027</v>
      </c>
      <c r="O46" s="70">
        <v>0.99747600000000003</v>
      </c>
      <c r="P46" s="70">
        <v>0.99788969999999999</v>
      </c>
      <c r="Q46" s="70">
        <v>0.99825980000000003</v>
      </c>
      <c r="R46" s="70">
        <v>0.99857145999999997</v>
      </c>
      <c r="S46" s="70">
        <v>0.99881529999999996</v>
      </c>
      <c r="T46" s="70">
        <v>0.99898695999999998</v>
      </c>
      <c r="U46" s="70">
        <v>0.99908220000000003</v>
      </c>
      <c r="V46" s="70">
        <v>0.99909895999999998</v>
      </c>
      <c r="W46" s="70">
        <v>0.99905473</v>
      </c>
      <c r="X46" s="70">
        <v>0.99893500000000002</v>
      </c>
      <c r="Y46" s="70">
        <v>0.9987473</v>
      </c>
      <c r="Z46" s="70">
        <v>0.99849116999999998</v>
      </c>
      <c r="AA46" s="71">
        <v>0.9981662</v>
      </c>
      <c r="AB46" s="71">
        <v>0.99777590000000005</v>
      </c>
      <c r="AC46" s="71">
        <v>0.99735019999999996</v>
      </c>
      <c r="AD46" s="71">
        <v>0.99679079999999998</v>
      </c>
      <c r="AE46" s="71">
        <v>0.99618154999999997</v>
      </c>
      <c r="AF46" s="71">
        <v>0.99554103999999999</v>
      </c>
      <c r="AG46" s="71">
        <v>0.99488306000000004</v>
      </c>
      <c r="AH46" s="71">
        <v>0.99423850000000003</v>
      </c>
      <c r="AI46" s="71">
        <v>0.99363535999999997</v>
      </c>
      <c r="AJ46" s="71">
        <v>0.99307424</v>
      </c>
      <c r="AK46" s="71">
        <v>0.99276816999999995</v>
      </c>
      <c r="AL46" s="71">
        <v>0.99286419999999997</v>
      </c>
      <c r="AM46" s="71">
        <v>0.99327546</v>
      </c>
      <c r="AN46" s="71">
        <v>0.99424773</v>
      </c>
      <c r="AO46" s="71">
        <v>0.99596949999999995</v>
      </c>
      <c r="AP46" s="71">
        <v>0.99860543000000002</v>
      </c>
      <c r="AQ46" s="71">
        <v>1.0021152</v>
      </c>
      <c r="AR46" s="71">
        <v>1.0054932999999999</v>
      </c>
      <c r="AS46" s="71">
        <v>1.0050817000000001</v>
      </c>
      <c r="AT46" s="72">
        <v>0.99955183000000003</v>
      </c>
      <c r="AU46" s="72">
        <v>0.9980097</v>
      </c>
      <c r="AV46" s="72">
        <v>0.99796419999999997</v>
      </c>
      <c r="AW46" s="72">
        <v>0.99813399999999997</v>
      </c>
      <c r="AX46" s="72">
        <v>0.9984691</v>
      </c>
      <c r="AY46" s="72">
        <v>0.99892599999999998</v>
      </c>
      <c r="AZ46" s="72">
        <v>0.99943839999999995</v>
      </c>
      <c r="BA46" s="72">
        <v>0.99996233000000001</v>
      </c>
      <c r="BB46" s="72">
        <v>1.0004055999999999</v>
      </c>
      <c r="BC46" s="72">
        <v>1.0006818</v>
      </c>
      <c r="BD46" s="72">
        <v>1.0007358</v>
      </c>
      <c r="BE46" s="72">
        <v>1.0005721999999999</v>
      </c>
      <c r="BF46" s="72">
        <v>1.0001633999999999</v>
      </c>
      <c r="BG46" s="72">
        <v>0.99955802999999999</v>
      </c>
      <c r="BH46" s="72">
        <v>0.99880230000000003</v>
      </c>
      <c r="BI46" s="72">
        <v>0.99794970000000005</v>
      </c>
      <c r="BJ46" s="72">
        <v>0.997054</v>
      </c>
      <c r="BK46" s="72">
        <v>0.99616689999999997</v>
      </c>
      <c r="BL46" s="72">
        <v>0.99533563999999997</v>
      </c>
      <c r="BM46" s="72">
        <v>0.99460316000000004</v>
      </c>
      <c r="BN46" s="72">
        <v>0.99400440000000001</v>
      </c>
      <c r="BO46" s="72">
        <v>0.99355936</v>
      </c>
      <c r="BP46" s="72">
        <v>0.99324840000000003</v>
      </c>
      <c r="BQ46" s="72">
        <v>0.9932723</v>
      </c>
      <c r="BR46" s="72">
        <v>0.99348899999999996</v>
      </c>
      <c r="BS46" s="72">
        <v>0.99390023999999999</v>
      </c>
      <c r="BT46" s="72">
        <v>0.99445826000000004</v>
      </c>
      <c r="BU46" s="72">
        <v>0.99504090000000001</v>
      </c>
      <c r="BV46" s="72">
        <v>0.99581145999999998</v>
      </c>
      <c r="BW46" s="72">
        <v>0.99662702999999997</v>
      </c>
      <c r="BX46" s="72">
        <v>0.99740744000000003</v>
      </c>
      <c r="BY46" s="72">
        <v>0.99806994000000004</v>
      </c>
      <c r="BZ46" s="72">
        <v>0.99852704999999997</v>
      </c>
      <c r="CA46" s="72">
        <v>0.99866116000000005</v>
      </c>
      <c r="CB46" s="72">
        <v>0.99842160000000002</v>
      </c>
      <c r="CC46" s="72">
        <v>0.99765329999999997</v>
      </c>
      <c r="CD46" s="72">
        <v>0.996583</v>
      </c>
      <c r="CE46" s="72">
        <v>0.99559425999999995</v>
      </c>
      <c r="CF46" s="72">
        <v>0.99682957000000005</v>
      </c>
      <c r="CG46" s="72">
        <v>0.99674885999999996</v>
      </c>
      <c r="CH46" s="72">
        <v>0.99780849999999999</v>
      </c>
      <c r="CI46" s="72">
        <v>0.99497986000000005</v>
      </c>
      <c r="CJ46" s="72">
        <v>0.99378014000000003</v>
      </c>
      <c r="CK46" s="72">
        <v>0.993425</v>
      </c>
      <c r="CL46" s="72">
        <v>0.99371253999999998</v>
      </c>
      <c r="CM46" s="72">
        <v>0.99464229999999998</v>
      </c>
      <c r="CN46" s="72">
        <v>0.99606954999999997</v>
      </c>
      <c r="CO46" s="72">
        <v>0.99773383000000004</v>
      </c>
      <c r="CP46" s="72">
        <v>0.9993533</v>
      </c>
      <c r="CQ46" s="72">
        <v>1.0006497999999999</v>
      </c>
      <c r="CR46" s="72">
        <v>1.0015292</v>
      </c>
      <c r="CS46" s="72">
        <v>1.0020397000000001</v>
      </c>
      <c r="CT46" s="72">
        <v>1.0022762999999999</v>
      </c>
      <c r="CU46" s="72">
        <v>1.0023260000000001</v>
      </c>
      <c r="CV46" s="72">
        <v>1.002289</v>
      </c>
      <c r="CW46" s="72">
        <v>1.002192</v>
      </c>
      <c r="CX46" s="72">
        <v>1.0020802</v>
      </c>
      <c r="CY46" s="72">
        <v>1.0019776</v>
      </c>
      <c r="CZ46" s="72">
        <v>1.0018986000000001</v>
      </c>
      <c r="DA46" s="72">
        <v>1.0018511999999999</v>
      </c>
      <c r="DB46" s="72">
        <v>1.0018274</v>
      </c>
      <c r="DC46" s="72">
        <v>1.0018281</v>
      </c>
      <c r="DD46" s="72">
        <v>1.0018180000000001</v>
      </c>
      <c r="DE46" s="72">
        <v>1.0019009000000001</v>
      </c>
      <c r="DF46" s="72">
        <v>1.0019484000000001</v>
      </c>
      <c r="DG46" s="72">
        <v>1.0019236</v>
      </c>
      <c r="DH46" s="72">
        <v>1.0018994999999999</v>
      </c>
      <c r="DI46" s="72">
        <v>1.0018094</v>
      </c>
      <c r="DJ46" s="72">
        <v>1.0016091</v>
      </c>
      <c r="DK46" s="72">
        <v>1.0012432</v>
      </c>
      <c r="DL46" s="72">
        <v>1.0006397</v>
      </c>
      <c r="DM46" s="72">
        <v>0.99971104</v>
      </c>
      <c r="DN46" s="72">
        <v>0.99836930000000002</v>
      </c>
      <c r="DO46" s="72">
        <v>0.99650466000000004</v>
      </c>
      <c r="DP46" s="72">
        <v>0.9940985</v>
      </c>
      <c r="DQ46" s="72">
        <v>0.99126667000000002</v>
      </c>
      <c r="DR46" s="72">
        <v>0.98812807000000002</v>
      </c>
      <c r="DS46" s="72">
        <v>0.98461704999999999</v>
      </c>
      <c r="DT46" s="72">
        <v>0.97938055000000002</v>
      </c>
      <c r="DU46" s="72">
        <v>0.97988284000000003</v>
      </c>
      <c r="DV46" s="72">
        <v>0.99740313999999997</v>
      </c>
      <c r="DW46" s="72">
        <v>0.99336389999999997</v>
      </c>
      <c r="DX46" s="72">
        <v>0.99198090000000005</v>
      </c>
      <c r="DY46" s="72">
        <v>0.99194806999999996</v>
      </c>
      <c r="DZ46" s="72">
        <v>0.99252397000000003</v>
      </c>
      <c r="EA46" s="72">
        <v>0.99430039999999997</v>
      </c>
      <c r="EB46" s="72">
        <v>0.99657390000000001</v>
      </c>
      <c r="EC46" s="72">
        <v>0.99904525</v>
      </c>
      <c r="ED46" s="72">
        <v>1.0008092</v>
      </c>
      <c r="EE46" s="72">
        <v>1.0009938</v>
      </c>
      <c r="EF46" s="72">
        <v>1.0006412</v>
      </c>
      <c r="EG46" s="72">
        <v>1.0002036000000001</v>
      </c>
      <c r="EH46" s="72">
        <v>0.99988779999999999</v>
      </c>
      <c r="EI46" s="72">
        <v>0.99971646000000003</v>
      </c>
      <c r="EJ46" s="72">
        <v>0.99967660000000003</v>
      </c>
      <c r="EK46" s="72">
        <v>0.99969620000000003</v>
      </c>
      <c r="EL46" s="72">
        <v>0.99974960000000002</v>
      </c>
      <c r="EM46" s="72">
        <v>0.99974876999999995</v>
      </c>
      <c r="EN46" s="72">
        <v>0.99968579999999996</v>
      </c>
      <c r="EO46" s="72">
        <v>0.99950516</v>
      </c>
      <c r="EP46" s="72">
        <v>0.999197</v>
      </c>
      <c r="EQ46" s="72">
        <v>0.99873120000000004</v>
      </c>
      <c r="ER46" s="72">
        <v>0.99802380000000002</v>
      </c>
      <c r="ES46" s="72">
        <v>0.99736404000000001</v>
      </c>
      <c r="ET46" s="72">
        <v>0.99654560000000003</v>
      </c>
      <c r="EU46" s="72">
        <v>0.99564487000000002</v>
      </c>
      <c r="EV46" s="72">
        <v>0.99471812999999998</v>
      </c>
      <c r="EW46" s="72">
        <v>0.99380650000000004</v>
      </c>
      <c r="EX46" s="72">
        <v>0.99294287000000003</v>
      </c>
      <c r="EY46" s="72">
        <v>0.99213929999999995</v>
      </c>
      <c r="EZ46" s="72">
        <v>0.99136619999999998</v>
      </c>
      <c r="FA46" s="72">
        <v>0.99050534000000001</v>
      </c>
      <c r="FB46" s="72">
        <v>0.98925185000000004</v>
      </c>
      <c r="FC46" s="72">
        <v>0.98702630000000002</v>
      </c>
      <c r="FD46" s="72">
        <v>0.98365499999999995</v>
      </c>
      <c r="FE46" s="72">
        <v>0.97993903999999998</v>
      </c>
      <c r="FF46" s="72">
        <v>0.97638760000000002</v>
      </c>
      <c r="FG46" s="72">
        <v>0.97319420000000001</v>
      </c>
      <c r="FH46" s="72">
        <v>0.97076549999999995</v>
      </c>
      <c r="FI46" s="72">
        <v>0.97125410000000001</v>
      </c>
      <c r="FJ46" s="72">
        <v>1.0028246999999999</v>
      </c>
      <c r="FK46" s="72">
        <v>1.0024664000000001</v>
      </c>
      <c r="FL46" s="72">
        <v>1.0045172</v>
      </c>
      <c r="FM46" s="72">
        <v>1.0076453999999999</v>
      </c>
      <c r="FN46" s="72">
        <v>1.0101671999999999</v>
      </c>
      <c r="FO46" s="72">
        <v>1.0099168999999999</v>
      </c>
      <c r="FP46" s="72">
        <v>1.0074183999999999</v>
      </c>
      <c r="FQ46" s="72">
        <v>1.0094909999999999</v>
      </c>
      <c r="FR46" s="72">
        <v>1.0084949999999999</v>
      </c>
      <c r="FS46" s="72">
        <v>1.0078777999999999</v>
      </c>
      <c r="FT46" s="72">
        <v>1.0075067</v>
      </c>
      <c r="FU46" s="72">
        <v>1.0071443</v>
      </c>
      <c r="FV46" s="72">
        <v>1.0066379999999999</v>
      </c>
      <c r="FW46" s="72">
        <v>1.0059528</v>
      </c>
      <c r="FX46" s="72">
        <v>1.0050775000000001</v>
      </c>
      <c r="FY46" s="72">
        <v>1.0040332999999999</v>
      </c>
      <c r="FZ46" s="72">
        <v>1.0027307999999999</v>
      </c>
      <c r="GA46" s="72">
        <v>1.0012654000000001</v>
      </c>
      <c r="GB46" s="72">
        <v>0.99986136000000003</v>
      </c>
      <c r="GC46" s="72">
        <v>0.99825852999999998</v>
      </c>
      <c r="GD46" s="72">
        <v>0.99653952999999995</v>
      </c>
      <c r="GE46" s="72">
        <v>0.99474660000000004</v>
      </c>
      <c r="GF46" s="72">
        <v>0.99284260000000002</v>
      </c>
      <c r="GG46" s="72">
        <v>0.99085003000000005</v>
      </c>
      <c r="GH46" s="72">
        <v>0.98877775999999995</v>
      </c>
      <c r="GI46" s="72">
        <v>0.98664719999999995</v>
      </c>
      <c r="GJ46" s="72">
        <v>0.98450210000000005</v>
      </c>
      <c r="GK46" s="72">
        <v>0.98242119999999999</v>
      </c>
      <c r="GL46" s="72">
        <v>0.98053690000000004</v>
      </c>
      <c r="GM46" s="72">
        <v>0.97905624000000002</v>
      </c>
      <c r="GN46" s="72">
        <v>0.97827125000000004</v>
      </c>
      <c r="GO46" s="72">
        <v>0.97853100000000004</v>
      </c>
      <c r="GP46" s="72">
        <v>0.97985390000000006</v>
      </c>
      <c r="GQ46" s="72">
        <v>0.97778016000000001</v>
      </c>
      <c r="GR46" s="72">
        <v>0.97845583999999997</v>
      </c>
      <c r="GS46" s="72">
        <v>0.97996782999999998</v>
      </c>
      <c r="GT46" s="72">
        <v>0.98094990000000004</v>
      </c>
      <c r="GU46" s="72">
        <v>0.98042536000000002</v>
      </c>
      <c r="GV46" s="72">
        <v>0.97851670000000002</v>
      </c>
      <c r="GW46" s="72">
        <v>0.97741836000000004</v>
      </c>
      <c r="GX46" s="72">
        <v>1.0123844</v>
      </c>
      <c r="GY46" s="72">
        <v>1.0187473</v>
      </c>
      <c r="GZ46" s="72">
        <v>1.0229136000000001</v>
      </c>
      <c r="HA46" s="72">
        <v>1.0247412</v>
      </c>
      <c r="HB46" s="72">
        <v>1.0233591</v>
      </c>
      <c r="HC46" s="72">
        <v>1.0137535</v>
      </c>
      <c r="HD46" s="72">
        <v>0.99166595999999996</v>
      </c>
      <c r="HE46" s="72">
        <v>1.0074171000000001</v>
      </c>
      <c r="HF46" s="72">
        <v>1.0108322999999999</v>
      </c>
      <c r="HG46" s="72">
        <v>1.0107343</v>
      </c>
      <c r="HH46" s="72">
        <v>1.0094033</v>
      </c>
      <c r="HI46" s="72">
        <v>1.0075651000000001</v>
      </c>
      <c r="HJ46" s="72">
        <v>1.0053555999999999</v>
      </c>
      <c r="HK46" s="72">
        <v>1.0026782000000001</v>
      </c>
      <c r="HL46" s="72">
        <v>0.99968279999999998</v>
      </c>
      <c r="HM46" s="72">
        <v>0.99637629999999999</v>
      </c>
      <c r="HN46" s="72">
        <v>0.99272490000000002</v>
      </c>
      <c r="HO46" s="72">
        <v>0.98878719999999998</v>
      </c>
      <c r="HP46" s="72">
        <v>0.98462380000000005</v>
      </c>
      <c r="HQ46" s="72">
        <v>0.98030030000000001</v>
      </c>
      <c r="HR46" s="72">
        <v>0.97589300000000001</v>
      </c>
      <c r="HS46" s="72">
        <v>0.97139346999999998</v>
      </c>
      <c r="HT46" s="72">
        <v>0.96684824999999996</v>
      </c>
      <c r="HU46" s="72">
        <v>0.9623408</v>
      </c>
      <c r="HV46" s="72">
        <v>0.95799460000000003</v>
      </c>
      <c r="HW46" s="72">
        <v>0.95399579999999995</v>
      </c>
      <c r="HX46" s="72">
        <v>0.95061563999999998</v>
      </c>
      <c r="HY46" s="72">
        <v>0.9482604</v>
      </c>
      <c r="HZ46" s="72">
        <v>0.94754110000000003</v>
      </c>
      <c r="IA46" s="72">
        <v>0.94940424000000001</v>
      </c>
      <c r="IB46" s="72">
        <v>0.95545290000000005</v>
      </c>
      <c r="IC46" s="72">
        <v>0.96872990000000003</v>
      </c>
      <c r="ID46" s="72">
        <v>0.99596240000000003</v>
      </c>
      <c r="IE46" s="72">
        <v>0.98032719999999995</v>
      </c>
      <c r="IF46" s="72">
        <v>0.97141414999999998</v>
      </c>
      <c r="IG46" s="72">
        <v>0.96788129999999994</v>
      </c>
      <c r="IH46" s="72">
        <v>0.96719480000000002</v>
      </c>
      <c r="II46" s="72">
        <v>0.96745389999999998</v>
      </c>
      <c r="IJ46" s="72">
        <v>0.96719646000000004</v>
      </c>
      <c r="IK46" s="72">
        <v>0.96817200000000003</v>
      </c>
      <c r="IL46" s="72">
        <v>1.0134728</v>
      </c>
      <c r="IM46" s="72">
        <v>1.0228257000000001</v>
      </c>
      <c r="IN46" s="72">
        <v>1.0261111999999999</v>
      </c>
      <c r="IO46" s="72">
        <v>1.0248942000000001</v>
      </c>
      <c r="IP46" s="72">
        <v>1.0182058</v>
      </c>
      <c r="IQ46" s="72">
        <v>1.0043013999999999</v>
      </c>
      <c r="IR46" s="72">
        <v>0.99115103000000004</v>
      </c>
      <c r="IS46" s="72">
        <v>0.99383104</v>
      </c>
      <c r="IT46" s="72">
        <v>0.99256264999999999</v>
      </c>
      <c r="IU46" s="72">
        <v>0.98854070000000005</v>
      </c>
      <c r="IV46" s="72">
        <v>0.98325850000000004</v>
      </c>
      <c r="IW46" s="72">
        <v>0.97742134000000003</v>
      </c>
      <c r="IX46" s="72">
        <v>0.97150449999999999</v>
      </c>
      <c r="IY46" s="72">
        <v>0.96574914000000001</v>
      </c>
      <c r="IZ46" s="72">
        <v>0.96003260000000001</v>
      </c>
      <c r="JA46" s="72">
        <v>0.95430404000000002</v>
      </c>
      <c r="JB46" s="72">
        <v>0.94851845999999995</v>
      </c>
      <c r="JC46" s="72">
        <v>0.94269097000000002</v>
      </c>
      <c r="JD46" s="72">
        <v>0.93684464999999995</v>
      </c>
      <c r="JE46" s="72">
        <v>0.93102099999999999</v>
      </c>
      <c r="JF46" s="72">
        <v>0.92520069999999999</v>
      </c>
      <c r="JG46" s="72">
        <v>0.91942005999999998</v>
      </c>
      <c r="JH46" s="72">
        <v>0.91374630000000001</v>
      </c>
      <c r="JI46" s="72">
        <v>0.90830785000000003</v>
      </c>
      <c r="JJ46" s="72">
        <v>0.90329789999999999</v>
      </c>
      <c r="JK46" s="72">
        <v>0.89901880000000001</v>
      </c>
      <c r="JL46" s="72">
        <v>0.89593213999999999</v>
      </c>
      <c r="JM46" s="72">
        <v>0.89474105999999998</v>
      </c>
      <c r="JN46" s="72">
        <v>0.89651006</v>
      </c>
      <c r="JO46" s="72">
        <v>0.90285504000000005</v>
      </c>
      <c r="JP46" s="72">
        <v>0.91652460000000002</v>
      </c>
      <c r="JQ46" s="72">
        <v>0.94301396999999998</v>
      </c>
      <c r="JR46" s="72">
        <v>1.0001998000000001</v>
      </c>
      <c r="JS46" s="72">
        <v>0.99626380000000003</v>
      </c>
      <c r="JT46" s="72">
        <v>0.98939573999999997</v>
      </c>
      <c r="JU46" s="72">
        <v>0.98454430000000004</v>
      </c>
      <c r="JV46" s="72">
        <v>0.98177049999999999</v>
      </c>
      <c r="JW46" s="72">
        <v>0.98031413999999995</v>
      </c>
      <c r="JX46" s="72">
        <v>0.97892409999999996</v>
      </c>
      <c r="JY46" s="72">
        <v>0.97871900000000001</v>
      </c>
      <c r="JZ46" s="72">
        <v>1.009363</v>
      </c>
      <c r="KA46" s="72">
        <v>1.0186436999999999</v>
      </c>
      <c r="KB46" s="72">
        <v>1.0231124</v>
      </c>
      <c r="KC46" s="72">
        <v>1.0257523</v>
      </c>
      <c r="KD46" s="72">
        <v>1.0255787000000001</v>
      </c>
      <c r="KE46" s="72">
        <v>1.0188265999999999</v>
      </c>
      <c r="KF46" s="72">
        <v>0.99152344000000003</v>
      </c>
      <c r="KG46" s="72">
        <v>0.98691784999999999</v>
      </c>
      <c r="KH46" s="72">
        <v>0.98110825000000002</v>
      </c>
      <c r="KI46" s="72">
        <v>0.97383180000000003</v>
      </c>
      <c r="KJ46" s="72">
        <v>0.96585332999999995</v>
      </c>
      <c r="KK46" s="72">
        <v>0.95774745999999999</v>
      </c>
      <c r="KL46" s="72">
        <v>0.94987935000000001</v>
      </c>
      <c r="KM46" s="72">
        <v>0.94233929999999999</v>
      </c>
      <c r="KN46" s="72">
        <v>0.93510349999999998</v>
      </c>
      <c r="KO46" s="72">
        <v>0.92811100000000002</v>
      </c>
      <c r="KP46" s="72">
        <v>0.92131010000000002</v>
      </c>
      <c r="KQ46" s="72">
        <v>0.91466899999999995</v>
      </c>
      <c r="KR46" s="72">
        <v>0.90816850000000005</v>
      </c>
      <c r="KS46" s="72">
        <v>0.90180826000000003</v>
      </c>
      <c r="KT46" s="72">
        <v>0.89557355999999999</v>
      </c>
      <c r="KU46" s="72">
        <v>0.8894995</v>
      </c>
      <c r="KV46" s="72">
        <v>0.88366425000000004</v>
      </c>
      <c r="KW46" s="72">
        <v>0.87820849999999995</v>
      </c>
      <c r="KX46" s="72">
        <v>0.87335419999999997</v>
      </c>
      <c r="KY46" s="72">
        <v>0.8694482</v>
      </c>
      <c r="KZ46" s="72">
        <v>0.86700820000000001</v>
      </c>
      <c r="LA46" s="72">
        <v>0.86679200000000001</v>
      </c>
      <c r="LB46" s="72">
        <v>0.86993290000000001</v>
      </c>
      <c r="LC46" s="72">
        <v>0.87785360000000001</v>
      </c>
      <c r="LD46" s="72">
        <v>0.89241265999999997</v>
      </c>
      <c r="LE46" s="72">
        <v>0.91615002999999995</v>
      </c>
      <c r="LF46" s="72">
        <v>0.95672279999999998</v>
      </c>
      <c r="LG46" s="72">
        <v>0.99835309999999999</v>
      </c>
      <c r="LH46" s="72">
        <v>1.017198</v>
      </c>
      <c r="LI46" s="72">
        <v>1.0241376</v>
      </c>
      <c r="LJ46" s="72">
        <v>1.0239533999999999</v>
      </c>
      <c r="LK46" s="72">
        <v>1.0208455000000001</v>
      </c>
      <c r="LL46" s="72">
        <v>1.0148116</v>
      </c>
      <c r="LM46" s="72">
        <v>1.0048503</v>
      </c>
      <c r="LN46" s="72">
        <v>1.0062038</v>
      </c>
      <c r="LO46" s="72">
        <v>1.0142629999999999</v>
      </c>
      <c r="LP46" s="72">
        <v>1.0193620000000001</v>
      </c>
      <c r="LQ46" s="72">
        <v>1.0245314000000001</v>
      </c>
      <c r="LR46" s="72">
        <v>1.0287010999999999</v>
      </c>
      <c r="LS46" s="72">
        <v>1.0267143000000001</v>
      </c>
      <c r="LT46" s="72">
        <v>0.99363314999999997</v>
      </c>
      <c r="LU46" s="72">
        <v>0.9882185</v>
      </c>
      <c r="LV46" s="72">
        <v>0.98147549999999995</v>
      </c>
      <c r="LW46" s="72">
        <v>0.97377559999999996</v>
      </c>
      <c r="LX46" s="72">
        <v>0.96565999999999996</v>
      </c>
      <c r="LY46" s="72">
        <v>0.95752174000000001</v>
      </c>
      <c r="LZ46" s="72">
        <v>0.9496464</v>
      </c>
      <c r="MA46" s="72">
        <v>0.94213150000000001</v>
      </c>
      <c r="MB46" s="72">
        <v>0.93497059999999999</v>
      </c>
      <c r="MC46" s="72">
        <v>0.92809176000000004</v>
      </c>
      <c r="MD46" s="72">
        <v>0.92157363999999997</v>
      </c>
      <c r="ME46" s="72">
        <v>0.91532546000000004</v>
      </c>
      <c r="MF46" s="72">
        <v>0.90930264999999999</v>
      </c>
      <c r="MG46" s="72">
        <v>0.90348333000000003</v>
      </c>
      <c r="MH46" s="72">
        <v>0.8978699</v>
      </c>
      <c r="MI46" s="72">
        <v>0.89248780000000005</v>
      </c>
      <c r="MJ46" s="72">
        <v>0.88740872999999998</v>
      </c>
      <c r="MK46" s="72">
        <v>0.88275630000000005</v>
      </c>
      <c r="ML46" s="72">
        <v>0.87873460000000003</v>
      </c>
      <c r="MM46" s="72">
        <v>0.87564960000000003</v>
      </c>
      <c r="MN46" s="72">
        <v>0.87392190000000003</v>
      </c>
      <c r="MO46" s="72">
        <v>0.87407650000000003</v>
      </c>
      <c r="MP46" s="72">
        <v>0.87712323999999997</v>
      </c>
      <c r="MQ46" s="72">
        <v>0.88380396000000006</v>
      </c>
      <c r="MR46" s="72">
        <v>0.89448090000000002</v>
      </c>
      <c r="MS46" s="72">
        <v>0.90800460000000005</v>
      </c>
      <c r="MT46" s="72">
        <v>0.91958492999999997</v>
      </c>
      <c r="MU46" s="72">
        <v>0.97123355</v>
      </c>
      <c r="MV46" s="72">
        <v>1.0001609</v>
      </c>
      <c r="MW46" s="72">
        <v>1.0136342</v>
      </c>
      <c r="MX46" s="72">
        <v>1.0191973000000001</v>
      </c>
      <c r="MY46" s="72">
        <v>1.0206407</v>
      </c>
      <c r="MZ46" s="72">
        <v>1.0188307999999999</v>
      </c>
      <c r="NA46" s="72">
        <v>1.0094791999999999</v>
      </c>
      <c r="NB46" s="72">
        <v>1.0014380000000001</v>
      </c>
      <c r="NC46" s="72">
        <v>1.0059887999999999</v>
      </c>
      <c r="ND46" s="72">
        <v>1.0100129</v>
      </c>
      <c r="NE46" s="72">
        <v>1.0158631</v>
      </c>
      <c r="NF46" s="72">
        <v>1.0236228999999999</v>
      </c>
      <c r="NG46" s="72">
        <v>1.0264053</v>
      </c>
      <c r="NH46" s="72">
        <v>0.99977415999999997</v>
      </c>
      <c r="NI46" s="72">
        <v>0.99813664000000002</v>
      </c>
      <c r="NJ46" s="72">
        <v>0.99377954000000002</v>
      </c>
      <c r="NK46" s="72">
        <v>0.98839069999999996</v>
      </c>
      <c r="NL46" s="72">
        <v>0.98256314</v>
      </c>
      <c r="NM46" s="72">
        <v>0.97662669999999996</v>
      </c>
      <c r="NN46" s="72">
        <v>0.97077659999999999</v>
      </c>
      <c r="NO46" s="72">
        <v>0.96514310000000003</v>
      </c>
      <c r="NP46" s="72">
        <v>0.95978200000000002</v>
      </c>
      <c r="NQ46" s="72">
        <v>0.95475080000000001</v>
      </c>
      <c r="NR46" s="72">
        <v>0.94989330000000005</v>
      </c>
      <c r="NS46" s="72">
        <v>0.94526105999999999</v>
      </c>
      <c r="NT46" s="72">
        <v>0.94085770000000002</v>
      </c>
      <c r="NU46" s="72">
        <v>0.93667286999999999</v>
      </c>
      <c r="NV46" s="72">
        <v>0.93270969999999997</v>
      </c>
      <c r="NW46" s="72">
        <v>0.92898179999999997</v>
      </c>
      <c r="NX46" s="72">
        <v>0.92553395000000005</v>
      </c>
      <c r="NY46" s="72">
        <v>0.92244583000000002</v>
      </c>
      <c r="NZ46" s="72">
        <v>0.91985612999999999</v>
      </c>
      <c r="OA46" s="72">
        <v>0.91798150000000001</v>
      </c>
      <c r="OB46" s="72">
        <v>0.91706659999999995</v>
      </c>
      <c r="OC46" s="72">
        <v>0.91688216</v>
      </c>
      <c r="OD46" s="72">
        <v>0.91875666</v>
      </c>
      <c r="OE46" s="72">
        <v>0.92253929999999995</v>
      </c>
      <c r="OF46" s="72">
        <v>0.92784730000000004</v>
      </c>
      <c r="OG46" s="72">
        <v>0.93267476999999999</v>
      </c>
      <c r="OH46" s="72">
        <v>0.93261629999999995</v>
      </c>
      <c r="OI46" s="72">
        <v>0.96707310000000002</v>
      </c>
      <c r="OJ46" s="72">
        <v>0.97594636999999995</v>
      </c>
      <c r="OK46" s="72">
        <v>0.97486879999999998</v>
      </c>
      <c r="OL46" s="72">
        <v>0.97356969999999998</v>
      </c>
      <c r="OM46" s="72">
        <v>0.97383869999999995</v>
      </c>
      <c r="ON46" s="72">
        <v>0.97513799999999995</v>
      </c>
      <c r="OO46" s="72">
        <v>0.9766418</v>
      </c>
      <c r="OP46" s="72">
        <v>0.99365395000000001</v>
      </c>
      <c r="OQ46" s="72">
        <v>0.99374825</v>
      </c>
      <c r="OR46" s="72">
        <v>0.99658769999999997</v>
      </c>
      <c r="OS46" s="72">
        <v>1.0007937</v>
      </c>
      <c r="OT46" s="72">
        <v>1.0063272000000001</v>
      </c>
      <c r="OU46" s="72">
        <v>1.0127617</v>
      </c>
      <c r="OV46" s="72">
        <v>1.0104778999999999</v>
      </c>
      <c r="OW46" s="72">
        <v>1.0087269999999999</v>
      </c>
      <c r="OX46" s="72">
        <v>1.0067412</v>
      </c>
      <c r="OY46" s="72">
        <v>1.0043724000000001</v>
      </c>
      <c r="OZ46" s="72">
        <v>1.0016065999999999</v>
      </c>
      <c r="PA46" s="72">
        <v>0.99849869999999996</v>
      </c>
      <c r="PB46" s="72">
        <v>0.99522537</v>
      </c>
      <c r="PC46" s="72">
        <v>0.99192214000000001</v>
      </c>
      <c r="PD46" s="72">
        <v>0.98868049999999996</v>
      </c>
      <c r="PE46" s="72">
        <v>0.98556250000000001</v>
      </c>
      <c r="PF46" s="72">
        <v>0.98259790000000002</v>
      </c>
      <c r="PG46" s="72">
        <v>0.97979826000000003</v>
      </c>
      <c r="PH46" s="72">
        <v>0.97716510000000001</v>
      </c>
      <c r="PI46" s="72">
        <v>0.97469419999999996</v>
      </c>
      <c r="PJ46" s="72">
        <v>0.97238139999999995</v>
      </c>
      <c r="PK46" s="72">
        <v>0.97022854999999997</v>
      </c>
      <c r="PL46" s="72">
        <v>0.96824739999999998</v>
      </c>
      <c r="PM46" s="72">
        <v>0.96646730000000003</v>
      </c>
      <c r="PN46" s="72">
        <v>0.96495140000000001</v>
      </c>
      <c r="PO46" s="72">
        <v>0.96385025999999996</v>
      </c>
      <c r="PP46" s="72">
        <v>0.96362250000000005</v>
      </c>
      <c r="PQ46" s="72">
        <v>0.96217512999999999</v>
      </c>
      <c r="PR46" s="72">
        <v>0.96280889999999997</v>
      </c>
      <c r="PS46" s="72">
        <v>0.96399957000000003</v>
      </c>
      <c r="PT46" s="72">
        <v>0.96574859999999996</v>
      </c>
      <c r="PU46" s="72">
        <v>0.96650959999999997</v>
      </c>
      <c r="PV46" s="72">
        <v>0.96183722999999999</v>
      </c>
      <c r="PW46" s="72">
        <v>0.96191585000000002</v>
      </c>
      <c r="PX46" s="72">
        <v>0.96361980000000003</v>
      </c>
      <c r="PY46" s="72">
        <v>0.96624357000000005</v>
      </c>
      <c r="PZ46" s="72">
        <v>0.96868670000000001</v>
      </c>
      <c r="QA46" s="72">
        <v>0.97049940000000001</v>
      </c>
      <c r="QB46" s="72">
        <v>0.97165643999999995</v>
      </c>
      <c r="QC46" s="72">
        <v>0.97195350000000003</v>
      </c>
      <c r="QD46" s="72">
        <v>0.99118596000000003</v>
      </c>
      <c r="QE46" s="72">
        <v>0.98528104999999999</v>
      </c>
      <c r="QF46" s="72">
        <v>0.98336570000000001</v>
      </c>
      <c r="QG46" s="72">
        <v>0.98429650000000002</v>
      </c>
      <c r="QH46" s="72">
        <v>0.98703600000000002</v>
      </c>
      <c r="QI46" s="72">
        <v>0.99072130000000003</v>
      </c>
      <c r="QJ46" s="72">
        <v>0.99443453999999998</v>
      </c>
      <c r="QK46" s="72">
        <v>0.99739546000000001</v>
      </c>
      <c r="QL46" s="72">
        <v>0.99975480000000005</v>
      </c>
      <c r="QM46" s="72">
        <v>1.0015485</v>
      </c>
      <c r="QN46" s="72">
        <v>1.0027079999999999</v>
      </c>
      <c r="QO46" s="72">
        <v>1.0034282000000001</v>
      </c>
      <c r="QP46" s="72">
        <v>1.0036452</v>
      </c>
      <c r="QQ46" s="72">
        <v>1.0033920000000001</v>
      </c>
      <c r="QR46" s="72">
        <v>1.0027081</v>
      </c>
      <c r="QS46" s="72">
        <v>1.0016986000000001</v>
      </c>
      <c r="QT46" s="72">
        <v>1.0004647</v>
      </c>
      <c r="QU46" s="72">
        <v>0.99908969999999997</v>
      </c>
      <c r="QV46" s="72">
        <v>0.99767660000000002</v>
      </c>
      <c r="QW46" s="72">
        <v>0.99631893999999999</v>
      </c>
      <c r="QX46" s="72">
        <v>0.99508890000000005</v>
      </c>
      <c r="QY46" s="72">
        <v>0.99403560000000002</v>
      </c>
      <c r="QZ46" s="72">
        <v>0.99318550000000005</v>
      </c>
      <c r="RA46" s="72">
        <v>0.99254279999999995</v>
      </c>
      <c r="RB46" s="72">
        <v>0.99209183000000001</v>
      </c>
      <c r="RC46" s="72">
        <v>0.99180670000000004</v>
      </c>
      <c r="RD46" s="72">
        <v>0.99168754000000003</v>
      </c>
      <c r="RE46" s="72">
        <v>0.99115335999999998</v>
      </c>
      <c r="RF46" s="72">
        <v>0.99055689999999996</v>
      </c>
      <c r="RG46" s="72">
        <v>0.98943309999999995</v>
      </c>
      <c r="RH46" s="72">
        <v>0.98744832999999999</v>
      </c>
      <c r="RI46" s="72">
        <v>0.98433369999999998</v>
      </c>
      <c r="RJ46" s="72">
        <v>0.98114979999999996</v>
      </c>
      <c r="RK46" s="72">
        <v>0.97872144000000005</v>
      </c>
      <c r="RL46" s="72">
        <v>0.97720224</v>
      </c>
      <c r="RM46" s="72">
        <v>0.97646575999999996</v>
      </c>
      <c r="RN46" s="72">
        <v>0.97625386999999997</v>
      </c>
      <c r="RO46" s="72">
        <v>0.97631276</v>
      </c>
      <c r="RP46" s="72">
        <v>0.97641546000000001</v>
      </c>
      <c r="RQ46" s="72">
        <v>0.97616219999999998</v>
      </c>
      <c r="RR46" s="72">
        <v>0.99959313999999999</v>
      </c>
      <c r="RS46" s="72">
        <v>0.99434655999999999</v>
      </c>
      <c r="RT46" s="72">
        <v>0.99009270000000005</v>
      </c>
      <c r="RU46" s="72">
        <v>0.98709166000000004</v>
      </c>
      <c r="RV46" s="72">
        <v>0.98528342999999996</v>
      </c>
      <c r="RW46" s="72">
        <v>0.98422324999999999</v>
      </c>
      <c r="RX46" s="72">
        <v>0.98428329999999997</v>
      </c>
      <c r="RY46" s="72">
        <v>0.98499270000000005</v>
      </c>
      <c r="RZ46" s="72">
        <v>0.98630859999999998</v>
      </c>
      <c r="SA46" s="72">
        <v>0.98808633999999995</v>
      </c>
      <c r="SB46" s="72">
        <v>0.99024683000000002</v>
      </c>
      <c r="SC46" s="72">
        <v>0.99246270000000003</v>
      </c>
      <c r="SD46" s="72">
        <v>0.99457704999999996</v>
      </c>
      <c r="SE46" s="72">
        <v>0.99645950000000005</v>
      </c>
      <c r="SF46" s="72">
        <v>0.99802599999999997</v>
      </c>
      <c r="SG46" s="72">
        <v>0.99923600000000001</v>
      </c>
      <c r="SH46" s="72">
        <v>1.0000833</v>
      </c>
      <c r="SI46" s="72">
        <v>1.0006029999999999</v>
      </c>
      <c r="SJ46" s="72">
        <v>1.0008372000000001</v>
      </c>
      <c r="SK46" s="72">
        <v>1.0007847999999999</v>
      </c>
      <c r="SL46" s="72">
        <v>1.0005082000000001</v>
      </c>
      <c r="SM46" s="72">
        <v>1.0000298000000001</v>
      </c>
      <c r="SN46" s="72">
        <v>0.99938523999999995</v>
      </c>
      <c r="SO46" s="72">
        <v>0.99860269999999995</v>
      </c>
      <c r="SP46" s="72">
        <v>0.99769989999999997</v>
      </c>
      <c r="SQ46" s="72">
        <v>0.99668400000000001</v>
      </c>
      <c r="SR46" s="72">
        <v>0.99555260000000001</v>
      </c>
      <c r="SS46" s="72">
        <v>0.99428254000000005</v>
      </c>
      <c r="ST46" s="72">
        <v>0.9928188</v>
      </c>
      <c r="SU46" s="72">
        <v>0.99117750000000004</v>
      </c>
      <c r="SV46" s="72">
        <v>0.98938804999999996</v>
      </c>
      <c r="SW46" s="72">
        <v>0.98743342999999995</v>
      </c>
      <c r="SX46" s="72">
        <v>0.98552625999999999</v>
      </c>
      <c r="SY46" s="72">
        <v>0.98381996000000005</v>
      </c>
      <c r="SZ46" s="72">
        <v>0.98241970000000001</v>
      </c>
      <c r="TA46" s="72">
        <v>0.98136129999999999</v>
      </c>
      <c r="TB46" s="72">
        <v>0.98059463999999996</v>
      </c>
      <c r="TC46" s="72">
        <v>0.97988635000000002</v>
      </c>
      <c r="TD46" s="72">
        <v>0.97821723999999999</v>
      </c>
      <c r="TE46" s="72">
        <v>0.97834562999999997</v>
      </c>
      <c r="TF46" s="72">
        <v>1.0054877</v>
      </c>
      <c r="TG46" s="72">
        <v>1.0033265</v>
      </c>
      <c r="TH46" s="72">
        <v>1.0012087999999999</v>
      </c>
      <c r="TI46" s="72">
        <v>0.99888206000000002</v>
      </c>
      <c r="TJ46" s="72">
        <v>0.99637127000000003</v>
      </c>
      <c r="TK46" s="72">
        <v>0.99411464000000005</v>
      </c>
      <c r="TL46" s="72">
        <v>0.99230074999999995</v>
      </c>
      <c r="TM46" s="72">
        <v>0.99100730000000004</v>
      </c>
      <c r="TN46" s="72">
        <v>0.99024350000000005</v>
      </c>
      <c r="TO46" s="72">
        <v>0.99015940000000002</v>
      </c>
      <c r="TP46" s="72">
        <v>0.99052477000000005</v>
      </c>
      <c r="TQ46" s="72">
        <v>0.99134330000000004</v>
      </c>
      <c r="TR46" s="72">
        <v>0.99244180000000004</v>
      </c>
      <c r="TS46" s="72">
        <v>0.99373920000000004</v>
      </c>
      <c r="TT46" s="72">
        <v>0.99513700000000005</v>
      </c>
      <c r="TU46" s="72">
        <v>0.99652949999999996</v>
      </c>
      <c r="TV46" s="72">
        <v>0.99782280000000001</v>
      </c>
      <c r="TW46" s="72">
        <v>0.9989422</v>
      </c>
      <c r="TX46" s="72">
        <v>0.99981339999999996</v>
      </c>
      <c r="TY46" s="72">
        <v>1.0003971</v>
      </c>
      <c r="TZ46" s="72">
        <v>1.0006778000000001</v>
      </c>
      <c r="UA46" s="72">
        <v>1.0006202</v>
      </c>
      <c r="UB46" s="72">
        <v>1.0002755999999999</v>
      </c>
      <c r="UC46" s="72">
        <v>0.99964695999999997</v>
      </c>
      <c r="UD46" s="72">
        <v>0.99875844000000003</v>
      </c>
      <c r="UE46" s="72">
        <v>0.99764339999999996</v>
      </c>
      <c r="UF46" s="72">
        <v>0.99633883999999995</v>
      </c>
      <c r="UG46" s="72">
        <v>0.99488365999999995</v>
      </c>
      <c r="UH46" s="72">
        <v>0.99331623000000002</v>
      </c>
      <c r="UI46" s="72">
        <v>0.99168040000000002</v>
      </c>
      <c r="UJ46" s="72">
        <v>0.99002754999999998</v>
      </c>
      <c r="UK46" s="72">
        <v>0.98843000000000003</v>
      </c>
      <c r="UL46" s="72">
        <v>0.98695120000000003</v>
      </c>
      <c r="UM46" s="72">
        <v>0.98546160000000005</v>
      </c>
      <c r="UN46" s="72">
        <v>0.98417259999999995</v>
      </c>
      <c r="UO46" s="72">
        <v>0.98313499999999998</v>
      </c>
      <c r="UP46" s="72">
        <v>0.98246849999999997</v>
      </c>
      <c r="UQ46" s="72">
        <v>0.98261140000000002</v>
      </c>
      <c r="UR46" s="72">
        <v>0.98485259999999997</v>
      </c>
      <c r="US46" s="72">
        <v>0.98477756999999999</v>
      </c>
      <c r="UT46" s="72">
        <v>1.0066584000000001</v>
      </c>
      <c r="UU46" s="72">
        <v>1.0062939</v>
      </c>
      <c r="UV46" s="72">
        <v>1.0062689</v>
      </c>
      <c r="UW46" s="72">
        <v>1.0059655000000001</v>
      </c>
      <c r="UX46" s="72">
        <v>1.0052327000000001</v>
      </c>
      <c r="UY46" s="72">
        <v>1.0042112000000001</v>
      </c>
      <c r="UZ46" s="72">
        <v>1.0030321</v>
      </c>
      <c r="VA46" s="72">
        <v>1.0018258</v>
      </c>
      <c r="VB46" s="72">
        <v>1.0007044</v>
      </c>
      <c r="VC46" s="72">
        <v>0.99976915</v>
      </c>
      <c r="VD46" s="72">
        <v>0.99907374000000004</v>
      </c>
      <c r="VE46" s="72">
        <v>0.99861319999999998</v>
      </c>
      <c r="VF46" s="72">
        <v>0.99846460000000004</v>
      </c>
      <c r="VG46" s="72">
        <v>0.99862010000000001</v>
      </c>
      <c r="VH46" s="72">
        <v>0.99901724000000003</v>
      </c>
      <c r="VI46" s="72">
        <v>0.99959410000000004</v>
      </c>
      <c r="VJ46" s="72">
        <v>1.0002784</v>
      </c>
      <c r="VK46" s="72">
        <v>1.0010030000000001</v>
      </c>
      <c r="VL46" s="72">
        <v>1.0017005999999999</v>
      </c>
      <c r="VM46" s="72">
        <v>1.0023116000000001</v>
      </c>
      <c r="VN46" s="72">
        <v>1.0027885000000001</v>
      </c>
      <c r="VO46" s="72">
        <v>1.0030777</v>
      </c>
      <c r="VP46" s="72">
        <v>1.0031410000000001</v>
      </c>
      <c r="VQ46" s="72">
        <v>1.0029897999999999</v>
      </c>
      <c r="VR46" s="72">
        <v>1.0025771000000001</v>
      </c>
      <c r="VS46" s="72">
        <v>1.0019209</v>
      </c>
      <c r="VT46" s="72">
        <v>1.0010338999999999</v>
      </c>
      <c r="VU46" s="72">
        <v>0.99993949999999998</v>
      </c>
      <c r="VV46" s="72">
        <v>0.99867004000000004</v>
      </c>
      <c r="VW46" s="72">
        <v>0.99726590000000004</v>
      </c>
      <c r="VX46" s="72">
        <v>0.99577062999999999</v>
      </c>
      <c r="VY46" s="72">
        <v>0.99423050000000002</v>
      </c>
      <c r="VZ46" s="72">
        <v>0.99269240000000003</v>
      </c>
      <c r="WA46" s="72">
        <v>0.99119360000000001</v>
      </c>
      <c r="WB46" s="72">
        <v>0.98978317000000005</v>
      </c>
      <c r="WC46" s="72">
        <v>0.98853486999999995</v>
      </c>
      <c r="WD46" s="72">
        <v>0.98750585000000002</v>
      </c>
      <c r="WE46" s="72">
        <v>0.98664320000000005</v>
      </c>
      <c r="WF46" s="72">
        <v>0.98686326000000002</v>
      </c>
      <c r="WG46" s="72">
        <v>0.98685869999999998</v>
      </c>
      <c r="WH46" s="72">
        <v>1.0056198000000001</v>
      </c>
      <c r="WI46" s="72">
        <v>1.0053399999999999</v>
      </c>
      <c r="WJ46" s="72">
        <v>1.0054323999999999</v>
      </c>
      <c r="WK46" s="72">
        <v>1.0053835</v>
      </c>
      <c r="WL46" s="72">
        <v>1.0051384000000001</v>
      </c>
      <c r="WM46" s="72">
        <v>1.0047089</v>
      </c>
      <c r="WN46" s="72">
        <v>1.0041298999999999</v>
      </c>
      <c r="WO46" s="72">
        <v>1.0034422000000001</v>
      </c>
      <c r="WP46" s="72">
        <v>1.0026946999999999</v>
      </c>
      <c r="WQ46" s="72">
        <v>1.0019393999999999</v>
      </c>
      <c r="WR46" s="72">
        <v>1.0012251000000001</v>
      </c>
      <c r="WS46" s="72">
        <v>1.0005930999999999</v>
      </c>
      <c r="WT46" s="72">
        <v>1.0000811999999999</v>
      </c>
      <c r="WU46" s="72">
        <v>0.99971549999999998</v>
      </c>
      <c r="WV46" s="72">
        <v>0.99950945000000002</v>
      </c>
      <c r="WW46" s="72">
        <v>0.99947023000000002</v>
      </c>
      <c r="WX46" s="72">
        <v>0.99956920000000005</v>
      </c>
      <c r="WY46" s="72">
        <v>0.99980413999999995</v>
      </c>
      <c r="WZ46" s="72">
        <v>1.0001309</v>
      </c>
      <c r="XA46" s="72">
        <v>1.0005086999999999</v>
      </c>
      <c r="XB46" s="72">
        <v>1.0008937</v>
      </c>
      <c r="XC46" s="72">
        <v>1.0012436</v>
      </c>
      <c r="XD46" s="72">
        <v>1.0015185</v>
      </c>
      <c r="XE46" s="72">
        <v>1.0016905</v>
      </c>
      <c r="XF46" s="72">
        <v>1.0016843</v>
      </c>
      <c r="XG46" s="72">
        <v>1.0015417</v>
      </c>
      <c r="XH46" s="72">
        <v>1.0012124</v>
      </c>
      <c r="XI46" s="72">
        <v>1.0007026000000001</v>
      </c>
      <c r="XJ46" s="72">
        <v>1.000014</v>
      </c>
      <c r="XK46" s="72">
        <v>0.99915653000000004</v>
      </c>
      <c r="XL46" s="72">
        <v>0.99814789999999998</v>
      </c>
      <c r="XM46" s="72">
        <v>0.99701309999999999</v>
      </c>
      <c r="XN46" s="72">
        <v>0.99578195999999997</v>
      </c>
      <c r="XO46" s="72">
        <v>0.99448879999999995</v>
      </c>
      <c r="XP46" s="72">
        <v>0.99316839999999995</v>
      </c>
      <c r="XQ46" s="72">
        <v>0.99186015000000005</v>
      </c>
      <c r="XR46" s="72">
        <v>0.99061560000000004</v>
      </c>
      <c r="XS46" s="72">
        <v>0.98939173999999996</v>
      </c>
      <c r="XT46" s="72">
        <v>0.98834160000000004</v>
      </c>
      <c r="XU46" s="72">
        <v>0.98813799999999996</v>
      </c>
      <c r="XV46" s="72">
        <v>1.0050615000000001</v>
      </c>
      <c r="XW46" s="72">
        <v>1.0049878000000001</v>
      </c>
      <c r="XX46" s="72">
        <v>1.0052019999999999</v>
      </c>
      <c r="XY46" s="72">
        <v>1.0053647999999999</v>
      </c>
      <c r="XZ46" s="72">
        <v>1.0053399999999999</v>
      </c>
      <c r="YA46" s="72">
        <v>1.0051635999999999</v>
      </c>
      <c r="YB46" s="72">
        <v>1.0048362</v>
      </c>
      <c r="YC46" s="72">
        <v>1.0043757</v>
      </c>
      <c r="YD46" s="72">
        <v>1.0038079</v>
      </c>
      <c r="YE46" s="72">
        <v>1.0031625</v>
      </c>
      <c r="YF46" s="72">
        <v>1.0024736999999999</v>
      </c>
      <c r="YG46" s="72">
        <v>1.0017753</v>
      </c>
      <c r="YH46" s="72">
        <v>1.0011003999999999</v>
      </c>
      <c r="YI46" s="72">
        <v>1.0004785</v>
      </c>
      <c r="YJ46" s="72">
        <v>0.99993540000000003</v>
      </c>
      <c r="YK46" s="72">
        <v>0.99949235000000003</v>
      </c>
      <c r="YL46" s="72">
        <v>0.99917219999999995</v>
      </c>
      <c r="YM46" s="72">
        <v>0.99895877</v>
      </c>
      <c r="YN46" s="72">
        <v>0.99884284000000001</v>
      </c>
      <c r="YO46" s="72">
        <v>0.99883365999999996</v>
      </c>
      <c r="YP46" s="72">
        <v>0.99888149999999998</v>
      </c>
      <c r="YQ46" s="72">
        <v>0.99897844000000002</v>
      </c>
      <c r="YR46" s="72">
        <v>0.99909219999999999</v>
      </c>
      <c r="YS46" s="72">
        <v>0.99919086999999995</v>
      </c>
      <c r="YT46" s="72">
        <v>0.99923980000000001</v>
      </c>
      <c r="YU46" s="72">
        <v>0.99920850000000005</v>
      </c>
      <c r="YV46" s="72">
        <v>0.99907120000000005</v>
      </c>
      <c r="YW46" s="72">
        <v>0.99879870000000004</v>
      </c>
      <c r="YX46" s="72">
        <v>0.99837403999999996</v>
      </c>
      <c r="YY46" s="72">
        <v>0.99778813</v>
      </c>
      <c r="YZ46" s="72">
        <v>0.99704110000000001</v>
      </c>
      <c r="ZA46" s="72">
        <v>0.99614139999999995</v>
      </c>
      <c r="ZB46" s="72">
        <v>0.99510615999999996</v>
      </c>
      <c r="ZC46" s="72">
        <v>0.99396119999999999</v>
      </c>
      <c r="ZD46" s="72">
        <v>0.99273710000000004</v>
      </c>
      <c r="ZE46" s="72">
        <v>0.99146235000000005</v>
      </c>
      <c r="ZF46" s="72">
        <v>0.99014069999999998</v>
      </c>
      <c r="ZG46" s="72">
        <v>0.9888614</v>
      </c>
      <c r="ZH46" s="72">
        <v>0.98748020000000003</v>
      </c>
      <c r="ZI46" s="72">
        <v>0.98748064000000002</v>
      </c>
      <c r="ZJ46" s="72">
        <v>1.0046276000000001</v>
      </c>
      <c r="ZK46" s="72">
        <v>1.0052302</v>
      </c>
      <c r="ZL46" s="72">
        <v>1.0062526000000001</v>
      </c>
      <c r="ZM46" s="72">
        <v>1.0071417</v>
      </c>
      <c r="ZN46" s="72">
        <v>1.0078217</v>
      </c>
      <c r="ZO46" s="72">
        <v>1.0082803</v>
      </c>
      <c r="ZP46" s="72">
        <v>1.0085264</v>
      </c>
      <c r="ZQ46" s="72">
        <v>1.00857</v>
      </c>
      <c r="ZR46" s="72">
        <v>1.0084626999999999</v>
      </c>
      <c r="ZS46" s="72">
        <v>1.0081945999999999</v>
      </c>
      <c r="ZT46" s="72">
        <v>1.0078062000000001</v>
      </c>
      <c r="ZU46" s="72">
        <v>1.0073285999999999</v>
      </c>
      <c r="ZV46" s="72">
        <v>1.0067896000000001</v>
      </c>
      <c r="ZW46" s="72">
        <v>1.0062158999999999</v>
      </c>
      <c r="ZX46" s="72">
        <v>1.0056324999999999</v>
      </c>
      <c r="ZY46" s="72">
        <v>1.0050595</v>
      </c>
      <c r="ZZ46" s="72">
        <v>1.0045046</v>
      </c>
      <c r="AAA46" s="72">
        <v>1.0040034</v>
      </c>
      <c r="AAB46" s="72">
        <v>1.0035662999999999</v>
      </c>
      <c r="AAC46" s="72">
        <v>1.0031977000000001</v>
      </c>
      <c r="AAD46" s="72">
        <v>1.0028945</v>
      </c>
      <c r="AAE46" s="72">
        <v>1.0026493000000001</v>
      </c>
      <c r="AAF46" s="72">
        <v>1.0024483</v>
      </c>
      <c r="AAG46" s="72">
        <v>1.0022713999999999</v>
      </c>
      <c r="AAH46" s="72">
        <v>1.0020933999999999</v>
      </c>
      <c r="AAI46" s="72">
        <v>1.0018847</v>
      </c>
      <c r="AAJ46" s="72">
        <v>1.0016121</v>
      </c>
      <c r="AAK46" s="72">
        <v>1.001241</v>
      </c>
      <c r="AAL46" s="72">
        <v>1.0007389</v>
      </c>
      <c r="AAM46" s="72">
        <v>1.0000765</v>
      </c>
      <c r="AAN46" s="72">
        <v>0.99923099999999998</v>
      </c>
      <c r="AAO46" s="72">
        <v>0.99818843999999995</v>
      </c>
      <c r="AAP46" s="72">
        <v>0.99694590000000005</v>
      </c>
      <c r="AAQ46" s="72">
        <v>0.99551635999999999</v>
      </c>
      <c r="AAR46" s="72">
        <v>0.99392884999999997</v>
      </c>
      <c r="AAS46" s="72">
        <v>0.99221669999999995</v>
      </c>
      <c r="AAT46" s="72">
        <v>0.99043740000000002</v>
      </c>
      <c r="AAU46" s="72">
        <v>0.98866564000000001</v>
      </c>
      <c r="AAV46" s="72">
        <v>0.98687979999999997</v>
      </c>
      <c r="AAW46" s="72">
        <v>0.98691404000000005</v>
      </c>
      <c r="AAX46" s="72">
        <v>1.0031486000000001</v>
      </c>
      <c r="AAY46" s="72">
        <v>1.0038792000000001</v>
      </c>
      <c r="AAZ46" s="72">
        <v>1.0049572</v>
      </c>
      <c r="ABA46" s="72">
        <v>1.0059311</v>
      </c>
      <c r="ABB46" s="72">
        <v>1.0067761</v>
      </c>
      <c r="ABC46" s="72">
        <v>1.0075052</v>
      </c>
      <c r="ABD46" s="72">
        <v>1.008119</v>
      </c>
      <c r="ABE46" s="72">
        <v>1.0086077</v>
      </c>
      <c r="ABF46" s="72">
        <v>1.0089737000000001</v>
      </c>
      <c r="ABG46" s="72">
        <v>1.0092087999999999</v>
      </c>
      <c r="ABH46" s="72">
        <v>1.0093080999999999</v>
      </c>
      <c r="ABI46" s="72">
        <v>1.0092585999999999</v>
      </c>
      <c r="ABJ46" s="72">
        <v>1.0090774</v>
      </c>
      <c r="ABK46" s="72">
        <v>1.0087708</v>
      </c>
      <c r="ABL46" s="72">
        <v>1.0083536</v>
      </c>
      <c r="ABM46" s="72">
        <v>1.0078442000000001</v>
      </c>
      <c r="ABN46" s="72">
        <v>1.0072637</v>
      </c>
      <c r="ABO46" s="72">
        <v>1.0066354</v>
      </c>
      <c r="ABP46" s="72">
        <v>1.0059826000000001</v>
      </c>
      <c r="ABQ46" s="72">
        <v>1.0053269</v>
      </c>
      <c r="ABR46" s="72">
        <v>1.0046955</v>
      </c>
      <c r="ABS46" s="72">
        <v>1.0041074000000001</v>
      </c>
      <c r="ABT46" s="72">
        <v>1.0035759</v>
      </c>
      <c r="ABU46" s="72">
        <v>1.0031098000000001</v>
      </c>
      <c r="ABV46" s="72">
        <v>1.0027096</v>
      </c>
      <c r="ABW46" s="72">
        <v>1.0023686999999999</v>
      </c>
      <c r="ABX46" s="72">
        <v>1.0020694999999999</v>
      </c>
      <c r="ABY46" s="72">
        <v>1.0017776</v>
      </c>
      <c r="ABZ46" s="72">
        <v>1.0014725</v>
      </c>
      <c r="ACA46" s="72">
        <v>1.0011085</v>
      </c>
      <c r="ACB46" s="72">
        <v>1.0006305</v>
      </c>
      <c r="ACC46" s="72">
        <v>0.99997780000000003</v>
      </c>
      <c r="ACD46" s="72">
        <v>0.99908759999999996</v>
      </c>
      <c r="ACE46" s="72">
        <v>0.99789150000000004</v>
      </c>
      <c r="ACF46" s="72">
        <v>0.99642366000000004</v>
      </c>
      <c r="ACG46" s="72">
        <v>0.99464490000000005</v>
      </c>
      <c r="ACH46" s="72">
        <v>0.99249860000000001</v>
      </c>
      <c r="ACI46" s="72">
        <v>0.99004590000000003</v>
      </c>
      <c r="ACJ46" s="72">
        <v>0.98739310000000002</v>
      </c>
      <c r="ACK46" s="72">
        <v>0.98731150000000001</v>
      </c>
      <c r="ACL46" s="72">
        <v>1.0014033</v>
      </c>
      <c r="ACM46" s="72">
        <v>1.0015084999999999</v>
      </c>
      <c r="ACN46" s="72">
        <v>1.0020254</v>
      </c>
      <c r="ACO46" s="72">
        <v>1.0025986</v>
      </c>
      <c r="ACP46" s="72">
        <v>1.0031341</v>
      </c>
      <c r="ACQ46" s="72">
        <v>1.0035989999999999</v>
      </c>
      <c r="ACR46" s="72">
        <v>1.0039768</v>
      </c>
      <c r="ACS46" s="72">
        <v>1.0042637999999999</v>
      </c>
      <c r="ACT46" s="72">
        <v>1.0044500999999999</v>
      </c>
      <c r="ACU46" s="72">
        <v>1.0045373</v>
      </c>
      <c r="ACV46" s="72">
        <v>1.0045122</v>
      </c>
      <c r="ACW46" s="72">
        <v>1.0043918000000001</v>
      </c>
      <c r="ACX46" s="72">
        <v>1.0041722</v>
      </c>
      <c r="ACY46" s="72">
        <v>1.0038558</v>
      </c>
      <c r="ACZ46" s="72">
        <v>1.0034449000000001</v>
      </c>
      <c r="ADA46" s="72">
        <v>1.0029439</v>
      </c>
      <c r="ADB46" s="72">
        <v>1.0023580000000001</v>
      </c>
      <c r="ADC46" s="72">
        <v>1.0016923</v>
      </c>
      <c r="ADD46" s="72">
        <v>1.0009435</v>
      </c>
      <c r="ADE46" s="72">
        <v>1.0000643</v>
      </c>
      <c r="ADF46" s="72">
        <v>0.99924575999999998</v>
      </c>
      <c r="ADG46" s="72">
        <v>0.9984132</v>
      </c>
      <c r="ADH46" s="72">
        <v>0.99757459999999998</v>
      </c>
      <c r="ADI46" s="72">
        <v>0.99675080000000005</v>
      </c>
      <c r="ADJ46" s="72">
        <v>0.99596333999999997</v>
      </c>
      <c r="ADK46" s="72">
        <v>0.99523530000000004</v>
      </c>
      <c r="ADL46" s="72">
        <v>0.99459089999999994</v>
      </c>
      <c r="ADM46" s="72">
        <v>0.99405783000000003</v>
      </c>
      <c r="ADN46" s="72">
        <v>0.99363637000000005</v>
      </c>
      <c r="ADO46" s="72">
        <v>0.99333360000000004</v>
      </c>
      <c r="ADP46" s="72">
        <v>0.99314780000000003</v>
      </c>
      <c r="ADQ46" s="72">
        <v>0.99306039999999995</v>
      </c>
      <c r="ADR46" s="72">
        <v>0.99303233999999996</v>
      </c>
      <c r="ADS46" s="72">
        <v>0.99299300000000001</v>
      </c>
      <c r="ADT46" s="72">
        <v>0.99283814000000004</v>
      </c>
      <c r="ADU46" s="72">
        <v>0.99241469999999998</v>
      </c>
      <c r="ADV46" s="72">
        <v>0.99150753000000003</v>
      </c>
      <c r="ADW46" s="72">
        <v>0.98982996000000001</v>
      </c>
      <c r="ADX46" s="72">
        <v>0.98699950000000003</v>
      </c>
      <c r="ADY46" s="72">
        <v>0.98698454999999996</v>
      </c>
      <c r="ADZ46" s="77"/>
      <c r="AEA46" s="77"/>
      <c r="AEB46" s="77"/>
      <c r="AEC46" s="77"/>
      <c r="AED46" s="77"/>
      <c r="AEE46" s="111">
        <f t="shared" si="26"/>
        <v>41</v>
      </c>
      <c r="AEF46" s="109"/>
      <c r="AEG46" s="105">
        <f t="shared" ref="AEG46:AEP55" si="44">INDEX($F$6:$ADX$108,$B46,AEG$5)</f>
        <v>1.0049395999999999</v>
      </c>
      <c r="AEH46" s="105">
        <f t="shared" si="44"/>
        <v>0.99648879999999995</v>
      </c>
      <c r="AEI46" s="105">
        <f t="shared" si="44"/>
        <v>0.97934454999999998</v>
      </c>
      <c r="AEJ46" s="105">
        <f t="shared" si="44"/>
        <v>0.97021579999999996</v>
      </c>
      <c r="AEK46" s="105">
        <f t="shared" si="44"/>
        <v>0.97566319999999995</v>
      </c>
      <c r="AEL46" s="105">
        <f t="shared" si="44"/>
        <v>0.96564019999999995</v>
      </c>
      <c r="AEM46" s="105">
        <f t="shared" si="44"/>
        <v>0.97489409999999999</v>
      </c>
      <c r="AEN46" s="105">
        <f t="shared" si="44"/>
        <v>0.99998010000000004</v>
      </c>
      <c r="AEO46" s="105">
        <f t="shared" si="44"/>
        <v>1.0049455</v>
      </c>
      <c r="AEP46" s="105">
        <f t="shared" si="44"/>
        <v>0.97342799999999996</v>
      </c>
      <c r="AEQ46" s="105">
        <f t="shared" ref="AEQ46:AEY55" si="45">INDEX($F$6:$ADX$108,$B46,AEQ$5)</f>
        <v>0.96951529999999997</v>
      </c>
      <c r="AER46" s="105">
        <f t="shared" si="45"/>
        <v>0.97460009999999997</v>
      </c>
      <c r="AES46" s="105">
        <f t="shared" si="45"/>
        <v>0.97749596999999999</v>
      </c>
      <c r="AET46" s="105">
        <f t="shared" si="45"/>
        <v>0.98436069999999998</v>
      </c>
      <c r="AEU46" s="105">
        <f t="shared" si="45"/>
        <v>0.98668075</v>
      </c>
      <c r="AEV46" s="105">
        <f t="shared" si="45"/>
        <v>0.98806727000000005</v>
      </c>
      <c r="AEW46" s="105">
        <f t="shared" si="45"/>
        <v>0.98745519999999998</v>
      </c>
      <c r="AEX46" s="105">
        <f t="shared" si="45"/>
        <v>0.98690520000000004</v>
      </c>
      <c r="AEY46" s="105">
        <f t="shared" si="45"/>
        <v>0.98730799999999996</v>
      </c>
      <c r="AEZ46" s="99">
        <f t="shared" si="42"/>
        <v>31.98</v>
      </c>
      <c r="AFA46" s="69"/>
      <c r="AFB46" s="202" t="s">
        <v>82</v>
      </c>
      <c r="AFC46" s="106">
        <f t="shared" si="43"/>
        <v>0.98357517578947362</v>
      </c>
      <c r="AFD46" s="69"/>
      <c r="AFE46" s="109"/>
      <c r="AFF46" s="105">
        <f t="shared" ref="AFF46:AFO55" si="46">INDEX($F$6:$ACL$108,$B46,AFF$5)</f>
        <v>0.99747589999999997</v>
      </c>
      <c r="AFG46" s="105">
        <f t="shared" si="46"/>
        <v>1.0006805999999999</v>
      </c>
      <c r="AFH46" s="105">
        <f t="shared" si="46"/>
        <v>1.0006446</v>
      </c>
      <c r="AFI46" s="105">
        <f t="shared" si="46"/>
        <v>1.0009642999999999</v>
      </c>
      <c r="AFJ46" s="105">
        <f t="shared" si="46"/>
        <v>1.0077037</v>
      </c>
      <c r="AFK46" s="105">
        <f t="shared" si="46"/>
        <v>1.00942</v>
      </c>
      <c r="AFL46" s="105">
        <f t="shared" si="46"/>
        <v>0.98550530000000003</v>
      </c>
      <c r="AFM46" s="105">
        <f t="shared" si="46"/>
        <v>0.96989479999999995</v>
      </c>
      <c r="AFN46" s="105">
        <f t="shared" si="46"/>
        <v>0.97013426000000003</v>
      </c>
      <c r="AFO46" s="105">
        <f t="shared" si="46"/>
        <v>0.98655104999999998</v>
      </c>
      <c r="AFP46" s="105">
        <f t="shared" ref="AFP46:AFX55" si="47">INDEX($F$6:$ACL$108,$B46,AFP$5)</f>
        <v>1.0041306000000001</v>
      </c>
      <c r="AFQ46" s="105">
        <f t="shared" si="47"/>
        <v>1.0014812</v>
      </c>
      <c r="AFR46" s="105">
        <f t="shared" si="47"/>
        <v>0.98807484000000001</v>
      </c>
      <c r="AFS46" s="105">
        <f t="shared" si="47"/>
        <v>0.99015635000000002</v>
      </c>
      <c r="AFT46" s="105">
        <f t="shared" si="47"/>
        <v>0.99976889999999996</v>
      </c>
      <c r="AFU46" s="105">
        <f t="shared" si="47"/>
        <v>1.0019389999999999</v>
      </c>
      <c r="AFV46" s="105">
        <f t="shared" si="47"/>
        <v>1.0031626</v>
      </c>
      <c r="AFW46" s="105">
        <f t="shared" si="47"/>
        <v>1.0081947</v>
      </c>
      <c r="AFX46" s="105">
        <f t="shared" si="47"/>
        <v>1.009209</v>
      </c>
      <c r="AFY46" s="105"/>
      <c r="AFZ46" s="106">
        <f t="shared" si="28"/>
        <v>0.99658377368421036</v>
      </c>
      <c r="AGA46" s="69"/>
      <c r="AGB46" s="69"/>
      <c r="AGC46" s="69"/>
      <c r="AGD46" s="69"/>
      <c r="AGE46" s="69"/>
      <c r="AGF46" s="69"/>
      <c r="AGG46" s="69"/>
      <c r="AGH46" s="69"/>
      <c r="AGI46" s="69"/>
      <c r="AGJ46" s="69"/>
      <c r="AGK46" s="69"/>
      <c r="AGL46" s="69"/>
      <c r="AGM46" s="69"/>
      <c r="AGN46" s="69"/>
      <c r="AGO46" s="69"/>
      <c r="AGP46" s="69"/>
      <c r="AGQ46" s="69"/>
      <c r="AGR46" s="69"/>
      <c r="AGS46" s="69"/>
      <c r="AGT46" s="69"/>
      <c r="AGU46" s="69"/>
      <c r="AGV46" s="69"/>
      <c r="AGW46" s="69"/>
      <c r="AGX46" s="69"/>
      <c r="AGY46" s="69"/>
      <c r="AGZ46" s="69"/>
      <c r="AHA46" s="69"/>
      <c r="AHB46" s="69"/>
      <c r="AHC46" s="69"/>
      <c r="AHD46" s="69"/>
      <c r="AHE46" s="69"/>
      <c r="AHF46" s="69"/>
      <c r="AHG46" s="69"/>
      <c r="AHH46" s="69"/>
      <c r="AHI46" s="69"/>
      <c r="AHJ46" s="69"/>
      <c r="AHK46" s="69"/>
      <c r="AHL46" s="69"/>
      <c r="AHM46" s="69"/>
      <c r="AHN46" s="69"/>
      <c r="AHO46" s="69"/>
      <c r="AHP46" s="69"/>
      <c r="AHQ46" s="69"/>
      <c r="AHR46" s="69"/>
      <c r="AHS46" s="69"/>
      <c r="AHT46" s="69"/>
      <c r="AHU46" s="69"/>
      <c r="AHV46" s="69"/>
      <c r="AHW46" s="69"/>
      <c r="AHX46" s="69"/>
      <c r="AHY46" s="69"/>
      <c r="AHZ46" s="69"/>
      <c r="AIA46" s="69"/>
      <c r="AIB46" s="69"/>
      <c r="AIC46" s="69"/>
      <c r="AID46" s="69"/>
      <c r="AIE46" s="69"/>
      <c r="AIF46" s="69"/>
      <c r="AIG46" s="69"/>
      <c r="AIH46" s="69"/>
      <c r="AII46" s="69"/>
      <c r="AIJ46" s="69"/>
      <c r="AIK46" s="69"/>
      <c r="AIL46" s="69"/>
      <c r="AIM46" s="69"/>
      <c r="AIN46" s="69"/>
      <c r="AIO46" s="69"/>
      <c r="AIP46" s="69"/>
      <c r="AIQ46" s="69"/>
      <c r="AIR46" s="69"/>
      <c r="AIS46" s="69"/>
      <c r="AIT46" s="69"/>
      <c r="AIU46" s="69"/>
      <c r="AIV46" s="69"/>
      <c r="AIW46" s="69"/>
      <c r="AIX46" s="69"/>
      <c r="AIY46" s="69"/>
      <c r="AIZ46" s="69"/>
      <c r="AJA46" s="69"/>
      <c r="AJB46" s="69"/>
      <c r="AJC46" s="69"/>
      <c r="AJD46" s="69"/>
      <c r="AJE46" s="69"/>
      <c r="AJF46" s="69"/>
      <c r="AJG46" s="69"/>
      <c r="AJH46" s="69"/>
      <c r="AJI46" s="69"/>
      <c r="AJJ46" s="69"/>
      <c r="AJK46" s="69"/>
      <c r="AJL46" s="69"/>
      <c r="AJM46" s="69"/>
      <c r="AJN46" s="69"/>
      <c r="AJO46" s="69"/>
      <c r="AJP46" s="69"/>
      <c r="AJQ46" s="69"/>
      <c r="AJR46" s="69"/>
      <c r="AJS46" s="69"/>
      <c r="AJT46" s="69"/>
      <c r="AJU46" s="69"/>
      <c r="AJV46" s="69"/>
      <c r="AJW46" s="69"/>
      <c r="AJX46" s="69"/>
      <c r="AJY46" s="69"/>
      <c r="AJZ46" s="69"/>
      <c r="AKA46" s="69"/>
      <c r="AKB46" s="69"/>
      <c r="AKC46" s="69"/>
      <c r="AKD46" s="69"/>
      <c r="AKE46" s="69"/>
      <c r="AKF46" s="69"/>
      <c r="AKG46" s="69"/>
      <c r="AKH46" s="69"/>
      <c r="AKI46" s="69"/>
      <c r="AKJ46" s="69"/>
      <c r="AKK46" s="69"/>
      <c r="AKL46" s="69"/>
      <c r="AKM46" s="69"/>
      <c r="AKN46" s="69"/>
      <c r="AKO46" s="69"/>
      <c r="AKP46" s="69"/>
      <c r="AKQ46" s="69"/>
      <c r="AKR46" s="69"/>
      <c r="AKS46" s="69"/>
      <c r="AKT46" s="69"/>
      <c r="AKU46" s="69"/>
      <c r="AKV46" s="69"/>
      <c r="AKW46" s="69"/>
      <c r="AKX46" s="69"/>
      <c r="AKY46" s="69"/>
      <c r="AKZ46" s="69"/>
      <c r="ALA46" s="69"/>
      <c r="ALB46" s="69"/>
      <c r="ALC46" s="69"/>
      <c r="ALD46" s="69"/>
      <c r="ALE46" s="69"/>
      <c r="ALF46" s="69"/>
      <c r="ALG46" s="69"/>
      <c r="ALH46" s="69"/>
      <c r="ALI46" s="69"/>
      <c r="ALJ46" s="69"/>
      <c r="ALK46" s="69"/>
      <c r="ALL46" s="69"/>
      <c r="ALM46" s="69"/>
      <c r="ALN46" s="69"/>
      <c r="ALO46" s="69"/>
      <c r="ALP46" s="69"/>
      <c r="ALQ46" s="69"/>
      <c r="ALR46" s="69"/>
      <c r="ALS46" s="69"/>
      <c r="ALT46" s="69"/>
      <c r="ALU46" s="69"/>
      <c r="ALV46" s="69"/>
      <c r="ALW46" s="69"/>
      <c r="ALX46" s="69"/>
      <c r="ALY46" s="69"/>
      <c r="ALZ46" s="69"/>
      <c r="AMA46" s="69"/>
      <c r="AMB46" s="69"/>
      <c r="AMC46" s="69"/>
      <c r="AMD46" s="69"/>
      <c r="AME46" s="69"/>
      <c r="AMF46" s="69"/>
      <c r="AMG46" s="69"/>
      <c r="AMH46" s="69"/>
      <c r="AMI46" s="69"/>
      <c r="AMJ46" s="69"/>
      <c r="AMK46" s="69"/>
      <c r="AML46" s="69"/>
      <c r="AMM46" s="69"/>
      <c r="AMN46" s="69"/>
      <c r="AMO46" s="69"/>
      <c r="AMP46" s="69"/>
      <c r="AMQ46" s="69"/>
      <c r="AMR46" s="69"/>
      <c r="AMS46" s="69"/>
      <c r="AMT46" s="69"/>
      <c r="AMU46" s="69"/>
      <c r="AMV46" s="69"/>
      <c r="AMW46" s="69"/>
      <c r="AMX46" s="69"/>
      <c r="AMY46" s="69"/>
      <c r="AMZ46" s="69"/>
      <c r="ANA46" s="69"/>
      <c r="ANB46" s="69"/>
      <c r="ANC46" s="69"/>
      <c r="AND46" s="69"/>
      <c r="ANE46" s="69"/>
      <c r="ANF46" s="69"/>
      <c r="ANG46" s="69"/>
      <c r="ANH46" s="69"/>
      <c r="ANI46" s="69"/>
      <c r="ANJ46" s="69"/>
      <c r="ANK46" s="69"/>
      <c r="ANL46" s="69"/>
      <c r="ANM46" s="69"/>
      <c r="ANN46" s="69"/>
      <c r="ANO46" s="69"/>
      <c r="ANP46" s="69"/>
      <c r="ANQ46" s="69"/>
      <c r="ANR46" s="69"/>
      <c r="ANS46" s="69"/>
      <c r="ANT46" s="69"/>
      <c r="ANU46" s="69"/>
      <c r="ANV46" s="69"/>
      <c r="ANW46" s="69"/>
      <c r="ANX46" s="69"/>
      <c r="ANY46" s="69"/>
      <c r="ANZ46" s="69"/>
      <c r="AOA46" s="69"/>
      <c r="AOB46" s="69"/>
      <c r="AOC46" s="69"/>
      <c r="AOD46" s="69"/>
      <c r="AOE46" s="69"/>
      <c r="AOF46" s="69"/>
      <c r="AOG46" s="69"/>
      <c r="AOH46" s="69"/>
      <c r="AOI46" s="69"/>
      <c r="AOJ46" s="69"/>
      <c r="AOK46" s="69"/>
      <c r="AOL46" s="69"/>
      <c r="AOM46" s="69"/>
      <c r="AON46" s="69"/>
      <c r="AOO46" s="69"/>
      <c r="AOP46" s="69"/>
      <c r="AOQ46" s="69"/>
      <c r="AOR46" s="69"/>
      <c r="AOS46" s="69"/>
      <c r="AOT46" s="69"/>
      <c r="AOU46" s="69"/>
      <c r="AOV46" s="69"/>
      <c r="AOW46" s="69"/>
      <c r="AOX46" s="69"/>
      <c r="AOY46" s="69"/>
      <c r="AOZ46" s="69"/>
      <c r="APA46" s="69"/>
      <c r="APB46" s="69"/>
      <c r="APC46" s="69"/>
      <c r="APD46" s="69"/>
      <c r="APE46" s="69"/>
      <c r="APF46" s="69"/>
      <c r="APG46" s="69"/>
      <c r="APH46" s="69"/>
      <c r="API46" s="69"/>
      <c r="APJ46" s="69"/>
      <c r="APK46" s="69"/>
      <c r="APL46" s="69"/>
      <c r="APM46" s="69"/>
      <c r="APN46" s="69"/>
      <c r="APO46" s="69"/>
      <c r="APP46" s="69"/>
      <c r="APQ46" s="69"/>
      <c r="APR46" s="69"/>
      <c r="APS46" s="69"/>
      <c r="APT46" s="69"/>
      <c r="APU46" s="69"/>
      <c r="APV46" s="69"/>
      <c r="APW46" s="69"/>
      <c r="APX46" s="69"/>
      <c r="APY46" s="69"/>
      <c r="APZ46" s="69"/>
      <c r="AQA46" s="69"/>
      <c r="AQB46" s="69"/>
      <c r="AQC46" s="69"/>
      <c r="AQD46" s="69"/>
      <c r="AQE46" s="69"/>
      <c r="AQF46" s="69"/>
      <c r="AQG46" s="69"/>
      <c r="AQH46" s="69"/>
      <c r="AQI46" s="69"/>
      <c r="AQJ46" s="69"/>
      <c r="AQK46" s="69"/>
      <c r="AQL46" s="69"/>
      <c r="AQM46" s="69"/>
      <c r="AQN46" s="69"/>
      <c r="AQO46" s="69"/>
      <c r="AQP46" s="69"/>
      <c r="AQQ46" s="69"/>
      <c r="AQR46" s="69"/>
      <c r="AQS46" s="69"/>
      <c r="AQT46" s="69"/>
      <c r="AQU46" s="69"/>
      <c r="AQV46" s="69"/>
      <c r="AQW46" s="69"/>
      <c r="AQX46" s="69"/>
      <c r="AQY46" s="69"/>
      <c r="AQZ46" s="69"/>
      <c r="ARA46" s="69"/>
      <c r="ARB46" s="69"/>
      <c r="ARC46" s="69"/>
      <c r="ARD46" s="69"/>
      <c r="ARE46" s="69"/>
      <c r="ARF46" s="69"/>
      <c r="ARG46" s="69"/>
      <c r="ARH46" s="69"/>
      <c r="ARI46" s="69"/>
      <c r="ARJ46" s="69"/>
      <c r="ARK46" s="69"/>
      <c r="ARL46" s="69"/>
      <c r="ARM46" s="69"/>
      <c r="ARN46" s="69"/>
      <c r="ARO46" s="69"/>
      <c r="ARP46" s="69"/>
      <c r="ARQ46" s="69"/>
      <c r="ARR46" s="69"/>
      <c r="ARS46" s="69"/>
      <c r="ART46" s="69"/>
      <c r="ARU46" s="69"/>
      <c r="ARV46" s="69"/>
      <c r="ARW46" s="69"/>
      <c r="ARX46" s="69"/>
      <c r="ARY46" s="69"/>
      <c r="ARZ46" s="69"/>
      <c r="ASA46" s="69"/>
      <c r="ASB46" s="69"/>
    </row>
    <row r="47" spans="1:1172" ht="2.1" customHeight="1" x14ac:dyDescent="0.25">
      <c r="A47" s="77"/>
      <c r="B47" s="98">
        <v>41</v>
      </c>
      <c r="C47" s="99">
        <v>32</v>
      </c>
      <c r="D47" s="94">
        <f t="shared" si="41"/>
        <v>2</v>
      </c>
      <c r="E47" s="77"/>
      <c r="F47" s="191">
        <v>0.99882890000000002</v>
      </c>
      <c r="G47" s="70">
        <v>0.99688756000000001</v>
      </c>
      <c r="H47" s="70">
        <v>0.99596019999999996</v>
      </c>
      <c r="I47" s="70">
        <v>0.99563230000000003</v>
      </c>
      <c r="J47" s="70">
        <v>0.99565110000000001</v>
      </c>
      <c r="K47" s="70">
        <v>0.995842</v>
      </c>
      <c r="L47" s="70">
        <v>0.99616724000000001</v>
      </c>
      <c r="M47" s="70">
        <v>0.99657739999999995</v>
      </c>
      <c r="N47" s="70">
        <v>0.99702674000000002</v>
      </c>
      <c r="O47" s="70">
        <v>0.99747646000000001</v>
      </c>
      <c r="P47" s="70">
        <v>0.99789039999999996</v>
      </c>
      <c r="Q47" s="70">
        <v>0.99826044000000003</v>
      </c>
      <c r="R47" s="70">
        <v>0.99857222999999995</v>
      </c>
      <c r="S47" s="70">
        <v>0.99881609999999998</v>
      </c>
      <c r="T47" s="70">
        <v>0.99898785000000001</v>
      </c>
      <c r="U47" s="70">
        <v>0.99908346000000003</v>
      </c>
      <c r="V47" s="70">
        <v>0.99909959999999998</v>
      </c>
      <c r="W47" s="70">
        <v>0.9990561</v>
      </c>
      <c r="X47" s="70">
        <v>0.99893639999999995</v>
      </c>
      <c r="Y47" s="70">
        <v>0.99874859999999999</v>
      </c>
      <c r="Z47" s="70">
        <v>0.99849259999999995</v>
      </c>
      <c r="AA47" s="71">
        <v>0.99816775000000002</v>
      </c>
      <c r="AB47" s="71">
        <v>0.99777709999999997</v>
      </c>
      <c r="AC47" s="71">
        <v>0.99735165000000003</v>
      </c>
      <c r="AD47" s="71">
        <v>0.99679269999999998</v>
      </c>
      <c r="AE47" s="71">
        <v>0.99618329999999999</v>
      </c>
      <c r="AF47" s="71">
        <v>0.99554220000000004</v>
      </c>
      <c r="AG47" s="71">
        <v>0.99488359999999998</v>
      </c>
      <c r="AH47" s="71">
        <v>0.99423855999999999</v>
      </c>
      <c r="AI47" s="71">
        <v>0.99363506000000001</v>
      </c>
      <c r="AJ47" s="71">
        <v>0.99307199999999995</v>
      </c>
      <c r="AK47" s="71">
        <v>0.99276363999999995</v>
      </c>
      <c r="AL47" s="71">
        <v>0.99285835</v>
      </c>
      <c r="AM47" s="71">
        <v>0.99326813000000003</v>
      </c>
      <c r="AN47" s="71">
        <v>0.99423766000000002</v>
      </c>
      <c r="AO47" s="71">
        <v>0.99595710000000004</v>
      </c>
      <c r="AP47" s="71">
        <v>0.99859469999999995</v>
      </c>
      <c r="AQ47" s="71">
        <v>1.0021259</v>
      </c>
      <c r="AR47" s="71">
        <v>1.0056240000000001</v>
      </c>
      <c r="AS47" s="71">
        <v>1.0051098999999999</v>
      </c>
      <c r="AT47" s="72">
        <v>0.99970029999999999</v>
      </c>
      <c r="AU47" s="72">
        <v>0.99816039999999995</v>
      </c>
      <c r="AV47" s="72">
        <v>0.99798129999999996</v>
      </c>
      <c r="AW47" s="72">
        <v>0.99812906999999995</v>
      </c>
      <c r="AX47" s="72">
        <v>0.99846553999999998</v>
      </c>
      <c r="AY47" s="72">
        <v>0.99892442999999997</v>
      </c>
      <c r="AZ47" s="72">
        <v>0.99943744999999995</v>
      </c>
      <c r="BA47" s="72">
        <v>0.99996309999999999</v>
      </c>
      <c r="BB47" s="72">
        <v>1.0004082999999999</v>
      </c>
      <c r="BC47" s="72">
        <v>1.0006862000000001</v>
      </c>
      <c r="BD47" s="72">
        <v>1.0007389</v>
      </c>
      <c r="BE47" s="72">
        <v>1.0005782999999999</v>
      </c>
      <c r="BF47" s="72">
        <v>1.0001682000000001</v>
      </c>
      <c r="BG47" s="72">
        <v>0.99956149999999999</v>
      </c>
      <c r="BH47" s="72">
        <v>0.99880444999999995</v>
      </c>
      <c r="BI47" s="72">
        <v>0.99795126999999995</v>
      </c>
      <c r="BJ47" s="72">
        <v>0.99705440000000001</v>
      </c>
      <c r="BK47" s="72">
        <v>0.99616647000000003</v>
      </c>
      <c r="BL47" s="72">
        <v>0.99533457000000003</v>
      </c>
      <c r="BM47" s="72">
        <v>0.99460150000000003</v>
      </c>
      <c r="BN47" s="72">
        <v>0.99400246000000003</v>
      </c>
      <c r="BO47" s="72">
        <v>0.99355720000000003</v>
      </c>
      <c r="BP47" s="72">
        <v>0.99324393</v>
      </c>
      <c r="BQ47" s="72">
        <v>0.99326919999999996</v>
      </c>
      <c r="BR47" s="72">
        <v>0.9934866</v>
      </c>
      <c r="BS47" s="72">
        <v>0.99389850000000002</v>
      </c>
      <c r="BT47" s="72">
        <v>0.99445855999999999</v>
      </c>
      <c r="BU47" s="72">
        <v>0.99504124999999999</v>
      </c>
      <c r="BV47" s="72">
        <v>0.99581253999999997</v>
      </c>
      <c r="BW47" s="72">
        <v>0.99662983000000005</v>
      </c>
      <c r="BX47" s="72">
        <v>0.99741215000000005</v>
      </c>
      <c r="BY47" s="72">
        <v>0.99807650000000003</v>
      </c>
      <c r="BZ47" s="72">
        <v>0.99853575000000006</v>
      </c>
      <c r="CA47" s="72">
        <v>0.99866969999999999</v>
      </c>
      <c r="CB47" s="72">
        <v>0.99843570000000004</v>
      </c>
      <c r="CC47" s="72">
        <v>0.99766343999999996</v>
      </c>
      <c r="CD47" s="72">
        <v>0.99658469999999999</v>
      </c>
      <c r="CE47" s="72">
        <v>0.99554860000000001</v>
      </c>
      <c r="CF47" s="72">
        <v>0.9964575</v>
      </c>
      <c r="CG47" s="72">
        <v>0.99668144999999997</v>
      </c>
      <c r="CH47" s="72">
        <v>0.99800619999999995</v>
      </c>
      <c r="CI47" s="72">
        <v>0.99518949999999995</v>
      </c>
      <c r="CJ47" s="72">
        <v>0.99380475000000001</v>
      </c>
      <c r="CK47" s="72">
        <v>0.99341893000000003</v>
      </c>
      <c r="CL47" s="72">
        <v>0.99370130000000001</v>
      </c>
      <c r="CM47" s="72">
        <v>0.99463199999999996</v>
      </c>
      <c r="CN47" s="72">
        <v>0.99606276000000005</v>
      </c>
      <c r="CO47" s="72">
        <v>0.99773175000000003</v>
      </c>
      <c r="CP47" s="72">
        <v>0.99935589999999996</v>
      </c>
      <c r="CQ47" s="72">
        <v>1.0006548</v>
      </c>
      <c r="CR47" s="72">
        <v>1.0015350000000001</v>
      </c>
      <c r="CS47" s="72">
        <v>1.0020453</v>
      </c>
      <c r="CT47" s="72">
        <v>1.0022807</v>
      </c>
      <c r="CU47" s="72">
        <v>1.0023298</v>
      </c>
      <c r="CV47" s="72">
        <v>1.0022901</v>
      </c>
      <c r="CW47" s="72">
        <v>1.0021932</v>
      </c>
      <c r="CX47" s="72">
        <v>1.0020815000000001</v>
      </c>
      <c r="CY47" s="72">
        <v>1.0019788999999999</v>
      </c>
      <c r="CZ47" s="72">
        <v>1.0019001000000001</v>
      </c>
      <c r="DA47" s="72">
        <v>1.0018530000000001</v>
      </c>
      <c r="DB47" s="72">
        <v>1.0018297</v>
      </c>
      <c r="DC47" s="72">
        <v>1.0018305999999999</v>
      </c>
      <c r="DD47" s="72">
        <v>1.0018216</v>
      </c>
      <c r="DE47" s="72">
        <v>1.0019035000000001</v>
      </c>
      <c r="DF47" s="72">
        <v>1.0019530000000001</v>
      </c>
      <c r="DG47" s="72">
        <v>1.0019294999999999</v>
      </c>
      <c r="DH47" s="72">
        <v>1.001906</v>
      </c>
      <c r="DI47" s="72">
        <v>1.0018172999999999</v>
      </c>
      <c r="DJ47" s="72">
        <v>1.0016187000000001</v>
      </c>
      <c r="DK47" s="72">
        <v>1.0012547000000001</v>
      </c>
      <c r="DL47" s="72">
        <v>1.0006531000000001</v>
      </c>
      <c r="DM47" s="72">
        <v>0.99972665000000005</v>
      </c>
      <c r="DN47" s="72">
        <v>0.99838749999999998</v>
      </c>
      <c r="DO47" s="72">
        <v>0.99652415999999999</v>
      </c>
      <c r="DP47" s="72">
        <v>0.99411720000000003</v>
      </c>
      <c r="DQ47" s="72">
        <v>0.99128380000000005</v>
      </c>
      <c r="DR47" s="72">
        <v>0.98814815</v>
      </c>
      <c r="DS47" s="72">
        <v>0.98466719999999996</v>
      </c>
      <c r="DT47" s="72">
        <v>0.97962839999999995</v>
      </c>
      <c r="DU47" s="72">
        <v>0.97992449999999998</v>
      </c>
      <c r="DV47" s="72">
        <v>0.99768159999999995</v>
      </c>
      <c r="DW47" s="72">
        <v>0.99367976000000002</v>
      </c>
      <c r="DX47" s="72">
        <v>0.99200310000000003</v>
      </c>
      <c r="DY47" s="72">
        <v>0.99194974000000002</v>
      </c>
      <c r="DZ47" s="72">
        <v>0.99253594999999994</v>
      </c>
      <c r="EA47" s="72">
        <v>0.99427754000000002</v>
      </c>
      <c r="EB47" s="72">
        <v>0.99655395999999996</v>
      </c>
      <c r="EC47" s="72">
        <v>0.99904525</v>
      </c>
      <c r="ED47" s="72">
        <v>1.0008223999999999</v>
      </c>
      <c r="EE47" s="72">
        <v>1.0009968</v>
      </c>
      <c r="EF47" s="72">
        <v>1.0006541</v>
      </c>
      <c r="EG47" s="72">
        <v>1.0002049</v>
      </c>
      <c r="EH47" s="72">
        <v>0.99988569999999999</v>
      </c>
      <c r="EI47" s="72">
        <v>0.99971319999999997</v>
      </c>
      <c r="EJ47" s="72">
        <v>0.99967450000000002</v>
      </c>
      <c r="EK47" s="72">
        <v>0.99969859999999999</v>
      </c>
      <c r="EL47" s="72">
        <v>0.99975353</v>
      </c>
      <c r="EM47" s="72">
        <v>0.99975437</v>
      </c>
      <c r="EN47" s="72">
        <v>0.99969470000000005</v>
      </c>
      <c r="EO47" s="72">
        <v>0.99951524000000003</v>
      </c>
      <c r="EP47" s="72">
        <v>0.99920850000000005</v>
      </c>
      <c r="EQ47" s="72">
        <v>0.99874470000000004</v>
      </c>
      <c r="ER47" s="72">
        <v>0.99803580000000003</v>
      </c>
      <c r="ES47" s="72">
        <v>0.9973784</v>
      </c>
      <c r="ET47" s="72">
        <v>0.99656080000000002</v>
      </c>
      <c r="EU47" s="72">
        <v>0.99566036000000002</v>
      </c>
      <c r="EV47" s="72">
        <v>0.99473400000000001</v>
      </c>
      <c r="EW47" s="72">
        <v>0.99382292999999999</v>
      </c>
      <c r="EX47" s="72">
        <v>0.99296004000000004</v>
      </c>
      <c r="EY47" s="72">
        <v>0.99215823000000003</v>
      </c>
      <c r="EZ47" s="72">
        <v>0.99138795999999996</v>
      </c>
      <c r="FA47" s="72">
        <v>0.99053219999999997</v>
      </c>
      <c r="FB47" s="72">
        <v>0.98928669999999996</v>
      </c>
      <c r="FC47" s="72">
        <v>0.98706499999999997</v>
      </c>
      <c r="FD47" s="72">
        <v>0.98368310000000003</v>
      </c>
      <c r="FE47" s="72">
        <v>0.97995750000000004</v>
      </c>
      <c r="FF47" s="72">
        <v>0.97640210000000005</v>
      </c>
      <c r="FG47" s="72">
        <v>0.97320264999999995</v>
      </c>
      <c r="FH47" s="72">
        <v>0.97073699999999996</v>
      </c>
      <c r="FI47" s="72">
        <v>0.97126999999999997</v>
      </c>
      <c r="FJ47" s="72">
        <v>1.0031067</v>
      </c>
      <c r="FK47" s="72">
        <v>1.0027832000000001</v>
      </c>
      <c r="FL47" s="72">
        <v>1.0045797999999999</v>
      </c>
      <c r="FM47" s="72">
        <v>1.007595</v>
      </c>
      <c r="FN47" s="72">
        <v>1.0101608</v>
      </c>
      <c r="FO47" s="72">
        <v>1.0099921999999999</v>
      </c>
      <c r="FP47" s="72">
        <v>1.0074197</v>
      </c>
      <c r="FQ47" s="72">
        <v>1.0095067</v>
      </c>
      <c r="FR47" s="72">
        <v>1.0085195</v>
      </c>
      <c r="FS47" s="72">
        <v>1.0078806</v>
      </c>
      <c r="FT47" s="72">
        <v>1.0075088999999999</v>
      </c>
      <c r="FU47" s="72">
        <v>1.007152</v>
      </c>
      <c r="FV47" s="72">
        <v>1.0066501000000001</v>
      </c>
      <c r="FW47" s="72">
        <v>1.0059682999999999</v>
      </c>
      <c r="FX47" s="72">
        <v>1.0050952</v>
      </c>
      <c r="FY47" s="72">
        <v>1.0040537</v>
      </c>
      <c r="FZ47" s="72">
        <v>1.0027514</v>
      </c>
      <c r="GA47" s="72">
        <v>1.0012847</v>
      </c>
      <c r="GB47" s="72">
        <v>0.99988513999999995</v>
      </c>
      <c r="GC47" s="72">
        <v>0.99828433999999999</v>
      </c>
      <c r="GD47" s="72">
        <v>0.99656652999999995</v>
      </c>
      <c r="GE47" s="72">
        <v>0.99477590000000005</v>
      </c>
      <c r="GF47" s="72">
        <v>0.99287440000000005</v>
      </c>
      <c r="GG47" s="72">
        <v>0.9908844</v>
      </c>
      <c r="GH47" s="72">
        <v>0.98881419999999998</v>
      </c>
      <c r="GI47" s="72">
        <v>0.98668504000000001</v>
      </c>
      <c r="GJ47" s="72">
        <v>0.98454059999999999</v>
      </c>
      <c r="GK47" s="72">
        <v>0.98245925000000001</v>
      </c>
      <c r="GL47" s="72">
        <v>0.98057289999999997</v>
      </c>
      <c r="GM47" s="72">
        <v>0.97908735000000002</v>
      </c>
      <c r="GN47" s="72">
        <v>0.97829319999999997</v>
      </c>
      <c r="GO47" s="72">
        <v>0.97855954999999994</v>
      </c>
      <c r="GP47" s="72">
        <v>0.97990745000000001</v>
      </c>
      <c r="GQ47" s="72">
        <v>0.97782789999999997</v>
      </c>
      <c r="GR47" s="72">
        <v>0.978491</v>
      </c>
      <c r="GS47" s="72">
        <v>0.98000410000000004</v>
      </c>
      <c r="GT47" s="72">
        <v>0.98098843999999996</v>
      </c>
      <c r="GU47" s="72">
        <v>0.98047172999999999</v>
      </c>
      <c r="GV47" s="72">
        <v>0.97854249999999998</v>
      </c>
      <c r="GW47" s="72">
        <v>0.97744010000000003</v>
      </c>
      <c r="GX47" s="72">
        <v>1.0120779</v>
      </c>
      <c r="GY47" s="72">
        <v>1.0183994999999999</v>
      </c>
      <c r="GZ47" s="72">
        <v>1.0228938000000001</v>
      </c>
      <c r="HA47" s="72">
        <v>1.0248151999999999</v>
      </c>
      <c r="HB47" s="72">
        <v>1.0233639999999999</v>
      </c>
      <c r="HC47" s="72">
        <v>1.0137658000000001</v>
      </c>
      <c r="HD47" s="72">
        <v>0.99156169999999999</v>
      </c>
      <c r="HE47" s="72">
        <v>1.0074312999999999</v>
      </c>
      <c r="HF47" s="72">
        <v>1.0108558999999999</v>
      </c>
      <c r="HG47" s="72">
        <v>1.0107652</v>
      </c>
      <c r="HH47" s="72">
        <v>1.0094407999999999</v>
      </c>
      <c r="HI47" s="72">
        <v>1.0076038</v>
      </c>
      <c r="HJ47" s="72">
        <v>1.0054053999999999</v>
      </c>
      <c r="HK47" s="72">
        <v>1.0027337999999999</v>
      </c>
      <c r="HL47" s="72">
        <v>0.99974333999999998</v>
      </c>
      <c r="HM47" s="72">
        <v>0.99644160000000004</v>
      </c>
      <c r="HN47" s="72">
        <v>0.99279539999999999</v>
      </c>
      <c r="HO47" s="72">
        <v>0.98886289999999999</v>
      </c>
      <c r="HP47" s="72">
        <v>0.98470659999999999</v>
      </c>
      <c r="HQ47" s="72">
        <v>0.98038340000000002</v>
      </c>
      <c r="HR47" s="72">
        <v>0.97597979999999995</v>
      </c>
      <c r="HS47" s="72">
        <v>0.97148394999999999</v>
      </c>
      <c r="HT47" s="72">
        <v>0.96694239999999998</v>
      </c>
      <c r="HU47" s="72">
        <v>0.96243829999999997</v>
      </c>
      <c r="HV47" s="72">
        <v>0.95809566999999995</v>
      </c>
      <c r="HW47" s="72">
        <v>0.95410013000000005</v>
      </c>
      <c r="HX47" s="72">
        <v>0.95072263000000001</v>
      </c>
      <c r="HY47" s="72">
        <v>0.94836960000000003</v>
      </c>
      <c r="HZ47" s="72">
        <v>0.94765073</v>
      </c>
      <c r="IA47" s="72">
        <v>0.94951209999999997</v>
      </c>
      <c r="IB47" s="72">
        <v>0.95555480000000004</v>
      </c>
      <c r="IC47" s="72">
        <v>0.96881866000000005</v>
      </c>
      <c r="ID47" s="72">
        <v>0.99601759999999995</v>
      </c>
      <c r="IE47" s="72">
        <v>0.98038720000000001</v>
      </c>
      <c r="IF47" s="72">
        <v>0.97146650000000001</v>
      </c>
      <c r="IG47" s="72">
        <v>0.96795666000000002</v>
      </c>
      <c r="IH47" s="72">
        <v>0.96725506000000006</v>
      </c>
      <c r="II47" s="72">
        <v>0.96751445999999997</v>
      </c>
      <c r="IJ47" s="72">
        <v>0.96731584999999998</v>
      </c>
      <c r="IK47" s="72">
        <v>0.96822719999999995</v>
      </c>
      <c r="IL47" s="72">
        <v>1.0129625</v>
      </c>
      <c r="IM47" s="72">
        <v>1.0222796999999999</v>
      </c>
      <c r="IN47" s="72">
        <v>1.0260788000000001</v>
      </c>
      <c r="IO47" s="72">
        <v>1.0249093</v>
      </c>
      <c r="IP47" s="72">
        <v>1.0182150000000001</v>
      </c>
      <c r="IQ47" s="72">
        <v>1.0042951</v>
      </c>
      <c r="IR47" s="72">
        <v>0.99114822999999996</v>
      </c>
      <c r="IS47" s="72">
        <v>0.99386390000000002</v>
      </c>
      <c r="IT47" s="72">
        <v>0.99261533999999996</v>
      </c>
      <c r="IU47" s="72">
        <v>0.98861085999999998</v>
      </c>
      <c r="IV47" s="72">
        <v>0.98334485000000005</v>
      </c>
      <c r="IW47" s="72">
        <v>0.97752505999999995</v>
      </c>
      <c r="IX47" s="72">
        <v>0.97161330000000001</v>
      </c>
      <c r="IY47" s="72">
        <v>0.96586627000000003</v>
      </c>
      <c r="IZ47" s="72">
        <v>0.96015762999999998</v>
      </c>
      <c r="JA47" s="72">
        <v>0.95443650000000002</v>
      </c>
      <c r="JB47" s="72">
        <v>0.94865790000000005</v>
      </c>
      <c r="JC47" s="72">
        <v>0.94283664</v>
      </c>
      <c r="JD47" s="72">
        <v>0.93699615999999997</v>
      </c>
      <c r="JE47" s="72">
        <v>0.93117740000000004</v>
      </c>
      <c r="JF47" s="72">
        <v>0.92536220000000002</v>
      </c>
      <c r="JG47" s="72">
        <v>0.91958680000000004</v>
      </c>
      <c r="JH47" s="72">
        <v>0.91391789999999995</v>
      </c>
      <c r="JI47" s="72">
        <v>0.90848434</v>
      </c>
      <c r="JJ47" s="72">
        <v>0.90347900000000003</v>
      </c>
      <c r="JK47" s="72">
        <v>0.89920425000000004</v>
      </c>
      <c r="JL47" s="72">
        <v>0.89612097000000002</v>
      </c>
      <c r="JM47" s="72">
        <v>0.89493199999999995</v>
      </c>
      <c r="JN47" s="72">
        <v>0.89670013999999998</v>
      </c>
      <c r="JO47" s="72">
        <v>0.90303960000000005</v>
      </c>
      <c r="JP47" s="72">
        <v>0.91669659999999997</v>
      </c>
      <c r="JQ47" s="72">
        <v>0.94316390000000006</v>
      </c>
      <c r="JR47" s="72">
        <v>1.0003158999999999</v>
      </c>
      <c r="JS47" s="72">
        <v>0.99635755999999998</v>
      </c>
      <c r="JT47" s="72">
        <v>0.98948026</v>
      </c>
      <c r="JU47" s="72">
        <v>0.98462987000000002</v>
      </c>
      <c r="JV47" s="72">
        <v>0.98185456000000004</v>
      </c>
      <c r="JW47" s="72">
        <v>0.98039920000000003</v>
      </c>
      <c r="JX47" s="72">
        <v>0.97902979999999995</v>
      </c>
      <c r="JY47" s="72">
        <v>0.97880940000000005</v>
      </c>
      <c r="JZ47" s="72">
        <v>1.0087975</v>
      </c>
      <c r="KA47" s="72">
        <v>1.0180377</v>
      </c>
      <c r="KB47" s="72">
        <v>1.0230539999999999</v>
      </c>
      <c r="KC47" s="72">
        <v>1.0257639000000001</v>
      </c>
      <c r="KD47" s="72">
        <v>1.0255888</v>
      </c>
      <c r="KE47" s="72">
        <v>1.0188345000000001</v>
      </c>
      <c r="KF47" s="72">
        <v>0.99153464999999996</v>
      </c>
      <c r="KG47" s="72">
        <v>0.98696159999999999</v>
      </c>
      <c r="KH47" s="72">
        <v>0.98117739999999998</v>
      </c>
      <c r="KI47" s="72">
        <v>0.97392374000000004</v>
      </c>
      <c r="KJ47" s="72">
        <v>0.96596484999999999</v>
      </c>
      <c r="KK47" s="72">
        <v>0.95787560000000005</v>
      </c>
      <c r="KL47" s="72">
        <v>0.95001979999999997</v>
      </c>
      <c r="KM47" s="72">
        <v>0.94249050000000001</v>
      </c>
      <c r="KN47" s="72">
        <v>0.93526410000000004</v>
      </c>
      <c r="KO47" s="72">
        <v>0.92827919999999997</v>
      </c>
      <c r="KP47" s="72">
        <v>0.92148554000000005</v>
      </c>
      <c r="KQ47" s="72">
        <v>0.91485110000000003</v>
      </c>
      <c r="KR47" s="72">
        <v>0.90835690000000002</v>
      </c>
      <c r="KS47" s="72">
        <v>0.90200239999999998</v>
      </c>
      <c r="KT47" s="72">
        <v>0.8957735</v>
      </c>
      <c r="KU47" s="72">
        <v>0.88970490000000002</v>
      </c>
      <c r="KV47" s="72">
        <v>0.88387495000000005</v>
      </c>
      <c r="KW47" s="72">
        <v>0.87842430000000005</v>
      </c>
      <c r="KX47" s="72">
        <v>0.87357485000000001</v>
      </c>
      <c r="KY47" s="72">
        <v>0.86967342999999997</v>
      </c>
      <c r="KZ47" s="72">
        <v>0.86723680000000003</v>
      </c>
      <c r="LA47" s="72">
        <v>0.86702215999999999</v>
      </c>
      <c r="LB47" s="72">
        <v>0.87016130000000003</v>
      </c>
      <c r="LC47" s="72">
        <v>0.87807489999999999</v>
      </c>
      <c r="LD47" s="72">
        <v>0.89261959999999996</v>
      </c>
      <c r="LE47" s="72">
        <v>0.91633564000000001</v>
      </c>
      <c r="LF47" s="72">
        <v>0.95688379999999995</v>
      </c>
      <c r="LG47" s="72">
        <v>0.99849312999999995</v>
      </c>
      <c r="LH47" s="72">
        <v>1.0173258000000001</v>
      </c>
      <c r="LI47" s="72">
        <v>1.0242572999999999</v>
      </c>
      <c r="LJ47" s="72">
        <v>1.0240703</v>
      </c>
      <c r="LK47" s="72">
        <v>1.0209608999999999</v>
      </c>
      <c r="LL47" s="72">
        <v>1.0149332</v>
      </c>
      <c r="LM47" s="72">
        <v>1.0049646000000001</v>
      </c>
      <c r="LN47" s="72">
        <v>1.0056951000000001</v>
      </c>
      <c r="LO47" s="72">
        <v>1.0137231</v>
      </c>
      <c r="LP47" s="72">
        <v>1.0193075</v>
      </c>
      <c r="LQ47" s="72">
        <v>1.024537</v>
      </c>
      <c r="LR47" s="72">
        <v>1.0287085</v>
      </c>
      <c r="LS47" s="72">
        <v>1.0267261999999999</v>
      </c>
      <c r="LT47" s="72">
        <v>0.99363995000000005</v>
      </c>
      <c r="LU47" s="72">
        <v>0.98825764999999999</v>
      </c>
      <c r="LV47" s="72">
        <v>0.98153836000000005</v>
      </c>
      <c r="LW47" s="72">
        <v>0.97386289999999998</v>
      </c>
      <c r="LX47" s="72">
        <v>0.96576415999999998</v>
      </c>
      <c r="LY47" s="72">
        <v>0.95764077000000003</v>
      </c>
      <c r="LZ47" s="72">
        <v>0.94977820000000002</v>
      </c>
      <c r="MA47" s="72">
        <v>0.94227430000000001</v>
      </c>
      <c r="MB47" s="72">
        <v>0.93512297</v>
      </c>
      <c r="MC47" s="72">
        <v>0.92825453999999996</v>
      </c>
      <c r="MD47" s="72">
        <v>0.92173605999999997</v>
      </c>
      <c r="ME47" s="72">
        <v>0.91549400000000003</v>
      </c>
      <c r="MF47" s="72">
        <v>0.90947699999999998</v>
      </c>
      <c r="MG47" s="72">
        <v>0.90366316000000002</v>
      </c>
      <c r="MH47" s="72">
        <v>0.89805495999999996</v>
      </c>
      <c r="MI47" s="72">
        <v>0.89267814000000001</v>
      </c>
      <c r="MJ47" s="72">
        <v>0.88760406000000003</v>
      </c>
      <c r="MK47" s="72">
        <v>0.88295615000000005</v>
      </c>
      <c r="ML47" s="72">
        <v>0.87893889999999997</v>
      </c>
      <c r="MM47" s="72">
        <v>0.87585782999999995</v>
      </c>
      <c r="MN47" s="72">
        <v>0.87413317000000001</v>
      </c>
      <c r="MO47" s="72">
        <v>0.87428930000000005</v>
      </c>
      <c r="MP47" s="72">
        <v>0.87733435999999998</v>
      </c>
      <c r="MQ47" s="72">
        <v>0.88400869999999998</v>
      </c>
      <c r="MR47" s="72">
        <v>0.8946733</v>
      </c>
      <c r="MS47" s="72">
        <v>0.90817755</v>
      </c>
      <c r="MT47" s="72">
        <v>0.91972863999999999</v>
      </c>
      <c r="MU47" s="72">
        <v>0.97135543999999996</v>
      </c>
      <c r="MV47" s="72">
        <v>1.0002671000000001</v>
      </c>
      <c r="MW47" s="72">
        <v>1.0137365</v>
      </c>
      <c r="MX47" s="72">
        <v>1.0193000999999999</v>
      </c>
      <c r="MY47" s="72">
        <v>1.0207470999999999</v>
      </c>
      <c r="MZ47" s="72">
        <v>1.0189576</v>
      </c>
      <c r="NA47" s="72">
        <v>1.0095829999999999</v>
      </c>
      <c r="NB47" s="72">
        <v>1.0011315000000001</v>
      </c>
      <c r="NC47" s="72">
        <v>1.0056727999999999</v>
      </c>
      <c r="ND47" s="72">
        <v>1.0099809</v>
      </c>
      <c r="NE47" s="72">
        <v>1.0158643000000001</v>
      </c>
      <c r="NF47" s="72">
        <v>1.023639</v>
      </c>
      <c r="NG47" s="72">
        <v>1.0264553999999999</v>
      </c>
      <c r="NH47" s="72">
        <v>0.99981039999999999</v>
      </c>
      <c r="NI47" s="72">
        <v>0.99815750000000003</v>
      </c>
      <c r="NJ47" s="72">
        <v>0.99381229999999998</v>
      </c>
      <c r="NK47" s="72">
        <v>0.98843175000000005</v>
      </c>
      <c r="NL47" s="72">
        <v>0.98261577</v>
      </c>
      <c r="NM47" s="72">
        <v>0.97668814999999998</v>
      </c>
      <c r="NN47" s="72">
        <v>0.97084623999999997</v>
      </c>
      <c r="NO47" s="72">
        <v>0.96521926000000002</v>
      </c>
      <c r="NP47" s="72">
        <v>0.95986353999999996</v>
      </c>
      <c r="NQ47" s="72">
        <v>0.95483459999999998</v>
      </c>
      <c r="NR47" s="72">
        <v>0.9499898</v>
      </c>
      <c r="NS47" s="72">
        <v>0.94536299999999995</v>
      </c>
      <c r="NT47" s="72">
        <v>0.94096404</v>
      </c>
      <c r="NU47" s="72">
        <v>0.9367837</v>
      </c>
      <c r="NV47" s="72">
        <v>0.93282480000000001</v>
      </c>
      <c r="NW47" s="72">
        <v>0.92910090000000001</v>
      </c>
      <c r="NX47" s="72">
        <v>0.92565699999999995</v>
      </c>
      <c r="NY47" s="72">
        <v>0.92257250000000002</v>
      </c>
      <c r="NZ47" s="72">
        <v>0.91998650000000004</v>
      </c>
      <c r="OA47" s="72">
        <v>0.91811465999999997</v>
      </c>
      <c r="OB47" s="72">
        <v>0.91720252999999996</v>
      </c>
      <c r="OC47" s="72">
        <v>0.9170201</v>
      </c>
      <c r="OD47" s="72">
        <v>0.91889423000000003</v>
      </c>
      <c r="OE47" s="72">
        <v>0.92267440000000001</v>
      </c>
      <c r="OF47" s="72">
        <v>0.92797744000000004</v>
      </c>
      <c r="OG47" s="72">
        <v>0.93279696000000001</v>
      </c>
      <c r="OH47" s="72">
        <v>0.93269639999999998</v>
      </c>
      <c r="OI47" s="72">
        <v>0.96713870000000002</v>
      </c>
      <c r="OJ47" s="72">
        <v>0.97602520000000004</v>
      </c>
      <c r="OK47" s="72">
        <v>0.97494230000000004</v>
      </c>
      <c r="OL47" s="72">
        <v>0.97363560000000005</v>
      </c>
      <c r="OM47" s="72">
        <v>0.97391059999999996</v>
      </c>
      <c r="ON47" s="72">
        <v>0.97526603999999995</v>
      </c>
      <c r="OO47" s="72">
        <v>0.97671633999999996</v>
      </c>
      <c r="OP47" s="72">
        <v>0.9939152</v>
      </c>
      <c r="OQ47" s="72">
        <v>0.99400909999999998</v>
      </c>
      <c r="OR47" s="72">
        <v>0.99666639999999995</v>
      </c>
      <c r="OS47" s="72">
        <v>1.0007868</v>
      </c>
      <c r="OT47" s="72">
        <v>1.0063051000000001</v>
      </c>
      <c r="OU47" s="72">
        <v>1.0127653000000001</v>
      </c>
      <c r="OV47" s="72">
        <v>1.0105172</v>
      </c>
      <c r="OW47" s="72">
        <v>1.0087292999999999</v>
      </c>
      <c r="OX47" s="72">
        <v>1.0067432000000001</v>
      </c>
      <c r="OY47" s="72">
        <v>1.0043793000000001</v>
      </c>
      <c r="OZ47" s="72">
        <v>1.0016156000000001</v>
      </c>
      <c r="PA47" s="72">
        <v>0.9985079</v>
      </c>
      <c r="PB47" s="72">
        <v>0.99523574000000004</v>
      </c>
      <c r="PC47" s="72">
        <v>0.99193423999999997</v>
      </c>
      <c r="PD47" s="72">
        <v>0.98869499999999999</v>
      </c>
      <c r="PE47" s="72">
        <v>0.98557996999999997</v>
      </c>
      <c r="PF47" s="72">
        <v>0.98261887000000003</v>
      </c>
      <c r="PG47" s="72">
        <v>0.97982279999999999</v>
      </c>
      <c r="PH47" s="72">
        <v>0.97719319999999998</v>
      </c>
      <c r="PI47" s="72">
        <v>0.97472619999999999</v>
      </c>
      <c r="PJ47" s="72">
        <v>0.97241690000000003</v>
      </c>
      <c r="PK47" s="72">
        <v>0.97026705999999996</v>
      </c>
      <c r="PL47" s="72">
        <v>0.9682887</v>
      </c>
      <c r="PM47" s="72">
        <v>0.96651083000000004</v>
      </c>
      <c r="PN47" s="72">
        <v>0.96499520000000005</v>
      </c>
      <c r="PO47" s="72">
        <v>0.96389024999999995</v>
      </c>
      <c r="PP47" s="72">
        <v>0.96368770000000004</v>
      </c>
      <c r="PQ47" s="72">
        <v>0.96222010000000002</v>
      </c>
      <c r="PR47" s="72">
        <v>0.9628504</v>
      </c>
      <c r="PS47" s="72">
        <v>0.96405165999999998</v>
      </c>
      <c r="PT47" s="72">
        <v>0.96582334999999997</v>
      </c>
      <c r="PU47" s="72">
        <v>0.96659260000000002</v>
      </c>
      <c r="PV47" s="72">
        <v>0.96192069999999996</v>
      </c>
      <c r="PW47" s="72">
        <v>0.96195529999999996</v>
      </c>
      <c r="PX47" s="72">
        <v>0.96369329999999997</v>
      </c>
      <c r="PY47" s="72">
        <v>0.96629940000000003</v>
      </c>
      <c r="PZ47" s="72">
        <v>0.96874439999999995</v>
      </c>
      <c r="QA47" s="72">
        <v>0.9705589</v>
      </c>
      <c r="QB47" s="72">
        <v>0.97170824</v>
      </c>
      <c r="QC47" s="72">
        <v>0.97200940000000002</v>
      </c>
      <c r="QD47" s="72">
        <v>0.99143999999999999</v>
      </c>
      <c r="QE47" s="72">
        <v>0.98555649999999995</v>
      </c>
      <c r="QF47" s="72">
        <v>0.98338029999999998</v>
      </c>
      <c r="QG47" s="72">
        <v>0.98428170000000004</v>
      </c>
      <c r="QH47" s="72">
        <v>0.98702710000000005</v>
      </c>
      <c r="QI47" s="72">
        <v>0.99071412999999997</v>
      </c>
      <c r="QJ47" s="72">
        <v>0.99443340000000002</v>
      </c>
      <c r="QK47" s="72">
        <v>0.99739900000000004</v>
      </c>
      <c r="QL47" s="72">
        <v>0.99975979999999998</v>
      </c>
      <c r="QM47" s="72">
        <v>1.0015559000000001</v>
      </c>
      <c r="QN47" s="72">
        <v>1.0027157</v>
      </c>
      <c r="QO47" s="72">
        <v>1.0034372</v>
      </c>
      <c r="QP47" s="72">
        <v>1.0036525000000001</v>
      </c>
      <c r="QQ47" s="72">
        <v>1.0034037</v>
      </c>
      <c r="QR47" s="72">
        <v>1.002718</v>
      </c>
      <c r="QS47" s="72">
        <v>1.0017076</v>
      </c>
      <c r="QT47" s="72">
        <v>1.0004734</v>
      </c>
      <c r="QU47" s="72">
        <v>0.99909840000000005</v>
      </c>
      <c r="QV47" s="72">
        <v>0.9976853</v>
      </c>
      <c r="QW47" s="72">
        <v>0.99632829999999994</v>
      </c>
      <c r="QX47" s="72">
        <v>0.99509906999999997</v>
      </c>
      <c r="QY47" s="72">
        <v>0.99404729999999997</v>
      </c>
      <c r="QZ47" s="72">
        <v>0.99319900000000005</v>
      </c>
      <c r="RA47" s="72">
        <v>0.99255850000000001</v>
      </c>
      <c r="RB47" s="72">
        <v>0.99211009999999999</v>
      </c>
      <c r="RC47" s="72">
        <v>0.99182749999999997</v>
      </c>
      <c r="RD47" s="72">
        <v>0.99171679999999995</v>
      </c>
      <c r="RE47" s="72">
        <v>0.99118229999999996</v>
      </c>
      <c r="RF47" s="72">
        <v>0.99059147000000003</v>
      </c>
      <c r="RG47" s="72">
        <v>0.98947512999999998</v>
      </c>
      <c r="RH47" s="72">
        <v>0.98749629999999999</v>
      </c>
      <c r="RI47" s="72">
        <v>0.98437339999999995</v>
      </c>
      <c r="RJ47" s="72">
        <v>0.98117699999999997</v>
      </c>
      <c r="RK47" s="72">
        <v>0.97874329999999998</v>
      </c>
      <c r="RL47" s="72">
        <v>0.97722520000000002</v>
      </c>
      <c r="RM47" s="72">
        <v>0.97649229999999998</v>
      </c>
      <c r="RN47" s="72">
        <v>0.97628415000000002</v>
      </c>
      <c r="RO47" s="72">
        <v>0.97634569999999998</v>
      </c>
      <c r="RP47" s="72">
        <v>0.97643460000000004</v>
      </c>
      <c r="RQ47" s="72">
        <v>0.97619944999999997</v>
      </c>
      <c r="RR47" s="72">
        <v>0.99976730000000003</v>
      </c>
      <c r="RS47" s="72">
        <v>0.99454653000000004</v>
      </c>
      <c r="RT47" s="72">
        <v>0.99011660000000001</v>
      </c>
      <c r="RU47" s="72">
        <v>0.98708419999999997</v>
      </c>
      <c r="RV47" s="72">
        <v>0.98527586</v>
      </c>
      <c r="RW47" s="72">
        <v>0.98421259999999999</v>
      </c>
      <c r="RX47" s="72">
        <v>0.98427147000000004</v>
      </c>
      <c r="RY47" s="72">
        <v>0.98498940000000001</v>
      </c>
      <c r="RZ47" s="72">
        <v>0.98630386999999997</v>
      </c>
      <c r="SA47" s="72">
        <v>0.98808149999999995</v>
      </c>
      <c r="SB47" s="72">
        <v>0.99024500000000004</v>
      </c>
      <c r="SC47" s="72">
        <v>0.99246420000000002</v>
      </c>
      <c r="SD47" s="72">
        <v>0.99458060000000004</v>
      </c>
      <c r="SE47" s="72">
        <v>0.99646420000000002</v>
      </c>
      <c r="SF47" s="72">
        <v>0.99803189999999997</v>
      </c>
      <c r="SG47" s="72">
        <v>0.99924254000000001</v>
      </c>
      <c r="SH47" s="72">
        <v>1.0000902</v>
      </c>
      <c r="SI47" s="72">
        <v>1.0006101999999999</v>
      </c>
      <c r="SJ47" s="72">
        <v>1.0008454</v>
      </c>
      <c r="SK47" s="72">
        <v>1.0007921</v>
      </c>
      <c r="SL47" s="72">
        <v>1.0005162000000001</v>
      </c>
      <c r="SM47" s="72">
        <v>1.0000378999999999</v>
      </c>
      <c r="SN47" s="72">
        <v>0.99939370000000005</v>
      </c>
      <c r="SO47" s="72">
        <v>0.99861169999999999</v>
      </c>
      <c r="SP47" s="72">
        <v>0.99770974999999995</v>
      </c>
      <c r="SQ47" s="72">
        <v>0.99669450000000004</v>
      </c>
      <c r="SR47" s="72">
        <v>0.99556445999999998</v>
      </c>
      <c r="SS47" s="72">
        <v>0.99429579999999995</v>
      </c>
      <c r="ST47" s="72">
        <v>0.99283354999999995</v>
      </c>
      <c r="SU47" s="72">
        <v>0.99119115000000002</v>
      </c>
      <c r="SV47" s="72">
        <v>0.98940444000000005</v>
      </c>
      <c r="SW47" s="72">
        <v>0.98744779999999999</v>
      </c>
      <c r="SX47" s="72">
        <v>0.98553860000000004</v>
      </c>
      <c r="SY47" s="72">
        <v>0.98383100000000001</v>
      </c>
      <c r="SZ47" s="72">
        <v>0.98243069999999999</v>
      </c>
      <c r="TA47" s="72">
        <v>0.98137397000000004</v>
      </c>
      <c r="TB47" s="72">
        <v>0.98061209999999999</v>
      </c>
      <c r="TC47" s="72">
        <v>0.97992486000000001</v>
      </c>
      <c r="TD47" s="72">
        <v>0.97838305999999997</v>
      </c>
      <c r="TE47" s="72">
        <v>0.97838550000000002</v>
      </c>
      <c r="TF47" s="72">
        <v>1.0056044</v>
      </c>
      <c r="TG47" s="72">
        <v>1.0034536999999999</v>
      </c>
      <c r="TH47" s="72">
        <v>1.0012281000000001</v>
      </c>
      <c r="TI47" s="72">
        <v>0.99888337000000005</v>
      </c>
      <c r="TJ47" s="72">
        <v>0.99636924000000004</v>
      </c>
      <c r="TK47" s="72">
        <v>0.99411020000000005</v>
      </c>
      <c r="TL47" s="72">
        <v>0.99229526999999995</v>
      </c>
      <c r="TM47" s="72">
        <v>0.99100189999999999</v>
      </c>
      <c r="TN47" s="72">
        <v>0.99023910000000004</v>
      </c>
      <c r="TO47" s="72">
        <v>0.99015839999999999</v>
      </c>
      <c r="TP47" s="72">
        <v>0.99051464</v>
      </c>
      <c r="TQ47" s="72">
        <v>0.99133890000000002</v>
      </c>
      <c r="TR47" s="72">
        <v>0.99243970000000004</v>
      </c>
      <c r="TS47" s="72">
        <v>0.99373882999999996</v>
      </c>
      <c r="TT47" s="72">
        <v>0.99513805</v>
      </c>
      <c r="TU47" s="72">
        <v>0.99653183999999995</v>
      </c>
      <c r="TV47" s="72">
        <v>0.99782630000000005</v>
      </c>
      <c r="TW47" s="72">
        <v>0.99894689999999997</v>
      </c>
      <c r="TX47" s="72">
        <v>0.99981880000000001</v>
      </c>
      <c r="TY47" s="72">
        <v>1.0004032</v>
      </c>
      <c r="TZ47" s="72">
        <v>1.0006849</v>
      </c>
      <c r="UA47" s="72">
        <v>1.0006265999999999</v>
      </c>
      <c r="UB47" s="72">
        <v>1.0002819999999999</v>
      </c>
      <c r="UC47" s="72">
        <v>0.99965345999999999</v>
      </c>
      <c r="UD47" s="72">
        <v>0.99876500000000001</v>
      </c>
      <c r="UE47" s="72">
        <v>0.99764960000000003</v>
      </c>
      <c r="UF47" s="72">
        <v>0.99634489999999998</v>
      </c>
      <c r="UG47" s="72">
        <v>0.99488969999999999</v>
      </c>
      <c r="UH47" s="72">
        <v>0.99332209999999999</v>
      </c>
      <c r="UI47" s="72">
        <v>0.9916857</v>
      </c>
      <c r="UJ47" s="72">
        <v>0.99003226</v>
      </c>
      <c r="UK47" s="72">
        <v>0.98843426000000001</v>
      </c>
      <c r="UL47" s="72">
        <v>0.98695650000000001</v>
      </c>
      <c r="UM47" s="72">
        <v>0.98546579999999995</v>
      </c>
      <c r="UN47" s="72">
        <v>0.98417589999999999</v>
      </c>
      <c r="UO47" s="72">
        <v>0.98313689999999998</v>
      </c>
      <c r="UP47" s="72">
        <v>0.98246199999999995</v>
      </c>
      <c r="UQ47" s="72">
        <v>0.98256299999999996</v>
      </c>
      <c r="UR47" s="72">
        <v>0.98461235000000003</v>
      </c>
      <c r="US47" s="72">
        <v>0.98474379999999995</v>
      </c>
      <c r="UT47" s="72">
        <v>1.0067427</v>
      </c>
      <c r="UU47" s="72">
        <v>1.0063797999999999</v>
      </c>
      <c r="UV47" s="72">
        <v>1.0062894</v>
      </c>
      <c r="UW47" s="72">
        <v>1.0059589</v>
      </c>
      <c r="UX47" s="72">
        <v>1.0052335999999999</v>
      </c>
      <c r="UY47" s="72">
        <v>1.0042115</v>
      </c>
      <c r="UZ47" s="72">
        <v>1.0030315000000001</v>
      </c>
      <c r="VA47" s="72">
        <v>1.0018246</v>
      </c>
      <c r="VB47" s="72">
        <v>1.0007029000000001</v>
      </c>
      <c r="VC47" s="72">
        <v>0.99976739999999997</v>
      </c>
      <c r="VD47" s="72">
        <v>0.99907153999999998</v>
      </c>
      <c r="VE47" s="72">
        <v>0.99861029999999995</v>
      </c>
      <c r="VF47" s="72">
        <v>0.99846345000000003</v>
      </c>
      <c r="VG47" s="72">
        <v>0.99861500000000003</v>
      </c>
      <c r="VH47" s="72">
        <v>0.99901470000000003</v>
      </c>
      <c r="VI47" s="72">
        <v>0.99959295999999997</v>
      </c>
      <c r="VJ47" s="72">
        <v>1.0002778999999999</v>
      </c>
      <c r="VK47" s="72">
        <v>1.0010037000000001</v>
      </c>
      <c r="VL47" s="72">
        <v>1.0017023</v>
      </c>
      <c r="VM47" s="72">
        <v>1.0023139999999999</v>
      </c>
      <c r="VN47" s="72">
        <v>1.0027915000000001</v>
      </c>
      <c r="VO47" s="72">
        <v>1.0030813000000001</v>
      </c>
      <c r="VP47" s="72">
        <v>1.0031437999999999</v>
      </c>
      <c r="VQ47" s="72">
        <v>1.0029950999999999</v>
      </c>
      <c r="VR47" s="72">
        <v>1.0025815</v>
      </c>
      <c r="VS47" s="72">
        <v>1.0019251</v>
      </c>
      <c r="VT47" s="72">
        <v>1.0010380999999999</v>
      </c>
      <c r="VU47" s="72">
        <v>0.99994329999999998</v>
      </c>
      <c r="VV47" s="72">
        <v>0.99867344000000002</v>
      </c>
      <c r="VW47" s="72">
        <v>0.99726903</v>
      </c>
      <c r="VX47" s="72">
        <v>0.99577342999999996</v>
      </c>
      <c r="VY47" s="72">
        <v>0.99423282999999996</v>
      </c>
      <c r="VZ47" s="72">
        <v>0.99269426000000005</v>
      </c>
      <c r="WA47" s="72">
        <v>0.9911951</v>
      </c>
      <c r="WB47" s="72">
        <v>0.98978394000000003</v>
      </c>
      <c r="WC47" s="72">
        <v>0.98853457</v>
      </c>
      <c r="WD47" s="72">
        <v>0.98750435999999997</v>
      </c>
      <c r="WE47" s="72">
        <v>0.98662656999999998</v>
      </c>
      <c r="WF47" s="72">
        <v>0.98677870000000001</v>
      </c>
      <c r="WG47" s="72">
        <v>0.98684649999999996</v>
      </c>
      <c r="WH47" s="72">
        <v>1.0056799999999999</v>
      </c>
      <c r="WI47" s="72">
        <v>1.0053996000000001</v>
      </c>
      <c r="WJ47" s="72">
        <v>1.0054418000000001</v>
      </c>
      <c r="WK47" s="72">
        <v>1.0053863999999999</v>
      </c>
      <c r="WL47" s="72">
        <v>1.0051399999999999</v>
      </c>
      <c r="WM47" s="72">
        <v>1.0047102000000001</v>
      </c>
      <c r="WN47" s="72">
        <v>1.0041310000000001</v>
      </c>
      <c r="WO47" s="72">
        <v>1.0034429</v>
      </c>
      <c r="WP47" s="72">
        <v>1.0026953000000001</v>
      </c>
      <c r="WQ47" s="72">
        <v>1.0019393999999999</v>
      </c>
      <c r="WR47" s="72">
        <v>1.0012247999999999</v>
      </c>
      <c r="WS47" s="72">
        <v>1.0005919000000001</v>
      </c>
      <c r="WT47" s="72">
        <v>1.0000796000000001</v>
      </c>
      <c r="WU47" s="72">
        <v>0.99971370000000004</v>
      </c>
      <c r="WV47" s="72">
        <v>0.99950707000000005</v>
      </c>
      <c r="WW47" s="72">
        <v>0.99946975999999998</v>
      </c>
      <c r="WX47" s="72">
        <v>0.99956710000000004</v>
      </c>
      <c r="WY47" s="72">
        <v>0.99980270000000004</v>
      </c>
      <c r="WZ47" s="72">
        <v>1.0001302000000001</v>
      </c>
      <c r="XA47" s="72">
        <v>1.0005084</v>
      </c>
      <c r="XB47" s="72">
        <v>1.0008942000000001</v>
      </c>
      <c r="XC47" s="72">
        <v>1.0012447</v>
      </c>
      <c r="XD47" s="72">
        <v>1.0015198000000001</v>
      </c>
      <c r="XE47" s="72">
        <v>1.0016929999999999</v>
      </c>
      <c r="XF47" s="72">
        <v>1.0016878</v>
      </c>
      <c r="XG47" s="72">
        <v>1.0015434999999999</v>
      </c>
      <c r="XH47" s="72">
        <v>1.0012152000000001</v>
      </c>
      <c r="XI47" s="72">
        <v>1.0007056999999999</v>
      </c>
      <c r="XJ47" s="72">
        <v>1.0000168</v>
      </c>
      <c r="XK47" s="72">
        <v>0.99915929999999997</v>
      </c>
      <c r="XL47" s="72">
        <v>0.99815039999999999</v>
      </c>
      <c r="XM47" s="72">
        <v>0.99701510000000004</v>
      </c>
      <c r="XN47" s="72">
        <v>0.99578374999999997</v>
      </c>
      <c r="XO47" s="72">
        <v>0.99449019999999999</v>
      </c>
      <c r="XP47" s="72">
        <v>0.99316939999999998</v>
      </c>
      <c r="XQ47" s="72">
        <v>0.99186059999999998</v>
      </c>
      <c r="XR47" s="72">
        <v>0.99061600000000005</v>
      </c>
      <c r="XS47" s="72">
        <v>0.98939127000000004</v>
      </c>
      <c r="XT47" s="72">
        <v>0.98834467000000004</v>
      </c>
      <c r="XU47" s="72">
        <v>0.98813779999999996</v>
      </c>
      <c r="XV47" s="72">
        <v>1.0051087000000001</v>
      </c>
      <c r="XW47" s="72">
        <v>1.0050345999999999</v>
      </c>
      <c r="XX47" s="72">
        <v>1.0052086</v>
      </c>
      <c r="XY47" s="72">
        <v>1.0053662000000001</v>
      </c>
      <c r="XZ47" s="72">
        <v>1.005341</v>
      </c>
      <c r="YA47" s="72">
        <v>1.0051645</v>
      </c>
      <c r="YB47" s="72">
        <v>1.0048374</v>
      </c>
      <c r="YC47" s="72">
        <v>1.0043768</v>
      </c>
      <c r="YD47" s="72">
        <v>1.0038087</v>
      </c>
      <c r="YE47" s="72">
        <v>1.003163</v>
      </c>
      <c r="YF47" s="72">
        <v>1.0024740999999999</v>
      </c>
      <c r="YG47" s="72">
        <v>1.0017750999999999</v>
      </c>
      <c r="YH47" s="72">
        <v>1.0011000000000001</v>
      </c>
      <c r="YI47" s="72">
        <v>1.0004778000000001</v>
      </c>
      <c r="YJ47" s="72">
        <v>0.99993443000000004</v>
      </c>
      <c r="YK47" s="72">
        <v>0.99949116000000005</v>
      </c>
      <c r="YL47" s="72">
        <v>0.99917109999999998</v>
      </c>
      <c r="YM47" s="72">
        <v>0.99895769999999995</v>
      </c>
      <c r="YN47" s="72">
        <v>0.9988418</v>
      </c>
      <c r="YO47" s="72">
        <v>0.99883365999999996</v>
      </c>
      <c r="YP47" s="72">
        <v>0.99888056999999997</v>
      </c>
      <c r="YQ47" s="72">
        <v>0.99897826000000001</v>
      </c>
      <c r="YR47" s="72">
        <v>0.99909234000000002</v>
      </c>
      <c r="YS47" s="72">
        <v>0.99919164000000005</v>
      </c>
      <c r="YT47" s="72">
        <v>0.99924080000000004</v>
      </c>
      <c r="YU47" s="72">
        <v>0.99921006000000001</v>
      </c>
      <c r="YV47" s="72">
        <v>0.99907327000000001</v>
      </c>
      <c r="YW47" s="72">
        <v>0.99880093000000003</v>
      </c>
      <c r="YX47" s="72">
        <v>0.99837640000000005</v>
      </c>
      <c r="YY47" s="72">
        <v>0.99779059999999997</v>
      </c>
      <c r="YZ47" s="72">
        <v>0.99704360000000003</v>
      </c>
      <c r="ZA47" s="72">
        <v>0.99614364</v>
      </c>
      <c r="ZB47" s="72">
        <v>0.99510807000000001</v>
      </c>
      <c r="ZC47" s="72">
        <v>0.99396293999999996</v>
      </c>
      <c r="ZD47" s="72">
        <v>0.99273836999999998</v>
      </c>
      <c r="ZE47" s="72">
        <v>0.9914636</v>
      </c>
      <c r="ZF47" s="72">
        <v>0.99014139999999995</v>
      </c>
      <c r="ZG47" s="72">
        <v>0.98886450000000004</v>
      </c>
      <c r="ZH47" s="72">
        <v>0.98750309999999997</v>
      </c>
      <c r="ZI47" s="72">
        <v>0.98748440000000004</v>
      </c>
      <c r="ZJ47" s="72">
        <v>1.0046701</v>
      </c>
      <c r="ZK47" s="72">
        <v>1.0052664</v>
      </c>
      <c r="ZL47" s="72">
        <v>1.0062584000000001</v>
      </c>
      <c r="ZM47" s="72">
        <v>1.0071433999999999</v>
      </c>
      <c r="ZN47" s="72">
        <v>1.0078235</v>
      </c>
      <c r="ZO47" s="72">
        <v>1.0082822</v>
      </c>
      <c r="ZP47" s="72">
        <v>1.0085287999999999</v>
      </c>
      <c r="ZQ47" s="72">
        <v>1.0085706999999999</v>
      </c>
      <c r="ZR47" s="72">
        <v>1.0084645000000001</v>
      </c>
      <c r="ZS47" s="72">
        <v>1.0081959</v>
      </c>
      <c r="ZT47" s="72">
        <v>1.0078073999999999</v>
      </c>
      <c r="ZU47" s="72">
        <v>1.0073293000000001</v>
      </c>
      <c r="ZV47" s="72">
        <v>1.0067900000000001</v>
      </c>
      <c r="ZW47" s="72">
        <v>1.0062163</v>
      </c>
      <c r="ZX47" s="72">
        <v>1.0056326</v>
      </c>
      <c r="ZY47" s="72">
        <v>1.0050595</v>
      </c>
      <c r="ZZ47" s="72">
        <v>1.0045042</v>
      </c>
      <c r="AAA47" s="72">
        <v>1.0040028000000001</v>
      </c>
      <c r="AAB47" s="72">
        <v>1.0035657</v>
      </c>
      <c r="AAC47" s="72">
        <v>1.0031969999999999</v>
      </c>
      <c r="AAD47" s="72">
        <v>1.0028938999999999</v>
      </c>
      <c r="AAE47" s="72">
        <v>1.0026488</v>
      </c>
      <c r="AAF47" s="72">
        <v>1.0024483</v>
      </c>
      <c r="AAG47" s="72">
        <v>1.0022713999999999</v>
      </c>
      <c r="AAH47" s="72">
        <v>1.0020937000000001</v>
      </c>
      <c r="AAI47" s="72">
        <v>1.0018855</v>
      </c>
      <c r="AAJ47" s="72">
        <v>1.0016134000000001</v>
      </c>
      <c r="AAK47" s="72">
        <v>1.0012426000000001</v>
      </c>
      <c r="AAL47" s="72">
        <v>1.0007410999999999</v>
      </c>
      <c r="AAM47" s="72">
        <v>1.0000792000000001</v>
      </c>
      <c r="AAN47" s="72">
        <v>0.99923384000000004</v>
      </c>
      <c r="AAO47" s="72">
        <v>0.99819139999999995</v>
      </c>
      <c r="AAP47" s="72">
        <v>0.99694890000000003</v>
      </c>
      <c r="AAQ47" s="72">
        <v>0.99551889999999998</v>
      </c>
      <c r="AAR47" s="72">
        <v>0.99393089999999995</v>
      </c>
      <c r="AAS47" s="72">
        <v>0.99221795999999995</v>
      </c>
      <c r="AAT47" s="72">
        <v>0.99043840000000005</v>
      </c>
      <c r="AAU47" s="72">
        <v>0.98866767</v>
      </c>
      <c r="AAV47" s="72">
        <v>0.98689616000000002</v>
      </c>
      <c r="AAW47" s="72">
        <v>0.98691649999999997</v>
      </c>
      <c r="AAX47" s="72">
        <v>1.0031859999999999</v>
      </c>
      <c r="AAY47" s="72">
        <v>1.0039100999999999</v>
      </c>
      <c r="AAZ47" s="72">
        <v>1.0049622</v>
      </c>
      <c r="ABA47" s="72">
        <v>1.0059321999999999</v>
      </c>
      <c r="ABB47" s="72">
        <v>1.0067769</v>
      </c>
      <c r="ABC47" s="72">
        <v>1.007506</v>
      </c>
      <c r="ABD47" s="72">
        <v>1.0081201</v>
      </c>
      <c r="ABE47" s="72">
        <v>1.0086089</v>
      </c>
      <c r="ABF47" s="72">
        <v>1.0089752999999999</v>
      </c>
      <c r="ABG47" s="72">
        <v>1.0092102999999999</v>
      </c>
      <c r="ABH47" s="72">
        <v>1.0093093</v>
      </c>
      <c r="ABI47" s="72">
        <v>1.0092604000000001</v>
      </c>
      <c r="ABJ47" s="72">
        <v>1.0090790000000001</v>
      </c>
      <c r="ABK47" s="72">
        <v>1.008772</v>
      </c>
      <c r="ABL47" s="72">
        <v>1.0083548</v>
      </c>
      <c r="ABM47" s="72">
        <v>1.0078452</v>
      </c>
      <c r="ABN47" s="72">
        <v>1.0072643999999999</v>
      </c>
      <c r="ABO47" s="72">
        <v>1.0066359</v>
      </c>
      <c r="ABP47" s="72">
        <v>1.0059829</v>
      </c>
      <c r="ABQ47" s="72">
        <v>1.0053265</v>
      </c>
      <c r="ABR47" s="72">
        <v>1.0046949999999999</v>
      </c>
      <c r="ABS47" s="72">
        <v>1.0041068</v>
      </c>
      <c r="ABT47" s="72">
        <v>1.0035753000000001</v>
      </c>
      <c r="ABU47" s="72">
        <v>1.0031091999999999</v>
      </c>
      <c r="ABV47" s="72">
        <v>1.0027089</v>
      </c>
      <c r="ABW47" s="72">
        <v>1.0023681</v>
      </c>
      <c r="ABX47" s="72">
        <v>1.0020692</v>
      </c>
      <c r="ABY47" s="72">
        <v>1.0017779</v>
      </c>
      <c r="ABZ47" s="72">
        <v>1.0014732</v>
      </c>
      <c r="ACA47" s="72">
        <v>1.0011098</v>
      </c>
      <c r="ACB47" s="72">
        <v>1.0006325</v>
      </c>
      <c r="ACC47" s="72">
        <v>0.99998087000000002</v>
      </c>
      <c r="ACD47" s="72">
        <v>0.99909144999999999</v>
      </c>
      <c r="ACE47" s="72">
        <v>0.99789530000000004</v>
      </c>
      <c r="ACF47" s="72">
        <v>0.99642779999999997</v>
      </c>
      <c r="ACG47" s="72">
        <v>0.99464960000000002</v>
      </c>
      <c r="ACH47" s="72">
        <v>0.99250320000000003</v>
      </c>
      <c r="ACI47" s="72">
        <v>0.9900504</v>
      </c>
      <c r="ACJ47" s="72">
        <v>0.98740870000000003</v>
      </c>
      <c r="ACK47" s="72">
        <v>0.98731270000000004</v>
      </c>
      <c r="ACL47" s="72">
        <v>1.0014349</v>
      </c>
      <c r="ACM47" s="72">
        <v>1.0015371</v>
      </c>
      <c r="ACN47" s="72">
        <v>1.0020287999999999</v>
      </c>
      <c r="ACO47" s="72">
        <v>1.0025987999999999</v>
      </c>
      <c r="ACP47" s="72">
        <v>1.0031345</v>
      </c>
      <c r="ACQ47" s="72">
        <v>1.0035996</v>
      </c>
      <c r="ACR47" s="72">
        <v>1.0039775</v>
      </c>
      <c r="ACS47" s="72">
        <v>1.0042648000000001</v>
      </c>
      <c r="ACT47" s="72">
        <v>1.0044512999999999</v>
      </c>
      <c r="ACU47" s="72">
        <v>1.0045386999999999</v>
      </c>
      <c r="ACV47" s="72">
        <v>1.0045135000000001</v>
      </c>
      <c r="ACW47" s="72">
        <v>1.0043929</v>
      </c>
      <c r="ACX47" s="72">
        <v>1.0041734</v>
      </c>
      <c r="ACY47" s="72">
        <v>1.0038568999999999</v>
      </c>
      <c r="ACZ47" s="72">
        <v>1.0034460000000001</v>
      </c>
      <c r="ADA47" s="72">
        <v>1.002945</v>
      </c>
      <c r="ADB47" s="72">
        <v>1.002359</v>
      </c>
      <c r="ADC47" s="72">
        <v>1.0016932000000001</v>
      </c>
      <c r="ADD47" s="72">
        <v>1.0009448999999999</v>
      </c>
      <c r="ADE47" s="72">
        <v>1.0000648000000001</v>
      </c>
      <c r="ADF47" s="72">
        <v>0.99924599999999997</v>
      </c>
      <c r="ADG47" s="72">
        <v>0.99841325999999997</v>
      </c>
      <c r="ADH47" s="72">
        <v>0.99757470000000004</v>
      </c>
      <c r="ADI47" s="72">
        <v>0.99675049999999998</v>
      </c>
      <c r="ADJ47" s="72">
        <v>0.99596273999999996</v>
      </c>
      <c r="ADK47" s="72">
        <v>0.99523443</v>
      </c>
      <c r="ADL47" s="72">
        <v>0.99458957000000003</v>
      </c>
      <c r="ADM47" s="72">
        <v>0.99405646000000003</v>
      </c>
      <c r="ADN47" s="72">
        <v>0.99363469999999998</v>
      </c>
      <c r="ADO47" s="72">
        <v>0.99333214999999997</v>
      </c>
      <c r="ADP47" s="72">
        <v>0.99314650000000004</v>
      </c>
      <c r="ADQ47" s="72">
        <v>0.99305960000000004</v>
      </c>
      <c r="ADR47" s="72">
        <v>0.99303240000000004</v>
      </c>
      <c r="ADS47" s="72">
        <v>0.99299424999999997</v>
      </c>
      <c r="ADT47" s="72">
        <v>0.99284139999999999</v>
      </c>
      <c r="ADU47" s="72">
        <v>0.99242072999999997</v>
      </c>
      <c r="ADV47" s="72">
        <v>0.9915176</v>
      </c>
      <c r="ADW47" s="72">
        <v>0.98984729999999999</v>
      </c>
      <c r="ADX47" s="72">
        <v>0.98705184000000001</v>
      </c>
      <c r="ADY47" s="72">
        <v>0.98699150000000002</v>
      </c>
      <c r="ADZ47" s="77"/>
      <c r="AEA47" s="77"/>
      <c r="AEB47" s="77"/>
      <c r="AEC47" s="77"/>
      <c r="AED47" s="77"/>
      <c r="AEE47" s="111">
        <f t="shared" si="26"/>
        <v>42</v>
      </c>
      <c r="AEF47" s="109"/>
      <c r="AEG47" s="105">
        <f t="shared" si="44"/>
        <v>1.0050817000000001</v>
      </c>
      <c r="AEH47" s="105">
        <f t="shared" si="44"/>
        <v>0.99674885999999996</v>
      </c>
      <c r="AEI47" s="105">
        <f t="shared" si="44"/>
        <v>0.97988284000000003</v>
      </c>
      <c r="AEJ47" s="105">
        <f t="shared" si="44"/>
        <v>0.97125410000000001</v>
      </c>
      <c r="AEK47" s="105">
        <f t="shared" si="44"/>
        <v>0.97741836000000004</v>
      </c>
      <c r="AEL47" s="105">
        <f t="shared" si="44"/>
        <v>0.96817200000000003</v>
      </c>
      <c r="AEM47" s="105">
        <f t="shared" si="44"/>
        <v>0.97871900000000001</v>
      </c>
      <c r="AEN47" s="105">
        <f t="shared" si="44"/>
        <v>1.0048503</v>
      </c>
      <c r="AEO47" s="105">
        <f t="shared" si="44"/>
        <v>1.0094791999999999</v>
      </c>
      <c r="AEP47" s="105">
        <f t="shared" si="44"/>
        <v>0.9766418</v>
      </c>
      <c r="AEQ47" s="105">
        <f t="shared" si="45"/>
        <v>0.97195350000000003</v>
      </c>
      <c r="AER47" s="105">
        <f t="shared" si="45"/>
        <v>0.97616219999999998</v>
      </c>
      <c r="AES47" s="105">
        <f t="shared" si="45"/>
        <v>0.97834562999999997</v>
      </c>
      <c r="AET47" s="105">
        <f t="shared" si="45"/>
        <v>0.98477756999999999</v>
      </c>
      <c r="AEU47" s="105">
        <f t="shared" si="45"/>
        <v>0.98685869999999998</v>
      </c>
      <c r="AEV47" s="105">
        <f t="shared" si="45"/>
        <v>0.98813799999999996</v>
      </c>
      <c r="AEW47" s="105">
        <f t="shared" si="45"/>
        <v>0.98748064000000002</v>
      </c>
      <c r="AEX47" s="105">
        <f t="shared" si="45"/>
        <v>0.98691404000000005</v>
      </c>
      <c r="AEY47" s="105">
        <f t="shared" si="45"/>
        <v>0.98731150000000001</v>
      </c>
      <c r="AEZ47" s="99">
        <f t="shared" si="42"/>
        <v>32</v>
      </c>
      <c r="AFA47" s="69"/>
      <c r="AFB47" s="202" t="s">
        <v>82</v>
      </c>
      <c r="AFC47" s="106">
        <f t="shared" si="43"/>
        <v>0.98506262842105263</v>
      </c>
      <c r="AFD47" s="69"/>
      <c r="AFE47" s="109"/>
      <c r="AFF47" s="105">
        <f t="shared" si="46"/>
        <v>0.99747600000000003</v>
      </c>
      <c r="AFG47" s="105">
        <f t="shared" si="46"/>
        <v>1.0006818</v>
      </c>
      <c r="AFH47" s="105">
        <f t="shared" si="46"/>
        <v>1.0006497999999999</v>
      </c>
      <c r="AFI47" s="105">
        <f t="shared" si="46"/>
        <v>1.0009938</v>
      </c>
      <c r="AFJ47" s="105">
        <f t="shared" si="46"/>
        <v>1.0078777999999999</v>
      </c>
      <c r="AFK47" s="105">
        <f t="shared" si="46"/>
        <v>1.0107343</v>
      </c>
      <c r="AFL47" s="105">
        <f t="shared" si="46"/>
        <v>0.98854070000000005</v>
      </c>
      <c r="AFM47" s="105">
        <f t="shared" si="46"/>
        <v>0.97383180000000003</v>
      </c>
      <c r="AFN47" s="105">
        <f t="shared" si="46"/>
        <v>0.97377559999999996</v>
      </c>
      <c r="AFO47" s="105">
        <f t="shared" si="46"/>
        <v>0.98839069999999996</v>
      </c>
      <c r="AFP47" s="105">
        <f t="shared" si="47"/>
        <v>1.0043724000000001</v>
      </c>
      <c r="AFQ47" s="105">
        <f t="shared" si="47"/>
        <v>1.0015485</v>
      </c>
      <c r="AFR47" s="105">
        <f t="shared" si="47"/>
        <v>0.98808633999999995</v>
      </c>
      <c r="AFS47" s="105">
        <f t="shared" si="47"/>
        <v>0.99015940000000002</v>
      </c>
      <c r="AFT47" s="105">
        <f t="shared" si="47"/>
        <v>0.99976915</v>
      </c>
      <c r="AFU47" s="105">
        <f t="shared" si="47"/>
        <v>1.0019393999999999</v>
      </c>
      <c r="AFV47" s="105">
        <f t="shared" si="47"/>
        <v>1.0031625</v>
      </c>
      <c r="AFW47" s="105">
        <f t="shared" si="47"/>
        <v>1.0081945999999999</v>
      </c>
      <c r="AFX47" s="105">
        <f t="shared" si="47"/>
        <v>1.0092087999999999</v>
      </c>
      <c r="AFY47" s="105"/>
      <c r="AFZ47" s="106">
        <f t="shared" si="28"/>
        <v>0.99733649421052617</v>
      </c>
      <c r="AGA47" s="69"/>
      <c r="AGB47" s="69"/>
      <c r="AGC47" s="69"/>
      <c r="AGD47" s="69"/>
      <c r="AGE47" s="69"/>
      <c r="AGF47" s="69"/>
      <c r="AGG47" s="69"/>
      <c r="AGH47" s="69"/>
      <c r="AGI47" s="69"/>
      <c r="AGJ47" s="69"/>
      <c r="AGK47" s="69"/>
      <c r="AGL47" s="69"/>
      <c r="AGM47" s="69"/>
      <c r="AGN47" s="69"/>
      <c r="AGO47" s="69"/>
      <c r="AGP47" s="69"/>
      <c r="AGQ47" s="69"/>
      <c r="AGR47" s="69"/>
      <c r="AGS47" s="69"/>
      <c r="AGT47" s="69"/>
      <c r="AGU47" s="69"/>
      <c r="AGV47" s="69"/>
      <c r="AGW47" s="69"/>
      <c r="AGX47" s="69"/>
      <c r="AGY47" s="69"/>
      <c r="AGZ47" s="69"/>
      <c r="AHA47" s="69"/>
      <c r="AHB47" s="69"/>
      <c r="AHC47" s="69"/>
      <c r="AHD47" s="69"/>
      <c r="AHE47" s="69"/>
      <c r="AHF47" s="69"/>
      <c r="AHG47" s="69"/>
      <c r="AHH47" s="69"/>
      <c r="AHI47" s="69"/>
      <c r="AHJ47" s="69"/>
      <c r="AHK47" s="69"/>
      <c r="AHL47" s="69"/>
      <c r="AHM47" s="69"/>
      <c r="AHN47" s="69"/>
      <c r="AHO47" s="69"/>
      <c r="AHP47" s="69"/>
      <c r="AHQ47" s="69"/>
      <c r="AHR47" s="69"/>
      <c r="AHS47" s="69"/>
      <c r="AHT47" s="69"/>
      <c r="AHU47" s="69"/>
      <c r="AHV47" s="69"/>
      <c r="AHW47" s="69"/>
      <c r="AHX47" s="69"/>
      <c r="AHY47" s="69"/>
      <c r="AHZ47" s="69"/>
      <c r="AIA47" s="69"/>
      <c r="AIB47" s="69"/>
      <c r="AIC47" s="69"/>
      <c r="AID47" s="69"/>
      <c r="AIE47" s="69"/>
      <c r="AIF47" s="69"/>
      <c r="AIG47" s="69"/>
      <c r="AIH47" s="69"/>
      <c r="AII47" s="69"/>
      <c r="AIJ47" s="69"/>
      <c r="AIK47" s="69"/>
      <c r="AIL47" s="69"/>
      <c r="AIM47" s="69"/>
      <c r="AIN47" s="69"/>
      <c r="AIO47" s="69"/>
      <c r="AIP47" s="69"/>
      <c r="AIQ47" s="69"/>
      <c r="AIR47" s="69"/>
      <c r="AIS47" s="69"/>
      <c r="AIT47" s="69"/>
      <c r="AIU47" s="69"/>
      <c r="AIV47" s="69"/>
      <c r="AIW47" s="69"/>
      <c r="AIX47" s="69"/>
      <c r="AIY47" s="69"/>
      <c r="AIZ47" s="69"/>
      <c r="AJA47" s="69"/>
      <c r="AJB47" s="69"/>
      <c r="AJC47" s="69"/>
      <c r="AJD47" s="69"/>
      <c r="AJE47" s="69"/>
      <c r="AJF47" s="69"/>
      <c r="AJG47" s="69"/>
      <c r="AJH47" s="69"/>
      <c r="AJI47" s="69"/>
      <c r="AJJ47" s="69"/>
      <c r="AJK47" s="69"/>
      <c r="AJL47" s="69"/>
      <c r="AJM47" s="69"/>
      <c r="AJN47" s="69"/>
      <c r="AJO47" s="69"/>
      <c r="AJP47" s="69"/>
      <c r="AJQ47" s="69"/>
      <c r="AJR47" s="69"/>
      <c r="AJS47" s="69"/>
      <c r="AJT47" s="69"/>
      <c r="AJU47" s="69"/>
      <c r="AJV47" s="69"/>
      <c r="AJW47" s="69"/>
      <c r="AJX47" s="69"/>
      <c r="AJY47" s="69"/>
      <c r="AJZ47" s="69"/>
      <c r="AKA47" s="69"/>
      <c r="AKB47" s="69"/>
      <c r="AKC47" s="69"/>
      <c r="AKD47" s="69"/>
      <c r="AKE47" s="69"/>
      <c r="AKF47" s="69"/>
      <c r="AKG47" s="69"/>
      <c r="AKH47" s="69"/>
      <c r="AKI47" s="69"/>
      <c r="AKJ47" s="69"/>
      <c r="AKK47" s="69"/>
      <c r="AKL47" s="69"/>
      <c r="AKM47" s="69"/>
      <c r="AKN47" s="69"/>
      <c r="AKO47" s="69"/>
      <c r="AKP47" s="69"/>
      <c r="AKQ47" s="69"/>
      <c r="AKR47" s="69"/>
      <c r="AKS47" s="69"/>
      <c r="AKT47" s="69"/>
      <c r="AKU47" s="69"/>
      <c r="AKV47" s="69"/>
      <c r="AKW47" s="69"/>
      <c r="AKX47" s="69"/>
      <c r="AKY47" s="69"/>
      <c r="AKZ47" s="69"/>
      <c r="ALA47" s="69"/>
      <c r="ALB47" s="69"/>
      <c r="ALC47" s="69"/>
      <c r="ALD47" s="69"/>
      <c r="ALE47" s="69"/>
      <c r="ALF47" s="69"/>
      <c r="ALG47" s="69"/>
      <c r="ALH47" s="69"/>
      <c r="ALI47" s="69"/>
      <c r="ALJ47" s="69"/>
      <c r="ALK47" s="69"/>
      <c r="ALL47" s="69"/>
      <c r="ALM47" s="69"/>
      <c r="ALN47" s="69"/>
      <c r="ALO47" s="69"/>
      <c r="ALP47" s="69"/>
      <c r="ALQ47" s="69"/>
      <c r="ALR47" s="69"/>
      <c r="ALS47" s="69"/>
      <c r="ALT47" s="69"/>
      <c r="ALU47" s="69"/>
      <c r="ALV47" s="69"/>
      <c r="ALW47" s="69"/>
      <c r="ALX47" s="69"/>
      <c r="ALY47" s="69"/>
      <c r="ALZ47" s="69"/>
      <c r="AMA47" s="69"/>
      <c r="AMB47" s="69"/>
      <c r="AMC47" s="69"/>
      <c r="AMD47" s="69"/>
      <c r="AME47" s="69"/>
      <c r="AMF47" s="69"/>
      <c r="AMG47" s="69"/>
      <c r="AMH47" s="69"/>
      <c r="AMI47" s="69"/>
      <c r="AMJ47" s="69"/>
      <c r="AMK47" s="69"/>
      <c r="AML47" s="69"/>
      <c r="AMM47" s="69"/>
      <c r="AMN47" s="69"/>
      <c r="AMO47" s="69"/>
      <c r="AMP47" s="69"/>
      <c r="AMQ47" s="69"/>
      <c r="AMR47" s="69"/>
      <c r="AMS47" s="69"/>
      <c r="AMT47" s="69"/>
      <c r="AMU47" s="69"/>
      <c r="AMV47" s="69"/>
      <c r="AMW47" s="69"/>
      <c r="AMX47" s="69"/>
      <c r="AMY47" s="69"/>
      <c r="AMZ47" s="69"/>
      <c r="ANA47" s="69"/>
      <c r="ANB47" s="69"/>
      <c r="ANC47" s="69"/>
      <c r="AND47" s="69"/>
      <c r="ANE47" s="69"/>
      <c r="ANF47" s="69"/>
      <c r="ANG47" s="69"/>
      <c r="ANH47" s="69"/>
      <c r="ANI47" s="69"/>
      <c r="ANJ47" s="69"/>
      <c r="ANK47" s="69"/>
      <c r="ANL47" s="69"/>
      <c r="ANM47" s="69"/>
      <c r="ANN47" s="69"/>
      <c r="ANO47" s="69"/>
      <c r="ANP47" s="69"/>
      <c r="ANQ47" s="69"/>
      <c r="ANR47" s="69"/>
      <c r="ANS47" s="69"/>
      <c r="ANT47" s="69"/>
      <c r="ANU47" s="69"/>
      <c r="ANV47" s="69"/>
      <c r="ANW47" s="69"/>
      <c r="ANX47" s="69"/>
      <c r="ANY47" s="69"/>
      <c r="ANZ47" s="69"/>
      <c r="AOA47" s="69"/>
      <c r="AOB47" s="69"/>
      <c r="AOC47" s="69"/>
      <c r="AOD47" s="69"/>
      <c r="AOE47" s="69"/>
      <c r="AOF47" s="69"/>
      <c r="AOG47" s="69"/>
      <c r="AOH47" s="69"/>
      <c r="AOI47" s="69"/>
      <c r="AOJ47" s="69"/>
      <c r="AOK47" s="69"/>
      <c r="AOL47" s="69"/>
      <c r="AOM47" s="69"/>
      <c r="AON47" s="69"/>
      <c r="AOO47" s="69"/>
      <c r="AOP47" s="69"/>
      <c r="AOQ47" s="69"/>
      <c r="AOR47" s="69"/>
      <c r="AOS47" s="69"/>
      <c r="AOT47" s="69"/>
      <c r="AOU47" s="69"/>
      <c r="AOV47" s="69"/>
      <c r="AOW47" s="69"/>
      <c r="AOX47" s="69"/>
      <c r="AOY47" s="69"/>
      <c r="AOZ47" s="69"/>
      <c r="APA47" s="69"/>
      <c r="APB47" s="69"/>
      <c r="APC47" s="69"/>
      <c r="APD47" s="69"/>
      <c r="APE47" s="69"/>
      <c r="APF47" s="69"/>
      <c r="APG47" s="69"/>
      <c r="APH47" s="69"/>
      <c r="API47" s="69"/>
      <c r="APJ47" s="69"/>
      <c r="APK47" s="69"/>
      <c r="APL47" s="69"/>
      <c r="APM47" s="69"/>
      <c r="APN47" s="69"/>
      <c r="APO47" s="69"/>
      <c r="APP47" s="69"/>
      <c r="APQ47" s="69"/>
      <c r="APR47" s="69"/>
      <c r="APS47" s="69"/>
      <c r="APT47" s="69"/>
      <c r="APU47" s="69"/>
      <c r="APV47" s="69"/>
      <c r="APW47" s="69"/>
      <c r="APX47" s="69"/>
      <c r="APY47" s="69"/>
      <c r="APZ47" s="69"/>
      <c r="AQA47" s="69"/>
      <c r="AQB47" s="69"/>
      <c r="AQC47" s="69"/>
      <c r="AQD47" s="69"/>
      <c r="AQE47" s="69"/>
      <c r="AQF47" s="69"/>
      <c r="AQG47" s="69"/>
      <c r="AQH47" s="69"/>
      <c r="AQI47" s="69"/>
      <c r="AQJ47" s="69"/>
      <c r="AQK47" s="69"/>
      <c r="AQL47" s="69"/>
      <c r="AQM47" s="69"/>
      <c r="AQN47" s="69"/>
      <c r="AQO47" s="69"/>
      <c r="AQP47" s="69"/>
      <c r="AQQ47" s="69"/>
      <c r="AQR47" s="69"/>
      <c r="AQS47" s="69"/>
      <c r="AQT47" s="69"/>
      <c r="AQU47" s="69"/>
      <c r="AQV47" s="69"/>
      <c r="AQW47" s="69"/>
      <c r="AQX47" s="69"/>
      <c r="AQY47" s="69"/>
      <c r="AQZ47" s="69"/>
      <c r="ARA47" s="69"/>
      <c r="ARB47" s="69"/>
      <c r="ARC47" s="69"/>
      <c r="ARD47" s="69"/>
      <c r="ARE47" s="69"/>
      <c r="ARF47" s="69"/>
      <c r="ARG47" s="69"/>
      <c r="ARH47" s="69"/>
      <c r="ARI47" s="69"/>
      <c r="ARJ47" s="69"/>
      <c r="ARK47" s="69"/>
      <c r="ARL47" s="69"/>
      <c r="ARM47" s="69"/>
      <c r="ARN47" s="69"/>
      <c r="ARO47" s="69"/>
      <c r="ARP47" s="69"/>
      <c r="ARQ47" s="69"/>
      <c r="ARR47" s="69"/>
      <c r="ARS47" s="69"/>
      <c r="ART47" s="69"/>
      <c r="ARU47" s="69"/>
      <c r="ARV47" s="69"/>
      <c r="ARW47" s="69"/>
      <c r="ARX47" s="69"/>
      <c r="ARY47" s="69"/>
      <c r="ARZ47" s="69"/>
      <c r="ASA47" s="69"/>
      <c r="ASB47" s="69"/>
    </row>
    <row r="48" spans="1:1172" ht="2.1" customHeight="1" x14ac:dyDescent="0.25">
      <c r="A48" s="77"/>
      <c r="B48" s="98">
        <v>42</v>
      </c>
      <c r="C48" s="99">
        <v>32.799999999999997</v>
      </c>
      <c r="D48" s="94">
        <f t="shared" si="41"/>
        <v>2</v>
      </c>
      <c r="E48" s="77"/>
      <c r="F48" s="191">
        <v>0.99866809999999995</v>
      </c>
      <c r="G48" s="70">
        <v>0.9969962</v>
      </c>
      <c r="H48" s="70">
        <v>0.99638709999999997</v>
      </c>
      <c r="I48" s="70">
        <v>0.99627714999999994</v>
      </c>
      <c r="J48" s="70">
        <v>0.99638850000000001</v>
      </c>
      <c r="K48" s="70">
        <v>0.99666094999999999</v>
      </c>
      <c r="L48" s="70">
        <v>0.99702935999999998</v>
      </c>
      <c r="M48" s="70">
        <v>0.99744474999999999</v>
      </c>
      <c r="N48" s="70">
        <v>0.99786839999999999</v>
      </c>
      <c r="O48" s="70">
        <v>0.99827319999999997</v>
      </c>
      <c r="P48" s="70">
        <v>0.99863939999999995</v>
      </c>
      <c r="Q48" s="70">
        <v>0.99895303999999996</v>
      </c>
      <c r="R48" s="70">
        <v>0.99920180000000003</v>
      </c>
      <c r="S48" s="70">
        <v>0.99937946</v>
      </c>
      <c r="T48" s="70">
        <v>0.99948316999999998</v>
      </c>
      <c r="U48" s="70">
        <v>0.99949025999999996</v>
      </c>
      <c r="V48" s="70">
        <v>0.99943762999999997</v>
      </c>
      <c r="W48" s="70">
        <v>0.99930554999999999</v>
      </c>
      <c r="X48" s="70">
        <v>0.99910593000000003</v>
      </c>
      <c r="Y48" s="70">
        <v>0.99884455999999999</v>
      </c>
      <c r="Z48" s="70">
        <v>0.99852609999999997</v>
      </c>
      <c r="AA48" s="71">
        <v>0.9981565</v>
      </c>
      <c r="AB48" s="71">
        <v>0.9977549</v>
      </c>
      <c r="AC48" s="71">
        <v>0.99725949999999997</v>
      </c>
      <c r="AD48" s="71">
        <v>0.99671799999999999</v>
      </c>
      <c r="AE48" s="71">
        <v>0.99614453000000003</v>
      </c>
      <c r="AF48" s="71">
        <v>0.99554929999999997</v>
      </c>
      <c r="AG48" s="71">
        <v>0.99494296000000004</v>
      </c>
      <c r="AH48" s="71">
        <v>0.99433839999999996</v>
      </c>
      <c r="AI48" s="71">
        <v>0.9937201</v>
      </c>
      <c r="AJ48" s="71">
        <v>0.99325350000000001</v>
      </c>
      <c r="AK48" s="71">
        <v>0.99296960000000001</v>
      </c>
      <c r="AL48" s="71">
        <v>0.99304897000000003</v>
      </c>
      <c r="AM48" s="71">
        <v>0.99336915999999997</v>
      </c>
      <c r="AN48" s="71">
        <v>0.99417909999999998</v>
      </c>
      <c r="AO48" s="71">
        <v>0.99565524000000005</v>
      </c>
      <c r="AP48" s="71">
        <v>0.99795674999999995</v>
      </c>
      <c r="AQ48" s="71">
        <v>1.0011094</v>
      </c>
      <c r="AR48" s="71">
        <v>1.0044109999999999</v>
      </c>
      <c r="AS48" s="71">
        <v>1.0040667999999999</v>
      </c>
      <c r="AT48" s="72">
        <v>0.99898200000000004</v>
      </c>
      <c r="AU48" s="72">
        <v>0.99720025000000001</v>
      </c>
      <c r="AV48" s="72">
        <v>0.99650749999999999</v>
      </c>
      <c r="AW48" s="72">
        <v>0.99637520000000002</v>
      </c>
      <c r="AX48" s="72">
        <v>0.99652653999999996</v>
      </c>
      <c r="AY48" s="72">
        <v>0.99689550000000005</v>
      </c>
      <c r="AZ48" s="72">
        <v>0.9974151</v>
      </c>
      <c r="BA48" s="72">
        <v>0.99800219999999995</v>
      </c>
      <c r="BB48" s="72">
        <v>0.99856319999999998</v>
      </c>
      <c r="BC48" s="72">
        <v>0.99901580000000001</v>
      </c>
      <c r="BD48" s="72">
        <v>0.99930949999999996</v>
      </c>
      <c r="BE48" s="72">
        <v>0.99942803000000002</v>
      </c>
      <c r="BF48" s="72">
        <v>0.99936480000000005</v>
      </c>
      <c r="BG48" s="72">
        <v>0.99914765000000005</v>
      </c>
      <c r="BH48" s="72">
        <v>0.99880639999999998</v>
      </c>
      <c r="BI48" s="72">
        <v>0.99837299999999995</v>
      </c>
      <c r="BJ48" s="72">
        <v>0.99788299999999996</v>
      </c>
      <c r="BK48" s="72">
        <v>0.9973687</v>
      </c>
      <c r="BL48" s="72">
        <v>0.99686485999999996</v>
      </c>
      <c r="BM48" s="72">
        <v>0.99640499999999999</v>
      </c>
      <c r="BN48" s="72">
        <v>0.99602069999999998</v>
      </c>
      <c r="BO48" s="72">
        <v>0.99573666000000005</v>
      </c>
      <c r="BP48" s="72">
        <v>0.99557249999999997</v>
      </c>
      <c r="BQ48" s="72">
        <v>0.99553979999999997</v>
      </c>
      <c r="BR48" s="72">
        <v>0.9956469</v>
      </c>
      <c r="BS48" s="72">
        <v>0.99591569999999996</v>
      </c>
      <c r="BT48" s="72">
        <v>0.99631259999999999</v>
      </c>
      <c r="BU48" s="72">
        <v>0.99675939999999996</v>
      </c>
      <c r="BV48" s="72">
        <v>0.99730724000000004</v>
      </c>
      <c r="BW48" s="72">
        <v>0.99788253999999998</v>
      </c>
      <c r="BX48" s="72">
        <v>0.99843110000000002</v>
      </c>
      <c r="BY48" s="72">
        <v>0.99888759999999999</v>
      </c>
      <c r="BZ48" s="72">
        <v>0.99918854000000001</v>
      </c>
      <c r="CA48" s="72">
        <v>0.99917500000000004</v>
      </c>
      <c r="CB48" s="72">
        <v>0.99888359999999998</v>
      </c>
      <c r="CC48" s="72">
        <v>0.99819314000000003</v>
      </c>
      <c r="CD48" s="72">
        <v>0.99705224999999997</v>
      </c>
      <c r="CE48" s="72">
        <v>0.99606894999999995</v>
      </c>
      <c r="CF48" s="72">
        <v>0.99699349999999998</v>
      </c>
      <c r="CG48" s="72">
        <v>0.99704459999999995</v>
      </c>
      <c r="CH48" s="72">
        <v>0.99796605000000005</v>
      </c>
      <c r="CI48" s="72">
        <v>0.99510849999999995</v>
      </c>
      <c r="CJ48" s="72">
        <v>0.99375789999999997</v>
      </c>
      <c r="CK48" s="72">
        <v>0.99324069999999998</v>
      </c>
      <c r="CL48" s="72">
        <v>0.99334049999999996</v>
      </c>
      <c r="CM48" s="72">
        <v>0.99396943999999998</v>
      </c>
      <c r="CN48" s="72">
        <v>0.99503470000000005</v>
      </c>
      <c r="CO48" s="72">
        <v>0.99629307</v>
      </c>
      <c r="CP48" s="72">
        <v>0.99748789999999998</v>
      </c>
      <c r="CQ48" s="72">
        <v>0.99836533999999999</v>
      </c>
      <c r="CR48" s="72">
        <v>0.99886936000000004</v>
      </c>
      <c r="CS48" s="72">
        <v>0.99907780000000002</v>
      </c>
      <c r="CT48" s="72">
        <v>0.9989922</v>
      </c>
      <c r="CU48" s="72">
        <v>0.99879600000000002</v>
      </c>
      <c r="CV48" s="72">
        <v>0.99855006000000002</v>
      </c>
      <c r="CW48" s="72">
        <v>0.99829274000000001</v>
      </c>
      <c r="CX48" s="72">
        <v>0.99805284000000005</v>
      </c>
      <c r="CY48" s="72">
        <v>0.99785800000000002</v>
      </c>
      <c r="CZ48" s="72">
        <v>0.99769806999999999</v>
      </c>
      <c r="DA48" s="72">
        <v>0.99758064999999996</v>
      </c>
      <c r="DB48" s="72">
        <v>0.9975077</v>
      </c>
      <c r="DC48" s="72">
        <v>0.99747324000000004</v>
      </c>
      <c r="DD48" s="72">
        <v>0.99746025000000005</v>
      </c>
      <c r="DE48" s="72">
        <v>0.99757797000000004</v>
      </c>
      <c r="DF48" s="72">
        <v>0.99769569999999996</v>
      </c>
      <c r="DG48" s="72">
        <v>0.99772680000000002</v>
      </c>
      <c r="DH48" s="72">
        <v>0.9978283</v>
      </c>
      <c r="DI48" s="72">
        <v>0.99791909999999995</v>
      </c>
      <c r="DJ48" s="72">
        <v>0.99793969999999999</v>
      </c>
      <c r="DK48" s="72">
        <v>0.99785477</v>
      </c>
      <c r="DL48" s="72">
        <v>0.99757885999999996</v>
      </c>
      <c r="DM48" s="72">
        <v>0.99703229999999998</v>
      </c>
      <c r="DN48" s="72">
        <v>0.99611649999999996</v>
      </c>
      <c r="DO48" s="72">
        <v>0.99473449999999997</v>
      </c>
      <c r="DP48" s="72">
        <v>0.99286103000000003</v>
      </c>
      <c r="DQ48" s="72">
        <v>0.99058650000000004</v>
      </c>
      <c r="DR48" s="72">
        <v>0.98799199999999998</v>
      </c>
      <c r="DS48" s="72">
        <v>0.98498814999999995</v>
      </c>
      <c r="DT48" s="72">
        <v>0.98028546999999999</v>
      </c>
      <c r="DU48" s="72">
        <v>0.98074746000000002</v>
      </c>
      <c r="DV48" s="72">
        <v>0.99797696000000002</v>
      </c>
      <c r="DW48" s="72">
        <v>0.99516380000000004</v>
      </c>
      <c r="DX48" s="72">
        <v>0.99508969999999997</v>
      </c>
      <c r="DY48" s="72">
        <v>0.99595469999999997</v>
      </c>
      <c r="DZ48" s="72">
        <v>0.99760519999999997</v>
      </c>
      <c r="EA48" s="72">
        <v>0.99980069999999999</v>
      </c>
      <c r="EB48" s="72">
        <v>1.0020936</v>
      </c>
      <c r="EC48" s="72">
        <v>1.0045773</v>
      </c>
      <c r="ED48" s="72">
        <v>1.0064032000000001</v>
      </c>
      <c r="EE48" s="72">
        <v>1.0069463999999999</v>
      </c>
      <c r="EF48" s="72">
        <v>1.0068471000000001</v>
      </c>
      <c r="EG48" s="72">
        <v>1.0066018999999999</v>
      </c>
      <c r="EH48" s="72">
        <v>1.0063721999999999</v>
      </c>
      <c r="EI48" s="72">
        <v>1.0062219999999999</v>
      </c>
      <c r="EJ48" s="72">
        <v>1.0061393000000001</v>
      </c>
      <c r="EK48" s="72">
        <v>1.0060807</v>
      </c>
      <c r="EL48" s="72">
        <v>1.0059932</v>
      </c>
      <c r="EM48" s="72">
        <v>1.0058134000000001</v>
      </c>
      <c r="EN48" s="72">
        <v>1.0055293000000001</v>
      </c>
      <c r="EO48" s="72">
        <v>1.0051296999999999</v>
      </c>
      <c r="EP48" s="72">
        <v>1.0045948</v>
      </c>
      <c r="EQ48" s="72">
        <v>1.0038851</v>
      </c>
      <c r="ER48" s="72">
        <v>1.0030507</v>
      </c>
      <c r="ES48" s="72">
        <v>1.002089</v>
      </c>
      <c r="ET48" s="72">
        <v>1.0010314</v>
      </c>
      <c r="EU48" s="72">
        <v>0.99990599999999996</v>
      </c>
      <c r="EV48" s="72">
        <v>0.99875480000000005</v>
      </c>
      <c r="EW48" s="72">
        <v>0.99763095000000002</v>
      </c>
      <c r="EX48" s="72">
        <v>0.99655616000000002</v>
      </c>
      <c r="EY48" s="72">
        <v>0.99554509999999996</v>
      </c>
      <c r="EZ48" s="72">
        <v>0.99457379999999995</v>
      </c>
      <c r="FA48" s="72">
        <v>0.99355793000000003</v>
      </c>
      <c r="FB48" s="72">
        <v>0.99223315999999995</v>
      </c>
      <c r="FC48" s="72">
        <v>0.99007462999999996</v>
      </c>
      <c r="FD48" s="72">
        <v>0.98690960000000005</v>
      </c>
      <c r="FE48" s="72">
        <v>0.98345700000000003</v>
      </c>
      <c r="FF48" s="72">
        <v>0.98011530000000002</v>
      </c>
      <c r="FG48" s="72">
        <v>0.97701656999999997</v>
      </c>
      <c r="FH48" s="72">
        <v>0.97444569999999997</v>
      </c>
      <c r="FI48" s="72">
        <v>0.97460150000000001</v>
      </c>
      <c r="FJ48" s="72">
        <v>1.0009991</v>
      </c>
      <c r="FK48" s="72">
        <v>1.0007949</v>
      </c>
      <c r="FL48" s="72">
        <v>1.0026524000000001</v>
      </c>
      <c r="FM48" s="72">
        <v>1.0053202999999999</v>
      </c>
      <c r="FN48" s="72">
        <v>1.0076574</v>
      </c>
      <c r="FO48" s="72">
        <v>1.0076297999999999</v>
      </c>
      <c r="FP48" s="72">
        <v>1.0055631</v>
      </c>
      <c r="FQ48" s="72">
        <v>1.0082746</v>
      </c>
      <c r="FR48" s="72">
        <v>1.0077722</v>
      </c>
      <c r="FS48" s="72">
        <v>1.0077564999999999</v>
      </c>
      <c r="FT48" s="72">
        <v>1.0079416000000001</v>
      </c>
      <c r="FU48" s="72">
        <v>1.0081635</v>
      </c>
      <c r="FV48" s="72">
        <v>1.0082473000000001</v>
      </c>
      <c r="FW48" s="72">
        <v>1.0081604</v>
      </c>
      <c r="FX48" s="72">
        <v>1.0078362000000001</v>
      </c>
      <c r="FY48" s="72">
        <v>1.0072926</v>
      </c>
      <c r="FZ48" s="72">
        <v>1.0065777</v>
      </c>
      <c r="GA48" s="72">
        <v>1.0054786</v>
      </c>
      <c r="GB48" s="72">
        <v>1.0042557000000001</v>
      </c>
      <c r="GC48" s="72">
        <v>1.003247</v>
      </c>
      <c r="GD48" s="72">
        <v>1.0018407</v>
      </c>
      <c r="GE48" s="72">
        <v>1.0002880000000001</v>
      </c>
      <c r="GF48" s="72">
        <v>0.99857790000000002</v>
      </c>
      <c r="GG48" s="72">
        <v>0.99672430000000001</v>
      </c>
      <c r="GH48" s="72">
        <v>0.99474024999999999</v>
      </c>
      <c r="GI48" s="72">
        <v>0.99264836000000001</v>
      </c>
      <c r="GJ48" s="72">
        <v>0.99049109999999996</v>
      </c>
      <c r="GK48" s="72">
        <v>0.98833249999999995</v>
      </c>
      <c r="GL48" s="72">
        <v>0.98631409999999997</v>
      </c>
      <c r="GM48" s="72">
        <v>0.98463314999999996</v>
      </c>
      <c r="GN48" s="72">
        <v>0.98354980000000003</v>
      </c>
      <c r="GO48" s="72">
        <v>0.98357910000000004</v>
      </c>
      <c r="GP48" s="72">
        <v>0.98430439999999997</v>
      </c>
      <c r="GQ48" s="72">
        <v>0.98218185000000002</v>
      </c>
      <c r="GR48" s="72">
        <v>0.98249399999999998</v>
      </c>
      <c r="GS48" s="72">
        <v>0.98349319999999996</v>
      </c>
      <c r="GT48" s="72">
        <v>0.98385644000000005</v>
      </c>
      <c r="GU48" s="72">
        <v>0.98305849999999995</v>
      </c>
      <c r="GV48" s="72">
        <v>0.98099570000000003</v>
      </c>
      <c r="GW48" s="72">
        <v>0.97967844999999998</v>
      </c>
      <c r="GX48" s="72">
        <v>1.0098156</v>
      </c>
      <c r="GY48" s="72">
        <v>1.0146854000000001</v>
      </c>
      <c r="GZ48" s="72">
        <v>1.0174618</v>
      </c>
      <c r="HA48" s="72">
        <v>1.0188257000000001</v>
      </c>
      <c r="HB48" s="72">
        <v>1.0173509000000001</v>
      </c>
      <c r="HC48" s="72">
        <v>1.008489</v>
      </c>
      <c r="HD48" s="72">
        <v>0.99024193999999999</v>
      </c>
      <c r="HE48" s="72">
        <v>1.0044793000000001</v>
      </c>
      <c r="HF48" s="72">
        <v>1.0077362000000001</v>
      </c>
      <c r="HG48" s="72">
        <v>1.0076453999999999</v>
      </c>
      <c r="HH48" s="72">
        <v>1.0064316</v>
      </c>
      <c r="HI48" s="72">
        <v>1.0046576</v>
      </c>
      <c r="HJ48" s="72">
        <v>1.0025188</v>
      </c>
      <c r="HK48" s="72">
        <v>1.0000298000000001</v>
      </c>
      <c r="HL48" s="72">
        <v>0.99725293999999998</v>
      </c>
      <c r="HM48" s="72">
        <v>0.99420319999999995</v>
      </c>
      <c r="HN48" s="72">
        <v>0.99087979999999998</v>
      </c>
      <c r="HO48" s="72">
        <v>0.98723530000000004</v>
      </c>
      <c r="HP48" s="72">
        <v>0.98336639999999997</v>
      </c>
      <c r="HQ48" s="72">
        <v>0.97948820000000003</v>
      </c>
      <c r="HR48" s="72">
        <v>0.97547965999999997</v>
      </c>
      <c r="HS48" s="72">
        <v>0.97139520000000001</v>
      </c>
      <c r="HT48" s="72">
        <v>0.96727954999999999</v>
      </c>
      <c r="HU48" s="72">
        <v>0.96321630000000003</v>
      </c>
      <c r="HV48" s="72">
        <v>0.95931982999999998</v>
      </c>
      <c r="HW48" s="72">
        <v>0.95576589999999995</v>
      </c>
      <c r="HX48" s="72">
        <v>0.95281170000000004</v>
      </c>
      <c r="HY48" s="72">
        <v>0.95084053000000002</v>
      </c>
      <c r="HZ48" s="72">
        <v>0.95043146999999994</v>
      </c>
      <c r="IA48" s="72">
        <v>0.95247970000000004</v>
      </c>
      <c r="IB48" s="72">
        <v>0.95850880000000005</v>
      </c>
      <c r="IC48" s="72">
        <v>0.97134319999999996</v>
      </c>
      <c r="ID48" s="72">
        <v>0.997035</v>
      </c>
      <c r="IE48" s="72">
        <v>0.98371889999999995</v>
      </c>
      <c r="IF48" s="72">
        <v>0.97593560000000001</v>
      </c>
      <c r="IG48" s="72">
        <v>0.97261909999999996</v>
      </c>
      <c r="IH48" s="72">
        <v>0.97170889999999999</v>
      </c>
      <c r="II48" s="72">
        <v>0.97169894000000001</v>
      </c>
      <c r="IJ48" s="72">
        <v>0.97105600000000003</v>
      </c>
      <c r="IK48" s="72">
        <v>0.97158699999999998</v>
      </c>
      <c r="IL48" s="72">
        <v>1.0130889999999999</v>
      </c>
      <c r="IM48" s="72">
        <v>1.0217932000000001</v>
      </c>
      <c r="IN48" s="72">
        <v>1.0247606</v>
      </c>
      <c r="IO48" s="72">
        <v>1.023722</v>
      </c>
      <c r="IP48" s="72">
        <v>1.0175555999999999</v>
      </c>
      <c r="IQ48" s="72">
        <v>1.0048011999999999</v>
      </c>
      <c r="IR48" s="72">
        <v>0.99170290000000005</v>
      </c>
      <c r="IS48" s="72">
        <v>0.99470729999999996</v>
      </c>
      <c r="IT48" s="72">
        <v>0.99401830000000002</v>
      </c>
      <c r="IU48" s="72">
        <v>0.99063175999999997</v>
      </c>
      <c r="IV48" s="72">
        <v>0.98587035999999995</v>
      </c>
      <c r="IW48" s="72">
        <v>0.98057264</v>
      </c>
      <c r="IX48" s="72">
        <v>0.97513970000000005</v>
      </c>
      <c r="IY48" s="72">
        <v>0.96974117000000004</v>
      </c>
      <c r="IZ48" s="72">
        <v>0.96434575</v>
      </c>
      <c r="JA48" s="72">
        <v>0.95891976000000001</v>
      </c>
      <c r="JB48" s="72">
        <v>0.95342547</v>
      </c>
      <c r="JC48" s="72">
        <v>0.94787144999999995</v>
      </c>
      <c r="JD48" s="72">
        <v>0.94227439999999996</v>
      </c>
      <c r="JE48" s="72">
        <v>0.93668510000000005</v>
      </c>
      <c r="JF48" s="72">
        <v>0.93110369999999998</v>
      </c>
      <c r="JG48" s="72">
        <v>0.92556139999999998</v>
      </c>
      <c r="JH48" s="72">
        <v>0.92012554000000002</v>
      </c>
      <c r="JI48" s="72">
        <v>0.91491849999999997</v>
      </c>
      <c r="JJ48" s="72">
        <v>0.91013250000000001</v>
      </c>
      <c r="JK48" s="72">
        <v>0.90606229999999999</v>
      </c>
      <c r="JL48" s="72">
        <v>0.90315380000000001</v>
      </c>
      <c r="JM48" s="72">
        <v>0.90207714000000006</v>
      </c>
      <c r="JN48" s="72">
        <v>0.90384299999999995</v>
      </c>
      <c r="JO48" s="72">
        <v>0.90999890000000005</v>
      </c>
      <c r="JP48" s="72">
        <v>0.92317289999999996</v>
      </c>
      <c r="JQ48" s="72">
        <v>0.94846165000000004</v>
      </c>
      <c r="JR48" s="72">
        <v>1.0006086000000001</v>
      </c>
      <c r="JS48" s="72">
        <v>0.99810209999999999</v>
      </c>
      <c r="JT48" s="72">
        <v>0.99230050000000003</v>
      </c>
      <c r="JU48" s="72">
        <v>0.98807966999999997</v>
      </c>
      <c r="JV48" s="72">
        <v>0.98565069999999999</v>
      </c>
      <c r="JW48" s="72">
        <v>0.98443510000000001</v>
      </c>
      <c r="JX48" s="72">
        <v>0.98318839999999996</v>
      </c>
      <c r="JY48" s="72">
        <v>0.98266935</v>
      </c>
      <c r="JZ48" s="72">
        <v>1.0097106</v>
      </c>
      <c r="KA48" s="72">
        <v>1.0184610999999999</v>
      </c>
      <c r="KB48" s="72">
        <v>1.0224534999999999</v>
      </c>
      <c r="KC48" s="72">
        <v>1.0244769</v>
      </c>
      <c r="KD48" s="72">
        <v>1.0241534999999999</v>
      </c>
      <c r="KE48" s="72">
        <v>1.0178450000000001</v>
      </c>
      <c r="KF48" s="72">
        <v>0.99197040000000003</v>
      </c>
      <c r="KG48" s="72">
        <v>0.98859790000000003</v>
      </c>
      <c r="KH48" s="72">
        <v>0.98377329999999996</v>
      </c>
      <c r="KI48" s="72">
        <v>0.97740570000000004</v>
      </c>
      <c r="KJ48" s="72">
        <v>0.97020024000000005</v>
      </c>
      <c r="KK48" s="72">
        <v>0.96273730000000002</v>
      </c>
      <c r="KL48" s="72">
        <v>0.95538630000000002</v>
      </c>
      <c r="KM48" s="72">
        <v>0.94828760000000001</v>
      </c>
      <c r="KN48" s="72">
        <v>0.94142395000000001</v>
      </c>
      <c r="KO48" s="72">
        <v>0.9347567</v>
      </c>
      <c r="KP48" s="72">
        <v>0.92823440000000002</v>
      </c>
      <c r="KQ48" s="72">
        <v>0.92185680000000003</v>
      </c>
      <c r="KR48" s="72">
        <v>0.91560629999999998</v>
      </c>
      <c r="KS48" s="72">
        <v>0.90947809999999996</v>
      </c>
      <c r="KT48" s="72">
        <v>0.90347319999999998</v>
      </c>
      <c r="KU48" s="72">
        <v>0.8976229</v>
      </c>
      <c r="KV48" s="72">
        <v>0.89200526000000002</v>
      </c>
      <c r="KW48" s="72">
        <v>0.88675904000000005</v>
      </c>
      <c r="KX48" s="72">
        <v>0.88210279999999996</v>
      </c>
      <c r="KY48" s="72">
        <v>0.87837500000000002</v>
      </c>
      <c r="KZ48" s="72">
        <v>0.87607310000000005</v>
      </c>
      <c r="LA48" s="72">
        <v>0.87591903999999998</v>
      </c>
      <c r="LB48" s="72">
        <v>0.87898339999999997</v>
      </c>
      <c r="LC48" s="72">
        <v>0.88661710000000005</v>
      </c>
      <c r="LD48" s="72">
        <v>0.90059834999999999</v>
      </c>
      <c r="LE48" s="72">
        <v>0.92332243999999997</v>
      </c>
      <c r="LF48" s="72">
        <v>0.96102434000000003</v>
      </c>
      <c r="LG48" s="72">
        <v>0.99975599999999998</v>
      </c>
      <c r="LH48" s="72">
        <v>1.0179604</v>
      </c>
      <c r="LI48" s="72">
        <v>1.0251231999999999</v>
      </c>
      <c r="LJ48" s="72">
        <v>1.0254327000000001</v>
      </c>
      <c r="LK48" s="72">
        <v>1.0234087000000001</v>
      </c>
      <c r="LL48" s="72">
        <v>1.0181804000000001</v>
      </c>
      <c r="LM48" s="72">
        <v>1.0090722000000001</v>
      </c>
      <c r="LN48" s="72">
        <v>1.0069125000000001</v>
      </c>
      <c r="LO48" s="72">
        <v>1.0145667</v>
      </c>
      <c r="LP48" s="72">
        <v>1.0191607</v>
      </c>
      <c r="LQ48" s="72">
        <v>1.0234851</v>
      </c>
      <c r="LR48" s="72">
        <v>1.0270458</v>
      </c>
      <c r="LS48" s="72">
        <v>1.025131</v>
      </c>
      <c r="LT48" s="72">
        <v>0.99384623999999999</v>
      </c>
      <c r="LU48" s="72">
        <v>0.98972970000000005</v>
      </c>
      <c r="LV48" s="72">
        <v>0.98392992999999995</v>
      </c>
      <c r="LW48" s="72">
        <v>0.97712920000000003</v>
      </c>
      <c r="LX48" s="72">
        <v>0.96970990000000001</v>
      </c>
      <c r="LY48" s="72">
        <v>0.96217189999999997</v>
      </c>
      <c r="LZ48" s="72">
        <v>0.95480496000000004</v>
      </c>
      <c r="MA48" s="72">
        <v>0.94772429999999996</v>
      </c>
      <c r="MB48" s="72">
        <v>0.94095119999999999</v>
      </c>
      <c r="MC48" s="72">
        <v>0.93444276000000004</v>
      </c>
      <c r="MD48" s="72">
        <v>0.92814326000000003</v>
      </c>
      <c r="ME48" s="72">
        <v>0.92202514000000002</v>
      </c>
      <c r="MF48" s="72">
        <v>0.91623162999999996</v>
      </c>
      <c r="MG48" s="72">
        <v>0.91063450000000001</v>
      </c>
      <c r="MH48" s="72">
        <v>0.90523299999999995</v>
      </c>
      <c r="MI48" s="72">
        <v>0.90005564999999998</v>
      </c>
      <c r="MJ48" s="72">
        <v>0.89517444000000002</v>
      </c>
      <c r="MK48" s="72">
        <v>0.89071239999999996</v>
      </c>
      <c r="ML48" s="72">
        <v>0.88686710000000002</v>
      </c>
      <c r="MM48" s="72">
        <v>0.88393736000000001</v>
      </c>
      <c r="MN48" s="72">
        <v>0.88232750000000004</v>
      </c>
      <c r="MO48" s="72">
        <v>0.88253919999999997</v>
      </c>
      <c r="MP48" s="72">
        <v>0.88551365999999998</v>
      </c>
      <c r="MQ48" s="72">
        <v>0.89193639999999996</v>
      </c>
      <c r="MR48" s="72">
        <v>0.90212230000000004</v>
      </c>
      <c r="MS48" s="72">
        <v>0.91499125999999997</v>
      </c>
      <c r="MT48" s="72">
        <v>0.92637950000000002</v>
      </c>
      <c r="MU48" s="72">
        <v>0.97371154999999998</v>
      </c>
      <c r="MV48" s="72">
        <v>1.0007378</v>
      </c>
      <c r="MW48" s="72">
        <v>1.0136609999999999</v>
      </c>
      <c r="MX48" s="72">
        <v>1.0192801</v>
      </c>
      <c r="MY48" s="72">
        <v>1.0211884</v>
      </c>
      <c r="MZ48" s="72">
        <v>1.0199838000000001</v>
      </c>
      <c r="NA48" s="72">
        <v>1.0124128999999999</v>
      </c>
      <c r="NB48" s="72">
        <v>1.0024405999999999</v>
      </c>
      <c r="NC48" s="72">
        <v>1.006958</v>
      </c>
      <c r="ND48" s="72">
        <v>1.0108010999999999</v>
      </c>
      <c r="NE48" s="72">
        <v>1.0160102</v>
      </c>
      <c r="NF48" s="72">
        <v>1.0228820000000001</v>
      </c>
      <c r="NG48" s="72">
        <v>1.0250071000000001</v>
      </c>
      <c r="NH48" s="72">
        <v>0.99993615999999996</v>
      </c>
      <c r="NI48" s="72">
        <v>0.99877596000000002</v>
      </c>
      <c r="NJ48" s="72">
        <v>0.99489002999999998</v>
      </c>
      <c r="NK48" s="72">
        <v>0.98993003000000002</v>
      </c>
      <c r="NL48" s="72">
        <v>0.98459165999999998</v>
      </c>
      <c r="NM48" s="72">
        <v>0.97909146999999996</v>
      </c>
      <c r="NN48" s="72">
        <v>0.97362289999999996</v>
      </c>
      <c r="NO48" s="72">
        <v>0.96831023999999999</v>
      </c>
      <c r="NP48" s="72">
        <v>0.96322079999999999</v>
      </c>
      <c r="NQ48" s="72">
        <v>0.95838635999999999</v>
      </c>
      <c r="NR48" s="72">
        <v>0.95382020000000001</v>
      </c>
      <c r="NS48" s="72">
        <v>0.94951870000000005</v>
      </c>
      <c r="NT48" s="72">
        <v>0.94531779999999999</v>
      </c>
      <c r="NU48" s="72">
        <v>0.94131297000000003</v>
      </c>
      <c r="NV48" s="72">
        <v>0.93751656999999999</v>
      </c>
      <c r="NW48" s="72">
        <v>0.93394460000000001</v>
      </c>
      <c r="NX48" s="72">
        <v>0.93064546999999997</v>
      </c>
      <c r="NY48" s="72">
        <v>0.92769679999999999</v>
      </c>
      <c r="NZ48" s="72">
        <v>0.92523149999999998</v>
      </c>
      <c r="OA48" s="72">
        <v>0.92345387000000001</v>
      </c>
      <c r="OB48" s="72">
        <v>0.92259276000000001</v>
      </c>
      <c r="OC48" s="72">
        <v>0.92248297000000001</v>
      </c>
      <c r="OD48" s="72">
        <v>0.92433069999999995</v>
      </c>
      <c r="OE48" s="72">
        <v>0.92796266000000005</v>
      </c>
      <c r="OF48" s="72">
        <v>0.93301109999999998</v>
      </c>
      <c r="OG48" s="72">
        <v>0.93760730000000003</v>
      </c>
      <c r="OH48" s="72">
        <v>0.93766934000000002</v>
      </c>
      <c r="OI48" s="72">
        <v>0.97067210000000004</v>
      </c>
      <c r="OJ48" s="72">
        <v>0.97855939999999997</v>
      </c>
      <c r="OK48" s="72">
        <v>0.97760992999999996</v>
      </c>
      <c r="OL48" s="72">
        <v>0.97651569999999999</v>
      </c>
      <c r="OM48" s="72">
        <v>0.9767827</v>
      </c>
      <c r="ON48" s="72">
        <v>0.97790759999999999</v>
      </c>
      <c r="OO48" s="72">
        <v>0.97945660000000001</v>
      </c>
      <c r="OP48" s="72">
        <v>0.99468199999999996</v>
      </c>
      <c r="OQ48" s="72">
        <v>0.99472340000000004</v>
      </c>
      <c r="OR48" s="72">
        <v>0.99718430000000002</v>
      </c>
      <c r="OS48" s="72">
        <v>1.0010779999999999</v>
      </c>
      <c r="OT48" s="72">
        <v>1.0061605</v>
      </c>
      <c r="OU48" s="72">
        <v>1.0120678000000001</v>
      </c>
      <c r="OV48" s="72">
        <v>1.0098214000000001</v>
      </c>
      <c r="OW48" s="72">
        <v>1.0080433</v>
      </c>
      <c r="OX48" s="72">
        <v>1.0061443000000001</v>
      </c>
      <c r="OY48" s="72">
        <v>1.0039567</v>
      </c>
      <c r="OZ48" s="72">
        <v>1.0014928999999999</v>
      </c>
      <c r="PA48" s="72">
        <v>0.99877680000000002</v>
      </c>
      <c r="PB48" s="72">
        <v>0.99591105999999996</v>
      </c>
      <c r="PC48" s="72">
        <v>0.99301249999999996</v>
      </c>
      <c r="PD48" s="72">
        <v>0.99016196000000001</v>
      </c>
      <c r="PE48" s="72">
        <v>0.9874039</v>
      </c>
      <c r="PF48" s="72">
        <v>0.98476140000000001</v>
      </c>
      <c r="PG48" s="72">
        <v>0.98224109999999998</v>
      </c>
      <c r="PH48" s="72">
        <v>0.97983799999999999</v>
      </c>
      <c r="PI48" s="72">
        <v>0.97755027000000005</v>
      </c>
      <c r="PJ48" s="72">
        <v>0.97537863000000002</v>
      </c>
      <c r="PK48" s="72">
        <v>0.97333060000000005</v>
      </c>
      <c r="PL48" s="72">
        <v>0.97142320000000004</v>
      </c>
      <c r="PM48" s="72">
        <v>0.96968829999999995</v>
      </c>
      <c r="PN48" s="72">
        <v>0.96818464999999998</v>
      </c>
      <c r="PO48" s="72">
        <v>0.96703916999999995</v>
      </c>
      <c r="PP48" s="72">
        <v>0.96662820000000005</v>
      </c>
      <c r="PQ48" s="72">
        <v>0.96523119999999996</v>
      </c>
      <c r="PR48" s="72">
        <v>0.96578586</v>
      </c>
      <c r="PS48" s="72">
        <v>0.96677029999999997</v>
      </c>
      <c r="PT48" s="72">
        <v>0.96828539999999996</v>
      </c>
      <c r="PU48" s="72">
        <v>0.96897507000000005</v>
      </c>
      <c r="PV48" s="72">
        <v>0.96492593999999998</v>
      </c>
      <c r="PW48" s="72">
        <v>0.96510130000000005</v>
      </c>
      <c r="PX48" s="72">
        <v>0.96692115000000001</v>
      </c>
      <c r="PY48" s="72">
        <v>0.969364</v>
      </c>
      <c r="PZ48" s="72">
        <v>0.97158060000000002</v>
      </c>
      <c r="QA48" s="72">
        <v>0.97316663999999997</v>
      </c>
      <c r="QB48" s="72">
        <v>0.97412909999999997</v>
      </c>
      <c r="QC48" s="72">
        <v>0.97428535999999999</v>
      </c>
      <c r="QD48" s="72">
        <v>0.9925254</v>
      </c>
      <c r="QE48" s="72">
        <v>0.98734750000000004</v>
      </c>
      <c r="QF48" s="72">
        <v>0.98575040000000003</v>
      </c>
      <c r="QG48" s="72">
        <v>0.9866452</v>
      </c>
      <c r="QH48" s="72">
        <v>0.98895615000000003</v>
      </c>
      <c r="QI48" s="72">
        <v>0.99198215999999995</v>
      </c>
      <c r="QJ48" s="72">
        <v>0.99503039999999998</v>
      </c>
      <c r="QK48" s="72">
        <v>0.99731530000000002</v>
      </c>
      <c r="QL48" s="72">
        <v>0.99900573000000004</v>
      </c>
      <c r="QM48" s="72">
        <v>1.0001825</v>
      </c>
      <c r="QN48" s="72">
        <v>1.0008664</v>
      </c>
      <c r="QO48" s="72">
        <v>1.0011041000000001</v>
      </c>
      <c r="QP48" s="72">
        <v>1.0009503</v>
      </c>
      <c r="QQ48" s="72">
        <v>1.0004337999999999</v>
      </c>
      <c r="QR48" s="72">
        <v>0.99958190000000002</v>
      </c>
      <c r="QS48" s="72">
        <v>0.99847083999999997</v>
      </c>
      <c r="QT48" s="72">
        <v>0.99720830000000005</v>
      </c>
      <c r="QU48" s="72">
        <v>0.99587870000000001</v>
      </c>
      <c r="QV48" s="72">
        <v>0.99455315</v>
      </c>
      <c r="QW48" s="72">
        <v>0.99329334000000002</v>
      </c>
      <c r="QX48" s="72">
        <v>0.99214727000000003</v>
      </c>
      <c r="QY48" s="72">
        <v>0.99114954</v>
      </c>
      <c r="QZ48" s="72">
        <v>0.99032116000000003</v>
      </c>
      <c r="RA48" s="72">
        <v>0.98966929999999997</v>
      </c>
      <c r="RB48" s="72">
        <v>0.98918870000000003</v>
      </c>
      <c r="RC48" s="72">
        <v>0.98887309999999995</v>
      </c>
      <c r="RD48" s="72">
        <v>0.98876494000000004</v>
      </c>
      <c r="RE48" s="72">
        <v>0.98823030000000001</v>
      </c>
      <c r="RF48" s="72">
        <v>0.98773414000000004</v>
      </c>
      <c r="RG48" s="72">
        <v>0.98682709999999996</v>
      </c>
      <c r="RH48" s="72">
        <v>0.98519546000000002</v>
      </c>
      <c r="RI48" s="72">
        <v>0.98257846000000004</v>
      </c>
      <c r="RJ48" s="72">
        <v>0.97994879999999995</v>
      </c>
      <c r="RK48" s="72">
        <v>0.97803370000000001</v>
      </c>
      <c r="RL48" s="72">
        <v>0.97694760000000003</v>
      </c>
      <c r="RM48" s="72">
        <v>0.97653659999999998</v>
      </c>
      <c r="RN48" s="72">
        <v>0.9766167</v>
      </c>
      <c r="RO48" s="72">
        <v>0.97686050000000002</v>
      </c>
      <c r="RP48" s="72">
        <v>0.97714495999999995</v>
      </c>
      <c r="RQ48" s="72">
        <v>0.97704279999999999</v>
      </c>
      <c r="RR48" s="72">
        <v>0.99983239999999995</v>
      </c>
      <c r="RS48" s="72">
        <v>0.99578849999999997</v>
      </c>
      <c r="RT48" s="72">
        <v>0.99280256</v>
      </c>
      <c r="RU48" s="72">
        <v>0.99089664</v>
      </c>
      <c r="RV48" s="72">
        <v>0.98987020000000003</v>
      </c>
      <c r="RW48" s="72">
        <v>0.9895235</v>
      </c>
      <c r="RX48" s="72">
        <v>0.98976593999999996</v>
      </c>
      <c r="RY48" s="72">
        <v>0.99053884000000003</v>
      </c>
      <c r="RZ48" s="72">
        <v>0.99171149999999997</v>
      </c>
      <c r="SA48" s="72">
        <v>0.99317949999999999</v>
      </c>
      <c r="SB48" s="72">
        <v>0.99483509999999997</v>
      </c>
      <c r="SC48" s="72">
        <v>0.99656169999999999</v>
      </c>
      <c r="SD48" s="72">
        <v>0.99817973000000004</v>
      </c>
      <c r="SE48" s="72">
        <v>0.99960930000000003</v>
      </c>
      <c r="SF48" s="72">
        <v>1.0008013</v>
      </c>
      <c r="SG48" s="72">
        <v>1.0017640000000001</v>
      </c>
      <c r="SH48" s="72">
        <v>1.0024603999999999</v>
      </c>
      <c r="SI48" s="72">
        <v>1.0028864</v>
      </c>
      <c r="SJ48" s="72">
        <v>1.0030555999999999</v>
      </c>
      <c r="SK48" s="72">
        <v>1.0029889999999999</v>
      </c>
      <c r="SL48" s="72">
        <v>1.0027124000000001</v>
      </c>
      <c r="SM48" s="72">
        <v>1.0022529</v>
      </c>
      <c r="SN48" s="72">
        <v>1.0016398</v>
      </c>
      <c r="SO48" s="72">
        <v>1.0008912999999999</v>
      </c>
      <c r="SP48" s="72">
        <v>1.0000165000000001</v>
      </c>
      <c r="SQ48" s="72">
        <v>0.99901549999999995</v>
      </c>
      <c r="SR48" s="72">
        <v>0.99788180000000004</v>
      </c>
      <c r="SS48" s="72">
        <v>0.99658643999999996</v>
      </c>
      <c r="ST48" s="72">
        <v>0.99515533</v>
      </c>
      <c r="SU48" s="72">
        <v>0.9933497</v>
      </c>
      <c r="SV48" s="72">
        <v>0.99152830000000003</v>
      </c>
      <c r="SW48" s="72">
        <v>0.98950857000000003</v>
      </c>
      <c r="SX48" s="72">
        <v>0.98753135999999997</v>
      </c>
      <c r="SY48" s="72">
        <v>0.98574333999999997</v>
      </c>
      <c r="SZ48" s="72">
        <v>0.98423850000000002</v>
      </c>
      <c r="TA48" s="72">
        <v>0.98304440000000004</v>
      </c>
      <c r="TB48" s="72">
        <v>0.98211753000000002</v>
      </c>
      <c r="TC48" s="72">
        <v>0.98125260000000003</v>
      </c>
      <c r="TD48" s="72">
        <v>0.97959023999999995</v>
      </c>
      <c r="TE48" s="72">
        <v>0.97954410000000003</v>
      </c>
      <c r="TF48" s="72">
        <v>1.0038145000000001</v>
      </c>
      <c r="TG48" s="72">
        <v>1.0017891999999999</v>
      </c>
      <c r="TH48" s="72">
        <v>1.000013</v>
      </c>
      <c r="TI48" s="72">
        <v>0.99828415999999998</v>
      </c>
      <c r="TJ48" s="72">
        <v>0.99660859999999996</v>
      </c>
      <c r="TK48" s="72">
        <v>0.99505069999999995</v>
      </c>
      <c r="TL48" s="72">
        <v>0.99382424000000003</v>
      </c>
      <c r="TM48" s="72">
        <v>0.99298507000000003</v>
      </c>
      <c r="TN48" s="72">
        <v>0.99253356000000004</v>
      </c>
      <c r="TO48" s="72">
        <v>0.99260820000000005</v>
      </c>
      <c r="TP48" s="72">
        <v>0.99299110000000002</v>
      </c>
      <c r="TQ48" s="72">
        <v>0.99370990000000003</v>
      </c>
      <c r="TR48" s="72">
        <v>0.99471319999999996</v>
      </c>
      <c r="TS48" s="72">
        <v>0.99593149999999997</v>
      </c>
      <c r="TT48" s="72">
        <v>0.99729270000000003</v>
      </c>
      <c r="TU48" s="72">
        <v>0.99865429999999999</v>
      </c>
      <c r="TV48" s="72">
        <v>0.99993050000000006</v>
      </c>
      <c r="TW48" s="72">
        <v>1.0010568</v>
      </c>
      <c r="TX48" s="72">
        <v>1.0019804999999999</v>
      </c>
      <c r="TY48" s="72">
        <v>1.0026644</v>
      </c>
      <c r="TZ48" s="72">
        <v>1.0030782</v>
      </c>
      <c r="UA48" s="72">
        <v>1.0032312999999999</v>
      </c>
      <c r="UB48" s="72">
        <v>1.0031167000000001</v>
      </c>
      <c r="UC48" s="72">
        <v>1.0027375000000001</v>
      </c>
      <c r="UD48" s="72">
        <v>1.002108</v>
      </c>
      <c r="UE48" s="72">
        <v>1.0012432</v>
      </c>
      <c r="UF48" s="72">
        <v>1.0001652999999999</v>
      </c>
      <c r="UG48" s="72">
        <v>0.99889989999999995</v>
      </c>
      <c r="UH48" s="72">
        <v>0.99747693999999998</v>
      </c>
      <c r="UI48" s="72">
        <v>0.99592400000000003</v>
      </c>
      <c r="UJ48" s="72">
        <v>0.99429816000000004</v>
      </c>
      <c r="UK48" s="72">
        <v>0.99267435000000004</v>
      </c>
      <c r="UL48" s="72">
        <v>0.9910871</v>
      </c>
      <c r="UM48" s="72">
        <v>0.9894539</v>
      </c>
      <c r="UN48" s="72">
        <v>0.98794499999999996</v>
      </c>
      <c r="UO48" s="72">
        <v>0.98661880000000002</v>
      </c>
      <c r="UP48" s="72">
        <v>0.98561169999999998</v>
      </c>
      <c r="UQ48" s="72">
        <v>0.98528457000000003</v>
      </c>
      <c r="UR48" s="72">
        <v>0.9865157</v>
      </c>
      <c r="US48" s="72">
        <v>0.98623824000000004</v>
      </c>
      <c r="UT48" s="72">
        <v>1.0049554999999999</v>
      </c>
      <c r="UU48" s="72">
        <v>1.0039598999999999</v>
      </c>
      <c r="UV48" s="72">
        <v>1.0032220999999999</v>
      </c>
      <c r="UW48" s="72">
        <v>1.0024014000000001</v>
      </c>
      <c r="UX48" s="72">
        <v>1.0014335000000001</v>
      </c>
      <c r="UY48" s="72">
        <v>1.0003664000000001</v>
      </c>
      <c r="UZ48" s="72">
        <v>0.99926150000000002</v>
      </c>
      <c r="VA48" s="72">
        <v>0.99818074999999995</v>
      </c>
      <c r="VB48" s="72">
        <v>0.99718130000000005</v>
      </c>
      <c r="VC48" s="72">
        <v>0.99631130000000001</v>
      </c>
      <c r="VD48" s="72">
        <v>0.99567470000000002</v>
      </c>
      <c r="VE48" s="72">
        <v>0.99529904000000002</v>
      </c>
      <c r="VF48" s="72">
        <v>0.99518823999999995</v>
      </c>
      <c r="VG48" s="72">
        <v>0.99533689999999997</v>
      </c>
      <c r="VH48" s="72">
        <v>0.99568193999999999</v>
      </c>
      <c r="VI48" s="72">
        <v>0.99618846000000005</v>
      </c>
      <c r="VJ48" s="72">
        <v>0.99681090000000006</v>
      </c>
      <c r="VK48" s="72">
        <v>0.99749410000000005</v>
      </c>
      <c r="VL48" s="72">
        <v>0.9981833</v>
      </c>
      <c r="VM48" s="72">
        <v>0.99882720000000003</v>
      </c>
      <c r="VN48" s="72">
        <v>0.99938850000000001</v>
      </c>
      <c r="VO48" s="72">
        <v>0.99981123000000005</v>
      </c>
      <c r="VP48" s="72">
        <v>1.0000703</v>
      </c>
      <c r="VQ48" s="72">
        <v>1.0001004</v>
      </c>
      <c r="VR48" s="72">
        <v>0.99996333999999998</v>
      </c>
      <c r="VS48" s="72">
        <v>0.99960749999999998</v>
      </c>
      <c r="VT48" s="72">
        <v>0.99905454999999999</v>
      </c>
      <c r="VU48" s="72">
        <v>0.99831957000000004</v>
      </c>
      <c r="VV48" s="72">
        <v>0.99742249999999999</v>
      </c>
      <c r="VW48" s="72">
        <v>0.99639285</v>
      </c>
      <c r="VX48" s="72">
        <v>0.99526009999999998</v>
      </c>
      <c r="VY48" s="72">
        <v>0.99405986000000002</v>
      </c>
      <c r="VZ48" s="72">
        <v>0.99282990000000004</v>
      </c>
      <c r="WA48" s="72">
        <v>0.9916045</v>
      </c>
      <c r="WB48" s="72">
        <v>0.99043345000000005</v>
      </c>
      <c r="WC48" s="72">
        <v>0.98941860000000004</v>
      </c>
      <c r="WD48" s="72">
        <v>0.98841590000000001</v>
      </c>
      <c r="WE48" s="72">
        <v>0.98765250000000004</v>
      </c>
      <c r="WF48" s="72">
        <v>0.98783370000000004</v>
      </c>
      <c r="WG48" s="72">
        <v>0.98775184000000005</v>
      </c>
      <c r="WH48" s="72">
        <v>1.0052459</v>
      </c>
      <c r="WI48" s="72">
        <v>1.0051492</v>
      </c>
      <c r="WJ48" s="72">
        <v>1.0053605999999999</v>
      </c>
      <c r="WK48" s="72">
        <v>1.0054833000000001</v>
      </c>
      <c r="WL48" s="72">
        <v>1.0054046999999999</v>
      </c>
      <c r="WM48" s="72">
        <v>1.0051311999999999</v>
      </c>
      <c r="WN48" s="72">
        <v>1.0046839999999999</v>
      </c>
      <c r="WO48" s="72">
        <v>1.0040891000000001</v>
      </c>
      <c r="WP48" s="72">
        <v>1.0033844999999999</v>
      </c>
      <c r="WQ48" s="72">
        <v>1.0026199</v>
      </c>
      <c r="WR48" s="72">
        <v>1.0018543</v>
      </c>
      <c r="WS48" s="72">
        <v>1.0011401</v>
      </c>
      <c r="WT48" s="72">
        <v>1.0005157</v>
      </c>
      <c r="WU48" s="72">
        <v>0.99999243000000004</v>
      </c>
      <c r="WV48" s="72">
        <v>0.99962010000000001</v>
      </c>
      <c r="WW48" s="72">
        <v>0.99939290000000003</v>
      </c>
      <c r="WX48" s="72">
        <v>0.99929440000000003</v>
      </c>
      <c r="WY48" s="72">
        <v>0.99932659999999995</v>
      </c>
      <c r="WZ48" s="72">
        <v>0.99943674000000005</v>
      </c>
      <c r="XA48" s="72">
        <v>0.99960179999999998</v>
      </c>
      <c r="XB48" s="72">
        <v>0.99978732999999997</v>
      </c>
      <c r="XC48" s="72">
        <v>0.99995959999999995</v>
      </c>
      <c r="XD48" s="72">
        <v>1.0000837</v>
      </c>
      <c r="XE48" s="72">
        <v>1.0001203000000001</v>
      </c>
      <c r="XF48" s="72">
        <v>1.000057</v>
      </c>
      <c r="XG48" s="72">
        <v>0.99986319999999995</v>
      </c>
      <c r="XH48" s="72">
        <v>0.99953084999999997</v>
      </c>
      <c r="XI48" s="72">
        <v>0.99905443000000005</v>
      </c>
      <c r="XJ48" s="72">
        <v>0.99843680000000001</v>
      </c>
      <c r="XK48" s="72">
        <v>0.99768232999999995</v>
      </c>
      <c r="XL48" s="72">
        <v>0.99680524999999998</v>
      </c>
      <c r="XM48" s="72">
        <v>0.99582579999999998</v>
      </c>
      <c r="XN48" s="72">
        <v>0.99476980000000004</v>
      </c>
      <c r="XO48" s="72">
        <v>0.99366429999999994</v>
      </c>
      <c r="XP48" s="72">
        <v>0.99254149999999997</v>
      </c>
      <c r="XQ48" s="72">
        <v>0.99143740000000002</v>
      </c>
      <c r="XR48" s="72">
        <v>0.99040070000000002</v>
      </c>
      <c r="XS48" s="72">
        <v>0.98939100000000002</v>
      </c>
      <c r="XT48" s="72">
        <v>0.98867273</v>
      </c>
      <c r="XU48" s="72">
        <v>0.98853400000000002</v>
      </c>
      <c r="XV48" s="72">
        <v>1.0044850999999999</v>
      </c>
      <c r="XW48" s="72">
        <v>1.0047048000000001</v>
      </c>
      <c r="XX48" s="72">
        <v>1.0053382</v>
      </c>
      <c r="XY48" s="72">
        <v>1.0059226999999999</v>
      </c>
      <c r="XZ48" s="72">
        <v>1.0063690999999999</v>
      </c>
      <c r="YA48" s="72">
        <v>1.0066539999999999</v>
      </c>
      <c r="YB48" s="72">
        <v>1.0067554000000001</v>
      </c>
      <c r="YC48" s="72">
        <v>1.0066895</v>
      </c>
      <c r="YD48" s="72">
        <v>1.0064621</v>
      </c>
      <c r="YE48" s="72">
        <v>1.0061013999999999</v>
      </c>
      <c r="YF48" s="72">
        <v>1.0056461000000001</v>
      </c>
      <c r="YG48" s="72">
        <v>1.0051355</v>
      </c>
      <c r="YH48" s="72">
        <v>1.0046086000000001</v>
      </c>
      <c r="YI48" s="72">
        <v>1.0040975000000001</v>
      </c>
      <c r="YJ48" s="72">
        <v>1.0036277</v>
      </c>
      <c r="YK48" s="72">
        <v>1.0032194000000001</v>
      </c>
      <c r="YL48" s="72">
        <v>1.0028834</v>
      </c>
      <c r="YM48" s="72">
        <v>1.0026261000000001</v>
      </c>
      <c r="YN48" s="72">
        <v>1.0024443999999999</v>
      </c>
      <c r="YO48" s="72">
        <v>1.0023291000000001</v>
      </c>
      <c r="YP48" s="72">
        <v>1.0022632</v>
      </c>
      <c r="YQ48" s="72">
        <v>1.0022264000000001</v>
      </c>
      <c r="YR48" s="72">
        <v>1.0021949999999999</v>
      </c>
      <c r="YS48" s="72">
        <v>1.0021485000000001</v>
      </c>
      <c r="YT48" s="72">
        <v>1.0020556</v>
      </c>
      <c r="YU48" s="72">
        <v>1.0018847</v>
      </c>
      <c r="YV48" s="72">
        <v>1.001609</v>
      </c>
      <c r="YW48" s="72">
        <v>1.0012072000000001</v>
      </c>
      <c r="YX48" s="72">
        <v>1.0006638999999999</v>
      </c>
      <c r="YY48" s="72">
        <v>0.99997049999999998</v>
      </c>
      <c r="YZ48" s="72">
        <v>0.99912434999999999</v>
      </c>
      <c r="ZA48" s="72">
        <v>0.99813163000000005</v>
      </c>
      <c r="ZB48" s="72">
        <v>0.99700630000000001</v>
      </c>
      <c r="ZC48" s="72">
        <v>0.99576986000000001</v>
      </c>
      <c r="ZD48" s="72">
        <v>0.99444884</v>
      </c>
      <c r="ZE48" s="72">
        <v>0.99307126000000001</v>
      </c>
      <c r="ZF48" s="72">
        <v>0.99165212999999997</v>
      </c>
      <c r="ZG48" s="72">
        <v>0.99023103999999995</v>
      </c>
      <c r="ZH48" s="72">
        <v>0.98871690000000001</v>
      </c>
      <c r="ZI48" s="72">
        <v>0.98831809999999998</v>
      </c>
      <c r="ZJ48" s="72">
        <v>1.0033761000000001</v>
      </c>
      <c r="ZK48" s="72">
        <v>1.0034251999999999</v>
      </c>
      <c r="ZL48" s="72">
        <v>1.0038609999999999</v>
      </c>
      <c r="ZM48" s="72">
        <v>1.0043409000000001</v>
      </c>
      <c r="ZN48" s="72">
        <v>1.004769</v>
      </c>
      <c r="ZO48" s="72">
        <v>1.0051220999999999</v>
      </c>
      <c r="ZP48" s="72">
        <v>1.0053814999999999</v>
      </c>
      <c r="ZQ48" s="72">
        <v>1.0055357</v>
      </c>
      <c r="ZR48" s="72">
        <v>1.0055582999999999</v>
      </c>
      <c r="ZS48" s="72">
        <v>1.0054888</v>
      </c>
      <c r="ZT48" s="72">
        <v>1.0053156999999999</v>
      </c>
      <c r="ZU48" s="72">
        <v>1.0050645</v>
      </c>
      <c r="ZV48" s="72">
        <v>1.0047537</v>
      </c>
      <c r="ZW48" s="72">
        <v>1.0044029999999999</v>
      </c>
      <c r="ZX48" s="72">
        <v>1.0040325999999999</v>
      </c>
      <c r="ZY48" s="72">
        <v>1.0036620999999999</v>
      </c>
      <c r="ZZ48" s="72">
        <v>1.0033087999999999</v>
      </c>
      <c r="AAA48" s="72">
        <v>1.0029870999999999</v>
      </c>
      <c r="AAB48" s="72">
        <v>1.0027071000000001</v>
      </c>
      <c r="AAC48" s="72">
        <v>1.0024744000000001</v>
      </c>
      <c r="AAD48" s="72">
        <v>1.0022892000000001</v>
      </c>
      <c r="AAE48" s="72">
        <v>1.0021477999999999</v>
      </c>
      <c r="AAF48" s="72">
        <v>1.002041</v>
      </c>
      <c r="AAG48" s="72">
        <v>1.0019552</v>
      </c>
      <c r="AAH48" s="72">
        <v>1.0018699</v>
      </c>
      <c r="AAI48" s="72">
        <v>1.0017598000000001</v>
      </c>
      <c r="AAJ48" s="72">
        <v>1.0015984</v>
      </c>
      <c r="AAK48" s="72">
        <v>1.0013552999999999</v>
      </c>
      <c r="AAL48" s="72">
        <v>1.0009988999999999</v>
      </c>
      <c r="AAM48" s="72">
        <v>1.0004987000000001</v>
      </c>
      <c r="AAN48" s="72">
        <v>0.99982905</v>
      </c>
      <c r="AAO48" s="72">
        <v>0.99897060000000004</v>
      </c>
      <c r="AAP48" s="72">
        <v>0.99791443000000002</v>
      </c>
      <c r="AAQ48" s="72">
        <v>0.99666244000000004</v>
      </c>
      <c r="AAR48" s="72">
        <v>0.99523187000000002</v>
      </c>
      <c r="AAS48" s="72">
        <v>0.99363400000000002</v>
      </c>
      <c r="AAT48" s="72">
        <v>0.99198109999999995</v>
      </c>
      <c r="AAU48" s="72">
        <v>0.99026287000000002</v>
      </c>
      <c r="AAV48" s="72">
        <v>0.98842390000000002</v>
      </c>
      <c r="AAW48" s="72">
        <v>0.98801559999999999</v>
      </c>
      <c r="AAX48" s="72">
        <v>1.0028306</v>
      </c>
      <c r="AAY48" s="72">
        <v>1.0030950000000001</v>
      </c>
      <c r="AAZ48" s="72">
        <v>1.0036168999999999</v>
      </c>
      <c r="ABA48" s="72">
        <v>1.004105</v>
      </c>
      <c r="ABB48" s="72">
        <v>1.0045413999999999</v>
      </c>
      <c r="ABC48" s="72">
        <v>1.0049413</v>
      </c>
      <c r="ABD48" s="72">
        <v>1.0053014</v>
      </c>
      <c r="ABE48" s="72">
        <v>1.0056037</v>
      </c>
      <c r="ABF48" s="72">
        <v>1.0058262</v>
      </c>
      <c r="ABG48" s="72">
        <v>1.0059539</v>
      </c>
      <c r="ABH48" s="72">
        <v>1.0059501</v>
      </c>
      <c r="ABI48" s="72">
        <v>1.0058639</v>
      </c>
      <c r="ABJ48" s="72">
        <v>1.0056505</v>
      </c>
      <c r="ABK48" s="72">
        <v>1.0053289000000001</v>
      </c>
      <c r="ABL48" s="72">
        <v>1.0049123</v>
      </c>
      <c r="ABM48" s="72">
        <v>1.0044165</v>
      </c>
      <c r="ABN48" s="72">
        <v>1.0038598000000001</v>
      </c>
      <c r="ABO48" s="72">
        <v>1.0032618</v>
      </c>
      <c r="ABP48" s="72">
        <v>1.0026435</v>
      </c>
      <c r="ABQ48" s="72">
        <v>1.0020248</v>
      </c>
      <c r="ABR48" s="72">
        <v>1.0014240000000001</v>
      </c>
      <c r="ABS48" s="72">
        <v>1.0008570999999999</v>
      </c>
      <c r="ABT48" s="72">
        <v>1.0003377</v>
      </c>
      <c r="ABU48" s="72">
        <v>0.99987482999999999</v>
      </c>
      <c r="ABV48" s="72">
        <v>0.99947540000000001</v>
      </c>
      <c r="ABW48" s="72">
        <v>0.99913929999999995</v>
      </c>
      <c r="ABX48" s="72">
        <v>0.99885769999999996</v>
      </c>
      <c r="ABY48" s="72">
        <v>0.99861310000000003</v>
      </c>
      <c r="ABZ48" s="72">
        <v>0.99837964999999995</v>
      </c>
      <c r="ACA48" s="72">
        <v>0.99812036999999998</v>
      </c>
      <c r="ACB48" s="72">
        <v>0.99778913999999996</v>
      </c>
      <c r="ACC48" s="72">
        <v>0.99732569999999998</v>
      </c>
      <c r="ACD48" s="72">
        <v>0.99668515000000002</v>
      </c>
      <c r="ACE48" s="72">
        <v>0.99580219999999997</v>
      </c>
      <c r="ACF48" s="72">
        <v>0.99470395</v>
      </c>
      <c r="ACG48" s="72">
        <v>0.99334436999999998</v>
      </c>
      <c r="ACH48" s="72">
        <v>0.99167720000000004</v>
      </c>
      <c r="ACI48" s="72">
        <v>0.98976710000000001</v>
      </c>
      <c r="ACJ48" s="72">
        <v>0.98781350000000001</v>
      </c>
      <c r="ACK48" s="72">
        <v>0.98784950000000005</v>
      </c>
      <c r="ACL48" s="72">
        <v>1.0020595000000001</v>
      </c>
      <c r="ACM48" s="72">
        <v>1.0025398999999999</v>
      </c>
      <c r="ACN48" s="72">
        <v>1.0034661</v>
      </c>
      <c r="ACO48" s="72">
        <v>1.0043811</v>
      </c>
      <c r="ACP48" s="72">
        <v>1.0051752</v>
      </c>
      <c r="ACQ48" s="72">
        <v>1.0058267000000001</v>
      </c>
      <c r="ACR48" s="72">
        <v>1.0063329000000001</v>
      </c>
      <c r="ACS48" s="72">
        <v>1.0067029999999999</v>
      </c>
      <c r="ACT48" s="72">
        <v>1.0069488</v>
      </c>
      <c r="ACU48" s="72">
        <v>1.0070858</v>
      </c>
      <c r="ACV48" s="72">
        <v>1.0070870999999999</v>
      </c>
      <c r="ACW48" s="72">
        <v>1.0070169</v>
      </c>
      <c r="ACX48" s="72">
        <v>1.0068379999999999</v>
      </c>
      <c r="ACY48" s="72">
        <v>1.006561</v>
      </c>
      <c r="ACZ48" s="72">
        <v>1.0061888999999999</v>
      </c>
      <c r="ADA48" s="72">
        <v>1.0057259999999999</v>
      </c>
      <c r="ADB48" s="72">
        <v>1.0051782</v>
      </c>
      <c r="ADC48" s="72">
        <v>1.0045519999999999</v>
      </c>
      <c r="ADD48" s="72">
        <v>1.0038552999999999</v>
      </c>
      <c r="ADE48" s="72">
        <v>1.0030986</v>
      </c>
      <c r="ADF48" s="72">
        <v>1.0022930999999999</v>
      </c>
      <c r="ADG48" s="72">
        <v>1.0014504</v>
      </c>
      <c r="ADH48" s="72">
        <v>1.0005803</v>
      </c>
      <c r="ADI48" s="72">
        <v>0.99969609999999998</v>
      </c>
      <c r="ADJ48" s="72">
        <v>0.99883180000000005</v>
      </c>
      <c r="ADK48" s="72">
        <v>0.99801147000000001</v>
      </c>
      <c r="ADL48" s="72">
        <v>0.9972569</v>
      </c>
      <c r="ADM48" s="72">
        <v>0.99658585</v>
      </c>
      <c r="ADN48" s="72">
        <v>0.99601035999999998</v>
      </c>
      <c r="ADO48" s="72">
        <v>0.99553555000000005</v>
      </c>
      <c r="ADP48" s="72">
        <v>0.9951586</v>
      </c>
      <c r="ADQ48" s="72">
        <v>0.99487360000000002</v>
      </c>
      <c r="ADR48" s="72">
        <v>0.99463550000000001</v>
      </c>
      <c r="ADS48" s="72">
        <v>0.99438760000000004</v>
      </c>
      <c r="ADT48" s="72">
        <v>0.99404199999999998</v>
      </c>
      <c r="ADU48" s="72">
        <v>0.99346805000000005</v>
      </c>
      <c r="ADV48" s="72">
        <v>0.99247724000000004</v>
      </c>
      <c r="ADW48" s="72">
        <v>0.99080630000000003</v>
      </c>
      <c r="ADX48" s="72">
        <v>0.98808454999999995</v>
      </c>
      <c r="ADY48" s="72">
        <v>0.98773295000000005</v>
      </c>
      <c r="ADZ48" s="77"/>
      <c r="AEA48" s="77"/>
      <c r="AEB48" s="77"/>
      <c r="AEC48" s="77"/>
      <c r="AED48" s="77"/>
      <c r="AEE48" s="111">
        <f t="shared" si="26"/>
        <v>43</v>
      </c>
      <c r="AEF48" s="109"/>
      <c r="AEG48" s="105">
        <f t="shared" si="44"/>
        <v>1.0051098999999999</v>
      </c>
      <c r="AEH48" s="105">
        <f t="shared" si="44"/>
        <v>0.99668144999999997</v>
      </c>
      <c r="AEI48" s="105">
        <f t="shared" si="44"/>
        <v>0.97992449999999998</v>
      </c>
      <c r="AEJ48" s="105">
        <f t="shared" si="44"/>
        <v>0.97126999999999997</v>
      </c>
      <c r="AEK48" s="105">
        <f t="shared" si="44"/>
        <v>0.97744010000000003</v>
      </c>
      <c r="AEL48" s="105">
        <f t="shared" si="44"/>
        <v>0.96822719999999995</v>
      </c>
      <c r="AEM48" s="105">
        <f t="shared" si="44"/>
        <v>0.97880940000000005</v>
      </c>
      <c r="AEN48" s="105">
        <f t="shared" si="44"/>
        <v>1.0049646000000001</v>
      </c>
      <c r="AEO48" s="105">
        <f t="shared" si="44"/>
        <v>1.0095829999999999</v>
      </c>
      <c r="AEP48" s="105">
        <f t="shared" si="44"/>
        <v>0.97671633999999996</v>
      </c>
      <c r="AEQ48" s="105">
        <f t="shared" si="45"/>
        <v>0.97200940000000002</v>
      </c>
      <c r="AER48" s="105">
        <f t="shared" si="45"/>
        <v>0.97619944999999997</v>
      </c>
      <c r="AES48" s="105">
        <f t="shared" si="45"/>
        <v>0.97838550000000002</v>
      </c>
      <c r="AET48" s="105">
        <f t="shared" si="45"/>
        <v>0.98474379999999995</v>
      </c>
      <c r="AEU48" s="105">
        <f t="shared" si="45"/>
        <v>0.98684649999999996</v>
      </c>
      <c r="AEV48" s="105">
        <f t="shared" si="45"/>
        <v>0.98813779999999996</v>
      </c>
      <c r="AEW48" s="105">
        <f t="shared" si="45"/>
        <v>0.98748440000000004</v>
      </c>
      <c r="AEX48" s="105">
        <f t="shared" si="45"/>
        <v>0.98691649999999997</v>
      </c>
      <c r="AEY48" s="105">
        <f t="shared" si="45"/>
        <v>0.98731270000000004</v>
      </c>
      <c r="AEZ48" s="99">
        <f t="shared" si="42"/>
        <v>32.799999999999997</v>
      </c>
      <c r="AFA48" s="69"/>
      <c r="AFB48" s="202" t="s">
        <v>82</v>
      </c>
      <c r="AFC48" s="106">
        <f t="shared" si="43"/>
        <v>0.98509276526315792</v>
      </c>
      <c r="AFD48" s="69"/>
      <c r="AFE48" s="109"/>
      <c r="AFF48" s="105">
        <f t="shared" si="46"/>
        <v>0.99747646000000001</v>
      </c>
      <c r="AFG48" s="105">
        <f t="shared" si="46"/>
        <v>1.0006862000000001</v>
      </c>
      <c r="AFH48" s="105">
        <f t="shared" si="46"/>
        <v>1.0006548</v>
      </c>
      <c r="AFI48" s="105">
        <f t="shared" si="46"/>
        <v>1.0009968</v>
      </c>
      <c r="AFJ48" s="105">
        <f t="shared" si="46"/>
        <v>1.0078806</v>
      </c>
      <c r="AFK48" s="105">
        <f t="shared" si="46"/>
        <v>1.0107652</v>
      </c>
      <c r="AFL48" s="105">
        <f t="shared" si="46"/>
        <v>0.98861085999999998</v>
      </c>
      <c r="AFM48" s="105">
        <f t="shared" si="46"/>
        <v>0.97392374000000004</v>
      </c>
      <c r="AFN48" s="105">
        <f t="shared" si="46"/>
        <v>0.97386289999999998</v>
      </c>
      <c r="AFO48" s="105">
        <f t="shared" si="46"/>
        <v>0.98843175000000005</v>
      </c>
      <c r="AFP48" s="105">
        <f t="shared" si="47"/>
        <v>1.0043793000000001</v>
      </c>
      <c r="AFQ48" s="105">
        <f t="shared" si="47"/>
        <v>1.0015559000000001</v>
      </c>
      <c r="AFR48" s="105">
        <f t="shared" si="47"/>
        <v>0.98808149999999995</v>
      </c>
      <c r="AFS48" s="105">
        <f t="shared" si="47"/>
        <v>0.99015839999999999</v>
      </c>
      <c r="AFT48" s="105">
        <f t="shared" si="47"/>
        <v>0.99976739999999997</v>
      </c>
      <c r="AFU48" s="105">
        <f t="shared" si="47"/>
        <v>1.0019393999999999</v>
      </c>
      <c r="AFV48" s="105">
        <f t="shared" si="47"/>
        <v>1.003163</v>
      </c>
      <c r="AFW48" s="105">
        <f t="shared" si="47"/>
        <v>1.0081959</v>
      </c>
      <c r="AFX48" s="105">
        <f t="shared" si="47"/>
        <v>1.0092102999999999</v>
      </c>
      <c r="AFY48" s="105"/>
      <c r="AFZ48" s="106">
        <f t="shared" si="28"/>
        <v>0.99735475842105248</v>
      </c>
      <c r="AGA48" s="69"/>
      <c r="AGB48" s="69"/>
      <c r="AGC48" s="69"/>
      <c r="AGD48" s="69"/>
      <c r="AGE48" s="69"/>
      <c r="AGF48" s="69"/>
      <c r="AGG48" s="69"/>
      <c r="AGH48" s="69"/>
      <c r="AGI48" s="69"/>
      <c r="AGJ48" s="69"/>
      <c r="AGK48" s="69"/>
      <c r="AGL48" s="69"/>
      <c r="AGM48" s="69"/>
      <c r="AGN48" s="69"/>
      <c r="AGO48" s="69"/>
      <c r="AGP48" s="69"/>
      <c r="AGQ48" s="69"/>
      <c r="AGR48" s="69"/>
      <c r="AGS48" s="69"/>
      <c r="AGT48" s="69"/>
      <c r="AGU48" s="69"/>
      <c r="AGV48" s="69"/>
      <c r="AGW48" s="69"/>
      <c r="AGX48" s="69"/>
      <c r="AGY48" s="69"/>
      <c r="AGZ48" s="69"/>
      <c r="AHA48" s="69"/>
      <c r="AHB48" s="69"/>
      <c r="AHC48" s="69"/>
      <c r="AHD48" s="69"/>
      <c r="AHE48" s="69"/>
      <c r="AHF48" s="69"/>
      <c r="AHG48" s="69"/>
      <c r="AHH48" s="69"/>
      <c r="AHI48" s="69"/>
      <c r="AHJ48" s="69"/>
      <c r="AHK48" s="69"/>
      <c r="AHL48" s="69"/>
      <c r="AHM48" s="69"/>
      <c r="AHN48" s="69"/>
      <c r="AHO48" s="69"/>
      <c r="AHP48" s="69"/>
      <c r="AHQ48" s="69"/>
      <c r="AHR48" s="69"/>
      <c r="AHS48" s="69"/>
      <c r="AHT48" s="69"/>
      <c r="AHU48" s="69"/>
      <c r="AHV48" s="69"/>
      <c r="AHW48" s="69"/>
      <c r="AHX48" s="69"/>
      <c r="AHY48" s="69"/>
      <c r="AHZ48" s="69"/>
      <c r="AIA48" s="69"/>
      <c r="AIB48" s="69"/>
      <c r="AIC48" s="69"/>
      <c r="AID48" s="69"/>
      <c r="AIE48" s="69"/>
      <c r="AIF48" s="69"/>
      <c r="AIG48" s="69"/>
      <c r="AIH48" s="69"/>
      <c r="AII48" s="69"/>
      <c r="AIJ48" s="69"/>
      <c r="AIK48" s="69"/>
      <c r="AIL48" s="69"/>
      <c r="AIM48" s="69"/>
      <c r="AIN48" s="69"/>
      <c r="AIO48" s="69"/>
      <c r="AIP48" s="69"/>
      <c r="AIQ48" s="69"/>
      <c r="AIR48" s="69"/>
      <c r="AIS48" s="69"/>
      <c r="AIT48" s="69"/>
      <c r="AIU48" s="69"/>
      <c r="AIV48" s="69"/>
      <c r="AIW48" s="69"/>
      <c r="AIX48" s="69"/>
      <c r="AIY48" s="69"/>
      <c r="AIZ48" s="69"/>
      <c r="AJA48" s="69"/>
      <c r="AJB48" s="69"/>
      <c r="AJC48" s="69"/>
      <c r="AJD48" s="69"/>
      <c r="AJE48" s="69"/>
      <c r="AJF48" s="69"/>
      <c r="AJG48" s="69"/>
      <c r="AJH48" s="69"/>
      <c r="AJI48" s="69"/>
      <c r="AJJ48" s="69"/>
      <c r="AJK48" s="69"/>
      <c r="AJL48" s="69"/>
      <c r="AJM48" s="69"/>
      <c r="AJN48" s="69"/>
      <c r="AJO48" s="69"/>
      <c r="AJP48" s="69"/>
      <c r="AJQ48" s="69"/>
      <c r="AJR48" s="69"/>
      <c r="AJS48" s="69"/>
      <c r="AJT48" s="69"/>
      <c r="AJU48" s="69"/>
      <c r="AJV48" s="69"/>
      <c r="AJW48" s="69"/>
      <c r="AJX48" s="69"/>
      <c r="AJY48" s="69"/>
      <c r="AJZ48" s="69"/>
      <c r="AKA48" s="69"/>
      <c r="AKB48" s="69"/>
      <c r="AKC48" s="69"/>
      <c r="AKD48" s="69"/>
      <c r="AKE48" s="69"/>
      <c r="AKF48" s="69"/>
      <c r="AKG48" s="69"/>
      <c r="AKH48" s="69"/>
      <c r="AKI48" s="69"/>
      <c r="AKJ48" s="69"/>
      <c r="AKK48" s="69"/>
      <c r="AKL48" s="69"/>
      <c r="AKM48" s="69"/>
      <c r="AKN48" s="69"/>
      <c r="AKO48" s="69"/>
      <c r="AKP48" s="69"/>
      <c r="AKQ48" s="69"/>
      <c r="AKR48" s="69"/>
      <c r="AKS48" s="69"/>
      <c r="AKT48" s="69"/>
      <c r="AKU48" s="69"/>
      <c r="AKV48" s="69"/>
      <c r="AKW48" s="69"/>
      <c r="AKX48" s="69"/>
      <c r="AKY48" s="69"/>
      <c r="AKZ48" s="69"/>
      <c r="ALA48" s="69"/>
      <c r="ALB48" s="69"/>
      <c r="ALC48" s="69"/>
      <c r="ALD48" s="69"/>
      <c r="ALE48" s="69"/>
      <c r="ALF48" s="69"/>
      <c r="ALG48" s="69"/>
      <c r="ALH48" s="69"/>
      <c r="ALI48" s="69"/>
      <c r="ALJ48" s="69"/>
      <c r="ALK48" s="69"/>
      <c r="ALL48" s="69"/>
      <c r="ALM48" s="69"/>
      <c r="ALN48" s="69"/>
      <c r="ALO48" s="69"/>
      <c r="ALP48" s="69"/>
      <c r="ALQ48" s="69"/>
      <c r="ALR48" s="69"/>
      <c r="ALS48" s="69"/>
      <c r="ALT48" s="69"/>
      <c r="ALU48" s="69"/>
      <c r="ALV48" s="69"/>
      <c r="ALW48" s="69"/>
      <c r="ALX48" s="69"/>
      <c r="ALY48" s="69"/>
      <c r="ALZ48" s="69"/>
      <c r="AMA48" s="69"/>
      <c r="AMB48" s="69"/>
      <c r="AMC48" s="69"/>
      <c r="AMD48" s="69"/>
      <c r="AME48" s="69"/>
      <c r="AMF48" s="69"/>
      <c r="AMG48" s="69"/>
      <c r="AMH48" s="69"/>
      <c r="AMI48" s="69"/>
      <c r="AMJ48" s="69"/>
      <c r="AMK48" s="69"/>
      <c r="AML48" s="69"/>
      <c r="AMM48" s="69"/>
      <c r="AMN48" s="69"/>
      <c r="AMO48" s="69"/>
      <c r="AMP48" s="69"/>
      <c r="AMQ48" s="69"/>
      <c r="AMR48" s="69"/>
      <c r="AMS48" s="69"/>
      <c r="AMT48" s="69"/>
      <c r="AMU48" s="69"/>
      <c r="AMV48" s="69"/>
      <c r="AMW48" s="69"/>
      <c r="AMX48" s="69"/>
      <c r="AMY48" s="69"/>
      <c r="AMZ48" s="69"/>
      <c r="ANA48" s="69"/>
      <c r="ANB48" s="69"/>
      <c r="ANC48" s="69"/>
      <c r="AND48" s="69"/>
      <c r="ANE48" s="69"/>
      <c r="ANF48" s="69"/>
      <c r="ANG48" s="69"/>
      <c r="ANH48" s="69"/>
      <c r="ANI48" s="69"/>
      <c r="ANJ48" s="69"/>
      <c r="ANK48" s="69"/>
      <c r="ANL48" s="69"/>
      <c r="ANM48" s="69"/>
      <c r="ANN48" s="69"/>
      <c r="ANO48" s="69"/>
      <c r="ANP48" s="69"/>
      <c r="ANQ48" s="69"/>
      <c r="ANR48" s="69"/>
      <c r="ANS48" s="69"/>
      <c r="ANT48" s="69"/>
      <c r="ANU48" s="69"/>
      <c r="ANV48" s="69"/>
      <c r="ANW48" s="69"/>
      <c r="ANX48" s="69"/>
      <c r="ANY48" s="69"/>
      <c r="ANZ48" s="69"/>
      <c r="AOA48" s="69"/>
      <c r="AOB48" s="69"/>
      <c r="AOC48" s="69"/>
      <c r="AOD48" s="69"/>
      <c r="AOE48" s="69"/>
      <c r="AOF48" s="69"/>
      <c r="AOG48" s="69"/>
      <c r="AOH48" s="69"/>
      <c r="AOI48" s="69"/>
      <c r="AOJ48" s="69"/>
      <c r="AOK48" s="69"/>
      <c r="AOL48" s="69"/>
      <c r="AOM48" s="69"/>
      <c r="AON48" s="69"/>
      <c r="AOO48" s="69"/>
      <c r="AOP48" s="69"/>
      <c r="AOQ48" s="69"/>
      <c r="AOR48" s="69"/>
      <c r="AOS48" s="69"/>
      <c r="AOT48" s="69"/>
      <c r="AOU48" s="69"/>
      <c r="AOV48" s="69"/>
      <c r="AOW48" s="69"/>
      <c r="AOX48" s="69"/>
      <c r="AOY48" s="69"/>
      <c r="AOZ48" s="69"/>
      <c r="APA48" s="69"/>
      <c r="APB48" s="69"/>
      <c r="APC48" s="69"/>
      <c r="APD48" s="69"/>
      <c r="APE48" s="69"/>
      <c r="APF48" s="69"/>
      <c r="APG48" s="69"/>
      <c r="APH48" s="69"/>
      <c r="API48" s="69"/>
      <c r="APJ48" s="69"/>
      <c r="APK48" s="69"/>
      <c r="APL48" s="69"/>
      <c r="APM48" s="69"/>
      <c r="APN48" s="69"/>
      <c r="APO48" s="69"/>
      <c r="APP48" s="69"/>
      <c r="APQ48" s="69"/>
      <c r="APR48" s="69"/>
      <c r="APS48" s="69"/>
      <c r="APT48" s="69"/>
      <c r="APU48" s="69"/>
      <c r="APV48" s="69"/>
      <c r="APW48" s="69"/>
      <c r="APX48" s="69"/>
      <c r="APY48" s="69"/>
      <c r="APZ48" s="69"/>
      <c r="AQA48" s="69"/>
      <c r="AQB48" s="69"/>
      <c r="AQC48" s="69"/>
      <c r="AQD48" s="69"/>
      <c r="AQE48" s="69"/>
      <c r="AQF48" s="69"/>
      <c r="AQG48" s="69"/>
      <c r="AQH48" s="69"/>
      <c r="AQI48" s="69"/>
      <c r="AQJ48" s="69"/>
      <c r="AQK48" s="69"/>
      <c r="AQL48" s="69"/>
      <c r="AQM48" s="69"/>
      <c r="AQN48" s="69"/>
      <c r="AQO48" s="69"/>
      <c r="AQP48" s="69"/>
      <c r="AQQ48" s="69"/>
      <c r="AQR48" s="69"/>
      <c r="AQS48" s="69"/>
      <c r="AQT48" s="69"/>
      <c r="AQU48" s="69"/>
      <c r="AQV48" s="69"/>
      <c r="AQW48" s="69"/>
      <c r="AQX48" s="69"/>
      <c r="AQY48" s="69"/>
      <c r="AQZ48" s="69"/>
      <c r="ARA48" s="69"/>
      <c r="ARB48" s="69"/>
      <c r="ARC48" s="69"/>
      <c r="ARD48" s="69"/>
      <c r="ARE48" s="69"/>
      <c r="ARF48" s="69"/>
      <c r="ARG48" s="69"/>
      <c r="ARH48" s="69"/>
      <c r="ARI48" s="69"/>
      <c r="ARJ48" s="69"/>
      <c r="ARK48" s="69"/>
      <c r="ARL48" s="69"/>
      <c r="ARM48" s="69"/>
      <c r="ARN48" s="69"/>
      <c r="ARO48" s="69"/>
      <c r="ARP48" s="69"/>
      <c r="ARQ48" s="69"/>
      <c r="ARR48" s="69"/>
      <c r="ARS48" s="69"/>
      <c r="ART48" s="69"/>
      <c r="ARU48" s="69"/>
      <c r="ARV48" s="69"/>
      <c r="ARW48" s="69"/>
      <c r="ARX48" s="69"/>
      <c r="ARY48" s="69"/>
      <c r="ARZ48" s="69"/>
      <c r="ASA48" s="69"/>
      <c r="ASB48" s="69"/>
    </row>
    <row r="49" spans="1:1178" ht="2.1" customHeight="1" x14ac:dyDescent="0.25">
      <c r="A49" s="77"/>
      <c r="B49" s="98">
        <v>43</v>
      </c>
      <c r="C49" s="99">
        <v>33.619999999999997</v>
      </c>
      <c r="D49" s="94">
        <f t="shared" si="41"/>
        <v>2</v>
      </c>
      <c r="E49" s="77"/>
      <c r="F49" s="191">
        <v>0.99861029999999995</v>
      </c>
      <c r="G49" s="70">
        <v>0.99693089999999995</v>
      </c>
      <c r="H49" s="70">
        <v>0.9963687</v>
      </c>
      <c r="I49" s="70">
        <v>0.99623079999999997</v>
      </c>
      <c r="J49" s="70">
        <v>0.99632129999999997</v>
      </c>
      <c r="K49" s="70">
        <v>0.99656690000000003</v>
      </c>
      <c r="L49" s="70">
        <v>0.99691600000000002</v>
      </c>
      <c r="M49" s="70">
        <v>0.99732520000000002</v>
      </c>
      <c r="N49" s="70">
        <v>0.99775605999999994</v>
      </c>
      <c r="O49" s="70">
        <v>0.99817730000000005</v>
      </c>
      <c r="P49" s="70">
        <v>0.99856279999999997</v>
      </c>
      <c r="Q49" s="70">
        <v>0.99889240000000001</v>
      </c>
      <c r="R49" s="70">
        <v>0.99915290000000001</v>
      </c>
      <c r="S49" s="70">
        <v>0.99933640000000001</v>
      </c>
      <c r="T49" s="70">
        <v>0.99943959999999998</v>
      </c>
      <c r="U49" s="70">
        <v>0.99946164999999998</v>
      </c>
      <c r="V49" s="70">
        <v>0.99941919999999995</v>
      </c>
      <c r="W49" s="70">
        <v>0.99930507000000002</v>
      </c>
      <c r="X49" s="70">
        <v>0.99912983</v>
      </c>
      <c r="Y49" s="70">
        <v>0.99889844999999999</v>
      </c>
      <c r="Z49" s="70">
        <v>0.99861515000000001</v>
      </c>
      <c r="AA49" s="71">
        <v>0.99828475999999999</v>
      </c>
      <c r="AB49" s="71">
        <v>0.99792504000000004</v>
      </c>
      <c r="AC49" s="71">
        <v>0.99746334999999997</v>
      </c>
      <c r="AD49" s="71">
        <v>0.99695473999999995</v>
      </c>
      <c r="AE49" s="71">
        <v>0.99641170000000001</v>
      </c>
      <c r="AF49" s="71">
        <v>0.99584249999999996</v>
      </c>
      <c r="AG49" s="71">
        <v>0.99525695999999997</v>
      </c>
      <c r="AH49" s="71">
        <v>0.9946663</v>
      </c>
      <c r="AI49" s="71">
        <v>0.99405383999999997</v>
      </c>
      <c r="AJ49" s="71">
        <v>0.99358570000000002</v>
      </c>
      <c r="AK49" s="71">
        <v>0.99329423999999999</v>
      </c>
      <c r="AL49" s="71">
        <v>0.99336575999999999</v>
      </c>
      <c r="AM49" s="71">
        <v>0.99367260000000002</v>
      </c>
      <c r="AN49" s="71">
        <v>0.99446577000000003</v>
      </c>
      <c r="AO49" s="71">
        <v>0.99592199999999997</v>
      </c>
      <c r="AP49" s="71">
        <v>0.99819860000000005</v>
      </c>
      <c r="AQ49" s="71">
        <v>1.0013125</v>
      </c>
      <c r="AR49" s="71">
        <v>1.0045058</v>
      </c>
      <c r="AS49" s="71">
        <v>1.0041647</v>
      </c>
      <c r="AT49" s="72">
        <v>0.9989152</v>
      </c>
      <c r="AU49" s="72">
        <v>0.99713050000000003</v>
      </c>
      <c r="AV49" s="72">
        <v>0.99650660000000002</v>
      </c>
      <c r="AW49" s="72">
        <v>0.99630189999999996</v>
      </c>
      <c r="AX49" s="72">
        <v>0.99640660000000003</v>
      </c>
      <c r="AY49" s="72">
        <v>0.99670786</v>
      </c>
      <c r="AZ49" s="72">
        <v>0.99716216000000002</v>
      </c>
      <c r="BA49" s="72">
        <v>0.99769235000000001</v>
      </c>
      <c r="BB49" s="72">
        <v>0.99820929999999997</v>
      </c>
      <c r="BC49" s="72">
        <v>0.99863230000000003</v>
      </c>
      <c r="BD49" s="72">
        <v>0.99890109999999999</v>
      </c>
      <c r="BE49" s="72">
        <v>0.99899309999999997</v>
      </c>
      <c r="BF49" s="72">
        <v>0.99890906000000002</v>
      </c>
      <c r="BG49" s="72">
        <v>0.99867110000000003</v>
      </c>
      <c r="BH49" s="72">
        <v>0.99831309999999995</v>
      </c>
      <c r="BI49" s="72">
        <v>0.99787276999999996</v>
      </c>
      <c r="BJ49" s="72">
        <v>0.9973881</v>
      </c>
      <c r="BK49" s="72">
        <v>0.99689700000000003</v>
      </c>
      <c r="BL49" s="72">
        <v>0.99643570000000004</v>
      </c>
      <c r="BM49" s="72">
        <v>0.9960367</v>
      </c>
      <c r="BN49" s="72">
        <v>0.99572795999999997</v>
      </c>
      <c r="BO49" s="72">
        <v>0.99552982999999995</v>
      </c>
      <c r="BP49" s="72">
        <v>0.99545729999999999</v>
      </c>
      <c r="BQ49" s="72">
        <v>0.99551696000000001</v>
      </c>
      <c r="BR49" s="72">
        <v>0.99572824999999998</v>
      </c>
      <c r="BS49" s="72">
        <v>0.99607676000000001</v>
      </c>
      <c r="BT49" s="72">
        <v>0.99654125999999998</v>
      </c>
      <c r="BU49" s="72">
        <v>0.99704859999999995</v>
      </c>
      <c r="BV49" s="72">
        <v>0.99763849999999998</v>
      </c>
      <c r="BW49" s="72">
        <v>0.99823874000000001</v>
      </c>
      <c r="BX49" s="72">
        <v>0.99879443999999995</v>
      </c>
      <c r="BY49" s="72">
        <v>0.99924210000000002</v>
      </c>
      <c r="BZ49" s="72">
        <v>0.99952143000000004</v>
      </c>
      <c r="CA49" s="72">
        <v>0.99949169999999998</v>
      </c>
      <c r="CB49" s="72">
        <v>0.99915160000000003</v>
      </c>
      <c r="CC49" s="72">
        <v>0.99841159999999995</v>
      </c>
      <c r="CD49" s="72">
        <v>0.99723260000000002</v>
      </c>
      <c r="CE49" s="72">
        <v>0.99623424000000005</v>
      </c>
      <c r="CF49" s="72">
        <v>0.99734540000000005</v>
      </c>
      <c r="CG49" s="72">
        <v>0.99719829999999998</v>
      </c>
      <c r="CH49" s="72">
        <v>0.99786889999999995</v>
      </c>
      <c r="CI49" s="72">
        <v>0.99499309999999996</v>
      </c>
      <c r="CJ49" s="72">
        <v>0.99371830000000005</v>
      </c>
      <c r="CK49" s="72">
        <v>0.99317440000000001</v>
      </c>
      <c r="CL49" s="72">
        <v>0.99324860000000004</v>
      </c>
      <c r="CM49" s="72">
        <v>0.99384755000000002</v>
      </c>
      <c r="CN49" s="72">
        <v>0.99488860000000001</v>
      </c>
      <c r="CO49" s="72">
        <v>0.99614685999999997</v>
      </c>
      <c r="CP49" s="72">
        <v>0.99737569999999998</v>
      </c>
      <c r="CQ49" s="72">
        <v>0.99835556999999997</v>
      </c>
      <c r="CR49" s="72">
        <v>0.99889799999999995</v>
      </c>
      <c r="CS49" s="72">
        <v>0.99914939999999997</v>
      </c>
      <c r="CT49" s="72">
        <v>0.99909055000000002</v>
      </c>
      <c r="CU49" s="72">
        <v>0.9989266</v>
      </c>
      <c r="CV49" s="72">
        <v>0.99870159999999997</v>
      </c>
      <c r="CW49" s="72">
        <v>0.9984788</v>
      </c>
      <c r="CX49" s="72">
        <v>0.99825450000000004</v>
      </c>
      <c r="CY49" s="72">
        <v>0.99804956</v>
      </c>
      <c r="CZ49" s="72">
        <v>0.99788010000000005</v>
      </c>
      <c r="DA49" s="72">
        <v>0.99775385999999999</v>
      </c>
      <c r="DB49" s="72">
        <v>0.99767159999999999</v>
      </c>
      <c r="DC49" s="72">
        <v>0.99762629999999997</v>
      </c>
      <c r="DD49" s="72">
        <v>0.99759304999999998</v>
      </c>
      <c r="DE49" s="72">
        <v>0.99774229999999997</v>
      </c>
      <c r="DF49" s="72">
        <v>0.9978764</v>
      </c>
      <c r="DG49" s="72">
        <v>0.99784799999999996</v>
      </c>
      <c r="DH49" s="72">
        <v>0.99791830000000004</v>
      </c>
      <c r="DI49" s="72">
        <v>0.99798315999999998</v>
      </c>
      <c r="DJ49" s="72">
        <v>0.9979732</v>
      </c>
      <c r="DK49" s="72">
        <v>0.99785009999999996</v>
      </c>
      <c r="DL49" s="72">
        <v>0.99753976</v>
      </c>
      <c r="DM49" s="72">
        <v>0.99695926999999995</v>
      </c>
      <c r="DN49" s="72">
        <v>0.99601256999999999</v>
      </c>
      <c r="DO49" s="72">
        <v>0.99460599999999999</v>
      </c>
      <c r="DP49" s="72">
        <v>0.99271715000000005</v>
      </c>
      <c r="DQ49" s="72">
        <v>0.99044379999999999</v>
      </c>
      <c r="DR49" s="72">
        <v>0.98787329999999995</v>
      </c>
      <c r="DS49" s="72">
        <v>0.98491680000000004</v>
      </c>
      <c r="DT49" s="72">
        <v>0.98020183999999999</v>
      </c>
      <c r="DU49" s="72">
        <v>0.98084629999999995</v>
      </c>
      <c r="DV49" s="72">
        <v>0.99782884000000005</v>
      </c>
      <c r="DW49" s="72">
        <v>0.99498755000000005</v>
      </c>
      <c r="DX49" s="72">
        <v>0.99500359999999999</v>
      </c>
      <c r="DY49" s="72">
        <v>0.99580590000000002</v>
      </c>
      <c r="DZ49" s="72">
        <v>0.99733170000000004</v>
      </c>
      <c r="EA49" s="72">
        <v>0.99939906999999994</v>
      </c>
      <c r="EB49" s="72">
        <v>1.0015504</v>
      </c>
      <c r="EC49" s="72">
        <v>1.0039408000000001</v>
      </c>
      <c r="ED49" s="72">
        <v>1.0057449999999999</v>
      </c>
      <c r="EE49" s="72">
        <v>1.0062960000000001</v>
      </c>
      <c r="EF49" s="72">
        <v>1.0063761</v>
      </c>
      <c r="EG49" s="72">
        <v>1.0063565000000001</v>
      </c>
      <c r="EH49" s="72">
        <v>1.0064005</v>
      </c>
      <c r="EI49" s="72">
        <v>1.0065417999999999</v>
      </c>
      <c r="EJ49" s="72">
        <v>1.0067584999999999</v>
      </c>
      <c r="EK49" s="72">
        <v>1.0069838</v>
      </c>
      <c r="EL49" s="72">
        <v>1.0071881</v>
      </c>
      <c r="EM49" s="72">
        <v>1.0073029</v>
      </c>
      <c r="EN49" s="72">
        <v>1.0072869</v>
      </c>
      <c r="EO49" s="72">
        <v>1.0071284</v>
      </c>
      <c r="EP49" s="72">
        <v>1.0067987</v>
      </c>
      <c r="EQ49" s="72">
        <v>1.0062690000000001</v>
      </c>
      <c r="ER49" s="72">
        <v>1.005601</v>
      </c>
      <c r="ES49" s="72">
        <v>1.0047181999999999</v>
      </c>
      <c r="ET49" s="72">
        <v>1.0037345</v>
      </c>
      <c r="EU49" s="72">
        <v>1.0026523000000001</v>
      </c>
      <c r="EV49" s="72">
        <v>1.0015130000000001</v>
      </c>
      <c r="EW49" s="72">
        <v>1.0003594</v>
      </c>
      <c r="EX49" s="72">
        <v>0.99922734000000002</v>
      </c>
      <c r="EY49" s="72">
        <v>0.9981449</v>
      </c>
      <c r="EZ49" s="72">
        <v>0.99712409999999996</v>
      </c>
      <c r="FA49" s="72">
        <v>0.99603872999999998</v>
      </c>
      <c r="FB49" s="72">
        <v>0.99461849999999996</v>
      </c>
      <c r="FC49" s="72">
        <v>0.99235063999999995</v>
      </c>
      <c r="FD49" s="72">
        <v>0.98908085000000001</v>
      </c>
      <c r="FE49" s="72">
        <v>0.98554105000000003</v>
      </c>
      <c r="FF49" s="72">
        <v>0.98213123999999996</v>
      </c>
      <c r="FG49" s="72">
        <v>0.97900359999999997</v>
      </c>
      <c r="FH49" s="72">
        <v>0.97648674000000002</v>
      </c>
      <c r="FI49" s="72">
        <v>0.97668149999999998</v>
      </c>
      <c r="FJ49" s="72">
        <v>1.0008157</v>
      </c>
      <c r="FK49" s="72">
        <v>1.0005295999999999</v>
      </c>
      <c r="FL49" s="72">
        <v>1.0024462000000001</v>
      </c>
      <c r="FM49" s="72">
        <v>1.0049222</v>
      </c>
      <c r="FN49" s="72">
        <v>1.0069729000000001</v>
      </c>
      <c r="FO49" s="72">
        <v>1.0067302</v>
      </c>
      <c r="FP49" s="72">
        <v>1.0044067999999999</v>
      </c>
      <c r="FQ49" s="72">
        <v>1.0069414000000001</v>
      </c>
      <c r="FR49" s="72">
        <v>1.0063325000000001</v>
      </c>
      <c r="FS49" s="72">
        <v>1.0062091</v>
      </c>
      <c r="FT49" s="72">
        <v>1.0063933</v>
      </c>
      <c r="FU49" s="72">
        <v>1.0066769</v>
      </c>
      <c r="FV49" s="72">
        <v>1.0069185</v>
      </c>
      <c r="FW49" s="72">
        <v>1.0070460000000001</v>
      </c>
      <c r="FX49" s="72">
        <v>1.0070239000000001</v>
      </c>
      <c r="FY49" s="72">
        <v>1.0068653000000001</v>
      </c>
      <c r="FZ49" s="72">
        <v>1.0065677</v>
      </c>
      <c r="GA49" s="72">
        <v>1.0058724000000001</v>
      </c>
      <c r="GB49" s="72">
        <v>1.0050694</v>
      </c>
      <c r="GC49" s="72">
        <v>1.004488</v>
      </c>
      <c r="GD49" s="72">
        <v>1.0034902000000001</v>
      </c>
      <c r="GE49" s="72">
        <v>1.0023143000000001</v>
      </c>
      <c r="GF49" s="72">
        <v>1.0009566999999999</v>
      </c>
      <c r="GG49" s="72">
        <v>0.99942589999999998</v>
      </c>
      <c r="GH49" s="72">
        <v>0.99773369999999995</v>
      </c>
      <c r="GI49" s="72">
        <v>0.99590380000000001</v>
      </c>
      <c r="GJ49" s="72">
        <v>0.99398005</v>
      </c>
      <c r="GK49" s="72">
        <v>0.99203870000000005</v>
      </c>
      <c r="GL49" s="72">
        <v>0.99020330000000001</v>
      </c>
      <c r="GM49" s="72">
        <v>0.98865749999999997</v>
      </c>
      <c r="GN49" s="72">
        <v>0.98763769999999995</v>
      </c>
      <c r="GO49" s="72">
        <v>0.98766242999999998</v>
      </c>
      <c r="GP49" s="72">
        <v>0.98836270000000004</v>
      </c>
      <c r="GQ49" s="72">
        <v>0.98617845999999998</v>
      </c>
      <c r="GR49" s="72">
        <v>0.98641179999999995</v>
      </c>
      <c r="GS49" s="72">
        <v>0.98720264000000002</v>
      </c>
      <c r="GT49" s="72">
        <v>0.98743179999999997</v>
      </c>
      <c r="GU49" s="72">
        <v>0.98657375999999997</v>
      </c>
      <c r="GV49" s="72">
        <v>0.98445680000000002</v>
      </c>
      <c r="GW49" s="72">
        <v>0.98308706000000001</v>
      </c>
      <c r="GX49" s="72">
        <v>1.0099054999999999</v>
      </c>
      <c r="GY49" s="72">
        <v>1.0147252</v>
      </c>
      <c r="GZ49" s="72">
        <v>1.0171778</v>
      </c>
      <c r="HA49" s="72">
        <v>1.0182258</v>
      </c>
      <c r="HB49" s="72">
        <v>1.0164967</v>
      </c>
      <c r="HC49" s="72">
        <v>1.0073254</v>
      </c>
      <c r="HD49" s="72">
        <v>0.98907745000000002</v>
      </c>
      <c r="HE49" s="72">
        <v>1.0025884</v>
      </c>
      <c r="HF49" s="72">
        <v>1.0058047000000001</v>
      </c>
      <c r="HG49" s="72">
        <v>1.0058802</v>
      </c>
      <c r="HH49" s="72">
        <v>1.0048443</v>
      </c>
      <c r="HI49" s="72">
        <v>1.0032755</v>
      </c>
      <c r="HJ49" s="72">
        <v>1.0013597999999999</v>
      </c>
      <c r="HK49" s="72">
        <v>0.99915019999999999</v>
      </c>
      <c r="HL49" s="72">
        <v>0.99668144999999997</v>
      </c>
      <c r="HM49" s="72">
        <v>0.99392813000000002</v>
      </c>
      <c r="HN49" s="72">
        <v>0.99089749999999999</v>
      </c>
      <c r="HO49" s="72">
        <v>0.9875739</v>
      </c>
      <c r="HP49" s="72">
        <v>0.98410339999999996</v>
      </c>
      <c r="HQ49" s="72">
        <v>0.98063140000000004</v>
      </c>
      <c r="HR49" s="72">
        <v>0.9769987</v>
      </c>
      <c r="HS49" s="72">
        <v>0.97328320000000001</v>
      </c>
      <c r="HT49" s="72">
        <v>0.96953297000000005</v>
      </c>
      <c r="HU49" s="72">
        <v>0.96583050000000004</v>
      </c>
      <c r="HV49" s="72">
        <v>0.96228809999999998</v>
      </c>
      <c r="HW49" s="72">
        <v>0.95907260000000005</v>
      </c>
      <c r="HX49" s="72">
        <v>0.95642954000000002</v>
      </c>
      <c r="HY49" s="72">
        <v>0.95472425000000005</v>
      </c>
      <c r="HZ49" s="72">
        <v>0.95450389999999996</v>
      </c>
      <c r="IA49" s="72">
        <v>0.95661949999999996</v>
      </c>
      <c r="IB49" s="72">
        <v>0.96252360000000003</v>
      </c>
      <c r="IC49" s="72">
        <v>0.97499349999999996</v>
      </c>
      <c r="ID49" s="72">
        <v>1.0008168</v>
      </c>
      <c r="IE49" s="72">
        <v>0.98748683999999998</v>
      </c>
      <c r="IF49" s="72">
        <v>0.97982526000000003</v>
      </c>
      <c r="IG49" s="72">
        <v>0.97685546000000001</v>
      </c>
      <c r="IH49" s="72">
        <v>0.97594475999999997</v>
      </c>
      <c r="II49" s="72">
        <v>0.97584104999999999</v>
      </c>
      <c r="IJ49" s="72">
        <v>0.97498035000000005</v>
      </c>
      <c r="IK49" s="72">
        <v>0.97548442999999996</v>
      </c>
      <c r="IL49" s="72">
        <v>1.0132768999999999</v>
      </c>
      <c r="IM49" s="72">
        <v>1.0219499999999999</v>
      </c>
      <c r="IN49" s="72">
        <v>1.0245388</v>
      </c>
      <c r="IO49" s="72">
        <v>1.0233657</v>
      </c>
      <c r="IP49" s="72">
        <v>1.0169802999999999</v>
      </c>
      <c r="IQ49" s="72">
        <v>1.0039450000000001</v>
      </c>
      <c r="IR49" s="72">
        <v>0.99128914000000001</v>
      </c>
      <c r="IS49" s="72">
        <v>0.99497104000000003</v>
      </c>
      <c r="IT49" s="72">
        <v>0.99470809999999998</v>
      </c>
      <c r="IU49" s="72">
        <v>0.99183149999999998</v>
      </c>
      <c r="IV49" s="72">
        <v>0.98762150000000004</v>
      </c>
      <c r="IW49" s="72">
        <v>0.98283339999999997</v>
      </c>
      <c r="IX49" s="72">
        <v>0.97784610000000005</v>
      </c>
      <c r="IY49" s="72">
        <v>0.97281399999999996</v>
      </c>
      <c r="IZ49" s="72">
        <v>0.96774819999999995</v>
      </c>
      <c r="JA49" s="72">
        <v>0.9626344</v>
      </c>
      <c r="JB49" s="72">
        <v>0.95743703999999996</v>
      </c>
      <c r="JC49" s="72">
        <v>0.9521598</v>
      </c>
      <c r="JD49" s="72">
        <v>0.94684296999999995</v>
      </c>
      <c r="JE49" s="72">
        <v>0.94153480000000001</v>
      </c>
      <c r="JF49" s="72">
        <v>0.93622684</v>
      </c>
      <c r="JG49" s="72">
        <v>0.93095779999999995</v>
      </c>
      <c r="JH49" s="72">
        <v>0.92579460000000002</v>
      </c>
      <c r="JI49" s="72">
        <v>0.92085516000000001</v>
      </c>
      <c r="JJ49" s="72">
        <v>0.91632842999999997</v>
      </c>
      <c r="JK49" s="72">
        <v>0.91250025999999995</v>
      </c>
      <c r="JL49" s="72">
        <v>0.9097982</v>
      </c>
      <c r="JM49" s="72">
        <v>0.90886089999999997</v>
      </c>
      <c r="JN49" s="72">
        <v>0.91065169999999995</v>
      </c>
      <c r="JO49" s="72">
        <v>0.91664469999999998</v>
      </c>
      <c r="JP49" s="72">
        <v>0.92931395999999999</v>
      </c>
      <c r="JQ49" s="72">
        <v>0.95340179999999997</v>
      </c>
      <c r="JR49" s="72">
        <v>1.0033772000000001</v>
      </c>
      <c r="JS49" s="72">
        <v>1.0005416</v>
      </c>
      <c r="JT49" s="72">
        <v>0.99505279999999996</v>
      </c>
      <c r="JU49" s="72">
        <v>0.99126773999999995</v>
      </c>
      <c r="JV49" s="72">
        <v>0.98913879999999998</v>
      </c>
      <c r="JW49" s="72">
        <v>0.98810505999999998</v>
      </c>
      <c r="JX49" s="72">
        <v>0.98697120000000005</v>
      </c>
      <c r="JY49" s="72">
        <v>0.9865602</v>
      </c>
      <c r="JZ49" s="72">
        <v>1.0099602999999999</v>
      </c>
      <c r="KA49" s="72">
        <v>1.0187275</v>
      </c>
      <c r="KB49" s="72">
        <v>1.022443</v>
      </c>
      <c r="KC49" s="72">
        <v>1.0243518</v>
      </c>
      <c r="KD49" s="72">
        <v>1.0238453000000001</v>
      </c>
      <c r="KE49" s="72">
        <v>1.0172266999999999</v>
      </c>
      <c r="KF49" s="72">
        <v>0.99181859999999999</v>
      </c>
      <c r="KG49" s="72">
        <v>0.98991006999999998</v>
      </c>
      <c r="KH49" s="72">
        <v>0.98599946000000005</v>
      </c>
      <c r="KI49" s="72">
        <v>0.98044830000000005</v>
      </c>
      <c r="KJ49" s="72">
        <v>0.97395354999999995</v>
      </c>
      <c r="KK49" s="72">
        <v>0.96710384000000005</v>
      </c>
      <c r="KL49" s="72">
        <v>0.96026509999999998</v>
      </c>
      <c r="KM49" s="72">
        <v>0.95359349999999998</v>
      </c>
      <c r="KN49" s="72">
        <v>0.94709719999999997</v>
      </c>
      <c r="KO49" s="72">
        <v>0.94075719999999996</v>
      </c>
      <c r="KP49" s="72">
        <v>0.93452559999999996</v>
      </c>
      <c r="KQ49" s="72">
        <v>0.92839280000000002</v>
      </c>
      <c r="KR49" s="72">
        <v>0.92238617000000001</v>
      </c>
      <c r="KS49" s="72">
        <v>0.91649550000000002</v>
      </c>
      <c r="KT49" s="72">
        <v>0.91072344999999999</v>
      </c>
      <c r="KU49" s="72">
        <v>0.90510195000000004</v>
      </c>
      <c r="KV49" s="72">
        <v>0.89970870000000003</v>
      </c>
      <c r="KW49" s="72">
        <v>0.89467589999999997</v>
      </c>
      <c r="KX49" s="72">
        <v>0.89022330000000005</v>
      </c>
      <c r="KY49" s="72">
        <v>0.88667680000000004</v>
      </c>
      <c r="KZ49" s="72">
        <v>0.88451575999999998</v>
      </c>
      <c r="LA49" s="72">
        <v>0.88442589999999999</v>
      </c>
      <c r="LB49" s="72">
        <v>0.88742113</v>
      </c>
      <c r="LC49" s="72">
        <v>0.89478283999999997</v>
      </c>
      <c r="LD49" s="72">
        <v>0.90818430000000006</v>
      </c>
      <c r="LE49" s="72">
        <v>0.92980635</v>
      </c>
      <c r="LF49" s="72">
        <v>0.96540170000000003</v>
      </c>
      <c r="LG49" s="72">
        <v>1.0022336000000001</v>
      </c>
      <c r="LH49" s="72">
        <v>1.0195384000000001</v>
      </c>
      <c r="LI49" s="72">
        <v>1.0264777</v>
      </c>
      <c r="LJ49" s="72">
        <v>1.0272307000000001</v>
      </c>
      <c r="LK49" s="72">
        <v>1.0255586999999999</v>
      </c>
      <c r="LL49" s="72">
        <v>1.0208843000000001</v>
      </c>
      <c r="LM49" s="72">
        <v>1.0123374000000001</v>
      </c>
      <c r="LN49" s="72">
        <v>1.0071589999999999</v>
      </c>
      <c r="LO49" s="72">
        <v>1.01485</v>
      </c>
      <c r="LP49" s="72">
        <v>1.0192570999999999</v>
      </c>
      <c r="LQ49" s="72">
        <v>1.0235483999999999</v>
      </c>
      <c r="LR49" s="72">
        <v>1.0268495</v>
      </c>
      <c r="LS49" s="72">
        <v>1.0245774000000001</v>
      </c>
      <c r="LT49" s="72">
        <v>0.99360967</v>
      </c>
      <c r="LU49" s="72">
        <v>0.99096483000000002</v>
      </c>
      <c r="LV49" s="72">
        <v>0.98609959999999997</v>
      </c>
      <c r="LW49" s="72">
        <v>0.98007464</v>
      </c>
      <c r="LX49" s="72">
        <v>0.97331849999999998</v>
      </c>
      <c r="LY49" s="72">
        <v>0.96635090000000001</v>
      </c>
      <c r="LZ49" s="72">
        <v>0.95946900000000002</v>
      </c>
      <c r="MA49" s="72">
        <v>0.9528044</v>
      </c>
      <c r="MB49" s="72">
        <v>0.94639859999999998</v>
      </c>
      <c r="MC49" s="72">
        <v>0.94022470000000002</v>
      </c>
      <c r="MD49" s="72">
        <v>0.93424624000000001</v>
      </c>
      <c r="ME49" s="72">
        <v>0.92838549999999997</v>
      </c>
      <c r="MF49" s="72">
        <v>0.92271259999999999</v>
      </c>
      <c r="MG49" s="72">
        <v>0.91733027</v>
      </c>
      <c r="MH49" s="72">
        <v>0.91213699999999998</v>
      </c>
      <c r="MI49" s="72">
        <v>0.90716249999999998</v>
      </c>
      <c r="MJ49" s="72">
        <v>0.90247429999999995</v>
      </c>
      <c r="MK49" s="72">
        <v>0.89819479999999996</v>
      </c>
      <c r="ML49" s="72">
        <v>0.8945208</v>
      </c>
      <c r="MM49" s="72">
        <v>0.89173610000000003</v>
      </c>
      <c r="MN49" s="72">
        <v>0.8902312</v>
      </c>
      <c r="MO49" s="72">
        <v>0.89049069999999997</v>
      </c>
      <c r="MP49" s="72">
        <v>0.89338700000000004</v>
      </c>
      <c r="MQ49" s="72">
        <v>0.89955764999999999</v>
      </c>
      <c r="MR49" s="72">
        <v>0.90928540000000002</v>
      </c>
      <c r="MS49" s="72">
        <v>0.92148112999999998</v>
      </c>
      <c r="MT49" s="72">
        <v>0.93166439999999995</v>
      </c>
      <c r="MU49" s="72">
        <v>0.97717980000000004</v>
      </c>
      <c r="MV49" s="72">
        <v>1.0029265999999999</v>
      </c>
      <c r="MW49" s="72">
        <v>1.0151625</v>
      </c>
      <c r="MX49" s="72">
        <v>1.0205293</v>
      </c>
      <c r="MY49" s="72">
        <v>1.0225177999999999</v>
      </c>
      <c r="MZ49" s="72">
        <v>1.0215171999999999</v>
      </c>
      <c r="NA49" s="72">
        <v>1.0143865000000001</v>
      </c>
      <c r="NB49" s="72">
        <v>1.0026082000000001</v>
      </c>
      <c r="NC49" s="72">
        <v>1.0071600999999999</v>
      </c>
      <c r="ND49" s="72">
        <v>1.0109463999999999</v>
      </c>
      <c r="NE49" s="72">
        <v>1.0162370999999999</v>
      </c>
      <c r="NF49" s="72">
        <v>1.0230691000000001</v>
      </c>
      <c r="NG49" s="72">
        <v>1.0244329999999999</v>
      </c>
      <c r="NH49" s="72">
        <v>0.99958765999999999</v>
      </c>
      <c r="NI49" s="72">
        <v>0.9993012</v>
      </c>
      <c r="NJ49" s="72">
        <v>0.99592480000000005</v>
      </c>
      <c r="NK49" s="72">
        <v>0.99139904999999995</v>
      </c>
      <c r="NL49" s="72">
        <v>0.98647030000000002</v>
      </c>
      <c r="NM49" s="72">
        <v>0.98134509999999997</v>
      </c>
      <c r="NN49" s="72">
        <v>0.97621340000000001</v>
      </c>
      <c r="NO49" s="72">
        <v>0.97119869999999997</v>
      </c>
      <c r="NP49" s="72">
        <v>0.96637320000000004</v>
      </c>
      <c r="NQ49" s="72">
        <v>0.96176439999999996</v>
      </c>
      <c r="NR49" s="72">
        <v>0.95738959999999995</v>
      </c>
      <c r="NS49" s="72">
        <v>0.95328659999999998</v>
      </c>
      <c r="NT49" s="72">
        <v>0.94939390000000001</v>
      </c>
      <c r="NU49" s="72">
        <v>0.94558995999999995</v>
      </c>
      <c r="NV49" s="72">
        <v>0.94197280000000005</v>
      </c>
      <c r="NW49" s="72">
        <v>0.93857086000000001</v>
      </c>
      <c r="NX49" s="72">
        <v>0.9354287</v>
      </c>
      <c r="NY49" s="72">
        <v>0.93262330000000004</v>
      </c>
      <c r="NZ49" s="72">
        <v>0.93028310000000003</v>
      </c>
      <c r="OA49" s="72">
        <v>0.92860067000000002</v>
      </c>
      <c r="OB49" s="72">
        <v>0.92779619999999996</v>
      </c>
      <c r="OC49" s="72">
        <v>0.92774403000000005</v>
      </c>
      <c r="OD49" s="72">
        <v>0.92954415000000001</v>
      </c>
      <c r="OE49" s="72">
        <v>0.93302863999999996</v>
      </c>
      <c r="OF49" s="72">
        <v>0.937836</v>
      </c>
      <c r="OG49" s="72">
        <v>0.94217200000000001</v>
      </c>
      <c r="OH49" s="72">
        <v>0.94216555000000002</v>
      </c>
      <c r="OI49" s="72">
        <v>0.97291030000000001</v>
      </c>
      <c r="OJ49" s="72">
        <v>0.98064700000000005</v>
      </c>
      <c r="OK49" s="72">
        <v>0.97969589999999995</v>
      </c>
      <c r="OL49" s="72">
        <v>0.97863129999999998</v>
      </c>
      <c r="OM49" s="72">
        <v>0.97895306000000004</v>
      </c>
      <c r="ON49" s="72">
        <v>0.98014690000000004</v>
      </c>
      <c r="OO49" s="72">
        <v>0.98186189999999995</v>
      </c>
      <c r="OP49" s="72">
        <v>0.99458389999999997</v>
      </c>
      <c r="OQ49" s="72">
        <v>0.99463122999999998</v>
      </c>
      <c r="OR49" s="72">
        <v>0.99730660000000004</v>
      </c>
      <c r="OS49" s="72">
        <v>1.0013041</v>
      </c>
      <c r="OT49" s="72">
        <v>1.0064658</v>
      </c>
      <c r="OU49" s="72">
        <v>1.0122823999999999</v>
      </c>
      <c r="OV49" s="72">
        <v>1.0099001999999999</v>
      </c>
      <c r="OW49" s="72">
        <v>1.0082017000000001</v>
      </c>
      <c r="OX49" s="72">
        <v>1.0063823000000001</v>
      </c>
      <c r="OY49" s="72">
        <v>1.0042895999999999</v>
      </c>
      <c r="OZ49" s="72">
        <v>1.0019199999999999</v>
      </c>
      <c r="PA49" s="72">
        <v>0.99928134999999996</v>
      </c>
      <c r="PB49" s="72">
        <v>0.99648550000000002</v>
      </c>
      <c r="PC49" s="72">
        <v>0.99365619999999999</v>
      </c>
      <c r="PD49" s="72">
        <v>0.99086490000000005</v>
      </c>
      <c r="PE49" s="72">
        <v>0.98816097000000003</v>
      </c>
      <c r="PF49" s="72">
        <v>0.98557530000000004</v>
      </c>
      <c r="PG49" s="72">
        <v>0.9831259</v>
      </c>
      <c r="PH49" s="72">
        <v>0.98081695999999996</v>
      </c>
      <c r="PI49" s="72">
        <v>0.97864382999999999</v>
      </c>
      <c r="PJ49" s="72">
        <v>0.97660553000000005</v>
      </c>
      <c r="PK49" s="72">
        <v>0.9747053</v>
      </c>
      <c r="PL49" s="72">
        <v>0.97295399999999999</v>
      </c>
      <c r="PM49" s="72">
        <v>0.97137724999999997</v>
      </c>
      <c r="PN49" s="72">
        <v>0.9700259</v>
      </c>
      <c r="PO49" s="72">
        <v>0.96901612999999998</v>
      </c>
      <c r="PP49" s="72">
        <v>0.96868370000000004</v>
      </c>
      <c r="PQ49" s="72">
        <v>0.96748730000000005</v>
      </c>
      <c r="PR49" s="72">
        <v>0.9680723</v>
      </c>
      <c r="PS49" s="72">
        <v>0.96908766000000002</v>
      </c>
      <c r="PT49" s="72">
        <v>0.97059094999999995</v>
      </c>
      <c r="PU49" s="72">
        <v>0.97122439999999999</v>
      </c>
      <c r="PV49" s="72">
        <v>0.96700410000000003</v>
      </c>
      <c r="PW49" s="72">
        <v>0.96709096000000005</v>
      </c>
      <c r="PX49" s="72">
        <v>0.96865319999999999</v>
      </c>
      <c r="PY49" s="72">
        <v>0.97098196000000003</v>
      </c>
      <c r="PZ49" s="72">
        <v>0.97315264000000001</v>
      </c>
      <c r="QA49" s="72">
        <v>0.97477829999999999</v>
      </c>
      <c r="QB49" s="72">
        <v>0.97584890000000002</v>
      </c>
      <c r="QC49" s="72">
        <v>0.97619549999999999</v>
      </c>
      <c r="QD49" s="72">
        <v>0.99244094000000005</v>
      </c>
      <c r="QE49" s="72">
        <v>0.98727880000000001</v>
      </c>
      <c r="QF49" s="72">
        <v>0.98588279999999995</v>
      </c>
      <c r="QG49" s="72">
        <v>0.98684590000000005</v>
      </c>
      <c r="QH49" s="72">
        <v>0.98926789999999998</v>
      </c>
      <c r="QI49" s="72">
        <v>0.99241570000000001</v>
      </c>
      <c r="QJ49" s="72">
        <v>0.99554324000000005</v>
      </c>
      <c r="QK49" s="72">
        <v>0.99791339999999995</v>
      </c>
      <c r="QL49" s="72">
        <v>0.99969726999999997</v>
      </c>
      <c r="QM49" s="72">
        <v>1.0009637</v>
      </c>
      <c r="QN49" s="72">
        <v>1.0017229999999999</v>
      </c>
      <c r="QO49" s="72">
        <v>1.0020260000000001</v>
      </c>
      <c r="QP49" s="72">
        <v>1.0018910999999999</v>
      </c>
      <c r="QQ49" s="72">
        <v>1.0013350999999999</v>
      </c>
      <c r="QR49" s="72">
        <v>1.0003844</v>
      </c>
      <c r="QS49" s="72">
        <v>0.99915900000000002</v>
      </c>
      <c r="QT49" s="72">
        <v>0.99776229999999999</v>
      </c>
      <c r="QU49" s="72">
        <v>0.99629190000000001</v>
      </c>
      <c r="QV49" s="72">
        <v>0.99483440000000001</v>
      </c>
      <c r="QW49" s="72">
        <v>0.99346447000000004</v>
      </c>
      <c r="QX49" s="72">
        <v>0.99223790000000001</v>
      </c>
      <c r="QY49" s="72">
        <v>0.99119290000000004</v>
      </c>
      <c r="QZ49" s="72">
        <v>0.99034990000000001</v>
      </c>
      <c r="RA49" s="72">
        <v>0.98971224000000002</v>
      </c>
      <c r="RB49" s="72">
        <v>0.98926835999999996</v>
      </c>
      <c r="RC49" s="72">
        <v>0.98900204999999997</v>
      </c>
      <c r="RD49" s="72">
        <v>0.98894000000000004</v>
      </c>
      <c r="RE49" s="72">
        <v>0.98847485000000002</v>
      </c>
      <c r="RF49" s="72">
        <v>0.98802650000000003</v>
      </c>
      <c r="RG49" s="72">
        <v>0.98715609999999998</v>
      </c>
      <c r="RH49" s="72">
        <v>0.98554839999999999</v>
      </c>
      <c r="RI49" s="72">
        <v>0.98294954999999995</v>
      </c>
      <c r="RJ49" s="72">
        <v>0.98032459999999999</v>
      </c>
      <c r="RK49" s="72">
        <v>0.97840780000000005</v>
      </c>
      <c r="RL49" s="72">
        <v>0.9773271</v>
      </c>
      <c r="RM49" s="72">
        <v>0.97695684000000005</v>
      </c>
      <c r="RN49" s="72">
        <v>0.97708139999999999</v>
      </c>
      <c r="RO49" s="72">
        <v>0.97744143000000006</v>
      </c>
      <c r="RP49" s="72">
        <v>0.97790396000000002</v>
      </c>
      <c r="RQ49" s="72">
        <v>0.97788129999999995</v>
      </c>
      <c r="RR49" s="72">
        <v>0.99977154000000001</v>
      </c>
      <c r="RS49" s="72">
        <v>0.99573385999999997</v>
      </c>
      <c r="RT49" s="72">
        <v>0.99287630000000004</v>
      </c>
      <c r="RU49" s="72">
        <v>0.99103635999999995</v>
      </c>
      <c r="RV49" s="72">
        <v>0.99009614999999995</v>
      </c>
      <c r="RW49" s="72">
        <v>0.99000440000000001</v>
      </c>
      <c r="RX49" s="72">
        <v>0.99040072999999995</v>
      </c>
      <c r="RY49" s="72">
        <v>0.99140066000000004</v>
      </c>
      <c r="RZ49" s="72">
        <v>0.99283699999999997</v>
      </c>
      <c r="SA49" s="72">
        <v>0.99459660000000005</v>
      </c>
      <c r="SB49" s="72">
        <v>0.99649980000000005</v>
      </c>
      <c r="SC49" s="72">
        <v>0.99840949999999995</v>
      </c>
      <c r="SD49" s="72">
        <v>1.0001411</v>
      </c>
      <c r="SE49" s="72">
        <v>1.0015951000000001</v>
      </c>
      <c r="SF49" s="72">
        <v>1.0027980999999999</v>
      </c>
      <c r="SG49" s="72">
        <v>1.0036901</v>
      </c>
      <c r="SH49" s="72">
        <v>1.0042609</v>
      </c>
      <c r="SI49" s="72">
        <v>1.0045298</v>
      </c>
      <c r="SJ49" s="72">
        <v>1.0045010999999999</v>
      </c>
      <c r="SK49" s="72">
        <v>1.0042595999999999</v>
      </c>
      <c r="SL49" s="72">
        <v>1.0038244999999999</v>
      </c>
      <c r="SM49" s="72">
        <v>1.0032331000000001</v>
      </c>
      <c r="SN49" s="72">
        <v>1.0025233</v>
      </c>
      <c r="SO49" s="72">
        <v>1.0017138000000001</v>
      </c>
      <c r="SP49" s="72">
        <v>1.0008128999999999</v>
      </c>
      <c r="SQ49" s="72">
        <v>0.99981739999999997</v>
      </c>
      <c r="SR49" s="72">
        <v>0.99871670000000001</v>
      </c>
      <c r="SS49" s="72">
        <v>0.99747779999999997</v>
      </c>
      <c r="ST49" s="72">
        <v>0.99612314000000002</v>
      </c>
      <c r="SU49" s="72">
        <v>0.99438409999999999</v>
      </c>
      <c r="SV49" s="72">
        <v>0.99264467000000001</v>
      </c>
      <c r="SW49" s="72">
        <v>0.990707</v>
      </c>
      <c r="SX49" s="72">
        <v>0.98880409999999996</v>
      </c>
      <c r="SY49" s="72">
        <v>0.98708534000000003</v>
      </c>
      <c r="SZ49" s="72">
        <v>0.98564582999999995</v>
      </c>
      <c r="TA49" s="72">
        <v>0.98451555000000002</v>
      </c>
      <c r="TB49" s="72">
        <v>0.98364954999999998</v>
      </c>
      <c r="TC49" s="72">
        <v>0.9828365</v>
      </c>
      <c r="TD49" s="72">
        <v>0.98115439999999998</v>
      </c>
      <c r="TE49" s="72">
        <v>0.98122489999999996</v>
      </c>
      <c r="TF49" s="72">
        <v>1.0037459</v>
      </c>
      <c r="TG49" s="72">
        <v>1.0016974999999999</v>
      </c>
      <c r="TH49" s="72">
        <v>0.99994119999999997</v>
      </c>
      <c r="TI49" s="72">
        <v>0.99817054999999999</v>
      </c>
      <c r="TJ49" s="72">
        <v>0.99646650000000003</v>
      </c>
      <c r="TK49" s="72">
        <v>0.99494320000000003</v>
      </c>
      <c r="TL49" s="72">
        <v>0.99381249999999999</v>
      </c>
      <c r="TM49" s="72">
        <v>0.99314449999999999</v>
      </c>
      <c r="TN49" s="72">
        <v>0.99295489999999997</v>
      </c>
      <c r="TO49" s="72">
        <v>0.99319016999999998</v>
      </c>
      <c r="TP49" s="72">
        <v>0.99381920000000001</v>
      </c>
      <c r="TQ49" s="72">
        <v>0.99478716</v>
      </c>
      <c r="TR49" s="72">
        <v>0.99602849999999998</v>
      </c>
      <c r="TS49" s="72">
        <v>0.99744546000000001</v>
      </c>
      <c r="TT49" s="72">
        <v>0.99888443999999998</v>
      </c>
      <c r="TU49" s="72">
        <v>1.0002530999999999</v>
      </c>
      <c r="TV49" s="72">
        <v>1.0014801</v>
      </c>
      <c r="TW49" s="72">
        <v>1.0025135000000001</v>
      </c>
      <c r="TX49" s="72">
        <v>1.0033144000000001</v>
      </c>
      <c r="TY49" s="72">
        <v>1.0038621000000001</v>
      </c>
      <c r="TZ49" s="72">
        <v>1.004146</v>
      </c>
      <c r="UA49" s="72">
        <v>1.0041399</v>
      </c>
      <c r="UB49" s="72">
        <v>1.0039501</v>
      </c>
      <c r="UC49" s="72">
        <v>1.003506</v>
      </c>
      <c r="UD49" s="72">
        <v>1.002842</v>
      </c>
      <c r="UE49" s="72">
        <v>1.001979</v>
      </c>
      <c r="UF49" s="72">
        <v>1.0009410000000001</v>
      </c>
      <c r="UG49" s="72">
        <v>0.9997509</v>
      </c>
      <c r="UH49" s="72">
        <v>0.99843479999999996</v>
      </c>
      <c r="UI49" s="72">
        <v>0.99701196000000003</v>
      </c>
      <c r="UJ49" s="72">
        <v>0.99552953</v>
      </c>
      <c r="UK49" s="72">
        <v>0.99405069999999995</v>
      </c>
      <c r="UL49" s="72">
        <v>0.99259609999999998</v>
      </c>
      <c r="UM49" s="72">
        <v>0.9911198</v>
      </c>
      <c r="UN49" s="72">
        <v>0.98975489999999999</v>
      </c>
      <c r="UO49" s="72">
        <v>0.98855495000000004</v>
      </c>
      <c r="UP49" s="72">
        <v>0.98765289999999994</v>
      </c>
      <c r="UQ49" s="72">
        <v>0.98740863999999995</v>
      </c>
      <c r="UR49" s="72">
        <v>0.98882353000000001</v>
      </c>
      <c r="US49" s="72">
        <v>0.98846703999999996</v>
      </c>
      <c r="UT49" s="72">
        <v>1.00488</v>
      </c>
      <c r="UU49" s="72">
        <v>1.0038427000000001</v>
      </c>
      <c r="UV49" s="72">
        <v>1.0030551999999999</v>
      </c>
      <c r="UW49" s="72">
        <v>1.0020975999999999</v>
      </c>
      <c r="UX49" s="72">
        <v>1.0009551000000001</v>
      </c>
      <c r="UY49" s="72">
        <v>0.99970079999999995</v>
      </c>
      <c r="UZ49" s="72">
        <v>0.99843269999999995</v>
      </c>
      <c r="VA49" s="72">
        <v>0.99724760000000001</v>
      </c>
      <c r="VB49" s="72">
        <v>0.99622509999999997</v>
      </c>
      <c r="VC49" s="72">
        <v>0.99541489999999999</v>
      </c>
      <c r="VD49" s="72">
        <v>0.9948861</v>
      </c>
      <c r="VE49" s="72">
        <v>0.99465349999999997</v>
      </c>
      <c r="VF49" s="72">
        <v>0.99469730000000001</v>
      </c>
      <c r="VG49" s="72">
        <v>0.99494269999999996</v>
      </c>
      <c r="VH49" s="72">
        <v>0.99537070000000005</v>
      </c>
      <c r="VI49" s="72">
        <v>0.99592864999999997</v>
      </c>
      <c r="VJ49" s="72">
        <v>0.99656140000000004</v>
      </c>
      <c r="VK49" s="72">
        <v>0.99721795000000002</v>
      </c>
      <c r="VL49" s="72">
        <v>0.99785184999999998</v>
      </c>
      <c r="VM49" s="72">
        <v>0.99842160000000002</v>
      </c>
      <c r="VN49" s="72">
        <v>0.99890405000000004</v>
      </c>
      <c r="VO49" s="72">
        <v>0.99924239999999998</v>
      </c>
      <c r="VP49" s="72">
        <v>0.99942505000000004</v>
      </c>
      <c r="VQ49" s="72">
        <v>0.99939579999999995</v>
      </c>
      <c r="VR49" s="72">
        <v>0.99919647</v>
      </c>
      <c r="VS49" s="72">
        <v>0.9988184</v>
      </c>
      <c r="VT49" s="72">
        <v>0.99827129999999997</v>
      </c>
      <c r="VU49" s="72">
        <v>0.99757099999999999</v>
      </c>
      <c r="VV49" s="72">
        <v>0.99673694000000002</v>
      </c>
      <c r="VW49" s="72">
        <v>0.99579519999999999</v>
      </c>
      <c r="VX49" s="72">
        <v>0.99477539999999998</v>
      </c>
      <c r="VY49" s="72">
        <v>0.99371134999999999</v>
      </c>
      <c r="VZ49" s="72">
        <v>0.99263334000000003</v>
      </c>
      <c r="WA49" s="72">
        <v>0.99157386999999997</v>
      </c>
      <c r="WB49" s="72">
        <v>0.9905718</v>
      </c>
      <c r="WC49" s="72">
        <v>0.98970060000000004</v>
      </c>
      <c r="WD49" s="72">
        <v>0.98889090000000002</v>
      </c>
      <c r="WE49" s="72">
        <v>0.9883419</v>
      </c>
      <c r="WF49" s="72">
        <v>0.98870369999999996</v>
      </c>
      <c r="WG49" s="72">
        <v>0.98867249999999995</v>
      </c>
      <c r="WH49" s="72">
        <v>1.0051870000000001</v>
      </c>
      <c r="WI49" s="72">
        <v>1.0050555000000001</v>
      </c>
      <c r="WJ49" s="72">
        <v>1.0052506000000001</v>
      </c>
      <c r="WK49" s="72">
        <v>1.0052413</v>
      </c>
      <c r="WL49" s="72">
        <v>1.0050589000000001</v>
      </c>
      <c r="WM49" s="72">
        <v>1.0046535999999999</v>
      </c>
      <c r="WN49" s="72">
        <v>1.0040838999999999</v>
      </c>
      <c r="WO49" s="72">
        <v>1.0034075</v>
      </c>
      <c r="WP49" s="72">
        <v>1.0026790000000001</v>
      </c>
      <c r="WQ49" s="72">
        <v>1.0019503999999999</v>
      </c>
      <c r="WR49" s="72">
        <v>1.0012637</v>
      </c>
      <c r="WS49" s="72">
        <v>1.0006284000000001</v>
      </c>
      <c r="WT49" s="72">
        <v>1.000119</v>
      </c>
      <c r="WU49" s="72">
        <v>0.99973803999999999</v>
      </c>
      <c r="WV49" s="72">
        <v>0.99948199999999998</v>
      </c>
      <c r="WW49" s="72">
        <v>0.99934350000000005</v>
      </c>
      <c r="WX49" s="72">
        <v>0.99930584</v>
      </c>
      <c r="WY49" s="72">
        <v>0.99936239999999998</v>
      </c>
      <c r="WZ49" s="72">
        <v>0.99947490000000005</v>
      </c>
      <c r="XA49" s="72">
        <v>0.99961674</v>
      </c>
      <c r="XB49" s="72">
        <v>0.99975913999999999</v>
      </c>
      <c r="XC49" s="72">
        <v>0.99987143000000001</v>
      </c>
      <c r="XD49" s="72">
        <v>0.99992406</v>
      </c>
      <c r="XE49" s="72">
        <v>0.99989176000000002</v>
      </c>
      <c r="XF49" s="72">
        <v>0.99975084999999997</v>
      </c>
      <c r="XG49" s="72">
        <v>0.99948809999999999</v>
      </c>
      <c r="XH49" s="72">
        <v>0.99909579999999998</v>
      </c>
      <c r="XI49" s="72">
        <v>0.99857180000000001</v>
      </c>
      <c r="XJ49" s="72">
        <v>0.99792029999999998</v>
      </c>
      <c r="XK49" s="72">
        <v>0.99715149999999997</v>
      </c>
      <c r="XL49" s="72">
        <v>0.99628139999999998</v>
      </c>
      <c r="XM49" s="72">
        <v>0.99533119999999997</v>
      </c>
      <c r="XN49" s="72">
        <v>0.99432739999999997</v>
      </c>
      <c r="XO49" s="72">
        <v>0.99329409999999996</v>
      </c>
      <c r="XP49" s="72">
        <v>0.99225925999999998</v>
      </c>
      <c r="XQ49" s="72">
        <v>0.99125669999999999</v>
      </c>
      <c r="XR49" s="72">
        <v>0.99033380000000004</v>
      </c>
      <c r="XS49" s="72">
        <v>0.98943829999999999</v>
      </c>
      <c r="XT49" s="72">
        <v>0.98881719999999995</v>
      </c>
      <c r="XU49" s="72">
        <v>0.98880559999999995</v>
      </c>
      <c r="XV49" s="72">
        <v>1.0044397</v>
      </c>
      <c r="XW49" s="72">
        <v>1.0046375000000001</v>
      </c>
      <c r="XX49" s="72">
        <v>1.0052376999999999</v>
      </c>
      <c r="XY49" s="72">
        <v>1.0057411999999999</v>
      </c>
      <c r="XZ49" s="72">
        <v>1.0060875</v>
      </c>
      <c r="YA49" s="72">
        <v>1.0062717999999999</v>
      </c>
      <c r="YB49" s="72">
        <v>1.0063008</v>
      </c>
      <c r="YC49" s="72">
        <v>1.0062156</v>
      </c>
      <c r="YD49" s="72">
        <v>1.0060174</v>
      </c>
      <c r="YE49" s="72">
        <v>1.0057442000000001</v>
      </c>
      <c r="YF49" s="72">
        <v>1.0054231</v>
      </c>
      <c r="YG49" s="72">
        <v>1.0050766</v>
      </c>
      <c r="YH49" s="72">
        <v>1.0047272</v>
      </c>
      <c r="YI49" s="72">
        <v>1.0043932</v>
      </c>
      <c r="YJ49" s="72">
        <v>1.0040902</v>
      </c>
      <c r="YK49" s="72">
        <v>1.0038298000000001</v>
      </c>
      <c r="YL49" s="72">
        <v>1.0036197</v>
      </c>
      <c r="YM49" s="72">
        <v>1.0034643000000001</v>
      </c>
      <c r="YN49" s="72">
        <v>1.0033603</v>
      </c>
      <c r="YO49" s="72">
        <v>1.0032996999999999</v>
      </c>
      <c r="YP49" s="72">
        <v>1.0032684999999999</v>
      </c>
      <c r="YQ49" s="72">
        <v>1.0032475000000001</v>
      </c>
      <c r="YR49" s="72">
        <v>1.0032148000000001</v>
      </c>
      <c r="YS49" s="72">
        <v>1.0031452000000001</v>
      </c>
      <c r="YT49" s="72">
        <v>1.0030131</v>
      </c>
      <c r="YU49" s="72">
        <v>1.002794</v>
      </c>
      <c r="YV49" s="72">
        <v>1.0024662</v>
      </c>
      <c r="YW49" s="72">
        <v>1.0020114</v>
      </c>
      <c r="YX49" s="72">
        <v>1.0014175000000001</v>
      </c>
      <c r="YY49" s="72">
        <v>1.0006778000000001</v>
      </c>
      <c r="YZ49" s="72">
        <v>0.99979309999999999</v>
      </c>
      <c r="ZA49" s="72">
        <v>0.99877125</v>
      </c>
      <c r="ZB49" s="72">
        <v>0.99762850000000003</v>
      </c>
      <c r="ZC49" s="72">
        <v>0.99638844000000004</v>
      </c>
      <c r="ZD49" s="72">
        <v>0.9950774</v>
      </c>
      <c r="ZE49" s="72">
        <v>0.99372375000000002</v>
      </c>
      <c r="ZF49" s="72">
        <v>0.99234456000000004</v>
      </c>
      <c r="ZG49" s="72">
        <v>0.99096490000000004</v>
      </c>
      <c r="ZH49" s="72">
        <v>0.98948380000000002</v>
      </c>
      <c r="ZI49" s="72">
        <v>0.98920379999999997</v>
      </c>
      <c r="ZJ49" s="72">
        <v>1.0033315</v>
      </c>
      <c r="ZK49" s="72">
        <v>1.0033555000000001</v>
      </c>
      <c r="ZL49" s="72">
        <v>1.0037326</v>
      </c>
      <c r="ZM49" s="72">
        <v>1.0040945999999999</v>
      </c>
      <c r="ZN49" s="72">
        <v>1.0043594</v>
      </c>
      <c r="ZO49" s="72">
        <v>1.0045142</v>
      </c>
      <c r="ZP49" s="72">
        <v>1.0045652</v>
      </c>
      <c r="ZQ49" s="72">
        <v>1.0045199</v>
      </c>
      <c r="ZR49" s="72">
        <v>1.004399</v>
      </c>
      <c r="ZS49" s="72">
        <v>1.0042195</v>
      </c>
      <c r="ZT49" s="72">
        <v>1.0039966</v>
      </c>
      <c r="ZU49" s="72">
        <v>1.0037438000000001</v>
      </c>
      <c r="ZV49" s="72">
        <v>1.0034723000000001</v>
      </c>
      <c r="ZW49" s="72">
        <v>1.0031935000000001</v>
      </c>
      <c r="ZX49" s="72">
        <v>1.0029178999999999</v>
      </c>
      <c r="ZY49" s="72">
        <v>1.0026554000000001</v>
      </c>
      <c r="ZZ49" s="72">
        <v>1.0024165</v>
      </c>
      <c r="AAA49" s="72">
        <v>1.0022108999999999</v>
      </c>
      <c r="AAB49" s="72">
        <v>1.0020435000000001</v>
      </c>
      <c r="AAC49" s="72">
        <v>1.0019171</v>
      </c>
      <c r="AAD49" s="72">
        <v>1.0018307</v>
      </c>
      <c r="AAE49" s="72">
        <v>1.0017779</v>
      </c>
      <c r="AAF49" s="72">
        <v>1.0017480999999999</v>
      </c>
      <c r="AAG49" s="72">
        <v>1.0017256999999999</v>
      </c>
      <c r="AAH49" s="72">
        <v>1.0016909000000001</v>
      </c>
      <c r="AAI49" s="72">
        <v>1.0016191000000001</v>
      </c>
      <c r="AAJ49" s="72">
        <v>1.0014841999999999</v>
      </c>
      <c r="AAK49" s="72">
        <v>1.0012573</v>
      </c>
      <c r="AAL49" s="72">
        <v>1.0009109</v>
      </c>
      <c r="AAM49" s="72">
        <v>1.0004181000000001</v>
      </c>
      <c r="AAN49" s="72">
        <v>0.99975720000000001</v>
      </c>
      <c r="AAO49" s="72">
        <v>0.99891346999999997</v>
      </c>
      <c r="AAP49" s="72">
        <v>0.99788239999999995</v>
      </c>
      <c r="AAQ49" s="72">
        <v>0.99666779999999999</v>
      </c>
      <c r="AAR49" s="72">
        <v>0.99528474</v>
      </c>
      <c r="AAS49" s="72">
        <v>0.99373513000000002</v>
      </c>
      <c r="AAT49" s="72">
        <v>0.99216616000000002</v>
      </c>
      <c r="AAU49" s="72">
        <v>0.99053466000000001</v>
      </c>
      <c r="AAV49" s="72">
        <v>0.98871945999999999</v>
      </c>
      <c r="AAW49" s="72">
        <v>0.98860824000000003</v>
      </c>
      <c r="AAX49" s="72">
        <v>1.0028013</v>
      </c>
      <c r="AAY49" s="72">
        <v>1.0030532000000001</v>
      </c>
      <c r="AAZ49" s="72">
        <v>1.0035533999999999</v>
      </c>
      <c r="ABA49" s="72">
        <v>1.0039802</v>
      </c>
      <c r="ABB49" s="72">
        <v>1.0043215999999999</v>
      </c>
      <c r="ABC49" s="72">
        <v>1.0045891</v>
      </c>
      <c r="ABD49" s="72">
        <v>1.0047885999999999</v>
      </c>
      <c r="ABE49" s="72">
        <v>1.0049170000000001</v>
      </c>
      <c r="ABF49" s="72">
        <v>1.0049713</v>
      </c>
      <c r="ABG49" s="72">
        <v>1.004942</v>
      </c>
      <c r="ABH49" s="72">
        <v>1.0048324</v>
      </c>
      <c r="ABI49" s="72">
        <v>1.0046425000000001</v>
      </c>
      <c r="ABJ49" s="72">
        <v>1.0043701</v>
      </c>
      <c r="ABK49" s="72">
        <v>1.0040180000000001</v>
      </c>
      <c r="ABL49" s="72">
        <v>1.0035955999999999</v>
      </c>
      <c r="ABM49" s="72">
        <v>1.0031143</v>
      </c>
      <c r="ABN49" s="72">
        <v>1.0025892999999999</v>
      </c>
      <c r="ABO49" s="72">
        <v>1.0020374999999999</v>
      </c>
      <c r="ABP49" s="72">
        <v>1.0014726</v>
      </c>
      <c r="ABQ49" s="72">
        <v>1.0009116</v>
      </c>
      <c r="ABR49" s="72">
        <v>1.0003709999999999</v>
      </c>
      <c r="ABS49" s="72">
        <v>0.99986582999999996</v>
      </c>
      <c r="ABT49" s="72">
        <v>0.99940899999999999</v>
      </c>
      <c r="ABU49" s="72">
        <v>0.99900555999999996</v>
      </c>
      <c r="ABV49" s="72">
        <v>0.99865835999999997</v>
      </c>
      <c r="ABW49" s="72">
        <v>0.99836510000000001</v>
      </c>
      <c r="ABX49" s="72">
        <v>0.99811570000000005</v>
      </c>
      <c r="ABY49" s="72">
        <v>0.99789380000000005</v>
      </c>
      <c r="ABZ49" s="72">
        <v>0.9976739</v>
      </c>
      <c r="ACA49" s="72">
        <v>0.99742260000000005</v>
      </c>
      <c r="ACB49" s="72">
        <v>0.99709696000000003</v>
      </c>
      <c r="ACC49" s="72">
        <v>0.99663999999999997</v>
      </c>
      <c r="ACD49" s="72">
        <v>0.99601125999999995</v>
      </c>
      <c r="ACE49" s="72">
        <v>0.9951565</v>
      </c>
      <c r="ACF49" s="72">
        <v>0.99407922999999998</v>
      </c>
      <c r="ACG49" s="72">
        <v>0.99275040000000003</v>
      </c>
      <c r="ACH49" s="72">
        <v>0.99113165999999997</v>
      </c>
      <c r="ACI49" s="72">
        <v>0.98928749999999999</v>
      </c>
      <c r="ACJ49" s="72">
        <v>0.98740950000000005</v>
      </c>
      <c r="ACK49" s="72">
        <v>0.98751926000000001</v>
      </c>
      <c r="ACL49" s="72">
        <v>1.0020529</v>
      </c>
      <c r="ACM49" s="72">
        <v>1.0025455999999999</v>
      </c>
      <c r="ACN49" s="72">
        <v>1.0035061000000001</v>
      </c>
      <c r="ACO49" s="72">
        <v>1.0044576999999999</v>
      </c>
      <c r="ACP49" s="72">
        <v>1.0053083</v>
      </c>
      <c r="ACQ49" s="72">
        <v>1.0060343</v>
      </c>
      <c r="ACR49" s="72">
        <v>1.0066255</v>
      </c>
      <c r="ACS49" s="72">
        <v>1.0070806999999999</v>
      </c>
      <c r="ACT49" s="72">
        <v>1.0074027999999999</v>
      </c>
      <c r="ACU49" s="72">
        <v>1.0075966000000001</v>
      </c>
      <c r="ACV49" s="72">
        <v>1.0076689000000001</v>
      </c>
      <c r="ACW49" s="72">
        <v>1.0076255000000001</v>
      </c>
      <c r="ACX49" s="72">
        <v>1.0074736</v>
      </c>
      <c r="ACY49" s="72">
        <v>1.0072186999999999</v>
      </c>
      <c r="ACZ49" s="72">
        <v>1.0068672999999999</v>
      </c>
      <c r="ADA49" s="72">
        <v>1.0064261000000001</v>
      </c>
      <c r="ADB49" s="72">
        <v>1.0059020000000001</v>
      </c>
      <c r="ADC49" s="72">
        <v>1.0053004000000001</v>
      </c>
      <c r="ADD49" s="72">
        <v>1.0046343</v>
      </c>
      <c r="ADE49" s="72">
        <v>1.0039136</v>
      </c>
      <c r="ADF49" s="72">
        <v>1.0031497</v>
      </c>
      <c r="ADG49" s="72">
        <v>1.0023595000000001</v>
      </c>
      <c r="ADH49" s="72">
        <v>1.0015757000000001</v>
      </c>
      <c r="ADI49" s="72">
        <v>1.0007425999999999</v>
      </c>
      <c r="ADJ49" s="72">
        <v>0.99992007000000005</v>
      </c>
      <c r="ADK49" s="72">
        <v>0.99913070000000004</v>
      </c>
      <c r="ADL49" s="72">
        <v>0.99839109999999998</v>
      </c>
      <c r="ADM49" s="72">
        <v>0.99771695999999999</v>
      </c>
      <c r="ADN49" s="72">
        <v>0.99712069999999997</v>
      </c>
      <c r="ADO49" s="72">
        <v>0.99661105999999999</v>
      </c>
      <c r="ADP49" s="72">
        <v>0.99618983000000005</v>
      </c>
      <c r="ADQ49" s="72">
        <v>0.99585325000000002</v>
      </c>
      <c r="ADR49" s="72">
        <v>0.99555780000000005</v>
      </c>
      <c r="ADS49" s="72">
        <v>0.99524707000000001</v>
      </c>
      <c r="ADT49" s="72">
        <v>0.99483423999999998</v>
      </c>
      <c r="ADU49" s="72">
        <v>0.99419109999999999</v>
      </c>
      <c r="ADV49" s="72">
        <v>0.99313169999999995</v>
      </c>
      <c r="ADW49" s="72">
        <v>0.99139440000000001</v>
      </c>
      <c r="ADX49" s="72">
        <v>0.98858020000000002</v>
      </c>
      <c r="ADY49" s="72">
        <v>0.98829305000000001</v>
      </c>
      <c r="ADZ49" s="77"/>
      <c r="AEA49" s="77"/>
      <c r="AEB49" s="77"/>
      <c r="AEC49" s="77"/>
      <c r="AED49" s="77"/>
      <c r="AEE49" s="111">
        <f t="shared" si="26"/>
        <v>44</v>
      </c>
      <c r="AEF49" s="109"/>
      <c r="AEG49" s="105">
        <f t="shared" si="44"/>
        <v>1.0040667999999999</v>
      </c>
      <c r="AEH49" s="105">
        <f t="shared" si="44"/>
        <v>0.99704459999999995</v>
      </c>
      <c r="AEI49" s="105">
        <f t="shared" si="44"/>
        <v>0.98074746000000002</v>
      </c>
      <c r="AEJ49" s="105">
        <f t="shared" si="44"/>
        <v>0.97460150000000001</v>
      </c>
      <c r="AEK49" s="105">
        <f t="shared" si="44"/>
        <v>0.97967844999999998</v>
      </c>
      <c r="AEL49" s="105">
        <f t="shared" si="44"/>
        <v>0.97158699999999998</v>
      </c>
      <c r="AEM49" s="105">
        <f t="shared" si="44"/>
        <v>0.98266935</v>
      </c>
      <c r="AEN49" s="105">
        <f t="shared" si="44"/>
        <v>1.0090722000000001</v>
      </c>
      <c r="AEO49" s="105">
        <f t="shared" si="44"/>
        <v>1.0124128999999999</v>
      </c>
      <c r="AEP49" s="105">
        <f t="shared" si="44"/>
        <v>0.97945660000000001</v>
      </c>
      <c r="AEQ49" s="105">
        <f t="shared" si="45"/>
        <v>0.97428535999999999</v>
      </c>
      <c r="AER49" s="105">
        <f t="shared" si="45"/>
        <v>0.97704279999999999</v>
      </c>
      <c r="AES49" s="105">
        <f t="shared" si="45"/>
        <v>0.97954410000000003</v>
      </c>
      <c r="AET49" s="105">
        <f t="shared" si="45"/>
        <v>0.98623824000000004</v>
      </c>
      <c r="AEU49" s="105">
        <f t="shared" si="45"/>
        <v>0.98775184000000005</v>
      </c>
      <c r="AEV49" s="105">
        <f t="shared" si="45"/>
        <v>0.98853400000000002</v>
      </c>
      <c r="AEW49" s="105">
        <f t="shared" si="45"/>
        <v>0.98831809999999998</v>
      </c>
      <c r="AEX49" s="105">
        <f t="shared" si="45"/>
        <v>0.98801559999999999</v>
      </c>
      <c r="AEY49" s="105">
        <f t="shared" si="45"/>
        <v>0.98784950000000005</v>
      </c>
      <c r="AEZ49" s="99">
        <f t="shared" si="42"/>
        <v>33.619999999999997</v>
      </c>
      <c r="AFA49" s="69"/>
      <c r="AFB49" s="202" t="s">
        <v>82</v>
      </c>
      <c r="AFC49" s="106">
        <f t="shared" si="43"/>
        <v>0.98678507368421042</v>
      </c>
      <c r="AFD49" s="69"/>
      <c r="AFE49" s="109"/>
      <c r="AFF49" s="105">
        <f t="shared" si="46"/>
        <v>0.99827319999999997</v>
      </c>
      <c r="AFG49" s="105">
        <f t="shared" si="46"/>
        <v>0.99901580000000001</v>
      </c>
      <c r="AFH49" s="105">
        <f t="shared" si="46"/>
        <v>0.99836533999999999</v>
      </c>
      <c r="AFI49" s="105">
        <f t="shared" si="46"/>
        <v>1.0069463999999999</v>
      </c>
      <c r="AFJ49" s="105">
        <f t="shared" si="46"/>
        <v>1.0077564999999999</v>
      </c>
      <c r="AFK49" s="105">
        <f t="shared" si="46"/>
        <v>1.0076453999999999</v>
      </c>
      <c r="AFL49" s="105">
        <f t="shared" si="46"/>
        <v>0.99063175999999997</v>
      </c>
      <c r="AFM49" s="105">
        <f t="shared" si="46"/>
        <v>0.97740570000000004</v>
      </c>
      <c r="AFN49" s="105">
        <f t="shared" si="46"/>
        <v>0.97712920000000003</v>
      </c>
      <c r="AFO49" s="105">
        <f t="shared" si="46"/>
        <v>0.98993003000000002</v>
      </c>
      <c r="AFP49" s="105">
        <f t="shared" si="47"/>
        <v>1.0039567</v>
      </c>
      <c r="AFQ49" s="105">
        <f t="shared" si="47"/>
        <v>1.0001825</v>
      </c>
      <c r="AFR49" s="105">
        <f t="shared" si="47"/>
        <v>0.99317949999999999</v>
      </c>
      <c r="AFS49" s="105">
        <f t="shared" si="47"/>
        <v>0.99260820000000005</v>
      </c>
      <c r="AFT49" s="105">
        <f t="shared" si="47"/>
        <v>0.99631130000000001</v>
      </c>
      <c r="AFU49" s="105">
        <f t="shared" si="47"/>
        <v>1.0026199</v>
      </c>
      <c r="AFV49" s="105">
        <f t="shared" si="47"/>
        <v>1.0061013999999999</v>
      </c>
      <c r="AFW49" s="105">
        <f t="shared" si="47"/>
        <v>1.0054888</v>
      </c>
      <c r="AFX49" s="105">
        <f t="shared" si="47"/>
        <v>1.0059539</v>
      </c>
      <c r="AFY49" s="105"/>
      <c r="AFZ49" s="106">
        <f t="shared" si="28"/>
        <v>0.99786850157894724</v>
      </c>
      <c r="AGA49" s="69"/>
      <c r="AGB49" s="69"/>
      <c r="AGC49" s="69"/>
      <c r="AGD49" s="69"/>
      <c r="AGE49" s="69"/>
      <c r="AGF49" s="69"/>
      <c r="AGG49" s="69"/>
      <c r="AGH49" s="69"/>
      <c r="AGI49" s="69"/>
      <c r="AGJ49" s="69"/>
      <c r="AGK49" s="69"/>
      <c r="AGL49" s="69"/>
      <c r="AGM49" s="69"/>
      <c r="AGN49" s="69"/>
      <c r="AGO49" s="69"/>
      <c r="AGP49" s="69"/>
      <c r="AGQ49" s="69"/>
      <c r="AGR49" s="69"/>
      <c r="AGS49" s="69"/>
      <c r="AGT49" s="69"/>
      <c r="AGU49" s="69"/>
      <c r="AGV49" s="69"/>
      <c r="AGW49" s="69"/>
      <c r="AGX49" s="69"/>
      <c r="AGY49" s="69"/>
      <c r="AGZ49" s="69"/>
      <c r="AHA49" s="69"/>
      <c r="AHB49" s="69"/>
      <c r="AHC49" s="69"/>
      <c r="AHD49" s="69"/>
      <c r="AHE49" s="69"/>
      <c r="AHF49" s="69"/>
      <c r="AHG49" s="69"/>
      <c r="AHH49" s="69"/>
      <c r="AHI49" s="69"/>
      <c r="AHJ49" s="69"/>
      <c r="AHK49" s="69"/>
      <c r="AHL49" s="69"/>
      <c r="AHM49" s="69"/>
      <c r="AHN49" s="69"/>
      <c r="AHO49" s="69"/>
      <c r="AHP49" s="69"/>
      <c r="AHQ49" s="69"/>
      <c r="AHR49" s="69"/>
      <c r="AHS49" s="69"/>
      <c r="AHT49" s="69"/>
      <c r="AHU49" s="69"/>
      <c r="AHV49" s="69"/>
      <c r="AHW49" s="69"/>
      <c r="AHX49" s="69"/>
      <c r="AHY49" s="69"/>
      <c r="AHZ49" s="69"/>
      <c r="AIA49" s="69"/>
      <c r="AIB49" s="69"/>
      <c r="AIC49" s="69"/>
      <c r="AID49" s="69"/>
      <c r="AIE49" s="69"/>
      <c r="AIF49" s="69"/>
      <c r="AIG49" s="69"/>
      <c r="AIH49" s="69"/>
      <c r="AII49" s="69"/>
      <c r="AIJ49" s="69"/>
      <c r="AIK49" s="69"/>
      <c r="AIL49" s="69"/>
      <c r="AIM49" s="69"/>
      <c r="AIN49" s="69"/>
      <c r="AIO49" s="69"/>
      <c r="AIP49" s="69"/>
      <c r="AIQ49" s="69"/>
      <c r="AIR49" s="69"/>
      <c r="AIS49" s="69"/>
      <c r="AIT49" s="69"/>
      <c r="AIU49" s="69"/>
      <c r="AIV49" s="69"/>
      <c r="AIW49" s="69"/>
      <c r="AIX49" s="69"/>
      <c r="AIY49" s="69"/>
      <c r="AIZ49" s="69"/>
      <c r="AJA49" s="69"/>
      <c r="AJB49" s="69"/>
      <c r="AJC49" s="69"/>
      <c r="AJD49" s="69"/>
      <c r="AJE49" s="69"/>
      <c r="AJF49" s="69"/>
      <c r="AJG49" s="69"/>
      <c r="AJH49" s="69"/>
      <c r="AJI49" s="69"/>
      <c r="AJJ49" s="69"/>
      <c r="AJK49" s="69"/>
      <c r="AJL49" s="69"/>
      <c r="AJM49" s="69"/>
      <c r="AJN49" s="69"/>
      <c r="AJO49" s="69"/>
      <c r="AJP49" s="69"/>
      <c r="AJQ49" s="69"/>
      <c r="AJR49" s="69"/>
      <c r="AJS49" s="69"/>
      <c r="AJT49" s="69"/>
      <c r="AJU49" s="69"/>
      <c r="AJV49" s="69"/>
      <c r="AJW49" s="69"/>
      <c r="AJX49" s="69"/>
      <c r="AJY49" s="69"/>
      <c r="AJZ49" s="69"/>
      <c r="AKA49" s="69"/>
      <c r="AKB49" s="69"/>
      <c r="AKC49" s="69"/>
      <c r="AKD49" s="69"/>
      <c r="AKE49" s="69"/>
      <c r="AKF49" s="69"/>
      <c r="AKG49" s="69"/>
      <c r="AKH49" s="69"/>
      <c r="AKI49" s="69"/>
      <c r="AKJ49" s="69"/>
      <c r="AKK49" s="69"/>
      <c r="AKL49" s="69"/>
      <c r="AKM49" s="69"/>
      <c r="AKN49" s="69"/>
      <c r="AKO49" s="69"/>
      <c r="AKP49" s="69"/>
      <c r="AKQ49" s="69"/>
      <c r="AKR49" s="69"/>
      <c r="AKS49" s="69"/>
      <c r="AKT49" s="69"/>
      <c r="AKU49" s="69"/>
      <c r="AKV49" s="69"/>
      <c r="AKW49" s="69"/>
      <c r="AKX49" s="69"/>
      <c r="AKY49" s="69"/>
      <c r="AKZ49" s="69"/>
      <c r="ALA49" s="69"/>
      <c r="ALB49" s="69"/>
      <c r="ALC49" s="69"/>
      <c r="ALD49" s="69"/>
      <c r="ALE49" s="69"/>
      <c r="ALF49" s="69"/>
      <c r="ALG49" s="69"/>
      <c r="ALH49" s="69"/>
      <c r="ALI49" s="69"/>
      <c r="ALJ49" s="69"/>
      <c r="ALK49" s="69"/>
      <c r="ALL49" s="69"/>
      <c r="ALM49" s="69"/>
      <c r="ALN49" s="69"/>
      <c r="ALO49" s="69"/>
      <c r="ALP49" s="69"/>
      <c r="ALQ49" s="69"/>
      <c r="ALR49" s="69"/>
      <c r="ALS49" s="69"/>
      <c r="ALT49" s="69"/>
      <c r="ALU49" s="69"/>
      <c r="ALV49" s="69"/>
      <c r="ALW49" s="69"/>
      <c r="ALX49" s="69"/>
      <c r="ALY49" s="69"/>
      <c r="ALZ49" s="69"/>
      <c r="AMA49" s="69"/>
      <c r="AMB49" s="69"/>
      <c r="AMC49" s="69"/>
      <c r="AMD49" s="69"/>
      <c r="AME49" s="69"/>
      <c r="AMF49" s="69"/>
      <c r="AMG49" s="69"/>
      <c r="AMH49" s="69"/>
      <c r="AMI49" s="69"/>
      <c r="AMJ49" s="69"/>
      <c r="AMK49" s="69"/>
      <c r="AML49" s="69"/>
      <c r="AMM49" s="69"/>
      <c r="AMN49" s="69"/>
      <c r="AMO49" s="69"/>
      <c r="AMP49" s="69"/>
      <c r="AMQ49" s="69"/>
      <c r="AMR49" s="69"/>
      <c r="AMS49" s="69"/>
      <c r="AMT49" s="69"/>
      <c r="AMU49" s="69"/>
      <c r="AMV49" s="69"/>
      <c r="AMW49" s="69"/>
      <c r="AMX49" s="69"/>
      <c r="AMY49" s="69"/>
      <c r="AMZ49" s="69"/>
      <c r="ANA49" s="69"/>
      <c r="ANB49" s="69"/>
      <c r="ANC49" s="69"/>
      <c r="AND49" s="69"/>
      <c r="ANE49" s="69"/>
      <c r="ANF49" s="69"/>
      <c r="ANG49" s="69"/>
      <c r="ANH49" s="69"/>
      <c r="ANI49" s="69"/>
      <c r="ANJ49" s="69"/>
      <c r="ANK49" s="69"/>
      <c r="ANL49" s="69"/>
      <c r="ANM49" s="69"/>
      <c r="ANN49" s="69"/>
      <c r="ANO49" s="69"/>
      <c r="ANP49" s="69"/>
      <c r="ANQ49" s="69"/>
      <c r="ANR49" s="69"/>
      <c r="ANS49" s="69"/>
      <c r="ANT49" s="69"/>
      <c r="ANU49" s="69"/>
      <c r="ANV49" s="69"/>
      <c r="ANW49" s="69"/>
      <c r="ANX49" s="69"/>
      <c r="ANY49" s="69"/>
      <c r="ANZ49" s="69"/>
      <c r="AOA49" s="69"/>
      <c r="AOB49" s="69"/>
      <c r="AOC49" s="69"/>
      <c r="AOD49" s="69"/>
      <c r="AOE49" s="69"/>
      <c r="AOF49" s="69"/>
      <c r="AOG49" s="69"/>
      <c r="AOH49" s="69"/>
      <c r="AOI49" s="69"/>
      <c r="AOJ49" s="69"/>
      <c r="AOK49" s="69"/>
      <c r="AOL49" s="69"/>
      <c r="AOM49" s="69"/>
      <c r="AON49" s="69"/>
      <c r="AOO49" s="69"/>
      <c r="AOP49" s="69"/>
      <c r="AOQ49" s="69"/>
      <c r="AOR49" s="69"/>
      <c r="AOS49" s="69"/>
      <c r="AOT49" s="69"/>
      <c r="AOU49" s="69"/>
      <c r="AOV49" s="69"/>
      <c r="AOW49" s="69"/>
      <c r="AOX49" s="69"/>
      <c r="AOY49" s="69"/>
      <c r="AOZ49" s="69"/>
      <c r="APA49" s="69"/>
      <c r="APB49" s="69"/>
      <c r="APC49" s="69"/>
      <c r="APD49" s="69"/>
      <c r="APE49" s="69"/>
      <c r="APF49" s="69"/>
      <c r="APG49" s="69"/>
      <c r="APH49" s="69"/>
      <c r="API49" s="69"/>
      <c r="APJ49" s="69"/>
      <c r="APK49" s="69"/>
      <c r="APL49" s="69"/>
      <c r="APM49" s="69"/>
      <c r="APN49" s="69"/>
      <c r="APO49" s="69"/>
      <c r="APP49" s="69"/>
      <c r="APQ49" s="69"/>
      <c r="APR49" s="69"/>
      <c r="APS49" s="69"/>
      <c r="APT49" s="69"/>
      <c r="APU49" s="69"/>
      <c r="APV49" s="69"/>
      <c r="APW49" s="69"/>
      <c r="APX49" s="69"/>
      <c r="APY49" s="69"/>
      <c r="APZ49" s="69"/>
      <c r="AQA49" s="69"/>
      <c r="AQB49" s="69"/>
      <c r="AQC49" s="69"/>
      <c r="AQD49" s="69"/>
      <c r="AQE49" s="69"/>
      <c r="AQF49" s="69"/>
      <c r="AQG49" s="69"/>
      <c r="AQH49" s="69"/>
      <c r="AQI49" s="69"/>
      <c r="AQJ49" s="69"/>
      <c r="AQK49" s="69"/>
      <c r="AQL49" s="69"/>
      <c r="AQM49" s="69"/>
      <c r="AQN49" s="69"/>
      <c r="AQO49" s="69"/>
      <c r="AQP49" s="69"/>
      <c r="AQQ49" s="69"/>
      <c r="AQR49" s="69"/>
      <c r="AQS49" s="69"/>
      <c r="AQT49" s="69"/>
      <c r="AQU49" s="69"/>
      <c r="AQV49" s="69"/>
      <c r="AQW49" s="69"/>
      <c r="AQX49" s="69"/>
      <c r="AQY49" s="69"/>
      <c r="AQZ49" s="69"/>
      <c r="ARA49" s="69"/>
      <c r="ARB49" s="69"/>
      <c r="ARC49" s="69"/>
      <c r="ARD49" s="69"/>
      <c r="ARE49" s="69"/>
      <c r="ARF49" s="69"/>
      <c r="ARG49" s="69"/>
      <c r="ARH49" s="69"/>
      <c r="ARI49" s="69"/>
      <c r="ARJ49" s="69"/>
      <c r="ARK49" s="69"/>
      <c r="ARL49" s="69"/>
      <c r="ARM49" s="69"/>
      <c r="ARN49" s="69"/>
      <c r="ARO49" s="69"/>
      <c r="ARP49" s="69"/>
      <c r="ARQ49" s="69"/>
      <c r="ARR49" s="69"/>
      <c r="ARS49" s="69"/>
      <c r="ART49" s="69"/>
      <c r="ARU49" s="69"/>
      <c r="ARV49" s="69"/>
      <c r="ARW49" s="69"/>
      <c r="ARX49" s="69"/>
      <c r="ARY49" s="69"/>
      <c r="ARZ49" s="69"/>
      <c r="ASA49" s="69"/>
      <c r="ASB49" s="69"/>
    </row>
    <row r="50" spans="1:1178" ht="2.1" customHeight="1" x14ac:dyDescent="0.25">
      <c r="A50" s="77"/>
      <c r="B50" s="98">
        <v>44</v>
      </c>
      <c r="C50" s="99">
        <v>34.44</v>
      </c>
      <c r="D50" s="94">
        <f t="shared" si="41"/>
        <v>2</v>
      </c>
      <c r="E50" s="77"/>
      <c r="F50" s="191">
        <v>0.99860877000000003</v>
      </c>
      <c r="G50" s="70">
        <v>0.99692740000000002</v>
      </c>
      <c r="H50" s="70">
        <v>0.99636142999999999</v>
      </c>
      <c r="I50" s="70">
        <v>0.99621694999999999</v>
      </c>
      <c r="J50" s="70">
        <v>0.99630207000000004</v>
      </c>
      <c r="K50" s="70">
        <v>0.99653935000000005</v>
      </c>
      <c r="L50" s="70">
        <v>0.99687879999999995</v>
      </c>
      <c r="M50" s="70">
        <v>0.99727690000000002</v>
      </c>
      <c r="N50" s="70">
        <v>0.99769479999999999</v>
      </c>
      <c r="O50" s="70">
        <v>0.99810122999999995</v>
      </c>
      <c r="P50" s="70">
        <v>0.99846995000000005</v>
      </c>
      <c r="Q50" s="70">
        <v>0.99878169999999999</v>
      </c>
      <c r="R50" s="70">
        <v>0.99902489999999999</v>
      </c>
      <c r="S50" s="70">
        <v>0.99919283000000003</v>
      </c>
      <c r="T50" s="70">
        <v>0.99928349999999999</v>
      </c>
      <c r="U50" s="70">
        <v>0.99929699999999999</v>
      </c>
      <c r="V50" s="70">
        <v>0.99925220000000003</v>
      </c>
      <c r="W50" s="70">
        <v>0.99913859999999999</v>
      </c>
      <c r="X50" s="70">
        <v>0.99896720000000006</v>
      </c>
      <c r="Y50" s="70">
        <v>0.99874249999999998</v>
      </c>
      <c r="Z50" s="70">
        <v>0.99846846</v>
      </c>
      <c r="AA50" s="71">
        <v>0.99815039999999999</v>
      </c>
      <c r="AB50" s="71">
        <v>0.99780639999999998</v>
      </c>
      <c r="AC50" s="71">
        <v>0.99736254999999996</v>
      </c>
      <c r="AD50" s="71">
        <v>0.99687773000000002</v>
      </c>
      <c r="AE50" s="71">
        <v>0.99636406</v>
      </c>
      <c r="AF50" s="71">
        <v>0.99582976000000001</v>
      </c>
      <c r="AG50" s="71">
        <v>0.99528265000000005</v>
      </c>
      <c r="AH50" s="71">
        <v>0.99473405000000004</v>
      </c>
      <c r="AI50" s="71">
        <v>0.99416506000000004</v>
      </c>
      <c r="AJ50" s="71">
        <v>0.99374039999999997</v>
      </c>
      <c r="AK50" s="71">
        <v>0.99349509999999996</v>
      </c>
      <c r="AL50" s="71">
        <v>0.99359730000000002</v>
      </c>
      <c r="AM50" s="71">
        <v>0.99393547000000004</v>
      </c>
      <c r="AN50" s="71">
        <v>0.99475484999999997</v>
      </c>
      <c r="AO50" s="71">
        <v>0.99622964999999997</v>
      </c>
      <c r="AP50" s="71">
        <v>0.99851774999999998</v>
      </c>
      <c r="AQ50" s="71">
        <v>1.0016350999999999</v>
      </c>
      <c r="AR50" s="71">
        <v>1.0048231000000001</v>
      </c>
      <c r="AS50" s="71">
        <v>1.0044719</v>
      </c>
      <c r="AT50" s="72">
        <v>0.9989131</v>
      </c>
      <c r="AU50" s="72">
        <v>0.99712679999999998</v>
      </c>
      <c r="AV50" s="72">
        <v>0.99649849999999995</v>
      </c>
      <c r="AW50" s="72">
        <v>0.99628556000000001</v>
      </c>
      <c r="AX50" s="72">
        <v>0.99638349999999998</v>
      </c>
      <c r="AY50" s="72">
        <v>0.99667393999999998</v>
      </c>
      <c r="AZ50" s="72">
        <v>0.99711495999999999</v>
      </c>
      <c r="BA50" s="72">
        <v>0.99762963999999998</v>
      </c>
      <c r="BB50" s="72">
        <v>0.99812880000000004</v>
      </c>
      <c r="BC50" s="72">
        <v>0.99853230000000004</v>
      </c>
      <c r="BD50" s="72">
        <v>0.99878230000000001</v>
      </c>
      <c r="BE50" s="72">
        <v>0.99884930000000005</v>
      </c>
      <c r="BF50" s="72">
        <v>0.99874693000000003</v>
      </c>
      <c r="BG50" s="72">
        <v>0.9984864</v>
      </c>
      <c r="BH50" s="72">
        <v>0.9981082</v>
      </c>
      <c r="BI50" s="72">
        <v>0.99765300000000001</v>
      </c>
      <c r="BJ50" s="72">
        <v>0.99716145</v>
      </c>
      <c r="BK50" s="72">
        <v>0.99667099999999997</v>
      </c>
      <c r="BL50" s="72">
        <v>0.99621826000000002</v>
      </c>
      <c r="BM50" s="72">
        <v>0.99583440000000001</v>
      </c>
      <c r="BN50" s="72">
        <v>0.99554556999999999</v>
      </c>
      <c r="BO50" s="72">
        <v>0.9953727</v>
      </c>
      <c r="BP50" s="72">
        <v>0.99533210000000005</v>
      </c>
      <c r="BQ50" s="72">
        <v>0.99541710000000005</v>
      </c>
      <c r="BR50" s="72">
        <v>0.99567013999999998</v>
      </c>
      <c r="BS50" s="72">
        <v>0.99606574000000003</v>
      </c>
      <c r="BT50" s="72">
        <v>0.99657870000000004</v>
      </c>
      <c r="BU50" s="72">
        <v>0.9971276</v>
      </c>
      <c r="BV50" s="72">
        <v>0.99776566</v>
      </c>
      <c r="BW50" s="72">
        <v>0.99841665999999996</v>
      </c>
      <c r="BX50" s="72">
        <v>0.99902415</v>
      </c>
      <c r="BY50" s="72">
        <v>0.99952070000000004</v>
      </c>
      <c r="BZ50" s="72">
        <v>0.99984455000000005</v>
      </c>
      <c r="CA50" s="72">
        <v>0.99983250000000001</v>
      </c>
      <c r="CB50" s="72">
        <v>0.9995347</v>
      </c>
      <c r="CC50" s="72">
        <v>0.99881109999999995</v>
      </c>
      <c r="CD50" s="72">
        <v>0.99764140000000001</v>
      </c>
      <c r="CE50" s="72">
        <v>0.99663376999999997</v>
      </c>
      <c r="CF50" s="72">
        <v>0.99773080000000003</v>
      </c>
      <c r="CG50" s="72">
        <v>0.99756060000000002</v>
      </c>
      <c r="CH50" s="72">
        <v>0.99786589999999997</v>
      </c>
      <c r="CI50" s="72">
        <v>0.99498710000000001</v>
      </c>
      <c r="CJ50" s="72">
        <v>0.99370586999999999</v>
      </c>
      <c r="CK50" s="72">
        <v>0.99315184000000001</v>
      </c>
      <c r="CL50" s="72">
        <v>0.99322014999999997</v>
      </c>
      <c r="CM50" s="72">
        <v>0.99379735999999996</v>
      </c>
      <c r="CN50" s="72">
        <v>0.99481845000000002</v>
      </c>
      <c r="CO50" s="72">
        <v>0.99605166999999994</v>
      </c>
      <c r="CP50" s="72">
        <v>0.99725399999999997</v>
      </c>
      <c r="CQ50" s="72">
        <v>0.99821174000000001</v>
      </c>
      <c r="CR50" s="72">
        <v>0.99876920000000002</v>
      </c>
      <c r="CS50" s="72">
        <v>0.99897015</v>
      </c>
      <c r="CT50" s="72">
        <v>0.99887353000000001</v>
      </c>
      <c r="CU50" s="72">
        <v>0.99867254000000005</v>
      </c>
      <c r="CV50" s="72">
        <v>0.99841857000000001</v>
      </c>
      <c r="CW50" s="72">
        <v>0.99817979999999995</v>
      </c>
      <c r="CX50" s="72">
        <v>0.99796189999999996</v>
      </c>
      <c r="CY50" s="72">
        <v>0.99778520000000004</v>
      </c>
      <c r="CZ50" s="72">
        <v>0.99766220000000005</v>
      </c>
      <c r="DA50" s="72">
        <v>0.99759966</v>
      </c>
      <c r="DB50" s="72">
        <v>0.99759569999999997</v>
      </c>
      <c r="DC50" s="72">
        <v>0.99762434</v>
      </c>
      <c r="DD50" s="72">
        <v>0.99766840000000001</v>
      </c>
      <c r="DE50" s="72">
        <v>0.99793595000000002</v>
      </c>
      <c r="DF50" s="72">
        <v>0.99816906000000005</v>
      </c>
      <c r="DG50" s="72">
        <v>0.99822710000000003</v>
      </c>
      <c r="DH50" s="72">
        <v>0.99838550000000004</v>
      </c>
      <c r="DI50" s="72">
        <v>0.99852629999999998</v>
      </c>
      <c r="DJ50" s="72">
        <v>0.99859184000000001</v>
      </c>
      <c r="DK50" s="72">
        <v>0.99853340000000002</v>
      </c>
      <c r="DL50" s="72">
        <v>0.99827739999999998</v>
      </c>
      <c r="DM50" s="72">
        <v>0.99773970000000001</v>
      </c>
      <c r="DN50" s="72">
        <v>0.99682539999999997</v>
      </c>
      <c r="DO50" s="72">
        <v>0.99543839999999995</v>
      </c>
      <c r="DP50" s="72">
        <v>0.99355744999999995</v>
      </c>
      <c r="DQ50" s="72">
        <v>0.99128139999999998</v>
      </c>
      <c r="DR50" s="72">
        <v>0.98869956000000003</v>
      </c>
      <c r="DS50" s="72">
        <v>0.98572433000000004</v>
      </c>
      <c r="DT50" s="72">
        <v>0.98098079999999999</v>
      </c>
      <c r="DU50" s="72">
        <v>0.98156124</v>
      </c>
      <c r="DV50" s="72">
        <v>0.99782550000000003</v>
      </c>
      <c r="DW50" s="72">
        <v>0.99498140000000002</v>
      </c>
      <c r="DX50" s="72">
        <v>0.99499475999999998</v>
      </c>
      <c r="DY50" s="72">
        <v>0.99578719999999998</v>
      </c>
      <c r="DZ50" s="72">
        <v>0.99729509999999999</v>
      </c>
      <c r="EA50" s="72">
        <v>0.99933594000000003</v>
      </c>
      <c r="EB50" s="72">
        <v>1.0014377999999999</v>
      </c>
      <c r="EC50" s="72">
        <v>1.003771</v>
      </c>
      <c r="ED50" s="72">
        <v>1.0055174</v>
      </c>
      <c r="EE50" s="72">
        <v>1.0060148</v>
      </c>
      <c r="EF50" s="72">
        <v>1.0059648999999999</v>
      </c>
      <c r="EG50" s="72">
        <v>1.0058606999999999</v>
      </c>
      <c r="EH50" s="72">
        <v>1.0058507999999999</v>
      </c>
      <c r="EI50" s="72">
        <v>1.0059359000000001</v>
      </c>
      <c r="EJ50" s="72">
        <v>1.0061153</v>
      </c>
      <c r="EK50" s="72">
        <v>1.0063279000000001</v>
      </c>
      <c r="EL50" s="72">
        <v>1.0065474999999999</v>
      </c>
      <c r="EM50" s="72">
        <v>1.0067128000000001</v>
      </c>
      <c r="EN50" s="72">
        <v>1.0067832000000001</v>
      </c>
      <c r="EO50" s="72">
        <v>1.0067472</v>
      </c>
      <c r="EP50" s="72">
        <v>1.006572</v>
      </c>
      <c r="EQ50" s="72">
        <v>1.0062302000000001</v>
      </c>
      <c r="ER50" s="72">
        <v>1.0057738000000001</v>
      </c>
      <c r="ES50" s="72">
        <v>1.0051104</v>
      </c>
      <c r="ET50" s="72">
        <v>1.0043565999999999</v>
      </c>
      <c r="EU50" s="72">
        <v>1.0035016999999999</v>
      </c>
      <c r="EV50" s="72">
        <v>1.0025811</v>
      </c>
      <c r="EW50" s="72">
        <v>1.0016315</v>
      </c>
      <c r="EX50" s="72">
        <v>1.0006839999999999</v>
      </c>
      <c r="EY50" s="72">
        <v>0.99975539999999996</v>
      </c>
      <c r="EZ50" s="72">
        <v>0.99882864999999998</v>
      </c>
      <c r="FA50" s="72">
        <v>0.9978245</v>
      </c>
      <c r="FB50" s="72">
        <v>0.99650806000000003</v>
      </c>
      <c r="FC50" s="72">
        <v>0.99430980000000002</v>
      </c>
      <c r="FD50" s="72">
        <v>0.99107707</v>
      </c>
      <c r="FE50" s="72">
        <v>0.98756116999999999</v>
      </c>
      <c r="FF50" s="72">
        <v>0.98415580000000003</v>
      </c>
      <c r="FG50" s="72">
        <v>0.98101700000000003</v>
      </c>
      <c r="FH50" s="72">
        <v>0.97847753999999998</v>
      </c>
      <c r="FI50" s="72">
        <v>0.97865944999999999</v>
      </c>
      <c r="FJ50" s="72">
        <v>1.0008140000000001</v>
      </c>
      <c r="FK50" s="72">
        <v>1.0005264</v>
      </c>
      <c r="FL50" s="72">
        <v>1.0024398999999999</v>
      </c>
      <c r="FM50" s="72">
        <v>1.004902</v>
      </c>
      <c r="FN50" s="72">
        <v>1.0069182000000001</v>
      </c>
      <c r="FO50" s="72">
        <v>1.0066298</v>
      </c>
      <c r="FP50" s="72">
        <v>1.0041701000000001</v>
      </c>
      <c r="FQ50" s="72">
        <v>1.0066428000000001</v>
      </c>
      <c r="FR50" s="72">
        <v>1.0059754000000001</v>
      </c>
      <c r="FS50" s="72">
        <v>1.0057676</v>
      </c>
      <c r="FT50" s="72">
        <v>1.005892</v>
      </c>
      <c r="FU50" s="72">
        <v>1.0061017000000001</v>
      </c>
      <c r="FV50" s="72">
        <v>1.0062736999999999</v>
      </c>
      <c r="FW50" s="72">
        <v>1.0063397999999999</v>
      </c>
      <c r="FX50" s="72">
        <v>1.0062875</v>
      </c>
      <c r="FY50" s="72">
        <v>1.0061062999999999</v>
      </c>
      <c r="FZ50" s="72">
        <v>1.0058183999999999</v>
      </c>
      <c r="GA50" s="72">
        <v>1.0051881</v>
      </c>
      <c r="GB50" s="72">
        <v>1.0044886</v>
      </c>
      <c r="GC50" s="72">
        <v>1.0040313999999999</v>
      </c>
      <c r="GD50" s="72">
        <v>1.0032223</v>
      </c>
      <c r="GE50" s="72">
        <v>1.0022743999999999</v>
      </c>
      <c r="GF50" s="72">
        <v>1.0011823</v>
      </c>
      <c r="GG50" s="72">
        <v>0.99994326</v>
      </c>
      <c r="GH50" s="72">
        <v>0.99855959999999999</v>
      </c>
      <c r="GI50" s="72">
        <v>0.99704384999999995</v>
      </c>
      <c r="GJ50" s="72">
        <v>0.99543090000000001</v>
      </c>
      <c r="GK50" s="72">
        <v>0.99378759999999999</v>
      </c>
      <c r="GL50" s="72">
        <v>0.99223130000000004</v>
      </c>
      <c r="GM50" s="72">
        <v>0.99094510000000002</v>
      </c>
      <c r="GN50" s="72">
        <v>0.99018720000000005</v>
      </c>
      <c r="GO50" s="72">
        <v>0.99032664000000004</v>
      </c>
      <c r="GP50" s="72">
        <v>0.99124383999999999</v>
      </c>
      <c r="GQ50" s="72">
        <v>0.98911539999999998</v>
      </c>
      <c r="GR50" s="72">
        <v>0.98939869999999996</v>
      </c>
      <c r="GS50" s="72">
        <v>0.9902474</v>
      </c>
      <c r="GT50" s="72">
        <v>0.99051999999999996</v>
      </c>
      <c r="GU50" s="72">
        <v>0.98968710000000004</v>
      </c>
      <c r="GV50" s="72">
        <v>0.98758953999999999</v>
      </c>
      <c r="GW50" s="72">
        <v>0.98625569999999996</v>
      </c>
      <c r="GX50" s="72">
        <v>1.009906</v>
      </c>
      <c r="GY50" s="72">
        <v>1.0147263</v>
      </c>
      <c r="GZ50" s="72">
        <v>1.0171737999999999</v>
      </c>
      <c r="HA50" s="72">
        <v>1.0181903999999999</v>
      </c>
      <c r="HB50" s="72">
        <v>1.0164055999999999</v>
      </c>
      <c r="HC50" s="72">
        <v>1.0070747</v>
      </c>
      <c r="HD50" s="72">
        <v>0.98856752999999997</v>
      </c>
      <c r="HE50" s="72">
        <v>1.0015669</v>
      </c>
      <c r="HF50" s="72">
        <v>1.0047360000000001</v>
      </c>
      <c r="HG50" s="72">
        <v>1.0048957000000001</v>
      </c>
      <c r="HH50" s="72">
        <v>1.0039989</v>
      </c>
      <c r="HI50" s="72">
        <v>1.0026003000000001</v>
      </c>
      <c r="HJ50" s="72">
        <v>1.0008630000000001</v>
      </c>
      <c r="HK50" s="72">
        <v>0.99886010000000003</v>
      </c>
      <c r="HL50" s="72">
        <v>0.99661290000000002</v>
      </c>
      <c r="HM50" s="72">
        <v>0.99404155999999999</v>
      </c>
      <c r="HN50" s="72">
        <v>0.99130404000000005</v>
      </c>
      <c r="HO50" s="72">
        <v>0.98829959999999994</v>
      </c>
      <c r="HP50" s="72">
        <v>0.98516464000000004</v>
      </c>
      <c r="HQ50" s="72">
        <v>0.98203945000000004</v>
      </c>
      <c r="HR50" s="72">
        <v>0.97875327000000001</v>
      </c>
      <c r="HS50" s="72">
        <v>0.97538170000000002</v>
      </c>
      <c r="HT50" s="72">
        <v>0.97197710000000004</v>
      </c>
      <c r="HU50" s="72">
        <v>0.96861439999999999</v>
      </c>
      <c r="HV50" s="72">
        <v>0.96540265999999997</v>
      </c>
      <c r="HW50" s="72">
        <v>0.96250219999999997</v>
      </c>
      <c r="HX50" s="72">
        <v>0.96014595000000003</v>
      </c>
      <c r="HY50" s="72">
        <v>0.95868260000000005</v>
      </c>
      <c r="HZ50" s="72">
        <v>0.95863295000000004</v>
      </c>
      <c r="IA50" s="72">
        <v>0.96081245000000004</v>
      </c>
      <c r="IB50" s="72">
        <v>0.9666129</v>
      </c>
      <c r="IC50" s="72">
        <v>0.97878843999999998</v>
      </c>
      <c r="ID50" s="72">
        <v>1.0042287999999999</v>
      </c>
      <c r="IE50" s="72">
        <v>0.99085206000000003</v>
      </c>
      <c r="IF50" s="72">
        <v>0.98325013999999999</v>
      </c>
      <c r="IG50" s="72">
        <v>0.9803094</v>
      </c>
      <c r="IH50" s="72">
        <v>0.97943276000000001</v>
      </c>
      <c r="II50" s="72">
        <v>0.97941449999999997</v>
      </c>
      <c r="IJ50" s="72">
        <v>0.97864600000000002</v>
      </c>
      <c r="IK50" s="72">
        <v>0.97919935000000002</v>
      </c>
      <c r="IL50" s="72">
        <v>1.013279</v>
      </c>
      <c r="IM50" s="72">
        <v>1.0219536</v>
      </c>
      <c r="IN50" s="72">
        <v>1.0245401999999999</v>
      </c>
      <c r="IO50" s="72">
        <v>1.0233523</v>
      </c>
      <c r="IP50" s="72">
        <v>1.0168864</v>
      </c>
      <c r="IQ50" s="72">
        <v>1.0036654</v>
      </c>
      <c r="IR50" s="72">
        <v>0.99094950000000004</v>
      </c>
      <c r="IS50" s="72">
        <v>0.99500639999999996</v>
      </c>
      <c r="IT50" s="72">
        <v>0.99516340000000003</v>
      </c>
      <c r="IU50" s="72">
        <v>0.99275756000000004</v>
      </c>
      <c r="IV50" s="72">
        <v>0.98903083999999997</v>
      </c>
      <c r="IW50" s="72">
        <v>0.98469649999999997</v>
      </c>
      <c r="IX50" s="72">
        <v>0.98011607000000001</v>
      </c>
      <c r="IY50" s="72">
        <v>0.97544140000000001</v>
      </c>
      <c r="IZ50" s="72">
        <v>0.97070414000000005</v>
      </c>
      <c r="JA50" s="72">
        <v>0.96589210000000003</v>
      </c>
      <c r="JB50" s="72">
        <v>0.96099780000000001</v>
      </c>
      <c r="JC50" s="72">
        <v>0.95601460000000005</v>
      </c>
      <c r="JD50" s="72">
        <v>0.95099350000000005</v>
      </c>
      <c r="JE50" s="72">
        <v>0.94598400000000005</v>
      </c>
      <c r="JF50" s="72">
        <v>0.94096570000000002</v>
      </c>
      <c r="JG50" s="72">
        <v>0.93598380000000003</v>
      </c>
      <c r="JH50" s="72">
        <v>0.93110614999999997</v>
      </c>
      <c r="JI50" s="72">
        <v>0.92644539999999997</v>
      </c>
      <c r="JJ50" s="72">
        <v>0.92218655000000005</v>
      </c>
      <c r="JK50" s="72">
        <v>0.91860609999999998</v>
      </c>
      <c r="JL50" s="72">
        <v>0.91611505000000004</v>
      </c>
      <c r="JM50" s="72">
        <v>0.91532146999999997</v>
      </c>
      <c r="JN50" s="72">
        <v>0.91714024999999999</v>
      </c>
      <c r="JO50" s="72">
        <v>0.92297390000000001</v>
      </c>
      <c r="JP50" s="72">
        <v>0.93516045999999997</v>
      </c>
      <c r="JQ50" s="72">
        <v>0.95828645999999995</v>
      </c>
      <c r="JR50" s="72">
        <v>1.0070258000000001</v>
      </c>
      <c r="JS50" s="72">
        <v>1.0037194</v>
      </c>
      <c r="JT50" s="72">
        <v>0.99809199999999998</v>
      </c>
      <c r="JU50" s="72">
        <v>0.99433976000000002</v>
      </c>
      <c r="JV50" s="72">
        <v>0.99233424999999997</v>
      </c>
      <c r="JW50" s="72">
        <v>0.99143740000000002</v>
      </c>
      <c r="JX50" s="72">
        <v>0.99042920000000001</v>
      </c>
      <c r="JY50" s="72">
        <v>0.99013870000000004</v>
      </c>
      <c r="JZ50" s="72">
        <v>1.0099659999999999</v>
      </c>
      <c r="KA50" s="72">
        <v>1.0187398999999999</v>
      </c>
      <c r="KB50" s="72">
        <v>1.0224663000000001</v>
      </c>
      <c r="KC50" s="72">
        <v>1.0243675999999999</v>
      </c>
      <c r="KD50" s="72">
        <v>1.023817</v>
      </c>
      <c r="KE50" s="72">
        <v>1.0170756999999999</v>
      </c>
      <c r="KF50" s="72">
        <v>0.99177044999999997</v>
      </c>
      <c r="KG50" s="72">
        <v>0.99088794000000002</v>
      </c>
      <c r="KH50" s="72">
        <v>0.98781050000000004</v>
      </c>
      <c r="KI50" s="72">
        <v>0.98299610000000004</v>
      </c>
      <c r="KJ50" s="72">
        <v>0.97716033000000002</v>
      </c>
      <c r="KK50" s="72">
        <v>0.97088589999999997</v>
      </c>
      <c r="KL50" s="72">
        <v>0.96453904999999995</v>
      </c>
      <c r="KM50" s="72">
        <v>0.95828230000000003</v>
      </c>
      <c r="KN50" s="72">
        <v>0.95214933000000002</v>
      </c>
      <c r="KO50" s="72">
        <v>0.94613480000000005</v>
      </c>
      <c r="KP50" s="72">
        <v>0.94019914000000004</v>
      </c>
      <c r="KQ50" s="72">
        <v>0.93433639999999996</v>
      </c>
      <c r="KR50" s="72">
        <v>0.92856209999999995</v>
      </c>
      <c r="KS50" s="72">
        <v>0.92291489999999998</v>
      </c>
      <c r="KT50" s="72">
        <v>0.91738063000000003</v>
      </c>
      <c r="KU50" s="72">
        <v>0.91199549999999996</v>
      </c>
      <c r="KV50" s="72">
        <v>0.90683329999999995</v>
      </c>
      <c r="KW50" s="72">
        <v>0.90202380000000004</v>
      </c>
      <c r="KX50" s="72">
        <v>0.89777899999999999</v>
      </c>
      <c r="KY50" s="72">
        <v>0.89441820000000005</v>
      </c>
      <c r="KZ50" s="72">
        <v>0.89239979999999997</v>
      </c>
      <c r="LA50" s="72">
        <v>0.89237833</v>
      </c>
      <c r="LB50" s="72">
        <v>0.89530980000000004</v>
      </c>
      <c r="LC50" s="72">
        <v>0.90240942999999996</v>
      </c>
      <c r="LD50" s="72">
        <v>0.91523904</v>
      </c>
      <c r="LE50" s="72">
        <v>0.93583625999999998</v>
      </c>
      <c r="LF50" s="72">
        <v>0.96989846000000002</v>
      </c>
      <c r="LG50" s="72">
        <v>1.0054517000000001</v>
      </c>
      <c r="LH50" s="72">
        <v>1.0219494</v>
      </c>
      <c r="LI50" s="72">
        <v>1.0284861000000001</v>
      </c>
      <c r="LJ50" s="72">
        <v>1.0293555000000001</v>
      </c>
      <c r="LK50" s="72">
        <v>1.0278125</v>
      </c>
      <c r="LL50" s="72">
        <v>1.0233897999999999</v>
      </c>
      <c r="LM50" s="72">
        <v>1.0151283</v>
      </c>
      <c r="LN50" s="72">
        <v>1.007166</v>
      </c>
      <c r="LO50" s="72">
        <v>1.0148657999999999</v>
      </c>
      <c r="LP50" s="72">
        <v>1.0192934</v>
      </c>
      <c r="LQ50" s="72">
        <v>1.0236027999999999</v>
      </c>
      <c r="LR50" s="72">
        <v>1.0268752999999999</v>
      </c>
      <c r="LS50" s="72">
        <v>1.0245081</v>
      </c>
      <c r="LT50" s="72">
        <v>0.99360009999999999</v>
      </c>
      <c r="LU50" s="72">
        <v>0.99198609999999998</v>
      </c>
      <c r="LV50" s="72">
        <v>0.98798379999999997</v>
      </c>
      <c r="LW50" s="72">
        <v>0.98266969999999998</v>
      </c>
      <c r="LX50" s="72">
        <v>0.97652923999999997</v>
      </c>
      <c r="LY50" s="72">
        <v>0.97009705999999996</v>
      </c>
      <c r="LZ50" s="72">
        <v>0.96367323000000005</v>
      </c>
      <c r="MA50" s="72">
        <v>0.95740484999999997</v>
      </c>
      <c r="MB50" s="72">
        <v>0.95134799999999997</v>
      </c>
      <c r="MC50" s="72">
        <v>0.94548845000000004</v>
      </c>
      <c r="MD50" s="72">
        <v>0.93980790000000003</v>
      </c>
      <c r="ME50" s="72">
        <v>0.93425650000000005</v>
      </c>
      <c r="MF50" s="72">
        <v>0.92872540000000003</v>
      </c>
      <c r="MG50" s="72">
        <v>0.92354219999999998</v>
      </c>
      <c r="MH50" s="72">
        <v>0.91855602999999997</v>
      </c>
      <c r="MI50" s="72">
        <v>0.91378033000000003</v>
      </c>
      <c r="MJ50" s="72">
        <v>0.90928549999999997</v>
      </c>
      <c r="MK50" s="72">
        <v>0.90518683</v>
      </c>
      <c r="ML50" s="72">
        <v>0.90167889999999995</v>
      </c>
      <c r="MM50" s="72">
        <v>0.89903710000000003</v>
      </c>
      <c r="MN50" s="72">
        <v>0.89763550000000003</v>
      </c>
      <c r="MO50" s="72">
        <v>0.89793509999999999</v>
      </c>
      <c r="MP50" s="72">
        <v>0.90075444999999998</v>
      </c>
      <c r="MQ50" s="72">
        <v>0.90668490000000002</v>
      </c>
      <c r="MR50" s="72">
        <v>0.91596615000000003</v>
      </c>
      <c r="MS50" s="72">
        <v>0.92743975000000001</v>
      </c>
      <c r="MT50" s="72">
        <v>0.93631803999999996</v>
      </c>
      <c r="MU50" s="72">
        <v>0.98069565999999997</v>
      </c>
      <c r="MV50" s="72">
        <v>1.0055896</v>
      </c>
      <c r="MW50" s="72">
        <v>1.0172935999999999</v>
      </c>
      <c r="MX50" s="72">
        <v>1.0223788</v>
      </c>
      <c r="MY50" s="72">
        <v>1.0242685</v>
      </c>
      <c r="MZ50" s="72">
        <v>1.023304</v>
      </c>
      <c r="NA50" s="72">
        <v>1.0162910000000001</v>
      </c>
      <c r="NB50" s="72">
        <v>1.0026139000000001</v>
      </c>
      <c r="NC50" s="72">
        <v>1.0071730000000001</v>
      </c>
      <c r="ND50" s="72">
        <v>1.0109797</v>
      </c>
      <c r="NE50" s="72">
        <v>1.0163057</v>
      </c>
      <c r="NF50" s="72">
        <v>1.0231878999999999</v>
      </c>
      <c r="NG50" s="72">
        <v>1.0243690999999999</v>
      </c>
      <c r="NH50" s="72">
        <v>0.9995636</v>
      </c>
      <c r="NI50" s="72">
        <v>0.99978259999999997</v>
      </c>
      <c r="NJ50" s="72">
        <v>0.99689053999999999</v>
      </c>
      <c r="NK50" s="72">
        <v>0.99278659999999996</v>
      </c>
      <c r="NL50" s="72">
        <v>0.98823899999999998</v>
      </c>
      <c r="NM50" s="72">
        <v>0.98346069999999997</v>
      </c>
      <c r="NN50" s="72">
        <v>0.97864132999999998</v>
      </c>
      <c r="NO50" s="72">
        <v>0.97390759999999998</v>
      </c>
      <c r="NP50" s="72">
        <v>0.96933424000000001</v>
      </c>
      <c r="NQ50" s="72">
        <v>0.96494579999999996</v>
      </c>
      <c r="NR50" s="72">
        <v>0.96075880000000002</v>
      </c>
      <c r="NS50" s="72">
        <v>0.95679049999999999</v>
      </c>
      <c r="NT50" s="72">
        <v>0.95314469999999996</v>
      </c>
      <c r="NU50" s="72">
        <v>0.94952619999999999</v>
      </c>
      <c r="NV50" s="72">
        <v>0.94607050000000004</v>
      </c>
      <c r="NW50" s="72">
        <v>0.94281846000000002</v>
      </c>
      <c r="NX50" s="72">
        <v>0.93981809999999999</v>
      </c>
      <c r="NY50" s="72">
        <v>0.93714359999999997</v>
      </c>
      <c r="NZ50" s="72">
        <v>0.93492030000000004</v>
      </c>
      <c r="OA50" s="72">
        <v>0.93333345999999995</v>
      </c>
      <c r="OB50" s="72">
        <v>0.93259435999999996</v>
      </c>
      <c r="OC50" s="72">
        <v>0.93260103000000005</v>
      </c>
      <c r="OD50" s="72">
        <v>0.93436490000000005</v>
      </c>
      <c r="OE50" s="72">
        <v>0.93772829999999996</v>
      </c>
      <c r="OF50" s="72">
        <v>0.94232830000000001</v>
      </c>
      <c r="OG50" s="72">
        <v>0.94636719999999996</v>
      </c>
      <c r="OH50" s="72">
        <v>0.9455559</v>
      </c>
      <c r="OI50" s="72">
        <v>0.97550106000000003</v>
      </c>
      <c r="OJ50" s="72">
        <v>0.98278147000000005</v>
      </c>
      <c r="OK50" s="72">
        <v>0.9816838</v>
      </c>
      <c r="OL50" s="72">
        <v>0.98049379999999997</v>
      </c>
      <c r="OM50" s="72">
        <v>0.98077345000000005</v>
      </c>
      <c r="ON50" s="72">
        <v>0.98196099999999997</v>
      </c>
      <c r="OO50" s="72">
        <v>0.98373275999999998</v>
      </c>
      <c r="OP50" s="72">
        <v>0.99458630000000003</v>
      </c>
      <c r="OQ50" s="72">
        <v>0.99463590000000002</v>
      </c>
      <c r="OR50" s="72">
        <v>0.99732109999999996</v>
      </c>
      <c r="OS50" s="72">
        <v>1.0013357000000001</v>
      </c>
      <c r="OT50" s="72">
        <v>1.0065253999999999</v>
      </c>
      <c r="OU50" s="72">
        <v>1.0123234000000001</v>
      </c>
      <c r="OV50" s="72">
        <v>1.0099191999999999</v>
      </c>
      <c r="OW50" s="72">
        <v>1.0082418</v>
      </c>
      <c r="OX50" s="72">
        <v>1.0064677</v>
      </c>
      <c r="OY50" s="72">
        <v>1.0044419</v>
      </c>
      <c r="OZ50" s="72">
        <v>1.0021595000000001</v>
      </c>
      <c r="PA50" s="72">
        <v>0.99962890000000004</v>
      </c>
      <c r="PB50" s="72">
        <v>0.99696019999999996</v>
      </c>
      <c r="PC50" s="72">
        <v>0.99427080000000001</v>
      </c>
      <c r="PD50" s="72">
        <v>0.99162810000000001</v>
      </c>
      <c r="PE50" s="72">
        <v>0.98907639999999997</v>
      </c>
      <c r="PF50" s="72">
        <v>0.98664169999999995</v>
      </c>
      <c r="PG50" s="72">
        <v>0.98433565999999995</v>
      </c>
      <c r="PH50" s="72">
        <v>0.98216355</v>
      </c>
      <c r="PI50" s="72">
        <v>0.98011530000000002</v>
      </c>
      <c r="PJ50" s="72">
        <v>0.97818680000000002</v>
      </c>
      <c r="PK50" s="72">
        <v>0.97638035000000001</v>
      </c>
      <c r="PL50" s="72">
        <v>0.97470840000000003</v>
      </c>
      <c r="PM50" s="72">
        <v>0.97319860000000002</v>
      </c>
      <c r="PN50" s="72">
        <v>0.97190463999999999</v>
      </c>
      <c r="PO50" s="72">
        <v>0.97094303000000004</v>
      </c>
      <c r="PP50" s="72">
        <v>0.97063743999999996</v>
      </c>
      <c r="PQ50" s="72">
        <v>0.96955650000000004</v>
      </c>
      <c r="PR50" s="72">
        <v>0.97016119999999995</v>
      </c>
      <c r="PS50" s="72">
        <v>0.97121599999999997</v>
      </c>
      <c r="PT50" s="72">
        <v>0.97274864000000005</v>
      </c>
      <c r="PU50" s="72">
        <v>0.97338570000000002</v>
      </c>
      <c r="PV50" s="72">
        <v>0.96907114999999999</v>
      </c>
      <c r="PW50" s="72">
        <v>0.96911309999999995</v>
      </c>
      <c r="PX50" s="72">
        <v>0.97053707</v>
      </c>
      <c r="PY50" s="72">
        <v>0.97277360000000002</v>
      </c>
      <c r="PZ50" s="72">
        <v>0.974854</v>
      </c>
      <c r="QA50" s="72">
        <v>0.97639905999999999</v>
      </c>
      <c r="QB50" s="72">
        <v>0.97740749999999998</v>
      </c>
      <c r="QC50" s="72">
        <v>0.97771746000000004</v>
      </c>
      <c r="QD50" s="72">
        <v>0.99244063999999999</v>
      </c>
      <c r="QE50" s="72">
        <v>0.98727849999999995</v>
      </c>
      <c r="QF50" s="72">
        <v>0.98588352999999995</v>
      </c>
      <c r="QG50" s="72">
        <v>0.98684839999999996</v>
      </c>
      <c r="QH50" s="72">
        <v>0.98927796000000001</v>
      </c>
      <c r="QI50" s="72">
        <v>0.99243820000000005</v>
      </c>
      <c r="QJ50" s="72">
        <v>0.99557289999999998</v>
      </c>
      <c r="QK50" s="72">
        <v>0.9979555</v>
      </c>
      <c r="QL50" s="72">
        <v>0.99976206000000001</v>
      </c>
      <c r="QM50" s="72">
        <v>1.0010645</v>
      </c>
      <c r="QN50" s="72">
        <v>1.0018768</v>
      </c>
      <c r="QO50" s="72">
        <v>1.002254</v>
      </c>
      <c r="QP50" s="72">
        <v>1.002181</v>
      </c>
      <c r="QQ50" s="72">
        <v>1.0017151</v>
      </c>
      <c r="QR50" s="72">
        <v>1.0008713</v>
      </c>
      <c r="QS50" s="72">
        <v>0.99976169999999998</v>
      </c>
      <c r="QT50" s="72">
        <v>0.99848369999999997</v>
      </c>
      <c r="QU50" s="72">
        <v>0.99712752999999998</v>
      </c>
      <c r="QV50" s="72">
        <v>0.99577340000000003</v>
      </c>
      <c r="QW50" s="72">
        <v>0.99448930000000002</v>
      </c>
      <c r="QX50" s="72">
        <v>0.99332463999999998</v>
      </c>
      <c r="QY50" s="72">
        <v>0.99231610000000003</v>
      </c>
      <c r="QZ50" s="72">
        <v>0.99148535999999998</v>
      </c>
      <c r="RA50" s="72">
        <v>0.99083920000000003</v>
      </c>
      <c r="RB50" s="72">
        <v>0.99037176000000005</v>
      </c>
      <c r="RC50" s="72">
        <v>0.99007285</v>
      </c>
      <c r="RD50" s="72">
        <v>0.98997270000000004</v>
      </c>
      <c r="RE50" s="72">
        <v>0.98948853999999997</v>
      </c>
      <c r="RF50" s="72">
        <v>0.98902195999999998</v>
      </c>
      <c r="RG50" s="72">
        <v>0.98814270000000004</v>
      </c>
      <c r="RH50" s="72">
        <v>0.98653597000000004</v>
      </c>
      <c r="RI50" s="72">
        <v>0.98394406000000001</v>
      </c>
      <c r="RJ50" s="72">
        <v>0.98132600000000003</v>
      </c>
      <c r="RK50" s="72">
        <v>0.97941679999999998</v>
      </c>
      <c r="RL50" s="72">
        <v>0.97834160000000003</v>
      </c>
      <c r="RM50" s="72">
        <v>0.97797643999999995</v>
      </c>
      <c r="RN50" s="72">
        <v>0.97810330000000001</v>
      </c>
      <c r="RO50" s="72">
        <v>0.97846639999999996</v>
      </c>
      <c r="RP50" s="72">
        <v>0.97893160000000001</v>
      </c>
      <c r="RQ50" s="72">
        <v>0.97889970000000004</v>
      </c>
      <c r="RR50" s="72">
        <v>0.99977000000000005</v>
      </c>
      <c r="RS50" s="72">
        <v>0.99573149999999999</v>
      </c>
      <c r="RT50" s="72">
        <v>0.99287175999999999</v>
      </c>
      <c r="RU50" s="72">
        <v>0.99102604000000005</v>
      </c>
      <c r="RV50" s="72">
        <v>0.99006844000000005</v>
      </c>
      <c r="RW50" s="72">
        <v>0.99000233000000004</v>
      </c>
      <c r="RX50" s="72">
        <v>0.9904094</v>
      </c>
      <c r="RY50" s="72">
        <v>0.99142927000000003</v>
      </c>
      <c r="RZ50" s="72">
        <v>0.99289570000000005</v>
      </c>
      <c r="SA50" s="72">
        <v>0.99470097000000002</v>
      </c>
      <c r="SB50" s="72">
        <v>0.9966621</v>
      </c>
      <c r="SC50" s="72">
        <v>0.99864744999999999</v>
      </c>
      <c r="SD50" s="72">
        <v>1.0004706000000001</v>
      </c>
      <c r="SE50" s="72">
        <v>1.0020335</v>
      </c>
      <c r="SF50" s="72">
        <v>1.0033582000000001</v>
      </c>
      <c r="SG50" s="72">
        <v>1.0043826</v>
      </c>
      <c r="SH50" s="72">
        <v>1.0050882000000001</v>
      </c>
      <c r="SI50" s="72">
        <v>1.0054799000000001</v>
      </c>
      <c r="SJ50" s="72">
        <v>1.0055711000000001</v>
      </c>
      <c r="SK50" s="72">
        <v>1.0054399000000001</v>
      </c>
      <c r="SL50" s="72">
        <v>1.0050687</v>
      </c>
      <c r="SM50" s="72">
        <v>1.0045014999999999</v>
      </c>
      <c r="SN50" s="72">
        <v>1.0037794</v>
      </c>
      <c r="SO50" s="72">
        <v>1.0029265999999999</v>
      </c>
      <c r="SP50" s="72">
        <v>1.0019591999999999</v>
      </c>
      <c r="SQ50" s="72">
        <v>1.000883</v>
      </c>
      <c r="SR50" s="72">
        <v>0.99969613999999996</v>
      </c>
      <c r="SS50" s="72">
        <v>0.99837469999999995</v>
      </c>
      <c r="ST50" s="72">
        <v>0.99694632999999999</v>
      </c>
      <c r="SU50" s="72">
        <v>0.99516000000000004</v>
      </c>
      <c r="SV50" s="72">
        <v>0.99338435999999997</v>
      </c>
      <c r="SW50" s="72">
        <v>0.99143239999999999</v>
      </c>
      <c r="SX50" s="72">
        <v>0.9895351</v>
      </c>
      <c r="SY50" s="72">
        <v>0.98783946</v>
      </c>
      <c r="SZ50" s="72">
        <v>0.98643683999999998</v>
      </c>
      <c r="TA50" s="72">
        <v>0.98535530000000005</v>
      </c>
      <c r="TB50" s="72">
        <v>0.9845469</v>
      </c>
      <c r="TC50" s="72">
        <v>0.98380226000000004</v>
      </c>
      <c r="TD50" s="72">
        <v>0.98220209999999997</v>
      </c>
      <c r="TE50" s="72">
        <v>0.98233859999999995</v>
      </c>
      <c r="TF50" s="72">
        <v>1.0037438999999999</v>
      </c>
      <c r="TG50" s="72">
        <v>1.0016938</v>
      </c>
      <c r="TH50" s="72">
        <v>0.99993299999999996</v>
      </c>
      <c r="TI50" s="72">
        <v>0.99815580000000004</v>
      </c>
      <c r="TJ50" s="72">
        <v>0.99644107000000004</v>
      </c>
      <c r="TK50" s="72">
        <v>0.9949112</v>
      </c>
      <c r="TL50" s="72">
        <v>0.99377800000000005</v>
      </c>
      <c r="TM50" s="72">
        <v>0.99311329999999998</v>
      </c>
      <c r="TN50" s="72">
        <v>0.99293500000000001</v>
      </c>
      <c r="TO50" s="72">
        <v>0.99317789999999995</v>
      </c>
      <c r="TP50" s="72">
        <v>0.99383189999999999</v>
      </c>
      <c r="TQ50" s="72">
        <v>0.99485009999999996</v>
      </c>
      <c r="TR50" s="72">
        <v>0.99615759999999998</v>
      </c>
      <c r="TS50" s="72">
        <v>0.99766500000000002</v>
      </c>
      <c r="TT50" s="72">
        <v>0.99921614000000003</v>
      </c>
      <c r="TU50" s="72">
        <v>1.0007147000000001</v>
      </c>
      <c r="TV50" s="72">
        <v>1.0020811999999999</v>
      </c>
      <c r="TW50" s="72">
        <v>1.0032512</v>
      </c>
      <c r="TX50" s="72">
        <v>1.0041757</v>
      </c>
      <c r="TY50" s="72">
        <v>1.0048256</v>
      </c>
      <c r="TZ50" s="72">
        <v>1.0051847</v>
      </c>
      <c r="UA50" s="72">
        <v>1.0051881</v>
      </c>
      <c r="UB50" s="72">
        <v>1.0049858</v>
      </c>
      <c r="UC50" s="72">
        <v>1.0044999999999999</v>
      </c>
      <c r="UD50" s="72">
        <v>1.0037708000000001</v>
      </c>
      <c r="UE50" s="72">
        <v>1.0028269999999999</v>
      </c>
      <c r="UF50" s="72">
        <v>1.0016993999999999</v>
      </c>
      <c r="UG50" s="72">
        <v>1.0004200000000001</v>
      </c>
      <c r="UH50" s="72">
        <v>0.99902343999999998</v>
      </c>
      <c r="UI50" s="72">
        <v>0.99753594000000001</v>
      </c>
      <c r="UJ50" s="72">
        <v>0.99600770000000005</v>
      </c>
      <c r="UK50" s="72">
        <v>0.99450369999999999</v>
      </c>
      <c r="UL50" s="72">
        <v>0.99304009999999998</v>
      </c>
      <c r="UM50" s="72">
        <v>0.991595</v>
      </c>
      <c r="UN50" s="72">
        <v>0.99028320000000003</v>
      </c>
      <c r="UO50" s="72">
        <v>0.98915370000000002</v>
      </c>
      <c r="UP50" s="72">
        <v>0.98832580000000003</v>
      </c>
      <c r="UQ50" s="72">
        <v>0.98823629999999996</v>
      </c>
      <c r="UR50" s="72">
        <v>0.98974954999999998</v>
      </c>
      <c r="US50" s="72">
        <v>0.98950039999999995</v>
      </c>
      <c r="UT50" s="72">
        <v>1.0048775999999999</v>
      </c>
      <c r="UU50" s="72">
        <v>1.0038381999999999</v>
      </c>
      <c r="UV50" s="72">
        <v>1.0030452000000001</v>
      </c>
      <c r="UW50" s="72">
        <v>1.0020777000000001</v>
      </c>
      <c r="UX50" s="72">
        <v>1.0009185</v>
      </c>
      <c r="UY50" s="72">
        <v>0.99964105999999997</v>
      </c>
      <c r="UZ50" s="72">
        <v>0.99834429999999996</v>
      </c>
      <c r="VA50" s="72">
        <v>0.99712469999999997</v>
      </c>
      <c r="VB50" s="72">
        <v>0.99606430000000001</v>
      </c>
      <c r="VC50" s="72">
        <v>0.99521700000000002</v>
      </c>
      <c r="VD50" s="72">
        <v>0.99465460000000006</v>
      </c>
      <c r="VE50" s="72">
        <v>0.99439484</v>
      </c>
      <c r="VF50" s="72">
        <v>0.99443559999999998</v>
      </c>
      <c r="VG50" s="72">
        <v>0.99469430000000003</v>
      </c>
      <c r="VH50" s="72">
        <v>0.99515609999999999</v>
      </c>
      <c r="VI50" s="72">
        <v>0.99577300000000002</v>
      </c>
      <c r="VJ50" s="72">
        <v>0.99648833000000003</v>
      </c>
      <c r="VK50" s="72">
        <v>0.99724126000000002</v>
      </c>
      <c r="VL50" s="72">
        <v>0.99797254999999996</v>
      </c>
      <c r="VM50" s="72">
        <v>0.99863183</v>
      </c>
      <c r="VN50" s="72">
        <v>0.99918960000000001</v>
      </c>
      <c r="VO50" s="72">
        <v>0.99957660000000004</v>
      </c>
      <c r="VP50" s="72">
        <v>0.99977875000000005</v>
      </c>
      <c r="VQ50" s="72">
        <v>0.99974359999999995</v>
      </c>
      <c r="VR50" s="72">
        <v>0.99951683999999996</v>
      </c>
      <c r="VS50" s="72">
        <v>0.99909110000000001</v>
      </c>
      <c r="VT50" s="72">
        <v>0.99848170000000003</v>
      </c>
      <c r="VU50" s="72">
        <v>0.99771224999999997</v>
      </c>
      <c r="VV50" s="72">
        <v>0.99681019999999998</v>
      </c>
      <c r="VW50" s="72">
        <v>0.99580820000000003</v>
      </c>
      <c r="VX50" s="72">
        <v>0.99474030000000002</v>
      </c>
      <c r="VY50" s="72">
        <v>0.99364339999999995</v>
      </c>
      <c r="VZ50" s="72">
        <v>0.99255230000000005</v>
      </c>
      <c r="WA50" s="72">
        <v>0.99149686000000004</v>
      </c>
      <c r="WB50" s="72">
        <v>0.99051564999999997</v>
      </c>
      <c r="WC50" s="72">
        <v>0.98967499999999997</v>
      </c>
      <c r="WD50" s="72">
        <v>0.98893315000000004</v>
      </c>
      <c r="WE50" s="72">
        <v>0.98849213000000002</v>
      </c>
      <c r="WF50" s="72">
        <v>0.98894536</v>
      </c>
      <c r="WG50" s="72">
        <v>0.9889964</v>
      </c>
      <c r="WH50" s="72">
        <v>1.005185</v>
      </c>
      <c r="WI50" s="72">
        <v>1.0050513000000001</v>
      </c>
      <c r="WJ50" s="72">
        <v>1.0052433000000001</v>
      </c>
      <c r="WK50" s="72">
        <v>1.0052303</v>
      </c>
      <c r="WL50" s="72">
        <v>1.0050205999999999</v>
      </c>
      <c r="WM50" s="72">
        <v>1.0045849</v>
      </c>
      <c r="WN50" s="72">
        <v>1.0039765</v>
      </c>
      <c r="WO50" s="72">
        <v>1.0032501</v>
      </c>
      <c r="WP50" s="72">
        <v>1.002461</v>
      </c>
      <c r="WQ50" s="72">
        <v>1.0016638</v>
      </c>
      <c r="WR50" s="72">
        <v>1.0009053999999999</v>
      </c>
      <c r="WS50" s="72">
        <v>1.0002006000000001</v>
      </c>
      <c r="WT50" s="72">
        <v>0.99963546000000003</v>
      </c>
      <c r="WU50" s="72">
        <v>0.99922770000000005</v>
      </c>
      <c r="WV50" s="72">
        <v>0.99897789999999997</v>
      </c>
      <c r="WW50" s="72">
        <v>0.99887055000000002</v>
      </c>
      <c r="WX50" s="72">
        <v>0.99891540000000001</v>
      </c>
      <c r="WY50" s="72">
        <v>0.99905186999999995</v>
      </c>
      <c r="WZ50" s="72">
        <v>0.99925584000000001</v>
      </c>
      <c r="XA50" s="72">
        <v>0.99949129999999997</v>
      </c>
      <c r="XB50" s="72">
        <v>0.99972075000000005</v>
      </c>
      <c r="XC50" s="72">
        <v>0.99990635999999999</v>
      </c>
      <c r="XD50" s="72">
        <v>1.0000172000000001</v>
      </c>
      <c r="XE50" s="72">
        <v>1.0000095</v>
      </c>
      <c r="XF50" s="72">
        <v>0.99988805999999997</v>
      </c>
      <c r="XG50" s="72">
        <v>0.99962293999999996</v>
      </c>
      <c r="XH50" s="72">
        <v>0.99921214999999997</v>
      </c>
      <c r="XI50" s="72">
        <v>0.9986585</v>
      </c>
      <c r="XJ50" s="72">
        <v>0.99796899999999999</v>
      </c>
      <c r="XK50" s="72">
        <v>0.99715953999999996</v>
      </c>
      <c r="XL50" s="72">
        <v>0.99624970000000002</v>
      </c>
      <c r="XM50" s="72">
        <v>0.99526393000000002</v>
      </c>
      <c r="XN50" s="72">
        <v>0.99422980000000005</v>
      </c>
      <c r="XO50" s="72">
        <v>0.99317630000000001</v>
      </c>
      <c r="XP50" s="72">
        <v>0.99213530000000005</v>
      </c>
      <c r="XQ50" s="72">
        <v>0.99113949999999995</v>
      </c>
      <c r="XR50" s="72">
        <v>0.99023795000000003</v>
      </c>
      <c r="XS50" s="72">
        <v>0.98937299999999995</v>
      </c>
      <c r="XT50" s="72">
        <v>0.98878706000000005</v>
      </c>
      <c r="XU50" s="72">
        <v>0.98883719999999997</v>
      </c>
      <c r="XV50" s="72">
        <v>1.0044377</v>
      </c>
      <c r="XW50" s="72">
        <v>1.0046333999999999</v>
      </c>
      <c r="XX50" s="72">
        <v>1.0052293999999999</v>
      </c>
      <c r="XY50" s="72">
        <v>1.0057240999999999</v>
      </c>
      <c r="XZ50" s="72">
        <v>1.0060557999999999</v>
      </c>
      <c r="YA50" s="72">
        <v>1.006224</v>
      </c>
      <c r="YB50" s="72">
        <v>1.0062065</v>
      </c>
      <c r="YC50" s="72">
        <v>1.0060595000000001</v>
      </c>
      <c r="YD50" s="72">
        <v>1.0057982000000001</v>
      </c>
      <c r="YE50" s="72">
        <v>1.0054519</v>
      </c>
      <c r="YF50" s="72">
        <v>1.0050534</v>
      </c>
      <c r="YG50" s="72">
        <v>1.004632</v>
      </c>
      <c r="YH50" s="72">
        <v>1.0042200999999999</v>
      </c>
      <c r="YI50" s="72">
        <v>1.0038450000000001</v>
      </c>
      <c r="YJ50" s="72">
        <v>1.0035288</v>
      </c>
      <c r="YK50" s="72">
        <v>1.0032848000000001</v>
      </c>
      <c r="YL50" s="72">
        <v>1.0031216000000001</v>
      </c>
      <c r="YM50" s="72">
        <v>1.0030368999999999</v>
      </c>
      <c r="YN50" s="72">
        <v>1.0030227</v>
      </c>
      <c r="YO50" s="72">
        <v>1.0030576</v>
      </c>
      <c r="YP50" s="72">
        <v>1.0031262999999999</v>
      </c>
      <c r="YQ50" s="72">
        <v>1.0032004999999999</v>
      </c>
      <c r="YR50" s="72">
        <v>1.0032543</v>
      </c>
      <c r="YS50" s="72">
        <v>1.0032521000000001</v>
      </c>
      <c r="YT50" s="72">
        <v>1.0031825000000001</v>
      </c>
      <c r="YU50" s="72">
        <v>1.0030068999999999</v>
      </c>
      <c r="YV50" s="72">
        <v>1.0027089</v>
      </c>
      <c r="YW50" s="72">
        <v>1.0022707</v>
      </c>
      <c r="YX50" s="72">
        <v>1.0016814000000001</v>
      </c>
      <c r="YY50" s="72">
        <v>1.0009375</v>
      </c>
      <c r="YZ50" s="72">
        <v>1.0000414</v>
      </c>
      <c r="ZA50" s="72">
        <v>0.99900365000000002</v>
      </c>
      <c r="ZB50" s="72">
        <v>0.99784315000000001</v>
      </c>
      <c r="ZC50" s="72">
        <v>0.99658453000000002</v>
      </c>
      <c r="ZD50" s="72">
        <v>0.99525814999999995</v>
      </c>
      <c r="ZE50" s="72">
        <v>0.99389309999999997</v>
      </c>
      <c r="ZF50" s="72">
        <v>0.99250890000000003</v>
      </c>
      <c r="ZG50" s="72">
        <v>0.99112370000000005</v>
      </c>
      <c r="ZH50" s="72">
        <v>0.98961717000000005</v>
      </c>
      <c r="ZI50" s="72">
        <v>0.98943954999999995</v>
      </c>
      <c r="ZJ50" s="72">
        <v>1.0033306</v>
      </c>
      <c r="ZK50" s="72">
        <v>1.0033540000000001</v>
      </c>
      <c r="ZL50" s="72">
        <v>1.0037258</v>
      </c>
      <c r="ZM50" s="72">
        <v>1.0040789999999999</v>
      </c>
      <c r="ZN50" s="72">
        <v>1.0043299999999999</v>
      </c>
      <c r="ZO50" s="72">
        <v>1.00447</v>
      </c>
      <c r="ZP50" s="72">
        <v>1.0044651</v>
      </c>
      <c r="ZQ50" s="72">
        <v>1.0043713000000001</v>
      </c>
      <c r="ZR50" s="72">
        <v>1.0041841</v>
      </c>
      <c r="ZS50" s="72">
        <v>1.0039233000000001</v>
      </c>
      <c r="ZT50" s="72">
        <v>1.0036077000000001</v>
      </c>
      <c r="ZU50" s="72">
        <v>1.0032578999999999</v>
      </c>
      <c r="ZV50" s="72">
        <v>1.002893</v>
      </c>
      <c r="ZW50" s="72">
        <v>1.0025333999999999</v>
      </c>
      <c r="ZX50" s="72">
        <v>1.0021967000000001</v>
      </c>
      <c r="ZY50" s="72">
        <v>1.0018978999999999</v>
      </c>
      <c r="ZZ50" s="72">
        <v>1.0016493</v>
      </c>
      <c r="AAA50" s="72">
        <v>1.0014585</v>
      </c>
      <c r="AAB50" s="72">
        <v>1.0013287</v>
      </c>
      <c r="AAC50" s="72">
        <v>1.0012574999999999</v>
      </c>
      <c r="AAD50" s="72">
        <v>1.0012387</v>
      </c>
      <c r="AAE50" s="72">
        <v>1.0012581</v>
      </c>
      <c r="AAF50" s="72">
        <v>1.0013050999999999</v>
      </c>
      <c r="AAG50" s="72">
        <v>1.0013582000000001</v>
      </c>
      <c r="AAH50" s="72">
        <v>1.0013961</v>
      </c>
      <c r="AAI50" s="72">
        <v>1.0013865</v>
      </c>
      <c r="AAJ50" s="72">
        <v>1.0013098</v>
      </c>
      <c r="AAK50" s="72">
        <v>1.0011334000000001</v>
      </c>
      <c r="AAL50" s="72">
        <v>1.0008286</v>
      </c>
      <c r="AAM50" s="72">
        <v>1.0003693</v>
      </c>
      <c r="AAN50" s="72">
        <v>0.9997336</v>
      </c>
      <c r="AAO50" s="72">
        <v>0.99890745000000003</v>
      </c>
      <c r="AAP50" s="72">
        <v>0.99788560000000004</v>
      </c>
      <c r="AAQ50" s="72">
        <v>0.99667567000000001</v>
      </c>
      <c r="AAR50" s="72">
        <v>0.9952936</v>
      </c>
      <c r="AAS50" s="72">
        <v>0.99374103999999996</v>
      </c>
      <c r="AAT50" s="72">
        <v>0.99217266000000004</v>
      </c>
      <c r="AAU50" s="72">
        <v>0.99053806</v>
      </c>
      <c r="AAV50" s="72">
        <v>0.98869050000000003</v>
      </c>
      <c r="AAW50" s="72">
        <v>0.98865119999999995</v>
      </c>
      <c r="AAX50" s="72">
        <v>1.0028005</v>
      </c>
      <c r="AAY50" s="72">
        <v>1.0030515</v>
      </c>
      <c r="AAZ50" s="72">
        <v>1.0035489</v>
      </c>
      <c r="ABA50" s="72">
        <v>1.0039705999999999</v>
      </c>
      <c r="ABB50" s="72">
        <v>1.0043032999999999</v>
      </c>
      <c r="ABC50" s="72">
        <v>1.0045567</v>
      </c>
      <c r="ABD50" s="72">
        <v>1.0047336</v>
      </c>
      <c r="ABE50" s="72">
        <v>1.0048330999999999</v>
      </c>
      <c r="ABF50" s="72">
        <v>1.0048292000000001</v>
      </c>
      <c r="ABG50" s="72">
        <v>1.0047531999999999</v>
      </c>
      <c r="ABH50" s="72">
        <v>1.0045812999999999</v>
      </c>
      <c r="ABI50" s="72">
        <v>1.0043165999999999</v>
      </c>
      <c r="ABJ50" s="72">
        <v>1.0039661</v>
      </c>
      <c r="ABK50" s="72">
        <v>1.003541</v>
      </c>
      <c r="ABL50" s="72">
        <v>1.0030540999999999</v>
      </c>
      <c r="ABM50" s="72">
        <v>1.0025219999999999</v>
      </c>
      <c r="ABN50" s="72">
        <v>1.0019617000000001</v>
      </c>
      <c r="ABO50" s="72">
        <v>1.0013920999999999</v>
      </c>
      <c r="ABP50" s="72">
        <v>1.0008243000000001</v>
      </c>
      <c r="ABQ50" s="72">
        <v>1.0002755000000001</v>
      </c>
      <c r="ABR50" s="72">
        <v>0.99976087000000002</v>
      </c>
      <c r="ABS50" s="72">
        <v>0.99929270000000003</v>
      </c>
      <c r="ABT50" s="72">
        <v>0.99888189999999999</v>
      </c>
      <c r="ABU50" s="72">
        <v>0.99853009999999998</v>
      </c>
      <c r="ABV50" s="72">
        <v>0.99823815000000005</v>
      </c>
      <c r="ABW50" s="72">
        <v>0.99800089999999997</v>
      </c>
      <c r="ABX50" s="72">
        <v>0.99780729999999995</v>
      </c>
      <c r="ABY50" s="72">
        <v>0.9976389</v>
      </c>
      <c r="ABZ50" s="72">
        <v>0.99746849999999998</v>
      </c>
      <c r="ACA50" s="72">
        <v>0.99726130000000002</v>
      </c>
      <c r="ACB50" s="72">
        <v>0.99697309999999995</v>
      </c>
      <c r="ACC50" s="72">
        <v>0.99654710000000002</v>
      </c>
      <c r="ACD50" s="72">
        <v>0.99594384000000002</v>
      </c>
      <c r="ACE50" s="72">
        <v>0.99511309999999997</v>
      </c>
      <c r="ACF50" s="72">
        <v>0.99404369999999997</v>
      </c>
      <c r="ACG50" s="72">
        <v>0.99271613000000003</v>
      </c>
      <c r="ACH50" s="72">
        <v>0.99109435000000001</v>
      </c>
      <c r="ACI50" s="72">
        <v>0.98924529999999999</v>
      </c>
      <c r="ACJ50" s="72">
        <v>0.98735740000000005</v>
      </c>
      <c r="ACK50" s="72">
        <v>0.98745119999999997</v>
      </c>
      <c r="ACL50" s="72">
        <v>1.0020526999999999</v>
      </c>
      <c r="ACM50" s="72">
        <v>1.0025451999999999</v>
      </c>
      <c r="ACN50" s="72">
        <v>1.0035046000000001</v>
      </c>
      <c r="ACO50" s="72">
        <v>1.0044553000000001</v>
      </c>
      <c r="ACP50" s="72">
        <v>1.0053046999999999</v>
      </c>
      <c r="ACQ50" s="72">
        <v>1.00603</v>
      </c>
      <c r="ACR50" s="72">
        <v>1.0066208999999999</v>
      </c>
      <c r="ACS50" s="72">
        <v>1.0070763</v>
      </c>
      <c r="ACT50" s="72">
        <v>1.0073985000000001</v>
      </c>
      <c r="ACU50" s="72">
        <v>1.0075935</v>
      </c>
      <c r="ACV50" s="72">
        <v>1.0076670999999999</v>
      </c>
      <c r="ACW50" s="72">
        <v>1.0076231</v>
      </c>
      <c r="ACX50" s="72">
        <v>1.0074699</v>
      </c>
      <c r="ACY50" s="72">
        <v>1.0072136</v>
      </c>
      <c r="ACZ50" s="72">
        <v>1.0068614</v>
      </c>
      <c r="ADA50" s="72">
        <v>1.0064207000000001</v>
      </c>
      <c r="ADB50" s="72">
        <v>1.0058997999999999</v>
      </c>
      <c r="ADC50" s="72">
        <v>1.0053030000000001</v>
      </c>
      <c r="ADD50" s="72">
        <v>1.0046453</v>
      </c>
      <c r="ADE50" s="72">
        <v>1.0039383</v>
      </c>
      <c r="ADF50" s="72">
        <v>1.0031942</v>
      </c>
      <c r="ADG50" s="72">
        <v>1.0024314000000001</v>
      </c>
      <c r="ADH50" s="72">
        <v>1.00169</v>
      </c>
      <c r="ADI50" s="72">
        <v>1.0008931999999999</v>
      </c>
      <c r="ADJ50" s="72">
        <v>1.0001104999999999</v>
      </c>
      <c r="ADK50" s="72">
        <v>0.99936444000000002</v>
      </c>
      <c r="ADL50" s="72">
        <v>0.99867059999999996</v>
      </c>
      <c r="ADM50" s="72">
        <v>0.99804329999999997</v>
      </c>
      <c r="ADN50" s="72">
        <v>0.99749299999999996</v>
      </c>
      <c r="ADO50" s="72">
        <v>0.99702579999999996</v>
      </c>
      <c r="ADP50" s="72">
        <v>0.99664030000000003</v>
      </c>
      <c r="ADQ50" s="72">
        <v>0.99633132999999996</v>
      </c>
      <c r="ADR50" s="72">
        <v>0.99605440000000001</v>
      </c>
      <c r="ADS50" s="72">
        <v>0.995753</v>
      </c>
      <c r="ADT50" s="72">
        <v>0.99534040000000001</v>
      </c>
      <c r="ADU50" s="72">
        <v>0.99468860000000003</v>
      </c>
      <c r="ADV50" s="72">
        <v>0.99361239999999995</v>
      </c>
      <c r="ADW50" s="72">
        <v>0.99185480000000004</v>
      </c>
      <c r="ADX50" s="72">
        <v>0.98902849999999998</v>
      </c>
      <c r="ADY50" s="72">
        <v>0.98870519999999995</v>
      </c>
      <c r="ADZ50" s="77"/>
      <c r="AEA50" s="77"/>
      <c r="AEB50" s="77"/>
      <c r="AEC50" s="77"/>
      <c r="AED50" s="77"/>
      <c r="AEE50" s="111">
        <f t="shared" si="26"/>
        <v>45</v>
      </c>
      <c r="AEF50" s="109"/>
      <c r="AEG50" s="105">
        <f t="shared" si="44"/>
        <v>1.0041647</v>
      </c>
      <c r="AEH50" s="105">
        <f t="shared" si="44"/>
        <v>0.99719829999999998</v>
      </c>
      <c r="AEI50" s="105">
        <f t="shared" si="44"/>
        <v>0.98084629999999995</v>
      </c>
      <c r="AEJ50" s="105">
        <f t="shared" si="44"/>
        <v>0.97668149999999998</v>
      </c>
      <c r="AEK50" s="105">
        <f t="shared" si="44"/>
        <v>0.98308706000000001</v>
      </c>
      <c r="AEL50" s="105">
        <f t="shared" si="44"/>
        <v>0.97548442999999996</v>
      </c>
      <c r="AEM50" s="105">
        <f t="shared" si="44"/>
        <v>0.9865602</v>
      </c>
      <c r="AEN50" s="105">
        <f t="shared" si="44"/>
        <v>1.0123374000000001</v>
      </c>
      <c r="AEO50" s="105">
        <f t="shared" si="44"/>
        <v>1.0143865000000001</v>
      </c>
      <c r="AEP50" s="105">
        <f t="shared" si="44"/>
        <v>0.98186189999999995</v>
      </c>
      <c r="AEQ50" s="105">
        <f t="shared" si="45"/>
        <v>0.97619549999999999</v>
      </c>
      <c r="AER50" s="105">
        <f t="shared" si="45"/>
        <v>0.97788129999999995</v>
      </c>
      <c r="AES50" s="105">
        <f t="shared" si="45"/>
        <v>0.98122489999999996</v>
      </c>
      <c r="AET50" s="105">
        <f t="shared" si="45"/>
        <v>0.98846703999999996</v>
      </c>
      <c r="AEU50" s="105">
        <f t="shared" si="45"/>
        <v>0.98867249999999995</v>
      </c>
      <c r="AEV50" s="105">
        <f t="shared" si="45"/>
        <v>0.98880559999999995</v>
      </c>
      <c r="AEW50" s="105">
        <f t="shared" si="45"/>
        <v>0.98920379999999997</v>
      </c>
      <c r="AEX50" s="105">
        <f t="shared" si="45"/>
        <v>0.98860824000000003</v>
      </c>
      <c r="AEY50" s="105">
        <f t="shared" si="45"/>
        <v>0.98751926000000001</v>
      </c>
      <c r="AEZ50" s="99">
        <f t="shared" si="42"/>
        <v>34.44</v>
      </c>
      <c r="AFA50" s="69"/>
      <c r="AFB50" s="202" t="s">
        <v>82</v>
      </c>
      <c r="AFC50" s="106">
        <f t="shared" si="43"/>
        <v>0.98837823315789453</v>
      </c>
      <c r="AFD50" s="69"/>
      <c r="AFE50" s="109"/>
      <c r="AFF50" s="105">
        <f t="shared" si="46"/>
        <v>0.99817730000000005</v>
      </c>
      <c r="AFG50" s="105">
        <f t="shared" si="46"/>
        <v>0.99863230000000003</v>
      </c>
      <c r="AFH50" s="105">
        <f t="shared" si="46"/>
        <v>0.99835556999999997</v>
      </c>
      <c r="AFI50" s="105">
        <f t="shared" si="46"/>
        <v>1.0062960000000001</v>
      </c>
      <c r="AFJ50" s="105">
        <f t="shared" si="46"/>
        <v>1.0062091</v>
      </c>
      <c r="AFK50" s="105">
        <f t="shared" si="46"/>
        <v>1.0058802</v>
      </c>
      <c r="AFL50" s="105">
        <f t="shared" si="46"/>
        <v>0.99183149999999998</v>
      </c>
      <c r="AFM50" s="105">
        <f t="shared" si="46"/>
        <v>0.98044830000000005</v>
      </c>
      <c r="AFN50" s="105">
        <f t="shared" si="46"/>
        <v>0.98007464</v>
      </c>
      <c r="AFO50" s="105">
        <f t="shared" si="46"/>
        <v>0.99139904999999995</v>
      </c>
      <c r="AFP50" s="105">
        <f t="shared" si="47"/>
        <v>1.0042895999999999</v>
      </c>
      <c r="AFQ50" s="105">
        <f t="shared" si="47"/>
        <v>1.0009637</v>
      </c>
      <c r="AFR50" s="105">
        <f t="shared" si="47"/>
        <v>0.99459660000000005</v>
      </c>
      <c r="AFS50" s="105">
        <f t="shared" si="47"/>
        <v>0.99319016999999998</v>
      </c>
      <c r="AFT50" s="105">
        <f t="shared" si="47"/>
        <v>0.99541489999999999</v>
      </c>
      <c r="AFU50" s="105">
        <f t="shared" si="47"/>
        <v>1.0019503999999999</v>
      </c>
      <c r="AFV50" s="105">
        <f t="shared" si="47"/>
        <v>1.0057442000000001</v>
      </c>
      <c r="AFW50" s="105">
        <f t="shared" si="47"/>
        <v>1.0042195</v>
      </c>
      <c r="AFX50" s="105">
        <f t="shared" si="47"/>
        <v>1.004942</v>
      </c>
      <c r="AFY50" s="105"/>
      <c r="AFZ50" s="106">
        <f t="shared" si="28"/>
        <v>0.99803237000000011</v>
      </c>
      <c r="AGA50" s="69"/>
      <c r="AGB50" s="69"/>
      <c r="AGC50" s="69"/>
      <c r="AGD50" s="69"/>
      <c r="AGE50" s="69"/>
      <c r="AGF50" s="69"/>
      <c r="AGG50" s="69"/>
      <c r="AGH50" s="69"/>
      <c r="AGI50" s="69"/>
      <c r="AGJ50" s="69"/>
      <c r="AGK50" s="69"/>
      <c r="AGL50" s="69"/>
      <c r="AGM50" s="69"/>
      <c r="AGN50" s="69"/>
      <c r="AGO50" s="69"/>
      <c r="AGP50" s="69"/>
      <c r="AGQ50" s="69"/>
      <c r="AGR50" s="69"/>
      <c r="AGS50" s="69"/>
      <c r="AGT50" s="69"/>
      <c r="AGU50" s="69"/>
      <c r="AGV50" s="69"/>
      <c r="AGW50" s="69"/>
      <c r="AGX50" s="69"/>
      <c r="AGY50" s="69"/>
      <c r="AGZ50" s="69"/>
      <c r="AHA50" s="69"/>
      <c r="AHB50" s="69"/>
      <c r="AHC50" s="69"/>
      <c r="AHD50" s="69"/>
      <c r="AHE50" s="69"/>
      <c r="AHF50" s="69"/>
      <c r="AHG50" s="69"/>
      <c r="AHH50" s="69"/>
      <c r="AHI50" s="69"/>
      <c r="AHJ50" s="69"/>
      <c r="AHK50" s="69"/>
      <c r="AHL50" s="69"/>
      <c r="AHM50" s="69"/>
      <c r="AHN50" s="69"/>
      <c r="AHO50" s="69"/>
      <c r="AHP50" s="69"/>
      <c r="AHQ50" s="69"/>
      <c r="AHR50" s="69"/>
      <c r="AHS50" s="69"/>
      <c r="AHT50" s="69"/>
      <c r="AHU50" s="69"/>
      <c r="AHV50" s="69"/>
      <c r="AHW50" s="69"/>
      <c r="AHX50" s="69"/>
      <c r="AHY50" s="69"/>
      <c r="AHZ50" s="69"/>
      <c r="AIA50" s="69"/>
      <c r="AIB50" s="69"/>
      <c r="AIC50" s="69"/>
      <c r="AID50" s="69"/>
      <c r="AIE50" s="69"/>
      <c r="AIF50" s="69"/>
      <c r="AIG50" s="69"/>
      <c r="AIH50" s="69"/>
      <c r="AII50" s="69"/>
      <c r="AIJ50" s="69"/>
      <c r="AIK50" s="69"/>
      <c r="AIL50" s="69"/>
      <c r="AIM50" s="69"/>
      <c r="AIN50" s="69"/>
      <c r="AIO50" s="69"/>
      <c r="AIP50" s="69"/>
      <c r="AIQ50" s="69"/>
      <c r="AIR50" s="69"/>
      <c r="AIS50" s="69"/>
      <c r="AIT50" s="69"/>
      <c r="AIU50" s="69"/>
      <c r="AIV50" s="69"/>
      <c r="AIW50" s="69"/>
      <c r="AIX50" s="69"/>
      <c r="AIY50" s="69"/>
      <c r="AIZ50" s="69"/>
      <c r="AJA50" s="69"/>
      <c r="AJB50" s="69"/>
      <c r="AJC50" s="69"/>
      <c r="AJD50" s="69"/>
      <c r="AJE50" s="69"/>
      <c r="AJF50" s="69"/>
      <c r="AJG50" s="69"/>
      <c r="AJH50" s="69"/>
      <c r="AJI50" s="69"/>
      <c r="AJJ50" s="69"/>
      <c r="AJK50" s="69"/>
      <c r="AJL50" s="69"/>
      <c r="AJM50" s="69"/>
      <c r="AJN50" s="69"/>
      <c r="AJO50" s="69"/>
      <c r="AJP50" s="69"/>
      <c r="AJQ50" s="69"/>
      <c r="AJR50" s="69"/>
      <c r="AJS50" s="69"/>
      <c r="AJT50" s="69"/>
      <c r="AJU50" s="69"/>
      <c r="AJV50" s="69"/>
      <c r="AJW50" s="69"/>
      <c r="AJX50" s="69"/>
      <c r="AJY50" s="69"/>
      <c r="AJZ50" s="69"/>
      <c r="AKA50" s="69"/>
      <c r="AKB50" s="69"/>
      <c r="AKC50" s="69"/>
      <c r="AKD50" s="69"/>
      <c r="AKE50" s="69"/>
      <c r="AKF50" s="69"/>
      <c r="AKG50" s="69"/>
      <c r="AKH50" s="69"/>
      <c r="AKI50" s="69"/>
      <c r="AKJ50" s="69"/>
      <c r="AKK50" s="69"/>
      <c r="AKL50" s="69"/>
      <c r="AKM50" s="69"/>
      <c r="AKN50" s="69"/>
      <c r="AKO50" s="69"/>
      <c r="AKP50" s="69"/>
      <c r="AKQ50" s="69"/>
      <c r="AKR50" s="69"/>
      <c r="AKS50" s="69"/>
      <c r="AKT50" s="69"/>
      <c r="AKU50" s="69"/>
      <c r="AKV50" s="69"/>
      <c r="AKW50" s="69"/>
      <c r="AKX50" s="69"/>
      <c r="AKY50" s="69"/>
      <c r="AKZ50" s="69"/>
      <c r="ALA50" s="69"/>
      <c r="ALB50" s="69"/>
      <c r="ALC50" s="69"/>
      <c r="ALD50" s="69"/>
      <c r="ALE50" s="69"/>
      <c r="ALF50" s="69"/>
      <c r="ALG50" s="69"/>
      <c r="ALH50" s="69"/>
      <c r="ALI50" s="69"/>
      <c r="ALJ50" s="69"/>
      <c r="ALK50" s="69"/>
      <c r="ALL50" s="69"/>
      <c r="ALM50" s="69"/>
      <c r="ALN50" s="69"/>
      <c r="ALO50" s="69"/>
      <c r="ALP50" s="69"/>
      <c r="ALQ50" s="69"/>
      <c r="ALR50" s="69"/>
      <c r="ALS50" s="69"/>
      <c r="ALT50" s="69"/>
      <c r="ALU50" s="69"/>
      <c r="ALV50" s="69"/>
      <c r="ALW50" s="69"/>
      <c r="ALX50" s="69"/>
      <c r="ALY50" s="69"/>
      <c r="ALZ50" s="69"/>
      <c r="AMA50" s="69"/>
      <c r="AMB50" s="69"/>
      <c r="AMC50" s="69"/>
      <c r="AMD50" s="69"/>
      <c r="AME50" s="69"/>
      <c r="AMF50" s="69"/>
      <c r="AMG50" s="69"/>
      <c r="AMH50" s="69"/>
      <c r="AMI50" s="69"/>
      <c r="AMJ50" s="69"/>
      <c r="AMK50" s="69"/>
      <c r="AML50" s="69"/>
      <c r="AMM50" s="69"/>
      <c r="AMN50" s="69"/>
      <c r="AMO50" s="69"/>
      <c r="AMP50" s="69"/>
      <c r="AMQ50" s="69"/>
      <c r="AMR50" s="69"/>
      <c r="AMS50" s="69"/>
      <c r="AMT50" s="69"/>
      <c r="AMU50" s="69"/>
      <c r="AMV50" s="69"/>
      <c r="AMW50" s="69"/>
      <c r="AMX50" s="69"/>
      <c r="AMY50" s="69"/>
      <c r="AMZ50" s="69"/>
      <c r="ANA50" s="69"/>
      <c r="ANB50" s="69"/>
      <c r="ANC50" s="69"/>
      <c r="AND50" s="69"/>
      <c r="ANE50" s="69"/>
      <c r="ANF50" s="69"/>
      <c r="ANG50" s="69"/>
      <c r="ANH50" s="69"/>
      <c r="ANI50" s="69"/>
      <c r="ANJ50" s="69"/>
      <c r="ANK50" s="69"/>
      <c r="ANL50" s="69"/>
      <c r="ANM50" s="69"/>
      <c r="ANN50" s="69"/>
      <c r="ANO50" s="69"/>
      <c r="ANP50" s="69"/>
      <c r="ANQ50" s="69"/>
      <c r="ANR50" s="69"/>
      <c r="ANS50" s="69"/>
      <c r="ANT50" s="69"/>
      <c r="ANU50" s="69"/>
      <c r="ANV50" s="69"/>
      <c r="ANW50" s="69"/>
      <c r="ANX50" s="69"/>
      <c r="ANY50" s="69"/>
      <c r="ANZ50" s="69"/>
      <c r="AOA50" s="69"/>
      <c r="AOB50" s="69"/>
      <c r="AOC50" s="69"/>
      <c r="AOD50" s="69"/>
      <c r="AOE50" s="69"/>
      <c r="AOF50" s="69"/>
      <c r="AOG50" s="69"/>
      <c r="AOH50" s="69"/>
      <c r="AOI50" s="69"/>
      <c r="AOJ50" s="69"/>
      <c r="AOK50" s="69"/>
      <c r="AOL50" s="69"/>
      <c r="AOM50" s="69"/>
      <c r="AON50" s="69"/>
      <c r="AOO50" s="69"/>
      <c r="AOP50" s="69"/>
      <c r="AOQ50" s="69"/>
      <c r="AOR50" s="69"/>
      <c r="AOS50" s="69"/>
      <c r="AOT50" s="69"/>
      <c r="AOU50" s="69"/>
      <c r="AOV50" s="69"/>
      <c r="AOW50" s="69"/>
      <c r="AOX50" s="69"/>
      <c r="AOY50" s="69"/>
      <c r="AOZ50" s="69"/>
      <c r="APA50" s="69"/>
      <c r="APB50" s="69"/>
      <c r="APC50" s="69"/>
      <c r="APD50" s="69"/>
      <c r="APE50" s="69"/>
      <c r="APF50" s="69"/>
      <c r="APG50" s="69"/>
      <c r="APH50" s="69"/>
      <c r="API50" s="69"/>
      <c r="APJ50" s="69"/>
      <c r="APK50" s="69"/>
      <c r="APL50" s="69"/>
      <c r="APM50" s="69"/>
      <c r="APN50" s="69"/>
      <c r="APO50" s="69"/>
      <c r="APP50" s="69"/>
      <c r="APQ50" s="69"/>
      <c r="APR50" s="69"/>
      <c r="APS50" s="69"/>
      <c r="APT50" s="69"/>
      <c r="APU50" s="69"/>
      <c r="APV50" s="69"/>
      <c r="APW50" s="69"/>
      <c r="APX50" s="69"/>
      <c r="APY50" s="69"/>
      <c r="APZ50" s="69"/>
      <c r="AQA50" s="69"/>
      <c r="AQB50" s="69"/>
      <c r="AQC50" s="69"/>
      <c r="AQD50" s="69"/>
      <c r="AQE50" s="69"/>
      <c r="AQF50" s="69"/>
      <c r="AQG50" s="69"/>
      <c r="AQH50" s="69"/>
      <c r="AQI50" s="69"/>
      <c r="AQJ50" s="69"/>
      <c r="AQK50" s="69"/>
      <c r="AQL50" s="69"/>
      <c r="AQM50" s="69"/>
      <c r="AQN50" s="69"/>
      <c r="AQO50" s="69"/>
      <c r="AQP50" s="69"/>
      <c r="AQQ50" s="69"/>
      <c r="AQR50" s="69"/>
      <c r="AQS50" s="69"/>
      <c r="AQT50" s="69"/>
      <c r="AQU50" s="69"/>
      <c r="AQV50" s="69"/>
      <c r="AQW50" s="69"/>
      <c r="AQX50" s="69"/>
      <c r="AQY50" s="69"/>
      <c r="AQZ50" s="69"/>
      <c r="ARA50" s="69"/>
      <c r="ARB50" s="69"/>
      <c r="ARC50" s="69"/>
      <c r="ARD50" s="69"/>
      <c r="ARE50" s="69"/>
      <c r="ARF50" s="69"/>
      <c r="ARG50" s="69"/>
      <c r="ARH50" s="69"/>
      <c r="ARI50" s="69"/>
      <c r="ARJ50" s="69"/>
      <c r="ARK50" s="69"/>
      <c r="ARL50" s="69"/>
      <c r="ARM50" s="69"/>
      <c r="ARN50" s="69"/>
      <c r="ARO50" s="69"/>
      <c r="ARP50" s="69"/>
      <c r="ARQ50" s="69"/>
      <c r="ARR50" s="69"/>
      <c r="ARS50" s="69"/>
      <c r="ART50" s="69"/>
      <c r="ARU50" s="69"/>
      <c r="ARV50" s="69"/>
      <c r="ARW50" s="69"/>
      <c r="ARX50" s="69"/>
      <c r="ARY50" s="69"/>
      <c r="ARZ50" s="69"/>
      <c r="ASA50" s="69"/>
      <c r="ASB50" s="69"/>
    </row>
    <row r="51" spans="1:1178" ht="2.1" customHeight="1" x14ac:dyDescent="0.25">
      <c r="A51" s="77"/>
      <c r="B51" s="98">
        <v>45</v>
      </c>
      <c r="C51" s="99">
        <v>35.26</v>
      </c>
      <c r="D51" s="94">
        <f t="shared" si="41"/>
        <v>2</v>
      </c>
      <c r="E51" s="77"/>
      <c r="F51" s="191">
        <v>0.99860846999999997</v>
      </c>
      <c r="G51" s="70">
        <v>0.99692720000000001</v>
      </c>
      <c r="H51" s="70">
        <v>0.99636095999999996</v>
      </c>
      <c r="I51" s="70">
        <v>0.99621530000000003</v>
      </c>
      <c r="J51" s="70">
        <v>0.99630004000000005</v>
      </c>
      <c r="K51" s="70">
        <v>0.99653610000000004</v>
      </c>
      <c r="L51" s="70">
        <v>0.99687340000000002</v>
      </c>
      <c r="M51" s="70">
        <v>0.99726855999999997</v>
      </c>
      <c r="N51" s="70">
        <v>0.99768250000000003</v>
      </c>
      <c r="O51" s="70">
        <v>0.99808339999999995</v>
      </c>
      <c r="P51" s="70">
        <v>0.99844515</v>
      </c>
      <c r="Q51" s="70">
        <v>0.99874859999999999</v>
      </c>
      <c r="R51" s="70">
        <v>0.99898195000000001</v>
      </c>
      <c r="S51" s="70">
        <v>0.99913936999999997</v>
      </c>
      <c r="T51" s="70">
        <v>0.99922180000000005</v>
      </c>
      <c r="U51" s="70">
        <v>0.99921680000000002</v>
      </c>
      <c r="V51" s="70">
        <v>0.99915370000000003</v>
      </c>
      <c r="W51" s="70">
        <v>0.99902440000000003</v>
      </c>
      <c r="X51" s="70">
        <v>0.99883723000000002</v>
      </c>
      <c r="Y51" s="70">
        <v>0.99859785999999995</v>
      </c>
      <c r="Z51" s="70">
        <v>0.99831044999999996</v>
      </c>
      <c r="AA51" s="71">
        <v>0.99798169999999997</v>
      </c>
      <c r="AB51" s="71">
        <v>0.99763113000000003</v>
      </c>
      <c r="AC51" s="71">
        <v>0.99718404000000005</v>
      </c>
      <c r="AD51" s="71">
        <v>0.99670020000000004</v>
      </c>
      <c r="AE51" s="71">
        <v>0.99619279999999999</v>
      </c>
      <c r="AF51" s="71">
        <v>0.99567059999999996</v>
      </c>
      <c r="AG51" s="71">
        <v>0.99514144999999998</v>
      </c>
      <c r="AH51" s="71">
        <v>0.99461560000000004</v>
      </c>
      <c r="AI51" s="71">
        <v>0.99407319999999999</v>
      </c>
      <c r="AJ51" s="71">
        <v>0.99367945999999996</v>
      </c>
      <c r="AK51" s="71">
        <v>0.99347339999999995</v>
      </c>
      <c r="AL51" s="71">
        <v>0.99360627000000001</v>
      </c>
      <c r="AM51" s="71">
        <v>0.99398569999999997</v>
      </c>
      <c r="AN51" s="71">
        <v>0.99484706000000001</v>
      </c>
      <c r="AO51" s="71">
        <v>0.99636469999999999</v>
      </c>
      <c r="AP51" s="71">
        <v>0.99869560000000002</v>
      </c>
      <c r="AQ51" s="71">
        <v>1.0018555</v>
      </c>
      <c r="AR51" s="71">
        <v>1.0050863999999999</v>
      </c>
      <c r="AS51" s="71">
        <v>1.0047596000000001</v>
      </c>
      <c r="AT51" s="72">
        <v>0.99891289999999999</v>
      </c>
      <c r="AU51" s="72">
        <v>0.99712634</v>
      </c>
      <c r="AV51" s="72">
        <v>0.99649779999999999</v>
      </c>
      <c r="AW51" s="72">
        <v>0.99628406999999997</v>
      </c>
      <c r="AX51" s="72">
        <v>0.99638139999999997</v>
      </c>
      <c r="AY51" s="72">
        <v>0.99667019999999995</v>
      </c>
      <c r="AZ51" s="72">
        <v>0.99710894000000005</v>
      </c>
      <c r="BA51" s="72">
        <v>0.99762004999999998</v>
      </c>
      <c r="BB51" s="72">
        <v>0.99811435000000004</v>
      </c>
      <c r="BC51" s="72">
        <v>0.99851109999999998</v>
      </c>
      <c r="BD51" s="72">
        <v>0.99875133999999999</v>
      </c>
      <c r="BE51" s="72">
        <v>0.99880559999999996</v>
      </c>
      <c r="BF51" s="72">
        <v>0.99869330000000001</v>
      </c>
      <c r="BG51" s="72">
        <v>0.99841849999999999</v>
      </c>
      <c r="BH51" s="72">
        <v>0.99802464000000002</v>
      </c>
      <c r="BI51" s="72">
        <v>0.99755179999999999</v>
      </c>
      <c r="BJ51" s="72">
        <v>0.99704040000000005</v>
      </c>
      <c r="BK51" s="72">
        <v>0.99652989999999997</v>
      </c>
      <c r="BL51" s="72">
        <v>0.99605639999999995</v>
      </c>
      <c r="BM51" s="72">
        <v>0.99565303000000005</v>
      </c>
      <c r="BN51" s="72">
        <v>0.99534719999999999</v>
      </c>
      <c r="BO51" s="72">
        <v>0.99516134999999994</v>
      </c>
      <c r="BP51" s="72">
        <v>0.99511355000000001</v>
      </c>
      <c r="BQ51" s="72">
        <v>0.99519824999999995</v>
      </c>
      <c r="BR51" s="72">
        <v>0.99545620000000001</v>
      </c>
      <c r="BS51" s="72">
        <v>0.99586710000000001</v>
      </c>
      <c r="BT51" s="72">
        <v>0.99640589999999996</v>
      </c>
      <c r="BU51" s="72">
        <v>0.99698686999999997</v>
      </c>
      <c r="BV51" s="72">
        <v>0.99766440000000001</v>
      </c>
      <c r="BW51" s="72">
        <v>0.99835956000000003</v>
      </c>
      <c r="BX51" s="72">
        <v>0.99901810000000002</v>
      </c>
      <c r="BY51" s="72">
        <v>0.99956730000000005</v>
      </c>
      <c r="BZ51" s="72">
        <v>0.99993085999999998</v>
      </c>
      <c r="CA51" s="72">
        <v>1.0000032000000001</v>
      </c>
      <c r="CB51" s="72">
        <v>0.99976430000000005</v>
      </c>
      <c r="CC51" s="72">
        <v>0.99909674999999998</v>
      </c>
      <c r="CD51" s="72">
        <v>0.99798673000000004</v>
      </c>
      <c r="CE51" s="72">
        <v>0.9970348</v>
      </c>
      <c r="CF51" s="72">
        <v>0.99817014000000004</v>
      </c>
      <c r="CG51" s="72">
        <v>0.99802409999999997</v>
      </c>
      <c r="CH51" s="72">
        <v>0.99786589999999997</v>
      </c>
      <c r="CI51" s="72">
        <v>0.99498695000000004</v>
      </c>
      <c r="CJ51" s="72">
        <v>0.99370515000000004</v>
      </c>
      <c r="CK51" s="72">
        <v>0.99315065000000002</v>
      </c>
      <c r="CL51" s="72">
        <v>0.99321853999999998</v>
      </c>
      <c r="CM51" s="72">
        <v>0.99379395999999998</v>
      </c>
      <c r="CN51" s="72">
        <v>0.99481180000000002</v>
      </c>
      <c r="CO51" s="72">
        <v>0.99603980000000003</v>
      </c>
      <c r="CP51" s="72">
        <v>0.99723410000000001</v>
      </c>
      <c r="CQ51" s="72">
        <v>0.99818087</v>
      </c>
      <c r="CR51" s="72">
        <v>0.99872470000000002</v>
      </c>
      <c r="CS51" s="72">
        <v>0.99890789999999996</v>
      </c>
      <c r="CT51" s="72">
        <v>0.99879587000000003</v>
      </c>
      <c r="CU51" s="72">
        <v>0.99857384000000005</v>
      </c>
      <c r="CV51" s="72">
        <v>0.99829626000000005</v>
      </c>
      <c r="CW51" s="72">
        <v>0.99803036000000001</v>
      </c>
      <c r="CX51" s="72">
        <v>0.99778319999999998</v>
      </c>
      <c r="CY51" s="72">
        <v>0.99757636000000005</v>
      </c>
      <c r="CZ51" s="72">
        <v>0.99742379999999997</v>
      </c>
      <c r="DA51" s="72">
        <v>0.99733269999999996</v>
      </c>
      <c r="DB51" s="72">
        <v>0.99730640000000004</v>
      </c>
      <c r="DC51" s="72">
        <v>0.99732363000000002</v>
      </c>
      <c r="DD51" s="72">
        <v>0.99736369999999996</v>
      </c>
      <c r="DE51" s="72">
        <v>0.99763619999999997</v>
      </c>
      <c r="DF51" s="72">
        <v>0.99788845000000004</v>
      </c>
      <c r="DG51" s="72">
        <v>0.99798299999999995</v>
      </c>
      <c r="DH51" s="72">
        <v>0.99819546999999997</v>
      </c>
      <c r="DI51" s="72">
        <v>0.99840980000000001</v>
      </c>
      <c r="DJ51" s="72">
        <v>0.99856703999999996</v>
      </c>
      <c r="DK51" s="72">
        <v>0.99858089999999999</v>
      </c>
      <c r="DL51" s="72">
        <v>0.99843979999999999</v>
      </c>
      <c r="DM51" s="72">
        <v>0.99800473000000001</v>
      </c>
      <c r="DN51" s="72">
        <v>0.99718916000000002</v>
      </c>
      <c r="DO51" s="72">
        <v>0.99590230000000002</v>
      </c>
      <c r="DP51" s="72">
        <v>0.99411815000000003</v>
      </c>
      <c r="DQ51" s="72">
        <v>0.99193359999999997</v>
      </c>
      <c r="DR51" s="72">
        <v>0.98943650000000005</v>
      </c>
      <c r="DS51" s="72">
        <v>0.98653829999999998</v>
      </c>
      <c r="DT51" s="72">
        <v>0.98187285999999996</v>
      </c>
      <c r="DU51" s="72">
        <v>0.98248243000000002</v>
      </c>
      <c r="DV51" s="72">
        <v>0.99782530000000003</v>
      </c>
      <c r="DW51" s="72">
        <v>0.99498109999999995</v>
      </c>
      <c r="DX51" s="72">
        <v>0.99499415999999996</v>
      </c>
      <c r="DY51" s="72">
        <v>0.99578619999999995</v>
      </c>
      <c r="DZ51" s="72">
        <v>0.99729263999999995</v>
      </c>
      <c r="EA51" s="72">
        <v>0.99933059999999996</v>
      </c>
      <c r="EB51" s="72">
        <v>1.001422</v>
      </c>
      <c r="EC51" s="72">
        <v>1.0037414</v>
      </c>
      <c r="ED51" s="72">
        <v>1.0054723999999999</v>
      </c>
      <c r="EE51" s="72">
        <v>1.0059528</v>
      </c>
      <c r="EF51" s="72">
        <v>1.0058910999999999</v>
      </c>
      <c r="EG51" s="72">
        <v>1.005776</v>
      </c>
      <c r="EH51" s="72">
        <v>1.0057194</v>
      </c>
      <c r="EI51" s="72">
        <v>1.0057817</v>
      </c>
      <c r="EJ51" s="72">
        <v>1.0059309999999999</v>
      </c>
      <c r="EK51" s="72">
        <v>1.0061104000000001</v>
      </c>
      <c r="EL51" s="72">
        <v>1.0062947</v>
      </c>
      <c r="EM51" s="72">
        <v>1.0064253999999999</v>
      </c>
      <c r="EN51" s="72">
        <v>1.0064607999999999</v>
      </c>
      <c r="EO51" s="72">
        <v>1.0064025999999999</v>
      </c>
      <c r="EP51" s="72">
        <v>1.0062077</v>
      </c>
      <c r="EQ51" s="72">
        <v>1.0058575999999999</v>
      </c>
      <c r="ER51" s="72">
        <v>1.0054091999999999</v>
      </c>
      <c r="ES51" s="72">
        <v>1.0047666</v>
      </c>
      <c r="ET51" s="72">
        <v>1.0040572999999999</v>
      </c>
      <c r="EU51" s="72">
        <v>1.0032713</v>
      </c>
      <c r="EV51" s="72">
        <v>1.0024439000000001</v>
      </c>
      <c r="EW51" s="72">
        <v>1.0016114</v>
      </c>
      <c r="EX51" s="72">
        <v>1.0008026000000001</v>
      </c>
      <c r="EY51" s="72">
        <v>1.0000274</v>
      </c>
      <c r="EZ51" s="72">
        <v>0.99926340000000002</v>
      </c>
      <c r="FA51" s="72">
        <v>0.99841595000000005</v>
      </c>
      <c r="FB51" s="72">
        <v>0.99723119999999998</v>
      </c>
      <c r="FC51" s="72">
        <v>0.99519449999999998</v>
      </c>
      <c r="FD51" s="72">
        <v>0.99212400000000001</v>
      </c>
      <c r="FE51" s="72">
        <v>0.98876536000000004</v>
      </c>
      <c r="FF51" s="72">
        <v>0.98550289999999996</v>
      </c>
      <c r="FG51" s="72">
        <v>0.98249244999999996</v>
      </c>
      <c r="FH51" s="72">
        <v>0.98008110000000004</v>
      </c>
      <c r="FI51" s="72">
        <v>0.98034984000000003</v>
      </c>
      <c r="FJ51" s="72">
        <v>1.0008140000000001</v>
      </c>
      <c r="FK51" s="72">
        <v>1.0005265000000001</v>
      </c>
      <c r="FL51" s="72">
        <v>1.0024397</v>
      </c>
      <c r="FM51" s="72">
        <v>1.0049002</v>
      </c>
      <c r="FN51" s="72">
        <v>1.0069117999999999</v>
      </c>
      <c r="FO51" s="72">
        <v>1.0066124999999999</v>
      </c>
      <c r="FP51" s="72">
        <v>1.0041108999999999</v>
      </c>
      <c r="FQ51" s="72">
        <v>1.0065598</v>
      </c>
      <c r="FR51" s="72">
        <v>1.005871</v>
      </c>
      <c r="FS51" s="72">
        <v>1.0056349</v>
      </c>
      <c r="FT51" s="72">
        <v>1.0057430999999999</v>
      </c>
      <c r="FU51" s="72">
        <v>1.0059381999999999</v>
      </c>
      <c r="FV51" s="72">
        <v>1.0060978</v>
      </c>
      <c r="FW51" s="72">
        <v>1.0061533</v>
      </c>
      <c r="FX51" s="72">
        <v>1.0060955</v>
      </c>
      <c r="FY51" s="72">
        <v>1.0059096000000001</v>
      </c>
      <c r="FZ51" s="72">
        <v>1.0056186</v>
      </c>
      <c r="GA51" s="72">
        <v>1.0050041999999999</v>
      </c>
      <c r="GB51" s="72">
        <v>1.0043242999999999</v>
      </c>
      <c r="GC51" s="72">
        <v>1.0038712000000001</v>
      </c>
      <c r="GD51" s="72">
        <v>1.0030922</v>
      </c>
      <c r="GE51" s="72">
        <v>1.0021891999999999</v>
      </c>
      <c r="GF51" s="72">
        <v>1.0011587</v>
      </c>
      <c r="GG51" s="72">
        <v>1.0000001999999999</v>
      </c>
      <c r="GH51" s="72">
        <v>0.99871783999999997</v>
      </c>
      <c r="GI51" s="72">
        <v>0.99732560000000003</v>
      </c>
      <c r="GJ51" s="72">
        <v>0.99585723999999998</v>
      </c>
      <c r="GK51" s="72">
        <v>0.99437710000000001</v>
      </c>
      <c r="GL51" s="72">
        <v>0.99299769999999998</v>
      </c>
      <c r="GM51" s="72">
        <v>0.99189709999999998</v>
      </c>
      <c r="GN51" s="72">
        <v>0.99133389999999999</v>
      </c>
      <c r="GO51" s="72">
        <v>0.99159883999999998</v>
      </c>
      <c r="GP51" s="72">
        <v>0.99272870000000002</v>
      </c>
      <c r="GQ51" s="72">
        <v>0.99073900000000004</v>
      </c>
      <c r="GR51" s="72">
        <v>0.99113669999999998</v>
      </c>
      <c r="GS51" s="72">
        <v>0.99214860000000005</v>
      </c>
      <c r="GT51" s="72">
        <v>0.99260545</v>
      </c>
      <c r="GU51" s="72">
        <v>0.9918981</v>
      </c>
      <c r="GV51" s="72">
        <v>0.98995379999999999</v>
      </c>
      <c r="GW51" s="72">
        <v>0.98877979999999999</v>
      </c>
      <c r="GX51" s="72">
        <v>1.0099062000000001</v>
      </c>
      <c r="GY51" s="72">
        <v>1.0147264</v>
      </c>
      <c r="GZ51" s="72">
        <v>1.0171728</v>
      </c>
      <c r="HA51" s="72">
        <v>1.0181857000000001</v>
      </c>
      <c r="HB51" s="72">
        <v>1.0163932</v>
      </c>
      <c r="HC51" s="72">
        <v>1.0070209999999999</v>
      </c>
      <c r="HD51" s="72">
        <v>0.98838890000000001</v>
      </c>
      <c r="HE51" s="72">
        <v>1.0010832999999999</v>
      </c>
      <c r="HF51" s="72">
        <v>1.0042325999999999</v>
      </c>
      <c r="HG51" s="72">
        <v>1.0044724</v>
      </c>
      <c r="HH51" s="72">
        <v>1.0037004</v>
      </c>
      <c r="HI51" s="72">
        <v>1.0024534</v>
      </c>
      <c r="HJ51" s="72">
        <v>1.0008649999999999</v>
      </c>
      <c r="HK51" s="72">
        <v>0.99901740000000006</v>
      </c>
      <c r="HL51" s="72">
        <v>0.99693129999999996</v>
      </c>
      <c r="HM51" s="72">
        <v>0.99452090000000004</v>
      </c>
      <c r="HN51" s="72">
        <v>0.99198127000000003</v>
      </c>
      <c r="HO51" s="72">
        <v>0.98920226</v>
      </c>
      <c r="HP51" s="72">
        <v>0.98630969999999996</v>
      </c>
      <c r="HQ51" s="72">
        <v>0.98342980000000002</v>
      </c>
      <c r="HR51" s="72">
        <v>0.98040229999999995</v>
      </c>
      <c r="HS51" s="72">
        <v>0.97729653000000005</v>
      </c>
      <c r="HT51" s="72">
        <v>0.97416716999999997</v>
      </c>
      <c r="HU51" s="72">
        <v>0.97108380000000005</v>
      </c>
      <c r="HV51" s="72">
        <v>0.96814995999999998</v>
      </c>
      <c r="HW51" s="72">
        <v>0.96552000000000004</v>
      </c>
      <c r="HX51" s="72">
        <v>0.9634182</v>
      </c>
      <c r="HY51" s="72">
        <v>0.96217452999999997</v>
      </c>
      <c r="HZ51" s="72">
        <v>0.9622851</v>
      </c>
      <c r="IA51" s="72">
        <v>0.9645302</v>
      </c>
      <c r="IB51" s="72">
        <v>0.97025496</v>
      </c>
      <c r="IC51" s="72">
        <v>0.98213209999999995</v>
      </c>
      <c r="ID51" s="72">
        <v>1.0066614</v>
      </c>
      <c r="IE51" s="72">
        <v>0.99324435</v>
      </c>
      <c r="IF51" s="72">
        <v>0.98578250000000001</v>
      </c>
      <c r="IG51" s="72">
        <v>0.98294340000000002</v>
      </c>
      <c r="IH51" s="72">
        <v>0.98218154999999996</v>
      </c>
      <c r="II51" s="72">
        <v>0.98224259999999997</v>
      </c>
      <c r="IJ51" s="72">
        <v>0.98171529999999996</v>
      </c>
      <c r="IK51" s="72">
        <v>0.98240139999999998</v>
      </c>
      <c r="IL51" s="72">
        <v>1.013279</v>
      </c>
      <c r="IM51" s="72">
        <v>1.0219532</v>
      </c>
      <c r="IN51" s="72">
        <v>1.0245392</v>
      </c>
      <c r="IO51" s="72">
        <v>1.0233482</v>
      </c>
      <c r="IP51" s="72">
        <v>1.0168656</v>
      </c>
      <c r="IQ51" s="72">
        <v>1.0035961</v>
      </c>
      <c r="IR51" s="72">
        <v>0.99084525999999995</v>
      </c>
      <c r="IS51" s="72">
        <v>0.99505719999999998</v>
      </c>
      <c r="IT51" s="72">
        <v>0.99557510000000005</v>
      </c>
      <c r="IU51" s="72">
        <v>0.9935889</v>
      </c>
      <c r="IV51" s="72">
        <v>0.99028930000000004</v>
      </c>
      <c r="IW51" s="72">
        <v>0.9863613</v>
      </c>
      <c r="IX51" s="72">
        <v>0.98214990000000002</v>
      </c>
      <c r="IY51" s="72">
        <v>0.97780610000000001</v>
      </c>
      <c r="IZ51" s="72">
        <v>0.97337750000000001</v>
      </c>
      <c r="JA51" s="72">
        <v>0.96885054999999998</v>
      </c>
      <c r="JB51" s="72">
        <v>0.96424544000000001</v>
      </c>
      <c r="JC51" s="72">
        <v>0.95955069999999998</v>
      </c>
      <c r="JD51" s="72">
        <v>0.95481669999999996</v>
      </c>
      <c r="JE51" s="72">
        <v>0.9500961</v>
      </c>
      <c r="JF51" s="72">
        <v>0.94536529999999996</v>
      </c>
      <c r="JG51" s="72">
        <v>0.94066830000000001</v>
      </c>
      <c r="JH51" s="72">
        <v>0.93607510000000005</v>
      </c>
      <c r="JI51" s="72">
        <v>0.93169310000000005</v>
      </c>
      <c r="JJ51" s="72">
        <v>0.92770076000000001</v>
      </c>
      <c r="JK51" s="72">
        <v>0.92436689999999999</v>
      </c>
      <c r="JL51" s="72">
        <v>0.92208486999999995</v>
      </c>
      <c r="JM51" s="72">
        <v>0.92143450000000005</v>
      </c>
      <c r="JN51" s="72">
        <v>0.92328509999999997</v>
      </c>
      <c r="JO51" s="72">
        <v>0.92896634</v>
      </c>
      <c r="JP51" s="72">
        <v>0.94072115000000001</v>
      </c>
      <c r="JQ51" s="72">
        <v>0.96306590000000003</v>
      </c>
      <c r="JR51" s="72">
        <v>1.0107613</v>
      </c>
      <c r="JS51" s="72">
        <v>1.0069907</v>
      </c>
      <c r="JT51" s="72">
        <v>1.0011189</v>
      </c>
      <c r="JU51" s="72">
        <v>0.9972915</v>
      </c>
      <c r="JV51" s="72">
        <v>0.99529829999999997</v>
      </c>
      <c r="JW51" s="72">
        <v>0.99445766000000002</v>
      </c>
      <c r="JX51" s="72">
        <v>0.99354315000000004</v>
      </c>
      <c r="JY51" s="72">
        <v>0.99340209999999995</v>
      </c>
      <c r="JZ51" s="72">
        <v>1.0099663999999999</v>
      </c>
      <c r="KA51" s="72">
        <v>1.0187406999999999</v>
      </c>
      <c r="KB51" s="72">
        <v>1.0224675999999999</v>
      </c>
      <c r="KC51" s="72">
        <v>1.0243685</v>
      </c>
      <c r="KD51" s="72">
        <v>1.0238144</v>
      </c>
      <c r="KE51" s="72">
        <v>1.0170638999999999</v>
      </c>
      <c r="KF51" s="72">
        <v>0.99186010000000002</v>
      </c>
      <c r="KG51" s="72">
        <v>0.9916623</v>
      </c>
      <c r="KH51" s="72">
        <v>0.98929900000000004</v>
      </c>
      <c r="KI51" s="72">
        <v>0.98514769999999996</v>
      </c>
      <c r="KJ51" s="72">
        <v>0.97991525999999995</v>
      </c>
      <c r="KK51" s="72">
        <v>0.97417659999999995</v>
      </c>
      <c r="KL51" s="72">
        <v>0.96829562999999996</v>
      </c>
      <c r="KM51" s="72">
        <v>0.96243880000000004</v>
      </c>
      <c r="KN51" s="72">
        <v>0.95666002999999999</v>
      </c>
      <c r="KO51" s="72">
        <v>0.95096475000000003</v>
      </c>
      <c r="KP51" s="72">
        <v>0.94532656999999998</v>
      </c>
      <c r="KQ51" s="72">
        <v>0.93973790000000001</v>
      </c>
      <c r="KR51" s="72">
        <v>0.9342087</v>
      </c>
      <c r="KS51" s="72">
        <v>0.9288071</v>
      </c>
      <c r="KT51" s="72">
        <v>0.92351749999999999</v>
      </c>
      <c r="KU51" s="72">
        <v>0.91837230000000003</v>
      </c>
      <c r="KV51" s="72">
        <v>0.91344565</v>
      </c>
      <c r="KW51" s="72">
        <v>0.90886469999999997</v>
      </c>
      <c r="KX51" s="72">
        <v>0.90483254000000002</v>
      </c>
      <c r="KY51" s="72">
        <v>0.90165870000000004</v>
      </c>
      <c r="KZ51" s="72">
        <v>0.89978444999999996</v>
      </c>
      <c r="LA51" s="72">
        <v>0.89983164999999998</v>
      </c>
      <c r="LB51" s="72">
        <v>0.90270729999999999</v>
      </c>
      <c r="LC51" s="72">
        <v>0.9095529</v>
      </c>
      <c r="LD51" s="72">
        <v>0.92183990000000005</v>
      </c>
      <c r="LE51" s="72">
        <v>0.94152610000000003</v>
      </c>
      <c r="LF51" s="72">
        <v>0.97434770000000004</v>
      </c>
      <c r="LG51" s="72">
        <v>1.0090374</v>
      </c>
      <c r="LH51" s="72">
        <v>1.0248959</v>
      </c>
      <c r="LI51" s="72">
        <v>1.0310378</v>
      </c>
      <c r="LJ51" s="72">
        <v>1.0317609000000001</v>
      </c>
      <c r="LK51" s="72">
        <v>1.0302225</v>
      </c>
      <c r="LL51" s="72">
        <v>1.0258864999999999</v>
      </c>
      <c r="LM51" s="72">
        <v>1.0177411999999999</v>
      </c>
      <c r="LN51" s="72">
        <v>1.0071665999999999</v>
      </c>
      <c r="LO51" s="72">
        <v>1.0148668000000001</v>
      </c>
      <c r="LP51" s="72">
        <v>1.0192969000000001</v>
      </c>
      <c r="LQ51" s="72">
        <v>1.0236106</v>
      </c>
      <c r="LR51" s="72">
        <v>1.0268883</v>
      </c>
      <c r="LS51" s="72">
        <v>1.0245247</v>
      </c>
      <c r="LT51" s="72">
        <v>0.99372786000000002</v>
      </c>
      <c r="LU51" s="72">
        <v>0.99286189999999996</v>
      </c>
      <c r="LV51" s="72">
        <v>0.98960775000000001</v>
      </c>
      <c r="LW51" s="72">
        <v>0.98494389999999998</v>
      </c>
      <c r="LX51" s="72">
        <v>0.97937419999999997</v>
      </c>
      <c r="LY51" s="72">
        <v>0.97344165999999999</v>
      </c>
      <c r="LZ51" s="72">
        <v>0.96745130000000001</v>
      </c>
      <c r="MA51" s="72">
        <v>0.96156079999999999</v>
      </c>
      <c r="MB51" s="72">
        <v>0.95583759999999995</v>
      </c>
      <c r="MC51" s="72">
        <v>0.95027876</v>
      </c>
      <c r="MD51" s="72">
        <v>0.94487719999999997</v>
      </c>
      <c r="ME51" s="72">
        <v>0.93958909999999995</v>
      </c>
      <c r="MF51" s="72">
        <v>0.93427013999999997</v>
      </c>
      <c r="MG51" s="72">
        <v>0.92929059999999997</v>
      </c>
      <c r="MH51" s="72">
        <v>0.92451030000000001</v>
      </c>
      <c r="MI51" s="72">
        <v>0.91993325999999997</v>
      </c>
      <c r="MJ51" s="72">
        <v>0.91562949999999999</v>
      </c>
      <c r="MK51" s="72">
        <v>0.91171205</v>
      </c>
      <c r="ML51" s="72">
        <v>0.90836890000000003</v>
      </c>
      <c r="MM51" s="72">
        <v>0.90586610000000001</v>
      </c>
      <c r="MN51" s="72">
        <v>0.90456367000000004</v>
      </c>
      <c r="MO51" s="72">
        <v>0.90490300000000001</v>
      </c>
      <c r="MP51" s="72">
        <v>0.90764796999999997</v>
      </c>
      <c r="MQ51" s="72">
        <v>0.91334749999999998</v>
      </c>
      <c r="MR51" s="72">
        <v>0.92218909999999998</v>
      </c>
      <c r="MS51" s="72">
        <v>0.93291570000000001</v>
      </c>
      <c r="MT51" s="72">
        <v>0.94040835</v>
      </c>
      <c r="MU51" s="72">
        <v>0.98411936</v>
      </c>
      <c r="MV51" s="72">
        <v>1.0084835000000001</v>
      </c>
      <c r="MW51" s="72">
        <v>1.0197896</v>
      </c>
      <c r="MX51" s="72">
        <v>1.0245955</v>
      </c>
      <c r="MY51" s="72">
        <v>1.0263106</v>
      </c>
      <c r="MZ51" s="72">
        <v>1.0252973000000001</v>
      </c>
      <c r="NA51" s="72">
        <v>1.01827</v>
      </c>
      <c r="NB51" s="72">
        <v>1.0026143999999999</v>
      </c>
      <c r="NC51" s="72">
        <v>1.0071737999999999</v>
      </c>
      <c r="ND51" s="72">
        <v>1.0109828000000001</v>
      </c>
      <c r="NE51" s="72">
        <v>1.0163145</v>
      </c>
      <c r="NF51" s="72">
        <v>1.0232072000000001</v>
      </c>
      <c r="NG51" s="72">
        <v>1.0243868</v>
      </c>
      <c r="NH51" s="72">
        <v>0.99966960000000005</v>
      </c>
      <c r="NI51" s="72">
        <v>1.0002354</v>
      </c>
      <c r="NJ51" s="72">
        <v>0.99775769999999997</v>
      </c>
      <c r="NK51" s="72">
        <v>0.99404305000000004</v>
      </c>
      <c r="NL51" s="72">
        <v>0.98984265000000005</v>
      </c>
      <c r="NM51" s="72">
        <v>0.98538329999999996</v>
      </c>
      <c r="NN51" s="72">
        <v>0.98085290000000003</v>
      </c>
      <c r="NO51" s="72">
        <v>0.97638309999999995</v>
      </c>
      <c r="NP51" s="72">
        <v>0.97204860000000004</v>
      </c>
      <c r="NQ51" s="72">
        <v>0.96787672999999996</v>
      </c>
      <c r="NR51" s="72">
        <v>0.96388370000000001</v>
      </c>
      <c r="NS51" s="72">
        <v>0.96009104999999995</v>
      </c>
      <c r="NT51" s="72">
        <v>0.95662400000000003</v>
      </c>
      <c r="NU51" s="72">
        <v>0.95318029999999998</v>
      </c>
      <c r="NV51" s="72">
        <v>0.94989025999999999</v>
      </c>
      <c r="NW51" s="72">
        <v>0.94679029999999997</v>
      </c>
      <c r="NX51" s="72">
        <v>0.94393366999999995</v>
      </c>
      <c r="NY51" s="72">
        <v>0.94139176999999996</v>
      </c>
      <c r="NZ51" s="72">
        <v>0.93928546000000002</v>
      </c>
      <c r="OA51" s="72">
        <v>0.9377934</v>
      </c>
      <c r="OB51" s="72">
        <v>0.93712249999999997</v>
      </c>
      <c r="OC51" s="72">
        <v>0.93718109999999999</v>
      </c>
      <c r="OD51" s="72">
        <v>0.93891159999999996</v>
      </c>
      <c r="OE51" s="72">
        <v>0.94216319999999998</v>
      </c>
      <c r="OF51" s="72">
        <v>0.94655323000000002</v>
      </c>
      <c r="OG51" s="72">
        <v>0.95019876999999997</v>
      </c>
      <c r="OH51" s="72">
        <v>0.9483452</v>
      </c>
      <c r="OI51" s="72">
        <v>0.97805549999999997</v>
      </c>
      <c r="OJ51" s="72">
        <v>0.98508070000000003</v>
      </c>
      <c r="OK51" s="72">
        <v>0.98385420000000001</v>
      </c>
      <c r="OL51" s="72">
        <v>0.98250879999999996</v>
      </c>
      <c r="OM51" s="72">
        <v>0.98271030000000004</v>
      </c>
      <c r="ON51" s="72">
        <v>0.98382413000000002</v>
      </c>
      <c r="OO51" s="72">
        <v>0.98555250000000005</v>
      </c>
      <c r="OP51" s="72">
        <v>0.99458650000000004</v>
      </c>
      <c r="OQ51" s="72">
        <v>0.99463623999999995</v>
      </c>
      <c r="OR51" s="72">
        <v>0.9973225</v>
      </c>
      <c r="OS51" s="72">
        <v>1.0013392000000001</v>
      </c>
      <c r="OT51" s="72">
        <v>1.0065339</v>
      </c>
      <c r="OU51" s="72">
        <v>1.0123371000000001</v>
      </c>
      <c r="OV51" s="72">
        <v>1.0099391</v>
      </c>
      <c r="OW51" s="72">
        <v>1.0082844</v>
      </c>
      <c r="OX51" s="72">
        <v>1.0065477</v>
      </c>
      <c r="OY51" s="72">
        <v>1.0045763999999999</v>
      </c>
      <c r="OZ51" s="72">
        <v>1.0023633999999999</v>
      </c>
      <c r="PA51" s="72">
        <v>0.99991980000000003</v>
      </c>
      <c r="PB51" s="72">
        <v>0.99734970000000001</v>
      </c>
      <c r="PC51" s="72">
        <v>0.99476635000000002</v>
      </c>
      <c r="PD51" s="72">
        <v>0.99223490000000003</v>
      </c>
      <c r="PE51" s="72">
        <v>0.98979879999999998</v>
      </c>
      <c r="PF51" s="72">
        <v>0.98748279999999999</v>
      </c>
      <c r="PG51" s="72">
        <v>0.98529880000000003</v>
      </c>
      <c r="PH51" s="72">
        <v>0.98325240000000003</v>
      </c>
      <c r="PI51" s="72">
        <v>0.98133373000000002</v>
      </c>
      <c r="PJ51" s="72">
        <v>0.97953789999999996</v>
      </c>
      <c r="PK51" s="72">
        <v>0.97786680000000004</v>
      </c>
      <c r="PL51" s="72">
        <v>0.97633004000000001</v>
      </c>
      <c r="PM51" s="72">
        <v>0.97495275999999997</v>
      </c>
      <c r="PN51" s="72">
        <v>0.97378516000000004</v>
      </c>
      <c r="PO51" s="72">
        <v>0.97293790000000002</v>
      </c>
      <c r="PP51" s="72">
        <v>0.97271967000000004</v>
      </c>
      <c r="PQ51" s="72">
        <v>0.97179024999999997</v>
      </c>
      <c r="PR51" s="72">
        <v>0.97243743999999999</v>
      </c>
      <c r="PS51" s="72">
        <v>0.97354156000000003</v>
      </c>
      <c r="PT51" s="72">
        <v>0.97509699999999999</v>
      </c>
      <c r="PU51" s="72">
        <v>0.97571359999999996</v>
      </c>
      <c r="PV51" s="72">
        <v>0.97129929999999998</v>
      </c>
      <c r="PW51" s="72">
        <v>0.97129564999999995</v>
      </c>
      <c r="PX51" s="72">
        <v>0.97257289999999996</v>
      </c>
      <c r="PY51" s="72">
        <v>0.97470970000000001</v>
      </c>
      <c r="PZ51" s="72">
        <v>0.97669523999999996</v>
      </c>
      <c r="QA51" s="72">
        <v>0.97815669999999999</v>
      </c>
      <c r="QB51" s="72">
        <v>0.97909429999999997</v>
      </c>
      <c r="QC51" s="72">
        <v>0.97935236000000003</v>
      </c>
      <c r="QD51" s="72">
        <v>0.99244063999999999</v>
      </c>
      <c r="QE51" s="72">
        <v>0.98727845999999997</v>
      </c>
      <c r="QF51" s="72">
        <v>0.98588410000000004</v>
      </c>
      <c r="QG51" s="72">
        <v>0.98684950000000005</v>
      </c>
      <c r="QH51" s="72">
        <v>0.98928020000000005</v>
      </c>
      <c r="QI51" s="72">
        <v>0.99244279999999996</v>
      </c>
      <c r="QJ51" s="72">
        <v>0.9955811</v>
      </c>
      <c r="QK51" s="72">
        <v>0.99796989999999997</v>
      </c>
      <c r="QL51" s="72">
        <v>0.99978639999999996</v>
      </c>
      <c r="QM51" s="72">
        <v>1.0011032</v>
      </c>
      <c r="QN51" s="72">
        <v>1.0019340000000001</v>
      </c>
      <c r="QO51" s="72">
        <v>1.0023308</v>
      </c>
      <c r="QP51" s="72">
        <v>1.0022727</v>
      </c>
      <c r="QQ51" s="72">
        <v>1.0018396000000001</v>
      </c>
      <c r="QR51" s="72">
        <v>1.001039</v>
      </c>
      <c r="QS51" s="72">
        <v>0.9999806</v>
      </c>
      <c r="QT51" s="72">
        <v>0.99876343999999995</v>
      </c>
      <c r="QU51" s="72">
        <v>0.9974788</v>
      </c>
      <c r="QV51" s="72">
        <v>0.99620664000000003</v>
      </c>
      <c r="QW51" s="72">
        <v>0.99501390000000001</v>
      </c>
      <c r="QX51" s="72">
        <v>0.99395096000000005</v>
      </c>
      <c r="QY51" s="72">
        <v>0.99305195000000002</v>
      </c>
      <c r="QZ51" s="72">
        <v>0.99233550000000004</v>
      </c>
      <c r="RA51" s="72">
        <v>0.99180466</v>
      </c>
      <c r="RB51" s="72">
        <v>0.99144834000000004</v>
      </c>
      <c r="RC51" s="72">
        <v>0.99124469999999998</v>
      </c>
      <c r="RD51" s="72">
        <v>0.99123234000000005</v>
      </c>
      <c r="RE51" s="72">
        <v>0.99085325000000002</v>
      </c>
      <c r="RF51" s="72">
        <v>0.99044012999999997</v>
      </c>
      <c r="RG51" s="72">
        <v>0.98959280000000005</v>
      </c>
      <c r="RH51" s="72">
        <v>0.98799769999999998</v>
      </c>
      <c r="RI51" s="72">
        <v>0.98539655999999998</v>
      </c>
      <c r="RJ51" s="72">
        <v>0.98274930000000005</v>
      </c>
      <c r="RK51" s="72">
        <v>0.9807979</v>
      </c>
      <c r="RL51" s="72">
        <v>0.97967070000000001</v>
      </c>
      <c r="RM51" s="72">
        <v>0.97924829999999996</v>
      </c>
      <c r="RN51" s="72">
        <v>0.97933890000000001</v>
      </c>
      <c r="RO51" s="72">
        <v>0.97966379999999997</v>
      </c>
      <c r="RP51" s="72">
        <v>0.98009752999999999</v>
      </c>
      <c r="RQ51" s="72">
        <v>0.98004769999999997</v>
      </c>
      <c r="RR51" s="72">
        <v>0.99977004999999997</v>
      </c>
      <c r="RS51" s="72">
        <v>0.99573140000000004</v>
      </c>
      <c r="RT51" s="72">
        <v>0.99287175999999999</v>
      </c>
      <c r="RU51" s="72">
        <v>0.99102599999999996</v>
      </c>
      <c r="RV51" s="72">
        <v>0.99006910000000004</v>
      </c>
      <c r="RW51" s="72">
        <v>0.99000180000000004</v>
      </c>
      <c r="RX51" s="72">
        <v>0.99040879999999998</v>
      </c>
      <c r="RY51" s="72">
        <v>0.99142914999999998</v>
      </c>
      <c r="RZ51" s="72">
        <v>0.99289680000000002</v>
      </c>
      <c r="SA51" s="72">
        <v>0.99470495999999997</v>
      </c>
      <c r="SB51" s="72">
        <v>0.99667110000000003</v>
      </c>
      <c r="SC51" s="72">
        <v>0.9986659</v>
      </c>
      <c r="SD51" s="72">
        <v>1.0005009</v>
      </c>
      <c r="SE51" s="72">
        <v>1.0020773000000001</v>
      </c>
      <c r="SF51" s="72">
        <v>1.0034225000000001</v>
      </c>
      <c r="SG51" s="72">
        <v>1.0044755999999999</v>
      </c>
      <c r="SH51" s="72">
        <v>1.00522</v>
      </c>
      <c r="SI51" s="72">
        <v>1.0056643000000001</v>
      </c>
      <c r="SJ51" s="72">
        <v>1.0058297</v>
      </c>
      <c r="SK51" s="72">
        <v>1.0057592</v>
      </c>
      <c r="SL51" s="72">
        <v>1.0054772000000001</v>
      </c>
      <c r="SM51" s="72">
        <v>1.0050128</v>
      </c>
      <c r="SN51" s="72">
        <v>1.0043974</v>
      </c>
      <c r="SO51" s="72">
        <v>1.0036529999999999</v>
      </c>
      <c r="SP51" s="72">
        <v>1.0027891</v>
      </c>
      <c r="SQ51" s="72">
        <v>1.0018066000000001</v>
      </c>
      <c r="SR51" s="72">
        <v>1.0006979</v>
      </c>
      <c r="SS51" s="72">
        <v>0.99943525</v>
      </c>
      <c r="ST51" s="72">
        <v>0.99803949999999997</v>
      </c>
      <c r="SU51" s="72">
        <v>0.99627363999999996</v>
      </c>
      <c r="SV51" s="72">
        <v>0.99448466000000002</v>
      </c>
      <c r="SW51" s="72">
        <v>0.99250320000000003</v>
      </c>
      <c r="SX51" s="72">
        <v>0.99056319999999998</v>
      </c>
      <c r="SY51" s="72">
        <v>0.98881805</v>
      </c>
      <c r="SZ51" s="72">
        <v>0.9873651</v>
      </c>
      <c r="TA51" s="72">
        <v>0.98623525999999995</v>
      </c>
      <c r="TB51" s="72">
        <v>0.98538619999999999</v>
      </c>
      <c r="TC51" s="72">
        <v>0.98461383999999996</v>
      </c>
      <c r="TD51" s="72">
        <v>0.98300314</v>
      </c>
      <c r="TE51" s="72">
        <v>0.98313439999999996</v>
      </c>
      <c r="TF51" s="72">
        <v>1.003744</v>
      </c>
      <c r="TG51" s="72">
        <v>1.0016940000000001</v>
      </c>
      <c r="TH51" s="72">
        <v>0.99993277000000003</v>
      </c>
      <c r="TI51" s="72">
        <v>0.99815500000000001</v>
      </c>
      <c r="TJ51" s="72">
        <v>0.99643959999999998</v>
      </c>
      <c r="TK51" s="72">
        <v>0.99490849999999997</v>
      </c>
      <c r="TL51" s="72">
        <v>0.99377375999999995</v>
      </c>
      <c r="TM51" s="72">
        <v>0.99310659999999995</v>
      </c>
      <c r="TN51" s="72">
        <v>0.99292486999999996</v>
      </c>
      <c r="TO51" s="72">
        <v>0.99316453999999998</v>
      </c>
      <c r="TP51" s="72">
        <v>0.99381565999999999</v>
      </c>
      <c r="TQ51" s="72">
        <v>0.99483275000000004</v>
      </c>
      <c r="TR51" s="72">
        <v>0.99614095999999996</v>
      </c>
      <c r="TS51" s="72">
        <v>0.99765250000000005</v>
      </c>
      <c r="TT51" s="72">
        <v>0.99921249999999995</v>
      </c>
      <c r="TU51" s="72">
        <v>1.000726</v>
      </c>
      <c r="TV51" s="72">
        <v>1.0021163</v>
      </c>
      <c r="TW51" s="72">
        <v>1.0033202999999999</v>
      </c>
      <c r="TX51" s="72">
        <v>1.0042914999999999</v>
      </c>
      <c r="TY51" s="72">
        <v>1.0049987</v>
      </c>
      <c r="TZ51" s="72">
        <v>1.005423</v>
      </c>
      <c r="UA51" s="72">
        <v>1.0055499999999999</v>
      </c>
      <c r="UB51" s="72">
        <v>1.0054094</v>
      </c>
      <c r="UC51" s="72">
        <v>1.0050085</v>
      </c>
      <c r="UD51" s="72">
        <v>1.0043659</v>
      </c>
      <c r="UE51" s="72">
        <v>1.0035015</v>
      </c>
      <c r="UF51" s="72">
        <v>1.00244</v>
      </c>
      <c r="UG51" s="72">
        <v>1.0012082</v>
      </c>
      <c r="UH51" s="72">
        <v>0.99983710000000003</v>
      </c>
      <c r="UI51" s="72">
        <v>0.99835379999999996</v>
      </c>
      <c r="UJ51" s="72">
        <v>0.99680860000000004</v>
      </c>
      <c r="UK51" s="72">
        <v>0.99527019999999999</v>
      </c>
      <c r="UL51" s="72">
        <v>0.99375259999999999</v>
      </c>
      <c r="UM51" s="72">
        <v>0.99225790000000003</v>
      </c>
      <c r="UN51" s="72">
        <v>0.99089340000000004</v>
      </c>
      <c r="UO51" s="72">
        <v>0.98971100000000001</v>
      </c>
      <c r="UP51" s="72">
        <v>0.98883480000000001</v>
      </c>
      <c r="UQ51" s="72">
        <v>0.98872024000000003</v>
      </c>
      <c r="UR51" s="72">
        <v>0.99023410000000001</v>
      </c>
      <c r="US51" s="72">
        <v>0.98999345000000005</v>
      </c>
      <c r="UT51" s="72">
        <v>1.0048773</v>
      </c>
      <c r="UU51" s="72">
        <v>1.0038377000000001</v>
      </c>
      <c r="UV51" s="72">
        <v>1.0030446</v>
      </c>
      <c r="UW51" s="72">
        <v>1.0020766000000001</v>
      </c>
      <c r="UX51" s="72">
        <v>1.0009166</v>
      </c>
      <c r="UY51" s="72">
        <v>0.99963694999999997</v>
      </c>
      <c r="UZ51" s="72">
        <v>0.99833709999999998</v>
      </c>
      <c r="VA51" s="72">
        <v>0.99711260000000002</v>
      </c>
      <c r="VB51" s="72">
        <v>0.99604499999999996</v>
      </c>
      <c r="VC51" s="72">
        <v>0.99518839999999997</v>
      </c>
      <c r="VD51" s="72">
        <v>0.99461379999999999</v>
      </c>
      <c r="VE51" s="72">
        <v>0.99433550000000004</v>
      </c>
      <c r="VF51" s="72">
        <v>0.99436279999999999</v>
      </c>
      <c r="VG51" s="72">
        <v>0.99460360000000003</v>
      </c>
      <c r="VH51" s="72">
        <v>0.99504800000000004</v>
      </c>
      <c r="VI51" s="72">
        <v>0.99565029999999999</v>
      </c>
      <c r="VJ51" s="72">
        <v>0.99635689999999999</v>
      </c>
      <c r="VK51" s="72">
        <v>0.99710940000000003</v>
      </c>
      <c r="VL51" s="72">
        <v>0.99785089999999999</v>
      </c>
      <c r="VM51" s="72">
        <v>0.99852985000000005</v>
      </c>
      <c r="VN51" s="72">
        <v>0.99910414000000003</v>
      </c>
      <c r="VO51" s="72">
        <v>0.99955260000000001</v>
      </c>
      <c r="VP51" s="72">
        <v>0.99982689999999996</v>
      </c>
      <c r="VQ51" s="72">
        <v>0.99986909999999996</v>
      </c>
      <c r="VR51" s="72">
        <v>0.99972910000000004</v>
      </c>
      <c r="VS51" s="72">
        <v>0.99937516000000004</v>
      </c>
      <c r="VT51" s="72">
        <v>0.99882780000000004</v>
      </c>
      <c r="VU51" s="72">
        <v>0.99810606000000002</v>
      </c>
      <c r="VV51" s="72">
        <v>0.99723490000000004</v>
      </c>
      <c r="VW51" s="72">
        <v>0.9962453</v>
      </c>
      <c r="VX51" s="72">
        <v>0.99517199999999995</v>
      </c>
      <c r="VY51" s="72">
        <v>0.99405414000000003</v>
      </c>
      <c r="VZ51" s="72">
        <v>0.99292970000000003</v>
      </c>
      <c r="WA51" s="72">
        <v>0.99183370000000004</v>
      </c>
      <c r="WB51" s="72">
        <v>0.99080836999999999</v>
      </c>
      <c r="WC51" s="72">
        <v>0.9899194</v>
      </c>
      <c r="WD51" s="72">
        <v>0.98914135000000003</v>
      </c>
      <c r="WE51" s="72">
        <v>0.98866993000000003</v>
      </c>
      <c r="WF51" s="72">
        <v>0.98910869999999995</v>
      </c>
      <c r="WG51" s="72">
        <v>0.98914999999999997</v>
      </c>
      <c r="WH51" s="72">
        <v>1.005185</v>
      </c>
      <c r="WI51" s="72">
        <v>1.0050511</v>
      </c>
      <c r="WJ51" s="72">
        <v>1.0052432</v>
      </c>
      <c r="WK51" s="72">
        <v>1.0052296999999999</v>
      </c>
      <c r="WL51" s="72">
        <v>1.0050186000000001</v>
      </c>
      <c r="WM51" s="72">
        <v>1.0045809000000001</v>
      </c>
      <c r="WN51" s="72">
        <v>1.0039686000000001</v>
      </c>
      <c r="WO51" s="72">
        <v>1.0032356</v>
      </c>
      <c r="WP51" s="72">
        <v>1.0024363999999999</v>
      </c>
      <c r="WQ51" s="72">
        <v>1.0016248000000001</v>
      </c>
      <c r="WR51" s="72">
        <v>1.0008465</v>
      </c>
      <c r="WS51" s="72">
        <v>1.0001163</v>
      </c>
      <c r="WT51" s="72">
        <v>0.99952096000000001</v>
      </c>
      <c r="WU51" s="72">
        <v>0.99907815</v>
      </c>
      <c r="WV51" s="72">
        <v>0.99878937000000001</v>
      </c>
      <c r="WW51" s="72">
        <v>0.99863904999999997</v>
      </c>
      <c r="WX51" s="72">
        <v>0.9986564</v>
      </c>
      <c r="WY51" s="72">
        <v>0.99876434000000003</v>
      </c>
      <c r="WZ51" s="72">
        <v>0.99894879999999997</v>
      </c>
      <c r="XA51" s="72">
        <v>0.99917834999999999</v>
      </c>
      <c r="XB51" s="72">
        <v>0.999417</v>
      </c>
      <c r="XC51" s="72">
        <v>0.99963033000000001</v>
      </c>
      <c r="XD51" s="72">
        <v>0.99978789999999995</v>
      </c>
      <c r="XE51" s="72">
        <v>0.99984340000000005</v>
      </c>
      <c r="XF51" s="72">
        <v>0.99978113000000002</v>
      </c>
      <c r="XG51" s="72">
        <v>0.99958026</v>
      </c>
      <c r="XH51" s="72">
        <v>0.99923320000000004</v>
      </c>
      <c r="XI51" s="72">
        <v>0.99873559999999995</v>
      </c>
      <c r="XJ51" s="72">
        <v>0.99809219999999998</v>
      </c>
      <c r="XK51" s="72">
        <v>0.99731590000000003</v>
      </c>
      <c r="XL51" s="72">
        <v>0.99642545000000005</v>
      </c>
      <c r="XM51" s="72">
        <v>0.99544600000000005</v>
      </c>
      <c r="XN51" s="72">
        <v>0.99440680000000004</v>
      </c>
      <c r="XO51" s="72">
        <v>0.99333875999999999</v>
      </c>
      <c r="XP51" s="72">
        <v>0.99227569999999998</v>
      </c>
      <c r="XQ51" s="72">
        <v>0.99125569999999996</v>
      </c>
      <c r="XR51" s="72">
        <v>0.99032909999999996</v>
      </c>
      <c r="XS51" s="72">
        <v>0.9894423</v>
      </c>
      <c r="XT51" s="72">
        <v>0.98883650000000001</v>
      </c>
      <c r="XU51" s="72">
        <v>0.98887239999999998</v>
      </c>
      <c r="XV51" s="72">
        <v>1.0044375999999999</v>
      </c>
      <c r="XW51" s="72">
        <v>1.0046332</v>
      </c>
      <c r="XX51" s="72">
        <v>1.0052285000000001</v>
      </c>
      <c r="XY51" s="72">
        <v>1.0057229000000001</v>
      </c>
      <c r="XZ51" s="72">
        <v>1.0060538000000001</v>
      </c>
      <c r="YA51" s="72">
        <v>1.0062195</v>
      </c>
      <c r="YB51" s="72">
        <v>1.0061986000000001</v>
      </c>
      <c r="YC51" s="72">
        <v>1.0060458000000001</v>
      </c>
      <c r="YD51" s="72">
        <v>1.0057742999999999</v>
      </c>
      <c r="YE51" s="72">
        <v>1.0054117</v>
      </c>
      <c r="YF51" s="72">
        <v>1.0049899</v>
      </c>
      <c r="YG51" s="72">
        <v>1.0045379999999999</v>
      </c>
      <c r="YH51" s="72">
        <v>1.0040874</v>
      </c>
      <c r="YI51" s="72">
        <v>1.0036672</v>
      </c>
      <c r="YJ51" s="72">
        <v>1.0033000999999999</v>
      </c>
      <c r="YK51" s="72">
        <v>1.0030029</v>
      </c>
      <c r="YL51" s="72">
        <v>1.0027874999999999</v>
      </c>
      <c r="YM51" s="72">
        <v>1.0026538</v>
      </c>
      <c r="YN51" s="72">
        <v>1.0025953999999999</v>
      </c>
      <c r="YO51" s="72">
        <v>1.0026090000000001</v>
      </c>
      <c r="YP51" s="72">
        <v>1.0026653999999999</v>
      </c>
      <c r="YQ51" s="72">
        <v>1.0027436000000001</v>
      </c>
      <c r="YR51" s="72">
        <v>1.0028125999999999</v>
      </c>
      <c r="YS51" s="72">
        <v>1.0028539000000001</v>
      </c>
      <c r="YT51" s="72">
        <v>1.002837</v>
      </c>
      <c r="YU51" s="72">
        <v>1.0027257000000001</v>
      </c>
      <c r="YV51" s="72">
        <v>1.0024934000000001</v>
      </c>
      <c r="YW51" s="72">
        <v>1.0021199999999999</v>
      </c>
      <c r="YX51" s="72">
        <v>1.001592</v>
      </c>
      <c r="YY51" s="72">
        <v>1.0009018999999999</v>
      </c>
      <c r="YZ51" s="72">
        <v>1.0000509</v>
      </c>
      <c r="ZA51" s="72">
        <v>0.99904895000000005</v>
      </c>
      <c r="ZB51" s="72">
        <v>0.99791443000000002</v>
      </c>
      <c r="ZC51" s="72">
        <v>0.99667317</v>
      </c>
      <c r="ZD51" s="72">
        <v>0.99535560000000001</v>
      </c>
      <c r="ZE51" s="72">
        <v>0.99399309999999996</v>
      </c>
      <c r="ZF51" s="72">
        <v>0.99260619999999999</v>
      </c>
      <c r="ZG51" s="72">
        <v>0.99121636000000002</v>
      </c>
      <c r="ZH51" s="72">
        <v>0.98970250000000004</v>
      </c>
      <c r="ZI51" s="72">
        <v>0.98951774999999997</v>
      </c>
      <c r="ZJ51" s="72">
        <v>1.0033301999999999</v>
      </c>
      <c r="ZK51" s="72">
        <v>1.0033536999999999</v>
      </c>
      <c r="ZL51" s="72">
        <v>1.0037258</v>
      </c>
      <c r="ZM51" s="72">
        <v>1.0040785000000001</v>
      </c>
      <c r="ZN51" s="72">
        <v>1.0043283999999999</v>
      </c>
      <c r="ZO51" s="72">
        <v>1.0044671000000001</v>
      </c>
      <c r="ZP51" s="72">
        <v>1.0044607999999999</v>
      </c>
      <c r="ZQ51" s="72">
        <v>1.0043607999999999</v>
      </c>
      <c r="ZR51" s="72">
        <v>1.0041636</v>
      </c>
      <c r="ZS51" s="72">
        <v>1.0038866</v>
      </c>
      <c r="ZT51" s="72">
        <v>1.0035480999999999</v>
      </c>
      <c r="ZU51" s="72">
        <v>1.0031686</v>
      </c>
      <c r="ZV51" s="72">
        <v>1.002767</v>
      </c>
      <c r="ZW51" s="72">
        <v>1.0023626999999999</v>
      </c>
      <c r="ZX51" s="72">
        <v>1.0019747000000001</v>
      </c>
      <c r="ZY51" s="72">
        <v>1.0016195000000001</v>
      </c>
      <c r="ZZ51" s="72">
        <v>1.0013114000000001</v>
      </c>
      <c r="AAA51" s="72">
        <v>1.0010619999999999</v>
      </c>
      <c r="AAB51" s="72">
        <v>1.0008796</v>
      </c>
      <c r="AAC51" s="72">
        <v>1.0007647</v>
      </c>
      <c r="AAD51" s="72">
        <v>1.0007136000000001</v>
      </c>
      <c r="AAE51" s="72">
        <v>1.0007208999999999</v>
      </c>
      <c r="AAF51" s="72">
        <v>1.0007664000000001</v>
      </c>
      <c r="AAG51" s="72">
        <v>1.0008341000000001</v>
      </c>
      <c r="AAH51" s="72">
        <v>1.0008998</v>
      </c>
      <c r="AAI51" s="72">
        <v>1.0009342000000001</v>
      </c>
      <c r="AAJ51" s="72">
        <v>1.0009052000000001</v>
      </c>
      <c r="AAK51" s="72">
        <v>1.000783</v>
      </c>
      <c r="AAL51" s="72">
        <v>1.0005345000000001</v>
      </c>
      <c r="AAM51" s="72">
        <v>1.0001309</v>
      </c>
      <c r="AAN51" s="72">
        <v>0.99954860000000001</v>
      </c>
      <c r="AAO51" s="72">
        <v>0.99877170000000004</v>
      </c>
      <c r="AAP51" s="72">
        <v>0.99779450000000003</v>
      </c>
      <c r="AAQ51" s="72">
        <v>0.99662256000000005</v>
      </c>
      <c r="AAR51" s="72">
        <v>0.99527200000000005</v>
      </c>
      <c r="AAS51" s="72">
        <v>0.99374384000000004</v>
      </c>
      <c r="AAT51" s="72">
        <v>0.99219539999999995</v>
      </c>
      <c r="AAU51" s="72">
        <v>0.99057510000000004</v>
      </c>
      <c r="AAV51" s="72">
        <v>0.98873719999999998</v>
      </c>
      <c r="AAW51" s="72">
        <v>0.98869680000000004</v>
      </c>
      <c r="AAX51" s="72">
        <v>1.0028005</v>
      </c>
      <c r="AAY51" s="72">
        <v>1.0030516</v>
      </c>
      <c r="AAZ51" s="72">
        <v>1.0035486</v>
      </c>
      <c r="ABA51" s="72">
        <v>1.0039699</v>
      </c>
      <c r="ABB51" s="72">
        <v>1.0043019</v>
      </c>
      <c r="ABC51" s="72">
        <v>1.0045544</v>
      </c>
      <c r="ABD51" s="72">
        <v>1.0047295999999999</v>
      </c>
      <c r="ABE51" s="72">
        <v>1.0048261999999999</v>
      </c>
      <c r="ABF51" s="72">
        <v>1.0048196</v>
      </c>
      <c r="ABG51" s="72">
        <v>1.0047283</v>
      </c>
      <c r="ABH51" s="72">
        <v>1.0045388</v>
      </c>
      <c r="ABI51" s="72">
        <v>1.0042527999999999</v>
      </c>
      <c r="ABJ51" s="72">
        <v>1.0038762999999999</v>
      </c>
      <c r="ABK51" s="72">
        <v>1.0034194999999999</v>
      </c>
      <c r="ABL51" s="72">
        <v>1.0028954000000001</v>
      </c>
      <c r="ABM51" s="72">
        <v>1.0023203999999999</v>
      </c>
      <c r="ABN51" s="72">
        <v>1.0017142000000001</v>
      </c>
      <c r="ABO51" s="72">
        <v>1.0010954000000001</v>
      </c>
      <c r="ABP51" s="72">
        <v>1.0004848</v>
      </c>
      <c r="ABQ51" s="72">
        <v>0.99989839999999997</v>
      </c>
      <c r="ABR51" s="72">
        <v>0.99935229999999997</v>
      </c>
      <c r="ABS51" s="72">
        <v>0.99886244999999996</v>
      </c>
      <c r="ABT51" s="72">
        <v>0.99843996999999995</v>
      </c>
      <c r="ABU51" s="72">
        <v>0.99808770000000002</v>
      </c>
      <c r="ABV51" s="72">
        <v>0.99780625000000001</v>
      </c>
      <c r="ABW51" s="72">
        <v>0.99759023999999996</v>
      </c>
      <c r="ABX51" s="72">
        <v>0.99742629999999999</v>
      </c>
      <c r="ABY51" s="72">
        <v>0.99729489999999998</v>
      </c>
      <c r="ABZ51" s="72">
        <v>0.99716700000000003</v>
      </c>
      <c r="ACA51" s="72">
        <v>0.99700549999999999</v>
      </c>
      <c r="ACB51" s="72">
        <v>0.99676520000000002</v>
      </c>
      <c r="ACC51" s="72">
        <v>0.99638844000000004</v>
      </c>
      <c r="ACD51" s="72">
        <v>0.99583303999999995</v>
      </c>
      <c r="ACE51" s="72">
        <v>0.99504983000000002</v>
      </c>
      <c r="ACF51" s="72">
        <v>0.99402080000000004</v>
      </c>
      <c r="ACG51" s="72">
        <v>0.99272760000000004</v>
      </c>
      <c r="ACH51" s="72">
        <v>0.99113565999999997</v>
      </c>
      <c r="ACI51" s="72">
        <v>0.98930989999999996</v>
      </c>
      <c r="ACJ51" s="72">
        <v>0.98743915999999998</v>
      </c>
      <c r="ACK51" s="72">
        <v>0.98753904999999997</v>
      </c>
      <c r="ACL51" s="72">
        <v>1.0020526999999999</v>
      </c>
      <c r="ACM51" s="72">
        <v>1.0025451999999999</v>
      </c>
      <c r="ACN51" s="72">
        <v>1.0035050000000001</v>
      </c>
      <c r="ACO51" s="72">
        <v>1.0044553000000001</v>
      </c>
      <c r="ACP51" s="72">
        <v>1.005304</v>
      </c>
      <c r="ACQ51" s="72">
        <v>1.0060283000000001</v>
      </c>
      <c r="ACR51" s="72">
        <v>1.0066181000000001</v>
      </c>
      <c r="ACS51" s="72">
        <v>1.007072</v>
      </c>
      <c r="ACT51" s="72">
        <v>1.0073909999999999</v>
      </c>
      <c r="ACU51" s="72">
        <v>1.0075809</v>
      </c>
      <c r="ACV51" s="72">
        <v>1.007646</v>
      </c>
      <c r="ACW51" s="72">
        <v>1.0075946</v>
      </c>
      <c r="ACX51" s="72">
        <v>1.0074297999999999</v>
      </c>
      <c r="ACY51" s="72">
        <v>1.0071600000000001</v>
      </c>
      <c r="ACZ51" s="72">
        <v>1.006791</v>
      </c>
      <c r="ADA51" s="72">
        <v>1.0063321999999999</v>
      </c>
      <c r="ADB51" s="72">
        <v>1.0057912</v>
      </c>
      <c r="ADC51" s="72">
        <v>1.0051772999999999</v>
      </c>
      <c r="ADD51" s="72">
        <v>1.0044979000000001</v>
      </c>
      <c r="ADE51" s="72">
        <v>1.0037706</v>
      </c>
      <c r="ADF51" s="72">
        <v>1.0030095999999999</v>
      </c>
      <c r="ADG51" s="72">
        <v>1.0022359999999999</v>
      </c>
      <c r="ADH51" s="72">
        <v>1.0014939</v>
      </c>
      <c r="ADI51" s="72">
        <v>1.0006988999999999</v>
      </c>
      <c r="ADJ51" s="72">
        <v>0.99992424000000002</v>
      </c>
      <c r="ADK51" s="72">
        <v>0.99919340000000001</v>
      </c>
      <c r="ADL51" s="72">
        <v>0.99852114999999997</v>
      </c>
      <c r="ADM51" s="72">
        <v>0.99792164999999999</v>
      </c>
      <c r="ADN51" s="72">
        <v>0.99740479999999998</v>
      </c>
      <c r="ADO51" s="72">
        <v>0.99697530000000001</v>
      </c>
      <c r="ADP51" s="72">
        <v>0.99663060000000003</v>
      </c>
      <c r="ADQ51" s="72">
        <v>0.99636303999999998</v>
      </c>
      <c r="ADR51" s="72">
        <v>0.99612909999999999</v>
      </c>
      <c r="ADS51" s="72">
        <v>0.99587029999999999</v>
      </c>
      <c r="ADT51" s="72">
        <v>0.99549810000000005</v>
      </c>
      <c r="ADU51" s="72">
        <v>0.99488359999999998</v>
      </c>
      <c r="ADV51" s="72">
        <v>0.99384033999999999</v>
      </c>
      <c r="ADW51" s="72">
        <v>0.99210845999999997</v>
      </c>
      <c r="ADX51" s="72">
        <v>0.9892936</v>
      </c>
      <c r="ADY51" s="72">
        <v>0.98901545999999996</v>
      </c>
      <c r="ADZ51" s="77"/>
      <c r="AEA51" s="77"/>
      <c r="AEB51" s="77"/>
      <c r="AEC51" s="77"/>
      <c r="AED51" s="77"/>
      <c r="AEE51" s="111">
        <f t="shared" si="26"/>
        <v>46</v>
      </c>
      <c r="AEF51" s="109"/>
      <c r="AEG51" s="105">
        <f t="shared" si="44"/>
        <v>1.0044719</v>
      </c>
      <c r="AEH51" s="105">
        <f t="shared" si="44"/>
        <v>0.99756060000000002</v>
      </c>
      <c r="AEI51" s="105">
        <f t="shared" si="44"/>
        <v>0.98156124</v>
      </c>
      <c r="AEJ51" s="105">
        <f t="shared" si="44"/>
        <v>0.97865944999999999</v>
      </c>
      <c r="AEK51" s="105">
        <f t="shared" si="44"/>
        <v>0.98625569999999996</v>
      </c>
      <c r="AEL51" s="105">
        <f t="shared" si="44"/>
        <v>0.97919935000000002</v>
      </c>
      <c r="AEM51" s="105">
        <f t="shared" si="44"/>
        <v>0.99013870000000004</v>
      </c>
      <c r="AEN51" s="105">
        <f t="shared" si="44"/>
        <v>1.0151283</v>
      </c>
      <c r="AEO51" s="105">
        <f t="shared" si="44"/>
        <v>1.0162910000000001</v>
      </c>
      <c r="AEP51" s="105">
        <f t="shared" si="44"/>
        <v>0.98373275999999998</v>
      </c>
      <c r="AEQ51" s="105">
        <f t="shared" si="45"/>
        <v>0.97771746000000004</v>
      </c>
      <c r="AER51" s="105">
        <f t="shared" si="45"/>
        <v>0.97889970000000004</v>
      </c>
      <c r="AES51" s="105">
        <f t="shared" si="45"/>
        <v>0.98233859999999995</v>
      </c>
      <c r="AET51" s="105">
        <f t="shared" si="45"/>
        <v>0.98950039999999995</v>
      </c>
      <c r="AEU51" s="105">
        <f t="shared" si="45"/>
        <v>0.9889964</v>
      </c>
      <c r="AEV51" s="105">
        <f t="shared" si="45"/>
        <v>0.98883719999999997</v>
      </c>
      <c r="AEW51" s="105">
        <f t="shared" si="45"/>
        <v>0.98943954999999995</v>
      </c>
      <c r="AEX51" s="105">
        <f t="shared" si="45"/>
        <v>0.98865119999999995</v>
      </c>
      <c r="AEY51" s="105">
        <f t="shared" si="45"/>
        <v>0.98745119999999997</v>
      </c>
      <c r="AEZ51" s="99">
        <f t="shared" si="42"/>
        <v>35.26</v>
      </c>
      <c r="AFA51" s="69"/>
      <c r="AFB51" s="202" t="s">
        <v>82</v>
      </c>
      <c r="AFC51" s="106">
        <f t="shared" si="43"/>
        <v>0.989727932105263</v>
      </c>
      <c r="AFD51" s="69"/>
      <c r="AFE51" s="109"/>
      <c r="AFF51" s="105">
        <f t="shared" si="46"/>
        <v>0.99810122999999995</v>
      </c>
      <c r="AFG51" s="105">
        <f t="shared" si="46"/>
        <v>0.99853230000000004</v>
      </c>
      <c r="AFH51" s="105">
        <f t="shared" si="46"/>
        <v>0.99821174000000001</v>
      </c>
      <c r="AFI51" s="105">
        <f t="shared" si="46"/>
        <v>1.0060148</v>
      </c>
      <c r="AFJ51" s="105">
        <f t="shared" si="46"/>
        <v>1.0057676</v>
      </c>
      <c r="AFK51" s="105">
        <f t="shared" si="46"/>
        <v>1.0048957000000001</v>
      </c>
      <c r="AFL51" s="105">
        <f t="shared" si="46"/>
        <v>0.99275756000000004</v>
      </c>
      <c r="AFM51" s="105">
        <f t="shared" si="46"/>
        <v>0.98299610000000004</v>
      </c>
      <c r="AFN51" s="105">
        <f t="shared" si="46"/>
        <v>0.98266969999999998</v>
      </c>
      <c r="AFO51" s="105">
        <f t="shared" si="46"/>
        <v>0.99278659999999996</v>
      </c>
      <c r="AFP51" s="105">
        <f t="shared" si="47"/>
        <v>1.0044419</v>
      </c>
      <c r="AFQ51" s="105">
        <f t="shared" si="47"/>
        <v>1.0010645</v>
      </c>
      <c r="AFR51" s="105">
        <f t="shared" si="47"/>
        <v>0.99470097000000002</v>
      </c>
      <c r="AFS51" s="105">
        <f t="shared" si="47"/>
        <v>0.99317789999999995</v>
      </c>
      <c r="AFT51" s="105">
        <f t="shared" si="47"/>
        <v>0.99521700000000002</v>
      </c>
      <c r="AFU51" s="105">
        <f t="shared" si="47"/>
        <v>1.0016638</v>
      </c>
      <c r="AFV51" s="105">
        <f t="shared" si="47"/>
        <v>1.0054519</v>
      </c>
      <c r="AFW51" s="105">
        <f t="shared" si="47"/>
        <v>1.0039233000000001</v>
      </c>
      <c r="AFX51" s="105">
        <f t="shared" si="47"/>
        <v>1.0047531999999999</v>
      </c>
      <c r="AFY51" s="105"/>
      <c r="AFZ51" s="106">
        <f t="shared" si="28"/>
        <v>0.99826988421052631</v>
      </c>
      <c r="AGA51" s="69"/>
      <c r="AGB51" s="69"/>
      <c r="AGC51" s="69"/>
      <c r="AGD51" s="69"/>
      <c r="AGE51" s="69"/>
      <c r="AGF51" s="69"/>
      <c r="AGG51" s="69"/>
      <c r="AGH51" s="69"/>
      <c r="AGI51" s="69"/>
      <c r="AGJ51" s="69"/>
      <c r="AGK51" s="69"/>
      <c r="AGL51" s="69"/>
      <c r="AGM51" s="69"/>
      <c r="AGN51" s="69"/>
      <c r="AGO51" s="69"/>
      <c r="AGP51" s="69"/>
      <c r="AGQ51" s="69"/>
      <c r="AGR51" s="69"/>
      <c r="AGS51" s="69"/>
      <c r="AGT51" s="69"/>
      <c r="AGU51" s="69"/>
      <c r="AGV51" s="69"/>
      <c r="AGW51" s="69"/>
      <c r="AGX51" s="69"/>
      <c r="AGY51" s="69"/>
      <c r="AGZ51" s="69"/>
      <c r="AHA51" s="69"/>
      <c r="AHB51" s="69"/>
      <c r="AHC51" s="69"/>
      <c r="AHD51" s="69"/>
      <c r="AHE51" s="69"/>
      <c r="AHF51" s="69"/>
      <c r="AHG51" s="69"/>
      <c r="AHH51" s="69"/>
      <c r="AHI51" s="69"/>
      <c r="AHJ51" s="69"/>
      <c r="AHK51" s="69"/>
      <c r="AHL51" s="69"/>
      <c r="AHM51" s="69"/>
      <c r="AHN51" s="69"/>
      <c r="AHO51" s="69"/>
      <c r="AHP51" s="69"/>
      <c r="AHQ51" s="69"/>
      <c r="AHR51" s="69"/>
      <c r="AHS51" s="69"/>
      <c r="AHT51" s="69"/>
      <c r="AHU51" s="69"/>
      <c r="AHV51" s="69"/>
      <c r="AHW51" s="69"/>
      <c r="AHX51" s="69"/>
      <c r="AHY51" s="69"/>
      <c r="AHZ51" s="69"/>
      <c r="AIA51" s="69"/>
      <c r="AIB51" s="69"/>
      <c r="AIC51" s="69"/>
      <c r="AID51" s="69"/>
      <c r="AIE51" s="69"/>
      <c r="AIF51" s="69"/>
      <c r="AIG51" s="69"/>
      <c r="AIH51" s="69"/>
      <c r="AII51" s="69"/>
      <c r="AIJ51" s="69"/>
      <c r="AIK51" s="69"/>
      <c r="AIL51" s="69"/>
      <c r="AIM51" s="69"/>
      <c r="AIN51" s="69"/>
      <c r="AIO51" s="69"/>
      <c r="AIP51" s="69"/>
      <c r="AIQ51" s="69"/>
      <c r="AIR51" s="69"/>
      <c r="AIS51" s="69"/>
      <c r="AIT51" s="69"/>
      <c r="AIU51" s="69"/>
      <c r="AIV51" s="69"/>
      <c r="AIW51" s="69"/>
      <c r="AIX51" s="69"/>
      <c r="AIY51" s="69"/>
      <c r="AIZ51" s="69"/>
      <c r="AJA51" s="69"/>
      <c r="AJB51" s="69"/>
      <c r="AJC51" s="69"/>
      <c r="AJD51" s="69"/>
      <c r="AJE51" s="69"/>
      <c r="AJF51" s="69"/>
      <c r="AJG51" s="69"/>
      <c r="AJH51" s="69"/>
      <c r="AJI51" s="69"/>
      <c r="AJJ51" s="69"/>
      <c r="AJK51" s="69"/>
      <c r="AJL51" s="69"/>
      <c r="AJM51" s="69"/>
      <c r="AJN51" s="69"/>
      <c r="AJO51" s="69"/>
      <c r="AJP51" s="69"/>
      <c r="AJQ51" s="69"/>
      <c r="AJR51" s="69"/>
      <c r="AJS51" s="69"/>
      <c r="AJT51" s="69"/>
      <c r="AJU51" s="69"/>
      <c r="AJV51" s="69"/>
      <c r="AJW51" s="69"/>
      <c r="AJX51" s="69"/>
      <c r="AJY51" s="69"/>
      <c r="AJZ51" s="69"/>
      <c r="AKA51" s="69"/>
      <c r="AKB51" s="69"/>
      <c r="AKC51" s="69"/>
      <c r="AKD51" s="69"/>
      <c r="AKE51" s="69"/>
      <c r="AKF51" s="69"/>
      <c r="AKG51" s="69"/>
      <c r="AKH51" s="69"/>
      <c r="AKI51" s="69"/>
      <c r="AKJ51" s="69"/>
      <c r="AKK51" s="69"/>
      <c r="AKL51" s="69"/>
      <c r="AKM51" s="69"/>
      <c r="AKN51" s="69"/>
      <c r="AKO51" s="69"/>
      <c r="AKP51" s="69"/>
      <c r="AKQ51" s="69"/>
      <c r="AKR51" s="69"/>
      <c r="AKS51" s="69"/>
      <c r="AKT51" s="69"/>
      <c r="AKU51" s="69"/>
      <c r="AKV51" s="69"/>
      <c r="AKW51" s="69"/>
      <c r="AKX51" s="69"/>
      <c r="AKY51" s="69"/>
      <c r="AKZ51" s="69"/>
      <c r="ALA51" s="69"/>
      <c r="ALB51" s="69"/>
      <c r="ALC51" s="69"/>
      <c r="ALD51" s="69"/>
      <c r="ALE51" s="69"/>
      <c r="ALF51" s="69"/>
      <c r="ALG51" s="69"/>
      <c r="ALH51" s="69"/>
      <c r="ALI51" s="69"/>
      <c r="ALJ51" s="69"/>
      <c r="ALK51" s="69"/>
      <c r="ALL51" s="69"/>
      <c r="ALM51" s="69"/>
      <c r="ALN51" s="69"/>
      <c r="ALO51" s="69"/>
      <c r="ALP51" s="69"/>
      <c r="ALQ51" s="69"/>
      <c r="ALR51" s="69"/>
      <c r="ALS51" s="69"/>
      <c r="ALT51" s="69"/>
      <c r="ALU51" s="69"/>
      <c r="ALV51" s="69"/>
      <c r="ALW51" s="69"/>
      <c r="ALX51" s="69"/>
      <c r="ALY51" s="69"/>
      <c r="ALZ51" s="69"/>
      <c r="AMA51" s="69"/>
      <c r="AMB51" s="69"/>
      <c r="AMC51" s="69"/>
      <c r="AMD51" s="69"/>
      <c r="AME51" s="69"/>
      <c r="AMF51" s="69"/>
      <c r="AMG51" s="69"/>
      <c r="AMH51" s="69"/>
      <c r="AMI51" s="69"/>
      <c r="AMJ51" s="69"/>
      <c r="AMK51" s="69"/>
      <c r="AML51" s="69"/>
      <c r="AMM51" s="69"/>
      <c r="AMN51" s="69"/>
      <c r="AMO51" s="69"/>
      <c r="AMP51" s="69"/>
      <c r="AMQ51" s="69"/>
      <c r="AMR51" s="69"/>
      <c r="AMS51" s="69"/>
      <c r="AMT51" s="69"/>
      <c r="AMU51" s="69"/>
      <c r="AMV51" s="69"/>
      <c r="AMW51" s="69"/>
      <c r="AMX51" s="69"/>
      <c r="AMY51" s="69"/>
      <c r="AMZ51" s="69"/>
      <c r="ANA51" s="69"/>
      <c r="ANB51" s="69"/>
      <c r="ANC51" s="69"/>
      <c r="AND51" s="69"/>
      <c r="ANE51" s="69"/>
      <c r="ANF51" s="69"/>
      <c r="ANG51" s="69"/>
      <c r="ANH51" s="69"/>
      <c r="ANI51" s="69"/>
      <c r="ANJ51" s="69"/>
      <c r="ANK51" s="69"/>
      <c r="ANL51" s="69"/>
      <c r="ANM51" s="69"/>
      <c r="ANN51" s="69"/>
      <c r="ANO51" s="69"/>
      <c r="ANP51" s="69"/>
      <c r="ANQ51" s="69"/>
      <c r="ANR51" s="69"/>
      <c r="ANS51" s="69"/>
      <c r="ANT51" s="69"/>
      <c r="ANU51" s="69"/>
      <c r="ANV51" s="69"/>
      <c r="ANW51" s="69"/>
      <c r="ANX51" s="69"/>
      <c r="ANY51" s="69"/>
      <c r="ANZ51" s="69"/>
      <c r="AOA51" s="69"/>
      <c r="AOB51" s="69"/>
      <c r="AOC51" s="69"/>
      <c r="AOD51" s="69"/>
      <c r="AOE51" s="69"/>
      <c r="AOF51" s="69"/>
      <c r="AOG51" s="69"/>
      <c r="AOH51" s="69"/>
      <c r="AOI51" s="69"/>
      <c r="AOJ51" s="69"/>
      <c r="AOK51" s="69"/>
      <c r="AOL51" s="69"/>
      <c r="AOM51" s="69"/>
      <c r="AON51" s="69"/>
      <c r="AOO51" s="69"/>
      <c r="AOP51" s="69"/>
      <c r="AOQ51" s="69"/>
      <c r="AOR51" s="69"/>
      <c r="AOS51" s="69"/>
      <c r="AOT51" s="69"/>
      <c r="AOU51" s="69"/>
      <c r="AOV51" s="69"/>
      <c r="AOW51" s="69"/>
      <c r="AOX51" s="69"/>
      <c r="AOY51" s="69"/>
      <c r="AOZ51" s="69"/>
      <c r="APA51" s="69"/>
      <c r="APB51" s="69"/>
      <c r="APC51" s="69"/>
      <c r="APD51" s="69"/>
      <c r="APE51" s="69"/>
      <c r="APF51" s="69"/>
      <c r="APG51" s="69"/>
      <c r="APH51" s="69"/>
      <c r="API51" s="69"/>
      <c r="APJ51" s="69"/>
      <c r="APK51" s="69"/>
      <c r="APL51" s="69"/>
      <c r="APM51" s="69"/>
      <c r="APN51" s="69"/>
      <c r="APO51" s="69"/>
      <c r="APP51" s="69"/>
      <c r="APQ51" s="69"/>
      <c r="APR51" s="69"/>
      <c r="APS51" s="69"/>
      <c r="APT51" s="69"/>
      <c r="APU51" s="69"/>
      <c r="APV51" s="69"/>
      <c r="APW51" s="69"/>
      <c r="APX51" s="69"/>
      <c r="APY51" s="69"/>
      <c r="APZ51" s="69"/>
      <c r="AQA51" s="69"/>
      <c r="AQB51" s="69"/>
      <c r="AQC51" s="69"/>
      <c r="AQD51" s="69"/>
      <c r="AQE51" s="69"/>
      <c r="AQF51" s="69"/>
      <c r="AQG51" s="69"/>
      <c r="AQH51" s="69"/>
      <c r="AQI51" s="69"/>
      <c r="AQJ51" s="69"/>
      <c r="AQK51" s="69"/>
      <c r="AQL51" s="69"/>
      <c r="AQM51" s="69"/>
      <c r="AQN51" s="69"/>
      <c r="AQO51" s="69"/>
      <c r="AQP51" s="69"/>
      <c r="AQQ51" s="69"/>
      <c r="AQR51" s="69"/>
      <c r="AQS51" s="69"/>
      <c r="AQT51" s="69"/>
      <c r="AQU51" s="69"/>
      <c r="AQV51" s="69"/>
      <c r="AQW51" s="69"/>
      <c r="AQX51" s="69"/>
      <c r="AQY51" s="69"/>
      <c r="AQZ51" s="69"/>
      <c r="ARA51" s="69"/>
      <c r="ARB51" s="69"/>
      <c r="ARC51" s="69"/>
      <c r="ARD51" s="69"/>
      <c r="ARE51" s="69"/>
      <c r="ARF51" s="69"/>
      <c r="ARG51" s="69"/>
      <c r="ARH51" s="69"/>
      <c r="ARI51" s="69"/>
      <c r="ARJ51" s="69"/>
      <c r="ARK51" s="69"/>
      <c r="ARL51" s="69"/>
      <c r="ARM51" s="69"/>
      <c r="ARN51" s="69"/>
      <c r="ARO51" s="69"/>
      <c r="ARP51" s="69"/>
      <c r="ARQ51" s="69"/>
      <c r="ARR51" s="69"/>
      <c r="ARS51" s="69"/>
      <c r="ART51" s="69"/>
      <c r="ARU51" s="69"/>
      <c r="ARV51" s="69"/>
      <c r="ARW51" s="69"/>
      <c r="ARX51" s="69"/>
      <c r="ARY51" s="69"/>
      <c r="ARZ51" s="69"/>
      <c r="ASA51" s="69"/>
      <c r="ASB51" s="69"/>
    </row>
    <row r="52" spans="1:1178" ht="2.1" customHeight="1" x14ac:dyDescent="0.25">
      <c r="A52" s="77"/>
      <c r="B52" s="98">
        <v>46</v>
      </c>
      <c r="C52" s="99">
        <v>36.08</v>
      </c>
      <c r="D52" s="94">
        <f t="shared" si="41"/>
        <v>2</v>
      </c>
      <c r="E52" s="77"/>
      <c r="F52" s="191">
        <v>0.99860835000000003</v>
      </c>
      <c r="G52" s="70">
        <v>0.99692700000000001</v>
      </c>
      <c r="H52" s="70">
        <v>0.99636089999999999</v>
      </c>
      <c r="I52" s="70">
        <v>0.99621534</v>
      </c>
      <c r="J52" s="70">
        <v>0.99630004000000005</v>
      </c>
      <c r="K52" s="70">
        <v>0.99653579999999997</v>
      </c>
      <c r="L52" s="70">
        <v>0.99687289999999995</v>
      </c>
      <c r="M52" s="70">
        <v>0.99726740000000003</v>
      </c>
      <c r="N52" s="70">
        <v>0.99768089999999998</v>
      </c>
      <c r="O52" s="70">
        <v>0.99808085000000002</v>
      </c>
      <c r="P52" s="70">
        <v>0.99844133999999995</v>
      </c>
      <c r="Q52" s="70">
        <v>0.99874289999999999</v>
      </c>
      <c r="R52" s="70">
        <v>0.99897396999999999</v>
      </c>
      <c r="S52" s="70">
        <v>0.99912809999999996</v>
      </c>
      <c r="T52" s="70">
        <v>0.99920589999999998</v>
      </c>
      <c r="U52" s="70">
        <v>0.99919860000000005</v>
      </c>
      <c r="V52" s="70">
        <v>0.99912769999999995</v>
      </c>
      <c r="W52" s="70">
        <v>0.99899070000000001</v>
      </c>
      <c r="X52" s="70">
        <v>0.99879443999999995</v>
      </c>
      <c r="Y52" s="70">
        <v>0.99854399999999999</v>
      </c>
      <c r="Z52" s="70">
        <v>0.99824435</v>
      </c>
      <c r="AA52" s="71">
        <v>0.99790215000000004</v>
      </c>
      <c r="AB52" s="71">
        <v>0.99753714000000004</v>
      </c>
      <c r="AC52" s="71">
        <v>0.99707539999999995</v>
      </c>
      <c r="AD52" s="71">
        <v>0.99657625000000005</v>
      </c>
      <c r="AE52" s="71">
        <v>0.9960542</v>
      </c>
      <c r="AF52" s="71">
        <v>0.99551820000000002</v>
      </c>
      <c r="AG52" s="71">
        <v>0.99497723999999999</v>
      </c>
      <c r="AH52" s="71">
        <v>0.99444310000000002</v>
      </c>
      <c r="AI52" s="71">
        <v>0.99389665999999999</v>
      </c>
      <c r="AJ52" s="71">
        <v>0.99350400000000005</v>
      </c>
      <c r="AK52" s="71">
        <v>0.99330499999999999</v>
      </c>
      <c r="AL52" s="71">
        <v>0.99344690000000002</v>
      </c>
      <c r="AM52" s="71">
        <v>0.99384384999999997</v>
      </c>
      <c r="AN52" s="71">
        <v>0.99472859999999996</v>
      </c>
      <c r="AO52" s="71">
        <v>0.99627569999999999</v>
      </c>
      <c r="AP52" s="71">
        <v>0.99864167000000004</v>
      </c>
      <c r="AQ52" s="71">
        <v>1.0018425</v>
      </c>
      <c r="AR52" s="71">
        <v>1.0051228999999999</v>
      </c>
      <c r="AS52" s="71">
        <v>1.0048313</v>
      </c>
      <c r="AT52" s="72">
        <v>0.99891304999999997</v>
      </c>
      <c r="AU52" s="72">
        <v>0.99712679999999998</v>
      </c>
      <c r="AV52" s="72">
        <v>0.99649779999999999</v>
      </c>
      <c r="AW52" s="72">
        <v>0.99628395000000003</v>
      </c>
      <c r="AX52" s="72">
        <v>0.99638115999999999</v>
      </c>
      <c r="AY52" s="72">
        <v>0.99666977000000001</v>
      </c>
      <c r="AZ52" s="72">
        <v>0.99710840000000001</v>
      </c>
      <c r="BA52" s="72">
        <v>0.99761889999999998</v>
      </c>
      <c r="BB52" s="72">
        <v>0.99811243999999999</v>
      </c>
      <c r="BC52" s="72">
        <v>0.9985079</v>
      </c>
      <c r="BD52" s="72">
        <v>0.99874660000000004</v>
      </c>
      <c r="BE52" s="72">
        <v>0.99879799999999996</v>
      </c>
      <c r="BF52" s="72">
        <v>0.9986834</v>
      </c>
      <c r="BG52" s="72">
        <v>0.99840490000000004</v>
      </c>
      <c r="BH52" s="72">
        <v>0.99800586999999996</v>
      </c>
      <c r="BI52" s="72">
        <v>0.99752719999999995</v>
      </c>
      <c r="BJ52" s="72">
        <v>0.99700856000000004</v>
      </c>
      <c r="BK52" s="72">
        <v>0.99648917000000004</v>
      </c>
      <c r="BL52" s="72">
        <v>0.99600520000000003</v>
      </c>
      <c r="BM52" s="72">
        <v>0.99558913999999998</v>
      </c>
      <c r="BN52" s="72">
        <v>0.99526893999999999</v>
      </c>
      <c r="BO52" s="72">
        <v>0.99506740000000005</v>
      </c>
      <c r="BP52" s="72">
        <v>0.99500113999999995</v>
      </c>
      <c r="BQ52" s="72">
        <v>0.99507190000000001</v>
      </c>
      <c r="BR52" s="72">
        <v>0.99531230000000004</v>
      </c>
      <c r="BS52" s="72">
        <v>0.99570570000000003</v>
      </c>
      <c r="BT52" s="72">
        <v>0.99622904999999995</v>
      </c>
      <c r="BU52" s="72">
        <v>0.99679863000000002</v>
      </c>
      <c r="BV52" s="72">
        <v>0.99746809999999997</v>
      </c>
      <c r="BW52" s="72">
        <v>0.99816099999999996</v>
      </c>
      <c r="BX52" s="72">
        <v>0.99882329999999997</v>
      </c>
      <c r="BY52" s="72">
        <v>0.99938289999999996</v>
      </c>
      <c r="BZ52" s="72">
        <v>0.99976414000000002</v>
      </c>
      <c r="CA52" s="72">
        <v>0.99986810000000004</v>
      </c>
      <c r="CB52" s="72">
        <v>0.99965939999999998</v>
      </c>
      <c r="CC52" s="72">
        <v>0.99903786000000006</v>
      </c>
      <c r="CD52" s="72">
        <v>0.99798536000000004</v>
      </c>
      <c r="CE52" s="72">
        <v>0.99710500000000002</v>
      </c>
      <c r="CF52" s="72">
        <v>0.99829860000000004</v>
      </c>
      <c r="CG52" s="72">
        <v>0.99820315999999998</v>
      </c>
      <c r="CH52" s="72">
        <v>0.99786573999999995</v>
      </c>
      <c r="CI52" s="72">
        <v>0.99498664999999997</v>
      </c>
      <c r="CJ52" s="72">
        <v>0.99370515000000004</v>
      </c>
      <c r="CK52" s="72">
        <v>0.99315065000000002</v>
      </c>
      <c r="CL52" s="72">
        <v>0.99321866000000003</v>
      </c>
      <c r="CM52" s="72">
        <v>0.9937935</v>
      </c>
      <c r="CN52" s="72">
        <v>0.99481120000000001</v>
      </c>
      <c r="CO52" s="72">
        <v>0.99603825999999995</v>
      </c>
      <c r="CP52" s="72">
        <v>0.99723136000000001</v>
      </c>
      <c r="CQ52" s="72">
        <v>0.99817573999999998</v>
      </c>
      <c r="CR52" s="72">
        <v>0.99871639999999995</v>
      </c>
      <c r="CS52" s="72">
        <v>0.99889565000000002</v>
      </c>
      <c r="CT52" s="72">
        <v>0.99877990000000005</v>
      </c>
      <c r="CU52" s="72">
        <v>0.99855289999999997</v>
      </c>
      <c r="CV52" s="72">
        <v>0.99826899999999996</v>
      </c>
      <c r="CW52" s="72">
        <v>0.99799599999999999</v>
      </c>
      <c r="CX52" s="72">
        <v>0.99773999999999996</v>
      </c>
      <c r="CY52" s="72">
        <v>0.99752282999999997</v>
      </c>
      <c r="CZ52" s="72">
        <v>0.99735810000000003</v>
      </c>
      <c r="DA52" s="72">
        <v>0.99725324000000004</v>
      </c>
      <c r="DB52" s="72">
        <v>0.99720967000000005</v>
      </c>
      <c r="DC52" s="72">
        <v>0.99721515000000005</v>
      </c>
      <c r="DD52" s="72">
        <v>0.99723899999999999</v>
      </c>
      <c r="DE52" s="72">
        <v>0.99749094000000005</v>
      </c>
      <c r="DF52" s="72">
        <v>0.99772495000000005</v>
      </c>
      <c r="DG52" s="72">
        <v>0.99780314999999997</v>
      </c>
      <c r="DH52" s="72">
        <v>0.99800259999999996</v>
      </c>
      <c r="DI52" s="72">
        <v>0.99820710000000001</v>
      </c>
      <c r="DJ52" s="72">
        <v>0.99835545000000003</v>
      </c>
      <c r="DK52" s="72">
        <v>0.99838614000000003</v>
      </c>
      <c r="DL52" s="72">
        <v>0.99825805000000001</v>
      </c>
      <c r="DM52" s="72">
        <v>0.99784779999999995</v>
      </c>
      <c r="DN52" s="72">
        <v>0.99706799999999995</v>
      </c>
      <c r="DO52" s="72">
        <v>0.99582760000000003</v>
      </c>
      <c r="DP52" s="72">
        <v>0.99410160000000003</v>
      </c>
      <c r="DQ52" s="72">
        <v>0.99198675000000003</v>
      </c>
      <c r="DR52" s="72">
        <v>0.98957059999999997</v>
      </c>
      <c r="DS52" s="72">
        <v>0.98676339999999996</v>
      </c>
      <c r="DT52" s="72">
        <v>0.98221230000000004</v>
      </c>
      <c r="DU52" s="72">
        <v>0.98289674999999999</v>
      </c>
      <c r="DV52" s="72">
        <v>0.99782550000000003</v>
      </c>
      <c r="DW52" s="72">
        <v>0.99498109999999995</v>
      </c>
      <c r="DX52" s="72">
        <v>0.99499415999999996</v>
      </c>
      <c r="DY52" s="72">
        <v>0.99578613000000005</v>
      </c>
      <c r="DZ52" s="72">
        <v>0.99729239999999997</v>
      </c>
      <c r="EA52" s="72">
        <v>0.99932949999999998</v>
      </c>
      <c r="EB52" s="72">
        <v>1.0014182</v>
      </c>
      <c r="EC52" s="72">
        <v>1.0037335000000001</v>
      </c>
      <c r="ED52" s="72">
        <v>1.00546</v>
      </c>
      <c r="EE52" s="72">
        <v>1.0059359999999999</v>
      </c>
      <c r="EF52" s="72">
        <v>1.0058712000000001</v>
      </c>
      <c r="EG52" s="72">
        <v>1.0057514999999999</v>
      </c>
      <c r="EH52" s="72">
        <v>1.0056897</v>
      </c>
      <c r="EI52" s="72">
        <v>1.0057495000000001</v>
      </c>
      <c r="EJ52" s="72">
        <v>1.0058948000000001</v>
      </c>
      <c r="EK52" s="72">
        <v>1.0060697000000001</v>
      </c>
      <c r="EL52" s="72">
        <v>1.0062495</v>
      </c>
      <c r="EM52" s="72">
        <v>1.0063754</v>
      </c>
      <c r="EN52" s="72">
        <v>1.0064058</v>
      </c>
      <c r="EO52" s="72">
        <v>1.0063431</v>
      </c>
      <c r="EP52" s="72">
        <v>1.0061424000000001</v>
      </c>
      <c r="EQ52" s="72">
        <v>1.0057874</v>
      </c>
      <c r="ER52" s="72">
        <v>1.0053376999999999</v>
      </c>
      <c r="ES52" s="72">
        <v>1.0046865</v>
      </c>
      <c r="ET52" s="72">
        <v>1.0039746000000001</v>
      </c>
      <c r="EU52" s="72">
        <v>1.0031892</v>
      </c>
      <c r="EV52" s="72">
        <v>1.0023675000000001</v>
      </c>
      <c r="EW52" s="72">
        <v>1.0015464999999999</v>
      </c>
      <c r="EX52" s="72">
        <v>1.000756</v>
      </c>
      <c r="EY52" s="72">
        <v>1.0000091</v>
      </c>
      <c r="EZ52" s="72">
        <v>0.99928209999999995</v>
      </c>
      <c r="FA52" s="72">
        <v>0.99848049999999999</v>
      </c>
      <c r="FB52" s="72">
        <v>0.99734575000000003</v>
      </c>
      <c r="FC52" s="72">
        <v>0.99536179999999996</v>
      </c>
      <c r="FD52" s="72">
        <v>0.99235759999999995</v>
      </c>
      <c r="FE52" s="72">
        <v>0.98909000000000002</v>
      </c>
      <c r="FF52" s="72">
        <v>0.98593825000000002</v>
      </c>
      <c r="FG52" s="72">
        <v>0.98305540000000002</v>
      </c>
      <c r="FH52" s="72">
        <v>0.98080266000000005</v>
      </c>
      <c r="FI52" s="72">
        <v>0.98118939999999999</v>
      </c>
      <c r="FJ52" s="72">
        <v>1.0008138</v>
      </c>
      <c r="FK52" s="72">
        <v>1.0005263</v>
      </c>
      <c r="FL52" s="72">
        <v>1.0024394999999999</v>
      </c>
      <c r="FM52" s="72">
        <v>1.0048997</v>
      </c>
      <c r="FN52" s="72">
        <v>1.0069094999999999</v>
      </c>
      <c r="FO52" s="72">
        <v>1.0066075000000001</v>
      </c>
      <c r="FP52" s="72">
        <v>1.0040944000000001</v>
      </c>
      <c r="FQ52" s="72">
        <v>1.0065337000000001</v>
      </c>
      <c r="FR52" s="72">
        <v>1.0058383</v>
      </c>
      <c r="FS52" s="72">
        <v>1.0055951999999999</v>
      </c>
      <c r="FT52" s="72">
        <v>1.0057035999999999</v>
      </c>
      <c r="FU52" s="72">
        <v>1.0059028000000001</v>
      </c>
      <c r="FV52" s="72">
        <v>1.0060716999999999</v>
      </c>
      <c r="FW52" s="72">
        <v>1.0061426</v>
      </c>
      <c r="FX52" s="72">
        <v>1.0060986999999999</v>
      </c>
      <c r="FY52" s="72">
        <v>1.0059321000000001</v>
      </c>
      <c r="FZ52" s="72">
        <v>1.0056627</v>
      </c>
      <c r="GA52" s="72">
        <v>1.0050858</v>
      </c>
      <c r="GB52" s="72">
        <v>1.0044447000000001</v>
      </c>
      <c r="GC52" s="72">
        <v>1.0040125</v>
      </c>
      <c r="GD52" s="72">
        <v>1.0032715000000001</v>
      </c>
      <c r="GE52" s="72">
        <v>1.0024112000000001</v>
      </c>
      <c r="GF52" s="72">
        <v>1.0014274999999999</v>
      </c>
      <c r="GG52" s="72">
        <v>1.000319</v>
      </c>
      <c r="GH52" s="72">
        <v>0.99909073000000004</v>
      </c>
      <c r="GI52" s="72">
        <v>0.99775689999999995</v>
      </c>
      <c r="GJ52" s="72">
        <v>0.99635090000000004</v>
      </c>
      <c r="GK52" s="72">
        <v>0.9949363</v>
      </c>
      <c r="GL52" s="72">
        <v>0.99362320000000004</v>
      </c>
      <c r="GM52" s="72">
        <v>0.99258864000000002</v>
      </c>
      <c r="GN52" s="72">
        <v>0.99209135999999998</v>
      </c>
      <c r="GO52" s="72">
        <v>0.99239944999999996</v>
      </c>
      <c r="GP52" s="72">
        <v>0.99352689999999999</v>
      </c>
      <c r="GQ52" s="72">
        <v>0.99155680000000002</v>
      </c>
      <c r="GR52" s="72">
        <v>0.99198310000000001</v>
      </c>
      <c r="GS52" s="72">
        <v>0.99307615000000005</v>
      </c>
      <c r="GT52" s="72">
        <v>0.99366489999999996</v>
      </c>
      <c r="GU52" s="72">
        <v>0.99307036000000004</v>
      </c>
      <c r="GV52" s="72">
        <v>0.9912879</v>
      </c>
      <c r="GW52" s="72">
        <v>0.99030375000000004</v>
      </c>
      <c r="GX52" s="72">
        <v>1.0099062000000001</v>
      </c>
      <c r="GY52" s="72">
        <v>1.0147265999999999</v>
      </c>
      <c r="GZ52" s="72">
        <v>1.0171726000000001</v>
      </c>
      <c r="HA52" s="72">
        <v>1.0181842999999999</v>
      </c>
      <c r="HB52" s="72">
        <v>1.016389</v>
      </c>
      <c r="HC52" s="72">
        <v>1.0070051</v>
      </c>
      <c r="HD52" s="72">
        <v>0.98833559999999998</v>
      </c>
      <c r="HE52" s="72">
        <v>1.0008821000000001</v>
      </c>
      <c r="HF52" s="72">
        <v>1.0040475</v>
      </c>
      <c r="HG52" s="72">
        <v>1.0043763999999999</v>
      </c>
      <c r="HH52" s="72">
        <v>1.0037315</v>
      </c>
      <c r="HI52" s="72">
        <v>1.0026242999999999</v>
      </c>
      <c r="HJ52" s="72">
        <v>1.001172</v>
      </c>
      <c r="HK52" s="72">
        <v>0.99946310000000005</v>
      </c>
      <c r="HL52" s="72">
        <v>0.99751513999999997</v>
      </c>
      <c r="HM52" s="72">
        <v>0.9952493</v>
      </c>
      <c r="HN52" s="72">
        <v>0.99286830000000004</v>
      </c>
      <c r="HO52" s="72">
        <v>0.99026559999999997</v>
      </c>
      <c r="HP52" s="72">
        <v>0.98755990000000005</v>
      </c>
      <c r="HQ52" s="72">
        <v>0.98486689999999999</v>
      </c>
      <c r="HR52" s="72">
        <v>0.98203706999999996</v>
      </c>
      <c r="HS52" s="72">
        <v>0.97913592999999999</v>
      </c>
      <c r="HT52" s="72">
        <v>0.97621625999999995</v>
      </c>
      <c r="HU52" s="72">
        <v>0.97334754000000001</v>
      </c>
      <c r="HV52" s="72">
        <v>0.97062839999999995</v>
      </c>
      <c r="HW52" s="72">
        <v>0.96820859999999997</v>
      </c>
      <c r="HX52" s="72">
        <v>0.96630119999999997</v>
      </c>
      <c r="HY52" s="72">
        <v>0.96522379999999997</v>
      </c>
      <c r="HZ52" s="72">
        <v>0.96545004999999995</v>
      </c>
      <c r="IA52" s="72">
        <v>0.96772950000000002</v>
      </c>
      <c r="IB52" s="72">
        <v>0.97335594999999997</v>
      </c>
      <c r="IC52" s="72">
        <v>0.98488790000000004</v>
      </c>
      <c r="ID52" s="72">
        <v>1.0082949999999999</v>
      </c>
      <c r="IE52" s="72">
        <v>0.99474600000000002</v>
      </c>
      <c r="IF52" s="72">
        <v>0.98738384000000001</v>
      </c>
      <c r="IG52" s="72">
        <v>0.98462890000000003</v>
      </c>
      <c r="IH52" s="72">
        <v>0.98406660000000001</v>
      </c>
      <c r="II52" s="72">
        <v>0.98427869999999995</v>
      </c>
      <c r="IJ52" s="72">
        <v>0.98392415</v>
      </c>
      <c r="IK52" s="72">
        <v>0.98479179999999999</v>
      </c>
      <c r="IL52" s="72">
        <v>1.0132793</v>
      </c>
      <c r="IM52" s="72">
        <v>1.0219533000000001</v>
      </c>
      <c r="IN52" s="72">
        <v>1.0245386000000001</v>
      </c>
      <c r="IO52" s="72">
        <v>1.0233468999999999</v>
      </c>
      <c r="IP52" s="72">
        <v>1.0168600000000001</v>
      </c>
      <c r="IQ52" s="72">
        <v>1.0035807000000001</v>
      </c>
      <c r="IR52" s="72">
        <v>0.99085460000000003</v>
      </c>
      <c r="IS52" s="72">
        <v>0.9951837</v>
      </c>
      <c r="IT52" s="72">
        <v>0.99600774000000003</v>
      </c>
      <c r="IU52" s="72">
        <v>0.99439520000000003</v>
      </c>
      <c r="IV52" s="72">
        <v>0.99147945999999998</v>
      </c>
      <c r="IW52" s="72">
        <v>0.98792153999999999</v>
      </c>
      <c r="IX52" s="72">
        <v>0.98404469999999999</v>
      </c>
      <c r="IY52" s="72">
        <v>0.98000664000000004</v>
      </c>
      <c r="IZ52" s="72">
        <v>0.9758618</v>
      </c>
      <c r="JA52" s="72">
        <v>0.97160029999999997</v>
      </c>
      <c r="JB52" s="72">
        <v>0.96726495000000001</v>
      </c>
      <c r="JC52" s="72">
        <v>0.96283879999999999</v>
      </c>
      <c r="JD52" s="72">
        <v>0.95837163999999997</v>
      </c>
      <c r="JE52" s="72">
        <v>0.95391939999999997</v>
      </c>
      <c r="JF52" s="72">
        <v>0.94945789999999997</v>
      </c>
      <c r="JG52" s="72">
        <v>0.94502807</v>
      </c>
      <c r="JH52" s="72">
        <v>0.94070273999999998</v>
      </c>
      <c r="JI52" s="72">
        <v>0.93658699999999995</v>
      </c>
      <c r="JJ52" s="72">
        <v>0.93284820000000002</v>
      </c>
      <c r="JK52" s="72">
        <v>0.92974882999999997</v>
      </c>
      <c r="JL52" s="72">
        <v>0.92766519999999997</v>
      </c>
      <c r="JM52" s="72">
        <v>0.92714905999999997</v>
      </c>
      <c r="JN52" s="72">
        <v>0.92902976000000004</v>
      </c>
      <c r="JO52" s="72">
        <v>0.93456775000000003</v>
      </c>
      <c r="JP52" s="72">
        <v>0.94593614000000004</v>
      </c>
      <c r="JQ52" s="72">
        <v>0.96758200000000005</v>
      </c>
      <c r="JR52" s="72">
        <v>1.0141007</v>
      </c>
      <c r="JS52" s="72">
        <v>1.0099020000000001</v>
      </c>
      <c r="JT52" s="72">
        <v>1.0037805</v>
      </c>
      <c r="JU52" s="72">
        <v>0.99987610000000005</v>
      </c>
      <c r="JV52" s="72">
        <v>0.99789715000000001</v>
      </c>
      <c r="JW52" s="72">
        <v>0.99711406000000002</v>
      </c>
      <c r="JX52" s="72">
        <v>0.99626040000000005</v>
      </c>
      <c r="JY52" s="72">
        <v>0.99630589999999997</v>
      </c>
      <c r="JZ52" s="72">
        <v>1.0099663000000001</v>
      </c>
      <c r="KA52" s="72">
        <v>1.0187405</v>
      </c>
      <c r="KB52" s="72">
        <v>1.0224675999999999</v>
      </c>
      <c r="KC52" s="72">
        <v>1.0243692</v>
      </c>
      <c r="KD52" s="72">
        <v>1.0238176999999999</v>
      </c>
      <c r="KE52" s="72">
        <v>1.0170861</v>
      </c>
      <c r="KF52" s="72">
        <v>0.99200624000000004</v>
      </c>
      <c r="KG52" s="72">
        <v>0.99232036000000001</v>
      </c>
      <c r="KH52" s="72">
        <v>0.99055740000000003</v>
      </c>
      <c r="KI52" s="72">
        <v>0.98699590000000004</v>
      </c>
      <c r="KJ52" s="72">
        <v>0.9823132</v>
      </c>
      <c r="KK52" s="72">
        <v>0.97707049999999995</v>
      </c>
      <c r="KL52" s="72">
        <v>0.97162574999999995</v>
      </c>
      <c r="KM52" s="72">
        <v>0.96614944999999997</v>
      </c>
      <c r="KN52" s="72">
        <v>0.96071220000000002</v>
      </c>
      <c r="KO52" s="72">
        <v>0.95532530000000004</v>
      </c>
      <c r="KP52" s="72">
        <v>0.94997929999999997</v>
      </c>
      <c r="KQ52" s="72">
        <v>0.94466280000000002</v>
      </c>
      <c r="KR52" s="72">
        <v>0.93938595000000003</v>
      </c>
      <c r="KS52" s="72">
        <v>0.93423160000000005</v>
      </c>
      <c r="KT52" s="72">
        <v>0.92918750000000006</v>
      </c>
      <c r="KU52" s="72">
        <v>0.92428166</v>
      </c>
      <c r="KV52" s="72">
        <v>0.91959239999999998</v>
      </c>
      <c r="KW52" s="72">
        <v>0.91523920000000003</v>
      </c>
      <c r="KX52" s="72">
        <v>0.91142064</v>
      </c>
      <c r="KY52" s="72">
        <v>0.90843505000000002</v>
      </c>
      <c r="KZ52" s="72">
        <v>0.90670419999999996</v>
      </c>
      <c r="LA52" s="72">
        <v>0.90682196999999998</v>
      </c>
      <c r="LB52" s="72">
        <v>0.90964509999999998</v>
      </c>
      <c r="LC52" s="72">
        <v>0.91624700000000003</v>
      </c>
      <c r="LD52" s="72">
        <v>0.92802954000000004</v>
      </c>
      <c r="LE52" s="72">
        <v>0.94689829999999997</v>
      </c>
      <c r="LF52" s="72">
        <v>0.9786144</v>
      </c>
      <c r="LG52" s="72">
        <v>1.0126907000000001</v>
      </c>
      <c r="LH52" s="72">
        <v>1.0280659000000001</v>
      </c>
      <c r="LI52" s="72">
        <v>1.0338893</v>
      </c>
      <c r="LJ52" s="72">
        <v>1.034351</v>
      </c>
      <c r="LK52" s="72">
        <v>1.0327565999999999</v>
      </c>
      <c r="LL52" s="72">
        <v>1.0284107</v>
      </c>
      <c r="LM52" s="72">
        <v>1.0202941000000001</v>
      </c>
      <c r="LN52" s="72">
        <v>1.0071667</v>
      </c>
      <c r="LO52" s="72">
        <v>1.014867</v>
      </c>
      <c r="LP52" s="72">
        <v>1.0192972</v>
      </c>
      <c r="LQ52" s="72">
        <v>1.0236122999999999</v>
      </c>
      <c r="LR52" s="72">
        <v>1.0268959</v>
      </c>
      <c r="LS52" s="72">
        <v>1.0245517</v>
      </c>
      <c r="LT52" s="72">
        <v>0.99389446000000004</v>
      </c>
      <c r="LU52" s="72">
        <v>0.99362605999999998</v>
      </c>
      <c r="LV52" s="72">
        <v>0.99100935000000001</v>
      </c>
      <c r="LW52" s="72">
        <v>0.98693260000000005</v>
      </c>
      <c r="LX52" s="72">
        <v>0.98188909999999996</v>
      </c>
      <c r="LY52" s="72">
        <v>0.97642136000000002</v>
      </c>
      <c r="LZ52" s="72">
        <v>0.97083850000000005</v>
      </c>
      <c r="MA52" s="72">
        <v>0.96530780000000005</v>
      </c>
      <c r="MB52" s="72">
        <v>0.95990070000000005</v>
      </c>
      <c r="MC52" s="72">
        <v>0.95463089999999995</v>
      </c>
      <c r="MD52" s="72">
        <v>0.94949543000000003</v>
      </c>
      <c r="ME52" s="72">
        <v>0.94445679999999999</v>
      </c>
      <c r="MF52" s="72">
        <v>0.93939139999999999</v>
      </c>
      <c r="MG52" s="72">
        <v>0.9346004</v>
      </c>
      <c r="MH52" s="72">
        <v>0.93002415000000005</v>
      </c>
      <c r="MI52" s="72">
        <v>0.92564789999999997</v>
      </c>
      <c r="MJ52" s="72">
        <v>0.92153554999999998</v>
      </c>
      <c r="MK52" s="72">
        <v>0.91779953000000003</v>
      </c>
      <c r="ML52" s="72">
        <v>0.91462135</v>
      </c>
      <c r="MM52" s="72">
        <v>0.91225849999999997</v>
      </c>
      <c r="MN52" s="72">
        <v>0.91105574</v>
      </c>
      <c r="MO52" s="72">
        <v>0.91143405</v>
      </c>
      <c r="MP52" s="72">
        <v>0.91410965</v>
      </c>
      <c r="MQ52" s="72">
        <v>0.91958815000000005</v>
      </c>
      <c r="MR52" s="72">
        <v>0.92800324999999995</v>
      </c>
      <c r="MS52" s="72">
        <v>0.93798210000000004</v>
      </c>
      <c r="MT52" s="72">
        <v>0.94419025999999995</v>
      </c>
      <c r="MU52" s="72">
        <v>0.98741639999999997</v>
      </c>
      <c r="MV52" s="72">
        <v>1.0114430000000001</v>
      </c>
      <c r="MW52" s="72">
        <v>1.0224823999999999</v>
      </c>
      <c r="MX52" s="72">
        <v>1.0270607</v>
      </c>
      <c r="MY52" s="72">
        <v>1.0285943</v>
      </c>
      <c r="MZ52" s="72">
        <v>1.0275003</v>
      </c>
      <c r="NA52" s="72">
        <v>1.0203960999999999</v>
      </c>
      <c r="NB52" s="72">
        <v>1.0026143000000001</v>
      </c>
      <c r="NC52" s="72">
        <v>1.0071737999999999</v>
      </c>
      <c r="ND52" s="72">
        <v>1.0109828000000001</v>
      </c>
      <c r="NE52" s="72">
        <v>1.0163146999999999</v>
      </c>
      <c r="NF52" s="72">
        <v>1.0232060999999999</v>
      </c>
      <c r="NG52" s="72">
        <v>1.0244143999999999</v>
      </c>
      <c r="NH52" s="72">
        <v>0.99980440000000004</v>
      </c>
      <c r="NI52" s="72">
        <v>1.0006545</v>
      </c>
      <c r="NJ52" s="72">
        <v>0.99853009999999998</v>
      </c>
      <c r="NK52" s="72">
        <v>0.99516459999999995</v>
      </c>
      <c r="NL52" s="72">
        <v>0.99128234000000004</v>
      </c>
      <c r="NM52" s="72">
        <v>0.98711616000000002</v>
      </c>
      <c r="NN52" s="72">
        <v>0.98285420000000001</v>
      </c>
      <c r="NO52" s="72">
        <v>0.97862870000000002</v>
      </c>
      <c r="NP52" s="72">
        <v>0.97451763999999996</v>
      </c>
      <c r="NQ52" s="72">
        <v>0.97055069999999999</v>
      </c>
      <c r="NR52" s="72">
        <v>0.96674640000000001</v>
      </c>
      <c r="NS52" s="72">
        <v>0.96313009999999999</v>
      </c>
      <c r="NT52" s="72">
        <v>0.95979930000000002</v>
      </c>
      <c r="NU52" s="72">
        <v>0.95653860000000002</v>
      </c>
      <c r="NV52" s="72">
        <v>0.95340760000000002</v>
      </c>
      <c r="NW52" s="72">
        <v>0.95045924000000004</v>
      </c>
      <c r="NX52" s="72">
        <v>0.94774619999999998</v>
      </c>
      <c r="NY52" s="72">
        <v>0.94533840000000002</v>
      </c>
      <c r="NZ52" s="72">
        <v>0.94335340000000001</v>
      </c>
      <c r="OA52" s="72">
        <v>0.94196449999999998</v>
      </c>
      <c r="OB52" s="72">
        <v>0.94137099999999996</v>
      </c>
      <c r="OC52" s="72">
        <v>0.94149229999999995</v>
      </c>
      <c r="OD52" s="72">
        <v>0.94320159999999997</v>
      </c>
      <c r="OE52" s="72">
        <v>0.94635789999999997</v>
      </c>
      <c r="OF52" s="72">
        <v>0.95053642999999999</v>
      </c>
      <c r="OG52" s="72">
        <v>0.95378554000000004</v>
      </c>
      <c r="OH52" s="72">
        <v>0.95102869999999995</v>
      </c>
      <c r="OI52" s="72">
        <v>0.9805777</v>
      </c>
      <c r="OJ52" s="72">
        <v>0.98744909999999997</v>
      </c>
      <c r="OK52" s="72">
        <v>0.98614323000000004</v>
      </c>
      <c r="OL52" s="72">
        <v>0.98468529999999999</v>
      </c>
      <c r="OM52" s="72">
        <v>0.98482029999999998</v>
      </c>
      <c r="ON52" s="72">
        <v>0.98585619999999996</v>
      </c>
      <c r="OO52" s="72">
        <v>0.98751639999999996</v>
      </c>
      <c r="OP52" s="72">
        <v>0.99458634999999995</v>
      </c>
      <c r="OQ52" s="72">
        <v>0.99463619999999997</v>
      </c>
      <c r="OR52" s="72">
        <v>0.99732244000000003</v>
      </c>
      <c r="OS52" s="72">
        <v>1.0013394</v>
      </c>
      <c r="OT52" s="72">
        <v>1.0065341999999999</v>
      </c>
      <c r="OU52" s="72">
        <v>1.0123443999999999</v>
      </c>
      <c r="OV52" s="72">
        <v>1.0099585</v>
      </c>
      <c r="OW52" s="72">
        <v>1.0083256</v>
      </c>
      <c r="OX52" s="72">
        <v>1.0066227000000001</v>
      </c>
      <c r="OY52" s="72">
        <v>1.0046995999999999</v>
      </c>
      <c r="OZ52" s="72">
        <v>1.0025488</v>
      </c>
      <c r="PA52" s="72">
        <v>1.0001831999999999</v>
      </c>
      <c r="PB52" s="72">
        <v>0.99770175999999999</v>
      </c>
      <c r="PC52" s="72">
        <v>0.99521250000000006</v>
      </c>
      <c r="PD52" s="72">
        <v>0.99277943000000002</v>
      </c>
      <c r="PE52" s="72">
        <v>0.99044390000000004</v>
      </c>
      <c r="PF52" s="72">
        <v>0.98823019999999995</v>
      </c>
      <c r="PG52" s="72">
        <v>0.98614955000000004</v>
      </c>
      <c r="PH52" s="72">
        <v>0.98420644000000002</v>
      </c>
      <c r="PI52" s="72">
        <v>0.98239270000000001</v>
      </c>
      <c r="PJ52" s="72">
        <v>0.98070299999999999</v>
      </c>
      <c r="PK52" s="72">
        <v>0.97913813999999999</v>
      </c>
      <c r="PL52" s="72">
        <v>0.97770849999999998</v>
      </c>
      <c r="PM52" s="72">
        <v>0.97643899999999995</v>
      </c>
      <c r="PN52" s="72">
        <v>0.97537874999999996</v>
      </c>
      <c r="PO52" s="72">
        <v>0.97463363000000003</v>
      </c>
      <c r="PP52" s="72">
        <v>0.97450300000000001</v>
      </c>
      <c r="PQ52" s="72">
        <v>0.97374019999999994</v>
      </c>
      <c r="PR52" s="72">
        <v>0.97444874000000004</v>
      </c>
      <c r="PS52" s="72">
        <v>0.97563670000000002</v>
      </c>
      <c r="PT52" s="72">
        <v>0.97726040000000003</v>
      </c>
      <c r="PU52" s="72">
        <v>0.97791547000000001</v>
      </c>
      <c r="PV52" s="72">
        <v>0.97345760000000003</v>
      </c>
      <c r="PW52" s="72">
        <v>0.97343606000000005</v>
      </c>
      <c r="PX52" s="72">
        <v>0.97468189999999999</v>
      </c>
      <c r="PY52" s="72">
        <v>0.97678083000000004</v>
      </c>
      <c r="PZ52" s="72">
        <v>0.97871580000000002</v>
      </c>
      <c r="QA52" s="72">
        <v>0.98011760000000003</v>
      </c>
      <c r="QB52" s="72">
        <v>0.98098916000000003</v>
      </c>
      <c r="QC52" s="72">
        <v>0.98118470000000002</v>
      </c>
      <c r="QD52" s="72">
        <v>0.99244089999999996</v>
      </c>
      <c r="QE52" s="72">
        <v>0.98727849999999995</v>
      </c>
      <c r="QF52" s="72">
        <v>0.98588390000000004</v>
      </c>
      <c r="QG52" s="72">
        <v>0.98684925000000001</v>
      </c>
      <c r="QH52" s="72">
        <v>0.98928033999999998</v>
      </c>
      <c r="QI52" s="72">
        <v>0.99244403999999997</v>
      </c>
      <c r="QJ52" s="72">
        <v>0.99558586000000004</v>
      </c>
      <c r="QK52" s="72">
        <v>0.99798054000000003</v>
      </c>
      <c r="QL52" s="72">
        <v>0.99980610000000003</v>
      </c>
      <c r="QM52" s="72">
        <v>1.0011356</v>
      </c>
      <c r="QN52" s="72">
        <v>1.0019826000000001</v>
      </c>
      <c r="QO52" s="72">
        <v>1.0023948</v>
      </c>
      <c r="QP52" s="72">
        <v>1.0023477000000001</v>
      </c>
      <c r="QQ52" s="72">
        <v>1.0019404000000001</v>
      </c>
      <c r="QR52" s="72">
        <v>1.0011709</v>
      </c>
      <c r="QS52" s="72">
        <v>1.0001472</v>
      </c>
      <c r="QT52" s="72">
        <v>0.99896954999999998</v>
      </c>
      <c r="QU52" s="72">
        <v>0.99772859999999997</v>
      </c>
      <c r="QV52" s="72">
        <v>0.99650470000000002</v>
      </c>
      <c r="QW52" s="72">
        <v>0.99536440000000004</v>
      </c>
      <c r="QX52" s="72">
        <v>0.99435859999999998</v>
      </c>
      <c r="QY52" s="72">
        <v>0.99352145000000003</v>
      </c>
      <c r="QZ52" s="72">
        <v>0.99287210000000004</v>
      </c>
      <c r="RA52" s="72">
        <v>0.99241376000000003</v>
      </c>
      <c r="RB52" s="72">
        <v>0.99213419999999997</v>
      </c>
      <c r="RC52" s="72">
        <v>0.99200860000000002</v>
      </c>
      <c r="RD52" s="72">
        <v>0.99206819999999996</v>
      </c>
      <c r="RE52" s="72">
        <v>0.9918015</v>
      </c>
      <c r="RF52" s="72">
        <v>0.99148946999999998</v>
      </c>
      <c r="RG52" s="72">
        <v>0.99074200000000001</v>
      </c>
      <c r="RH52" s="72">
        <v>0.98923970000000006</v>
      </c>
      <c r="RI52" s="72">
        <v>0.98671989999999998</v>
      </c>
      <c r="RJ52" s="72">
        <v>0.98413676000000005</v>
      </c>
      <c r="RK52" s="72">
        <v>0.98223424000000004</v>
      </c>
      <c r="RL52" s="72">
        <v>0.98113919999999999</v>
      </c>
      <c r="RM52" s="72">
        <v>0.9807321</v>
      </c>
      <c r="RN52" s="72">
        <v>0.98082256000000001</v>
      </c>
      <c r="RO52" s="72">
        <v>0.98113170000000005</v>
      </c>
      <c r="RP52" s="72">
        <v>0.98153186000000003</v>
      </c>
      <c r="RQ52" s="72">
        <v>0.98145205000000002</v>
      </c>
      <c r="RR52" s="72">
        <v>0.99977000000000005</v>
      </c>
      <c r="RS52" s="72">
        <v>0.99573140000000004</v>
      </c>
      <c r="RT52" s="72">
        <v>0.99287159999999997</v>
      </c>
      <c r="RU52" s="72">
        <v>0.99102604000000005</v>
      </c>
      <c r="RV52" s="72">
        <v>0.99006899999999998</v>
      </c>
      <c r="RW52" s="72">
        <v>0.99000215999999996</v>
      </c>
      <c r="RX52" s="72">
        <v>0.99040950000000005</v>
      </c>
      <c r="RY52" s="72">
        <v>0.99143046000000001</v>
      </c>
      <c r="RZ52" s="72">
        <v>0.99289923999999996</v>
      </c>
      <c r="SA52" s="72">
        <v>0.99470950000000002</v>
      </c>
      <c r="SB52" s="72">
        <v>0.99667954000000003</v>
      </c>
      <c r="SC52" s="72">
        <v>0.99868000000000001</v>
      </c>
      <c r="SD52" s="72">
        <v>1.0005208000000001</v>
      </c>
      <c r="SE52" s="72">
        <v>1.0021019</v>
      </c>
      <c r="SF52" s="72">
        <v>1.0034529000000001</v>
      </c>
      <c r="SG52" s="72">
        <v>1.0045142</v>
      </c>
      <c r="SH52" s="72">
        <v>1.0052700999999999</v>
      </c>
      <c r="SI52" s="72">
        <v>1.0057294000000001</v>
      </c>
      <c r="SJ52" s="72">
        <v>1.0059161999999999</v>
      </c>
      <c r="SK52" s="72">
        <v>1.005863</v>
      </c>
      <c r="SL52" s="72">
        <v>1.0056080999999999</v>
      </c>
      <c r="SM52" s="72">
        <v>1.0051783000000001</v>
      </c>
      <c r="SN52" s="72">
        <v>1.0046044999999999</v>
      </c>
      <c r="SO52" s="72">
        <v>1.0039083</v>
      </c>
      <c r="SP52" s="72">
        <v>1.0031006</v>
      </c>
      <c r="SQ52" s="72">
        <v>1.002181</v>
      </c>
      <c r="SR52" s="72">
        <v>1.0011424</v>
      </c>
      <c r="SS52" s="72">
        <v>0.99995785999999998</v>
      </c>
      <c r="ST52" s="72">
        <v>0.99864240000000004</v>
      </c>
      <c r="SU52" s="72">
        <v>0.9969749</v>
      </c>
      <c r="SV52" s="72">
        <v>0.99526870000000001</v>
      </c>
      <c r="SW52" s="72">
        <v>0.9933689</v>
      </c>
      <c r="SX52" s="72">
        <v>0.99150013999999997</v>
      </c>
      <c r="SY52" s="72">
        <v>0.98981280000000005</v>
      </c>
      <c r="SZ52" s="72">
        <v>0.98840280000000003</v>
      </c>
      <c r="TA52" s="72">
        <v>0.98730105000000001</v>
      </c>
      <c r="TB52" s="72">
        <v>0.98646409999999995</v>
      </c>
      <c r="TC52" s="72">
        <v>0.98568440000000002</v>
      </c>
      <c r="TD52" s="72">
        <v>0.98404990000000003</v>
      </c>
      <c r="TE52" s="72">
        <v>0.98414820000000003</v>
      </c>
      <c r="TF52" s="72">
        <v>1.003744</v>
      </c>
      <c r="TG52" s="72">
        <v>1.0016940000000001</v>
      </c>
      <c r="TH52" s="72">
        <v>0.99993270000000001</v>
      </c>
      <c r="TI52" s="72">
        <v>0.99815500000000001</v>
      </c>
      <c r="TJ52" s="72">
        <v>0.99643970000000004</v>
      </c>
      <c r="TK52" s="72">
        <v>0.99490875000000001</v>
      </c>
      <c r="TL52" s="72">
        <v>0.99377364000000001</v>
      </c>
      <c r="TM52" s="72">
        <v>0.99310639999999994</v>
      </c>
      <c r="TN52" s="72">
        <v>0.99292504999999998</v>
      </c>
      <c r="TO52" s="72">
        <v>0.99316406000000002</v>
      </c>
      <c r="TP52" s="72">
        <v>0.99381459999999999</v>
      </c>
      <c r="TQ52" s="72">
        <v>0.99483155999999995</v>
      </c>
      <c r="TR52" s="72">
        <v>0.99613980000000002</v>
      </c>
      <c r="TS52" s="72">
        <v>0.99765190000000004</v>
      </c>
      <c r="TT52" s="72">
        <v>0.99921219999999999</v>
      </c>
      <c r="TU52" s="72">
        <v>1.0007268</v>
      </c>
      <c r="TV52" s="72">
        <v>1.0021177999999999</v>
      </c>
      <c r="TW52" s="72">
        <v>1.0033239</v>
      </c>
      <c r="TX52" s="72">
        <v>1.0042990000000001</v>
      </c>
      <c r="TY52" s="72">
        <v>1.0050129000000001</v>
      </c>
      <c r="TZ52" s="72">
        <v>1.0054476000000001</v>
      </c>
      <c r="UA52" s="72">
        <v>1.0055909999999999</v>
      </c>
      <c r="UB52" s="72">
        <v>1.0054662000000001</v>
      </c>
      <c r="UC52" s="72">
        <v>1.0050924999999999</v>
      </c>
      <c r="UD52" s="72">
        <v>1.0044850000000001</v>
      </c>
      <c r="UE52" s="72">
        <v>1.0036647000000001</v>
      </c>
      <c r="UF52" s="72">
        <v>1.0026554999999999</v>
      </c>
      <c r="UG52" s="72">
        <v>1.0014841999999999</v>
      </c>
      <c r="UH52" s="72">
        <v>1.0001804000000001</v>
      </c>
      <c r="UI52" s="72">
        <v>0.99876849999999995</v>
      </c>
      <c r="UJ52" s="72">
        <v>0.99729555999999997</v>
      </c>
      <c r="UK52" s="72">
        <v>0.99582386000000001</v>
      </c>
      <c r="UL52" s="72">
        <v>0.99436250000000004</v>
      </c>
      <c r="UM52" s="72">
        <v>0.99292517000000002</v>
      </c>
      <c r="UN52" s="72">
        <v>0.99160457000000002</v>
      </c>
      <c r="UO52" s="72">
        <v>0.99045309999999998</v>
      </c>
      <c r="UP52" s="72">
        <v>0.98960745000000006</v>
      </c>
      <c r="UQ52" s="72">
        <v>0.98944710000000002</v>
      </c>
      <c r="UR52" s="72">
        <v>0.99094033000000004</v>
      </c>
      <c r="US52" s="72">
        <v>0.99067234999999998</v>
      </c>
      <c r="UT52" s="72">
        <v>1.0048773</v>
      </c>
      <c r="UU52" s="72">
        <v>1.0038377999999999</v>
      </c>
      <c r="UV52" s="72">
        <v>1.0030444999999999</v>
      </c>
      <c r="UW52" s="72">
        <v>1.0020762999999999</v>
      </c>
      <c r="UX52" s="72">
        <v>1.0009162</v>
      </c>
      <c r="UY52" s="72">
        <v>0.99963670000000004</v>
      </c>
      <c r="UZ52" s="72">
        <v>0.99833669999999997</v>
      </c>
      <c r="VA52" s="72">
        <v>0.99711190000000005</v>
      </c>
      <c r="VB52" s="72">
        <v>0.99604349999999997</v>
      </c>
      <c r="VC52" s="72">
        <v>0.99518603000000005</v>
      </c>
      <c r="VD52" s="72">
        <v>0.99460959999999998</v>
      </c>
      <c r="VE52" s="72">
        <v>0.99432810000000005</v>
      </c>
      <c r="VF52" s="72">
        <v>0.99435280000000004</v>
      </c>
      <c r="VG52" s="72">
        <v>0.99458957000000003</v>
      </c>
      <c r="VH52" s="72">
        <v>0.99502826</v>
      </c>
      <c r="VI52" s="72">
        <v>0.99562322999999997</v>
      </c>
      <c r="VJ52" s="72">
        <v>0.99632169999999998</v>
      </c>
      <c r="VK52" s="72">
        <v>0.99706465</v>
      </c>
      <c r="VL52" s="72">
        <v>0.99779624</v>
      </c>
      <c r="VM52" s="72">
        <v>0.99846520000000005</v>
      </c>
      <c r="VN52" s="72">
        <v>0.99902946000000004</v>
      </c>
      <c r="VO52" s="72">
        <v>0.99946946000000003</v>
      </c>
      <c r="VP52" s="72">
        <v>0.99973124000000002</v>
      </c>
      <c r="VQ52" s="72">
        <v>0.99979459999999998</v>
      </c>
      <c r="VR52" s="72">
        <v>0.99966759999999999</v>
      </c>
      <c r="VS52" s="72">
        <v>0.99933755000000002</v>
      </c>
      <c r="VT52" s="72">
        <v>0.99882349999999998</v>
      </c>
      <c r="VU52" s="72">
        <v>0.99814449999999999</v>
      </c>
      <c r="VV52" s="72">
        <v>0.99732345</v>
      </c>
      <c r="VW52" s="72">
        <v>0.99638939999999998</v>
      </c>
      <c r="VX52" s="72">
        <v>0.99537489999999995</v>
      </c>
      <c r="VY52" s="72">
        <v>0.99431460000000005</v>
      </c>
      <c r="VZ52" s="72">
        <v>0.99324319999999999</v>
      </c>
      <c r="WA52" s="72">
        <v>0.99219279999999999</v>
      </c>
      <c r="WB52" s="72">
        <v>0.99120235000000001</v>
      </c>
      <c r="WC52" s="72">
        <v>0.99033110000000002</v>
      </c>
      <c r="WD52" s="72">
        <v>0.98957070000000003</v>
      </c>
      <c r="WE52" s="72">
        <v>0.98910045999999996</v>
      </c>
      <c r="WF52" s="72">
        <v>0.98952912999999998</v>
      </c>
      <c r="WG52" s="72">
        <v>0.98955077000000002</v>
      </c>
      <c r="WH52" s="72">
        <v>1.005185</v>
      </c>
      <c r="WI52" s="72">
        <v>1.0050513000000001</v>
      </c>
      <c r="WJ52" s="72">
        <v>1.0052428</v>
      </c>
      <c r="WK52" s="72">
        <v>1.0052296000000001</v>
      </c>
      <c r="WL52" s="72">
        <v>1.0050181</v>
      </c>
      <c r="WM52" s="72">
        <v>1.0045803</v>
      </c>
      <c r="WN52" s="72">
        <v>1.0039678999999999</v>
      </c>
      <c r="WO52" s="72">
        <v>1.0032345</v>
      </c>
      <c r="WP52" s="72">
        <v>1.0024347</v>
      </c>
      <c r="WQ52" s="72">
        <v>1.0016214000000001</v>
      </c>
      <c r="WR52" s="72">
        <v>1.0008408</v>
      </c>
      <c r="WS52" s="72">
        <v>1.0001070000000001</v>
      </c>
      <c r="WT52" s="72">
        <v>0.99950649999999996</v>
      </c>
      <c r="WU52" s="72">
        <v>0.99905650000000001</v>
      </c>
      <c r="WV52" s="72">
        <v>0.99875740000000002</v>
      </c>
      <c r="WW52" s="72">
        <v>0.99859129999999996</v>
      </c>
      <c r="WX52" s="72">
        <v>0.99859595000000001</v>
      </c>
      <c r="WY52" s="72">
        <v>0.99868539999999995</v>
      </c>
      <c r="WZ52" s="72">
        <v>0.99884859999999998</v>
      </c>
      <c r="XA52" s="72">
        <v>0.99905485000000005</v>
      </c>
      <c r="XB52" s="72">
        <v>0.99926990000000004</v>
      </c>
      <c r="XC52" s="72">
        <v>0.99946535000000003</v>
      </c>
      <c r="XD52" s="72">
        <v>0.99959785000000001</v>
      </c>
      <c r="XE52" s="72">
        <v>0.99963860000000004</v>
      </c>
      <c r="XF52" s="72">
        <v>0.99957779999999996</v>
      </c>
      <c r="XG52" s="72">
        <v>0.99937830000000005</v>
      </c>
      <c r="XH52" s="72">
        <v>0.9990405</v>
      </c>
      <c r="XI52" s="72">
        <v>0.99856290000000003</v>
      </c>
      <c r="XJ52" s="72">
        <v>0.99794965999999996</v>
      </c>
      <c r="XK52" s="72">
        <v>0.99721150000000003</v>
      </c>
      <c r="XL52" s="72">
        <v>0.99636595999999999</v>
      </c>
      <c r="XM52" s="72">
        <v>0.99543510000000002</v>
      </c>
      <c r="XN52" s="72">
        <v>0.99444412999999998</v>
      </c>
      <c r="XO52" s="72">
        <v>0.99342154999999999</v>
      </c>
      <c r="XP52" s="72">
        <v>0.99239770000000005</v>
      </c>
      <c r="XQ52" s="72">
        <v>0.99140709999999999</v>
      </c>
      <c r="XR52" s="72">
        <v>0.99049854000000004</v>
      </c>
      <c r="XS52" s="72">
        <v>0.98963000000000001</v>
      </c>
      <c r="XT52" s="72">
        <v>0.98903149999999995</v>
      </c>
      <c r="XU52" s="72">
        <v>0.98906459999999996</v>
      </c>
      <c r="XV52" s="72">
        <v>1.0044375999999999</v>
      </c>
      <c r="XW52" s="72">
        <v>1.0046330999999999</v>
      </c>
      <c r="XX52" s="72">
        <v>1.0052285999999999</v>
      </c>
      <c r="XY52" s="72">
        <v>1.0057229000000001</v>
      </c>
      <c r="XZ52" s="72">
        <v>1.0060536</v>
      </c>
      <c r="YA52" s="72">
        <v>1.006219</v>
      </c>
      <c r="YB52" s="72">
        <v>1.0061982</v>
      </c>
      <c r="YC52" s="72">
        <v>1.0060446999999999</v>
      </c>
      <c r="YD52" s="72">
        <v>1.0057722</v>
      </c>
      <c r="YE52" s="72">
        <v>1.0054084999999999</v>
      </c>
      <c r="YF52" s="72">
        <v>1.0049838</v>
      </c>
      <c r="YG52" s="72">
        <v>1.0045276999999999</v>
      </c>
      <c r="YH52" s="72">
        <v>1.0040711</v>
      </c>
      <c r="YI52" s="72">
        <v>1.0036419999999999</v>
      </c>
      <c r="YJ52" s="72">
        <v>1.0032624999999999</v>
      </c>
      <c r="YK52" s="72">
        <v>1.0029486000000001</v>
      </c>
      <c r="YL52" s="72">
        <v>1.002712</v>
      </c>
      <c r="YM52" s="72">
        <v>1.0025531999999999</v>
      </c>
      <c r="YN52" s="72">
        <v>1.0024663</v>
      </c>
      <c r="YO52" s="72">
        <v>1.0024415</v>
      </c>
      <c r="YP52" s="72">
        <v>1.0024618000000001</v>
      </c>
      <c r="YQ52" s="72">
        <v>1.0024974</v>
      </c>
      <c r="YR52" s="72">
        <v>1.0025328</v>
      </c>
      <c r="YS52" s="72">
        <v>1.002535</v>
      </c>
      <c r="YT52" s="72">
        <v>1.0024915000000001</v>
      </c>
      <c r="YU52" s="72">
        <v>1.0023641999999999</v>
      </c>
      <c r="YV52" s="72">
        <v>1.0021275999999999</v>
      </c>
      <c r="YW52" s="72">
        <v>1.0017619</v>
      </c>
      <c r="YX52" s="72">
        <v>1.001252</v>
      </c>
      <c r="YY52" s="72">
        <v>1.0005906</v>
      </c>
      <c r="YZ52" s="72">
        <v>0.99977660000000002</v>
      </c>
      <c r="ZA52" s="72">
        <v>0.99881834000000003</v>
      </c>
      <c r="ZB52" s="72">
        <v>0.99773073000000001</v>
      </c>
      <c r="ZC52" s="72">
        <v>0.99653727000000003</v>
      </c>
      <c r="ZD52" s="72">
        <v>0.99526554</v>
      </c>
      <c r="ZE52" s="72">
        <v>0.99394479999999996</v>
      </c>
      <c r="ZF52" s="72">
        <v>0.99259299999999995</v>
      </c>
      <c r="ZG52" s="72">
        <v>0.99123490000000003</v>
      </c>
      <c r="ZH52" s="72">
        <v>0.98974019999999996</v>
      </c>
      <c r="ZI52" s="72">
        <v>0.98958809999999997</v>
      </c>
      <c r="ZJ52" s="72">
        <v>1.0033306</v>
      </c>
      <c r="ZK52" s="72">
        <v>1.0033536999999999</v>
      </c>
      <c r="ZL52" s="72">
        <v>1.0037256000000001</v>
      </c>
      <c r="ZM52" s="72">
        <v>1.0040781000000001</v>
      </c>
      <c r="ZN52" s="72">
        <v>1.0043280000000001</v>
      </c>
      <c r="ZO52" s="72">
        <v>1.0044664999999999</v>
      </c>
      <c r="ZP52" s="72">
        <v>1.0044602</v>
      </c>
      <c r="ZQ52" s="72">
        <v>1.0043601</v>
      </c>
      <c r="ZR52" s="72">
        <v>1.0041621000000001</v>
      </c>
      <c r="ZS52" s="72">
        <v>1.0038834000000001</v>
      </c>
      <c r="ZT52" s="72">
        <v>1.0035425</v>
      </c>
      <c r="ZU52" s="72">
        <v>1.0031589000000001</v>
      </c>
      <c r="ZV52" s="72">
        <v>1.0027516000000001</v>
      </c>
      <c r="ZW52" s="72">
        <v>1.0023384</v>
      </c>
      <c r="ZX52" s="72">
        <v>1.0019382999999999</v>
      </c>
      <c r="ZY52" s="72">
        <v>1.0015665</v>
      </c>
      <c r="ZZ52" s="72">
        <v>1.0012375</v>
      </c>
      <c r="AAA52" s="72">
        <v>1.0009618</v>
      </c>
      <c r="AAB52" s="72">
        <v>1.0007482000000001</v>
      </c>
      <c r="AAC52" s="72">
        <v>1.0005976999999999</v>
      </c>
      <c r="AAD52" s="72">
        <v>1.0005088</v>
      </c>
      <c r="AAE52" s="72">
        <v>1.0004727</v>
      </c>
      <c r="AAF52" s="72">
        <v>1.0004789999999999</v>
      </c>
      <c r="AAG52" s="72">
        <v>1.0005071999999999</v>
      </c>
      <c r="AAH52" s="72">
        <v>1.0005379000000001</v>
      </c>
      <c r="AAI52" s="72">
        <v>1.0005421999999999</v>
      </c>
      <c r="AAJ52" s="72">
        <v>1.0004991000000001</v>
      </c>
      <c r="AAK52" s="72">
        <v>1.0003686000000001</v>
      </c>
      <c r="AAL52" s="72">
        <v>1.0001225</v>
      </c>
      <c r="AAM52" s="72">
        <v>0.99973184000000004</v>
      </c>
      <c r="AAN52" s="72">
        <v>0.99917275000000005</v>
      </c>
      <c r="AAO52" s="72">
        <v>0.99842730000000002</v>
      </c>
      <c r="AAP52" s="72">
        <v>0.99748769999999998</v>
      </c>
      <c r="AAQ52" s="72">
        <v>0.99635799999999997</v>
      </c>
      <c r="AAR52" s="72">
        <v>0.99505173999999996</v>
      </c>
      <c r="AAS52" s="72">
        <v>0.99356750000000005</v>
      </c>
      <c r="AAT52" s="72">
        <v>0.99206209999999995</v>
      </c>
      <c r="AAU52" s="72">
        <v>0.9904809</v>
      </c>
      <c r="AAV52" s="72">
        <v>0.98867327000000005</v>
      </c>
      <c r="AAW52" s="72">
        <v>0.98867430000000001</v>
      </c>
      <c r="AAX52" s="72">
        <v>1.0027999999999999</v>
      </c>
      <c r="AAY52" s="72">
        <v>1.0030513000000001</v>
      </c>
      <c r="AAZ52" s="72">
        <v>1.0035483999999999</v>
      </c>
      <c r="ABA52" s="72">
        <v>1.0039697000000001</v>
      </c>
      <c r="ABB52" s="72">
        <v>1.0043015</v>
      </c>
      <c r="ABC52" s="72">
        <v>1.0045539000000001</v>
      </c>
      <c r="ABD52" s="72">
        <v>1.0047292999999999</v>
      </c>
      <c r="ABE52" s="72">
        <v>1.0048254000000001</v>
      </c>
      <c r="ABF52" s="72">
        <v>1.0048185999999999</v>
      </c>
      <c r="ABG52" s="72">
        <v>1.004726</v>
      </c>
      <c r="ABH52" s="72">
        <v>1.0045345000000001</v>
      </c>
      <c r="ABI52" s="72">
        <v>1.0042454000000001</v>
      </c>
      <c r="ABJ52" s="72">
        <v>1.0038642</v>
      </c>
      <c r="ABK52" s="72">
        <v>1.0034000000000001</v>
      </c>
      <c r="ABL52" s="72">
        <v>1.0028664</v>
      </c>
      <c r="ABM52" s="72">
        <v>1.0022784</v>
      </c>
      <c r="ABN52" s="72">
        <v>1.0016548999999999</v>
      </c>
      <c r="ABO52" s="72">
        <v>1.0010152000000001</v>
      </c>
      <c r="ABP52" s="72">
        <v>1.0003793000000001</v>
      </c>
      <c r="ABQ52" s="72">
        <v>0.99976396999999995</v>
      </c>
      <c r="ABR52" s="72">
        <v>0.99918649999999998</v>
      </c>
      <c r="ABS52" s="72">
        <v>0.99866259999999996</v>
      </c>
      <c r="ABT52" s="72">
        <v>0.99820600000000004</v>
      </c>
      <c r="ABU52" s="72">
        <v>0.99782029999999999</v>
      </c>
      <c r="ABV52" s="72">
        <v>0.99750804999999998</v>
      </c>
      <c r="ABW52" s="72">
        <v>0.99726534</v>
      </c>
      <c r="ABX52" s="72">
        <v>0.99708103999999997</v>
      </c>
      <c r="ABY52" s="72">
        <v>0.99693644000000003</v>
      </c>
      <c r="ABZ52" s="72">
        <v>0.99680334000000004</v>
      </c>
      <c r="ACA52" s="72">
        <v>0.99664545000000004</v>
      </c>
      <c r="ACB52" s="72">
        <v>0.9964172</v>
      </c>
      <c r="ACC52" s="72">
        <v>0.9960618</v>
      </c>
      <c r="ACD52" s="72">
        <v>0.99553499999999995</v>
      </c>
      <c r="ACE52" s="72">
        <v>0.99478690000000003</v>
      </c>
      <c r="ACF52" s="72">
        <v>0.99379516000000001</v>
      </c>
      <c r="ACG52" s="72">
        <v>0.9925406</v>
      </c>
      <c r="ACH52" s="72">
        <v>0.99098854999999997</v>
      </c>
      <c r="ACI52" s="72">
        <v>0.98920350000000001</v>
      </c>
      <c r="ACJ52" s="72">
        <v>0.98737609999999998</v>
      </c>
      <c r="ACK52" s="72">
        <v>0.98750729999999998</v>
      </c>
      <c r="ACL52" s="72">
        <v>1.0020526999999999</v>
      </c>
      <c r="ACM52" s="72">
        <v>1.0025454</v>
      </c>
      <c r="ACN52" s="72">
        <v>1.0035050000000001</v>
      </c>
      <c r="ACO52" s="72">
        <v>1.0044553000000001</v>
      </c>
      <c r="ACP52" s="72">
        <v>1.0053038999999999</v>
      </c>
      <c r="ACQ52" s="72">
        <v>1.0060285</v>
      </c>
      <c r="ACR52" s="72">
        <v>1.0066184</v>
      </c>
      <c r="ACS52" s="72">
        <v>1.0070717</v>
      </c>
      <c r="ACT52" s="72">
        <v>1.0073901000000001</v>
      </c>
      <c r="ACU52" s="72">
        <v>1.007579</v>
      </c>
      <c r="ACV52" s="72">
        <v>1.0076426999999999</v>
      </c>
      <c r="ACW52" s="72">
        <v>1.0075896</v>
      </c>
      <c r="ACX52" s="72">
        <v>1.0074213000000001</v>
      </c>
      <c r="ACY52" s="72">
        <v>1.0071464999999999</v>
      </c>
      <c r="ACZ52" s="72">
        <v>1.0067712</v>
      </c>
      <c r="ADA52" s="72">
        <v>1.0063032999999999</v>
      </c>
      <c r="ADB52" s="72">
        <v>1.0057507000000001</v>
      </c>
      <c r="ADC52" s="72">
        <v>1.0051223</v>
      </c>
      <c r="ADD52" s="72">
        <v>1.0044261000000001</v>
      </c>
      <c r="ADE52" s="72">
        <v>1.0036795000000001</v>
      </c>
      <c r="ADF52" s="72">
        <v>1.0028969999999999</v>
      </c>
      <c r="ADG52" s="72">
        <v>1.0021002000000001</v>
      </c>
      <c r="ADH52" s="72">
        <v>1.0013348</v>
      </c>
      <c r="ADI52" s="72">
        <v>1.0005149</v>
      </c>
      <c r="ADJ52" s="72">
        <v>0.99971679999999996</v>
      </c>
      <c r="ADK52" s="72">
        <v>0.99896479999999999</v>
      </c>
      <c r="ADL52" s="72">
        <v>0.99827604999999997</v>
      </c>
      <c r="ADM52" s="72">
        <v>0.99766549999999998</v>
      </c>
      <c r="ADN52" s="72">
        <v>0.99714309999999995</v>
      </c>
      <c r="ADO52" s="72">
        <v>0.99671500000000002</v>
      </c>
      <c r="ADP52" s="72">
        <v>0.9963786</v>
      </c>
      <c r="ADQ52" s="72">
        <v>0.99612546000000002</v>
      </c>
      <c r="ADR52" s="72">
        <v>0.99591189999999996</v>
      </c>
      <c r="ADS52" s="72">
        <v>0.99567914000000002</v>
      </c>
      <c r="ADT52" s="72">
        <v>0.99533839999999996</v>
      </c>
      <c r="ADU52" s="72">
        <v>0.9947587</v>
      </c>
      <c r="ADV52" s="72">
        <v>0.99375164999999999</v>
      </c>
      <c r="ADW52" s="72">
        <v>0.99205124</v>
      </c>
      <c r="ADX52" s="72">
        <v>0.98923844000000005</v>
      </c>
      <c r="ADY52" s="72">
        <v>0.98906629999999995</v>
      </c>
      <c r="ADZ52" s="77"/>
      <c r="AEA52" s="77"/>
      <c r="AEB52" s="77"/>
      <c r="AEC52" s="77"/>
      <c r="AED52" s="77"/>
      <c r="AEE52" s="111">
        <f t="shared" si="26"/>
        <v>47</v>
      </c>
      <c r="AEF52" s="109"/>
      <c r="AEG52" s="105">
        <f t="shared" si="44"/>
        <v>1.0047596000000001</v>
      </c>
      <c r="AEH52" s="105">
        <f t="shared" si="44"/>
        <v>0.99802409999999997</v>
      </c>
      <c r="AEI52" s="105">
        <f t="shared" si="44"/>
        <v>0.98248243000000002</v>
      </c>
      <c r="AEJ52" s="105">
        <f t="shared" si="44"/>
        <v>0.98034984000000003</v>
      </c>
      <c r="AEK52" s="105">
        <f t="shared" si="44"/>
        <v>0.98877979999999999</v>
      </c>
      <c r="AEL52" s="105">
        <f t="shared" si="44"/>
        <v>0.98240139999999998</v>
      </c>
      <c r="AEM52" s="105">
        <f t="shared" si="44"/>
        <v>0.99340209999999995</v>
      </c>
      <c r="AEN52" s="105">
        <f t="shared" si="44"/>
        <v>1.0177411999999999</v>
      </c>
      <c r="AEO52" s="105">
        <f t="shared" si="44"/>
        <v>1.01827</v>
      </c>
      <c r="AEP52" s="105">
        <f t="shared" si="44"/>
        <v>0.98555250000000005</v>
      </c>
      <c r="AEQ52" s="105">
        <f t="shared" si="45"/>
        <v>0.97935236000000003</v>
      </c>
      <c r="AER52" s="105">
        <f t="shared" si="45"/>
        <v>0.98004769999999997</v>
      </c>
      <c r="AES52" s="105">
        <f t="shared" si="45"/>
        <v>0.98313439999999996</v>
      </c>
      <c r="AET52" s="105">
        <f t="shared" si="45"/>
        <v>0.98999345000000005</v>
      </c>
      <c r="AEU52" s="105">
        <f t="shared" si="45"/>
        <v>0.98914999999999997</v>
      </c>
      <c r="AEV52" s="105">
        <f t="shared" si="45"/>
        <v>0.98887239999999998</v>
      </c>
      <c r="AEW52" s="105">
        <f t="shared" si="45"/>
        <v>0.98951774999999997</v>
      </c>
      <c r="AEX52" s="105">
        <f t="shared" si="45"/>
        <v>0.98869680000000004</v>
      </c>
      <c r="AEY52" s="105">
        <f t="shared" si="45"/>
        <v>0.98753904999999997</v>
      </c>
      <c r="AEZ52" s="99">
        <f t="shared" si="42"/>
        <v>36.08</v>
      </c>
      <c r="AFA52" s="69"/>
      <c r="AFB52" s="202" t="s">
        <v>82</v>
      </c>
      <c r="AFC52" s="106">
        <f t="shared" si="43"/>
        <v>0.99095088842105272</v>
      </c>
      <c r="AFD52" s="69"/>
      <c r="AFE52" s="109"/>
      <c r="AFF52" s="105">
        <f t="shared" si="46"/>
        <v>0.99808339999999995</v>
      </c>
      <c r="AFG52" s="105">
        <f t="shared" si="46"/>
        <v>0.99851109999999998</v>
      </c>
      <c r="AFH52" s="105">
        <f t="shared" si="46"/>
        <v>0.99818087</v>
      </c>
      <c r="AFI52" s="105">
        <f t="shared" si="46"/>
        <v>1.0059528</v>
      </c>
      <c r="AFJ52" s="105">
        <f t="shared" si="46"/>
        <v>1.0056349</v>
      </c>
      <c r="AFK52" s="105">
        <f t="shared" si="46"/>
        <v>1.0044724</v>
      </c>
      <c r="AFL52" s="105">
        <f t="shared" si="46"/>
        <v>0.9935889</v>
      </c>
      <c r="AFM52" s="105">
        <f t="shared" si="46"/>
        <v>0.98514769999999996</v>
      </c>
      <c r="AFN52" s="105">
        <f t="shared" si="46"/>
        <v>0.98494389999999998</v>
      </c>
      <c r="AFO52" s="105">
        <f t="shared" si="46"/>
        <v>0.99404305000000004</v>
      </c>
      <c r="AFP52" s="105">
        <f t="shared" si="47"/>
        <v>1.0045763999999999</v>
      </c>
      <c r="AFQ52" s="105">
        <f t="shared" si="47"/>
        <v>1.0011032</v>
      </c>
      <c r="AFR52" s="105">
        <f t="shared" si="47"/>
        <v>0.99470495999999997</v>
      </c>
      <c r="AFS52" s="105">
        <f t="shared" si="47"/>
        <v>0.99316453999999998</v>
      </c>
      <c r="AFT52" s="105">
        <f t="shared" si="47"/>
        <v>0.99518839999999997</v>
      </c>
      <c r="AFU52" s="105">
        <f t="shared" si="47"/>
        <v>1.0016248000000001</v>
      </c>
      <c r="AFV52" s="105">
        <f t="shared" si="47"/>
        <v>1.0054117</v>
      </c>
      <c r="AFW52" s="105">
        <f t="shared" si="47"/>
        <v>1.0038866</v>
      </c>
      <c r="AFX52" s="105">
        <f t="shared" si="47"/>
        <v>1.0047283</v>
      </c>
      <c r="AFY52" s="105"/>
      <c r="AFZ52" s="106">
        <f t="shared" si="28"/>
        <v>0.99857620631578958</v>
      </c>
      <c r="AGA52" s="69"/>
      <c r="AGB52" s="69"/>
      <c r="AGC52" s="69"/>
      <c r="AGD52" s="69"/>
      <c r="AGE52" s="69"/>
      <c r="AGF52" s="69"/>
      <c r="AGG52" s="69"/>
      <c r="AGH52" s="69"/>
      <c r="AGI52" s="69"/>
      <c r="AGJ52" s="69"/>
      <c r="AGK52" s="69"/>
      <c r="AGL52" s="69"/>
      <c r="AGM52" s="69"/>
      <c r="AGN52" s="69"/>
      <c r="AGO52" s="69"/>
      <c r="AGP52" s="69"/>
      <c r="AGQ52" s="69"/>
      <c r="AGR52" s="69"/>
      <c r="AGS52" s="69"/>
      <c r="AGT52" s="69"/>
      <c r="AGU52" s="69"/>
      <c r="AGV52" s="69"/>
      <c r="AGW52" s="69"/>
      <c r="AGX52" s="69"/>
      <c r="AGY52" s="69"/>
      <c r="AGZ52" s="69"/>
      <c r="AHA52" s="69"/>
      <c r="AHB52" s="69"/>
      <c r="AHC52" s="69"/>
      <c r="AHD52" s="69"/>
      <c r="AHE52" s="69"/>
      <c r="AHF52" s="69"/>
      <c r="AHG52" s="69"/>
      <c r="AHH52" s="69"/>
      <c r="AHI52" s="69"/>
      <c r="AHJ52" s="69"/>
      <c r="AHK52" s="69"/>
      <c r="AHL52" s="69"/>
      <c r="AHM52" s="69"/>
      <c r="AHN52" s="69"/>
      <c r="AHO52" s="69"/>
      <c r="AHP52" s="69"/>
      <c r="AHQ52" s="69"/>
      <c r="AHR52" s="69"/>
      <c r="AHS52" s="69"/>
      <c r="AHT52" s="69"/>
      <c r="AHU52" s="69"/>
      <c r="AHV52" s="69"/>
      <c r="AHW52" s="69"/>
      <c r="AHX52" s="69"/>
      <c r="AHY52" s="69"/>
      <c r="AHZ52" s="69"/>
      <c r="AIA52" s="69"/>
      <c r="AIB52" s="69"/>
      <c r="AIC52" s="69"/>
      <c r="AID52" s="69"/>
      <c r="AIE52" s="69"/>
      <c r="AIF52" s="69"/>
      <c r="AIG52" s="69"/>
      <c r="AIH52" s="69"/>
      <c r="AII52" s="69"/>
      <c r="AIJ52" s="69"/>
      <c r="AIK52" s="69"/>
      <c r="AIL52" s="69"/>
      <c r="AIM52" s="69"/>
      <c r="AIN52" s="69"/>
      <c r="AIO52" s="69"/>
      <c r="AIP52" s="69"/>
      <c r="AIQ52" s="69"/>
      <c r="AIR52" s="69"/>
      <c r="AIS52" s="69"/>
      <c r="AIT52" s="69"/>
      <c r="AIU52" s="69"/>
      <c r="AIV52" s="69"/>
      <c r="AIW52" s="69"/>
      <c r="AIX52" s="69"/>
      <c r="AIY52" s="69"/>
      <c r="AIZ52" s="69"/>
      <c r="AJA52" s="69"/>
      <c r="AJB52" s="69"/>
      <c r="AJC52" s="69"/>
      <c r="AJD52" s="69"/>
      <c r="AJE52" s="69"/>
      <c r="AJF52" s="69"/>
      <c r="AJG52" s="69"/>
      <c r="AJH52" s="69"/>
      <c r="AJI52" s="69"/>
      <c r="AJJ52" s="69"/>
      <c r="AJK52" s="69"/>
      <c r="AJL52" s="69"/>
      <c r="AJM52" s="69"/>
      <c r="AJN52" s="69"/>
      <c r="AJO52" s="69"/>
      <c r="AJP52" s="69"/>
      <c r="AJQ52" s="69"/>
      <c r="AJR52" s="69"/>
      <c r="AJS52" s="69"/>
      <c r="AJT52" s="69"/>
      <c r="AJU52" s="69"/>
      <c r="AJV52" s="69"/>
      <c r="AJW52" s="69"/>
      <c r="AJX52" s="69"/>
      <c r="AJY52" s="69"/>
      <c r="AJZ52" s="69"/>
      <c r="AKA52" s="69"/>
      <c r="AKB52" s="69"/>
      <c r="AKC52" s="69"/>
      <c r="AKD52" s="69"/>
      <c r="AKE52" s="69"/>
      <c r="AKF52" s="69"/>
      <c r="AKG52" s="69"/>
      <c r="AKH52" s="69"/>
      <c r="AKI52" s="69"/>
      <c r="AKJ52" s="69"/>
      <c r="AKK52" s="69"/>
      <c r="AKL52" s="69"/>
      <c r="AKM52" s="69"/>
      <c r="AKN52" s="69"/>
      <c r="AKO52" s="69"/>
      <c r="AKP52" s="69"/>
      <c r="AKQ52" s="69"/>
      <c r="AKR52" s="69"/>
      <c r="AKS52" s="69"/>
      <c r="AKT52" s="69"/>
      <c r="AKU52" s="69"/>
      <c r="AKV52" s="69"/>
      <c r="AKW52" s="69"/>
      <c r="AKX52" s="69"/>
      <c r="AKY52" s="69"/>
      <c r="AKZ52" s="69"/>
      <c r="ALA52" s="69"/>
      <c r="ALB52" s="69"/>
      <c r="ALC52" s="69"/>
      <c r="ALD52" s="69"/>
      <c r="ALE52" s="69"/>
      <c r="ALF52" s="69"/>
      <c r="ALG52" s="69"/>
      <c r="ALH52" s="69"/>
      <c r="ALI52" s="69"/>
      <c r="ALJ52" s="69"/>
      <c r="ALK52" s="69"/>
      <c r="ALL52" s="69"/>
      <c r="ALM52" s="69"/>
      <c r="ALN52" s="69"/>
      <c r="ALO52" s="69"/>
      <c r="ALP52" s="69"/>
      <c r="ALQ52" s="69"/>
      <c r="ALR52" s="69"/>
      <c r="ALS52" s="69"/>
      <c r="ALT52" s="69"/>
      <c r="ALU52" s="69"/>
      <c r="ALV52" s="69"/>
      <c r="ALW52" s="69"/>
      <c r="ALX52" s="69"/>
      <c r="ALY52" s="69"/>
      <c r="ALZ52" s="69"/>
      <c r="AMA52" s="69"/>
      <c r="AMB52" s="69"/>
      <c r="AMC52" s="69"/>
      <c r="AMD52" s="69"/>
      <c r="AME52" s="69"/>
      <c r="AMF52" s="69"/>
      <c r="AMG52" s="69"/>
      <c r="AMH52" s="69"/>
      <c r="AMI52" s="69"/>
      <c r="AMJ52" s="69"/>
      <c r="AMK52" s="69"/>
      <c r="AML52" s="69"/>
      <c r="AMM52" s="69"/>
      <c r="AMN52" s="69"/>
      <c r="AMO52" s="69"/>
      <c r="AMP52" s="69"/>
      <c r="AMQ52" s="69"/>
      <c r="AMR52" s="69"/>
      <c r="AMS52" s="69"/>
      <c r="AMT52" s="69"/>
      <c r="AMU52" s="69"/>
      <c r="AMV52" s="69"/>
      <c r="AMW52" s="69"/>
      <c r="AMX52" s="69"/>
      <c r="AMY52" s="69"/>
      <c r="AMZ52" s="69"/>
      <c r="ANA52" s="69"/>
      <c r="ANB52" s="69"/>
      <c r="ANC52" s="69"/>
      <c r="AND52" s="69"/>
      <c r="ANE52" s="69"/>
      <c r="ANF52" s="69"/>
      <c r="ANG52" s="69"/>
      <c r="ANH52" s="69"/>
      <c r="ANI52" s="69"/>
      <c r="ANJ52" s="69"/>
      <c r="ANK52" s="69"/>
      <c r="ANL52" s="69"/>
      <c r="ANM52" s="69"/>
      <c r="ANN52" s="69"/>
      <c r="ANO52" s="69"/>
      <c r="ANP52" s="69"/>
      <c r="ANQ52" s="69"/>
      <c r="ANR52" s="69"/>
      <c r="ANS52" s="69"/>
      <c r="ANT52" s="69"/>
      <c r="ANU52" s="69"/>
      <c r="ANV52" s="69"/>
      <c r="ANW52" s="69"/>
      <c r="ANX52" s="69"/>
      <c r="ANY52" s="69"/>
      <c r="ANZ52" s="69"/>
      <c r="AOA52" s="69"/>
      <c r="AOB52" s="69"/>
      <c r="AOC52" s="69"/>
      <c r="AOD52" s="69"/>
      <c r="AOE52" s="69"/>
      <c r="AOF52" s="69"/>
      <c r="AOG52" s="69"/>
      <c r="AOH52" s="69"/>
      <c r="AOI52" s="69"/>
      <c r="AOJ52" s="69"/>
      <c r="AOK52" s="69"/>
      <c r="AOL52" s="69"/>
      <c r="AOM52" s="69"/>
      <c r="AON52" s="69"/>
      <c r="AOO52" s="69"/>
      <c r="AOP52" s="69"/>
      <c r="AOQ52" s="69"/>
      <c r="AOR52" s="69"/>
      <c r="AOS52" s="69"/>
      <c r="AOT52" s="69"/>
      <c r="AOU52" s="69"/>
      <c r="AOV52" s="69"/>
      <c r="AOW52" s="69"/>
      <c r="AOX52" s="69"/>
      <c r="AOY52" s="69"/>
      <c r="AOZ52" s="69"/>
      <c r="APA52" s="69"/>
      <c r="APB52" s="69"/>
      <c r="APC52" s="69"/>
      <c r="APD52" s="69"/>
      <c r="APE52" s="69"/>
      <c r="APF52" s="69"/>
      <c r="APG52" s="69"/>
      <c r="APH52" s="69"/>
      <c r="API52" s="69"/>
      <c r="APJ52" s="69"/>
      <c r="APK52" s="69"/>
      <c r="APL52" s="69"/>
      <c r="APM52" s="69"/>
      <c r="APN52" s="69"/>
      <c r="APO52" s="69"/>
      <c r="APP52" s="69"/>
      <c r="APQ52" s="69"/>
      <c r="APR52" s="69"/>
      <c r="APS52" s="69"/>
      <c r="APT52" s="69"/>
      <c r="APU52" s="69"/>
      <c r="APV52" s="69"/>
      <c r="APW52" s="69"/>
      <c r="APX52" s="69"/>
      <c r="APY52" s="69"/>
      <c r="APZ52" s="69"/>
      <c r="AQA52" s="69"/>
      <c r="AQB52" s="69"/>
      <c r="AQC52" s="69"/>
      <c r="AQD52" s="69"/>
      <c r="AQE52" s="69"/>
      <c r="AQF52" s="69"/>
      <c r="AQG52" s="69"/>
      <c r="AQH52" s="69"/>
      <c r="AQI52" s="69"/>
      <c r="AQJ52" s="69"/>
      <c r="AQK52" s="69"/>
      <c r="AQL52" s="69"/>
      <c r="AQM52" s="69"/>
      <c r="AQN52" s="69"/>
      <c r="AQO52" s="69"/>
      <c r="AQP52" s="69"/>
      <c r="AQQ52" s="69"/>
      <c r="AQR52" s="69"/>
      <c r="AQS52" s="69"/>
      <c r="AQT52" s="69"/>
      <c r="AQU52" s="69"/>
      <c r="AQV52" s="69"/>
      <c r="AQW52" s="69"/>
      <c r="AQX52" s="69"/>
      <c r="AQY52" s="69"/>
      <c r="AQZ52" s="69"/>
      <c r="ARA52" s="69"/>
      <c r="ARB52" s="69"/>
      <c r="ARC52" s="69"/>
      <c r="ARD52" s="69"/>
      <c r="ARE52" s="69"/>
      <c r="ARF52" s="69"/>
      <c r="ARG52" s="69"/>
      <c r="ARH52" s="69"/>
      <c r="ARI52" s="69"/>
      <c r="ARJ52" s="69"/>
      <c r="ARK52" s="69"/>
      <c r="ARL52" s="69"/>
      <c r="ARM52" s="69"/>
      <c r="ARN52" s="69"/>
      <c r="ARO52" s="69"/>
      <c r="ARP52" s="69"/>
    </row>
    <row r="53" spans="1:1178" ht="2.1" customHeight="1" x14ac:dyDescent="0.25">
      <c r="A53" s="77"/>
      <c r="B53" s="98">
        <v>47</v>
      </c>
      <c r="C53" s="99">
        <v>36.9</v>
      </c>
      <c r="D53" s="94">
        <f t="shared" si="41"/>
        <v>2</v>
      </c>
      <c r="E53" s="77"/>
      <c r="F53" s="191">
        <v>0.99860864999999999</v>
      </c>
      <c r="G53" s="70">
        <v>0.99692720000000001</v>
      </c>
      <c r="H53" s="70">
        <v>0.99636089999999999</v>
      </c>
      <c r="I53" s="70">
        <v>0.99621534</v>
      </c>
      <c r="J53" s="70">
        <v>0.99629999999999996</v>
      </c>
      <c r="K53" s="70">
        <v>0.99653570000000002</v>
      </c>
      <c r="L53" s="70">
        <v>0.99687289999999995</v>
      </c>
      <c r="M53" s="70">
        <v>0.99726784000000002</v>
      </c>
      <c r="N53" s="70">
        <v>0.99768089999999998</v>
      </c>
      <c r="O53" s="70">
        <v>0.99808079999999999</v>
      </c>
      <c r="P53" s="70">
        <v>0.99844129999999998</v>
      </c>
      <c r="Q53" s="70">
        <v>0.99874269999999998</v>
      </c>
      <c r="R53" s="70">
        <v>0.99897320000000001</v>
      </c>
      <c r="S53" s="70">
        <v>0.99912679999999998</v>
      </c>
      <c r="T53" s="70">
        <v>0.99920399999999998</v>
      </c>
      <c r="U53" s="70">
        <v>0.99919579999999997</v>
      </c>
      <c r="V53" s="70">
        <v>0.99912303999999996</v>
      </c>
      <c r="W53" s="70">
        <v>0.99898439999999999</v>
      </c>
      <c r="X53" s="70">
        <v>0.99878549999999999</v>
      </c>
      <c r="Y53" s="70">
        <v>0.99853234999999996</v>
      </c>
      <c r="Z53" s="70">
        <v>0.99822920000000004</v>
      </c>
      <c r="AA53" s="71">
        <v>0.99788259999999995</v>
      </c>
      <c r="AB53" s="71">
        <v>0.99751219999999996</v>
      </c>
      <c r="AC53" s="71">
        <v>0.99704409999999999</v>
      </c>
      <c r="AD53" s="71">
        <v>0.99653773999999995</v>
      </c>
      <c r="AE53" s="71">
        <v>0.99600655000000005</v>
      </c>
      <c r="AF53" s="71">
        <v>0.99546009999999996</v>
      </c>
      <c r="AG53" s="71">
        <v>0.99490785999999998</v>
      </c>
      <c r="AH53" s="71">
        <v>0.99436100000000005</v>
      </c>
      <c r="AI53" s="71">
        <v>0.99380106000000001</v>
      </c>
      <c r="AJ53" s="71">
        <v>0.99339449999999996</v>
      </c>
      <c r="AK53" s="71">
        <v>0.99318044999999999</v>
      </c>
      <c r="AL53" s="71">
        <v>0.99331265999999996</v>
      </c>
      <c r="AM53" s="71">
        <v>0.99369949999999996</v>
      </c>
      <c r="AN53" s="71">
        <v>0.99457633000000001</v>
      </c>
      <c r="AO53" s="71">
        <v>0.99611870000000002</v>
      </c>
      <c r="AP53" s="71">
        <v>0.99848366</v>
      </c>
      <c r="AQ53" s="71">
        <v>1.0016891000000001</v>
      </c>
      <c r="AR53" s="71">
        <v>1.0049812</v>
      </c>
      <c r="AS53" s="71">
        <v>1.0047022999999999</v>
      </c>
      <c r="AT53" s="72">
        <v>0.9989131</v>
      </c>
      <c r="AU53" s="72">
        <v>0.99712646000000005</v>
      </c>
      <c r="AV53" s="72">
        <v>0.99649787000000001</v>
      </c>
      <c r="AW53" s="72">
        <v>0.99628399999999995</v>
      </c>
      <c r="AX53" s="72">
        <v>0.99638119999999997</v>
      </c>
      <c r="AY53" s="72">
        <v>0.99667006999999996</v>
      </c>
      <c r="AZ53" s="72">
        <v>0.99710845999999997</v>
      </c>
      <c r="BA53" s="72">
        <v>0.99761900000000003</v>
      </c>
      <c r="BB53" s="72">
        <v>0.99811225999999997</v>
      </c>
      <c r="BC53" s="72">
        <v>0.99850755999999996</v>
      </c>
      <c r="BD53" s="72">
        <v>0.99874589999999996</v>
      </c>
      <c r="BE53" s="72">
        <v>0.99879700000000005</v>
      </c>
      <c r="BF53" s="72">
        <v>0.99868195999999998</v>
      </c>
      <c r="BG53" s="72">
        <v>0.99840295000000001</v>
      </c>
      <c r="BH53" s="72">
        <v>0.99800299999999997</v>
      </c>
      <c r="BI53" s="72">
        <v>0.99752324999999997</v>
      </c>
      <c r="BJ53" s="72">
        <v>0.99700295999999999</v>
      </c>
      <c r="BK53" s="72">
        <v>0.99648150000000002</v>
      </c>
      <c r="BL53" s="72">
        <v>0.99599519999999997</v>
      </c>
      <c r="BM53" s="72">
        <v>0.99557656000000005</v>
      </c>
      <c r="BN53" s="72">
        <v>0.99525280000000005</v>
      </c>
      <c r="BO53" s="72">
        <v>0.99504680000000001</v>
      </c>
      <c r="BP53" s="72">
        <v>0.99497420000000003</v>
      </c>
      <c r="BQ53" s="72">
        <v>0.99504024000000002</v>
      </c>
      <c r="BR53" s="72">
        <v>0.99527370000000004</v>
      </c>
      <c r="BS53" s="72">
        <v>0.99565890000000001</v>
      </c>
      <c r="BT53" s="72">
        <v>0.99617199999999995</v>
      </c>
      <c r="BU53" s="72">
        <v>0.99673027000000003</v>
      </c>
      <c r="BV53" s="72">
        <v>0.99738824000000004</v>
      </c>
      <c r="BW53" s="72">
        <v>0.99806845</v>
      </c>
      <c r="BX53" s="72">
        <v>0.99871779999999999</v>
      </c>
      <c r="BY53" s="72">
        <v>0.99926519999999996</v>
      </c>
      <c r="BZ53" s="72">
        <v>0.99963504000000003</v>
      </c>
      <c r="CA53" s="72">
        <v>0.99972899999999998</v>
      </c>
      <c r="CB53" s="72">
        <v>0.99951540000000005</v>
      </c>
      <c r="CC53" s="72">
        <v>0.99889165000000002</v>
      </c>
      <c r="CD53" s="72">
        <v>0.99784267000000004</v>
      </c>
      <c r="CE53" s="72">
        <v>0.99697480000000005</v>
      </c>
      <c r="CF53" s="72">
        <v>0.99818384999999998</v>
      </c>
      <c r="CG53" s="72">
        <v>0.99810474999999999</v>
      </c>
      <c r="CH53" s="72">
        <v>0.99786600000000003</v>
      </c>
      <c r="CI53" s="72">
        <v>0.99498695000000004</v>
      </c>
      <c r="CJ53" s="72">
        <v>0.99370530000000001</v>
      </c>
      <c r="CK53" s="72">
        <v>0.99315065000000002</v>
      </c>
      <c r="CL53" s="72">
        <v>0.9932185</v>
      </c>
      <c r="CM53" s="72">
        <v>0.9937935</v>
      </c>
      <c r="CN53" s="72">
        <v>0.994811</v>
      </c>
      <c r="CO53" s="72">
        <v>0.99603779999999997</v>
      </c>
      <c r="CP53" s="72">
        <v>0.99723065</v>
      </c>
      <c r="CQ53" s="72">
        <v>0.99817449999999996</v>
      </c>
      <c r="CR53" s="72">
        <v>0.99871445000000003</v>
      </c>
      <c r="CS53" s="72">
        <v>0.99889284</v>
      </c>
      <c r="CT53" s="72">
        <v>0.99877680000000002</v>
      </c>
      <c r="CU53" s="72">
        <v>0.99854916000000005</v>
      </c>
      <c r="CV53" s="72">
        <v>0.99826479999999995</v>
      </c>
      <c r="CW53" s="72">
        <v>0.99799139999999997</v>
      </c>
      <c r="CX53" s="72">
        <v>0.99773526000000001</v>
      </c>
      <c r="CY53" s="72">
        <v>0.99751749999999995</v>
      </c>
      <c r="CZ53" s="72">
        <v>0.99735189999999996</v>
      </c>
      <c r="DA53" s="72">
        <v>0.99724590000000002</v>
      </c>
      <c r="DB53" s="72">
        <v>0.997201</v>
      </c>
      <c r="DC53" s="72">
        <v>0.99720556000000005</v>
      </c>
      <c r="DD53" s="72">
        <v>0.99722789999999994</v>
      </c>
      <c r="DE53" s="72">
        <v>0.99747640000000004</v>
      </c>
      <c r="DF53" s="72">
        <v>0.99770707000000003</v>
      </c>
      <c r="DG53" s="72">
        <v>0.99777895000000005</v>
      </c>
      <c r="DH53" s="72">
        <v>0.99797343999999999</v>
      </c>
      <c r="DI53" s="72">
        <v>0.9981717</v>
      </c>
      <c r="DJ53" s="72">
        <v>0.99831360000000002</v>
      </c>
      <c r="DK53" s="72">
        <v>0.99833649999999996</v>
      </c>
      <c r="DL53" s="72">
        <v>0.99820370000000003</v>
      </c>
      <c r="DM53" s="72">
        <v>0.99778754000000003</v>
      </c>
      <c r="DN53" s="72">
        <v>0.99700195000000003</v>
      </c>
      <c r="DO53" s="72">
        <v>0.99575526000000003</v>
      </c>
      <c r="DP53" s="72">
        <v>0.9940272</v>
      </c>
      <c r="DQ53" s="72">
        <v>0.9919152</v>
      </c>
      <c r="DR53" s="72">
        <v>0.98950833000000005</v>
      </c>
      <c r="DS53" s="72">
        <v>0.98671869999999995</v>
      </c>
      <c r="DT53" s="72">
        <v>0.98219984999999999</v>
      </c>
      <c r="DU53" s="72">
        <v>0.98290500000000003</v>
      </c>
      <c r="DV53" s="72">
        <v>0.99782550000000003</v>
      </c>
      <c r="DW53" s="72">
        <v>0.99498109999999995</v>
      </c>
      <c r="DX53" s="72">
        <v>0.99499400000000005</v>
      </c>
      <c r="DY53" s="72">
        <v>0.99578619999999995</v>
      </c>
      <c r="DZ53" s="72">
        <v>0.99729230000000002</v>
      </c>
      <c r="EA53" s="72">
        <v>0.99932940000000003</v>
      </c>
      <c r="EB53" s="72">
        <v>1.0014175000000001</v>
      </c>
      <c r="EC53" s="72">
        <v>1.0037320999999999</v>
      </c>
      <c r="ED53" s="72">
        <v>1.0054578000000001</v>
      </c>
      <c r="EE53" s="72">
        <v>1.0059332999999999</v>
      </c>
      <c r="EF53" s="72">
        <v>1.0058682000000001</v>
      </c>
      <c r="EG53" s="72">
        <v>1.0057493</v>
      </c>
      <c r="EH53" s="72">
        <v>1.0056897</v>
      </c>
      <c r="EI53" s="72">
        <v>1.0057518000000001</v>
      </c>
      <c r="EJ53" s="72">
        <v>1.0059009000000001</v>
      </c>
      <c r="EK53" s="72">
        <v>1.0060791</v>
      </c>
      <c r="EL53" s="72">
        <v>1.0062639</v>
      </c>
      <c r="EM53" s="72">
        <v>1.0063964999999999</v>
      </c>
      <c r="EN53" s="72">
        <v>1.0064358</v>
      </c>
      <c r="EO53" s="72">
        <v>1.0063797000000001</v>
      </c>
      <c r="EP53" s="72">
        <v>1.0061876000000001</v>
      </c>
      <c r="EQ53" s="72">
        <v>1.0058438000000001</v>
      </c>
      <c r="ER53" s="72">
        <v>1.0054094</v>
      </c>
      <c r="ES53" s="72">
        <v>1.0047656</v>
      </c>
      <c r="ET53" s="72">
        <v>1.0040662</v>
      </c>
      <c r="EU53" s="72">
        <v>1.003295</v>
      </c>
      <c r="EV53" s="72">
        <v>1.0024872</v>
      </c>
      <c r="EW53" s="72">
        <v>1.0016799999999999</v>
      </c>
      <c r="EX53" s="72">
        <v>1.0009036</v>
      </c>
      <c r="EY53" s="72">
        <v>1.0001701999999999</v>
      </c>
      <c r="EZ53" s="72">
        <v>0.99945587000000002</v>
      </c>
      <c r="FA53" s="72">
        <v>0.99866359999999998</v>
      </c>
      <c r="FB53" s="72">
        <v>0.99753179999999997</v>
      </c>
      <c r="FC53" s="72">
        <v>0.99554246999999996</v>
      </c>
      <c r="FD53" s="72">
        <v>0.99253190000000002</v>
      </c>
      <c r="FE53" s="72">
        <v>0.98926800000000004</v>
      </c>
      <c r="FF53" s="72">
        <v>0.98612920000000004</v>
      </c>
      <c r="FG53" s="72">
        <v>0.98327120000000001</v>
      </c>
      <c r="FH53" s="72">
        <v>0.98106134</v>
      </c>
      <c r="FI53" s="72">
        <v>0.98148469999999999</v>
      </c>
      <c r="FJ53" s="72">
        <v>1.0008140999999999</v>
      </c>
      <c r="FK53" s="72">
        <v>1.0005263</v>
      </c>
      <c r="FL53" s="72">
        <v>1.0024394999999999</v>
      </c>
      <c r="FM53" s="72">
        <v>1.0048994</v>
      </c>
      <c r="FN53" s="72">
        <v>1.0069090999999999</v>
      </c>
      <c r="FO53" s="72">
        <v>1.0066066</v>
      </c>
      <c r="FP53" s="72">
        <v>1.0040928</v>
      </c>
      <c r="FQ53" s="72">
        <v>1.0065299000000001</v>
      </c>
      <c r="FR53" s="72">
        <v>1.0058342</v>
      </c>
      <c r="FS53" s="72">
        <v>1.0055944000000001</v>
      </c>
      <c r="FT53" s="72">
        <v>1.0057092000000001</v>
      </c>
      <c r="FU53" s="72">
        <v>1.0059218000000001</v>
      </c>
      <c r="FV53" s="72">
        <v>1.0061089000000001</v>
      </c>
      <c r="FW53" s="72">
        <v>1.0062039</v>
      </c>
      <c r="FX53" s="72">
        <v>1.0061798</v>
      </c>
      <c r="FY53" s="72">
        <v>1.0060408000000001</v>
      </c>
      <c r="FZ53" s="72">
        <v>1.0058007</v>
      </c>
      <c r="GA53" s="72">
        <v>1.0052700999999999</v>
      </c>
      <c r="GB53" s="72">
        <v>1.0046747</v>
      </c>
      <c r="GC53" s="72">
        <v>1.0042702999999999</v>
      </c>
      <c r="GD53" s="72">
        <v>1.0035741</v>
      </c>
      <c r="GE53" s="72">
        <v>1.0027623000000001</v>
      </c>
      <c r="GF53" s="72">
        <v>1.0018308</v>
      </c>
      <c r="GG53" s="72">
        <v>1.0007774</v>
      </c>
      <c r="GH53" s="72">
        <v>0.99960612999999998</v>
      </c>
      <c r="GI53" s="72">
        <v>0.99833083</v>
      </c>
      <c r="GJ53" s="72">
        <v>0.99698365</v>
      </c>
      <c r="GK53" s="72">
        <v>0.99562589999999995</v>
      </c>
      <c r="GL53" s="72">
        <v>0.99436605</v>
      </c>
      <c r="GM53" s="72">
        <v>0.9933765</v>
      </c>
      <c r="GN53" s="72">
        <v>0.99291103999999997</v>
      </c>
      <c r="GO53" s="72">
        <v>0.99322873</v>
      </c>
      <c r="GP53" s="72">
        <v>0.99429875999999995</v>
      </c>
      <c r="GQ53" s="72">
        <v>0.99227874999999999</v>
      </c>
      <c r="GR53" s="72">
        <v>0.99261840000000001</v>
      </c>
      <c r="GS53" s="72">
        <v>0.99370559999999997</v>
      </c>
      <c r="GT53" s="72">
        <v>0.99432489999999996</v>
      </c>
      <c r="GU53" s="72">
        <v>0.99376609999999999</v>
      </c>
      <c r="GV53" s="72">
        <v>0.99204309999999996</v>
      </c>
      <c r="GW53" s="72">
        <v>0.99114060000000004</v>
      </c>
      <c r="GX53" s="72">
        <v>1.009906</v>
      </c>
      <c r="GY53" s="72">
        <v>1.0147264</v>
      </c>
      <c r="GZ53" s="72">
        <v>1.0171722000000001</v>
      </c>
      <c r="HA53" s="72">
        <v>1.018184</v>
      </c>
      <c r="HB53" s="72">
        <v>1.0163882</v>
      </c>
      <c r="HC53" s="72">
        <v>1.0070015999999999</v>
      </c>
      <c r="HD53" s="72">
        <v>0.98833483</v>
      </c>
      <c r="HE53" s="72">
        <v>1.0008279</v>
      </c>
      <c r="HF53" s="72">
        <v>1.0040359999999999</v>
      </c>
      <c r="HG53" s="72">
        <v>1.0044630000000001</v>
      </c>
      <c r="HH53" s="72">
        <v>1.0039431000000001</v>
      </c>
      <c r="HI53" s="72">
        <v>1.0029672000000001</v>
      </c>
      <c r="HJ53" s="72">
        <v>1.0016475</v>
      </c>
      <c r="HK53" s="72">
        <v>1.000068</v>
      </c>
      <c r="HL53" s="72">
        <v>0.99824590000000002</v>
      </c>
      <c r="HM53" s="72">
        <v>0.99611620000000001</v>
      </c>
      <c r="HN53" s="72">
        <v>0.99387294000000004</v>
      </c>
      <c r="HO53" s="72">
        <v>0.99142280000000005</v>
      </c>
      <c r="HP53" s="72">
        <v>0.98887369999999997</v>
      </c>
      <c r="HQ53" s="72">
        <v>0.98633539999999997</v>
      </c>
      <c r="HR53" s="72">
        <v>0.98367119999999997</v>
      </c>
      <c r="HS53" s="72">
        <v>0.98093900000000001</v>
      </c>
      <c r="HT53" s="72">
        <v>0.97819299999999998</v>
      </c>
      <c r="HU53" s="72">
        <v>0.97550079999999995</v>
      </c>
      <c r="HV53" s="72">
        <v>0.97295600000000004</v>
      </c>
      <c r="HW53" s="72">
        <v>0.97070409999999996</v>
      </c>
      <c r="HX53" s="72">
        <v>0.96895039999999999</v>
      </c>
      <c r="HY53" s="72">
        <v>0.96799829999999998</v>
      </c>
      <c r="HZ53" s="72">
        <v>0.96830267000000003</v>
      </c>
      <c r="IA53" s="72">
        <v>0.97058160000000004</v>
      </c>
      <c r="IB53" s="72">
        <v>0.97608006000000003</v>
      </c>
      <c r="IC53" s="72">
        <v>0.98724054999999999</v>
      </c>
      <c r="ID53" s="72">
        <v>1.0096324999999999</v>
      </c>
      <c r="IE53" s="72">
        <v>0.99591094000000002</v>
      </c>
      <c r="IF53" s="72">
        <v>0.98865939999999997</v>
      </c>
      <c r="IG53" s="72">
        <v>0.98577879999999996</v>
      </c>
      <c r="IH53" s="72">
        <v>0.98536420000000002</v>
      </c>
      <c r="II53" s="72">
        <v>0.98567134000000001</v>
      </c>
      <c r="IJ53" s="72">
        <v>0.98544246000000002</v>
      </c>
      <c r="IK53" s="72">
        <v>0.98644894000000005</v>
      </c>
      <c r="IL53" s="72">
        <v>1.0132791999999999</v>
      </c>
      <c r="IM53" s="72">
        <v>1.0219532</v>
      </c>
      <c r="IN53" s="72">
        <v>1.0245385</v>
      </c>
      <c r="IO53" s="72">
        <v>1.0233471000000001</v>
      </c>
      <c r="IP53" s="72">
        <v>1.0168600999999999</v>
      </c>
      <c r="IQ53" s="72">
        <v>1.0035833999999999</v>
      </c>
      <c r="IR53" s="72">
        <v>0.99091149999999995</v>
      </c>
      <c r="IS53" s="72">
        <v>0.99537620000000004</v>
      </c>
      <c r="IT53" s="72">
        <v>0.99647129999999995</v>
      </c>
      <c r="IU53" s="72">
        <v>0.99519559999999996</v>
      </c>
      <c r="IV53" s="72">
        <v>0.99262804000000004</v>
      </c>
      <c r="IW53" s="72">
        <v>0.98940503999999996</v>
      </c>
      <c r="IX53" s="72">
        <v>0.98583715999999999</v>
      </c>
      <c r="IY53" s="72">
        <v>0.98208139999999999</v>
      </c>
      <c r="IZ53" s="72">
        <v>0.97819920000000005</v>
      </c>
      <c r="JA53" s="72">
        <v>0.97418797000000001</v>
      </c>
      <c r="JB53" s="72">
        <v>0.9701012</v>
      </c>
      <c r="JC53" s="72">
        <v>0.96592224000000004</v>
      </c>
      <c r="JD53" s="72">
        <v>0.96170230000000001</v>
      </c>
      <c r="JE53" s="72">
        <v>0.95749519999999999</v>
      </c>
      <c r="JF53" s="72">
        <v>0.95328230000000003</v>
      </c>
      <c r="JG53" s="72">
        <v>0.94910079999999997</v>
      </c>
      <c r="JH53" s="72">
        <v>0.94502129999999995</v>
      </c>
      <c r="JI53" s="72">
        <v>0.94115174000000001</v>
      </c>
      <c r="JJ53" s="72">
        <v>0.93764882999999999</v>
      </c>
      <c r="JK53" s="72">
        <v>0.93476455999999997</v>
      </c>
      <c r="JL53" s="72">
        <v>0.932863</v>
      </c>
      <c r="JM53" s="72">
        <v>0.93246779999999996</v>
      </c>
      <c r="JN53" s="72">
        <v>0.93436770000000002</v>
      </c>
      <c r="JO53" s="72">
        <v>0.93976897000000004</v>
      </c>
      <c r="JP53" s="72">
        <v>0.95077630000000002</v>
      </c>
      <c r="JQ53" s="72">
        <v>0.97175294000000001</v>
      </c>
      <c r="JR53" s="72">
        <v>1.017037</v>
      </c>
      <c r="JS53" s="72">
        <v>1.0123972999999999</v>
      </c>
      <c r="JT53" s="72">
        <v>1.0060306999999999</v>
      </c>
      <c r="JU53" s="72">
        <v>1.0020236</v>
      </c>
      <c r="JV53" s="72">
        <v>1.0000583999999999</v>
      </c>
      <c r="JW53" s="72">
        <v>0.99934566000000002</v>
      </c>
      <c r="JX53" s="72">
        <v>0.99860424000000003</v>
      </c>
      <c r="JY53" s="72">
        <v>0.99875723999999999</v>
      </c>
      <c r="JZ53" s="72">
        <v>1.0099665</v>
      </c>
      <c r="KA53" s="72">
        <v>1.0187405</v>
      </c>
      <c r="KB53" s="72">
        <v>1.0224681</v>
      </c>
      <c r="KC53" s="72">
        <v>1.0243711</v>
      </c>
      <c r="KD53" s="72">
        <v>1.0238229999999999</v>
      </c>
      <c r="KE53" s="72">
        <v>1.0171177</v>
      </c>
      <c r="KF53" s="72">
        <v>0.99216413000000003</v>
      </c>
      <c r="KG53" s="72">
        <v>0.99290670000000003</v>
      </c>
      <c r="KH53" s="72">
        <v>0.99165135999999998</v>
      </c>
      <c r="KI53" s="72">
        <v>0.98861104</v>
      </c>
      <c r="KJ53" s="72">
        <v>0.98442989999999997</v>
      </c>
      <c r="KK53" s="72">
        <v>0.97964510000000005</v>
      </c>
      <c r="KL53" s="72">
        <v>0.97460570000000002</v>
      </c>
      <c r="KM53" s="72">
        <v>0.96948814000000005</v>
      </c>
      <c r="KN53" s="72">
        <v>0.96437645000000005</v>
      </c>
      <c r="KO53" s="72">
        <v>0.95928550000000001</v>
      </c>
      <c r="KP53" s="72">
        <v>0.95422320000000005</v>
      </c>
      <c r="KQ53" s="72">
        <v>0.94917300000000004</v>
      </c>
      <c r="KR53" s="72">
        <v>0.94415570000000004</v>
      </c>
      <c r="KS53" s="72">
        <v>0.93923889999999999</v>
      </c>
      <c r="KT53" s="72">
        <v>0.93443350000000003</v>
      </c>
      <c r="KU53" s="72">
        <v>0.9297666</v>
      </c>
      <c r="KV53" s="72">
        <v>0.92530816999999999</v>
      </c>
      <c r="KW53" s="72">
        <v>0.92118096000000005</v>
      </c>
      <c r="KX53" s="72">
        <v>0.91757219999999995</v>
      </c>
      <c r="KY53" s="72">
        <v>0.91477065999999996</v>
      </c>
      <c r="KZ53" s="72">
        <v>0.91318136000000005</v>
      </c>
      <c r="LA53" s="72">
        <v>0.91336817000000003</v>
      </c>
      <c r="LB53" s="72">
        <v>0.91614114999999996</v>
      </c>
      <c r="LC53" s="72">
        <v>0.92251563000000003</v>
      </c>
      <c r="LD53" s="72">
        <v>0.93383780000000005</v>
      </c>
      <c r="LE53" s="72">
        <v>0.95194590000000001</v>
      </c>
      <c r="LF53" s="72">
        <v>0.98264039999999997</v>
      </c>
      <c r="LG53" s="72">
        <v>1.0162329999999999</v>
      </c>
      <c r="LH53" s="72">
        <v>1.0312228000000001</v>
      </c>
      <c r="LI53" s="72">
        <v>1.0367991999999999</v>
      </c>
      <c r="LJ53" s="72">
        <v>1.0369839999999999</v>
      </c>
      <c r="LK53" s="72">
        <v>1.0353185</v>
      </c>
      <c r="LL53" s="72">
        <v>1.0309309</v>
      </c>
      <c r="LM53" s="72">
        <v>1.0227995000000001</v>
      </c>
      <c r="LN53" s="72">
        <v>1.0071665000000001</v>
      </c>
      <c r="LO53" s="72">
        <v>1.0148671</v>
      </c>
      <c r="LP53" s="72">
        <v>1.0192975</v>
      </c>
      <c r="LQ53" s="72">
        <v>1.0236129</v>
      </c>
      <c r="LR53" s="72">
        <v>1.0269029000000001</v>
      </c>
      <c r="LS53" s="72">
        <v>1.0245804999999999</v>
      </c>
      <c r="LT53" s="72">
        <v>0.994062</v>
      </c>
      <c r="LU53" s="72">
        <v>0.99429953000000004</v>
      </c>
      <c r="LV53" s="72">
        <v>0.99222416000000002</v>
      </c>
      <c r="LW53" s="72">
        <v>0.98863480000000004</v>
      </c>
      <c r="LX53" s="72">
        <v>0.98410920000000002</v>
      </c>
      <c r="LY53" s="72">
        <v>0.97907330000000004</v>
      </c>
      <c r="LZ53" s="72">
        <v>0.97387460000000003</v>
      </c>
      <c r="MA53" s="72">
        <v>0.96868209999999999</v>
      </c>
      <c r="MB53" s="72">
        <v>0.96357839999999995</v>
      </c>
      <c r="MC53" s="72">
        <v>0.95858555999999995</v>
      </c>
      <c r="MD53" s="72">
        <v>0.95370529999999998</v>
      </c>
      <c r="ME53" s="72">
        <v>0.94891446999999995</v>
      </c>
      <c r="MF53" s="72">
        <v>0.94415574999999996</v>
      </c>
      <c r="MG53" s="72">
        <v>0.93950599999999995</v>
      </c>
      <c r="MH53" s="72">
        <v>0.93512547000000001</v>
      </c>
      <c r="MI53" s="72">
        <v>0.93094814000000004</v>
      </c>
      <c r="MJ53" s="72">
        <v>0.92702709999999999</v>
      </c>
      <c r="MK53" s="72">
        <v>0.92347129999999999</v>
      </c>
      <c r="ML53" s="72">
        <v>0.92045860000000002</v>
      </c>
      <c r="MM53" s="72">
        <v>0.91823469999999996</v>
      </c>
      <c r="MN53" s="72">
        <v>0.91713374999999997</v>
      </c>
      <c r="MO53" s="72">
        <v>0.91755370000000003</v>
      </c>
      <c r="MP53" s="72">
        <v>0.92016399999999998</v>
      </c>
      <c r="MQ53" s="72">
        <v>0.92543880000000001</v>
      </c>
      <c r="MR53" s="72">
        <v>0.93348770000000003</v>
      </c>
      <c r="MS53" s="72">
        <v>0.94270646999999996</v>
      </c>
      <c r="MT53" s="72">
        <v>0.94773779999999996</v>
      </c>
      <c r="MU53" s="72">
        <v>0.99057006999999997</v>
      </c>
      <c r="MV53" s="72">
        <v>1.014362</v>
      </c>
      <c r="MW53" s="72">
        <v>1.0252249</v>
      </c>
      <c r="MX53" s="72">
        <v>1.0296434000000001</v>
      </c>
      <c r="MY53" s="72">
        <v>1.0310329</v>
      </c>
      <c r="MZ53" s="72">
        <v>1.0298651000000001</v>
      </c>
      <c r="NA53" s="72">
        <v>1.0226734</v>
      </c>
      <c r="NB53" s="72">
        <v>1.0026143999999999</v>
      </c>
      <c r="NC53" s="72">
        <v>1.007174</v>
      </c>
      <c r="ND53" s="72">
        <v>1.0109828000000001</v>
      </c>
      <c r="NE53" s="72">
        <v>1.0163141</v>
      </c>
      <c r="NF53" s="72">
        <v>1.0232029</v>
      </c>
      <c r="NG53" s="72">
        <v>1.0244432999999999</v>
      </c>
      <c r="NH53" s="72">
        <v>0.99993926</v>
      </c>
      <c r="NI53" s="72">
        <v>1.0010344</v>
      </c>
      <c r="NJ53" s="72">
        <v>0.99921565999999995</v>
      </c>
      <c r="NK53" s="72">
        <v>0.99619590000000002</v>
      </c>
      <c r="NL53" s="72">
        <v>0.99257046000000004</v>
      </c>
      <c r="NM53" s="72">
        <v>0.98867159999999998</v>
      </c>
      <c r="NN53" s="72">
        <v>0.98465740000000002</v>
      </c>
      <c r="NO53" s="72">
        <v>0.98066220000000004</v>
      </c>
      <c r="NP53" s="72">
        <v>0.97675853999999995</v>
      </c>
      <c r="NQ53" s="72">
        <v>0.97298600000000002</v>
      </c>
      <c r="NR53" s="72">
        <v>0.96936244000000005</v>
      </c>
      <c r="NS53" s="72">
        <v>0.96590750000000003</v>
      </c>
      <c r="NT53" s="72">
        <v>0.96265970000000001</v>
      </c>
      <c r="NU53" s="72">
        <v>0.95961580000000002</v>
      </c>
      <c r="NV53" s="72">
        <v>0.95664095999999998</v>
      </c>
      <c r="NW53" s="72">
        <v>0.95384084999999996</v>
      </c>
      <c r="NX53" s="72">
        <v>0.95126549999999999</v>
      </c>
      <c r="NY53" s="72">
        <v>0.94898795999999996</v>
      </c>
      <c r="NZ53" s="72">
        <v>0.94712143999999998</v>
      </c>
      <c r="OA53" s="72">
        <v>0.94583039999999996</v>
      </c>
      <c r="OB53" s="72">
        <v>0.94531964999999996</v>
      </c>
      <c r="OC53" s="72">
        <v>0.94550805999999998</v>
      </c>
      <c r="OD53" s="72">
        <v>0.94720006000000001</v>
      </c>
      <c r="OE53" s="72">
        <v>0.95026580000000005</v>
      </c>
      <c r="OF53" s="72">
        <v>0.95419690000000001</v>
      </c>
      <c r="OG53" s="72">
        <v>0.95710485999999995</v>
      </c>
      <c r="OH53" s="72">
        <v>0.95349569999999995</v>
      </c>
      <c r="OI53" s="72">
        <v>0.98288969999999998</v>
      </c>
      <c r="OJ53" s="72">
        <v>0.98966335999999999</v>
      </c>
      <c r="OK53" s="72">
        <v>0.98832969999999998</v>
      </c>
      <c r="OL53" s="72">
        <v>0.98683860000000001</v>
      </c>
      <c r="OM53" s="72">
        <v>0.98695849999999996</v>
      </c>
      <c r="ON53" s="72">
        <v>0.98797256</v>
      </c>
      <c r="OO53" s="72">
        <v>0.98960919999999997</v>
      </c>
      <c r="OP53" s="72">
        <v>0.99458665000000002</v>
      </c>
      <c r="OQ53" s="72">
        <v>0.99463639999999998</v>
      </c>
      <c r="OR53" s="72">
        <v>0.99732304000000005</v>
      </c>
      <c r="OS53" s="72">
        <v>1.0013399999999999</v>
      </c>
      <c r="OT53" s="72">
        <v>1.006534</v>
      </c>
      <c r="OU53" s="72">
        <v>1.0123511999999999</v>
      </c>
      <c r="OV53" s="72">
        <v>1.0099784999999999</v>
      </c>
      <c r="OW53" s="72">
        <v>1.0083652999999999</v>
      </c>
      <c r="OX53" s="72">
        <v>1.0066919999999999</v>
      </c>
      <c r="OY53" s="72">
        <v>1.0048132000000001</v>
      </c>
      <c r="OZ53" s="72">
        <v>1.0027178999999999</v>
      </c>
      <c r="PA53" s="72">
        <v>1.0004215000000001</v>
      </c>
      <c r="PB53" s="72">
        <v>0.99801974999999998</v>
      </c>
      <c r="PC53" s="72">
        <v>0.99561630000000001</v>
      </c>
      <c r="PD53" s="72">
        <v>0.9932723</v>
      </c>
      <c r="PE53" s="72">
        <v>0.99102869999999998</v>
      </c>
      <c r="PF53" s="72">
        <v>0.98890864999999994</v>
      </c>
      <c r="PG53" s="72">
        <v>0.98692210000000002</v>
      </c>
      <c r="PH53" s="72">
        <v>0.98507106</v>
      </c>
      <c r="PI53" s="72">
        <v>0.98335207000000002</v>
      </c>
      <c r="PJ53" s="72">
        <v>0.98175805999999999</v>
      </c>
      <c r="PK53" s="72">
        <v>0.98028879999999996</v>
      </c>
      <c r="PL53" s="72">
        <v>0.97895365999999995</v>
      </c>
      <c r="PM53" s="72">
        <v>0.97777647000000001</v>
      </c>
      <c r="PN53" s="72">
        <v>0.97680069999999997</v>
      </c>
      <c r="PO53" s="72">
        <v>0.97610759999999996</v>
      </c>
      <c r="PP53" s="72">
        <v>0.97607549999999998</v>
      </c>
      <c r="PQ53" s="72">
        <v>0.97548365999999997</v>
      </c>
      <c r="PR53" s="72">
        <v>0.97623616000000002</v>
      </c>
      <c r="PS53" s="72">
        <v>0.97748449999999998</v>
      </c>
      <c r="PT53" s="72">
        <v>0.97915399999999997</v>
      </c>
      <c r="PU53" s="72">
        <v>0.97983366000000005</v>
      </c>
      <c r="PV53" s="72">
        <v>0.97533362999999995</v>
      </c>
      <c r="PW53" s="72">
        <v>0.97527200000000003</v>
      </c>
      <c r="PX53" s="72">
        <v>0.97651560000000004</v>
      </c>
      <c r="PY53" s="72">
        <v>0.97861432999999998</v>
      </c>
      <c r="PZ53" s="72">
        <v>0.98055524000000005</v>
      </c>
      <c r="QA53" s="72">
        <v>0.98196850000000002</v>
      </c>
      <c r="QB53" s="72">
        <v>0.98284899999999997</v>
      </c>
      <c r="QC53" s="72">
        <v>0.98305445999999996</v>
      </c>
      <c r="QD53" s="72">
        <v>0.99244105999999999</v>
      </c>
      <c r="QE53" s="72">
        <v>0.98727880000000001</v>
      </c>
      <c r="QF53" s="72">
        <v>0.98588430000000005</v>
      </c>
      <c r="QG53" s="72">
        <v>0.98684954999999996</v>
      </c>
      <c r="QH53" s="72">
        <v>0.98928046000000003</v>
      </c>
      <c r="QI53" s="72">
        <v>0.99244474999999999</v>
      </c>
      <c r="QJ53" s="72">
        <v>0.99559014999999995</v>
      </c>
      <c r="QK53" s="72">
        <v>0.99799059999999995</v>
      </c>
      <c r="QL53" s="72">
        <v>0.99982417000000001</v>
      </c>
      <c r="QM53" s="72">
        <v>1.0011656</v>
      </c>
      <c r="QN53" s="72">
        <v>1.0020274</v>
      </c>
      <c r="QO53" s="72">
        <v>1.0024529</v>
      </c>
      <c r="QP53" s="72">
        <v>1.0024139999999999</v>
      </c>
      <c r="QQ53" s="72">
        <v>1.0020328999999999</v>
      </c>
      <c r="QR53" s="72">
        <v>1.0012897999999999</v>
      </c>
      <c r="QS53" s="72">
        <v>1.0002975000000001</v>
      </c>
      <c r="QT53" s="72">
        <v>0.99915509999999996</v>
      </c>
      <c r="QU53" s="72">
        <v>0.99795319999999998</v>
      </c>
      <c r="QV53" s="72">
        <v>0.99677090000000002</v>
      </c>
      <c r="QW53" s="72">
        <v>0.99567455000000005</v>
      </c>
      <c r="QX53" s="72">
        <v>0.99471502999999994</v>
      </c>
      <c r="QY53" s="72">
        <v>0.99392670000000005</v>
      </c>
      <c r="QZ53" s="72">
        <v>0.99332790000000004</v>
      </c>
      <c r="RA53" s="72">
        <v>0.99292254000000002</v>
      </c>
      <c r="RB53" s="72">
        <v>0.99269879999999999</v>
      </c>
      <c r="RC53" s="72">
        <v>0.99263610000000002</v>
      </c>
      <c r="RD53" s="72">
        <v>0.99274340000000005</v>
      </c>
      <c r="RE53" s="72">
        <v>0.99253610000000003</v>
      </c>
      <c r="RF53" s="72">
        <v>0.99228525000000001</v>
      </c>
      <c r="RG53" s="72">
        <v>0.99159870000000006</v>
      </c>
      <c r="RH53" s="72">
        <v>0.99015629999999999</v>
      </c>
      <c r="RI53" s="72">
        <v>0.98769313000000003</v>
      </c>
      <c r="RJ53" s="72">
        <v>0.98516166000000005</v>
      </c>
      <c r="RK53" s="72">
        <v>0.98330826000000005</v>
      </c>
      <c r="RL53" s="72">
        <v>0.98226606999999999</v>
      </c>
      <c r="RM53" s="72">
        <v>0.98191965000000003</v>
      </c>
      <c r="RN53" s="72">
        <v>0.98205439999999999</v>
      </c>
      <c r="RO53" s="72">
        <v>0.98241529999999999</v>
      </c>
      <c r="RP53" s="72">
        <v>0.98287250000000004</v>
      </c>
      <c r="RQ53" s="72">
        <v>0.98282950000000002</v>
      </c>
      <c r="RR53" s="72">
        <v>0.99977009999999999</v>
      </c>
      <c r="RS53" s="72">
        <v>0.99573135000000002</v>
      </c>
      <c r="RT53" s="72">
        <v>0.99287159999999997</v>
      </c>
      <c r="RU53" s="72">
        <v>0.99102610000000002</v>
      </c>
      <c r="RV53" s="72">
        <v>0.99006910000000004</v>
      </c>
      <c r="RW53" s="72">
        <v>0.9900023</v>
      </c>
      <c r="RX53" s="72">
        <v>0.99040985000000004</v>
      </c>
      <c r="RY53" s="72">
        <v>0.99143139999999996</v>
      </c>
      <c r="RZ53" s="72">
        <v>0.99290144000000002</v>
      </c>
      <c r="SA53" s="72">
        <v>0.99471410000000005</v>
      </c>
      <c r="SB53" s="72">
        <v>0.99668765000000004</v>
      </c>
      <c r="SC53" s="72">
        <v>0.99869375999999999</v>
      </c>
      <c r="SD53" s="72">
        <v>1.0005398999999999</v>
      </c>
      <c r="SE53" s="72">
        <v>1.0021255</v>
      </c>
      <c r="SF53" s="72">
        <v>1.0034826999999999</v>
      </c>
      <c r="SG53" s="72">
        <v>1.0045516000000001</v>
      </c>
      <c r="SH53" s="72">
        <v>1.0053171000000001</v>
      </c>
      <c r="SI53" s="72">
        <v>1.0057882</v>
      </c>
      <c r="SJ53" s="72">
        <v>1.0059906000000001</v>
      </c>
      <c r="SK53" s="72">
        <v>1.0059496999999999</v>
      </c>
      <c r="SL53" s="72">
        <v>1.0057119000000001</v>
      </c>
      <c r="SM53" s="72">
        <v>1.0053021</v>
      </c>
      <c r="SN53" s="72">
        <v>1.0047495</v>
      </c>
      <c r="SO53" s="72">
        <v>1.0040776</v>
      </c>
      <c r="SP53" s="72">
        <v>1.0032962999999999</v>
      </c>
      <c r="SQ53" s="72">
        <v>1.0024059000000001</v>
      </c>
      <c r="SR53" s="72">
        <v>1.0013988</v>
      </c>
      <c r="SS53" s="72">
        <v>1.0002475</v>
      </c>
      <c r="ST53" s="72">
        <v>0.99896549999999995</v>
      </c>
      <c r="SU53" s="72">
        <v>0.99735063000000002</v>
      </c>
      <c r="SV53" s="72">
        <v>0.99568814000000005</v>
      </c>
      <c r="SW53" s="72">
        <v>0.99383949999999999</v>
      </c>
      <c r="SX53" s="72">
        <v>0.99202579999999996</v>
      </c>
      <c r="SY53" s="72">
        <v>0.99039730000000004</v>
      </c>
      <c r="SZ53" s="72">
        <v>0.98904939999999997</v>
      </c>
      <c r="TA53" s="72">
        <v>0.98801209999999995</v>
      </c>
      <c r="TB53" s="72">
        <v>0.98723954000000003</v>
      </c>
      <c r="TC53" s="72">
        <v>0.98652892999999997</v>
      </c>
      <c r="TD53" s="72">
        <v>0.98496735000000002</v>
      </c>
      <c r="TE53" s="72">
        <v>0.98510366999999999</v>
      </c>
      <c r="TF53" s="72">
        <v>1.0037438000000001</v>
      </c>
      <c r="TG53" s="72">
        <v>1.0016936999999999</v>
      </c>
      <c r="TH53" s="72">
        <v>0.9999325</v>
      </c>
      <c r="TI53" s="72">
        <v>0.99815500000000001</v>
      </c>
      <c r="TJ53" s="72">
        <v>0.99643959999999998</v>
      </c>
      <c r="TK53" s="72">
        <v>0.99490869999999998</v>
      </c>
      <c r="TL53" s="72">
        <v>0.99377369999999998</v>
      </c>
      <c r="TM53" s="72">
        <v>0.99310670000000001</v>
      </c>
      <c r="TN53" s="72">
        <v>0.99292564000000005</v>
      </c>
      <c r="TO53" s="72">
        <v>0.99316514</v>
      </c>
      <c r="TP53" s="72">
        <v>0.99381600000000003</v>
      </c>
      <c r="TQ53" s="72">
        <v>0.99483370000000004</v>
      </c>
      <c r="TR53" s="72">
        <v>0.99614316000000003</v>
      </c>
      <c r="TS53" s="72">
        <v>0.99765753999999995</v>
      </c>
      <c r="TT53" s="72">
        <v>0.99921990000000005</v>
      </c>
      <c r="TU53" s="72">
        <v>1.0007362</v>
      </c>
      <c r="TV53" s="72">
        <v>1.00213</v>
      </c>
      <c r="TW53" s="72">
        <v>1.0033392999999999</v>
      </c>
      <c r="TX53" s="72">
        <v>1.0043181000000001</v>
      </c>
      <c r="TY53" s="72">
        <v>1.0050353999999999</v>
      </c>
      <c r="TZ53" s="72">
        <v>1.0054738999999999</v>
      </c>
      <c r="UA53" s="72">
        <v>1.0056206999999999</v>
      </c>
      <c r="UB53" s="72">
        <v>1.0054985000000001</v>
      </c>
      <c r="UC53" s="72">
        <v>1.0051298</v>
      </c>
      <c r="UD53" s="72">
        <v>1.0045291000000001</v>
      </c>
      <c r="UE53" s="72">
        <v>1.0037172999999999</v>
      </c>
      <c r="UF53" s="72">
        <v>1.0027193000000001</v>
      </c>
      <c r="UG53" s="72">
        <v>1.0015631</v>
      </c>
      <c r="UH53" s="72">
        <v>1.0002784</v>
      </c>
      <c r="UI53" s="72">
        <v>0.99889152999999997</v>
      </c>
      <c r="UJ53" s="72">
        <v>0.99744900000000003</v>
      </c>
      <c r="UK53" s="72">
        <v>0.99601233</v>
      </c>
      <c r="UL53" s="72">
        <v>0.99458813999999995</v>
      </c>
      <c r="UM53" s="72">
        <v>0.99320430000000004</v>
      </c>
      <c r="UN53" s="72">
        <v>0.99194139999999997</v>
      </c>
      <c r="UO53" s="72">
        <v>0.99084439999999996</v>
      </c>
      <c r="UP53" s="72">
        <v>0.99002279999999998</v>
      </c>
      <c r="UQ53" s="72">
        <v>0.99000250000000001</v>
      </c>
      <c r="UR53" s="72">
        <v>0.99154085000000003</v>
      </c>
      <c r="US53" s="72">
        <v>0.99131009999999997</v>
      </c>
      <c r="UT53" s="72">
        <v>1.0048775999999999</v>
      </c>
      <c r="UU53" s="72">
        <v>1.003838</v>
      </c>
      <c r="UV53" s="72">
        <v>1.0030446</v>
      </c>
      <c r="UW53" s="72">
        <v>1.0020765</v>
      </c>
      <c r="UX53" s="72">
        <v>1.0009162</v>
      </c>
      <c r="UY53" s="72">
        <v>0.99963670000000004</v>
      </c>
      <c r="UZ53" s="72">
        <v>0.99833669999999997</v>
      </c>
      <c r="VA53" s="72">
        <v>0.99711159999999999</v>
      </c>
      <c r="VB53" s="72">
        <v>0.99604340000000002</v>
      </c>
      <c r="VC53" s="72">
        <v>0.99518600000000002</v>
      </c>
      <c r="VD53" s="72">
        <v>0.99460950000000004</v>
      </c>
      <c r="VE53" s="72">
        <v>0.99432810000000005</v>
      </c>
      <c r="VF53" s="72">
        <v>0.99435300000000004</v>
      </c>
      <c r="VG53" s="72">
        <v>0.99458939999999996</v>
      </c>
      <c r="VH53" s="72">
        <v>0.99502760000000001</v>
      </c>
      <c r="VI53" s="72">
        <v>0.9956218</v>
      </c>
      <c r="VJ53" s="72">
        <v>0.99631919999999996</v>
      </c>
      <c r="VK53" s="72">
        <v>0.99706110000000003</v>
      </c>
      <c r="VL53" s="72">
        <v>0.99779046000000005</v>
      </c>
      <c r="VM53" s="72">
        <v>0.99845666</v>
      </c>
      <c r="VN53" s="72">
        <v>0.99901770000000001</v>
      </c>
      <c r="VO53" s="72">
        <v>0.99945430000000002</v>
      </c>
      <c r="VP53" s="72">
        <v>0.99971204999999996</v>
      </c>
      <c r="VQ53" s="72">
        <v>0.99977033999999998</v>
      </c>
      <c r="VR53" s="72">
        <v>0.99963930000000001</v>
      </c>
      <c r="VS53" s="72">
        <v>0.99930479999999999</v>
      </c>
      <c r="VT53" s="72">
        <v>0.99878705000000001</v>
      </c>
      <c r="VU53" s="72">
        <v>0.99810620000000005</v>
      </c>
      <c r="VV53" s="72">
        <v>0.99728749999999999</v>
      </c>
      <c r="VW53" s="72">
        <v>0.99636084000000003</v>
      </c>
      <c r="VX53" s="72">
        <v>0.99535870000000004</v>
      </c>
      <c r="VY53" s="72">
        <v>0.99431753</v>
      </c>
      <c r="VZ53" s="72">
        <v>0.99327169999999998</v>
      </c>
      <c r="WA53" s="72">
        <v>0.99225399999999997</v>
      </c>
      <c r="WB53" s="72">
        <v>0.99130094000000002</v>
      </c>
      <c r="WC53" s="72">
        <v>0.99046606000000004</v>
      </c>
      <c r="WD53" s="72">
        <v>0.98975389999999996</v>
      </c>
      <c r="WE53" s="72">
        <v>0.98934686000000005</v>
      </c>
      <c r="WF53" s="72">
        <v>0.98981713999999998</v>
      </c>
      <c r="WG53" s="72">
        <v>0.98988706000000004</v>
      </c>
      <c r="WH53" s="72">
        <v>1.0051848999999999</v>
      </c>
      <c r="WI53" s="72">
        <v>1.0050513000000001</v>
      </c>
      <c r="WJ53" s="72">
        <v>1.0052430999999999</v>
      </c>
      <c r="WK53" s="72">
        <v>1.0052296000000001</v>
      </c>
      <c r="WL53" s="72">
        <v>1.0050184</v>
      </c>
      <c r="WM53" s="72">
        <v>1.0045805000000001</v>
      </c>
      <c r="WN53" s="72">
        <v>1.0039681</v>
      </c>
      <c r="WO53" s="72">
        <v>1.0032346000000001</v>
      </c>
      <c r="WP53" s="72">
        <v>1.0024348000000001</v>
      </c>
      <c r="WQ53" s="72">
        <v>1.0016212</v>
      </c>
      <c r="WR53" s="72">
        <v>1.0008404</v>
      </c>
      <c r="WS53" s="72">
        <v>1.0001062999999999</v>
      </c>
      <c r="WT53" s="72">
        <v>0.99950539999999999</v>
      </c>
      <c r="WU53" s="72">
        <v>0.99905440000000001</v>
      </c>
      <c r="WV53" s="72">
        <v>0.99875413999999996</v>
      </c>
      <c r="WW53" s="72">
        <v>0.99858610000000003</v>
      </c>
      <c r="WX53" s="72">
        <v>0.99858899999999995</v>
      </c>
      <c r="WY53" s="72">
        <v>0.99867419999999996</v>
      </c>
      <c r="WZ53" s="72">
        <v>0.99883275999999999</v>
      </c>
      <c r="XA53" s="72">
        <v>0.99903260000000005</v>
      </c>
      <c r="XB53" s="72">
        <v>0.9992394</v>
      </c>
      <c r="XC53" s="72">
        <v>0.99942600000000004</v>
      </c>
      <c r="XD53" s="72">
        <v>0.99954754000000001</v>
      </c>
      <c r="XE53" s="72">
        <v>0.99957269999999998</v>
      </c>
      <c r="XF53" s="72">
        <v>0.99949960000000004</v>
      </c>
      <c r="XG53" s="72">
        <v>0.99928850000000002</v>
      </c>
      <c r="XH53" s="72">
        <v>0.99893284000000004</v>
      </c>
      <c r="XI53" s="72">
        <v>0.99843820000000005</v>
      </c>
      <c r="XJ53" s="72">
        <v>0.99781096000000002</v>
      </c>
      <c r="XK53" s="72">
        <v>0.99706333999999996</v>
      </c>
      <c r="XL53" s="72">
        <v>0.99621415000000002</v>
      </c>
      <c r="XM53" s="72">
        <v>0.9952858</v>
      </c>
      <c r="XN53" s="72">
        <v>0.99430490000000005</v>
      </c>
      <c r="XO53" s="72">
        <v>0.99329920000000005</v>
      </c>
      <c r="XP53" s="72">
        <v>0.99229884000000002</v>
      </c>
      <c r="XQ53" s="72">
        <v>0.99133676000000004</v>
      </c>
      <c r="XR53" s="72">
        <v>0.99045760000000005</v>
      </c>
      <c r="XS53" s="72">
        <v>0.98963016000000004</v>
      </c>
      <c r="XT53" s="72">
        <v>0.98907880000000004</v>
      </c>
      <c r="XU53" s="72">
        <v>0.98914546000000003</v>
      </c>
      <c r="XV53" s="72">
        <v>1.0044375999999999</v>
      </c>
      <c r="XW53" s="72">
        <v>1.0046330999999999</v>
      </c>
      <c r="XX53" s="72">
        <v>1.0052285999999999</v>
      </c>
      <c r="XY53" s="72">
        <v>1.0057229000000001</v>
      </c>
      <c r="XZ53" s="72">
        <v>1.0060536</v>
      </c>
      <c r="YA53" s="72">
        <v>1.0062188000000001</v>
      </c>
      <c r="YB53" s="72">
        <v>1.0061977</v>
      </c>
      <c r="YC53" s="72">
        <v>1.0060443999999999</v>
      </c>
      <c r="YD53" s="72">
        <v>1.0057720999999999</v>
      </c>
      <c r="YE53" s="72">
        <v>1.0054082</v>
      </c>
      <c r="YF53" s="72">
        <v>1.0049834</v>
      </c>
      <c r="YG53" s="72">
        <v>1.0045267</v>
      </c>
      <c r="YH53" s="72">
        <v>1.0040696</v>
      </c>
      <c r="YI53" s="72">
        <v>1.0036392999999999</v>
      </c>
      <c r="YJ53" s="72">
        <v>1.0032582999999999</v>
      </c>
      <c r="YK53" s="72">
        <v>1.002942</v>
      </c>
      <c r="YL53" s="72">
        <v>1.0027018000000001</v>
      </c>
      <c r="YM53" s="72">
        <v>1.0025386000000001</v>
      </c>
      <c r="YN53" s="72">
        <v>1.0024455000000001</v>
      </c>
      <c r="YO53" s="72">
        <v>1.0024096</v>
      </c>
      <c r="YP53" s="72">
        <v>1.0024198</v>
      </c>
      <c r="YQ53" s="72">
        <v>1.0024390999999999</v>
      </c>
      <c r="YR53" s="72">
        <v>1.0024546000000001</v>
      </c>
      <c r="YS53" s="72">
        <v>1.0024398999999999</v>
      </c>
      <c r="YT53" s="72">
        <v>1.0023663</v>
      </c>
      <c r="YU53" s="72">
        <v>1.0022088</v>
      </c>
      <c r="YV53" s="72">
        <v>1.0019480000000001</v>
      </c>
      <c r="YW53" s="72">
        <v>1.0015582999999999</v>
      </c>
      <c r="YX53" s="72">
        <v>1.0010264</v>
      </c>
      <c r="YY53" s="72">
        <v>1.000345</v>
      </c>
      <c r="YZ53" s="72">
        <v>0.99951582999999999</v>
      </c>
      <c r="ZA53" s="72">
        <v>0.99854779999999999</v>
      </c>
      <c r="ZB53" s="72">
        <v>0.99745720000000004</v>
      </c>
      <c r="ZC53" s="72">
        <v>0.99626840000000005</v>
      </c>
      <c r="ZD53" s="72">
        <v>0.99500920000000004</v>
      </c>
      <c r="ZE53" s="72">
        <v>0.99370753999999994</v>
      </c>
      <c r="ZF53" s="72">
        <v>0.99237770000000003</v>
      </c>
      <c r="ZG53" s="72">
        <v>0.99104650000000005</v>
      </c>
      <c r="ZH53" s="72">
        <v>0.98955760000000004</v>
      </c>
      <c r="ZI53" s="72">
        <v>0.98949337000000004</v>
      </c>
      <c r="ZJ53" s="72">
        <v>1.0033301999999999</v>
      </c>
      <c r="ZK53" s="72">
        <v>1.0033536000000001</v>
      </c>
      <c r="ZL53" s="72">
        <v>1.0037256000000001</v>
      </c>
      <c r="ZM53" s="72">
        <v>1.0040784</v>
      </c>
      <c r="ZN53" s="72">
        <v>1.0043283000000001</v>
      </c>
      <c r="ZO53" s="72">
        <v>1.0044668000000001</v>
      </c>
      <c r="ZP53" s="72">
        <v>1.0044606</v>
      </c>
      <c r="ZQ53" s="72">
        <v>1.0043598</v>
      </c>
      <c r="ZR53" s="72">
        <v>1.004162</v>
      </c>
      <c r="ZS53" s="72">
        <v>1.0038834000000001</v>
      </c>
      <c r="ZT53" s="72">
        <v>1.0035421</v>
      </c>
      <c r="ZU53" s="72">
        <v>1.003158</v>
      </c>
      <c r="ZV53" s="72">
        <v>1.0027499</v>
      </c>
      <c r="ZW53" s="72">
        <v>1.0023359999999999</v>
      </c>
      <c r="ZX53" s="72">
        <v>1.0019342</v>
      </c>
      <c r="ZY53" s="72">
        <v>1.00156</v>
      </c>
      <c r="ZZ53" s="72">
        <v>1.0012270999999999</v>
      </c>
      <c r="AAA53" s="72">
        <v>1.0009466</v>
      </c>
      <c r="AAB53" s="72">
        <v>1.0007257000000001</v>
      </c>
      <c r="AAC53" s="72">
        <v>1.0005656000000001</v>
      </c>
      <c r="AAD53" s="72">
        <v>1.0004641999999999</v>
      </c>
      <c r="AAE53" s="72">
        <v>1.0004128000000001</v>
      </c>
      <c r="AAF53" s="72">
        <v>1.0003998000000001</v>
      </c>
      <c r="AAG53" s="72">
        <v>1.0004052999999999</v>
      </c>
      <c r="AAH53" s="72">
        <v>1.0004104</v>
      </c>
      <c r="AAI53" s="72">
        <v>1.0003895</v>
      </c>
      <c r="AAJ53" s="72">
        <v>1.000313</v>
      </c>
      <c r="AAK53" s="72">
        <v>1.0001521</v>
      </c>
      <c r="AAL53" s="72">
        <v>0.99987703999999999</v>
      </c>
      <c r="AAM53" s="72">
        <v>0.9994594</v>
      </c>
      <c r="AAN53" s="72">
        <v>0.99887729999999997</v>
      </c>
      <c r="AAO53" s="72">
        <v>0.99811340000000004</v>
      </c>
      <c r="AAP53" s="72">
        <v>0.99716210000000005</v>
      </c>
      <c r="AAQ53" s="72">
        <v>0.99602807000000004</v>
      </c>
      <c r="AAR53" s="72">
        <v>0.99472450000000001</v>
      </c>
      <c r="AAS53" s="72">
        <v>0.99325037000000005</v>
      </c>
      <c r="AAT53" s="72">
        <v>0.99176264000000003</v>
      </c>
      <c r="AAU53" s="72">
        <v>0.99020649999999999</v>
      </c>
      <c r="AAV53" s="72">
        <v>0.98843170000000002</v>
      </c>
      <c r="AAW53" s="72">
        <v>0.98845875000000005</v>
      </c>
      <c r="AAX53" s="72">
        <v>1.0028003000000001</v>
      </c>
      <c r="AAY53" s="72">
        <v>1.0030513000000001</v>
      </c>
      <c r="AAZ53" s="72">
        <v>1.0035483999999999</v>
      </c>
      <c r="ABA53" s="72">
        <v>1.0039699</v>
      </c>
      <c r="ABB53" s="72">
        <v>1.0043019</v>
      </c>
      <c r="ABC53" s="72">
        <v>1.0045539999999999</v>
      </c>
      <c r="ABD53" s="72">
        <v>1.0047288999999999</v>
      </c>
      <c r="ABE53" s="72">
        <v>1.0048254000000001</v>
      </c>
      <c r="ABF53" s="72">
        <v>1.0048185999999999</v>
      </c>
      <c r="ABG53" s="72">
        <v>1.0047258999999999</v>
      </c>
      <c r="ABH53" s="72">
        <v>1.0045341999999999</v>
      </c>
      <c r="ABI53" s="72">
        <v>1.0042447000000001</v>
      </c>
      <c r="ABJ53" s="72">
        <v>1.0038628999999999</v>
      </c>
      <c r="ABK53" s="72">
        <v>1.003398</v>
      </c>
      <c r="ABL53" s="72">
        <v>1.0028629</v>
      </c>
      <c r="ABM53" s="72">
        <v>1.0022728000000001</v>
      </c>
      <c r="ABN53" s="72">
        <v>1.001646</v>
      </c>
      <c r="ABO53" s="72">
        <v>1.0010015000000001</v>
      </c>
      <c r="ABP53" s="72">
        <v>1.0003595000000001</v>
      </c>
      <c r="ABQ53" s="72">
        <v>0.99973612999999995</v>
      </c>
      <c r="ABR53" s="72">
        <v>0.99914782999999996</v>
      </c>
      <c r="ABS53" s="72">
        <v>0.99861043999999999</v>
      </c>
      <c r="ABT53" s="72">
        <v>0.99813730000000001</v>
      </c>
      <c r="ABU53" s="72">
        <v>0.99773234</v>
      </c>
      <c r="ABV53" s="72">
        <v>0.99739770000000005</v>
      </c>
      <c r="ABW53" s="72">
        <v>0.99713050000000003</v>
      </c>
      <c r="ABX53" s="72">
        <v>0.99691940000000001</v>
      </c>
      <c r="ABY53" s="72">
        <v>0.99674669999999999</v>
      </c>
      <c r="ABZ53" s="72">
        <v>0.99658537000000003</v>
      </c>
      <c r="ACA53" s="72">
        <v>0.99640094999999995</v>
      </c>
      <c r="ACB53" s="72">
        <v>0.99614846999999995</v>
      </c>
      <c r="ACC53" s="72">
        <v>0.9957722</v>
      </c>
      <c r="ACD53" s="72">
        <v>0.99523013999999999</v>
      </c>
      <c r="ACE53" s="72">
        <v>0.99447379999999996</v>
      </c>
      <c r="ACF53" s="72">
        <v>0.99347960000000002</v>
      </c>
      <c r="ACG53" s="72">
        <v>0.99222920000000003</v>
      </c>
      <c r="ACH53" s="72">
        <v>0.99068800000000001</v>
      </c>
      <c r="ACI53" s="72">
        <v>0.98892000000000002</v>
      </c>
      <c r="ACJ53" s="72">
        <v>0.98711850000000001</v>
      </c>
      <c r="ACK53" s="72">
        <v>0.98727244000000003</v>
      </c>
      <c r="ACL53" s="72">
        <v>1.0020525</v>
      </c>
      <c r="ACM53" s="72">
        <v>1.0025451000000001</v>
      </c>
      <c r="ACN53" s="72">
        <v>1.0035048</v>
      </c>
      <c r="ACO53" s="72">
        <v>1.0044550999999999</v>
      </c>
      <c r="ACP53" s="72">
        <v>1.0053037</v>
      </c>
      <c r="ACQ53" s="72">
        <v>1.0060279999999999</v>
      </c>
      <c r="ACR53" s="72">
        <v>1.006618</v>
      </c>
      <c r="ACS53" s="72">
        <v>1.0070714000000001</v>
      </c>
      <c r="ACT53" s="72">
        <v>1.00739</v>
      </c>
      <c r="ACU53" s="72">
        <v>1.0075791000000001</v>
      </c>
      <c r="ACV53" s="72">
        <v>1.0076423999999999</v>
      </c>
      <c r="ACW53" s="72">
        <v>1.0075890000000001</v>
      </c>
      <c r="ACX53" s="72">
        <v>1.0074206999999999</v>
      </c>
      <c r="ACY53" s="72">
        <v>1.0071448999999999</v>
      </c>
      <c r="ACZ53" s="72">
        <v>1.0067682</v>
      </c>
      <c r="ADA53" s="72">
        <v>1.0062983999999999</v>
      </c>
      <c r="ADB53" s="72">
        <v>1.0057434999999999</v>
      </c>
      <c r="ADC53" s="72">
        <v>1.0051114999999999</v>
      </c>
      <c r="ADD53" s="72">
        <v>1.0044099</v>
      </c>
      <c r="ADE53" s="72">
        <v>1.0036560999999999</v>
      </c>
      <c r="ADF53" s="72">
        <v>1.0028646999999999</v>
      </c>
      <c r="ADG53" s="72">
        <v>1.0020564999999999</v>
      </c>
      <c r="ADH53" s="72">
        <v>1.0012778</v>
      </c>
      <c r="ADI53" s="72">
        <v>1.0004420000000001</v>
      </c>
      <c r="ADJ53" s="72">
        <v>0.99962603999999999</v>
      </c>
      <c r="ADK53" s="72">
        <v>0.99885356000000003</v>
      </c>
      <c r="ADL53" s="72">
        <v>0.99814219999999998</v>
      </c>
      <c r="ADM53" s="72">
        <v>0.99750715000000001</v>
      </c>
      <c r="ADN53" s="72">
        <v>0.99696079999999998</v>
      </c>
      <c r="ADO53" s="72">
        <v>0.99650919999999998</v>
      </c>
      <c r="ADP53" s="72">
        <v>0.99615120000000001</v>
      </c>
      <c r="ADQ53" s="72">
        <v>0.99587939999999997</v>
      </c>
      <c r="ADR53" s="72">
        <v>0.99565079999999995</v>
      </c>
      <c r="ADS53" s="72">
        <v>0.99540799999999996</v>
      </c>
      <c r="ADT53" s="72">
        <v>0.99506205000000003</v>
      </c>
      <c r="ADU53" s="72">
        <v>0.99448263999999997</v>
      </c>
      <c r="ADV53" s="72">
        <v>0.99348130000000001</v>
      </c>
      <c r="ADW53" s="72">
        <v>0.99178730000000004</v>
      </c>
      <c r="ADX53" s="72">
        <v>0.98896220000000001</v>
      </c>
      <c r="ADY53" s="72">
        <v>0.98886114000000003</v>
      </c>
      <c r="ADZ53" s="77"/>
      <c r="AEA53" s="77"/>
      <c r="AEB53" s="77"/>
      <c r="AEC53" s="77"/>
      <c r="AED53" s="77"/>
      <c r="AEE53" s="111">
        <f t="shared" si="26"/>
        <v>48</v>
      </c>
      <c r="AEF53" s="109"/>
      <c r="AEG53" s="105">
        <f t="shared" si="44"/>
        <v>1.0048313</v>
      </c>
      <c r="AEH53" s="105">
        <f t="shared" si="44"/>
        <v>0.99820315999999998</v>
      </c>
      <c r="AEI53" s="105">
        <f t="shared" si="44"/>
        <v>0.98289674999999999</v>
      </c>
      <c r="AEJ53" s="105">
        <f t="shared" si="44"/>
        <v>0.98118939999999999</v>
      </c>
      <c r="AEK53" s="105">
        <f t="shared" si="44"/>
        <v>0.99030375000000004</v>
      </c>
      <c r="AEL53" s="105">
        <f t="shared" si="44"/>
        <v>0.98479179999999999</v>
      </c>
      <c r="AEM53" s="105">
        <f t="shared" si="44"/>
        <v>0.99630589999999997</v>
      </c>
      <c r="AEN53" s="105">
        <f t="shared" si="44"/>
        <v>1.0202941000000001</v>
      </c>
      <c r="AEO53" s="105">
        <f t="shared" si="44"/>
        <v>1.0203960999999999</v>
      </c>
      <c r="AEP53" s="105">
        <f t="shared" si="44"/>
        <v>0.98751639999999996</v>
      </c>
      <c r="AEQ53" s="105">
        <f t="shared" si="45"/>
        <v>0.98118470000000002</v>
      </c>
      <c r="AER53" s="105">
        <f t="shared" si="45"/>
        <v>0.98145205000000002</v>
      </c>
      <c r="AES53" s="105">
        <f t="shared" si="45"/>
        <v>0.98414820000000003</v>
      </c>
      <c r="AET53" s="105">
        <f t="shared" si="45"/>
        <v>0.99067234999999998</v>
      </c>
      <c r="AEU53" s="105">
        <f t="shared" si="45"/>
        <v>0.98955077000000002</v>
      </c>
      <c r="AEV53" s="105">
        <f t="shared" si="45"/>
        <v>0.98906459999999996</v>
      </c>
      <c r="AEW53" s="105">
        <f t="shared" si="45"/>
        <v>0.98958809999999997</v>
      </c>
      <c r="AEX53" s="105">
        <f t="shared" si="45"/>
        <v>0.98867430000000001</v>
      </c>
      <c r="AEY53" s="105">
        <f t="shared" si="45"/>
        <v>0.98750729999999998</v>
      </c>
      <c r="AEZ53" s="99">
        <f t="shared" si="42"/>
        <v>36.9</v>
      </c>
      <c r="AFA53" s="69"/>
      <c r="AFB53" s="202" t="s">
        <v>82</v>
      </c>
      <c r="AFC53" s="106">
        <f t="shared" si="43"/>
        <v>0.99203005421052648</v>
      </c>
      <c r="AFD53" s="69"/>
      <c r="AFE53" s="109"/>
      <c r="AFF53" s="105">
        <f t="shared" si="46"/>
        <v>0.99808085000000002</v>
      </c>
      <c r="AFG53" s="105">
        <f t="shared" si="46"/>
        <v>0.9985079</v>
      </c>
      <c r="AFH53" s="105">
        <f t="shared" si="46"/>
        <v>0.99817573999999998</v>
      </c>
      <c r="AFI53" s="105">
        <f t="shared" si="46"/>
        <v>1.0059359999999999</v>
      </c>
      <c r="AFJ53" s="105">
        <f t="shared" si="46"/>
        <v>1.0055951999999999</v>
      </c>
      <c r="AFK53" s="105">
        <f t="shared" si="46"/>
        <v>1.0043763999999999</v>
      </c>
      <c r="AFL53" s="105">
        <f t="shared" si="46"/>
        <v>0.99439520000000003</v>
      </c>
      <c r="AFM53" s="105">
        <f t="shared" si="46"/>
        <v>0.98699590000000004</v>
      </c>
      <c r="AFN53" s="105">
        <f t="shared" si="46"/>
        <v>0.98693260000000005</v>
      </c>
      <c r="AFO53" s="105">
        <f t="shared" si="46"/>
        <v>0.99516459999999995</v>
      </c>
      <c r="AFP53" s="105">
        <f t="shared" si="47"/>
        <v>1.0046995999999999</v>
      </c>
      <c r="AFQ53" s="105">
        <f t="shared" si="47"/>
        <v>1.0011356</v>
      </c>
      <c r="AFR53" s="105">
        <f t="shared" si="47"/>
        <v>0.99470950000000002</v>
      </c>
      <c r="AFS53" s="105">
        <f t="shared" si="47"/>
        <v>0.99316406000000002</v>
      </c>
      <c r="AFT53" s="105">
        <f t="shared" si="47"/>
        <v>0.99518603000000005</v>
      </c>
      <c r="AFU53" s="105">
        <f t="shared" si="47"/>
        <v>1.0016214000000001</v>
      </c>
      <c r="AFV53" s="105">
        <f t="shared" si="47"/>
        <v>1.0054084999999999</v>
      </c>
      <c r="AFW53" s="105">
        <f t="shared" si="47"/>
        <v>1.0038834000000001</v>
      </c>
      <c r="AFX53" s="105">
        <f t="shared" si="47"/>
        <v>1.004726</v>
      </c>
      <c r="AFY53" s="105"/>
      <c r="AFZ53" s="106">
        <f t="shared" si="28"/>
        <v>0.99887865684210531</v>
      </c>
      <c r="AGA53" s="69"/>
      <c r="AGB53" s="69"/>
      <c r="AGC53" s="69"/>
      <c r="AGD53" s="69"/>
      <c r="AGE53" s="69"/>
      <c r="AGF53" s="69"/>
      <c r="AGG53" s="69"/>
      <c r="AGH53" s="69"/>
      <c r="AGI53" s="69"/>
      <c r="AGJ53" s="69"/>
      <c r="AGK53" s="69"/>
      <c r="AGL53" s="69"/>
      <c r="AGM53" s="69"/>
      <c r="AGN53" s="69"/>
      <c r="AGO53" s="69"/>
      <c r="AGP53" s="69"/>
      <c r="AGQ53" s="69"/>
      <c r="AGR53" s="69"/>
      <c r="AGS53" s="69"/>
      <c r="AGT53" s="69"/>
      <c r="AGU53" s="69"/>
      <c r="AGV53" s="69"/>
      <c r="AGW53" s="69"/>
      <c r="AGX53" s="69"/>
      <c r="AGY53" s="69"/>
      <c r="AGZ53" s="69"/>
      <c r="AHA53" s="69"/>
      <c r="AHB53" s="69"/>
      <c r="AHC53" s="69"/>
      <c r="AHD53" s="69"/>
      <c r="AHE53" s="69"/>
      <c r="AHF53" s="69"/>
      <c r="AHG53" s="69"/>
      <c r="AHH53" s="69"/>
      <c r="AHI53" s="69"/>
      <c r="AHJ53" s="69"/>
      <c r="AHK53" s="69"/>
      <c r="AHL53" s="69"/>
      <c r="AHM53" s="69"/>
      <c r="AHN53" s="69"/>
      <c r="AHO53" s="69"/>
      <c r="AHP53" s="69"/>
      <c r="AHQ53" s="69"/>
      <c r="AHR53" s="69"/>
      <c r="AHS53" s="69"/>
      <c r="AHT53" s="69"/>
      <c r="AHU53" s="69"/>
      <c r="AHV53" s="69"/>
      <c r="AHW53" s="69"/>
      <c r="AHX53" s="69"/>
      <c r="AHY53" s="69"/>
      <c r="AHZ53" s="69"/>
      <c r="AIA53" s="69"/>
      <c r="AIB53" s="69"/>
      <c r="AIC53" s="69"/>
      <c r="AID53" s="69"/>
      <c r="AIE53" s="69"/>
      <c r="AIF53" s="69"/>
      <c r="AIG53" s="69"/>
      <c r="AIH53" s="69"/>
      <c r="AII53" s="69"/>
      <c r="AIJ53" s="69"/>
      <c r="AIK53" s="69"/>
      <c r="AIL53" s="69"/>
      <c r="AIM53" s="69"/>
      <c r="AIN53" s="69"/>
      <c r="AIO53" s="69"/>
      <c r="AIP53" s="69"/>
      <c r="AIQ53" s="69"/>
      <c r="AIR53" s="69"/>
      <c r="AIS53" s="69"/>
      <c r="AIT53" s="69"/>
      <c r="AIU53" s="69"/>
      <c r="AIV53" s="69"/>
      <c r="AIW53" s="69"/>
      <c r="AIX53" s="69"/>
      <c r="AIY53" s="69"/>
      <c r="AIZ53" s="69"/>
      <c r="AJA53" s="69"/>
      <c r="AJB53" s="69"/>
      <c r="AJC53" s="69"/>
      <c r="AJD53" s="69"/>
      <c r="AJE53" s="69"/>
      <c r="AJF53" s="69"/>
      <c r="AJG53" s="69"/>
      <c r="AJH53" s="69"/>
      <c r="AJI53" s="69"/>
      <c r="AJJ53" s="69"/>
      <c r="AJK53" s="69"/>
      <c r="AJL53" s="69"/>
      <c r="AJM53" s="69"/>
      <c r="AJN53" s="69"/>
      <c r="AJO53" s="69"/>
      <c r="AJP53" s="69"/>
      <c r="AJQ53" s="69"/>
      <c r="AJR53" s="69"/>
      <c r="AJS53" s="69"/>
      <c r="AJT53" s="69"/>
      <c r="AJU53" s="69"/>
      <c r="AJV53" s="69"/>
      <c r="AJW53" s="69"/>
      <c r="AJX53" s="69"/>
      <c r="AJY53" s="69"/>
      <c r="AJZ53" s="69"/>
      <c r="AKA53" s="69"/>
      <c r="AKB53" s="69"/>
      <c r="AKC53" s="69"/>
      <c r="AKD53" s="69"/>
      <c r="AKE53" s="69"/>
      <c r="AKF53" s="69"/>
      <c r="AKG53" s="69"/>
      <c r="AKH53" s="69"/>
      <c r="AKI53" s="69"/>
      <c r="AKJ53" s="69"/>
      <c r="AKK53" s="69"/>
      <c r="AKL53" s="69"/>
      <c r="AKM53" s="69"/>
      <c r="AKN53" s="69"/>
      <c r="AKO53" s="69"/>
      <c r="AKP53" s="69"/>
      <c r="AKQ53" s="69"/>
      <c r="AKR53" s="69"/>
      <c r="AKS53" s="69"/>
      <c r="AKT53" s="69"/>
      <c r="AKU53" s="69"/>
      <c r="AKV53" s="69"/>
      <c r="AKW53" s="69"/>
      <c r="AKX53" s="69"/>
      <c r="AKY53" s="69"/>
      <c r="AKZ53" s="69"/>
      <c r="ALA53" s="69"/>
      <c r="ALB53" s="69"/>
      <c r="ALC53" s="69"/>
      <c r="ALD53" s="69"/>
      <c r="ALE53" s="69"/>
      <c r="ALF53" s="69"/>
      <c r="ALG53" s="69"/>
      <c r="ALH53" s="69"/>
      <c r="ALI53" s="69"/>
      <c r="ALJ53" s="69"/>
      <c r="ALK53" s="69"/>
      <c r="ALL53" s="69"/>
      <c r="ALM53" s="69"/>
      <c r="ALN53" s="69"/>
      <c r="ALO53" s="69"/>
      <c r="ALP53" s="69"/>
      <c r="ALQ53" s="69"/>
      <c r="ALR53" s="69"/>
      <c r="ALS53" s="69"/>
      <c r="ALT53" s="69"/>
      <c r="ALU53" s="69"/>
      <c r="ALV53" s="69"/>
      <c r="ALW53" s="69"/>
      <c r="ALX53" s="69"/>
      <c r="ALY53" s="69"/>
      <c r="ALZ53" s="69"/>
      <c r="AMA53" s="69"/>
      <c r="AMB53" s="69"/>
      <c r="AMC53" s="69"/>
      <c r="AMD53" s="69"/>
      <c r="AME53" s="69"/>
      <c r="AMF53" s="69"/>
      <c r="AMG53" s="69"/>
      <c r="AMH53" s="69"/>
      <c r="AMI53" s="69"/>
      <c r="AMJ53" s="69"/>
      <c r="AMK53" s="69"/>
      <c r="AML53" s="69"/>
      <c r="AMM53" s="69"/>
      <c r="AMN53" s="69"/>
      <c r="AMO53" s="69"/>
      <c r="AMP53" s="69"/>
      <c r="AMQ53" s="69"/>
      <c r="AMR53" s="69"/>
      <c r="AMS53" s="69"/>
      <c r="AMT53" s="69"/>
      <c r="AMU53" s="69"/>
      <c r="AMV53" s="69"/>
      <c r="AMW53" s="69"/>
      <c r="AMX53" s="69"/>
      <c r="AMY53" s="69"/>
      <c r="AMZ53" s="69"/>
      <c r="ANA53" s="69"/>
      <c r="ANB53" s="69"/>
      <c r="ANC53" s="69"/>
      <c r="AND53" s="69"/>
      <c r="ANE53" s="69"/>
      <c r="ANF53" s="69"/>
      <c r="ANG53" s="69"/>
      <c r="ANH53" s="69"/>
      <c r="ANI53" s="69"/>
      <c r="ANJ53" s="69"/>
      <c r="ANK53" s="69"/>
      <c r="ANL53" s="69"/>
      <c r="ANM53" s="69"/>
      <c r="ANN53" s="69"/>
      <c r="ANO53" s="69"/>
      <c r="ANP53" s="69"/>
      <c r="ANQ53" s="69"/>
      <c r="ANR53" s="69"/>
      <c r="ANS53" s="69"/>
      <c r="ANT53" s="69"/>
      <c r="ANU53" s="69"/>
      <c r="ANV53" s="69"/>
      <c r="ANW53" s="69"/>
      <c r="ANX53" s="69"/>
      <c r="ANY53" s="69"/>
      <c r="ANZ53" s="69"/>
      <c r="AOA53" s="69"/>
      <c r="AOB53" s="69"/>
      <c r="AOC53" s="69"/>
      <c r="AOD53" s="69"/>
      <c r="AOE53" s="69"/>
      <c r="AOF53" s="69"/>
      <c r="AOG53" s="69"/>
      <c r="AOH53" s="69"/>
      <c r="AOI53" s="69"/>
      <c r="AOJ53" s="69"/>
      <c r="AOK53" s="69"/>
      <c r="AOL53" s="69"/>
      <c r="AOM53" s="69"/>
      <c r="AON53" s="69"/>
      <c r="AOO53" s="69"/>
      <c r="AOP53" s="69"/>
      <c r="AOQ53" s="69"/>
      <c r="AOR53" s="69"/>
      <c r="AOS53" s="69"/>
      <c r="AOT53" s="69"/>
      <c r="AOU53" s="69"/>
      <c r="AOV53" s="69"/>
      <c r="AOW53" s="69"/>
      <c r="AOX53" s="69"/>
      <c r="AOY53" s="69"/>
      <c r="AOZ53" s="69"/>
      <c r="APA53" s="69"/>
      <c r="APB53" s="69"/>
      <c r="APC53" s="69"/>
      <c r="APD53" s="69"/>
      <c r="APE53" s="69"/>
      <c r="APF53" s="69"/>
      <c r="APG53" s="69"/>
      <c r="APH53" s="69"/>
      <c r="API53" s="69"/>
      <c r="APJ53" s="69"/>
      <c r="APK53" s="69"/>
      <c r="APL53" s="69"/>
      <c r="APM53" s="69"/>
      <c r="APN53" s="69"/>
      <c r="APO53" s="69"/>
      <c r="APP53" s="69"/>
      <c r="APQ53" s="69"/>
      <c r="APR53" s="69"/>
      <c r="APS53" s="69"/>
      <c r="APT53" s="69"/>
      <c r="APU53" s="69"/>
      <c r="APV53" s="69"/>
      <c r="APW53" s="69"/>
      <c r="APX53" s="69"/>
      <c r="APY53" s="69"/>
      <c r="APZ53" s="69"/>
      <c r="AQA53" s="69"/>
      <c r="AQB53" s="69"/>
      <c r="AQC53" s="69"/>
      <c r="AQD53" s="69"/>
      <c r="AQE53" s="69"/>
      <c r="AQF53" s="69"/>
      <c r="AQG53" s="69"/>
      <c r="AQH53" s="69"/>
      <c r="AQI53" s="69"/>
      <c r="AQJ53" s="69"/>
      <c r="AQK53" s="69"/>
      <c r="AQL53" s="69"/>
      <c r="AQM53" s="69"/>
      <c r="AQN53" s="69"/>
      <c r="AQO53" s="69"/>
      <c r="AQP53" s="69"/>
      <c r="AQQ53" s="69"/>
      <c r="AQR53" s="69"/>
      <c r="AQS53" s="69"/>
      <c r="AQT53" s="69"/>
      <c r="AQU53" s="69"/>
      <c r="AQV53" s="69"/>
      <c r="AQW53" s="69"/>
      <c r="AQX53" s="69"/>
      <c r="AQY53" s="69"/>
      <c r="AQZ53" s="69"/>
      <c r="ARA53" s="69"/>
      <c r="ARB53" s="69"/>
      <c r="ARC53" s="69"/>
      <c r="ARD53" s="69"/>
      <c r="ARE53" s="69"/>
      <c r="ARF53" s="69"/>
      <c r="ARG53" s="69"/>
      <c r="ARH53" s="69"/>
      <c r="ARI53" s="69"/>
      <c r="ARJ53" s="69"/>
      <c r="ARK53" s="69"/>
      <c r="ARL53" s="69"/>
      <c r="ARM53" s="69"/>
      <c r="ARN53" s="69"/>
      <c r="ARO53" s="69"/>
      <c r="ARP53" s="69"/>
      <c r="ARQ53" s="69"/>
      <c r="ARR53" s="69"/>
      <c r="ARS53" s="69"/>
      <c r="ART53" s="69"/>
      <c r="ARU53" s="69"/>
      <c r="ARV53" s="69"/>
      <c r="ARW53" s="69"/>
      <c r="ARX53" s="69"/>
      <c r="ARY53" s="69"/>
      <c r="ARZ53" s="69"/>
      <c r="ASA53" s="69"/>
      <c r="ASB53" s="69"/>
      <c r="ASC53" s="69"/>
      <c r="ASD53" s="69"/>
      <c r="ASE53" s="69"/>
      <c r="ASF53" s="69"/>
      <c r="ASG53" s="69"/>
      <c r="ASH53" s="69"/>
    </row>
    <row r="54" spans="1:1178" ht="2.1" customHeight="1" x14ac:dyDescent="0.25">
      <c r="A54" s="77"/>
      <c r="B54" s="98">
        <v>48</v>
      </c>
      <c r="C54" s="99">
        <v>37.72</v>
      </c>
      <c r="D54" s="94">
        <f t="shared" si="41"/>
        <v>2</v>
      </c>
      <c r="E54" s="77"/>
      <c r="F54" s="191">
        <v>0.99860859999999996</v>
      </c>
      <c r="G54" s="70">
        <v>0.99692709999999995</v>
      </c>
      <c r="H54" s="70">
        <v>0.99636084000000003</v>
      </c>
      <c r="I54" s="70">
        <v>0.99621530000000003</v>
      </c>
      <c r="J54" s="70">
        <v>0.99629986000000004</v>
      </c>
      <c r="K54" s="70">
        <v>0.99653583999999995</v>
      </c>
      <c r="L54" s="70">
        <v>0.99687296000000003</v>
      </c>
      <c r="M54" s="70">
        <v>0.99726769999999998</v>
      </c>
      <c r="N54" s="70">
        <v>0.99768120000000005</v>
      </c>
      <c r="O54" s="70">
        <v>0.99808096999999996</v>
      </c>
      <c r="P54" s="70">
        <v>0.99844133999999995</v>
      </c>
      <c r="Q54" s="70">
        <v>0.99874269999999998</v>
      </c>
      <c r="R54" s="70">
        <v>0.998973</v>
      </c>
      <c r="S54" s="70">
        <v>0.99912670000000003</v>
      </c>
      <c r="T54" s="70">
        <v>0.99920390000000003</v>
      </c>
      <c r="U54" s="70">
        <v>0.99919579999999997</v>
      </c>
      <c r="V54" s="70">
        <v>0.99912243999999995</v>
      </c>
      <c r="W54" s="70">
        <v>0.99898350000000002</v>
      </c>
      <c r="X54" s="70">
        <v>0.99878436000000004</v>
      </c>
      <c r="Y54" s="70">
        <v>0.99853099999999995</v>
      </c>
      <c r="Z54" s="70">
        <v>0.99822730000000004</v>
      </c>
      <c r="AA54" s="71">
        <v>0.99787974000000002</v>
      </c>
      <c r="AB54" s="71">
        <v>0.99750850000000002</v>
      </c>
      <c r="AC54" s="71">
        <v>0.99703929999999996</v>
      </c>
      <c r="AD54" s="71">
        <v>0.99653124999999998</v>
      </c>
      <c r="AE54" s="71">
        <v>0.99599800000000005</v>
      </c>
      <c r="AF54" s="71">
        <v>0.99544889999999997</v>
      </c>
      <c r="AG54" s="71">
        <v>0.99489284</v>
      </c>
      <c r="AH54" s="71">
        <v>0.99434180000000005</v>
      </c>
      <c r="AI54" s="71">
        <v>0.99377660000000001</v>
      </c>
      <c r="AJ54" s="71">
        <v>0.99336420000000003</v>
      </c>
      <c r="AK54" s="71">
        <v>0.99314283999999997</v>
      </c>
      <c r="AL54" s="71">
        <v>0.99326919999999996</v>
      </c>
      <c r="AM54" s="71">
        <v>0.9936469</v>
      </c>
      <c r="AN54" s="71">
        <v>0.99451416999999998</v>
      </c>
      <c r="AO54" s="71">
        <v>0.99604599999999999</v>
      </c>
      <c r="AP54" s="71">
        <v>0.99839999999999995</v>
      </c>
      <c r="AQ54" s="71">
        <v>1.0015940999999999</v>
      </c>
      <c r="AR54" s="71">
        <v>1.0048741999999999</v>
      </c>
      <c r="AS54" s="71">
        <v>1.0045862000000001</v>
      </c>
      <c r="AT54" s="72">
        <v>0.99891304999999997</v>
      </c>
      <c r="AU54" s="72">
        <v>0.99712650000000003</v>
      </c>
      <c r="AV54" s="72">
        <v>0.99649763000000002</v>
      </c>
      <c r="AW54" s="72">
        <v>0.99628395000000003</v>
      </c>
      <c r="AX54" s="72">
        <v>0.99638086999999997</v>
      </c>
      <c r="AY54" s="72">
        <v>0.99666977000000001</v>
      </c>
      <c r="AZ54" s="72">
        <v>0.99710834000000004</v>
      </c>
      <c r="BA54" s="72">
        <v>0.99761900000000003</v>
      </c>
      <c r="BB54" s="72">
        <v>0.99811249999999996</v>
      </c>
      <c r="BC54" s="72">
        <v>0.9985077</v>
      </c>
      <c r="BD54" s="72">
        <v>0.99874589999999996</v>
      </c>
      <c r="BE54" s="72">
        <v>0.99879693999999997</v>
      </c>
      <c r="BF54" s="72">
        <v>0.99868184000000004</v>
      </c>
      <c r="BG54" s="72">
        <v>0.99840260000000003</v>
      </c>
      <c r="BH54" s="72">
        <v>0.99800239999999996</v>
      </c>
      <c r="BI54" s="72">
        <v>0.9975214</v>
      </c>
      <c r="BJ54" s="72">
        <v>0.99700063000000005</v>
      </c>
      <c r="BK54" s="72">
        <v>0.99647980000000003</v>
      </c>
      <c r="BL54" s="72">
        <v>0.99599426999999996</v>
      </c>
      <c r="BM54" s="72">
        <v>0.99557620000000002</v>
      </c>
      <c r="BN54" s="72">
        <v>0.9952531</v>
      </c>
      <c r="BO54" s="72">
        <v>0.99504714999999999</v>
      </c>
      <c r="BP54" s="72">
        <v>0.99497460000000004</v>
      </c>
      <c r="BQ54" s="72">
        <v>0.99504029999999999</v>
      </c>
      <c r="BR54" s="72">
        <v>0.99527390000000004</v>
      </c>
      <c r="BS54" s="72">
        <v>0.99565840000000005</v>
      </c>
      <c r="BT54" s="72">
        <v>0.99617049999999996</v>
      </c>
      <c r="BU54" s="72">
        <v>0.99672649999999996</v>
      </c>
      <c r="BV54" s="72">
        <v>0.9973822</v>
      </c>
      <c r="BW54" s="72">
        <v>0.99805962999999998</v>
      </c>
      <c r="BX54" s="72">
        <v>0.99870530000000002</v>
      </c>
      <c r="BY54" s="72">
        <v>0.99924780000000002</v>
      </c>
      <c r="BZ54" s="72">
        <v>0.99961202999999998</v>
      </c>
      <c r="CA54" s="72">
        <v>0.99969830000000004</v>
      </c>
      <c r="CB54" s="72">
        <v>0.99947850000000005</v>
      </c>
      <c r="CC54" s="72">
        <v>0.99884640000000002</v>
      </c>
      <c r="CD54" s="72">
        <v>0.99778913999999996</v>
      </c>
      <c r="CE54" s="72">
        <v>0.99690955999999997</v>
      </c>
      <c r="CF54" s="72">
        <v>0.99810949999999998</v>
      </c>
      <c r="CG54" s="72">
        <v>0.99802109999999999</v>
      </c>
      <c r="CH54" s="72">
        <v>0.99786569999999997</v>
      </c>
      <c r="CI54" s="72">
        <v>0.99498682999999999</v>
      </c>
      <c r="CJ54" s="72">
        <v>0.99370502999999999</v>
      </c>
      <c r="CK54" s="72">
        <v>0.99315070000000005</v>
      </c>
      <c r="CL54" s="72">
        <v>0.99321866000000003</v>
      </c>
      <c r="CM54" s="72">
        <v>0.99379366999999996</v>
      </c>
      <c r="CN54" s="72">
        <v>0.99481109999999995</v>
      </c>
      <c r="CO54" s="72">
        <v>0.99603783999999995</v>
      </c>
      <c r="CP54" s="72">
        <v>0.99723079999999997</v>
      </c>
      <c r="CQ54" s="72">
        <v>0.99817489999999998</v>
      </c>
      <c r="CR54" s="72">
        <v>0.99871516000000005</v>
      </c>
      <c r="CS54" s="72">
        <v>0.9988939</v>
      </c>
      <c r="CT54" s="72">
        <v>0.99877780000000005</v>
      </c>
      <c r="CU54" s="72">
        <v>0.99854993999999997</v>
      </c>
      <c r="CV54" s="72">
        <v>0.99826187</v>
      </c>
      <c r="CW54" s="72">
        <v>0.99796720000000005</v>
      </c>
      <c r="CX54" s="72">
        <v>0.99771816000000002</v>
      </c>
      <c r="CY54" s="72">
        <v>0.99751000000000001</v>
      </c>
      <c r="CZ54" s="72">
        <v>0.9973535</v>
      </c>
      <c r="DA54" s="72">
        <v>0.99725454999999996</v>
      </c>
      <c r="DB54" s="72">
        <v>0.99721530000000003</v>
      </c>
      <c r="DC54" s="72">
        <v>0.99722230000000001</v>
      </c>
      <c r="DD54" s="72">
        <v>0.99724769999999996</v>
      </c>
      <c r="DE54" s="72">
        <v>0.99750499999999998</v>
      </c>
      <c r="DF54" s="72">
        <v>0.99774110000000005</v>
      </c>
      <c r="DG54" s="72">
        <v>0.99781483000000004</v>
      </c>
      <c r="DH54" s="72">
        <v>0.99801355999999997</v>
      </c>
      <c r="DI54" s="72">
        <v>0.99821629999999995</v>
      </c>
      <c r="DJ54" s="72">
        <v>0.99836236</v>
      </c>
      <c r="DK54" s="72">
        <v>0.99838930000000004</v>
      </c>
      <c r="DL54" s="72">
        <v>0.99825940000000002</v>
      </c>
      <c r="DM54" s="72">
        <v>0.99784594999999998</v>
      </c>
      <c r="DN54" s="72">
        <v>0.99706094999999995</v>
      </c>
      <c r="DO54" s="72">
        <v>0.99581090000000005</v>
      </c>
      <c r="DP54" s="72">
        <v>0.9940795</v>
      </c>
      <c r="DQ54" s="72">
        <v>0.99196242999999995</v>
      </c>
      <c r="DR54" s="72">
        <v>0.98954934000000006</v>
      </c>
      <c r="DS54" s="72">
        <v>0.98675363999999999</v>
      </c>
      <c r="DT54" s="72">
        <v>0.98222940000000003</v>
      </c>
      <c r="DU54" s="72">
        <v>0.9829234</v>
      </c>
      <c r="DV54" s="72">
        <v>0.99782570000000004</v>
      </c>
      <c r="DW54" s="72">
        <v>0.99498129999999996</v>
      </c>
      <c r="DX54" s="72">
        <v>0.99499409999999999</v>
      </c>
      <c r="DY54" s="72">
        <v>0.99578619999999995</v>
      </c>
      <c r="DZ54" s="72">
        <v>0.99729246000000005</v>
      </c>
      <c r="EA54" s="72">
        <v>0.99932957</v>
      </c>
      <c r="EB54" s="72">
        <v>1.0014182</v>
      </c>
      <c r="EC54" s="72">
        <v>1.0037332999999999</v>
      </c>
      <c r="ED54" s="72">
        <v>1.0054597999999999</v>
      </c>
      <c r="EE54" s="72">
        <v>1.0059364</v>
      </c>
      <c r="EF54" s="72">
        <v>1.0058724999999999</v>
      </c>
      <c r="EG54" s="72">
        <v>1.0057571000000001</v>
      </c>
      <c r="EH54" s="72">
        <v>1.0057026</v>
      </c>
      <c r="EI54" s="72">
        <v>1.0057696</v>
      </c>
      <c r="EJ54" s="72">
        <v>1.0059283999999999</v>
      </c>
      <c r="EK54" s="72">
        <v>1.0061344999999999</v>
      </c>
      <c r="EL54" s="72">
        <v>1.0063221</v>
      </c>
      <c r="EM54" s="72">
        <v>1.0064582</v>
      </c>
      <c r="EN54" s="72">
        <v>1.0065039</v>
      </c>
      <c r="EO54" s="72">
        <v>1.0064542000000001</v>
      </c>
      <c r="EP54" s="72">
        <v>1.0062732000000001</v>
      </c>
      <c r="EQ54" s="72">
        <v>1.0059437</v>
      </c>
      <c r="ER54" s="72">
        <v>1.0055296</v>
      </c>
      <c r="ES54" s="72">
        <v>1.0048988999999999</v>
      </c>
      <c r="ET54" s="72">
        <v>1.0042188000000001</v>
      </c>
      <c r="EU54" s="72">
        <v>1.0034679</v>
      </c>
      <c r="EV54" s="72">
        <v>1.0026816999999999</v>
      </c>
      <c r="EW54" s="72">
        <v>1.0018973</v>
      </c>
      <c r="EX54" s="72">
        <v>1.0011435</v>
      </c>
      <c r="EY54" s="72">
        <v>1.0004318000000001</v>
      </c>
      <c r="EZ54" s="72">
        <v>0.99973679999999998</v>
      </c>
      <c r="FA54" s="72">
        <v>0.99896014</v>
      </c>
      <c r="FB54" s="72">
        <v>0.99783504000000001</v>
      </c>
      <c r="FC54" s="72">
        <v>0.99583829999999995</v>
      </c>
      <c r="FD54" s="72">
        <v>0.99282910000000002</v>
      </c>
      <c r="FE54" s="72">
        <v>0.98955952999999996</v>
      </c>
      <c r="FF54" s="72">
        <v>0.98641025999999998</v>
      </c>
      <c r="FG54" s="72">
        <v>0.98354136999999997</v>
      </c>
      <c r="FH54" s="72">
        <v>0.98132306000000002</v>
      </c>
      <c r="FI54" s="72">
        <v>0.98174070000000002</v>
      </c>
      <c r="FJ54" s="72">
        <v>1.0008138</v>
      </c>
      <c r="FK54" s="72">
        <v>1.0005264</v>
      </c>
      <c r="FL54" s="72">
        <v>1.0024396</v>
      </c>
      <c r="FM54" s="72">
        <v>1.0048995000000001</v>
      </c>
      <c r="FN54" s="72">
        <v>1.0069090999999999</v>
      </c>
      <c r="FO54" s="72">
        <v>1.0066073</v>
      </c>
      <c r="FP54" s="72">
        <v>1.0040979999999999</v>
      </c>
      <c r="FQ54" s="72">
        <v>1.0065359</v>
      </c>
      <c r="FR54" s="72">
        <v>1.0058434999999999</v>
      </c>
      <c r="FS54" s="72">
        <v>1.0056130000000001</v>
      </c>
      <c r="FT54" s="72">
        <v>1.0057377000000001</v>
      </c>
      <c r="FU54" s="72">
        <v>1.0059667000000001</v>
      </c>
      <c r="FV54" s="72">
        <v>1.0061751999999999</v>
      </c>
      <c r="FW54" s="72">
        <v>1.006297</v>
      </c>
      <c r="FX54" s="72">
        <v>1.0062895999999999</v>
      </c>
      <c r="FY54" s="72">
        <v>1.0061827000000001</v>
      </c>
      <c r="FZ54" s="72">
        <v>1.0059761</v>
      </c>
      <c r="GA54" s="72">
        <v>1.0054940000000001</v>
      </c>
      <c r="GB54" s="72">
        <v>1.0049465</v>
      </c>
      <c r="GC54" s="72">
        <v>1.0045725999999999</v>
      </c>
      <c r="GD54" s="72">
        <v>1.0039222999999999</v>
      </c>
      <c r="GE54" s="72">
        <v>1.0031604999999999</v>
      </c>
      <c r="GF54" s="72">
        <v>1.0022819000000001</v>
      </c>
      <c r="GG54" s="72">
        <v>1.0012833999999999</v>
      </c>
      <c r="GH54" s="72">
        <v>1.0001688</v>
      </c>
      <c r="GI54" s="72">
        <v>0.99895069999999997</v>
      </c>
      <c r="GJ54" s="72">
        <v>0.99766049999999995</v>
      </c>
      <c r="GK54" s="72">
        <v>0.99635905000000002</v>
      </c>
      <c r="GL54" s="72">
        <v>0.99515085999999997</v>
      </c>
      <c r="GM54" s="72">
        <v>0.99420419999999998</v>
      </c>
      <c r="GN54" s="72">
        <v>0.99376935</v>
      </c>
      <c r="GO54" s="72">
        <v>0.99409550000000002</v>
      </c>
      <c r="GP54" s="72">
        <v>0.99511879999999997</v>
      </c>
      <c r="GQ54" s="72">
        <v>0.99306833999999999</v>
      </c>
      <c r="GR54" s="72">
        <v>0.99337140000000002</v>
      </c>
      <c r="GS54" s="72">
        <v>0.99441177000000003</v>
      </c>
      <c r="GT54" s="72">
        <v>0.99498503999999999</v>
      </c>
      <c r="GU54" s="72">
        <v>0.99440740000000005</v>
      </c>
      <c r="GV54" s="72">
        <v>0.99267629999999996</v>
      </c>
      <c r="GW54" s="72">
        <v>0.99178219999999995</v>
      </c>
      <c r="GX54" s="72">
        <v>1.0099062999999999</v>
      </c>
      <c r="GY54" s="72">
        <v>1.0147265000000001</v>
      </c>
      <c r="GZ54" s="72">
        <v>1.0171722999999999</v>
      </c>
      <c r="HA54" s="72">
        <v>1.0181836</v>
      </c>
      <c r="HB54" s="72">
        <v>1.0163876000000001</v>
      </c>
      <c r="HC54" s="72">
        <v>1.0070028</v>
      </c>
      <c r="HD54" s="72">
        <v>0.98835830000000002</v>
      </c>
      <c r="HE54" s="72">
        <v>1.0008516000000001</v>
      </c>
      <c r="HF54" s="72">
        <v>1.0041184000000001</v>
      </c>
      <c r="HG54" s="72">
        <v>1.0046481</v>
      </c>
      <c r="HH54" s="72">
        <v>1.0042500000000001</v>
      </c>
      <c r="HI54" s="72">
        <v>1.003398</v>
      </c>
      <c r="HJ54" s="72">
        <v>1.0022049</v>
      </c>
      <c r="HK54" s="72">
        <v>1.0007490999999999</v>
      </c>
      <c r="HL54" s="72">
        <v>0.99904850000000001</v>
      </c>
      <c r="HM54" s="72">
        <v>0.99709879999999995</v>
      </c>
      <c r="HN54" s="72">
        <v>0.99493306999999997</v>
      </c>
      <c r="HO54" s="72">
        <v>0.99261730000000004</v>
      </c>
      <c r="HP54" s="72">
        <v>0.99020609999999998</v>
      </c>
      <c r="HQ54" s="72">
        <v>0.98780435</v>
      </c>
      <c r="HR54" s="72">
        <v>0.98528150000000003</v>
      </c>
      <c r="HS54" s="72">
        <v>0.98269879999999998</v>
      </c>
      <c r="HT54" s="72">
        <v>0.98010224000000001</v>
      </c>
      <c r="HU54" s="72">
        <v>0.97756120000000002</v>
      </c>
      <c r="HV54" s="72">
        <v>0.97516749999999996</v>
      </c>
      <c r="HW54" s="72">
        <v>0.97305759999999997</v>
      </c>
      <c r="HX54" s="72">
        <v>0.97143210000000002</v>
      </c>
      <c r="HY54" s="72">
        <v>0.97058153000000003</v>
      </c>
      <c r="HZ54" s="72">
        <v>0.97094029999999998</v>
      </c>
      <c r="IA54" s="72">
        <v>0.97320030000000002</v>
      </c>
      <c r="IB54" s="72">
        <v>0.97855840000000005</v>
      </c>
      <c r="IC54" s="72">
        <v>0.98935660000000003</v>
      </c>
      <c r="ID54" s="72">
        <v>1.0108980000000001</v>
      </c>
      <c r="IE54" s="72">
        <v>0.9970099</v>
      </c>
      <c r="IF54" s="72">
        <v>0.98974249999999997</v>
      </c>
      <c r="IG54" s="72">
        <v>0.98685440000000002</v>
      </c>
      <c r="IH54" s="72">
        <v>0.98644710000000002</v>
      </c>
      <c r="II54" s="72">
        <v>0.9867842</v>
      </c>
      <c r="IJ54" s="72">
        <v>0.98661129999999997</v>
      </c>
      <c r="IK54" s="72">
        <v>0.98768913999999997</v>
      </c>
      <c r="IL54" s="72">
        <v>1.0132791000000001</v>
      </c>
      <c r="IM54" s="72">
        <v>1.0219530999999999</v>
      </c>
      <c r="IN54" s="72">
        <v>1.0245388</v>
      </c>
      <c r="IO54" s="72">
        <v>1.0233473</v>
      </c>
      <c r="IP54" s="72">
        <v>1.0168611000000001</v>
      </c>
      <c r="IQ54" s="72">
        <v>1.0035928000000001</v>
      </c>
      <c r="IR54" s="72">
        <v>0.99098799999999998</v>
      </c>
      <c r="IS54" s="72">
        <v>0.99561197000000001</v>
      </c>
      <c r="IT54" s="72">
        <v>0.99695480000000003</v>
      </c>
      <c r="IU54" s="72">
        <v>0.99598310000000001</v>
      </c>
      <c r="IV54" s="72">
        <v>0.99373520000000004</v>
      </c>
      <c r="IW54" s="72">
        <v>0.99081900000000001</v>
      </c>
      <c r="IX54" s="72">
        <v>0.98753630000000003</v>
      </c>
      <c r="IY54" s="72">
        <v>0.98404329999999995</v>
      </c>
      <c r="IZ54" s="72">
        <v>0.98040645999999998</v>
      </c>
      <c r="JA54" s="72">
        <v>0.97663540000000004</v>
      </c>
      <c r="JB54" s="72">
        <v>0.97277486000000002</v>
      </c>
      <c r="JC54" s="72">
        <v>0.96882699999999999</v>
      </c>
      <c r="JD54" s="72">
        <v>0.96483516999999996</v>
      </c>
      <c r="JE54" s="72">
        <v>0.96085359999999997</v>
      </c>
      <c r="JF54" s="72">
        <v>0.95686800000000005</v>
      </c>
      <c r="JG54" s="72">
        <v>0.95291599999999999</v>
      </c>
      <c r="JH54" s="72">
        <v>0.94906420000000002</v>
      </c>
      <c r="JI54" s="72">
        <v>0.94541699999999995</v>
      </c>
      <c r="JJ54" s="72">
        <v>0.94213270000000005</v>
      </c>
      <c r="JK54" s="72">
        <v>0.93944656999999998</v>
      </c>
      <c r="JL54" s="72">
        <v>0.93770739999999997</v>
      </c>
      <c r="JM54" s="72">
        <v>0.93741863999999997</v>
      </c>
      <c r="JN54" s="72">
        <v>0.93932709999999997</v>
      </c>
      <c r="JO54" s="72">
        <v>0.94459349999999997</v>
      </c>
      <c r="JP54" s="72">
        <v>0.95525663999999999</v>
      </c>
      <c r="JQ54" s="72">
        <v>0.97558754999999997</v>
      </c>
      <c r="JR54" s="72">
        <v>1.0196928999999999</v>
      </c>
      <c r="JS54" s="72">
        <v>1.0146321</v>
      </c>
      <c r="JT54" s="72">
        <v>1.0080285</v>
      </c>
      <c r="JU54" s="72">
        <v>1.0039182</v>
      </c>
      <c r="JV54" s="72">
        <v>1.0019203000000001</v>
      </c>
      <c r="JW54" s="72">
        <v>1.0012392000000001</v>
      </c>
      <c r="JX54" s="72">
        <v>1.0005918</v>
      </c>
      <c r="JY54" s="72">
        <v>1.0008349999999999</v>
      </c>
      <c r="JZ54" s="72">
        <v>1.0099665</v>
      </c>
      <c r="KA54" s="72">
        <v>1.0187404</v>
      </c>
      <c r="KB54" s="72">
        <v>1.0224682</v>
      </c>
      <c r="KC54" s="72">
        <v>1.0243728000000001</v>
      </c>
      <c r="KD54" s="72">
        <v>1.0238294999999999</v>
      </c>
      <c r="KE54" s="72">
        <v>1.0171520999999999</v>
      </c>
      <c r="KF54" s="72">
        <v>0.99232109999999996</v>
      </c>
      <c r="KG54" s="72">
        <v>0.99344264999999998</v>
      </c>
      <c r="KH54" s="72">
        <v>0.99262326999999995</v>
      </c>
      <c r="KI54" s="72">
        <v>0.99004239999999999</v>
      </c>
      <c r="KJ54" s="72">
        <v>0.98631895000000003</v>
      </c>
      <c r="KK54" s="72">
        <v>0.98195522999999996</v>
      </c>
      <c r="KL54" s="72">
        <v>0.9772942</v>
      </c>
      <c r="KM54" s="72">
        <v>0.97251569999999998</v>
      </c>
      <c r="KN54" s="72">
        <v>0.96771119999999999</v>
      </c>
      <c r="KO54" s="72">
        <v>0.96290432999999997</v>
      </c>
      <c r="KP54" s="72">
        <v>0.95811194</v>
      </c>
      <c r="KQ54" s="72">
        <v>0.953322</v>
      </c>
      <c r="KR54" s="72">
        <v>0.94855970000000001</v>
      </c>
      <c r="KS54" s="72">
        <v>0.94387096000000004</v>
      </c>
      <c r="KT54" s="72">
        <v>0.93929759999999995</v>
      </c>
      <c r="KU54" s="72">
        <v>0.93486166000000004</v>
      </c>
      <c r="KV54" s="72">
        <v>0.93062836000000004</v>
      </c>
      <c r="KW54" s="72">
        <v>0.92671824000000003</v>
      </c>
      <c r="KX54" s="72">
        <v>0.923315</v>
      </c>
      <c r="KY54" s="72">
        <v>0.92069190000000001</v>
      </c>
      <c r="KZ54" s="72">
        <v>0.91923880000000002</v>
      </c>
      <c r="LA54" s="72">
        <v>0.91949270000000005</v>
      </c>
      <c r="LB54" s="72">
        <v>0.92221540000000002</v>
      </c>
      <c r="LC54" s="72">
        <v>0.92837775</v>
      </c>
      <c r="LD54" s="72">
        <v>0.93926966000000001</v>
      </c>
      <c r="LE54" s="72">
        <v>0.95666856</v>
      </c>
      <c r="LF54" s="72">
        <v>0.98640720000000004</v>
      </c>
      <c r="LG54" s="72">
        <v>1.0195723000000001</v>
      </c>
      <c r="LH54" s="72">
        <v>1.0342488000000001</v>
      </c>
      <c r="LI54" s="72">
        <v>1.0396240999999999</v>
      </c>
      <c r="LJ54" s="72">
        <v>1.0396075</v>
      </c>
      <c r="LK54" s="72">
        <v>1.0377692000000001</v>
      </c>
      <c r="LL54" s="72">
        <v>1.0333753999999999</v>
      </c>
      <c r="LM54" s="72">
        <v>1.0252298</v>
      </c>
      <c r="LN54" s="72">
        <v>1.0071665999999999</v>
      </c>
      <c r="LO54" s="72">
        <v>1.0148671</v>
      </c>
      <c r="LP54" s="72">
        <v>1.0192976</v>
      </c>
      <c r="LQ54" s="72">
        <v>1.023614</v>
      </c>
      <c r="LR54" s="72">
        <v>1.0269098000000001</v>
      </c>
      <c r="LS54" s="72">
        <v>1.0246092</v>
      </c>
      <c r="LT54" s="72">
        <v>0.99422049999999995</v>
      </c>
      <c r="LU54" s="72">
        <v>0.99489530000000004</v>
      </c>
      <c r="LV54" s="72">
        <v>0.99328229999999995</v>
      </c>
      <c r="LW54" s="72">
        <v>0.99012860000000003</v>
      </c>
      <c r="LX54" s="72">
        <v>0.98607016000000003</v>
      </c>
      <c r="LY54" s="72">
        <v>0.98143952999999995</v>
      </c>
      <c r="LZ54" s="72">
        <v>0.9765973</v>
      </c>
      <c r="MA54" s="72">
        <v>0.97172570000000003</v>
      </c>
      <c r="MB54" s="72">
        <v>0.96690869999999995</v>
      </c>
      <c r="MC54" s="72">
        <v>0.96218119999999996</v>
      </c>
      <c r="MD54" s="72">
        <v>0.95754755000000003</v>
      </c>
      <c r="ME54" s="72">
        <v>0.95299889999999998</v>
      </c>
      <c r="MF54" s="72">
        <v>0.94851196000000004</v>
      </c>
      <c r="MG54" s="72">
        <v>0.94403267000000002</v>
      </c>
      <c r="MH54" s="72">
        <v>0.93984383000000005</v>
      </c>
      <c r="MI54" s="72">
        <v>0.93586080000000005</v>
      </c>
      <c r="MJ54" s="72">
        <v>0.93212985999999998</v>
      </c>
      <c r="MK54" s="72">
        <v>0.92875209999999997</v>
      </c>
      <c r="ML54" s="72">
        <v>0.92590170000000005</v>
      </c>
      <c r="MM54" s="72">
        <v>0.92381610000000003</v>
      </c>
      <c r="MN54" s="72">
        <v>0.92281603999999995</v>
      </c>
      <c r="MO54" s="72">
        <v>0.92327935000000005</v>
      </c>
      <c r="MP54" s="72">
        <v>0.92583119999999997</v>
      </c>
      <c r="MQ54" s="72">
        <v>0.93091077</v>
      </c>
      <c r="MR54" s="72">
        <v>0.93856793999999999</v>
      </c>
      <c r="MS54" s="72">
        <v>0.94711190000000001</v>
      </c>
      <c r="MT54" s="72">
        <v>0.95108265000000003</v>
      </c>
      <c r="MU54" s="72">
        <v>0.99353444999999996</v>
      </c>
      <c r="MV54" s="72">
        <v>1.0171379</v>
      </c>
      <c r="MW54" s="72">
        <v>1.0278782</v>
      </c>
      <c r="MX54" s="72">
        <v>1.0321923</v>
      </c>
      <c r="MY54" s="72">
        <v>1.0334894999999999</v>
      </c>
      <c r="MZ54" s="72">
        <v>1.0322788000000001</v>
      </c>
      <c r="NA54" s="72">
        <v>1.0250284999999999</v>
      </c>
      <c r="NB54" s="72">
        <v>1.0026143999999999</v>
      </c>
      <c r="NC54" s="72">
        <v>1.0071739</v>
      </c>
      <c r="ND54" s="72">
        <v>1.0109828999999999</v>
      </c>
      <c r="NE54" s="72">
        <v>1.0163135999999999</v>
      </c>
      <c r="NF54" s="72">
        <v>1.0231996999999999</v>
      </c>
      <c r="NG54" s="72">
        <v>1.0244715</v>
      </c>
      <c r="NH54" s="72">
        <v>1.0000652999999999</v>
      </c>
      <c r="NI54" s="72">
        <v>1.0013751</v>
      </c>
      <c r="NJ54" s="72">
        <v>0.99982475999999998</v>
      </c>
      <c r="NK54" s="72">
        <v>0.99710359999999998</v>
      </c>
      <c r="NL54" s="72">
        <v>0.99372004999999997</v>
      </c>
      <c r="NM54" s="72">
        <v>0.99006360000000004</v>
      </c>
      <c r="NN54" s="72">
        <v>0.98628110000000002</v>
      </c>
      <c r="NO54" s="72">
        <v>0.98249830000000005</v>
      </c>
      <c r="NP54" s="72">
        <v>0.97879110000000003</v>
      </c>
      <c r="NQ54" s="72">
        <v>0.97520359999999995</v>
      </c>
      <c r="NR54" s="72">
        <v>0.97174950000000004</v>
      </c>
      <c r="NS54" s="72">
        <v>0.96844790000000003</v>
      </c>
      <c r="NT54" s="72">
        <v>0.96531290000000003</v>
      </c>
      <c r="NU54" s="72">
        <v>0.96244169999999996</v>
      </c>
      <c r="NV54" s="72">
        <v>0.95961759999999996</v>
      </c>
      <c r="NW54" s="72">
        <v>0.95695823000000002</v>
      </c>
      <c r="NX54" s="72">
        <v>0.95451783999999995</v>
      </c>
      <c r="NY54" s="72">
        <v>0.95236533999999995</v>
      </c>
      <c r="NZ54" s="72">
        <v>0.95061076</v>
      </c>
      <c r="OA54" s="72">
        <v>0.94941133</v>
      </c>
      <c r="OB54" s="72">
        <v>0.94898033000000004</v>
      </c>
      <c r="OC54" s="72">
        <v>0.94924129999999995</v>
      </c>
      <c r="OD54" s="72">
        <v>0.95091884999999998</v>
      </c>
      <c r="OE54" s="72">
        <v>0.95389765999999998</v>
      </c>
      <c r="OF54" s="72">
        <v>0.95762890000000001</v>
      </c>
      <c r="OG54" s="72">
        <v>0.96016586000000004</v>
      </c>
      <c r="OH54" s="72">
        <v>0.95572316999999996</v>
      </c>
      <c r="OI54" s="72">
        <v>0.98497754000000004</v>
      </c>
      <c r="OJ54" s="72">
        <v>0.99165570000000003</v>
      </c>
      <c r="OK54" s="72">
        <v>0.99030410000000002</v>
      </c>
      <c r="OL54" s="72">
        <v>0.98881300000000005</v>
      </c>
      <c r="OM54" s="72">
        <v>0.98898845999999996</v>
      </c>
      <c r="ON54" s="72">
        <v>0.99003220000000003</v>
      </c>
      <c r="OO54" s="72">
        <v>0.99167894999999995</v>
      </c>
      <c r="OP54" s="72">
        <v>0.99458647</v>
      </c>
      <c r="OQ54" s="72">
        <v>0.99463636</v>
      </c>
      <c r="OR54" s="72">
        <v>0.99732255999999997</v>
      </c>
      <c r="OS54" s="72">
        <v>1.0013396999999999</v>
      </c>
      <c r="OT54" s="72">
        <v>1.0065333999999999</v>
      </c>
      <c r="OU54" s="72">
        <v>1.0123576000000001</v>
      </c>
      <c r="OV54" s="72">
        <v>1.0099975999999999</v>
      </c>
      <c r="OW54" s="72">
        <v>1.0084025999999999</v>
      </c>
      <c r="OX54" s="72">
        <v>1.006756</v>
      </c>
      <c r="OY54" s="72">
        <v>1.0049162</v>
      </c>
      <c r="OZ54" s="72">
        <v>1.0028708</v>
      </c>
      <c r="PA54" s="72">
        <v>1.0006374</v>
      </c>
      <c r="PB54" s="72">
        <v>0.99830746999999997</v>
      </c>
      <c r="PC54" s="72">
        <v>0.99598145000000005</v>
      </c>
      <c r="PD54" s="72">
        <v>0.99371880000000001</v>
      </c>
      <c r="PE54" s="72">
        <v>0.99155956999999995</v>
      </c>
      <c r="PF54" s="72">
        <v>0.98952569999999995</v>
      </c>
      <c r="PG54" s="72">
        <v>0.98762550000000005</v>
      </c>
      <c r="PH54" s="72">
        <v>0.98586010000000002</v>
      </c>
      <c r="PI54" s="72">
        <v>0.98422843000000004</v>
      </c>
      <c r="PJ54" s="72">
        <v>0.98272187</v>
      </c>
      <c r="PK54" s="72">
        <v>0.9813402</v>
      </c>
      <c r="PL54" s="72">
        <v>0.98009263999999996</v>
      </c>
      <c r="PM54" s="72">
        <v>0.97900056999999996</v>
      </c>
      <c r="PN54" s="72">
        <v>0.97810390000000003</v>
      </c>
      <c r="PO54" s="72">
        <v>0.97747194999999998</v>
      </c>
      <c r="PP54" s="72">
        <v>0.97749759999999997</v>
      </c>
      <c r="PQ54" s="72">
        <v>0.97706700000000002</v>
      </c>
      <c r="PR54" s="72">
        <v>0.97785739999999999</v>
      </c>
      <c r="PS54" s="72">
        <v>0.97916239999999999</v>
      </c>
      <c r="PT54" s="72">
        <v>0.98087453999999996</v>
      </c>
      <c r="PU54" s="72">
        <v>0.98157380000000005</v>
      </c>
      <c r="PV54" s="72">
        <v>0.97703759999999995</v>
      </c>
      <c r="PW54" s="72">
        <v>0.97690290000000002</v>
      </c>
      <c r="PX54" s="72">
        <v>0.97813254999999999</v>
      </c>
      <c r="PY54" s="72">
        <v>0.98021539999999996</v>
      </c>
      <c r="PZ54" s="72">
        <v>0.98214537000000002</v>
      </c>
      <c r="QA54" s="72">
        <v>0.98352854999999995</v>
      </c>
      <c r="QB54" s="72">
        <v>0.98441774000000004</v>
      </c>
      <c r="QC54" s="72">
        <v>0.98467099999999996</v>
      </c>
      <c r="QD54" s="72">
        <v>0.99244089999999996</v>
      </c>
      <c r="QE54" s="72">
        <v>0.98727876000000003</v>
      </c>
      <c r="QF54" s="72">
        <v>0.98588410000000004</v>
      </c>
      <c r="QG54" s="72">
        <v>0.98684954999999996</v>
      </c>
      <c r="QH54" s="72">
        <v>0.98928033999999998</v>
      </c>
      <c r="QI54" s="72">
        <v>0.99244560000000004</v>
      </c>
      <c r="QJ54" s="72">
        <v>0.99559425999999995</v>
      </c>
      <c r="QK54" s="72">
        <v>0.99800009999999995</v>
      </c>
      <c r="QL54" s="72">
        <v>0.99984132999999997</v>
      </c>
      <c r="QM54" s="72">
        <v>1.0011933</v>
      </c>
      <c r="QN54" s="72">
        <v>1.002068</v>
      </c>
      <c r="QO54" s="72">
        <v>1.0025063000000001</v>
      </c>
      <c r="QP54" s="72">
        <v>1.0024748000000001</v>
      </c>
      <c r="QQ54" s="72">
        <v>1.0021184999999999</v>
      </c>
      <c r="QR54" s="72">
        <v>1.0013993000000001</v>
      </c>
      <c r="QS54" s="72">
        <v>1.0004351</v>
      </c>
      <c r="QT54" s="72">
        <v>0.99932469999999995</v>
      </c>
      <c r="QU54" s="72">
        <v>0.99815770000000004</v>
      </c>
      <c r="QV54" s="72">
        <v>0.99701320000000004</v>
      </c>
      <c r="QW54" s="72">
        <v>0.99595659999999997</v>
      </c>
      <c r="QX54" s="72">
        <v>0.99503929999999996</v>
      </c>
      <c r="QY54" s="72">
        <v>0.99429506000000001</v>
      </c>
      <c r="QZ54" s="72">
        <v>0.99374174999999998</v>
      </c>
      <c r="RA54" s="72">
        <v>0.99338020000000005</v>
      </c>
      <c r="RB54" s="72">
        <v>0.99318689999999998</v>
      </c>
      <c r="RC54" s="72">
        <v>0.99319930000000001</v>
      </c>
      <c r="RD54" s="72">
        <v>0.99335825</v>
      </c>
      <c r="RE54" s="72">
        <v>0.99319844999999995</v>
      </c>
      <c r="RF54" s="72">
        <v>0.99299380000000004</v>
      </c>
      <c r="RG54" s="72">
        <v>0.99235284000000001</v>
      </c>
      <c r="RH54" s="72">
        <v>0.99095290000000003</v>
      </c>
      <c r="RI54" s="72">
        <v>0.9885275</v>
      </c>
      <c r="RJ54" s="72">
        <v>0.98602540000000005</v>
      </c>
      <c r="RK54" s="72">
        <v>0.98419559999999995</v>
      </c>
      <c r="RL54" s="72">
        <v>0.98317754000000002</v>
      </c>
      <c r="RM54" s="72">
        <v>0.98286015000000004</v>
      </c>
      <c r="RN54" s="72">
        <v>0.98301660000000002</v>
      </c>
      <c r="RO54" s="72">
        <v>0.98340950000000005</v>
      </c>
      <c r="RP54" s="72">
        <v>0.98391443000000001</v>
      </c>
      <c r="RQ54" s="72">
        <v>0.98390869999999997</v>
      </c>
      <c r="RR54" s="72">
        <v>0.99977015999999996</v>
      </c>
      <c r="RS54" s="72">
        <v>0.99573160000000005</v>
      </c>
      <c r="RT54" s="72">
        <v>0.99287175999999999</v>
      </c>
      <c r="RU54" s="72">
        <v>0.99102604000000005</v>
      </c>
      <c r="RV54" s="72">
        <v>0.99006903000000002</v>
      </c>
      <c r="RW54" s="72">
        <v>0.99000250000000001</v>
      </c>
      <c r="RX54" s="72">
        <v>0.99041009999999996</v>
      </c>
      <c r="RY54" s="72">
        <v>0.99143199999999998</v>
      </c>
      <c r="RZ54" s="72">
        <v>0.99290350000000005</v>
      </c>
      <c r="SA54" s="72">
        <v>0.99471849999999995</v>
      </c>
      <c r="SB54" s="72">
        <v>0.99669516000000002</v>
      </c>
      <c r="SC54" s="72">
        <v>0.99870650000000005</v>
      </c>
      <c r="SD54" s="72">
        <v>1.0005577000000001</v>
      </c>
      <c r="SE54" s="72">
        <v>1.0021477999999999</v>
      </c>
      <c r="SF54" s="72">
        <v>1.0035105</v>
      </c>
      <c r="SG54" s="72">
        <v>1.0045866000000001</v>
      </c>
      <c r="SH54" s="72">
        <v>1.0053609999999999</v>
      </c>
      <c r="SI54" s="72">
        <v>1.0058427999999999</v>
      </c>
      <c r="SJ54" s="72">
        <v>1.0060587000000001</v>
      </c>
      <c r="SK54" s="72">
        <v>1.0060275000000001</v>
      </c>
      <c r="SL54" s="72">
        <v>1.0058069999999999</v>
      </c>
      <c r="SM54" s="72">
        <v>1.0054175000000001</v>
      </c>
      <c r="SN54" s="72">
        <v>1.0048847999999999</v>
      </c>
      <c r="SO54" s="72">
        <v>1.0042331</v>
      </c>
      <c r="SP54" s="72">
        <v>1.0034727999999999</v>
      </c>
      <c r="SQ54" s="72">
        <v>1.0026059</v>
      </c>
      <c r="SR54" s="72">
        <v>1.0016228</v>
      </c>
      <c r="SS54" s="72">
        <v>1.0004957999999999</v>
      </c>
      <c r="ST54" s="72">
        <v>0.99923470000000003</v>
      </c>
      <c r="SU54" s="72">
        <v>0.99765429999999999</v>
      </c>
      <c r="SV54" s="72">
        <v>0.99601454</v>
      </c>
      <c r="SW54" s="72">
        <v>0.99419159999999995</v>
      </c>
      <c r="SX54" s="72">
        <v>0.99240430000000002</v>
      </c>
      <c r="SY54" s="72">
        <v>0.99080270000000004</v>
      </c>
      <c r="SZ54" s="72">
        <v>0.98948323999999999</v>
      </c>
      <c r="TA54" s="72">
        <v>0.98847704999999997</v>
      </c>
      <c r="TB54" s="72">
        <v>0.987738</v>
      </c>
      <c r="TC54" s="72">
        <v>0.98706740000000004</v>
      </c>
      <c r="TD54" s="72">
        <v>0.98556189999999999</v>
      </c>
      <c r="TE54" s="72">
        <v>0.98573140000000004</v>
      </c>
      <c r="TF54" s="72">
        <v>1.0037438999999999</v>
      </c>
      <c r="TG54" s="72">
        <v>1.0016938</v>
      </c>
      <c r="TH54" s="72">
        <v>0.99993270000000001</v>
      </c>
      <c r="TI54" s="72">
        <v>0.99815505999999998</v>
      </c>
      <c r="TJ54" s="72">
        <v>0.99643970000000004</v>
      </c>
      <c r="TK54" s="72">
        <v>0.99490880000000004</v>
      </c>
      <c r="TL54" s="72">
        <v>0.99377380000000004</v>
      </c>
      <c r="TM54" s="72">
        <v>0.99310695999999998</v>
      </c>
      <c r="TN54" s="72">
        <v>0.99292594000000001</v>
      </c>
      <c r="TO54" s="72">
        <v>0.99316550000000003</v>
      </c>
      <c r="TP54" s="72">
        <v>0.99381710000000001</v>
      </c>
      <c r="TQ54" s="72">
        <v>0.9948359</v>
      </c>
      <c r="TR54" s="72">
        <v>0.99614674000000003</v>
      </c>
      <c r="TS54" s="72">
        <v>0.99766266000000003</v>
      </c>
      <c r="TT54" s="72">
        <v>0.99922759999999999</v>
      </c>
      <c r="TU54" s="72">
        <v>1.0007467999999999</v>
      </c>
      <c r="TV54" s="72">
        <v>1.0021435999999999</v>
      </c>
      <c r="TW54" s="72">
        <v>1.0033561</v>
      </c>
      <c r="TX54" s="72">
        <v>1.0043390000000001</v>
      </c>
      <c r="TY54" s="72">
        <v>1.0050608000000001</v>
      </c>
      <c r="TZ54" s="72">
        <v>1.0055046999999999</v>
      </c>
      <c r="UA54" s="72">
        <v>1.0056573</v>
      </c>
      <c r="UB54" s="72">
        <v>1.0055391</v>
      </c>
      <c r="UC54" s="72">
        <v>1.0051760999999999</v>
      </c>
      <c r="UD54" s="72">
        <v>1.0045815</v>
      </c>
      <c r="UE54" s="72">
        <v>1.0037764</v>
      </c>
      <c r="UF54" s="72">
        <v>1.0027857</v>
      </c>
      <c r="UG54" s="72">
        <v>1.0016373000000001</v>
      </c>
      <c r="UH54" s="72">
        <v>1.0003610999999999</v>
      </c>
      <c r="UI54" s="72">
        <v>0.99898390000000004</v>
      </c>
      <c r="UJ54" s="72">
        <v>0.99755119999999997</v>
      </c>
      <c r="UK54" s="72">
        <v>0.99612500000000004</v>
      </c>
      <c r="UL54" s="72">
        <v>0.99470972999999996</v>
      </c>
      <c r="UM54" s="72">
        <v>0.99334389999999995</v>
      </c>
      <c r="UN54" s="72">
        <v>0.99210140000000002</v>
      </c>
      <c r="UO54" s="72">
        <v>0.99102502999999997</v>
      </c>
      <c r="UP54" s="72">
        <v>0.99021846000000002</v>
      </c>
      <c r="UQ54" s="72">
        <v>0.99022770000000004</v>
      </c>
      <c r="UR54" s="72">
        <v>0.99183160000000004</v>
      </c>
      <c r="US54" s="72">
        <v>0.99163413</v>
      </c>
      <c r="UT54" s="72">
        <v>1.0048774</v>
      </c>
      <c r="UU54" s="72">
        <v>1.0038381999999999</v>
      </c>
      <c r="UV54" s="72">
        <v>1.0030447</v>
      </c>
      <c r="UW54" s="72">
        <v>1.0020762999999999</v>
      </c>
      <c r="UX54" s="72">
        <v>1.0009162</v>
      </c>
      <c r="UY54" s="72">
        <v>0.99963665000000002</v>
      </c>
      <c r="UZ54" s="72">
        <v>0.99833654999999999</v>
      </c>
      <c r="VA54" s="72">
        <v>0.99711156000000001</v>
      </c>
      <c r="VB54" s="72">
        <v>0.99604356000000005</v>
      </c>
      <c r="VC54" s="72">
        <v>0.99518600000000002</v>
      </c>
      <c r="VD54" s="72">
        <v>0.99460959999999998</v>
      </c>
      <c r="VE54" s="72">
        <v>0.9943282</v>
      </c>
      <c r="VF54" s="72">
        <v>0.99435293999999996</v>
      </c>
      <c r="VG54" s="72">
        <v>0.99458999999999997</v>
      </c>
      <c r="VH54" s="72">
        <v>0.99502869999999999</v>
      </c>
      <c r="VI54" s="72">
        <v>0.99562364999999997</v>
      </c>
      <c r="VJ54" s="72">
        <v>0.99632160000000003</v>
      </c>
      <c r="VK54" s="72">
        <v>0.99706393000000004</v>
      </c>
      <c r="VL54" s="72">
        <v>0.99779439999999997</v>
      </c>
      <c r="VM54" s="72">
        <v>0.9984613</v>
      </c>
      <c r="VN54" s="72">
        <v>0.99902349999999995</v>
      </c>
      <c r="VO54" s="72">
        <v>0.99946120000000005</v>
      </c>
      <c r="VP54" s="72">
        <v>0.99971929999999998</v>
      </c>
      <c r="VQ54" s="72">
        <v>0.99977780000000005</v>
      </c>
      <c r="VR54" s="72">
        <v>0.99964660000000005</v>
      </c>
      <c r="VS54" s="72">
        <v>0.99931186000000005</v>
      </c>
      <c r="VT54" s="72">
        <v>0.99879359999999995</v>
      </c>
      <c r="VU54" s="72">
        <v>0.99811170000000005</v>
      </c>
      <c r="VV54" s="72">
        <v>0.99729140000000005</v>
      </c>
      <c r="VW54" s="72">
        <v>0.99636256999999995</v>
      </c>
      <c r="VX54" s="72">
        <v>0.99535876999999995</v>
      </c>
      <c r="VY54" s="72">
        <v>0.99431590000000003</v>
      </c>
      <c r="VZ54" s="72">
        <v>0.99326943999999995</v>
      </c>
      <c r="WA54" s="72">
        <v>0.99225264999999996</v>
      </c>
      <c r="WB54" s="72">
        <v>0.99130280000000004</v>
      </c>
      <c r="WC54" s="72">
        <v>0.99046993000000005</v>
      </c>
      <c r="WD54" s="72">
        <v>0.9897688</v>
      </c>
      <c r="WE54" s="72">
        <v>0.98937430000000004</v>
      </c>
      <c r="WF54" s="72">
        <v>0.98984026999999997</v>
      </c>
      <c r="WG54" s="72">
        <v>0.98998470000000005</v>
      </c>
      <c r="WH54" s="72">
        <v>1.005185</v>
      </c>
      <c r="WI54" s="72">
        <v>1.0050513000000001</v>
      </c>
      <c r="WJ54" s="72">
        <v>1.0052430999999999</v>
      </c>
      <c r="WK54" s="72">
        <v>1.0052295</v>
      </c>
      <c r="WL54" s="72">
        <v>1.0050181</v>
      </c>
      <c r="WM54" s="72">
        <v>1.0045805000000001</v>
      </c>
      <c r="WN54" s="72">
        <v>1.003968</v>
      </c>
      <c r="WO54" s="72">
        <v>1.0032345</v>
      </c>
      <c r="WP54" s="72">
        <v>1.0024344999999999</v>
      </c>
      <c r="WQ54" s="72">
        <v>1.0016210999999999</v>
      </c>
      <c r="WR54" s="72">
        <v>1.0008404</v>
      </c>
      <c r="WS54" s="72">
        <v>1.0001062000000001</v>
      </c>
      <c r="WT54" s="72">
        <v>0.99950530000000004</v>
      </c>
      <c r="WU54" s="72">
        <v>0.99905425000000003</v>
      </c>
      <c r="WV54" s="72">
        <v>0.99875380000000002</v>
      </c>
      <c r="WW54" s="72">
        <v>0.99858579999999997</v>
      </c>
      <c r="WX54" s="72">
        <v>0.9985887</v>
      </c>
      <c r="WY54" s="72">
        <v>0.99867386000000002</v>
      </c>
      <c r="WZ54" s="72">
        <v>0.99883204999999997</v>
      </c>
      <c r="XA54" s="72">
        <v>0.99903109999999995</v>
      </c>
      <c r="XB54" s="72">
        <v>0.99923729999999999</v>
      </c>
      <c r="XC54" s="72">
        <v>0.99942195</v>
      </c>
      <c r="XD54" s="72">
        <v>0.99954100000000001</v>
      </c>
      <c r="XE54" s="72">
        <v>0.99956239999999996</v>
      </c>
      <c r="XF54" s="72">
        <v>0.99948614999999996</v>
      </c>
      <c r="XG54" s="72">
        <v>0.9992702</v>
      </c>
      <c r="XH54" s="72">
        <v>0.99890906000000002</v>
      </c>
      <c r="XI54" s="72">
        <v>0.99840724000000003</v>
      </c>
      <c r="XJ54" s="72">
        <v>0.99777156</v>
      </c>
      <c r="XK54" s="72">
        <v>0.99701439999999997</v>
      </c>
      <c r="XL54" s="72">
        <v>0.99615436999999996</v>
      </c>
      <c r="XM54" s="72">
        <v>0.99521459999999995</v>
      </c>
      <c r="XN54" s="72">
        <v>0.99422186999999995</v>
      </c>
      <c r="XO54" s="72">
        <v>0.99320554999999999</v>
      </c>
      <c r="XP54" s="72">
        <v>0.99219659999999998</v>
      </c>
      <c r="XQ54" s="72">
        <v>0.99122790000000005</v>
      </c>
      <c r="XR54" s="72">
        <v>0.99034332999999997</v>
      </c>
      <c r="XS54" s="72">
        <v>0.98951953999999998</v>
      </c>
      <c r="XT54" s="72">
        <v>0.98897743000000005</v>
      </c>
      <c r="XU54" s="72">
        <v>0.98905604999999996</v>
      </c>
      <c r="XV54" s="72">
        <v>1.0044374</v>
      </c>
      <c r="XW54" s="72">
        <v>1.0046332</v>
      </c>
      <c r="XX54" s="72">
        <v>1.0052288</v>
      </c>
      <c r="XY54" s="72">
        <v>1.0057229999999999</v>
      </c>
      <c r="XZ54" s="72">
        <v>1.0060534000000001</v>
      </c>
      <c r="YA54" s="72">
        <v>1.0062188000000001</v>
      </c>
      <c r="YB54" s="72">
        <v>1.0061977</v>
      </c>
      <c r="YC54" s="72">
        <v>1.0060443999999999</v>
      </c>
      <c r="YD54" s="72">
        <v>1.0057720000000001</v>
      </c>
      <c r="YE54" s="72">
        <v>1.0054084000000001</v>
      </c>
      <c r="YF54" s="72">
        <v>1.0049835</v>
      </c>
      <c r="YG54" s="72">
        <v>1.0045268999999999</v>
      </c>
      <c r="YH54" s="72">
        <v>1.0040693999999999</v>
      </c>
      <c r="YI54" s="72">
        <v>1.0036396000000001</v>
      </c>
      <c r="YJ54" s="72">
        <v>1.0032582000000001</v>
      </c>
      <c r="YK54" s="72">
        <v>1.0029416</v>
      </c>
      <c r="YL54" s="72">
        <v>1.0027012</v>
      </c>
      <c r="YM54" s="72">
        <v>1.0025371000000001</v>
      </c>
      <c r="YN54" s="72">
        <v>1.0024431</v>
      </c>
      <c r="YO54" s="72">
        <v>1.0024059000000001</v>
      </c>
      <c r="YP54" s="72">
        <v>1.0024146</v>
      </c>
      <c r="YQ54" s="72">
        <v>1.0024309</v>
      </c>
      <c r="YR54" s="72">
        <v>1.0024416</v>
      </c>
      <c r="YS54" s="72">
        <v>1.0024229</v>
      </c>
      <c r="YT54" s="72">
        <v>1.0023432000000001</v>
      </c>
      <c r="YU54" s="72">
        <v>1.0021774999999999</v>
      </c>
      <c r="YV54" s="72">
        <v>1.0019058999999999</v>
      </c>
      <c r="YW54" s="72">
        <v>1.0015035999999999</v>
      </c>
      <c r="YX54" s="72">
        <v>1.0009566999999999</v>
      </c>
      <c r="YY54" s="72">
        <v>1.0002591999999999</v>
      </c>
      <c r="YZ54" s="72">
        <v>0.99941219999999997</v>
      </c>
      <c r="ZA54" s="72">
        <v>0.99842529999999996</v>
      </c>
      <c r="ZB54" s="72">
        <v>0.99731559999999997</v>
      </c>
      <c r="ZC54" s="72">
        <v>0.99610829999999995</v>
      </c>
      <c r="ZD54" s="72">
        <v>0.9948321</v>
      </c>
      <c r="ZE54" s="72">
        <v>0.99351500000000004</v>
      </c>
      <c r="ZF54" s="72">
        <v>0.99217093000000001</v>
      </c>
      <c r="ZG54" s="72">
        <v>0.99083030000000005</v>
      </c>
      <c r="ZH54" s="72">
        <v>0.98932903999999999</v>
      </c>
      <c r="ZI54" s="72">
        <v>0.98927860000000001</v>
      </c>
      <c r="ZJ54" s="72">
        <v>1.0033301999999999</v>
      </c>
      <c r="ZK54" s="72">
        <v>1.0033536000000001</v>
      </c>
      <c r="ZL54" s="72">
        <v>1.0037255</v>
      </c>
      <c r="ZM54" s="72">
        <v>1.004078</v>
      </c>
      <c r="ZN54" s="72">
        <v>1.0043279000000001</v>
      </c>
      <c r="ZO54" s="72">
        <v>1.0044663</v>
      </c>
      <c r="ZP54" s="72">
        <v>1.0044602</v>
      </c>
      <c r="ZQ54" s="72">
        <v>1.0043595999999999</v>
      </c>
      <c r="ZR54" s="72">
        <v>1.0041617</v>
      </c>
      <c r="ZS54" s="72">
        <v>1.0038832</v>
      </c>
      <c r="ZT54" s="72">
        <v>1.0035422000000001</v>
      </c>
      <c r="ZU54" s="72">
        <v>1.0031581000000001</v>
      </c>
      <c r="ZV54" s="72">
        <v>1.0027499</v>
      </c>
      <c r="ZW54" s="72">
        <v>1.0023359000000001</v>
      </c>
      <c r="ZX54" s="72">
        <v>1.0019336000000001</v>
      </c>
      <c r="ZY54" s="72">
        <v>1.0015590000000001</v>
      </c>
      <c r="ZZ54" s="72">
        <v>1.0012261</v>
      </c>
      <c r="AAA54" s="72">
        <v>1.0009448999999999</v>
      </c>
      <c r="AAB54" s="72">
        <v>1.0007231000000001</v>
      </c>
      <c r="AAC54" s="72">
        <v>1.0005618000000001</v>
      </c>
      <c r="AAD54" s="72">
        <v>1.0004582</v>
      </c>
      <c r="AAE54" s="72">
        <v>1.0004035</v>
      </c>
      <c r="AAF54" s="72">
        <v>1.0003856</v>
      </c>
      <c r="AAG54" s="72">
        <v>1.0003877999999999</v>
      </c>
      <c r="AAH54" s="72">
        <v>1.0003841</v>
      </c>
      <c r="AAI54" s="72">
        <v>1.0003531000000001</v>
      </c>
      <c r="AAJ54" s="72">
        <v>1.0002656999999999</v>
      </c>
      <c r="AAK54" s="72">
        <v>1.0000910999999999</v>
      </c>
      <c r="AAL54" s="72">
        <v>0.99979954999999998</v>
      </c>
      <c r="AAM54" s="72">
        <v>0.99936360000000002</v>
      </c>
      <c r="AAN54" s="72">
        <v>0.99876063999999998</v>
      </c>
      <c r="AAO54" s="72">
        <v>0.99797469999999999</v>
      </c>
      <c r="AAP54" s="72">
        <v>0.99700045999999998</v>
      </c>
      <c r="AAQ54" s="72">
        <v>0.99584346999999995</v>
      </c>
      <c r="AAR54" s="72">
        <v>0.99451769999999995</v>
      </c>
      <c r="AAS54" s="72">
        <v>0.99302214</v>
      </c>
      <c r="AAT54" s="72">
        <v>0.99151719999999999</v>
      </c>
      <c r="AAU54" s="72">
        <v>0.98994720000000003</v>
      </c>
      <c r="AAV54" s="72">
        <v>0.98816159999999997</v>
      </c>
      <c r="AAW54" s="72">
        <v>0.98818329999999999</v>
      </c>
      <c r="AAX54" s="72">
        <v>1.0028003000000001</v>
      </c>
      <c r="AAY54" s="72">
        <v>1.0030513000000001</v>
      </c>
      <c r="AAZ54" s="72">
        <v>1.0035485</v>
      </c>
      <c r="ABA54" s="72">
        <v>1.0039699</v>
      </c>
      <c r="ABB54" s="72">
        <v>1.0043017999999999</v>
      </c>
      <c r="ABC54" s="72">
        <v>1.0045539999999999</v>
      </c>
      <c r="ABD54" s="72">
        <v>1.004729</v>
      </c>
      <c r="ABE54" s="72">
        <v>1.0048252</v>
      </c>
      <c r="ABF54" s="72">
        <v>1.0048184</v>
      </c>
      <c r="ABG54" s="72">
        <v>1.0047258999999999</v>
      </c>
      <c r="ABH54" s="72">
        <v>1.0045341000000001</v>
      </c>
      <c r="ABI54" s="72">
        <v>1.0042447000000001</v>
      </c>
      <c r="ABJ54" s="72">
        <v>1.0038628999999999</v>
      </c>
      <c r="ABK54" s="72">
        <v>1.0033977999999999</v>
      </c>
      <c r="ABL54" s="72">
        <v>1.0028623000000001</v>
      </c>
      <c r="ABM54" s="72">
        <v>1.0022720000000001</v>
      </c>
      <c r="ABN54" s="72">
        <v>1.0016451</v>
      </c>
      <c r="ABO54" s="72">
        <v>1.0009999000000001</v>
      </c>
      <c r="ABP54" s="72">
        <v>1.0003572000000001</v>
      </c>
      <c r="ABQ54" s="72">
        <v>0.99973199999999995</v>
      </c>
      <c r="ABR54" s="72">
        <v>0.99914170000000002</v>
      </c>
      <c r="ABS54" s="72">
        <v>0.99860143999999995</v>
      </c>
      <c r="ABT54" s="72">
        <v>0.99812424</v>
      </c>
      <c r="ABU54" s="72">
        <v>0.99771416000000002</v>
      </c>
      <c r="ABV54" s="72">
        <v>0.9973725</v>
      </c>
      <c r="ABW54" s="72">
        <v>0.99709650000000005</v>
      </c>
      <c r="ABX54" s="72">
        <v>0.9968745</v>
      </c>
      <c r="ABY54" s="72">
        <v>0.99668889999999999</v>
      </c>
      <c r="ABZ54" s="72">
        <v>0.99651230000000002</v>
      </c>
      <c r="ACA54" s="72">
        <v>0.99630989999999997</v>
      </c>
      <c r="ACB54" s="72">
        <v>0.99603796</v>
      </c>
      <c r="ACC54" s="72">
        <v>0.99563900000000005</v>
      </c>
      <c r="ACD54" s="72">
        <v>0.99507343999999998</v>
      </c>
      <c r="ACE54" s="72">
        <v>0.99429405000000004</v>
      </c>
      <c r="ACF54" s="72">
        <v>0.99327670000000001</v>
      </c>
      <c r="ACG54" s="72">
        <v>0.99200520000000003</v>
      </c>
      <c r="ACH54" s="72">
        <v>0.99044489999999996</v>
      </c>
      <c r="ACI54" s="72">
        <v>0.98866089999999995</v>
      </c>
      <c r="ACJ54" s="72">
        <v>0.98684572999999998</v>
      </c>
      <c r="ACK54" s="72">
        <v>0.98699176</v>
      </c>
      <c r="ACL54" s="72">
        <v>1.0020525</v>
      </c>
      <c r="ACM54" s="72">
        <v>1.002545</v>
      </c>
      <c r="ACN54" s="72">
        <v>1.0035046000000001</v>
      </c>
      <c r="ACO54" s="72">
        <v>1.0044550999999999</v>
      </c>
      <c r="ACP54" s="72">
        <v>1.0053038999999999</v>
      </c>
      <c r="ACQ54" s="72">
        <v>1.0060283000000001</v>
      </c>
      <c r="ACR54" s="72">
        <v>1.006618</v>
      </c>
      <c r="ACS54" s="72">
        <v>1.0070714000000001</v>
      </c>
      <c r="ACT54" s="72">
        <v>1.00739</v>
      </c>
      <c r="ACU54" s="72">
        <v>1.0075787</v>
      </c>
      <c r="ACV54" s="72">
        <v>1.0076421</v>
      </c>
      <c r="ACW54" s="72">
        <v>1.0075886000000001</v>
      </c>
      <c r="ACX54" s="72">
        <v>1.0074202000000001</v>
      </c>
      <c r="ACY54" s="72">
        <v>1.0071445999999999</v>
      </c>
      <c r="ACZ54" s="72">
        <v>1.0067680000000001</v>
      </c>
      <c r="ADA54" s="72">
        <v>1.0062979999999999</v>
      </c>
      <c r="ADB54" s="72">
        <v>1.0057427999999999</v>
      </c>
      <c r="ADC54" s="72">
        <v>1.0051104</v>
      </c>
      <c r="ADD54" s="72">
        <v>1.0044081</v>
      </c>
      <c r="ADE54" s="72">
        <v>1.0036528</v>
      </c>
      <c r="ADF54" s="72">
        <v>1.0028594</v>
      </c>
      <c r="ADG54" s="72">
        <v>1.0020484000000001</v>
      </c>
      <c r="ADH54" s="72">
        <v>1.0012658999999999</v>
      </c>
      <c r="ADI54" s="72">
        <v>1.0004255</v>
      </c>
      <c r="ADJ54" s="72">
        <v>0.99960269999999996</v>
      </c>
      <c r="ADK54" s="72">
        <v>0.99882232999999998</v>
      </c>
      <c r="ADL54" s="72">
        <v>0.99810100000000002</v>
      </c>
      <c r="ADM54" s="72">
        <v>0.99745430000000002</v>
      </c>
      <c r="ADN54" s="72">
        <v>0.99689424000000004</v>
      </c>
      <c r="ADO54" s="72">
        <v>0.99642633999999997</v>
      </c>
      <c r="ADP54" s="72">
        <v>0.9960502</v>
      </c>
      <c r="ADQ54" s="72">
        <v>0.99575899999999995</v>
      </c>
      <c r="ADR54" s="72">
        <v>0.99550970000000005</v>
      </c>
      <c r="ADS54" s="72">
        <v>0.99524520000000005</v>
      </c>
      <c r="ADT54" s="72">
        <v>0.99487809999999999</v>
      </c>
      <c r="ADU54" s="72">
        <v>0.99427765999999995</v>
      </c>
      <c r="ADV54" s="72">
        <v>0.99325633000000002</v>
      </c>
      <c r="ADW54" s="72">
        <v>0.99154549999999997</v>
      </c>
      <c r="ADX54" s="72">
        <v>0.98870840000000004</v>
      </c>
      <c r="ADY54" s="72">
        <v>0.98858869999999999</v>
      </c>
      <c r="ADZ54" s="77"/>
      <c r="AEA54" s="77"/>
      <c r="AEB54" s="77"/>
      <c r="AEC54" s="77"/>
      <c r="AED54" s="77"/>
      <c r="AEE54" s="111">
        <f t="shared" si="26"/>
        <v>49</v>
      </c>
      <c r="AEF54" s="109"/>
      <c r="AEG54" s="105">
        <f t="shared" si="44"/>
        <v>1.0047022999999999</v>
      </c>
      <c r="AEH54" s="105">
        <f t="shared" si="44"/>
        <v>0.99810474999999999</v>
      </c>
      <c r="AEI54" s="105">
        <f t="shared" si="44"/>
        <v>0.98290500000000003</v>
      </c>
      <c r="AEJ54" s="105">
        <f t="shared" si="44"/>
        <v>0.98148469999999999</v>
      </c>
      <c r="AEK54" s="105">
        <f t="shared" si="44"/>
        <v>0.99114060000000004</v>
      </c>
      <c r="AEL54" s="105">
        <f t="shared" si="44"/>
        <v>0.98644894000000005</v>
      </c>
      <c r="AEM54" s="105">
        <f t="shared" si="44"/>
        <v>0.99875723999999999</v>
      </c>
      <c r="AEN54" s="105">
        <f t="shared" si="44"/>
        <v>1.0227995000000001</v>
      </c>
      <c r="AEO54" s="105">
        <f t="shared" si="44"/>
        <v>1.0226734</v>
      </c>
      <c r="AEP54" s="105">
        <f t="shared" si="44"/>
        <v>0.98960919999999997</v>
      </c>
      <c r="AEQ54" s="105">
        <f t="shared" si="45"/>
        <v>0.98305445999999996</v>
      </c>
      <c r="AER54" s="105">
        <f t="shared" si="45"/>
        <v>0.98282950000000002</v>
      </c>
      <c r="AES54" s="105">
        <f t="shared" si="45"/>
        <v>0.98510366999999999</v>
      </c>
      <c r="AET54" s="105">
        <f t="shared" si="45"/>
        <v>0.99131009999999997</v>
      </c>
      <c r="AEU54" s="105">
        <f t="shared" si="45"/>
        <v>0.98988706000000004</v>
      </c>
      <c r="AEV54" s="105">
        <f t="shared" si="45"/>
        <v>0.98914546000000003</v>
      </c>
      <c r="AEW54" s="105">
        <f t="shared" si="45"/>
        <v>0.98949337000000004</v>
      </c>
      <c r="AEX54" s="105">
        <f t="shared" si="45"/>
        <v>0.98845875000000005</v>
      </c>
      <c r="AEY54" s="105">
        <f t="shared" si="45"/>
        <v>0.98727244000000003</v>
      </c>
      <c r="AEZ54" s="99">
        <f t="shared" si="42"/>
        <v>37.72</v>
      </c>
      <c r="AFA54" s="69"/>
      <c r="AFB54" s="202" t="s">
        <v>82</v>
      </c>
      <c r="AFC54" s="106">
        <f t="shared" si="43"/>
        <v>0.99290423368421066</v>
      </c>
      <c r="AFD54" s="69"/>
      <c r="AFE54" s="109"/>
      <c r="AFF54" s="105">
        <f t="shared" si="46"/>
        <v>0.99808079999999999</v>
      </c>
      <c r="AFG54" s="105">
        <f t="shared" si="46"/>
        <v>0.99850755999999996</v>
      </c>
      <c r="AFH54" s="105">
        <f t="shared" si="46"/>
        <v>0.99817449999999996</v>
      </c>
      <c r="AFI54" s="105">
        <f t="shared" si="46"/>
        <v>1.0059332999999999</v>
      </c>
      <c r="AFJ54" s="105">
        <f t="shared" si="46"/>
        <v>1.0055944000000001</v>
      </c>
      <c r="AFK54" s="105">
        <f t="shared" si="46"/>
        <v>1.0044630000000001</v>
      </c>
      <c r="AFL54" s="105">
        <f t="shared" si="46"/>
        <v>0.99519559999999996</v>
      </c>
      <c r="AFM54" s="105">
        <f t="shared" si="46"/>
        <v>0.98861104</v>
      </c>
      <c r="AFN54" s="105">
        <f t="shared" si="46"/>
        <v>0.98863480000000004</v>
      </c>
      <c r="AFO54" s="105">
        <f t="shared" si="46"/>
        <v>0.99619590000000002</v>
      </c>
      <c r="AFP54" s="105">
        <f t="shared" si="47"/>
        <v>1.0048132000000001</v>
      </c>
      <c r="AFQ54" s="105">
        <f t="shared" si="47"/>
        <v>1.0011656</v>
      </c>
      <c r="AFR54" s="105">
        <f t="shared" si="47"/>
        <v>0.99471410000000005</v>
      </c>
      <c r="AFS54" s="105">
        <f t="shared" si="47"/>
        <v>0.99316514</v>
      </c>
      <c r="AFT54" s="105">
        <f t="shared" si="47"/>
        <v>0.99518600000000002</v>
      </c>
      <c r="AFU54" s="105">
        <f t="shared" si="47"/>
        <v>1.0016212</v>
      </c>
      <c r="AFV54" s="105">
        <f t="shared" si="47"/>
        <v>1.0054082</v>
      </c>
      <c r="AFW54" s="105">
        <f t="shared" si="47"/>
        <v>1.0038834000000001</v>
      </c>
      <c r="AFX54" s="105">
        <f t="shared" si="47"/>
        <v>1.0047258999999999</v>
      </c>
      <c r="AFY54" s="105"/>
      <c r="AFZ54" s="106">
        <f t="shared" si="28"/>
        <v>0.99916177052631594</v>
      </c>
      <c r="AGA54" s="69"/>
      <c r="AGB54" s="69"/>
      <c r="AGC54" s="69"/>
      <c r="AGD54" s="69"/>
      <c r="AGE54" s="69"/>
      <c r="AGF54" s="69"/>
      <c r="AGG54" s="69"/>
      <c r="AGH54" s="69"/>
      <c r="AGI54" s="69"/>
      <c r="AGJ54" s="69"/>
      <c r="AGK54" s="69"/>
      <c r="AGL54" s="69"/>
      <c r="AGM54" s="69"/>
      <c r="AGN54" s="69"/>
      <c r="AGO54" s="69"/>
      <c r="AGP54" s="69"/>
      <c r="AGQ54" s="69"/>
      <c r="AGR54" s="69"/>
      <c r="AGS54" s="69"/>
      <c r="AGT54" s="69"/>
      <c r="AGU54" s="69"/>
      <c r="AGV54" s="69"/>
      <c r="AGW54" s="69"/>
      <c r="AGX54" s="69"/>
      <c r="AGY54" s="69"/>
      <c r="AGZ54" s="69"/>
      <c r="AHA54" s="69"/>
      <c r="AHB54" s="69"/>
      <c r="AHC54" s="69"/>
      <c r="AHD54" s="69"/>
      <c r="AHE54" s="69"/>
      <c r="AHF54" s="69"/>
      <c r="AHG54" s="69"/>
      <c r="AHH54" s="69"/>
      <c r="AHI54" s="69"/>
      <c r="AHJ54" s="69"/>
      <c r="AHK54" s="69"/>
      <c r="AHL54" s="69"/>
      <c r="AHM54" s="69"/>
      <c r="AHN54" s="69"/>
      <c r="AHO54" s="69"/>
      <c r="AHP54" s="69"/>
      <c r="AHQ54" s="69"/>
      <c r="AHR54" s="69"/>
      <c r="AHS54" s="69"/>
      <c r="AHT54" s="69"/>
      <c r="AHU54" s="69"/>
      <c r="AHV54" s="69"/>
      <c r="AHW54" s="69"/>
      <c r="AHX54" s="69"/>
      <c r="AHY54" s="69"/>
      <c r="AHZ54" s="69"/>
      <c r="AIA54" s="69"/>
      <c r="AIB54" s="69"/>
      <c r="AIC54" s="69"/>
      <c r="AID54" s="69"/>
      <c r="AIE54" s="69"/>
      <c r="AIF54" s="69"/>
      <c r="AIG54" s="69"/>
      <c r="AIH54" s="69"/>
      <c r="AII54" s="69"/>
      <c r="AIJ54" s="69"/>
      <c r="AIK54" s="69"/>
      <c r="AIL54" s="69"/>
      <c r="AIM54" s="69"/>
      <c r="AIN54" s="69"/>
      <c r="AIO54" s="69"/>
      <c r="AIP54" s="69"/>
      <c r="AIQ54" s="69"/>
      <c r="AIR54" s="69"/>
      <c r="AIS54" s="69"/>
      <c r="AIT54" s="69"/>
      <c r="AIU54" s="69"/>
      <c r="AIV54" s="69"/>
      <c r="AIW54" s="69"/>
      <c r="AIX54" s="69"/>
      <c r="AIY54" s="69"/>
      <c r="AIZ54" s="69"/>
      <c r="AJA54" s="69"/>
      <c r="AJB54" s="69"/>
      <c r="AJC54" s="69"/>
      <c r="AJD54" s="69"/>
      <c r="AJE54" s="69"/>
      <c r="AJF54" s="69"/>
      <c r="AJG54" s="69"/>
      <c r="AJH54" s="69"/>
      <c r="AJI54" s="69"/>
      <c r="AJJ54" s="69"/>
      <c r="AJK54" s="69"/>
      <c r="AJL54" s="69"/>
      <c r="AJM54" s="69"/>
      <c r="AJN54" s="69"/>
      <c r="AJO54" s="69"/>
      <c r="AJP54" s="69"/>
      <c r="AJQ54" s="69"/>
      <c r="AJR54" s="69"/>
      <c r="AJS54" s="69"/>
      <c r="AJT54" s="69"/>
      <c r="AJU54" s="69"/>
      <c r="AJV54" s="69"/>
      <c r="AJW54" s="69"/>
      <c r="AJX54" s="69"/>
      <c r="AJY54" s="69"/>
      <c r="AJZ54" s="69"/>
      <c r="AKA54" s="69"/>
      <c r="AKB54" s="69"/>
      <c r="AKC54" s="69"/>
      <c r="AKD54" s="69"/>
      <c r="AKE54" s="69"/>
      <c r="AKF54" s="69"/>
      <c r="AKG54" s="69"/>
      <c r="AKH54" s="69"/>
      <c r="AKI54" s="69"/>
      <c r="AKJ54" s="69"/>
      <c r="AKK54" s="69"/>
      <c r="AKL54" s="69"/>
      <c r="AKM54" s="69"/>
      <c r="AKN54" s="69"/>
      <c r="AKO54" s="69"/>
      <c r="AKP54" s="69"/>
      <c r="AKQ54" s="69"/>
      <c r="AKR54" s="69"/>
      <c r="AKS54" s="69"/>
      <c r="AKT54" s="69"/>
      <c r="AKU54" s="69"/>
      <c r="AKV54" s="69"/>
      <c r="AKW54" s="69"/>
      <c r="AKX54" s="69"/>
      <c r="AKY54" s="69"/>
      <c r="AKZ54" s="69"/>
      <c r="ALA54" s="69"/>
      <c r="ALB54" s="69"/>
      <c r="ALC54" s="69"/>
      <c r="ALD54" s="69"/>
      <c r="ALE54" s="69"/>
      <c r="ALF54" s="69"/>
      <c r="ALG54" s="69"/>
      <c r="ALH54" s="69"/>
      <c r="ALI54" s="69"/>
      <c r="ALJ54" s="69"/>
      <c r="ALK54" s="69"/>
      <c r="ALL54" s="69"/>
      <c r="ALM54" s="69"/>
      <c r="ALN54" s="69"/>
      <c r="ALO54" s="69"/>
      <c r="ALP54" s="69"/>
      <c r="ALQ54" s="69"/>
      <c r="ALR54" s="69"/>
      <c r="ALS54" s="69"/>
      <c r="ALT54" s="69"/>
      <c r="ALU54" s="69"/>
      <c r="ALV54" s="69"/>
      <c r="ALW54" s="69"/>
      <c r="ALX54" s="69"/>
      <c r="ALY54" s="69"/>
      <c r="ALZ54" s="69"/>
      <c r="AMA54" s="69"/>
      <c r="AMB54" s="69"/>
      <c r="AMC54" s="69"/>
      <c r="AMD54" s="69"/>
      <c r="AME54" s="69"/>
      <c r="AMF54" s="69"/>
      <c r="AMG54" s="69"/>
      <c r="AMH54" s="69"/>
      <c r="AMI54" s="69"/>
      <c r="AMJ54" s="69"/>
      <c r="AMK54" s="69"/>
      <c r="AML54" s="69"/>
      <c r="AMM54" s="69"/>
      <c r="AMN54" s="69"/>
      <c r="AMO54" s="69"/>
      <c r="AMP54" s="69"/>
      <c r="AMQ54" s="69"/>
      <c r="AMR54" s="69"/>
      <c r="AMS54" s="69"/>
      <c r="AMT54" s="69"/>
      <c r="AMU54" s="69"/>
      <c r="AMV54" s="69"/>
      <c r="AMW54" s="69"/>
      <c r="AMX54" s="69"/>
      <c r="AMY54" s="69"/>
      <c r="AMZ54" s="69"/>
      <c r="ANA54" s="69"/>
      <c r="ANB54" s="69"/>
      <c r="ANC54" s="69"/>
      <c r="AND54" s="69"/>
      <c r="ANE54" s="69"/>
      <c r="ANF54" s="69"/>
      <c r="ANG54" s="69"/>
      <c r="ANH54" s="69"/>
      <c r="ANI54" s="69"/>
      <c r="ANJ54" s="69"/>
      <c r="ANK54" s="69"/>
      <c r="ANL54" s="69"/>
      <c r="ANM54" s="69"/>
      <c r="ANN54" s="69"/>
      <c r="ANO54" s="69"/>
      <c r="ANP54" s="69"/>
      <c r="ANQ54" s="69"/>
      <c r="ANR54" s="69"/>
      <c r="ANS54" s="69"/>
      <c r="ANT54" s="69"/>
      <c r="ANU54" s="69"/>
      <c r="ANV54" s="69"/>
      <c r="ANW54" s="69"/>
      <c r="ANX54" s="69"/>
      <c r="ANY54" s="69"/>
      <c r="ANZ54" s="69"/>
      <c r="AOA54" s="69"/>
      <c r="AOB54" s="69"/>
      <c r="AOC54" s="69"/>
      <c r="AOD54" s="69"/>
      <c r="AOE54" s="69"/>
      <c r="AOF54" s="69"/>
      <c r="AOG54" s="69"/>
      <c r="AOH54" s="69"/>
      <c r="AOI54" s="69"/>
      <c r="AOJ54" s="69"/>
      <c r="AOK54" s="69"/>
      <c r="AOL54" s="69"/>
      <c r="AOM54" s="69"/>
      <c r="AON54" s="69"/>
      <c r="AOO54" s="69"/>
      <c r="AOP54" s="69"/>
      <c r="AOQ54" s="69"/>
      <c r="AOR54" s="69"/>
      <c r="AOS54" s="69"/>
      <c r="AOT54" s="69"/>
      <c r="AOU54" s="69"/>
      <c r="AOV54" s="69"/>
      <c r="AOW54" s="69"/>
      <c r="AOX54" s="69"/>
      <c r="AOY54" s="69"/>
      <c r="AOZ54" s="69"/>
      <c r="APA54" s="69"/>
      <c r="APB54" s="69"/>
      <c r="APC54" s="69"/>
      <c r="APD54" s="69"/>
      <c r="APE54" s="69"/>
      <c r="APF54" s="69"/>
      <c r="APG54" s="69"/>
      <c r="APH54" s="69"/>
      <c r="API54" s="69"/>
      <c r="APJ54" s="69"/>
      <c r="APK54" s="69"/>
      <c r="APL54" s="69"/>
      <c r="APM54" s="69"/>
      <c r="APN54" s="69"/>
      <c r="APO54" s="69"/>
      <c r="APP54" s="69"/>
      <c r="APQ54" s="69"/>
      <c r="APR54" s="69"/>
      <c r="APS54" s="69"/>
      <c r="APT54" s="69"/>
      <c r="APU54" s="69"/>
      <c r="APV54" s="69"/>
      <c r="APW54" s="69"/>
      <c r="APX54" s="69"/>
      <c r="APY54" s="69"/>
      <c r="APZ54" s="69"/>
      <c r="AQA54" s="69"/>
      <c r="AQB54" s="69"/>
      <c r="AQC54" s="69"/>
      <c r="AQD54" s="69"/>
      <c r="AQE54" s="69"/>
      <c r="AQF54" s="69"/>
      <c r="AQG54" s="69"/>
      <c r="AQH54" s="69"/>
      <c r="AQI54" s="69"/>
      <c r="AQJ54" s="69"/>
      <c r="AQK54" s="69"/>
      <c r="AQL54" s="69"/>
      <c r="AQM54" s="69"/>
      <c r="AQN54" s="69"/>
      <c r="AQO54" s="69"/>
      <c r="AQP54" s="69"/>
      <c r="AQQ54" s="69"/>
      <c r="AQR54" s="69"/>
      <c r="AQS54" s="69"/>
      <c r="AQT54" s="69"/>
      <c r="AQU54" s="69"/>
      <c r="AQV54" s="69"/>
      <c r="AQW54" s="69"/>
      <c r="AQX54" s="69"/>
      <c r="AQY54" s="69"/>
      <c r="AQZ54" s="69"/>
      <c r="ARA54" s="69"/>
      <c r="ARB54" s="69"/>
      <c r="ARC54" s="69"/>
      <c r="ARD54" s="69"/>
      <c r="ARE54" s="69"/>
      <c r="ARF54" s="69"/>
      <c r="ARG54" s="69"/>
      <c r="ARH54" s="69"/>
      <c r="ARI54" s="69"/>
      <c r="ARJ54" s="69"/>
      <c r="ARK54" s="69"/>
      <c r="ARL54" s="69"/>
      <c r="ARM54" s="69"/>
      <c r="ARN54" s="69"/>
      <c r="ARO54" s="69"/>
      <c r="ARP54" s="69"/>
      <c r="ARQ54" s="69"/>
      <c r="ARR54" s="69"/>
      <c r="ARS54" s="69"/>
      <c r="ART54" s="69"/>
      <c r="ARU54" s="69"/>
      <c r="ARV54" s="69"/>
      <c r="ARW54" s="69"/>
      <c r="ARX54" s="69"/>
      <c r="ARY54" s="69"/>
      <c r="ARZ54" s="69"/>
      <c r="ASA54" s="69"/>
      <c r="ASB54" s="69"/>
      <c r="ASC54" s="69"/>
      <c r="ASD54" s="69"/>
      <c r="ASE54" s="69"/>
      <c r="ASF54" s="69"/>
      <c r="ASG54" s="69"/>
      <c r="ASH54" s="69"/>
    </row>
    <row r="55" spans="1:1178" ht="2.1" customHeight="1" x14ac:dyDescent="0.25">
      <c r="A55" s="77"/>
      <c r="B55" s="98">
        <v>49</v>
      </c>
      <c r="C55" s="99">
        <v>38.54</v>
      </c>
      <c r="D55" s="94">
        <f t="shared" si="41"/>
        <v>2</v>
      </c>
      <c r="E55" s="77"/>
      <c r="F55" s="191">
        <v>0.99860850000000001</v>
      </c>
      <c r="G55" s="70">
        <v>0.99692725999999998</v>
      </c>
      <c r="H55" s="70">
        <v>0.99636095999999996</v>
      </c>
      <c r="I55" s="70">
        <v>0.99621550000000003</v>
      </c>
      <c r="J55" s="70">
        <v>0.99629990000000002</v>
      </c>
      <c r="K55" s="70">
        <v>0.99653559999999997</v>
      </c>
      <c r="L55" s="70">
        <v>0.9968728</v>
      </c>
      <c r="M55" s="70">
        <v>0.99726766</v>
      </c>
      <c r="N55" s="70">
        <v>0.99768089999999998</v>
      </c>
      <c r="O55" s="70">
        <v>0.99808079999999999</v>
      </c>
      <c r="P55" s="70">
        <v>0.99844116000000005</v>
      </c>
      <c r="Q55" s="70">
        <v>0.99874240000000003</v>
      </c>
      <c r="R55" s="70">
        <v>0.99897290000000005</v>
      </c>
      <c r="S55" s="70">
        <v>0.99912670000000003</v>
      </c>
      <c r="T55" s="70">
        <v>0.99920374000000001</v>
      </c>
      <c r="U55" s="70">
        <v>0.99919550000000001</v>
      </c>
      <c r="V55" s="70">
        <v>0.99912219999999996</v>
      </c>
      <c r="W55" s="70">
        <v>0.99898326000000004</v>
      </c>
      <c r="X55" s="70">
        <v>0.9987838</v>
      </c>
      <c r="Y55" s="70">
        <v>0.99853027000000005</v>
      </c>
      <c r="Z55" s="70">
        <v>0.99822664000000005</v>
      </c>
      <c r="AA55" s="71">
        <v>0.99787930000000002</v>
      </c>
      <c r="AB55" s="71">
        <v>0.99750817000000003</v>
      </c>
      <c r="AC55" s="71">
        <v>0.99703940000000002</v>
      </c>
      <c r="AD55" s="71">
        <v>0.99653155000000004</v>
      </c>
      <c r="AE55" s="71">
        <v>0.99599890000000002</v>
      </c>
      <c r="AF55" s="71">
        <v>0.99545030000000001</v>
      </c>
      <c r="AG55" s="71">
        <v>0.99489530000000004</v>
      </c>
      <c r="AH55" s="71">
        <v>0.99434440000000002</v>
      </c>
      <c r="AI55" s="71">
        <v>0.99377930000000003</v>
      </c>
      <c r="AJ55" s="71">
        <v>0.99336630000000004</v>
      </c>
      <c r="AK55" s="71">
        <v>0.99314389999999997</v>
      </c>
      <c r="AL55" s="71">
        <v>0.99326956</v>
      </c>
      <c r="AM55" s="71">
        <v>0.99364554999999999</v>
      </c>
      <c r="AN55" s="71">
        <v>0.99450994000000004</v>
      </c>
      <c r="AO55" s="71">
        <v>0.99603843999999997</v>
      </c>
      <c r="AP55" s="71">
        <v>0.99838859999999996</v>
      </c>
      <c r="AQ55" s="71">
        <v>1.0015769000000001</v>
      </c>
      <c r="AR55" s="71">
        <v>1.0048496</v>
      </c>
      <c r="AS55" s="71">
        <v>1.0045545</v>
      </c>
      <c r="AT55" s="72">
        <v>0.99891304999999997</v>
      </c>
      <c r="AU55" s="72">
        <v>0.99712646000000005</v>
      </c>
      <c r="AV55" s="72">
        <v>0.99649763000000002</v>
      </c>
      <c r="AW55" s="72">
        <v>0.99628380000000005</v>
      </c>
      <c r="AX55" s="72">
        <v>0.99638110000000002</v>
      </c>
      <c r="AY55" s="72">
        <v>0.99666977000000001</v>
      </c>
      <c r="AZ55" s="72">
        <v>0.99710834000000004</v>
      </c>
      <c r="BA55" s="72">
        <v>0.99761884999999995</v>
      </c>
      <c r="BB55" s="72">
        <v>0.99811229999999995</v>
      </c>
      <c r="BC55" s="72">
        <v>0.9985077</v>
      </c>
      <c r="BD55" s="72">
        <v>0.99874585999999999</v>
      </c>
      <c r="BE55" s="72">
        <v>0.99879709999999999</v>
      </c>
      <c r="BF55" s="72">
        <v>0.99868210000000002</v>
      </c>
      <c r="BG55" s="72">
        <v>0.99840266</v>
      </c>
      <c r="BH55" s="72">
        <v>0.99800270000000002</v>
      </c>
      <c r="BI55" s="72">
        <v>0.99752160000000001</v>
      </c>
      <c r="BJ55" s="72">
        <v>0.99700074999999999</v>
      </c>
      <c r="BK55" s="72">
        <v>0.99647933</v>
      </c>
      <c r="BL55" s="72">
        <v>0.99599325999999999</v>
      </c>
      <c r="BM55" s="72">
        <v>0.99557554999999998</v>
      </c>
      <c r="BN55" s="72">
        <v>0.9952529</v>
      </c>
      <c r="BO55" s="72">
        <v>0.99504820000000005</v>
      </c>
      <c r="BP55" s="72">
        <v>0.99497723999999999</v>
      </c>
      <c r="BQ55" s="72">
        <v>0.99504422999999997</v>
      </c>
      <c r="BR55" s="72">
        <v>0.99528026999999997</v>
      </c>
      <c r="BS55" s="72">
        <v>0.99566792999999998</v>
      </c>
      <c r="BT55" s="72">
        <v>0.99618289999999998</v>
      </c>
      <c r="BU55" s="72">
        <v>0.99674094000000002</v>
      </c>
      <c r="BV55" s="72">
        <v>0.99739929999999999</v>
      </c>
      <c r="BW55" s="72">
        <v>0.99807889999999999</v>
      </c>
      <c r="BX55" s="72">
        <v>0.99872720000000004</v>
      </c>
      <c r="BY55" s="72">
        <v>0.99927180000000004</v>
      </c>
      <c r="BZ55" s="72">
        <v>0.99963749999999996</v>
      </c>
      <c r="CA55" s="72">
        <v>0.99972450000000002</v>
      </c>
      <c r="CB55" s="72">
        <v>0.99950457000000004</v>
      </c>
      <c r="CC55" s="72">
        <v>0.99887210000000004</v>
      </c>
      <c r="CD55" s="72">
        <v>0.99781410000000004</v>
      </c>
      <c r="CE55" s="72">
        <v>0.99692970000000003</v>
      </c>
      <c r="CF55" s="72">
        <v>0.99812440000000002</v>
      </c>
      <c r="CG55" s="72">
        <v>0.99802930000000001</v>
      </c>
      <c r="CH55" s="72">
        <v>0.99786602999999996</v>
      </c>
      <c r="CI55" s="72">
        <v>0.99498695000000004</v>
      </c>
      <c r="CJ55" s="72">
        <v>0.99370539999999996</v>
      </c>
      <c r="CK55" s="72">
        <v>0.99315065000000002</v>
      </c>
      <c r="CL55" s="72">
        <v>0.99321866000000003</v>
      </c>
      <c r="CM55" s="72">
        <v>0.99379355000000003</v>
      </c>
      <c r="CN55" s="72">
        <v>0.99481109999999995</v>
      </c>
      <c r="CO55" s="72">
        <v>0.99603819999999998</v>
      </c>
      <c r="CP55" s="72">
        <v>0.99723130000000004</v>
      </c>
      <c r="CQ55" s="72">
        <v>0.9981757</v>
      </c>
      <c r="CR55" s="72">
        <v>0.99871670000000001</v>
      </c>
      <c r="CS55" s="72">
        <v>0.9988958</v>
      </c>
      <c r="CT55" s="72">
        <v>0.99878049999999996</v>
      </c>
      <c r="CU55" s="72">
        <v>0.99855360000000004</v>
      </c>
      <c r="CV55" s="72">
        <v>0.99826676000000003</v>
      </c>
      <c r="CW55" s="72">
        <v>0.997973</v>
      </c>
      <c r="CX55" s="72">
        <v>0.99772470000000002</v>
      </c>
      <c r="CY55" s="72">
        <v>0.99751716999999995</v>
      </c>
      <c r="CZ55" s="72">
        <v>0.99736184000000006</v>
      </c>
      <c r="DA55" s="72">
        <v>0.99726550000000003</v>
      </c>
      <c r="DB55" s="72">
        <v>0.99723079999999997</v>
      </c>
      <c r="DC55" s="72">
        <v>0.99724203</v>
      </c>
      <c r="DD55" s="72">
        <v>0.99727220000000005</v>
      </c>
      <c r="DE55" s="72">
        <v>0.99753970000000003</v>
      </c>
      <c r="DF55" s="72">
        <v>0.99778575000000003</v>
      </c>
      <c r="DG55" s="72">
        <v>0.99786525999999998</v>
      </c>
      <c r="DH55" s="72">
        <v>0.99807190000000001</v>
      </c>
      <c r="DI55" s="72">
        <v>0.99828357000000001</v>
      </c>
      <c r="DJ55" s="72">
        <v>0.99843890000000002</v>
      </c>
      <c r="DK55" s="72">
        <v>0.99847660000000005</v>
      </c>
      <c r="DL55" s="72">
        <v>0.99835414</v>
      </c>
      <c r="DM55" s="72">
        <v>0.99794930000000004</v>
      </c>
      <c r="DN55" s="72">
        <v>0.99717219999999995</v>
      </c>
      <c r="DO55" s="72">
        <v>0.99592846999999995</v>
      </c>
      <c r="DP55" s="72">
        <v>0.99420050000000004</v>
      </c>
      <c r="DQ55" s="72">
        <v>0.99208569999999996</v>
      </c>
      <c r="DR55" s="72">
        <v>0.9896739</v>
      </c>
      <c r="DS55" s="72">
        <v>0.98687840000000004</v>
      </c>
      <c r="DT55" s="72">
        <v>0.98235326999999995</v>
      </c>
      <c r="DU55" s="72">
        <v>0.98303925999999997</v>
      </c>
      <c r="DV55" s="72">
        <v>0.99782550000000003</v>
      </c>
      <c r="DW55" s="72">
        <v>0.99498109999999995</v>
      </c>
      <c r="DX55" s="72">
        <v>0.99499433999999998</v>
      </c>
      <c r="DY55" s="72">
        <v>0.99578624999999998</v>
      </c>
      <c r="DZ55" s="72">
        <v>0.99729263999999995</v>
      </c>
      <c r="EA55" s="72">
        <v>0.99932960000000004</v>
      </c>
      <c r="EB55" s="72">
        <v>1.0014194000000001</v>
      </c>
      <c r="EC55" s="72">
        <v>1.0037358000000001</v>
      </c>
      <c r="ED55" s="72">
        <v>1.0054635000000001</v>
      </c>
      <c r="EE55" s="72">
        <v>1.0059419000000001</v>
      </c>
      <c r="EF55" s="72">
        <v>1.0058800000000001</v>
      </c>
      <c r="EG55" s="72">
        <v>1.0057689000000001</v>
      </c>
      <c r="EH55" s="72">
        <v>1.0057210999999999</v>
      </c>
      <c r="EI55" s="72">
        <v>1.0057932000000001</v>
      </c>
      <c r="EJ55" s="72">
        <v>1.0059602999999999</v>
      </c>
      <c r="EK55" s="72">
        <v>1.0061762000000001</v>
      </c>
      <c r="EL55" s="72">
        <v>1.0063747999999999</v>
      </c>
      <c r="EM55" s="72">
        <v>1.0065241</v>
      </c>
      <c r="EN55" s="72">
        <v>1.0065864</v>
      </c>
      <c r="EO55" s="72">
        <v>1.006548</v>
      </c>
      <c r="EP55" s="72">
        <v>1.0063812000000001</v>
      </c>
      <c r="EQ55" s="72">
        <v>1.0060686000000001</v>
      </c>
      <c r="ER55" s="72">
        <v>1.0056754000000001</v>
      </c>
      <c r="ES55" s="72">
        <v>1.0050572</v>
      </c>
      <c r="ET55" s="72">
        <v>1.0043964000000001</v>
      </c>
      <c r="EU55" s="72">
        <v>1.0036662999999999</v>
      </c>
      <c r="EV55" s="72">
        <v>1.0029025</v>
      </c>
      <c r="EW55" s="72">
        <v>1.0021415</v>
      </c>
      <c r="EX55" s="72">
        <v>1.0014118999999999</v>
      </c>
      <c r="EY55" s="72">
        <v>1.0007246000000001</v>
      </c>
      <c r="EZ55" s="72">
        <v>1.0000521</v>
      </c>
      <c r="FA55" s="72">
        <v>0.99929469999999998</v>
      </c>
      <c r="FB55" s="72">
        <v>0.99818253999999995</v>
      </c>
      <c r="FC55" s="72">
        <v>0.99619009999999997</v>
      </c>
      <c r="FD55" s="72">
        <v>0.99318194000000004</v>
      </c>
      <c r="FE55" s="72">
        <v>0.98991260000000003</v>
      </c>
      <c r="FF55" s="72">
        <v>0.98676280000000005</v>
      </c>
      <c r="FG55" s="72">
        <v>0.98389230000000005</v>
      </c>
      <c r="FH55" s="72">
        <v>0.98166995999999995</v>
      </c>
      <c r="FI55" s="72">
        <v>0.98208284000000001</v>
      </c>
      <c r="FJ55" s="72">
        <v>1.0008140999999999</v>
      </c>
      <c r="FK55" s="72">
        <v>1.0005263</v>
      </c>
      <c r="FL55" s="72">
        <v>1.0024394999999999</v>
      </c>
      <c r="FM55" s="72">
        <v>1.0048995000000001</v>
      </c>
      <c r="FN55" s="72">
        <v>1.0069094000000001</v>
      </c>
      <c r="FO55" s="72">
        <v>1.0066086000000001</v>
      </c>
      <c r="FP55" s="72">
        <v>1.0041062000000001</v>
      </c>
      <c r="FQ55" s="72">
        <v>1.0065472</v>
      </c>
      <c r="FR55" s="72">
        <v>1.0058594999999999</v>
      </c>
      <c r="FS55" s="72">
        <v>1.0056404999999999</v>
      </c>
      <c r="FT55" s="72">
        <v>1.0057769000000001</v>
      </c>
      <c r="FU55" s="72">
        <v>1.0060244</v>
      </c>
      <c r="FV55" s="72">
        <v>1.0062549000000001</v>
      </c>
      <c r="FW55" s="72">
        <v>1.0063994999999999</v>
      </c>
      <c r="FX55" s="72">
        <v>1.0064265999999999</v>
      </c>
      <c r="FY55" s="72">
        <v>1.0063533</v>
      </c>
      <c r="FZ55" s="72">
        <v>1.0061802</v>
      </c>
      <c r="GA55" s="72">
        <v>1.0057472999999999</v>
      </c>
      <c r="GB55" s="72">
        <v>1.0052464000000001</v>
      </c>
      <c r="GC55" s="72">
        <v>1.0049016</v>
      </c>
      <c r="GD55" s="72">
        <v>1.0042952000000001</v>
      </c>
      <c r="GE55" s="72">
        <v>1.0035797</v>
      </c>
      <c r="GF55" s="72">
        <v>1.0027505999999999</v>
      </c>
      <c r="GG55" s="72">
        <v>1.0018028000000001</v>
      </c>
      <c r="GH55" s="72">
        <v>1.0007410999999999</v>
      </c>
      <c r="GI55" s="72">
        <v>0.99957715999999996</v>
      </c>
      <c r="GJ55" s="72">
        <v>0.99834126000000001</v>
      </c>
      <c r="GK55" s="72">
        <v>0.99709179999999997</v>
      </c>
      <c r="GL55" s="72">
        <v>0.99593149999999997</v>
      </c>
      <c r="GM55" s="72">
        <v>0.99502559999999995</v>
      </c>
      <c r="GN55" s="72">
        <v>0.99461920000000004</v>
      </c>
      <c r="GO55" s="72">
        <v>0.99495449999999996</v>
      </c>
      <c r="GP55" s="72">
        <v>0.99593960000000004</v>
      </c>
      <c r="GQ55" s="72">
        <v>0.99385964999999998</v>
      </c>
      <c r="GR55" s="72">
        <v>0.99414139999999995</v>
      </c>
      <c r="GS55" s="72">
        <v>0.99515379999999998</v>
      </c>
      <c r="GT55" s="72">
        <v>0.99569934999999998</v>
      </c>
      <c r="GU55" s="72">
        <v>0.99510896000000004</v>
      </c>
      <c r="GV55" s="72">
        <v>0.99336550000000001</v>
      </c>
      <c r="GW55" s="72">
        <v>0.99246436000000005</v>
      </c>
      <c r="GX55" s="72">
        <v>1.009906</v>
      </c>
      <c r="GY55" s="72">
        <v>1.0147261999999999</v>
      </c>
      <c r="GZ55" s="72">
        <v>1.0171722000000001</v>
      </c>
      <c r="HA55" s="72">
        <v>1.0181838000000001</v>
      </c>
      <c r="HB55" s="72">
        <v>1.0163879</v>
      </c>
      <c r="HC55" s="72">
        <v>1.0070064999999999</v>
      </c>
      <c r="HD55" s="72">
        <v>0.9883923</v>
      </c>
      <c r="HE55" s="72">
        <v>1.0009162</v>
      </c>
      <c r="HF55" s="72">
        <v>1.0042523000000001</v>
      </c>
      <c r="HG55" s="72">
        <v>1.004885</v>
      </c>
      <c r="HH55" s="72">
        <v>1.0046029999999999</v>
      </c>
      <c r="HI55" s="72">
        <v>1.0038692</v>
      </c>
      <c r="HJ55" s="72">
        <v>1.0027956</v>
      </c>
      <c r="HK55" s="72">
        <v>1.0014571999999999</v>
      </c>
      <c r="HL55" s="72">
        <v>0.99987674000000004</v>
      </c>
      <c r="HM55" s="72">
        <v>0.99807489999999999</v>
      </c>
      <c r="HN55" s="72">
        <v>0.99600816000000003</v>
      </c>
      <c r="HO55" s="72">
        <v>0.99381070000000005</v>
      </c>
      <c r="HP55" s="72">
        <v>0.99152560000000001</v>
      </c>
      <c r="HQ55" s="72">
        <v>0.98924666999999999</v>
      </c>
      <c r="HR55" s="72">
        <v>0.98685080000000003</v>
      </c>
      <c r="HS55" s="72">
        <v>0.98440015000000003</v>
      </c>
      <c r="HT55" s="72">
        <v>0.98193850000000005</v>
      </c>
      <c r="HU55" s="72">
        <v>0.97953179999999995</v>
      </c>
      <c r="HV55" s="72">
        <v>0.97727019999999998</v>
      </c>
      <c r="HW55" s="72">
        <v>0.97528552999999996</v>
      </c>
      <c r="HX55" s="72">
        <v>0.97377060000000004</v>
      </c>
      <c r="HY55" s="72">
        <v>0.97300399999999998</v>
      </c>
      <c r="HZ55" s="72">
        <v>0.97340349999999998</v>
      </c>
      <c r="IA55" s="72">
        <v>0.97563359999999999</v>
      </c>
      <c r="IB55" s="72">
        <v>0.98085049999999996</v>
      </c>
      <c r="IC55" s="72">
        <v>0.99131130000000001</v>
      </c>
      <c r="ID55" s="72">
        <v>1.0121171</v>
      </c>
      <c r="IE55" s="72">
        <v>0.99807630000000003</v>
      </c>
      <c r="IF55" s="72">
        <v>0.99075360000000001</v>
      </c>
      <c r="IG55" s="72">
        <v>0.98783900000000002</v>
      </c>
      <c r="IH55" s="72">
        <v>0.98744980000000004</v>
      </c>
      <c r="II55" s="72">
        <v>0.98780566000000003</v>
      </c>
      <c r="IJ55" s="72">
        <v>0.98766310000000002</v>
      </c>
      <c r="IK55" s="72">
        <v>0.98877716000000004</v>
      </c>
      <c r="IL55" s="72">
        <v>1.013279</v>
      </c>
      <c r="IM55" s="72">
        <v>1.0219529999999999</v>
      </c>
      <c r="IN55" s="72">
        <v>1.0245384</v>
      </c>
      <c r="IO55" s="72">
        <v>1.0233474</v>
      </c>
      <c r="IP55" s="72">
        <v>1.0168630999999999</v>
      </c>
      <c r="IQ55" s="72">
        <v>1.0036052</v>
      </c>
      <c r="IR55" s="72">
        <v>0.99107219999999996</v>
      </c>
      <c r="IS55" s="72">
        <v>0.99587095000000003</v>
      </c>
      <c r="IT55" s="72">
        <v>0.99744546000000001</v>
      </c>
      <c r="IU55" s="72">
        <v>0.99675069999999999</v>
      </c>
      <c r="IV55" s="72">
        <v>0.99479556000000002</v>
      </c>
      <c r="IW55" s="72">
        <v>0.99216174999999995</v>
      </c>
      <c r="IX55" s="72">
        <v>0.98914290000000005</v>
      </c>
      <c r="IY55" s="72">
        <v>0.98589735999999994</v>
      </c>
      <c r="IZ55" s="72">
        <v>0.98249196999999999</v>
      </c>
      <c r="JA55" s="72">
        <v>0.97895120000000002</v>
      </c>
      <c r="JB55" s="72">
        <v>0.97529860000000002</v>
      </c>
      <c r="JC55" s="72">
        <v>0.97156359999999997</v>
      </c>
      <c r="JD55" s="72">
        <v>0.96778476000000002</v>
      </c>
      <c r="JE55" s="72">
        <v>0.96401150000000002</v>
      </c>
      <c r="JF55" s="72">
        <v>0.9602349</v>
      </c>
      <c r="JG55" s="72">
        <v>0.95649419999999996</v>
      </c>
      <c r="JH55" s="72">
        <v>0.95285416000000001</v>
      </c>
      <c r="JI55" s="72">
        <v>0.94941370000000003</v>
      </c>
      <c r="JJ55" s="72">
        <v>0.94632559999999999</v>
      </c>
      <c r="JK55" s="72">
        <v>0.94382083000000006</v>
      </c>
      <c r="JL55" s="72">
        <v>0.94223009999999996</v>
      </c>
      <c r="JM55" s="72">
        <v>0.9420326</v>
      </c>
      <c r="JN55" s="72">
        <v>0.94394255000000005</v>
      </c>
      <c r="JO55" s="72">
        <v>0.94907456999999995</v>
      </c>
      <c r="JP55" s="72">
        <v>0.95940740000000002</v>
      </c>
      <c r="JQ55" s="72">
        <v>0.97912529999999998</v>
      </c>
      <c r="JR55" s="72">
        <v>1.0221505</v>
      </c>
      <c r="JS55" s="72">
        <v>1.0167046</v>
      </c>
      <c r="JT55" s="72">
        <v>1.0098457000000001</v>
      </c>
      <c r="JU55" s="72">
        <v>1.0056320000000001</v>
      </c>
      <c r="JV55" s="72">
        <v>1.0036099999999999</v>
      </c>
      <c r="JW55" s="72">
        <v>1.0029288999999999</v>
      </c>
      <c r="JX55" s="72">
        <v>1.0023359999999999</v>
      </c>
      <c r="JY55" s="72">
        <v>1.0026466000000001</v>
      </c>
      <c r="JZ55" s="72">
        <v>1.0099663999999999</v>
      </c>
      <c r="KA55" s="72">
        <v>1.0187408</v>
      </c>
      <c r="KB55" s="72">
        <v>1.0224688</v>
      </c>
      <c r="KC55" s="72">
        <v>1.0243747000000001</v>
      </c>
      <c r="KD55" s="72">
        <v>1.023836</v>
      </c>
      <c r="KE55" s="72">
        <v>1.0171857</v>
      </c>
      <c r="KF55" s="72">
        <v>0.99247043999999995</v>
      </c>
      <c r="KG55" s="72">
        <v>0.99393635999999996</v>
      </c>
      <c r="KH55" s="72">
        <v>0.9935003</v>
      </c>
      <c r="KI55" s="72">
        <v>0.99133163999999996</v>
      </c>
      <c r="KJ55" s="72">
        <v>0.98802230000000002</v>
      </c>
      <c r="KK55" s="72">
        <v>0.98404510000000001</v>
      </c>
      <c r="KL55" s="72">
        <v>0.97973540000000003</v>
      </c>
      <c r="KM55" s="72">
        <v>0.97527474000000003</v>
      </c>
      <c r="KN55" s="72">
        <v>0.97076076</v>
      </c>
      <c r="KO55" s="72">
        <v>0.96622527000000002</v>
      </c>
      <c r="KP55" s="72">
        <v>0.96168869999999995</v>
      </c>
      <c r="KQ55" s="72">
        <v>0.95714915</v>
      </c>
      <c r="KR55" s="72">
        <v>0.95263010000000004</v>
      </c>
      <c r="KS55" s="72">
        <v>0.94816520000000004</v>
      </c>
      <c r="KT55" s="72">
        <v>0.94381309999999996</v>
      </c>
      <c r="KU55" s="72">
        <v>0.93959859999999995</v>
      </c>
      <c r="KV55" s="72">
        <v>0.93558406999999999</v>
      </c>
      <c r="KW55" s="72">
        <v>0.93188285999999998</v>
      </c>
      <c r="KX55" s="72">
        <v>0.92867420000000001</v>
      </c>
      <c r="KY55" s="72">
        <v>0.92622300000000002</v>
      </c>
      <c r="KZ55" s="72">
        <v>0.92490035000000004</v>
      </c>
      <c r="LA55" s="72">
        <v>0.92521549999999997</v>
      </c>
      <c r="LB55" s="72">
        <v>0.9278921</v>
      </c>
      <c r="LC55" s="72">
        <v>0.93385273000000002</v>
      </c>
      <c r="LD55" s="72">
        <v>0.94433719999999999</v>
      </c>
      <c r="LE55" s="72">
        <v>0.96107529999999997</v>
      </c>
      <c r="LF55" s="72">
        <v>0.98993989999999998</v>
      </c>
      <c r="LG55" s="72">
        <v>1.0226891</v>
      </c>
      <c r="LH55" s="72">
        <v>1.0370896999999999</v>
      </c>
      <c r="LI55" s="72">
        <v>1.0422834000000001</v>
      </c>
      <c r="LJ55" s="72">
        <v>1.0422195000000001</v>
      </c>
      <c r="LK55" s="72">
        <v>1.0401096000000001</v>
      </c>
      <c r="LL55" s="72">
        <v>1.0356588</v>
      </c>
      <c r="LM55" s="72">
        <v>1.0275288</v>
      </c>
      <c r="LN55" s="72">
        <v>1.0071665999999999</v>
      </c>
      <c r="LO55" s="72">
        <v>1.0148672000000001</v>
      </c>
      <c r="LP55" s="72">
        <v>1.0192977000000001</v>
      </c>
      <c r="LQ55" s="72">
        <v>1.0236148</v>
      </c>
      <c r="LR55" s="72">
        <v>1.0269161</v>
      </c>
      <c r="LS55" s="72">
        <v>1.0246358</v>
      </c>
      <c r="LT55" s="72">
        <v>0.994367</v>
      </c>
      <c r="LU55" s="72">
        <v>0.99542487000000002</v>
      </c>
      <c r="LV55" s="72">
        <v>0.99421733999999995</v>
      </c>
      <c r="LW55" s="72">
        <v>0.99146840000000003</v>
      </c>
      <c r="LX55" s="72">
        <v>0.98781439999999998</v>
      </c>
      <c r="LY55" s="72">
        <v>0.98355526000000004</v>
      </c>
      <c r="LZ55" s="72">
        <v>0.97904679999999999</v>
      </c>
      <c r="MA55" s="72">
        <v>0.97447585999999997</v>
      </c>
      <c r="MB55" s="72">
        <v>0.96993107000000001</v>
      </c>
      <c r="MC55" s="72">
        <v>0.96545625000000002</v>
      </c>
      <c r="MD55" s="72">
        <v>0.96105810000000003</v>
      </c>
      <c r="ME55" s="72">
        <v>0.95673907000000002</v>
      </c>
      <c r="MF55" s="72">
        <v>0.95248350000000004</v>
      </c>
      <c r="MG55" s="72">
        <v>0.94820713999999995</v>
      </c>
      <c r="MH55" s="72">
        <v>0.94420890000000002</v>
      </c>
      <c r="MI55" s="72">
        <v>0.94041543999999999</v>
      </c>
      <c r="MJ55" s="72">
        <v>0.93686930000000002</v>
      </c>
      <c r="MK55" s="72">
        <v>0.93366819999999995</v>
      </c>
      <c r="ML55" s="72">
        <v>0.93097569999999996</v>
      </c>
      <c r="MM55" s="72">
        <v>0.92902499999999999</v>
      </c>
      <c r="MN55" s="72">
        <v>0.92812395000000003</v>
      </c>
      <c r="MO55" s="72">
        <v>0.92863023</v>
      </c>
      <c r="MP55" s="72">
        <v>0.93112930000000005</v>
      </c>
      <c r="MQ55" s="72">
        <v>0.93602050000000003</v>
      </c>
      <c r="MR55" s="72">
        <v>0.94329405</v>
      </c>
      <c r="MS55" s="72">
        <v>0.95122384999999998</v>
      </c>
      <c r="MT55" s="72">
        <v>0.95428760000000001</v>
      </c>
      <c r="MU55" s="72">
        <v>0.99631219999999998</v>
      </c>
      <c r="MV55" s="72">
        <v>1.0197318</v>
      </c>
      <c r="MW55" s="72">
        <v>1.030375</v>
      </c>
      <c r="MX55" s="72">
        <v>1.0346295000000001</v>
      </c>
      <c r="MY55" s="72">
        <v>1.0358657</v>
      </c>
      <c r="MZ55" s="72">
        <v>1.0346306999999999</v>
      </c>
      <c r="NA55" s="72">
        <v>1.0273546</v>
      </c>
      <c r="NB55" s="72">
        <v>1.0026145</v>
      </c>
      <c r="NC55" s="72">
        <v>1.0071739</v>
      </c>
      <c r="ND55" s="72">
        <v>1.0109828000000001</v>
      </c>
      <c r="NE55" s="72">
        <v>1.0163127000000001</v>
      </c>
      <c r="NF55" s="72">
        <v>1.0231958999999999</v>
      </c>
      <c r="NG55" s="72">
        <v>1.0244986</v>
      </c>
      <c r="NH55" s="72">
        <v>1.000181</v>
      </c>
      <c r="NI55" s="72">
        <v>1.0016779</v>
      </c>
      <c r="NJ55" s="72">
        <v>1.0003605</v>
      </c>
      <c r="NK55" s="72">
        <v>0.99788460000000001</v>
      </c>
      <c r="NL55" s="72">
        <v>0.99474130000000005</v>
      </c>
      <c r="NM55" s="72">
        <v>0.99130980000000002</v>
      </c>
      <c r="NN55" s="72">
        <v>0.98774063999999995</v>
      </c>
      <c r="NO55" s="72">
        <v>0.98415684999999997</v>
      </c>
      <c r="NP55" s="72">
        <v>0.98063359999999999</v>
      </c>
      <c r="NQ55" s="72">
        <v>0.97721939999999996</v>
      </c>
      <c r="NR55" s="72">
        <v>0.97392785999999998</v>
      </c>
      <c r="NS55" s="72">
        <v>0.97077610000000003</v>
      </c>
      <c r="NT55" s="72">
        <v>0.96778090000000005</v>
      </c>
      <c r="NU55" s="72">
        <v>0.96504610000000002</v>
      </c>
      <c r="NV55" s="72">
        <v>0.96236162999999997</v>
      </c>
      <c r="NW55" s="72">
        <v>0.95983640000000003</v>
      </c>
      <c r="NX55" s="72">
        <v>0.95752619999999999</v>
      </c>
      <c r="NY55" s="72">
        <v>0.95549490000000004</v>
      </c>
      <c r="NZ55" s="72">
        <v>0.95384899999999995</v>
      </c>
      <c r="OA55" s="72">
        <v>0.95274250000000005</v>
      </c>
      <c r="OB55" s="72">
        <v>0.95238524999999996</v>
      </c>
      <c r="OC55" s="72">
        <v>0.95270719999999998</v>
      </c>
      <c r="OD55" s="72">
        <v>0.95437490000000003</v>
      </c>
      <c r="OE55" s="72">
        <v>0.9572716</v>
      </c>
      <c r="OF55" s="72">
        <v>0.96081894999999995</v>
      </c>
      <c r="OG55" s="72">
        <v>0.96299005000000004</v>
      </c>
      <c r="OH55" s="72">
        <v>0.95770759999999999</v>
      </c>
      <c r="OI55" s="72">
        <v>0.98685259999999997</v>
      </c>
      <c r="OJ55" s="72">
        <v>0.99345830000000002</v>
      </c>
      <c r="OK55" s="72">
        <v>0.99209590000000003</v>
      </c>
      <c r="OL55" s="72">
        <v>0.99061900000000003</v>
      </c>
      <c r="OM55" s="72">
        <v>0.99083816999999996</v>
      </c>
      <c r="ON55" s="72">
        <v>0.99192535999999998</v>
      </c>
      <c r="OO55" s="72">
        <v>0.99361169999999999</v>
      </c>
      <c r="OP55" s="72">
        <v>0.99458650000000004</v>
      </c>
      <c r="OQ55" s="72">
        <v>0.99463630000000003</v>
      </c>
      <c r="OR55" s="72">
        <v>0.99732279999999995</v>
      </c>
      <c r="OS55" s="72">
        <v>1.0013396999999999</v>
      </c>
      <c r="OT55" s="72">
        <v>1.0065329000000001</v>
      </c>
      <c r="OU55" s="72">
        <v>1.0123637000000001</v>
      </c>
      <c r="OV55" s="72">
        <v>1.0100153999999999</v>
      </c>
      <c r="OW55" s="72">
        <v>1.0084362</v>
      </c>
      <c r="OX55" s="72">
        <v>1.0068128000000001</v>
      </c>
      <c r="OY55" s="72">
        <v>1.0050066</v>
      </c>
      <c r="OZ55" s="72">
        <v>1.0030053000000001</v>
      </c>
      <c r="PA55" s="72">
        <v>1.0008280000000001</v>
      </c>
      <c r="PB55" s="72">
        <v>0.99856347000000001</v>
      </c>
      <c r="PC55" s="72">
        <v>0.99630810000000003</v>
      </c>
      <c r="PD55" s="72">
        <v>0.99411994000000004</v>
      </c>
      <c r="PE55" s="72">
        <v>0.99203819999999998</v>
      </c>
      <c r="PF55" s="72">
        <v>0.9900833</v>
      </c>
      <c r="PG55" s="72">
        <v>0.98826340000000001</v>
      </c>
      <c r="PH55" s="72">
        <v>0.98657919999999999</v>
      </c>
      <c r="PI55" s="72">
        <v>0.98502880000000004</v>
      </c>
      <c r="PJ55" s="72">
        <v>0.98360440000000005</v>
      </c>
      <c r="PK55" s="72">
        <v>0.98230499999999998</v>
      </c>
      <c r="PL55" s="72">
        <v>0.98113919999999999</v>
      </c>
      <c r="PM55" s="72">
        <v>0.98012847000000003</v>
      </c>
      <c r="PN55" s="72">
        <v>0.97931314000000003</v>
      </c>
      <c r="PO55" s="72">
        <v>0.97876673999999997</v>
      </c>
      <c r="PP55" s="72">
        <v>0.97884554000000001</v>
      </c>
      <c r="PQ55" s="72">
        <v>0.97851710000000003</v>
      </c>
      <c r="PR55" s="72">
        <v>0.97934429999999995</v>
      </c>
      <c r="PS55" s="72">
        <v>0.9806996</v>
      </c>
      <c r="PT55" s="72">
        <v>0.98244960000000003</v>
      </c>
      <c r="PU55" s="72">
        <v>0.98316663999999998</v>
      </c>
      <c r="PV55" s="72">
        <v>0.97859700000000005</v>
      </c>
      <c r="PW55" s="72">
        <v>0.97838484999999997</v>
      </c>
      <c r="PX55" s="72">
        <v>0.97959909999999994</v>
      </c>
      <c r="PY55" s="72">
        <v>0.98166244999999996</v>
      </c>
      <c r="PZ55" s="72">
        <v>0.98358005000000004</v>
      </c>
      <c r="QA55" s="72">
        <v>0.9849388</v>
      </c>
      <c r="QB55" s="72">
        <v>0.98581609999999997</v>
      </c>
      <c r="QC55" s="72">
        <v>0.98608183999999999</v>
      </c>
      <c r="QD55" s="72">
        <v>0.99244069999999995</v>
      </c>
      <c r="QE55" s="72">
        <v>0.9872784</v>
      </c>
      <c r="QF55" s="72">
        <v>0.98588399999999998</v>
      </c>
      <c r="QG55" s="72">
        <v>0.98684954999999996</v>
      </c>
      <c r="QH55" s="72">
        <v>0.98928046000000003</v>
      </c>
      <c r="QI55" s="72">
        <v>0.9924463</v>
      </c>
      <c r="QJ55" s="72">
        <v>0.99559759999999997</v>
      </c>
      <c r="QK55" s="72">
        <v>0.99800820000000001</v>
      </c>
      <c r="QL55" s="72">
        <v>0.99985630000000003</v>
      </c>
      <c r="QM55" s="72">
        <v>1.0012171000000001</v>
      </c>
      <c r="QN55" s="72">
        <v>1.0021036999999999</v>
      </c>
      <c r="QO55" s="72">
        <v>1.0025531999999999</v>
      </c>
      <c r="QP55" s="72">
        <v>1.0025287000000001</v>
      </c>
      <c r="QQ55" s="72">
        <v>1.0021944</v>
      </c>
      <c r="QR55" s="72">
        <v>1.0014969</v>
      </c>
      <c r="QS55" s="72">
        <v>1.0005584000000001</v>
      </c>
      <c r="QT55" s="72">
        <v>0.99947673000000004</v>
      </c>
      <c r="QU55" s="72">
        <v>0.99834186000000003</v>
      </c>
      <c r="QV55" s="72">
        <v>0.99723249999999997</v>
      </c>
      <c r="QW55" s="72">
        <v>0.99621320000000002</v>
      </c>
      <c r="QX55" s="72">
        <v>0.99533516</v>
      </c>
      <c r="QY55" s="72">
        <v>0.99463206999999998</v>
      </c>
      <c r="QZ55" s="72">
        <v>0.99412142999999997</v>
      </c>
      <c r="RA55" s="72">
        <v>0.99380460000000004</v>
      </c>
      <c r="RB55" s="72">
        <v>0.99366129999999997</v>
      </c>
      <c r="RC55" s="72">
        <v>0.99370840000000005</v>
      </c>
      <c r="RD55" s="72">
        <v>0.99391322999999998</v>
      </c>
      <c r="RE55" s="72">
        <v>0.99379795999999998</v>
      </c>
      <c r="RF55" s="72">
        <v>0.99363829999999997</v>
      </c>
      <c r="RG55" s="72">
        <v>0.99304044000000002</v>
      </c>
      <c r="RH55" s="72">
        <v>0.99167989999999995</v>
      </c>
      <c r="RI55" s="72">
        <v>0.98928784999999997</v>
      </c>
      <c r="RJ55" s="72">
        <v>0.98681074000000002</v>
      </c>
      <c r="RK55" s="72">
        <v>0.98499804999999996</v>
      </c>
      <c r="RL55" s="72">
        <v>0.98399449999999999</v>
      </c>
      <c r="RM55" s="72">
        <v>0.98369169999999995</v>
      </c>
      <c r="RN55" s="72">
        <v>0.98385679999999998</v>
      </c>
      <c r="RO55" s="72">
        <v>0.98426837</v>
      </c>
      <c r="RP55" s="72">
        <v>0.9847958</v>
      </c>
      <c r="RQ55" s="72">
        <v>0.98480909999999999</v>
      </c>
      <c r="RR55" s="72">
        <v>0.99977004999999997</v>
      </c>
      <c r="RS55" s="72">
        <v>0.99573153000000003</v>
      </c>
      <c r="RT55" s="72">
        <v>0.99287164000000006</v>
      </c>
      <c r="RU55" s="72">
        <v>0.99102610000000002</v>
      </c>
      <c r="RV55" s="72">
        <v>0.99006872999999995</v>
      </c>
      <c r="RW55" s="72">
        <v>0.99000244999999998</v>
      </c>
      <c r="RX55" s="72">
        <v>0.99041020000000002</v>
      </c>
      <c r="RY55" s="72">
        <v>0.99143314000000005</v>
      </c>
      <c r="RZ55" s="72">
        <v>0.9929055</v>
      </c>
      <c r="SA55" s="72">
        <v>0.99472236999999997</v>
      </c>
      <c r="SB55" s="72">
        <v>0.99670179999999997</v>
      </c>
      <c r="SC55" s="72">
        <v>0.9987182</v>
      </c>
      <c r="SD55" s="72">
        <v>1.0005763999999999</v>
      </c>
      <c r="SE55" s="72">
        <v>1.002184</v>
      </c>
      <c r="SF55" s="72">
        <v>1.0035456</v>
      </c>
      <c r="SG55" s="72">
        <v>1.0046234999999999</v>
      </c>
      <c r="SH55" s="72">
        <v>1.0054033</v>
      </c>
      <c r="SI55" s="72">
        <v>1.0058936999999999</v>
      </c>
      <c r="SJ55" s="72">
        <v>1.0061213</v>
      </c>
      <c r="SK55" s="72">
        <v>1.0060974</v>
      </c>
      <c r="SL55" s="72">
        <v>1.0058959999999999</v>
      </c>
      <c r="SM55" s="72">
        <v>1.0055238</v>
      </c>
      <c r="SN55" s="72">
        <v>1.0050094999999999</v>
      </c>
      <c r="SO55" s="72">
        <v>1.0043769</v>
      </c>
      <c r="SP55" s="72">
        <v>1.0036368</v>
      </c>
      <c r="SQ55" s="72">
        <v>1.0027908000000001</v>
      </c>
      <c r="SR55" s="72">
        <v>1.0018286999999999</v>
      </c>
      <c r="SS55" s="72">
        <v>1.0007227999999999</v>
      </c>
      <c r="ST55" s="72">
        <v>0.99948126000000004</v>
      </c>
      <c r="SU55" s="72">
        <v>0.99793242999999998</v>
      </c>
      <c r="SV55" s="72">
        <v>0.99631340000000002</v>
      </c>
      <c r="SW55" s="72">
        <v>0.99451274000000001</v>
      </c>
      <c r="SX55" s="72">
        <v>0.99274635</v>
      </c>
      <c r="SY55" s="72">
        <v>0.99116444999999997</v>
      </c>
      <c r="SZ55" s="72">
        <v>0.98986392999999995</v>
      </c>
      <c r="TA55" s="72">
        <v>0.98887590000000003</v>
      </c>
      <c r="TB55" s="72">
        <v>0.98815529999999996</v>
      </c>
      <c r="TC55" s="72">
        <v>0.98750484000000005</v>
      </c>
      <c r="TD55" s="72">
        <v>0.98602663999999995</v>
      </c>
      <c r="TE55" s="72">
        <v>0.9862052</v>
      </c>
      <c r="TF55" s="72">
        <v>1.0037438999999999</v>
      </c>
      <c r="TG55" s="72">
        <v>1.0016936000000001</v>
      </c>
      <c r="TH55" s="72">
        <v>0.99993259999999995</v>
      </c>
      <c r="TI55" s="72">
        <v>0.99815480000000001</v>
      </c>
      <c r="TJ55" s="72">
        <v>0.99643934000000001</v>
      </c>
      <c r="TK55" s="72">
        <v>0.99490860000000003</v>
      </c>
      <c r="TL55" s="72">
        <v>0.99377380000000004</v>
      </c>
      <c r="TM55" s="72">
        <v>0.99310699999999996</v>
      </c>
      <c r="TN55" s="72">
        <v>0.99292654000000002</v>
      </c>
      <c r="TO55" s="72">
        <v>0.9931662</v>
      </c>
      <c r="TP55" s="72">
        <v>0.99381799999999998</v>
      </c>
      <c r="TQ55" s="72">
        <v>0.99483675000000005</v>
      </c>
      <c r="TR55" s="72">
        <v>0.99614656000000001</v>
      </c>
      <c r="TS55" s="72">
        <v>0.99765086000000003</v>
      </c>
      <c r="TT55" s="72">
        <v>0.99922454000000005</v>
      </c>
      <c r="TU55" s="72">
        <v>1.0007509999999999</v>
      </c>
      <c r="TV55" s="72">
        <v>1.0021538000000001</v>
      </c>
      <c r="TW55" s="72">
        <v>1.0033709</v>
      </c>
      <c r="TX55" s="72">
        <v>1.0043584000000001</v>
      </c>
      <c r="TY55" s="72">
        <v>1.0050846</v>
      </c>
      <c r="TZ55" s="72">
        <v>1.0055337</v>
      </c>
      <c r="UA55" s="72">
        <v>1.0056919</v>
      </c>
      <c r="UB55" s="72">
        <v>1.0055782</v>
      </c>
      <c r="UC55" s="72">
        <v>1.0052213999999999</v>
      </c>
      <c r="UD55" s="72">
        <v>1.004634</v>
      </c>
      <c r="UE55" s="72">
        <v>1.0038365</v>
      </c>
      <c r="UF55" s="72">
        <v>1.0028541</v>
      </c>
      <c r="UG55" s="72">
        <v>1.0017145000000001</v>
      </c>
      <c r="UH55" s="72">
        <v>1.0004470000000001</v>
      </c>
      <c r="UI55" s="72">
        <v>0.99907964000000005</v>
      </c>
      <c r="UJ55" s="72">
        <v>0.99765700000000002</v>
      </c>
      <c r="UK55" s="72">
        <v>0.99623983999999999</v>
      </c>
      <c r="UL55" s="72">
        <v>0.99483089999999996</v>
      </c>
      <c r="UM55" s="72">
        <v>0.99347746000000003</v>
      </c>
      <c r="UN55" s="72">
        <v>0.99224679999999998</v>
      </c>
      <c r="UO55" s="72">
        <v>0.99118209999999995</v>
      </c>
      <c r="UP55" s="72">
        <v>0.99038740000000003</v>
      </c>
      <c r="UQ55" s="72">
        <v>0.99040260000000002</v>
      </c>
      <c r="UR55" s="72">
        <v>0.99202687000000001</v>
      </c>
      <c r="US55" s="72">
        <v>0.99183690000000002</v>
      </c>
      <c r="UT55" s="72">
        <v>1.0048774</v>
      </c>
      <c r="UU55" s="72">
        <v>1.0038377999999999</v>
      </c>
      <c r="UV55" s="72">
        <v>1.0030446</v>
      </c>
      <c r="UW55" s="72">
        <v>1.0020764</v>
      </c>
      <c r="UX55" s="72">
        <v>1.0009162</v>
      </c>
      <c r="UY55" s="72">
        <v>0.99963676999999995</v>
      </c>
      <c r="UZ55" s="72">
        <v>0.99833660000000002</v>
      </c>
      <c r="VA55" s="72">
        <v>0.99711143999999996</v>
      </c>
      <c r="VB55" s="72">
        <v>0.99604356000000005</v>
      </c>
      <c r="VC55" s="72">
        <v>0.99518627000000004</v>
      </c>
      <c r="VD55" s="72">
        <v>0.99460979999999999</v>
      </c>
      <c r="VE55" s="72">
        <v>0.99432843999999998</v>
      </c>
      <c r="VF55" s="72">
        <v>0.99435309999999999</v>
      </c>
      <c r="VG55" s="72">
        <v>0.99458930000000001</v>
      </c>
      <c r="VH55" s="72">
        <v>0.99502860000000004</v>
      </c>
      <c r="VI55" s="72">
        <v>0.99562439999999996</v>
      </c>
      <c r="VJ55" s="72">
        <v>0.99632359999999998</v>
      </c>
      <c r="VK55" s="72">
        <v>0.99706729999999999</v>
      </c>
      <c r="VL55" s="72">
        <v>0.99779885999999995</v>
      </c>
      <c r="VM55" s="72">
        <v>0.99846749999999995</v>
      </c>
      <c r="VN55" s="72">
        <v>0.99903109999999995</v>
      </c>
      <c r="VO55" s="72">
        <v>0.99947070000000005</v>
      </c>
      <c r="VP55" s="72">
        <v>0.99973124000000002</v>
      </c>
      <c r="VQ55" s="72">
        <v>0.99979229999999997</v>
      </c>
      <c r="VR55" s="72">
        <v>0.99966305</v>
      </c>
      <c r="VS55" s="72">
        <v>0.99933059999999996</v>
      </c>
      <c r="VT55" s="72">
        <v>0.99881434000000002</v>
      </c>
      <c r="VU55" s="72">
        <v>0.99813472999999997</v>
      </c>
      <c r="VV55" s="72">
        <v>0.99731636000000001</v>
      </c>
      <c r="VW55" s="72">
        <v>0.99638945000000001</v>
      </c>
      <c r="VX55" s="72">
        <v>0.99538726</v>
      </c>
      <c r="VY55" s="72">
        <v>0.99434610000000001</v>
      </c>
      <c r="VZ55" s="72">
        <v>0.99330043999999995</v>
      </c>
      <c r="WA55" s="72">
        <v>0.99228424000000004</v>
      </c>
      <c r="WB55" s="72">
        <v>0.99133400000000005</v>
      </c>
      <c r="WC55" s="72">
        <v>0.99049880000000001</v>
      </c>
      <c r="WD55" s="72">
        <v>0.98979890000000004</v>
      </c>
      <c r="WE55" s="72">
        <v>0.98940647000000004</v>
      </c>
      <c r="WF55" s="72">
        <v>0.98987334999999999</v>
      </c>
      <c r="WG55" s="72">
        <v>0.99001837000000004</v>
      </c>
      <c r="WH55" s="72">
        <v>1.0051851000000001</v>
      </c>
      <c r="WI55" s="72">
        <v>1.0050513999999999</v>
      </c>
      <c r="WJ55" s="72">
        <v>1.0052432</v>
      </c>
      <c r="WK55" s="72">
        <v>1.0052296999999999</v>
      </c>
      <c r="WL55" s="72">
        <v>1.0050184</v>
      </c>
      <c r="WM55" s="72">
        <v>1.0045805999999999</v>
      </c>
      <c r="WN55" s="72">
        <v>1.003968</v>
      </c>
      <c r="WO55" s="72">
        <v>1.0032345</v>
      </c>
      <c r="WP55" s="72">
        <v>1.0024346</v>
      </c>
      <c r="WQ55" s="72">
        <v>1.0016210999999999</v>
      </c>
      <c r="WR55" s="72">
        <v>1.0008402000000001</v>
      </c>
      <c r="WS55" s="72">
        <v>1.0001061</v>
      </c>
      <c r="WT55" s="72">
        <v>0.99950519999999998</v>
      </c>
      <c r="WU55" s="72">
        <v>0.99905443000000005</v>
      </c>
      <c r="WV55" s="72">
        <v>0.99875429999999998</v>
      </c>
      <c r="WW55" s="72">
        <v>0.99858623999999996</v>
      </c>
      <c r="WX55" s="72">
        <v>0.99858930000000001</v>
      </c>
      <c r="WY55" s="72">
        <v>0.99867459999999997</v>
      </c>
      <c r="WZ55" s="72">
        <v>0.99883299999999997</v>
      </c>
      <c r="XA55" s="72">
        <v>0.99903244000000002</v>
      </c>
      <c r="XB55" s="72">
        <v>0.99923879999999998</v>
      </c>
      <c r="XC55" s="72">
        <v>0.99942386000000005</v>
      </c>
      <c r="XD55" s="72">
        <v>0.99954310000000002</v>
      </c>
      <c r="XE55" s="72">
        <v>0.99956460000000003</v>
      </c>
      <c r="XF55" s="72">
        <v>0.99948840000000005</v>
      </c>
      <c r="XG55" s="72">
        <v>0.99927239999999995</v>
      </c>
      <c r="XH55" s="72">
        <v>0.99891079999999999</v>
      </c>
      <c r="XI55" s="72">
        <v>0.99840839999999997</v>
      </c>
      <c r="XJ55" s="72">
        <v>0.99777130000000003</v>
      </c>
      <c r="XK55" s="72">
        <v>0.99701214000000005</v>
      </c>
      <c r="XL55" s="72">
        <v>0.99614910000000001</v>
      </c>
      <c r="XM55" s="72">
        <v>0.99520540000000002</v>
      </c>
      <c r="XN55" s="72">
        <v>0.99420803999999996</v>
      </c>
      <c r="XO55" s="72">
        <v>0.99318635</v>
      </c>
      <c r="XP55" s="72">
        <v>0.99217105000000005</v>
      </c>
      <c r="XQ55" s="72">
        <v>0.99119460000000004</v>
      </c>
      <c r="XR55" s="72">
        <v>0.99030050000000003</v>
      </c>
      <c r="XS55" s="72">
        <v>0.98946875000000001</v>
      </c>
      <c r="XT55" s="72">
        <v>0.98891806999999998</v>
      </c>
      <c r="XU55" s="72">
        <v>0.98898929999999996</v>
      </c>
      <c r="XV55" s="72">
        <v>1.0044377</v>
      </c>
      <c r="XW55" s="72">
        <v>1.0046332</v>
      </c>
      <c r="XX55" s="72">
        <v>1.0052285000000001</v>
      </c>
      <c r="XY55" s="72">
        <v>1.0057229000000001</v>
      </c>
      <c r="XZ55" s="72">
        <v>1.0060532</v>
      </c>
      <c r="YA55" s="72">
        <v>1.0062188999999999</v>
      </c>
      <c r="YB55" s="72">
        <v>1.0061979000000001</v>
      </c>
      <c r="YC55" s="72">
        <v>1.0060443999999999</v>
      </c>
      <c r="YD55" s="72">
        <v>1.0057720999999999</v>
      </c>
      <c r="YE55" s="72">
        <v>1.0054083</v>
      </c>
      <c r="YF55" s="72">
        <v>1.0049835</v>
      </c>
      <c r="YG55" s="72">
        <v>1.0045267</v>
      </c>
      <c r="YH55" s="72">
        <v>1.0040693999999999</v>
      </c>
      <c r="YI55" s="72">
        <v>1.0036391</v>
      </c>
      <c r="YJ55" s="72">
        <v>1.003258</v>
      </c>
      <c r="YK55" s="72">
        <v>1.0029414999999999</v>
      </c>
      <c r="YL55" s="72">
        <v>1.0027009</v>
      </c>
      <c r="YM55" s="72">
        <v>1.002537</v>
      </c>
      <c r="YN55" s="72">
        <v>1.0024432000000001</v>
      </c>
      <c r="YO55" s="72">
        <v>1.0024058</v>
      </c>
      <c r="YP55" s="72">
        <v>1.0024142</v>
      </c>
      <c r="YQ55" s="72">
        <v>1.0024303999999999</v>
      </c>
      <c r="YR55" s="72">
        <v>1.0024412</v>
      </c>
      <c r="YS55" s="72">
        <v>1.0024219999999999</v>
      </c>
      <c r="YT55" s="72">
        <v>1.0023412</v>
      </c>
      <c r="YU55" s="72">
        <v>1.0021741</v>
      </c>
      <c r="YV55" s="72">
        <v>1.0019008</v>
      </c>
      <c r="YW55" s="72">
        <v>1.0014959999999999</v>
      </c>
      <c r="YX55" s="72">
        <v>1.0009452999999999</v>
      </c>
      <c r="YY55" s="72">
        <v>1.0002432000000001</v>
      </c>
      <c r="YZ55" s="72">
        <v>0.99939040000000001</v>
      </c>
      <c r="ZA55" s="72">
        <v>0.99839692999999996</v>
      </c>
      <c r="ZB55" s="72">
        <v>0.99727909999999997</v>
      </c>
      <c r="ZC55" s="72">
        <v>0.99606220000000001</v>
      </c>
      <c r="ZD55" s="72">
        <v>0.99477446000000003</v>
      </c>
      <c r="ZE55" s="72">
        <v>0.99344443999999998</v>
      </c>
      <c r="ZF55" s="72">
        <v>0.99208545999999997</v>
      </c>
      <c r="ZG55" s="72">
        <v>0.99073319999999998</v>
      </c>
      <c r="ZH55" s="72">
        <v>0.9892299</v>
      </c>
      <c r="ZI55" s="72">
        <v>0.98914069999999998</v>
      </c>
      <c r="ZJ55" s="72">
        <v>1.0033304999999999</v>
      </c>
      <c r="ZK55" s="72">
        <v>1.0033538</v>
      </c>
      <c r="ZL55" s="72">
        <v>1.0037258</v>
      </c>
      <c r="ZM55" s="72">
        <v>1.0040784</v>
      </c>
      <c r="ZN55" s="72">
        <v>1.0043283999999999</v>
      </c>
      <c r="ZO55" s="72">
        <v>1.0044667</v>
      </c>
      <c r="ZP55" s="72">
        <v>1.0044603000000001</v>
      </c>
      <c r="ZQ55" s="72">
        <v>1.0043595999999999</v>
      </c>
      <c r="ZR55" s="72">
        <v>1.0041618000000001</v>
      </c>
      <c r="ZS55" s="72">
        <v>1.0038830999999999</v>
      </c>
      <c r="ZT55" s="72">
        <v>1.0035422000000001</v>
      </c>
      <c r="ZU55" s="72">
        <v>1.003158</v>
      </c>
      <c r="ZV55" s="72">
        <v>1.0027497000000001</v>
      </c>
      <c r="ZW55" s="72">
        <v>1.0023356999999999</v>
      </c>
      <c r="ZX55" s="72">
        <v>1.0019332999999999</v>
      </c>
      <c r="ZY55" s="72">
        <v>1.0015590999999999</v>
      </c>
      <c r="ZZ55" s="72">
        <v>1.0012258000000001</v>
      </c>
      <c r="AAA55" s="72">
        <v>1.0009444999999999</v>
      </c>
      <c r="AAB55" s="72">
        <v>1.0007231000000001</v>
      </c>
      <c r="AAC55" s="72">
        <v>1.0005615999999999</v>
      </c>
      <c r="AAD55" s="72">
        <v>1.0004578</v>
      </c>
      <c r="AAE55" s="72">
        <v>1.0004027</v>
      </c>
      <c r="AAF55" s="72">
        <v>1.0003839999999999</v>
      </c>
      <c r="AAG55" s="72">
        <v>1.0003853</v>
      </c>
      <c r="AAH55" s="72">
        <v>1.0003808999999999</v>
      </c>
      <c r="AAI55" s="72">
        <v>1.0003481999999999</v>
      </c>
      <c r="AAJ55" s="72">
        <v>1.0002583</v>
      </c>
      <c r="AAK55" s="72">
        <v>1.0000803</v>
      </c>
      <c r="AAL55" s="72">
        <v>0.99978440000000002</v>
      </c>
      <c r="AAM55" s="72">
        <v>0.99934299999999998</v>
      </c>
      <c r="AAN55" s="72">
        <v>0.99873303999999996</v>
      </c>
      <c r="AAO55" s="72">
        <v>0.99793874999999999</v>
      </c>
      <c r="AAP55" s="72">
        <v>0.99695473999999995</v>
      </c>
      <c r="AAQ55" s="72">
        <v>0.99578540000000004</v>
      </c>
      <c r="AAR55" s="72">
        <v>0.99444604000000003</v>
      </c>
      <c r="AAS55" s="72">
        <v>0.99293439999999999</v>
      </c>
      <c r="AAT55" s="72">
        <v>0.99141263999999996</v>
      </c>
      <c r="AAU55" s="72">
        <v>0.98982435000000002</v>
      </c>
      <c r="AAV55" s="72">
        <v>0.9880177</v>
      </c>
      <c r="AAW55" s="72">
        <v>0.98802215000000004</v>
      </c>
      <c r="AAX55" s="72">
        <v>1.0028003000000001</v>
      </c>
      <c r="AAY55" s="72">
        <v>1.0030513999999999</v>
      </c>
      <c r="AAZ55" s="72">
        <v>1.0035483999999999</v>
      </c>
      <c r="ABA55" s="72">
        <v>1.0039697999999999</v>
      </c>
      <c r="ABB55" s="72">
        <v>1.0043019</v>
      </c>
      <c r="ABC55" s="72">
        <v>1.0045539000000001</v>
      </c>
      <c r="ABD55" s="72">
        <v>1.0047288999999999</v>
      </c>
      <c r="ABE55" s="72">
        <v>1.0048250999999999</v>
      </c>
      <c r="ABF55" s="72">
        <v>1.0048182999999999</v>
      </c>
      <c r="ABG55" s="72">
        <v>1.0047256</v>
      </c>
      <c r="ABH55" s="72">
        <v>1.0045341999999999</v>
      </c>
      <c r="ABI55" s="72">
        <v>1.0042446</v>
      </c>
      <c r="ABJ55" s="72">
        <v>1.0038629999999999</v>
      </c>
      <c r="ABK55" s="72">
        <v>1.0033977999999999</v>
      </c>
      <c r="ABL55" s="72">
        <v>1.0028626</v>
      </c>
      <c r="ABM55" s="72">
        <v>1.0022721999999999</v>
      </c>
      <c r="ABN55" s="72">
        <v>1.0016451</v>
      </c>
      <c r="ABO55" s="72">
        <v>1.0009998</v>
      </c>
      <c r="ABP55" s="72">
        <v>1.0003569000000001</v>
      </c>
      <c r="ABQ55" s="72">
        <v>0.99973179999999995</v>
      </c>
      <c r="ABR55" s="72">
        <v>0.9991409</v>
      </c>
      <c r="ABS55" s="72">
        <v>0.9986003</v>
      </c>
      <c r="ABT55" s="72">
        <v>0.99812290000000004</v>
      </c>
      <c r="ABU55" s="72">
        <v>0.99771189999999998</v>
      </c>
      <c r="ABV55" s="72">
        <v>0.99736910000000001</v>
      </c>
      <c r="ABW55" s="72">
        <v>0.99709104999999998</v>
      </c>
      <c r="ABX55" s="72">
        <v>0.99686664000000003</v>
      </c>
      <c r="ABY55" s="72">
        <v>0.9966777</v>
      </c>
      <c r="ABZ55" s="72">
        <v>0.99649686000000004</v>
      </c>
      <c r="ACA55" s="72">
        <v>0.99628890000000003</v>
      </c>
      <c r="ACB55" s="72">
        <v>0.99600960000000005</v>
      </c>
      <c r="ACC55" s="72">
        <v>0.99560165</v>
      </c>
      <c r="ACD55" s="72">
        <v>0.99502539999999995</v>
      </c>
      <c r="ACE55" s="72">
        <v>0.99423340000000004</v>
      </c>
      <c r="ACF55" s="72">
        <v>0.99320202999999996</v>
      </c>
      <c r="ACG55" s="72">
        <v>0.99191499999999999</v>
      </c>
      <c r="ACH55" s="72">
        <v>0.99033797000000001</v>
      </c>
      <c r="ACI55" s="72">
        <v>0.98853517000000002</v>
      </c>
      <c r="ACJ55" s="72">
        <v>0.98669826999999999</v>
      </c>
      <c r="ACK55" s="72">
        <v>0.98682610000000004</v>
      </c>
      <c r="ACL55" s="72">
        <v>1.0020524</v>
      </c>
      <c r="ACM55" s="72">
        <v>1.0025451000000001</v>
      </c>
      <c r="ACN55" s="72">
        <v>1.0035048</v>
      </c>
      <c r="ACO55" s="72">
        <v>1.0044550000000001</v>
      </c>
      <c r="ACP55" s="72">
        <v>1.0053034000000001</v>
      </c>
      <c r="ACQ55" s="72">
        <v>1.0060277</v>
      </c>
      <c r="ACR55" s="72">
        <v>1.0066177000000001</v>
      </c>
      <c r="ACS55" s="72">
        <v>1.0070713</v>
      </c>
      <c r="ACT55" s="72">
        <v>1.00739</v>
      </c>
      <c r="ACU55" s="72">
        <v>1.0075787</v>
      </c>
      <c r="ACV55" s="72">
        <v>1.0076421</v>
      </c>
      <c r="ACW55" s="72">
        <v>1.0075885</v>
      </c>
      <c r="ACX55" s="72">
        <v>1.0074201</v>
      </c>
      <c r="ACY55" s="72">
        <v>1.0071447</v>
      </c>
      <c r="ACZ55" s="72">
        <v>1.0067680000000001</v>
      </c>
      <c r="ADA55" s="72">
        <v>1.0062981</v>
      </c>
      <c r="ADB55" s="72">
        <v>1.0057423000000001</v>
      </c>
      <c r="ADC55" s="72">
        <v>1.0051097</v>
      </c>
      <c r="ADD55" s="72">
        <v>1.0044074999999999</v>
      </c>
      <c r="ADE55" s="72">
        <v>1.0036522000000001</v>
      </c>
      <c r="ADF55" s="72">
        <v>1.0028585999999999</v>
      </c>
      <c r="ADG55" s="72">
        <v>1.0020473000000001</v>
      </c>
      <c r="ADH55" s="72">
        <v>1.0012643000000001</v>
      </c>
      <c r="ADI55" s="72">
        <v>1.0004230000000001</v>
      </c>
      <c r="ADJ55" s="72">
        <v>0.99959903999999999</v>
      </c>
      <c r="ADK55" s="72">
        <v>0.9988167</v>
      </c>
      <c r="ADL55" s="72">
        <v>0.99809307000000003</v>
      </c>
      <c r="ADM55" s="72">
        <v>0.99744295999999999</v>
      </c>
      <c r="ADN55" s="72">
        <v>0.99687829999999999</v>
      </c>
      <c r="ADO55" s="72">
        <v>0.99640507</v>
      </c>
      <c r="ADP55" s="72">
        <v>0.99602246000000005</v>
      </c>
      <c r="ADQ55" s="72">
        <v>0.99572337</v>
      </c>
      <c r="ADR55" s="72">
        <v>0.99546469999999998</v>
      </c>
      <c r="ADS55" s="72">
        <v>0.99518912999999998</v>
      </c>
      <c r="ADT55" s="72">
        <v>0.99480840000000004</v>
      </c>
      <c r="ADU55" s="72">
        <v>0.99419314000000003</v>
      </c>
      <c r="ADV55" s="72">
        <v>0.99315595999999995</v>
      </c>
      <c r="ADW55" s="72">
        <v>0.99143046000000001</v>
      </c>
      <c r="ADX55" s="72">
        <v>0.98859300000000006</v>
      </c>
      <c r="ADY55" s="72">
        <v>0.98842346999999997</v>
      </c>
      <c r="ADZ55" s="77"/>
      <c r="AEA55" s="77"/>
      <c r="AEB55" s="77"/>
      <c r="AEC55" s="77"/>
      <c r="AED55" s="77"/>
      <c r="AEE55" s="111">
        <f t="shared" si="26"/>
        <v>50</v>
      </c>
      <c r="AEF55" s="109"/>
      <c r="AEG55" s="105">
        <f t="shared" si="44"/>
        <v>1.0045862000000001</v>
      </c>
      <c r="AEH55" s="105">
        <f t="shared" si="44"/>
        <v>0.99802109999999999</v>
      </c>
      <c r="AEI55" s="105">
        <f t="shared" si="44"/>
        <v>0.9829234</v>
      </c>
      <c r="AEJ55" s="105">
        <f t="shared" si="44"/>
        <v>0.98174070000000002</v>
      </c>
      <c r="AEK55" s="105">
        <f t="shared" si="44"/>
        <v>0.99178219999999995</v>
      </c>
      <c r="AEL55" s="105">
        <f t="shared" si="44"/>
        <v>0.98768913999999997</v>
      </c>
      <c r="AEM55" s="105">
        <f t="shared" si="44"/>
        <v>1.0008349999999999</v>
      </c>
      <c r="AEN55" s="105">
        <f t="shared" si="44"/>
        <v>1.0252298</v>
      </c>
      <c r="AEO55" s="105">
        <f t="shared" si="44"/>
        <v>1.0250284999999999</v>
      </c>
      <c r="AEP55" s="105">
        <f t="shared" si="44"/>
        <v>0.99167894999999995</v>
      </c>
      <c r="AEQ55" s="105">
        <f t="shared" si="45"/>
        <v>0.98467099999999996</v>
      </c>
      <c r="AER55" s="105">
        <f t="shared" si="45"/>
        <v>0.98390869999999997</v>
      </c>
      <c r="AES55" s="105">
        <f t="shared" si="45"/>
        <v>0.98573140000000004</v>
      </c>
      <c r="AET55" s="105">
        <f t="shared" si="45"/>
        <v>0.99163413</v>
      </c>
      <c r="AEU55" s="105">
        <f t="shared" si="45"/>
        <v>0.98998470000000005</v>
      </c>
      <c r="AEV55" s="105">
        <f t="shared" si="45"/>
        <v>0.98905604999999996</v>
      </c>
      <c r="AEW55" s="105">
        <f t="shared" si="45"/>
        <v>0.98927860000000001</v>
      </c>
      <c r="AEX55" s="105">
        <f t="shared" si="45"/>
        <v>0.98818329999999999</v>
      </c>
      <c r="AEY55" s="105">
        <f t="shared" si="45"/>
        <v>0.98699176</v>
      </c>
      <c r="AEZ55" s="99">
        <f t="shared" si="42"/>
        <v>38.54</v>
      </c>
      <c r="AFA55" s="69"/>
      <c r="AFB55" s="202" t="s">
        <v>82</v>
      </c>
      <c r="AFC55" s="106">
        <f t="shared" si="43"/>
        <v>0.99362919105263148</v>
      </c>
      <c r="AFD55" s="69"/>
      <c r="AFE55" s="109"/>
      <c r="AFF55" s="105">
        <f t="shared" si="46"/>
        <v>0.99808096999999996</v>
      </c>
      <c r="AFG55" s="105">
        <f t="shared" si="46"/>
        <v>0.9985077</v>
      </c>
      <c r="AFH55" s="105">
        <f t="shared" si="46"/>
        <v>0.99817489999999998</v>
      </c>
      <c r="AFI55" s="105">
        <f t="shared" si="46"/>
        <v>1.0059364</v>
      </c>
      <c r="AFJ55" s="105">
        <f t="shared" si="46"/>
        <v>1.0056130000000001</v>
      </c>
      <c r="AFK55" s="105">
        <f t="shared" si="46"/>
        <v>1.0046481</v>
      </c>
      <c r="AFL55" s="105">
        <f t="shared" si="46"/>
        <v>0.99598310000000001</v>
      </c>
      <c r="AFM55" s="105">
        <f t="shared" si="46"/>
        <v>0.99004239999999999</v>
      </c>
      <c r="AFN55" s="105">
        <f t="shared" si="46"/>
        <v>0.99012860000000003</v>
      </c>
      <c r="AFO55" s="105">
        <f t="shared" si="46"/>
        <v>0.99710359999999998</v>
      </c>
      <c r="AFP55" s="105">
        <f t="shared" si="47"/>
        <v>1.0049162</v>
      </c>
      <c r="AFQ55" s="105">
        <f t="shared" si="47"/>
        <v>1.0011933</v>
      </c>
      <c r="AFR55" s="105">
        <f t="shared" si="47"/>
        <v>0.99471849999999995</v>
      </c>
      <c r="AFS55" s="105">
        <f t="shared" si="47"/>
        <v>0.99316550000000003</v>
      </c>
      <c r="AFT55" s="105">
        <f t="shared" si="47"/>
        <v>0.99518600000000002</v>
      </c>
      <c r="AFU55" s="105">
        <f t="shared" si="47"/>
        <v>1.0016210999999999</v>
      </c>
      <c r="AFV55" s="105">
        <f t="shared" si="47"/>
        <v>1.0054084000000001</v>
      </c>
      <c r="AFW55" s="105">
        <f t="shared" si="47"/>
        <v>1.0038832</v>
      </c>
      <c r="AFX55" s="105">
        <f t="shared" si="47"/>
        <v>1.0047258999999999</v>
      </c>
      <c r="AFY55" s="105"/>
      <c r="AFZ55" s="106">
        <f t="shared" si="28"/>
        <v>0.99942299315789473</v>
      </c>
      <c r="AGA55" s="69"/>
      <c r="AGB55" s="69"/>
      <c r="AGC55" s="69"/>
      <c r="AGD55" s="69"/>
      <c r="AGE55" s="69"/>
      <c r="AGF55" s="69"/>
      <c r="AGG55" s="69"/>
      <c r="AGH55" s="69"/>
      <c r="AGI55" s="69"/>
      <c r="AGJ55" s="69"/>
      <c r="AGK55" s="69"/>
      <c r="AGL55" s="69"/>
      <c r="AGM55" s="69"/>
      <c r="AGN55" s="69"/>
      <c r="AGO55" s="69"/>
      <c r="AGP55" s="69"/>
      <c r="AGQ55" s="69"/>
      <c r="AGR55" s="69"/>
      <c r="AGS55" s="69"/>
      <c r="AGT55" s="69"/>
      <c r="AGU55" s="69"/>
      <c r="AGV55" s="69"/>
      <c r="AGW55" s="69"/>
      <c r="AGX55" s="69"/>
      <c r="AGY55" s="69"/>
      <c r="AGZ55" s="69"/>
      <c r="AHA55" s="69"/>
      <c r="AHB55" s="69"/>
      <c r="AHC55" s="69"/>
      <c r="AHD55" s="69"/>
      <c r="AHE55" s="69"/>
      <c r="AHF55" s="69"/>
      <c r="AHG55" s="69"/>
      <c r="AHH55" s="69"/>
      <c r="AHI55" s="69"/>
      <c r="AHJ55" s="69"/>
      <c r="AHK55" s="69"/>
      <c r="AHL55" s="69"/>
      <c r="AHM55" s="69"/>
      <c r="AHN55" s="69"/>
      <c r="AHO55" s="69"/>
      <c r="AHP55" s="69"/>
      <c r="AHQ55" s="69"/>
      <c r="AHR55" s="69"/>
      <c r="AHS55" s="69"/>
      <c r="AHT55" s="69"/>
      <c r="AHU55" s="69"/>
      <c r="AHV55" s="69"/>
      <c r="AHW55" s="69"/>
      <c r="AHX55" s="69"/>
      <c r="AHY55" s="69"/>
      <c r="AHZ55" s="69"/>
      <c r="AIA55" s="69"/>
      <c r="AIB55" s="69"/>
      <c r="AIC55" s="69"/>
      <c r="AID55" s="69"/>
      <c r="AIE55" s="69"/>
      <c r="AIF55" s="69"/>
      <c r="AIG55" s="69"/>
      <c r="AIH55" s="69"/>
      <c r="AII55" s="69"/>
      <c r="AIJ55" s="69"/>
      <c r="AIK55" s="69"/>
      <c r="AIL55" s="69"/>
      <c r="AIM55" s="69"/>
      <c r="AIN55" s="69"/>
      <c r="AIO55" s="69"/>
      <c r="AIP55" s="69"/>
      <c r="AIQ55" s="69"/>
      <c r="AIR55" s="69"/>
      <c r="AIS55" s="69"/>
      <c r="AIT55" s="69"/>
      <c r="AIU55" s="69"/>
      <c r="AIV55" s="69"/>
      <c r="AIW55" s="69"/>
      <c r="AIX55" s="69"/>
      <c r="AIY55" s="69"/>
      <c r="AIZ55" s="69"/>
      <c r="AJA55" s="69"/>
      <c r="AJB55" s="69"/>
      <c r="AJC55" s="69"/>
      <c r="AJD55" s="69"/>
      <c r="AJE55" s="69"/>
      <c r="AJF55" s="69"/>
      <c r="AJG55" s="69"/>
      <c r="AJH55" s="69"/>
      <c r="AJI55" s="69"/>
      <c r="AJJ55" s="69"/>
      <c r="AJK55" s="69"/>
      <c r="AJL55" s="69"/>
      <c r="AJM55" s="69"/>
      <c r="AJN55" s="69"/>
      <c r="AJO55" s="69"/>
      <c r="AJP55" s="69"/>
      <c r="AJQ55" s="69"/>
      <c r="AJR55" s="69"/>
      <c r="AJS55" s="69"/>
      <c r="AJT55" s="69"/>
      <c r="AJU55" s="69"/>
      <c r="AJV55" s="69"/>
      <c r="AJW55" s="69"/>
      <c r="AJX55" s="69"/>
      <c r="AJY55" s="69"/>
      <c r="AJZ55" s="69"/>
      <c r="AKA55" s="69"/>
      <c r="AKB55" s="69"/>
      <c r="AKC55" s="69"/>
      <c r="AKD55" s="69"/>
      <c r="AKE55" s="69"/>
      <c r="AKF55" s="69"/>
      <c r="AKG55" s="69"/>
      <c r="AKH55" s="69"/>
      <c r="AKI55" s="69"/>
      <c r="AKJ55" s="69"/>
      <c r="AKK55" s="69"/>
      <c r="AKL55" s="69"/>
      <c r="AKM55" s="69"/>
      <c r="AKN55" s="69"/>
      <c r="AKO55" s="69"/>
      <c r="AKP55" s="69"/>
      <c r="AKQ55" s="69"/>
      <c r="AKR55" s="69"/>
      <c r="AKS55" s="69"/>
      <c r="AKT55" s="69"/>
      <c r="AKU55" s="69"/>
      <c r="AKV55" s="69"/>
      <c r="AKW55" s="69"/>
      <c r="AKX55" s="69"/>
      <c r="AKY55" s="69"/>
      <c r="AKZ55" s="69"/>
      <c r="ALA55" s="69"/>
      <c r="ALB55" s="69"/>
      <c r="ALC55" s="69"/>
      <c r="ALD55" s="69"/>
      <c r="ALE55" s="69"/>
      <c r="ALF55" s="69"/>
      <c r="ALG55" s="69"/>
      <c r="ALH55" s="69"/>
      <c r="ALI55" s="69"/>
      <c r="ALJ55" s="69"/>
      <c r="ALK55" s="69"/>
      <c r="ALL55" s="69"/>
      <c r="ALM55" s="69"/>
      <c r="ALN55" s="69"/>
      <c r="ALO55" s="69"/>
      <c r="ALP55" s="69"/>
      <c r="ALQ55" s="69"/>
      <c r="ALR55" s="69"/>
      <c r="ALS55" s="69"/>
      <c r="ALT55" s="69"/>
      <c r="ALU55" s="69"/>
      <c r="ALV55" s="69"/>
      <c r="ALW55" s="69"/>
      <c r="ALX55" s="69"/>
      <c r="ALY55" s="69"/>
      <c r="ALZ55" s="69"/>
      <c r="AMA55" s="69"/>
      <c r="AMB55" s="69"/>
      <c r="AMC55" s="69"/>
      <c r="AMD55" s="69"/>
      <c r="AME55" s="69"/>
      <c r="AMF55" s="69"/>
      <c r="AMG55" s="69"/>
      <c r="AMH55" s="69"/>
      <c r="AMI55" s="69"/>
      <c r="AMJ55" s="69"/>
      <c r="AMK55" s="69"/>
      <c r="AML55" s="69"/>
      <c r="AMM55" s="69"/>
      <c r="AMN55" s="69"/>
      <c r="AMO55" s="69"/>
      <c r="AMP55" s="69"/>
      <c r="AMQ55" s="69"/>
      <c r="AMR55" s="69"/>
      <c r="AMS55" s="69"/>
      <c r="AMT55" s="69"/>
      <c r="AMU55" s="69"/>
      <c r="AMV55" s="69"/>
      <c r="AMW55" s="69"/>
      <c r="AMX55" s="69"/>
      <c r="AMY55" s="69"/>
      <c r="AMZ55" s="69"/>
      <c r="ANA55" s="69"/>
      <c r="ANB55" s="69"/>
      <c r="ANC55" s="69"/>
      <c r="AND55" s="69"/>
      <c r="ANE55" s="69"/>
      <c r="ANF55" s="69"/>
      <c r="ANG55" s="69"/>
      <c r="ANH55" s="69"/>
      <c r="ANI55" s="69"/>
      <c r="ANJ55" s="69"/>
      <c r="ANK55" s="69"/>
      <c r="ANL55" s="69"/>
      <c r="ANM55" s="69"/>
      <c r="ANN55" s="69"/>
      <c r="ANO55" s="69"/>
      <c r="ANP55" s="69"/>
      <c r="ANQ55" s="69"/>
      <c r="ANR55" s="69"/>
      <c r="ANS55" s="69"/>
      <c r="ANT55" s="69"/>
      <c r="ANU55" s="69"/>
      <c r="ANV55" s="69"/>
      <c r="ANW55" s="69"/>
      <c r="ANX55" s="69"/>
      <c r="ANY55" s="69"/>
      <c r="ANZ55" s="69"/>
      <c r="AOA55" s="69"/>
      <c r="AOB55" s="69"/>
      <c r="AOC55" s="69"/>
      <c r="AOD55" s="69"/>
      <c r="AOE55" s="69"/>
      <c r="AOF55" s="69"/>
      <c r="AOG55" s="69"/>
      <c r="AOH55" s="69"/>
      <c r="AOI55" s="69"/>
      <c r="AOJ55" s="69"/>
      <c r="AOK55" s="69"/>
      <c r="AOL55" s="69"/>
      <c r="AOM55" s="69"/>
      <c r="AON55" s="69"/>
      <c r="AOO55" s="69"/>
      <c r="AOP55" s="69"/>
      <c r="AOQ55" s="69"/>
      <c r="AOR55" s="69"/>
      <c r="AOS55" s="69"/>
      <c r="AOT55" s="69"/>
      <c r="AOU55" s="69"/>
      <c r="AOV55" s="69"/>
      <c r="AOW55" s="69"/>
      <c r="AOX55" s="69"/>
      <c r="AOY55" s="69"/>
      <c r="AOZ55" s="69"/>
      <c r="APA55" s="69"/>
      <c r="APB55" s="69"/>
      <c r="APC55" s="69"/>
      <c r="APD55" s="69"/>
      <c r="APE55" s="69"/>
      <c r="APF55" s="69"/>
      <c r="APG55" s="69"/>
      <c r="APH55" s="69"/>
      <c r="API55" s="69"/>
      <c r="APJ55" s="69"/>
      <c r="APK55" s="69"/>
      <c r="APL55" s="69"/>
      <c r="APM55" s="69"/>
      <c r="APN55" s="69"/>
      <c r="APO55" s="69"/>
      <c r="APP55" s="69"/>
      <c r="APQ55" s="69"/>
      <c r="APR55" s="69"/>
      <c r="APS55" s="69"/>
      <c r="APT55" s="69"/>
      <c r="APU55" s="69"/>
      <c r="APV55" s="69"/>
      <c r="APW55" s="69"/>
      <c r="APX55" s="69"/>
      <c r="APY55" s="69"/>
      <c r="APZ55" s="69"/>
      <c r="AQA55" s="69"/>
      <c r="AQB55" s="69"/>
      <c r="AQC55" s="69"/>
      <c r="AQD55" s="69"/>
      <c r="AQE55" s="69"/>
      <c r="AQF55" s="69"/>
      <c r="AQG55" s="69"/>
      <c r="AQH55" s="69"/>
      <c r="AQI55" s="69"/>
      <c r="AQJ55" s="69"/>
      <c r="AQK55" s="69"/>
      <c r="AQL55" s="69"/>
      <c r="AQM55" s="69"/>
      <c r="AQN55" s="69"/>
      <c r="AQO55" s="69"/>
      <c r="AQP55" s="69"/>
      <c r="AQQ55" s="69"/>
      <c r="AQR55" s="69"/>
      <c r="AQS55" s="69"/>
      <c r="AQT55" s="69"/>
      <c r="AQU55" s="69"/>
      <c r="AQV55" s="69"/>
      <c r="AQW55" s="69"/>
      <c r="AQX55" s="69"/>
      <c r="AQY55" s="69"/>
      <c r="AQZ55" s="69"/>
      <c r="ARA55" s="69"/>
      <c r="ARB55" s="69"/>
      <c r="ARC55" s="69"/>
      <c r="ARD55" s="69"/>
      <c r="ARE55" s="69"/>
      <c r="ARF55" s="69"/>
      <c r="ARG55" s="69"/>
      <c r="ARH55" s="69"/>
      <c r="ARI55" s="69"/>
      <c r="ARJ55" s="69"/>
      <c r="ARK55" s="69"/>
      <c r="ARL55" s="69"/>
      <c r="ARM55" s="69"/>
      <c r="ARN55" s="69"/>
      <c r="ARO55" s="69"/>
      <c r="ARP55" s="69"/>
      <c r="ARQ55" s="69"/>
      <c r="ARR55" s="69"/>
      <c r="ARS55" s="69"/>
      <c r="ART55" s="69"/>
      <c r="ARU55" s="69"/>
      <c r="ARV55" s="69"/>
      <c r="ARW55" s="69"/>
      <c r="ARX55" s="69"/>
      <c r="ARY55" s="69"/>
      <c r="ARZ55" s="69"/>
      <c r="ASA55" s="69"/>
      <c r="ASB55" s="69"/>
      <c r="ASC55" s="69"/>
      <c r="ASD55" s="69"/>
      <c r="ASE55" s="69"/>
      <c r="ASF55" s="69"/>
      <c r="ASG55" s="69"/>
      <c r="ASH55" s="69"/>
    </row>
    <row r="56" spans="1:1178" ht="2.1" customHeight="1" x14ac:dyDescent="0.25">
      <c r="A56" s="77"/>
      <c r="B56" s="98">
        <v>50</v>
      </c>
      <c r="C56" s="99">
        <v>39.36</v>
      </c>
      <c r="D56" s="94">
        <f t="shared" si="41"/>
        <v>2</v>
      </c>
      <c r="E56" s="77"/>
      <c r="F56" s="191">
        <v>0.99860859999999996</v>
      </c>
      <c r="G56" s="70">
        <v>0.99692749999999997</v>
      </c>
      <c r="H56" s="70">
        <v>0.99636095999999996</v>
      </c>
      <c r="I56" s="70">
        <v>0.99621539999999997</v>
      </c>
      <c r="J56" s="70">
        <v>0.99629990000000002</v>
      </c>
      <c r="K56" s="70">
        <v>0.99653554</v>
      </c>
      <c r="L56" s="70">
        <v>0.99687296000000003</v>
      </c>
      <c r="M56" s="70">
        <v>0.99726766</v>
      </c>
      <c r="N56" s="70">
        <v>0.99768100000000004</v>
      </c>
      <c r="O56" s="70">
        <v>0.99808096999999996</v>
      </c>
      <c r="P56" s="70">
        <v>0.99844120000000003</v>
      </c>
      <c r="Q56" s="70">
        <v>0.99874275999999995</v>
      </c>
      <c r="R56" s="70">
        <v>0.99897336999999997</v>
      </c>
      <c r="S56" s="70">
        <v>0.99912703000000003</v>
      </c>
      <c r="T56" s="70">
        <v>0.99920399999999998</v>
      </c>
      <c r="U56" s="70">
        <v>0.99919570000000002</v>
      </c>
      <c r="V56" s="70">
        <v>0.99912239999999997</v>
      </c>
      <c r="W56" s="70">
        <v>0.99898359999999997</v>
      </c>
      <c r="X56" s="70">
        <v>0.99878454000000005</v>
      </c>
      <c r="Y56" s="70">
        <v>0.99853130000000001</v>
      </c>
      <c r="Z56" s="70">
        <v>0.99822783000000004</v>
      </c>
      <c r="AA56" s="71">
        <v>0.99788089999999996</v>
      </c>
      <c r="AB56" s="71">
        <v>0.99750989999999995</v>
      </c>
      <c r="AC56" s="71">
        <v>0.99704163999999995</v>
      </c>
      <c r="AD56" s="71">
        <v>0.99653429999999998</v>
      </c>
      <c r="AE56" s="71">
        <v>0.9960019</v>
      </c>
      <c r="AF56" s="71">
        <v>0.99545439999999996</v>
      </c>
      <c r="AG56" s="71">
        <v>0.99489989999999995</v>
      </c>
      <c r="AH56" s="71">
        <v>0.99434999999999996</v>
      </c>
      <c r="AI56" s="71">
        <v>0.99378599999999995</v>
      </c>
      <c r="AJ56" s="71">
        <v>0.99337439999999999</v>
      </c>
      <c r="AK56" s="71">
        <v>0.99315390000000003</v>
      </c>
      <c r="AL56" s="71">
        <v>0.99328110000000003</v>
      </c>
      <c r="AM56" s="71">
        <v>0.99365870000000001</v>
      </c>
      <c r="AN56" s="71">
        <v>0.99452496000000001</v>
      </c>
      <c r="AO56" s="71">
        <v>0.99605476999999998</v>
      </c>
      <c r="AP56" s="71">
        <v>0.99840605000000004</v>
      </c>
      <c r="AQ56" s="71">
        <v>1.0015954</v>
      </c>
      <c r="AR56" s="71">
        <v>1.0048676000000001</v>
      </c>
      <c r="AS56" s="71">
        <v>1.0045710999999999</v>
      </c>
      <c r="AT56" s="72">
        <v>0.9989131</v>
      </c>
      <c r="AU56" s="72">
        <v>0.99712650000000003</v>
      </c>
      <c r="AV56" s="72">
        <v>0.99649779999999999</v>
      </c>
      <c r="AW56" s="72">
        <v>0.9962839</v>
      </c>
      <c r="AX56" s="72">
        <v>0.99638104000000005</v>
      </c>
      <c r="AY56" s="72">
        <v>0.99666977000000001</v>
      </c>
      <c r="AZ56" s="72">
        <v>0.99710829999999995</v>
      </c>
      <c r="BA56" s="72">
        <v>0.99761915000000001</v>
      </c>
      <c r="BB56" s="72">
        <v>0.99811280000000002</v>
      </c>
      <c r="BC56" s="72">
        <v>0.99850810000000001</v>
      </c>
      <c r="BD56" s="72">
        <v>0.99874662999999997</v>
      </c>
      <c r="BE56" s="72">
        <v>0.99879795000000005</v>
      </c>
      <c r="BF56" s="72">
        <v>0.99868314999999996</v>
      </c>
      <c r="BG56" s="72">
        <v>0.99840397000000003</v>
      </c>
      <c r="BH56" s="72">
        <v>0.99800425999999998</v>
      </c>
      <c r="BI56" s="72">
        <v>0.99752337000000002</v>
      </c>
      <c r="BJ56" s="72">
        <v>0.99700314000000001</v>
      </c>
      <c r="BK56" s="72">
        <v>0.99648250000000005</v>
      </c>
      <c r="BL56" s="72">
        <v>0.99599760000000004</v>
      </c>
      <c r="BM56" s="72">
        <v>0.99558060000000004</v>
      </c>
      <c r="BN56" s="72">
        <v>0.99525916999999997</v>
      </c>
      <c r="BO56" s="72">
        <v>0.99505529999999998</v>
      </c>
      <c r="BP56" s="72">
        <v>0.99498564</v>
      </c>
      <c r="BQ56" s="72">
        <v>0.99505390000000005</v>
      </c>
      <c r="BR56" s="72">
        <v>0.99529250000000002</v>
      </c>
      <c r="BS56" s="72">
        <v>0.99568235999999999</v>
      </c>
      <c r="BT56" s="72">
        <v>0.99619997000000005</v>
      </c>
      <c r="BU56" s="72">
        <v>0.99675979999999997</v>
      </c>
      <c r="BV56" s="72">
        <v>0.99742085000000003</v>
      </c>
      <c r="BW56" s="72">
        <v>0.99810385999999995</v>
      </c>
      <c r="BX56" s="72">
        <v>0.99875592999999996</v>
      </c>
      <c r="BY56" s="72">
        <v>0.99930494999999997</v>
      </c>
      <c r="BZ56" s="72">
        <v>0.99967474000000001</v>
      </c>
      <c r="CA56" s="72">
        <v>0.99976690000000001</v>
      </c>
      <c r="CB56" s="72">
        <v>0.99955046000000003</v>
      </c>
      <c r="CC56" s="72">
        <v>0.99892210000000004</v>
      </c>
      <c r="CD56" s="72">
        <v>0.9978688</v>
      </c>
      <c r="CE56" s="72">
        <v>0.99698657000000002</v>
      </c>
      <c r="CF56" s="72">
        <v>0.99818249999999997</v>
      </c>
      <c r="CG56" s="72">
        <v>0.99808629999999998</v>
      </c>
      <c r="CH56" s="72">
        <v>0.99786589999999997</v>
      </c>
      <c r="CI56" s="72">
        <v>0.99498690000000001</v>
      </c>
      <c r="CJ56" s="72">
        <v>0.99370530000000001</v>
      </c>
      <c r="CK56" s="72">
        <v>0.99315070000000005</v>
      </c>
      <c r="CL56" s="72">
        <v>0.99321859999999995</v>
      </c>
      <c r="CM56" s="72">
        <v>0.99379390000000001</v>
      </c>
      <c r="CN56" s="72">
        <v>0.99481149999999996</v>
      </c>
      <c r="CO56" s="72">
        <v>0.9960388</v>
      </c>
      <c r="CP56" s="72">
        <v>0.99723214000000004</v>
      </c>
      <c r="CQ56" s="72">
        <v>0.99817723000000003</v>
      </c>
      <c r="CR56" s="72">
        <v>0.99871874000000005</v>
      </c>
      <c r="CS56" s="72">
        <v>0.99889879999999998</v>
      </c>
      <c r="CT56" s="72">
        <v>0.99878429999999996</v>
      </c>
      <c r="CU56" s="72">
        <v>0.99855890000000003</v>
      </c>
      <c r="CV56" s="72">
        <v>0.99827385000000002</v>
      </c>
      <c r="CW56" s="72">
        <v>0.99798220000000004</v>
      </c>
      <c r="CX56" s="72">
        <v>0.99773663000000001</v>
      </c>
      <c r="CY56" s="72">
        <v>0.99753267000000001</v>
      </c>
      <c r="CZ56" s="72">
        <v>0.99738139999999997</v>
      </c>
      <c r="DA56" s="72">
        <v>0.9972896</v>
      </c>
      <c r="DB56" s="72">
        <v>0.99726040000000005</v>
      </c>
      <c r="DC56" s="72">
        <v>0.99727520000000003</v>
      </c>
      <c r="DD56" s="72">
        <v>0.99730956999999998</v>
      </c>
      <c r="DE56" s="72">
        <v>0.99758559999999996</v>
      </c>
      <c r="DF56" s="72">
        <v>0.99784004999999998</v>
      </c>
      <c r="DG56" s="72">
        <v>0.99792409999999998</v>
      </c>
      <c r="DH56" s="72">
        <v>0.99813839999999998</v>
      </c>
      <c r="DI56" s="72">
        <v>0.99835854999999996</v>
      </c>
      <c r="DJ56" s="72">
        <v>0.9985231</v>
      </c>
      <c r="DK56" s="72">
        <v>0.9985716</v>
      </c>
      <c r="DL56" s="72">
        <v>0.99845797000000003</v>
      </c>
      <c r="DM56" s="72">
        <v>0.99806379999999995</v>
      </c>
      <c r="DN56" s="72">
        <v>0.99729670000000004</v>
      </c>
      <c r="DO56" s="72">
        <v>0.99606264</v>
      </c>
      <c r="DP56" s="72">
        <v>0.99434250000000002</v>
      </c>
      <c r="DQ56" s="72">
        <v>0.99223470000000002</v>
      </c>
      <c r="DR56" s="72">
        <v>0.98982979999999998</v>
      </c>
      <c r="DS56" s="72">
        <v>0.98704009999999998</v>
      </c>
      <c r="DT56" s="72">
        <v>0.98252099999999998</v>
      </c>
      <c r="DU56" s="72">
        <v>0.98320390000000002</v>
      </c>
      <c r="DV56" s="72">
        <v>0.99782559999999998</v>
      </c>
      <c r="DW56" s="72">
        <v>0.99498109999999995</v>
      </c>
      <c r="DX56" s="72">
        <v>0.99499420000000005</v>
      </c>
      <c r="DY56" s="72">
        <v>0.99578613000000005</v>
      </c>
      <c r="DZ56" s="72">
        <v>0.99729270000000003</v>
      </c>
      <c r="EA56" s="72">
        <v>0.99933000000000005</v>
      </c>
      <c r="EB56" s="72">
        <v>1.0014209000000001</v>
      </c>
      <c r="EC56" s="72">
        <v>1.0037391</v>
      </c>
      <c r="ED56" s="72">
        <v>1.0054688000000001</v>
      </c>
      <c r="EE56" s="72">
        <v>1.0059495000000001</v>
      </c>
      <c r="EF56" s="72">
        <v>1.0058895000000001</v>
      </c>
      <c r="EG56" s="72">
        <v>1.0057832</v>
      </c>
      <c r="EH56" s="72">
        <v>1.0057427999999999</v>
      </c>
      <c r="EI56" s="72">
        <v>1.0058208</v>
      </c>
      <c r="EJ56" s="72">
        <v>1.0059959999999999</v>
      </c>
      <c r="EK56" s="72">
        <v>1.0062209</v>
      </c>
      <c r="EL56" s="72">
        <v>1.0064284999999999</v>
      </c>
      <c r="EM56" s="72">
        <v>1.0065895</v>
      </c>
      <c r="EN56" s="72">
        <v>1.0066667</v>
      </c>
      <c r="EO56" s="72">
        <v>1.0066397</v>
      </c>
      <c r="EP56" s="72">
        <v>1.0064881000000001</v>
      </c>
      <c r="EQ56" s="72">
        <v>1.0061926999999999</v>
      </c>
      <c r="ER56" s="72">
        <v>1.005822</v>
      </c>
      <c r="ES56" s="72">
        <v>1.0052184</v>
      </c>
      <c r="ET56" s="72">
        <v>1.0045784</v>
      </c>
      <c r="EU56" s="72">
        <v>1.00387</v>
      </c>
      <c r="EV56" s="72">
        <v>1.0031295</v>
      </c>
      <c r="EW56" s="72">
        <v>1.0023924</v>
      </c>
      <c r="EX56" s="72">
        <v>1.0016867</v>
      </c>
      <c r="EY56" s="72">
        <v>1.0010234</v>
      </c>
      <c r="EZ56" s="72">
        <v>1.0003734</v>
      </c>
      <c r="FA56" s="72">
        <v>0.99963590000000002</v>
      </c>
      <c r="FB56" s="72">
        <v>0.99853780000000003</v>
      </c>
      <c r="FC56" s="72">
        <v>0.99655519999999997</v>
      </c>
      <c r="FD56" s="72">
        <v>0.9935541</v>
      </c>
      <c r="FE56" s="72">
        <v>0.99028903000000001</v>
      </c>
      <c r="FF56" s="72">
        <v>0.98714166999999997</v>
      </c>
      <c r="FG56" s="72">
        <v>0.98427284000000004</v>
      </c>
      <c r="FH56" s="72">
        <v>0.98205200000000004</v>
      </c>
      <c r="FI56" s="72">
        <v>0.98246515000000001</v>
      </c>
      <c r="FJ56" s="72">
        <v>1.0008140000000001</v>
      </c>
      <c r="FK56" s="72">
        <v>1.0005263</v>
      </c>
      <c r="FL56" s="72">
        <v>1.0024394999999999</v>
      </c>
      <c r="FM56" s="72">
        <v>1.0048992999999999</v>
      </c>
      <c r="FN56" s="72">
        <v>1.0069096</v>
      </c>
      <c r="FO56" s="72">
        <v>1.0066098999999999</v>
      </c>
      <c r="FP56" s="72">
        <v>1.0041152</v>
      </c>
      <c r="FQ56" s="72">
        <v>1.0065603000000001</v>
      </c>
      <c r="FR56" s="72">
        <v>1.0058786</v>
      </c>
      <c r="FS56" s="72">
        <v>1.0056726</v>
      </c>
      <c r="FT56" s="72">
        <v>1.0058212</v>
      </c>
      <c r="FU56" s="72">
        <v>1.0060878</v>
      </c>
      <c r="FV56" s="72">
        <v>1.0063413000000001</v>
      </c>
      <c r="FW56" s="72">
        <v>1.0065135999999999</v>
      </c>
      <c r="FX56" s="72">
        <v>1.0065744999999999</v>
      </c>
      <c r="FY56" s="72">
        <v>1.0065274</v>
      </c>
      <c r="FZ56" s="72">
        <v>1.0063865000000001</v>
      </c>
      <c r="GA56" s="72">
        <v>1.0060009999999999</v>
      </c>
      <c r="GB56" s="72">
        <v>1.0055466</v>
      </c>
      <c r="GC56" s="72">
        <v>1.0052304000000001</v>
      </c>
      <c r="GD56" s="72">
        <v>1.0046672999999999</v>
      </c>
      <c r="GE56" s="72">
        <v>1.0039973</v>
      </c>
      <c r="GF56" s="72">
        <v>1.0032160000000001</v>
      </c>
      <c r="GG56" s="72">
        <v>1.0023184000000001</v>
      </c>
      <c r="GH56" s="72">
        <v>1.0013071</v>
      </c>
      <c r="GI56" s="72">
        <v>1.0001948000000001</v>
      </c>
      <c r="GJ56" s="72">
        <v>0.99900955000000002</v>
      </c>
      <c r="GK56" s="72">
        <v>0.99780899999999995</v>
      </c>
      <c r="GL56" s="72">
        <v>0.99669342999999999</v>
      </c>
      <c r="GM56" s="72">
        <v>0.99582404000000002</v>
      </c>
      <c r="GN56" s="72">
        <v>0.99544390000000005</v>
      </c>
      <c r="GO56" s="72">
        <v>0.99578679999999997</v>
      </c>
      <c r="GP56" s="72">
        <v>0.99673639999999997</v>
      </c>
      <c r="GQ56" s="72">
        <v>0.99462764999999997</v>
      </c>
      <c r="GR56" s="72">
        <v>0.99488880000000002</v>
      </c>
      <c r="GS56" s="72">
        <v>0.99587729999999997</v>
      </c>
      <c r="GT56" s="72">
        <v>0.99640185000000003</v>
      </c>
      <c r="GU56" s="72">
        <v>0.99580299999999999</v>
      </c>
      <c r="GV56" s="72">
        <v>0.99405222999999998</v>
      </c>
      <c r="GW56" s="72">
        <v>0.99315034999999996</v>
      </c>
      <c r="GX56" s="72">
        <v>1.009906</v>
      </c>
      <c r="GY56" s="72">
        <v>1.0147264</v>
      </c>
      <c r="GZ56" s="72">
        <v>1.0171722000000001</v>
      </c>
      <c r="HA56" s="72">
        <v>1.0181837</v>
      </c>
      <c r="HB56" s="72">
        <v>1.0163884999999999</v>
      </c>
      <c r="HC56" s="72">
        <v>1.0070106000000001</v>
      </c>
      <c r="HD56" s="72">
        <v>0.98843104000000004</v>
      </c>
      <c r="HE56" s="72">
        <v>1.0010017</v>
      </c>
      <c r="HF56" s="72">
        <v>1.0044111</v>
      </c>
      <c r="HG56" s="72">
        <v>1.005145</v>
      </c>
      <c r="HH56" s="72">
        <v>1.0049741000000001</v>
      </c>
      <c r="HI56" s="72">
        <v>1.0043500000000001</v>
      </c>
      <c r="HJ56" s="72">
        <v>1.00339</v>
      </c>
      <c r="HK56" s="72">
        <v>1.0021629000000001</v>
      </c>
      <c r="HL56" s="72">
        <v>1.0006994</v>
      </c>
      <c r="HM56" s="72">
        <v>0.99901879999999998</v>
      </c>
      <c r="HN56" s="72">
        <v>0.99706229999999996</v>
      </c>
      <c r="HO56" s="72">
        <v>0.99497866999999995</v>
      </c>
      <c r="HP56" s="72">
        <v>0.99281019999999998</v>
      </c>
      <c r="HQ56" s="72">
        <v>0.99064260000000004</v>
      </c>
      <c r="HR56" s="72">
        <v>0.98836389999999996</v>
      </c>
      <c r="HS56" s="72">
        <v>0.98603359999999995</v>
      </c>
      <c r="HT56" s="72">
        <v>0.98369439999999997</v>
      </c>
      <c r="HU56" s="72">
        <v>0.98141044</v>
      </c>
      <c r="HV56" s="72">
        <v>0.97926754000000005</v>
      </c>
      <c r="HW56" s="72">
        <v>0.97739553000000001</v>
      </c>
      <c r="HX56" s="72">
        <v>0.9759776</v>
      </c>
      <c r="HY56" s="72">
        <v>0.97528314999999999</v>
      </c>
      <c r="HZ56" s="72">
        <v>0.97571280000000005</v>
      </c>
      <c r="IA56" s="72">
        <v>0.97790719999999998</v>
      </c>
      <c r="IB56" s="72">
        <v>0.98298764000000005</v>
      </c>
      <c r="IC56" s="72">
        <v>0.99313700000000005</v>
      </c>
      <c r="ID56" s="72">
        <v>1.0132817999999999</v>
      </c>
      <c r="IE56" s="72">
        <v>0.9990985</v>
      </c>
      <c r="IF56" s="72">
        <v>0.99172305999999999</v>
      </c>
      <c r="IG56" s="72">
        <v>0.98878383999999997</v>
      </c>
      <c r="IH56" s="72">
        <v>0.98840450000000002</v>
      </c>
      <c r="II56" s="72">
        <v>0.98877466000000003</v>
      </c>
      <c r="IJ56" s="72">
        <v>0.9886547</v>
      </c>
      <c r="IK56" s="72">
        <v>0.98979616000000004</v>
      </c>
      <c r="IL56" s="72">
        <v>1.0132791000000001</v>
      </c>
      <c r="IM56" s="72">
        <v>1.0219529999999999</v>
      </c>
      <c r="IN56" s="72">
        <v>1.0245385</v>
      </c>
      <c r="IO56" s="72">
        <v>1.0233482</v>
      </c>
      <c r="IP56" s="72">
        <v>1.0168661999999999</v>
      </c>
      <c r="IQ56" s="72">
        <v>1.0036187000000001</v>
      </c>
      <c r="IR56" s="72">
        <v>0.99115825000000002</v>
      </c>
      <c r="IS56" s="72">
        <v>0.99613773999999999</v>
      </c>
      <c r="IT56" s="72">
        <v>0.99793034999999997</v>
      </c>
      <c r="IU56" s="72">
        <v>0.99749019999999999</v>
      </c>
      <c r="IV56" s="72">
        <v>0.99580299999999999</v>
      </c>
      <c r="IW56" s="72">
        <v>0.99343026000000001</v>
      </c>
      <c r="IX56" s="72">
        <v>0.9906568</v>
      </c>
      <c r="IY56" s="72">
        <v>0.98764289999999999</v>
      </c>
      <c r="IZ56" s="72">
        <v>0.98445700000000003</v>
      </c>
      <c r="JA56" s="72">
        <v>0.98113019999999995</v>
      </c>
      <c r="JB56" s="72">
        <v>0.97767663000000005</v>
      </c>
      <c r="JC56" s="72">
        <v>0.97413974999999997</v>
      </c>
      <c r="JD56" s="72">
        <v>0.97056109999999995</v>
      </c>
      <c r="JE56" s="72">
        <v>0.96697944000000002</v>
      </c>
      <c r="JF56" s="72">
        <v>0.96339892999999999</v>
      </c>
      <c r="JG56" s="72">
        <v>0.95985394999999996</v>
      </c>
      <c r="JH56" s="72">
        <v>0.95640939999999997</v>
      </c>
      <c r="JI56" s="72">
        <v>0.95316040000000002</v>
      </c>
      <c r="JJ56" s="72">
        <v>0.95025579999999998</v>
      </c>
      <c r="JK56" s="72">
        <v>0.94791484000000004</v>
      </c>
      <c r="JL56" s="72">
        <v>0.9464574</v>
      </c>
      <c r="JM56" s="72">
        <v>0.94633920000000005</v>
      </c>
      <c r="JN56" s="72">
        <v>0.94824386000000005</v>
      </c>
      <c r="JO56" s="72">
        <v>0.95324410000000004</v>
      </c>
      <c r="JP56" s="72">
        <v>0.96326040000000002</v>
      </c>
      <c r="JQ56" s="72">
        <v>0.98240499999999997</v>
      </c>
      <c r="JR56" s="72">
        <v>1.0244472</v>
      </c>
      <c r="JS56" s="72">
        <v>1.0186440000000001</v>
      </c>
      <c r="JT56" s="72">
        <v>1.0115422000000001</v>
      </c>
      <c r="JU56" s="72">
        <v>1.0072228999999999</v>
      </c>
      <c r="JV56" s="72">
        <v>1.0051707999999999</v>
      </c>
      <c r="JW56" s="72">
        <v>1.0044930000000001</v>
      </c>
      <c r="JX56" s="72">
        <v>1.0039355000000001</v>
      </c>
      <c r="JY56" s="72">
        <v>1.0042899999999999</v>
      </c>
      <c r="JZ56" s="72">
        <v>1.0099663999999999</v>
      </c>
      <c r="KA56" s="72">
        <v>1.0187406999999999</v>
      </c>
      <c r="KB56" s="72">
        <v>1.0224692</v>
      </c>
      <c r="KC56" s="72">
        <v>1.0243770000000001</v>
      </c>
      <c r="KD56" s="72">
        <v>1.0238426</v>
      </c>
      <c r="KE56" s="72">
        <v>1.0172181</v>
      </c>
      <c r="KF56" s="72">
        <v>0.9926121</v>
      </c>
      <c r="KG56" s="72">
        <v>0.994394</v>
      </c>
      <c r="KH56" s="72">
        <v>0.99430010000000002</v>
      </c>
      <c r="KI56" s="72">
        <v>0.99250240000000001</v>
      </c>
      <c r="KJ56" s="72">
        <v>0.98956650000000002</v>
      </c>
      <c r="KK56" s="72">
        <v>0.98594499999999996</v>
      </c>
      <c r="KL56" s="72">
        <v>0.98196167000000001</v>
      </c>
      <c r="KM56" s="72">
        <v>0.97779923999999996</v>
      </c>
      <c r="KN56" s="72">
        <v>0.97356100000000001</v>
      </c>
      <c r="KO56" s="72">
        <v>0.96928289999999995</v>
      </c>
      <c r="KP56" s="72">
        <v>0.96498879999999998</v>
      </c>
      <c r="KQ56" s="72">
        <v>0.9606865</v>
      </c>
      <c r="KR56" s="72">
        <v>0.95639867000000001</v>
      </c>
      <c r="KS56" s="72">
        <v>0.95215399999999994</v>
      </c>
      <c r="KT56" s="72">
        <v>0.94801199999999997</v>
      </c>
      <c r="KU56" s="72">
        <v>0.94400804999999999</v>
      </c>
      <c r="KV56" s="72">
        <v>0.94020239999999999</v>
      </c>
      <c r="KW56" s="72">
        <v>0.93670180000000003</v>
      </c>
      <c r="KX56" s="72">
        <v>0.9336795</v>
      </c>
      <c r="KY56" s="72">
        <v>0.93139035000000003</v>
      </c>
      <c r="KZ56" s="72">
        <v>0.93018924999999997</v>
      </c>
      <c r="LA56" s="72">
        <v>0.93056154000000002</v>
      </c>
      <c r="LB56" s="72">
        <v>0.93319240000000003</v>
      </c>
      <c r="LC56" s="72">
        <v>0.93896089999999999</v>
      </c>
      <c r="LD56" s="72">
        <v>0.94905790000000001</v>
      </c>
      <c r="LE56" s="72">
        <v>0.96518210000000004</v>
      </c>
      <c r="LF56" s="72">
        <v>0.99324995000000005</v>
      </c>
      <c r="LG56" s="72">
        <v>1.0256034000000001</v>
      </c>
      <c r="LH56" s="72">
        <v>1.0397433</v>
      </c>
      <c r="LI56" s="72">
        <v>1.0447527999999999</v>
      </c>
      <c r="LJ56" s="72">
        <v>1.0446074999999999</v>
      </c>
      <c r="LK56" s="72">
        <v>1.0423944999999999</v>
      </c>
      <c r="LL56" s="72">
        <v>1.0378655999999999</v>
      </c>
      <c r="LM56" s="72">
        <v>1.0297049</v>
      </c>
      <c r="LN56" s="72">
        <v>1.0071665999999999</v>
      </c>
      <c r="LO56" s="72">
        <v>1.0148672000000001</v>
      </c>
      <c r="LP56" s="72">
        <v>1.0192977999999999</v>
      </c>
      <c r="LQ56" s="72">
        <v>1.0236156000000001</v>
      </c>
      <c r="LR56" s="72">
        <v>1.0269225</v>
      </c>
      <c r="LS56" s="72">
        <v>1.0246607999999999</v>
      </c>
      <c r="LT56" s="72">
        <v>0.99450179999999999</v>
      </c>
      <c r="LU56" s="72">
        <v>0.99590206000000003</v>
      </c>
      <c r="LV56" s="72">
        <v>0.99504970000000004</v>
      </c>
      <c r="LW56" s="72">
        <v>0.99266810000000005</v>
      </c>
      <c r="LX56" s="72">
        <v>0.98937339999999996</v>
      </c>
      <c r="LY56" s="72">
        <v>0.98545380000000005</v>
      </c>
      <c r="LZ56" s="72">
        <v>0.98125510000000005</v>
      </c>
      <c r="MA56" s="72">
        <v>0.97696729999999998</v>
      </c>
      <c r="MB56" s="72">
        <v>0.97267926000000005</v>
      </c>
      <c r="MC56" s="72">
        <v>0.9684429</v>
      </c>
      <c r="MD56" s="72">
        <v>0.96426990000000001</v>
      </c>
      <c r="ME56" s="72">
        <v>0.96016900000000005</v>
      </c>
      <c r="MF56" s="72">
        <v>0.95613190000000003</v>
      </c>
      <c r="MG56" s="72">
        <v>0.95213245999999996</v>
      </c>
      <c r="MH56" s="72">
        <v>0.94825380000000004</v>
      </c>
      <c r="MI56" s="72">
        <v>0.94464075999999997</v>
      </c>
      <c r="MJ56" s="72">
        <v>0.94127300000000003</v>
      </c>
      <c r="MK56" s="72">
        <v>0.93824244000000001</v>
      </c>
      <c r="ML56" s="72">
        <v>0.93570626000000001</v>
      </c>
      <c r="MM56" s="72">
        <v>0.93388623000000004</v>
      </c>
      <c r="MN56" s="72">
        <v>0.93308040000000003</v>
      </c>
      <c r="MO56" s="72">
        <v>0.93362920000000005</v>
      </c>
      <c r="MP56" s="72">
        <v>0.93607640000000003</v>
      </c>
      <c r="MQ56" s="72">
        <v>0.94078680000000003</v>
      </c>
      <c r="MR56" s="72">
        <v>0.94769645000000002</v>
      </c>
      <c r="MS56" s="72">
        <v>0.95506539999999995</v>
      </c>
      <c r="MT56" s="72">
        <v>0.9573024</v>
      </c>
      <c r="MU56" s="72">
        <v>0.99890745000000003</v>
      </c>
      <c r="MV56" s="72">
        <v>1.0221419</v>
      </c>
      <c r="MW56" s="72">
        <v>1.0326967</v>
      </c>
      <c r="MX56" s="72">
        <v>1.0369176</v>
      </c>
      <c r="MY56" s="72">
        <v>1.0381142000000001</v>
      </c>
      <c r="MZ56" s="72">
        <v>1.0368607000000001</v>
      </c>
      <c r="NA56" s="72">
        <v>1.0295737</v>
      </c>
      <c r="NB56" s="72">
        <v>1.0026145</v>
      </c>
      <c r="NC56" s="72">
        <v>1.0071739</v>
      </c>
      <c r="ND56" s="72">
        <v>1.0109828000000001</v>
      </c>
      <c r="NE56" s="72">
        <v>1.0163119</v>
      </c>
      <c r="NF56" s="72">
        <v>1.0231924999999999</v>
      </c>
      <c r="NG56" s="72">
        <v>1.0245233</v>
      </c>
      <c r="NH56" s="72">
        <v>1.0002865000000001</v>
      </c>
      <c r="NI56" s="72">
        <v>1.0019480999999999</v>
      </c>
      <c r="NJ56" s="72">
        <v>1.0008328</v>
      </c>
      <c r="NK56" s="72">
        <v>0.99857030000000002</v>
      </c>
      <c r="NL56" s="72">
        <v>0.9956467</v>
      </c>
      <c r="NM56" s="72">
        <v>0.99242514000000004</v>
      </c>
      <c r="NN56" s="72">
        <v>0.98905282999999999</v>
      </c>
      <c r="NO56" s="72">
        <v>0.98565460000000005</v>
      </c>
      <c r="NP56" s="72">
        <v>0.98230439999999997</v>
      </c>
      <c r="NQ56" s="72">
        <v>0.97905390000000003</v>
      </c>
      <c r="NR56" s="72">
        <v>0.97591609999999995</v>
      </c>
      <c r="NS56" s="72">
        <v>0.97291075999999999</v>
      </c>
      <c r="NT56" s="72">
        <v>0.97005090000000005</v>
      </c>
      <c r="NU56" s="72">
        <v>0.96737605000000004</v>
      </c>
      <c r="NV56" s="72">
        <v>0.96488779999999996</v>
      </c>
      <c r="NW56" s="72">
        <v>0.9624954</v>
      </c>
      <c r="NX56" s="72">
        <v>0.96030897000000004</v>
      </c>
      <c r="NY56" s="72">
        <v>0.95839684999999997</v>
      </c>
      <c r="NZ56" s="72">
        <v>0.95685770000000003</v>
      </c>
      <c r="OA56" s="72">
        <v>0.95584409999999997</v>
      </c>
      <c r="OB56" s="72">
        <v>0.95555705000000002</v>
      </c>
      <c r="OC56" s="72">
        <v>0.95593309999999998</v>
      </c>
      <c r="OD56" s="72">
        <v>0.95759000000000005</v>
      </c>
      <c r="OE56" s="72">
        <v>0.96040749999999997</v>
      </c>
      <c r="OF56" s="72">
        <v>0.96378050000000004</v>
      </c>
      <c r="OG56" s="72">
        <v>0.96559790000000001</v>
      </c>
      <c r="OH56" s="72">
        <v>0.95952950000000004</v>
      </c>
      <c r="OI56" s="72">
        <v>0.98857479999999998</v>
      </c>
      <c r="OJ56" s="72">
        <v>0.99510299999999996</v>
      </c>
      <c r="OK56" s="72">
        <v>0.99374235</v>
      </c>
      <c r="OL56" s="72">
        <v>0.99239885999999999</v>
      </c>
      <c r="OM56" s="72">
        <v>0.99256915000000001</v>
      </c>
      <c r="ON56" s="72">
        <v>0.993645</v>
      </c>
      <c r="OO56" s="72">
        <v>0.99536603999999995</v>
      </c>
      <c r="OP56" s="72">
        <v>0.99458650000000004</v>
      </c>
      <c r="OQ56" s="72">
        <v>0.99463636</v>
      </c>
      <c r="OR56" s="72">
        <v>0.99732240000000005</v>
      </c>
      <c r="OS56" s="72">
        <v>1.0013396000000001</v>
      </c>
      <c r="OT56" s="72">
        <v>1.0065322000000001</v>
      </c>
      <c r="OU56" s="72">
        <v>1.0123690000000001</v>
      </c>
      <c r="OV56" s="72">
        <v>1.0100316</v>
      </c>
      <c r="OW56" s="72">
        <v>1.0084664999999999</v>
      </c>
      <c r="OX56" s="72">
        <v>1.0068634000000001</v>
      </c>
      <c r="OY56" s="72">
        <v>1.0050870000000001</v>
      </c>
      <c r="OZ56" s="72">
        <v>1.0031253</v>
      </c>
      <c r="PA56" s="72">
        <v>1.0009980000000001</v>
      </c>
      <c r="PB56" s="72">
        <v>0.99879222999999995</v>
      </c>
      <c r="PC56" s="72">
        <v>0.99660099999999996</v>
      </c>
      <c r="PD56" s="72">
        <v>0.99448066999999996</v>
      </c>
      <c r="PE56" s="72">
        <v>0.99246942999999999</v>
      </c>
      <c r="PF56" s="72">
        <v>0.99058752999999999</v>
      </c>
      <c r="PG56" s="72">
        <v>0.9888422</v>
      </c>
      <c r="PH56" s="72">
        <v>0.98723256999999998</v>
      </c>
      <c r="PI56" s="72">
        <v>0.98575570000000001</v>
      </c>
      <c r="PJ56" s="72">
        <v>0.98440784000000003</v>
      </c>
      <c r="PK56" s="72">
        <v>0.98318570000000005</v>
      </c>
      <c r="PL56" s="72">
        <v>0.98209729999999995</v>
      </c>
      <c r="PM56" s="72">
        <v>0.98116409999999998</v>
      </c>
      <c r="PN56" s="72">
        <v>0.98042642999999996</v>
      </c>
      <c r="PO56" s="72">
        <v>0.97996190000000005</v>
      </c>
      <c r="PP56" s="72">
        <v>0.98009270000000004</v>
      </c>
      <c r="PQ56" s="72">
        <v>0.97986130000000005</v>
      </c>
      <c r="PR56" s="72">
        <v>0.98072320000000002</v>
      </c>
      <c r="PS56" s="72">
        <v>0.98212575999999996</v>
      </c>
      <c r="PT56" s="72">
        <v>0.98391079999999997</v>
      </c>
      <c r="PU56" s="72">
        <v>0.98464249999999998</v>
      </c>
      <c r="PV56" s="72">
        <v>0.98004259999999999</v>
      </c>
      <c r="PW56" s="72">
        <v>0.9797498</v>
      </c>
      <c r="PX56" s="72">
        <v>0.98094433999999997</v>
      </c>
      <c r="PY56" s="72">
        <v>0.98297429999999997</v>
      </c>
      <c r="PZ56" s="72">
        <v>0.98480100000000004</v>
      </c>
      <c r="QA56" s="72">
        <v>0.9861645</v>
      </c>
      <c r="QB56" s="72">
        <v>0.98706720000000003</v>
      </c>
      <c r="QC56" s="72">
        <v>0.98737067000000001</v>
      </c>
      <c r="QD56" s="72">
        <v>0.99244089999999996</v>
      </c>
      <c r="QE56" s="72">
        <v>0.98727849999999995</v>
      </c>
      <c r="QF56" s="72">
        <v>0.98588394999999995</v>
      </c>
      <c r="QG56" s="72">
        <v>0.98684959999999999</v>
      </c>
      <c r="QH56" s="72">
        <v>0.9892803</v>
      </c>
      <c r="QI56" s="72">
        <v>0.99244666000000004</v>
      </c>
      <c r="QJ56" s="72">
        <v>0.99560093999999999</v>
      </c>
      <c r="QK56" s="72">
        <v>0.99801563999999998</v>
      </c>
      <c r="QL56" s="72">
        <v>0.99986989999999998</v>
      </c>
      <c r="QM56" s="72">
        <v>1.0012392999999999</v>
      </c>
      <c r="QN56" s="72">
        <v>1.0021366</v>
      </c>
      <c r="QO56" s="72">
        <v>1.0025955</v>
      </c>
      <c r="QP56" s="72">
        <v>1.0025767000000001</v>
      </c>
      <c r="QQ56" s="72">
        <v>1.0022633999999999</v>
      </c>
      <c r="QR56" s="72">
        <v>1.0015864000000001</v>
      </c>
      <c r="QS56" s="72">
        <v>1.0006716</v>
      </c>
      <c r="QT56" s="72">
        <v>0.99961719999999998</v>
      </c>
      <c r="QU56" s="72">
        <v>0.99851160000000005</v>
      </c>
      <c r="QV56" s="72">
        <v>0.99743349999999997</v>
      </c>
      <c r="QW56" s="72">
        <v>0.99644759999999999</v>
      </c>
      <c r="QX56" s="72">
        <v>0.99560530000000003</v>
      </c>
      <c r="QY56" s="72">
        <v>0.99493944999999995</v>
      </c>
      <c r="QZ56" s="72">
        <v>0.99446829999999997</v>
      </c>
      <c r="RA56" s="72">
        <v>0.99419329999999995</v>
      </c>
      <c r="RB56" s="72">
        <v>0.99409840000000005</v>
      </c>
      <c r="RC56" s="72">
        <v>0.99417999999999995</v>
      </c>
      <c r="RD56" s="72">
        <v>0.99442816000000001</v>
      </c>
      <c r="RE56" s="72">
        <v>0.99435470000000004</v>
      </c>
      <c r="RF56" s="72">
        <v>0.99423550000000005</v>
      </c>
      <c r="RG56" s="72">
        <v>0.99367669999999997</v>
      </c>
      <c r="RH56" s="72">
        <v>0.99235169999999995</v>
      </c>
      <c r="RI56" s="72">
        <v>0.98998945999999999</v>
      </c>
      <c r="RJ56" s="72">
        <v>0.98753405000000005</v>
      </c>
      <c r="RK56" s="72">
        <v>0.98573529999999998</v>
      </c>
      <c r="RL56" s="72">
        <v>0.98474324000000002</v>
      </c>
      <c r="RM56" s="72">
        <v>0.98445064000000004</v>
      </c>
      <c r="RN56" s="72">
        <v>0.98462099999999997</v>
      </c>
      <c r="RO56" s="72">
        <v>0.98504369999999997</v>
      </c>
      <c r="RP56" s="72">
        <v>0.98557519999999998</v>
      </c>
      <c r="RQ56" s="72">
        <v>0.98562839999999996</v>
      </c>
      <c r="RR56" s="72">
        <v>0.99977009999999999</v>
      </c>
      <c r="RS56" s="72">
        <v>0.99573153000000003</v>
      </c>
      <c r="RT56" s="72">
        <v>0.99287159999999997</v>
      </c>
      <c r="RU56" s="72">
        <v>0.99102586999999998</v>
      </c>
      <c r="RV56" s="72">
        <v>0.99006870000000002</v>
      </c>
      <c r="RW56" s="72">
        <v>0.9900023</v>
      </c>
      <c r="RX56" s="72">
        <v>0.99041020000000002</v>
      </c>
      <c r="RY56" s="72">
        <v>0.99143356000000005</v>
      </c>
      <c r="RZ56" s="72">
        <v>0.99290716999999995</v>
      </c>
      <c r="SA56" s="72">
        <v>0.99472550000000004</v>
      </c>
      <c r="SB56" s="72">
        <v>0.99670800000000004</v>
      </c>
      <c r="SC56" s="72">
        <v>0.99872947000000001</v>
      </c>
      <c r="SD56" s="72">
        <v>1.0005961999999999</v>
      </c>
      <c r="SE56" s="72">
        <v>1.0022310999999999</v>
      </c>
      <c r="SF56" s="72">
        <v>1.0035965</v>
      </c>
      <c r="SG56" s="72">
        <v>1.0046755000000001</v>
      </c>
      <c r="SH56" s="72">
        <v>1.0054578999999999</v>
      </c>
      <c r="SI56" s="72">
        <v>1.0059530999999999</v>
      </c>
      <c r="SJ56" s="72">
        <v>1.0061883</v>
      </c>
      <c r="SK56" s="72">
        <v>1.0061688</v>
      </c>
      <c r="SL56" s="72">
        <v>1.0059825</v>
      </c>
      <c r="SM56" s="72">
        <v>1.0056243</v>
      </c>
      <c r="SN56" s="72">
        <v>1.0051256</v>
      </c>
      <c r="SO56" s="72">
        <v>1.0045103</v>
      </c>
      <c r="SP56" s="72">
        <v>1.003789</v>
      </c>
      <c r="SQ56" s="72">
        <v>1.0029619000000001</v>
      </c>
      <c r="SR56" s="72">
        <v>1.0020201</v>
      </c>
      <c r="SS56" s="72">
        <v>1.0009347</v>
      </c>
      <c r="ST56" s="72">
        <v>0.99971074000000004</v>
      </c>
      <c r="SU56" s="72">
        <v>0.9981913</v>
      </c>
      <c r="SV56" s="72">
        <v>0.99659054999999996</v>
      </c>
      <c r="SW56" s="72">
        <v>0.99481050000000004</v>
      </c>
      <c r="SX56" s="72">
        <v>0.99306309999999998</v>
      </c>
      <c r="SY56" s="72">
        <v>0.99149880000000001</v>
      </c>
      <c r="SZ56" s="72">
        <v>0.99021550000000003</v>
      </c>
      <c r="TA56" s="72">
        <v>0.98924374999999998</v>
      </c>
      <c r="TB56" s="72">
        <v>0.98853933999999999</v>
      </c>
      <c r="TC56" s="72">
        <v>0.98790513999999996</v>
      </c>
      <c r="TD56" s="72">
        <v>0.98644690000000002</v>
      </c>
      <c r="TE56" s="72">
        <v>0.98663144999999997</v>
      </c>
      <c r="TF56" s="72">
        <v>1.0037441</v>
      </c>
      <c r="TG56" s="72">
        <v>1.0016938</v>
      </c>
      <c r="TH56" s="72">
        <v>0.99993279999999995</v>
      </c>
      <c r="TI56" s="72">
        <v>0.99815505999999998</v>
      </c>
      <c r="TJ56" s="72">
        <v>0.99643959999999998</v>
      </c>
      <c r="TK56" s="72">
        <v>0.99490869999999998</v>
      </c>
      <c r="TL56" s="72">
        <v>0.99377380000000004</v>
      </c>
      <c r="TM56" s="72">
        <v>0.99310739999999997</v>
      </c>
      <c r="TN56" s="72">
        <v>0.99292725000000004</v>
      </c>
      <c r="TO56" s="72">
        <v>0.99316685999999998</v>
      </c>
      <c r="TP56" s="72">
        <v>0.9938188</v>
      </c>
      <c r="TQ56" s="72">
        <v>0.99483719999999998</v>
      </c>
      <c r="TR56" s="72">
        <v>0.99614285999999996</v>
      </c>
      <c r="TS56" s="72">
        <v>0.9976254</v>
      </c>
      <c r="TT56" s="72">
        <v>0.99920284999999998</v>
      </c>
      <c r="TU56" s="72">
        <v>1.0007375000000001</v>
      </c>
      <c r="TV56" s="72">
        <v>1.0021479</v>
      </c>
      <c r="TW56" s="72">
        <v>1.0033726999999999</v>
      </c>
      <c r="TX56" s="72">
        <v>1.0043674</v>
      </c>
      <c r="TY56" s="72">
        <v>1.0050999</v>
      </c>
      <c r="TZ56" s="72">
        <v>1.0055556000000001</v>
      </c>
      <c r="UA56" s="72">
        <v>1.0057210000000001</v>
      </c>
      <c r="UB56" s="72">
        <v>1.0056121</v>
      </c>
      <c r="UC56" s="72">
        <v>1.0052620999999999</v>
      </c>
      <c r="UD56" s="72">
        <v>1.0046818</v>
      </c>
      <c r="UE56" s="72">
        <v>1.0038917999999999</v>
      </c>
      <c r="UF56" s="72">
        <v>1.0029178999999999</v>
      </c>
      <c r="UG56" s="72">
        <v>1.0017868000000001</v>
      </c>
      <c r="UH56" s="72">
        <v>1.0005284999999999</v>
      </c>
      <c r="UI56" s="72">
        <v>0.99917080000000003</v>
      </c>
      <c r="UJ56" s="72">
        <v>0.99775802999999996</v>
      </c>
      <c r="UK56" s="72">
        <v>0.99635065</v>
      </c>
      <c r="UL56" s="72">
        <v>0.99494910000000003</v>
      </c>
      <c r="UM56" s="72">
        <v>0.99360839999999995</v>
      </c>
      <c r="UN56" s="72">
        <v>0.99239074999999999</v>
      </c>
      <c r="UO56" s="72">
        <v>0.99133766000000001</v>
      </c>
      <c r="UP56" s="72">
        <v>0.99055420000000005</v>
      </c>
      <c r="UQ56" s="72">
        <v>0.99057435999999999</v>
      </c>
      <c r="UR56" s="72">
        <v>0.99221510000000002</v>
      </c>
      <c r="US56" s="72">
        <v>0.99202836000000005</v>
      </c>
      <c r="UT56" s="72">
        <v>1.0048774</v>
      </c>
      <c r="UU56" s="72">
        <v>1.0038377999999999</v>
      </c>
      <c r="UV56" s="72">
        <v>1.0030447</v>
      </c>
      <c r="UW56" s="72">
        <v>1.0020765</v>
      </c>
      <c r="UX56" s="72">
        <v>1.0009159999999999</v>
      </c>
      <c r="UY56" s="72">
        <v>0.99963650000000004</v>
      </c>
      <c r="UZ56" s="72">
        <v>0.99833629999999995</v>
      </c>
      <c r="VA56" s="72">
        <v>0.99711156000000001</v>
      </c>
      <c r="VB56" s="72">
        <v>0.99604349999999997</v>
      </c>
      <c r="VC56" s="72">
        <v>0.99518609999999996</v>
      </c>
      <c r="VD56" s="72">
        <v>0.99460983000000003</v>
      </c>
      <c r="VE56" s="72">
        <v>0.9943284</v>
      </c>
      <c r="VF56" s="72">
        <v>0.99435260000000003</v>
      </c>
      <c r="VG56" s="72">
        <v>0.99458650000000004</v>
      </c>
      <c r="VH56" s="72">
        <v>0.99502380000000001</v>
      </c>
      <c r="VI56" s="72">
        <v>0.99561924000000002</v>
      </c>
      <c r="VJ56" s="72">
        <v>0.9963187</v>
      </c>
      <c r="VK56" s="72">
        <v>0.9970637</v>
      </c>
      <c r="VL56" s="72">
        <v>0.99779737000000002</v>
      </c>
      <c r="VM56" s="72">
        <v>0.99846809999999997</v>
      </c>
      <c r="VN56" s="72">
        <v>0.99903439999999999</v>
      </c>
      <c r="VO56" s="72">
        <v>0.99947710000000001</v>
      </c>
      <c r="VP56" s="72">
        <v>0.99974083999999996</v>
      </c>
      <c r="VQ56" s="72">
        <v>0.99980519999999995</v>
      </c>
      <c r="VR56" s="72">
        <v>0.99967824999999999</v>
      </c>
      <c r="VS56" s="72">
        <v>0.99934893999999996</v>
      </c>
      <c r="VT56" s="72">
        <v>0.99883586000000002</v>
      </c>
      <c r="VU56" s="72">
        <v>0.99815940000000003</v>
      </c>
      <c r="VV56" s="72">
        <v>0.99734455</v>
      </c>
      <c r="VW56" s="72">
        <v>0.99642129999999995</v>
      </c>
      <c r="VX56" s="72">
        <v>0.99542269999999999</v>
      </c>
      <c r="VY56" s="72">
        <v>0.99438506000000004</v>
      </c>
      <c r="VZ56" s="72">
        <v>0.99334290000000003</v>
      </c>
      <c r="WA56" s="72">
        <v>0.99233039999999995</v>
      </c>
      <c r="WB56" s="72">
        <v>0.99138349999999997</v>
      </c>
      <c r="WC56" s="72">
        <v>0.99054927000000004</v>
      </c>
      <c r="WD56" s="72">
        <v>0.98985350000000005</v>
      </c>
      <c r="WE56" s="72">
        <v>0.98946489999999998</v>
      </c>
      <c r="WF56" s="72">
        <v>0.98993414999999996</v>
      </c>
      <c r="WG56" s="72">
        <v>0.9900795</v>
      </c>
      <c r="WH56" s="72">
        <v>1.005185</v>
      </c>
      <c r="WI56" s="72">
        <v>1.0050513000000001</v>
      </c>
      <c r="WJ56" s="72">
        <v>1.0052430000000001</v>
      </c>
      <c r="WK56" s="72">
        <v>1.0052296000000001</v>
      </c>
      <c r="WL56" s="72">
        <v>1.0050181</v>
      </c>
      <c r="WM56" s="72">
        <v>1.00458</v>
      </c>
      <c r="WN56" s="72">
        <v>1.0039676</v>
      </c>
      <c r="WO56" s="72">
        <v>1.0032342999999999</v>
      </c>
      <c r="WP56" s="72">
        <v>1.0024344000000001</v>
      </c>
      <c r="WQ56" s="72">
        <v>1.0016210000000001</v>
      </c>
      <c r="WR56" s="72">
        <v>1.0008404</v>
      </c>
      <c r="WS56" s="72">
        <v>1.0001065</v>
      </c>
      <c r="WT56" s="72">
        <v>0.99950534000000002</v>
      </c>
      <c r="WU56" s="72">
        <v>0.999054</v>
      </c>
      <c r="WV56" s="72">
        <v>0.99875349999999996</v>
      </c>
      <c r="WW56" s="72">
        <v>0.99858515999999997</v>
      </c>
      <c r="WX56" s="72">
        <v>0.99858809999999998</v>
      </c>
      <c r="WY56" s="72">
        <v>0.9986737</v>
      </c>
      <c r="WZ56" s="72">
        <v>0.99883239999999995</v>
      </c>
      <c r="XA56" s="72">
        <v>0.99903226000000001</v>
      </c>
      <c r="XB56" s="72">
        <v>0.99923930000000005</v>
      </c>
      <c r="XC56" s="72">
        <v>0.99942489999999995</v>
      </c>
      <c r="XD56" s="72">
        <v>0.99954469999999995</v>
      </c>
      <c r="XE56" s="72">
        <v>0.99956756999999996</v>
      </c>
      <c r="XF56" s="72">
        <v>0.99949200000000005</v>
      </c>
      <c r="XG56" s="72">
        <v>0.99927694</v>
      </c>
      <c r="XH56" s="72">
        <v>0.99891640000000004</v>
      </c>
      <c r="XI56" s="72">
        <v>0.99841500000000005</v>
      </c>
      <c r="XJ56" s="72">
        <v>0.99777919999999998</v>
      </c>
      <c r="XK56" s="72">
        <v>0.99702100000000005</v>
      </c>
      <c r="XL56" s="72">
        <v>0.99615869999999995</v>
      </c>
      <c r="XM56" s="72">
        <v>0.99521565000000001</v>
      </c>
      <c r="XN56" s="72">
        <v>0.99421859999999995</v>
      </c>
      <c r="XO56" s="72">
        <v>0.99319679999999999</v>
      </c>
      <c r="XP56" s="72">
        <v>0.99218079999999997</v>
      </c>
      <c r="XQ56" s="72">
        <v>0.99120306999999996</v>
      </c>
      <c r="XR56" s="72">
        <v>0.99030609999999997</v>
      </c>
      <c r="XS56" s="72">
        <v>0.98947227000000004</v>
      </c>
      <c r="XT56" s="72">
        <v>0.98891830000000003</v>
      </c>
      <c r="XU56" s="72">
        <v>0.988985</v>
      </c>
      <c r="XV56" s="72">
        <v>1.0044375999999999</v>
      </c>
      <c r="XW56" s="72">
        <v>1.0046330999999999</v>
      </c>
      <c r="XX56" s="72">
        <v>1.0052283</v>
      </c>
      <c r="XY56" s="72">
        <v>1.0057229000000001</v>
      </c>
      <c r="XZ56" s="72">
        <v>1.0060532</v>
      </c>
      <c r="YA56" s="72">
        <v>1.0062186</v>
      </c>
      <c r="YB56" s="72">
        <v>1.0061978</v>
      </c>
      <c r="YC56" s="72">
        <v>1.0060443999999999</v>
      </c>
      <c r="YD56" s="72">
        <v>1.0057719000000001</v>
      </c>
      <c r="YE56" s="72">
        <v>1.0054082</v>
      </c>
      <c r="YF56" s="72">
        <v>1.0049834</v>
      </c>
      <c r="YG56" s="72">
        <v>1.0045265000000001</v>
      </c>
      <c r="YH56" s="72">
        <v>1.0040693999999999</v>
      </c>
      <c r="YI56" s="72">
        <v>1.0036392999999999</v>
      </c>
      <c r="YJ56" s="72">
        <v>1.003258</v>
      </c>
      <c r="YK56" s="72">
        <v>1.0029414000000001</v>
      </c>
      <c r="YL56" s="72">
        <v>1.0027007999999999</v>
      </c>
      <c r="YM56" s="72">
        <v>1.002537</v>
      </c>
      <c r="YN56" s="72">
        <v>1.0024432999999999</v>
      </c>
      <c r="YO56" s="72">
        <v>1.0024058</v>
      </c>
      <c r="YP56" s="72">
        <v>1.0024142</v>
      </c>
      <c r="YQ56" s="72">
        <v>1.0024308</v>
      </c>
      <c r="YR56" s="72">
        <v>1.0024412</v>
      </c>
      <c r="YS56" s="72">
        <v>1.0024225</v>
      </c>
      <c r="YT56" s="72">
        <v>1.0023419</v>
      </c>
      <c r="YU56" s="72">
        <v>1.002175</v>
      </c>
      <c r="YV56" s="72">
        <v>1.0019020000000001</v>
      </c>
      <c r="YW56" s="72">
        <v>1.0014969</v>
      </c>
      <c r="YX56" s="72">
        <v>1.0009463000000001</v>
      </c>
      <c r="YY56" s="72">
        <v>1.0002437</v>
      </c>
      <c r="YZ56" s="72">
        <v>0.99939009999999995</v>
      </c>
      <c r="ZA56" s="72">
        <v>0.99839526000000001</v>
      </c>
      <c r="ZB56" s="72">
        <v>0.99727577000000001</v>
      </c>
      <c r="ZC56" s="72">
        <v>0.99605659999999996</v>
      </c>
      <c r="ZD56" s="72">
        <v>0.99476600000000004</v>
      </c>
      <c r="ZE56" s="72">
        <v>0.99343234000000002</v>
      </c>
      <c r="ZF56" s="72">
        <v>0.99206919999999998</v>
      </c>
      <c r="ZG56" s="72">
        <v>0.99071335999999999</v>
      </c>
      <c r="ZH56" s="72">
        <v>0.98921329999999996</v>
      </c>
      <c r="ZI56" s="72">
        <v>0.98910016000000001</v>
      </c>
      <c r="ZJ56" s="72">
        <v>1.0033306</v>
      </c>
      <c r="ZK56" s="72">
        <v>1.0033538</v>
      </c>
      <c r="ZL56" s="72">
        <v>1.0037256000000001</v>
      </c>
      <c r="ZM56" s="72">
        <v>1.0040781000000001</v>
      </c>
      <c r="ZN56" s="72">
        <v>1.0043280000000001</v>
      </c>
      <c r="ZO56" s="72">
        <v>1.0044667</v>
      </c>
      <c r="ZP56" s="72">
        <v>1.0044606</v>
      </c>
      <c r="ZQ56" s="72">
        <v>1.0043598</v>
      </c>
      <c r="ZR56" s="72">
        <v>1.0041618000000001</v>
      </c>
      <c r="ZS56" s="72">
        <v>1.0038829</v>
      </c>
      <c r="ZT56" s="72">
        <v>1.0035418</v>
      </c>
      <c r="ZU56" s="72">
        <v>1.0031577</v>
      </c>
      <c r="ZV56" s="72">
        <v>1.0027493999999999</v>
      </c>
      <c r="ZW56" s="72">
        <v>1.0023355</v>
      </c>
      <c r="ZX56" s="72">
        <v>1.0019332999999999</v>
      </c>
      <c r="ZY56" s="72">
        <v>1.0015589</v>
      </c>
      <c r="ZZ56" s="72">
        <v>1.0012259999999999</v>
      </c>
      <c r="AAA56" s="72">
        <v>1.0009447</v>
      </c>
      <c r="AAB56" s="72">
        <v>1.0007231999999999</v>
      </c>
      <c r="AAC56" s="72">
        <v>1.0005617</v>
      </c>
      <c r="AAD56" s="72">
        <v>1.0004576000000001</v>
      </c>
      <c r="AAE56" s="72">
        <v>1.0004027</v>
      </c>
      <c r="AAF56" s="72">
        <v>1.0003839999999999</v>
      </c>
      <c r="AAG56" s="72">
        <v>1.0003848</v>
      </c>
      <c r="AAH56" s="72">
        <v>1.0003804999999999</v>
      </c>
      <c r="AAI56" s="72">
        <v>1.0003477000000001</v>
      </c>
      <c r="AAJ56" s="72">
        <v>1.0002576000000001</v>
      </c>
      <c r="AAK56" s="72">
        <v>1.0000792999999999</v>
      </c>
      <c r="AAL56" s="72">
        <v>0.99978303999999996</v>
      </c>
      <c r="AAM56" s="72">
        <v>0.99934082999999996</v>
      </c>
      <c r="AAN56" s="72">
        <v>0.99872939999999999</v>
      </c>
      <c r="AAO56" s="72">
        <v>0.99793319999999996</v>
      </c>
      <c r="AAP56" s="72">
        <v>0.99694662999999994</v>
      </c>
      <c r="AAQ56" s="72">
        <v>0.99577426999999996</v>
      </c>
      <c r="AAR56" s="72">
        <v>0.9944307</v>
      </c>
      <c r="AAS56" s="72">
        <v>0.99291359999999995</v>
      </c>
      <c r="AAT56" s="72">
        <v>0.99138579999999998</v>
      </c>
      <c r="AAU56" s="72">
        <v>0.98978995999999997</v>
      </c>
      <c r="AAV56" s="72">
        <v>0.98797330000000005</v>
      </c>
      <c r="AAW56" s="72">
        <v>0.98796870000000003</v>
      </c>
      <c r="AAX56" s="72">
        <v>1.0028006</v>
      </c>
      <c r="AAY56" s="72">
        <v>1.0030513999999999</v>
      </c>
      <c r="AAZ56" s="72">
        <v>1.0035486</v>
      </c>
      <c r="ABA56" s="72">
        <v>1.0039699</v>
      </c>
      <c r="ABB56" s="72">
        <v>1.0043017999999999</v>
      </c>
      <c r="ABC56" s="72">
        <v>1.0045539999999999</v>
      </c>
      <c r="ABD56" s="72">
        <v>1.004729</v>
      </c>
      <c r="ABE56" s="72">
        <v>1.0048250000000001</v>
      </c>
      <c r="ABF56" s="72">
        <v>1.0048184</v>
      </c>
      <c r="ABG56" s="72">
        <v>1.0047257000000001</v>
      </c>
      <c r="ABH56" s="72">
        <v>1.004534</v>
      </c>
      <c r="ABI56" s="72">
        <v>1.0042443999999999</v>
      </c>
      <c r="ABJ56" s="72">
        <v>1.0038627</v>
      </c>
      <c r="ABK56" s="72">
        <v>1.0033974999999999</v>
      </c>
      <c r="ABL56" s="72">
        <v>1.0028623000000001</v>
      </c>
      <c r="ABM56" s="72">
        <v>1.0022721000000001</v>
      </c>
      <c r="ABN56" s="72">
        <v>1.0016446000000001</v>
      </c>
      <c r="ABO56" s="72">
        <v>1.0009996999999999</v>
      </c>
      <c r="ABP56" s="72">
        <v>1.0003569000000001</v>
      </c>
      <c r="ABQ56" s="72">
        <v>0.99973166000000002</v>
      </c>
      <c r="ABR56" s="72">
        <v>0.99914080000000005</v>
      </c>
      <c r="ABS56" s="72">
        <v>0.99860009999999999</v>
      </c>
      <c r="ABT56" s="72">
        <v>0.99812239999999997</v>
      </c>
      <c r="ABU56" s="72">
        <v>0.99771109999999996</v>
      </c>
      <c r="ABV56" s="72">
        <v>0.99736840000000004</v>
      </c>
      <c r="ABW56" s="72">
        <v>0.99709020000000004</v>
      </c>
      <c r="ABX56" s="72">
        <v>0.99686540000000001</v>
      </c>
      <c r="ABY56" s="72">
        <v>0.99667600000000001</v>
      </c>
      <c r="ABZ56" s="72">
        <v>0.99649434999999997</v>
      </c>
      <c r="ACA56" s="72">
        <v>0.99628525999999995</v>
      </c>
      <c r="ACB56" s="72">
        <v>0.99600440000000001</v>
      </c>
      <c r="ACC56" s="72">
        <v>0.9955946</v>
      </c>
      <c r="ACD56" s="72">
        <v>0.99501543999999997</v>
      </c>
      <c r="ACE56" s="72">
        <v>0.99421983999999997</v>
      </c>
      <c r="ACF56" s="72">
        <v>0.99318379999999995</v>
      </c>
      <c r="ACG56" s="72">
        <v>0.99189150000000004</v>
      </c>
      <c r="ACH56" s="72">
        <v>0.99030799999999997</v>
      </c>
      <c r="ACI56" s="72">
        <v>0.98849770000000003</v>
      </c>
      <c r="ACJ56" s="72">
        <v>0.98665000000000003</v>
      </c>
      <c r="ACK56" s="72">
        <v>0.98676819999999998</v>
      </c>
      <c r="ACL56" s="72">
        <v>1.0020526999999999</v>
      </c>
      <c r="ACM56" s="72">
        <v>1.0025451999999999</v>
      </c>
      <c r="ACN56" s="72">
        <v>1.0035045</v>
      </c>
      <c r="ACO56" s="72">
        <v>1.0044550999999999</v>
      </c>
      <c r="ACP56" s="72">
        <v>1.0053034999999999</v>
      </c>
      <c r="ACQ56" s="72">
        <v>1.0060279000000001</v>
      </c>
      <c r="ACR56" s="72">
        <v>1.0066174999999999</v>
      </c>
      <c r="ACS56" s="72">
        <v>1.0070709</v>
      </c>
      <c r="ACT56" s="72">
        <v>1.0073894999999999</v>
      </c>
      <c r="ACU56" s="72">
        <v>1.0075784999999999</v>
      </c>
      <c r="ACV56" s="72">
        <v>1.0076417</v>
      </c>
      <c r="ACW56" s="72">
        <v>1.0075883000000001</v>
      </c>
      <c r="ACX56" s="72">
        <v>1.0074198000000001</v>
      </c>
      <c r="ACY56" s="72">
        <v>1.0071441000000001</v>
      </c>
      <c r="ACZ56" s="72">
        <v>1.0067676000000001</v>
      </c>
      <c r="ADA56" s="72">
        <v>1.0062977</v>
      </c>
      <c r="ADB56" s="72">
        <v>1.0057422</v>
      </c>
      <c r="ADC56" s="72">
        <v>1.0051098000000001</v>
      </c>
      <c r="ADD56" s="72">
        <v>1.0044074999999999</v>
      </c>
      <c r="ADE56" s="72">
        <v>1.0036522000000001</v>
      </c>
      <c r="ADF56" s="72">
        <v>1.0028585000000001</v>
      </c>
      <c r="ADG56" s="72">
        <v>1.0020471</v>
      </c>
      <c r="ADH56" s="72">
        <v>1.0012635999999999</v>
      </c>
      <c r="ADI56" s="72">
        <v>1.0004219000000001</v>
      </c>
      <c r="ADJ56" s="72">
        <v>0.99959810000000004</v>
      </c>
      <c r="ADK56" s="72">
        <v>0.99881565999999999</v>
      </c>
      <c r="ADL56" s="72">
        <v>0.99809175999999999</v>
      </c>
      <c r="ADM56" s="72">
        <v>0.99744109999999997</v>
      </c>
      <c r="ADN56" s="72">
        <v>0.99687570000000003</v>
      </c>
      <c r="ADO56" s="72">
        <v>0.99640154999999997</v>
      </c>
      <c r="ADP56" s="72">
        <v>0.99601746000000002</v>
      </c>
      <c r="ADQ56" s="72">
        <v>0.99571679999999996</v>
      </c>
      <c r="ADR56" s="72">
        <v>0.99545543999999997</v>
      </c>
      <c r="ADS56" s="72">
        <v>0.99517630000000001</v>
      </c>
      <c r="ADT56" s="72">
        <v>0.99479127000000001</v>
      </c>
      <c r="ADU56" s="72">
        <v>0.99417067000000003</v>
      </c>
      <c r="ADV56" s="72">
        <v>0.9931276</v>
      </c>
      <c r="ADW56" s="72">
        <v>0.99139750000000004</v>
      </c>
      <c r="ADX56" s="72">
        <v>0.98856354000000002</v>
      </c>
      <c r="ADY56" s="72">
        <v>0.98836446</v>
      </c>
      <c r="ADZ56" s="77"/>
      <c r="AEA56" s="77"/>
      <c r="AEB56" s="77"/>
      <c r="AEC56" s="77"/>
      <c r="AED56" s="77"/>
      <c r="AEE56" s="111">
        <f t="shared" si="26"/>
        <v>51</v>
      </c>
      <c r="AEF56" s="109"/>
      <c r="AEG56" s="105">
        <f t="shared" ref="AEG56:AEP65" si="48">INDEX($F$6:$ADX$108,$B56,AEG$5)</f>
        <v>1.0045545</v>
      </c>
      <c r="AEH56" s="105">
        <f t="shared" si="48"/>
        <v>0.99802930000000001</v>
      </c>
      <c r="AEI56" s="105">
        <f t="shared" si="48"/>
        <v>0.98303925999999997</v>
      </c>
      <c r="AEJ56" s="105">
        <f t="shared" si="48"/>
        <v>0.98208284000000001</v>
      </c>
      <c r="AEK56" s="105">
        <f t="shared" si="48"/>
        <v>0.99246436000000005</v>
      </c>
      <c r="AEL56" s="105">
        <f t="shared" si="48"/>
        <v>0.98877716000000004</v>
      </c>
      <c r="AEM56" s="105">
        <f t="shared" si="48"/>
        <v>1.0026466000000001</v>
      </c>
      <c r="AEN56" s="105">
        <f t="shared" si="48"/>
        <v>1.0275288</v>
      </c>
      <c r="AEO56" s="105">
        <f t="shared" si="48"/>
        <v>1.0273546</v>
      </c>
      <c r="AEP56" s="105">
        <f t="shared" si="48"/>
        <v>0.99361169999999999</v>
      </c>
      <c r="AEQ56" s="105">
        <f t="shared" ref="AEQ56:AEY65" si="49">INDEX($F$6:$ADX$108,$B56,AEQ$5)</f>
        <v>0.98608183999999999</v>
      </c>
      <c r="AER56" s="105">
        <f t="shared" si="49"/>
        <v>0.98480909999999999</v>
      </c>
      <c r="AES56" s="105">
        <f t="shared" si="49"/>
        <v>0.9862052</v>
      </c>
      <c r="AET56" s="105">
        <f t="shared" si="49"/>
        <v>0.99183690000000002</v>
      </c>
      <c r="AEU56" s="105">
        <f t="shared" si="49"/>
        <v>0.99001837000000004</v>
      </c>
      <c r="AEV56" s="105">
        <f t="shared" si="49"/>
        <v>0.98898929999999996</v>
      </c>
      <c r="AEW56" s="105">
        <f t="shared" si="49"/>
        <v>0.98914069999999998</v>
      </c>
      <c r="AEX56" s="105">
        <f t="shared" si="49"/>
        <v>0.98802215000000004</v>
      </c>
      <c r="AEY56" s="105">
        <f t="shared" si="49"/>
        <v>0.98682610000000004</v>
      </c>
      <c r="AEZ56" s="99">
        <f t="shared" si="42"/>
        <v>39.36</v>
      </c>
      <c r="AFA56" s="69"/>
      <c r="AFB56" s="202" t="s">
        <v>82</v>
      </c>
      <c r="AFC56" s="106">
        <f t="shared" si="43"/>
        <v>0.99431677789473694</v>
      </c>
      <c r="AFD56" s="69"/>
      <c r="AFE56" s="109"/>
      <c r="AFF56" s="105">
        <f t="shared" ref="AFF56:AFO65" si="50">INDEX($F$6:$ACL$108,$B56,AFF$5)</f>
        <v>0.99808079999999999</v>
      </c>
      <c r="AFG56" s="105">
        <f t="shared" si="50"/>
        <v>0.9985077</v>
      </c>
      <c r="AFH56" s="105">
        <f t="shared" si="50"/>
        <v>0.9981757</v>
      </c>
      <c r="AFI56" s="105">
        <f t="shared" si="50"/>
        <v>1.0059419000000001</v>
      </c>
      <c r="AFJ56" s="105">
        <f t="shared" si="50"/>
        <v>1.0056404999999999</v>
      </c>
      <c r="AFK56" s="105">
        <f t="shared" si="50"/>
        <v>1.004885</v>
      </c>
      <c r="AFL56" s="105">
        <f t="shared" si="50"/>
        <v>0.99675069999999999</v>
      </c>
      <c r="AFM56" s="105">
        <f t="shared" si="50"/>
        <v>0.99133163999999996</v>
      </c>
      <c r="AFN56" s="105">
        <f t="shared" si="50"/>
        <v>0.99146840000000003</v>
      </c>
      <c r="AFO56" s="105">
        <f t="shared" si="50"/>
        <v>0.99788460000000001</v>
      </c>
      <c r="AFP56" s="105">
        <f t="shared" ref="AFP56:AFX65" si="51">INDEX($F$6:$ACL$108,$B56,AFP$5)</f>
        <v>1.0050066</v>
      </c>
      <c r="AFQ56" s="105">
        <f t="shared" si="51"/>
        <v>1.0012171000000001</v>
      </c>
      <c r="AFR56" s="105">
        <f t="shared" si="51"/>
        <v>0.99472236999999997</v>
      </c>
      <c r="AFS56" s="105">
        <f t="shared" si="51"/>
        <v>0.9931662</v>
      </c>
      <c r="AFT56" s="105">
        <f t="shared" si="51"/>
        <v>0.99518627000000004</v>
      </c>
      <c r="AFU56" s="105">
        <f t="shared" si="51"/>
        <v>1.0016210999999999</v>
      </c>
      <c r="AFV56" s="105">
        <f t="shared" si="51"/>
        <v>1.0054083</v>
      </c>
      <c r="AFW56" s="105">
        <f t="shared" si="51"/>
        <v>1.0038830999999999</v>
      </c>
      <c r="AFX56" s="105">
        <f t="shared" si="51"/>
        <v>1.0047256</v>
      </c>
      <c r="AFY56" s="105"/>
      <c r="AFZ56" s="106">
        <f t="shared" si="28"/>
        <v>0.99966334631578935</v>
      </c>
      <c r="AGA56" s="69"/>
      <c r="AGB56" s="69"/>
      <c r="AGC56" s="69"/>
      <c r="AGD56" s="69"/>
      <c r="AGE56" s="69"/>
      <c r="AGF56" s="69"/>
      <c r="AGG56" s="69"/>
      <c r="AGH56" s="69"/>
      <c r="AGI56" s="69"/>
      <c r="AGJ56" s="69"/>
      <c r="AGK56" s="69"/>
      <c r="AGL56" s="69"/>
      <c r="AGM56" s="69"/>
      <c r="AGN56" s="69"/>
      <c r="AGO56" s="69"/>
      <c r="AGP56" s="69"/>
      <c r="AGQ56" s="69"/>
      <c r="AGR56" s="69"/>
      <c r="AGS56" s="69"/>
      <c r="AGT56" s="69"/>
      <c r="AGU56" s="69"/>
      <c r="AGV56" s="69"/>
      <c r="AGW56" s="69"/>
      <c r="AGX56" s="69"/>
      <c r="AGY56" s="69"/>
      <c r="AGZ56" s="69"/>
      <c r="AHA56" s="69"/>
      <c r="AHB56" s="69"/>
      <c r="AHC56" s="69"/>
      <c r="AHD56" s="69"/>
      <c r="AHE56" s="69"/>
      <c r="AHF56" s="69"/>
      <c r="AHG56" s="69"/>
      <c r="AHH56" s="69"/>
      <c r="AHI56" s="69"/>
      <c r="AHJ56" s="69"/>
      <c r="AHK56" s="69"/>
      <c r="AHL56" s="69"/>
      <c r="AHM56" s="69"/>
      <c r="AHN56" s="69"/>
      <c r="AHO56" s="69"/>
      <c r="AHP56" s="69"/>
      <c r="AHQ56" s="69"/>
      <c r="AHR56" s="69"/>
      <c r="AHS56" s="69"/>
      <c r="AHT56" s="69"/>
      <c r="AHU56" s="69"/>
      <c r="AHV56" s="69"/>
      <c r="AHW56" s="69"/>
      <c r="AHX56" s="69"/>
      <c r="AHY56" s="69"/>
      <c r="AHZ56" s="69"/>
      <c r="AIA56" s="69"/>
      <c r="AIB56" s="69"/>
      <c r="AIC56" s="69"/>
      <c r="AID56" s="69"/>
      <c r="AIE56" s="69"/>
      <c r="AIF56" s="69"/>
      <c r="AIG56" s="69"/>
      <c r="AIH56" s="69"/>
      <c r="AII56" s="69"/>
      <c r="AIJ56" s="69"/>
      <c r="AIK56" s="69"/>
      <c r="AIL56" s="69"/>
      <c r="AIM56" s="69"/>
      <c r="AIN56" s="69"/>
      <c r="AIO56" s="69"/>
      <c r="AIP56" s="69"/>
      <c r="AIQ56" s="69"/>
      <c r="AIR56" s="69"/>
      <c r="AIS56" s="69"/>
      <c r="AIT56" s="69"/>
      <c r="AIU56" s="69"/>
      <c r="AIV56" s="69"/>
      <c r="AIW56" s="69"/>
      <c r="AIX56" s="69"/>
      <c r="AIY56" s="69"/>
      <c r="AIZ56" s="69"/>
      <c r="AJA56" s="69"/>
      <c r="AJB56" s="69"/>
      <c r="AJC56" s="69"/>
      <c r="AJD56" s="69"/>
      <c r="AJE56" s="69"/>
      <c r="AJF56" s="69"/>
      <c r="AJG56" s="69"/>
      <c r="AJH56" s="69"/>
      <c r="AJI56" s="69"/>
      <c r="AJJ56" s="69"/>
      <c r="AJK56" s="69"/>
      <c r="AJL56" s="69"/>
      <c r="AJM56" s="69"/>
      <c r="AJN56" s="69"/>
      <c r="AJO56" s="69"/>
      <c r="AJP56" s="69"/>
      <c r="AJQ56" s="69"/>
      <c r="AJR56" s="69"/>
      <c r="AJS56" s="69"/>
      <c r="AJT56" s="69"/>
      <c r="AJU56" s="69"/>
      <c r="AJV56" s="69"/>
      <c r="AJW56" s="69"/>
      <c r="AJX56" s="69"/>
      <c r="AJY56" s="69"/>
      <c r="AJZ56" s="69"/>
      <c r="AKA56" s="69"/>
      <c r="AKB56" s="69"/>
      <c r="AKC56" s="69"/>
      <c r="AKD56" s="69"/>
      <c r="AKE56" s="69"/>
      <c r="AKF56" s="69"/>
      <c r="AKG56" s="69"/>
      <c r="AKH56" s="69"/>
      <c r="AKI56" s="69"/>
      <c r="AKJ56" s="69"/>
      <c r="AKK56" s="69"/>
      <c r="AKL56" s="69"/>
      <c r="AKM56" s="69"/>
      <c r="AKN56" s="69"/>
      <c r="AKO56" s="69"/>
      <c r="AKP56" s="69"/>
      <c r="AKQ56" s="69"/>
      <c r="AKR56" s="69"/>
      <c r="AKS56" s="69"/>
      <c r="AKT56" s="69"/>
      <c r="AKU56" s="69"/>
      <c r="AKV56" s="69"/>
      <c r="AKW56" s="69"/>
      <c r="AKX56" s="69"/>
      <c r="AKY56" s="69"/>
      <c r="AKZ56" s="69"/>
      <c r="ALA56" s="69"/>
      <c r="ALB56" s="69"/>
      <c r="ALC56" s="69"/>
      <c r="ALD56" s="69"/>
      <c r="ALE56" s="69"/>
      <c r="ALF56" s="69"/>
      <c r="ALG56" s="69"/>
      <c r="ALH56" s="69"/>
      <c r="ALI56" s="69"/>
      <c r="ALJ56" s="69"/>
      <c r="ALK56" s="69"/>
      <c r="ALL56" s="69"/>
      <c r="ALM56" s="69"/>
      <c r="ALN56" s="69"/>
      <c r="ALO56" s="69"/>
      <c r="ALP56" s="69"/>
      <c r="ALQ56" s="69"/>
      <c r="ALR56" s="69"/>
      <c r="ALS56" s="69"/>
      <c r="ALT56" s="69"/>
      <c r="ALU56" s="69"/>
      <c r="ALV56" s="69"/>
      <c r="ALW56" s="69"/>
      <c r="ALX56" s="69"/>
      <c r="ALY56" s="69"/>
      <c r="ALZ56" s="69"/>
      <c r="AMA56" s="69"/>
      <c r="AMB56" s="69"/>
      <c r="AMC56" s="69"/>
      <c r="AMD56" s="69"/>
      <c r="AME56" s="69"/>
      <c r="AMF56" s="69"/>
      <c r="AMG56" s="69"/>
      <c r="AMH56" s="69"/>
      <c r="AMI56" s="69"/>
      <c r="AMJ56" s="69"/>
      <c r="AMK56" s="69"/>
      <c r="AML56" s="69"/>
      <c r="AMM56" s="69"/>
      <c r="AMN56" s="69"/>
      <c r="AMO56" s="69"/>
      <c r="AMP56" s="69"/>
      <c r="AMQ56" s="69"/>
      <c r="AMR56" s="69"/>
      <c r="AMS56" s="69"/>
      <c r="AMT56" s="69"/>
      <c r="AMU56" s="69"/>
      <c r="AMV56" s="69"/>
      <c r="AMW56" s="69"/>
      <c r="AMX56" s="69"/>
      <c r="AMY56" s="69"/>
      <c r="AMZ56" s="69"/>
      <c r="ANA56" s="69"/>
      <c r="ANB56" s="69"/>
      <c r="ANC56" s="69"/>
      <c r="AND56" s="69"/>
      <c r="ANE56" s="69"/>
      <c r="ANF56" s="69"/>
      <c r="ANG56" s="69"/>
      <c r="ANH56" s="69"/>
      <c r="ANI56" s="69"/>
      <c r="ANJ56" s="69"/>
      <c r="ANK56" s="69"/>
      <c r="ANL56" s="69"/>
      <c r="ANM56" s="69"/>
      <c r="ANN56" s="69"/>
      <c r="ANO56" s="69"/>
      <c r="ANP56" s="69"/>
      <c r="ANQ56" s="69"/>
      <c r="ANR56" s="69"/>
      <c r="ANS56" s="69"/>
      <c r="ANT56" s="69"/>
      <c r="ANU56" s="69"/>
      <c r="ANV56" s="69"/>
      <c r="ANW56" s="69"/>
      <c r="ANX56" s="69"/>
      <c r="ANY56" s="69"/>
      <c r="ANZ56" s="69"/>
      <c r="AOA56" s="69"/>
      <c r="AOB56" s="69"/>
      <c r="AOC56" s="69"/>
      <c r="AOD56" s="69"/>
      <c r="AOE56" s="69"/>
      <c r="AOF56" s="69"/>
      <c r="AOG56" s="69"/>
      <c r="AOH56" s="69"/>
      <c r="AOI56" s="69"/>
      <c r="AOJ56" s="69"/>
      <c r="AOK56" s="69"/>
      <c r="AOL56" s="69"/>
      <c r="AOM56" s="69"/>
      <c r="AON56" s="69"/>
      <c r="AOO56" s="69"/>
      <c r="AOP56" s="69"/>
      <c r="AOQ56" s="69"/>
      <c r="AOR56" s="69"/>
      <c r="AOS56" s="69"/>
      <c r="AOT56" s="69"/>
      <c r="AOU56" s="69"/>
      <c r="AOV56" s="69"/>
      <c r="AOW56" s="69"/>
      <c r="AOX56" s="69"/>
      <c r="AOY56" s="69"/>
      <c r="AOZ56" s="69"/>
      <c r="APA56" s="69"/>
      <c r="APB56" s="69"/>
      <c r="APC56" s="69"/>
      <c r="APD56" s="69"/>
      <c r="APE56" s="69"/>
      <c r="APF56" s="69"/>
      <c r="APG56" s="69"/>
      <c r="APH56" s="69"/>
      <c r="API56" s="69"/>
      <c r="APJ56" s="69"/>
      <c r="APK56" s="69"/>
      <c r="APL56" s="69"/>
      <c r="APM56" s="69"/>
      <c r="APN56" s="69"/>
      <c r="APO56" s="69"/>
      <c r="APP56" s="69"/>
      <c r="APQ56" s="69"/>
      <c r="APR56" s="69"/>
      <c r="APS56" s="69"/>
      <c r="APT56" s="69"/>
      <c r="APU56" s="69"/>
      <c r="APV56" s="69"/>
      <c r="APW56" s="69"/>
      <c r="APX56" s="69"/>
      <c r="APY56" s="69"/>
      <c r="APZ56" s="69"/>
      <c r="AQA56" s="69"/>
      <c r="AQB56" s="69"/>
      <c r="AQC56" s="69"/>
      <c r="AQD56" s="69"/>
      <c r="AQE56" s="69"/>
      <c r="AQF56" s="69"/>
      <c r="AQG56" s="69"/>
      <c r="AQH56" s="69"/>
      <c r="AQI56" s="69"/>
      <c r="AQJ56" s="69"/>
      <c r="AQK56" s="69"/>
      <c r="AQL56" s="69"/>
      <c r="AQM56" s="69"/>
      <c r="AQN56" s="69"/>
      <c r="AQO56" s="69"/>
      <c r="AQP56" s="69"/>
      <c r="AQQ56" s="69"/>
      <c r="AQR56" s="69"/>
      <c r="AQS56" s="69"/>
      <c r="AQT56" s="69"/>
      <c r="AQU56" s="69"/>
      <c r="AQV56" s="69"/>
      <c r="AQW56" s="69"/>
      <c r="AQX56" s="69"/>
      <c r="AQY56" s="69"/>
      <c r="AQZ56" s="69"/>
      <c r="ARA56" s="69"/>
      <c r="ARB56" s="69"/>
      <c r="ARC56" s="69"/>
      <c r="ARD56" s="69"/>
      <c r="ARE56" s="69"/>
      <c r="ARF56" s="69"/>
      <c r="ARG56" s="69"/>
      <c r="ARH56" s="69"/>
      <c r="ARI56" s="69"/>
      <c r="ARJ56" s="69"/>
      <c r="ARK56" s="69"/>
      <c r="ARL56" s="69"/>
      <c r="ARM56" s="69"/>
      <c r="ARN56" s="69"/>
      <c r="ARO56" s="69"/>
      <c r="ARP56" s="69"/>
      <c r="ARQ56" s="69"/>
      <c r="ARR56" s="69"/>
      <c r="ARS56" s="69"/>
      <c r="ART56" s="69"/>
      <c r="ARU56" s="69"/>
      <c r="ARV56" s="69"/>
      <c r="ARW56" s="69"/>
      <c r="ARX56" s="69"/>
      <c r="ARY56" s="69"/>
      <c r="ARZ56" s="69"/>
      <c r="ASA56" s="69"/>
      <c r="ASB56" s="69"/>
      <c r="ASC56" s="69"/>
      <c r="ASD56" s="69"/>
      <c r="ASE56" s="69"/>
      <c r="ASF56" s="69"/>
      <c r="ASG56" s="69"/>
      <c r="ASH56" s="69"/>
    </row>
    <row r="57" spans="1:1178" ht="2.1" customHeight="1" x14ac:dyDescent="0.25">
      <c r="A57" s="77"/>
      <c r="B57" s="98">
        <v>51</v>
      </c>
      <c r="C57" s="99">
        <v>40.18</v>
      </c>
      <c r="D57" s="94">
        <f t="shared" si="41"/>
        <v>2</v>
      </c>
      <c r="E57" s="77"/>
      <c r="F57" s="191">
        <v>0.99860870000000002</v>
      </c>
      <c r="G57" s="70">
        <v>0.99692749999999997</v>
      </c>
      <c r="H57" s="70">
        <v>0.99636100000000005</v>
      </c>
      <c r="I57" s="70">
        <v>0.99621546000000005</v>
      </c>
      <c r="J57" s="70">
        <v>0.99629999999999996</v>
      </c>
      <c r="K57" s="70">
        <v>0.99653583999999995</v>
      </c>
      <c r="L57" s="70">
        <v>0.99687300000000001</v>
      </c>
      <c r="M57" s="70">
        <v>0.99726769999999998</v>
      </c>
      <c r="N57" s="70">
        <v>0.99768113999999997</v>
      </c>
      <c r="O57" s="70">
        <v>0.99808110000000005</v>
      </c>
      <c r="P57" s="70">
        <v>0.99844140000000003</v>
      </c>
      <c r="Q57" s="70">
        <v>0.99874269999999998</v>
      </c>
      <c r="R57" s="70">
        <v>0.99897336999999997</v>
      </c>
      <c r="S57" s="70">
        <v>0.99912719999999999</v>
      </c>
      <c r="T57" s="70">
        <v>0.99920439999999999</v>
      </c>
      <c r="U57" s="70">
        <v>0.99919639999999998</v>
      </c>
      <c r="V57" s="70">
        <v>0.99912332999999998</v>
      </c>
      <c r="W57" s="70">
        <v>0.99898445999999996</v>
      </c>
      <c r="X57" s="70">
        <v>0.99878560000000005</v>
      </c>
      <c r="Y57" s="70">
        <v>0.99853239999999999</v>
      </c>
      <c r="Z57" s="70">
        <v>0.99822973999999998</v>
      </c>
      <c r="AA57" s="71">
        <v>0.99788339999999998</v>
      </c>
      <c r="AB57" s="71">
        <v>0.99751319999999999</v>
      </c>
      <c r="AC57" s="71">
        <v>0.99704510000000002</v>
      </c>
      <c r="AD57" s="71">
        <v>0.99653875999999997</v>
      </c>
      <c r="AE57" s="71">
        <v>0.99600750000000005</v>
      </c>
      <c r="AF57" s="71">
        <v>0.99546089999999998</v>
      </c>
      <c r="AG57" s="71">
        <v>0.99490749999999994</v>
      </c>
      <c r="AH57" s="71">
        <v>0.99435910000000005</v>
      </c>
      <c r="AI57" s="71">
        <v>0.99379605000000004</v>
      </c>
      <c r="AJ57" s="71">
        <v>0.99338599999999999</v>
      </c>
      <c r="AK57" s="71">
        <v>0.99316764000000002</v>
      </c>
      <c r="AL57" s="71">
        <v>0.99329656</v>
      </c>
      <c r="AM57" s="71">
        <v>0.99367636000000004</v>
      </c>
      <c r="AN57" s="71">
        <v>0.9945446</v>
      </c>
      <c r="AO57" s="71">
        <v>0.99607639999999997</v>
      </c>
      <c r="AP57" s="71">
        <v>0.99843020000000005</v>
      </c>
      <c r="AQ57" s="71">
        <v>1.001622</v>
      </c>
      <c r="AR57" s="71">
        <v>1.0048968</v>
      </c>
      <c r="AS57" s="71">
        <v>1.0046009</v>
      </c>
      <c r="AT57" s="72">
        <v>0.99891300000000005</v>
      </c>
      <c r="AU57" s="72">
        <v>0.99712630000000002</v>
      </c>
      <c r="AV57" s="72">
        <v>0.99649779999999999</v>
      </c>
      <c r="AW57" s="72">
        <v>0.99628395000000003</v>
      </c>
      <c r="AX57" s="72">
        <v>0.99638110000000002</v>
      </c>
      <c r="AY57" s="72">
        <v>0.99666995000000003</v>
      </c>
      <c r="AZ57" s="72">
        <v>0.99710834000000004</v>
      </c>
      <c r="BA57" s="72">
        <v>0.99761902999999996</v>
      </c>
      <c r="BB57" s="72">
        <v>0.99811256000000004</v>
      </c>
      <c r="BC57" s="72">
        <v>0.99850804000000004</v>
      </c>
      <c r="BD57" s="72">
        <v>0.99874689999999999</v>
      </c>
      <c r="BE57" s="72">
        <v>0.99879825</v>
      </c>
      <c r="BF57" s="72">
        <v>0.9986836</v>
      </c>
      <c r="BG57" s="72">
        <v>0.99840490000000004</v>
      </c>
      <c r="BH57" s="72">
        <v>0.99800575000000002</v>
      </c>
      <c r="BI57" s="72">
        <v>0.99752516000000002</v>
      </c>
      <c r="BJ57" s="72">
        <v>0.99700414999999998</v>
      </c>
      <c r="BK57" s="72">
        <v>0.99648360000000002</v>
      </c>
      <c r="BL57" s="72">
        <v>0.99599963000000002</v>
      </c>
      <c r="BM57" s="72">
        <v>0.99558409999999997</v>
      </c>
      <c r="BN57" s="72">
        <v>0.99526477000000002</v>
      </c>
      <c r="BO57" s="72">
        <v>0.99506349999999999</v>
      </c>
      <c r="BP57" s="72">
        <v>0.99499649999999995</v>
      </c>
      <c r="BQ57" s="72">
        <v>0.99506640000000002</v>
      </c>
      <c r="BR57" s="72">
        <v>0.99530816</v>
      </c>
      <c r="BS57" s="72">
        <v>0.99570110000000001</v>
      </c>
      <c r="BT57" s="72">
        <v>0.99622195999999996</v>
      </c>
      <c r="BU57" s="72">
        <v>0.99678350000000004</v>
      </c>
      <c r="BV57" s="72">
        <v>0.99744743000000002</v>
      </c>
      <c r="BW57" s="72">
        <v>0.99813384000000005</v>
      </c>
      <c r="BX57" s="72">
        <v>0.99878966999999996</v>
      </c>
      <c r="BY57" s="72">
        <v>0.99934286000000006</v>
      </c>
      <c r="BZ57" s="72">
        <v>0.99971723999999995</v>
      </c>
      <c r="CA57" s="72">
        <v>0.99981419999999999</v>
      </c>
      <c r="CB57" s="72">
        <v>0.99960130000000003</v>
      </c>
      <c r="CC57" s="72">
        <v>0.99897749999999996</v>
      </c>
      <c r="CD57" s="72">
        <v>0.99792992999999997</v>
      </c>
      <c r="CE57" s="72">
        <v>0.9970523</v>
      </c>
      <c r="CF57" s="72">
        <v>0.99825149999999996</v>
      </c>
      <c r="CG57" s="72">
        <v>0.99815690000000001</v>
      </c>
      <c r="CH57" s="72">
        <v>0.99786589999999997</v>
      </c>
      <c r="CI57" s="72">
        <v>0.99498713000000005</v>
      </c>
      <c r="CJ57" s="72">
        <v>0.99370519999999996</v>
      </c>
      <c r="CK57" s="72">
        <v>0.99315059999999999</v>
      </c>
      <c r="CL57" s="72">
        <v>0.99321859999999995</v>
      </c>
      <c r="CM57" s="72">
        <v>0.99379360000000005</v>
      </c>
      <c r="CN57" s="72">
        <v>0.99481129999999995</v>
      </c>
      <c r="CO57" s="72">
        <v>0.99603885000000003</v>
      </c>
      <c r="CP57" s="72">
        <v>0.99723249999999997</v>
      </c>
      <c r="CQ57" s="72">
        <v>0.99817820000000002</v>
      </c>
      <c r="CR57" s="72">
        <v>0.99872070000000002</v>
      </c>
      <c r="CS57" s="72">
        <v>0.99890184000000004</v>
      </c>
      <c r="CT57" s="72">
        <v>0.99878836000000004</v>
      </c>
      <c r="CU57" s="72">
        <v>0.99856453999999994</v>
      </c>
      <c r="CV57" s="72">
        <v>0.99828090000000003</v>
      </c>
      <c r="CW57" s="72">
        <v>0.99798757000000005</v>
      </c>
      <c r="CX57" s="72">
        <v>0.99772499999999997</v>
      </c>
      <c r="CY57" s="72">
        <v>0.99752825000000001</v>
      </c>
      <c r="CZ57" s="72">
        <v>0.99738634000000004</v>
      </c>
      <c r="DA57" s="72">
        <v>0.99730395999999999</v>
      </c>
      <c r="DB57" s="72">
        <v>0.99728499999999998</v>
      </c>
      <c r="DC57" s="72">
        <v>0.99730646999999994</v>
      </c>
      <c r="DD57" s="72">
        <v>0.99734800000000001</v>
      </c>
      <c r="DE57" s="72">
        <v>0.99763393</v>
      </c>
      <c r="DF57" s="72">
        <v>0.99789720000000004</v>
      </c>
      <c r="DG57" s="72">
        <v>0.99798659999999995</v>
      </c>
      <c r="DH57" s="72">
        <v>0.99820869999999995</v>
      </c>
      <c r="DI57" s="72">
        <v>0.99843760000000004</v>
      </c>
      <c r="DJ57" s="72">
        <v>0.99861200000000006</v>
      </c>
      <c r="DK57" s="72">
        <v>0.9986718</v>
      </c>
      <c r="DL57" s="72">
        <v>0.99856639999999997</v>
      </c>
      <c r="DM57" s="72">
        <v>0.99818240000000003</v>
      </c>
      <c r="DN57" s="72">
        <v>0.99742514000000004</v>
      </c>
      <c r="DO57" s="72">
        <v>0.99620050000000004</v>
      </c>
      <c r="DP57" s="72">
        <v>0.99448853999999998</v>
      </c>
      <c r="DQ57" s="72">
        <v>0.99238850000000001</v>
      </c>
      <c r="DR57" s="72">
        <v>0.98999082999999999</v>
      </c>
      <c r="DS57" s="72">
        <v>0.98720836999999995</v>
      </c>
      <c r="DT57" s="72">
        <v>0.98269779999999995</v>
      </c>
      <c r="DU57" s="72">
        <v>0.98338044000000002</v>
      </c>
      <c r="DV57" s="72">
        <v>0.99782550000000003</v>
      </c>
      <c r="DW57" s="72">
        <v>0.99498109999999995</v>
      </c>
      <c r="DX57" s="72">
        <v>0.99499404000000002</v>
      </c>
      <c r="DY57" s="72">
        <v>0.99578624999999998</v>
      </c>
      <c r="DZ57" s="72">
        <v>0.99729276</v>
      </c>
      <c r="EA57" s="72">
        <v>0.99933039999999995</v>
      </c>
      <c r="EB57" s="72">
        <v>1.0014228000000001</v>
      </c>
      <c r="EC57" s="72">
        <v>1.0037426</v>
      </c>
      <c r="ED57" s="72">
        <v>1.0054741</v>
      </c>
      <c r="EE57" s="72">
        <v>1.0059564000000001</v>
      </c>
      <c r="EF57" s="72">
        <v>1.0058986999999999</v>
      </c>
      <c r="EG57" s="72">
        <v>1.0057955999999999</v>
      </c>
      <c r="EH57" s="72">
        <v>1.0057651999999999</v>
      </c>
      <c r="EI57" s="72">
        <v>1.0058498</v>
      </c>
      <c r="EJ57" s="72">
        <v>1.0060344999999999</v>
      </c>
      <c r="EK57" s="72">
        <v>1.0062723</v>
      </c>
      <c r="EL57" s="72">
        <v>1.0065086000000001</v>
      </c>
      <c r="EM57" s="72">
        <v>1.0066774999999999</v>
      </c>
      <c r="EN57" s="72">
        <v>1.0067633</v>
      </c>
      <c r="EO57" s="72">
        <v>1.0067434</v>
      </c>
      <c r="EP57" s="72">
        <v>1.0066024</v>
      </c>
      <c r="EQ57" s="72">
        <v>1.0063211000000001</v>
      </c>
      <c r="ER57" s="72">
        <v>1.0059697999999999</v>
      </c>
      <c r="ES57" s="72">
        <v>1.0053794</v>
      </c>
      <c r="ET57" s="72">
        <v>1.0047585000000001</v>
      </c>
      <c r="EU57" s="72">
        <v>1.0040718</v>
      </c>
      <c r="EV57" s="72">
        <v>1.0033536000000001</v>
      </c>
      <c r="EW57" s="72">
        <v>1.0026393</v>
      </c>
      <c r="EX57" s="72">
        <v>1.0019572999999999</v>
      </c>
      <c r="EY57" s="72">
        <v>1.0013175999999999</v>
      </c>
      <c r="EZ57" s="72">
        <v>1.0006892999999999</v>
      </c>
      <c r="FA57" s="72">
        <v>0.99997115000000003</v>
      </c>
      <c r="FB57" s="72">
        <v>0.99888723999999995</v>
      </c>
      <c r="FC57" s="72">
        <v>0.99691457000000006</v>
      </c>
      <c r="FD57" s="72">
        <v>0.99392115999999997</v>
      </c>
      <c r="FE57" s="72">
        <v>0.99066120000000002</v>
      </c>
      <c r="FF57" s="72">
        <v>0.98751754000000003</v>
      </c>
      <c r="FG57" s="72">
        <v>0.98465203999999995</v>
      </c>
      <c r="FH57" s="72">
        <v>0.98243570000000002</v>
      </c>
      <c r="FI57" s="72">
        <v>0.98285144999999996</v>
      </c>
      <c r="FJ57" s="72">
        <v>1.0008140999999999</v>
      </c>
      <c r="FK57" s="72">
        <v>1.0005261999999999</v>
      </c>
      <c r="FL57" s="72">
        <v>1.0024394999999999</v>
      </c>
      <c r="FM57" s="72">
        <v>1.0048997</v>
      </c>
      <c r="FN57" s="72">
        <v>1.0069106000000001</v>
      </c>
      <c r="FO57" s="72">
        <v>1.0066120999999999</v>
      </c>
      <c r="FP57" s="72">
        <v>1.0041253999999999</v>
      </c>
      <c r="FQ57" s="72">
        <v>1.0065748999999999</v>
      </c>
      <c r="FR57" s="72">
        <v>1.0058993000000001</v>
      </c>
      <c r="FS57" s="72">
        <v>1.0057068</v>
      </c>
      <c r="FT57" s="72">
        <v>1.0058674000000001</v>
      </c>
      <c r="FU57" s="72">
        <v>1.0061526000000001</v>
      </c>
      <c r="FV57" s="72">
        <v>1.0064293</v>
      </c>
      <c r="FW57" s="72">
        <v>1.0066286</v>
      </c>
      <c r="FX57" s="72">
        <v>1.0067223000000001</v>
      </c>
      <c r="FY57" s="72">
        <v>1.0066994</v>
      </c>
      <c r="FZ57" s="72">
        <v>1.0065835000000001</v>
      </c>
      <c r="GA57" s="72">
        <v>1.0062454000000001</v>
      </c>
      <c r="GB57" s="72">
        <v>1.005836</v>
      </c>
      <c r="GC57" s="72">
        <v>1.0055485</v>
      </c>
      <c r="GD57" s="72">
        <v>1.0050273000000001</v>
      </c>
      <c r="GE57" s="72">
        <v>1.004402</v>
      </c>
      <c r="GF57" s="72">
        <v>1.0036670999999999</v>
      </c>
      <c r="GG57" s="72">
        <v>1.0028163999999999</v>
      </c>
      <c r="GH57" s="72">
        <v>1.0018537999999999</v>
      </c>
      <c r="GI57" s="72">
        <v>1.0007898</v>
      </c>
      <c r="GJ57" s="72">
        <v>0.99965269999999995</v>
      </c>
      <c r="GK57" s="72">
        <v>0.99849790000000005</v>
      </c>
      <c r="GL57" s="72">
        <v>0.99742379999999997</v>
      </c>
      <c r="GM57" s="72">
        <v>0.99658919999999995</v>
      </c>
      <c r="GN57" s="72">
        <v>0.99623340000000005</v>
      </c>
      <c r="GO57" s="72">
        <v>0.99658435999999995</v>
      </c>
      <c r="GP57" s="72">
        <v>0.99750179999999999</v>
      </c>
      <c r="GQ57" s="72">
        <v>0.99536630000000004</v>
      </c>
      <c r="GR57" s="72">
        <v>0.99560939999999998</v>
      </c>
      <c r="GS57" s="72">
        <v>0.99657700000000005</v>
      </c>
      <c r="GT57" s="72">
        <v>0.99708350000000001</v>
      </c>
      <c r="GU57" s="72">
        <v>0.99647706999999996</v>
      </c>
      <c r="GV57" s="72">
        <v>0.99472094</v>
      </c>
      <c r="GW57" s="72">
        <v>0.99381960000000003</v>
      </c>
      <c r="GX57" s="72">
        <v>1.009906</v>
      </c>
      <c r="GY57" s="72">
        <v>1.0147263</v>
      </c>
      <c r="GZ57" s="72">
        <v>1.0171722999999999</v>
      </c>
      <c r="HA57" s="72">
        <v>1.0181838000000001</v>
      </c>
      <c r="HB57" s="72">
        <v>1.0163891</v>
      </c>
      <c r="HC57" s="72">
        <v>1.0070157</v>
      </c>
      <c r="HD57" s="72">
        <v>0.98847246</v>
      </c>
      <c r="HE57" s="72">
        <v>1.0010961</v>
      </c>
      <c r="HF57" s="72">
        <v>1.0045823</v>
      </c>
      <c r="HG57" s="72">
        <v>1.0054113</v>
      </c>
      <c r="HH57" s="72">
        <v>1.0053449999999999</v>
      </c>
      <c r="HI57" s="72">
        <v>1.0048238</v>
      </c>
      <c r="HJ57" s="72">
        <v>1.0039723</v>
      </c>
      <c r="HK57" s="72">
        <v>1.0028516999999999</v>
      </c>
      <c r="HL57" s="72">
        <v>1.0014973</v>
      </c>
      <c r="HM57" s="72">
        <v>0.99992806000000001</v>
      </c>
      <c r="HN57" s="72">
        <v>0.99813019999999997</v>
      </c>
      <c r="HO57" s="72">
        <v>0.99610860000000001</v>
      </c>
      <c r="HP57" s="72">
        <v>0.99404530000000002</v>
      </c>
      <c r="HQ57" s="72">
        <v>0.99198114999999998</v>
      </c>
      <c r="HR57" s="72">
        <v>0.98981140000000001</v>
      </c>
      <c r="HS57" s="72">
        <v>0.987591</v>
      </c>
      <c r="HT57" s="72">
        <v>0.98536586999999998</v>
      </c>
      <c r="HU57" s="72">
        <v>0.98319330000000005</v>
      </c>
      <c r="HV57" s="72">
        <v>0.98115969999999997</v>
      </c>
      <c r="HW57" s="72">
        <v>0.97938913000000005</v>
      </c>
      <c r="HX57" s="72">
        <v>0.97805876000000003</v>
      </c>
      <c r="HY57" s="72">
        <v>0.97742706999999995</v>
      </c>
      <c r="HZ57" s="72">
        <v>0.97788094999999997</v>
      </c>
      <c r="IA57" s="72">
        <v>0.98003554000000004</v>
      </c>
      <c r="IB57" s="72">
        <v>0.98498492999999998</v>
      </c>
      <c r="IC57" s="72">
        <v>0.99484866999999999</v>
      </c>
      <c r="ID57" s="72">
        <v>1.014389</v>
      </c>
      <c r="IE57" s="72">
        <v>1.0000749</v>
      </c>
      <c r="IF57" s="72">
        <v>0.99265110000000001</v>
      </c>
      <c r="IG57" s="72">
        <v>0.98968946999999996</v>
      </c>
      <c r="IH57" s="72">
        <v>0.98931729999999996</v>
      </c>
      <c r="II57" s="72">
        <v>0.98970013999999995</v>
      </c>
      <c r="IJ57" s="72">
        <v>0.98959934999999999</v>
      </c>
      <c r="IK57" s="72">
        <v>0.99076399999999998</v>
      </c>
      <c r="IL57" s="72">
        <v>1.0132791000000001</v>
      </c>
      <c r="IM57" s="72">
        <v>1.0219535</v>
      </c>
      <c r="IN57" s="72">
        <v>1.0245390999999999</v>
      </c>
      <c r="IO57" s="72">
        <v>1.0233486000000001</v>
      </c>
      <c r="IP57" s="72">
        <v>1.0168683999999999</v>
      </c>
      <c r="IQ57" s="72">
        <v>1.0036328000000001</v>
      </c>
      <c r="IR57" s="72">
        <v>0.99124323999999997</v>
      </c>
      <c r="IS57" s="72">
        <v>0.99640439999999997</v>
      </c>
      <c r="IT57" s="72">
        <v>0.99840176000000003</v>
      </c>
      <c r="IU57" s="72">
        <v>0.99819659999999999</v>
      </c>
      <c r="IV57" s="72">
        <v>0.99675506000000003</v>
      </c>
      <c r="IW57" s="72">
        <v>0.99462249999999996</v>
      </c>
      <c r="IX57" s="72">
        <v>0.99207880000000004</v>
      </c>
      <c r="IY57" s="72">
        <v>0.98928170000000004</v>
      </c>
      <c r="IZ57" s="72">
        <v>0.98630300000000004</v>
      </c>
      <c r="JA57" s="72">
        <v>0.98317690000000002</v>
      </c>
      <c r="JB57" s="72">
        <v>0.97991649999999997</v>
      </c>
      <c r="JC57" s="72">
        <v>0.97656330000000002</v>
      </c>
      <c r="JD57" s="72">
        <v>0.97317109999999996</v>
      </c>
      <c r="JE57" s="72">
        <v>0.96977040000000003</v>
      </c>
      <c r="JF57" s="72">
        <v>0.96636975000000003</v>
      </c>
      <c r="JG57" s="72">
        <v>0.96300805</v>
      </c>
      <c r="JH57" s="72">
        <v>0.9597445</v>
      </c>
      <c r="JI57" s="72">
        <v>0.95667493000000003</v>
      </c>
      <c r="JJ57" s="72">
        <v>0.95393810000000001</v>
      </c>
      <c r="JK57" s="72">
        <v>0.95174930000000002</v>
      </c>
      <c r="JL57" s="72">
        <v>0.95041173999999995</v>
      </c>
      <c r="JM57" s="72">
        <v>0.95036304000000005</v>
      </c>
      <c r="JN57" s="72">
        <v>0.95225709999999997</v>
      </c>
      <c r="JO57" s="72">
        <v>0.95712730000000001</v>
      </c>
      <c r="JP57" s="72">
        <v>0.96684163999999995</v>
      </c>
      <c r="JQ57" s="72">
        <v>0.9854581</v>
      </c>
      <c r="JR57" s="72">
        <v>1.0266008</v>
      </c>
      <c r="JS57" s="72">
        <v>1.020465</v>
      </c>
      <c r="JT57" s="72">
        <v>1.0131364</v>
      </c>
      <c r="JU57" s="72">
        <v>1.0087155000000001</v>
      </c>
      <c r="JV57" s="72">
        <v>1.0066314000000001</v>
      </c>
      <c r="JW57" s="72">
        <v>1.0059568000000001</v>
      </c>
      <c r="JX57" s="72">
        <v>1.0054293999999999</v>
      </c>
      <c r="JY57" s="72">
        <v>1.0058212</v>
      </c>
      <c r="JZ57" s="72">
        <v>1.0099666</v>
      </c>
      <c r="KA57" s="72">
        <v>1.0187409000000001</v>
      </c>
      <c r="KB57" s="72">
        <v>1.0224694999999999</v>
      </c>
      <c r="KC57" s="72">
        <v>1.0243787</v>
      </c>
      <c r="KD57" s="72">
        <v>1.0238484999999999</v>
      </c>
      <c r="KE57" s="72">
        <v>1.0172490000000001</v>
      </c>
      <c r="KF57" s="72">
        <v>0.99274450000000003</v>
      </c>
      <c r="KG57" s="72">
        <v>0.99481887000000002</v>
      </c>
      <c r="KH57" s="72">
        <v>0.99503379999999997</v>
      </c>
      <c r="KI57" s="72">
        <v>0.99357074000000001</v>
      </c>
      <c r="KJ57" s="72">
        <v>0.99097466000000001</v>
      </c>
      <c r="KK57" s="72">
        <v>0.98767936000000001</v>
      </c>
      <c r="KL57" s="72">
        <v>0.98399806000000001</v>
      </c>
      <c r="KM57" s="72">
        <v>0.98011599999999999</v>
      </c>
      <c r="KN57" s="72">
        <v>0.97613799999999995</v>
      </c>
      <c r="KO57" s="72">
        <v>0.97210246</v>
      </c>
      <c r="KP57" s="72">
        <v>0.96804029999999996</v>
      </c>
      <c r="KQ57" s="72">
        <v>0.96396210000000004</v>
      </c>
      <c r="KR57" s="72">
        <v>0.95989614999999995</v>
      </c>
      <c r="KS57" s="72">
        <v>0.95586850000000001</v>
      </c>
      <c r="KT57" s="72">
        <v>0.95192080000000001</v>
      </c>
      <c r="KU57" s="72">
        <v>0.94811610000000002</v>
      </c>
      <c r="KV57" s="72">
        <v>0.94450796000000004</v>
      </c>
      <c r="KW57" s="72">
        <v>0.94119870000000005</v>
      </c>
      <c r="KX57" s="72">
        <v>0.93835409999999997</v>
      </c>
      <c r="KY57" s="72">
        <v>0.9362182</v>
      </c>
      <c r="KZ57" s="72">
        <v>0.9351315</v>
      </c>
      <c r="LA57" s="72">
        <v>0.93555516000000005</v>
      </c>
      <c r="LB57" s="72">
        <v>0.93814050000000004</v>
      </c>
      <c r="LC57" s="72">
        <v>0.94372445000000005</v>
      </c>
      <c r="LD57" s="72">
        <v>0.95345639999999998</v>
      </c>
      <c r="LE57" s="72">
        <v>0.96901219999999999</v>
      </c>
      <c r="LF57" s="72">
        <v>0.99634699999999998</v>
      </c>
      <c r="LG57" s="72">
        <v>1.0283294000000001</v>
      </c>
      <c r="LH57" s="72">
        <v>1.0422207000000001</v>
      </c>
      <c r="LI57" s="72">
        <v>1.0470524000000001</v>
      </c>
      <c r="LJ57" s="72">
        <v>1.0468284999999999</v>
      </c>
      <c r="LK57" s="72">
        <v>1.0445427</v>
      </c>
      <c r="LL57" s="72">
        <v>1.0399617000000001</v>
      </c>
      <c r="LM57" s="72">
        <v>1.0317742000000001</v>
      </c>
      <c r="LN57" s="72">
        <v>1.0071667</v>
      </c>
      <c r="LO57" s="72">
        <v>1.0148671</v>
      </c>
      <c r="LP57" s="72">
        <v>1.0192975</v>
      </c>
      <c r="LQ57" s="72">
        <v>1.0236163</v>
      </c>
      <c r="LR57" s="72">
        <v>1.0269282</v>
      </c>
      <c r="LS57" s="72">
        <v>1.0246841</v>
      </c>
      <c r="LT57" s="72">
        <v>0.99462539999999999</v>
      </c>
      <c r="LU57" s="72">
        <v>0.99633419999999995</v>
      </c>
      <c r="LV57" s="72">
        <v>0.99579709999999999</v>
      </c>
      <c r="LW57" s="72">
        <v>0.99374450000000003</v>
      </c>
      <c r="LX57" s="72">
        <v>0.99077194999999996</v>
      </c>
      <c r="LY57" s="72">
        <v>0.98716320000000002</v>
      </c>
      <c r="LZ57" s="72">
        <v>0.98325249999999997</v>
      </c>
      <c r="MA57" s="72">
        <v>0.97922810000000005</v>
      </c>
      <c r="MB57" s="72">
        <v>0.97518320000000003</v>
      </c>
      <c r="MC57" s="72">
        <v>0.97117319999999996</v>
      </c>
      <c r="MD57" s="72">
        <v>0.9672134</v>
      </c>
      <c r="ME57" s="72">
        <v>0.96332150000000005</v>
      </c>
      <c r="MF57" s="72">
        <v>0.95949549999999995</v>
      </c>
      <c r="MG57" s="72">
        <v>0.95573140000000001</v>
      </c>
      <c r="MH57" s="72">
        <v>0.95200720000000005</v>
      </c>
      <c r="MI57" s="72">
        <v>0.94856260000000003</v>
      </c>
      <c r="MJ57" s="72">
        <v>0.94536613999999997</v>
      </c>
      <c r="MK57" s="72">
        <v>0.94249970000000005</v>
      </c>
      <c r="ML57" s="72">
        <v>0.94011290000000003</v>
      </c>
      <c r="MM57" s="72">
        <v>0.93842024000000002</v>
      </c>
      <c r="MN57" s="72">
        <v>0.93770739999999997</v>
      </c>
      <c r="MO57" s="72">
        <v>0.93829507000000001</v>
      </c>
      <c r="MP57" s="72">
        <v>0.94069290000000005</v>
      </c>
      <c r="MQ57" s="72">
        <v>0.94523000000000001</v>
      </c>
      <c r="MR57" s="72">
        <v>0.95179736999999998</v>
      </c>
      <c r="MS57" s="72">
        <v>0.95864755000000001</v>
      </c>
      <c r="MT57" s="72">
        <v>0.96012180000000003</v>
      </c>
      <c r="MU57" s="72">
        <v>1.0013304999999999</v>
      </c>
      <c r="MV57" s="72">
        <v>1.0243846999999999</v>
      </c>
      <c r="MW57" s="72">
        <v>1.0348545</v>
      </c>
      <c r="MX57" s="72">
        <v>1.0390554999999999</v>
      </c>
      <c r="MY57" s="72">
        <v>1.0402391</v>
      </c>
      <c r="MZ57" s="72">
        <v>1.0389767000000001</v>
      </c>
      <c r="NA57" s="72">
        <v>1.0316789</v>
      </c>
      <c r="NB57" s="72">
        <v>1.0026143000000001</v>
      </c>
      <c r="NC57" s="72">
        <v>1.0071737000000001</v>
      </c>
      <c r="ND57" s="72">
        <v>1.0109824000000001</v>
      </c>
      <c r="NE57" s="72">
        <v>1.0163112000000001</v>
      </c>
      <c r="NF57" s="72">
        <v>1.0231897999999999</v>
      </c>
      <c r="NG57" s="72">
        <v>1.0245464</v>
      </c>
      <c r="NH57" s="72">
        <v>1.0003822</v>
      </c>
      <c r="NI57" s="72">
        <v>1.0021901</v>
      </c>
      <c r="NJ57" s="72">
        <v>1.0012521999999999</v>
      </c>
      <c r="NK57" s="72">
        <v>0.99917792999999999</v>
      </c>
      <c r="NL57" s="72">
        <v>0.99645364000000003</v>
      </c>
      <c r="NM57" s="72">
        <v>0.99342569999999997</v>
      </c>
      <c r="NN57" s="72">
        <v>0.99023589999999995</v>
      </c>
      <c r="NO57" s="72">
        <v>0.9870099</v>
      </c>
      <c r="NP57" s="72">
        <v>0.98382119999999995</v>
      </c>
      <c r="NQ57" s="72">
        <v>0.98072444999999997</v>
      </c>
      <c r="NR57" s="72">
        <v>0.97773295999999998</v>
      </c>
      <c r="NS57" s="72">
        <v>0.97486609999999996</v>
      </c>
      <c r="NT57" s="72">
        <v>0.97213393000000003</v>
      </c>
      <c r="NU57" s="72">
        <v>0.96955559999999996</v>
      </c>
      <c r="NV57" s="72">
        <v>0.96721524000000003</v>
      </c>
      <c r="NW57" s="72">
        <v>0.96495180000000003</v>
      </c>
      <c r="NX57" s="72">
        <v>0.96288549999999995</v>
      </c>
      <c r="NY57" s="72">
        <v>0.96108640000000001</v>
      </c>
      <c r="NZ57" s="72">
        <v>0.95965219999999996</v>
      </c>
      <c r="OA57" s="72">
        <v>0.95873059999999999</v>
      </c>
      <c r="OB57" s="72">
        <v>0.95850986000000005</v>
      </c>
      <c r="OC57" s="72">
        <v>0.95893614999999999</v>
      </c>
      <c r="OD57" s="72">
        <v>0.96058060000000001</v>
      </c>
      <c r="OE57" s="72">
        <v>0.96332419999999996</v>
      </c>
      <c r="OF57" s="72">
        <v>0.96653120000000003</v>
      </c>
      <c r="OG57" s="72">
        <v>0.96801680000000001</v>
      </c>
      <c r="OH57" s="72">
        <v>0.96121939999999995</v>
      </c>
      <c r="OI57" s="72">
        <v>0.99017787000000002</v>
      </c>
      <c r="OJ57" s="72">
        <v>0.99662030000000001</v>
      </c>
      <c r="OK57" s="72">
        <v>0.99525699999999995</v>
      </c>
      <c r="OL57" s="72">
        <v>0.99396479999999998</v>
      </c>
      <c r="OM57" s="72">
        <v>0.99416923999999995</v>
      </c>
      <c r="ON57" s="72">
        <v>0.99527259999999995</v>
      </c>
      <c r="OO57" s="72">
        <v>0.99701980000000001</v>
      </c>
      <c r="OP57" s="72">
        <v>0.99458650000000004</v>
      </c>
      <c r="OQ57" s="72">
        <v>0.99463630000000003</v>
      </c>
      <c r="OR57" s="72">
        <v>0.99732270000000001</v>
      </c>
      <c r="OS57" s="72">
        <v>1.0013394</v>
      </c>
      <c r="OT57" s="72">
        <v>1.0065318000000001</v>
      </c>
      <c r="OU57" s="72">
        <v>1.0123740000000001</v>
      </c>
      <c r="OV57" s="72">
        <v>1.0100461999999999</v>
      </c>
      <c r="OW57" s="72">
        <v>1.008494</v>
      </c>
      <c r="OX57" s="72">
        <v>1.0069093</v>
      </c>
      <c r="OY57" s="72">
        <v>1.0051589999999999</v>
      </c>
      <c r="OZ57" s="72">
        <v>1.0032322</v>
      </c>
      <c r="PA57" s="72">
        <v>1.0011505999999999</v>
      </c>
      <c r="PB57" s="72">
        <v>0.99899760000000004</v>
      </c>
      <c r="PC57" s="72">
        <v>0.99686419999999998</v>
      </c>
      <c r="PD57" s="72">
        <v>0.99480559999999996</v>
      </c>
      <c r="PE57" s="72">
        <v>0.99285864999999995</v>
      </c>
      <c r="PF57" s="72">
        <v>0.99104380000000003</v>
      </c>
      <c r="PG57" s="72">
        <v>0.98936707000000002</v>
      </c>
      <c r="PH57" s="72">
        <v>0.98782689999999995</v>
      </c>
      <c r="PI57" s="72">
        <v>0.98641895999999996</v>
      </c>
      <c r="PJ57" s="72">
        <v>0.9851415</v>
      </c>
      <c r="PK57" s="72">
        <v>0.98399099999999995</v>
      </c>
      <c r="PL57" s="72">
        <v>0.98297435</v>
      </c>
      <c r="PM57" s="72">
        <v>0.98211320000000002</v>
      </c>
      <c r="PN57" s="72">
        <v>0.98144889999999996</v>
      </c>
      <c r="PO57" s="72">
        <v>0.98106205000000002</v>
      </c>
      <c r="PP57" s="72">
        <v>0.98124206000000003</v>
      </c>
      <c r="PQ57" s="72">
        <v>0.98110169999999997</v>
      </c>
      <c r="PR57" s="72">
        <v>0.98199689999999995</v>
      </c>
      <c r="PS57" s="72">
        <v>0.98344480000000001</v>
      </c>
      <c r="PT57" s="72">
        <v>0.98526250000000004</v>
      </c>
      <c r="PU57" s="72">
        <v>0.98600849999999995</v>
      </c>
      <c r="PV57" s="72">
        <v>0.98138135999999998</v>
      </c>
      <c r="PW57" s="72">
        <v>0.98101424999999998</v>
      </c>
      <c r="PX57" s="72">
        <v>0.98219109999999998</v>
      </c>
      <c r="PY57" s="72">
        <v>0.98419749999999995</v>
      </c>
      <c r="PZ57" s="72">
        <v>0.9859928</v>
      </c>
      <c r="QA57" s="72">
        <v>0.98733130000000002</v>
      </c>
      <c r="QB57" s="72">
        <v>0.98821782999999996</v>
      </c>
      <c r="QC57" s="72">
        <v>0.98852139999999999</v>
      </c>
      <c r="QD57" s="72">
        <v>0.99244076000000003</v>
      </c>
      <c r="QE57" s="72">
        <v>0.98727845999999997</v>
      </c>
      <c r="QF57" s="72">
        <v>0.98588394999999995</v>
      </c>
      <c r="QG57" s="72">
        <v>0.98684959999999999</v>
      </c>
      <c r="QH57" s="72">
        <v>0.98928033999999998</v>
      </c>
      <c r="QI57" s="72">
        <v>0.99244719999999997</v>
      </c>
      <c r="QJ57" s="72">
        <v>0.99560409999999999</v>
      </c>
      <c r="QK57" s="72">
        <v>0.99802256</v>
      </c>
      <c r="QL57" s="72">
        <v>0.9998821</v>
      </c>
      <c r="QM57" s="72">
        <v>1.0012593000000001</v>
      </c>
      <c r="QN57" s="72">
        <v>1.0021656000000001</v>
      </c>
      <c r="QO57" s="72">
        <v>1.0026337000000001</v>
      </c>
      <c r="QP57" s="72">
        <v>1.0026203</v>
      </c>
      <c r="QQ57" s="72">
        <v>1.0023230000000001</v>
      </c>
      <c r="QR57" s="72">
        <v>1.0016642</v>
      </c>
      <c r="QS57" s="72">
        <v>1.0007714000000001</v>
      </c>
      <c r="QT57" s="72">
        <v>0.99974130000000005</v>
      </c>
      <c r="QU57" s="72">
        <v>0.99866299999999997</v>
      </c>
      <c r="QV57" s="72">
        <v>0.99761443999999999</v>
      </c>
      <c r="QW57" s="72">
        <v>0.99666023000000004</v>
      </c>
      <c r="QX57" s="72">
        <v>0.99585100000000004</v>
      </c>
      <c r="QY57" s="72">
        <v>0.99521994999999996</v>
      </c>
      <c r="QZ57" s="72">
        <v>0.99478495</v>
      </c>
      <c r="RA57" s="72">
        <v>0.99454622999999998</v>
      </c>
      <c r="RB57" s="72">
        <v>0.99450190000000005</v>
      </c>
      <c r="RC57" s="72">
        <v>0.99461409999999995</v>
      </c>
      <c r="RD57" s="72">
        <v>0.99490153999999997</v>
      </c>
      <c r="RE57" s="72">
        <v>0.99486613000000002</v>
      </c>
      <c r="RF57" s="72">
        <v>0.99478524999999995</v>
      </c>
      <c r="RG57" s="72">
        <v>0.99426292999999999</v>
      </c>
      <c r="RH57" s="72">
        <v>0.99297100000000005</v>
      </c>
      <c r="RI57" s="72">
        <v>0.99063705999999996</v>
      </c>
      <c r="RJ57" s="72">
        <v>0.98820229999999998</v>
      </c>
      <c r="RK57" s="72">
        <v>0.98641723000000003</v>
      </c>
      <c r="RL57" s="72">
        <v>0.9854368</v>
      </c>
      <c r="RM57" s="72">
        <v>0.98515569999999997</v>
      </c>
      <c r="RN57" s="72">
        <v>0.98533570000000004</v>
      </c>
      <c r="RO57" s="72">
        <v>0.98576576000000005</v>
      </c>
      <c r="RP57" s="72">
        <v>0.98629619999999996</v>
      </c>
      <c r="RQ57" s="72">
        <v>0.98637222999999996</v>
      </c>
      <c r="RR57" s="72">
        <v>0.99977015999999996</v>
      </c>
      <c r="RS57" s="72">
        <v>0.99573153000000003</v>
      </c>
      <c r="RT57" s="72">
        <v>0.99287170000000002</v>
      </c>
      <c r="RU57" s="72">
        <v>0.99102599999999996</v>
      </c>
      <c r="RV57" s="72">
        <v>0.99006870000000002</v>
      </c>
      <c r="RW57" s="72">
        <v>0.99000250000000001</v>
      </c>
      <c r="RX57" s="72">
        <v>0.99041069999999998</v>
      </c>
      <c r="RY57" s="72">
        <v>0.99143440000000005</v>
      </c>
      <c r="RZ57" s="72">
        <v>0.99290909999999999</v>
      </c>
      <c r="SA57" s="72">
        <v>0.99472857000000003</v>
      </c>
      <c r="SB57" s="72">
        <v>0.99671330000000002</v>
      </c>
      <c r="SC57" s="72">
        <v>0.99873840000000003</v>
      </c>
      <c r="SD57" s="72">
        <v>1.0006090000000001</v>
      </c>
      <c r="SE57" s="72">
        <v>1.0022496000000001</v>
      </c>
      <c r="SF57" s="72">
        <v>1.0036205</v>
      </c>
      <c r="SG57" s="72">
        <v>1.0047060999999999</v>
      </c>
      <c r="SH57" s="72">
        <v>1.0054962999999999</v>
      </c>
      <c r="SI57" s="72">
        <v>1.006</v>
      </c>
      <c r="SJ57" s="72">
        <v>1.0062454999999999</v>
      </c>
      <c r="SK57" s="72">
        <v>1.006232</v>
      </c>
      <c r="SL57" s="72">
        <v>1.0060625999999999</v>
      </c>
      <c r="SM57" s="72">
        <v>1.0057179000000001</v>
      </c>
      <c r="SN57" s="72">
        <v>1.0052335999999999</v>
      </c>
      <c r="SO57" s="72">
        <v>1.0046343</v>
      </c>
      <c r="SP57" s="72">
        <v>1.0039301</v>
      </c>
      <c r="SQ57" s="72">
        <v>1.0031207</v>
      </c>
      <c r="SR57" s="72">
        <v>1.0021971000000001</v>
      </c>
      <c r="SS57" s="72">
        <v>1.0011300999999999</v>
      </c>
      <c r="ST57" s="72">
        <v>0.99992239999999999</v>
      </c>
      <c r="SU57" s="72">
        <v>0.99842953999999995</v>
      </c>
      <c r="SV57" s="72">
        <v>0.99684649999999997</v>
      </c>
      <c r="SW57" s="72">
        <v>0.99508523999999998</v>
      </c>
      <c r="SX57" s="72">
        <v>0.99335563000000004</v>
      </c>
      <c r="SY57" s="72">
        <v>0.99180869999999999</v>
      </c>
      <c r="SZ57" s="72">
        <v>0.99054140000000002</v>
      </c>
      <c r="TA57" s="72">
        <v>0.98958539999999995</v>
      </c>
      <c r="TB57" s="72">
        <v>0.98889625000000003</v>
      </c>
      <c r="TC57" s="72">
        <v>0.98827714</v>
      </c>
      <c r="TD57" s="72">
        <v>0.98683600000000005</v>
      </c>
      <c r="TE57" s="72">
        <v>0.98702460000000003</v>
      </c>
      <c r="TF57" s="72">
        <v>1.0037438999999999</v>
      </c>
      <c r="TG57" s="72">
        <v>1.0016938</v>
      </c>
      <c r="TH57" s="72">
        <v>0.99993293999999999</v>
      </c>
      <c r="TI57" s="72">
        <v>0.99815520000000002</v>
      </c>
      <c r="TJ57" s="72">
        <v>0.99643979999999999</v>
      </c>
      <c r="TK57" s="72">
        <v>0.99490875000000001</v>
      </c>
      <c r="TL57" s="72">
        <v>0.99377400000000005</v>
      </c>
      <c r="TM57" s="72">
        <v>0.99310770000000004</v>
      </c>
      <c r="TN57" s="72">
        <v>0.99292815000000001</v>
      </c>
      <c r="TO57" s="72">
        <v>0.99316800000000005</v>
      </c>
      <c r="TP57" s="72">
        <v>0.99381982999999996</v>
      </c>
      <c r="TQ57" s="72">
        <v>0.99483849999999996</v>
      </c>
      <c r="TR57" s="72">
        <v>0.99614429999999998</v>
      </c>
      <c r="TS57" s="72">
        <v>0.99762636000000005</v>
      </c>
      <c r="TT57" s="72">
        <v>0.99920374000000001</v>
      </c>
      <c r="TU57" s="72">
        <v>1.0007391999999999</v>
      </c>
      <c r="TV57" s="72">
        <v>1.0021514</v>
      </c>
      <c r="TW57" s="72">
        <v>1.0033791000000001</v>
      </c>
      <c r="TX57" s="72">
        <v>1.0043772</v>
      </c>
      <c r="TY57" s="72">
        <v>1.0051142</v>
      </c>
      <c r="TZ57" s="72">
        <v>1.0055750999999999</v>
      </c>
      <c r="UA57" s="72">
        <v>1.0057452</v>
      </c>
      <c r="UB57" s="72">
        <v>1.0056403</v>
      </c>
      <c r="UC57" s="72">
        <v>1.0052958999999999</v>
      </c>
      <c r="UD57" s="72">
        <v>1.0047226</v>
      </c>
      <c r="UE57" s="72">
        <v>1.0039401999999999</v>
      </c>
      <c r="UF57" s="72">
        <v>1.002974</v>
      </c>
      <c r="UG57" s="72">
        <v>1.0018514000000001</v>
      </c>
      <c r="UH57" s="72">
        <v>1.0006022000000001</v>
      </c>
      <c r="UI57" s="72">
        <v>0.99925419999999998</v>
      </c>
      <c r="UJ57" s="72">
        <v>0.9978513</v>
      </c>
      <c r="UK57" s="72">
        <v>0.99645289999999997</v>
      </c>
      <c r="UL57" s="72">
        <v>0.99505955000000001</v>
      </c>
      <c r="UM57" s="72">
        <v>0.99373109999999998</v>
      </c>
      <c r="UN57" s="72">
        <v>0.99252576000000003</v>
      </c>
      <c r="UO57" s="72">
        <v>0.99148449999999999</v>
      </c>
      <c r="UP57" s="72">
        <v>0.99071306000000003</v>
      </c>
      <c r="UQ57" s="72">
        <v>0.99073840000000002</v>
      </c>
      <c r="UR57" s="72">
        <v>0.99239546000000001</v>
      </c>
      <c r="US57" s="72">
        <v>0.99221329999999996</v>
      </c>
      <c r="UT57" s="72">
        <v>1.0048775999999999</v>
      </c>
      <c r="UU57" s="72">
        <v>1.0038377999999999</v>
      </c>
      <c r="UV57" s="72">
        <v>1.0030446</v>
      </c>
      <c r="UW57" s="72">
        <v>1.0020765</v>
      </c>
      <c r="UX57" s="72">
        <v>1.0009165</v>
      </c>
      <c r="UY57" s="72">
        <v>0.99963679999999999</v>
      </c>
      <c r="UZ57" s="72">
        <v>0.99833654999999999</v>
      </c>
      <c r="VA57" s="72">
        <v>0.99711139999999998</v>
      </c>
      <c r="VB57" s="72">
        <v>0.99604269999999995</v>
      </c>
      <c r="VC57" s="72">
        <v>0.99518525999999996</v>
      </c>
      <c r="VD57" s="72">
        <v>0.99460939999999998</v>
      </c>
      <c r="VE57" s="72">
        <v>0.9943284</v>
      </c>
      <c r="VF57" s="72">
        <v>0.99435260000000003</v>
      </c>
      <c r="VG57" s="72">
        <v>0.99458605</v>
      </c>
      <c r="VH57" s="72">
        <v>0.99502290000000004</v>
      </c>
      <c r="VI57" s="72">
        <v>0.99561759999999999</v>
      </c>
      <c r="VJ57" s="72">
        <v>0.99631654999999997</v>
      </c>
      <c r="VK57" s="72">
        <v>0.99706154999999996</v>
      </c>
      <c r="VL57" s="72">
        <v>0.9977954</v>
      </c>
      <c r="VM57" s="72">
        <v>0.99846685000000002</v>
      </c>
      <c r="VN57" s="72">
        <v>0.99903439999999999</v>
      </c>
      <c r="VO57" s="72">
        <v>0.99947929999999996</v>
      </c>
      <c r="VP57" s="72">
        <v>0.99974525000000003</v>
      </c>
      <c r="VQ57" s="72">
        <v>0.99981266000000002</v>
      </c>
      <c r="VR57" s="72">
        <v>0.99968827000000005</v>
      </c>
      <c r="VS57" s="72">
        <v>0.99936230000000004</v>
      </c>
      <c r="VT57" s="72">
        <v>0.99885250000000003</v>
      </c>
      <c r="VU57" s="72">
        <v>0.99817984999999998</v>
      </c>
      <c r="VV57" s="72">
        <v>0.9973689</v>
      </c>
      <c r="VW57" s="72">
        <v>0.99644940000000004</v>
      </c>
      <c r="VX57" s="72">
        <v>0.99545519999999998</v>
      </c>
      <c r="VY57" s="72">
        <v>0.99442213999999995</v>
      </c>
      <c r="VZ57" s="72">
        <v>0.99338424000000003</v>
      </c>
      <c r="WA57" s="72">
        <v>0.99237629999999999</v>
      </c>
      <c r="WB57" s="72">
        <v>0.99143386</v>
      </c>
      <c r="WC57" s="72">
        <v>0.99060285000000003</v>
      </c>
      <c r="WD57" s="72">
        <v>0.98991280000000004</v>
      </c>
      <c r="WE57" s="72">
        <v>0.98953086000000001</v>
      </c>
      <c r="WF57" s="72">
        <v>0.99000436000000003</v>
      </c>
      <c r="WG57" s="72">
        <v>0.99015266000000002</v>
      </c>
      <c r="WH57" s="72">
        <v>1.005185</v>
      </c>
      <c r="WI57" s="72">
        <v>1.0050513000000001</v>
      </c>
      <c r="WJ57" s="72">
        <v>1.0052430000000001</v>
      </c>
      <c r="WK57" s="72">
        <v>1.0052296000000001</v>
      </c>
      <c r="WL57" s="72">
        <v>1.0050181</v>
      </c>
      <c r="WM57" s="72">
        <v>1.0045803</v>
      </c>
      <c r="WN57" s="72">
        <v>1.0039676</v>
      </c>
      <c r="WO57" s="72">
        <v>1.0032344</v>
      </c>
      <c r="WP57" s="72">
        <v>1.0024343</v>
      </c>
      <c r="WQ57" s="72">
        <v>1.0016208</v>
      </c>
      <c r="WR57" s="72">
        <v>1.00084</v>
      </c>
      <c r="WS57" s="72">
        <v>1.0001061</v>
      </c>
      <c r="WT57" s="72">
        <v>0.99950503999999996</v>
      </c>
      <c r="WU57" s="72">
        <v>0.99905365999999995</v>
      </c>
      <c r="WV57" s="72">
        <v>0.99875290000000005</v>
      </c>
      <c r="WW57" s="72">
        <v>0.99858433000000002</v>
      </c>
      <c r="WX57" s="72">
        <v>0.99858720000000001</v>
      </c>
      <c r="WY57" s="72">
        <v>0.99867220000000001</v>
      </c>
      <c r="WZ57" s="72">
        <v>0.99883089999999997</v>
      </c>
      <c r="XA57" s="72">
        <v>0.99903076999999996</v>
      </c>
      <c r="XB57" s="72">
        <v>0.99923790000000001</v>
      </c>
      <c r="XC57" s="72">
        <v>0.99942390000000003</v>
      </c>
      <c r="XD57" s="72">
        <v>0.99954449999999995</v>
      </c>
      <c r="XE57" s="72">
        <v>0.99956800000000001</v>
      </c>
      <c r="XF57" s="72">
        <v>0.99949339999999998</v>
      </c>
      <c r="XG57" s="72">
        <v>0.99927955999999996</v>
      </c>
      <c r="XH57" s="72">
        <v>0.99892044000000002</v>
      </c>
      <c r="XI57" s="72">
        <v>0.99842059999999999</v>
      </c>
      <c r="XJ57" s="72">
        <v>0.99778619999999996</v>
      </c>
      <c r="XK57" s="72">
        <v>0.99702979999999997</v>
      </c>
      <c r="XL57" s="72">
        <v>0.99616914999999995</v>
      </c>
      <c r="XM57" s="72">
        <v>0.99522774999999997</v>
      </c>
      <c r="XN57" s="72">
        <v>0.99423254000000005</v>
      </c>
      <c r="XO57" s="72">
        <v>0.99321250000000005</v>
      </c>
      <c r="XP57" s="72">
        <v>0.99219789999999997</v>
      </c>
      <c r="XQ57" s="72">
        <v>0.99122129999999997</v>
      </c>
      <c r="XR57" s="72">
        <v>0.99032529999999996</v>
      </c>
      <c r="XS57" s="72">
        <v>0.98949355000000006</v>
      </c>
      <c r="XT57" s="72">
        <v>0.98894082999999999</v>
      </c>
      <c r="XU57" s="72">
        <v>0.98900739999999998</v>
      </c>
      <c r="XV57" s="72">
        <v>1.0044375999999999</v>
      </c>
      <c r="XW57" s="72">
        <v>1.0046333000000001</v>
      </c>
      <c r="XX57" s="72">
        <v>1.0052285999999999</v>
      </c>
      <c r="XY57" s="72">
        <v>1.0057228</v>
      </c>
      <c r="XZ57" s="72">
        <v>1.0060532</v>
      </c>
      <c r="YA57" s="72">
        <v>1.0062186</v>
      </c>
      <c r="YB57" s="72">
        <v>1.0061975999999999</v>
      </c>
      <c r="YC57" s="72">
        <v>1.0060442999999999</v>
      </c>
      <c r="YD57" s="72">
        <v>1.0057718</v>
      </c>
      <c r="YE57" s="72">
        <v>1.0054080000000001</v>
      </c>
      <c r="YF57" s="72">
        <v>1.0049832000000001</v>
      </c>
      <c r="YG57" s="72">
        <v>1.0045268999999999</v>
      </c>
      <c r="YH57" s="72">
        <v>1.0040693999999999</v>
      </c>
      <c r="YI57" s="72">
        <v>1.0036392000000001</v>
      </c>
      <c r="YJ57" s="72">
        <v>1.0032578999999999</v>
      </c>
      <c r="YK57" s="72">
        <v>1.0029414000000001</v>
      </c>
      <c r="YL57" s="72">
        <v>1.0027009</v>
      </c>
      <c r="YM57" s="72">
        <v>1.0025367000000001</v>
      </c>
      <c r="YN57" s="72">
        <v>1.0024426</v>
      </c>
      <c r="YO57" s="72">
        <v>1.0024052000000001</v>
      </c>
      <c r="YP57" s="72">
        <v>1.0024137</v>
      </c>
      <c r="YQ57" s="72">
        <v>1.0024302</v>
      </c>
      <c r="YR57" s="72">
        <v>1.0024409000000001</v>
      </c>
      <c r="YS57" s="72">
        <v>1.0024221</v>
      </c>
      <c r="YT57" s="72">
        <v>1.0023419</v>
      </c>
      <c r="YU57" s="72">
        <v>1.0021753</v>
      </c>
      <c r="YV57" s="72">
        <v>1.0019023</v>
      </c>
      <c r="YW57" s="72">
        <v>1.001498</v>
      </c>
      <c r="YX57" s="72">
        <v>1.0009479999999999</v>
      </c>
      <c r="YY57" s="72">
        <v>1.0002456</v>
      </c>
      <c r="YZ57" s="72">
        <v>0.99939275000000005</v>
      </c>
      <c r="ZA57" s="72">
        <v>0.99839829999999996</v>
      </c>
      <c r="ZB57" s="72">
        <v>0.99727960000000004</v>
      </c>
      <c r="ZC57" s="72">
        <v>0.99606070000000002</v>
      </c>
      <c r="ZD57" s="72">
        <v>0.99477035000000003</v>
      </c>
      <c r="ZE57" s="72">
        <v>0.99343649999999994</v>
      </c>
      <c r="ZF57" s="72">
        <v>0.99207234</v>
      </c>
      <c r="ZG57" s="72">
        <v>0.99071560000000003</v>
      </c>
      <c r="ZH57" s="72">
        <v>0.98921720000000002</v>
      </c>
      <c r="ZI57" s="72">
        <v>0.98909855000000002</v>
      </c>
      <c r="ZJ57" s="72">
        <v>1.0033303</v>
      </c>
      <c r="ZK57" s="72">
        <v>1.0033536000000001</v>
      </c>
      <c r="ZL57" s="72">
        <v>1.0037255</v>
      </c>
      <c r="ZM57" s="72">
        <v>1.004078</v>
      </c>
      <c r="ZN57" s="72">
        <v>1.0043280000000001</v>
      </c>
      <c r="ZO57" s="72">
        <v>1.0044667</v>
      </c>
      <c r="ZP57" s="72">
        <v>1.0044602</v>
      </c>
      <c r="ZQ57" s="72">
        <v>1.0043601</v>
      </c>
      <c r="ZR57" s="72">
        <v>1.0041618000000001</v>
      </c>
      <c r="ZS57" s="72">
        <v>1.0038829</v>
      </c>
      <c r="ZT57" s="72">
        <v>1.0035418</v>
      </c>
      <c r="ZU57" s="72">
        <v>1.0031578999999999</v>
      </c>
      <c r="ZV57" s="72">
        <v>1.0027499</v>
      </c>
      <c r="ZW57" s="72">
        <v>1.0023359999999999</v>
      </c>
      <c r="ZX57" s="72">
        <v>1.0019336000000001</v>
      </c>
      <c r="ZY57" s="72">
        <v>1.0015593</v>
      </c>
      <c r="ZZ57" s="72">
        <v>1.0012261</v>
      </c>
      <c r="AAA57" s="72">
        <v>1.0009447</v>
      </c>
      <c r="AAB57" s="72">
        <v>1.0007229</v>
      </c>
      <c r="AAC57" s="72">
        <v>1.0005611999999999</v>
      </c>
      <c r="AAD57" s="72">
        <v>1.0004573000000001</v>
      </c>
      <c r="AAE57" s="72">
        <v>1.0004023</v>
      </c>
      <c r="AAF57" s="72">
        <v>1.0003835999999999</v>
      </c>
      <c r="AAG57" s="72">
        <v>1.0003850000000001</v>
      </c>
      <c r="AAH57" s="72">
        <v>1.0003804000000001</v>
      </c>
      <c r="AAI57" s="72">
        <v>1.0003476</v>
      </c>
      <c r="AAJ57" s="72">
        <v>1.0002576000000001</v>
      </c>
      <c r="AAK57" s="72">
        <v>1.0000796000000001</v>
      </c>
      <c r="AAL57" s="72">
        <v>0.99978303999999996</v>
      </c>
      <c r="AAM57" s="72">
        <v>0.99934080000000003</v>
      </c>
      <c r="AAN57" s="72">
        <v>0.99872965000000002</v>
      </c>
      <c r="AAO57" s="72">
        <v>0.99793350000000003</v>
      </c>
      <c r="AAP57" s="72">
        <v>0.99694649999999996</v>
      </c>
      <c r="AAQ57" s="72">
        <v>0.9957741</v>
      </c>
      <c r="AAR57" s="72">
        <v>0.99443007000000005</v>
      </c>
      <c r="AAS57" s="72">
        <v>0.99291193</v>
      </c>
      <c r="AAT57" s="72">
        <v>0.9913826</v>
      </c>
      <c r="AAU57" s="72">
        <v>0.98978489999999997</v>
      </c>
      <c r="AAV57" s="72">
        <v>0.98796576000000003</v>
      </c>
      <c r="AAW57" s="72">
        <v>0.98795869999999997</v>
      </c>
      <c r="AAX57" s="72">
        <v>1.0028002</v>
      </c>
      <c r="AAY57" s="72">
        <v>1.0030513000000001</v>
      </c>
      <c r="AAZ57" s="72">
        <v>1.0035483999999999</v>
      </c>
      <c r="ABA57" s="72">
        <v>1.0039697999999999</v>
      </c>
      <c r="ABB57" s="72">
        <v>1.0043019</v>
      </c>
      <c r="ABC57" s="72">
        <v>1.0045539000000001</v>
      </c>
      <c r="ABD57" s="72">
        <v>1.0047292000000001</v>
      </c>
      <c r="ABE57" s="72">
        <v>1.0048250999999999</v>
      </c>
      <c r="ABF57" s="72">
        <v>1.0048182000000001</v>
      </c>
      <c r="ABG57" s="72">
        <v>1.0047256</v>
      </c>
      <c r="ABH57" s="72">
        <v>1.0045337999999999</v>
      </c>
      <c r="ABI57" s="72">
        <v>1.0042443000000001</v>
      </c>
      <c r="ABJ57" s="72">
        <v>1.0038627</v>
      </c>
      <c r="ABK57" s="72">
        <v>1.0033977999999999</v>
      </c>
      <c r="ABL57" s="72">
        <v>1.0028622</v>
      </c>
      <c r="ABM57" s="72">
        <v>1.0022721000000001</v>
      </c>
      <c r="ABN57" s="72">
        <v>1.0016446000000001</v>
      </c>
      <c r="ABO57" s="72">
        <v>1.0009992000000001</v>
      </c>
      <c r="ABP57" s="72">
        <v>1.0003564</v>
      </c>
      <c r="ABQ57" s="72">
        <v>0.99973120000000004</v>
      </c>
      <c r="ABR57" s="72">
        <v>0.99914049999999999</v>
      </c>
      <c r="ABS57" s="72">
        <v>0.99859989999999998</v>
      </c>
      <c r="ABT57" s="72">
        <v>0.99812232999999995</v>
      </c>
      <c r="ABU57" s="72">
        <v>0.99771105999999998</v>
      </c>
      <c r="ABV57" s="72">
        <v>0.99736840000000004</v>
      </c>
      <c r="ABW57" s="72">
        <v>0.99709029999999998</v>
      </c>
      <c r="ABX57" s="72">
        <v>0.99686540000000001</v>
      </c>
      <c r="ABY57" s="72">
        <v>0.99667609999999995</v>
      </c>
      <c r="ABZ57" s="72">
        <v>0.99649430000000006</v>
      </c>
      <c r="ACA57" s="72">
        <v>0.99628499999999998</v>
      </c>
      <c r="ACB57" s="72">
        <v>0.996004</v>
      </c>
      <c r="ACC57" s="72">
        <v>0.99559366999999999</v>
      </c>
      <c r="ACD57" s="72">
        <v>0.99501419999999996</v>
      </c>
      <c r="ACE57" s="72">
        <v>0.99421793000000003</v>
      </c>
      <c r="ACF57" s="72">
        <v>0.99318110000000004</v>
      </c>
      <c r="ACG57" s="72">
        <v>0.99188779999999999</v>
      </c>
      <c r="ACH57" s="72">
        <v>0.99030273999999996</v>
      </c>
      <c r="ACI57" s="72">
        <v>0.98849016000000001</v>
      </c>
      <c r="ACJ57" s="72">
        <v>0.98663940000000006</v>
      </c>
      <c r="ACK57" s="72">
        <v>0.98675469999999998</v>
      </c>
      <c r="ACL57" s="72">
        <v>1.0020524</v>
      </c>
      <c r="ACM57" s="72">
        <v>1.002545</v>
      </c>
      <c r="ACN57" s="72">
        <v>1.0035045</v>
      </c>
      <c r="ACO57" s="72">
        <v>1.0044549</v>
      </c>
      <c r="ACP57" s="72">
        <v>1.0053036</v>
      </c>
      <c r="ACQ57" s="72">
        <v>1.0060279999999999</v>
      </c>
      <c r="ACR57" s="72">
        <v>1.0066177000000001</v>
      </c>
      <c r="ACS57" s="72">
        <v>1.0070713</v>
      </c>
      <c r="ACT57" s="72">
        <v>1.0073897999999999</v>
      </c>
      <c r="ACU57" s="72">
        <v>1.0075787</v>
      </c>
      <c r="ACV57" s="72">
        <v>1.0076418</v>
      </c>
      <c r="ACW57" s="72">
        <v>1.0075883000000001</v>
      </c>
      <c r="ACX57" s="72">
        <v>1.0074198000000001</v>
      </c>
      <c r="ACY57" s="72">
        <v>1.0071443</v>
      </c>
      <c r="ACZ57" s="72">
        <v>1.0067676000000001</v>
      </c>
      <c r="ADA57" s="72">
        <v>1.0062975999999999</v>
      </c>
      <c r="ADB57" s="72">
        <v>1.0057418</v>
      </c>
      <c r="ADC57" s="72">
        <v>1.0051094</v>
      </c>
      <c r="ADD57" s="72">
        <v>1.004407</v>
      </c>
      <c r="ADE57" s="72">
        <v>1.0036517</v>
      </c>
      <c r="ADF57" s="72">
        <v>1.0028581999999999</v>
      </c>
      <c r="ADG57" s="72">
        <v>1.0020468</v>
      </c>
      <c r="ADH57" s="72">
        <v>1.0012635999999999</v>
      </c>
      <c r="ADI57" s="72">
        <v>1.0004219000000001</v>
      </c>
      <c r="ADJ57" s="72">
        <v>0.99959799999999999</v>
      </c>
      <c r="ADK57" s="72">
        <v>0.99881565999999999</v>
      </c>
      <c r="ADL57" s="72">
        <v>0.99809190000000003</v>
      </c>
      <c r="ADM57" s="72">
        <v>0.99744129999999998</v>
      </c>
      <c r="ADN57" s="72">
        <v>0.99687570000000003</v>
      </c>
      <c r="ADO57" s="72">
        <v>0.99640130000000005</v>
      </c>
      <c r="ADP57" s="72">
        <v>0.99601689999999998</v>
      </c>
      <c r="ADQ57" s="72">
        <v>0.99571586000000001</v>
      </c>
      <c r="ADR57" s="72">
        <v>0.99545395000000003</v>
      </c>
      <c r="ADS57" s="72">
        <v>0.99517416999999997</v>
      </c>
      <c r="ADT57" s="72">
        <v>0.99478834999999999</v>
      </c>
      <c r="ADU57" s="72">
        <v>0.99416669999999996</v>
      </c>
      <c r="ADV57" s="72">
        <v>0.99312210000000001</v>
      </c>
      <c r="ADW57" s="72">
        <v>0.99139105999999999</v>
      </c>
      <c r="ADX57" s="72">
        <v>0.98855954000000001</v>
      </c>
      <c r="ADY57" s="72">
        <v>0.98835050000000002</v>
      </c>
      <c r="ADZ57" s="77"/>
      <c r="AEA57" s="77"/>
      <c r="AEB57" s="77"/>
      <c r="AEC57" s="77"/>
      <c r="AED57" s="77"/>
      <c r="AEE57" s="111">
        <f t="shared" si="26"/>
        <v>52</v>
      </c>
      <c r="AEF57" s="109"/>
      <c r="AEG57" s="105">
        <f t="shared" si="48"/>
        <v>1.0045710999999999</v>
      </c>
      <c r="AEH57" s="105">
        <f t="shared" si="48"/>
        <v>0.99808629999999998</v>
      </c>
      <c r="AEI57" s="105">
        <f t="shared" si="48"/>
        <v>0.98320390000000002</v>
      </c>
      <c r="AEJ57" s="105">
        <f t="shared" si="48"/>
        <v>0.98246515000000001</v>
      </c>
      <c r="AEK57" s="105">
        <f t="shared" si="48"/>
        <v>0.99315034999999996</v>
      </c>
      <c r="AEL57" s="105">
        <f t="shared" si="48"/>
        <v>0.98979616000000004</v>
      </c>
      <c r="AEM57" s="105">
        <f t="shared" si="48"/>
        <v>1.0042899999999999</v>
      </c>
      <c r="AEN57" s="105">
        <f t="shared" si="48"/>
        <v>1.0297049</v>
      </c>
      <c r="AEO57" s="105">
        <f t="shared" si="48"/>
        <v>1.0295737</v>
      </c>
      <c r="AEP57" s="105">
        <f t="shared" si="48"/>
        <v>0.99536603999999995</v>
      </c>
      <c r="AEQ57" s="105">
        <f t="shared" si="49"/>
        <v>0.98737067000000001</v>
      </c>
      <c r="AER57" s="105">
        <f t="shared" si="49"/>
        <v>0.98562839999999996</v>
      </c>
      <c r="AES57" s="105">
        <f t="shared" si="49"/>
        <v>0.98663144999999997</v>
      </c>
      <c r="AET57" s="105">
        <f t="shared" si="49"/>
        <v>0.99202836000000005</v>
      </c>
      <c r="AEU57" s="105">
        <f t="shared" si="49"/>
        <v>0.9900795</v>
      </c>
      <c r="AEV57" s="105">
        <f t="shared" si="49"/>
        <v>0.988985</v>
      </c>
      <c r="AEW57" s="105">
        <f t="shared" si="49"/>
        <v>0.98910016000000001</v>
      </c>
      <c r="AEX57" s="105">
        <f t="shared" si="49"/>
        <v>0.98796870000000003</v>
      </c>
      <c r="AEY57" s="105">
        <f t="shared" si="49"/>
        <v>0.98676819999999998</v>
      </c>
      <c r="AEZ57" s="99">
        <f t="shared" si="42"/>
        <v>40.18</v>
      </c>
      <c r="AFA57" s="69"/>
      <c r="AFB57" s="202" t="s">
        <v>82</v>
      </c>
      <c r="AFC57" s="106">
        <f t="shared" si="43"/>
        <v>0.99498779157894757</v>
      </c>
      <c r="AFD57" s="69"/>
      <c r="AFE57" s="109"/>
      <c r="AFF57" s="105">
        <f t="shared" si="50"/>
        <v>0.99808096999999996</v>
      </c>
      <c r="AFG57" s="105">
        <f t="shared" si="50"/>
        <v>0.99850810000000001</v>
      </c>
      <c r="AFH57" s="105">
        <f t="shared" si="50"/>
        <v>0.99817723000000003</v>
      </c>
      <c r="AFI57" s="105">
        <f t="shared" si="50"/>
        <v>1.0059495000000001</v>
      </c>
      <c r="AFJ57" s="105">
        <f t="shared" si="50"/>
        <v>1.0056726</v>
      </c>
      <c r="AFK57" s="105">
        <f t="shared" si="50"/>
        <v>1.005145</v>
      </c>
      <c r="AFL57" s="105">
        <f t="shared" si="50"/>
        <v>0.99749019999999999</v>
      </c>
      <c r="AFM57" s="105">
        <f t="shared" si="50"/>
        <v>0.99250240000000001</v>
      </c>
      <c r="AFN57" s="105">
        <f t="shared" si="50"/>
        <v>0.99266810000000005</v>
      </c>
      <c r="AFO57" s="105">
        <f t="shared" si="50"/>
        <v>0.99857030000000002</v>
      </c>
      <c r="AFP57" s="105">
        <f t="shared" si="51"/>
        <v>1.0050870000000001</v>
      </c>
      <c r="AFQ57" s="105">
        <f t="shared" si="51"/>
        <v>1.0012392999999999</v>
      </c>
      <c r="AFR57" s="105">
        <f t="shared" si="51"/>
        <v>0.99472550000000004</v>
      </c>
      <c r="AFS57" s="105">
        <f t="shared" si="51"/>
        <v>0.99316685999999998</v>
      </c>
      <c r="AFT57" s="105">
        <f t="shared" si="51"/>
        <v>0.99518609999999996</v>
      </c>
      <c r="AFU57" s="105">
        <f t="shared" si="51"/>
        <v>1.0016210000000001</v>
      </c>
      <c r="AFV57" s="105">
        <f t="shared" si="51"/>
        <v>1.0054082</v>
      </c>
      <c r="AFW57" s="105">
        <f t="shared" si="51"/>
        <v>1.0038829</v>
      </c>
      <c r="AFX57" s="105">
        <f t="shared" si="51"/>
        <v>1.0047257000000001</v>
      </c>
      <c r="AFY57" s="105"/>
      <c r="AFZ57" s="106">
        <f t="shared" si="28"/>
        <v>0.99988457684210541</v>
      </c>
      <c r="AGA57" s="69"/>
      <c r="AGB57" s="69"/>
      <c r="AGC57" s="69"/>
      <c r="AGD57" s="69"/>
      <c r="AGE57" s="69"/>
      <c r="AGF57" s="69"/>
      <c r="AGG57" s="69"/>
      <c r="AGH57" s="69"/>
      <c r="AGI57" s="69"/>
      <c r="AGJ57" s="69"/>
      <c r="AGK57" s="69"/>
      <c r="AGL57" s="69"/>
      <c r="AGM57" s="69"/>
      <c r="AGN57" s="69"/>
      <c r="AGO57" s="69"/>
      <c r="AGP57" s="69"/>
      <c r="AGQ57" s="69"/>
      <c r="AGR57" s="69"/>
      <c r="AGS57" s="69"/>
      <c r="AGT57" s="69"/>
      <c r="AGU57" s="69"/>
      <c r="AGV57" s="69"/>
      <c r="AGW57" s="69"/>
      <c r="AGX57" s="69"/>
      <c r="AGY57" s="69"/>
      <c r="AGZ57" s="69"/>
      <c r="AHA57" s="69"/>
      <c r="AHB57" s="69"/>
      <c r="AHC57" s="69"/>
      <c r="AHD57" s="69"/>
      <c r="AHE57" s="69"/>
      <c r="AHF57" s="69"/>
      <c r="AHG57" s="69"/>
      <c r="AHH57" s="69"/>
      <c r="AHI57" s="69"/>
      <c r="AHJ57" s="69"/>
      <c r="AHK57" s="69"/>
      <c r="AHL57" s="69"/>
      <c r="AHM57" s="69"/>
      <c r="AHN57" s="69"/>
      <c r="AHO57" s="69"/>
      <c r="AHP57" s="69"/>
      <c r="AHQ57" s="69"/>
      <c r="AHR57" s="69"/>
      <c r="AHS57" s="69"/>
      <c r="AHT57" s="69"/>
      <c r="AHU57" s="69"/>
      <c r="AHV57" s="69"/>
      <c r="AHW57" s="69"/>
      <c r="AHX57" s="69"/>
      <c r="AHY57" s="69"/>
      <c r="AHZ57" s="69"/>
      <c r="AIA57" s="69"/>
      <c r="AIB57" s="69"/>
      <c r="AIC57" s="69"/>
      <c r="AID57" s="69"/>
      <c r="AIE57" s="69"/>
      <c r="AIF57" s="69"/>
      <c r="AIG57" s="69"/>
      <c r="AIH57" s="69"/>
      <c r="AII57" s="69"/>
      <c r="AIJ57" s="69"/>
      <c r="AIK57" s="69"/>
      <c r="AIL57" s="69"/>
      <c r="AIM57" s="69"/>
      <c r="AIN57" s="69"/>
      <c r="AIO57" s="69"/>
      <c r="AIP57" s="69"/>
      <c r="AIQ57" s="69"/>
      <c r="AIR57" s="69"/>
      <c r="AIS57" s="69"/>
      <c r="AIT57" s="69"/>
      <c r="AIU57" s="69"/>
      <c r="AIV57" s="69"/>
      <c r="AIW57" s="69"/>
      <c r="AIX57" s="69"/>
      <c r="AIY57" s="69"/>
      <c r="AIZ57" s="69"/>
      <c r="AJA57" s="69"/>
      <c r="AJB57" s="69"/>
      <c r="AJC57" s="69"/>
      <c r="AJD57" s="69"/>
      <c r="AJE57" s="69"/>
      <c r="AJF57" s="69"/>
      <c r="AJG57" s="69"/>
      <c r="AJH57" s="69"/>
      <c r="AJI57" s="69"/>
      <c r="AJJ57" s="69"/>
      <c r="AJK57" s="69"/>
      <c r="AJL57" s="69"/>
      <c r="AJM57" s="69"/>
      <c r="AJN57" s="69"/>
      <c r="AJO57" s="69"/>
      <c r="AJP57" s="69"/>
      <c r="AJQ57" s="69"/>
      <c r="AJR57" s="69"/>
      <c r="AJS57" s="69"/>
      <c r="AJT57" s="69"/>
      <c r="AJU57" s="69"/>
      <c r="AJV57" s="69"/>
      <c r="AJW57" s="69"/>
      <c r="AJX57" s="69"/>
      <c r="AJY57" s="69"/>
      <c r="AJZ57" s="69"/>
      <c r="AKA57" s="69"/>
      <c r="AKB57" s="69"/>
      <c r="AKC57" s="69"/>
      <c r="AKD57" s="69"/>
      <c r="AKE57" s="69"/>
      <c r="AKF57" s="69"/>
      <c r="AKG57" s="69"/>
      <c r="AKH57" s="69"/>
      <c r="AKI57" s="69"/>
      <c r="AKJ57" s="69"/>
      <c r="AKK57" s="69"/>
      <c r="AKL57" s="69"/>
      <c r="AKM57" s="69"/>
      <c r="AKN57" s="69"/>
      <c r="AKO57" s="69"/>
      <c r="AKP57" s="69"/>
      <c r="AKQ57" s="69"/>
      <c r="AKR57" s="69"/>
      <c r="AKS57" s="69"/>
      <c r="AKT57" s="69"/>
      <c r="AKU57" s="69"/>
      <c r="AKV57" s="69"/>
      <c r="AKW57" s="69"/>
      <c r="AKX57" s="69"/>
      <c r="AKY57" s="69"/>
      <c r="AKZ57" s="69"/>
      <c r="ALA57" s="69"/>
      <c r="ALB57" s="69"/>
      <c r="ALC57" s="69"/>
      <c r="ALD57" s="69"/>
      <c r="ALE57" s="69"/>
      <c r="ALF57" s="69"/>
      <c r="ALG57" s="69"/>
      <c r="ALH57" s="69"/>
      <c r="ALI57" s="69"/>
      <c r="ALJ57" s="69"/>
      <c r="ALK57" s="69"/>
      <c r="ALL57" s="69"/>
      <c r="ALM57" s="69"/>
      <c r="ALN57" s="69"/>
      <c r="ALO57" s="69"/>
      <c r="ALP57" s="69"/>
      <c r="ALQ57" s="69"/>
      <c r="ALR57" s="69"/>
      <c r="ALS57" s="69"/>
      <c r="ALT57" s="69"/>
      <c r="ALU57" s="69"/>
      <c r="ALV57" s="69"/>
      <c r="ALW57" s="69"/>
      <c r="ALX57" s="69"/>
      <c r="ALY57" s="69"/>
      <c r="ALZ57" s="69"/>
      <c r="AMA57" s="69"/>
      <c r="AMB57" s="69"/>
      <c r="AMC57" s="69"/>
      <c r="AMD57" s="69"/>
      <c r="AME57" s="69"/>
      <c r="AMF57" s="69"/>
      <c r="AMG57" s="69"/>
      <c r="AMH57" s="69"/>
      <c r="AMI57" s="69"/>
      <c r="AMJ57" s="69"/>
      <c r="AMK57" s="69"/>
      <c r="AML57" s="69"/>
      <c r="AMM57" s="69"/>
      <c r="AMN57" s="69"/>
      <c r="AMO57" s="69"/>
      <c r="AMP57" s="69"/>
      <c r="AMQ57" s="69"/>
      <c r="AMR57" s="69"/>
      <c r="AMS57" s="69"/>
      <c r="AMT57" s="69"/>
      <c r="AMU57" s="69"/>
      <c r="AMV57" s="69"/>
      <c r="AMW57" s="69"/>
      <c r="AMX57" s="69"/>
      <c r="AMY57" s="69"/>
      <c r="AMZ57" s="69"/>
      <c r="ANA57" s="69"/>
      <c r="ANB57" s="69"/>
      <c r="ANC57" s="69"/>
      <c r="AND57" s="69"/>
      <c r="ANE57" s="69"/>
      <c r="ANF57" s="69"/>
      <c r="ANG57" s="69"/>
      <c r="ANH57" s="69"/>
      <c r="ANI57" s="69"/>
      <c r="ANJ57" s="69"/>
      <c r="ANK57" s="69"/>
      <c r="ANL57" s="69"/>
      <c r="ANM57" s="69"/>
      <c r="ANN57" s="69"/>
      <c r="ANO57" s="69"/>
      <c r="ANP57" s="69"/>
      <c r="ANQ57" s="69"/>
      <c r="ANR57" s="69"/>
      <c r="ANS57" s="69"/>
      <c r="ANT57" s="69"/>
      <c r="ANU57" s="69"/>
      <c r="ANV57" s="69"/>
      <c r="ANW57" s="69"/>
      <c r="ANX57" s="69"/>
      <c r="ANY57" s="69"/>
      <c r="ANZ57" s="69"/>
      <c r="AOA57" s="69"/>
      <c r="AOB57" s="69"/>
      <c r="AOC57" s="69"/>
      <c r="AOD57" s="69"/>
      <c r="AOE57" s="69"/>
      <c r="AOF57" s="69"/>
      <c r="AOG57" s="69"/>
      <c r="AOH57" s="69"/>
      <c r="AOI57" s="69"/>
      <c r="AOJ57" s="69"/>
      <c r="AOK57" s="69"/>
      <c r="AOL57" s="69"/>
      <c r="AOM57" s="69"/>
      <c r="AON57" s="69"/>
      <c r="AOO57" s="69"/>
      <c r="AOP57" s="69"/>
      <c r="AOQ57" s="69"/>
      <c r="AOR57" s="69"/>
      <c r="AOS57" s="69"/>
      <c r="AOT57" s="69"/>
      <c r="AOU57" s="69"/>
      <c r="AOV57" s="69"/>
      <c r="AOW57" s="69"/>
      <c r="AOX57" s="69"/>
      <c r="AOY57" s="69"/>
      <c r="AOZ57" s="69"/>
      <c r="APA57" s="69"/>
      <c r="APB57" s="69"/>
      <c r="APC57" s="69"/>
      <c r="APD57" s="69"/>
      <c r="APE57" s="69"/>
      <c r="APF57" s="69"/>
      <c r="APG57" s="69"/>
      <c r="APH57" s="69"/>
      <c r="API57" s="69"/>
      <c r="APJ57" s="69"/>
      <c r="APK57" s="69"/>
      <c r="APL57" s="69"/>
      <c r="APM57" s="69"/>
      <c r="APN57" s="69"/>
      <c r="APO57" s="69"/>
      <c r="APP57" s="69"/>
      <c r="APQ57" s="69"/>
      <c r="APR57" s="69"/>
      <c r="APS57" s="69"/>
      <c r="APT57" s="69"/>
      <c r="APU57" s="69"/>
      <c r="APV57" s="69"/>
      <c r="APW57" s="69"/>
      <c r="APX57" s="69"/>
      <c r="APY57" s="69"/>
      <c r="APZ57" s="69"/>
      <c r="AQA57" s="69"/>
      <c r="AQB57" s="69"/>
      <c r="AQC57" s="69"/>
      <c r="AQD57" s="69"/>
      <c r="AQE57" s="69"/>
      <c r="AQF57" s="69"/>
      <c r="AQG57" s="69"/>
      <c r="AQH57" s="69"/>
      <c r="AQI57" s="69"/>
      <c r="AQJ57" s="69"/>
      <c r="AQK57" s="69"/>
      <c r="AQL57" s="69"/>
      <c r="AQM57" s="69"/>
      <c r="AQN57" s="69"/>
      <c r="AQO57" s="69"/>
      <c r="AQP57" s="69"/>
      <c r="AQQ57" s="69"/>
      <c r="AQR57" s="69"/>
      <c r="AQS57" s="69"/>
      <c r="AQT57" s="69"/>
      <c r="AQU57" s="69"/>
      <c r="AQV57" s="69"/>
      <c r="AQW57" s="69"/>
      <c r="AQX57" s="69"/>
      <c r="AQY57" s="69"/>
      <c r="AQZ57" s="69"/>
      <c r="ARA57" s="69"/>
      <c r="ARB57" s="69"/>
      <c r="ARC57" s="69"/>
      <c r="ARD57" s="69"/>
      <c r="ARE57" s="69"/>
      <c r="ARF57" s="69"/>
      <c r="ARG57" s="69"/>
      <c r="ARH57" s="69"/>
      <c r="ARI57" s="69"/>
      <c r="ARJ57" s="69"/>
      <c r="ARK57" s="69"/>
      <c r="ARL57" s="69"/>
      <c r="ARM57" s="69"/>
      <c r="ARN57" s="69"/>
      <c r="ARO57" s="69"/>
      <c r="ARP57" s="69"/>
      <c r="ARQ57" s="69"/>
      <c r="ARR57" s="69"/>
      <c r="ARS57" s="69"/>
      <c r="ART57" s="69"/>
      <c r="ARU57" s="69"/>
      <c r="ARV57" s="69"/>
      <c r="ARW57" s="69"/>
      <c r="ARX57" s="69"/>
      <c r="ARY57" s="69"/>
      <c r="ARZ57" s="69"/>
      <c r="ASA57" s="69"/>
      <c r="ASB57" s="69"/>
      <c r="ASC57" s="69"/>
      <c r="ASD57" s="69"/>
      <c r="ASE57" s="69"/>
      <c r="ASF57" s="69"/>
      <c r="ASG57" s="69"/>
      <c r="ASH57" s="69"/>
    </row>
    <row r="58" spans="1:1178" ht="2.1" customHeight="1" x14ac:dyDescent="0.25">
      <c r="A58" s="77"/>
      <c r="B58" s="98">
        <v>52</v>
      </c>
      <c r="C58" s="99">
        <v>41</v>
      </c>
      <c r="D58" s="94">
        <f t="shared" si="41"/>
        <v>2</v>
      </c>
      <c r="E58" s="77"/>
      <c r="F58" s="191">
        <v>0.99860870000000002</v>
      </c>
      <c r="G58" s="70">
        <v>0.99692714000000004</v>
      </c>
      <c r="H58" s="70">
        <v>0.99636069999999999</v>
      </c>
      <c r="I58" s="70">
        <v>0.99621539999999997</v>
      </c>
      <c r="J58" s="70">
        <v>0.99629979999999996</v>
      </c>
      <c r="K58" s="70">
        <v>0.99653566000000005</v>
      </c>
      <c r="L58" s="70">
        <v>0.99687283999999998</v>
      </c>
      <c r="M58" s="70">
        <v>0.99726766</v>
      </c>
      <c r="N58" s="70">
        <v>0.99768084000000001</v>
      </c>
      <c r="O58" s="70">
        <v>0.99808090000000005</v>
      </c>
      <c r="P58" s="70">
        <v>0.99844129999999998</v>
      </c>
      <c r="Q58" s="70">
        <v>0.99874275999999995</v>
      </c>
      <c r="R58" s="70">
        <v>0.99897340000000001</v>
      </c>
      <c r="S58" s="70">
        <v>0.99912719999999999</v>
      </c>
      <c r="T58" s="70">
        <v>0.9992046</v>
      </c>
      <c r="U58" s="70">
        <v>0.99919670000000005</v>
      </c>
      <c r="V58" s="70">
        <v>0.99912380000000001</v>
      </c>
      <c r="W58" s="70">
        <v>0.99898522999999995</v>
      </c>
      <c r="X58" s="70">
        <v>0.99878644999999999</v>
      </c>
      <c r="Y58" s="70">
        <v>0.99853369999999997</v>
      </c>
      <c r="Z58" s="70">
        <v>0.99823090000000003</v>
      </c>
      <c r="AA58" s="71">
        <v>0.99788474999999999</v>
      </c>
      <c r="AB58" s="71">
        <v>0.99751467000000005</v>
      </c>
      <c r="AC58" s="71">
        <v>0.99704725000000005</v>
      </c>
      <c r="AD58" s="71">
        <v>0.99654180000000003</v>
      </c>
      <c r="AE58" s="71">
        <v>0.99601214999999999</v>
      </c>
      <c r="AF58" s="71">
        <v>0.99546710000000005</v>
      </c>
      <c r="AG58" s="71">
        <v>0.99491554000000004</v>
      </c>
      <c r="AH58" s="71">
        <v>0.9943689</v>
      </c>
      <c r="AI58" s="71">
        <v>0.99380743999999999</v>
      </c>
      <c r="AJ58" s="71">
        <v>0.99339955999999996</v>
      </c>
      <c r="AK58" s="71">
        <v>0.99318342999999998</v>
      </c>
      <c r="AL58" s="71">
        <v>0.99331460000000005</v>
      </c>
      <c r="AM58" s="71">
        <v>0.99369649999999998</v>
      </c>
      <c r="AN58" s="71">
        <v>0.99456703999999996</v>
      </c>
      <c r="AO58" s="71">
        <v>0.99610149999999997</v>
      </c>
      <c r="AP58" s="71">
        <v>0.99845755000000003</v>
      </c>
      <c r="AQ58" s="71">
        <v>1.0016524</v>
      </c>
      <c r="AR58" s="71">
        <v>1.0049300000000001</v>
      </c>
      <c r="AS58" s="71">
        <v>1.0046352999999999</v>
      </c>
      <c r="AT58" s="72">
        <v>0.99891300000000005</v>
      </c>
      <c r="AU58" s="72">
        <v>0.99712646000000005</v>
      </c>
      <c r="AV58" s="72">
        <v>0.99649770000000004</v>
      </c>
      <c r="AW58" s="72">
        <v>0.99628380000000005</v>
      </c>
      <c r="AX58" s="72">
        <v>0.99638104000000005</v>
      </c>
      <c r="AY58" s="72">
        <v>0.99666969999999999</v>
      </c>
      <c r="AZ58" s="72">
        <v>0.99710834000000004</v>
      </c>
      <c r="BA58" s="72">
        <v>0.99761902999999996</v>
      </c>
      <c r="BB58" s="72">
        <v>0.99811256000000004</v>
      </c>
      <c r="BC58" s="72">
        <v>0.99850810000000001</v>
      </c>
      <c r="BD58" s="72">
        <v>0.99874669999999999</v>
      </c>
      <c r="BE58" s="72">
        <v>0.99879830000000003</v>
      </c>
      <c r="BF58" s="72">
        <v>0.99868389999999996</v>
      </c>
      <c r="BG58" s="72">
        <v>0.9984056</v>
      </c>
      <c r="BH58" s="72">
        <v>0.99800679999999997</v>
      </c>
      <c r="BI58" s="72">
        <v>0.99752680000000005</v>
      </c>
      <c r="BJ58" s="72">
        <v>0.99700659999999997</v>
      </c>
      <c r="BK58" s="72">
        <v>0.99648654000000003</v>
      </c>
      <c r="BL58" s="72">
        <v>0.99600299999999997</v>
      </c>
      <c r="BM58" s="72">
        <v>0.99558809999999998</v>
      </c>
      <c r="BN58" s="72">
        <v>0.99526954000000001</v>
      </c>
      <c r="BO58" s="72">
        <v>0.99506910000000004</v>
      </c>
      <c r="BP58" s="72">
        <v>0.99500379999999999</v>
      </c>
      <c r="BQ58" s="72">
        <v>0.99507535000000003</v>
      </c>
      <c r="BR58" s="72">
        <v>0.99531966000000005</v>
      </c>
      <c r="BS58" s="72">
        <v>0.99571644999999998</v>
      </c>
      <c r="BT58" s="72">
        <v>0.99624073999999996</v>
      </c>
      <c r="BU58" s="72">
        <v>0.99680555000000004</v>
      </c>
      <c r="BV58" s="72">
        <v>0.99747339999999995</v>
      </c>
      <c r="BW58" s="72">
        <v>0.99816435999999997</v>
      </c>
      <c r="BX58" s="72">
        <v>0.99882466000000003</v>
      </c>
      <c r="BY58" s="72">
        <v>0.99938225999999997</v>
      </c>
      <c r="BZ58" s="72">
        <v>0.99976169999999998</v>
      </c>
      <c r="CA58" s="72">
        <v>0.99986434000000002</v>
      </c>
      <c r="CB58" s="72">
        <v>0.99965519999999997</v>
      </c>
      <c r="CC58" s="72">
        <v>0.99903629999999999</v>
      </c>
      <c r="CD58" s="72">
        <v>0.99799466000000003</v>
      </c>
      <c r="CE58" s="72">
        <v>0.99712204999999998</v>
      </c>
      <c r="CF58" s="72">
        <v>0.99832460000000001</v>
      </c>
      <c r="CG58" s="72">
        <v>0.99823130000000004</v>
      </c>
      <c r="CH58" s="72">
        <v>0.99786589999999997</v>
      </c>
      <c r="CI58" s="72">
        <v>0.99498679999999995</v>
      </c>
      <c r="CJ58" s="72">
        <v>0.99370533000000005</v>
      </c>
      <c r="CK58" s="72">
        <v>0.99315070000000005</v>
      </c>
      <c r="CL58" s="72">
        <v>0.99321866000000003</v>
      </c>
      <c r="CM58" s="72">
        <v>0.99379384999999998</v>
      </c>
      <c r="CN58" s="72">
        <v>0.99481136000000003</v>
      </c>
      <c r="CO58" s="72">
        <v>0.99603903000000005</v>
      </c>
      <c r="CP58" s="72">
        <v>0.99723302999999996</v>
      </c>
      <c r="CQ58" s="72">
        <v>0.99817829999999996</v>
      </c>
      <c r="CR58" s="72">
        <v>0.99871533999999995</v>
      </c>
      <c r="CS58" s="72">
        <v>0.99889879999999998</v>
      </c>
      <c r="CT58" s="72">
        <v>0.99878800000000001</v>
      </c>
      <c r="CU58" s="72">
        <v>0.99856745999999996</v>
      </c>
      <c r="CV58" s="72">
        <v>0.99828709999999998</v>
      </c>
      <c r="CW58" s="72">
        <v>0.99799709999999997</v>
      </c>
      <c r="CX58" s="72">
        <v>0.99773765000000003</v>
      </c>
      <c r="CY58" s="72">
        <v>0.99754350000000003</v>
      </c>
      <c r="CZ58" s="72">
        <v>0.99740470000000003</v>
      </c>
      <c r="DA58" s="72">
        <v>0.99732540000000003</v>
      </c>
      <c r="DB58" s="72">
        <v>0.99731029999999998</v>
      </c>
      <c r="DC58" s="72">
        <v>0.99733519999999998</v>
      </c>
      <c r="DD58" s="72">
        <v>0.99738199999999999</v>
      </c>
      <c r="DE58" s="72">
        <v>0.99767673000000001</v>
      </c>
      <c r="DF58" s="72">
        <v>0.99794894000000001</v>
      </c>
      <c r="DG58" s="72">
        <v>0.99804440000000005</v>
      </c>
      <c r="DH58" s="72">
        <v>0.99827489999999997</v>
      </c>
      <c r="DI58" s="72">
        <v>0.99851330000000005</v>
      </c>
      <c r="DJ58" s="72">
        <v>0.99869799999999997</v>
      </c>
      <c r="DK58" s="72">
        <v>0.99876969999999998</v>
      </c>
      <c r="DL58" s="72">
        <v>0.99867320000000004</v>
      </c>
      <c r="DM58" s="72">
        <v>0.99829990000000002</v>
      </c>
      <c r="DN58" s="72">
        <v>0.99755340000000003</v>
      </c>
      <c r="DO58" s="72">
        <v>0.9963379</v>
      </c>
      <c r="DP58" s="72">
        <v>0.99463349999999995</v>
      </c>
      <c r="DQ58" s="72">
        <v>0.99254129999999996</v>
      </c>
      <c r="DR58" s="72">
        <v>0.99015116999999997</v>
      </c>
      <c r="DS58" s="72">
        <v>0.98737600000000003</v>
      </c>
      <c r="DT58" s="72">
        <v>0.98287290000000005</v>
      </c>
      <c r="DU58" s="72">
        <v>0.98355632999999998</v>
      </c>
      <c r="DV58" s="72">
        <v>0.99782543999999995</v>
      </c>
      <c r="DW58" s="72">
        <v>0.99498116999999997</v>
      </c>
      <c r="DX58" s="72">
        <v>0.99499420000000005</v>
      </c>
      <c r="DY58" s="72">
        <v>0.99578639999999996</v>
      </c>
      <c r="DZ58" s="72">
        <v>0.99729263999999995</v>
      </c>
      <c r="EA58" s="72">
        <v>0.99933050000000001</v>
      </c>
      <c r="EB58" s="72">
        <v>1.0014242</v>
      </c>
      <c r="EC58" s="72">
        <v>1.0037457999999999</v>
      </c>
      <c r="ED58" s="72">
        <v>1.0054795000000001</v>
      </c>
      <c r="EE58" s="72">
        <v>1.0059648000000001</v>
      </c>
      <c r="EF58" s="72">
        <v>1.005914</v>
      </c>
      <c r="EG58" s="72">
        <v>1.0058099</v>
      </c>
      <c r="EH58" s="72">
        <v>1.0057917000000001</v>
      </c>
      <c r="EI58" s="72">
        <v>1.0058807999999999</v>
      </c>
      <c r="EJ58" s="72">
        <v>1.006073</v>
      </c>
      <c r="EK58" s="72">
        <v>1.0063196000000001</v>
      </c>
      <c r="EL58" s="72">
        <v>1.0065659</v>
      </c>
      <c r="EM58" s="72">
        <v>1.0067463999999999</v>
      </c>
      <c r="EN58" s="72">
        <v>1.0068467999999999</v>
      </c>
      <c r="EO58" s="72">
        <v>1.0068357999999999</v>
      </c>
      <c r="EP58" s="72">
        <v>1.0067139000000001</v>
      </c>
      <c r="EQ58" s="72">
        <v>1.0064500000000001</v>
      </c>
      <c r="ER58" s="72">
        <v>1.0061199999999999</v>
      </c>
      <c r="ES58" s="72">
        <v>1.0055423999999999</v>
      </c>
      <c r="ET58" s="72">
        <v>1.0049399999999999</v>
      </c>
      <c r="EU58" s="72">
        <v>1.0042726</v>
      </c>
      <c r="EV58" s="72">
        <v>1.0035748</v>
      </c>
      <c r="EW58" s="72">
        <v>1.0028816</v>
      </c>
      <c r="EX58" s="72">
        <v>1.0022215000000001</v>
      </c>
      <c r="EY58" s="72">
        <v>1.0016027999999999</v>
      </c>
      <c r="EZ58" s="72">
        <v>1.0009948</v>
      </c>
      <c r="FA58" s="72">
        <v>1.0002953000000001</v>
      </c>
      <c r="FB58" s="72">
        <v>0.99922509999999998</v>
      </c>
      <c r="FC58" s="72">
        <v>0.99726254000000003</v>
      </c>
      <c r="FD58" s="72">
        <v>0.99427736</v>
      </c>
      <c r="FE58" s="72">
        <v>0.99102259999999998</v>
      </c>
      <c r="FF58" s="72">
        <v>0.98788240000000005</v>
      </c>
      <c r="FG58" s="72">
        <v>0.98501680000000003</v>
      </c>
      <c r="FH58" s="72">
        <v>0.98278310000000002</v>
      </c>
      <c r="FI58" s="72">
        <v>0.98320790000000002</v>
      </c>
      <c r="FJ58" s="72">
        <v>1.0008140000000001</v>
      </c>
      <c r="FK58" s="72">
        <v>1.0005264</v>
      </c>
      <c r="FL58" s="72">
        <v>1.0024396</v>
      </c>
      <c r="FM58" s="72">
        <v>1.0048999999999999</v>
      </c>
      <c r="FN58" s="72">
        <v>1.0069109000000001</v>
      </c>
      <c r="FO58" s="72">
        <v>1.0066139999999999</v>
      </c>
      <c r="FP58" s="72">
        <v>1.0041351000000001</v>
      </c>
      <c r="FQ58" s="72">
        <v>1.0065892000000001</v>
      </c>
      <c r="FR58" s="72">
        <v>1.0059199000000001</v>
      </c>
      <c r="FS58" s="72">
        <v>1.0057411999999999</v>
      </c>
      <c r="FT58" s="72">
        <v>1.0059136</v>
      </c>
      <c r="FU58" s="72">
        <v>1.0062169000000001</v>
      </c>
      <c r="FV58" s="72">
        <v>1.0065154999999999</v>
      </c>
      <c r="FW58" s="72">
        <v>1.0067406000000001</v>
      </c>
      <c r="FX58" s="72">
        <v>1.0068649000000001</v>
      </c>
      <c r="FY58" s="72">
        <v>1.0068619999999999</v>
      </c>
      <c r="FZ58" s="72">
        <v>1.006786</v>
      </c>
      <c r="GA58" s="72">
        <v>1.0064926999999999</v>
      </c>
      <c r="GB58" s="72">
        <v>1.0061259</v>
      </c>
      <c r="GC58" s="72">
        <v>1.0058643</v>
      </c>
      <c r="GD58" s="72">
        <v>1.0053824</v>
      </c>
      <c r="GE58" s="72">
        <v>1.0047978</v>
      </c>
      <c r="GF58" s="72">
        <v>1.0041054</v>
      </c>
      <c r="GG58" s="72">
        <v>1.0032983</v>
      </c>
      <c r="GH58" s="72">
        <v>1.0023801000000001</v>
      </c>
      <c r="GI58" s="72">
        <v>1.0013609999999999</v>
      </c>
      <c r="GJ58" s="72">
        <v>1.0002682000000001</v>
      </c>
      <c r="GK58" s="72">
        <v>0.99915575999999995</v>
      </c>
      <c r="GL58" s="72">
        <v>0.99812009999999995</v>
      </c>
      <c r="GM58" s="72">
        <v>0.99731749999999997</v>
      </c>
      <c r="GN58" s="72">
        <v>0.99698405999999995</v>
      </c>
      <c r="GO58" s="72">
        <v>0.9973417</v>
      </c>
      <c r="GP58" s="72">
        <v>0.99823004000000004</v>
      </c>
      <c r="GQ58" s="72">
        <v>0.99607049999999997</v>
      </c>
      <c r="GR58" s="72">
        <v>0.99629710000000005</v>
      </c>
      <c r="GS58" s="72">
        <v>0.99724650000000004</v>
      </c>
      <c r="GT58" s="72">
        <v>0.99773769999999995</v>
      </c>
      <c r="GU58" s="72">
        <v>0.99712940000000005</v>
      </c>
      <c r="GV58" s="72">
        <v>0.99539330000000004</v>
      </c>
      <c r="GW58" s="72">
        <v>0.99448760000000003</v>
      </c>
      <c r="GX58" s="72">
        <v>1.009906</v>
      </c>
      <c r="GY58" s="72">
        <v>1.0147264</v>
      </c>
      <c r="GZ58" s="72">
        <v>1.0171726999999999</v>
      </c>
      <c r="HA58" s="72">
        <v>1.0181844</v>
      </c>
      <c r="HB58" s="72">
        <v>1.0163897</v>
      </c>
      <c r="HC58" s="72">
        <v>1.0070204</v>
      </c>
      <c r="HD58" s="72">
        <v>0.98851305</v>
      </c>
      <c r="HE58" s="72">
        <v>1.0011950999999999</v>
      </c>
      <c r="HF58" s="72">
        <v>1.0047545</v>
      </c>
      <c r="HG58" s="72">
        <v>1.0056752</v>
      </c>
      <c r="HH58" s="72">
        <v>1.0057087</v>
      </c>
      <c r="HI58" s="72">
        <v>1.0052825000000001</v>
      </c>
      <c r="HJ58" s="72">
        <v>1.0045332</v>
      </c>
      <c r="HK58" s="72">
        <v>1.0035149999999999</v>
      </c>
      <c r="HL58" s="72">
        <v>1.002262</v>
      </c>
      <c r="HM58" s="72">
        <v>1.0007980999999999</v>
      </c>
      <c r="HN58" s="72">
        <v>0.99912756999999996</v>
      </c>
      <c r="HO58" s="72">
        <v>0.99719009999999997</v>
      </c>
      <c r="HP58" s="72">
        <v>0.99522566999999995</v>
      </c>
      <c r="HQ58" s="72">
        <v>0.9932569</v>
      </c>
      <c r="HR58" s="72">
        <v>0.99118819999999996</v>
      </c>
      <c r="HS58" s="72">
        <v>0.98907080000000003</v>
      </c>
      <c r="HT58" s="72">
        <v>0.98695080000000002</v>
      </c>
      <c r="HU58" s="72">
        <v>0.98488180000000003</v>
      </c>
      <c r="HV58" s="72">
        <v>0.9829485</v>
      </c>
      <c r="HW58" s="72">
        <v>0.98126983999999995</v>
      </c>
      <c r="HX58" s="72">
        <v>0.98001903000000001</v>
      </c>
      <c r="HY58" s="72">
        <v>0.97944260000000005</v>
      </c>
      <c r="HZ58" s="72">
        <v>0.97991510000000004</v>
      </c>
      <c r="IA58" s="72">
        <v>0.98203074999999995</v>
      </c>
      <c r="IB58" s="72">
        <v>0.98685520000000004</v>
      </c>
      <c r="IC58" s="72">
        <v>0.99645490000000003</v>
      </c>
      <c r="ID58" s="72">
        <v>1.0154372</v>
      </c>
      <c r="IE58" s="72">
        <v>1.0010026000000001</v>
      </c>
      <c r="IF58" s="72">
        <v>0.99353429999999998</v>
      </c>
      <c r="IG58" s="72">
        <v>0.99055320000000002</v>
      </c>
      <c r="IH58" s="72">
        <v>0.99018830000000002</v>
      </c>
      <c r="II58" s="72">
        <v>0.99058305999999996</v>
      </c>
      <c r="IJ58" s="72">
        <v>0.99050280000000002</v>
      </c>
      <c r="IK58" s="72">
        <v>0.9916893</v>
      </c>
      <c r="IL58" s="72">
        <v>1.0132791000000001</v>
      </c>
      <c r="IM58" s="72">
        <v>1.0219535</v>
      </c>
      <c r="IN58" s="72">
        <v>1.0245390999999999</v>
      </c>
      <c r="IO58" s="72">
        <v>1.0233492</v>
      </c>
      <c r="IP58" s="72">
        <v>1.0168706999999999</v>
      </c>
      <c r="IQ58" s="72">
        <v>1.003646</v>
      </c>
      <c r="IR58" s="72">
        <v>0.99132573999999996</v>
      </c>
      <c r="IS58" s="72">
        <v>0.99666429999999995</v>
      </c>
      <c r="IT58" s="72">
        <v>0.99885345000000003</v>
      </c>
      <c r="IU58" s="72">
        <v>0.99886476999999996</v>
      </c>
      <c r="IV58" s="72">
        <v>0.99764913</v>
      </c>
      <c r="IW58" s="72">
        <v>0.99573933999999997</v>
      </c>
      <c r="IX58" s="72">
        <v>0.99341009999999996</v>
      </c>
      <c r="IY58" s="72">
        <v>0.99081669999999999</v>
      </c>
      <c r="IZ58" s="72">
        <v>0.98803246</v>
      </c>
      <c r="JA58" s="72">
        <v>0.98509603999999995</v>
      </c>
      <c r="JB58" s="72">
        <v>0.98202133000000003</v>
      </c>
      <c r="JC58" s="72">
        <v>0.97883949999999997</v>
      </c>
      <c r="JD58" s="72">
        <v>0.97562104000000005</v>
      </c>
      <c r="JE58" s="72">
        <v>0.97239169999999997</v>
      </c>
      <c r="JF58" s="72">
        <v>0.96916000000000002</v>
      </c>
      <c r="JG58" s="72">
        <v>0.96596766000000001</v>
      </c>
      <c r="JH58" s="72">
        <v>0.96287440000000002</v>
      </c>
      <c r="JI58" s="72">
        <v>0.95996976000000001</v>
      </c>
      <c r="JJ58" s="72">
        <v>0.95739079999999999</v>
      </c>
      <c r="JK58" s="72">
        <v>0.95534070000000004</v>
      </c>
      <c r="JL58" s="72">
        <v>0.95411349999999995</v>
      </c>
      <c r="JM58" s="72">
        <v>0.95412593999999995</v>
      </c>
      <c r="JN58" s="72">
        <v>0.95600426000000005</v>
      </c>
      <c r="JO58" s="72">
        <v>0.96074766</v>
      </c>
      <c r="JP58" s="72">
        <v>0.97017779999999998</v>
      </c>
      <c r="JQ58" s="72">
        <v>0.98830399999999996</v>
      </c>
      <c r="JR58" s="72">
        <v>1.0286192999999999</v>
      </c>
      <c r="JS58" s="72">
        <v>1.0221776</v>
      </c>
      <c r="JT58" s="72">
        <v>1.0146375999999999</v>
      </c>
      <c r="JU58" s="72">
        <v>1.0101211000000001</v>
      </c>
      <c r="JV58" s="72">
        <v>1.0080068</v>
      </c>
      <c r="JW58" s="72">
        <v>1.0073344</v>
      </c>
      <c r="JX58" s="72">
        <v>1.0068356000000001</v>
      </c>
      <c r="JY58" s="72">
        <v>1.0072612000000001</v>
      </c>
      <c r="JZ58" s="72">
        <v>1.0099665</v>
      </c>
      <c r="KA58" s="72">
        <v>1.0187406999999999</v>
      </c>
      <c r="KB58" s="72">
        <v>1.0224698000000001</v>
      </c>
      <c r="KC58" s="72">
        <v>1.0243804000000001</v>
      </c>
      <c r="KD58" s="72">
        <v>1.0238541000000001</v>
      </c>
      <c r="KE58" s="72">
        <v>1.0172778</v>
      </c>
      <c r="KF58" s="72">
        <v>0.99286777000000004</v>
      </c>
      <c r="KG58" s="72">
        <v>0.99521329999999997</v>
      </c>
      <c r="KH58" s="72">
        <v>0.99570846999999996</v>
      </c>
      <c r="KI58" s="72">
        <v>0.99454933000000001</v>
      </c>
      <c r="KJ58" s="72">
        <v>0.99226236000000001</v>
      </c>
      <c r="KK58" s="72">
        <v>0.98926670000000005</v>
      </c>
      <c r="KL58" s="72">
        <v>0.98586609999999997</v>
      </c>
      <c r="KM58" s="72">
        <v>0.98224663999999995</v>
      </c>
      <c r="KN58" s="72">
        <v>0.97851239999999995</v>
      </c>
      <c r="KO58" s="72">
        <v>0.97470933000000004</v>
      </c>
      <c r="KP58" s="72">
        <v>0.97086494999999995</v>
      </c>
      <c r="KQ58" s="72">
        <v>0.96699950000000001</v>
      </c>
      <c r="KR58" s="72">
        <v>0.96314420000000001</v>
      </c>
      <c r="KS58" s="72">
        <v>0.95932130000000004</v>
      </c>
      <c r="KT58" s="72">
        <v>0.95556399999999997</v>
      </c>
      <c r="KU58" s="72">
        <v>0.95194524999999997</v>
      </c>
      <c r="KV58" s="72">
        <v>0.94852435999999996</v>
      </c>
      <c r="KW58" s="72">
        <v>0.94539680000000004</v>
      </c>
      <c r="KX58" s="72">
        <v>0.94271976000000002</v>
      </c>
      <c r="KY58" s="72">
        <v>0.94072783000000004</v>
      </c>
      <c r="KZ58" s="72">
        <v>0.93974809999999998</v>
      </c>
      <c r="LA58" s="72">
        <v>0.94021803000000004</v>
      </c>
      <c r="LB58" s="72">
        <v>0.94275755000000006</v>
      </c>
      <c r="LC58" s="72">
        <v>0.94816743999999997</v>
      </c>
      <c r="LD58" s="72">
        <v>0.95755327000000001</v>
      </c>
      <c r="LE58" s="72">
        <v>0.97258383000000004</v>
      </c>
      <c r="LF58" s="72">
        <v>0.99924170000000001</v>
      </c>
      <c r="LG58" s="72">
        <v>1.0308784</v>
      </c>
      <c r="LH58" s="72">
        <v>1.0445361</v>
      </c>
      <c r="LI58" s="72">
        <v>1.049199</v>
      </c>
      <c r="LJ58" s="72">
        <v>1.0489006999999999</v>
      </c>
      <c r="LK58" s="72">
        <v>1.0465515999999999</v>
      </c>
      <c r="LL58" s="72">
        <v>1.0419319</v>
      </c>
      <c r="LM58" s="72">
        <v>1.0337286999999999</v>
      </c>
      <c r="LN58" s="72">
        <v>1.0071665999999999</v>
      </c>
      <c r="LO58" s="72">
        <v>1.0148671</v>
      </c>
      <c r="LP58" s="72">
        <v>1.0192981999999999</v>
      </c>
      <c r="LQ58" s="72">
        <v>1.0236171000000001</v>
      </c>
      <c r="LR58" s="72">
        <v>1.0269334000000001</v>
      </c>
      <c r="LS58" s="72">
        <v>1.0247054</v>
      </c>
      <c r="LT58" s="72">
        <v>0.99473803999999999</v>
      </c>
      <c r="LU58" s="72">
        <v>0.99672616000000003</v>
      </c>
      <c r="LV58" s="72">
        <v>0.99647129999999995</v>
      </c>
      <c r="LW58" s="72">
        <v>0.99471370000000003</v>
      </c>
      <c r="LX58" s="72">
        <v>0.99203264999999996</v>
      </c>
      <c r="LY58" s="72">
        <v>0.98870813999999996</v>
      </c>
      <c r="LZ58" s="72">
        <v>0.9850641</v>
      </c>
      <c r="MA58" s="72">
        <v>0.98128539999999997</v>
      </c>
      <c r="MB58" s="72">
        <v>0.97746880000000003</v>
      </c>
      <c r="MC58" s="72">
        <v>0.97367190000000003</v>
      </c>
      <c r="MD58" s="72">
        <v>0.96991609999999995</v>
      </c>
      <c r="ME58" s="72">
        <v>0.96622216999999999</v>
      </c>
      <c r="MF58" s="72">
        <v>0.96259269999999997</v>
      </c>
      <c r="MG58" s="72">
        <v>0.95903194000000003</v>
      </c>
      <c r="MH58" s="72">
        <v>0.9555321</v>
      </c>
      <c r="MI58" s="72">
        <v>0.95220625000000003</v>
      </c>
      <c r="MJ58" s="72">
        <v>0.94917240000000003</v>
      </c>
      <c r="MK58" s="72">
        <v>0.94646280000000005</v>
      </c>
      <c r="ML58" s="72">
        <v>0.94422059999999997</v>
      </c>
      <c r="MM58" s="72">
        <v>0.94265085000000004</v>
      </c>
      <c r="MN58" s="72">
        <v>0.94202529999999995</v>
      </c>
      <c r="MO58" s="72">
        <v>0.94264910000000002</v>
      </c>
      <c r="MP58" s="72">
        <v>0.94499880000000003</v>
      </c>
      <c r="MQ58" s="72">
        <v>0.94937099999999996</v>
      </c>
      <c r="MR58" s="72">
        <v>0.95561700000000005</v>
      </c>
      <c r="MS58" s="72">
        <v>0.96198249999999996</v>
      </c>
      <c r="MT58" s="72">
        <v>0.96275186999999995</v>
      </c>
      <c r="MU58" s="72">
        <v>1.0035913000000001</v>
      </c>
      <c r="MV58" s="72">
        <v>1.0264721000000001</v>
      </c>
      <c r="MW58" s="72">
        <v>1.0368571</v>
      </c>
      <c r="MX58" s="72">
        <v>1.0410265000000001</v>
      </c>
      <c r="MY58" s="72">
        <v>1.0422009000000001</v>
      </c>
      <c r="MZ58" s="72">
        <v>1.0409428000000001</v>
      </c>
      <c r="NA58" s="72">
        <v>1.0336539</v>
      </c>
      <c r="NB58" s="72">
        <v>1.0026143999999999</v>
      </c>
      <c r="NC58" s="72">
        <v>1.0071737999999999</v>
      </c>
      <c r="ND58" s="72">
        <v>1.0109821999999999</v>
      </c>
      <c r="NE58" s="72">
        <v>1.0163106</v>
      </c>
      <c r="NF58" s="72">
        <v>1.0231872</v>
      </c>
      <c r="NG58" s="72">
        <v>1.0245674</v>
      </c>
      <c r="NH58" s="72">
        <v>1.0004694000000001</v>
      </c>
      <c r="NI58" s="72">
        <v>1.0024077</v>
      </c>
      <c r="NJ58" s="72">
        <v>1.0016261</v>
      </c>
      <c r="NK58" s="72">
        <v>0.99972099999999997</v>
      </c>
      <c r="NL58" s="72">
        <v>0.9971778</v>
      </c>
      <c r="NM58" s="72">
        <v>0.99432390000000004</v>
      </c>
      <c r="NN58" s="72">
        <v>0.99130419999999997</v>
      </c>
      <c r="NO58" s="72">
        <v>0.98823729999999999</v>
      </c>
      <c r="NP58" s="72">
        <v>0.98520059999999998</v>
      </c>
      <c r="NQ58" s="72">
        <v>0.98224730000000005</v>
      </c>
      <c r="NR58" s="72">
        <v>0.97939310000000002</v>
      </c>
      <c r="NS58" s="72">
        <v>0.97666039999999998</v>
      </c>
      <c r="NT58" s="72">
        <v>0.97405355999999998</v>
      </c>
      <c r="NU58" s="72">
        <v>0.97158944999999997</v>
      </c>
      <c r="NV58" s="72">
        <v>0.96931889999999998</v>
      </c>
      <c r="NW58" s="72">
        <v>0.96722220000000003</v>
      </c>
      <c r="NX58" s="72">
        <v>0.96527207000000004</v>
      </c>
      <c r="NY58" s="72">
        <v>0.96358100000000002</v>
      </c>
      <c r="NZ58" s="72">
        <v>0.96224712999999995</v>
      </c>
      <c r="OA58" s="72">
        <v>0.96141449999999995</v>
      </c>
      <c r="OB58" s="72">
        <v>0.96125859999999996</v>
      </c>
      <c r="OC58" s="72">
        <v>0.961731</v>
      </c>
      <c r="OD58" s="72">
        <v>0.96336250000000001</v>
      </c>
      <c r="OE58" s="72">
        <v>0.96603596000000003</v>
      </c>
      <c r="OF58" s="72">
        <v>0.96908729999999998</v>
      </c>
      <c r="OG58" s="72">
        <v>0.97026294000000002</v>
      </c>
      <c r="OH58" s="72">
        <v>0.96278580000000002</v>
      </c>
      <c r="OI58" s="72">
        <v>0.99166569999999998</v>
      </c>
      <c r="OJ58" s="72">
        <v>0.99802303000000003</v>
      </c>
      <c r="OK58" s="72">
        <v>0.99665130000000002</v>
      </c>
      <c r="OL58" s="72">
        <v>0.99537850000000005</v>
      </c>
      <c r="OM58" s="72">
        <v>0.99560139999999997</v>
      </c>
      <c r="ON58" s="72">
        <v>0.99673676</v>
      </c>
      <c r="OO58" s="72">
        <v>0.99853040000000004</v>
      </c>
      <c r="OP58" s="72">
        <v>0.99458650000000004</v>
      </c>
      <c r="OQ58" s="72">
        <v>0.99463630000000003</v>
      </c>
      <c r="OR58" s="72">
        <v>0.99732240000000005</v>
      </c>
      <c r="OS58" s="72">
        <v>1.0013391</v>
      </c>
      <c r="OT58" s="72">
        <v>1.0065310000000001</v>
      </c>
      <c r="OU58" s="72">
        <v>1.0123783</v>
      </c>
      <c r="OV58" s="72">
        <v>1.0100595999999999</v>
      </c>
      <c r="OW58" s="72">
        <v>1.0085188</v>
      </c>
      <c r="OX58" s="72">
        <v>1.0069501000000001</v>
      </c>
      <c r="OY58" s="72">
        <v>1.0052235</v>
      </c>
      <c r="OZ58" s="72">
        <v>1.0033281999999999</v>
      </c>
      <c r="PA58" s="72">
        <v>1.0012869</v>
      </c>
      <c r="PB58" s="72">
        <v>0.99918205000000004</v>
      </c>
      <c r="PC58" s="72">
        <v>0.99710080000000001</v>
      </c>
      <c r="PD58" s="72">
        <v>0.99509829999999999</v>
      </c>
      <c r="PE58" s="72">
        <v>0.99321055000000003</v>
      </c>
      <c r="PF58" s="72">
        <v>0.99145720000000004</v>
      </c>
      <c r="PG58" s="72">
        <v>0.98984355000000002</v>
      </c>
      <c r="PH58" s="72">
        <v>0.98836769999999996</v>
      </c>
      <c r="PI58" s="72">
        <v>0.98702449999999997</v>
      </c>
      <c r="PJ58" s="72">
        <v>0.98581160000000001</v>
      </c>
      <c r="PK58" s="72">
        <v>0.98472780000000004</v>
      </c>
      <c r="PL58" s="72">
        <v>0.98377820000000005</v>
      </c>
      <c r="PM58" s="72">
        <v>0.98298377000000003</v>
      </c>
      <c r="PN58" s="72">
        <v>0.98238813999999997</v>
      </c>
      <c r="PO58" s="72">
        <v>0.98207500000000003</v>
      </c>
      <c r="PP58" s="72">
        <v>0.98230200000000001</v>
      </c>
      <c r="PQ58" s="72">
        <v>0.98224752999999998</v>
      </c>
      <c r="PR58" s="72">
        <v>0.98317443999999998</v>
      </c>
      <c r="PS58" s="72">
        <v>0.98466443999999997</v>
      </c>
      <c r="PT58" s="72">
        <v>0.98651319999999998</v>
      </c>
      <c r="PU58" s="72">
        <v>0.9872725</v>
      </c>
      <c r="PV58" s="72">
        <v>0.98261949999999998</v>
      </c>
      <c r="PW58" s="72">
        <v>0.98218439999999996</v>
      </c>
      <c r="PX58" s="72">
        <v>0.98334540000000004</v>
      </c>
      <c r="PY58" s="72">
        <v>0.98533280000000001</v>
      </c>
      <c r="PZ58" s="72">
        <v>0.98710154999999999</v>
      </c>
      <c r="QA58" s="72">
        <v>0.98842465999999995</v>
      </c>
      <c r="QB58" s="72">
        <v>0.98930819999999997</v>
      </c>
      <c r="QC58" s="72">
        <v>0.98962265000000005</v>
      </c>
      <c r="QD58" s="72">
        <v>0.99244105999999999</v>
      </c>
      <c r="QE58" s="72">
        <v>0.98727880000000001</v>
      </c>
      <c r="QF58" s="72">
        <v>0.98588399999999998</v>
      </c>
      <c r="QG58" s="72">
        <v>0.98684959999999999</v>
      </c>
      <c r="QH58" s="72">
        <v>0.98928020000000005</v>
      </c>
      <c r="QI58" s="72">
        <v>0.99244756000000001</v>
      </c>
      <c r="QJ58" s="72">
        <v>0.99560665999999998</v>
      </c>
      <c r="QK58" s="72">
        <v>0.9980289</v>
      </c>
      <c r="QL58" s="72">
        <v>0.99989340000000004</v>
      </c>
      <c r="QM58" s="72">
        <v>1.0012772000000001</v>
      </c>
      <c r="QN58" s="72">
        <v>1.0021914999999999</v>
      </c>
      <c r="QO58" s="72">
        <v>1.0026672999999999</v>
      </c>
      <c r="QP58" s="72">
        <v>1.0026581999999999</v>
      </c>
      <c r="QQ58" s="72">
        <v>1.0023757</v>
      </c>
      <c r="QR58" s="72">
        <v>1.001733</v>
      </c>
      <c r="QS58" s="72">
        <v>1.0008595</v>
      </c>
      <c r="QT58" s="72">
        <v>0.99985109999999999</v>
      </c>
      <c r="QU58" s="72">
        <v>0.9987973</v>
      </c>
      <c r="QV58" s="72">
        <v>0.99777570000000004</v>
      </c>
      <c r="QW58" s="72">
        <v>0.99684983000000005</v>
      </c>
      <c r="QX58" s="72">
        <v>0.99607115999999996</v>
      </c>
      <c r="QY58" s="72">
        <v>0.99547160000000001</v>
      </c>
      <c r="QZ58" s="72">
        <v>0.99506629999999996</v>
      </c>
      <c r="RA58" s="72">
        <v>0.99484439999999996</v>
      </c>
      <c r="RB58" s="72">
        <v>0.99485999999999997</v>
      </c>
      <c r="RC58" s="72">
        <v>0.99501530000000005</v>
      </c>
      <c r="RD58" s="72">
        <v>0.99534060000000002</v>
      </c>
      <c r="RE58" s="72">
        <v>0.99533959999999999</v>
      </c>
      <c r="RF58" s="72">
        <v>0.99529654000000001</v>
      </c>
      <c r="RG58" s="72">
        <v>0.99480796000000005</v>
      </c>
      <c r="RH58" s="72">
        <v>0.99354569999999998</v>
      </c>
      <c r="RI58" s="72">
        <v>0.99123680000000003</v>
      </c>
      <c r="RJ58" s="72">
        <v>0.98882055000000002</v>
      </c>
      <c r="RK58" s="72">
        <v>0.98704784999999995</v>
      </c>
      <c r="RL58" s="72">
        <v>0.98607796000000003</v>
      </c>
      <c r="RM58" s="72">
        <v>0.98580579999999995</v>
      </c>
      <c r="RN58" s="72">
        <v>0.98599669999999995</v>
      </c>
      <c r="RO58" s="72">
        <v>0.98643773999999995</v>
      </c>
      <c r="RP58" s="72">
        <v>0.98697250000000003</v>
      </c>
      <c r="RQ58" s="72">
        <v>0.98707270000000003</v>
      </c>
      <c r="RR58" s="72">
        <v>0.99977009999999999</v>
      </c>
      <c r="RS58" s="72">
        <v>0.99573149999999999</v>
      </c>
      <c r="RT58" s="72">
        <v>0.99287164000000006</v>
      </c>
      <c r="RU58" s="72">
        <v>0.99102610000000002</v>
      </c>
      <c r="RV58" s="72">
        <v>0.99006879999999997</v>
      </c>
      <c r="RW58" s="72">
        <v>0.99000262999999999</v>
      </c>
      <c r="RX58" s="72">
        <v>0.99041100000000004</v>
      </c>
      <c r="RY58" s="72">
        <v>0.99143539999999997</v>
      </c>
      <c r="RZ58" s="72">
        <v>0.99291043999999995</v>
      </c>
      <c r="SA58" s="72">
        <v>0.99473160000000005</v>
      </c>
      <c r="SB58" s="72">
        <v>0.9967184</v>
      </c>
      <c r="SC58" s="72">
        <v>0.99874693000000003</v>
      </c>
      <c r="SD58" s="72">
        <v>1.0006212000000001</v>
      </c>
      <c r="SE58" s="72">
        <v>1.0022656000000001</v>
      </c>
      <c r="SF58" s="72">
        <v>1.0036396999999999</v>
      </c>
      <c r="SG58" s="72">
        <v>1.0047299000000001</v>
      </c>
      <c r="SH58" s="72">
        <v>1.0055255999999999</v>
      </c>
      <c r="SI58" s="72">
        <v>1.0060363999999999</v>
      </c>
      <c r="SJ58" s="72">
        <v>1.0062907000000001</v>
      </c>
      <c r="SK58" s="72">
        <v>1.0062819999999999</v>
      </c>
      <c r="SL58" s="72">
        <v>1.0061287999999999</v>
      </c>
      <c r="SM58" s="72">
        <v>1.0057974999999999</v>
      </c>
      <c r="SN58" s="72">
        <v>1.0053274999999999</v>
      </c>
      <c r="SO58" s="72">
        <v>1.0047419</v>
      </c>
      <c r="SP58" s="72">
        <v>1.0040541000000001</v>
      </c>
      <c r="SQ58" s="72">
        <v>1.0032626</v>
      </c>
      <c r="SR58" s="72">
        <v>1.0023576999999999</v>
      </c>
      <c r="SS58" s="72">
        <v>1.0013087000000001</v>
      </c>
      <c r="ST58" s="72">
        <v>1.0001171</v>
      </c>
      <c r="SU58" s="72">
        <v>0.99864984000000001</v>
      </c>
      <c r="SV58" s="72">
        <v>0.99708277000000001</v>
      </c>
      <c r="SW58" s="72">
        <v>0.99533890000000003</v>
      </c>
      <c r="SX58" s="72">
        <v>0.99362609999999996</v>
      </c>
      <c r="SY58" s="72">
        <v>0.99209464000000003</v>
      </c>
      <c r="SZ58" s="72">
        <v>0.99084240000000001</v>
      </c>
      <c r="TA58" s="72">
        <v>0.98990100000000003</v>
      </c>
      <c r="TB58" s="72">
        <v>0.98922604000000003</v>
      </c>
      <c r="TC58" s="72">
        <v>0.98862139999999998</v>
      </c>
      <c r="TD58" s="72">
        <v>0.98719809999999997</v>
      </c>
      <c r="TE58" s="72">
        <v>0.98739120000000002</v>
      </c>
      <c r="TF58" s="72">
        <v>1.003744</v>
      </c>
      <c r="TG58" s="72">
        <v>1.0016936999999999</v>
      </c>
      <c r="TH58" s="72">
        <v>0.99993279999999995</v>
      </c>
      <c r="TI58" s="72">
        <v>0.99815500000000001</v>
      </c>
      <c r="TJ58" s="72">
        <v>0.99643963999999996</v>
      </c>
      <c r="TK58" s="72">
        <v>0.99490900000000004</v>
      </c>
      <c r="TL58" s="72">
        <v>0.99377424000000003</v>
      </c>
      <c r="TM58" s="72">
        <v>0.99310774000000002</v>
      </c>
      <c r="TN58" s="72">
        <v>0.99292904000000004</v>
      </c>
      <c r="TO58" s="72">
        <v>0.99316930000000003</v>
      </c>
      <c r="TP58" s="72">
        <v>0.99382143999999994</v>
      </c>
      <c r="TQ58" s="72">
        <v>0.99484044000000005</v>
      </c>
      <c r="TR58" s="72">
        <v>0.99614703999999998</v>
      </c>
      <c r="TS58" s="72">
        <v>0.99762994000000005</v>
      </c>
      <c r="TT58" s="72">
        <v>0.99920900000000001</v>
      </c>
      <c r="TU58" s="72">
        <v>1.0007459999999999</v>
      </c>
      <c r="TV58" s="72">
        <v>1.0021602000000001</v>
      </c>
      <c r="TW58" s="72">
        <v>1.0033901999999999</v>
      </c>
      <c r="TX58" s="72">
        <v>1.0043913</v>
      </c>
      <c r="TY58" s="72">
        <v>1.0051311999999999</v>
      </c>
      <c r="TZ58" s="72">
        <v>1.0055981000000001</v>
      </c>
      <c r="UA58" s="72">
        <v>1.0057877</v>
      </c>
      <c r="UB58" s="72">
        <v>1.0056794</v>
      </c>
      <c r="UC58" s="72">
        <v>1.0053345</v>
      </c>
      <c r="UD58" s="72">
        <v>1.0047632</v>
      </c>
      <c r="UE58" s="72">
        <v>1.0039852</v>
      </c>
      <c r="UF58" s="72">
        <v>1.0030253</v>
      </c>
      <c r="UG58" s="72">
        <v>1.0019100000000001</v>
      </c>
      <c r="UH58" s="72">
        <v>1.0006685</v>
      </c>
      <c r="UI58" s="72">
        <v>0.99932944999999995</v>
      </c>
      <c r="UJ58" s="72">
        <v>0.99793560000000003</v>
      </c>
      <c r="UK58" s="72">
        <v>0.99654620000000005</v>
      </c>
      <c r="UL58" s="72">
        <v>0.99515980000000004</v>
      </c>
      <c r="UM58" s="72">
        <v>0.99384313999999996</v>
      </c>
      <c r="UN58" s="72">
        <v>0.99264940000000002</v>
      </c>
      <c r="UO58" s="72">
        <v>0.9916199</v>
      </c>
      <c r="UP58" s="72">
        <v>0.99085979999999996</v>
      </c>
      <c r="UQ58" s="72">
        <v>0.99089026000000002</v>
      </c>
      <c r="UR58" s="72">
        <v>0.99256449999999996</v>
      </c>
      <c r="US58" s="72">
        <v>0.99238689999999996</v>
      </c>
      <c r="UT58" s="72">
        <v>1.0048774</v>
      </c>
      <c r="UU58" s="72">
        <v>1.003838</v>
      </c>
      <c r="UV58" s="72">
        <v>1.0030447</v>
      </c>
      <c r="UW58" s="72">
        <v>1.0020765</v>
      </c>
      <c r="UX58" s="72">
        <v>1.0009161</v>
      </c>
      <c r="UY58" s="72">
        <v>0.99963665000000002</v>
      </c>
      <c r="UZ58" s="72">
        <v>0.99833643000000005</v>
      </c>
      <c r="VA58" s="72">
        <v>0.99711139999999998</v>
      </c>
      <c r="VB58" s="72">
        <v>0.99604239999999999</v>
      </c>
      <c r="VC58" s="72">
        <v>0.99518496000000001</v>
      </c>
      <c r="VD58" s="72">
        <v>0.99460930000000003</v>
      </c>
      <c r="VE58" s="72">
        <v>0.9943284</v>
      </c>
      <c r="VF58" s="72">
        <v>0.99435289999999998</v>
      </c>
      <c r="VG58" s="72">
        <v>0.99458659999999999</v>
      </c>
      <c r="VH58" s="72">
        <v>0.99502349999999995</v>
      </c>
      <c r="VI58" s="72">
        <v>0.99561849999999996</v>
      </c>
      <c r="VJ58" s="72">
        <v>0.99631800000000004</v>
      </c>
      <c r="VK58" s="72">
        <v>0.99706340000000004</v>
      </c>
      <c r="VL58" s="72">
        <v>0.99779759999999995</v>
      </c>
      <c r="VM58" s="72">
        <v>0.99846959999999996</v>
      </c>
      <c r="VN58" s="72">
        <v>0.99903509999999995</v>
      </c>
      <c r="VO58" s="72">
        <v>0.99946570000000001</v>
      </c>
      <c r="VP58" s="72">
        <v>0.99973990000000001</v>
      </c>
      <c r="VQ58" s="72">
        <v>0.99981474999999997</v>
      </c>
      <c r="VR58" s="72">
        <v>0.99969430000000004</v>
      </c>
      <c r="VS58" s="72">
        <v>0.99937229999999999</v>
      </c>
      <c r="VT58" s="72">
        <v>0.99886600000000003</v>
      </c>
      <c r="VU58" s="72">
        <v>0.99819650000000004</v>
      </c>
      <c r="VV58" s="72">
        <v>0.99738895999999999</v>
      </c>
      <c r="VW58" s="72">
        <v>0.99647319999999995</v>
      </c>
      <c r="VX58" s="72">
        <v>0.99548316000000003</v>
      </c>
      <c r="VY58" s="72">
        <v>0.99445439999999996</v>
      </c>
      <c r="VZ58" s="72">
        <v>0.993421</v>
      </c>
      <c r="WA58" s="72">
        <v>0.99241789999999996</v>
      </c>
      <c r="WB58" s="72">
        <v>0.99148022999999996</v>
      </c>
      <c r="WC58" s="72">
        <v>0.99065256000000002</v>
      </c>
      <c r="WD58" s="72">
        <v>0.98996896000000001</v>
      </c>
      <c r="WE58" s="72">
        <v>0.98959330000000001</v>
      </c>
      <c r="WF58" s="72">
        <v>0.99007124000000002</v>
      </c>
      <c r="WG58" s="72">
        <v>0.99022390000000005</v>
      </c>
      <c r="WH58" s="72">
        <v>1.005185</v>
      </c>
      <c r="WI58" s="72">
        <v>1.0050511</v>
      </c>
      <c r="WJ58" s="72">
        <v>1.0052430000000001</v>
      </c>
      <c r="WK58" s="72">
        <v>1.0052296000000001</v>
      </c>
      <c r="WL58" s="72">
        <v>1.0050182000000001</v>
      </c>
      <c r="WM58" s="72">
        <v>1.0045801000000001</v>
      </c>
      <c r="WN58" s="72">
        <v>1.0039678999999999</v>
      </c>
      <c r="WO58" s="72">
        <v>1.0032344</v>
      </c>
      <c r="WP58" s="72">
        <v>1.0024344000000001</v>
      </c>
      <c r="WQ58" s="72">
        <v>1.0016206999999999</v>
      </c>
      <c r="WR58" s="72">
        <v>1.00084</v>
      </c>
      <c r="WS58" s="72">
        <v>1.0001059999999999</v>
      </c>
      <c r="WT58" s="72">
        <v>0.99950499999999998</v>
      </c>
      <c r="WU58" s="72">
        <v>0.99905359999999999</v>
      </c>
      <c r="WV58" s="72">
        <v>0.99875294999999997</v>
      </c>
      <c r="WW58" s="72">
        <v>0.99858440000000004</v>
      </c>
      <c r="WX58" s="72">
        <v>0.99858729999999996</v>
      </c>
      <c r="WY58" s="72">
        <v>0.99867260000000002</v>
      </c>
      <c r="WZ58" s="72">
        <v>0.99883100000000002</v>
      </c>
      <c r="XA58" s="72">
        <v>0.999031</v>
      </c>
      <c r="XB58" s="72">
        <v>0.99923812999999995</v>
      </c>
      <c r="XC58" s="72">
        <v>0.99942350000000002</v>
      </c>
      <c r="XD58" s="72">
        <v>0.99954396000000001</v>
      </c>
      <c r="XE58" s="72">
        <v>0.99956789999999995</v>
      </c>
      <c r="XF58" s="72">
        <v>0.99949399999999999</v>
      </c>
      <c r="XG58" s="72">
        <v>0.99928075000000005</v>
      </c>
      <c r="XH58" s="72">
        <v>0.99892276999999996</v>
      </c>
      <c r="XI58" s="72">
        <v>0.99842405000000001</v>
      </c>
      <c r="XJ58" s="72">
        <v>0.99779092999999996</v>
      </c>
      <c r="XK58" s="72">
        <v>0.99703609999999998</v>
      </c>
      <c r="XL58" s="72">
        <v>0.99617714000000002</v>
      </c>
      <c r="XM58" s="72">
        <v>0.99523790000000001</v>
      </c>
      <c r="XN58" s="72">
        <v>0.99424446</v>
      </c>
      <c r="XO58" s="72">
        <v>0.99322630000000001</v>
      </c>
      <c r="XP58" s="72">
        <v>0.99221389999999998</v>
      </c>
      <c r="XQ58" s="72">
        <v>0.99123930000000005</v>
      </c>
      <c r="XR58" s="72">
        <v>0.99034469999999997</v>
      </c>
      <c r="XS58" s="72">
        <v>0.9895157</v>
      </c>
      <c r="XT58" s="72">
        <v>0.9889656</v>
      </c>
      <c r="XU58" s="72">
        <v>0.98903319999999995</v>
      </c>
      <c r="XV58" s="72">
        <v>1.0044374</v>
      </c>
      <c r="XW58" s="72">
        <v>1.0046333999999999</v>
      </c>
      <c r="XX58" s="72">
        <v>1.0052285000000001</v>
      </c>
      <c r="XY58" s="72">
        <v>1.0057228</v>
      </c>
      <c r="XZ58" s="72">
        <v>1.0060532</v>
      </c>
      <c r="YA58" s="72">
        <v>1.0062187</v>
      </c>
      <c r="YB58" s="72">
        <v>1.0061979000000001</v>
      </c>
      <c r="YC58" s="72">
        <v>1.0060445</v>
      </c>
      <c r="YD58" s="72">
        <v>1.0057718</v>
      </c>
      <c r="YE58" s="72">
        <v>1.0054079</v>
      </c>
      <c r="YF58" s="72">
        <v>1.0049832000000001</v>
      </c>
      <c r="YG58" s="72">
        <v>1.0045265000000001</v>
      </c>
      <c r="YH58" s="72">
        <v>1.0040692</v>
      </c>
      <c r="YI58" s="72">
        <v>1.0036389999999999</v>
      </c>
      <c r="YJ58" s="72">
        <v>1.0032578999999999</v>
      </c>
      <c r="YK58" s="72">
        <v>1.0029413</v>
      </c>
      <c r="YL58" s="72">
        <v>1.0027006000000001</v>
      </c>
      <c r="YM58" s="72">
        <v>1.0025367000000001</v>
      </c>
      <c r="YN58" s="72">
        <v>1.0024424000000001</v>
      </c>
      <c r="YO58" s="72">
        <v>1.002405</v>
      </c>
      <c r="YP58" s="72">
        <v>1.0024137</v>
      </c>
      <c r="YQ58" s="72">
        <v>1.0024297</v>
      </c>
      <c r="YR58" s="72">
        <v>1.0024405000000001</v>
      </c>
      <c r="YS58" s="72">
        <v>1.0024219999999999</v>
      </c>
      <c r="YT58" s="72">
        <v>1.0023416999999999</v>
      </c>
      <c r="YU58" s="72">
        <v>1.002175</v>
      </c>
      <c r="YV58" s="72">
        <v>1.0019024999999999</v>
      </c>
      <c r="YW58" s="72">
        <v>1.0014983</v>
      </c>
      <c r="YX58" s="72">
        <v>1.0009488</v>
      </c>
      <c r="YY58" s="72">
        <v>1.0002470000000001</v>
      </c>
      <c r="YZ58" s="72">
        <v>0.99939460000000002</v>
      </c>
      <c r="ZA58" s="72">
        <v>0.99840087</v>
      </c>
      <c r="ZB58" s="72">
        <v>0.99728269999999997</v>
      </c>
      <c r="ZC58" s="72">
        <v>0.99606410000000001</v>
      </c>
      <c r="ZD58" s="72">
        <v>0.99477446000000003</v>
      </c>
      <c r="ZE58" s="72">
        <v>0.99344133999999995</v>
      </c>
      <c r="ZF58" s="72">
        <v>0.99207794999999999</v>
      </c>
      <c r="ZG58" s="72">
        <v>0.99072223999999998</v>
      </c>
      <c r="ZH58" s="72">
        <v>0.98922480000000002</v>
      </c>
      <c r="ZI58" s="72">
        <v>0.98910653999999998</v>
      </c>
      <c r="ZJ58" s="72">
        <v>1.0033304999999999</v>
      </c>
      <c r="ZK58" s="72">
        <v>1.0033536999999999</v>
      </c>
      <c r="ZL58" s="72">
        <v>1.0037256000000001</v>
      </c>
      <c r="ZM58" s="72">
        <v>1.0040783</v>
      </c>
      <c r="ZN58" s="72">
        <v>1.0043280000000001</v>
      </c>
      <c r="ZO58" s="72">
        <v>1.0044664999999999</v>
      </c>
      <c r="ZP58" s="72">
        <v>1.0044601</v>
      </c>
      <c r="ZQ58" s="72">
        <v>1.0043597</v>
      </c>
      <c r="ZR58" s="72">
        <v>1.004162</v>
      </c>
      <c r="ZS58" s="72">
        <v>1.0038830999999999</v>
      </c>
      <c r="ZT58" s="72">
        <v>1.0035421</v>
      </c>
      <c r="ZU58" s="72">
        <v>1.003158</v>
      </c>
      <c r="ZV58" s="72">
        <v>1.0027497000000001</v>
      </c>
      <c r="ZW58" s="72">
        <v>1.0023356999999999</v>
      </c>
      <c r="ZX58" s="72">
        <v>1.0019335</v>
      </c>
      <c r="ZY58" s="72">
        <v>1.0015590999999999</v>
      </c>
      <c r="ZZ58" s="72">
        <v>1.0012261</v>
      </c>
      <c r="AAA58" s="72">
        <v>1.0009448999999999</v>
      </c>
      <c r="AAB58" s="72">
        <v>1.000723</v>
      </c>
      <c r="AAC58" s="72">
        <v>1.0005614</v>
      </c>
      <c r="AAD58" s="72">
        <v>1.0004573999999999</v>
      </c>
      <c r="AAE58" s="72">
        <v>1.0004021000000001</v>
      </c>
      <c r="AAF58" s="72">
        <v>1.0003835000000001</v>
      </c>
      <c r="AAG58" s="72">
        <v>1.0003848</v>
      </c>
      <c r="AAH58" s="72">
        <v>1.00038</v>
      </c>
      <c r="AAI58" s="72">
        <v>1.0003476</v>
      </c>
      <c r="AAJ58" s="72">
        <v>1.0002576000000001</v>
      </c>
      <c r="AAK58" s="72">
        <v>1.0000795</v>
      </c>
      <c r="AAL58" s="72">
        <v>0.99978316</v>
      </c>
      <c r="AAM58" s="72">
        <v>0.99934080000000003</v>
      </c>
      <c r="AAN58" s="72">
        <v>0.99872950000000005</v>
      </c>
      <c r="AAO58" s="72">
        <v>0.99793359999999998</v>
      </c>
      <c r="AAP58" s="72">
        <v>0.99694720000000003</v>
      </c>
      <c r="AAQ58" s="72">
        <v>0.99577499999999997</v>
      </c>
      <c r="AAR58" s="72">
        <v>0.99443110000000001</v>
      </c>
      <c r="AAS58" s="72">
        <v>0.99291280000000004</v>
      </c>
      <c r="AAT58" s="72">
        <v>0.99138373000000002</v>
      </c>
      <c r="AAU58" s="72">
        <v>0.98978626999999997</v>
      </c>
      <c r="AAV58" s="72">
        <v>0.98796740000000005</v>
      </c>
      <c r="AAW58" s="72">
        <v>0.98796004000000004</v>
      </c>
      <c r="AAX58" s="72">
        <v>1.0028002</v>
      </c>
      <c r="AAY58" s="72">
        <v>1.0030513999999999</v>
      </c>
      <c r="AAZ58" s="72">
        <v>1.0035485</v>
      </c>
      <c r="ABA58" s="72">
        <v>1.0039699</v>
      </c>
      <c r="ABB58" s="72">
        <v>1.0043019</v>
      </c>
      <c r="ABC58" s="72">
        <v>1.0045539999999999</v>
      </c>
      <c r="ABD58" s="72">
        <v>1.004729</v>
      </c>
      <c r="ABE58" s="72">
        <v>1.0048252</v>
      </c>
      <c r="ABF58" s="72">
        <v>1.0048184</v>
      </c>
      <c r="ABG58" s="72">
        <v>1.0047254999999999</v>
      </c>
      <c r="ABH58" s="72">
        <v>1.0045339</v>
      </c>
      <c r="ABI58" s="72">
        <v>1.0042443999999999</v>
      </c>
      <c r="ABJ58" s="72">
        <v>1.0038627</v>
      </c>
      <c r="ABK58" s="72">
        <v>1.0033973</v>
      </c>
      <c r="ABL58" s="72">
        <v>1.0028621</v>
      </c>
      <c r="ABM58" s="72">
        <v>1.0022719</v>
      </c>
      <c r="ABN58" s="72">
        <v>1.0016446000000001</v>
      </c>
      <c r="ABO58" s="72">
        <v>1.0009996000000001</v>
      </c>
      <c r="ABP58" s="72">
        <v>1.0003565999999999</v>
      </c>
      <c r="ABQ58" s="72">
        <v>0.9997315</v>
      </c>
      <c r="ABR58" s="72">
        <v>0.99914086000000002</v>
      </c>
      <c r="ABS58" s="72">
        <v>0.99860009999999999</v>
      </c>
      <c r="ABT58" s="72">
        <v>0.99812230000000002</v>
      </c>
      <c r="ABU58" s="72">
        <v>0.99771105999999998</v>
      </c>
      <c r="ABV58" s="72">
        <v>0.99736800000000003</v>
      </c>
      <c r="ABW58" s="72">
        <v>0.99709004000000001</v>
      </c>
      <c r="ABX58" s="72">
        <v>0.99686529999999995</v>
      </c>
      <c r="ABY58" s="72">
        <v>0.99667550000000005</v>
      </c>
      <c r="ABZ58" s="72">
        <v>0.99649376000000001</v>
      </c>
      <c r="ACA58" s="72">
        <v>0.99628466000000004</v>
      </c>
      <c r="ACB58" s="72">
        <v>0.99600370000000005</v>
      </c>
      <c r="ACC58" s="72">
        <v>0.99559355000000005</v>
      </c>
      <c r="ACD58" s="72">
        <v>0.99501430000000002</v>
      </c>
      <c r="ACE58" s="72">
        <v>0.99421822999999998</v>
      </c>
      <c r="ACF58" s="72">
        <v>0.99318139999999999</v>
      </c>
      <c r="ACG58" s="72">
        <v>0.99188790000000004</v>
      </c>
      <c r="ACH58" s="72">
        <v>0.99030256000000005</v>
      </c>
      <c r="ACI58" s="72">
        <v>0.98848979999999997</v>
      </c>
      <c r="ACJ58" s="72">
        <v>0.98663867000000005</v>
      </c>
      <c r="ACK58" s="72">
        <v>0.98675330000000006</v>
      </c>
      <c r="ACL58" s="72">
        <v>1.0020524</v>
      </c>
      <c r="ACM58" s="72">
        <v>1.002545</v>
      </c>
      <c r="ACN58" s="72">
        <v>1.0035046000000001</v>
      </c>
      <c r="ACO58" s="72">
        <v>1.0044550000000001</v>
      </c>
      <c r="ACP58" s="72">
        <v>1.0053037</v>
      </c>
      <c r="ACQ58" s="72">
        <v>1.0060279999999999</v>
      </c>
      <c r="ACR58" s="72">
        <v>1.0066177999999999</v>
      </c>
      <c r="ACS58" s="72">
        <v>1.0070713</v>
      </c>
      <c r="ACT58" s="72">
        <v>1.0073897999999999</v>
      </c>
      <c r="ACU58" s="72">
        <v>1.0075784000000001</v>
      </c>
      <c r="ACV58" s="72">
        <v>1.0076417</v>
      </c>
      <c r="ACW58" s="72">
        <v>1.0075883999999999</v>
      </c>
      <c r="ACX58" s="72">
        <v>1.0074201</v>
      </c>
      <c r="ACY58" s="72">
        <v>1.0071445000000001</v>
      </c>
      <c r="ACZ58" s="72">
        <v>1.0067676000000001</v>
      </c>
      <c r="ADA58" s="72">
        <v>1.0062973</v>
      </c>
      <c r="ADB58" s="72">
        <v>1.0057421</v>
      </c>
      <c r="ADC58" s="72">
        <v>1.0051097</v>
      </c>
      <c r="ADD58" s="72">
        <v>1.0044073</v>
      </c>
      <c r="ADE58" s="72">
        <v>1.0036518999999999</v>
      </c>
      <c r="ADF58" s="72">
        <v>1.0028583</v>
      </c>
      <c r="ADG58" s="72">
        <v>1.0020468</v>
      </c>
      <c r="ADH58" s="72">
        <v>1.0012634</v>
      </c>
      <c r="ADI58" s="72">
        <v>1.0004215999999999</v>
      </c>
      <c r="ADJ58" s="72">
        <v>0.99959754999999995</v>
      </c>
      <c r="ADK58" s="72">
        <v>0.99881536000000004</v>
      </c>
      <c r="ADL58" s="72">
        <v>0.99809133999999999</v>
      </c>
      <c r="ADM58" s="72">
        <v>0.99744049999999995</v>
      </c>
      <c r="ADN58" s="72">
        <v>0.99687530000000002</v>
      </c>
      <c r="ADO58" s="72">
        <v>0.99640110000000004</v>
      </c>
      <c r="ADP58" s="72">
        <v>0.99601673999999996</v>
      </c>
      <c r="ADQ58" s="72">
        <v>0.99571569999999998</v>
      </c>
      <c r="ADR58" s="72">
        <v>0.99545360000000005</v>
      </c>
      <c r="ADS58" s="72">
        <v>0.99517374999999997</v>
      </c>
      <c r="ADT58" s="72">
        <v>0.99478789999999995</v>
      </c>
      <c r="ADU58" s="72">
        <v>0.99416643000000005</v>
      </c>
      <c r="ADV58" s="72">
        <v>0.99312186000000002</v>
      </c>
      <c r="ADW58" s="72">
        <v>0.9913904</v>
      </c>
      <c r="ADX58" s="72">
        <v>0.98855899999999997</v>
      </c>
      <c r="ADY58" s="72">
        <v>0.98834896000000005</v>
      </c>
      <c r="ADZ58" s="77"/>
      <c r="AEA58" s="77"/>
      <c r="AEB58" s="77"/>
      <c r="AEC58" s="77"/>
      <c r="AED58" s="77"/>
      <c r="AEE58" s="111">
        <f t="shared" si="26"/>
        <v>53</v>
      </c>
      <c r="AEF58" s="109"/>
      <c r="AEG58" s="105">
        <f t="shared" si="48"/>
        <v>1.0046009</v>
      </c>
      <c r="AEH58" s="105">
        <f t="shared" si="48"/>
        <v>0.99815690000000001</v>
      </c>
      <c r="AEI58" s="105">
        <f t="shared" si="48"/>
        <v>0.98338044000000002</v>
      </c>
      <c r="AEJ58" s="105">
        <f t="shared" si="48"/>
        <v>0.98285144999999996</v>
      </c>
      <c r="AEK58" s="105">
        <f t="shared" si="48"/>
        <v>0.99381960000000003</v>
      </c>
      <c r="AEL58" s="105">
        <f t="shared" si="48"/>
        <v>0.99076399999999998</v>
      </c>
      <c r="AEM58" s="105">
        <f t="shared" si="48"/>
        <v>1.0058212</v>
      </c>
      <c r="AEN58" s="105">
        <f t="shared" si="48"/>
        <v>1.0317742000000001</v>
      </c>
      <c r="AEO58" s="105">
        <f t="shared" si="48"/>
        <v>1.0316789</v>
      </c>
      <c r="AEP58" s="105">
        <f t="shared" si="48"/>
        <v>0.99701980000000001</v>
      </c>
      <c r="AEQ58" s="105">
        <f t="shared" si="49"/>
        <v>0.98852139999999999</v>
      </c>
      <c r="AER58" s="105">
        <f t="shared" si="49"/>
        <v>0.98637222999999996</v>
      </c>
      <c r="AES58" s="105">
        <f t="shared" si="49"/>
        <v>0.98702460000000003</v>
      </c>
      <c r="AET58" s="105">
        <f t="shared" si="49"/>
        <v>0.99221329999999996</v>
      </c>
      <c r="AEU58" s="105">
        <f t="shared" si="49"/>
        <v>0.99015266000000002</v>
      </c>
      <c r="AEV58" s="105">
        <f t="shared" si="49"/>
        <v>0.98900739999999998</v>
      </c>
      <c r="AEW58" s="105">
        <f t="shared" si="49"/>
        <v>0.98909855000000002</v>
      </c>
      <c r="AEX58" s="105">
        <f t="shared" si="49"/>
        <v>0.98795869999999997</v>
      </c>
      <c r="AEY58" s="105">
        <f t="shared" si="49"/>
        <v>0.98675469999999998</v>
      </c>
      <c r="AEZ58" s="99">
        <f t="shared" si="42"/>
        <v>41</v>
      </c>
      <c r="AFA58" s="69"/>
      <c r="AFB58" s="202" t="s">
        <v>82</v>
      </c>
      <c r="AFC58" s="106">
        <f t="shared" si="43"/>
        <v>0.99563004894736828</v>
      </c>
      <c r="AFD58" s="69"/>
      <c r="AFE58" s="109"/>
      <c r="AFF58" s="105">
        <f t="shared" si="50"/>
        <v>0.99808110000000005</v>
      </c>
      <c r="AFG58" s="105">
        <f t="shared" si="50"/>
        <v>0.99850804000000004</v>
      </c>
      <c r="AFH58" s="105">
        <f t="shared" si="50"/>
        <v>0.99817820000000002</v>
      </c>
      <c r="AFI58" s="105">
        <f t="shared" si="50"/>
        <v>1.0059564000000001</v>
      </c>
      <c r="AFJ58" s="105">
        <f t="shared" si="50"/>
        <v>1.0057068</v>
      </c>
      <c r="AFK58" s="105">
        <f t="shared" si="50"/>
        <v>1.0054113</v>
      </c>
      <c r="AFL58" s="105">
        <f t="shared" si="50"/>
        <v>0.99819659999999999</v>
      </c>
      <c r="AFM58" s="105">
        <f t="shared" si="50"/>
        <v>0.99357074000000001</v>
      </c>
      <c r="AFN58" s="105">
        <f t="shared" si="50"/>
        <v>0.99374450000000003</v>
      </c>
      <c r="AFO58" s="105">
        <f t="shared" si="50"/>
        <v>0.99917792999999999</v>
      </c>
      <c r="AFP58" s="105">
        <f t="shared" si="51"/>
        <v>1.0051589999999999</v>
      </c>
      <c r="AFQ58" s="105">
        <f t="shared" si="51"/>
        <v>1.0012593000000001</v>
      </c>
      <c r="AFR58" s="105">
        <f t="shared" si="51"/>
        <v>0.99472857000000003</v>
      </c>
      <c r="AFS58" s="105">
        <f t="shared" si="51"/>
        <v>0.99316800000000005</v>
      </c>
      <c r="AFT58" s="105">
        <f t="shared" si="51"/>
        <v>0.99518525999999996</v>
      </c>
      <c r="AFU58" s="105">
        <f t="shared" si="51"/>
        <v>1.0016208</v>
      </c>
      <c r="AFV58" s="105">
        <f t="shared" si="51"/>
        <v>1.0054080000000001</v>
      </c>
      <c r="AFW58" s="105">
        <f t="shared" si="51"/>
        <v>1.0038829</v>
      </c>
      <c r="AFX58" s="105">
        <f t="shared" si="51"/>
        <v>1.0047256</v>
      </c>
      <c r="AFY58" s="105"/>
      <c r="AFZ58" s="106">
        <f t="shared" si="28"/>
        <v>1.0000878442105265</v>
      </c>
      <c r="AGA58" s="69"/>
      <c r="AGB58" s="69"/>
      <c r="AGC58" s="69"/>
      <c r="AGD58" s="69"/>
      <c r="AGE58" s="69"/>
      <c r="AGF58" s="69"/>
      <c r="AGG58" s="69"/>
      <c r="AGH58" s="69"/>
      <c r="AGI58" s="69"/>
      <c r="AGJ58" s="69"/>
      <c r="AGK58" s="69"/>
      <c r="AGL58" s="69"/>
      <c r="AGM58" s="69"/>
      <c r="AGN58" s="69"/>
      <c r="AGO58" s="69"/>
      <c r="AGP58" s="69"/>
      <c r="AGQ58" s="69"/>
      <c r="AGR58" s="69"/>
      <c r="AGS58" s="69"/>
      <c r="AGT58" s="69"/>
      <c r="AGU58" s="69"/>
      <c r="AGV58" s="69"/>
      <c r="AGW58" s="69"/>
      <c r="AGX58" s="69"/>
      <c r="AGY58" s="69"/>
      <c r="AGZ58" s="69"/>
      <c r="AHA58" s="69"/>
      <c r="AHB58" s="69"/>
      <c r="AHC58" s="69"/>
      <c r="AHD58" s="69"/>
      <c r="AHE58" s="69"/>
      <c r="AHF58" s="69"/>
      <c r="AHG58" s="69"/>
      <c r="AHH58" s="69"/>
      <c r="AHI58" s="69"/>
      <c r="AHJ58" s="69"/>
      <c r="AHK58" s="69"/>
      <c r="AHL58" s="69"/>
      <c r="AHM58" s="69"/>
      <c r="AHN58" s="69"/>
      <c r="AHO58" s="69"/>
      <c r="AHP58" s="69"/>
      <c r="AHQ58" s="69"/>
      <c r="AHR58" s="69"/>
      <c r="AHS58" s="69"/>
      <c r="AHT58" s="69"/>
      <c r="AHU58" s="69"/>
      <c r="AHV58" s="69"/>
      <c r="AHW58" s="69"/>
      <c r="AHX58" s="69"/>
      <c r="AHY58" s="69"/>
      <c r="AHZ58" s="69"/>
      <c r="AIA58" s="69"/>
      <c r="AIB58" s="69"/>
      <c r="AIC58" s="69"/>
      <c r="AID58" s="69"/>
      <c r="AIE58" s="69"/>
      <c r="AIF58" s="69"/>
      <c r="AIG58" s="69"/>
      <c r="AIH58" s="69"/>
      <c r="AII58" s="69"/>
      <c r="AIJ58" s="69"/>
      <c r="AIK58" s="69"/>
      <c r="AIL58" s="69"/>
      <c r="AIM58" s="69"/>
      <c r="AIN58" s="69"/>
      <c r="AIO58" s="69"/>
      <c r="AIP58" s="69"/>
      <c r="AIQ58" s="69"/>
      <c r="AIR58" s="69"/>
      <c r="AIS58" s="69"/>
      <c r="AIT58" s="69"/>
      <c r="AIU58" s="69"/>
      <c r="AIV58" s="69"/>
      <c r="AIW58" s="69"/>
      <c r="AIX58" s="69"/>
      <c r="AIY58" s="69"/>
      <c r="AIZ58" s="69"/>
      <c r="AJA58" s="69"/>
      <c r="AJB58" s="69"/>
      <c r="AJC58" s="69"/>
      <c r="AJD58" s="69"/>
      <c r="AJE58" s="69"/>
      <c r="AJF58" s="69"/>
      <c r="AJG58" s="69"/>
      <c r="AJH58" s="69"/>
      <c r="AJI58" s="69"/>
      <c r="AJJ58" s="69"/>
      <c r="AJK58" s="69"/>
      <c r="AJL58" s="69"/>
      <c r="AJM58" s="69"/>
      <c r="AJN58" s="69"/>
      <c r="AJO58" s="69"/>
      <c r="AJP58" s="69"/>
      <c r="AJQ58" s="69"/>
      <c r="AJR58" s="69"/>
      <c r="AJS58" s="69"/>
      <c r="AJT58" s="69"/>
      <c r="AJU58" s="69"/>
      <c r="AJV58" s="69"/>
      <c r="AJW58" s="69"/>
      <c r="AJX58" s="69"/>
      <c r="AJY58" s="69"/>
      <c r="AJZ58" s="69"/>
      <c r="AKA58" s="69"/>
      <c r="AKB58" s="69"/>
      <c r="AKC58" s="69"/>
      <c r="AKD58" s="69"/>
      <c r="AKE58" s="69"/>
      <c r="AKF58" s="69"/>
      <c r="AKG58" s="69"/>
      <c r="AKH58" s="69"/>
      <c r="AKI58" s="69"/>
      <c r="AKJ58" s="69"/>
      <c r="AKK58" s="69"/>
      <c r="AKL58" s="69"/>
      <c r="AKM58" s="69"/>
      <c r="AKN58" s="69"/>
      <c r="AKO58" s="69"/>
      <c r="AKP58" s="69"/>
      <c r="AKQ58" s="69"/>
      <c r="AKR58" s="69"/>
      <c r="AKS58" s="69"/>
      <c r="AKT58" s="69"/>
      <c r="AKU58" s="69"/>
      <c r="AKV58" s="69"/>
      <c r="AKW58" s="69"/>
      <c r="AKX58" s="69"/>
      <c r="AKY58" s="69"/>
      <c r="AKZ58" s="69"/>
      <c r="ALA58" s="69"/>
      <c r="ALB58" s="69"/>
      <c r="ALC58" s="69"/>
      <c r="ALD58" s="69"/>
      <c r="ALE58" s="69"/>
      <c r="ALF58" s="69"/>
      <c r="ALG58" s="69"/>
      <c r="ALH58" s="69"/>
      <c r="ALI58" s="69"/>
      <c r="ALJ58" s="69"/>
      <c r="ALK58" s="69"/>
      <c r="ALL58" s="69"/>
      <c r="ALM58" s="69"/>
      <c r="ALN58" s="69"/>
      <c r="ALO58" s="69"/>
      <c r="ALP58" s="69"/>
      <c r="ALQ58" s="69"/>
      <c r="ALR58" s="69"/>
      <c r="ALS58" s="69"/>
      <c r="ALT58" s="69"/>
      <c r="ALU58" s="69"/>
      <c r="ALV58" s="69"/>
      <c r="ALW58" s="69"/>
      <c r="ALX58" s="69"/>
      <c r="ALY58" s="69"/>
      <c r="ALZ58" s="69"/>
      <c r="AMA58" s="69"/>
      <c r="AMB58" s="69"/>
      <c r="AMC58" s="69"/>
      <c r="AMD58" s="69"/>
      <c r="AME58" s="69"/>
      <c r="AMF58" s="69"/>
      <c r="AMG58" s="69"/>
      <c r="AMH58" s="69"/>
      <c r="AMI58" s="69"/>
      <c r="AMJ58" s="69"/>
      <c r="AMK58" s="69"/>
      <c r="AML58" s="69"/>
      <c r="AMM58" s="69"/>
      <c r="AMN58" s="69"/>
      <c r="AMO58" s="69"/>
      <c r="AMP58" s="69"/>
      <c r="AMQ58" s="69"/>
      <c r="AMR58" s="69"/>
      <c r="AMS58" s="69"/>
      <c r="AMT58" s="69"/>
      <c r="AMU58" s="69"/>
      <c r="AMV58" s="69"/>
      <c r="AMW58" s="69"/>
      <c r="AMX58" s="69"/>
      <c r="AMY58" s="69"/>
      <c r="AMZ58" s="69"/>
      <c r="ANA58" s="69"/>
      <c r="ANB58" s="69"/>
      <c r="ANC58" s="69"/>
      <c r="AND58" s="69"/>
      <c r="ANE58" s="69"/>
      <c r="ANF58" s="69"/>
      <c r="ANG58" s="69"/>
      <c r="ANH58" s="69"/>
      <c r="ANI58" s="69"/>
      <c r="ANJ58" s="69"/>
      <c r="ANK58" s="69"/>
      <c r="ANL58" s="69"/>
      <c r="ANM58" s="69"/>
      <c r="ANN58" s="69"/>
      <c r="ANO58" s="69"/>
      <c r="ANP58" s="69"/>
      <c r="ANQ58" s="69"/>
      <c r="ANR58" s="69"/>
      <c r="ANS58" s="69"/>
      <c r="ANT58" s="69"/>
      <c r="ANU58" s="69"/>
      <c r="ANV58" s="69"/>
      <c r="ANW58" s="69"/>
      <c r="ANX58" s="69"/>
      <c r="ANY58" s="69"/>
      <c r="ANZ58" s="69"/>
      <c r="AOA58" s="69"/>
      <c r="AOB58" s="69"/>
      <c r="AOC58" s="69"/>
      <c r="AOD58" s="69"/>
      <c r="AOE58" s="69"/>
      <c r="AOF58" s="69"/>
      <c r="AOG58" s="69"/>
      <c r="AOH58" s="69"/>
      <c r="AOI58" s="69"/>
      <c r="AOJ58" s="69"/>
      <c r="AOK58" s="69"/>
      <c r="AOL58" s="69"/>
      <c r="AOM58" s="69"/>
      <c r="AON58" s="69"/>
      <c r="AOO58" s="69"/>
      <c r="AOP58" s="69"/>
      <c r="AOQ58" s="69"/>
      <c r="AOR58" s="69"/>
      <c r="AOS58" s="69"/>
      <c r="AOT58" s="69"/>
      <c r="AOU58" s="69"/>
      <c r="AOV58" s="69"/>
      <c r="AOW58" s="69"/>
      <c r="AOX58" s="69"/>
      <c r="AOY58" s="69"/>
      <c r="AOZ58" s="69"/>
      <c r="APA58" s="69"/>
      <c r="APB58" s="69"/>
      <c r="APC58" s="69"/>
      <c r="APD58" s="69"/>
      <c r="APE58" s="69"/>
      <c r="APF58" s="69"/>
      <c r="APG58" s="69"/>
      <c r="APH58" s="69"/>
      <c r="API58" s="69"/>
      <c r="APJ58" s="69"/>
      <c r="APK58" s="69"/>
      <c r="APL58" s="69"/>
      <c r="APM58" s="69"/>
      <c r="APN58" s="69"/>
      <c r="APO58" s="69"/>
      <c r="APP58" s="69"/>
      <c r="APQ58" s="69"/>
      <c r="APR58" s="69"/>
      <c r="APS58" s="69"/>
      <c r="APT58" s="69"/>
      <c r="APU58" s="69"/>
      <c r="APV58" s="69"/>
      <c r="APW58" s="69"/>
      <c r="APX58" s="69"/>
      <c r="APY58" s="69"/>
      <c r="APZ58" s="69"/>
      <c r="AQA58" s="69"/>
      <c r="AQB58" s="69"/>
      <c r="AQC58" s="69"/>
      <c r="AQD58" s="69"/>
      <c r="AQE58" s="69"/>
      <c r="AQF58" s="69"/>
      <c r="AQG58" s="69"/>
      <c r="AQH58" s="69"/>
      <c r="AQI58" s="69"/>
      <c r="AQJ58" s="69"/>
      <c r="AQK58" s="69"/>
      <c r="AQL58" s="69"/>
      <c r="AQM58" s="69"/>
      <c r="AQN58" s="69"/>
      <c r="AQO58" s="69"/>
      <c r="AQP58" s="69"/>
      <c r="AQQ58" s="69"/>
      <c r="AQR58" s="69"/>
      <c r="AQS58" s="69"/>
      <c r="AQT58" s="69"/>
      <c r="AQU58" s="69"/>
      <c r="AQV58" s="69"/>
      <c r="AQW58" s="69"/>
      <c r="AQX58" s="69"/>
      <c r="AQY58" s="69"/>
      <c r="AQZ58" s="69"/>
      <c r="ARA58" s="69"/>
      <c r="ARB58" s="69"/>
      <c r="ARC58" s="69"/>
      <c r="ARD58" s="69"/>
      <c r="ARE58" s="69"/>
      <c r="ARF58" s="69"/>
      <c r="ARG58" s="69"/>
      <c r="ARH58" s="69"/>
      <c r="ARI58" s="69"/>
      <c r="ARJ58" s="69"/>
      <c r="ARK58" s="69"/>
      <c r="ARL58" s="69"/>
      <c r="ARM58" s="69"/>
      <c r="ARN58" s="69"/>
      <c r="ARO58" s="69"/>
      <c r="ARP58" s="69"/>
      <c r="ARQ58" s="69"/>
      <c r="ARR58" s="69"/>
      <c r="ARS58" s="69"/>
      <c r="ART58" s="69"/>
      <c r="ARU58" s="69"/>
      <c r="ARV58" s="69"/>
      <c r="ARW58" s="69"/>
      <c r="ARX58" s="69"/>
      <c r="ARY58" s="69"/>
      <c r="ARZ58" s="69"/>
      <c r="ASA58" s="69"/>
      <c r="ASB58" s="69"/>
      <c r="ASC58" s="69"/>
      <c r="ASD58" s="69"/>
      <c r="ASE58" s="69"/>
      <c r="ASF58" s="69"/>
      <c r="ASG58" s="69"/>
      <c r="ASH58" s="69"/>
    </row>
    <row r="59" spans="1:1178" ht="2.1" customHeight="1" x14ac:dyDescent="0.25">
      <c r="A59" s="77"/>
      <c r="B59" s="98">
        <v>53</v>
      </c>
      <c r="C59" s="99">
        <v>41.82</v>
      </c>
      <c r="D59" s="94">
        <f t="shared" si="41"/>
        <v>2</v>
      </c>
      <c r="E59" s="77"/>
      <c r="F59" s="191">
        <v>0.99860850000000001</v>
      </c>
      <c r="G59" s="70">
        <v>0.99692720000000001</v>
      </c>
      <c r="H59" s="70">
        <v>0.99636100000000005</v>
      </c>
      <c r="I59" s="70">
        <v>0.99621534</v>
      </c>
      <c r="J59" s="70">
        <v>0.99630004000000005</v>
      </c>
      <c r="K59" s="70">
        <v>0.99653570000000002</v>
      </c>
      <c r="L59" s="70">
        <v>0.99687269999999994</v>
      </c>
      <c r="M59" s="70">
        <v>0.99726749999999997</v>
      </c>
      <c r="N59" s="70">
        <v>0.99768084000000001</v>
      </c>
      <c r="O59" s="70">
        <v>0.99808085000000002</v>
      </c>
      <c r="P59" s="70">
        <v>0.99844089999999996</v>
      </c>
      <c r="Q59" s="70">
        <v>0.99874216000000005</v>
      </c>
      <c r="R59" s="70">
        <v>0.99897279999999999</v>
      </c>
      <c r="S59" s="70">
        <v>0.99912659999999998</v>
      </c>
      <c r="T59" s="70">
        <v>0.99920403999999996</v>
      </c>
      <c r="U59" s="70">
        <v>0.99919630000000004</v>
      </c>
      <c r="V59" s="70">
        <v>0.9991236</v>
      </c>
      <c r="W59" s="70">
        <v>0.99898540000000002</v>
      </c>
      <c r="X59" s="70">
        <v>0.99878705000000001</v>
      </c>
      <c r="Y59" s="70">
        <v>0.99853460000000005</v>
      </c>
      <c r="Z59" s="70">
        <v>0.99823240000000002</v>
      </c>
      <c r="AA59" s="71">
        <v>0.99788670000000002</v>
      </c>
      <c r="AB59" s="71">
        <v>0.99751716999999995</v>
      </c>
      <c r="AC59" s="71">
        <v>0.99705069999999996</v>
      </c>
      <c r="AD59" s="71">
        <v>0.9965463</v>
      </c>
      <c r="AE59" s="71">
        <v>0.99601720000000005</v>
      </c>
      <c r="AF59" s="71">
        <v>0.99547330000000001</v>
      </c>
      <c r="AG59" s="71">
        <v>0.99492270000000005</v>
      </c>
      <c r="AH59" s="71">
        <v>0.99437743000000001</v>
      </c>
      <c r="AI59" s="71">
        <v>0.99381730000000001</v>
      </c>
      <c r="AJ59" s="71">
        <v>0.99341135999999997</v>
      </c>
      <c r="AK59" s="71">
        <v>0.99319760000000001</v>
      </c>
      <c r="AL59" s="71">
        <v>0.99333090000000002</v>
      </c>
      <c r="AM59" s="71">
        <v>0.99371547000000005</v>
      </c>
      <c r="AN59" s="71">
        <v>0.9945889</v>
      </c>
      <c r="AO59" s="71">
        <v>0.99612619999999996</v>
      </c>
      <c r="AP59" s="71">
        <v>0.99848550000000003</v>
      </c>
      <c r="AQ59" s="71">
        <v>1.0016833999999999</v>
      </c>
      <c r="AR59" s="71">
        <v>1.0049645</v>
      </c>
      <c r="AS59" s="71">
        <v>1.0046710999999999</v>
      </c>
      <c r="AT59" s="72">
        <v>0.99891280000000005</v>
      </c>
      <c r="AU59" s="72">
        <v>0.99712630000000002</v>
      </c>
      <c r="AV59" s="72">
        <v>0.99649790000000005</v>
      </c>
      <c r="AW59" s="72">
        <v>0.9962839</v>
      </c>
      <c r="AX59" s="72">
        <v>0.99638110000000002</v>
      </c>
      <c r="AY59" s="72">
        <v>0.99666980000000005</v>
      </c>
      <c r="AZ59" s="72">
        <v>0.99710840000000001</v>
      </c>
      <c r="BA59" s="72">
        <v>0.99761909999999998</v>
      </c>
      <c r="BB59" s="72">
        <v>0.99811243999999999</v>
      </c>
      <c r="BC59" s="72">
        <v>0.99850713999999996</v>
      </c>
      <c r="BD59" s="72">
        <v>0.99874364999999998</v>
      </c>
      <c r="BE59" s="72">
        <v>0.99879390000000001</v>
      </c>
      <c r="BF59" s="72">
        <v>0.99867934000000003</v>
      </c>
      <c r="BG59" s="72">
        <v>0.99840134000000003</v>
      </c>
      <c r="BH59" s="72">
        <v>0.99800383999999998</v>
      </c>
      <c r="BI59" s="72">
        <v>0.99752540000000001</v>
      </c>
      <c r="BJ59" s="72">
        <v>0.99700670000000002</v>
      </c>
      <c r="BK59" s="72">
        <v>0.99648829999999999</v>
      </c>
      <c r="BL59" s="72">
        <v>0.99600613000000005</v>
      </c>
      <c r="BM59" s="72">
        <v>0.99559299999999995</v>
      </c>
      <c r="BN59" s="72">
        <v>0.99527615000000003</v>
      </c>
      <c r="BO59" s="72">
        <v>0.99507760000000001</v>
      </c>
      <c r="BP59" s="72">
        <v>0.99501430000000002</v>
      </c>
      <c r="BQ59" s="72">
        <v>0.99508730000000001</v>
      </c>
      <c r="BR59" s="72">
        <v>0.99533474</v>
      </c>
      <c r="BS59" s="72">
        <v>0.99573440000000002</v>
      </c>
      <c r="BT59" s="72">
        <v>0.99626135999999998</v>
      </c>
      <c r="BU59" s="72">
        <v>0.99682789999999999</v>
      </c>
      <c r="BV59" s="72">
        <v>0.99749880000000002</v>
      </c>
      <c r="BW59" s="72">
        <v>0.998193</v>
      </c>
      <c r="BX59" s="72">
        <v>0.99885725999999997</v>
      </c>
      <c r="BY59" s="72">
        <v>0.99941930000000001</v>
      </c>
      <c r="BZ59" s="72">
        <v>0.99980336000000003</v>
      </c>
      <c r="CA59" s="72">
        <v>0.99991160000000001</v>
      </c>
      <c r="CB59" s="72">
        <v>0.99970645000000002</v>
      </c>
      <c r="CC59" s="72">
        <v>0.9990928</v>
      </c>
      <c r="CD59" s="72">
        <v>0.99805759999999999</v>
      </c>
      <c r="CE59" s="72">
        <v>0.99719029999999997</v>
      </c>
      <c r="CF59" s="72">
        <v>0.99839723000000002</v>
      </c>
      <c r="CG59" s="72">
        <v>0.99830662999999997</v>
      </c>
      <c r="CH59" s="72">
        <v>0.99786585999999999</v>
      </c>
      <c r="CI59" s="72">
        <v>0.99498695000000004</v>
      </c>
      <c r="CJ59" s="72">
        <v>0.99370530000000001</v>
      </c>
      <c r="CK59" s="72">
        <v>0.99315052999999998</v>
      </c>
      <c r="CL59" s="72">
        <v>0.99321859999999995</v>
      </c>
      <c r="CM59" s="72">
        <v>0.99379390000000001</v>
      </c>
      <c r="CN59" s="72">
        <v>0.99481169999999997</v>
      </c>
      <c r="CO59" s="72">
        <v>0.99603929999999996</v>
      </c>
      <c r="CP59" s="72">
        <v>0.99723229999999996</v>
      </c>
      <c r="CQ59" s="72">
        <v>0.99817264000000006</v>
      </c>
      <c r="CR59" s="72">
        <v>0.99868170000000001</v>
      </c>
      <c r="CS59" s="72">
        <v>0.99887369999999998</v>
      </c>
      <c r="CT59" s="72">
        <v>0.99876916000000004</v>
      </c>
      <c r="CU59" s="72">
        <v>0.99855596000000002</v>
      </c>
      <c r="CV59" s="72">
        <v>0.99828243000000005</v>
      </c>
      <c r="CW59" s="72">
        <v>0.99799899999999997</v>
      </c>
      <c r="CX59" s="72">
        <v>0.99774545000000003</v>
      </c>
      <c r="CY59" s="72">
        <v>0.99755704000000001</v>
      </c>
      <c r="CZ59" s="72">
        <v>0.99742339999999996</v>
      </c>
      <c r="DA59" s="72">
        <v>0.9973495</v>
      </c>
      <c r="DB59" s="72">
        <v>0.99733989999999995</v>
      </c>
      <c r="DC59" s="72">
        <v>0.99736917000000003</v>
      </c>
      <c r="DD59" s="72">
        <v>0.99742143999999999</v>
      </c>
      <c r="DE59" s="72">
        <v>0.99772435000000004</v>
      </c>
      <c r="DF59" s="72">
        <v>0.99800440000000001</v>
      </c>
      <c r="DG59" s="72">
        <v>0.99810463000000005</v>
      </c>
      <c r="DH59" s="72">
        <v>0.99834250000000002</v>
      </c>
      <c r="DI59" s="72">
        <v>0.99858899999999995</v>
      </c>
      <c r="DJ59" s="72">
        <v>0.99878270000000002</v>
      </c>
      <c r="DK59" s="72">
        <v>0.99886470000000005</v>
      </c>
      <c r="DL59" s="72">
        <v>0.99877609999999994</v>
      </c>
      <c r="DM59" s="72">
        <v>0.99841270000000004</v>
      </c>
      <c r="DN59" s="72">
        <v>0.99767583999999998</v>
      </c>
      <c r="DO59" s="72">
        <v>0.99646955999999998</v>
      </c>
      <c r="DP59" s="72">
        <v>0.99477243000000004</v>
      </c>
      <c r="DQ59" s="72">
        <v>0.99268840000000003</v>
      </c>
      <c r="DR59" s="72">
        <v>0.99030609999999997</v>
      </c>
      <c r="DS59" s="72">
        <v>0.98753833999999996</v>
      </c>
      <c r="DT59" s="72">
        <v>0.98304415000000001</v>
      </c>
      <c r="DU59" s="72">
        <v>0.98372822999999998</v>
      </c>
      <c r="DV59" s="72">
        <v>0.99782543999999995</v>
      </c>
      <c r="DW59" s="72">
        <v>0.99498092999999999</v>
      </c>
      <c r="DX59" s="72">
        <v>0.99499400000000005</v>
      </c>
      <c r="DY59" s="72">
        <v>0.99578624999999998</v>
      </c>
      <c r="DZ59" s="72">
        <v>0.99729305999999995</v>
      </c>
      <c r="EA59" s="72">
        <v>0.99933119999999998</v>
      </c>
      <c r="EB59" s="72">
        <v>1.0014262</v>
      </c>
      <c r="EC59" s="72">
        <v>1.0037495999999999</v>
      </c>
      <c r="ED59" s="72">
        <v>1.0054854</v>
      </c>
      <c r="EE59" s="72">
        <v>1.0059752</v>
      </c>
      <c r="EF59" s="72">
        <v>1.0059482</v>
      </c>
      <c r="EG59" s="72">
        <v>1.0058463</v>
      </c>
      <c r="EH59" s="72">
        <v>1.0058320000000001</v>
      </c>
      <c r="EI59" s="72">
        <v>1.0059232</v>
      </c>
      <c r="EJ59" s="72">
        <v>1.006119</v>
      </c>
      <c r="EK59" s="72">
        <v>1.0063713999999999</v>
      </c>
      <c r="EL59" s="72">
        <v>1.0066250000000001</v>
      </c>
      <c r="EM59" s="72">
        <v>1.0068147000000001</v>
      </c>
      <c r="EN59" s="72">
        <v>1.0069262000000001</v>
      </c>
      <c r="EO59" s="72">
        <v>1.0069218</v>
      </c>
      <c r="EP59" s="72">
        <v>1.0068185000000001</v>
      </c>
      <c r="EQ59" s="72">
        <v>1.0065702000000001</v>
      </c>
      <c r="ER59" s="72">
        <v>1.0062599000000001</v>
      </c>
      <c r="ES59" s="72">
        <v>1.0056953</v>
      </c>
      <c r="ET59" s="72">
        <v>1.0051114999999999</v>
      </c>
      <c r="EU59" s="72">
        <v>1.0044633999999999</v>
      </c>
      <c r="EV59" s="72">
        <v>1.0037856000000001</v>
      </c>
      <c r="EW59" s="72">
        <v>1.0031135</v>
      </c>
      <c r="EX59" s="72">
        <v>1.0024743</v>
      </c>
      <c r="EY59" s="72">
        <v>1.0018767</v>
      </c>
      <c r="EZ59" s="72">
        <v>1.0012886999999999</v>
      </c>
      <c r="FA59" s="72">
        <v>1.0006060999999999</v>
      </c>
      <c r="FB59" s="72">
        <v>0.99954957</v>
      </c>
      <c r="FC59" s="72">
        <v>0.99759659999999994</v>
      </c>
      <c r="FD59" s="72">
        <v>0.99461920000000004</v>
      </c>
      <c r="FE59" s="72">
        <v>0.99136939999999996</v>
      </c>
      <c r="FF59" s="72">
        <v>0.98823309999999998</v>
      </c>
      <c r="FG59" s="72">
        <v>0.985371</v>
      </c>
      <c r="FH59" s="72">
        <v>0.98313980000000001</v>
      </c>
      <c r="FI59" s="72">
        <v>0.98356633999999998</v>
      </c>
      <c r="FJ59" s="72">
        <v>1.0008140999999999</v>
      </c>
      <c r="FK59" s="72">
        <v>1.0005265000000001</v>
      </c>
      <c r="FL59" s="72">
        <v>1.0024396</v>
      </c>
      <c r="FM59" s="72">
        <v>1.0048999000000001</v>
      </c>
      <c r="FN59" s="72">
        <v>1.0069113999999999</v>
      </c>
      <c r="FO59" s="72">
        <v>1.0066158000000001</v>
      </c>
      <c r="FP59" s="72">
        <v>1.0041446999999999</v>
      </c>
      <c r="FQ59" s="72">
        <v>1.0066036</v>
      </c>
      <c r="FR59" s="72">
        <v>1.0059412000000001</v>
      </c>
      <c r="FS59" s="72">
        <v>1.0057776</v>
      </c>
      <c r="FT59" s="72">
        <v>1.0059621000000001</v>
      </c>
      <c r="FU59" s="72">
        <v>1.0062835999999999</v>
      </c>
      <c r="FV59" s="72">
        <v>1.0066035</v>
      </c>
      <c r="FW59" s="72">
        <v>1.0068511</v>
      </c>
      <c r="FX59" s="72">
        <v>1.0069964</v>
      </c>
      <c r="FY59" s="72">
        <v>1.0070317</v>
      </c>
      <c r="FZ59" s="72">
        <v>1.0069802000000001</v>
      </c>
      <c r="GA59" s="72">
        <v>1.0067284000000001</v>
      </c>
      <c r="GB59" s="72">
        <v>1.0064013999999999</v>
      </c>
      <c r="GC59" s="72">
        <v>1.0061648000000001</v>
      </c>
      <c r="GD59" s="72">
        <v>1.0057204</v>
      </c>
      <c r="GE59" s="72">
        <v>1.0051749000000001</v>
      </c>
      <c r="GF59" s="72">
        <v>1.0045234999999999</v>
      </c>
      <c r="GG59" s="72">
        <v>1.0037583000000001</v>
      </c>
      <c r="GH59" s="72">
        <v>1.0028828000000001</v>
      </c>
      <c r="GI59" s="72">
        <v>1.0019065</v>
      </c>
      <c r="GJ59" s="72">
        <v>1.0008551000000001</v>
      </c>
      <c r="GK59" s="72">
        <v>0.99978255999999999</v>
      </c>
      <c r="GL59" s="72">
        <v>0.99878299999999998</v>
      </c>
      <c r="GM59" s="72">
        <v>0.99800999999999995</v>
      </c>
      <c r="GN59" s="72">
        <v>0.99769706000000002</v>
      </c>
      <c r="GO59" s="72">
        <v>0.99806075999999999</v>
      </c>
      <c r="GP59" s="72">
        <v>0.99892175000000005</v>
      </c>
      <c r="GQ59" s="72">
        <v>0.99673957000000002</v>
      </c>
      <c r="GR59" s="72">
        <v>0.99695080000000003</v>
      </c>
      <c r="GS59" s="72">
        <v>0.99788279999999996</v>
      </c>
      <c r="GT59" s="72">
        <v>0.99836029999999998</v>
      </c>
      <c r="GU59" s="72">
        <v>0.99774750000000001</v>
      </c>
      <c r="GV59" s="72">
        <v>0.99601110000000004</v>
      </c>
      <c r="GW59" s="72">
        <v>0.99511240000000001</v>
      </c>
      <c r="GX59" s="72">
        <v>1.009906</v>
      </c>
      <c r="GY59" s="72">
        <v>1.0147263</v>
      </c>
      <c r="GZ59" s="72">
        <v>1.0171722999999999</v>
      </c>
      <c r="HA59" s="72">
        <v>1.0181842999999999</v>
      </c>
      <c r="HB59" s="72">
        <v>1.0163902</v>
      </c>
      <c r="HC59" s="72">
        <v>1.0070250000000001</v>
      </c>
      <c r="HD59" s="72">
        <v>0.9885526</v>
      </c>
      <c r="HE59" s="72">
        <v>1.0012918</v>
      </c>
      <c r="HF59" s="72">
        <v>1.0049195</v>
      </c>
      <c r="HG59" s="72">
        <v>1.0058936999999999</v>
      </c>
      <c r="HH59" s="72">
        <v>1.0060304</v>
      </c>
      <c r="HI59" s="72">
        <v>1.0057216</v>
      </c>
      <c r="HJ59" s="72">
        <v>1.0050665999999999</v>
      </c>
      <c r="HK59" s="72">
        <v>1.0041431999999999</v>
      </c>
      <c r="HL59" s="72">
        <v>1.0029866000000001</v>
      </c>
      <c r="HM59" s="72">
        <v>1.0016221999999999</v>
      </c>
      <c r="HN59" s="72">
        <v>1.0000556</v>
      </c>
      <c r="HO59" s="72">
        <v>0.99821746</v>
      </c>
      <c r="HP59" s="72">
        <v>0.99634650000000002</v>
      </c>
      <c r="HQ59" s="72">
        <v>0.99446809999999997</v>
      </c>
      <c r="HR59" s="72">
        <v>0.99249445999999997</v>
      </c>
      <c r="HS59" s="72">
        <v>0.99047209999999997</v>
      </c>
      <c r="HT59" s="72">
        <v>0.98844783999999997</v>
      </c>
      <c r="HU59" s="72">
        <v>0.98647713999999997</v>
      </c>
      <c r="HV59" s="72">
        <v>0.98463630000000002</v>
      </c>
      <c r="HW59" s="72">
        <v>0.98304343000000005</v>
      </c>
      <c r="HX59" s="72">
        <v>0.98186373999999998</v>
      </c>
      <c r="HY59" s="72">
        <v>0.98133729999999997</v>
      </c>
      <c r="HZ59" s="72">
        <v>0.98182385999999999</v>
      </c>
      <c r="IA59" s="72">
        <v>0.98390140000000004</v>
      </c>
      <c r="IB59" s="72">
        <v>0.98860793999999996</v>
      </c>
      <c r="IC59" s="72">
        <v>0.99796640000000003</v>
      </c>
      <c r="ID59" s="72">
        <v>1.0164325000000001</v>
      </c>
      <c r="IE59" s="72">
        <v>1.0018811999999999</v>
      </c>
      <c r="IF59" s="72">
        <v>0.99437120000000001</v>
      </c>
      <c r="IG59" s="72">
        <v>0.99137133</v>
      </c>
      <c r="IH59" s="72">
        <v>0.9910158</v>
      </c>
      <c r="II59" s="72">
        <v>0.99142260000000004</v>
      </c>
      <c r="IJ59" s="72">
        <v>0.9913613</v>
      </c>
      <c r="IK59" s="72">
        <v>0.99257050000000002</v>
      </c>
      <c r="IL59" s="72">
        <v>1.0132791000000001</v>
      </c>
      <c r="IM59" s="72">
        <v>1.0219535</v>
      </c>
      <c r="IN59" s="72">
        <v>1.0245392</v>
      </c>
      <c r="IO59" s="72">
        <v>1.02335</v>
      </c>
      <c r="IP59" s="72">
        <v>1.0168740999999999</v>
      </c>
      <c r="IQ59" s="72">
        <v>1.0036592</v>
      </c>
      <c r="IR59" s="72">
        <v>0.99140424000000005</v>
      </c>
      <c r="IS59" s="72">
        <v>0.99691415000000005</v>
      </c>
      <c r="IT59" s="72">
        <v>0.99928589999999995</v>
      </c>
      <c r="IU59" s="72">
        <v>0.99953716999999997</v>
      </c>
      <c r="IV59" s="72">
        <v>0.99851285999999995</v>
      </c>
      <c r="IW59" s="72">
        <v>0.99678219999999995</v>
      </c>
      <c r="IX59" s="72">
        <v>0.99465232999999997</v>
      </c>
      <c r="IY59" s="72">
        <v>0.99224966999999997</v>
      </c>
      <c r="IZ59" s="72">
        <v>0.98964834000000002</v>
      </c>
      <c r="JA59" s="72">
        <v>0.98689126999999999</v>
      </c>
      <c r="JB59" s="72">
        <v>0.9839909</v>
      </c>
      <c r="JC59" s="72">
        <v>0.98097414000000005</v>
      </c>
      <c r="JD59" s="72">
        <v>0.97791874000000001</v>
      </c>
      <c r="JE59" s="72">
        <v>0.97484999999999999</v>
      </c>
      <c r="JF59" s="72">
        <v>0.97177875000000002</v>
      </c>
      <c r="JG59" s="72">
        <v>0.9687441</v>
      </c>
      <c r="JH59" s="72">
        <v>0.96580920000000003</v>
      </c>
      <c r="JI59" s="72">
        <v>0.96305984</v>
      </c>
      <c r="JJ59" s="72">
        <v>0.96062599999999998</v>
      </c>
      <c r="JK59" s="72">
        <v>0.95870560000000005</v>
      </c>
      <c r="JL59" s="72">
        <v>0.95757853999999998</v>
      </c>
      <c r="JM59" s="72">
        <v>0.95764446000000003</v>
      </c>
      <c r="JN59" s="72">
        <v>0.95950424999999995</v>
      </c>
      <c r="JO59" s="72">
        <v>0.96412516000000004</v>
      </c>
      <c r="JP59" s="72">
        <v>0.97328882999999999</v>
      </c>
      <c r="JQ59" s="72">
        <v>0.99096744999999997</v>
      </c>
      <c r="JR59" s="72">
        <v>1.0305724999999999</v>
      </c>
      <c r="JS59" s="72">
        <v>1.023795</v>
      </c>
      <c r="JT59" s="72">
        <v>1.0160502</v>
      </c>
      <c r="JU59" s="72">
        <v>1.0114447</v>
      </c>
      <c r="JV59" s="72">
        <v>1.0093019000000001</v>
      </c>
      <c r="JW59" s="72">
        <v>1.0086322999999999</v>
      </c>
      <c r="JX59" s="72">
        <v>1.0081602000000001</v>
      </c>
      <c r="JY59" s="72">
        <v>1.0086185000000001</v>
      </c>
      <c r="JZ59" s="72">
        <v>1.0099663999999999</v>
      </c>
      <c r="KA59" s="72">
        <v>1.0187409000000001</v>
      </c>
      <c r="KB59" s="72">
        <v>1.0224704</v>
      </c>
      <c r="KC59" s="72">
        <v>1.0243823999999999</v>
      </c>
      <c r="KD59" s="72">
        <v>1.0238598999999999</v>
      </c>
      <c r="KE59" s="72">
        <v>1.0173047</v>
      </c>
      <c r="KF59" s="72">
        <v>0.99298315999999998</v>
      </c>
      <c r="KG59" s="72">
        <v>0.99557936000000002</v>
      </c>
      <c r="KH59" s="72">
        <v>0.99633073999999999</v>
      </c>
      <c r="KI59" s="72">
        <v>0.99545150000000004</v>
      </c>
      <c r="KJ59" s="72">
        <v>0.99344414000000003</v>
      </c>
      <c r="KK59" s="72">
        <v>0.99072254000000004</v>
      </c>
      <c r="KL59" s="72">
        <v>0.98758239999999997</v>
      </c>
      <c r="KM59" s="72">
        <v>0.98420834999999995</v>
      </c>
      <c r="KN59" s="72">
        <v>0.98070352999999999</v>
      </c>
      <c r="KO59" s="72">
        <v>0.97711784000000002</v>
      </c>
      <c r="KP59" s="72">
        <v>0.97348135999999996</v>
      </c>
      <c r="KQ59" s="72">
        <v>0.96981799999999996</v>
      </c>
      <c r="KR59" s="72">
        <v>0.96616150000000001</v>
      </c>
      <c r="KS59" s="72">
        <v>0.96253370000000005</v>
      </c>
      <c r="KT59" s="72">
        <v>0.95896714999999999</v>
      </c>
      <c r="KU59" s="72">
        <v>0.95551870000000005</v>
      </c>
      <c r="KV59" s="72">
        <v>0.95227337000000001</v>
      </c>
      <c r="KW59" s="72">
        <v>0.94931626000000002</v>
      </c>
      <c r="KX59" s="72">
        <v>0.94679760000000002</v>
      </c>
      <c r="KY59" s="72">
        <v>0.94494219999999995</v>
      </c>
      <c r="KZ59" s="72">
        <v>0.94406159999999995</v>
      </c>
      <c r="LA59" s="72">
        <v>0.94457334000000004</v>
      </c>
      <c r="LB59" s="72">
        <v>0.94706665999999995</v>
      </c>
      <c r="LC59" s="72">
        <v>0.95231025999999996</v>
      </c>
      <c r="LD59" s="72">
        <v>0.96137499999999998</v>
      </c>
      <c r="LE59" s="72">
        <v>0.97596174000000002</v>
      </c>
      <c r="LF59" s="72">
        <v>1.0025375000000001</v>
      </c>
      <c r="LG59" s="72">
        <v>1.0333262999999999</v>
      </c>
      <c r="LH59" s="72">
        <v>1.0467048000000001</v>
      </c>
      <c r="LI59" s="72">
        <v>1.0512024</v>
      </c>
      <c r="LJ59" s="72">
        <v>1.0508343</v>
      </c>
      <c r="LK59" s="72">
        <v>1.0484275999999999</v>
      </c>
      <c r="LL59" s="72">
        <v>1.0437751</v>
      </c>
      <c r="LM59" s="72">
        <v>1.0355633</v>
      </c>
      <c r="LN59" s="72">
        <v>1.0071667</v>
      </c>
      <c r="LO59" s="72">
        <v>1.0148672000000001</v>
      </c>
      <c r="LP59" s="72">
        <v>1.0192983</v>
      </c>
      <c r="LQ59" s="72">
        <v>1.0236181</v>
      </c>
      <c r="LR59" s="72">
        <v>1.0269387999999999</v>
      </c>
      <c r="LS59" s="72">
        <v>1.0247252</v>
      </c>
      <c r="LT59" s="72">
        <v>0.99484249999999996</v>
      </c>
      <c r="LU59" s="72">
        <v>0.99708390000000002</v>
      </c>
      <c r="LV59" s="72">
        <v>0.99708229999999998</v>
      </c>
      <c r="LW59" s="72">
        <v>0.99559056999999995</v>
      </c>
      <c r="LX59" s="72">
        <v>0.99317275999999999</v>
      </c>
      <c r="LY59" s="72">
        <v>0.99010730000000002</v>
      </c>
      <c r="LZ59" s="72">
        <v>0.98670994999999995</v>
      </c>
      <c r="MA59" s="72">
        <v>0.98316009999999998</v>
      </c>
      <c r="MB59" s="72">
        <v>0.97955840000000005</v>
      </c>
      <c r="MC59" s="72">
        <v>0.97596369999999999</v>
      </c>
      <c r="MD59" s="72">
        <v>0.97240150000000003</v>
      </c>
      <c r="ME59" s="72">
        <v>0.96889435999999995</v>
      </c>
      <c r="MF59" s="72">
        <v>0.96545093999999998</v>
      </c>
      <c r="MG59" s="72">
        <v>0.96208079999999996</v>
      </c>
      <c r="MH59" s="72">
        <v>0.95879429999999999</v>
      </c>
      <c r="MI59" s="72">
        <v>0.95559824000000004</v>
      </c>
      <c r="MJ59" s="72">
        <v>0.95271340000000004</v>
      </c>
      <c r="MK59" s="72">
        <v>0.95015360000000004</v>
      </c>
      <c r="ML59" s="72">
        <v>0.94804980000000005</v>
      </c>
      <c r="MM59" s="72">
        <v>0.94659674000000005</v>
      </c>
      <c r="MN59" s="72">
        <v>0.94605430000000001</v>
      </c>
      <c r="MO59" s="72">
        <v>0.94671150000000004</v>
      </c>
      <c r="MP59" s="72">
        <v>0.94901429999999998</v>
      </c>
      <c r="MQ59" s="72">
        <v>0.95322929999999995</v>
      </c>
      <c r="MR59" s="72">
        <v>0.95917339999999995</v>
      </c>
      <c r="MS59" s="72">
        <v>0.96507304999999999</v>
      </c>
      <c r="MT59" s="72">
        <v>0.96516645000000001</v>
      </c>
      <c r="MU59" s="72">
        <v>1.0050578999999999</v>
      </c>
      <c r="MV59" s="72">
        <v>1.0282693999999999</v>
      </c>
      <c r="MW59" s="72">
        <v>1.0387048999999999</v>
      </c>
      <c r="MX59" s="72">
        <v>1.0428549</v>
      </c>
      <c r="MY59" s="72">
        <v>1.0440167</v>
      </c>
      <c r="MZ59" s="72">
        <v>1.0427618999999999</v>
      </c>
      <c r="NA59" s="72">
        <v>1.0354867000000001</v>
      </c>
      <c r="NB59" s="72">
        <v>1.0026145</v>
      </c>
      <c r="NC59" s="72">
        <v>1.0071739</v>
      </c>
      <c r="ND59" s="72">
        <v>1.0109823</v>
      </c>
      <c r="NE59" s="72">
        <v>1.0163101999999999</v>
      </c>
      <c r="NF59" s="72">
        <v>1.0231849</v>
      </c>
      <c r="NG59" s="72">
        <v>1.0245865999999999</v>
      </c>
      <c r="NH59" s="72">
        <v>1.0005491</v>
      </c>
      <c r="NI59" s="72">
        <v>1.0026035</v>
      </c>
      <c r="NJ59" s="72">
        <v>1.0019621000000001</v>
      </c>
      <c r="NK59" s="72">
        <v>1.0002091</v>
      </c>
      <c r="NL59" s="72">
        <v>0.99782884000000005</v>
      </c>
      <c r="NM59" s="72">
        <v>0.99513450000000003</v>
      </c>
      <c r="NN59" s="72">
        <v>0.99226959999999997</v>
      </c>
      <c r="NO59" s="72">
        <v>0.98935119999999999</v>
      </c>
      <c r="NP59" s="72">
        <v>0.98645609999999995</v>
      </c>
      <c r="NQ59" s="72">
        <v>0.98363787000000003</v>
      </c>
      <c r="NR59" s="72">
        <v>0.98091452999999995</v>
      </c>
      <c r="NS59" s="72">
        <v>0.97830689999999998</v>
      </c>
      <c r="NT59" s="72">
        <v>0.97582024000000001</v>
      </c>
      <c r="NU59" s="72">
        <v>0.97346790000000005</v>
      </c>
      <c r="NV59" s="72">
        <v>0.97127485000000002</v>
      </c>
      <c r="NW59" s="72">
        <v>0.9693174</v>
      </c>
      <c r="NX59" s="72">
        <v>0.96748303999999996</v>
      </c>
      <c r="NY59" s="72">
        <v>0.96589590000000003</v>
      </c>
      <c r="NZ59" s="72">
        <v>0.96465844000000001</v>
      </c>
      <c r="OA59" s="72">
        <v>0.96390989999999999</v>
      </c>
      <c r="OB59" s="72">
        <v>0.96381419999999995</v>
      </c>
      <c r="OC59" s="72">
        <v>0.96433029999999997</v>
      </c>
      <c r="OD59" s="72">
        <v>0.96595114000000004</v>
      </c>
      <c r="OE59" s="72">
        <v>0.96855765999999999</v>
      </c>
      <c r="OF59" s="72">
        <v>0.97146259999999995</v>
      </c>
      <c r="OG59" s="72">
        <v>0.97234849999999995</v>
      </c>
      <c r="OH59" s="72">
        <v>0.96428729999999996</v>
      </c>
      <c r="OI59" s="72">
        <v>0.99302919999999995</v>
      </c>
      <c r="OJ59" s="72">
        <v>0.99932779999999999</v>
      </c>
      <c r="OK59" s="72">
        <v>0.99794656000000004</v>
      </c>
      <c r="OL59" s="72">
        <v>0.9966872</v>
      </c>
      <c r="OM59" s="72">
        <v>0.99692380000000003</v>
      </c>
      <c r="ON59" s="72">
        <v>0.99808454999999996</v>
      </c>
      <c r="OO59" s="72">
        <v>0.99991680000000005</v>
      </c>
      <c r="OP59" s="72">
        <v>0.99458650000000004</v>
      </c>
      <c r="OQ59" s="72">
        <v>0.99463630000000003</v>
      </c>
      <c r="OR59" s="72">
        <v>0.99732259999999995</v>
      </c>
      <c r="OS59" s="72">
        <v>1.0013392999999999</v>
      </c>
      <c r="OT59" s="72">
        <v>1.0065310000000001</v>
      </c>
      <c r="OU59" s="72">
        <v>1.0123826</v>
      </c>
      <c r="OV59" s="72">
        <v>1.0100722</v>
      </c>
      <c r="OW59" s="72">
        <v>1.0085416</v>
      </c>
      <c r="OX59" s="72">
        <v>1.0069873</v>
      </c>
      <c r="OY59" s="72">
        <v>1.0052814000000001</v>
      </c>
      <c r="OZ59" s="72">
        <v>1.0034144</v>
      </c>
      <c r="PA59" s="72">
        <v>1.0014098</v>
      </c>
      <c r="PB59" s="72">
        <v>0.99934829999999997</v>
      </c>
      <c r="PC59" s="72">
        <v>0.9973149</v>
      </c>
      <c r="PD59" s="72">
        <v>0.99536353</v>
      </c>
      <c r="PE59" s="72">
        <v>0.99352974000000005</v>
      </c>
      <c r="PF59" s="72">
        <v>0.99183270000000001</v>
      </c>
      <c r="PG59" s="72">
        <v>0.99027699999999996</v>
      </c>
      <c r="PH59" s="72">
        <v>0.98886079999999998</v>
      </c>
      <c r="PI59" s="72">
        <v>0.98757779999999995</v>
      </c>
      <c r="PJ59" s="72">
        <v>0.98642419999999997</v>
      </c>
      <c r="PK59" s="72">
        <v>0.98540174999999997</v>
      </c>
      <c r="PL59" s="72">
        <v>0.98451495</v>
      </c>
      <c r="PM59" s="72">
        <v>0.98378339999999997</v>
      </c>
      <c r="PN59" s="72">
        <v>0.98325074000000001</v>
      </c>
      <c r="PO59" s="72">
        <v>0.98300240000000005</v>
      </c>
      <c r="PP59" s="72">
        <v>0.98326040000000003</v>
      </c>
      <c r="PQ59" s="72">
        <v>0.98328939999999998</v>
      </c>
      <c r="PR59" s="72">
        <v>0.98427310000000001</v>
      </c>
      <c r="PS59" s="72">
        <v>0.98579764000000003</v>
      </c>
      <c r="PT59" s="72">
        <v>0.98767199999999999</v>
      </c>
      <c r="PU59" s="72">
        <v>0.98844235999999996</v>
      </c>
      <c r="PV59" s="72">
        <v>0.98376580000000002</v>
      </c>
      <c r="PW59" s="72">
        <v>0.98326694999999997</v>
      </c>
      <c r="PX59" s="72">
        <v>0.98441476000000006</v>
      </c>
      <c r="PY59" s="72">
        <v>0.98638742999999995</v>
      </c>
      <c r="PZ59" s="72">
        <v>0.98813200000000001</v>
      </c>
      <c r="QA59" s="72">
        <v>0.9894404</v>
      </c>
      <c r="QB59" s="72">
        <v>0.99032450000000005</v>
      </c>
      <c r="QC59" s="72">
        <v>0.99064719999999995</v>
      </c>
      <c r="QD59" s="72">
        <v>0.99244076000000003</v>
      </c>
      <c r="QE59" s="72">
        <v>0.98727845999999997</v>
      </c>
      <c r="QF59" s="72">
        <v>0.98588390000000004</v>
      </c>
      <c r="QG59" s="72">
        <v>0.98684967000000001</v>
      </c>
      <c r="QH59" s="72">
        <v>0.98928020000000005</v>
      </c>
      <c r="QI59" s="72">
        <v>0.99244803000000004</v>
      </c>
      <c r="QJ59" s="72">
        <v>0.99560915999999999</v>
      </c>
      <c r="QK59" s="72">
        <v>0.99803465999999996</v>
      </c>
      <c r="QL59" s="72">
        <v>0.9999036</v>
      </c>
      <c r="QM59" s="72">
        <v>1.001293</v>
      </c>
      <c r="QN59" s="72">
        <v>1.0022148</v>
      </c>
      <c r="QO59" s="72">
        <v>1.0026976999999999</v>
      </c>
      <c r="QP59" s="72">
        <v>1.0026929</v>
      </c>
      <c r="QQ59" s="72">
        <v>1.0024241</v>
      </c>
      <c r="QR59" s="72">
        <v>1.0017955000000001</v>
      </c>
      <c r="QS59" s="72">
        <v>1.0009389</v>
      </c>
      <c r="QT59" s="72">
        <v>0.99995034999999999</v>
      </c>
      <c r="QU59" s="72">
        <v>0.99891870000000005</v>
      </c>
      <c r="QV59" s="72">
        <v>0.99792104999999998</v>
      </c>
      <c r="QW59" s="72">
        <v>0.99702120000000005</v>
      </c>
      <c r="QX59" s="72">
        <v>0.99627023999999997</v>
      </c>
      <c r="QY59" s="72">
        <v>0.99570009999999998</v>
      </c>
      <c r="QZ59" s="72">
        <v>0.99532659999999995</v>
      </c>
      <c r="RA59" s="72">
        <v>0.99514144999999998</v>
      </c>
      <c r="RB59" s="72">
        <v>0.99518240000000002</v>
      </c>
      <c r="RC59" s="72">
        <v>0.99536659999999999</v>
      </c>
      <c r="RD59" s="72">
        <v>0.99570159999999996</v>
      </c>
      <c r="RE59" s="72">
        <v>0.99577236000000002</v>
      </c>
      <c r="RF59" s="72">
        <v>0.99574673000000002</v>
      </c>
      <c r="RG59" s="72">
        <v>0.99530774</v>
      </c>
      <c r="RH59" s="72">
        <v>0.99407690000000004</v>
      </c>
      <c r="RI59" s="72">
        <v>0.99179240000000002</v>
      </c>
      <c r="RJ59" s="72">
        <v>0.98939390000000005</v>
      </c>
      <c r="RK59" s="72">
        <v>0.98763290000000004</v>
      </c>
      <c r="RL59" s="72">
        <v>0.98667210000000005</v>
      </c>
      <c r="RM59" s="72">
        <v>0.98640559999999999</v>
      </c>
      <c r="RN59" s="72">
        <v>0.98660636000000002</v>
      </c>
      <c r="RO59" s="72">
        <v>0.98705690000000001</v>
      </c>
      <c r="RP59" s="72">
        <v>0.98759496000000002</v>
      </c>
      <c r="RQ59" s="72">
        <v>0.98771330000000002</v>
      </c>
      <c r="RR59" s="72">
        <v>0.99977015999999996</v>
      </c>
      <c r="RS59" s="72">
        <v>0.99573122999999997</v>
      </c>
      <c r="RT59" s="72">
        <v>0.99287150000000002</v>
      </c>
      <c r="RU59" s="72">
        <v>0.99102590000000002</v>
      </c>
      <c r="RV59" s="72">
        <v>0.99006870000000002</v>
      </c>
      <c r="RW59" s="72">
        <v>0.99000262999999999</v>
      </c>
      <c r="RX59" s="72">
        <v>0.99041100000000004</v>
      </c>
      <c r="RY59" s="72">
        <v>0.99143570000000003</v>
      </c>
      <c r="RZ59" s="72">
        <v>0.99291189999999996</v>
      </c>
      <c r="SA59" s="72">
        <v>0.99473405000000004</v>
      </c>
      <c r="SB59" s="72">
        <v>0.99672263999999999</v>
      </c>
      <c r="SC59" s="72">
        <v>0.99875413999999996</v>
      </c>
      <c r="SD59" s="72">
        <v>1.0006314999999999</v>
      </c>
      <c r="SE59" s="72">
        <v>1.0022795</v>
      </c>
      <c r="SF59" s="72">
        <v>1.0036569</v>
      </c>
      <c r="SG59" s="72">
        <v>1.0047512000000001</v>
      </c>
      <c r="SH59" s="72">
        <v>1.0055524</v>
      </c>
      <c r="SI59" s="72">
        <v>1.0060697999999999</v>
      </c>
      <c r="SJ59" s="72">
        <v>1.0063321999999999</v>
      </c>
      <c r="SK59" s="72">
        <v>1.0063279000000001</v>
      </c>
      <c r="SL59" s="72">
        <v>1.0061884000000001</v>
      </c>
      <c r="SM59" s="72">
        <v>1.0058688</v>
      </c>
      <c r="SN59" s="72">
        <v>1.0054122000000001</v>
      </c>
      <c r="SO59" s="72">
        <v>1.0048414000000001</v>
      </c>
      <c r="SP59" s="72">
        <v>1.0041685</v>
      </c>
      <c r="SQ59" s="72">
        <v>1.0033920000000001</v>
      </c>
      <c r="SR59" s="72">
        <v>1.0025012</v>
      </c>
      <c r="SS59" s="72">
        <v>1.0014685000000001</v>
      </c>
      <c r="ST59" s="72">
        <v>1.0002911999999999</v>
      </c>
      <c r="SU59" s="72">
        <v>0.99884790000000001</v>
      </c>
      <c r="SV59" s="72">
        <v>0.99729699999999999</v>
      </c>
      <c r="SW59" s="72">
        <v>0.99557050000000002</v>
      </c>
      <c r="SX59" s="72">
        <v>0.99387424999999996</v>
      </c>
      <c r="SY59" s="72">
        <v>0.99235830000000003</v>
      </c>
      <c r="SZ59" s="72">
        <v>0.99112</v>
      </c>
      <c r="TA59" s="72">
        <v>0.99019170000000001</v>
      </c>
      <c r="TB59" s="72">
        <v>0.98953015</v>
      </c>
      <c r="TC59" s="72">
        <v>0.98893909999999996</v>
      </c>
      <c r="TD59" s="72">
        <v>0.98753226000000005</v>
      </c>
      <c r="TE59" s="72">
        <v>0.98772912999999996</v>
      </c>
      <c r="TF59" s="72">
        <v>1.0037438000000001</v>
      </c>
      <c r="TG59" s="72">
        <v>1.0016936000000001</v>
      </c>
      <c r="TH59" s="72">
        <v>0.99993290000000001</v>
      </c>
      <c r="TI59" s="72">
        <v>0.99815505999999998</v>
      </c>
      <c r="TJ59" s="72">
        <v>0.99643979999999999</v>
      </c>
      <c r="TK59" s="72">
        <v>0.99490875000000001</v>
      </c>
      <c r="TL59" s="72">
        <v>0.99377409999999999</v>
      </c>
      <c r="TM59" s="72">
        <v>0.99310803000000003</v>
      </c>
      <c r="TN59" s="72">
        <v>0.99292970000000003</v>
      </c>
      <c r="TO59" s="72">
        <v>0.99317014000000003</v>
      </c>
      <c r="TP59" s="72">
        <v>0.99382269999999995</v>
      </c>
      <c r="TQ59" s="72">
        <v>0.99484174999999997</v>
      </c>
      <c r="TR59" s="72">
        <v>0.9961489</v>
      </c>
      <c r="TS59" s="72">
        <v>0.99763299999999999</v>
      </c>
      <c r="TT59" s="72">
        <v>0.99921369999999998</v>
      </c>
      <c r="TU59" s="72">
        <v>1.0007524000000001</v>
      </c>
      <c r="TV59" s="72">
        <v>1.0021686999999999</v>
      </c>
      <c r="TW59" s="72">
        <v>1.003401</v>
      </c>
      <c r="TX59" s="72">
        <v>1.0044048000000001</v>
      </c>
      <c r="TY59" s="72">
        <v>1.0051479000000001</v>
      </c>
      <c r="TZ59" s="72">
        <v>1.0056198999999999</v>
      </c>
      <c r="UA59" s="72">
        <v>1.0058202000000001</v>
      </c>
      <c r="UB59" s="72">
        <v>1.0057174</v>
      </c>
      <c r="UC59" s="72">
        <v>1.0053772000000001</v>
      </c>
      <c r="UD59" s="72">
        <v>1.0048106000000001</v>
      </c>
      <c r="UE59" s="72">
        <v>1.0040365</v>
      </c>
      <c r="UF59" s="72">
        <v>1.0030806999999999</v>
      </c>
      <c r="UG59" s="72">
        <v>1.0019699</v>
      </c>
      <c r="UH59" s="72">
        <v>1.0007343</v>
      </c>
      <c r="UI59" s="72">
        <v>0.9994016</v>
      </c>
      <c r="UJ59" s="72">
        <v>0.99801487</v>
      </c>
      <c r="UK59" s="72">
        <v>0.99663259999999998</v>
      </c>
      <c r="UL59" s="72">
        <v>0.99525189999999997</v>
      </c>
      <c r="UM59" s="72">
        <v>0.99394565999999995</v>
      </c>
      <c r="UN59" s="72">
        <v>0.99276279999999995</v>
      </c>
      <c r="UO59" s="72">
        <v>0.99174390000000001</v>
      </c>
      <c r="UP59" s="72">
        <v>0.99099433000000003</v>
      </c>
      <c r="UQ59" s="72">
        <v>0.99102959999999995</v>
      </c>
      <c r="UR59" s="72">
        <v>0.99271960000000004</v>
      </c>
      <c r="US59" s="72">
        <v>0.9925465</v>
      </c>
      <c r="UT59" s="72">
        <v>1.0048774</v>
      </c>
      <c r="UU59" s="72">
        <v>1.0038377000000001</v>
      </c>
      <c r="UV59" s="72">
        <v>1.0030444999999999</v>
      </c>
      <c r="UW59" s="72">
        <v>1.0020762999999999</v>
      </c>
      <c r="UX59" s="72">
        <v>1.0009162</v>
      </c>
      <c r="UY59" s="72">
        <v>0.99963676999999995</v>
      </c>
      <c r="UZ59" s="72">
        <v>0.99833643000000005</v>
      </c>
      <c r="VA59" s="72">
        <v>0.99711119999999998</v>
      </c>
      <c r="VB59" s="72">
        <v>0.99604183000000002</v>
      </c>
      <c r="VC59" s="72">
        <v>0.99518450000000003</v>
      </c>
      <c r="VD59" s="72">
        <v>0.99460906000000004</v>
      </c>
      <c r="VE59" s="72">
        <v>0.9943284</v>
      </c>
      <c r="VF59" s="72">
        <v>0.99435300000000004</v>
      </c>
      <c r="VG59" s="72">
        <v>0.99458723999999998</v>
      </c>
      <c r="VH59" s="72">
        <v>0.99502440000000003</v>
      </c>
      <c r="VI59" s="72">
        <v>0.99561982999999998</v>
      </c>
      <c r="VJ59" s="72">
        <v>0.99632010000000004</v>
      </c>
      <c r="VK59" s="72">
        <v>0.99706596000000003</v>
      </c>
      <c r="VL59" s="72">
        <v>0.99780089999999999</v>
      </c>
      <c r="VM59" s="72">
        <v>0.9984731</v>
      </c>
      <c r="VN59" s="72">
        <v>0.99903816000000001</v>
      </c>
      <c r="VO59" s="72">
        <v>0.99946409999999997</v>
      </c>
      <c r="VP59" s="72">
        <v>0.99973630000000002</v>
      </c>
      <c r="VQ59" s="72">
        <v>0.99981284000000004</v>
      </c>
      <c r="VR59" s="72">
        <v>0.99969417000000005</v>
      </c>
      <c r="VS59" s="72">
        <v>0.99937516000000004</v>
      </c>
      <c r="VT59" s="72">
        <v>0.99887269999999995</v>
      </c>
      <c r="VU59" s="72">
        <v>0.99820732999999995</v>
      </c>
      <c r="VV59" s="72">
        <v>0.99740419999999996</v>
      </c>
      <c r="VW59" s="72">
        <v>0.99649255999999997</v>
      </c>
      <c r="VX59" s="72">
        <v>0.99550693999999995</v>
      </c>
      <c r="VY59" s="72">
        <v>0.99448239999999999</v>
      </c>
      <c r="VZ59" s="72">
        <v>0.99345300000000003</v>
      </c>
      <c r="WA59" s="72">
        <v>0.99245422999999999</v>
      </c>
      <c r="WB59" s="72">
        <v>0.99152070000000003</v>
      </c>
      <c r="WC59" s="72">
        <v>0.99069640000000003</v>
      </c>
      <c r="WD59" s="72">
        <v>0.99001855000000005</v>
      </c>
      <c r="WE59" s="72">
        <v>0.98964982999999995</v>
      </c>
      <c r="WF59" s="72">
        <v>0.99013269999999998</v>
      </c>
      <c r="WG59" s="72">
        <v>0.99028930000000004</v>
      </c>
      <c r="WH59" s="72">
        <v>1.0051851000000001</v>
      </c>
      <c r="WI59" s="72">
        <v>1.0050511</v>
      </c>
      <c r="WJ59" s="72">
        <v>1.0052428</v>
      </c>
      <c r="WK59" s="72">
        <v>1.0052296000000001</v>
      </c>
      <c r="WL59" s="72">
        <v>1.005018</v>
      </c>
      <c r="WM59" s="72">
        <v>1.0045804</v>
      </c>
      <c r="WN59" s="72">
        <v>1.0039678000000001</v>
      </c>
      <c r="WO59" s="72">
        <v>1.0032342999999999</v>
      </c>
      <c r="WP59" s="72">
        <v>1.002434</v>
      </c>
      <c r="WQ59" s="72">
        <v>1.0016206999999999</v>
      </c>
      <c r="WR59" s="72">
        <v>1.0008397</v>
      </c>
      <c r="WS59" s="72">
        <v>1.0001057</v>
      </c>
      <c r="WT59" s="72">
        <v>0.99950479999999997</v>
      </c>
      <c r="WU59" s="72">
        <v>0.99905383999999997</v>
      </c>
      <c r="WV59" s="72">
        <v>0.99875329999999996</v>
      </c>
      <c r="WW59" s="72">
        <v>0.99858457</v>
      </c>
      <c r="WX59" s="72">
        <v>0.99858767000000004</v>
      </c>
      <c r="WY59" s="72">
        <v>0.99867296000000005</v>
      </c>
      <c r="WZ59" s="72">
        <v>0.99883180000000005</v>
      </c>
      <c r="XA59" s="72">
        <v>0.99903209999999998</v>
      </c>
      <c r="XB59" s="72">
        <v>0.99923914999999996</v>
      </c>
      <c r="XC59" s="72">
        <v>0.99942410000000004</v>
      </c>
      <c r="XD59" s="72">
        <v>0.99954370000000003</v>
      </c>
      <c r="XE59" s="72">
        <v>0.99956685000000001</v>
      </c>
      <c r="XF59" s="72">
        <v>0.99949270000000001</v>
      </c>
      <c r="XG59" s="72">
        <v>0.99927969999999999</v>
      </c>
      <c r="XH59" s="72">
        <v>0.99892247000000001</v>
      </c>
      <c r="XI59" s="72">
        <v>0.99842520000000001</v>
      </c>
      <c r="XJ59" s="72">
        <v>0.99779373000000005</v>
      </c>
      <c r="XK59" s="72">
        <v>0.99704029999999999</v>
      </c>
      <c r="XL59" s="72">
        <v>0.99618304000000002</v>
      </c>
      <c r="XM59" s="72">
        <v>0.99524533999999998</v>
      </c>
      <c r="XN59" s="72">
        <v>0.99425359999999996</v>
      </c>
      <c r="XO59" s="72">
        <v>0.99323773000000004</v>
      </c>
      <c r="XP59" s="72">
        <v>0.99222719999999998</v>
      </c>
      <c r="XQ59" s="72">
        <v>0.99125450000000004</v>
      </c>
      <c r="XR59" s="72">
        <v>0.99036170000000001</v>
      </c>
      <c r="XS59" s="72">
        <v>0.98953544999999998</v>
      </c>
      <c r="XT59" s="72">
        <v>0.98898839999999999</v>
      </c>
      <c r="XU59" s="72">
        <v>0.98905754000000001</v>
      </c>
      <c r="XV59" s="72">
        <v>1.0044375999999999</v>
      </c>
      <c r="XW59" s="72">
        <v>1.0046333999999999</v>
      </c>
      <c r="XX59" s="72">
        <v>1.0052285999999999</v>
      </c>
      <c r="XY59" s="72">
        <v>1.0057232</v>
      </c>
      <c r="XZ59" s="72">
        <v>1.0060538000000001</v>
      </c>
      <c r="YA59" s="72">
        <v>1.0062191</v>
      </c>
      <c r="YB59" s="72">
        <v>1.0061982</v>
      </c>
      <c r="YC59" s="72">
        <v>1.0060445</v>
      </c>
      <c r="YD59" s="72">
        <v>1.0057719000000001</v>
      </c>
      <c r="YE59" s="72">
        <v>1.0054079</v>
      </c>
      <c r="YF59" s="72">
        <v>1.0049831</v>
      </c>
      <c r="YG59" s="72">
        <v>1.0045264</v>
      </c>
      <c r="YH59" s="72">
        <v>1.0040692</v>
      </c>
      <c r="YI59" s="72">
        <v>1.0036391</v>
      </c>
      <c r="YJ59" s="72">
        <v>1.0032578000000001</v>
      </c>
      <c r="YK59" s="72">
        <v>1.0029410000000001</v>
      </c>
      <c r="YL59" s="72">
        <v>1.0027006000000001</v>
      </c>
      <c r="YM59" s="72">
        <v>1.0025367000000001</v>
      </c>
      <c r="YN59" s="72">
        <v>1.0024424999999999</v>
      </c>
      <c r="YO59" s="72">
        <v>1.0024054</v>
      </c>
      <c r="YP59" s="72">
        <v>1.0024139999999999</v>
      </c>
      <c r="YQ59" s="72">
        <v>1.0024299999999999</v>
      </c>
      <c r="YR59" s="72">
        <v>1.0024405999999999</v>
      </c>
      <c r="YS59" s="72">
        <v>1.0024217</v>
      </c>
      <c r="YT59" s="72">
        <v>1.0023413999999999</v>
      </c>
      <c r="YU59" s="72">
        <v>1.0021746</v>
      </c>
      <c r="YV59" s="72">
        <v>1.0019022</v>
      </c>
      <c r="YW59" s="72">
        <v>1.0014981999999999</v>
      </c>
      <c r="YX59" s="72">
        <v>1.0009490000000001</v>
      </c>
      <c r="YY59" s="72">
        <v>1.0002476</v>
      </c>
      <c r="YZ59" s="72">
        <v>0.99939542999999997</v>
      </c>
      <c r="ZA59" s="72">
        <v>0.99840194000000004</v>
      </c>
      <c r="ZB59" s="72">
        <v>0.99728435000000004</v>
      </c>
      <c r="ZC59" s="72">
        <v>0.99606680000000003</v>
      </c>
      <c r="ZD59" s="72">
        <v>0.99477786000000001</v>
      </c>
      <c r="ZE59" s="72">
        <v>0.99344562999999997</v>
      </c>
      <c r="ZF59" s="72">
        <v>0.99208295000000002</v>
      </c>
      <c r="ZG59" s="72">
        <v>0.99072819999999995</v>
      </c>
      <c r="ZH59" s="72">
        <v>0.98923092999999995</v>
      </c>
      <c r="ZI59" s="72">
        <v>0.98911450000000001</v>
      </c>
      <c r="ZJ59" s="72">
        <v>1.0033303</v>
      </c>
      <c r="ZK59" s="72">
        <v>1.0033536999999999</v>
      </c>
      <c r="ZL59" s="72">
        <v>1.0037255</v>
      </c>
      <c r="ZM59" s="72">
        <v>1.0040784</v>
      </c>
      <c r="ZN59" s="72">
        <v>1.0043283999999999</v>
      </c>
      <c r="ZO59" s="72">
        <v>1.0044668999999999</v>
      </c>
      <c r="ZP59" s="72">
        <v>1.0044603000000001</v>
      </c>
      <c r="ZQ59" s="72">
        <v>1.0043597</v>
      </c>
      <c r="ZR59" s="72">
        <v>1.0041617</v>
      </c>
      <c r="ZS59" s="72">
        <v>1.0038830000000001</v>
      </c>
      <c r="ZT59" s="72">
        <v>1.0035421</v>
      </c>
      <c r="ZU59" s="72">
        <v>1.003158</v>
      </c>
      <c r="ZV59" s="72">
        <v>1.0027497000000001</v>
      </c>
      <c r="ZW59" s="72">
        <v>1.0023356999999999</v>
      </c>
      <c r="ZX59" s="72">
        <v>1.0019335</v>
      </c>
      <c r="ZY59" s="72">
        <v>1.0015589</v>
      </c>
      <c r="ZZ59" s="72">
        <v>1.0012258000000001</v>
      </c>
      <c r="AAA59" s="72">
        <v>1.0009444000000001</v>
      </c>
      <c r="AAB59" s="72">
        <v>1.0007229</v>
      </c>
      <c r="AAC59" s="72">
        <v>1.0005611000000001</v>
      </c>
      <c r="AAD59" s="72">
        <v>1.0004572</v>
      </c>
      <c r="AAE59" s="72">
        <v>1.0004021000000001</v>
      </c>
      <c r="AAF59" s="72">
        <v>1.0003834</v>
      </c>
      <c r="AAG59" s="72">
        <v>1.0003846000000001</v>
      </c>
      <c r="AAH59" s="72">
        <v>1.0003801999999999</v>
      </c>
      <c r="AAI59" s="72">
        <v>1.0003474999999999</v>
      </c>
      <c r="AAJ59" s="72">
        <v>1.0002574</v>
      </c>
      <c r="AAK59" s="72">
        <v>1.0000794</v>
      </c>
      <c r="AAL59" s="72">
        <v>0.99978330000000004</v>
      </c>
      <c r="AAM59" s="72">
        <v>0.99934095000000001</v>
      </c>
      <c r="AAN59" s="72">
        <v>0.99872994000000004</v>
      </c>
      <c r="AAO59" s="72">
        <v>0.99793399999999999</v>
      </c>
      <c r="AAP59" s="72">
        <v>0.99694749999999999</v>
      </c>
      <c r="AAQ59" s="72">
        <v>0.99577550000000004</v>
      </c>
      <c r="AAR59" s="72">
        <v>0.99443199999999998</v>
      </c>
      <c r="AAS59" s="72">
        <v>0.99291370000000001</v>
      </c>
      <c r="AAT59" s="72">
        <v>0.99138486000000003</v>
      </c>
      <c r="AAU59" s="72">
        <v>0.98978776000000002</v>
      </c>
      <c r="AAV59" s="72">
        <v>0.98796890000000004</v>
      </c>
      <c r="AAW59" s="72">
        <v>0.98796165000000002</v>
      </c>
      <c r="AAX59" s="72">
        <v>1.0028002</v>
      </c>
      <c r="AAY59" s="72">
        <v>1.0030513999999999</v>
      </c>
      <c r="AAZ59" s="72">
        <v>1.0035485</v>
      </c>
      <c r="ABA59" s="72">
        <v>1.0039699</v>
      </c>
      <c r="ABB59" s="72">
        <v>1.0043019</v>
      </c>
      <c r="ABC59" s="72">
        <v>1.0045542999999999</v>
      </c>
      <c r="ABD59" s="72">
        <v>1.004729</v>
      </c>
      <c r="ABE59" s="72">
        <v>1.0048252</v>
      </c>
      <c r="ABF59" s="72">
        <v>1.0048182000000001</v>
      </c>
      <c r="ABG59" s="72">
        <v>1.0047257000000001</v>
      </c>
      <c r="ABH59" s="72">
        <v>1.0045339</v>
      </c>
      <c r="ABI59" s="72">
        <v>1.0042443000000001</v>
      </c>
      <c r="ABJ59" s="72">
        <v>1.0038627</v>
      </c>
      <c r="ABK59" s="72">
        <v>1.0033977000000001</v>
      </c>
      <c r="ABL59" s="72">
        <v>1.0028622</v>
      </c>
      <c r="ABM59" s="72">
        <v>1.0022717999999999</v>
      </c>
      <c r="ABN59" s="72">
        <v>1.0016446000000001</v>
      </c>
      <c r="ABO59" s="72">
        <v>1.0009992999999999</v>
      </c>
      <c r="ABP59" s="72">
        <v>1.0003563</v>
      </c>
      <c r="ABQ59" s="72">
        <v>0.99973106</v>
      </c>
      <c r="ABR59" s="72">
        <v>0.99914055999999996</v>
      </c>
      <c r="ABS59" s="72">
        <v>0.99859989999999998</v>
      </c>
      <c r="ABT59" s="72">
        <v>0.99812219999999996</v>
      </c>
      <c r="ABU59" s="72">
        <v>0.99771089999999996</v>
      </c>
      <c r="ABV59" s="72">
        <v>0.99736800000000003</v>
      </c>
      <c r="ABW59" s="72">
        <v>0.99709000000000003</v>
      </c>
      <c r="ABX59" s="72">
        <v>0.99686514999999998</v>
      </c>
      <c r="ABY59" s="72">
        <v>0.99667554999999997</v>
      </c>
      <c r="ABZ59" s="72">
        <v>0.99649359999999998</v>
      </c>
      <c r="ACA59" s="72">
        <v>0.99628450000000002</v>
      </c>
      <c r="ACB59" s="72">
        <v>0.99600370000000005</v>
      </c>
      <c r="ACC59" s="72">
        <v>0.99559324999999999</v>
      </c>
      <c r="ACD59" s="72">
        <v>0.99501382999999999</v>
      </c>
      <c r="ACE59" s="72">
        <v>0.99421793000000003</v>
      </c>
      <c r="ACF59" s="72">
        <v>0.99318116999999995</v>
      </c>
      <c r="ACG59" s="72">
        <v>0.99188779999999999</v>
      </c>
      <c r="ACH59" s="72">
        <v>0.99030244000000001</v>
      </c>
      <c r="ACI59" s="72">
        <v>0.98848979999999997</v>
      </c>
      <c r="ACJ59" s="72">
        <v>0.98663889999999999</v>
      </c>
      <c r="ACK59" s="72">
        <v>0.98675334000000003</v>
      </c>
      <c r="ACL59" s="72">
        <v>1.0020524</v>
      </c>
      <c r="ACM59" s="72">
        <v>1.002545</v>
      </c>
      <c r="ACN59" s="72">
        <v>1.0035045</v>
      </c>
      <c r="ACO59" s="72">
        <v>1.0044550999999999</v>
      </c>
      <c r="ACP59" s="72">
        <v>1.005304</v>
      </c>
      <c r="ACQ59" s="72">
        <v>1.0060283000000001</v>
      </c>
      <c r="ACR59" s="72">
        <v>1.0066179</v>
      </c>
      <c r="ACS59" s="72">
        <v>1.0070713</v>
      </c>
      <c r="ACT59" s="72">
        <v>1.0073897999999999</v>
      </c>
      <c r="ACU59" s="72">
        <v>1.0075788000000001</v>
      </c>
      <c r="ACV59" s="72">
        <v>1.0076418</v>
      </c>
      <c r="ACW59" s="72">
        <v>1.0075883000000001</v>
      </c>
      <c r="ACX59" s="72">
        <v>1.00742</v>
      </c>
      <c r="ACY59" s="72">
        <v>1.0071441999999999</v>
      </c>
      <c r="ACZ59" s="72">
        <v>1.0067676999999999</v>
      </c>
      <c r="ADA59" s="72">
        <v>1.0062977</v>
      </c>
      <c r="ADB59" s="72">
        <v>1.0057421</v>
      </c>
      <c r="ADC59" s="72">
        <v>1.0051095000000001</v>
      </c>
      <c r="ADD59" s="72">
        <v>1.004407</v>
      </c>
      <c r="ADE59" s="72">
        <v>1.0036518999999999</v>
      </c>
      <c r="ADF59" s="72">
        <v>1.0028579</v>
      </c>
      <c r="ADG59" s="72">
        <v>1.0020465999999999</v>
      </c>
      <c r="ADH59" s="72">
        <v>1.0012634</v>
      </c>
      <c r="ADI59" s="72">
        <v>1.0004215999999999</v>
      </c>
      <c r="ADJ59" s="72">
        <v>0.99959759999999998</v>
      </c>
      <c r="ADK59" s="72">
        <v>0.99881536000000004</v>
      </c>
      <c r="ADL59" s="72">
        <v>0.99809146000000004</v>
      </c>
      <c r="ADM59" s="72">
        <v>0.99744069999999996</v>
      </c>
      <c r="ADN59" s="72">
        <v>0.99687510000000001</v>
      </c>
      <c r="ADO59" s="72">
        <v>0.99640070000000003</v>
      </c>
      <c r="ADP59" s="72">
        <v>0.99601620000000002</v>
      </c>
      <c r="ADQ59" s="72">
        <v>0.99571514000000005</v>
      </c>
      <c r="ADR59" s="72">
        <v>0.99545335999999995</v>
      </c>
      <c r="ADS59" s="72">
        <v>0.99517370000000005</v>
      </c>
      <c r="ADT59" s="72">
        <v>0.99478792999999999</v>
      </c>
      <c r="ADU59" s="72">
        <v>0.99416614000000003</v>
      </c>
      <c r="ADV59" s="72">
        <v>0.99312140000000004</v>
      </c>
      <c r="ADW59" s="72">
        <v>0.9913902</v>
      </c>
      <c r="ADX59" s="72">
        <v>0.98855937000000005</v>
      </c>
      <c r="ADY59" s="72">
        <v>0.98834865999999999</v>
      </c>
      <c r="ADZ59" s="77"/>
      <c r="AEA59" s="77"/>
      <c r="AEB59" s="77"/>
      <c r="AEC59" s="77"/>
      <c r="AED59" s="77"/>
      <c r="AEE59" s="111">
        <f t="shared" si="26"/>
        <v>54</v>
      </c>
      <c r="AEF59" s="109"/>
      <c r="AEG59" s="105">
        <f t="shared" si="48"/>
        <v>1.0046352999999999</v>
      </c>
      <c r="AEH59" s="105">
        <f t="shared" si="48"/>
        <v>0.99823130000000004</v>
      </c>
      <c r="AEI59" s="105">
        <f t="shared" si="48"/>
        <v>0.98355632999999998</v>
      </c>
      <c r="AEJ59" s="105">
        <f t="shared" si="48"/>
        <v>0.98320790000000002</v>
      </c>
      <c r="AEK59" s="105">
        <f t="shared" si="48"/>
        <v>0.99448760000000003</v>
      </c>
      <c r="AEL59" s="105">
        <f t="shared" si="48"/>
        <v>0.9916893</v>
      </c>
      <c r="AEM59" s="105">
        <f t="shared" si="48"/>
        <v>1.0072612000000001</v>
      </c>
      <c r="AEN59" s="105">
        <f t="shared" si="48"/>
        <v>1.0337286999999999</v>
      </c>
      <c r="AEO59" s="105">
        <f t="shared" si="48"/>
        <v>1.0336539</v>
      </c>
      <c r="AEP59" s="105">
        <f t="shared" si="48"/>
        <v>0.99853040000000004</v>
      </c>
      <c r="AEQ59" s="105">
        <f t="shared" si="49"/>
        <v>0.98962265000000005</v>
      </c>
      <c r="AER59" s="105">
        <f t="shared" si="49"/>
        <v>0.98707270000000003</v>
      </c>
      <c r="AES59" s="105">
        <f t="shared" si="49"/>
        <v>0.98739120000000002</v>
      </c>
      <c r="AET59" s="105">
        <f t="shared" si="49"/>
        <v>0.99238689999999996</v>
      </c>
      <c r="AEU59" s="105">
        <f t="shared" si="49"/>
        <v>0.99022390000000005</v>
      </c>
      <c r="AEV59" s="105">
        <f t="shared" si="49"/>
        <v>0.98903319999999995</v>
      </c>
      <c r="AEW59" s="105">
        <f t="shared" si="49"/>
        <v>0.98910653999999998</v>
      </c>
      <c r="AEX59" s="105">
        <f t="shared" si="49"/>
        <v>0.98796004000000004</v>
      </c>
      <c r="AEY59" s="105">
        <f t="shared" si="49"/>
        <v>0.98675330000000006</v>
      </c>
      <c r="AEZ59" s="99">
        <f t="shared" si="42"/>
        <v>41.82</v>
      </c>
      <c r="AFA59" s="69"/>
      <c r="AFB59" s="202" t="s">
        <v>82</v>
      </c>
      <c r="AFC59" s="106">
        <f t="shared" si="43"/>
        <v>0.99623854526315803</v>
      </c>
      <c r="AFD59" s="69"/>
      <c r="AFE59" s="109"/>
      <c r="AFF59" s="105">
        <f t="shared" si="50"/>
        <v>0.99808090000000005</v>
      </c>
      <c r="AFG59" s="105">
        <f t="shared" si="50"/>
        <v>0.99850810000000001</v>
      </c>
      <c r="AFH59" s="105">
        <f t="shared" si="50"/>
        <v>0.99817829999999996</v>
      </c>
      <c r="AFI59" s="105">
        <f t="shared" si="50"/>
        <v>1.0059648000000001</v>
      </c>
      <c r="AFJ59" s="105">
        <f t="shared" si="50"/>
        <v>1.0057411999999999</v>
      </c>
      <c r="AFK59" s="105">
        <f t="shared" si="50"/>
        <v>1.0056752</v>
      </c>
      <c r="AFL59" s="105">
        <f t="shared" si="50"/>
        <v>0.99886476999999996</v>
      </c>
      <c r="AFM59" s="105">
        <f t="shared" si="50"/>
        <v>0.99454933000000001</v>
      </c>
      <c r="AFN59" s="105">
        <f t="shared" si="50"/>
        <v>0.99471370000000003</v>
      </c>
      <c r="AFO59" s="105">
        <f t="shared" si="50"/>
        <v>0.99972099999999997</v>
      </c>
      <c r="AFP59" s="105">
        <f t="shared" si="51"/>
        <v>1.0052235</v>
      </c>
      <c r="AFQ59" s="105">
        <f t="shared" si="51"/>
        <v>1.0012772000000001</v>
      </c>
      <c r="AFR59" s="105">
        <f t="shared" si="51"/>
        <v>0.99473160000000005</v>
      </c>
      <c r="AFS59" s="105">
        <f t="shared" si="51"/>
        <v>0.99316930000000003</v>
      </c>
      <c r="AFT59" s="105">
        <f t="shared" si="51"/>
        <v>0.99518496000000001</v>
      </c>
      <c r="AFU59" s="105">
        <f t="shared" si="51"/>
        <v>1.0016206999999999</v>
      </c>
      <c r="AFV59" s="105">
        <f t="shared" si="51"/>
        <v>1.0054079</v>
      </c>
      <c r="AFW59" s="105">
        <f t="shared" si="51"/>
        <v>1.0038830999999999</v>
      </c>
      <c r="AFX59" s="105">
        <f t="shared" si="51"/>
        <v>1.0047254999999999</v>
      </c>
      <c r="AFY59" s="105"/>
      <c r="AFZ59" s="106">
        <f t="shared" si="28"/>
        <v>1.0002747926315789</v>
      </c>
      <c r="AGA59" s="69"/>
      <c r="AGB59" s="69"/>
      <c r="AGC59" s="69"/>
      <c r="AGD59" s="69"/>
      <c r="AGE59" s="69"/>
      <c r="AGF59" s="69"/>
      <c r="AGG59" s="69"/>
      <c r="AGH59" s="69"/>
      <c r="AGI59" s="69"/>
      <c r="AGJ59" s="69"/>
      <c r="AGK59" s="69"/>
      <c r="AGL59" s="69"/>
      <c r="AGM59" s="69"/>
      <c r="AGN59" s="69"/>
      <c r="AGO59" s="69"/>
      <c r="AGP59" s="69"/>
      <c r="AGQ59" s="69"/>
      <c r="AGR59" s="69"/>
      <c r="AGS59" s="69"/>
      <c r="AGT59" s="69"/>
      <c r="AGU59" s="69"/>
      <c r="AGV59" s="69"/>
      <c r="AGW59" s="69"/>
      <c r="AGX59" s="69"/>
      <c r="AGY59" s="69"/>
      <c r="AGZ59" s="69"/>
      <c r="AHA59" s="69"/>
      <c r="AHB59" s="69"/>
      <c r="AHC59" s="69"/>
      <c r="AHD59" s="69"/>
      <c r="AHE59" s="69"/>
      <c r="AHF59" s="69"/>
      <c r="AHG59" s="69"/>
      <c r="AHH59" s="69"/>
      <c r="AHI59" s="69"/>
      <c r="AHJ59" s="69"/>
      <c r="AHK59" s="69"/>
      <c r="AHL59" s="69"/>
      <c r="AHM59" s="69"/>
      <c r="AHN59" s="69"/>
      <c r="AHO59" s="69"/>
      <c r="AHP59" s="69"/>
      <c r="AHQ59" s="69"/>
      <c r="AHR59" s="69"/>
      <c r="AHS59" s="69"/>
      <c r="AHT59" s="69"/>
      <c r="AHU59" s="69"/>
      <c r="AHV59" s="69"/>
      <c r="AHW59" s="69"/>
      <c r="AHX59" s="69"/>
      <c r="AHY59" s="69"/>
      <c r="AHZ59" s="69"/>
      <c r="AIA59" s="69"/>
      <c r="AIB59" s="69"/>
      <c r="AIC59" s="69"/>
      <c r="AID59" s="69"/>
      <c r="AIE59" s="69"/>
      <c r="AIF59" s="69"/>
      <c r="AIG59" s="69"/>
      <c r="AIH59" s="69"/>
      <c r="AII59" s="69"/>
      <c r="AIJ59" s="69"/>
      <c r="AIK59" s="69"/>
      <c r="AIL59" s="69"/>
      <c r="AIM59" s="69"/>
      <c r="AIN59" s="69"/>
      <c r="AIO59" s="69"/>
      <c r="AIP59" s="69"/>
      <c r="AIQ59" s="69"/>
      <c r="AIR59" s="69"/>
      <c r="AIS59" s="69"/>
      <c r="AIT59" s="69"/>
      <c r="AIU59" s="69"/>
      <c r="AIV59" s="69"/>
      <c r="AIW59" s="69"/>
      <c r="AIX59" s="69"/>
      <c r="AIY59" s="69"/>
      <c r="AIZ59" s="69"/>
      <c r="AJA59" s="69"/>
      <c r="AJB59" s="69"/>
      <c r="AJC59" s="69"/>
      <c r="AJD59" s="69"/>
      <c r="AJE59" s="69"/>
      <c r="AJF59" s="69"/>
      <c r="AJG59" s="69"/>
      <c r="AJH59" s="69"/>
      <c r="AJI59" s="69"/>
      <c r="AJJ59" s="69"/>
      <c r="AJK59" s="69"/>
      <c r="AJL59" s="69"/>
      <c r="AJM59" s="69"/>
      <c r="AJN59" s="69"/>
      <c r="AJO59" s="69"/>
      <c r="AJP59" s="69"/>
      <c r="AJQ59" s="69"/>
      <c r="AJR59" s="69"/>
      <c r="AJS59" s="69"/>
      <c r="AJT59" s="69"/>
      <c r="AJU59" s="69"/>
      <c r="AJV59" s="69"/>
      <c r="AJW59" s="69"/>
      <c r="AJX59" s="69"/>
      <c r="AJY59" s="69"/>
      <c r="AJZ59" s="69"/>
      <c r="AKA59" s="69"/>
      <c r="AKB59" s="69"/>
      <c r="AKC59" s="69"/>
      <c r="AKD59" s="69"/>
      <c r="AKE59" s="69"/>
      <c r="AKF59" s="69"/>
      <c r="AKG59" s="69"/>
      <c r="AKH59" s="69"/>
      <c r="AKI59" s="69"/>
      <c r="AKJ59" s="69"/>
      <c r="AKK59" s="69"/>
      <c r="AKL59" s="69"/>
      <c r="AKM59" s="69"/>
      <c r="AKN59" s="69"/>
      <c r="AKO59" s="69"/>
      <c r="AKP59" s="69"/>
      <c r="AKQ59" s="69"/>
      <c r="AKR59" s="69"/>
      <c r="AKS59" s="69"/>
      <c r="AKT59" s="69"/>
      <c r="AKU59" s="69"/>
      <c r="AKV59" s="69"/>
      <c r="AKW59" s="69"/>
      <c r="AKX59" s="69"/>
      <c r="AKY59" s="69"/>
      <c r="AKZ59" s="69"/>
      <c r="ALA59" s="69"/>
      <c r="ALB59" s="69"/>
      <c r="ALC59" s="69"/>
      <c r="ALD59" s="69"/>
      <c r="ALE59" s="69"/>
      <c r="ALF59" s="69"/>
      <c r="ALG59" s="69"/>
      <c r="ALH59" s="69"/>
      <c r="ALI59" s="69"/>
      <c r="ALJ59" s="69"/>
      <c r="ALK59" s="69"/>
      <c r="ALL59" s="69"/>
      <c r="ALM59" s="69"/>
      <c r="ALN59" s="69"/>
      <c r="ALO59" s="69"/>
      <c r="ALP59" s="69"/>
      <c r="ALQ59" s="69"/>
      <c r="ALR59" s="69"/>
      <c r="ALS59" s="69"/>
      <c r="ALT59" s="69"/>
      <c r="ALU59" s="69"/>
      <c r="ALV59" s="69"/>
      <c r="ALW59" s="69"/>
      <c r="ALX59" s="69"/>
      <c r="ALY59" s="69"/>
      <c r="ALZ59" s="69"/>
      <c r="AMA59" s="69"/>
      <c r="AMB59" s="69"/>
      <c r="AMC59" s="69"/>
      <c r="AMD59" s="69"/>
      <c r="AME59" s="69"/>
      <c r="AMF59" s="69"/>
      <c r="AMG59" s="69"/>
      <c r="AMH59" s="69"/>
      <c r="AMI59" s="69"/>
      <c r="AMJ59" s="69"/>
      <c r="AMK59" s="69"/>
      <c r="AML59" s="69"/>
      <c r="AMM59" s="69"/>
      <c r="AMN59" s="69"/>
      <c r="AMO59" s="69"/>
      <c r="AMP59" s="69"/>
      <c r="AMQ59" s="69"/>
      <c r="AMR59" s="69"/>
      <c r="AMS59" s="69"/>
      <c r="AMT59" s="69"/>
      <c r="AMU59" s="69"/>
      <c r="AMV59" s="69"/>
      <c r="AMW59" s="69"/>
      <c r="AMX59" s="69"/>
      <c r="AMY59" s="69"/>
      <c r="AMZ59" s="69"/>
      <c r="ANA59" s="69"/>
      <c r="ANB59" s="69"/>
      <c r="ANC59" s="69"/>
      <c r="AND59" s="69"/>
      <c r="ANE59" s="69"/>
      <c r="ANF59" s="69"/>
      <c r="ANG59" s="69"/>
      <c r="ANH59" s="69"/>
      <c r="ANI59" s="69"/>
      <c r="ANJ59" s="69"/>
      <c r="ANK59" s="69"/>
      <c r="ANL59" s="69"/>
      <c r="ANM59" s="69"/>
      <c r="ANN59" s="69"/>
      <c r="ANO59" s="69"/>
      <c r="ANP59" s="69"/>
      <c r="ANQ59" s="69"/>
      <c r="ANR59" s="69"/>
      <c r="ANS59" s="69"/>
      <c r="ANT59" s="69"/>
      <c r="ANU59" s="69"/>
      <c r="ANV59" s="69"/>
      <c r="ANW59" s="69"/>
      <c r="ANX59" s="69"/>
      <c r="ANY59" s="69"/>
      <c r="ANZ59" s="69"/>
      <c r="AOA59" s="69"/>
      <c r="AOB59" s="69"/>
      <c r="AOC59" s="69"/>
      <c r="AOD59" s="69"/>
      <c r="AOE59" s="69"/>
      <c r="AOF59" s="69"/>
      <c r="AOG59" s="69"/>
      <c r="AOH59" s="69"/>
      <c r="AOI59" s="69"/>
      <c r="AOJ59" s="69"/>
      <c r="AOK59" s="69"/>
      <c r="AOL59" s="69"/>
      <c r="AOM59" s="69"/>
      <c r="AON59" s="69"/>
      <c r="AOO59" s="69"/>
      <c r="AOP59" s="69"/>
      <c r="AOQ59" s="69"/>
      <c r="AOR59" s="69"/>
      <c r="AOS59" s="69"/>
      <c r="AOT59" s="69"/>
      <c r="AOU59" s="69"/>
      <c r="AOV59" s="69"/>
      <c r="AOW59" s="69"/>
      <c r="AOX59" s="69"/>
      <c r="AOY59" s="69"/>
      <c r="AOZ59" s="69"/>
      <c r="APA59" s="69"/>
      <c r="APB59" s="69"/>
      <c r="APC59" s="69"/>
      <c r="APD59" s="69"/>
      <c r="APE59" s="69"/>
      <c r="APF59" s="69"/>
      <c r="APG59" s="69"/>
      <c r="APH59" s="69"/>
      <c r="API59" s="69"/>
      <c r="APJ59" s="69"/>
      <c r="APK59" s="69"/>
      <c r="APL59" s="69"/>
      <c r="APM59" s="69"/>
      <c r="APN59" s="69"/>
      <c r="APO59" s="69"/>
      <c r="APP59" s="69"/>
      <c r="APQ59" s="69"/>
      <c r="APR59" s="69"/>
      <c r="APS59" s="69"/>
      <c r="APT59" s="69"/>
      <c r="APU59" s="69"/>
      <c r="APV59" s="69"/>
      <c r="APW59" s="69"/>
      <c r="APX59" s="69"/>
      <c r="APY59" s="69"/>
      <c r="APZ59" s="69"/>
      <c r="AQA59" s="69"/>
      <c r="AQB59" s="69"/>
      <c r="AQC59" s="69"/>
      <c r="AQD59" s="69"/>
      <c r="AQE59" s="69"/>
      <c r="AQF59" s="69"/>
      <c r="AQG59" s="69"/>
      <c r="AQH59" s="69"/>
      <c r="AQI59" s="69"/>
      <c r="AQJ59" s="69"/>
      <c r="AQK59" s="69"/>
      <c r="AQL59" s="69"/>
      <c r="AQM59" s="69"/>
      <c r="AQN59" s="69"/>
      <c r="AQO59" s="69"/>
      <c r="AQP59" s="69"/>
      <c r="AQQ59" s="69"/>
      <c r="AQR59" s="69"/>
      <c r="AQS59" s="69"/>
      <c r="AQT59" s="69"/>
      <c r="AQU59" s="69"/>
      <c r="AQV59" s="69"/>
      <c r="AQW59" s="69"/>
      <c r="AQX59" s="69"/>
      <c r="AQY59" s="69"/>
      <c r="AQZ59" s="69"/>
      <c r="ARA59" s="69"/>
      <c r="ARB59" s="69"/>
      <c r="ARC59" s="69"/>
      <c r="ARD59" s="69"/>
      <c r="ARE59" s="69"/>
      <c r="ARF59" s="69"/>
      <c r="ARG59" s="69"/>
      <c r="ARH59" s="69"/>
      <c r="ARI59" s="69"/>
      <c r="ARJ59" s="69"/>
      <c r="ARK59" s="69"/>
      <c r="ARL59" s="69"/>
      <c r="ARM59" s="69"/>
      <c r="ARN59" s="69"/>
      <c r="ARO59" s="69"/>
      <c r="ARP59" s="69"/>
      <c r="ARQ59" s="69"/>
      <c r="ARR59" s="69"/>
      <c r="ARS59" s="69"/>
      <c r="ART59" s="69"/>
      <c r="ARU59" s="69"/>
      <c r="ARV59" s="69"/>
      <c r="ARW59" s="69"/>
      <c r="ARX59" s="69"/>
      <c r="ARY59" s="69"/>
      <c r="ARZ59" s="69"/>
      <c r="ASA59" s="69"/>
      <c r="ASB59" s="69"/>
      <c r="ASC59" s="69"/>
      <c r="ASD59" s="69"/>
      <c r="ASE59" s="69"/>
      <c r="ASF59" s="69"/>
      <c r="ASG59" s="69"/>
      <c r="ASH59" s="69"/>
    </row>
    <row r="60" spans="1:1178" ht="2.1" customHeight="1" x14ac:dyDescent="0.25">
      <c r="A60" s="77"/>
      <c r="B60" s="98">
        <v>54</v>
      </c>
      <c r="C60" s="99">
        <v>42.64</v>
      </c>
      <c r="D60" s="94">
        <f t="shared" si="41"/>
        <v>2</v>
      </c>
      <c r="E60" s="77"/>
      <c r="F60" s="191">
        <v>0.99860850000000001</v>
      </c>
      <c r="G60" s="70">
        <v>0.99692714000000004</v>
      </c>
      <c r="H60" s="70">
        <v>0.99636095999999996</v>
      </c>
      <c r="I60" s="70">
        <v>0.99621570000000004</v>
      </c>
      <c r="J60" s="70">
        <v>0.99630019999999997</v>
      </c>
      <c r="K60" s="70">
        <v>0.99653599999999998</v>
      </c>
      <c r="L60" s="70">
        <v>0.99687289999999995</v>
      </c>
      <c r="M60" s="70">
        <v>0.99726769999999998</v>
      </c>
      <c r="N60" s="70">
        <v>0.99768084000000001</v>
      </c>
      <c r="O60" s="70">
        <v>0.99808070000000004</v>
      </c>
      <c r="P60" s="70">
        <v>0.99844049999999995</v>
      </c>
      <c r="Q60" s="70">
        <v>0.99874160000000001</v>
      </c>
      <c r="R60" s="70">
        <v>0.99897170000000002</v>
      </c>
      <c r="S60" s="70">
        <v>0.99912509999999999</v>
      </c>
      <c r="T60" s="70">
        <v>0.99920224999999996</v>
      </c>
      <c r="U60" s="70">
        <v>0.99919420000000003</v>
      </c>
      <c r="V60" s="70">
        <v>0.99912166999999996</v>
      </c>
      <c r="W60" s="70">
        <v>0.99898330000000002</v>
      </c>
      <c r="X60" s="70">
        <v>0.99878526000000001</v>
      </c>
      <c r="Y60" s="70">
        <v>0.99853320000000001</v>
      </c>
      <c r="Z60" s="70">
        <v>0.99823170000000006</v>
      </c>
      <c r="AA60" s="71">
        <v>0.99788690000000002</v>
      </c>
      <c r="AB60" s="71">
        <v>0.99751836000000005</v>
      </c>
      <c r="AC60" s="71">
        <v>0.99705270000000001</v>
      </c>
      <c r="AD60" s="71">
        <v>0.99654909999999997</v>
      </c>
      <c r="AE60" s="71">
        <v>0.99602157000000002</v>
      </c>
      <c r="AF60" s="71">
        <v>0.99547916999999997</v>
      </c>
      <c r="AG60" s="71">
        <v>0.99493045000000002</v>
      </c>
      <c r="AH60" s="71">
        <v>0.99438660000000001</v>
      </c>
      <c r="AI60" s="71">
        <v>0.99382793999999997</v>
      </c>
      <c r="AJ60" s="71">
        <v>0.99342379999999997</v>
      </c>
      <c r="AK60" s="71">
        <v>0.99321269999999995</v>
      </c>
      <c r="AL60" s="71">
        <v>0.99334789999999995</v>
      </c>
      <c r="AM60" s="71">
        <v>0.99373500000000003</v>
      </c>
      <c r="AN60" s="71">
        <v>0.99461069999999996</v>
      </c>
      <c r="AO60" s="71">
        <v>0.99615054999999997</v>
      </c>
      <c r="AP60" s="71">
        <v>0.99851245</v>
      </c>
      <c r="AQ60" s="71">
        <v>1.0017133</v>
      </c>
      <c r="AR60" s="71">
        <v>1.0049975</v>
      </c>
      <c r="AS60" s="71">
        <v>1.0047058</v>
      </c>
      <c r="AT60" s="72">
        <v>0.99891293000000003</v>
      </c>
      <c r="AU60" s="72">
        <v>0.99712639999999997</v>
      </c>
      <c r="AV60" s="72">
        <v>0.99649787000000001</v>
      </c>
      <c r="AW60" s="72">
        <v>0.99628399999999995</v>
      </c>
      <c r="AX60" s="72">
        <v>0.99638130000000003</v>
      </c>
      <c r="AY60" s="72">
        <v>0.99666999999999994</v>
      </c>
      <c r="AZ60" s="72">
        <v>0.99710869999999996</v>
      </c>
      <c r="BA60" s="72">
        <v>0.99761920000000004</v>
      </c>
      <c r="BB60" s="72">
        <v>0.99811243999999999</v>
      </c>
      <c r="BC60" s="72">
        <v>0.99850696000000005</v>
      </c>
      <c r="BD60" s="72">
        <v>0.99874169999999995</v>
      </c>
      <c r="BE60" s="72">
        <v>0.99879074000000001</v>
      </c>
      <c r="BF60" s="72">
        <v>0.99867530000000004</v>
      </c>
      <c r="BG60" s="72">
        <v>0.99839710000000004</v>
      </c>
      <c r="BH60" s="72">
        <v>0.99799930000000003</v>
      </c>
      <c r="BI60" s="72">
        <v>0.99752099999999999</v>
      </c>
      <c r="BJ60" s="72">
        <v>0.99700235999999998</v>
      </c>
      <c r="BK60" s="72">
        <v>0.99648400000000004</v>
      </c>
      <c r="BL60" s="72">
        <v>0.99600290000000002</v>
      </c>
      <c r="BM60" s="72">
        <v>0.99559189999999997</v>
      </c>
      <c r="BN60" s="72">
        <v>0.99527745999999995</v>
      </c>
      <c r="BO60" s="72">
        <v>0.99508154000000004</v>
      </c>
      <c r="BP60" s="72">
        <v>0.99502115999999996</v>
      </c>
      <c r="BQ60" s="72">
        <v>0.99509614999999996</v>
      </c>
      <c r="BR60" s="72">
        <v>0.99534683999999995</v>
      </c>
      <c r="BS60" s="72">
        <v>0.99575007000000004</v>
      </c>
      <c r="BT60" s="72">
        <v>0.99628066999999998</v>
      </c>
      <c r="BU60" s="72">
        <v>0.99685025000000005</v>
      </c>
      <c r="BV60" s="72">
        <v>0.99752474000000002</v>
      </c>
      <c r="BW60" s="72">
        <v>0.99822253000000005</v>
      </c>
      <c r="BX60" s="72">
        <v>0.99889106000000005</v>
      </c>
      <c r="BY60" s="72">
        <v>0.99945724000000002</v>
      </c>
      <c r="BZ60" s="72">
        <v>0.99984600000000001</v>
      </c>
      <c r="CA60" s="72">
        <v>0.99995880000000004</v>
      </c>
      <c r="CB60" s="72">
        <v>0.99975747000000004</v>
      </c>
      <c r="CC60" s="72">
        <v>0.99914855000000002</v>
      </c>
      <c r="CD60" s="72">
        <v>0.99811910000000004</v>
      </c>
      <c r="CE60" s="72">
        <v>0.99725646000000001</v>
      </c>
      <c r="CF60" s="72">
        <v>0.99846670000000004</v>
      </c>
      <c r="CG60" s="72">
        <v>0.99837790000000004</v>
      </c>
      <c r="CH60" s="72">
        <v>0.99786569999999997</v>
      </c>
      <c r="CI60" s="72">
        <v>0.99498682999999999</v>
      </c>
      <c r="CJ60" s="72">
        <v>0.99370519999999996</v>
      </c>
      <c r="CK60" s="72">
        <v>0.99315070000000005</v>
      </c>
      <c r="CL60" s="72">
        <v>0.99321853999999998</v>
      </c>
      <c r="CM60" s="72">
        <v>0.99379360000000005</v>
      </c>
      <c r="CN60" s="72">
        <v>0.99481129999999995</v>
      </c>
      <c r="CO60" s="72">
        <v>0.99603914999999998</v>
      </c>
      <c r="CP60" s="72">
        <v>0.99723196000000003</v>
      </c>
      <c r="CQ60" s="72">
        <v>0.99816970000000005</v>
      </c>
      <c r="CR60" s="72">
        <v>0.99866617000000002</v>
      </c>
      <c r="CS60" s="72">
        <v>0.99885880000000005</v>
      </c>
      <c r="CT60" s="72">
        <v>0.99875676999999996</v>
      </c>
      <c r="CU60" s="72">
        <v>0.99854684000000005</v>
      </c>
      <c r="CV60" s="72">
        <v>0.99827635000000003</v>
      </c>
      <c r="CW60" s="72">
        <v>0.99799599999999999</v>
      </c>
      <c r="CX60" s="72">
        <v>0.99774359999999995</v>
      </c>
      <c r="CY60" s="72">
        <v>0.99754410000000004</v>
      </c>
      <c r="CZ60" s="72">
        <v>0.99742050000000004</v>
      </c>
      <c r="DA60" s="72">
        <v>0.99735940000000001</v>
      </c>
      <c r="DB60" s="72">
        <v>0.99735974999999999</v>
      </c>
      <c r="DC60" s="72">
        <v>0.99739560000000005</v>
      </c>
      <c r="DD60" s="72">
        <v>0.99745470000000003</v>
      </c>
      <c r="DE60" s="72">
        <v>0.99776710000000002</v>
      </c>
      <c r="DF60" s="72">
        <v>0.99805575999999996</v>
      </c>
      <c r="DG60" s="72">
        <v>0.99816143999999996</v>
      </c>
      <c r="DH60" s="72">
        <v>0.99840706999999995</v>
      </c>
      <c r="DI60" s="72">
        <v>0.99866204999999997</v>
      </c>
      <c r="DJ60" s="72">
        <v>0.99886459999999999</v>
      </c>
      <c r="DK60" s="72">
        <v>0.99895734000000003</v>
      </c>
      <c r="DL60" s="72">
        <v>0.99887674999999998</v>
      </c>
      <c r="DM60" s="72">
        <v>0.99852280000000004</v>
      </c>
      <c r="DN60" s="72">
        <v>0.99779516000000001</v>
      </c>
      <c r="DO60" s="72">
        <v>0.99659704999999998</v>
      </c>
      <c r="DP60" s="72">
        <v>0.99490639999999997</v>
      </c>
      <c r="DQ60" s="72">
        <v>0.99282999999999999</v>
      </c>
      <c r="DR60" s="72">
        <v>0.99045530000000004</v>
      </c>
      <c r="DS60" s="72">
        <v>0.98769459999999998</v>
      </c>
      <c r="DT60" s="72">
        <v>0.98320949999999996</v>
      </c>
      <c r="DU60" s="72">
        <v>0.9838943</v>
      </c>
      <c r="DV60" s="72">
        <v>0.99782550000000003</v>
      </c>
      <c r="DW60" s="72">
        <v>0.99498129999999996</v>
      </c>
      <c r="DX60" s="72">
        <v>0.99499415999999996</v>
      </c>
      <c r="DY60" s="72">
        <v>0.99578637000000003</v>
      </c>
      <c r="DZ60" s="72">
        <v>0.99729299999999999</v>
      </c>
      <c r="EA60" s="72">
        <v>0.99933110000000003</v>
      </c>
      <c r="EB60" s="72">
        <v>1.0014274999999999</v>
      </c>
      <c r="EC60" s="72">
        <v>1.0037526999999999</v>
      </c>
      <c r="ED60" s="72">
        <v>1.0054911</v>
      </c>
      <c r="EE60" s="72">
        <v>1.0059853999999999</v>
      </c>
      <c r="EF60" s="72">
        <v>1.0059648000000001</v>
      </c>
      <c r="EG60" s="72">
        <v>1.0058727000000001</v>
      </c>
      <c r="EH60" s="72">
        <v>1.0058669</v>
      </c>
      <c r="EI60" s="72">
        <v>1.0059619</v>
      </c>
      <c r="EJ60" s="72">
        <v>1.0061640000000001</v>
      </c>
      <c r="EK60" s="72">
        <v>1.0064245000000001</v>
      </c>
      <c r="EL60" s="72">
        <v>1.0066896999999999</v>
      </c>
      <c r="EM60" s="72">
        <v>1.0069033000000001</v>
      </c>
      <c r="EN60" s="72">
        <v>1.0070212000000001</v>
      </c>
      <c r="EO60" s="72">
        <v>1.0070196</v>
      </c>
      <c r="EP60" s="72">
        <v>1.0069258000000001</v>
      </c>
      <c r="EQ60" s="72">
        <v>1.0066889999999999</v>
      </c>
      <c r="ER60" s="72">
        <v>1.0063956999999999</v>
      </c>
      <c r="ES60" s="72">
        <v>1.0058429</v>
      </c>
      <c r="ET60" s="72">
        <v>1.0052756</v>
      </c>
      <c r="EU60" s="72">
        <v>1.0046459999999999</v>
      </c>
      <c r="EV60" s="72">
        <v>1.0039872000000001</v>
      </c>
      <c r="EW60" s="72">
        <v>1.0033346000000001</v>
      </c>
      <c r="EX60" s="72">
        <v>1.0027157</v>
      </c>
      <c r="EY60" s="72">
        <v>1.0021377</v>
      </c>
      <c r="EZ60" s="72">
        <v>1.001568</v>
      </c>
      <c r="FA60" s="72">
        <v>1.0009022000000001</v>
      </c>
      <c r="FB60" s="72">
        <v>0.99985769999999996</v>
      </c>
      <c r="FC60" s="72">
        <v>0.99791163000000005</v>
      </c>
      <c r="FD60" s="72">
        <v>0.99492705000000004</v>
      </c>
      <c r="FE60" s="72">
        <v>0.99169207000000004</v>
      </c>
      <c r="FF60" s="72">
        <v>0.98856580000000005</v>
      </c>
      <c r="FG60" s="72">
        <v>0.98570919999999995</v>
      </c>
      <c r="FH60" s="72">
        <v>0.98348219999999997</v>
      </c>
      <c r="FI60" s="72">
        <v>0.98391205000000004</v>
      </c>
      <c r="FJ60" s="72">
        <v>1.0008140999999999</v>
      </c>
      <c r="FK60" s="72">
        <v>1.0005267</v>
      </c>
      <c r="FL60" s="72">
        <v>1.0024397</v>
      </c>
      <c r="FM60" s="72">
        <v>1.0049001</v>
      </c>
      <c r="FN60" s="72">
        <v>1.0069119</v>
      </c>
      <c r="FO60" s="72">
        <v>1.0066173</v>
      </c>
      <c r="FP60" s="72">
        <v>1.0041537</v>
      </c>
      <c r="FQ60" s="72">
        <v>1.0066170999999999</v>
      </c>
      <c r="FR60" s="72">
        <v>1.0059601</v>
      </c>
      <c r="FS60" s="72">
        <v>1.0058075</v>
      </c>
      <c r="FT60" s="72">
        <v>1.0060024999999999</v>
      </c>
      <c r="FU60" s="72">
        <v>1.0063415</v>
      </c>
      <c r="FV60" s="72">
        <v>1.0066822</v>
      </c>
      <c r="FW60" s="72">
        <v>1.0069535999999999</v>
      </c>
      <c r="FX60" s="72">
        <v>1.007126</v>
      </c>
      <c r="FY60" s="72">
        <v>1.0071931000000001</v>
      </c>
      <c r="FZ60" s="72">
        <v>1.0071639999999999</v>
      </c>
      <c r="GA60" s="72">
        <v>1.0069458</v>
      </c>
      <c r="GB60" s="72">
        <v>1.0066580999999999</v>
      </c>
      <c r="GC60" s="72">
        <v>1.0064473</v>
      </c>
      <c r="GD60" s="72">
        <v>1.0060393000000001</v>
      </c>
      <c r="GE60" s="72">
        <v>1.0055320000000001</v>
      </c>
      <c r="GF60" s="72">
        <v>1.0049199</v>
      </c>
      <c r="GG60" s="72">
        <v>1.0041947</v>
      </c>
      <c r="GH60" s="72">
        <v>1.0033592</v>
      </c>
      <c r="GI60" s="72">
        <v>1.0024227000000001</v>
      </c>
      <c r="GJ60" s="72">
        <v>1.0014107999999999</v>
      </c>
      <c r="GK60" s="72">
        <v>1.0003755000000001</v>
      </c>
      <c r="GL60" s="72">
        <v>0.99940969999999996</v>
      </c>
      <c r="GM60" s="72">
        <v>0.99866396000000002</v>
      </c>
      <c r="GN60" s="72">
        <v>0.99837047000000001</v>
      </c>
      <c r="GO60" s="72">
        <v>0.99874070000000004</v>
      </c>
      <c r="GP60" s="72">
        <v>0.99957770000000001</v>
      </c>
      <c r="GQ60" s="72">
        <v>0.99737739999999997</v>
      </c>
      <c r="GR60" s="72">
        <v>0.99758869999999999</v>
      </c>
      <c r="GS60" s="72">
        <v>0.99849445000000003</v>
      </c>
      <c r="GT60" s="72">
        <v>0.99895230000000002</v>
      </c>
      <c r="GU60" s="72">
        <v>0.9983341</v>
      </c>
      <c r="GV60" s="72">
        <v>0.99659540000000002</v>
      </c>
      <c r="GW60" s="72">
        <v>0.99569993999999995</v>
      </c>
      <c r="GX60" s="72">
        <v>1.0099064</v>
      </c>
      <c r="GY60" s="72">
        <v>1.0147265000000001</v>
      </c>
      <c r="GZ60" s="72">
        <v>1.0171726000000001</v>
      </c>
      <c r="HA60" s="72">
        <v>1.0181845</v>
      </c>
      <c r="HB60" s="72">
        <v>1.0163907000000001</v>
      </c>
      <c r="HC60" s="72">
        <v>1.0070296999999999</v>
      </c>
      <c r="HD60" s="72">
        <v>0.98859039999999998</v>
      </c>
      <c r="HE60" s="72">
        <v>1.0013855</v>
      </c>
      <c r="HF60" s="72">
        <v>1.0050768000000001</v>
      </c>
      <c r="HG60" s="72">
        <v>1.0061146999999999</v>
      </c>
      <c r="HH60" s="72">
        <v>1.0063175</v>
      </c>
      <c r="HI60" s="72">
        <v>1.0061308</v>
      </c>
      <c r="HJ60" s="72">
        <v>1.0055707</v>
      </c>
      <c r="HK60" s="72">
        <v>1.0047371</v>
      </c>
      <c r="HL60" s="72">
        <v>1.0036703</v>
      </c>
      <c r="HM60" s="72">
        <v>1.0023987000000001</v>
      </c>
      <c r="HN60" s="72">
        <v>1.0009254999999999</v>
      </c>
      <c r="HO60" s="72">
        <v>0.99921715</v>
      </c>
      <c r="HP60" s="72">
        <v>0.99740680000000004</v>
      </c>
      <c r="HQ60" s="72">
        <v>0.99561219999999995</v>
      </c>
      <c r="HR60" s="72">
        <v>0.99372673</v>
      </c>
      <c r="HS60" s="72">
        <v>0.99179620000000002</v>
      </c>
      <c r="HT60" s="72">
        <v>0.98986110000000005</v>
      </c>
      <c r="HU60" s="72">
        <v>0.98798006999999999</v>
      </c>
      <c r="HV60" s="72">
        <v>0.98622644000000004</v>
      </c>
      <c r="HW60" s="72">
        <v>0.98471249999999999</v>
      </c>
      <c r="HX60" s="72">
        <v>0.98359830000000004</v>
      </c>
      <c r="HY60" s="72">
        <v>0.98311780000000004</v>
      </c>
      <c r="HZ60" s="72">
        <v>0.98361343000000001</v>
      </c>
      <c r="IA60" s="72">
        <v>0.98565420000000004</v>
      </c>
      <c r="IB60" s="72">
        <v>0.9902495</v>
      </c>
      <c r="IC60" s="72">
        <v>0.99937343999999995</v>
      </c>
      <c r="ID60" s="72">
        <v>1.0173768999999999</v>
      </c>
      <c r="IE60" s="72">
        <v>1.0027149</v>
      </c>
      <c r="IF60" s="72">
        <v>0.99516576999999995</v>
      </c>
      <c r="IG60" s="72">
        <v>0.99214690000000005</v>
      </c>
      <c r="IH60" s="72">
        <v>0.99179930000000005</v>
      </c>
      <c r="II60" s="72">
        <v>0.99221753999999995</v>
      </c>
      <c r="IJ60" s="72">
        <v>0.99217379999999999</v>
      </c>
      <c r="IK60" s="72">
        <v>0.99340326000000001</v>
      </c>
      <c r="IL60" s="72">
        <v>1.013279</v>
      </c>
      <c r="IM60" s="72">
        <v>1.0219532</v>
      </c>
      <c r="IN60" s="72">
        <v>1.0245392</v>
      </c>
      <c r="IO60" s="72">
        <v>1.0233504</v>
      </c>
      <c r="IP60" s="72">
        <v>1.0168767000000001</v>
      </c>
      <c r="IQ60" s="72">
        <v>1.0036719000000001</v>
      </c>
      <c r="IR60" s="72">
        <v>0.99147814999999995</v>
      </c>
      <c r="IS60" s="72">
        <v>0.99715173000000001</v>
      </c>
      <c r="IT60" s="72">
        <v>0.99969669999999999</v>
      </c>
      <c r="IU60" s="72">
        <v>1.0001545000000001</v>
      </c>
      <c r="IV60" s="72">
        <v>0.99933994000000004</v>
      </c>
      <c r="IW60" s="72">
        <v>0.99776050000000005</v>
      </c>
      <c r="IX60" s="72">
        <v>0.99580959999999996</v>
      </c>
      <c r="IY60" s="72">
        <v>0.99358489999999999</v>
      </c>
      <c r="IZ60" s="72">
        <v>0.99115379999999997</v>
      </c>
      <c r="JA60" s="72">
        <v>0.98856544000000002</v>
      </c>
      <c r="JB60" s="72">
        <v>0.98582930000000002</v>
      </c>
      <c r="JC60" s="72">
        <v>0.98297243999999995</v>
      </c>
      <c r="JD60" s="72">
        <v>0.98007140000000004</v>
      </c>
      <c r="JE60" s="72">
        <v>0.97715589999999997</v>
      </c>
      <c r="JF60" s="72">
        <v>0.97423303000000006</v>
      </c>
      <c r="JG60" s="72">
        <v>0.97134810000000005</v>
      </c>
      <c r="JH60" s="72">
        <v>0.96856076000000002</v>
      </c>
      <c r="JI60" s="72">
        <v>0.96595644999999997</v>
      </c>
      <c r="JJ60" s="72">
        <v>0.96365860000000003</v>
      </c>
      <c r="JK60" s="72">
        <v>0.96185695999999998</v>
      </c>
      <c r="JL60" s="72">
        <v>0.96082234</v>
      </c>
      <c r="JM60" s="72">
        <v>0.96093594999999998</v>
      </c>
      <c r="JN60" s="72">
        <v>0.96277522999999998</v>
      </c>
      <c r="JO60" s="72">
        <v>0.96727850000000004</v>
      </c>
      <c r="JP60" s="72">
        <v>0.9761976</v>
      </c>
      <c r="JQ60" s="72">
        <v>0.99348930000000002</v>
      </c>
      <c r="JR60" s="72">
        <v>1.0324342</v>
      </c>
      <c r="JS60" s="72">
        <v>1.0253307</v>
      </c>
      <c r="JT60" s="72">
        <v>1.0173827</v>
      </c>
      <c r="JU60" s="72">
        <v>1.0126900000000001</v>
      </c>
      <c r="JV60" s="72">
        <v>1.0105199</v>
      </c>
      <c r="JW60" s="72">
        <v>1.0098528</v>
      </c>
      <c r="JX60" s="72">
        <v>1.0094074</v>
      </c>
      <c r="JY60" s="72">
        <v>1.0098959999999999</v>
      </c>
      <c r="JZ60" s="72">
        <v>1.0099665</v>
      </c>
      <c r="KA60" s="72">
        <v>1.0187408</v>
      </c>
      <c r="KB60" s="72">
        <v>1.0224704</v>
      </c>
      <c r="KC60" s="72">
        <v>1.0243837</v>
      </c>
      <c r="KD60" s="72">
        <v>1.0238651000000001</v>
      </c>
      <c r="KE60" s="72">
        <v>1.0173296999999999</v>
      </c>
      <c r="KF60" s="72">
        <v>0.99308949999999996</v>
      </c>
      <c r="KG60" s="72">
        <v>0.99591976000000004</v>
      </c>
      <c r="KH60" s="72">
        <v>0.99690730000000005</v>
      </c>
      <c r="KI60" s="72">
        <v>0.99628740000000005</v>
      </c>
      <c r="KJ60" s="72">
        <v>0.99453820000000004</v>
      </c>
      <c r="KK60" s="72">
        <v>0.99206095999999999</v>
      </c>
      <c r="KL60" s="72">
        <v>0.98916053999999998</v>
      </c>
      <c r="KM60" s="72">
        <v>0.98601559999999999</v>
      </c>
      <c r="KN60" s="72">
        <v>0.98272585999999995</v>
      </c>
      <c r="KO60" s="72">
        <v>0.97934600000000005</v>
      </c>
      <c r="KP60" s="72">
        <v>0.97590529999999998</v>
      </c>
      <c r="KQ60" s="72">
        <v>0.97243400000000002</v>
      </c>
      <c r="KR60" s="72">
        <v>0.96896570000000004</v>
      </c>
      <c r="KS60" s="72">
        <v>0.96552369999999998</v>
      </c>
      <c r="KT60" s="72">
        <v>0.96213764000000002</v>
      </c>
      <c r="KU60" s="72">
        <v>0.95885790000000004</v>
      </c>
      <c r="KV60" s="72">
        <v>0.95577259999999997</v>
      </c>
      <c r="KW60" s="72">
        <v>0.95297690000000002</v>
      </c>
      <c r="KX60" s="72">
        <v>0.95060739999999999</v>
      </c>
      <c r="KY60" s="72">
        <v>0.94887966000000001</v>
      </c>
      <c r="KZ60" s="72">
        <v>0.94809189999999999</v>
      </c>
      <c r="LA60" s="72">
        <v>0.94864119999999996</v>
      </c>
      <c r="LB60" s="72">
        <v>0.95108859999999995</v>
      </c>
      <c r="LC60" s="72">
        <v>0.95617410000000003</v>
      </c>
      <c r="LD60" s="72">
        <v>0.96494835999999995</v>
      </c>
      <c r="LE60" s="72">
        <v>0.97915642999999997</v>
      </c>
      <c r="LF60" s="72">
        <v>1.0054052</v>
      </c>
      <c r="LG60" s="72">
        <v>1.0355295</v>
      </c>
      <c r="LH60" s="72">
        <v>1.0486773</v>
      </c>
      <c r="LI60" s="72">
        <v>1.0530584999999999</v>
      </c>
      <c r="LJ60" s="72">
        <v>1.0526374999999999</v>
      </c>
      <c r="LK60" s="72">
        <v>1.0501796000000001</v>
      </c>
      <c r="LL60" s="72">
        <v>1.0454987</v>
      </c>
      <c r="LM60" s="72">
        <v>1.03728</v>
      </c>
      <c r="LN60" s="72">
        <v>1.0071665000000001</v>
      </c>
      <c r="LO60" s="72">
        <v>1.0148671</v>
      </c>
      <c r="LP60" s="72">
        <v>1.0192984</v>
      </c>
      <c r="LQ60" s="72">
        <v>1.0236187000000001</v>
      </c>
      <c r="LR60" s="72">
        <v>1.0269431</v>
      </c>
      <c r="LS60" s="72">
        <v>1.0247431</v>
      </c>
      <c r="LT60" s="72">
        <v>0.99493750000000003</v>
      </c>
      <c r="LU60" s="72">
        <v>0.99741066</v>
      </c>
      <c r="LV60" s="72">
        <v>0.99763869999999999</v>
      </c>
      <c r="LW60" s="72">
        <v>0.99638855000000004</v>
      </c>
      <c r="LX60" s="72">
        <v>0.99420699999999995</v>
      </c>
      <c r="LY60" s="72">
        <v>0.99137869999999995</v>
      </c>
      <c r="LZ60" s="72">
        <v>0.98820850000000005</v>
      </c>
      <c r="MA60" s="72">
        <v>0.98487230000000003</v>
      </c>
      <c r="MB60" s="72">
        <v>0.98147289999999998</v>
      </c>
      <c r="MC60" s="72">
        <v>0.97806822999999998</v>
      </c>
      <c r="MD60" s="72">
        <v>0.97468984000000003</v>
      </c>
      <c r="ME60" s="72">
        <v>0.97135943000000002</v>
      </c>
      <c r="MF60" s="72">
        <v>0.96809069999999997</v>
      </c>
      <c r="MG60" s="72">
        <v>0.96489749999999996</v>
      </c>
      <c r="MH60" s="72">
        <v>0.96179029999999999</v>
      </c>
      <c r="MI60" s="72">
        <v>0.95879809999999999</v>
      </c>
      <c r="MJ60" s="72">
        <v>0.95601210000000003</v>
      </c>
      <c r="MK60" s="72">
        <v>0.95359190000000005</v>
      </c>
      <c r="ML60" s="72">
        <v>0.95161890000000005</v>
      </c>
      <c r="MM60" s="72">
        <v>0.95027673000000001</v>
      </c>
      <c r="MN60" s="72">
        <v>0.9498124</v>
      </c>
      <c r="MO60" s="72">
        <v>0.95050013</v>
      </c>
      <c r="MP60" s="72">
        <v>0.95275927000000005</v>
      </c>
      <c r="MQ60" s="72">
        <v>0.95682657000000004</v>
      </c>
      <c r="MR60" s="72">
        <v>0.96249379999999995</v>
      </c>
      <c r="MS60" s="72">
        <v>0.96804285000000001</v>
      </c>
      <c r="MT60" s="72">
        <v>0.96806616000000001</v>
      </c>
      <c r="MU60" s="72">
        <v>1.0062450999999999</v>
      </c>
      <c r="MV60" s="72">
        <v>1.0296339000000001</v>
      </c>
      <c r="MW60" s="72">
        <v>1.0403186</v>
      </c>
      <c r="MX60" s="72">
        <v>1.0445452</v>
      </c>
      <c r="MY60" s="72">
        <v>1.0457122000000001</v>
      </c>
      <c r="MZ60" s="72">
        <v>1.0444557999999999</v>
      </c>
      <c r="NA60" s="72">
        <v>1.0371889000000001</v>
      </c>
      <c r="NB60" s="72">
        <v>1.0026145</v>
      </c>
      <c r="NC60" s="72">
        <v>1.0071739</v>
      </c>
      <c r="ND60" s="72">
        <v>1.0109823</v>
      </c>
      <c r="NE60" s="72">
        <v>1.0163097000000001</v>
      </c>
      <c r="NF60" s="72">
        <v>1.0231825999999999</v>
      </c>
      <c r="NG60" s="72">
        <v>1.0246047</v>
      </c>
      <c r="NH60" s="72">
        <v>1.0006216000000001</v>
      </c>
      <c r="NI60" s="72">
        <v>1.0027816000000001</v>
      </c>
      <c r="NJ60" s="72">
        <v>1.0022644999999999</v>
      </c>
      <c r="NK60" s="72">
        <v>1.0006491</v>
      </c>
      <c r="NL60" s="72">
        <v>0.99841504999999997</v>
      </c>
      <c r="NM60" s="72">
        <v>0.99586779999999997</v>
      </c>
      <c r="NN60" s="72">
        <v>0.99314579999999997</v>
      </c>
      <c r="NO60" s="72">
        <v>0.99036420000000003</v>
      </c>
      <c r="NP60" s="72">
        <v>0.98760055999999996</v>
      </c>
      <c r="NQ60" s="72">
        <v>0.98490880000000003</v>
      </c>
      <c r="NR60" s="72">
        <v>0.98230874999999995</v>
      </c>
      <c r="NS60" s="72">
        <v>0.97982084999999997</v>
      </c>
      <c r="NT60" s="72">
        <v>0.97744880000000001</v>
      </c>
      <c r="NU60" s="72">
        <v>0.97520715000000002</v>
      </c>
      <c r="NV60" s="72">
        <v>0.97311150000000002</v>
      </c>
      <c r="NW60" s="72">
        <v>0.97121316000000002</v>
      </c>
      <c r="NX60" s="72">
        <v>0.96952950000000004</v>
      </c>
      <c r="NY60" s="72">
        <v>0.9680436</v>
      </c>
      <c r="NZ60" s="72">
        <v>0.96689754999999999</v>
      </c>
      <c r="OA60" s="72">
        <v>0.9662269</v>
      </c>
      <c r="OB60" s="72">
        <v>0.96618353999999995</v>
      </c>
      <c r="OC60" s="72">
        <v>0.96673909999999996</v>
      </c>
      <c r="OD60" s="72">
        <v>0.96836007000000002</v>
      </c>
      <c r="OE60" s="72">
        <v>0.97090363999999996</v>
      </c>
      <c r="OF60" s="72">
        <v>0.97367566999999999</v>
      </c>
      <c r="OG60" s="72">
        <v>0.97431445000000005</v>
      </c>
      <c r="OH60" s="72">
        <v>0.96582699999999999</v>
      </c>
      <c r="OI60" s="72">
        <v>0.99428919999999998</v>
      </c>
      <c r="OJ60" s="72">
        <v>1.0006082999999999</v>
      </c>
      <c r="OK60" s="72">
        <v>0.99951535000000002</v>
      </c>
      <c r="OL60" s="72">
        <v>0.99807215000000005</v>
      </c>
      <c r="OM60" s="72">
        <v>0.99823373999999998</v>
      </c>
      <c r="ON60" s="72">
        <v>0.99936080000000005</v>
      </c>
      <c r="OO60" s="72">
        <v>1.001206</v>
      </c>
      <c r="OP60" s="72">
        <v>0.99458665000000002</v>
      </c>
      <c r="OQ60" s="72">
        <v>0.99463623999999995</v>
      </c>
      <c r="OR60" s="72">
        <v>0.99732244000000003</v>
      </c>
      <c r="OS60" s="72">
        <v>1.0013392000000001</v>
      </c>
      <c r="OT60" s="72">
        <v>1.0065303999999999</v>
      </c>
      <c r="OU60" s="72">
        <v>1.0123861000000001</v>
      </c>
      <c r="OV60" s="72">
        <v>1.0100832</v>
      </c>
      <c r="OW60" s="72">
        <v>1.0085621</v>
      </c>
      <c r="OX60" s="72">
        <v>1.0070209999999999</v>
      </c>
      <c r="OY60" s="72">
        <v>1.0053339999999999</v>
      </c>
      <c r="OZ60" s="72">
        <v>1.0034926</v>
      </c>
      <c r="PA60" s="72">
        <v>1.0015212</v>
      </c>
      <c r="PB60" s="72">
        <v>0.99949884</v>
      </c>
      <c r="PC60" s="72">
        <v>0.99750875999999999</v>
      </c>
      <c r="PD60" s="72">
        <v>0.99560409999999999</v>
      </c>
      <c r="PE60" s="72">
        <v>0.99381995000000001</v>
      </c>
      <c r="PF60" s="72">
        <v>0.99217460000000002</v>
      </c>
      <c r="PG60" s="72">
        <v>0.99067269999999996</v>
      </c>
      <c r="PH60" s="72">
        <v>0.98931139999999995</v>
      </c>
      <c r="PI60" s="72">
        <v>0.98808479999999999</v>
      </c>
      <c r="PJ60" s="72">
        <v>0.98698759999999996</v>
      </c>
      <c r="PK60" s="72">
        <v>0.98602109999999998</v>
      </c>
      <c r="PL60" s="72">
        <v>0.98519259999999997</v>
      </c>
      <c r="PM60" s="72">
        <v>0.98452010000000001</v>
      </c>
      <c r="PN60" s="72">
        <v>0.98404526999999997</v>
      </c>
      <c r="PO60" s="72">
        <v>0.98385215000000004</v>
      </c>
      <c r="PP60" s="72">
        <v>0.98412880000000003</v>
      </c>
      <c r="PQ60" s="72">
        <v>0.98420984</v>
      </c>
      <c r="PR60" s="72">
        <v>0.98528099999999996</v>
      </c>
      <c r="PS60" s="72">
        <v>0.98684570000000005</v>
      </c>
      <c r="PT60" s="72">
        <v>0.98875016000000004</v>
      </c>
      <c r="PU60" s="72">
        <v>0.98953809999999998</v>
      </c>
      <c r="PV60" s="72">
        <v>0.98484709999999998</v>
      </c>
      <c r="PW60" s="72">
        <v>0.98426049999999998</v>
      </c>
      <c r="PX60" s="72">
        <v>0.9853712</v>
      </c>
      <c r="PY60" s="72">
        <v>0.98714614000000001</v>
      </c>
      <c r="PZ60" s="72">
        <v>0.98890126</v>
      </c>
      <c r="QA60" s="72">
        <v>0.99024754999999998</v>
      </c>
      <c r="QB60" s="72">
        <v>0.99117540000000004</v>
      </c>
      <c r="QC60" s="72">
        <v>0.99154390000000003</v>
      </c>
      <c r="QD60" s="72">
        <v>0.99244076000000003</v>
      </c>
      <c r="QE60" s="72">
        <v>0.98727849999999995</v>
      </c>
      <c r="QF60" s="72">
        <v>0.98588394999999995</v>
      </c>
      <c r="QG60" s="72">
        <v>0.98684954999999996</v>
      </c>
      <c r="QH60" s="72">
        <v>0.9892801</v>
      </c>
      <c r="QI60" s="72">
        <v>0.99244832999999999</v>
      </c>
      <c r="QJ60" s="72">
        <v>0.99561124999999995</v>
      </c>
      <c r="QK60" s="72">
        <v>0.99803980000000003</v>
      </c>
      <c r="QL60" s="72">
        <v>0.99991260000000004</v>
      </c>
      <c r="QM60" s="72">
        <v>1.0013075</v>
      </c>
      <c r="QN60" s="72">
        <v>1.0022355000000001</v>
      </c>
      <c r="QO60" s="72">
        <v>1.0027208000000001</v>
      </c>
      <c r="QP60" s="72">
        <v>1.0027283</v>
      </c>
      <c r="QQ60" s="72">
        <v>1.0024682</v>
      </c>
      <c r="QR60" s="72">
        <v>1.0018525</v>
      </c>
      <c r="QS60" s="72">
        <v>1.0010117000000001</v>
      </c>
      <c r="QT60" s="72">
        <v>1.0000412000000001</v>
      </c>
      <c r="QU60" s="72">
        <v>0.99902950000000001</v>
      </c>
      <c r="QV60" s="72">
        <v>0.99805367</v>
      </c>
      <c r="QW60" s="72">
        <v>0.99717730000000004</v>
      </c>
      <c r="QX60" s="72">
        <v>0.99645203000000004</v>
      </c>
      <c r="QY60" s="72">
        <v>0.99590959999999995</v>
      </c>
      <c r="QZ60" s="72">
        <v>0.99556553000000003</v>
      </c>
      <c r="RA60" s="72">
        <v>0.99541426</v>
      </c>
      <c r="RB60" s="72">
        <v>0.99547929999999996</v>
      </c>
      <c r="RC60" s="72">
        <v>0.99569339999999995</v>
      </c>
      <c r="RD60" s="72">
        <v>0.99605423000000004</v>
      </c>
      <c r="RE60" s="72">
        <v>0.99616079999999996</v>
      </c>
      <c r="RF60" s="72">
        <v>0.99615127000000003</v>
      </c>
      <c r="RG60" s="72">
        <v>0.99575809999999998</v>
      </c>
      <c r="RH60" s="72">
        <v>0.99455565000000001</v>
      </c>
      <c r="RI60" s="72">
        <v>0.99229690000000004</v>
      </c>
      <c r="RJ60" s="72">
        <v>0.98991746000000003</v>
      </c>
      <c r="RK60" s="72">
        <v>0.98816709999999996</v>
      </c>
      <c r="RL60" s="72">
        <v>0.98721254000000003</v>
      </c>
      <c r="RM60" s="72">
        <v>0.98694616999999996</v>
      </c>
      <c r="RN60" s="72">
        <v>0.98715114999999998</v>
      </c>
      <c r="RO60" s="72">
        <v>0.98761063999999998</v>
      </c>
      <c r="RP60" s="72">
        <v>0.98816084999999998</v>
      </c>
      <c r="RQ60" s="72">
        <v>0.98829469999999997</v>
      </c>
      <c r="RR60" s="72">
        <v>0.99977009999999999</v>
      </c>
      <c r="RS60" s="72">
        <v>0.99573160000000005</v>
      </c>
      <c r="RT60" s="72">
        <v>0.99287150000000002</v>
      </c>
      <c r="RU60" s="72">
        <v>0.99102590000000002</v>
      </c>
      <c r="RV60" s="72">
        <v>0.99006872999999995</v>
      </c>
      <c r="RW60" s="72">
        <v>0.99000262999999999</v>
      </c>
      <c r="RX60" s="72">
        <v>0.99041100000000004</v>
      </c>
      <c r="RY60" s="72">
        <v>0.99143623999999997</v>
      </c>
      <c r="RZ60" s="72">
        <v>0.99291320000000005</v>
      </c>
      <c r="SA60" s="72">
        <v>0.99473672999999996</v>
      </c>
      <c r="SB60" s="72">
        <v>0.99672693000000001</v>
      </c>
      <c r="SC60" s="72">
        <v>0.99876076000000003</v>
      </c>
      <c r="SD60" s="72">
        <v>1.0006411</v>
      </c>
      <c r="SE60" s="72">
        <v>1.0022926000000001</v>
      </c>
      <c r="SF60" s="72">
        <v>1.0036726</v>
      </c>
      <c r="SG60" s="72">
        <v>1.0047704</v>
      </c>
      <c r="SH60" s="72">
        <v>1.0055761000000001</v>
      </c>
      <c r="SI60" s="72">
        <v>1.0060986000000001</v>
      </c>
      <c r="SJ60" s="72">
        <v>1.0063654</v>
      </c>
      <c r="SK60" s="72">
        <v>1.0063732999999999</v>
      </c>
      <c r="SL60" s="72">
        <v>1.0062428000000001</v>
      </c>
      <c r="SM60" s="72">
        <v>1.0059335</v>
      </c>
      <c r="SN60" s="72">
        <v>1.0054889</v>
      </c>
      <c r="SO60" s="72">
        <v>1.0049306</v>
      </c>
      <c r="SP60" s="72">
        <v>1.0042708</v>
      </c>
      <c r="SQ60" s="72">
        <v>1.0035080999999999</v>
      </c>
      <c r="SR60" s="72">
        <v>1.0026317</v>
      </c>
      <c r="SS60" s="72">
        <v>1.0016134999999999</v>
      </c>
      <c r="ST60" s="72">
        <v>1.0004492</v>
      </c>
      <c r="SU60" s="72">
        <v>0.99902740000000001</v>
      </c>
      <c r="SV60" s="72">
        <v>0.99749069999999995</v>
      </c>
      <c r="SW60" s="72">
        <v>0.99578040000000001</v>
      </c>
      <c r="SX60" s="72">
        <v>0.99409919999999996</v>
      </c>
      <c r="SY60" s="72">
        <v>0.99259746000000004</v>
      </c>
      <c r="SZ60" s="72">
        <v>0.99137229999999998</v>
      </c>
      <c r="TA60" s="72">
        <v>0.99045664</v>
      </c>
      <c r="TB60" s="72">
        <v>0.98980736999999996</v>
      </c>
      <c r="TC60" s="72">
        <v>0.98922900000000002</v>
      </c>
      <c r="TD60" s="72">
        <v>0.98783803000000003</v>
      </c>
      <c r="TE60" s="72">
        <v>0.98803980000000002</v>
      </c>
      <c r="TF60" s="72">
        <v>1.0037436</v>
      </c>
      <c r="TG60" s="72">
        <v>1.0016935</v>
      </c>
      <c r="TH60" s="72">
        <v>0.99993270000000001</v>
      </c>
      <c r="TI60" s="72">
        <v>0.99815480000000001</v>
      </c>
      <c r="TJ60" s="72">
        <v>0.99643950000000003</v>
      </c>
      <c r="TK60" s="72">
        <v>0.99490889999999998</v>
      </c>
      <c r="TL60" s="72">
        <v>0.99377424000000003</v>
      </c>
      <c r="TM60" s="72">
        <v>0.99310810000000005</v>
      </c>
      <c r="TN60" s="72">
        <v>0.99293039999999999</v>
      </c>
      <c r="TO60" s="72">
        <v>0.99317116000000005</v>
      </c>
      <c r="TP60" s="72">
        <v>0.99382364999999995</v>
      </c>
      <c r="TQ60" s="72">
        <v>0.99484353999999997</v>
      </c>
      <c r="TR60" s="72">
        <v>0.99615129999999996</v>
      </c>
      <c r="TS60" s="72">
        <v>0.99763674000000002</v>
      </c>
      <c r="TT60" s="72">
        <v>0.99921833999999998</v>
      </c>
      <c r="TU60" s="72">
        <v>1.0007583</v>
      </c>
      <c r="TV60" s="72">
        <v>1.002176</v>
      </c>
      <c r="TW60" s="72">
        <v>1.0034103000000001</v>
      </c>
      <c r="TX60" s="72">
        <v>1.0044165</v>
      </c>
      <c r="TY60" s="72">
        <v>1.0051625</v>
      </c>
      <c r="TZ60" s="72">
        <v>1.0056381000000001</v>
      </c>
      <c r="UA60" s="72">
        <v>1.0058427000000001</v>
      </c>
      <c r="UB60" s="72">
        <v>1.0057423999999999</v>
      </c>
      <c r="UC60" s="72">
        <v>1.0054064</v>
      </c>
      <c r="UD60" s="72">
        <v>1.0048440999999999</v>
      </c>
      <c r="UE60" s="72">
        <v>1.0040754999999999</v>
      </c>
      <c r="UF60" s="72">
        <v>1.0031254000000001</v>
      </c>
      <c r="UG60" s="72">
        <v>1.0020210000000001</v>
      </c>
      <c r="UH60" s="72">
        <v>1.0007918</v>
      </c>
      <c r="UI60" s="72">
        <v>0.99946639999999998</v>
      </c>
      <c r="UJ60" s="72">
        <v>0.9980871</v>
      </c>
      <c r="UK60" s="72">
        <v>0.99671169999999998</v>
      </c>
      <c r="UL60" s="72">
        <v>0.99533680000000002</v>
      </c>
      <c r="UM60" s="72">
        <v>0.99404040000000005</v>
      </c>
      <c r="UN60" s="72">
        <v>0.99286700000000006</v>
      </c>
      <c r="UO60" s="72">
        <v>0.99185749999999995</v>
      </c>
      <c r="UP60" s="72">
        <v>0.99111769999999999</v>
      </c>
      <c r="UQ60" s="72">
        <v>0.99115723</v>
      </c>
      <c r="UR60" s="72">
        <v>0.99286160000000001</v>
      </c>
      <c r="US60" s="72">
        <v>0.99269277</v>
      </c>
      <c r="UT60" s="72">
        <v>1.0048773</v>
      </c>
      <c r="UU60" s="72">
        <v>1.0038377000000001</v>
      </c>
      <c r="UV60" s="72">
        <v>1.0030444000000001</v>
      </c>
      <c r="UW60" s="72">
        <v>1.0020765</v>
      </c>
      <c r="UX60" s="72">
        <v>1.0009163999999999</v>
      </c>
      <c r="UY60" s="72">
        <v>0.99963690000000005</v>
      </c>
      <c r="UZ60" s="72">
        <v>0.99833660000000002</v>
      </c>
      <c r="VA60" s="72">
        <v>0.99711130000000003</v>
      </c>
      <c r="VB60" s="72">
        <v>0.99604130000000002</v>
      </c>
      <c r="VC60" s="72">
        <v>0.99518390000000001</v>
      </c>
      <c r="VD60" s="72">
        <v>0.99460870000000001</v>
      </c>
      <c r="VE60" s="72">
        <v>0.99432849999999995</v>
      </c>
      <c r="VF60" s="72">
        <v>0.99435309999999999</v>
      </c>
      <c r="VG60" s="72">
        <v>0.99458736000000003</v>
      </c>
      <c r="VH60" s="72">
        <v>0.99502486000000001</v>
      </c>
      <c r="VI60" s="72">
        <v>0.99562070000000003</v>
      </c>
      <c r="VJ60" s="72">
        <v>0.99632149999999997</v>
      </c>
      <c r="VK60" s="72">
        <v>0.99706799999999995</v>
      </c>
      <c r="VL60" s="72">
        <v>0.99780389999999997</v>
      </c>
      <c r="VM60" s="72">
        <v>0.99847699999999995</v>
      </c>
      <c r="VN60" s="72">
        <v>0.99904305000000004</v>
      </c>
      <c r="VO60" s="72">
        <v>0.99947019999999998</v>
      </c>
      <c r="VP60" s="72">
        <v>0.99974370000000001</v>
      </c>
      <c r="VQ60" s="72">
        <v>0.99982190000000004</v>
      </c>
      <c r="VR60" s="72">
        <v>0.99970460000000005</v>
      </c>
      <c r="VS60" s="72">
        <v>0.99938740000000004</v>
      </c>
      <c r="VT60" s="72">
        <v>0.99888670000000002</v>
      </c>
      <c r="VU60" s="72">
        <v>0.99822295000000005</v>
      </c>
      <c r="VV60" s="72">
        <v>0.99742149999999996</v>
      </c>
      <c r="VW60" s="72">
        <v>0.99651250000000002</v>
      </c>
      <c r="VX60" s="72">
        <v>0.99552929999999995</v>
      </c>
      <c r="VY60" s="72">
        <v>0.99450760000000005</v>
      </c>
      <c r="VZ60" s="72">
        <v>0.99348175999999999</v>
      </c>
      <c r="WA60" s="72">
        <v>0.99248670000000005</v>
      </c>
      <c r="WB60" s="72">
        <v>0.99155700000000002</v>
      </c>
      <c r="WC60" s="72">
        <v>0.99073535000000001</v>
      </c>
      <c r="WD60" s="72">
        <v>0.99006269999999996</v>
      </c>
      <c r="WE60" s="72">
        <v>0.98970026</v>
      </c>
      <c r="WF60" s="72">
        <v>0.99018700000000004</v>
      </c>
      <c r="WG60" s="72">
        <v>0.99034770000000005</v>
      </c>
      <c r="WH60" s="72">
        <v>1.0051851000000001</v>
      </c>
      <c r="WI60" s="72">
        <v>1.0050513000000001</v>
      </c>
      <c r="WJ60" s="72">
        <v>1.0052430000000001</v>
      </c>
      <c r="WK60" s="72">
        <v>1.0052296000000001</v>
      </c>
      <c r="WL60" s="72">
        <v>1.0050184</v>
      </c>
      <c r="WM60" s="72">
        <v>1.0045803</v>
      </c>
      <c r="WN60" s="72">
        <v>1.0039678000000001</v>
      </c>
      <c r="WO60" s="72">
        <v>1.0032344</v>
      </c>
      <c r="WP60" s="72">
        <v>1.0024341000000001</v>
      </c>
      <c r="WQ60" s="72">
        <v>1.0016206999999999</v>
      </c>
      <c r="WR60" s="72">
        <v>1.00084</v>
      </c>
      <c r="WS60" s="72">
        <v>1.0001061</v>
      </c>
      <c r="WT60" s="72">
        <v>0.99950510000000004</v>
      </c>
      <c r="WU60" s="72">
        <v>0.99905383999999997</v>
      </c>
      <c r="WV60" s="72">
        <v>0.99875325000000004</v>
      </c>
      <c r="WW60" s="72">
        <v>0.9985849</v>
      </c>
      <c r="WX60" s="72">
        <v>0.99858789999999997</v>
      </c>
      <c r="WY60" s="72">
        <v>0.99867344000000002</v>
      </c>
      <c r="WZ60" s="72">
        <v>0.99883270000000002</v>
      </c>
      <c r="XA60" s="72">
        <v>0.99903315000000004</v>
      </c>
      <c r="XB60" s="72">
        <v>0.99924069999999998</v>
      </c>
      <c r="XC60" s="72">
        <v>0.99942553000000001</v>
      </c>
      <c r="XD60" s="72">
        <v>0.99954575000000001</v>
      </c>
      <c r="XE60" s="72">
        <v>0.99956953999999998</v>
      </c>
      <c r="XF60" s="72">
        <v>0.99949527000000005</v>
      </c>
      <c r="XG60" s="72">
        <v>0.99928254000000005</v>
      </c>
      <c r="XH60" s="72">
        <v>0.99892544999999999</v>
      </c>
      <c r="XI60" s="72">
        <v>0.99842839999999999</v>
      </c>
      <c r="XJ60" s="72">
        <v>0.99779766999999997</v>
      </c>
      <c r="XK60" s="72">
        <v>0.99704473999999998</v>
      </c>
      <c r="XL60" s="72">
        <v>0.99618815999999999</v>
      </c>
      <c r="XM60" s="72">
        <v>0.99525154000000005</v>
      </c>
      <c r="XN60" s="72">
        <v>0.99426130000000001</v>
      </c>
      <c r="XO60" s="72">
        <v>0.99324679999999999</v>
      </c>
      <c r="XP60" s="72">
        <v>0.9922377</v>
      </c>
      <c r="XQ60" s="72">
        <v>0.99126685000000003</v>
      </c>
      <c r="XR60" s="72">
        <v>0.99037580000000003</v>
      </c>
      <c r="XS60" s="72">
        <v>0.98955190000000004</v>
      </c>
      <c r="XT60" s="72">
        <v>0.98900734999999995</v>
      </c>
      <c r="XU60" s="72">
        <v>0.98907840000000002</v>
      </c>
      <c r="XV60" s="72">
        <v>1.0044374</v>
      </c>
      <c r="XW60" s="72">
        <v>1.0046332</v>
      </c>
      <c r="XX60" s="72">
        <v>1.0052285999999999</v>
      </c>
      <c r="XY60" s="72">
        <v>1.0057229000000001</v>
      </c>
      <c r="XZ60" s="72">
        <v>1.0060536</v>
      </c>
      <c r="YA60" s="72">
        <v>1.0062188999999999</v>
      </c>
      <c r="YB60" s="72">
        <v>1.0061978</v>
      </c>
      <c r="YC60" s="72">
        <v>1.0060443999999999</v>
      </c>
      <c r="YD60" s="72">
        <v>1.0057720000000001</v>
      </c>
      <c r="YE60" s="72">
        <v>1.0054080000000001</v>
      </c>
      <c r="YF60" s="72">
        <v>1.0049832999999999</v>
      </c>
      <c r="YG60" s="72">
        <v>1.0045269999999999</v>
      </c>
      <c r="YH60" s="72">
        <v>1.0040693999999999</v>
      </c>
      <c r="YI60" s="72">
        <v>1.0036392000000001</v>
      </c>
      <c r="YJ60" s="72">
        <v>1.0032578999999999</v>
      </c>
      <c r="YK60" s="72">
        <v>1.0029410999999999</v>
      </c>
      <c r="YL60" s="72">
        <v>1.0027006999999999</v>
      </c>
      <c r="YM60" s="72">
        <v>1.0025367000000001</v>
      </c>
      <c r="YN60" s="72">
        <v>1.0024424999999999</v>
      </c>
      <c r="YO60" s="72">
        <v>1.0024052000000001</v>
      </c>
      <c r="YP60" s="72">
        <v>1.0024139999999999</v>
      </c>
      <c r="YQ60" s="72">
        <v>1.0024303000000001</v>
      </c>
      <c r="YR60" s="72">
        <v>1.0024409000000001</v>
      </c>
      <c r="YS60" s="72">
        <v>1.0024222</v>
      </c>
      <c r="YT60" s="72">
        <v>1.0023416000000001</v>
      </c>
      <c r="YU60" s="72">
        <v>1.0021753</v>
      </c>
      <c r="YV60" s="72">
        <v>1.0019028000000001</v>
      </c>
      <c r="YW60" s="72">
        <v>1.0014989999999999</v>
      </c>
      <c r="YX60" s="72">
        <v>1.0009498999999999</v>
      </c>
      <c r="YY60" s="72">
        <v>1.0002483</v>
      </c>
      <c r="YZ60" s="72">
        <v>0.99939630000000002</v>
      </c>
      <c r="ZA60" s="72">
        <v>0.99840313000000003</v>
      </c>
      <c r="ZB60" s="72">
        <v>0.99728614000000004</v>
      </c>
      <c r="ZC60" s="72">
        <v>0.99606912999999997</v>
      </c>
      <c r="ZD60" s="72">
        <v>0.99478080000000002</v>
      </c>
      <c r="ZE60" s="72">
        <v>0.99344902999999996</v>
      </c>
      <c r="ZF60" s="72">
        <v>0.99208649999999998</v>
      </c>
      <c r="ZG60" s="72">
        <v>0.99073255000000005</v>
      </c>
      <c r="ZH60" s="72">
        <v>0.98923539999999999</v>
      </c>
      <c r="ZI60" s="72">
        <v>0.98912065999999998</v>
      </c>
      <c r="ZJ60" s="72">
        <v>1.0033301999999999</v>
      </c>
      <c r="ZK60" s="72">
        <v>1.0033535</v>
      </c>
      <c r="ZL60" s="72">
        <v>1.0037256000000001</v>
      </c>
      <c r="ZM60" s="72">
        <v>1.0040783</v>
      </c>
      <c r="ZN60" s="72">
        <v>1.0043280999999999</v>
      </c>
      <c r="ZO60" s="72">
        <v>1.0044667</v>
      </c>
      <c r="ZP60" s="72">
        <v>1.0044603000000001</v>
      </c>
      <c r="ZQ60" s="72">
        <v>1.0043595999999999</v>
      </c>
      <c r="ZR60" s="72">
        <v>1.0041618000000001</v>
      </c>
      <c r="ZS60" s="72">
        <v>1.0038830999999999</v>
      </c>
      <c r="ZT60" s="72">
        <v>1.0035419999999999</v>
      </c>
      <c r="ZU60" s="72">
        <v>1.003158</v>
      </c>
      <c r="ZV60" s="72">
        <v>1.0027497999999999</v>
      </c>
      <c r="ZW60" s="72">
        <v>1.0023356999999999</v>
      </c>
      <c r="ZX60" s="72">
        <v>1.0019332999999999</v>
      </c>
      <c r="ZY60" s="72">
        <v>1.0015589</v>
      </c>
      <c r="ZZ60" s="72">
        <v>1.0012257</v>
      </c>
      <c r="AAA60" s="72">
        <v>1.0009444999999999</v>
      </c>
      <c r="AAB60" s="72">
        <v>1.0007227999999999</v>
      </c>
      <c r="AAC60" s="72">
        <v>1.0005611999999999</v>
      </c>
      <c r="AAD60" s="72">
        <v>1.0004572</v>
      </c>
      <c r="AAE60" s="72">
        <v>1.0004021000000001</v>
      </c>
      <c r="AAF60" s="72">
        <v>1.0003837</v>
      </c>
      <c r="AAG60" s="72">
        <v>1.0003848</v>
      </c>
      <c r="AAH60" s="72">
        <v>1.0003804000000001</v>
      </c>
      <c r="AAI60" s="72">
        <v>1.0003476</v>
      </c>
      <c r="AAJ60" s="72">
        <v>1.0002575</v>
      </c>
      <c r="AAK60" s="72">
        <v>1.0000794</v>
      </c>
      <c r="AAL60" s="72">
        <v>0.99978279999999997</v>
      </c>
      <c r="AAM60" s="72">
        <v>0.99934069999999997</v>
      </c>
      <c r="AAN60" s="72">
        <v>0.99872989999999995</v>
      </c>
      <c r="AAO60" s="72">
        <v>0.99793416000000001</v>
      </c>
      <c r="AAP60" s="72">
        <v>0.99694769999999999</v>
      </c>
      <c r="AAQ60" s="72">
        <v>0.99577579999999999</v>
      </c>
      <c r="AAR60" s="72">
        <v>0.99443219999999999</v>
      </c>
      <c r="AAS60" s="72">
        <v>0.99291450000000003</v>
      </c>
      <c r="AAT60" s="72">
        <v>0.99138576</v>
      </c>
      <c r="AAU60" s="72">
        <v>0.98978865000000005</v>
      </c>
      <c r="AAV60" s="72">
        <v>0.98796993</v>
      </c>
      <c r="AAW60" s="72">
        <v>0.98796295999999995</v>
      </c>
      <c r="AAX60" s="72">
        <v>1.0028003000000001</v>
      </c>
      <c r="AAY60" s="72">
        <v>1.0030513000000001</v>
      </c>
      <c r="AAZ60" s="72">
        <v>1.0035485</v>
      </c>
      <c r="ABA60" s="72">
        <v>1.0039699</v>
      </c>
      <c r="ABB60" s="72">
        <v>1.0043017999999999</v>
      </c>
      <c r="ABC60" s="72">
        <v>1.0045539000000001</v>
      </c>
      <c r="ABD60" s="72">
        <v>1.0047292000000001</v>
      </c>
      <c r="ABE60" s="72">
        <v>1.0048254000000001</v>
      </c>
      <c r="ABF60" s="72">
        <v>1.0048185999999999</v>
      </c>
      <c r="ABG60" s="72">
        <v>1.0047257999999999</v>
      </c>
      <c r="ABH60" s="72">
        <v>1.0045341000000001</v>
      </c>
      <c r="ABI60" s="72">
        <v>1.0042447000000001</v>
      </c>
      <c r="ABJ60" s="72">
        <v>1.0038629999999999</v>
      </c>
      <c r="ABK60" s="72">
        <v>1.003398</v>
      </c>
      <c r="ABL60" s="72">
        <v>1.0028622</v>
      </c>
      <c r="ABM60" s="72">
        <v>1.0022719</v>
      </c>
      <c r="ABN60" s="72">
        <v>1.0016446000000001</v>
      </c>
      <c r="ABO60" s="72">
        <v>1.0009995</v>
      </c>
      <c r="ABP60" s="72">
        <v>1.0003563</v>
      </c>
      <c r="ABQ60" s="72">
        <v>0.99973129999999999</v>
      </c>
      <c r="ABR60" s="72">
        <v>0.99914069999999999</v>
      </c>
      <c r="ABS60" s="72">
        <v>0.99860000000000004</v>
      </c>
      <c r="ABT60" s="72">
        <v>0.99812230000000002</v>
      </c>
      <c r="ABU60" s="72">
        <v>0.99771120000000002</v>
      </c>
      <c r="ABV60" s="72">
        <v>0.99736833999999996</v>
      </c>
      <c r="ABW60" s="72">
        <v>0.99708985999999999</v>
      </c>
      <c r="ABX60" s="72">
        <v>0.99686503000000004</v>
      </c>
      <c r="ABY60" s="72">
        <v>0.99667570000000005</v>
      </c>
      <c r="ABZ60" s="72">
        <v>0.99649394000000002</v>
      </c>
      <c r="ACA60" s="72">
        <v>0.99628454</v>
      </c>
      <c r="ACB60" s="72">
        <v>0.99600359999999999</v>
      </c>
      <c r="ACC60" s="72">
        <v>0.99559337000000003</v>
      </c>
      <c r="ACD60" s="72">
        <v>0.99501419999999996</v>
      </c>
      <c r="ACE60" s="72">
        <v>0.99421804999999996</v>
      </c>
      <c r="ACF60" s="72">
        <v>0.99318105000000001</v>
      </c>
      <c r="ACG60" s="72">
        <v>0.99188799999999999</v>
      </c>
      <c r="ACH60" s="72">
        <v>0.99030256000000005</v>
      </c>
      <c r="ACI60" s="72">
        <v>0.98848990000000003</v>
      </c>
      <c r="ACJ60" s="72">
        <v>0.98663913999999997</v>
      </c>
      <c r="ACK60" s="72">
        <v>0.98675394000000005</v>
      </c>
      <c r="ACL60" s="72">
        <v>1.0020525</v>
      </c>
      <c r="ACM60" s="72">
        <v>1.0025451999999999</v>
      </c>
      <c r="ACN60" s="72">
        <v>1.0035048</v>
      </c>
      <c r="ACO60" s="72">
        <v>1.0044552</v>
      </c>
      <c r="ACP60" s="72">
        <v>1.0053036</v>
      </c>
      <c r="ACQ60" s="72">
        <v>1.0060279999999999</v>
      </c>
      <c r="ACR60" s="72">
        <v>1.0066177000000001</v>
      </c>
      <c r="ACS60" s="72">
        <v>1.0070711000000001</v>
      </c>
      <c r="ACT60" s="72">
        <v>1.0073898999999999</v>
      </c>
      <c r="ACU60" s="72">
        <v>1.0075788000000001</v>
      </c>
      <c r="ACV60" s="72">
        <v>1.0076419999999999</v>
      </c>
      <c r="ACW60" s="72">
        <v>1.0075886000000001</v>
      </c>
      <c r="ACX60" s="72">
        <v>1.0074202000000001</v>
      </c>
      <c r="ACY60" s="72">
        <v>1.0071445000000001</v>
      </c>
      <c r="ACZ60" s="72">
        <v>1.0067676999999999</v>
      </c>
      <c r="ADA60" s="72">
        <v>1.0062975000000001</v>
      </c>
      <c r="ADB60" s="72">
        <v>1.0057419999999999</v>
      </c>
      <c r="ADC60" s="72">
        <v>1.0051095000000001</v>
      </c>
      <c r="ADD60" s="72">
        <v>1.0044073</v>
      </c>
      <c r="ADE60" s="72">
        <v>1.003652</v>
      </c>
      <c r="ADF60" s="72">
        <v>1.0028581999999999</v>
      </c>
      <c r="ADG60" s="72">
        <v>1.0020465999999999</v>
      </c>
      <c r="ADH60" s="72">
        <v>1.0012634</v>
      </c>
      <c r="ADI60" s="72">
        <v>1.0004214</v>
      </c>
      <c r="ADJ60" s="72">
        <v>0.99959759999999998</v>
      </c>
      <c r="ADK60" s="72">
        <v>0.99881505999999998</v>
      </c>
      <c r="ADL60" s="72">
        <v>0.99809110000000001</v>
      </c>
      <c r="ADM60" s="72">
        <v>0.99744045999999997</v>
      </c>
      <c r="ADN60" s="72">
        <v>0.99687510000000001</v>
      </c>
      <c r="ADO60" s="72">
        <v>0.99640065</v>
      </c>
      <c r="ADP60" s="72">
        <v>0.99601625999999999</v>
      </c>
      <c r="ADQ60" s="72">
        <v>0.99571520000000002</v>
      </c>
      <c r="ADR60" s="72">
        <v>0.99545329999999999</v>
      </c>
      <c r="ADS60" s="72">
        <v>0.99517363000000003</v>
      </c>
      <c r="ADT60" s="72">
        <v>0.9947878</v>
      </c>
      <c r="ADU60" s="72">
        <v>0.99416610000000005</v>
      </c>
      <c r="ADV60" s="72">
        <v>0.99312120000000004</v>
      </c>
      <c r="ADW60" s="72">
        <v>0.99138992999999997</v>
      </c>
      <c r="ADX60" s="72">
        <v>0.98855890000000002</v>
      </c>
      <c r="ADY60" s="72">
        <v>0.98834860000000002</v>
      </c>
      <c r="ADZ60" s="77"/>
      <c r="AEA60" s="77"/>
      <c r="AEB60" s="77"/>
      <c r="AEC60" s="77"/>
      <c r="AED60" s="77"/>
      <c r="AEE60" s="111">
        <f t="shared" si="26"/>
        <v>55</v>
      </c>
      <c r="AEF60" s="109"/>
      <c r="AEG60" s="105">
        <f t="shared" si="48"/>
        <v>1.0046710999999999</v>
      </c>
      <c r="AEH60" s="105">
        <f t="shared" si="48"/>
        <v>0.99830662999999997</v>
      </c>
      <c r="AEI60" s="105">
        <f t="shared" si="48"/>
        <v>0.98372822999999998</v>
      </c>
      <c r="AEJ60" s="105">
        <f t="shared" si="48"/>
        <v>0.98356633999999998</v>
      </c>
      <c r="AEK60" s="105">
        <f t="shared" si="48"/>
        <v>0.99511240000000001</v>
      </c>
      <c r="AEL60" s="105">
        <f t="shared" si="48"/>
        <v>0.99257050000000002</v>
      </c>
      <c r="AEM60" s="105">
        <f t="shared" si="48"/>
        <v>1.0086185000000001</v>
      </c>
      <c r="AEN60" s="105">
        <f t="shared" si="48"/>
        <v>1.0355633</v>
      </c>
      <c r="AEO60" s="105">
        <f t="shared" si="48"/>
        <v>1.0354867000000001</v>
      </c>
      <c r="AEP60" s="105">
        <f t="shared" si="48"/>
        <v>0.99991680000000005</v>
      </c>
      <c r="AEQ60" s="105">
        <f t="shared" si="49"/>
        <v>0.99064719999999995</v>
      </c>
      <c r="AER60" s="105">
        <f t="shared" si="49"/>
        <v>0.98771330000000002</v>
      </c>
      <c r="AES60" s="105">
        <f t="shared" si="49"/>
        <v>0.98772912999999996</v>
      </c>
      <c r="AET60" s="105">
        <f t="shared" si="49"/>
        <v>0.9925465</v>
      </c>
      <c r="AEU60" s="105">
        <f t="shared" si="49"/>
        <v>0.99028930000000004</v>
      </c>
      <c r="AEV60" s="105">
        <f t="shared" si="49"/>
        <v>0.98905754000000001</v>
      </c>
      <c r="AEW60" s="105">
        <f t="shared" si="49"/>
        <v>0.98911450000000001</v>
      </c>
      <c r="AEX60" s="105">
        <f t="shared" si="49"/>
        <v>0.98796165000000002</v>
      </c>
      <c r="AEY60" s="105">
        <f t="shared" si="49"/>
        <v>0.98675334000000003</v>
      </c>
      <c r="AEZ60" s="99">
        <f t="shared" si="42"/>
        <v>42.64</v>
      </c>
      <c r="AFA60" s="69"/>
      <c r="AFB60" s="202" t="s">
        <v>82</v>
      </c>
      <c r="AFC60" s="106">
        <f t="shared" si="43"/>
        <v>0.9968080505263156</v>
      </c>
      <c r="AFD60" s="69"/>
      <c r="AFE60" s="109"/>
      <c r="AFF60" s="105">
        <f t="shared" si="50"/>
        <v>0.99808085000000002</v>
      </c>
      <c r="AFG60" s="105">
        <f t="shared" si="50"/>
        <v>0.99850713999999996</v>
      </c>
      <c r="AFH60" s="105">
        <f t="shared" si="50"/>
        <v>0.99817264000000006</v>
      </c>
      <c r="AFI60" s="105">
        <f t="shared" si="50"/>
        <v>1.0059752</v>
      </c>
      <c r="AFJ60" s="105">
        <f t="shared" si="50"/>
        <v>1.0057776</v>
      </c>
      <c r="AFK60" s="105">
        <f t="shared" si="50"/>
        <v>1.0058936999999999</v>
      </c>
      <c r="AFL60" s="105">
        <f t="shared" si="50"/>
        <v>0.99953716999999997</v>
      </c>
      <c r="AFM60" s="105">
        <f t="shared" si="50"/>
        <v>0.99545150000000004</v>
      </c>
      <c r="AFN60" s="105">
        <f t="shared" si="50"/>
        <v>0.99559056999999995</v>
      </c>
      <c r="AFO60" s="105">
        <f t="shared" si="50"/>
        <v>1.0002091</v>
      </c>
      <c r="AFP60" s="105">
        <f t="shared" si="51"/>
        <v>1.0052814000000001</v>
      </c>
      <c r="AFQ60" s="105">
        <f t="shared" si="51"/>
        <v>1.001293</v>
      </c>
      <c r="AFR60" s="105">
        <f t="shared" si="51"/>
        <v>0.99473405000000004</v>
      </c>
      <c r="AFS60" s="105">
        <f t="shared" si="51"/>
        <v>0.99317014000000003</v>
      </c>
      <c r="AFT60" s="105">
        <f t="shared" si="51"/>
        <v>0.99518450000000003</v>
      </c>
      <c r="AFU60" s="105">
        <f t="shared" si="51"/>
        <v>1.0016206999999999</v>
      </c>
      <c r="AFV60" s="105">
        <f t="shared" si="51"/>
        <v>1.0054079</v>
      </c>
      <c r="AFW60" s="105">
        <f t="shared" si="51"/>
        <v>1.0038830000000001</v>
      </c>
      <c r="AFX60" s="105">
        <f t="shared" si="51"/>
        <v>1.0047257000000001</v>
      </c>
      <c r="AFY60" s="105"/>
      <c r="AFZ60" s="106">
        <f t="shared" si="28"/>
        <v>1.0004471505263159</v>
      </c>
      <c r="AGA60" s="69"/>
      <c r="AGB60" s="69"/>
      <c r="AGC60" s="69"/>
      <c r="AGD60" s="69"/>
      <c r="AGE60" s="69"/>
      <c r="AGF60" s="69"/>
      <c r="AGG60" s="69"/>
      <c r="AGH60" s="69"/>
      <c r="AGI60" s="69"/>
      <c r="AGJ60" s="69"/>
      <c r="AGK60" s="69"/>
      <c r="AGL60" s="69"/>
      <c r="AGM60" s="69"/>
      <c r="AGN60" s="69"/>
      <c r="AGO60" s="69"/>
      <c r="AGP60" s="69"/>
      <c r="AGQ60" s="69"/>
      <c r="AGR60" s="69"/>
      <c r="AGS60" s="69"/>
      <c r="AGT60" s="69"/>
      <c r="AGU60" s="69"/>
      <c r="AGV60" s="69"/>
      <c r="AGW60" s="69"/>
      <c r="AGX60" s="69"/>
      <c r="AGY60" s="69"/>
      <c r="AGZ60" s="69"/>
      <c r="AHA60" s="69"/>
      <c r="AHB60" s="69"/>
      <c r="AHC60" s="69"/>
      <c r="AHD60" s="69"/>
      <c r="AHE60" s="69"/>
      <c r="AHF60" s="69"/>
      <c r="AHG60" s="69"/>
      <c r="AHH60" s="69"/>
      <c r="AHI60" s="69"/>
      <c r="AHJ60" s="69"/>
      <c r="AHK60" s="69"/>
      <c r="AHL60" s="69"/>
      <c r="AHM60" s="69"/>
      <c r="AHN60" s="69"/>
      <c r="AHO60" s="69"/>
      <c r="AHP60" s="69"/>
      <c r="AHQ60" s="69"/>
      <c r="AHR60" s="69"/>
      <c r="AHS60" s="69"/>
      <c r="AHT60" s="69"/>
      <c r="AHU60" s="69"/>
      <c r="AHV60" s="69"/>
      <c r="AHW60" s="69"/>
      <c r="AHX60" s="69"/>
      <c r="AHY60" s="69"/>
      <c r="AHZ60" s="69"/>
      <c r="AIA60" s="69"/>
      <c r="AIB60" s="69"/>
      <c r="AIC60" s="69"/>
      <c r="AID60" s="69"/>
      <c r="AIE60" s="69"/>
      <c r="AIF60" s="69"/>
      <c r="AIG60" s="69"/>
      <c r="AIH60" s="69"/>
      <c r="AII60" s="69"/>
      <c r="AIJ60" s="69"/>
      <c r="AIK60" s="69"/>
      <c r="AIL60" s="69"/>
      <c r="AIM60" s="69"/>
      <c r="AIN60" s="69"/>
      <c r="AIO60" s="69"/>
      <c r="AIP60" s="69"/>
      <c r="AIQ60" s="69"/>
      <c r="AIR60" s="69"/>
      <c r="AIS60" s="69"/>
      <c r="AIT60" s="69"/>
      <c r="AIU60" s="69"/>
      <c r="AIV60" s="69"/>
      <c r="AIW60" s="69"/>
      <c r="AIX60" s="69"/>
      <c r="AIY60" s="69"/>
      <c r="AIZ60" s="69"/>
      <c r="AJA60" s="69"/>
      <c r="AJB60" s="69"/>
      <c r="AJC60" s="69"/>
      <c r="AJD60" s="69"/>
      <c r="AJE60" s="69"/>
      <c r="AJF60" s="69"/>
      <c r="AJG60" s="69"/>
      <c r="AJH60" s="69"/>
      <c r="AJI60" s="69"/>
      <c r="AJJ60" s="69"/>
      <c r="AJK60" s="69"/>
      <c r="AJL60" s="69"/>
      <c r="AJM60" s="69"/>
      <c r="AJN60" s="69"/>
      <c r="AJO60" s="69"/>
      <c r="AJP60" s="69"/>
      <c r="AJQ60" s="69"/>
      <c r="AJR60" s="69"/>
      <c r="AJS60" s="69"/>
      <c r="AJT60" s="69"/>
      <c r="AJU60" s="69"/>
      <c r="AJV60" s="69"/>
      <c r="AJW60" s="69"/>
      <c r="AJX60" s="69"/>
      <c r="AJY60" s="69"/>
      <c r="AJZ60" s="69"/>
      <c r="AKA60" s="69"/>
      <c r="AKB60" s="69"/>
      <c r="AKC60" s="69"/>
      <c r="AKD60" s="69"/>
      <c r="AKE60" s="69"/>
      <c r="AKF60" s="69"/>
      <c r="AKG60" s="69"/>
      <c r="AKH60" s="69"/>
      <c r="AKI60" s="69"/>
      <c r="AKJ60" s="69"/>
      <c r="AKK60" s="69"/>
      <c r="AKL60" s="69"/>
      <c r="AKM60" s="69"/>
      <c r="AKN60" s="69"/>
      <c r="AKO60" s="69"/>
      <c r="AKP60" s="69"/>
      <c r="AKQ60" s="69"/>
      <c r="AKR60" s="69"/>
      <c r="AKS60" s="69"/>
      <c r="AKT60" s="69"/>
      <c r="AKU60" s="69"/>
      <c r="AKV60" s="69"/>
      <c r="AKW60" s="69"/>
      <c r="AKX60" s="69"/>
      <c r="AKY60" s="69"/>
      <c r="AKZ60" s="69"/>
      <c r="ALA60" s="69"/>
      <c r="ALB60" s="69"/>
      <c r="ALC60" s="69"/>
      <c r="ALD60" s="69"/>
      <c r="ALE60" s="69"/>
      <c r="ALF60" s="69"/>
      <c r="ALG60" s="69"/>
      <c r="ALH60" s="69"/>
      <c r="ALI60" s="69"/>
      <c r="ALJ60" s="69"/>
      <c r="ALK60" s="69"/>
      <c r="ALL60" s="69"/>
      <c r="ALM60" s="69"/>
      <c r="ALN60" s="69"/>
      <c r="ALO60" s="69"/>
      <c r="ALP60" s="69"/>
      <c r="ALQ60" s="69"/>
      <c r="ALR60" s="69"/>
      <c r="ALS60" s="69"/>
      <c r="ALT60" s="69"/>
      <c r="ALU60" s="69"/>
      <c r="ALV60" s="69"/>
      <c r="ALW60" s="69"/>
      <c r="ALX60" s="69"/>
      <c r="ALY60" s="69"/>
      <c r="ALZ60" s="69"/>
      <c r="AMA60" s="69"/>
      <c r="AMB60" s="69"/>
      <c r="AMC60" s="69"/>
      <c r="AMD60" s="69"/>
      <c r="AME60" s="69"/>
      <c r="AMF60" s="69"/>
      <c r="AMG60" s="69"/>
      <c r="AMH60" s="69"/>
      <c r="AMI60" s="69"/>
      <c r="AMJ60" s="69"/>
      <c r="AMK60" s="69"/>
      <c r="AML60" s="69"/>
      <c r="AMM60" s="69"/>
      <c r="AMN60" s="69"/>
      <c r="AMO60" s="69"/>
      <c r="AMP60" s="69"/>
      <c r="AMQ60" s="69"/>
      <c r="AMR60" s="69"/>
      <c r="AMS60" s="69"/>
      <c r="AMT60" s="69"/>
      <c r="AMU60" s="69"/>
      <c r="AMV60" s="69"/>
      <c r="AMW60" s="69"/>
      <c r="AMX60" s="69"/>
      <c r="AMY60" s="69"/>
      <c r="AMZ60" s="69"/>
      <c r="ANA60" s="69"/>
      <c r="ANB60" s="69"/>
      <c r="ANC60" s="69"/>
      <c r="AND60" s="69"/>
      <c r="ANE60" s="69"/>
      <c r="ANF60" s="69"/>
      <c r="ANG60" s="69"/>
      <c r="ANH60" s="69"/>
      <c r="ANI60" s="69"/>
      <c r="ANJ60" s="69"/>
      <c r="ANK60" s="69"/>
      <c r="ANL60" s="69"/>
      <c r="ANM60" s="69"/>
      <c r="ANN60" s="69"/>
      <c r="ANO60" s="69"/>
      <c r="ANP60" s="69"/>
      <c r="ANQ60" s="69"/>
      <c r="ANR60" s="69"/>
      <c r="ANS60" s="69"/>
      <c r="ANT60" s="69"/>
      <c r="ANU60" s="69"/>
      <c r="ANV60" s="69"/>
      <c r="ANW60" s="69"/>
      <c r="ANX60" s="69"/>
      <c r="ANY60" s="69"/>
      <c r="ANZ60" s="69"/>
      <c r="AOA60" s="69"/>
      <c r="AOB60" s="69"/>
      <c r="AOC60" s="69"/>
      <c r="AOD60" s="69"/>
      <c r="AOE60" s="69"/>
      <c r="AOF60" s="69"/>
      <c r="AOG60" s="69"/>
      <c r="AOH60" s="69"/>
      <c r="AOI60" s="69"/>
      <c r="AOJ60" s="69"/>
      <c r="AOK60" s="69"/>
      <c r="AOL60" s="69"/>
      <c r="AOM60" s="69"/>
      <c r="AON60" s="69"/>
      <c r="AOO60" s="69"/>
      <c r="AOP60" s="69"/>
      <c r="AOQ60" s="69"/>
      <c r="AOR60" s="69"/>
      <c r="AOS60" s="69"/>
      <c r="AOT60" s="69"/>
      <c r="AOU60" s="69"/>
      <c r="AOV60" s="69"/>
      <c r="AOW60" s="69"/>
      <c r="AOX60" s="69"/>
      <c r="AOY60" s="69"/>
      <c r="AOZ60" s="69"/>
      <c r="APA60" s="69"/>
      <c r="APB60" s="69"/>
      <c r="APC60" s="69"/>
      <c r="APD60" s="69"/>
      <c r="APE60" s="69"/>
      <c r="APF60" s="69"/>
      <c r="APG60" s="69"/>
      <c r="APH60" s="69"/>
      <c r="API60" s="69"/>
      <c r="APJ60" s="69"/>
      <c r="APK60" s="69"/>
      <c r="APL60" s="69"/>
      <c r="APM60" s="69"/>
      <c r="APN60" s="69"/>
      <c r="APO60" s="69"/>
      <c r="APP60" s="69"/>
      <c r="APQ60" s="69"/>
      <c r="APR60" s="69"/>
      <c r="APS60" s="69"/>
      <c r="APT60" s="69"/>
      <c r="APU60" s="69"/>
      <c r="APV60" s="69"/>
      <c r="APW60" s="69"/>
      <c r="APX60" s="69"/>
      <c r="APY60" s="69"/>
      <c r="APZ60" s="69"/>
      <c r="AQA60" s="69"/>
      <c r="AQB60" s="69"/>
      <c r="AQC60" s="69"/>
      <c r="AQD60" s="69"/>
      <c r="AQE60" s="69"/>
      <c r="AQF60" s="69"/>
      <c r="AQG60" s="69"/>
      <c r="AQH60" s="69"/>
      <c r="AQI60" s="69"/>
      <c r="AQJ60" s="69"/>
      <c r="AQK60" s="69"/>
      <c r="AQL60" s="69"/>
      <c r="AQM60" s="69"/>
      <c r="AQN60" s="69"/>
      <c r="AQO60" s="69"/>
      <c r="AQP60" s="69"/>
      <c r="AQQ60" s="69"/>
      <c r="AQR60" s="69"/>
      <c r="AQS60" s="69"/>
      <c r="AQT60" s="69"/>
      <c r="AQU60" s="69"/>
      <c r="AQV60" s="69"/>
      <c r="AQW60" s="69"/>
      <c r="AQX60" s="69"/>
      <c r="AQY60" s="69"/>
      <c r="AQZ60" s="69"/>
      <c r="ARA60" s="69"/>
      <c r="ARB60" s="69"/>
      <c r="ARC60" s="69"/>
      <c r="ARD60" s="69"/>
      <c r="ARE60" s="69"/>
      <c r="ARF60" s="69"/>
      <c r="ARG60" s="69"/>
      <c r="ARH60" s="69"/>
      <c r="ARI60" s="69"/>
      <c r="ARJ60" s="69"/>
      <c r="ARK60" s="69"/>
      <c r="ARL60" s="69"/>
      <c r="ARM60" s="69"/>
      <c r="ARN60" s="69"/>
      <c r="ARO60" s="69"/>
      <c r="ARP60" s="69"/>
      <c r="ARQ60" s="69"/>
      <c r="ARR60" s="69"/>
      <c r="ARS60" s="69"/>
      <c r="ART60" s="69"/>
      <c r="ARU60" s="69"/>
      <c r="ARV60" s="69"/>
      <c r="ARW60" s="69"/>
      <c r="ARX60" s="69"/>
      <c r="ARY60" s="69"/>
      <c r="ARZ60" s="69"/>
      <c r="ASA60" s="69"/>
      <c r="ASB60" s="69"/>
      <c r="ASC60" s="69"/>
      <c r="ASD60" s="69"/>
      <c r="ASE60" s="69"/>
      <c r="ASF60" s="69"/>
      <c r="ASG60" s="69"/>
      <c r="ASH60" s="69"/>
    </row>
    <row r="61" spans="1:1178" ht="2.1" customHeight="1" x14ac:dyDescent="0.25">
      <c r="A61" s="77"/>
      <c r="B61" s="98">
        <v>55</v>
      </c>
      <c r="C61" s="99">
        <v>43.46</v>
      </c>
      <c r="D61" s="94">
        <f t="shared" si="41"/>
        <v>2</v>
      </c>
      <c r="E61" s="77"/>
      <c r="F61" s="191">
        <v>0.99860870000000002</v>
      </c>
      <c r="G61" s="70">
        <v>0.99692744</v>
      </c>
      <c r="H61" s="70">
        <v>0.99636084000000003</v>
      </c>
      <c r="I61" s="70">
        <v>0.99621504999999999</v>
      </c>
      <c r="J61" s="70">
        <v>0.99629970000000001</v>
      </c>
      <c r="K61" s="70">
        <v>0.99653566000000005</v>
      </c>
      <c r="L61" s="70">
        <v>0.99687296000000003</v>
      </c>
      <c r="M61" s="70">
        <v>0.99726760000000003</v>
      </c>
      <c r="N61" s="70">
        <v>0.99768089999999998</v>
      </c>
      <c r="O61" s="70">
        <v>0.99808079999999999</v>
      </c>
      <c r="P61" s="70">
        <v>0.99844060000000001</v>
      </c>
      <c r="Q61" s="70">
        <v>0.99874160000000001</v>
      </c>
      <c r="R61" s="70">
        <v>0.99897150000000001</v>
      </c>
      <c r="S61" s="70">
        <v>0.99912477</v>
      </c>
      <c r="T61" s="70">
        <v>0.99920169999999997</v>
      </c>
      <c r="U61" s="70">
        <v>0.99919360000000002</v>
      </c>
      <c r="V61" s="70">
        <v>0.99912049999999997</v>
      </c>
      <c r="W61" s="70">
        <v>0.99898180000000003</v>
      </c>
      <c r="X61" s="70">
        <v>0.99878347000000001</v>
      </c>
      <c r="Y61" s="70">
        <v>0.99853159999999996</v>
      </c>
      <c r="Z61" s="70">
        <v>0.99822949999999999</v>
      </c>
      <c r="AA61" s="71">
        <v>0.99788487000000003</v>
      </c>
      <c r="AB61" s="71">
        <v>0.99751645</v>
      </c>
      <c r="AC61" s="71">
        <v>0.99705129999999997</v>
      </c>
      <c r="AD61" s="71">
        <v>0.99654900000000002</v>
      </c>
      <c r="AE61" s="71">
        <v>0.99602270000000004</v>
      </c>
      <c r="AF61" s="71">
        <v>0.99548199999999998</v>
      </c>
      <c r="AG61" s="71">
        <v>0.99493485999999998</v>
      </c>
      <c r="AH61" s="71">
        <v>0.99439317000000005</v>
      </c>
      <c r="AI61" s="71">
        <v>0.99383650000000001</v>
      </c>
      <c r="AJ61" s="71">
        <v>0.99343437000000001</v>
      </c>
      <c r="AK61" s="71">
        <v>0.99322560000000004</v>
      </c>
      <c r="AL61" s="71">
        <v>0.99336283999999997</v>
      </c>
      <c r="AM61" s="71">
        <v>0.99375254000000002</v>
      </c>
      <c r="AN61" s="71">
        <v>0.99463060000000003</v>
      </c>
      <c r="AO61" s="71">
        <v>0.99617319999999998</v>
      </c>
      <c r="AP61" s="71">
        <v>0.9985385</v>
      </c>
      <c r="AQ61" s="71">
        <v>1.0017427000000001</v>
      </c>
      <c r="AR61" s="71">
        <v>1.0050303</v>
      </c>
      <c r="AS61" s="71">
        <v>1.0047398999999999</v>
      </c>
      <c r="AT61" s="72">
        <v>0.9989131</v>
      </c>
      <c r="AU61" s="72">
        <v>0.99712659999999997</v>
      </c>
      <c r="AV61" s="72">
        <v>0.99649770000000004</v>
      </c>
      <c r="AW61" s="72">
        <v>0.99628369999999999</v>
      </c>
      <c r="AX61" s="72">
        <v>0.99638086999999997</v>
      </c>
      <c r="AY61" s="72">
        <v>0.99666999999999994</v>
      </c>
      <c r="AZ61" s="72">
        <v>0.99710849999999995</v>
      </c>
      <c r="BA61" s="72">
        <v>0.99761933000000003</v>
      </c>
      <c r="BB61" s="72">
        <v>0.99811256000000004</v>
      </c>
      <c r="BC61" s="72">
        <v>0.99850700000000003</v>
      </c>
      <c r="BD61" s="72">
        <v>0.99874180000000001</v>
      </c>
      <c r="BE61" s="72">
        <v>0.99879039999999997</v>
      </c>
      <c r="BF61" s="72">
        <v>0.99867479999999997</v>
      </c>
      <c r="BG61" s="72">
        <v>0.99839630000000001</v>
      </c>
      <c r="BH61" s="72">
        <v>0.99799806000000002</v>
      </c>
      <c r="BI61" s="72">
        <v>0.99751955000000003</v>
      </c>
      <c r="BJ61" s="72">
        <v>0.99700093000000001</v>
      </c>
      <c r="BK61" s="72">
        <v>0.99648254999999997</v>
      </c>
      <c r="BL61" s="72">
        <v>0.99600129999999998</v>
      </c>
      <c r="BM61" s="72">
        <v>0.99559027</v>
      </c>
      <c r="BN61" s="72">
        <v>0.99527639999999995</v>
      </c>
      <c r="BO61" s="72">
        <v>0.99508154000000004</v>
      </c>
      <c r="BP61" s="72">
        <v>0.99502290000000004</v>
      </c>
      <c r="BQ61" s="72">
        <v>0.99509966000000005</v>
      </c>
      <c r="BR61" s="72">
        <v>0.99535340000000005</v>
      </c>
      <c r="BS61" s="72">
        <v>0.99576014000000002</v>
      </c>
      <c r="BT61" s="72">
        <v>0.99629469999999998</v>
      </c>
      <c r="BU61" s="72">
        <v>0.99686706000000003</v>
      </c>
      <c r="BV61" s="72">
        <v>0.99754524</v>
      </c>
      <c r="BW61" s="72">
        <v>0.99824714999999997</v>
      </c>
      <c r="BX61" s="72">
        <v>0.99891954999999999</v>
      </c>
      <c r="BY61" s="72">
        <v>0.99949056000000003</v>
      </c>
      <c r="BZ61" s="72">
        <v>0.99988379999999999</v>
      </c>
      <c r="CA61" s="72">
        <v>1.0000019</v>
      </c>
      <c r="CB61" s="72">
        <v>0.99980460000000004</v>
      </c>
      <c r="CC61" s="72">
        <v>0.99920059999999999</v>
      </c>
      <c r="CD61" s="72">
        <v>0.99817670000000003</v>
      </c>
      <c r="CE61" s="72">
        <v>0.99731946000000005</v>
      </c>
      <c r="CF61" s="72">
        <v>0.99853384000000001</v>
      </c>
      <c r="CG61" s="72">
        <v>0.99844739999999998</v>
      </c>
      <c r="CH61" s="72">
        <v>0.99786585999999999</v>
      </c>
      <c r="CI61" s="72">
        <v>0.99498690000000001</v>
      </c>
      <c r="CJ61" s="72">
        <v>0.99370533000000005</v>
      </c>
      <c r="CK61" s="72">
        <v>0.99315050000000005</v>
      </c>
      <c r="CL61" s="72">
        <v>0.9932185</v>
      </c>
      <c r="CM61" s="72">
        <v>0.99379379999999995</v>
      </c>
      <c r="CN61" s="72">
        <v>0.99481160000000002</v>
      </c>
      <c r="CO61" s="72">
        <v>0.99603940000000002</v>
      </c>
      <c r="CP61" s="72">
        <v>0.99723273999999995</v>
      </c>
      <c r="CQ61" s="72">
        <v>0.99817100000000003</v>
      </c>
      <c r="CR61" s="72">
        <v>0.99866779999999999</v>
      </c>
      <c r="CS61" s="72">
        <v>0.99886010000000003</v>
      </c>
      <c r="CT61" s="72">
        <v>0.99875829999999999</v>
      </c>
      <c r="CU61" s="72">
        <v>0.99854887000000003</v>
      </c>
      <c r="CV61" s="72">
        <v>0.99827962999999997</v>
      </c>
      <c r="CW61" s="72">
        <v>0.99800060000000002</v>
      </c>
      <c r="CX61" s="72">
        <v>0.99774987000000004</v>
      </c>
      <c r="CY61" s="72">
        <v>0.9975522</v>
      </c>
      <c r="CZ61" s="72">
        <v>0.99742997</v>
      </c>
      <c r="DA61" s="72">
        <v>0.99737140000000002</v>
      </c>
      <c r="DB61" s="72">
        <v>0.99737370000000003</v>
      </c>
      <c r="DC61" s="72">
        <v>0.99741449999999998</v>
      </c>
      <c r="DD61" s="72">
        <v>0.99747920000000001</v>
      </c>
      <c r="DE61" s="72">
        <v>0.99780029999999997</v>
      </c>
      <c r="DF61" s="72">
        <v>0.99809760000000003</v>
      </c>
      <c r="DG61" s="72">
        <v>0.99820905999999998</v>
      </c>
      <c r="DH61" s="72">
        <v>0.99846290000000004</v>
      </c>
      <c r="DI61" s="72">
        <v>0.99872684</v>
      </c>
      <c r="DJ61" s="72">
        <v>0.99893860000000001</v>
      </c>
      <c r="DK61" s="72">
        <v>0.99904024999999996</v>
      </c>
      <c r="DL61" s="72">
        <v>0.99896264000000001</v>
      </c>
      <c r="DM61" s="72">
        <v>0.99861926000000001</v>
      </c>
      <c r="DN61" s="72">
        <v>0.99790173999999998</v>
      </c>
      <c r="DO61" s="72">
        <v>0.99671334</v>
      </c>
      <c r="DP61" s="72">
        <v>0.99503109999999995</v>
      </c>
      <c r="DQ61" s="72">
        <v>0.99296110000000004</v>
      </c>
      <c r="DR61" s="72">
        <v>0.99059260000000005</v>
      </c>
      <c r="DS61" s="72">
        <v>0.98783889999999996</v>
      </c>
      <c r="DT61" s="72">
        <v>0.98336256</v>
      </c>
      <c r="DU61" s="72">
        <v>0.98404910000000001</v>
      </c>
      <c r="DV61" s="72">
        <v>0.99782543999999995</v>
      </c>
      <c r="DW61" s="72">
        <v>0.99498109999999995</v>
      </c>
      <c r="DX61" s="72">
        <v>0.99499409999999999</v>
      </c>
      <c r="DY61" s="72">
        <v>0.99578630000000001</v>
      </c>
      <c r="DZ61" s="72">
        <v>0.99729319999999999</v>
      </c>
      <c r="EA61" s="72">
        <v>0.99933159999999999</v>
      </c>
      <c r="EB61" s="72">
        <v>1.0014291</v>
      </c>
      <c r="EC61" s="72">
        <v>1.0037558</v>
      </c>
      <c r="ED61" s="72">
        <v>1.0054959000000001</v>
      </c>
      <c r="EE61" s="72">
        <v>1.0059923</v>
      </c>
      <c r="EF61" s="72">
        <v>1.0059724000000001</v>
      </c>
      <c r="EG61" s="72">
        <v>1.0058786</v>
      </c>
      <c r="EH61" s="72">
        <v>1.0058813</v>
      </c>
      <c r="EI61" s="72">
        <v>1.0059842000000001</v>
      </c>
      <c r="EJ61" s="72">
        <v>1.0061955</v>
      </c>
      <c r="EK61" s="72">
        <v>1.0064659</v>
      </c>
      <c r="EL61" s="72">
        <v>1.0067408</v>
      </c>
      <c r="EM61" s="72">
        <v>1.0069653000000001</v>
      </c>
      <c r="EN61" s="72">
        <v>1.0070914</v>
      </c>
      <c r="EO61" s="72">
        <v>1.0071117999999999</v>
      </c>
      <c r="EP61" s="72">
        <v>1.0070295</v>
      </c>
      <c r="EQ61" s="72">
        <v>1.0068071000000001</v>
      </c>
      <c r="ER61" s="72">
        <v>1.0065310999999999</v>
      </c>
      <c r="ES61" s="72">
        <v>1.0059882</v>
      </c>
      <c r="ET61" s="72">
        <v>1.0054357</v>
      </c>
      <c r="EU61" s="72">
        <v>1.0048220000000001</v>
      </c>
      <c r="EV61" s="72">
        <v>1.0041802</v>
      </c>
      <c r="EW61" s="72">
        <v>1.0035453000000001</v>
      </c>
      <c r="EX61" s="72">
        <v>1.0029444999999999</v>
      </c>
      <c r="EY61" s="72">
        <v>1.0023861000000001</v>
      </c>
      <c r="EZ61" s="72">
        <v>1.0018395</v>
      </c>
      <c r="FA61" s="72">
        <v>1.0011882000000001</v>
      </c>
      <c r="FB61" s="72">
        <v>1.0001532</v>
      </c>
      <c r="FC61" s="72">
        <v>0.99821274999999998</v>
      </c>
      <c r="FD61" s="72">
        <v>0.99522469999999996</v>
      </c>
      <c r="FE61" s="72">
        <v>0.99198765</v>
      </c>
      <c r="FF61" s="72">
        <v>0.98886364999999998</v>
      </c>
      <c r="FG61" s="72">
        <v>0.98601300000000003</v>
      </c>
      <c r="FH61" s="72">
        <v>0.98379360000000005</v>
      </c>
      <c r="FI61" s="72">
        <v>0.98422940000000003</v>
      </c>
      <c r="FJ61" s="72">
        <v>1.0008140999999999</v>
      </c>
      <c r="FK61" s="72">
        <v>1.0005263</v>
      </c>
      <c r="FL61" s="72">
        <v>1.0024397</v>
      </c>
      <c r="FM61" s="72">
        <v>1.0049001</v>
      </c>
      <c r="FN61" s="72">
        <v>1.0069121999999999</v>
      </c>
      <c r="FO61" s="72">
        <v>1.0066187</v>
      </c>
      <c r="FP61" s="72">
        <v>1.0041623</v>
      </c>
      <c r="FQ61" s="72">
        <v>1.0066297</v>
      </c>
      <c r="FR61" s="72">
        <v>1.005978</v>
      </c>
      <c r="FS61" s="72">
        <v>1.0058366999999999</v>
      </c>
      <c r="FT61" s="72">
        <v>1.0060422</v>
      </c>
      <c r="FU61" s="72">
        <v>1.0063991999999999</v>
      </c>
      <c r="FV61" s="72">
        <v>1.0067583</v>
      </c>
      <c r="FW61" s="72">
        <v>1.0070505000000001</v>
      </c>
      <c r="FX61" s="72">
        <v>1.0072464000000001</v>
      </c>
      <c r="FY61" s="72">
        <v>1.007341</v>
      </c>
      <c r="FZ61" s="72">
        <v>1.0073291</v>
      </c>
      <c r="GA61" s="72">
        <v>1.0071574000000001</v>
      </c>
      <c r="GB61" s="72">
        <v>1.0069071000000001</v>
      </c>
      <c r="GC61" s="72">
        <v>1.0067189999999999</v>
      </c>
      <c r="GD61" s="72">
        <v>1.0063439999999999</v>
      </c>
      <c r="GE61" s="72">
        <v>1.0058715</v>
      </c>
      <c r="GF61" s="72">
        <v>1.0052958000000001</v>
      </c>
      <c r="GG61" s="72">
        <v>1.0046071999999999</v>
      </c>
      <c r="GH61" s="72">
        <v>1.0038091</v>
      </c>
      <c r="GI61" s="72">
        <v>1.0029104</v>
      </c>
      <c r="GJ61" s="72">
        <v>1.0019354</v>
      </c>
      <c r="GK61" s="72">
        <v>1.0009351</v>
      </c>
      <c r="GL61" s="72">
        <v>1.0000004</v>
      </c>
      <c r="GM61" s="72">
        <v>0.99928044999999999</v>
      </c>
      <c r="GN61" s="72">
        <v>0.99900544000000002</v>
      </c>
      <c r="GO61" s="72">
        <v>0.99938020000000005</v>
      </c>
      <c r="GP61" s="72">
        <v>1.0001789999999999</v>
      </c>
      <c r="GQ61" s="72">
        <v>0.99797749999999996</v>
      </c>
      <c r="GR61" s="72">
        <v>0.99818779999999996</v>
      </c>
      <c r="GS61" s="72">
        <v>0.99908529999999995</v>
      </c>
      <c r="GT61" s="72">
        <v>0.99952954000000005</v>
      </c>
      <c r="GU61" s="72">
        <v>0.99890416999999998</v>
      </c>
      <c r="GV61" s="72">
        <v>0.99715984000000002</v>
      </c>
      <c r="GW61" s="72">
        <v>0.99626459999999994</v>
      </c>
      <c r="GX61" s="72">
        <v>1.0099062000000001</v>
      </c>
      <c r="GY61" s="72">
        <v>1.0147261999999999</v>
      </c>
      <c r="GZ61" s="72">
        <v>1.0171726999999999</v>
      </c>
      <c r="HA61" s="72">
        <v>1.0181845</v>
      </c>
      <c r="HB61" s="72">
        <v>1.0163907999999999</v>
      </c>
      <c r="HC61" s="72">
        <v>1.0070337</v>
      </c>
      <c r="HD61" s="72">
        <v>0.98862620000000001</v>
      </c>
      <c r="HE61" s="72">
        <v>1.0014746000000001</v>
      </c>
      <c r="HF61" s="72">
        <v>1.0052284</v>
      </c>
      <c r="HG61" s="72">
        <v>1.0063381</v>
      </c>
      <c r="HH61" s="72">
        <v>1.0066174999999999</v>
      </c>
      <c r="HI61" s="72">
        <v>1.0064867</v>
      </c>
      <c r="HJ61" s="72">
        <v>1.0060408999999999</v>
      </c>
      <c r="HK61" s="72">
        <v>1.0052938</v>
      </c>
      <c r="HL61" s="72">
        <v>1.0043111</v>
      </c>
      <c r="HM61" s="72">
        <v>1.0031277999999999</v>
      </c>
      <c r="HN61" s="72">
        <v>1.0017450999999999</v>
      </c>
      <c r="HO61" s="72">
        <v>1.0001568999999999</v>
      </c>
      <c r="HP61" s="72">
        <v>0.99840989999999996</v>
      </c>
      <c r="HQ61" s="72">
        <v>0.99669105000000002</v>
      </c>
      <c r="HR61" s="72">
        <v>0.99488900000000002</v>
      </c>
      <c r="HS61" s="72">
        <v>0.99304289999999995</v>
      </c>
      <c r="HT61" s="72">
        <v>0.99119210000000002</v>
      </c>
      <c r="HU61" s="72">
        <v>0.98939465999999998</v>
      </c>
      <c r="HV61" s="72">
        <v>0.98772130000000002</v>
      </c>
      <c r="HW61" s="72">
        <v>0.98628026000000002</v>
      </c>
      <c r="HX61" s="72">
        <v>0.98522823999999998</v>
      </c>
      <c r="HY61" s="72">
        <v>0.98478790000000005</v>
      </c>
      <c r="HZ61" s="72">
        <v>0.98529299999999997</v>
      </c>
      <c r="IA61" s="72">
        <v>0.98729650000000002</v>
      </c>
      <c r="IB61" s="72">
        <v>0.99178975999999996</v>
      </c>
      <c r="IC61" s="72">
        <v>1.0007062</v>
      </c>
      <c r="ID61" s="72">
        <v>1.0182974</v>
      </c>
      <c r="IE61" s="72">
        <v>1.0035061999999999</v>
      </c>
      <c r="IF61" s="72">
        <v>0.99592480000000005</v>
      </c>
      <c r="IG61" s="72">
        <v>0.99289360000000004</v>
      </c>
      <c r="IH61" s="72">
        <v>0.99255020000000005</v>
      </c>
      <c r="II61" s="72">
        <v>0.99297667000000001</v>
      </c>
      <c r="IJ61" s="72">
        <v>0.99294660000000001</v>
      </c>
      <c r="IK61" s="72">
        <v>0.99419373</v>
      </c>
      <c r="IL61" s="72">
        <v>1.0132793</v>
      </c>
      <c r="IM61" s="72">
        <v>1.0219536</v>
      </c>
      <c r="IN61" s="72">
        <v>1.0245397999999999</v>
      </c>
      <c r="IO61" s="72">
        <v>1.0233512</v>
      </c>
      <c r="IP61" s="72">
        <v>1.0168786999999999</v>
      </c>
      <c r="IQ61" s="72">
        <v>1.0036833999999999</v>
      </c>
      <c r="IR61" s="72">
        <v>0.99154794000000002</v>
      </c>
      <c r="IS61" s="72">
        <v>0.99737580000000003</v>
      </c>
      <c r="IT61" s="72">
        <v>1.0000811000000001</v>
      </c>
      <c r="IU61" s="72">
        <v>1.0007135</v>
      </c>
      <c r="IV61" s="72">
        <v>1.000081</v>
      </c>
      <c r="IW61" s="72">
        <v>0.99869925000000004</v>
      </c>
      <c r="IX61" s="72">
        <v>0.99688642999999999</v>
      </c>
      <c r="IY61" s="72">
        <v>0.99482669999999995</v>
      </c>
      <c r="IZ61" s="72">
        <v>0.99255585999999996</v>
      </c>
      <c r="JA61" s="72">
        <v>0.99012610000000001</v>
      </c>
      <c r="JB61" s="72">
        <v>0.98754554999999999</v>
      </c>
      <c r="JC61" s="72">
        <v>0.98484682999999995</v>
      </c>
      <c r="JD61" s="72">
        <v>0.98208620000000002</v>
      </c>
      <c r="JE61" s="72">
        <v>0.97931444999999995</v>
      </c>
      <c r="JF61" s="72">
        <v>0.97653365000000003</v>
      </c>
      <c r="JG61" s="72">
        <v>0.97378933000000001</v>
      </c>
      <c r="JH61" s="72">
        <v>0.97113967000000001</v>
      </c>
      <c r="JI61" s="72">
        <v>0.96867024999999995</v>
      </c>
      <c r="JJ61" s="72">
        <v>0.96649969999999996</v>
      </c>
      <c r="JK61" s="72">
        <v>0.96480940000000004</v>
      </c>
      <c r="JL61" s="72">
        <v>0.96385883999999999</v>
      </c>
      <c r="JM61" s="72">
        <v>0.96401453000000004</v>
      </c>
      <c r="JN61" s="72">
        <v>0.96583324999999998</v>
      </c>
      <c r="JO61" s="72">
        <v>0.97022390000000003</v>
      </c>
      <c r="JP61" s="72">
        <v>0.97892089999999998</v>
      </c>
      <c r="JQ61" s="72">
        <v>0.99584830000000002</v>
      </c>
      <c r="JR61" s="72">
        <v>1.0341704</v>
      </c>
      <c r="JS61" s="72">
        <v>1.02677</v>
      </c>
      <c r="JT61" s="72">
        <v>1.0186329000000001</v>
      </c>
      <c r="JU61" s="72">
        <v>1.0138611</v>
      </c>
      <c r="JV61" s="72">
        <v>1.0116670000000001</v>
      </c>
      <c r="JW61" s="72">
        <v>1.0110022999999999</v>
      </c>
      <c r="JX61" s="72">
        <v>1.010581</v>
      </c>
      <c r="JY61" s="72">
        <v>1.0110977999999999</v>
      </c>
      <c r="JZ61" s="72">
        <v>1.0099665</v>
      </c>
      <c r="KA61" s="72">
        <v>1.0187409999999999</v>
      </c>
      <c r="KB61" s="72">
        <v>1.0224707</v>
      </c>
      <c r="KC61" s="72">
        <v>1.0243850000000001</v>
      </c>
      <c r="KD61" s="72">
        <v>1.0238695</v>
      </c>
      <c r="KE61" s="72">
        <v>1.0173525999999999</v>
      </c>
      <c r="KF61" s="72">
        <v>0.99318903999999997</v>
      </c>
      <c r="KG61" s="72">
        <v>0.99623454</v>
      </c>
      <c r="KH61" s="72">
        <v>0.99744003999999997</v>
      </c>
      <c r="KI61" s="72">
        <v>0.99705600000000005</v>
      </c>
      <c r="KJ61" s="72">
        <v>0.99554443000000004</v>
      </c>
      <c r="KK61" s="72">
        <v>0.99329460000000003</v>
      </c>
      <c r="KL61" s="72">
        <v>0.99061334000000001</v>
      </c>
      <c r="KM61" s="72">
        <v>0.98768140000000004</v>
      </c>
      <c r="KN61" s="72">
        <v>0.98459405</v>
      </c>
      <c r="KO61" s="72">
        <v>0.98140780000000005</v>
      </c>
      <c r="KP61" s="72">
        <v>0.9781531</v>
      </c>
      <c r="KQ61" s="72">
        <v>0.97486550000000005</v>
      </c>
      <c r="KR61" s="72">
        <v>0.97157340000000003</v>
      </c>
      <c r="KS61" s="72">
        <v>0.96830713999999996</v>
      </c>
      <c r="KT61" s="72">
        <v>0.96509230000000001</v>
      </c>
      <c r="KU61" s="72">
        <v>0.9619801</v>
      </c>
      <c r="KV61" s="72">
        <v>0.95904243</v>
      </c>
      <c r="KW61" s="72">
        <v>0.95639604</v>
      </c>
      <c r="KX61" s="72">
        <v>0.95416677000000005</v>
      </c>
      <c r="KY61" s="72">
        <v>0.9525595</v>
      </c>
      <c r="KZ61" s="72">
        <v>0.95185726999999998</v>
      </c>
      <c r="LA61" s="72">
        <v>0.95243990000000001</v>
      </c>
      <c r="LB61" s="72">
        <v>0.95484329999999995</v>
      </c>
      <c r="LC61" s="72">
        <v>0.95978039999999998</v>
      </c>
      <c r="LD61" s="72">
        <v>0.96829240000000005</v>
      </c>
      <c r="LE61" s="72">
        <v>0.98215293999999997</v>
      </c>
      <c r="LF61" s="72">
        <v>1.0080092</v>
      </c>
      <c r="LG61" s="72">
        <v>1.0375577</v>
      </c>
      <c r="LH61" s="72">
        <v>1.0504709999999999</v>
      </c>
      <c r="LI61" s="72">
        <v>1.0547569999999999</v>
      </c>
      <c r="LJ61" s="72">
        <v>1.0543053</v>
      </c>
      <c r="LK61" s="72">
        <v>1.0518147</v>
      </c>
      <c r="LL61" s="72">
        <v>1.0471112</v>
      </c>
      <c r="LM61" s="72">
        <v>1.0388862000000001</v>
      </c>
      <c r="LN61" s="72">
        <v>1.0071665999999999</v>
      </c>
      <c r="LO61" s="72">
        <v>1.0148668000000001</v>
      </c>
      <c r="LP61" s="72">
        <v>1.0192983</v>
      </c>
      <c r="LQ61" s="72">
        <v>1.0236192</v>
      </c>
      <c r="LR61" s="72">
        <v>1.0269474000000001</v>
      </c>
      <c r="LS61" s="72">
        <v>1.0247592000000001</v>
      </c>
      <c r="LT61" s="72">
        <v>0.99502610000000002</v>
      </c>
      <c r="LU61" s="72">
        <v>0.99771010000000004</v>
      </c>
      <c r="LV61" s="72">
        <v>0.99814720000000001</v>
      </c>
      <c r="LW61" s="72">
        <v>0.997116</v>
      </c>
      <c r="LX61" s="72">
        <v>0.99514955000000005</v>
      </c>
      <c r="LY61" s="72">
        <v>0.99253769999999997</v>
      </c>
      <c r="LZ61" s="72">
        <v>0.98957574000000004</v>
      </c>
      <c r="MA61" s="72">
        <v>0.98643950000000002</v>
      </c>
      <c r="MB61" s="72">
        <v>0.98322770000000004</v>
      </c>
      <c r="MC61" s="72">
        <v>0.98000394999999996</v>
      </c>
      <c r="MD61" s="72">
        <v>0.97679793999999998</v>
      </c>
      <c r="ME61" s="72">
        <v>0.97363549999999999</v>
      </c>
      <c r="MF61" s="72">
        <v>0.97053206000000003</v>
      </c>
      <c r="MG61" s="72">
        <v>0.96750325000000004</v>
      </c>
      <c r="MH61" s="72">
        <v>0.96456459999999999</v>
      </c>
      <c r="MI61" s="72">
        <v>0.96175509999999997</v>
      </c>
      <c r="MJ61" s="72">
        <v>0.95908769999999999</v>
      </c>
      <c r="MK61" s="72">
        <v>0.95679616999999995</v>
      </c>
      <c r="ML61" s="72">
        <v>0.95494630000000003</v>
      </c>
      <c r="MM61" s="72">
        <v>0.95370920000000003</v>
      </c>
      <c r="MN61" s="72">
        <v>0.95331675000000005</v>
      </c>
      <c r="MO61" s="72">
        <v>0.95403296000000004</v>
      </c>
      <c r="MP61" s="72">
        <v>0.95625059999999995</v>
      </c>
      <c r="MQ61" s="72">
        <v>0.96018119999999996</v>
      </c>
      <c r="MR61" s="72">
        <v>0.96560460000000004</v>
      </c>
      <c r="MS61" s="72">
        <v>0.97087186999999997</v>
      </c>
      <c r="MT61" s="72">
        <v>0.97064689999999998</v>
      </c>
      <c r="MU61" s="72">
        <v>1.0076544999999999</v>
      </c>
      <c r="MV61" s="72">
        <v>1.0309626000000001</v>
      </c>
      <c r="MW61" s="72">
        <v>1.0417631999999999</v>
      </c>
      <c r="MX61" s="72">
        <v>1.0460871</v>
      </c>
      <c r="MY61" s="72">
        <v>1.0472999000000001</v>
      </c>
      <c r="MZ61" s="72">
        <v>1.0460509</v>
      </c>
      <c r="NA61" s="72">
        <v>1.0387869000000001</v>
      </c>
      <c r="NB61" s="72">
        <v>1.0026145</v>
      </c>
      <c r="NC61" s="72">
        <v>1.0071737999999999</v>
      </c>
      <c r="ND61" s="72">
        <v>1.0109819</v>
      </c>
      <c r="NE61" s="72">
        <v>1.0163093000000001</v>
      </c>
      <c r="NF61" s="72">
        <v>1.0231805</v>
      </c>
      <c r="NG61" s="72">
        <v>1.0246208999999999</v>
      </c>
      <c r="NH61" s="72">
        <v>1.0006884</v>
      </c>
      <c r="NI61" s="72">
        <v>1.0029435</v>
      </c>
      <c r="NJ61" s="72">
        <v>1.0025396</v>
      </c>
      <c r="NK61" s="72">
        <v>1.0010477</v>
      </c>
      <c r="NL61" s="72">
        <v>0.99894660000000002</v>
      </c>
      <c r="NM61" s="72">
        <v>0.99653274000000003</v>
      </c>
      <c r="NN61" s="72">
        <v>0.99394274000000005</v>
      </c>
      <c r="NO61" s="72">
        <v>0.99128689999999997</v>
      </c>
      <c r="NP61" s="72">
        <v>0.98864660000000004</v>
      </c>
      <c r="NQ61" s="72">
        <v>0.98607270000000002</v>
      </c>
      <c r="NR61" s="72">
        <v>0.98358869999999998</v>
      </c>
      <c r="NS61" s="72">
        <v>0.98121320000000001</v>
      </c>
      <c r="NT61" s="72">
        <v>0.97895180000000004</v>
      </c>
      <c r="NU61" s="72">
        <v>0.97681516000000002</v>
      </c>
      <c r="NV61" s="72">
        <v>0.97481512999999997</v>
      </c>
      <c r="NW61" s="72">
        <v>0.97299104999999997</v>
      </c>
      <c r="NX61" s="72">
        <v>0.97142523999999997</v>
      </c>
      <c r="NY61" s="72">
        <v>0.97003793999999999</v>
      </c>
      <c r="NZ61" s="72">
        <v>0.96897869999999997</v>
      </c>
      <c r="OA61" s="72">
        <v>0.96838069999999998</v>
      </c>
      <c r="OB61" s="72">
        <v>0.9683853</v>
      </c>
      <c r="OC61" s="72">
        <v>0.96897469999999997</v>
      </c>
      <c r="OD61" s="72">
        <v>0.97059770000000001</v>
      </c>
      <c r="OE61" s="72">
        <v>0.97308563999999997</v>
      </c>
      <c r="OF61" s="72">
        <v>0.97574024999999998</v>
      </c>
      <c r="OG61" s="72">
        <v>0.97617350000000003</v>
      </c>
      <c r="OH61" s="72">
        <v>0.96728544999999999</v>
      </c>
      <c r="OI61" s="72">
        <v>0.99550289999999997</v>
      </c>
      <c r="OJ61" s="72">
        <v>1.0017644999999999</v>
      </c>
      <c r="OK61" s="72">
        <v>1.0007048000000001</v>
      </c>
      <c r="OL61" s="72">
        <v>0.99929493999999996</v>
      </c>
      <c r="OM61" s="72">
        <v>0.99946785000000005</v>
      </c>
      <c r="ON61" s="72">
        <v>1.0005955</v>
      </c>
      <c r="OO61" s="72">
        <v>1.0024451999999999</v>
      </c>
      <c r="OP61" s="72">
        <v>0.99458634999999995</v>
      </c>
      <c r="OQ61" s="72">
        <v>0.99463606000000004</v>
      </c>
      <c r="OR61" s="72">
        <v>0.99732255999999997</v>
      </c>
      <c r="OS61" s="72">
        <v>1.0013392999999999</v>
      </c>
      <c r="OT61" s="72">
        <v>1.0065303000000001</v>
      </c>
      <c r="OU61" s="72">
        <v>1.0123899999999999</v>
      </c>
      <c r="OV61" s="72">
        <v>1.0100937999999999</v>
      </c>
      <c r="OW61" s="72">
        <v>1.0085812999999999</v>
      </c>
      <c r="OX61" s="72">
        <v>1.0070522</v>
      </c>
      <c r="OY61" s="72">
        <v>1.0053823</v>
      </c>
      <c r="OZ61" s="72">
        <v>1.003563</v>
      </c>
      <c r="PA61" s="72">
        <v>1.0016214999999999</v>
      </c>
      <c r="PB61" s="72">
        <v>0.99963489999999999</v>
      </c>
      <c r="PC61" s="72">
        <v>0.99768453999999995</v>
      </c>
      <c r="PD61" s="72">
        <v>0.99582267000000002</v>
      </c>
      <c r="PE61" s="72">
        <v>0.99408406000000005</v>
      </c>
      <c r="PF61" s="72">
        <v>0.99248654000000003</v>
      </c>
      <c r="PG61" s="72">
        <v>0.99103430000000003</v>
      </c>
      <c r="PH61" s="72">
        <v>0.9897241</v>
      </c>
      <c r="PI61" s="72">
        <v>0.98854960000000003</v>
      </c>
      <c r="PJ61" s="72">
        <v>0.98750539999999998</v>
      </c>
      <c r="PK61" s="72">
        <v>0.98659134000000004</v>
      </c>
      <c r="PL61" s="72">
        <v>0.98581695999999996</v>
      </c>
      <c r="PM61" s="72">
        <v>0.98519902999999998</v>
      </c>
      <c r="PN61" s="72">
        <v>0.9847783</v>
      </c>
      <c r="PO61" s="72">
        <v>0.98463993999999999</v>
      </c>
      <c r="PP61" s="72">
        <v>0.9849405</v>
      </c>
      <c r="PQ61" s="72">
        <v>0.98507259999999996</v>
      </c>
      <c r="PR61" s="72">
        <v>0.98620885999999996</v>
      </c>
      <c r="PS61" s="72">
        <v>0.98781240000000003</v>
      </c>
      <c r="PT61" s="72">
        <v>0.98974322999999997</v>
      </c>
      <c r="PU61" s="72">
        <v>0.99054604999999996</v>
      </c>
      <c r="PV61" s="72">
        <v>0.98583909999999997</v>
      </c>
      <c r="PW61" s="72">
        <v>0.98518835999999999</v>
      </c>
      <c r="PX61" s="72">
        <v>0.98628459999999996</v>
      </c>
      <c r="PY61" s="72">
        <v>0.98802860000000003</v>
      </c>
      <c r="PZ61" s="72">
        <v>0.98975502999999998</v>
      </c>
      <c r="QA61" s="72">
        <v>0.99107579999999995</v>
      </c>
      <c r="QB61" s="72">
        <v>0.99198679999999995</v>
      </c>
      <c r="QC61" s="72">
        <v>0.99234659999999997</v>
      </c>
      <c r="QD61" s="72">
        <v>0.99244063999999999</v>
      </c>
      <c r="QE61" s="72">
        <v>0.98727845999999997</v>
      </c>
      <c r="QF61" s="72">
        <v>0.98588394999999995</v>
      </c>
      <c r="QG61" s="72">
        <v>0.98684967000000001</v>
      </c>
      <c r="QH61" s="72">
        <v>0.98927986999999995</v>
      </c>
      <c r="QI61" s="72">
        <v>0.99244860000000001</v>
      </c>
      <c r="QJ61" s="72">
        <v>0.99561339999999998</v>
      </c>
      <c r="QK61" s="72">
        <v>0.9980443</v>
      </c>
      <c r="QL61" s="72">
        <v>0.99992084999999997</v>
      </c>
      <c r="QM61" s="72">
        <v>1.0013202000000001</v>
      </c>
      <c r="QN61" s="72">
        <v>1.0022529</v>
      </c>
      <c r="QO61" s="72">
        <v>1.0027375000000001</v>
      </c>
      <c r="QP61" s="72">
        <v>1.0027609</v>
      </c>
      <c r="QQ61" s="72">
        <v>1.0025077</v>
      </c>
      <c r="QR61" s="72">
        <v>1.0019039999999999</v>
      </c>
      <c r="QS61" s="72">
        <v>1.0010775000000001</v>
      </c>
      <c r="QT61" s="72">
        <v>1.0001234000000001</v>
      </c>
      <c r="QU61" s="72">
        <v>0.99912983</v>
      </c>
      <c r="QV61" s="72">
        <v>0.9981738</v>
      </c>
      <c r="QW61" s="72">
        <v>0.99732010000000004</v>
      </c>
      <c r="QX61" s="72">
        <v>0.99661869999999997</v>
      </c>
      <c r="QY61" s="72">
        <v>0.99610125999999999</v>
      </c>
      <c r="QZ61" s="72">
        <v>0.99578409999999995</v>
      </c>
      <c r="RA61" s="72">
        <v>0.99566429999999995</v>
      </c>
      <c r="RB61" s="72">
        <v>0.99575190000000002</v>
      </c>
      <c r="RC61" s="72">
        <v>0.99599360000000003</v>
      </c>
      <c r="RD61" s="72">
        <v>0.99637896000000004</v>
      </c>
      <c r="RE61" s="72">
        <v>0.99651650000000003</v>
      </c>
      <c r="RF61" s="72">
        <v>0.99653290000000005</v>
      </c>
      <c r="RG61" s="72">
        <v>0.996174</v>
      </c>
      <c r="RH61" s="72">
        <v>0.99499696000000004</v>
      </c>
      <c r="RI61" s="72">
        <v>0.99275994000000001</v>
      </c>
      <c r="RJ61" s="72">
        <v>0.99039674</v>
      </c>
      <c r="RK61" s="72">
        <v>0.98865736000000004</v>
      </c>
      <c r="RL61" s="72">
        <v>0.98771184999999995</v>
      </c>
      <c r="RM61" s="72">
        <v>0.98745550000000004</v>
      </c>
      <c r="RN61" s="72">
        <v>0.98766549999999997</v>
      </c>
      <c r="RO61" s="72">
        <v>0.98812865999999999</v>
      </c>
      <c r="RP61" s="72">
        <v>0.98868100000000003</v>
      </c>
      <c r="RQ61" s="72">
        <v>0.98881744999999999</v>
      </c>
      <c r="RR61" s="72">
        <v>0.99976986999999995</v>
      </c>
      <c r="RS61" s="72">
        <v>0.99573109999999998</v>
      </c>
      <c r="RT61" s="72">
        <v>0.99287150000000002</v>
      </c>
      <c r="RU61" s="72">
        <v>0.99102599999999996</v>
      </c>
      <c r="RV61" s="72">
        <v>0.99006855000000005</v>
      </c>
      <c r="RW61" s="72">
        <v>0.99000270000000001</v>
      </c>
      <c r="RX61" s="72">
        <v>0.99041120000000005</v>
      </c>
      <c r="RY61" s="72">
        <v>0.99143700000000001</v>
      </c>
      <c r="RZ61" s="72">
        <v>0.99291430000000003</v>
      </c>
      <c r="SA61" s="72">
        <v>0.99473889999999998</v>
      </c>
      <c r="SB61" s="72">
        <v>0.99673049999999996</v>
      </c>
      <c r="SC61" s="72">
        <v>0.99876580000000004</v>
      </c>
      <c r="SD61" s="72">
        <v>1.0006493000000001</v>
      </c>
      <c r="SE61" s="72">
        <v>1.0023036999999999</v>
      </c>
      <c r="SF61" s="72">
        <v>1.0036863</v>
      </c>
      <c r="SG61" s="72">
        <v>1.0047874000000001</v>
      </c>
      <c r="SH61" s="72">
        <v>1.0055969</v>
      </c>
      <c r="SI61" s="72">
        <v>1.0061234999999999</v>
      </c>
      <c r="SJ61" s="72">
        <v>1.0063899999999999</v>
      </c>
      <c r="SK61" s="72">
        <v>1.0064169999999999</v>
      </c>
      <c r="SL61" s="72">
        <v>1.0062930000000001</v>
      </c>
      <c r="SM61" s="72">
        <v>1.0059929000000001</v>
      </c>
      <c r="SN61" s="72">
        <v>1.0055586000000001</v>
      </c>
      <c r="SO61" s="72">
        <v>1.0050125000000001</v>
      </c>
      <c r="SP61" s="72">
        <v>1.0043652000000001</v>
      </c>
      <c r="SQ61" s="72">
        <v>1.0036151</v>
      </c>
      <c r="SR61" s="72">
        <v>1.0027516999999999</v>
      </c>
      <c r="SS61" s="72">
        <v>1.0017465000000001</v>
      </c>
      <c r="ST61" s="72">
        <v>1.000594</v>
      </c>
      <c r="SU61" s="72">
        <v>0.99919170000000002</v>
      </c>
      <c r="SV61" s="72">
        <v>0.99766827000000002</v>
      </c>
      <c r="SW61" s="72">
        <v>0.99597210000000003</v>
      </c>
      <c r="SX61" s="72">
        <v>0.99430436</v>
      </c>
      <c r="SY61" s="72">
        <v>0.99281543000000005</v>
      </c>
      <c r="SZ61" s="72">
        <v>0.99160283999999999</v>
      </c>
      <c r="TA61" s="72">
        <v>0.99069890000000005</v>
      </c>
      <c r="TB61" s="72">
        <v>0.99006086999999998</v>
      </c>
      <c r="TC61" s="72">
        <v>0.98949359999999997</v>
      </c>
      <c r="TD61" s="72">
        <v>0.98811614999999997</v>
      </c>
      <c r="TE61" s="72">
        <v>0.98832065000000002</v>
      </c>
      <c r="TF61" s="72">
        <v>1.0037438999999999</v>
      </c>
      <c r="TG61" s="72">
        <v>1.0016936999999999</v>
      </c>
      <c r="TH61" s="72">
        <v>0.99993264999999998</v>
      </c>
      <c r="TI61" s="72">
        <v>0.99815494000000005</v>
      </c>
      <c r="TJ61" s="72">
        <v>0.99643950000000003</v>
      </c>
      <c r="TK61" s="72">
        <v>0.99490886999999995</v>
      </c>
      <c r="TL61" s="72">
        <v>0.99377435000000003</v>
      </c>
      <c r="TM61" s="72">
        <v>0.99310849999999995</v>
      </c>
      <c r="TN61" s="72">
        <v>0.99293109999999996</v>
      </c>
      <c r="TO61" s="72">
        <v>0.99317180000000005</v>
      </c>
      <c r="TP61" s="72">
        <v>0.99382429999999999</v>
      </c>
      <c r="TQ61" s="72">
        <v>0.99484470000000003</v>
      </c>
      <c r="TR61" s="72">
        <v>0.99615293999999999</v>
      </c>
      <c r="TS61" s="72">
        <v>0.99763869999999999</v>
      </c>
      <c r="TT61" s="72">
        <v>0.99922169999999999</v>
      </c>
      <c r="TU61" s="72">
        <v>1.0007630000000001</v>
      </c>
      <c r="TV61" s="72">
        <v>1.0021823999999999</v>
      </c>
      <c r="TW61" s="72">
        <v>1.0034183999999999</v>
      </c>
      <c r="TX61" s="72">
        <v>1.0044264000000001</v>
      </c>
      <c r="TY61" s="72">
        <v>1.0051756000000001</v>
      </c>
      <c r="TZ61" s="72">
        <v>1.0056544999999999</v>
      </c>
      <c r="UA61" s="72">
        <v>1.005863</v>
      </c>
      <c r="UB61" s="72">
        <v>1.0057651000000001</v>
      </c>
      <c r="UC61" s="72">
        <v>1.0054327999999999</v>
      </c>
      <c r="UD61" s="72">
        <v>1.0048748000000001</v>
      </c>
      <c r="UE61" s="72">
        <v>1.0041108999999999</v>
      </c>
      <c r="UF61" s="72">
        <v>1.003166</v>
      </c>
      <c r="UG61" s="72">
        <v>1.0020671000000001</v>
      </c>
      <c r="UH61" s="72">
        <v>1.0008439</v>
      </c>
      <c r="UI61" s="72">
        <v>0.99952494999999997</v>
      </c>
      <c r="UJ61" s="72">
        <v>0.99815209999999999</v>
      </c>
      <c r="UK61" s="72">
        <v>0.99678354999999996</v>
      </c>
      <c r="UL61" s="72">
        <v>0.99541389999999996</v>
      </c>
      <c r="UM61" s="72">
        <v>0.99412619999999996</v>
      </c>
      <c r="UN61" s="72">
        <v>0.99296209999999996</v>
      </c>
      <c r="UO61" s="72">
        <v>0.9919616</v>
      </c>
      <c r="UP61" s="72">
        <v>0.99123000000000006</v>
      </c>
      <c r="UQ61" s="72">
        <v>0.99127359999999998</v>
      </c>
      <c r="UR61" s="72">
        <v>0.99299099999999996</v>
      </c>
      <c r="US61" s="72">
        <v>0.99282559999999997</v>
      </c>
      <c r="UT61" s="72">
        <v>1.0048771999999999</v>
      </c>
      <c r="UU61" s="72">
        <v>1.0038377999999999</v>
      </c>
      <c r="UV61" s="72">
        <v>1.0030446</v>
      </c>
      <c r="UW61" s="72">
        <v>1.0020765</v>
      </c>
      <c r="UX61" s="72">
        <v>1.0009162</v>
      </c>
      <c r="UY61" s="72">
        <v>0.99963670000000004</v>
      </c>
      <c r="UZ61" s="72">
        <v>0.99833649999999996</v>
      </c>
      <c r="VA61" s="72">
        <v>0.99711110000000003</v>
      </c>
      <c r="VB61" s="72">
        <v>0.99604099999999995</v>
      </c>
      <c r="VC61" s="72">
        <v>0.99518329999999999</v>
      </c>
      <c r="VD61" s="72">
        <v>0.9946083</v>
      </c>
      <c r="VE61" s="72">
        <v>0.99432810000000005</v>
      </c>
      <c r="VF61" s="72">
        <v>0.99435280000000004</v>
      </c>
      <c r="VG61" s="72">
        <v>0.99458749999999996</v>
      </c>
      <c r="VH61" s="72">
        <v>0.99502539999999995</v>
      </c>
      <c r="VI61" s="72">
        <v>0.99562150000000005</v>
      </c>
      <c r="VJ61" s="72">
        <v>0.99632270000000001</v>
      </c>
      <c r="VK61" s="72">
        <v>0.99706954000000003</v>
      </c>
      <c r="VL61" s="72">
        <v>0.99780583</v>
      </c>
      <c r="VM61" s="72">
        <v>0.99847989999999998</v>
      </c>
      <c r="VN61" s="72">
        <v>0.99904733999999995</v>
      </c>
      <c r="VO61" s="72">
        <v>0.99947540000000001</v>
      </c>
      <c r="VP61" s="72">
        <v>0.99975044000000002</v>
      </c>
      <c r="VQ61" s="72">
        <v>0.99983069999999996</v>
      </c>
      <c r="VR61" s="72">
        <v>0.99971443000000004</v>
      </c>
      <c r="VS61" s="72">
        <v>0.99939880000000003</v>
      </c>
      <c r="VT61" s="72">
        <v>0.99890009999999996</v>
      </c>
      <c r="VU61" s="72">
        <v>0.99823874000000001</v>
      </c>
      <c r="VV61" s="72">
        <v>0.99743990000000005</v>
      </c>
      <c r="VW61" s="72">
        <v>0.99653329999999996</v>
      </c>
      <c r="VX61" s="72">
        <v>0.99555249999999995</v>
      </c>
      <c r="VY61" s="72">
        <v>0.99453349999999996</v>
      </c>
      <c r="VZ61" s="72">
        <v>0.99351049999999996</v>
      </c>
      <c r="WA61" s="72">
        <v>0.99251853999999995</v>
      </c>
      <c r="WB61" s="72">
        <v>0.99159204999999995</v>
      </c>
      <c r="WC61" s="72">
        <v>0.99077269999999995</v>
      </c>
      <c r="WD61" s="72">
        <v>0.99010443999999997</v>
      </c>
      <c r="WE61" s="72">
        <v>0.98974689999999999</v>
      </c>
      <c r="WF61" s="72">
        <v>0.99023740000000005</v>
      </c>
      <c r="WG61" s="72">
        <v>0.99040127</v>
      </c>
      <c r="WH61" s="72">
        <v>1.005185</v>
      </c>
      <c r="WI61" s="72">
        <v>1.0050511</v>
      </c>
      <c r="WJ61" s="72">
        <v>1.0052430999999999</v>
      </c>
      <c r="WK61" s="72">
        <v>1.0052296000000001</v>
      </c>
      <c r="WL61" s="72">
        <v>1.0050186999999999</v>
      </c>
      <c r="WM61" s="72">
        <v>1.0045805999999999</v>
      </c>
      <c r="WN61" s="72">
        <v>1.003968</v>
      </c>
      <c r="WO61" s="72">
        <v>1.0032344</v>
      </c>
      <c r="WP61" s="72">
        <v>1.0024339</v>
      </c>
      <c r="WQ61" s="72">
        <v>1.0016204</v>
      </c>
      <c r="WR61" s="72">
        <v>1.0008398000000001</v>
      </c>
      <c r="WS61" s="72">
        <v>1.0001059999999999</v>
      </c>
      <c r="WT61" s="72">
        <v>0.99950510000000004</v>
      </c>
      <c r="WU61" s="72">
        <v>0.99905390000000005</v>
      </c>
      <c r="WV61" s="72">
        <v>0.99875320000000001</v>
      </c>
      <c r="WW61" s="72">
        <v>0.99858486999999996</v>
      </c>
      <c r="WX61" s="72">
        <v>0.99858809999999998</v>
      </c>
      <c r="WY61" s="72">
        <v>0.9986739</v>
      </c>
      <c r="WZ61" s="72">
        <v>0.99883330000000004</v>
      </c>
      <c r="XA61" s="72">
        <v>0.99903390000000003</v>
      </c>
      <c r="XB61" s="72">
        <v>0.99924159999999995</v>
      </c>
      <c r="XC61" s="72">
        <v>0.99942699999999995</v>
      </c>
      <c r="XD61" s="72">
        <v>0.99954754000000001</v>
      </c>
      <c r="XE61" s="72">
        <v>0.99957180000000001</v>
      </c>
      <c r="XF61" s="72">
        <v>0.99949809999999994</v>
      </c>
      <c r="XG61" s="72">
        <v>0.99928609999999995</v>
      </c>
      <c r="XH61" s="72">
        <v>0.99892990000000004</v>
      </c>
      <c r="XI61" s="72">
        <v>0.99843364999999995</v>
      </c>
      <c r="XJ61" s="72">
        <v>0.99780340000000001</v>
      </c>
      <c r="XK61" s="72">
        <v>0.99705136000000005</v>
      </c>
      <c r="XL61" s="72">
        <v>0.99619603000000001</v>
      </c>
      <c r="XM61" s="72">
        <v>0.99526006</v>
      </c>
      <c r="XN61" s="72">
        <v>0.99427100000000002</v>
      </c>
      <c r="XO61" s="72">
        <v>0.99325730000000001</v>
      </c>
      <c r="XP61" s="72">
        <v>0.99224970000000001</v>
      </c>
      <c r="XQ61" s="72">
        <v>0.9912801</v>
      </c>
      <c r="XR61" s="72">
        <v>0.99038959999999998</v>
      </c>
      <c r="XS61" s="72">
        <v>0.98956770000000005</v>
      </c>
      <c r="XT61" s="72">
        <v>0.98902506000000001</v>
      </c>
      <c r="XU61" s="72">
        <v>0.98909720000000001</v>
      </c>
      <c r="XV61" s="72">
        <v>1.0044374</v>
      </c>
      <c r="XW61" s="72">
        <v>1.0046332</v>
      </c>
      <c r="XX61" s="72">
        <v>1.0052285999999999</v>
      </c>
      <c r="XY61" s="72">
        <v>1.0057229999999999</v>
      </c>
      <c r="XZ61" s="72">
        <v>1.0060536</v>
      </c>
      <c r="YA61" s="72">
        <v>1.006219</v>
      </c>
      <c r="YB61" s="72">
        <v>1.0061979000000001</v>
      </c>
      <c r="YC61" s="72">
        <v>1.0060446000000001</v>
      </c>
      <c r="YD61" s="72">
        <v>1.0057720999999999</v>
      </c>
      <c r="YE61" s="72">
        <v>1.0054082</v>
      </c>
      <c r="YF61" s="72">
        <v>1.0049832999999999</v>
      </c>
      <c r="YG61" s="72">
        <v>1.0045265000000001</v>
      </c>
      <c r="YH61" s="72">
        <v>1.0040693000000001</v>
      </c>
      <c r="YI61" s="72">
        <v>1.0036391</v>
      </c>
      <c r="YJ61" s="72">
        <v>1.0032578999999999</v>
      </c>
      <c r="YK61" s="72">
        <v>1.0029414000000001</v>
      </c>
      <c r="YL61" s="72">
        <v>1.0027006999999999</v>
      </c>
      <c r="YM61" s="72">
        <v>1.0025367999999999</v>
      </c>
      <c r="YN61" s="72">
        <v>1.0024428000000001</v>
      </c>
      <c r="YO61" s="72">
        <v>1.0024055999999999</v>
      </c>
      <c r="YP61" s="72">
        <v>1.0024142</v>
      </c>
      <c r="YQ61" s="72">
        <v>1.0024309</v>
      </c>
      <c r="YR61" s="72">
        <v>1.0024413999999999</v>
      </c>
      <c r="YS61" s="72">
        <v>1.0024229</v>
      </c>
      <c r="YT61" s="72">
        <v>1.0023426</v>
      </c>
      <c r="YU61" s="72">
        <v>1.0021762000000001</v>
      </c>
      <c r="YV61" s="72">
        <v>1.0019039000000001</v>
      </c>
      <c r="YW61" s="72">
        <v>1.0015004999999999</v>
      </c>
      <c r="YX61" s="72">
        <v>1.0009513999999999</v>
      </c>
      <c r="YY61" s="72">
        <v>1.0002503</v>
      </c>
      <c r="YZ61" s="72">
        <v>0.99939865000000006</v>
      </c>
      <c r="ZA61" s="72">
        <v>0.99840593</v>
      </c>
      <c r="ZB61" s="72">
        <v>0.99728894000000001</v>
      </c>
      <c r="ZC61" s="72">
        <v>0.99607235000000005</v>
      </c>
      <c r="ZD61" s="72">
        <v>0.99478429999999995</v>
      </c>
      <c r="ZE61" s="72">
        <v>0.99345289999999997</v>
      </c>
      <c r="ZF61" s="72">
        <v>0.99209069999999999</v>
      </c>
      <c r="ZG61" s="72">
        <v>0.99073714000000002</v>
      </c>
      <c r="ZH61" s="72">
        <v>0.98924034999999999</v>
      </c>
      <c r="ZI61" s="72">
        <v>0.98912686000000005</v>
      </c>
      <c r="ZJ61" s="72">
        <v>1.0033303</v>
      </c>
      <c r="ZK61" s="72">
        <v>1.0033536000000001</v>
      </c>
      <c r="ZL61" s="72">
        <v>1.0037256000000001</v>
      </c>
      <c r="ZM61" s="72">
        <v>1.0040781000000001</v>
      </c>
      <c r="ZN61" s="72">
        <v>1.0043280000000001</v>
      </c>
      <c r="ZO61" s="72">
        <v>1.0044667</v>
      </c>
      <c r="ZP61" s="72">
        <v>1.0044603000000001</v>
      </c>
      <c r="ZQ61" s="72">
        <v>1.0043598</v>
      </c>
      <c r="ZR61" s="72">
        <v>1.004162</v>
      </c>
      <c r="ZS61" s="72">
        <v>1.0038834000000001</v>
      </c>
      <c r="ZT61" s="72">
        <v>1.0035423000000001</v>
      </c>
      <c r="ZU61" s="72">
        <v>1.003158</v>
      </c>
      <c r="ZV61" s="72">
        <v>1.0027499</v>
      </c>
      <c r="ZW61" s="72">
        <v>1.0023358</v>
      </c>
      <c r="ZX61" s="72">
        <v>1.0019335</v>
      </c>
      <c r="ZY61" s="72">
        <v>1.0015589</v>
      </c>
      <c r="ZZ61" s="72">
        <v>1.0012259999999999</v>
      </c>
      <c r="AAA61" s="72">
        <v>1.0009444999999999</v>
      </c>
      <c r="AAB61" s="72">
        <v>1.0007229</v>
      </c>
      <c r="AAC61" s="72">
        <v>1.0005614</v>
      </c>
      <c r="AAD61" s="72">
        <v>1.0004576000000001</v>
      </c>
      <c r="AAE61" s="72">
        <v>1.0004025999999999</v>
      </c>
      <c r="AAF61" s="72">
        <v>1.0003839000000001</v>
      </c>
      <c r="AAG61" s="72">
        <v>1.0003849</v>
      </c>
      <c r="AAH61" s="72">
        <v>1.0003804999999999</v>
      </c>
      <c r="AAI61" s="72">
        <v>1.0003477000000001</v>
      </c>
      <c r="AAJ61" s="72">
        <v>1.0002578</v>
      </c>
      <c r="AAK61" s="72">
        <v>1.0000798</v>
      </c>
      <c r="AAL61" s="72">
        <v>0.99978339999999999</v>
      </c>
      <c r="AAM61" s="72">
        <v>0.99934149999999999</v>
      </c>
      <c r="AAN61" s="72">
        <v>0.99873036000000004</v>
      </c>
      <c r="AAO61" s="72">
        <v>0.99793463999999998</v>
      </c>
      <c r="AAP61" s="72">
        <v>0.99694830000000001</v>
      </c>
      <c r="AAQ61" s="72">
        <v>0.99577640000000001</v>
      </c>
      <c r="AAR61" s="72">
        <v>0.99443289999999995</v>
      </c>
      <c r="AAS61" s="72">
        <v>0.9929154</v>
      </c>
      <c r="AAT61" s="72">
        <v>0.99138669999999995</v>
      </c>
      <c r="AAU61" s="72">
        <v>0.98978999999999995</v>
      </c>
      <c r="AAV61" s="72">
        <v>0.98797166000000003</v>
      </c>
      <c r="AAW61" s="72">
        <v>0.98796474999999995</v>
      </c>
      <c r="AAX61" s="72">
        <v>1.0028005</v>
      </c>
      <c r="AAY61" s="72">
        <v>1.0030513999999999</v>
      </c>
      <c r="AAZ61" s="72">
        <v>1.0035485</v>
      </c>
      <c r="ABA61" s="72">
        <v>1.0039699</v>
      </c>
      <c r="ABB61" s="72">
        <v>1.004302</v>
      </c>
      <c r="ABC61" s="72">
        <v>1.0045542000000001</v>
      </c>
      <c r="ABD61" s="72">
        <v>1.0047292000000001</v>
      </c>
      <c r="ABE61" s="72">
        <v>1.0048252</v>
      </c>
      <c r="ABF61" s="72">
        <v>1.0048184</v>
      </c>
      <c r="ABG61" s="72">
        <v>1.0047257000000001</v>
      </c>
      <c r="ABH61" s="72">
        <v>1.0045341000000001</v>
      </c>
      <c r="ABI61" s="72">
        <v>1.0042446</v>
      </c>
      <c r="ABJ61" s="72">
        <v>1.0038632000000001</v>
      </c>
      <c r="ABK61" s="72">
        <v>1.003398</v>
      </c>
      <c r="ABL61" s="72">
        <v>1.0028625</v>
      </c>
      <c r="ABM61" s="72">
        <v>1.0022721000000001</v>
      </c>
      <c r="ABN61" s="72">
        <v>1.0016446999999999</v>
      </c>
      <c r="ABO61" s="72">
        <v>1.0009996000000001</v>
      </c>
      <c r="ABP61" s="72">
        <v>1.0003565999999999</v>
      </c>
      <c r="ABQ61" s="72">
        <v>0.9997315</v>
      </c>
      <c r="ABR61" s="72">
        <v>0.99914060000000005</v>
      </c>
      <c r="ABS61" s="72">
        <v>0.99860006999999995</v>
      </c>
      <c r="ABT61" s="72">
        <v>0.99812230000000002</v>
      </c>
      <c r="ABU61" s="72">
        <v>0.99771105999999998</v>
      </c>
      <c r="ABV61" s="72">
        <v>0.99736804000000001</v>
      </c>
      <c r="ABW61" s="72">
        <v>0.99708989999999997</v>
      </c>
      <c r="ABX61" s="72">
        <v>0.99686520000000001</v>
      </c>
      <c r="ABY61" s="72">
        <v>0.99667567000000001</v>
      </c>
      <c r="ABZ61" s="72">
        <v>0.99649376000000001</v>
      </c>
      <c r="ACA61" s="72">
        <v>0.99628459999999996</v>
      </c>
      <c r="ACB61" s="72">
        <v>0.99600356999999995</v>
      </c>
      <c r="ACC61" s="72">
        <v>0.99559337000000003</v>
      </c>
      <c r="ACD61" s="72">
        <v>0.99501395000000004</v>
      </c>
      <c r="ACE61" s="72">
        <v>0.99421775000000001</v>
      </c>
      <c r="ACF61" s="72">
        <v>0.99318092999999996</v>
      </c>
      <c r="ACG61" s="72">
        <v>0.99188779999999999</v>
      </c>
      <c r="ACH61" s="72">
        <v>0.99030249999999997</v>
      </c>
      <c r="ACI61" s="72">
        <v>0.98849019999999999</v>
      </c>
      <c r="ACJ61" s="72">
        <v>0.98663926000000002</v>
      </c>
      <c r="ACK61" s="72">
        <v>0.98675389999999996</v>
      </c>
      <c r="ACL61" s="72">
        <v>1.0020525</v>
      </c>
      <c r="ACM61" s="72">
        <v>1.0025451999999999</v>
      </c>
      <c r="ACN61" s="72">
        <v>1.0035046000000001</v>
      </c>
      <c r="ACO61" s="72">
        <v>1.0044550000000001</v>
      </c>
      <c r="ACP61" s="72">
        <v>1.0053036</v>
      </c>
      <c r="ACQ61" s="72">
        <v>1.0060282</v>
      </c>
      <c r="ACR61" s="72">
        <v>1.0066179</v>
      </c>
      <c r="ACS61" s="72">
        <v>1.0070713</v>
      </c>
      <c r="ACT61" s="72">
        <v>1.0073898999999999</v>
      </c>
      <c r="ACU61" s="72">
        <v>1.0075787</v>
      </c>
      <c r="ACV61" s="72">
        <v>1.0076419000000001</v>
      </c>
      <c r="ACW61" s="72">
        <v>1.0075885</v>
      </c>
      <c r="ACX61" s="72">
        <v>1.0074202000000001</v>
      </c>
      <c r="ACY61" s="72">
        <v>1.0071443</v>
      </c>
      <c r="ACZ61" s="72">
        <v>1.0067679</v>
      </c>
      <c r="ADA61" s="72">
        <v>1.0062977</v>
      </c>
      <c r="ADB61" s="72">
        <v>1.0057423000000001</v>
      </c>
      <c r="ADC61" s="72">
        <v>1.0051098999999999</v>
      </c>
      <c r="ADD61" s="72">
        <v>1.0044073</v>
      </c>
      <c r="ADE61" s="72">
        <v>1.003652</v>
      </c>
      <c r="ADF61" s="72">
        <v>1.0028584</v>
      </c>
      <c r="ADG61" s="72">
        <v>1.0020469999999999</v>
      </c>
      <c r="ADH61" s="72">
        <v>1.0012635999999999</v>
      </c>
      <c r="ADI61" s="72">
        <v>1.0004218</v>
      </c>
      <c r="ADJ61" s="72">
        <v>0.99959759999999998</v>
      </c>
      <c r="ADK61" s="72">
        <v>0.99881520000000001</v>
      </c>
      <c r="ADL61" s="72">
        <v>0.99809130000000001</v>
      </c>
      <c r="ADM61" s="72">
        <v>0.99744049999999995</v>
      </c>
      <c r="ADN61" s="72">
        <v>0.99687504999999998</v>
      </c>
      <c r="ADO61" s="72">
        <v>0.99640065</v>
      </c>
      <c r="ADP61" s="72">
        <v>0.99601625999999999</v>
      </c>
      <c r="ADQ61" s="72">
        <v>0.99571496000000004</v>
      </c>
      <c r="ADR61" s="72">
        <v>0.99545320000000004</v>
      </c>
      <c r="ADS61" s="72">
        <v>0.99517350000000004</v>
      </c>
      <c r="ADT61" s="72">
        <v>0.99478745000000002</v>
      </c>
      <c r="ADU61" s="72">
        <v>0.99416590000000005</v>
      </c>
      <c r="ADV61" s="72">
        <v>0.99312129999999998</v>
      </c>
      <c r="ADW61" s="72">
        <v>0.99139005000000002</v>
      </c>
      <c r="ADX61" s="72">
        <v>0.98855879999999996</v>
      </c>
      <c r="ADY61" s="72">
        <v>0.98834860000000002</v>
      </c>
      <c r="ADZ61" s="77"/>
      <c r="AEA61" s="77"/>
      <c r="AEB61" s="77"/>
      <c r="AEC61" s="77"/>
      <c r="AED61" s="77"/>
      <c r="AEE61" s="111">
        <f t="shared" si="26"/>
        <v>56</v>
      </c>
      <c r="AEF61" s="109"/>
      <c r="AEG61" s="105">
        <f t="shared" si="48"/>
        <v>1.0047058</v>
      </c>
      <c r="AEH61" s="105">
        <f t="shared" si="48"/>
        <v>0.99837790000000004</v>
      </c>
      <c r="AEI61" s="105">
        <f t="shared" si="48"/>
        <v>0.9838943</v>
      </c>
      <c r="AEJ61" s="105">
        <f t="shared" si="48"/>
        <v>0.98391205000000004</v>
      </c>
      <c r="AEK61" s="105">
        <f t="shared" si="48"/>
        <v>0.99569993999999995</v>
      </c>
      <c r="AEL61" s="105">
        <f t="shared" si="48"/>
        <v>0.99340326000000001</v>
      </c>
      <c r="AEM61" s="105">
        <f t="shared" si="48"/>
        <v>1.0098959999999999</v>
      </c>
      <c r="AEN61" s="105">
        <f t="shared" si="48"/>
        <v>1.03728</v>
      </c>
      <c r="AEO61" s="105">
        <f t="shared" si="48"/>
        <v>1.0371889000000001</v>
      </c>
      <c r="AEP61" s="105">
        <f t="shared" si="48"/>
        <v>1.001206</v>
      </c>
      <c r="AEQ61" s="105">
        <f t="shared" si="49"/>
        <v>0.99154390000000003</v>
      </c>
      <c r="AER61" s="105">
        <f t="shared" si="49"/>
        <v>0.98829469999999997</v>
      </c>
      <c r="AES61" s="105">
        <f t="shared" si="49"/>
        <v>0.98803980000000002</v>
      </c>
      <c r="AET61" s="105">
        <f t="shared" si="49"/>
        <v>0.99269277</v>
      </c>
      <c r="AEU61" s="105">
        <f t="shared" si="49"/>
        <v>0.99034770000000005</v>
      </c>
      <c r="AEV61" s="105">
        <f t="shared" si="49"/>
        <v>0.98907840000000002</v>
      </c>
      <c r="AEW61" s="105">
        <f t="shared" si="49"/>
        <v>0.98912065999999998</v>
      </c>
      <c r="AEX61" s="105">
        <f t="shared" si="49"/>
        <v>0.98796295999999995</v>
      </c>
      <c r="AEY61" s="105">
        <f t="shared" si="49"/>
        <v>0.98675394000000005</v>
      </c>
      <c r="AEZ61" s="99">
        <f t="shared" si="42"/>
        <v>43.46</v>
      </c>
      <c r="AFA61" s="69"/>
      <c r="AFB61" s="202" t="s">
        <v>82</v>
      </c>
      <c r="AFC61" s="106">
        <f t="shared" si="43"/>
        <v>0.99733678842105267</v>
      </c>
      <c r="AFD61" s="69"/>
      <c r="AFE61" s="109"/>
      <c r="AFF61" s="105">
        <f t="shared" si="50"/>
        <v>0.99808070000000004</v>
      </c>
      <c r="AFG61" s="105">
        <f t="shared" si="50"/>
        <v>0.99850696000000005</v>
      </c>
      <c r="AFH61" s="105">
        <f t="shared" si="50"/>
        <v>0.99816970000000005</v>
      </c>
      <c r="AFI61" s="105">
        <f t="shared" si="50"/>
        <v>1.0059853999999999</v>
      </c>
      <c r="AFJ61" s="105">
        <f t="shared" si="50"/>
        <v>1.0058075</v>
      </c>
      <c r="AFK61" s="105">
        <f t="shared" si="50"/>
        <v>1.0061146999999999</v>
      </c>
      <c r="AFL61" s="105">
        <f t="shared" si="50"/>
        <v>1.0001545000000001</v>
      </c>
      <c r="AFM61" s="105">
        <f t="shared" si="50"/>
        <v>0.99628740000000005</v>
      </c>
      <c r="AFN61" s="105">
        <f t="shared" si="50"/>
        <v>0.99638855000000004</v>
      </c>
      <c r="AFO61" s="105">
        <f t="shared" si="50"/>
        <v>1.0006491</v>
      </c>
      <c r="AFP61" s="105">
        <f t="shared" si="51"/>
        <v>1.0053339999999999</v>
      </c>
      <c r="AFQ61" s="105">
        <f t="shared" si="51"/>
        <v>1.0013075</v>
      </c>
      <c r="AFR61" s="105">
        <f t="shared" si="51"/>
        <v>0.99473672999999996</v>
      </c>
      <c r="AFS61" s="105">
        <f t="shared" si="51"/>
        <v>0.99317116000000005</v>
      </c>
      <c r="AFT61" s="105">
        <f t="shared" si="51"/>
        <v>0.99518390000000001</v>
      </c>
      <c r="AFU61" s="105">
        <f t="shared" si="51"/>
        <v>1.0016206999999999</v>
      </c>
      <c r="AFV61" s="105">
        <f t="shared" si="51"/>
        <v>1.0054080000000001</v>
      </c>
      <c r="AFW61" s="105">
        <f t="shared" si="51"/>
        <v>1.0038830999999999</v>
      </c>
      <c r="AFX61" s="105">
        <f t="shared" si="51"/>
        <v>1.0047257999999999</v>
      </c>
      <c r="AFY61" s="105"/>
      <c r="AFZ61" s="106">
        <f t="shared" si="28"/>
        <v>1.0006060736842106</v>
      </c>
      <c r="AGA61" s="69"/>
      <c r="AGB61" s="69"/>
      <c r="AGC61" s="69"/>
      <c r="AGD61" s="69"/>
      <c r="AGE61" s="69"/>
      <c r="AGF61" s="69"/>
      <c r="AGG61" s="69"/>
      <c r="AGH61" s="69"/>
      <c r="AGI61" s="69"/>
      <c r="AGJ61" s="69"/>
      <c r="AGK61" s="69"/>
      <c r="AGL61" s="69"/>
      <c r="AGM61" s="69"/>
      <c r="AGN61" s="69"/>
      <c r="AGO61" s="69"/>
      <c r="AGP61" s="69"/>
      <c r="AGQ61" s="69"/>
      <c r="AGR61" s="69"/>
      <c r="AGS61" s="69"/>
      <c r="AGT61" s="69"/>
      <c r="AGU61" s="69"/>
      <c r="AGV61" s="69"/>
      <c r="AGW61" s="69"/>
      <c r="AGX61" s="69"/>
      <c r="AGY61" s="69"/>
      <c r="AGZ61" s="69"/>
      <c r="AHA61" s="69"/>
      <c r="AHB61" s="69"/>
      <c r="AHC61" s="69"/>
      <c r="AHD61" s="69"/>
      <c r="AHE61" s="69"/>
      <c r="AHF61" s="69"/>
      <c r="AHG61" s="69"/>
      <c r="AHH61" s="69"/>
      <c r="AHI61" s="69"/>
      <c r="AHJ61" s="69"/>
      <c r="AHK61" s="69"/>
      <c r="AHL61" s="69"/>
      <c r="AHM61" s="69"/>
      <c r="AHN61" s="69"/>
      <c r="AHO61" s="69"/>
      <c r="AHP61" s="69"/>
      <c r="AHQ61" s="69"/>
      <c r="AHR61" s="69"/>
      <c r="AHS61" s="69"/>
      <c r="AHT61" s="69"/>
      <c r="AHU61" s="69"/>
      <c r="AHV61" s="69"/>
      <c r="AHW61" s="69"/>
      <c r="AHX61" s="69"/>
      <c r="AHY61" s="69"/>
      <c r="AHZ61" s="69"/>
      <c r="AIA61" s="69"/>
      <c r="AIB61" s="69"/>
      <c r="AIC61" s="69"/>
      <c r="AID61" s="69"/>
      <c r="AIE61" s="69"/>
      <c r="AIF61" s="69"/>
      <c r="AIG61" s="69"/>
      <c r="AIH61" s="69"/>
      <c r="AII61" s="69"/>
      <c r="AIJ61" s="69"/>
      <c r="AIK61" s="69"/>
      <c r="AIL61" s="69"/>
      <c r="AIM61" s="69"/>
      <c r="AIN61" s="69"/>
      <c r="AIO61" s="69"/>
      <c r="AIP61" s="69"/>
      <c r="AIQ61" s="69"/>
      <c r="AIR61" s="69"/>
      <c r="AIS61" s="69"/>
      <c r="AIT61" s="69"/>
      <c r="AIU61" s="69"/>
      <c r="AIV61" s="69"/>
      <c r="AIW61" s="69"/>
      <c r="AIX61" s="69"/>
      <c r="AIY61" s="69"/>
      <c r="AIZ61" s="69"/>
      <c r="AJA61" s="69"/>
      <c r="AJB61" s="69"/>
      <c r="AJC61" s="69"/>
      <c r="AJD61" s="69"/>
      <c r="AJE61" s="69"/>
      <c r="AJF61" s="69"/>
      <c r="AJG61" s="69"/>
      <c r="AJH61" s="69"/>
      <c r="AJI61" s="69"/>
      <c r="AJJ61" s="69"/>
      <c r="AJK61" s="69"/>
      <c r="AJL61" s="69"/>
      <c r="AJM61" s="69"/>
      <c r="AJN61" s="69"/>
      <c r="AJO61" s="69"/>
      <c r="AJP61" s="69"/>
      <c r="AJQ61" s="69"/>
      <c r="AJR61" s="69"/>
      <c r="AJS61" s="69"/>
      <c r="AJT61" s="69"/>
      <c r="AJU61" s="69"/>
      <c r="AJV61" s="69"/>
      <c r="AJW61" s="69"/>
      <c r="AJX61" s="69"/>
      <c r="AJY61" s="69"/>
      <c r="AJZ61" s="69"/>
      <c r="AKA61" s="69"/>
      <c r="AKB61" s="69"/>
      <c r="AKC61" s="69"/>
      <c r="AKD61" s="69"/>
      <c r="AKE61" s="69"/>
      <c r="AKF61" s="69"/>
      <c r="AKG61" s="69"/>
      <c r="AKH61" s="69"/>
      <c r="AKI61" s="69"/>
      <c r="AKJ61" s="69"/>
      <c r="AKK61" s="69"/>
      <c r="AKL61" s="69"/>
      <c r="AKM61" s="69"/>
      <c r="AKN61" s="69"/>
      <c r="AKO61" s="69"/>
      <c r="AKP61" s="69"/>
      <c r="AKQ61" s="69"/>
      <c r="AKR61" s="69"/>
      <c r="AKS61" s="69"/>
      <c r="AKT61" s="69"/>
      <c r="AKU61" s="69"/>
      <c r="AKV61" s="69"/>
      <c r="AKW61" s="69"/>
      <c r="AKX61" s="69"/>
      <c r="AKY61" s="69"/>
      <c r="AKZ61" s="69"/>
      <c r="ALA61" s="69"/>
      <c r="ALB61" s="69"/>
      <c r="ALC61" s="69"/>
      <c r="ALD61" s="69"/>
      <c r="ALE61" s="69"/>
      <c r="ALF61" s="69"/>
      <c r="ALG61" s="69"/>
      <c r="ALH61" s="69"/>
      <c r="ALI61" s="69"/>
      <c r="ALJ61" s="69"/>
      <c r="ALK61" s="69"/>
      <c r="ALL61" s="69"/>
      <c r="ALM61" s="69"/>
      <c r="ALN61" s="69"/>
      <c r="ALO61" s="69"/>
      <c r="ALP61" s="69"/>
      <c r="ALQ61" s="69"/>
      <c r="ALR61" s="69"/>
      <c r="ALS61" s="69"/>
      <c r="ALT61" s="69"/>
      <c r="ALU61" s="69"/>
      <c r="ALV61" s="69"/>
      <c r="ALW61" s="69"/>
      <c r="ALX61" s="69"/>
      <c r="ALY61" s="69"/>
      <c r="ALZ61" s="69"/>
      <c r="AMA61" s="69"/>
      <c r="AMB61" s="69"/>
      <c r="AMC61" s="69"/>
      <c r="AMD61" s="69"/>
      <c r="AME61" s="69"/>
      <c r="AMF61" s="69"/>
      <c r="AMG61" s="69"/>
      <c r="AMH61" s="69"/>
      <c r="AMI61" s="69"/>
      <c r="AMJ61" s="69"/>
      <c r="AMK61" s="69"/>
      <c r="AML61" s="69"/>
      <c r="AMM61" s="69"/>
      <c r="AMN61" s="69"/>
      <c r="AMO61" s="69"/>
      <c r="AMP61" s="69"/>
      <c r="AMQ61" s="69"/>
      <c r="AMR61" s="69"/>
      <c r="AMS61" s="69"/>
      <c r="AMT61" s="69"/>
      <c r="AMU61" s="69"/>
      <c r="AMV61" s="69"/>
      <c r="AMW61" s="69"/>
      <c r="AMX61" s="69"/>
      <c r="AMY61" s="69"/>
      <c r="AMZ61" s="69"/>
      <c r="ANA61" s="69"/>
      <c r="ANB61" s="69"/>
      <c r="ANC61" s="69"/>
      <c r="AND61" s="69"/>
      <c r="ANE61" s="69"/>
      <c r="ANF61" s="69"/>
      <c r="ANG61" s="69"/>
      <c r="ANH61" s="69"/>
      <c r="ANI61" s="69"/>
      <c r="ANJ61" s="69"/>
      <c r="ANK61" s="69"/>
      <c r="ANL61" s="69"/>
      <c r="ANM61" s="69"/>
      <c r="ANN61" s="69"/>
      <c r="ANO61" s="69"/>
      <c r="ANP61" s="69"/>
      <c r="ANQ61" s="69"/>
      <c r="ANR61" s="69"/>
      <c r="ANS61" s="69"/>
      <c r="ANT61" s="69"/>
      <c r="ANU61" s="69"/>
      <c r="ANV61" s="69"/>
      <c r="ANW61" s="69"/>
      <c r="ANX61" s="69"/>
      <c r="ANY61" s="69"/>
      <c r="ANZ61" s="69"/>
      <c r="AOA61" s="69"/>
      <c r="AOB61" s="69"/>
      <c r="AOC61" s="69"/>
      <c r="AOD61" s="69"/>
      <c r="AOE61" s="69"/>
      <c r="AOF61" s="69"/>
      <c r="AOG61" s="69"/>
      <c r="AOH61" s="69"/>
      <c r="AOI61" s="69"/>
      <c r="AOJ61" s="69"/>
      <c r="AOK61" s="69"/>
      <c r="AOL61" s="69"/>
      <c r="AOM61" s="69"/>
      <c r="AON61" s="69"/>
      <c r="AOO61" s="69"/>
      <c r="AOP61" s="69"/>
      <c r="AOQ61" s="69"/>
      <c r="AOR61" s="69"/>
      <c r="AOS61" s="69"/>
      <c r="AOT61" s="69"/>
      <c r="AOU61" s="69"/>
      <c r="AOV61" s="69"/>
      <c r="AOW61" s="69"/>
      <c r="AOX61" s="69"/>
      <c r="AOY61" s="69"/>
      <c r="AOZ61" s="69"/>
      <c r="APA61" s="69"/>
      <c r="APB61" s="69"/>
      <c r="APC61" s="69"/>
      <c r="APD61" s="69"/>
      <c r="APE61" s="69"/>
      <c r="APF61" s="69"/>
      <c r="APG61" s="69"/>
      <c r="APH61" s="69"/>
      <c r="API61" s="69"/>
      <c r="APJ61" s="69"/>
      <c r="APK61" s="69"/>
      <c r="APL61" s="69"/>
      <c r="APM61" s="69"/>
      <c r="APN61" s="69"/>
      <c r="APO61" s="69"/>
      <c r="APP61" s="69"/>
      <c r="APQ61" s="69"/>
      <c r="APR61" s="69"/>
      <c r="APS61" s="69"/>
      <c r="APT61" s="69"/>
      <c r="APU61" s="69"/>
      <c r="APV61" s="69"/>
      <c r="APW61" s="69"/>
      <c r="APX61" s="69"/>
      <c r="APY61" s="69"/>
      <c r="APZ61" s="69"/>
      <c r="AQA61" s="69"/>
      <c r="AQB61" s="69"/>
      <c r="AQC61" s="69"/>
      <c r="AQD61" s="69"/>
      <c r="AQE61" s="69"/>
      <c r="AQF61" s="69"/>
      <c r="AQG61" s="69"/>
      <c r="AQH61" s="69"/>
      <c r="AQI61" s="69"/>
      <c r="AQJ61" s="69"/>
      <c r="AQK61" s="69"/>
      <c r="AQL61" s="69"/>
      <c r="AQM61" s="69"/>
      <c r="AQN61" s="69"/>
      <c r="AQO61" s="69"/>
      <c r="AQP61" s="69"/>
      <c r="AQQ61" s="69"/>
      <c r="AQR61" s="69"/>
      <c r="AQS61" s="69"/>
      <c r="AQT61" s="69"/>
      <c r="AQU61" s="69"/>
      <c r="AQV61" s="69"/>
      <c r="AQW61" s="69"/>
      <c r="AQX61" s="69"/>
      <c r="AQY61" s="69"/>
      <c r="AQZ61" s="69"/>
      <c r="ARA61" s="69"/>
      <c r="ARB61" s="69"/>
      <c r="ARC61" s="69"/>
      <c r="ARD61" s="69"/>
      <c r="ARE61" s="69"/>
      <c r="ARF61" s="69"/>
      <c r="ARG61" s="69"/>
      <c r="ARH61" s="69"/>
      <c r="ARI61" s="69"/>
      <c r="ARJ61" s="69"/>
      <c r="ARK61" s="69"/>
      <c r="ARL61" s="69"/>
      <c r="ARM61" s="69"/>
      <c r="ARN61" s="69"/>
      <c r="ARO61" s="69"/>
      <c r="ARP61" s="69"/>
      <c r="ARQ61" s="69"/>
      <c r="ARR61" s="69"/>
      <c r="ARS61" s="69"/>
      <c r="ART61" s="69"/>
      <c r="ARU61" s="69"/>
      <c r="ARV61" s="69"/>
      <c r="ARW61" s="69"/>
      <c r="ARX61" s="69"/>
      <c r="ARY61" s="69"/>
      <c r="ARZ61" s="69"/>
      <c r="ASA61" s="69"/>
      <c r="ASB61" s="69"/>
      <c r="ASC61" s="69"/>
      <c r="ASD61" s="69"/>
      <c r="ASE61" s="69"/>
      <c r="ASF61" s="69"/>
      <c r="ASG61" s="69"/>
      <c r="ASH61" s="69"/>
    </row>
    <row r="62" spans="1:1178" ht="2.1" customHeight="1" x14ac:dyDescent="0.25">
      <c r="A62" s="77"/>
      <c r="B62" s="98">
        <v>56</v>
      </c>
      <c r="C62" s="99">
        <v>44.28</v>
      </c>
      <c r="D62" s="94">
        <f t="shared" si="41"/>
        <v>2</v>
      </c>
      <c r="E62" s="77"/>
      <c r="F62" s="191">
        <v>0.99860864999999999</v>
      </c>
      <c r="G62" s="70">
        <v>0.99692720000000001</v>
      </c>
      <c r="H62" s="70">
        <v>0.9963611</v>
      </c>
      <c r="I62" s="70">
        <v>0.99621534</v>
      </c>
      <c r="J62" s="70">
        <v>0.99629990000000002</v>
      </c>
      <c r="K62" s="70">
        <v>0.99653590000000003</v>
      </c>
      <c r="L62" s="70">
        <v>0.99687269999999994</v>
      </c>
      <c r="M62" s="70">
        <v>0.99726729999999997</v>
      </c>
      <c r="N62" s="70">
        <v>0.99768053999999995</v>
      </c>
      <c r="O62" s="70">
        <v>0.99808050000000004</v>
      </c>
      <c r="P62" s="70">
        <v>0.99844069999999996</v>
      </c>
      <c r="Q62" s="70">
        <v>0.99874169999999995</v>
      </c>
      <c r="R62" s="70">
        <v>0.99897164000000005</v>
      </c>
      <c r="S62" s="70">
        <v>0.99912480000000004</v>
      </c>
      <c r="T62" s="70">
        <v>0.99920165999999999</v>
      </c>
      <c r="U62" s="70">
        <v>0.99919380000000002</v>
      </c>
      <c r="V62" s="70">
        <v>0.99912089999999998</v>
      </c>
      <c r="W62" s="70">
        <v>0.99898255000000002</v>
      </c>
      <c r="X62" s="70">
        <v>0.99878429999999996</v>
      </c>
      <c r="Y62" s="70">
        <v>0.99853206000000005</v>
      </c>
      <c r="Z62" s="70">
        <v>0.99823033999999999</v>
      </c>
      <c r="AA62" s="71">
        <v>0.99788560000000004</v>
      </c>
      <c r="AB62" s="71">
        <v>0.99751716999999995</v>
      </c>
      <c r="AC62" s="71">
        <v>0.9970523</v>
      </c>
      <c r="AD62" s="71">
        <v>0.99655020000000005</v>
      </c>
      <c r="AE62" s="71">
        <v>0.99602425000000006</v>
      </c>
      <c r="AF62" s="71">
        <v>0.99548429999999999</v>
      </c>
      <c r="AG62" s="71">
        <v>0.99493819999999999</v>
      </c>
      <c r="AH62" s="71">
        <v>0.99439734000000002</v>
      </c>
      <c r="AI62" s="71">
        <v>0.99384176999999996</v>
      </c>
      <c r="AJ62" s="71">
        <v>0.99344133999999995</v>
      </c>
      <c r="AK62" s="71">
        <v>0.99323523000000002</v>
      </c>
      <c r="AL62" s="71">
        <v>0.99337500000000001</v>
      </c>
      <c r="AM62" s="71">
        <v>0.99376690000000001</v>
      </c>
      <c r="AN62" s="71">
        <v>0.99464744000000005</v>
      </c>
      <c r="AO62" s="71">
        <v>0.99619270000000004</v>
      </c>
      <c r="AP62" s="71">
        <v>0.99856100000000003</v>
      </c>
      <c r="AQ62" s="71">
        <v>1.0017682000000001</v>
      </c>
      <c r="AR62" s="71">
        <v>1.0050589999999999</v>
      </c>
      <c r="AS62" s="71">
        <v>1.0047702000000001</v>
      </c>
      <c r="AT62" s="72">
        <v>0.9989131</v>
      </c>
      <c r="AU62" s="72">
        <v>0.99712639999999997</v>
      </c>
      <c r="AV62" s="72">
        <v>0.99649774999999996</v>
      </c>
      <c r="AW62" s="72">
        <v>0.99628377000000001</v>
      </c>
      <c r="AX62" s="72">
        <v>0.99638090000000001</v>
      </c>
      <c r="AY62" s="72">
        <v>0.99666964999999996</v>
      </c>
      <c r="AZ62" s="72">
        <v>0.99710829999999995</v>
      </c>
      <c r="BA62" s="72">
        <v>0.99761884999999995</v>
      </c>
      <c r="BB62" s="72">
        <v>0.99811243999999999</v>
      </c>
      <c r="BC62" s="72">
        <v>0.99850700000000003</v>
      </c>
      <c r="BD62" s="72">
        <v>0.99874180000000001</v>
      </c>
      <c r="BE62" s="72">
        <v>0.99879070000000003</v>
      </c>
      <c r="BF62" s="72">
        <v>0.99867550000000005</v>
      </c>
      <c r="BG62" s="72">
        <v>0.99839705000000001</v>
      </c>
      <c r="BH62" s="72">
        <v>0.99799890000000002</v>
      </c>
      <c r="BI62" s="72">
        <v>0.99752030000000003</v>
      </c>
      <c r="BJ62" s="72">
        <v>0.99700224000000004</v>
      </c>
      <c r="BK62" s="72">
        <v>0.99648460000000005</v>
      </c>
      <c r="BL62" s="72">
        <v>0.99600429999999995</v>
      </c>
      <c r="BM62" s="72">
        <v>0.99559390000000003</v>
      </c>
      <c r="BN62" s="72">
        <v>0.99528090000000002</v>
      </c>
      <c r="BO62" s="72">
        <v>0.99508700000000005</v>
      </c>
      <c r="BP62" s="72">
        <v>0.99502970000000002</v>
      </c>
      <c r="BQ62" s="72">
        <v>0.99510710000000002</v>
      </c>
      <c r="BR62" s="72">
        <v>0.99536294000000003</v>
      </c>
      <c r="BS62" s="72">
        <v>0.99577179999999998</v>
      </c>
      <c r="BT62" s="72">
        <v>0.99630870000000005</v>
      </c>
      <c r="BU62" s="72">
        <v>0.9968823</v>
      </c>
      <c r="BV62" s="72">
        <v>0.99756359999999999</v>
      </c>
      <c r="BW62" s="72">
        <v>0.99826853999999998</v>
      </c>
      <c r="BX62" s="72">
        <v>0.99894446000000003</v>
      </c>
      <c r="BY62" s="72">
        <v>0.99951920000000005</v>
      </c>
      <c r="BZ62" s="72">
        <v>0.99991680000000005</v>
      </c>
      <c r="CA62" s="72">
        <v>1.0000401999999999</v>
      </c>
      <c r="CB62" s="72">
        <v>0.99984633999999994</v>
      </c>
      <c r="CC62" s="72">
        <v>0.99924710000000005</v>
      </c>
      <c r="CD62" s="72">
        <v>0.99822915000000001</v>
      </c>
      <c r="CE62" s="72">
        <v>0.9973765</v>
      </c>
      <c r="CF62" s="72">
        <v>0.99859469999999995</v>
      </c>
      <c r="CG62" s="72">
        <v>0.99851023999999999</v>
      </c>
      <c r="CH62" s="72">
        <v>0.99786589999999997</v>
      </c>
      <c r="CI62" s="72">
        <v>0.99498679999999995</v>
      </c>
      <c r="CJ62" s="72">
        <v>0.99370515000000004</v>
      </c>
      <c r="CK62" s="72">
        <v>0.99315059999999999</v>
      </c>
      <c r="CL62" s="72">
        <v>0.99321879999999996</v>
      </c>
      <c r="CM62" s="72">
        <v>0.99379379999999995</v>
      </c>
      <c r="CN62" s="72">
        <v>0.99481160000000002</v>
      </c>
      <c r="CO62" s="72">
        <v>0.99603960000000002</v>
      </c>
      <c r="CP62" s="72">
        <v>0.99723315000000001</v>
      </c>
      <c r="CQ62" s="72">
        <v>0.99817215999999997</v>
      </c>
      <c r="CR62" s="72">
        <v>0.99866927000000005</v>
      </c>
      <c r="CS62" s="72">
        <v>0.99886244999999996</v>
      </c>
      <c r="CT62" s="72">
        <v>0.99876140000000002</v>
      </c>
      <c r="CU62" s="72">
        <v>0.99855280000000002</v>
      </c>
      <c r="CV62" s="72">
        <v>0.99828459999999997</v>
      </c>
      <c r="CW62" s="72">
        <v>0.99800710000000004</v>
      </c>
      <c r="CX62" s="72">
        <v>0.9977587</v>
      </c>
      <c r="CY62" s="72">
        <v>0.9975638</v>
      </c>
      <c r="CZ62" s="72">
        <v>0.99744505000000006</v>
      </c>
      <c r="DA62" s="72">
        <v>0.99739080000000002</v>
      </c>
      <c r="DB62" s="72">
        <v>0.99739529999999998</v>
      </c>
      <c r="DC62" s="72">
        <v>0.9974421</v>
      </c>
      <c r="DD62" s="72">
        <v>0.99751109999999998</v>
      </c>
      <c r="DE62" s="72">
        <v>0.99783889999999997</v>
      </c>
      <c r="DF62" s="72">
        <v>0.99814265999999996</v>
      </c>
      <c r="DG62" s="72">
        <v>0.99825823000000002</v>
      </c>
      <c r="DH62" s="72">
        <v>0.99851869999999998</v>
      </c>
      <c r="DI62" s="72">
        <v>0.99878955000000003</v>
      </c>
      <c r="DJ62" s="72">
        <v>0.99900865999999999</v>
      </c>
      <c r="DK62" s="72">
        <v>0.99911919999999999</v>
      </c>
      <c r="DL62" s="72">
        <v>0.99904809999999999</v>
      </c>
      <c r="DM62" s="72">
        <v>0.99871266000000003</v>
      </c>
      <c r="DN62" s="72">
        <v>0.99800330000000004</v>
      </c>
      <c r="DO62" s="72">
        <v>0.99682210000000004</v>
      </c>
      <c r="DP62" s="72">
        <v>0.99514616</v>
      </c>
      <c r="DQ62" s="72">
        <v>0.99308246</v>
      </c>
      <c r="DR62" s="72">
        <v>0.99072099999999996</v>
      </c>
      <c r="DS62" s="72">
        <v>0.98797446</v>
      </c>
      <c r="DT62" s="72">
        <v>0.98350700000000002</v>
      </c>
      <c r="DU62" s="72">
        <v>0.98419540000000005</v>
      </c>
      <c r="DV62" s="72">
        <v>0.99782550000000003</v>
      </c>
      <c r="DW62" s="72">
        <v>0.99498116999999997</v>
      </c>
      <c r="DX62" s="72">
        <v>0.99499409999999999</v>
      </c>
      <c r="DY62" s="72">
        <v>0.99578650000000002</v>
      </c>
      <c r="DZ62" s="72">
        <v>0.99729350000000005</v>
      </c>
      <c r="EA62" s="72">
        <v>0.99933209999999995</v>
      </c>
      <c r="EB62" s="72">
        <v>1.0014305999999999</v>
      </c>
      <c r="EC62" s="72">
        <v>1.0037588</v>
      </c>
      <c r="ED62" s="72">
        <v>1.0055007</v>
      </c>
      <c r="EE62" s="72">
        <v>1.0059997000000001</v>
      </c>
      <c r="EF62" s="72">
        <v>1.0059807999999999</v>
      </c>
      <c r="EG62" s="72">
        <v>1.0058901</v>
      </c>
      <c r="EH62" s="72">
        <v>1.0058955000000001</v>
      </c>
      <c r="EI62" s="72">
        <v>1.0060054</v>
      </c>
      <c r="EJ62" s="72">
        <v>1.0062221</v>
      </c>
      <c r="EK62" s="72">
        <v>1.0064998000000001</v>
      </c>
      <c r="EL62" s="72">
        <v>1.0067828000000001</v>
      </c>
      <c r="EM62" s="72">
        <v>1.0070174000000001</v>
      </c>
      <c r="EN62" s="72">
        <v>1.0071547000000001</v>
      </c>
      <c r="EO62" s="72">
        <v>1.0071881</v>
      </c>
      <c r="EP62" s="72">
        <v>1.0071156000000001</v>
      </c>
      <c r="EQ62" s="72">
        <v>1.0069067</v>
      </c>
      <c r="ER62" s="72">
        <v>1.0066482999999999</v>
      </c>
      <c r="ES62" s="72">
        <v>1.0061169000000001</v>
      </c>
      <c r="ET62" s="72">
        <v>1.0055802</v>
      </c>
      <c r="EU62" s="72">
        <v>1.0049838</v>
      </c>
      <c r="EV62" s="72">
        <v>1.0043595000000001</v>
      </c>
      <c r="EW62" s="72">
        <v>1.0037427000000001</v>
      </c>
      <c r="EX62" s="72">
        <v>1.0031600000000001</v>
      </c>
      <c r="EY62" s="72">
        <v>1.0026189999999999</v>
      </c>
      <c r="EZ62" s="72">
        <v>1.0020875</v>
      </c>
      <c r="FA62" s="72">
        <v>1.0014455</v>
      </c>
      <c r="FB62" s="72">
        <v>1.0004086000000001</v>
      </c>
      <c r="FC62" s="72">
        <v>0.99847209999999997</v>
      </c>
      <c r="FD62" s="72">
        <v>0.99548729999999996</v>
      </c>
      <c r="FE62" s="72">
        <v>0.99225770000000002</v>
      </c>
      <c r="FF62" s="72">
        <v>0.98914199999999997</v>
      </c>
      <c r="FG62" s="72">
        <v>0.98630010000000001</v>
      </c>
      <c r="FH62" s="72">
        <v>0.98408929999999994</v>
      </c>
      <c r="FI62" s="72">
        <v>0.98453100000000004</v>
      </c>
      <c r="FJ62" s="72">
        <v>1.0008138</v>
      </c>
      <c r="FK62" s="72">
        <v>1.0005261999999999</v>
      </c>
      <c r="FL62" s="72">
        <v>1.0024394000000001</v>
      </c>
      <c r="FM62" s="72">
        <v>1.0049002</v>
      </c>
      <c r="FN62" s="72">
        <v>1.0069127</v>
      </c>
      <c r="FO62" s="72">
        <v>1.0066204999999999</v>
      </c>
      <c r="FP62" s="72">
        <v>1.0041707</v>
      </c>
      <c r="FQ62" s="72">
        <v>1.0066419</v>
      </c>
      <c r="FR62" s="72">
        <v>1.0059959000000001</v>
      </c>
      <c r="FS62" s="72">
        <v>1.005865</v>
      </c>
      <c r="FT62" s="72">
        <v>1.0060802</v>
      </c>
      <c r="FU62" s="72">
        <v>1.006451</v>
      </c>
      <c r="FV62" s="72">
        <v>1.0068269999999999</v>
      </c>
      <c r="FW62" s="72">
        <v>1.0071387999999999</v>
      </c>
      <c r="FX62" s="72">
        <v>1.0073570000000001</v>
      </c>
      <c r="FY62" s="72">
        <v>1.0074756</v>
      </c>
      <c r="FZ62" s="72">
        <v>1.0074846</v>
      </c>
      <c r="GA62" s="72">
        <v>1.0073547</v>
      </c>
      <c r="GB62" s="72">
        <v>1.0071379</v>
      </c>
      <c r="GC62" s="72">
        <v>1.0069714000000001</v>
      </c>
      <c r="GD62" s="72">
        <v>1.0066284000000001</v>
      </c>
      <c r="GE62" s="72">
        <v>1.0061891000000001</v>
      </c>
      <c r="GF62" s="72">
        <v>1.0056478</v>
      </c>
      <c r="GG62" s="72">
        <v>1.0049946000000001</v>
      </c>
      <c r="GH62" s="72">
        <v>1.0042323</v>
      </c>
      <c r="GI62" s="72">
        <v>1.0033692999999999</v>
      </c>
      <c r="GJ62" s="72">
        <v>1.0024291000000001</v>
      </c>
      <c r="GK62" s="72">
        <v>1.0014616000000001</v>
      </c>
      <c r="GL62" s="72">
        <v>1.0005561999999999</v>
      </c>
      <c r="GM62" s="72">
        <v>0.99985880000000005</v>
      </c>
      <c r="GN62" s="72">
        <v>0.99959189999999998</v>
      </c>
      <c r="GO62" s="72">
        <v>0.9999458</v>
      </c>
      <c r="GP62" s="72">
        <v>1.000562</v>
      </c>
      <c r="GQ62" s="72">
        <v>0.99838483</v>
      </c>
      <c r="GR62" s="72">
        <v>0.99861359999999999</v>
      </c>
      <c r="GS62" s="72">
        <v>0.99953069999999999</v>
      </c>
      <c r="GT62" s="72">
        <v>0.99999570000000004</v>
      </c>
      <c r="GU62" s="72">
        <v>0.99938433999999998</v>
      </c>
      <c r="GV62" s="72">
        <v>0.9976566</v>
      </c>
      <c r="GW62" s="72">
        <v>0.9967781</v>
      </c>
      <c r="GX62" s="72">
        <v>1.0099062000000001</v>
      </c>
      <c r="GY62" s="72">
        <v>1.0147261999999999</v>
      </c>
      <c r="GZ62" s="72">
        <v>1.0171726000000001</v>
      </c>
      <c r="HA62" s="72">
        <v>1.0181849000000001</v>
      </c>
      <c r="HB62" s="72">
        <v>1.0163916</v>
      </c>
      <c r="HC62" s="72">
        <v>1.0070379</v>
      </c>
      <c r="HD62" s="72">
        <v>0.98866003999999996</v>
      </c>
      <c r="HE62" s="72">
        <v>1.0015590999999999</v>
      </c>
      <c r="HF62" s="72">
        <v>1.0053736</v>
      </c>
      <c r="HG62" s="72">
        <v>1.0065538999999999</v>
      </c>
      <c r="HH62" s="72">
        <v>1.0069044</v>
      </c>
      <c r="HI62" s="72">
        <v>1.0068204000000001</v>
      </c>
      <c r="HJ62" s="72">
        <v>1.0064765</v>
      </c>
      <c r="HK62" s="72">
        <v>1.005814</v>
      </c>
      <c r="HL62" s="72">
        <v>1.0049106999999999</v>
      </c>
      <c r="HM62" s="72">
        <v>1.003809</v>
      </c>
      <c r="HN62" s="72">
        <v>1.0025092</v>
      </c>
      <c r="HO62" s="72">
        <v>1.0010165</v>
      </c>
      <c r="HP62" s="72">
        <v>0.99935070000000004</v>
      </c>
      <c r="HQ62" s="72">
        <v>0.99770515999999998</v>
      </c>
      <c r="HR62" s="72">
        <v>0.99598089999999995</v>
      </c>
      <c r="HS62" s="72">
        <v>0.99421470000000001</v>
      </c>
      <c r="HT62" s="72">
        <v>0.99244445999999997</v>
      </c>
      <c r="HU62" s="72">
        <v>0.99072366999999995</v>
      </c>
      <c r="HV62" s="72">
        <v>0.98912599999999995</v>
      </c>
      <c r="HW62" s="72">
        <v>0.98775460000000004</v>
      </c>
      <c r="HX62" s="72">
        <v>0.98675749999999995</v>
      </c>
      <c r="HY62" s="72">
        <v>0.98635360000000005</v>
      </c>
      <c r="HZ62" s="72">
        <v>0.98686576000000004</v>
      </c>
      <c r="IA62" s="72">
        <v>0.98883560000000004</v>
      </c>
      <c r="IB62" s="72">
        <v>0.99323689999999998</v>
      </c>
      <c r="IC62" s="72">
        <v>1.0020068</v>
      </c>
      <c r="ID62" s="72">
        <v>1.0197661</v>
      </c>
      <c r="IE62" s="72">
        <v>1.0043974</v>
      </c>
      <c r="IF62" s="72">
        <v>0.99663380000000001</v>
      </c>
      <c r="IG62" s="72">
        <v>0.99355554999999995</v>
      </c>
      <c r="IH62" s="72">
        <v>0.99323430000000001</v>
      </c>
      <c r="II62" s="72">
        <v>0.99367749999999999</v>
      </c>
      <c r="IJ62" s="72">
        <v>0.99366885000000005</v>
      </c>
      <c r="IK62" s="72">
        <v>0.99493909999999997</v>
      </c>
      <c r="IL62" s="72">
        <v>1.0132791000000001</v>
      </c>
      <c r="IM62" s="72">
        <v>1.0219535</v>
      </c>
      <c r="IN62" s="72">
        <v>1.0245397999999999</v>
      </c>
      <c r="IO62" s="72">
        <v>1.0233516</v>
      </c>
      <c r="IP62" s="72">
        <v>1.0168809000000001</v>
      </c>
      <c r="IQ62" s="72">
        <v>1.0036944999999999</v>
      </c>
      <c r="IR62" s="72">
        <v>0.99161374999999996</v>
      </c>
      <c r="IS62" s="72">
        <v>0.99758630000000004</v>
      </c>
      <c r="IT62" s="72">
        <v>1.0004385</v>
      </c>
      <c r="IU62" s="72">
        <v>1.0012274000000001</v>
      </c>
      <c r="IV62" s="72">
        <v>1.0007647</v>
      </c>
      <c r="IW62" s="72">
        <v>0.99957602999999995</v>
      </c>
      <c r="IX62" s="72">
        <v>0.99789090000000003</v>
      </c>
      <c r="IY62" s="72">
        <v>0.9959808</v>
      </c>
      <c r="IZ62" s="72">
        <v>0.99386010000000002</v>
      </c>
      <c r="JA62" s="72">
        <v>0.99157876</v>
      </c>
      <c r="JB62" s="72">
        <v>0.98914539999999995</v>
      </c>
      <c r="JC62" s="72">
        <v>0.98659589999999997</v>
      </c>
      <c r="JD62" s="72">
        <v>0.98397100000000004</v>
      </c>
      <c r="JE62" s="72">
        <v>0.98133373000000002</v>
      </c>
      <c r="JF62" s="72">
        <v>0.97868805999999997</v>
      </c>
      <c r="JG62" s="72">
        <v>0.97607679999999997</v>
      </c>
      <c r="JH62" s="72">
        <v>0.97355634000000002</v>
      </c>
      <c r="JI62" s="72">
        <v>0.97121239999999998</v>
      </c>
      <c r="JJ62" s="72">
        <v>0.96915996000000004</v>
      </c>
      <c r="JK62" s="72">
        <v>0.96757320000000002</v>
      </c>
      <c r="JL62" s="72">
        <v>0.96670080000000003</v>
      </c>
      <c r="JM62" s="72">
        <v>0.96689426999999994</v>
      </c>
      <c r="JN62" s="72">
        <v>0.96869110000000003</v>
      </c>
      <c r="JO62" s="72">
        <v>0.97297670000000003</v>
      </c>
      <c r="JP62" s="72">
        <v>0.98146929999999999</v>
      </c>
      <c r="JQ62" s="72">
        <v>0.99806499999999998</v>
      </c>
      <c r="JR62" s="72">
        <v>1.0359290000000001</v>
      </c>
      <c r="JS62" s="72">
        <v>1.0281848</v>
      </c>
      <c r="JT62" s="72">
        <v>1.0198168999999999</v>
      </c>
      <c r="JU62" s="72">
        <v>1.0149535000000001</v>
      </c>
      <c r="JV62" s="72">
        <v>1.0127375000000001</v>
      </c>
      <c r="JW62" s="72">
        <v>1.0120798</v>
      </c>
      <c r="JX62" s="72">
        <v>1.0116845000000001</v>
      </c>
      <c r="JY62" s="72">
        <v>1.0122291999999999</v>
      </c>
      <c r="JZ62" s="72">
        <v>1.0099665</v>
      </c>
      <c r="KA62" s="72">
        <v>1.0187409999999999</v>
      </c>
      <c r="KB62" s="72">
        <v>1.0224713000000001</v>
      </c>
      <c r="KC62" s="72">
        <v>1.0243865000000001</v>
      </c>
      <c r="KD62" s="72">
        <v>1.023874</v>
      </c>
      <c r="KE62" s="72">
        <v>1.0173743</v>
      </c>
      <c r="KF62" s="72">
        <v>0.99328079999999996</v>
      </c>
      <c r="KG62" s="72">
        <v>0.99652666000000001</v>
      </c>
      <c r="KH62" s="72">
        <v>0.99793200000000004</v>
      </c>
      <c r="KI62" s="72">
        <v>0.99776136999999998</v>
      </c>
      <c r="KJ62" s="72">
        <v>0.99646939999999995</v>
      </c>
      <c r="KK62" s="72">
        <v>0.99443720000000002</v>
      </c>
      <c r="KL62" s="72">
        <v>0.99195372999999998</v>
      </c>
      <c r="KM62" s="72">
        <v>0.98921685999999998</v>
      </c>
      <c r="KN62" s="72">
        <v>0.98631950000000002</v>
      </c>
      <c r="KO62" s="72">
        <v>0.98331535000000003</v>
      </c>
      <c r="KP62" s="72">
        <v>0.98023844000000004</v>
      </c>
      <c r="KQ62" s="72">
        <v>0.97712399999999999</v>
      </c>
      <c r="KR62" s="72">
        <v>0.97399899999999995</v>
      </c>
      <c r="KS62" s="72">
        <v>0.97089840000000005</v>
      </c>
      <c r="KT62" s="72">
        <v>0.96784550000000003</v>
      </c>
      <c r="KU62" s="72">
        <v>0.96489256999999995</v>
      </c>
      <c r="KV62" s="72">
        <v>0.96210300000000004</v>
      </c>
      <c r="KW62" s="72">
        <v>0.95959085</v>
      </c>
      <c r="KX62" s="72">
        <v>0.95749276999999999</v>
      </c>
      <c r="KY62" s="72">
        <v>0.95599710000000004</v>
      </c>
      <c r="KZ62" s="72">
        <v>0.95537450000000002</v>
      </c>
      <c r="LA62" s="72">
        <v>0.95598709999999998</v>
      </c>
      <c r="LB62" s="72">
        <v>0.95834993999999996</v>
      </c>
      <c r="LC62" s="72">
        <v>0.96314675000000005</v>
      </c>
      <c r="LD62" s="72">
        <v>0.97141869999999997</v>
      </c>
      <c r="LE62" s="72">
        <v>0.98495065999999998</v>
      </c>
      <c r="LF62" s="72">
        <v>1.010356</v>
      </c>
      <c r="LG62" s="72">
        <v>1.0395112</v>
      </c>
      <c r="LH62" s="72">
        <v>1.0521665</v>
      </c>
      <c r="LI62" s="72">
        <v>1.0563245999999999</v>
      </c>
      <c r="LJ62" s="72">
        <v>1.055839</v>
      </c>
      <c r="LK62" s="72">
        <v>1.0533277000000001</v>
      </c>
      <c r="LL62" s="72">
        <v>1.048613</v>
      </c>
      <c r="LM62" s="72">
        <v>1.0403891999999999</v>
      </c>
      <c r="LN62" s="72">
        <v>1.0071667</v>
      </c>
      <c r="LO62" s="72">
        <v>1.0148672999999999</v>
      </c>
      <c r="LP62" s="72">
        <v>1.0192988000000001</v>
      </c>
      <c r="LQ62" s="72">
        <v>1.0236201</v>
      </c>
      <c r="LR62" s="72">
        <v>1.0269512999999999</v>
      </c>
      <c r="LS62" s="72">
        <v>1.0247740999999999</v>
      </c>
      <c r="LT62" s="72">
        <v>0.99510730000000003</v>
      </c>
      <c r="LU62" s="72">
        <v>0.99798410000000004</v>
      </c>
      <c r="LV62" s="72">
        <v>0.99861140000000004</v>
      </c>
      <c r="LW62" s="72">
        <v>0.99778089999999997</v>
      </c>
      <c r="LX62" s="72">
        <v>0.99601039999999996</v>
      </c>
      <c r="LY62" s="72">
        <v>0.99359655000000002</v>
      </c>
      <c r="LZ62" s="72">
        <v>0.99082720000000002</v>
      </c>
      <c r="MA62" s="72">
        <v>0.98787449999999999</v>
      </c>
      <c r="MB62" s="72">
        <v>0.98483920000000003</v>
      </c>
      <c r="MC62" s="72">
        <v>0.98178489999999996</v>
      </c>
      <c r="MD62" s="72">
        <v>0.97874326</v>
      </c>
      <c r="ME62" s="72">
        <v>0.97573900000000002</v>
      </c>
      <c r="MF62" s="72">
        <v>0.97279110000000002</v>
      </c>
      <c r="MG62" s="72">
        <v>0.96991664</v>
      </c>
      <c r="MH62" s="72">
        <v>0.96713554999999995</v>
      </c>
      <c r="MI62" s="72">
        <v>0.96448182999999998</v>
      </c>
      <c r="MJ62" s="72">
        <v>0.96200070000000004</v>
      </c>
      <c r="MK62" s="72">
        <v>0.95978576000000004</v>
      </c>
      <c r="ML62" s="72">
        <v>0.95804924000000002</v>
      </c>
      <c r="MM62" s="72">
        <v>0.95690969999999997</v>
      </c>
      <c r="MN62" s="72">
        <v>0.95658480000000001</v>
      </c>
      <c r="MO62" s="72">
        <v>0.95732589999999995</v>
      </c>
      <c r="MP62" s="72">
        <v>0.95950526000000003</v>
      </c>
      <c r="MQ62" s="72">
        <v>0.96331160000000005</v>
      </c>
      <c r="MR62" s="72">
        <v>0.96851604999999996</v>
      </c>
      <c r="MS62" s="72">
        <v>0.97348590000000002</v>
      </c>
      <c r="MT62" s="72">
        <v>0.97262424000000003</v>
      </c>
      <c r="MU62" s="72">
        <v>1.0093333</v>
      </c>
      <c r="MV62" s="72">
        <v>1.0324057</v>
      </c>
      <c r="MW62" s="72">
        <v>1.0431353999999999</v>
      </c>
      <c r="MX62" s="72">
        <v>1.0474768999999999</v>
      </c>
      <c r="MY62" s="72">
        <v>1.0487344000000001</v>
      </c>
      <c r="MZ62" s="72">
        <v>1.0475121999999999</v>
      </c>
      <c r="NA62" s="72">
        <v>1.0402743999999999</v>
      </c>
      <c r="NB62" s="72">
        <v>1.0026141</v>
      </c>
      <c r="NC62" s="72">
        <v>1.0071737999999999</v>
      </c>
      <c r="ND62" s="72">
        <v>1.010982</v>
      </c>
      <c r="NE62" s="72">
        <v>1.0163091</v>
      </c>
      <c r="NF62" s="72">
        <v>1.0231790000000001</v>
      </c>
      <c r="NG62" s="72">
        <v>1.0246359</v>
      </c>
      <c r="NH62" s="72">
        <v>1.0007490999999999</v>
      </c>
      <c r="NI62" s="72">
        <v>1.0030908999999999</v>
      </c>
      <c r="NJ62" s="72">
        <v>1.0027893000000001</v>
      </c>
      <c r="NK62" s="72">
        <v>1.001409</v>
      </c>
      <c r="NL62" s="72">
        <v>0.99943053999999998</v>
      </c>
      <c r="NM62" s="72">
        <v>0.99713689999999999</v>
      </c>
      <c r="NN62" s="72">
        <v>0.99466854000000005</v>
      </c>
      <c r="NO62" s="72">
        <v>0.99212869999999997</v>
      </c>
      <c r="NP62" s="72">
        <v>0.98960389999999998</v>
      </c>
      <c r="NQ62" s="72">
        <v>0.98714113000000003</v>
      </c>
      <c r="NR62" s="72">
        <v>0.98476730000000001</v>
      </c>
      <c r="NS62" s="72">
        <v>0.98249644000000003</v>
      </c>
      <c r="NT62" s="72">
        <v>0.98033862999999999</v>
      </c>
      <c r="NU62" s="72">
        <v>0.97830384999999997</v>
      </c>
      <c r="NV62" s="72">
        <v>0.97639924</v>
      </c>
      <c r="NW62" s="72">
        <v>0.97466016</v>
      </c>
      <c r="NX62" s="72">
        <v>0.97313749999999999</v>
      </c>
      <c r="NY62" s="72">
        <v>0.97188660000000004</v>
      </c>
      <c r="NZ62" s="72">
        <v>0.97091269999999996</v>
      </c>
      <c r="OA62" s="72">
        <v>0.97038420000000003</v>
      </c>
      <c r="OB62" s="72">
        <v>0.97043400000000002</v>
      </c>
      <c r="OC62" s="72">
        <v>0.97105575</v>
      </c>
      <c r="OD62" s="72">
        <v>0.97267806999999995</v>
      </c>
      <c r="OE62" s="72">
        <v>0.97511625000000002</v>
      </c>
      <c r="OF62" s="72">
        <v>0.97766595999999995</v>
      </c>
      <c r="OG62" s="72">
        <v>0.97791280000000003</v>
      </c>
      <c r="OH62" s="72">
        <v>0.96860049999999998</v>
      </c>
      <c r="OI62" s="72">
        <v>0.99668217000000003</v>
      </c>
      <c r="OJ62" s="72">
        <v>1.002818</v>
      </c>
      <c r="OK62" s="72">
        <v>1.0017556999999999</v>
      </c>
      <c r="OL62" s="72">
        <v>1.0003548</v>
      </c>
      <c r="OM62" s="72">
        <v>1.0005428000000001</v>
      </c>
      <c r="ON62" s="72">
        <v>1.0016967999999999</v>
      </c>
      <c r="OO62" s="72">
        <v>1.0035843</v>
      </c>
      <c r="OP62" s="72">
        <v>0.99458647</v>
      </c>
      <c r="OQ62" s="72">
        <v>0.99463630000000003</v>
      </c>
      <c r="OR62" s="72">
        <v>0.99732273999999999</v>
      </c>
      <c r="OS62" s="72">
        <v>1.0013392999999999</v>
      </c>
      <c r="OT62" s="72">
        <v>1.0065299000000001</v>
      </c>
      <c r="OU62" s="72">
        <v>1.0123930999999999</v>
      </c>
      <c r="OV62" s="72">
        <v>1.0101032000000001</v>
      </c>
      <c r="OW62" s="72">
        <v>1.0085983000000001</v>
      </c>
      <c r="OX62" s="72">
        <v>1.0070796</v>
      </c>
      <c r="OY62" s="72">
        <v>1.0054255000000001</v>
      </c>
      <c r="OZ62" s="72">
        <v>1.0036274000000001</v>
      </c>
      <c r="PA62" s="72">
        <v>1.0017128</v>
      </c>
      <c r="PB62" s="72">
        <v>0.99975910000000001</v>
      </c>
      <c r="PC62" s="72">
        <v>0.99784519999999999</v>
      </c>
      <c r="PD62" s="72">
        <v>0.99602263999999996</v>
      </c>
      <c r="PE62" s="72">
        <v>0.99432589999999998</v>
      </c>
      <c r="PF62" s="72">
        <v>0.99277219999999999</v>
      </c>
      <c r="PG62" s="72">
        <v>0.99136570000000002</v>
      </c>
      <c r="PH62" s="72">
        <v>0.99010290000000001</v>
      </c>
      <c r="PI62" s="72">
        <v>0.98897699999999999</v>
      </c>
      <c r="PJ62" s="72">
        <v>0.98798189999999997</v>
      </c>
      <c r="PK62" s="72">
        <v>0.98711722999999996</v>
      </c>
      <c r="PL62" s="72">
        <v>0.98639125000000005</v>
      </c>
      <c r="PM62" s="72">
        <v>0.98582446999999995</v>
      </c>
      <c r="PN62" s="72">
        <v>0.98545519999999998</v>
      </c>
      <c r="PO62" s="72">
        <v>0.9853693</v>
      </c>
      <c r="PP62" s="72">
        <v>0.98569629999999997</v>
      </c>
      <c r="PQ62" s="72">
        <v>0.98589325000000005</v>
      </c>
      <c r="PR62" s="72">
        <v>0.98706320000000003</v>
      </c>
      <c r="PS62" s="72">
        <v>0.98870239999999998</v>
      </c>
      <c r="PT62" s="72">
        <v>0.99065952999999995</v>
      </c>
      <c r="PU62" s="72">
        <v>0.99147790000000002</v>
      </c>
      <c r="PV62" s="72">
        <v>0.98675495000000002</v>
      </c>
      <c r="PW62" s="72">
        <v>0.98605204000000002</v>
      </c>
      <c r="PX62" s="72">
        <v>0.98713386000000003</v>
      </c>
      <c r="PY62" s="72">
        <v>0.98885195999999997</v>
      </c>
      <c r="PZ62" s="72">
        <v>0.99055976000000001</v>
      </c>
      <c r="QA62" s="72">
        <v>0.99187199999999998</v>
      </c>
      <c r="QB62" s="72">
        <v>0.99278337000000005</v>
      </c>
      <c r="QC62" s="72">
        <v>0.99315209999999998</v>
      </c>
      <c r="QD62" s="72">
        <v>0.99244076000000003</v>
      </c>
      <c r="QE62" s="72">
        <v>0.9872784</v>
      </c>
      <c r="QF62" s="72">
        <v>0.98588419999999999</v>
      </c>
      <c r="QG62" s="72">
        <v>0.98684970000000005</v>
      </c>
      <c r="QH62" s="72">
        <v>0.98928000000000005</v>
      </c>
      <c r="QI62" s="72">
        <v>0.99244874999999999</v>
      </c>
      <c r="QJ62" s="72">
        <v>0.99561495</v>
      </c>
      <c r="QK62" s="72">
        <v>0.99804853999999998</v>
      </c>
      <c r="QL62" s="72">
        <v>0.99992835999999996</v>
      </c>
      <c r="QM62" s="72">
        <v>1.0013318</v>
      </c>
      <c r="QN62" s="72">
        <v>1.0022688</v>
      </c>
      <c r="QO62" s="72">
        <v>1.0027531000000001</v>
      </c>
      <c r="QP62" s="72">
        <v>1.0027908999999999</v>
      </c>
      <c r="QQ62" s="72">
        <v>1.0025440000000001</v>
      </c>
      <c r="QR62" s="72">
        <v>1.0019511000000001</v>
      </c>
      <c r="QS62" s="72">
        <v>1.0011375</v>
      </c>
      <c r="QT62" s="72">
        <v>1.0001981</v>
      </c>
      <c r="QU62" s="72">
        <v>0.99922144000000002</v>
      </c>
      <c r="QV62" s="72">
        <v>0.99828419999999995</v>
      </c>
      <c r="QW62" s="72">
        <v>0.99745079999999997</v>
      </c>
      <c r="QX62" s="72">
        <v>0.99677079999999996</v>
      </c>
      <c r="QY62" s="72">
        <v>0.99627650000000001</v>
      </c>
      <c r="QZ62" s="72">
        <v>0.99598425999999995</v>
      </c>
      <c r="RA62" s="72">
        <v>0.99589369999999999</v>
      </c>
      <c r="RB62" s="72">
        <v>0.99600213999999998</v>
      </c>
      <c r="RC62" s="72">
        <v>0.99626963999999996</v>
      </c>
      <c r="RD62" s="72">
        <v>0.99667740000000005</v>
      </c>
      <c r="RE62" s="72">
        <v>0.99684196999999997</v>
      </c>
      <c r="RF62" s="72">
        <v>0.99689499999999998</v>
      </c>
      <c r="RG62" s="72">
        <v>0.99655749999999999</v>
      </c>
      <c r="RH62" s="72">
        <v>0.99540395000000004</v>
      </c>
      <c r="RI62" s="72">
        <v>0.99318759999999995</v>
      </c>
      <c r="RJ62" s="72">
        <v>0.99084013999999998</v>
      </c>
      <c r="RK62" s="72">
        <v>0.98911090000000002</v>
      </c>
      <c r="RL62" s="72">
        <v>0.9881742</v>
      </c>
      <c r="RM62" s="72">
        <v>0.98792939999999996</v>
      </c>
      <c r="RN62" s="72">
        <v>0.988147</v>
      </c>
      <c r="RO62" s="72">
        <v>0.98861814000000003</v>
      </c>
      <c r="RP62" s="72">
        <v>0.98917770000000005</v>
      </c>
      <c r="RQ62" s="72">
        <v>0.98932235999999996</v>
      </c>
      <c r="RR62" s="72">
        <v>0.99977004999999997</v>
      </c>
      <c r="RS62" s="72">
        <v>0.99573129999999999</v>
      </c>
      <c r="RT62" s="72">
        <v>0.99287159999999997</v>
      </c>
      <c r="RU62" s="72">
        <v>0.99102599999999996</v>
      </c>
      <c r="RV62" s="72">
        <v>0.99006870000000002</v>
      </c>
      <c r="RW62" s="72">
        <v>0.99000275000000004</v>
      </c>
      <c r="RX62" s="72">
        <v>0.99041140000000005</v>
      </c>
      <c r="RY62" s="72">
        <v>0.99143729999999997</v>
      </c>
      <c r="RZ62" s="72">
        <v>0.99291549999999995</v>
      </c>
      <c r="SA62" s="72">
        <v>0.99474059999999997</v>
      </c>
      <c r="SB62" s="72">
        <v>0.99673339999999999</v>
      </c>
      <c r="SC62" s="72">
        <v>0.99877035999999997</v>
      </c>
      <c r="SD62" s="72">
        <v>1.0006565000000001</v>
      </c>
      <c r="SE62" s="72">
        <v>1.0023139999999999</v>
      </c>
      <c r="SF62" s="72">
        <v>1.0036988</v>
      </c>
      <c r="SG62" s="72">
        <v>1.0048032</v>
      </c>
      <c r="SH62" s="72">
        <v>1.0056163</v>
      </c>
      <c r="SI62" s="72">
        <v>1.0061475</v>
      </c>
      <c r="SJ62" s="72">
        <v>1.0064187</v>
      </c>
      <c r="SK62" s="72">
        <v>1.0064548</v>
      </c>
      <c r="SL62" s="72">
        <v>1.0063363000000001</v>
      </c>
      <c r="SM62" s="72">
        <v>1.0060449</v>
      </c>
      <c r="SN62" s="72">
        <v>1.0056206999999999</v>
      </c>
      <c r="SO62" s="72">
        <v>1.0050855000000001</v>
      </c>
      <c r="SP62" s="72">
        <v>1.0044496000000001</v>
      </c>
      <c r="SQ62" s="72">
        <v>1.0037118</v>
      </c>
      <c r="SR62" s="72">
        <v>1.0028607</v>
      </c>
      <c r="SS62" s="72">
        <v>1.0018681</v>
      </c>
      <c r="ST62" s="72">
        <v>1.0007269999999999</v>
      </c>
      <c r="SU62" s="72">
        <v>0.99934345000000002</v>
      </c>
      <c r="SV62" s="72">
        <v>0.99783206000000002</v>
      </c>
      <c r="SW62" s="72">
        <v>0.99614950000000002</v>
      </c>
      <c r="SX62" s="72">
        <v>0.9944944</v>
      </c>
      <c r="SY62" s="72">
        <v>0.99301744000000003</v>
      </c>
      <c r="SZ62" s="72">
        <v>0.99181600000000003</v>
      </c>
      <c r="TA62" s="72">
        <v>0.99092305000000003</v>
      </c>
      <c r="TB62" s="72">
        <v>0.99029590000000001</v>
      </c>
      <c r="TC62" s="72">
        <v>0.98973984000000004</v>
      </c>
      <c r="TD62" s="72">
        <v>0.98837554000000005</v>
      </c>
      <c r="TE62" s="72">
        <v>0.98858330000000005</v>
      </c>
      <c r="TF62" s="72">
        <v>1.003744</v>
      </c>
      <c r="TG62" s="72">
        <v>1.0016938</v>
      </c>
      <c r="TH62" s="72">
        <v>0.99993290000000001</v>
      </c>
      <c r="TI62" s="72">
        <v>0.99815509999999996</v>
      </c>
      <c r="TJ62" s="72">
        <v>0.99643974999999996</v>
      </c>
      <c r="TK62" s="72">
        <v>0.99490886999999995</v>
      </c>
      <c r="TL62" s="72">
        <v>0.99377439999999995</v>
      </c>
      <c r="TM62" s="72">
        <v>0.99310869999999996</v>
      </c>
      <c r="TN62" s="72">
        <v>0.99293180000000003</v>
      </c>
      <c r="TO62" s="72">
        <v>0.99317259999999996</v>
      </c>
      <c r="TP62" s="72">
        <v>0.99382519999999996</v>
      </c>
      <c r="TQ62" s="72">
        <v>0.99484574999999997</v>
      </c>
      <c r="TR62" s="72">
        <v>0.9961546</v>
      </c>
      <c r="TS62" s="72">
        <v>0.99764127000000002</v>
      </c>
      <c r="TT62" s="72">
        <v>0.99922509999999998</v>
      </c>
      <c r="TU62" s="72">
        <v>1.0007678</v>
      </c>
      <c r="TV62" s="72">
        <v>1.0021883</v>
      </c>
      <c r="TW62" s="72">
        <v>1.0034261</v>
      </c>
      <c r="TX62" s="72">
        <v>1.0044356999999999</v>
      </c>
      <c r="TY62" s="72">
        <v>1.0051870000000001</v>
      </c>
      <c r="TZ62" s="72">
        <v>1.0056685999999999</v>
      </c>
      <c r="UA62" s="72">
        <v>1.0058805</v>
      </c>
      <c r="UB62" s="72">
        <v>1.0057847</v>
      </c>
      <c r="UC62" s="72">
        <v>1.0054559000000001</v>
      </c>
      <c r="UD62" s="72">
        <v>1.0049016</v>
      </c>
      <c r="UE62" s="72">
        <v>1.0041423</v>
      </c>
      <c r="UF62" s="72">
        <v>1.0032023000000001</v>
      </c>
      <c r="UG62" s="72">
        <v>1.0021085999999999</v>
      </c>
      <c r="UH62" s="72">
        <v>1.000891</v>
      </c>
      <c r="UI62" s="72">
        <v>0.99957823999999995</v>
      </c>
      <c r="UJ62" s="72">
        <v>0.99821185999999995</v>
      </c>
      <c r="UK62" s="72">
        <v>0.99684919999999999</v>
      </c>
      <c r="UL62" s="72">
        <v>0.9954847</v>
      </c>
      <c r="UM62" s="72">
        <v>0.99420540000000002</v>
      </c>
      <c r="UN62" s="72">
        <v>0.99304943999999995</v>
      </c>
      <c r="UO62" s="72">
        <v>0.99205719999999997</v>
      </c>
      <c r="UP62" s="72">
        <v>0.99133389999999999</v>
      </c>
      <c r="UQ62" s="72">
        <v>0.99138104999999999</v>
      </c>
      <c r="UR62" s="72">
        <v>0.9931103</v>
      </c>
      <c r="US62" s="72">
        <v>0.99294822999999999</v>
      </c>
      <c r="UT62" s="72">
        <v>1.0048774</v>
      </c>
      <c r="UU62" s="72">
        <v>1.0038377999999999</v>
      </c>
      <c r="UV62" s="72">
        <v>1.0030447</v>
      </c>
      <c r="UW62" s="72">
        <v>1.0020765</v>
      </c>
      <c r="UX62" s="72">
        <v>1.0009162</v>
      </c>
      <c r="UY62" s="72">
        <v>0.99963665000000002</v>
      </c>
      <c r="UZ62" s="72">
        <v>0.99833640000000001</v>
      </c>
      <c r="VA62" s="72">
        <v>0.99711090000000002</v>
      </c>
      <c r="VB62" s="72">
        <v>0.99604046000000002</v>
      </c>
      <c r="VC62" s="72">
        <v>0.99518309999999999</v>
      </c>
      <c r="VD62" s="72">
        <v>0.99460839999999995</v>
      </c>
      <c r="VE62" s="72">
        <v>0.99432830000000005</v>
      </c>
      <c r="VF62" s="72">
        <v>0.99435306000000001</v>
      </c>
      <c r="VG62" s="72">
        <v>0.99458760000000002</v>
      </c>
      <c r="VH62" s="72">
        <v>0.99502590000000002</v>
      </c>
      <c r="VI62" s="72">
        <v>0.99562229999999996</v>
      </c>
      <c r="VJ62" s="72">
        <v>0.99632370000000003</v>
      </c>
      <c r="VK62" s="72">
        <v>0.99707120000000005</v>
      </c>
      <c r="VL62" s="72">
        <v>0.99780804000000001</v>
      </c>
      <c r="VM62" s="72">
        <v>0.99848239999999999</v>
      </c>
      <c r="VN62" s="72">
        <v>0.99905049999999995</v>
      </c>
      <c r="VO62" s="72">
        <v>0.99948000000000004</v>
      </c>
      <c r="VP62" s="72">
        <v>0.99975639999999999</v>
      </c>
      <c r="VQ62" s="72">
        <v>0.999838</v>
      </c>
      <c r="VR62" s="72">
        <v>0.99972329999999998</v>
      </c>
      <c r="VS62" s="72">
        <v>0.99940949999999995</v>
      </c>
      <c r="VT62" s="72">
        <v>0.99891260000000004</v>
      </c>
      <c r="VU62" s="72">
        <v>0.99825304999999998</v>
      </c>
      <c r="VV62" s="72">
        <v>0.99745629999999996</v>
      </c>
      <c r="VW62" s="72">
        <v>0.99655216999999996</v>
      </c>
      <c r="VX62" s="72">
        <v>0.99557419999999996</v>
      </c>
      <c r="VY62" s="72">
        <v>0.99455786000000002</v>
      </c>
      <c r="VZ62" s="72">
        <v>0.99353736999999998</v>
      </c>
      <c r="WA62" s="72">
        <v>0.99254830000000005</v>
      </c>
      <c r="WB62" s="72">
        <v>0.99162490000000003</v>
      </c>
      <c r="WC62" s="72">
        <v>0.99080782999999994</v>
      </c>
      <c r="WD62" s="72">
        <v>0.99014360000000001</v>
      </c>
      <c r="WE62" s="72">
        <v>0.98979110000000003</v>
      </c>
      <c r="WF62" s="72">
        <v>0.99028499999999997</v>
      </c>
      <c r="WG62" s="72">
        <v>0.99045179999999999</v>
      </c>
      <c r="WH62" s="72">
        <v>1.0051848999999999</v>
      </c>
      <c r="WI62" s="72">
        <v>1.0050511</v>
      </c>
      <c r="WJ62" s="72">
        <v>1.0052430000000001</v>
      </c>
      <c r="WK62" s="72">
        <v>1.0052296999999999</v>
      </c>
      <c r="WL62" s="72">
        <v>1.0050181</v>
      </c>
      <c r="WM62" s="72">
        <v>1.00458</v>
      </c>
      <c r="WN62" s="72">
        <v>1.0039674999999999</v>
      </c>
      <c r="WO62" s="72">
        <v>1.0032341</v>
      </c>
      <c r="WP62" s="72">
        <v>1.0024339</v>
      </c>
      <c r="WQ62" s="72">
        <v>1.0016204</v>
      </c>
      <c r="WR62" s="72">
        <v>1.0008398000000001</v>
      </c>
      <c r="WS62" s="72">
        <v>1.0001059999999999</v>
      </c>
      <c r="WT62" s="72">
        <v>0.99950486000000005</v>
      </c>
      <c r="WU62" s="72">
        <v>0.99905383999999997</v>
      </c>
      <c r="WV62" s="72">
        <v>0.99875329999999996</v>
      </c>
      <c r="WW62" s="72">
        <v>0.99858504999999997</v>
      </c>
      <c r="WX62" s="72">
        <v>0.99858829999999998</v>
      </c>
      <c r="WY62" s="72">
        <v>0.99867404000000004</v>
      </c>
      <c r="WZ62" s="72">
        <v>0.99883379999999999</v>
      </c>
      <c r="XA62" s="72">
        <v>0.99903459999999999</v>
      </c>
      <c r="XB62" s="72">
        <v>0.99924254000000001</v>
      </c>
      <c r="XC62" s="72">
        <v>0.99942839999999999</v>
      </c>
      <c r="XD62" s="72">
        <v>0.99954927000000005</v>
      </c>
      <c r="XE62" s="72">
        <v>0.99957410000000002</v>
      </c>
      <c r="XF62" s="72">
        <v>0.99950090000000003</v>
      </c>
      <c r="XG62" s="72">
        <v>0.99928950000000005</v>
      </c>
      <c r="XH62" s="72">
        <v>0.99893403000000003</v>
      </c>
      <c r="XI62" s="72">
        <v>0.99843835999999997</v>
      </c>
      <c r="XJ62" s="72">
        <v>0.99780893000000004</v>
      </c>
      <c r="XK62" s="72">
        <v>0.99705770000000005</v>
      </c>
      <c r="XL62" s="72">
        <v>0.99620310000000001</v>
      </c>
      <c r="XM62" s="72">
        <v>0.99526833999999997</v>
      </c>
      <c r="XN62" s="72">
        <v>0.99428019999999995</v>
      </c>
      <c r="XO62" s="72">
        <v>0.99326789999999998</v>
      </c>
      <c r="XP62" s="72">
        <v>0.99226159999999997</v>
      </c>
      <c r="XQ62" s="72">
        <v>0.99129319999999999</v>
      </c>
      <c r="XR62" s="72">
        <v>0.99040379999999995</v>
      </c>
      <c r="XS62" s="72">
        <v>0.98958380000000001</v>
      </c>
      <c r="XT62" s="72">
        <v>0.98904305999999997</v>
      </c>
      <c r="XU62" s="72">
        <v>0.98911559999999998</v>
      </c>
      <c r="XV62" s="72">
        <v>1.0044377</v>
      </c>
      <c r="XW62" s="72">
        <v>1.0046333999999999</v>
      </c>
      <c r="XX62" s="72">
        <v>1.0052288</v>
      </c>
      <c r="XY62" s="72">
        <v>1.0057231</v>
      </c>
      <c r="XZ62" s="72">
        <v>1.0060533</v>
      </c>
      <c r="YA62" s="72">
        <v>1.0062187</v>
      </c>
      <c r="YB62" s="72">
        <v>1.0061978</v>
      </c>
      <c r="YC62" s="72">
        <v>1.0060443999999999</v>
      </c>
      <c r="YD62" s="72">
        <v>1.0057720000000001</v>
      </c>
      <c r="YE62" s="72">
        <v>1.0054082</v>
      </c>
      <c r="YF62" s="72">
        <v>1.0049834</v>
      </c>
      <c r="YG62" s="72">
        <v>1.0045265000000001</v>
      </c>
      <c r="YH62" s="72">
        <v>1.0040693999999999</v>
      </c>
      <c r="YI62" s="72">
        <v>1.0036392000000001</v>
      </c>
      <c r="YJ62" s="72">
        <v>1.0032578999999999</v>
      </c>
      <c r="YK62" s="72">
        <v>1.0029414000000001</v>
      </c>
      <c r="YL62" s="72">
        <v>1.0027007999999999</v>
      </c>
      <c r="YM62" s="72">
        <v>1.0025369</v>
      </c>
      <c r="YN62" s="72">
        <v>1.0024428000000001</v>
      </c>
      <c r="YO62" s="72">
        <v>1.0024058</v>
      </c>
      <c r="YP62" s="72">
        <v>1.0024147000000001</v>
      </c>
      <c r="YQ62" s="72">
        <v>1.0024314000000001</v>
      </c>
      <c r="YR62" s="72">
        <v>1.0024420999999999</v>
      </c>
      <c r="YS62" s="72">
        <v>1.0024236</v>
      </c>
      <c r="YT62" s="72">
        <v>1.0023438</v>
      </c>
      <c r="YU62" s="72">
        <v>1.0021776</v>
      </c>
      <c r="YV62" s="72">
        <v>1.0019053</v>
      </c>
      <c r="YW62" s="72">
        <v>1.0015016999999999</v>
      </c>
      <c r="YX62" s="72">
        <v>1.0009526</v>
      </c>
      <c r="YY62" s="72">
        <v>1.0002519999999999</v>
      </c>
      <c r="YZ62" s="72">
        <v>0.99940055999999999</v>
      </c>
      <c r="ZA62" s="72">
        <v>0.99840826000000005</v>
      </c>
      <c r="ZB62" s="72">
        <v>0.9972917</v>
      </c>
      <c r="ZC62" s="72">
        <v>0.99607570000000001</v>
      </c>
      <c r="ZD62" s="72">
        <v>0.99478809999999995</v>
      </c>
      <c r="ZE62" s="72">
        <v>0.99345729999999999</v>
      </c>
      <c r="ZF62" s="72">
        <v>0.99209530000000001</v>
      </c>
      <c r="ZG62" s="72">
        <v>0.99074244</v>
      </c>
      <c r="ZH62" s="72">
        <v>0.98924595000000004</v>
      </c>
      <c r="ZI62" s="72">
        <v>0.98913329999999999</v>
      </c>
      <c r="ZJ62" s="72">
        <v>1.0033303</v>
      </c>
      <c r="ZK62" s="72">
        <v>1.0033536999999999</v>
      </c>
      <c r="ZL62" s="72">
        <v>1.0037258</v>
      </c>
      <c r="ZM62" s="72">
        <v>1.0040781000000001</v>
      </c>
      <c r="ZN62" s="72">
        <v>1.0043280000000001</v>
      </c>
      <c r="ZO62" s="72">
        <v>1.0044668000000001</v>
      </c>
      <c r="ZP62" s="72">
        <v>1.0044603000000001</v>
      </c>
      <c r="ZQ62" s="72">
        <v>1.0043597</v>
      </c>
      <c r="ZR62" s="72">
        <v>1.0041618000000001</v>
      </c>
      <c r="ZS62" s="72">
        <v>1.0038830000000001</v>
      </c>
      <c r="ZT62" s="72">
        <v>1.0035417</v>
      </c>
      <c r="ZU62" s="72">
        <v>1.0031577</v>
      </c>
      <c r="ZV62" s="72">
        <v>1.0027497999999999</v>
      </c>
      <c r="ZW62" s="72">
        <v>1.0023358</v>
      </c>
      <c r="ZX62" s="72">
        <v>1.0019336999999999</v>
      </c>
      <c r="ZY62" s="72">
        <v>1.0015593</v>
      </c>
      <c r="ZZ62" s="72">
        <v>1.0012261</v>
      </c>
      <c r="AAA62" s="72">
        <v>1.000945</v>
      </c>
      <c r="AAB62" s="72">
        <v>1.000723</v>
      </c>
      <c r="AAC62" s="72">
        <v>1.0005614</v>
      </c>
      <c r="AAD62" s="72">
        <v>1.0004578</v>
      </c>
      <c r="AAE62" s="72">
        <v>1.0004027</v>
      </c>
      <c r="AAF62" s="72">
        <v>1.0003841</v>
      </c>
      <c r="AAG62" s="72">
        <v>1.0003852</v>
      </c>
      <c r="AAH62" s="72">
        <v>1.0003808999999999</v>
      </c>
      <c r="AAI62" s="72">
        <v>1.0003481999999999</v>
      </c>
      <c r="AAJ62" s="72">
        <v>1.0002584000000001</v>
      </c>
      <c r="AAK62" s="72">
        <v>1.0000806</v>
      </c>
      <c r="AAL62" s="72">
        <v>0.99978434999999999</v>
      </c>
      <c r="AAM62" s="72">
        <v>0.99934230000000002</v>
      </c>
      <c r="AAN62" s="72">
        <v>0.99873140000000005</v>
      </c>
      <c r="AAO62" s="72">
        <v>0.99793549999999998</v>
      </c>
      <c r="AAP62" s="72">
        <v>0.99694925999999995</v>
      </c>
      <c r="AAQ62" s="72">
        <v>0.99577755000000001</v>
      </c>
      <c r="AAR62" s="72">
        <v>0.99443409999999999</v>
      </c>
      <c r="AAS62" s="72">
        <v>0.99291675999999995</v>
      </c>
      <c r="AAT62" s="72">
        <v>0.99138844000000004</v>
      </c>
      <c r="AAU62" s="72">
        <v>0.9897918</v>
      </c>
      <c r="AAV62" s="72">
        <v>0.98797363000000005</v>
      </c>
      <c r="AAW62" s="72">
        <v>0.98796653999999995</v>
      </c>
      <c r="AAX62" s="72">
        <v>1.0028003000000001</v>
      </c>
      <c r="AAY62" s="72">
        <v>1.0030513999999999</v>
      </c>
      <c r="AAZ62" s="72">
        <v>1.0035483999999999</v>
      </c>
      <c r="ABA62" s="72">
        <v>1.0039697999999999</v>
      </c>
      <c r="ABB62" s="72">
        <v>1.0043015</v>
      </c>
      <c r="ABC62" s="72">
        <v>1.0045539999999999</v>
      </c>
      <c r="ABD62" s="72">
        <v>1.004729</v>
      </c>
      <c r="ABE62" s="72">
        <v>1.0048252</v>
      </c>
      <c r="ABF62" s="72">
        <v>1.0048184</v>
      </c>
      <c r="ABG62" s="72">
        <v>1.0047256</v>
      </c>
      <c r="ABH62" s="72">
        <v>1.004534</v>
      </c>
      <c r="ABI62" s="72">
        <v>1.0042447000000001</v>
      </c>
      <c r="ABJ62" s="72">
        <v>1.0038631</v>
      </c>
      <c r="ABK62" s="72">
        <v>1.0033977000000001</v>
      </c>
      <c r="ABL62" s="72">
        <v>1.0028626</v>
      </c>
      <c r="ABM62" s="72">
        <v>1.0022721999999999</v>
      </c>
      <c r="ABN62" s="72">
        <v>1.0016449999999999</v>
      </c>
      <c r="ABO62" s="72">
        <v>1.0009999000000001</v>
      </c>
      <c r="ABP62" s="72">
        <v>1.0003567</v>
      </c>
      <c r="ABQ62" s="72">
        <v>0.99973160000000005</v>
      </c>
      <c r="ABR62" s="72">
        <v>0.99914099999999995</v>
      </c>
      <c r="ABS62" s="72">
        <v>0.99860006999999995</v>
      </c>
      <c r="ABT62" s="72">
        <v>0.99812232999999995</v>
      </c>
      <c r="ABU62" s="72">
        <v>0.99771105999999998</v>
      </c>
      <c r="ABV62" s="72">
        <v>0.99736804000000001</v>
      </c>
      <c r="ABW62" s="72">
        <v>0.99709009999999998</v>
      </c>
      <c r="ABX62" s="72">
        <v>0.99686529999999995</v>
      </c>
      <c r="ABY62" s="72">
        <v>0.99667589999999995</v>
      </c>
      <c r="ABZ62" s="72">
        <v>0.99649423000000004</v>
      </c>
      <c r="ACA62" s="72">
        <v>0.99628483999999995</v>
      </c>
      <c r="ACB62" s="72">
        <v>0.99600387000000001</v>
      </c>
      <c r="ACC62" s="72">
        <v>0.99559370000000003</v>
      </c>
      <c r="ACD62" s="72">
        <v>0.99501424999999999</v>
      </c>
      <c r="ACE62" s="72">
        <v>0.99421820000000005</v>
      </c>
      <c r="ACF62" s="72">
        <v>0.99318147000000001</v>
      </c>
      <c r="ACG62" s="72">
        <v>0.9918882</v>
      </c>
      <c r="ACH62" s="72">
        <v>0.99030289999999999</v>
      </c>
      <c r="ACI62" s="72">
        <v>0.9884906</v>
      </c>
      <c r="ACJ62" s="72">
        <v>0.98663986000000004</v>
      </c>
      <c r="ACK62" s="72">
        <v>0.98675449999999998</v>
      </c>
      <c r="ACL62" s="72">
        <v>1.0020525</v>
      </c>
      <c r="ACM62" s="72">
        <v>1.002545</v>
      </c>
      <c r="ACN62" s="72">
        <v>1.0035048</v>
      </c>
      <c r="ACO62" s="72">
        <v>1.0044550999999999</v>
      </c>
      <c r="ACP62" s="72">
        <v>1.0053038999999999</v>
      </c>
      <c r="ACQ62" s="72">
        <v>1.0060282</v>
      </c>
      <c r="ACR62" s="72">
        <v>1.0066179</v>
      </c>
      <c r="ACS62" s="72">
        <v>1.0070713</v>
      </c>
      <c r="ACT62" s="72">
        <v>1.0073898999999999</v>
      </c>
      <c r="ACU62" s="72">
        <v>1.0075788000000001</v>
      </c>
      <c r="ACV62" s="72">
        <v>1.0076421</v>
      </c>
      <c r="ACW62" s="72">
        <v>1.0075883999999999</v>
      </c>
      <c r="ACX62" s="72">
        <v>1.00742</v>
      </c>
      <c r="ACY62" s="72">
        <v>1.0071443</v>
      </c>
      <c r="ACZ62" s="72">
        <v>1.0067676999999999</v>
      </c>
      <c r="ADA62" s="72">
        <v>1.0062975999999999</v>
      </c>
      <c r="ADB62" s="72">
        <v>1.0057423000000001</v>
      </c>
      <c r="ADC62" s="72">
        <v>1.0051098000000001</v>
      </c>
      <c r="ADD62" s="72">
        <v>1.0044073</v>
      </c>
      <c r="ADE62" s="72">
        <v>1.0036518999999999</v>
      </c>
      <c r="ADF62" s="72">
        <v>1.0028583</v>
      </c>
      <c r="ADG62" s="72">
        <v>1.0020469999999999</v>
      </c>
      <c r="ADH62" s="72">
        <v>1.0012635999999999</v>
      </c>
      <c r="ADI62" s="72">
        <v>1.0004219000000001</v>
      </c>
      <c r="ADJ62" s="72">
        <v>0.99959785000000001</v>
      </c>
      <c r="ADK62" s="72">
        <v>0.99881540000000002</v>
      </c>
      <c r="ADL62" s="72">
        <v>0.99809139999999996</v>
      </c>
      <c r="ADM62" s="72">
        <v>0.99744069999999996</v>
      </c>
      <c r="ADN62" s="72">
        <v>0.99687510000000001</v>
      </c>
      <c r="ADO62" s="72">
        <v>0.99640090000000003</v>
      </c>
      <c r="ADP62" s="72">
        <v>0.99601640000000002</v>
      </c>
      <c r="ADQ62" s="72">
        <v>0.99571520000000002</v>
      </c>
      <c r="ADR62" s="72">
        <v>0.99545329999999999</v>
      </c>
      <c r="ADS62" s="72">
        <v>0.99517345000000001</v>
      </c>
      <c r="ADT62" s="72">
        <v>0.99478763000000003</v>
      </c>
      <c r="ADU62" s="72">
        <v>0.99416590000000005</v>
      </c>
      <c r="ADV62" s="72">
        <v>0.99312144999999996</v>
      </c>
      <c r="ADW62" s="72">
        <v>0.99139016999999996</v>
      </c>
      <c r="ADX62" s="72">
        <v>0.98855937000000005</v>
      </c>
      <c r="ADY62" s="72">
        <v>0.98834900000000003</v>
      </c>
      <c r="ADZ62" s="77"/>
      <c r="AEA62" s="77"/>
      <c r="AEB62" s="77"/>
      <c r="AEC62" s="77"/>
      <c r="AED62" s="77"/>
      <c r="AEE62" s="111">
        <f t="shared" si="26"/>
        <v>57</v>
      </c>
      <c r="AEF62" s="109"/>
      <c r="AEG62" s="105">
        <f t="shared" si="48"/>
        <v>1.0047398999999999</v>
      </c>
      <c r="AEH62" s="105">
        <f t="shared" si="48"/>
        <v>0.99844739999999998</v>
      </c>
      <c r="AEI62" s="105">
        <f t="shared" si="48"/>
        <v>0.98404910000000001</v>
      </c>
      <c r="AEJ62" s="105">
        <f t="shared" si="48"/>
        <v>0.98422940000000003</v>
      </c>
      <c r="AEK62" s="105">
        <f t="shared" si="48"/>
        <v>0.99626459999999994</v>
      </c>
      <c r="AEL62" s="105">
        <f t="shared" si="48"/>
        <v>0.99419373</v>
      </c>
      <c r="AEM62" s="105">
        <f t="shared" si="48"/>
        <v>1.0110977999999999</v>
      </c>
      <c r="AEN62" s="105">
        <f t="shared" si="48"/>
        <v>1.0388862000000001</v>
      </c>
      <c r="AEO62" s="105">
        <f t="shared" si="48"/>
        <v>1.0387869000000001</v>
      </c>
      <c r="AEP62" s="105">
        <f t="shared" si="48"/>
        <v>1.0024451999999999</v>
      </c>
      <c r="AEQ62" s="105">
        <f t="shared" si="49"/>
        <v>0.99234659999999997</v>
      </c>
      <c r="AER62" s="105">
        <f t="shared" si="49"/>
        <v>0.98881744999999999</v>
      </c>
      <c r="AES62" s="105">
        <f t="shared" si="49"/>
        <v>0.98832065000000002</v>
      </c>
      <c r="AET62" s="105">
        <f t="shared" si="49"/>
        <v>0.99282559999999997</v>
      </c>
      <c r="AEU62" s="105">
        <f t="shared" si="49"/>
        <v>0.99040127</v>
      </c>
      <c r="AEV62" s="105">
        <f t="shared" si="49"/>
        <v>0.98909720000000001</v>
      </c>
      <c r="AEW62" s="105">
        <f t="shared" si="49"/>
        <v>0.98912686000000005</v>
      </c>
      <c r="AEX62" s="105">
        <f t="shared" si="49"/>
        <v>0.98796474999999995</v>
      </c>
      <c r="AEY62" s="105">
        <f t="shared" si="49"/>
        <v>0.98675389999999996</v>
      </c>
      <c r="AEZ62" s="99">
        <f t="shared" si="42"/>
        <v>44.28</v>
      </c>
      <c r="AFA62" s="69"/>
      <c r="AFB62" s="202" t="s">
        <v>82</v>
      </c>
      <c r="AFC62" s="106">
        <f t="shared" si="43"/>
        <v>0.99783129000000004</v>
      </c>
      <c r="AFD62" s="69"/>
      <c r="AFE62" s="109"/>
      <c r="AFF62" s="105">
        <f t="shared" si="50"/>
        <v>0.99808079999999999</v>
      </c>
      <c r="AFG62" s="105">
        <f t="shared" si="50"/>
        <v>0.99850700000000003</v>
      </c>
      <c r="AFH62" s="105">
        <f t="shared" si="50"/>
        <v>0.99817100000000003</v>
      </c>
      <c r="AFI62" s="105">
        <f t="shared" si="50"/>
        <v>1.0059923</v>
      </c>
      <c r="AFJ62" s="105">
        <f t="shared" si="50"/>
        <v>1.0058366999999999</v>
      </c>
      <c r="AFK62" s="105">
        <f t="shared" si="50"/>
        <v>1.0063381</v>
      </c>
      <c r="AFL62" s="105">
        <f t="shared" si="50"/>
        <v>1.0007135</v>
      </c>
      <c r="AFM62" s="105">
        <f t="shared" si="50"/>
        <v>0.99705600000000005</v>
      </c>
      <c r="AFN62" s="105">
        <f t="shared" si="50"/>
        <v>0.997116</v>
      </c>
      <c r="AFO62" s="105">
        <f t="shared" si="50"/>
        <v>1.0010477</v>
      </c>
      <c r="AFP62" s="105">
        <f t="shared" si="51"/>
        <v>1.0053823</v>
      </c>
      <c r="AFQ62" s="105">
        <f t="shared" si="51"/>
        <v>1.0013202000000001</v>
      </c>
      <c r="AFR62" s="105">
        <f t="shared" si="51"/>
        <v>0.99473889999999998</v>
      </c>
      <c r="AFS62" s="105">
        <f t="shared" si="51"/>
        <v>0.99317180000000005</v>
      </c>
      <c r="AFT62" s="105">
        <f t="shared" si="51"/>
        <v>0.99518329999999999</v>
      </c>
      <c r="AFU62" s="105">
        <f t="shared" si="51"/>
        <v>1.0016204</v>
      </c>
      <c r="AFV62" s="105">
        <f t="shared" si="51"/>
        <v>1.0054082</v>
      </c>
      <c r="AFW62" s="105">
        <f t="shared" si="51"/>
        <v>1.0038834000000001</v>
      </c>
      <c r="AFX62" s="105">
        <f t="shared" si="51"/>
        <v>1.0047257000000001</v>
      </c>
      <c r="AFY62" s="105"/>
      <c r="AFZ62" s="106">
        <f t="shared" si="28"/>
        <v>1.0007522789473686</v>
      </c>
      <c r="AGA62" s="69"/>
      <c r="AGB62" s="69"/>
      <c r="AGC62" s="69"/>
      <c r="AGD62" s="69"/>
      <c r="AGE62" s="69"/>
      <c r="AGF62" s="69"/>
      <c r="AGG62" s="69"/>
      <c r="AGH62" s="69"/>
      <c r="AGI62" s="69"/>
      <c r="AGJ62" s="69"/>
      <c r="AGK62" s="69"/>
      <c r="AGL62" s="69"/>
      <c r="AGM62" s="69"/>
      <c r="AGN62" s="69"/>
      <c r="AGO62" s="69"/>
      <c r="AGP62" s="69"/>
      <c r="AGQ62" s="69"/>
      <c r="AGR62" s="69"/>
      <c r="AGS62" s="69"/>
      <c r="AGT62" s="69"/>
      <c r="AGU62" s="69"/>
      <c r="AGV62" s="69"/>
      <c r="AGW62" s="69"/>
      <c r="AGX62" s="69"/>
      <c r="AGY62" s="69"/>
      <c r="AGZ62" s="69"/>
      <c r="AHA62" s="69"/>
      <c r="AHB62" s="69"/>
      <c r="AHC62" s="69"/>
      <c r="AHD62" s="69"/>
      <c r="AHE62" s="69"/>
      <c r="AHF62" s="69"/>
      <c r="AHG62" s="69"/>
      <c r="AHH62" s="69"/>
      <c r="AHI62" s="69"/>
      <c r="AHJ62" s="69"/>
      <c r="AHK62" s="69"/>
      <c r="AHL62" s="69"/>
      <c r="AHM62" s="69"/>
      <c r="AHN62" s="69"/>
      <c r="AHO62" s="69"/>
      <c r="AHP62" s="69"/>
      <c r="AHQ62" s="69"/>
      <c r="AHR62" s="69"/>
      <c r="AHS62" s="69"/>
      <c r="AHT62" s="69"/>
      <c r="AHU62" s="69"/>
      <c r="AHV62" s="69"/>
      <c r="AHW62" s="69"/>
      <c r="AHX62" s="69"/>
      <c r="AHY62" s="69"/>
      <c r="AHZ62" s="69"/>
      <c r="AIA62" s="69"/>
      <c r="AIB62" s="69"/>
      <c r="AIC62" s="69"/>
      <c r="AID62" s="69"/>
      <c r="AIE62" s="69"/>
      <c r="AIF62" s="69"/>
      <c r="AIG62" s="69"/>
      <c r="AIH62" s="69"/>
      <c r="AII62" s="69"/>
      <c r="AIJ62" s="69"/>
      <c r="AIK62" s="69"/>
      <c r="AIL62" s="69"/>
      <c r="AIM62" s="69"/>
      <c r="AIN62" s="69"/>
      <c r="AIO62" s="69"/>
      <c r="AIP62" s="69"/>
      <c r="AIQ62" s="69"/>
      <c r="AIR62" s="69"/>
      <c r="AIS62" s="69"/>
      <c r="AIT62" s="69"/>
      <c r="AIU62" s="69"/>
      <c r="AIV62" s="69"/>
      <c r="AIW62" s="69"/>
      <c r="AIX62" s="69"/>
      <c r="AIY62" s="69"/>
      <c r="AIZ62" s="69"/>
      <c r="AJA62" s="69"/>
      <c r="AJB62" s="69"/>
      <c r="AJC62" s="69"/>
      <c r="AJD62" s="69"/>
      <c r="AJE62" s="69"/>
      <c r="AJF62" s="69"/>
      <c r="AJG62" s="69"/>
      <c r="AJH62" s="69"/>
      <c r="AJI62" s="69"/>
      <c r="AJJ62" s="69"/>
      <c r="AJK62" s="69"/>
      <c r="AJL62" s="69"/>
      <c r="AJM62" s="69"/>
      <c r="AJN62" s="69"/>
      <c r="AJO62" s="69"/>
      <c r="AJP62" s="69"/>
      <c r="AJQ62" s="69"/>
      <c r="AJR62" s="69"/>
      <c r="AJS62" s="69"/>
      <c r="AJT62" s="69"/>
      <c r="AJU62" s="69"/>
      <c r="AJV62" s="69"/>
      <c r="AJW62" s="69"/>
      <c r="AJX62" s="69"/>
      <c r="AJY62" s="69"/>
      <c r="AJZ62" s="69"/>
      <c r="AKA62" s="69"/>
      <c r="AKB62" s="69"/>
      <c r="AKC62" s="69"/>
      <c r="AKD62" s="69"/>
      <c r="AKE62" s="69"/>
      <c r="AKF62" s="69"/>
      <c r="AKG62" s="69"/>
      <c r="AKH62" s="69"/>
      <c r="AKI62" s="69"/>
      <c r="AKJ62" s="69"/>
      <c r="AKK62" s="69"/>
      <c r="AKL62" s="69"/>
      <c r="AKM62" s="69"/>
      <c r="AKN62" s="69"/>
      <c r="AKO62" s="69"/>
      <c r="AKP62" s="69"/>
      <c r="AKQ62" s="69"/>
      <c r="AKR62" s="69"/>
      <c r="AKS62" s="69"/>
      <c r="AKT62" s="69"/>
      <c r="AKU62" s="69"/>
      <c r="AKV62" s="69"/>
      <c r="AKW62" s="69"/>
      <c r="AKX62" s="69"/>
      <c r="AKY62" s="69"/>
      <c r="AKZ62" s="69"/>
      <c r="ALA62" s="69"/>
      <c r="ALB62" s="69"/>
      <c r="ALC62" s="69"/>
      <c r="ALD62" s="69"/>
      <c r="ALE62" s="69"/>
      <c r="ALF62" s="69"/>
      <c r="ALG62" s="69"/>
      <c r="ALH62" s="69"/>
      <c r="ALI62" s="69"/>
      <c r="ALJ62" s="69"/>
      <c r="ALK62" s="69"/>
      <c r="ALL62" s="69"/>
      <c r="ALM62" s="69"/>
      <c r="ALN62" s="69"/>
      <c r="ALO62" s="69"/>
      <c r="ALP62" s="69"/>
      <c r="ALQ62" s="69"/>
      <c r="ALR62" s="69"/>
      <c r="ALS62" s="69"/>
      <c r="ALT62" s="69"/>
      <c r="ALU62" s="69"/>
      <c r="ALV62" s="69"/>
      <c r="ALW62" s="69"/>
      <c r="ALX62" s="69"/>
      <c r="ALY62" s="69"/>
      <c r="ALZ62" s="69"/>
      <c r="AMA62" s="69"/>
      <c r="AMB62" s="69"/>
      <c r="AMC62" s="69"/>
      <c r="AMD62" s="69"/>
      <c r="AME62" s="69"/>
      <c r="AMF62" s="69"/>
      <c r="AMG62" s="69"/>
      <c r="AMH62" s="69"/>
      <c r="AMI62" s="69"/>
      <c r="AMJ62" s="69"/>
      <c r="AMK62" s="69"/>
      <c r="AML62" s="69"/>
      <c r="AMM62" s="69"/>
      <c r="AMN62" s="69"/>
      <c r="AMO62" s="69"/>
      <c r="AMP62" s="69"/>
      <c r="AMQ62" s="69"/>
      <c r="AMR62" s="69"/>
      <c r="AMS62" s="69"/>
      <c r="AMT62" s="69"/>
      <c r="AMU62" s="69"/>
      <c r="AMV62" s="69"/>
      <c r="AMW62" s="69"/>
      <c r="AMX62" s="69"/>
      <c r="AMY62" s="69"/>
      <c r="AMZ62" s="69"/>
      <c r="ANA62" s="69"/>
      <c r="ANB62" s="69"/>
      <c r="ANC62" s="69"/>
      <c r="AND62" s="69"/>
      <c r="ANE62" s="69"/>
      <c r="ANF62" s="69"/>
      <c r="ANG62" s="69"/>
      <c r="ANH62" s="69"/>
      <c r="ANI62" s="69"/>
      <c r="ANJ62" s="69"/>
      <c r="ANK62" s="69"/>
      <c r="ANL62" s="69"/>
      <c r="ANM62" s="69"/>
      <c r="ANN62" s="69"/>
      <c r="ANO62" s="69"/>
      <c r="ANP62" s="69"/>
      <c r="ANQ62" s="69"/>
      <c r="ANR62" s="69"/>
      <c r="ANS62" s="69"/>
      <c r="ANT62" s="69"/>
      <c r="ANU62" s="69"/>
      <c r="ANV62" s="69"/>
      <c r="ANW62" s="69"/>
      <c r="ANX62" s="69"/>
      <c r="ANY62" s="69"/>
      <c r="ANZ62" s="69"/>
      <c r="AOA62" s="69"/>
      <c r="AOB62" s="69"/>
      <c r="AOC62" s="69"/>
      <c r="AOD62" s="69"/>
      <c r="AOE62" s="69"/>
      <c r="AOF62" s="69"/>
      <c r="AOG62" s="69"/>
      <c r="AOH62" s="69"/>
      <c r="AOI62" s="69"/>
      <c r="AOJ62" s="69"/>
      <c r="AOK62" s="69"/>
      <c r="AOL62" s="69"/>
      <c r="AOM62" s="69"/>
      <c r="AON62" s="69"/>
      <c r="AOO62" s="69"/>
      <c r="AOP62" s="69"/>
      <c r="AOQ62" s="69"/>
      <c r="AOR62" s="69"/>
      <c r="AOS62" s="69"/>
      <c r="AOT62" s="69"/>
      <c r="AOU62" s="69"/>
      <c r="AOV62" s="69"/>
      <c r="AOW62" s="69"/>
      <c r="AOX62" s="69"/>
      <c r="AOY62" s="69"/>
      <c r="AOZ62" s="69"/>
      <c r="APA62" s="69"/>
      <c r="APB62" s="69"/>
      <c r="APC62" s="69"/>
      <c r="APD62" s="69"/>
      <c r="APE62" s="69"/>
      <c r="APF62" s="69"/>
      <c r="APG62" s="69"/>
      <c r="APH62" s="69"/>
      <c r="API62" s="69"/>
      <c r="APJ62" s="69"/>
      <c r="APK62" s="69"/>
      <c r="APL62" s="69"/>
      <c r="APM62" s="69"/>
      <c r="APN62" s="69"/>
      <c r="APO62" s="69"/>
      <c r="APP62" s="69"/>
      <c r="APQ62" s="69"/>
      <c r="APR62" s="69"/>
      <c r="APS62" s="69"/>
      <c r="APT62" s="69"/>
      <c r="APU62" s="69"/>
      <c r="APV62" s="69"/>
      <c r="APW62" s="69"/>
      <c r="APX62" s="69"/>
      <c r="APY62" s="69"/>
      <c r="APZ62" s="69"/>
      <c r="AQA62" s="69"/>
      <c r="AQB62" s="69"/>
      <c r="AQC62" s="69"/>
      <c r="AQD62" s="69"/>
      <c r="AQE62" s="69"/>
      <c r="AQF62" s="69"/>
      <c r="AQG62" s="69"/>
      <c r="AQH62" s="69"/>
      <c r="AQI62" s="69"/>
      <c r="AQJ62" s="69"/>
      <c r="AQK62" s="69"/>
      <c r="AQL62" s="69"/>
      <c r="AQM62" s="69"/>
      <c r="AQN62" s="69"/>
      <c r="AQO62" s="69"/>
      <c r="AQP62" s="69"/>
      <c r="AQQ62" s="69"/>
      <c r="AQR62" s="69"/>
      <c r="AQS62" s="69"/>
      <c r="AQT62" s="69"/>
      <c r="AQU62" s="69"/>
      <c r="AQV62" s="69"/>
      <c r="AQW62" s="69"/>
      <c r="AQX62" s="69"/>
      <c r="AQY62" s="69"/>
      <c r="AQZ62" s="69"/>
      <c r="ARA62" s="69"/>
      <c r="ARB62" s="69"/>
      <c r="ARC62" s="69"/>
      <c r="ARD62" s="69"/>
      <c r="ARE62" s="69"/>
      <c r="ARF62" s="69"/>
      <c r="ARG62" s="69"/>
      <c r="ARH62" s="69"/>
      <c r="ARI62" s="69"/>
      <c r="ARJ62" s="69"/>
      <c r="ARK62" s="69"/>
      <c r="ARL62" s="69"/>
      <c r="ARM62" s="69"/>
      <c r="ARN62" s="69"/>
      <c r="ARO62" s="69"/>
      <c r="ARP62" s="69"/>
      <c r="ARQ62" s="69"/>
      <c r="ARR62" s="69"/>
      <c r="ARS62" s="69"/>
      <c r="ART62" s="69"/>
      <c r="ARU62" s="69"/>
      <c r="ARV62" s="69"/>
      <c r="ARW62" s="69"/>
      <c r="ARX62" s="69"/>
      <c r="ARY62" s="69"/>
      <c r="ARZ62" s="69"/>
      <c r="ASA62" s="69"/>
      <c r="ASB62" s="69"/>
      <c r="ASC62" s="69"/>
      <c r="ASD62" s="69"/>
      <c r="ASE62" s="69"/>
      <c r="ASF62" s="69"/>
      <c r="ASG62" s="69"/>
      <c r="ASH62" s="69"/>
    </row>
    <row r="63" spans="1:1178" ht="2.1" customHeight="1" x14ac:dyDescent="0.25">
      <c r="A63" s="77"/>
      <c r="B63" s="98">
        <v>57</v>
      </c>
      <c r="C63" s="99">
        <v>45.1</v>
      </c>
      <c r="D63" s="94">
        <f t="shared" si="41"/>
        <v>2</v>
      </c>
      <c r="E63" s="77"/>
      <c r="F63" s="191">
        <v>0.99860870000000002</v>
      </c>
      <c r="G63" s="70">
        <v>0.99692729999999996</v>
      </c>
      <c r="H63" s="70">
        <v>0.99636095999999996</v>
      </c>
      <c r="I63" s="70">
        <v>0.99621570000000004</v>
      </c>
      <c r="J63" s="70">
        <v>0.99630039999999997</v>
      </c>
      <c r="K63" s="70">
        <v>0.99653614000000001</v>
      </c>
      <c r="L63" s="70">
        <v>0.99687289999999995</v>
      </c>
      <c r="M63" s="70">
        <v>0.99726753999999995</v>
      </c>
      <c r="N63" s="70">
        <v>0.99768089999999998</v>
      </c>
      <c r="O63" s="70">
        <v>0.99808054999999996</v>
      </c>
      <c r="P63" s="70">
        <v>0.99844043999999998</v>
      </c>
      <c r="Q63" s="70">
        <v>0.99874145000000003</v>
      </c>
      <c r="R63" s="70">
        <v>0.99897164000000005</v>
      </c>
      <c r="S63" s="70">
        <v>0.99912480000000004</v>
      </c>
      <c r="T63" s="70">
        <v>0.99920182999999996</v>
      </c>
      <c r="U63" s="70">
        <v>0.99919367000000003</v>
      </c>
      <c r="V63" s="70">
        <v>0.99912080000000003</v>
      </c>
      <c r="W63" s="70">
        <v>0.99898255000000002</v>
      </c>
      <c r="X63" s="70">
        <v>0.99878440000000002</v>
      </c>
      <c r="Y63" s="70">
        <v>0.99853259999999999</v>
      </c>
      <c r="Z63" s="70">
        <v>0.99823119999999999</v>
      </c>
      <c r="AA63" s="71">
        <v>0.99788670000000002</v>
      </c>
      <c r="AB63" s="71">
        <v>0.99751889999999999</v>
      </c>
      <c r="AC63" s="71">
        <v>0.99705489999999997</v>
      </c>
      <c r="AD63" s="71">
        <v>0.99655360000000004</v>
      </c>
      <c r="AE63" s="71">
        <v>0.99602849999999998</v>
      </c>
      <c r="AF63" s="71">
        <v>0.99548906000000004</v>
      </c>
      <c r="AG63" s="71">
        <v>0.99494380000000004</v>
      </c>
      <c r="AH63" s="71">
        <v>0.99440426000000004</v>
      </c>
      <c r="AI63" s="71">
        <v>0.99384950000000005</v>
      </c>
      <c r="AJ63" s="71">
        <v>0.99345046000000004</v>
      </c>
      <c r="AK63" s="71">
        <v>0.99324590000000001</v>
      </c>
      <c r="AL63" s="71">
        <v>0.99338685999999998</v>
      </c>
      <c r="AM63" s="71">
        <v>0.99378040000000001</v>
      </c>
      <c r="AN63" s="71">
        <v>0.99466279999999996</v>
      </c>
      <c r="AO63" s="71">
        <v>0.99621029999999999</v>
      </c>
      <c r="AP63" s="71">
        <v>0.99858062999999997</v>
      </c>
      <c r="AQ63" s="71">
        <v>1.0017902000000001</v>
      </c>
      <c r="AR63" s="71">
        <v>1.0050840000000001</v>
      </c>
      <c r="AS63" s="71">
        <v>1.0047969999999999</v>
      </c>
      <c r="AT63" s="72">
        <v>0.9989131</v>
      </c>
      <c r="AU63" s="72">
        <v>0.99712650000000003</v>
      </c>
      <c r="AV63" s="72">
        <v>0.99649763000000002</v>
      </c>
      <c r="AW63" s="72">
        <v>0.9962839</v>
      </c>
      <c r="AX63" s="72">
        <v>0.99638119999999997</v>
      </c>
      <c r="AY63" s="72">
        <v>0.99667006999999996</v>
      </c>
      <c r="AZ63" s="72">
        <v>0.99710863999999999</v>
      </c>
      <c r="BA63" s="72">
        <v>0.99761944999999996</v>
      </c>
      <c r="BB63" s="72">
        <v>0.99811256000000004</v>
      </c>
      <c r="BC63" s="72">
        <v>0.99850726000000001</v>
      </c>
      <c r="BD63" s="72">
        <v>0.99874220000000002</v>
      </c>
      <c r="BE63" s="72">
        <v>0.99879130000000005</v>
      </c>
      <c r="BF63" s="72">
        <v>0.99867605999999998</v>
      </c>
      <c r="BG63" s="72">
        <v>0.99839809999999996</v>
      </c>
      <c r="BH63" s="72">
        <v>0.99800025999999997</v>
      </c>
      <c r="BI63" s="72">
        <v>0.99752205999999999</v>
      </c>
      <c r="BJ63" s="72">
        <v>0.99700390000000005</v>
      </c>
      <c r="BK63" s="72">
        <v>0.99648625000000002</v>
      </c>
      <c r="BL63" s="72">
        <v>0.99600580000000005</v>
      </c>
      <c r="BM63" s="72">
        <v>0.99559575</v>
      </c>
      <c r="BN63" s="72">
        <v>0.99528337</v>
      </c>
      <c r="BO63" s="72">
        <v>0.99509069999999999</v>
      </c>
      <c r="BP63" s="72">
        <v>0.99503509999999995</v>
      </c>
      <c r="BQ63" s="72">
        <v>0.99511430000000001</v>
      </c>
      <c r="BR63" s="72">
        <v>0.99537310000000001</v>
      </c>
      <c r="BS63" s="72">
        <v>0.99578524000000002</v>
      </c>
      <c r="BT63" s="72">
        <v>0.99632483999999999</v>
      </c>
      <c r="BU63" s="72">
        <v>0.99690080000000003</v>
      </c>
      <c r="BV63" s="72">
        <v>0.99758449999999999</v>
      </c>
      <c r="BW63" s="72">
        <v>0.99829210000000002</v>
      </c>
      <c r="BX63" s="72">
        <v>0.99897049999999998</v>
      </c>
      <c r="BY63" s="72">
        <v>0.99954829999999995</v>
      </c>
      <c r="BZ63" s="72">
        <v>0.99994950000000005</v>
      </c>
      <c r="CA63" s="72">
        <v>1.0000764</v>
      </c>
      <c r="CB63" s="72">
        <v>0.99988544000000001</v>
      </c>
      <c r="CC63" s="72">
        <v>0.99928969999999995</v>
      </c>
      <c r="CD63" s="72">
        <v>0.99827600000000005</v>
      </c>
      <c r="CE63" s="72">
        <v>0.99742776</v>
      </c>
      <c r="CF63" s="72">
        <v>0.99864965999999999</v>
      </c>
      <c r="CG63" s="72">
        <v>0.99856769999999995</v>
      </c>
      <c r="CH63" s="72">
        <v>0.99786580000000002</v>
      </c>
      <c r="CI63" s="72">
        <v>0.99498710000000001</v>
      </c>
      <c r="CJ63" s="72">
        <v>0.99370544999999999</v>
      </c>
      <c r="CK63" s="72">
        <v>0.9931508</v>
      </c>
      <c r="CL63" s="72">
        <v>0.99321866000000003</v>
      </c>
      <c r="CM63" s="72">
        <v>0.99379379999999995</v>
      </c>
      <c r="CN63" s="72">
        <v>0.99481195</v>
      </c>
      <c r="CO63" s="72">
        <v>0.99604020000000004</v>
      </c>
      <c r="CP63" s="72">
        <v>0.99723386999999997</v>
      </c>
      <c r="CQ63" s="72">
        <v>0.99817336000000001</v>
      </c>
      <c r="CR63" s="72">
        <v>0.99867130000000004</v>
      </c>
      <c r="CS63" s="72">
        <v>0.99886509999999995</v>
      </c>
      <c r="CT63" s="72">
        <v>0.99876480000000001</v>
      </c>
      <c r="CU63" s="72">
        <v>0.99855700000000003</v>
      </c>
      <c r="CV63" s="72">
        <v>0.99829024</v>
      </c>
      <c r="CW63" s="72">
        <v>0.99801450000000003</v>
      </c>
      <c r="CX63" s="72">
        <v>0.99776759999999998</v>
      </c>
      <c r="CY63" s="72">
        <v>0.99757220000000002</v>
      </c>
      <c r="CZ63" s="72">
        <v>0.99744299999999997</v>
      </c>
      <c r="DA63" s="72">
        <v>0.99739456000000004</v>
      </c>
      <c r="DB63" s="72">
        <v>0.99740269999999998</v>
      </c>
      <c r="DC63" s="72">
        <v>0.99745899999999998</v>
      </c>
      <c r="DD63" s="72">
        <v>0.99753380000000003</v>
      </c>
      <c r="DE63" s="72">
        <v>0.99787060000000005</v>
      </c>
      <c r="DF63" s="72">
        <v>0.99818295000000001</v>
      </c>
      <c r="DG63" s="72">
        <v>0.99830383</v>
      </c>
      <c r="DH63" s="72">
        <v>0.99857119999999999</v>
      </c>
      <c r="DI63" s="72">
        <v>0.99884963000000004</v>
      </c>
      <c r="DJ63" s="72">
        <v>0.99907637000000005</v>
      </c>
      <c r="DK63" s="72">
        <v>0.99919533999999999</v>
      </c>
      <c r="DL63" s="72">
        <v>0.99913039999999997</v>
      </c>
      <c r="DM63" s="72">
        <v>0.99880250000000004</v>
      </c>
      <c r="DN63" s="72">
        <v>0.99809890000000001</v>
      </c>
      <c r="DO63" s="72">
        <v>0.99692349999999996</v>
      </c>
      <c r="DP63" s="72">
        <v>0.99525266999999995</v>
      </c>
      <c r="DQ63" s="72">
        <v>0.9931932</v>
      </c>
      <c r="DR63" s="72">
        <v>0.99083670000000001</v>
      </c>
      <c r="DS63" s="72">
        <v>0.98809519999999995</v>
      </c>
      <c r="DT63" s="72">
        <v>0.98363476999999999</v>
      </c>
      <c r="DU63" s="72">
        <v>0.98432463000000003</v>
      </c>
      <c r="DV63" s="72">
        <v>0.99782550000000003</v>
      </c>
      <c r="DW63" s="72">
        <v>0.99498129999999996</v>
      </c>
      <c r="DX63" s="72">
        <v>0.99499433999999998</v>
      </c>
      <c r="DY63" s="72">
        <v>0.99578639999999996</v>
      </c>
      <c r="DZ63" s="72">
        <v>0.9972934</v>
      </c>
      <c r="EA63" s="72">
        <v>0.99933236999999997</v>
      </c>
      <c r="EB63" s="72">
        <v>1.0014320999999999</v>
      </c>
      <c r="EC63" s="72">
        <v>1.0037616</v>
      </c>
      <c r="ED63" s="72">
        <v>1.0055054000000001</v>
      </c>
      <c r="EE63" s="72">
        <v>1.0060066999999999</v>
      </c>
      <c r="EF63" s="72">
        <v>1.0059891999999999</v>
      </c>
      <c r="EG63" s="72">
        <v>1.0059024000000001</v>
      </c>
      <c r="EH63" s="72">
        <v>1.0059106</v>
      </c>
      <c r="EI63" s="72">
        <v>1.0060275999999999</v>
      </c>
      <c r="EJ63" s="72">
        <v>1.0062499</v>
      </c>
      <c r="EK63" s="72">
        <v>1.0065341999999999</v>
      </c>
      <c r="EL63" s="72">
        <v>1.0068258000000001</v>
      </c>
      <c r="EM63" s="72">
        <v>1.007072</v>
      </c>
      <c r="EN63" s="72">
        <v>1.0072315000000001</v>
      </c>
      <c r="EO63" s="72">
        <v>1.0072738000000001</v>
      </c>
      <c r="EP63" s="72">
        <v>1.0072074</v>
      </c>
      <c r="EQ63" s="72">
        <v>1.0070086</v>
      </c>
      <c r="ER63" s="72">
        <v>1.0067638999999999</v>
      </c>
      <c r="ES63" s="72">
        <v>1.0062409999999999</v>
      </c>
      <c r="ET63" s="72">
        <v>1.0057175</v>
      </c>
      <c r="EU63" s="72">
        <v>1.0051357999999999</v>
      </c>
      <c r="EV63" s="72">
        <v>1.0045269999999999</v>
      </c>
      <c r="EW63" s="72">
        <v>1.0039266</v>
      </c>
      <c r="EX63" s="72">
        <v>1.0033605999999999</v>
      </c>
      <c r="EY63" s="72">
        <v>1.0028356</v>
      </c>
      <c r="EZ63" s="72">
        <v>1.0023181000000001</v>
      </c>
      <c r="FA63" s="72">
        <v>1.0016849000000001</v>
      </c>
      <c r="FB63" s="72">
        <v>1.0006440999999999</v>
      </c>
      <c r="FC63" s="72">
        <v>0.99870639999999999</v>
      </c>
      <c r="FD63" s="72">
        <v>0.99572159999999998</v>
      </c>
      <c r="FE63" s="72">
        <v>0.99249410000000005</v>
      </c>
      <c r="FF63" s="72">
        <v>0.98938150000000002</v>
      </c>
      <c r="FG63" s="72">
        <v>0.98654330000000001</v>
      </c>
      <c r="FH63" s="72">
        <v>0.98433789999999999</v>
      </c>
      <c r="FI63" s="72">
        <v>0.98478560000000004</v>
      </c>
      <c r="FJ63" s="72">
        <v>1.0008140000000001</v>
      </c>
      <c r="FK63" s="72">
        <v>1.0005263</v>
      </c>
      <c r="FL63" s="72">
        <v>1.0024396</v>
      </c>
      <c r="FM63" s="72">
        <v>1.0049003000000001</v>
      </c>
      <c r="FN63" s="72">
        <v>1.0069132000000001</v>
      </c>
      <c r="FO63" s="72">
        <v>1.0066218</v>
      </c>
      <c r="FP63" s="72">
        <v>1.0041784</v>
      </c>
      <c r="FQ63" s="72">
        <v>1.0066533</v>
      </c>
      <c r="FR63" s="72">
        <v>1.0060123000000001</v>
      </c>
      <c r="FS63" s="72">
        <v>1.0058913</v>
      </c>
      <c r="FT63" s="72">
        <v>1.0061153</v>
      </c>
      <c r="FU63" s="72">
        <v>1.0065002000000001</v>
      </c>
      <c r="FV63" s="72">
        <v>1.0068916999999999</v>
      </c>
      <c r="FW63" s="72">
        <v>1.0072222</v>
      </c>
      <c r="FX63" s="72">
        <v>1.00746</v>
      </c>
      <c r="FY63" s="72">
        <v>1.0075973</v>
      </c>
      <c r="FZ63" s="72">
        <v>1.0076383</v>
      </c>
      <c r="GA63" s="72">
        <v>1.0075358999999999</v>
      </c>
      <c r="GB63" s="72">
        <v>1.0073464000000001</v>
      </c>
      <c r="GC63" s="72">
        <v>1.0072007999999999</v>
      </c>
      <c r="GD63" s="72">
        <v>1.0068887</v>
      </c>
      <c r="GE63" s="72">
        <v>1.0064818</v>
      </c>
      <c r="GF63" s="72">
        <v>1.0059737</v>
      </c>
      <c r="GG63" s="72">
        <v>1.0053536000000001</v>
      </c>
      <c r="GH63" s="72">
        <v>1.0046253000000001</v>
      </c>
      <c r="GI63" s="72">
        <v>1.0037962</v>
      </c>
      <c r="GJ63" s="72">
        <v>1.0028896</v>
      </c>
      <c r="GK63" s="72">
        <v>1.0019534000000001</v>
      </c>
      <c r="GL63" s="72">
        <v>1.0010753999999999</v>
      </c>
      <c r="GM63" s="72">
        <v>1.0003995000000001</v>
      </c>
      <c r="GN63" s="72">
        <v>1.0001416000000001</v>
      </c>
      <c r="GO63" s="72">
        <v>1.0004778000000001</v>
      </c>
      <c r="GP63" s="72">
        <v>1.0009191</v>
      </c>
      <c r="GQ63" s="72">
        <v>0.9987258</v>
      </c>
      <c r="GR63" s="72">
        <v>0.99897504000000004</v>
      </c>
      <c r="GS63" s="72">
        <v>0.99990409999999996</v>
      </c>
      <c r="GT63" s="72">
        <v>1.0003796</v>
      </c>
      <c r="GU63" s="72">
        <v>0.99977649999999996</v>
      </c>
      <c r="GV63" s="72">
        <v>0.99805980000000005</v>
      </c>
      <c r="GW63" s="72">
        <v>0.99719595999999999</v>
      </c>
      <c r="GX63" s="72">
        <v>1.009906</v>
      </c>
      <c r="GY63" s="72">
        <v>1.0147264</v>
      </c>
      <c r="GZ63" s="72">
        <v>1.0171726999999999</v>
      </c>
      <c r="HA63" s="72">
        <v>1.0181849999999999</v>
      </c>
      <c r="HB63" s="72">
        <v>1.0163924</v>
      </c>
      <c r="HC63" s="72">
        <v>1.0070422000000001</v>
      </c>
      <c r="HD63" s="72">
        <v>0.98869216000000004</v>
      </c>
      <c r="HE63" s="72">
        <v>1.0016389000000001</v>
      </c>
      <c r="HF63" s="72">
        <v>1.0055106</v>
      </c>
      <c r="HG63" s="72">
        <v>1.0067575</v>
      </c>
      <c r="HH63" s="72">
        <v>1.0071783999999999</v>
      </c>
      <c r="HI63" s="72">
        <v>1.0071596</v>
      </c>
      <c r="HJ63" s="72">
        <v>1.0068855000000001</v>
      </c>
      <c r="HK63" s="72">
        <v>1.0062971000000001</v>
      </c>
      <c r="HL63" s="72">
        <v>1.0054717</v>
      </c>
      <c r="HM63" s="72">
        <v>1.0044411</v>
      </c>
      <c r="HN63" s="72">
        <v>1.0032220000000001</v>
      </c>
      <c r="HO63" s="72">
        <v>1.0018172999999999</v>
      </c>
      <c r="HP63" s="72">
        <v>1.0002749</v>
      </c>
      <c r="HQ63" s="72">
        <v>0.99865870000000001</v>
      </c>
      <c r="HR63" s="72">
        <v>0.99700549999999999</v>
      </c>
      <c r="HS63" s="72">
        <v>0.99531400000000003</v>
      </c>
      <c r="HT63" s="72">
        <v>0.99361920000000004</v>
      </c>
      <c r="HU63" s="72">
        <v>0.99197139999999995</v>
      </c>
      <c r="HV63" s="72">
        <v>0.9904423</v>
      </c>
      <c r="HW63" s="72">
        <v>0.98913430000000002</v>
      </c>
      <c r="HX63" s="72">
        <v>0.98819109999999999</v>
      </c>
      <c r="HY63" s="72">
        <v>0.98782049999999999</v>
      </c>
      <c r="HZ63" s="72">
        <v>0.98834014000000003</v>
      </c>
      <c r="IA63" s="72">
        <v>0.99027675000000004</v>
      </c>
      <c r="IB63" s="72">
        <v>0.99460256000000002</v>
      </c>
      <c r="IC63" s="72">
        <v>1.0032966999999999</v>
      </c>
      <c r="ID63" s="72">
        <v>1.0213395000000001</v>
      </c>
      <c r="IE63" s="72">
        <v>1.0054464000000001</v>
      </c>
      <c r="IF63" s="72">
        <v>0.99738026000000002</v>
      </c>
      <c r="IG63" s="72">
        <v>0.99419104999999997</v>
      </c>
      <c r="IH63" s="72">
        <v>0.99384289999999997</v>
      </c>
      <c r="II63" s="72">
        <v>0.99429559999999995</v>
      </c>
      <c r="IJ63" s="72">
        <v>0.99430739999999995</v>
      </c>
      <c r="IK63" s="72">
        <v>0.99560269999999995</v>
      </c>
      <c r="IL63" s="72">
        <v>1.0132793</v>
      </c>
      <c r="IM63" s="72">
        <v>1.0219537999999999</v>
      </c>
      <c r="IN63" s="72">
        <v>1.0245401000000001</v>
      </c>
      <c r="IO63" s="72">
        <v>1.0233519</v>
      </c>
      <c r="IP63" s="72">
        <v>1.0168831</v>
      </c>
      <c r="IQ63" s="72">
        <v>1.0037054000000001</v>
      </c>
      <c r="IR63" s="72">
        <v>0.99167439999999996</v>
      </c>
      <c r="IS63" s="72">
        <v>0.99778277000000004</v>
      </c>
      <c r="IT63" s="72">
        <v>1.0007702000000001</v>
      </c>
      <c r="IU63" s="72">
        <v>1.0017016000000001</v>
      </c>
      <c r="IV63" s="72">
        <v>1.0013932000000001</v>
      </c>
      <c r="IW63" s="72">
        <v>1.0003629999999999</v>
      </c>
      <c r="IX63" s="72">
        <v>0.99882084000000004</v>
      </c>
      <c r="IY63" s="72">
        <v>0.99705255000000004</v>
      </c>
      <c r="IZ63" s="72">
        <v>0.99507266000000005</v>
      </c>
      <c r="JA63" s="72">
        <v>0.99292979999999997</v>
      </c>
      <c r="JB63" s="72">
        <v>0.99063570000000001</v>
      </c>
      <c r="JC63" s="72">
        <v>0.98822489999999996</v>
      </c>
      <c r="JD63" s="72">
        <v>0.98573500000000003</v>
      </c>
      <c r="JE63" s="72">
        <v>0.98322160000000003</v>
      </c>
      <c r="JF63" s="72">
        <v>0.98070425000000006</v>
      </c>
      <c r="JG63" s="72">
        <v>0.97821736000000004</v>
      </c>
      <c r="JH63" s="72">
        <v>0.97582000000000002</v>
      </c>
      <c r="JI63" s="72">
        <v>0.97359280000000004</v>
      </c>
      <c r="JJ63" s="72">
        <v>0.97165120000000005</v>
      </c>
      <c r="JK63" s="72">
        <v>0.97016113999999998</v>
      </c>
      <c r="JL63" s="72">
        <v>0.96935963999999997</v>
      </c>
      <c r="JM63" s="72">
        <v>0.96958699999999998</v>
      </c>
      <c r="JN63" s="72">
        <v>0.97136350000000005</v>
      </c>
      <c r="JO63" s="72">
        <v>0.97555095000000003</v>
      </c>
      <c r="JP63" s="72">
        <v>0.98385789999999995</v>
      </c>
      <c r="JQ63" s="72">
        <v>1.0001829</v>
      </c>
      <c r="JR63" s="72">
        <v>1.0377679</v>
      </c>
      <c r="JS63" s="72">
        <v>1.0296726</v>
      </c>
      <c r="JT63" s="72">
        <v>1.0210056000000001</v>
      </c>
      <c r="JU63" s="72">
        <v>1.0159963000000001</v>
      </c>
      <c r="JV63" s="72">
        <v>1.0137261</v>
      </c>
      <c r="JW63" s="72">
        <v>1.0130755</v>
      </c>
      <c r="JX63" s="72">
        <v>1.0127069</v>
      </c>
      <c r="JY63" s="72">
        <v>1.0132812</v>
      </c>
      <c r="JZ63" s="72">
        <v>1.0099666</v>
      </c>
      <c r="KA63" s="72">
        <v>1.0187413999999999</v>
      </c>
      <c r="KB63" s="72">
        <v>1.0224713999999999</v>
      </c>
      <c r="KC63" s="72">
        <v>1.0243876999999999</v>
      </c>
      <c r="KD63" s="72">
        <v>1.0238779</v>
      </c>
      <c r="KE63" s="72">
        <v>1.0173939999999999</v>
      </c>
      <c r="KF63" s="72">
        <v>0.99336665999999996</v>
      </c>
      <c r="KG63" s="72">
        <v>0.9967973</v>
      </c>
      <c r="KH63" s="72">
        <v>0.99838590000000005</v>
      </c>
      <c r="KI63" s="72">
        <v>0.99840980000000001</v>
      </c>
      <c r="KJ63" s="72">
        <v>0.99731857000000002</v>
      </c>
      <c r="KK63" s="72">
        <v>0.99548720000000002</v>
      </c>
      <c r="KL63" s="72">
        <v>0.99318989999999996</v>
      </c>
      <c r="KM63" s="72">
        <v>0.99063469999999998</v>
      </c>
      <c r="KN63" s="72">
        <v>0.98791249999999997</v>
      </c>
      <c r="KO63" s="72">
        <v>0.98508185000000004</v>
      </c>
      <c r="KP63" s="72">
        <v>0.98217189999999999</v>
      </c>
      <c r="KQ63" s="72">
        <v>0.97922180000000003</v>
      </c>
      <c r="KR63" s="72">
        <v>0.97625463999999995</v>
      </c>
      <c r="KS63" s="72">
        <v>0.97330989999999995</v>
      </c>
      <c r="KT63" s="72">
        <v>0.97041180000000005</v>
      </c>
      <c r="KU63" s="72">
        <v>0.96760860000000004</v>
      </c>
      <c r="KV63" s="72">
        <v>0.96496570000000004</v>
      </c>
      <c r="KW63" s="72">
        <v>0.96257760000000003</v>
      </c>
      <c r="KX63" s="72">
        <v>0.96060084999999995</v>
      </c>
      <c r="KY63" s="72">
        <v>0.95920950000000005</v>
      </c>
      <c r="KZ63" s="72">
        <v>0.95866035999999999</v>
      </c>
      <c r="LA63" s="72">
        <v>0.95929920000000002</v>
      </c>
      <c r="LB63" s="72">
        <v>0.96162384999999995</v>
      </c>
      <c r="LC63" s="72">
        <v>0.96629160000000003</v>
      </c>
      <c r="LD63" s="72">
        <v>0.97433950000000003</v>
      </c>
      <c r="LE63" s="72">
        <v>0.98755616000000002</v>
      </c>
      <c r="LF63" s="72">
        <v>1.0125207000000001</v>
      </c>
      <c r="LG63" s="72">
        <v>1.0413996999999999</v>
      </c>
      <c r="LH63" s="72">
        <v>1.0538185</v>
      </c>
      <c r="LI63" s="72">
        <v>1.0578129000000001</v>
      </c>
      <c r="LJ63" s="72">
        <v>1.0572695000000001</v>
      </c>
      <c r="LK63" s="72">
        <v>1.0547264000000001</v>
      </c>
      <c r="LL63" s="72">
        <v>1.0500033</v>
      </c>
      <c r="LM63" s="72">
        <v>1.0417858</v>
      </c>
      <c r="LN63" s="72">
        <v>1.0071665000000001</v>
      </c>
      <c r="LO63" s="72">
        <v>1.0148671</v>
      </c>
      <c r="LP63" s="72">
        <v>1.0192988000000001</v>
      </c>
      <c r="LQ63" s="72">
        <v>1.0236205</v>
      </c>
      <c r="LR63" s="72">
        <v>1.0269543999999999</v>
      </c>
      <c r="LS63" s="72">
        <v>1.0247883</v>
      </c>
      <c r="LT63" s="72">
        <v>0.99518200000000001</v>
      </c>
      <c r="LU63" s="72">
        <v>0.99823580000000001</v>
      </c>
      <c r="LV63" s="72">
        <v>0.99903819999999999</v>
      </c>
      <c r="LW63" s="72">
        <v>0.99840593</v>
      </c>
      <c r="LX63" s="72">
        <v>0.99679810000000002</v>
      </c>
      <c r="LY63" s="72">
        <v>0.99456520000000004</v>
      </c>
      <c r="LZ63" s="72">
        <v>0.99197360000000001</v>
      </c>
      <c r="MA63" s="72">
        <v>0.98919153000000004</v>
      </c>
      <c r="MB63" s="72">
        <v>0.98632200000000003</v>
      </c>
      <c r="MC63" s="72">
        <v>0.98342615</v>
      </c>
      <c r="MD63" s="72">
        <v>0.98053820000000003</v>
      </c>
      <c r="ME63" s="72">
        <v>0.97768544999999996</v>
      </c>
      <c r="MF63" s="72">
        <v>0.97488330000000001</v>
      </c>
      <c r="MG63" s="72">
        <v>0.97215456</v>
      </c>
      <c r="MH63" s="72">
        <v>0.96951940000000003</v>
      </c>
      <c r="MI63" s="72">
        <v>0.96701029999999999</v>
      </c>
      <c r="MJ63" s="72">
        <v>0.96468365</v>
      </c>
      <c r="MK63" s="72">
        <v>0.96257559999999998</v>
      </c>
      <c r="ML63" s="72">
        <v>0.9609434</v>
      </c>
      <c r="MM63" s="72">
        <v>0.95989519999999995</v>
      </c>
      <c r="MN63" s="72">
        <v>0.95963323</v>
      </c>
      <c r="MO63" s="72">
        <v>0.96039706000000002</v>
      </c>
      <c r="MP63" s="72">
        <v>0.96253929999999999</v>
      </c>
      <c r="MQ63" s="72">
        <v>0.96624659999999996</v>
      </c>
      <c r="MR63" s="72">
        <v>0.9712326</v>
      </c>
      <c r="MS63" s="72">
        <v>0.97588719999999995</v>
      </c>
      <c r="MT63" s="72">
        <v>0.97435799999999995</v>
      </c>
      <c r="MU63" s="72">
        <v>1.0109319999999999</v>
      </c>
      <c r="MV63" s="72">
        <v>1.0338510000000001</v>
      </c>
      <c r="MW63" s="72">
        <v>1.0444894</v>
      </c>
      <c r="MX63" s="72">
        <v>1.0487945999999999</v>
      </c>
      <c r="MY63" s="72">
        <v>1.050054</v>
      </c>
      <c r="MZ63" s="72">
        <v>1.0488470999999999</v>
      </c>
      <c r="NA63" s="72">
        <v>1.0416358999999999</v>
      </c>
      <c r="NB63" s="72">
        <v>1.0026143000000001</v>
      </c>
      <c r="NC63" s="72">
        <v>1.0071737999999999</v>
      </c>
      <c r="ND63" s="72">
        <v>1.0109823</v>
      </c>
      <c r="NE63" s="72">
        <v>1.0163088</v>
      </c>
      <c r="NF63" s="72">
        <v>1.0231768999999999</v>
      </c>
      <c r="NG63" s="72">
        <v>1.0246496</v>
      </c>
      <c r="NH63" s="72">
        <v>1.0008056000000001</v>
      </c>
      <c r="NI63" s="72">
        <v>1.0032262000000001</v>
      </c>
      <c r="NJ63" s="72">
        <v>1.0030162</v>
      </c>
      <c r="NK63" s="72">
        <v>1.0017223</v>
      </c>
      <c r="NL63" s="72">
        <v>0.9998707</v>
      </c>
      <c r="NM63" s="72">
        <v>0.99768920000000005</v>
      </c>
      <c r="NN63" s="72">
        <v>0.99533062999999999</v>
      </c>
      <c r="NO63" s="72">
        <v>0.99289950000000005</v>
      </c>
      <c r="NP63" s="72">
        <v>0.99048179999999997</v>
      </c>
      <c r="NQ63" s="72">
        <v>0.98812323999999996</v>
      </c>
      <c r="NR63" s="72">
        <v>0.98585089999999997</v>
      </c>
      <c r="NS63" s="72">
        <v>0.98368009999999995</v>
      </c>
      <c r="NT63" s="72">
        <v>0.98161953999999996</v>
      </c>
      <c r="NU63" s="72">
        <v>0.97967963999999996</v>
      </c>
      <c r="NV63" s="72">
        <v>0.97786987000000003</v>
      </c>
      <c r="NW63" s="72">
        <v>0.97621460000000004</v>
      </c>
      <c r="NX63" s="72">
        <v>0.97476023000000001</v>
      </c>
      <c r="NY63" s="72">
        <v>0.97360389999999997</v>
      </c>
      <c r="NZ63" s="72">
        <v>0.97270893999999997</v>
      </c>
      <c r="OA63" s="72">
        <v>0.97224880000000002</v>
      </c>
      <c r="OB63" s="72">
        <v>0.97234169999999998</v>
      </c>
      <c r="OC63" s="72">
        <v>0.97299599999999997</v>
      </c>
      <c r="OD63" s="72">
        <v>0.97461385</v>
      </c>
      <c r="OE63" s="72">
        <v>0.97699267000000001</v>
      </c>
      <c r="OF63" s="72">
        <v>0.97946009999999994</v>
      </c>
      <c r="OG63" s="72">
        <v>0.97952424999999999</v>
      </c>
      <c r="OH63" s="72">
        <v>0.9697964</v>
      </c>
      <c r="OI63" s="72">
        <v>0.99777985000000002</v>
      </c>
      <c r="OJ63" s="72">
        <v>1.0038039999999999</v>
      </c>
      <c r="OK63" s="72">
        <v>1.0027349999999999</v>
      </c>
      <c r="OL63" s="72">
        <v>1.0013304999999999</v>
      </c>
      <c r="OM63" s="72">
        <v>1.0015242</v>
      </c>
      <c r="ON63" s="72">
        <v>1.0026959</v>
      </c>
      <c r="OO63" s="72">
        <v>1.0046138</v>
      </c>
      <c r="OP63" s="72">
        <v>0.99458647</v>
      </c>
      <c r="OQ63" s="72">
        <v>0.99463623999999995</v>
      </c>
      <c r="OR63" s="72">
        <v>0.99732259999999995</v>
      </c>
      <c r="OS63" s="72">
        <v>1.0013392999999999</v>
      </c>
      <c r="OT63" s="72">
        <v>1.0065293</v>
      </c>
      <c r="OU63" s="72">
        <v>1.0123956999999999</v>
      </c>
      <c r="OV63" s="72">
        <v>1.0101119999999999</v>
      </c>
      <c r="OW63" s="72">
        <v>1.0086139999999999</v>
      </c>
      <c r="OX63" s="72">
        <v>1.0071049000000001</v>
      </c>
      <c r="OY63" s="72">
        <v>1.0054643999999999</v>
      </c>
      <c r="OZ63" s="72">
        <v>1.0036853999999999</v>
      </c>
      <c r="PA63" s="72">
        <v>1.0017959999999999</v>
      </c>
      <c r="PB63" s="72">
        <v>0.99987197000000005</v>
      </c>
      <c r="PC63" s="72">
        <v>0.99799110000000002</v>
      </c>
      <c r="PD63" s="72">
        <v>0.99620456000000002</v>
      </c>
      <c r="PE63" s="72">
        <v>0.99454609999999999</v>
      </c>
      <c r="PF63" s="72">
        <v>0.99303300000000005</v>
      </c>
      <c r="PG63" s="72">
        <v>0.99166894000000005</v>
      </c>
      <c r="PH63" s="72">
        <v>0.99045030000000001</v>
      </c>
      <c r="PI63" s="72">
        <v>0.98936963</v>
      </c>
      <c r="PJ63" s="72">
        <v>0.98842079999999999</v>
      </c>
      <c r="PK63" s="72">
        <v>0.9876028</v>
      </c>
      <c r="PL63" s="72">
        <v>0.98692230000000003</v>
      </c>
      <c r="PM63" s="72">
        <v>0.98639929999999998</v>
      </c>
      <c r="PN63" s="72">
        <v>0.9860603</v>
      </c>
      <c r="PO63" s="72">
        <v>0.98605454000000003</v>
      </c>
      <c r="PP63" s="72">
        <v>0.98640430000000001</v>
      </c>
      <c r="PQ63" s="72">
        <v>0.98666359999999997</v>
      </c>
      <c r="PR63" s="72">
        <v>0.98786300000000005</v>
      </c>
      <c r="PS63" s="72">
        <v>0.9895311</v>
      </c>
      <c r="PT63" s="72">
        <v>0.99151087000000004</v>
      </c>
      <c r="PU63" s="72">
        <v>0.99234160000000005</v>
      </c>
      <c r="PV63" s="72">
        <v>0.98760219999999999</v>
      </c>
      <c r="PW63" s="72">
        <v>0.98685290000000003</v>
      </c>
      <c r="PX63" s="72">
        <v>0.98792089999999999</v>
      </c>
      <c r="PY63" s="72">
        <v>0.98961440000000001</v>
      </c>
      <c r="PZ63" s="72">
        <v>0.99130459999999998</v>
      </c>
      <c r="QA63" s="72">
        <v>0.99260800000000005</v>
      </c>
      <c r="QB63" s="72">
        <v>0.99351999999999996</v>
      </c>
      <c r="QC63" s="72">
        <v>0.99389713999999996</v>
      </c>
      <c r="QD63" s="72">
        <v>0.99244100000000002</v>
      </c>
      <c r="QE63" s="72">
        <v>0.98727876000000003</v>
      </c>
      <c r="QF63" s="72">
        <v>0.98588419999999999</v>
      </c>
      <c r="QG63" s="72">
        <v>0.9868498</v>
      </c>
      <c r="QH63" s="72">
        <v>0.98928004999999997</v>
      </c>
      <c r="QI63" s="72">
        <v>0.99244909999999997</v>
      </c>
      <c r="QJ63" s="72">
        <v>0.99561685</v>
      </c>
      <c r="QK63" s="72">
        <v>0.99805266000000004</v>
      </c>
      <c r="QL63" s="72">
        <v>0.99993529999999997</v>
      </c>
      <c r="QM63" s="72">
        <v>1.0013428</v>
      </c>
      <c r="QN63" s="72">
        <v>1.0022835000000001</v>
      </c>
      <c r="QO63" s="72">
        <v>1.0027672999999999</v>
      </c>
      <c r="QP63" s="72">
        <v>1.0028182000000001</v>
      </c>
      <c r="QQ63" s="72">
        <v>1.0025770000000001</v>
      </c>
      <c r="QR63" s="72">
        <v>1.0019933999999999</v>
      </c>
      <c r="QS63" s="72">
        <v>1.0011920000000001</v>
      </c>
      <c r="QT63" s="72">
        <v>1.0002663000000001</v>
      </c>
      <c r="QU63" s="72">
        <v>0.99930479999999999</v>
      </c>
      <c r="QV63" s="72">
        <v>0.99838483</v>
      </c>
      <c r="QW63" s="72">
        <v>0.99757034</v>
      </c>
      <c r="QX63" s="72">
        <v>0.99691039999999997</v>
      </c>
      <c r="QY63" s="72">
        <v>0.99643742999999996</v>
      </c>
      <c r="QZ63" s="72">
        <v>0.99616813999999998</v>
      </c>
      <c r="RA63" s="72">
        <v>0.99610469999999995</v>
      </c>
      <c r="RB63" s="72">
        <v>0.99623139999999999</v>
      </c>
      <c r="RC63" s="72">
        <v>0.99652386000000004</v>
      </c>
      <c r="RD63" s="72">
        <v>0.99695414000000004</v>
      </c>
      <c r="RE63" s="72">
        <v>0.99714939999999996</v>
      </c>
      <c r="RF63" s="72">
        <v>0.99723059999999997</v>
      </c>
      <c r="RG63" s="72">
        <v>0.99691169999999996</v>
      </c>
      <c r="RH63" s="72">
        <v>0.99577992999999998</v>
      </c>
      <c r="RI63" s="72">
        <v>0.99358239999999998</v>
      </c>
      <c r="RJ63" s="72">
        <v>0.99124860000000004</v>
      </c>
      <c r="RK63" s="72">
        <v>0.9895292</v>
      </c>
      <c r="RL63" s="72">
        <v>0.98860150000000002</v>
      </c>
      <c r="RM63" s="72">
        <v>0.9883672</v>
      </c>
      <c r="RN63" s="72">
        <v>0.98859143000000005</v>
      </c>
      <c r="RO63" s="72">
        <v>0.98907023999999999</v>
      </c>
      <c r="RP63" s="72">
        <v>0.9896374</v>
      </c>
      <c r="RQ63" s="72">
        <v>0.98979013999999998</v>
      </c>
      <c r="RR63" s="72">
        <v>0.99977015999999996</v>
      </c>
      <c r="RS63" s="72">
        <v>0.99573160000000005</v>
      </c>
      <c r="RT63" s="72">
        <v>0.99287170000000002</v>
      </c>
      <c r="RU63" s="72">
        <v>0.99102586999999998</v>
      </c>
      <c r="RV63" s="72">
        <v>0.99006859999999997</v>
      </c>
      <c r="RW63" s="72">
        <v>0.99000275000000004</v>
      </c>
      <c r="RX63" s="72">
        <v>0.9904115</v>
      </c>
      <c r="RY63" s="72">
        <v>0.99143773000000002</v>
      </c>
      <c r="RZ63" s="72">
        <v>0.99291629999999997</v>
      </c>
      <c r="SA63" s="72">
        <v>0.99474275000000001</v>
      </c>
      <c r="SB63" s="72">
        <v>0.99673676</v>
      </c>
      <c r="SC63" s="72">
        <v>0.99877499999999997</v>
      </c>
      <c r="SD63" s="72">
        <v>1.0006634999999999</v>
      </c>
      <c r="SE63" s="72">
        <v>1.0023234999999999</v>
      </c>
      <c r="SF63" s="72">
        <v>1.0037104999999999</v>
      </c>
      <c r="SG63" s="72">
        <v>1.0048174000000001</v>
      </c>
      <c r="SH63" s="72">
        <v>1.0056341</v>
      </c>
      <c r="SI63" s="72">
        <v>1.0061692</v>
      </c>
      <c r="SJ63" s="72">
        <v>1.0064462000000001</v>
      </c>
      <c r="SK63" s="72">
        <v>1.0064895</v>
      </c>
      <c r="SL63" s="72">
        <v>1.0063765</v>
      </c>
      <c r="SM63" s="72">
        <v>1.0060927</v>
      </c>
      <c r="SN63" s="72">
        <v>1.0056780000000001</v>
      </c>
      <c r="SO63" s="72">
        <v>1.0051526</v>
      </c>
      <c r="SP63" s="72">
        <v>1.0045272999999999</v>
      </c>
      <c r="SQ63" s="72">
        <v>1.0038001999999999</v>
      </c>
      <c r="SR63" s="72">
        <v>1.0029603</v>
      </c>
      <c r="SS63" s="72">
        <v>1.0019796000000001</v>
      </c>
      <c r="ST63" s="72">
        <v>1.0008496</v>
      </c>
      <c r="SU63" s="72">
        <v>0.99948305000000004</v>
      </c>
      <c r="SV63" s="72">
        <v>0.99798260000000005</v>
      </c>
      <c r="SW63" s="72">
        <v>0.99631183999999995</v>
      </c>
      <c r="SX63" s="72">
        <v>0.99466829999999995</v>
      </c>
      <c r="SY63" s="72">
        <v>0.99320229999999998</v>
      </c>
      <c r="SZ63" s="72">
        <v>0.99201154999999996</v>
      </c>
      <c r="TA63" s="72">
        <v>0.99112933999999997</v>
      </c>
      <c r="TB63" s="72">
        <v>0.99051250000000002</v>
      </c>
      <c r="TC63" s="72">
        <v>0.98996689999999998</v>
      </c>
      <c r="TD63" s="72">
        <v>0.98861569999999999</v>
      </c>
      <c r="TE63" s="72">
        <v>0.98882650000000005</v>
      </c>
      <c r="TF63" s="72">
        <v>1.0037438999999999</v>
      </c>
      <c r="TG63" s="72">
        <v>1.0016936000000001</v>
      </c>
      <c r="TH63" s="72">
        <v>0.99993259999999995</v>
      </c>
      <c r="TI63" s="72">
        <v>0.99815520000000002</v>
      </c>
      <c r="TJ63" s="72">
        <v>0.99643963999999996</v>
      </c>
      <c r="TK63" s="72">
        <v>0.99490880000000004</v>
      </c>
      <c r="TL63" s="72">
        <v>0.99377424000000003</v>
      </c>
      <c r="TM63" s="72">
        <v>0.99310887000000003</v>
      </c>
      <c r="TN63" s="72">
        <v>0.99293244000000003</v>
      </c>
      <c r="TO63" s="72">
        <v>0.99317350000000004</v>
      </c>
      <c r="TP63" s="72">
        <v>0.99382603000000003</v>
      </c>
      <c r="TQ63" s="72">
        <v>0.99484676000000005</v>
      </c>
      <c r="TR63" s="72">
        <v>0.99615586</v>
      </c>
      <c r="TS63" s="72">
        <v>0.9976429</v>
      </c>
      <c r="TT63" s="72">
        <v>0.99922805999999997</v>
      </c>
      <c r="TU63" s="72">
        <v>1.0007716</v>
      </c>
      <c r="TV63" s="72">
        <v>1.0021935</v>
      </c>
      <c r="TW63" s="72">
        <v>1.0034323999999999</v>
      </c>
      <c r="TX63" s="72">
        <v>1.0044442</v>
      </c>
      <c r="TY63" s="72">
        <v>1.0051979</v>
      </c>
      <c r="TZ63" s="72">
        <v>1.0056822000000001</v>
      </c>
      <c r="UA63" s="72">
        <v>1.005897</v>
      </c>
      <c r="UB63" s="72">
        <v>1.0058035000000001</v>
      </c>
      <c r="UC63" s="72">
        <v>1.0054774</v>
      </c>
      <c r="UD63" s="72">
        <v>1.0049265999999999</v>
      </c>
      <c r="UE63" s="72">
        <v>1.0041709999999999</v>
      </c>
      <c r="UF63" s="72">
        <v>1.0032354999999999</v>
      </c>
      <c r="UG63" s="72">
        <v>1.0021464</v>
      </c>
      <c r="UH63" s="72">
        <v>1.0009338000000001</v>
      </c>
      <c r="UI63" s="72">
        <v>0.99962649999999997</v>
      </c>
      <c r="UJ63" s="72">
        <v>0.99826599999999999</v>
      </c>
      <c r="UK63" s="72">
        <v>0.99690926000000002</v>
      </c>
      <c r="UL63" s="72">
        <v>0.99554955999999994</v>
      </c>
      <c r="UM63" s="72">
        <v>0.99427794999999997</v>
      </c>
      <c r="UN63" s="72">
        <v>0.99312979999999995</v>
      </c>
      <c r="UO63" s="72">
        <v>0.99214506000000002</v>
      </c>
      <c r="UP63" s="72">
        <v>0.99142940000000002</v>
      </c>
      <c r="UQ63" s="72">
        <v>0.99148022999999996</v>
      </c>
      <c r="UR63" s="72">
        <v>0.99322089999999996</v>
      </c>
      <c r="US63" s="72">
        <v>0.99306196000000002</v>
      </c>
      <c r="UT63" s="72">
        <v>1.0048774</v>
      </c>
      <c r="UU63" s="72">
        <v>1.003838</v>
      </c>
      <c r="UV63" s="72">
        <v>1.0030447</v>
      </c>
      <c r="UW63" s="72">
        <v>1.0020765</v>
      </c>
      <c r="UX63" s="72">
        <v>1.0009163999999999</v>
      </c>
      <c r="UY63" s="72">
        <v>0.99963676999999995</v>
      </c>
      <c r="UZ63" s="72">
        <v>0.99833640000000001</v>
      </c>
      <c r="VA63" s="72">
        <v>0.99711099999999997</v>
      </c>
      <c r="VB63" s="72">
        <v>0.99604020000000004</v>
      </c>
      <c r="VC63" s="72">
        <v>0.99518249999999997</v>
      </c>
      <c r="VD63" s="72">
        <v>0.99460789999999999</v>
      </c>
      <c r="VE63" s="72">
        <v>0.99432796000000001</v>
      </c>
      <c r="VF63" s="72">
        <v>0.99435309999999999</v>
      </c>
      <c r="VG63" s="72">
        <v>0.99458769999999996</v>
      </c>
      <c r="VH63" s="72">
        <v>0.99502639999999998</v>
      </c>
      <c r="VI63" s="72">
        <v>0.99562309999999998</v>
      </c>
      <c r="VJ63" s="72">
        <v>0.99632480000000001</v>
      </c>
      <c r="VK63" s="72">
        <v>0.99707250000000003</v>
      </c>
      <c r="VL63" s="72">
        <v>0.99780990000000003</v>
      </c>
      <c r="VM63" s="72">
        <v>0.99848510000000001</v>
      </c>
      <c r="VN63" s="72">
        <v>0.99905370000000004</v>
      </c>
      <c r="VO63" s="72">
        <v>0.99948393999999996</v>
      </c>
      <c r="VP63" s="72">
        <v>0.99976193999999996</v>
      </c>
      <c r="VQ63" s="72">
        <v>0.99984497000000006</v>
      </c>
      <c r="VR63" s="72">
        <v>0.99973120000000004</v>
      </c>
      <c r="VS63" s="72">
        <v>0.99941873999999997</v>
      </c>
      <c r="VT63" s="72">
        <v>0.99892349999999996</v>
      </c>
      <c r="VU63" s="72">
        <v>0.99826603999999997</v>
      </c>
      <c r="VV63" s="72">
        <v>0.99747149999999996</v>
      </c>
      <c r="VW63" s="72">
        <v>0.99656962999999998</v>
      </c>
      <c r="VX63" s="72">
        <v>0.99559399999999998</v>
      </c>
      <c r="VY63" s="72">
        <v>0.99458015</v>
      </c>
      <c r="VZ63" s="72">
        <v>0.99356250000000002</v>
      </c>
      <c r="WA63" s="72">
        <v>0.99257594000000005</v>
      </c>
      <c r="WB63" s="72">
        <v>0.99165510000000001</v>
      </c>
      <c r="WC63" s="72">
        <v>0.99083995999999996</v>
      </c>
      <c r="WD63" s="72">
        <v>0.99017995999999997</v>
      </c>
      <c r="WE63" s="72">
        <v>0.98983175000000001</v>
      </c>
      <c r="WF63" s="72">
        <v>0.9903286</v>
      </c>
      <c r="WG63" s="72">
        <v>0.99049823999999997</v>
      </c>
      <c r="WH63" s="72">
        <v>1.005185</v>
      </c>
      <c r="WI63" s="72">
        <v>1.0050511</v>
      </c>
      <c r="WJ63" s="72">
        <v>1.0052428</v>
      </c>
      <c r="WK63" s="72">
        <v>1.0052296000000001</v>
      </c>
      <c r="WL63" s="72">
        <v>1.0050184</v>
      </c>
      <c r="WM63" s="72">
        <v>1.0045803</v>
      </c>
      <c r="WN63" s="72">
        <v>1.0039678999999999</v>
      </c>
      <c r="WO63" s="72">
        <v>1.0032344</v>
      </c>
      <c r="WP63" s="72">
        <v>1.0024339</v>
      </c>
      <c r="WQ63" s="72">
        <v>1.00162</v>
      </c>
      <c r="WR63" s="72">
        <v>1.0008394</v>
      </c>
      <c r="WS63" s="72">
        <v>1.0001054</v>
      </c>
      <c r="WT63" s="72">
        <v>0.99950450000000002</v>
      </c>
      <c r="WU63" s="72">
        <v>0.99905350000000004</v>
      </c>
      <c r="WV63" s="72">
        <v>0.99875312999999999</v>
      </c>
      <c r="WW63" s="72">
        <v>0.99858499999999994</v>
      </c>
      <c r="WX63" s="72">
        <v>0.99858820000000004</v>
      </c>
      <c r="WY63" s="72">
        <v>0.99867463000000001</v>
      </c>
      <c r="WZ63" s="72">
        <v>0.99883429999999995</v>
      </c>
      <c r="XA63" s="72">
        <v>0.99903529999999996</v>
      </c>
      <c r="XB63" s="72">
        <v>0.99924369999999996</v>
      </c>
      <c r="XC63" s="72">
        <v>0.99942934999999999</v>
      </c>
      <c r="XD63" s="72">
        <v>0.99955064000000005</v>
      </c>
      <c r="XE63" s="72">
        <v>0.99957585000000004</v>
      </c>
      <c r="XF63" s="72">
        <v>0.99950296000000005</v>
      </c>
      <c r="XG63" s="72">
        <v>0.99929230000000002</v>
      </c>
      <c r="XH63" s="72">
        <v>0.99893730000000003</v>
      </c>
      <c r="XI63" s="72">
        <v>0.99844253000000005</v>
      </c>
      <c r="XJ63" s="72">
        <v>0.99781399999999998</v>
      </c>
      <c r="XK63" s="72">
        <v>0.99706393000000004</v>
      </c>
      <c r="XL63" s="72">
        <v>0.99621040000000005</v>
      </c>
      <c r="XM63" s="72">
        <v>0.99527650000000001</v>
      </c>
      <c r="XN63" s="72">
        <v>0.99428950000000005</v>
      </c>
      <c r="XO63" s="72">
        <v>0.99327814999999997</v>
      </c>
      <c r="XP63" s="72">
        <v>0.99227279999999995</v>
      </c>
      <c r="XQ63" s="72">
        <v>0.99130549999999995</v>
      </c>
      <c r="XR63" s="72">
        <v>0.99041710000000005</v>
      </c>
      <c r="XS63" s="72">
        <v>0.98959863000000003</v>
      </c>
      <c r="XT63" s="72">
        <v>0.98905986999999995</v>
      </c>
      <c r="XU63" s="72">
        <v>0.9891335</v>
      </c>
      <c r="XV63" s="72">
        <v>1.0044378</v>
      </c>
      <c r="XW63" s="72">
        <v>1.0046335</v>
      </c>
      <c r="XX63" s="72">
        <v>1.0052285000000001</v>
      </c>
      <c r="XY63" s="72">
        <v>1.0057231</v>
      </c>
      <c r="XZ63" s="72">
        <v>1.0060537000000001</v>
      </c>
      <c r="YA63" s="72">
        <v>1.006219</v>
      </c>
      <c r="YB63" s="72">
        <v>1.0061979000000001</v>
      </c>
      <c r="YC63" s="72">
        <v>1.0060446999999999</v>
      </c>
      <c r="YD63" s="72">
        <v>1.0057725</v>
      </c>
      <c r="YE63" s="72">
        <v>1.0054084000000001</v>
      </c>
      <c r="YF63" s="72">
        <v>1.0049835</v>
      </c>
      <c r="YG63" s="72">
        <v>1.0045265000000001</v>
      </c>
      <c r="YH63" s="72">
        <v>1.0040692</v>
      </c>
      <c r="YI63" s="72">
        <v>1.0036388999999999</v>
      </c>
      <c r="YJ63" s="72">
        <v>1.0032576</v>
      </c>
      <c r="YK63" s="72">
        <v>1.0029408</v>
      </c>
      <c r="YL63" s="72">
        <v>1.0027003999999999</v>
      </c>
      <c r="YM63" s="72">
        <v>1.0025367000000001</v>
      </c>
      <c r="YN63" s="72">
        <v>1.0024427</v>
      </c>
      <c r="YO63" s="72">
        <v>1.0024058</v>
      </c>
      <c r="YP63" s="72">
        <v>1.0024147000000001</v>
      </c>
      <c r="YQ63" s="72">
        <v>1.0024313</v>
      </c>
      <c r="YR63" s="72">
        <v>1.0024424000000001</v>
      </c>
      <c r="YS63" s="72">
        <v>1.0024241</v>
      </c>
      <c r="YT63" s="72">
        <v>1.0023441</v>
      </c>
      <c r="YU63" s="72">
        <v>1.0021783</v>
      </c>
      <c r="YV63" s="72">
        <v>1.0019064</v>
      </c>
      <c r="YW63" s="72">
        <v>1.0015031999999999</v>
      </c>
      <c r="YX63" s="72">
        <v>1.0009547000000001</v>
      </c>
      <c r="YY63" s="72">
        <v>1.0002542000000001</v>
      </c>
      <c r="YZ63" s="72">
        <v>0.99940306000000001</v>
      </c>
      <c r="ZA63" s="72">
        <v>0.9984113</v>
      </c>
      <c r="ZB63" s="72">
        <v>0.99729509999999999</v>
      </c>
      <c r="ZC63" s="72">
        <v>0.99607920000000005</v>
      </c>
      <c r="ZD63" s="72">
        <v>0.99479187000000002</v>
      </c>
      <c r="ZE63" s="72">
        <v>0.99346142999999998</v>
      </c>
      <c r="ZF63" s="72">
        <v>0.99210023999999997</v>
      </c>
      <c r="ZG63" s="72">
        <v>0.99074786999999997</v>
      </c>
      <c r="ZH63" s="72">
        <v>0.98925154999999998</v>
      </c>
      <c r="ZI63" s="72">
        <v>0.98913974000000005</v>
      </c>
      <c r="ZJ63" s="72">
        <v>1.0033304999999999</v>
      </c>
      <c r="ZK63" s="72">
        <v>1.0033536999999999</v>
      </c>
      <c r="ZL63" s="72">
        <v>1.0037258</v>
      </c>
      <c r="ZM63" s="72">
        <v>1.0040785000000001</v>
      </c>
      <c r="ZN63" s="72">
        <v>1.0043283999999999</v>
      </c>
      <c r="ZO63" s="72">
        <v>1.0044668999999999</v>
      </c>
      <c r="ZP63" s="72">
        <v>1.0044605</v>
      </c>
      <c r="ZQ63" s="72">
        <v>1.0043602</v>
      </c>
      <c r="ZR63" s="72">
        <v>1.0041621999999999</v>
      </c>
      <c r="ZS63" s="72">
        <v>1.0038832</v>
      </c>
      <c r="ZT63" s="72">
        <v>1.0035421</v>
      </c>
      <c r="ZU63" s="72">
        <v>1.003158</v>
      </c>
      <c r="ZV63" s="72">
        <v>1.0027497999999999</v>
      </c>
      <c r="ZW63" s="72">
        <v>1.0023355</v>
      </c>
      <c r="ZX63" s="72">
        <v>1.0019332000000001</v>
      </c>
      <c r="ZY63" s="72">
        <v>1.0015589</v>
      </c>
      <c r="ZZ63" s="72">
        <v>1.0012258000000001</v>
      </c>
      <c r="AAA63" s="72">
        <v>1.0009446</v>
      </c>
      <c r="AAB63" s="72">
        <v>1.0007229</v>
      </c>
      <c r="AAC63" s="72">
        <v>1.0005615000000001</v>
      </c>
      <c r="AAD63" s="72">
        <v>1.0004579</v>
      </c>
      <c r="AAE63" s="72">
        <v>1.0004027</v>
      </c>
      <c r="AAF63" s="72">
        <v>1.0003839999999999</v>
      </c>
      <c r="AAG63" s="72">
        <v>1.0003853</v>
      </c>
      <c r="AAH63" s="72">
        <v>1.0003808999999999</v>
      </c>
      <c r="AAI63" s="72">
        <v>1.0003483</v>
      </c>
      <c r="AAJ63" s="72">
        <v>1.0002584000000001</v>
      </c>
      <c r="AAK63" s="72">
        <v>1.0000808000000001</v>
      </c>
      <c r="AAL63" s="72">
        <v>0.99978469999999997</v>
      </c>
      <c r="AAM63" s="72">
        <v>0.99934279999999998</v>
      </c>
      <c r="AAN63" s="72">
        <v>0.99873199999999995</v>
      </c>
      <c r="AAO63" s="72">
        <v>0.9979365</v>
      </c>
      <c r="AAP63" s="72">
        <v>0.99695040000000001</v>
      </c>
      <c r="AAQ63" s="72">
        <v>0.99577850000000001</v>
      </c>
      <c r="AAR63" s="72">
        <v>0.99443539999999997</v>
      </c>
      <c r="AAS63" s="72">
        <v>0.99291795000000005</v>
      </c>
      <c r="AAT63" s="72">
        <v>0.99138959999999998</v>
      </c>
      <c r="AAU63" s="72">
        <v>0.98979329999999999</v>
      </c>
      <c r="AAV63" s="72">
        <v>0.9879753</v>
      </c>
      <c r="AAW63" s="72">
        <v>0.98796850000000003</v>
      </c>
      <c r="AAX63" s="72">
        <v>1.0028005</v>
      </c>
      <c r="AAY63" s="72">
        <v>1.0030513999999999</v>
      </c>
      <c r="AAZ63" s="72">
        <v>1.0035485</v>
      </c>
      <c r="ABA63" s="72">
        <v>1.00397</v>
      </c>
      <c r="ABB63" s="72">
        <v>1.0043017999999999</v>
      </c>
      <c r="ABC63" s="72">
        <v>1.0045539000000001</v>
      </c>
      <c r="ABD63" s="72">
        <v>1.0047288999999999</v>
      </c>
      <c r="ABE63" s="72">
        <v>1.0048254000000001</v>
      </c>
      <c r="ABF63" s="72">
        <v>1.0048184</v>
      </c>
      <c r="ABG63" s="72">
        <v>1.0047258999999999</v>
      </c>
      <c r="ABH63" s="72">
        <v>1.0045341999999999</v>
      </c>
      <c r="ABI63" s="72">
        <v>1.0042446</v>
      </c>
      <c r="ABJ63" s="72">
        <v>1.0038627</v>
      </c>
      <c r="ABK63" s="72">
        <v>1.0033976</v>
      </c>
      <c r="ABL63" s="72">
        <v>1.0028621</v>
      </c>
      <c r="ABM63" s="72">
        <v>1.0022720000000001</v>
      </c>
      <c r="ABN63" s="72">
        <v>1.0016446999999999</v>
      </c>
      <c r="ABO63" s="72">
        <v>1.0009996000000001</v>
      </c>
      <c r="ABP63" s="72">
        <v>1.0003565999999999</v>
      </c>
      <c r="ABQ63" s="72">
        <v>0.99973153999999997</v>
      </c>
      <c r="ABR63" s="72">
        <v>0.99914104000000004</v>
      </c>
      <c r="ABS63" s="72">
        <v>0.9986005</v>
      </c>
      <c r="ABT63" s="72">
        <v>0.99812250000000002</v>
      </c>
      <c r="ABU63" s="72">
        <v>0.99771140000000003</v>
      </c>
      <c r="ABV63" s="72">
        <v>0.99736840000000004</v>
      </c>
      <c r="ABW63" s="72">
        <v>0.99709029999999998</v>
      </c>
      <c r="ABX63" s="72">
        <v>0.99686560000000002</v>
      </c>
      <c r="ABY63" s="72">
        <v>0.99667609999999995</v>
      </c>
      <c r="ABZ63" s="72">
        <v>0.99649434999999997</v>
      </c>
      <c r="ACA63" s="72">
        <v>0.99628530000000004</v>
      </c>
      <c r="ACB63" s="72">
        <v>0.99600440000000001</v>
      </c>
      <c r="ACC63" s="72">
        <v>0.99559410000000004</v>
      </c>
      <c r="ACD63" s="72">
        <v>0.99501470000000003</v>
      </c>
      <c r="ACE63" s="72">
        <v>0.99421839999999995</v>
      </c>
      <c r="ACF63" s="72">
        <v>0.99318200000000001</v>
      </c>
      <c r="ACG63" s="72">
        <v>0.99188880000000001</v>
      </c>
      <c r="ACH63" s="72">
        <v>0.99030359999999995</v>
      </c>
      <c r="ACI63" s="72">
        <v>0.98849120000000001</v>
      </c>
      <c r="ACJ63" s="72">
        <v>0.98664032999999995</v>
      </c>
      <c r="ACK63" s="72">
        <v>0.98675539999999995</v>
      </c>
      <c r="ACL63" s="72">
        <v>1.0020526999999999</v>
      </c>
      <c r="ACM63" s="72">
        <v>1.0025451999999999</v>
      </c>
      <c r="ACN63" s="72">
        <v>1.0035048</v>
      </c>
      <c r="ACO63" s="72">
        <v>1.0044550999999999</v>
      </c>
      <c r="ACP63" s="72">
        <v>1.0053038999999999</v>
      </c>
      <c r="ACQ63" s="72">
        <v>1.0060283999999999</v>
      </c>
      <c r="ACR63" s="72">
        <v>1.0066179</v>
      </c>
      <c r="ACS63" s="72">
        <v>1.0070714000000001</v>
      </c>
      <c r="ACT63" s="72">
        <v>1.0073898999999999</v>
      </c>
      <c r="ACU63" s="72">
        <v>1.0075787</v>
      </c>
      <c r="ACV63" s="72">
        <v>1.0076419999999999</v>
      </c>
      <c r="ACW63" s="72">
        <v>1.0075885</v>
      </c>
      <c r="ACX63" s="72">
        <v>1.0074204</v>
      </c>
      <c r="ACY63" s="72">
        <v>1.0071445999999999</v>
      </c>
      <c r="ACZ63" s="72">
        <v>1.0067676999999999</v>
      </c>
      <c r="ADA63" s="72">
        <v>1.0062977</v>
      </c>
      <c r="ADB63" s="72">
        <v>1.0057422</v>
      </c>
      <c r="ADC63" s="72">
        <v>1.0051097</v>
      </c>
      <c r="ADD63" s="72">
        <v>1.0044071999999999</v>
      </c>
      <c r="ADE63" s="72">
        <v>1.0036518999999999</v>
      </c>
      <c r="ADF63" s="72">
        <v>1.0028581999999999</v>
      </c>
      <c r="ADG63" s="72">
        <v>1.0020468</v>
      </c>
      <c r="ADH63" s="72">
        <v>1.0012637</v>
      </c>
      <c r="ADI63" s="72">
        <v>1.0004221</v>
      </c>
      <c r="ADJ63" s="72">
        <v>0.99959825999999996</v>
      </c>
      <c r="ADK63" s="72">
        <v>0.99881565999999999</v>
      </c>
      <c r="ADL63" s="72">
        <v>0.99809146000000004</v>
      </c>
      <c r="ADM63" s="72">
        <v>0.99744076000000004</v>
      </c>
      <c r="ADN63" s="72">
        <v>0.99687519999999996</v>
      </c>
      <c r="ADO63" s="72">
        <v>0.99640083000000002</v>
      </c>
      <c r="ADP63" s="72">
        <v>0.99601660000000003</v>
      </c>
      <c r="ADQ63" s="72">
        <v>0.99571549999999998</v>
      </c>
      <c r="ADR63" s="72">
        <v>0.99545349999999999</v>
      </c>
      <c r="ADS63" s="72">
        <v>0.99517374999999997</v>
      </c>
      <c r="ADT63" s="72">
        <v>0.99478774999999997</v>
      </c>
      <c r="ADU63" s="72">
        <v>0.99416625000000003</v>
      </c>
      <c r="ADV63" s="72">
        <v>0.99312155999999996</v>
      </c>
      <c r="ADW63" s="72">
        <v>0.99139047000000002</v>
      </c>
      <c r="ADX63" s="72">
        <v>0.98855930000000003</v>
      </c>
      <c r="ADY63" s="72">
        <v>0.98834929999999999</v>
      </c>
      <c r="ADZ63" s="77"/>
      <c r="AEA63" s="77"/>
      <c r="AEB63" s="77"/>
      <c r="AEC63" s="77"/>
      <c r="AED63" s="77"/>
      <c r="AEE63" s="111">
        <f t="shared" si="26"/>
        <v>58</v>
      </c>
      <c r="AEF63" s="109"/>
      <c r="AEG63" s="105">
        <f t="shared" si="48"/>
        <v>1.0047702000000001</v>
      </c>
      <c r="AEH63" s="105">
        <f t="shared" si="48"/>
        <v>0.99851023999999999</v>
      </c>
      <c r="AEI63" s="105">
        <f t="shared" si="48"/>
        <v>0.98419540000000005</v>
      </c>
      <c r="AEJ63" s="105">
        <f t="shared" si="48"/>
        <v>0.98453100000000004</v>
      </c>
      <c r="AEK63" s="105">
        <f t="shared" si="48"/>
        <v>0.9967781</v>
      </c>
      <c r="AEL63" s="105">
        <f t="shared" si="48"/>
        <v>0.99493909999999997</v>
      </c>
      <c r="AEM63" s="105">
        <f t="shared" si="48"/>
        <v>1.0122291999999999</v>
      </c>
      <c r="AEN63" s="105">
        <f t="shared" si="48"/>
        <v>1.0403891999999999</v>
      </c>
      <c r="AEO63" s="105">
        <f t="shared" si="48"/>
        <v>1.0402743999999999</v>
      </c>
      <c r="AEP63" s="105">
        <f t="shared" si="48"/>
        <v>1.0035843</v>
      </c>
      <c r="AEQ63" s="105">
        <f t="shared" si="49"/>
        <v>0.99315209999999998</v>
      </c>
      <c r="AER63" s="105">
        <f t="shared" si="49"/>
        <v>0.98932235999999996</v>
      </c>
      <c r="AES63" s="105">
        <f t="shared" si="49"/>
        <v>0.98858330000000005</v>
      </c>
      <c r="AET63" s="105">
        <f t="shared" si="49"/>
        <v>0.99294822999999999</v>
      </c>
      <c r="AEU63" s="105">
        <f t="shared" si="49"/>
        <v>0.99045179999999999</v>
      </c>
      <c r="AEV63" s="105">
        <f t="shared" si="49"/>
        <v>0.98911559999999998</v>
      </c>
      <c r="AEW63" s="105">
        <f t="shared" si="49"/>
        <v>0.98913329999999999</v>
      </c>
      <c r="AEX63" s="105">
        <f t="shared" si="49"/>
        <v>0.98796653999999995</v>
      </c>
      <c r="AEY63" s="105">
        <f t="shared" si="49"/>
        <v>0.98675449999999998</v>
      </c>
      <c r="AEZ63" s="99">
        <f t="shared" si="42"/>
        <v>45.1</v>
      </c>
      <c r="AFA63" s="69"/>
      <c r="AFB63" s="202" t="s">
        <v>82</v>
      </c>
      <c r="AFC63" s="106">
        <f t="shared" si="43"/>
        <v>0.99829625631578922</v>
      </c>
      <c r="AFD63" s="69"/>
      <c r="AFE63" s="109"/>
      <c r="AFF63" s="105">
        <f t="shared" si="50"/>
        <v>0.99808050000000004</v>
      </c>
      <c r="AFG63" s="105">
        <f t="shared" si="50"/>
        <v>0.99850700000000003</v>
      </c>
      <c r="AFH63" s="105">
        <f t="shared" si="50"/>
        <v>0.99817215999999997</v>
      </c>
      <c r="AFI63" s="105">
        <f t="shared" si="50"/>
        <v>1.0059997000000001</v>
      </c>
      <c r="AFJ63" s="105">
        <f t="shared" si="50"/>
        <v>1.005865</v>
      </c>
      <c r="AFK63" s="105">
        <f t="shared" si="50"/>
        <v>1.0065538999999999</v>
      </c>
      <c r="AFL63" s="105">
        <f t="shared" si="50"/>
        <v>1.0012274000000001</v>
      </c>
      <c r="AFM63" s="105">
        <f t="shared" si="50"/>
        <v>0.99776136999999998</v>
      </c>
      <c r="AFN63" s="105">
        <f t="shared" si="50"/>
        <v>0.99778089999999997</v>
      </c>
      <c r="AFO63" s="105">
        <f t="shared" si="50"/>
        <v>1.001409</v>
      </c>
      <c r="AFP63" s="105">
        <f t="shared" si="51"/>
        <v>1.0054255000000001</v>
      </c>
      <c r="AFQ63" s="105">
        <f t="shared" si="51"/>
        <v>1.0013318</v>
      </c>
      <c r="AFR63" s="105">
        <f t="shared" si="51"/>
        <v>0.99474059999999997</v>
      </c>
      <c r="AFS63" s="105">
        <f t="shared" si="51"/>
        <v>0.99317259999999996</v>
      </c>
      <c r="AFT63" s="105">
        <f t="shared" si="51"/>
        <v>0.99518309999999999</v>
      </c>
      <c r="AFU63" s="105">
        <f t="shared" si="51"/>
        <v>1.0016204</v>
      </c>
      <c r="AFV63" s="105">
        <f t="shared" si="51"/>
        <v>1.0054082</v>
      </c>
      <c r="AFW63" s="105">
        <f t="shared" si="51"/>
        <v>1.0038830000000001</v>
      </c>
      <c r="AFX63" s="105">
        <f t="shared" si="51"/>
        <v>1.0047256</v>
      </c>
      <c r="AFY63" s="105"/>
      <c r="AFZ63" s="106">
        <f t="shared" si="28"/>
        <v>1.000886722631579</v>
      </c>
      <c r="AGA63" s="69"/>
      <c r="AGB63" s="69"/>
      <c r="AGC63" s="69"/>
      <c r="AGD63" s="69"/>
      <c r="AGE63" s="69"/>
      <c r="AGF63" s="69"/>
      <c r="AGG63" s="69"/>
      <c r="AGH63" s="69"/>
      <c r="AGI63" s="69"/>
      <c r="AGJ63" s="69"/>
      <c r="AGK63" s="69"/>
      <c r="AGL63" s="69"/>
      <c r="AGM63" s="69"/>
      <c r="AGN63" s="69"/>
      <c r="AGO63" s="69"/>
      <c r="AGP63" s="69"/>
      <c r="AGQ63" s="69"/>
      <c r="AGR63" s="69"/>
      <c r="AGS63" s="69"/>
      <c r="AGT63" s="69"/>
      <c r="AGU63" s="69"/>
      <c r="AGV63" s="69"/>
      <c r="AGW63" s="69"/>
      <c r="AGX63" s="69"/>
      <c r="AGY63" s="69"/>
      <c r="AGZ63" s="69"/>
      <c r="AHA63" s="69"/>
      <c r="AHB63" s="69"/>
      <c r="AHC63" s="69"/>
      <c r="AHD63" s="69"/>
      <c r="AHE63" s="69"/>
      <c r="AHF63" s="69"/>
      <c r="AHG63" s="69"/>
      <c r="AHH63" s="69"/>
      <c r="AHI63" s="69"/>
      <c r="AHJ63" s="69"/>
      <c r="AHK63" s="69"/>
      <c r="AHL63" s="69"/>
      <c r="AHM63" s="69"/>
      <c r="AHN63" s="69"/>
      <c r="AHO63" s="69"/>
      <c r="AHP63" s="69"/>
      <c r="AHQ63" s="69"/>
      <c r="AHR63" s="69"/>
      <c r="AHS63" s="69"/>
      <c r="AHT63" s="69"/>
      <c r="AHU63" s="69"/>
      <c r="AHV63" s="69"/>
      <c r="AHW63" s="69"/>
      <c r="AHX63" s="69"/>
      <c r="AHY63" s="69"/>
      <c r="AHZ63" s="69"/>
      <c r="AIA63" s="69"/>
      <c r="AIB63" s="69"/>
      <c r="AIC63" s="69"/>
      <c r="AID63" s="69"/>
      <c r="AIE63" s="69"/>
      <c r="AIF63" s="69"/>
      <c r="AIG63" s="69"/>
      <c r="AIH63" s="69"/>
      <c r="AII63" s="69"/>
      <c r="AIJ63" s="69"/>
      <c r="AIK63" s="69"/>
      <c r="AIL63" s="69"/>
      <c r="AIM63" s="69"/>
      <c r="AIN63" s="69"/>
      <c r="AIO63" s="69"/>
      <c r="AIP63" s="69"/>
      <c r="AIQ63" s="69"/>
      <c r="AIR63" s="69"/>
      <c r="AIS63" s="69"/>
      <c r="AIT63" s="69"/>
      <c r="AIU63" s="69"/>
      <c r="AIV63" s="69"/>
      <c r="AIW63" s="69"/>
      <c r="AIX63" s="69"/>
      <c r="AIY63" s="69"/>
      <c r="AIZ63" s="69"/>
      <c r="AJA63" s="69"/>
      <c r="AJB63" s="69"/>
      <c r="AJC63" s="69"/>
      <c r="AJD63" s="69"/>
      <c r="AJE63" s="69"/>
      <c r="AJF63" s="69"/>
      <c r="AJG63" s="69"/>
      <c r="AJH63" s="69"/>
      <c r="AJI63" s="69"/>
      <c r="AJJ63" s="69"/>
      <c r="AJK63" s="69"/>
      <c r="AJL63" s="69"/>
      <c r="AJM63" s="69"/>
      <c r="AJN63" s="69"/>
      <c r="AJO63" s="69"/>
      <c r="AJP63" s="69"/>
      <c r="AJQ63" s="69"/>
      <c r="AJR63" s="69"/>
      <c r="AJS63" s="69"/>
      <c r="AJT63" s="69"/>
      <c r="AJU63" s="69"/>
      <c r="AJV63" s="69"/>
      <c r="AJW63" s="69"/>
      <c r="AJX63" s="69"/>
      <c r="AJY63" s="69"/>
      <c r="AJZ63" s="69"/>
      <c r="AKA63" s="69"/>
      <c r="AKB63" s="69"/>
      <c r="AKC63" s="69"/>
      <c r="AKD63" s="69"/>
      <c r="AKE63" s="69"/>
      <c r="AKF63" s="69"/>
      <c r="AKG63" s="69"/>
      <c r="AKH63" s="69"/>
      <c r="AKI63" s="69"/>
      <c r="AKJ63" s="69"/>
      <c r="AKK63" s="69"/>
      <c r="AKL63" s="69"/>
      <c r="AKM63" s="69"/>
      <c r="AKN63" s="69"/>
      <c r="AKO63" s="69"/>
      <c r="AKP63" s="69"/>
      <c r="AKQ63" s="69"/>
      <c r="AKR63" s="69"/>
      <c r="AKS63" s="69"/>
      <c r="AKT63" s="69"/>
      <c r="AKU63" s="69"/>
      <c r="AKV63" s="69"/>
      <c r="AKW63" s="69"/>
      <c r="AKX63" s="69"/>
      <c r="AKY63" s="69"/>
      <c r="AKZ63" s="69"/>
      <c r="ALA63" s="69"/>
      <c r="ALB63" s="69"/>
      <c r="ALC63" s="69"/>
      <c r="ALD63" s="69"/>
      <c r="ALE63" s="69"/>
      <c r="ALF63" s="69"/>
      <c r="ALG63" s="69"/>
      <c r="ALH63" s="69"/>
      <c r="ALI63" s="69"/>
      <c r="ALJ63" s="69"/>
      <c r="ALK63" s="69"/>
      <c r="ALL63" s="69"/>
      <c r="ALM63" s="69"/>
      <c r="ALN63" s="69"/>
      <c r="ALO63" s="69"/>
      <c r="ALP63" s="69"/>
      <c r="ALQ63" s="69"/>
      <c r="ALR63" s="69"/>
      <c r="ALS63" s="69"/>
      <c r="ALT63" s="69"/>
      <c r="ALU63" s="69"/>
      <c r="ALV63" s="69"/>
      <c r="ALW63" s="69"/>
      <c r="ALX63" s="69"/>
      <c r="ALY63" s="69"/>
      <c r="ALZ63" s="69"/>
      <c r="AMA63" s="69"/>
      <c r="AMB63" s="69"/>
      <c r="AMC63" s="69"/>
      <c r="AMD63" s="69"/>
      <c r="AME63" s="69"/>
      <c r="AMF63" s="69"/>
      <c r="AMG63" s="69"/>
      <c r="AMH63" s="69"/>
      <c r="AMI63" s="69"/>
      <c r="AMJ63" s="69"/>
      <c r="AMK63" s="69"/>
      <c r="AML63" s="69"/>
      <c r="AMM63" s="69"/>
      <c r="AMN63" s="69"/>
      <c r="AMO63" s="69"/>
      <c r="AMP63" s="69"/>
      <c r="AMQ63" s="69"/>
      <c r="AMR63" s="69"/>
      <c r="AMS63" s="69"/>
      <c r="AMT63" s="69"/>
      <c r="AMU63" s="69"/>
      <c r="AMV63" s="69"/>
      <c r="AMW63" s="69"/>
      <c r="AMX63" s="69"/>
      <c r="AMY63" s="69"/>
      <c r="AMZ63" s="69"/>
      <c r="ANA63" s="69"/>
      <c r="ANB63" s="69"/>
      <c r="ANC63" s="69"/>
      <c r="AND63" s="69"/>
      <c r="ANE63" s="69"/>
      <c r="ANF63" s="69"/>
      <c r="ANG63" s="69"/>
      <c r="ANH63" s="69"/>
      <c r="ANI63" s="69"/>
      <c r="ANJ63" s="69"/>
      <c r="ANK63" s="69"/>
      <c r="ANL63" s="69"/>
      <c r="ANM63" s="69"/>
      <c r="ANN63" s="69"/>
      <c r="ANO63" s="69"/>
      <c r="ANP63" s="69"/>
      <c r="ANQ63" s="69"/>
      <c r="ANR63" s="69"/>
      <c r="ANS63" s="69"/>
      <c r="ANT63" s="69"/>
      <c r="ANU63" s="69"/>
      <c r="ANV63" s="69"/>
      <c r="ANW63" s="69"/>
      <c r="ANX63" s="69"/>
      <c r="ANY63" s="69"/>
      <c r="ANZ63" s="69"/>
      <c r="AOA63" s="69"/>
      <c r="AOB63" s="69"/>
      <c r="AOC63" s="69"/>
      <c r="AOD63" s="69"/>
      <c r="AOE63" s="69"/>
      <c r="AOF63" s="69"/>
      <c r="AOG63" s="69"/>
      <c r="AOH63" s="69"/>
      <c r="AOI63" s="69"/>
      <c r="AOJ63" s="69"/>
      <c r="AOK63" s="69"/>
      <c r="AOL63" s="69"/>
      <c r="AOM63" s="69"/>
      <c r="AON63" s="69"/>
      <c r="AOO63" s="69"/>
      <c r="AOP63" s="69"/>
      <c r="AOQ63" s="69"/>
      <c r="AOR63" s="69"/>
      <c r="AOS63" s="69"/>
      <c r="AOT63" s="69"/>
      <c r="AOU63" s="69"/>
      <c r="AOV63" s="69"/>
      <c r="AOW63" s="69"/>
      <c r="AOX63" s="69"/>
      <c r="AOY63" s="69"/>
      <c r="AOZ63" s="69"/>
      <c r="APA63" s="69"/>
      <c r="APB63" s="69"/>
      <c r="APC63" s="69"/>
      <c r="APD63" s="69"/>
      <c r="APE63" s="69"/>
      <c r="APF63" s="69"/>
      <c r="APG63" s="69"/>
      <c r="APH63" s="69"/>
      <c r="API63" s="69"/>
      <c r="APJ63" s="69"/>
      <c r="APK63" s="69"/>
      <c r="APL63" s="69"/>
      <c r="APM63" s="69"/>
      <c r="APN63" s="69"/>
      <c r="APO63" s="69"/>
      <c r="APP63" s="69"/>
      <c r="APQ63" s="69"/>
      <c r="APR63" s="69"/>
      <c r="APS63" s="69"/>
      <c r="APT63" s="69"/>
      <c r="APU63" s="69"/>
      <c r="APV63" s="69"/>
      <c r="APW63" s="69"/>
      <c r="APX63" s="69"/>
      <c r="APY63" s="69"/>
      <c r="APZ63" s="69"/>
      <c r="AQA63" s="69"/>
      <c r="AQB63" s="69"/>
      <c r="AQC63" s="69"/>
      <c r="AQD63" s="69"/>
      <c r="AQE63" s="69"/>
      <c r="AQF63" s="69"/>
      <c r="AQG63" s="69"/>
      <c r="AQH63" s="69"/>
      <c r="AQI63" s="69"/>
      <c r="AQJ63" s="69"/>
      <c r="AQK63" s="69"/>
      <c r="AQL63" s="69"/>
      <c r="AQM63" s="69"/>
      <c r="AQN63" s="69"/>
      <c r="AQO63" s="69"/>
      <c r="AQP63" s="69"/>
      <c r="AQQ63" s="69"/>
      <c r="AQR63" s="69"/>
      <c r="AQS63" s="69"/>
      <c r="AQT63" s="69"/>
      <c r="AQU63" s="69"/>
      <c r="AQV63" s="69"/>
      <c r="AQW63" s="69"/>
      <c r="AQX63" s="69"/>
      <c r="AQY63" s="69"/>
      <c r="AQZ63" s="69"/>
      <c r="ARA63" s="69"/>
      <c r="ARB63" s="69"/>
      <c r="ARC63" s="69"/>
      <c r="ARD63" s="69"/>
      <c r="ARE63" s="69"/>
      <c r="ARF63" s="69"/>
      <c r="ARG63" s="69"/>
      <c r="ARH63" s="69"/>
      <c r="ARI63" s="69"/>
      <c r="ARJ63" s="69"/>
      <c r="ARK63" s="69"/>
      <c r="ARL63" s="69"/>
      <c r="ARM63" s="69"/>
      <c r="ARN63" s="69"/>
      <c r="ARO63" s="69"/>
      <c r="ARP63" s="69"/>
      <c r="ARQ63" s="69"/>
      <c r="ARR63" s="69"/>
      <c r="ARS63" s="69"/>
      <c r="ART63" s="69"/>
      <c r="ARU63" s="69"/>
      <c r="ARV63" s="69"/>
      <c r="ARW63" s="69"/>
      <c r="ARX63" s="69"/>
      <c r="ARY63" s="69"/>
      <c r="ARZ63" s="69"/>
      <c r="ASA63" s="69"/>
      <c r="ASB63" s="69"/>
      <c r="ASC63" s="69"/>
      <c r="ASD63" s="69"/>
      <c r="ASE63" s="69"/>
      <c r="ASF63" s="69"/>
      <c r="ASG63" s="69"/>
      <c r="ASH63" s="69"/>
    </row>
    <row r="64" spans="1:1178" ht="2.1" customHeight="1" x14ac:dyDescent="0.25">
      <c r="A64" s="77"/>
      <c r="B64" s="98">
        <v>58</v>
      </c>
      <c r="C64" s="99">
        <v>45.92</v>
      </c>
      <c r="D64" s="94">
        <f t="shared" si="41"/>
        <v>2</v>
      </c>
      <c r="E64" s="77"/>
      <c r="F64" s="191">
        <v>0.99860846999999997</v>
      </c>
      <c r="G64" s="70">
        <v>0.99692709999999995</v>
      </c>
      <c r="H64" s="70">
        <v>0.99636100000000005</v>
      </c>
      <c r="I64" s="70">
        <v>0.99621550000000003</v>
      </c>
      <c r="J64" s="70">
        <v>0.99630010000000002</v>
      </c>
      <c r="K64" s="70">
        <v>0.99653590000000003</v>
      </c>
      <c r="L64" s="70">
        <v>0.99687269999999994</v>
      </c>
      <c r="M64" s="70">
        <v>0.99726760000000003</v>
      </c>
      <c r="N64" s="70">
        <v>0.99768113999999997</v>
      </c>
      <c r="O64" s="70">
        <v>0.998081</v>
      </c>
      <c r="P64" s="70">
        <v>0.99844109999999997</v>
      </c>
      <c r="Q64" s="70">
        <v>0.99874187000000003</v>
      </c>
      <c r="R64" s="70">
        <v>0.99897199999999997</v>
      </c>
      <c r="S64" s="70">
        <v>0.99912509999999999</v>
      </c>
      <c r="T64" s="70">
        <v>0.99920229999999999</v>
      </c>
      <c r="U64" s="70">
        <v>0.99919429999999998</v>
      </c>
      <c r="V64" s="70">
        <v>0.99912160000000005</v>
      </c>
      <c r="W64" s="70">
        <v>0.99898339999999997</v>
      </c>
      <c r="X64" s="70">
        <v>0.99878540000000005</v>
      </c>
      <c r="Y64" s="70">
        <v>0.99853354999999999</v>
      </c>
      <c r="Z64" s="70">
        <v>0.99823229999999996</v>
      </c>
      <c r="AA64" s="71">
        <v>0.99788814999999997</v>
      </c>
      <c r="AB64" s="71">
        <v>0.99752050000000003</v>
      </c>
      <c r="AC64" s="71">
        <v>0.99705653999999999</v>
      </c>
      <c r="AD64" s="71">
        <v>0.99655585999999996</v>
      </c>
      <c r="AE64" s="71">
        <v>0.99603169999999996</v>
      </c>
      <c r="AF64" s="71">
        <v>0.99549335000000005</v>
      </c>
      <c r="AG64" s="71">
        <v>0.99494899999999997</v>
      </c>
      <c r="AH64" s="71">
        <v>0.99441040000000003</v>
      </c>
      <c r="AI64" s="71">
        <v>0.99385710000000005</v>
      </c>
      <c r="AJ64" s="71">
        <v>0.99345934000000002</v>
      </c>
      <c r="AK64" s="71">
        <v>0.99325657000000001</v>
      </c>
      <c r="AL64" s="71">
        <v>0.99339940000000004</v>
      </c>
      <c r="AM64" s="71">
        <v>0.99379485999999995</v>
      </c>
      <c r="AN64" s="71">
        <v>0.99467950000000005</v>
      </c>
      <c r="AO64" s="71">
        <v>0.99622893000000001</v>
      </c>
      <c r="AP64" s="71">
        <v>0.99860099999999996</v>
      </c>
      <c r="AQ64" s="71">
        <v>1.0018129</v>
      </c>
      <c r="AR64" s="71">
        <v>1.0051091000000001</v>
      </c>
      <c r="AS64" s="71">
        <v>1.0048225</v>
      </c>
      <c r="AT64" s="72">
        <v>0.99891304999999997</v>
      </c>
      <c r="AU64" s="72">
        <v>0.99712650000000003</v>
      </c>
      <c r="AV64" s="72">
        <v>0.99649774999999996</v>
      </c>
      <c r="AW64" s="72">
        <v>0.99628406999999997</v>
      </c>
      <c r="AX64" s="72">
        <v>0.99638115999999999</v>
      </c>
      <c r="AY64" s="72">
        <v>0.99667019999999995</v>
      </c>
      <c r="AZ64" s="72">
        <v>0.99710860000000001</v>
      </c>
      <c r="BA64" s="72">
        <v>0.99761933000000003</v>
      </c>
      <c r="BB64" s="72">
        <v>0.99811285999999999</v>
      </c>
      <c r="BC64" s="72">
        <v>0.99850760000000005</v>
      </c>
      <c r="BD64" s="72">
        <v>0.99874280000000004</v>
      </c>
      <c r="BE64" s="72">
        <v>0.99879220000000002</v>
      </c>
      <c r="BF64" s="72">
        <v>0.99867720000000004</v>
      </c>
      <c r="BG64" s="72">
        <v>0.99839909999999998</v>
      </c>
      <c r="BH64" s="72">
        <v>0.99800120000000003</v>
      </c>
      <c r="BI64" s="72">
        <v>0.99752337000000002</v>
      </c>
      <c r="BJ64" s="72">
        <v>0.99700610000000001</v>
      </c>
      <c r="BK64" s="72">
        <v>0.99648890000000001</v>
      </c>
      <c r="BL64" s="72">
        <v>0.99600889999999997</v>
      </c>
      <c r="BM64" s="72">
        <v>0.99559889999999995</v>
      </c>
      <c r="BN64" s="72">
        <v>0.99528706</v>
      </c>
      <c r="BO64" s="72">
        <v>0.99509555000000005</v>
      </c>
      <c r="BP64" s="72">
        <v>0.99504113000000005</v>
      </c>
      <c r="BQ64" s="72">
        <v>0.99512149999999999</v>
      </c>
      <c r="BR64" s="72">
        <v>0.99538183000000002</v>
      </c>
      <c r="BS64" s="72">
        <v>0.99579585000000004</v>
      </c>
      <c r="BT64" s="72">
        <v>0.99633764999999996</v>
      </c>
      <c r="BU64" s="72">
        <v>0.99691540000000001</v>
      </c>
      <c r="BV64" s="72">
        <v>0.99760179999999998</v>
      </c>
      <c r="BW64" s="72">
        <v>0.99831270000000005</v>
      </c>
      <c r="BX64" s="72">
        <v>0.99899459999999995</v>
      </c>
      <c r="BY64" s="72">
        <v>0.99957620000000003</v>
      </c>
      <c r="BZ64" s="72">
        <v>0.99998140000000002</v>
      </c>
      <c r="CA64" s="72">
        <v>1.0001123000000001</v>
      </c>
      <c r="CB64" s="72">
        <v>0.99992406</v>
      </c>
      <c r="CC64" s="72">
        <v>0.99933209999999995</v>
      </c>
      <c r="CD64" s="72">
        <v>0.99832270000000001</v>
      </c>
      <c r="CE64" s="72">
        <v>0.99747779999999997</v>
      </c>
      <c r="CF64" s="72">
        <v>0.99870205000000001</v>
      </c>
      <c r="CG64" s="72">
        <v>0.99862150000000005</v>
      </c>
      <c r="CH64" s="72">
        <v>0.99786585999999999</v>
      </c>
      <c r="CI64" s="72">
        <v>0.99498690000000001</v>
      </c>
      <c r="CJ64" s="72">
        <v>0.99370502999999999</v>
      </c>
      <c r="CK64" s="72">
        <v>0.99315059999999999</v>
      </c>
      <c r="CL64" s="72">
        <v>0.99321859999999995</v>
      </c>
      <c r="CM64" s="72">
        <v>0.99379366999999996</v>
      </c>
      <c r="CN64" s="72">
        <v>0.99481189999999997</v>
      </c>
      <c r="CO64" s="72">
        <v>0.99604040000000005</v>
      </c>
      <c r="CP64" s="72">
        <v>0.99723479999999998</v>
      </c>
      <c r="CQ64" s="72">
        <v>0.99817480000000003</v>
      </c>
      <c r="CR64" s="72">
        <v>0.99867309999999998</v>
      </c>
      <c r="CS64" s="72">
        <v>0.99886750000000002</v>
      </c>
      <c r="CT64" s="72">
        <v>0.99876754999999995</v>
      </c>
      <c r="CU64" s="72">
        <v>0.99856040000000001</v>
      </c>
      <c r="CV64" s="72">
        <v>0.99829460000000003</v>
      </c>
      <c r="CW64" s="72">
        <v>0.99802060000000004</v>
      </c>
      <c r="CX64" s="72">
        <v>0.99777554999999996</v>
      </c>
      <c r="CY64" s="72">
        <v>0.99758230000000003</v>
      </c>
      <c r="CZ64" s="72">
        <v>0.99745399999999995</v>
      </c>
      <c r="DA64" s="72">
        <v>0.99739849999999997</v>
      </c>
      <c r="DB64" s="72">
        <v>0.99741036000000005</v>
      </c>
      <c r="DC64" s="72">
        <v>0.99747620000000004</v>
      </c>
      <c r="DD64" s="72">
        <v>0.99755746000000001</v>
      </c>
      <c r="DE64" s="72">
        <v>0.99790190000000001</v>
      </c>
      <c r="DF64" s="72">
        <v>0.99822089999999997</v>
      </c>
      <c r="DG64" s="72">
        <v>0.99834560000000006</v>
      </c>
      <c r="DH64" s="72">
        <v>0.99861865999999999</v>
      </c>
      <c r="DI64" s="72">
        <v>0.9989036</v>
      </c>
      <c r="DJ64" s="72">
        <v>0.99913746000000003</v>
      </c>
      <c r="DK64" s="72">
        <v>0.99926499999999996</v>
      </c>
      <c r="DL64" s="72">
        <v>0.99920620000000004</v>
      </c>
      <c r="DM64" s="72">
        <v>0.99888562999999997</v>
      </c>
      <c r="DN64" s="72">
        <v>0.99818872999999997</v>
      </c>
      <c r="DO64" s="72">
        <v>0.99701850000000003</v>
      </c>
      <c r="DP64" s="72">
        <v>0.99535214999999999</v>
      </c>
      <c r="DQ64" s="72">
        <v>0.99329626999999998</v>
      </c>
      <c r="DR64" s="72">
        <v>0.99094380000000004</v>
      </c>
      <c r="DS64" s="72">
        <v>0.98820669999999999</v>
      </c>
      <c r="DT64" s="72">
        <v>0.98375170000000001</v>
      </c>
      <c r="DU64" s="72">
        <v>0.98444290000000001</v>
      </c>
      <c r="DV64" s="72">
        <v>0.99782574000000002</v>
      </c>
      <c r="DW64" s="72">
        <v>0.99498120000000001</v>
      </c>
      <c r="DX64" s="72">
        <v>0.99499420000000005</v>
      </c>
      <c r="DY64" s="72">
        <v>0.99578624999999998</v>
      </c>
      <c r="DZ64" s="72">
        <v>0.99729305999999995</v>
      </c>
      <c r="EA64" s="72">
        <v>0.99933229999999995</v>
      </c>
      <c r="EB64" s="72">
        <v>1.0014331000000001</v>
      </c>
      <c r="EC64" s="72">
        <v>1.0037640000000001</v>
      </c>
      <c r="ED64" s="72">
        <v>1.0055095999999999</v>
      </c>
      <c r="EE64" s="72">
        <v>1.006013</v>
      </c>
      <c r="EF64" s="72">
        <v>1.0059963000000001</v>
      </c>
      <c r="EG64" s="72">
        <v>1.0059114</v>
      </c>
      <c r="EH64" s="72">
        <v>1.0059180999999999</v>
      </c>
      <c r="EI64" s="72">
        <v>1.0060393999999999</v>
      </c>
      <c r="EJ64" s="72">
        <v>1.0062696</v>
      </c>
      <c r="EK64" s="72">
        <v>1.0065618000000001</v>
      </c>
      <c r="EL64" s="72">
        <v>1.0068619999999999</v>
      </c>
      <c r="EM64" s="72">
        <v>1.0071181</v>
      </c>
      <c r="EN64" s="72">
        <v>1.00729</v>
      </c>
      <c r="EO64" s="72">
        <v>1.0073534</v>
      </c>
      <c r="EP64" s="72">
        <v>1.0072926</v>
      </c>
      <c r="EQ64" s="72">
        <v>1.0071032</v>
      </c>
      <c r="ER64" s="72">
        <v>1.0068713</v>
      </c>
      <c r="ES64" s="72">
        <v>1.0063571</v>
      </c>
      <c r="ET64" s="72">
        <v>1.0058464</v>
      </c>
      <c r="EU64" s="72">
        <v>1.0052787000000001</v>
      </c>
      <c r="EV64" s="72">
        <v>1.0046850000000001</v>
      </c>
      <c r="EW64" s="72">
        <v>1.0041</v>
      </c>
      <c r="EX64" s="72">
        <v>1.0035491999999999</v>
      </c>
      <c r="EY64" s="72">
        <v>1.0030391999999999</v>
      </c>
      <c r="EZ64" s="72">
        <v>1.0025348999999999</v>
      </c>
      <c r="FA64" s="72">
        <v>1.0019096000000001</v>
      </c>
      <c r="FB64" s="72">
        <v>1.0008645</v>
      </c>
      <c r="FC64" s="72">
        <v>0.99892009999999998</v>
      </c>
      <c r="FD64" s="72">
        <v>0.99593264000000004</v>
      </c>
      <c r="FE64" s="72">
        <v>0.99270546000000004</v>
      </c>
      <c r="FF64" s="72">
        <v>0.98959419999999998</v>
      </c>
      <c r="FG64" s="72">
        <v>0.98675869999999999</v>
      </c>
      <c r="FH64" s="72">
        <v>0.98455800000000004</v>
      </c>
      <c r="FI64" s="72">
        <v>0.98501055999999998</v>
      </c>
      <c r="FJ64" s="72">
        <v>1.0008140999999999</v>
      </c>
      <c r="FK64" s="72">
        <v>1.0005267</v>
      </c>
      <c r="FL64" s="72">
        <v>1.0024396</v>
      </c>
      <c r="FM64" s="72">
        <v>1.0049005</v>
      </c>
      <c r="FN64" s="72">
        <v>1.0069134</v>
      </c>
      <c r="FO64" s="72">
        <v>1.006623</v>
      </c>
      <c r="FP64" s="72">
        <v>1.0041853999999999</v>
      </c>
      <c r="FQ64" s="72">
        <v>1.0066641999999999</v>
      </c>
      <c r="FR64" s="72">
        <v>1.0060275999999999</v>
      </c>
      <c r="FS64" s="72">
        <v>1.005916</v>
      </c>
      <c r="FT64" s="72">
        <v>1.0061488999999999</v>
      </c>
      <c r="FU64" s="72">
        <v>1.0065477</v>
      </c>
      <c r="FV64" s="72">
        <v>1.0069574999999999</v>
      </c>
      <c r="FW64" s="72">
        <v>1.0073042999999999</v>
      </c>
      <c r="FX64" s="72">
        <v>1.0075607</v>
      </c>
      <c r="FY64" s="72">
        <v>1.0077194</v>
      </c>
      <c r="FZ64" s="72">
        <v>1.0077847</v>
      </c>
      <c r="GA64" s="72">
        <v>1.0077087</v>
      </c>
      <c r="GB64" s="72">
        <v>1.0075483000000001</v>
      </c>
      <c r="GC64" s="72">
        <v>1.0074156999999999</v>
      </c>
      <c r="GD64" s="72">
        <v>1.0071315999999999</v>
      </c>
      <c r="GE64" s="72">
        <v>1.0067543999999999</v>
      </c>
      <c r="GF64" s="72">
        <v>1.0062777999999999</v>
      </c>
      <c r="GG64" s="72">
        <v>1.0056902999999999</v>
      </c>
      <c r="GH64" s="72">
        <v>1.0049946000000001</v>
      </c>
      <c r="GI64" s="72">
        <v>1.0041974</v>
      </c>
      <c r="GJ64" s="72">
        <v>1.0033216</v>
      </c>
      <c r="GK64" s="72">
        <v>1.0024145</v>
      </c>
      <c r="GL64" s="72">
        <v>1.0015620999999999</v>
      </c>
      <c r="GM64" s="72">
        <v>1.0009062</v>
      </c>
      <c r="GN64" s="72">
        <v>1.0006577000000001</v>
      </c>
      <c r="GO64" s="72">
        <v>1.0009821999999999</v>
      </c>
      <c r="GP64" s="72">
        <v>1.001287</v>
      </c>
      <c r="GQ64" s="72">
        <v>0.99900012999999999</v>
      </c>
      <c r="GR64" s="72">
        <v>0.99927014000000003</v>
      </c>
      <c r="GS64" s="72">
        <v>1.0002123999999999</v>
      </c>
      <c r="GT64" s="72">
        <v>1.0007003999999999</v>
      </c>
      <c r="GU64" s="72">
        <v>1.0001074999999999</v>
      </c>
      <c r="GV64" s="72">
        <v>0.99840499999999999</v>
      </c>
      <c r="GW64" s="72">
        <v>0.99755559999999999</v>
      </c>
      <c r="GX64" s="72">
        <v>1.0099062000000001</v>
      </c>
      <c r="GY64" s="72">
        <v>1.0147263</v>
      </c>
      <c r="GZ64" s="72">
        <v>1.0171726999999999</v>
      </c>
      <c r="HA64" s="72">
        <v>1.0181853999999999</v>
      </c>
      <c r="HB64" s="72">
        <v>1.0163926000000001</v>
      </c>
      <c r="HC64" s="72">
        <v>1.0070456000000001</v>
      </c>
      <c r="HD64" s="72">
        <v>0.98872139999999997</v>
      </c>
      <c r="HE64" s="72">
        <v>1.0017141000000001</v>
      </c>
      <c r="HF64" s="72">
        <v>1.0056391</v>
      </c>
      <c r="HG64" s="72">
        <v>1.0069490000000001</v>
      </c>
      <c r="HH64" s="72">
        <v>1.0074358000000001</v>
      </c>
      <c r="HI64" s="72">
        <v>1.0074786</v>
      </c>
      <c r="HJ64" s="72">
        <v>1.0072204</v>
      </c>
      <c r="HK64" s="72">
        <v>1.0067451999999999</v>
      </c>
      <c r="HL64" s="72">
        <v>1.0059917</v>
      </c>
      <c r="HM64" s="72">
        <v>1.0050336</v>
      </c>
      <c r="HN64" s="72">
        <v>1.0038878</v>
      </c>
      <c r="HO64" s="72">
        <v>1.0025645000000001</v>
      </c>
      <c r="HP64" s="72">
        <v>1.0011127</v>
      </c>
      <c r="HQ64" s="72">
        <v>0.99958515000000003</v>
      </c>
      <c r="HR64" s="72">
        <v>0.99796589999999996</v>
      </c>
      <c r="HS64" s="72">
        <v>0.99634296</v>
      </c>
      <c r="HT64" s="72">
        <v>0.99471944999999995</v>
      </c>
      <c r="HU64" s="72">
        <v>0.99314106000000002</v>
      </c>
      <c r="HV64" s="72">
        <v>0.9916777</v>
      </c>
      <c r="HW64" s="72">
        <v>0.99042945999999998</v>
      </c>
      <c r="HX64" s="72">
        <v>0.98953354000000004</v>
      </c>
      <c r="HY64" s="72">
        <v>0.9891934</v>
      </c>
      <c r="HZ64" s="72">
        <v>0.98971869999999995</v>
      </c>
      <c r="IA64" s="72">
        <v>0.99162839999999997</v>
      </c>
      <c r="IB64" s="72">
        <v>0.99589470000000002</v>
      </c>
      <c r="IC64" s="72">
        <v>1.0045500000000001</v>
      </c>
      <c r="ID64" s="72">
        <v>1.0228196000000001</v>
      </c>
      <c r="IE64" s="72">
        <v>1.0066679000000001</v>
      </c>
      <c r="IF64" s="72">
        <v>0.99822736000000001</v>
      </c>
      <c r="IG64" s="72">
        <v>0.99487729999999996</v>
      </c>
      <c r="IH64" s="72">
        <v>0.99442726000000004</v>
      </c>
      <c r="II64" s="72">
        <v>0.99487095999999997</v>
      </c>
      <c r="IJ64" s="72">
        <v>0.99489070000000002</v>
      </c>
      <c r="IK64" s="72">
        <v>0.9962027</v>
      </c>
      <c r="IL64" s="72">
        <v>1.0132793</v>
      </c>
      <c r="IM64" s="72">
        <v>1.0219536</v>
      </c>
      <c r="IN64" s="72">
        <v>1.0245401000000001</v>
      </c>
      <c r="IO64" s="72">
        <v>1.0233525000000001</v>
      </c>
      <c r="IP64" s="72">
        <v>1.0168851999999999</v>
      </c>
      <c r="IQ64" s="72">
        <v>1.0037149000000001</v>
      </c>
      <c r="IR64" s="72">
        <v>0.99173104999999995</v>
      </c>
      <c r="IS64" s="72">
        <v>0.99796593</v>
      </c>
      <c r="IT64" s="72">
        <v>1.0010779999999999</v>
      </c>
      <c r="IU64" s="72">
        <v>1.0021399</v>
      </c>
      <c r="IV64" s="72">
        <v>1.0019723</v>
      </c>
      <c r="IW64" s="72">
        <v>1.001088</v>
      </c>
      <c r="IX64" s="72">
        <v>0.99973725999999996</v>
      </c>
      <c r="IY64" s="72">
        <v>0.99805049999999995</v>
      </c>
      <c r="IZ64" s="72">
        <v>0.99619776000000004</v>
      </c>
      <c r="JA64" s="72">
        <v>0.99418519999999999</v>
      </c>
      <c r="JB64" s="72">
        <v>0.99202279999999998</v>
      </c>
      <c r="JC64" s="72">
        <v>0.98974229999999996</v>
      </c>
      <c r="JD64" s="72">
        <v>0.98738366</v>
      </c>
      <c r="JE64" s="72">
        <v>0.98498905000000003</v>
      </c>
      <c r="JF64" s="72">
        <v>0.98258849999999998</v>
      </c>
      <c r="JG64" s="72">
        <v>0.98021996</v>
      </c>
      <c r="JH64" s="72">
        <v>0.97793954999999999</v>
      </c>
      <c r="JI64" s="72">
        <v>0.97582230000000003</v>
      </c>
      <c r="JJ64" s="72">
        <v>0.97398320000000005</v>
      </c>
      <c r="JK64" s="72">
        <v>0.97258246000000004</v>
      </c>
      <c r="JL64" s="72">
        <v>0.97184709999999996</v>
      </c>
      <c r="JM64" s="72">
        <v>0.97210450000000004</v>
      </c>
      <c r="JN64" s="72">
        <v>0.97386010000000001</v>
      </c>
      <c r="JO64" s="72">
        <v>0.97795980000000005</v>
      </c>
      <c r="JP64" s="72">
        <v>0.98610335999999998</v>
      </c>
      <c r="JQ64" s="72">
        <v>1.0022087</v>
      </c>
      <c r="JR64" s="72">
        <v>1.0395924999999999</v>
      </c>
      <c r="JS64" s="72">
        <v>1.0312378</v>
      </c>
      <c r="JT64" s="72">
        <v>1.0222557000000001</v>
      </c>
      <c r="JU64" s="72">
        <v>1.0170549</v>
      </c>
      <c r="JV64" s="72">
        <v>1.0146877000000001</v>
      </c>
      <c r="JW64" s="72">
        <v>1.0140083</v>
      </c>
      <c r="JX64" s="72">
        <v>1.0136514000000001</v>
      </c>
      <c r="JY64" s="72">
        <v>1.0142519999999999</v>
      </c>
      <c r="JZ64" s="72">
        <v>1.0099666</v>
      </c>
      <c r="KA64" s="72">
        <v>1.0187409999999999</v>
      </c>
      <c r="KB64" s="72">
        <v>1.0224717999999999</v>
      </c>
      <c r="KC64" s="72">
        <v>1.024389</v>
      </c>
      <c r="KD64" s="72">
        <v>1.023882</v>
      </c>
      <c r="KE64" s="72">
        <v>1.0174126999999999</v>
      </c>
      <c r="KF64" s="72">
        <v>0.9934461</v>
      </c>
      <c r="KG64" s="72">
        <v>0.99704780000000004</v>
      </c>
      <c r="KH64" s="72">
        <v>0.99880500000000005</v>
      </c>
      <c r="KI64" s="72">
        <v>0.99900882999999996</v>
      </c>
      <c r="KJ64" s="72">
        <v>0.99809899999999996</v>
      </c>
      <c r="KK64" s="72">
        <v>0.99645159999999999</v>
      </c>
      <c r="KL64" s="72">
        <v>0.99433439999999995</v>
      </c>
      <c r="KM64" s="72">
        <v>0.99194439999999995</v>
      </c>
      <c r="KN64" s="72">
        <v>0.98938524999999999</v>
      </c>
      <c r="KO64" s="72">
        <v>0.98671660000000005</v>
      </c>
      <c r="KP64" s="72">
        <v>0.9839656</v>
      </c>
      <c r="KQ64" s="72">
        <v>0.98116930000000002</v>
      </c>
      <c r="KR64" s="72">
        <v>0.97835444999999999</v>
      </c>
      <c r="KS64" s="72">
        <v>0.97555590000000003</v>
      </c>
      <c r="KT64" s="72">
        <v>0.97280270000000002</v>
      </c>
      <c r="KU64" s="72">
        <v>0.97014299999999998</v>
      </c>
      <c r="KV64" s="72">
        <v>0.96763710000000003</v>
      </c>
      <c r="KW64" s="72">
        <v>0.96537684999999995</v>
      </c>
      <c r="KX64" s="72">
        <v>0.96350634000000002</v>
      </c>
      <c r="KY64" s="72">
        <v>0.96221095000000001</v>
      </c>
      <c r="KZ64" s="72">
        <v>0.96172959999999996</v>
      </c>
      <c r="LA64" s="72">
        <v>0.96239346000000003</v>
      </c>
      <c r="LB64" s="72">
        <v>0.96468019999999999</v>
      </c>
      <c r="LC64" s="72">
        <v>0.96923493999999999</v>
      </c>
      <c r="LD64" s="72">
        <v>0.9770683</v>
      </c>
      <c r="LE64" s="72">
        <v>0.98998450000000005</v>
      </c>
      <c r="LF64" s="72">
        <v>1.0145484</v>
      </c>
      <c r="LG64" s="72">
        <v>1.04322</v>
      </c>
      <c r="LH64" s="72">
        <v>1.0554338000000001</v>
      </c>
      <c r="LI64" s="72">
        <v>1.0592566000000001</v>
      </c>
      <c r="LJ64" s="72">
        <v>1.0586355000000001</v>
      </c>
      <c r="LK64" s="72">
        <v>1.0560371</v>
      </c>
      <c r="LL64" s="72">
        <v>1.0512927999999999</v>
      </c>
      <c r="LM64" s="72">
        <v>1.0430785</v>
      </c>
      <c r="LN64" s="72">
        <v>1.0071665999999999</v>
      </c>
      <c r="LO64" s="72">
        <v>1.0148672000000001</v>
      </c>
      <c r="LP64" s="72">
        <v>1.0192987</v>
      </c>
      <c r="LQ64" s="72">
        <v>1.0236209999999999</v>
      </c>
      <c r="LR64" s="72">
        <v>1.0269577999999999</v>
      </c>
      <c r="LS64" s="72">
        <v>1.0248013</v>
      </c>
      <c r="LT64" s="72">
        <v>0.99525045999999995</v>
      </c>
      <c r="LU64" s="72">
        <v>0.9984674</v>
      </c>
      <c r="LV64" s="72">
        <v>0.99943219999999999</v>
      </c>
      <c r="LW64" s="72">
        <v>0.99897515999999997</v>
      </c>
      <c r="LX64" s="72">
        <v>0.99752079999999999</v>
      </c>
      <c r="LY64" s="72">
        <v>0.99545340000000004</v>
      </c>
      <c r="LZ64" s="72">
        <v>0.99302506000000001</v>
      </c>
      <c r="MA64" s="72">
        <v>0.99040174000000003</v>
      </c>
      <c r="MB64" s="72">
        <v>0.9876857</v>
      </c>
      <c r="MC64" s="72">
        <v>0.98494004999999996</v>
      </c>
      <c r="MD64" s="72">
        <v>0.98219670000000003</v>
      </c>
      <c r="ME64" s="72">
        <v>0.97948519999999994</v>
      </c>
      <c r="MF64" s="72">
        <v>0.97682290000000005</v>
      </c>
      <c r="MG64" s="72">
        <v>0.97423040000000005</v>
      </c>
      <c r="MH64" s="72">
        <v>0.97173140000000002</v>
      </c>
      <c r="MI64" s="72">
        <v>0.96935709999999997</v>
      </c>
      <c r="MJ64" s="72">
        <v>0.9671672</v>
      </c>
      <c r="MK64" s="72">
        <v>0.96522622999999996</v>
      </c>
      <c r="ML64" s="72">
        <v>0.96364740000000004</v>
      </c>
      <c r="MM64" s="72">
        <v>0.96268045999999996</v>
      </c>
      <c r="MN64" s="72">
        <v>0.96247673</v>
      </c>
      <c r="MO64" s="72">
        <v>0.96326303000000002</v>
      </c>
      <c r="MP64" s="72">
        <v>0.96537280000000003</v>
      </c>
      <c r="MQ64" s="72">
        <v>0.96899647</v>
      </c>
      <c r="MR64" s="72">
        <v>0.97376529999999994</v>
      </c>
      <c r="MS64" s="72">
        <v>0.97810023999999995</v>
      </c>
      <c r="MT64" s="72">
        <v>0.97594360000000002</v>
      </c>
      <c r="MU64" s="72">
        <v>1.0124195</v>
      </c>
      <c r="MV64" s="72">
        <v>1.0352298</v>
      </c>
      <c r="MW64" s="72">
        <v>1.0457924999999999</v>
      </c>
      <c r="MX64" s="72">
        <v>1.0500548999999999</v>
      </c>
      <c r="MY64" s="72">
        <v>1.0512949</v>
      </c>
      <c r="MZ64" s="72">
        <v>1.0500894000000001</v>
      </c>
      <c r="NA64" s="72">
        <v>1.0428922</v>
      </c>
      <c r="NB64" s="72">
        <v>1.0026143999999999</v>
      </c>
      <c r="NC64" s="72">
        <v>1.0071739</v>
      </c>
      <c r="ND64" s="72">
        <v>1.010982</v>
      </c>
      <c r="NE64" s="72">
        <v>1.0163084</v>
      </c>
      <c r="NF64" s="72">
        <v>1.0231754</v>
      </c>
      <c r="NG64" s="72">
        <v>1.0246621</v>
      </c>
      <c r="NH64" s="72">
        <v>1.0008562999999999</v>
      </c>
      <c r="NI64" s="72">
        <v>1.0033481</v>
      </c>
      <c r="NJ64" s="72">
        <v>1.0032212</v>
      </c>
      <c r="NK64" s="72">
        <v>1.0020123000000001</v>
      </c>
      <c r="NL64" s="72">
        <v>1.0002698000000001</v>
      </c>
      <c r="NM64" s="72">
        <v>0.99819267</v>
      </c>
      <c r="NN64" s="72">
        <v>0.99593483999999999</v>
      </c>
      <c r="NO64" s="72">
        <v>0.99360603000000003</v>
      </c>
      <c r="NP64" s="72">
        <v>0.99128649999999996</v>
      </c>
      <c r="NQ64" s="72">
        <v>0.98902619999999997</v>
      </c>
      <c r="NR64" s="72">
        <v>0.98684864999999999</v>
      </c>
      <c r="NS64" s="72">
        <v>0.98477099999999995</v>
      </c>
      <c r="NT64" s="72">
        <v>0.9828036</v>
      </c>
      <c r="NU64" s="72">
        <v>0.98095460000000001</v>
      </c>
      <c r="NV64" s="72">
        <v>0.97923340000000003</v>
      </c>
      <c r="NW64" s="72">
        <v>0.97766050000000004</v>
      </c>
      <c r="NX64" s="72">
        <v>0.9762805</v>
      </c>
      <c r="NY64" s="72">
        <v>0.97515273000000002</v>
      </c>
      <c r="NZ64" s="72">
        <v>0.97437196999999998</v>
      </c>
      <c r="OA64" s="72">
        <v>0.97398110000000004</v>
      </c>
      <c r="OB64" s="72">
        <v>0.97411970000000003</v>
      </c>
      <c r="OC64" s="72">
        <v>0.97480449999999996</v>
      </c>
      <c r="OD64" s="72">
        <v>0.97641385000000003</v>
      </c>
      <c r="OE64" s="72">
        <v>0.97873175000000001</v>
      </c>
      <c r="OF64" s="72">
        <v>0.98112816000000003</v>
      </c>
      <c r="OG64" s="72">
        <v>0.98101497000000004</v>
      </c>
      <c r="OH64" s="72">
        <v>0.97089994000000002</v>
      </c>
      <c r="OI64" s="72">
        <v>0.9987954</v>
      </c>
      <c r="OJ64" s="72">
        <v>1.0047250999999999</v>
      </c>
      <c r="OK64" s="72">
        <v>1.0036508</v>
      </c>
      <c r="OL64" s="72">
        <v>1.0022420999999999</v>
      </c>
      <c r="OM64" s="72">
        <v>1.0024393</v>
      </c>
      <c r="ON64" s="72">
        <v>1.0036221999999999</v>
      </c>
      <c r="OO64" s="72">
        <v>1.0055634</v>
      </c>
      <c r="OP64" s="72">
        <v>0.99458650000000004</v>
      </c>
      <c r="OQ64" s="72">
        <v>0.99463630000000003</v>
      </c>
      <c r="OR64" s="72">
        <v>0.9973225</v>
      </c>
      <c r="OS64" s="72">
        <v>1.0013391</v>
      </c>
      <c r="OT64" s="72">
        <v>1.0065291000000001</v>
      </c>
      <c r="OU64" s="72">
        <v>1.0123985</v>
      </c>
      <c r="OV64" s="72">
        <v>1.0101195999999999</v>
      </c>
      <c r="OW64" s="72">
        <v>1.0086279</v>
      </c>
      <c r="OX64" s="72">
        <v>1.0071277999999999</v>
      </c>
      <c r="OY64" s="72">
        <v>1.0054996</v>
      </c>
      <c r="OZ64" s="72">
        <v>1.0037373999999999</v>
      </c>
      <c r="PA64" s="72">
        <v>1.001871</v>
      </c>
      <c r="PB64" s="72">
        <v>0.99997424999999995</v>
      </c>
      <c r="PC64" s="72">
        <v>0.99812394000000004</v>
      </c>
      <c r="PD64" s="72">
        <v>0.99637025999999995</v>
      </c>
      <c r="PE64" s="72">
        <v>0.99474739999999995</v>
      </c>
      <c r="PF64" s="72">
        <v>0.99327200000000004</v>
      </c>
      <c r="PG64" s="72">
        <v>0.99194749999999998</v>
      </c>
      <c r="PH64" s="72">
        <v>0.99076960000000003</v>
      </c>
      <c r="PI64" s="72">
        <v>0.98973060000000002</v>
      </c>
      <c r="PJ64" s="72">
        <v>0.98882510000000001</v>
      </c>
      <c r="PK64" s="72">
        <v>0.98805019999999999</v>
      </c>
      <c r="PL64" s="72">
        <v>0.98741219999999996</v>
      </c>
      <c r="PM64" s="72">
        <v>0.98693010000000003</v>
      </c>
      <c r="PN64" s="72">
        <v>0.98662810000000001</v>
      </c>
      <c r="PO64" s="72">
        <v>0.98665340000000001</v>
      </c>
      <c r="PP64" s="72">
        <v>0.98705584000000002</v>
      </c>
      <c r="PQ64" s="72">
        <v>0.98737644999999996</v>
      </c>
      <c r="PR64" s="72">
        <v>0.98860579999999998</v>
      </c>
      <c r="PS64" s="72">
        <v>0.99030249999999997</v>
      </c>
      <c r="PT64" s="72">
        <v>0.99230415000000005</v>
      </c>
      <c r="PU64" s="72">
        <v>0.99314659999999999</v>
      </c>
      <c r="PV64" s="72">
        <v>0.98839222999999998</v>
      </c>
      <c r="PW64" s="72">
        <v>0.9875988</v>
      </c>
      <c r="PX64" s="72">
        <v>0.98865460000000005</v>
      </c>
      <c r="PY64" s="72">
        <v>0.9903246</v>
      </c>
      <c r="PZ64" s="72">
        <v>0.99199795999999996</v>
      </c>
      <c r="QA64" s="72">
        <v>0.9932917</v>
      </c>
      <c r="QB64" s="72">
        <v>0.99420280000000005</v>
      </c>
      <c r="QC64" s="72">
        <v>0.99458630000000003</v>
      </c>
      <c r="QD64" s="72">
        <v>0.99244100000000002</v>
      </c>
      <c r="QE64" s="72">
        <v>0.98727849999999995</v>
      </c>
      <c r="QF64" s="72">
        <v>0.98588410000000004</v>
      </c>
      <c r="QG64" s="72">
        <v>0.98684939999999999</v>
      </c>
      <c r="QH64" s="72">
        <v>0.98927989999999999</v>
      </c>
      <c r="QI64" s="72">
        <v>0.99244929999999998</v>
      </c>
      <c r="QJ64" s="72">
        <v>0.99561840000000001</v>
      </c>
      <c r="QK64" s="72">
        <v>0.99805635000000004</v>
      </c>
      <c r="QL64" s="72">
        <v>0.99994147</v>
      </c>
      <c r="QM64" s="72">
        <v>1.0013521000000001</v>
      </c>
      <c r="QN64" s="72">
        <v>1.0022963</v>
      </c>
      <c r="QO64" s="72">
        <v>1.0027797000000001</v>
      </c>
      <c r="QP64" s="72">
        <v>1.0028428</v>
      </c>
      <c r="QQ64" s="72">
        <v>1.0026063999999999</v>
      </c>
      <c r="QR64" s="72">
        <v>1.0020323</v>
      </c>
      <c r="QS64" s="72">
        <v>1.0012413</v>
      </c>
      <c r="QT64" s="72">
        <v>1.0003287000000001</v>
      </c>
      <c r="QU64" s="72">
        <v>0.99938165999999995</v>
      </c>
      <c r="QV64" s="72">
        <v>0.99847739999999996</v>
      </c>
      <c r="QW64" s="72">
        <v>0.99767950000000005</v>
      </c>
      <c r="QX64" s="72">
        <v>0.99703735000000004</v>
      </c>
      <c r="QY64" s="72">
        <v>0.99658053999999996</v>
      </c>
      <c r="QZ64" s="72">
        <v>0.99631464000000003</v>
      </c>
      <c r="RA64" s="72">
        <v>0.99630487000000001</v>
      </c>
      <c r="RB64" s="72">
        <v>0.99644770000000005</v>
      </c>
      <c r="RC64" s="72">
        <v>0.99676019999999999</v>
      </c>
      <c r="RD64" s="72">
        <v>0.99721020000000005</v>
      </c>
      <c r="RE64" s="72">
        <v>0.99743353999999995</v>
      </c>
      <c r="RF64" s="72">
        <v>0.99754136999999998</v>
      </c>
      <c r="RG64" s="72">
        <v>0.99724089999999999</v>
      </c>
      <c r="RH64" s="72">
        <v>0.99612904000000002</v>
      </c>
      <c r="RI64" s="72">
        <v>0.99394979999999999</v>
      </c>
      <c r="RJ64" s="72">
        <v>0.99162939999999999</v>
      </c>
      <c r="RK64" s="72">
        <v>0.98991850000000003</v>
      </c>
      <c r="RL64" s="72">
        <v>0.98899789999999999</v>
      </c>
      <c r="RM64" s="72">
        <v>0.98877335</v>
      </c>
      <c r="RN64" s="72">
        <v>0.98900390000000005</v>
      </c>
      <c r="RO64" s="72">
        <v>0.98948944000000005</v>
      </c>
      <c r="RP64" s="72">
        <v>0.99006289999999997</v>
      </c>
      <c r="RQ64" s="72">
        <v>0.99022244999999998</v>
      </c>
      <c r="RR64" s="72">
        <v>0.9997703</v>
      </c>
      <c r="RS64" s="72">
        <v>0.99573149999999999</v>
      </c>
      <c r="RT64" s="72">
        <v>0.99287164000000006</v>
      </c>
      <c r="RU64" s="72">
        <v>0.99102586999999998</v>
      </c>
      <c r="RV64" s="72">
        <v>0.99006826000000003</v>
      </c>
      <c r="RW64" s="72">
        <v>0.99000270000000001</v>
      </c>
      <c r="RX64" s="72">
        <v>0.9904115</v>
      </c>
      <c r="RY64" s="72">
        <v>0.99143800000000004</v>
      </c>
      <c r="RZ64" s="72">
        <v>0.99291689999999999</v>
      </c>
      <c r="SA64" s="72">
        <v>0.99474390000000001</v>
      </c>
      <c r="SB64" s="72">
        <v>0.99673900000000004</v>
      </c>
      <c r="SC64" s="72">
        <v>0.99877870000000002</v>
      </c>
      <c r="SD64" s="72">
        <v>1.0006695000000001</v>
      </c>
      <c r="SE64" s="72">
        <v>1.0023318999999999</v>
      </c>
      <c r="SF64" s="72">
        <v>1.0037209</v>
      </c>
      <c r="SG64" s="72">
        <v>1.0048302</v>
      </c>
      <c r="SH64" s="72">
        <v>1.0056503999999999</v>
      </c>
      <c r="SI64" s="72">
        <v>1.0061899999999999</v>
      </c>
      <c r="SJ64" s="72">
        <v>1.0064716</v>
      </c>
      <c r="SK64" s="72">
        <v>1.0065213</v>
      </c>
      <c r="SL64" s="72">
        <v>1.0064135999999999</v>
      </c>
      <c r="SM64" s="72">
        <v>1.0061370000000001</v>
      </c>
      <c r="SN64" s="72">
        <v>1.0057293</v>
      </c>
      <c r="SO64" s="72">
        <v>1.0052136</v>
      </c>
      <c r="SP64" s="72">
        <v>1.0045984999999999</v>
      </c>
      <c r="SQ64" s="72">
        <v>1.0038818</v>
      </c>
      <c r="SR64" s="72">
        <v>1.0030524999999999</v>
      </c>
      <c r="SS64" s="72">
        <v>1.0020830000000001</v>
      </c>
      <c r="ST64" s="72">
        <v>1.0009626</v>
      </c>
      <c r="SU64" s="72">
        <v>0.99961160000000004</v>
      </c>
      <c r="SV64" s="72">
        <v>0.99812155999999996</v>
      </c>
      <c r="SW64" s="72">
        <v>0.99646210000000002</v>
      </c>
      <c r="SX64" s="72">
        <v>0.99482919999999997</v>
      </c>
      <c r="SY64" s="72">
        <v>0.99337370000000003</v>
      </c>
      <c r="SZ64" s="72">
        <v>0.99219250000000003</v>
      </c>
      <c r="TA64" s="72">
        <v>0.99131990000000003</v>
      </c>
      <c r="TB64" s="72">
        <v>0.9907125</v>
      </c>
      <c r="TC64" s="72">
        <v>0.99017670000000002</v>
      </c>
      <c r="TD64" s="72">
        <v>0.98883723999999995</v>
      </c>
      <c r="TE64" s="72">
        <v>0.98905069999999995</v>
      </c>
      <c r="TF64" s="72">
        <v>1.003744</v>
      </c>
      <c r="TG64" s="72">
        <v>1.0016936999999999</v>
      </c>
      <c r="TH64" s="72">
        <v>0.99993279999999995</v>
      </c>
      <c r="TI64" s="72">
        <v>0.99815494000000005</v>
      </c>
      <c r="TJ64" s="72">
        <v>0.99643946000000005</v>
      </c>
      <c r="TK64" s="72">
        <v>0.99490869999999998</v>
      </c>
      <c r="TL64" s="72">
        <v>0.99377406000000001</v>
      </c>
      <c r="TM64" s="72">
        <v>0.99310869999999996</v>
      </c>
      <c r="TN64" s="72">
        <v>0.99293260000000005</v>
      </c>
      <c r="TO64" s="72">
        <v>0.993174</v>
      </c>
      <c r="TP64" s="72">
        <v>0.99382656999999996</v>
      </c>
      <c r="TQ64" s="72">
        <v>0.9948477</v>
      </c>
      <c r="TR64" s="72">
        <v>0.99615730000000002</v>
      </c>
      <c r="TS64" s="72">
        <v>0.99764496000000003</v>
      </c>
      <c r="TT64" s="72">
        <v>0.99923086000000005</v>
      </c>
      <c r="TU64" s="72">
        <v>1.0007759000000001</v>
      </c>
      <c r="TV64" s="72">
        <v>1.0021986000000001</v>
      </c>
      <c r="TW64" s="72">
        <v>1.0034391</v>
      </c>
      <c r="TX64" s="72">
        <v>1.0044521</v>
      </c>
      <c r="TY64" s="72">
        <v>1.0052080999999999</v>
      </c>
      <c r="TZ64" s="72">
        <v>1.0056944999999999</v>
      </c>
      <c r="UA64" s="72">
        <v>1.0059121</v>
      </c>
      <c r="UB64" s="72">
        <v>1.0058202999999999</v>
      </c>
      <c r="UC64" s="72">
        <v>1.0054970999999999</v>
      </c>
      <c r="UD64" s="72">
        <v>1.0049494999999999</v>
      </c>
      <c r="UE64" s="72">
        <v>1.0041975000000001</v>
      </c>
      <c r="UF64" s="72">
        <v>1.0032657</v>
      </c>
      <c r="UG64" s="72">
        <v>1.0021808000000001</v>
      </c>
      <c r="UH64" s="72">
        <v>1.0009726999999999</v>
      </c>
      <c r="UI64" s="72">
        <v>0.99967090000000003</v>
      </c>
      <c r="UJ64" s="72">
        <v>0.99831590000000003</v>
      </c>
      <c r="UK64" s="72">
        <v>0.99696430000000003</v>
      </c>
      <c r="UL64" s="72">
        <v>0.99560857000000003</v>
      </c>
      <c r="UM64" s="72">
        <v>0.99434449999999996</v>
      </c>
      <c r="UN64" s="72">
        <v>0.99320333999999999</v>
      </c>
      <c r="UO64" s="72">
        <v>0.99222564999999996</v>
      </c>
      <c r="UP64" s="72">
        <v>0.99151707</v>
      </c>
      <c r="UQ64" s="72">
        <v>0.99157110000000004</v>
      </c>
      <c r="UR64" s="72">
        <v>0.99332259999999994</v>
      </c>
      <c r="US64" s="72">
        <v>0.99316669999999996</v>
      </c>
      <c r="UT64" s="72">
        <v>1.0048774</v>
      </c>
      <c r="UU64" s="72">
        <v>1.0038377999999999</v>
      </c>
      <c r="UV64" s="72">
        <v>1.0030447</v>
      </c>
      <c r="UW64" s="72">
        <v>1.0020762999999999</v>
      </c>
      <c r="UX64" s="72">
        <v>1.0009161</v>
      </c>
      <c r="UY64" s="72">
        <v>0.99963670000000004</v>
      </c>
      <c r="UZ64" s="72">
        <v>0.99833649999999996</v>
      </c>
      <c r="VA64" s="72">
        <v>0.99711079999999996</v>
      </c>
      <c r="VB64" s="72">
        <v>0.99604009999999998</v>
      </c>
      <c r="VC64" s="72">
        <v>0.99518245000000005</v>
      </c>
      <c r="VD64" s="72">
        <v>0.99460786999999995</v>
      </c>
      <c r="VE64" s="72">
        <v>0.99432814000000003</v>
      </c>
      <c r="VF64" s="72">
        <v>0.9943533</v>
      </c>
      <c r="VG64" s="72">
        <v>0.99458826</v>
      </c>
      <c r="VH64" s="72">
        <v>0.99502690000000005</v>
      </c>
      <c r="VI64" s="72">
        <v>0.99562395000000004</v>
      </c>
      <c r="VJ64" s="72">
        <v>0.99632600000000004</v>
      </c>
      <c r="VK64" s="72">
        <v>0.99707420000000002</v>
      </c>
      <c r="VL64" s="72">
        <v>0.99781209999999998</v>
      </c>
      <c r="VM64" s="72">
        <v>0.99848780000000004</v>
      </c>
      <c r="VN64" s="72">
        <v>0.99905710000000003</v>
      </c>
      <c r="VO64" s="72">
        <v>0.99948840000000005</v>
      </c>
      <c r="VP64" s="72">
        <v>0.99976730000000003</v>
      </c>
      <c r="VQ64" s="72">
        <v>0.99985146999999996</v>
      </c>
      <c r="VR64" s="72">
        <v>0.99973862999999996</v>
      </c>
      <c r="VS64" s="72">
        <v>0.99942743999999994</v>
      </c>
      <c r="VT64" s="72">
        <v>0.99893343000000001</v>
      </c>
      <c r="VU64" s="72">
        <v>0.99827759999999999</v>
      </c>
      <c r="VV64" s="72">
        <v>0.99748486000000003</v>
      </c>
      <c r="VW64" s="72">
        <v>0.99658495000000002</v>
      </c>
      <c r="VX64" s="72">
        <v>0.99561124999999995</v>
      </c>
      <c r="VY64" s="72">
        <v>0.99459993999999996</v>
      </c>
      <c r="VZ64" s="72">
        <v>0.99358475000000002</v>
      </c>
      <c r="WA64" s="72">
        <v>0.99260110000000001</v>
      </c>
      <c r="WB64" s="72">
        <v>0.99168299999999998</v>
      </c>
      <c r="WC64" s="72">
        <v>0.99086980000000002</v>
      </c>
      <c r="WD64" s="72">
        <v>0.99021303999999999</v>
      </c>
      <c r="WE64" s="72">
        <v>0.98986953</v>
      </c>
      <c r="WF64" s="72">
        <v>0.99036955999999998</v>
      </c>
      <c r="WG64" s="72">
        <v>0.99054189999999998</v>
      </c>
      <c r="WH64" s="72">
        <v>1.0051851000000001</v>
      </c>
      <c r="WI64" s="72">
        <v>1.0050513000000001</v>
      </c>
      <c r="WJ64" s="72">
        <v>1.0052430000000001</v>
      </c>
      <c r="WK64" s="72">
        <v>1.0052296000000001</v>
      </c>
      <c r="WL64" s="72">
        <v>1.0050181</v>
      </c>
      <c r="WM64" s="72">
        <v>1.0045803</v>
      </c>
      <c r="WN64" s="72">
        <v>1.0039676</v>
      </c>
      <c r="WO64" s="72">
        <v>1.0032341</v>
      </c>
      <c r="WP64" s="72">
        <v>1.0024339</v>
      </c>
      <c r="WQ64" s="72">
        <v>1.00162</v>
      </c>
      <c r="WR64" s="72">
        <v>1.0008394</v>
      </c>
      <c r="WS64" s="72">
        <v>1.0001054</v>
      </c>
      <c r="WT64" s="72">
        <v>0.99950479999999997</v>
      </c>
      <c r="WU64" s="72">
        <v>0.99905383999999997</v>
      </c>
      <c r="WV64" s="72">
        <v>0.99875349999999996</v>
      </c>
      <c r="WW64" s="72">
        <v>0.99858533999999999</v>
      </c>
      <c r="WX64" s="72">
        <v>0.99858849999999999</v>
      </c>
      <c r="WY64" s="72">
        <v>0.99867490000000003</v>
      </c>
      <c r="WZ64" s="72">
        <v>0.99883467000000004</v>
      </c>
      <c r="XA64" s="72">
        <v>0.99903584000000001</v>
      </c>
      <c r="XB64" s="72">
        <v>0.99924415</v>
      </c>
      <c r="XC64" s="72">
        <v>0.99943009999999999</v>
      </c>
      <c r="XD64" s="72">
        <v>0.99955170000000004</v>
      </c>
      <c r="XE64" s="72">
        <v>0.99957770000000001</v>
      </c>
      <c r="XF64" s="72">
        <v>0.99950510000000004</v>
      </c>
      <c r="XG64" s="72">
        <v>0.99929480000000004</v>
      </c>
      <c r="XH64" s="72">
        <v>0.99894046999999997</v>
      </c>
      <c r="XI64" s="72">
        <v>0.99844617000000002</v>
      </c>
      <c r="XJ64" s="72">
        <v>0.99781823000000003</v>
      </c>
      <c r="XK64" s="72">
        <v>0.99706879999999998</v>
      </c>
      <c r="XL64" s="72">
        <v>0.99621610000000005</v>
      </c>
      <c r="XM64" s="72">
        <v>0.99528329999999998</v>
      </c>
      <c r="XN64" s="72">
        <v>0.99429749999999995</v>
      </c>
      <c r="XO64" s="72">
        <v>0.99328729999999998</v>
      </c>
      <c r="XP64" s="72">
        <v>0.99228329999999998</v>
      </c>
      <c r="XQ64" s="72">
        <v>0.9913168</v>
      </c>
      <c r="XR64" s="72">
        <v>0.99042920000000001</v>
      </c>
      <c r="XS64" s="72">
        <v>0.98961239999999995</v>
      </c>
      <c r="XT64" s="72">
        <v>0.98907566000000002</v>
      </c>
      <c r="XU64" s="72">
        <v>0.98915034999999996</v>
      </c>
      <c r="XV64" s="72">
        <v>1.0044374</v>
      </c>
      <c r="XW64" s="72">
        <v>1.0046332</v>
      </c>
      <c r="XX64" s="72">
        <v>1.0052285000000001</v>
      </c>
      <c r="XY64" s="72">
        <v>1.0057229000000001</v>
      </c>
      <c r="XZ64" s="72">
        <v>1.0060534000000001</v>
      </c>
      <c r="YA64" s="72">
        <v>1.0062188999999999</v>
      </c>
      <c r="YB64" s="72">
        <v>1.0061978</v>
      </c>
      <c r="YC64" s="72">
        <v>1.0060446000000001</v>
      </c>
      <c r="YD64" s="72">
        <v>1.0057722</v>
      </c>
      <c r="YE64" s="72">
        <v>1.0054080000000001</v>
      </c>
      <c r="YF64" s="72">
        <v>1.0049832999999999</v>
      </c>
      <c r="YG64" s="72">
        <v>1.0045264</v>
      </c>
      <c r="YH64" s="72">
        <v>1.0040693999999999</v>
      </c>
      <c r="YI64" s="72">
        <v>1.0036391</v>
      </c>
      <c r="YJ64" s="72">
        <v>1.0032578000000001</v>
      </c>
      <c r="YK64" s="72">
        <v>1.0029413</v>
      </c>
      <c r="YL64" s="72">
        <v>1.0027006999999999</v>
      </c>
      <c r="YM64" s="72">
        <v>1.0025367000000001</v>
      </c>
      <c r="YN64" s="72">
        <v>1.0024424999999999</v>
      </c>
      <c r="YO64" s="72">
        <v>1.0024055999999999</v>
      </c>
      <c r="YP64" s="72">
        <v>1.0024146</v>
      </c>
      <c r="YQ64" s="72">
        <v>1.0024314000000001</v>
      </c>
      <c r="YR64" s="72">
        <v>1.0024424000000001</v>
      </c>
      <c r="YS64" s="72">
        <v>1.0024242000000001</v>
      </c>
      <c r="YT64" s="72">
        <v>1.0023447000000001</v>
      </c>
      <c r="YU64" s="72">
        <v>1.0021791</v>
      </c>
      <c r="YV64" s="72">
        <v>1.0019073000000001</v>
      </c>
      <c r="YW64" s="72">
        <v>1.0015042999999999</v>
      </c>
      <c r="YX64" s="72">
        <v>1.0009558000000001</v>
      </c>
      <c r="YY64" s="72">
        <v>1.0002556</v>
      </c>
      <c r="YZ64" s="72">
        <v>0.99940490000000004</v>
      </c>
      <c r="ZA64" s="72">
        <v>0.99841340000000001</v>
      </c>
      <c r="ZB64" s="72">
        <v>0.99729776000000003</v>
      </c>
      <c r="ZC64" s="72">
        <v>0.99608240000000003</v>
      </c>
      <c r="ZD64" s="72">
        <v>0.99479569999999995</v>
      </c>
      <c r="ZE64" s="72">
        <v>0.99346559999999995</v>
      </c>
      <c r="ZF64" s="72">
        <v>0.9921046</v>
      </c>
      <c r="ZG64" s="72">
        <v>0.99075276000000001</v>
      </c>
      <c r="ZH64" s="72">
        <v>0.98925704000000003</v>
      </c>
      <c r="ZI64" s="72">
        <v>0.98914605</v>
      </c>
      <c r="ZJ64" s="72">
        <v>1.0033300999999999</v>
      </c>
      <c r="ZK64" s="72">
        <v>1.0033535</v>
      </c>
      <c r="ZL64" s="72">
        <v>1.0037258</v>
      </c>
      <c r="ZM64" s="72">
        <v>1.0040783</v>
      </c>
      <c r="ZN64" s="72">
        <v>1.0043280999999999</v>
      </c>
      <c r="ZO64" s="72">
        <v>1.0044668000000001</v>
      </c>
      <c r="ZP64" s="72">
        <v>1.0044605</v>
      </c>
      <c r="ZQ64" s="72">
        <v>1.0043598</v>
      </c>
      <c r="ZR64" s="72">
        <v>1.0041618000000001</v>
      </c>
      <c r="ZS64" s="72">
        <v>1.0038832</v>
      </c>
      <c r="ZT64" s="72">
        <v>1.0035422000000001</v>
      </c>
      <c r="ZU64" s="72">
        <v>1.003158</v>
      </c>
      <c r="ZV64" s="72">
        <v>1.0027499</v>
      </c>
      <c r="ZW64" s="72">
        <v>1.0023358</v>
      </c>
      <c r="ZX64" s="72">
        <v>1.0019335</v>
      </c>
      <c r="ZY64" s="72">
        <v>1.0015589</v>
      </c>
      <c r="ZZ64" s="72">
        <v>1.0012255000000001</v>
      </c>
      <c r="AAA64" s="72">
        <v>1.0009443</v>
      </c>
      <c r="AAB64" s="72">
        <v>1.0007225</v>
      </c>
      <c r="AAC64" s="72">
        <v>1.000561</v>
      </c>
      <c r="AAD64" s="72">
        <v>1.0004573000000001</v>
      </c>
      <c r="AAE64" s="72">
        <v>1.0004025999999999</v>
      </c>
      <c r="AAF64" s="72">
        <v>1.0003841</v>
      </c>
      <c r="AAG64" s="72">
        <v>1.0003853</v>
      </c>
      <c r="AAH64" s="72">
        <v>1.000381</v>
      </c>
      <c r="AAI64" s="72">
        <v>1.0003484</v>
      </c>
      <c r="AAJ64" s="72">
        <v>1.0002587000000001</v>
      </c>
      <c r="AAK64" s="72">
        <v>1.0000808000000001</v>
      </c>
      <c r="AAL64" s="72">
        <v>0.99978480000000003</v>
      </c>
      <c r="AAM64" s="72">
        <v>0.99934299999999998</v>
      </c>
      <c r="AAN64" s="72">
        <v>0.99873244999999999</v>
      </c>
      <c r="AAO64" s="72">
        <v>0.99793726000000005</v>
      </c>
      <c r="AAP64" s="72">
        <v>0.99695129999999998</v>
      </c>
      <c r="AAQ64" s="72">
        <v>0.99577950000000004</v>
      </c>
      <c r="AAR64" s="72">
        <v>0.99443656000000002</v>
      </c>
      <c r="AAS64" s="72">
        <v>0.99291929999999995</v>
      </c>
      <c r="AAT64" s="72">
        <v>0.99139180000000005</v>
      </c>
      <c r="AAU64" s="72">
        <v>0.98979527</v>
      </c>
      <c r="AAV64" s="72">
        <v>0.98797745000000003</v>
      </c>
      <c r="AAW64" s="72">
        <v>0.98797064999999995</v>
      </c>
      <c r="AAX64" s="72">
        <v>1.0028005</v>
      </c>
      <c r="AAY64" s="72">
        <v>1.0030516</v>
      </c>
      <c r="AAZ64" s="72">
        <v>1.0035486</v>
      </c>
      <c r="ABA64" s="72">
        <v>1.00397</v>
      </c>
      <c r="ABB64" s="72">
        <v>1.0043019</v>
      </c>
      <c r="ABC64" s="72">
        <v>1.0045542000000001</v>
      </c>
      <c r="ABD64" s="72">
        <v>1.0047292000000001</v>
      </c>
      <c r="ABE64" s="72">
        <v>1.0048254000000001</v>
      </c>
      <c r="ABF64" s="72">
        <v>1.0048184</v>
      </c>
      <c r="ABG64" s="72">
        <v>1.0047257999999999</v>
      </c>
      <c r="ABH64" s="72">
        <v>1.004534</v>
      </c>
      <c r="ABI64" s="72">
        <v>1.0042446</v>
      </c>
      <c r="ABJ64" s="72">
        <v>1.0038628999999999</v>
      </c>
      <c r="ABK64" s="72">
        <v>1.0033977000000001</v>
      </c>
      <c r="ABL64" s="72">
        <v>1.0028623000000001</v>
      </c>
      <c r="ABM64" s="72">
        <v>1.0022719</v>
      </c>
      <c r="ABN64" s="72">
        <v>1.0016446000000001</v>
      </c>
      <c r="ABO64" s="72">
        <v>1.0009992999999999</v>
      </c>
      <c r="ABP64" s="72">
        <v>1.0003561999999999</v>
      </c>
      <c r="ABQ64" s="72">
        <v>0.99973120000000004</v>
      </c>
      <c r="ABR64" s="72">
        <v>0.99914055999999996</v>
      </c>
      <c r="ABS64" s="72">
        <v>0.99860000000000004</v>
      </c>
      <c r="ABT64" s="72">
        <v>0.99812250000000002</v>
      </c>
      <c r="ABU64" s="72">
        <v>0.99771153999999995</v>
      </c>
      <c r="ABV64" s="72">
        <v>0.99736844999999996</v>
      </c>
      <c r="ABW64" s="72">
        <v>0.99709020000000004</v>
      </c>
      <c r="ABX64" s="72">
        <v>0.99686549999999996</v>
      </c>
      <c r="ABY64" s="72">
        <v>0.99667627000000003</v>
      </c>
      <c r="ABZ64" s="72">
        <v>0.9964944</v>
      </c>
      <c r="ACA64" s="72">
        <v>0.99628499999999998</v>
      </c>
      <c r="ACB64" s="72">
        <v>0.99600434000000004</v>
      </c>
      <c r="ACC64" s="72">
        <v>0.99559419999999998</v>
      </c>
      <c r="ACD64" s="72">
        <v>0.99501479999999998</v>
      </c>
      <c r="ACE64" s="72">
        <v>0.99421890000000002</v>
      </c>
      <c r="ACF64" s="72">
        <v>0.99318220000000002</v>
      </c>
      <c r="ACG64" s="72">
        <v>0.99188900000000002</v>
      </c>
      <c r="ACH64" s="72">
        <v>0.99030393000000005</v>
      </c>
      <c r="ACI64" s="72">
        <v>0.98849153999999995</v>
      </c>
      <c r="ACJ64" s="72">
        <v>0.98664063000000002</v>
      </c>
      <c r="ACK64" s="72">
        <v>0.98675542999999999</v>
      </c>
      <c r="ACL64" s="72">
        <v>1.0020525</v>
      </c>
      <c r="ACM64" s="72">
        <v>1.0025451000000001</v>
      </c>
      <c r="ACN64" s="72">
        <v>1.0035049</v>
      </c>
      <c r="ACO64" s="72">
        <v>1.0044552</v>
      </c>
      <c r="ACP64" s="72">
        <v>1.0053037</v>
      </c>
      <c r="ACQ64" s="72">
        <v>1.0060283000000001</v>
      </c>
      <c r="ACR64" s="72">
        <v>1.0066181000000001</v>
      </c>
      <c r="ACS64" s="72">
        <v>1.0070714999999999</v>
      </c>
      <c r="ACT64" s="72">
        <v>1.00739</v>
      </c>
      <c r="ACU64" s="72">
        <v>1.0075788000000001</v>
      </c>
      <c r="ACV64" s="72">
        <v>1.0076419999999999</v>
      </c>
      <c r="ACW64" s="72">
        <v>1.0075886999999999</v>
      </c>
      <c r="ACX64" s="72">
        <v>1.0074202999999999</v>
      </c>
      <c r="ACY64" s="72">
        <v>1.0071447</v>
      </c>
      <c r="ACZ64" s="72">
        <v>1.0067679</v>
      </c>
      <c r="ADA64" s="72">
        <v>1.0062979999999999</v>
      </c>
      <c r="ADB64" s="72">
        <v>1.0057423999999999</v>
      </c>
      <c r="ADC64" s="72">
        <v>1.0051098999999999</v>
      </c>
      <c r="ADD64" s="72">
        <v>1.0044071999999999</v>
      </c>
      <c r="ADE64" s="72">
        <v>1.0036522000000001</v>
      </c>
      <c r="ADF64" s="72">
        <v>1.0028585999999999</v>
      </c>
      <c r="ADG64" s="72">
        <v>1.0020472</v>
      </c>
      <c r="ADH64" s="72">
        <v>1.0012637</v>
      </c>
      <c r="ADI64" s="72">
        <v>1.0004221</v>
      </c>
      <c r="ADJ64" s="72">
        <v>0.99959796999999995</v>
      </c>
      <c r="ADK64" s="72">
        <v>0.99881529999999996</v>
      </c>
      <c r="ADL64" s="72">
        <v>0.99809130000000001</v>
      </c>
      <c r="ADM64" s="72">
        <v>0.99744063999999999</v>
      </c>
      <c r="ADN64" s="72">
        <v>0.99687530000000002</v>
      </c>
      <c r="ADO64" s="72">
        <v>0.99640099999999998</v>
      </c>
      <c r="ADP64" s="72">
        <v>0.99601660000000003</v>
      </c>
      <c r="ADQ64" s="72">
        <v>0.99571540000000003</v>
      </c>
      <c r="ADR64" s="72">
        <v>0.99545340000000004</v>
      </c>
      <c r="ADS64" s="72">
        <v>0.99517389999999994</v>
      </c>
      <c r="ADT64" s="72">
        <v>0.99478820000000001</v>
      </c>
      <c r="ADU64" s="72">
        <v>0.99416649999999995</v>
      </c>
      <c r="ADV64" s="72">
        <v>0.99312186000000002</v>
      </c>
      <c r="ADW64" s="72">
        <v>0.99139065000000004</v>
      </c>
      <c r="ADX64" s="72">
        <v>0.98855954000000001</v>
      </c>
      <c r="ADY64" s="72">
        <v>0.98834940000000004</v>
      </c>
      <c r="ADZ64" s="77"/>
      <c r="AEA64" s="77"/>
      <c r="AEB64" s="77"/>
      <c r="AEC64" s="77"/>
      <c r="AED64" s="77"/>
      <c r="AEE64" s="111">
        <f t="shared" si="26"/>
        <v>59</v>
      </c>
      <c r="AEF64" s="109"/>
      <c r="AEG64" s="105">
        <f t="shared" si="48"/>
        <v>1.0047969999999999</v>
      </c>
      <c r="AEH64" s="105">
        <f t="shared" si="48"/>
        <v>0.99856769999999995</v>
      </c>
      <c r="AEI64" s="105">
        <f t="shared" si="48"/>
        <v>0.98432463000000003</v>
      </c>
      <c r="AEJ64" s="105">
        <f t="shared" si="48"/>
        <v>0.98478560000000004</v>
      </c>
      <c r="AEK64" s="105">
        <f t="shared" si="48"/>
        <v>0.99719595999999999</v>
      </c>
      <c r="AEL64" s="105">
        <f t="shared" si="48"/>
        <v>0.99560269999999995</v>
      </c>
      <c r="AEM64" s="105">
        <f t="shared" si="48"/>
        <v>1.0132812</v>
      </c>
      <c r="AEN64" s="105">
        <f t="shared" si="48"/>
        <v>1.0417858</v>
      </c>
      <c r="AEO64" s="105">
        <f t="shared" si="48"/>
        <v>1.0416358999999999</v>
      </c>
      <c r="AEP64" s="105">
        <f t="shared" si="48"/>
        <v>1.0046138</v>
      </c>
      <c r="AEQ64" s="105">
        <f t="shared" si="49"/>
        <v>0.99389713999999996</v>
      </c>
      <c r="AER64" s="105">
        <f t="shared" si="49"/>
        <v>0.98979013999999998</v>
      </c>
      <c r="AES64" s="105">
        <f t="shared" si="49"/>
        <v>0.98882650000000005</v>
      </c>
      <c r="AET64" s="105">
        <f t="shared" si="49"/>
        <v>0.99306196000000002</v>
      </c>
      <c r="AEU64" s="105">
        <f t="shared" si="49"/>
        <v>0.99049823999999997</v>
      </c>
      <c r="AEV64" s="105">
        <f t="shared" si="49"/>
        <v>0.9891335</v>
      </c>
      <c r="AEW64" s="105">
        <f t="shared" si="49"/>
        <v>0.98913974000000005</v>
      </c>
      <c r="AEX64" s="105">
        <f t="shared" si="49"/>
        <v>0.98796850000000003</v>
      </c>
      <c r="AEY64" s="105">
        <f t="shared" si="49"/>
        <v>0.98675539999999995</v>
      </c>
      <c r="AEZ64" s="99">
        <f t="shared" si="42"/>
        <v>45.92</v>
      </c>
      <c r="AFA64" s="69"/>
      <c r="AFB64" s="202" t="s">
        <v>82</v>
      </c>
      <c r="AFC64" s="106">
        <f t="shared" si="43"/>
        <v>0.99871902157894743</v>
      </c>
      <c r="AFD64" s="69"/>
      <c r="AFE64" s="109"/>
      <c r="AFF64" s="105">
        <f t="shared" si="50"/>
        <v>0.99808054999999996</v>
      </c>
      <c r="AFG64" s="105">
        <f t="shared" si="50"/>
        <v>0.99850726000000001</v>
      </c>
      <c r="AFH64" s="105">
        <f t="shared" si="50"/>
        <v>0.99817336000000001</v>
      </c>
      <c r="AFI64" s="105">
        <f t="shared" si="50"/>
        <v>1.0060066999999999</v>
      </c>
      <c r="AFJ64" s="105">
        <f t="shared" si="50"/>
        <v>1.0058913</v>
      </c>
      <c r="AFK64" s="105">
        <f t="shared" si="50"/>
        <v>1.0067575</v>
      </c>
      <c r="AFL64" s="105">
        <f t="shared" si="50"/>
        <v>1.0017016000000001</v>
      </c>
      <c r="AFM64" s="105">
        <f t="shared" si="50"/>
        <v>0.99840980000000001</v>
      </c>
      <c r="AFN64" s="105">
        <f t="shared" si="50"/>
        <v>0.99840593</v>
      </c>
      <c r="AFO64" s="105">
        <f t="shared" si="50"/>
        <v>1.0017223</v>
      </c>
      <c r="AFP64" s="105">
        <f t="shared" si="51"/>
        <v>1.0054643999999999</v>
      </c>
      <c r="AFQ64" s="105">
        <f t="shared" si="51"/>
        <v>1.0013428</v>
      </c>
      <c r="AFR64" s="105">
        <f t="shared" si="51"/>
        <v>0.99474275000000001</v>
      </c>
      <c r="AFS64" s="105">
        <f t="shared" si="51"/>
        <v>0.99317350000000004</v>
      </c>
      <c r="AFT64" s="105">
        <f t="shared" si="51"/>
        <v>0.99518249999999997</v>
      </c>
      <c r="AFU64" s="105">
        <f t="shared" si="51"/>
        <v>1.00162</v>
      </c>
      <c r="AFV64" s="105">
        <f t="shared" si="51"/>
        <v>1.0054084000000001</v>
      </c>
      <c r="AFW64" s="105">
        <f t="shared" si="51"/>
        <v>1.0038832</v>
      </c>
      <c r="AFX64" s="105">
        <f t="shared" si="51"/>
        <v>1.0047258999999999</v>
      </c>
      <c r="AFY64" s="105"/>
      <c r="AFZ64" s="106">
        <f t="shared" si="28"/>
        <v>1.0010105131578948</v>
      </c>
      <c r="AGA64" s="69"/>
      <c r="AGB64" s="69"/>
      <c r="AGC64" s="69"/>
      <c r="AGD64" s="69"/>
      <c r="AGE64" s="69"/>
      <c r="AGF64" s="69"/>
      <c r="AGG64" s="69"/>
      <c r="AGH64" s="69"/>
      <c r="AGI64" s="69"/>
      <c r="AGJ64" s="69"/>
      <c r="AGK64" s="69"/>
      <c r="AGL64" s="69"/>
      <c r="AGM64" s="69"/>
      <c r="AGN64" s="69"/>
      <c r="AGO64" s="69"/>
      <c r="AGP64" s="69"/>
      <c r="AGQ64" s="69"/>
      <c r="AGR64" s="69"/>
      <c r="AGS64" s="69"/>
      <c r="AGT64" s="69"/>
      <c r="AGU64" s="69"/>
      <c r="AGV64" s="69"/>
      <c r="AGW64" s="69"/>
      <c r="AGX64" s="69"/>
      <c r="AGY64" s="69"/>
      <c r="AGZ64" s="69"/>
      <c r="AHA64" s="69"/>
      <c r="AHB64" s="69"/>
      <c r="AHC64" s="69"/>
      <c r="AHD64" s="69"/>
      <c r="AHE64" s="69"/>
      <c r="AHF64" s="69"/>
      <c r="AHG64" s="69"/>
      <c r="AHH64" s="69"/>
      <c r="AHI64" s="69"/>
      <c r="AHJ64" s="69"/>
      <c r="AHK64" s="69"/>
      <c r="AHL64" s="69"/>
      <c r="AHM64" s="69"/>
      <c r="AHN64" s="69"/>
      <c r="AHO64" s="69"/>
      <c r="AHP64" s="69"/>
      <c r="AHQ64" s="69"/>
      <c r="AHR64" s="69"/>
      <c r="AHS64" s="69"/>
      <c r="AHT64" s="69"/>
      <c r="AHU64" s="69"/>
      <c r="AHV64" s="69"/>
      <c r="AHW64" s="69"/>
      <c r="AHX64" s="69"/>
      <c r="AHY64" s="69"/>
      <c r="AHZ64" s="69"/>
      <c r="AIA64" s="69"/>
      <c r="AIB64" s="69"/>
      <c r="AIC64" s="69"/>
      <c r="AID64" s="69"/>
      <c r="AIE64" s="69"/>
      <c r="AIF64" s="69"/>
      <c r="AIG64" s="69"/>
      <c r="AIH64" s="69"/>
      <c r="AII64" s="69"/>
      <c r="AIJ64" s="69"/>
      <c r="AIK64" s="69"/>
      <c r="AIL64" s="69"/>
      <c r="AIM64" s="69"/>
      <c r="AIN64" s="69"/>
      <c r="AIO64" s="69"/>
      <c r="AIP64" s="69"/>
      <c r="AIQ64" s="69"/>
      <c r="AIR64" s="69"/>
      <c r="AIS64" s="69"/>
      <c r="AIT64" s="69"/>
      <c r="AIU64" s="69"/>
      <c r="AIV64" s="69"/>
      <c r="AIW64" s="69"/>
      <c r="AIX64" s="69"/>
      <c r="AIY64" s="69"/>
      <c r="AIZ64" s="69"/>
      <c r="AJA64" s="69"/>
      <c r="AJB64" s="69"/>
      <c r="AJC64" s="69"/>
      <c r="AJD64" s="69"/>
      <c r="AJE64" s="69"/>
      <c r="AJF64" s="69"/>
      <c r="AJG64" s="69"/>
      <c r="AJH64" s="69"/>
      <c r="AJI64" s="69"/>
      <c r="AJJ64" s="69"/>
      <c r="AJK64" s="69"/>
      <c r="AJL64" s="69"/>
      <c r="AJM64" s="69"/>
      <c r="AJN64" s="69"/>
      <c r="AJO64" s="69"/>
      <c r="AJP64" s="69"/>
      <c r="AJQ64" s="69"/>
      <c r="AJR64" s="69"/>
      <c r="AJS64" s="69"/>
      <c r="AJT64" s="69"/>
      <c r="AJU64" s="69"/>
      <c r="AJV64" s="69"/>
      <c r="AJW64" s="69"/>
      <c r="AJX64" s="69"/>
      <c r="AJY64" s="69"/>
      <c r="AJZ64" s="69"/>
      <c r="AKA64" s="69"/>
      <c r="AKB64" s="69"/>
      <c r="AKC64" s="69"/>
      <c r="AKD64" s="69"/>
      <c r="AKE64" s="69"/>
      <c r="AKF64" s="69"/>
      <c r="AKG64" s="69"/>
      <c r="AKH64" s="69"/>
      <c r="AKI64" s="69"/>
      <c r="AKJ64" s="69"/>
      <c r="AKK64" s="69"/>
      <c r="AKL64" s="69"/>
      <c r="AKM64" s="69"/>
      <c r="AKN64" s="69"/>
      <c r="AKO64" s="69"/>
      <c r="AKP64" s="69"/>
      <c r="AKQ64" s="69"/>
      <c r="AKR64" s="69"/>
      <c r="AKS64" s="69"/>
      <c r="AKT64" s="69"/>
      <c r="AKU64" s="69"/>
      <c r="AKV64" s="69"/>
      <c r="AKW64" s="69"/>
      <c r="AKX64" s="69"/>
      <c r="AKY64" s="69"/>
      <c r="AKZ64" s="69"/>
      <c r="ALA64" s="69"/>
      <c r="ALB64" s="69"/>
      <c r="ALC64" s="69"/>
      <c r="ALD64" s="69"/>
      <c r="ALE64" s="69"/>
      <c r="ALF64" s="69"/>
      <c r="ALG64" s="69"/>
      <c r="ALH64" s="69"/>
      <c r="ALI64" s="69"/>
      <c r="ALJ64" s="69"/>
      <c r="ALK64" s="69"/>
      <c r="ALL64" s="69"/>
      <c r="ALM64" s="69"/>
      <c r="ALN64" s="69"/>
      <c r="ALO64" s="69"/>
      <c r="ALP64" s="69"/>
      <c r="ALQ64" s="69"/>
      <c r="ALR64" s="69"/>
      <c r="ALS64" s="69"/>
      <c r="ALT64" s="69"/>
      <c r="ALU64" s="69"/>
      <c r="ALV64" s="69"/>
      <c r="ALW64" s="69"/>
      <c r="ALX64" s="69"/>
      <c r="ALY64" s="69"/>
      <c r="ALZ64" s="69"/>
      <c r="AMA64" s="69"/>
      <c r="AMB64" s="69"/>
      <c r="AMC64" s="69"/>
      <c r="AMD64" s="69"/>
      <c r="AME64" s="69"/>
      <c r="AMF64" s="69"/>
      <c r="AMG64" s="69"/>
      <c r="AMH64" s="69"/>
      <c r="AMI64" s="69"/>
      <c r="AMJ64" s="69"/>
      <c r="AMK64" s="69"/>
      <c r="AML64" s="69"/>
      <c r="AMM64" s="69"/>
      <c r="AMN64" s="69"/>
      <c r="AMO64" s="69"/>
      <c r="AMP64" s="69"/>
      <c r="AMQ64" s="69"/>
      <c r="AMR64" s="69"/>
      <c r="AMS64" s="69"/>
      <c r="AMT64" s="69"/>
      <c r="AMU64" s="69"/>
      <c r="AMV64" s="69"/>
      <c r="AMW64" s="69"/>
      <c r="AMX64" s="69"/>
      <c r="AMY64" s="69"/>
      <c r="AMZ64" s="69"/>
      <c r="ANA64" s="69"/>
      <c r="ANB64" s="69"/>
      <c r="ANC64" s="69"/>
      <c r="AND64" s="69"/>
      <c r="ANE64" s="69"/>
      <c r="ANF64" s="69"/>
      <c r="ANG64" s="69"/>
      <c r="ANH64" s="69"/>
      <c r="ANI64" s="69"/>
      <c r="ANJ64" s="69"/>
      <c r="ANK64" s="69"/>
      <c r="ANL64" s="69"/>
      <c r="ANM64" s="69"/>
      <c r="ANN64" s="69"/>
      <c r="ANO64" s="69"/>
      <c r="ANP64" s="69"/>
      <c r="ANQ64" s="69"/>
      <c r="ANR64" s="69"/>
      <c r="ANS64" s="69"/>
      <c r="ANT64" s="69"/>
      <c r="ANU64" s="69"/>
      <c r="ANV64" s="69"/>
      <c r="ANW64" s="69"/>
      <c r="ANX64" s="69"/>
      <c r="ANY64" s="69"/>
      <c r="ANZ64" s="69"/>
      <c r="AOA64" s="69"/>
      <c r="AOB64" s="69"/>
      <c r="AOC64" s="69"/>
      <c r="AOD64" s="69"/>
      <c r="AOE64" s="69"/>
      <c r="AOF64" s="69"/>
      <c r="AOG64" s="69"/>
      <c r="AOH64" s="69"/>
      <c r="AOI64" s="69"/>
      <c r="AOJ64" s="69"/>
      <c r="AOK64" s="69"/>
      <c r="AOL64" s="69"/>
      <c r="AOM64" s="69"/>
      <c r="AON64" s="69"/>
      <c r="AOO64" s="69"/>
      <c r="AOP64" s="69"/>
      <c r="AOQ64" s="69"/>
      <c r="AOR64" s="69"/>
      <c r="AOS64" s="69"/>
      <c r="AOT64" s="69"/>
      <c r="AOU64" s="69"/>
      <c r="AOV64" s="69"/>
      <c r="AOW64" s="69"/>
      <c r="AOX64" s="69"/>
      <c r="AOY64" s="69"/>
      <c r="AOZ64" s="69"/>
      <c r="APA64" s="69"/>
      <c r="APB64" s="69"/>
      <c r="APC64" s="69"/>
      <c r="APD64" s="69"/>
      <c r="APE64" s="69"/>
      <c r="APF64" s="69"/>
      <c r="APG64" s="69"/>
      <c r="APH64" s="69"/>
      <c r="API64" s="69"/>
      <c r="APJ64" s="69"/>
      <c r="APK64" s="69"/>
      <c r="APL64" s="69"/>
      <c r="APM64" s="69"/>
      <c r="APN64" s="69"/>
      <c r="APO64" s="69"/>
      <c r="APP64" s="69"/>
      <c r="APQ64" s="69"/>
      <c r="APR64" s="69"/>
      <c r="APS64" s="69"/>
      <c r="APT64" s="69"/>
      <c r="APU64" s="69"/>
      <c r="APV64" s="69"/>
      <c r="APW64" s="69"/>
      <c r="APX64" s="69"/>
      <c r="APY64" s="69"/>
      <c r="APZ64" s="69"/>
      <c r="AQA64" s="69"/>
      <c r="AQB64" s="69"/>
      <c r="AQC64" s="69"/>
      <c r="AQD64" s="69"/>
      <c r="AQE64" s="69"/>
      <c r="AQF64" s="69"/>
      <c r="AQG64" s="69"/>
      <c r="AQH64" s="69"/>
      <c r="AQI64" s="69"/>
      <c r="AQJ64" s="69"/>
      <c r="AQK64" s="69"/>
      <c r="AQL64" s="69"/>
      <c r="AQM64" s="69"/>
      <c r="AQN64" s="69"/>
      <c r="AQO64" s="69"/>
      <c r="AQP64" s="69"/>
      <c r="AQQ64" s="69"/>
      <c r="AQR64" s="69"/>
      <c r="AQS64" s="69"/>
      <c r="AQT64" s="69"/>
      <c r="AQU64" s="69"/>
      <c r="AQV64" s="69"/>
      <c r="AQW64" s="69"/>
      <c r="AQX64" s="69"/>
      <c r="AQY64" s="69"/>
      <c r="AQZ64" s="69"/>
      <c r="ARA64" s="69"/>
      <c r="ARB64" s="69"/>
      <c r="ARC64" s="69"/>
      <c r="ARD64" s="69"/>
      <c r="ARE64" s="69"/>
      <c r="ARF64" s="69"/>
      <c r="ARG64" s="69"/>
      <c r="ARH64" s="69"/>
      <c r="ARI64" s="69"/>
      <c r="ARJ64" s="69"/>
      <c r="ARK64" s="69"/>
      <c r="ARL64" s="69"/>
      <c r="ARM64" s="69"/>
      <c r="ARN64" s="69"/>
      <c r="ARO64" s="69"/>
      <c r="ARP64" s="69"/>
      <c r="ARQ64" s="69"/>
      <c r="ARR64" s="69"/>
      <c r="ARS64" s="69"/>
      <c r="ART64" s="69"/>
      <c r="ARU64" s="69"/>
      <c r="ARV64" s="69"/>
      <c r="ARW64" s="69"/>
      <c r="ARX64" s="69"/>
      <c r="ARY64" s="69"/>
      <c r="ARZ64" s="69"/>
      <c r="ASA64" s="69"/>
      <c r="ASB64" s="69"/>
      <c r="ASC64" s="69"/>
      <c r="ASD64" s="69"/>
      <c r="ASE64" s="69"/>
      <c r="ASF64" s="69"/>
      <c r="ASG64" s="69"/>
      <c r="ASH64" s="69"/>
    </row>
    <row r="65" spans="1:1178" ht="2.1" customHeight="1" x14ac:dyDescent="0.25">
      <c r="A65" s="77"/>
      <c r="B65" s="98">
        <v>59</v>
      </c>
      <c r="C65" s="99">
        <v>46.74</v>
      </c>
      <c r="D65" s="94">
        <f t="shared" si="41"/>
        <v>2</v>
      </c>
      <c r="E65" s="77"/>
      <c r="F65" s="191">
        <v>0.99860859999999996</v>
      </c>
      <c r="G65" s="70">
        <v>0.99692729999999996</v>
      </c>
      <c r="H65" s="70">
        <v>0.99636095999999996</v>
      </c>
      <c r="I65" s="70">
        <v>0.99621515999999999</v>
      </c>
      <c r="J65" s="70">
        <v>0.99629979999999996</v>
      </c>
      <c r="K65" s="70">
        <v>0.99653583999999995</v>
      </c>
      <c r="L65" s="70">
        <v>0.99687289999999995</v>
      </c>
      <c r="M65" s="70">
        <v>0.99726740000000003</v>
      </c>
      <c r="N65" s="70">
        <v>0.99768100000000004</v>
      </c>
      <c r="O65" s="70">
        <v>0.99808096999999996</v>
      </c>
      <c r="P65" s="70">
        <v>0.99844085999999999</v>
      </c>
      <c r="Q65" s="70">
        <v>0.99874180000000001</v>
      </c>
      <c r="R65" s="70">
        <v>0.99897219999999998</v>
      </c>
      <c r="S65" s="70">
        <v>0.99912559999999995</v>
      </c>
      <c r="T65" s="70">
        <v>0.99920266999999996</v>
      </c>
      <c r="U65" s="70">
        <v>0.99919469999999999</v>
      </c>
      <c r="V65" s="70">
        <v>0.99912219999999996</v>
      </c>
      <c r="W65" s="70">
        <v>0.99898399999999998</v>
      </c>
      <c r="X65" s="70">
        <v>0.99878644999999999</v>
      </c>
      <c r="Y65" s="70">
        <v>0.99853486000000002</v>
      </c>
      <c r="Z65" s="70">
        <v>0.9982337</v>
      </c>
      <c r="AA65" s="71">
        <v>0.99788964000000002</v>
      </c>
      <c r="AB65" s="71">
        <v>0.99752253000000002</v>
      </c>
      <c r="AC65" s="71">
        <v>0.99705880000000002</v>
      </c>
      <c r="AD65" s="71">
        <v>0.99655830000000001</v>
      </c>
      <c r="AE65" s="71">
        <v>0.996035</v>
      </c>
      <c r="AF65" s="71">
        <v>0.99549734999999995</v>
      </c>
      <c r="AG65" s="71">
        <v>0.99495409999999995</v>
      </c>
      <c r="AH65" s="71">
        <v>0.99441670000000004</v>
      </c>
      <c r="AI65" s="71">
        <v>0.99386410000000003</v>
      </c>
      <c r="AJ65" s="71">
        <v>0.99346769999999995</v>
      </c>
      <c r="AK65" s="71">
        <v>0.99326680000000001</v>
      </c>
      <c r="AL65" s="71">
        <v>0.99341093999999996</v>
      </c>
      <c r="AM65" s="71">
        <v>0.99380844999999995</v>
      </c>
      <c r="AN65" s="71">
        <v>0.99469470000000004</v>
      </c>
      <c r="AO65" s="71">
        <v>0.99624586000000004</v>
      </c>
      <c r="AP65" s="71">
        <v>0.99862019999999996</v>
      </c>
      <c r="AQ65" s="71">
        <v>1.0018343999999999</v>
      </c>
      <c r="AR65" s="71">
        <v>1.0051329</v>
      </c>
      <c r="AS65" s="71">
        <v>1.0048478999999999</v>
      </c>
      <c r="AT65" s="72">
        <v>0.9989131</v>
      </c>
      <c r="AU65" s="72">
        <v>0.99712659999999997</v>
      </c>
      <c r="AV65" s="72">
        <v>0.99649790000000005</v>
      </c>
      <c r="AW65" s="72">
        <v>0.99628380000000005</v>
      </c>
      <c r="AX65" s="72">
        <v>0.99638115999999999</v>
      </c>
      <c r="AY65" s="72">
        <v>0.9966701</v>
      </c>
      <c r="AZ65" s="72">
        <v>0.99710860000000001</v>
      </c>
      <c r="BA65" s="72">
        <v>0.99761944999999996</v>
      </c>
      <c r="BB65" s="72">
        <v>0.99811289999999997</v>
      </c>
      <c r="BC65" s="72">
        <v>0.99850786000000002</v>
      </c>
      <c r="BD65" s="72">
        <v>0.99874324000000003</v>
      </c>
      <c r="BE65" s="72">
        <v>0.99879249999999997</v>
      </c>
      <c r="BF65" s="72">
        <v>0.99867740000000005</v>
      </c>
      <c r="BG65" s="72">
        <v>0.99839990000000001</v>
      </c>
      <c r="BH65" s="72">
        <v>0.99800259999999996</v>
      </c>
      <c r="BI65" s="72">
        <v>0.99752490000000005</v>
      </c>
      <c r="BJ65" s="72">
        <v>0.99700820000000001</v>
      </c>
      <c r="BK65" s="72">
        <v>0.99649155</v>
      </c>
      <c r="BL65" s="72">
        <v>0.99601209999999996</v>
      </c>
      <c r="BM65" s="72">
        <v>0.99560296999999998</v>
      </c>
      <c r="BN65" s="72">
        <v>0.99529153000000004</v>
      </c>
      <c r="BO65" s="72">
        <v>0.99510056000000002</v>
      </c>
      <c r="BP65" s="72">
        <v>0.99504700000000001</v>
      </c>
      <c r="BQ65" s="72">
        <v>0.99512780000000001</v>
      </c>
      <c r="BR65" s="72">
        <v>0.99539049999999996</v>
      </c>
      <c r="BS65" s="72">
        <v>0.99580639999999998</v>
      </c>
      <c r="BT65" s="72">
        <v>0.99635046999999999</v>
      </c>
      <c r="BU65" s="72">
        <v>0.99692994000000001</v>
      </c>
      <c r="BV65" s="72">
        <v>0.99761880000000003</v>
      </c>
      <c r="BW65" s="72">
        <v>0.998332</v>
      </c>
      <c r="BX65" s="72">
        <v>0.99901706000000001</v>
      </c>
      <c r="BY65" s="72">
        <v>0.99960190000000004</v>
      </c>
      <c r="BZ65" s="72">
        <v>1.0000103</v>
      </c>
      <c r="CA65" s="72">
        <v>1.0001447000000001</v>
      </c>
      <c r="CB65" s="72">
        <v>0.99995909999999999</v>
      </c>
      <c r="CC65" s="72">
        <v>0.99937045999999996</v>
      </c>
      <c r="CD65" s="72">
        <v>0.99836515999999997</v>
      </c>
      <c r="CE65" s="72">
        <v>0.99752350000000001</v>
      </c>
      <c r="CF65" s="72">
        <v>0.99875044999999996</v>
      </c>
      <c r="CG65" s="72">
        <v>0.99867150000000005</v>
      </c>
      <c r="CH65" s="72">
        <v>0.99786580000000002</v>
      </c>
      <c r="CI65" s="72">
        <v>0.99498690000000001</v>
      </c>
      <c r="CJ65" s="72">
        <v>0.99370544999999999</v>
      </c>
      <c r="CK65" s="72">
        <v>0.99315089999999995</v>
      </c>
      <c r="CL65" s="72">
        <v>0.99321890000000002</v>
      </c>
      <c r="CM65" s="72">
        <v>0.9937937</v>
      </c>
      <c r="CN65" s="72">
        <v>0.99481209999999998</v>
      </c>
      <c r="CO65" s="72">
        <v>0.99604060000000005</v>
      </c>
      <c r="CP65" s="72">
        <v>0.99723510000000004</v>
      </c>
      <c r="CQ65" s="72">
        <v>0.9981757</v>
      </c>
      <c r="CR65" s="72">
        <v>0.99867439999999996</v>
      </c>
      <c r="CS65" s="72">
        <v>0.99886965999999999</v>
      </c>
      <c r="CT65" s="72">
        <v>0.99877000000000005</v>
      </c>
      <c r="CU65" s="72">
        <v>0.99856423999999999</v>
      </c>
      <c r="CV65" s="72">
        <v>0.99829953999999999</v>
      </c>
      <c r="CW65" s="72">
        <v>0.99802696999999996</v>
      </c>
      <c r="CX65" s="72">
        <v>0.99778359999999999</v>
      </c>
      <c r="CY65" s="72">
        <v>0.9975927</v>
      </c>
      <c r="CZ65" s="72">
        <v>0.99746685999999996</v>
      </c>
      <c r="DA65" s="72">
        <v>0.99741449999999998</v>
      </c>
      <c r="DB65" s="72">
        <v>0.99742810000000004</v>
      </c>
      <c r="DC65" s="72">
        <v>0.99749695999999999</v>
      </c>
      <c r="DD65" s="72">
        <v>0.99758077000000001</v>
      </c>
      <c r="DE65" s="72">
        <v>0.99793047000000001</v>
      </c>
      <c r="DF65" s="72">
        <v>0.99825525000000004</v>
      </c>
      <c r="DG65" s="72">
        <v>0.99838346</v>
      </c>
      <c r="DH65" s="72">
        <v>0.9986623</v>
      </c>
      <c r="DI65" s="72">
        <v>0.99895369999999994</v>
      </c>
      <c r="DJ65" s="72">
        <v>0.9991949</v>
      </c>
      <c r="DK65" s="72">
        <v>0.9993303</v>
      </c>
      <c r="DL65" s="72">
        <v>0.99927706000000005</v>
      </c>
      <c r="DM65" s="72">
        <v>0.99896324000000003</v>
      </c>
      <c r="DN65" s="72">
        <v>0.99827235999999997</v>
      </c>
      <c r="DO65" s="72">
        <v>0.99710745000000001</v>
      </c>
      <c r="DP65" s="72">
        <v>0.99544524999999995</v>
      </c>
      <c r="DQ65" s="72">
        <v>0.99339270000000002</v>
      </c>
      <c r="DR65" s="72">
        <v>0.99104345000000005</v>
      </c>
      <c r="DS65" s="72">
        <v>0.98830989999999996</v>
      </c>
      <c r="DT65" s="72">
        <v>0.9838595</v>
      </c>
      <c r="DU65" s="72">
        <v>0.98455082999999999</v>
      </c>
      <c r="DV65" s="72">
        <v>0.99782550000000003</v>
      </c>
      <c r="DW65" s="72">
        <v>0.99498109999999995</v>
      </c>
      <c r="DX65" s="72">
        <v>0.99499415999999996</v>
      </c>
      <c r="DY65" s="72">
        <v>0.99578639999999996</v>
      </c>
      <c r="DZ65" s="72">
        <v>0.99729352999999998</v>
      </c>
      <c r="EA65" s="72">
        <v>0.99933267000000003</v>
      </c>
      <c r="EB65" s="72">
        <v>1.0014342000000001</v>
      </c>
      <c r="EC65" s="72">
        <v>1.0037665</v>
      </c>
      <c r="ED65" s="72">
        <v>1.0055133000000001</v>
      </c>
      <c r="EE65" s="72">
        <v>1.0060183</v>
      </c>
      <c r="EF65" s="72">
        <v>1.0060028000000001</v>
      </c>
      <c r="EG65" s="72">
        <v>1.0059212</v>
      </c>
      <c r="EH65" s="72">
        <v>1.0059298000000001</v>
      </c>
      <c r="EI65" s="72">
        <v>1.0060574</v>
      </c>
      <c r="EJ65" s="72">
        <v>1.0062925</v>
      </c>
      <c r="EK65" s="72">
        <v>1.0065907999999999</v>
      </c>
      <c r="EL65" s="72">
        <v>1.0068982</v>
      </c>
      <c r="EM65" s="72">
        <v>1.0071622</v>
      </c>
      <c r="EN65" s="72">
        <v>1.0073436</v>
      </c>
      <c r="EO65" s="72">
        <v>1.0074178</v>
      </c>
      <c r="EP65" s="72">
        <v>1.0073646999999999</v>
      </c>
      <c r="EQ65" s="72">
        <v>1.0071863999999999</v>
      </c>
      <c r="ER65" s="72">
        <v>1.0069691999999999</v>
      </c>
      <c r="ES65" s="72">
        <v>1.0064645000000001</v>
      </c>
      <c r="ET65" s="72">
        <v>1.0059670999999999</v>
      </c>
      <c r="EU65" s="72">
        <v>1.0054126999999999</v>
      </c>
      <c r="EV65" s="72">
        <v>1.0048329</v>
      </c>
      <c r="EW65" s="72">
        <v>1.004262</v>
      </c>
      <c r="EX65" s="72">
        <v>1.0037255</v>
      </c>
      <c r="EY65" s="72">
        <v>1.0032300000000001</v>
      </c>
      <c r="EZ65" s="72">
        <v>1.002739</v>
      </c>
      <c r="FA65" s="72">
        <v>1.0021232</v>
      </c>
      <c r="FB65" s="72">
        <v>1.001077</v>
      </c>
      <c r="FC65" s="72">
        <v>0.99912719999999999</v>
      </c>
      <c r="FD65" s="72">
        <v>0.99613660000000004</v>
      </c>
      <c r="FE65" s="72">
        <v>0.99290900000000004</v>
      </c>
      <c r="FF65" s="72">
        <v>0.98979693999999996</v>
      </c>
      <c r="FG65" s="72">
        <v>0.98696196000000003</v>
      </c>
      <c r="FH65" s="72">
        <v>0.98476182999999995</v>
      </c>
      <c r="FI65" s="72">
        <v>0.98521583999999995</v>
      </c>
      <c r="FJ65" s="72">
        <v>1.0008138</v>
      </c>
      <c r="FK65" s="72">
        <v>1.0005264</v>
      </c>
      <c r="FL65" s="72">
        <v>1.0024398999999999</v>
      </c>
      <c r="FM65" s="72">
        <v>1.0049006</v>
      </c>
      <c r="FN65" s="72">
        <v>1.0069136999999999</v>
      </c>
      <c r="FO65" s="72">
        <v>1.0066242000000001</v>
      </c>
      <c r="FP65" s="72">
        <v>1.0041922000000001</v>
      </c>
      <c r="FQ65" s="72">
        <v>1.0066742</v>
      </c>
      <c r="FR65" s="72">
        <v>1.0060412000000001</v>
      </c>
      <c r="FS65" s="72">
        <v>1.0059393999999999</v>
      </c>
      <c r="FT65" s="72">
        <v>1.0061798</v>
      </c>
      <c r="FU65" s="72">
        <v>1.0065911000000001</v>
      </c>
      <c r="FV65" s="72">
        <v>1.0070151000000001</v>
      </c>
      <c r="FW65" s="72">
        <v>1.0073771</v>
      </c>
      <c r="FX65" s="72">
        <v>1.0076512</v>
      </c>
      <c r="FY65" s="72">
        <v>1.0078297000000001</v>
      </c>
      <c r="FZ65" s="72">
        <v>1.0079187000000001</v>
      </c>
      <c r="GA65" s="72">
        <v>1.0078674999999999</v>
      </c>
      <c r="GB65" s="72">
        <v>1.0077368</v>
      </c>
      <c r="GC65" s="72">
        <v>1.0076233999999999</v>
      </c>
      <c r="GD65" s="72">
        <v>1.0073657</v>
      </c>
      <c r="GE65" s="72">
        <v>1.0070158</v>
      </c>
      <c r="GF65" s="72">
        <v>1.0065672000000001</v>
      </c>
      <c r="GG65" s="72">
        <v>1.0060083</v>
      </c>
      <c r="GH65" s="72">
        <v>1.005341</v>
      </c>
      <c r="GI65" s="72">
        <v>1.0045727</v>
      </c>
      <c r="GJ65" s="72">
        <v>1.003725</v>
      </c>
      <c r="GK65" s="72">
        <v>1.0028448999999999</v>
      </c>
      <c r="GL65" s="72">
        <v>1.0020171</v>
      </c>
      <c r="GM65" s="72">
        <v>1.0013814000000001</v>
      </c>
      <c r="GN65" s="72">
        <v>1.0011475000000001</v>
      </c>
      <c r="GO65" s="72">
        <v>1.001476</v>
      </c>
      <c r="GP65" s="72">
        <v>1.0017263999999999</v>
      </c>
      <c r="GQ65" s="72">
        <v>0.9993223</v>
      </c>
      <c r="GR65" s="72">
        <v>0.99959134999999999</v>
      </c>
      <c r="GS65" s="72">
        <v>1.000535</v>
      </c>
      <c r="GT65" s="72">
        <v>1.0010209000000001</v>
      </c>
      <c r="GU65" s="72">
        <v>1.0004295999999999</v>
      </c>
      <c r="GV65" s="72">
        <v>0.99873009999999995</v>
      </c>
      <c r="GW65" s="72">
        <v>0.99788520000000003</v>
      </c>
      <c r="GX65" s="72">
        <v>1.0099062999999999</v>
      </c>
      <c r="GY65" s="72">
        <v>1.0147265999999999</v>
      </c>
      <c r="GZ65" s="72">
        <v>1.0171730000000001</v>
      </c>
      <c r="HA65" s="72">
        <v>1.0181856</v>
      </c>
      <c r="HB65" s="72">
        <v>1.0163930000000001</v>
      </c>
      <c r="HC65" s="72">
        <v>1.0070494000000001</v>
      </c>
      <c r="HD65" s="72">
        <v>0.98874870000000004</v>
      </c>
      <c r="HE65" s="72">
        <v>1.0017834999999999</v>
      </c>
      <c r="HF65" s="72">
        <v>1.0057579999999999</v>
      </c>
      <c r="HG65" s="72">
        <v>1.0071266999999999</v>
      </c>
      <c r="HH65" s="72">
        <v>1.0076761999999999</v>
      </c>
      <c r="HI65" s="72">
        <v>1.0077779</v>
      </c>
      <c r="HJ65" s="72">
        <v>1.0075729</v>
      </c>
      <c r="HK65" s="72">
        <v>1.0071623000000001</v>
      </c>
      <c r="HL65" s="72">
        <v>1.0064757</v>
      </c>
      <c r="HM65" s="72">
        <v>1.0055847</v>
      </c>
      <c r="HN65" s="72">
        <v>1.0045086999999999</v>
      </c>
      <c r="HO65" s="72">
        <v>1.0032585999999999</v>
      </c>
      <c r="HP65" s="72">
        <v>1.0018883000000001</v>
      </c>
      <c r="HQ65" s="72">
        <v>1.0004458000000001</v>
      </c>
      <c r="HR65" s="72">
        <v>0.99887079999999995</v>
      </c>
      <c r="HS65" s="72">
        <v>0.99730854999999996</v>
      </c>
      <c r="HT65" s="72">
        <v>0.99575024999999995</v>
      </c>
      <c r="HU65" s="72">
        <v>0.99423709999999998</v>
      </c>
      <c r="HV65" s="72">
        <v>0.99283509999999997</v>
      </c>
      <c r="HW65" s="72">
        <v>0.99164057000000005</v>
      </c>
      <c r="HX65" s="72">
        <v>0.99079037000000003</v>
      </c>
      <c r="HY65" s="72">
        <v>0.99047929999999995</v>
      </c>
      <c r="HZ65" s="72">
        <v>0.9910099</v>
      </c>
      <c r="IA65" s="72">
        <v>0.99289709999999998</v>
      </c>
      <c r="IB65" s="72">
        <v>0.99711450000000001</v>
      </c>
      <c r="IC65" s="72">
        <v>1.0057338</v>
      </c>
      <c r="ID65" s="72">
        <v>1.0239338</v>
      </c>
      <c r="IE65" s="72">
        <v>1.0078813</v>
      </c>
      <c r="IF65" s="72">
        <v>0.99912040000000002</v>
      </c>
      <c r="IG65" s="72">
        <v>0.99561685</v>
      </c>
      <c r="IH65" s="72">
        <v>0.99502190000000001</v>
      </c>
      <c r="II65" s="72">
        <v>0.99543959999999998</v>
      </c>
      <c r="IJ65" s="72">
        <v>0.99545260000000002</v>
      </c>
      <c r="IK65" s="72">
        <v>0.99677055999999997</v>
      </c>
      <c r="IL65" s="72">
        <v>1.0132794000000001</v>
      </c>
      <c r="IM65" s="72">
        <v>1.021954</v>
      </c>
      <c r="IN65" s="72">
        <v>1.0245403</v>
      </c>
      <c r="IO65" s="72">
        <v>1.023353</v>
      </c>
      <c r="IP65" s="72">
        <v>1.0168870000000001</v>
      </c>
      <c r="IQ65" s="72">
        <v>1.0037240000000001</v>
      </c>
      <c r="IR65" s="72">
        <v>0.99178409999999995</v>
      </c>
      <c r="IS65" s="72">
        <v>0.99813479999999999</v>
      </c>
      <c r="IT65" s="72">
        <v>1.0013635000000001</v>
      </c>
      <c r="IU65" s="72">
        <v>1.0025455999999999</v>
      </c>
      <c r="IV65" s="72">
        <v>1.0025054</v>
      </c>
      <c r="IW65" s="72">
        <v>1.0017563</v>
      </c>
      <c r="IX65" s="72">
        <v>1.0005488</v>
      </c>
      <c r="IY65" s="72">
        <v>0.99897605</v>
      </c>
      <c r="IZ65" s="72">
        <v>0.99724173999999999</v>
      </c>
      <c r="JA65" s="72">
        <v>0.99535189999999996</v>
      </c>
      <c r="JB65" s="72">
        <v>0.99331206000000005</v>
      </c>
      <c r="JC65" s="72">
        <v>0.99115379999999997</v>
      </c>
      <c r="JD65" s="72">
        <v>0.98892033000000001</v>
      </c>
      <c r="JE65" s="72">
        <v>0.98664534000000004</v>
      </c>
      <c r="JF65" s="72">
        <v>0.98435039999999996</v>
      </c>
      <c r="JG65" s="72">
        <v>0.98209270000000004</v>
      </c>
      <c r="JH65" s="72">
        <v>0.97992279999999998</v>
      </c>
      <c r="JI65" s="72">
        <v>0.97791015999999997</v>
      </c>
      <c r="JJ65" s="72">
        <v>0.97616552999999995</v>
      </c>
      <c r="JK65" s="72">
        <v>0.97484769999999998</v>
      </c>
      <c r="JL65" s="72">
        <v>0.97417390000000004</v>
      </c>
      <c r="JM65" s="72">
        <v>0.97446023999999998</v>
      </c>
      <c r="JN65" s="72">
        <v>0.97619420000000001</v>
      </c>
      <c r="JO65" s="72">
        <v>0.98021656000000001</v>
      </c>
      <c r="JP65" s="72">
        <v>0.98821645999999996</v>
      </c>
      <c r="JQ65" s="72">
        <v>1.0041355999999999</v>
      </c>
      <c r="JR65" s="72">
        <v>1.0412973000000001</v>
      </c>
      <c r="JS65" s="72">
        <v>1.0327976999999999</v>
      </c>
      <c r="JT65" s="72">
        <v>1.0235424</v>
      </c>
      <c r="JU65" s="72">
        <v>1.0181515999999999</v>
      </c>
      <c r="JV65" s="72">
        <v>1.0156661</v>
      </c>
      <c r="JW65" s="72">
        <v>1.0149173</v>
      </c>
      <c r="JX65" s="72">
        <v>1.0145451000000001</v>
      </c>
      <c r="JY65" s="72">
        <v>1.0151592</v>
      </c>
      <c r="JZ65" s="72">
        <v>1.0099667000000001</v>
      </c>
      <c r="KA65" s="72">
        <v>1.0187411</v>
      </c>
      <c r="KB65" s="72">
        <v>1.0224717999999999</v>
      </c>
      <c r="KC65" s="72">
        <v>1.0243897</v>
      </c>
      <c r="KD65" s="72">
        <v>1.0238853999999999</v>
      </c>
      <c r="KE65" s="72">
        <v>1.0174295</v>
      </c>
      <c r="KF65" s="72">
        <v>0.99351853000000001</v>
      </c>
      <c r="KG65" s="72">
        <v>0.9972801</v>
      </c>
      <c r="KH65" s="72">
        <v>0.99919179999999996</v>
      </c>
      <c r="KI65" s="72">
        <v>0.99956009999999995</v>
      </c>
      <c r="KJ65" s="72">
        <v>0.99881690000000001</v>
      </c>
      <c r="KK65" s="72">
        <v>0.99733899999999998</v>
      </c>
      <c r="KL65" s="72">
        <v>0.99539029999999995</v>
      </c>
      <c r="KM65" s="72">
        <v>0.99315244000000003</v>
      </c>
      <c r="KN65" s="72">
        <v>0.99074673999999996</v>
      </c>
      <c r="KO65" s="72">
        <v>0.98822993000000003</v>
      </c>
      <c r="KP65" s="72">
        <v>0.98562850000000002</v>
      </c>
      <c r="KQ65" s="72">
        <v>0.98297880000000004</v>
      </c>
      <c r="KR65" s="72">
        <v>0.98030673999999995</v>
      </c>
      <c r="KS65" s="72">
        <v>0.97764810000000002</v>
      </c>
      <c r="KT65" s="72">
        <v>0.97503154999999997</v>
      </c>
      <c r="KU65" s="72">
        <v>0.97250473000000004</v>
      </c>
      <c r="KV65" s="72">
        <v>0.97013055999999998</v>
      </c>
      <c r="KW65" s="72">
        <v>0.96799380000000002</v>
      </c>
      <c r="KX65" s="72">
        <v>0.96622335999999998</v>
      </c>
      <c r="KY65" s="72">
        <v>0.96501535000000005</v>
      </c>
      <c r="KZ65" s="72">
        <v>0.96459645000000005</v>
      </c>
      <c r="LA65" s="72">
        <v>0.96528389999999997</v>
      </c>
      <c r="LB65" s="72">
        <v>0.9675357</v>
      </c>
      <c r="LC65" s="72">
        <v>0.97198485999999995</v>
      </c>
      <c r="LD65" s="72">
        <v>0.97962000000000005</v>
      </c>
      <c r="LE65" s="72">
        <v>0.99225896999999996</v>
      </c>
      <c r="LF65" s="72">
        <v>1.0164530000000001</v>
      </c>
      <c r="LG65" s="72">
        <v>1.0449676999999999</v>
      </c>
      <c r="LH65" s="72">
        <v>1.0570117000000001</v>
      </c>
      <c r="LI65" s="72">
        <v>1.06067</v>
      </c>
      <c r="LJ65" s="72">
        <v>1.0599632999999999</v>
      </c>
      <c r="LK65" s="72">
        <v>1.0572896000000001</v>
      </c>
      <c r="LL65" s="72">
        <v>1.0525059999999999</v>
      </c>
      <c r="LM65" s="72">
        <v>1.0442814</v>
      </c>
      <c r="LN65" s="72">
        <v>1.0071669000000001</v>
      </c>
      <c r="LO65" s="72">
        <v>1.0148672999999999</v>
      </c>
      <c r="LP65" s="72">
        <v>1.0192987</v>
      </c>
      <c r="LQ65" s="72">
        <v>1.0236213000000001</v>
      </c>
      <c r="LR65" s="72">
        <v>1.0269607999999999</v>
      </c>
      <c r="LS65" s="72">
        <v>1.0248132999999999</v>
      </c>
      <c r="LT65" s="72">
        <v>0.99531389999999997</v>
      </c>
      <c r="LU65" s="72">
        <v>0.99868064999999995</v>
      </c>
      <c r="LV65" s="72">
        <v>0.99979304999999996</v>
      </c>
      <c r="LW65" s="72">
        <v>0.99948733999999995</v>
      </c>
      <c r="LX65" s="72">
        <v>0.99818220000000002</v>
      </c>
      <c r="LY65" s="72">
        <v>0.99626729999999997</v>
      </c>
      <c r="LZ65" s="72">
        <v>0.99399154999999995</v>
      </c>
      <c r="MA65" s="72">
        <v>0.99151679999999998</v>
      </c>
      <c r="MB65" s="72">
        <v>0.98894404999999996</v>
      </c>
      <c r="MC65" s="72">
        <v>0.98633649999999995</v>
      </c>
      <c r="MD65" s="72">
        <v>0.98373157</v>
      </c>
      <c r="ME65" s="72">
        <v>0.98115169999999996</v>
      </c>
      <c r="MF65" s="72">
        <v>0.97862022999999998</v>
      </c>
      <c r="MG65" s="72">
        <v>0.97615719999999995</v>
      </c>
      <c r="MH65" s="72">
        <v>0.97378480000000001</v>
      </c>
      <c r="MI65" s="72">
        <v>0.97153769999999995</v>
      </c>
      <c r="MJ65" s="72">
        <v>0.96947380000000005</v>
      </c>
      <c r="MK65" s="72">
        <v>0.96765860000000004</v>
      </c>
      <c r="ML65" s="72">
        <v>0.96618720000000002</v>
      </c>
      <c r="MM65" s="72">
        <v>0.96527963999999999</v>
      </c>
      <c r="MN65" s="72">
        <v>0.96513015000000002</v>
      </c>
      <c r="MO65" s="72">
        <v>0.96593799999999996</v>
      </c>
      <c r="MP65" s="72">
        <v>0.96801610000000005</v>
      </c>
      <c r="MQ65" s="72">
        <v>0.97154130000000005</v>
      </c>
      <c r="MR65" s="72">
        <v>0.97612209999999999</v>
      </c>
      <c r="MS65" s="72">
        <v>0.98014970000000001</v>
      </c>
      <c r="MT65" s="72">
        <v>0.97741233999999999</v>
      </c>
      <c r="MU65" s="72">
        <v>1.0138073999999999</v>
      </c>
      <c r="MV65" s="72">
        <v>1.0365295000000001</v>
      </c>
      <c r="MW65" s="72">
        <v>1.0470313</v>
      </c>
      <c r="MX65" s="72">
        <v>1.0512535999999999</v>
      </c>
      <c r="MY65" s="72">
        <v>1.0524689</v>
      </c>
      <c r="MZ65" s="72">
        <v>1.0512585999999999</v>
      </c>
      <c r="NA65" s="72">
        <v>1.0440647999999999</v>
      </c>
      <c r="NB65" s="72">
        <v>1.0026143000000001</v>
      </c>
      <c r="NC65" s="72">
        <v>1.0071734999999999</v>
      </c>
      <c r="ND65" s="72">
        <v>1.0109817999999999</v>
      </c>
      <c r="NE65" s="72">
        <v>1.0163077</v>
      </c>
      <c r="NF65" s="72">
        <v>1.0231735</v>
      </c>
      <c r="NG65" s="72">
        <v>1.0246743</v>
      </c>
      <c r="NH65" s="72">
        <v>1.0009036</v>
      </c>
      <c r="NI65" s="72">
        <v>1.0034597999999999</v>
      </c>
      <c r="NJ65" s="72">
        <v>1.0034095000000001</v>
      </c>
      <c r="NK65" s="72">
        <v>1.0022869000000001</v>
      </c>
      <c r="NL65" s="72">
        <v>1.0006354</v>
      </c>
      <c r="NM65" s="72">
        <v>0.99865216000000001</v>
      </c>
      <c r="NN65" s="72">
        <v>0.99648930000000002</v>
      </c>
      <c r="NO65" s="72">
        <v>0.99425434999999995</v>
      </c>
      <c r="NP65" s="72">
        <v>0.99202539999999995</v>
      </c>
      <c r="NQ65" s="72">
        <v>0.98985540000000005</v>
      </c>
      <c r="NR65" s="72">
        <v>0.98776969999999997</v>
      </c>
      <c r="NS65" s="72">
        <v>0.98577919999999997</v>
      </c>
      <c r="NT65" s="72">
        <v>0.98389859999999996</v>
      </c>
      <c r="NU65" s="72">
        <v>0.98213463999999995</v>
      </c>
      <c r="NV65" s="72">
        <v>0.98049889999999995</v>
      </c>
      <c r="NW65" s="72">
        <v>0.97900545999999999</v>
      </c>
      <c r="NX65" s="72">
        <v>0.97769815000000004</v>
      </c>
      <c r="NY65" s="72">
        <v>0.9766319</v>
      </c>
      <c r="NZ65" s="72">
        <v>0.97590509999999997</v>
      </c>
      <c r="OA65" s="72">
        <v>0.97558889999999998</v>
      </c>
      <c r="OB65" s="72">
        <v>0.97577316000000003</v>
      </c>
      <c r="OC65" s="72">
        <v>0.97648906999999996</v>
      </c>
      <c r="OD65" s="72">
        <v>0.97809075999999995</v>
      </c>
      <c r="OE65" s="72">
        <v>0.98036915000000002</v>
      </c>
      <c r="OF65" s="72">
        <v>0.98267895000000005</v>
      </c>
      <c r="OG65" s="72">
        <v>0.9823942</v>
      </c>
      <c r="OH65" s="72">
        <v>0.97191859999999997</v>
      </c>
      <c r="OI65" s="72">
        <v>0.99973429999999996</v>
      </c>
      <c r="OJ65" s="72">
        <v>1.0055839</v>
      </c>
      <c r="OK65" s="72">
        <v>1.0045066</v>
      </c>
      <c r="OL65" s="72">
        <v>1.0030943999999999</v>
      </c>
      <c r="OM65" s="72">
        <v>1.0032945</v>
      </c>
      <c r="ON65" s="72">
        <v>1.0044868</v>
      </c>
      <c r="OO65" s="72">
        <v>1.0064474000000001</v>
      </c>
      <c r="OP65" s="72">
        <v>0.99458665000000002</v>
      </c>
      <c r="OQ65" s="72">
        <v>0.99463650000000003</v>
      </c>
      <c r="OR65" s="72">
        <v>0.99732255999999997</v>
      </c>
      <c r="OS65" s="72">
        <v>1.0013388000000001</v>
      </c>
      <c r="OT65" s="72">
        <v>1.0065286</v>
      </c>
      <c r="OU65" s="72">
        <v>1.0124006000000001</v>
      </c>
      <c r="OV65" s="72">
        <v>1.0101271000000001</v>
      </c>
      <c r="OW65" s="72">
        <v>1.0086415</v>
      </c>
      <c r="OX65" s="72">
        <v>1.0071492</v>
      </c>
      <c r="OY65" s="72">
        <v>1.0055327000000001</v>
      </c>
      <c r="OZ65" s="72">
        <v>1.0037860999999999</v>
      </c>
      <c r="PA65" s="72">
        <v>1.0019400999999999</v>
      </c>
      <c r="PB65" s="72">
        <v>1.0000685</v>
      </c>
      <c r="PC65" s="72">
        <v>0.99824625</v>
      </c>
      <c r="PD65" s="72">
        <v>0.99652267000000005</v>
      </c>
      <c r="PE65" s="72">
        <v>0.99493220000000004</v>
      </c>
      <c r="PF65" s="72">
        <v>0.99349122999999995</v>
      </c>
      <c r="PG65" s="72">
        <v>0.99220275999999996</v>
      </c>
      <c r="PH65" s="72">
        <v>0.99106280000000002</v>
      </c>
      <c r="PI65" s="72">
        <v>0.99006337</v>
      </c>
      <c r="PJ65" s="72">
        <v>0.98919760000000001</v>
      </c>
      <c r="PK65" s="72">
        <v>0.98846334000000002</v>
      </c>
      <c r="PL65" s="72">
        <v>0.98786604</v>
      </c>
      <c r="PM65" s="72">
        <v>0.98742459999999999</v>
      </c>
      <c r="PN65" s="72">
        <v>0.98716490000000001</v>
      </c>
      <c r="PO65" s="72">
        <v>0.98721139999999996</v>
      </c>
      <c r="PP65" s="72">
        <v>0.98765769999999997</v>
      </c>
      <c r="PQ65" s="72">
        <v>0.98803589999999997</v>
      </c>
      <c r="PR65" s="72">
        <v>0.98929219999999995</v>
      </c>
      <c r="PS65" s="72">
        <v>0.9910156</v>
      </c>
      <c r="PT65" s="72">
        <v>0.99303629999999998</v>
      </c>
      <c r="PU65" s="72">
        <v>0.99388695000000005</v>
      </c>
      <c r="PV65" s="72">
        <v>0.98911800000000005</v>
      </c>
      <c r="PW65" s="72">
        <v>0.98828846000000004</v>
      </c>
      <c r="PX65" s="72">
        <v>0.98933680000000002</v>
      </c>
      <c r="PY65" s="72">
        <v>0.99098533</v>
      </c>
      <c r="PZ65" s="72">
        <v>0.9926431</v>
      </c>
      <c r="QA65" s="72">
        <v>0.99392840000000005</v>
      </c>
      <c r="QB65" s="72">
        <v>0.99483854000000005</v>
      </c>
      <c r="QC65" s="72">
        <v>0.99522834999999998</v>
      </c>
      <c r="QD65" s="72">
        <v>0.99244080000000001</v>
      </c>
      <c r="QE65" s="72">
        <v>0.9872784</v>
      </c>
      <c r="QF65" s="72">
        <v>0.98588394999999995</v>
      </c>
      <c r="QG65" s="72">
        <v>0.98684950000000005</v>
      </c>
      <c r="QH65" s="72">
        <v>0.98927969999999998</v>
      </c>
      <c r="QI65" s="72">
        <v>0.99244940000000004</v>
      </c>
      <c r="QJ65" s="72">
        <v>0.9956199</v>
      </c>
      <c r="QK65" s="72">
        <v>0.99805944999999996</v>
      </c>
      <c r="QL65" s="72">
        <v>0.99994724999999995</v>
      </c>
      <c r="QM65" s="72">
        <v>1.0013612999999999</v>
      </c>
      <c r="QN65" s="72">
        <v>1.0023082000000001</v>
      </c>
      <c r="QO65" s="72">
        <v>1.0027914</v>
      </c>
      <c r="QP65" s="72">
        <v>1.0028651</v>
      </c>
      <c r="QQ65" s="72">
        <v>1.0026335</v>
      </c>
      <c r="QR65" s="72">
        <v>1.0020671000000001</v>
      </c>
      <c r="QS65" s="72">
        <v>1.0012859000000001</v>
      </c>
      <c r="QT65" s="72">
        <v>1.0003849</v>
      </c>
      <c r="QU65" s="72">
        <v>0.99945079999999997</v>
      </c>
      <c r="QV65" s="72">
        <v>0.99856126000000001</v>
      </c>
      <c r="QW65" s="72">
        <v>0.99777910000000003</v>
      </c>
      <c r="QX65" s="72">
        <v>0.99715359999999997</v>
      </c>
      <c r="QY65" s="72">
        <v>0.99671346000000005</v>
      </c>
      <c r="QZ65" s="72">
        <v>0.99646120000000005</v>
      </c>
      <c r="RA65" s="72">
        <v>0.99647205999999999</v>
      </c>
      <c r="RB65" s="72">
        <v>0.99664379999999997</v>
      </c>
      <c r="RC65" s="72">
        <v>0.99697670000000005</v>
      </c>
      <c r="RD65" s="72">
        <v>0.99744580000000005</v>
      </c>
      <c r="RE65" s="72">
        <v>0.99769600000000003</v>
      </c>
      <c r="RF65" s="72">
        <v>0.99782939999999998</v>
      </c>
      <c r="RG65" s="72">
        <v>0.99754549999999997</v>
      </c>
      <c r="RH65" s="72">
        <v>0.99645275</v>
      </c>
      <c r="RI65" s="72">
        <v>0.99429109999999998</v>
      </c>
      <c r="RJ65" s="72">
        <v>0.99198249999999999</v>
      </c>
      <c r="RK65" s="72">
        <v>0.99027940000000003</v>
      </c>
      <c r="RL65" s="72">
        <v>0.98936254000000001</v>
      </c>
      <c r="RM65" s="72">
        <v>0.98914826</v>
      </c>
      <c r="RN65" s="72">
        <v>0.98938499999999996</v>
      </c>
      <c r="RO65" s="72">
        <v>0.98987764</v>
      </c>
      <c r="RP65" s="72">
        <v>0.99045810000000001</v>
      </c>
      <c r="RQ65" s="72">
        <v>0.99062479999999997</v>
      </c>
      <c r="RR65" s="72">
        <v>0.99976980000000004</v>
      </c>
      <c r="RS65" s="72">
        <v>0.99573122999999997</v>
      </c>
      <c r="RT65" s="72">
        <v>0.99287139999999996</v>
      </c>
      <c r="RU65" s="72">
        <v>0.99102599999999996</v>
      </c>
      <c r="RV65" s="72">
        <v>0.99006870000000002</v>
      </c>
      <c r="RW65" s="72">
        <v>0.99000279999999996</v>
      </c>
      <c r="RX65" s="72">
        <v>0.99041164000000004</v>
      </c>
      <c r="RY65" s="72">
        <v>0.99143820000000005</v>
      </c>
      <c r="RZ65" s="72">
        <v>0.99291766000000004</v>
      </c>
      <c r="SA65" s="72">
        <v>0.99474525000000003</v>
      </c>
      <c r="SB65" s="72">
        <v>0.99674105999999996</v>
      </c>
      <c r="SC65" s="72">
        <v>0.99878210000000001</v>
      </c>
      <c r="SD65" s="72">
        <v>1.0006747</v>
      </c>
      <c r="SE65" s="72">
        <v>1.0023392</v>
      </c>
      <c r="SF65" s="72">
        <v>1.00373</v>
      </c>
      <c r="SG65" s="72">
        <v>1.0048417000000001</v>
      </c>
      <c r="SH65" s="72">
        <v>1.0056647000000001</v>
      </c>
      <c r="SI65" s="72">
        <v>1.0062082000000001</v>
      </c>
      <c r="SJ65" s="72">
        <v>1.0064943</v>
      </c>
      <c r="SK65" s="72">
        <v>1.0065500000000001</v>
      </c>
      <c r="SL65" s="72">
        <v>1.0064466999999999</v>
      </c>
      <c r="SM65" s="72">
        <v>1.0061766000000001</v>
      </c>
      <c r="SN65" s="72">
        <v>1.0057758999999999</v>
      </c>
      <c r="SO65" s="72">
        <v>1.0052681999999999</v>
      </c>
      <c r="SP65" s="72">
        <v>1.0046619999999999</v>
      </c>
      <c r="SQ65" s="72">
        <v>1.0039552</v>
      </c>
      <c r="SR65" s="72">
        <v>1.0031363</v>
      </c>
      <c r="SS65" s="72">
        <v>1.0021772</v>
      </c>
      <c r="ST65" s="72">
        <v>1.0010661000000001</v>
      </c>
      <c r="SU65" s="72">
        <v>0.99972970000000005</v>
      </c>
      <c r="SV65" s="72">
        <v>0.99824995000000005</v>
      </c>
      <c r="SW65" s="72">
        <v>0.99660150000000003</v>
      </c>
      <c r="SX65" s="72">
        <v>0.99497910000000001</v>
      </c>
      <c r="SY65" s="72">
        <v>0.99353254000000002</v>
      </c>
      <c r="SZ65" s="72">
        <v>0.99236035</v>
      </c>
      <c r="TA65" s="72">
        <v>0.9914965</v>
      </c>
      <c r="TB65" s="72">
        <v>0.99089780000000005</v>
      </c>
      <c r="TC65" s="72">
        <v>0.99037070000000005</v>
      </c>
      <c r="TD65" s="72">
        <v>0.98904203999999996</v>
      </c>
      <c r="TE65" s="72">
        <v>0.98925819999999998</v>
      </c>
      <c r="TF65" s="72">
        <v>1.003744</v>
      </c>
      <c r="TG65" s="72">
        <v>1.0016940000000001</v>
      </c>
      <c r="TH65" s="72">
        <v>0.99993279999999995</v>
      </c>
      <c r="TI65" s="72">
        <v>0.99815489999999996</v>
      </c>
      <c r="TJ65" s="72">
        <v>0.99643970000000004</v>
      </c>
      <c r="TK65" s="72">
        <v>0.99490900000000004</v>
      </c>
      <c r="TL65" s="72">
        <v>0.99377464999999998</v>
      </c>
      <c r="TM65" s="72">
        <v>0.99310889999999996</v>
      </c>
      <c r="TN65" s="72">
        <v>0.99293310000000001</v>
      </c>
      <c r="TO65" s="72">
        <v>0.99317443000000005</v>
      </c>
      <c r="TP65" s="72">
        <v>0.99382716000000004</v>
      </c>
      <c r="TQ65" s="72">
        <v>0.99484843000000001</v>
      </c>
      <c r="TR65" s="72">
        <v>0.99615849999999995</v>
      </c>
      <c r="TS65" s="72">
        <v>0.99764662999999998</v>
      </c>
      <c r="TT65" s="72">
        <v>0.99923324999999996</v>
      </c>
      <c r="TU65" s="72">
        <v>1.0007789</v>
      </c>
      <c r="TV65" s="72">
        <v>1.0022031</v>
      </c>
      <c r="TW65" s="72">
        <v>1.0034448</v>
      </c>
      <c r="TX65" s="72">
        <v>1.0044591</v>
      </c>
      <c r="TY65" s="72">
        <v>1.0052167999999999</v>
      </c>
      <c r="TZ65" s="72">
        <v>1.0057056</v>
      </c>
      <c r="UA65" s="72">
        <v>1.0059258</v>
      </c>
      <c r="UB65" s="72">
        <v>1.0058355000000001</v>
      </c>
      <c r="UC65" s="72">
        <v>1.0055145999999999</v>
      </c>
      <c r="UD65" s="72">
        <v>1.0049701</v>
      </c>
      <c r="UE65" s="72">
        <v>1.0042213</v>
      </c>
      <c r="UF65" s="72">
        <v>1.0032935000000001</v>
      </c>
      <c r="UG65" s="72">
        <v>1.0022139999999999</v>
      </c>
      <c r="UH65" s="72">
        <v>1.0010148000000001</v>
      </c>
      <c r="UI65" s="72">
        <v>0.99971900000000002</v>
      </c>
      <c r="UJ65" s="72">
        <v>0.99836659999999999</v>
      </c>
      <c r="UK65" s="72">
        <v>0.99701815999999999</v>
      </c>
      <c r="UL65" s="72">
        <v>0.99566509999999997</v>
      </c>
      <c r="UM65" s="72">
        <v>0.99440649999999997</v>
      </c>
      <c r="UN65" s="72">
        <v>0.99327195000000001</v>
      </c>
      <c r="UO65" s="72">
        <v>0.99230045</v>
      </c>
      <c r="UP65" s="72">
        <v>0.99159790000000003</v>
      </c>
      <c r="UQ65" s="72">
        <v>0.99165499999999995</v>
      </c>
      <c r="UR65" s="72">
        <v>0.99341625</v>
      </c>
      <c r="US65" s="72">
        <v>0.99326307000000003</v>
      </c>
      <c r="UT65" s="72">
        <v>1.0048775999999999</v>
      </c>
      <c r="UU65" s="72">
        <v>1.003838</v>
      </c>
      <c r="UV65" s="72">
        <v>1.0030447</v>
      </c>
      <c r="UW65" s="72">
        <v>1.0020762999999999</v>
      </c>
      <c r="UX65" s="72">
        <v>1.0009161</v>
      </c>
      <c r="UY65" s="72">
        <v>0.99963650000000004</v>
      </c>
      <c r="UZ65" s="72">
        <v>0.99833649999999996</v>
      </c>
      <c r="VA65" s="72">
        <v>0.99711099999999997</v>
      </c>
      <c r="VB65" s="72">
        <v>0.99604004999999995</v>
      </c>
      <c r="VC65" s="72">
        <v>0.99518240000000002</v>
      </c>
      <c r="VD65" s="72">
        <v>0.99460760000000004</v>
      </c>
      <c r="VE65" s="72">
        <v>0.99432814000000003</v>
      </c>
      <c r="VF65" s="72">
        <v>0.99435322999999998</v>
      </c>
      <c r="VG65" s="72">
        <v>0.99458800000000003</v>
      </c>
      <c r="VH65" s="72">
        <v>0.99502659999999998</v>
      </c>
      <c r="VI65" s="72">
        <v>0.99562399999999995</v>
      </c>
      <c r="VJ65" s="72">
        <v>0.99632659999999995</v>
      </c>
      <c r="VK65" s="72">
        <v>0.99707520000000005</v>
      </c>
      <c r="VL65" s="72">
        <v>0.99781359999999997</v>
      </c>
      <c r="VM65" s="72">
        <v>0.99849019999999999</v>
      </c>
      <c r="VN65" s="72">
        <v>0.99906030000000001</v>
      </c>
      <c r="VO65" s="72">
        <v>0.99949239999999995</v>
      </c>
      <c r="VP65" s="72">
        <v>0.99977190000000005</v>
      </c>
      <c r="VQ65" s="72">
        <v>0.99985740000000001</v>
      </c>
      <c r="VR65" s="72">
        <v>0.99974540000000001</v>
      </c>
      <c r="VS65" s="72">
        <v>0.99943559999999998</v>
      </c>
      <c r="VT65" s="72">
        <v>0.99894327000000005</v>
      </c>
      <c r="VU65" s="72">
        <v>0.99828799999999995</v>
      </c>
      <c r="VV65" s="72">
        <v>0.99749239999999995</v>
      </c>
      <c r="VW65" s="72">
        <v>0.99659293999999998</v>
      </c>
      <c r="VX65" s="72">
        <v>0.99562360000000005</v>
      </c>
      <c r="VY65" s="72">
        <v>0.9946159</v>
      </c>
      <c r="VZ65" s="72">
        <v>0.99360360000000003</v>
      </c>
      <c r="WA65" s="72">
        <v>0.99262269999999997</v>
      </c>
      <c r="WB65" s="72">
        <v>0.99170740000000002</v>
      </c>
      <c r="WC65" s="72">
        <v>0.99089640000000001</v>
      </c>
      <c r="WD65" s="72">
        <v>0.99024380000000001</v>
      </c>
      <c r="WE65" s="72">
        <v>0.98990389999999995</v>
      </c>
      <c r="WF65" s="72">
        <v>0.99040693000000002</v>
      </c>
      <c r="WG65" s="72">
        <v>0.99058133000000004</v>
      </c>
      <c r="WH65" s="72">
        <v>1.0051848000000001</v>
      </c>
      <c r="WI65" s="72">
        <v>1.0050509000000001</v>
      </c>
      <c r="WJ65" s="72">
        <v>1.0052430000000001</v>
      </c>
      <c r="WK65" s="72">
        <v>1.0052295</v>
      </c>
      <c r="WL65" s="72">
        <v>1.005018</v>
      </c>
      <c r="WM65" s="72">
        <v>1.0045803</v>
      </c>
      <c r="WN65" s="72">
        <v>1.0039678000000001</v>
      </c>
      <c r="WO65" s="72">
        <v>1.0032338999999999</v>
      </c>
      <c r="WP65" s="72">
        <v>1.0024335</v>
      </c>
      <c r="WQ65" s="72">
        <v>1.0016198000000001</v>
      </c>
      <c r="WR65" s="72">
        <v>1.0008391000000001</v>
      </c>
      <c r="WS65" s="72">
        <v>1.000105</v>
      </c>
      <c r="WT65" s="72">
        <v>0.99950439999999996</v>
      </c>
      <c r="WU65" s="72">
        <v>0.99905350000000004</v>
      </c>
      <c r="WV65" s="72">
        <v>0.99875309999999995</v>
      </c>
      <c r="WW65" s="72">
        <v>0.99858515999999997</v>
      </c>
      <c r="WX65" s="72">
        <v>0.99858826000000001</v>
      </c>
      <c r="WY65" s="72">
        <v>0.99867516999999995</v>
      </c>
      <c r="WZ65" s="72">
        <v>0.99883515</v>
      </c>
      <c r="XA65" s="72">
        <v>0.99903649999999999</v>
      </c>
      <c r="XB65" s="72">
        <v>0.99924517000000002</v>
      </c>
      <c r="XC65" s="72">
        <v>0.99943159999999998</v>
      </c>
      <c r="XD65" s="72">
        <v>0.99955349999999998</v>
      </c>
      <c r="XE65" s="72">
        <v>0.99957929999999995</v>
      </c>
      <c r="XF65" s="72">
        <v>0.99950695000000001</v>
      </c>
      <c r="XG65" s="72">
        <v>0.9992972</v>
      </c>
      <c r="XH65" s="72">
        <v>0.99894479999999997</v>
      </c>
      <c r="XI65" s="72">
        <v>0.99845075999999999</v>
      </c>
      <c r="XJ65" s="72">
        <v>0.99782245999999997</v>
      </c>
      <c r="XK65" s="72">
        <v>0.99707305000000002</v>
      </c>
      <c r="XL65" s="72">
        <v>0.99622107000000004</v>
      </c>
      <c r="XM65" s="72">
        <v>0.99528897000000005</v>
      </c>
      <c r="XN65" s="72">
        <v>0.99430410000000002</v>
      </c>
      <c r="XO65" s="72">
        <v>0.99329500000000004</v>
      </c>
      <c r="XP65" s="72">
        <v>0.99229219999999996</v>
      </c>
      <c r="XQ65" s="72">
        <v>0.99132710000000002</v>
      </c>
      <c r="XR65" s="72">
        <v>0.9904404</v>
      </c>
      <c r="XS65" s="72">
        <v>0.98962455999999999</v>
      </c>
      <c r="XT65" s="72">
        <v>0.98908954999999998</v>
      </c>
      <c r="XU65" s="72">
        <v>0.98916499999999996</v>
      </c>
      <c r="XV65" s="72">
        <v>1.0044377</v>
      </c>
      <c r="XW65" s="72">
        <v>1.0046333999999999</v>
      </c>
      <c r="XX65" s="72">
        <v>1.0052288</v>
      </c>
      <c r="XY65" s="72">
        <v>1.0057232</v>
      </c>
      <c r="XZ65" s="72">
        <v>1.0060536</v>
      </c>
      <c r="YA65" s="72">
        <v>1.0062188000000001</v>
      </c>
      <c r="YB65" s="72">
        <v>1.0061979000000001</v>
      </c>
      <c r="YC65" s="72">
        <v>1.0060443999999999</v>
      </c>
      <c r="YD65" s="72">
        <v>1.0057718</v>
      </c>
      <c r="YE65" s="72">
        <v>1.0054079</v>
      </c>
      <c r="YF65" s="72">
        <v>1.0049832000000001</v>
      </c>
      <c r="YG65" s="72">
        <v>1.0045264</v>
      </c>
      <c r="YH65" s="72">
        <v>1.0040690999999999</v>
      </c>
      <c r="YI65" s="72">
        <v>1.0036389999999999</v>
      </c>
      <c r="YJ65" s="72">
        <v>1.0032578999999999</v>
      </c>
      <c r="YK65" s="72">
        <v>1.0029410999999999</v>
      </c>
      <c r="YL65" s="72">
        <v>1.0027003999999999</v>
      </c>
      <c r="YM65" s="72">
        <v>1.0025367000000001</v>
      </c>
      <c r="YN65" s="72">
        <v>1.002443</v>
      </c>
      <c r="YO65" s="72">
        <v>1.0024061</v>
      </c>
      <c r="YP65" s="72">
        <v>1.0024150999999999</v>
      </c>
      <c r="YQ65" s="72">
        <v>1.0024318999999999</v>
      </c>
      <c r="YR65" s="72">
        <v>1.0024431</v>
      </c>
      <c r="YS65" s="72">
        <v>1.0024249999999999</v>
      </c>
      <c r="YT65" s="72">
        <v>1.0023454000000001</v>
      </c>
      <c r="YU65" s="72">
        <v>1.0021791</v>
      </c>
      <c r="YV65" s="72">
        <v>1.001906</v>
      </c>
      <c r="YW65" s="72">
        <v>1.0015037</v>
      </c>
      <c r="YX65" s="72">
        <v>1.0009558000000001</v>
      </c>
      <c r="YY65" s="72">
        <v>1.0002565000000001</v>
      </c>
      <c r="YZ65" s="72">
        <v>0.99940629999999997</v>
      </c>
      <c r="ZA65" s="72">
        <v>0.99841504999999997</v>
      </c>
      <c r="ZB65" s="72">
        <v>0.99729973000000005</v>
      </c>
      <c r="ZC65" s="72">
        <v>0.99608463000000003</v>
      </c>
      <c r="ZD65" s="72">
        <v>0.99479839999999997</v>
      </c>
      <c r="ZE65" s="72">
        <v>0.99346875999999995</v>
      </c>
      <c r="ZF65" s="72">
        <v>0.99210816999999996</v>
      </c>
      <c r="ZG65" s="72">
        <v>0.99075709999999995</v>
      </c>
      <c r="ZH65" s="72">
        <v>0.98926157000000003</v>
      </c>
      <c r="ZI65" s="72">
        <v>0.98915169999999997</v>
      </c>
      <c r="ZJ65" s="72">
        <v>1.0033303</v>
      </c>
      <c r="ZK65" s="72">
        <v>1.0033536999999999</v>
      </c>
      <c r="ZL65" s="72">
        <v>1.0037256000000001</v>
      </c>
      <c r="ZM65" s="72">
        <v>1.0040783</v>
      </c>
      <c r="ZN65" s="72">
        <v>1.0043283000000001</v>
      </c>
      <c r="ZO65" s="72">
        <v>1.0044668999999999</v>
      </c>
      <c r="ZP65" s="72">
        <v>1.0044606</v>
      </c>
      <c r="ZQ65" s="72">
        <v>1.0043602</v>
      </c>
      <c r="ZR65" s="72">
        <v>1.004162</v>
      </c>
      <c r="ZS65" s="72">
        <v>1.0038830999999999</v>
      </c>
      <c r="ZT65" s="72">
        <v>1.0035419999999999</v>
      </c>
      <c r="ZU65" s="72">
        <v>1.0031578999999999</v>
      </c>
      <c r="ZV65" s="72">
        <v>1.0027496</v>
      </c>
      <c r="ZW65" s="72">
        <v>1.0023358</v>
      </c>
      <c r="ZX65" s="72">
        <v>1.0019336000000001</v>
      </c>
      <c r="ZY65" s="72">
        <v>1.0015590999999999</v>
      </c>
      <c r="ZZ65" s="72">
        <v>1.0012261</v>
      </c>
      <c r="AAA65" s="72">
        <v>1.0009446</v>
      </c>
      <c r="AAB65" s="72">
        <v>1.0007229</v>
      </c>
      <c r="AAC65" s="72">
        <v>1.0005614</v>
      </c>
      <c r="AAD65" s="72">
        <v>1.0004573000000001</v>
      </c>
      <c r="AAE65" s="72">
        <v>1.0004023</v>
      </c>
      <c r="AAF65" s="72">
        <v>1.0003839000000001</v>
      </c>
      <c r="AAG65" s="72">
        <v>1.0003852</v>
      </c>
      <c r="AAH65" s="72">
        <v>1.0003808999999999</v>
      </c>
      <c r="AAI65" s="72">
        <v>1.0003481999999999</v>
      </c>
      <c r="AAJ65" s="72">
        <v>1.0002586</v>
      </c>
      <c r="AAK65" s="72">
        <v>1.0000807</v>
      </c>
      <c r="AAL65" s="72">
        <v>0.99978480000000003</v>
      </c>
      <c r="AAM65" s="72">
        <v>0.99934334000000002</v>
      </c>
      <c r="AAN65" s="72">
        <v>0.99873299999999998</v>
      </c>
      <c r="AAO65" s="72">
        <v>0.99793779999999999</v>
      </c>
      <c r="AAP65" s="72">
        <v>0.99695219999999996</v>
      </c>
      <c r="AAQ65" s="72">
        <v>0.99578065000000004</v>
      </c>
      <c r="AAR65" s="72">
        <v>0.99443760000000003</v>
      </c>
      <c r="AAS65" s="72">
        <v>0.99292049999999998</v>
      </c>
      <c r="AAT65" s="72">
        <v>0.99139250000000001</v>
      </c>
      <c r="AAU65" s="72">
        <v>0.98979640000000002</v>
      </c>
      <c r="AAV65" s="72">
        <v>0.98797840000000003</v>
      </c>
      <c r="AAW65" s="72">
        <v>0.98797214</v>
      </c>
      <c r="AAX65" s="72">
        <v>1.0028002</v>
      </c>
      <c r="AAY65" s="72">
        <v>1.0030513000000001</v>
      </c>
      <c r="AAZ65" s="72">
        <v>1.0035483999999999</v>
      </c>
      <c r="ABA65" s="72">
        <v>1.0039699</v>
      </c>
      <c r="ABB65" s="72">
        <v>1.0043017000000001</v>
      </c>
      <c r="ABC65" s="72">
        <v>1.0045539999999999</v>
      </c>
      <c r="ABD65" s="72">
        <v>1.0047292000000001</v>
      </c>
      <c r="ABE65" s="72">
        <v>1.0048254999999999</v>
      </c>
      <c r="ABF65" s="72">
        <v>1.0048185999999999</v>
      </c>
      <c r="ABG65" s="72">
        <v>1.0047257999999999</v>
      </c>
      <c r="ABH65" s="72">
        <v>1.004534</v>
      </c>
      <c r="ABI65" s="72">
        <v>1.0042443999999999</v>
      </c>
      <c r="ABJ65" s="72">
        <v>1.0038628999999999</v>
      </c>
      <c r="ABK65" s="72">
        <v>1.0033977999999999</v>
      </c>
      <c r="ABL65" s="72">
        <v>1.0028623000000001</v>
      </c>
      <c r="ABM65" s="72">
        <v>1.0022719</v>
      </c>
      <c r="ABN65" s="72">
        <v>1.0016446999999999</v>
      </c>
      <c r="ABO65" s="72">
        <v>1.0009995</v>
      </c>
      <c r="ABP65" s="72">
        <v>1.0003565999999999</v>
      </c>
      <c r="ABQ65" s="72">
        <v>0.9997315</v>
      </c>
      <c r="ABR65" s="72">
        <v>0.99914086000000002</v>
      </c>
      <c r="ABS65" s="72">
        <v>0.99860006999999995</v>
      </c>
      <c r="ABT65" s="72">
        <v>0.99812219999999996</v>
      </c>
      <c r="ABU65" s="72">
        <v>0.99771124</v>
      </c>
      <c r="ABV65" s="72">
        <v>0.99736844999999996</v>
      </c>
      <c r="ABW65" s="72">
        <v>0.99709020000000004</v>
      </c>
      <c r="ABX65" s="72">
        <v>0.99686532999999999</v>
      </c>
      <c r="ABY65" s="72">
        <v>0.99667620000000001</v>
      </c>
      <c r="ABZ65" s="72">
        <v>0.99649452999999999</v>
      </c>
      <c r="ACA65" s="72">
        <v>0.99628550000000005</v>
      </c>
      <c r="ACB65" s="72">
        <v>0.99600449999999996</v>
      </c>
      <c r="ACC65" s="72">
        <v>0.99559439999999999</v>
      </c>
      <c r="ACD65" s="72">
        <v>0.99501514000000002</v>
      </c>
      <c r="ACE65" s="72">
        <v>0.99421890000000002</v>
      </c>
      <c r="ACF65" s="72">
        <v>0.99318249999999997</v>
      </c>
      <c r="ACG65" s="72">
        <v>0.99188940000000003</v>
      </c>
      <c r="ACH65" s="72">
        <v>0.99030419999999997</v>
      </c>
      <c r="ACI65" s="72">
        <v>0.98849200000000004</v>
      </c>
      <c r="ACJ65" s="72">
        <v>0.9866412</v>
      </c>
      <c r="ACK65" s="72">
        <v>0.98675626999999999</v>
      </c>
      <c r="ACL65" s="72">
        <v>1.0020525</v>
      </c>
      <c r="ACM65" s="72">
        <v>1.0025451000000001</v>
      </c>
      <c r="ACN65" s="72">
        <v>1.0035049</v>
      </c>
      <c r="ACO65" s="72">
        <v>1.0044550999999999</v>
      </c>
      <c r="ACP65" s="72">
        <v>1.0053037</v>
      </c>
      <c r="ACQ65" s="72">
        <v>1.0060283999999999</v>
      </c>
      <c r="ACR65" s="72">
        <v>1.006618</v>
      </c>
      <c r="ACS65" s="72">
        <v>1.0070714000000001</v>
      </c>
      <c r="ACT65" s="72">
        <v>1.0073898999999999</v>
      </c>
      <c r="ACU65" s="72">
        <v>1.0075787</v>
      </c>
      <c r="ACV65" s="72">
        <v>1.0076417</v>
      </c>
      <c r="ACW65" s="72">
        <v>1.0075883999999999</v>
      </c>
      <c r="ACX65" s="72">
        <v>1.0074202000000001</v>
      </c>
      <c r="ACY65" s="72">
        <v>1.0071445999999999</v>
      </c>
      <c r="ACZ65" s="72">
        <v>1.0067676999999999</v>
      </c>
      <c r="ADA65" s="72">
        <v>1.0062977</v>
      </c>
      <c r="ADB65" s="72">
        <v>1.0057421</v>
      </c>
      <c r="ADC65" s="72">
        <v>1.0051098000000001</v>
      </c>
      <c r="ADD65" s="72">
        <v>1.0044074999999999</v>
      </c>
      <c r="ADE65" s="72">
        <v>1.0036522000000001</v>
      </c>
      <c r="ADF65" s="72">
        <v>1.0028588000000001</v>
      </c>
      <c r="ADG65" s="72">
        <v>1.0020473000000001</v>
      </c>
      <c r="ADH65" s="72">
        <v>1.0012641</v>
      </c>
      <c r="ADI65" s="72">
        <v>1.0004223999999999</v>
      </c>
      <c r="ADJ65" s="72">
        <v>0.99959843999999998</v>
      </c>
      <c r="ADK65" s="72">
        <v>0.99881582999999996</v>
      </c>
      <c r="ADL65" s="72">
        <v>0.99809170000000003</v>
      </c>
      <c r="ADM65" s="72">
        <v>0.99744093</v>
      </c>
      <c r="ADN65" s="72">
        <v>0.99687546000000005</v>
      </c>
      <c r="ADO65" s="72">
        <v>0.99640119999999999</v>
      </c>
      <c r="ADP65" s="72">
        <v>0.99601686</v>
      </c>
      <c r="ADQ65" s="72">
        <v>0.99571556000000006</v>
      </c>
      <c r="ADR65" s="72">
        <v>0.99545353999999997</v>
      </c>
      <c r="ADS65" s="72">
        <v>0.995174</v>
      </c>
      <c r="ADT65" s="72">
        <v>0.99478800000000001</v>
      </c>
      <c r="ADU65" s="72">
        <v>0.99416640000000001</v>
      </c>
      <c r="ADV65" s="72">
        <v>0.99312173999999998</v>
      </c>
      <c r="ADW65" s="72">
        <v>0.99139094000000005</v>
      </c>
      <c r="ADX65" s="72">
        <v>0.98855979999999999</v>
      </c>
      <c r="ADY65" s="72">
        <v>0.98834984999999997</v>
      </c>
      <c r="ADZ65" s="77"/>
      <c r="AEA65" s="77"/>
      <c r="AEB65" s="77"/>
      <c r="AEC65" s="77"/>
      <c r="AED65" s="77"/>
      <c r="AEE65" s="111">
        <f t="shared" si="26"/>
        <v>60</v>
      </c>
      <c r="AEF65" s="109"/>
      <c r="AEG65" s="105">
        <f t="shared" si="48"/>
        <v>1.0048225</v>
      </c>
      <c r="AEH65" s="105">
        <f t="shared" si="48"/>
        <v>0.99862150000000005</v>
      </c>
      <c r="AEI65" s="105">
        <f t="shared" si="48"/>
        <v>0.98444290000000001</v>
      </c>
      <c r="AEJ65" s="105">
        <f t="shared" si="48"/>
        <v>0.98501055999999998</v>
      </c>
      <c r="AEK65" s="105">
        <f t="shared" si="48"/>
        <v>0.99755559999999999</v>
      </c>
      <c r="AEL65" s="105">
        <f t="shared" si="48"/>
        <v>0.9962027</v>
      </c>
      <c r="AEM65" s="105">
        <f t="shared" si="48"/>
        <v>1.0142519999999999</v>
      </c>
      <c r="AEN65" s="105">
        <f t="shared" si="48"/>
        <v>1.0430785</v>
      </c>
      <c r="AEO65" s="105">
        <f t="shared" si="48"/>
        <v>1.0428922</v>
      </c>
      <c r="AEP65" s="105">
        <f t="shared" si="48"/>
        <v>1.0055634</v>
      </c>
      <c r="AEQ65" s="105">
        <f t="shared" si="49"/>
        <v>0.99458630000000003</v>
      </c>
      <c r="AER65" s="105">
        <f t="shared" si="49"/>
        <v>0.99022244999999998</v>
      </c>
      <c r="AES65" s="105">
        <f t="shared" si="49"/>
        <v>0.98905069999999995</v>
      </c>
      <c r="AET65" s="105">
        <f t="shared" si="49"/>
        <v>0.99316669999999996</v>
      </c>
      <c r="AEU65" s="105">
        <f t="shared" si="49"/>
        <v>0.99054189999999998</v>
      </c>
      <c r="AEV65" s="105">
        <f t="shared" si="49"/>
        <v>0.98915034999999996</v>
      </c>
      <c r="AEW65" s="105">
        <f t="shared" si="49"/>
        <v>0.98914605</v>
      </c>
      <c r="AEX65" s="105">
        <f t="shared" si="49"/>
        <v>0.98797064999999995</v>
      </c>
      <c r="AEY65" s="105">
        <f t="shared" si="49"/>
        <v>0.98675542999999999</v>
      </c>
      <c r="AEZ65" s="99">
        <f t="shared" si="42"/>
        <v>46.74</v>
      </c>
      <c r="AFA65" s="69"/>
      <c r="AFB65" s="202" t="s">
        <v>82</v>
      </c>
      <c r="AFC65" s="106">
        <f t="shared" si="43"/>
        <v>0.99910696789473674</v>
      </c>
      <c r="AFD65" s="69"/>
      <c r="AFE65" s="109"/>
      <c r="AFF65" s="105">
        <f t="shared" si="50"/>
        <v>0.998081</v>
      </c>
      <c r="AFG65" s="105">
        <f t="shared" si="50"/>
        <v>0.99850760000000005</v>
      </c>
      <c r="AFH65" s="105">
        <f t="shared" si="50"/>
        <v>0.99817480000000003</v>
      </c>
      <c r="AFI65" s="105">
        <f t="shared" si="50"/>
        <v>1.006013</v>
      </c>
      <c r="AFJ65" s="105">
        <f t="shared" si="50"/>
        <v>1.005916</v>
      </c>
      <c r="AFK65" s="105">
        <f t="shared" si="50"/>
        <v>1.0069490000000001</v>
      </c>
      <c r="AFL65" s="105">
        <f t="shared" si="50"/>
        <v>1.0021399</v>
      </c>
      <c r="AFM65" s="105">
        <f t="shared" si="50"/>
        <v>0.99900882999999996</v>
      </c>
      <c r="AFN65" s="105">
        <f t="shared" si="50"/>
        <v>0.99897515999999997</v>
      </c>
      <c r="AFO65" s="105">
        <f t="shared" si="50"/>
        <v>1.0020123000000001</v>
      </c>
      <c r="AFP65" s="105">
        <f t="shared" si="51"/>
        <v>1.0054996</v>
      </c>
      <c r="AFQ65" s="105">
        <f t="shared" si="51"/>
        <v>1.0013521000000001</v>
      </c>
      <c r="AFR65" s="105">
        <f t="shared" si="51"/>
        <v>0.99474390000000001</v>
      </c>
      <c r="AFS65" s="105">
        <f t="shared" si="51"/>
        <v>0.993174</v>
      </c>
      <c r="AFT65" s="105">
        <f t="shared" si="51"/>
        <v>0.99518245000000005</v>
      </c>
      <c r="AFU65" s="105">
        <f t="shared" si="51"/>
        <v>1.00162</v>
      </c>
      <c r="AFV65" s="105">
        <f t="shared" si="51"/>
        <v>1.0054080000000001</v>
      </c>
      <c r="AFW65" s="105">
        <f t="shared" si="51"/>
        <v>1.0038832</v>
      </c>
      <c r="AFX65" s="105">
        <f t="shared" si="51"/>
        <v>1.0047257999999999</v>
      </c>
      <c r="AFY65" s="105"/>
      <c r="AFZ65" s="106">
        <f t="shared" si="28"/>
        <v>1.0011245600000001</v>
      </c>
      <c r="AGA65" s="69"/>
      <c r="AGB65" s="69"/>
      <c r="AGC65" s="69"/>
      <c r="AGD65" s="69"/>
      <c r="AGE65" s="69"/>
      <c r="AGF65" s="69"/>
      <c r="AGG65" s="69"/>
      <c r="AGH65" s="69"/>
      <c r="AGI65" s="69"/>
      <c r="AGJ65" s="69"/>
      <c r="AGK65" s="69"/>
      <c r="AGL65" s="69"/>
      <c r="AGM65" s="69"/>
      <c r="AGN65" s="69"/>
      <c r="AGO65" s="69"/>
      <c r="AGP65" s="69"/>
      <c r="AGQ65" s="69"/>
      <c r="AGR65" s="69"/>
      <c r="AGS65" s="69"/>
      <c r="AGT65" s="69"/>
      <c r="AGU65" s="69"/>
      <c r="AGV65" s="69"/>
      <c r="AGW65" s="69"/>
      <c r="AGX65" s="69"/>
      <c r="AGY65" s="69"/>
      <c r="AGZ65" s="69"/>
      <c r="AHA65" s="69"/>
      <c r="AHB65" s="69"/>
      <c r="AHC65" s="69"/>
      <c r="AHD65" s="69"/>
      <c r="AHE65" s="69"/>
      <c r="AHF65" s="69"/>
      <c r="AHG65" s="69"/>
      <c r="AHH65" s="69"/>
      <c r="AHI65" s="69"/>
      <c r="AHJ65" s="69"/>
      <c r="AHK65" s="69"/>
      <c r="AHL65" s="69"/>
      <c r="AHM65" s="69"/>
      <c r="AHN65" s="69"/>
      <c r="AHO65" s="69"/>
      <c r="AHP65" s="69"/>
      <c r="AHQ65" s="69"/>
      <c r="AHR65" s="69"/>
      <c r="AHS65" s="69"/>
      <c r="AHT65" s="69"/>
      <c r="AHU65" s="69"/>
      <c r="AHV65" s="69"/>
      <c r="AHW65" s="69"/>
      <c r="AHX65" s="69"/>
      <c r="AHY65" s="69"/>
      <c r="AHZ65" s="69"/>
      <c r="AIA65" s="69"/>
      <c r="AIB65" s="69"/>
      <c r="AIC65" s="69"/>
      <c r="AID65" s="69"/>
      <c r="AIE65" s="69"/>
      <c r="AIF65" s="69"/>
      <c r="AIG65" s="69"/>
      <c r="AIH65" s="69"/>
      <c r="AII65" s="69"/>
      <c r="AIJ65" s="69"/>
      <c r="AIK65" s="69"/>
      <c r="AIL65" s="69"/>
      <c r="AIM65" s="69"/>
      <c r="AIN65" s="69"/>
      <c r="AIO65" s="69"/>
      <c r="AIP65" s="69"/>
      <c r="AIQ65" s="69"/>
      <c r="AIR65" s="69"/>
      <c r="AIS65" s="69"/>
      <c r="AIT65" s="69"/>
      <c r="AIU65" s="69"/>
      <c r="AIV65" s="69"/>
      <c r="AIW65" s="69"/>
      <c r="AIX65" s="69"/>
      <c r="AIY65" s="69"/>
      <c r="AIZ65" s="69"/>
      <c r="AJA65" s="69"/>
      <c r="AJB65" s="69"/>
      <c r="AJC65" s="69"/>
      <c r="AJD65" s="69"/>
      <c r="AJE65" s="69"/>
      <c r="AJF65" s="69"/>
      <c r="AJG65" s="69"/>
      <c r="AJH65" s="69"/>
      <c r="AJI65" s="69"/>
      <c r="AJJ65" s="69"/>
      <c r="AJK65" s="69"/>
      <c r="AJL65" s="69"/>
      <c r="AJM65" s="69"/>
      <c r="AJN65" s="69"/>
      <c r="AJO65" s="69"/>
      <c r="AJP65" s="69"/>
      <c r="AJQ65" s="69"/>
      <c r="AJR65" s="69"/>
      <c r="AJS65" s="69"/>
      <c r="AJT65" s="69"/>
      <c r="AJU65" s="69"/>
      <c r="AJV65" s="69"/>
      <c r="AJW65" s="69"/>
      <c r="AJX65" s="69"/>
      <c r="AJY65" s="69"/>
      <c r="AJZ65" s="69"/>
      <c r="AKA65" s="69"/>
      <c r="AKB65" s="69"/>
      <c r="AKC65" s="69"/>
      <c r="AKD65" s="69"/>
      <c r="AKE65" s="69"/>
      <c r="AKF65" s="69"/>
      <c r="AKG65" s="69"/>
      <c r="AKH65" s="69"/>
      <c r="AKI65" s="69"/>
      <c r="AKJ65" s="69"/>
      <c r="AKK65" s="69"/>
      <c r="AKL65" s="69"/>
      <c r="AKM65" s="69"/>
      <c r="AKN65" s="69"/>
      <c r="AKO65" s="69"/>
      <c r="AKP65" s="69"/>
      <c r="AKQ65" s="69"/>
      <c r="AKR65" s="69"/>
      <c r="AKS65" s="69"/>
      <c r="AKT65" s="69"/>
      <c r="AKU65" s="69"/>
      <c r="AKV65" s="69"/>
      <c r="AKW65" s="69"/>
      <c r="AKX65" s="69"/>
      <c r="AKY65" s="69"/>
      <c r="AKZ65" s="69"/>
      <c r="ALA65" s="69"/>
      <c r="ALB65" s="69"/>
      <c r="ALC65" s="69"/>
      <c r="ALD65" s="69"/>
      <c r="ALE65" s="69"/>
      <c r="ALF65" s="69"/>
      <c r="ALG65" s="69"/>
      <c r="ALH65" s="69"/>
      <c r="ALI65" s="69"/>
      <c r="ALJ65" s="69"/>
      <c r="ALK65" s="69"/>
      <c r="ALL65" s="69"/>
      <c r="ALM65" s="69"/>
      <c r="ALN65" s="69"/>
      <c r="ALO65" s="69"/>
      <c r="ALP65" s="69"/>
      <c r="ALQ65" s="69"/>
      <c r="ALR65" s="69"/>
      <c r="ALS65" s="69"/>
      <c r="ALT65" s="69"/>
      <c r="ALU65" s="69"/>
      <c r="ALV65" s="69"/>
      <c r="ALW65" s="69"/>
      <c r="ALX65" s="69"/>
      <c r="ALY65" s="69"/>
      <c r="ALZ65" s="69"/>
      <c r="AMA65" s="69"/>
      <c r="AMB65" s="69"/>
      <c r="AMC65" s="69"/>
      <c r="AMD65" s="69"/>
      <c r="AME65" s="69"/>
      <c r="AMF65" s="69"/>
      <c r="AMG65" s="69"/>
      <c r="AMH65" s="69"/>
      <c r="AMI65" s="69"/>
      <c r="AMJ65" s="69"/>
      <c r="AMK65" s="69"/>
      <c r="AML65" s="69"/>
      <c r="AMM65" s="69"/>
      <c r="AMN65" s="69"/>
      <c r="AMO65" s="69"/>
      <c r="AMP65" s="69"/>
      <c r="AMQ65" s="69"/>
      <c r="AMR65" s="69"/>
      <c r="AMS65" s="69"/>
      <c r="AMT65" s="69"/>
      <c r="AMU65" s="69"/>
      <c r="AMV65" s="69"/>
      <c r="AMW65" s="69"/>
      <c r="AMX65" s="69"/>
      <c r="AMY65" s="69"/>
      <c r="AMZ65" s="69"/>
      <c r="ANA65" s="69"/>
      <c r="ANB65" s="69"/>
      <c r="ANC65" s="69"/>
      <c r="AND65" s="69"/>
      <c r="ANE65" s="69"/>
      <c r="ANF65" s="69"/>
      <c r="ANG65" s="69"/>
      <c r="ANH65" s="69"/>
      <c r="ANI65" s="69"/>
      <c r="ANJ65" s="69"/>
      <c r="ANK65" s="69"/>
      <c r="ANL65" s="69"/>
      <c r="ANM65" s="69"/>
      <c r="ANN65" s="69"/>
      <c r="ANO65" s="69"/>
      <c r="ANP65" s="69"/>
      <c r="ANQ65" s="69"/>
      <c r="ANR65" s="69"/>
      <c r="ANS65" s="69"/>
      <c r="ANT65" s="69"/>
      <c r="ANU65" s="69"/>
      <c r="ANV65" s="69"/>
      <c r="ANW65" s="69"/>
      <c r="ANX65" s="69"/>
      <c r="ANY65" s="69"/>
      <c r="ANZ65" s="69"/>
      <c r="AOA65" s="69"/>
      <c r="AOB65" s="69"/>
      <c r="AOC65" s="69"/>
      <c r="AOD65" s="69"/>
      <c r="AOE65" s="69"/>
      <c r="AOF65" s="69"/>
      <c r="AOG65" s="69"/>
      <c r="AOH65" s="69"/>
      <c r="AOI65" s="69"/>
      <c r="AOJ65" s="69"/>
      <c r="AOK65" s="69"/>
      <c r="AOL65" s="69"/>
      <c r="AOM65" s="69"/>
      <c r="AON65" s="69"/>
      <c r="AOO65" s="69"/>
      <c r="AOP65" s="69"/>
      <c r="AOQ65" s="69"/>
      <c r="AOR65" s="69"/>
      <c r="AOS65" s="69"/>
      <c r="AOT65" s="69"/>
      <c r="AOU65" s="69"/>
      <c r="AOV65" s="69"/>
      <c r="AOW65" s="69"/>
      <c r="AOX65" s="69"/>
      <c r="AOY65" s="69"/>
      <c r="AOZ65" s="69"/>
      <c r="APA65" s="69"/>
      <c r="APB65" s="69"/>
      <c r="APC65" s="69"/>
      <c r="APD65" s="69"/>
      <c r="APE65" s="69"/>
      <c r="APF65" s="69"/>
      <c r="APG65" s="69"/>
      <c r="APH65" s="69"/>
      <c r="API65" s="69"/>
      <c r="APJ65" s="69"/>
      <c r="APK65" s="69"/>
      <c r="APL65" s="69"/>
      <c r="APM65" s="69"/>
      <c r="APN65" s="69"/>
      <c r="APO65" s="69"/>
      <c r="APP65" s="69"/>
      <c r="APQ65" s="69"/>
      <c r="APR65" s="69"/>
      <c r="APS65" s="69"/>
      <c r="APT65" s="69"/>
      <c r="APU65" s="69"/>
      <c r="APV65" s="69"/>
      <c r="APW65" s="69"/>
      <c r="APX65" s="69"/>
      <c r="APY65" s="69"/>
      <c r="APZ65" s="69"/>
      <c r="AQA65" s="69"/>
      <c r="AQB65" s="69"/>
      <c r="AQC65" s="69"/>
      <c r="AQD65" s="69"/>
      <c r="AQE65" s="69"/>
      <c r="AQF65" s="69"/>
      <c r="AQG65" s="69"/>
      <c r="AQH65" s="69"/>
      <c r="AQI65" s="69"/>
      <c r="AQJ65" s="69"/>
      <c r="AQK65" s="69"/>
      <c r="AQL65" s="69"/>
      <c r="AQM65" s="69"/>
      <c r="AQN65" s="69"/>
      <c r="AQO65" s="69"/>
      <c r="AQP65" s="69"/>
      <c r="AQQ65" s="69"/>
      <c r="AQR65" s="69"/>
      <c r="AQS65" s="69"/>
      <c r="AQT65" s="69"/>
      <c r="AQU65" s="69"/>
      <c r="AQV65" s="69"/>
      <c r="AQW65" s="69"/>
      <c r="AQX65" s="69"/>
      <c r="AQY65" s="69"/>
      <c r="AQZ65" s="69"/>
      <c r="ARA65" s="69"/>
      <c r="ARB65" s="69"/>
      <c r="ARC65" s="69"/>
      <c r="ARD65" s="69"/>
      <c r="ARE65" s="69"/>
      <c r="ARF65" s="69"/>
      <c r="ARG65" s="69"/>
      <c r="ARH65" s="69"/>
      <c r="ARI65" s="69"/>
      <c r="ARJ65" s="69"/>
      <c r="ARK65" s="69"/>
      <c r="ARL65" s="69"/>
      <c r="ARM65" s="69"/>
      <c r="ARN65" s="69"/>
      <c r="ARO65" s="69"/>
      <c r="ARP65" s="69"/>
      <c r="ARQ65" s="69"/>
      <c r="ARR65" s="69"/>
      <c r="ARS65" s="69"/>
      <c r="ART65" s="69"/>
      <c r="ARU65" s="69"/>
      <c r="ARV65" s="69"/>
      <c r="ARW65" s="69"/>
      <c r="ARX65" s="69"/>
      <c r="ARY65" s="69"/>
      <c r="ARZ65" s="69"/>
      <c r="ASA65" s="69"/>
      <c r="ASB65" s="69"/>
      <c r="ASC65" s="69"/>
      <c r="ASD65" s="69"/>
      <c r="ASE65" s="69"/>
      <c r="ASF65" s="69"/>
      <c r="ASG65" s="69"/>
      <c r="ASH65" s="69"/>
    </row>
    <row r="66" spans="1:1178" ht="2.1" customHeight="1" x14ac:dyDescent="0.25">
      <c r="A66" s="77"/>
      <c r="B66" s="98">
        <v>60</v>
      </c>
      <c r="C66" s="99">
        <v>47.56</v>
      </c>
      <c r="D66" s="94">
        <f t="shared" si="41"/>
        <v>2</v>
      </c>
      <c r="E66" s="77"/>
      <c r="F66" s="191">
        <v>0.99860822999999999</v>
      </c>
      <c r="G66" s="70">
        <v>0.99692709999999995</v>
      </c>
      <c r="H66" s="70">
        <v>0.99636080000000005</v>
      </c>
      <c r="I66" s="70">
        <v>0.99621539999999997</v>
      </c>
      <c r="J66" s="70">
        <v>0.99630004000000005</v>
      </c>
      <c r="K66" s="70">
        <v>0.99653583999999995</v>
      </c>
      <c r="L66" s="70">
        <v>0.99687296000000003</v>
      </c>
      <c r="M66" s="70">
        <v>0.99726789999999998</v>
      </c>
      <c r="N66" s="70">
        <v>0.99768109999999999</v>
      </c>
      <c r="O66" s="70">
        <v>0.998081</v>
      </c>
      <c r="P66" s="70">
        <v>0.99844100000000002</v>
      </c>
      <c r="Q66" s="70">
        <v>0.99874204</v>
      </c>
      <c r="R66" s="70">
        <v>0.99897219999999998</v>
      </c>
      <c r="S66" s="70">
        <v>0.99912566000000003</v>
      </c>
      <c r="T66" s="70">
        <v>0.99920297000000002</v>
      </c>
      <c r="U66" s="70">
        <v>0.9991951</v>
      </c>
      <c r="V66" s="70">
        <v>0.99912270000000003</v>
      </c>
      <c r="W66" s="70">
        <v>0.99898474999999998</v>
      </c>
      <c r="X66" s="70">
        <v>0.99878734000000002</v>
      </c>
      <c r="Y66" s="70">
        <v>0.99853599999999998</v>
      </c>
      <c r="Z66" s="70">
        <v>0.99823505000000001</v>
      </c>
      <c r="AA66" s="71">
        <v>0.99789154999999996</v>
      </c>
      <c r="AB66" s="71">
        <v>0.99752450000000004</v>
      </c>
      <c r="AC66" s="71">
        <v>0.99706139999999999</v>
      </c>
      <c r="AD66" s="71">
        <v>0.99656140000000004</v>
      </c>
      <c r="AE66" s="71">
        <v>0.99603870000000005</v>
      </c>
      <c r="AF66" s="71">
        <v>0.99550159999999999</v>
      </c>
      <c r="AG66" s="71">
        <v>0.99495900000000004</v>
      </c>
      <c r="AH66" s="71">
        <v>0.99442269999999999</v>
      </c>
      <c r="AI66" s="71">
        <v>0.99387102999999999</v>
      </c>
      <c r="AJ66" s="71">
        <v>0.99347580000000002</v>
      </c>
      <c r="AK66" s="71">
        <v>0.99327653999999999</v>
      </c>
      <c r="AL66" s="71">
        <v>0.99342202999999996</v>
      </c>
      <c r="AM66" s="71">
        <v>0.99382099999999995</v>
      </c>
      <c r="AN66" s="71">
        <v>0.99470879999999995</v>
      </c>
      <c r="AO66" s="71">
        <v>0.99626166000000005</v>
      </c>
      <c r="AP66" s="71">
        <v>0.99863809999999997</v>
      </c>
      <c r="AQ66" s="71">
        <v>1.0018541999999999</v>
      </c>
      <c r="AR66" s="71">
        <v>1.0051551000000001</v>
      </c>
      <c r="AS66" s="71">
        <v>1.0048710000000001</v>
      </c>
      <c r="AT66" s="72">
        <v>0.9989131</v>
      </c>
      <c r="AU66" s="72">
        <v>0.99712619999999996</v>
      </c>
      <c r="AV66" s="72">
        <v>0.99649763000000002</v>
      </c>
      <c r="AW66" s="72">
        <v>0.99628406999999997</v>
      </c>
      <c r="AX66" s="72">
        <v>0.99638115999999999</v>
      </c>
      <c r="AY66" s="72">
        <v>0.9966699</v>
      </c>
      <c r="AZ66" s="72">
        <v>0.99710860000000001</v>
      </c>
      <c r="BA66" s="72">
        <v>0.99761929999999999</v>
      </c>
      <c r="BB66" s="72">
        <v>0.99811304000000001</v>
      </c>
      <c r="BC66" s="72">
        <v>0.99850804000000004</v>
      </c>
      <c r="BD66" s="72">
        <v>0.9987433</v>
      </c>
      <c r="BE66" s="72">
        <v>0.99879300000000004</v>
      </c>
      <c r="BF66" s="72">
        <v>0.99867815000000004</v>
      </c>
      <c r="BG66" s="72">
        <v>0.99840044999999999</v>
      </c>
      <c r="BH66" s="72">
        <v>0.99800339999999998</v>
      </c>
      <c r="BI66" s="72">
        <v>0.99752616999999999</v>
      </c>
      <c r="BJ66" s="72">
        <v>0.99700979999999995</v>
      </c>
      <c r="BK66" s="72">
        <v>0.99649370000000004</v>
      </c>
      <c r="BL66" s="72">
        <v>0.99601479999999998</v>
      </c>
      <c r="BM66" s="72">
        <v>0.99560636000000002</v>
      </c>
      <c r="BN66" s="72">
        <v>0.99529540000000005</v>
      </c>
      <c r="BO66" s="72">
        <v>0.99510544999999995</v>
      </c>
      <c r="BP66" s="72">
        <v>0.99505292999999995</v>
      </c>
      <c r="BQ66" s="72">
        <v>0.99513470000000004</v>
      </c>
      <c r="BR66" s="72">
        <v>0.99539889999999998</v>
      </c>
      <c r="BS66" s="72">
        <v>0.99581679999999995</v>
      </c>
      <c r="BT66" s="72">
        <v>0.99636303999999998</v>
      </c>
      <c r="BU66" s="72">
        <v>0.9969441</v>
      </c>
      <c r="BV66" s="72">
        <v>0.9976353</v>
      </c>
      <c r="BW66" s="72">
        <v>0.99835099999999999</v>
      </c>
      <c r="BX66" s="72">
        <v>0.99903863999999998</v>
      </c>
      <c r="BY66" s="72">
        <v>0.99962640000000003</v>
      </c>
      <c r="BZ66" s="72">
        <v>1.0000377</v>
      </c>
      <c r="CA66" s="72">
        <v>1.000176</v>
      </c>
      <c r="CB66" s="72">
        <v>0.99999300000000002</v>
      </c>
      <c r="CC66" s="72">
        <v>0.99940722999999998</v>
      </c>
      <c r="CD66" s="72">
        <v>0.99840530000000005</v>
      </c>
      <c r="CE66" s="72">
        <v>0.99756679999999998</v>
      </c>
      <c r="CF66" s="72">
        <v>0.99879629999999997</v>
      </c>
      <c r="CG66" s="72">
        <v>0.99871869999999996</v>
      </c>
      <c r="CH66" s="72">
        <v>0.99786585999999999</v>
      </c>
      <c r="CI66" s="72">
        <v>0.99498710000000001</v>
      </c>
      <c r="CJ66" s="72">
        <v>0.99370539999999996</v>
      </c>
      <c r="CK66" s="72">
        <v>0.9931508</v>
      </c>
      <c r="CL66" s="72">
        <v>0.99321890000000002</v>
      </c>
      <c r="CM66" s="72">
        <v>0.99379366999999996</v>
      </c>
      <c r="CN66" s="72">
        <v>0.99481182999999995</v>
      </c>
      <c r="CO66" s="72">
        <v>0.99604064000000003</v>
      </c>
      <c r="CP66" s="72">
        <v>0.99723554000000003</v>
      </c>
      <c r="CQ66" s="72">
        <v>0.99817679999999998</v>
      </c>
      <c r="CR66" s="72">
        <v>0.99867570000000006</v>
      </c>
      <c r="CS66" s="72">
        <v>0.99887170000000003</v>
      </c>
      <c r="CT66" s="72">
        <v>0.99877256000000003</v>
      </c>
      <c r="CU66" s="72">
        <v>0.99856687</v>
      </c>
      <c r="CV66" s="72">
        <v>0.99830319999999995</v>
      </c>
      <c r="CW66" s="72">
        <v>0.99803233000000002</v>
      </c>
      <c r="CX66" s="72">
        <v>0.99779105000000001</v>
      </c>
      <c r="CY66" s="72">
        <v>0.99760249999999995</v>
      </c>
      <c r="CZ66" s="72">
        <v>0.99747943999999999</v>
      </c>
      <c r="DA66" s="72">
        <v>0.9974288</v>
      </c>
      <c r="DB66" s="72">
        <v>0.99743970000000004</v>
      </c>
      <c r="DC66" s="72">
        <v>0.99751157000000001</v>
      </c>
      <c r="DD66" s="72">
        <v>0.99760009999999999</v>
      </c>
      <c r="DE66" s="72">
        <v>0.99795590000000001</v>
      </c>
      <c r="DF66" s="72">
        <v>0.99828660000000002</v>
      </c>
      <c r="DG66" s="72">
        <v>0.9984191</v>
      </c>
      <c r="DH66" s="72">
        <v>0.99870409999999998</v>
      </c>
      <c r="DI66" s="72">
        <v>0.99900169999999999</v>
      </c>
      <c r="DJ66" s="72">
        <v>0.99924933999999999</v>
      </c>
      <c r="DK66" s="72">
        <v>0.99939219999999995</v>
      </c>
      <c r="DL66" s="72">
        <v>0.99934434999999999</v>
      </c>
      <c r="DM66" s="72">
        <v>0.99903697000000002</v>
      </c>
      <c r="DN66" s="72">
        <v>0.99835205000000005</v>
      </c>
      <c r="DO66" s="72">
        <v>0.99719219999999997</v>
      </c>
      <c r="DP66" s="72">
        <v>0.99553460000000005</v>
      </c>
      <c r="DQ66" s="72">
        <v>0.99348557000000004</v>
      </c>
      <c r="DR66" s="72">
        <v>0.99113994999999999</v>
      </c>
      <c r="DS66" s="72">
        <v>0.98840919999999999</v>
      </c>
      <c r="DT66" s="72">
        <v>0.98396349999999999</v>
      </c>
      <c r="DU66" s="72">
        <v>0.98465513999999998</v>
      </c>
      <c r="DV66" s="72">
        <v>0.99782550000000003</v>
      </c>
      <c r="DW66" s="72">
        <v>0.99498129999999996</v>
      </c>
      <c r="DX66" s="72">
        <v>0.99499433999999998</v>
      </c>
      <c r="DY66" s="72">
        <v>0.99578639999999996</v>
      </c>
      <c r="DZ66" s="72">
        <v>0.99729334999999997</v>
      </c>
      <c r="EA66" s="72">
        <v>0.99933285000000005</v>
      </c>
      <c r="EB66" s="72">
        <v>1.0014354000000001</v>
      </c>
      <c r="EC66" s="72">
        <v>1.0037688</v>
      </c>
      <c r="ED66" s="72">
        <v>1.0055168999999999</v>
      </c>
      <c r="EE66" s="72">
        <v>1.0060241000000001</v>
      </c>
      <c r="EF66" s="72">
        <v>1.0060093000000001</v>
      </c>
      <c r="EG66" s="72">
        <v>1.0059302000000001</v>
      </c>
      <c r="EH66" s="72">
        <v>1.0059402</v>
      </c>
      <c r="EI66" s="72">
        <v>1.0060674000000001</v>
      </c>
      <c r="EJ66" s="72">
        <v>1.0063093000000001</v>
      </c>
      <c r="EK66" s="72">
        <v>1.0066154</v>
      </c>
      <c r="EL66" s="72">
        <v>1.0069311999999999</v>
      </c>
      <c r="EM66" s="72">
        <v>1.0072037</v>
      </c>
      <c r="EN66" s="72">
        <v>1.0073942</v>
      </c>
      <c r="EO66" s="72">
        <v>1.0074799000000001</v>
      </c>
      <c r="EP66" s="72">
        <v>1.0074399999999999</v>
      </c>
      <c r="EQ66" s="72">
        <v>1.007271</v>
      </c>
      <c r="ER66" s="72">
        <v>1.0070654000000001</v>
      </c>
      <c r="ES66" s="72">
        <v>1.0065675000000001</v>
      </c>
      <c r="ET66" s="72">
        <v>1.0060807</v>
      </c>
      <c r="EU66" s="72">
        <v>1.0055383</v>
      </c>
      <c r="EV66" s="72">
        <v>1.0049713</v>
      </c>
      <c r="EW66" s="72">
        <v>1.0044137</v>
      </c>
      <c r="EX66" s="72">
        <v>1.0038909</v>
      </c>
      <c r="EY66" s="72">
        <v>1.0034088000000001</v>
      </c>
      <c r="EZ66" s="72">
        <v>1.0029306</v>
      </c>
      <c r="FA66" s="72">
        <v>1.0023247</v>
      </c>
      <c r="FB66" s="72">
        <v>1.0012806999999999</v>
      </c>
      <c r="FC66" s="72">
        <v>0.99933059999999996</v>
      </c>
      <c r="FD66" s="72">
        <v>0.99634140000000004</v>
      </c>
      <c r="FE66" s="72">
        <v>0.993116</v>
      </c>
      <c r="FF66" s="72">
        <v>0.99000449999999995</v>
      </c>
      <c r="FG66" s="72">
        <v>0.98716910000000002</v>
      </c>
      <c r="FH66" s="72">
        <v>0.98496819999999996</v>
      </c>
      <c r="FI66" s="72">
        <v>0.98542189999999996</v>
      </c>
      <c r="FJ66" s="72">
        <v>1.0008140000000001</v>
      </c>
      <c r="FK66" s="72">
        <v>1.0005264</v>
      </c>
      <c r="FL66" s="72">
        <v>1.0024396</v>
      </c>
      <c r="FM66" s="72">
        <v>1.0049006</v>
      </c>
      <c r="FN66" s="72">
        <v>1.0069144000000001</v>
      </c>
      <c r="FO66" s="72">
        <v>1.0066255</v>
      </c>
      <c r="FP66" s="72">
        <v>1.0041983000000001</v>
      </c>
      <c r="FQ66" s="72">
        <v>1.0066828999999999</v>
      </c>
      <c r="FR66" s="72">
        <v>1.0060526000000001</v>
      </c>
      <c r="FS66" s="72">
        <v>1.0059627</v>
      </c>
      <c r="FT66" s="72">
        <v>1.00621</v>
      </c>
      <c r="FU66" s="72">
        <v>1.0066326000000001</v>
      </c>
      <c r="FV66" s="72">
        <v>1.0070707000000001</v>
      </c>
      <c r="FW66" s="72">
        <v>1.0074517000000001</v>
      </c>
      <c r="FX66" s="72">
        <v>1.0077411999999999</v>
      </c>
      <c r="FY66" s="72">
        <v>1.0079368</v>
      </c>
      <c r="FZ66" s="72">
        <v>1.0080458999999999</v>
      </c>
      <c r="GA66" s="72">
        <v>1.0080171</v>
      </c>
      <c r="GB66" s="72">
        <v>1.0079119000000001</v>
      </c>
      <c r="GC66" s="72">
        <v>1.0078155</v>
      </c>
      <c r="GD66" s="72">
        <v>1.0075771</v>
      </c>
      <c r="GE66" s="72">
        <v>1.0072538</v>
      </c>
      <c r="GF66" s="72">
        <v>1.0068326000000001</v>
      </c>
      <c r="GG66" s="72">
        <v>1.0063013000000001</v>
      </c>
      <c r="GH66" s="72">
        <v>1.0056624000000001</v>
      </c>
      <c r="GI66" s="72">
        <v>1.0049224000000001</v>
      </c>
      <c r="GJ66" s="72">
        <v>1.0041021999999999</v>
      </c>
      <c r="GK66" s="72">
        <v>1.0032481</v>
      </c>
      <c r="GL66" s="72">
        <v>1.0024436000000001</v>
      </c>
      <c r="GM66" s="72">
        <v>1.0018278</v>
      </c>
      <c r="GN66" s="72">
        <v>1.0016102</v>
      </c>
      <c r="GO66" s="72">
        <v>1.0019469000000001</v>
      </c>
      <c r="GP66" s="72">
        <v>1.0021749</v>
      </c>
      <c r="GQ66" s="72">
        <v>0.99974596999999998</v>
      </c>
      <c r="GR66" s="72">
        <v>1.0000027</v>
      </c>
      <c r="GS66" s="72">
        <v>1.000929</v>
      </c>
      <c r="GT66" s="72">
        <v>1.0013939999999999</v>
      </c>
      <c r="GU66" s="72">
        <v>1.0007925</v>
      </c>
      <c r="GV66" s="72">
        <v>0.99908350000000001</v>
      </c>
      <c r="GW66" s="72">
        <v>0.99823229999999996</v>
      </c>
      <c r="GX66" s="72">
        <v>1.0099062999999999</v>
      </c>
      <c r="GY66" s="72">
        <v>1.0147265000000001</v>
      </c>
      <c r="GZ66" s="72">
        <v>1.0171730000000001</v>
      </c>
      <c r="HA66" s="72">
        <v>1.0181857000000001</v>
      </c>
      <c r="HB66" s="72">
        <v>1.0163934999999999</v>
      </c>
      <c r="HC66" s="72">
        <v>1.0070524999999999</v>
      </c>
      <c r="HD66" s="72">
        <v>0.98877484000000004</v>
      </c>
      <c r="HE66" s="72">
        <v>1.0018487</v>
      </c>
      <c r="HF66" s="72">
        <v>1.0058693000000001</v>
      </c>
      <c r="HG66" s="72">
        <v>1.0072927</v>
      </c>
      <c r="HH66" s="72">
        <v>1.0079001999999999</v>
      </c>
      <c r="HI66" s="72">
        <v>1.0080606999999999</v>
      </c>
      <c r="HJ66" s="72">
        <v>1.0079104000000001</v>
      </c>
      <c r="HK66" s="72">
        <v>1.0075286999999999</v>
      </c>
      <c r="HL66" s="72">
        <v>1.0069254999999999</v>
      </c>
      <c r="HM66" s="72">
        <v>1.0060971999999999</v>
      </c>
      <c r="HN66" s="72">
        <v>1.0050861</v>
      </c>
      <c r="HO66" s="72">
        <v>1.0039054999999999</v>
      </c>
      <c r="HP66" s="72">
        <v>1.0026052000000001</v>
      </c>
      <c r="HQ66" s="72">
        <v>1.0012368</v>
      </c>
      <c r="HR66" s="72">
        <v>0.99976359999999997</v>
      </c>
      <c r="HS66" s="72">
        <v>0.99821556</v>
      </c>
      <c r="HT66" s="72">
        <v>0.99671434999999997</v>
      </c>
      <c r="HU66" s="72">
        <v>0.99526230000000004</v>
      </c>
      <c r="HV66" s="72">
        <v>0.99391790000000002</v>
      </c>
      <c r="HW66" s="72">
        <v>0.99277490000000002</v>
      </c>
      <c r="HX66" s="72">
        <v>0.99196583000000005</v>
      </c>
      <c r="HY66" s="72">
        <v>0.9916817</v>
      </c>
      <c r="HZ66" s="72">
        <v>0.99221873000000005</v>
      </c>
      <c r="IA66" s="72">
        <v>0.99408730000000001</v>
      </c>
      <c r="IB66" s="72">
        <v>0.99826150000000002</v>
      </c>
      <c r="IC66" s="72">
        <v>1.0068128999999999</v>
      </c>
      <c r="ID66" s="72">
        <v>1.0247865</v>
      </c>
      <c r="IE66" s="72">
        <v>1.0087496</v>
      </c>
      <c r="IF66" s="72">
        <v>0.99991459999999999</v>
      </c>
      <c r="IG66" s="72">
        <v>0.99636559999999996</v>
      </c>
      <c r="IH66" s="72">
        <v>0.99564180000000002</v>
      </c>
      <c r="II66" s="72">
        <v>0.99602926000000003</v>
      </c>
      <c r="IJ66" s="72">
        <v>0.99602639999999998</v>
      </c>
      <c r="IK66" s="72">
        <v>0.99734115999999995</v>
      </c>
      <c r="IL66" s="72">
        <v>1.0132793</v>
      </c>
      <c r="IM66" s="72">
        <v>1.021954</v>
      </c>
      <c r="IN66" s="72">
        <v>1.0245405000000001</v>
      </c>
      <c r="IO66" s="72">
        <v>1.0233532000000001</v>
      </c>
      <c r="IP66" s="72">
        <v>1.0168885000000001</v>
      </c>
      <c r="IQ66" s="72">
        <v>1.0037322</v>
      </c>
      <c r="IR66" s="72">
        <v>0.99183226000000002</v>
      </c>
      <c r="IS66" s="72">
        <v>0.99829179999999995</v>
      </c>
      <c r="IT66" s="72">
        <v>1.0016271999999999</v>
      </c>
      <c r="IU66" s="72">
        <v>1.0029199</v>
      </c>
      <c r="IV66" s="72">
        <v>1.0029968</v>
      </c>
      <c r="IW66" s="72">
        <v>1.0023717000000001</v>
      </c>
      <c r="IX66" s="72">
        <v>1.0012886999999999</v>
      </c>
      <c r="IY66" s="72">
        <v>0.99985650000000004</v>
      </c>
      <c r="IZ66" s="72">
        <v>0.99821013000000003</v>
      </c>
      <c r="JA66" s="72">
        <v>0.99643440000000005</v>
      </c>
      <c r="JB66" s="72">
        <v>0.99451040000000002</v>
      </c>
      <c r="JC66" s="72">
        <v>0.99246794000000005</v>
      </c>
      <c r="JD66" s="72">
        <v>0.99035059999999997</v>
      </c>
      <c r="JE66" s="72">
        <v>0.98819100000000004</v>
      </c>
      <c r="JF66" s="72">
        <v>0.98600359999999998</v>
      </c>
      <c r="JG66" s="72">
        <v>0.98384519999999998</v>
      </c>
      <c r="JH66" s="72">
        <v>0.98177576</v>
      </c>
      <c r="JI66" s="72">
        <v>0.9798637</v>
      </c>
      <c r="JJ66" s="72">
        <v>0.97820865999999995</v>
      </c>
      <c r="JK66" s="72">
        <v>0.97696643999999999</v>
      </c>
      <c r="JL66" s="72">
        <v>0.97634905999999999</v>
      </c>
      <c r="JM66" s="72">
        <v>0.97666246000000001</v>
      </c>
      <c r="JN66" s="72">
        <v>0.97837810000000003</v>
      </c>
      <c r="JO66" s="72">
        <v>0.98232995999999995</v>
      </c>
      <c r="JP66" s="72">
        <v>0.99020070000000004</v>
      </c>
      <c r="JQ66" s="72">
        <v>1.0059378000000001</v>
      </c>
      <c r="JR66" s="72">
        <v>1.0427892999999999</v>
      </c>
      <c r="JS66" s="72">
        <v>1.0342100000000001</v>
      </c>
      <c r="JT66" s="72">
        <v>1.0247875</v>
      </c>
      <c r="JU66" s="72">
        <v>1.019258</v>
      </c>
      <c r="JV66" s="72">
        <v>1.0166564</v>
      </c>
      <c r="JW66" s="72">
        <v>1.0158334</v>
      </c>
      <c r="JX66" s="72">
        <v>1.0154226</v>
      </c>
      <c r="JY66" s="72">
        <v>1.0160347000000001</v>
      </c>
      <c r="JZ66" s="72">
        <v>1.0099666</v>
      </c>
      <c r="KA66" s="72">
        <v>1.0187413999999999</v>
      </c>
      <c r="KB66" s="72">
        <v>1.022472</v>
      </c>
      <c r="KC66" s="72">
        <v>1.0243909</v>
      </c>
      <c r="KD66" s="72">
        <v>1.0238879999999999</v>
      </c>
      <c r="KE66" s="72">
        <v>1.0174453999999999</v>
      </c>
      <c r="KF66" s="72">
        <v>0.99358599999999997</v>
      </c>
      <c r="KG66" s="72">
        <v>0.99749560000000004</v>
      </c>
      <c r="KH66" s="72">
        <v>0.99954796000000001</v>
      </c>
      <c r="KI66" s="72">
        <v>1.0000658</v>
      </c>
      <c r="KJ66" s="72">
        <v>0.99947580000000003</v>
      </c>
      <c r="KK66" s="72">
        <v>0.99815469999999995</v>
      </c>
      <c r="KL66" s="72">
        <v>0.99635976999999998</v>
      </c>
      <c r="KM66" s="72">
        <v>0.99426716999999998</v>
      </c>
      <c r="KN66" s="72">
        <v>0.99200284000000005</v>
      </c>
      <c r="KO66" s="72">
        <v>0.98962885</v>
      </c>
      <c r="KP66" s="72">
        <v>0.98716910000000002</v>
      </c>
      <c r="KQ66" s="72">
        <v>0.98465840000000004</v>
      </c>
      <c r="KR66" s="72">
        <v>0.98212253999999999</v>
      </c>
      <c r="KS66" s="72">
        <v>0.97959613999999995</v>
      </c>
      <c r="KT66" s="72">
        <v>0.97710925000000004</v>
      </c>
      <c r="KU66" s="72">
        <v>0.97470796000000004</v>
      </c>
      <c r="KV66" s="72">
        <v>0.97245735</v>
      </c>
      <c r="KW66" s="72">
        <v>0.97043760000000001</v>
      </c>
      <c r="KX66" s="72">
        <v>0.96877055999999995</v>
      </c>
      <c r="KY66" s="72">
        <v>0.96763765999999996</v>
      </c>
      <c r="KZ66" s="72">
        <v>0.96727540000000001</v>
      </c>
      <c r="LA66" s="72">
        <v>0.9679835</v>
      </c>
      <c r="LB66" s="72">
        <v>0.97020079999999997</v>
      </c>
      <c r="LC66" s="72">
        <v>0.97455320000000001</v>
      </c>
      <c r="LD66" s="72">
        <v>0.98200589999999999</v>
      </c>
      <c r="LE66" s="72">
        <v>0.9943864</v>
      </c>
      <c r="LF66" s="72">
        <v>1.0182247</v>
      </c>
      <c r="LG66" s="72">
        <v>1.0466195</v>
      </c>
      <c r="LH66" s="72">
        <v>1.0585363000000001</v>
      </c>
      <c r="LI66" s="72">
        <v>1.0620527</v>
      </c>
      <c r="LJ66" s="72">
        <v>1.0612632</v>
      </c>
      <c r="LK66" s="72">
        <v>1.0585065</v>
      </c>
      <c r="LL66" s="72">
        <v>1.0536679</v>
      </c>
      <c r="LM66" s="72">
        <v>1.045418</v>
      </c>
      <c r="LN66" s="72">
        <v>1.0071665999999999</v>
      </c>
      <c r="LO66" s="72">
        <v>1.0148672000000001</v>
      </c>
      <c r="LP66" s="72">
        <v>1.0192988000000001</v>
      </c>
      <c r="LQ66" s="72">
        <v>1.0236219</v>
      </c>
      <c r="LR66" s="72">
        <v>1.0269630999999999</v>
      </c>
      <c r="LS66" s="72">
        <v>1.0248238000000001</v>
      </c>
      <c r="LT66" s="72">
        <v>0.99537200000000003</v>
      </c>
      <c r="LU66" s="72">
        <v>0.99887720000000002</v>
      </c>
      <c r="LV66" s="72">
        <v>1.0001233</v>
      </c>
      <c r="LW66" s="72">
        <v>0.99995345000000002</v>
      </c>
      <c r="LX66" s="72">
        <v>0.99878710000000004</v>
      </c>
      <c r="LY66" s="72">
        <v>0.9970154</v>
      </c>
      <c r="LZ66" s="72">
        <v>0.99488279999999996</v>
      </c>
      <c r="MA66" s="72">
        <v>0.99254452999999998</v>
      </c>
      <c r="MB66" s="72">
        <v>0.99010620000000005</v>
      </c>
      <c r="MC66" s="72">
        <v>0.98762910000000004</v>
      </c>
      <c r="MD66" s="72">
        <v>0.98515016</v>
      </c>
      <c r="ME66" s="72">
        <v>0.98269609999999996</v>
      </c>
      <c r="MF66" s="72">
        <v>0.98028780000000004</v>
      </c>
      <c r="MG66" s="72">
        <v>0.97794559999999997</v>
      </c>
      <c r="MH66" s="72">
        <v>0.97569364000000003</v>
      </c>
      <c r="MI66" s="72">
        <v>0.97356600000000004</v>
      </c>
      <c r="MJ66" s="72">
        <v>0.97161686000000003</v>
      </c>
      <c r="MK66" s="72">
        <v>0.96991640000000001</v>
      </c>
      <c r="ML66" s="72">
        <v>0.96856945999999999</v>
      </c>
      <c r="MM66" s="72">
        <v>0.96770849999999997</v>
      </c>
      <c r="MN66" s="72">
        <v>0.96760577000000003</v>
      </c>
      <c r="MO66" s="72">
        <v>0.96843219999999997</v>
      </c>
      <c r="MP66" s="72">
        <v>0.97048044</v>
      </c>
      <c r="MQ66" s="72">
        <v>0.97390854000000004</v>
      </c>
      <c r="MR66" s="72">
        <v>0.97831583</v>
      </c>
      <c r="MS66" s="72">
        <v>0.98205363999999995</v>
      </c>
      <c r="MT66" s="72">
        <v>0.97877835999999996</v>
      </c>
      <c r="MU66" s="72">
        <v>1.0150963</v>
      </c>
      <c r="MV66" s="72">
        <v>1.0378039999999999</v>
      </c>
      <c r="MW66" s="72">
        <v>1.0482415</v>
      </c>
      <c r="MX66" s="72">
        <v>1.0524062000000001</v>
      </c>
      <c r="MY66" s="72">
        <v>1.0535859000000001</v>
      </c>
      <c r="MZ66" s="72">
        <v>1.0523643</v>
      </c>
      <c r="NA66" s="72">
        <v>1.0451671</v>
      </c>
      <c r="NB66" s="72">
        <v>1.0026145</v>
      </c>
      <c r="NC66" s="72">
        <v>1.0071737999999999</v>
      </c>
      <c r="ND66" s="72">
        <v>1.0109817999999999</v>
      </c>
      <c r="NE66" s="72">
        <v>1.0163078000000001</v>
      </c>
      <c r="NF66" s="72">
        <v>1.0231722999999999</v>
      </c>
      <c r="NG66" s="72">
        <v>1.0246846999999999</v>
      </c>
      <c r="NH66" s="72">
        <v>1.0009466</v>
      </c>
      <c r="NI66" s="72">
        <v>1.0035624999999999</v>
      </c>
      <c r="NJ66" s="72">
        <v>1.0035837000000001</v>
      </c>
      <c r="NK66" s="72">
        <v>1.0025389</v>
      </c>
      <c r="NL66" s="72">
        <v>1.0009702</v>
      </c>
      <c r="NM66" s="72">
        <v>0.99907270000000004</v>
      </c>
      <c r="NN66" s="72">
        <v>0.99699855000000004</v>
      </c>
      <c r="NO66" s="72">
        <v>0.99484885000000001</v>
      </c>
      <c r="NP66" s="72">
        <v>0.99270784999999995</v>
      </c>
      <c r="NQ66" s="72">
        <v>0.99062139999999999</v>
      </c>
      <c r="NR66" s="72">
        <v>0.98861825000000003</v>
      </c>
      <c r="NS66" s="72">
        <v>0.98671180000000003</v>
      </c>
      <c r="NT66" s="72">
        <v>0.98491240000000002</v>
      </c>
      <c r="NU66" s="72">
        <v>0.98322929999999997</v>
      </c>
      <c r="NV66" s="72">
        <v>0.98167230000000005</v>
      </c>
      <c r="NW66" s="72">
        <v>0.98025614000000005</v>
      </c>
      <c r="NX66" s="72">
        <v>0.97902080000000002</v>
      </c>
      <c r="NY66" s="72">
        <v>0.97801583999999997</v>
      </c>
      <c r="NZ66" s="72">
        <v>0.97732269999999999</v>
      </c>
      <c r="OA66" s="72">
        <v>0.97708189999999995</v>
      </c>
      <c r="OB66" s="72">
        <v>0.97731170000000001</v>
      </c>
      <c r="OC66" s="72">
        <v>0.97805640000000005</v>
      </c>
      <c r="OD66" s="72">
        <v>0.97965395</v>
      </c>
      <c r="OE66" s="72">
        <v>0.98189689999999996</v>
      </c>
      <c r="OF66" s="72">
        <v>0.98412275000000005</v>
      </c>
      <c r="OG66" s="72">
        <v>0.98367389999999999</v>
      </c>
      <c r="OH66" s="72">
        <v>0.97286589999999995</v>
      </c>
      <c r="OI66" s="72">
        <v>1.000561</v>
      </c>
      <c r="OJ66" s="72">
        <v>1.0067539999999999</v>
      </c>
      <c r="OK66" s="72">
        <v>1.0054615</v>
      </c>
      <c r="OL66" s="72">
        <v>1.0039293</v>
      </c>
      <c r="OM66" s="72">
        <v>1.0041062000000001</v>
      </c>
      <c r="ON66" s="72">
        <v>1.0052970999999999</v>
      </c>
      <c r="OO66" s="72">
        <v>1.0072738000000001</v>
      </c>
      <c r="OP66" s="72">
        <v>0.99458634999999995</v>
      </c>
      <c r="OQ66" s="72">
        <v>0.99463610000000002</v>
      </c>
      <c r="OR66" s="72">
        <v>0.99732255999999997</v>
      </c>
      <c r="OS66" s="72">
        <v>1.001339</v>
      </c>
      <c r="OT66" s="72">
        <v>1.0065284999999999</v>
      </c>
      <c r="OU66" s="72">
        <v>1.0124029000000001</v>
      </c>
      <c r="OV66" s="72">
        <v>1.0101334</v>
      </c>
      <c r="OW66" s="72">
        <v>1.0086529</v>
      </c>
      <c r="OX66" s="72">
        <v>1.0071683</v>
      </c>
      <c r="OY66" s="72">
        <v>1.0055628000000001</v>
      </c>
      <c r="OZ66" s="72">
        <v>1.0038307</v>
      </c>
      <c r="PA66" s="72">
        <v>1.0020036000000001</v>
      </c>
      <c r="PB66" s="72">
        <v>1.0001551</v>
      </c>
      <c r="PC66" s="72">
        <v>0.99835799999999997</v>
      </c>
      <c r="PD66" s="72">
        <v>0.99666255999999998</v>
      </c>
      <c r="PE66" s="72">
        <v>0.9951023</v>
      </c>
      <c r="PF66" s="72">
        <v>0.99369322999999998</v>
      </c>
      <c r="PG66" s="72">
        <v>0.99243870000000001</v>
      </c>
      <c r="PH66" s="72">
        <v>0.99133360000000004</v>
      </c>
      <c r="PI66" s="72">
        <v>0.99037019999999998</v>
      </c>
      <c r="PJ66" s="72">
        <v>0.98954195</v>
      </c>
      <c r="PK66" s="72">
        <v>0.98884570000000005</v>
      </c>
      <c r="PL66" s="72">
        <v>0.98828729999999998</v>
      </c>
      <c r="PM66" s="72">
        <v>0.98788489999999995</v>
      </c>
      <c r="PN66" s="72">
        <v>0.98766589999999999</v>
      </c>
      <c r="PO66" s="72">
        <v>0.98773849999999996</v>
      </c>
      <c r="PP66" s="72">
        <v>0.98821133000000005</v>
      </c>
      <c r="PQ66" s="72">
        <v>0.98864364999999998</v>
      </c>
      <c r="PR66" s="72">
        <v>0.98992610000000003</v>
      </c>
      <c r="PS66" s="72">
        <v>0.99167519999999998</v>
      </c>
      <c r="PT66" s="72">
        <v>0.99371535</v>
      </c>
      <c r="PU66" s="72">
        <v>0.99457746999999996</v>
      </c>
      <c r="PV66" s="72">
        <v>0.98980504000000002</v>
      </c>
      <c r="PW66" s="72">
        <v>0.98887519999999995</v>
      </c>
      <c r="PX66" s="72">
        <v>0.98978759999999999</v>
      </c>
      <c r="PY66" s="72">
        <v>0.99146529999999999</v>
      </c>
      <c r="PZ66" s="72">
        <v>0.99315209999999998</v>
      </c>
      <c r="QA66" s="72">
        <v>0.99446270000000003</v>
      </c>
      <c r="QB66" s="72">
        <v>0.99539569999999999</v>
      </c>
      <c r="QC66" s="72">
        <v>0.99580760000000001</v>
      </c>
      <c r="QD66" s="72">
        <v>0.99244080000000001</v>
      </c>
      <c r="QE66" s="72">
        <v>0.98727845999999997</v>
      </c>
      <c r="QF66" s="72">
        <v>0.98588394999999995</v>
      </c>
      <c r="QG66" s="72">
        <v>0.9868498</v>
      </c>
      <c r="QH66" s="72">
        <v>0.98927986999999995</v>
      </c>
      <c r="QI66" s="72">
        <v>0.99244960000000004</v>
      </c>
      <c r="QJ66" s="72">
        <v>0.99562099999999998</v>
      </c>
      <c r="QK66" s="72">
        <v>0.99806240000000002</v>
      </c>
      <c r="QL66" s="72">
        <v>0.99995255000000005</v>
      </c>
      <c r="QM66" s="72">
        <v>1.0013691</v>
      </c>
      <c r="QN66" s="72">
        <v>1.0023192000000001</v>
      </c>
      <c r="QO66" s="72">
        <v>1.002802</v>
      </c>
      <c r="QP66" s="72">
        <v>1.0028857</v>
      </c>
      <c r="QQ66" s="72">
        <v>1.0026586</v>
      </c>
      <c r="QR66" s="72">
        <v>1.0020996</v>
      </c>
      <c r="QS66" s="72">
        <v>1.0013278000000001</v>
      </c>
      <c r="QT66" s="72">
        <v>1.0004371000000001</v>
      </c>
      <c r="QU66" s="72">
        <v>0.99951500000000004</v>
      </c>
      <c r="QV66" s="72">
        <v>0.99863862999999997</v>
      </c>
      <c r="QW66" s="72">
        <v>0.99787130000000002</v>
      </c>
      <c r="QX66" s="72">
        <v>0.99726159999999997</v>
      </c>
      <c r="QY66" s="72">
        <v>0.99683880000000002</v>
      </c>
      <c r="QZ66" s="72">
        <v>0.99660709999999997</v>
      </c>
      <c r="RA66" s="72">
        <v>0.99663239999999997</v>
      </c>
      <c r="RB66" s="72">
        <v>0.99682355</v>
      </c>
      <c r="RC66" s="72">
        <v>0.99717489999999998</v>
      </c>
      <c r="RD66" s="72">
        <v>0.99766122999999995</v>
      </c>
      <c r="RE66" s="72">
        <v>0.99793600000000005</v>
      </c>
      <c r="RF66" s="72">
        <v>0.99809234999999996</v>
      </c>
      <c r="RG66" s="72">
        <v>0.99782395000000002</v>
      </c>
      <c r="RH66" s="72">
        <v>0.99674929999999995</v>
      </c>
      <c r="RI66" s="72">
        <v>0.99460590000000004</v>
      </c>
      <c r="RJ66" s="72">
        <v>0.99230890000000005</v>
      </c>
      <c r="RK66" s="72">
        <v>0.99060879999999996</v>
      </c>
      <c r="RL66" s="72">
        <v>0.98969249999999998</v>
      </c>
      <c r="RM66" s="72">
        <v>0.98948263999999997</v>
      </c>
      <c r="RN66" s="72">
        <v>0.98972479999999996</v>
      </c>
      <c r="RO66" s="72">
        <v>0.99022560000000004</v>
      </c>
      <c r="RP66" s="72">
        <v>0.99081456999999995</v>
      </c>
      <c r="RQ66" s="72">
        <v>0.99099110000000001</v>
      </c>
      <c r="RR66" s="72">
        <v>0.99977004999999997</v>
      </c>
      <c r="RS66" s="72">
        <v>0.99573129999999999</v>
      </c>
      <c r="RT66" s="72">
        <v>0.99287159999999997</v>
      </c>
      <c r="RU66" s="72">
        <v>0.99102586999999998</v>
      </c>
      <c r="RV66" s="72">
        <v>0.99006839999999996</v>
      </c>
      <c r="RW66" s="72">
        <v>0.99000290000000002</v>
      </c>
      <c r="RX66" s="72">
        <v>0.99041190000000001</v>
      </c>
      <c r="RY66" s="72">
        <v>0.99143870000000001</v>
      </c>
      <c r="RZ66" s="72">
        <v>0.99291859999999998</v>
      </c>
      <c r="SA66" s="72">
        <v>0.99474660000000004</v>
      </c>
      <c r="SB66" s="72">
        <v>0.99674344000000004</v>
      </c>
      <c r="SC66" s="72">
        <v>0.99878560000000005</v>
      </c>
      <c r="SD66" s="72">
        <v>1.00068</v>
      </c>
      <c r="SE66" s="72">
        <v>1.0023466000000001</v>
      </c>
      <c r="SF66" s="72">
        <v>1.0037388</v>
      </c>
      <c r="SG66" s="72">
        <v>1.0048524999999999</v>
      </c>
      <c r="SH66" s="72">
        <v>1.0056784000000001</v>
      </c>
      <c r="SI66" s="72">
        <v>1.0062252</v>
      </c>
      <c r="SJ66" s="72">
        <v>1.0065158999999999</v>
      </c>
      <c r="SK66" s="72">
        <v>1.0065769</v>
      </c>
      <c r="SL66" s="72">
        <v>1.006478</v>
      </c>
      <c r="SM66" s="72">
        <v>1.0062137</v>
      </c>
      <c r="SN66" s="72">
        <v>1.0058202999999999</v>
      </c>
      <c r="SO66" s="72">
        <v>1.0053201</v>
      </c>
      <c r="SP66" s="72">
        <v>1.0047219000000001</v>
      </c>
      <c r="SQ66" s="72">
        <v>1.0040232</v>
      </c>
      <c r="SR66" s="72">
        <v>1.0032132</v>
      </c>
      <c r="SS66" s="72">
        <v>1.0022633999999999</v>
      </c>
      <c r="ST66" s="72">
        <v>1.001161</v>
      </c>
      <c r="SU66" s="72">
        <v>0.99983789999999995</v>
      </c>
      <c r="SV66" s="72">
        <v>0.99836712999999999</v>
      </c>
      <c r="SW66" s="72">
        <v>0.99672910000000003</v>
      </c>
      <c r="SX66" s="72">
        <v>0.99511634999999998</v>
      </c>
      <c r="SY66" s="72">
        <v>0.99367899999999998</v>
      </c>
      <c r="SZ66" s="72">
        <v>0.99251489999999998</v>
      </c>
      <c r="TA66" s="72">
        <v>0.99165890000000001</v>
      </c>
      <c r="TB66" s="72">
        <v>0.99106839999999996</v>
      </c>
      <c r="TC66" s="72">
        <v>0.99054929999999997</v>
      </c>
      <c r="TD66" s="72">
        <v>0.98923130000000004</v>
      </c>
      <c r="TE66" s="72">
        <v>0.98945050000000001</v>
      </c>
      <c r="TF66" s="72">
        <v>1.003744</v>
      </c>
      <c r="TG66" s="72">
        <v>1.0016938</v>
      </c>
      <c r="TH66" s="72">
        <v>0.99993277000000003</v>
      </c>
      <c r="TI66" s="72">
        <v>0.99815505999999998</v>
      </c>
      <c r="TJ66" s="72">
        <v>0.99643970000000004</v>
      </c>
      <c r="TK66" s="72">
        <v>0.99490886999999995</v>
      </c>
      <c r="TL66" s="72">
        <v>0.9937743</v>
      </c>
      <c r="TM66" s="72">
        <v>0.99310929999999997</v>
      </c>
      <c r="TN66" s="72">
        <v>0.99293363000000001</v>
      </c>
      <c r="TO66" s="72">
        <v>0.99317515000000001</v>
      </c>
      <c r="TP66" s="72">
        <v>0.99382789999999999</v>
      </c>
      <c r="TQ66" s="72">
        <v>0.99484919999999999</v>
      </c>
      <c r="TR66" s="72">
        <v>0.99615973000000002</v>
      </c>
      <c r="TS66" s="72">
        <v>0.99764836000000001</v>
      </c>
      <c r="TT66" s="72">
        <v>0.9992354</v>
      </c>
      <c r="TU66" s="72">
        <v>1.0007817999999999</v>
      </c>
      <c r="TV66" s="72">
        <v>1.0022068</v>
      </c>
      <c r="TW66" s="72">
        <v>1.0034495999999999</v>
      </c>
      <c r="TX66" s="72">
        <v>1.0044656999999999</v>
      </c>
      <c r="TY66" s="72">
        <v>1.0052251999999999</v>
      </c>
      <c r="TZ66" s="72">
        <v>1.0057157000000001</v>
      </c>
      <c r="UA66" s="72">
        <v>1.0059384</v>
      </c>
      <c r="UB66" s="72">
        <v>1.0058495000000001</v>
      </c>
      <c r="UC66" s="72">
        <v>1.0055308000000001</v>
      </c>
      <c r="UD66" s="72">
        <v>1.0049889000000001</v>
      </c>
      <c r="UE66" s="72">
        <v>1.0042432999999999</v>
      </c>
      <c r="UF66" s="72">
        <v>1.0033196</v>
      </c>
      <c r="UG66" s="72">
        <v>1.0022485999999999</v>
      </c>
      <c r="UH66" s="72">
        <v>1.0010523</v>
      </c>
      <c r="UI66" s="72">
        <v>0.99975999999999998</v>
      </c>
      <c r="UJ66" s="72">
        <v>0.99841166000000003</v>
      </c>
      <c r="UK66" s="72">
        <v>0.99706720000000004</v>
      </c>
      <c r="UL66" s="72">
        <v>0.9957182</v>
      </c>
      <c r="UM66" s="72">
        <v>0.99446577000000003</v>
      </c>
      <c r="UN66" s="72">
        <v>0.99333680000000002</v>
      </c>
      <c r="UO66" s="72">
        <v>0.99237114000000004</v>
      </c>
      <c r="UP66" s="72">
        <v>0.9916741</v>
      </c>
      <c r="UQ66" s="72">
        <v>0.99173396999999996</v>
      </c>
      <c r="UR66" s="72">
        <v>0.99350340000000004</v>
      </c>
      <c r="US66" s="72">
        <v>0.99335253000000001</v>
      </c>
      <c r="UT66" s="72">
        <v>1.0048774</v>
      </c>
      <c r="UU66" s="72">
        <v>1.0038377999999999</v>
      </c>
      <c r="UV66" s="72">
        <v>1.0030441999999999</v>
      </c>
      <c r="UW66" s="72">
        <v>1.0020761</v>
      </c>
      <c r="UX66" s="72">
        <v>1.0009162</v>
      </c>
      <c r="UY66" s="72">
        <v>0.99963676999999995</v>
      </c>
      <c r="UZ66" s="72">
        <v>0.99833629999999995</v>
      </c>
      <c r="VA66" s="72">
        <v>0.99711070000000002</v>
      </c>
      <c r="VB66" s="72">
        <v>0.99603956999999999</v>
      </c>
      <c r="VC66" s="72">
        <v>0.99518185999999997</v>
      </c>
      <c r="VD66" s="72">
        <v>0.99460729999999997</v>
      </c>
      <c r="VE66" s="72">
        <v>0.99432765999999995</v>
      </c>
      <c r="VF66" s="72">
        <v>0.99435306000000001</v>
      </c>
      <c r="VG66" s="72">
        <v>0.99458849999999999</v>
      </c>
      <c r="VH66" s="72">
        <v>0.99502729999999995</v>
      </c>
      <c r="VI66" s="72">
        <v>0.99562459999999997</v>
      </c>
      <c r="VJ66" s="72">
        <v>0.99632715999999999</v>
      </c>
      <c r="VK66" s="72">
        <v>0.99707615000000005</v>
      </c>
      <c r="VL66" s="72">
        <v>0.99781465999999996</v>
      </c>
      <c r="VM66" s="72">
        <v>0.99849147000000005</v>
      </c>
      <c r="VN66" s="72">
        <v>0.99906220000000001</v>
      </c>
      <c r="VO66" s="72">
        <v>0.99949509999999997</v>
      </c>
      <c r="VP66" s="72">
        <v>0.99977579999999999</v>
      </c>
      <c r="VQ66" s="72">
        <v>0.99986240000000004</v>
      </c>
      <c r="VR66" s="72">
        <v>0.99975150000000002</v>
      </c>
      <c r="VS66" s="72">
        <v>0.99944246000000003</v>
      </c>
      <c r="VT66" s="72">
        <v>0.99895060000000002</v>
      </c>
      <c r="VU66" s="72">
        <v>0.99829210000000002</v>
      </c>
      <c r="VV66" s="72">
        <v>0.99749949999999998</v>
      </c>
      <c r="VW66" s="72">
        <v>0.99660289999999996</v>
      </c>
      <c r="VX66" s="72">
        <v>0.99563570000000001</v>
      </c>
      <c r="VY66" s="72">
        <v>0.99463020000000002</v>
      </c>
      <c r="VZ66" s="72">
        <v>0.99362015999999997</v>
      </c>
      <c r="WA66" s="72">
        <v>0.99264174999999999</v>
      </c>
      <c r="WB66" s="72">
        <v>0.99172879999999997</v>
      </c>
      <c r="WC66" s="72">
        <v>0.99091976999999998</v>
      </c>
      <c r="WD66" s="72">
        <v>0.99027019999999999</v>
      </c>
      <c r="WE66" s="72">
        <v>0.98993450000000005</v>
      </c>
      <c r="WF66" s="72">
        <v>0.99043950000000003</v>
      </c>
      <c r="WG66" s="72">
        <v>0.99061686000000004</v>
      </c>
      <c r="WH66" s="72">
        <v>1.005185</v>
      </c>
      <c r="WI66" s="72">
        <v>1.0050513000000001</v>
      </c>
      <c r="WJ66" s="72">
        <v>1.0052426999999999</v>
      </c>
      <c r="WK66" s="72">
        <v>1.0052293999999999</v>
      </c>
      <c r="WL66" s="72">
        <v>1.0050182000000001</v>
      </c>
      <c r="WM66" s="72">
        <v>1.0045803</v>
      </c>
      <c r="WN66" s="72">
        <v>1.0039678000000001</v>
      </c>
      <c r="WO66" s="72">
        <v>1.0032341</v>
      </c>
      <c r="WP66" s="72">
        <v>1.0024337999999999</v>
      </c>
      <c r="WQ66" s="72">
        <v>1.0016198999999999</v>
      </c>
      <c r="WR66" s="72">
        <v>1.000839</v>
      </c>
      <c r="WS66" s="72">
        <v>1.0001053</v>
      </c>
      <c r="WT66" s="72">
        <v>0.99950475000000005</v>
      </c>
      <c r="WU66" s="72">
        <v>0.99905354000000002</v>
      </c>
      <c r="WV66" s="72">
        <v>0.99875336999999997</v>
      </c>
      <c r="WW66" s="72">
        <v>0.99858533999999999</v>
      </c>
      <c r="WX66" s="72">
        <v>0.99858855999999996</v>
      </c>
      <c r="WY66" s="72">
        <v>0.99867539999999999</v>
      </c>
      <c r="WZ66" s="72">
        <v>0.99883544000000002</v>
      </c>
      <c r="XA66" s="72">
        <v>0.99903679999999995</v>
      </c>
      <c r="XB66" s="72">
        <v>0.99924559999999996</v>
      </c>
      <c r="XC66" s="72">
        <v>0.99943214999999996</v>
      </c>
      <c r="XD66" s="72">
        <v>0.99955439999999995</v>
      </c>
      <c r="XE66" s="72">
        <v>0.99958055999999995</v>
      </c>
      <c r="XF66" s="72">
        <v>0.99950874000000001</v>
      </c>
      <c r="XG66" s="72">
        <v>0.99929979999999996</v>
      </c>
      <c r="XH66" s="72">
        <v>0.99895089999999997</v>
      </c>
      <c r="XI66" s="72">
        <v>0.99845684000000001</v>
      </c>
      <c r="XJ66" s="72">
        <v>0.99782866000000003</v>
      </c>
      <c r="XK66" s="72">
        <v>0.99707913000000004</v>
      </c>
      <c r="XL66" s="72">
        <v>0.99622699999999997</v>
      </c>
      <c r="XM66" s="72">
        <v>0.99529517000000001</v>
      </c>
      <c r="XN66" s="72">
        <v>0.99431069999999999</v>
      </c>
      <c r="XO66" s="72">
        <v>0.99330216999999998</v>
      </c>
      <c r="XP66" s="72">
        <v>0.99229973999999999</v>
      </c>
      <c r="XQ66" s="72">
        <v>0.99133539999999998</v>
      </c>
      <c r="XR66" s="72">
        <v>0.99044937</v>
      </c>
      <c r="XS66" s="72">
        <v>0.98963535000000002</v>
      </c>
      <c r="XT66" s="72">
        <v>0.98910169999999997</v>
      </c>
      <c r="XU66" s="72">
        <v>0.98917794000000003</v>
      </c>
      <c r="XV66" s="72">
        <v>1.0044374</v>
      </c>
      <c r="XW66" s="72">
        <v>1.0046330999999999</v>
      </c>
      <c r="XX66" s="72">
        <v>1.0052284</v>
      </c>
      <c r="XY66" s="72">
        <v>1.0057231</v>
      </c>
      <c r="XZ66" s="72">
        <v>1.0060536</v>
      </c>
      <c r="YA66" s="72">
        <v>1.0062191</v>
      </c>
      <c r="YB66" s="72">
        <v>1.0061979999999999</v>
      </c>
      <c r="YC66" s="72">
        <v>1.0060445</v>
      </c>
      <c r="YD66" s="72">
        <v>1.0057719000000001</v>
      </c>
      <c r="YE66" s="72">
        <v>1.0054079</v>
      </c>
      <c r="YF66" s="72">
        <v>1.0049831</v>
      </c>
      <c r="YG66" s="72">
        <v>1.0045264</v>
      </c>
      <c r="YH66" s="72">
        <v>1.0040693000000001</v>
      </c>
      <c r="YI66" s="72">
        <v>1.0036391</v>
      </c>
      <c r="YJ66" s="72">
        <v>1.0032574999999999</v>
      </c>
      <c r="YK66" s="72">
        <v>1.0029410000000001</v>
      </c>
      <c r="YL66" s="72">
        <v>1.0027003999999999</v>
      </c>
      <c r="YM66" s="72">
        <v>1.0025367000000001</v>
      </c>
      <c r="YN66" s="72">
        <v>1.0024428000000001</v>
      </c>
      <c r="YO66" s="72">
        <v>1.0024059999999999</v>
      </c>
      <c r="YP66" s="72">
        <v>1.0024150999999999</v>
      </c>
      <c r="YQ66" s="72">
        <v>1.0024318999999999</v>
      </c>
      <c r="YR66" s="72">
        <v>1.0024432999999999</v>
      </c>
      <c r="YS66" s="72">
        <v>1.0024252</v>
      </c>
      <c r="YT66" s="72">
        <v>1.0023457</v>
      </c>
      <c r="YU66" s="72">
        <v>1.0021789000000001</v>
      </c>
      <c r="YV66" s="72">
        <v>1.0019032000000001</v>
      </c>
      <c r="YW66" s="72">
        <v>1.0015016000000001</v>
      </c>
      <c r="YX66" s="72">
        <v>1.0009545</v>
      </c>
      <c r="YY66" s="72">
        <v>1.0002555</v>
      </c>
      <c r="YZ66" s="72">
        <v>0.99940569999999995</v>
      </c>
      <c r="ZA66" s="72">
        <v>0.99841504999999997</v>
      </c>
      <c r="ZB66" s="72">
        <v>0.99730039999999998</v>
      </c>
      <c r="ZC66" s="72">
        <v>0.99608606</v>
      </c>
      <c r="ZD66" s="72">
        <v>0.99480020000000002</v>
      </c>
      <c r="ZE66" s="72">
        <v>0.9934712</v>
      </c>
      <c r="ZF66" s="72">
        <v>0.99211099999999997</v>
      </c>
      <c r="ZG66" s="72">
        <v>0.99076039999999999</v>
      </c>
      <c r="ZH66" s="72">
        <v>0.98926530000000001</v>
      </c>
      <c r="ZI66" s="72">
        <v>0.98915640000000005</v>
      </c>
      <c r="ZJ66" s="72">
        <v>1.0033301999999999</v>
      </c>
      <c r="ZK66" s="72">
        <v>1.0033536999999999</v>
      </c>
      <c r="ZL66" s="72">
        <v>1.0037255</v>
      </c>
      <c r="ZM66" s="72">
        <v>1.0040783</v>
      </c>
      <c r="ZN66" s="72">
        <v>1.0043279000000001</v>
      </c>
      <c r="ZO66" s="72">
        <v>1.0044664000000001</v>
      </c>
      <c r="ZP66" s="72">
        <v>1.0044601</v>
      </c>
      <c r="ZQ66" s="72">
        <v>1.0043595999999999</v>
      </c>
      <c r="ZR66" s="72">
        <v>1.0041617</v>
      </c>
      <c r="ZS66" s="72">
        <v>1.0038829</v>
      </c>
      <c r="ZT66" s="72">
        <v>1.0035419999999999</v>
      </c>
      <c r="ZU66" s="72">
        <v>1.0031578999999999</v>
      </c>
      <c r="ZV66" s="72">
        <v>1.0027497999999999</v>
      </c>
      <c r="ZW66" s="72">
        <v>1.0023358</v>
      </c>
      <c r="ZX66" s="72">
        <v>1.0019335</v>
      </c>
      <c r="ZY66" s="72">
        <v>1.0015588</v>
      </c>
      <c r="ZZ66" s="72">
        <v>1.0012254</v>
      </c>
      <c r="AAA66" s="72">
        <v>1.0009440000000001</v>
      </c>
      <c r="AAB66" s="72">
        <v>1.0007226</v>
      </c>
      <c r="AAC66" s="72">
        <v>1.0005611000000001</v>
      </c>
      <c r="AAD66" s="72">
        <v>1.0004573000000001</v>
      </c>
      <c r="AAE66" s="72">
        <v>1.0004023</v>
      </c>
      <c r="AAF66" s="72">
        <v>1.0003841</v>
      </c>
      <c r="AAG66" s="72">
        <v>1.0003854999999999</v>
      </c>
      <c r="AAH66" s="72">
        <v>1.0003811</v>
      </c>
      <c r="AAI66" s="72">
        <v>1.0003485999999999</v>
      </c>
      <c r="AAJ66" s="72">
        <v>1.0002586</v>
      </c>
      <c r="AAK66" s="72">
        <v>1.0000804999999999</v>
      </c>
      <c r="AAL66" s="72">
        <v>0.99978440000000002</v>
      </c>
      <c r="AAM66" s="72">
        <v>0.99934274000000001</v>
      </c>
      <c r="AAN66" s="72">
        <v>0.99873250000000002</v>
      </c>
      <c r="AAO66" s="72">
        <v>0.99793739999999997</v>
      </c>
      <c r="AAP66" s="72">
        <v>0.99695160000000005</v>
      </c>
      <c r="AAQ66" s="72">
        <v>0.99578049999999996</v>
      </c>
      <c r="AAR66" s="72">
        <v>0.99443769999999998</v>
      </c>
      <c r="AAS66" s="72">
        <v>0.99292075999999996</v>
      </c>
      <c r="AAT66" s="72">
        <v>0.99139339999999998</v>
      </c>
      <c r="AAU66" s="72">
        <v>0.98979782999999999</v>
      </c>
      <c r="AAV66" s="72">
        <v>0.98798025</v>
      </c>
      <c r="AAW66" s="72">
        <v>0.98797380000000001</v>
      </c>
      <c r="AAX66" s="72">
        <v>1.0028003000000001</v>
      </c>
      <c r="AAY66" s="72">
        <v>1.0030513999999999</v>
      </c>
      <c r="AAZ66" s="72">
        <v>1.0035485</v>
      </c>
      <c r="ABA66" s="72">
        <v>1.0039697000000001</v>
      </c>
      <c r="ABB66" s="72">
        <v>1.0043017000000001</v>
      </c>
      <c r="ABC66" s="72">
        <v>1.0045539000000001</v>
      </c>
      <c r="ABD66" s="72">
        <v>1.0047288999999999</v>
      </c>
      <c r="ABE66" s="72">
        <v>1.0048254000000001</v>
      </c>
      <c r="ABF66" s="72">
        <v>1.0048187</v>
      </c>
      <c r="ABG66" s="72">
        <v>1.0047258999999999</v>
      </c>
      <c r="ABH66" s="72">
        <v>1.0045341999999999</v>
      </c>
      <c r="ABI66" s="72">
        <v>1.0042446</v>
      </c>
      <c r="ABJ66" s="72">
        <v>1.0038631</v>
      </c>
      <c r="ABK66" s="72">
        <v>1.0033977999999999</v>
      </c>
      <c r="ABL66" s="72">
        <v>1.0028622</v>
      </c>
      <c r="ABM66" s="72">
        <v>1.0022720000000001</v>
      </c>
      <c r="ABN66" s="72">
        <v>1.0016446000000001</v>
      </c>
      <c r="ABO66" s="72">
        <v>1.0009992999999999</v>
      </c>
      <c r="ABP66" s="72">
        <v>1.0003563</v>
      </c>
      <c r="ABQ66" s="72">
        <v>0.99973109999999998</v>
      </c>
      <c r="ABR66" s="72">
        <v>0.99914080000000005</v>
      </c>
      <c r="ABS66" s="72">
        <v>0.99860009999999999</v>
      </c>
      <c r="ABT66" s="72">
        <v>0.99812244999999999</v>
      </c>
      <c r="ABU66" s="72">
        <v>0.99771124</v>
      </c>
      <c r="ABV66" s="72">
        <v>0.99736840000000004</v>
      </c>
      <c r="ABW66" s="72">
        <v>0.99709020000000004</v>
      </c>
      <c r="ABX66" s="72">
        <v>0.99686562999999995</v>
      </c>
      <c r="ABY66" s="72">
        <v>0.99667629999999996</v>
      </c>
      <c r="ABZ66" s="72">
        <v>0.99649449999999995</v>
      </c>
      <c r="ACA66" s="72">
        <v>0.99628539999999999</v>
      </c>
      <c r="ACB66" s="72">
        <v>0.99600449999999996</v>
      </c>
      <c r="ACC66" s="72">
        <v>0.99559410000000004</v>
      </c>
      <c r="ACD66" s="72">
        <v>0.99501499999999998</v>
      </c>
      <c r="ACE66" s="72">
        <v>0.99421899999999996</v>
      </c>
      <c r="ACF66" s="72">
        <v>0.99318240000000002</v>
      </c>
      <c r="ACG66" s="72">
        <v>0.99188960000000004</v>
      </c>
      <c r="ACH66" s="72">
        <v>0.99030465000000001</v>
      </c>
      <c r="ACI66" s="72">
        <v>0.98849260000000005</v>
      </c>
      <c r="ACJ66" s="72">
        <v>0.98664220000000002</v>
      </c>
      <c r="ACK66" s="72">
        <v>0.98675685999999996</v>
      </c>
      <c r="ACL66" s="72">
        <v>1.0020524</v>
      </c>
      <c r="ACM66" s="72">
        <v>1.002545</v>
      </c>
      <c r="ACN66" s="72">
        <v>1.0035046000000001</v>
      </c>
      <c r="ACO66" s="72">
        <v>1.0044552</v>
      </c>
      <c r="ACP66" s="72">
        <v>1.0053037</v>
      </c>
      <c r="ACQ66" s="72">
        <v>1.0060282</v>
      </c>
      <c r="ACR66" s="72">
        <v>1.0066179</v>
      </c>
      <c r="ACS66" s="72">
        <v>1.0070714000000001</v>
      </c>
      <c r="ACT66" s="72">
        <v>1.00739</v>
      </c>
      <c r="ACU66" s="72">
        <v>1.0075788000000001</v>
      </c>
      <c r="ACV66" s="72">
        <v>1.0076419999999999</v>
      </c>
      <c r="ACW66" s="72">
        <v>1.0075886000000001</v>
      </c>
      <c r="ACX66" s="72">
        <v>1.0074202000000001</v>
      </c>
      <c r="ACY66" s="72">
        <v>1.0071441999999999</v>
      </c>
      <c r="ACZ66" s="72">
        <v>1.0067676000000001</v>
      </c>
      <c r="ADA66" s="72">
        <v>1.0062977</v>
      </c>
      <c r="ADB66" s="72">
        <v>1.0057423999999999</v>
      </c>
      <c r="ADC66" s="72">
        <v>1.0051098000000001</v>
      </c>
      <c r="ADD66" s="72">
        <v>1.0044073</v>
      </c>
      <c r="ADE66" s="72">
        <v>1.003652</v>
      </c>
      <c r="ADF66" s="72">
        <v>1.0028585000000001</v>
      </c>
      <c r="ADG66" s="72">
        <v>1.0020472</v>
      </c>
      <c r="ADH66" s="72">
        <v>1.0012642</v>
      </c>
      <c r="ADI66" s="72">
        <v>1.0004222</v>
      </c>
      <c r="ADJ66" s="72">
        <v>0.99959819999999999</v>
      </c>
      <c r="ADK66" s="72">
        <v>0.99881580000000003</v>
      </c>
      <c r="ADL66" s="72">
        <v>0.99809170000000003</v>
      </c>
      <c r="ADM66" s="72">
        <v>0.99744100000000002</v>
      </c>
      <c r="ADN66" s="72">
        <v>0.99687550000000003</v>
      </c>
      <c r="ADO66" s="72">
        <v>0.99640099999999998</v>
      </c>
      <c r="ADP66" s="72">
        <v>0.99601686</v>
      </c>
      <c r="ADQ66" s="72">
        <v>0.99571556000000006</v>
      </c>
      <c r="ADR66" s="72">
        <v>0.99545340000000004</v>
      </c>
      <c r="ADS66" s="72">
        <v>0.99517374999999997</v>
      </c>
      <c r="ADT66" s="72">
        <v>0.99478789999999995</v>
      </c>
      <c r="ADU66" s="72">
        <v>0.99416660000000001</v>
      </c>
      <c r="ADV66" s="72">
        <v>0.99312199999999995</v>
      </c>
      <c r="ADW66" s="72">
        <v>0.99139100000000002</v>
      </c>
      <c r="ADX66" s="72">
        <v>0.98855996000000002</v>
      </c>
      <c r="ADY66" s="72">
        <v>0.98834984999999997</v>
      </c>
      <c r="ADZ66" s="77"/>
      <c r="AEA66" s="77"/>
      <c r="AEB66" s="77"/>
      <c r="AEC66" s="77"/>
      <c r="AED66" s="77"/>
      <c r="AEE66" s="111">
        <f t="shared" si="26"/>
        <v>61</v>
      </c>
      <c r="AEF66" s="109"/>
      <c r="AEG66" s="105">
        <f t="shared" ref="AEG66:AEP75" si="52">INDEX($F$6:$ADX$108,$B66,AEG$5)</f>
        <v>1.0048478999999999</v>
      </c>
      <c r="AEH66" s="105">
        <f t="shared" si="52"/>
        <v>0.99867150000000005</v>
      </c>
      <c r="AEI66" s="105">
        <f t="shared" si="52"/>
        <v>0.98455082999999999</v>
      </c>
      <c r="AEJ66" s="105">
        <f t="shared" si="52"/>
        <v>0.98521583999999995</v>
      </c>
      <c r="AEK66" s="105">
        <f t="shared" si="52"/>
        <v>0.99788520000000003</v>
      </c>
      <c r="AEL66" s="105">
        <f t="shared" si="52"/>
        <v>0.99677055999999997</v>
      </c>
      <c r="AEM66" s="105">
        <f t="shared" si="52"/>
        <v>1.0151592</v>
      </c>
      <c r="AEN66" s="105">
        <f t="shared" si="52"/>
        <v>1.0442814</v>
      </c>
      <c r="AEO66" s="105">
        <f t="shared" si="52"/>
        <v>1.0440647999999999</v>
      </c>
      <c r="AEP66" s="105">
        <f t="shared" si="52"/>
        <v>1.0064474000000001</v>
      </c>
      <c r="AEQ66" s="105">
        <f t="shared" ref="AEQ66:AEY75" si="53">INDEX($F$6:$ADX$108,$B66,AEQ$5)</f>
        <v>0.99522834999999998</v>
      </c>
      <c r="AER66" s="105">
        <f t="shared" si="53"/>
        <v>0.99062479999999997</v>
      </c>
      <c r="AES66" s="105">
        <f t="shared" si="53"/>
        <v>0.98925819999999998</v>
      </c>
      <c r="AET66" s="105">
        <f t="shared" si="53"/>
        <v>0.99326307000000003</v>
      </c>
      <c r="AEU66" s="105">
        <f t="shared" si="53"/>
        <v>0.99058133000000004</v>
      </c>
      <c r="AEV66" s="105">
        <f t="shared" si="53"/>
        <v>0.98916499999999996</v>
      </c>
      <c r="AEW66" s="105">
        <f t="shared" si="53"/>
        <v>0.98915169999999997</v>
      </c>
      <c r="AEX66" s="105">
        <f t="shared" si="53"/>
        <v>0.98797214</v>
      </c>
      <c r="AEY66" s="105">
        <f t="shared" si="53"/>
        <v>0.98675626999999999</v>
      </c>
      <c r="AEZ66" s="99">
        <f t="shared" si="42"/>
        <v>47.56</v>
      </c>
      <c r="AFA66" s="69"/>
      <c r="AFB66" s="202" t="s">
        <v>82</v>
      </c>
      <c r="AFC66" s="106">
        <f t="shared" si="43"/>
        <v>0.99946818368421064</v>
      </c>
      <c r="AFD66" s="69"/>
      <c r="AFE66" s="109"/>
      <c r="AFF66" s="105">
        <f t="shared" ref="AFF66:AFO75" si="54">INDEX($F$6:$ACL$108,$B66,AFF$5)</f>
        <v>0.99808096999999996</v>
      </c>
      <c r="AFG66" s="105">
        <f t="shared" si="54"/>
        <v>0.99850786000000002</v>
      </c>
      <c r="AFH66" s="105">
        <f t="shared" si="54"/>
        <v>0.9981757</v>
      </c>
      <c r="AFI66" s="105">
        <f t="shared" si="54"/>
        <v>1.0060183</v>
      </c>
      <c r="AFJ66" s="105">
        <f t="shared" si="54"/>
        <v>1.0059393999999999</v>
      </c>
      <c r="AFK66" s="105">
        <f t="shared" si="54"/>
        <v>1.0071266999999999</v>
      </c>
      <c r="AFL66" s="105">
        <f t="shared" si="54"/>
        <v>1.0025455999999999</v>
      </c>
      <c r="AFM66" s="105">
        <f t="shared" si="54"/>
        <v>0.99956009999999995</v>
      </c>
      <c r="AFN66" s="105">
        <f t="shared" si="54"/>
        <v>0.99948733999999995</v>
      </c>
      <c r="AFO66" s="105">
        <f t="shared" si="54"/>
        <v>1.0022869000000001</v>
      </c>
      <c r="AFP66" s="105">
        <f t="shared" ref="AFP66:AFX75" si="55">INDEX($F$6:$ACL$108,$B66,AFP$5)</f>
        <v>1.0055327000000001</v>
      </c>
      <c r="AFQ66" s="105">
        <f t="shared" si="55"/>
        <v>1.0013612999999999</v>
      </c>
      <c r="AFR66" s="105">
        <f t="shared" si="55"/>
        <v>0.99474525000000003</v>
      </c>
      <c r="AFS66" s="105">
        <f t="shared" si="55"/>
        <v>0.99317443000000005</v>
      </c>
      <c r="AFT66" s="105">
        <f t="shared" si="55"/>
        <v>0.99518240000000002</v>
      </c>
      <c r="AFU66" s="105">
        <f t="shared" si="55"/>
        <v>1.0016198000000001</v>
      </c>
      <c r="AFV66" s="105">
        <f t="shared" si="55"/>
        <v>1.0054079</v>
      </c>
      <c r="AFW66" s="105">
        <f t="shared" si="55"/>
        <v>1.0038830999999999</v>
      </c>
      <c r="AFX66" s="105">
        <f t="shared" si="55"/>
        <v>1.0047257999999999</v>
      </c>
      <c r="AFY66" s="105"/>
      <c r="AFZ66" s="106">
        <f t="shared" si="28"/>
        <v>1.0012295552631578</v>
      </c>
      <c r="AGA66" s="69"/>
      <c r="AGB66" s="69"/>
      <c r="AGC66" s="69"/>
      <c r="AGD66" s="69"/>
      <c r="AGE66" s="69"/>
      <c r="AGF66" s="69"/>
      <c r="AGG66" s="69"/>
      <c r="AGH66" s="69"/>
      <c r="AGI66" s="69"/>
      <c r="AGJ66" s="69"/>
      <c r="AGK66" s="69"/>
      <c r="AGL66" s="69"/>
      <c r="AGM66" s="69"/>
      <c r="AGN66" s="69"/>
      <c r="AGO66" s="69"/>
      <c r="AGP66" s="69"/>
      <c r="AGQ66" s="69"/>
      <c r="AGR66" s="69"/>
      <c r="AGS66" s="69"/>
      <c r="AGT66" s="69"/>
      <c r="AGU66" s="69"/>
      <c r="AGV66" s="69"/>
      <c r="AGW66" s="69"/>
      <c r="AGX66" s="69"/>
      <c r="AGY66" s="69"/>
      <c r="AGZ66" s="69"/>
      <c r="AHA66" s="69"/>
      <c r="AHB66" s="69"/>
      <c r="AHC66" s="69"/>
      <c r="AHD66" s="69"/>
      <c r="AHE66" s="69"/>
      <c r="AHF66" s="69"/>
      <c r="AHG66" s="69"/>
      <c r="AHH66" s="69"/>
      <c r="AHI66" s="69"/>
      <c r="AHJ66" s="69"/>
      <c r="AHK66" s="69"/>
      <c r="AHL66" s="69"/>
      <c r="AHM66" s="69"/>
      <c r="AHN66" s="69"/>
      <c r="AHO66" s="69"/>
      <c r="AHP66" s="69"/>
      <c r="AHQ66" s="69"/>
      <c r="AHR66" s="69"/>
      <c r="AHS66" s="69"/>
      <c r="AHT66" s="69"/>
      <c r="AHU66" s="69"/>
      <c r="AHV66" s="69"/>
      <c r="AHW66" s="69"/>
      <c r="AHX66" s="69"/>
      <c r="AHY66" s="69"/>
      <c r="AHZ66" s="69"/>
      <c r="AIA66" s="69"/>
      <c r="AIB66" s="69"/>
      <c r="AIC66" s="69"/>
      <c r="AID66" s="69"/>
      <c r="AIE66" s="69"/>
      <c r="AIF66" s="69"/>
      <c r="AIG66" s="69"/>
      <c r="AIH66" s="69"/>
      <c r="AII66" s="69"/>
      <c r="AIJ66" s="69"/>
      <c r="AIK66" s="69"/>
      <c r="AIL66" s="69"/>
      <c r="AIM66" s="69"/>
      <c r="AIN66" s="69"/>
      <c r="AIO66" s="69"/>
      <c r="AIP66" s="69"/>
      <c r="AIQ66" s="69"/>
      <c r="AIR66" s="69"/>
      <c r="AIS66" s="69"/>
      <c r="AIT66" s="69"/>
      <c r="AIU66" s="69"/>
      <c r="AIV66" s="69"/>
      <c r="AIW66" s="69"/>
      <c r="AIX66" s="69"/>
      <c r="AIY66" s="69"/>
      <c r="AIZ66" s="69"/>
      <c r="AJA66" s="69"/>
      <c r="AJB66" s="69"/>
      <c r="AJC66" s="69"/>
      <c r="AJD66" s="69"/>
      <c r="AJE66" s="69"/>
      <c r="AJF66" s="69"/>
      <c r="AJG66" s="69"/>
      <c r="AJH66" s="69"/>
      <c r="AJI66" s="69"/>
      <c r="AJJ66" s="69"/>
      <c r="AJK66" s="69"/>
      <c r="AJL66" s="69"/>
      <c r="AJM66" s="69"/>
      <c r="AJN66" s="69"/>
      <c r="AJO66" s="69"/>
      <c r="AJP66" s="69"/>
      <c r="AJQ66" s="69"/>
      <c r="AJR66" s="69"/>
      <c r="AJS66" s="69"/>
      <c r="AJT66" s="69"/>
      <c r="AJU66" s="69"/>
      <c r="AJV66" s="69"/>
      <c r="AJW66" s="69"/>
      <c r="AJX66" s="69"/>
      <c r="AJY66" s="69"/>
      <c r="AJZ66" s="69"/>
      <c r="AKA66" s="69"/>
      <c r="AKB66" s="69"/>
      <c r="AKC66" s="69"/>
      <c r="AKD66" s="69"/>
      <c r="AKE66" s="69"/>
      <c r="AKF66" s="69"/>
      <c r="AKG66" s="69"/>
      <c r="AKH66" s="69"/>
      <c r="AKI66" s="69"/>
      <c r="AKJ66" s="69"/>
      <c r="AKK66" s="69"/>
      <c r="AKL66" s="69"/>
      <c r="AKM66" s="69"/>
      <c r="AKN66" s="69"/>
      <c r="AKO66" s="69"/>
      <c r="AKP66" s="69"/>
      <c r="AKQ66" s="69"/>
      <c r="AKR66" s="69"/>
      <c r="AKS66" s="69"/>
      <c r="AKT66" s="69"/>
      <c r="AKU66" s="69"/>
      <c r="AKV66" s="69"/>
      <c r="AKW66" s="69"/>
      <c r="AKX66" s="69"/>
      <c r="AKY66" s="69"/>
      <c r="AKZ66" s="69"/>
      <c r="ALA66" s="69"/>
      <c r="ALB66" s="69"/>
      <c r="ALC66" s="69"/>
      <c r="ALD66" s="69"/>
      <c r="ALE66" s="69"/>
      <c r="ALF66" s="69"/>
      <c r="ALG66" s="69"/>
      <c r="ALH66" s="69"/>
      <c r="ALI66" s="69"/>
      <c r="ALJ66" s="69"/>
      <c r="ALK66" s="69"/>
      <c r="ALL66" s="69"/>
      <c r="ALM66" s="69"/>
      <c r="ALN66" s="69"/>
      <c r="ALO66" s="69"/>
      <c r="ALP66" s="69"/>
      <c r="ALQ66" s="69"/>
      <c r="ALR66" s="69"/>
      <c r="ALS66" s="69"/>
      <c r="ALT66" s="69"/>
      <c r="ALU66" s="69"/>
      <c r="ALV66" s="69"/>
      <c r="ALW66" s="69"/>
      <c r="ALX66" s="69"/>
      <c r="ALY66" s="69"/>
      <c r="ALZ66" s="69"/>
      <c r="AMA66" s="69"/>
      <c r="AMB66" s="69"/>
      <c r="AMC66" s="69"/>
      <c r="AMD66" s="69"/>
      <c r="AME66" s="69"/>
      <c r="AMF66" s="69"/>
      <c r="AMG66" s="69"/>
      <c r="AMH66" s="69"/>
      <c r="AMI66" s="69"/>
      <c r="AMJ66" s="69"/>
      <c r="AMK66" s="69"/>
      <c r="AML66" s="69"/>
      <c r="AMM66" s="69"/>
      <c r="AMN66" s="69"/>
      <c r="AMO66" s="69"/>
      <c r="AMP66" s="69"/>
      <c r="AMQ66" s="69"/>
      <c r="AMR66" s="69"/>
      <c r="AMS66" s="69"/>
      <c r="AMT66" s="69"/>
      <c r="AMU66" s="69"/>
      <c r="AMV66" s="69"/>
      <c r="AMW66" s="69"/>
      <c r="AMX66" s="69"/>
      <c r="AMY66" s="69"/>
      <c r="AMZ66" s="69"/>
      <c r="ANA66" s="69"/>
      <c r="ANB66" s="69"/>
      <c r="ANC66" s="69"/>
      <c r="AND66" s="69"/>
      <c r="ANE66" s="69"/>
      <c r="ANF66" s="69"/>
      <c r="ANG66" s="69"/>
      <c r="ANH66" s="69"/>
      <c r="ANI66" s="69"/>
      <c r="ANJ66" s="69"/>
      <c r="ANK66" s="69"/>
      <c r="ANL66" s="69"/>
      <c r="ANM66" s="69"/>
      <c r="ANN66" s="69"/>
      <c r="ANO66" s="69"/>
      <c r="ANP66" s="69"/>
      <c r="ANQ66" s="69"/>
      <c r="ANR66" s="69"/>
      <c r="ANS66" s="69"/>
      <c r="ANT66" s="69"/>
      <c r="ANU66" s="69"/>
      <c r="ANV66" s="69"/>
      <c r="ANW66" s="69"/>
      <c r="ANX66" s="69"/>
      <c r="ANY66" s="69"/>
      <c r="ANZ66" s="69"/>
      <c r="AOA66" s="69"/>
      <c r="AOB66" s="69"/>
      <c r="AOC66" s="69"/>
      <c r="AOD66" s="69"/>
      <c r="AOE66" s="69"/>
      <c r="AOF66" s="69"/>
      <c r="AOG66" s="69"/>
      <c r="AOH66" s="69"/>
      <c r="AOI66" s="69"/>
      <c r="AOJ66" s="69"/>
      <c r="AOK66" s="69"/>
      <c r="AOL66" s="69"/>
      <c r="AOM66" s="69"/>
      <c r="AON66" s="69"/>
      <c r="AOO66" s="69"/>
      <c r="AOP66" s="69"/>
      <c r="AOQ66" s="69"/>
      <c r="AOR66" s="69"/>
      <c r="AOS66" s="69"/>
      <c r="AOT66" s="69"/>
      <c r="AOU66" s="69"/>
      <c r="AOV66" s="69"/>
      <c r="AOW66" s="69"/>
      <c r="AOX66" s="69"/>
      <c r="AOY66" s="69"/>
      <c r="AOZ66" s="69"/>
      <c r="APA66" s="69"/>
      <c r="APB66" s="69"/>
      <c r="APC66" s="69"/>
      <c r="APD66" s="69"/>
      <c r="APE66" s="69"/>
      <c r="APF66" s="69"/>
      <c r="APG66" s="69"/>
      <c r="APH66" s="69"/>
      <c r="API66" s="69"/>
      <c r="APJ66" s="69"/>
      <c r="APK66" s="69"/>
      <c r="APL66" s="69"/>
      <c r="APM66" s="69"/>
      <c r="APN66" s="69"/>
      <c r="APO66" s="69"/>
      <c r="APP66" s="69"/>
      <c r="APQ66" s="69"/>
      <c r="APR66" s="69"/>
      <c r="APS66" s="69"/>
      <c r="APT66" s="69"/>
      <c r="APU66" s="69"/>
      <c r="APV66" s="69"/>
      <c r="APW66" s="69"/>
      <c r="APX66" s="69"/>
      <c r="APY66" s="69"/>
      <c r="APZ66" s="69"/>
      <c r="AQA66" s="69"/>
      <c r="AQB66" s="69"/>
      <c r="AQC66" s="69"/>
      <c r="AQD66" s="69"/>
      <c r="AQE66" s="69"/>
      <c r="AQF66" s="69"/>
      <c r="AQG66" s="69"/>
      <c r="AQH66" s="69"/>
      <c r="AQI66" s="69"/>
      <c r="AQJ66" s="69"/>
      <c r="AQK66" s="69"/>
      <c r="AQL66" s="69"/>
      <c r="AQM66" s="69"/>
      <c r="AQN66" s="69"/>
      <c r="AQO66" s="69"/>
      <c r="AQP66" s="69"/>
      <c r="AQQ66" s="69"/>
      <c r="AQR66" s="69"/>
      <c r="AQS66" s="69"/>
      <c r="AQT66" s="69"/>
      <c r="AQU66" s="69"/>
      <c r="AQV66" s="69"/>
      <c r="AQW66" s="69"/>
      <c r="AQX66" s="69"/>
      <c r="AQY66" s="69"/>
      <c r="AQZ66" s="69"/>
      <c r="ARA66" s="69"/>
      <c r="ARB66" s="69"/>
      <c r="ARC66" s="69"/>
      <c r="ARD66" s="69"/>
      <c r="ARE66" s="69"/>
      <c r="ARF66" s="69"/>
      <c r="ARG66" s="69"/>
      <c r="ARH66" s="69"/>
      <c r="ARI66" s="69"/>
      <c r="ARJ66" s="69"/>
      <c r="ARK66" s="69"/>
      <c r="ARL66" s="69"/>
      <c r="ARM66" s="69"/>
      <c r="ARN66" s="69"/>
      <c r="ARO66" s="69"/>
      <c r="ARP66" s="69"/>
      <c r="ARQ66" s="69"/>
      <c r="ARR66" s="69"/>
      <c r="ARS66" s="69"/>
      <c r="ART66" s="69"/>
      <c r="ARU66" s="69"/>
      <c r="ARV66" s="69"/>
      <c r="ARW66" s="69"/>
      <c r="ARX66" s="69"/>
      <c r="ARY66" s="69"/>
      <c r="ARZ66" s="69"/>
      <c r="ASA66" s="69"/>
      <c r="ASB66" s="69"/>
      <c r="ASC66" s="69"/>
      <c r="ASD66" s="69"/>
      <c r="ASE66" s="69"/>
      <c r="ASF66" s="69"/>
      <c r="ASG66" s="69"/>
      <c r="ASH66" s="69"/>
    </row>
    <row r="67" spans="1:1178" ht="2.1" customHeight="1" x14ac:dyDescent="0.25">
      <c r="A67" s="77"/>
      <c r="B67" s="98">
        <v>61</v>
      </c>
      <c r="C67" s="99">
        <v>48.38</v>
      </c>
      <c r="D67" s="94">
        <f t="shared" si="41"/>
        <v>2</v>
      </c>
      <c r="E67" s="77"/>
      <c r="F67" s="191">
        <v>0.99860870000000002</v>
      </c>
      <c r="G67" s="70">
        <v>0.99692744</v>
      </c>
      <c r="H67" s="70">
        <v>0.99636095999999996</v>
      </c>
      <c r="I67" s="70">
        <v>0.99621559999999998</v>
      </c>
      <c r="J67" s="70">
        <v>0.99630010000000002</v>
      </c>
      <c r="K67" s="70">
        <v>0.99653590000000003</v>
      </c>
      <c r="L67" s="70">
        <v>0.99687300000000001</v>
      </c>
      <c r="M67" s="70">
        <v>0.99726769999999998</v>
      </c>
      <c r="N67" s="70">
        <v>0.99768109999999999</v>
      </c>
      <c r="O67" s="70">
        <v>0.99808072999999997</v>
      </c>
      <c r="P67" s="70">
        <v>0.99844100000000002</v>
      </c>
      <c r="Q67" s="70">
        <v>0.99874209999999997</v>
      </c>
      <c r="R67" s="70">
        <v>0.99897239999999998</v>
      </c>
      <c r="S67" s="70">
        <v>0.99912599999999996</v>
      </c>
      <c r="T67" s="70">
        <v>0.99920330000000002</v>
      </c>
      <c r="U67" s="70">
        <v>0.99919546000000004</v>
      </c>
      <c r="V67" s="70">
        <v>0.99912316000000001</v>
      </c>
      <c r="W67" s="70">
        <v>0.99898547000000004</v>
      </c>
      <c r="X67" s="70">
        <v>0.99878820000000001</v>
      </c>
      <c r="Y67" s="70">
        <v>0.99853700000000001</v>
      </c>
      <c r="Z67" s="70">
        <v>0.99823629999999997</v>
      </c>
      <c r="AA67" s="71">
        <v>0.99789304000000001</v>
      </c>
      <c r="AB67" s="71">
        <v>0.99752620000000003</v>
      </c>
      <c r="AC67" s="71">
        <v>0.99706349999999999</v>
      </c>
      <c r="AD67" s="71">
        <v>0.99656403000000005</v>
      </c>
      <c r="AE67" s="71">
        <v>0.99604194999999995</v>
      </c>
      <c r="AF67" s="71">
        <v>0.9955058</v>
      </c>
      <c r="AG67" s="71">
        <v>0.99496435999999999</v>
      </c>
      <c r="AH67" s="71">
        <v>0.99442870000000005</v>
      </c>
      <c r="AI67" s="71">
        <v>0.99387789999999998</v>
      </c>
      <c r="AJ67" s="71">
        <v>0.99348360000000002</v>
      </c>
      <c r="AK67" s="71">
        <v>0.99328550000000004</v>
      </c>
      <c r="AL67" s="71">
        <v>0.99343216000000001</v>
      </c>
      <c r="AM67" s="71">
        <v>0.99383239999999995</v>
      </c>
      <c r="AN67" s="71">
        <v>0.994722</v>
      </c>
      <c r="AO67" s="71">
        <v>0.99627710000000003</v>
      </c>
      <c r="AP67" s="71">
        <v>0.99865530000000002</v>
      </c>
      <c r="AQ67" s="71">
        <v>1.0018735999999999</v>
      </c>
      <c r="AR67" s="71">
        <v>1.0051764000000001</v>
      </c>
      <c r="AS67" s="71">
        <v>1.0048933</v>
      </c>
      <c r="AT67" s="72">
        <v>0.99891293000000003</v>
      </c>
      <c r="AU67" s="72">
        <v>0.99712646000000005</v>
      </c>
      <c r="AV67" s="72">
        <v>0.99649774999999996</v>
      </c>
      <c r="AW67" s="72">
        <v>0.99628369999999999</v>
      </c>
      <c r="AX67" s="72">
        <v>0.99638104000000005</v>
      </c>
      <c r="AY67" s="72">
        <v>0.99666995000000003</v>
      </c>
      <c r="AZ67" s="72">
        <v>0.99710849999999995</v>
      </c>
      <c r="BA67" s="72">
        <v>0.99761957000000001</v>
      </c>
      <c r="BB67" s="72">
        <v>0.99811309999999998</v>
      </c>
      <c r="BC67" s="72">
        <v>0.99850799999999995</v>
      </c>
      <c r="BD67" s="72">
        <v>0.99874339999999995</v>
      </c>
      <c r="BE67" s="72">
        <v>0.99879324000000003</v>
      </c>
      <c r="BF67" s="72">
        <v>0.99867859999999997</v>
      </c>
      <c r="BG67" s="72">
        <v>0.99840110000000004</v>
      </c>
      <c r="BH67" s="72">
        <v>0.99800440000000001</v>
      </c>
      <c r="BI67" s="72">
        <v>0.99752739999999995</v>
      </c>
      <c r="BJ67" s="72">
        <v>0.99701123999999997</v>
      </c>
      <c r="BK67" s="72">
        <v>0.99649560000000004</v>
      </c>
      <c r="BL67" s="72">
        <v>0.99601729999999999</v>
      </c>
      <c r="BM67" s="72">
        <v>0.99560950000000004</v>
      </c>
      <c r="BN67" s="72">
        <v>0.99529939999999995</v>
      </c>
      <c r="BO67" s="72">
        <v>0.9951101</v>
      </c>
      <c r="BP67" s="72">
        <v>0.99505849999999996</v>
      </c>
      <c r="BQ67" s="72">
        <v>0.9951411</v>
      </c>
      <c r="BR67" s="72">
        <v>0.99540687000000005</v>
      </c>
      <c r="BS67" s="72">
        <v>0.99582696000000004</v>
      </c>
      <c r="BT67" s="72">
        <v>0.99637580000000003</v>
      </c>
      <c r="BU67" s="72">
        <v>0.99695825999999999</v>
      </c>
      <c r="BV67" s="72">
        <v>0.99765115999999998</v>
      </c>
      <c r="BW67" s="72">
        <v>0.99836930000000002</v>
      </c>
      <c r="BX67" s="72">
        <v>0.99905900000000003</v>
      </c>
      <c r="BY67" s="72">
        <v>0.99964934999999999</v>
      </c>
      <c r="BZ67" s="72">
        <v>1.0000637000000001</v>
      </c>
      <c r="CA67" s="72">
        <v>1.000205</v>
      </c>
      <c r="CB67" s="72">
        <v>1.0000243</v>
      </c>
      <c r="CC67" s="72">
        <v>0.99944215999999997</v>
      </c>
      <c r="CD67" s="72">
        <v>0.99844429999999995</v>
      </c>
      <c r="CE67" s="72">
        <v>0.99760919999999997</v>
      </c>
      <c r="CF67" s="72">
        <v>0.99884050000000002</v>
      </c>
      <c r="CG67" s="72">
        <v>0.99876450000000006</v>
      </c>
      <c r="CH67" s="72">
        <v>0.99786589999999997</v>
      </c>
      <c r="CI67" s="72">
        <v>0.99498695000000004</v>
      </c>
      <c r="CJ67" s="72">
        <v>0.99370544999999999</v>
      </c>
      <c r="CK67" s="72">
        <v>0.99315070000000005</v>
      </c>
      <c r="CL67" s="72">
        <v>0.99321870000000001</v>
      </c>
      <c r="CM67" s="72">
        <v>0.99379399999999996</v>
      </c>
      <c r="CN67" s="72">
        <v>0.99481224999999995</v>
      </c>
      <c r="CO67" s="72">
        <v>0.99604124000000005</v>
      </c>
      <c r="CP67" s="72">
        <v>0.99723600000000001</v>
      </c>
      <c r="CQ67" s="72">
        <v>0.99817750000000005</v>
      </c>
      <c r="CR67" s="72">
        <v>0.99867713000000002</v>
      </c>
      <c r="CS67" s="72">
        <v>0.99887364999999995</v>
      </c>
      <c r="CT67" s="72">
        <v>0.99877499999999997</v>
      </c>
      <c r="CU67" s="72">
        <v>0.99856997000000003</v>
      </c>
      <c r="CV67" s="72">
        <v>0.99830719999999995</v>
      </c>
      <c r="CW67" s="72">
        <v>0.99803730000000002</v>
      </c>
      <c r="CX67" s="72">
        <v>0.99779766999999997</v>
      </c>
      <c r="CY67" s="72">
        <v>0.99761100000000003</v>
      </c>
      <c r="CZ67" s="72">
        <v>0.99748987</v>
      </c>
      <c r="DA67" s="72">
        <v>0.99744169999999999</v>
      </c>
      <c r="DB67" s="72">
        <v>0.9974539</v>
      </c>
      <c r="DC67" s="72">
        <v>0.99752616999999999</v>
      </c>
      <c r="DD67" s="72">
        <v>0.99761844</v>
      </c>
      <c r="DE67" s="72">
        <v>0.99798039999999999</v>
      </c>
      <c r="DF67" s="72">
        <v>0.99831689999999995</v>
      </c>
      <c r="DG67" s="72">
        <v>0.99845309999999998</v>
      </c>
      <c r="DH67" s="72">
        <v>0.99874320000000005</v>
      </c>
      <c r="DI67" s="72">
        <v>0.99904627000000001</v>
      </c>
      <c r="DJ67" s="72">
        <v>0.99929999999999997</v>
      </c>
      <c r="DK67" s="72">
        <v>0.9994499</v>
      </c>
      <c r="DL67" s="72">
        <v>0.99940700000000005</v>
      </c>
      <c r="DM67" s="72">
        <v>0.99910593000000003</v>
      </c>
      <c r="DN67" s="72">
        <v>0.9984267</v>
      </c>
      <c r="DO67" s="72">
        <v>0.99727213000000003</v>
      </c>
      <c r="DP67" s="72">
        <v>0.99561953999999997</v>
      </c>
      <c r="DQ67" s="72">
        <v>0.99357479999999998</v>
      </c>
      <c r="DR67" s="72">
        <v>0.99123360000000005</v>
      </c>
      <c r="DS67" s="72">
        <v>0.98850780000000005</v>
      </c>
      <c r="DT67" s="72">
        <v>0.98406720000000003</v>
      </c>
      <c r="DU67" s="72">
        <v>0.98475902999999998</v>
      </c>
      <c r="DV67" s="72">
        <v>0.99782539999999997</v>
      </c>
      <c r="DW67" s="72">
        <v>0.99498092999999999</v>
      </c>
      <c r="DX67" s="72">
        <v>0.99499409999999999</v>
      </c>
      <c r="DY67" s="72">
        <v>0.99578619999999995</v>
      </c>
      <c r="DZ67" s="72">
        <v>0.9972934</v>
      </c>
      <c r="EA67" s="72">
        <v>0.99933280000000002</v>
      </c>
      <c r="EB67" s="72">
        <v>1.0014361000000001</v>
      </c>
      <c r="EC67" s="72">
        <v>1.0037704999999999</v>
      </c>
      <c r="ED67" s="72">
        <v>1.0055201</v>
      </c>
      <c r="EE67" s="72">
        <v>1.0060290999999999</v>
      </c>
      <c r="EF67" s="72">
        <v>1.0060153999999999</v>
      </c>
      <c r="EG67" s="72">
        <v>1.0059389999999999</v>
      </c>
      <c r="EH67" s="72">
        <v>1.0059509</v>
      </c>
      <c r="EI67" s="72">
        <v>1.0060811000000001</v>
      </c>
      <c r="EJ67" s="72">
        <v>1.0063274</v>
      </c>
      <c r="EK67" s="72">
        <v>1.0066382</v>
      </c>
      <c r="EL67" s="72">
        <v>1.0069596000000001</v>
      </c>
      <c r="EM67" s="72">
        <v>1.007239</v>
      </c>
      <c r="EN67" s="72">
        <v>1.0074380999999999</v>
      </c>
      <c r="EO67" s="72">
        <v>1.0075337</v>
      </c>
      <c r="EP67" s="72">
        <v>1.0075016000000001</v>
      </c>
      <c r="EQ67" s="72">
        <v>1.0073459</v>
      </c>
      <c r="ER67" s="72">
        <v>1.0071521999999999</v>
      </c>
      <c r="ES67" s="72">
        <v>1.0066619000000001</v>
      </c>
      <c r="ET67" s="72">
        <v>1.006186</v>
      </c>
      <c r="EU67" s="72">
        <v>1.0056552000000001</v>
      </c>
      <c r="EV67" s="72">
        <v>1.0051000999999999</v>
      </c>
      <c r="EW67" s="72">
        <v>1.0045550000000001</v>
      </c>
      <c r="EX67" s="72">
        <v>1.0040454000000001</v>
      </c>
      <c r="EY67" s="72">
        <v>1.0035757999999999</v>
      </c>
      <c r="EZ67" s="72">
        <v>1.0031099999999999</v>
      </c>
      <c r="FA67" s="72">
        <v>1.0025142</v>
      </c>
      <c r="FB67" s="72">
        <v>1.0014742999999999</v>
      </c>
      <c r="FC67" s="72">
        <v>0.99952529999999995</v>
      </c>
      <c r="FD67" s="72">
        <v>0.99653983000000002</v>
      </c>
      <c r="FE67" s="72">
        <v>0.99332010000000004</v>
      </c>
      <c r="FF67" s="72">
        <v>0.99021362999999996</v>
      </c>
      <c r="FG67" s="72">
        <v>0.98738210000000004</v>
      </c>
      <c r="FH67" s="72">
        <v>0.98518419999999995</v>
      </c>
      <c r="FI67" s="72">
        <v>0.98563940000000005</v>
      </c>
      <c r="FJ67" s="72">
        <v>1.0008140000000001</v>
      </c>
      <c r="FK67" s="72">
        <v>1.0005263</v>
      </c>
      <c r="FL67" s="72">
        <v>1.0024398999999999</v>
      </c>
      <c r="FM67" s="72">
        <v>1.0049006</v>
      </c>
      <c r="FN67" s="72">
        <v>1.0069144000000001</v>
      </c>
      <c r="FO67" s="72">
        <v>1.0066265999999999</v>
      </c>
      <c r="FP67" s="72">
        <v>1.0042040000000001</v>
      </c>
      <c r="FQ67" s="72">
        <v>1.0066911000000001</v>
      </c>
      <c r="FR67" s="72">
        <v>1.0060629000000001</v>
      </c>
      <c r="FS67" s="72">
        <v>1.0059844</v>
      </c>
      <c r="FT67" s="72">
        <v>1.0062374999999999</v>
      </c>
      <c r="FU67" s="72">
        <v>1.0066708</v>
      </c>
      <c r="FV67" s="72">
        <v>1.0071209999999999</v>
      </c>
      <c r="FW67" s="72">
        <v>1.0075141000000001</v>
      </c>
      <c r="FX67" s="72">
        <v>1.0078195000000001</v>
      </c>
      <c r="FY67" s="72">
        <v>1.0080332999999999</v>
      </c>
      <c r="FZ67" s="72">
        <v>1.0081633000000001</v>
      </c>
      <c r="GA67" s="72">
        <v>1.0081556</v>
      </c>
      <c r="GB67" s="72">
        <v>1.0080769999999999</v>
      </c>
      <c r="GC67" s="72">
        <v>1.0079967000000001</v>
      </c>
      <c r="GD67" s="72">
        <v>1.0077813</v>
      </c>
      <c r="GE67" s="72">
        <v>1.0074761999999999</v>
      </c>
      <c r="GF67" s="72">
        <v>1.0070804</v>
      </c>
      <c r="GG67" s="72">
        <v>1.0065751999999999</v>
      </c>
      <c r="GH67" s="72">
        <v>1.0059625000000001</v>
      </c>
      <c r="GI67" s="72">
        <v>1.0052483999999999</v>
      </c>
      <c r="GJ67" s="72">
        <v>1.004454</v>
      </c>
      <c r="GK67" s="72">
        <v>1.0036240000000001</v>
      </c>
      <c r="GL67" s="72">
        <v>1.0028414000000001</v>
      </c>
      <c r="GM67" s="72">
        <v>1.0022442</v>
      </c>
      <c r="GN67" s="72">
        <v>1.0020416999999999</v>
      </c>
      <c r="GO67" s="72">
        <v>1.0023853</v>
      </c>
      <c r="GP67" s="72">
        <v>1.0025933</v>
      </c>
      <c r="GQ67" s="72">
        <v>1.0001513</v>
      </c>
      <c r="GR67" s="72">
        <v>1.0004017000000001</v>
      </c>
      <c r="GS67" s="72">
        <v>1.0013262999999999</v>
      </c>
      <c r="GT67" s="72">
        <v>1.0017885</v>
      </c>
      <c r="GU67" s="72">
        <v>1.0011863999999999</v>
      </c>
      <c r="GV67" s="72">
        <v>0.99947505999999997</v>
      </c>
      <c r="GW67" s="72">
        <v>0.99862130000000005</v>
      </c>
      <c r="GX67" s="72">
        <v>1.0099062000000001</v>
      </c>
      <c r="GY67" s="72">
        <v>1.0147263</v>
      </c>
      <c r="GZ67" s="72">
        <v>1.0171728</v>
      </c>
      <c r="HA67" s="72">
        <v>1.0181857000000001</v>
      </c>
      <c r="HB67" s="72">
        <v>1.0163934999999999</v>
      </c>
      <c r="HC67" s="72">
        <v>1.0070551999999999</v>
      </c>
      <c r="HD67" s="72">
        <v>0.98879870000000003</v>
      </c>
      <c r="HE67" s="72">
        <v>1.0019096000000001</v>
      </c>
      <c r="HF67" s="72">
        <v>1.0059724999999999</v>
      </c>
      <c r="HG67" s="72">
        <v>1.0074457000000001</v>
      </c>
      <c r="HH67" s="72">
        <v>1.0081070999999999</v>
      </c>
      <c r="HI67" s="72">
        <v>1.0083232</v>
      </c>
      <c r="HJ67" s="72">
        <v>1.0082222999999999</v>
      </c>
      <c r="HK67" s="72">
        <v>1.0078659000000001</v>
      </c>
      <c r="HL67" s="72">
        <v>1.0073395000000001</v>
      </c>
      <c r="HM67" s="72">
        <v>1.0065727</v>
      </c>
      <c r="HN67" s="72">
        <v>1.0056236000000001</v>
      </c>
      <c r="HO67" s="72">
        <v>1.0045047</v>
      </c>
      <c r="HP67" s="72">
        <v>1.0032696999999999</v>
      </c>
      <c r="HQ67" s="72">
        <v>1.0019686999999999</v>
      </c>
      <c r="HR67" s="72">
        <v>1.0005710999999999</v>
      </c>
      <c r="HS67" s="72">
        <v>0.99911280000000002</v>
      </c>
      <c r="HT67" s="72">
        <v>0.99762200000000001</v>
      </c>
      <c r="HU67" s="72">
        <v>0.99622160000000004</v>
      </c>
      <c r="HV67" s="72">
        <v>0.99493134000000005</v>
      </c>
      <c r="HW67" s="72">
        <v>0.99383575000000002</v>
      </c>
      <c r="HX67" s="72">
        <v>0.9930658</v>
      </c>
      <c r="HY67" s="72">
        <v>0.99280630000000003</v>
      </c>
      <c r="HZ67" s="72">
        <v>0.99334999999999996</v>
      </c>
      <c r="IA67" s="72">
        <v>0.99520200000000003</v>
      </c>
      <c r="IB67" s="72">
        <v>0.99933249999999996</v>
      </c>
      <c r="IC67" s="72">
        <v>1.0077971999999999</v>
      </c>
      <c r="ID67" s="72">
        <v>1.0255194000000001</v>
      </c>
      <c r="IE67" s="72">
        <v>1.0094074</v>
      </c>
      <c r="IF67" s="72">
        <v>1.0004382999999999</v>
      </c>
      <c r="IG67" s="72">
        <v>0.99694039999999995</v>
      </c>
      <c r="IH67" s="72">
        <v>0.99622893000000001</v>
      </c>
      <c r="II67" s="72">
        <v>0.99661630000000001</v>
      </c>
      <c r="IJ67" s="72">
        <v>0.99661195000000002</v>
      </c>
      <c r="IK67" s="72">
        <v>0.99792860000000005</v>
      </c>
      <c r="IL67" s="72">
        <v>1.0132793</v>
      </c>
      <c r="IM67" s="72">
        <v>1.0219536</v>
      </c>
      <c r="IN67" s="72">
        <v>1.0245401000000001</v>
      </c>
      <c r="IO67" s="72">
        <v>1.0233535</v>
      </c>
      <c r="IP67" s="72">
        <v>1.0168902</v>
      </c>
      <c r="IQ67" s="72">
        <v>1.0037395</v>
      </c>
      <c r="IR67" s="72">
        <v>0.99187714000000005</v>
      </c>
      <c r="IS67" s="72">
        <v>0.9984364</v>
      </c>
      <c r="IT67" s="72">
        <v>1.0018712000000001</v>
      </c>
      <c r="IU67" s="72">
        <v>1.0032650999999999</v>
      </c>
      <c r="IV67" s="72">
        <v>1.0034512</v>
      </c>
      <c r="IW67" s="72">
        <v>1.0029378</v>
      </c>
      <c r="IX67" s="72">
        <v>1.0019734</v>
      </c>
      <c r="IY67" s="72">
        <v>1.0006837</v>
      </c>
      <c r="IZ67" s="72">
        <v>0.99911249999999996</v>
      </c>
      <c r="JA67" s="72">
        <v>0.99743820000000005</v>
      </c>
      <c r="JB67" s="72">
        <v>0.99562262999999995</v>
      </c>
      <c r="JC67" s="72">
        <v>0.99368979999999996</v>
      </c>
      <c r="JD67" s="72">
        <v>0.99168210000000001</v>
      </c>
      <c r="JE67" s="72">
        <v>0.98963009999999996</v>
      </c>
      <c r="JF67" s="72">
        <v>0.98754929999999996</v>
      </c>
      <c r="JG67" s="72">
        <v>0.98548860000000005</v>
      </c>
      <c r="JH67" s="72">
        <v>0.98350936</v>
      </c>
      <c r="JI67" s="72">
        <v>0.9816897</v>
      </c>
      <c r="JJ67" s="72">
        <v>0.98012065999999998</v>
      </c>
      <c r="JK67" s="72">
        <v>0.97894906999999998</v>
      </c>
      <c r="JL67" s="72">
        <v>0.97838329999999996</v>
      </c>
      <c r="JM67" s="72">
        <v>0.97871940000000002</v>
      </c>
      <c r="JN67" s="72">
        <v>0.98041933999999997</v>
      </c>
      <c r="JO67" s="72">
        <v>0.98430720000000005</v>
      </c>
      <c r="JP67" s="72">
        <v>0.99205845999999998</v>
      </c>
      <c r="JQ67" s="72">
        <v>1.0076083</v>
      </c>
      <c r="JR67" s="72">
        <v>1.0441096999999999</v>
      </c>
      <c r="JS67" s="72">
        <v>1.0354201999999999</v>
      </c>
      <c r="JT67" s="72">
        <v>1.0260180000000001</v>
      </c>
      <c r="JU67" s="72">
        <v>1.0203043000000001</v>
      </c>
      <c r="JV67" s="72">
        <v>1.0176177</v>
      </c>
      <c r="JW67" s="72">
        <v>1.0167427</v>
      </c>
      <c r="JX67" s="72">
        <v>1.0162966</v>
      </c>
      <c r="JY67" s="72">
        <v>1.0169016</v>
      </c>
      <c r="JZ67" s="72">
        <v>1.0099666</v>
      </c>
      <c r="KA67" s="72">
        <v>1.0187413000000001</v>
      </c>
      <c r="KB67" s="72">
        <v>1.022472</v>
      </c>
      <c r="KC67" s="72">
        <v>1.0243918999999999</v>
      </c>
      <c r="KD67" s="72">
        <v>1.0238912</v>
      </c>
      <c r="KE67" s="72">
        <v>1.0174599</v>
      </c>
      <c r="KF67" s="72">
        <v>0.99364819999999998</v>
      </c>
      <c r="KG67" s="72">
        <v>0.99769419999999998</v>
      </c>
      <c r="KH67" s="72">
        <v>0.99987596000000001</v>
      </c>
      <c r="KI67" s="72">
        <v>1.0005329000000001</v>
      </c>
      <c r="KJ67" s="72">
        <v>1.0000823000000001</v>
      </c>
      <c r="KK67" s="72">
        <v>0.99890179999999995</v>
      </c>
      <c r="KL67" s="72">
        <v>0.99725160000000002</v>
      </c>
      <c r="KM67" s="72">
        <v>0.99530244000000001</v>
      </c>
      <c r="KN67" s="72">
        <v>0.99316340000000003</v>
      </c>
      <c r="KO67" s="72">
        <v>0.99092259999999999</v>
      </c>
      <c r="KP67" s="72">
        <v>0.98859596000000005</v>
      </c>
      <c r="KQ67" s="72">
        <v>0.98621594999999995</v>
      </c>
      <c r="KR67" s="72">
        <v>0.9838114</v>
      </c>
      <c r="KS67" s="72">
        <v>0.98141049999999996</v>
      </c>
      <c r="KT67" s="72">
        <v>0.97904559999999996</v>
      </c>
      <c r="KU67" s="72">
        <v>0.97676339999999995</v>
      </c>
      <c r="KV67" s="72">
        <v>0.97462815000000003</v>
      </c>
      <c r="KW67" s="72">
        <v>0.97271759999999996</v>
      </c>
      <c r="KX67" s="72">
        <v>0.97114920000000005</v>
      </c>
      <c r="KY67" s="72">
        <v>0.97009104000000002</v>
      </c>
      <c r="KZ67" s="72">
        <v>0.96977860000000005</v>
      </c>
      <c r="LA67" s="72">
        <v>0.97050570000000003</v>
      </c>
      <c r="LB67" s="72">
        <v>0.97269119999999998</v>
      </c>
      <c r="LC67" s="72">
        <v>0.97695255000000003</v>
      </c>
      <c r="LD67" s="72">
        <v>0.98423550000000004</v>
      </c>
      <c r="LE67" s="72">
        <v>0.99637109999999995</v>
      </c>
      <c r="LF67" s="72">
        <v>1.0198616</v>
      </c>
      <c r="LG67" s="72">
        <v>1.0481464</v>
      </c>
      <c r="LH67" s="72">
        <v>1.0599893</v>
      </c>
      <c r="LI67" s="72">
        <v>1.0633980000000001</v>
      </c>
      <c r="LJ67" s="72">
        <v>1.0625334</v>
      </c>
      <c r="LK67" s="72">
        <v>1.0596958000000001</v>
      </c>
      <c r="LL67" s="72">
        <v>1.0547956000000001</v>
      </c>
      <c r="LM67" s="72">
        <v>1.0465101999999999</v>
      </c>
      <c r="LN67" s="72">
        <v>1.0071665999999999</v>
      </c>
      <c r="LO67" s="72">
        <v>1.0148672000000001</v>
      </c>
      <c r="LP67" s="72">
        <v>1.019299</v>
      </c>
      <c r="LQ67" s="72">
        <v>1.0236223</v>
      </c>
      <c r="LR67" s="72">
        <v>1.026966</v>
      </c>
      <c r="LS67" s="72">
        <v>1.024834</v>
      </c>
      <c r="LT67" s="72">
        <v>0.99542589999999997</v>
      </c>
      <c r="LU67" s="72">
        <v>0.99905694</v>
      </c>
      <c r="LV67" s="72">
        <v>1.0004264</v>
      </c>
      <c r="LW67" s="72">
        <v>1.0003796</v>
      </c>
      <c r="LX67" s="72">
        <v>0.99934109999999998</v>
      </c>
      <c r="LY67" s="72">
        <v>0.99770329999999996</v>
      </c>
      <c r="LZ67" s="72">
        <v>0.99570329999999996</v>
      </c>
      <c r="MA67" s="72">
        <v>0.99349356</v>
      </c>
      <c r="MB67" s="72">
        <v>0.99117949999999999</v>
      </c>
      <c r="MC67" s="72">
        <v>0.98882510000000001</v>
      </c>
      <c r="MD67" s="72">
        <v>0.98646540000000005</v>
      </c>
      <c r="ME67" s="72">
        <v>0.98412820000000001</v>
      </c>
      <c r="MF67" s="72">
        <v>0.98183580000000004</v>
      </c>
      <c r="MG67" s="72">
        <v>0.97960776000000005</v>
      </c>
      <c r="MH67" s="72">
        <v>0.97746812999999999</v>
      </c>
      <c r="MI67" s="72">
        <v>0.97545314000000005</v>
      </c>
      <c r="MJ67" s="72">
        <v>0.97360959999999996</v>
      </c>
      <c r="MK67" s="72">
        <v>0.97201439999999995</v>
      </c>
      <c r="ML67" s="72">
        <v>0.97076709999999999</v>
      </c>
      <c r="MM67" s="72">
        <v>0.97000295000000003</v>
      </c>
      <c r="MN67" s="72">
        <v>0.96991813000000004</v>
      </c>
      <c r="MO67" s="72">
        <v>0.97075915000000002</v>
      </c>
      <c r="MP67" s="72">
        <v>0.97277880000000005</v>
      </c>
      <c r="MQ67" s="72">
        <v>0.97611320000000001</v>
      </c>
      <c r="MR67" s="72">
        <v>0.98035883999999995</v>
      </c>
      <c r="MS67" s="72">
        <v>0.98382320000000001</v>
      </c>
      <c r="MT67" s="72">
        <v>0.98004484000000003</v>
      </c>
      <c r="MU67" s="72">
        <v>1.0162901</v>
      </c>
      <c r="MV67" s="72">
        <v>1.0390767000000001</v>
      </c>
      <c r="MW67" s="72">
        <v>1.049491</v>
      </c>
      <c r="MX67" s="72">
        <v>1.0535795999999999</v>
      </c>
      <c r="MY67" s="72">
        <v>1.054689</v>
      </c>
      <c r="MZ67" s="72">
        <v>1.0534368000000001</v>
      </c>
      <c r="NA67" s="72">
        <v>1.0462191000000001</v>
      </c>
      <c r="NB67" s="72">
        <v>1.0026143999999999</v>
      </c>
      <c r="NC67" s="72">
        <v>1.0071739</v>
      </c>
      <c r="ND67" s="72">
        <v>1.0109819</v>
      </c>
      <c r="NE67" s="72">
        <v>1.0163076</v>
      </c>
      <c r="NF67" s="72">
        <v>1.0231714999999999</v>
      </c>
      <c r="NG67" s="72">
        <v>1.0246947</v>
      </c>
      <c r="NH67" s="72">
        <v>1.0009872</v>
      </c>
      <c r="NI67" s="72">
        <v>1.0036582999999999</v>
      </c>
      <c r="NJ67" s="72">
        <v>1.0037446000000001</v>
      </c>
      <c r="NK67" s="72">
        <v>1.0027714999999999</v>
      </c>
      <c r="NL67" s="72">
        <v>1.0012768999999999</v>
      </c>
      <c r="NM67" s="72">
        <v>0.99945930000000005</v>
      </c>
      <c r="NN67" s="72">
        <v>0.99746566999999997</v>
      </c>
      <c r="NO67" s="72">
        <v>0.99539685</v>
      </c>
      <c r="NP67" s="72">
        <v>0.99333680000000002</v>
      </c>
      <c r="NQ67" s="72">
        <v>0.99132909999999996</v>
      </c>
      <c r="NR67" s="72">
        <v>0.98940307000000005</v>
      </c>
      <c r="NS67" s="72">
        <v>0.9875739</v>
      </c>
      <c r="NT67" s="72">
        <v>0.98585093000000001</v>
      </c>
      <c r="NU67" s="72">
        <v>0.98424314999999996</v>
      </c>
      <c r="NV67" s="72">
        <v>0.98276140000000001</v>
      </c>
      <c r="NW67" s="72">
        <v>0.98141849999999997</v>
      </c>
      <c r="NX67" s="72">
        <v>0.98025249999999997</v>
      </c>
      <c r="NY67" s="72">
        <v>0.97930950000000005</v>
      </c>
      <c r="NZ67" s="72">
        <v>0.97866750000000002</v>
      </c>
      <c r="OA67" s="72">
        <v>0.97844819999999999</v>
      </c>
      <c r="OB67" s="72">
        <v>0.97874296000000005</v>
      </c>
      <c r="OC67" s="72">
        <v>0.97951657000000003</v>
      </c>
      <c r="OD67" s="72">
        <v>0.98111060000000005</v>
      </c>
      <c r="OE67" s="72">
        <v>0.98332083000000003</v>
      </c>
      <c r="OF67" s="72">
        <v>0.98546546999999995</v>
      </c>
      <c r="OG67" s="72">
        <v>0.98485946999999996</v>
      </c>
      <c r="OH67" s="72">
        <v>0.97373869999999996</v>
      </c>
      <c r="OI67" s="72">
        <v>1.0013502000000001</v>
      </c>
      <c r="OJ67" s="72">
        <v>1.0079722</v>
      </c>
      <c r="OK67" s="72">
        <v>1.0065010000000001</v>
      </c>
      <c r="OL67" s="72">
        <v>1.0048140999999999</v>
      </c>
      <c r="OM67" s="72">
        <v>1.0049372000000001</v>
      </c>
      <c r="ON67" s="72">
        <v>1.0060894</v>
      </c>
      <c r="OO67" s="72">
        <v>1.0080568000000001</v>
      </c>
      <c r="OP67" s="72">
        <v>0.99458647</v>
      </c>
      <c r="OQ67" s="72">
        <v>0.99463606000000004</v>
      </c>
      <c r="OR67" s="72">
        <v>0.99732244000000003</v>
      </c>
      <c r="OS67" s="72">
        <v>1.0013388000000001</v>
      </c>
      <c r="OT67" s="72">
        <v>1.0065283</v>
      </c>
      <c r="OU67" s="72">
        <v>1.0124047</v>
      </c>
      <c r="OV67" s="72">
        <v>1.0101397999999999</v>
      </c>
      <c r="OW67" s="72">
        <v>1.0086644</v>
      </c>
      <c r="OX67" s="72">
        <v>1.0071865</v>
      </c>
      <c r="OY67" s="72">
        <v>1.0055906999999999</v>
      </c>
      <c r="OZ67" s="72">
        <v>1.0038718</v>
      </c>
      <c r="PA67" s="72">
        <v>1.0020621000000001</v>
      </c>
      <c r="PB67" s="72">
        <v>1.000235</v>
      </c>
      <c r="PC67" s="72">
        <v>0.99846137000000001</v>
      </c>
      <c r="PD67" s="72">
        <v>0.99679154000000003</v>
      </c>
      <c r="PE67" s="72">
        <v>0.995259</v>
      </c>
      <c r="PF67" s="72">
        <v>0.99387930000000002</v>
      </c>
      <c r="PG67" s="72">
        <v>0.99265534</v>
      </c>
      <c r="PH67" s="72">
        <v>0.99158299999999999</v>
      </c>
      <c r="PI67" s="72">
        <v>0.99065345999999999</v>
      </c>
      <c r="PJ67" s="72">
        <v>0.98986010000000002</v>
      </c>
      <c r="PK67" s="72">
        <v>0.98919933999999998</v>
      </c>
      <c r="PL67" s="72">
        <v>0.98867726</v>
      </c>
      <c r="PM67" s="72">
        <v>0.98831159999999996</v>
      </c>
      <c r="PN67" s="72">
        <v>0.98813260000000003</v>
      </c>
      <c r="PO67" s="72">
        <v>0.98823035000000004</v>
      </c>
      <c r="PP67" s="72">
        <v>0.98872859999999996</v>
      </c>
      <c r="PQ67" s="72">
        <v>0.98921040000000005</v>
      </c>
      <c r="PR67" s="72">
        <v>0.99051654</v>
      </c>
      <c r="PS67" s="72">
        <v>0.99228870000000002</v>
      </c>
      <c r="PT67" s="72">
        <v>0.99434560000000005</v>
      </c>
      <c r="PU67" s="72">
        <v>0.99521219999999999</v>
      </c>
      <c r="PV67" s="72">
        <v>0.99042379999999997</v>
      </c>
      <c r="PW67" s="72">
        <v>0.98941683999999996</v>
      </c>
      <c r="PX67" s="72">
        <v>0.99018419999999996</v>
      </c>
      <c r="PY67" s="72">
        <v>0.99186664999999996</v>
      </c>
      <c r="PZ67" s="72">
        <v>0.99356633000000005</v>
      </c>
      <c r="QA67" s="72">
        <v>0.99489176000000001</v>
      </c>
      <c r="QB67" s="72">
        <v>0.99584269999999997</v>
      </c>
      <c r="QC67" s="72">
        <v>0.99627500000000002</v>
      </c>
      <c r="QD67" s="72">
        <v>0.99244100000000002</v>
      </c>
      <c r="QE67" s="72">
        <v>0.98727860000000001</v>
      </c>
      <c r="QF67" s="72">
        <v>0.98588410000000004</v>
      </c>
      <c r="QG67" s="72">
        <v>0.98684967000000001</v>
      </c>
      <c r="QH67" s="72">
        <v>0.98927989999999999</v>
      </c>
      <c r="QI67" s="72">
        <v>0.9924499</v>
      </c>
      <c r="QJ67" s="72">
        <v>0.99562240000000002</v>
      </c>
      <c r="QK67" s="72">
        <v>0.99806534999999996</v>
      </c>
      <c r="QL67" s="72">
        <v>0.99995730000000005</v>
      </c>
      <c r="QM67" s="72">
        <v>1.0013766</v>
      </c>
      <c r="QN67" s="72">
        <v>1.0023302000000001</v>
      </c>
      <c r="QO67" s="72">
        <v>1.002815</v>
      </c>
      <c r="QP67" s="72">
        <v>1.0029052000000001</v>
      </c>
      <c r="QQ67" s="72">
        <v>1.0026813999999999</v>
      </c>
      <c r="QR67" s="72">
        <v>1.0021291000000001</v>
      </c>
      <c r="QS67" s="72">
        <v>1.0013658000000001</v>
      </c>
      <c r="QT67" s="72">
        <v>1.0004846000000001</v>
      </c>
      <c r="QU67" s="72">
        <v>0.99957399999999996</v>
      </c>
      <c r="QV67" s="72">
        <v>0.99871010000000005</v>
      </c>
      <c r="QW67" s="72">
        <v>0.99795644999999999</v>
      </c>
      <c r="QX67" s="72">
        <v>0.99736139999999995</v>
      </c>
      <c r="QY67" s="72">
        <v>0.99695504000000001</v>
      </c>
      <c r="QZ67" s="72">
        <v>0.99674207000000004</v>
      </c>
      <c r="RA67" s="72">
        <v>0.99678109999999998</v>
      </c>
      <c r="RB67" s="72">
        <v>0.99699026000000002</v>
      </c>
      <c r="RC67" s="72">
        <v>0.99735969999999996</v>
      </c>
      <c r="RD67" s="72">
        <v>0.99786240000000004</v>
      </c>
      <c r="RE67" s="72">
        <v>0.99815947000000005</v>
      </c>
      <c r="RF67" s="72">
        <v>0.99833709999999998</v>
      </c>
      <c r="RG67" s="72">
        <v>0.9980831</v>
      </c>
      <c r="RH67" s="72">
        <v>0.99702584999999999</v>
      </c>
      <c r="RI67" s="72">
        <v>0.99489737</v>
      </c>
      <c r="RJ67" s="72">
        <v>0.99260919999999997</v>
      </c>
      <c r="RK67" s="72">
        <v>0.99091165999999997</v>
      </c>
      <c r="RL67" s="72">
        <v>0.98999239999999999</v>
      </c>
      <c r="RM67" s="72">
        <v>0.98978069999999996</v>
      </c>
      <c r="RN67" s="72">
        <v>0.99002380000000001</v>
      </c>
      <c r="RO67" s="72">
        <v>0.99052684999999996</v>
      </c>
      <c r="RP67" s="72">
        <v>0.99112029999999995</v>
      </c>
      <c r="RQ67" s="72">
        <v>0.99130390000000002</v>
      </c>
      <c r="RR67" s="72">
        <v>0.99977020000000005</v>
      </c>
      <c r="RS67" s="72">
        <v>0.99573149999999999</v>
      </c>
      <c r="RT67" s="72">
        <v>0.99287150000000002</v>
      </c>
      <c r="RU67" s="72">
        <v>0.99102590000000002</v>
      </c>
      <c r="RV67" s="72">
        <v>0.99006850000000002</v>
      </c>
      <c r="RW67" s="72">
        <v>0.99000299999999997</v>
      </c>
      <c r="RX67" s="72">
        <v>0.99041210000000002</v>
      </c>
      <c r="RY67" s="72">
        <v>0.99143899999999996</v>
      </c>
      <c r="RZ67" s="72">
        <v>0.99291945000000004</v>
      </c>
      <c r="SA67" s="72">
        <v>0.99474806000000005</v>
      </c>
      <c r="SB67" s="72">
        <v>0.99674580000000002</v>
      </c>
      <c r="SC67" s="72">
        <v>0.99878900000000004</v>
      </c>
      <c r="SD67" s="72">
        <v>1.0006849</v>
      </c>
      <c r="SE67" s="72">
        <v>1.0023531000000001</v>
      </c>
      <c r="SF67" s="72">
        <v>1.0037467</v>
      </c>
      <c r="SG67" s="72">
        <v>1.0048625</v>
      </c>
      <c r="SH67" s="72">
        <v>1.0056906999999999</v>
      </c>
      <c r="SI67" s="72">
        <v>1.0062405999999999</v>
      </c>
      <c r="SJ67" s="72">
        <v>1.0065348999999999</v>
      </c>
      <c r="SK67" s="72">
        <v>1.0066010000000001</v>
      </c>
      <c r="SL67" s="72">
        <v>1.0065056999999999</v>
      </c>
      <c r="SM67" s="72">
        <v>1.0062473000000001</v>
      </c>
      <c r="SN67" s="72">
        <v>1.0058606000000001</v>
      </c>
      <c r="SO67" s="72">
        <v>1.0053677999999999</v>
      </c>
      <c r="SP67" s="72">
        <v>1.0047771999999999</v>
      </c>
      <c r="SQ67" s="72">
        <v>1.0040865999999999</v>
      </c>
      <c r="SR67" s="72">
        <v>1.0032846</v>
      </c>
      <c r="SS67" s="72">
        <v>1.0023435000000001</v>
      </c>
      <c r="ST67" s="72">
        <v>1.0012490999999999</v>
      </c>
      <c r="SU67" s="72">
        <v>0.99993896000000004</v>
      </c>
      <c r="SV67" s="72">
        <v>0.99847627000000005</v>
      </c>
      <c r="SW67" s="72">
        <v>0.99684733000000003</v>
      </c>
      <c r="SX67" s="72">
        <v>0.99524294999999996</v>
      </c>
      <c r="SY67" s="72">
        <v>0.99381299999999995</v>
      </c>
      <c r="SZ67" s="72">
        <v>0.99265619999999999</v>
      </c>
      <c r="TA67" s="72">
        <v>0.99180626999999999</v>
      </c>
      <c r="TB67" s="72">
        <v>0.99122169999999998</v>
      </c>
      <c r="TC67" s="72">
        <v>0.99070959999999997</v>
      </c>
      <c r="TD67" s="72">
        <v>0.98939955000000002</v>
      </c>
      <c r="TE67" s="72">
        <v>0.98962110000000003</v>
      </c>
      <c r="TF67" s="72">
        <v>1.003744</v>
      </c>
      <c r="TG67" s="72">
        <v>1.0016938</v>
      </c>
      <c r="TH67" s="72">
        <v>0.99993293999999999</v>
      </c>
      <c r="TI67" s="72">
        <v>0.99815509999999996</v>
      </c>
      <c r="TJ67" s="72">
        <v>0.99643970000000004</v>
      </c>
      <c r="TK67" s="72">
        <v>0.99490889999999998</v>
      </c>
      <c r="TL67" s="72">
        <v>0.99377453000000004</v>
      </c>
      <c r="TM67" s="72">
        <v>0.99310929999999997</v>
      </c>
      <c r="TN67" s="72">
        <v>0.99293419999999999</v>
      </c>
      <c r="TO67" s="72">
        <v>0.99317575000000002</v>
      </c>
      <c r="TP67" s="72">
        <v>0.99382879999999996</v>
      </c>
      <c r="TQ67" s="72">
        <v>0.99485029999999997</v>
      </c>
      <c r="TR67" s="72">
        <v>0.99616086000000004</v>
      </c>
      <c r="TS67" s="72">
        <v>0.99764989999999998</v>
      </c>
      <c r="TT67" s="72">
        <v>0.99923790000000001</v>
      </c>
      <c r="TU67" s="72">
        <v>1.0007851000000001</v>
      </c>
      <c r="TV67" s="72">
        <v>1.002211</v>
      </c>
      <c r="TW67" s="72">
        <v>1.0034548000000001</v>
      </c>
      <c r="TX67" s="72">
        <v>1.0044717999999999</v>
      </c>
      <c r="TY67" s="72">
        <v>1.0052327999999999</v>
      </c>
      <c r="TZ67" s="72">
        <v>1.0057248000000001</v>
      </c>
      <c r="UA67" s="72">
        <v>1.0059496000000001</v>
      </c>
      <c r="UB67" s="72">
        <v>1.0058624</v>
      </c>
      <c r="UC67" s="72">
        <v>1.0055457000000001</v>
      </c>
      <c r="UD67" s="72">
        <v>1.0050060000000001</v>
      </c>
      <c r="UE67" s="72">
        <v>1.0042636</v>
      </c>
      <c r="UF67" s="72">
        <v>1.0033434999999999</v>
      </c>
      <c r="UG67" s="72">
        <v>1.0022766999999999</v>
      </c>
      <c r="UH67" s="72">
        <v>1.0010854</v>
      </c>
      <c r="UI67" s="72">
        <v>0.99979854000000001</v>
      </c>
      <c r="UJ67" s="72">
        <v>0.99845629999999996</v>
      </c>
      <c r="UK67" s="72">
        <v>0.99711514000000001</v>
      </c>
      <c r="UL67" s="72">
        <v>0.99576790000000004</v>
      </c>
      <c r="UM67" s="72">
        <v>0.99451964999999998</v>
      </c>
      <c r="UN67" s="72">
        <v>0.99339575000000002</v>
      </c>
      <c r="UO67" s="72">
        <v>0.99243504000000005</v>
      </c>
      <c r="UP67" s="72">
        <v>0.99174340000000005</v>
      </c>
      <c r="UQ67" s="72">
        <v>0.99180542999999999</v>
      </c>
      <c r="UR67" s="72">
        <v>0.99358290000000005</v>
      </c>
      <c r="US67" s="72">
        <v>0.99343409999999999</v>
      </c>
      <c r="UT67" s="72">
        <v>1.0048773</v>
      </c>
      <c r="UU67" s="72">
        <v>1.0038377000000001</v>
      </c>
      <c r="UV67" s="72">
        <v>1.0030446</v>
      </c>
      <c r="UW67" s="72">
        <v>1.0020762999999999</v>
      </c>
      <c r="UX67" s="72">
        <v>1.0009162</v>
      </c>
      <c r="UY67" s="72">
        <v>0.99963676999999995</v>
      </c>
      <c r="UZ67" s="72">
        <v>0.99833669999999997</v>
      </c>
      <c r="VA67" s="72">
        <v>0.99711090000000002</v>
      </c>
      <c r="VB67" s="72">
        <v>0.99603956999999999</v>
      </c>
      <c r="VC67" s="72">
        <v>0.99518200000000001</v>
      </c>
      <c r="VD67" s="72">
        <v>0.99460749999999998</v>
      </c>
      <c r="VE67" s="72">
        <v>0.99432779999999998</v>
      </c>
      <c r="VF67" s="72">
        <v>0.9943533</v>
      </c>
      <c r="VG67" s="72">
        <v>0.99458842999999997</v>
      </c>
      <c r="VH67" s="72">
        <v>0.99502740000000001</v>
      </c>
      <c r="VI67" s="72">
        <v>0.99562510000000004</v>
      </c>
      <c r="VJ67" s="72">
        <v>0.99632810000000005</v>
      </c>
      <c r="VK67" s="72">
        <v>0.99707730000000006</v>
      </c>
      <c r="VL67" s="72">
        <v>0.99781615000000001</v>
      </c>
      <c r="VM67" s="72">
        <v>0.99849325</v>
      </c>
      <c r="VN67" s="72">
        <v>0.99906455999999999</v>
      </c>
      <c r="VO67" s="72">
        <v>0.99949794999999997</v>
      </c>
      <c r="VP67" s="72">
        <v>0.99977963999999997</v>
      </c>
      <c r="VQ67" s="72">
        <v>0.99986759999999997</v>
      </c>
      <c r="VR67" s="72">
        <v>0.99975747000000004</v>
      </c>
      <c r="VS67" s="72">
        <v>0.99944955000000002</v>
      </c>
      <c r="VT67" s="72">
        <v>0.99895834999999999</v>
      </c>
      <c r="VU67" s="72">
        <v>0.99830014</v>
      </c>
      <c r="VV67" s="72">
        <v>0.99750775000000003</v>
      </c>
      <c r="VW67" s="72">
        <v>0.99661129999999998</v>
      </c>
      <c r="VX67" s="72">
        <v>0.99564370000000002</v>
      </c>
      <c r="VY67" s="72">
        <v>0.99464090000000005</v>
      </c>
      <c r="VZ67" s="72">
        <v>0.99363416000000004</v>
      </c>
      <c r="WA67" s="72">
        <v>0.99265899999999996</v>
      </c>
      <c r="WB67" s="72">
        <v>0.99174874999999996</v>
      </c>
      <c r="WC67" s="72">
        <v>0.99094146000000005</v>
      </c>
      <c r="WD67" s="72">
        <v>0.99029500000000004</v>
      </c>
      <c r="WE67" s="72">
        <v>0.98996229999999996</v>
      </c>
      <c r="WF67" s="72">
        <v>0.99046999999999996</v>
      </c>
      <c r="WG67" s="72">
        <v>0.99064964</v>
      </c>
      <c r="WH67" s="72">
        <v>1.005185</v>
      </c>
      <c r="WI67" s="72">
        <v>1.0050513000000001</v>
      </c>
      <c r="WJ67" s="72">
        <v>1.0052430000000001</v>
      </c>
      <c r="WK67" s="72">
        <v>1.0052295</v>
      </c>
      <c r="WL67" s="72">
        <v>1.0050181</v>
      </c>
      <c r="WM67" s="72">
        <v>1.0045803</v>
      </c>
      <c r="WN67" s="72">
        <v>1.0039678000000001</v>
      </c>
      <c r="WO67" s="72">
        <v>1.0032341</v>
      </c>
      <c r="WP67" s="72">
        <v>1.0024337999999999</v>
      </c>
      <c r="WQ67" s="72">
        <v>1.00162</v>
      </c>
      <c r="WR67" s="72">
        <v>1.0008391999999999</v>
      </c>
      <c r="WS67" s="72">
        <v>1.0001054</v>
      </c>
      <c r="WT67" s="72">
        <v>0.99950439999999996</v>
      </c>
      <c r="WU67" s="72">
        <v>0.99905339999999998</v>
      </c>
      <c r="WV67" s="72">
        <v>0.99875312999999999</v>
      </c>
      <c r="WW67" s="72">
        <v>0.99858550000000001</v>
      </c>
      <c r="WX67" s="72">
        <v>0.99858880000000005</v>
      </c>
      <c r="WY67" s="72">
        <v>0.99867550000000005</v>
      </c>
      <c r="WZ67" s="72">
        <v>0.99883549999999999</v>
      </c>
      <c r="XA67" s="72">
        <v>0.99903744000000005</v>
      </c>
      <c r="XB67" s="72">
        <v>0.99924636</v>
      </c>
      <c r="XC67" s="72">
        <v>0.99943316000000004</v>
      </c>
      <c r="XD67" s="72">
        <v>0.99955534999999995</v>
      </c>
      <c r="XE67" s="72">
        <v>0.99958175000000005</v>
      </c>
      <c r="XF67" s="72">
        <v>0.99950989999999995</v>
      </c>
      <c r="XG67" s="72">
        <v>0.99930160000000001</v>
      </c>
      <c r="XH67" s="72">
        <v>0.99895400000000001</v>
      </c>
      <c r="XI67" s="72">
        <v>0.99846035</v>
      </c>
      <c r="XJ67" s="72">
        <v>0.99783235999999997</v>
      </c>
      <c r="XK67" s="72">
        <v>0.99708295000000002</v>
      </c>
      <c r="XL67" s="72">
        <v>0.99623119999999998</v>
      </c>
      <c r="XM67" s="72">
        <v>0.99529999999999996</v>
      </c>
      <c r="XN67" s="72">
        <v>0.99431586000000005</v>
      </c>
      <c r="XO67" s="72">
        <v>0.99330825</v>
      </c>
      <c r="XP67" s="72">
        <v>0.99230700000000005</v>
      </c>
      <c r="XQ67" s="72">
        <v>0.99134330000000004</v>
      </c>
      <c r="XR67" s="72">
        <v>0.99045810000000001</v>
      </c>
      <c r="XS67" s="72">
        <v>0.98964523999999998</v>
      </c>
      <c r="XT67" s="72">
        <v>0.98911309999999997</v>
      </c>
      <c r="XU67" s="72">
        <v>0.98919045999999999</v>
      </c>
      <c r="XV67" s="72">
        <v>1.0044375999999999</v>
      </c>
      <c r="XW67" s="72">
        <v>1.0046330000000001</v>
      </c>
      <c r="XX67" s="72">
        <v>1.0052285000000001</v>
      </c>
      <c r="XY67" s="72">
        <v>1.0057232</v>
      </c>
      <c r="XZ67" s="72">
        <v>1.0060536</v>
      </c>
      <c r="YA67" s="72">
        <v>1.006219</v>
      </c>
      <c r="YB67" s="72">
        <v>1.0061982</v>
      </c>
      <c r="YC67" s="72">
        <v>1.0060445</v>
      </c>
      <c r="YD67" s="72">
        <v>1.0057719000000001</v>
      </c>
      <c r="YE67" s="72">
        <v>1.0054078</v>
      </c>
      <c r="YF67" s="72">
        <v>1.0049831</v>
      </c>
      <c r="YG67" s="72">
        <v>1.0045265000000001</v>
      </c>
      <c r="YH67" s="72">
        <v>1.0040690999999999</v>
      </c>
      <c r="YI67" s="72">
        <v>1.0036389999999999</v>
      </c>
      <c r="YJ67" s="72">
        <v>1.0032578999999999</v>
      </c>
      <c r="YK67" s="72">
        <v>1.0029410999999999</v>
      </c>
      <c r="YL67" s="72">
        <v>1.0027007999999999</v>
      </c>
      <c r="YM67" s="72">
        <v>1.002537</v>
      </c>
      <c r="YN67" s="72">
        <v>1.002443</v>
      </c>
      <c r="YO67" s="72">
        <v>1.0024062</v>
      </c>
      <c r="YP67" s="72">
        <v>1.0024153</v>
      </c>
      <c r="YQ67" s="72">
        <v>1.0024321</v>
      </c>
      <c r="YR67" s="72">
        <v>1.0024432999999999</v>
      </c>
      <c r="YS67" s="72">
        <v>1.0024252</v>
      </c>
      <c r="YT67" s="72">
        <v>1.0023455999999999</v>
      </c>
      <c r="YU67" s="72">
        <v>1.0021789999999999</v>
      </c>
      <c r="YV67" s="72">
        <v>1.0019020999999999</v>
      </c>
      <c r="YW67" s="72">
        <v>1.0015004000000001</v>
      </c>
      <c r="YX67" s="72">
        <v>1.0009536000000001</v>
      </c>
      <c r="YY67" s="72">
        <v>1.0002549000000001</v>
      </c>
      <c r="YZ67" s="72">
        <v>0.99940569999999995</v>
      </c>
      <c r="ZA67" s="72">
        <v>0.99841530000000001</v>
      </c>
      <c r="ZB67" s="72">
        <v>0.99730090000000005</v>
      </c>
      <c r="ZC67" s="72">
        <v>0.99608699999999994</v>
      </c>
      <c r="ZD67" s="72">
        <v>0.99480179999999996</v>
      </c>
      <c r="ZE67" s="72">
        <v>0.99347322999999998</v>
      </c>
      <c r="ZF67" s="72">
        <v>0.99211340000000003</v>
      </c>
      <c r="ZG67" s="72">
        <v>0.99076299999999995</v>
      </c>
      <c r="ZH67" s="72">
        <v>0.98926800000000004</v>
      </c>
      <c r="ZI67" s="72">
        <v>0.98916024000000002</v>
      </c>
      <c r="ZJ67" s="72">
        <v>1.0033303</v>
      </c>
      <c r="ZK67" s="72">
        <v>1.0033536999999999</v>
      </c>
      <c r="ZL67" s="72">
        <v>1.0037255</v>
      </c>
      <c r="ZM67" s="72">
        <v>1.0040783</v>
      </c>
      <c r="ZN67" s="72">
        <v>1.0043283000000001</v>
      </c>
      <c r="ZO67" s="72">
        <v>1.0044668000000001</v>
      </c>
      <c r="ZP67" s="72">
        <v>1.0044606</v>
      </c>
      <c r="ZQ67" s="72">
        <v>1.0043597</v>
      </c>
      <c r="ZR67" s="72">
        <v>1.0041618000000001</v>
      </c>
      <c r="ZS67" s="72">
        <v>1.0038830000000001</v>
      </c>
      <c r="ZT67" s="72">
        <v>1.0035417</v>
      </c>
      <c r="ZU67" s="72">
        <v>1.0031577</v>
      </c>
      <c r="ZV67" s="72">
        <v>1.0027497000000001</v>
      </c>
      <c r="ZW67" s="72">
        <v>1.0023358</v>
      </c>
      <c r="ZX67" s="72">
        <v>1.0019336000000001</v>
      </c>
      <c r="ZY67" s="72">
        <v>1.0015590000000001</v>
      </c>
      <c r="ZZ67" s="72">
        <v>1.0012259999999999</v>
      </c>
      <c r="AAA67" s="72">
        <v>1.0009447</v>
      </c>
      <c r="AAB67" s="72">
        <v>1.0007229</v>
      </c>
      <c r="AAC67" s="72">
        <v>1.0005615000000001</v>
      </c>
      <c r="AAD67" s="72">
        <v>1.0004573999999999</v>
      </c>
      <c r="AAE67" s="72">
        <v>1.0004025000000001</v>
      </c>
      <c r="AAF67" s="72">
        <v>1.0003839999999999</v>
      </c>
      <c r="AAG67" s="72">
        <v>1.0003850000000001</v>
      </c>
      <c r="AAH67" s="72">
        <v>1.000381</v>
      </c>
      <c r="AAI67" s="72">
        <v>1.0003481999999999</v>
      </c>
      <c r="AAJ67" s="72">
        <v>1.0002583</v>
      </c>
      <c r="AAK67" s="72">
        <v>1.0000800999999999</v>
      </c>
      <c r="AAL67" s="72">
        <v>0.99978409999999995</v>
      </c>
      <c r="AAM67" s="72">
        <v>0.99934250000000002</v>
      </c>
      <c r="AAN67" s="72">
        <v>0.99873210000000001</v>
      </c>
      <c r="AAO67" s="72">
        <v>0.99793710000000002</v>
      </c>
      <c r="AAP67" s="72">
        <v>0.99695149999999999</v>
      </c>
      <c r="AAQ67" s="72">
        <v>0.99578049999999996</v>
      </c>
      <c r="AAR67" s="72">
        <v>0.99443800000000004</v>
      </c>
      <c r="AAS67" s="72">
        <v>0.99292130000000001</v>
      </c>
      <c r="AAT67" s="72">
        <v>0.99139403999999998</v>
      </c>
      <c r="AAU67" s="72">
        <v>0.98979824999999999</v>
      </c>
      <c r="AAV67" s="72">
        <v>0.98798109999999995</v>
      </c>
      <c r="AAW67" s="72">
        <v>0.98797460000000004</v>
      </c>
      <c r="AAX67" s="72">
        <v>1.0028002</v>
      </c>
      <c r="AAY67" s="72">
        <v>1.0030509999999999</v>
      </c>
      <c r="AAZ67" s="72">
        <v>1.0035483000000001</v>
      </c>
      <c r="ABA67" s="72">
        <v>1.0039697999999999</v>
      </c>
      <c r="ABB67" s="72">
        <v>1.0043017000000001</v>
      </c>
      <c r="ABC67" s="72">
        <v>1.0045542000000001</v>
      </c>
      <c r="ABD67" s="72">
        <v>1.0047292000000001</v>
      </c>
      <c r="ABE67" s="72">
        <v>1.0048254000000001</v>
      </c>
      <c r="ABF67" s="72">
        <v>1.0048184</v>
      </c>
      <c r="ABG67" s="72">
        <v>1.0047257999999999</v>
      </c>
      <c r="ABH67" s="72">
        <v>1.0045341000000001</v>
      </c>
      <c r="ABI67" s="72">
        <v>1.0042447000000001</v>
      </c>
      <c r="ABJ67" s="72">
        <v>1.0038627</v>
      </c>
      <c r="ABK67" s="72">
        <v>1.0033977999999999</v>
      </c>
      <c r="ABL67" s="72">
        <v>1.0028627000000001</v>
      </c>
      <c r="ABM67" s="72">
        <v>1.0022721999999999</v>
      </c>
      <c r="ABN67" s="72">
        <v>1.0016452</v>
      </c>
      <c r="ABO67" s="72">
        <v>1.0009999999999999</v>
      </c>
      <c r="ABP67" s="72">
        <v>1.0003568</v>
      </c>
      <c r="ABQ67" s="72">
        <v>0.99973160000000005</v>
      </c>
      <c r="ABR67" s="72">
        <v>0.99914086000000002</v>
      </c>
      <c r="ABS67" s="72">
        <v>0.99860000000000004</v>
      </c>
      <c r="ABT67" s="72">
        <v>0.99812230000000002</v>
      </c>
      <c r="ABU67" s="72">
        <v>0.99771105999999998</v>
      </c>
      <c r="ABV67" s="72">
        <v>0.99736840000000004</v>
      </c>
      <c r="ABW67" s="72">
        <v>0.99709000000000003</v>
      </c>
      <c r="ABX67" s="72">
        <v>0.99686532999999999</v>
      </c>
      <c r="ABY67" s="72">
        <v>0.99667600000000001</v>
      </c>
      <c r="ABZ67" s="72">
        <v>0.9964944</v>
      </c>
      <c r="ACA67" s="72">
        <v>0.99628530000000004</v>
      </c>
      <c r="ACB67" s="72">
        <v>0.99600434000000004</v>
      </c>
      <c r="ACC67" s="72">
        <v>0.99559425999999995</v>
      </c>
      <c r="ACD67" s="72">
        <v>0.99501510000000004</v>
      </c>
      <c r="ACE67" s="72">
        <v>0.99421879999999996</v>
      </c>
      <c r="ACF67" s="72">
        <v>0.99318240000000002</v>
      </c>
      <c r="ACG67" s="72">
        <v>0.99188940000000003</v>
      </c>
      <c r="ACH67" s="72">
        <v>0.99030465000000001</v>
      </c>
      <c r="ACI67" s="72">
        <v>0.98849260000000005</v>
      </c>
      <c r="ACJ67" s="72">
        <v>0.98664249999999998</v>
      </c>
      <c r="ACK67" s="72">
        <v>0.98675740000000001</v>
      </c>
      <c r="ACL67" s="72">
        <v>1.0020524</v>
      </c>
      <c r="ACM67" s="72">
        <v>1.002545</v>
      </c>
      <c r="ACN67" s="72">
        <v>1.0035048</v>
      </c>
      <c r="ACO67" s="72">
        <v>1.0044552</v>
      </c>
      <c r="ACP67" s="72">
        <v>1.005304</v>
      </c>
      <c r="ACQ67" s="72">
        <v>1.0060283000000001</v>
      </c>
      <c r="ACR67" s="72">
        <v>1.006618</v>
      </c>
      <c r="ACS67" s="72">
        <v>1.0070713</v>
      </c>
      <c r="ACT67" s="72">
        <v>1.00739</v>
      </c>
      <c r="ACU67" s="72">
        <v>1.007579</v>
      </c>
      <c r="ACV67" s="72">
        <v>1.0076419999999999</v>
      </c>
      <c r="ACW67" s="72">
        <v>1.0075885</v>
      </c>
      <c r="ACX67" s="72">
        <v>1.0074201</v>
      </c>
      <c r="ACY67" s="72">
        <v>1.0071445999999999</v>
      </c>
      <c r="ACZ67" s="72">
        <v>1.0067679</v>
      </c>
      <c r="ADA67" s="72">
        <v>1.0062978</v>
      </c>
      <c r="ADB67" s="72">
        <v>1.0057425</v>
      </c>
      <c r="ADC67" s="72">
        <v>1.0051098000000001</v>
      </c>
      <c r="ADD67" s="72">
        <v>1.0044074000000001</v>
      </c>
      <c r="ADE67" s="72">
        <v>1.0036521</v>
      </c>
      <c r="ADF67" s="72">
        <v>1.0028585000000001</v>
      </c>
      <c r="ADG67" s="72">
        <v>1.0020471</v>
      </c>
      <c r="ADH67" s="72">
        <v>1.0012639000000001</v>
      </c>
      <c r="ADI67" s="72">
        <v>1.0004221</v>
      </c>
      <c r="ADJ67" s="72">
        <v>0.99959814999999996</v>
      </c>
      <c r="ADK67" s="72">
        <v>0.99881565999999999</v>
      </c>
      <c r="ADL67" s="72">
        <v>0.99809175999999999</v>
      </c>
      <c r="ADM67" s="72">
        <v>0.99744080000000002</v>
      </c>
      <c r="ADN67" s="72">
        <v>0.99687546000000005</v>
      </c>
      <c r="ADO67" s="72">
        <v>0.99640112999999997</v>
      </c>
      <c r="ADP67" s="72">
        <v>0.99601669999999998</v>
      </c>
      <c r="ADQ67" s="72">
        <v>0.99571540000000003</v>
      </c>
      <c r="ADR67" s="72">
        <v>0.99545349999999999</v>
      </c>
      <c r="ADS67" s="72">
        <v>0.99517374999999997</v>
      </c>
      <c r="ADT67" s="72">
        <v>0.99478792999999999</v>
      </c>
      <c r="ADU67" s="72">
        <v>0.99416614000000003</v>
      </c>
      <c r="ADV67" s="72">
        <v>0.99312180000000005</v>
      </c>
      <c r="ADW67" s="72">
        <v>0.99139076000000004</v>
      </c>
      <c r="ADX67" s="72">
        <v>0.98855970000000004</v>
      </c>
      <c r="ADY67" s="72">
        <v>0.9883497</v>
      </c>
      <c r="ADZ67" s="77"/>
      <c r="AEA67" s="77"/>
      <c r="AEB67" s="77"/>
      <c r="AEC67" s="77"/>
      <c r="AED67" s="77"/>
      <c r="AEE67" s="111">
        <f t="shared" si="26"/>
        <v>62</v>
      </c>
      <c r="AEF67" s="109"/>
      <c r="AEG67" s="105">
        <f t="shared" si="52"/>
        <v>1.0048710000000001</v>
      </c>
      <c r="AEH67" s="105">
        <f t="shared" si="52"/>
        <v>0.99871869999999996</v>
      </c>
      <c r="AEI67" s="105">
        <f t="shared" si="52"/>
        <v>0.98465513999999998</v>
      </c>
      <c r="AEJ67" s="105">
        <f t="shared" si="52"/>
        <v>0.98542189999999996</v>
      </c>
      <c r="AEK67" s="105">
        <f t="shared" si="52"/>
        <v>0.99823229999999996</v>
      </c>
      <c r="AEL67" s="105">
        <f t="shared" si="52"/>
        <v>0.99734115999999995</v>
      </c>
      <c r="AEM67" s="105">
        <f t="shared" si="52"/>
        <v>1.0160347000000001</v>
      </c>
      <c r="AEN67" s="105">
        <f t="shared" si="52"/>
        <v>1.045418</v>
      </c>
      <c r="AEO67" s="105">
        <f t="shared" si="52"/>
        <v>1.0451671</v>
      </c>
      <c r="AEP67" s="105">
        <f t="shared" si="52"/>
        <v>1.0072738000000001</v>
      </c>
      <c r="AEQ67" s="105">
        <f t="shared" si="53"/>
        <v>0.99580760000000001</v>
      </c>
      <c r="AER67" s="105">
        <f t="shared" si="53"/>
        <v>0.99099110000000001</v>
      </c>
      <c r="AES67" s="105">
        <f t="shared" si="53"/>
        <v>0.98945050000000001</v>
      </c>
      <c r="AET67" s="105">
        <f t="shared" si="53"/>
        <v>0.99335253000000001</v>
      </c>
      <c r="AEU67" s="105">
        <f t="shared" si="53"/>
        <v>0.99061686000000004</v>
      </c>
      <c r="AEV67" s="105">
        <f t="shared" si="53"/>
        <v>0.98917794000000003</v>
      </c>
      <c r="AEW67" s="105">
        <f t="shared" si="53"/>
        <v>0.98915640000000005</v>
      </c>
      <c r="AEX67" s="105">
        <f t="shared" si="53"/>
        <v>0.98797380000000001</v>
      </c>
      <c r="AEY67" s="105">
        <f t="shared" si="53"/>
        <v>0.98675685999999996</v>
      </c>
      <c r="AEZ67" s="99">
        <f t="shared" si="42"/>
        <v>48.38</v>
      </c>
      <c r="AFA67" s="69"/>
      <c r="AFB67" s="202" t="s">
        <v>82</v>
      </c>
      <c r="AFC67" s="106">
        <f t="shared" si="43"/>
        <v>0.9998114415789473</v>
      </c>
      <c r="AFD67" s="69"/>
      <c r="AFE67" s="109"/>
      <c r="AFF67" s="105">
        <f t="shared" si="54"/>
        <v>0.998081</v>
      </c>
      <c r="AFG67" s="105">
        <f t="shared" si="54"/>
        <v>0.99850804000000004</v>
      </c>
      <c r="AFH67" s="105">
        <f t="shared" si="54"/>
        <v>0.99817679999999998</v>
      </c>
      <c r="AFI67" s="105">
        <f t="shared" si="54"/>
        <v>1.0060241000000001</v>
      </c>
      <c r="AFJ67" s="105">
        <f t="shared" si="54"/>
        <v>1.0059627</v>
      </c>
      <c r="AFK67" s="105">
        <f t="shared" si="54"/>
        <v>1.0072927</v>
      </c>
      <c r="AFL67" s="105">
        <f t="shared" si="54"/>
        <v>1.0029199</v>
      </c>
      <c r="AFM67" s="105">
        <f t="shared" si="54"/>
        <v>1.0000658</v>
      </c>
      <c r="AFN67" s="105">
        <f t="shared" si="54"/>
        <v>0.99995345000000002</v>
      </c>
      <c r="AFO67" s="105">
        <f t="shared" si="54"/>
        <v>1.0025389</v>
      </c>
      <c r="AFP67" s="105">
        <f t="shared" si="55"/>
        <v>1.0055628000000001</v>
      </c>
      <c r="AFQ67" s="105">
        <f t="shared" si="55"/>
        <v>1.0013691</v>
      </c>
      <c r="AFR67" s="105">
        <f t="shared" si="55"/>
        <v>0.99474660000000004</v>
      </c>
      <c r="AFS67" s="105">
        <f t="shared" si="55"/>
        <v>0.99317515000000001</v>
      </c>
      <c r="AFT67" s="105">
        <f t="shared" si="55"/>
        <v>0.99518185999999997</v>
      </c>
      <c r="AFU67" s="105">
        <f t="shared" si="55"/>
        <v>1.0016198999999999</v>
      </c>
      <c r="AFV67" s="105">
        <f t="shared" si="55"/>
        <v>1.0054079</v>
      </c>
      <c r="AFW67" s="105">
        <f t="shared" si="55"/>
        <v>1.0038829</v>
      </c>
      <c r="AFX67" s="105">
        <f t="shared" si="55"/>
        <v>1.0047258999999999</v>
      </c>
      <c r="AFY67" s="105"/>
      <c r="AFZ67" s="106">
        <f t="shared" si="28"/>
        <v>1.0013260789473688</v>
      </c>
      <c r="AGA67" s="69"/>
      <c r="AGB67" s="69"/>
      <c r="AGC67" s="69"/>
      <c r="AGD67" s="69"/>
      <c r="AGE67" s="69"/>
      <c r="AGF67" s="69"/>
      <c r="AGG67" s="69"/>
      <c r="AGH67" s="69"/>
      <c r="AGI67" s="69"/>
      <c r="AGJ67" s="69"/>
      <c r="AGK67" s="69"/>
      <c r="AGL67" s="69"/>
      <c r="AGM67" s="69"/>
      <c r="AGN67" s="69"/>
      <c r="AGO67" s="69"/>
      <c r="AGP67" s="69"/>
      <c r="AGQ67" s="69"/>
      <c r="AGR67" s="69"/>
      <c r="AGS67" s="69"/>
      <c r="AGT67" s="69"/>
      <c r="AGU67" s="69"/>
      <c r="AGV67" s="69"/>
      <c r="AGW67" s="69"/>
      <c r="AGX67" s="69"/>
      <c r="AGY67" s="69"/>
      <c r="AGZ67" s="69"/>
      <c r="AHA67" s="69"/>
      <c r="AHB67" s="69"/>
      <c r="AHC67" s="69"/>
      <c r="AHD67" s="69"/>
      <c r="AHE67" s="69"/>
      <c r="AHF67" s="69"/>
      <c r="AHG67" s="69"/>
      <c r="AHH67" s="69"/>
      <c r="AHI67" s="69"/>
      <c r="AHJ67" s="69"/>
      <c r="AHK67" s="69"/>
      <c r="AHL67" s="69"/>
      <c r="AHM67" s="69"/>
      <c r="AHN67" s="69"/>
      <c r="AHO67" s="69"/>
      <c r="AHP67" s="69"/>
      <c r="AHQ67" s="69"/>
      <c r="AHR67" s="69"/>
      <c r="AHS67" s="69"/>
      <c r="AHT67" s="69"/>
      <c r="AHU67" s="69"/>
      <c r="AHV67" s="69"/>
      <c r="AHW67" s="69"/>
      <c r="AHX67" s="69"/>
      <c r="AHY67" s="69"/>
      <c r="AHZ67" s="69"/>
      <c r="AIA67" s="69"/>
      <c r="AIB67" s="69"/>
      <c r="AIC67" s="69"/>
      <c r="AID67" s="69"/>
      <c r="AIE67" s="69"/>
      <c r="AIF67" s="69"/>
      <c r="AIG67" s="69"/>
      <c r="AIH67" s="69"/>
      <c r="AII67" s="69"/>
      <c r="AIJ67" s="69"/>
      <c r="AIK67" s="69"/>
      <c r="AIL67" s="69"/>
      <c r="AIM67" s="69"/>
      <c r="AIN67" s="69"/>
      <c r="AIO67" s="69"/>
      <c r="AIP67" s="69"/>
      <c r="AIQ67" s="69"/>
      <c r="AIR67" s="69"/>
      <c r="AIS67" s="69"/>
      <c r="AIT67" s="69"/>
      <c r="AIU67" s="69"/>
      <c r="AIV67" s="69"/>
      <c r="AIW67" s="69"/>
      <c r="AIX67" s="69"/>
      <c r="AIY67" s="69"/>
      <c r="AIZ67" s="69"/>
      <c r="AJA67" s="69"/>
      <c r="AJB67" s="69"/>
      <c r="AJC67" s="69"/>
      <c r="AJD67" s="69"/>
      <c r="AJE67" s="69"/>
      <c r="AJF67" s="69"/>
      <c r="AJG67" s="69"/>
      <c r="AJH67" s="69"/>
      <c r="AJI67" s="69"/>
      <c r="AJJ67" s="69"/>
      <c r="AJK67" s="69"/>
      <c r="AJL67" s="69"/>
      <c r="AJM67" s="69"/>
      <c r="AJN67" s="69"/>
      <c r="AJO67" s="69"/>
      <c r="AJP67" s="69"/>
      <c r="AJQ67" s="69"/>
      <c r="AJR67" s="69"/>
      <c r="AJS67" s="69"/>
      <c r="AJT67" s="69"/>
      <c r="AJU67" s="69"/>
      <c r="AJV67" s="69"/>
      <c r="AJW67" s="69"/>
      <c r="AJX67" s="69"/>
      <c r="AJY67" s="69"/>
      <c r="AJZ67" s="69"/>
      <c r="AKA67" s="69"/>
      <c r="AKB67" s="69"/>
      <c r="AKC67" s="69"/>
      <c r="AKD67" s="69"/>
      <c r="AKE67" s="69"/>
      <c r="AKF67" s="69"/>
      <c r="AKG67" s="69"/>
      <c r="AKH67" s="69"/>
      <c r="AKI67" s="69"/>
      <c r="AKJ67" s="69"/>
      <c r="AKK67" s="69"/>
      <c r="AKL67" s="69"/>
      <c r="AKM67" s="69"/>
      <c r="AKN67" s="69"/>
      <c r="AKO67" s="69"/>
      <c r="AKP67" s="69"/>
      <c r="AKQ67" s="69"/>
      <c r="AKR67" s="69"/>
      <c r="AKS67" s="69"/>
      <c r="AKT67" s="69"/>
      <c r="AKU67" s="69"/>
      <c r="AKV67" s="69"/>
      <c r="AKW67" s="69"/>
      <c r="AKX67" s="69"/>
      <c r="AKY67" s="69"/>
      <c r="AKZ67" s="69"/>
      <c r="ALA67" s="69"/>
      <c r="ALB67" s="69"/>
      <c r="ALC67" s="69"/>
      <c r="ALD67" s="69"/>
      <c r="ALE67" s="69"/>
      <c r="ALF67" s="69"/>
      <c r="ALG67" s="69"/>
      <c r="ALH67" s="69"/>
      <c r="ALI67" s="69"/>
      <c r="ALJ67" s="69"/>
      <c r="ALK67" s="69"/>
      <c r="ALL67" s="69"/>
      <c r="ALM67" s="69"/>
      <c r="ALN67" s="69"/>
      <c r="ALO67" s="69"/>
      <c r="ALP67" s="69"/>
      <c r="ALQ67" s="69"/>
      <c r="ALR67" s="69"/>
      <c r="ALS67" s="69"/>
      <c r="ALT67" s="69"/>
      <c r="ALU67" s="69"/>
      <c r="ALV67" s="69"/>
      <c r="ALW67" s="69"/>
      <c r="ALX67" s="69"/>
      <c r="ALY67" s="69"/>
      <c r="ALZ67" s="69"/>
      <c r="AMA67" s="69"/>
      <c r="AMB67" s="69"/>
      <c r="AMC67" s="69"/>
      <c r="AMD67" s="69"/>
      <c r="AME67" s="69"/>
      <c r="AMF67" s="69"/>
      <c r="AMG67" s="69"/>
      <c r="AMH67" s="69"/>
      <c r="AMI67" s="69"/>
      <c r="AMJ67" s="69"/>
      <c r="AMK67" s="69"/>
      <c r="AML67" s="69"/>
      <c r="AMM67" s="69"/>
      <c r="AMN67" s="69"/>
      <c r="AMO67" s="69"/>
      <c r="AMP67" s="69"/>
      <c r="AMQ67" s="69"/>
      <c r="AMR67" s="69"/>
      <c r="AMS67" s="69"/>
      <c r="AMT67" s="69"/>
      <c r="AMU67" s="69"/>
      <c r="AMV67" s="69"/>
      <c r="AMW67" s="69"/>
      <c r="AMX67" s="69"/>
      <c r="AMY67" s="69"/>
      <c r="AMZ67" s="69"/>
      <c r="ANA67" s="69"/>
      <c r="ANB67" s="69"/>
      <c r="ANC67" s="69"/>
      <c r="AND67" s="69"/>
      <c r="ANE67" s="69"/>
      <c r="ANF67" s="69"/>
      <c r="ANG67" s="69"/>
      <c r="ANH67" s="69"/>
      <c r="ANI67" s="69"/>
      <c r="ANJ67" s="69"/>
      <c r="ANK67" s="69"/>
      <c r="ANL67" s="69"/>
      <c r="ANM67" s="69"/>
      <c r="ANN67" s="69"/>
      <c r="ANO67" s="69"/>
      <c r="ANP67" s="69"/>
      <c r="ANQ67" s="69"/>
      <c r="ANR67" s="69"/>
      <c r="ANS67" s="69"/>
      <c r="ANT67" s="69"/>
      <c r="ANU67" s="69"/>
      <c r="ANV67" s="69"/>
      <c r="ANW67" s="69"/>
      <c r="ANX67" s="69"/>
      <c r="ANY67" s="69"/>
      <c r="ANZ67" s="69"/>
      <c r="AOA67" s="69"/>
      <c r="AOB67" s="69"/>
      <c r="AOC67" s="69"/>
      <c r="AOD67" s="69"/>
      <c r="AOE67" s="69"/>
      <c r="AOF67" s="69"/>
      <c r="AOG67" s="69"/>
      <c r="AOH67" s="69"/>
      <c r="AOI67" s="69"/>
      <c r="AOJ67" s="69"/>
      <c r="AOK67" s="69"/>
      <c r="AOL67" s="69"/>
      <c r="AOM67" s="69"/>
      <c r="AON67" s="69"/>
      <c r="AOO67" s="69"/>
      <c r="AOP67" s="69"/>
      <c r="AOQ67" s="69"/>
      <c r="AOR67" s="69"/>
      <c r="AOS67" s="69"/>
      <c r="AOT67" s="69"/>
      <c r="AOU67" s="69"/>
      <c r="AOV67" s="69"/>
      <c r="AOW67" s="69"/>
      <c r="AOX67" s="69"/>
      <c r="AOY67" s="69"/>
      <c r="AOZ67" s="69"/>
      <c r="APA67" s="69"/>
      <c r="APB67" s="69"/>
      <c r="APC67" s="69"/>
      <c r="APD67" s="69"/>
      <c r="APE67" s="69"/>
      <c r="APF67" s="69"/>
      <c r="APG67" s="69"/>
      <c r="APH67" s="69"/>
      <c r="API67" s="69"/>
      <c r="APJ67" s="69"/>
      <c r="APK67" s="69"/>
      <c r="APL67" s="69"/>
      <c r="APM67" s="69"/>
      <c r="APN67" s="69"/>
      <c r="APO67" s="69"/>
      <c r="APP67" s="69"/>
      <c r="APQ67" s="69"/>
      <c r="APR67" s="69"/>
      <c r="APS67" s="69"/>
      <c r="APT67" s="69"/>
      <c r="APU67" s="69"/>
      <c r="APV67" s="69"/>
      <c r="APW67" s="69"/>
      <c r="APX67" s="69"/>
      <c r="APY67" s="69"/>
      <c r="APZ67" s="69"/>
      <c r="AQA67" s="69"/>
      <c r="AQB67" s="69"/>
      <c r="AQC67" s="69"/>
      <c r="AQD67" s="69"/>
      <c r="AQE67" s="69"/>
      <c r="AQF67" s="69"/>
      <c r="AQG67" s="69"/>
      <c r="AQH67" s="69"/>
      <c r="AQI67" s="69"/>
      <c r="AQJ67" s="69"/>
      <c r="AQK67" s="69"/>
      <c r="AQL67" s="69"/>
      <c r="AQM67" s="69"/>
      <c r="AQN67" s="69"/>
      <c r="AQO67" s="69"/>
      <c r="AQP67" s="69"/>
      <c r="AQQ67" s="69"/>
      <c r="AQR67" s="69"/>
      <c r="AQS67" s="69"/>
      <c r="AQT67" s="69"/>
      <c r="AQU67" s="69"/>
      <c r="AQV67" s="69"/>
      <c r="AQW67" s="69"/>
      <c r="AQX67" s="69"/>
      <c r="AQY67" s="69"/>
      <c r="AQZ67" s="69"/>
      <c r="ARA67" s="69"/>
      <c r="ARB67" s="69"/>
      <c r="ARC67" s="69"/>
      <c r="ARD67" s="69"/>
      <c r="ARE67" s="69"/>
      <c r="ARF67" s="69"/>
      <c r="ARG67" s="69"/>
      <c r="ARH67" s="69"/>
      <c r="ARI67" s="69"/>
      <c r="ARJ67" s="69"/>
      <c r="ARK67" s="69"/>
      <c r="ARL67" s="69"/>
      <c r="ARM67" s="69"/>
      <c r="ARN67" s="69"/>
      <c r="ARO67" s="69"/>
      <c r="ARP67" s="69"/>
      <c r="ARQ67" s="69"/>
      <c r="ARR67" s="69"/>
      <c r="ARS67" s="69"/>
      <c r="ART67" s="69"/>
      <c r="ARU67" s="69"/>
      <c r="ARV67" s="69"/>
      <c r="ARW67" s="69"/>
      <c r="ARX67" s="69"/>
      <c r="ARY67" s="69"/>
      <c r="ARZ67" s="69"/>
      <c r="ASA67" s="69"/>
      <c r="ASB67" s="69"/>
      <c r="ASC67" s="69"/>
      <c r="ASD67" s="69"/>
      <c r="ASE67" s="69"/>
      <c r="ASF67" s="69"/>
      <c r="ASG67" s="69"/>
      <c r="ASH67" s="69"/>
    </row>
    <row r="68" spans="1:1178" ht="2.1" customHeight="1" x14ac:dyDescent="0.25">
      <c r="A68" s="77"/>
      <c r="B68" s="98">
        <v>62</v>
      </c>
      <c r="C68" s="99">
        <v>49.2</v>
      </c>
      <c r="D68" s="94">
        <f t="shared" si="41"/>
        <v>2</v>
      </c>
      <c r="E68" s="77"/>
      <c r="F68" s="191">
        <v>0.99860850000000001</v>
      </c>
      <c r="G68" s="70">
        <v>0.99692725999999998</v>
      </c>
      <c r="H68" s="70">
        <v>0.99636084000000003</v>
      </c>
      <c r="I68" s="70">
        <v>0.99621550000000003</v>
      </c>
      <c r="J68" s="70">
        <v>0.99630010000000002</v>
      </c>
      <c r="K68" s="70">
        <v>0.99653590000000003</v>
      </c>
      <c r="L68" s="70">
        <v>0.99687300000000001</v>
      </c>
      <c r="M68" s="70">
        <v>0.99726795999999995</v>
      </c>
      <c r="N68" s="70">
        <v>0.99768109999999999</v>
      </c>
      <c r="O68" s="70">
        <v>0.9980812</v>
      </c>
      <c r="P68" s="70">
        <v>0.99844116000000005</v>
      </c>
      <c r="Q68" s="70">
        <v>0.99874220000000002</v>
      </c>
      <c r="R68" s="70">
        <v>0.99897236</v>
      </c>
      <c r="S68" s="70">
        <v>0.99912579999999995</v>
      </c>
      <c r="T68" s="70">
        <v>0.99920330000000002</v>
      </c>
      <c r="U68" s="70">
        <v>0.99919559999999996</v>
      </c>
      <c r="V68" s="70">
        <v>0.99912350000000005</v>
      </c>
      <c r="W68" s="70">
        <v>0.99898589999999998</v>
      </c>
      <c r="X68" s="70">
        <v>0.99878880000000003</v>
      </c>
      <c r="Y68" s="70">
        <v>0.99853765999999999</v>
      </c>
      <c r="Z68" s="70">
        <v>0.99823742999999998</v>
      </c>
      <c r="AA68" s="71">
        <v>0.99789430000000001</v>
      </c>
      <c r="AB68" s="71">
        <v>0.99752770000000002</v>
      </c>
      <c r="AC68" s="71">
        <v>0.99706536999999995</v>
      </c>
      <c r="AD68" s="71">
        <v>0.99656665</v>
      </c>
      <c r="AE68" s="71">
        <v>0.99604523</v>
      </c>
      <c r="AF68" s="71">
        <v>0.99550989999999995</v>
      </c>
      <c r="AG68" s="71">
        <v>0.99496929999999995</v>
      </c>
      <c r="AH68" s="71">
        <v>0.99443459999999995</v>
      </c>
      <c r="AI68" s="71">
        <v>0.99388449999999995</v>
      </c>
      <c r="AJ68" s="71">
        <v>0.99349120000000002</v>
      </c>
      <c r="AK68" s="71">
        <v>0.99329466</v>
      </c>
      <c r="AL68" s="71">
        <v>0.99344253999999999</v>
      </c>
      <c r="AM68" s="71">
        <v>0.99384433000000005</v>
      </c>
      <c r="AN68" s="71">
        <v>0.99473540000000005</v>
      </c>
      <c r="AO68" s="71">
        <v>0.99629199999999996</v>
      </c>
      <c r="AP68" s="71">
        <v>0.99867194999999997</v>
      </c>
      <c r="AQ68" s="71">
        <v>1.0018921000000001</v>
      </c>
      <c r="AR68" s="71">
        <v>1.0051968</v>
      </c>
      <c r="AS68" s="71">
        <v>1.0049144999999999</v>
      </c>
      <c r="AT68" s="72">
        <v>0.99891293000000003</v>
      </c>
      <c r="AU68" s="72">
        <v>0.99712639999999997</v>
      </c>
      <c r="AV68" s="72">
        <v>0.99649774999999996</v>
      </c>
      <c r="AW68" s="72">
        <v>0.99628406999999997</v>
      </c>
      <c r="AX68" s="72">
        <v>0.99638130000000003</v>
      </c>
      <c r="AY68" s="72">
        <v>0.99666995000000003</v>
      </c>
      <c r="AZ68" s="72">
        <v>0.99710834000000004</v>
      </c>
      <c r="BA68" s="72">
        <v>0.99761949999999999</v>
      </c>
      <c r="BB68" s="72">
        <v>0.99811320000000003</v>
      </c>
      <c r="BC68" s="72">
        <v>0.99850819999999996</v>
      </c>
      <c r="BD68" s="72">
        <v>0.99874383</v>
      </c>
      <c r="BE68" s="72">
        <v>0.99879370000000001</v>
      </c>
      <c r="BF68" s="72">
        <v>0.99867903999999996</v>
      </c>
      <c r="BG68" s="72">
        <v>0.99840163999999998</v>
      </c>
      <c r="BH68" s="72">
        <v>0.99800489999999997</v>
      </c>
      <c r="BI68" s="72">
        <v>0.99752839999999998</v>
      </c>
      <c r="BJ68" s="72">
        <v>0.99701269999999997</v>
      </c>
      <c r="BK68" s="72">
        <v>0.99649770000000004</v>
      </c>
      <c r="BL68" s="72">
        <v>0.99601965999999997</v>
      </c>
      <c r="BM68" s="72">
        <v>0.99561259999999996</v>
      </c>
      <c r="BN68" s="72">
        <v>0.9953033</v>
      </c>
      <c r="BO68" s="72">
        <v>0.99511474</v>
      </c>
      <c r="BP68" s="72">
        <v>0.99506450000000002</v>
      </c>
      <c r="BQ68" s="72">
        <v>0.99514820000000004</v>
      </c>
      <c r="BR68" s="72">
        <v>0.99541539999999995</v>
      </c>
      <c r="BS68" s="72">
        <v>0.99583719999999998</v>
      </c>
      <c r="BT68" s="72">
        <v>0.99638724000000001</v>
      </c>
      <c r="BU68" s="72">
        <v>0.9969713</v>
      </c>
      <c r="BV68" s="72">
        <v>0.99766630000000001</v>
      </c>
      <c r="BW68" s="72">
        <v>0.99838685999999999</v>
      </c>
      <c r="BX68" s="72">
        <v>0.99907880000000004</v>
      </c>
      <c r="BY68" s="72">
        <v>0.99967170000000005</v>
      </c>
      <c r="BZ68" s="72">
        <v>1.0000887999999999</v>
      </c>
      <c r="CA68" s="72">
        <v>1.0002333999999999</v>
      </c>
      <c r="CB68" s="72">
        <v>1.0000551</v>
      </c>
      <c r="CC68" s="72">
        <v>0.99947565999999999</v>
      </c>
      <c r="CD68" s="72">
        <v>0.99848110000000001</v>
      </c>
      <c r="CE68" s="72">
        <v>0.99764889999999995</v>
      </c>
      <c r="CF68" s="72">
        <v>0.99888283</v>
      </c>
      <c r="CG68" s="72">
        <v>0.99880796999999999</v>
      </c>
      <c r="CH68" s="72">
        <v>0.99786600000000003</v>
      </c>
      <c r="CI68" s="72">
        <v>0.99498699999999995</v>
      </c>
      <c r="CJ68" s="72">
        <v>0.99370544999999999</v>
      </c>
      <c r="CK68" s="72">
        <v>0.99315083000000004</v>
      </c>
      <c r="CL68" s="72">
        <v>0.99321884000000005</v>
      </c>
      <c r="CM68" s="72">
        <v>0.9937937</v>
      </c>
      <c r="CN68" s="72">
        <v>0.99481189999999997</v>
      </c>
      <c r="CO68" s="72">
        <v>0.99604106000000003</v>
      </c>
      <c r="CP68" s="72">
        <v>0.99723629999999996</v>
      </c>
      <c r="CQ68" s="72">
        <v>0.99817809999999996</v>
      </c>
      <c r="CR68" s="72">
        <v>0.99867799999999995</v>
      </c>
      <c r="CS68" s="72">
        <v>0.99887530000000002</v>
      </c>
      <c r="CT68" s="72">
        <v>0.99877729999999998</v>
      </c>
      <c r="CU68" s="72">
        <v>0.99857295000000001</v>
      </c>
      <c r="CV68" s="72">
        <v>0.99831110000000001</v>
      </c>
      <c r="CW68" s="72">
        <v>0.99804210000000004</v>
      </c>
      <c r="CX68" s="72">
        <v>0.99780380000000002</v>
      </c>
      <c r="CY68" s="72">
        <v>0.99761902999999996</v>
      </c>
      <c r="CZ68" s="72">
        <v>0.99750035999999997</v>
      </c>
      <c r="DA68" s="72">
        <v>0.99745499999999998</v>
      </c>
      <c r="DB68" s="72">
        <v>0.99746924999999997</v>
      </c>
      <c r="DC68" s="72">
        <v>0.99754430000000005</v>
      </c>
      <c r="DD68" s="72">
        <v>0.99763864000000002</v>
      </c>
      <c r="DE68" s="72">
        <v>0.99800560000000005</v>
      </c>
      <c r="DF68" s="72">
        <v>0.99834699999999998</v>
      </c>
      <c r="DG68" s="72">
        <v>0.99848610000000004</v>
      </c>
      <c r="DH68" s="72">
        <v>0.99878067000000004</v>
      </c>
      <c r="DI68" s="72">
        <v>0.999089</v>
      </c>
      <c r="DJ68" s="72">
        <v>0.99934809999999996</v>
      </c>
      <c r="DK68" s="72">
        <v>0.9995039</v>
      </c>
      <c r="DL68" s="72">
        <v>0.99946550000000001</v>
      </c>
      <c r="DM68" s="72">
        <v>0.99917023999999999</v>
      </c>
      <c r="DN68" s="72">
        <v>0.99849683</v>
      </c>
      <c r="DO68" s="72">
        <v>0.9973474</v>
      </c>
      <c r="DP68" s="72">
        <v>0.99569947000000003</v>
      </c>
      <c r="DQ68" s="72">
        <v>0.99365879999999995</v>
      </c>
      <c r="DR68" s="72">
        <v>0.99132169999999997</v>
      </c>
      <c r="DS68" s="72">
        <v>0.98860013000000002</v>
      </c>
      <c r="DT68" s="72">
        <v>0.98416543000000001</v>
      </c>
      <c r="DU68" s="72">
        <v>0.98485803999999999</v>
      </c>
      <c r="DV68" s="72">
        <v>0.99782570000000004</v>
      </c>
      <c r="DW68" s="72">
        <v>0.99498147000000003</v>
      </c>
      <c r="DX68" s="72">
        <v>0.9949943</v>
      </c>
      <c r="DY68" s="72">
        <v>0.99578637000000003</v>
      </c>
      <c r="DZ68" s="72">
        <v>0.99729334999999997</v>
      </c>
      <c r="EA68" s="72">
        <v>0.99933285000000005</v>
      </c>
      <c r="EB68" s="72">
        <v>1.0014369999999999</v>
      </c>
      <c r="EC68" s="72">
        <v>1.0037726</v>
      </c>
      <c r="ED68" s="72">
        <v>1.0055225000000001</v>
      </c>
      <c r="EE68" s="72">
        <v>1.0060335</v>
      </c>
      <c r="EF68" s="72">
        <v>1.0060207000000001</v>
      </c>
      <c r="EG68" s="72">
        <v>1.0059472</v>
      </c>
      <c r="EH68" s="72">
        <v>1.0059608</v>
      </c>
      <c r="EI68" s="72">
        <v>1.0060939</v>
      </c>
      <c r="EJ68" s="72">
        <v>1.0063447000000001</v>
      </c>
      <c r="EK68" s="72">
        <v>1.006661</v>
      </c>
      <c r="EL68" s="72">
        <v>1.0069881999999999</v>
      </c>
      <c r="EM68" s="72">
        <v>1.0072749000000001</v>
      </c>
      <c r="EN68" s="72">
        <v>1.0074810999999999</v>
      </c>
      <c r="EO68" s="72">
        <v>1.0075852000000001</v>
      </c>
      <c r="EP68" s="72">
        <v>1.0075594000000001</v>
      </c>
      <c r="EQ68" s="72">
        <v>1.0074129000000001</v>
      </c>
      <c r="ER68" s="72">
        <v>1.0072314</v>
      </c>
      <c r="ES68" s="72">
        <v>1.0067481</v>
      </c>
      <c r="ET68" s="72">
        <v>1.0062821</v>
      </c>
      <c r="EU68" s="72">
        <v>1.0057623</v>
      </c>
      <c r="EV68" s="72">
        <v>1.0052192</v>
      </c>
      <c r="EW68" s="72">
        <v>1.0046862000000001</v>
      </c>
      <c r="EX68" s="72">
        <v>1.0041888999999999</v>
      </c>
      <c r="EY68" s="72">
        <v>1.0037318</v>
      </c>
      <c r="EZ68" s="72">
        <v>1.0032772000000001</v>
      </c>
      <c r="FA68" s="72">
        <v>1.0026896999999999</v>
      </c>
      <c r="FB68" s="72">
        <v>1.0016546</v>
      </c>
      <c r="FC68" s="72">
        <v>0.99970645000000002</v>
      </c>
      <c r="FD68" s="72">
        <v>0.99672380000000005</v>
      </c>
      <c r="FE68" s="72">
        <v>0.99350899999999998</v>
      </c>
      <c r="FF68" s="72">
        <v>0.99040660000000003</v>
      </c>
      <c r="FG68" s="72">
        <v>0.98757980000000001</v>
      </c>
      <c r="FH68" s="72">
        <v>0.98538669999999995</v>
      </c>
      <c r="FI68" s="72">
        <v>0.98584585999999996</v>
      </c>
      <c r="FJ68" s="72">
        <v>1.0008138</v>
      </c>
      <c r="FK68" s="72">
        <v>1.0005264</v>
      </c>
      <c r="FL68" s="72">
        <v>1.0024397</v>
      </c>
      <c r="FM68" s="72">
        <v>1.0049006</v>
      </c>
      <c r="FN68" s="72">
        <v>1.0069144999999999</v>
      </c>
      <c r="FO68" s="72">
        <v>1.0066272999999999</v>
      </c>
      <c r="FP68" s="72">
        <v>1.0042085999999999</v>
      </c>
      <c r="FQ68" s="72">
        <v>1.0066968000000001</v>
      </c>
      <c r="FR68" s="72">
        <v>1.0060673</v>
      </c>
      <c r="FS68" s="72">
        <v>1.0060055999999999</v>
      </c>
      <c r="FT68" s="72">
        <v>1.0062647</v>
      </c>
      <c r="FU68" s="72">
        <v>1.0067077</v>
      </c>
      <c r="FV68" s="72">
        <v>1.0071688000000001</v>
      </c>
      <c r="FW68" s="72">
        <v>1.0075744</v>
      </c>
      <c r="FX68" s="72">
        <v>1.0078936999999999</v>
      </c>
      <c r="FY68" s="72">
        <v>1.0081216</v>
      </c>
      <c r="FZ68" s="72">
        <v>1.0082622000000001</v>
      </c>
      <c r="GA68" s="72">
        <v>1.0082852</v>
      </c>
      <c r="GB68" s="72">
        <v>1.0082319</v>
      </c>
      <c r="GC68" s="72">
        <v>1.0081658</v>
      </c>
      <c r="GD68" s="72">
        <v>1.0079724999999999</v>
      </c>
      <c r="GE68" s="72">
        <v>1.0076894000000001</v>
      </c>
      <c r="GF68" s="72">
        <v>1.0073094</v>
      </c>
      <c r="GG68" s="72">
        <v>1.0068216000000001</v>
      </c>
      <c r="GH68" s="72">
        <v>1.0062348999999999</v>
      </c>
      <c r="GI68" s="72">
        <v>1.0055475</v>
      </c>
      <c r="GJ68" s="72">
        <v>1.0047790999999999</v>
      </c>
      <c r="GK68" s="72">
        <v>1.0039735999999999</v>
      </c>
      <c r="GL68" s="72">
        <v>1.0032127</v>
      </c>
      <c r="GM68" s="72">
        <v>1.0026339</v>
      </c>
      <c r="GN68" s="72">
        <v>1.0024449</v>
      </c>
      <c r="GO68" s="72">
        <v>1.0027931000000001</v>
      </c>
      <c r="GP68" s="72">
        <v>1.0029777</v>
      </c>
      <c r="GQ68" s="72">
        <v>1.0005187</v>
      </c>
      <c r="GR68" s="72">
        <v>1.000756</v>
      </c>
      <c r="GS68" s="72">
        <v>1.0016727000000001</v>
      </c>
      <c r="GT68" s="72">
        <v>1.0021346</v>
      </c>
      <c r="GU68" s="72">
        <v>1.0015350000000001</v>
      </c>
      <c r="GV68" s="72">
        <v>0.99982965000000001</v>
      </c>
      <c r="GW68" s="72">
        <v>0.99898390000000004</v>
      </c>
      <c r="GX68" s="72">
        <v>1.009906</v>
      </c>
      <c r="GY68" s="72">
        <v>1.0147261999999999</v>
      </c>
      <c r="GZ68" s="72">
        <v>1.0171729</v>
      </c>
      <c r="HA68" s="72">
        <v>1.018186</v>
      </c>
      <c r="HB68" s="72">
        <v>1.0163939</v>
      </c>
      <c r="HC68" s="72">
        <v>1.0070581000000001</v>
      </c>
      <c r="HD68" s="72">
        <v>0.98882024999999996</v>
      </c>
      <c r="HE68" s="72">
        <v>1.0019646</v>
      </c>
      <c r="HF68" s="72">
        <v>1.0060667000000001</v>
      </c>
      <c r="HG68" s="72">
        <v>1.0075893</v>
      </c>
      <c r="HH68" s="72">
        <v>1.0082987999999999</v>
      </c>
      <c r="HI68" s="72">
        <v>1.0085668999999999</v>
      </c>
      <c r="HJ68" s="72">
        <v>1.0085139999999999</v>
      </c>
      <c r="HK68" s="72">
        <v>1.0082039</v>
      </c>
      <c r="HL68" s="72">
        <v>1.0077262</v>
      </c>
      <c r="HM68" s="72">
        <v>1.0070133999999999</v>
      </c>
      <c r="HN68" s="72">
        <v>1.0061214999999999</v>
      </c>
      <c r="HO68" s="72">
        <v>1.005061</v>
      </c>
      <c r="HP68" s="72">
        <v>1.003887</v>
      </c>
      <c r="HQ68" s="72">
        <v>1.0026459999999999</v>
      </c>
      <c r="HR68" s="72">
        <v>1.0013143</v>
      </c>
      <c r="HS68" s="72">
        <v>0.99992619999999999</v>
      </c>
      <c r="HT68" s="72">
        <v>0.99850689999999998</v>
      </c>
      <c r="HU68" s="72">
        <v>0.99715330000000002</v>
      </c>
      <c r="HV68" s="72">
        <v>0.99587939999999997</v>
      </c>
      <c r="HW68" s="72">
        <v>0.99482809999999999</v>
      </c>
      <c r="HX68" s="72">
        <v>0.99409409999999998</v>
      </c>
      <c r="HY68" s="72">
        <v>0.99385893000000003</v>
      </c>
      <c r="HZ68" s="72">
        <v>0.9944075</v>
      </c>
      <c r="IA68" s="72">
        <v>0.99624420000000002</v>
      </c>
      <c r="IB68" s="72">
        <v>1.0003312</v>
      </c>
      <c r="IC68" s="72">
        <v>1.0087066</v>
      </c>
      <c r="ID68" s="72">
        <v>1.0261776</v>
      </c>
      <c r="IE68" s="72">
        <v>1.0099853000000001</v>
      </c>
      <c r="IF68" s="72">
        <v>1.000826</v>
      </c>
      <c r="IG68" s="72">
        <v>0.99733459999999996</v>
      </c>
      <c r="IH68" s="72">
        <v>0.99670844999999997</v>
      </c>
      <c r="II68" s="72">
        <v>0.99712276</v>
      </c>
      <c r="IJ68" s="72">
        <v>0.99714166000000004</v>
      </c>
      <c r="IK68" s="72">
        <v>0.99847907000000002</v>
      </c>
      <c r="IL68" s="72">
        <v>1.0132793</v>
      </c>
      <c r="IM68" s="72">
        <v>1.0219536</v>
      </c>
      <c r="IN68" s="72">
        <v>1.0245407</v>
      </c>
      <c r="IO68" s="72">
        <v>1.0233539</v>
      </c>
      <c r="IP68" s="72">
        <v>1.0168918</v>
      </c>
      <c r="IQ68" s="72">
        <v>1.0037472000000001</v>
      </c>
      <c r="IR68" s="72">
        <v>0.99191885999999996</v>
      </c>
      <c r="IS68" s="72">
        <v>0.99857026000000004</v>
      </c>
      <c r="IT68" s="72">
        <v>1.0020964000000001</v>
      </c>
      <c r="IU68" s="72">
        <v>1.0035844</v>
      </c>
      <c r="IV68" s="72">
        <v>1.0038693000000001</v>
      </c>
      <c r="IW68" s="72">
        <v>1.0034585</v>
      </c>
      <c r="IX68" s="72">
        <v>1.0026027</v>
      </c>
      <c r="IY68" s="72">
        <v>1.0014246</v>
      </c>
      <c r="IZ68" s="72">
        <v>0.99994680000000002</v>
      </c>
      <c r="JA68" s="72">
        <v>0.99836930000000002</v>
      </c>
      <c r="JB68" s="72">
        <v>0.99665499999999996</v>
      </c>
      <c r="JC68" s="72">
        <v>0.99482440000000005</v>
      </c>
      <c r="JD68" s="72">
        <v>0.99292049999999998</v>
      </c>
      <c r="JE68" s="72">
        <v>0.99097084999999996</v>
      </c>
      <c r="JF68" s="72">
        <v>0.98899037000000001</v>
      </c>
      <c r="JG68" s="72">
        <v>0.98702776000000003</v>
      </c>
      <c r="JH68" s="72">
        <v>0.98513569999999995</v>
      </c>
      <c r="JI68" s="72">
        <v>0.98339885000000005</v>
      </c>
      <c r="JJ68" s="72">
        <v>0.98190809999999995</v>
      </c>
      <c r="JK68" s="72">
        <v>0.9808036</v>
      </c>
      <c r="JL68" s="72">
        <v>0.98028669999999996</v>
      </c>
      <c r="JM68" s="72">
        <v>0.98064300000000004</v>
      </c>
      <c r="JN68" s="72">
        <v>0.98232865000000003</v>
      </c>
      <c r="JO68" s="72">
        <v>0.98615735999999998</v>
      </c>
      <c r="JP68" s="72">
        <v>0.99379220000000001</v>
      </c>
      <c r="JQ68" s="72">
        <v>1.0091296000000001</v>
      </c>
      <c r="JR68" s="72">
        <v>1.0452979</v>
      </c>
      <c r="JS68" s="72">
        <v>1.0365171</v>
      </c>
      <c r="JT68" s="72">
        <v>1.0272802000000001</v>
      </c>
      <c r="JU68" s="72">
        <v>1.0213312999999999</v>
      </c>
      <c r="JV68" s="72">
        <v>1.0185310999999999</v>
      </c>
      <c r="JW68" s="72">
        <v>1.0176084999999999</v>
      </c>
      <c r="JX68" s="72">
        <v>1.0171424</v>
      </c>
      <c r="JY68" s="72">
        <v>1.0177497</v>
      </c>
      <c r="JZ68" s="72">
        <v>1.0099667000000001</v>
      </c>
      <c r="KA68" s="72">
        <v>1.0187415</v>
      </c>
      <c r="KB68" s="72">
        <v>1.0224724999999999</v>
      </c>
      <c r="KC68" s="72">
        <v>1.0243926999999999</v>
      </c>
      <c r="KD68" s="72">
        <v>1.0238936999999999</v>
      </c>
      <c r="KE68" s="72">
        <v>1.0174730999999999</v>
      </c>
      <c r="KF68" s="72">
        <v>0.99370550000000002</v>
      </c>
      <c r="KG68" s="72">
        <v>0.9978764</v>
      </c>
      <c r="KH68" s="72">
        <v>1.0001774999999999</v>
      </c>
      <c r="KI68" s="72">
        <v>1.0009604999999999</v>
      </c>
      <c r="KJ68" s="72">
        <v>1.0006387999999999</v>
      </c>
      <c r="KK68" s="72">
        <v>0.99958842999999997</v>
      </c>
      <c r="KL68" s="72">
        <v>0.99807285999999995</v>
      </c>
      <c r="KM68" s="72">
        <v>0.99625750000000002</v>
      </c>
      <c r="KN68" s="72">
        <v>0.99423839999999997</v>
      </c>
      <c r="KO68" s="72">
        <v>0.99211985000000003</v>
      </c>
      <c r="KP68" s="72">
        <v>0.98991704000000003</v>
      </c>
      <c r="KQ68" s="72">
        <v>0.98765910000000001</v>
      </c>
      <c r="KR68" s="72">
        <v>0.98537814999999995</v>
      </c>
      <c r="KS68" s="72">
        <v>0.98309999999999997</v>
      </c>
      <c r="KT68" s="72">
        <v>0.98085149999999999</v>
      </c>
      <c r="KU68" s="72">
        <v>0.97868233999999998</v>
      </c>
      <c r="KV68" s="72">
        <v>0.97665310000000005</v>
      </c>
      <c r="KW68" s="72">
        <v>0.97484607000000001</v>
      </c>
      <c r="KX68" s="72">
        <v>0.97336995999999998</v>
      </c>
      <c r="KY68" s="72">
        <v>0.97238749999999996</v>
      </c>
      <c r="KZ68" s="72">
        <v>0.97211919999999996</v>
      </c>
      <c r="LA68" s="72">
        <v>0.97286123000000002</v>
      </c>
      <c r="LB68" s="72">
        <v>0.97501819999999995</v>
      </c>
      <c r="LC68" s="72">
        <v>0.97919272999999996</v>
      </c>
      <c r="LD68" s="72">
        <v>0.98631895000000003</v>
      </c>
      <c r="LE68" s="72">
        <v>0.99823945999999997</v>
      </c>
      <c r="LF68" s="72">
        <v>1.0213737000000001</v>
      </c>
      <c r="LG68" s="72">
        <v>1.049555</v>
      </c>
      <c r="LH68" s="72">
        <v>1.0613851999999999</v>
      </c>
      <c r="LI68" s="72">
        <v>1.0647118</v>
      </c>
      <c r="LJ68" s="72">
        <v>1.0637732</v>
      </c>
      <c r="LK68" s="72">
        <v>1.0608572999999999</v>
      </c>
      <c r="LL68" s="72">
        <v>1.0558970000000001</v>
      </c>
      <c r="LM68" s="72">
        <v>1.0475726999999999</v>
      </c>
      <c r="LN68" s="72">
        <v>1.0071667</v>
      </c>
      <c r="LO68" s="72">
        <v>1.0148674</v>
      </c>
      <c r="LP68" s="72">
        <v>1.0192995</v>
      </c>
      <c r="LQ68" s="72">
        <v>1.0236228999999999</v>
      </c>
      <c r="LR68" s="72">
        <v>1.0269680999999999</v>
      </c>
      <c r="LS68" s="72">
        <v>1.0248428999999999</v>
      </c>
      <c r="LT68" s="72">
        <v>0.99547580000000002</v>
      </c>
      <c r="LU68" s="72">
        <v>0.99922149999999998</v>
      </c>
      <c r="LV68" s="72">
        <v>1.0007048000000001</v>
      </c>
      <c r="LW68" s="72">
        <v>1.0007703999999999</v>
      </c>
      <c r="LX68" s="72">
        <v>0.99984980000000001</v>
      </c>
      <c r="LY68" s="72">
        <v>0.99833614000000004</v>
      </c>
      <c r="LZ68" s="72">
        <v>0.99645894999999995</v>
      </c>
      <c r="MA68" s="72">
        <v>0.99436950000000002</v>
      </c>
      <c r="MB68" s="72">
        <v>0.99217063000000005</v>
      </c>
      <c r="MC68" s="72">
        <v>0.98993109999999995</v>
      </c>
      <c r="MD68" s="72">
        <v>0.98768469999999997</v>
      </c>
      <c r="ME68" s="72">
        <v>0.98545872999999995</v>
      </c>
      <c r="MF68" s="72">
        <v>0.98327399999999998</v>
      </c>
      <c r="MG68" s="72">
        <v>0.98115300000000005</v>
      </c>
      <c r="MH68" s="72">
        <v>0.97911893999999999</v>
      </c>
      <c r="MI68" s="72">
        <v>0.97720770000000001</v>
      </c>
      <c r="MJ68" s="72">
        <v>0.97546553999999996</v>
      </c>
      <c r="MK68" s="72">
        <v>0.97396709999999997</v>
      </c>
      <c r="ML68" s="72">
        <v>0.97281039999999996</v>
      </c>
      <c r="MM68" s="72">
        <v>0.97213024000000003</v>
      </c>
      <c r="MN68" s="72">
        <v>0.97208910000000004</v>
      </c>
      <c r="MO68" s="72">
        <v>0.97292999999999996</v>
      </c>
      <c r="MP68" s="72">
        <v>0.97494099999999995</v>
      </c>
      <c r="MQ68" s="72">
        <v>0.97816930000000002</v>
      </c>
      <c r="MR68" s="72">
        <v>0.98226230000000003</v>
      </c>
      <c r="MS68" s="72">
        <v>0.98547024000000005</v>
      </c>
      <c r="MT68" s="72">
        <v>0.98121952999999995</v>
      </c>
      <c r="MU68" s="72">
        <v>1.0174215</v>
      </c>
      <c r="MV68" s="72">
        <v>1.0402845999999999</v>
      </c>
      <c r="MW68" s="72">
        <v>1.0507070999999999</v>
      </c>
      <c r="MX68" s="72">
        <v>1.0547464</v>
      </c>
      <c r="MY68" s="72">
        <v>1.0557901000000001</v>
      </c>
      <c r="MZ68" s="72">
        <v>1.0545015</v>
      </c>
      <c r="NA68" s="72">
        <v>1.0472485</v>
      </c>
      <c r="NB68" s="72">
        <v>1.0026143000000001</v>
      </c>
      <c r="NC68" s="72">
        <v>1.0071737999999999</v>
      </c>
      <c r="ND68" s="72">
        <v>1.0109817999999999</v>
      </c>
      <c r="NE68" s="72">
        <v>1.0163074999999999</v>
      </c>
      <c r="NF68" s="72">
        <v>1.0231702</v>
      </c>
      <c r="NG68" s="72">
        <v>1.0247033999999999</v>
      </c>
      <c r="NH68" s="72">
        <v>1.0010239999999999</v>
      </c>
      <c r="NI68" s="72">
        <v>1.0037457000000001</v>
      </c>
      <c r="NJ68" s="72">
        <v>1.0038924</v>
      </c>
      <c r="NK68" s="72">
        <v>1.0029851000000001</v>
      </c>
      <c r="NL68" s="72">
        <v>1.0015597000000001</v>
      </c>
      <c r="NM68" s="72">
        <v>0.99981606000000001</v>
      </c>
      <c r="NN68" s="72">
        <v>0.99789640000000002</v>
      </c>
      <c r="NO68" s="72">
        <v>0.99590230000000002</v>
      </c>
      <c r="NP68" s="72">
        <v>0.99391669999999999</v>
      </c>
      <c r="NQ68" s="72">
        <v>0.99198180000000002</v>
      </c>
      <c r="NR68" s="72">
        <v>0.99012922999999997</v>
      </c>
      <c r="NS68" s="72">
        <v>0.98837319999999995</v>
      </c>
      <c r="NT68" s="72">
        <v>0.98672139999999997</v>
      </c>
      <c r="NU68" s="72">
        <v>0.98518497000000005</v>
      </c>
      <c r="NV68" s="72">
        <v>0.98377099999999995</v>
      </c>
      <c r="NW68" s="72">
        <v>0.98249924</v>
      </c>
      <c r="NX68" s="72">
        <v>0.98139860000000001</v>
      </c>
      <c r="NY68" s="72">
        <v>0.98051690000000002</v>
      </c>
      <c r="NZ68" s="72">
        <v>0.97992575000000004</v>
      </c>
      <c r="OA68" s="72">
        <v>0.97973580000000005</v>
      </c>
      <c r="OB68" s="72">
        <v>0.98006415000000002</v>
      </c>
      <c r="OC68" s="72">
        <v>0.98087500000000005</v>
      </c>
      <c r="OD68" s="72">
        <v>0.98244799999999999</v>
      </c>
      <c r="OE68" s="72">
        <v>0.98464470000000004</v>
      </c>
      <c r="OF68" s="72">
        <v>0.98671350000000002</v>
      </c>
      <c r="OG68" s="72">
        <v>0.98595909999999998</v>
      </c>
      <c r="OH68" s="72">
        <v>0.97454850000000004</v>
      </c>
      <c r="OI68" s="72">
        <v>1.0021201</v>
      </c>
      <c r="OJ68" s="72">
        <v>1.0089386</v>
      </c>
      <c r="OK68" s="72">
        <v>1.0074334</v>
      </c>
      <c r="OL68" s="72">
        <v>1.0056611</v>
      </c>
      <c r="OM68" s="72">
        <v>1.0057479</v>
      </c>
      <c r="ON68" s="72">
        <v>1.0068698</v>
      </c>
      <c r="OO68" s="72">
        <v>1.0088258000000001</v>
      </c>
      <c r="OP68" s="72">
        <v>0.99458650000000004</v>
      </c>
      <c r="OQ68" s="72">
        <v>0.99463623999999995</v>
      </c>
      <c r="OR68" s="72">
        <v>0.99732244000000003</v>
      </c>
      <c r="OS68" s="72">
        <v>1.0013391</v>
      </c>
      <c r="OT68" s="72">
        <v>1.0065283</v>
      </c>
      <c r="OU68" s="72">
        <v>1.0124067999999999</v>
      </c>
      <c r="OV68" s="72">
        <v>1.0101457</v>
      </c>
      <c r="OW68" s="72">
        <v>1.008675</v>
      </c>
      <c r="OX68" s="72">
        <v>1.0072036</v>
      </c>
      <c r="OY68" s="72">
        <v>1.0056168000000001</v>
      </c>
      <c r="OZ68" s="72">
        <v>1.0039098</v>
      </c>
      <c r="PA68" s="72">
        <v>1.0021163</v>
      </c>
      <c r="PB68" s="72">
        <v>1.0003078999999999</v>
      </c>
      <c r="PC68" s="72">
        <v>0.99855614000000004</v>
      </c>
      <c r="PD68" s="72">
        <v>0.99691032999999996</v>
      </c>
      <c r="PE68" s="72">
        <v>0.99540329999999999</v>
      </c>
      <c r="PF68" s="72">
        <v>0.99405100000000002</v>
      </c>
      <c r="PG68" s="72">
        <v>0.99285614</v>
      </c>
      <c r="PH68" s="72">
        <v>0.99181395999999999</v>
      </c>
      <c r="PI68" s="72">
        <v>0.99091583000000005</v>
      </c>
      <c r="PJ68" s="72">
        <v>0.99015445000000002</v>
      </c>
      <c r="PK68" s="72">
        <v>0.98952759999999995</v>
      </c>
      <c r="PL68" s="72">
        <v>0.98903960000000002</v>
      </c>
      <c r="PM68" s="72">
        <v>0.98870880000000005</v>
      </c>
      <c r="PN68" s="72">
        <v>0.98856694000000001</v>
      </c>
      <c r="PO68" s="72">
        <v>0.98868864999999995</v>
      </c>
      <c r="PP68" s="72">
        <v>0.98920923000000005</v>
      </c>
      <c r="PQ68" s="72">
        <v>0.98973670000000002</v>
      </c>
      <c r="PR68" s="72">
        <v>0.99106419999999995</v>
      </c>
      <c r="PS68" s="72">
        <v>0.99285822999999995</v>
      </c>
      <c r="PT68" s="72">
        <v>0.99492985</v>
      </c>
      <c r="PU68" s="72">
        <v>0.99579965999999998</v>
      </c>
      <c r="PV68" s="72">
        <v>0.99099046000000002</v>
      </c>
      <c r="PW68" s="72">
        <v>0.98994863</v>
      </c>
      <c r="PX68" s="72">
        <v>0.99066220000000005</v>
      </c>
      <c r="PY68" s="72">
        <v>0.99230134000000003</v>
      </c>
      <c r="PZ68" s="72">
        <v>0.99398759999999997</v>
      </c>
      <c r="QA68" s="72">
        <v>0.9953111</v>
      </c>
      <c r="QB68" s="72">
        <v>0.99626769999999998</v>
      </c>
      <c r="QC68" s="72">
        <v>0.99670890000000001</v>
      </c>
      <c r="QD68" s="72">
        <v>0.99244069999999995</v>
      </c>
      <c r="QE68" s="72">
        <v>0.98727860000000001</v>
      </c>
      <c r="QF68" s="72">
        <v>0.98588410000000004</v>
      </c>
      <c r="QG68" s="72">
        <v>0.98684959999999999</v>
      </c>
      <c r="QH68" s="72">
        <v>0.9892801</v>
      </c>
      <c r="QI68" s="72">
        <v>0.99245024000000004</v>
      </c>
      <c r="QJ68" s="72">
        <v>0.99562346999999995</v>
      </c>
      <c r="QK68" s="72">
        <v>0.99806773999999998</v>
      </c>
      <c r="QL68" s="72">
        <v>0.99996189999999996</v>
      </c>
      <c r="QM68" s="72">
        <v>1.0013840000000001</v>
      </c>
      <c r="QN68" s="72">
        <v>1.0023405999999999</v>
      </c>
      <c r="QO68" s="72">
        <v>1.0028273999999999</v>
      </c>
      <c r="QP68" s="72">
        <v>1.0029227999999999</v>
      </c>
      <c r="QQ68" s="72">
        <v>1.0027024</v>
      </c>
      <c r="QR68" s="72">
        <v>1.0021564000000001</v>
      </c>
      <c r="QS68" s="72">
        <v>1.0014008000000001</v>
      </c>
      <c r="QT68" s="72">
        <v>1.0005291999999999</v>
      </c>
      <c r="QU68" s="72">
        <v>0.99962883999999996</v>
      </c>
      <c r="QV68" s="72">
        <v>0.9987762</v>
      </c>
      <c r="QW68" s="72">
        <v>0.99803509999999995</v>
      </c>
      <c r="QX68" s="72">
        <v>0.99745379999999995</v>
      </c>
      <c r="QY68" s="72">
        <v>0.99706260000000002</v>
      </c>
      <c r="QZ68" s="72">
        <v>0.99686706000000003</v>
      </c>
      <c r="RA68" s="72">
        <v>0.99691945000000004</v>
      </c>
      <c r="RB68" s="72">
        <v>0.99714559999999997</v>
      </c>
      <c r="RC68" s="72">
        <v>0.99753150000000002</v>
      </c>
      <c r="RD68" s="72">
        <v>0.99804914</v>
      </c>
      <c r="RE68" s="72">
        <v>0.99836729999999996</v>
      </c>
      <c r="RF68" s="72">
        <v>0.99856480000000003</v>
      </c>
      <c r="RG68" s="72">
        <v>0.99832379999999998</v>
      </c>
      <c r="RH68" s="72">
        <v>0.99728139999999998</v>
      </c>
      <c r="RI68" s="72">
        <v>0.99516755000000001</v>
      </c>
      <c r="RJ68" s="72">
        <v>0.99288756</v>
      </c>
      <c r="RK68" s="72">
        <v>0.99119409999999997</v>
      </c>
      <c r="RL68" s="72">
        <v>0.99027604000000002</v>
      </c>
      <c r="RM68" s="72">
        <v>0.99006309999999997</v>
      </c>
      <c r="RN68" s="72">
        <v>0.9903054</v>
      </c>
      <c r="RO68" s="72">
        <v>0.99080840000000003</v>
      </c>
      <c r="RP68" s="72">
        <v>0.99140304000000001</v>
      </c>
      <c r="RQ68" s="72">
        <v>0.99158955000000004</v>
      </c>
      <c r="RR68" s="72">
        <v>0.99977004999999997</v>
      </c>
      <c r="RS68" s="72">
        <v>0.99573129999999999</v>
      </c>
      <c r="RT68" s="72">
        <v>0.99287164000000006</v>
      </c>
      <c r="RU68" s="72">
        <v>0.99102604000000005</v>
      </c>
      <c r="RV68" s="72">
        <v>0.99006855000000005</v>
      </c>
      <c r="RW68" s="72">
        <v>0.99000279999999996</v>
      </c>
      <c r="RX68" s="72">
        <v>0.99041206000000004</v>
      </c>
      <c r="RY68" s="72">
        <v>0.99143930000000002</v>
      </c>
      <c r="RZ68" s="72">
        <v>0.99291980000000002</v>
      </c>
      <c r="SA68" s="72">
        <v>0.99474910000000005</v>
      </c>
      <c r="SB68" s="72">
        <v>0.99674773000000005</v>
      </c>
      <c r="SC68" s="72">
        <v>0.99879229999999997</v>
      </c>
      <c r="SD68" s="72">
        <v>1.0006896000000001</v>
      </c>
      <c r="SE68" s="72">
        <v>1.0023595000000001</v>
      </c>
      <c r="SF68" s="72">
        <v>1.0037545000000001</v>
      </c>
      <c r="SG68" s="72">
        <v>1.004872</v>
      </c>
      <c r="SH68" s="72">
        <v>1.0057024999999999</v>
      </c>
      <c r="SI68" s="72">
        <v>1.0062551</v>
      </c>
      <c r="SJ68" s="72">
        <v>1.006553</v>
      </c>
      <c r="SK68" s="72">
        <v>1.006624</v>
      </c>
      <c r="SL68" s="72">
        <v>1.0065326999999999</v>
      </c>
      <c r="SM68" s="72">
        <v>1.0062796000000001</v>
      </c>
      <c r="SN68" s="72">
        <v>1.0058997000000001</v>
      </c>
      <c r="SO68" s="72">
        <v>1.0054135</v>
      </c>
      <c r="SP68" s="72">
        <v>1.0048300999999999</v>
      </c>
      <c r="SQ68" s="72">
        <v>1.0041468</v>
      </c>
      <c r="SR68" s="72">
        <v>1.0033524</v>
      </c>
      <c r="SS68" s="72">
        <v>1.0024184</v>
      </c>
      <c r="ST68" s="72">
        <v>1.001331</v>
      </c>
      <c r="SU68" s="72">
        <v>1.0000321000000001</v>
      </c>
      <c r="SV68" s="72">
        <v>0.99857720000000005</v>
      </c>
      <c r="SW68" s="72">
        <v>0.99695646999999998</v>
      </c>
      <c r="SX68" s="72">
        <v>0.99536060000000004</v>
      </c>
      <c r="SY68" s="72">
        <v>0.99393799999999999</v>
      </c>
      <c r="SZ68" s="72">
        <v>0.99278770000000005</v>
      </c>
      <c r="TA68" s="72">
        <v>0.99194366</v>
      </c>
      <c r="TB68" s="72">
        <v>0.99136500000000005</v>
      </c>
      <c r="TC68" s="72">
        <v>0.99085789999999996</v>
      </c>
      <c r="TD68" s="72">
        <v>0.98955479999999996</v>
      </c>
      <c r="TE68" s="72">
        <v>0.98977809999999999</v>
      </c>
      <c r="TF68" s="72">
        <v>1.0037438999999999</v>
      </c>
      <c r="TG68" s="72">
        <v>1.0016938</v>
      </c>
      <c r="TH68" s="72">
        <v>0.99993290000000001</v>
      </c>
      <c r="TI68" s="72">
        <v>0.99815509999999996</v>
      </c>
      <c r="TJ68" s="72">
        <v>0.99643963999999996</v>
      </c>
      <c r="TK68" s="72">
        <v>0.99490889999999998</v>
      </c>
      <c r="TL68" s="72">
        <v>0.99377453000000004</v>
      </c>
      <c r="TM68" s="72">
        <v>0.99310949999999998</v>
      </c>
      <c r="TN68" s="72">
        <v>0.99293450000000005</v>
      </c>
      <c r="TO68" s="72">
        <v>0.99317610000000001</v>
      </c>
      <c r="TP68" s="72">
        <v>0.99382919999999997</v>
      </c>
      <c r="TQ68" s="72">
        <v>0.99485122999999998</v>
      </c>
      <c r="TR68" s="72">
        <v>0.99616190000000004</v>
      </c>
      <c r="TS68" s="72">
        <v>0.99765130000000002</v>
      </c>
      <c r="TT68" s="72">
        <v>0.99924000000000002</v>
      </c>
      <c r="TU68" s="72">
        <v>1.0007879</v>
      </c>
      <c r="TV68" s="72">
        <v>1.0022143999999999</v>
      </c>
      <c r="TW68" s="72">
        <v>1.0034592</v>
      </c>
      <c r="TX68" s="72">
        <v>1.0044777</v>
      </c>
      <c r="TY68" s="72">
        <v>1.0052402</v>
      </c>
      <c r="TZ68" s="72">
        <v>1.0057343000000001</v>
      </c>
      <c r="UA68" s="72">
        <v>1.0059648999999999</v>
      </c>
      <c r="UB68" s="72">
        <v>1.0058917999999999</v>
      </c>
      <c r="UC68" s="72">
        <v>1.0055729</v>
      </c>
      <c r="UD68" s="72">
        <v>1.0050317</v>
      </c>
      <c r="UE68" s="72">
        <v>1.0042886</v>
      </c>
      <c r="UF68" s="72">
        <v>1.003369</v>
      </c>
      <c r="UG68" s="72">
        <v>1.0023040000000001</v>
      </c>
      <c r="UH68" s="72">
        <v>1.0011154</v>
      </c>
      <c r="UI68" s="72">
        <v>0.99983202999999998</v>
      </c>
      <c r="UJ68" s="72">
        <v>0.99849399999999999</v>
      </c>
      <c r="UK68" s="72">
        <v>0.99715644000000003</v>
      </c>
      <c r="UL68" s="72">
        <v>0.99581264999999997</v>
      </c>
      <c r="UM68" s="72">
        <v>0.99456940000000005</v>
      </c>
      <c r="UN68" s="72">
        <v>0.99345030000000001</v>
      </c>
      <c r="UO68" s="72">
        <v>0.9924944</v>
      </c>
      <c r="UP68" s="72">
        <v>0.99180729999999995</v>
      </c>
      <c r="UQ68" s="72">
        <v>0.99187139999999996</v>
      </c>
      <c r="UR68" s="72">
        <v>0.99365555999999999</v>
      </c>
      <c r="US68" s="72">
        <v>0.99350892999999996</v>
      </c>
      <c r="UT68" s="72">
        <v>1.0048775999999999</v>
      </c>
      <c r="UU68" s="72">
        <v>1.0038381000000001</v>
      </c>
      <c r="UV68" s="72">
        <v>1.0030444000000001</v>
      </c>
      <c r="UW68" s="72">
        <v>1.0020764</v>
      </c>
      <c r="UX68" s="72">
        <v>1.0009162</v>
      </c>
      <c r="UY68" s="72">
        <v>0.99963670000000004</v>
      </c>
      <c r="UZ68" s="72">
        <v>0.99833629999999995</v>
      </c>
      <c r="VA68" s="72">
        <v>0.99711059999999996</v>
      </c>
      <c r="VB68" s="72">
        <v>0.99603914999999998</v>
      </c>
      <c r="VC68" s="72">
        <v>0.99518143999999997</v>
      </c>
      <c r="VD68" s="72">
        <v>0.99460715</v>
      </c>
      <c r="VE68" s="72">
        <v>0.99432770000000004</v>
      </c>
      <c r="VF68" s="72">
        <v>0.99435335000000002</v>
      </c>
      <c r="VG68" s="72">
        <v>0.99458873000000003</v>
      </c>
      <c r="VH68" s="72">
        <v>0.99502780000000002</v>
      </c>
      <c r="VI68" s="72">
        <v>0.99562543999999997</v>
      </c>
      <c r="VJ68" s="72">
        <v>0.99632860000000001</v>
      </c>
      <c r="VK68" s="72">
        <v>0.99707800000000002</v>
      </c>
      <c r="VL68" s="72">
        <v>0.99781746000000004</v>
      </c>
      <c r="VM68" s="72">
        <v>0.99849489999999996</v>
      </c>
      <c r="VN68" s="72">
        <v>0.99906623000000006</v>
      </c>
      <c r="VO68" s="72">
        <v>0.99949783000000003</v>
      </c>
      <c r="VP68" s="72">
        <v>0.99976549999999997</v>
      </c>
      <c r="VQ68" s="72">
        <v>0.99985939999999995</v>
      </c>
      <c r="VR68" s="72">
        <v>0.99975336000000004</v>
      </c>
      <c r="VS68" s="72">
        <v>0.99944955000000002</v>
      </c>
      <c r="VT68" s="72">
        <v>0.99896187000000003</v>
      </c>
      <c r="VU68" s="72">
        <v>0.99830629999999998</v>
      </c>
      <c r="VV68" s="72">
        <v>0.99751619999999996</v>
      </c>
      <c r="VW68" s="72">
        <v>0.99662167000000002</v>
      </c>
      <c r="VX68" s="72">
        <v>0.99565566000000005</v>
      </c>
      <c r="VY68" s="72">
        <v>0.9946545</v>
      </c>
      <c r="VZ68" s="72">
        <v>0.99364894999999998</v>
      </c>
      <c r="WA68" s="72">
        <v>0.99267554000000002</v>
      </c>
      <c r="WB68" s="72">
        <v>0.99176690000000001</v>
      </c>
      <c r="WC68" s="72">
        <v>0.99096112999999997</v>
      </c>
      <c r="WD68" s="72">
        <v>0.99031769999999997</v>
      </c>
      <c r="WE68" s="72">
        <v>0.98998814999999996</v>
      </c>
      <c r="WF68" s="72">
        <v>0.99049777000000006</v>
      </c>
      <c r="WG68" s="72">
        <v>0.99067925999999995</v>
      </c>
      <c r="WH68" s="72">
        <v>1.0051848999999999</v>
      </c>
      <c r="WI68" s="72">
        <v>1.0050511</v>
      </c>
      <c r="WJ68" s="72">
        <v>1.0052430000000001</v>
      </c>
      <c r="WK68" s="72">
        <v>1.0052298</v>
      </c>
      <c r="WL68" s="72">
        <v>1.0050185</v>
      </c>
      <c r="WM68" s="72">
        <v>1.0045805999999999</v>
      </c>
      <c r="WN68" s="72">
        <v>1.0039678999999999</v>
      </c>
      <c r="WO68" s="72">
        <v>1.003234</v>
      </c>
      <c r="WP68" s="72">
        <v>1.0024337999999999</v>
      </c>
      <c r="WQ68" s="72">
        <v>1.0016198000000001</v>
      </c>
      <c r="WR68" s="72">
        <v>1.0008389</v>
      </c>
      <c r="WS68" s="72">
        <v>1.0001051000000001</v>
      </c>
      <c r="WT68" s="72">
        <v>0.99950457000000004</v>
      </c>
      <c r="WU68" s="72">
        <v>0.99905379999999999</v>
      </c>
      <c r="WV68" s="72">
        <v>0.99875354999999999</v>
      </c>
      <c r="WW68" s="72">
        <v>0.99858575999999999</v>
      </c>
      <c r="WX68" s="72">
        <v>0.9985889</v>
      </c>
      <c r="WY68" s="72">
        <v>0.9986758</v>
      </c>
      <c r="WZ68" s="72">
        <v>0.99883604000000004</v>
      </c>
      <c r="XA68" s="72">
        <v>0.99903779999999998</v>
      </c>
      <c r="XB68" s="72">
        <v>0.99924670000000004</v>
      </c>
      <c r="XC68" s="72">
        <v>0.99943346</v>
      </c>
      <c r="XD68" s="72">
        <v>0.99955505</v>
      </c>
      <c r="XE68" s="72">
        <v>0.99958159999999996</v>
      </c>
      <c r="XF68" s="72">
        <v>0.9995098</v>
      </c>
      <c r="XG68" s="72">
        <v>0.99930200000000002</v>
      </c>
      <c r="XH68" s="72">
        <v>0.99895489999999998</v>
      </c>
      <c r="XI68" s="72">
        <v>0.99846159999999995</v>
      </c>
      <c r="XJ68" s="72">
        <v>0.99783427000000002</v>
      </c>
      <c r="XK68" s="72">
        <v>0.99708580000000002</v>
      </c>
      <c r="XL68" s="72">
        <v>0.99623479999999998</v>
      </c>
      <c r="XM68" s="72">
        <v>0.99530419999999997</v>
      </c>
      <c r="XN68" s="72">
        <v>0.9943208</v>
      </c>
      <c r="XO68" s="72">
        <v>0.99331349999999996</v>
      </c>
      <c r="XP68" s="72">
        <v>0.992313</v>
      </c>
      <c r="XQ68" s="72">
        <v>0.99135004999999998</v>
      </c>
      <c r="XR68" s="72">
        <v>0.99046559999999995</v>
      </c>
      <c r="XS68" s="72">
        <v>0.98965400000000003</v>
      </c>
      <c r="XT68" s="72">
        <v>0.98912279999999997</v>
      </c>
      <c r="XU68" s="72">
        <v>0.98920050000000004</v>
      </c>
      <c r="XV68" s="72">
        <v>1.0044375999999999</v>
      </c>
      <c r="XW68" s="72">
        <v>1.0046332</v>
      </c>
      <c r="XX68" s="72">
        <v>1.0052285000000001</v>
      </c>
      <c r="XY68" s="72">
        <v>1.0057229999999999</v>
      </c>
      <c r="XZ68" s="72">
        <v>1.0060533</v>
      </c>
      <c r="YA68" s="72">
        <v>1.0062188999999999</v>
      </c>
      <c r="YB68" s="72">
        <v>1.0061978</v>
      </c>
      <c r="YC68" s="72">
        <v>1.0060443999999999</v>
      </c>
      <c r="YD68" s="72">
        <v>1.0057720999999999</v>
      </c>
      <c r="YE68" s="72">
        <v>1.0054082</v>
      </c>
      <c r="YF68" s="72">
        <v>1.0049832999999999</v>
      </c>
      <c r="YG68" s="72">
        <v>1.0045265000000001</v>
      </c>
      <c r="YH68" s="72">
        <v>1.0040692</v>
      </c>
      <c r="YI68" s="72">
        <v>1.0036391</v>
      </c>
      <c r="YJ68" s="72">
        <v>1.0032578000000001</v>
      </c>
      <c r="YK68" s="72">
        <v>1.0029414000000001</v>
      </c>
      <c r="YL68" s="72">
        <v>1.0027006999999999</v>
      </c>
      <c r="YM68" s="72">
        <v>1.0025369</v>
      </c>
      <c r="YN68" s="72">
        <v>1.0024431</v>
      </c>
      <c r="YO68" s="72">
        <v>1.0024061</v>
      </c>
      <c r="YP68" s="72">
        <v>1.0024152</v>
      </c>
      <c r="YQ68" s="72">
        <v>1.0024322000000001</v>
      </c>
      <c r="YR68" s="72">
        <v>1.0024436000000001</v>
      </c>
      <c r="YS68" s="72">
        <v>1.0024253999999999</v>
      </c>
      <c r="YT68" s="72">
        <v>1.0023458000000001</v>
      </c>
      <c r="YU68" s="72">
        <v>1.0021791</v>
      </c>
      <c r="YV68" s="72">
        <v>1.0019023</v>
      </c>
      <c r="YW68" s="72">
        <v>1.0015006</v>
      </c>
      <c r="YX68" s="72">
        <v>1.0009539999999999</v>
      </c>
      <c r="YY68" s="72">
        <v>1.0002553000000001</v>
      </c>
      <c r="YZ68" s="72">
        <v>0.99940633999999995</v>
      </c>
      <c r="ZA68" s="72">
        <v>0.99841636</v>
      </c>
      <c r="ZB68" s="72">
        <v>0.99730220000000003</v>
      </c>
      <c r="ZC68" s="72">
        <v>0.99608850000000004</v>
      </c>
      <c r="ZD68" s="72">
        <v>0.99480336999999996</v>
      </c>
      <c r="ZE68" s="72">
        <v>0.99347496000000002</v>
      </c>
      <c r="ZF68" s="72">
        <v>0.99211539999999998</v>
      </c>
      <c r="ZG68" s="72">
        <v>0.99076540000000002</v>
      </c>
      <c r="ZH68" s="72">
        <v>0.98927030000000005</v>
      </c>
      <c r="ZI68" s="72">
        <v>0.98916375999999995</v>
      </c>
      <c r="ZJ68" s="72">
        <v>1.0033301999999999</v>
      </c>
      <c r="ZK68" s="72">
        <v>1.0033535</v>
      </c>
      <c r="ZL68" s="72">
        <v>1.0037256000000001</v>
      </c>
      <c r="ZM68" s="72">
        <v>1.004078</v>
      </c>
      <c r="ZN68" s="72">
        <v>1.0043280000000001</v>
      </c>
      <c r="ZO68" s="72">
        <v>1.0044667</v>
      </c>
      <c r="ZP68" s="72">
        <v>1.0044602</v>
      </c>
      <c r="ZQ68" s="72">
        <v>1.0043595000000001</v>
      </c>
      <c r="ZR68" s="72">
        <v>1.0041617</v>
      </c>
      <c r="ZS68" s="72">
        <v>1.0038830000000001</v>
      </c>
      <c r="ZT68" s="72">
        <v>1.0035421</v>
      </c>
      <c r="ZU68" s="72">
        <v>1.003158</v>
      </c>
      <c r="ZV68" s="72">
        <v>1.0027497999999999</v>
      </c>
      <c r="ZW68" s="72">
        <v>1.0023358</v>
      </c>
      <c r="ZX68" s="72">
        <v>1.0019335</v>
      </c>
      <c r="ZY68" s="72">
        <v>1.0015590000000001</v>
      </c>
      <c r="ZZ68" s="72">
        <v>1.0012255000000001</v>
      </c>
      <c r="AAA68" s="72">
        <v>1.0009444000000001</v>
      </c>
      <c r="AAB68" s="72">
        <v>1.0007229</v>
      </c>
      <c r="AAC68" s="72">
        <v>1.0005615000000001</v>
      </c>
      <c r="AAD68" s="72">
        <v>1.0004576000000001</v>
      </c>
      <c r="AAE68" s="72">
        <v>1.0004027</v>
      </c>
      <c r="AAF68" s="72">
        <v>1.0003842000000001</v>
      </c>
      <c r="AAG68" s="72">
        <v>1.0003854999999999</v>
      </c>
      <c r="AAH68" s="72">
        <v>1.000381</v>
      </c>
      <c r="AAI68" s="72">
        <v>1.0003485999999999</v>
      </c>
      <c r="AAJ68" s="72">
        <v>1.0002586</v>
      </c>
      <c r="AAK68" s="72">
        <v>1.0000806</v>
      </c>
      <c r="AAL68" s="72">
        <v>0.99978440000000002</v>
      </c>
      <c r="AAM68" s="72">
        <v>0.99934274000000001</v>
      </c>
      <c r="AAN68" s="72">
        <v>0.99873226999999998</v>
      </c>
      <c r="AAO68" s="72">
        <v>0.99793739999999997</v>
      </c>
      <c r="AAP68" s="72">
        <v>0.99695193999999998</v>
      </c>
      <c r="AAQ68" s="72">
        <v>0.99578060000000002</v>
      </c>
      <c r="AAR68" s="72">
        <v>0.99443822999999998</v>
      </c>
      <c r="AAS68" s="72">
        <v>0.99292153000000005</v>
      </c>
      <c r="AAT68" s="72">
        <v>0.9913942</v>
      </c>
      <c r="AAU68" s="72">
        <v>0.98979870000000003</v>
      </c>
      <c r="AAV68" s="72">
        <v>0.98798160000000002</v>
      </c>
      <c r="AAW68" s="72">
        <v>0.98797553999999999</v>
      </c>
      <c r="AAX68" s="72">
        <v>1.0028003000000001</v>
      </c>
      <c r="AAY68" s="72">
        <v>1.0030513000000001</v>
      </c>
      <c r="AAZ68" s="72">
        <v>1.0035485</v>
      </c>
      <c r="ABA68" s="72">
        <v>1.0039699</v>
      </c>
      <c r="ABB68" s="72">
        <v>1.0043019</v>
      </c>
      <c r="ABC68" s="72">
        <v>1.0045539999999999</v>
      </c>
      <c r="ABD68" s="72">
        <v>1.0047292000000001</v>
      </c>
      <c r="ABE68" s="72">
        <v>1.0048250999999999</v>
      </c>
      <c r="ABF68" s="72">
        <v>1.0048182000000001</v>
      </c>
      <c r="ABG68" s="72">
        <v>1.0047257000000001</v>
      </c>
      <c r="ABH68" s="72">
        <v>1.0045341000000001</v>
      </c>
      <c r="ABI68" s="72">
        <v>1.0042443999999999</v>
      </c>
      <c r="ABJ68" s="72">
        <v>1.0038628999999999</v>
      </c>
      <c r="ABK68" s="72">
        <v>1.0033977999999999</v>
      </c>
      <c r="ABL68" s="72">
        <v>1.0028625</v>
      </c>
      <c r="ABM68" s="72">
        <v>1.0022721000000001</v>
      </c>
      <c r="ABN68" s="72">
        <v>1.0016446999999999</v>
      </c>
      <c r="ABO68" s="72">
        <v>1.0009995</v>
      </c>
      <c r="ABP68" s="72">
        <v>1.0003564</v>
      </c>
      <c r="ABQ68" s="72">
        <v>0.99973120000000004</v>
      </c>
      <c r="ABR68" s="72">
        <v>0.99914073999999997</v>
      </c>
      <c r="ABS68" s="72">
        <v>0.99860020000000005</v>
      </c>
      <c r="ABT68" s="72">
        <v>0.99812244999999999</v>
      </c>
      <c r="ABU68" s="72">
        <v>0.99771136000000005</v>
      </c>
      <c r="ABV68" s="72">
        <v>0.99736860000000005</v>
      </c>
      <c r="ABW68" s="72">
        <v>0.99709033999999996</v>
      </c>
      <c r="ABX68" s="72">
        <v>0.99686562999999995</v>
      </c>
      <c r="ABY68" s="72">
        <v>0.99667614999999998</v>
      </c>
      <c r="ABZ68" s="72">
        <v>0.99649430000000006</v>
      </c>
      <c r="ACA68" s="72">
        <v>0.99628519999999998</v>
      </c>
      <c r="ACB68" s="72">
        <v>0.99600440000000001</v>
      </c>
      <c r="ACC68" s="72">
        <v>0.99559399999999998</v>
      </c>
      <c r="ACD68" s="72">
        <v>0.99501499999999998</v>
      </c>
      <c r="ACE68" s="72">
        <v>0.99421895000000005</v>
      </c>
      <c r="ACF68" s="72">
        <v>0.99318249999999997</v>
      </c>
      <c r="ACG68" s="72">
        <v>0.99188969999999999</v>
      </c>
      <c r="ACH68" s="72">
        <v>0.99030490000000004</v>
      </c>
      <c r="ACI68" s="72">
        <v>0.9884927</v>
      </c>
      <c r="ACJ68" s="72">
        <v>0.98664249999999998</v>
      </c>
      <c r="ACK68" s="72">
        <v>0.98675745999999998</v>
      </c>
      <c r="ACL68" s="72">
        <v>1.0020526999999999</v>
      </c>
      <c r="ACM68" s="72">
        <v>1.0025451000000001</v>
      </c>
      <c r="ACN68" s="72">
        <v>1.0035048</v>
      </c>
      <c r="ACO68" s="72">
        <v>1.0044550999999999</v>
      </c>
      <c r="ACP68" s="72">
        <v>1.0053037</v>
      </c>
      <c r="ACQ68" s="72">
        <v>1.0060282</v>
      </c>
      <c r="ACR68" s="72">
        <v>1.0066179</v>
      </c>
      <c r="ACS68" s="72">
        <v>1.0070713</v>
      </c>
      <c r="ACT68" s="72">
        <v>1.0073897999999999</v>
      </c>
      <c r="ACU68" s="72">
        <v>1.0075787</v>
      </c>
      <c r="ACV68" s="72">
        <v>1.0076421</v>
      </c>
      <c r="ACW68" s="72">
        <v>1.0075886999999999</v>
      </c>
      <c r="ACX68" s="72">
        <v>1.0074202999999999</v>
      </c>
      <c r="ACY68" s="72">
        <v>1.0071445999999999</v>
      </c>
      <c r="ACZ68" s="72">
        <v>1.0067676999999999</v>
      </c>
      <c r="ADA68" s="72">
        <v>1.0062977</v>
      </c>
      <c r="ADB68" s="72">
        <v>1.0057422</v>
      </c>
      <c r="ADC68" s="72">
        <v>1.0051098000000001</v>
      </c>
      <c r="ADD68" s="72">
        <v>1.0044073</v>
      </c>
      <c r="ADE68" s="72">
        <v>1.0036521</v>
      </c>
      <c r="ADF68" s="72">
        <v>1.0028585999999999</v>
      </c>
      <c r="ADG68" s="72">
        <v>1.0020471</v>
      </c>
      <c r="ADH68" s="72">
        <v>1.0012639000000001</v>
      </c>
      <c r="ADI68" s="72">
        <v>1.0004221</v>
      </c>
      <c r="ADJ68" s="72">
        <v>0.99959799999999999</v>
      </c>
      <c r="ADK68" s="72">
        <v>0.99881549999999997</v>
      </c>
      <c r="ADL68" s="72">
        <v>0.99809139999999996</v>
      </c>
      <c r="ADM68" s="72">
        <v>0.99744076000000004</v>
      </c>
      <c r="ADN68" s="72">
        <v>0.99687530000000002</v>
      </c>
      <c r="ADO68" s="72">
        <v>0.99640094999999995</v>
      </c>
      <c r="ADP68" s="72">
        <v>0.99601669999999998</v>
      </c>
      <c r="ADQ68" s="72">
        <v>0.99571540000000003</v>
      </c>
      <c r="ADR68" s="72">
        <v>0.99545360000000005</v>
      </c>
      <c r="ADS68" s="72">
        <v>0.9951738</v>
      </c>
      <c r="ADT68" s="72">
        <v>0.99478816999999997</v>
      </c>
      <c r="ADU68" s="72">
        <v>0.99416680000000002</v>
      </c>
      <c r="ADV68" s="72">
        <v>0.99312210000000001</v>
      </c>
      <c r="ADW68" s="72">
        <v>0.99139094000000005</v>
      </c>
      <c r="ADX68" s="72">
        <v>0.98855979999999999</v>
      </c>
      <c r="ADY68" s="72">
        <v>0.98834949999999999</v>
      </c>
      <c r="ADZ68" s="77"/>
      <c r="AEA68" s="77"/>
      <c r="AEB68" s="77"/>
      <c r="AEC68" s="77"/>
      <c r="AED68" s="77"/>
      <c r="AEE68" s="111">
        <f t="shared" si="26"/>
        <v>63</v>
      </c>
      <c r="AEF68" s="109"/>
      <c r="AEG68" s="105">
        <f t="shared" si="52"/>
        <v>1.0048933</v>
      </c>
      <c r="AEH68" s="105">
        <f t="shared" si="52"/>
        <v>0.99876450000000006</v>
      </c>
      <c r="AEI68" s="105">
        <f t="shared" si="52"/>
        <v>0.98475902999999998</v>
      </c>
      <c r="AEJ68" s="105">
        <f t="shared" si="52"/>
        <v>0.98563940000000005</v>
      </c>
      <c r="AEK68" s="105">
        <f t="shared" si="52"/>
        <v>0.99862130000000005</v>
      </c>
      <c r="AEL68" s="105">
        <f t="shared" si="52"/>
        <v>0.99792860000000005</v>
      </c>
      <c r="AEM68" s="105">
        <f t="shared" si="52"/>
        <v>1.0169016</v>
      </c>
      <c r="AEN68" s="105">
        <f t="shared" si="52"/>
        <v>1.0465101999999999</v>
      </c>
      <c r="AEO68" s="105">
        <f t="shared" si="52"/>
        <v>1.0462191000000001</v>
      </c>
      <c r="AEP68" s="105">
        <f t="shared" si="52"/>
        <v>1.0080568000000001</v>
      </c>
      <c r="AEQ68" s="105">
        <f t="shared" si="53"/>
        <v>0.99627500000000002</v>
      </c>
      <c r="AER68" s="105">
        <f t="shared" si="53"/>
        <v>0.99130390000000002</v>
      </c>
      <c r="AES68" s="105">
        <f t="shared" si="53"/>
        <v>0.98962110000000003</v>
      </c>
      <c r="AET68" s="105">
        <f t="shared" si="53"/>
        <v>0.99343409999999999</v>
      </c>
      <c r="AEU68" s="105">
        <f t="shared" si="53"/>
        <v>0.99064964</v>
      </c>
      <c r="AEV68" s="105">
        <f t="shared" si="53"/>
        <v>0.98919045999999999</v>
      </c>
      <c r="AEW68" s="105">
        <f t="shared" si="53"/>
        <v>0.98916024000000002</v>
      </c>
      <c r="AEX68" s="105">
        <f t="shared" si="53"/>
        <v>0.98797460000000004</v>
      </c>
      <c r="AEY68" s="105">
        <f t="shared" si="53"/>
        <v>0.98675740000000001</v>
      </c>
      <c r="AEZ68" s="99">
        <f t="shared" si="42"/>
        <v>49.2</v>
      </c>
      <c r="AFA68" s="69"/>
      <c r="AFB68" s="202" t="s">
        <v>82</v>
      </c>
      <c r="AFC68" s="106">
        <f t="shared" si="43"/>
        <v>1.0001400142105263</v>
      </c>
      <c r="AFD68" s="69"/>
      <c r="AFE68" s="109"/>
      <c r="AFF68" s="105">
        <f t="shared" si="54"/>
        <v>0.99808072999999997</v>
      </c>
      <c r="AFG68" s="105">
        <f t="shared" si="54"/>
        <v>0.99850799999999995</v>
      </c>
      <c r="AFH68" s="105">
        <f t="shared" si="54"/>
        <v>0.99817750000000005</v>
      </c>
      <c r="AFI68" s="105">
        <f t="shared" si="54"/>
        <v>1.0060290999999999</v>
      </c>
      <c r="AFJ68" s="105">
        <f t="shared" si="54"/>
        <v>1.0059844</v>
      </c>
      <c r="AFK68" s="105">
        <f t="shared" si="54"/>
        <v>1.0074457000000001</v>
      </c>
      <c r="AFL68" s="105">
        <f t="shared" si="54"/>
        <v>1.0032650999999999</v>
      </c>
      <c r="AFM68" s="105">
        <f t="shared" si="54"/>
        <v>1.0005329000000001</v>
      </c>
      <c r="AFN68" s="105">
        <f t="shared" si="54"/>
        <v>1.0003796</v>
      </c>
      <c r="AFO68" s="105">
        <f t="shared" si="54"/>
        <v>1.0027714999999999</v>
      </c>
      <c r="AFP68" s="105">
        <f t="shared" si="55"/>
        <v>1.0055906999999999</v>
      </c>
      <c r="AFQ68" s="105">
        <f t="shared" si="55"/>
        <v>1.0013766</v>
      </c>
      <c r="AFR68" s="105">
        <f t="shared" si="55"/>
        <v>0.99474806000000005</v>
      </c>
      <c r="AFS68" s="105">
        <f t="shared" si="55"/>
        <v>0.99317575000000002</v>
      </c>
      <c r="AFT68" s="105">
        <f t="shared" si="55"/>
        <v>0.99518200000000001</v>
      </c>
      <c r="AFU68" s="105">
        <f t="shared" si="55"/>
        <v>1.00162</v>
      </c>
      <c r="AFV68" s="105">
        <f t="shared" si="55"/>
        <v>1.0054078</v>
      </c>
      <c r="AFW68" s="105">
        <f t="shared" si="55"/>
        <v>1.0038830000000001</v>
      </c>
      <c r="AFX68" s="105">
        <f t="shared" si="55"/>
        <v>1.0047257999999999</v>
      </c>
      <c r="AFY68" s="105"/>
      <c r="AFZ68" s="106">
        <f t="shared" si="28"/>
        <v>1.00141496</v>
      </c>
      <c r="AGA68" s="69"/>
      <c r="AGB68" s="69"/>
      <c r="AGC68" s="69"/>
      <c r="AGD68" s="69"/>
      <c r="AGE68" s="69"/>
      <c r="AGF68" s="69"/>
      <c r="AGG68" s="69"/>
      <c r="AGH68" s="69"/>
      <c r="AGI68" s="69"/>
      <c r="AGJ68" s="69"/>
      <c r="AGK68" s="69"/>
      <c r="AGL68" s="69"/>
      <c r="AGM68" s="69"/>
      <c r="AGN68" s="69"/>
      <c r="AGO68" s="69"/>
      <c r="AGP68" s="69"/>
      <c r="AGQ68" s="69"/>
      <c r="AGR68" s="69"/>
      <c r="AGS68" s="69"/>
      <c r="AGT68" s="69"/>
      <c r="AGU68" s="69"/>
      <c r="AGV68" s="69"/>
      <c r="AGW68" s="69"/>
      <c r="AGX68" s="69"/>
      <c r="AGY68" s="69"/>
      <c r="AGZ68" s="69"/>
      <c r="AHA68" s="69"/>
      <c r="AHB68" s="69"/>
      <c r="AHC68" s="69"/>
      <c r="AHD68" s="69"/>
      <c r="AHE68" s="69"/>
      <c r="AHF68" s="69"/>
      <c r="AHG68" s="69"/>
      <c r="AHH68" s="69"/>
      <c r="AHI68" s="69"/>
      <c r="AHJ68" s="69"/>
      <c r="AHK68" s="69"/>
      <c r="AHL68" s="69"/>
      <c r="AHM68" s="69"/>
      <c r="AHN68" s="69"/>
      <c r="AHO68" s="69"/>
      <c r="AHP68" s="69"/>
      <c r="AHQ68" s="69"/>
      <c r="AHR68" s="69"/>
      <c r="AHS68" s="69"/>
      <c r="AHT68" s="69"/>
      <c r="AHU68" s="69"/>
      <c r="AHV68" s="69"/>
      <c r="AHW68" s="69"/>
      <c r="AHX68" s="69"/>
      <c r="AHY68" s="69"/>
      <c r="AHZ68" s="69"/>
      <c r="AIA68" s="69"/>
      <c r="AIB68" s="69"/>
      <c r="AIC68" s="69"/>
      <c r="AID68" s="69"/>
      <c r="AIE68" s="69"/>
      <c r="AIF68" s="69"/>
      <c r="AIG68" s="69"/>
      <c r="AIH68" s="69"/>
      <c r="AII68" s="69"/>
      <c r="AIJ68" s="69"/>
      <c r="AIK68" s="69"/>
      <c r="AIL68" s="69"/>
      <c r="AIM68" s="69"/>
      <c r="AIN68" s="69"/>
      <c r="AIO68" s="69"/>
      <c r="AIP68" s="69"/>
      <c r="AIQ68" s="69"/>
      <c r="AIR68" s="69"/>
      <c r="AIS68" s="69"/>
      <c r="AIT68" s="69"/>
      <c r="AIU68" s="69"/>
      <c r="AIV68" s="69"/>
      <c r="AIW68" s="69"/>
      <c r="AIX68" s="69"/>
      <c r="AIY68" s="69"/>
      <c r="AIZ68" s="69"/>
      <c r="AJA68" s="69"/>
      <c r="AJB68" s="69"/>
      <c r="AJC68" s="69"/>
      <c r="AJD68" s="69"/>
      <c r="AJE68" s="69"/>
      <c r="AJF68" s="69"/>
      <c r="AJG68" s="69"/>
      <c r="AJH68" s="69"/>
      <c r="AJI68" s="69"/>
      <c r="AJJ68" s="69"/>
      <c r="AJK68" s="69"/>
      <c r="AJL68" s="69"/>
      <c r="AJM68" s="69"/>
      <c r="AJN68" s="69"/>
      <c r="AJO68" s="69"/>
      <c r="AJP68" s="69"/>
      <c r="AJQ68" s="69"/>
      <c r="AJR68" s="69"/>
      <c r="AJS68" s="69"/>
      <c r="AJT68" s="69"/>
      <c r="AJU68" s="69"/>
      <c r="AJV68" s="69"/>
      <c r="AJW68" s="69"/>
      <c r="AJX68" s="69"/>
      <c r="AJY68" s="69"/>
      <c r="AJZ68" s="69"/>
      <c r="AKA68" s="69"/>
      <c r="AKB68" s="69"/>
      <c r="AKC68" s="69"/>
      <c r="AKD68" s="69"/>
      <c r="AKE68" s="69"/>
      <c r="AKF68" s="69"/>
      <c r="AKG68" s="69"/>
      <c r="AKH68" s="69"/>
      <c r="AKI68" s="69"/>
      <c r="AKJ68" s="69"/>
      <c r="AKK68" s="69"/>
      <c r="AKL68" s="69"/>
      <c r="AKM68" s="69"/>
      <c r="AKN68" s="69"/>
      <c r="AKO68" s="69"/>
      <c r="AKP68" s="69"/>
      <c r="AKQ68" s="69"/>
      <c r="AKR68" s="69"/>
      <c r="AKS68" s="69"/>
      <c r="AKT68" s="69"/>
      <c r="AKU68" s="69"/>
      <c r="AKV68" s="69"/>
      <c r="AKW68" s="69"/>
      <c r="AKX68" s="69"/>
      <c r="AKY68" s="69"/>
      <c r="AKZ68" s="69"/>
      <c r="ALA68" s="69"/>
      <c r="ALB68" s="69"/>
      <c r="ALC68" s="69"/>
      <c r="ALD68" s="69"/>
      <c r="ALE68" s="69"/>
      <c r="ALF68" s="69"/>
      <c r="ALG68" s="69"/>
      <c r="ALH68" s="69"/>
      <c r="ALI68" s="69"/>
      <c r="ALJ68" s="69"/>
      <c r="ALK68" s="69"/>
      <c r="ALL68" s="69"/>
      <c r="ALM68" s="69"/>
      <c r="ALN68" s="69"/>
      <c r="ALO68" s="69"/>
      <c r="ALP68" s="69"/>
      <c r="ALQ68" s="69"/>
      <c r="ALR68" s="69"/>
      <c r="ALS68" s="69"/>
      <c r="ALT68" s="69"/>
      <c r="ALU68" s="69"/>
      <c r="ALV68" s="69"/>
      <c r="ALW68" s="69"/>
      <c r="ALX68" s="69"/>
      <c r="ALY68" s="69"/>
      <c r="ALZ68" s="69"/>
      <c r="AMA68" s="69"/>
      <c r="AMB68" s="69"/>
      <c r="AMC68" s="69"/>
      <c r="AMD68" s="69"/>
      <c r="AME68" s="69"/>
      <c r="AMF68" s="69"/>
      <c r="AMG68" s="69"/>
      <c r="AMH68" s="69"/>
      <c r="AMI68" s="69"/>
      <c r="AMJ68" s="69"/>
      <c r="AMK68" s="69"/>
      <c r="AML68" s="69"/>
      <c r="AMM68" s="69"/>
      <c r="AMN68" s="69"/>
      <c r="AMO68" s="69"/>
      <c r="AMP68" s="69"/>
      <c r="AMQ68" s="69"/>
      <c r="AMR68" s="69"/>
      <c r="AMS68" s="69"/>
      <c r="AMT68" s="69"/>
      <c r="AMU68" s="69"/>
      <c r="AMV68" s="69"/>
      <c r="AMW68" s="69"/>
      <c r="AMX68" s="69"/>
      <c r="AMY68" s="69"/>
      <c r="AMZ68" s="69"/>
      <c r="ANA68" s="69"/>
      <c r="ANB68" s="69"/>
      <c r="ANC68" s="69"/>
      <c r="AND68" s="69"/>
      <c r="ANE68" s="69"/>
      <c r="ANF68" s="69"/>
      <c r="ANG68" s="69"/>
      <c r="ANH68" s="69"/>
      <c r="ANI68" s="69"/>
      <c r="ANJ68" s="69"/>
      <c r="ANK68" s="69"/>
      <c r="ANL68" s="69"/>
      <c r="ANM68" s="69"/>
      <c r="ANN68" s="69"/>
      <c r="ANO68" s="69"/>
      <c r="ANP68" s="69"/>
      <c r="ANQ68" s="69"/>
      <c r="ANR68" s="69"/>
      <c r="ANS68" s="69"/>
      <c r="ANT68" s="69"/>
      <c r="ANU68" s="69"/>
      <c r="ANV68" s="69"/>
      <c r="ANW68" s="69"/>
      <c r="ANX68" s="69"/>
      <c r="ANY68" s="69"/>
      <c r="ANZ68" s="69"/>
      <c r="AOA68" s="69"/>
      <c r="AOB68" s="69"/>
      <c r="AOC68" s="69"/>
      <c r="AOD68" s="69"/>
      <c r="AOE68" s="69"/>
      <c r="AOF68" s="69"/>
      <c r="AOG68" s="69"/>
      <c r="AOH68" s="69"/>
      <c r="AOI68" s="69"/>
      <c r="AOJ68" s="69"/>
      <c r="AOK68" s="69"/>
      <c r="AOL68" s="69"/>
      <c r="AOM68" s="69"/>
      <c r="AON68" s="69"/>
      <c r="AOO68" s="69"/>
      <c r="AOP68" s="69"/>
      <c r="AOQ68" s="69"/>
      <c r="AOR68" s="69"/>
      <c r="AOS68" s="69"/>
      <c r="AOT68" s="69"/>
      <c r="AOU68" s="69"/>
      <c r="AOV68" s="69"/>
      <c r="AOW68" s="69"/>
      <c r="AOX68" s="69"/>
      <c r="AOY68" s="69"/>
      <c r="AOZ68" s="69"/>
      <c r="APA68" s="69"/>
      <c r="APB68" s="69"/>
      <c r="APC68" s="69"/>
      <c r="APD68" s="69"/>
      <c r="APE68" s="69"/>
      <c r="APF68" s="69"/>
      <c r="APG68" s="69"/>
      <c r="APH68" s="69"/>
      <c r="API68" s="69"/>
      <c r="APJ68" s="69"/>
      <c r="APK68" s="69"/>
      <c r="APL68" s="69"/>
      <c r="APM68" s="69"/>
      <c r="APN68" s="69"/>
      <c r="APO68" s="69"/>
      <c r="APP68" s="69"/>
      <c r="APQ68" s="69"/>
      <c r="APR68" s="69"/>
      <c r="APS68" s="69"/>
      <c r="APT68" s="69"/>
      <c r="APU68" s="69"/>
      <c r="APV68" s="69"/>
      <c r="APW68" s="69"/>
      <c r="APX68" s="69"/>
      <c r="APY68" s="69"/>
      <c r="APZ68" s="69"/>
      <c r="AQA68" s="69"/>
      <c r="AQB68" s="69"/>
      <c r="AQC68" s="69"/>
      <c r="AQD68" s="69"/>
      <c r="AQE68" s="69"/>
      <c r="AQF68" s="69"/>
      <c r="AQG68" s="69"/>
      <c r="AQH68" s="69"/>
      <c r="AQI68" s="69"/>
      <c r="AQJ68" s="69"/>
      <c r="AQK68" s="69"/>
      <c r="AQL68" s="69"/>
      <c r="AQM68" s="69"/>
      <c r="AQN68" s="69"/>
      <c r="AQO68" s="69"/>
      <c r="AQP68" s="69"/>
      <c r="AQQ68" s="69"/>
      <c r="AQR68" s="69"/>
      <c r="AQS68" s="69"/>
      <c r="AQT68" s="69"/>
      <c r="AQU68" s="69"/>
      <c r="AQV68" s="69"/>
      <c r="AQW68" s="69"/>
      <c r="AQX68" s="69"/>
      <c r="AQY68" s="69"/>
      <c r="AQZ68" s="69"/>
      <c r="ARA68" s="69"/>
      <c r="ARB68" s="69"/>
      <c r="ARC68" s="69"/>
      <c r="ARD68" s="69"/>
      <c r="ARE68" s="69"/>
      <c r="ARF68" s="69"/>
      <c r="ARG68" s="69"/>
      <c r="ARH68" s="69"/>
      <c r="ARI68" s="69"/>
      <c r="ARJ68" s="69"/>
      <c r="ARK68" s="69"/>
      <c r="ARL68" s="69"/>
      <c r="ARM68" s="69"/>
      <c r="ARN68" s="69"/>
      <c r="ARO68" s="69"/>
      <c r="ARP68" s="69"/>
      <c r="ARQ68" s="69"/>
      <c r="ARR68" s="69"/>
      <c r="ARS68" s="69"/>
      <c r="ART68" s="69"/>
      <c r="ARU68" s="69"/>
      <c r="ARV68" s="69"/>
      <c r="ARW68" s="69"/>
      <c r="ARX68" s="69"/>
      <c r="ARY68" s="69"/>
      <c r="ARZ68" s="69"/>
      <c r="ASA68" s="69"/>
      <c r="ASB68" s="69"/>
      <c r="ASC68" s="69"/>
      <c r="ASD68" s="69"/>
      <c r="ASE68" s="69"/>
      <c r="ASF68" s="69"/>
      <c r="ASG68" s="69"/>
      <c r="ASH68" s="69"/>
    </row>
    <row r="69" spans="1:1178" ht="2.1" customHeight="1" x14ac:dyDescent="0.25">
      <c r="A69" s="77"/>
      <c r="B69" s="98">
        <v>63</v>
      </c>
      <c r="C69" s="99">
        <v>50.02</v>
      </c>
      <c r="D69" s="94">
        <f t="shared" si="41"/>
        <v>2</v>
      </c>
      <c r="E69" s="77"/>
      <c r="F69" s="191">
        <v>0.99860846999999997</v>
      </c>
      <c r="G69" s="70">
        <v>0.99692714000000004</v>
      </c>
      <c r="H69" s="70">
        <v>0.99636089999999999</v>
      </c>
      <c r="I69" s="70">
        <v>0.99621550000000003</v>
      </c>
      <c r="J69" s="70">
        <v>0.99630015999999999</v>
      </c>
      <c r="K69" s="70">
        <v>0.99653579999999997</v>
      </c>
      <c r="L69" s="70">
        <v>0.99687269999999994</v>
      </c>
      <c r="M69" s="70">
        <v>0.99726753999999995</v>
      </c>
      <c r="N69" s="70">
        <v>0.99768109999999999</v>
      </c>
      <c r="O69" s="70">
        <v>0.998081</v>
      </c>
      <c r="P69" s="70">
        <v>0.99844104</v>
      </c>
      <c r="Q69" s="70">
        <v>0.99874216000000005</v>
      </c>
      <c r="R69" s="70">
        <v>0.99897254000000002</v>
      </c>
      <c r="S69" s="70">
        <v>0.99912630000000002</v>
      </c>
      <c r="T69" s="70">
        <v>0.99920374000000001</v>
      </c>
      <c r="U69" s="70">
        <v>0.99919599999999997</v>
      </c>
      <c r="V69" s="70">
        <v>0.99912369999999995</v>
      </c>
      <c r="W69" s="70">
        <v>0.99898624000000003</v>
      </c>
      <c r="X69" s="70">
        <v>0.99878909999999999</v>
      </c>
      <c r="Y69" s="70">
        <v>0.99853860000000005</v>
      </c>
      <c r="Z69" s="70">
        <v>0.99823839999999997</v>
      </c>
      <c r="AA69" s="71">
        <v>0.99789589999999995</v>
      </c>
      <c r="AB69" s="71">
        <v>0.99752974999999999</v>
      </c>
      <c r="AC69" s="71">
        <v>0.99706762999999998</v>
      </c>
      <c r="AD69" s="71">
        <v>0.99656904000000002</v>
      </c>
      <c r="AE69" s="71">
        <v>0.99604820000000005</v>
      </c>
      <c r="AF69" s="71">
        <v>0.99551389999999995</v>
      </c>
      <c r="AG69" s="71">
        <v>0.99497369999999996</v>
      </c>
      <c r="AH69" s="71">
        <v>0.99443970000000004</v>
      </c>
      <c r="AI69" s="71">
        <v>0.99389070000000002</v>
      </c>
      <c r="AJ69" s="71">
        <v>0.99349885999999998</v>
      </c>
      <c r="AK69" s="71">
        <v>0.99330339999999995</v>
      </c>
      <c r="AL69" s="71">
        <v>0.99345285000000005</v>
      </c>
      <c r="AM69" s="71">
        <v>0.99385579999999996</v>
      </c>
      <c r="AN69" s="71">
        <v>0.99474823000000001</v>
      </c>
      <c r="AO69" s="71">
        <v>0.99630600000000002</v>
      </c>
      <c r="AP69" s="71">
        <v>0.99868769999999996</v>
      </c>
      <c r="AQ69" s="71">
        <v>1.0019096999999999</v>
      </c>
      <c r="AR69" s="71">
        <v>1.0052166</v>
      </c>
      <c r="AS69" s="71">
        <v>1.0049356</v>
      </c>
      <c r="AT69" s="72">
        <v>0.99891289999999999</v>
      </c>
      <c r="AU69" s="72">
        <v>0.99712639999999997</v>
      </c>
      <c r="AV69" s="72">
        <v>0.99649774999999996</v>
      </c>
      <c r="AW69" s="72">
        <v>0.99628399999999995</v>
      </c>
      <c r="AX69" s="72">
        <v>0.99638099999999996</v>
      </c>
      <c r="AY69" s="72">
        <v>0.9966701</v>
      </c>
      <c r="AZ69" s="72">
        <v>0.99710863999999999</v>
      </c>
      <c r="BA69" s="72">
        <v>0.99761960000000005</v>
      </c>
      <c r="BB69" s="72">
        <v>0.99811340000000004</v>
      </c>
      <c r="BC69" s="72">
        <v>0.99850833000000006</v>
      </c>
      <c r="BD69" s="72">
        <v>0.99874383</v>
      </c>
      <c r="BE69" s="72">
        <v>0.99879410000000002</v>
      </c>
      <c r="BF69" s="72">
        <v>0.99867939999999999</v>
      </c>
      <c r="BG69" s="72">
        <v>0.99840229999999996</v>
      </c>
      <c r="BH69" s="72">
        <v>0.99800586999999996</v>
      </c>
      <c r="BI69" s="72">
        <v>0.99752956999999998</v>
      </c>
      <c r="BJ69" s="72">
        <v>0.99701419999999996</v>
      </c>
      <c r="BK69" s="72">
        <v>0.99649935999999995</v>
      </c>
      <c r="BL69" s="72">
        <v>0.99602210000000002</v>
      </c>
      <c r="BM69" s="72">
        <v>0.99561560000000005</v>
      </c>
      <c r="BN69" s="72">
        <v>0.99530689999999999</v>
      </c>
      <c r="BO69" s="72">
        <v>0.99511930000000004</v>
      </c>
      <c r="BP69" s="72">
        <v>0.99507003999999999</v>
      </c>
      <c r="BQ69" s="72">
        <v>0.99515425999999996</v>
      </c>
      <c r="BR69" s="72">
        <v>0.99542319999999995</v>
      </c>
      <c r="BS69" s="72">
        <v>0.99584669999999997</v>
      </c>
      <c r="BT69" s="72">
        <v>0.99639845000000005</v>
      </c>
      <c r="BU69" s="72">
        <v>0.99698390000000003</v>
      </c>
      <c r="BV69" s="72">
        <v>0.99768049999999997</v>
      </c>
      <c r="BW69" s="72">
        <v>0.99840300000000004</v>
      </c>
      <c r="BX69" s="72">
        <v>0.99909747000000004</v>
      </c>
      <c r="BY69" s="72">
        <v>0.99969304000000003</v>
      </c>
      <c r="BZ69" s="72">
        <v>1.0001123999999999</v>
      </c>
      <c r="CA69" s="72">
        <v>1.0002599000000001</v>
      </c>
      <c r="CB69" s="72">
        <v>1.0000837</v>
      </c>
      <c r="CC69" s="72">
        <v>0.99950653</v>
      </c>
      <c r="CD69" s="72">
        <v>0.99851537000000001</v>
      </c>
      <c r="CE69" s="72">
        <v>0.99768639999999997</v>
      </c>
      <c r="CF69" s="72">
        <v>0.99892259999999999</v>
      </c>
      <c r="CG69" s="72">
        <v>0.99884910000000005</v>
      </c>
      <c r="CH69" s="72">
        <v>0.99786600000000003</v>
      </c>
      <c r="CI69" s="72">
        <v>0.99498699999999995</v>
      </c>
      <c r="CJ69" s="72">
        <v>0.99370533000000005</v>
      </c>
      <c r="CK69" s="72">
        <v>0.99315070000000005</v>
      </c>
      <c r="CL69" s="72">
        <v>0.99321870000000001</v>
      </c>
      <c r="CM69" s="72">
        <v>0.99379390000000001</v>
      </c>
      <c r="CN69" s="72">
        <v>0.99481220000000004</v>
      </c>
      <c r="CO69" s="72">
        <v>0.99604130000000002</v>
      </c>
      <c r="CP69" s="72">
        <v>0.99723684999999995</v>
      </c>
      <c r="CQ69" s="72">
        <v>0.99817895999999995</v>
      </c>
      <c r="CR69" s="72">
        <v>0.99867899999999998</v>
      </c>
      <c r="CS69" s="72">
        <v>0.99887645000000003</v>
      </c>
      <c r="CT69" s="72">
        <v>0.99877870000000002</v>
      </c>
      <c r="CU69" s="72">
        <v>0.99857490000000004</v>
      </c>
      <c r="CV69" s="72">
        <v>0.99831369999999997</v>
      </c>
      <c r="CW69" s="72">
        <v>0.99804630000000005</v>
      </c>
      <c r="CX69" s="72">
        <v>0.99780946999999998</v>
      </c>
      <c r="CY69" s="72">
        <v>0.99762666</v>
      </c>
      <c r="CZ69" s="72">
        <v>0.99751009999999996</v>
      </c>
      <c r="DA69" s="72">
        <v>0.99746745999999997</v>
      </c>
      <c r="DB69" s="72">
        <v>0.99748329999999996</v>
      </c>
      <c r="DC69" s="72">
        <v>0.99756149999999999</v>
      </c>
      <c r="DD69" s="72">
        <v>0.99765926999999999</v>
      </c>
      <c r="DE69" s="72">
        <v>0.99803054000000002</v>
      </c>
      <c r="DF69" s="72">
        <v>0.99837620000000005</v>
      </c>
      <c r="DG69" s="72">
        <v>0.99851780000000001</v>
      </c>
      <c r="DH69" s="72">
        <v>0.99881620000000004</v>
      </c>
      <c r="DI69" s="72">
        <v>0.99912893999999997</v>
      </c>
      <c r="DJ69" s="72">
        <v>0.99939275000000005</v>
      </c>
      <c r="DK69" s="72">
        <v>0.99955446000000003</v>
      </c>
      <c r="DL69" s="72">
        <v>0.99952030000000003</v>
      </c>
      <c r="DM69" s="72">
        <v>0.99923055999999999</v>
      </c>
      <c r="DN69" s="72">
        <v>0.99856233999999999</v>
      </c>
      <c r="DO69" s="72">
        <v>0.99741749999999996</v>
      </c>
      <c r="DP69" s="72">
        <v>0.99577402999999998</v>
      </c>
      <c r="DQ69" s="72">
        <v>0.99373657000000004</v>
      </c>
      <c r="DR69" s="72">
        <v>0.99140333999999997</v>
      </c>
      <c r="DS69" s="72">
        <v>0.98868579999999995</v>
      </c>
      <c r="DT69" s="72">
        <v>0.98425629999999997</v>
      </c>
      <c r="DU69" s="72">
        <v>0.98495007000000001</v>
      </c>
      <c r="DV69" s="72">
        <v>0.99782543999999995</v>
      </c>
      <c r="DW69" s="72">
        <v>0.99498116999999997</v>
      </c>
      <c r="DX69" s="72">
        <v>0.9949943</v>
      </c>
      <c r="DY69" s="72">
        <v>0.99578659999999997</v>
      </c>
      <c r="DZ69" s="72">
        <v>0.99729369999999995</v>
      </c>
      <c r="EA69" s="72">
        <v>0.99933313999999995</v>
      </c>
      <c r="EB69" s="72">
        <v>1.0014377000000001</v>
      </c>
      <c r="EC69" s="72">
        <v>1.0037737</v>
      </c>
      <c r="ED69" s="72">
        <v>1.0055243</v>
      </c>
      <c r="EE69" s="72">
        <v>1.0060366000000001</v>
      </c>
      <c r="EF69" s="72">
        <v>1.0060249999999999</v>
      </c>
      <c r="EG69" s="72">
        <v>1.0059541000000001</v>
      </c>
      <c r="EH69" s="72">
        <v>1.0059693999999999</v>
      </c>
      <c r="EI69" s="72">
        <v>1.0061047999999999</v>
      </c>
      <c r="EJ69" s="72">
        <v>1.0063555</v>
      </c>
      <c r="EK69" s="72">
        <v>1.0066774999999999</v>
      </c>
      <c r="EL69" s="72">
        <v>1.0070110000000001</v>
      </c>
      <c r="EM69" s="72">
        <v>1.0073053000000001</v>
      </c>
      <c r="EN69" s="72">
        <v>1.0075197</v>
      </c>
      <c r="EO69" s="72">
        <v>1.007633</v>
      </c>
      <c r="EP69" s="72">
        <v>1.0076134000000001</v>
      </c>
      <c r="EQ69" s="72">
        <v>1.0074751</v>
      </c>
      <c r="ER69" s="72">
        <v>1.0073045</v>
      </c>
      <c r="ES69" s="72">
        <v>1.0068280999999999</v>
      </c>
      <c r="ET69" s="72">
        <v>1.0063709999999999</v>
      </c>
      <c r="EU69" s="72">
        <v>1.0058612</v>
      </c>
      <c r="EV69" s="72">
        <v>1.0053283</v>
      </c>
      <c r="EW69" s="72">
        <v>1.0048059</v>
      </c>
      <c r="EX69" s="72">
        <v>1.0043192999999999</v>
      </c>
      <c r="EY69" s="72">
        <v>1.0038733</v>
      </c>
      <c r="EZ69" s="72">
        <v>1.0034292</v>
      </c>
      <c r="FA69" s="72">
        <v>1.0028478999999999</v>
      </c>
      <c r="FB69" s="72">
        <v>1.0018182</v>
      </c>
      <c r="FC69" s="72">
        <v>0.99987143000000001</v>
      </c>
      <c r="FD69" s="72">
        <v>0.99689179999999999</v>
      </c>
      <c r="FE69" s="72">
        <v>0.99368197000000003</v>
      </c>
      <c r="FF69" s="72">
        <v>0.99058396000000004</v>
      </c>
      <c r="FG69" s="72">
        <v>0.98776059999999999</v>
      </c>
      <c r="FH69" s="72">
        <v>0.98557143999999997</v>
      </c>
      <c r="FI69" s="72">
        <v>0.98603373999999999</v>
      </c>
      <c r="FJ69" s="72">
        <v>1.0008140000000001</v>
      </c>
      <c r="FK69" s="72">
        <v>1.0005264</v>
      </c>
      <c r="FL69" s="72">
        <v>1.0024397</v>
      </c>
      <c r="FM69" s="72">
        <v>1.0049007999999999</v>
      </c>
      <c r="FN69" s="72">
        <v>1.0069147000000001</v>
      </c>
      <c r="FO69" s="72">
        <v>1.0066282</v>
      </c>
      <c r="FP69" s="72">
        <v>1.0042129</v>
      </c>
      <c r="FQ69" s="72">
        <v>1.0067014999999999</v>
      </c>
      <c r="FR69" s="72">
        <v>1.0060688</v>
      </c>
      <c r="FS69" s="72">
        <v>1.0060226999999999</v>
      </c>
      <c r="FT69" s="72">
        <v>1.0062879</v>
      </c>
      <c r="FU69" s="72">
        <v>1.0067402999999999</v>
      </c>
      <c r="FV69" s="72">
        <v>1.0072125000000001</v>
      </c>
      <c r="FW69" s="72">
        <v>1.0076311</v>
      </c>
      <c r="FX69" s="72">
        <v>1.0079666</v>
      </c>
      <c r="FY69" s="72">
        <v>1.0082077</v>
      </c>
      <c r="FZ69" s="72">
        <v>1.0083607000000001</v>
      </c>
      <c r="GA69" s="72">
        <v>1.0084086999999999</v>
      </c>
      <c r="GB69" s="72">
        <v>1.008373</v>
      </c>
      <c r="GC69" s="72">
        <v>1.0083214</v>
      </c>
      <c r="GD69" s="72">
        <v>1.0081492999999999</v>
      </c>
      <c r="GE69" s="72">
        <v>1.0078891999999999</v>
      </c>
      <c r="GF69" s="72">
        <v>1.0075331999999999</v>
      </c>
      <c r="GG69" s="72">
        <v>1.0070686</v>
      </c>
      <c r="GH69" s="72">
        <v>1.0064968999999999</v>
      </c>
      <c r="GI69" s="72">
        <v>1.0058297</v>
      </c>
      <c r="GJ69" s="72">
        <v>1.0050817000000001</v>
      </c>
      <c r="GK69" s="72">
        <v>1.0042956000000001</v>
      </c>
      <c r="GL69" s="72">
        <v>1.0035529000000001</v>
      </c>
      <c r="GM69" s="72">
        <v>1.0029901999999999</v>
      </c>
      <c r="GN69" s="72">
        <v>1.0028149</v>
      </c>
      <c r="GO69" s="72">
        <v>1.0031707000000001</v>
      </c>
      <c r="GP69" s="72">
        <v>1.0033354000000001</v>
      </c>
      <c r="GQ69" s="72">
        <v>1.0008606</v>
      </c>
      <c r="GR69" s="72">
        <v>1.0010854</v>
      </c>
      <c r="GS69" s="72">
        <v>1.0019931</v>
      </c>
      <c r="GT69" s="72">
        <v>1.0024504999999999</v>
      </c>
      <c r="GU69" s="72">
        <v>1.0018507999999999</v>
      </c>
      <c r="GV69" s="72">
        <v>1.0001479</v>
      </c>
      <c r="GW69" s="72">
        <v>0.99930759999999996</v>
      </c>
      <c r="GX69" s="72">
        <v>1.0099062000000001</v>
      </c>
      <c r="GY69" s="72">
        <v>1.0147264</v>
      </c>
      <c r="GZ69" s="72">
        <v>1.0171730000000001</v>
      </c>
      <c r="HA69" s="72">
        <v>1.0181863</v>
      </c>
      <c r="HB69" s="72">
        <v>1.0163947</v>
      </c>
      <c r="HC69" s="72">
        <v>1.0070603</v>
      </c>
      <c r="HD69" s="72">
        <v>0.98883969999999999</v>
      </c>
      <c r="HE69" s="72">
        <v>1.0020119000000001</v>
      </c>
      <c r="HF69" s="72">
        <v>1.0061215999999999</v>
      </c>
      <c r="HG69" s="72">
        <v>1.0077183000000001</v>
      </c>
      <c r="HH69" s="72">
        <v>1.0084757</v>
      </c>
      <c r="HI69" s="72">
        <v>1.008791</v>
      </c>
      <c r="HJ69" s="72">
        <v>1.0087889999999999</v>
      </c>
      <c r="HK69" s="72">
        <v>1.0085219000000001</v>
      </c>
      <c r="HL69" s="72">
        <v>1.0080582</v>
      </c>
      <c r="HM69" s="72">
        <v>1.0074221000000001</v>
      </c>
      <c r="HN69" s="72">
        <v>1.0065804</v>
      </c>
      <c r="HO69" s="72">
        <v>1.005579</v>
      </c>
      <c r="HP69" s="72">
        <v>1.0044618999999999</v>
      </c>
      <c r="HQ69" s="72">
        <v>1.0032753000000001</v>
      </c>
      <c r="HR69" s="72">
        <v>1.0020024000000001</v>
      </c>
      <c r="HS69" s="72">
        <v>1.0006767999999999</v>
      </c>
      <c r="HT69" s="72">
        <v>0.99933349999999999</v>
      </c>
      <c r="HU69" s="72">
        <v>0.99803140000000001</v>
      </c>
      <c r="HV69" s="72">
        <v>0.99681187000000004</v>
      </c>
      <c r="HW69" s="72">
        <v>0.99575764</v>
      </c>
      <c r="HX69" s="72">
        <v>0.99505370000000004</v>
      </c>
      <c r="HY69" s="72">
        <v>0.99484055999999998</v>
      </c>
      <c r="HZ69" s="72">
        <v>0.99539549999999999</v>
      </c>
      <c r="IA69" s="72">
        <v>0.99721736000000005</v>
      </c>
      <c r="IB69" s="72">
        <v>1.0012616000000001</v>
      </c>
      <c r="IC69" s="72">
        <v>1.009544</v>
      </c>
      <c r="ID69" s="72">
        <v>1.0267831999999999</v>
      </c>
      <c r="IE69" s="72">
        <v>1.0105177999999999</v>
      </c>
      <c r="IF69" s="72">
        <v>1.0011848999999999</v>
      </c>
      <c r="IG69" s="72">
        <v>0.99769753000000005</v>
      </c>
      <c r="IH69" s="72">
        <v>0.99713403</v>
      </c>
      <c r="II69" s="72">
        <v>0.99756719999999999</v>
      </c>
      <c r="IJ69" s="72">
        <v>0.99760389999999999</v>
      </c>
      <c r="IK69" s="72">
        <v>0.99897130000000001</v>
      </c>
      <c r="IL69" s="72">
        <v>1.0132791999999999</v>
      </c>
      <c r="IM69" s="72">
        <v>1.0219537999999999</v>
      </c>
      <c r="IN69" s="72">
        <v>1.0245405000000001</v>
      </c>
      <c r="IO69" s="72">
        <v>1.0233538</v>
      </c>
      <c r="IP69" s="72">
        <v>1.0168926</v>
      </c>
      <c r="IQ69" s="72">
        <v>1.0037537000000001</v>
      </c>
      <c r="IR69" s="72">
        <v>0.99195707</v>
      </c>
      <c r="IS69" s="72">
        <v>0.9986971</v>
      </c>
      <c r="IT69" s="72">
        <v>1.0023356999999999</v>
      </c>
      <c r="IU69" s="72">
        <v>1.003881</v>
      </c>
      <c r="IV69" s="72">
        <v>1.0042549000000001</v>
      </c>
      <c r="IW69" s="72">
        <v>1.0039389999999999</v>
      </c>
      <c r="IX69" s="72">
        <v>1.0031821999999999</v>
      </c>
      <c r="IY69" s="72">
        <v>1.0021026</v>
      </c>
      <c r="IZ69" s="72">
        <v>1.0007474000000001</v>
      </c>
      <c r="JA69" s="72">
        <v>0.99923353999999998</v>
      </c>
      <c r="JB69" s="72">
        <v>0.9976119</v>
      </c>
      <c r="JC69" s="72">
        <v>0.99587879999999995</v>
      </c>
      <c r="JD69" s="72">
        <v>0.99407179999999995</v>
      </c>
      <c r="JE69" s="72">
        <v>0.9922183</v>
      </c>
      <c r="JF69" s="72">
        <v>0.99033296000000004</v>
      </c>
      <c r="JG69" s="72">
        <v>0.98846400000000001</v>
      </c>
      <c r="JH69" s="72">
        <v>0.98666244999999997</v>
      </c>
      <c r="JI69" s="72">
        <v>0.98500586000000001</v>
      </c>
      <c r="JJ69" s="72">
        <v>0.98358350000000005</v>
      </c>
      <c r="JK69" s="72">
        <v>0.9825372</v>
      </c>
      <c r="JL69" s="72">
        <v>0.98206470000000001</v>
      </c>
      <c r="JM69" s="72">
        <v>0.98244089999999995</v>
      </c>
      <c r="JN69" s="72">
        <v>0.98411417000000001</v>
      </c>
      <c r="JO69" s="72">
        <v>0.98788600000000004</v>
      </c>
      <c r="JP69" s="72">
        <v>0.99540799999999996</v>
      </c>
      <c r="JQ69" s="72">
        <v>1.0105523000000001</v>
      </c>
      <c r="JR69" s="72">
        <v>1.0463846999999999</v>
      </c>
      <c r="JS69" s="72">
        <v>1.0375220999999999</v>
      </c>
      <c r="JT69" s="72">
        <v>1.0284473000000001</v>
      </c>
      <c r="JU69" s="72">
        <v>1.0222948000000001</v>
      </c>
      <c r="JV69" s="72">
        <v>1.0193918</v>
      </c>
      <c r="JW69" s="72">
        <v>1.0184237</v>
      </c>
      <c r="JX69" s="72">
        <v>1.0179419999999999</v>
      </c>
      <c r="JY69" s="72">
        <v>1.018556</v>
      </c>
      <c r="JZ69" s="72">
        <v>1.0099666</v>
      </c>
      <c r="KA69" s="72">
        <v>1.0187413999999999</v>
      </c>
      <c r="KB69" s="72">
        <v>1.0224723</v>
      </c>
      <c r="KC69" s="72">
        <v>1.0243932</v>
      </c>
      <c r="KD69" s="72">
        <v>1.0238961</v>
      </c>
      <c r="KE69" s="72">
        <v>1.0174854</v>
      </c>
      <c r="KF69" s="72">
        <v>0.99375904000000004</v>
      </c>
      <c r="KG69" s="72">
        <v>0.99804470000000001</v>
      </c>
      <c r="KH69" s="72">
        <v>1.0004597</v>
      </c>
      <c r="KI69" s="72">
        <v>1.0013547</v>
      </c>
      <c r="KJ69" s="72">
        <v>1.0011524000000001</v>
      </c>
      <c r="KK69" s="72">
        <v>1.0002213</v>
      </c>
      <c r="KL69" s="72">
        <v>0.99882925</v>
      </c>
      <c r="KM69" s="72">
        <v>0.99713664999999996</v>
      </c>
      <c r="KN69" s="72">
        <v>0.99523419999999996</v>
      </c>
      <c r="KO69" s="72">
        <v>0.99322765999999996</v>
      </c>
      <c r="KP69" s="72">
        <v>0.99114119999999994</v>
      </c>
      <c r="KQ69" s="72">
        <v>0.98899780000000004</v>
      </c>
      <c r="KR69" s="72">
        <v>0.98683330000000002</v>
      </c>
      <c r="KS69" s="72">
        <v>0.98466986000000001</v>
      </c>
      <c r="KT69" s="72">
        <v>0.98253409999999997</v>
      </c>
      <c r="KU69" s="72">
        <v>0.98047229999999996</v>
      </c>
      <c r="KV69" s="72">
        <v>0.97854406000000005</v>
      </c>
      <c r="KW69" s="72">
        <v>0.97683376</v>
      </c>
      <c r="KX69" s="72">
        <v>0.97544489999999995</v>
      </c>
      <c r="KY69" s="72">
        <v>0.97453270000000003</v>
      </c>
      <c r="KZ69" s="72">
        <v>0.97431029999999996</v>
      </c>
      <c r="LA69" s="72">
        <v>0.9750626</v>
      </c>
      <c r="LB69" s="72">
        <v>0.97719579999999995</v>
      </c>
      <c r="LC69" s="72">
        <v>0.9812862</v>
      </c>
      <c r="LD69" s="72">
        <v>0.98826413999999996</v>
      </c>
      <c r="LE69" s="72">
        <v>0.99996936000000003</v>
      </c>
      <c r="LF69" s="72">
        <v>1.0227725999999999</v>
      </c>
      <c r="LG69" s="72">
        <v>1.0508592999999999</v>
      </c>
      <c r="LH69" s="72">
        <v>1.0626933999999999</v>
      </c>
      <c r="LI69" s="72">
        <v>1.0659657</v>
      </c>
      <c r="LJ69" s="72">
        <v>1.0649705</v>
      </c>
      <c r="LK69" s="72">
        <v>1.0619848000000001</v>
      </c>
      <c r="LL69" s="72">
        <v>1.0569689</v>
      </c>
      <c r="LM69" s="72">
        <v>1.0486077</v>
      </c>
      <c r="LN69" s="72">
        <v>1.0071665999999999</v>
      </c>
      <c r="LO69" s="72">
        <v>1.0148672000000001</v>
      </c>
      <c r="LP69" s="72">
        <v>1.0192991</v>
      </c>
      <c r="LQ69" s="72">
        <v>1.0236228000000001</v>
      </c>
      <c r="LR69" s="72">
        <v>1.0269702999999999</v>
      </c>
      <c r="LS69" s="72">
        <v>1.0248516000000001</v>
      </c>
      <c r="LT69" s="72">
        <v>0.99552154999999998</v>
      </c>
      <c r="LU69" s="72">
        <v>0.99937260000000006</v>
      </c>
      <c r="LV69" s="72">
        <v>1.0009602</v>
      </c>
      <c r="LW69" s="72">
        <v>1.0011289999999999</v>
      </c>
      <c r="LX69" s="72">
        <v>1.0003184000000001</v>
      </c>
      <c r="LY69" s="72">
        <v>0.99891823999999996</v>
      </c>
      <c r="LZ69" s="72">
        <v>0.99715509999999996</v>
      </c>
      <c r="MA69" s="72">
        <v>0.99517800000000001</v>
      </c>
      <c r="MB69" s="72">
        <v>0.99308680000000005</v>
      </c>
      <c r="MC69" s="72">
        <v>0.9909538</v>
      </c>
      <c r="MD69" s="72">
        <v>0.98881439999999998</v>
      </c>
      <c r="ME69" s="72">
        <v>0.98669370000000001</v>
      </c>
      <c r="MF69" s="72">
        <v>0.98461140000000003</v>
      </c>
      <c r="MG69" s="72">
        <v>0.98259026000000005</v>
      </c>
      <c r="MH69" s="72">
        <v>0.98065524999999998</v>
      </c>
      <c r="MI69" s="72">
        <v>0.97884119999999997</v>
      </c>
      <c r="MJ69" s="72">
        <v>0.97719412999999999</v>
      </c>
      <c r="MK69" s="72">
        <v>0.97578549999999997</v>
      </c>
      <c r="ML69" s="72">
        <v>0.97471165999999998</v>
      </c>
      <c r="MM69" s="72">
        <v>0.97410379999999996</v>
      </c>
      <c r="MN69" s="72">
        <v>0.97412980000000005</v>
      </c>
      <c r="MO69" s="72">
        <v>0.97498300000000004</v>
      </c>
      <c r="MP69" s="72">
        <v>0.97695449999999995</v>
      </c>
      <c r="MQ69" s="72">
        <v>0.98008890000000004</v>
      </c>
      <c r="MR69" s="72">
        <v>0.98403673999999997</v>
      </c>
      <c r="MS69" s="72">
        <v>0.98700589999999999</v>
      </c>
      <c r="MT69" s="72">
        <v>0.98231299999999999</v>
      </c>
      <c r="MU69" s="72">
        <v>1.0184762000000001</v>
      </c>
      <c r="MV69" s="72">
        <v>1.0413543000000001</v>
      </c>
      <c r="MW69" s="72">
        <v>1.0517942</v>
      </c>
      <c r="MX69" s="72">
        <v>1.0558308000000001</v>
      </c>
      <c r="MY69" s="72">
        <v>1.0568485999999999</v>
      </c>
      <c r="MZ69" s="72">
        <v>1.0555387000000001</v>
      </c>
      <c r="NA69" s="72">
        <v>1.0482596</v>
      </c>
      <c r="NB69" s="72">
        <v>1.0026143000000001</v>
      </c>
      <c r="NC69" s="72">
        <v>1.0071737000000001</v>
      </c>
      <c r="ND69" s="72">
        <v>1.0109817000000001</v>
      </c>
      <c r="NE69" s="72">
        <v>1.0163072</v>
      </c>
      <c r="NF69" s="72">
        <v>1.0231692999999999</v>
      </c>
      <c r="NG69" s="72">
        <v>1.0247120000000001</v>
      </c>
      <c r="NH69" s="72">
        <v>1.0010581000000001</v>
      </c>
      <c r="NI69" s="72">
        <v>1.0038260000000001</v>
      </c>
      <c r="NJ69" s="72">
        <v>1.0040286</v>
      </c>
      <c r="NK69" s="72">
        <v>1.0031813000000001</v>
      </c>
      <c r="NL69" s="72">
        <v>1.0018191000000001</v>
      </c>
      <c r="NM69" s="72">
        <v>1.0001431999999999</v>
      </c>
      <c r="NN69" s="72">
        <v>0.99829345999999997</v>
      </c>
      <c r="NO69" s="72">
        <v>0.99636864999999997</v>
      </c>
      <c r="NP69" s="72">
        <v>0.99445070000000002</v>
      </c>
      <c r="NQ69" s="72">
        <v>0.99258566000000004</v>
      </c>
      <c r="NR69" s="72">
        <v>0.99080100000000004</v>
      </c>
      <c r="NS69" s="72">
        <v>0.98911273</v>
      </c>
      <c r="NT69" s="72">
        <v>0.98752945999999997</v>
      </c>
      <c r="NU69" s="72">
        <v>0.98605949999999998</v>
      </c>
      <c r="NV69" s="72">
        <v>0.98471195</v>
      </c>
      <c r="NW69" s="72">
        <v>0.98350464999999998</v>
      </c>
      <c r="NX69" s="72">
        <v>0.98246557000000001</v>
      </c>
      <c r="NY69" s="72">
        <v>0.98164240000000003</v>
      </c>
      <c r="NZ69" s="72">
        <v>0.98110275999999996</v>
      </c>
      <c r="OA69" s="72">
        <v>0.98094769999999998</v>
      </c>
      <c r="OB69" s="72">
        <v>0.98128486000000004</v>
      </c>
      <c r="OC69" s="72">
        <v>0.98211676000000003</v>
      </c>
      <c r="OD69" s="72">
        <v>0.98369989999999996</v>
      </c>
      <c r="OE69" s="72">
        <v>0.9858768</v>
      </c>
      <c r="OF69" s="72">
        <v>0.98787415000000001</v>
      </c>
      <c r="OG69" s="72">
        <v>0.98698430000000004</v>
      </c>
      <c r="OH69" s="72">
        <v>0.97530013000000004</v>
      </c>
      <c r="OI69" s="72">
        <v>1.0028159999999999</v>
      </c>
      <c r="OJ69" s="72">
        <v>1.0096400000000001</v>
      </c>
      <c r="OK69" s="72">
        <v>1.0081469000000001</v>
      </c>
      <c r="OL69" s="72">
        <v>1.0063869000000001</v>
      </c>
      <c r="OM69" s="72">
        <v>1.0064824000000001</v>
      </c>
      <c r="ON69" s="72">
        <v>1.0076096000000001</v>
      </c>
      <c r="OO69" s="72">
        <v>1.0095723000000001</v>
      </c>
      <c r="OP69" s="72">
        <v>0.99458630000000003</v>
      </c>
      <c r="OQ69" s="72">
        <v>0.99463619999999997</v>
      </c>
      <c r="OR69" s="72">
        <v>0.99732270000000001</v>
      </c>
      <c r="OS69" s="72">
        <v>1.0013391</v>
      </c>
      <c r="OT69" s="72">
        <v>1.0065280000000001</v>
      </c>
      <c r="OU69" s="72">
        <v>1.0124086999999999</v>
      </c>
      <c r="OV69" s="72">
        <v>1.010151</v>
      </c>
      <c r="OW69" s="72">
        <v>1.0086843999999999</v>
      </c>
      <c r="OX69" s="72">
        <v>1.0072188</v>
      </c>
      <c r="OY69" s="72">
        <v>1.0056404999999999</v>
      </c>
      <c r="OZ69" s="72">
        <v>1.0039450000000001</v>
      </c>
      <c r="PA69" s="72">
        <v>1.0021659999999999</v>
      </c>
      <c r="PB69" s="72">
        <v>1.0003759999999999</v>
      </c>
      <c r="PC69" s="72">
        <v>0.99864392999999996</v>
      </c>
      <c r="PD69" s="72">
        <v>0.99702024</v>
      </c>
      <c r="PE69" s="72">
        <v>0.9955368</v>
      </c>
      <c r="PF69" s="72">
        <v>0.99420995000000001</v>
      </c>
      <c r="PG69" s="72">
        <v>0.99304190000000003</v>
      </c>
      <c r="PH69" s="72">
        <v>0.99202763999999999</v>
      </c>
      <c r="PI69" s="72">
        <v>0.99115869999999995</v>
      </c>
      <c r="PJ69" s="72">
        <v>0.99042779999999997</v>
      </c>
      <c r="PK69" s="72">
        <v>0.98983129999999997</v>
      </c>
      <c r="PL69" s="72">
        <v>0.98937529999999996</v>
      </c>
      <c r="PM69" s="72">
        <v>0.98907719999999999</v>
      </c>
      <c r="PN69" s="72">
        <v>0.98897064000000001</v>
      </c>
      <c r="PO69" s="72">
        <v>0.98911519999999997</v>
      </c>
      <c r="PP69" s="72">
        <v>0.98965619999999999</v>
      </c>
      <c r="PQ69" s="72">
        <v>0.99022549999999998</v>
      </c>
      <c r="PR69" s="72">
        <v>0.99157329999999999</v>
      </c>
      <c r="PS69" s="72">
        <v>0.99338729999999997</v>
      </c>
      <c r="PT69" s="72">
        <v>0.99547300000000005</v>
      </c>
      <c r="PU69" s="72">
        <v>0.99634500000000004</v>
      </c>
      <c r="PV69" s="72">
        <v>0.99152035000000005</v>
      </c>
      <c r="PW69" s="72">
        <v>0.99046100000000004</v>
      </c>
      <c r="PX69" s="72">
        <v>0.99116199999999999</v>
      </c>
      <c r="PY69" s="72">
        <v>0.99278840000000002</v>
      </c>
      <c r="PZ69" s="72">
        <v>0.99446829999999997</v>
      </c>
      <c r="QA69" s="72">
        <v>0.99580139999999995</v>
      </c>
      <c r="QB69" s="72">
        <v>0.99675024000000001</v>
      </c>
      <c r="QC69" s="72">
        <v>0.99718373999999999</v>
      </c>
      <c r="QD69" s="72">
        <v>0.99244094000000005</v>
      </c>
      <c r="QE69" s="72">
        <v>0.98727863999999999</v>
      </c>
      <c r="QF69" s="72">
        <v>0.98588410000000004</v>
      </c>
      <c r="QG69" s="72">
        <v>0.98684967000000001</v>
      </c>
      <c r="QH69" s="72">
        <v>0.98927986999999995</v>
      </c>
      <c r="QI69" s="72">
        <v>0.99245024000000004</v>
      </c>
      <c r="QJ69" s="72">
        <v>0.99562479999999998</v>
      </c>
      <c r="QK69" s="72">
        <v>0.99807036000000005</v>
      </c>
      <c r="QL69" s="72">
        <v>0.99996626</v>
      </c>
      <c r="QM69" s="72">
        <v>1.0013908</v>
      </c>
      <c r="QN69" s="72">
        <v>1.0023502</v>
      </c>
      <c r="QO69" s="72">
        <v>1.0028397</v>
      </c>
      <c r="QP69" s="72">
        <v>1.0029387000000001</v>
      </c>
      <c r="QQ69" s="72">
        <v>1.0027216999999999</v>
      </c>
      <c r="QR69" s="72">
        <v>1.0021815000000001</v>
      </c>
      <c r="QS69" s="72">
        <v>1.0014331000000001</v>
      </c>
      <c r="QT69" s="72">
        <v>1.0005695999999999</v>
      </c>
      <c r="QU69" s="72">
        <v>0.99967855000000005</v>
      </c>
      <c r="QV69" s="72">
        <v>0.99883670000000002</v>
      </c>
      <c r="QW69" s="72">
        <v>0.99810739999999998</v>
      </c>
      <c r="QX69" s="72">
        <v>0.99753860000000005</v>
      </c>
      <c r="QY69" s="72">
        <v>0.99716139999999998</v>
      </c>
      <c r="QZ69" s="72">
        <v>0.99698293000000004</v>
      </c>
      <c r="RA69" s="72">
        <v>0.99704736000000005</v>
      </c>
      <c r="RB69" s="72">
        <v>0.99728910000000004</v>
      </c>
      <c r="RC69" s="72">
        <v>0.99769099999999999</v>
      </c>
      <c r="RD69" s="72">
        <v>0.99822306999999999</v>
      </c>
      <c r="RE69" s="72">
        <v>0.99856080000000003</v>
      </c>
      <c r="RF69" s="72">
        <v>0.99877625999999997</v>
      </c>
      <c r="RG69" s="72">
        <v>0.99854772999999997</v>
      </c>
      <c r="RH69" s="72">
        <v>0.99751920000000005</v>
      </c>
      <c r="RI69" s="72">
        <v>0.99541860000000004</v>
      </c>
      <c r="RJ69" s="72">
        <v>0.99314760000000002</v>
      </c>
      <c r="RK69" s="72">
        <v>0.99146056000000005</v>
      </c>
      <c r="RL69" s="72">
        <v>0.99054920000000002</v>
      </c>
      <c r="RM69" s="72">
        <v>0.99034124999999995</v>
      </c>
      <c r="RN69" s="72">
        <v>0.99058480000000004</v>
      </c>
      <c r="RO69" s="72">
        <v>0.99107610000000002</v>
      </c>
      <c r="RP69" s="72">
        <v>0.99167424000000004</v>
      </c>
      <c r="RQ69" s="72">
        <v>0.99186443999999996</v>
      </c>
      <c r="RR69" s="72">
        <v>0.99977015999999996</v>
      </c>
      <c r="RS69" s="72">
        <v>0.99573153000000003</v>
      </c>
      <c r="RT69" s="72">
        <v>0.99287170000000002</v>
      </c>
      <c r="RU69" s="72">
        <v>0.99102586999999998</v>
      </c>
      <c r="RV69" s="72">
        <v>0.99006855000000005</v>
      </c>
      <c r="RW69" s="72">
        <v>0.99000290000000002</v>
      </c>
      <c r="RX69" s="72">
        <v>0.99041206000000004</v>
      </c>
      <c r="RY69" s="72">
        <v>0.99143946000000005</v>
      </c>
      <c r="RZ69" s="72">
        <v>0.99292040000000004</v>
      </c>
      <c r="SA69" s="72">
        <v>0.99475040000000003</v>
      </c>
      <c r="SB69" s="72">
        <v>0.99674976000000004</v>
      </c>
      <c r="SC69" s="72">
        <v>0.99879556999999997</v>
      </c>
      <c r="SD69" s="72">
        <v>1.0006944</v>
      </c>
      <c r="SE69" s="72">
        <v>1.0023655</v>
      </c>
      <c r="SF69" s="72">
        <v>1.0037613999999999</v>
      </c>
      <c r="SG69" s="72">
        <v>1.0048804</v>
      </c>
      <c r="SH69" s="72">
        <v>1.0057132</v>
      </c>
      <c r="SI69" s="72">
        <v>1.0062682999999999</v>
      </c>
      <c r="SJ69" s="72">
        <v>1.0065694999999999</v>
      </c>
      <c r="SK69" s="72">
        <v>1.0066447000000001</v>
      </c>
      <c r="SL69" s="72">
        <v>1.0065569000000001</v>
      </c>
      <c r="SM69" s="72">
        <v>1.0063086999999999</v>
      </c>
      <c r="SN69" s="72">
        <v>1.005935</v>
      </c>
      <c r="SO69" s="72">
        <v>1.0054559000000001</v>
      </c>
      <c r="SP69" s="72">
        <v>1.0048790000000001</v>
      </c>
      <c r="SQ69" s="72">
        <v>1.0042032000000001</v>
      </c>
      <c r="SR69" s="72">
        <v>1.0034164999999999</v>
      </c>
      <c r="SS69" s="72">
        <v>1.0024905</v>
      </c>
      <c r="ST69" s="72">
        <v>1.0014099000000001</v>
      </c>
      <c r="SU69" s="72">
        <v>1.0001211000000001</v>
      </c>
      <c r="SV69" s="72">
        <v>0.99867296000000005</v>
      </c>
      <c r="SW69" s="72">
        <v>0.99705964000000002</v>
      </c>
      <c r="SX69" s="72">
        <v>0.99547070000000004</v>
      </c>
      <c r="SY69" s="72">
        <v>0.99405489999999996</v>
      </c>
      <c r="SZ69" s="72">
        <v>0.99291110000000005</v>
      </c>
      <c r="TA69" s="72">
        <v>0.99207323999999997</v>
      </c>
      <c r="TB69" s="72">
        <v>0.99150000000000005</v>
      </c>
      <c r="TC69" s="72">
        <v>0.99099857000000002</v>
      </c>
      <c r="TD69" s="72">
        <v>0.98970144999999998</v>
      </c>
      <c r="TE69" s="72">
        <v>0.98992526999999997</v>
      </c>
      <c r="TF69" s="72">
        <v>1.003744</v>
      </c>
      <c r="TG69" s="72">
        <v>1.0016938</v>
      </c>
      <c r="TH69" s="72">
        <v>0.99993264999999998</v>
      </c>
      <c r="TI69" s="72">
        <v>0.99815500000000001</v>
      </c>
      <c r="TJ69" s="72">
        <v>0.99643959999999998</v>
      </c>
      <c r="TK69" s="72">
        <v>0.99490900000000004</v>
      </c>
      <c r="TL69" s="72">
        <v>0.99377470000000001</v>
      </c>
      <c r="TM69" s="72">
        <v>0.99310969999999998</v>
      </c>
      <c r="TN69" s="72">
        <v>0.99293509999999996</v>
      </c>
      <c r="TO69" s="72">
        <v>0.99317650000000002</v>
      </c>
      <c r="TP69" s="72">
        <v>0.99382967</v>
      </c>
      <c r="TQ69" s="72">
        <v>0.99485190000000001</v>
      </c>
      <c r="TR69" s="72">
        <v>0.99616289999999996</v>
      </c>
      <c r="TS69" s="72">
        <v>0.99765276999999997</v>
      </c>
      <c r="TT69" s="72">
        <v>0.99924195000000005</v>
      </c>
      <c r="TU69" s="72">
        <v>1.0007904999999999</v>
      </c>
      <c r="TV69" s="72">
        <v>1.0022177999999999</v>
      </c>
      <c r="TW69" s="72">
        <v>1.0034635000000001</v>
      </c>
      <c r="TX69" s="72">
        <v>1.0044831000000001</v>
      </c>
      <c r="TY69" s="72">
        <v>1.005247</v>
      </c>
      <c r="TZ69" s="72">
        <v>1.0057430999999999</v>
      </c>
      <c r="UA69" s="72">
        <v>1.0059769000000001</v>
      </c>
      <c r="UB69" s="72">
        <v>1.005908</v>
      </c>
      <c r="UC69" s="72">
        <v>1.0055928000000001</v>
      </c>
      <c r="UD69" s="72">
        <v>1.0050542</v>
      </c>
      <c r="UE69" s="72">
        <v>1.0043150000000001</v>
      </c>
      <c r="UF69" s="72">
        <v>1.0034045</v>
      </c>
      <c r="UG69" s="72">
        <v>1.0023404</v>
      </c>
      <c r="UH69" s="72">
        <v>1.0011517999999999</v>
      </c>
      <c r="UI69" s="72">
        <v>0.99986940000000002</v>
      </c>
      <c r="UJ69" s="72">
        <v>0.99853252999999997</v>
      </c>
      <c r="UK69" s="72">
        <v>0.99719714999999998</v>
      </c>
      <c r="UL69" s="72">
        <v>0.99585533000000004</v>
      </c>
      <c r="UM69" s="72">
        <v>0.99461630000000001</v>
      </c>
      <c r="UN69" s="72">
        <v>0.99350154000000002</v>
      </c>
      <c r="UO69" s="72">
        <v>0.99254949999999997</v>
      </c>
      <c r="UP69" s="72">
        <v>0.99186649999999998</v>
      </c>
      <c r="UQ69" s="72">
        <v>0.99193244999999997</v>
      </c>
      <c r="UR69" s="72">
        <v>0.99372333000000002</v>
      </c>
      <c r="US69" s="72">
        <v>0.99357830000000003</v>
      </c>
      <c r="UT69" s="72">
        <v>1.0048774</v>
      </c>
      <c r="UU69" s="72">
        <v>1.0038377000000001</v>
      </c>
      <c r="UV69" s="72">
        <v>1.0030444000000001</v>
      </c>
      <c r="UW69" s="72">
        <v>1.0020762999999999</v>
      </c>
      <c r="UX69" s="72">
        <v>1.0009163999999999</v>
      </c>
      <c r="UY69" s="72">
        <v>0.99963670000000004</v>
      </c>
      <c r="UZ69" s="72">
        <v>0.99833660000000002</v>
      </c>
      <c r="VA69" s="72">
        <v>0.99711079999999996</v>
      </c>
      <c r="VB69" s="72">
        <v>0.99603900000000001</v>
      </c>
      <c r="VC69" s="72">
        <v>0.99518119999999999</v>
      </c>
      <c r="VD69" s="72">
        <v>0.99460702999999995</v>
      </c>
      <c r="VE69" s="72">
        <v>0.99432765999999995</v>
      </c>
      <c r="VF69" s="72">
        <v>0.99435300000000004</v>
      </c>
      <c r="VG69" s="72">
        <v>0.99458869999999999</v>
      </c>
      <c r="VH69" s="72">
        <v>0.99502809999999997</v>
      </c>
      <c r="VI69" s="72">
        <v>0.99562603000000005</v>
      </c>
      <c r="VJ69" s="72">
        <v>0.99632925000000006</v>
      </c>
      <c r="VK69" s="72">
        <v>0.99707900000000005</v>
      </c>
      <c r="VL69" s="72">
        <v>0.99781894999999998</v>
      </c>
      <c r="VM69" s="72">
        <v>0.99849653000000005</v>
      </c>
      <c r="VN69" s="72">
        <v>0.99906795999999998</v>
      </c>
      <c r="VO69" s="72">
        <v>0.99949913999999995</v>
      </c>
      <c r="VP69" s="72">
        <v>0.99976366999999999</v>
      </c>
      <c r="VQ69" s="72">
        <v>0.99985659999999998</v>
      </c>
      <c r="VR69" s="72">
        <v>0.99975080000000005</v>
      </c>
      <c r="VS69" s="72">
        <v>0.99944663</v>
      </c>
      <c r="VT69" s="72">
        <v>0.99895334000000002</v>
      </c>
      <c r="VU69" s="72">
        <v>0.99830160000000001</v>
      </c>
      <c r="VV69" s="72">
        <v>0.99751610000000002</v>
      </c>
      <c r="VW69" s="72">
        <v>0.99662600000000001</v>
      </c>
      <c r="VX69" s="72">
        <v>0.99566350000000003</v>
      </c>
      <c r="VY69" s="72">
        <v>0.99466485000000004</v>
      </c>
      <c r="VZ69" s="72">
        <v>0.99366193999999997</v>
      </c>
      <c r="WA69" s="72">
        <v>0.99269085999999995</v>
      </c>
      <c r="WB69" s="72">
        <v>0.99178449999999996</v>
      </c>
      <c r="WC69" s="72">
        <v>0.99098014999999995</v>
      </c>
      <c r="WD69" s="72">
        <v>0.99033903999999995</v>
      </c>
      <c r="WE69" s="72">
        <v>0.99001240000000001</v>
      </c>
      <c r="WF69" s="72">
        <v>0.99052419999999997</v>
      </c>
      <c r="WG69" s="72">
        <v>0.99070745999999998</v>
      </c>
      <c r="WH69" s="72">
        <v>1.0051848999999999</v>
      </c>
      <c r="WI69" s="72">
        <v>1.0050513000000001</v>
      </c>
      <c r="WJ69" s="72">
        <v>1.0052430999999999</v>
      </c>
      <c r="WK69" s="72">
        <v>1.0052296999999999</v>
      </c>
      <c r="WL69" s="72">
        <v>1.0050184</v>
      </c>
      <c r="WM69" s="72">
        <v>1.0045804</v>
      </c>
      <c r="WN69" s="72">
        <v>1.0039676</v>
      </c>
      <c r="WO69" s="72">
        <v>1.0032342999999999</v>
      </c>
      <c r="WP69" s="72">
        <v>1.0024339</v>
      </c>
      <c r="WQ69" s="72">
        <v>1.0016202999999999</v>
      </c>
      <c r="WR69" s="72">
        <v>1.0008391999999999</v>
      </c>
      <c r="WS69" s="72">
        <v>1.0001053</v>
      </c>
      <c r="WT69" s="72">
        <v>0.99950444999999999</v>
      </c>
      <c r="WU69" s="72">
        <v>0.99905339999999998</v>
      </c>
      <c r="WV69" s="72">
        <v>0.99875325000000004</v>
      </c>
      <c r="WW69" s="72">
        <v>0.99858559999999996</v>
      </c>
      <c r="WX69" s="72">
        <v>0.99858915999999998</v>
      </c>
      <c r="WY69" s="72">
        <v>0.9986758</v>
      </c>
      <c r="WZ69" s="72">
        <v>0.9988359</v>
      </c>
      <c r="XA69" s="72">
        <v>0.99903799999999998</v>
      </c>
      <c r="XB69" s="72">
        <v>0.99924690000000005</v>
      </c>
      <c r="XC69" s="72">
        <v>0.99943360000000003</v>
      </c>
      <c r="XD69" s="72">
        <v>0.99955463</v>
      </c>
      <c r="XE69" s="72">
        <v>0.99958049999999998</v>
      </c>
      <c r="XF69" s="72">
        <v>0.99950890000000003</v>
      </c>
      <c r="XG69" s="72">
        <v>0.99930070000000004</v>
      </c>
      <c r="XH69" s="72">
        <v>0.99895339999999999</v>
      </c>
      <c r="XI69" s="72">
        <v>0.99846022999999995</v>
      </c>
      <c r="XJ69" s="72">
        <v>0.99783370000000005</v>
      </c>
      <c r="XK69" s="72">
        <v>0.99708620000000003</v>
      </c>
      <c r="XL69" s="72">
        <v>0.99623609999999996</v>
      </c>
      <c r="XM69" s="72">
        <v>0.99530655000000001</v>
      </c>
      <c r="XN69" s="72">
        <v>0.99432419999999999</v>
      </c>
      <c r="XO69" s="72">
        <v>0.99331829999999999</v>
      </c>
      <c r="XP69" s="72">
        <v>0.99231875000000003</v>
      </c>
      <c r="XQ69" s="72">
        <v>0.99135697</v>
      </c>
      <c r="XR69" s="72">
        <v>0.99047302999999998</v>
      </c>
      <c r="XS69" s="72">
        <v>0.98966240000000005</v>
      </c>
      <c r="XT69" s="72">
        <v>0.98913220000000002</v>
      </c>
      <c r="XU69" s="72">
        <v>0.98921055000000002</v>
      </c>
      <c r="XV69" s="72">
        <v>1.0044377</v>
      </c>
      <c r="XW69" s="72">
        <v>1.0046333999999999</v>
      </c>
      <c r="XX69" s="72">
        <v>1.0052285999999999</v>
      </c>
      <c r="XY69" s="72">
        <v>1.0057229999999999</v>
      </c>
      <c r="XZ69" s="72">
        <v>1.0060534000000001</v>
      </c>
      <c r="YA69" s="72">
        <v>1.0062188000000001</v>
      </c>
      <c r="YB69" s="72">
        <v>1.0061978</v>
      </c>
      <c r="YC69" s="72">
        <v>1.0060443999999999</v>
      </c>
      <c r="YD69" s="72">
        <v>1.0057720000000001</v>
      </c>
      <c r="YE69" s="72">
        <v>1.0054080000000001</v>
      </c>
      <c r="YF69" s="72">
        <v>1.0049831</v>
      </c>
      <c r="YG69" s="72">
        <v>1.0045263</v>
      </c>
      <c r="YH69" s="72">
        <v>1.0040692</v>
      </c>
      <c r="YI69" s="72">
        <v>1.0036389999999999</v>
      </c>
      <c r="YJ69" s="72">
        <v>1.0032576</v>
      </c>
      <c r="YK69" s="72">
        <v>1.0029409</v>
      </c>
      <c r="YL69" s="72">
        <v>1.0027006000000001</v>
      </c>
      <c r="YM69" s="72">
        <v>1.0025367999999999</v>
      </c>
      <c r="YN69" s="72">
        <v>1.0024431</v>
      </c>
      <c r="YO69" s="72">
        <v>1.0024059000000001</v>
      </c>
      <c r="YP69" s="72">
        <v>1.0024150999999999</v>
      </c>
      <c r="YQ69" s="72">
        <v>1.002432</v>
      </c>
      <c r="YR69" s="72">
        <v>1.0024436000000001</v>
      </c>
      <c r="YS69" s="72">
        <v>1.0024256</v>
      </c>
      <c r="YT69" s="72">
        <v>1.002346</v>
      </c>
      <c r="YU69" s="72">
        <v>1.0021791</v>
      </c>
      <c r="YV69" s="72">
        <v>1.0019020999999999</v>
      </c>
      <c r="YW69" s="72">
        <v>1.0015004999999999</v>
      </c>
      <c r="YX69" s="72">
        <v>1.0009539000000001</v>
      </c>
      <c r="YY69" s="72">
        <v>1.0002557000000001</v>
      </c>
      <c r="YZ69" s="72">
        <v>0.99940675000000001</v>
      </c>
      <c r="ZA69" s="72">
        <v>0.99841690000000005</v>
      </c>
      <c r="ZB69" s="72">
        <v>0.99730289999999999</v>
      </c>
      <c r="ZC69" s="72">
        <v>0.99608960000000002</v>
      </c>
      <c r="ZD69" s="72">
        <v>0.99480486000000001</v>
      </c>
      <c r="ZE69" s="72">
        <v>0.99347669999999999</v>
      </c>
      <c r="ZF69" s="72">
        <v>0.99211729999999998</v>
      </c>
      <c r="ZG69" s="72">
        <v>0.99076779999999998</v>
      </c>
      <c r="ZH69" s="72">
        <v>0.98927290000000001</v>
      </c>
      <c r="ZI69" s="72">
        <v>0.98916685999999998</v>
      </c>
      <c r="ZJ69" s="72">
        <v>1.0033301999999999</v>
      </c>
      <c r="ZK69" s="72">
        <v>1.0033538</v>
      </c>
      <c r="ZL69" s="72">
        <v>1.0037256000000001</v>
      </c>
      <c r="ZM69" s="72">
        <v>1.004078</v>
      </c>
      <c r="ZN69" s="72">
        <v>1.0043280000000001</v>
      </c>
      <c r="ZO69" s="72">
        <v>1.0044667</v>
      </c>
      <c r="ZP69" s="72">
        <v>1.0044602</v>
      </c>
      <c r="ZQ69" s="72">
        <v>1.0043595999999999</v>
      </c>
      <c r="ZR69" s="72">
        <v>1.0041618000000001</v>
      </c>
      <c r="ZS69" s="72">
        <v>1.0038829</v>
      </c>
      <c r="ZT69" s="72">
        <v>1.0035418</v>
      </c>
      <c r="ZU69" s="72">
        <v>1.003158</v>
      </c>
      <c r="ZV69" s="72">
        <v>1.0027497000000001</v>
      </c>
      <c r="ZW69" s="72">
        <v>1.0023356999999999</v>
      </c>
      <c r="ZX69" s="72">
        <v>1.0019331</v>
      </c>
      <c r="ZY69" s="72">
        <v>1.0015588</v>
      </c>
      <c r="ZZ69" s="72">
        <v>1.0012258000000001</v>
      </c>
      <c r="AAA69" s="72">
        <v>1.0009444000000001</v>
      </c>
      <c r="AAB69" s="72">
        <v>1.0007229</v>
      </c>
      <c r="AAC69" s="72">
        <v>1.0005614</v>
      </c>
      <c r="AAD69" s="72">
        <v>1.0004573000000001</v>
      </c>
      <c r="AAE69" s="72">
        <v>1.0004025000000001</v>
      </c>
      <c r="AAF69" s="72">
        <v>1.0003839999999999</v>
      </c>
      <c r="AAG69" s="72">
        <v>1.0003853</v>
      </c>
      <c r="AAH69" s="72">
        <v>1.0003811</v>
      </c>
      <c r="AAI69" s="72">
        <v>1.0003484</v>
      </c>
      <c r="AAJ69" s="72">
        <v>1.0002584000000001</v>
      </c>
      <c r="AAK69" s="72">
        <v>1.0000803</v>
      </c>
      <c r="AAL69" s="72">
        <v>0.99978440000000002</v>
      </c>
      <c r="AAM69" s="72">
        <v>0.99934290000000003</v>
      </c>
      <c r="AAN69" s="72">
        <v>0.99873257000000004</v>
      </c>
      <c r="AAO69" s="72">
        <v>0.99793756</v>
      </c>
      <c r="AAP69" s="72">
        <v>0.99695199999999995</v>
      </c>
      <c r="AAQ69" s="72">
        <v>0.99578093999999995</v>
      </c>
      <c r="AAR69" s="72">
        <v>0.99443846999999996</v>
      </c>
      <c r="AAS69" s="72">
        <v>0.99292195000000005</v>
      </c>
      <c r="AAT69" s="72">
        <v>0.99139463999999999</v>
      </c>
      <c r="AAU69" s="72">
        <v>0.98979919999999999</v>
      </c>
      <c r="AAV69" s="72">
        <v>0.98798244999999996</v>
      </c>
      <c r="AAW69" s="72">
        <v>0.98797612999999995</v>
      </c>
      <c r="AAX69" s="72">
        <v>1.0028002</v>
      </c>
      <c r="AAY69" s="72">
        <v>1.0030516</v>
      </c>
      <c r="AAZ69" s="72">
        <v>1.0035487000000001</v>
      </c>
      <c r="ABA69" s="72">
        <v>1.0039699</v>
      </c>
      <c r="ABB69" s="72">
        <v>1.0043019</v>
      </c>
      <c r="ABC69" s="72">
        <v>1.0045542999999999</v>
      </c>
      <c r="ABD69" s="72">
        <v>1.004729</v>
      </c>
      <c r="ABE69" s="72">
        <v>1.0048250000000001</v>
      </c>
      <c r="ABF69" s="72">
        <v>1.0048182000000001</v>
      </c>
      <c r="ABG69" s="72">
        <v>1.0047257999999999</v>
      </c>
      <c r="ABH69" s="72">
        <v>1.0045339</v>
      </c>
      <c r="ABI69" s="72">
        <v>1.0042446</v>
      </c>
      <c r="ABJ69" s="72">
        <v>1.0038627</v>
      </c>
      <c r="ABK69" s="72">
        <v>1.0033974999999999</v>
      </c>
      <c r="ABL69" s="72">
        <v>1.0028621</v>
      </c>
      <c r="ABM69" s="72">
        <v>1.0022717999999999</v>
      </c>
      <c r="ABN69" s="72">
        <v>1.0016446999999999</v>
      </c>
      <c r="ABO69" s="72">
        <v>1.0009996000000001</v>
      </c>
      <c r="ABP69" s="72">
        <v>1.0003564</v>
      </c>
      <c r="ABQ69" s="72">
        <v>0.99973153999999997</v>
      </c>
      <c r="ABR69" s="72">
        <v>0.99914069999999999</v>
      </c>
      <c r="ABS69" s="72">
        <v>0.99859989999999998</v>
      </c>
      <c r="ABT69" s="72">
        <v>0.99812239999999997</v>
      </c>
      <c r="ABU69" s="72">
        <v>0.99771124</v>
      </c>
      <c r="ABV69" s="72">
        <v>0.99736849999999999</v>
      </c>
      <c r="ABW69" s="72">
        <v>0.99709015999999995</v>
      </c>
      <c r="ABX69" s="72">
        <v>0.99686545000000004</v>
      </c>
      <c r="ABY69" s="72">
        <v>0.99667620000000001</v>
      </c>
      <c r="ABZ69" s="72">
        <v>0.9964944</v>
      </c>
      <c r="ACA69" s="72">
        <v>0.99628519999999998</v>
      </c>
      <c r="ACB69" s="72">
        <v>0.99600449999999996</v>
      </c>
      <c r="ACC69" s="72">
        <v>0.99559425999999995</v>
      </c>
      <c r="ACD69" s="72">
        <v>0.99501485000000001</v>
      </c>
      <c r="ACE69" s="72">
        <v>0.99421890000000002</v>
      </c>
      <c r="ACF69" s="72">
        <v>0.99318240000000002</v>
      </c>
      <c r="ACG69" s="72">
        <v>0.99188969999999999</v>
      </c>
      <c r="ACH69" s="72">
        <v>0.99030494999999996</v>
      </c>
      <c r="ACI69" s="72">
        <v>0.98849279999999995</v>
      </c>
      <c r="ACJ69" s="72">
        <v>0.98664240000000003</v>
      </c>
      <c r="ACK69" s="72">
        <v>0.98675740000000001</v>
      </c>
      <c r="ACL69" s="72">
        <v>1.0020524</v>
      </c>
      <c r="ACM69" s="72">
        <v>1.0025447999999999</v>
      </c>
      <c r="ACN69" s="72">
        <v>1.0035046000000001</v>
      </c>
      <c r="ACO69" s="72">
        <v>1.0044550999999999</v>
      </c>
      <c r="ACP69" s="72">
        <v>1.0053038999999999</v>
      </c>
      <c r="ACQ69" s="72">
        <v>1.0060283000000001</v>
      </c>
      <c r="ACR69" s="72">
        <v>1.0066177999999999</v>
      </c>
      <c r="ACS69" s="72">
        <v>1.0070714000000001</v>
      </c>
      <c r="ACT69" s="72">
        <v>1.0073898999999999</v>
      </c>
      <c r="ACU69" s="72">
        <v>1.0075788000000001</v>
      </c>
      <c r="ACV69" s="72">
        <v>1.0076419999999999</v>
      </c>
      <c r="ACW69" s="72">
        <v>1.0075886000000001</v>
      </c>
      <c r="ACX69" s="72">
        <v>1.0074202000000001</v>
      </c>
      <c r="ACY69" s="72">
        <v>1.0071443</v>
      </c>
      <c r="ACZ69" s="72">
        <v>1.0067679</v>
      </c>
      <c r="ADA69" s="72">
        <v>1.0062975999999999</v>
      </c>
      <c r="ADB69" s="72">
        <v>1.0057422</v>
      </c>
      <c r="ADC69" s="72">
        <v>1.0051097</v>
      </c>
      <c r="ADD69" s="72">
        <v>1.0044073</v>
      </c>
      <c r="ADE69" s="72">
        <v>1.003652</v>
      </c>
      <c r="ADF69" s="72">
        <v>1.0028584</v>
      </c>
      <c r="ADG69" s="72">
        <v>1.0020468</v>
      </c>
      <c r="ADH69" s="72">
        <v>1.0012635000000001</v>
      </c>
      <c r="ADI69" s="72">
        <v>1.0004219000000001</v>
      </c>
      <c r="ADJ69" s="72">
        <v>0.99959799999999999</v>
      </c>
      <c r="ADK69" s="72">
        <v>0.99881565999999999</v>
      </c>
      <c r="ADL69" s="72">
        <v>0.99809175999999999</v>
      </c>
      <c r="ADM69" s="72">
        <v>0.99744105000000005</v>
      </c>
      <c r="ADN69" s="72">
        <v>0.99687550000000003</v>
      </c>
      <c r="ADO69" s="72">
        <v>0.99640099999999998</v>
      </c>
      <c r="ADP69" s="72">
        <v>0.99601649999999997</v>
      </c>
      <c r="ADQ69" s="72">
        <v>0.99571540000000003</v>
      </c>
      <c r="ADR69" s="72">
        <v>0.99545366000000002</v>
      </c>
      <c r="ADS69" s="72">
        <v>0.9951738</v>
      </c>
      <c r="ADT69" s="72">
        <v>0.99478789999999995</v>
      </c>
      <c r="ADU69" s="72">
        <v>0.9941662</v>
      </c>
      <c r="ADV69" s="72">
        <v>0.99312155999999996</v>
      </c>
      <c r="ADW69" s="72">
        <v>0.99139076000000004</v>
      </c>
      <c r="ADX69" s="72">
        <v>0.98856025999999997</v>
      </c>
      <c r="ADY69" s="72">
        <v>0.98834984999999997</v>
      </c>
      <c r="ADZ69" s="77"/>
      <c r="AEA69" s="77"/>
      <c r="AEB69" s="77"/>
      <c r="AEC69" s="77"/>
      <c r="AED69" s="77"/>
      <c r="AEE69" s="111">
        <f t="shared" si="26"/>
        <v>64</v>
      </c>
      <c r="AEF69" s="109"/>
      <c r="AEG69" s="105">
        <f t="shared" si="52"/>
        <v>1.0049144999999999</v>
      </c>
      <c r="AEH69" s="105">
        <f t="shared" si="52"/>
        <v>0.99880796999999999</v>
      </c>
      <c r="AEI69" s="105">
        <f t="shared" si="52"/>
        <v>0.98485803999999999</v>
      </c>
      <c r="AEJ69" s="105">
        <f t="shared" si="52"/>
        <v>0.98584585999999996</v>
      </c>
      <c r="AEK69" s="105">
        <f t="shared" si="52"/>
        <v>0.99898390000000004</v>
      </c>
      <c r="AEL69" s="105">
        <f t="shared" si="52"/>
        <v>0.99847907000000002</v>
      </c>
      <c r="AEM69" s="105">
        <f t="shared" si="52"/>
        <v>1.0177497</v>
      </c>
      <c r="AEN69" s="105">
        <f t="shared" si="52"/>
        <v>1.0475726999999999</v>
      </c>
      <c r="AEO69" s="105">
        <f t="shared" si="52"/>
        <v>1.0472485</v>
      </c>
      <c r="AEP69" s="105">
        <f t="shared" si="52"/>
        <v>1.0088258000000001</v>
      </c>
      <c r="AEQ69" s="105">
        <f t="shared" si="53"/>
        <v>0.99670890000000001</v>
      </c>
      <c r="AER69" s="105">
        <f t="shared" si="53"/>
        <v>0.99158955000000004</v>
      </c>
      <c r="AES69" s="105">
        <f t="shared" si="53"/>
        <v>0.98977809999999999</v>
      </c>
      <c r="AET69" s="105">
        <f t="shared" si="53"/>
        <v>0.99350892999999996</v>
      </c>
      <c r="AEU69" s="105">
        <f t="shared" si="53"/>
        <v>0.99067925999999995</v>
      </c>
      <c r="AEV69" s="105">
        <f t="shared" si="53"/>
        <v>0.98920050000000004</v>
      </c>
      <c r="AEW69" s="105">
        <f t="shared" si="53"/>
        <v>0.98916375999999995</v>
      </c>
      <c r="AEX69" s="105">
        <f t="shared" si="53"/>
        <v>0.98797553999999999</v>
      </c>
      <c r="AEY69" s="105">
        <f t="shared" si="53"/>
        <v>0.98675745999999998</v>
      </c>
      <c r="AEZ69" s="99">
        <f t="shared" si="42"/>
        <v>50.02</v>
      </c>
      <c r="AFA69" s="69"/>
      <c r="AFB69" s="202" t="s">
        <v>82</v>
      </c>
      <c r="AFC69" s="106">
        <f t="shared" si="43"/>
        <v>1.00045516</v>
      </c>
      <c r="AFD69" s="69"/>
      <c r="AFE69" s="109"/>
      <c r="AFF69" s="105">
        <f t="shared" si="54"/>
        <v>0.9980812</v>
      </c>
      <c r="AFG69" s="105">
        <f t="shared" si="54"/>
        <v>0.99850819999999996</v>
      </c>
      <c r="AFH69" s="105">
        <f t="shared" si="54"/>
        <v>0.99817809999999996</v>
      </c>
      <c r="AFI69" s="105">
        <f t="shared" si="54"/>
        <v>1.0060335</v>
      </c>
      <c r="AFJ69" s="105">
        <f t="shared" si="54"/>
        <v>1.0060055999999999</v>
      </c>
      <c r="AFK69" s="105">
        <f t="shared" si="54"/>
        <v>1.0075893</v>
      </c>
      <c r="AFL69" s="105">
        <f t="shared" si="54"/>
        <v>1.0035844</v>
      </c>
      <c r="AFM69" s="105">
        <f t="shared" si="54"/>
        <v>1.0009604999999999</v>
      </c>
      <c r="AFN69" s="105">
        <f t="shared" si="54"/>
        <v>1.0007703999999999</v>
      </c>
      <c r="AFO69" s="105">
        <f t="shared" si="54"/>
        <v>1.0029851000000001</v>
      </c>
      <c r="AFP69" s="105">
        <f t="shared" si="55"/>
        <v>1.0056168000000001</v>
      </c>
      <c r="AFQ69" s="105">
        <f t="shared" si="55"/>
        <v>1.0013840000000001</v>
      </c>
      <c r="AFR69" s="105">
        <f t="shared" si="55"/>
        <v>0.99474910000000005</v>
      </c>
      <c r="AFS69" s="105">
        <f t="shared" si="55"/>
        <v>0.99317610000000001</v>
      </c>
      <c r="AFT69" s="105">
        <f t="shared" si="55"/>
        <v>0.99518143999999997</v>
      </c>
      <c r="AFU69" s="105">
        <f t="shared" si="55"/>
        <v>1.0016198000000001</v>
      </c>
      <c r="AFV69" s="105">
        <f t="shared" si="55"/>
        <v>1.0054082</v>
      </c>
      <c r="AFW69" s="105">
        <f t="shared" si="55"/>
        <v>1.0038830000000001</v>
      </c>
      <c r="AFX69" s="105">
        <f t="shared" si="55"/>
        <v>1.0047257000000001</v>
      </c>
      <c r="AFY69" s="105"/>
      <c r="AFZ69" s="106">
        <f t="shared" si="28"/>
        <v>1.0014968652631582</v>
      </c>
      <c r="AGA69" s="69"/>
      <c r="AGB69" s="69"/>
      <c r="AGC69" s="69"/>
      <c r="AGD69" s="69"/>
      <c r="AGE69" s="69"/>
      <c r="AGF69" s="69"/>
      <c r="AGG69" s="69"/>
      <c r="AGH69" s="69"/>
      <c r="AGI69" s="69"/>
      <c r="AGJ69" s="69"/>
      <c r="AGK69" s="69"/>
      <c r="AGL69" s="69"/>
      <c r="AGM69" s="69"/>
      <c r="AGN69" s="69"/>
      <c r="AGO69" s="69"/>
      <c r="AGP69" s="69"/>
      <c r="AGQ69" s="69"/>
      <c r="AGR69" s="69"/>
      <c r="AGS69" s="69"/>
      <c r="AGT69" s="74">
        <v>0</v>
      </c>
      <c r="AGU69" s="85">
        <v>1</v>
      </c>
      <c r="AGV69" s="85">
        <v>1</v>
      </c>
      <c r="AGW69" s="85">
        <v>1</v>
      </c>
      <c r="AGX69" s="85">
        <v>1</v>
      </c>
      <c r="AGY69" s="85">
        <v>1</v>
      </c>
      <c r="AGZ69" s="85">
        <v>1</v>
      </c>
      <c r="AHA69" s="85">
        <v>1</v>
      </c>
      <c r="AHB69" s="85">
        <v>1</v>
      </c>
      <c r="AHC69" s="85">
        <v>1</v>
      </c>
      <c r="AHD69" s="85">
        <v>1</v>
      </c>
      <c r="AHE69" s="85">
        <v>1</v>
      </c>
      <c r="AHF69" s="85">
        <v>1</v>
      </c>
      <c r="AHG69" s="85">
        <v>1</v>
      </c>
      <c r="AHH69" s="85">
        <v>1</v>
      </c>
      <c r="AHI69" s="85">
        <v>1</v>
      </c>
      <c r="AHJ69" s="85">
        <v>1</v>
      </c>
      <c r="AHK69" s="85">
        <v>1</v>
      </c>
      <c r="AHL69" s="85">
        <v>1</v>
      </c>
      <c r="AHM69" s="85">
        <v>1</v>
      </c>
      <c r="AHN69" s="85">
        <v>1</v>
      </c>
      <c r="AHO69" s="69"/>
      <c r="AHP69" s="69"/>
      <c r="AHQ69" s="69"/>
      <c r="AHR69" s="69"/>
      <c r="AHS69" s="69"/>
      <c r="AHT69" s="69"/>
      <c r="AHU69" s="69"/>
      <c r="AHV69" s="69"/>
      <c r="AHW69" s="69"/>
      <c r="AHX69" s="69"/>
      <c r="AHY69" s="69"/>
      <c r="AHZ69" s="69"/>
      <c r="AIA69" s="69"/>
      <c r="AIB69" s="69"/>
      <c r="AIC69" s="69"/>
      <c r="AID69" s="69"/>
      <c r="AIE69" s="69"/>
      <c r="AIF69" s="69"/>
      <c r="AIG69" s="69"/>
      <c r="AIH69" s="69"/>
      <c r="AII69" s="69"/>
      <c r="AIJ69" s="69"/>
      <c r="AIK69" s="69"/>
      <c r="AIL69" s="69"/>
      <c r="AIM69" s="69"/>
      <c r="AIN69" s="69"/>
      <c r="AIO69" s="69"/>
      <c r="AIP69" s="69"/>
      <c r="AIQ69" s="69"/>
      <c r="AIR69" s="69"/>
      <c r="AIS69" s="69"/>
      <c r="AIT69" s="69"/>
      <c r="AIU69" s="69"/>
      <c r="AIV69" s="69"/>
      <c r="AIW69" s="69"/>
      <c r="AIX69" s="69"/>
      <c r="AIY69" s="69"/>
      <c r="AIZ69" s="69"/>
      <c r="AJA69" s="69"/>
      <c r="AJB69" s="69"/>
      <c r="AJC69" s="69"/>
      <c r="AJD69" s="69"/>
      <c r="AJE69" s="69"/>
      <c r="AJF69" s="69"/>
      <c r="AJG69" s="69"/>
      <c r="AJH69" s="69"/>
      <c r="AJI69" s="69"/>
      <c r="AJJ69" s="69"/>
      <c r="AJK69" s="69"/>
      <c r="AJL69" s="69"/>
      <c r="AJM69" s="69"/>
      <c r="AJN69" s="69"/>
      <c r="AJO69" s="69"/>
      <c r="AJP69" s="69"/>
      <c r="AJQ69" s="69"/>
      <c r="AJR69" s="69"/>
      <c r="AJS69" s="69"/>
      <c r="AJT69" s="69"/>
      <c r="AJU69" s="69"/>
      <c r="AJV69" s="69"/>
      <c r="AJW69" s="69"/>
      <c r="AJX69" s="69"/>
      <c r="AJY69" s="69"/>
      <c r="AJZ69" s="69"/>
      <c r="AKA69" s="69"/>
      <c r="AKB69" s="69"/>
      <c r="AKC69" s="69"/>
      <c r="AKD69" s="69"/>
      <c r="AKE69" s="69"/>
      <c r="AKF69" s="69"/>
      <c r="AKG69" s="69"/>
      <c r="AKH69" s="69"/>
      <c r="AKI69" s="69"/>
      <c r="AKJ69" s="69"/>
      <c r="AKK69" s="69"/>
      <c r="AKL69" s="69"/>
      <c r="AKM69" s="69"/>
      <c r="AKN69" s="69"/>
      <c r="AKO69" s="69"/>
      <c r="AKP69" s="69"/>
      <c r="AKQ69" s="69"/>
      <c r="AKR69" s="69"/>
      <c r="AKS69" s="69"/>
      <c r="AKT69" s="69"/>
      <c r="AKU69" s="69"/>
      <c r="AKV69" s="69"/>
      <c r="AKW69" s="69"/>
      <c r="AKX69" s="69"/>
      <c r="AKY69" s="69"/>
      <c r="AKZ69" s="69"/>
      <c r="ALA69" s="69"/>
      <c r="ALB69" s="69"/>
      <c r="ALC69" s="69"/>
      <c r="ALD69" s="69"/>
      <c r="ALE69" s="69"/>
      <c r="ALF69" s="69"/>
      <c r="ALG69" s="69"/>
      <c r="ALH69" s="69"/>
      <c r="ALI69" s="69"/>
      <c r="ALJ69" s="69"/>
      <c r="ALK69" s="69"/>
      <c r="ALL69" s="69"/>
      <c r="ALM69" s="69"/>
      <c r="ALN69" s="69"/>
      <c r="ALO69" s="69"/>
      <c r="ALP69" s="69"/>
      <c r="ALQ69" s="69"/>
      <c r="ALR69" s="69"/>
      <c r="ALS69" s="69"/>
      <c r="ALT69" s="69"/>
      <c r="ALU69" s="69"/>
      <c r="ALV69" s="69"/>
      <c r="ALW69" s="69"/>
      <c r="ALX69" s="69"/>
      <c r="ALY69" s="69"/>
      <c r="ALZ69" s="69"/>
      <c r="AMA69" s="69"/>
      <c r="AMB69" s="69"/>
      <c r="AMC69" s="69"/>
      <c r="AMD69" s="69"/>
      <c r="AME69" s="69"/>
      <c r="AMF69" s="69"/>
      <c r="AMG69" s="69"/>
      <c r="AMH69" s="69"/>
      <c r="AMI69" s="69"/>
      <c r="AMJ69" s="69"/>
      <c r="AMK69" s="69"/>
      <c r="AML69" s="69"/>
      <c r="AMM69" s="69"/>
      <c r="AMN69" s="69"/>
      <c r="AMO69" s="69"/>
      <c r="AMP69" s="69"/>
      <c r="AMQ69" s="69"/>
      <c r="AMR69" s="69"/>
      <c r="AMS69" s="69"/>
      <c r="AMT69" s="69"/>
      <c r="AMU69" s="69"/>
      <c r="AMV69" s="69"/>
      <c r="AMW69" s="69"/>
      <c r="AMX69" s="69"/>
      <c r="AMY69" s="69"/>
      <c r="AMZ69" s="69"/>
      <c r="ANA69" s="69"/>
      <c r="ANB69" s="69"/>
      <c r="ANC69" s="69"/>
      <c r="AND69" s="69"/>
      <c r="ANE69" s="69"/>
      <c r="ANF69" s="69"/>
      <c r="ANG69" s="69"/>
      <c r="ANH69" s="69"/>
      <c r="ANI69" s="69"/>
      <c r="ANJ69" s="69"/>
      <c r="ANK69" s="69"/>
      <c r="ANL69" s="69"/>
      <c r="ANM69" s="69"/>
      <c r="ANN69" s="69"/>
      <c r="ANO69" s="69"/>
      <c r="ANP69" s="69"/>
      <c r="ANQ69" s="69"/>
      <c r="ANR69" s="69"/>
      <c r="ANS69" s="69"/>
      <c r="ANT69" s="69"/>
      <c r="ANU69" s="69"/>
      <c r="ANV69" s="69"/>
      <c r="ANW69" s="69"/>
      <c r="ANX69" s="69"/>
      <c r="ANY69" s="69"/>
      <c r="ANZ69" s="69"/>
      <c r="AOA69" s="69"/>
      <c r="AOB69" s="69"/>
      <c r="AOC69" s="69"/>
      <c r="AOD69" s="69"/>
      <c r="AOE69" s="69"/>
      <c r="AOF69" s="69"/>
      <c r="AOG69" s="69"/>
      <c r="AOH69" s="69"/>
      <c r="AOI69" s="69"/>
      <c r="AOJ69" s="69"/>
      <c r="AOK69" s="69"/>
      <c r="AOL69" s="69"/>
      <c r="AOM69" s="69"/>
      <c r="AON69" s="69"/>
      <c r="AOO69" s="69"/>
      <c r="AOP69" s="69"/>
      <c r="AOQ69" s="69"/>
      <c r="AOR69" s="69"/>
      <c r="AOS69" s="69"/>
      <c r="AOT69" s="69"/>
      <c r="AOU69" s="69"/>
      <c r="AOV69" s="69"/>
      <c r="AOW69" s="69"/>
      <c r="AOX69" s="69"/>
      <c r="AOY69" s="69"/>
      <c r="AOZ69" s="69"/>
      <c r="APA69" s="69"/>
      <c r="APB69" s="69"/>
      <c r="APC69" s="69"/>
      <c r="APD69" s="69"/>
      <c r="APE69" s="69"/>
      <c r="APF69" s="69"/>
      <c r="APG69" s="69"/>
      <c r="APH69" s="69"/>
      <c r="API69" s="69"/>
      <c r="APJ69" s="69"/>
      <c r="APK69" s="69"/>
      <c r="APL69" s="69"/>
      <c r="APM69" s="69"/>
      <c r="APN69" s="69"/>
      <c r="APO69" s="69"/>
      <c r="APP69" s="69"/>
      <c r="APQ69" s="69"/>
      <c r="APR69" s="69"/>
      <c r="APS69" s="69"/>
      <c r="APT69" s="69"/>
      <c r="APU69" s="69"/>
      <c r="APV69" s="69"/>
      <c r="APW69" s="69"/>
      <c r="APX69" s="69"/>
      <c r="APY69" s="69"/>
      <c r="APZ69" s="69"/>
      <c r="AQA69" s="69"/>
      <c r="AQB69" s="69"/>
      <c r="AQC69" s="69"/>
      <c r="AQD69" s="69"/>
      <c r="AQE69" s="69"/>
      <c r="AQF69" s="69"/>
      <c r="AQG69" s="69"/>
      <c r="AQH69" s="69"/>
      <c r="AQI69" s="69"/>
      <c r="AQJ69" s="69"/>
      <c r="AQK69" s="69"/>
      <c r="AQL69" s="69"/>
      <c r="AQM69" s="69"/>
      <c r="AQN69" s="69"/>
      <c r="AQO69" s="69"/>
      <c r="AQP69" s="69"/>
      <c r="AQQ69" s="69"/>
      <c r="AQR69" s="69"/>
      <c r="AQS69" s="69"/>
      <c r="AQT69" s="69"/>
      <c r="AQU69" s="69"/>
      <c r="AQV69" s="69"/>
      <c r="AQW69" s="69"/>
      <c r="AQX69" s="69"/>
      <c r="AQY69" s="69"/>
      <c r="AQZ69" s="69"/>
      <c r="ARA69" s="69"/>
      <c r="ARB69" s="69"/>
      <c r="ARC69" s="69"/>
      <c r="ARD69" s="69"/>
      <c r="ARE69" s="69"/>
      <c r="ARF69" s="69"/>
      <c r="ARG69" s="69"/>
      <c r="ARH69" s="69"/>
      <c r="ARI69" s="69"/>
      <c r="ARJ69" s="69"/>
      <c r="ARK69" s="69"/>
      <c r="ARL69" s="69"/>
      <c r="ARM69" s="69"/>
      <c r="ARN69" s="69"/>
      <c r="ARO69" s="69"/>
      <c r="ARP69" s="69"/>
      <c r="ARQ69" s="69"/>
      <c r="ARR69" s="69"/>
      <c r="ARS69" s="69"/>
      <c r="ART69" s="69"/>
      <c r="ARU69" s="69"/>
      <c r="ARV69" s="69"/>
      <c r="ARW69" s="69"/>
      <c r="ARX69" s="69"/>
      <c r="ARY69" s="69"/>
      <c r="ARZ69" s="69"/>
      <c r="ASA69" s="69"/>
      <c r="ASB69" s="69"/>
      <c r="ASC69" s="69"/>
      <c r="ASD69" s="69"/>
      <c r="ASE69" s="69"/>
      <c r="ASF69" s="69"/>
      <c r="ASG69" s="69"/>
      <c r="ASH69" s="69"/>
    </row>
    <row r="70" spans="1:1178" ht="2.1" customHeight="1" x14ac:dyDescent="0.25">
      <c r="A70" s="77"/>
      <c r="B70" s="98">
        <v>64</v>
      </c>
      <c r="C70" s="99">
        <v>50.84</v>
      </c>
      <c r="D70" s="94">
        <f t="shared" ref="D70:D101" si="56">_xlfn.IFS(C70&lt;=$B$109,1,C70&lt;=$D$112,2,C70&lt;=$D$113,3)</f>
        <v>2</v>
      </c>
      <c r="E70" s="77"/>
      <c r="F70" s="191">
        <v>0.99860879999999996</v>
      </c>
      <c r="G70" s="70">
        <v>0.99692744</v>
      </c>
      <c r="H70" s="70">
        <v>0.99636089999999999</v>
      </c>
      <c r="I70" s="70">
        <v>0.99621539999999997</v>
      </c>
      <c r="J70" s="70">
        <v>0.99630010000000002</v>
      </c>
      <c r="K70" s="70">
        <v>0.99653610000000004</v>
      </c>
      <c r="L70" s="70">
        <v>0.99687309999999996</v>
      </c>
      <c r="M70" s="70">
        <v>0.99726766</v>
      </c>
      <c r="N70" s="70">
        <v>0.99768113999999997</v>
      </c>
      <c r="O70" s="70">
        <v>0.99808085000000002</v>
      </c>
      <c r="P70" s="70">
        <v>0.99844100000000002</v>
      </c>
      <c r="Q70" s="70">
        <v>0.99874216000000005</v>
      </c>
      <c r="R70" s="70">
        <v>0.99897254000000002</v>
      </c>
      <c r="S70" s="70">
        <v>0.99912599999999996</v>
      </c>
      <c r="T70" s="70">
        <v>0.99920355999999999</v>
      </c>
      <c r="U70" s="70">
        <v>0.99919605</v>
      </c>
      <c r="V70" s="70">
        <v>0.99912440000000002</v>
      </c>
      <c r="W70" s="70">
        <v>0.99898684000000004</v>
      </c>
      <c r="X70" s="70">
        <v>0.99878979999999995</v>
      </c>
      <c r="Y70" s="70">
        <v>0.99853926999999998</v>
      </c>
      <c r="Z70" s="70">
        <v>0.99823934000000003</v>
      </c>
      <c r="AA70" s="71">
        <v>0.99789684999999995</v>
      </c>
      <c r="AB70" s="71">
        <v>0.9975309</v>
      </c>
      <c r="AC70" s="71">
        <v>0.99706923999999997</v>
      </c>
      <c r="AD70" s="71">
        <v>0.99657154000000003</v>
      </c>
      <c r="AE70" s="71">
        <v>0.99605113000000001</v>
      </c>
      <c r="AF70" s="71">
        <v>0.9955174</v>
      </c>
      <c r="AG70" s="71">
        <v>0.99497809999999998</v>
      </c>
      <c r="AH70" s="71">
        <v>0.99444489999999996</v>
      </c>
      <c r="AI70" s="71">
        <v>0.99389660000000002</v>
      </c>
      <c r="AJ70" s="71">
        <v>0.99350559999999999</v>
      </c>
      <c r="AK70" s="71">
        <v>0.99331159999999996</v>
      </c>
      <c r="AL70" s="71">
        <v>0.99346197000000003</v>
      </c>
      <c r="AM70" s="71">
        <v>0.99386640000000004</v>
      </c>
      <c r="AN70" s="71">
        <v>0.99476032999999997</v>
      </c>
      <c r="AO70" s="71">
        <v>0.99631952999999995</v>
      </c>
      <c r="AP70" s="71">
        <v>0.99870270000000005</v>
      </c>
      <c r="AQ70" s="71">
        <v>1.0019260999999999</v>
      </c>
      <c r="AR70" s="71">
        <v>1.0052346999999999</v>
      </c>
      <c r="AS70" s="71">
        <v>1.0049543000000001</v>
      </c>
      <c r="AT70" s="72">
        <v>0.99891319999999995</v>
      </c>
      <c r="AU70" s="72">
        <v>0.99712679999999998</v>
      </c>
      <c r="AV70" s="72">
        <v>0.99649779999999999</v>
      </c>
      <c r="AW70" s="72">
        <v>0.99628399999999995</v>
      </c>
      <c r="AX70" s="72">
        <v>0.99638115999999999</v>
      </c>
      <c r="AY70" s="72">
        <v>0.9966701</v>
      </c>
      <c r="AZ70" s="72">
        <v>0.99710876000000004</v>
      </c>
      <c r="BA70" s="72">
        <v>0.99761949999999999</v>
      </c>
      <c r="BB70" s="72">
        <v>0.99811304000000001</v>
      </c>
      <c r="BC70" s="72">
        <v>0.99850755999999996</v>
      </c>
      <c r="BD70" s="72">
        <v>0.99874275999999995</v>
      </c>
      <c r="BE70" s="72">
        <v>0.99879280000000004</v>
      </c>
      <c r="BF70" s="72">
        <v>0.99867857000000004</v>
      </c>
      <c r="BG70" s="72">
        <v>0.9984016</v>
      </c>
      <c r="BH70" s="72">
        <v>0.99800575000000002</v>
      </c>
      <c r="BI70" s="72">
        <v>0.99752989999999997</v>
      </c>
      <c r="BJ70" s="72">
        <v>0.99701494000000002</v>
      </c>
      <c r="BK70" s="72">
        <v>0.99650070000000002</v>
      </c>
      <c r="BL70" s="72">
        <v>0.99602413000000001</v>
      </c>
      <c r="BM70" s="72">
        <v>0.99561809999999995</v>
      </c>
      <c r="BN70" s="72">
        <v>0.99531024999999995</v>
      </c>
      <c r="BO70" s="72">
        <v>0.99512330000000004</v>
      </c>
      <c r="BP70" s="72">
        <v>0.99507504999999996</v>
      </c>
      <c r="BQ70" s="72">
        <v>0.99516004000000002</v>
      </c>
      <c r="BR70" s="72">
        <v>0.9954305</v>
      </c>
      <c r="BS70" s="72">
        <v>0.99585539999999995</v>
      </c>
      <c r="BT70" s="72">
        <v>0.99640876</v>
      </c>
      <c r="BU70" s="72">
        <v>0.99699557000000005</v>
      </c>
      <c r="BV70" s="72">
        <v>0.99769395999999999</v>
      </c>
      <c r="BW70" s="72">
        <v>0.99841844999999996</v>
      </c>
      <c r="BX70" s="72">
        <v>0.99911475000000005</v>
      </c>
      <c r="BY70" s="72">
        <v>0.99971235000000003</v>
      </c>
      <c r="BZ70" s="72">
        <v>1.0001342</v>
      </c>
      <c r="CA70" s="72">
        <v>1.0002846999999999</v>
      </c>
      <c r="CB70" s="72">
        <v>1.0001104000000001</v>
      </c>
      <c r="CC70" s="72">
        <v>0.99953586000000005</v>
      </c>
      <c r="CD70" s="72">
        <v>0.99854810000000005</v>
      </c>
      <c r="CE70" s="72">
        <v>0.99772139999999998</v>
      </c>
      <c r="CF70" s="72">
        <v>0.99895966000000003</v>
      </c>
      <c r="CG70" s="72">
        <v>0.99888719999999998</v>
      </c>
      <c r="CH70" s="72">
        <v>0.99786589999999997</v>
      </c>
      <c r="CI70" s="72">
        <v>0.99498699999999995</v>
      </c>
      <c r="CJ70" s="72">
        <v>0.99370499999999995</v>
      </c>
      <c r="CK70" s="72">
        <v>0.99315052999999998</v>
      </c>
      <c r="CL70" s="72">
        <v>0.99321853999999998</v>
      </c>
      <c r="CM70" s="72">
        <v>0.99379395999999998</v>
      </c>
      <c r="CN70" s="72">
        <v>0.99481213000000002</v>
      </c>
      <c r="CO70" s="72">
        <v>0.99604119999999996</v>
      </c>
      <c r="CP70" s="72">
        <v>0.99723580000000001</v>
      </c>
      <c r="CQ70" s="72">
        <v>0.9981738</v>
      </c>
      <c r="CR70" s="72">
        <v>0.99867463000000001</v>
      </c>
      <c r="CS70" s="72">
        <v>0.99887329999999996</v>
      </c>
      <c r="CT70" s="72">
        <v>0.99877660000000001</v>
      </c>
      <c r="CU70" s="72">
        <v>0.99857430000000003</v>
      </c>
      <c r="CV70" s="72">
        <v>0.99831460000000005</v>
      </c>
      <c r="CW70" s="72">
        <v>0.99804866000000003</v>
      </c>
      <c r="CX70" s="72">
        <v>0.99781350000000002</v>
      </c>
      <c r="CY70" s="72">
        <v>0.99763239999999997</v>
      </c>
      <c r="CZ70" s="72">
        <v>0.99751789999999996</v>
      </c>
      <c r="DA70" s="72">
        <v>0.99747752999999995</v>
      </c>
      <c r="DB70" s="72">
        <v>0.99749509999999997</v>
      </c>
      <c r="DC70" s="72">
        <v>0.99757605999999999</v>
      </c>
      <c r="DD70" s="72">
        <v>0.99767715000000001</v>
      </c>
      <c r="DE70" s="72">
        <v>0.99805279999999996</v>
      </c>
      <c r="DF70" s="72">
        <v>0.99840229999999996</v>
      </c>
      <c r="DG70" s="72">
        <v>0.99854695999999998</v>
      </c>
      <c r="DH70" s="72">
        <v>0.99884914999999996</v>
      </c>
      <c r="DI70" s="72">
        <v>0.99916629999999995</v>
      </c>
      <c r="DJ70" s="72">
        <v>0.99943479999999996</v>
      </c>
      <c r="DK70" s="72">
        <v>0.99960154000000001</v>
      </c>
      <c r="DL70" s="72">
        <v>0.99957039999999997</v>
      </c>
      <c r="DM70" s="72">
        <v>0.99928620000000001</v>
      </c>
      <c r="DN70" s="72">
        <v>0.99862355000000003</v>
      </c>
      <c r="DO70" s="72">
        <v>0.99748265999999997</v>
      </c>
      <c r="DP70" s="72">
        <v>0.99584240000000002</v>
      </c>
      <c r="DQ70" s="72">
        <v>0.99380754999999998</v>
      </c>
      <c r="DR70" s="72">
        <v>0.99147742999999999</v>
      </c>
      <c r="DS70" s="72">
        <v>0.98876375000000005</v>
      </c>
      <c r="DT70" s="72">
        <v>0.98433930000000003</v>
      </c>
      <c r="DU70" s="72">
        <v>0.98503439999999998</v>
      </c>
      <c r="DV70" s="72">
        <v>0.99782543999999995</v>
      </c>
      <c r="DW70" s="72">
        <v>0.99498129999999996</v>
      </c>
      <c r="DX70" s="72">
        <v>0.99499446000000002</v>
      </c>
      <c r="DY70" s="72">
        <v>0.99578666999999998</v>
      </c>
      <c r="DZ70" s="72">
        <v>0.99729383000000005</v>
      </c>
      <c r="EA70" s="72">
        <v>0.99933344000000002</v>
      </c>
      <c r="EB70" s="72">
        <v>1.0014384999999999</v>
      </c>
      <c r="EC70" s="72">
        <v>1.0037754000000001</v>
      </c>
      <c r="ED70" s="72">
        <v>1.0055267999999999</v>
      </c>
      <c r="EE70" s="72">
        <v>1.0060446000000001</v>
      </c>
      <c r="EF70" s="72">
        <v>1.0060325999999999</v>
      </c>
      <c r="EG70" s="72">
        <v>1.0059643</v>
      </c>
      <c r="EH70" s="72">
        <v>1.005981</v>
      </c>
      <c r="EI70" s="72">
        <v>1.0061180000000001</v>
      </c>
      <c r="EJ70" s="72">
        <v>1.0063709000000001</v>
      </c>
      <c r="EK70" s="72">
        <v>1.0066963</v>
      </c>
      <c r="EL70" s="72">
        <v>1.0070342999999999</v>
      </c>
      <c r="EM70" s="72">
        <v>1.0073335999999999</v>
      </c>
      <c r="EN70" s="72">
        <v>1.0075543</v>
      </c>
      <c r="EO70" s="72">
        <v>1.0076745</v>
      </c>
      <c r="EP70" s="72">
        <v>1.0076601999999999</v>
      </c>
      <c r="EQ70" s="72">
        <v>1.0075308000000001</v>
      </c>
      <c r="ER70" s="72">
        <v>1.007371</v>
      </c>
      <c r="ES70" s="72">
        <v>1.0069013</v>
      </c>
      <c r="ET70" s="72">
        <v>1.0064535999999999</v>
      </c>
      <c r="EU70" s="72">
        <v>1.0059533000000001</v>
      </c>
      <c r="EV70" s="72">
        <v>1.005431</v>
      </c>
      <c r="EW70" s="72">
        <v>1.0049195</v>
      </c>
      <c r="EX70" s="72">
        <v>1.0044435</v>
      </c>
      <c r="EY70" s="72">
        <v>1.0040079</v>
      </c>
      <c r="EZ70" s="72">
        <v>1.0035726</v>
      </c>
      <c r="FA70" s="72">
        <v>1.0029964</v>
      </c>
      <c r="FB70" s="72">
        <v>1.0019705000000001</v>
      </c>
      <c r="FC70" s="72">
        <v>1.0000241999999999</v>
      </c>
      <c r="FD70" s="72">
        <v>0.99704369999999998</v>
      </c>
      <c r="FE70" s="72">
        <v>0.99381770000000003</v>
      </c>
      <c r="FF70" s="72">
        <v>0.99073224999999998</v>
      </c>
      <c r="FG70" s="72">
        <v>0.98791956999999997</v>
      </c>
      <c r="FH70" s="72">
        <v>0.98573829999999996</v>
      </c>
      <c r="FI70" s="72">
        <v>0.98620549999999996</v>
      </c>
      <c r="FJ70" s="72">
        <v>1.0008142</v>
      </c>
      <c r="FK70" s="72">
        <v>1.0005268</v>
      </c>
      <c r="FL70" s="72">
        <v>1.0024401000000001</v>
      </c>
      <c r="FM70" s="72">
        <v>1.004901</v>
      </c>
      <c r="FN70" s="72">
        <v>1.0069151999999999</v>
      </c>
      <c r="FO70" s="72">
        <v>1.006629</v>
      </c>
      <c r="FP70" s="72">
        <v>1.0042168</v>
      </c>
      <c r="FQ70" s="72">
        <v>1.0067062</v>
      </c>
      <c r="FR70" s="72">
        <v>1.0060724000000001</v>
      </c>
      <c r="FS70" s="72">
        <v>1.0060366000000001</v>
      </c>
      <c r="FT70" s="72">
        <v>1.006308</v>
      </c>
      <c r="FU70" s="72">
        <v>1.0067694</v>
      </c>
      <c r="FV70" s="72">
        <v>1.0072525999999999</v>
      </c>
      <c r="FW70" s="72">
        <v>1.0076822999999999</v>
      </c>
      <c r="FX70" s="72">
        <v>1.0080287000000001</v>
      </c>
      <c r="FY70" s="72">
        <v>1.0082835000000001</v>
      </c>
      <c r="FZ70" s="72">
        <v>1.0084515000000001</v>
      </c>
      <c r="GA70" s="72">
        <v>1.0085230999999999</v>
      </c>
      <c r="GB70" s="72">
        <v>1.0085040000000001</v>
      </c>
      <c r="GC70" s="72">
        <v>1.0084662</v>
      </c>
      <c r="GD70" s="72">
        <v>1.0083139000000001</v>
      </c>
      <c r="GE70" s="72">
        <v>1.0080745</v>
      </c>
      <c r="GF70" s="72">
        <v>1.0077411000000001</v>
      </c>
      <c r="GG70" s="72">
        <v>1.0072988</v>
      </c>
      <c r="GH70" s="72">
        <v>1.0067493999999999</v>
      </c>
      <c r="GI70" s="72">
        <v>1.0060982000000001</v>
      </c>
      <c r="GJ70" s="72">
        <v>1.0053698</v>
      </c>
      <c r="GK70" s="72">
        <v>1.0046024</v>
      </c>
      <c r="GL70" s="72">
        <v>1.0038768</v>
      </c>
      <c r="GM70" s="72">
        <v>1.0033288</v>
      </c>
      <c r="GN70" s="72">
        <v>1.0031646000000001</v>
      </c>
      <c r="GO70" s="72">
        <v>1.0035263999999999</v>
      </c>
      <c r="GP70" s="72">
        <v>1.0036702</v>
      </c>
      <c r="GQ70" s="72">
        <v>1.0011804</v>
      </c>
      <c r="GR70" s="72">
        <v>1.0013953</v>
      </c>
      <c r="GS70" s="72">
        <v>1.0023146000000001</v>
      </c>
      <c r="GT70" s="72">
        <v>1.0027552</v>
      </c>
      <c r="GU70" s="72">
        <v>1.0021485000000001</v>
      </c>
      <c r="GV70" s="72">
        <v>1.0004424999999999</v>
      </c>
      <c r="GW70" s="72">
        <v>0.99960554000000001</v>
      </c>
      <c r="GX70" s="72">
        <v>1.0099062000000001</v>
      </c>
      <c r="GY70" s="72">
        <v>1.0147263</v>
      </c>
      <c r="GZ70" s="72">
        <v>1.0171730000000001</v>
      </c>
      <c r="HA70" s="72">
        <v>1.0181861000000001</v>
      </c>
      <c r="HB70" s="72">
        <v>1.0163947</v>
      </c>
      <c r="HC70" s="72">
        <v>1.0070627999999999</v>
      </c>
      <c r="HD70" s="72">
        <v>0.98885789999999996</v>
      </c>
      <c r="HE70" s="72">
        <v>1.0020566</v>
      </c>
      <c r="HF70" s="72">
        <v>1.006194</v>
      </c>
      <c r="HG70" s="72">
        <v>1.0078465000000001</v>
      </c>
      <c r="HH70" s="72">
        <v>1.0086402000000001</v>
      </c>
      <c r="HI70" s="72">
        <v>1.0089992000000001</v>
      </c>
      <c r="HJ70" s="72">
        <v>1.0090418000000001</v>
      </c>
      <c r="HK70" s="72">
        <v>1.0088178000000001</v>
      </c>
      <c r="HL70" s="72">
        <v>1.0083743000000001</v>
      </c>
      <c r="HM70" s="72">
        <v>1.0077990999999999</v>
      </c>
      <c r="HN70" s="72">
        <v>1.0070091000000001</v>
      </c>
      <c r="HO70" s="72">
        <v>1.0060602000000001</v>
      </c>
      <c r="HP70" s="72">
        <v>1.0049956</v>
      </c>
      <c r="HQ70" s="72">
        <v>1.0038611</v>
      </c>
      <c r="HR70" s="72">
        <v>1.0026412</v>
      </c>
      <c r="HS70" s="72">
        <v>1.0013723000000001</v>
      </c>
      <c r="HT70" s="72">
        <v>1.000089</v>
      </c>
      <c r="HU70" s="72">
        <v>0.99883794999999997</v>
      </c>
      <c r="HV70" s="72">
        <v>0.99767209999999995</v>
      </c>
      <c r="HW70" s="72">
        <v>0.99667156000000001</v>
      </c>
      <c r="HX70" s="72">
        <v>0.99595599999999995</v>
      </c>
      <c r="HY70" s="72">
        <v>0.99575824000000002</v>
      </c>
      <c r="HZ70" s="72">
        <v>0.99631899999999995</v>
      </c>
      <c r="IA70" s="72">
        <v>0.99812590000000001</v>
      </c>
      <c r="IB70" s="72">
        <v>1.0021266</v>
      </c>
      <c r="IC70" s="72">
        <v>1.0103129</v>
      </c>
      <c r="ID70" s="72">
        <v>1.0273424</v>
      </c>
      <c r="IE70" s="72">
        <v>1.0110098999999999</v>
      </c>
      <c r="IF70" s="72">
        <v>1.0015213000000001</v>
      </c>
      <c r="IG70" s="72">
        <v>0.99804026000000001</v>
      </c>
      <c r="IH70" s="72">
        <v>0.99752640000000004</v>
      </c>
      <c r="II70" s="72">
        <v>0.99797106000000002</v>
      </c>
      <c r="IJ70" s="72">
        <v>0.99801373000000004</v>
      </c>
      <c r="IK70" s="72">
        <v>0.99942774000000001</v>
      </c>
      <c r="IL70" s="72">
        <v>1.0132791999999999</v>
      </c>
      <c r="IM70" s="72">
        <v>1.0219536</v>
      </c>
      <c r="IN70" s="72">
        <v>1.0245405000000001</v>
      </c>
      <c r="IO70" s="72">
        <v>1.0233544000000001</v>
      </c>
      <c r="IP70" s="72">
        <v>1.0168945</v>
      </c>
      <c r="IQ70" s="72">
        <v>1.0037594999999999</v>
      </c>
      <c r="IR70" s="72">
        <v>0.99199252999999998</v>
      </c>
      <c r="IS70" s="72">
        <v>0.99881315000000004</v>
      </c>
      <c r="IT70" s="72">
        <v>1.0025364000000001</v>
      </c>
      <c r="IU70" s="72">
        <v>1.0041548</v>
      </c>
      <c r="IV70" s="72">
        <v>1.0046109000000001</v>
      </c>
      <c r="IW70" s="72">
        <v>1.0043812999999999</v>
      </c>
      <c r="IX70" s="72">
        <v>1.0037141999999999</v>
      </c>
      <c r="IY70" s="72">
        <v>1.0027317</v>
      </c>
      <c r="IZ70" s="72">
        <v>1.0014917999999999</v>
      </c>
      <c r="JA70" s="72">
        <v>1.0000395</v>
      </c>
      <c r="JB70" s="72">
        <v>0.99850090000000002</v>
      </c>
      <c r="JC70" s="72">
        <v>0.99685687000000001</v>
      </c>
      <c r="JD70" s="72">
        <v>0.99514159999999996</v>
      </c>
      <c r="JE70" s="72">
        <v>0.99337880000000001</v>
      </c>
      <c r="JF70" s="72">
        <v>0.99158389999999996</v>
      </c>
      <c r="JG70" s="72">
        <v>0.9898034</v>
      </c>
      <c r="JH70" s="72">
        <v>0.98808885000000002</v>
      </c>
      <c r="JI70" s="72">
        <v>0.98651069999999996</v>
      </c>
      <c r="JJ70" s="72">
        <v>0.98515713000000005</v>
      </c>
      <c r="JK70" s="72">
        <v>0.9841647</v>
      </c>
      <c r="JL70" s="72">
        <v>0.98372762999999996</v>
      </c>
      <c r="JM70" s="72">
        <v>0.98412186000000001</v>
      </c>
      <c r="JN70" s="72">
        <v>0.98578310000000002</v>
      </c>
      <c r="JO70" s="72">
        <v>0.98950136</v>
      </c>
      <c r="JP70" s="72">
        <v>0.9969152</v>
      </c>
      <c r="JQ70" s="72">
        <v>1.0118794</v>
      </c>
      <c r="JR70" s="72">
        <v>1.0473872</v>
      </c>
      <c r="JS70" s="72">
        <v>1.0384485999999999</v>
      </c>
      <c r="JT70" s="72">
        <v>1.0295209000000001</v>
      </c>
      <c r="JU70" s="72">
        <v>1.0231908999999999</v>
      </c>
      <c r="JV70" s="72">
        <v>1.0201960000000001</v>
      </c>
      <c r="JW70" s="72">
        <v>1.0191878000000001</v>
      </c>
      <c r="JX70" s="72">
        <v>1.0186923999999999</v>
      </c>
      <c r="JY70" s="72">
        <v>1.0193167000000001</v>
      </c>
      <c r="JZ70" s="72">
        <v>1.0099666</v>
      </c>
      <c r="KA70" s="72">
        <v>1.0187411</v>
      </c>
      <c r="KB70" s="72">
        <v>1.0224724000000001</v>
      </c>
      <c r="KC70" s="72">
        <v>1.0243939</v>
      </c>
      <c r="KD70" s="72">
        <v>1.0238986000000001</v>
      </c>
      <c r="KE70" s="72">
        <v>1.0174966000000001</v>
      </c>
      <c r="KF70" s="72">
        <v>0.99380802999999995</v>
      </c>
      <c r="KG70" s="72">
        <v>0.99820112999999999</v>
      </c>
      <c r="KH70" s="72">
        <v>1.000721</v>
      </c>
      <c r="KI70" s="72">
        <v>1.0017179</v>
      </c>
      <c r="KJ70" s="72">
        <v>1.0016232</v>
      </c>
      <c r="KK70" s="72">
        <v>1.0008035</v>
      </c>
      <c r="KL70" s="72">
        <v>0.99952494999999997</v>
      </c>
      <c r="KM70" s="72">
        <v>0.99794793000000004</v>
      </c>
      <c r="KN70" s="72">
        <v>0.99616194000000002</v>
      </c>
      <c r="KO70" s="72">
        <v>0.99425554000000005</v>
      </c>
      <c r="KP70" s="72">
        <v>0.99227480000000001</v>
      </c>
      <c r="KQ70" s="72">
        <v>0.99024009999999996</v>
      </c>
      <c r="KR70" s="72">
        <v>0.98818470000000003</v>
      </c>
      <c r="KS70" s="72">
        <v>0.98612856999999998</v>
      </c>
      <c r="KT70" s="72">
        <v>0.98410030000000004</v>
      </c>
      <c r="KU70" s="72">
        <v>0.98214173000000005</v>
      </c>
      <c r="KV70" s="72">
        <v>0.98031073999999996</v>
      </c>
      <c r="KW70" s="72">
        <v>0.97869086000000005</v>
      </c>
      <c r="KX70" s="72">
        <v>0.97738283999999997</v>
      </c>
      <c r="KY70" s="72">
        <v>0.97653749999999995</v>
      </c>
      <c r="KZ70" s="72">
        <v>0.97636115999999995</v>
      </c>
      <c r="LA70" s="72">
        <v>0.97712569999999999</v>
      </c>
      <c r="LB70" s="72">
        <v>0.97923099999999996</v>
      </c>
      <c r="LC70" s="72">
        <v>0.98324210000000001</v>
      </c>
      <c r="LD70" s="72">
        <v>0.99007833000000001</v>
      </c>
      <c r="LE70" s="72">
        <v>1.0015683</v>
      </c>
      <c r="LF70" s="72">
        <v>1.0240670000000001</v>
      </c>
      <c r="LG70" s="72">
        <v>1.0520649</v>
      </c>
      <c r="LH70" s="72">
        <v>1.0639012999999999</v>
      </c>
      <c r="LI70" s="72">
        <v>1.0671352000000001</v>
      </c>
      <c r="LJ70" s="72">
        <v>1.0660965</v>
      </c>
      <c r="LK70" s="72">
        <v>1.0630568</v>
      </c>
      <c r="LL70" s="72">
        <v>1.0579962000000001</v>
      </c>
      <c r="LM70" s="72">
        <v>1.049606</v>
      </c>
      <c r="LN70" s="72">
        <v>1.0071667</v>
      </c>
      <c r="LO70" s="72">
        <v>1.0148672000000001</v>
      </c>
      <c r="LP70" s="72">
        <v>1.019299</v>
      </c>
      <c r="LQ70" s="72">
        <v>1.0236232000000001</v>
      </c>
      <c r="LR70" s="72">
        <v>1.026972</v>
      </c>
      <c r="LS70" s="72">
        <v>1.0248591</v>
      </c>
      <c r="LT70" s="72">
        <v>0.99556314999999995</v>
      </c>
      <c r="LU70" s="72">
        <v>0.99951259999999997</v>
      </c>
      <c r="LV70" s="72">
        <v>1.0011969000000001</v>
      </c>
      <c r="LW70" s="72">
        <v>1.0014597000000001</v>
      </c>
      <c r="LX70" s="72">
        <v>1.0007496</v>
      </c>
      <c r="LY70" s="72">
        <v>0.99945300000000004</v>
      </c>
      <c r="LZ70" s="72">
        <v>0.99779594000000005</v>
      </c>
      <c r="MA70" s="72">
        <v>0.99592369999999997</v>
      </c>
      <c r="MB70" s="72">
        <v>0.99393463000000004</v>
      </c>
      <c r="MC70" s="72">
        <v>0.99190073999999995</v>
      </c>
      <c r="MD70" s="72">
        <v>0.98986070000000004</v>
      </c>
      <c r="ME70" s="72">
        <v>0.98783929999999998</v>
      </c>
      <c r="MF70" s="72">
        <v>0.9858538</v>
      </c>
      <c r="MG70" s="72">
        <v>0.98392855999999995</v>
      </c>
      <c r="MH70" s="72">
        <v>0.98208549999999994</v>
      </c>
      <c r="MI70" s="72">
        <v>0.98036312999999997</v>
      </c>
      <c r="MJ70" s="72">
        <v>0.97880630000000002</v>
      </c>
      <c r="MK70" s="72">
        <v>0.97747969999999995</v>
      </c>
      <c r="ML70" s="72">
        <v>0.97648230000000003</v>
      </c>
      <c r="MM70" s="72">
        <v>0.97593932999999999</v>
      </c>
      <c r="MN70" s="72">
        <v>0.97601570000000004</v>
      </c>
      <c r="MO70" s="72">
        <v>0.97689139999999997</v>
      </c>
      <c r="MP70" s="72">
        <v>0.97882449999999999</v>
      </c>
      <c r="MQ70" s="72">
        <v>0.98187760000000002</v>
      </c>
      <c r="MR70" s="72">
        <v>0.9856914</v>
      </c>
      <c r="MS70" s="72">
        <v>0.98843970000000003</v>
      </c>
      <c r="MT70" s="72">
        <v>0.98332790000000003</v>
      </c>
      <c r="MU70" s="72">
        <v>1.0194489</v>
      </c>
      <c r="MV70" s="72">
        <v>1.0423180000000001</v>
      </c>
      <c r="MW70" s="72">
        <v>1.0527614000000001</v>
      </c>
      <c r="MX70" s="72">
        <v>1.0568023</v>
      </c>
      <c r="MY70" s="72">
        <v>1.0578198000000001</v>
      </c>
      <c r="MZ70" s="72">
        <v>1.0565084</v>
      </c>
      <c r="NA70" s="72">
        <v>1.0492252</v>
      </c>
      <c r="NB70" s="72">
        <v>1.0026143000000001</v>
      </c>
      <c r="NC70" s="72">
        <v>1.0071737999999999</v>
      </c>
      <c r="ND70" s="72">
        <v>1.0109817000000001</v>
      </c>
      <c r="NE70" s="72">
        <v>1.0163068</v>
      </c>
      <c r="NF70" s="72">
        <v>1.0231682</v>
      </c>
      <c r="NG70" s="72">
        <v>1.0247193999999999</v>
      </c>
      <c r="NH70" s="72">
        <v>1.0010891</v>
      </c>
      <c r="NI70" s="72">
        <v>1.0039005000000001</v>
      </c>
      <c r="NJ70" s="72">
        <v>1.0041525</v>
      </c>
      <c r="NK70" s="72">
        <v>1.0033623</v>
      </c>
      <c r="NL70" s="72">
        <v>1.0020589</v>
      </c>
      <c r="NM70" s="72">
        <v>1.0004442</v>
      </c>
      <c r="NN70" s="72">
        <v>0.99865950000000003</v>
      </c>
      <c r="NO70" s="72">
        <v>0.99679834</v>
      </c>
      <c r="NP70" s="72">
        <v>0.99494404000000003</v>
      </c>
      <c r="NQ70" s="72">
        <v>0.99314356000000004</v>
      </c>
      <c r="NR70" s="72">
        <v>0.99142229999999998</v>
      </c>
      <c r="NS70" s="72">
        <v>0.98979764999999997</v>
      </c>
      <c r="NT70" s="72">
        <v>0.98827739999999997</v>
      </c>
      <c r="NU70" s="72">
        <v>0.98687093999999997</v>
      </c>
      <c r="NV70" s="72">
        <v>0.98558539999999994</v>
      </c>
      <c r="NW70" s="72">
        <v>0.98443899999999995</v>
      </c>
      <c r="NX70" s="72">
        <v>0.98345839999999995</v>
      </c>
      <c r="NY70" s="72">
        <v>0.98269059999999997</v>
      </c>
      <c r="NZ70" s="72">
        <v>0.98220050000000003</v>
      </c>
      <c r="OA70" s="72">
        <v>0.98208134999999996</v>
      </c>
      <c r="OB70" s="72">
        <v>0.98243919999999996</v>
      </c>
      <c r="OC70" s="72">
        <v>0.98328340000000003</v>
      </c>
      <c r="OD70" s="72">
        <v>0.98487437</v>
      </c>
      <c r="OE70" s="72">
        <v>0.98702455</v>
      </c>
      <c r="OF70" s="72">
        <v>0.9889578</v>
      </c>
      <c r="OG70" s="72">
        <v>0.9879616</v>
      </c>
      <c r="OH70" s="72">
        <v>0.97599672999999998</v>
      </c>
      <c r="OI70" s="72">
        <v>1.0034536000000001</v>
      </c>
      <c r="OJ70" s="72">
        <v>1.0102648999999999</v>
      </c>
      <c r="OK70" s="72">
        <v>1.0087729000000001</v>
      </c>
      <c r="OL70" s="72">
        <v>1.0070211</v>
      </c>
      <c r="OM70" s="72">
        <v>1.0071273000000001</v>
      </c>
      <c r="ON70" s="72">
        <v>1.008273</v>
      </c>
      <c r="OO70" s="72">
        <v>1.0102606000000001</v>
      </c>
      <c r="OP70" s="72">
        <v>0.99458659999999999</v>
      </c>
      <c r="OQ70" s="72">
        <v>0.99463619999999997</v>
      </c>
      <c r="OR70" s="72">
        <v>0.99732255999999997</v>
      </c>
      <c r="OS70" s="72">
        <v>1.0013387</v>
      </c>
      <c r="OT70" s="72">
        <v>1.0065274</v>
      </c>
      <c r="OU70" s="72">
        <v>1.0124099</v>
      </c>
      <c r="OV70" s="72">
        <v>1.0101556</v>
      </c>
      <c r="OW70" s="72">
        <v>1.0086930000000001</v>
      </c>
      <c r="OX70" s="72">
        <v>1.0072325</v>
      </c>
      <c r="OY70" s="72">
        <v>1.0056620000000001</v>
      </c>
      <c r="OZ70" s="72">
        <v>1.0039768</v>
      </c>
      <c r="PA70" s="72">
        <v>1.0022116999999999</v>
      </c>
      <c r="PB70" s="72">
        <v>1.0004377</v>
      </c>
      <c r="PC70" s="72">
        <v>0.99872433999999999</v>
      </c>
      <c r="PD70" s="72">
        <v>0.99712086</v>
      </c>
      <c r="PE70" s="72">
        <v>0.99565965000000001</v>
      </c>
      <c r="PF70" s="72">
        <v>0.99435609999999997</v>
      </c>
      <c r="PG70" s="72">
        <v>0.99321250000000005</v>
      </c>
      <c r="PH70" s="72">
        <v>0.99222434000000004</v>
      </c>
      <c r="PI70" s="72">
        <v>0.99138283999999999</v>
      </c>
      <c r="PJ70" s="72">
        <v>0.99068003999999998</v>
      </c>
      <c r="PK70" s="72">
        <v>0.99011300000000002</v>
      </c>
      <c r="PL70" s="72">
        <v>0.98968659999999997</v>
      </c>
      <c r="PM70" s="72">
        <v>0.98941875000000001</v>
      </c>
      <c r="PN70" s="72">
        <v>0.98934566999999995</v>
      </c>
      <c r="PO70" s="72">
        <v>0.98951160000000005</v>
      </c>
      <c r="PP70" s="72">
        <v>0.99007270000000003</v>
      </c>
      <c r="PQ70" s="72">
        <v>0.99068120000000004</v>
      </c>
      <c r="PR70" s="72">
        <v>0.99204797</v>
      </c>
      <c r="PS70" s="72">
        <v>0.99388074999999998</v>
      </c>
      <c r="PT70" s="72">
        <v>0.99597880000000005</v>
      </c>
      <c r="PU70" s="72">
        <v>0.99685186000000003</v>
      </c>
      <c r="PV70" s="72">
        <v>0.99200949999999999</v>
      </c>
      <c r="PW70" s="72">
        <v>0.99093335999999999</v>
      </c>
      <c r="PX70" s="72">
        <v>0.99162185000000003</v>
      </c>
      <c r="PY70" s="72">
        <v>0.99323653999999995</v>
      </c>
      <c r="PZ70" s="72">
        <v>0.99491006000000004</v>
      </c>
      <c r="QA70" s="72">
        <v>0.99624310000000005</v>
      </c>
      <c r="QB70" s="72">
        <v>0.99719729999999995</v>
      </c>
      <c r="QC70" s="72">
        <v>0.99764030000000004</v>
      </c>
      <c r="QD70" s="72">
        <v>0.99244076000000003</v>
      </c>
      <c r="QE70" s="72">
        <v>0.98727876000000003</v>
      </c>
      <c r="QF70" s="72">
        <v>0.98588419999999999</v>
      </c>
      <c r="QG70" s="72">
        <v>0.98684983999999998</v>
      </c>
      <c r="QH70" s="72">
        <v>0.98928000000000005</v>
      </c>
      <c r="QI70" s="72">
        <v>0.99245039999999995</v>
      </c>
      <c r="QJ70" s="72">
        <v>0.99562580000000001</v>
      </c>
      <c r="QK70" s="72">
        <v>0.99807259999999998</v>
      </c>
      <c r="QL70" s="72">
        <v>0.99996989999999997</v>
      </c>
      <c r="QM70" s="72">
        <v>1.0013968</v>
      </c>
      <c r="QN70" s="72">
        <v>1.0023588000000001</v>
      </c>
      <c r="QO70" s="72">
        <v>1.0028507</v>
      </c>
      <c r="QP70" s="72">
        <v>1.0029527</v>
      </c>
      <c r="QQ70" s="72">
        <v>1.0027387000000001</v>
      </c>
      <c r="QR70" s="72">
        <v>1.0022042</v>
      </c>
      <c r="QS70" s="72">
        <v>1.0014626</v>
      </c>
      <c r="QT70" s="72">
        <v>1.0006067999999999</v>
      </c>
      <c r="QU70" s="72">
        <v>0.9997241</v>
      </c>
      <c r="QV70" s="72">
        <v>0.99889236999999997</v>
      </c>
      <c r="QW70" s="72">
        <v>0.99817383000000004</v>
      </c>
      <c r="QX70" s="72">
        <v>0.99761679999999997</v>
      </c>
      <c r="QY70" s="72">
        <v>0.99725216999999999</v>
      </c>
      <c r="QZ70" s="72">
        <v>0.99708956000000004</v>
      </c>
      <c r="RA70" s="72">
        <v>0.99716543999999996</v>
      </c>
      <c r="RB70" s="72">
        <v>0.99742204000000001</v>
      </c>
      <c r="RC70" s="72">
        <v>0.99783843999999999</v>
      </c>
      <c r="RD70" s="72">
        <v>0.99838369999999999</v>
      </c>
      <c r="RE70" s="72">
        <v>0.99873995999999998</v>
      </c>
      <c r="RF70" s="72">
        <v>0.99897259999999999</v>
      </c>
      <c r="RG70" s="72">
        <v>0.99875546000000004</v>
      </c>
      <c r="RH70" s="72">
        <v>0.99774050000000003</v>
      </c>
      <c r="RI70" s="72">
        <v>0.99565243999999997</v>
      </c>
      <c r="RJ70" s="72">
        <v>0.99338937000000005</v>
      </c>
      <c r="RK70" s="72">
        <v>0.99170829999999999</v>
      </c>
      <c r="RL70" s="72">
        <v>0.99080360000000001</v>
      </c>
      <c r="RM70" s="72">
        <v>0.99060159999999997</v>
      </c>
      <c r="RN70" s="72">
        <v>0.99084866000000005</v>
      </c>
      <c r="RO70" s="72">
        <v>0.99134389999999994</v>
      </c>
      <c r="RP70" s="72">
        <v>0.99194590000000005</v>
      </c>
      <c r="RQ70" s="72">
        <v>0.99213976000000004</v>
      </c>
      <c r="RR70" s="72">
        <v>0.99977020000000005</v>
      </c>
      <c r="RS70" s="72">
        <v>0.99573153000000003</v>
      </c>
      <c r="RT70" s="72">
        <v>0.99287190000000003</v>
      </c>
      <c r="RU70" s="72">
        <v>0.99102615999999999</v>
      </c>
      <c r="RV70" s="72">
        <v>0.99006870000000002</v>
      </c>
      <c r="RW70" s="72">
        <v>0.99000330000000003</v>
      </c>
      <c r="RX70" s="72">
        <v>0.99041259999999998</v>
      </c>
      <c r="RY70" s="72">
        <v>0.99143999999999999</v>
      </c>
      <c r="RZ70" s="72">
        <v>0.99292139999999995</v>
      </c>
      <c r="SA70" s="72">
        <v>0.99475163</v>
      </c>
      <c r="SB70" s="72">
        <v>0.99675155000000004</v>
      </c>
      <c r="SC70" s="72">
        <v>0.99879859999999998</v>
      </c>
      <c r="SD70" s="72">
        <v>1.0006986</v>
      </c>
      <c r="SE70" s="72">
        <v>1.0023711</v>
      </c>
      <c r="SF70" s="72">
        <v>1.0037677</v>
      </c>
      <c r="SG70" s="72">
        <v>1.0048881999999999</v>
      </c>
      <c r="SH70" s="72">
        <v>1.0057225000000001</v>
      </c>
      <c r="SI70" s="72">
        <v>1.0062800000000001</v>
      </c>
      <c r="SJ70" s="72">
        <v>1.0065839999999999</v>
      </c>
      <c r="SK70" s="72">
        <v>1.0066636</v>
      </c>
      <c r="SL70" s="72">
        <v>1.0065786999999999</v>
      </c>
      <c r="SM70" s="72">
        <v>1.0063355</v>
      </c>
      <c r="SN70" s="72">
        <v>1.0059669</v>
      </c>
      <c r="SO70" s="72">
        <v>1.0054934</v>
      </c>
      <c r="SP70" s="72">
        <v>1.0049231000000001</v>
      </c>
      <c r="SQ70" s="72">
        <v>1.0042538999999999</v>
      </c>
      <c r="SR70" s="72">
        <v>1.003474</v>
      </c>
      <c r="SS70" s="72">
        <v>1.0025550999999999</v>
      </c>
      <c r="ST70" s="72">
        <v>1.0014813</v>
      </c>
      <c r="SU70" s="72">
        <v>1.0002034</v>
      </c>
      <c r="SV70" s="72">
        <v>0.99876229999999999</v>
      </c>
      <c r="SW70" s="72">
        <v>0.99715670000000001</v>
      </c>
      <c r="SX70" s="72">
        <v>0.99557494999999996</v>
      </c>
      <c r="SY70" s="72">
        <v>0.99416579999999999</v>
      </c>
      <c r="SZ70" s="72">
        <v>0.99302809999999997</v>
      </c>
      <c r="TA70" s="72">
        <v>0.99219614</v>
      </c>
      <c r="TB70" s="72">
        <v>0.99162870000000003</v>
      </c>
      <c r="TC70" s="72">
        <v>0.99113280000000004</v>
      </c>
      <c r="TD70" s="72">
        <v>0.98984260000000002</v>
      </c>
      <c r="TE70" s="72">
        <v>0.9900679</v>
      </c>
      <c r="TF70" s="72">
        <v>1.003744</v>
      </c>
      <c r="TG70" s="72">
        <v>1.0016938</v>
      </c>
      <c r="TH70" s="72">
        <v>0.99993277000000003</v>
      </c>
      <c r="TI70" s="72">
        <v>0.99815494000000005</v>
      </c>
      <c r="TJ70" s="72">
        <v>0.99643970000000004</v>
      </c>
      <c r="TK70" s="72">
        <v>0.99490900000000004</v>
      </c>
      <c r="TL70" s="72">
        <v>0.99377459999999995</v>
      </c>
      <c r="TM70" s="72">
        <v>0.99310975999999995</v>
      </c>
      <c r="TN70" s="72">
        <v>0.99293560000000003</v>
      </c>
      <c r="TO70" s="72">
        <v>0.99317723999999996</v>
      </c>
      <c r="TP70" s="72">
        <v>0.99383030000000006</v>
      </c>
      <c r="TQ70" s="72">
        <v>0.99485250000000003</v>
      </c>
      <c r="TR70" s="72">
        <v>0.99616366999999995</v>
      </c>
      <c r="TS70" s="72">
        <v>0.99765369999999998</v>
      </c>
      <c r="TT70" s="72">
        <v>0.99924329999999995</v>
      </c>
      <c r="TU70" s="72">
        <v>1.0007923999999999</v>
      </c>
      <c r="TV70" s="72">
        <v>1.0022206</v>
      </c>
      <c r="TW70" s="72">
        <v>1.0034673000000001</v>
      </c>
      <c r="TX70" s="72">
        <v>1.0044877999999999</v>
      </c>
      <c r="TY70" s="72">
        <v>1.0052528000000001</v>
      </c>
      <c r="TZ70" s="72">
        <v>1.0057507000000001</v>
      </c>
      <c r="UA70" s="72">
        <v>1.0059861000000001</v>
      </c>
      <c r="UB70" s="72">
        <v>1.0059187000000001</v>
      </c>
      <c r="UC70" s="72">
        <v>1.0056053</v>
      </c>
      <c r="UD70" s="72">
        <v>1.0050688000000001</v>
      </c>
      <c r="UE70" s="72">
        <v>1.0043318000000001</v>
      </c>
      <c r="UF70" s="72">
        <v>1.0034249</v>
      </c>
      <c r="UG70" s="72">
        <v>1.0023648000000001</v>
      </c>
      <c r="UH70" s="72">
        <v>1.0011802000000001</v>
      </c>
      <c r="UI70" s="72">
        <v>0.99990195000000004</v>
      </c>
      <c r="UJ70" s="72">
        <v>0.99856920000000005</v>
      </c>
      <c r="UK70" s="72">
        <v>0.99723667000000005</v>
      </c>
      <c r="UL70" s="72">
        <v>0.99589676000000005</v>
      </c>
      <c r="UM70" s="72">
        <v>0.99466204999999996</v>
      </c>
      <c r="UN70" s="72">
        <v>0.99355095999999998</v>
      </c>
      <c r="UO70" s="72">
        <v>0.99260276999999997</v>
      </c>
      <c r="UP70" s="72">
        <v>0.99192387000000004</v>
      </c>
      <c r="UQ70" s="72">
        <v>0.99199146000000005</v>
      </c>
      <c r="UR70" s="72">
        <v>0.99378765000000002</v>
      </c>
      <c r="US70" s="72">
        <v>0.99364479999999999</v>
      </c>
      <c r="UT70" s="72">
        <v>1.0048774</v>
      </c>
      <c r="UU70" s="72">
        <v>1.0038377000000001</v>
      </c>
      <c r="UV70" s="72">
        <v>1.0030444999999999</v>
      </c>
      <c r="UW70" s="72">
        <v>1.0020764</v>
      </c>
      <c r="UX70" s="72">
        <v>1.0009162</v>
      </c>
      <c r="UY70" s="72">
        <v>0.99963690000000005</v>
      </c>
      <c r="UZ70" s="72">
        <v>0.99833649999999996</v>
      </c>
      <c r="VA70" s="72">
        <v>0.99711059999999996</v>
      </c>
      <c r="VB70" s="72">
        <v>0.99603856000000002</v>
      </c>
      <c r="VC70" s="72">
        <v>0.99518090000000003</v>
      </c>
      <c r="VD70" s="72">
        <v>0.99460672999999999</v>
      </c>
      <c r="VE70" s="72">
        <v>0.99432765999999995</v>
      </c>
      <c r="VF70" s="72">
        <v>0.99435320000000005</v>
      </c>
      <c r="VG70" s="72">
        <v>0.99458884999999997</v>
      </c>
      <c r="VH70" s="72">
        <v>0.99502844000000001</v>
      </c>
      <c r="VI70" s="72">
        <v>0.99562645000000005</v>
      </c>
      <c r="VJ70" s="72">
        <v>0.99632989999999999</v>
      </c>
      <c r="VK70" s="72">
        <v>0.99707990000000002</v>
      </c>
      <c r="VL70" s="72">
        <v>0.99782009999999999</v>
      </c>
      <c r="VM70" s="72">
        <v>0.99849810000000006</v>
      </c>
      <c r="VN70" s="72">
        <v>0.99907009999999996</v>
      </c>
      <c r="VO70" s="72">
        <v>0.99950150000000004</v>
      </c>
      <c r="VP70" s="72">
        <v>0.99976670000000001</v>
      </c>
      <c r="VQ70" s="72">
        <v>0.99986030000000004</v>
      </c>
      <c r="VR70" s="72">
        <v>0.99975480000000005</v>
      </c>
      <c r="VS70" s="72">
        <v>0.99945130000000004</v>
      </c>
      <c r="VT70" s="72">
        <v>0.99895840000000002</v>
      </c>
      <c r="VU70" s="72">
        <v>0.99830616000000005</v>
      </c>
      <c r="VV70" s="72">
        <v>0.99752015000000005</v>
      </c>
      <c r="VW70" s="72">
        <v>0.99663000000000002</v>
      </c>
      <c r="VX70" s="72">
        <v>0.99566869999999996</v>
      </c>
      <c r="VY70" s="72">
        <v>0.99467205999999997</v>
      </c>
      <c r="VZ70" s="72">
        <v>0.99367136</v>
      </c>
      <c r="WA70" s="72">
        <v>0.99270250000000004</v>
      </c>
      <c r="WB70" s="72">
        <v>0.99179834</v>
      </c>
      <c r="WC70" s="72">
        <v>0.99099570000000003</v>
      </c>
      <c r="WD70" s="72">
        <v>0.99035770000000001</v>
      </c>
      <c r="WE70" s="72">
        <v>0.99003403999999995</v>
      </c>
      <c r="WF70" s="72">
        <v>0.99054796000000001</v>
      </c>
      <c r="WG70" s="72">
        <v>0.99073290000000003</v>
      </c>
      <c r="WH70" s="72">
        <v>1.005185</v>
      </c>
      <c r="WI70" s="72">
        <v>1.0050509999999999</v>
      </c>
      <c r="WJ70" s="72">
        <v>1.0052430000000001</v>
      </c>
      <c r="WK70" s="72">
        <v>1.0052296999999999</v>
      </c>
      <c r="WL70" s="72">
        <v>1.0050186999999999</v>
      </c>
      <c r="WM70" s="72">
        <v>1.0045805999999999</v>
      </c>
      <c r="WN70" s="72">
        <v>1.003968</v>
      </c>
      <c r="WO70" s="72">
        <v>1.0032342999999999</v>
      </c>
      <c r="WP70" s="72">
        <v>1.0024337000000001</v>
      </c>
      <c r="WQ70" s="72">
        <v>1.0016198000000001</v>
      </c>
      <c r="WR70" s="72">
        <v>1.0008389</v>
      </c>
      <c r="WS70" s="72">
        <v>1.0001051000000001</v>
      </c>
      <c r="WT70" s="72">
        <v>0.99950439999999996</v>
      </c>
      <c r="WU70" s="72">
        <v>0.99905339999999998</v>
      </c>
      <c r="WV70" s="72">
        <v>0.99875329999999996</v>
      </c>
      <c r="WW70" s="72">
        <v>0.99858564000000005</v>
      </c>
      <c r="WX70" s="72">
        <v>0.99858919999999995</v>
      </c>
      <c r="WY70" s="72">
        <v>0.99867609999999996</v>
      </c>
      <c r="WZ70" s="72">
        <v>0.99883633999999999</v>
      </c>
      <c r="XA70" s="72">
        <v>0.99903834000000002</v>
      </c>
      <c r="XB70" s="72">
        <v>0.99924754999999998</v>
      </c>
      <c r="XC70" s="72">
        <v>0.99943420000000005</v>
      </c>
      <c r="XD70" s="72">
        <v>0.99955559999999999</v>
      </c>
      <c r="XE70" s="72">
        <v>0.99958175000000005</v>
      </c>
      <c r="XF70" s="72">
        <v>0.99950992999999999</v>
      </c>
      <c r="XG70" s="72">
        <v>0.99930160000000001</v>
      </c>
      <c r="XH70" s="72">
        <v>0.99895409999999996</v>
      </c>
      <c r="XI70" s="72">
        <v>0.99846080000000004</v>
      </c>
      <c r="XJ70" s="72">
        <v>0.99783385000000002</v>
      </c>
      <c r="XK70" s="72">
        <v>0.99708640000000004</v>
      </c>
      <c r="XL70" s="72">
        <v>0.99623600000000001</v>
      </c>
      <c r="XM70" s="72">
        <v>0.99530697000000001</v>
      </c>
      <c r="XN70" s="72">
        <v>0.99432509999999996</v>
      </c>
      <c r="XO70" s="72">
        <v>0.99332005000000001</v>
      </c>
      <c r="XP70" s="72">
        <v>0.99232142999999995</v>
      </c>
      <c r="XQ70" s="72">
        <v>0.99136040000000003</v>
      </c>
      <c r="XR70" s="72">
        <v>0.99047755999999998</v>
      </c>
      <c r="XS70" s="72">
        <v>0.9896684</v>
      </c>
      <c r="XT70" s="72">
        <v>0.98914002999999995</v>
      </c>
      <c r="XU70" s="72">
        <v>0.98921910000000002</v>
      </c>
      <c r="XV70" s="72">
        <v>1.0044375999999999</v>
      </c>
      <c r="XW70" s="72">
        <v>1.0046332</v>
      </c>
      <c r="XX70" s="72">
        <v>1.0052288</v>
      </c>
      <c r="XY70" s="72">
        <v>1.0057228</v>
      </c>
      <c r="XZ70" s="72">
        <v>1.0060534000000001</v>
      </c>
      <c r="YA70" s="72">
        <v>1.006219</v>
      </c>
      <c r="YB70" s="72">
        <v>1.0061979000000001</v>
      </c>
      <c r="YC70" s="72">
        <v>1.0060445</v>
      </c>
      <c r="YD70" s="72">
        <v>1.0057720999999999</v>
      </c>
      <c r="YE70" s="72">
        <v>1.0054080000000001</v>
      </c>
      <c r="YF70" s="72">
        <v>1.0049832999999999</v>
      </c>
      <c r="YG70" s="72">
        <v>1.0045264</v>
      </c>
      <c r="YH70" s="72">
        <v>1.0040690999999999</v>
      </c>
      <c r="YI70" s="72">
        <v>1.0036389999999999</v>
      </c>
      <c r="YJ70" s="72">
        <v>1.0032578999999999</v>
      </c>
      <c r="YK70" s="72">
        <v>1.0029413</v>
      </c>
      <c r="YL70" s="72">
        <v>1.0027009</v>
      </c>
      <c r="YM70" s="72">
        <v>1.0025367999999999</v>
      </c>
      <c r="YN70" s="72">
        <v>1.002443</v>
      </c>
      <c r="YO70" s="72">
        <v>1.0024061</v>
      </c>
      <c r="YP70" s="72">
        <v>1.0024153</v>
      </c>
      <c r="YQ70" s="72">
        <v>1.0024322999999999</v>
      </c>
      <c r="YR70" s="72">
        <v>1.0024436000000001</v>
      </c>
      <c r="YS70" s="72">
        <v>1.0024256</v>
      </c>
      <c r="YT70" s="72">
        <v>1.0023458999999999</v>
      </c>
      <c r="YU70" s="72">
        <v>1.0021793000000001</v>
      </c>
      <c r="YV70" s="72">
        <v>1.0019022</v>
      </c>
      <c r="YW70" s="72">
        <v>1.0015004000000001</v>
      </c>
      <c r="YX70" s="72">
        <v>1.0009536999999999</v>
      </c>
      <c r="YY70" s="72">
        <v>1.0002553000000001</v>
      </c>
      <c r="YZ70" s="72">
        <v>0.99940633999999995</v>
      </c>
      <c r="ZA70" s="72">
        <v>0.99841654000000002</v>
      </c>
      <c r="ZB70" s="72">
        <v>0.99730280000000004</v>
      </c>
      <c r="ZC70" s="72">
        <v>0.99608964</v>
      </c>
      <c r="ZD70" s="72">
        <v>0.99480533999999998</v>
      </c>
      <c r="ZE70" s="72">
        <v>0.99347739999999995</v>
      </c>
      <c r="ZF70" s="72">
        <v>0.99211835999999998</v>
      </c>
      <c r="ZG70" s="72">
        <v>0.99076929999999996</v>
      </c>
      <c r="ZH70" s="72">
        <v>0.98927469999999995</v>
      </c>
      <c r="ZI70" s="72">
        <v>0.98916906000000004</v>
      </c>
      <c r="ZJ70" s="72">
        <v>1.0033301999999999</v>
      </c>
      <c r="ZK70" s="72">
        <v>1.0033536000000001</v>
      </c>
      <c r="ZL70" s="72">
        <v>1.0037254</v>
      </c>
      <c r="ZM70" s="72">
        <v>1.0040781000000001</v>
      </c>
      <c r="ZN70" s="72">
        <v>1.0043280999999999</v>
      </c>
      <c r="ZO70" s="72">
        <v>1.0044668000000001</v>
      </c>
      <c r="ZP70" s="72">
        <v>1.0044605</v>
      </c>
      <c r="ZQ70" s="72">
        <v>1.0043597</v>
      </c>
      <c r="ZR70" s="72">
        <v>1.0041621000000001</v>
      </c>
      <c r="ZS70" s="72">
        <v>1.0038830999999999</v>
      </c>
      <c r="ZT70" s="72">
        <v>1.0035419999999999</v>
      </c>
      <c r="ZU70" s="72">
        <v>1.0031577</v>
      </c>
      <c r="ZV70" s="72">
        <v>1.0027496</v>
      </c>
      <c r="ZW70" s="72">
        <v>1.0023358</v>
      </c>
      <c r="ZX70" s="72">
        <v>1.0019335</v>
      </c>
      <c r="ZY70" s="72">
        <v>1.0015588</v>
      </c>
      <c r="ZZ70" s="72">
        <v>1.0012255999999999</v>
      </c>
      <c r="AAA70" s="72">
        <v>1.0009440999999999</v>
      </c>
      <c r="AAB70" s="72">
        <v>1.0007225</v>
      </c>
      <c r="AAC70" s="72">
        <v>1.0005611000000001</v>
      </c>
      <c r="AAD70" s="72">
        <v>1.0004573999999999</v>
      </c>
      <c r="AAE70" s="72">
        <v>1.0004023</v>
      </c>
      <c r="AAF70" s="72">
        <v>1.0003839999999999</v>
      </c>
      <c r="AAG70" s="72">
        <v>1.0003853</v>
      </c>
      <c r="AAH70" s="72">
        <v>1.0003811</v>
      </c>
      <c r="AAI70" s="72">
        <v>1.0003484</v>
      </c>
      <c r="AAJ70" s="72">
        <v>1.0002586</v>
      </c>
      <c r="AAK70" s="72">
        <v>1.0000806</v>
      </c>
      <c r="AAL70" s="72">
        <v>0.99978449999999996</v>
      </c>
      <c r="AAM70" s="72">
        <v>0.99934303999999996</v>
      </c>
      <c r="AAN70" s="72">
        <v>0.99873250000000002</v>
      </c>
      <c r="AAO70" s="72">
        <v>0.99793750000000003</v>
      </c>
      <c r="AAP70" s="72">
        <v>0.99695199999999995</v>
      </c>
      <c r="AAQ70" s="72">
        <v>0.99578120000000003</v>
      </c>
      <c r="AAR70" s="72">
        <v>0.99443877000000003</v>
      </c>
      <c r="AAS70" s="72">
        <v>0.99292237000000005</v>
      </c>
      <c r="AAT70" s="72">
        <v>0.99139505999999999</v>
      </c>
      <c r="AAU70" s="72">
        <v>0.98979985999999998</v>
      </c>
      <c r="AAV70" s="72">
        <v>0.98798299999999994</v>
      </c>
      <c r="AAW70" s="72">
        <v>0.98797685000000002</v>
      </c>
      <c r="AAX70" s="72">
        <v>1.0028006</v>
      </c>
      <c r="AAY70" s="72">
        <v>1.0030515</v>
      </c>
      <c r="AAZ70" s="72">
        <v>1.0035486</v>
      </c>
      <c r="ABA70" s="72">
        <v>1.0039699</v>
      </c>
      <c r="ABB70" s="72">
        <v>1.0043019</v>
      </c>
      <c r="ABC70" s="72">
        <v>1.0045542000000001</v>
      </c>
      <c r="ABD70" s="72">
        <v>1.0047292000000001</v>
      </c>
      <c r="ABE70" s="72">
        <v>1.0048252</v>
      </c>
      <c r="ABF70" s="72">
        <v>1.0048184</v>
      </c>
      <c r="ABG70" s="72">
        <v>1.0047258999999999</v>
      </c>
      <c r="ABH70" s="72">
        <v>1.0045345000000001</v>
      </c>
      <c r="ABI70" s="72">
        <v>1.0042446</v>
      </c>
      <c r="ABJ70" s="72">
        <v>1.0038628999999999</v>
      </c>
      <c r="ABK70" s="72">
        <v>1.0033976</v>
      </c>
      <c r="ABL70" s="72">
        <v>1.0028621</v>
      </c>
      <c r="ABM70" s="72">
        <v>1.0022719</v>
      </c>
      <c r="ABN70" s="72">
        <v>1.0016446999999999</v>
      </c>
      <c r="ABO70" s="72">
        <v>1.0009996000000001</v>
      </c>
      <c r="ABP70" s="72">
        <v>1.0003565999999999</v>
      </c>
      <c r="ABQ70" s="72">
        <v>0.99973135999999996</v>
      </c>
      <c r="ABR70" s="72">
        <v>0.99914069999999999</v>
      </c>
      <c r="ABS70" s="72">
        <v>0.99860000000000004</v>
      </c>
      <c r="ABT70" s="72">
        <v>0.99812239999999997</v>
      </c>
      <c r="ABU70" s="72">
        <v>0.99771124</v>
      </c>
      <c r="ABV70" s="72">
        <v>0.99736840000000004</v>
      </c>
      <c r="ABW70" s="72">
        <v>0.99709029999999998</v>
      </c>
      <c r="ABX70" s="72">
        <v>0.99686540000000001</v>
      </c>
      <c r="ABY70" s="72">
        <v>0.99667596999999997</v>
      </c>
      <c r="ABZ70" s="72">
        <v>0.9964944</v>
      </c>
      <c r="ACA70" s="72">
        <v>0.99628530000000004</v>
      </c>
      <c r="ACB70" s="72">
        <v>0.99600440000000001</v>
      </c>
      <c r="ACC70" s="72">
        <v>0.99559439999999999</v>
      </c>
      <c r="ACD70" s="72">
        <v>0.99501514000000002</v>
      </c>
      <c r="ACE70" s="72">
        <v>0.99421906000000004</v>
      </c>
      <c r="ACF70" s="72">
        <v>0.99318260000000003</v>
      </c>
      <c r="ACG70" s="72">
        <v>0.99188969999999999</v>
      </c>
      <c r="ACH70" s="72">
        <v>0.99030499999999999</v>
      </c>
      <c r="ACI70" s="72">
        <v>0.98849313999999999</v>
      </c>
      <c r="ACJ70" s="72">
        <v>0.98664266</v>
      </c>
      <c r="ACK70" s="72">
        <v>0.98675776000000004</v>
      </c>
      <c r="ACL70" s="72">
        <v>1.0020525</v>
      </c>
      <c r="ACM70" s="72">
        <v>1.0025451000000001</v>
      </c>
      <c r="ACN70" s="72">
        <v>1.0035046000000001</v>
      </c>
      <c r="ACO70" s="72">
        <v>1.0044550000000001</v>
      </c>
      <c r="ACP70" s="72">
        <v>1.0053036</v>
      </c>
      <c r="ACQ70" s="72">
        <v>1.0060279999999999</v>
      </c>
      <c r="ACR70" s="72">
        <v>1.0066179</v>
      </c>
      <c r="ACS70" s="72">
        <v>1.0070713</v>
      </c>
      <c r="ACT70" s="72">
        <v>1.00739</v>
      </c>
      <c r="ACU70" s="72">
        <v>1.0075788000000001</v>
      </c>
      <c r="ACV70" s="72">
        <v>1.0076421</v>
      </c>
      <c r="ACW70" s="72">
        <v>1.0075885</v>
      </c>
      <c r="ACX70" s="72">
        <v>1.0074202000000001</v>
      </c>
      <c r="ACY70" s="72">
        <v>1.0071445999999999</v>
      </c>
      <c r="ACZ70" s="72">
        <v>1.0067676999999999</v>
      </c>
      <c r="ADA70" s="72">
        <v>1.0062977</v>
      </c>
      <c r="ADB70" s="72">
        <v>1.0057422</v>
      </c>
      <c r="ADC70" s="72">
        <v>1.0051097</v>
      </c>
      <c r="ADD70" s="72">
        <v>1.0044073</v>
      </c>
      <c r="ADE70" s="72">
        <v>1.003652</v>
      </c>
      <c r="ADF70" s="72">
        <v>1.0028581999999999</v>
      </c>
      <c r="ADG70" s="72">
        <v>1.0020468</v>
      </c>
      <c r="ADH70" s="72">
        <v>1.0012635000000001</v>
      </c>
      <c r="ADI70" s="72">
        <v>1.0004218</v>
      </c>
      <c r="ADJ70" s="72">
        <v>0.99959770000000003</v>
      </c>
      <c r="ADK70" s="72">
        <v>0.99881529999999996</v>
      </c>
      <c r="ADL70" s="72">
        <v>0.99809130000000001</v>
      </c>
      <c r="ADM70" s="72">
        <v>0.99744049999999995</v>
      </c>
      <c r="ADN70" s="72">
        <v>0.99687519999999996</v>
      </c>
      <c r="ADO70" s="72">
        <v>0.99640094999999995</v>
      </c>
      <c r="ADP70" s="72">
        <v>0.99601660000000003</v>
      </c>
      <c r="ADQ70" s="72">
        <v>0.99571556000000006</v>
      </c>
      <c r="ADR70" s="72">
        <v>0.99545353999999997</v>
      </c>
      <c r="ADS70" s="72">
        <v>0.99517409999999995</v>
      </c>
      <c r="ADT70" s="72">
        <v>0.99478834999999999</v>
      </c>
      <c r="ADU70" s="72">
        <v>0.99416660000000001</v>
      </c>
      <c r="ADV70" s="72">
        <v>0.99312210000000001</v>
      </c>
      <c r="ADW70" s="72">
        <v>0.99139109999999997</v>
      </c>
      <c r="ADX70" s="72">
        <v>0.98856010000000005</v>
      </c>
      <c r="ADY70" s="72">
        <v>0.98834999999999995</v>
      </c>
      <c r="ADZ70" s="77"/>
      <c r="AEA70" s="77"/>
      <c r="AEB70" s="77"/>
      <c r="AEC70" s="77"/>
      <c r="AED70" s="77"/>
      <c r="AEE70" s="111">
        <f t="shared" si="26"/>
        <v>65</v>
      </c>
      <c r="AEF70" s="109"/>
      <c r="AEG70" s="105">
        <f t="shared" si="52"/>
        <v>1.0049356</v>
      </c>
      <c r="AEH70" s="105">
        <f t="shared" si="52"/>
        <v>0.99884910000000005</v>
      </c>
      <c r="AEI70" s="105">
        <f t="shared" si="52"/>
        <v>0.98495007000000001</v>
      </c>
      <c r="AEJ70" s="105">
        <f t="shared" si="52"/>
        <v>0.98603373999999999</v>
      </c>
      <c r="AEK70" s="105">
        <f t="shared" si="52"/>
        <v>0.99930759999999996</v>
      </c>
      <c r="AEL70" s="105">
        <f t="shared" si="52"/>
        <v>0.99897130000000001</v>
      </c>
      <c r="AEM70" s="105">
        <f t="shared" si="52"/>
        <v>1.018556</v>
      </c>
      <c r="AEN70" s="105">
        <f t="shared" si="52"/>
        <v>1.0486077</v>
      </c>
      <c r="AEO70" s="105">
        <f t="shared" si="52"/>
        <v>1.0482596</v>
      </c>
      <c r="AEP70" s="105">
        <f t="shared" si="52"/>
        <v>1.0095723000000001</v>
      </c>
      <c r="AEQ70" s="105">
        <f t="shared" si="53"/>
        <v>0.99718373999999999</v>
      </c>
      <c r="AER70" s="105">
        <f t="shared" si="53"/>
        <v>0.99186443999999996</v>
      </c>
      <c r="AES70" s="105">
        <f t="shared" si="53"/>
        <v>0.98992526999999997</v>
      </c>
      <c r="AET70" s="105">
        <f t="shared" si="53"/>
        <v>0.99357830000000003</v>
      </c>
      <c r="AEU70" s="105">
        <f t="shared" si="53"/>
        <v>0.99070745999999998</v>
      </c>
      <c r="AEV70" s="105">
        <f t="shared" si="53"/>
        <v>0.98921055000000002</v>
      </c>
      <c r="AEW70" s="105">
        <f t="shared" si="53"/>
        <v>0.98916685999999998</v>
      </c>
      <c r="AEX70" s="105">
        <f t="shared" si="53"/>
        <v>0.98797612999999995</v>
      </c>
      <c r="AEY70" s="105">
        <f t="shared" si="53"/>
        <v>0.98675740000000001</v>
      </c>
      <c r="AEZ70" s="99">
        <f t="shared" ref="AEZ70:AEZ101" si="57">C70</f>
        <v>50.84</v>
      </c>
      <c r="AFA70" s="69"/>
      <c r="AFB70" s="202" t="s">
        <v>82</v>
      </c>
      <c r="AFC70" s="106">
        <f t="shared" ref="AFC70:AFC101" si="58">AVERAGE(AEG70:AEY70)</f>
        <v>1.000758587368421</v>
      </c>
      <c r="AFD70" s="69"/>
      <c r="AFE70" s="109"/>
      <c r="AFF70" s="105">
        <f t="shared" si="54"/>
        <v>0.998081</v>
      </c>
      <c r="AFG70" s="105">
        <f t="shared" si="54"/>
        <v>0.99850833000000006</v>
      </c>
      <c r="AFH70" s="105">
        <f t="shared" si="54"/>
        <v>0.99817895999999995</v>
      </c>
      <c r="AFI70" s="105">
        <f t="shared" si="54"/>
        <v>1.0060366000000001</v>
      </c>
      <c r="AFJ70" s="105">
        <f t="shared" si="54"/>
        <v>1.0060226999999999</v>
      </c>
      <c r="AFK70" s="105">
        <f t="shared" si="54"/>
        <v>1.0077183000000001</v>
      </c>
      <c r="AFL70" s="105">
        <f t="shared" si="54"/>
        <v>1.003881</v>
      </c>
      <c r="AFM70" s="105">
        <f t="shared" si="54"/>
        <v>1.0013547</v>
      </c>
      <c r="AFN70" s="105">
        <f t="shared" si="54"/>
        <v>1.0011289999999999</v>
      </c>
      <c r="AFO70" s="105">
        <f t="shared" si="54"/>
        <v>1.0031813000000001</v>
      </c>
      <c r="AFP70" s="105">
        <f t="shared" si="55"/>
        <v>1.0056404999999999</v>
      </c>
      <c r="AFQ70" s="105">
        <f t="shared" si="55"/>
        <v>1.0013908</v>
      </c>
      <c r="AFR70" s="105">
        <f t="shared" si="55"/>
        <v>0.99475040000000003</v>
      </c>
      <c r="AFS70" s="105">
        <f t="shared" si="55"/>
        <v>0.99317650000000002</v>
      </c>
      <c r="AFT70" s="105">
        <f t="shared" si="55"/>
        <v>0.99518119999999999</v>
      </c>
      <c r="AFU70" s="105">
        <f t="shared" si="55"/>
        <v>1.0016202999999999</v>
      </c>
      <c r="AFV70" s="105">
        <f t="shared" si="55"/>
        <v>1.0054080000000001</v>
      </c>
      <c r="AFW70" s="105">
        <f t="shared" si="55"/>
        <v>1.0038829</v>
      </c>
      <c r="AFX70" s="105">
        <f t="shared" si="55"/>
        <v>1.0047257999999999</v>
      </c>
      <c r="AFY70" s="105"/>
      <c r="AFZ70" s="106">
        <f t="shared" si="28"/>
        <v>1.001572015263158</v>
      </c>
      <c r="AGA70" s="69"/>
      <c r="AGB70" s="69"/>
      <c r="AGC70" s="69"/>
      <c r="AGD70" s="69"/>
      <c r="AGE70" s="69"/>
      <c r="AGF70" s="69"/>
      <c r="AGG70" s="69"/>
      <c r="AGH70" s="69"/>
      <c r="AGI70" s="69"/>
      <c r="AGJ70" s="69"/>
      <c r="AGK70" s="69"/>
      <c r="AGL70" s="69"/>
      <c r="AGM70" s="69"/>
      <c r="AGN70" s="69"/>
      <c r="AGO70" s="69"/>
      <c r="AGP70" s="69"/>
      <c r="AGQ70" s="69"/>
      <c r="AGR70" s="69"/>
      <c r="AGS70" s="69"/>
      <c r="AGT70" s="74">
        <v>1</v>
      </c>
      <c r="AGU70" s="85">
        <v>1</v>
      </c>
      <c r="AGV70" s="85">
        <v>1</v>
      </c>
      <c r="AGW70" s="85">
        <v>1</v>
      </c>
      <c r="AGX70" s="85">
        <v>1</v>
      </c>
      <c r="AGY70" s="85">
        <v>1</v>
      </c>
      <c r="AGZ70" s="85">
        <v>1</v>
      </c>
      <c r="AHA70" s="85">
        <v>1</v>
      </c>
      <c r="AHB70" s="85">
        <v>1</v>
      </c>
      <c r="AHC70" s="85">
        <v>1</v>
      </c>
      <c r="AHD70" s="85">
        <v>1</v>
      </c>
      <c r="AHE70" s="85">
        <v>1</v>
      </c>
      <c r="AHF70" s="85">
        <v>1</v>
      </c>
      <c r="AHG70" s="85">
        <v>1</v>
      </c>
      <c r="AHH70" s="85">
        <v>1</v>
      </c>
      <c r="AHI70" s="85">
        <v>1</v>
      </c>
      <c r="AHJ70" s="85">
        <v>1</v>
      </c>
      <c r="AHK70" s="85">
        <v>1</v>
      </c>
      <c r="AHL70" s="85">
        <v>1</v>
      </c>
      <c r="AHM70" s="85">
        <v>1</v>
      </c>
      <c r="AHN70" s="85">
        <v>1</v>
      </c>
      <c r="AHO70" s="69"/>
      <c r="AHP70" s="69"/>
      <c r="AHQ70" s="69"/>
      <c r="AHR70" s="69"/>
      <c r="AHS70" s="69"/>
      <c r="AHT70" s="69"/>
      <c r="AHU70" s="69"/>
      <c r="AHV70" s="69"/>
      <c r="AHW70" s="69"/>
      <c r="AHX70" s="69"/>
      <c r="AHY70" s="69"/>
      <c r="AHZ70" s="69"/>
      <c r="AIA70" s="69"/>
      <c r="AIB70" s="69"/>
      <c r="AIC70" s="69"/>
      <c r="AID70" s="69"/>
      <c r="AIE70" s="69"/>
      <c r="AIF70" s="69"/>
      <c r="AIG70" s="69"/>
      <c r="AIH70" s="69"/>
      <c r="AII70" s="69"/>
      <c r="AIJ70" s="69"/>
      <c r="AIK70" s="69"/>
      <c r="AIL70" s="69"/>
      <c r="AIM70" s="69"/>
      <c r="AIN70" s="69"/>
      <c r="AIO70" s="69"/>
      <c r="AIP70" s="69"/>
      <c r="AIQ70" s="69"/>
      <c r="AIR70" s="69"/>
      <c r="AIS70" s="69"/>
      <c r="AIT70" s="69"/>
      <c r="AIU70" s="69"/>
      <c r="AIV70" s="69"/>
      <c r="AIW70" s="69"/>
      <c r="AIX70" s="69"/>
      <c r="AIY70" s="69"/>
      <c r="AIZ70" s="69"/>
      <c r="AJA70" s="69"/>
      <c r="AJB70" s="69"/>
      <c r="AJC70" s="69"/>
      <c r="AJD70" s="69"/>
      <c r="AJE70" s="69"/>
      <c r="AJF70" s="69"/>
      <c r="AJG70" s="69"/>
      <c r="AJH70" s="69"/>
      <c r="AJI70" s="69"/>
      <c r="AJJ70" s="69"/>
      <c r="AJK70" s="69"/>
      <c r="AJL70" s="69"/>
      <c r="AJM70" s="69"/>
      <c r="AJN70" s="69"/>
      <c r="AJO70" s="69"/>
      <c r="AJP70" s="69"/>
      <c r="AJQ70" s="69"/>
      <c r="AJR70" s="69"/>
      <c r="AJS70" s="69"/>
      <c r="AJT70" s="69"/>
      <c r="AJU70" s="69"/>
      <c r="AJV70" s="69"/>
      <c r="AJW70" s="69"/>
      <c r="AJX70" s="69"/>
      <c r="AJY70" s="69"/>
      <c r="AJZ70" s="69"/>
      <c r="AKA70" s="69"/>
      <c r="AKB70" s="69"/>
      <c r="AKC70" s="69"/>
      <c r="AKD70" s="69"/>
      <c r="AKE70" s="69"/>
      <c r="AKF70" s="69"/>
      <c r="AKG70" s="69"/>
      <c r="AKH70" s="69"/>
      <c r="AKI70" s="69"/>
      <c r="AKJ70" s="69"/>
      <c r="AKK70" s="69"/>
      <c r="AKL70" s="69"/>
      <c r="AKM70" s="69"/>
      <c r="AKN70" s="69"/>
      <c r="AKO70" s="69"/>
      <c r="AKP70" s="69"/>
      <c r="AKQ70" s="69"/>
      <c r="AKR70" s="69"/>
      <c r="AKS70" s="69"/>
      <c r="AKT70" s="69"/>
      <c r="AKU70" s="69"/>
      <c r="AKV70" s="69"/>
      <c r="AKW70" s="69"/>
      <c r="AKX70" s="69"/>
      <c r="AKY70" s="69"/>
      <c r="AKZ70" s="69"/>
      <c r="ALA70" s="69"/>
      <c r="ALB70" s="69"/>
      <c r="ALC70" s="69"/>
      <c r="ALD70" s="69"/>
      <c r="ALE70" s="69"/>
      <c r="ALF70" s="69"/>
      <c r="ALG70" s="69"/>
      <c r="ALH70" s="69"/>
      <c r="ALI70" s="69"/>
      <c r="ALJ70" s="69"/>
      <c r="ALK70" s="69"/>
      <c r="ALL70" s="69"/>
      <c r="ALM70" s="69"/>
      <c r="ALN70" s="69"/>
      <c r="ALO70" s="69"/>
      <c r="ALP70" s="69"/>
      <c r="ALQ70" s="69"/>
      <c r="ALR70" s="69"/>
      <c r="ALS70" s="69"/>
      <c r="ALT70" s="69"/>
      <c r="ALU70" s="69"/>
      <c r="ALV70" s="69"/>
      <c r="ALW70" s="69"/>
      <c r="ALX70" s="69"/>
      <c r="ALY70" s="69"/>
      <c r="ALZ70" s="69"/>
      <c r="AMA70" s="69"/>
      <c r="AMB70" s="69"/>
      <c r="AMC70" s="69"/>
      <c r="AMD70" s="69"/>
      <c r="AME70" s="69"/>
      <c r="AMF70" s="69"/>
      <c r="AMG70" s="69"/>
      <c r="AMH70" s="69"/>
      <c r="AMI70" s="69"/>
      <c r="AMJ70" s="69"/>
      <c r="AMK70" s="69"/>
      <c r="AML70" s="69"/>
      <c r="AMM70" s="69"/>
      <c r="AMN70" s="69"/>
      <c r="AMO70" s="69"/>
      <c r="AMP70" s="69"/>
      <c r="AMQ70" s="69"/>
      <c r="AMR70" s="69"/>
      <c r="AMS70" s="69"/>
      <c r="AMT70" s="69"/>
      <c r="AMU70" s="69"/>
      <c r="AMV70" s="69"/>
      <c r="AMW70" s="69"/>
      <c r="AMX70" s="69"/>
      <c r="AMY70" s="69"/>
      <c r="AMZ70" s="69"/>
      <c r="ANA70" s="69"/>
      <c r="ANB70" s="69"/>
      <c r="ANC70" s="69"/>
      <c r="AND70" s="69"/>
      <c r="ANE70" s="69"/>
      <c r="ANF70" s="69"/>
      <c r="ANG70" s="69"/>
      <c r="ANH70" s="69"/>
      <c r="ANI70" s="69"/>
      <c r="ANJ70" s="69"/>
      <c r="ANK70" s="69"/>
      <c r="ANL70" s="69"/>
      <c r="ANM70" s="69"/>
      <c r="ANN70" s="69"/>
      <c r="ANO70" s="69"/>
      <c r="ANP70" s="69"/>
      <c r="ANQ70" s="69"/>
      <c r="ANR70" s="69"/>
      <c r="ANS70" s="69"/>
      <c r="ANT70" s="69"/>
      <c r="ANU70" s="69"/>
      <c r="ANV70" s="69"/>
      <c r="ANW70" s="69"/>
      <c r="ANX70" s="69"/>
      <c r="ANY70" s="69"/>
      <c r="ANZ70" s="69"/>
      <c r="AOA70" s="69"/>
      <c r="AOB70" s="69"/>
      <c r="AOC70" s="69"/>
      <c r="AOD70" s="69"/>
      <c r="AOE70" s="69"/>
      <c r="AOF70" s="69"/>
      <c r="AOG70" s="69"/>
      <c r="AOH70" s="69"/>
      <c r="AOI70" s="69"/>
      <c r="AOJ70" s="69"/>
      <c r="AOK70" s="69"/>
      <c r="AOL70" s="69"/>
      <c r="AOM70" s="69"/>
      <c r="AON70" s="69"/>
      <c r="AOO70" s="69"/>
      <c r="AOP70" s="69"/>
      <c r="AOQ70" s="69"/>
      <c r="AOR70" s="69"/>
      <c r="AOS70" s="69"/>
      <c r="AOT70" s="69"/>
      <c r="AOU70" s="69"/>
      <c r="AOV70" s="69"/>
      <c r="AOW70" s="69"/>
      <c r="AOX70" s="69"/>
      <c r="AOY70" s="69"/>
      <c r="AOZ70" s="69"/>
      <c r="APA70" s="69"/>
      <c r="APB70" s="69"/>
      <c r="APC70" s="69"/>
      <c r="APD70" s="69"/>
      <c r="APE70" s="69"/>
      <c r="APF70" s="69"/>
      <c r="APG70" s="69"/>
      <c r="APH70" s="69"/>
      <c r="API70" s="69"/>
      <c r="APJ70" s="69"/>
      <c r="APK70" s="69"/>
      <c r="APL70" s="69"/>
      <c r="APM70" s="69"/>
      <c r="APN70" s="69"/>
      <c r="APO70" s="69"/>
      <c r="APP70" s="69"/>
      <c r="APQ70" s="69"/>
      <c r="APR70" s="69"/>
      <c r="APS70" s="69"/>
      <c r="APT70" s="69"/>
      <c r="APU70" s="69"/>
      <c r="APV70" s="69"/>
      <c r="APW70" s="69"/>
      <c r="APX70" s="69"/>
      <c r="APY70" s="69"/>
      <c r="APZ70" s="69"/>
      <c r="AQA70" s="69"/>
      <c r="AQB70" s="69"/>
      <c r="AQC70" s="69"/>
      <c r="AQD70" s="69"/>
      <c r="AQE70" s="69"/>
      <c r="AQF70" s="69"/>
      <c r="AQG70" s="69"/>
      <c r="AQH70" s="69"/>
      <c r="AQI70" s="69"/>
      <c r="AQJ70" s="69"/>
      <c r="AQK70" s="69"/>
      <c r="AQL70" s="69"/>
      <c r="AQM70" s="69"/>
      <c r="AQN70" s="69"/>
      <c r="AQO70" s="69"/>
      <c r="AQP70" s="69"/>
      <c r="AQQ70" s="69"/>
      <c r="AQR70" s="69"/>
      <c r="AQS70" s="69"/>
      <c r="AQT70" s="69"/>
      <c r="AQU70" s="69"/>
      <c r="AQV70" s="69"/>
      <c r="AQW70" s="69"/>
      <c r="AQX70" s="69"/>
      <c r="AQY70" s="69"/>
      <c r="AQZ70" s="69"/>
      <c r="ARA70" s="69"/>
      <c r="ARB70" s="69"/>
      <c r="ARC70" s="69"/>
      <c r="ARD70" s="69"/>
      <c r="ARE70" s="69"/>
      <c r="ARF70" s="69"/>
      <c r="ARG70" s="69"/>
      <c r="ARH70" s="69"/>
      <c r="ARI70" s="69"/>
      <c r="ARJ70" s="69"/>
      <c r="ARK70" s="69"/>
      <c r="ARL70" s="69"/>
      <c r="ARM70" s="69"/>
      <c r="ARN70" s="69"/>
      <c r="ARO70" s="69"/>
      <c r="ARP70" s="69"/>
      <c r="ARQ70" s="69"/>
      <c r="ARR70" s="69"/>
      <c r="ARS70" s="69"/>
      <c r="ART70" s="69"/>
      <c r="ARU70" s="69"/>
      <c r="ARV70" s="69"/>
      <c r="ARW70" s="69"/>
      <c r="ARX70" s="69"/>
      <c r="ARY70" s="69"/>
      <c r="ARZ70" s="69"/>
      <c r="ASA70" s="69"/>
      <c r="ASB70" s="69"/>
      <c r="ASC70" s="69"/>
      <c r="ASD70" s="69"/>
      <c r="ASE70" s="69"/>
      <c r="ASF70" s="69"/>
      <c r="ASG70" s="69"/>
      <c r="ASH70" s="69"/>
    </row>
    <row r="71" spans="1:1178" ht="2.1" customHeight="1" x14ac:dyDescent="0.25">
      <c r="A71" s="77"/>
      <c r="B71" s="98">
        <v>65</v>
      </c>
      <c r="C71" s="99">
        <v>51.66</v>
      </c>
      <c r="D71" s="94">
        <f t="shared" si="56"/>
        <v>2</v>
      </c>
      <c r="E71" s="77"/>
      <c r="F71" s="191">
        <v>0.99860870000000002</v>
      </c>
      <c r="G71" s="70">
        <v>0.99692744</v>
      </c>
      <c r="H71" s="70">
        <v>0.99636100000000005</v>
      </c>
      <c r="I71" s="70">
        <v>0.99621539999999997</v>
      </c>
      <c r="J71" s="70">
        <v>0.99630004000000005</v>
      </c>
      <c r="K71" s="70">
        <v>0.99653590000000003</v>
      </c>
      <c r="L71" s="70">
        <v>0.99687289999999995</v>
      </c>
      <c r="M71" s="70">
        <v>0.99726766</v>
      </c>
      <c r="N71" s="70">
        <v>0.99768109999999999</v>
      </c>
      <c r="O71" s="70">
        <v>0.99808079999999999</v>
      </c>
      <c r="P71" s="70">
        <v>0.99844069999999996</v>
      </c>
      <c r="Q71" s="70">
        <v>0.99874145000000003</v>
      </c>
      <c r="R71" s="70">
        <v>0.99897199999999997</v>
      </c>
      <c r="S71" s="70">
        <v>0.99912540000000005</v>
      </c>
      <c r="T71" s="70">
        <v>0.99920310000000001</v>
      </c>
      <c r="U71" s="70">
        <v>0.99919539999999996</v>
      </c>
      <c r="V71" s="70">
        <v>0.99912374999999998</v>
      </c>
      <c r="W71" s="70">
        <v>0.99898640000000005</v>
      </c>
      <c r="X71" s="70">
        <v>0.99878979999999995</v>
      </c>
      <c r="Y71" s="70">
        <v>0.99853959999999997</v>
      </c>
      <c r="Z71" s="70">
        <v>0.99824000000000002</v>
      </c>
      <c r="AA71" s="71">
        <v>0.99789779999999995</v>
      </c>
      <c r="AB71" s="71">
        <v>0.99753225000000001</v>
      </c>
      <c r="AC71" s="71">
        <v>0.99707109999999999</v>
      </c>
      <c r="AD71" s="71">
        <v>0.99657370000000001</v>
      </c>
      <c r="AE71" s="71">
        <v>0.99605392999999998</v>
      </c>
      <c r="AF71" s="71">
        <v>0.99552052999999996</v>
      </c>
      <c r="AG71" s="71">
        <v>0.99498149999999996</v>
      </c>
      <c r="AH71" s="71">
        <v>0.99444900000000003</v>
      </c>
      <c r="AI71" s="71">
        <v>0.99390142999999997</v>
      </c>
      <c r="AJ71" s="71">
        <v>0.99351160000000005</v>
      </c>
      <c r="AK71" s="71">
        <v>0.99331910000000001</v>
      </c>
      <c r="AL71" s="71">
        <v>0.99347059999999998</v>
      </c>
      <c r="AM71" s="71">
        <v>0.99387619999999999</v>
      </c>
      <c r="AN71" s="71">
        <v>0.99477139999999997</v>
      </c>
      <c r="AO71" s="71">
        <v>0.99633205000000002</v>
      </c>
      <c r="AP71" s="71">
        <v>0.99871639999999995</v>
      </c>
      <c r="AQ71" s="71">
        <v>1.0019416000000001</v>
      </c>
      <c r="AR71" s="71">
        <v>1.0052519</v>
      </c>
      <c r="AS71" s="71">
        <v>1.0049722999999999</v>
      </c>
      <c r="AT71" s="72">
        <v>0.99891289999999999</v>
      </c>
      <c r="AU71" s="72">
        <v>0.99712659999999997</v>
      </c>
      <c r="AV71" s="72">
        <v>0.99649774999999996</v>
      </c>
      <c r="AW71" s="72">
        <v>0.9962839</v>
      </c>
      <c r="AX71" s="72">
        <v>0.99638090000000001</v>
      </c>
      <c r="AY71" s="72">
        <v>0.99666999999999994</v>
      </c>
      <c r="AZ71" s="72">
        <v>0.99710869999999996</v>
      </c>
      <c r="BA71" s="72">
        <v>0.99761957000000001</v>
      </c>
      <c r="BB71" s="72">
        <v>0.99811285999999999</v>
      </c>
      <c r="BC71" s="72">
        <v>0.99850680000000003</v>
      </c>
      <c r="BD71" s="72">
        <v>0.99874169999999995</v>
      </c>
      <c r="BE71" s="72">
        <v>0.99879150000000005</v>
      </c>
      <c r="BF71" s="72">
        <v>0.99867709999999998</v>
      </c>
      <c r="BG71" s="72">
        <v>0.99840030000000002</v>
      </c>
      <c r="BH71" s="72">
        <v>0.99800456000000004</v>
      </c>
      <c r="BI71" s="72">
        <v>0.99752903000000004</v>
      </c>
      <c r="BJ71" s="72">
        <v>0.99701434</v>
      </c>
      <c r="BK71" s="72">
        <v>0.99650059999999996</v>
      </c>
      <c r="BL71" s="72">
        <v>0.99602455000000001</v>
      </c>
      <c r="BM71" s="72">
        <v>0.99561924000000002</v>
      </c>
      <c r="BN71" s="72">
        <v>0.99531199999999997</v>
      </c>
      <c r="BO71" s="72">
        <v>0.99512606999999997</v>
      </c>
      <c r="BP71" s="72">
        <v>0.99507880000000004</v>
      </c>
      <c r="BQ71" s="72">
        <v>0.99516470000000001</v>
      </c>
      <c r="BR71" s="72">
        <v>0.9954366</v>
      </c>
      <c r="BS71" s="72">
        <v>0.99586313999999998</v>
      </c>
      <c r="BT71" s="72">
        <v>0.99641820000000003</v>
      </c>
      <c r="BU71" s="72">
        <v>0.9970059</v>
      </c>
      <c r="BV71" s="72">
        <v>0.99770599999999998</v>
      </c>
      <c r="BW71" s="72">
        <v>0.99843203999999997</v>
      </c>
      <c r="BX71" s="72">
        <v>0.99913012999999995</v>
      </c>
      <c r="BY71" s="72">
        <v>0.9997298</v>
      </c>
      <c r="BZ71" s="72">
        <v>1.0001547</v>
      </c>
      <c r="CA71" s="72">
        <v>1.0003074000000001</v>
      </c>
      <c r="CB71" s="72">
        <v>1.0001348000000001</v>
      </c>
      <c r="CC71" s="72">
        <v>0.99956255999999999</v>
      </c>
      <c r="CD71" s="72">
        <v>0.99857700000000005</v>
      </c>
      <c r="CE71" s="72">
        <v>0.99775267000000001</v>
      </c>
      <c r="CF71" s="72">
        <v>0.99899260000000001</v>
      </c>
      <c r="CG71" s="72">
        <v>0.99892144999999999</v>
      </c>
      <c r="CH71" s="72">
        <v>0.99786569999999997</v>
      </c>
      <c r="CI71" s="72">
        <v>0.99498679999999995</v>
      </c>
      <c r="CJ71" s="72">
        <v>0.99370515000000004</v>
      </c>
      <c r="CK71" s="72">
        <v>0.99315065000000002</v>
      </c>
      <c r="CL71" s="72">
        <v>0.99321859999999995</v>
      </c>
      <c r="CM71" s="72">
        <v>0.99379384999999998</v>
      </c>
      <c r="CN71" s="72">
        <v>0.99481182999999995</v>
      </c>
      <c r="CO71" s="72">
        <v>0.99604075999999997</v>
      </c>
      <c r="CP71" s="72">
        <v>0.99723375000000003</v>
      </c>
      <c r="CQ71" s="72">
        <v>0.99816424000000004</v>
      </c>
      <c r="CR71" s="72">
        <v>0.99866730000000004</v>
      </c>
      <c r="CS71" s="72">
        <v>0.99886847000000001</v>
      </c>
      <c r="CT71" s="72">
        <v>0.99877320000000003</v>
      </c>
      <c r="CU71" s="72">
        <v>0.99857240000000003</v>
      </c>
      <c r="CV71" s="72">
        <v>0.99831400000000003</v>
      </c>
      <c r="CW71" s="72">
        <v>0.99804985999999996</v>
      </c>
      <c r="CX71" s="72">
        <v>0.99781655999999996</v>
      </c>
      <c r="CY71" s="72">
        <v>0.9976372</v>
      </c>
      <c r="CZ71" s="72">
        <v>0.99752470000000004</v>
      </c>
      <c r="DA71" s="72">
        <v>0.99748676999999997</v>
      </c>
      <c r="DB71" s="72">
        <v>0.99750565999999996</v>
      </c>
      <c r="DC71" s="72">
        <v>0.99758939999999996</v>
      </c>
      <c r="DD71" s="72">
        <v>0.99769339999999995</v>
      </c>
      <c r="DE71" s="72">
        <v>0.99807303999999997</v>
      </c>
      <c r="DF71" s="72">
        <v>0.99842673999999998</v>
      </c>
      <c r="DG71" s="72">
        <v>0.99857384000000005</v>
      </c>
      <c r="DH71" s="72">
        <v>0.99887985000000001</v>
      </c>
      <c r="DI71" s="72">
        <v>0.99920109999999995</v>
      </c>
      <c r="DJ71" s="72">
        <v>0.99947390000000003</v>
      </c>
      <c r="DK71" s="72">
        <v>0.99964520000000001</v>
      </c>
      <c r="DL71" s="72">
        <v>0.99961734000000002</v>
      </c>
      <c r="DM71" s="72">
        <v>0.99933784999999997</v>
      </c>
      <c r="DN71" s="72">
        <v>0.99867980000000001</v>
      </c>
      <c r="DO71" s="72">
        <v>0.99754290000000001</v>
      </c>
      <c r="DP71" s="72">
        <v>0.99590529999999999</v>
      </c>
      <c r="DQ71" s="72">
        <v>0.99387119999999995</v>
      </c>
      <c r="DR71" s="72">
        <v>0.99154180000000003</v>
      </c>
      <c r="DS71" s="72">
        <v>0.98883027000000001</v>
      </c>
      <c r="DT71" s="72">
        <v>0.98440939999999999</v>
      </c>
      <c r="DU71" s="72">
        <v>0.98510589999999998</v>
      </c>
      <c r="DV71" s="72">
        <v>0.99782543999999995</v>
      </c>
      <c r="DW71" s="72">
        <v>0.99498105000000003</v>
      </c>
      <c r="DX71" s="72">
        <v>0.99499409999999999</v>
      </c>
      <c r="DY71" s="72">
        <v>0.99578659999999997</v>
      </c>
      <c r="DZ71" s="72">
        <v>0.99729365000000003</v>
      </c>
      <c r="EA71" s="72">
        <v>0.99933320000000003</v>
      </c>
      <c r="EB71" s="72">
        <v>1.0014387</v>
      </c>
      <c r="EC71" s="72">
        <v>1.0037764</v>
      </c>
      <c r="ED71" s="72">
        <v>1.0055301000000001</v>
      </c>
      <c r="EE71" s="72">
        <v>1.0060568999999999</v>
      </c>
      <c r="EF71" s="72">
        <v>1.0060446000000001</v>
      </c>
      <c r="EG71" s="72">
        <v>1.0059761</v>
      </c>
      <c r="EH71" s="72">
        <v>1.0059933999999999</v>
      </c>
      <c r="EI71" s="72">
        <v>1.0061321999999999</v>
      </c>
      <c r="EJ71" s="72">
        <v>1.0063877000000001</v>
      </c>
      <c r="EK71" s="72">
        <v>1.0067166000000001</v>
      </c>
      <c r="EL71" s="72">
        <v>1.0070584</v>
      </c>
      <c r="EM71" s="72">
        <v>1.0073624999999999</v>
      </c>
      <c r="EN71" s="72">
        <v>1.0075885</v>
      </c>
      <c r="EO71" s="72">
        <v>1.0077147</v>
      </c>
      <c r="EP71" s="72">
        <v>1.0077043999999999</v>
      </c>
      <c r="EQ71" s="72">
        <v>1.0075848999999999</v>
      </c>
      <c r="ER71" s="72">
        <v>1.0074341</v>
      </c>
      <c r="ES71" s="72">
        <v>1.0069705</v>
      </c>
      <c r="ET71" s="72">
        <v>1.0065309</v>
      </c>
      <c r="EU71" s="72">
        <v>1.0060395</v>
      </c>
      <c r="EV71" s="72">
        <v>1.0055263000000001</v>
      </c>
      <c r="EW71" s="72">
        <v>1.0050247999999999</v>
      </c>
      <c r="EX71" s="72">
        <v>1.0045592000000001</v>
      </c>
      <c r="EY71" s="72">
        <v>1.0041332999999999</v>
      </c>
      <c r="EZ71" s="72">
        <v>1.0037069000000001</v>
      </c>
      <c r="FA71" s="72">
        <v>1.0031356</v>
      </c>
      <c r="FB71" s="72">
        <v>1.0021133</v>
      </c>
      <c r="FC71" s="72">
        <v>1.0001665</v>
      </c>
      <c r="FD71" s="72">
        <v>0.99718130000000005</v>
      </c>
      <c r="FE71" s="72">
        <v>0.99392570000000002</v>
      </c>
      <c r="FF71" s="72">
        <v>0.99084190000000005</v>
      </c>
      <c r="FG71" s="72">
        <v>0.98803700000000005</v>
      </c>
      <c r="FH71" s="72">
        <v>0.98586560000000001</v>
      </c>
      <c r="FI71" s="72">
        <v>0.98633915000000005</v>
      </c>
      <c r="FJ71" s="72">
        <v>1.0008140999999999</v>
      </c>
      <c r="FK71" s="72">
        <v>1.0005264</v>
      </c>
      <c r="FL71" s="72">
        <v>1.0024397</v>
      </c>
      <c r="FM71" s="72">
        <v>1.0049009</v>
      </c>
      <c r="FN71" s="72">
        <v>1.0069151999999999</v>
      </c>
      <c r="FO71" s="72">
        <v>1.0066295000000001</v>
      </c>
      <c r="FP71" s="72">
        <v>1.0042199999999999</v>
      </c>
      <c r="FQ71" s="72">
        <v>1.0067102999999999</v>
      </c>
      <c r="FR71" s="72">
        <v>1.0060747000000001</v>
      </c>
      <c r="FS71" s="72">
        <v>1.006054</v>
      </c>
      <c r="FT71" s="72">
        <v>1.0063306000000001</v>
      </c>
      <c r="FU71" s="72">
        <v>1.0068002</v>
      </c>
      <c r="FV71" s="72">
        <v>1.0072922</v>
      </c>
      <c r="FW71" s="72">
        <v>1.0077322</v>
      </c>
      <c r="FX71" s="72">
        <v>1.0080895000000001</v>
      </c>
      <c r="FY71" s="72">
        <v>1.0083563</v>
      </c>
      <c r="FZ71" s="72">
        <v>1.008537</v>
      </c>
      <c r="GA71" s="72">
        <v>1.0086298</v>
      </c>
      <c r="GB71" s="72">
        <v>1.0086256</v>
      </c>
      <c r="GC71" s="72">
        <v>1.0085995999999999</v>
      </c>
      <c r="GD71" s="72">
        <v>1.0084652000000001</v>
      </c>
      <c r="GE71" s="72">
        <v>1.0082458000000001</v>
      </c>
      <c r="GF71" s="72">
        <v>1.0079328000000001</v>
      </c>
      <c r="GG71" s="72">
        <v>1.0075121</v>
      </c>
      <c r="GH71" s="72">
        <v>1.0069840000000001</v>
      </c>
      <c r="GI71" s="72">
        <v>1.0063530999999999</v>
      </c>
      <c r="GJ71" s="72">
        <v>1.0056396999999999</v>
      </c>
      <c r="GK71" s="72">
        <v>1.0048900999999999</v>
      </c>
      <c r="GL71" s="72">
        <v>1.0041808000000001</v>
      </c>
      <c r="GM71" s="72">
        <v>1.0036467</v>
      </c>
      <c r="GN71" s="72">
        <v>1.0034936999999999</v>
      </c>
      <c r="GO71" s="72">
        <v>1.0038608</v>
      </c>
      <c r="GP71" s="72">
        <v>1.0039861999999999</v>
      </c>
      <c r="GQ71" s="72">
        <v>1.0014845000000001</v>
      </c>
      <c r="GR71" s="72">
        <v>1.0016955000000001</v>
      </c>
      <c r="GS71" s="72">
        <v>1.0026412</v>
      </c>
      <c r="GT71" s="72">
        <v>1.0030748</v>
      </c>
      <c r="GU71" s="72">
        <v>1.0024595000000001</v>
      </c>
      <c r="GV71" s="72">
        <v>1.0007448999999999</v>
      </c>
      <c r="GW71" s="72">
        <v>0.99990296000000001</v>
      </c>
      <c r="GX71" s="72">
        <v>1.0099062000000001</v>
      </c>
      <c r="GY71" s="72">
        <v>1.0147265000000001</v>
      </c>
      <c r="GZ71" s="72">
        <v>1.0171732</v>
      </c>
      <c r="HA71" s="72">
        <v>1.0181861999999999</v>
      </c>
      <c r="HB71" s="72">
        <v>1.0163949999999999</v>
      </c>
      <c r="HC71" s="72">
        <v>1.0070646000000001</v>
      </c>
      <c r="HD71" s="72">
        <v>0.9888749</v>
      </c>
      <c r="HE71" s="72">
        <v>1.0021017000000001</v>
      </c>
      <c r="HF71" s="72">
        <v>1.0062674</v>
      </c>
      <c r="HG71" s="72">
        <v>1.0079632999999999</v>
      </c>
      <c r="HH71" s="72">
        <v>1.0087938000000001</v>
      </c>
      <c r="HI71" s="72">
        <v>1.0091915</v>
      </c>
      <c r="HJ71" s="72">
        <v>1.0092766</v>
      </c>
      <c r="HK71" s="72">
        <v>1.0090931999999999</v>
      </c>
      <c r="HL71" s="72">
        <v>1.0086902</v>
      </c>
      <c r="HM71" s="72">
        <v>1.0081500000000001</v>
      </c>
      <c r="HN71" s="72">
        <v>1.0074080000000001</v>
      </c>
      <c r="HO71" s="72">
        <v>1.0065082000000001</v>
      </c>
      <c r="HP71" s="72">
        <v>1.0054908</v>
      </c>
      <c r="HQ71" s="72">
        <v>1.0044024</v>
      </c>
      <c r="HR71" s="72">
        <v>1.0032335999999999</v>
      </c>
      <c r="HS71" s="72">
        <v>1.0020165000000001</v>
      </c>
      <c r="HT71" s="72">
        <v>1.000785</v>
      </c>
      <c r="HU71" s="72">
        <v>0.999583</v>
      </c>
      <c r="HV71" s="72">
        <v>0.99846332999999998</v>
      </c>
      <c r="HW71" s="72">
        <v>0.99750983999999998</v>
      </c>
      <c r="HX71" s="72">
        <v>0.99683330000000003</v>
      </c>
      <c r="HY71" s="72">
        <v>0.99662050000000002</v>
      </c>
      <c r="HZ71" s="72">
        <v>0.99718225000000005</v>
      </c>
      <c r="IA71" s="72">
        <v>0.99897504000000004</v>
      </c>
      <c r="IB71" s="72">
        <v>1.0029334999999999</v>
      </c>
      <c r="IC71" s="72">
        <v>1.0110294</v>
      </c>
      <c r="ID71" s="72">
        <v>1.0278643000000001</v>
      </c>
      <c r="IE71" s="72">
        <v>1.0114711999999999</v>
      </c>
      <c r="IF71" s="72">
        <v>1.0018654</v>
      </c>
      <c r="IG71" s="72">
        <v>0.99838190000000004</v>
      </c>
      <c r="IH71" s="72">
        <v>0.99791306000000002</v>
      </c>
      <c r="II71" s="72">
        <v>0.99836550000000002</v>
      </c>
      <c r="IJ71" s="72">
        <v>0.99841290000000005</v>
      </c>
      <c r="IK71" s="72">
        <v>0.99985659999999998</v>
      </c>
      <c r="IL71" s="72">
        <v>1.0132794000000001</v>
      </c>
      <c r="IM71" s="72">
        <v>1.0219541999999999</v>
      </c>
      <c r="IN71" s="72">
        <v>1.0245411</v>
      </c>
      <c r="IO71" s="72">
        <v>1.0233549</v>
      </c>
      <c r="IP71" s="72">
        <v>1.0168955</v>
      </c>
      <c r="IQ71" s="72">
        <v>1.003765</v>
      </c>
      <c r="IR71" s="72">
        <v>0.99202520000000005</v>
      </c>
      <c r="IS71" s="72">
        <v>0.99892049999999999</v>
      </c>
      <c r="IT71" s="72">
        <v>1.0027155000000001</v>
      </c>
      <c r="IU71" s="72">
        <v>1.0044074999999999</v>
      </c>
      <c r="IV71" s="72">
        <v>1.0049391999999999</v>
      </c>
      <c r="IW71" s="72">
        <v>1.0047896999999999</v>
      </c>
      <c r="IX71" s="72">
        <v>1.0042058</v>
      </c>
      <c r="IY71" s="72">
        <v>1.0033099999999999</v>
      </c>
      <c r="IZ71" s="72">
        <v>1.0021625000000001</v>
      </c>
      <c r="JA71" s="72">
        <v>1.0007854</v>
      </c>
      <c r="JB71" s="72">
        <v>0.99932504</v>
      </c>
      <c r="JC71" s="72">
        <v>0.99776529999999997</v>
      </c>
      <c r="JD71" s="72">
        <v>0.99613569999999996</v>
      </c>
      <c r="JE71" s="72">
        <v>0.99445784000000004</v>
      </c>
      <c r="JF71" s="72">
        <v>0.99274839999999998</v>
      </c>
      <c r="JG71" s="72">
        <v>0.99105169999999998</v>
      </c>
      <c r="JH71" s="72">
        <v>0.98941829999999997</v>
      </c>
      <c r="JI71" s="72">
        <v>0.98791549999999995</v>
      </c>
      <c r="JJ71" s="72">
        <v>0.98662870000000003</v>
      </c>
      <c r="JK71" s="72">
        <v>0.9856914</v>
      </c>
      <c r="JL71" s="72">
        <v>0.9852881</v>
      </c>
      <c r="JM71" s="72">
        <v>0.98569404999999999</v>
      </c>
      <c r="JN71" s="72">
        <v>0.98734239999999995</v>
      </c>
      <c r="JO71" s="72">
        <v>0.99100906</v>
      </c>
      <c r="JP71" s="72">
        <v>0.99832034000000003</v>
      </c>
      <c r="JQ71" s="72">
        <v>1.0131133999999999</v>
      </c>
      <c r="JR71" s="72">
        <v>1.0483157999999999</v>
      </c>
      <c r="JS71" s="72">
        <v>1.0393022999999999</v>
      </c>
      <c r="JT71" s="72">
        <v>1.0304807</v>
      </c>
      <c r="JU71" s="72">
        <v>1.0240176000000001</v>
      </c>
      <c r="JV71" s="72">
        <v>1.0209465</v>
      </c>
      <c r="JW71" s="72">
        <v>1.0199039999999999</v>
      </c>
      <c r="JX71" s="72">
        <v>1.0193989000000001</v>
      </c>
      <c r="JY71" s="72">
        <v>1.0200324000000001</v>
      </c>
      <c r="JZ71" s="72">
        <v>1.0099667000000001</v>
      </c>
      <c r="KA71" s="72">
        <v>1.0187415</v>
      </c>
      <c r="KB71" s="72">
        <v>1.022473</v>
      </c>
      <c r="KC71" s="72">
        <v>1.0243949000000001</v>
      </c>
      <c r="KD71" s="72">
        <v>1.0239008999999999</v>
      </c>
      <c r="KE71" s="72">
        <v>1.0175072999999999</v>
      </c>
      <c r="KF71" s="72">
        <v>0.99385319999999999</v>
      </c>
      <c r="KG71" s="72">
        <v>0.99834542999999998</v>
      </c>
      <c r="KH71" s="72">
        <v>1.0009598</v>
      </c>
      <c r="KI71" s="72">
        <v>1.0020526999999999</v>
      </c>
      <c r="KJ71" s="72">
        <v>1.0020564999999999</v>
      </c>
      <c r="KK71" s="72">
        <v>1.0013391</v>
      </c>
      <c r="KL71" s="72">
        <v>1.0001665</v>
      </c>
      <c r="KM71" s="72">
        <v>0.99869609999999998</v>
      </c>
      <c r="KN71" s="72">
        <v>0.99701846000000005</v>
      </c>
      <c r="KO71" s="72">
        <v>0.99520900000000001</v>
      </c>
      <c r="KP71" s="72">
        <v>0.99332679999999995</v>
      </c>
      <c r="KQ71" s="72">
        <v>0.9913923</v>
      </c>
      <c r="KR71" s="72">
        <v>0.98944080000000001</v>
      </c>
      <c r="KS71" s="72">
        <v>0.98748522999999999</v>
      </c>
      <c r="KT71" s="72">
        <v>0.98555636000000002</v>
      </c>
      <c r="KU71" s="72">
        <v>0.98369735000000003</v>
      </c>
      <c r="KV71" s="72">
        <v>0.98196070000000002</v>
      </c>
      <c r="KW71" s="72">
        <v>0.98042439999999997</v>
      </c>
      <c r="KX71" s="72">
        <v>0.97919374999999997</v>
      </c>
      <c r="KY71" s="72">
        <v>0.97841020000000001</v>
      </c>
      <c r="KZ71" s="72">
        <v>0.97827584000000001</v>
      </c>
      <c r="LA71" s="72">
        <v>0.97905260000000005</v>
      </c>
      <c r="LB71" s="72">
        <v>0.98113170000000005</v>
      </c>
      <c r="LC71" s="72">
        <v>0.98506720000000003</v>
      </c>
      <c r="LD71" s="72">
        <v>0.99176776</v>
      </c>
      <c r="LE71" s="72">
        <v>1.0030524999999999</v>
      </c>
      <c r="LF71" s="72">
        <v>1.0252657000000001</v>
      </c>
      <c r="LG71" s="72">
        <v>1.0531788</v>
      </c>
      <c r="LH71" s="72">
        <v>1.0650126</v>
      </c>
      <c r="LI71" s="72">
        <v>1.0682132</v>
      </c>
      <c r="LJ71" s="72">
        <v>1.0671419</v>
      </c>
      <c r="LK71" s="72">
        <v>1.0640601999999999</v>
      </c>
      <c r="LL71" s="72">
        <v>1.0589656999999999</v>
      </c>
      <c r="LM71" s="72">
        <v>1.0505553000000001</v>
      </c>
      <c r="LN71" s="72">
        <v>1.0071669999999999</v>
      </c>
      <c r="LO71" s="72">
        <v>1.0148674</v>
      </c>
      <c r="LP71" s="72">
        <v>1.0192995</v>
      </c>
      <c r="LQ71" s="72">
        <v>1.0236236000000001</v>
      </c>
      <c r="LR71" s="72">
        <v>1.0269740999999999</v>
      </c>
      <c r="LS71" s="72">
        <v>1.0248664999999999</v>
      </c>
      <c r="LT71" s="72">
        <v>0.99560190000000004</v>
      </c>
      <c r="LU71" s="72">
        <v>0.99964249999999999</v>
      </c>
      <c r="LV71" s="72">
        <v>1.0014137000000001</v>
      </c>
      <c r="LW71" s="72">
        <v>1.0017632999999999</v>
      </c>
      <c r="LX71" s="72">
        <v>1.0011473</v>
      </c>
      <c r="LY71" s="72">
        <v>0.99994534000000002</v>
      </c>
      <c r="LZ71" s="72">
        <v>0.99838537000000005</v>
      </c>
      <c r="MA71" s="72">
        <v>0.99661140000000004</v>
      </c>
      <c r="MB71" s="72">
        <v>0.99471896999999998</v>
      </c>
      <c r="MC71" s="72">
        <v>0.99277780000000004</v>
      </c>
      <c r="MD71" s="72">
        <v>0.99082930000000002</v>
      </c>
      <c r="ME71" s="72">
        <v>0.98890023999999999</v>
      </c>
      <c r="MF71" s="72">
        <v>0.98700900000000003</v>
      </c>
      <c r="MG71" s="72">
        <v>0.98517339999999998</v>
      </c>
      <c r="MH71" s="72">
        <v>0.98341875999999995</v>
      </c>
      <c r="MI71" s="72">
        <v>0.98178089999999996</v>
      </c>
      <c r="MJ71" s="72">
        <v>0.98030790000000001</v>
      </c>
      <c r="MK71" s="72">
        <v>0.97905945999999999</v>
      </c>
      <c r="ML71" s="72">
        <v>0.97813236999999997</v>
      </c>
      <c r="MM71" s="72">
        <v>0.97764859999999998</v>
      </c>
      <c r="MN71" s="72">
        <v>0.97776467</v>
      </c>
      <c r="MO71" s="72">
        <v>0.97865784</v>
      </c>
      <c r="MP71" s="72">
        <v>0.98056370000000004</v>
      </c>
      <c r="MQ71" s="72">
        <v>0.98354580000000003</v>
      </c>
      <c r="MR71" s="72">
        <v>0.98723453000000005</v>
      </c>
      <c r="MS71" s="72">
        <v>0.98977493999999999</v>
      </c>
      <c r="MT71" s="72">
        <v>0.98426974</v>
      </c>
      <c r="MU71" s="72">
        <v>1.0203477000000001</v>
      </c>
      <c r="MV71" s="72">
        <v>1.0431992000000001</v>
      </c>
      <c r="MW71" s="72">
        <v>1.0536392000000001</v>
      </c>
      <c r="MX71" s="72">
        <v>1.0576819</v>
      </c>
      <c r="MY71" s="72">
        <v>1.0587035</v>
      </c>
      <c r="MZ71" s="72">
        <v>1.0573975</v>
      </c>
      <c r="NA71" s="72">
        <v>1.0501229000000001</v>
      </c>
      <c r="NB71" s="72">
        <v>1.0026143999999999</v>
      </c>
      <c r="NC71" s="72">
        <v>1.0071737000000001</v>
      </c>
      <c r="ND71" s="72">
        <v>1.0109813999999999</v>
      </c>
      <c r="NE71" s="72">
        <v>1.0163065</v>
      </c>
      <c r="NF71" s="72">
        <v>1.0231671</v>
      </c>
      <c r="NG71" s="72">
        <v>1.0247264</v>
      </c>
      <c r="NH71" s="72">
        <v>1.0011175999999999</v>
      </c>
      <c r="NI71" s="72">
        <v>1.0039686000000001</v>
      </c>
      <c r="NJ71" s="72">
        <v>1.0042675999999999</v>
      </c>
      <c r="NK71" s="72">
        <v>1.0035278000000001</v>
      </c>
      <c r="NL71" s="72">
        <v>1.0022793000000001</v>
      </c>
      <c r="NM71" s="72">
        <v>1.0007208999999999</v>
      </c>
      <c r="NN71" s="72">
        <v>0.99899596000000002</v>
      </c>
      <c r="NO71" s="72">
        <v>0.99719550000000001</v>
      </c>
      <c r="NP71" s="72">
        <v>0.99540050000000002</v>
      </c>
      <c r="NQ71" s="72">
        <v>0.99365879999999995</v>
      </c>
      <c r="NR71" s="72">
        <v>0.99199809999999999</v>
      </c>
      <c r="NS71" s="72">
        <v>0.99043420000000004</v>
      </c>
      <c r="NT71" s="72">
        <v>0.98897283999999996</v>
      </c>
      <c r="NU71" s="72">
        <v>0.98762446999999998</v>
      </c>
      <c r="NV71" s="72">
        <v>0.98639810000000006</v>
      </c>
      <c r="NW71" s="72">
        <v>0.9853094</v>
      </c>
      <c r="NX71" s="72">
        <v>0.98438376000000005</v>
      </c>
      <c r="NY71" s="72">
        <v>0.98366772999999996</v>
      </c>
      <c r="NZ71" s="72">
        <v>0.98322449999999995</v>
      </c>
      <c r="OA71" s="72">
        <v>0.98314040000000003</v>
      </c>
      <c r="OB71" s="72">
        <v>0.98352313000000002</v>
      </c>
      <c r="OC71" s="72">
        <v>0.98438393999999996</v>
      </c>
      <c r="OD71" s="72">
        <v>0.98597420000000002</v>
      </c>
      <c r="OE71" s="72">
        <v>0.98809659999999999</v>
      </c>
      <c r="OF71" s="72">
        <v>0.98996790000000001</v>
      </c>
      <c r="OG71" s="72">
        <v>0.98885184999999998</v>
      </c>
      <c r="OH71" s="72">
        <v>0.97664446000000005</v>
      </c>
      <c r="OI71" s="72">
        <v>1.0040476</v>
      </c>
      <c r="OJ71" s="72">
        <v>1.0108417999999999</v>
      </c>
      <c r="OK71" s="72">
        <v>1.0093471000000001</v>
      </c>
      <c r="OL71" s="72">
        <v>1.0075976</v>
      </c>
      <c r="OM71" s="72">
        <v>1.0077106</v>
      </c>
      <c r="ON71" s="72">
        <v>1.0088718000000001</v>
      </c>
      <c r="OO71" s="72">
        <v>1.0108819</v>
      </c>
      <c r="OP71" s="72">
        <v>0.99458639999999998</v>
      </c>
      <c r="OQ71" s="72">
        <v>0.99463606000000004</v>
      </c>
      <c r="OR71" s="72">
        <v>0.99732255999999997</v>
      </c>
      <c r="OS71" s="72">
        <v>1.001339</v>
      </c>
      <c r="OT71" s="72">
        <v>1.0065275</v>
      </c>
      <c r="OU71" s="72">
        <v>1.0124118</v>
      </c>
      <c r="OV71" s="72">
        <v>1.0101602000000001</v>
      </c>
      <c r="OW71" s="72">
        <v>1.0087010999999999</v>
      </c>
      <c r="OX71" s="72">
        <v>1.0072456999999999</v>
      </c>
      <c r="OY71" s="72">
        <v>1.0056825</v>
      </c>
      <c r="OZ71" s="72">
        <v>1.0040070000000001</v>
      </c>
      <c r="PA71" s="72">
        <v>1.0022538999999999</v>
      </c>
      <c r="PB71" s="72">
        <v>1.0004949999999999</v>
      </c>
      <c r="PC71" s="72">
        <v>0.99879830000000003</v>
      </c>
      <c r="PD71" s="72">
        <v>0.99721366</v>
      </c>
      <c r="PE71" s="72">
        <v>0.99577313999999995</v>
      </c>
      <c r="PF71" s="72">
        <v>0.99449133999999995</v>
      </c>
      <c r="PG71" s="72">
        <v>0.99337107000000002</v>
      </c>
      <c r="PH71" s="72">
        <v>0.99240669999999997</v>
      </c>
      <c r="PI71" s="72">
        <v>0.99158999999999997</v>
      </c>
      <c r="PJ71" s="72">
        <v>0.99091390000000001</v>
      </c>
      <c r="PK71" s="72">
        <v>0.99037410000000003</v>
      </c>
      <c r="PL71" s="72">
        <v>0.98997515000000003</v>
      </c>
      <c r="PM71" s="72">
        <v>0.98973423000000005</v>
      </c>
      <c r="PN71" s="72">
        <v>0.98969525000000003</v>
      </c>
      <c r="PO71" s="72">
        <v>0.98988043999999997</v>
      </c>
      <c r="PP71" s="72">
        <v>0.99046009999999995</v>
      </c>
      <c r="PQ71" s="72">
        <v>0.99110600000000004</v>
      </c>
      <c r="PR71" s="72">
        <v>0.99249039999999999</v>
      </c>
      <c r="PS71" s="72">
        <v>0.99434054000000005</v>
      </c>
      <c r="PT71" s="72">
        <v>0.99645083999999995</v>
      </c>
      <c r="PU71" s="72">
        <v>0.99732730000000003</v>
      </c>
      <c r="PV71" s="72">
        <v>0.99246913000000003</v>
      </c>
      <c r="PW71" s="72">
        <v>0.99137646000000001</v>
      </c>
      <c r="PX71" s="72">
        <v>0.99205259999999995</v>
      </c>
      <c r="PY71" s="72">
        <v>0.99365510000000001</v>
      </c>
      <c r="PZ71" s="72">
        <v>0.99532069999999995</v>
      </c>
      <c r="QA71" s="72">
        <v>0.99665190000000004</v>
      </c>
      <c r="QB71" s="72">
        <v>0.99760819999999995</v>
      </c>
      <c r="QC71" s="72">
        <v>0.998058</v>
      </c>
      <c r="QD71" s="72">
        <v>0.99244100000000002</v>
      </c>
      <c r="QE71" s="72">
        <v>0.98727869999999995</v>
      </c>
      <c r="QF71" s="72">
        <v>0.98588430000000005</v>
      </c>
      <c r="QG71" s="72">
        <v>0.98684983999999998</v>
      </c>
      <c r="QH71" s="72">
        <v>0.98928004999999997</v>
      </c>
      <c r="QI71" s="72">
        <v>0.99245070000000002</v>
      </c>
      <c r="QJ71" s="72">
        <v>0.99562675</v>
      </c>
      <c r="QK71" s="72">
        <v>0.99807453000000002</v>
      </c>
      <c r="QL71" s="72">
        <v>0.99997365000000005</v>
      </c>
      <c r="QM71" s="72">
        <v>1.0014023000000001</v>
      </c>
      <c r="QN71" s="72">
        <v>1.0023667999999999</v>
      </c>
      <c r="QO71" s="72">
        <v>1.0028607</v>
      </c>
      <c r="QP71" s="72">
        <v>1.0029661999999999</v>
      </c>
      <c r="QQ71" s="72">
        <v>1.0027552</v>
      </c>
      <c r="QR71" s="72">
        <v>1.0022253000000001</v>
      </c>
      <c r="QS71" s="72">
        <v>1.0014898999999999</v>
      </c>
      <c r="QT71" s="72">
        <v>1.0006412</v>
      </c>
      <c r="QU71" s="72">
        <v>0.99976706999999998</v>
      </c>
      <c r="QV71" s="72">
        <v>0.99894400000000005</v>
      </c>
      <c r="QW71" s="72">
        <v>0.99823534000000003</v>
      </c>
      <c r="QX71" s="72">
        <v>0.99768955000000004</v>
      </c>
      <c r="QY71" s="72">
        <v>0.99733680000000002</v>
      </c>
      <c r="QZ71" s="72">
        <v>0.99718790000000002</v>
      </c>
      <c r="RA71" s="72">
        <v>0.99727390000000005</v>
      </c>
      <c r="RB71" s="72">
        <v>0.99754449999999995</v>
      </c>
      <c r="RC71" s="72">
        <v>0.99797446000000001</v>
      </c>
      <c r="RD71" s="72">
        <v>0.99853230000000004</v>
      </c>
      <c r="RE71" s="72">
        <v>0.99890595999999998</v>
      </c>
      <c r="RF71" s="72">
        <v>0.99915480000000001</v>
      </c>
      <c r="RG71" s="72">
        <v>0.99894833999999999</v>
      </c>
      <c r="RH71" s="72">
        <v>0.99794570000000005</v>
      </c>
      <c r="RI71" s="72">
        <v>0.99586916000000003</v>
      </c>
      <c r="RJ71" s="72">
        <v>0.99361359999999999</v>
      </c>
      <c r="RK71" s="72">
        <v>0.99193810000000004</v>
      </c>
      <c r="RL71" s="72">
        <v>0.99103949999999996</v>
      </c>
      <c r="RM71" s="72">
        <v>0.99084309999999998</v>
      </c>
      <c r="RN71" s="72">
        <v>0.99109369999999997</v>
      </c>
      <c r="RO71" s="72">
        <v>0.99159189999999997</v>
      </c>
      <c r="RP71" s="72">
        <v>0.99219816999999999</v>
      </c>
      <c r="RQ71" s="72">
        <v>0.99239659999999996</v>
      </c>
      <c r="RR71" s="72">
        <v>0.99977004999999997</v>
      </c>
      <c r="RS71" s="72">
        <v>0.99573149999999999</v>
      </c>
      <c r="RT71" s="72">
        <v>0.99287159999999997</v>
      </c>
      <c r="RU71" s="72">
        <v>0.99102599999999996</v>
      </c>
      <c r="RV71" s="72">
        <v>0.99006859999999997</v>
      </c>
      <c r="RW71" s="72">
        <v>0.99000310000000002</v>
      </c>
      <c r="RX71" s="72">
        <v>0.99041259999999998</v>
      </c>
      <c r="RY71" s="72">
        <v>0.99144010000000005</v>
      </c>
      <c r="RZ71" s="72">
        <v>0.99292177000000004</v>
      </c>
      <c r="SA71" s="72">
        <v>0.99475265000000002</v>
      </c>
      <c r="SB71" s="72">
        <v>0.99675345000000004</v>
      </c>
      <c r="SC71" s="72">
        <v>0.99880122999999998</v>
      </c>
      <c r="SD71" s="72">
        <v>1.0007024</v>
      </c>
      <c r="SE71" s="72">
        <v>1.0023761</v>
      </c>
      <c r="SF71" s="72">
        <v>1.0037739000000001</v>
      </c>
      <c r="SG71" s="72">
        <v>1.0048957000000001</v>
      </c>
      <c r="SH71" s="72">
        <v>1.0057316000000001</v>
      </c>
      <c r="SI71" s="72">
        <v>1.0062913</v>
      </c>
      <c r="SJ71" s="72">
        <v>1.0065982</v>
      </c>
      <c r="SK71" s="72">
        <v>1.0066812000000001</v>
      </c>
      <c r="SL71" s="72">
        <v>1.0065991999999999</v>
      </c>
      <c r="SM71" s="72">
        <v>1.0063599000000001</v>
      </c>
      <c r="SN71" s="72">
        <v>1.0059960999999999</v>
      </c>
      <c r="SO71" s="72">
        <v>1.0055274000000001</v>
      </c>
      <c r="SP71" s="72">
        <v>1.0049623999999999</v>
      </c>
      <c r="SQ71" s="72">
        <v>1.0042990000000001</v>
      </c>
      <c r="SR71" s="72">
        <v>1.003525</v>
      </c>
      <c r="SS71" s="72">
        <v>1.002613</v>
      </c>
      <c r="ST71" s="72">
        <v>1.0015453999999999</v>
      </c>
      <c r="SU71" s="72">
        <v>1.0002769</v>
      </c>
      <c r="SV71" s="72">
        <v>0.99884260000000002</v>
      </c>
      <c r="SW71" s="72">
        <v>0.99724420000000003</v>
      </c>
      <c r="SX71" s="72">
        <v>0.99566907000000004</v>
      </c>
      <c r="SY71" s="72">
        <v>0.99426630000000005</v>
      </c>
      <c r="SZ71" s="72">
        <v>0.99313456</v>
      </c>
      <c r="TA71" s="72">
        <v>0.99230890000000005</v>
      </c>
      <c r="TB71" s="72">
        <v>0.99174726000000002</v>
      </c>
      <c r="TC71" s="72">
        <v>0.9912571</v>
      </c>
      <c r="TD71" s="72">
        <v>0.98997409999999997</v>
      </c>
      <c r="TE71" s="72">
        <v>0.9902012</v>
      </c>
      <c r="TF71" s="72">
        <v>1.0037438999999999</v>
      </c>
      <c r="TG71" s="72">
        <v>1.0016940000000001</v>
      </c>
      <c r="TH71" s="72">
        <v>0.99993279999999995</v>
      </c>
      <c r="TI71" s="72">
        <v>0.99815524</v>
      </c>
      <c r="TJ71" s="72">
        <v>0.99643990000000005</v>
      </c>
      <c r="TK71" s="72">
        <v>0.99490909999999999</v>
      </c>
      <c r="TL71" s="72">
        <v>0.99377470000000001</v>
      </c>
      <c r="TM71" s="72">
        <v>0.99310975999999995</v>
      </c>
      <c r="TN71" s="72">
        <v>0.99293589999999998</v>
      </c>
      <c r="TO71" s="72">
        <v>0.99317752999999998</v>
      </c>
      <c r="TP71" s="72">
        <v>0.99383085999999998</v>
      </c>
      <c r="TQ71" s="72">
        <v>0.99485283999999996</v>
      </c>
      <c r="TR71" s="72">
        <v>0.99616459999999996</v>
      </c>
      <c r="TS71" s="72">
        <v>0.99765519999999996</v>
      </c>
      <c r="TT71" s="72">
        <v>0.9992453</v>
      </c>
      <c r="TU71" s="72">
        <v>1.0007952</v>
      </c>
      <c r="TV71" s="72">
        <v>1.002224</v>
      </c>
      <c r="TW71" s="72">
        <v>1.0034713</v>
      </c>
      <c r="TX71" s="72">
        <v>1.0044924</v>
      </c>
      <c r="TY71" s="72">
        <v>1.0052584</v>
      </c>
      <c r="TZ71" s="72">
        <v>1.0057571999999999</v>
      </c>
      <c r="UA71" s="72">
        <v>1.0059946</v>
      </c>
      <c r="UB71" s="72">
        <v>1.0059279999999999</v>
      </c>
      <c r="UC71" s="72">
        <v>1.0056160000000001</v>
      </c>
      <c r="UD71" s="72">
        <v>1.0050812</v>
      </c>
      <c r="UE71" s="72">
        <v>1.0043462999999999</v>
      </c>
      <c r="UF71" s="72">
        <v>1.0034419000000001</v>
      </c>
      <c r="UG71" s="72">
        <v>1.0023846999999999</v>
      </c>
      <c r="UH71" s="72">
        <v>1.0012032</v>
      </c>
      <c r="UI71" s="72">
        <v>0.99992776000000005</v>
      </c>
      <c r="UJ71" s="72">
        <v>0.99859830000000005</v>
      </c>
      <c r="UK71" s="72">
        <v>0.99726910000000002</v>
      </c>
      <c r="UL71" s="72">
        <v>0.99593180000000003</v>
      </c>
      <c r="UM71" s="72">
        <v>0.99470080000000005</v>
      </c>
      <c r="UN71" s="72">
        <v>0.99359419999999998</v>
      </c>
      <c r="UO71" s="72">
        <v>0.99265104999999998</v>
      </c>
      <c r="UP71" s="72">
        <v>0.99197626000000005</v>
      </c>
      <c r="UQ71" s="72">
        <v>0.99204576</v>
      </c>
      <c r="UR71" s="72">
        <v>0.99384826000000004</v>
      </c>
      <c r="US71" s="72">
        <v>0.99370676000000002</v>
      </c>
      <c r="UT71" s="72">
        <v>1.0048771999999999</v>
      </c>
      <c r="UU71" s="72">
        <v>1.0038381000000001</v>
      </c>
      <c r="UV71" s="72">
        <v>1.0030446</v>
      </c>
      <c r="UW71" s="72">
        <v>1.0020766000000001</v>
      </c>
      <c r="UX71" s="72">
        <v>1.0009163999999999</v>
      </c>
      <c r="UY71" s="72">
        <v>0.99963679999999999</v>
      </c>
      <c r="UZ71" s="72">
        <v>0.99833643000000005</v>
      </c>
      <c r="VA71" s="72">
        <v>0.99711037000000002</v>
      </c>
      <c r="VB71" s="72">
        <v>0.99603825999999995</v>
      </c>
      <c r="VC71" s="72">
        <v>0.99518066999999999</v>
      </c>
      <c r="VD71" s="72">
        <v>0.99460680000000001</v>
      </c>
      <c r="VE71" s="72">
        <v>0.99432790000000004</v>
      </c>
      <c r="VF71" s="72">
        <v>0.99435335000000002</v>
      </c>
      <c r="VG71" s="72">
        <v>0.99458919999999995</v>
      </c>
      <c r="VH71" s="72">
        <v>0.99502849999999998</v>
      </c>
      <c r="VI71" s="72">
        <v>0.99562715999999996</v>
      </c>
      <c r="VJ71" s="72">
        <v>0.99633059999999996</v>
      </c>
      <c r="VK71" s="72">
        <v>0.99708074000000002</v>
      </c>
      <c r="VL71" s="72">
        <v>0.99782110000000002</v>
      </c>
      <c r="VM71" s="72">
        <v>0.99849933000000002</v>
      </c>
      <c r="VN71" s="72">
        <v>0.99907170000000001</v>
      </c>
      <c r="VO71" s="72">
        <v>0.99950369999999999</v>
      </c>
      <c r="VP71" s="72">
        <v>0.99976944999999995</v>
      </c>
      <c r="VQ71" s="72">
        <v>0.99986344999999999</v>
      </c>
      <c r="VR71" s="72">
        <v>0.99975853999999997</v>
      </c>
      <c r="VS71" s="72">
        <v>0.99945587000000002</v>
      </c>
      <c r="VT71" s="72">
        <v>0.99896353000000004</v>
      </c>
      <c r="VU71" s="72">
        <v>0.99831270000000005</v>
      </c>
      <c r="VV71" s="72">
        <v>0.99752770000000002</v>
      </c>
      <c r="VW71" s="72">
        <v>0.99663882999999998</v>
      </c>
      <c r="VX71" s="72">
        <v>0.99567839999999996</v>
      </c>
      <c r="VY71" s="72">
        <v>0.99468297000000006</v>
      </c>
      <c r="VZ71" s="72">
        <v>0.99368303999999996</v>
      </c>
      <c r="WA71" s="72">
        <v>0.99271509999999996</v>
      </c>
      <c r="WB71" s="72">
        <v>0.99181229999999998</v>
      </c>
      <c r="WC71" s="72">
        <v>0.99101114000000001</v>
      </c>
      <c r="WD71" s="72">
        <v>0.99037485999999997</v>
      </c>
      <c r="WE71" s="72">
        <v>0.99005390000000004</v>
      </c>
      <c r="WF71" s="72">
        <v>0.99056960000000005</v>
      </c>
      <c r="WG71" s="72">
        <v>0.99075599999999997</v>
      </c>
      <c r="WH71" s="72">
        <v>1.005185</v>
      </c>
      <c r="WI71" s="72">
        <v>1.0050509999999999</v>
      </c>
      <c r="WJ71" s="72">
        <v>1.0052428</v>
      </c>
      <c r="WK71" s="72">
        <v>1.0052296999999999</v>
      </c>
      <c r="WL71" s="72">
        <v>1.0050184</v>
      </c>
      <c r="WM71" s="72">
        <v>1.0045803</v>
      </c>
      <c r="WN71" s="72">
        <v>1.0039674999999999</v>
      </c>
      <c r="WO71" s="72">
        <v>1.003234</v>
      </c>
      <c r="WP71" s="72">
        <v>1.0024333999999999</v>
      </c>
      <c r="WQ71" s="72">
        <v>1.0016195999999999</v>
      </c>
      <c r="WR71" s="72">
        <v>1.0008389</v>
      </c>
      <c r="WS71" s="72">
        <v>1.000105</v>
      </c>
      <c r="WT71" s="72">
        <v>0.99950439999999996</v>
      </c>
      <c r="WU71" s="72">
        <v>0.99905354000000002</v>
      </c>
      <c r="WV71" s="72">
        <v>0.99875336999999997</v>
      </c>
      <c r="WW71" s="72">
        <v>0.99858570000000002</v>
      </c>
      <c r="WX71" s="72">
        <v>0.99858919999999995</v>
      </c>
      <c r="WY71" s="72">
        <v>0.99867660000000003</v>
      </c>
      <c r="WZ71" s="72">
        <v>0.99883690000000003</v>
      </c>
      <c r="XA71" s="72">
        <v>0.99903900000000001</v>
      </c>
      <c r="XB71" s="72">
        <v>0.99924789999999997</v>
      </c>
      <c r="XC71" s="72">
        <v>0.99943464999999998</v>
      </c>
      <c r="XD71" s="72">
        <v>0.99955620000000001</v>
      </c>
      <c r="XE71" s="72">
        <v>0.99958250000000004</v>
      </c>
      <c r="XF71" s="72">
        <v>0.99951106000000001</v>
      </c>
      <c r="XG71" s="72">
        <v>0.99930304000000003</v>
      </c>
      <c r="XH71" s="72">
        <v>0.99895590000000001</v>
      </c>
      <c r="XI71" s="72">
        <v>0.99846299999999999</v>
      </c>
      <c r="XJ71" s="72">
        <v>0.9978361</v>
      </c>
      <c r="XK71" s="72">
        <v>0.99708885000000003</v>
      </c>
      <c r="XL71" s="72">
        <v>0.99623899999999999</v>
      </c>
      <c r="XM71" s="72">
        <v>0.99531020000000003</v>
      </c>
      <c r="XN71" s="72">
        <v>0.99432869999999995</v>
      </c>
      <c r="XO71" s="72">
        <v>0.99332370000000003</v>
      </c>
      <c r="XP71" s="72">
        <v>0.99232540000000002</v>
      </c>
      <c r="XQ71" s="72">
        <v>0.99136489999999999</v>
      </c>
      <c r="XR71" s="72">
        <v>0.99048239999999999</v>
      </c>
      <c r="XS71" s="72">
        <v>0.98967402999999998</v>
      </c>
      <c r="XT71" s="72">
        <v>0.98914639999999998</v>
      </c>
      <c r="XU71" s="72">
        <v>0.9892261</v>
      </c>
      <c r="XV71" s="72">
        <v>1.0044374</v>
      </c>
      <c r="XW71" s="72">
        <v>1.0046333999999999</v>
      </c>
      <c r="XX71" s="72">
        <v>1.0052288</v>
      </c>
      <c r="XY71" s="72">
        <v>1.0057231</v>
      </c>
      <c r="XZ71" s="72">
        <v>1.0060537000000001</v>
      </c>
      <c r="YA71" s="72">
        <v>1.0062188000000001</v>
      </c>
      <c r="YB71" s="72">
        <v>1.0061978</v>
      </c>
      <c r="YC71" s="72">
        <v>1.0060445</v>
      </c>
      <c r="YD71" s="72">
        <v>1.0057720000000001</v>
      </c>
      <c r="YE71" s="72">
        <v>1.0054078</v>
      </c>
      <c r="YF71" s="72">
        <v>1.0049832000000001</v>
      </c>
      <c r="YG71" s="72">
        <v>1.0045264</v>
      </c>
      <c r="YH71" s="72">
        <v>1.0040692</v>
      </c>
      <c r="YI71" s="72">
        <v>1.0036389999999999</v>
      </c>
      <c r="YJ71" s="72">
        <v>1.0032578000000001</v>
      </c>
      <c r="YK71" s="72">
        <v>1.0029410999999999</v>
      </c>
      <c r="YL71" s="72">
        <v>1.0027006999999999</v>
      </c>
      <c r="YM71" s="72">
        <v>1.0025369</v>
      </c>
      <c r="YN71" s="72">
        <v>1.0024431</v>
      </c>
      <c r="YO71" s="72">
        <v>1.0024065</v>
      </c>
      <c r="YP71" s="72">
        <v>1.0024154000000001</v>
      </c>
      <c r="YQ71" s="72">
        <v>1.0024322999999999</v>
      </c>
      <c r="YR71" s="72">
        <v>1.0024436999999999</v>
      </c>
      <c r="YS71" s="72">
        <v>1.0024253999999999</v>
      </c>
      <c r="YT71" s="72">
        <v>1.0023458000000001</v>
      </c>
      <c r="YU71" s="72">
        <v>1.0021795</v>
      </c>
      <c r="YV71" s="72">
        <v>1.0019028000000001</v>
      </c>
      <c r="YW71" s="72">
        <v>1.0015011</v>
      </c>
      <c r="YX71" s="72">
        <v>1.0009543999999999</v>
      </c>
      <c r="YY71" s="72">
        <v>1.0002561999999999</v>
      </c>
      <c r="YZ71" s="72">
        <v>0.99940709999999999</v>
      </c>
      <c r="ZA71" s="72">
        <v>0.99841756000000004</v>
      </c>
      <c r="ZB71" s="72">
        <v>0.99730366000000004</v>
      </c>
      <c r="ZC71" s="72">
        <v>0.99609049999999999</v>
      </c>
      <c r="ZD71" s="72">
        <v>0.99480599999999997</v>
      </c>
      <c r="ZE71" s="72">
        <v>0.99347823999999996</v>
      </c>
      <c r="ZF71" s="72">
        <v>0.99211954999999996</v>
      </c>
      <c r="ZG71" s="72">
        <v>0.99077040000000005</v>
      </c>
      <c r="ZH71" s="72">
        <v>0.98927600000000004</v>
      </c>
      <c r="ZI71" s="72">
        <v>0.98917089999999996</v>
      </c>
      <c r="ZJ71" s="72">
        <v>1.0033303</v>
      </c>
      <c r="ZK71" s="72">
        <v>1.0033536000000001</v>
      </c>
      <c r="ZL71" s="72">
        <v>1.0037254</v>
      </c>
      <c r="ZM71" s="72">
        <v>1.004078</v>
      </c>
      <c r="ZN71" s="72">
        <v>1.0043279000000001</v>
      </c>
      <c r="ZO71" s="72">
        <v>1.0044667</v>
      </c>
      <c r="ZP71" s="72">
        <v>1.0044603000000001</v>
      </c>
      <c r="ZQ71" s="72">
        <v>1.0043598</v>
      </c>
      <c r="ZR71" s="72">
        <v>1.0041618000000001</v>
      </c>
      <c r="ZS71" s="72">
        <v>1.0038830999999999</v>
      </c>
      <c r="ZT71" s="72">
        <v>1.0035421</v>
      </c>
      <c r="ZU71" s="72">
        <v>1.003158</v>
      </c>
      <c r="ZV71" s="72">
        <v>1.0027499</v>
      </c>
      <c r="ZW71" s="72">
        <v>1.0023359999999999</v>
      </c>
      <c r="ZX71" s="72">
        <v>1.0019336999999999</v>
      </c>
      <c r="ZY71" s="72">
        <v>1.0015590999999999</v>
      </c>
      <c r="ZZ71" s="72">
        <v>1.0012258000000001</v>
      </c>
      <c r="AAA71" s="72">
        <v>1.0009447</v>
      </c>
      <c r="AAB71" s="72">
        <v>1.0007231000000001</v>
      </c>
      <c r="AAC71" s="72">
        <v>1.0005615000000001</v>
      </c>
      <c r="AAD71" s="72">
        <v>1.0004573999999999</v>
      </c>
      <c r="AAE71" s="72">
        <v>1.0004025000000001</v>
      </c>
      <c r="AAF71" s="72">
        <v>1.0003841</v>
      </c>
      <c r="AAG71" s="72">
        <v>1.0003853</v>
      </c>
      <c r="AAH71" s="72">
        <v>1.000381</v>
      </c>
      <c r="AAI71" s="72">
        <v>1.0003483</v>
      </c>
      <c r="AAJ71" s="72">
        <v>1.0002583</v>
      </c>
      <c r="AAK71" s="72">
        <v>1.0000804999999999</v>
      </c>
      <c r="AAL71" s="72">
        <v>0.99978449999999996</v>
      </c>
      <c r="AAM71" s="72">
        <v>0.99934290000000003</v>
      </c>
      <c r="AAN71" s="72">
        <v>0.99873259999999997</v>
      </c>
      <c r="AAO71" s="72">
        <v>0.99793756</v>
      </c>
      <c r="AAP71" s="72">
        <v>0.9969519</v>
      </c>
      <c r="AAQ71" s="72">
        <v>0.99578100000000003</v>
      </c>
      <c r="AAR71" s="72">
        <v>0.99443870000000001</v>
      </c>
      <c r="AAS71" s="72">
        <v>0.99292199999999997</v>
      </c>
      <c r="AAT71" s="72">
        <v>0.99139524000000001</v>
      </c>
      <c r="AAU71" s="72">
        <v>0.98980009999999996</v>
      </c>
      <c r="AAV71" s="72">
        <v>0.9879831</v>
      </c>
      <c r="AAW71" s="72">
        <v>0.98797710000000005</v>
      </c>
      <c r="AAX71" s="72">
        <v>1.0028005</v>
      </c>
      <c r="AAY71" s="72">
        <v>1.0030515</v>
      </c>
      <c r="AAZ71" s="72">
        <v>1.0035485</v>
      </c>
      <c r="ABA71" s="72">
        <v>1.0039697999999999</v>
      </c>
      <c r="ABB71" s="72">
        <v>1.0043019</v>
      </c>
      <c r="ABC71" s="72">
        <v>1.0045542000000001</v>
      </c>
      <c r="ABD71" s="72">
        <v>1.0047292000000001</v>
      </c>
      <c r="ABE71" s="72">
        <v>1.0048252</v>
      </c>
      <c r="ABF71" s="72">
        <v>1.0048184</v>
      </c>
      <c r="ABG71" s="72">
        <v>1.0047256</v>
      </c>
      <c r="ABH71" s="72">
        <v>1.0045341999999999</v>
      </c>
      <c r="ABI71" s="72">
        <v>1.0042446</v>
      </c>
      <c r="ABJ71" s="72">
        <v>1.0038627</v>
      </c>
      <c r="ABK71" s="72">
        <v>1.0033974999999999</v>
      </c>
      <c r="ABL71" s="72">
        <v>1.0028622</v>
      </c>
      <c r="ABM71" s="72">
        <v>1.0022720000000001</v>
      </c>
      <c r="ABN71" s="72">
        <v>1.0016448</v>
      </c>
      <c r="ABO71" s="72">
        <v>1.0009996999999999</v>
      </c>
      <c r="ABP71" s="72">
        <v>1.0003565999999999</v>
      </c>
      <c r="ABQ71" s="72">
        <v>0.99973135999999996</v>
      </c>
      <c r="ABR71" s="72">
        <v>0.99914086000000002</v>
      </c>
      <c r="ABS71" s="72">
        <v>0.99859995000000001</v>
      </c>
      <c r="ABT71" s="72">
        <v>0.99812215999999998</v>
      </c>
      <c r="ABU71" s="72">
        <v>0.99771105999999998</v>
      </c>
      <c r="ABV71" s="72">
        <v>0.99736844999999996</v>
      </c>
      <c r="ABW71" s="72">
        <v>0.99709020000000004</v>
      </c>
      <c r="ABX71" s="72">
        <v>0.99686545000000004</v>
      </c>
      <c r="ABY71" s="72">
        <v>0.99667620000000001</v>
      </c>
      <c r="ABZ71" s="72">
        <v>0.99649434999999997</v>
      </c>
      <c r="ACA71" s="72">
        <v>0.99628525999999995</v>
      </c>
      <c r="ACB71" s="72">
        <v>0.99600440000000001</v>
      </c>
      <c r="ACC71" s="72">
        <v>0.99559414000000002</v>
      </c>
      <c r="ACD71" s="72">
        <v>0.99501499999999998</v>
      </c>
      <c r="ACE71" s="72">
        <v>0.99421879999999996</v>
      </c>
      <c r="ACF71" s="72">
        <v>0.99318249999999997</v>
      </c>
      <c r="ACG71" s="72">
        <v>0.99188953999999996</v>
      </c>
      <c r="ACH71" s="72">
        <v>0.99030476999999995</v>
      </c>
      <c r="ACI71" s="72">
        <v>0.98849290000000001</v>
      </c>
      <c r="ACJ71" s="72">
        <v>0.98664269999999998</v>
      </c>
      <c r="ACK71" s="72">
        <v>0.98675780000000002</v>
      </c>
      <c r="ACL71" s="72">
        <v>1.0020525</v>
      </c>
      <c r="ACM71" s="72">
        <v>1.0025449</v>
      </c>
      <c r="ACN71" s="72">
        <v>1.0035044</v>
      </c>
      <c r="ACO71" s="72">
        <v>1.0044546999999999</v>
      </c>
      <c r="ACP71" s="72">
        <v>1.0053034999999999</v>
      </c>
      <c r="ACQ71" s="72">
        <v>1.0060279999999999</v>
      </c>
      <c r="ACR71" s="72">
        <v>1.0066179</v>
      </c>
      <c r="ACS71" s="72">
        <v>1.0070713</v>
      </c>
      <c r="ACT71" s="72">
        <v>1.00739</v>
      </c>
      <c r="ACU71" s="72">
        <v>1.0075787</v>
      </c>
      <c r="ACV71" s="72">
        <v>1.0076419999999999</v>
      </c>
      <c r="ACW71" s="72">
        <v>1.0075886999999999</v>
      </c>
      <c r="ACX71" s="72">
        <v>1.0074204</v>
      </c>
      <c r="ACY71" s="72">
        <v>1.0071447</v>
      </c>
      <c r="ACZ71" s="72">
        <v>1.0067680000000001</v>
      </c>
      <c r="ADA71" s="72">
        <v>1.0062977</v>
      </c>
      <c r="ADB71" s="72">
        <v>1.0057422</v>
      </c>
      <c r="ADC71" s="72">
        <v>1.0051098999999999</v>
      </c>
      <c r="ADD71" s="72">
        <v>1.0044071999999999</v>
      </c>
      <c r="ADE71" s="72">
        <v>1.0036518999999999</v>
      </c>
      <c r="ADF71" s="72">
        <v>1.0028583</v>
      </c>
      <c r="ADG71" s="72">
        <v>1.0020468</v>
      </c>
      <c r="ADH71" s="72">
        <v>1.0012635999999999</v>
      </c>
      <c r="ADI71" s="72">
        <v>1.0004219000000001</v>
      </c>
      <c r="ADJ71" s="72">
        <v>0.99959790000000004</v>
      </c>
      <c r="ADK71" s="72">
        <v>0.99881553999999995</v>
      </c>
      <c r="ADL71" s="72">
        <v>0.99809146000000004</v>
      </c>
      <c r="ADM71" s="72">
        <v>0.99744080000000002</v>
      </c>
      <c r="ADN71" s="72">
        <v>0.99687535000000005</v>
      </c>
      <c r="ADO71" s="72">
        <v>0.99640094999999995</v>
      </c>
      <c r="ADP71" s="72">
        <v>0.99601656000000005</v>
      </c>
      <c r="ADQ71" s="72">
        <v>0.99571544000000001</v>
      </c>
      <c r="ADR71" s="72">
        <v>0.99545349999999999</v>
      </c>
      <c r="ADS71" s="72">
        <v>0.995174</v>
      </c>
      <c r="ADT71" s="72">
        <v>0.99478809999999995</v>
      </c>
      <c r="ADU71" s="72">
        <v>0.99416660000000001</v>
      </c>
      <c r="ADV71" s="72">
        <v>0.99312210000000001</v>
      </c>
      <c r="ADW71" s="72">
        <v>0.99139100000000002</v>
      </c>
      <c r="ADX71" s="72">
        <v>0.98856025999999997</v>
      </c>
      <c r="ADY71" s="72">
        <v>0.98834984999999997</v>
      </c>
      <c r="ADZ71" s="77"/>
      <c r="AEA71" s="77"/>
      <c r="AEB71" s="77"/>
      <c r="AEC71" s="77"/>
      <c r="AED71" s="77"/>
      <c r="AEE71" s="111">
        <f t="shared" ref="AEE71:AEE134" si="59">IF(AEE70+1&lt;=$ADY$5,AEE70+1,"")</f>
        <v>66</v>
      </c>
      <c r="AEF71" s="109"/>
      <c r="AEG71" s="105">
        <f t="shared" si="52"/>
        <v>1.0049543000000001</v>
      </c>
      <c r="AEH71" s="105">
        <f t="shared" si="52"/>
        <v>0.99888719999999998</v>
      </c>
      <c r="AEI71" s="105">
        <f t="shared" si="52"/>
        <v>0.98503439999999998</v>
      </c>
      <c r="AEJ71" s="105">
        <f t="shared" si="52"/>
        <v>0.98620549999999996</v>
      </c>
      <c r="AEK71" s="105">
        <f t="shared" si="52"/>
        <v>0.99960554000000001</v>
      </c>
      <c r="AEL71" s="105">
        <f t="shared" si="52"/>
        <v>0.99942774000000001</v>
      </c>
      <c r="AEM71" s="105">
        <f t="shared" si="52"/>
        <v>1.0193167000000001</v>
      </c>
      <c r="AEN71" s="105">
        <f t="shared" si="52"/>
        <v>1.049606</v>
      </c>
      <c r="AEO71" s="105">
        <f t="shared" si="52"/>
        <v>1.0492252</v>
      </c>
      <c r="AEP71" s="105">
        <f t="shared" si="52"/>
        <v>1.0102606000000001</v>
      </c>
      <c r="AEQ71" s="105">
        <f t="shared" si="53"/>
        <v>0.99764030000000004</v>
      </c>
      <c r="AER71" s="105">
        <f t="shared" si="53"/>
        <v>0.99213976000000004</v>
      </c>
      <c r="AES71" s="105">
        <f t="shared" si="53"/>
        <v>0.9900679</v>
      </c>
      <c r="AET71" s="105">
        <f t="shared" si="53"/>
        <v>0.99364479999999999</v>
      </c>
      <c r="AEU71" s="105">
        <f t="shared" si="53"/>
        <v>0.99073290000000003</v>
      </c>
      <c r="AEV71" s="105">
        <f t="shared" si="53"/>
        <v>0.98921910000000002</v>
      </c>
      <c r="AEW71" s="105">
        <f t="shared" si="53"/>
        <v>0.98916906000000004</v>
      </c>
      <c r="AEX71" s="105">
        <f t="shared" si="53"/>
        <v>0.98797685000000002</v>
      </c>
      <c r="AEY71" s="105">
        <f t="shared" si="53"/>
        <v>0.98675776000000004</v>
      </c>
      <c r="AEZ71" s="99">
        <f t="shared" si="57"/>
        <v>51.66</v>
      </c>
      <c r="AFA71" s="69"/>
      <c r="AFB71" s="202" t="s">
        <v>82</v>
      </c>
      <c r="AFC71" s="106">
        <f t="shared" si="58"/>
        <v>1.0010458742105264</v>
      </c>
      <c r="AFD71" s="69"/>
      <c r="AFE71" s="109"/>
      <c r="AFF71" s="105">
        <f t="shared" si="54"/>
        <v>0.99808085000000002</v>
      </c>
      <c r="AFG71" s="105">
        <f t="shared" si="54"/>
        <v>0.99850755999999996</v>
      </c>
      <c r="AFH71" s="105">
        <f t="shared" si="54"/>
        <v>0.9981738</v>
      </c>
      <c r="AFI71" s="105">
        <f t="shared" si="54"/>
        <v>1.0060446000000001</v>
      </c>
      <c r="AFJ71" s="105">
        <f t="shared" si="54"/>
        <v>1.0060366000000001</v>
      </c>
      <c r="AFK71" s="105">
        <f t="shared" si="54"/>
        <v>1.0078465000000001</v>
      </c>
      <c r="AFL71" s="105">
        <f t="shared" si="54"/>
        <v>1.0041548</v>
      </c>
      <c r="AFM71" s="105">
        <f t="shared" si="54"/>
        <v>1.0017179</v>
      </c>
      <c r="AFN71" s="105">
        <f t="shared" si="54"/>
        <v>1.0014597000000001</v>
      </c>
      <c r="AFO71" s="105">
        <f t="shared" si="54"/>
        <v>1.0033623</v>
      </c>
      <c r="AFP71" s="105">
        <f t="shared" si="55"/>
        <v>1.0056620000000001</v>
      </c>
      <c r="AFQ71" s="105">
        <f t="shared" si="55"/>
        <v>1.0013968</v>
      </c>
      <c r="AFR71" s="105">
        <f t="shared" si="55"/>
        <v>0.99475163</v>
      </c>
      <c r="AFS71" s="105">
        <f t="shared" si="55"/>
        <v>0.99317723999999996</v>
      </c>
      <c r="AFT71" s="105">
        <f t="shared" si="55"/>
        <v>0.99518090000000003</v>
      </c>
      <c r="AFU71" s="105">
        <f t="shared" si="55"/>
        <v>1.0016198000000001</v>
      </c>
      <c r="AFV71" s="105">
        <f t="shared" si="55"/>
        <v>1.0054080000000001</v>
      </c>
      <c r="AFW71" s="105">
        <f t="shared" si="55"/>
        <v>1.0038830999999999</v>
      </c>
      <c r="AFX71" s="105">
        <f t="shared" si="55"/>
        <v>1.0047258999999999</v>
      </c>
      <c r="AFY71" s="105"/>
      <c r="AFZ71" s="106">
        <f t="shared" ref="AFZ71:AFZ108" si="60">ABS(AVERAGE(AFF71:AFX71))</f>
        <v>1.0016415778947367</v>
      </c>
      <c r="AGA71" s="69"/>
      <c r="AGB71" s="69"/>
      <c r="AGC71" s="69"/>
      <c r="AGD71" s="69"/>
      <c r="AGE71" s="69"/>
      <c r="AGF71" s="69"/>
      <c r="AGG71" s="69"/>
      <c r="AGH71" s="69"/>
      <c r="AGI71" s="69"/>
      <c r="AGJ71" s="69"/>
      <c r="AGK71" s="69"/>
      <c r="AGL71" s="69"/>
      <c r="AGM71" s="69"/>
      <c r="AGN71" s="69"/>
      <c r="AGO71" s="69"/>
      <c r="AGP71" s="69"/>
      <c r="AGQ71" s="69"/>
      <c r="AGR71" s="69"/>
      <c r="AGS71" s="69"/>
      <c r="AGT71" s="74">
        <v>2</v>
      </c>
      <c r="AGU71" s="85">
        <v>1</v>
      </c>
      <c r="AGV71" s="85">
        <v>1</v>
      </c>
      <c r="AGW71" s="85">
        <v>1</v>
      </c>
      <c r="AGX71" s="85">
        <v>1</v>
      </c>
      <c r="AGY71" s="85">
        <v>1</v>
      </c>
      <c r="AGZ71" s="85">
        <v>1</v>
      </c>
      <c r="AHA71" s="85">
        <v>1</v>
      </c>
      <c r="AHB71" s="85">
        <v>1</v>
      </c>
      <c r="AHC71" s="85">
        <v>1</v>
      </c>
      <c r="AHD71" s="85">
        <v>1</v>
      </c>
      <c r="AHE71" s="85">
        <v>1</v>
      </c>
      <c r="AHF71" s="85">
        <v>1</v>
      </c>
      <c r="AHG71" s="85">
        <v>1</v>
      </c>
      <c r="AHH71" s="85">
        <v>1</v>
      </c>
      <c r="AHI71" s="85">
        <v>1</v>
      </c>
      <c r="AHJ71" s="85">
        <v>1</v>
      </c>
      <c r="AHK71" s="85">
        <v>1</v>
      </c>
      <c r="AHL71" s="85">
        <v>1</v>
      </c>
      <c r="AHM71" s="85">
        <v>1</v>
      </c>
      <c r="AHN71" s="85">
        <v>1</v>
      </c>
      <c r="AHO71" s="69"/>
      <c r="AHP71" s="69"/>
      <c r="AHQ71" s="69"/>
      <c r="AHR71" s="69"/>
      <c r="AHS71" s="69"/>
      <c r="AHT71" s="69"/>
      <c r="AHU71" s="69"/>
      <c r="AHV71" s="69"/>
      <c r="AHW71" s="69"/>
      <c r="AHX71" s="69"/>
      <c r="AHY71" s="69"/>
      <c r="AHZ71" s="69"/>
      <c r="AIA71" s="69"/>
      <c r="AIB71" s="69"/>
      <c r="AIC71" s="69"/>
      <c r="AID71" s="69"/>
      <c r="AIE71" s="69"/>
      <c r="AIF71" s="69"/>
      <c r="AIG71" s="69"/>
      <c r="AIH71" s="69"/>
      <c r="AII71" s="69"/>
      <c r="AIJ71" s="69"/>
      <c r="AIK71" s="69"/>
      <c r="AIL71" s="69"/>
      <c r="AIM71" s="69"/>
      <c r="AIN71" s="69"/>
      <c r="AIO71" s="69"/>
      <c r="AIP71" s="69"/>
      <c r="AIQ71" s="69"/>
      <c r="AIR71" s="69"/>
      <c r="AIS71" s="69"/>
      <c r="AIT71" s="69"/>
      <c r="AIU71" s="69"/>
      <c r="AIV71" s="69"/>
      <c r="AIW71" s="69"/>
      <c r="AIX71" s="69"/>
      <c r="AIY71" s="69"/>
      <c r="AIZ71" s="69"/>
      <c r="AJA71" s="69"/>
      <c r="AJB71" s="69"/>
      <c r="AJC71" s="69"/>
      <c r="AJD71" s="69"/>
      <c r="AJE71" s="69"/>
      <c r="AJF71" s="69"/>
      <c r="AJG71" s="69"/>
      <c r="AJH71" s="69"/>
      <c r="AJI71" s="69"/>
      <c r="AJJ71" s="69"/>
      <c r="AJK71" s="69"/>
      <c r="AJL71" s="69"/>
      <c r="AJM71" s="69"/>
      <c r="AJN71" s="69"/>
      <c r="AJO71" s="69"/>
      <c r="AJP71" s="69"/>
      <c r="AJQ71" s="69"/>
      <c r="AJR71" s="69"/>
      <c r="AJS71" s="69"/>
      <c r="AJT71" s="69"/>
      <c r="AJU71" s="69"/>
      <c r="AJV71" s="69"/>
      <c r="AJW71" s="69"/>
      <c r="AJX71" s="69"/>
      <c r="AJY71" s="69"/>
      <c r="AJZ71" s="69"/>
      <c r="AKA71" s="69"/>
      <c r="AKB71" s="69"/>
      <c r="AKC71" s="69"/>
      <c r="AKD71" s="69"/>
      <c r="AKE71" s="69"/>
      <c r="AKF71" s="69"/>
      <c r="AKG71" s="69"/>
      <c r="AKH71" s="69"/>
      <c r="AKI71" s="69"/>
      <c r="AKJ71" s="69"/>
      <c r="AKK71" s="69"/>
      <c r="AKL71" s="69"/>
      <c r="AKM71" s="69"/>
      <c r="AKN71" s="69"/>
      <c r="AKO71" s="69"/>
      <c r="AKP71" s="69"/>
      <c r="AKQ71" s="69"/>
      <c r="AKR71" s="69"/>
      <c r="AKS71" s="69"/>
      <c r="AKT71" s="69"/>
      <c r="AKU71" s="69"/>
      <c r="AKV71" s="69"/>
      <c r="AKW71" s="69"/>
      <c r="AKX71" s="69"/>
      <c r="AKY71" s="69"/>
      <c r="AKZ71" s="69"/>
      <c r="ALA71" s="69"/>
      <c r="ALB71" s="69"/>
      <c r="ALC71" s="69"/>
      <c r="ALD71" s="69"/>
      <c r="ALE71" s="69"/>
      <c r="ALF71" s="69"/>
      <c r="ALG71" s="69"/>
      <c r="ALH71" s="69"/>
      <c r="ALI71" s="69"/>
      <c r="ALJ71" s="69"/>
      <c r="ALK71" s="69"/>
      <c r="ALL71" s="69"/>
      <c r="ALM71" s="69"/>
      <c r="ALN71" s="69"/>
      <c r="ALO71" s="69"/>
      <c r="ALP71" s="69"/>
      <c r="ALQ71" s="69"/>
      <c r="ALR71" s="69"/>
      <c r="ALS71" s="69"/>
      <c r="ALT71" s="69"/>
      <c r="ALU71" s="69"/>
      <c r="ALV71" s="69"/>
      <c r="ALW71" s="69"/>
      <c r="ALX71" s="69"/>
      <c r="ALY71" s="69"/>
      <c r="ALZ71" s="69"/>
      <c r="AMA71" s="69"/>
      <c r="AMB71" s="69"/>
      <c r="AMC71" s="69"/>
      <c r="AMD71" s="69"/>
      <c r="AME71" s="69"/>
      <c r="AMF71" s="69"/>
      <c r="AMG71" s="69"/>
      <c r="AMH71" s="69"/>
      <c r="AMI71" s="69"/>
      <c r="AMJ71" s="69"/>
      <c r="AMK71" s="69"/>
      <c r="AML71" s="69"/>
      <c r="AMM71" s="69"/>
      <c r="AMN71" s="69"/>
      <c r="AMO71" s="69"/>
      <c r="AMP71" s="69"/>
      <c r="AMQ71" s="69"/>
      <c r="AMR71" s="69"/>
      <c r="AMS71" s="69"/>
      <c r="AMT71" s="69"/>
      <c r="AMU71" s="69"/>
      <c r="AMV71" s="69"/>
      <c r="AMW71" s="69"/>
      <c r="AMX71" s="69"/>
      <c r="AMY71" s="69"/>
      <c r="AMZ71" s="69"/>
      <c r="ANA71" s="69"/>
      <c r="ANB71" s="69"/>
      <c r="ANC71" s="69"/>
      <c r="AND71" s="69"/>
      <c r="ANE71" s="69"/>
      <c r="ANF71" s="69"/>
      <c r="ANG71" s="69"/>
      <c r="ANH71" s="69"/>
      <c r="ANI71" s="69"/>
      <c r="ANJ71" s="69"/>
      <c r="ANK71" s="69"/>
      <c r="ANL71" s="69"/>
      <c r="ANM71" s="69"/>
      <c r="ANN71" s="69"/>
      <c r="ANO71" s="69"/>
      <c r="ANP71" s="69"/>
      <c r="ANQ71" s="69"/>
      <c r="ANR71" s="69"/>
      <c r="ANS71" s="69"/>
      <c r="ANT71" s="69"/>
      <c r="ANU71" s="69"/>
      <c r="ANV71" s="69"/>
      <c r="ANW71" s="69"/>
      <c r="ANX71" s="69"/>
      <c r="ANY71" s="69"/>
      <c r="ANZ71" s="69"/>
      <c r="AOA71" s="69"/>
      <c r="AOB71" s="69"/>
      <c r="AOC71" s="69"/>
      <c r="AOD71" s="69"/>
      <c r="AOE71" s="69"/>
      <c r="AOF71" s="69"/>
      <c r="AOG71" s="69"/>
      <c r="AOH71" s="69"/>
      <c r="AOI71" s="69"/>
      <c r="AOJ71" s="69"/>
      <c r="AOK71" s="69"/>
      <c r="AOL71" s="69"/>
      <c r="AOM71" s="69"/>
      <c r="AON71" s="69"/>
      <c r="AOO71" s="69"/>
      <c r="AOP71" s="69"/>
      <c r="AOQ71" s="69"/>
      <c r="AOR71" s="69"/>
      <c r="AOS71" s="69"/>
      <c r="AOT71" s="69"/>
      <c r="AOU71" s="69"/>
      <c r="AOV71" s="69"/>
      <c r="AOW71" s="69"/>
      <c r="AOX71" s="69"/>
      <c r="AOY71" s="69"/>
      <c r="AOZ71" s="69"/>
      <c r="APA71" s="69"/>
      <c r="APB71" s="69"/>
      <c r="APC71" s="69"/>
      <c r="APD71" s="69"/>
      <c r="APE71" s="69"/>
      <c r="APF71" s="69"/>
      <c r="APG71" s="69"/>
      <c r="APH71" s="69"/>
      <c r="API71" s="69"/>
      <c r="APJ71" s="69"/>
      <c r="APK71" s="69"/>
      <c r="APL71" s="69"/>
      <c r="APM71" s="69"/>
      <c r="APN71" s="69"/>
      <c r="APO71" s="69"/>
      <c r="APP71" s="69"/>
      <c r="APQ71" s="69"/>
      <c r="APR71" s="69"/>
      <c r="APS71" s="69"/>
      <c r="APT71" s="69"/>
      <c r="APU71" s="69"/>
      <c r="APV71" s="69"/>
      <c r="APW71" s="69"/>
      <c r="APX71" s="69"/>
      <c r="APY71" s="69"/>
      <c r="APZ71" s="69"/>
      <c r="AQA71" s="69"/>
      <c r="AQB71" s="69"/>
      <c r="AQC71" s="69"/>
      <c r="AQD71" s="69"/>
      <c r="AQE71" s="69"/>
      <c r="AQF71" s="69"/>
      <c r="AQG71" s="69"/>
      <c r="AQH71" s="69"/>
      <c r="AQI71" s="69"/>
      <c r="AQJ71" s="69"/>
      <c r="AQK71" s="69"/>
      <c r="AQL71" s="69"/>
      <c r="AQM71" s="69"/>
      <c r="AQN71" s="69"/>
      <c r="AQO71" s="69"/>
      <c r="AQP71" s="69"/>
      <c r="AQQ71" s="69"/>
      <c r="AQR71" s="69"/>
      <c r="AQS71" s="69"/>
      <c r="AQT71" s="69"/>
      <c r="AQU71" s="69"/>
      <c r="AQV71" s="69"/>
      <c r="AQW71" s="69"/>
      <c r="AQX71" s="69"/>
      <c r="AQY71" s="69"/>
      <c r="AQZ71" s="69"/>
      <c r="ARA71" s="69"/>
      <c r="ARB71" s="69"/>
      <c r="ARC71" s="69"/>
      <c r="ARD71" s="69"/>
      <c r="ARE71" s="69"/>
      <c r="ARF71" s="69"/>
      <c r="ARG71" s="69"/>
      <c r="ARH71" s="69"/>
      <c r="ARI71" s="69"/>
      <c r="ARJ71" s="69"/>
      <c r="ARK71" s="69"/>
      <c r="ARL71" s="69"/>
      <c r="ARM71" s="69"/>
      <c r="ARN71" s="69"/>
      <c r="ARO71" s="69"/>
      <c r="ARP71" s="69"/>
      <c r="ARQ71" s="69"/>
      <c r="ARR71" s="69"/>
      <c r="ARS71" s="69"/>
      <c r="ART71" s="69"/>
      <c r="ARU71" s="69"/>
      <c r="ARV71" s="69"/>
      <c r="ARW71" s="69"/>
      <c r="ARX71" s="69"/>
      <c r="ARY71" s="69"/>
      <c r="ARZ71" s="69"/>
      <c r="ASA71" s="69"/>
      <c r="ASB71" s="69"/>
      <c r="ASC71" s="69"/>
      <c r="ASD71" s="69"/>
      <c r="ASE71" s="69"/>
      <c r="ASF71" s="69"/>
      <c r="ASG71" s="69"/>
      <c r="ASH71" s="69"/>
    </row>
    <row r="72" spans="1:1178" ht="2.1" customHeight="1" x14ac:dyDescent="0.25">
      <c r="A72" s="77"/>
      <c r="B72" s="98">
        <v>66</v>
      </c>
      <c r="C72" s="99">
        <v>52.48</v>
      </c>
      <c r="D72" s="94">
        <f t="shared" si="56"/>
        <v>2</v>
      </c>
      <c r="E72" s="77"/>
      <c r="F72" s="191">
        <v>0.99860850000000001</v>
      </c>
      <c r="G72" s="70">
        <v>0.99692720000000001</v>
      </c>
      <c r="H72" s="70">
        <v>0.99636084000000003</v>
      </c>
      <c r="I72" s="70">
        <v>0.99621530000000003</v>
      </c>
      <c r="J72" s="70">
        <v>0.99629999999999996</v>
      </c>
      <c r="K72" s="70">
        <v>0.99653583999999995</v>
      </c>
      <c r="L72" s="70">
        <v>0.99687283999999998</v>
      </c>
      <c r="M72" s="70">
        <v>0.99726769999999998</v>
      </c>
      <c r="N72" s="70">
        <v>0.99768120000000005</v>
      </c>
      <c r="O72" s="70">
        <v>0.99808072999999997</v>
      </c>
      <c r="P72" s="70">
        <v>0.99844027000000002</v>
      </c>
      <c r="Q72" s="70">
        <v>0.9987412</v>
      </c>
      <c r="R72" s="70">
        <v>0.99897164000000005</v>
      </c>
      <c r="S72" s="70">
        <v>0.99912509999999999</v>
      </c>
      <c r="T72" s="70">
        <v>0.99920279999999995</v>
      </c>
      <c r="U72" s="70">
        <v>0.9991949</v>
      </c>
      <c r="V72" s="70">
        <v>0.99912319999999999</v>
      </c>
      <c r="W72" s="70">
        <v>0.99898577</v>
      </c>
      <c r="X72" s="70">
        <v>0.99878913000000002</v>
      </c>
      <c r="Y72" s="70">
        <v>0.99853884999999998</v>
      </c>
      <c r="Z72" s="70">
        <v>0.9982396</v>
      </c>
      <c r="AA72" s="71">
        <v>0.99789744999999996</v>
      </c>
      <c r="AB72" s="71">
        <v>0.99753210000000003</v>
      </c>
      <c r="AC72" s="71">
        <v>0.9970715</v>
      </c>
      <c r="AD72" s="71">
        <v>0.99657476</v>
      </c>
      <c r="AE72" s="71">
        <v>0.99605580000000005</v>
      </c>
      <c r="AF72" s="71">
        <v>0.99552309999999999</v>
      </c>
      <c r="AG72" s="71">
        <v>0.99498520000000001</v>
      </c>
      <c r="AH72" s="71">
        <v>0.99445360000000005</v>
      </c>
      <c r="AI72" s="71">
        <v>0.99390685999999995</v>
      </c>
      <c r="AJ72" s="71">
        <v>0.99351745999999996</v>
      </c>
      <c r="AK72" s="71">
        <v>0.99332589999999998</v>
      </c>
      <c r="AL72" s="71">
        <v>0.99347830000000004</v>
      </c>
      <c r="AM72" s="71">
        <v>0.99388489999999996</v>
      </c>
      <c r="AN72" s="71">
        <v>0.99478140000000004</v>
      </c>
      <c r="AO72" s="71">
        <v>0.99634319999999998</v>
      </c>
      <c r="AP72" s="71">
        <v>0.99872917000000005</v>
      </c>
      <c r="AQ72" s="71">
        <v>1.0019555</v>
      </c>
      <c r="AR72" s="71">
        <v>1.0052673999999999</v>
      </c>
      <c r="AS72" s="71">
        <v>1.0049887</v>
      </c>
      <c r="AT72" s="72">
        <v>0.9989131</v>
      </c>
      <c r="AU72" s="72">
        <v>0.99712659999999997</v>
      </c>
      <c r="AV72" s="72">
        <v>0.99649779999999999</v>
      </c>
      <c r="AW72" s="72">
        <v>0.99628377000000001</v>
      </c>
      <c r="AX72" s="72">
        <v>0.99638104000000005</v>
      </c>
      <c r="AY72" s="72">
        <v>0.99666980000000005</v>
      </c>
      <c r="AZ72" s="72">
        <v>0.99710840000000001</v>
      </c>
      <c r="BA72" s="72">
        <v>0.99761929999999999</v>
      </c>
      <c r="BB72" s="72">
        <v>0.99811243999999999</v>
      </c>
      <c r="BC72" s="72">
        <v>0.99850570000000005</v>
      </c>
      <c r="BD72" s="72">
        <v>0.99874014</v>
      </c>
      <c r="BE72" s="72">
        <v>0.99878960000000006</v>
      </c>
      <c r="BF72" s="72">
        <v>0.99867516999999995</v>
      </c>
      <c r="BG72" s="72">
        <v>0.99839860000000002</v>
      </c>
      <c r="BH72" s="72">
        <v>0.99800295000000006</v>
      </c>
      <c r="BI72" s="72">
        <v>0.99752766000000004</v>
      </c>
      <c r="BJ72" s="72">
        <v>0.99701340000000005</v>
      </c>
      <c r="BK72" s="72">
        <v>0.99650030000000001</v>
      </c>
      <c r="BL72" s="72">
        <v>0.99602466999999995</v>
      </c>
      <c r="BM72" s="72">
        <v>0.99562010000000001</v>
      </c>
      <c r="BN72" s="72">
        <v>0.99531329999999996</v>
      </c>
      <c r="BO72" s="72">
        <v>0.99512820000000002</v>
      </c>
      <c r="BP72" s="72">
        <v>0.99508209999999997</v>
      </c>
      <c r="BQ72" s="72">
        <v>0.99516859999999996</v>
      </c>
      <c r="BR72" s="72">
        <v>0.99544202999999998</v>
      </c>
      <c r="BS72" s="72">
        <v>0.99587009999999998</v>
      </c>
      <c r="BT72" s="72">
        <v>0.9964267</v>
      </c>
      <c r="BU72" s="72">
        <v>0.99701554000000003</v>
      </c>
      <c r="BV72" s="72">
        <v>0.99771710000000002</v>
      </c>
      <c r="BW72" s="72">
        <v>0.99844500000000003</v>
      </c>
      <c r="BX72" s="72">
        <v>0.99914473000000004</v>
      </c>
      <c r="BY72" s="72">
        <v>0.99974669999999999</v>
      </c>
      <c r="BZ72" s="72">
        <v>1.0001734</v>
      </c>
      <c r="CA72" s="72">
        <v>1.0003285</v>
      </c>
      <c r="CB72" s="72">
        <v>1.0001578</v>
      </c>
      <c r="CC72" s="72">
        <v>0.99958795</v>
      </c>
      <c r="CD72" s="72">
        <v>0.99860499999999996</v>
      </c>
      <c r="CE72" s="72">
        <v>0.99778250000000002</v>
      </c>
      <c r="CF72" s="72">
        <v>0.99902402999999995</v>
      </c>
      <c r="CG72" s="72">
        <v>0.99895350000000005</v>
      </c>
      <c r="CH72" s="72">
        <v>0.99786589999999997</v>
      </c>
      <c r="CI72" s="72">
        <v>0.99498682999999999</v>
      </c>
      <c r="CJ72" s="72">
        <v>0.99370559999999997</v>
      </c>
      <c r="CK72" s="72">
        <v>0.9931508</v>
      </c>
      <c r="CL72" s="72">
        <v>0.99321870000000001</v>
      </c>
      <c r="CM72" s="72">
        <v>0.9937937</v>
      </c>
      <c r="CN72" s="72">
        <v>0.99481182999999995</v>
      </c>
      <c r="CO72" s="72">
        <v>0.9960405</v>
      </c>
      <c r="CP72" s="72">
        <v>0.99723214000000004</v>
      </c>
      <c r="CQ72" s="72">
        <v>0.99815549999999997</v>
      </c>
      <c r="CR72" s="72">
        <v>0.99866027000000002</v>
      </c>
      <c r="CS72" s="72">
        <v>0.99886319999999995</v>
      </c>
      <c r="CT72" s="72">
        <v>0.99876933999999995</v>
      </c>
      <c r="CU72" s="72">
        <v>0.99857019999999996</v>
      </c>
      <c r="CV72" s="72">
        <v>0.99831325000000004</v>
      </c>
      <c r="CW72" s="72">
        <v>0.99805063000000005</v>
      </c>
      <c r="CX72" s="72">
        <v>0.99781876999999997</v>
      </c>
      <c r="CY72" s="72">
        <v>0.99764114999999998</v>
      </c>
      <c r="CZ72" s="72">
        <v>0.99753080000000005</v>
      </c>
      <c r="DA72" s="72">
        <v>0.99749540000000003</v>
      </c>
      <c r="DB72" s="72">
        <v>0.99751615999999999</v>
      </c>
      <c r="DC72" s="72">
        <v>0.99760249999999995</v>
      </c>
      <c r="DD72" s="72">
        <v>0.99770859999999995</v>
      </c>
      <c r="DE72" s="72">
        <v>0.99809199999999998</v>
      </c>
      <c r="DF72" s="72">
        <v>0.99844944000000002</v>
      </c>
      <c r="DG72" s="72">
        <v>0.99859874999999998</v>
      </c>
      <c r="DH72" s="72">
        <v>0.99890800000000002</v>
      </c>
      <c r="DI72" s="72">
        <v>0.99923295000000001</v>
      </c>
      <c r="DJ72" s="72">
        <v>0.9995098</v>
      </c>
      <c r="DK72" s="72">
        <v>0.9996855</v>
      </c>
      <c r="DL72" s="72">
        <v>0.9996602</v>
      </c>
      <c r="DM72" s="72">
        <v>0.99938640000000001</v>
      </c>
      <c r="DN72" s="72">
        <v>0.99873285999999994</v>
      </c>
      <c r="DO72" s="72">
        <v>0.99759960000000003</v>
      </c>
      <c r="DP72" s="72">
        <v>0.99596536000000002</v>
      </c>
      <c r="DQ72" s="72">
        <v>0.99393390000000004</v>
      </c>
      <c r="DR72" s="72">
        <v>0.99160694999999999</v>
      </c>
      <c r="DS72" s="72">
        <v>0.98889720000000003</v>
      </c>
      <c r="DT72" s="72">
        <v>0.9844792</v>
      </c>
      <c r="DU72" s="72">
        <v>0.98517509999999997</v>
      </c>
      <c r="DV72" s="72">
        <v>0.99782574000000002</v>
      </c>
      <c r="DW72" s="72">
        <v>0.99498140000000002</v>
      </c>
      <c r="DX72" s="72">
        <v>0.99499420000000005</v>
      </c>
      <c r="DY72" s="72">
        <v>0.99578650000000002</v>
      </c>
      <c r="DZ72" s="72">
        <v>0.99729369999999995</v>
      </c>
      <c r="EA72" s="72">
        <v>0.99933349999999999</v>
      </c>
      <c r="EB72" s="72">
        <v>1.0014398</v>
      </c>
      <c r="EC72" s="72">
        <v>1.0037780000000001</v>
      </c>
      <c r="ED72" s="72">
        <v>1.0055333</v>
      </c>
      <c r="EE72" s="72">
        <v>1.0060682000000001</v>
      </c>
      <c r="EF72" s="72">
        <v>1.0060553999999999</v>
      </c>
      <c r="EG72" s="72">
        <v>1.0059872000000001</v>
      </c>
      <c r="EH72" s="72">
        <v>1.0060053</v>
      </c>
      <c r="EI72" s="72">
        <v>1.0061456</v>
      </c>
      <c r="EJ72" s="72">
        <v>1.0064029000000001</v>
      </c>
      <c r="EK72" s="72">
        <v>1.0067321</v>
      </c>
      <c r="EL72" s="72">
        <v>1.0070790000000001</v>
      </c>
      <c r="EM72" s="72">
        <v>1.0073893</v>
      </c>
      <c r="EN72" s="72">
        <v>1.0076217999999999</v>
      </c>
      <c r="EO72" s="72">
        <v>1.0077543</v>
      </c>
      <c r="EP72" s="72">
        <v>1.0077469999999999</v>
      </c>
      <c r="EQ72" s="72">
        <v>1.0076362999999999</v>
      </c>
      <c r="ER72" s="72">
        <v>1.0074939000000001</v>
      </c>
      <c r="ES72" s="72">
        <v>1.0070353000000001</v>
      </c>
      <c r="ET72" s="72">
        <v>1.0066037000000001</v>
      </c>
      <c r="EU72" s="72">
        <v>1.0061203999999999</v>
      </c>
      <c r="EV72" s="72">
        <v>1.0056153999999999</v>
      </c>
      <c r="EW72" s="72">
        <v>1.0051231</v>
      </c>
      <c r="EX72" s="72">
        <v>1.0046668000000001</v>
      </c>
      <c r="EY72" s="72">
        <v>1.0042503</v>
      </c>
      <c r="EZ72" s="72">
        <v>1.0038324999999999</v>
      </c>
      <c r="FA72" s="72">
        <v>1.0032656</v>
      </c>
      <c r="FB72" s="72">
        <v>1.0022473000000001</v>
      </c>
      <c r="FC72" s="72">
        <v>1.0003023</v>
      </c>
      <c r="FD72" s="72">
        <v>0.9973185</v>
      </c>
      <c r="FE72" s="72">
        <v>0.99406419999999995</v>
      </c>
      <c r="FF72" s="72">
        <v>0.99098209999999998</v>
      </c>
      <c r="FG72" s="72">
        <v>0.98817880000000002</v>
      </c>
      <c r="FH72" s="72">
        <v>0.98600759999999998</v>
      </c>
      <c r="FI72" s="72">
        <v>0.98648100000000005</v>
      </c>
      <c r="FJ72" s="72">
        <v>1.0008140999999999</v>
      </c>
      <c r="FK72" s="72">
        <v>1.0005267</v>
      </c>
      <c r="FL72" s="72">
        <v>1.00244</v>
      </c>
      <c r="FM72" s="72">
        <v>1.004901</v>
      </c>
      <c r="FN72" s="72">
        <v>1.0069155000000001</v>
      </c>
      <c r="FO72" s="72">
        <v>1.0066302</v>
      </c>
      <c r="FP72" s="72">
        <v>1.0042234999999999</v>
      </c>
      <c r="FQ72" s="72">
        <v>1.0067143000000001</v>
      </c>
      <c r="FR72" s="72">
        <v>1.0060769000000001</v>
      </c>
      <c r="FS72" s="72">
        <v>1.0060694999999999</v>
      </c>
      <c r="FT72" s="72">
        <v>1.0063511999999999</v>
      </c>
      <c r="FU72" s="72">
        <v>1.0068277999999999</v>
      </c>
      <c r="FV72" s="72">
        <v>1.0073285999999999</v>
      </c>
      <c r="FW72" s="72">
        <v>1.0077786</v>
      </c>
      <c r="FX72" s="72">
        <v>1.0081471</v>
      </c>
      <c r="FY72" s="72">
        <v>1.0084275</v>
      </c>
      <c r="FZ72" s="72">
        <v>1.0086181000000001</v>
      </c>
      <c r="GA72" s="72">
        <v>1.0087222</v>
      </c>
      <c r="GB72" s="72">
        <v>1.0087425999999999</v>
      </c>
      <c r="GC72" s="72">
        <v>1.0087280000000001</v>
      </c>
      <c r="GD72" s="72">
        <v>1.0086097999999999</v>
      </c>
      <c r="GE72" s="72">
        <v>1.0084076</v>
      </c>
      <c r="GF72" s="72">
        <v>1.0081133</v>
      </c>
      <c r="GG72" s="72">
        <v>1.0077118</v>
      </c>
      <c r="GH72" s="72">
        <v>1.0072036</v>
      </c>
      <c r="GI72" s="72">
        <v>1.0065928</v>
      </c>
      <c r="GJ72" s="72">
        <v>1.0058975999999999</v>
      </c>
      <c r="GK72" s="72">
        <v>1.0051607</v>
      </c>
      <c r="GL72" s="72">
        <v>1.0044674</v>
      </c>
      <c r="GM72" s="72">
        <v>1.0039465000000001</v>
      </c>
      <c r="GN72" s="72">
        <v>1.0038034</v>
      </c>
      <c r="GO72" s="72">
        <v>1.0041751000000001</v>
      </c>
      <c r="GP72" s="72">
        <v>1.0042823999999999</v>
      </c>
      <c r="GQ72" s="72">
        <v>1.0017666999999999</v>
      </c>
      <c r="GR72" s="72">
        <v>1.0019671000000001</v>
      </c>
      <c r="GS72" s="72">
        <v>1.0029075000000001</v>
      </c>
      <c r="GT72" s="72">
        <v>1.0033380000000001</v>
      </c>
      <c r="GU72" s="72">
        <v>1.0027238000000001</v>
      </c>
      <c r="GV72" s="72">
        <v>1.0010114000000001</v>
      </c>
      <c r="GW72" s="72">
        <v>1.000176</v>
      </c>
      <c r="GX72" s="72">
        <v>1.0099062000000001</v>
      </c>
      <c r="GY72" s="72">
        <v>1.0147264</v>
      </c>
      <c r="GZ72" s="72">
        <v>1.0171730000000001</v>
      </c>
      <c r="HA72" s="72">
        <v>1.0181865000000001</v>
      </c>
      <c r="HB72" s="72">
        <v>1.0163951</v>
      </c>
      <c r="HC72" s="72">
        <v>1.0070665000000001</v>
      </c>
      <c r="HD72" s="72">
        <v>0.98889064999999998</v>
      </c>
      <c r="HE72" s="72">
        <v>1.0021420000000001</v>
      </c>
      <c r="HF72" s="72">
        <v>1.0063356000000001</v>
      </c>
      <c r="HG72" s="72">
        <v>1.0080695</v>
      </c>
      <c r="HH72" s="72">
        <v>1.0089351</v>
      </c>
      <c r="HI72" s="72">
        <v>1.0093696000000001</v>
      </c>
      <c r="HJ72" s="72">
        <v>1.0094936999999999</v>
      </c>
      <c r="HK72" s="72">
        <v>1.0093506999999999</v>
      </c>
      <c r="HL72" s="72">
        <v>1.0089863999999999</v>
      </c>
      <c r="HM72" s="72">
        <v>1.0084649000000001</v>
      </c>
      <c r="HN72" s="72">
        <v>1.0077777000000001</v>
      </c>
      <c r="HO72" s="72">
        <v>1.0069234</v>
      </c>
      <c r="HP72" s="72">
        <v>1.0059514000000001</v>
      </c>
      <c r="HQ72" s="72">
        <v>1.0049064000000001</v>
      </c>
      <c r="HR72" s="72">
        <v>1.0037822999999999</v>
      </c>
      <c r="HS72" s="72">
        <v>1.0026136999999999</v>
      </c>
      <c r="HT72" s="72">
        <v>1.0014293999999999</v>
      </c>
      <c r="HU72" s="72">
        <v>1.0002732000000001</v>
      </c>
      <c r="HV72" s="72">
        <v>0.99919809999999998</v>
      </c>
      <c r="HW72" s="72">
        <v>0.99828494000000001</v>
      </c>
      <c r="HX72" s="72">
        <v>0.9976448</v>
      </c>
      <c r="HY72" s="72">
        <v>0.99744164999999996</v>
      </c>
      <c r="HZ72" s="72">
        <v>0.99799070000000001</v>
      </c>
      <c r="IA72" s="72">
        <v>0.99976783999999996</v>
      </c>
      <c r="IB72" s="72">
        <v>1.0036867</v>
      </c>
      <c r="IC72" s="72">
        <v>1.0116976</v>
      </c>
      <c r="ID72" s="72">
        <v>1.0283511999999999</v>
      </c>
      <c r="IE72" s="72">
        <v>1.0119035000000001</v>
      </c>
      <c r="IF72" s="72">
        <v>1.00223</v>
      </c>
      <c r="IG72" s="72">
        <v>0.99871560000000004</v>
      </c>
      <c r="IH72" s="72">
        <v>0.99827370000000004</v>
      </c>
      <c r="II72" s="72">
        <v>0.99873453000000001</v>
      </c>
      <c r="IJ72" s="72">
        <v>0.99878730000000004</v>
      </c>
      <c r="IK72" s="72">
        <v>1.0002698999999999</v>
      </c>
      <c r="IL72" s="72">
        <v>1.0132791999999999</v>
      </c>
      <c r="IM72" s="72">
        <v>1.0219539</v>
      </c>
      <c r="IN72" s="72">
        <v>1.0245411</v>
      </c>
      <c r="IO72" s="72">
        <v>1.0233551000000001</v>
      </c>
      <c r="IP72" s="72">
        <v>1.0168965000000001</v>
      </c>
      <c r="IQ72" s="72">
        <v>1.0037704999999999</v>
      </c>
      <c r="IR72" s="72">
        <v>0.99205549999999998</v>
      </c>
      <c r="IS72" s="72">
        <v>0.99901830000000003</v>
      </c>
      <c r="IT72" s="72">
        <v>1.0028786999999999</v>
      </c>
      <c r="IU72" s="72">
        <v>1.0046398999999999</v>
      </c>
      <c r="IV72" s="72">
        <v>1.0052407999999999</v>
      </c>
      <c r="IW72" s="72">
        <v>1.005166</v>
      </c>
      <c r="IX72" s="72">
        <v>1.0046592000000001</v>
      </c>
      <c r="IY72" s="72">
        <v>1.0038422</v>
      </c>
      <c r="IZ72" s="72">
        <v>1.0027760999999999</v>
      </c>
      <c r="JA72" s="72">
        <v>1.00149</v>
      </c>
      <c r="JB72" s="72">
        <v>1.0000912</v>
      </c>
      <c r="JC72" s="72">
        <v>0.99860983999999997</v>
      </c>
      <c r="JD72" s="72">
        <v>0.99705887000000004</v>
      </c>
      <c r="JE72" s="72">
        <v>0.99546100000000004</v>
      </c>
      <c r="JF72" s="72">
        <v>0.99383149999999998</v>
      </c>
      <c r="JG72" s="72">
        <v>0.99221400000000004</v>
      </c>
      <c r="JH72" s="72">
        <v>0.99065709999999996</v>
      </c>
      <c r="JI72" s="72">
        <v>0.98922515</v>
      </c>
      <c r="JJ72" s="72">
        <v>0.98800370000000004</v>
      </c>
      <c r="JK72" s="72">
        <v>0.98711853999999999</v>
      </c>
      <c r="JL72" s="72">
        <v>0.98675126000000002</v>
      </c>
      <c r="JM72" s="72">
        <v>0.98716689999999996</v>
      </c>
      <c r="JN72" s="72">
        <v>0.98879980000000001</v>
      </c>
      <c r="JO72" s="72">
        <v>0.99241690000000005</v>
      </c>
      <c r="JP72" s="72">
        <v>0.99963062999999996</v>
      </c>
      <c r="JQ72" s="72">
        <v>1.0142602000000001</v>
      </c>
      <c r="JR72" s="72">
        <v>1.0491766</v>
      </c>
      <c r="JS72" s="72">
        <v>1.0400879000000001</v>
      </c>
      <c r="JT72" s="72">
        <v>1.0313117999999999</v>
      </c>
      <c r="JU72" s="72">
        <v>1.024767</v>
      </c>
      <c r="JV72" s="72">
        <v>1.0216415999999999</v>
      </c>
      <c r="JW72" s="72">
        <v>1.0205742</v>
      </c>
      <c r="JX72" s="72">
        <v>1.0200627</v>
      </c>
      <c r="JY72" s="72">
        <v>1.0207075999999999</v>
      </c>
      <c r="JZ72" s="72">
        <v>1.0099667000000001</v>
      </c>
      <c r="KA72" s="72">
        <v>1.0187413999999999</v>
      </c>
      <c r="KB72" s="72">
        <v>1.0224728999999999</v>
      </c>
      <c r="KC72" s="72">
        <v>1.0243949999999999</v>
      </c>
      <c r="KD72" s="72">
        <v>1.0239023</v>
      </c>
      <c r="KE72" s="72">
        <v>1.0175168999999999</v>
      </c>
      <c r="KF72" s="72">
        <v>0.99389446000000004</v>
      </c>
      <c r="KG72" s="72">
        <v>0.99847834999999996</v>
      </c>
      <c r="KH72" s="72">
        <v>1.0011772000000001</v>
      </c>
      <c r="KI72" s="72">
        <v>1.0023603000000001</v>
      </c>
      <c r="KJ72" s="72">
        <v>1.0024549</v>
      </c>
      <c r="KK72" s="72">
        <v>1.0018322</v>
      </c>
      <c r="KL72" s="72">
        <v>1.0007571</v>
      </c>
      <c r="KM72" s="72">
        <v>0.99938667000000003</v>
      </c>
      <c r="KN72" s="72">
        <v>0.99780833999999996</v>
      </c>
      <c r="KO72" s="72">
        <v>0.99609243999999997</v>
      </c>
      <c r="KP72" s="72">
        <v>0.99430229999999997</v>
      </c>
      <c r="KQ72" s="72">
        <v>0.99246290000000004</v>
      </c>
      <c r="KR72" s="72">
        <v>0.99060689999999996</v>
      </c>
      <c r="KS72" s="72">
        <v>0.98874669999999998</v>
      </c>
      <c r="KT72" s="72">
        <v>0.98691154000000003</v>
      </c>
      <c r="KU72" s="72">
        <v>0.98514520000000005</v>
      </c>
      <c r="KV72" s="72">
        <v>0.98349869999999995</v>
      </c>
      <c r="KW72" s="72">
        <v>0.98204380000000002</v>
      </c>
      <c r="KX72" s="72">
        <v>0.98088470000000005</v>
      </c>
      <c r="KY72" s="72">
        <v>0.98016110000000001</v>
      </c>
      <c r="KZ72" s="72">
        <v>0.98006314000000005</v>
      </c>
      <c r="LA72" s="72">
        <v>0.98085195000000003</v>
      </c>
      <c r="LB72" s="72">
        <v>0.98290557000000001</v>
      </c>
      <c r="LC72" s="72">
        <v>0.98676819999999998</v>
      </c>
      <c r="LD72" s="72">
        <v>0.99334310000000003</v>
      </c>
      <c r="LE72" s="72">
        <v>1.0044312</v>
      </c>
      <c r="LF72" s="72">
        <v>1.0263768</v>
      </c>
      <c r="LG72" s="72">
        <v>1.0542077999999999</v>
      </c>
      <c r="LH72" s="72">
        <v>1.0660312000000001</v>
      </c>
      <c r="LI72" s="72">
        <v>1.0692033000000001</v>
      </c>
      <c r="LJ72" s="72">
        <v>1.0681041</v>
      </c>
      <c r="LK72" s="72">
        <v>1.064991</v>
      </c>
      <c r="LL72" s="72">
        <v>1.0598711000000001</v>
      </c>
      <c r="LM72" s="72">
        <v>1.0514467999999999</v>
      </c>
      <c r="LN72" s="72">
        <v>1.0071665999999999</v>
      </c>
      <c r="LO72" s="72">
        <v>1.0148671</v>
      </c>
      <c r="LP72" s="72">
        <v>1.0192991</v>
      </c>
      <c r="LQ72" s="72">
        <v>1.0236236999999999</v>
      </c>
      <c r="LR72" s="72">
        <v>1.0269755</v>
      </c>
      <c r="LS72" s="72">
        <v>1.0248731</v>
      </c>
      <c r="LT72" s="72">
        <v>0.99563705999999996</v>
      </c>
      <c r="LU72" s="72">
        <v>0.99976240000000005</v>
      </c>
      <c r="LV72" s="72">
        <v>1.0016138999999999</v>
      </c>
      <c r="LW72" s="72">
        <v>1.0020427999999999</v>
      </c>
      <c r="LX72" s="72">
        <v>1.0015129</v>
      </c>
      <c r="LY72" s="72">
        <v>1.0003991000000001</v>
      </c>
      <c r="LZ72" s="72">
        <v>0.99892926000000004</v>
      </c>
      <c r="MA72" s="72">
        <v>0.99724615000000005</v>
      </c>
      <c r="MB72" s="72">
        <v>0.9954442</v>
      </c>
      <c r="MC72" s="72">
        <v>0.99358959999999996</v>
      </c>
      <c r="MD72" s="72">
        <v>0.99172800000000005</v>
      </c>
      <c r="ME72" s="72">
        <v>0.98988514999999999</v>
      </c>
      <c r="MF72" s="72">
        <v>0.9880814</v>
      </c>
      <c r="MG72" s="72">
        <v>0.98633199999999999</v>
      </c>
      <c r="MH72" s="72">
        <v>0.98466050000000005</v>
      </c>
      <c r="MI72" s="72">
        <v>0.98310299999999995</v>
      </c>
      <c r="MJ72" s="72">
        <v>0.98170610000000003</v>
      </c>
      <c r="MK72" s="72">
        <v>0.98053239999999997</v>
      </c>
      <c r="ML72" s="72">
        <v>0.97967166000000006</v>
      </c>
      <c r="MM72" s="72">
        <v>0.97924250000000002</v>
      </c>
      <c r="MN72" s="72">
        <v>0.97939396000000001</v>
      </c>
      <c r="MO72" s="72">
        <v>0.98030083999999995</v>
      </c>
      <c r="MP72" s="72">
        <v>0.98218364000000002</v>
      </c>
      <c r="MQ72" s="72">
        <v>0.98510180000000003</v>
      </c>
      <c r="MR72" s="72">
        <v>0.9886722</v>
      </c>
      <c r="MS72" s="72">
        <v>0.99101589999999995</v>
      </c>
      <c r="MT72" s="72">
        <v>0.98514310000000005</v>
      </c>
      <c r="MU72" s="72">
        <v>1.0211793</v>
      </c>
      <c r="MV72" s="72">
        <v>1.0440122000000001</v>
      </c>
      <c r="MW72" s="72">
        <v>1.054446</v>
      </c>
      <c r="MX72" s="72">
        <v>1.0584872000000001</v>
      </c>
      <c r="MY72" s="72">
        <v>1.059512</v>
      </c>
      <c r="MZ72" s="72">
        <v>1.0582123999999999</v>
      </c>
      <c r="NA72" s="72">
        <v>1.0509487</v>
      </c>
      <c r="NB72" s="72">
        <v>1.0026145</v>
      </c>
      <c r="NC72" s="72">
        <v>1.0071737000000001</v>
      </c>
      <c r="ND72" s="72">
        <v>1.0109816</v>
      </c>
      <c r="NE72" s="72">
        <v>1.0163063999999999</v>
      </c>
      <c r="NF72" s="72">
        <v>1.0231664</v>
      </c>
      <c r="NG72" s="72">
        <v>1.0247329999999999</v>
      </c>
      <c r="NH72" s="72">
        <v>1.0011441999999999</v>
      </c>
      <c r="NI72" s="72">
        <v>1.0040319</v>
      </c>
      <c r="NJ72" s="72">
        <v>1.0043732999999999</v>
      </c>
      <c r="NK72" s="72">
        <v>1.0036795999999999</v>
      </c>
      <c r="NL72" s="72">
        <v>1.0024818</v>
      </c>
      <c r="NM72" s="72">
        <v>1.0009760999999999</v>
      </c>
      <c r="NN72" s="72">
        <v>0.99930567000000003</v>
      </c>
      <c r="NO72" s="72">
        <v>0.9975619</v>
      </c>
      <c r="NP72" s="72">
        <v>0.99582267000000002</v>
      </c>
      <c r="NQ72" s="72">
        <v>0.9941371</v>
      </c>
      <c r="NR72" s="72">
        <v>0.99253150000000001</v>
      </c>
      <c r="NS72" s="72">
        <v>0.99102330000000005</v>
      </c>
      <c r="NT72" s="72">
        <v>0.98961900000000003</v>
      </c>
      <c r="NU72" s="72">
        <v>0.9883267</v>
      </c>
      <c r="NV72" s="72">
        <v>0.98715370000000002</v>
      </c>
      <c r="NW72" s="72">
        <v>0.98611760000000004</v>
      </c>
      <c r="NX72" s="72">
        <v>0.98524489999999998</v>
      </c>
      <c r="NY72" s="72">
        <v>0.98457510000000004</v>
      </c>
      <c r="NZ72" s="72">
        <v>0.98418070000000002</v>
      </c>
      <c r="OA72" s="72">
        <v>0.98413116</v>
      </c>
      <c r="OB72" s="72">
        <v>0.98453690000000005</v>
      </c>
      <c r="OC72" s="72">
        <v>0.98541473999999996</v>
      </c>
      <c r="OD72" s="72">
        <v>0.98700153999999996</v>
      </c>
      <c r="OE72" s="72">
        <v>0.98909619999999998</v>
      </c>
      <c r="OF72" s="72">
        <v>0.99090860000000003</v>
      </c>
      <c r="OG72" s="72">
        <v>0.98967320000000003</v>
      </c>
      <c r="OH72" s="72">
        <v>0.97724619999999995</v>
      </c>
      <c r="OI72" s="72">
        <v>1.0045986</v>
      </c>
      <c r="OJ72" s="72">
        <v>1.0113772000000001</v>
      </c>
      <c r="OK72" s="72">
        <v>1.0098791</v>
      </c>
      <c r="OL72" s="72">
        <v>1.0081302999999999</v>
      </c>
      <c r="OM72" s="72">
        <v>1.008249</v>
      </c>
      <c r="ON72" s="72">
        <v>1.0094223</v>
      </c>
      <c r="OO72" s="72">
        <v>1.0114510999999999</v>
      </c>
      <c r="OP72" s="72">
        <v>0.99458650000000004</v>
      </c>
      <c r="OQ72" s="72">
        <v>0.99463619999999997</v>
      </c>
      <c r="OR72" s="72">
        <v>0.9973225</v>
      </c>
      <c r="OS72" s="72">
        <v>1.0013384999999999</v>
      </c>
      <c r="OT72" s="72">
        <v>1.0065272000000001</v>
      </c>
      <c r="OU72" s="72">
        <v>1.012413</v>
      </c>
      <c r="OV72" s="72">
        <v>1.0101644000000001</v>
      </c>
      <c r="OW72" s="72">
        <v>1.0087086000000001</v>
      </c>
      <c r="OX72" s="72">
        <v>1.0072577</v>
      </c>
      <c r="OY72" s="72">
        <v>1.005701</v>
      </c>
      <c r="OZ72" s="72">
        <v>1.0040343</v>
      </c>
      <c r="PA72" s="72">
        <v>1.0022933000000001</v>
      </c>
      <c r="PB72" s="72">
        <v>1.0005484</v>
      </c>
      <c r="PC72" s="72">
        <v>0.99886739999999996</v>
      </c>
      <c r="PD72" s="72">
        <v>0.99729984999999999</v>
      </c>
      <c r="PE72" s="72">
        <v>0.99587780000000004</v>
      </c>
      <c r="PF72" s="72">
        <v>0.99461615000000003</v>
      </c>
      <c r="PG72" s="72">
        <v>0.99351745999999996</v>
      </c>
      <c r="PH72" s="72">
        <v>0.99257600000000001</v>
      </c>
      <c r="PI72" s="72">
        <v>0.99178330000000003</v>
      </c>
      <c r="PJ72" s="72">
        <v>0.99113119999999999</v>
      </c>
      <c r="PK72" s="72">
        <v>0.99061509999999997</v>
      </c>
      <c r="PL72" s="72">
        <v>0.99023813000000005</v>
      </c>
      <c r="PM72" s="72">
        <v>0.99000734000000001</v>
      </c>
      <c r="PN72" s="72">
        <v>0.99001585999999997</v>
      </c>
      <c r="PO72" s="72">
        <v>0.99022880000000002</v>
      </c>
      <c r="PP72" s="72">
        <v>0.99082636999999996</v>
      </c>
      <c r="PQ72" s="72">
        <v>0.99150676000000004</v>
      </c>
      <c r="PR72" s="72">
        <v>0.99290734999999997</v>
      </c>
      <c r="PS72" s="72">
        <v>0.99477230000000005</v>
      </c>
      <c r="PT72" s="72">
        <v>0.99689249999999996</v>
      </c>
      <c r="PU72" s="72">
        <v>0.99777090000000002</v>
      </c>
      <c r="PV72" s="72">
        <v>0.99289819999999995</v>
      </c>
      <c r="PW72" s="72">
        <v>0.99178960000000005</v>
      </c>
      <c r="PX72" s="72">
        <v>0.99245399999999995</v>
      </c>
      <c r="PY72" s="72">
        <v>0.99404490000000001</v>
      </c>
      <c r="PZ72" s="72">
        <v>0.99570309999999995</v>
      </c>
      <c r="QA72" s="72">
        <v>0.99703160000000002</v>
      </c>
      <c r="QB72" s="72">
        <v>0.99798964999999995</v>
      </c>
      <c r="QC72" s="72">
        <v>0.99844509999999997</v>
      </c>
      <c r="QD72" s="72">
        <v>0.99244069999999995</v>
      </c>
      <c r="QE72" s="72">
        <v>0.9872784</v>
      </c>
      <c r="QF72" s="72">
        <v>0.98588390000000004</v>
      </c>
      <c r="QG72" s="72">
        <v>0.98684967000000001</v>
      </c>
      <c r="QH72" s="72">
        <v>0.98927960000000004</v>
      </c>
      <c r="QI72" s="72">
        <v>0.99245059999999996</v>
      </c>
      <c r="QJ72" s="72">
        <v>0.99562740000000005</v>
      </c>
      <c r="QK72" s="72">
        <v>0.99807650000000003</v>
      </c>
      <c r="QL72" s="72">
        <v>0.99997729999999996</v>
      </c>
      <c r="QM72" s="72">
        <v>1.0014079</v>
      </c>
      <c r="QN72" s="72">
        <v>1.0023749</v>
      </c>
      <c r="QO72" s="72">
        <v>1.0028702</v>
      </c>
      <c r="QP72" s="72">
        <v>1.0029786999999999</v>
      </c>
      <c r="QQ72" s="72">
        <v>1.0027702000000001</v>
      </c>
      <c r="QR72" s="72">
        <v>1.0022451000000001</v>
      </c>
      <c r="QS72" s="72">
        <v>1.0015149999999999</v>
      </c>
      <c r="QT72" s="72">
        <v>1.0006732</v>
      </c>
      <c r="QU72" s="72">
        <v>0.99980645999999995</v>
      </c>
      <c r="QV72" s="72">
        <v>0.99899170000000004</v>
      </c>
      <c r="QW72" s="72">
        <v>0.99829226999999998</v>
      </c>
      <c r="QX72" s="72">
        <v>0.99775636000000001</v>
      </c>
      <c r="QY72" s="72">
        <v>0.99741449999999998</v>
      </c>
      <c r="QZ72" s="72">
        <v>0.99727849999999996</v>
      </c>
      <c r="RA72" s="72">
        <v>0.99737339999999997</v>
      </c>
      <c r="RB72" s="72">
        <v>0.99765663999999998</v>
      </c>
      <c r="RC72" s="72">
        <v>0.99810019999999999</v>
      </c>
      <c r="RD72" s="72">
        <v>0.99867019999999995</v>
      </c>
      <c r="RE72" s="72">
        <v>0.99906033000000005</v>
      </c>
      <c r="RF72" s="72">
        <v>0.99932449999999995</v>
      </c>
      <c r="RG72" s="72">
        <v>0.99912829999999997</v>
      </c>
      <c r="RH72" s="72">
        <v>0.99813689999999999</v>
      </c>
      <c r="RI72" s="72">
        <v>0.99607204999999999</v>
      </c>
      <c r="RJ72" s="72">
        <v>0.99382329999999997</v>
      </c>
      <c r="RK72" s="72">
        <v>0.99215275000000003</v>
      </c>
      <c r="RL72" s="72">
        <v>0.99125934000000004</v>
      </c>
      <c r="RM72" s="72">
        <v>0.99106810000000001</v>
      </c>
      <c r="RN72" s="72">
        <v>0.99132173999999995</v>
      </c>
      <c r="RO72" s="72">
        <v>0.99182320000000002</v>
      </c>
      <c r="RP72" s="72">
        <v>0.99243320000000002</v>
      </c>
      <c r="RQ72" s="72">
        <v>0.99263570000000001</v>
      </c>
      <c r="RR72" s="72">
        <v>0.99977000000000005</v>
      </c>
      <c r="RS72" s="72">
        <v>0.99573149999999999</v>
      </c>
      <c r="RT72" s="72">
        <v>0.99287164000000006</v>
      </c>
      <c r="RU72" s="72">
        <v>0.99102604000000005</v>
      </c>
      <c r="RV72" s="72">
        <v>0.99006850000000002</v>
      </c>
      <c r="RW72" s="72">
        <v>0.99000305</v>
      </c>
      <c r="RX72" s="72">
        <v>0.99041239999999997</v>
      </c>
      <c r="RY72" s="72">
        <v>0.99144030000000005</v>
      </c>
      <c r="RZ72" s="72">
        <v>0.99292210000000003</v>
      </c>
      <c r="SA72" s="72">
        <v>0.99475329999999995</v>
      </c>
      <c r="SB72" s="72">
        <v>0.99675480000000005</v>
      </c>
      <c r="SC72" s="72">
        <v>0.99880369999999996</v>
      </c>
      <c r="SD72" s="72">
        <v>1.0007058</v>
      </c>
      <c r="SE72" s="72">
        <v>1.0023807</v>
      </c>
      <c r="SF72" s="72">
        <v>1.0037798</v>
      </c>
      <c r="SG72" s="72">
        <v>1.0049026000000001</v>
      </c>
      <c r="SH72" s="72">
        <v>1.0057402</v>
      </c>
      <c r="SI72" s="72">
        <v>1.0063016</v>
      </c>
      <c r="SJ72" s="72">
        <v>1.0066112</v>
      </c>
      <c r="SK72" s="72">
        <v>1.0066978</v>
      </c>
      <c r="SL72" s="72">
        <v>1.0066184</v>
      </c>
      <c r="SM72" s="72">
        <v>1.0063831000000001</v>
      </c>
      <c r="SN72" s="72">
        <v>1.0060235</v>
      </c>
      <c r="SO72" s="72">
        <v>1.0055597999999999</v>
      </c>
      <c r="SP72" s="72">
        <v>1.0049998</v>
      </c>
      <c r="SQ72" s="72">
        <v>1.0043420999999999</v>
      </c>
      <c r="SR72" s="72">
        <v>1.0035737</v>
      </c>
      <c r="SS72" s="72">
        <v>1.0026672999999999</v>
      </c>
      <c r="ST72" s="72">
        <v>1.0016049</v>
      </c>
      <c r="SU72" s="72">
        <v>1.0003451000000001</v>
      </c>
      <c r="SV72" s="72">
        <v>0.99891644999999996</v>
      </c>
      <c r="SW72" s="72">
        <v>0.99732363000000002</v>
      </c>
      <c r="SX72" s="72">
        <v>0.99575440000000004</v>
      </c>
      <c r="SY72" s="72">
        <v>0.99435790000000002</v>
      </c>
      <c r="SZ72" s="72">
        <v>0.99323220000000001</v>
      </c>
      <c r="TA72" s="72">
        <v>0.99241215000000005</v>
      </c>
      <c r="TB72" s="72">
        <v>0.99185615999999999</v>
      </c>
      <c r="TC72" s="72">
        <v>0.99137200000000003</v>
      </c>
      <c r="TD72" s="72">
        <v>0.99009559999999996</v>
      </c>
      <c r="TE72" s="72">
        <v>0.99032383999999996</v>
      </c>
      <c r="TF72" s="72">
        <v>1.0037438999999999</v>
      </c>
      <c r="TG72" s="72">
        <v>1.0016938</v>
      </c>
      <c r="TH72" s="72">
        <v>0.99993277000000003</v>
      </c>
      <c r="TI72" s="72">
        <v>0.99815524</v>
      </c>
      <c r="TJ72" s="72">
        <v>0.99643974999999996</v>
      </c>
      <c r="TK72" s="72">
        <v>0.99490889999999998</v>
      </c>
      <c r="TL72" s="72">
        <v>0.99377464999999998</v>
      </c>
      <c r="TM72" s="72">
        <v>0.99310993999999997</v>
      </c>
      <c r="TN72" s="72">
        <v>0.99293613000000003</v>
      </c>
      <c r="TO72" s="72">
        <v>0.99317789999999995</v>
      </c>
      <c r="TP72" s="72">
        <v>0.99383120000000003</v>
      </c>
      <c r="TQ72" s="72">
        <v>0.9948536</v>
      </c>
      <c r="TR72" s="72">
        <v>0.99616545000000001</v>
      </c>
      <c r="TS72" s="72">
        <v>0.99765616999999995</v>
      </c>
      <c r="TT72" s="72">
        <v>0.99924690000000005</v>
      </c>
      <c r="TU72" s="72">
        <v>1.0007972999999999</v>
      </c>
      <c r="TV72" s="72">
        <v>1.0022266</v>
      </c>
      <c r="TW72" s="72">
        <v>1.0034745</v>
      </c>
      <c r="TX72" s="72">
        <v>1.0044966</v>
      </c>
      <c r="TY72" s="72">
        <v>1.0052638</v>
      </c>
      <c r="TZ72" s="72">
        <v>1.0057638</v>
      </c>
      <c r="UA72" s="72">
        <v>1.0060024999999999</v>
      </c>
      <c r="UB72" s="72">
        <v>1.0059376</v>
      </c>
      <c r="UC72" s="72">
        <v>1.005627</v>
      </c>
      <c r="UD72" s="72">
        <v>1.0050937</v>
      </c>
      <c r="UE72" s="72">
        <v>1.0043609</v>
      </c>
      <c r="UF72" s="72">
        <v>1.0034586999999999</v>
      </c>
      <c r="UG72" s="72">
        <v>1.0024036000000001</v>
      </c>
      <c r="UH72" s="72">
        <v>1.0012245</v>
      </c>
      <c r="UI72" s="72">
        <v>0.99995210000000001</v>
      </c>
      <c r="UJ72" s="72">
        <v>0.99862545999999996</v>
      </c>
      <c r="UK72" s="72">
        <v>0.99730039999999998</v>
      </c>
      <c r="UL72" s="72">
        <v>0.99596479999999998</v>
      </c>
      <c r="UM72" s="72">
        <v>0.99473739999999999</v>
      </c>
      <c r="UN72" s="72">
        <v>0.99363449999999998</v>
      </c>
      <c r="UO72" s="72">
        <v>0.99269439999999998</v>
      </c>
      <c r="UP72" s="72">
        <v>0.99202334999999997</v>
      </c>
      <c r="UQ72" s="72">
        <v>0.9920949</v>
      </c>
      <c r="UR72" s="72">
        <v>0.99390319999999999</v>
      </c>
      <c r="US72" s="72">
        <v>0.99376315000000004</v>
      </c>
      <c r="UT72" s="72">
        <v>1.0048771999999999</v>
      </c>
      <c r="UU72" s="72">
        <v>1.0038376</v>
      </c>
      <c r="UV72" s="72">
        <v>1.0030444000000001</v>
      </c>
      <c r="UW72" s="72">
        <v>1.0020761</v>
      </c>
      <c r="UX72" s="72">
        <v>1.0009161</v>
      </c>
      <c r="UY72" s="72">
        <v>0.99963650000000004</v>
      </c>
      <c r="UZ72" s="72">
        <v>0.99833625999999998</v>
      </c>
      <c r="VA72" s="72">
        <v>0.99711050000000001</v>
      </c>
      <c r="VB72" s="72">
        <v>0.99603799999999998</v>
      </c>
      <c r="VC72" s="72">
        <v>0.99518059999999997</v>
      </c>
      <c r="VD72" s="72">
        <v>0.99460669999999995</v>
      </c>
      <c r="VE72" s="72">
        <v>0.99432750000000003</v>
      </c>
      <c r="VF72" s="72">
        <v>0.99435320000000005</v>
      </c>
      <c r="VG72" s="72">
        <v>0.99458902999999999</v>
      </c>
      <c r="VH72" s="72">
        <v>0.99502844000000001</v>
      </c>
      <c r="VI72" s="72">
        <v>0.99562715999999996</v>
      </c>
      <c r="VJ72" s="72">
        <v>0.99633099999999997</v>
      </c>
      <c r="VK72" s="72">
        <v>0.99708145999999997</v>
      </c>
      <c r="VL72" s="72">
        <v>0.99782199999999999</v>
      </c>
      <c r="VM72" s="72">
        <v>0.99850070000000002</v>
      </c>
      <c r="VN72" s="72">
        <v>0.99907319999999999</v>
      </c>
      <c r="VO72" s="72">
        <v>0.99950576000000002</v>
      </c>
      <c r="VP72" s="72">
        <v>0.99977210000000005</v>
      </c>
      <c r="VQ72" s="72">
        <v>0.9998669</v>
      </c>
      <c r="VR72" s="72">
        <v>0.99976240000000005</v>
      </c>
      <c r="VS72" s="72">
        <v>0.99946045999999999</v>
      </c>
      <c r="VT72" s="72">
        <v>0.99896896000000002</v>
      </c>
      <c r="VU72" s="72">
        <v>0.99831884999999998</v>
      </c>
      <c r="VV72" s="72">
        <v>0.99753504999999998</v>
      </c>
      <c r="VW72" s="72">
        <v>0.9966469</v>
      </c>
      <c r="VX72" s="72">
        <v>0.99568719999999999</v>
      </c>
      <c r="VY72" s="72">
        <v>0.9946914</v>
      </c>
      <c r="VZ72" s="72">
        <v>0.99369339999999995</v>
      </c>
      <c r="WA72" s="72">
        <v>0.99272764000000002</v>
      </c>
      <c r="WB72" s="72">
        <v>0.9918264</v>
      </c>
      <c r="WC72" s="72">
        <v>0.99102615999999999</v>
      </c>
      <c r="WD72" s="72">
        <v>0.99039184999999996</v>
      </c>
      <c r="WE72" s="72">
        <v>0.99007310000000004</v>
      </c>
      <c r="WF72" s="72">
        <v>0.99059010000000003</v>
      </c>
      <c r="WG72" s="72">
        <v>0.99077797000000001</v>
      </c>
      <c r="WH72" s="72">
        <v>1.0051848999999999</v>
      </c>
      <c r="WI72" s="72">
        <v>1.0050509999999999</v>
      </c>
      <c r="WJ72" s="72">
        <v>1.0052426999999999</v>
      </c>
      <c r="WK72" s="72">
        <v>1.0052293999999999</v>
      </c>
      <c r="WL72" s="72">
        <v>1.0050182000000001</v>
      </c>
      <c r="WM72" s="72">
        <v>1.0045801000000001</v>
      </c>
      <c r="WN72" s="72">
        <v>1.0039678999999999</v>
      </c>
      <c r="WO72" s="72">
        <v>1.0032342999999999</v>
      </c>
      <c r="WP72" s="72">
        <v>1.0024337999999999</v>
      </c>
      <c r="WQ72" s="72">
        <v>1.0016198000000001</v>
      </c>
      <c r="WR72" s="72">
        <v>1.000839</v>
      </c>
      <c r="WS72" s="72">
        <v>1.000105</v>
      </c>
      <c r="WT72" s="72">
        <v>0.99950430000000001</v>
      </c>
      <c r="WU72" s="72">
        <v>0.99905339999999998</v>
      </c>
      <c r="WV72" s="72">
        <v>0.99875329999999996</v>
      </c>
      <c r="WW72" s="72">
        <v>0.99858570000000002</v>
      </c>
      <c r="WX72" s="72">
        <v>0.99858904000000004</v>
      </c>
      <c r="WY72" s="72">
        <v>0.99867640000000002</v>
      </c>
      <c r="WZ72" s="72">
        <v>0.99883710000000003</v>
      </c>
      <c r="XA72" s="72">
        <v>0.99903929999999996</v>
      </c>
      <c r="XB72" s="72">
        <v>0.99924855999999995</v>
      </c>
      <c r="XC72" s="72">
        <v>0.99943537000000005</v>
      </c>
      <c r="XD72" s="72">
        <v>0.99955684</v>
      </c>
      <c r="XE72" s="72">
        <v>0.99958349999999996</v>
      </c>
      <c r="XF72" s="72">
        <v>0.99951184000000004</v>
      </c>
      <c r="XG72" s="72">
        <v>0.99930430000000003</v>
      </c>
      <c r="XH72" s="72">
        <v>0.99895730000000005</v>
      </c>
      <c r="XI72" s="72">
        <v>0.99846464000000001</v>
      </c>
      <c r="XJ72" s="72">
        <v>0.99783814000000004</v>
      </c>
      <c r="XK72" s="72">
        <v>0.99709110000000001</v>
      </c>
      <c r="XL72" s="72">
        <v>0.99624159999999995</v>
      </c>
      <c r="XM72" s="72">
        <v>0.99531309999999995</v>
      </c>
      <c r="XN72" s="72">
        <v>0.99433240000000001</v>
      </c>
      <c r="XO72" s="72">
        <v>0.99332790000000004</v>
      </c>
      <c r="XP72" s="72">
        <v>0.99233020000000005</v>
      </c>
      <c r="XQ72" s="72">
        <v>0.99137014000000001</v>
      </c>
      <c r="XR72" s="72">
        <v>0.99048835000000002</v>
      </c>
      <c r="XS72" s="72">
        <v>0.98968049999999996</v>
      </c>
      <c r="XT72" s="72">
        <v>0.98915374</v>
      </c>
      <c r="XU72" s="72">
        <v>0.98923410000000001</v>
      </c>
      <c r="XV72" s="72">
        <v>1.0044377</v>
      </c>
      <c r="XW72" s="72">
        <v>1.0046333999999999</v>
      </c>
      <c r="XX72" s="72">
        <v>1.0052285000000001</v>
      </c>
      <c r="XY72" s="72">
        <v>1.0057232</v>
      </c>
      <c r="XZ72" s="72">
        <v>1.0060537000000001</v>
      </c>
      <c r="YA72" s="72">
        <v>1.006219</v>
      </c>
      <c r="YB72" s="72">
        <v>1.0061982</v>
      </c>
      <c r="YC72" s="72">
        <v>1.0060446999999999</v>
      </c>
      <c r="YD72" s="72">
        <v>1.0057720999999999</v>
      </c>
      <c r="YE72" s="72">
        <v>1.0054083</v>
      </c>
      <c r="YF72" s="72">
        <v>1.0049834</v>
      </c>
      <c r="YG72" s="72">
        <v>1.0045264</v>
      </c>
      <c r="YH72" s="72">
        <v>1.0040690000000001</v>
      </c>
      <c r="YI72" s="72">
        <v>1.0036387</v>
      </c>
      <c r="YJ72" s="72">
        <v>1.0032574999999999</v>
      </c>
      <c r="YK72" s="72">
        <v>1.0029410000000001</v>
      </c>
      <c r="YL72" s="72">
        <v>1.0027006000000001</v>
      </c>
      <c r="YM72" s="72">
        <v>1.0025369</v>
      </c>
      <c r="YN72" s="72">
        <v>1.0024432000000001</v>
      </c>
      <c r="YO72" s="72">
        <v>1.0024065</v>
      </c>
      <c r="YP72" s="72">
        <v>1.0024154999999999</v>
      </c>
      <c r="YQ72" s="72">
        <v>1.0024322999999999</v>
      </c>
      <c r="YR72" s="72">
        <v>1.0024439000000001</v>
      </c>
      <c r="YS72" s="72">
        <v>1.0024259</v>
      </c>
      <c r="YT72" s="72">
        <v>1.0023462000000001</v>
      </c>
      <c r="YU72" s="72">
        <v>1.0021796999999999</v>
      </c>
      <c r="YV72" s="72">
        <v>1.0019028999999999</v>
      </c>
      <c r="YW72" s="72">
        <v>1.0015016000000001</v>
      </c>
      <c r="YX72" s="72">
        <v>1.000955</v>
      </c>
      <c r="YY72" s="72">
        <v>1.0002568000000001</v>
      </c>
      <c r="YZ72" s="72">
        <v>0.99940795000000004</v>
      </c>
      <c r="ZA72" s="72">
        <v>0.99841829999999998</v>
      </c>
      <c r="ZB72" s="72">
        <v>0.99730485999999996</v>
      </c>
      <c r="ZC72" s="72">
        <v>0.99609170000000002</v>
      </c>
      <c r="ZD72" s="72">
        <v>0.99480765999999998</v>
      </c>
      <c r="ZE72" s="72">
        <v>0.99348000000000003</v>
      </c>
      <c r="ZF72" s="72">
        <v>0.99212129999999998</v>
      </c>
      <c r="ZG72" s="72">
        <v>0.99077210000000004</v>
      </c>
      <c r="ZH72" s="72">
        <v>0.98927790000000004</v>
      </c>
      <c r="ZI72" s="72">
        <v>0.98917394999999997</v>
      </c>
      <c r="ZJ72" s="72">
        <v>1.0033306</v>
      </c>
      <c r="ZK72" s="72">
        <v>1.0033538</v>
      </c>
      <c r="ZL72" s="72">
        <v>1.0037254</v>
      </c>
      <c r="ZM72" s="72">
        <v>1.004078</v>
      </c>
      <c r="ZN72" s="72">
        <v>1.0043280000000001</v>
      </c>
      <c r="ZO72" s="72">
        <v>1.0044667</v>
      </c>
      <c r="ZP72" s="72">
        <v>1.0044603000000001</v>
      </c>
      <c r="ZQ72" s="72">
        <v>1.0043597</v>
      </c>
      <c r="ZR72" s="72">
        <v>1.0041618000000001</v>
      </c>
      <c r="ZS72" s="72">
        <v>1.0038830999999999</v>
      </c>
      <c r="ZT72" s="72">
        <v>1.0035419999999999</v>
      </c>
      <c r="ZU72" s="72">
        <v>1.0031578999999999</v>
      </c>
      <c r="ZV72" s="72">
        <v>1.0027496</v>
      </c>
      <c r="ZW72" s="72">
        <v>1.0023355</v>
      </c>
      <c r="ZX72" s="72">
        <v>1.0019332000000001</v>
      </c>
      <c r="ZY72" s="72">
        <v>1.0015588</v>
      </c>
      <c r="ZZ72" s="72">
        <v>1.0012258000000001</v>
      </c>
      <c r="AAA72" s="72">
        <v>1.0009446</v>
      </c>
      <c r="AAB72" s="72">
        <v>1.000723</v>
      </c>
      <c r="AAC72" s="72">
        <v>1.0005615000000001</v>
      </c>
      <c r="AAD72" s="72">
        <v>1.0004575</v>
      </c>
      <c r="AAE72" s="72">
        <v>1.0004027</v>
      </c>
      <c r="AAF72" s="72">
        <v>1.0003842000000001</v>
      </c>
      <c r="AAG72" s="72">
        <v>1.0003854999999999</v>
      </c>
      <c r="AAH72" s="72">
        <v>1.000381</v>
      </c>
      <c r="AAI72" s="72">
        <v>1.0003484</v>
      </c>
      <c r="AAJ72" s="72">
        <v>1.0002584000000001</v>
      </c>
      <c r="AAK72" s="72">
        <v>1.0000804999999999</v>
      </c>
      <c r="AAL72" s="72">
        <v>0.99978465000000005</v>
      </c>
      <c r="AAM72" s="72">
        <v>0.99934290000000003</v>
      </c>
      <c r="AAN72" s="72">
        <v>0.99873279999999998</v>
      </c>
      <c r="AAO72" s="72">
        <v>0.99793779999999999</v>
      </c>
      <c r="AAP72" s="72">
        <v>0.99695239999999996</v>
      </c>
      <c r="AAQ72" s="72">
        <v>0.99578140000000004</v>
      </c>
      <c r="AAR72" s="72">
        <v>0.99443879999999996</v>
      </c>
      <c r="AAS72" s="72">
        <v>0.99292239999999998</v>
      </c>
      <c r="AAT72" s="72">
        <v>0.99139529999999998</v>
      </c>
      <c r="AAU72" s="72">
        <v>0.98980033000000001</v>
      </c>
      <c r="AAV72" s="72">
        <v>0.98798375999999999</v>
      </c>
      <c r="AAW72" s="72">
        <v>0.98797756000000003</v>
      </c>
      <c r="AAX72" s="72">
        <v>1.0028005</v>
      </c>
      <c r="AAY72" s="72">
        <v>1.0030513000000001</v>
      </c>
      <c r="AAZ72" s="72">
        <v>1.0035485</v>
      </c>
      <c r="ABA72" s="72">
        <v>1.0039699</v>
      </c>
      <c r="ABB72" s="72">
        <v>1.0043017000000001</v>
      </c>
      <c r="ABC72" s="72">
        <v>1.0045538000000001</v>
      </c>
      <c r="ABD72" s="72">
        <v>1.0047288999999999</v>
      </c>
      <c r="ABE72" s="72">
        <v>1.0048250000000001</v>
      </c>
      <c r="ABF72" s="72">
        <v>1.0048182999999999</v>
      </c>
      <c r="ABG72" s="72">
        <v>1.0047257000000001</v>
      </c>
      <c r="ABH72" s="72">
        <v>1.0045337999999999</v>
      </c>
      <c r="ABI72" s="72">
        <v>1.0042443000000001</v>
      </c>
      <c r="ABJ72" s="72">
        <v>1.0038625999999999</v>
      </c>
      <c r="ABK72" s="72">
        <v>1.0033976</v>
      </c>
      <c r="ABL72" s="72">
        <v>1.0028621</v>
      </c>
      <c r="ABM72" s="72">
        <v>1.0022719</v>
      </c>
      <c r="ABN72" s="72">
        <v>1.0016444</v>
      </c>
      <c r="ABO72" s="72">
        <v>1.0009996000000001</v>
      </c>
      <c r="ABP72" s="72">
        <v>1.0003565999999999</v>
      </c>
      <c r="ABQ72" s="72">
        <v>0.9997315</v>
      </c>
      <c r="ABR72" s="72">
        <v>0.99914073999999997</v>
      </c>
      <c r="ABS72" s="72">
        <v>0.99860009999999999</v>
      </c>
      <c r="ABT72" s="72">
        <v>0.99812219999999996</v>
      </c>
      <c r="ABU72" s="72">
        <v>0.99771129999999997</v>
      </c>
      <c r="ABV72" s="72">
        <v>0.99736849999999999</v>
      </c>
      <c r="ABW72" s="72">
        <v>0.99709029999999998</v>
      </c>
      <c r="ABX72" s="72">
        <v>0.99686540000000001</v>
      </c>
      <c r="ABY72" s="72">
        <v>0.99667609999999995</v>
      </c>
      <c r="ABZ72" s="72">
        <v>0.9964944</v>
      </c>
      <c r="ACA72" s="72">
        <v>0.99628543999999997</v>
      </c>
      <c r="ACB72" s="72">
        <v>0.99600449999999996</v>
      </c>
      <c r="ACC72" s="72">
        <v>0.99559425999999995</v>
      </c>
      <c r="ACD72" s="72">
        <v>0.99501525999999996</v>
      </c>
      <c r="ACE72" s="72">
        <v>0.99421930000000003</v>
      </c>
      <c r="ACF72" s="72">
        <v>0.99318265999999999</v>
      </c>
      <c r="ACG72" s="72">
        <v>0.99188980000000004</v>
      </c>
      <c r="ACH72" s="72">
        <v>0.99030499999999999</v>
      </c>
      <c r="ACI72" s="72">
        <v>0.98849310000000001</v>
      </c>
      <c r="ACJ72" s="72">
        <v>0.98664253999999996</v>
      </c>
      <c r="ACK72" s="72">
        <v>0.98675780000000002</v>
      </c>
      <c r="ACL72" s="72">
        <v>1.0020524</v>
      </c>
      <c r="ACM72" s="72">
        <v>1.0025447999999999</v>
      </c>
      <c r="ACN72" s="72">
        <v>1.0035045</v>
      </c>
      <c r="ACO72" s="72">
        <v>1.0044546000000001</v>
      </c>
      <c r="ACP72" s="72">
        <v>1.0053034000000001</v>
      </c>
      <c r="ACQ72" s="72">
        <v>1.0060279000000001</v>
      </c>
      <c r="ACR72" s="72">
        <v>1.0066174000000001</v>
      </c>
      <c r="ACS72" s="72">
        <v>1.007071</v>
      </c>
      <c r="ACT72" s="72">
        <v>1.0073897000000001</v>
      </c>
      <c r="ACU72" s="72">
        <v>1.0075788000000001</v>
      </c>
      <c r="ACV72" s="72">
        <v>1.0076418</v>
      </c>
      <c r="ACW72" s="72">
        <v>1.0075885</v>
      </c>
      <c r="ACX72" s="72">
        <v>1.0074202000000001</v>
      </c>
      <c r="ACY72" s="72">
        <v>1.0071445000000001</v>
      </c>
      <c r="ACZ72" s="72">
        <v>1.0067679</v>
      </c>
      <c r="ADA72" s="72">
        <v>1.0062979999999999</v>
      </c>
      <c r="ADB72" s="72">
        <v>1.0057425</v>
      </c>
      <c r="ADC72" s="72">
        <v>1.0051098999999999</v>
      </c>
      <c r="ADD72" s="72">
        <v>1.0044074000000001</v>
      </c>
      <c r="ADE72" s="72">
        <v>1.0036521</v>
      </c>
      <c r="ADF72" s="72">
        <v>1.0028584</v>
      </c>
      <c r="ADG72" s="72">
        <v>1.0020469999999999</v>
      </c>
      <c r="ADH72" s="72">
        <v>1.0012635000000001</v>
      </c>
      <c r="ADI72" s="72">
        <v>1.0004218</v>
      </c>
      <c r="ADJ72" s="72">
        <v>0.99959790000000004</v>
      </c>
      <c r="ADK72" s="72">
        <v>0.99881529999999996</v>
      </c>
      <c r="ADL72" s="72">
        <v>0.99809130000000001</v>
      </c>
      <c r="ADM72" s="72">
        <v>0.99744069999999996</v>
      </c>
      <c r="ADN72" s="72">
        <v>0.99687535000000005</v>
      </c>
      <c r="ADO72" s="72">
        <v>0.99640125000000002</v>
      </c>
      <c r="ADP72" s="72">
        <v>0.99601700000000004</v>
      </c>
      <c r="ADQ72" s="72">
        <v>0.99571569999999998</v>
      </c>
      <c r="ADR72" s="72">
        <v>0.99545349999999999</v>
      </c>
      <c r="ADS72" s="72">
        <v>0.9951738</v>
      </c>
      <c r="ADT72" s="72">
        <v>0.99478809999999995</v>
      </c>
      <c r="ADU72" s="72">
        <v>0.99416680000000002</v>
      </c>
      <c r="ADV72" s="72">
        <v>0.99312204000000004</v>
      </c>
      <c r="ADW72" s="72">
        <v>0.99139089999999996</v>
      </c>
      <c r="ADX72" s="72">
        <v>0.98855983999999997</v>
      </c>
      <c r="ADY72" s="72">
        <v>0.9883499</v>
      </c>
      <c r="ADZ72" s="77"/>
      <c r="AEA72" s="77"/>
      <c r="AEB72" s="77"/>
      <c r="AEC72" s="77"/>
      <c r="AED72" s="77"/>
      <c r="AEE72" s="111">
        <f t="shared" si="59"/>
        <v>67</v>
      </c>
      <c r="AEF72" s="109"/>
      <c r="AEG72" s="105">
        <f t="shared" si="52"/>
        <v>1.0049722999999999</v>
      </c>
      <c r="AEH72" s="105">
        <f t="shared" si="52"/>
        <v>0.99892144999999999</v>
      </c>
      <c r="AEI72" s="105">
        <f t="shared" si="52"/>
        <v>0.98510589999999998</v>
      </c>
      <c r="AEJ72" s="105">
        <f t="shared" si="52"/>
        <v>0.98633915000000005</v>
      </c>
      <c r="AEK72" s="105">
        <f t="shared" si="52"/>
        <v>0.99990296000000001</v>
      </c>
      <c r="AEL72" s="105">
        <f t="shared" si="52"/>
        <v>0.99985659999999998</v>
      </c>
      <c r="AEM72" s="105">
        <f t="shared" si="52"/>
        <v>1.0200324000000001</v>
      </c>
      <c r="AEN72" s="105">
        <f t="shared" si="52"/>
        <v>1.0505553000000001</v>
      </c>
      <c r="AEO72" s="105">
        <f t="shared" si="52"/>
        <v>1.0501229000000001</v>
      </c>
      <c r="AEP72" s="105">
        <f t="shared" si="52"/>
        <v>1.0108819</v>
      </c>
      <c r="AEQ72" s="105">
        <f t="shared" si="53"/>
        <v>0.998058</v>
      </c>
      <c r="AER72" s="105">
        <f t="shared" si="53"/>
        <v>0.99239659999999996</v>
      </c>
      <c r="AES72" s="105">
        <f t="shared" si="53"/>
        <v>0.9902012</v>
      </c>
      <c r="AET72" s="105">
        <f t="shared" si="53"/>
        <v>0.99370676000000002</v>
      </c>
      <c r="AEU72" s="105">
        <f t="shared" si="53"/>
        <v>0.99075599999999997</v>
      </c>
      <c r="AEV72" s="105">
        <f t="shared" si="53"/>
        <v>0.9892261</v>
      </c>
      <c r="AEW72" s="105">
        <f t="shared" si="53"/>
        <v>0.98917089999999996</v>
      </c>
      <c r="AEX72" s="105">
        <f t="shared" si="53"/>
        <v>0.98797710000000005</v>
      </c>
      <c r="AEY72" s="105">
        <f t="shared" si="53"/>
        <v>0.98675780000000002</v>
      </c>
      <c r="AEZ72" s="99">
        <f t="shared" si="57"/>
        <v>52.48</v>
      </c>
      <c r="AFA72" s="69"/>
      <c r="AFB72" s="202" t="s">
        <v>82</v>
      </c>
      <c r="AFC72" s="106">
        <f t="shared" si="58"/>
        <v>1.0013127010526315</v>
      </c>
      <c r="AFD72" s="69"/>
      <c r="AFE72" s="109"/>
      <c r="AFF72" s="105">
        <f t="shared" si="54"/>
        <v>0.99808079999999999</v>
      </c>
      <c r="AFG72" s="105">
        <f t="shared" si="54"/>
        <v>0.99850680000000003</v>
      </c>
      <c r="AFH72" s="105">
        <f t="shared" si="54"/>
        <v>0.99816424000000004</v>
      </c>
      <c r="AFI72" s="105">
        <f t="shared" si="54"/>
        <v>1.0060568999999999</v>
      </c>
      <c r="AFJ72" s="105">
        <f t="shared" si="54"/>
        <v>1.006054</v>
      </c>
      <c r="AFK72" s="105">
        <f t="shared" si="54"/>
        <v>1.0079632999999999</v>
      </c>
      <c r="AFL72" s="105">
        <f t="shared" si="54"/>
        <v>1.0044074999999999</v>
      </c>
      <c r="AFM72" s="105">
        <f t="shared" si="54"/>
        <v>1.0020526999999999</v>
      </c>
      <c r="AFN72" s="105">
        <f t="shared" si="54"/>
        <v>1.0017632999999999</v>
      </c>
      <c r="AFO72" s="105">
        <f t="shared" si="54"/>
        <v>1.0035278000000001</v>
      </c>
      <c r="AFP72" s="105">
        <f t="shared" si="55"/>
        <v>1.0056825</v>
      </c>
      <c r="AFQ72" s="105">
        <f t="shared" si="55"/>
        <v>1.0014023000000001</v>
      </c>
      <c r="AFR72" s="105">
        <f t="shared" si="55"/>
        <v>0.99475265000000002</v>
      </c>
      <c r="AFS72" s="105">
        <f t="shared" si="55"/>
        <v>0.99317752999999998</v>
      </c>
      <c r="AFT72" s="105">
        <f t="shared" si="55"/>
        <v>0.99518066999999999</v>
      </c>
      <c r="AFU72" s="105">
        <f t="shared" si="55"/>
        <v>1.0016195999999999</v>
      </c>
      <c r="AFV72" s="105">
        <f t="shared" si="55"/>
        <v>1.0054078</v>
      </c>
      <c r="AFW72" s="105">
        <f t="shared" si="55"/>
        <v>1.0038830999999999</v>
      </c>
      <c r="AFX72" s="105">
        <f t="shared" si="55"/>
        <v>1.0047256</v>
      </c>
      <c r="AFY72" s="105"/>
      <c r="AFZ72" s="106">
        <f t="shared" si="60"/>
        <v>1.0017057415789477</v>
      </c>
      <c r="AGA72" s="69"/>
      <c r="AGB72" s="69"/>
      <c r="AGC72" s="69"/>
      <c r="AGD72" s="69"/>
      <c r="AGE72" s="69"/>
      <c r="AGF72" s="69"/>
      <c r="AGG72" s="69"/>
      <c r="AGH72" s="69"/>
      <c r="AGI72" s="69"/>
      <c r="AGJ72" s="69"/>
      <c r="AGK72" s="69"/>
      <c r="AGL72" s="69"/>
      <c r="AGM72" s="69"/>
      <c r="AGN72" s="69"/>
      <c r="AGO72" s="69"/>
      <c r="AGP72" s="69"/>
      <c r="AGQ72" s="69"/>
      <c r="AGR72" s="69"/>
      <c r="AGS72" s="69"/>
      <c r="AGT72" s="74">
        <v>3</v>
      </c>
      <c r="AGU72" s="85">
        <v>1</v>
      </c>
      <c r="AGV72" s="85">
        <v>1</v>
      </c>
      <c r="AGW72" s="85">
        <v>1</v>
      </c>
      <c r="AGX72" s="85">
        <v>1</v>
      </c>
      <c r="AGY72" s="85">
        <v>1</v>
      </c>
      <c r="AGZ72" s="85">
        <v>1</v>
      </c>
      <c r="AHA72" s="85">
        <v>1</v>
      </c>
      <c r="AHB72" s="85">
        <v>1</v>
      </c>
      <c r="AHC72" s="85">
        <v>1</v>
      </c>
      <c r="AHD72" s="85">
        <v>1</v>
      </c>
      <c r="AHE72" s="85">
        <v>1</v>
      </c>
      <c r="AHF72" s="85">
        <v>1</v>
      </c>
      <c r="AHG72" s="85">
        <v>1</v>
      </c>
      <c r="AHH72" s="85">
        <v>1</v>
      </c>
      <c r="AHI72" s="85">
        <v>1</v>
      </c>
      <c r="AHJ72" s="85">
        <v>1</v>
      </c>
      <c r="AHK72" s="85">
        <v>1</v>
      </c>
      <c r="AHL72" s="85">
        <v>1</v>
      </c>
      <c r="AHM72" s="85">
        <v>1</v>
      </c>
      <c r="AHN72" s="85">
        <v>1</v>
      </c>
      <c r="AHO72" s="69"/>
      <c r="AHP72" s="69"/>
      <c r="AHQ72" s="69"/>
      <c r="AHR72" s="69"/>
      <c r="AHS72" s="69"/>
      <c r="AHT72" s="69"/>
      <c r="AHU72" s="69"/>
      <c r="AHV72" s="69"/>
      <c r="AHW72" s="69"/>
      <c r="AHX72" s="69"/>
      <c r="AHY72" s="69"/>
      <c r="AHZ72" s="69"/>
      <c r="AIA72" s="69"/>
      <c r="AIB72" s="69"/>
      <c r="AIC72" s="69"/>
      <c r="AID72" s="69"/>
      <c r="AIE72" s="69"/>
      <c r="AIF72" s="69"/>
      <c r="AIG72" s="69"/>
      <c r="AIH72" s="69"/>
      <c r="AII72" s="69"/>
      <c r="AIJ72" s="69"/>
      <c r="AIK72" s="69"/>
      <c r="AIL72" s="69"/>
      <c r="AIM72" s="69"/>
      <c r="AIN72" s="69"/>
      <c r="AIO72" s="69"/>
      <c r="AIP72" s="69"/>
      <c r="AIQ72" s="69"/>
      <c r="AIR72" s="69"/>
      <c r="AIS72" s="69"/>
      <c r="AIT72" s="69"/>
      <c r="AIU72" s="69"/>
      <c r="AIV72" s="69"/>
      <c r="AIW72" s="69"/>
      <c r="AIX72" s="69"/>
      <c r="AIY72" s="69"/>
      <c r="AIZ72" s="69"/>
      <c r="AJA72" s="69"/>
      <c r="AJB72" s="69"/>
      <c r="AJC72" s="69"/>
      <c r="AJD72" s="69"/>
      <c r="AJE72" s="69"/>
      <c r="AJF72" s="69"/>
      <c r="AJG72" s="69"/>
      <c r="AJH72" s="69"/>
      <c r="AJI72" s="69"/>
      <c r="AJJ72" s="69"/>
      <c r="AJK72" s="69"/>
      <c r="AJL72" s="69"/>
      <c r="AJM72" s="69"/>
      <c r="AJN72" s="69"/>
      <c r="AJO72" s="69"/>
      <c r="AJP72" s="69"/>
      <c r="AJQ72" s="69"/>
      <c r="AJR72" s="69"/>
      <c r="AJS72" s="69"/>
      <c r="AJT72" s="69"/>
      <c r="AJU72" s="69"/>
      <c r="AJV72" s="69"/>
      <c r="AJW72" s="69"/>
      <c r="AJX72" s="69"/>
      <c r="AJY72" s="69"/>
      <c r="AJZ72" s="69"/>
      <c r="AKA72" s="69"/>
      <c r="AKB72" s="69"/>
      <c r="AKC72" s="69"/>
      <c r="AKD72" s="69"/>
      <c r="AKE72" s="69"/>
      <c r="AKF72" s="69"/>
      <c r="AKG72" s="69"/>
      <c r="AKH72" s="69"/>
      <c r="AKI72" s="69"/>
      <c r="AKJ72" s="69"/>
      <c r="AKK72" s="69"/>
      <c r="AKL72" s="69"/>
      <c r="AKM72" s="69"/>
      <c r="AKN72" s="69"/>
      <c r="AKO72" s="69"/>
      <c r="AKP72" s="69"/>
      <c r="AKQ72" s="69"/>
      <c r="AKR72" s="69"/>
      <c r="AKS72" s="69"/>
      <c r="AKT72" s="69"/>
      <c r="AKU72" s="69"/>
      <c r="AKV72" s="69"/>
      <c r="AKW72" s="69"/>
      <c r="AKX72" s="69"/>
      <c r="AKY72" s="69"/>
      <c r="AKZ72" s="69"/>
      <c r="ALA72" s="69"/>
      <c r="ALB72" s="69"/>
      <c r="ALC72" s="69"/>
      <c r="ALD72" s="69"/>
      <c r="ALE72" s="69"/>
      <c r="ALF72" s="69"/>
      <c r="ALG72" s="69"/>
      <c r="ALH72" s="69"/>
      <c r="ALI72" s="69"/>
      <c r="ALJ72" s="69"/>
      <c r="ALK72" s="69"/>
      <c r="ALL72" s="69"/>
      <c r="ALM72" s="69"/>
      <c r="ALN72" s="69"/>
      <c r="ALO72" s="69"/>
      <c r="ALP72" s="69"/>
      <c r="ALQ72" s="69"/>
      <c r="ALR72" s="69"/>
      <c r="ALS72" s="69"/>
      <c r="ALT72" s="69"/>
      <c r="ALU72" s="69"/>
      <c r="ALV72" s="69"/>
      <c r="ALW72" s="69"/>
      <c r="ALX72" s="69"/>
      <c r="ALY72" s="69"/>
      <c r="ALZ72" s="69"/>
      <c r="AMA72" s="69"/>
      <c r="AMB72" s="69"/>
      <c r="AMC72" s="69"/>
      <c r="AMD72" s="69"/>
      <c r="AME72" s="69"/>
      <c r="AMF72" s="69"/>
      <c r="AMG72" s="69"/>
      <c r="AMH72" s="69"/>
      <c r="AMI72" s="69"/>
      <c r="AMJ72" s="69"/>
      <c r="AMK72" s="69"/>
      <c r="AML72" s="69"/>
      <c r="AMM72" s="69"/>
      <c r="AMN72" s="69"/>
      <c r="AMO72" s="69"/>
      <c r="AMP72" s="69"/>
      <c r="AMQ72" s="69"/>
      <c r="AMR72" s="69"/>
      <c r="AMS72" s="69"/>
      <c r="AMT72" s="69"/>
      <c r="AMU72" s="69"/>
      <c r="AMV72" s="69"/>
      <c r="AMW72" s="69"/>
      <c r="AMX72" s="69"/>
      <c r="AMY72" s="69"/>
      <c r="AMZ72" s="69"/>
      <c r="ANA72" s="69"/>
      <c r="ANB72" s="69"/>
      <c r="ANC72" s="69"/>
      <c r="AND72" s="69"/>
      <c r="ANE72" s="69"/>
      <c r="ANF72" s="69"/>
      <c r="ANG72" s="69"/>
      <c r="ANH72" s="69"/>
      <c r="ANI72" s="69"/>
      <c r="ANJ72" s="69"/>
      <c r="ANK72" s="69"/>
      <c r="ANL72" s="69"/>
      <c r="ANM72" s="69"/>
      <c r="ANN72" s="69"/>
      <c r="ANO72" s="69"/>
      <c r="ANP72" s="69"/>
      <c r="ANQ72" s="69"/>
      <c r="ANR72" s="69"/>
      <c r="ANS72" s="69"/>
      <c r="ANT72" s="69"/>
      <c r="ANU72" s="69"/>
      <c r="ANV72" s="69"/>
      <c r="ANW72" s="69"/>
      <c r="ANX72" s="69"/>
      <c r="ANY72" s="69"/>
      <c r="ANZ72" s="69"/>
      <c r="AOA72" s="69"/>
      <c r="AOB72" s="69"/>
      <c r="AOC72" s="69"/>
      <c r="AOD72" s="69"/>
      <c r="AOE72" s="69"/>
      <c r="AOF72" s="69"/>
      <c r="AOG72" s="69"/>
      <c r="AOH72" s="69"/>
      <c r="AOI72" s="69"/>
      <c r="AOJ72" s="69"/>
      <c r="AOK72" s="69"/>
      <c r="AOL72" s="69"/>
      <c r="AOM72" s="69"/>
      <c r="AON72" s="69"/>
      <c r="AOO72" s="69"/>
      <c r="AOP72" s="69"/>
      <c r="AOQ72" s="69"/>
      <c r="AOR72" s="69"/>
      <c r="AOS72" s="69"/>
      <c r="AOT72" s="69"/>
      <c r="AOU72" s="69"/>
      <c r="AOV72" s="69"/>
      <c r="AOW72" s="69"/>
      <c r="AOX72" s="69"/>
      <c r="AOY72" s="69"/>
      <c r="AOZ72" s="69"/>
      <c r="APA72" s="69"/>
      <c r="APB72" s="69"/>
      <c r="APC72" s="69"/>
      <c r="APD72" s="69"/>
      <c r="APE72" s="69"/>
      <c r="APF72" s="69"/>
      <c r="APG72" s="69"/>
      <c r="APH72" s="69"/>
      <c r="API72" s="69"/>
      <c r="APJ72" s="69"/>
      <c r="APK72" s="69"/>
      <c r="APL72" s="69"/>
      <c r="APM72" s="69"/>
      <c r="APN72" s="69"/>
      <c r="APO72" s="69"/>
      <c r="APP72" s="69"/>
      <c r="APQ72" s="69"/>
      <c r="APR72" s="69"/>
      <c r="APS72" s="69"/>
      <c r="APT72" s="69"/>
      <c r="APU72" s="69"/>
      <c r="APV72" s="69"/>
      <c r="APW72" s="69"/>
      <c r="APX72" s="69"/>
      <c r="APY72" s="69"/>
      <c r="APZ72" s="69"/>
      <c r="AQA72" s="69"/>
      <c r="AQB72" s="69"/>
      <c r="AQC72" s="69"/>
      <c r="AQD72" s="69"/>
      <c r="AQE72" s="69"/>
      <c r="AQF72" s="69"/>
      <c r="AQG72" s="69"/>
      <c r="AQH72" s="69"/>
      <c r="AQI72" s="69"/>
      <c r="AQJ72" s="69"/>
      <c r="AQK72" s="69"/>
      <c r="AQL72" s="69"/>
      <c r="AQM72" s="69"/>
      <c r="AQN72" s="69"/>
      <c r="AQO72" s="69"/>
      <c r="AQP72" s="69"/>
      <c r="AQQ72" s="69"/>
      <c r="AQR72" s="69"/>
      <c r="AQS72" s="69"/>
      <c r="AQT72" s="69"/>
      <c r="AQU72" s="69"/>
      <c r="AQV72" s="69"/>
      <c r="AQW72" s="69"/>
      <c r="AQX72" s="69"/>
      <c r="AQY72" s="69"/>
      <c r="AQZ72" s="69"/>
      <c r="ARA72" s="69"/>
      <c r="ARB72" s="69"/>
      <c r="ARC72" s="69"/>
      <c r="ARD72" s="69"/>
      <c r="ARE72" s="69"/>
      <c r="ARF72" s="69"/>
      <c r="ARG72" s="69"/>
      <c r="ARH72" s="69"/>
      <c r="ARI72" s="69"/>
      <c r="ARJ72" s="69"/>
      <c r="ARK72" s="69"/>
      <c r="ARL72" s="69"/>
      <c r="ARM72" s="69"/>
      <c r="ARN72" s="69"/>
      <c r="ARO72" s="69"/>
      <c r="ARP72" s="69"/>
      <c r="ARQ72" s="69"/>
      <c r="ARR72" s="69"/>
      <c r="ARS72" s="69"/>
      <c r="ART72" s="69"/>
      <c r="ARU72" s="69"/>
      <c r="ARV72" s="69"/>
      <c r="ARW72" s="69"/>
      <c r="ARX72" s="69"/>
      <c r="ARY72" s="69"/>
      <c r="ARZ72" s="69"/>
      <c r="ASA72" s="69"/>
      <c r="ASB72" s="69"/>
      <c r="ASC72" s="69"/>
      <c r="ASD72" s="69"/>
      <c r="ASE72" s="69"/>
      <c r="ASF72" s="69"/>
      <c r="ASG72" s="69"/>
      <c r="ASH72" s="69"/>
    </row>
    <row r="73" spans="1:1178" ht="2.1" customHeight="1" x14ac:dyDescent="0.25">
      <c r="A73" s="77"/>
      <c r="B73" s="98">
        <v>67</v>
      </c>
      <c r="C73" s="99">
        <v>53.3</v>
      </c>
      <c r="D73" s="94">
        <f t="shared" si="56"/>
        <v>2</v>
      </c>
      <c r="E73" s="77"/>
      <c r="F73" s="191">
        <v>0.99860850000000001</v>
      </c>
      <c r="G73" s="70">
        <v>0.99692744</v>
      </c>
      <c r="H73" s="70">
        <v>0.99636113999999998</v>
      </c>
      <c r="I73" s="70">
        <v>0.99621550000000003</v>
      </c>
      <c r="J73" s="70">
        <v>0.99629999999999996</v>
      </c>
      <c r="K73" s="70">
        <v>0.99653579999999997</v>
      </c>
      <c r="L73" s="70">
        <v>0.9968728</v>
      </c>
      <c r="M73" s="70">
        <v>0.99726736999999999</v>
      </c>
      <c r="N73" s="70">
        <v>0.99768069999999998</v>
      </c>
      <c r="O73" s="70">
        <v>0.99808025</v>
      </c>
      <c r="P73" s="70">
        <v>0.99844010000000005</v>
      </c>
      <c r="Q73" s="70">
        <v>0.99874079999999998</v>
      </c>
      <c r="R73" s="70">
        <v>0.99897089999999999</v>
      </c>
      <c r="S73" s="70">
        <v>0.99912449999999997</v>
      </c>
      <c r="T73" s="70">
        <v>0.99920195000000001</v>
      </c>
      <c r="U73" s="70">
        <v>0.99919444000000002</v>
      </c>
      <c r="V73" s="70">
        <v>0.99912243999999995</v>
      </c>
      <c r="W73" s="70">
        <v>0.99898520000000002</v>
      </c>
      <c r="X73" s="70">
        <v>0.99878849999999997</v>
      </c>
      <c r="Y73" s="70">
        <v>0.99853829999999999</v>
      </c>
      <c r="Z73" s="70">
        <v>0.99823910000000005</v>
      </c>
      <c r="AA73" s="71">
        <v>0.99789729999999999</v>
      </c>
      <c r="AB73" s="71">
        <v>0.99753219999999998</v>
      </c>
      <c r="AC73" s="71">
        <v>0.99707170000000001</v>
      </c>
      <c r="AD73" s="71">
        <v>0.99657499999999999</v>
      </c>
      <c r="AE73" s="71">
        <v>0.99605650000000001</v>
      </c>
      <c r="AF73" s="71">
        <v>0.99552459999999998</v>
      </c>
      <c r="AG73" s="71">
        <v>0.99498730000000002</v>
      </c>
      <c r="AH73" s="71">
        <v>0.99445647000000004</v>
      </c>
      <c r="AI73" s="71">
        <v>0.99391054999999995</v>
      </c>
      <c r="AJ73" s="71">
        <v>0.99352209999999996</v>
      </c>
      <c r="AK73" s="71">
        <v>0.99333159999999998</v>
      </c>
      <c r="AL73" s="71">
        <v>0.99348519999999996</v>
      </c>
      <c r="AM73" s="71">
        <v>0.99389315</v>
      </c>
      <c r="AN73" s="71">
        <v>0.99479055000000005</v>
      </c>
      <c r="AO73" s="71">
        <v>0.99635370000000001</v>
      </c>
      <c r="AP73" s="71">
        <v>0.99874110000000005</v>
      </c>
      <c r="AQ73" s="71">
        <v>1.0019692</v>
      </c>
      <c r="AR73" s="71">
        <v>1.0052828</v>
      </c>
      <c r="AS73" s="71">
        <v>1.0050045999999999</v>
      </c>
      <c r="AT73" s="72">
        <v>0.9989133</v>
      </c>
      <c r="AU73" s="72">
        <v>0.99712676</v>
      </c>
      <c r="AV73" s="72">
        <v>0.99649774999999996</v>
      </c>
      <c r="AW73" s="72">
        <v>0.99628377000000001</v>
      </c>
      <c r="AX73" s="72">
        <v>0.99638099999999996</v>
      </c>
      <c r="AY73" s="72">
        <v>0.99666969999999999</v>
      </c>
      <c r="AZ73" s="72">
        <v>0.99710834000000004</v>
      </c>
      <c r="BA73" s="72">
        <v>0.99761884999999995</v>
      </c>
      <c r="BB73" s="72">
        <v>0.99811190000000005</v>
      </c>
      <c r="BC73" s="72">
        <v>0.99850475999999999</v>
      </c>
      <c r="BD73" s="72">
        <v>0.99873864999999995</v>
      </c>
      <c r="BE73" s="72">
        <v>0.99878805999999998</v>
      </c>
      <c r="BF73" s="72">
        <v>0.99867355999999996</v>
      </c>
      <c r="BG73" s="72">
        <v>0.99839719999999998</v>
      </c>
      <c r="BH73" s="72">
        <v>0.99800175000000002</v>
      </c>
      <c r="BI73" s="72">
        <v>0.99752640000000004</v>
      </c>
      <c r="BJ73" s="72">
        <v>0.99701240000000002</v>
      </c>
      <c r="BK73" s="72">
        <v>0.99649949999999998</v>
      </c>
      <c r="BL73" s="72">
        <v>0.99602420000000003</v>
      </c>
      <c r="BM73" s="72">
        <v>0.99562030000000001</v>
      </c>
      <c r="BN73" s="72">
        <v>0.99531400000000003</v>
      </c>
      <c r="BO73" s="72">
        <v>0.99512959999999995</v>
      </c>
      <c r="BP73" s="72">
        <v>0.99508445999999995</v>
      </c>
      <c r="BQ73" s="72">
        <v>0.9951719</v>
      </c>
      <c r="BR73" s="72">
        <v>0.99544639999999995</v>
      </c>
      <c r="BS73" s="72">
        <v>0.99587590000000004</v>
      </c>
      <c r="BT73" s="72">
        <v>0.99643415000000002</v>
      </c>
      <c r="BU73" s="72">
        <v>0.99702409999999997</v>
      </c>
      <c r="BV73" s="72">
        <v>0.99772700000000003</v>
      </c>
      <c r="BW73" s="72">
        <v>0.99845666</v>
      </c>
      <c r="BX73" s="72">
        <v>0.99915814000000003</v>
      </c>
      <c r="BY73" s="72">
        <v>0.99976176000000005</v>
      </c>
      <c r="BZ73" s="72">
        <v>1.0001906</v>
      </c>
      <c r="CA73" s="72">
        <v>1.0003481000000001</v>
      </c>
      <c r="CB73" s="72">
        <v>1.0001788</v>
      </c>
      <c r="CC73" s="72">
        <v>0.99961109999999997</v>
      </c>
      <c r="CD73" s="72">
        <v>0.99863060000000003</v>
      </c>
      <c r="CE73" s="72">
        <v>0.99781039999999999</v>
      </c>
      <c r="CF73" s="72">
        <v>0.99905359999999999</v>
      </c>
      <c r="CG73" s="72">
        <v>0.99898430000000005</v>
      </c>
      <c r="CH73" s="72">
        <v>0.99786585999999999</v>
      </c>
      <c r="CI73" s="72">
        <v>0.99498695000000004</v>
      </c>
      <c r="CJ73" s="72">
        <v>0.99370539999999996</v>
      </c>
      <c r="CK73" s="72">
        <v>0.9931508</v>
      </c>
      <c r="CL73" s="72">
        <v>0.99321866000000003</v>
      </c>
      <c r="CM73" s="72">
        <v>0.99379355000000003</v>
      </c>
      <c r="CN73" s="72">
        <v>0.99481165000000005</v>
      </c>
      <c r="CO73" s="72">
        <v>0.99604004999999995</v>
      </c>
      <c r="CP73" s="72">
        <v>0.99723077000000004</v>
      </c>
      <c r="CQ73" s="72">
        <v>0.9981487</v>
      </c>
      <c r="CR73" s="72">
        <v>0.99865470000000001</v>
      </c>
      <c r="CS73" s="72">
        <v>0.99885964000000005</v>
      </c>
      <c r="CT73" s="72">
        <v>0.99876679999999995</v>
      </c>
      <c r="CU73" s="72">
        <v>0.99856860000000003</v>
      </c>
      <c r="CV73" s="72">
        <v>0.99831283000000004</v>
      </c>
      <c r="CW73" s="72">
        <v>0.99805116999999999</v>
      </c>
      <c r="CX73" s="72">
        <v>0.99782044000000003</v>
      </c>
      <c r="CY73" s="72">
        <v>0.99764439999999999</v>
      </c>
      <c r="CZ73" s="72">
        <v>0.99753535000000004</v>
      </c>
      <c r="DA73" s="72">
        <v>0.997502</v>
      </c>
      <c r="DB73" s="72">
        <v>0.99752426000000005</v>
      </c>
      <c r="DC73" s="72">
        <v>0.99761299999999997</v>
      </c>
      <c r="DD73" s="72">
        <v>0.99772139999999998</v>
      </c>
      <c r="DE73" s="72">
        <v>0.99810874000000005</v>
      </c>
      <c r="DF73" s="72">
        <v>0.99846939999999995</v>
      </c>
      <c r="DG73" s="72">
        <v>0.99862116999999995</v>
      </c>
      <c r="DH73" s="72">
        <v>0.99893385000000001</v>
      </c>
      <c r="DI73" s="72">
        <v>0.99926245000000002</v>
      </c>
      <c r="DJ73" s="72">
        <v>0.99954299999999996</v>
      </c>
      <c r="DK73" s="72">
        <v>0.99972296000000005</v>
      </c>
      <c r="DL73" s="72">
        <v>0.99969982999999996</v>
      </c>
      <c r="DM73" s="72">
        <v>0.99943210000000005</v>
      </c>
      <c r="DN73" s="72">
        <v>0.99878215999999997</v>
      </c>
      <c r="DO73" s="72">
        <v>0.99765250000000005</v>
      </c>
      <c r="DP73" s="72">
        <v>0.9960215</v>
      </c>
      <c r="DQ73" s="72">
        <v>0.99399320000000002</v>
      </c>
      <c r="DR73" s="72">
        <v>0.99166889999999996</v>
      </c>
      <c r="DS73" s="72">
        <v>0.98896209999999996</v>
      </c>
      <c r="DT73" s="72">
        <v>0.98454772999999995</v>
      </c>
      <c r="DU73" s="72">
        <v>0.98524389999999995</v>
      </c>
      <c r="DV73" s="72">
        <v>0.99782550000000003</v>
      </c>
      <c r="DW73" s="72">
        <v>0.99498105000000003</v>
      </c>
      <c r="DX73" s="72">
        <v>0.99499400000000005</v>
      </c>
      <c r="DY73" s="72">
        <v>0.99578630000000001</v>
      </c>
      <c r="DZ73" s="72">
        <v>0.99729369999999995</v>
      </c>
      <c r="EA73" s="72">
        <v>0.99933360000000004</v>
      </c>
      <c r="EB73" s="72">
        <v>1.0014402</v>
      </c>
      <c r="EC73" s="72">
        <v>1.0037792000000001</v>
      </c>
      <c r="ED73" s="72">
        <v>1.005536</v>
      </c>
      <c r="EE73" s="72">
        <v>1.0060773999999999</v>
      </c>
      <c r="EF73" s="72">
        <v>1.0060651</v>
      </c>
      <c r="EG73" s="72">
        <v>1.0059978000000001</v>
      </c>
      <c r="EH73" s="72">
        <v>1.0060163</v>
      </c>
      <c r="EI73" s="72">
        <v>1.0061582</v>
      </c>
      <c r="EJ73" s="72">
        <v>1.0064173000000001</v>
      </c>
      <c r="EK73" s="72">
        <v>1.0067488</v>
      </c>
      <c r="EL73" s="72">
        <v>1.0070984000000001</v>
      </c>
      <c r="EM73" s="72">
        <v>1.0074122000000001</v>
      </c>
      <c r="EN73" s="72">
        <v>1.0076494</v>
      </c>
      <c r="EO73" s="72">
        <v>1.0077875000000001</v>
      </c>
      <c r="EP73" s="72">
        <v>1.0077833</v>
      </c>
      <c r="EQ73" s="72">
        <v>1.0076818000000001</v>
      </c>
      <c r="ER73" s="72">
        <v>1.0075482</v>
      </c>
      <c r="ES73" s="72">
        <v>1.0070950999999999</v>
      </c>
      <c r="ET73" s="72">
        <v>1.0066710999999999</v>
      </c>
      <c r="EU73" s="72">
        <v>1.0061956999999999</v>
      </c>
      <c r="EV73" s="72">
        <v>1.0056986000000001</v>
      </c>
      <c r="EW73" s="72">
        <v>1.0052144999999999</v>
      </c>
      <c r="EX73" s="72">
        <v>1.0047675</v>
      </c>
      <c r="EY73" s="72">
        <v>1.0043597</v>
      </c>
      <c r="EZ73" s="72">
        <v>1.0039480000000001</v>
      </c>
      <c r="FA73" s="72">
        <v>1.0033859000000001</v>
      </c>
      <c r="FB73" s="72">
        <v>1.0023717000000001</v>
      </c>
      <c r="FC73" s="72">
        <v>1.0004293</v>
      </c>
      <c r="FD73" s="72">
        <v>0.99744725000000001</v>
      </c>
      <c r="FE73" s="72">
        <v>0.99419515999999997</v>
      </c>
      <c r="FF73" s="72">
        <v>0.99111629999999995</v>
      </c>
      <c r="FG73" s="72">
        <v>0.98831564000000005</v>
      </c>
      <c r="FH73" s="72">
        <v>0.98614734000000004</v>
      </c>
      <c r="FI73" s="72">
        <v>0.98662274999999999</v>
      </c>
      <c r="FJ73" s="72">
        <v>1.0008140000000001</v>
      </c>
      <c r="FK73" s="72">
        <v>1.0005265000000001</v>
      </c>
      <c r="FL73" s="72">
        <v>1.0024398999999999</v>
      </c>
      <c r="FM73" s="72">
        <v>1.0049009</v>
      </c>
      <c r="FN73" s="72">
        <v>1.0069155999999999</v>
      </c>
      <c r="FO73" s="72">
        <v>1.0066307000000001</v>
      </c>
      <c r="FP73" s="72">
        <v>1.0042264000000001</v>
      </c>
      <c r="FQ73" s="72">
        <v>1.006718</v>
      </c>
      <c r="FR73" s="72">
        <v>1.0060796999999999</v>
      </c>
      <c r="FS73" s="72">
        <v>1.0060815000000001</v>
      </c>
      <c r="FT73" s="72">
        <v>1.0063701</v>
      </c>
      <c r="FU73" s="72">
        <v>1.0068537</v>
      </c>
      <c r="FV73" s="72">
        <v>1.0073624999999999</v>
      </c>
      <c r="FW73" s="72">
        <v>1.0078217</v>
      </c>
      <c r="FX73" s="72">
        <v>1.0082002000000001</v>
      </c>
      <c r="FY73" s="72">
        <v>1.0084896000000001</v>
      </c>
      <c r="FZ73" s="72">
        <v>1.0086918</v>
      </c>
      <c r="GA73" s="72">
        <v>1.0088128000000001</v>
      </c>
      <c r="GB73" s="72">
        <v>1.0088509000000001</v>
      </c>
      <c r="GC73" s="72">
        <v>1.0088428</v>
      </c>
      <c r="GD73" s="72">
        <v>1.0087425999999999</v>
      </c>
      <c r="GE73" s="72">
        <v>1.0085580000000001</v>
      </c>
      <c r="GF73" s="72">
        <v>1.0082815000000001</v>
      </c>
      <c r="GG73" s="72">
        <v>1.0078981</v>
      </c>
      <c r="GH73" s="72">
        <v>1.0074086</v>
      </c>
      <c r="GI73" s="72">
        <v>1.0068166999999999</v>
      </c>
      <c r="GJ73" s="72">
        <v>1.0061401999999999</v>
      </c>
      <c r="GK73" s="72">
        <v>1.0054204</v>
      </c>
      <c r="GL73" s="72">
        <v>1.0047394999999999</v>
      </c>
      <c r="GM73" s="72">
        <v>1.0042286</v>
      </c>
      <c r="GN73" s="72">
        <v>1.0040939</v>
      </c>
      <c r="GO73" s="72">
        <v>1.0044690000000001</v>
      </c>
      <c r="GP73" s="72">
        <v>1.0045588999999999</v>
      </c>
      <c r="GQ73" s="72">
        <v>1.0020301</v>
      </c>
      <c r="GR73" s="72">
        <v>1.0022196999999999</v>
      </c>
      <c r="GS73" s="72">
        <v>1.0031562999999999</v>
      </c>
      <c r="GT73" s="72">
        <v>1.0035832</v>
      </c>
      <c r="GU73" s="72">
        <v>1.0029684999999999</v>
      </c>
      <c r="GV73" s="72">
        <v>1.0012570999999999</v>
      </c>
      <c r="GW73" s="72">
        <v>1.0004246000000001</v>
      </c>
      <c r="GX73" s="72">
        <v>1.0099062000000001</v>
      </c>
      <c r="GY73" s="72">
        <v>1.0147264</v>
      </c>
      <c r="GZ73" s="72">
        <v>1.0171733000000001</v>
      </c>
      <c r="HA73" s="72">
        <v>1.0181865999999999</v>
      </c>
      <c r="HB73" s="72">
        <v>1.0163956000000001</v>
      </c>
      <c r="HC73" s="72">
        <v>1.0070682</v>
      </c>
      <c r="HD73" s="72">
        <v>0.98890524999999996</v>
      </c>
      <c r="HE73" s="72">
        <v>1.0021788</v>
      </c>
      <c r="HF73" s="72">
        <v>1.0063987000000001</v>
      </c>
      <c r="HG73" s="72">
        <v>1.0081686000000001</v>
      </c>
      <c r="HH73" s="72">
        <v>1.0090650000000001</v>
      </c>
      <c r="HI73" s="72">
        <v>1.0095345</v>
      </c>
      <c r="HJ73" s="72">
        <v>1.0096955000000001</v>
      </c>
      <c r="HK73" s="72">
        <v>1.0095886000000001</v>
      </c>
      <c r="HL73" s="72">
        <v>1.0092582000000001</v>
      </c>
      <c r="HM73" s="72">
        <v>1.0087419</v>
      </c>
      <c r="HN73" s="72">
        <v>1.0081169999999999</v>
      </c>
      <c r="HO73" s="72">
        <v>1.0073080999999999</v>
      </c>
      <c r="HP73" s="72">
        <v>1.0063808000000001</v>
      </c>
      <c r="HQ73" s="72">
        <v>1.0053759</v>
      </c>
      <c r="HR73" s="72">
        <v>1.0042958</v>
      </c>
      <c r="HS73" s="72">
        <v>1.0031698</v>
      </c>
      <c r="HT73" s="72">
        <v>1.0020298000000001</v>
      </c>
      <c r="HU73" s="72">
        <v>1.0009142</v>
      </c>
      <c r="HV73" s="72">
        <v>0.99988073</v>
      </c>
      <c r="HW73" s="72">
        <v>0.99900330000000004</v>
      </c>
      <c r="HX73" s="72">
        <v>0.9983957</v>
      </c>
      <c r="HY73" s="72">
        <v>0.99822330000000004</v>
      </c>
      <c r="HZ73" s="72">
        <v>0.99875325000000004</v>
      </c>
      <c r="IA73" s="72">
        <v>1.0005113000000001</v>
      </c>
      <c r="IB73" s="72">
        <v>1.0043827999999999</v>
      </c>
      <c r="IC73" s="72">
        <v>1.0123184000000001</v>
      </c>
      <c r="ID73" s="72">
        <v>1.0288056000000001</v>
      </c>
      <c r="IE73" s="72">
        <v>1.0123104999999999</v>
      </c>
      <c r="IF73" s="72">
        <v>1.0026207</v>
      </c>
      <c r="IG73" s="72">
        <v>0.99908699999999995</v>
      </c>
      <c r="IH73" s="72">
        <v>0.99863195000000005</v>
      </c>
      <c r="II73" s="72">
        <v>0.99909210000000004</v>
      </c>
      <c r="IJ73" s="72">
        <v>0.99914736000000004</v>
      </c>
      <c r="IK73" s="72">
        <v>1.0006515</v>
      </c>
      <c r="IL73" s="72">
        <v>1.0132793</v>
      </c>
      <c r="IM73" s="72">
        <v>1.0219539</v>
      </c>
      <c r="IN73" s="72">
        <v>1.0245409999999999</v>
      </c>
      <c r="IO73" s="72">
        <v>1.0233551000000001</v>
      </c>
      <c r="IP73" s="72">
        <v>1.0168976999999999</v>
      </c>
      <c r="IQ73" s="72">
        <v>1.0037750999999999</v>
      </c>
      <c r="IR73" s="72">
        <v>0.9920833</v>
      </c>
      <c r="IS73" s="72">
        <v>0.99910829999999995</v>
      </c>
      <c r="IT73" s="72">
        <v>1.0030277999999999</v>
      </c>
      <c r="IU73" s="72">
        <v>1.0048534</v>
      </c>
      <c r="IV73" s="72">
        <v>1.0055190000000001</v>
      </c>
      <c r="IW73" s="72">
        <v>1.0055128</v>
      </c>
      <c r="IX73" s="72">
        <v>1.0050775999999999</v>
      </c>
      <c r="IY73" s="72">
        <v>1.0043336</v>
      </c>
      <c r="IZ73" s="72">
        <v>1.0033460999999999</v>
      </c>
      <c r="JA73" s="72">
        <v>1.0021654</v>
      </c>
      <c r="JB73" s="72">
        <v>1.000807</v>
      </c>
      <c r="JC73" s="72">
        <v>0.99939500000000003</v>
      </c>
      <c r="JD73" s="72">
        <v>0.99791719999999995</v>
      </c>
      <c r="JE73" s="72">
        <v>0.99639310000000003</v>
      </c>
      <c r="JF73" s="72">
        <v>0.99483880000000002</v>
      </c>
      <c r="JG73" s="72">
        <v>0.99329597000000003</v>
      </c>
      <c r="JH73" s="72">
        <v>0.99181160000000002</v>
      </c>
      <c r="JI73" s="72">
        <v>0.99044644999999998</v>
      </c>
      <c r="JJ73" s="72">
        <v>0.98928539999999998</v>
      </c>
      <c r="JK73" s="72">
        <v>0.98845179999999999</v>
      </c>
      <c r="JL73" s="72">
        <v>0.98811970000000005</v>
      </c>
      <c r="JM73" s="72">
        <v>0.98854863999999998</v>
      </c>
      <c r="JN73" s="72">
        <v>0.99016320000000002</v>
      </c>
      <c r="JO73" s="72">
        <v>0.99373317000000005</v>
      </c>
      <c r="JP73" s="72">
        <v>1.0008611999999999</v>
      </c>
      <c r="JQ73" s="72">
        <v>1.0153251999999999</v>
      </c>
      <c r="JR73" s="72">
        <v>1.0499731999999999</v>
      </c>
      <c r="JS73" s="72">
        <v>1.0408008</v>
      </c>
      <c r="JT73" s="72">
        <v>1.0319921999999999</v>
      </c>
      <c r="JU73" s="72">
        <v>1.0254144999999999</v>
      </c>
      <c r="JV73" s="72">
        <v>1.0222682999999999</v>
      </c>
      <c r="JW73" s="72">
        <v>1.0211912000000001</v>
      </c>
      <c r="JX73" s="72">
        <v>1.0206816999999999</v>
      </c>
      <c r="JY73" s="72">
        <v>1.0213388000000001</v>
      </c>
      <c r="JZ73" s="72">
        <v>1.0099670000000001</v>
      </c>
      <c r="KA73" s="72">
        <v>1.0187417999999999</v>
      </c>
      <c r="KB73" s="72">
        <v>1.022473</v>
      </c>
      <c r="KC73" s="72">
        <v>1.0243958</v>
      </c>
      <c r="KD73" s="72">
        <v>1.0239047999999999</v>
      </c>
      <c r="KE73" s="72">
        <v>1.0175259999999999</v>
      </c>
      <c r="KF73" s="72">
        <v>0.99393343999999995</v>
      </c>
      <c r="KG73" s="72">
        <v>0.99860035999999996</v>
      </c>
      <c r="KH73" s="72">
        <v>1.0013783999999999</v>
      </c>
      <c r="KI73" s="72">
        <v>1.0026440000000001</v>
      </c>
      <c r="KJ73" s="72">
        <v>1.0028212000000001</v>
      </c>
      <c r="KK73" s="72">
        <v>1.0022865999999999</v>
      </c>
      <c r="KL73" s="72">
        <v>1.0013023999999999</v>
      </c>
      <c r="KM73" s="72">
        <v>1.0000235</v>
      </c>
      <c r="KN73" s="72">
        <v>0.99853765999999999</v>
      </c>
      <c r="KO73" s="72">
        <v>0.99691669999999999</v>
      </c>
      <c r="KP73" s="72">
        <v>0.99520856000000002</v>
      </c>
      <c r="KQ73" s="72">
        <v>0.99345684000000001</v>
      </c>
      <c r="KR73" s="72">
        <v>0.99169010000000002</v>
      </c>
      <c r="KS73" s="72">
        <v>0.98991852999999996</v>
      </c>
      <c r="KT73" s="72">
        <v>0.98817319999999997</v>
      </c>
      <c r="KU73" s="72">
        <v>0.9864927</v>
      </c>
      <c r="KV73" s="72">
        <v>0.98493074999999997</v>
      </c>
      <c r="KW73" s="72">
        <v>0.98355526000000004</v>
      </c>
      <c r="KX73" s="72">
        <v>0.98246389999999995</v>
      </c>
      <c r="KY73" s="72">
        <v>0.98179519999999998</v>
      </c>
      <c r="KZ73" s="72">
        <v>0.98173343999999996</v>
      </c>
      <c r="LA73" s="72">
        <v>0.98253250000000003</v>
      </c>
      <c r="LB73" s="72">
        <v>0.98456129999999997</v>
      </c>
      <c r="LC73" s="72">
        <v>0.9883556</v>
      </c>
      <c r="LD73" s="72">
        <v>0.99480986999999998</v>
      </c>
      <c r="LE73" s="72">
        <v>1.0057130000000001</v>
      </c>
      <c r="LF73" s="72">
        <v>1.0274064999999999</v>
      </c>
      <c r="LG73" s="72">
        <v>1.0551607999999999</v>
      </c>
      <c r="LH73" s="72">
        <v>1.0669527000000001</v>
      </c>
      <c r="LI73" s="72">
        <v>1.0700992</v>
      </c>
      <c r="LJ73" s="72">
        <v>1.0689824999999999</v>
      </c>
      <c r="LK73" s="72">
        <v>1.0658474</v>
      </c>
      <c r="LL73" s="72">
        <v>1.0607092</v>
      </c>
      <c r="LM73" s="72">
        <v>1.0522777000000001</v>
      </c>
      <c r="LN73" s="72">
        <v>1.0071665999999999</v>
      </c>
      <c r="LO73" s="72">
        <v>1.0148671</v>
      </c>
      <c r="LP73" s="72">
        <v>1.0192991</v>
      </c>
      <c r="LQ73" s="72">
        <v>1.0236240000000001</v>
      </c>
      <c r="LR73" s="72">
        <v>1.0269773</v>
      </c>
      <c r="LS73" s="72">
        <v>1.0248792</v>
      </c>
      <c r="LT73" s="72">
        <v>0.99567090000000003</v>
      </c>
      <c r="LU73" s="72">
        <v>0.99987274000000004</v>
      </c>
      <c r="LV73" s="72">
        <v>1.0017973</v>
      </c>
      <c r="LW73" s="72">
        <v>1.0023</v>
      </c>
      <c r="LX73" s="72">
        <v>1.0018486</v>
      </c>
      <c r="LY73" s="72">
        <v>1.0008168</v>
      </c>
      <c r="LZ73" s="72">
        <v>0.99943053999999998</v>
      </c>
      <c r="MA73" s="72">
        <v>0.99783164000000002</v>
      </c>
      <c r="MB73" s="72">
        <v>0.99611443</v>
      </c>
      <c r="MC73" s="72">
        <v>0.99434210000000001</v>
      </c>
      <c r="MD73" s="72">
        <v>0.99256100000000003</v>
      </c>
      <c r="ME73" s="72">
        <v>0.99079967000000002</v>
      </c>
      <c r="MF73" s="72">
        <v>0.98907727000000001</v>
      </c>
      <c r="MG73" s="72">
        <v>0.98740919999999999</v>
      </c>
      <c r="MH73" s="72">
        <v>0.9858171</v>
      </c>
      <c r="MI73" s="72">
        <v>0.98433599999999999</v>
      </c>
      <c r="MJ73" s="72">
        <v>0.98301154000000002</v>
      </c>
      <c r="MK73" s="72">
        <v>0.98190533999999996</v>
      </c>
      <c r="ML73" s="72">
        <v>0.98110719999999996</v>
      </c>
      <c r="MM73" s="72">
        <v>0.98072714000000005</v>
      </c>
      <c r="MN73" s="72">
        <v>0.98091390000000001</v>
      </c>
      <c r="MO73" s="72">
        <v>0.98183180000000003</v>
      </c>
      <c r="MP73" s="72">
        <v>0.98369384000000004</v>
      </c>
      <c r="MQ73" s="72">
        <v>0.98655355</v>
      </c>
      <c r="MR73" s="72">
        <v>0.99001103999999995</v>
      </c>
      <c r="MS73" s="72">
        <v>0.99216884000000005</v>
      </c>
      <c r="MT73" s="72">
        <v>0.98595379999999999</v>
      </c>
      <c r="MU73" s="72">
        <v>1.0219505</v>
      </c>
      <c r="MV73" s="72">
        <v>1.0447626999999999</v>
      </c>
      <c r="MW73" s="72">
        <v>1.0551885000000001</v>
      </c>
      <c r="MX73" s="72">
        <v>1.0592277999999999</v>
      </c>
      <c r="MY73" s="72">
        <v>1.0602560999999999</v>
      </c>
      <c r="MZ73" s="72">
        <v>1.0589621</v>
      </c>
      <c r="NA73" s="72">
        <v>1.0517088999999999</v>
      </c>
      <c r="NB73" s="72">
        <v>1.0026143999999999</v>
      </c>
      <c r="NC73" s="72">
        <v>1.0071737999999999</v>
      </c>
      <c r="ND73" s="72">
        <v>1.0109813999999999</v>
      </c>
      <c r="NE73" s="72">
        <v>1.0163059999999999</v>
      </c>
      <c r="NF73" s="72">
        <v>1.0231655</v>
      </c>
      <c r="NG73" s="72">
        <v>1.0247393</v>
      </c>
      <c r="NH73" s="72">
        <v>1.0011696000000001</v>
      </c>
      <c r="NI73" s="72">
        <v>1.0040922999999999</v>
      </c>
      <c r="NJ73" s="72">
        <v>1.0044701</v>
      </c>
      <c r="NK73" s="72">
        <v>1.0038202000000001</v>
      </c>
      <c r="NL73" s="72">
        <v>1.0026679000000001</v>
      </c>
      <c r="NM73" s="72">
        <v>1.0012108</v>
      </c>
      <c r="NN73" s="72">
        <v>0.99959050000000005</v>
      </c>
      <c r="NO73" s="72">
        <v>0.99789939999999999</v>
      </c>
      <c r="NP73" s="72">
        <v>0.99621360000000003</v>
      </c>
      <c r="NQ73" s="72">
        <v>0.99457865999999995</v>
      </c>
      <c r="NR73" s="72">
        <v>0.99302524000000003</v>
      </c>
      <c r="NS73" s="72">
        <v>0.99157023</v>
      </c>
      <c r="NT73" s="72">
        <v>0.99021809999999999</v>
      </c>
      <c r="NU73" s="72">
        <v>0.98897796999999998</v>
      </c>
      <c r="NV73" s="72">
        <v>0.98785659999999997</v>
      </c>
      <c r="NW73" s="72">
        <v>0.98686916000000002</v>
      </c>
      <c r="NX73" s="72">
        <v>0.98604614000000002</v>
      </c>
      <c r="NY73" s="72">
        <v>0.98542017000000004</v>
      </c>
      <c r="NZ73" s="72">
        <v>0.98506749999999998</v>
      </c>
      <c r="OA73" s="72">
        <v>0.98505430000000005</v>
      </c>
      <c r="OB73" s="72">
        <v>0.98548469999999999</v>
      </c>
      <c r="OC73" s="72">
        <v>0.98637973999999995</v>
      </c>
      <c r="OD73" s="72">
        <v>0.98796105000000001</v>
      </c>
      <c r="OE73" s="72">
        <v>0.99003030000000003</v>
      </c>
      <c r="OF73" s="72">
        <v>0.99178206999999996</v>
      </c>
      <c r="OG73" s="72">
        <v>0.99043524000000005</v>
      </c>
      <c r="OH73" s="72">
        <v>0.97780615000000004</v>
      </c>
      <c r="OI73" s="72">
        <v>1.0051117000000001</v>
      </c>
      <c r="OJ73" s="72">
        <v>1.0118744</v>
      </c>
      <c r="OK73" s="72">
        <v>1.0103732000000001</v>
      </c>
      <c r="OL73" s="72">
        <v>1.0086248</v>
      </c>
      <c r="OM73" s="72">
        <v>1.0087478999999999</v>
      </c>
      <c r="ON73" s="72">
        <v>1.0099319</v>
      </c>
      <c r="OO73" s="72">
        <v>1.0119772</v>
      </c>
      <c r="OP73" s="72">
        <v>0.99458639999999998</v>
      </c>
      <c r="OQ73" s="72">
        <v>0.99463630000000003</v>
      </c>
      <c r="OR73" s="72">
        <v>0.99732226000000002</v>
      </c>
      <c r="OS73" s="72">
        <v>1.0013384999999999</v>
      </c>
      <c r="OT73" s="72">
        <v>1.0065271</v>
      </c>
      <c r="OU73" s="72">
        <v>1.0124142</v>
      </c>
      <c r="OV73" s="72">
        <v>1.0101684</v>
      </c>
      <c r="OW73" s="72">
        <v>1.0087157</v>
      </c>
      <c r="OX73" s="72">
        <v>1.007269</v>
      </c>
      <c r="OY73" s="72">
        <v>1.0057179000000001</v>
      </c>
      <c r="OZ73" s="72">
        <v>1.0040587999999999</v>
      </c>
      <c r="PA73" s="72">
        <v>1.002329</v>
      </c>
      <c r="PB73" s="72">
        <v>1.0005968999999999</v>
      </c>
      <c r="PC73" s="72">
        <v>0.9989306</v>
      </c>
      <c r="PD73" s="72">
        <v>0.99737920000000002</v>
      </c>
      <c r="PE73" s="72">
        <v>0.99597480000000005</v>
      </c>
      <c r="PF73" s="72">
        <v>0.99473184000000003</v>
      </c>
      <c r="PG73" s="72">
        <v>0.99365309999999996</v>
      </c>
      <c r="PH73" s="72">
        <v>0.99273259999999997</v>
      </c>
      <c r="PI73" s="72">
        <v>0.99196154000000003</v>
      </c>
      <c r="PJ73" s="72">
        <v>0.99133205000000002</v>
      </c>
      <c r="PK73" s="72">
        <v>0.99083980000000005</v>
      </c>
      <c r="PL73" s="72">
        <v>0.99048685999999997</v>
      </c>
      <c r="PM73" s="72">
        <v>0.99028099999999997</v>
      </c>
      <c r="PN73" s="72">
        <v>0.99030180000000001</v>
      </c>
      <c r="PO73" s="72">
        <v>0.99054706000000003</v>
      </c>
      <c r="PP73" s="72">
        <v>0.99116099999999996</v>
      </c>
      <c r="PQ73" s="72">
        <v>0.99187433999999997</v>
      </c>
      <c r="PR73" s="72">
        <v>0.99329109999999998</v>
      </c>
      <c r="PS73" s="72">
        <v>0.9951719</v>
      </c>
      <c r="PT73" s="72">
        <v>0.99730289999999999</v>
      </c>
      <c r="PU73" s="72">
        <v>0.99818397000000003</v>
      </c>
      <c r="PV73" s="72">
        <v>0.99329809999999996</v>
      </c>
      <c r="PW73" s="72">
        <v>0.99217489999999997</v>
      </c>
      <c r="PX73" s="72">
        <v>0.99282879999999996</v>
      </c>
      <c r="PY73" s="72">
        <v>0.99440885000000001</v>
      </c>
      <c r="PZ73" s="72">
        <v>0.99605995000000003</v>
      </c>
      <c r="QA73" s="72">
        <v>0.99738629999999995</v>
      </c>
      <c r="QB73" s="72">
        <v>0.99834540000000005</v>
      </c>
      <c r="QC73" s="72">
        <v>0.99880530000000001</v>
      </c>
      <c r="QD73" s="72">
        <v>0.99244080000000001</v>
      </c>
      <c r="QE73" s="72">
        <v>0.98727834000000003</v>
      </c>
      <c r="QF73" s="72">
        <v>0.98588390000000004</v>
      </c>
      <c r="QG73" s="72">
        <v>0.9868498</v>
      </c>
      <c r="QH73" s="72">
        <v>0.98927986999999995</v>
      </c>
      <c r="QI73" s="72">
        <v>0.99245079999999997</v>
      </c>
      <c r="QJ73" s="72">
        <v>0.99562810000000002</v>
      </c>
      <c r="QK73" s="72">
        <v>0.99807816999999999</v>
      </c>
      <c r="QL73" s="72">
        <v>0.99997979999999997</v>
      </c>
      <c r="QM73" s="72">
        <v>1.0014122000000001</v>
      </c>
      <c r="QN73" s="72">
        <v>1.0023808000000001</v>
      </c>
      <c r="QO73" s="72">
        <v>1.0028777</v>
      </c>
      <c r="QP73" s="72">
        <v>1.0029888</v>
      </c>
      <c r="QQ73" s="72">
        <v>1.002783</v>
      </c>
      <c r="QR73" s="72">
        <v>1.0022625999999999</v>
      </c>
      <c r="QS73" s="72">
        <v>1.001538</v>
      </c>
      <c r="QT73" s="72">
        <v>1.0007021</v>
      </c>
      <c r="QU73" s="72">
        <v>0.99984234999999999</v>
      </c>
      <c r="QV73" s="72">
        <v>0.99903554000000006</v>
      </c>
      <c r="QW73" s="72">
        <v>0.99834480000000003</v>
      </c>
      <c r="QX73" s="72">
        <v>0.99781847000000001</v>
      </c>
      <c r="QY73" s="72">
        <v>0.99748729999999997</v>
      </c>
      <c r="QZ73" s="72">
        <v>0.99736340000000001</v>
      </c>
      <c r="RA73" s="72">
        <v>0.99746745999999997</v>
      </c>
      <c r="RB73" s="72">
        <v>0.99776180000000003</v>
      </c>
      <c r="RC73" s="72">
        <v>0.99821687000000003</v>
      </c>
      <c r="RD73" s="72">
        <v>0.9987975</v>
      </c>
      <c r="RE73" s="72">
        <v>0.99920260000000005</v>
      </c>
      <c r="RF73" s="72">
        <v>0.99948110000000001</v>
      </c>
      <c r="RG73" s="72">
        <v>0.99929460000000003</v>
      </c>
      <c r="RH73" s="72">
        <v>0.99831510000000001</v>
      </c>
      <c r="RI73" s="72">
        <v>0.99626064000000003</v>
      </c>
      <c r="RJ73" s="72">
        <v>0.99401839999999997</v>
      </c>
      <c r="RK73" s="72">
        <v>0.99235280000000003</v>
      </c>
      <c r="RL73" s="72">
        <v>0.99146509999999999</v>
      </c>
      <c r="RM73" s="72">
        <v>0.99127799999999999</v>
      </c>
      <c r="RN73" s="72">
        <v>0.99153440000000004</v>
      </c>
      <c r="RO73" s="72">
        <v>0.99203810000000003</v>
      </c>
      <c r="RP73" s="72">
        <v>0.99265150000000002</v>
      </c>
      <c r="RQ73" s="72">
        <v>0.99285769999999995</v>
      </c>
      <c r="RR73" s="72">
        <v>0.99977020000000005</v>
      </c>
      <c r="RS73" s="72">
        <v>0.99573140000000004</v>
      </c>
      <c r="RT73" s="72">
        <v>0.99287164000000006</v>
      </c>
      <c r="RU73" s="72">
        <v>0.99102590000000002</v>
      </c>
      <c r="RV73" s="72">
        <v>0.99006850000000002</v>
      </c>
      <c r="RW73" s="72">
        <v>0.99000299999999997</v>
      </c>
      <c r="RX73" s="72">
        <v>0.99041239999999997</v>
      </c>
      <c r="RY73" s="72">
        <v>0.9914404</v>
      </c>
      <c r="RZ73" s="72">
        <v>0.99292250000000004</v>
      </c>
      <c r="SA73" s="72">
        <v>0.99475396000000005</v>
      </c>
      <c r="SB73" s="72">
        <v>0.99675583999999995</v>
      </c>
      <c r="SC73" s="72">
        <v>0.99880539999999995</v>
      </c>
      <c r="SD73" s="72">
        <v>1.0007086999999999</v>
      </c>
      <c r="SE73" s="72">
        <v>1.0023845</v>
      </c>
      <c r="SF73" s="72">
        <v>1.0037843</v>
      </c>
      <c r="SG73" s="72">
        <v>1.0049083999999999</v>
      </c>
      <c r="SH73" s="72">
        <v>1.0057476999999999</v>
      </c>
      <c r="SI73" s="72">
        <v>1.0063115</v>
      </c>
      <c r="SJ73" s="72">
        <v>1.0066231000000001</v>
      </c>
      <c r="SK73" s="72">
        <v>1.0067127</v>
      </c>
      <c r="SL73" s="72">
        <v>1.0066360000000001</v>
      </c>
      <c r="SM73" s="72">
        <v>1.0064042</v>
      </c>
      <c r="SN73" s="72">
        <v>1.0060488000000001</v>
      </c>
      <c r="SO73" s="72">
        <v>1.0055894999999999</v>
      </c>
      <c r="SP73" s="72">
        <v>1.0050344</v>
      </c>
      <c r="SQ73" s="72">
        <v>1.0043820999999999</v>
      </c>
      <c r="SR73" s="72">
        <v>1.0036187999999999</v>
      </c>
      <c r="SS73" s="72">
        <v>1.0027177</v>
      </c>
      <c r="ST73" s="72">
        <v>1.0016605000000001</v>
      </c>
      <c r="SU73" s="72">
        <v>1.0004088</v>
      </c>
      <c r="SV73" s="72">
        <v>0.99898577</v>
      </c>
      <c r="SW73" s="72">
        <v>0.99739929999999999</v>
      </c>
      <c r="SX73" s="72">
        <v>0.99583595999999996</v>
      </c>
      <c r="SY73" s="72">
        <v>0.99444480000000002</v>
      </c>
      <c r="SZ73" s="72">
        <v>0.99332403999999996</v>
      </c>
      <c r="TA73" s="72">
        <v>0.99250879999999997</v>
      </c>
      <c r="TB73" s="72">
        <v>0.99195754999999997</v>
      </c>
      <c r="TC73" s="72">
        <v>0.99147825999999994</v>
      </c>
      <c r="TD73" s="72">
        <v>0.99020810000000004</v>
      </c>
      <c r="TE73" s="72">
        <v>0.99043775000000001</v>
      </c>
      <c r="TF73" s="72">
        <v>1.0037438999999999</v>
      </c>
      <c r="TG73" s="72">
        <v>1.0016938</v>
      </c>
      <c r="TH73" s="72">
        <v>0.99993279999999995</v>
      </c>
      <c r="TI73" s="72">
        <v>0.99815509999999996</v>
      </c>
      <c r="TJ73" s="72">
        <v>0.99643974999999996</v>
      </c>
      <c r="TK73" s="72">
        <v>0.99490880000000004</v>
      </c>
      <c r="TL73" s="72">
        <v>0.99377435000000003</v>
      </c>
      <c r="TM73" s="72">
        <v>0.99310964000000002</v>
      </c>
      <c r="TN73" s="72">
        <v>0.99293642999999998</v>
      </c>
      <c r="TO73" s="72">
        <v>0.99317800000000001</v>
      </c>
      <c r="TP73" s="72">
        <v>0.99383140000000003</v>
      </c>
      <c r="TQ73" s="72">
        <v>0.99485402999999994</v>
      </c>
      <c r="TR73" s="72">
        <v>0.99616616999999996</v>
      </c>
      <c r="TS73" s="72">
        <v>0.99765736000000005</v>
      </c>
      <c r="TT73" s="72">
        <v>0.99924815</v>
      </c>
      <c r="TU73" s="72">
        <v>1.000799</v>
      </c>
      <c r="TV73" s="72">
        <v>1.0022286</v>
      </c>
      <c r="TW73" s="72">
        <v>1.0034775</v>
      </c>
      <c r="TX73" s="72">
        <v>1.0045004</v>
      </c>
      <c r="TY73" s="72">
        <v>1.0052684999999999</v>
      </c>
      <c r="TZ73" s="72">
        <v>1.0057697000000001</v>
      </c>
      <c r="UA73" s="72">
        <v>1.0060096999999999</v>
      </c>
      <c r="UB73" s="72">
        <v>1.0059458999999999</v>
      </c>
      <c r="UC73" s="72">
        <v>1.0056368</v>
      </c>
      <c r="UD73" s="72">
        <v>1.0051060000000001</v>
      </c>
      <c r="UE73" s="72">
        <v>1.0043789999999999</v>
      </c>
      <c r="UF73" s="72">
        <v>1.0034765000000001</v>
      </c>
      <c r="UG73" s="72">
        <v>1.0024222</v>
      </c>
      <c r="UH73" s="72">
        <v>1.0012445000000001</v>
      </c>
      <c r="UI73" s="72">
        <v>0.9999749</v>
      </c>
      <c r="UJ73" s="72">
        <v>0.99865110000000001</v>
      </c>
      <c r="UK73" s="72">
        <v>0.99732860000000001</v>
      </c>
      <c r="UL73" s="72">
        <v>0.99599504000000005</v>
      </c>
      <c r="UM73" s="72">
        <v>0.99477099999999996</v>
      </c>
      <c r="UN73" s="72">
        <v>0.99367190000000005</v>
      </c>
      <c r="UO73" s="72">
        <v>0.99273544999999996</v>
      </c>
      <c r="UP73" s="72">
        <v>0.99206764000000003</v>
      </c>
      <c r="UQ73" s="72">
        <v>0.99214064999999996</v>
      </c>
      <c r="UR73" s="72">
        <v>0.99395420000000001</v>
      </c>
      <c r="US73" s="72">
        <v>0.99381560000000002</v>
      </c>
      <c r="UT73" s="72">
        <v>1.0048774</v>
      </c>
      <c r="UU73" s="72">
        <v>1.0038377000000001</v>
      </c>
      <c r="UV73" s="72">
        <v>1.0030444000000001</v>
      </c>
      <c r="UW73" s="72">
        <v>1.0020762999999999</v>
      </c>
      <c r="UX73" s="72">
        <v>1.0009161</v>
      </c>
      <c r="UY73" s="72">
        <v>0.99963665000000002</v>
      </c>
      <c r="UZ73" s="72">
        <v>0.99833640000000001</v>
      </c>
      <c r="VA73" s="72">
        <v>0.9971103</v>
      </c>
      <c r="VB73" s="72">
        <v>0.99603739999999996</v>
      </c>
      <c r="VC73" s="72">
        <v>0.99518037000000004</v>
      </c>
      <c r="VD73" s="72">
        <v>0.99460649999999995</v>
      </c>
      <c r="VE73" s="72">
        <v>0.99432754999999995</v>
      </c>
      <c r="VF73" s="72">
        <v>0.99435340000000005</v>
      </c>
      <c r="VG73" s="72">
        <v>0.99458919999999995</v>
      </c>
      <c r="VH73" s="72">
        <v>0.99502902999999998</v>
      </c>
      <c r="VI73" s="72">
        <v>0.99562759999999995</v>
      </c>
      <c r="VJ73" s="72">
        <v>0.99633139999999998</v>
      </c>
      <c r="VK73" s="72">
        <v>0.99708176000000004</v>
      </c>
      <c r="VL73" s="72">
        <v>0.99782230000000005</v>
      </c>
      <c r="VM73" s="72">
        <v>0.99850130000000004</v>
      </c>
      <c r="VN73" s="72">
        <v>0.99907446</v>
      </c>
      <c r="VO73" s="72">
        <v>0.99950740000000005</v>
      </c>
      <c r="VP73" s="72">
        <v>0.9997741</v>
      </c>
      <c r="VQ73" s="72">
        <v>0.99986964</v>
      </c>
      <c r="VR73" s="72">
        <v>0.99976500000000001</v>
      </c>
      <c r="VS73" s="72">
        <v>0.99945914999999996</v>
      </c>
      <c r="VT73" s="72">
        <v>0.99897089999999999</v>
      </c>
      <c r="VU73" s="72">
        <v>0.99832299999999996</v>
      </c>
      <c r="VV73" s="72">
        <v>0.99754094999999998</v>
      </c>
      <c r="VW73" s="72">
        <v>0.99665402999999997</v>
      </c>
      <c r="VX73" s="72">
        <v>0.99569553</v>
      </c>
      <c r="VY73" s="72">
        <v>0.99470080000000005</v>
      </c>
      <c r="VZ73" s="72">
        <v>0.99370389999999997</v>
      </c>
      <c r="WA73" s="72">
        <v>0.99273926000000001</v>
      </c>
      <c r="WB73" s="72">
        <v>0.99183935000000001</v>
      </c>
      <c r="WC73" s="72">
        <v>0.99103980000000003</v>
      </c>
      <c r="WD73" s="72">
        <v>0.99040720000000004</v>
      </c>
      <c r="WE73" s="72">
        <v>0.99009100000000005</v>
      </c>
      <c r="WF73" s="72">
        <v>0.99060946999999999</v>
      </c>
      <c r="WG73" s="72">
        <v>0.99079870000000003</v>
      </c>
      <c r="WH73" s="72">
        <v>1.0051848000000001</v>
      </c>
      <c r="WI73" s="72">
        <v>1.0050509000000001</v>
      </c>
      <c r="WJ73" s="72">
        <v>1.0052428</v>
      </c>
      <c r="WK73" s="72">
        <v>1.0052296000000001</v>
      </c>
      <c r="WL73" s="72">
        <v>1.0050182000000001</v>
      </c>
      <c r="WM73" s="72">
        <v>1.0045804</v>
      </c>
      <c r="WN73" s="72">
        <v>1.0039678999999999</v>
      </c>
      <c r="WO73" s="72">
        <v>1.0032341</v>
      </c>
      <c r="WP73" s="72">
        <v>1.0024335</v>
      </c>
      <c r="WQ73" s="72">
        <v>1.0016198999999999</v>
      </c>
      <c r="WR73" s="72">
        <v>1.0008389</v>
      </c>
      <c r="WS73" s="72">
        <v>1.0001051000000001</v>
      </c>
      <c r="WT73" s="72">
        <v>0.99950450000000002</v>
      </c>
      <c r="WU73" s="72">
        <v>0.99905359999999999</v>
      </c>
      <c r="WV73" s="72">
        <v>0.99875349999999996</v>
      </c>
      <c r="WW73" s="72">
        <v>0.99858594000000001</v>
      </c>
      <c r="WX73" s="72">
        <v>0.99858933999999999</v>
      </c>
      <c r="WY73" s="72">
        <v>0.99867660000000003</v>
      </c>
      <c r="WZ73" s="72">
        <v>0.99883705</v>
      </c>
      <c r="XA73" s="72">
        <v>0.99903905000000004</v>
      </c>
      <c r="XB73" s="72">
        <v>0.99924844999999995</v>
      </c>
      <c r="XC73" s="72">
        <v>0.99943539999999997</v>
      </c>
      <c r="XD73" s="72">
        <v>0.99955713999999996</v>
      </c>
      <c r="XE73" s="72">
        <v>0.99958389999999997</v>
      </c>
      <c r="XF73" s="72">
        <v>0.99951259999999997</v>
      </c>
      <c r="XG73" s="72">
        <v>0.9993052</v>
      </c>
      <c r="XH73" s="72">
        <v>0.99895864999999995</v>
      </c>
      <c r="XI73" s="72">
        <v>0.99846619999999997</v>
      </c>
      <c r="XJ73" s="72">
        <v>0.99783999999999995</v>
      </c>
      <c r="XK73" s="72">
        <v>0.99709356000000005</v>
      </c>
      <c r="XL73" s="72">
        <v>0.99624455000000001</v>
      </c>
      <c r="XM73" s="72">
        <v>0.99531645000000002</v>
      </c>
      <c r="XN73" s="72">
        <v>0.994336</v>
      </c>
      <c r="XO73" s="72">
        <v>0.99333185000000002</v>
      </c>
      <c r="XP73" s="72">
        <v>0.99233459999999996</v>
      </c>
      <c r="XQ73" s="72">
        <v>0.99137489999999995</v>
      </c>
      <c r="XR73" s="72">
        <v>0.99049330000000002</v>
      </c>
      <c r="XS73" s="72">
        <v>0.98968630000000002</v>
      </c>
      <c r="XT73" s="72">
        <v>0.98916040000000005</v>
      </c>
      <c r="XU73" s="72">
        <v>0.98924100000000004</v>
      </c>
      <c r="XV73" s="72">
        <v>1.0044374</v>
      </c>
      <c r="XW73" s="72">
        <v>1.0046332</v>
      </c>
      <c r="XX73" s="72">
        <v>1.0052284</v>
      </c>
      <c r="XY73" s="72">
        <v>1.0057229999999999</v>
      </c>
      <c r="XZ73" s="72">
        <v>1.0060536</v>
      </c>
      <c r="YA73" s="72">
        <v>1.0062191</v>
      </c>
      <c r="YB73" s="72">
        <v>1.0061979000000001</v>
      </c>
      <c r="YC73" s="72">
        <v>1.0060445</v>
      </c>
      <c r="YD73" s="72">
        <v>1.0057719000000001</v>
      </c>
      <c r="YE73" s="72">
        <v>1.0054080000000001</v>
      </c>
      <c r="YF73" s="72">
        <v>1.0049832999999999</v>
      </c>
      <c r="YG73" s="72">
        <v>1.0045265999999999</v>
      </c>
      <c r="YH73" s="72">
        <v>1.0040693000000001</v>
      </c>
      <c r="YI73" s="72">
        <v>1.0036391</v>
      </c>
      <c r="YJ73" s="72">
        <v>1.0032578999999999</v>
      </c>
      <c r="YK73" s="72">
        <v>1.0029414000000001</v>
      </c>
      <c r="YL73" s="72">
        <v>1.0027009</v>
      </c>
      <c r="YM73" s="72">
        <v>1.002537</v>
      </c>
      <c r="YN73" s="72">
        <v>1.0024431</v>
      </c>
      <c r="YO73" s="72">
        <v>1.0024059999999999</v>
      </c>
      <c r="YP73" s="72">
        <v>1.0024152</v>
      </c>
      <c r="YQ73" s="72">
        <v>1.0024322999999999</v>
      </c>
      <c r="YR73" s="72">
        <v>1.0024438</v>
      </c>
      <c r="YS73" s="72">
        <v>1.0024257999999999</v>
      </c>
      <c r="YT73" s="72">
        <v>1.0023466000000001</v>
      </c>
      <c r="YU73" s="72">
        <v>1.0021802</v>
      </c>
      <c r="YV73" s="72">
        <v>1.0019034</v>
      </c>
      <c r="YW73" s="72">
        <v>1.0015018</v>
      </c>
      <c r="YX73" s="72">
        <v>1.0009557</v>
      </c>
      <c r="YY73" s="72">
        <v>1.0002574</v>
      </c>
      <c r="YZ73" s="72">
        <v>0.99940883999999997</v>
      </c>
      <c r="ZA73" s="72">
        <v>0.99841959999999996</v>
      </c>
      <c r="ZB73" s="72">
        <v>0.99730587000000004</v>
      </c>
      <c r="ZC73" s="72">
        <v>0.99609300000000001</v>
      </c>
      <c r="ZD73" s="72">
        <v>0.99480900000000005</v>
      </c>
      <c r="ZE73" s="72">
        <v>0.99348164000000005</v>
      </c>
      <c r="ZF73" s="72">
        <v>0.99212299999999998</v>
      </c>
      <c r="ZG73" s="72">
        <v>0.9907743</v>
      </c>
      <c r="ZH73" s="72">
        <v>0.98927969999999998</v>
      </c>
      <c r="ZI73" s="72">
        <v>0.9891759</v>
      </c>
      <c r="ZJ73" s="72">
        <v>1.0033303</v>
      </c>
      <c r="ZK73" s="72">
        <v>1.0033535</v>
      </c>
      <c r="ZL73" s="72">
        <v>1.0037252999999999</v>
      </c>
      <c r="ZM73" s="72">
        <v>1.0040781000000001</v>
      </c>
      <c r="ZN73" s="72">
        <v>1.0043279000000001</v>
      </c>
      <c r="ZO73" s="72">
        <v>1.0044667</v>
      </c>
      <c r="ZP73" s="72">
        <v>1.0044603000000001</v>
      </c>
      <c r="ZQ73" s="72">
        <v>1.0043595999999999</v>
      </c>
      <c r="ZR73" s="72">
        <v>1.0041621000000001</v>
      </c>
      <c r="ZS73" s="72">
        <v>1.0038832</v>
      </c>
      <c r="ZT73" s="72">
        <v>1.0035421</v>
      </c>
      <c r="ZU73" s="72">
        <v>1.0031581000000001</v>
      </c>
      <c r="ZV73" s="72">
        <v>1.00275</v>
      </c>
      <c r="ZW73" s="72">
        <v>1.0023356999999999</v>
      </c>
      <c r="ZX73" s="72">
        <v>1.0019336000000001</v>
      </c>
      <c r="ZY73" s="72">
        <v>1.0015589</v>
      </c>
      <c r="ZZ73" s="72">
        <v>1.0012257</v>
      </c>
      <c r="AAA73" s="72">
        <v>1.0009443</v>
      </c>
      <c r="AAB73" s="72">
        <v>1.0007225</v>
      </c>
      <c r="AAC73" s="72">
        <v>1.0005614</v>
      </c>
      <c r="AAD73" s="72">
        <v>1.0004572</v>
      </c>
      <c r="AAE73" s="72">
        <v>1.0004025000000001</v>
      </c>
      <c r="AAF73" s="72">
        <v>1.0003841</v>
      </c>
      <c r="AAG73" s="72">
        <v>1.0003854000000001</v>
      </c>
      <c r="AAH73" s="72">
        <v>1.0003814</v>
      </c>
      <c r="AAI73" s="72">
        <v>1.0003488</v>
      </c>
      <c r="AAJ73" s="72">
        <v>1.0002587999999999</v>
      </c>
      <c r="AAK73" s="72">
        <v>1.0000807</v>
      </c>
      <c r="AAL73" s="72">
        <v>0.99978489999999998</v>
      </c>
      <c r="AAM73" s="72">
        <v>0.99934330000000005</v>
      </c>
      <c r="AAN73" s="72">
        <v>0.99873303999999996</v>
      </c>
      <c r="AAO73" s="72">
        <v>0.99793785999999995</v>
      </c>
      <c r="AAP73" s="72">
        <v>0.99695259999999997</v>
      </c>
      <c r="AAQ73" s="72">
        <v>0.99578169999999999</v>
      </c>
      <c r="AAR73" s="72">
        <v>0.99443930000000003</v>
      </c>
      <c r="AAS73" s="72">
        <v>0.99292296000000002</v>
      </c>
      <c r="AAT73" s="72">
        <v>0.99139600000000005</v>
      </c>
      <c r="AAU73" s="72">
        <v>0.98980104999999996</v>
      </c>
      <c r="AAV73" s="72">
        <v>0.98798439999999998</v>
      </c>
      <c r="AAW73" s="72">
        <v>0.98797833999999995</v>
      </c>
      <c r="AAX73" s="72">
        <v>1.0028005</v>
      </c>
      <c r="AAY73" s="72">
        <v>1.0030515</v>
      </c>
      <c r="AAZ73" s="72">
        <v>1.0035485</v>
      </c>
      <c r="ABA73" s="72">
        <v>1.0039697999999999</v>
      </c>
      <c r="ABB73" s="72">
        <v>1.0043019</v>
      </c>
      <c r="ABC73" s="72">
        <v>1.0045542999999999</v>
      </c>
      <c r="ABD73" s="72">
        <v>1.0047292999999999</v>
      </c>
      <c r="ABE73" s="72">
        <v>1.0048254000000001</v>
      </c>
      <c r="ABF73" s="72">
        <v>1.0048184</v>
      </c>
      <c r="ABG73" s="72">
        <v>1.0047257000000001</v>
      </c>
      <c r="ABH73" s="72">
        <v>1.0045341999999999</v>
      </c>
      <c r="ABI73" s="72">
        <v>1.0042446</v>
      </c>
      <c r="ABJ73" s="72">
        <v>1.0038627</v>
      </c>
      <c r="ABK73" s="72">
        <v>1.0033976</v>
      </c>
      <c r="ABL73" s="72">
        <v>1.0028621</v>
      </c>
      <c r="ABM73" s="72">
        <v>1.0022719</v>
      </c>
      <c r="ABN73" s="72">
        <v>1.0016446000000001</v>
      </c>
      <c r="ABO73" s="72">
        <v>1.0009995</v>
      </c>
      <c r="ABP73" s="72">
        <v>1.0003565999999999</v>
      </c>
      <c r="ABQ73" s="72">
        <v>0.99973160000000005</v>
      </c>
      <c r="ABR73" s="72">
        <v>0.9991409</v>
      </c>
      <c r="ABS73" s="72">
        <v>0.99860009999999999</v>
      </c>
      <c r="ABT73" s="72">
        <v>0.99812232999999995</v>
      </c>
      <c r="ABU73" s="72">
        <v>0.99771120000000002</v>
      </c>
      <c r="ABV73" s="72">
        <v>0.99736829999999999</v>
      </c>
      <c r="ABW73" s="72">
        <v>0.99709004000000001</v>
      </c>
      <c r="ABX73" s="72">
        <v>0.99686545000000004</v>
      </c>
      <c r="ABY73" s="72">
        <v>0.99667609999999995</v>
      </c>
      <c r="ABZ73" s="72">
        <v>0.99649460000000001</v>
      </c>
      <c r="ACA73" s="72">
        <v>0.99628539999999999</v>
      </c>
      <c r="ACB73" s="72">
        <v>0.99600445999999998</v>
      </c>
      <c r="ACC73" s="72">
        <v>0.99559450000000005</v>
      </c>
      <c r="ACD73" s="72">
        <v>0.99501525999999996</v>
      </c>
      <c r="ACE73" s="72">
        <v>0.99421910000000002</v>
      </c>
      <c r="ACF73" s="72">
        <v>0.99318280000000003</v>
      </c>
      <c r="ACG73" s="72">
        <v>0.99188980000000004</v>
      </c>
      <c r="ACH73" s="72">
        <v>0.99030499999999999</v>
      </c>
      <c r="ACI73" s="72">
        <v>0.98849319999999996</v>
      </c>
      <c r="ACJ73" s="72">
        <v>0.98664284000000002</v>
      </c>
      <c r="ACK73" s="72">
        <v>0.98675800000000002</v>
      </c>
      <c r="ACL73" s="72">
        <v>1.0020525</v>
      </c>
      <c r="ACM73" s="72">
        <v>1.0025449</v>
      </c>
      <c r="ACN73" s="72">
        <v>1.0035045</v>
      </c>
      <c r="ACO73" s="72">
        <v>1.0044550999999999</v>
      </c>
      <c r="ACP73" s="72">
        <v>1.0053036</v>
      </c>
      <c r="ACQ73" s="72">
        <v>1.0060279000000001</v>
      </c>
      <c r="ACR73" s="72">
        <v>1.0066177000000001</v>
      </c>
      <c r="ACS73" s="72">
        <v>1.0070711000000001</v>
      </c>
      <c r="ACT73" s="72">
        <v>1.0073898999999999</v>
      </c>
      <c r="ACU73" s="72">
        <v>1.0075788000000001</v>
      </c>
      <c r="ACV73" s="72">
        <v>1.0076419000000001</v>
      </c>
      <c r="ACW73" s="72">
        <v>1.0075883999999999</v>
      </c>
      <c r="ACX73" s="72">
        <v>1.0074201</v>
      </c>
      <c r="ACY73" s="72">
        <v>1.0071445000000001</v>
      </c>
      <c r="ACZ73" s="72">
        <v>1.0067679</v>
      </c>
      <c r="ADA73" s="72">
        <v>1.0062977</v>
      </c>
      <c r="ADB73" s="72">
        <v>1.0057423000000001</v>
      </c>
      <c r="ADC73" s="72">
        <v>1.0051098000000001</v>
      </c>
      <c r="ADD73" s="72">
        <v>1.0044074000000001</v>
      </c>
      <c r="ADE73" s="72">
        <v>1.0036521</v>
      </c>
      <c r="ADF73" s="72">
        <v>1.0028585000000001</v>
      </c>
      <c r="ADG73" s="72">
        <v>1.0020472</v>
      </c>
      <c r="ADH73" s="72">
        <v>1.0012641</v>
      </c>
      <c r="ADI73" s="72">
        <v>1.0004222</v>
      </c>
      <c r="ADJ73" s="72">
        <v>0.99959814999999996</v>
      </c>
      <c r="ADK73" s="72">
        <v>0.99881553999999995</v>
      </c>
      <c r="ADL73" s="72">
        <v>0.99809146000000004</v>
      </c>
      <c r="ADM73" s="72">
        <v>0.99744076000000004</v>
      </c>
      <c r="ADN73" s="72">
        <v>0.99687535000000005</v>
      </c>
      <c r="ADO73" s="72">
        <v>0.99640094999999995</v>
      </c>
      <c r="ADP73" s="72">
        <v>0.99601644</v>
      </c>
      <c r="ADQ73" s="72">
        <v>0.99571525999999999</v>
      </c>
      <c r="ADR73" s="72">
        <v>0.99545340000000004</v>
      </c>
      <c r="ADS73" s="72">
        <v>0.99517392999999998</v>
      </c>
      <c r="ADT73" s="72">
        <v>0.99478816999999997</v>
      </c>
      <c r="ADU73" s="72">
        <v>0.99416669999999996</v>
      </c>
      <c r="ADV73" s="72">
        <v>0.99312210000000001</v>
      </c>
      <c r="ADW73" s="72">
        <v>0.99139105999999999</v>
      </c>
      <c r="ADX73" s="72">
        <v>0.98855979999999999</v>
      </c>
      <c r="ADY73" s="72">
        <v>0.98834973999999998</v>
      </c>
      <c r="ADZ73" s="77"/>
      <c r="AEA73" s="77"/>
      <c r="AEB73" s="77"/>
      <c r="AEC73" s="77"/>
      <c r="AED73" s="77"/>
      <c r="AEE73" s="111">
        <f t="shared" si="59"/>
        <v>68</v>
      </c>
      <c r="AEF73" s="109"/>
      <c r="AEG73" s="105">
        <f t="shared" si="52"/>
        <v>1.0049887</v>
      </c>
      <c r="AEH73" s="105">
        <f t="shared" si="52"/>
        <v>0.99895350000000005</v>
      </c>
      <c r="AEI73" s="105">
        <f t="shared" si="52"/>
        <v>0.98517509999999997</v>
      </c>
      <c r="AEJ73" s="105">
        <f t="shared" si="52"/>
        <v>0.98648100000000005</v>
      </c>
      <c r="AEK73" s="105">
        <f t="shared" si="52"/>
        <v>1.000176</v>
      </c>
      <c r="AEL73" s="105">
        <f t="shared" si="52"/>
        <v>1.0002698999999999</v>
      </c>
      <c r="AEM73" s="105">
        <f t="shared" si="52"/>
        <v>1.0207075999999999</v>
      </c>
      <c r="AEN73" s="105">
        <f t="shared" si="52"/>
        <v>1.0514467999999999</v>
      </c>
      <c r="AEO73" s="105">
        <f t="shared" si="52"/>
        <v>1.0509487</v>
      </c>
      <c r="AEP73" s="105">
        <f t="shared" si="52"/>
        <v>1.0114510999999999</v>
      </c>
      <c r="AEQ73" s="105">
        <f t="shared" si="53"/>
        <v>0.99844509999999997</v>
      </c>
      <c r="AER73" s="105">
        <f t="shared" si="53"/>
        <v>0.99263570000000001</v>
      </c>
      <c r="AES73" s="105">
        <f t="shared" si="53"/>
        <v>0.99032383999999996</v>
      </c>
      <c r="AET73" s="105">
        <f t="shared" si="53"/>
        <v>0.99376315000000004</v>
      </c>
      <c r="AEU73" s="105">
        <f t="shared" si="53"/>
        <v>0.99077797000000001</v>
      </c>
      <c r="AEV73" s="105">
        <f t="shared" si="53"/>
        <v>0.98923410000000001</v>
      </c>
      <c r="AEW73" s="105">
        <f t="shared" si="53"/>
        <v>0.98917394999999997</v>
      </c>
      <c r="AEX73" s="105">
        <f t="shared" si="53"/>
        <v>0.98797756000000003</v>
      </c>
      <c r="AEY73" s="105">
        <f t="shared" si="53"/>
        <v>0.98675780000000002</v>
      </c>
      <c r="AEZ73" s="99">
        <f t="shared" si="57"/>
        <v>53.3</v>
      </c>
      <c r="AFA73" s="69"/>
      <c r="AFB73" s="202" t="s">
        <v>82</v>
      </c>
      <c r="AFC73" s="106">
        <f t="shared" si="58"/>
        <v>1.0015625036842106</v>
      </c>
      <c r="AFD73" s="69"/>
      <c r="AFE73" s="109"/>
      <c r="AFF73" s="105">
        <f t="shared" si="54"/>
        <v>0.99808072999999997</v>
      </c>
      <c r="AFG73" s="105">
        <f t="shared" si="54"/>
        <v>0.99850570000000005</v>
      </c>
      <c r="AFH73" s="105">
        <f t="shared" si="54"/>
        <v>0.99815549999999997</v>
      </c>
      <c r="AFI73" s="105">
        <f t="shared" si="54"/>
        <v>1.0060682000000001</v>
      </c>
      <c r="AFJ73" s="105">
        <f t="shared" si="54"/>
        <v>1.0060694999999999</v>
      </c>
      <c r="AFK73" s="105">
        <f t="shared" si="54"/>
        <v>1.0080695</v>
      </c>
      <c r="AFL73" s="105">
        <f t="shared" si="54"/>
        <v>1.0046398999999999</v>
      </c>
      <c r="AFM73" s="105">
        <f t="shared" si="54"/>
        <v>1.0023603000000001</v>
      </c>
      <c r="AFN73" s="105">
        <f t="shared" si="54"/>
        <v>1.0020427999999999</v>
      </c>
      <c r="AFO73" s="105">
        <f t="shared" si="54"/>
        <v>1.0036795999999999</v>
      </c>
      <c r="AFP73" s="105">
        <f t="shared" si="55"/>
        <v>1.005701</v>
      </c>
      <c r="AFQ73" s="105">
        <f t="shared" si="55"/>
        <v>1.0014079</v>
      </c>
      <c r="AFR73" s="105">
        <f t="shared" si="55"/>
        <v>0.99475329999999995</v>
      </c>
      <c r="AFS73" s="105">
        <f t="shared" si="55"/>
        <v>0.99317789999999995</v>
      </c>
      <c r="AFT73" s="105">
        <f t="shared" si="55"/>
        <v>0.99518059999999997</v>
      </c>
      <c r="AFU73" s="105">
        <f t="shared" si="55"/>
        <v>1.0016198000000001</v>
      </c>
      <c r="AFV73" s="105">
        <f t="shared" si="55"/>
        <v>1.0054083</v>
      </c>
      <c r="AFW73" s="105">
        <f t="shared" si="55"/>
        <v>1.0038830999999999</v>
      </c>
      <c r="AFX73" s="105">
        <f t="shared" si="55"/>
        <v>1.0047257000000001</v>
      </c>
      <c r="AFY73" s="105"/>
      <c r="AFZ73" s="106">
        <f t="shared" si="60"/>
        <v>1.0017647015789473</v>
      </c>
      <c r="AGA73" s="69"/>
      <c r="AGB73" s="69"/>
      <c r="AGC73" s="69"/>
      <c r="AGD73" s="69"/>
      <c r="AGE73" s="69"/>
      <c r="AGF73" s="69"/>
      <c r="AGG73" s="69"/>
      <c r="AGH73" s="69"/>
      <c r="AGI73" s="69"/>
      <c r="AGJ73" s="69"/>
      <c r="AGK73" s="69"/>
      <c r="AGL73" s="69"/>
      <c r="AGM73" s="69"/>
      <c r="AGN73" s="69"/>
      <c r="AGO73" s="69"/>
      <c r="AGP73" s="69"/>
      <c r="AGQ73" s="69"/>
      <c r="AGR73" s="69"/>
      <c r="AGS73" s="69"/>
      <c r="AGT73" s="74">
        <v>4</v>
      </c>
      <c r="AGU73" s="85">
        <v>1</v>
      </c>
      <c r="AGV73" s="85">
        <v>1</v>
      </c>
      <c r="AGW73" s="85">
        <v>1</v>
      </c>
      <c r="AGX73" s="85">
        <v>1</v>
      </c>
      <c r="AGY73" s="85">
        <v>1</v>
      </c>
      <c r="AGZ73" s="85">
        <v>1</v>
      </c>
      <c r="AHA73" s="85">
        <v>1</v>
      </c>
      <c r="AHB73" s="85">
        <v>1</v>
      </c>
      <c r="AHC73" s="85">
        <v>1</v>
      </c>
      <c r="AHD73" s="85">
        <v>1</v>
      </c>
      <c r="AHE73" s="85">
        <v>1</v>
      </c>
      <c r="AHF73" s="85">
        <v>1</v>
      </c>
      <c r="AHG73" s="85">
        <v>1</v>
      </c>
      <c r="AHH73" s="85">
        <v>1</v>
      </c>
      <c r="AHI73" s="85">
        <v>1</v>
      </c>
      <c r="AHJ73" s="85">
        <v>1</v>
      </c>
      <c r="AHK73" s="85">
        <v>1</v>
      </c>
      <c r="AHL73" s="85">
        <v>1</v>
      </c>
      <c r="AHM73" s="85">
        <v>1</v>
      </c>
      <c r="AHN73" s="85">
        <v>1</v>
      </c>
      <c r="AHO73" s="69"/>
      <c r="AHP73" s="69"/>
      <c r="AHQ73" s="69"/>
      <c r="AHR73" s="69"/>
      <c r="AHS73" s="69"/>
      <c r="AHT73" s="69"/>
      <c r="AHU73" s="69"/>
      <c r="AHV73" s="69"/>
      <c r="AHW73" s="69"/>
      <c r="AHX73" s="69"/>
      <c r="AHY73" s="69"/>
      <c r="AHZ73" s="69"/>
      <c r="AIA73" s="69"/>
      <c r="AIB73" s="69"/>
      <c r="AIC73" s="69"/>
      <c r="AID73" s="69"/>
      <c r="AIE73" s="69"/>
      <c r="AIF73" s="69"/>
      <c r="AIG73" s="69"/>
      <c r="AIH73" s="69"/>
      <c r="AII73" s="69"/>
      <c r="AIJ73" s="69"/>
      <c r="AIK73" s="69"/>
      <c r="AIL73" s="69"/>
      <c r="AIM73" s="69"/>
      <c r="AIN73" s="69"/>
      <c r="AIO73" s="69"/>
      <c r="AIP73" s="69"/>
      <c r="AIQ73" s="69"/>
      <c r="AIR73" s="69"/>
      <c r="AIS73" s="69"/>
      <c r="AIT73" s="69"/>
      <c r="AIU73" s="69"/>
      <c r="AIV73" s="69"/>
      <c r="AIW73" s="69"/>
      <c r="AIX73" s="69"/>
      <c r="AIY73" s="69"/>
      <c r="AIZ73" s="69"/>
      <c r="AJA73" s="69"/>
      <c r="AJB73" s="69"/>
      <c r="AJC73" s="69"/>
      <c r="AJD73" s="69"/>
      <c r="AJE73" s="69"/>
      <c r="AJF73" s="69"/>
      <c r="AJG73" s="69"/>
      <c r="AJH73" s="69"/>
      <c r="AJI73" s="69"/>
      <c r="AJJ73" s="69"/>
      <c r="AJK73" s="69"/>
      <c r="AJL73" s="69"/>
      <c r="AJM73" s="69"/>
      <c r="AJN73" s="69"/>
      <c r="AJO73" s="69"/>
      <c r="AJP73" s="69"/>
      <c r="AJQ73" s="69"/>
      <c r="AJR73" s="69"/>
      <c r="AJS73" s="69"/>
      <c r="AJT73" s="69"/>
      <c r="AJU73" s="69"/>
      <c r="AJV73" s="69"/>
      <c r="AJW73" s="69"/>
      <c r="AJX73" s="69"/>
      <c r="AJY73" s="69"/>
      <c r="AJZ73" s="69"/>
      <c r="AKA73" s="69"/>
      <c r="AKB73" s="69"/>
      <c r="AKC73" s="69"/>
      <c r="AKD73" s="69"/>
      <c r="AKE73" s="69"/>
      <c r="AKF73" s="69"/>
      <c r="AKG73" s="69"/>
      <c r="AKH73" s="69"/>
      <c r="AKI73" s="69"/>
      <c r="AKJ73" s="69"/>
      <c r="AKK73" s="69"/>
      <c r="AKL73" s="69"/>
      <c r="AKM73" s="69"/>
      <c r="AKN73" s="69"/>
      <c r="AKO73" s="69"/>
      <c r="AKP73" s="69"/>
      <c r="AKQ73" s="69"/>
      <c r="AKR73" s="69"/>
      <c r="AKS73" s="69"/>
      <c r="AKT73" s="69"/>
      <c r="AKU73" s="69"/>
      <c r="AKV73" s="69"/>
      <c r="AKW73" s="69"/>
      <c r="AKX73" s="69"/>
      <c r="AKY73" s="69"/>
      <c r="AKZ73" s="69"/>
      <c r="ALA73" s="69"/>
      <c r="ALB73" s="69"/>
      <c r="ALC73" s="69"/>
      <c r="ALD73" s="69"/>
      <c r="ALE73" s="69"/>
      <c r="ALF73" s="69"/>
      <c r="ALG73" s="69"/>
      <c r="ALH73" s="69"/>
      <c r="ALI73" s="69"/>
      <c r="ALJ73" s="69"/>
      <c r="ALK73" s="69"/>
      <c r="ALL73" s="69"/>
      <c r="ALM73" s="69"/>
      <c r="ALN73" s="69"/>
      <c r="ALO73" s="69"/>
      <c r="ALP73" s="69"/>
      <c r="ALQ73" s="69"/>
      <c r="ALR73" s="69"/>
      <c r="ALS73" s="69"/>
      <c r="ALT73" s="69"/>
      <c r="ALU73" s="69"/>
      <c r="ALV73" s="69"/>
      <c r="ALW73" s="69"/>
      <c r="ALX73" s="69"/>
      <c r="ALY73" s="69"/>
      <c r="ALZ73" s="69"/>
      <c r="AMA73" s="69"/>
      <c r="AMB73" s="69"/>
      <c r="AMC73" s="69"/>
      <c r="AMD73" s="69"/>
      <c r="AME73" s="69"/>
      <c r="AMF73" s="69"/>
      <c r="AMG73" s="69"/>
      <c r="AMH73" s="69"/>
      <c r="AMI73" s="69"/>
      <c r="AMJ73" s="69"/>
      <c r="AMK73" s="69"/>
      <c r="AML73" s="69"/>
      <c r="AMM73" s="69"/>
      <c r="AMN73" s="69"/>
      <c r="AMO73" s="69"/>
      <c r="AMP73" s="69"/>
      <c r="AMQ73" s="69"/>
      <c r="AMR73" s="69"/>
      <c r="AMS73" s="69"/>
      <c r="AMT73" s="69"/>
      <c r="AMU73" s="69"/>
      <c r="AMV73" s="69"/>
      <c r="AMW73" s="69"/>
      <c r="AMX73" s="69"/>
      <c r="AMY73" s="69"/>
      <c r="AMZ73" s="69"/>
      <c r="ANA73" s="69"/>
      <c r="ANB73" s="69"/>
      <c r="ANC73" s="69"/>
      <c r="AND73" s="69"/>
      <c r="ANE73" s="69"/>
      <c r="ANF73" s="69"/>
      <c r="ANG73" s="69"/>
      <c r="ANH73" s="69"/>
      <c r="ANI73" s="69"/>
      <c r="ANJ73" s="69"/>
      <c r="ANK73" s="69"/>
      <c r="ANL73" s="69"/>
      <c r="ANM73" s="69"/>
      <c r="ANN73" s="69"/>
      <c r="ANO73" s="69"/>
      <c r="ANP73" s="69"/>
      <c r="ANQ73" s="69"/>
      <c r="ANR73" s="69"/>
      <c r="ANS73" s="69"/>
      <c r="ANT73" s="69"/>
      <c r="ANU73" s="69"/>
      <c r="ANV73" s="69"/>
      <c r="ANW73" s="69"/>
      <c r="ANX73" s="69"/>
      <c r="ANY73" s="69"/>
      <c r="ANZ73" s="69"/>
      <c r="AOA73" s="69"/>
      <c r="AOB73" s="69"/>
      <c r="AOC73" s="69"/>
      <c r="AOD73" s="69"/>
      <c r="AOE73" s="69"/>
      <c r="AOF73" s="69"/>
      <c r="AOG73" s="69"/>
      <c r="AOH73" s="69"/>
      <c r="AOI73" s="69"/>
      <c r="AOJ73" s="69"/>
      <c r="AOK73" s="69"/>
      <c r="AOL73" s="69"/>
      <c r="AOM73" s="69"/>
      <c r="AON73" s="69"/>
      <c r="AOO73" s="69"/>
      <c r="AOP73" s="69"/>
      <c r="AOQ73" s="69"/>
      <c r="AOR73" s="69"/>
      <c r="AOS73" s="69"/>
      <c r="AOT73" s="69"/>
      <c r="AOU73" s="69"/>
      <c r="AOV73" s="69"/>
      <c r="AOW73" s="69"/>
      <c r="AOX73" s="69"/>
      <c r="AOY73" s="69"/>
      <c r="AOZ73" s="69"/>
      <c r="APA73" s="69"/>
      <c r="APB73" s="69"/>
      <c r="APC73" s="69"/>
      <c r="APD73" s="69"/>
      <c r="APE73" s="69"/>
      <c r="APF73" s="69"/>
      <c r="APG73" s="69"/>
      <c r="APH73" s="69"/>
      <c r="API73" s="69"/>
      <c r="APJ73" s="69"/>
      <c r="APK73" s="69"/>
      <c r="APL73" s="69"/>
      <c r="APM73" s="69"/>
      <c r="APN73" s="69"/>
      <c r="APO73" s="69"/>
      <c r="APP73" s="69"/>
      <c r="APQ73" s="69"/>
      <c r="APR73" s="69"/>
      <c r="APS73" s="69"/>
      <c r="APT73" s="69"/>
      <c r="APU73" s="69"/>
      <c r="APV73" s="69"/>
      <c r="APW73" s="69"/>
      <c r="APX73" s="69"/>
      <c r="APY73" s="69"/>
      <c r="APZ73" s="69"/>
      <c r="AQA73" s="69"/>
      <c r="AQB73" s="69"/>
      <c r="AQC73" s="69"/>
      <c r="AQD73" s="69"/>
      <c r="AQE73" s="69"/>
      <c r="AQF73" s="69"/>
      <c r="AQG73" s="69"/>
      <c r="AQH73" s="69"/>
      <c r="AQI73" s="69"/>
      <c r="AQJ73" s="69"/>
      <c r="AQK73" s="69"/>
      <c r="AQL73" s="69"/>
      <c r="AQM73" s="69"/>
      <c r="AQN73" s="69"/>
      <c r="AQO73" s="69"/>
      <c r="AQP73" s="69"/>
      <c r="AQQ73" s="69"/>
      <c r="AQR73" s="69"/>
      <c r="AQS73" s="69"/>
      <c r="AQT73" s="69"/>
      <c r="AQU73" s="69"/>
      <c r="AQV73" s="69"/>
      <c r="AQW73" s="69"/>
      <c r="AQX73" s="69"/>
      <c r="AQY73" s="69"/>
      <c r="AQZ73" s="69"/>
      <c r="ARA73" s="69"/>
      <c r="ARB73" s="69"/>
      <c r="ARC73" s="69"/>
      <c r="ARD73" s="69"/>
      <c r="ARE73" s="69"/>
      <c r="ARF73" s="69"/>
      <c r="ARG73" s="69"/>
      <c r="ARH73" s="69"/>
      <c r="ARI73" s="69"/>
      <c r="ARJ73" s="69"/>
      <c r="ARK73" s="69"/>
      <c r="ARL73" s="69"/>
      <c r="ARM73" s="69"/>
      <c r="ARN73" s="69"/>
      <c r="ARO73" s="69"/>
      <c r="ARP73" s="69"/>
      <c r="ARQ73" s="69"/>
      <c r="ARR73" s="69"/>
      <c r="ARS73" s="69"/>
      <c r="ART73" s="69"/>
      <c r="ARU73" s="69"/>
      <c r="ARV73" s="69"/>
      <c r="ARW73" s="69"/>
      <c r="ARX73" s="69"/>
      <c r="ARY73" s="69"/>
      <c r="ARZ73" s="69"/>
      <c r="ASA73" s="69"/>
      <c r="ASB73" s="69"/>
      <c r="ASC73" s="69"/>
      <c r="ASD73" s="69"/>
      <c r="ASE73" s="69"/>
      <c r="ASF73" s="69"/>
      <c r="ASG73" s="69"/>
      <c r="ASH73" s="69"/>
    </row>
    <row r="74" spans="1:1178" ht="2.1" customHeight="1" x14ac:dyDescent="0.25">
      <c r="A74" s="77"/>
      <c r="B74" s="98">
        <v>68</v>
      </c>
      <c r="C74" s="99">
        <v>54.12</v>
      </c>
      <c r="D74" s="94">
        <f t="shared" si="56"/>
        <v>2</v>
      </c>
      <c r="E74" s="77"/>
      <c r="F74" s="191">
        <v>0.99860859999999996</v>
      </c>
      <c r="G74" s="70">
        <v>0.99692720000000001</v>
      </c>
      <c r="H74" s="70">
        <v>0.99636095999999996</v>
      </c>
      <c r="I74" s="70">
        <v>0.99621563999999996</v>
      </c>
      <c r="J74" s="70">
        <v>0.99630019999999997</v>
      </c>
      <c r="K74" s="70">
        <v>0.99653583999999995</v>
      </c>
      <c r="L74" s="70">
        <v>0.99687289999999995</v>
      </c>
      <c r="M74" s="70">
        <v>0.99726766</v>
      </c>
      <c r="N74" s="70">
        <v>0.99768084000000001</v>
      </c>
      <c r="O74" s="70">
        <v>0.99808050000000004</v>
      </c>
      <c r="P74" s="70">
        <v>0.99844010000000005</v>
      </c>
      <c r="Q74" s="70">
        <v>0.99874059999999998</v>
      </c>
      <c r="R74" s="70">
        <v>0.99897057</v>
      </c>
      <c r="S74" s="70">
        <v>0.99912374999999998</v>
      </c>
      <c r="T74" s="70">
        <v>0.99920123999999999</v>
      </c>
      <c r="U74" s="70">
        <v>0.99919367000000003</v>
      </c>
      <c r="V74" s="70">
        <v>0.99912160000000005</v>
      </c>
      <c r="W74" s="70">
        <v>0.99898450000000005</v>
      </c>
      <c r="X74" s="70">
        <v>0.99878769999999994</v>
      </c>
      <c r="Y74" s="70">
        <v>0.99853769999999997</v>
      </c>
      <c r="Z74" s="70">
        <v>0.99823859999999998</v>
      </c>
      <c r="AA74" s="71">
        <v>0.99789696999999999</v>
      </c>
      <c r="AB74" s="71">
        <v>0.99753199999999997</v>
      </c>
      <c r="AC74" s="71">
        <v>0.99707173999999998</v>
      </c>
      <c r="AD74" s="71">
        <v>0.99657560000000001</v>
      </c>
      <c r="AE74" s="71">
        <v>0.99605710000000003</v>
      </c>
      <c r="AF74" s="71">
        <v>0.99552565999999998</v>
      </c>
      <c r="AG74" s="71">
        <v>0.99498903999999999</v>
      </c>
      <c r="AH74" s="71">
        <v>0.99445872999999996</v>
      </c>
      <c r="AI74" s="71">
        <v>0.9939133</v>
      </c>
      <c r="AJ74" s="71">
        <v>0.99352556000000003</v>
      </c>
      <c r="AK74" s="71">
        <v>0.99333610000000006</v>
      </c>
      <c r="AL74" s="71">
        <v>0.99349050000000005</v>
      </c>
      <c r="AM74" s="71">
        <v>0.99389970000000005</v>
      </c>
      <c r="AN74" s="71">
        <v>0.99479850000000003</v>
      </c>
      <c r="AO74" s="71">
        <v>0.99636259999999999</v>
      </c>
      <c r="AP74" s="71">
        <v>0.99875069999999999</v>
      </c>
      <c r="AQ74" s="71">
        <v>1.0019800000000001</v>
      </c>
      <c r="AR74" s="71">
        <v>1.0052947999999999</v>
      </c>
      <c r="AS74" s="71">
        <v>1.0050174999999999</v>
      </c>
      <c r="AT74" s="72">
        <v>0.99891300000000005</v>
      </c>
      <c r="AU74" s="72">
        <v>0.99712650000000003</v>
      </c>
      <c r="AV74" s="72">
        <v>0.99649763000000002</v>
      </c>
      <c r="AW74" s="72">
        <v>0.99628380000000005</v>
      </c>
      <c r="AX74" s="72">
        <v>0.99638104000000005</v>
      </c>
      <c r="AY74" s="72">
        <v>0.99666980000000005</v>
      </c>
      <c r="AZ74" s="72">
        <v>0.99710840000000001</v>
      </c>
      <c r="BA74" s="72">
        <v>0.99761902999999996</v>
      </c>
      <c r="BB74" s="72">
        <v>0.99811190000000005</v>
      </c>
      <c r="BC74" s="72">
        <v>0.99850439999999996</v>
      </c>
      <c r="BD74" s="72">
        <v>0.99873793</v>
      </c>
      <c r="BE74" s="72">
        <v>0.99878679999999997</v>
      </c>
      <c r="BF74" s="72">
        <v>0.99867229999999996</v>
      </c>
      <c r="BG74" s="72">
        <v>0.99839544000000002</v>
      </c>
      <c r="BH74" s="72">
        <v>0.99800040000000001</v>
      </c>
      <c r="BI74" s="72">
        <v>0.99752545000000004</v>
      </c>
      <c r="BJ74" s="72">
        <v>0.99701165999999997</v>
      </c>
      <c r="BK74" s="72">
        <v>0.99649900000000002</v>
      </c>
      <c r="BL74" s="72">
        <v>0.99602400000000002</v>
      </c>
      <c r="BM74" s="72">
        <v>0.99562024999999998</v>
      </c>
      <c r="BN74" s="72">
        <v>0.9953149</v>
      </c>
      <c r="BO74" s="72">
        <v>0.99513099999999999</v>
      </c>
      <c r="BP74" s="72">
        <v>0.99508680000000005</v>
      </c>
      <c r="BQ74" s="72">
        <v>0.99517460000000002</v>
      </c>
      <c r="BR74" s="72">
        <v>0.99545039999999996</v>
      </c>
      <c r="BS74" s="72">
        <v>0.99588120000000002</v>
      </c>
      <c r="BT74" s="72">
        <v>0.99644049999999995</v>
      </c>
      <c r="BU74" s="72">
        <v>0.99703145000000004</v>
      </c>
      <c r="BV74" s="72">
        <v>0.99773540000000005</v>
      </c>
      <c r="BW74" s="72">
        <v>0.99846610000000002</v>
      </c>
      <c r="BX74" s="72">
        <v>0.99916923000000002</v>
      </c>
      <c r="BY74" s="72">
        <v>0.99977499999999997</v>
      </c>
      <c r="BZ74" s="72">
        <v>1.0002058</v>
      </c>
      <c r="CA74" s="72">
        <v>1.0003654</v>
      </c>
      <c r="CB74" s="72">
        <v>1.0001978</v>
      </c>
      <c r="CC74" s="72">
        <v>0.99963206000000004</v>
      </c>
      <c r="CD74" s="72">
        <v>0.99865406999999995</v>
      </c>
      <c r="CE74" s="72">
        <v>0.99783604999999997</v>
      </c>
      <c r="CF74" s="72">
        <v>0.99908079999999999</v>
      </c>
      <c r="CG74" s="72">
        <v>0.99901249999999997</v>
      </c>
      <c r="CH74" s="72">
        <v>0.99786602999999996</v>
      </c>
      <c r="CI74" s="72">
        <v>0.99498695000000004</v>
      </c>
      <c r="CJ74" s="72">
        <v>0.99370510000000001</v>
      </c>
      <c r="CK74" s="72">
        <v>0.99315052999999998</v>
      </c>
      <c r="CL74" s="72">
        <v>0.9932185</v>
      </c>
      <c r="CM74" s="72">
        <v>0.99379360000000005</v>
      </c>
      <c r="CN74" s="72">
        <v>0.99481169999999997</v>
      </c>
      <c r="CO74" s="72">
        <v>0.99603987000000005</v>
      </c>
      <c r="CP74" s="72">
        <v>0.9972299</v>
      </c>
      <c r="CQ74" s="72">
        <v>0.99814380000000003</v>
      </c>
      <c r="CR74" s="72">
        <v>0.99865079999999995</v>
      </c>
      <c r="CS74" s="72">
        <v>0.99885679999999999</v>
      </c>
      <c r="CT74" s="72">
        <v>0.99876450000000006</v>
      </c>
      <c r="CU74" s="72">
        <v>0.99856690000000004</v>
      </c>
      <c r="CV74" s="72">
        <v>0.99831210000000004</v>
      </c>
      <c r="CW74" s="72">
        <v>0.99805164000000002</v>
      </c>
      <c r="CX74" s="72">
        <v>0.99782245999999997</v>
      </c>
      <c r="CY74" s="72">
        <v>0.99764794000000001</v>
      </c>
      <c r="CZ74" s="72">
        <v>0.99754052999999998</v>
      </c>
      <c r="DA74" s="72">
        <v>0.99750910000000004</v>
      </c>
      <c r="DB74" s="72">
        <v>0.99753270000000005</v>
      </c>
      <c r="DC74" s="72">
        <v>0.99762344000000003</v>
      </c>
      <c r="DD74" s="72">
        <v>0.99773440000000002</v>
      </c>
      <c r="DE74" s="72">
        <v>0.99812469999999998</v>
      </c>
      <c r="DF74" s="72">
        <v>0.99848824999999997</v>
      </c>
      <c r="DG74" s="72">
        <v>0.99864196999999999</v>
      </c>
      <c r="DH74" s="72">
        <v>0.99895763000000004</v>
      </c>
      <c r="DI74" s="72">
        <v>0.99928916000000001</v>
      </c>
      <c r="DJ74" s="72">
        <v>0.99957320000000005</v>
      </c>
      <c r="DK74" s="72">
        <v>0.99975670000000005</v>
      </c>
      <c r="DL74" s="72">
        <v>0.99973559999999995</v>
      </c>
      <c r="DM74" s="72">
        <v>0.99947405</v>
      </c>
      <c r="DN74" s="72">
        <v>0.99882749999999998</v>
      </c>
      <c r="DO74" s="72">
        <v>0.99770130000000001</v>
      </c>
      <c r="DP74" s="72">
        <v>0.99607349999999995</v>
      </c>
      <c r="DQ74" s="72">
        <v>0.9940483</v>
      </c>
      <c r="DR74" s="72">
        <v>0.99172663999999999</v>
      </c>
      <c r="DS74" s="72">
        <v>0.98902243000000001</v>
      </c>
      <c r="DT74" s="72">
        <v>0.98461169999999998</v>
      </c>
      <c r="DU74" s="72">
        <v>0.98530859999999998</v>
      </c>
      <c r="DV74" s="72">
        <v>0.99782559999999998</v>
      </c>
      <c r="DW74" s="72">
        <v>0.99498140000000002</v>
      </c>
      <c r="DX74" s="72">
        <v>0.99499420000000005</v>
      </c>
      <c r="DY74" s="72">
        <v>0.99578637000000003</v>
      </c>
      <c r="DZ74" s="72">
        <v>0.99729352999999998</v>
      </c>
      <c r="EA74" s="72">
        <v>0.99933349999999999</v>
      </c>
      <c r="EB74" s="72">
        <v>1.0014403999999999</v>
      </c>
      <c r="EC74" s="72">
        <v>1.0037806</v>
      </c>
      <c r="ED74" s="72">
        <v>1.0055384999999999</v>
      </c>
      <c r="EE74" s="72">
        <v>1.0060844</v>
      </c>
      <c r="EF74" s="72">
        <v>1.0060718</v>
      </c>
      <c r="EG74" s="72">
        <v>1.0060062000000001</v>
      </c>
      <c r="EH74" s="72">
        <v>1.0060258</v>
      </c>
      <c r="EI74" s="72">
        <v>1.0061694000000001</v>
      </c>
      <c r="EJ74" s="72">
        <v>1.0064305</v>
      </c>
      <c r="EK74" s="72">
        <v>1.0067644</v>
      </c>
      <c r="EL74" s="72">
        <v>1.0071175000000001</v>
      </c>
      <c r="EM74" s="72">
        <v>1.0074354000000001</v>
      </c>
      <c r="EN74" s="72">
        <v>1.0076773000000001</v>
      </c>
      <c r="EO74" s="72">
        <v>1.0078205</v>
      </c>
      <c r="EP74" s="72">
        <v>1.0078191999999999</v>
      </c>
      <c r="EQ74" s="72">
        <v>1.0077259999999999</v>
      </c>
      <c r="ER74" s="72">
        <v>1.0075993999999999</v>
      </c>
      <c r="ES74" s="72">
        <v>1.0071505000000001</v>
      </c>
      <c r="ET74" s="72">
        <v>1.0067332</v>
      </c>
      <c r="EU74" s="72">
        <v>1.0062648000000001</v>
      </c>
      <c r="EV74" s="72">
        <v>1.0057750000000001</v>
      </c>
      <c r="EW74" s="72">
        <v>1.0052983</v>
      </c>
      <c r="EX74" s="72">
        <v>1.0048589000000001</v>
      </c>
      <c r="EY74" s="72">
        <v>1.0044595000000001</v>
      </c>
      <c r="EZ74" s="72">
        <v>1.004054</v>
      </c>
      <c r="FA74" s="72">
        <v>1.0034983</v>
      </c>
      <c r="FB74" s="72">
        <v>1.002488</v>
      </c>
      <c r="FC74" s="72">
        <v>1.0005485000000001</v>
      </c>
      <c r="FD74" s="72">
        <v>0.99756855</v>
      </c>
      <c r="FE74" s="72">
        <v>0.99431820000000004</v>
      </c>
      <c r="FF74" s="72">
        <v>0.99124235000000005</v>
      </c>
      <c r="FG74" s="72">
        <v>0.98844445000000003</v>
      </c>
      <c r="FH74" s="72">
        <v>0.9862784</v>
      </c>
      <c r="FI74" s="72">
        <v>0.98675570000000001</v>
      </c>
      <c r="FJ74" s="72">
        <v>1.0008140000000001</v>
      </c>
      <c r="FK74" s="72">
        <v>1.0005267</v>
      </c>
      <c r="FL74" s="72">
        <v>1.00244</v>
      </c>
      <c r="FM74" s="72">
        <v>1.0049009</v>
      </c>
      <c r="FN74" s="72">
        <v>1.0069157</v>
      </c>
      <c r="FO74" s="72">
        <v>1.0066310000000001</v>
      </c>
      <c r="FP74" s="72">
        <v>1.0042297</v>
      </c>
      <c r="FQ74" s="72">
        <v>1.0067229</v>
      </c>
      <c r="FR74" s="72">
        <v>1.0060867</v>
      </c>
      <c r="FS74" s="72">
        <v>1.0060910000000001</v>
      </c>
      <c r="FT74" s="72">
        <v>1.0063853</v>
      </c>
      <c r="FU74" s="72">
        <v>1.0068759</v>
      </c>
      <c r="FV74" s="72">
        <v>1.0073932000000001</v>
      </c>
      <c r="FW74" s="72">
        <v>1.0078613999999999</v>
      </c>
      <c r="FX74" s="72">
        <v>1.0082488999999999</v>
      </c>
      <c r="FY74" s="72">
        <v>1.0085474999999999</v>
      </c>
      <c r="FZ74" s="72">
        <v>1.0087596000000001</v>
      </c>
      <c r="GA74" s="72">
        <v>1.0088959</v>
      </c>
      <c r="GB74" s="72">
        <v>1.00895</v>
      </c>
      <c r="GC74" s="72">
        <v>1.0089473</v>
      </c>
      <c r="GD74" s="72">
        <v>1.008866</v>
      </c>
      <c r="GE74" s="72">
        <v>1.0086967</v>
      </c>
      <c r="GF74" s="72">
        <v>1.0084367999999999</v>
      </c>
      <c r="GG74" s="72">
        <v>1.0080703</v>
      </c>
      <c r="GH74" s="72">
        <v>1.0075982000000001</v>
      </c>
      <c r="GI74" s="72">
        <v>1.0070237</v>
      </c>
      <c r="GJ74" s="72">
        <v>1.0063647</v>
      </c>
      <c r="GK74" s="72">
        <v>1.0056608</v>
      </c>
      <c r="GL74" s="72">
        <v>1.0049907</v>
      </c>
      <c r="GM74" s="72">
        <v>1.0044894</v>
      </c>
      <c r="GN74" s="72">
        <v>1.004365</v>
      </c>
      <c r="GO74" s="72">
        <v>1.0047436999999999</v>
      </c>
      <c r="GP74" s="72">
        <v>1.0048182999999999</v>
      </c>
      <c r="GQ74" s="72">
        <v>1.0022783</v>
      </c>
      <c r="GR74" s="72">
        <v>1.0024580999999999</v>
      </c>
      <c r="GS74" s="72">
        <v>1.0033919</v>
      </c>
      <c r="GT74" s="72">
        <v>1.0038157999999999</v>
      </c>
      <c r="GU74" s="72">
        <v>1.0032007999999999</v>
      </c>
      <c r="GV74" s="72">
        <v>1.0014893</v>
      </c>
      <c r="GW74" s="72">
        <v>1.0006592000000001</v>
      </c>
      <c r="GX74" s="72">
        <v>1.0099062000000001</v>
      </c>
      <c r="GY74" s="72">
        <v>1.0147263</v>
      </c>
      <c r="GZ74" s="72">
        <v>1.0171732</v>
      </c>
      <c r="HA74" s="72">
        <v>1.0181863</v>
      </c>
      <c r="HB74" s="72">
        <v>1.0163956999999999</v>
      </c>
      <c r="HC74" s="72">
        <v>1.0070698</v>
      </c>
      <c r="HD74" s="72">
        <v>0.98891859999999998</v>
      </c>
      <c r="HE74" s="72">
        <v>1.0022135999999999</v>
      </c>
      <c r="HF74" s="72">
        <v>1.0064584000000001</v>
      </c>
      <c r="HG74" s="72">
        <v>1.0082580000000001</v>
      </c>
      <c r="HH74" s="72">
        <v>1.009185</v>
      </c>
      <c r="HI74" s="72">
        <v>1.0096868000000001</v>
      </c>
      <c r="HJ74" s="72">
        <v>1.0098822999999999</v>
      </c>
      <c r="HK74" s="72">
        <v>1.0098084000000001</v>
      </c>
      <c r="HL74" s="72">
        <v>1.0095122999999999</v>
      </c>
      <c r="HM74" s="72">
        <v>1.0090264</v>
      </c>
      <c r="HN74" s="72">
        <v>1.0084332</v>
      </c>
      <c r="HO74" s="72">
        <v>1.0076666000000001</v>
      </c>
      <c r="HP74" s="72">
        <v>1.0067792</v>
      </c>
      <c r="HQ74" s="72">
        <v>1.0058129</v>
      </c>
      <c r="HR74" s="72">
        <v>1.0047727</v>
      </c>
      <c r="HS74" s="72">
        <v>1.0036868000000001</v>
      </c>
      <c r="HT74" s="72">
        <v>1.0025877000000001</v>
      </c>
      <c r="HU74" s="72">
        <v>1.0015118000000001</v>
      </c>
      <c r="HV74" s="72">
        <v>1.0005132999999999</v>
      </c>
      <c r="HW74" s="72">
        <v>0.99967019999999995</v>
      </c>
      <c r="HX74" s="72">
        <v>0.99909210000000004</v>
      </c>
      <c r="HY74" s="72">
        <v>0.99894130000000003</v>
      </c>
      <c r="HZ74" s="72">
        <v>0.99948570000000003</v>
      </c>
      <c r="IA74" s="72">
        <v>1.0012114000000001</v>
      </c>
      <c r="IB74" s="72">
        <v>1.0050349999999999</v>
      </c>
      <c r="IC74" s="72">
        <v>1.0128988999999999</v>
      </c>
      <c r="ID74" s="72">
        <v>1.0292302</v>
      </c>
      <c r="IE74" s="72">
        <v>1.0126902</v>
      </c>
      <c r="IF74" s="72">
        <v>1.0029863999999999</v>
      </c>
      <c r="IG74" s="72">
        <v>0.9994381</v>
      </c>
      <c r="IH74" s="72">
        <v>0.99897455999999996</v>
      </c>
      <c r="II74" s="72">
        <v>0.99943554000000001</v>
      </c>
      <c r="IJ74" s="72">
        <v>0.99949323999999995</v>
      </c>
      <c r="IK74" s="72">
        <v>1.0010159000000001</v>
      </c>
      <c r="IL74" s="72">
        <v>1.0132791000000001</v>
      </c>
      <c r="IM74" s="72">
        <v>1.0219536</v>
      </c>
      <c r="IN74" s="72">
        <v>1.0245409000000001</v>
      </c>
      <c r="IO74" s="72">
        <v>1.0233554</v>
      </c>
      <c r="IP74" s="72">
        <v>1.0168984000000001</v>
      </c>
      <c r="IQ74" s="72">
        <v>1.0037792000000001</v>
      </c>
      <c r="IR74" s="72">
        <v>0.99210924</v>
      </c>
      <c r="IS74" s="72">
        <v>0.99919040000000003</v>
      </c>
      <c r="IT74" s="72">
        <v>1.0031649</v>
      </c>
      <c r="IU74" s="72">
        <v>1.0050493</v>
      </c>
      <c r="IV74" s="72">
        <v>1.0057750000000001</v>
      </c>
      <c r="IW74" s="72">
        <v>1.0058326</v>
      </c>
      <c r="IX74" s="72">
        <v>1.0054635000000001</v>
      </c>
      <c r="IY74" s="72">
        <v>1.0047874000000001</v>
      </c>
      <c r="IZ74" s="72">
        <v>1.0038720000000001</v>
      </c>
      <c r="JA74" s="72">
        <v>1.0027682</v>
      </c>
      <c r="JB74" s="72">
        <v>1.0014700000000001</v>
      </c>
      <c r="JC74" s="72">
        <v>1.0001239</v>
      </c>
      <c r="JD74" s="72">
        <v>0.99871474999999998</v>
      </c>
      <c r="JE74" s="72">
        <v>0.99725989999999998</v>
      </c>
      <c r="JF74" s="72">
        <v>0.99577576000000001</v>
      </c>
      <c r="JG74" s="72">
        <v>0.99430320000000005</v>
      </c>
      <c r="JH74" s="72">
        <v>0.99288710000000002</v>
      </c>
      <c r="JI74" s="72">
        <v>0.99158520000000006</v>
      </c>
      <c r="JJ74" s="72">
        <v>0.99048139999999996</v>
      </c>
      <c r="JK74" s="72">
        <v>0.98969510000000005</v>
      </c>
      <c r="JL74" s="72">
        <v>0.98939734999999995</v>
      </c>
      <c r="JM74" s="72">
        <v>0.98984050000000001</v>
      </c>
      <c r="JN74" s="72">
        <v>0.99144094999999999</v>
      </c>
      <c r="JO74" s="72">
        <v>0.99496424000000006</v>
      </c>
      <c r="JP74" s="72">
        <v>1.0020019</v>
      </c>
      <c r="JQ74" s="72">
        <v>1.0163180999999999</v>
      </c>
      <c r="JR74" s="72">
        <v>1.0507123</v>
      </c>
      <c r="JS74" s="72">
        <v>1.0414546</v>
      </c>
      <c r="JT74" s="72">
        <v>1.0326036999999999</v>
      </c>
      <c r="JU74" s="72">
        <v>1.0259944000000001</v>
      </c>
      <c r="JV74" s="72">
        <v>1.0228359</v>
      </c>
      <c r="JW74" s="72">
        <v>1.0217569</v>
      </c>
      <c r="JX74" s="72">
        <v>1.0212549</v>
      </c>
      <c r="JY74" s="72">
        <v>1.0219254</v>
      </c>
      <c r="JZ74" s="72">
        <v>1.0099670000000001</v>
      </c>
      <c r="KA74" s="72">
        <v>1.0187417000000001</v>
      </c>
      <c r="KB74" s="72">
        <v>1.0224732000000001</v>
      </c>
      <c r="KC74" s="72">
        <v>1.0243964000000001</v>
      </c>
      <c r="KD74" s="72">
        <v>1.0239064</v>
      </c>
      <c r="KE74" s="72">
        <v>1.0175346000000001</v>
      </c>
      <c r="KF74" s="72">
        <v>0.99397060000000004</v>
      </c>
      <c r="KG74" s="72">
        <v>0.9987123</v>
      </c>
      <c r="KH74" s="72">
        <v>1.0015622</v>
      </c>
      <c r="KI74" s="72">
        <v>1.0029034999999999</v>
      </c>
      <c r="KJ74" s="72">
        <v>1.0031589999999999</v>
      </c>
      <c r="KK74" s="72">
        <v>1.0027052000000001</v>
      </c>
      <c r="KL74" s="72">
        <v>1.0018054000000001</v>
      </c>
      <c r="KM74" s="72">
        <v>1.0006120999999999</v>
      </c>
      <c r="KN74" s="72">
        <v>0.99921260000000001</v>
      </c>
      <c r="KO74" s="72">
        <v>0.99768007000000003</v>
      </c>
      <c r="KP74" s="72">
        <v>0.99605010000000005</v>
      </c>
      <c r="KQ74" s="72">
        <v>0.99438040000000005</v>
      </c>
      <c r="KR74" s="72">
        <v>0.99269693999999997</v>
      </c>
      <c r="KS74" s="72">
        <v>0.991008</v>
      </c>
      <c r="KT74" s="72">
        <v>0.98934560000000005</v>
      </c>
      <c r="KU74" s="72">
        <v>0.98774810000000002</v>
      </c>
      <c r="KV74" s="72">
        <v>0.98626530000000001</v>
      </c>
      <c r="KW74" s="72">
        <v>0.98496419999999996</v>
      </c>
      <c r="KX74" s="72">
        <v>0.98393790000000003</v>
      </c>
      <c r="KY74" s="72">
        <v>0.98332030000000004</v>
      </c>
      <c r="KZ74" s="72">
        <v>0.98329359999999999</v>
      </c>
      <c r="LA74" s="72">
        <v>0.98410249999999999</v>
      </c>
      <c r="LB74" s="72">
        <v>0.98610735000000005</v>
      </c>
      <c r="LC74" s="72">
        <v>0.98983544000000001</v>
      </c>
      <c r="LD74" s="72">
        <v>0.99617714000000002</v>
      </c>
      <c r="LE74" s="72">
        <v>1.0069041999999999</v>
      </c>
      <c r="LF74" s="72">
        <v>1.0283625000000001</v>
      </c>
      <c r="LG74" s="72">
        <v>1.0560396000000001</v>
      </c>
      <c r="LH74" s="72">
        <v>1.0677911</v>
      </c>
      <c r="LI74" s="72">
        <v>1.0709089000000001</v>
      </c>
      <c r="LJ74" s="72">
        <v>1.0697798999999999</v>
      </c>
      <c r="LK74" s="72">
        <v>1.0666293</v>
      </c>
      <c r="LL74" s="72">
        <v>1.0614817000000001</v>
      </c>
      <c r="LM74" s="72">
        <v>1.0530472</v>
      </c>
      <c r="LN74" s="72">
        <v>1.0071669000000001</v>
      </c>
      <c r="LO74" s="72">
        <v>1.0148672999999999</v>
      </c>
      <c r="LP74" s="72">
        <v>1.0192994</v>
      </c>
      <c r="LQ74" s="72">
        <v>1.0236244000000001</v>
      </c>
      <c r="LR74" s="72">
        <v>1.0269786999999999</v>
      </c>
      <c r="LS74" s="72">
        <v>1.024885</v>
      </c>
      <c r="LT74" s="72">
        <v>0.99570155000000005</v>
      </c>
      <c r="LU74" s="72">
        <v>0.99997469999999999</v>
      </c>
      <c r="LV74" s="72">
        <v>1.0019661</v>
      </c>
      <c r="LW74" s="72">
        <v>1.0025367999999999</v>
      </c>
      <c r="LX74" s="72">
        <v>1.0021583999999999</v>
      </c>
      <c r="LY74" s="72">
        <v>1.0012017</v>
      </c>
      <c r="LZ74" s="72">
        <v>0.99989324999999996</v>
      </c>
      <c r="MA74" s="72">
        <v>0.99837476000000003</v>
      </c>
      <c r="MB74" s="72">
        <v>0.99673590000000001</v>
      </c>
      <c r="MC74" s="72">
        <v>0.99504020000000004</v>
      </c>
      <c r="MD74" s="72">
        <v>0.99333389999999999</v>
      </c>
      <c r="ME74" s="72">
        <v>0.99164859999999999</v>
      </c>
      <c r="MF74" s="72">
        <v>0.99000262999999999</v>
      </c>
      <c r="MG74" s="72">
        <v>0.98841029999999996</v>
      </c>
      <c r="MH74" s="72">
        <v>0.98689382999999997</v>
      </c>
      <c r="MI74" s="72">
        <v>0.98548570000000002</v>
      </c>
      <c r="MJ74" s="72">
        <v>0.98423020000000006</v>
      </c>
      <c r="MK74" s="72">
        <v>0.98318594999999998</v>
      </c>
      <c r="ML74" s="72">
        <v>0.98244520000000002</v>
      </c>
      <c r="MM74" s="72">
        <v>0.98211159999999997</v>
      </c>
      <c r="MN74" s="72">
        <v>0.98232980000000003</v>
      </c>
      <c r="MO74" s="72">
        <v>0.98325870000000004</v>
      </c>
      <c r="MP74" s="72">
        <v>0.98510149999999996</v>
      </c>
      <c r="MQ74" s="72">
        <v>0.98790690000000003</v>
      </c>
      <c r="MR74" s="72">
        <v>0.99125890000000005</v>
      </c>
      <c r="MS74" s="72">
        <v>0.99324069999999998</v>
      </c>
      <c r="MT74" s="72">
        <v>0.98670670000000005</v>
      </c>
      <c r="MU74" s="72">
        <v>1.0226648</v>
      </c>
      <c r="MV74" s="72">
        <v>1.0454558</v>
      </c>
      <c r="MW74" s="72">
        <v>1.0558723000000001</v>
      </c>
      <c r="MX74" s="72">
        <v>1.0599097</v>
      </c>
      <c r="MY74" s="72">
        <v>1.0609417999999999</v>
      </c>
      <c r="MZ74" s="72">
        <v>1.0596532999999999</v>
      </c>
      <c r="NA74" s="72">
        <v>1.0524118</v>
      </c>
      <c r="NB74" s="72">
        <v>1.0026143999999999</v>
      </c>
      <c r="NC74" s="72">
        <v>1.0071737000000001</v>
      </c>
      <c r="ND74" s="72">
        <v>1.0109817000000001</v>
      </c>
      <c r="NE74" s="72">
        <v>1.0163063000000001</v>
      </c>
      <c r="NF74" s="72">
        <v>1.0231646999999999</v>
      </c>
      <c r="NG74" s="72">
        <v>1.024745</v>
      </c>
      <c r="NH74" s="72">
        <v>1.0011920000000001</v>
      </c>
      <c r="NI74" s="72">
        <v>1.0041457</v>
      </c>
      <c r="NJ74" s="72">
        <v>1.0045603999999999</v>
      </c>
      <c r="NK74" s="72">
        <v>1.0039494</v>
      </c>
      <c r="NL74" s="72">
        <v>1.0028393</v>
      </c>
      <c r="NM74" s="72">
        <v>1.0014274000000001</v>
      </c>
      <c r="NN74" s="72">
        <v>0.99985599999999997</v>
      </c>
      <c r="NO74" s="72">
        <v>0.99821680000000002</v>
      </c>
      <c r="NP74" s="72">
        <v>0.9965811</v>
      </c>
      <c r="NQ74" s="72">
        <v>0.99499009999999999</v>
      </c>
      <c r="NR74" s="72">
        <v>0.993483</v>
      </c>
      <c r="NS74" s="72">
        <v>0.99207776999999997</v>
      </c>
      <c r="NT74" s="72">
        <v>0.99077519999999997</v>
      </c>
      <c r="NU74" s="72">
        <v>0.98958283999999996</v>
      </c>
      <c r="NV74" s="72">
        <v>0.98851049999999996</v>
      </c>
      <c r="NW74" s="72">
        <v>0.98757099999999998</v>
      </c>
      <c r="NX74" s="72">
        <v>0.98679220000000001</v>
      </c>
      <c r="NY74" s="72">
        <v>0.98620914999999998</v>
      </c>
      <c r="NZ74" s="72">
        <v>0.98589455999999998</v>
      </c>
      <c r="OA74" s="72">
        <v>0.98591435000000005</v>
      </c>
      <c r="OB74" s="72">
        <v>0.98636699999999999</v>
      </c>
      <c r="OC74" s="72">
        <v>0.98727845999999997</v>
      </c>
      <c r="OD74" s="72">
        <v>0.98885500000000004</v>
      </c>
      <c r="OE74" s="72">
        <v>0.99089970000000005</v>
      </c>
      <c r="OF74" s="72">
        <v>0.99259679999999995</v>
      </c>
      <c r="OG74" s="72">
        <v>0.99114239999999998</v>
      </c>
      <c r="OH74" s="72">
        <v>0.97832520000000001</v>
      </c>
      <c r="OI74" s="72">
        <v>1.0055873</v>
      </c>
      <c r="OJ74" s="72">
        <v>1.0123365</v>
      </c>
      <c r="OK74" s="72">
        <v>1.0108321</v>
      </c>
      <c r="OL74" s="72">
        <v>1.0090832999999999</v>
      </c>
      <c r="OM74" s="72">
        <v>1.0092110000000001</v>
      </c>
      <c r="ON74" s="72">
        <v>1.0104039</v>
      </c>
      <c r="OO74" s="72">
        <v>1.0124645999999999</v>
      </c>
      <c r="OP74" s="72">
        <v>0.99458659999999999</v>
      </c>
      <c r="OQ74" s="72">
        <v>0.99463619999999997</v>
      </c>
      <c r="OR74" s="72">
        <v>0.99732226000000002</v>
      </c>
      <c r="OS74" s="72">
        <v>1.0013386</v>
      </c>
      <c r="OT74" s="72">
        <v>1.0065268000000001</v>
      </c>
      <c r="OU74" s="72">
        <v>1.0124154999999999</v>
      </c>
      <c r="OV74" s="72">
        <v>1.0101719</v>
      </c>
      <c r="OW74" s="72">
        <v>1.0087219999999999</v>
      </c>
      <c r="OX74" s="72">
        <v>1.0072789</v>
      </c>
      <c r="OY74" s="72">
        <v>1.0057335999999999</v>
      </c>
      <c r="OZ74" s="72">
        <v>1.0040822</v>
      </c>
      <c r="PA74" s="72">
        <v>1.0023621</v>
      </c>
      <c r="PB74" s="72">
        <v>1.0006404</v>
      </c>
      <c r="PC74" s="72">
        <v>0.99898635999999996</v>
      </c>
      <c r="PD74" s="72">
        <v>0.99744885999999999</v>
      </c>
      <c r="PE74" s="72">
        <v>0.99605982999999998</v>
      </c>
      <c r="PF74" s="72">
        <v>0.99483513999999995</v>
      </c>
      <c r="PG74" s="72">
        <v>0.99377596000000001</v>
      </c>
      <c r="PH74" s="72">
        <v>0.99287599999999998</v>
      </c>
      <c r="PI74" s="72">
        <v>0.99212586999999997</v>
      </c>
      <c r="PJ74" s="72">
        <v>0.99151796000000003</v>
      </c>
      <c r="PK74" s="72">
        <v>0.99104773999999995</v>
      </c>
      <c r="PL74" s="72">
        <v>0.99071810000000005</v>
      </c>
      <c r="PM74" s="72">
        <v>0.99053716999999997</v>
      </c>
      <c r="PN74" s="72">
        <v>0.9905735</v>
      </c>
      <c r="PO74" s="72">
        <v>0.99084174999999997</v>
      </c>
      <c r="PP74" s="72">
        <v>0.99147266000000001</v>
      </c>
      <c r="PQ74" s="72">
        <v>0.99221689999999996</v>
      </c>
      <c r="PR74" s="72">
        <v>0.99364839999999999</v>
      </c>
      <c r="PS74" s="72">
        <v>0.99554335999999999</v>
      </c>
      <c r="PT74" s="72">
        <v>0.99768316999999995</v>
      </c>
      <c r="PU74" s="72">
        <v>0.99856644999999999</v>
      </c>
      <c r="PV74" s="72">
        <v>0.9936682</v>
      </c>
      <c r="PW74" s="72">
        <v>0.99253250000000004</v>
      </c>
      <c r="PX74" s="72">
        <v>0.99317549999999999</v>
      </c>
      <c r="PY74" s="72">
        <v>0.99474543000000004</v>
      </c>
      <c r="PZ74" s="72">
        <v>0.99639029999999995</v>
      </c>
      <c r="QA74" s="72">
        <v>0.99771505999999999</v>
      </c>
      <c r="QB74" s="72">
        <v>0.99867576000000002</v>
      </c>
      <c r="QC74" s="72">
        <v>0.99914060000000005</v>
      </c>
      <c r="QD74" s="72">
        <v>0.99244089999999996</v>
      </c>
      <c r="QE74" s="72">
        <v>0.98727869999999995</v>
      </c>
      <c r="QF74" s="72">
        <v>0.98588390000000004</v>
      </c>
      <c r="QG74" s="72">
        <v>0.98684950000000005</v>
      </c>
      <c r="QH74" s="72">
        <v>0.98927949999999998</v>
      </c>
      <c r="QI74" s="72">
        <v>0.99245064999999999</v>
      </c>
      <c r="QJ74" s="72">
        <v>0.99562865</v>
      </c>
      <c r="QK74" s="72">
        <v>0.9980793</v>
      </c>
      <c r="QL74" s="72">
        <v>0.99998235999999996</v>
      </c>
      <c r="QM74" s="72">
        <v>1.0014166</v>
      </c>
      <c r="QN74" s="72">
        <v>1.0023873000000001</v>
      </c>
      <c r="QO74" s="72">
        <v>1.0028857</v>
      </c>
      <c r="QP74" s="72">
        <v>1.0029992000000001</v>
      </c>
      <c r="QQ74" s="72">
        <v>1.0027955</v>
      </c>
      <c r="QR74" s="72">
        <v>1.0022783</v>
      </c>
      <c r="QS74" s="72">
        <v>1.0015584</v>
      </c>
      <c r="QT74" s="72">
        <v>1.0007280000000001</v>
      </c>
      <c r="QU74" s="72">
        <v>0.99987490000000001</v>
      </c>
      <c r="QV74" s="72">
        <v>0.99907535000000003</v>
      </c>
      <c r="QW74" s="72">
        <v>0.99839250000000002</v>
      </c>
      <c r="QX74" s="72">
        <v>0.99787499999999996</v>
      </c>
      <c r="QY74" s="72">
        <v>0.99755360000000004</v>
      </c>
      <c r="QZ74" s="72">
        <v>0.99744153000000002</v>
      </c>
      <c r="RA74" s="72">
        <v>0.99755380000000005</v>
      </c>
      <c r="RB74" s="72">
        <v>0.99785880000000005</v>
      </c>
      <c r="RC74" s="72">
        <v>0.99832500000000002</v>
      </c>
      <c r="RD74" s="72">
        <v>0.99891602999999995</v>
      </c>
      <c r="RE74" s="72">
        <v>0.99933505</v>
      </c>
      <c r="RF74" s="72">
        <v>0.99962689999999998</v>
      </c>
      <c r="RG74" s="72">
        <v>0.99944889999999997</v>
      </c>
      <c r="RH74" s="72">
        <v>0.99848013999999996</v>
      </c>
      <c r="RI74" s="72">
        <v>0.99643530000000002</v>
      </c>
      <c r="RJ74" s="72">
        <v>0.99419919999999995</v>
      </c>
      <c r="RK74" s="72">
        <v>0.99253729999999996</v>
      </c>
      <c r="RL74" s="72">
        <v>0.99165440000000005</v>
      </c>
      <c r="RM74" s="72">
        <v>0.99147220000000003</v>
      </c>
      <c r="RN74" s="72">
        <v>0.99173135000000001</v>
      </c>
      <c r="RO74" s="72">
        <v>0.99223786999999997</v>
      </c>
      <c r="RP74" s="72">
        <v>0.99285489999999998</v>
      </c>
      <c r="RQ74" s="72">
        <v>0.99306499999999998</v>
      </c>
      <c r="RR74" s="72">
        <v>0.99977015999999996</v>
      </c>
      <c r="RS74" s="72">
        <v>0.99573153000000003</v>
      </c>
      <c r="RT74" s="72">
        <v>0.99287170000000002</v>
      </c>
      <c r="RU74" s="72">
        <v>0.99102590000000002</v>
      </c>
      <c r="RV74" s="72">
        <v>0.99006830000000001</v>
      </c>
      <c r="RW74" s="72">
        <v>0.99000310000000002</v>
      </c>
      <c r="RX74" s="72">
        <v>0.99041265000000001</v>
      </c>
      <c r="RY74" s="72">
        <v>0.99144060000000001</v>
      </c>
      <c r="RZ74" s="72">
        <v>0.99292270000000005</v>
      </c>
      <c r="SA74" s="72">
        <v>0.99475497000000002</v>
      </c>
      <c r="SB74" s="72">
        <v>0.99675740000000002</v>
      </c>
      <c r="SC74" s="72">
        <v>0.99880760000000002</v>
      </c>
      <c r="SD74" s="72">
        <v>1.0007116</v>
      </c>
      <c r="SE74" s="72">
        <v>1.0023882</v>
      </c>
      <c r="SF74" s="72">
        <v>1.0037887999999999</v>
      </c>
      <c r="SG74" s="72">
        <v>1.0049138</v>
      </c>
      <c r="SH74" s="72">
        <v>1.0057541999999999</v>
      </c>
      <c r="SI74" s="72">
        <v>1.0063195</v>
      </c>
      <c r="SJ74" s="72">
        <v>1.0066337999999999</v>
      </c>
      <c r="SK74" s="72">
        <v>1.0067261000000001</v>
      </c>
      <c r="SL74" s="72">
        <v>1.0066516000000001</v>
      </c>
      <c r="SM74" s="72">
        <v>1.0064232</v>
      </c>
      <c r="SN74" s="72">
        <v>1.0060720000000001</v>
      </c>
      <c r="SO74" s="72">
        <v>1.0056167</v>
      </c>
      <c r="SP74" s="72">
        <v>1.0050664</v>
      </c>
      <c r="SQ74" s="72">
        <v>1.004419</v>
      </c>
      <c r="SR74" s="72">
        <v>1.0036612</v>
      </c>
      <c r="SS74" s="72">
        <v>1.0027657000000001</v>
      </c>
      <c r="ST74" s="72">
        <v>1.0017133</v>
      </c>
      <c r="SU74" s="72">
        <v>1.0004694000000001</v>
      </c>
      <c r="SV74" s="72">
        <v>0.99905186999999995</v>
      </c>
      <c r="SW74" s="72">
        <v>0.99747085999999996</v>
      </c>
      <c r="SX74" s="72">
        <v>0.99591240000000003</v>
      </c>
      <c r="SY74" s="72">
        <v>0.99452560000000001</v>
      </c>
      <c r="SZ74" s="72">
        <v>0.99340945000000003</v>
      </c>
      <c r="TA74" s="72">
        <v>0.9925988</v>
      </c>
      <c r="TB74" s="72">
        <v>0.99205213999999997</v>
      </c>
      <c r="TC74" s="72">
        <v>0.99157773999999999</v>
      </c>
      <c r="TD74" s="72">
        <v>0.990313</v>
      </c>
      <c r="TE74" s="72">
        <v>0.99054383999999995</v>
      </c>
      <c r="TF74" s="72">
        <v>1.0037438999999999</v>
      </c>
      <c r="TG74" s="72">
        <v>1.0016938</v>
      </c>
      <c r="TH74" s="72">
        <v>0.99993293999999999</v>
      </c>
      <c r="TI74" s="72">
        <v>0.99815524</v>
      </c>
      <c r="TJ74" s="72">
        <v>0.99643974999999996</v>
      </c>
      <c r="TK74" s="72">
        <v>0.99490900000000004</v>
      </c>
      <c r="TL74" s="72">
        <v>0.99377470000000001</v>
      </c>
      <c r="TM74" s="72">
        <v>0.99310993999999997</v>
      </c>
      <c r="TN74" s="72">
        <v>0.99293697000000003</v>
      </c>
      <c r="TO74" s="72">
        <v>0.99317836999999998</v>
      </c>
      <c r="TP74" s="72">
        <v>0.99383180000000004</v>
      </c>
      <c r="TQ74" s="72">
        <v>0.99485449999999997</v>
      </c>
      <c r="TR74" s="72">
        <v>0.99616689999999997</v>
      </c>
      <c r="TS74" s="72">
        <v>0.99765824999999997</v>
      </c>
      <c r="TT74" s="72">
        <v>0.99924959999999996</v>
      </c>
      <c r="TU74" s="72">
        <v>1.0008003000000001</v>
      </c>
      <c r="TV74" s="72">
        <v>1.0022308</v>
      </c>
      <c r="TW74" s="72">
        <v>1.0034802</v>
      </c>
      <c r="TX74" s="72">
        <v>1.0045037000000001</v>
      </c>
      <c r="TY74" s="72">
        <v>1.0052726999999999</v>
      </c>
      <c r="TZ74" s="72">
        <v>1.0057749</v>
      </c>
      <c r="UA74" s="72">
        <v>1.0060164</v>
      </c>
      <c r="UB74" s="72">
        <v>1.0059537000000001</v>
      </c>
      <c r="UC74" s="72">
        <v>1.0056459</v>
      </c>
      <c r="UD74" s="72">
        <v>1.0051171999999999</v>
      </c>
      <c r="UE74" s="72">
        <v>1.0043975000000001</v>
      </c>
      <c r="UF74" s="72">
        <v>1.003498</v>
      </c>
      <c r="UG74" s="72">
        <v>1.0024455999999999</v>
      </c>
      <c r="UH74" s="72">
        <v>1.0012692999999999</v>
      </c>
      <c r="UI74" s="72">
        <v>1.0000005000000001</v>
      </c>
      <c r="UJ74" s="72">
        <v>0.99867826999999998</v>
      </c>
      <c r="UK74" s="72">
        <v>0.99735689999999999</v>
      </c>
      <c r="UL74" s="72">
        <v>0.99602449999999998</v>
      </c>
      <c r="UM74" s="72">
        <v>0.99480310000000005</v>
      </c>
      <c r="UN74" s="72">
        <v>0.99370650000000005</v>
      </c>
      <c r="UO74" s="72">
        <v>0.99277322999999995</v>
      </c>
      <c r="UP74" s="72">
        <v>0.99210869999999995</v>
      </c>
      <c r="UQ74" s="72">
        <v>0.99218320000000004</v>
      </c>
      <c r="UR74" s="72">
        <v>0.99400169999999999</v>
      </c>
      <c r="US74" s="72">
        <v>0.99386399999999997</v>
      </c>
      <c r="UT74" s="72">
        <v>1.0048771999999999</v>
      </c>
      <c r="UU74" s="72">
        <v>1.0038376</v>
      </c>
      <c r="UV74" s="72">
        <v>1.0030444000000001</v>
      </c>
      <c r="UW74" s="72">
        <v>1.0020762999999999</v>
      </c>
      <c r="UX74" s="72">
        <v>1.0009161</v>
      </c>
      <c r="UY74" s="72">
        <v>0.99963670000000004</v>
      </c>
      <c r="UZ74" s="72">
        <v>0.99833643000000005</v>
      </c>
      <c r="VA74" s="72">
        <v>0.99711037000000002</v>
      </c>
      <c r="VB74" s="72">
        <v>0.99603750000000002</v>
      </c>
      <c r="VC74" s="72">
        <v>0.99518037000000004</v>
      </c>
      <c r="VD74" s="72">
        <v>0.9946064</v>
      </c>
      <c r="VE74" s="72">
        <v>0.99432739999999997</v>
      </c>
      <c r="VF74" s="72">
        <v>0.99435320000000005</v>
      </c>
      <c r="VG74" s="72">
        <v>0.99458915000000003</v>
      </c>
      <c r="VH74" s="72">
        <v>0.99502889999999999</v>
      </c>
      <c r="VI74" s="72">
        <v>0.9956275</v>
      </c>
      <c r="VJ74" s="72">
        <v>0.99633174999999996</v>
      </c>
      <c r="VK74" s="72">
        <v>0.99708253000000002</v>
      </c>
      <c r="VL74" s="72">
        <v>0.99782329999999997</v>
      </c>
      <c r="VM74" s="72">
        <v>0.99850273000000001</v>
      </c>
      <c r="VN74" s="72">
        <v>0.99907595000000005</v>
      </c>
      <c r="VO74" s="72">
        <v>0.99950939999999999</v>
      </c>
      <c r="VP74" s="72">
        <v>0.99977649999999996</v>
      </c>
      <c r="VQ74" s="72">
        <v>0.99987185000000001</v>
      </c>
      <c r="VR74" s="72">
        <v>0.99976677000000003</v>
      </c>
      <c r="VS74" s="72">
        <v>0.99945634999999999</v>
      </c>
      <c r="VT74" s="72">
        <v>0.99896759999999996</v>
      </c>
      <c r="VU74" s="72">
        <v>0.99832094000000005</v>
      </c>
      <c r="VV74" s="72">
        <v>0.99754052999999998</v>
      </c>
      <c r="VW74" s="72">
        <v>0.99665563999999995</v>
      </c>
      <c r="VX74" s="72">
        <v>0.99569960000000002</v>
      </c>
      <c r="VY74" s="72">
        <v>0.99470729999999996</v>
      </c>
      <c r="VZ74" s="72">
        <v>0.9937125</v>
      </c>
      <c r="WA74" s="72">
        <v>0.99274945000000003</v>
      </c>
      <c r="WB74" s="72">
        <v>0.99185129999999999</v>
      </c>
      <c r="WC74" s="72">
        <v>0.99105315999999999</v>
      </c>
      <c r="WD74" s="72">
        <v>0.99042280000000005</v>
      </c>
      <c r="WE74" s="72">
        <v>0.99010830000000005</v>
      </c>
      <c r="WF74" s="72">
        <v>0.99062819999999996</v>
      </c>
      <c r="WG74" s="72">
        <v>0.99081850000000005</v>
      </c>
      <c r="WH74" s="72">
        <v>1.0051851000000001</v>
      </c>
      <c r="WI74" s="72">
        <v>1.0050513000000001</v>
      </c>
      <c r="WJ74" s="72">
        <v>1.0052430000000001</v>
      </c>
      <c r="WK74" s="72">
        <v>1.0052296000000001</v>
      </c>
      <c r="WL74" s="72">
        <v>1.005018</v>
      </c>
      <c r="WM74" s="72">
        <v>1.0045801000000001</v>
      </c>
      <c r="WN74" s="72">
        <v>1.0039676</v>
      </c>
      <c r="WO74" s="72">
        <v>1.0032341</v>
      </c>
      <c r="WP74" s="72">
        <v>1.0024337000000001</v>
      </c>
      <c r="WQ74" s="72">
        <v>1.0016198999999999</v>
      </c>
      <c r="WR74" s="72">
        <v>1.0008389</v>
      </c>
      <c r="WS74" s="72">
        <v>1.0001053</v>
      </c>
      <c r="WT74" s="72">
        <v>0.99950430000000001</v>
      </c>
      <c r="WU74" s="72">
        <v>0.99905336</v>
      </c>
      <c r="WV74" s="72">
        <v>0.99875336999999997</v>
      </c>
      <c r="WW74" s="72">
        <v>0.99858575999999999</v>
      </c>
      <c r="WX74" s="72">
        <v>0.99858946000000004</v>
      </c>
      <c r="WY74" s="72">
        <v>0.99867689999999998</v>
      </c>
      <c r="WZ74" s="72">
        <v>0.99883734999999996</v>
      </c>
      <c r="XA74" s="72">
        <v>0.99903960000000003</v>
      </c>
      <c r="XB74" s="72">
        <v>0.99924915999999997</v>
      </c>
      <c r="XC74" s="72">
        <v>0.99943625999999997</v>
      </c>
      <c r="XD74" s="72">
        <v>0.99955780000000005</v>
      </c>
      <c r="XE74" s="72">
        <v>0.99958444000000002</v>
      </c>
      <c r="XF74" s="72">
        <v>0.99951299999999998</v>
      </c>
      <c r="XG74" s="72">
        <v>0.9993052</v>
      </c>
      <c r="XH74" s="72">
        <v>0.99895800000000001</v>
      </c>
      <c r="XI74" s="72">
        <v>0.99846550000000001</v>
      </c>
      <c r="XJ74" s="72">
        <v>0.99783975000000003</v>
      </c>
      <c r="XK74" s="72">
        <v>0.99709369999999997</v>
      </c>
      <c r="XL74" s="72">
        <v>0.99624526999999996</v>
      </c>
      <c r="XM74" s="72">
        <v>0.99531822999999997</v>
      </c>
      <c r="XN74" s="72">
        <v>0.99433833000000005</v>
      </c>
      <c r="XO74" s="72">
        <v>0.99333519999999997</v>
      </c>
      <c r="XP74" s="72">
        <v>0.99233870000000002</v>
      </c>
      <c r="XQ74" s="72">
        <v>0.99137960000000003</v>
      </c>
      <c r="XR74" s="72">
        <v>0.99049880000000001</v>
      </c>
      <c r="XS74" s="72">
        <v>0.98969256999999999</v>
      </c>
      <c r="XT74" s="72">
        <v>0.98916760000000004</v>
      </c>
      <c r="XU74" s="72">
        <v>0.98924840000000003</v>
      </c>
      <c r="XV74" s="72">
        <v>1.0044374</v>
      </c>
      <c r="XW74" s="72">
        <v>1.0046330999999999</v>
      </c>
      <c r="XX74" s="72">
        <v>1.0052284</v>
      </c>
      <c r="XY74" s="72">
        <v>1.0057229000000001</v>
      </c>
      <c r="XZ74" s="72">
        <v>1.0060533</v>
      </c>
      <c r="YA74" s="72">
        <v>1.0062186</v>
      </c>
      <c r="YB74" s="72">
        <v>1.0061975999999999</v>
      </c>
      <c r="YC74" s="72">
        <v>1.0060442999999999</v>
      </c>
      <c r="YD74" s="72">
        <v>1.0057718</v>
      </c>
      <c r="YE74" s="72">
        <v>1.0054078</v>
      </c>
      <c r="YF74" s="72">
        <v>1.0049832000000001</v>
      </c>
      <c r="YG74" s="72">
        <v>1.0045264</v>
      </c>
      <c r="YH74" s="72">
        <v>1.0040690000000001</v>
      </c>
      <c r="YI74" s="72">
        <v>1.0036391</v>
      </c>
      <c r="YJ74" s="72">
        <v>1.0032578000000001</v>
      </c>
      <c r="YK74" s="72">
        <v>1.0029413</v>
      </c>
      <c r="YL74" s="72">
        <v>1.0027006000000001</v>
      </c>
      <c r="YM74" s="72">
        <v>1.0025367999999999</v>
      </c>
      <c r="YN74" s="72">
        <v>1.0024432000000001</v>
      </c>
      <c r="YO74" s="72">
        <v>1.0024063999999999</v>
      </c>
      <c r="YP74" s="72">
        <v>1.0024153</v>
      </c>
      <c r="YQ74" s="72">
        <v>1.0024325999999999</v>
      </c>
      <c r="YR74" s="72">
        <v>1.0024438</v>
      </c>
      <c r="YS74" s="72">
        <v>1.0024257000000001</v>
      </c>
      <c r="YT74" s="72">
        <v>1.0023462999999999</v>
      </c>
      <c r="YU74" s="72">
        <v>1.0021799</v>
      </c>
      <c r="YV74" s="72">
        <v>1.0019032999999999</v>
      </c>
      <c r="YW74" s="72">
        <v>1.0015019000000001</v>
      </c>
      <c r="YX74" s="72">
        <v>1.0009557</v>
      </c>
      <c r="YY74" s="72">
        <v>1.0002575</v>
      </c>
      <c r="YZ74" s="72">
        <v>0.99940899999999999</v>
      </c>
      <c r="ZA74" s="72">
        <v>0.99841990000000003</v>
      </c>
      <c r="ZB74" s="72">
        <v>0.99730664000000002</v>
      </c>
      <c r="ZC74" s="72">
        <v>0.99609404999999995</v>
      </c>
      <c r="ZD74" s="72">
        <v>0.99481019999999998</v>
      </c>
      <c r="ZE74" s="72">
        <v>0.99348320000000001</v>
      </c>
      <c r="ZF74" s="72">
        <v>0.99212480000000003</v>
      </c>
      <c r="ZG74" s="72">
        <v>0.99077623999999997</v>
      </c>
      <c r="ZH74" s="72">
        <v>0.98928194999999997</v>
      </c>
      <c r="ZI74" s="72">
        <v>0.98917860000000002</v>
      </c>
      <c r="ZJ74" s="72">
        <v>1.0033304999999999</v>
      </c>
      <c r="ZK74" s="72">
        <v>1.0033536999999999</v>
      </c>
      <c r="ZL74" s="72">
        <v>1.0037255</v>
      </c>
      <c r="ZM74" s="72">
        <v>1.0040783</v>
      </c>
      <c r="ZN74" s="72">
        <v>1.0043279000000001</v>
      </c>
      <c r="ZO74" s="72">
        <v>1.0044667</v>
      </c>
      <c r="ZP74" s="72">
        <v>1.0044602</v>
      </c>
      <c r="ZQ74" s="72">
        <v>1.0043595000000001</v>
      </c>
      <c r="ZR74" s="72">
        <v>1.0041618000000001</v>
      </c>
      <c r="ZS74" s="72">
        <v>1.0038829</v>
      </c>
      <c r="ZT74" s="72">
        <v>1.0035418</v>
      </c>
      <c r="ZU74" s="72">
        <v>1.0031577</v>
      </c>
      <c r="ZV74" s="72">
        <v>1.0027497000000001</v>
      </c>
      <c r="ZW74" s="72">
        <v>1.0023356999999999</v>
      </c>
      <c r="ZX74" s="72">
        <v>1.0019335</v>
      </c>
      <c r="ZY74" s="72">
        <v>1.0015589</v>
      </c>
      <c r="ZZ74" s="72">
        <v>1.0012259999999999</v>
      </c>
      <c r="AAA74" s="72">
        <v>1.0009444999999999</v>
      </c>
      <c r="AAB74" s="72">
        <v>1.0007229</v>
      </c>
      <c r="AAC74" s="72">
        <v>1.0005614</v>
      </c>
      <c r="AAD74" s="72">
        <v>1.0004573999999999</v>
      </c>
      <c r="AAE74" s="72">
        <v>1.0004025999999999</v>
      </c>
      <c r="AAF74" s="72">
        <v>1.0003841</v>
      </c>
      <c r="AAG74" s="72">
        <v>1.0003854000000001</v>
      </c>
      <c r="AAH74" s="72">
        <v>1.000381</v>
      </c>
      <c r="AAI74" s="72">
        <v>1.0003484</v>
      </c>
      <c r="AAJ74" s="72">
        <v>1.0002587000000001</v>
      </c>
      <c r="AAK74" s="72">
        <v>1.000081</v>
      </c>
      <c r="AAL74" s="72">
        <v>0.99978495000000001</v>
      </c>
      <c r="AAM74" s="72">
        <v>0.99934345000000002</v>
      </c>
      <c r="AAN74" s="72">
        <v>0.99873316000000001</v>
      </c>
      <c r="AAO74" s="72">
        <v>0.99793816000000002</v>
      </c>
      <c r="AAP74" s="72">
        <v>0.99695310000000004</v>
      </c>
      <c r="AAQ74" s="72">
        <v>0.99578250000000001</v>
      </c>
      <c r="AAR74" s="72">
        <v>0.99444014000000003</v>
      </c>
      <c r="AAS74" s="72">
        <v>0.99292349999999996</v>
      </c>
      <c r="AAT74" s="72">
        <v>0.99139666999999998</v>
      </c>
      <c r="AAU74" s="72">
        <v>0.98980179999999995</v>
      </c>
      <c r="AAV74" s="72">
        <v>0.98798512999999999</v>
      </c>
      <c r="AAW74" s="72">
        <v>0.98797935000000003</v>
      </c>
      <c r="AAX74" s="72">
        <v>1.0028002</v>
      </c>
      <c r="AAY74" s="72">
        <v>1.0030513999999999</v>
      </c>
      <c r="AAZ74" s="72">
        <v>1.0035486</v>
      </c>
      <c r="ABA74" s="72">
        <v>1.00397</v>
      </c>
      <c r="ABB74" s="72">
        <v>1.004302</v>
      </c>
      <c r="ABC74" s="72">
        <v>1.0045539000000001</v>
      </c>
      <c r="ABD74" s="72">
        <v>1.0047292000000001</v>
      </c>
      <c r="ABE74" s="72">
        <v>1.0048254000000001</v>
      </c>
      <c r="ABF74" s="72">
        <v>1.0048184</v>
      </c>
      <c r="ABG74" s="72">
        <v>1.0047257000000001</v>
      </c>
      <c r="ABH74" s="72">
        <v>1.004534</v>
      </c>
      <c r="ABI74" s="72">
        <v>1.0042443000000001</v>
      </c>
      <c r="ABJ74" s="72">
        <v>1.0038628999999999</v>
      </c>
      <c r="ABK74" s="72">
        <v>1.0033977000000001</v>
      </c>
      <c r="ABL74" s="72">
        <v>1.0028622</v>
      </c>
      <c r="ABM74" s="72">
        <v>1.0022719</v>
      </c>
      <c r="ABN74" s="72">
        <v>1.0016446000000001</v>
      </c>
      <c r="ABO74" s="72">
        <v>1.0009995</v>
      </c>
      <c r="ABP74" s="72">
        <v>1.0003565999999999</v>
      </c>
      <c r="ABQ74" s="72">
        <v>0.99973140000000005</v>
      </c>
      <c r="ABR74" s="72">
        <v>0.99914060000000005</v>
      </c>
      <c r="ABS74" s="72">
        <v>0.99859980000000004</v>
      </c>
      <c r="ABT74" s="72">
        <v>0.99812219999999996</v>
      </c>
      <c r="ABU74" s="72">
        <v>0.99771120000000002</v>
      </c>
      <c r="ABV74" s="72">
        <v>0.99736833999999996</v>
      </c>
      <c r="ABW74" s="72">
        <v>0.99709029999999998</v>
      </c>
      <c r="ABX74" s="72">
        <v>0.99686562999999995</v>
      </c>
      <c r="ABY74" s="72">
        <v>0.99667620000000001</v>
      </c>
      <c r="ABZ74" s="72">
        <v>0.99649449999999995</v>
      </c>
      <c r="ACA74" s="72">
        <v>0.99628539999999999</v>
      </c>
      <c r="ACB74" s="72">
        <v>0.99600460000000002</v>
      </c>
      <c r="ACC74" s="72">
        <v>0.99559450000000005</v>
      </c>
      <c r="ACD74" s="72">
        <v>0.99501525999999996</v>
      </c>
      <c r="ACE74" s="72">
        <v>0.99421923999999995</v>
      </c>
      <c r="ACF74" s="72">
        <v>0.99318280000000003</v>
      </c>
      <c r="ACG74" s="72">
        <v>0.99188989999999999</v>
      </c>
      <c r="ACH74" s="72">
        <v>0.99030507000000001</v>
      </c>
      <c r="ACI74" s="72">
        <v>0.98849339999999997</v>
      </c>
      <c r="ACJ74" s="72">
        <v>0.98664320000000005</v>
      </c>
      <c r="ACK74" s="72">
        <v>0.98675853000000002</v>
      </c>
      <c r="ACL74" s="72">
        <v>1.0020525</v>
      </c>
      <c r="ACM74" s="72">
        <v>1.0025449</v>
      </c>
      <c r="ACN74" s="72">
        <v>1.0035045</v>
      </c>
      <c r="ACO74" s="72">
        <v>1.0044550999999999</v>
      </c>
      <c r="ACP74" s="72">
        <v>1.0053034999999999</v>
      </c>
      <c r="ACQ74" s="72">
        <v>1.0060279999999999</v>
      </c>
      <c r="ACR74" s="72">
        <v>1.0066177000000001</v>
      </c>
      <c r="ACS74" s="72">
        <v>1.0070711000000001</v>
      </c>
      <c r="ACT74" s="72">
        <v>1.0073898999999999</v>
      </c>
      <c r="ACU74" s="72">
        <v>1.0075788000000001</v>
      </c>
      <c r="ACV74" s="72">
        <v>1.0076418</v>
      </c>
      <c r="ACW74" s="72">
        <v>1.0075883000000001</v>
      </c>
      <c r="ACX74" s="72">
        <v>1.0074198000000001</v>
      </c>
      <c r="ACY74" s="72">
        <v>1.0071443</v>
      </c>
      <c r="ACZ74" s="72">
        <v>1.0067676000000001</v>
      </c>
      <c r="ADA74" s="72">
        <v>1.0062975000000001</v>
      </c>
      <c r="ADB74" s="72">
        <v>1.0057421</v>
      </c>
      <c r="ADC74" s="72">
        <v>1.0051094</v>
      </c>
      <c r="ADD74" s="72">
        <v>1.0044073</v>
      </c>
      <c r="ADE74" s="72">
        <v>1.003652</v>
      </c>
      <c r="ADF74" s="72">
        <v>1.0028585000000001</v>
      </c>
      <c r="ADG74" s="72">
        <v>1.0020469999999999</v>
      </c>
      <c r="ADH74" s="72">
        <v>1.0012637</v>
      </c>
      <c r="ADI74" s="72">
        <v>1.0004219999999999</v>
      </c>
      <c r="ADJ74" s="72">
        <v>0.99959810000000004</v>
      </c>
      <c r="ADK74" s="72">
        <v>0.99881560000000003</v>
      </c>
      <c r="ADL74" s="72">
        <v>0.99809175999999999</v>
      </c>
      <c r="ADM74" s="72">
        <v>0.99744109999999997</v>
      </c>
      <c r="ADN74" s="72">
        <v>0.99687550000000003</v>
      </c>
      <c r="ADO74" s="72">
        <v>0.99640099999999998</v>
      </c>
      <c r="ADP74" s="72">
        <v>0.99601660000000003</v>
      </c>
      <c r="ADQ74" s="72">
        <v>0.99571556000000006</v>
      </c>
      <c r="ADR74" s="72">
        <v>0.99545353999999997</v>
      </c>
      <c r="ADS74" s="72">
        <v>0.99517405000000003</v>
      </c>
      <c r="ADT74" s="72">
        <v>0.99478829999999996</v>
      </c>
      <c r="ADU74" s="72">
        <v>0.99416660000000001</v>
      </c>
      <c r="ADV74" s="72">
        <v>0.99312204000000004</v>
      </c>
      <c r="ADW74" s="72">
        <v>0.99139109999999997</v>
      </c>
      <c r="ADX74" s="72">
        <v>0.98856025999999997</v>
      </c>
      <c r="ADY74" s="72">
        <v>0.98834999999999995</v>
      </c>
      <c r="ADZ74" s="77"/>
      <c r="AEA74" s="77"/>
      <c r="AEB74" s="77"/>
      <c r="AEC74" s="77"/>
      <c r="AED74" s="77"/>
      <c r="AEE74" s="111">
        <f t="shared" si="59"/>
        <v>69</v>
      </c>
      <c r="AEF74" s="109"/>
      <c r="AEG74" s="105">
        <f t="shared" si="52"/>
        <v>1.0050045999999999</v>
      </c>
      <c r="AEH74" s="105">
        <f t="shared" si="52"/>
        <v>0.99898430000000005</v>
      </c>
      <c r="AEI74" s="105">
        <f t="shared" si="52"/>
        <v>0.98524389999999995</v>
      </c>
      <c r="AEJ74" s="105">
        <f t="shared" si="52"/>
        <v>0.98662274999999999</v>
      </c>
      <c r="AEK74" s="105">
        <f t="shared" si="52"/>
        <v>1.0004246000000001</v>
      </c>
      <c r="AEL74" s="105">
        <f t="shared" si="52"/>
        <v>1.0006515</v>
      </c>
      <c r="AEM74" s="105">
        <f t="shared" si="52"/>
        <v>1.0213388000000001</v>
      </c>
      <c r="AEN74" s="105">
        <f t="shared" si="52"/>
        <v>1.0522777000000001</v>
      </c>
      <c r="AEO74" s="105">
        <f t="shared" si="52"/>
        <v>1.0517088999999999</v>
      </c>
      <c r="AEP74" s="105">
        <f t="shared" si="52"/>
        <v>1.0119772</v>
      </c>
      <c r="AEQ74" s="105">
        <f t="shared" si="53"/>
        <v>0.99880530000000001</v>
      </c>
      <c r="AER74" s="105">
        <f t="shared" si="53"/>
        <v>0.99285769999999995</v>
      </c>
      <c r="AES74" s="105">
        <f t="shared" si="53"/>
        <v>0.99043775000000001</v>
      </c>
      <c r="AET74" s="105">
        <f t="shared" si="53"/>
        <v>0.99381560000000002</v>
      </c>
      <c r="AEU74" s="105">
        <f t="shared" si="53"/>
        <v>0.99079870000000003</v>
      </c>
      <c r="AEV74" s="105">
        <f t="shared" si="53"/>
        <v>0.98924100000000004</v>
      </c>
      <c r="AEW74" s="105">
        <f t="shared" si="53"/>
        <v>0.9891759</v>
      </c>
      <c r="AEX74" s="105">
        <f t="shared" si="53"/>
        <v>0.98797833999999995</v>
      </c>
      <c r="AEY74" s="105">
        <f t="shared" si="53"/>
        <v>0.98675800000000002</v>
      </c>
      <c r="AEZ74" s="99">
        <f t="shared" si="57"/>
        <v>54.12</v>
      </c>
      <c r="AFA74" s="69"/>
      <c r="AFB74" s="202" t="s">
        <v>82</v>
      </c>
      <c r="AFC74" s="106">
        <f t="shared" si="58"/>
        <v>1.0017948705263158</v>
      </c>
      <c r="AFD74" s="69"/>
      <c r="AFE74" s="109"/>
      <c r="AFF74" s="105">
        <f t="shared" si="54"/>
        <v>0.99808025</v>
      </c>
      <c r="AFG74" s="105">
        <f t="shared" si="54"/>
        <v>0.99850475999999999</v>
      </c>
      <c r="AFH74" s="105">
        <f t="shared" si="54"/>
        <v>0.9981487</v>
      </c>
      <c r="AFI74" s="105">
        <f t="shared" si="54"/>
        <v>1.0060773999999999</v>
      </c>
      <c r="AFJ74" s="105">
        <f t="shared" si="54"/>
        <v>1.0060815000000001</v>
      </c>
      <c r="AFK74" s="105">
        <f t="shared" si="54"/>
        <v>1.0081686000000001</v>
      </c>
      <c r="AFL74" s="105">
        <f t="shared" si="54"/>
        <v>1.0048534</v>
      </c>
      <c r="AFM74" s="105">
        <f t="shared" si="54"/>
        <v>1.0026440000000001</v>
      </c>
      <c r="AFN74" s="105">
        <f t="shared" si="54"/>
        <v>1.0023</v>
      </c>
      <c r="AFO74" s="105">
        <f t="shared" si="54"/>
        <v>1.0038202000000001</v>
      </c>
      <c r="AFP74" s="105">
        <f t="shared" si="55"/>
        <v>1.0057179000000001</v>
      </c>
      <c r="AFQ74" s="105">
        <f t="shared" si="55"/>
        <v>1.0014122000000001</v>
      </c>
      <c r="AFR74" s="105">
        <f t="shared" si="55"/>
        <v>0.99475396000000005</v>
      </c>
      <c r="AFS74" s="105">
        <f t="shared" si="55"/>
        <v>0.99317800000000001</v>
      </c>
      <c r="AFT74" s="105">
        <f t="shared" si="55"/>
        <v>0.99518037000000004</v>
      </c>
      <c r="AFU74" s="105">
        <f t="shared" si="55"/>
        <v>1.0016198999999999</v>
      </c>
      <c r="AFV74" s="105">
        <f t="shared" si="55"/>
        <v>1.0054080000000001</v>
      </c>
      <c r="AFW74" s="105">
        <f t="shared" si="55"/>
        <v>1.0038832</v>
      </c>
      <c r="AFX74" s="105">
        <f t="shared" si="55"/>
        <v>1.0047257000000001</v>
      </c>
      <c r="AFY74" s="105"/>
      <c r="AFZ74" s="106">
        <f t="shared" si="60"/>
        <v>1.0018188442105265</v>
      </c>
      <c r="AGA74" s="69"/>
      <c r="AGB74" s="69"/>
      <c r="AGC74" s="69"/>
      <c r="AGD74" s="69"/>
      <c r="AGE74" s="69"/>
      <c r="AGF74" s="69"/>
      <c r="AGG74" s="69"/>
      <c r="AGH74" s="69"/>
      <c r="AGI74" s="69"/>
      <c r="AGJ74" s="69"/>
      <c r="AGK74" s="69"/>
      <c r="AGL74" s="69"/>
      <c r="AGM74" s="69"/>
      <c r="AGN74" s="69"/>
      <c r="AGO74" s="69"/>
      <c r="AGP74" s="69"/>
      <c r="AGQ74" s="69"/>
      <c r="AGR74" s="69"/>
      <c r="AGS74" s="69"/>
      <c r="AGT74" s="74">
        <v>5</v>
      </c>
      <c r="AGU74" s="85">
        <v>1</v>
      </c>
      <c r="AGV74" s="85">
        <v>1</v>
      </c>
      <c r="AGW74" s="85">
        <v>1</v>
      </c>
      <c r="AGX74" s="85">
        <v>1</v>
      </c>
      <c r="AGY74" s="85">
        <v>1</v>
      </c>
      <c r="AGZ74" s="85">
        <v>1</v>
      </c>
      <c r="AHA74" s="85">
        <v>1</v>
      </c>
      <c r="AHB74" s="85">
        <v>1</v>
      </c>
      <c r="AHC74" s="85">
        <v>1</v>
      </c>
      <c r="AHD74" s="85">
        <v>1</v>
      </c>
      <c r="AHE74" s="85">
        <v>1</v>
      </c>
      <c r="AHF74" s="85">
        <v>1</v>
      </c>
      <c r="AHG74" s="85">
        <v>1</v>
      </c>
      <c r="AHH74" s="85">
        <v>1</v>
      </c>
      <c r="AHI74" s="85">
        <v>1</v>
      </c>
      <c r="AHJ74" s="85">
        <v>1</v>
      </c>
      <c r="AHK74" s="85">
        <v>1</v>
      </c>
      <c r="AHL74" s="85">
        <v>1</v>
      </c>
      <c r="AHM74" s="85">
        <v>1</v>
      </c>
      <c r="AHN74" s="85">
        <v>1</v>
      </c>
      <c r="AHO74" s="69"/>
      <c r="AHP74" s="69"/>
      <c r="AHQ74" s="69"/>
      <c r="AHR74" s="69"/>
      <c r="AHS74" s="69"/>
      <c r="AHT74" s="69"/>
      <c r="AHU74" s="69"/>
      <c r="AHV74" s="69"/>
      <c r="AHW74" s="69"/>
      <c r="AHX74" s="69"/>
      <c r="AHY74" s="69"/>
      <c r="AHZ74" s="69"/>
      <c r="AIA74" s="69"/>
      <c r="AIB74" s="69"/>
      <c r="AIC74" s="69"/>
      <c r="AID74" s="69"/>
      <c r="AIE74" s="69"/>
      <c r="AIF74" s="69"/>
      <c r="AIG74" s="69"/>
      <c r="AIH74" s="69"/>
      <c r="AII74" s="69"/>
      <c r="AIJ74" s="69"/>
      <c r="AIK74" s="69"/>
      <c r="AIL74" s="69"/>
      <c r="AIM74" s="69"/>
      <c r="AIN74" s="69"/>
      <c r="AIO74" s="69"/>
      <c r="AIP74" s="69"/>
      <c r="AIQ74" s="69"/>
      <c r="AIR74" s="69"/>
      <c r="AIS74" s="69"/>
      <c r="AIT74" s="69"/>
      <c r="AIU74" s="69"/>
      <c r="AIV74" s="69"/>
      <c r="AIW74" s="69"/>
      <c r="AIX74" s="69"/>
      <c r="AIY74" s="69"/>
      <c r="AIZ74" s="69"/>
      <c r="AJA74" s="69"/>
      <c r="AJB74" s="69"/>
      <c r="AJC74" s="69"/>
      <c r="AJD74" s="69"/>
      <c r="AJE74" s="69"/>
      <c r="AJF74" s="69"/>
      <c r="AJG74" s="69"/>
      <c r="AJH74" s="69"/>
      <c r="AJI74" s="69"/>
      <c r="AJJ74" s="69"/>
      <c r="AJK74" s="69"/>
      <c r="AJL74" s="69"/>
      <c r="AJM74" s="69"/>
      <c r="AJN74" s="69"/>
      <c r="AJO74" s="69"/>
      <c r="AJP74" s="69"/>
      <c r="AJQ74" s="69"/>
      <c r="AJR74" s="69"/>
      <c r="AJS74" s="69"/>
      <c r="AJT74" s="69"/>
      <c r="AJU74" s="69"/>
      <c r="AJV74" s="69"/>
      <c r="AJW74" s="69"/>
      <c r="AJX74" s="69"/>
      <c r="AJY74" s="69"/>
      <c r="AJZ74" s="69"/>
      <c r="AKA74" s="69"/>
      <c r="AKB74" s="69"/>
      <c r="AKC74" s="69"/>
      <c r="AKD74" s="69"/>
      <c r="AKE74" s="69"/>
      <c r="AKF74" s="69"/>
      <c r="AKG74" s="69"/>
      <c r="AKH74" s="69"/>
      <c r="AKI74" s="69"/>
      <c r="AKJ74" s="69"/>
      <c r="AKK74" s="69"/>
      <c r="AKL74" s="69"/>
      <c r="AKM74" s="69"/>
      <c r="AKN74" s="69"/>
      <c r="AKO74" s="69"/>
      <c r="AKP74" s="69"/>
      <c r="AKQ74" s="69"/>
      <c r="AKR74" s="69"/>
      <c r="AKS74" s="69"/>
      <c r="AKT74" s="69"/>
      <c r="AKU74" s="69"/>
      <c r="AKV74" s="69"/>
      <c r="AKW74" s="69"/>
      <c r="AKX74" s="69"/>
      <c r="AKY74" s="69"/>
      <c r="AKZ74" s="69"/>
      <c r="ALA74" s="69"/>
      <c r="ALB74" s="69"/>
      <c r="ALC74" s="69"/>
      <c r="ALD74" s="69"/>
      <c r="ALE74" s="69"/>
      <c r="ALF74" s="69"/>
      <c r="ALG74" s="69"/>
      <c r="ALH74" s="69"/>
      <c r="ALI74" s="69"/>
      <c r="ALJ74" s="69"/>
      <c r="ALK74" s="69"/>
      <c r="ALL74" s="69"/>
      <c r="ALM74" s="69"/>
      <c r="ALN74" s="69"/>
      <c r="ALO74" s="69"/>
      <c r="ALP74" s="69"/>
      <c r="ALQ74" s="69"/>
      <c r="ALR74" s="69"/>
      <c r="ALS74" s="69"/>
      <c r="ALT74" s="69"/>
      <c r="ALU74" s="69"/>
      <c r="ALV74" s="69"/>
      <c r="ALW74" s="69"/>
      <c r="ALX74" s="69"/>
      <c r="ALY74" s="69"/>
      <c r="ALZ74" s="69"/>
      <c r="AMA74" s="69"/>
      <c r="AMB74" s="69"/>
      <c r="AMC74" s="69"/>
      <c r="AMD74" s="69"/>
      <c r="AME74" s="69"/>
      <c r="AMF74" s="69"/>
      <c r="AMG74" s="69"/>
      <c r="AMH74" s="69"/>
      <c r="AMI74" s="69"/>
      <c r="AMJ74" s="69"/>
      <c r="AMK74" s="69"/>
      <c r="AML74" s="69"/>
      <c r="AMM74" s="69"/>
      <c r="AMN74" s="69"/>
      <c r="AMO74" s="69"/>
      <c r="AMP74" s="69"/>
      <c r="AMQ74" s="69"/>
      <c r="AMR74" s="69"/>
      <c r="AMS74" s="69"/>
      <c r="AMT74" s="69"/>
      <c r="AMU74" s="69"/>
      <c r="AMV74" s="69"/>
      <c r="AMW74" s="69"/>
      <c r="AMX74" s="69"/>
      <c r="AMY74" s="69"/>
      <c r="AMZ74" s="69"/>
      <c r="ANA74" s="69"/>
      <c r="ANB74" s="69"/>
      <c r="ANC74" s="69"/>
      <c r="AND74" s="69"/>
      <c r="ANE74" s="69"/>
      <c r="ANF74" s="69"/>
      <c r="ANG74" s="69"/>
      <c r="ANH74" s="69"/>
      <c r="ANI74" s="69"/>
      <c r="ANJ74" s="69"/>
      <c r="ANK74" s="69"/>
      <c r="ANL74" s="69"/>
      <c r="ANM74" s="69"/>
      <c r="ANN74" s="69"/>
      <c r="ANO74" s="69"/>
      <c r="ANP74" s="69"/>
      <c r="ANQ74" s="69"/>
      <c r="ANR74" s="69"/>
      <c r="ANS74" s="69"/>
      <c r="ANT74" s="69"/>
      <c r="ANU74" s="69"/>
      <c r="ANV74" s="69"/>
      <c r="ANW74" s="69"/>
      <c r="ANX74" s="69"/>
      <c r="ANY74" s="69"/>
      <c r="ANZ74" s="69"/>
      <c r="AOA74" s="69"/>
      <c r="AOB74" s="69"/>
      <c r="AOC74" s="69"/>
      <c r="AOD74" s="69"/>
      <c r="AOE74" s="69"/>
      <c r="AOF74" s="69"/>
      <c r="AOG74" s="69"/>
      <c r="AOH74" s="69"/>
      <c r="AOI74" s="69"/>
      <c r="AOJ74" s="69"/>
      <c r="AOK74" s="69"/>
      <c r="AOL74" s="69"/>
      <c r="AOM74" s="69"/>
      <c r="AON74" s="69"/>
      <c r="AOO74" s="69"/>
      <c r="AOP74" s="69"/>
      <c r="AOQ74" s="69"/>
      <c r="AOR74" s="69"/>
      <c r="AOS74" s="69"/>
      <c r="AOT74" s="69"/>
      <c r="AOU74" s="69"/>
      <c r="AOV74" s="69"/>
      <c r="AOW74" s="69"/>
      <c r="AOX74" s="69"/>
      <c r="AOY74" s="69"/>
      <c r="AOZ74" s="69"/>
      <c r="APA74" s="69"/>
      <c r="APB74" s="69"/>
      <c r="APC74" s="69"/>
      <c r="APD74" s="69"/>
      <c r="APE74" s="69"/>
      <c r="APF74" s="69"/>
      <c r="APG74" s="69"/>
      <c r="APH74" s="69"/>
      <c r="API74" s="69"/>
      <c r="APJ74" s="69"/>
      <c r="APK74" s="69"/>
      <c r="APL74" s="69"/>
      <c r="APM74" s="69"/>
      <c r="APN74" s="69"/>
      <c r="APO74" s="69"/>
      <c r="APP74" s="69"/>
      <c r="APQ74" s="69"/>
      <c r="APR74" s="69"/>
      <c r="APS74" s="69"/>
      <c r="APT74" s="69"/>
      <c r="APU74" s="69"/>
      <c r="APV74" s="69"/>
      <c r="APW74" s="69"/>
      <c r="APX74" s="69"/>
      <c r="APY74" s="69"/>
      <c r="APZ74" s="69"/>
      <c r="AQA74" s="69"/>
      <c r="AQB74" s="69"/>
      <c r="AQC74" s="69"/>
      <c r="AQD74" s="69"/>
      <c r="AQE74" s="69"/>
      <c r="AQF74" s="69"/>
      <c r="AQG74" s="69"/>
      <c r="AQH74" s="69"/>
      <c r="AQI74" s="69"/>
      <c r="AQJ74" s="69"/>
      <c r="AQK74" s="69"/>
      <c r="AQL74" s="69"/>
      <c r="AQM74" s="69"/>
      <c r="AQN74" s="69"/>
      <c r="AQO74" s="69"/>
      <c r="AQP74" s="69"/>
      <c r="AQQ74" s="69"/>
      <c r="AQR74" s="69"/>
      <c r="AQS74" s="69"/>
      <c r="AQT74" s="69"/>
      <c r="AQU74" s="69"/>
      <c r="AQV74" s="69"/>
      <c r="AQW74" s="69"/>
      <c r="AQX74" s="69"/>
      <c r="AQY74" s="69"/>
      <c r="AQZ74" s="69"/>
      <c r="ARA74" s="69"/>
      <c r="ARB74" s="69"/>
      <c r="ARC74" s="69"/>
      <c r="ARD74" s="69"/>
      <c r="ARE74" s="69"/>
      <c r="ARF74" s="69"/>
      <c r="ARG74" s="69"/>
      <c r="ARH74" s="69"/>
      <c r="ARI74" s="69"/>
      <c r="ARJ74" s="69"/>
      <c r="ARK74" s="69"/>
      <c r="ARL74" s="69"/>
      <c r="ARM74" s="69"/>
      <c r="ARN74" s="69"/>
      <c r="ARO74" s="69"/>
      <c r="ARP74" s="69"/>
      <c r="ARQ74" s="69"/>
      <c r="ARR74" s="69"/>
      <c r="ARS74" s="69"/>
      <c r="ART74" s="69"/>
      <c r="ARU74" s="69"/>
      <c r="ARV74" s="69"/>
      <c r="ARW74" s="69"/>
      <c r="ARX74" s="69"/>
      <c r="ARY74" s="69"/>
      <c r="ARZ74" s="69"/>
      <c r="ASA74" s="69"/>
      <c r="ASB74" s="69"/>
      <c r="ASC74" s="69"/>
      <c r="ASD74" s="69"/>
      <c r="ASE74" s="69"/>
      <c r="ASF74" s="69"/>
      <c r="ASG74" s="69"/>
      <c r="ASH74" s="69"/>
    </row>
    <row r="75" spans="1:1178" ht="2.1" customHeight="1" x14ac:dyDescent="0.25">
      <c r="A75" s="77"/>
      <c r="B75" s="98">
        <v>69</v>
      </c>
      <c r="C75" s="99">
        <v>54.94</v>
      </c>
      <c r="D75" s="94">
        <f t="shared" si="56"/>
        <v>2</v>
      </c>
      <c r="E75" s="77"/>
      <c r="F75" s="191">
        <v>0.99860839999999995</v>
      </c>
      <c r="G75" s="70">
        <v>0.99692720000000001</v>
      </c>
      <c r="H75" s="70">
        <v>0.99636089999999999</v>
      </c>
      <c r="I75" s="70">
        <v>0.99621546000000005</v>
      </c>
      <c r="J75" s="70">
        <v>0.99629999999999996</v>
      </c>
      <c r="K75" s="70">
        <v>0.99653579999999997</v>
      </c>
      <c r="L75" s="70">
        <v>0.9968728</v>
      </c>
      <c r="M75" s="70">
        <v>0.99726753999999995</v>
      </c>
      <c r="N75" s="70">
        <v>0.99768080000000003</v>
      </c>
      <c r="O75" s="70">
        <v>0.99808039999999998</v>
      </c>
      <c r="P75" s="70">
        <v>0.99843979999999999</v>
      </c>
      <c r="Q75" s="70">
        <v>0.99874030000000003</v>
      </c>
      <c r="R75" s="70">
        <v>0.99897029999999998</v>
      </c>
      <c r="S75" s="70">
        <v>0.9991236</v>
      </c>
      <c r="T75" s="70">
        <v>0.99920105999999997</v>
      </c>
      <c r="U75" s="70">
        <v>0.99919329999999995</v>
      </c>
      <c r="V75" s="70">
        <v>0.99912166999999996</v>
      </c>
      <c r="W75" s="70">
        <v>0.99898439999999999</v>
      </c>
      <c r="X75" s="70">
        <v>0.9987876</v>
      </c>
      <c r="Y75" s="70">
        <v>0.99853736000000004</v>
      </c>
      <c r="Z75" s="70">
        <v>0.99823850000000003</v>
      </c>
      <c r="AA75" s="71">
        <v>0.99789696999999999</v>
      </c>
      <c r="AB75" s="71">
        <v>0.99753199999999997</v>
      </c>
      <c r="AC75" s="71">
        <v>0.99707204000000005</v>
      </c>
      <c r="AD75" s="71">
        <v>0.99657613</v>
      </c>
      <c r="AE75" s="71">
        <v>0.9960582</v>
      </c>
      <c r="AF75" s="71">
        <v>0.99552700000000005</v>
      </c>
      <c r="AG75" s="71">
        <v>0.99499059999999995</v>
      </c>
      <c r="AH75" s="71">
        <v>0.99446106000000001</v>
      </c>
      <c r="AI75" s="71">
        <v>0.99391629999999997</v>
      </c>
      <c r="AJ75" s="71">
        <v>0.993529</v>
      </c>
      <c r="AK75" s="71">
        <v>0.99334049999999996</v>
      </c>
      <c r="AL75" s="71">
        <v>0.99349580000000004</v>
      </c>
      <c r="AM75" s="71">
        <v>0.9939057</v>
      </c>
      <c r="AN75" s="71">
        <v>0.9948053</v>
      </c>
      <c r="AO75" s="71">
        <v>0.9963708</v>
      </c>
      <c r="AP75" s="71">
        <v>0.99876016000000001</v>
      </c>
      <c r="AQ75" s="71">
        <v>1.0019902999999999</v>
      </c>
      <c r="AR75" s="71">
        <v>1.0053067</v>
      </c>
      <c r="AS75" s="71">
        <v>1.0050300000000001</v>
      </c>
      <c r="AT75" s="72">
        <v>0.99891293000000003</v>
      </c>
      <c r="AU75" s="72">
        <v>0.99712634</v>
      </c>
      <c r="AV75" s="72">
        <v>0.99649750000000004</v>
      </c>
      <c r="AW75" s="72">
        <v>0.99628369999999999</v>
      </c>
      <c r="AX75" s="72">
        <v>0.99638079999999996</v>
      </c>
      <c r="AY75" s="72">
        <v>0.99666964999999996</v>
      </c>
      <c r="AZ75" s="72">
        <v>0.99710840000000001</v>
      </c>
      <c r="BA75" s="72">
        <v>0.99761909999999998</v>
      </c>
      <c r="BB75" s="72">
        <v>0.99811179999999999</v>
      </c>
      <c r="BC75" s="72">
        <v>0.99850399999999995</v>
      </c>
      <c r="BD75" s="72">
        <v>0.99873730000000005</v>
      </c>
      <c r="BE75" s="72">
        <v>0.99878602999999999</v>
      </c>
      <c r="BF75" s="72">
        <v>0.99867152999999997</v>
      </c>
      <c r="BG75" s="72">
        <v>0.99839480000000003</v>
      </c>
      <c r="BH75" s="72">
        <v>0.99799970000000005</v>
      </c>
      <c r="BI75" s="72">
        <v>0.9975252</v>
      </c>
      <c r="BJ75" s="72">
        <v>0.99701165999999997</v>
      </c>
      <c r="BK75" s="72">
        <v>0.99649889999999997</v>
      </c>
      <c r="BL75" s="72">
        <v>0.99602425000000006</v>
      </c>
      <c r="BM75" s="72">
        <v>0.99562079999999997</v>
      </c>
      <c r="BN75" s="72">
        <v>0.99531570000000003</v>
      </c>
      <c r="BO75" s="72">
        <v>0.99513240000000003</v>
      </c>
      <c r="BP75" s="72">
        <v>0.9950888</v>
      </c>
      <c r="BQ75" s="72">
        <v>0.99517727</v>
      </c>
      <c r="BR75" s="72">
        <v>0.9954539</v>
      </c>
      <c r="BS75" s="72">
        <v>0.99588555000000001</v>
      </c>
      <c r="BT75" s="72">
        <v>0.99644613000000004</v>
      </c>
      <c r="BU75" s="72">
        <v>0.99703779999999997</v>
      </c>
      <c r="BV75" s="72">
        <v>0.99774337000000002</v>
      </c>
      <c r="BW75" s="72">
        <v>0.99847560000000002</v>
      </c>
      <c r="BX75" s="72">
        <v>0.99918019999999996</v>
      </c>
      <c r="BY75" s="72">
        <v>0.99978730000000005</v>
      </c>
      <c r="BZ75" s="72">
        <v>1.0002198</v>
      </c>
      <c r="CA75" s="72">
        <v>1.0003812000000001</v>
      </c>
      <c r="CB75" s="72">
        <v>1.0002149</v>
      </c>
      <c r="CC75" s="72">
        <v>0.99965099999999996</v>
      </c>
      <c r="CD75" s="72">
        <v>0.99867534999999996</v>
      </c>
      <c r="CE75" s="72">
        <v>0.99785950000000001</v>
      </c>
      <c r="CF75" s="72">
        <v>0.99910580000000004</v>
      </c>
      <c r="CG75" s="72">
        <v>0.9990386</v>
      </c>
      <c r="CH75" s="72">
        <v>0.99786585999999999</v>
      </c>
      <c r="CI75" s="72">
        <v>0.99498699999999995</v>
      </c>
      <c r="CJ75" s="72">
        <v>0.99370550000000002</v>
      </c>
      <c r="CK75" s="72">
        <v>0.99315070000000005</v>
      </c>
      <c r="CL75" s="72">
        <v>0.99321866000000003</v>
      </c>
      <c r="CM75" s="72">
        <v>0.99379366999999996</v>
      </c>
      <c r="CN75" s="72">
        <v>0.99481182999999995</v>
      </c>
      <c r="CO75" s="72">
        <v>0.99603989999999998</v>
      </c>
      <c r="CP75" s="72">
        <v>0.99722909999999998</v>
      </c>
      <c r="CQ75" s="72">
        <v>0.99813943999999999</v>
      </c>
      <c r="CR75" s="72">
        <v>0.99864733000000006</v>
      </c>
      <c r="CS75" s="72">
        <v>0.99885449999999998</v>
      </c>
      <c r="CT75" s="72">
        <v>0.99876326000000004</v>
      </c>
      <c r="CU75" s="72">
        <v>0.99856650000000002</v>
      </c>
      <c r="CV75" s="72">
        <v>0.99831259999999999</v>
      </c>
      <c r="CW75" s="72">
        <v>0.99805330000000003</v>
      </c>
      <c r="CX75" s="72">
        <v>0.99782510000000002</v>
      </c>
      <c r="CY75" s="72">
        <v>0.99765146000000005</v>
      </c>
      <c r="CZ75" s="72">
        <v>0.99754569999999998</v>
      </c>
      <c r="DA75" s="72">
        <v>0.99751573999999998</v>
      </c>
      <c r="DB75" s="72">
        <v>0.99754089999999995</v>
      </c>
      <c r="DC75" s="72">
        <v>0.99763349999999995</v>
      </c>
      <c r="DD75" s="72">
        <v>0.99774620000000003</v>
      </c>
      <c r="DE75" s="72">
        <v>0.99813940000000001</v>
      </c>
      <c r="DF75" s="72">
        <v>0.99850607000000002</v>
      </c>
      <c r="DG75" s="72">
        <v>0.99866164000000002</v>
      </c>
      <c r="DH75" s="72">
        <v>0.99897979999999997</v>
      </c>
      <c r="DI75" s="72">
        <v>0.99931460000000005</v>
      </c>
      <c r="DJ75" s="72">
        <v>0.99960159999999998</v>
      </c>
      <c r="DK75" s="72">
        <v>0.99978834000000005</v>
      </c>
      <c r="DL75" s="72">
        <v>0.99976885000000004</v>
      </c>
      <c r="DM75" s="72">
        <v>0.99951210000000001</v>
      </c>
      <c r="DN75" s="72">
        <v>0.99886894000000004</v>
      </c>
      <c r="DO75" s="72">
        <v>0.99774574999999999</v>
      </c>
      <c r="DP75" s="72">
        <v>0.99612075</v>
      </c>
      <c r="DQ75" s="72">
        <v>0.99409837000000001</v>
      </c>
      <c r="DR75" s="72">
        <v>0.99177939999999998</v>
      </c>
      <c r="DS75" s="72">
        <v>0.98907787000000003</v>
      </c>
      <c r="DT75" s="72">
        <v>0.98467106000000004</v>
      </c>
      <c r="DU75" s="72">
        <v>0.98536900000000005</v>
      </c>
      <c r="DV75" s="72">
        <v>0.99782556</v>
      </c>
      <c r="DW75" s="72">
        <v>0.99498116999999997</v>
      </c>
      <c r="DX75" s="72">
        <v>0.99499415999999996</v>
      </c>
      <c r="DY75" s="72">
        <v>0.99578637000000003</v>
      </c>
      <c r="DZ75" s="72">
        <v>0.99729350000000005</v>
      </c>
      <c r="EA75" s="72">
        <v>0.99933369999999999</v>
      </c>
      <c r="EB75" s="72">
        <v>1.0014409</v>
      </c>
      <c r="EC75" s="72">
        <v>1.0037815999999999</v>
      </c>
      <c r="ED75" s="72">
        <v>1.0055411000000001</v>
      </c>
      <c r="EE75" s="72">
        <v>1.0060917</v>
      </c>
      <c r="EF75" s="72">
        <v>1.0060791</v>
      </c>
      <c r="EG75" s="72">
        <v>1.0060138999999999</v>
      </c>
      <c r="EH75" s="72">
        <v>1.0060344000000001</v>
      </c>
      <c r="EI75" s="72">
        <v>1.0061793000000001</v>
      </c>
      <c r="EJ75" s="72">
        <v>1.0064424999999999</v>
      </c>
      <c r="EK75" s="72">
        <v>1.0067788</v>
      </c>
      <c r="EL75" s="72">
        <v>1.0071348</v>
      </c>
      <c r="EM75" s="72">
        <v>1.0074563000000001</v>
      </c>
      <c r="EN75" s="72">
        <v>1.0077019</v>
      </c>
      <c r="EO75" s="72">
        <v>1.0078465000000001</v>
      </c>
      <c r="EP75" s="72">
        <v>1.0078552000000001</v>
      </c>
      <c r="EQ75" s="72">
        <v>1.0077665</v>
      </c>
      <c r="ER75" s="72">
        <v>1.0076468000000001</v>
      </c>
      <c r="ES75" s="72">
        <v>1.0072026999999999</v>
      </c>
      <c r="ET75" s="72">
        <v>1.0067915000000001</v>
      </c>
      <c r="EU75" s="72">
        <v>1.0063298000000001</v>
      </c>
      <c r="EV75" s="72">
        <v>1.0058467</v>
      </c>
      <c r="EW75" s="72">
        <v>1.0053768999999999</v>
      </c>
      <c r="EX75" s="72">
        <v>1.0049440000000001</v>
      </c>
      <c r="EY75" s="72">
        <v>1.0045508000000001</v>
      </c>
      <c r="EZ75" s="72">
        <v>1.0041511000000001</v>
      </c>
      <c r="FA75" s="72">
        <v>1.0036014</v>
      </c>
      <c r="FB75" s="72">
        <v>1.0025951</v>
      </c>
      <c r="FC75" s="72">
        <v>1.0006584000000001</v>
      </c>
      <c r="FD75" s="72">
        <v>0.99767980000000001</v>
      </c>
      <c r="FE75" s="72">
        <v>0.99443126000000004</v>
      </c>
      <c r="FF75" s="72">
        <v>0.99135819999999997</v>
      </c>
      <c r="FG75" s="72">
        <v>0.98856350000000004</v>
      </c>
      <c r="FH75" s="72">
        <v>0.98640053999999999</v>
      </c>
      <c r="FI75" s="72">
        <v>0.98688005999999995</v>
      </c>
      <c r="FJ75" s="72">
        <v>1.0008138</v>
      </c>
      <c r="FK75" s="72">
        <v>1.0005264</v>
      </c>
      <c r="FL75" s="72">
        <v>1.0024398999999999</v>
      </c>
      <c r="FM75" s="72">
        <v>1.0049007999999999</v>
      </c>
      <c r="FN75" s="72">
        <v>1.0069157</v>
      </c>
      <c r="FO75" s="72">
        <v>1.0066314000000001</v>
      </c>
      <c r="FP75" s="72">
        <v>1.0042325999999999</v>
      </c>
      <c r="FQ75" s="72">
        <v>1.0067275</v>
      </c>
      <c r="FR75" s="72">
        <v>1.0060933999999999</v>
      </c>
      <c r="FS75" s="72">
        <v>1.0061002999999999</v>
      </c>
      <c r="FT75" s="72">
        <v>1.0064008</v>
      </c>
      <c r="FU75" s="72">
        <v>1.0068969999999999</v>
      </c>
      <c r="FV75" s="72">
        <v>1.0074213999999999</v>
      </c>
      <c r="FW75" s="72">
        <v>1.0078974000000001</v>
      </c>
      <c r="FX75" s="72">
        <v>1.0082936</v>
      </c>
      <c r="FY75" s="72">
        <v>1.008602</v>
      </c>
      <c r="FZ75" s="72">
        <v>1.0088235000000001</v>
      </c>
      <c r="GA75" s="72">
        <v>1.0089729999999999</v>
      </c>
      <c r="GB75" s="72">
        <v>1.0090383000000001</v>
      </c>
      <c r="GC75" s="72">
        <v>1.0090486999999999</v>
      </c>
      <c r="GD75" s="72">
        <v>1.0089808</v>
      </c>
      <c r="GE75" s="72">
        <v>1.0088252</v>
      </c>
      <c r="GF75" s="72">
        <v>1.0085807</v>
      </c>
      <c r="GG75" s="72">
        <v>1.0082301</v>
      </c>
      <c r="GH75" s="72">
        <v>1.0077744</v>
      </c>
      <c r="GI75" s="72">
        <v>1.0072163000000001</v>
      </c>
      <c r="GJ75" s="72">
        <v>1.0065732000000001</v>
      </c>
      <c r="GK75" s="72">
        <v>1.0058849000000001</v>
      </c>
      <c r="GL75" s="72">
        <v>1.0052293999999999</v>
      </c>
      <c r="GM75" s="72">
        <v>1.0047402000000001</v>
      </c>
      <c r="GN75" s="72">
        <v>1.0046234000000001</v>
      </c>
      <c r="GO75" s="72">
        <v>1.0050026999999999</v>
      </c>
      <c r="GP75" s="72">
        <v>1.0050616000000001</v>
      </c>
      <c r="GQ75" s="72">
        <v>1.0025101999999999</v>
      </c>
      <c r="GR75" s="72">
        <v>1.0026801999999999</v>
      </c>
      <c r="GS75" s="72">
        <v>1.0036100999999999</v>
      </c>
      <c r="GT75" s="72">
        <v>1.0040313000000001</v>
      </c>
      <c r="GU75" s="72">
        <v>1.0034160999999999</v>
      </c>
      <c r="GV75" s="72">
        <v>1.0017064</v>
      </c>
      <c r="GW75" s="72">
        <v>1.0008794000000001</v>
      </c>
      <c r="GX75" s="72">
        <v>1.009906</v>
      </c>
      <c r="GY75" s="72">
        <v>1.0147263</v>
      </c>
      <c r="GZ75" s="72">
        <v>1.0171729</v>
      </c>
      <c r="HA75" s="72">
        <v>1.0181861999999999</v>
      </c>
      <c r="HB75" s="72">
        <v>1.0163953999999999</v>
      </c>
      <c r="HC75" s="72">
        <v>1.0070714999999999</v>
      </c>
      <c r="HD75" s="72">
        <v>0.98893123999999999</v>
      </c>
      <c r="HE75" s="72">
        <v>1.0022453</v>
      </c>
      <c r="HF75" s="72">
        <v>1.0065149</v>
      </c>
      <c r="HG75" s="72">
        <v>1.00834</v>
      </c>
      <c r="HH75" s="72">
        <v>1.0092956</v>
      </c>
      <c r="HI75" s="72">
        <v>1.0098263000000001</v>
      </c>
      <c r="HJ75" s="72">
        <v>1.0100532</v>
      </c>
      <c r="HK75" s="72">
        <v>1.010014</v>
      </c>
      <c r="HL75" s="72">
        <v>1.0097499999999999</v>
      </c>
      <c r="HM75" s="72">
        <v>1.0092973999999999</v>
      </c>
      <c r="HN75" s="72">
        <v>1.0087295999999999</v>
      </c>
      <c r="HO75" s="72">
        <v>1.0079981</v>
      </c>
      <c r="HP75" s="72">
        <v>1.0071490999999999</v>
      </c>
      <c r="HQ75" s="72">
        <v>1.0062161999999999</v>
      </c>
      <c r="HR75" s="72">
        <v>1.0052152999999999</v>
      </c>
      <c r="HS75" s="72">
        <v>1.0041674</v>
      </c>
      <c r="HT75" s="72">
        <v>1.003107</v>
      </c>
      <c r="HU75" s="72">
        <v>1.0020674000000001</v>
      </c>
      <c r="HV75" s="72">
        <v>1.0011029</v>
      </c>
      <c r="HW75" s="72">
        <v>1.000291</v>
      </c>
      <c r="HX75" s="72">
        <v>0.9997374</v>
      </c>
      <c r="HY75" s="72">
        <v>0.99960625000000003</v>
      </c>
      <c r="HZ75" s="72">
        <v>1.0001595999999999</v>
      </c>
      <c r="IA75" s="72">
        <v>1.0018727999999999</v>
      </c>
      <c r="IB75" s="72">
        <v>1.0056522999999999</v>
      </c>
      <c r="IC75" s="72">
        <v>1.0134407999999999</v>
      </c>
      <c r="ID75" s="72">
        <v>1.0296257</v>
      </c>
      <c r="IE75" s="72">
        <v>1.0130433999999999</v>
      </c>
      <c r="IF75" s="72">
        <v>1.0033259000000001</v>
      </c>
      <c r="IG75" s="72">
        <v>0.99976295000000004</v>
      </c>
      <c r="IH75" s="72">
        <v>0.99929314999999996</v>
      </c>
      <c r="II75" s="72">
        <v>0.99975484999999997</v>
      </c>
      <c r="IJ75" s="72">
        <v>0.99981534000000005</v>
      </c>
      <c r="IK75" s="72">
        <v>1.0013614</v>
      </c>
      <c r="IL75" s="72">
        <v>1.0132791000000001</v>
      </c>
      <c r="IM75" s="72">
        <v>1.0219537999999999</v>
      </c>
      <c r="IN75" s="72">
        <v>1.0245409999999999</v>
      </c>
      <c r="IO75" s="72">
        <v>1.0233554</v>
      </c>
      <c r="IP75" s="72">
        <v>1.0168995000000001</v>
      </c>
      <c r="IQ75" s="72">
        <v>1.0037834999999999</v>
      </c>
      <c r="IR75" s="72">
        <v>0.99213309999999999</v>
      </c>
      <c r="IS75" s="72">
        <v>0.99926630000000005</v>
      </c>
      <c r="IT75" s="72">
        <v>1.0032915</v>
      </c>
      <c r="IU75" s="72">
        <v>1.0052293999999999</v>
      </c>
      <c r="IV75" s="72">
        <v>1.0060115999999999</v>
      </c>
      <c r="IW75" s="72">
        <v>1.0061274</v>
      </c>
      <c r="IX75" s="72">
        <v>1.0058195999999999</v>
      </c>
      <c r="IY75" s="72">
        <v>1.0052072000000001</v>
      </c>
      <c r="IZ75" s="72">
        <v>1.0043564</v>
      </c>
      <c r="JA75" s="72">
        <v>1.0033190999999999</v>
      </c>
      <c r="JB75" s="72">
        <v>1.0020838999999999</v>
      </c>
      <c r="JC75" s="72">
        <v>1.0008007999999999</v>
      </c>
      <c r="JD75" s="72">
        <v>0.99945629999999996</v>
      </c>
      <c r="JE75" s="72">
        <v>0.99806629999999996</v>
      </c>
      <c r="JF75" s="72">
        <v>0.99664779999999997</v>
      </c>
      <c r="JG75" s="72">
        <v>0.99524109999999999</v>
      </c>
      <c r="JH75" s="72">
        <v>0.99388874000000005</v>
      </c>
      <c r="JI75" s="72">
        <v>0.9926469</v>
      </c>
      <c r="JJ75" s="72">
        <v>0.99159620000000004</v>
      </c>
      <c r="JK75" s="72">
        <v>0.99085504000000002</v>
      </c>
      <c r="JL75" s="72">
        <v>0.99058900000000005</v>
      </c>
      <c r="JM75" s="72">
        <v>0.99104619999999999</v>
      </c>
      <c r="JN75" s="72">
        <v>0.99263584999999999</v>
      </c>
      <c r="JO75" s="72">
        <v>0.99611400000000005</v>
      </c>
      <c r="JP75" s="72">
        <v>1.0030619000000001</v>
      </c>
      <c r="JQ75" s="72">
        <v>1.0172393</v>
      </c>
      <c r="JR75" s="72">
        <v>1.0513980000000001</v>
      </c>
      <c r="JS75" s="72">
        <v>1.0420588</v>
      </c>
      <c r="JT75" s="72">
        <v>1.0331634000000001</v>
      </c>
      <c r="JU75" s="72">
        <v>1.0265230000000001</v>
      </c>
      <c r="JV75" s="72">
        <v>1.023352</v>
      </c>
      <c r="JW75" s="72">
        <v>1.0222739999999999</v>
      </c>
      <c r="JX75" s="72">
        <v>1.0217829</v>
      </c>
      <c r="JY75" s="72">
        <v>1.0224688</v>
      </c>
      <c r="JZ75" s="72">
        <v>1.0099667000000001</v>
      </c>
      <c r="KA75" s="72">
        <v>1.0187416</v>
      </c>
      <c r="KB75" s="72">
        <v>1.0224732999999999</v>
      </c>
      <c r="KC75" s="72">
        <v>1.0243968000000001</v>
      </c>
      <c r="KD75" s="72">
        <v>1.0239079</v>
      </c>
      <c r="KE75" s="72">
        <v>1.0175425</v>
      </c>
      <c r="KF75" s="72">
        <v>0.99400359999999999</v>
      </c>
      <c r="KG75" s="72">
        <v>0.99881565999999999</v>
      </c>
      <c r="KH75" s="72">
        <v>1.0017318</v>
      </c>
      <c r="KI75" s="72">
        <v>1.0031422000000001</v>
      </c>
      <c r="KJ75" s="72">
        <v>1.0034696000000001</v>
      </c>
      <c r="KK75" s="72">
        <v>1.003091</v>
      </c>
      <c r="KL75" s="72">
        <v>1.0022690999999999</v>
      </c>
      <c r="KM75" s="72">
        <v>1.0011557</v>
      </c>
      <c r="KN75" s="72">
        <v>0.99983745999999996</v>
      </c>
      <c r="KO75" s="72">
        <v>0.99838512999999995</v>
      </c>
      <c r="KP75" s="72">
        <v>0.99683049999999995</v>
      </c>
      <c r="KQ75" s="72">
        <v>0.99523759999999994</v>
      </c>
      <c r="KR75" s="72">
        <v>0.99363214</v>
      </c>
      <c r="KS75" s="72">
        <v>0.99202120000000005</v>
      </c>
      <c r="KT75" s="72">
        <v>0.99043703000000005</v>
      </c>
      <c r="KU75" s="72">
        <v>0.98891669999999998</v>
      </c>
      <c r="KV75" s="72">
        <v>0.98750859999999996</v>
      </c>
      <c r="KW75" s="72">
        <v>0.98627690000000001</v>
      </c>
      <c r="KX75" s="72">
        <v>0.98531245999999995</v>
      </c>
      <c r="KY75" s="72">
        <v>0.98474379999999995</v>
      </c>
      <c r="KZ75" s="72">
        <v>0.98474883999999996</v>
      </c>
      <c r="LA75" s="72">
        <v>0.98556714999999995</v>
      </c>
      <c r="LB75" s="72">
        <v>0.9875507</v>
      </c>
      <c r="LC75" s="72">
        <v>0.99121696000000004</v>
      </c>
      <c r="LD75" s="72">
        <v>0.99745039999999996</v>
      </c>
      <c r="LE75" s="72">
        <v>1.0080123999999999</v>
      </c>
      <c r="LF75" s="72">
        <v>1.0292504</v>
      </c>
      <c r="LG75" s="72">
        <v>1.0568538999999999</v>
      </c>
      <c r="LH75" s="72">
        <v>1.0685616</v>
      </c>
      <c r="LI75" s="72">
        <v>1.0716474</v>
      </c>
      <c r="LJ75" s="72">
        <v>1.0705045</v>
      </c>
      <c r="LK75" s="72">
        <v>1.0673438</v>
      </c>
      <c r="LL75" s="72">
        <v>1.0621896</v>
      </c>
      <c r="LM75" s="72">
        <v>1.0537559000000001</v>
      </c>
      <c r="LN75" s="72">
        <v>1.0071667</v>
      </c>
      <c r="LO75" s="72">
        <v>1.0148672999999999</v>
      </c>
      <c r="LP75" s="72">
        <v>1.0192996000000001</v>
      </c>
      <c r="LQ75" s="72">
        <v>1.0236247999999999</v>
      </c>
      <c r="LR75" s="72">
        <v>1.0269803</v>
      </c>
      <c r="LS75" s="72">
        <v>1.0248904999999999</v>
      </c>
      <c r="LT75" s="72">
        <v>0.99573045999999998</v>
      </c>
      <c r="LU75" s="72">
        <v>1.0000685</v>
      </c>
      <c r="LV75" s="72">
        <v>1.0021222000000001</v>
      </c>
      <c r="LW75" s="72">
        <v>1.0027539000000001</v>
      </c>
      <c r="LX75" s="72">
        <v>1.0024434</v>
      </c>
      <c r="LY75" s="72">
        <v>1.0015567999999999</v>
      </c>
      <c r="LZ75" s="72">
        <v>1.0003238999999999</v>
      </c>
      <c r="MA75" s="72">
        <v>0.99888220000000005</v>
      </c>
      <c r="MB75" s="72">
        <v>0.99731665999999997</v>
      </c>
      <c r="MC75" s="72">
        <v>0.99569180000000002</v>
      </c>
      <c r="MD75" s="72">
        <v>0.99405290000000002</v>
      </c>
      <c r="ME75" s="72">
        <v>0.99243749999999997</v>
      </c>
      <c r="MF75" s="72">
        <v>0.99086280000000004</v>
      </c>
      <c r="MG75" s="72">
        <v>0.98934129999999998</v>
      </c>
      <c r="MH75" s="72">
        <v>0.98789537000000005</v>
      </c>
      <c r="MI75" s="72">
        <v>0.98655619999999999</v>
      </c>
      <c r="MJ75" s="72">
        <v>0.98536676000000001</v>
      </c>
      <c r="MK75" s="72">
        <v>0.98438219999999998</v>
      </c>
      <c r="ML75" s="72">
        <v>0.98369280000000003</v>
      </c>
      <c r="MM75" s="72">
        <v>0.98340329999999998</v>
      </c>
      <c r="MN75" s="72">
        <v>0.98365029999999998</v>
      </c>
      <c r="MO75" s="72">
        <v>0.98458915999999996</v>
      </c>
      <c r="MP75" s="72">
        <v>0.98641449999999997</v>
      </c>
      <c r="MQ75" s="72">
        <v>0.98916809999999999</v>
      </c>
      <c r="MR75" s="72">
        <v>0.99242070000000004</v>
      </c>
      <c r="MS75" s="72">
        <v>0.99423709999999998</v>
      </c>
      <c r="MT75" s="72">
        <v>0.98741040000000002</v>
      </c>
      <c r="MU75" s="72">
        <v>1.0233669000000001</v>
      </c>
      <c r="MV75" s="72">
        <v>1.0461183999999999</v>
      </c>
      <c r="MW75" s="72">
        <v>1.0565115</v>
      </c>
      <c r="MX75" s="72">
        <v>1.0605396</v>
      </c>
      <c r="MY75" s="72">
        <v>1.0615729</v>
      </c>
      <c r="MZ75" s="72">
        <v>1.0602902999999999</v>
      </c>
      <c r="NA75" s="72">
        <v>1.0530581000000001</v>
      </c>
      <c r="NB75" s="72">
        <v>1.0026143999999999</v>
      </c>
      <c r="NC75" s="72">
        <v>1.0071739</v>
      </c>
      <c r="ND75" s="72">
        <v>1.0109817000000001</v>
      </c>
      <c r="NE75" s="72">
        <v>1.0163063999999999</v>
      </c>
      <c r="NF75" s="72">
        <v>1.0231646000000001</v>
      </c>
      <c r="NG75" s="72">
        <v>1.0247501000000001</v>
      </c>
      <c r="NH75" s="72">
        <v>1.0012133000000001</v>
      </c>
      <c r="NI75" s="72">
        <v>1.0041948999999999</v>
      </c>
      <c r="NJ75" s="72">
        <v>1.0046427</v>
      </c>
      <c r="NK75" s="72">
        <v>1.0040682999999999</v>
      </c>
      <c r="NL75" s="72">
        <v>1.0029969999999999</v>
      </c>
      <c r="NM75" s="72">
        <v>1.001627</v>
      </c>
      <c r="NN75" s="72">
        <v>1.000103</v>
      </c>
      <c r="NO75" s="72">
        <v>0.99850243000000005</v>
      </c>
      <c r="NP75" s="72">
        <v>0.99691320000000005</v>
      </c>
      <c r="NQ75" s="72">
        <v>0.99537229999999999</v>
      </c>
      <c r="NR75" s="72">
        <v>0.99391160000000001</v>
      </c>
      <c r="NS75" s="72">
        <v>0.99254779999999998</v>
      </c>
      <c r="NT75" s="72">
        <v>0.99129109999999998</v>
      </c>
      <c r="NU75" s="72">
        <v>0.99014610000000003</v>
      </c>
      <c r="NV75" s="72">
        <v>0.98911804000000003</v>
      </c>
      <c r="NW75" s="72">
        <v>0.98822314</v>
      </c>
      <c r="NX75" s="72">
        <v>0.98748780000000003</v>
      </c>
      <c r="NY75" s="72">
        <v>0.98694479999999996</v>
      </c>
      <c r="NZ75" s="72">
        <v>0.98666390000000004</v>
      </c>
      <c r="OA75" s="72">
        <v>0.98671377000000005</v>
      </c>
      <c r="OB75" s="72">
        <v>0.98718810000000001</v>
      </c>
      <c r="OC75" s="72">
        <v>0.98811610000000005</v>
      </c>
      <c r="OD75" s="72">
        <v>0.98968785999999997</v>
      </c>
      <c r="OE75" s="72">
        <v>0.9917087</v>
      </c>
      <c r="OF75" s="72">
        <v>0.99335414</v>
      </c>
      <c r="OG75" s="72">
        <v>0.99180089999999999</v>
      </c>
      <c r="OH75" s="72">
        <v>0.97883450000000005</v>
      </c>
      <c r="OI75" s="72">
        <v>1.0062544</v>
      </c>
      <c r="OJ75" s="72">
        <v>1.0128284999999999</v>
      </c>
      <c r="OK75" s="72">
        <v>1.0112779000000001</v>
      </c>
      <c r="OL75" s="72">
        <v>1.0095078</v>
      </c>
      <c r="OM75" s="72">
        <v>1.009636</v>
      </c>
      <c r="ON75" s="72">
        <v>1.0108379999999999</v>
      </c>
      <c r="OO75" s="72">
        <v>1.0129140999999999</v>
      </c>
      <c r="OP75" s="72">
        <v>0.99458665000000002</v>
      </c>
      <c r="OQ75" s="72">
        <v>0.99463650000000003</v>
      </c>
      <c r="OR75" s="72">
        <v>0.99732244000000003</v>
      </c>
      <c r="OS75" s="72">
        <v>1.0013386</v>
      </c>
      <c r="OT75" s="72">
        <v>1.0065268000000001</v>
      </c>
      <c r="OU75" s="72">
        <v>1.0124162000000001</v>
      </c>
      <c r="OV75" s="72">
        <v>1.0101747999999999</v>
      </c>
      <c r="OW75" s="72">
        <v>1.0087273999999999</v>
      </c>
      <c r="OX75" s="72">
        <v>1.0072878999999999</v>
      </c>
      <c r="OY75" s="72">
        <v>1.0057476999999999</v>
      </c>
      <c r="OZ75" s="72">
        <v>1.0041032999999999</v>
      </c>
      <c r="PA75" s="72">
        <v>1.0023928</v>
      </c>
      <c r="PB75" s="72">
        <v>1.0006820999999999</v>
      </c>
      <c r="PC75" s="72">
        <v>0.99904024999999996</v>
      </c>
      <c r="PD75" s="72">
        <v>0.99751650000000003</v>
      </c>
      <c r="PE75" s="72">
        <v>0.99614197000000004</v>
      </c>
      <c r="PF75" s="72">
        <v>0.99493160000000003</v>
      </c>
      <c r="PG75" s="72">
        <v>0.99388869999999996</v>
      </c>
      <c r="PH75" s="72">
        <v>0.99300646999999997</v>
      </c>
      <c r="PI75" s="72">
        <v>0.99227540000000003</v>
      </c>
      <c r="PJ75" s="72">
        <v>0.99168765999999997</v>
      </c>
      <c r="PK75" s="72">
        <v>0.99123839999999996</v>
      </c>
      <c r="PL75" s="72">
        <v>0.99093056000000002</v>
      </c>
      <c r="PM75" s="72">
        <v>0.99077404000000002</v>
      </c>
      <c r="PN75" s="72">
        <v>0.99082700000000001</v>
      </c>
      <c r="PO75" s="72">
        <v>0.99111510000000003</v>
      </c>
      <c r="PP75" s="72">
        <v>0.99176114999999998</v>
      </c>
      <c r="PQ75" s="72">
        <v>0.99253440000000004</v>
      </c>
      <c r="PR75" s="72">
        <v>0.99397950000000002</v>
      </c>
      <c r="PS75" s="72">
        <v>0.99588734000000001</v>
      </c>
      <c r="PT75" s="72">
        <v>0.99803489999999995</v>
      </c>
      <c r="PU75" s="72">
        <v>0.99891657</v>
      </c>
      <c r="PV75" s="72">
        <v>0.99399495000000004</v>
      </c>
      <c r="PW75" s="72">
        <v>0.99275809999999998</v>
      </c>
      <c r="PX75" s="72">
        <v>0.99341919999999995</v>
      </c>
      <c r="PY75" s="72">
        <v>0.99500259999999996</v>
      </c>
      <c r="PZ75" s="72">
        <v>0.99665970000000004</v>
      </c>
      <c r="QA75" s="72">
        <v>0.99799572999999997</v>
      </c>
      <c r="QB75" s="72">
        <v>0.99896722999999998</v>
      </c>
      <c r="QC75" s="72">
        <v>0.99944270000000002</v>
      </c>
      <c r="QD75" s="72">
        <v>0.99244094000000005</v>
      </c>
      <c r="QE75" s="72">
        <v>0.98727876000000003</v>
      </c>
      <c r="QF75" s="72">
        <v>0.98588419999999999</v>
      </c>
      <c r="QG75" s="72">
        <v>0.98684970000000005</v>
      </c>
      <c r="QH75" s="72">
        <v>0.98927986999999995</v>
      </c>
      <c r="QI75" s="72">
        <v>0.99245090000000002</v>
      </c>
      <c r="QJ75" s="72">
        <v>0.99562912999999997</v>
      </c>
      <c r="QK75" s="72">
        <v>0.99808070000000004</v>
      </c>
      <c r="QL75" s="72">
        <v>0.99998474000000004</v>
      </c>
      <c r="QM75" s="72">
        <v>1.0014201</v>
      </c>
      <c r="QN75" s="72">
        <v>1.0023926000000001</v>
      </c>
      <c r="QO75" s="72">
        <v>1.0028923999999999</v>
      </c>
      <c r="QP75" s="72">
        <v>1.0030079999999999</v>
      </c>
      <c r="QQ75" s="72">
        <v>1.0028064000000001</v>
      </c>
      <c r="QR75" s="72">
        <v>1.0022930999999999</v>
      </c>
      <c r="QS75" s="72">
        <v>1.0015775</v>
      </c>
      <c r="QT75" s="72">
        <v>1.0007522</v>
      </c>
      <c r="QU75" s="72">
        <v>0.99990469999999998</v>
      </c>
      <c r="QV75" s="72">
        <v>0.99911159999999999</v>
      </c>
      <c r="QW75" s="72">
        <v>0.99843603000000003</v>
      </c>
      <c r="QX75" s="72">
        <v>0.99792652999999998</v>
      </c>
      <c r="QY75" s="72">
        <v>0.99761440000000001</v>
      </c>
      <c r="QZ75" s="72">
        <v>0.99751279999999998</v>
      </c>
      <c r="RA75" s="72">
        <v>0.9976334</v>
      </c>
      <c r="RB75" s="72">
        <v>0.99794850000000002</v>
      </c>
      <c r="RC75" s="72">
        <v>0.99842489999999995</v>
      </c>
      <c r="RD75" s="72">
        <v>0.9990253</v>
      </c>
      <c r="RE75" s="72">
        <v>0.99945753999999998</v>
      </c>
      <c r="RF75" s="72">
        <v>0.99976134000000005</v>
      </c>
      <c r="RG75" s="72">
        <v>0.99959195000000001</v>
      </c>
      <c r="RH75" s="72">
        <v>0.99863299999999999</v>
      </c>
      <c r="RI75" s="72">
        <v>0.99659633999999997</v>
      </c>
      <c r="RJ75" s="72">
        <v>0.99436400000000003</v>
      </c>
      <c r="RK75" s="72">
        <v>0.99270225000000001</v>
      </c>
      <c r="RL75" s="72">
        <v>0.99182199999999998</v>
      </c>
      <c r="RM75" s="72">
        <v>0.99164350000000001</v>
      </c>
      <c r="RN75" s="72">
        <v>0.99190610000000001</v>
      </c>
      <c r="RO75" s="72">
        <v>0.99241679999999999</v>
      </c>
      <c r="RP75" s="72">
        <v>0.99303865000000002</v>
      </c>
      <c r="RQ75" s="72">
        <v>0.99325364999999999</v>
      </c>
      <c r="RR75" s="72">
        <v>0.99977009999999999</v>
      </c>
      <c r="RS75" s="72">
        <v>0.99573135000000002</v>
      </c>
      <c r="RT75" s="72">
        <v>0.99287159999999997</v>
      </c>
      <c r="RU75" s="72">
        <v>0.99102599999999996</v>
      </c>
      <c r="RV75" s="72">
        <v>0.99006844000000005</v>
      </c>
      <c r="RW75" s="72">
        <v>0.99000317000000004</v>
      </c>
      <c r="RX75" s="72">
        <v>0.99041265000000001</v>
      </c>
      <c r="RY75" s="72">
        <v>0.99144069999999995</v>
      </c>
      <c r="RZ75" s="72">
        <v>0.992923</v>
      </c>
      <c r="SA75" s="72">
        <v>0.99475515000000003</v>
      </c>
      <c r="SB75" s="72">
        <v>0.99675829999999999</v>
      </c>
      <c r="SC75" s="72">
        <v>0.99880946000000004</v>
      </c>
      <c r="SD75" s="72">
        <v>1.0007140999999999</v>
      </c>
      <c r="SE75" s="72">
        <v>1.0023915999999999</v>
      </c>
      <c r="SF75" s="72">
        <v>1.0037924</v>
      </c>
      <c r="SG75" s="72">
        <v>1.0049185</v>
      </c>
      <c r="SH75" s="72">
        <v>1.0057602999999999</v>
      </c>
      <c r="SI75" s="72">
        <v>1.0063275</v>
      </c>
      <c r="SJ75" s="72">
        <v>1.0066435</v>
      </c>
      <c r="SK75" s="72">
        <v>1.0067387999999999</v>
      </c>
      <c r="SL75" s="72">
        <v>1.0066664000000001</v>
      </c>
      <c r="SM75" s="72">
        <v>1.0064409999999999</v>
      </c>
      <c r="SN75" s="72">
        <v>1.0060929999999999</v>
      </c>
      <c r="SO75" s="72">
        <v>1.0056419999999999</v>
      </c>
      <c r="SP75" s="72">
        <v>1.0050957</v>
      </c>
      <c r="SQ75" s="72">
        <v>1.0044526</v>
      </c>
      <c r="SR75" s="72">
        <v>1.0036993999999999</v>
      </c>
      <c r="SS75" s="72">
        <v>1.0028087999999999</v>
      </c>
      <c r="ST75" s="72">
        <v>1.0017613000000001</v>
      </c>
      <c r="SU75" s="72">
        <v>1.0005246000000001</v>
      </c>
      <c r="SV75" s="72">
        <v>0.99911159999999999</v>
      </c>
      <c r="SW75" s="72">
        <v>0.99753590000000003</v>
      </c>
      <c r="SX75" s="72">
        <v>0.99598264999999997</v>
      </c>
      <c r="SY75" s="72">
        <v>0.99460035999999996</v>
      </c>
      <c r="SZ75" s="72">
        <v>0.99348860000000005</v>
      </c>
      <c r="TA75" s="72">
        <v>0.99268234</v>
      </c>
      <c r="TB75" s="72">
        <v>0.99213994000000005</v>
      </c>
      <c r="TC75" s="72">
        <v>0.99166982999999997</v>
      </c>
      <c r="TD75" s="72">
        <v>0.99041049999999997</v>
      </c>
      <c r="TE75" s="72">
        <v>0.99064260000000004</v>
      </c>
      <c r="TF75" s="72">
        <v>1.0037438999999999</v>
      </c>
      <c r="TG75" s="72">
        <v>1.0016938</v>
      </c>
      <c r="TH75" s="72">
        <v>0.99993279999999995</v>
      </c>
      <c r="TI75" s="72">
        <v>0.99815509999999996</v>
      </c>
      <c r="TJ75" s="72">
        <v>0.99643963999999996</v>
      </c>
      <c r="TK75" s="72">
        <v>0.99490886999999995</v>
      </c>
      <c r="TL75" s="72">
        <v>0.99377453000000004</v>
      </c>
      <c r="TM75" s="72">
        <v>0.99310964000000002</v>
      </c>
      <c r="TN75" s="72">
        <v>0.99293679999999995</v>
      </c>
      <c r="TO75" s="72">
        <v>0.99317840000000002</v>
      </c>
      <c r="TP75" s="72">
        <v>0.99383180000000004</v>
      </c>
      <c r="TQ75" s="72">
        <v>0.99485480000000004</v>
      </c>
      <c r="TR75" s="72">
        <v>0.99616749999999998</v>
      </c>
      <c r="TS75" s="72">
        <v>0.99765915000000005</v>
      </c>
      <c r="TT75" s="72">
        <v>0.99925050000000004</v>
      </c>
      <c r="TU75" s="72">
        <v>1.0008018000000001</v>
      </c>
      <c r="TV75" s="72">
        <v>1.0022329000000001</v>
      </c>
      <c r="TW75" s="72">
        <v>1.0034828</v>
      </c>
      <c r="TX75" s="72">
        <v>1.0045071000000001</v>
      </c>
      <c r="TY75" s="72">
        <v>1.005277</v>
      </c>
      <c r="TZ75" s="72">
        <v>1.0057799999999999</v>
      </c>
      <c r="UA75" s="72">
        <v>1.0060226000000001</v>
      </c>
      <c r="UB75" s="72">
        <v>1.0059606000000001</v>
      </c>
      <c r="UC75" s="72">
        <v>1.005654</v>
      </c>
      <c r="UD75" s="72">
        <v>1.0051270000000001</v>
      </c>
      <c r="UE75" s="72">
        <v>1.0044086000000001</v>
      </c>
      <c r="UF75" s="72">
        <v>1.0035111999999999</v>
      </c>
      <c r="UG75" s="72">
        <v>1.0024606</v>
      </c>
      <c r="UH75" s="72">
        <v>1.0012867000000001</v>
      </c>
      <c r="UI75" s="72">
        <v>1.0000207000000001</v>
      </c>
      <c r="UJ75" s="72">
        <v>0.99870086000000002</v>
      </c>
      <c r="UK75" s="72">
        <v>0.9973824</v>
      </c>
      <c r="UL75" s="72">
        <v>0.99605169999999998</v>
      </c>
      <c r="UM75" s="72">
        <v>0.99483359999999998</v>
      </c>
      <c r="UN75" s="72">
        <v>0.99374013999999999</v>
      </c>
      <c r="UO75" s="72">
        <v>0.99280930000000001</v>
      </c>
      <c r="UP75" s="72">
        <v>0.99214773999999994</v>
      </c>
      <c r="UQ75" s="72">
        <v>0.99222356</v>
      </c>
      <c r="UR75" s="72">
        <v>0.99404630000000005</v>
      </c>
      <c r="US75" s="72">
        <v>0.99390999999999996</v>
      </c>
      <c r="UT75" s="72">
        <v>1.0048771999999999</v>
      </c>
      <c r="UU75" s="72">
        <v>1.0038377999999999</v>
      </c>
      <c r="UV75" s="72">
        <v>1.0030444999999999</v>
      </c>
      <c r="UW75" s="72">
        <v>1.0020764</v>
      </c>
      <c r="UX75" s="72">
        <v>1.0009159999999999</v>
      </c>
      <c r="UY75" s="72">
        <v>0.99963652999999997</v>
      </c>
      <c r="UZ75" s="72">
        <v>0.99833609999999995</v>
      </c>
      <c r="VA75" s="72">
        <v>0.99711006999999996</v>
      </c>
      <c r="VB75" s="72">
        <v>0.99603695000000003</v>
      </c>
      <c r="VC75" s="72">
        <v>0.99517990000000001</v>
      </c>
      <c r="VD75" s="72">
        <v>0.99460614000000003</v>
      </c>
      <c r="VE75" s="72">
        <v>0.99432737000000004</v>
      </c>
      <c r="VF75" s="72">
        <v>0.99435322999999998</v>
      </c>
      <c r="VG75" s="72">
        <v>0.99458926999999997</v>
      </c>
      <c r="VH75" s="72">
        <v>0.99502919999999995</v>
      </c>
      <c r="VI75" s="72">
        <v>0.99562779999999995</v>
      </c>
      <c r="VJ75" s="72">
        <v>0.99633216999999996</v>
      </c>
      <c r="VK75" s="72">
        <v>0.99708306999999996</v>
      </c>
      <c r="VL75" s="72">
        <v>0.99782413000000003</v>
      </c>
      <c r="VM75" s="72">
        <v>0.99850360000000005</v>
      </c>
      <c r="VN75" s="72">
        <v>0.99907699999999999</v>
      </c>
      <c r="VO75" s="72">
        <v>0.99951076999999999</v>
      </c>
      <c r="VP75" s="72">
        <v>0.99977819999999995</v>
      </c>
      <c r="VQ75" s="72">
        <v>0.99987459999999995</v>
      </c>
      <c r="VR75" s="72">
        <v>0.99976975000000001</v>
      </c>
      <c r="VS75" s="72">
        <v>0.99945949999999995</v>
      </c>
      <c r="VT75" s="72">
        <v>0.99897150000000001</v>
      </c>
      <c r="VU75" s="72">
        <v>0.99832540000000003</v>
      </c>
      <c r="VV75" s="72">
        <v>0.99754560000000003</v>
      </c>
      <c r="VW75" s="72">
        <v>0.99666153999999996</v>
      </c>
      <c r="VX75" s="72">
        <v>0.99570590000000003</v>
      </c>
      <c r="VY75" s="72">
        <v>0.99471410000000005</v>
      </c>
      <c r="VZ75" s="72">
        <v>0.99372020000000005</v>
      </c>
      <c r="WA75" s="72">
        <v>0.99275809999999998</v>
      </c>
      <c r="WB75" s="72">
        <v>0.99186129999999995</v>
      </c>
      <c r="WC75" s="72">
        <v>0.9910639</v>
      </c>
      <c r="WD75" s="72">
        <v>0.99043530000000002</v>
      </c>
      <c r="WE75" s="72">
        <v>0.99012299999999998</v>
      </c>
      <c r="WF75" s="72">
        <v>0.99064410000000003</v>
      </c>
      <c r="WG75" s="72">
        <v>0.99083566999999995</v>
      </c>
      <c r="WH75" s="72">
        <v>1.005185</v>
      </c>
      <c r="WI75" s="72">
        <v>1.0050511</v>
      </c>
      <c r="WJ75" s="72">
        <v>1.0052426999999999</v>
      </c>
      <c r="WK75" s="72">
        <v>1.0052293999999999</v>
      </c>
      <c r="WL75" s="72">
        <v>1.0050182000000001</v>
      </c>
      <c r="WM75" s="72">
        <v>1.0045803</v>
      </c>
      <c r="WN75" s="72">
        <v>1.0039676</v>
      </c>
      <c r="WO75" s="72">
        <v>1.0032341</v>
      </c>
      <c r="WP75" s="72">
        <v>1.0024331</v>
      </c>
      <c r="WQ75" s="72">
        <v>1.0016191999999999</v>
      </c>
      <c r="WR75" s="72">
        <v>1.0008383999999999</v>
      </c>
      <c r="WS75" s="72">
        <v>1.0001047000000001</v>
      </c>
      <c r="WT75" s="72">
        <v>0.99950397000000002</v>
      </c>
      <c r="WU75" s="72">
        <v>0.99905330000000003</v>
      </c>
      <c r="WV75" s="72">
        <v>0.99875329999999996</v>
      </c>
      <c r="WW75" s="72">
        <v>0.99858590000000003</v>
      </c>
      <c r="WX75" s="72">
        <v>0.99858939999999996</v>
      </c>
      <c r="WY75" s="72">
        <v>0.99867713000000002</v>
      </c>
      <c r="WZ75" s="72">
        <v>0.99883750000000004</v>
      </c>
      <c r="XA75" s="72">
        <v>0.99903969999999997</v>
      </c>
      <c r="XB75" s="72">
        <v>0.99924950000000001</v>
      </c>
      <c r="XC75" s="72">
        <v>0.99943643999999998</v>
      </c>
      <c r="XD75" s="72">
        <v>0.99955826999999997</v>
      </c>
      <c r="XE75" s="72">
        <v>0.99958530000000001</v>
      </c>
      <c r="XF75" s="72">
        <v>0.99951385999999998</v>
      </c>
      <c r="XG75" s="72">
        <v>0.99930613999999995</v>
      </c>
      <c r="XH75" s="72">
        <v>0.99895940000000005</v>
      </c>
      <c r="XI75" s="72">
        <v>0.99846710000000005</v>
      </c>
      <c r="XJ75" s="72">
        <v>0.99784130000000004</v>
      </c>
      <c r="XK75" s="72">
        <v>0.99709535000000005</v>
      </c>
      <c r="XL75" s="72">
        <v>0.99624692999999998</v>
      </c>
      <c r="XM75" s="72">
        <v>0.99531970000000003</v>
      </c>
      <c r="XN75" s="72">
        <v>0.99433990000000005</v>
      </c>
      <c r="XO75" s="72">
        <v>0.99333709999999997</v>
      </c>
      <c r="XP75" s="72">
        <v>0.99234104000000001</v>
      </c>
      <c r="XQ75" s="72">
        <v>0.9913826</v>
      </c>
      <c r="XR75" s="72">
        <v>0.9905022</v>
      </c>
      <c r="XS75" s="72">
        <v>0.98969686000000001</v>
      </c>
      <c r="XT75" s="72">
        <v>0.98917305</v>
      </c>
      <c r="XU75" s="72">
        <v>0.98925483000000003</v>
      </c>
      <c r="XV75" s="72">
        <v>1.0044377</v>
      </c>
      <c r="XW75" s="72">
        <v>1.0046332</v>
      </c>
      <c r="XX75" s="72">
        <v>1.0052284</v>
      </c>
      <c r="XY75" s="72">
        <v>1.0057228</v>
      </c>
      <c r="XZ75" s="72">
        <v>1.0060534000000001</v>
      </c>
      <c r="YA75" s="72">
        <v>1.0062188999999999</v>
      </c>
      <c r="YB75" s="72">
        <v>1.0061977</v>
      </c>
      <c r="YC75" s="72">
        <v>1.0060443999999999</v>
      </c>
      <c r="YD75" s="72">
        <v>1.0057719000000001</v>
      </c>
      <c r="YE75" s="72">
        <v>1.0054078</v>
      </c>
      <c r="YF75" s="72">
        <v>1.0049831</v>
      </c>
      <c r="YG75" s="72">
        <v>1.0045264</v>
      </c>
      <c r="YH75" s="72">
        <v>1.0040686999999999</v>
      </c>
      <c r="YI75" s="72">
        <v>1.0036385999999999</v>
      </c>
      <c r="YJ75" s="72">
        <v>1.0032574999999999</v>
      </c>
      <c r="YK75" s="72">
        <v>1.0029409</v>
      </c>
      <c r="YL75" s="72">
        <v>1.0027006000000001</v>
      </c>
      <c r="YM75" s="72">
        <v>1.0025367999999999</v>
      </c>
      <c r="YN75" s="72">
        <v>1.0024432000000001</v>
      </c>
      <c r="YO75" s="72">
        <v>1.0024063999999999</v>
      </c>
      <c r="YP75" s="72">
        <v>1.0024157</v>
      </c>
      <c r="YQ75" s="72">
        <v>1.0024329999999999</v>
      </c>
      <c r="YR75" s="72">
        <v>1.0024443999999999</v>
      </c>
      <c r="YS75" s="72">
        <v>1.0024261000000001</v>
      </c>
      <c r="YT75" s="72">
        <v>1.0023465</v>
      </c>
      <c r="YU75" s="72">
        <v>1.0021802</v>
      </c>
      <c r="YV75" s="72">
        <v>1.0019039000000001</v>
      </c>
      <c r="YW75" s="72">
        <v>1.0015023999999999</v>
      </c>
      <c r="YX75" s="72">
        <v>1.0009558999999999</v>
      </c>
      <c r="YY75" s="72">
        <v>1.0002576000000001</v>
      </c>
      <c r="YZ75" s="72">
        <v>0.99940914000000003</v>
      </c>
      <c r="ZA75" s="72">
        <v>0.99841999999999997</v>
      </c>
      <c r="ZB75" s="72">
        <v>0.99730675999999996</v>
      </c>
      <c r="ZC75" s="72">
        <v>0.99609429999999999</v>
      </c>
      <c r="ZD75" s="72">
        <v>0.9948108</v>
      </c>
      <c r="ZE75" s="72">
        <v>0.99348384000000001</v>
      </c>
      <c r="ZF75" s="72">
        <v>0.99212560000000005</v>
      </c>
      <c r="ZG75" s="72">
        <v>0.99077729999999997</v>
      </c>
      <c r="ZH75" s="72">
        <v>0.98928289999999997</v>
      </c>
      <c r="ZI75" s="72">
        <v>0.98918116</v>
      </c>
      <c r="ZJ75" s="72">
        <v>1.0033300999999999</v>
      </c>
      <c r="ZK75" s="72">
        <v>1.0033536000000001</v>
      </c>
      <c r="ZL75" s="72">
        <v>1.0037256000000001</v>
      </c>
      <c r="ZM75" s="72">
        <v>1.004078</v>
      </c>
      <c r="ZN75" s="72">
        <v>1.0043278</v>
      </c>
      <c r="ZO75" s="72">
        <v>1.0044663</v>
      </c>
      <c r="ZP75" s="72">
        <v>1.0044601</v>
      </c>
      <c r="ZQ75" s="72">
        <v>1.0043595000000001</v>
      </c>
      <c r="ZR75" s="72">
        <v>1.0041616</v>
      </c>
      <c r="ZS75" s="72">
        <v>1.0038830000000001</v>
      </c>
      <c r="ZT75" s="72">
        <v>1.0035421</v>
      </c>
      <c r="ZU75" s="72">
        <v>1.003158</v>
      </c>
      <c r="ZV75" s="72">
        <v>1.0027497999999999</v>
      </c>
      <c r="ZW75" s="72">
        <v>1.0023356999999999</v>
      </c>
      <c r="ZX75" s="72">
        <v>1.0019332999999999</v>
      </c>
      <c r="ZY75" s="72">
        <v>1.0015588</v>
      </c>
      <c r="ZZ75" s="72">
        <v>1.0012255999999999</v>
      </c>
      <c r="AAA75" s="72">
        <v>1.0009440999999999</v>
      </c>
      <c r="AAB75" s="72">
        <v>1.0007225</v>
      </c>
      <c r="AAC75" s="72">
        <v>1.0005611999999999</v>
      </c>
      <c r="AAD75" s="72">
        <v>1.0004573999999999</v>
      </c>
      <c r="AAE75" s="72">
        <v>1.0004025999999999</v>
      </c>
      <c r="AAF75" s="72">
        <v>1.0003842000000001</v>
      </c>
      <c r="AAG75" s="72">
        <v>1.0003854999999999</v>
      </c>
      <c r="AAH75" s="72">
        <v>1.0003812000000001</v>
      </c>
      <c r="AAI75" s="72">
        <v>1.0003488</v>
      </c>
      <c r="AAJ75" s="72">
        <v>1.0002589</v>
      </c>
      <c r="AAK75" s="72">
        <v>1.0000808000000001</v>
      </c>
      <c r="AAL75" s="72">
        <v>0.99978495000000001</v>
      </c>
      <c r="AAM75" s="72">
        <v>0.99934339999999999</v>
      </c>
      <c r="AAN75" s="72">
        <v>0.99873303999999996</v>
      </c>
      <c r="AAO75" s="72">
        <v>0.99793816000000002</v>
      </c>
      <c r="AAP75" s="72">
        <v>0.99695290000000003</v>
      </c>
      <c r="AAQ75" s="72">
        <v>0.99578226000000003</v>
      </c>
      <c r="AAR75" s="72">
        <v>0.9944402</v>
      </c>
      <c r="AAS75" s="72">
        <v>0.99292380000000002</v>
      </c>
      <c r="AAT75" s="72">
        <v>0.99139719999999998</v>
      </c>
      <c r="AAU75" s="72">
        <v>0.98980250000000003</v>
      </c>
      <c r="AAV75" s="72">
        <v>0.98798589999999997</v>
      </c>
      <c r="AAW75" s="72">
        <v>0.98798006999999999</v>
      </c>
      <c r="AAX75" s="72">
        <v>1.0028003000000001</v>
      </c>
      <c r="AAY75" s="72">
        <v>1.0030513999999999</v>
      </c>
      <c r="AAZ75" s="72">
        <v>1.0035483999999999</v>
      </c>
      <c r="ABA75" s="72">
        <v>1.0039697000000001</v>
      </c>
      <c r="ABB75" s="72">
        <v>1.0043017999999999</v>
      </c>
      <c r="ABC75" s="72">
        <v>1.0045539000000001</v>
      </c>
      <c r="ABD75" s="72">
        <v>1.0047288999999999</v>
      </c>
      <c r="ABE75" s="72">
        <v>1.0048250999999999</v>
      </c>
      <c r="ABF75" s="72">
        <v>1.0048182999999999</v>
      </c>
      <c r="ABG75" s="72">
        <v>1.0047258999999999</v>
      </c>
      <c r="ABH75" s="72">
        <v>1.0045341000000001</v>
      </c>
      <c r="ABI75" s="72">
        <v>1.0042443999999999</v>
      </c>
      <c r="ABJ75" s="72">
        <v>1.0038628999999999</v>
      </c>
      <c r="ABK75" s="72">
        <v>1.0033977999999999</v>
      </c>
      <c r="ABL75" s="72">
        <v>1.0028626</v>
      </c>
      <c r="ABM75" s="72">
        <v>1.0022721000000001</v>
      </c>
      <c r="ABN75" s="72">
        <v>1.0016446000000001</v>
      </c>
      <c r="ABO75" s="72">
        <v>1.0009996000000001</v>
      </c>
      <c r="ABP75" s="72">
        <v>1.0003563</v>
      </c>
      <c r="ABQ75" s="72">
        <v>0.99973124000000002</v>
      </c>
      <c r="ABR75" s="72">
        <v>0.99914060000000005</v>
      </c>
      <c r="ABS75" s="72">
        <v>0.99859995000000001</v>
      </c>
      <c r="ABT75" s="72">
        <v>0.99812215999999998</v>
      </c>
      <c r="ABU75" s="72">
        <v>0.99771124</v>
      </c>
      <c r="ABV75" s="72">
        <v>0.99736844999999996</v>
      </c>
      <c r="ABW75" s="72">
        <v>0.99709020000000004</v>
      </c>
      <c r="ABX75" s="72">
        <v>0.99686532999999999</v>
      </c>
      <c r="ABY75" s="72">
        <v>0.99667596999999997</v>
      </c>
      <c r="ABZ75" s="72">
        <v>0.99649430000000006</v>
      </c>
      <c r="ACA75" s="72">
        <v>0.99628514000000001</v>
      </c>
      <c r="ACB75" s="72">
        <v>0.99600449999999996</v>
      </c>
      <c r="ACC75" s="72">
        <v>0.99559450000000005</v>
      </c>
      <c r="ACD75" s="72">
        <v>0.99501525999999996</v>
      </c>
      <c r="ACE75" s="72">
        <v>0.99421930000000003</v>
      </c>
      <c r="ACF75" s="72">
        <v>0.99318289999999998</v>
      </c>
      <c r="ACG75" s="72">
        <v>0.99189013000000004</v>
      </c>
      <c r="ACH75" s="72">
        <v>0.99030554000000004</v>
      </c>
      <c r="ACI75" s="72">
        <v>0.98849370000000003</v>
      </c>
      <c r="ACJ75" s="72">
        <v>0.98664373000000005</v>
      </c>
      <c r="ACK75" s="72">
        <v>0.98675889999999999</v>
      </c>
      <c r="ACL75" s="72">
        <v>1.0020525</v>
      </c>
      <c r="ACM75" s="72">
        <v>1.002545</v>
      </c>
      <c r="ACN75" s="72">
        <v>1.0035045</v>
      </c>
      <c r="ACO75" s="72">
        <v>1.0044550000000001</v>
      </c>
      <c r="ACP75" s="72">
        <v>1.0053037</v>
      </c>
      <c r="ACQ75" s="72">
        <v>1.0060279999999999</v>
      </c>
      <c r="ACR75" s="72">
        <v>1.0066179</v>
      </c>
      <c r="ACS75" s="72">
        <v>1.0070714000000001</v>
      </c>
      <c r="ACT75" s="72">
        <v>1.00739</v>
      </c>
      <c r="ACU75" s="72">
        <v>1.0075788000000001</v>
      </c>
      <c r="ACV75" s="72">
        <v>1.0076419999999999</v>
      </c>
      <c r="ACW75" s="72">
        <v>1.0075886000000001</v>
      </c>
      <c r="ACX75" s="72">
        <v>1.0074202000000001</v>
      </c>
      <c r="ACY75" s="72">
        <v>1.0071445000000001</v>
      </c>
      <c r="ACZ75" s="72">
        <v>1.0067676999999999</v>
      </c>
      <c r="ADA75" s="72">
        <v>1.0062975999999999</v>
      </c>
      <c r="ADB75" s="72">
        <v>1.0057422</v>
      </c>
      <c r="ADC75" s="72">
        <v>1.0051095000000001</v>
      </c>
      <c r="ADD75" s="72">
        <v>1.0044071999999999</v>
      </c>
      <c r="ADE75" s="72">
        <v>1.0036518999999999</v>
      </c>
      <c r="ADF75" s="72">
        <v>1.002858</v>
      </c>
      <c r="ADG75" s="72">
        <v>1.0020465999999999</v>
      </c>
      <c r="ADH75" s="72">
        <v>1.0012633</v>
      </c>
      <c r="ADI75" s="72">
        <v>1.0004218</v>
      </c>
      <c r="ADJ75" s="72">
        <v>0.99959799999999999</v>
      </c>
      <c r="ADK75" s="72">
        <v>0.99881549999999997</v>
      </c>
      <c r="ADL75" s="72">
        <v>0.99809146000000004</v>
      </c>
      <c r="ADM75" s="72">
        <v>0.99744080000000002</v>
      </c>
      <c r="ADN75" s="72">
        <v>0.99687550000000003</v>
      </c>
      <c r="ADO75" s="72">
        <v>0.99640130000000005</v>
      </c>
      <c r="ADP75" s="72">
        <v>0.99601673999999996</v>
      </c>
      <c r="ADQ75" s="72">
        <v>0.99571556000000006</v>
      </c>
      <c r="ADR75" s="72">
        <v>0.99545353999999997</v>
      </c>
      <c r="ADS75" s="72">
        <v>0.995174</v>
      </c>
      <c r="ADT75" s="72">
        <v>0.99478829999999996</v>
      </c>
      <c r="ADU75" s="72">
        <v>0.99416673</v>
      </c>
      <c r="ADV75" s="72">
        <v>0.99312210000000001</v>
      </c>
      <c r="ADW75" s="72">
        <v>0.99139120000000003</v>
      </c>
      <c r="ADX75" s="72">
        <v>0.98856029999999995</v>
      </c>
      <c r="ADY75" s="72">
        <v>0.98835015000000004</v>
      </c>
      <c r="ADZ75" s="77"/>
      <c r="AEA75" s="77"/>
      <c r="AEB75" s="77"/>
      <c r="AEC75" s="77"/>
      <c r="AED75" s="77"/>
      <c r="AEE75" s="111">
        <f t="shared" si="59"/>
        <v>70</v>
      </c>
      <c r="AEF75" s="109"/>
      <c r="AEG75" s="105">
        <f t="shared" si="52"/>
        <v>1.0050174999999999</v>
      </c>
      <c r="AEH75" s="105">
        <f t="shared" si="52"/>
        <v>0.99901249999999997</v>
      </c>
      <c r="AEI75" s="105">
        <f t="shared" si="52"/>
        <v>0.98530859999999998</v>
      </c>
      <c r="AEJ75" s="105">
        <f t="shared" si="52"/>
        <v>0.98675570000000001</v>
      </c>
      <c r="AEK75" s="105">
        <f t="shared" si="52"/>
        <v>1.0006592000000001</v>
      </c>
      <c r="AEL75" s="105">
        <f t="shared" si="52"/>
        <v>1.0010159000000001</v>
      </c>
      <c r="AEM75" s="105">
        <f t="shared" si="52"/>
        <v>1.0219254</v>
      </c>
      <c r="AEN75" s="105">
        <f t="shared" si="52"/>
        <v>1.0530472</v>
      </c>
      <c r="AEO75" s="105">
        <f t="shared" si="52"/>
        <v>1.0524118</v>
      </c>
      <c r="AEP75" s="105">
        <f t="shared" si="52"/>
        <v>1.0124645999999999</v>
      </c>
      <c r="AEQ75" s="105">
        <f t="shared" si="53"/>
        <v>0.99914060000000005</v>
      </c>
      <c r="AER75" s="105">
        <f t="shared" si="53"/>
        <v>0.99306499999999998</v>
      </c>
      <c r="AES75" s="105">
        <f t="shared" si="53"/>
        <v>0.99054383999999995</v>
      </c>
      <c r="AET75" s="105">
        <f t="shared" si="53"/>
        <v>0.99386399999999997</v>
      </c>
      <c r="AEU75" s="105">
        <f t="shared" si="53"/>
        <v>0.99081850000000005</v>
      </c>
      <c r="AEV75" s="105">
        <f t="shared" si="53"/>
        <v>0.98924840000000003</v>
      </c>
      <c r="AEW75" s="105">
        <f t="shared" si="53"/>
        <v>0.98917860000000002</v>
      </c>
      <c r="AEX75" s="105">
        <f t="shared" si="53"/>
        <v>0.98797935000000003</v>
      </c>
      <c r="AEY75" s="105">
        <f t="shared" si="53"/>
        <v>0.98675853000000002</v>
      </c>
      <c r="AEZ75" s="99">
        <f t="shared" si="57"/>
        <v>54.94</v>
      </c>
      <c r="AFA75" s="69"/>
      <c r="AFB75" s="202" t="s">
        <v>82</v>
      </c>
      <c r="AFC75" s="106">
        <f t="shared" si="58"/>
        <v>1.0020113273684208</v>
      </c>
      <c r="AFD75" s="69"/>
      <c r="AFE75" s="109"/>
      <c r="AFF75" s="105">
        <f t="shared" si="54"/>
        <v>0.99808050000000004</v>
      </c>
      <c r="AFG75" s="105">
        <f t="shared" si="54"/>
        <v>0.99850439999999996</v>
      </c>
      <c r="AFH75" s="105">
        <f t="shared" si="54"/>
        <v>0.99814380000000003</v>
      </c>
      <c r="AFI75" s="105">
        <f t="shared" si="54"/>
        <v>1.0060844</v>
      </c>
      <c r="AFJ75" s="105">
        <f t="shared" si="54"/>
        <v>1.0060910000000001</v>
      </c>
      <c r="AFK75" s="105">
        <f t="shared" si="54"/>
        <v>1.0082580000000001</v>
      </c>
      <c r="AFL75" s="105">
        <f t="shared" si="54"/>
        <v>1.0050493</v>
      </c>
      <c r="AFM75" s="105">
        <f t="shared" si="54"/>
        <v>1.0029034999999999</v>
      </c>
      <c r="AFN75" s="105">
        <f t="shared" si="54"/>
        <v>1.0025367999999999</v>
      </c>
      <c r="AFO75" s="105">
        <f t="shared" si="54"/>
        <v>1.0039494</v>
      </c>
      <c r="AFP75" s="105">
        <f t="shared" si="55"/>
        <v>1.0057335999999999</v>
      </c>
      <c r="AFQ75" s="105">
        <f t="shared" si="55"/>
        <v>1.0014166</v>
      </c>
      <c r="AFR75" s="105">
        <f t="shared" si="55"/>
        <v>0.99475497000000002</v>
      </c>
      <c r="AFS75" s="105">
        <f t="shared" si="55"/>
        <v>0.99317836999999998</v>
      </c>
      <c r="AFT75" s="105">
        <f t="shared" si="55"/>
        <v>0.99518037000000004</v>
      </c>
      <c r="AFU75" s="105">
        <f t="shared" si="55"/>
        <v>1.0016198999999999</v>
      </c>
      <c r="AFV75" s="105">
        <f t="shared" si="55"/>
        <v>1.0054078</v>
      </c>
      <c r="AFW75" s="105">
        <f t="shared" si="55"/>
        <v>1.0038829</v>
      </c>
      <c r="AFX75" s="105">
        <f t="shared" si="55"/>
        <v>1.0047257000000001</v>
      </c>
      <c r="AFY75" s="105"/>
      <c r="AFZ75" s="106">
        <f t="shared" si="60"/>
        <v>1.0018684900000003</v>
      </c>
      <c r="AGA75" s="69"/>
      <c r="AGB75" s="69"/>
      <c r="AGC75" s="69"/>
      <c r="AGD75" s="69"/>
      <c r="AGE75" s="69"/>
      <c r="AGF75" s="69"/>
      <c r="AGG75" s="69"/>
      <c r="AGH75" s="69"/>
      <c r="AGI75" s="69"/>
      <c r="AGJ75" s="69"/>
      <c r="AGK75" s="69"/>
      <c r="AGL75" s="69"/>
      <c r="AGM75" s="69"/>
      <c r="AGN75" s="69"/>
      <c r="AGO75" s="69"/>
      <c r="AGP75" s="69"/>
      <c r="AGQ75" s="69"/>
      <c r="AGR75" s="69"/>
      <c r="AGS75" s="69"/>
      <c r="AGT75" s="74">
        <v>6</v>
      </c>
      <c r="AGU75" s="85">
        <v>1</v>
      </c>
      <c r="AGV75" s="85">
        <v>1</v>
      </c>
      <c r="AGW75" s="85">
        <v>1</v>
      </c>
      <c r="AGX75" s="85">
        <v>1</v>
      </c>
      <c r="AGY75" s="85">
        <v>1</v>
      </c>
      <c r="AGZ75" s="85">
        <v>1</v>
      </c>
      <c r="AHA75" s="85">
        <v>1</v>
      </c>
      <c r="AHB75" s="85">
        <v>1</v>
      </c>
      <c r="AHC75" s="85">
        <v>1</v>
      </c>
      <c r="AHD75" s="85">
        <v>1</v>
      </c>
      <c r="AHE75" s="85">
        <v>1</v>
      </c>
      <c r="AHF75" s="85">
        <v>1</v>
      </c>
      <c r="AHG75" s="85">
        <v>1</v>
      </c>
      <c r="AHH75" s="85">
        <v>1</v>
      </c>
      <c r="AHI75" s="85">
        <v>1</v>
      </c>
      <c r="AHJ75" s="85">
        <v>1</v>
      </c>
      <c r="AHK75" s="85">
        <v>1</v>
      </c>
      <c r="AHL75" s="85">
        <v>1</v>
      </c>
      <c r="AHM75" s="85">
        <v>1</v>
      </c>
      <c r="AHN75" s="85">
        <v>1</v>
      </c>
      <c r="AHO75" s="69"/>
      <c r="AHP75" s="69"/>
      <c r="AHQ75" s="69"/>
      <c r="AHR75" s="69"/>
      <c r="AHS75" s="69"/>
      <c r="AHT75" s="69"/>
      <c r="AHU75" s="69"/>
      <c r="AHV75" s="69"/>
      <c r="AHW75" s="69"/>
      <c r="AHX75" s="69"/>
      <c r="AHY75" s="69"/>
      <c r="AHZ75" s="69"/>
      <c r="AIA75" s="69"/>
      <c r="AIB75" s="69"/>
      <c r="AIC75" s="69"/>
      <c r="AID75" s="69"/>
      <c r="AIE75" s="69"/>
      <c r="AIF75" s="69"/>
      <c r="AIG75" s="69"/>
      <c r="AIH75" s="69"/>
      <c r="AII75" s="69"/>
      <c r="AIJ75" s="69"/>
      <c r="AIK75" s="69"/>
      <c r="AIL75" s="69"/>
      <c r="AIM75" s="69"/>
      <c r="AIN75" s="69"/>
      <c r="AIO75" s="69"/>
      <c r="AIP75" s="69"/>
      <c r="AIQ75" s="69"/>
      <c r="AIR75" s="69"/>
      <c r="AIS75" s="69"/>
      <c r="AIT75" s="69"/>
      <c r="AIU75" s="69"/>
      <c r="AIV75" s="69"/>
      <c r="AIW75" s="69"/>
      <c r="AIX75" s="69"/>
      <c r="AIY75" s="69"/>
      <c r="AIZ75" s="69"/>
      <c r="AJA75" s="69"/>
      <c r="AJB75" s="69"/>
      <c r="AJC75" s="69"/>
      <c r="AJD75" s="69"/>
      <c r="AJE75" s="69"/>
      <c r="AJF75" s="69"/>
      <c r="AJG75" s="69"/>
      <c r="AJH75" s="69"/>
      <c r="AJI75" s="69"/>
      <c r="AJJ75" s="69"/>
      <c r="AJK75" s="69"/>
      <c r="AJL75" s="69"/>
      <c r="AJM75" s="69"/>
      <c r="AJN75" s="69"/>
      <c r="AJO75" s="69"/>
      <c r="AJP75" s="69"/>
      <c r="AJQ75" s="69"/>
      <c r="AJR75" s="69"/>
      <c r="AJS75" s="69"/>
      <c r="AJT75" s="69"/>
      <c r="AJU75" s="69"/>
      <c r="AJV75" s="69"/>
      <c r="AJW75" s="69"/>
      <c r="AJX75" s="69"/>
      <c r="AJY75" s="69"/>
      <c r="AJZ75" s="69"/>
      <c r="AKA75" s="69"/>
      <c r="AKB75" s="69"/>
      <c r="AKC75" s="69"/>
      <c r="AKD75" s="69"/>
      <c r="AKE75" s="69"/>
      <c r="AKF75" s="69"/>
      <c r="AKG75" s="69"/>
      <c r="AKH75" s="69"/>
      <c r="AKI75" s="69"/>
      <c r="AKJ75" s="69"/>
      <c r="AKK75" s="69"/>
      <c r="AKL75" s="69"/>
      <c r="AKM75" s="69"/>
      <c r="AKN75" s="69"/>
      <c r="AKO75" s="69"/>
      <c r="AKP75" s="69"/>
      <c r="AKQ75" s="69"/>
      <c r="AKR75" s="69"/>
      <c r="AKS75" s="69"/>
      <c r="AKT75" s="69"/>
      <c r="AKU75" s="69"/>
      <c r="AKV75" s="69"/>
      <c r="AKW75" s="69"/>
      <c r="AKX75" s="69"/>
      <c r="AKY75" s="69"/>
      <c r="AKZ75" s="69"/>
      <c r="ALA75" s="69"/>
      <c r="ALB75" s="69"/>
      <c r="ALC75" s="69"/>
      <c r="ALD75" s="69"/>
      <c r="ALE75" s="69"/>
      <c r="ALF75" s="69"/>
      <c r="ALG75" s="69"/>
      <c r="ALH75" s="69"/>
      <c r="ALI75" s="69"/>
      <c r="ALJ75" s="69"/>
      <c r="ALK75" s="69"/>
      <c r="ALL75" s="69"/>
      <c r="ALM75" s="69"/>
      <c r="ALN75" s="69"/>
      <c r="ALO75" s="69"/>
      <c r="ALP75" s="69"/>
      <c r="ALQ75" s="69"/>
      <c r="ALR75" s="69"/>
      <c r="ALS75" s="69"/>
      <c r="ALT75" s="69"/>
      <c r="ALU75" s="69"/>
      <c r="ALV75" s="69"/>
      <c r="ALW75" s="69"/>
      <c r="ALX75" s="69"/>
      <c r="ALY75" s="69"/>
      <c r="ALZ75" s="69"/>
      <c r="AMA75" s="69"/>
      <c r="AMB75" s="69"/>
      <c r="AMC75" s="69"/>
      <c r="AMD75" s="69"/>
      <c r="AME75" s="69"/>
      <c r="AMF75" s="69"/>
      <c r="AMG75" s="69"/>
      <c r="AMH75" s="69"/>
      <c r="AMI75" s="69"/>
      <c r="AMJ75" s="69"/>
      <c r="AMK75" s="69"/>
      <c r="AML75" s="69"/>
      <c r="AMM75" s="69"/>
      <c r="AMN75" s="69"/>
      <c r="AMO75" s="69"/>
      <c r="AMP75" s="69"/>
      <c r="AMQ75" s="69"/>
      <c r="AMR75" s="69"/>
      <c r="AMS75" s="69"/>
      <c r="AMT75" s="69"/>
      <c r="AMU75" s="69"/>
      <c r="AMV75" s="69"/>
      <c r="AMW75" s="69"/>
      <c r="AMX75" s="69"/>
      <c r="AMY75" s="69"/>
      <c r="AMZ75" s="69"/>
      <c r="ANA75" s="69"/>
      <c r="ANB75" s="69"/>
      <c r="ANC75" s="69"/>
      <c r="AND75" s="69"/>
      <c r="ANE75" s="69"/>
      <c r="ANF75" s="69"/>
      <c r="ANG75" s="69"/>
      <c r="ANH75" s="69"/>
      <c r="ANI75" s="69"/>
      <c r="ANJ75" s="69"/>
      <c r="ANK75" s="69"/>
      <c r="ANL75" s="69"/>
      <c r="ANM75" s="69"/>
      <c r="ANN75" s="69"/>
      <c r="ANO75" s="69"/>
      <c r="ANP75" s="69"/>
      <c r="ANQ75" s="69"/>
      <c r="ANR75" s="69"/>
      <c r="ANS75" s="69"/>
      <c r="ANT75" s="69"/>
      <c r="ANU75" s="69"/>
      <c r="ANV75" s="69"/>
      <c r="ANW75" s="69"/>
      <c r="ANX75" s="69"/>
      <c r="ANY75" s="69"/>
      <c r="ANZ75" s="69"/>
      <c r="AOA75" s="69"/>
      <c r="AOB75" s="69"/>
      <c r="AOC75" s="69"/>
      <c r="AOD75" s="69"/>
      <c r="AOE75" s="69"/>
      <c r="AOF75" s="69"/>
      <c r="AOG75" s="69"/>
      <c r="AOH75" s="69"/>
      <c r="AOI75" s="69"/>
      <c r="AOJ75" s="69"/>
      <c r="AOK75" s="69"/>
      <c r="AOL75" s="69"/>
      <c r="AOM75" s="69"/>
      <c r="AON75" s="69"/>
      <c r="AOO75" s="69"/>
      <c r="AOP75" s="69"/>
      <c r="AOQ75" s="69"/>
      <c r="AOR75" s="69"/>
      <c r="AOS75" s="69"/>
      <c r="AOT75" s="69"/>
      <c r="AOU75" s="69"/>
      <c r="AOV75" s="69"/>
      <c r="AOW75" s="69"/>
      <c r="AOX75" s="69"/>
      <c r="AOY75" s="69"/>
      <c r="AOZ75" s="69"/>
      <c r="APA75" s="69"/>
      <c r="APB75" s="69"/>
      <c r="APC75" s="69"/>
      <c r="APD75" s="69"/>
      <c r="APE75" s="69"/>
      <c r="APF75" s="69"/>
      <c r="APG75" s="69"/>
      <c r="APH75" s="69"/>
      <c r="API75" s="69"/>
      <c r="APJ75" s="69"/>
      <c r="APK75" s="69"/>
      <c r="APL75" s="69"/>
      <c r="APM75" s="69"/>
      <c r="APN75" s="69"/>
      <c r="APO75" s="69"/>
      <c r="APP75" s="69"/>
      <c r="APQ75" s="69"/>
      <c r="APR75" s="69"/>
      <c r="APS75" s="69"/>
      <c r="APT75" s="69"/>
      <c r="APU75" s="69"/>
      <c r="APV75" s="69"/>
      <c r="APW75" s="69"/>
      <c r="APX75" s="69"/>
      <c r="APY75" s="69"/>
      <c r="APZ75" s="69"/>
      <c r="AQA75" s="69"/>
      <c r="AQB75" s="69"/>
      <c r="AQC75" s="69"/>
      <c r="AQD75" s="69"/>
      <c r="AQE75" s="69"/>
      <c r="AQF75" s="69"/>
      <c r="AQG75" s="69"/>
      <c r="AQH75" s="69"/>
      <c r="AQI75" s="69"/>
      <c r="AQJ75" s="69"/>
      <c r="AQK75" s="69"/>
      <c r="AQL75" s="69"/>
      <c r="AQM75" s="69"/>
      <c r="AQN75" s="69"/>
      <c r="AQO75" s="69"/>
      <c r="AQP75" s="69"/>
      <c r="AQQ75" s="69"/>
      <c r="AQR75" s="69"/>
      <c r="AQS75" s="69"/>
      <c r="AQT75" s="69"/>
      <c r="AQU75" s="69"/>
      <c r="AQV75" s="69"/>
      <c r="AQW75" s="69"/>
      <c r="AQX75" s="69"/>
      <c r="AQY75" s="69"/>
      <c r="AQZ75" s="69"/>
      <c r="ARA75" s="69"/>
      <c r="ARB75" s="69"/>
      <c r="ARC75" s="69"/>
      <c r="ARD75" s="69"/>
      <c r="ARE75" s="69"/>
      <c r="ARF75" s="69"/>
      <c r="ARG75" s="69"/>
      <c r="ARH75" s="69"/>
      <c r="ARI75" s="69"/>
      <c r="ARJ75" s="69"/>
      <c r="ARK75" s="69"/>
      <c r="ARL75" s="69"/>
      <c r="ARM75" s="69"/>
      <c r="ARN75" s="69"/>
      <c r="ARO75" s="69"/>
      <c r="ARP75" s="69"/>
      <c r="ARQ75" s="69"/>
      <c r="ARR75" s="69"/>
      <c r="ARS75" s="69"/>
      <c r="ART75" s="69"/>
      <c r="ARU75" s="69"/>
      <c r="ARV75" s="69"/>
      <c r="ARW75" s="69"/>
      <c r="ARX75" s="69"/>
      <c r="ARY75" s="69"/>
      <c r="ARZ75" s="69"/>
      <c r="ASA75" s="69"/>
      <c r="ASB75" s="69"/>
      <c r="ASC75" s="69"/>
      <c r="ASD75" s="69"/>
      <c r="ASE75" s="69"/>
      <c r="ASF75" s="69"/>
      <c r="ASG75" s="69"/>
      <c r="ASH75" s="69"/>
    </row>
    <row r="76" spans="1:1178" ht="2.1" customHeight="1" x14ac:dyDescent="0.25">
      <c r="A76" s="77"/>
      <c r="B76" s="98">
        <v>70</v>
      </c>
      <c r="C76" s="99">
        <v>55.76</v>
      </c>
      <c r="D76" s="94">
        <f t="shared" si="56"/>
        <v>2</v>
      </c>
      <c r="E76" s="77"/>
      <c r="F76" s="191">
        <v>0.99860877000000003</v>
      </c>
      <c r="G76" s="70">
        <v>0.99692744</v>
      </c>
      <c r="H76" s="70">
        <v>0.99636119999999995</v>
      </c>
      <c r="I76" s="70">
        <v>0.99621539999999997</v>
      </c>
      <c r="J76" s="70">
        <v>0.99629990000000002</v>
      </c>
      <c r="K76" s="70">
        <v>0.99653566000000005</v>
      </c>
      <c r="L76" s="70">
        <v>0.9968726</v>
      </c>
      <c r="M76" s="70">
        <v>0.99726729999999997</v>
      </c>
      <c r="N76" s="70">
        <v>0.99768049999999997</v>
      </c>
      <c r="O76" s="70">
        <v>0.99807999999999997</v>
      </c>
      <c r="P76" s="70">
        <v>0.99843959999999998</v>
      </c>
      <c r="Q76" s="70">
        <v>0.99874039999999997</v>
      </c>
      <c r="R76" s="70">
        <v>0.99897027000000005</v>
      </c>
      <c r="S76" s="70">
        <v>0.9991236</v>
      </c>
      <c r="T76" s="70">
        <v>0.99920094000000004</v>
      </c>
      <c r="U76" s="70">
        <v>0.99919309999999995</v>
      </c>
      <c r="V76" s="70">
        <v>0.99912140000000005</v>
      </c>
      <c r="W76" s="70">
        <v>0.99898399999999998</v>
      </c>
      <c r="X76" s="70">
        <v>0.99878734000000002</v>
      </c>
      <c r="Y76" s="70">
        <v>0.99853729999999996</v>
      </c>
      <c r="Z76" s="70">
        <v>0.99823826999999998</v>
      </c>
      <c r="AA76" s="71">
        <v>0.99789689999999998</v>
      </c>
      <c r="AB76" s="71">
        <v>0.99753225000000001</v>
      </c>
      <c r="AC76" s="71">
        <v>0.99707259999999998</v>
      </c>
      <c r="AD76" s="71">
        <v>0.99657695999999996</v>
      </c>
      <c r="AE76" s="71">
        <v>0.99605960000000004</v>
      </c>
      <c r="AF76" s="71">
        <v>0.99552870000000004</v>
      </c>
      <c r="AG76" s="71">
        <v>0.9949926</v>
      </c>
      <c r="AH76" s="71">
        <v>0.99446330000000005</v>
      </c>
      <c r="AI76" s="71">
        <v>0.99391890000000005</v>
      </c>
      <c r="AJ76" s="71">
        <v>0.99353259999999999</v>
      </c>
      <c r="AK76" s="71">
        <v>0.99334500000000003</v>
      </c>
      <c r="AL76" s="71">
        <v>0.99350079999999996</v>
      </c>
      <c r="AM76" s="71">
        <v>0.99391130000000005</v>
      </c>
      <c r="AN76" s="71">
        <v>0.99481182999999995</v>
      </c>
      <c r="AO76" s="71">
        <v>0.99637810000000004</v>
      </c>
      <c r="AP76" s="71">
        <v>0.99876856999999997</v>
      </c>
      <c r="AQ76" s="71">
        <v>1.0020001000000001</v>
      </c>
      <c r="AR76" s="71">
        <v>1.0053178</v>
      </c>
      <c r="AS76" s="71">
        <v>1.0050417</v>
      </c>
      <c r="AT76" s="72">
        <v>0.99891300000000005</v>
      </c>
      <c r="AU76" s="72">
        <v>0.99712650000000003</v>
      </c>
      <c r="AV76" s="72">
        <v>0.99649787000000001</v>
      </c>
      <c r="AW76" s="72">
        <v>0.99628380000000005</v>
      </c>
      <c r="AX76" s="72">
        <v>0.99638104000000005</v>
      </c>
      <c r="AY76" s="72">
        <v>0.99666980000000005</v>
      </c>
      <c r="AZ76" s="72">
        <v>0.9971082</v>
      </c>
      <c r="BA76" s="72">
        <v>0.99761884999999995</v>
      </c>
      <c r="BB76" s="72">
        <v>0.99811154999999996</v>
      </c>
      <c r="BC76" s="72">
        <v>0.99850320000000004</v>
      </c>
      <c r="BD76" s="72">
        <v>0.99873630000000002</v>
      </c>
      <c r="BE76" s="72">
        <v>0.99878526000000001</v>
      </c>
      <c r="BF76" s="72">
        <v>0.99867075999999999</v>
      </c>
      <c r="BG76" s="72">
        <v>0.99839412999999999</v>
      </c>
      <c r="BH76" s="72">
        <v>0.99799899999999997</v>
      </c>
      <c r="BI76" s="72">
        <v>0.99752443999999996</v>
      </c>
      <c r="BJ76" s="72">
        <v>0.99701110000000004</v>
      </c>
      <c r="BK76" s="72">
        <v>0.99649863999999999</v>
      </c>
      <c r="BL76" s="72">
        <v>0.99602455000000001</v>
      </c>
      <c r="BM76" s="72">
        <v>0.99562156000000002</v>
      </c>
      <c r="BN76" s="72">
        <v>0.99531689999999995</v>
      </c>
      <c r="BO76" s="72">
        <v>0.99513430000000003</v>
      </c>
      <c r="BP76" s="72">
        <v>0.99509144000000005</v>
      </c>
      <c r="BQ76" s="72">
        <v>0.99518055000000005</v>
      </c>
      <c r="BR76" s="72">
        <v>0.99545824999999999</v>
      </c>
      <c r="BS76" s="72">
        <v>0.99589090000000002</v>
      </c>
      <c r="BT76" s="72">
        <v>0.99645214999999998</v>
      </c>
      <c r="BU76" s="72">
        <v>0.99704459999999995</v>
      </c>
      <c r="BV76" s="72">
        <v>0.99775119999999995</v>
      </c>
      <c r="BW76" s="72">
        <v>0.99848424999999996</v>
      </c>
      <c r="BX76" s="72">
        <v>0.99918985000000005</v>
      </c>
      <c r="BY76" s="72">
        <v>0.99979865999999995</v>
      </c>
      <c r="BZ76" s="72">
        <v>1.0002325999999999</v>
      </c>
      <c r="CA76" s="72">
        <v>1.0003960000000001</v>
      </c>
      <c r="CB76" s="72">
        <v>1.0002314000000001</v>
      </c>
      <c r="CC76" s="72">
        <v>0.99966913000000002</v>
      </c>
      <c r="CD76" s="72">
        <v>0.99869540000000001</v>
      </c>
      <c r="CE76" s="72">
        <v>0.99788129999999997</v>
      </c>
      <c r="CF76" s="72">
        <v>0.99912935000000003</v>
      </c>
      <c r="CG76" s="72">
        <v>0.99906265999999999</v>
      </c>
      <c r="CH76" s="72">
        <v>0.99786580000000002</v>
      </c>
      <c r="CI76" s="72">
        <v>0.99498699999999995</v>
      </c>
      <c r="CJ76" s="72">
        <v>0.99370539999999996</v>
      </c>
      <c r="CK76" s="72">
        <v>0.9931508</v>
      </c>
      <c r="CL76" s="72">
        <v>0.99321884000000005</v>
      </c>
      <c r="CM76" s="72">
        <v>0.9937937</v>
      </c>
      <c r="CN76" s="72">
        <v>0.99481169999999997</v>
      </c>
      <c r="CO76" s="72">
        <v>0.99603980000000003</v>
      </c>
      <c r="CP76" s="72">
        <v>0.99722820000000001</v>
      </c>
      <c r="CQ76" s="72">
        <v>0.99813490000000005</v>
      </c>
      <c r="CR76" s="72">
        <v>0.99864392999999996</v>
      </c>
      <c r="CS76" s="72">
        <v>0.99885259999999998</v>
      </c>
      <c r="CT76" s="72">
        <v>0.99876200000000004</v>
      </c>
      <c r="CU76" s="72">
        <v>0.99856626999999998</v>
      </c>
      <c r="CV76" s="72">
        <v>0.99831300000000001</v>
      </c>
      <c r="CW76" s="72">
        <v>0.99805440000000001</v>
      </c>
      <c r="CX76" s="72">
        <v>0.99782680000000001</v>
      </c>
      <c r="CY76" s="72">
        <v>0.99765429999999999</v>
      </c>
      <c r="CZ76" s="72">
        <v>0.99754982999999997</v>
      </c>
      <c r="DA76" s="72">
        <v>0.99752134000000003</v>
      </c>
      <c r="DB76" s="72">
        <v>0.99754785999999995</v>
      </c>
      <c r="DC76" s="72">
        <v>0.99764246000000001</v>
      </c>
      <c r="DD76" s="72">
        <v>0.99775720000000001</v>
      </c>
      <c r="DE76" s="72">
        <v>0.99815315000000004</v>
      </c>
      <c r="DF76" s="72">
        <v>0.99852293999999997</v>
      </c>
      <c r="DG76" s="72">
        <v>0.99868040000000002</v>
      </c>
      <c r="DH76" s="72">
        <v>0.99900115</v>
      </c>
      <c r="DI76" s="72">
        <v>0.99933819999999995</v>
      </c>
      <c r="DJ76" s="72">
        <v>0.99962799999999996</v>
      </c>
      <c r="DK76" s="72">
        <v>0.99981810000000004</v>
      </c>
      <c r="DL76" s="72">
        <v>0.99980015</v>
      </c>
      <c r="DM76" s="72">
        <v>0.99954750000000003</v>
      </c>
      <c r="DN76" s="72">
        <v>0.99890756999999997</v>
      </c>
      <c r="DO76" s="72">
        <v>0.99778765000000003</v>
      </c>
      <c r="DP76" s="72">
        <v>0.99616534000000001</v>
      </c>
      <c r="DQ76" s="72">
        <v>0.99414530000000001</v>
      </c>
      <c r="DR76" s="72">
        <v>0.99182873999999999</v>
      </c>
      <c r="DS76" s="72">
        <v>0.98912990000000001</v>
      </c>
      <c r="DT76" s="72">
        <v>0.98472599999999999</v>
      </c>
      <c r="DU76" s="72">
        <v>0.98542430000000003</v>
      </c>
      <c r="DV76" s="72">
        <v>0.99782539999999997</v>
      </c>
      <c r="DW76" s="72">
        <v>0.99498105000000003</v>
      </c>
      <c r="DX76" s="72">
        <v>0.99499386999999995</v>
      </c>
      <c r="DY76" s="72">
        <v>0.99578624999999998</v>
      </c>
      <c r="DZ76" s="72">
        <v>0.99729350000000005</v>
      </c>
      <c r="EA76" s="72">
        <v>0.99933373999999997</v>
      </c>
      <c r="EB76" s="72">
        <v>1.0014417</v>
      </c>
      <c r="EC76" s="72">
        <v>1.0037830000000001</v>
      </c>
      <c r="ED76" s="72">
        <v>1.0055436</v>
      </c>
      <c r="EE76" s="72">
        <v>1.0060982000000001</v>
      </c>
      <c r="EF76" s="72">
        <v>1.0060855</v>
      </c>
      <c r="EG76" s="72">
        <v>1.0060210999999999</v>
      </c>
      <c r="EH76" s="72">
        <v>1.0060422</v>
      </c>
      <c r="EI76" s="72">
        <v>1.0061886</v>
      </c>
      <c r="EJ76" s="72">
        <v>1.0064531999999999</v>
      </c>
      <c r="EK76" s="72">
        <v>1.0067914</v>
      </c>
      <c r="EL76" s="72">
        <v>1.0071477</v>
      </c>
      <c r="EM76" s="72">
        <v>1.0074729</v>
      </c>
      <c r="EN76" s="72">
        <v>1.007722</v>
      </c>
      <c r="EO76" s="72">
        <v>1.0078670999999999</v>
      </c>
      <c r="EP76" s="72">
        <v>1.0078887000000001</v>
      </c>
      <c r="EQ76" s="72">
        <v>1.0078047999999999</v>
      </c>
      <c r="ER76" s="72">
        <v>1.0076917000000001</v>
      </c>
      <c r="ES76" s="72">
        <v>1.007252</v>
      </c>
      <c r="ET76" s="72">
        <v>1.0068463000000001</v>
      </c>
      <c r="EU76" s="72">
        <v>1.0063903000000001</v>
      </c>
      <c r="EV76" s="72">
        <v>1.0059134999999999</v>
      </c>
      <c r="EW76" s="72">
        <v>1.0054498999999999</v>
      </c>
      <c r="EX76" s="72">
        <v>1.0050231999999999</v>
      </c>
      <c r="EY76" s="72">
        <v>1.0046356999999999</v>
      </c>
      <c r="EZ76" s="72">
        <v>1.0042412000000001</v>
      </c>
      <c r="FA76" s="72">
        <v>1.0036972</v>
      </c>
      <c r="FB76" s="72">
        <v>1.0026949999999999</v>
      </c>
      <c r="FC76" s="72">
        <v>1.0007606</v>
      </c>
      <c r="FD76" s="72">
        <v>0.99778409999999995</v>
      </c>
      <c r="FE76" s="72">
        <v>0.99453709999999995</v>
      </c>
      <c r="FF76" s="72">
        <v>0.99146676</v>
      </c>
      <c r="FG76" s="72">
        <v>0.98867419999999995</v>
      </c>
      <c r="FH76" s="72">
        <v>0.9865138</v>
      </c>
      <c r="FI76" s="72">
        <v>0.98699510000000001</v>
      </c>
      <c r="FJ76" s="72">
        <v>1.0008140000000001</v>
      </c>
      <c r="FK76" s="72">
        <v>1.0005264</v>
      </c>
      <c r="FL76" s="72">
        <v>1.0024397</v>
      </c>
      <c r="FM76" s="72">
        <v>1.004901</v>
      </c>
      <c r="FN76" s="72">
        <v>1.0069159000000001</v>
      </c>
      <c r="FO76" s="72">
        <v>1.0066321</v>
      </c>
      <c r="FP76" s="72">
        <v>1.0042354</v>
      </c>
      <c r="FQ76" s="72">
        <v>1.0067317</v>
      </c>
      <c r="FR76" s="72">
        <v>1.0060998999999999</v>
      </c>
      <c r="FS76" s="72">
        <v>1.0061085999999999</v>
      </c>
      <c r="FT76" s="72">
        <v>1.0064145</v>
      </c>
      <c r="FU76" s="72">
        <v>1.0069163000000001</v>
      </c>
      <c r="FV76" s="72">
        <v>1.0074468999999999</v>
      </c>
      <c r="FW76" s="72">
        <v>1.0079302999999999</v>
      </c>
      <c r="FX76" s="72">
        <v>1.008335</v>
      </c>
      <c r="FY76" s="72">
        <v>1.0086523000000001</v>
      </c>
      <c r="FZ76" s="72">
        <v>1.0088839999999999</v>
      </c>
      <c r="GA76" s="72">
        <v>1.0090460999999999</v>
      </c>
      <c r="GB76" s="72">
        <v>1.0091232000000001</v>
      </c>
      <c r="GC76" s="72">
        <v>1.0091435</v>
      </c>
      <c r="GD76" s="72">
        <v>1.0090863000000001</v>
      </c>
      <c r="GE76" s="72">
        <v>1.0089447</v>
      </c>
      <c r="GF76" s="72">
        <v>1.0087147000000001</v>
      </c>
      <c r="GG76" s="72">
        <v>1.0083791</v>
      </c>
      <c r="GH76" s="72">
        <v>1.0079385000000001</v>
      </c>
      <c r="GI76" s="72">
        <v>1.0073955000000001</v>
      </c>
      <c r="GJ76" s="72">
        <v>1.0067672999999999</v>
      </c>
      <c r="GK76" s="72">
        <v>1.0060937000000001</v>
      </c>
      <c r="GL76" s="72">
        <v>1.0054516</v>
      </c>
      <c r="GM76" s="72">
        <v>1.0049733000000001</v>
      </c>
      <c r="GN76" s="72">
        <v>1.0048637</v>
      </c>
      <c r="GO76" s="72">
        <v>1.005244</v>
      </c>
      <c r="GP76" s="72">
        <v>1.0052897999999999</v>
      </c>
      <c r="GQ76" s="72">
        <v>1.0027286</v>
      </c>
      <c r="GR76" s="72">
        <v>1.0028900000000001</v>
      </c>
      <c r="GS76" s="72">
        <v>1.0038168000000001</v>
      </c>
      <c r="GT76" s="72">
        <v>1.0042348000000001</v>
      </c>
      <c r="GU76" s="72">
        <v>1.0036187999999999</v>
      </c>
      <c r="GV76" s="72">
        <v>1.0019091</v>
      </c>
      <c r="GW76" s="72">
        <v>1.0010840999999999</v>
      </c>
      <c r="GX76" s="72">
        <v>1.009906</v>
      </c>
      <c r="GY76" s="72">
        <v>1.0147263</v>
      </c>
      <c r="GZ76" s="72">
        <v>1.0171732</v>
      </c>
      <c r="HA76" s="72">
        <v>1.0181865000000001</v>
      </c>
      <c r="HB76" s="72">
        <v>1.0163960000000001</v>
      </c>
      <c r="HC76" s="72">
        <v>1.0070729</v>
      </c>
      <c r="HD76" s="72">
        <v>0.98894269999999995</v>
      </c>
      <c r="HE76" s="72">
        <v>1.0022749</v>
      </c>
      <c r="HF76" s="72">
        <v>1.0065668000000001</v>
      </c>
      <c r="HG76" s="72">
        <v>1.0084157</v>
      </c>
      <c r="HH76" s="72">
        <v>1.0093964</v>
      </c>
      <c r="HI76" s="72">
        <v>1.0099560999999999</v>
      </c>
      <c r="HJ76" s="72">
        <v>1.0102118</v>
      </c>
      <c r="HK76" s="72">
        <v>1.0102034</v>
      </c>
      <c r="HL76" s="72">
        <v>1.0099697999999999</v>
      </c>
      <c r="HM76" s="72">
        <v>1.0095464999999999</v>
      </c>
      <c r="HN76" s="72">
        <v>1.0089775000000001</v>
      </c>
      <c r="HO76" s="72">
        <v>1.0083044000000001</v>
      </c>
      <c r="HP76" s="72">
        <v>1.0074912</v>
      </c>
      <c r="HQ76" s="72">
        <v>1.0065929</v>
      </c>
      <c r="HR76" s="72">
        <v>1.0056261</v>
      </c>
      <c r="HS76" s="72">
        <v>1.0046153</v>
      </c>
      <c r="HT76" s="72">
        <v>1.0035893</v>
      </c>
      <c r="HU76" s="72">
        <v>1.0025845</v>
      </c>
      <c r="HV76" s="72">
        <v>1.0016536</v>
      </c>
      <c r="HW76" s="72">
        <v>1.0008693</v>
      </c>
      <c r="HX76" s="72">
        <v>1.0003386999999999</v>
      </c>
      <c r="HY76" s="72">
        <v>1.0002244</v>
      </c>
      <c r="HZ76" s="72">
        <v>1.0007820999999999</v>
      </c>
      <c r="IA76" s="72">
        <v>1.0024839999999999</v>
      </c>
      <c r="IB76" s="72">
        <v>1.0062295000000001</v>
      </c>
      <c r="IC76" s="72">
        <v>1.0139476000000001</v>
      </c>
      <c r="ID76" s="72">
        <v>1.029995</v>
      </c>
      <c r="IE76" s="72">
        <v>1.0133741999999999</v>
      </c>
      <c r="IF76" s="72">
        <v>1.0036434999999999</v>
      </c>
      <c r="IG76" s="72">
        <v>1.0000667999999999</v>
      </c>
      <c r="IH76" s="72">
        <v>0.99958899999999995</v>
      </c>
      <c r="II76" s="72">
        <v>1.0000511000000001</v>
      </c>
      <c r="IJ76" s="72">
        <v>1.0001142000000001</v>
      </c>
      <c r="IK76" s="72">
        <v>1.0016792999999999</v>
      </c>
      <c r="IL76" s="72">
        <v>1.0132791999999999</v>
      </c>
      <c r="IM76" s="72">
        <v>1.0219537999999999</v>
      </c>
      <c r="IN76" s="72">
        <v>1.0245413999999999</v>
      </c>
      <c r="IO76" s="72">
        <v>1.0233558</v>
      </c>
      <c r="IP76" s="72">
        <v>1.0168998</v>
      </c>
      <c r="IQ76" s="72">
        <v>1.0037868999999999</v>
      </c>
      <c r="IR76" s="72">
        <v>0.99215513</v>
      </c>
      <c r="IS76" s="72">
        <v>0.99933640000000001</v>
      </c>
      <c r="IT76" s="72">
        <v>1.0034080999999999</v>
      </c>
      <c r="IU76" s="72">
        <v>1.0053955000000001</v>
      </c>
      <c r="IV76" s="72">
        <v>1.0062289</v>
      </c>
      <c r="IW76" s="72">
        <v>1.0063979999999999</v>
      </c>
      <c r="IX76" s="72">
        <v>1.0061481999999999</v>
      </c>
      <c r="IY76" s="72">
        <v>1.0055944999999999</v>
      </c>
      <c r="IZ76" s="72">
        <v>1.0048037999999999</v>
      </c>
      <c r="JA76" s="72">
        <v>1.0038292</v>
      </c>
      <c r="JB76" s="72">
        <v>1.002683</v>
      </c>
      <c r="JC76" s="72">
        <v>1.0014301999999999</v>
      </c>
      <c r="JD76" s="72">
        <v>1.0001439999999999</v>
      </c>
      <c r="JE76" s="72">
        <v>0.99881589999999998</v>
      </c>
      <c r="JF76" s="72">
        <v>0.99745890000000004</v>
      </c>
      <c r="JG76" s="72">
        <v>0.99611320000000003</v>
      </c>
      <c r="JH76" s="72">
        <v>0.99482110000000001</v>
      </c>
      <c r="JI76" s="72">
        <v>0.99363553999999998</v>
      </c>
      <c r="JJ76" s="72">
        <v>0.99263626000000005</v>
      </c>
      <c r="JK76" s="72">
        <v>0.99193679999999995</v>
      </c>
      <c r="JL76" s="72">
        <v>0.9917009</v>
      </c>
      <c r="JM76" s="72">
        <v>0.99217135000000001</v>
      </c>
      <c r="JN76" s="72">
        <v>0.99375049999999998</v>
      </c>
      <c r="JO76" s="72">
        <v>0.99718624</v>
      </c>
      <c r="JP76" s="72">
        <v>1.0040498</v>
      </c>
      <c r="JQ76" s="72">
        <v>1.0180978000000001</v>
      </c>
      <c r="JR76" s="72">
        <v>1.052036</v>
      </c>
      <c r="JS76" s="72">
        <v>1.0426198</v>
      </c>
      <c r="JT76" s="72">
        <v>1.033682</v>
      </c>
      <c r="JU76" s="72">
        <v>1.0270101</v>
      </c>
      <c r="JV76" s="72">
        <v>1.0238266</v>
      </c>
      <c r="JW76" s="72">
        <v>1.0227488</v>
      </c>
      <c r="JX76" s="72">
        <v>1.0222678000000001</v>
      </c>
      <c r="JY76" s="72">
        <v>1.0229676999999999</v>
      </c>
      <c r="JZ76" s="72">
        <v>1.0099667000000001</v>
      </c>
      <c r="KA76" s="72">
        <v>1.0187415</v>
      </c>
      <c r="KB76" s="72">
        <v>1.0224732000000001</v>
      </c>
      <c r="KC76" s="72">
        <v>1.024397</v>
      </c>
      <c r="KD76" s="72">
        <v>1.0239088999999999</v>
      </c>
      <c r="KE76" s="72">
        <v>1.0175495000000001</v>
      </c>
      <c r="KF76" s="72">
        <v>0.99403375000000005</v>
      </c>
      <c r="KG76" s="72">
        <v>0.99891067</v>
      </c>
      <c r="KH76" s="72">
        <v>1.0018872000000001</v>
      </c>
      <c r="KI76" s="72">
        <v>1.0033622</v>
      </c>
      <c r="KJ76" s="72">
        <v>1.0037552000000001</v>
      </c>
      <c r="KK76" s="72">
        <v>1.003447</v>
      </c>
      <c r="KL76" s="72">
        <v>1.0026987999999999</v>
      </c>
      <c r="KM76" s="72">
        <v>1.0016593</v>
      </c>
      <c r="KN76" s="72">
        <v>1.0004162999999999</v>
      </c>
      <c r="KO76" s="72">
        <v>0.99903876000000003</v>
      </c>
      <c r="KP76" s="72">
        <v>0.99755709999999997</v>
      </c>
      <c r="KQ76" s="72">
        <v>0.99603390000000003</v>
      </c>
      <c r="KR76" s="72">
        <v>0.99450130000000003</v>
      </c>
      <c r="KS76" s="72">
        <v>0.99296415000000005</v>
      </c>
      <c r="KT76" s="72">
        <v>0.99145260000000002</v>
      </c>
      <c r="KU76" s="72">
        <v>0.99000423999999998</v>
      </c>
      <c r="KV76" s="72">
        <v>0.98866569999999998</v>
      </c>
      <c r="KW76" s="72">
        <v>0.98749995000000002</v>
      </c>
      <c r="KX76" s="72">
        <v>0.98659395999999999</v>
      </c>
      <c r="KY76" s="72">
        <v>0.98607193999999998</v>
      </c>
      <c r="KZ76" s="72">
        <v>0.98610675000000003</v>
      </c>
      <c r="LA76" s="72">
        <v>0.98693430000000004</v>
      </c>
      <c r="LB76" s="72">
        <v>0.98889740000000004</v>
      </c>
      <c r="LC76" s="72">
        <v>0.99250570000000005</v>
      </c>
      <c r="LD76" s="72">
        <v>0.99863619999999997</v>
      </c>
      <c r="LE76" s="72">
        <v>1.0090448000000001</v>
      </c>
      <c r="LF76" s="72">
        <v>1.0300826000000001</v>
      </c>
      <c r="LG76" s="72">
        <v>1.0576217000000001</v>
      </c>
      <c r="LH76" s="72">
        <v>1.0692835000000001</v>
      </c>
      <c r="LI76" s="72">
        <v>1.0723313999999999</v>
      </c>
      <c r="LJ76" s="72">
        <v>1.0711708</v>
      </c>
      <c r="LK76" s="72">
        <v>1.0679972</v>
      </c>
      <c r="LL76" s="72">
        <v>1.0628382000000001</v>
      </c>
      <c r="LM76" s="72">
        <v>1.0544068</v>
      </c>
      <c r="LN76" s="72">
        <v>1.0071665999999999</v>
      </c>
      <c r="LO76" s="72">
        <v>1.0148672000000001</v>
      </c>
      <c r="LP76" s="72">
        <v>1.0192991</v>
      </c>
      <c r="LQ76" s="72">
        <v>1.0236244000000001</v>
      </c>
      <c r="LR76" s="72">
        <v>1.0269811</v>
      </c>
      <c r="LS76" s="72">
        <v>1.0248953000000001</v>
      </c>
      <c r="LT76" s="72">
        <v>0.99575619999999998</v>
      </c>
      <c r="LU76" s="72">
        <v>1.000154</v>
      </c>
      <c r="LV76" s="72">
        <v>1.0022645999999999</v>
      </c>
      <c r="LW76" s="72">
        <v>1.0029534</v>
      </c>
      <c r="LX76" s="72">
        <v>1.0027052000000001</v>
      </c>
      <c r="LY76" s="72">
        <v>1.0018857000000001</v>
      </c>
      <c r="LZ76" s="72">
        <v>1.0007242999999999</v>
      </c>
      <c r="MA76" s="72">
        <v>0.99935320000000005</v>
      </c>
      <c r="MB76" s="72">
        <v>0.99785710000000005</v>
      </c>
      <c r="MC76" s="72">
        <v>0.99629973999999999</v>
      </c>
      <c r="MD76" s="72">
        <v>0.99472576000000001</v>
      </c>
      <c r="ME76" s="72">
        <v>0.99317250000000001</v>
      </c>
      <c r="MF76" s="72">
        <v>0.99166200000000004</v>
      </c>
      <c r="MG76" s="72">
        <v>0.99020755000000005</v>
      </c>
      <c r="MH76" s="72">
        <v>0.98882734999999999</v>
      </c>
      <c r="MI76" s="72">
        <v>0.98755294000000005</v>
      </c>
      <c r="MJ76" s="72">
        <v>0.98642545999999998</v>
      </c>
      <c r="MK76" s="72">
        <v>0.98549914000000005</v>
      </c>
      <c r="ML76" s="72">
        <v>0.98485833</v>
      </c>
      <c r="MM76" s="72">
        <v>0.98460793000000002</v>
      </c>
      <c r="MN76" s="72">
        <v>0.98488220000000004</v>
      </c>
      <c r="MO76" s="72">
        <v>0.98583080000000001</v>
      </c>
      <c r="MP76" s="72">
        <v>0.9876395</v>
      </c>
      <c r="MQ76" s="72">
        <v>0.99034509999999998</v>
      </c>
      <c r="MR76" s="72">
        <v>0.99350300000000002</v>
      </c>
      <c r="MS76" s="72">
        <v>0.99516819999999995</v>
      </c>
      <c r="MT76" s="72">
        <v>0.98811316000000005</v>
      </c>
      <c r="MU76" s="72">
        <v>1.0240861000000001</v>
      </c>
      <c r="MV76" s="72">
        <v>1.0467926999999999</v>
      </c>
      <c r="MW76" s="72">
        <v>1.0571405</v>
      </c>
      <c r="MX76" s="72">
        <v>1.0611390999999999</v>
      </c>
      <c r="MY76" s="72">
        <v>1.0621601000000001</v>
      </c>
      <c r="MZ76" s="72">
        <v>1.0608778999999999</v>
      </c>
      <c r="NA76" s="72">
        <v>1.0536535</v>
      </c>
      <c r="NB76" s="72">
        <v>1.0026141</v>
      </c>
      <c r="NC76" s="72">
        <v>1.0071734999999999</v>
      </c>
      <c r="ND76" s="72">
        <v>1.0109813000000001</v>
      </c>
      <c r="NE76" s="72">
        <v>1.0163058</v>
      </c>
      <c r="NF76" s="72">
        <v>1.0231637</v>
      </c>
      <c r="NG76" s="72">
        <v>1.0247552</v>
      </c>
      <c r="NH76" s="72">
        <v>1.0012325</v>
      </c>
      <c r="NI76" s="72">
        <v>1.00424</v>
      </c>
      <c r="NJ76" s="72">
        <v>1.0047187</v>
      </c>
      <c r="NK76" s="72">
        <v>1.0041773000000001</v>
      </c>
      <c r="NL76" s="72">
        <v>1.0031433000000001</v>
      </c>
      <c r="NM76" s="72">
        <v>1.0018165000000001</v>
      </c>
      <c r="NN76" s="72">
        <v>1.0003217</v>
      </c>
      <c r="NO76" s="72">
        <v>0.99875986999999999</v>
      </c>
      <c r="NP76" s="72">
        <v>0.99721353999999995</v>
      </c>
      <c r="NQ76" s="72">
        <v>0.99571679999999996</v>
      </c>
      <c r="NR76" s="72">
        <v>0.99430399999999997</v>
      </c>
      <c r="NS76" s="72">
        <v>0.99299042999999998</v>
      </c>
      <c r="NT76" s="72">
        <v>0.99177104000000005</v>
      </c>
      <c r="NU76" s="72">
        <v>0.99066869999999996</v>
      </c>
      <c r="NV76" s="72">
        <v>0.98968409999999996</v>
      </c>
      <c r="NW76" s="72">
        <v>0.98883045000000003</v>
      </c>
      <c r="NX76" s="72">
        <v>0.98813474000000001</v>
      </c>
      <c r="NY76" s="72">
        <v>0.98763179999999995</v>
      </c>
      <c r="NZ76" s="72">
        <v>0.98738190000000003</v>
      </c>
      <c r="OA76" s="72">
        <v>0.98745906000000006</v>
      </c>
      <c r="OB76" s="72">
        <v>0.98795350000000004</v>
      </c>
      <c r="OC76" s="72">
        <v>0.98889530000000003</v>
      </c>
      <c r="OD76" s="72">
        <v>0.99046456999999999</v>
      </c>
      <c r="OE76" s="72">
        <v>0.99246350000000005</v>
      </c>
      <c r="OF76" s="72">
        <v>0.99405794999999997</v>
      </c>
      <c r="OG76" s="72">
        <v>0.99242399999999997</v>
      </c>
      <c r="OH76" s="72">
        <v>0.97946613999999999</v>
      </c>
      <c r="OI76" s="72">
        <v>1.0069307999999999</v>
      </c>
      <c r="OJ76" s="72">
        <v>1.0133354999999999</v>
      </c>
      <c r="OK76" s="72">
        <v>1.0117303</v>
      </c>
      <c r="OL76" s="72">
        <v>1.0099157999999999</v>
      </c>
      <c r="OM76" s="72">
        <v>1.0100342</v>
      </c>
      <c r="ON76" s="72">
        <v>1.0112350999999999</v>
      </c>
      <c r="OO76" s="72">
        <v>1.0133220000000001</v>
      </c>
      <c r="OP76" s="72">
        <v>0.99458647</v>
      </c>
      <c r="OQ76" s="72">
        <v>0.99463636</v>
      </c>
      <c r="OR76" s="72">
        <v>0.99732255999999997</v>
      </c>
      <c r="OS76" s="72">
        <v>1.0013386</v>
      </c>
      <c r="OT76" s="72">
        <v>1.0065265999999999</v>
      </c>
      <c r="OU76" s="72">
        <v>1.0124171</v>
      </c>
      <c r="OV76" s="72">
        <v>1.0101777000000001</v>
      </c>
      <c r="OW76" s="72">
        <v>1.0087329</v>
      </c>
      <c r="OX76" s="72">
        <v>1.0072968</v>
      </c>
      <c r="OY76" s="72">
        <v>1.0057609999999999</v>
      </c>
      <c r="OZ76" s="72">
        <v>1.0041225</v>
      </c>
      <c r="PA76" s="72">
        <v>1.0024196999999999</v>
      </c>
      <c r="PB76" s="72">
        <v>1.0007193999999999</v>
      </c>
      <c r="PC76" s="72">
        <v>0.99908954000000005</v>
      </c>
      <c r="PD76" s="72">
        <v>0.99757885999999996</v>
      </c>
      <c r="PE76" s="72">
        <v>0.99621873999999999</v>
      </c>
      <c r="PF76" s="72">
        <v>0.99502385000000004</v>
      </c>
      <c r="PG76" s="72">
        <v>0.99399570000000004</v>
      </c>
      <c r="PH76" s="72">
        <v>0.99313019999999996</v>
      </c>
      <c r="PI76" s="72">
        <v>0.99241685999999996</v>
      </c>
      <c r="PJ76" s="72">
        <v>0.99184709999999998</v>
      </c>
      <c r="PK76" s="72">
        <v>0.99141710000000005</v>
      </c>
      <c r="PL76" s="72">
        <v>0.99112929999999999</v>
      </c>
      <c r="PM76" s="72">
        <v>0.99099535000000005</v>
      </c>
      <c r="PN76" s="72">
        <v>0.99106360000000004</v>
      </c>
      <c r="PO76" s="72">
        <v>0.99136955000000004</v>
      </c>
      <c r="PP76" s="72">
        <v>0.99202937000000002</v>
      </c>
      <c r="PQ76" s="72">
        <v>0.99282939999999997</v>
      </c>
      <c r="PR76" s="72">
        <v>0.99428729999999999</v>
      </c>
      <c r="PS76" s="72">
        <v>0.99620690000000001</v>
      </c>
      <c r="PT76" s="72">
        <v>0.99835896000000002</v>
      </c>
      <c r="PU76" s="72">
        <v>0.99922889999999998</v>
      </c>
      <c r="PV76" s="72">
        <v>0.99426519999999996</v>
      </c>
      <c r="PW76" s="72">
        <v>0.99294543000000002</v>
      </c>
      <c r="PX76" s="72">
        <v>0.99361414000000003</v>
      </c>
      <c r="PY76" s="72">
        <v>0.99520713000000005</v>
      </c>
      <c r="PZ76" s="72">
        <v>0.99687269999999994</v>
      </c>
      <c r="QA76" s="72">
        <v>0.99821859999999996</v>
      </c>
      <c r="QB76" s="72">
        <v>0.99920045999999996</v>
      </c>
      <c r="QC76" s="72">
        <v>0.99968869999999999</v>
      </c>
      <c r="QD76" s="72">
        <v>0.99244063999999999</v>
      </c>
      <c r="QE76" s="72">
        <v>0.98727845999999997</v>
      </c>
      <c r="QF76" s="72">
        <v>0.98588394999999995</v>
      </c>
      <c r="QG76" s="72">
        <v>0.98684950000000005</v>
      </c>
      <c r="QH76" s="72">
        <v>0.98927960000000004</v>
      </c>
      <c r="QI76" s="72">
        <v>0.99245083000000001</v>
      </c>
      <c r="QJ76" s="72">
        <v>0.99562980000000001</v>
      </c>
      <c r="QK76" s="72">
        <v>0.99808220000000003</v>
      </c>
      <c r="QL76" s="72">
        <v>0.99998719999999996</v>
      </c>
      <c r="QM76" s="72">
        <v>1.0014238</v>
      </c>
      <c r="QN76" s="72">
        <v>1.0023979999999999</v>
      </c>
      <c r="QO76" s="72">
        <v>1.0028986</v>
      </c>
      <c r="QP76" s="72">
        <v>1.0030159999999999</v>
      </c>
      <c r="QQ76" s="72">
        <v>1.0028166000000001</v>
      </c>
      <c r="QR76" s="72">
        <v>1.0023067999999999</v>
      </c>
      <c r="QS76" s="72">
        <v>1.0015955000000001</v>
      </c>
      <c r="QT76" s="72">
        <v>1.0007752000000001</v>
      </c>
      <c r="QU76" s="72">
        <v>0.99993310000000002</v>
      </c>
      <c r="QV76" s="72">
        <v>0.99914616000000001</v>
      </c>
      <c r="QW76" s="72">
        <v>0.99847750000000002</v>
      </c>
      <c r="QX76" s="72">
        <v>0.99797530000000001</v>
      </c>
      <c r="QY76" s="72">
        <v>0.99767130000000004</v>
      </c>
      <c r="QZ76" s="72">
        <v>0.99757940000000001</v>
      </c>
      <c r="RA76" s="72">
        <v>0.99770755</v>
      </c>
      <c r="RB76" s="72">
        <v>0.99803173999999995</v>
      </c>
      <c r="RC76" s="72">
        <v>0.9985174</v>
      </c>
      <c r="RD76" s="72">
        <v>0.99912626000000004</v>
      </c>
      <c r="RE76" s="72">
        <v>0.99957066999999999</v>
      </c>
      <c r="RF76" s="72">
        <v>0.99988600000000005</v>
      </c>
      <c r="RG76" s="72">
        <v>0.99972419999999995</v>
      </c>
      <c r="RH76" s="72">
        <v>0.99877435000000003</v>
      </c>
      <c r="RI76" s="72">
        <v>0.99674430000000003</v>
      </c>
      <c r="RJ76" s="72">
        <v>0.99451339999999999</v>
      </c>
      <c r="RK76" s="72">
        <v>0.99285023999999999</v>
      </c>
      <c r="RL76" s="72">
        <v>0.99197009999999997</v>
      </c>
      <c r="RM76" s="72">
        <v>0.99179240000000002</v>
      </c>
      <c r="RN76" s="72">
        <v>0.99205624999999997</v>
      </c>
      <c r="RO76" s="72">
        <v>0.99256889999999998</v>
      </c>
      <c r="RP76" s="72">
        <v>0.99319433999999995</v>
      </c>
      <c r="RQ76" s="72">
        <v>0.99341429999999997</v>
      </c>
      <c r="RR76" s="72">
        <v>0.99977009999999999</v>
      </c>
      <c r="RS76" s="72">
        <v>0.99573129999999999</v>
      </c>
      <c r="RT76" s="72">
        <v>0.99287146000000004</v>
      </c>
      <c r="RU76" s="72">
        <v>0.99102599999999996</v>
      </c>
      <c r="RV76" s="72">
        <v>0.99006844000000005</v>
      </c>
      <c r="RW76" s="72">
        <v>0.99000310000000002</v>
      </c>
      <c r="RX76" s="72">
        <v>0.99041265000000001</v>
      </c>
      <c r="RY76" s="72">
        <v>0.99144094999999999</v>
      </c>
      <c r="RZ76" s="72">
        <v>0.99292340000000001</v>
      </c>
      <c r="SA76" s="72">
        <v>0.99475570000000002</v>
      </c>
      <c r="SB76" s="72">
        <v>0.99675919999999996</v>
      </c>
      <c r="SC76" s="72">
        <v>0.99881107000000002</v>
      </c>
      <c r="SD76" s="72">
        <v>1.0007166000000001</v>
      </c>
      <c r="SE76" s="72">
        <v>1.0023945999999999</v>
      </c>
      <c r="SF76" s="72">
        <v>1.0037963000000001</v>
      </c>
      <c r="SG76" s="72">
        <v>1.0049235000000001</v>
      </c>
      <c r="SH76" s="72">
        <v>1.0057665</v>
      </c>
      <c r="SI76" s="72">
        <v>1.0063352999999999</v>
      </c>
      <c r="SJ76" s="72">
        <v>1.0066527999999999</v>
      </c>
      <c r="SK76" s="72">
        <v>1.0067503</v>
      </c>
      <c r="SL76" s="72">
        <v>1.0066799</v>
      </c>
      <c r="SM76" s="72">
        <v>1.0064573000000001</v>
      </c>
      <c r="SN76" s="72">
        <v>1.0061122</v>
      </c>
      <c r="SO76" s="72">
        <v>1.0056647999999999</v>
      </c>
      <c r="SP76" s="72">
        <v>1.0051227</v>
      </c>
      <c r="SQ76" s="72">
        <v>1.0044835999999999</v>
      </c>
      <c r="SR76" s="72">
        <v>1.0037346</v>
      </c>
      <c r="SS76" s="72">
        <v>1.0028485</v>
      </c>
      <c r="ST76" s="72">
        <v>1.0018050999999999</v>
      </c>
      <c r="SU76" s="72">
        <v>1.0005748000000001</v>
      </c>
      <c r="SV76" s="72">
        <v>0.99916640000000001</v>
      </c>
      <c r="SW76" s="72">
        <v>0.99759580000000003</v>
      </c>
      <c r="SX76" s="72">
        <v>0.99604689999999996</v>
      </c>
      <c r="SY76" s="72">
        <v>0.99466825000000003</v>
      </c>
      <c r="SZ76" s="72">
        <v>0.99356</v>
      </c>
      <c r="TA76" s="72">
        <v>0.99275659999999999</v>
      </c>
      <c r="TB76" s="72">
        <v>0.99221800000000004</v>
      </c>
      <c r="TC76" s="72">
        <v>0.99175150000000001</v>
      </c>
      <c r="TD76" s="72">
        <v>0.99049609999999999</v>
      </c>
      <c r="TE76" s="72">
        <v>0.99073029999999995</v>
      </c>
      <c r="TF76" s="72">
        <v>1.0037438999999999</v>
      </c>
      <c r="TG76" s="72">
        <v>1.0016936999999999</v>
      </c>
      <c r="TH76" s="72">
        <v>0.99993270000000001</v>
      </c>
      <c r="TI76" s="72">
        <v>0.99815480000000001</v>
      </c>
      <c r="TJ76" s="72">
        <v>0.99643963999999996</v>
      </c>
      <c r="TK76" s="72">
        <v>0.99490880000000004</v>
      </c>
      <c r="TL76" s="72">
        <v>0.99377459999999995</v>
      </c>
      <c r="TM76" s="72">
        <v>0.99310989999999999</v>
      </c>
      <c r="TN76" s="72">
        <v>0.99293715000000005</v>
      </c>
      <c r="TO76" s="72">
        <v>0.99317867000000004</v>
      </c>
      <c r="TP76" s="72">
        <v>0.99383220000000005</v>
      </c>
      <c r="TQ76" s="72">
        <v>0.99485517000000001</v>
      </c>
      <c r="TR76" s="72">
        <v>0.99616769999999999</v>
      </c>
      <c r="TS76" s="72">
        <v>0.99765950000000003</v>
      </c>
      <c r="TT76" s="72">
        <v>0.99925160000000002</v>
      </c>
      <c r="TU76" s="72">
        <v>1.0008035</v>
      </c>
      <c r="TV76" s="72">
        <v>1.0022348999999999</v>
      </c>
      <c r="TW76" s="72">
        <v>1.0034856000000001</v>
      </c>
      <c r="TX76" s="72">
        <v>1.0045104</v>
      </c>
      <c r="TY76" s="72">
        <v>1.0052806000000001</v>
      </c>
      <c r="TZ76" s="72">
        <v>1.0057844</v>
      </c>
      <c r="UA76" s="72">
        <v>1.0060279999999999</v>
      </c>
      <c r="UB76" s="72">
        <v>1.0059673</v>
      </c>
      <c r="UC76" s="72">
        <v>1.0056638</v>
      </c>
      <c r="UD76" s="72">
        <v>1.0051367</v>
      </c>
      <c r="UE76" s="72">
        <v>1.0044192999999999</v>
      </c>
      <c r="UF76" s="72">
        <v>1.0035229999999999</v>
      </c>
      <c r="UG76" s="72">
        <v>1.0024744000000001</v>
      </c>
      <c r="UH76" s="72">
        <v>1.0013025</v>
      </c>
      <c r="UI76" s="72">
        <v>1.0000384</v>
      </c>
      <c r="UJ76" s="72">
        <v>0.99872094</v>
      </c>
      <c r="UK76" s="72">
        <v>0.99740430000000002</v>
      </c>
      <c r="UL76" s="72">
        <v>0.9960755</v>
      </c>
      <c r="UM76" s="72">
        <v>0.99486023000000001</v>
      </c>
      <c r="UN76" s="72">
        <v>0.99376949999999997</v>
      </c>
      <c r="UO76" s="72">
        <v>0.99284165999999996</v>
      </c>
      <c r="UP76" s="72">
        <v>0.99218300000000004</v>
      </c>
      <c r="UQ76" s="72">
        <v>0.99226015999999995</v>
      </c>
      <c r="UR76" s="72">
        <v>0.9940871</v>
      </c>
      <c r="US76" s="72">
        <v>0.99395215999999997</v>
      </c>
      <c r="UT76" s="72">
        <v>1.0048771999999999</v>
      </c>
      <c r="UU76" s="72">
        <v>1.0038377999999999</v>
      </c>
      <c r="UV76" s="72">
        <v>1.0030444000000001</v>
      </c>
      <c r="UW76" s="72">
        <v>1.0020762999999999</v>
      </c>
      <c r="UX76" s="72">
        <v>1.0009162</v>
      </c>
      <c r="UY76" s="72">
        <v>0.99963665000000002</v>
      </c>
      <c r="UZ76" s="72">
        <v>0.99833625999999998</v>
      </c>
      <c r="VA76" s="72">
        <v>0.99711006999999996</v>
      </c>
      <c r="VB76" s="72">
        <v>0.9960369</v>
      </c>
      <c r="VC76" s="72">
        <v>0.99517990000000001</v>
      </c>
      <c r="VD76" s="72">
        <v>0.99460610000000005</v>
      </c>
      <c r="VE76" s="72">
        <v>0.99432719999999997</v>
      </c>
      <c r="VF76" s="72">
        <v>0.99435300000000004</v>
      </c>
      <c r="VG76" s="72">
        <v>0.99458915000000003</v>
      </c>
      <c r="VH76" s="72">
        <v>0.99502930000000001</v>
      </c>
      <c r="VI76" s="72">
        <v>0.99562790000000001</v>
      </c>
      <c r="VJ76" s="72">
        <v>0.99633240000000001</v>
      </c>
      <c r="VK76" s="72">
        <v>0.99708350000000001</v>
      </c>
      <c r="VL76" s="72">
        <v>0.99782470000000001</v>
      </c>
      <c r="VM76" s="72">
        <v>0.99850450000000002</v>
      </c>
      <c r="VN76" s="72">
        <v>0.99907840000000003</v>
      </c>
      <c r="VO76" s="72">
        <v>0.99951239999999997</v>
      </c>
      <c r="VP76" s="72">
        <v>0.99977990000000005</v>
      </c>
      <c r="VQ76" s="72">
        <v>0.99987470000000001</v>
      </c>
      <c r="VR76" s="72">
        <v>0.99977150000000004</v>
      </c>
      <c r="VS76" s="72">
        <v>0.99946250000000003</v>
      </c>
      <c r="VT76" s="72">
        <v>0.99897533999999999</v>
      </c>
      <c r="VU76" s="72">
        <v>0.99832993999999997</v>
      </c>
      <c r="VV76" s="72">
        <v>0.99755084999999999</v>
      </c>
      <c r="VW76" s="72">
        <v>0.99666759999999999</v>
      </c>
      <c r="VX76" s="72">
        <v>0.99571264000000004</v>
      </c>
      <c r="VY76" s="72">
        <v>0.99472159999999998</v>
      </c>
      <c r="VZ76" s="72">
        <v>0.99372846000000004</v>
      </c>
      <c r="WA76" s="72">
        <v>0.99276763000000001</v>
      </c>
      <c r="WB76" s="72">
        <v>0.99187179999999997</v>
      </c>
      <c r="WC76" s="72">
        <v>0.99107509999999999</v>
      </c>
      <c r="WD76" s="72">
        <v>0.99044730000000003</v>
      </c>
      <c r="WE76" s="72">
        <v>0.99013656000000005</v>
      </c>
      <c r="WF76" s="72">
        <v>0.99065930000000002</v>
      </c>
      <c r="WG76" s="72">
        <v>0.99085206000000003</v>
      </c>
      <c r="WH76" s="72">
        <v>1.005185</v>
      </c>
      <c r="WI76" s="72">
        <v>1.0050513000000001</v>
      </c>
      <c r="WJ76" s="72">
        <v>1.0052428</v>
      </c>
      <c r="WK76" s="72">
        <v>1.0052293999999999</v>
      </c>
      <c r="WL76" s="72">
        <v>1.0050182000000001</v>
      </c>
      <c r="WM76" s="72">
        <v>1.0045805000000001</v>
      </c>
      <c r="WN76" s="72">
        <v>1.0039678000000001</v>
      </c>
      <c r="WO76" s="72">
        <v>1.003234</v>
      </c>
      <c r="WP76" s="72">
        <v>1.0024332</v>
      </c>
      <c r="WQ76" s="72">
        <v>1.0016195000000001</v>
      </c>
      <c r="WR76" s="72">
        <v>1.0008383999999999</v>
      </c>
      <c r="WS76" s="72">
        <v>1.0001047999999999</v>
      </c>
      <c r="WT76" s="72">
        <v>0.99950399999999995</v>
      </c>
      <c r="WU76" s="72">
        <v>0.99905299999999997</v>
      </c>
      <c r="WV76" s="72">
        <v>0.99875309999999995</v>
      </c>
      <c r="WW76" s="72">
        <v>0.99858564000000005</v>
      </c>
      <c r="WX76" s="72">
        <v>0.99858946000000004</v>
      </c>
      <c r="WY76" s="72">
        <v>0.99867689999999998</v>
      </c>
      <c r="WZ76" s="72">
        <v>0.99883739999999999</v>
      </c>
      <c r="XA76" s="72">
        <v>0.99903989999999998</v>
      </c>
      <c r="XB76" s="72">
        <v>0.99924990000000002</v>
      </c>
      <c r="XC76" s="72">
        <v>0.99943685999999998</v>
      </c>
      <c r="XD76" s="72">
        <v>0.99955875000000005</v>
      </c>
      <c r="XE76" s="72">
        <v>0.99958559999999996</v>
      </c>
      <c r="XF76" s="72">
        <v>0.99951445999999999</v>
      </c>
      <c r="XG76" s="72">
        <v>0.9993069</v>
      </c>
      <c r="XH76" s="72">
        <v>0.99896014</v>
      </c>
      <c r="XI76" s="72">
        <v>0.99846804</v>
      </c>
      <c r="XJ76" s="72">
        <v>0.99784269999999997</v>
      </c>
      <c r="XK76" s="72">
        <v>0.99709720000000002</v>
      </c>
      <c r="XL76" s="72">
        <v>0.99624926000000003</v>
      </c>
      <c r="XM76" s="72">
        <v>0.99532229999999999</v>
      </c>
      <c r="XN76" s="72">
        <v>0.99434290000000003</v>
      </c>
      <c r="XO76" s="72">
        <v>0.99334029999999995</v>
      </c>
      <c r="XP76" s="72">
        <v>0.99234456000000004</v>
      </c>
      <c r="XQ76" s="72">
        <v>0.99138665000000004</v>
      </c>
      <c r="XR76" s="72">
        <v>0.99050649999999996</v>
      </c>
      <c r="XS76" s="72">
        <v>0.98970130000000001</v>
      </c>
      <c r="XT76" s="72">
        <v>0.98917794000000003</v>
      </c>
      <c r="XU76" s="72">
        <v>0.98925954000000005</v>
      </c>
      <c r="XV76" s="72">
        <v>1.0044375999999999</v>
      </c>
      <c r="XW76" s="72">
        <v>1.0046333000000001</v>
      </c>
      <c r="XX76" s="72">
        <v>1.0052285000000001</v>
      </c>
      <c r="XY76" s="72">
        <v>1.0057229000000001</v>
      </c>
      <c r="XZ76" s="72">
        <v>1.0060532</v>
      </c>
      <c r="YA76" s="72">
        <v>1.0062188999999999</v>
      </c>
      <c r="YB76" s="72">
        <v>1.0061979999999999</v>
      </c>
      <c r="YC76" s="72">
        <v>1.0060445</v>
      </c>
      <c r="YD76" s="72">
        <v>1.0057719000000001</v>
      </c>
      <c r="YE76" s="72">
        <v>1.0054078</v>
      </c>
      <c r="YF76" s="72">
        <v>1.0049828000000001</v>
      </c>
      <c r="YG76" s="72">
        <v>1.0045261000000001</v>
      </c>
      <c r="YH76" s="72">
        <v>1.0040686999999999</v>
      </c>
      <c r="YI76" s="72">
        <v>1.0036385999999999</v>
      </c>
      <c r="YJ76" s="72">
        <v>1.0032574000000001</v>
      </c>
      <c r="YK76" s="72">
        <v>1.0029410000000001</v>
      </c>
      <c r="YL76" s="72">
        <v>1.0027006000000001</v>
      </c>
      <c r="YM76" s="72">
        <v>1.0025364999999999</v>
      </c>
      <c r="YN76" s="72">
        <v>1.0024427</v>
      </c>
      <c r="YO76" s="72">
        <v>1.0024059999999999</v>
      </c>
      <c r="YP76" s="72">
        <v>1.0024152</v>
      </c>
      <c r="YQ76" s="72">
        <v>1.0024325000000001</v>
      </c>
      <c r="YR76" s="72">
        <v>1.0024440999999999</v>
      </c>
      <c r="YS76" s="72">
        <v>1.0024261000000001</v>
      </c>
      <c r="YT76" s="72">
        <v>1.0023469</v>
      </c>
      <c r="YU76" s="72">
        <v>1.0021808000000001</v>
      </c>
      <c r="YV76" s="72">
        <v>1.0019042</v>
      </c>
      <c r="YW76" s="72">
        <v>1.0015027999999999</v>
      </c>
      <c r="YX76" s="72">
        <v>1.0009562999999999</v>
      </c>
      <c r="YY76" s="72">
        <v>1.0002584000000001</v>
      </c>
      <c r="YZ76" s="72">
        <v>0.99941015</v>
      </c>
      <c r="ZA76" s="72">
        <v>0.99842112999999999</v>
      </c>
      <c r="ZB76" s="72">
        <v>0.99730770000000002</v>
      </c>
      <c r="ZC76" s="72">
        <v>0.99609530000000002</v>
      </c>
      <c r="ZD76" s="72">
        <v>0.99481182999999995</v>
      </c>
      <c r="ZE76" s="72">
        <v>0.9934849</v>
      </c>
      <c r="ZF76" s="72">
        <v>0.99212659999999997</v>
      </c>
      <c r="ZG76" s="72">
        <v>0.99077839999999995</v>
      </c>
      <c r="ZH76" s="72">
        <v>0.98928415999999997</v>
      </c>
      <c r="ZI76" s="72">
        <v>0.98918209999999995</v>
      </c>
      <c r="ZJ76" s="72">
        <v>1.0033301999999999</v>
      </c>
      <c r="ZK76" s="72">
        <v>1.0033536999999999</v>
      </c>
      <c r="ZL76" s="72">
        <v>1.0037255</v>
      </c>
      <c r="ZM76" s="72">
        <v>1.0040779</v>
      </c>
      <c r="ZN76" s="72">
        <v>1.0043278</v>
      </c>
      <c r="ZO76" s="72">
        <v>1.0044667</v>
      </c>
      <c r="ZP76" s="72">
        <v>1.0044605</v>
      </c>
      <c r="ZQ76" s="72">
        <v>1.0043595000000001</v>
      </c>
      <c r="ZR76" s="72">
        <v>1.0041614000000001</v>
      </c>
      <c r="ZS76" s="72">
        <v>1.0038828</v>
      </c>
      <c r="ZT76" s="72">
        <v>1.0035417</v>
      </c>
      <c r="ZU76" s="72">
        <v>1.0031577</v>
      </c>
      <c r="ZV76" s="72">
        <v>1.0027497000000001</v>
      </c>
      <c r="ZW76" s="72">
        <v>1.0023355</v>
      </c>
      <c r="ZX76" s="72">
        <v>1.0019332999999999</v>
      </c>
      <c r="ZY76" s="72">
        <v>1.0015589</v>
      </c>
      <c r="ZZ76" s="72">
        <v>1.0012255000000001</v>
      </c>
      <c r="AAA76" s="72">
        <v>1.0009440000000001</v>
      </c>
      <c r="AAB76" s="72">
        <v>1.0007223999999999</v>
      </c>
      <c r="AAC76" s="72">
        <v>1.0005611999999999</v>
      </c>
      <c r="AAD76" s="72">
        <v>1.0004572</v>
      </c>
      <c r="AAE76" s="72">
        <v>1.0004023</v>
      </c>
      <c r="AAF76" s="72">
        <v>1.0003839999999999</v>
      </c>
      <c r="AAG76" s="72">
        <v>1.0003854000000001</v>
      </c>
      <c r="AAH76" s="72">
        <v>1.0003812000000001</v>
      </c>
      <c r="AAI76" s="72">
        <v>1.0003487</v>
      </c>
      <c r="AAJ76" s="72">
        <v>1.000259</v>
      </c>
      <c r="AAK76" s="72">
        <v>1.000081</v>
      </c>
      <c r="AAL76" s="72">
        <v>0.99978500000000003</v>
      </c>
      <c r="AAM76" s="72">
        <v>0.99934350000000005</v>
      </c>
      <c r="AAN76" s="72">
        <v>0.99873339999999999</v>
      </c>
      <c r="AAO76" s="72">
        <v>0.99793874999999999</v>
      </c>
      <c r="AAP76" s="72">
        <v>0.99695339999999999</v>
      </c>
      <c r="AAQ76" s="72">
        <v>0.99578239999999996</v>
      </c>
      <c r="AAR76" s="72">
        <v>0.99444014000000003</v>
      </c>
      <c r="AAS76" s="72">
        <v>0.99292400000000003</v>
      </c>
      <c r="AAT76" s="72">
        <v>0.99139739999999998</v>
      </c>
      <c r="AAU76" s="72">
        <v>0.98980254000000001</v>
      </c>
      <c r="AAV76" s="72">
        <v>0.98798589999999997</v>
      </c>
      <c r="AAW76" s="72">
        <v>0.98798037000000005</v>
      </c>
      <c r="AAX76" s="72">
        <v>1.0027999999999999</v>
      </c>
      <c r="AAY76" s="72">
        <v>1.0030512</v>
      </c>
      <c r="AAZ76" s="72">
        <v>1.0035483999999999</v>
      </c>
      <c r="ABA76" s="72">
        <v>1.0039699</v>
      </c>
      <c r="ABB76" s="72">
        <v>1.0043017000000001</v>
      </c>
      <c r="ABC76" s="72">
        <v>1.0045539000000001</v>
      </c>
      <c r="ABD76" s="72">
        <v>1.0047288999999999</v>
      </c>
      <c r="ABE76" s="72">
        <v>1.0048250000000001</v>
      </c>
      <c r="ABF76" s="72">
        <v>1.0048181</v>
      </c>
      <c r="ABG76" s="72">
        <v>1.0047256</v>
      </c>
      <c r="ABH76" s="72">
        <v>1.0045339</v>
      </c>
      <c r="ABI76" s="72">
        <v>1.0042443999999999</v>
      </c>
      <c r="ABJ76" s="72">
        <v>1.0038625999999999</v>
      </c>
      <c r="ABK76" s="72">
        <v>1.003398</v>
      </c>
      <c r="ABL76" s="72">
        <v>1.0028623000000001</v>
      </c>
      <c r="ABM76" s="72">
        <v>1.0022720000000001</v>
      </c>
      <c r="ABN76" s="72">
        <v>1.0016446000000001</v>
      </c>
      <c r="ABO76" s="72">
        <v>1.0009992999999999</v>
      </c>
      <c r="ABP76" s="72">
        <v>1.0003564</v>
      </c>
      <c r="ABQ76" s="72">
        <v>0.99973124000000002</v>
      </c>
      <c r="ABR76" s="72">
        <v>0.99914049999999999</v>
      </c>
      <c r="ABS76" s="72">
        <v>0.99859989999999998</v>
      </c>
      <c r="ABT76" s="72">
        <v>0.99812215999999998</v>
      </c>
      <c r="ABU76" s="72">
        <v>0.99771120000000002</v>
      </c>
      <c r="ABV76" s="72">
        <v>0.99736840000000004</v>
      </c>
      <c r="ABW76" s="72">
        <v>0.99709020000000004</v>
      </c>
      <c r="ABX76" s="72">
        <v>0.99686549999999996</v>
      </c>
      <c r="ABY76" s="72">
        <v>0.99667596999999997</v>
      </c>
      <c r="ABZ76" s="72">
        <v>0.99649430000000006</v>
      </c>
      <c r="ACA76" s="72">
        <v>0.99628530000000004</v>
      </c>
      <c r="ACB76" s="72">
        <v>0.99600445999999998</v>
      </c>
      <c r="ACC76" s="72">
        <v>0.99559419999999998</v>
      </c>
      <c r="ACD76" s="72">
        <v>0.99501499999999998</v>
      </c>
      <c r="ACE76" s="72">
        <v>0.99421923999999995</v>
      </c>
      <c r="ACF76" s="72">
        <v>0.99318280000000003</v>
      </c>
      <c r="ACG76" s="72">
        <v>0.99188989999999999</v>
      </c>
      <c r="ACH76" s="72">
        <v>0.99030530000000005</v>
      </c>
      <c r="ACI76" s="72">
        <v>0.98849359999999997</v>
      </c>
      <c r="ACJ76" s="72">
        <v>0.98664350000000001</v>
      </c>
      <c r="ACK76" s="72">
        <v>0.98675860000000004</v>
      </c>
      <c r="ACL76" s="72">
        <v>1.0020524</v>
      </c>
      <c r="ACM76" s="72">
        <v>1.002545</v>
      </c>
      <c r="ACN76" s="72">
        <v>1.0035046000000001</v>
      </c>
      <c r="ACO76" s="72">
        <v>1.0044550999999999</v>
      </c>
      <c r="ACP76" s="72">
        <v>1.0053038999999999</v>
      </c>
      <c r="ACQ76" s="72">
        <v>1.0060283000000001</v>
      </c>
      <c r="ACR76" s="72">
        <v>1.006618</v>
      </c>
      <c r="ACS76" s="72">
        <v>1.0070714999999999</v>
      </c>
      <c r="ACT76" s="72">
        <v>1.0073898999999999</v>
      </c>
      <c r="ACU76" s="72">
        <v>1.0075787</v>
      </c>
      <c r="ACV76" s="72">
        <v>1.0076418</v>
      </c>
      <c r="ACW76" s="72">
        <v>1.0075883999999999</v>
      </c>
      <c r="ACX76" s="72">
        <v>1.0074198000000001</v>
      </c>
      <c r="ACY76" s="72">
        <v>1.0071443</v>
      </c>
      <c r="ACZ76" s="72">
        <v>1.0067679</v>
      </c>
      <c r="ADA76" s="72">
        <v>1.0062978</v>
      </c>
      <c r="ADB76" s="72">
        <v>1.0057425</v>
      </c>
      <c r="ADC76" s="72">
        <v>1.0051097</v>
      </c>
      <c r="ADD76" s="72">
        <v>1.0044073</v>
      </c>
      <c r="ADE76" s="72">
        <v>1.0036522000000001</v>
      </c>
      <c r="ADF76" s="72">
        <v>1.0028585000000001</v>
      </c>
      <c r="ADG76" s="72">
        <v>1.0020468</v>
      </c>
      <c r="ADH76" s="72">
        <v>1.0012634</v>
      </c>
      <c r="ADI76" s="72">
        <v>1.0004218</v>
      </c>
      <c r="ADJ76" s="72">
        <v>0.99959779999999998</v>
      </c>
      <c r="ADK76" s="72">
        <v>0.99881509999999996</v>
      </c>
      <c r="ADL76" s="72">
        <v>0.99809104000000004</v>
      </c>
      <c r="ADM76" s="72">
        <v>0.99744034000000004</v>
      </c>
      <c r="ADN76" s="72">
        <v>0.99687517000000003</v>
      </c>
      <c r="ADO76" s="72">
        <v>0.99640083000000002</v>
      </c>
      <c r="ADP76" s="72">
        <v>0.99601656000000005</v>
      </c>
      <c r="ADQ76" s="72">
        <v>0.99571540000000003</v>
      </c>
      <c r="ADR76" s="72">
        <v>0.99545340000000004</v>
      </c>
      <c r="ADS76" s="72">
        <v>0.99517374999999997</v>
      </c>
      <c r="ADT76" s="72">
        <v>0.99478789999999995</v>
      </c>
      <c r="ADU76" s="72">
        <v>0.99416649999999995</v>
      </c>
      <c r="ADV76" s="72">
        <v>0.99312210000000001</v>
      </c>
      <c r="ADW76" s="72">
        <v>0.99139124000000001</v>
      </c>
      <c r="ADX76" s="72">
        <v>0.98856025999999997</v>
      </c>
      <c r="ADY76" s="72">
        <v>0.98835019999999996</v>
      </c>
      <c r="ADZ76" s="77"/>
      <c r="AEA76" s="77"/>
      <c r="AEB76" s="77"/>
      <c r="AEC76" s="77"/>
      <c r="AED76" s="77"/>
      <c r="AEE76" s="111">
        <f t="shared" si="59"/>
        <v>71</v>
      </c>
      <c r="AEF76" s="109"/>
      <c r="AEG76" s="105">
        <f t="shared" ref="AEG76:AEP85" si="61">INDEX($F$6:$ADX$108,$B76,AEG$5)</f>
        <v>1.0050300000000001</v>
      </c>
      <c r="AEH76" s="105">
        <f t="shared" si="61"/>
        <v>0.9990386</v>
      </c>
      <c r="AEI76" s="105">
        <f t="shared" si="61"/>
        <v>0.98536900000000005</v>
      </c>
      <c r="AEJ76" s="105">
        <f t="shared" si="61"/>
        <v>0.98688005999999995</v>
      </c>
      <c r="AEK76" s="105">
        <f t="shared" si="61"/>
        <v>1.0008794000000001</v>
      </c>
      <c r="AEL76" s="105">
        <f t="shared" si="61"/>
        <v>1.0013614</v>
      </c>
      <c r="AEM76" s="105">
        <f t="shared" si="61"/>
        <v>1.0224688</v>
      </c>
      <c r="AEN76" s="105">
        <f t="shared" si="61"/>
        <v>1.0537559000000001</v>
      </c>
      <c r="AEO76" s="105">
        <f t="shared" si="61"/>
        <v>1.0530581000000001</v>
      </c>
      <c r="AEP76" s="105">
        <f t="shared" si="61"/>
        <v>1.0129140999999999</v>
      </c>
      <c r="AEQ76" s="105">
        <f t="shared" ref="AEQ76:AEY85" si="62">INDEX($F$6:$ADX$108,$B76,AEQ$5)</f>
        <v>0.99944270000000002</v>
      </c>
      <c r="AER76" s="105">
        <f t="shared" si="62"/>
        <v>0.99325364999999999</v>
      </c>
      <c r="AES76" s="105">
        <f t="shared" si="62"/>
        <v>0.99064260000000004</v>
      </c>
      <c r="AET76" s="105">
        <f t="shared" si="62"/>
        <v>0.99390999999999996</v>
      </c>
      <c r="AEU76" s="105">
        <f t="shared" si="62"/>
        <v>0.99083566999999995</v>
      </c>
      <c r="AEV76" s="105">
        <f t="shared" si="62"/>
        <v>0.98925483000000003</v>
      </c>
      <c r="AEW76" s="105">
        <f t="shared" si="62"/>
        <v>0.98918116</v>
      </c>
      <c r="AEX76" s="105">
        <f t="shared" si="62"/>
        <v>0.98798006999999999</v>
      </c>
      <c r="AEY76" s="105">
        <f t="shared" si="62"/>
        <v>0.98675889999999999</v>
      </c>
      <c r="AEZ76" s="99">
        <f t="shared" si="57"/>
        <v>55.76</v>
      </c>
      <c r="AFA76" s="69"/>
      <c r="AFB76" s="202" t="s">
        <v>82</v>
      </c>
      <c r="AFC76" s="106">
        <f t="shared" si="58"/>
        <v>1.0022113126315788</v>
      </c>
      <c r="AFD76" s="69"/>
      <c r="AFE76" s="109"/>
      <c r="AFF76" s="105">
        <f t="shared" ref="AFF76:AFO85" si="63">INDEX($F$6:$ACL$108,$B76,AFF$5)</f>
        <v>0.99808039999999998</v>
      </c>
      <c r="AFG76" s="105">
        <f t="shared" si="63"/>
        <v>0.99850399999999995</v>
      </c>
      <c r="AFH76" s="105">
        <f t="shared" si="63"/>
        <v>0.99813943999999999</v>
      </c>
      <c r="AFI76" s="105">
        <f t="shared" si="63"/>
        <v>1.0060917</v>
      </c>
      <c r="AFJ76" s="105">
        <f t="shared" si="63"/>
        <v>1.0061002999999999</v>
      </c>
      <c r="AFK76" s="105">
        <f t="shared" si="63"/>
        <v>1.00834</v>
      </c>
      <c r="AFL76" s="105">
        <f t="shared" si="63"/>
        <v>1.0052293999999999</v>
      </c>
      <c r="AFM76" s="105">
        <f t="shared" si="63"/>
        <v>1.0031422000000001</v>
      </c>
      <c r="AFN76" s="105">
        <f t="shared" si="63"/>
        <v>1.0027539000000001</v>
      </c>
      <c r="AFO76" s="105">
        <f t="shared" si="63"/>
        <v>1.0040682999999999</v>
      </c>
      <c r="AFP76" s="105">
        <f t="shared" ref="AFP76:AFX85" si="64">INDEX($F$6:$ACL$108,$B76,AFP$5)</f>
        <v>1.0057476999999999</v>
      </c>
      <c r="AFQ76" s="105">
        <f t="shared" si="64"/>
        <v>1.0014201</v>
      </c>
      <c r="AFR76" s="105">
        <f t="shared" si="64"/>
        <v>0.99475515000000003</v>
      </c>
      <c r="AFS76" s="105">
        <f t="shared" si="64"/>
        <v>0.99317840000000002</v>
      </c>
      <c r="AFT76" s="105">
        <f t="shared" si="64"/>
        <v>0.99517990000000001</v>
      </c>
      <c r="AFU76" s="105">
        <f t="shared" si="64"/>
        <v>1.0016191999999999</v>
      </c>
      <c r="AFV76" s="105">
        <f t="shared" si="64"/>
        <v>1.0054078</v>
      </c>
      <c r="AFW76" s="105">
        <f t="shared" si="64"/>
        <v>1.0038830000000001</v>
      </c>
      <c r="AFX76" s="105">
        <f t="shared" si="64"/>
        <v>1.0047258999999999</v>
      </c>
      <c r="AFY76" s="105"/>
      <c r="AFZ76" s="106">
        <f t="shared" si="60"/>
        <v>1.0019140415789474</v>
      </c>
      <c r="AGA76" s="69"/>
      <c r="AGB76" s="69"/>
      <c r="AGC76" s="69"/>
      <c r="AGD76" s="69"/>
      <c r="AGE76" s="69"/>
      <c r="AGF76" s="69"/>
      <c r="AGG76" s="69"/>
      <c r="AGH76" s="69"/>
      <c r="AGI76" s="69"/>
      <c r="AGJ76" s="69"/>
      <c r="AGK76" s="69"/>
      <c r="AGL76" s="69"/>
      <c r="AGM76" s="69"/>
      <c r="AGN76" s="69"/>
      <c r="AGO76" s="69"/>
      <c r="AGP76" s="69"/>
      <c r="AGQ76" s="69"/>
      <c r="AGR76" s="69"/>
      <c r="AGS76" s="69"/>
      <c r="AGT76" s="74">
        <v>7</v>
      </c>
      <c r="AGU76" s="85">
        <v>1</v>
      </c>
      <c r="AGV76" s="85">
        <v>1</v>
      </c>
      <c r="AGW76" s="85">
        <v>1</v>
      </c>
      <c r="AGX76" s="85">
        <v>1</v>
      </c>
      <c r="AGY76" s="85">
        <v>1</v>
      </c>
      <c r="AGZ76" s="85">
        <v>1</v>
      </c>
      <c r="AHA76" s="85">
        <v>1</v>
      </c>
      <c r="AHB76" s="85">
        <v>1</v>
      </c>
      <c r="AHC76" s="85">
        <v>1</v>
      </c>
      <c r="AHD76" s="85">
        <v>1</v>
      </c>
      <c r="AHE76" s="85">
        <v>1</v>
      </c>
      <c r="AHF76" s="85">
        <v>1</v>
      </c>
      <c r="AHG76" s="85">
        <v>1</v>
      </c>
      <c r="AHH76" s="85">
        <v>1</v>
      </c>
      <c r="AHI76" s="85">
        <v>1</v>
      </c>
      <c r="AHJ76" s="85">
        <v>1</v>
      </c>
      <c r="AHK76" s="85">
        <v>1</v>
      </c>
      <c r="AHL76" s="85">
        <v>1</v>
      </c>
      <c r="AHM76" s="85">
        <v>1</v>
      </c>
      <c r="AHN76" s="85">
        <v>1</v>
      </c>
      <c r="AHO76" s="69"/>
      <c r="AHP76" s="69"/>
      <c r="AHQ76" s="69"/>
      <c r="AHR76" s="69"/>
      <c r="AHS76" s="69"/>
      <c r="AHT76" s="69"/>
      <c r="AHU76" s="69"/>
      <c r="AHV76" s="69"/>
      <c r="AHW76" s="69"/>
      <c r="AHX76" s="69"/>
      <c r="AHY76" s="69"/>
      <c r="AHZ76" s="69"/>
      <c r="AIA76" s="69"/>
      <c r="AIB76" s="69"/>
      <c r="AIC76" s="69"/>
      <c r="AID76" s="69"/>
      <c r="AIE76" s="69"/>
      <c r="AIF76" s="69"/>
      <c r="AIG76" s="69"/>
      <c r="AIH76" s="69"/>
      <c r="AII76" s="69"/>
      <c r="AIJ76" s="69"/>
      <c r="AIK76" s="69"/>
      <c r="AIL76" s="69"/>
      <c r="AIM76" s="69"/>
      <c r="AIN76" s="69"/>
      <c r="AIO76" s="69"/>
      <c r="AIP76" s="69"/>
      <c r="AIQ76" s="69"/>
      <c r="AIR76" s="69"/>
      <c r="AIS76" s="69"/>
      <c r="AIT76" s="69"/>
      <c r="AIU76" s="69"/>
      <c r="AIV76" s="69"/>
      <c r="AIW76" s="69"/>
      <c r="AIX76" s="69"/>
      <c r="AIY76" s="69"/>
      <c r="AIZ76" s="69"/>
      <c r="AJA76" s="69"/>
      <c r="AJB76" s="69"/>
      <c r="AJC76" s="69"/>
      <c r="AJD76" s="69"/>
      <c r="AJE76" s="69"/>
      <c r="AJF76" s="69"/>
      <c r="AJG76" s="69"/>
      <c r="AJH76" s="69"/>
      <c r="AJI76" s="69"/>
      <c r="AJJ76" s="69"/>
      <c r="AJK76" s="69"/>
      <c r="AJL76" s="69"/>
      <c r="AJM76" s="69"/>
      <c r="AJN76" s="69"/>
      <c r="AJO76" s="69"/>
      <c r="AJP76" s="69"/>
      <c r="AJQ76" s="69"/>
      <c r="AJR76" s="69"/>
      <c r="AJS76" s="69"/>
      <c r="AJT76" s="69"/>
      <c r="AJU76" s="69"/>
      <c r="AJV76" s="69"/>
      <c r="AJW76" s="69"/>
      <c r="AJX76" s="69"/>
      <c r="AJY76" s="69"/>
      <c r="AJZ76" s="69"/>
      <c r="AKA76" s="69"/>
      <c r="AKB76" s="69"/>
      <c r="AKC76" s="69"/>
      <c r="AKD76" s="69"/>
      <c r="AKE76" s="69"/>
      <c r="AKF76" s="69"/>
      <c r="AKG76" s="69"/>
      <c r="AKH76" s="69"/>
      <c r="AKI76" s="69"/>
      <c r="AKJ76" s="69"/>
      <c r="AKK76" s="69"/>
      <c r="AKL76" s="69"/>
      <c r="AKM76" s="69"/>
      <c r="AKN76" s="69"/>
      <c r="AKO76" s="69"/>
      <c r="AKP76" s="69"/>
      <c r="AKQ76" s="69"/>
      <c r="AKR76" s="69"/>
      <c r="AKS76" s="69"/>
      <c r="AKT76" s="69"/>
      <c r="AKU76" s="69"/>
      <c r="AKV76" s="69"/>
      <c r="AKW76" s="69"/>
      <c r="AKX76" s="69"/>
      <c r="AKY76" s="69"/>
      <c r="AKZ76" s="69"/>
      <c r="ALA76" s="69"/>
      <c r="ALB76" s="69"/>
      <c r="ALC76" s="69"/>
      <c r="ALD76" s="69"/>
      <c r="ALE76" s="69"/>
      <c r="ALF76" s="69"/>
      <c r="ALG76" s="69"/>
      <c r="ALH76" s="69"/>
      <c r="ALI76" s="69"/>
      <c r="ALJ76" s="69"/>
      <c r="ALK76" s="69"/>
      <c r="ALL76" s="69"/>
      <c r="ALM76" s="69"/>
      <c r="ALN76" s="69"/>
      <c r="ALO76" s="69"/>
      <c r="ALP76" s="69"/>
      <c r="ALQ76" s="69"/>
      <c r="ALR76" s="69"/>
      <c r="ALS76" s="69"/>
      <c r="ALT76" s="69"/>
      <c r="ALU76" s="69"/>
      <c r="ALV76" s="69"/>
      <c r="ALW76" s="69"/>
      <c r="ALX76" s="69"/>
      <c r="ALY76" s="69"/>
      <c r="ALZ76" s="69"/>
      <c r="AMA76" s="69"/>
      <c r="AMB76" s="69"/>
      <c r="AMC76" s="69"/>
      <c r="AMD76" s="69"/>
      <c r="AME76" s="69"/>
      <c r="AMF76" s="69"/>
      <c r="AMG76" s="69"/>
      <c r="AMH76" s="69"/>
      <c r="AMI76" s="69"/>
      <c r="AMJ76" s="69"/>
      <c r="AMK76" s="69"/>
      <c r="AML76" s="69"/>
      <c r="AMM76" s="69"/>
      <c r="AMN76" s="69"/>
      <c r="AMO76" s="69"/>
      <c r="AMP76" s="69"/>
      <c r="AMQ76" s="69"/>
      <c r="AMR76" s="69"/>
      <c r="AMS76" s="69"/>
      <c r="AMT76" s="69"/>
      <c r="AMU76" s="69"/>
      <c r="AMV76" s="69"/>
      <c r="AMW76" s="69"/>
      <c r="AMX76" s="69"/>
      <c r="AMY76" s="69"/>
      <c r="AMZ76" s="69"/>
      <c r="ANA76" s="69"/>
      <c r="ANB76" s="69"/>
      <c r="ANC76" s="69"/>
      <c r="AND76" s="69"/>
      <c r="ANE76" s="69"/>
      <c r="ANF76" s="69"/>
      <c r="ANG76" s="69"/>
      <c r="ANH76" s="69"/>
      <c r="ANI76" s="69"/>
      <c r="ANJ76" s="69"/>
      <c r="ANK76" s="69"/>
      <c r="ANL76" s="69"/>
      <c r="ANM76" s="69"/>
      <c r="ANN76" s="69"/>
      <c r="ANO76" s="69"/>
      <c r="ANP76" s="69"/>
      <c r="ANQ76" s="69"/>
      <c r="ANR76" s="69"/>
      <c r="ANS76" s="69"/>
      <c r="ANT76" s="69"/>
      <c r="ANU76" s="69"/>
      <c r="ANV76" s="69"/>
      <c r="ANW76" s="69"/>
      <c r="ANX76" s="69"/>
      <c r="ANY76" s="69"/>
      <c r="ANZ76" s="69"/>
      <c r="AOA76" s="69"/>
      <c r="AOB76" s="69"/>
      <c r="AOC76" s="69"/>
      <c r="AOD76" s="69"/>
      <c r="AOE76" s="69"/>
      <c r="AOF76" s="69"/>
      <c r="AOG76" s="69"/>
      <c r="AOH76" s="69"/>
      <c r="AOI76" s="69"/>
      <c r="AOJ76" s="69"/>
      <c r="AOK76" s="69"/>
      <c r="AOL76" s="69"/>
      <c r="AOM76" s="69"/>
      <c r="AON76" s="69"/>
      <c r="AOO76" s="69"/>
      <c r="AOP76" s="69"/>
      <c r="AOQ76" s="69"/>
      <c r="AOR76" s="69"/>
      <c r="AOS76" s="69"/>
      <c r="AOT76" s="69"/>
      <c r="AOU76" s="69"/>
      <c r="AOV76" s="69"/>
      <c r="AOW76" s="69"/>
      <c r="AOX76" s="69"/>
      <c r="AOY76" s="69"/>
      <c r="AOZ76" s="69"/>
      <c r="APA76" s="69"/>
      <c r="APB76" s="69"/>
      <c r="APC76" s="69"/>
      <c r="APD76" s="69"/>
      <c r="APE76" s="69"/>
      <c r="APF76" s="69"/>
      <c r="APG76" s="69"/>
      <c r="APH76" s="69"/>
      <c r="API76" s="69"/>
      <c r="APJ76" s="69"/>
      <c r="APK76" s="69"/>
      <c r="APL76" s="69"/>
      <c r="APM76" s="69"/>
      <c r="APN76" s="69"/>
      <c r="APO76" s="69"/>
      <c r="APP76" s="69"/>
      <c r="APQ76" s="69"/>
      <c r="APR76" s="69"/>
      <c r="APS76" s="69"/>
      <c r="APT76" s="69"/>
      <c r="APU76" s="69"/>
      <c r="APV76" s="69"/>
      <c r="APW76" s="69"/>
      <c r="APX76" s="69"/>
      <c r="APY76" s="69"/>
      <c r="APZ76" s="69"/>
      <c r="AQA76" s="69"/>
      <c r="AQB76" s="69"/>
      <c r="AQC76" s="69"/>
      <c r="AQD76" s="69"/>
      <c r="AQE76" s="69"/>
      <c r="AQF76" s="69"/>
      <c r="AQG76" s="69"/>
      <c r="AQH76" s="69"/>
      <c r="AQI76" s="69"/>
      <c r="AQJ76" s="69"/>
      <c r="AQK76" s="69"/>
      <c r="AQL76" s="69"/>
      <c r="AQM76" s="69"/>
      <c r="AQN76" s="69"/>
      <c r="AQO76" s="69"/>
      <c r="AQP76" s="69"/>
      <c r="AQQ76" s="69"/>
      <c r="AQR76" s="69"/>
      <c r="AQS76" s="69"/>
      <c r="AQT76" s="69"/>
      <c r="AQU76" s="69"/>
      <c r="AQV76" s="69"/>
      <c r="AQW76" s="69"/>
      <c r="AQX76" s="69"/>
      <c r="AQY76" s="69"/>
      <c r="AQZ76" s="69"/>
      <c r="ARA76" s="69"/>
      <c r="ARB76" s="69"/>
      <c r="ARC76" s="69"/>
      <c r="ARD76" s="69"/>
      <c r="ARE76" s="69"/>
      <c r="ARF76" s="69"/>
      <c r="ARG76" s="69"/>
      <c r="ARH76" s="69"/>
      <c r="ARI76" s="69"/>
      <c r="ARJ76" s="69"/>
      <c r="ARK76" s="69"/>
      <c r="ARL76" s="69"/>
      <c r="ARM76" s="69"/>
      <c r="ARN76" s="69"/>
      <c r="ARO76" s="69"/>
      <c r="ARP76" s="69"/>
      <c r="ARQ76" s="69"/>
      <c r="ARR76" s="69"/>
      <c r="ARS76" s="69"/>
      <c r="ART76" s="69"/>
      <c r="ARU76" s="69"/>
      <c r="ARV76" s="69"/>
      <c r="ARW76" s="69"/>
      <c r="ARX76" s="69"/>
      <c r="ARY76" s="69"/>
      <c r="ARZ76" s="69"/>
      <c r="ASA76" s="69"/>
      <c r="ASB76" s="69"/>
      <c r="ASC76" s="69"/>
      <c r="ASD76" s="69"/>
      <c r="ASE76" s="69"/>
      <c r="ASF76" s="69"/>
      <c r="ASG76" s="69"/>
      <c r="ASH76" s="69"/>
    </row>
    <row r="77" spans="1:1178" ht="2.1" customHeight="1" x14ac:dyDescent="0.25">
      <c r="A77" s="77"/>
      <c r="B77" s="98">
        <v>71</v>
      </c>
      <c r="C77" s="99">
        <v>56.58</v>
      </c>
      <c r="D77" s="94">
        <f t="shared" si="56"/>
        <v>2</v>
      </c>
      <c r="E77" s="77"/>
      <c r="F77" s="191">
        <v>0.99860859999999996</v>
      </c>
      <c r="G77" s="70">
        <v>0.99692725999999998</v>
      </c>
      <c r="H77" s="70">
        <v>0.99636095999999996</v>
      </c>
      <c r="I77" s="70">
        <v>0.99621539999999997</v>
      </c>
      <c r="J77" s="70">
        <v>0.99629999999999996</v>
      </c>
      <c r="K77" s="70">
        <v>0.99653566000000005</v>
      </c>
      <c r="L77" s="70">
        <v>0.99687265999999997</v>
      </c>
      <c r="M77" s="70">
        <v>0.99726725000000005</v>
      </c>
      <c r="N77" s="70">
        <v>0.99768060000000003</v>
      </c>
      <c r="O77" s="70">
        <v>0.99807990000000002</v>
      </c>
      <c r="P77" s="70">
        <v>0.99843950000000004</v>
      </c>
      <c r="Q77" s="70">
        <v>0.99873995999999998</v>
      </c>
      <c r="R77" s="70">
        <v>0.99896980000000002</v>
      </c>
      <c r="S77" s="70">
        <v>0.99912285999999995</v>
      </c>
      <c r="T77" s="70">
        <v>0.99920030000000004</v>
      </c>
      <c r="U77" s="70">
        <v>0.99919254000000002</v>
      </c>
      <c r="V77" s="70">
        <v>0.99912082999999996</v>
      </c>
      <c r="W77" s="70">
        <v>0.99898355999999999</v>
      </c>
      <c r="X77" s="70">
        <v>0.99878710000000004</v>
      </c>
      <c r="Y77" s="70">
        <v>0.99853729999999996</v>
      </c>
      <c r="Z77" s="70">
        <v>0.99823826999999998</v>
      </c>
      <c r="AA77" s="71">
        <v>0.99789696999999999</v>
      </c>
      <c r="AB77" s="71">
        <v>0.99753250000000004</v>
      </c>
      <c r="AC77" s="71">
        <v>0.99707279999999998</v>
      </c>
      <c r="AD77" s="71">
        <v>0.99657744000000004</v>
      </c>
      <c r="AE77" s="71">
        <v>0.99606039999999996</v>
      </c>
      <c r="AF77" s="71">
        <v>0.99553020000000003</v>
      </c>
      <c r="AG77" s="71">
        <v>0.99499475999999998</v>
      </c>
      <c r="AH77" s="71">
        <v>0.99446619999999997</v>
      </c>
      <c r="AI77" s="71">
        <v>0.99392199999999997</v>
      </c>
      <c r="AJ77" s="71">
        <v>0.99353619999999998</v>
      </c>
      <c r="AK77" s="71">
        <v>0.99334920000000004</v>
      </c>
      <c r="AL77" s="71">
        <v>0.99350570000000005</v>
      </c>
      <c r="AM77" s="71">
        <v>0.9939171</v>
      </c>
      <c r="AN77" s="71">
        <v>0.99481832999999997</v>
      </c>
      <c r="AO77" s="71">
        <v>0.99638534000000001</v>
      </c>
      <c r="AP77" s="71">
        <v>0.9987762</v>
      </c>
      <c r="AQ77" s="71">
        <v>1.0020087</v>
      </c>
      <c r="AR77" s="71">
        <v>1.0053272</v>
      </c>
      <c r="AS77" s="71">
        <v>1.0050520000000001</v>
      </c>
      <c r="AT77" s="72">
        <v>0.99891289999999999</v>
      </c>
      <c r="AU77" s="72">
        <v>0.99712619999999996</v>
      </c>
      <c r="AV77" s="72">
        <v>0.99649745000000001</v>
      </c>
      <c r="AW77" s="72">
        <v>0.99628377000000001</v>
      </c>
      <c r="AX77" s="72">
        <v>0.99638086999999997</v>
      </c>
      <c r="AY77" s="72">
        <v>0.99666980000000005</v>
      </c>
      <c r="AZ77" s="72">
        <v>0.99710829999999995</v>
      </c>
      <c r="BA77" s="72">
        <v>0.99761884999999995</v>
      </c>
      <c r="BB77" s="72">
        <v>0.99811137000000005</v>
      </c>
      <c r="BC77" s="72">
        <v>0.99850289999999997</v>
      </c>
      <c r="BD77" s="72">
        <v>0.99873590000000001</v>
      </c>
      <c r="BE77" s="72">
        <v>0.99878436000000004</v>
      </c>
      <c r="BF77" s="72">
        <v>0.99866986000000002</v>
      </c>
      <c r="BG77" s="72">
        <v>0.99839359999999999</v>
      </c>
      <c r="BH77" s="72">
        <v>0.99799839999999995</v>
      </c>
      <c r="BI77" s="72">
        <v>0.99752414</v>
      </c>
      <c r="BJ77" s="72">
        <v>0.99701077000000005</v>
      </c>
      <c r="BK77" s="72">
        <v>0.99649849999999995</v>
      </c>
      <c r="BL77" s="72">
        <v>0.99602460000000004</v>
      </c>
      <c r="BM77" s="72">
        <v>0.99562203999999999</v>
      </c>
      <c r="BN77" s="72">
        <v>0.99531776000000005</v>
      </c>
      <c r="BO77" s="72">
        <v>0.9951354</v>
      </c>
      <c r="BP77" s="72">
        <v>0.99509316999999997</v>
      </c>
      <c r="BQ77" s="72">
        <v>0.99518234000000005</v>
      </c>
      <c r="BR77" s="72">
        <v>0.99546100000000004</v>
      </c>
      <c r="BS77" s="72">
        <v>0.99589472999999995</v>
      </c>
      <c r="BT77" s="72">
        <v>0.99645740000000005</v>
      </c>
      <c r="BU77" s="72">
        <v>0.99705100000000002</v>
      </c>
      <c r="BV77" s="72">
        <v>0.9977587</v>
      </c>
      <c r="BW77" s="72">
        <v>0.99849299999999996</v>
      </c>
      <c r="BX77" s="72">
        <v>0.99919990000000003</v>
      </c>
      <c r="BY77" s="72">
        <v>0.99981016</v>
      </c>
      <c r="BZ77" s="72">
        <v>1.0002456</v>
      </c>
      <c r="CA77" s="72">
        <v>1.0004104</v>
      </c>
      <c r="CB77" s="72">
        <v>1.0002466000000001</v>
      </c>
      <c r="CC77" s="72">
        <v>0.99968630000000003</v>
      </c>
      <c r="CD77" s="72">
        <v>0.99871427000000002</v>
      </c>
      <c r="CE77" s="72">
        <v>0.9979017</v>
      </c>
      <c r="CF77" s="72">
        <v>0.99915105000000004</v>
      </c>
      <c r="CG77" s="72">
        <v>0.99908509999999995</v>
      </c>
      <c r="CH77" s="72">
        <v>0.99786569999999997</v>
      </c>
      <c r="CI77" s="72">
        <v>0.99498690000000001</v>
      </c>
      <c r="CJ77" s="72">
        <v>0.99370519999999996</v>
      </c>
      <c r="CK77" s="72">
        <v>0.99315065000000002</v>
      </c>
      <c r="CL77" s="72">
        <v>0.99321866000000003</v>
      </c>
      <c r="CM77" s="72">
        <v>0.9937937</v>
      </c>
      <c r="CN77" s="72">
        <v>0.99481160000000002</v>
      </c>
      <c r="CO77" s="72">
        <v>0.99603949999999997</v>
      </c>
      <c r="CP77" s="72">
        <v>0.99722770000000005</v>
      </c>
      <c r="CQ77" s="72">
        <v>0.99813169999999996</v>
      </c>
      <c r="CR77" s="72">
        <v>0.99864167000000004</v>
      </c>
      <c r="CS77" s="72">
        <v>0.99885093999999996</v>
      </c>
      <c r="CT77" s="72">
        <v>0.9987608</v>
      </c>
      <c r="CU77" s="72">
        <v>0.99856573000000004</v>
      </c>
      <c r="CV77" s="72">
        <v>0.99831283000000004</v>
      </c>
      <c r="CW77" s="72">
        <v>0.99805516000000005</v>
      </c>
      <c r="CX77" s="72">
        <v>0.99782884000000005</v>
      </c>
      <c r="CY77" s="72">
        <v>0.99765720000000002</v>
      </c>
      <c r="CZ77" s="72">
        <v>0.99755406000000002</v>
      </c>
      <c r="DA77" s="72">
        <v>0.99752680000000005</v>
      </c>
      <c r="DB77" s="72">
        <v>0.99755435999999997</v>
      </c>
      <c r="DC77" s="72">
        <v>0.99765040000000005</v>
      </c>
      <c r="DD77" s="72">
        <v>0.9977665</v>
      </c>
      <c r="DE77" s="72">
        <v>0.99816519999999997</v>
      </c>
      <c r="DF77" s="72">
        <v>0.99853723999999999</v>
      </c>
      <c r="DG77" s="72">
        <v>0.99869629999999998</v>
      </c>
      <c r="DH77" s="72">
        <v>0.9990194</v>
      </c>
      <c r="DI77" s="72">
        <v>0.99935960000000001</v>
      </c>
      <c r="DJ77" s="72">
        <v>0.99965280000000001</v>
      </c>
      <c r="DK77" s="72">
        <v>0.99984580000000001</v>
      </c>
      <c r="DL77" s="72">
        <v>0.99982950000000004</v>
      </c>
      <c r="DM77" s="72">
        <v>0.99958146000000003</v>
      </c>
      <c r="DN77" s="72">
        <v>0.99894415999999997</v>
      </c>
      <c r="DO77" s="72">
        <v>0.99782660000000001</v>
      </c>
      <c r="DP77" s="72">
        <v>0.9962067</v>
      </c>
      <c r="DQ77" s="72">
        <v>0.99418930000000005</v>
      </c>
      <c r="DR77" s="72">
        <v>0.99187460000000005</v>
      </c>
      <c r="DS77" s="72">
        <v>0.98917809999999995</v>
      </c>
      <c r="DT77" s="72">
        <v>0.98477709999999996</v>
      </c>
      <c r="DU77" s="72">
        <v>0.98547600000000002</v>
      </c>
      <c r="DV77" s="72">
        <v>0.99782543999999995</v>
      </c>
      <c r="DW77" s="72">
        <v>0.99498109999999995</v>
      </c>
      <c r="DX77" s="72">
        <v>0.99499400000000005</v>
      </c>
      <c r="DY77" s="72">
        <v>0.99578630000000001</v>
      </c>
      <c r="DZ77" s="72">
        <v>0.99729380000000001</v>
      </c>
      <c r="EA77" s="72">
        <v>0.9993339</v>
      </c>
      <c r="EB77" s="72">
        <v>1.0014418</v>
      </c>
      <c r="EC77" s="72">
        <v>1.0037841999999999</v>
      </c>
      <c r="ED77" s="72">
        <v>1.0055459</v>
      </c>
      <c r="EE77" s="72">
        <v>1.0061043999999999</v>
      </c>
      <c r="EF77" s="72">
        <v>1.0060910999999999</v>
      </c>
      <c r="EG77" s="72">
        <v>1.0060277</v>
      </c>
      <c r="EH77" s="72">
        <v>1.0060495</v>
      </c>
      <c r="EI77" s="72">
        <v>1.006197</v>
      </c>
      <c r="EJ77" s="72">
        <v>1.0064633000000001</v>
      </c>
      <c r="EK77" s="72">
        <v>1.0068036</v>
      </c>
      <c r="EL77" s="72">
        <v>1.0071627000000001</v>
      </c>
      <c r="EM77" s="72">
        <v>1.0074905000000001</v>
      </c>
      <c r="EN77" s="72">
        <v>1.0077432</v>
      </c>
      <c r="EO77" s="72">
        <v>1.007892</v>
      </c>
      <c r="EP77" s="72">
        <v>1.0079184000000001</v>
      </c>
      <c r="EQ77" s="72">
        <v>1.0078377999999999</v>
      </c>
      <c r="ER77" s="72">
        <v>1.0077305999999999</v>
      </c>
      <c r="ES77" s="72">
        <v>1.0072943999999999</v>
      </c>
      <c r="ET77" s="72">
        <v>1.0068946999999999</v>
      </c>
      <c r="EU77" s="72">
        <v>1.0064447999999999</v>
      </c>
      <c r="EV77" s="72">
        <v>1.0059742</v>
      </c>
      <c r="EW77" s="72">
        <v>1.0055168000000001</v>
      </c>
      <c r="EX77" s="72">
        <v>1.0050962000000001</v>
      </c>
      <c r="EY77" s="72">
        <v>1.0047147999999999</v>
      </c>
      <c r="EZ77" s="72">
        <v>1.0043261999999999</v>
      </c>
      <c r="FA77" s="72">
        <v>1.0037872000000001</v>
      </c>
      <c r="FB77" s="72">
        <v>1.0027885000000001</v>
      </c>
      <c r="FC77" s="72">
        <v>1.0008564</v>
      </c>
      <c r="FD77" s="72">
        <v>0.99788120000000002</v>
      </c>
      <c r="FE77" s="72">
        <v>0.99463619999999997</v>
      </c>
      <c r="FF77" s="72">
        <v>0.99156860000000002</v>
      </c>
      <c r="FG77" s="72">
        <v>0.98877859999999995</v>
      </c>
      <c r="FH77" s="72">
        <v>0.9866201</v>
      </c>
      <c r="FI77" s="72">
        <v>0.98710334</v>
      </c>
      <c r="FJ77" s="72">
        <v>1.0008138</v>
      </c>
      <c r="FK77" s="72">
        <v>1.0005264</v>
      </c>
      <c r="FL77" s="72">
        <v>1.0024396</v>
      </c>
      <c r="FM77" s="72">
        <v>1.0049011999999999</v>
      </c>
      <c r="FN77" s="72">
        <v>1.0069159999999999</v>
      </c>
      <c r="FO77" s="72">
        <v>1.0066329000000001</v>
      </c>
      <c r="FP77" s="72">
        <v>1.0042384</v>
      </c>
      <c r="FQ77" s="72">
        <v>1.0067362</v>
      </c>
      <c r="FR77" s="72">
        <v>1.0061059000000001</v>
      </c>
      <c r="FS77" s="72">
        <v>1.0061165999999999</v>
      </c>
      <c r="FT77" s="72">
        <v>1.006427</v>
      </c>
      <c r="FU77" s="72">
        <v>1.006934</v>
      </c>
      <c r="FV77" s="72">
        <v>1.007471</v>
      </c>
      <c r="FW77" s="72">
        <v>1.0079613999999999</v>
      </c>
      <c r="FX77" s="72">
        <v>1.0083734</v>
      </c>
      <c r="FY77" s="72">
        <v>1.0086983</v>
      </c>
      <c r="FZ77" s="72">
        <v>1.0089376000000001</v>
      </c>
      <c r="GA77" s="72">
        <v>1.0091114999999999</v>
      </c>
      <c r="GB77" s="72">
        <v>1.0092009</v>
      </c>
      <c r="GC77" s="72">
        <v>1.009231</v>
      </c>
      <c r="GD77" s="72">
        <v>1.0091835</v>
      </c>
      <c r="GE77" s="72">
        <v>1.0090547000000001</v>
      </c>
      <c r="GF77" s="72">
        <v>1.0088379000000001</v>
      </c>
      <c r="GG77" s="72">
        <v>1.0085164</v>
      </c>
      <c r="GH77" s="72">
        <v>1.0080897</v>
      </c>
      <c r="GI77" s="72">
        <v>1.0075611</v>
      </c>
      <c r="GJ77" s="72">
        <v>1.0069469</v>
      </c>
      <c r="GK77" s="72">
        <v>1.0062871</v>
      </c>
      <c r="GL77" s="72">
        <v>1.0056574</v>
      </c>
      <c r="GM77" s="72">
        <v>1.0051897000000001</v>
      </c>
      <c r="GN77" s="72">
        <v>1.0050877</v>
      </c>
      <c r="GO77" s="72">
        <v>1.0054689999999999</v>
      </c>
      <c r="GP77" s="72">
        <v>1.0055021</v>
      </c>
      <c r="GQ77" s="72">
        <v>1.0029318</v>
      </c>
      <c r="GR77" s="72">
        <v>1.0030854</v>
      </c>
      <c r="GS77" s="72">
        <v>1.0040091</v>
      </c>
      <c r="GT77" s="72">
        <v>1.0044245999999999</v>
      </c>
      <c r="GU77" s="72">
        <v>1.0038084</v>
      </c>
      <c r="GV77" s="72">
        <v>1.0020990000000001</v>
      </c>
      <c r="GW77" s="72">
        <v>1.001277</v>
      </c>
      <c r="GX77" s="72">
        <v>1.0099062000000001</v>
      </c>
      <c r="GY77" s="72">
        <v>1.0147264</v>
      </c>
      <c r="GZ77" s="72">
        <v>1.0171733000000001</v>
      </c>
      <c r="HA77" s="72">
        <v>1.0181867</v>
      </c>
      <c r="HB77" s="72">
        <v>1.0163963</v>
      </c>
      <c r="HC77" s="72">
        <v>1.0070745999999999</v>
      </c>
      <c r="HD77" s="72">
        <v>0.98895359999999999</v>
      </c>
      <c r="HE77" s="72">
        <v>1.0023025000000001</v>
      </c>
      <c r="HF77" s="72">
        <v>1.0066141</v>
      </c>
      <c r="HG77" s="72">
        <v>1.0084850000000001</v>
      </c>
      <c r="HH77" s="72">
        <v>1.0094909999999999</v>
      </c>
      <c r="HI77" s="72">
        <v>1.0100766000000001</v>
      </c>
      <c r="HJ77" s="72">
        <v>1.0103571</v>
      </c>
      <c r="HK77" s="72">
        <v>1.0103778999999999</v>
      </c>
      <c r="HL77" s="72">
        <v>1.0101735999999999</v>
      </c>
      <c r="HM77" s="72">
        <v>1.0097768</v>
      </c>
      <c r="HN77" s="72">
        <v>1.0092205999999999</v>
      </c>
      <c r="HO77" s="72">
        <v>1.0085871</v>
      </c>
      <c r="HP77" s="72">
        <v>1.0078104000000001</v>
      </c>
      <c r="HQ77" s="72">
        <v>1.0069418999999999</v>
      </c>
      <c r="HR77" s="72">
        <v>1.0060074000000001</v>
      </c>
      <c r="HS77" s="72">
        <v>1.0050311999999999</v>
      </c>
      <c r="HT77" s="72">
        <v>1.0040377</v>
      </c>
      <c r="HU77" s="72">
        <v>1.0030654999999999</v>
      </c>
      <c r="HV77" s="72">
        <v>1.002165</v>
      </c>
      <c r="HW77" s="72">
        <v>1.0014069999999999</v>
      </c>
      <c r="HX77" s="72">
        <v>1.0008987</v>
      </c>
      <c r="HY77" s="72">
        <v>1.0007991000000001</v>
      </c>
      <c r="HZ77" s="72">
        <v>1.0013627</v>
      </c>
      <c r="IA77" s="72">
        <v>1.0030513000000001</v>
      </c>
      <c r="IB77" s="72">
        <v>1.0067679</v>
      </c>
      <c r="IC77" s="72">
        <v>1.0144206</v>
      </c>
      <c r="ID77" s="72">
        <v>1.030341</v>
      </c>
      <c r="IE77" s="72">
        <v>1.0136832</v>
      </c>
      <c r="IF77" s="72">
        <v>1.0039397000000001</v>
      </c>
      <c r="IG77" s="72">
        <v>1.0003500999999999</v>
      </c>
      <c r="IH77" s="72">
        <v>0.99986459999999999</v>
      </c>
      <c r="II77" s="72">
        <v>1.0003272000000001</v>
      </c>
      <c r="IJ77" s="72">
        <v>1.0003928</v>
      </c>
      <c r="IK77" s="72">
        <v>1.0019758000000001</v>
      </c>
      <c r="IL77" s="72">
        <v>1.0132794000000001</v>
      </c>
      <c r="IM77" s="72">
        <v>1.021954</v>
      </c>
      <c r="IN77" s="72">
        <v>1.0245411</v>
      </c>
      <c r="IO77" s="72">
        <v>1.0233557</v>
      </c>
      <c r="IP77" s="72">
        <v>1.0169005</v>
      </c>
      <c r="IQ77" s="72">
        <v>1.0037905</v>
      </c>
      <c r="IR77" s="72">
        <v>0.99217549999999999</v>
      </c>
      <c r="IS77" s="72">
        <v>0.99940070000000003</v>
      </c>
      <c r="IT77" s="72">
        <v>1.0035156000000001</v>
      </c>
      <c r="IU77" s="72">
        <v>1.0055476000000001</v>
      </c>
      <c r="IV77" s="72">
        <v>1.0064287000000001</v>
      </c>
      <c r="IW77" s="72">
        <v>1.0066485000000001</v>
      </c>
      <c r="IX77" s="72">
        <v>1.0064511</v>
      </c>
      <c r="IY77" s="72">
        <v>1.0059525</v>
      </c>
      <c r="IZ77" s="72">
        <v>1.0052178000000001</v>
      </c>
      <c r="JA77" s="72">
        <v>1.0043039</v>
      </c>
      <c r="JB77" s="72">
        <v>1.003231</v>
      </c>
      <c r="JC77" s="72">
        <v>1.0020179</v>
      </c>
      <c r="JD77" s="72">
        <v>1.0007843999999999</v>
      </c>
      <c r="JE77" s="72">
        <v>0.99951314999999996</v>
      </c>
      <c r="JF77" s="72">
        <v>0.99821309999999996</v>
      </c>
      <c r="JG77" s="72">
        <v>0.99692523</v>
      </c>
      <c r="JH77" s="72">
        <v>0.99568860000000003</v>
      </c>
      <c r="JI77" s="72">
        <v>0.99455720000000003</v>
      </c>
      <c r="JJ77" s="72">
        <v>0.99360539999999997</v>
      </c>
      <c r="JK77" s="72">
        <v>0.992946</v>
      </c>
      <c r="JL77" s="72">
        <v>0.99273807000000003</v>
      </c>
      <c r="JM77" s="72">
        <v>0.99322087000000003</v>
      </c>
      <c r="JN77" s="72">
        <v>0.99478979999999995</v>
      </c>
      <c r="JO77" s="72">
        <v>0.99818609999999997</v>
      </c>
      <c r="JP77" s="72">
        <v>1.0049707000000001</v>
      </c>
      <c r="JQ77" s="72">
        <v>1.0188975</v>
      </c>
      <c r="JR77" s="72">
        <v>1.0526333999999999</v>
      </c>
      <c r="JS77" s="72">
        <v>1.0431452999999999</v>
      </c>
      <c r="JT77" s="72">
        <v>1.0341665</v>
      </c>
      <c r="JU77" s="72">
        <v>1.027463</v>
      </c>
      <c r="JV77" s="72">
        <v>1.0242655000000001</v>
      </c>
      <c r="JW77" s="72">
        <v>1.0231863000000001</v>
      </c>
      <c r="JX77" s="72">
        <v>1.0227143999999999</v>
      </c>
      <c r="JY77" s="72">
        <v>1.0234274999999999</v>
      </c>
      <c r="JZ77" s="72">
        <v>1.0099667000000001</v>
      </c>
      <c r="KA77" s="72">
        <v>1.0187415</v>
      </c>
      <c r="KB77" s="72">
        <v>1.0224732999999999</v>
      </c>
      <c r="KC77" s="72">
        <v>1.0243975000000001</v>
      </c>
      <c r="KD77" s="72">
        <v>1.0239103000000001</v>
      </c>
      <c r="KE77" s="72">
        <v>1.0175552000000001</v>
      </c>
      <c r="KF77" s="72">
        <v>0.99406079999999997</v>
      </c>
      <c r="KG77" s="72">
        <v>0.99899786999999995</v>
      </c>
      <c r="KH77" s="72">
        <v>1.00203</v>
      </c>
      <c r="KI77" s="72">
        <v>1.0035646</v>
      </c>
      <c r="KJ77" s="72">
        <v>1.0040183</v>
      </c>
      <c r="KK77" s="72">
        <v>1.003776</v>
      </c>
      <c r="KL77" s="72">
        <v>1.0030958999999999</v>
      </c>
      <c r="KM77" s="72">
        <v>1.0021249999999999</v>
      </c>
      <c r="KN77" s="72">
        <v>1.0009519</v>
      </c>
      <c r="KO77" s="72">
        <v>0.99964653999999997</v>
      </c>
      <c r="KP77" s="72">
        <v>0.99823740000000005</v>
      </c>
      <c r="KQ77" s="72">
        <v>0.99677484999999999</v>
      </c>
      <c r="KR77" s="72">
        <v>0.99530890000000005</v>
      </c>
      <c r="KS77" s="72">
        <v>0.99384092999999996</v>
      </c>
      <c r="KT77" s="72">
        <v>0.99239750000000004</v>
      </c>
      <c r="KU77" s="72">
        <v>0.99101649999999997</v>
      </c>
      <c r="KV77" s="72">
        <v>0.98974335000000002</v>
      </c>
      <c r="KW77" s="72">
        <v>0.98863864000000001</v>
      </c>
      <c r="KX77" s="72">
        <v>0.98778759999999999</v>
      </c>
      <c r="KY77" s="72">
        <v>0.98731047000000005</v>
      </c>
      <c r="KZ77" s="72">
        <v>0.9873748</v>
      </c>
      <c r="LA77" s="72">
        <v>0.98821104000000004</v>
      </c>
      <c r="LB77" s="72">
        <v>0.99015399999999998</v>
      </c>
      <c r="LC77" s="72">
        <v>0.99370820000000004</v>
      </c>
      <c r="LD77" s="72">
        <v>0.99974059999999998</v>
      </c>
      <c r="LE77" s="72">
        <v>1.0100100000000001</v>
      </c>
      <c r="LF77" s="72">
        <v>1.030883</v>
      </c>
      <c r="LG77" s="72">
        <v>1.058357</v>
      </c>
      <c r="LH77" s="72">
        <v>1.0699689999999999</v>
      </c>
      <c r="LI77" s="72">
        <v>1.0729754</v>
      </c>
      <c r="LJ77" s="72">
        <v>1.071793</v>
      </c>
      <c r="LK77" s="72">
        <v>1.0686021000000001</v>
      </c>
      <c r="LL77" s="72">
        <v>1.0634356</v>
      </c>
      <c r="LM77" s="72">
        <v>1.0550052999999999</v>
      </c>
      <c r="LN77" s="72">
        <v>1.0071669000000001</v>
      </c>
      <c r="LO77" s="72">
        <v>1.0148674</v>
      </c>
      <c r="LP77" s="72">
        <v>1.0192996000000001</v>
      </c>
      <c r="LQ77" s="72">
        <v>1.0236247999999999</v>
      </c>
      <c r="LR77" s="72">
        <v>1.0269824999999999</v>
      </c>
      <c r="LS77" s="72">
        <v>1.0249001</v>
      </c>
      <c r="LT77" s="72">
        <v>0.99577974999999996</v>
      </c>
      <c r="LU77" s="72">
        <v>1.0002328</v>
      </c>
      <c r="LV77" s="72">
        <v>1.0023959</v>
      </c>
      <c r="LW77" s="72">
        <v>1.0031372000000001</v>
      </c>
      <c r="LX77" s="72">
        <v>1.0029482999999999</v>
      </c>
      <c r="LY77" s="72">
        <v>1.0021926999999999</v>
      </c>
      <c r="LZ77" s="72">
        <v>1.0010954999999999</v>
      </c>
      <c r="MA77" s="72">
        <v>0.99978820000000002</v>
      </c>
      <c r="MB77" s="72">
        <v>0.99835560000000001</v>
      </c>
      <c r="MC77" s="72">
        <v>0.99686485999999996</v>
      </c>
      <c r="MD77" s="72">
        <v>0.99535379999999996</v>
      </c>
      <c r="ME77" s="72">
        <v>0.99386079999999999</v>
      </c>
      <c r="MF77" s="72">
        <v>0.99240786000000003</v>
      </c>
      <c r="MG77" s="72">
        <v>0.99101309999999998</v>
      </c>
      <c r="MH77" s="72">
        <v>0.98969536999999996</v>
      </c>
      <c r="MI77" s="72">
        <v>0.98848146000000003</v>
      </c>
      <c r="MJ77" s="72">
        <v>0.98741215000000004</v>
      </c>
      <c r="MK77" s="72">
        <v>0.98654010000000003</v>
      </c>
      <c r="ML77" s="72">
        <v>0.98594683000000005</v>
      </c>
      <c r="MM77" s="72">
        <v>0.98573284999999999</v>
      </c>
      <c r="MN77" s="72">
        <v>0.98603134999999997</v>
      </c>
      <c r="MO77" s="72">
        <v>0.98698896000000003</v>
      </c>
      <c r="MP77" s="72">
        <v>0.98878354000000002</v>
      </c>
      <c r="MQ77" s="72">
        <v>0.99144255999999997</v>
      </c>
      <c r="MR77" s="72">
        <v>0.99451230000000002</v>
      </c>
      <c r="MS77" s="72">
        <v>0.99605524999999995</v>
      </c>
      <c r="MT77" s="72">
        <v>0.98888039999999999</v>
      </c>
      <c r="MU77" s="72">
        <v>1.0248245</v>
      </c>
      <c r="MV77" s="72">
        <v>1.0474591</v>
      </c>
      <c r="MW77" s="72">
        <v>1.0577544000000001</v>
      </c>
      <c r="MX77" s="72">
        <v>1.0617174</v>
      </c>
      <c r="MY77" s="72">
        <v>1.0627162000000001</v>
      </c>
      <c r="MZ77" s="72">
        <v>1.0614287</v>
      </c>
      <c r="NA77" s="72">
        <v>1.0542061</v>
      </c>
      <c r="NB77" s="72">
        <v>1.0026145</v>
      </c>
      <c r="NC77" s="72">
        <v>1.007174</v>
      </c>
      <c r="ND77" s="72">
        <v>1.0109816</v>
      </c>
      <c r="NE77" s="72">
        <v>1.0163058</v>
      </c>
      <c r="NF77" s="72">
        <v>1.0231633</v>
      </c>
      <c r="NG77" s="72">
        <v>1.0247594</v>
      </c>
      <c r="NH77" s="72">
        <v>1.0012497</v>
      </c>
      <c r="NI77" s="72">
        <v>1.0042812000000001</v>
      </c>
      <c r="NJ77" s="72">
        <v>1.0047870000000001</v>
      </c>
      <c r="NK77" s="72">
        <v>1.0042778000000001</v>
      </c>
      <c r="NL77" s="72">
        <v>1.0032781</v>
      </c>
      <c r="NM77" s="72">
        <v>1.0019876000000001</v>
      </c>
      <c r="NN77" s="72">
        <v>1.0005226</v>
      </c>
      <c r="NO77" s="72">
        <v>0.99899729999999998</v>
      </c>
      <c r="NP77" s="72">
        <v>0.99748729999999997</v>
      </c>
      <c r="NQ77" s="72">
        <v>0.99603253999999997</v>
      </c>
      <c r="NR77" s="72">
        <v>0.99466014000000003</v>
      </c>
      <c r="NS77" s="72">
        <v>0.99339180000000005</v>
      </c>
      <c r="NT77" s="72">
        <v>0.99222164999999996</v>
      </c>
      <c r="NU77" s="72">
        <v>0.9911548</v>
      </c>
      <c r="NV77" s="72">
        <v>0.99021079999999995</v>
      </c>
      <c r="NW77" s="72">
        <v>0.98939690000000002</v>
      </c>
      <c r="NX77" s="72">
        <v>0.98873836000000004</v>
      </c>
      <c r="NY77" s="72">
        <v>0.98827229999999999</v>
      </c>
      <c r="NZ77" s="72">
        <v>0.98805310000000002</v>
      </c>
      <c r="OA77" s="72">
        <v>0.98815509999999995</v>
      </c>
      <c r="OB77" s="72">
        <v>0.9886684</v>
      </c>
      <c r="OC77" s="72">
        <v>0.98962190000000005</v>
      </c>
      <c r="OD77" s="72">
        <v>0.99118790000000001</v>
      </c>
      <c r="OE77" s="72">
        <v>0.99316559999999998</v>
      </c>
      <c r="OF77" s="72">
        <v>0.99471693999999999</v>
      </c>
      <c r="OG77" s="72">
        <v>0.99304115999999998</v>
      </c>
      <c r="OH77" s="72">
        <v>0.98026679999999999</v>
      </c>
      <c r="OI77" s="72">
        <v>1.007593</v>
      </c>
      <c r="OJ77" s="72">
        <v>1.0138038</v>
      </c>
      <c r="OK77" s="72">
        <v>1.0121458999999999</v>
      </c>
      <c r="OL77" s="72">
        <v>1.0102926000000001</v>
      </c>
      <c r="OM77" s="72">
        <v>1.0104021999999999</v>
      </c>
      <c r="ON77" s="72">
        <v>1.0116019000000001</v>
      </c>
      <c r="OO77" s="72">
        <v>1.0136963999999999</v>
      </c>
      <c r="OP77" s="72">
        <v>0.99458665000000002</v>
      </c>
      <c r="OQ77" s="72">
        <v>0.99463630000000003</v>
      </c>
      <c r="OR77" s="72">
        <v>0.99732244000000003</v>
      </c>
      <c r="OS77" s="72">
        <v>1.0013384999999999</v>
      </c>
      <c r="OT77" s="72">
        <v>1.0065265000000001</v>
      </c>
      <c r="OU77" s="72">
        <v>1.0124181999999999</v>
      </c>
      <c r="OV77" s="72">
        <v>1.0101804999999999</v>
      </c>
      <c r="OW77" s="72">
        <v>1.0087379000000001</v>
      </c>
      <c r="OX77" s="72">
        <v>1.0073048</v>
      </c>
      <c r="OY77" s="72">
        <v>1.0057735000000001</v>
      </c>
      <c r="OZ77" s="72">
        <v>1.004141</v>
      </c>
      <c r="PA77" s="72">
        <v>1.0024465</v>
      </c>
      <c r="PB77" s="72">
        <v>1.0007554999999999</v>
      </c>
      <c r="PC77" s="72">
        <v>0.99913560000000001</v>
      </c>
      <c r="PD77" s="72">
        <v>0.99763630000000003</v>
      </c>
      <c r="PE77" s="72">
        <v>0.99628930000000004</v>
      </c>
      <c r="PF77" s="72">
        <v>0.9951082</v>
      </c>
      <c r="PG77" s="72">
        <v>0.99409510000000001</v>
      </c>
      <c r="PH77" s="72">
        <v>0.99324389999999996</v>
      </c>
      <c r="PI77" s="72">
        <v>0.99254704000000005</v>
      </c>
      <c r="PJ77" s="72">
        <v>0.99199459999999995</v>
      </c>
      <c r="PK77" s="72">
        <v>0.99158250000000003</v>
      </c>
      <c r="PL77" s="72">
        <v>0.99131376000000004</v>
      </c>
      <c r="PM77" s="72">
        <v>0.99120129999999995</v>
      </c>
      <c r="PN77" s="72">
        <v>0.99128424999999998</v>
      </c>
      <c r="PO77" s="72">
        <v>0.99160689999999996</v>
      </c>
      <c r="PP77" s="72">
        <v>0.99227977000000001</v>
      </c>
      <c r="PQ77" s="72">
        <v>0.99310445999999997</v>
      </c>
      <c r="PR77" s="72">
        <v>0.99457424999999999</v>
      </c>
      <c r="PS77" s="72">
        <v>0.99650430000000001</v>
      </c>
      <c r="PT77" s="72">
        <v>0.99865870000000001</v>
      </c>
      <c r="PU77" s="72">
        <v>0.99951029999999996</v>
      </c>
      <c r="PV77" s="72">
        <v>0.99446840000000003</v>
      </c>
      <c r="PW77" s="72">
        <v>0.99310445999999997</v>
      </c>
      <c r="PX77" s="72">
        <v>0.99377970000000004</v>
      </c>
      <c r="PY77" s="72">
        <v>0.99537949999999997</v>
      </c>
      <c r="PZ77" s="72">
        <v>0.99705279999999996</v>
      </c>
      <c r="QA77" s="72">
        <v>0.9984073</v>
      </c>
      <c r="QB77" s="72">
        <v>0.99939953999999998</v>
      </c>
      <c r="QC77" s="72">
        <v>0.99989810000000001</v>
      </c>
      <c r="QD77" s="72">
        <v>0.99244063999999999</v>
      </c>
      <c r="QE77" s="72">
        <v>0.98727845999999997</v>
      </c>
      <c r="QF77" s="72">
        <v>0.98588394999999995</v>
      </c>
      <c r="QG77" s="72">
        <v>0.98684959999999999</v>
      </c>
      <c r="QH77" s="72">
        <v>0.98927986999999995</v>
      </c>
      <c r="QI77" s="72">
        <v>0.99245099999999997</v>
      </c>
      <c r="QJ77" s="72">
        <v>0.99563029999999997</v>
      </c>
      <c r="QK77" s="72">
        <v>0.99808330000000001</v>
      </c>
      <c r="QL77" s="72">
        <v>0.99998949999999998</v>
      </c>
      <c r="QM77" s="72">
        <v>1.0014273</v>
      </c>
      <c r="QN77" s="72">
        <v>1.0024024</v>
      </c>
      <c r="QO77" s="72">
        <v>1.0029041999999999</v>
      </c>
      <c r="QP77" s="72">
        <v>1.0030239999999999</v>
      </c>
      <c r="QQ77" s="72">
        <v>1.0028262999999999</v>
      </c>
      <c r="QR77" s="72">
        <v>1.0023195</v>
      </c>
      <c r="QS77" s="72">
        <v>1.0016121</v>
      </c>
      <c r="QT77" s="72">
        <v>1.0007964</v>
      </c>
      <c r="QU77" s="72">
        <v>0.99995935000000002</v>
      </c>
      <c r="QV77" s="72">
        <v>0.99917800000000001</v>
      </c>
      <c r="QW77" s="72">
        <v>0.99851540000000005</v>
      </c>
      <c r="QX77" s="72">
        <v>0.99802035</v>
      </c>
      <c r="QY77" s="72">
        <v>0.99772380000000005</v>
      </c>
      <c r="QZ77" s="72">
        <v>0.99764160000000002</v>
      </c>
      <c r="RA77" s="72">
        <v>0.99777680000000002</v>
      </c>
      <c r="RB77" s="72">
        <v>0.99810964000000002</v>
      </c>
      <c r="RC77" s="72">
        <v>0.9986043</v>
      </c>
      <c r="RD77" s="72">
        <v>0.99922100000000003</v>
      </c>
      <c r="RE77" s="72">
        <v>0.99967664000000001</v>
      </c>
      <c r="RF77" s="72">
        <v>1.0000020000000001</v>
      </c>
      <c r="RG77" s="72">
        <v>0.99984720000000005</v>
      </c>
      <c r="RH77" s="72">
        <v>0.99890469999999998</v>
      </c>
      <c r="RI77" s="72">
        <v>0.99687930000000002</v>
      </c>
      <c r="RJ77" s="72">
        <v>0.99464850000000005</v>
      </c>
      <c r="RK77" s="72">
        <v>0.99298315999999998</v>
      </c>
      <c r="RL77" s="72">
        <v>0.99210125000000005</v>
      </c>
      <c r="RM77" s="72">
        <v>0.991923</v>
      </c>
      <c r="RN77" s="72">
        <v>0.99218713999999997</v>
      </c>
      <c r="RO77" s="72">
        <v>0.99270135000000004</v>
      </c>
      <c r="RP77" s="72">
        <v>0.99332935</v>
      </c>
      <c r="RQ77" s="72">
        <v>0.99355274000000005</v>
      </c>
      <c r="RR77" s="72">
        <v>0.99976975000000001</v>
      </c>
      <c r="RS77" s="72">
        <v>0.99573140000000004</v>
      </c>
      <c r="RT77" s="72">
        <v>0.99287175999999999</v>
      </c>
      <c r="RU77" s="72">
        <v>0.99102599999999996</v>
      </c>
      <c r="RV77" s="72">
        <v>0.99006859999999997</v>
      </c>
      <c r="RW77" s="72">
        <v>0.99000299999999997</v>
      </c>
      <c r="RX77" s="72">
        <v>0.99041259999999998</v>
      </c>
      <c r="RY77" s="72">
        <v>0.99144094999999999</v>
      </c>
      <c r="RZ77" s="72">
        <v>0.99292360000000002</v>
      </c>
      <c r="SA77" s="72">
        <v>0.99475619999999998</v>
      </c>
      <c r="SB77" s="72">
        <v>0.99675983000000001</v>
      </c>
      <c r="SC77" s="72">
        <v>0.99881226000000001</v>
      </c>
      <c r="SD77" s="72">
        <v>1.0007188</v>
      </c>
      <c r="SE77" s="72">
        <v>1.0023978</v>
      </c>
      <c r="SF77" s="72">
        <v>1.0038001999999999</v>
      </c>
      <c r="SG77" s="72">
        <v>1.0049279</v>
      </c>
      <c r="SH77" s="72">
        <v>1.0057720000000001</v>
      </c>
      <c r="SI77" s="72">
        <v>1.0063422</v>
      </c>
      <c r="SJ77" s="72">
        <v>1.0066615000000001</v>
      </c>
      <c r="SK77" s="72">
        <v>1.006761</v>
      </c>
      <c r="SL77" s="72">
        <v>1.0066923999999999</v>
      </c>
      <c r="SM77" s="72">
        <v>1.0064725000000001</v>
      </c>
      <c r="SN77" s="72">
        <v>1.0061309000000001</v>
      </c>
      <c r="SO77" s="72">
        <v>1.0056874</v>
      </c>
      <c r="SP77" s="72">
        <v>1.0051490000000001</v>
      </c>
      <c r="SQ77" s="72">
        <v>1.0045135999999999</v>
      </c>
      <c r="SR77" s="72">
        <v>1.0037682000000001</v>
      </c>
      <c r="SS77" s="72">
        <v>1.0028859999999999</v>
      </c>
      <c r="ST77" s="72">
        <v>1.0018461000000001</v>
      </c>
      <c r="SU77" s="72">
        <v>1.0006212999999999</v>
      </c>
      <c r="SV77" s="72">
        <v>0.99921700000000002</v>
      </c>
      <c r="SW77" s="72">
        <v>0.99765040000000005</v>
      </c>
      <c r="SX77" s="72">
        <v>0.99610339999999997</v>
      </c>
      <c r="SY77" s="72">
        <v>0.99472859999999996</v>
      </c>
      <c r="SZ77" s="72">
        <v>0.99362360000000005</v>
      </c>
      <c r="TA77" s="72">
        <v>0.99282369999999998</v>
      </c>
      <c r="TB77" s="72">
        <v>0.99228769999999999</v>
      </c>
      <c r="TC77" s="72">
        <v>0.99182429999999999</v>
      </c>
      <c r="TD77" s="72">
        <v>0.99057309999999998</v>
      </c>
      <c r="TE77" s="72">
        <v>0.99080829999999998</v>
      </c>
      <c r="TF77" s="72">
        <v>1.0037438000000001</v>
      </c>
      <c r="TG77" s="72">
        <v>1.0016936000000001</v>
      </c>
      <c r="TH77" s="72">
        <v>0.99993279999999995</v>
      </c>
      <c r="TI77" s="72">
        <v>0.99815509999999996</v>
      </c>
      <c r="TJ77" s="72">
        <v>0.99643990000000005</v>
      </c>
      <c r="TK77" s="72">
        <v>0.99490904999999996</v>
      </c>
      <c r="TL77" s="72">
        <v>0.99377479999999996</v>
      </c>
      <c r="TM77" s="72">
        <v>0.99311000000000005</v>
      </c>
      <c r="TN77" s="72">
        <v>0.99293739999999997</v>
      </c>
      <c r="TO77" s="72">
        <v>0.99317913999999996</v>
      </c>
      <c r="TP77" s="72">
        <v>0.99383259999999995</v>
      </c>
      <c r="TQ77" s="72">
        <v>0.99485579999999996</v>
      </c>
      <c r="TR77" s="72">
        <v>0.99616859999999996</v>
      </c>
      <c r="TS77" s="72">
        <v>0.99766069999999996</v>
      </c>
      <c r="TT77" s="72">
        <v>0.99925269999999999</v>
      </c>
      <c r="TU77" s="72">
        <v>1.0008047</v>
      </c>
      <c r="TV77" s="72">
        <v>1.0022363999999999</v>
      </c>
      <c r="TW77" s="72">
        <v>1.0034873</v>
      </c>
      <c r="TX77" s="72">
        <v>1.0045128000000001</v>
      </c>
      <c r="TY77" s="72">
        <v>1.0052837999999999</v>
      </c>
      <c r="TZ77" s="72">
        <v>1.0057883999999999</v>
      </c>
      <c r="UA77" s="72">
        <v>1.0060336999999999</v>
      </c>
      <c r="UB77" s="72">
        <v>1.0059750000000001</v>
      </c>
      <c r="UC77" s="72">
        <v>1.0056813</v>
      </c>
      <c r="UD77" s="72">
        <v>1.0051536999999999</v>
      </c>
      <c r="UE77" s="72">
        <v>1.0044356999999999</v>
      </c>
      <c r="UF77" s="72">
        <v>1.0035396999999999</v>
      </c>
      <c r="UG77" s="72">
        <v>1.0024911000000001</v>
      </c>
      <c r="UH77" s="72">
        <v>1.0013198999999999</v>
      </c>
      <c r="UI77" s="72">
        <v>1.0000567</v>
      </c>
      <c r="UJ77" s="72">
        <v>0.99874050000000003</v>
      </c>
      <c r="UK77" s="72">
        <v>0.99742549999999996</v>
      </c>
      <c r="UL77" s="72">
        <v>0.9960987</v>
      </c>
      <c r="UM77" s="72">
        <v>0.99488515</v>
      </c>
      <c r="UN77" s="72">
        <v>0.99379664999999995</v>
      </c>
      <c r="UO77" s="72">
        <v>0.9928709</v>
      </c>
      <c r="UP77" s="72">
        <v>0.99221473999999998</v>
      </c>
      <c r="UQ77" s="72">
        <v>0.99229279999999997</v>
      </c>
      <c r="UR77" s="72">
        <v>0.99412345999999996</v>
      </c>
      <c r="US77" s="72">
        <v>0.99398947000000004</v>
      </c>
      <c r="UT77" s="72">
        <v>1.0048773</v>
      </c>
      <c r="UU77" s="72">
        <v>1.0038377000000001</v>
      </c>
      <c r="UV77" s="72">
        <v>1.0030444999999999</v>
      </c>
      <c r="UW77" s="72">
        <v>1.0020764</v>
      </c>
      <c r="UX77" s="72">
        <v>1.0009162</v>
      </c>
      <c r="UY77" s="72">
        <v>0.99963659999999999</v>
      </c>
      <c r="UZ77" s="72">
        <v>0.99833620000000001</v>
      </c>
      <c r="VA77" s="72">
        <v>0.99711000000000005</v>
      </c>
      <c r="VB77" s="72">
        <v>0.9960367</v>
      </c>
      <c r="VC77" s="72">
        <v>0.9951797</v>
      </c>
      <c r="VD77" s="72">
        <v>0.99460610000000005</v>
      </c>
      <c r="VE77" s="72">
        <v>0.99432710000000002</v>
      </c>
      <c r="VF77" s="72">
        <v>0.99435300000000004</v>
      </c>
      <c r="VG77" s="72">
        <v>0.99458926999999997</v>
      </c>
      <c r="VH77" s="72">
        <v>0.99502950000000001</v>
      </c>
      <c r="VI77" s="72">
        <v>0.99562839999999997</v>
      </c>
      <c r="VJ77" s="72">
        <v>0.99633265000000004</v>
      </c>
      <c r="VK77" s="72">
        <v>0.99708384000000005</v>
      </c>
      <c r="VL77" s="72">
        <v>0.99782526000000005</v>
      </c>
      <c r="VM77" s="72">
        <v>0.99850494000000001</v>
      </c>
      <c r="VN77" s="72">
        <v>0.99907900000000005</v>
      </c>
      <c r="VO77" s="72">
        <v>0.99951303000000002</v>
      </c>
      <c r="VP77" s="72">
        <v>0.99977916</v>
      </c>
      <c r="VQ77" s="72">
        <v>0.99986463999999997</v>
      </c>
      <c r="VR77" s="72">
        <v>0.99976456000000002</v>
      </c>
      <c r="VS77" s="72">
        <v>0.99945839999999997</v>
      </c>
      <c r="VT77" s="72">
        <v>0.99897354999999999</v>
      </c>
      <c r="VU77" s="72">
        <v>0.9983303</v>
      </c>
      <c r="VV77" s="72">
        <v>0.99755305000000005</v>
      </c>
      <c r="VW77" s="72">
        <v>0.99667143999999996</v>
      </c>
      <c r="VX77" s="72">
        <v>0.99571790000000004</v>
      </c>
      <c r="VY77" s="72">
        <v>0.9947281</v>
      </c>
      <c r="VZ77" s="72">
        <v>0.99373520000000004</v>
      </c>
      <c r="WA77" s="72">
        <v>0.99277585999999995</v>
      </c>
      <c r="WB77" s="72">
        <v>0.99188155</v>
      </c>
      <c r="WC77" s="72">
        <v>0.99108569999999996</v>
      </c>
      <c r="WD77" s="72">
        <v>0.99045914000000002</v>
      </c>
      <c r="WE77" s="72">
        <v>0.99014986000000005</v>
      </c>
      <c r="WF77" s="72">
        <v>0.99067353999999996</v>
      </c>
      <c r="WG77" s="72">
        <v>0.99086695999999996</v>
      </c>
      <c r="WH77" s="72">
        <v>1.005185</v>
      </c>
      <c r="WI77" s="72">
        <v>1.0050511</v>
      </c>
      <c r="WJ77" s="72">
        <v>1.0052430999999999</v>
      </c>
      <c r="WK77" s="72">
        <v>1.0052296000000001</v>
      </c>
      <c r="WL77" s="72">
        <v>1.0050182000000001</v>
      </c>
      <c r="WM77" s="72">
        <v>1.0045801000000001</v>
      </c>
      <c r="WN77" s="72">
        <v>1.0039676</v>
      </c>
      <c r="WO77" s="72">
        <v>1.0032338000000001</v>
      </c>
      <c r="WP77" s="72">
        <v>1.0024332</v>
      </c>
      <c r="WQ77" s="72">
        <v>1.0016193</v>
      </c>
      <c r="WR77" s="72">
        <v>1.0008383999999999</v>
      </c>
      <c r="WS77" s="72">
        <v>1.0001043999999999</v>
      </c>
      <c r="WT77" s="72">
        <v>0.99950373000000003</v>
      </c>
      <c r="WU77" s="72">
        <v>0.99905310000000003</v>
      </c>
      <c r="WV77" s="72">
        <v>0.99875320000000001</v>
      </c>
      <c r="WW77" s="72">
        <v>0.99858570000000002</v>
      </c>
      <c r="WX77" s="72">
        <v>0.99858910000000001</v>
      </c>
      <c r="WY77" s="72">
        <v>0.99867660000000003</v>
      </c>
      <c r="WZ77" s="72">
        <v>0.99883734999999996</v>
      </c>
      <c r="XA77" s="72">
        <v>0.99903980000000003</v>
      </c>
      <c r="XB77" s="72">
        <v>0.99924964000000005</v>
      </c>
      <c r="XC77" s="72">
        <v>0.99943680000000001</v>
      </c>
      <c r="XD77" s="72">
        <v>0.99955859999999996</v>
      </c>
      <c r="XE77" s="72">
        <v>0.9995851</v>
      </c>
      <c r="XF77" s="72">
        <v>0.99951369999999995</v>
      </c>
      <c r="XG77" s="72">
        <v>0.99930620000000003</v>
      </c>
      <c r="XH77" s="72">
        <v>0.99895953999999998</v>
      </c>
      <c r="XI77" s="72">
        <v>0.99846789999999996</v>
      </c>
      <c r="XJ77" s="72">
        <v>0.99784284999999995</v>
      </c>
      <c r="XK77" s="72">
        <v>0.99709784999999995</v>
      </c>
      <c r="XL77" s="72">
        <v>0.99625014999999995</v>
      </c>
      <c r="XM77" s="72">
        <v>0.99532383999999996</v>
      </c>
      <c r="XN77" s="72">
        <v>0.99434524999999996</v>
      </c>
      <c r="XO77" s="72">
        <v>0.99334339999999999</v>
      </c>
      <c r="XP77" s="72">
        <v>0.99234825000000004</v>
      </c>
      <c r="XQ77" s="72">
        <v>0.99139060000000001</v>
      </c>
      <c r="XR77" s="72">
        <v>0.99051045999999998</v>
      </c>
      <c r="XS77" s="72">
        <v>0.98970610000000003</v>
      </c>
      <c r="XT77" s="72">
        <v>0.98918295000000001</v>
      </c>
      <c r="XU77" s="72">
        <v>0.98926484999999997</v>
      </c>
      <c r="XV77" s="72">
        <v>1.0044377</v>
      </c>
      <c r="XW77" s="72">
        <v>1.0046333999999999</v>
      </c>
      <c r="XX77" s="72">
        <v>1.0052285999999999</v>
      </c>
      <c r="XY77" s="72">
        <v>1.0057229999999999</v>
      </c>
      <c r="XZ77" s="72">
        <v>1.0060534000000001</v>
      </c>
      <c r="YA77" s="72">
        <v>1.006219</v>
      </c>
      <c r="YB77" s="72">
        <v>1.0061979000000001</v>
      </c>
      <c r="YC77" s="72">
        <v>1.0060443999999999</v>
      </c>
      <c r="YD77" s="72">
        <v>1.0057718</v>
      </c>
      <c r="YE77" s="72">
        <v>1.0054078</v>
      </c>
      <c r="YF77" s="72">
        <v>1.0049831</v>
      </c>
      <c r="YG77" s="72">
        <v>1.0045264</v>
      </c>
      <c r="YH77" s="72">
        <v>1.0040689</v>
      </c>
      <c r="YI77" s="72">
        <v>1.0036384</v>
      </c>
      <c r="YJ77" s="72">
        <v>1.0032573</v>
      </c>
      <c r="YK77" s="72">
        <v>1.0029409</v>
      </c>
      <c r="YL77" s="72">
        <v>1.0027006000000001</v>
      </c>
      <c r="YM77" s="72">
        <v>1.0025367999999999</v>
      </c>
      <c r="YN77" s="72">
        <v>1.0024427</v>
      </c>
      <c r="YO77" s="72">
        <v>1.0024061</v>
      </c>
      <c r="YP77" s="72">
        <v>1.0024154000000001</v>
      </c>
      <c r="YQ77" s="72">
        <v>1.0024325999999999</v>
      </c>
      <c r="YR77" s="72">
        <v>1.0024443000000001</v>
      </c>
      <c r="YS77" s="72">
        <v>1.0024261000000001</v>
      </c>
      <c r="YT77" s="72">
        <v>1.0023470000000001</v>
      </c>
      <c r="YU77" s="72">
        <v>1.0021806</v>
      </c>
      <c r="YV77" s="72">
        <v>1.0019039999999999</v>
      </c>
      <c r="YW77" s="72">
        <v>1.0015026</v>
      </c>
      <c r="YX77" s="72">
        <v>1.000956</v>
      </c>
      <c r="YY77" s="72">
        <v>1.0002583</v>
      </c>
      <c r="YZ77" s="72">
        <v>0.99941033000000001</v>
      </c>
      <c r="ZA77" s="72">
        <v>0.99842167000000004</v>
      </c>
      <c r="ZB77" s="72">
        <v>0.9973088</v>
      </c>
      <c r="ZC77" s="72">
        <v>0.99609654999999997</v>
      </c>
      <c r="ZD77" s="72">
        <v>0.99481319999999995</v>
      </c>
      <c r="ZE77" s="72">
        <v>0.9934866</v>
      </c>
      <c r="ZF77" s="72">
        <v>0.99212800000000001</v>
      </c>
      <c r="ZG77" s="72">
        <v>0.99077994000000003</v>
      </c>
      <c r="ZH77" s="72">
        <v>0.98928570000000005</v>
      </c>
      <c r="ZI77" s="72">
        <v>0.98918366000000002</v>
      </c>
      <c r="ZJ77" s="72">
        <v>1.0033303</v>
      </c>
      <c r="ZK77" s="72">
        <v>1.0033536000000001</v>
      </c>
      <c r="ZL77" s="72">
        <v>1.0037255</v>
      </c>
      <c r="ZM77" s="72">
        <v>1.0040781000000001</v>
      </c>
      <c r="ZN77" s="72">
        <v>1.0043280999999999</v>
      </c>
      <c r="ZO77" s="72">
        <v>1.0044664000000001</v>
      </c>
      <c r="ZP77" s="72">
        <v>1.0044602</v>
      </c>
      <c r="ZQ77" s="72">
        <v>1.0043595999999999</v>
      </c>
      <c r="ZR77" s="72">
        <v>1.0041616</v>
      </c>
      <c r="ZS77" s="72">
        <v>1.0038828</v>
      </c>
      <c r="ZT77" s="72">
        <v>1.0035418</v>
      </c>
      <c r="ZU77" s="72">
        <v>1.0031578999999999</v>
      </c>
      <c r="ZV77" s="72">
        <v>1.0027497000000001</v>
      </c>
      <c r="ZW77" s="72">
        <v>1.0023355</v>
      </c>
      <c r="ZX77" s="72">
        <v>1.0019332999999999</v>
      </c>
      <c r="ZY77" s="72">
        <v>1.0015588</v>
      </c>
      <c r="ZZ77" s="72">
        <v>1.0012255000000001</v>
      </c>
      <c r="AAA77" s="72">
        <v>1.0009440999999999</v>
      </c>
      <c r="AAB77" s="72">
        <v>1.0007223999999999</v>
      </c>
      <c r="AAC77" s="72">
        <v>1.0005611000000001</v>
      </c>
      <c r="AAD77" s="72">
        <v>1.0004573999999999</v>
      </c>
      <c r="AAE77" s="72">
        <v>1.0004025000000001</v>
      </c>
      <c r="AAF77" s="72">
        <v>1.0003841</v>
      </c>
      <c r="AAG77" s="72">
        <v>1.0003854000000001</v>
      </c>
      <c r="AAH77" s="72">
        <v>1.0003812000000001</v>
      </c>
      <c r="AAI77" s="72">
        <v>1.0003485999999999</v>
      </c>
      <c r="AAJ77" s="72">
        <v>1.0002587000000001</v>
      </c>
      <c r="AAK77" s="72">
        <v>1.0000807</v>
      </c>
      <c r="AAL77" s="72">
        <v>0.99978480000000003</v>
      </c>
      <c r="AAM77" s="72">
        <v>0.99934363000000004</v>
      </c>
      <c r="AAN77" s="72">
        <v>0.99873363999999998</v>
      </c>
      <c r="AAO77" s="72">
        <v>0.99793880000000001</v>
      </c>
      <c r="AAP77" s="72">
        <v>0.99695370000000005</v>
      </c>
      <c r="AAQ77" s="72">
        <v>0.99578299999999997</v>
      </c>
      <c r="AAR77" s="72">
        <v>0.99444060000000001</v>
      </c>
      <c r="AAS77" s="72">
        <v>0.99292449999999999</v>
      </c>
      <c r="AAT77" s="72">
        <v>0.99139790000000005</v>
      </c>
      <c r="AAU77" s="72">
        <v>0.98980310000000005</v>
      </c>
      <c r="AAV77" s="72">
        <v>0.98798686000000002</v>
      </c>
      <c r="AAW77" s="72">
        <v>0.98798109999999995</v>
      </c>
      <c r="AAX77" s="72">
        <v>1.0028002</v>
      </c>
      <c r="AAY77" s="72">
        <v>1.0030513000000001</v>
      </c>
      <c r="AAZ77" s="72">
        <v>1.0035483000000001</v>
      </c>
      <c r="ABA77" s="72">
        <v>1.0039697000000001</v>
      </c>
      <c r="ABB77" s="72">
        <v>1.0043017999999999</v>
      </c>
      <c r="ABC77" s="72">
        <v>1.0045539999999999</v>
      </c>
      <c r="ABD77" s="72">
        <v>1.0047288000000001</v>
      </c>
      <c r="ABE77" s="72">
        <v>1.0048250999999999</v>
      </c>
      <c r="ABF77" s="72">
        <v>1.0048182999999999</v>
      </c>
      <c r="ABG77" s="72">
        <v>1.0047254999999999</v>
      </c>
      <c r="ABH77" s="72">
        <v>1.0045337999999999</v>
      </c>
      <c r="ABI77" s="72">
        <v>1.0042443000000001</v>
      </c>
      <c r="ABJ77" s="72">
        <v>1.0038625999999999</v>
      </c>
      <c r="ABK77" s="72">
        <v>1.0033976</v>
      </c>
      <c r="ABL77" s="72">
        <v>1.0028622</v>
      </c>
      <c r="ABM77" s="72">
        <v>1.0022719</v>
      </c>
      <c r="ABN77" s="72">
        <v>1.0016444</v>
      </c>
      <c r="ABO77" s="72">
        <v>1.0009991</v>
      </c>
      <c r="ABP77" s="72">
        <v>1.0003561000000001</v>
      </c>
      <c r="ABQ77" s="72">
        <v>0.99973106</v>
      </c>
      <c r="ABR77" s="72">
        <v>0.99914044000000002</v>
      </c>
      <c r="ABS77" s="72">
        <v>0.99859989999999998</v>
      </c>
      <c r="ABT77" s="72">
        <v>0.99812219999999996</v>
      </c>
      <c r="ABU77" s="72">
        <v>0.99771100000000001</v>
      </c>
      <c r="ABV77" s="72">
        <v>0.99736829999999999</v>
      </c>
      <c r="ABW77" s="72">
        <v>0.99709020000000004</v>
      </c>
      <c r="ABX77" s="72">
        <v>0.99686529999999995</v>
      </c>
      <c r="ABY77" s="72">
        <v>0.99667609999999995</v>
      </c>
      <c r="ABZ77" s="72">
        <v>0.99649452999999999</v>
      </c>
      <c r="ACA77" s="72">
        <v>0.99628530000000004</v>
      </c>
      <c r="ACB77" s="72">
        <v>0.99600445999999998</v>
      </c>
      <c r="ACC77" s="72">
        <v>0.99559443999999997</v>
      </c>
      <c r="ACD77" s="72">
        <v>0.99501497000000005</v>
      </c>
      <c r="ACE77" s="72">
        <v>0.99421895000000005</v>
      </c>
      <c r="ACF77" s="72">
        <v>0.99318284000000001</v>
      </c>
      <c r="ACG77" s="72">
        <v>0.9918901</v>
      </c>
      <c r="ACH77" s="72">
        <v>0.99030536000000002</v>
      </c>
      <c r="ACI77" s="72">
        <v>0.98849359999999997</v>
      </c>
      <c r="ACJ77" s="72">
        <v>0.9866433</v>
      </c>
      <c r="ACK77" s="72">
        <v>0.98675849999999998</v>
      </c>
      <c r="ACL77" s="72">
        <v>1.0020522999999999</v>
      </c>
      <c r="ACM77" s="72">
        <v>1.0025447999999999</v>
      </c>
      <c r="ACN77" s="72">
        <v>1.0035044</v>
      </c>
      <c r="ACO77" s="72">
        <v>1.0044549</v>
      </c>
      <c r="ACP77" s="72">
        <v>1.0053033</v>
      </c>
      <c r="ACQ77" s="72">
        <v>1.0060279000000001</v>
      </c>
      <c r="ACR77" s="72">
        <v>1.0066177000000001</v>
      </c>
      <c r="ACS77" s="72">
        <v>1.0070709</v>
      </c>
      <c r="ACT77" s="72">
        <v>1.0073894000000001</v>
      </c>
      <c r="ACU77" s="72">
        <v>1.0075784999999999</v>
      </c>
      <c r="ACV77" s="72">
        <v>1.0076418</v>
      </c>
      <c r="ACW77" s="72">
        <v>1.0075885</v>
      </c>
      <c r="ACX77" s="72">
        <v>1.0074202000000001</v>
      </c>
      <c r="ACY77" s="72">
        <v>1.0071445000000001</v>
      </c>
      <c r="ACZ77" s="72">
        <v>1.0067676999999999</v>
      </c>
      <c r="ADA77" s="72">
        <v>1.0062978</v>
      </c>
      <c r="ADB77" s="72">
        <v>1.0057422</v>
      </c>
      <c r="ADC77" s="72">
        <v>1.0051098000000001</v>
      </c>
      <c r="ADD77" s="72">
        <v>1.0044073</v>
      </c>
      <c r="ADE77" s="72">
        <v>1.0036521</v>
      </c>
      <c r="ADF77" s="72">
        <v>1.0028585000000001</v>
      </c>
      <c r="ADG77" s="72">
        <v>1.0020471</v>
      </c>
      <c r="ADH77" s="72">
        <v>1.0012639000000001</v>
      </c>
      <c r="ADI77" s="72">
        <v>1.0004221</v>
      </c>
      <c r="ADJ77" s="72">
        <v>0.99959799999999999</v>
      </c>
      <c r="ADK77" s="72">
        <v>0.99881560000000003</v>
      </c>
      <c r="ADL77" s="72">
        <v>0.99809150000000002</v>
      </c>
      <c r="ADM77" s="72">
        <v>0.99744080000000002</v>
      </c>
      <c r="ADN77" s="72">
        <v>0.99687539999999997</v>
      </c>
      <c r="ADO77" s="72">
        <v>0.99640083000000002</v>
      </c>
      <c r="ADP77" s="72">
        <v>0.99601649999999997</v>
      </c>
      <c r="ADQ77" s="72">
        <v>0.99571544000000001</v>
      </c>
      <c r="ADR77" s="72">
        <v>0.99545340000000004</v>
      </c>
      <c r="ADS77" s="72">
        <v>0.99517370000000005</v>
      </c>
      <c r="ADT77" s="72">
        <v>0.99478789999999995</v>
      </c>
      <c r="ADU77" s="72">
        <v>0.99416629999999995</v>
      </c>
      <c r="ADV77" s="72">
        <v>0.99312186000000002</v>
      </c>
      <c r="ADW77" s="72">
        <v>0.99139105999999999</v>
      </c>
      <c r="ADX77" s="72">
        <v>0.98856010000000005</v>
      </c>
      <c r="ADY77" s="72">
        <v>0.98835010000000001</v>
      </c>
      <c r="ADZ77" s="77"/>
      <c r="AEA77" s="77"/>
      <c r="AEB77" s="77"/>
      <c r="AEC77" s="77"/>
      <c r="AED77" s="77"/>
      <c r="AEE77" s="111">
        <f t="shared" si="59"/>
        <v>72</v>
      </c>
      <c r="AEF77" s="109"/>
      <c r="AEG77" s="105">
        <f t="shared" si="61"/>
        <v>1.0050417</v>
      </c>
      <c r="AEH77" s="105">
        <f t="shared" si="61"/>
        <v>0.99906265999999999</v>
      </c>
      <c r="AEI77" s="105">
        <f t="shared" si="61"/>
        <v>0.98542430000000003</v>
      </c>
      <c r="AEJ77" s="105">
        <f t="shared" si="61"/>
        <v>0.98699510000000001</v>
      </c>
      <c r="AEK77" s="105">
        <f t="shared" si="61"/>
        <v>1.0010840999999999</v>
      </c>
      <c r="AEL77" s="105">
        <f t="shared" si="61"/>
        <v>1.0016792999999999</v>
      </c>
      <c r="AEM77" s="105">
        <f t="shared" si="61"/>
        <v>1.0229676999999999</v>
      </c>
      <c r="AEN77" s="105">
        <f t="shared" si="61"/>
        <v>1.0544068</v>
      </c>
      <c r="AEO77" s="105">
        <f t="shared" si="61"/>
        <v>1.0536535</v>
      </c>
      <c r="AEP77" s="105">
        <f t="shared" si="61"/>
        <v>1.0133220000000001</v>
      </c>
      <c r="AEQ77" s="105">
        <f t="shared" si="62"/>
        <v>0.99968869999999999</v>
      </c>
      <c r="AER77" s="105">
        <f t="shared" si="62"/>
        <v>0.99341429999999997</v>
      </c>
      <c r="AES77" s="105">
        <f t="shared" si="62"/>
        <v>0.99073029999999995</v>
      </c>
      <c r="AET77" s="105">
        <f t="shared" si="62"/>
        <v>0.99395215999999997</v>
      </c>
      <c r="AEU77" s="105">
        <f t="shared" si="62"/>
        <v>0.99085206000000003</v>
      </c>
      <c r="AEV77" s="105">
        <f t="shared" si="62"/>
        <v>0.98925954000000005</v>
      </c>
      <c r="AEW77" s="105">
        <f t="shared" si="62"/>
        <v>0.98918209999999995</v>
      </c>
      <c r="AEX77" s="105">
        <f t="shared" si="62"/>
        <v>0.98798037000000005</v>
      </c>
      <c r="AEY77" s="105">
        <f t="shared" si="62"/>
        <v>0.98675860000000004</v>
      </c>
      <c r="AEZ77" s="99">
        <f t="shared" si="57"/>
        <v>56.58</v>
      </c>
      <c r="AFA77" s="69"/>
      <c r="AFB77" s="202" t="s">
        <v>82</v>
      </c>
      <c r="AFC77" s="106">
        <f t="shared" si="58"/>
        <v>1.0023923836842106</v>
      </c>
      <c r="AFD77" s="69"/>
      <c r="AFE77" s="109"/>
      <c r="AFF77" s="105">
        <f t="shared" si="63"/>
        <v>0.99807999999999997</v>
      </c>
      <c r="AFG77" s="105">
        <f t="shared" si="63"/>
        <v>0.99850320000000004</v>
      </c>
      <c r="AFH77" s="105">
        <f t="shared" si="63"/>
        <v>0.99813490000000005</v>
      </c>
      <c r="AFI77" s="105">
        <f t="shared" si="63"/>
        <v>1.0060982000000001</v>
      </c>
      <c r="AFJ77" s="105">
        <f t="shared" si="63"/>
        <v>1.0061085999999999</v>
      </c>
      <c r="AFK77" s="105">
        <f t="shared" si="63"/>
        <v>1.0084157</v>
      </c>
      <c r="AFL77" s="105">
        <f t="shared" si="63"/>
        <v>1.0053955000000001</v>
      </c>
      <c r="AFM77" s="105">
        <f t="shared" si="63"/>
        <v>1.0033622</v>
      </c>
      <c r="AFN77" s="105">
        <f t="shared" si="63"/>
        <v>1.0029534</v>
      </c>
      <c r="AFO77" s="105">
        <f t="shared" si="63"/>
        <v>1.0041773000000001</v>
      </c>
      <c r="AFP77" s="105">
        <f t="shared" si="64"/>
        <v>1.0057609999999999</v>
      </c>
      <c r="AFQ77" s="105">
        <f t="shared" si="64"/>
        <v>1.0014238</v>
      </c>
      <c r="AFR77" s="105">
        <f t="shared" si="64"/>
        <v>0.99475570000000002</v>
      </c>
      <c r="AFS77" s="105">
        <f t="shared" si="64"/>
        <v>0.99317867000000004</v>
      </c>
      <c r="AFT77" s="105">
        <f t="shared" si="64"/>
        <v>0.99517990000000001</v>
      </c>
      <c r="AFU77" s="105">
        <f t="shared" si="64"/>
        <v>1.0016195000000001</v>
      </c>
      <c r="AFV77" s="105">
        <f t="shared" si="64"/>
        <v>1.0054078</v>
      </c>
      <c r="AFW77" s="105">
        <f t="shared" si="64"/>
        <v>1.0038828</v>
      </c>
      <c r="AFX77" s="105">
        <f t="shared" si="64"/>
        <v>1.0047256</v>
      </c>
      <c r="AFY77" s="105"/>
      <c r="AFZ77" s="106">
        <f t="shared" si="60"/>
        <v>1.0019559878947371</v>
      </c>
      <c r="AGA77" s="69"/>
      <c r="AGB77" s="69"/>
      <c r="AGC77" s="69"/>
      <c r="AGD77" s="69"/>
      <c r="AGE77" s="69"/>
      <c r="AGF77" s="69"/>
      <c r="AGG77" s="69"/>
      <c r="AGH77" s="69"/>
      <c r="AGI77" s="69"/>
      <c r="AGJ77" s="69"/>
      <c r="AGK77" s="69"/>
      <c r="AGL77" s="69"/>
      <c r="AGM77" s="69"/>
      <c r="AGN77" s="69"/>
      <c r="AGO77" s="69"/>
      <c r="AGP77" s="69"/>
      <c r="AGQ77" s="69"/>
      <c r="AGR77" s="69"/>
      <c r="AGS77" s="69"/>
      <c r="AGT77" s="74">
        <v>8</v>
      </c>
      <c r="AGU77" s="85">
        <v>1</v>
      </c>
      <c r="AGV77" s="85">
        <v>1</v>
      </c>
      <c r="AGW77" s="85">
        <v>1</v>
      </c>
      <c r="AGX77" s="85">
        <v>1</v>
      </c>
      <c r="AGY77" s="85">
        <v>1</v>
      </c>
      <c r="AGZ77" s="85">
        <v>1</v>
      </c>
      <c r="AHA77" s="85">
        <v>1</v>
      </c>
      <c r="AHB77" s="85">
        <v>1</v>
      </c>
      <c r="AHC77" s="85">
        <v>1</v>
      </c>
      <c r="AHD77" s="85">
        <v>1</v>
      </c>
      <c r="AHE77" s="85">
        <v>1</v>
      </c>
      <c r="AHF77" s="85">
        <v>1</v>
      </c>
      <c r="AHG77" s="85">
        <v>1</v>
      </c>
      <c r="AHH77" s="85">
        <v>1</v>
      </c>
      <c r="AHI77" s="85">
        <v>1</v>
      </c>
      <c r="AHJ77" s="85">
        <v>1</v>
      </c>
      <c r="AHK77" s="85">
        <v>1</v>
      </c>
      <c r="AHL77" s="85">
        <v>1</v>
      </c>
      <c r="AHM77" s="85">
        <v>1</v>
      </c>
      <c r="AHN77" s="85">
        <v>1</v>
      </c>
      <c r="AHO77" s="69"/>
      <c r="AHP77" s="69"/>
      <c r="AHQ77" s="69"/>
      <c r="AHR77" s="69"/>
      <c r="AHS77" s="69"/>
      <c r="AHT77" s="69"/>
      <c r="AHU77" s="69"/>
      <c r="AHV77" s="69"/>
      <c r="AHW77" s="69"/>
      <c r="AHX77" s="69"/>
      <c r="AHY77" s="69"/>
      <c r="AHZ77" s="69"/>
      <c r="AIA77" s="69"/>
      <c r="AIB77" s="69"/>
      <c r="AIC77" s="69"/>
      <c r="AID77" s="69"/>
      <c r="AIE77" s="69"/>
      <c r="AIF77" s="69"/>
      <c r="AIG77" s="69"/>
      <c r="AIH77" s="69"/>
      <c r="AII77" s="69"/>
      <c r="AIJ77" s="69"/>
      <c r="AIK77" s="69"/>
      <c r="AIL77" s="69"/>
      <c r="AIM77" s="69"/>
      <c r="AIN77" s="69"/>
      <c r="AIO77" s="69"/>
      <c r="AIP77" s="69"/>
      <c r="AIQ77" s="69"/>
      <c r="AIR77" s="69"/>
      <c r="AIS77" s="69"/>
      <c r="AIT77" s="69"/>
      <c r="AIU77" s="69"/>
      <c r="AIV77" s="69"/>
      <c r="AIW77" s="69"/>
      <c r="AIX77" s="69"/>
      <c r="AIY77" s="69"/>
      <c r="AIZ77" s="69"/>
      <c r="AJA77" s="69"/>
      <c r="AJB77" s="69"/>
      <c r="AJC77" s="69"/>
      <c r="AJD77" s="69"/>
      <c r="AJE77" s="69"/>
      <c r="AJF77" s="69"/>
      <c r="AJG77" s="69"/>
      <c r="AJH77" s="69"/>
      <c r="AJI77" s="69"/>
      <c r="AJJ77" s="69"/>
      <c r="AJK77" s="69"/>
      <c r="AJL77" s="69"/>
      <c r="AJM77" s="69"/>
      <c r="AJN77" s="69"/>
      <c r="AJO77" s="69"/>
      <c r="AJP77" s="69"/>
      <c r="AJQ77" s="69"/>
      <c r="AJR77" s="69"/>
      <c r="AJS77" s="69"/>
      <c r="AJT77" s="69"/>
      <c r="AJU77" s="69"/>
      <c r="AJV77" s="69"/>
      <c r="AJW77" s="69"/>
      <c r="AJX77" s="69"/>
      <c r="AJY77" s="69"/>
      <c r="AJZ77" s="69"/>
      <c r="AKA77" s="69"/>
      <c r="AKB77" s="69"/>
      <c r="AKC77" s="69"/>
      <c r="AKD77" s="69"/>
      <c r="AKE77" s="69"/>
      <c r="AKF77" s="69"/>
      <c r="AKG77" s="69"/>
      <c r="AKH77" s="69"/>
      <c r="AKI77" s="69"/>
      <c r="AKJ77" s="69"/>
      <c r="AKK77" s="69"/>
      <c r="AKL77" s="69"/>
      <c r="AKM77" s="69"/>
      <c r="AKN77" s="69"/>
      <c r="AKO77" s="69"/>
      <c r="AKP77" s="69"/>
      <c r="AKQ77" s="69"/>
      <c r="AKR77" s="69"/>
      <c r="AKS77" s="69"/>
      <c r="AKT77" s="69"/>
      <c r="AKU77" s="69"/>
      <c r="AKV77" s="69"/>
      <c r="AKW77" s="69"/>
      <c r="AKX77" s="69"/>
      <c r="AKY77" s="69"/>
      <c r="AKZ77" s="69"/>
      <c r="ALA77" s="69"/>
      <c r="ALB77" s="69"/>
      <c r="ALC77" s="69"/>
      <c r="ALD77" s="69"/>
      <c r="ALE77" s="69"/>
      <c r="ALF77" s="69"/>
      <c r="ALG77" s="69"/>
      <c r="ALH77" s="69"/>
      <c r="ALI77" s="69"/>
      <c r="ALJ77" s="69"/>
      <c r="ALK77" s="69"/>
      <c r="ALL77" s="69"/>
      <c r="ALM77" s="69"/>
      <c r="ALN77" s="69"/>
      <c r="ALO77" s="69"/>
      <c r="ALP77" s="69"/>
      <c r="ALQ77" s="69"/>
      <c r="ALR77" s="69"/>
      <c r="ALS77" s="69"/>
      <c r="ALT77" s="69"/>
      <c r="ALU77" s="69"/>
      <c r="ALV77" s="69"/>
      <c r="ALW77" s="69"/>
      <c r="ALX77" s="69"/>
      <c r="ALY77" s="69"/>
      <c r="ALZ77" s="69"/>
      <c r="AMA77" s="69"/>
      <c r="AMB77" s="69"/>
      <c r="AMC77" s="69"/>
      <c r="AMD77" s="69"/>
      <c r="AME77" s="69"/>
      <c r="AMF77" s="69"/>
      <c r="AMG77" s="69"/>
      <c r="AMH77" s="69"/>
      <c r="AMI77" s="69"/>
      <c r="AMJ77" s="69"/>
      <c r="AMK77" s="69"/>
      <c r="AML77" s="69"/>
      <c r="AMM77" s="69"/>
      <c r="AMN77" s="69"/>
      <c r="AMO77" s="69"/>
      <c r="AMP77" s="69"/>
      <c r="AMQ77" s="69"/>
      <c r="AMR77" s="69"/>
      <c r="AMS77" s="69"/>
      <c r="AMT77" s="69"/>
      <c r="AMU77" s="69"/>
      <c r="AMV77" s="69"/>
      <c r="AMW77" s="69"/>
      <c r="AMX77" s="69"/>
      <c r="AMY77" s="69"/>
      <c r="AMZ77" s="69"/>
      <c r="ANA77" s="69"/>
      <c r="ANB77" s="69"/>
      <c r="ANC77" s="69"/>
      <c r="AND77" s="69"/>
      <c r="ANE77" s="69"/>
      <c r="ANF77" s="69"/>
      <c r="ANG77" s="69"/>
      <c r="ANH77" s="69"/>
      <c r="ANI77" s="69"/>
      <c r="ANJ77" s="69"/>
      <c r="ANK77" s="69"/>
      <c r="ANL77" s="69"/>
      <c r="ANM77" s="69"/>
      <c r="ANN77" s="69"/>
      <c r="ANO77" s="69"/>
      <c r="ANP77" s="69"/>
      <c r="ANQ77" s="69"/>
      <c r="ANR77" s="69"/>
      <c r="ANS77" s="69"/>
      <c r="ANT77" s="69"/>
      <c r="ANU77" s="69"/>
      <c r="ANV77" s="69"/>
      <c r="ANW77" s="69"/>
      <c r="ANX77" s="69"/>
      <c r="ANY77" s="69"/>
      <c r="ANZ77" s="69"/>
      <c r="AOA77" s="69"/>
      <c r="AOB77" s="69"/>
      <c r="AOC77" s="69"/>
      <c r="AOD77" s="69"/>
      <c r="AOE77" s="69"/>
      <c r="AOF77" s="69"/>
      <c r="AOG77" s="69"/>
      <c r="AOH77" s="69"/>
      <c r="AOI77" s="69"/>
      <c r="AOJ77" s="69"/>
      <c r="AOK77" s="69"/>
      <c r="AOL77" s="69"/>
      <c r="AOM77" s="69"/>
      <c r="AON77" s="69"/>
      <c r="AOO77" s="69"/>
      <c r="AOP77" s="69"/>
      <c r="AOQ77" s="69"/>
      <c r="AOR77" s="69"/>
      <c r="AOS77" s="69"/>
      <c r="AOT77" s="69"/>
      <c r="AOU77" s="69"/>
      <c r="AOV77" s="69"/>
      <c r="AOW77" s="69"/>
      <c r="AOX77" s="69"/>
      <c r="AOY77" s="69"/>
      <c r="AOZ77" s="69"/>
      <c r="APA77" s="69"/>
      <c r="APB77" s="69"/>
      <c r="APC77" s="69"/>
      <c r="APD77" s="69"/>
      <c r="APE77" s="69"/>
      <c r="APF77" s="69"/>
      <c r="APG77" s="69"/>
      <c r="APH77" s="69"/>
      <c r="API77" s="69"/>
      <c r="APJ77" s="69"/>
      <c r="APK77" s="69"/>
      <c r="APL77" s="69"/>
      <c r="APM77" s="69"/>
      <c r="APN77" s="69"/>
      <c r="APO77" s="69"/>
      <c r="APP77" s="69"/>
      <c r="APQ77" s="69"/>
      <c r="APR77" s="69"/>
      <c r="APS77" s="69"/>
      <c r="APT77" s="69"/>
      <c r="APU77" s="69"/>
      <c r="APV77" s="69"/>
      <c r="APW77" s="69"/>
      <c r="APX77" s="69"/>
      <c r="APY77" s="69"/>
      <c r="APZ77" s="69"/>
      <c r="AQA77" s="69"/>
      <c r="AQB77" s="69"/>
      <c r="AQC77" s="69"/>
      <c r="AQD77" s="69"/>
      <c r="AQE77" s="69"/>
      <c r="AQF77" s="69"/>
      <c r="AQG77" s="69"/>
      <c r="AQH77" s="69"/>
      <c r="AQI77" s="69"/>
      <c r="AQJ77" s="69"/>
      <c r="AQK77" s="69"/>
      <c r="AQL77" s="69"/>
      <c r="AQM77" s="69"/>
      <c r="AQN77" s="69"/>
      <c r="AQO77" s="69"/>
      <c r="AQP77" s="69"/>
      <c r="AQQ77" s="69"/>
      <c r="AQR77" s="69"/>
      <c r="AQS77" s="69"/>
      <c r="AQT77" s="69"/>
      <c r="AQU77" s="69"/>
      <c r="AQV77" s="69"/>
      <c r="AQW77" s="69"/>
      <c r="AQX77" s="69"/>
      <c r="AQY77" s="69"/>
      <c r="AQZ77" s="69"/>
      <c r="ARA77" s="69"/>
      <c r="ARB77" s="69"/>
      <c r="ARC77" s="69"/>
      <c r="ARD77" s="69"/>
      <c r="ARE77" s="69"/>
      <c r="ARF77" s="69"/>
      <c r="ARG77" s="69"/>
      <c r="ARH77" s="69"/>
      <c r="ARI77" s="69"/>
      <c r="ARJ77" s="69"/>
      <c r="ARK77" s="69"/>
      <c r="ARL77" s="69"/>
      <c r="ARM77" s="69"/>
      <c r="ARN77" s="69"/>
      <c r="ARO77" s="69"/>
      <c r="ARP77" s="69"/>
      <c r="ARQ77" s="69"/>
      <c r="ARR77" s="69"/>
      <c r="ARS77" s="69"/>
      <c r="ART77" s="69"/>
      <c r="ARU77" s="69"/>
      <c r="ARV77" s="69"/>
      <c r="ARW77" s="69"/>
      <c r="ARX77" s="69"/>
      <c r="ARY77" s="69"/>
      <c r="ARZ77" s="69"/>
      <c r="ASA77" s="69"/>
      <c r="ASB77" s="69"/>
      <c r="ASC77" s="69"/>
      <c r="ASD77" s="69"/>
      <c r="ASE77" s="69"/>
      <c r="ASF77" s="69"/>
      <c r="ASG77" s="69"/>
      <c r="ASH77" s="69"/>
    </row>
    <row r="78" spans="1:1178" ht="2.1" customHeight="1" x14ac:dyDescent="0.25">
      <c r="A78" s="77"/>
      <c r="B78" s="98">
        <v>72</v>
      </c>
      <c r="C78" s="99">
        <v>57.4</v>
      </c>
      <c r="D78" s="94">
        <f t="shared" si="56"/>
        <v>2</v>
      </c>
      <c r="E78" s="77"/>
      <c r="F78" s="191">
        <v>0.99860859999999996</v>
      </c>
      <c r="G78" s="70">
        <v>0.99692720000000001</v>
      </c>
      <c r="H78" s="70">
        <v>0.99636060000000004</v>
      </c>
      <c r="I78" s="70">
        <v>0.99621519999999997</v>
      </c>
      <c r="J78" s="70">
        <v>0.99630004000000005</v>
      </c>
      <c r="K78" s="70">
        <v>0.99653550000000002</v>
      </c>
      <c r="L78" s="70">
        <v>0.99687254000000003</v>
      </c>
      <c r="M78" s="70">
        <v>0.99726709999999996</v>
      </c>
      <c r="N78" s="70">
        <v>0.99768040000000002</v>
      </c>
      <c r="O78" s="70">
        <v>0.99807990000000002</v>
      </c>
      <c r="P78" s="70">
        <v>0.99843930000000003</v>
      </c>
      <c r="Q78" s="70">
        <v>0.99873990000000001</v>
      </c>
      <c r="R78" s="70">
        <v>0.99896985000000005</v>
      </c>
      <c r="S78" s="70">
        <v>0.99912285999999995</v>
      </c>
      <c r="T78" s="70">
        <v>0.99920005000000001</v>
      </c>
      <c r="U78" s="70">
        <v>0.99919230000000003</v>
      </c>
      <c r="V78" s="70">
        <v>0.99912053000000001</v>
      </c>
      <c r="W78" s="70">
        <v>0.99898326000000004</v>
      </c>
      <c r="X78" s="70">
        <v>0.99878657000000004</v>
      </c>
      <c r="Y78" s="70">
        <v>0.99853705999999998</v>
      </c>
      <c r="Z78" s="70">
        <v>0.99823797000000003</v>
      </c>
      <c r="AA78" s="71">
        <v>0.99789673000000001</v>
      </c>
      <c r="AB78" s="71">
        <v>0.99753239999999999</v>
      </c>
      <c r="AC78" s="71">
        <v>0.99707290000000004</v>
      </c>
      <c r="AD78" s="71">
        <v>0.99657799999999996</v>
      </c>
      <c r="AE78" s="71">
        <v>0.99606114999999995</v>
      </c>
      <c r="AF78" s="71">
        <v>0.99553126000000003</v>
      </c>
      <c r="AG78" s="71">
        <v>0.99499612999999998</v>
      </c>
      <c r="AH78" s="71">
        <v>0.99446785000000004</v>
      </c>
      <c r="AI78" s="71">
        <v>0.99392420000000004</v>
      </c>
      <c r="AJ78" s="71">
        <v>0.99353904000000004</v>
      </c>
      <c r="AK78" s="71">
        <v>0.99335289999999998</v>
      </c>
      <c r="AL78" s="71">
        <v>0.99351007000000002</v>
      </c>
      <c r="AM78" s="71">
        <v>0.99392230000000004</v>
      </c>
      <c r="AN78" s="71">
        <v>0.99482422999999998</v>
      </c>
      <c r="AO78" s="71">
        <v>0.99639180000000005</v>
      </c>
      <c r="AP78" s="71">
        <v>0.99878409999999995</v>
      </c>
      <c r="AQ78" s="71">
        <v>1.0020176000000001</v>
      </c>
      <c r="AR78" s="71">
        <v>1.0053371</v>
      </c>
      <c r="AS78" s="71">
        <v>1.0050622</v>
      </c>
      <c r="AT78" s="72">
        <v>0.99891304999999997</v>
      </c>
      <c r="AU78" s="72">
        <v>0.99712634</v>
      </c>
      <c r="AV78" s="72">
        <v>0.99649763000000002</v>
      </c>
      <c r="AW78" s="72">
        <v>0.99628369999999999</v>
      </c>
      <c r="AX78" s="72">
        <v>0.99638086999999997</v>
      </c>
      <c r="AY78" s="72">
        <v>0.99666964999999996</v>
      </c>
      <c r="AZ78" s="72">
        <v>0.9971082</v>
      </c>
      <c r="BA78" s="72">
        <v>0.99761880000000003</v>
      </c>
      <c r="BB78" s="72">
        <v>0.99811139999999998</v>
      </c>
      <c r="BC78" s="72">
        <v>0.99850254999999999</v>
      </c>
      <c r="BD78" s="72">
        <v>0.99873537000000001</v>
      </c>
      <c r="BE78" s="72">
        <v>0.99878400000000001</v>
      </c>
      <c r="BF78" s="72">
        <v>0.99866944999999996</v>
      </c>
      <c r="BG78" s="72">
        <v>0.99839299999999997</v>
      </c>
      <c r="BH78" s="72">
        <v>0.99799824000000004</v>
      </c>
      <c r="BI78" s="72">
        <v>0.99752379999999996</v>
      </c>
      <c r="BJ78" s="72">
        <v>0.99701077000000005</v>
      </c>
      <c r="BK78" s="72">
        <v>0.99649889999999997</v>
      </c>
      <c r="BL78" s="72">
        <v>0.9960251</v>
      </c>
      <c r="BM78" s="72">
        <v>0.99562293000000002</v>
      </c>
      <c r="BN78" s="72">
        <v>0.99531899999999995</v>
      </c>
      <c r="BO78" s="72">
        <v>0.99513720000000006</v>
      </c>
      <c r="BP78" s="72">
        <v>0.99509555000000005</v>
      </c>
      <c r="BQ78" s="72">
        <v>0.99518514000000002</v>
      </c>
      <c r="BR78" s="72">
        <v>0.99546444000000001</v>
      </c>
      <c r="BS78" s="72">
        <v>0.99589899999999998</v>
      </c>
      <c r="BT78" s="72">
        <v>0.99646219999999996</v>
      </c>
      <c r="BU78" s="72">
        <v>0.99705624999999998</v>
      </c>
      <c r="BV78" s="72">
        <v>0.99776509999999996</v>
      </c>
      <c r="BW78" s="72">
        <v>0.99850030000000001</v>
      </c>
      <c r="BX78" s="72">
        <v>0.99920832999999998</v>
      </c>
      <c r="BY78" s="72">
        <v>0.99981969999999998</v>
      </c>
      <c r="BZ78" s="72">
        <v>1.0002565000000001</v>
      </c>
      <c r="CA78" s="72">
        <v>1.0004234000000001</v>
      </c>
      <c r="CB78" s="72">
        <v>1.0002614000000001</v>
      </c>
      <c r="CC78" s="72">
        <v>0.99970210000000004</v>
      </c>
      <c r="CD78" s="72">
        <v>0.99873210000000001</v>
      </c>
      <c r="CE78" s="72">
        <v>0.99792119999999995</v>
      </c>
      <c r="CF78" s="72">
        <v>0.9991717</v>
      </c>
      <c r="CG78" s="72">
        <v>0.99910664999999999</v>
      </c>
      <c r="CH78" s="72">
        <v>0.99786580000000002</v>
      </c>
      <c r="CI78" s="72">
        <v>0.99498699999999995</v>
      </c>
      <c r="CJ78" s="72">
        <v>0.99370533000000005</v>
      </c>
      <c r="CK78" s="72">
        <v>0.99315070000000005</v>
      </c>
      <c r="CL78" s="72">
        <v>0.99321866000000003</v>
      </c>
      <c r="CM78" s="72">
        <v>0.99379355000000003</v>
      </c>
      <c r="CN78" s="72">
        <v>0.99481153</v>
      </c>
      <c r="CO78" s="72">
        <v>0.99603945000000005</v>
      </c>
      <c r="CP78" s="72">
        <v>0.99722694999999995</v>
      </c>
      <c r="CQ78" s="72">
        <v>0.99812789999999996</v>
      </c>
      <c r="CR78" s="72">
        <v>0.99863886999999996</v>
      </c>
      <c r="CS78" s="72">
        <v>0.99884914999999996</v>
      </c>
      <c r="CT78" s="72">
        <v>0.99875979999999998</v>
      </c>
      <c r="CU78" s="72">
        <v>0.99856529999999999</v>
      </c>
      <c r="CV78" s="72">
        <v>0.99831354999999999</v>
      </c>
      <c r="CW78" s="72">
        <v>0.99805639999999995</v>
      </c>
      <c r="CX78" s="72">
        <v>0.99783109999999997</v>
      </c>
      <c r="CY78" s="72">
        <v>0.99766080000000001</v>
      </c>
      <c r="CZ78" s="72">
        <v>0.99755859999999996</v>
      </c>
      <c r="DA78" s="72">
        <v>0.9975328</v>
      </c>
      <c r="DB78" s="72">
        <v>0.99756133999999996</v>
      </c>
      <c r="DC78" s="72">
        <v>0.99765890000000002</v>
      </c>
      <c r="DD78" s="72">
        <v>0.99777674999999999</v>
      </c>
      <c r="DE78" s="72">
        <v>0.99817747000000001</v>
      </c>
      <c r="DF78" s="72">
        <v>0.99855150000000004</v>
      </c>
      <c r="DG78" s="72">
        <v>0.99871164999999995</v>
      </c>
      <c r="DH78" s="72">
        <v>0.99903710000000001</v>
      </c>
      <c r="DI78" s="72">
        <v>0.99937940000000003</v>
      </c>
      <c r="DJ78" s="72">
        <v>0.99967499999999998</v>
      </c>
      <c r="DK78" s="72">
        <v>0.99987060000000005</v>
      </c>
      <c r="DL78" s="72">
        <v>0.99985546000000003</v>
      </c>
      <c r="DM78" s="72">
        <v>0.99961184999999997</v>
      </c>
      <c r="DN78" s="72">
        <v>0.99897749999999996</v>
      </c>
      <c r="DO78" s="72">
        <v>0.99786280000000005</v>
      </c>
      <c r="DP78" s="72">
        <v>0.99624573999999999</v>
      </c>
      <c r="DQ78" s="72">
        <v>0.99423059999999996</v>
      </c>
      <c r="DR78" s="72">
        <v>0.99191819999999997</v>
      </c>
      <c r="DS78" s="72">
        <v>0.98922354000000001</v>
      </c>
      <c r="DT78" s="72">
        <v>0.98482555000000005</v>
      </c>
      <c r="DU78" s="72">
        <v>0.98552499999999998</v>
      </c>
      <c r="DV78" s="72">
        <v>0.99782543999999995</v>
      </c>
      <c r="DW78" s="72">
        <v>0.99498134999999999</v>
      </c>
      <c r="DX78" s="72">
        <v>0.9949943</v>
      </c>
      <c r="DY78" s="72">
        <v>0.99578659999999997</v>
      </c>
      <c r="DZ78" s="72">
        <v>0.99729389999999996</v>
      </c>
      <c r="EA78" s="72">
        <v>0.99933399999999994</v>
      </c>
      <c r="EB78" s="72">
        <v>1.0014426000000001</v>
      </c>
      <c r="EC78" s="72">
        <v>1.0037851</v>
      </c>
      <c r="ED78" s="72">
        <v>1.0055480999999999</v>
      </c>
      <c r="EE78" s="72">
        <v>1.0061104000000001</v>
      </c>
      <c r="EF78" s="72">
        <v>1.006097</v>
      </c>
      <c r="EG78" s="72">
        <v>1.0060338</v>
      </c>
      <c r="EH78" s="72">
        <v>1.0060557999999999</v>
      </c>
      <c r="EI78" s="72">
        <v>1.0062044000000001</v>
      </c>
      <c r="EJ78" s="72">
        <v>1.0064725999999999</v>
      </c>
      <c r="EK78" s="72">
        <v>1.0068147999999999</v>
      </c>
      <c r="EL78" s="72">
        <v>1.0071764000000001</v>
      </c>
      <c r="EM78" s="72">
        <v>1.0075078</v>
      </c>
      <c r="EN78" s="72">
        <v>1.0077640999999999</v>
      </c>
      <c r="EO78" s="72">
        <v>1.0079163</v>
      </c>
      <c r="EP78" s="72">
        <v>1.0079471</v>
      </c>
      <c r="EQ78" s="72">
        <v>1.0078701000000001</v>
      </c>
      <c r="ER78" s="72">
        <v>1.0077684</v>
      </c>
      <c r="ES78" s="72">
        <v>1.0073357999999999</v>
      </c>
      <c r="ET78" s="72">
        <v>1.0069408</v>
      </c>
      <c r="EU78" s="72">
        <v>1.0064960999999999</v>
      </c>
      <c r="EV78" s="72">
        <v>1.0060306999999999</v>
      </c>
      <c r="EW78" s="72">
        <v>1.0055786</v>
      </c>
      <c r="EX78" s="72">
        <v>1.0051631000000001</v>
      </c>
      <c r="EY78" s="72">
        <v>1.0047865</v>
      </c>
      <c r="EZ78" s="72">
        <v>1.0044024</v>
      </c>
      <c r="FA78" s="72">
        <v>1.0038688</v>
      </c>
      <c r="FB78" s="72">
        <v>1.0028741000000001</v>
      </c>
      <c r="FC78" s="72">
        <v>1.0009444999999999</v>
      </c>
      <c r="FD78" s="72">
        <v>0.99797164999999999</v>
      </c>
      <c r="FE78" s="72">
        <v>0.99472844999999999</v>
      </c>
      <c r="FF78" s="72">
        <v>0.99166339999999997</v>
      </c>
      <c r="FG78" s="72">
        <v>0.98887550000000002</v>
      </c>
      <c r="FH78" s="72">
        <v>0.98671984999999995</v>
      </c>
      <c r="FI78" s="72">
        <v>0.987205</v>
      </c>
      <c r="FJ78" s="72">
        <v>1.0008138</v>
      </c>
      <c r="FK78" s="72">
        <v>1.0005265000000001</v>
      </c>
      <c r="FL78" s="72">
        <v>1.00244</v>
      </c>
      <c r="FM78" s="72">
        <v>1.0049013</v>
      </c>
      <c r="FN78" s="72">
        <v>1.0069163000000001</v>
      </c>
      <c r="FO78" s="72">
        <v>1.0066335</v>
      </c>
      <c r="FP78" s="72">
        <v>1.0042409000000001</v>
      </c>
      <c r="FQ78" s="72">
        <v>1.0067398999999999</v>
      </c>
      <c r="FR78" s="72">
        <v>1.0061115</v>
      </c>
      <c r="FS78" s="72">
        <v>1.0061243</v>
      </c>
      <c r="FT78" s="72">
        <v>1.0064393</v>
      </c>
      <c r="FU78" s="72">
        <v>1.0069505000000001</v>
      </c>
      <c r="FV78" s="72">
        <v>1.0074928000000001</v>
      </c>
      <c r="FW78" s="72">
        <v>1.0079895000000001</v>
      </c>
      <c r="FX78" s="72">
        <v>1.0084085</v>
      </c>
      <c r="FY78" s="72">
        <v>1.0087413999999999</v>
      </c>
      <c r="FZ78" s="72">
        <v>1.0089878999999999</v>
      </c>
      <c r="GA78" s="72">
        <v>1.0091734999999999</v>
      </c>
      <c r="GB78" s="72">
        <v>1.0092745000000001</v>
      </c>
      <c r="GC78" s="72">
        <v>1.0093129000000001</v>
      </c>
      <c r="GD78" s="72">
        <v>1.0092749999999999</v>
      </c>
      <c r="GE78" s="72">
        <v>1.0091578999999999</v>
      </c>
      <c r="GF78" s="72">
        <v>1.0089532000000001</v>
      </c>
      <c r="GG78" s="72">
        <v>1.0086440999999999</v>
      </c>
      <c r="GH78" s="72">
        <v>1.0082304</v>
      </c>
      <c r="GI78" s="72">
        <v>1.0077153000000001</v>
      </c>
      <c r="GJ78" s="72">
        <v>1.0071143</v>
      </c>
      <c r="GK78" s="72">
        <v>1.0064664000000001</v>
      </c>
      <c r="GL78" s="72">
        <v>1.0058482</v>
      </c>
      <c r="GM78" s="72">
        <v>1.0053904</v>
      </c>
      <c r="GN78" s="72">
        <v>1.0052949</v>
      </c>
      <c r="GO78" s="72">
        <v>1.0056772</v>
      </c>
      <c r="GP78" s="72">
        <v>1.0056989999999999</v>
      </c>
      <c r="GQ78" s="72">
        <v>1.0031203</v>
      </c>
      <c r="GR78" s="72">
        <v>1.0032662999999999</v>
      </c>
      <c r="GS78" s="72">
        <v>1.0041882</v>
      </c>
      <c r="GT78" s="72">
        <v>1.0046010999999999</v>
      </c>
      <c r="GU78" s="72">
        <v>1.0039845999999999</v>
      </c>
      <c r="GV78" s="72">
        <v>1.0022759999999999</v>
      </c>
      <c r="GW78" s="72">
        <v>1.0014565</v>
      </c>
      <c r="GX78" s="72">
        <v>1.0099058999999999</v>
      </c>
      <c r="GY78" s="72">
        <v>1.0147261999999999</v>
      </c>
      <c r="GZ78" s="72">
        <v>1.0171732</v>
      </c>
      <c r="HA78" s="72">
        <v>1.0181868000000001</v>
      </c>
      <c r="HB78" s="72">
        <v>1.0163964999999999</v>
      </c>
      <c r="HC78" s="72">
        <v>1.0070758</v>
      </c>
      <c r="HD78" s="72">
        <v>0.98896360000000005</v>
      </c>
      <c r="HE78" s="72">
        <v>1.0023282</v>
      </c>
      <c r="HF78" s="72">
        <v>1.0066580000000001</v>
      </c>
      <c r="HG78" s="72">
        <v>1.0085485000000001</v>
      </c>
      <c r="HH78" s="72">
        <v>1.0095775</v>
      </c>
      <c r="HI78" s="72">
        <v>1.0101871</v>
      </c>
      <c r="HJ78" s="72">
        <v>1.0104922000000001</v>
      </c>
      <c r="HK78" s="72">
        <v>1.0105389</v>
      </c>
      <c r="HL78" s="72">
        <v>1.0103618999999999</v>
      </c>
      <c r="HM78" s="72">
        <v>1.0099906999999999</v>
      </c>
      <c r="HN78" s="72">
        <v>1.0094626</v>
      </c>
      <c r="HO78" s="72">
        <v>1.0088531000000001</v>
      </c>
      <c r="HP78" s="72">
        <v>1.0081059999999999</v>
      </c>
      <c r="HQ78" s="72">
        <v>1.0072665999999999</v>
      </c>
      <c r="HR78" s="72">
        <v>1.0063635</v>
      </c>
      <c r="HS78" s="72">
        <v>1.0054178</v>
      </c>
      <c r="HT78" s="72">
        <v>1.0044553000000001</v>
      </c>
      <c r="HU78" s="72">
        <v>1.0035129</v>
      </c>
      <c r="HV78" s="72">
        <v>1.0026397</v>
      </c>
      <c r="HW78" s="72">
        <v>1.0019081000000001</v>
      </c>
      <c r="HX78" s="72">
        <v>1.0014219</v>
      </c>
      <c r="HY78" s="72">
        <v>1.0013339999999999</v>
      </c>
      <c r="HZ78" s="72">
        <v>1.0019011</v>
      </c>
      <c r="IA78" s="72">
        <v>1.0035805</v>
      </c>
      <c r="IB78" s="72">
        <v>1.0072688000000001</v>
      </c>
      <c r="IC78" s="72">
        <v>1.0148615999999999</v>
      </c>
      <c r="ID78" s="72">
        <v>1.0306630000000001</v>
      </c>
      <c r="IE78" s="72">
        <v>1.0139714</v>
      </c>
      <c r="IF78" s="72">
        <v>1.0042165999999999</v>
      </c>
      <c r="IG78" s="72">
        <v>1.0006147999999999</v>
      </c>
      <c r="IH78" s="72">
        <v>1.0001215999999999</v>
      </c>
      <c r="II78" s="72">
        <v>1.0005843999999999</v>
      </c>
      <c r="IJ78" s="72">
        <v>1.0006518</v>
      </c>
      <c r="IK78" s="72">
        <v>1.0022511000000001</v>
      </c>
      <c r="IL78" s="72">
        <v>1.0132794000000001</v>
      </c>
      <c r="IM78" s="72">
        <v>1.0219537000000001</v>
      </c>
      <c r="IN78" s="72">
        <v>1.0245413000000001</v>
      </c>
      <c r="IO78" s="72">
        <v>1.0233559999999999</v>
      </c>
      <c r="IP78" s="72">
        <v>1.0169014000000001</v>
      </c>
      <c r="IQ78" s="72">
        <v>1.0037936000000001</v>
      </c>
      <c r="IR78" s="72">
        <v>0.99219360000000001</v>
      </c>
      <c r="IS78" s="72">
        <v>0.99946000000000002</v>
      </c>
      <c r="IT78" s="72">
        <v>1.0036136</v>
      </c>
      <c r="IU78" s="72">
        <v>1.0056879999999999</v>
      </c>
      <c r="IV78" s="72">
        <v>1.0066136000000001</v>
      </c>
      <c r="IW78" s="72">
        <v>1.0068803</v>
      </c>
      <c r="IX78" s="72">
        <v>1.0067315999999999</v>
      </c>
      <c r="IY78" s="72">
        <v>1.0062834000000001</v>
      </c>
      <c r="IZ78" s="72">
        <v>1.005601</v>
      </c>
      <c r="JA78" s="72">
        <v>1.0047408</v>
      </c>
      <c r="JB78" s="72">
        <v>1.0037271000000001</v>
      </c>
      <c r="JC78" s="72">
        <v>1.0025629</v>
      </c>
      <c r="JD78" s="72">
        <v>1.0013795000000001</v>
      </c>
      <c r="JE78" s="72">
        <v>1.0001597</v>
      </c>
      <c r="JF78" s="72">
        <v>0.99891479999999999</v>
      </c>
      <c r="JG78" s="72">
        <v>0.99768095999999995</v>
      </c>
      <c r="JH78" s="72">
        <v>0.99649650000000001</v>
      </c>
      <c r="JI78" s="72">
        <v>0.99541460000000004</v>
      </c>
      <c r="JJ78" s="72">
        <v>0.99450919999999998</v>
      </c>
      <c r="JK78" s="72">
        <v>0.99388730000000003</v>
      </c>
      <c r="JL78" s="72">
        <v>0.99370570000000003</v>
      </c>
      <c r="JM78" s="72">
        <v>0.99419963</v>
      </c>
      <c r="JN78" s="72">
        <v>0.99575955000000005</v>
      </c>
      <c r="JO78" s="72">
        <v>0.9991179</v>
      </c>
      <c r="JP78" s="72">
        <v>1.0058294999999999</v>
      </c>
      <c r="JQ78" s="72">
        <v>1.0196444</v>
      </c>
      <c r="JR78" s="72">
        <v>1.0531980000000001</v>
      </c>
      <c r="JS78" s="72">
        <v>1.0436395000000001</v>
      </c>
      <c r="JT78" s="72">
        <v>1.0346204000000001</v>
      </c>
      <c r="JU78" s="72">
        <v>1.0278875000000001</v>
      </c>
      <c r="JV78" s="72">
        <v>1.0246757</v>
      </c>
      <c r="JW78" s="72">
        <v>1.0235932999999999</v>
      </c>
      <c r="JX78" s="72">
        <v>1.0231279</v>
      </c>
      <c r="JY78" s="72">
        <v>1.0238522000000001</v>
      </c>
      <c r="JZ78" s="72">
        <v>1.0099667000000001</v>
      </c>
      <c r="KA78" s="72">
        <v>1.0187415</v>
      </c>
      <c r="KB78" s="72">
        <v>1.0224732999999999</v>
      </c>
      <c r="KC78" s="72">
        <v>1.0243975999999999</v>
      </c>
      <c r="KD78" s="72">
        <v>1.0239109</v>
      </c>
      <c r="KE78" s="72">
        <v>1.0175609999999999</v>
      </c>
      <c r="KF78" s="72">
        <v>0.99408567000000003</v>
      </c>
      <c r="KG78" s="72">
        <v>0.99907800000000002</v>
      </c>
      <c r="KH78" s="72">
        <v>1.0021610999999999</v>
      </c>
      <c r="KI78" s="72">
        <v>1.0037507000000001</v>
      </c>
      <c r="KJ78" s="72">
        <v>1.0042608</v>
      </c>
      <c r="KK78" s="72">
        <v>1.0040789999999999</v>
      </c>
      <c r="KL78" s="72">
        <v>1.0034628999999999</v>
      </c>
      <c r="KM78" s="72">
        <v>1.0025565999999999</v>
      </c>
      <c r="KN78" s="72">
        <v>1.0014487999999999</v>
      </c>
      <c r="KO78" s="72">
        <v>1.0002097000000001</v>
      </c>
      <c r="KP78" s="72">
        <v>0.99886817000000006</v>
      </c>
      <c r="KQ78" s="72">
        <v>0.99746570000000001</v>
      </c>
      <c r="KR78" s="72">
        <v>0.99606070000000002</v>
      </c>
      <c r="KS78" s="72">
        <v>0.9946564</v>
      </c>
      <c r="KT78" s="72">
        <v>0.99327712999999995</v>
      </c>
      <c r="KU78" s="72">
        <v>0.99195960000000005</v>
      </c>
      <c r="KV78" s="72">
        <v>0.99074739999999994</v>
      </c>
      <c r="KW78" s="72">
        <v>0.98969954000000004</v>
      </c>
      <c r="KX78" s="72">
        <v>0.98889994999999997</v>
      </c>
      <c r="KY78" s="72">
        <v>0.98846495000000001</v>
      </c>
      <c r="KZ78" s="72">
        <v>0.98855720000000002</v>
      </c>
      <c r="LA78" s="72">
        <v>0.98940134000000002</v>
      </c>
      <c r="LB78" s="72">
        <v>0.99132600000000004</v>
      </c>
      <c r="LC78" s="72">
        <v>0.99482923999999995</v>
      </c>
      <c r="LD78" s="72">
        <v>1.0007721999999999</v>
      </c>
      <c r="LE78" s="72">
        <v>1.0109185000000001</v>
      </c>
      <c r="LF78" s="72">
        <v>1.0316608</v>
      </c>
      <c r="LG78" s="72">
        <v>1.0590705</v>
      </c>
      <c r="LH78" s="72">
        <v>1.0706275999999999</v>
      </c>
      <c r="LI78" s="72">
        <v>1.0735865</v>
      </c>
      <c r="LJ78" s="72">
        <v>1.0723796999999999</v>
      </c>
      <c r="LK78" s="72">
        <v>1.0691675</v>
      </c>
      <c r="LL78" s="72">
        <v>1.06399</v>
      </c>
      <c r="LM78" s="72">
        <v>1.0555577</v>
      </c>
      <c r="LN78" s="72">
        <v>1.0071667</v>
      </c>
      <c r="LO78" s="72">
        <v>1.0148672000000001</v>
      </c>
      <c r="LP78" s="72">
        <v>1.0192996999999999</v>
      </c>
      <c r="LQ78" s="72">
        <v>1.0236248999999999</v>
      </c>
      <c r="LR78" s="72">
        <v>1.0269831</v>
      </c>
      <c r="LS78" s="72">
        <v>1.0249037000000001</v>
      </c>
      <c r="LT78" s="72">
        <v>0.9958013</v>
      </c>
      <c r="LU78" s="72">
        <v>1.0003051999999999</v>
      </c>
      <c r="LV78" s="72">
        <v>1.0025154000000001</v>
      </c>
      <c r="LW78" s="72">
        <v>1.0033064</v>
      </c>
      <c r="LX78" s="72">
        <v>1.0031711999999999</v>
      </c>
      <c r="LY78" s="72">
        <v>1.0024773</v>
      </c>
      <c r="LZ78" s="72">
        <v>1.0014372</v>
      </c>
      <c r="MA78" s="72">
        <v>1.0001882</v>
      </c>
      <c r="MB78" s="72">
        <v>0.99881509999999996</v>
      </c>
      <c r="MC78" s="72">
        <v>0.99738669999999996</v>
      </c>
      <c r="MD78" s="72">
        <v>0.99593699999999996</v>
      </c>
      <c r="ME78" s="72">
        <v>0.99450105</v>
      </c>
      <c r="MF78" s="72">
        <v>0.99310620000000005</v>
      </c>
      <c r="MG78" s="72">
        <v>0.99176470000000005</v>
      </c>
      <c r="MH78" s="72">
        <v>0.99050324999999995</v>
      </c>
      <c r="MI78" s="72">
        <v>0.98934597000000002</v>
      </c>
      <c r="MJ78" s="72">
        <v>0.98833126000000004</v>
      </c>
      <c r="MK78" s="72">
        <v>0.98751009999999995</v>
      </c>
      <c r="ML78" s="72">
        <v>0.98696170000000005</v>
      </c>
      <c r="MM78" s="72">
        <v>0.98678299999999997</v>
      </c>
      <c r="MN78" s="72">
        <v>0.98710489999999995</v>
      </c>
      <c r="MO78" s="72">
        <v>0.98807029999999996</v>
      </c>
      <c r="MP78" s="72">
        <v>0.98985076000000005</v>
      </c>
      <c r="MQ78" s="72">
        <v>0.99246520000000005</v>
      </c>
      <c r="MR78" s="72">
        <v>0.99546029999999996</v>
      </c>
      <c r="MS78" s="72">
        <v>0.99690619999999996</v>
      </c>
      <c r="MT78" s="72">
        <v>0.98965939999999997</v>
      </c>
      <c r="MU78" s="72">
        <v>1.0255725</v>
      </c>
      <c r="MV78" s="72">
        <v>1.0481224</v>
      </c>
      <c r="MW78" s="72">
        <v>1.0583530999999999</v>
      </c>
      <c r="MX78" s="72">
        <v>1.0622723000000001</v>
      </c>
      <c r="MY78" s="72">
        <v>1.0632432999999999</v>
      </c>
      <c r="MZ78" s="72">
        <v>1.0619466</v>
      </c>
      <c r="NA78" s="72">
        <v>1.0547204999999999</v>
      </c>
      <c r="NB78" s="72">
        <v>1.0026143999999999</v>
      </c>
      <c r="NC78" s="72">
        <v>1.0071737999999999</v>
      </c>
      <c r="ND78" s="72">
        <v>1.0109817000000001</v>
      </c>
      <c r="NE78" s="72">
        <v>1.0163058</v>
      </c>
      <c r="NF78" s="72">
        <v>1.0231625</v>
      </c>
      <c r="NG78" s="72">
        <v>1.0247633</v>
      </c>
      <c r="NH78" s="72">
        <v>1.0012656</v>
      </c>
      <c r="NI78" s="72">
        <v>1.0043188000000001</v>
      </c>
      <c r="NJ78" s="72">
        <v>1.0048505000000001</v>
      </c>
      <c r="NK78" s="72">
        <v>1.00437</v>
      </c>
      <c r="NL78" s="72">
        <v>1.0034004000000001</v>
      </c>
      <c r="NM78" s="72">
        <v>1.0021389999999999</v>
      </c>
      <c r="NN78" s="72">
        <v>1.0007085</v>
      </c>
      <c r="NO78" s="72">
        <v>0.99921930000000003</v>
      </c>
      <c r="NP78" s="72">
        <v>0.99774503999999997</v>
      </c>
      <c r="NQ78" s="72">
        <v>0.99632673999999999</v>
      </c>
      <c r="NR78" s="72">
        <v>0.99499035000000002</v>
      </c>
      <c r="NS78" s="72">
        <v>0.99375975000000005</v>
      </c>
      <c r="NT78" s="72">
        <v>0.99263203</v>
      </c>
      <c r="NU78" s="72">
        <v>0.99161109999999997</v>
      </c>
      <c r="NV78" s="72">
        <v>0.99070035999999995</v>
      </c>
      <c r="NW78" s="72">
        <v>0.98992349999999996</v>
      </c>
      <c r="NX78" s="72">
        <v>0.9893016</v>
      </c>
      <c r="NY78" s="72">
        <v>0.98886823999999995</v>
      </c>
      <c r="NZ78" s="72">
        <v>0.98867890000000003</v>
      </c>
      <c r="OA78" s="72">
        <v>0.98880429999999997</v>
      </c>
      <c r="OB78" s="72">
        <v>0.98933499999999996</v>
      </c>
      <c r="OC78" s="72">
        <v>0.99030039999999997</v>
      </c>
      <c r="OD78" s="72">
        <v>0.99186240000000003</v>
      </c>
      <c r="OE78" s="72">
        <v>0.99381989999999998</v>
      </c>
      <c r="OF78" s="72">
        <v>0.99534255000000005</v>
      </c>
      <c r="OG78" s="72">
        <v>0.99364143999999999</v>
      </c>
      <c r="OH78" s="72">
        <v>0.98105679999999995</v>
      </c>
      <c r="OI78" s="72">
        <v>1.0082473999999999</v>
      </c>
      <c r="OJ78" s="72">
        <v>1.014256</v>
      </c>
      <c r="OK78" s="72">
        <v>1.0125458000000001</v>
      </c>
      <c r="OL78" s="72">
        <v>1.0106489999999999</v>
      </c>
      <c r="OM78" s="72">
        <v>1.0107465</v>
      </c>
      <c r="ON78" s="72">
        <v>1.0119419000000001</v>
      </c>
      <c r="OO78" s="72">
        <v>1.0140416999999999</v>
      </c>
      <c r="OP78" s="72">
        <v>0.99458647</v>
      </c>
      <c r="OQ78" s="72">
        <v>0.99463619999999997</v>
      </c>
      <c r="OR78" s="72">
        <v>0.9973225</v>
      </c>
      <c r="OS78" s="72">
        <v>1.0013386</v>
      </c>
      <c r="OT78" s="72">
        <v>1.0065264</v>
      </c>
      <c r="OU78" s="72">
        <v>1.0124185999999999</v>
      </c>
      <c r="OV78" s="72">
        <v>1.0101830000000001</v>
      </c>
      <c r="OW78" s="72">
        <v>1.0087421000000001</v>
      </c>
      <c r="OX78" s="72">
        <v>1.0073118000000001</v>
      </c>
      <c r="OY78" s="72">
        <v>1.0057847</v>
      </c>
      <c r="OZ78" s="72">
        <v>1.0041578</v>
      </c>
      <c r="PA78" s="72">
        <v>1.0024713000000001</v>
      </c>
      <c r="PB78" s="72">
        <v>1.0007934999999999</v>
      </c>
      <c r="PC78" s="72">
        <v>0.99920790000000004</v>
      </c>
      <c r="PD78" s="72">
        <v>0.99773469999999997</v>
      </c>
      <c r="PE78" s="72">
        <v>0.99638409999999999</v>
      </c>
      <c r="PF78" s="72">
        <v>0.99520200000000003</v>
      </c>
      <c r="PG78" s="72">
        <v>0.99419415</v>
      </c>
      <c r="PH78" s="72">
        <v>0.99335379999999995</v>
      </c>
      <c r="PI78" s="72">
        <v>0.99266933999999996</v>
      </c>
      <c r="PJ78" s="72">
        <v>0.99213253999999995</v>
      </c>
      <c r="PK78" s="72">
        <v>0.99173730000000004</v>
      </c>
      <c r="PL78" s="72">
        <v>0.99148599999999998</v>
      </c>
      <c r="PM78" s="72">
        <v>0.99139297000000004</v>
      </c>
      <c r="PN78" s="72">
        <v>0.99148965</v>
      </c>
      <c r="PO78" s="72">
        <v>0.99182780000000004</v>
      </c>
      <c r="PP78" s="72">
        <v>0.99251275999999999</v>
      </c>
      <c r="PQ78" s="72">
        <v>0.9933611</v>
      </c>
      <c r="PR78" s="72">
        <v>0.99484159999999999</v>
      </c>
      <c r="PS78" s="72">
        <v>0.99678089999999997</v>
      </c>
      <c r="PT78" s="72">
        <v>0.99893730000000003</v>
      </c>
      <c r="PU78" s="72">
        <v>0.99977280000000002</v>
      </c>
      <c r="PV78" s="72">
        <v>0.99465466000000002</v>
      </c>
      <c r="PW78" s="72">
        <v>0.99325410000000003</v>
      </c>
      <c r="PX78" s="72">
        <v>0.99393640000000005</v>
      </c>
      <c r="PY78" s="72">
        <v>0.99554189999999998</v>
      </c>
      <c r="PZ78" s="72">
        <v>0.99722089999999997</v>
      </c>
      <c r="QA78" s="72">
        <v>0.99858199999999997</v>
      </c>
      <c r="QB78" s="72">
        <v>0.99958086000000002</v>
      </c>
      <c r="QC78" s="72">
        <v>1.0000857999999999</v>
      </c>
      <c r="QD78" s="72">
        <v>0.99244094000000005</v>
      </c>
      <c r="QE78" s="72">
        <v>0.98727876000000003</v>
      </c>
      <c r="QF78" s="72">
        <v>0.98588412999999997</v>
      </c>
      <c r="QG78" s="72">
        <v>0.9868498</v>
      </c>
      <c r="QH78" s="72">
        <v>0.98927986999999995</v>
      </c>
      <c r="QI78" s="72">
        <v>0.99245112999999996</v>
      </c>
      <c r="QJ78" s="72">
        <v>0.99563109999999999</v>
      </c>
      <c r="QK78" s="72">
        <v>0.99808465999999996</v>
      </c>
      <c r="QL78" s="72">
        <v>0.99999165999999995</v>
      </c>
      <c r="QM78" s="72">
        <v>1.0014307</v>
      </c>
      <c r="QN78" s="72">
        <v>1.0024071999999999</v>
      </c>
      <c r="QO78" s="72">
        <v>1.0029087000000001</v>
      </c>
      <c r="QP78" s="72">
        <v>1.0030239000000001</v>
      </c>
      <c r="QQ78" s="72">
        <v>1.0028055</v>
      </c>
      <c r="QR78" s="72">
        <v>1.0022873999999999</v>
      </c>
      <c r="QS78" s="72">
        <v>1.0016003</v>
      </c>
      <c r="QT78" s="72">
        <v>1.0008022999999999</v>
      </c>
      <c r="QU78" s="72">
        <v>0.99997809999999998</v>
      </c>
      <c r="QV78" s="72">
        <v>0.99920595000000001</v>
      </c>
      <c r="QW78" s="72">
        <v>0.99855070000000001</v>
      </c>
      <c r="QX78" s="72">
        <v>0.998062</v>
      </c>
      <c r="QY78" s="72">
        <v>0.99777280000000002</v>
      </c>
      <c r="QZ78" s="72">
        <v>0.99769920000000001</v>
      </c>
      <c r="RA78" s="72">
        <v>0.99784090000000003</v>
      </c>
      <c r="RB78" s="72">
        <v>0.99818169999999995</v>
      </c>
      <c r="RC78" s="72">
        <v>0.99868506000000001</v>
      </c>
      <c r="RD78" s="72">
        <v>0.99930949999999996</v>
      </c>
      <c r="RE78" s="72">
        <v>0.99977547</v>
      </c>
      <c r="RF78" s="72">
        <v>1.0001107</v>
      </c>
      <c r="RG78" s="72">
        <v>0.99996214999999999</v>
      </c>
      <c r="RH78" s="72">
        <v>0.99902749999999996</v>
      </c>
      <c r="RI78" s="72">
        <v>0.99700639999999996</v>
      </c>
      <c r="RJ78" s="72">
        <v>0.99477490000000002</v>
      </c>
      <c r="RK78" s="72">
        <v>0.99310799999999999</v>
      </c>
      <c r="RL78" s="72">
        <v>0.99222480000000002</v>
      </c>
      <c r="RM78" s="72">
        <v>0.99204530000000002</v>
      </c>
      <c r="RN78" s="72">
        <v>0.99230910000000005</v>
      </c>
      <c r="RO78" s="72">
        <v>0.99282329999999996</v>
      </c>
      <c r="RP78" s="72">
        <v>0.99345183000000004</v>
      </c>
      <c r="RQ78" s="72">
        <v>0.99367665999999999</v>
      </c>
      <c r="RR78" s="72">
        <v>0.99977009999999999</v>
      </c>
      <c r="RS78" s="72">
        <v>0.99573164999999997</v>
      </c>
      <c r="RT78" s="72">
        <v>0.99287159999999997</v>
      </c>
      <c r="RU78" s="72">
        <v>0.99102619999999997</v>
      </c>
      <c r="RV78" s="72">
        <v>0.99006872999999995</v>
      </c>
      <c r="RW78" s="72">
        <v>0.99000334999999995</v>
      </c>
      <c r="RX78" s="72">
        <v>0.99041279999999998</v>
      </c>
      <c r="RY78" s="72">
        <v>0.99144109999999996</v>
      </c>
      <c r="RZ78" s="72">
        <v>0.99292389999999997</v>
      </c>
      <c r="SA78" s="72">
        <v>0.994757</v>
      </c>
      <c r="SB78" s="72">
        <v>0.99676096000000003</v>
      </c>
      <c r="SC78" s="72">
        <v>0.99881399999999998</v>
      </c>
      <c r="SD78" s="72">
        <v>1.0007203</v>
      </c>
      <c r="SE78" s="72">
        <v>1.0023981</v>
      </c>
      <c r="SF78" s="72">
        <v>1.0037993000000001</v>
      </c>
      <c r="SG78" s="72">
        <v>1.004928</v>
      </c>
      <c r="SH78" s="72">
        <v>1.0057745</v>
      </c>
      <c r="SI78" s="72">
        <v>1.0063470999999999</v>
      </c>
      <c r="SJ78" s="72">
        <v>1.0066689</v>
      </c>
      <c r="SK78" s="72">
        <v>1.0067713</v>
      </c>
      <c r="SL78" s="72">
        <v>1.0067041000000001</v>
      </c>
      <c r="SM78" s="72">
        <v>1.0064867</v>
      </c>
      <c r="SN78" s="72">
        <v>1.0061479</v>
      </c>
      <c r="SO78" s="72">
        <v>1.0057077000000001</v>
      </c>
      <c r="SP78" s="72">
        <v>1.0051732</v>
      </c>
      <c r="SQ78" s="72">
        <v>1.0045419</v>
      </c>
      <c r="SR78" s="72">
        <v>1.0038005000000001</v>
      </c>
      <c r="SS78" s="72">
        <v>1.0029219</v>
      </c>
      <c r="ST78" s="72">
        <v>1.0018857000000001</v>
      </c>
      <c r="SU78" s="72">
        <v>1.0006668999999999</v>
      </c>
      <c r="SV78" s="72">
        <v>0.99926619999999999</v>
      </c>
      <c r="SW78" s="72">
        <v>0.99770320000000001</v>
      </c>
      <c r="SX78" s="72">
        <v>0.99615949999999998</v>
      </c>
      <c r="SY78" s="72">
        <v>0.99478690000000003</v>
      </c>
      <c r="SZ78" s="72">
        <v>0.99368400000000001</v>
      </c>
      <c r="TA78" s="72">
        <v>0.99288620000000005</v>
      </c>
      <c r="TB78" s="72">
        <v>0.99235240000000002</v>
      </c>
      <c r="TC78" s="72">
        <v>0.99189090000000002</v>
      </c>
      <c r="TD78" s="72">
        <v>0.99064182999999995</v>
      </c>
      <c r="TE78" s="72">
        <v>0.99087756999999999</v>
      </c>
      <c r="TF78" s="72">
        <v>1.003744</v>
      </c>
      <c r="TG78" s="72">
        <v>1.0016938</v>
      </c>
      <c r="TH78" s="72">
        <v>0.99993277000000003</v>
      </c>
      <c r="TI78" s="72">
        <v>0.99815529999999997</v>
      </c>
      <c r="TJ78" s="72">
        <v>0.99643970000000004</v>
      </c>
      <c r="TK78" s="72">
        <v>0.99490900000000004</v>
      </c>
      <c r="TL78" s="72">
        <v>0.99377470000000001</v>
      </c>
      <c r="TM78" s="72">
        <v>0.99311024000000003</v>
      </c>
      <c r="TN78" s="72">
        <v>0.99293774000000001</v>
      </c>
      <c r="TO78" s="72">
        <v>0.99317926000000001</v>
      </c>
      <c r="TP78" s="72">
        <v>0.99383270000000001</v>
      </c>
      <c r="TQ78" s="72">
        <v>0.99485593999999999</v>
      </c>
      <c r="TR78" s="72">
        <v>0.99616872999999995</v>
      </c>
      <c r="TS78" s="72">
        <v>0.99766093</v>
      </c>
      <c r="TT78" s="72">
        <v>0.99925333000000005</v>
      </c>
      <c r="TU78" s="72">
        <v>1.0008056000000001</v>
      </c>
      <c r="TV78" s="72">
        <v>1.0022378000000001</v>
      </c>
      <c r="TW78" s="72">
        <v>1.0034893</v>
      </c>
      <c r="TX78" s="72">
        <v>1.0045153</v>
      </c>
      <c r="TY78" s="72">
        <v>1.0052871999999999</v>
      </c>
      <c r="TZ78" s="72">
        <v>1.0057925999999999</v>
      </c>
      <c r="UA78" s="72">
        <v>1.0060391</v>
      </c>
      <c r="UB78" s="72">
        <v>1.0059822</v>
      </c>
      <c r="UC78" s="72">
        <v>1.0056940000000001</v>
      </c>
      <c r="UD78" s="72">
        <v>1.0051714</v>
      </c>
      <c r="UE78" s="72">
        <v>1.0044531999999999</v>
      </c>
      <c r="UF78" s="72">
        <v>1.0035565</v>
      </c>
      <c r="UG78" s="72">
        <v>1.0025082999999999</v>
      </c>
      <c r="UH78" s="72">
        <v>1.0013376</v>
      </c>
      <c r="UI78" s="72">
        <v>1.0000754999999999</v>
      </c>
      <c r="UJ78" s="72">
        <v>0.99876030000000005</v>
      </c>
      <c r="UK78" s="72">
        <v>0.99744659999999996</v>
      </c>
      <c r="UL78" s="72">
        <v>0.99612069999999997</v>
      </c>
      <c r="UM78" s="72">
        <v>0.99490959999999995</v>
      </c>
      <c r="UN78" s="72">
        <v>0.99382289999999995</v>
      </c>
      <c r="UO78" s="72">
        <v>0.99289930000000004</v>
      </c>
      <c r="UP78" s="72">
        <v>0.99224480000000004</v>
      </c>
      <c r="UQ78" s="72">
        <v>0.99232363999999995</v>
      </c>
      <c r="UR78" s="72">
        <v>0.99415640000000005</v>
      </c>
      <c r="US78" s="72">
        <v>0.99402374000000004</v>
      </c>
      <c r="UT78" s="72">
        <v>1.0048777</v>
      </c>
      <c r="UU78" s="72">
        <v>1.0038383</v>
      </c>
      <c r="UV78" s="72">
        <v>1.0030448000000001</v>
      </c>
      <c r="UW78" s="72">
        <v>1.0020766000000001</v>
      </c>
      <c r="UX78" s="72">
        <v>1.0009166</v>
      </c>
      <c r="UY78" s="72">
        <v>0.99963694999999997</v>
      </c>
      <c r="UZ78" s="72">
        <v>0.99833643000000005</v>
      </c>
      <c r="VA78" s="72">
        <v>0.9971103</v>
      </c>
      <c r="VB78" s="72">
        <v>0.99603677000000002</v>
      </c>
      <c r="VC78" s="72">
        <v>0.99517953000000003</v>
      </c>
      <c r="VD78" s="72">
        <v>0.99460596000000001</v>
      </c>
      <c r="VE78" s="72">
        <v>0.99432719999999997</v>
      </c>
      <c r="VF78" s="72">
        <v>0.99435320000000005</v>
      </c>
      <c r="VG78" s="72">
        <v>0.99458939999999996</v>
      </c>
      <c r="VH78" s="72">
        <v>0.99502950000000001</v>
      </c>
      <c r="VI78" s="72">
        <v>0.99562839999999997</v>
      </c>
      <c r="VJ78" s="72">
        <v>0.99633300000000002</v>
      </c>
      <c r="VK78" s="72">
        <v>0.99708430000000003</v>
      </c>
      <c r="VL78" s="72">
        <v>0.99782556</v>
      </c>
      <c r="VM78" s="72">
        <v>0.99850570000000005</v>
      </c>
      <c r="VN78" s="72">
        <v>0.99907979999999996</v>
      </c>
      <c r="VO78" s="72">
        <v>0.99951400000000001</v>
      </c>
      <c r="VP78" s="72">
        <v>0.99977930000000004</v>
      </c>
      <c r="VQ78" s="72">
        <v>0.99985999999999997</v>
      </c>
      <c r="VR78" s="72">
        <v>0.99975700000000001</v>
      </c>
      <c r="VS78" s="72">
        <v>0.99945300000000004</v>
      </c>
      <c r="VT78" s="72">
        <v>0.99897044999999995</v>
      </c>
      <c r="VU78" s="72">
        <v>0.99832900000000002</v>
      </c>
      <c r="VV78" s="72">
        <v>0.99755329999999998</v>
      </c>
      <c r="VW78" s="72">
        <v>0.99667320000000004</v>
      </c>
      <c r="VX78" s="72">
        <v>0.99572110000000003</v>
      </c>
      <c r="VY78" s="72">
        <v>0.99473219999999996</v>
      </c>
      <c r="VZ78" s="72">
        <v>0.99374026000000004</v>
      </c>
      <c r="WA78" s="72">
        <v>0.99278200000000005</v>
      </c>
      <c r="WB78" s="72">
        <v>0.99188845999999997</v>
      </c>
      <c r="WC78" s="72">
        <v>0.99109375</v>
      </c>
      <c r="WD78" s="72">
        <v>0.99046920000000005</v>
      </c>
      <c r="WE78" s="72">
        <v>0.99016154000000001</v>
      </c>
      <c r="WF78" s="72">
        <v>0.99068599999999996</v>
      </c>
      <c r="WG78" s="72">
        <v>0.99088085000000004</v>
      </c>
      <c r="WH78" s="72">
        <v>1.0051851000000001</v>
      </c>
      <c r="WI78" s="72">
        <v>1.0050513999999999</v>
      </c>
      <c r="WJ78" s="72">
        <v>1.0052430999999999</v>
      </c>
      <c r="WK78" s="72">
        <v>1.0052295</v>
      </c>
      <c r="WL78" s="72">
        <v>1.0050182000000001</v>
      </c>
      <c r="WM78" s="72">
        <v>1.0045803</v>
      </c>
      <c r="WN78" s="72">
        <v>1.0039676</v>
      </c>
      <c r="WO78" s="72">
        <v>1.0032341</v>
      </c>
      <c r="WP78" s="72">
        <v>1.0024332</v>
      </c>
      <c r="WQ78" s="72">
        <v>1.0016191999999999</v>
      </c>
      <c r="WR78" s="72">
        <v>1.0008385</v>
      </c>
      <c r="WS78" s="72">
        <v>1.0001047999999999</v>
      </c>
      <c r="WT78" s="72">
        <v>0.99950415000000004</v>
      </c>
      <c r="WU78" s="72">
        <v>0.99905330000000003</v>
      </c>
      <c r="WV78" s="72">
        <v>0.99875325000000004</v>
      </c>
      <c r="WW78" s="72">
        <v>0.99858559999999996</v>
      </c>
      <c r="WX78" s="72">
        <v>0.99858915999999998</v>
      </c>
      <c r="WY78" s="72">
        <v>0.99867695999999995</v>
      </c>
      <c r="WZ78" s="72">
        <v>0.99883750000000004</v>
      </c>
      <c r="XA78" s="72">
        <v>0.99903980000000003</v>
      </c>
      <c r="XB78" s="72">
        <v>0.99924975999999999</v>
      </c>
      <c r="XC78" s="72">
        <v>0.99943702999999995</v>
      </c>
      <c r="XD78" s="72">
        <v>0.99955886999999999</v>
      </c>
      <c r="XE78" s="72">
        <v>0.99958499999999995</v>
      </c>
      <c r="XF78" s="72">
        <v>0.99951303000000002</v>
      </c>
      <c r="XG78" s="72">
        <v>0.9993052</v>
      </c>
      <c r="XH78" s="72">
        <v>0.99895860000000003</v>
      </c>
      <c r="XI78" s="72">
        <v>0.99846699999999999</v>
      </c>
      <c r="XJ78" s="72">
        <v>0.99784229999999996</v>
      </c>
      <c r="XK78" s="72">
        <v>0.99709760000000003</v>
      </c>
      <c r="XL78" s="72">
        <v>0.99625045000000001</v>
      </c>
      <c r="XM78" s="72">
        <v>0.9953244</v>
      </c>
      <c r="XN78" s="72">
        <v>0.9943459</v>
      </c>
      <c r="XO78" s="72">
        <v>0.99334454999999999</v>
      </c>
      <c r="XP78" s="72">
        <v>0.99234999999999995</v>
      </c>
      <c r="XQ78" s="72">
        <v>0.99139290000000002</v>
      </c>
      <c r="XR78" s="72">
        <v>0.99051343999999997</v>
      </c>
      <c r="XS78" s="72">
        <v>0.98970990000000003</v>
      </c>
      <c r="XT78" s="72">
        <v>0.98918795999999998</v>
      </c>
      <c r="XU78" s="72">
        <v>0.98927027000000001</v>
      </c>
      <c r="XV78" s="72">
        <v>1.0044377</v>
      </c>
      <c r="XW78" s="72">
        <v>1.0046333000000001</v>
      </c>
      <c r="XX78" s="72">
        <v>1.0052285000000001</v>
      </c>
      <c r="XY78" s="72">
        <v>1.0057232</v>
      </c>
      <c r="XZ78" s="72">
        <v>1.0060537000000001</v>
      </c>
      <c r="YA78" s="72">
        <v>1.006219</v>
      </c>
      <c r="YB78" s="72">
        <v>1.0061979999999999</v>
      </c>
      <c r="YC78" s="72">
        <v>1.0060445</v>
      </c>
      <c r="YD78" s="72">
        <v>1.0057720000000001</v>
      </c>
      <c r="YE78" s="72">
        <v>1.0054078</v>
      </c>
      <c r="YF78" s="72">
        <v>1.0049832000000001</v>
      </c>
      <c r="YG78" s="72">
        <v>1.0045265999999999</v>
      </c>
      <c r="YH78" s="72">
        <v>1.0040692</v>
      </c>
      <c r="YI78" s="72">
        <v>1.0036389999999999</v>
      </c>
      <c r="YJ78" s="72">
        <v>1.0032574999999999</v>
      </c>
      <c r="YK78" s="72">
        <v>1.0029409</v>
      </c>
      <c r="YL78" s="72">
        <v>1.0027003000000001</v>
      </c>
      <c r="YM78" s="72">
        <v>1.0025367000000001</v>
      </c>
      <c r="YN78" s="72">
        <v>1.0024431</v>
      </c>
      <c r="YO78" s="72">
        <v>1.0024061</v>
      </c>
      <c r="YP78" s="72">
        <v>1.0024153</v>
      </c>
      <c r="YQ78" s="72">
        <v>1.0024325000000001</v>
      </c>
      <c r="YR78" s="72">
        <v>1.0024440999999999</v>
      </c>
      <c r="YS78" s="72">
        <v>1.0024263</v>
      </c>
      <c r="YT78" s="72">
        <v>1.0023468</v>
      </c>
      <c r="YU78" s="72">
        <v>1.0021802</v>
      </c>
      <c r="YV78" s="72">
        <v>1.0019035000000001</v>
      </c>
      <c r="YW78" s="72">
        <v>1.0015023999999999</v>
      </c>
      <c r="YX78" s="72">
        <v>1.000956</v>
      </c>
      <c r="YY78" s="72">
        <v>1.0002578</v>
      </c>
      <c r="YZ78" s="72">
        <v>0.99940985000000004</v>
      </c>
      <c r="ZA78" s="72">
        <v>0.99842129999999996</v>
      </c>
      <c r="ZB78" s="72">
        <v>0.99730854999999996</v>
      </c>
      <c r="ZC78" s="72">
        <v>0.9960966</v>
      </c>
      <c r="ZD78" s="72">
        <v>0.99481344000000005</v>
      </c>
      <c r="ZE78" s="72">
        <v>0.99348709999999996</v>
      </c>
      <c r="ZF78" s="72">
        <v>0.99212926999999995</v>
      </c>
      <c r="ZG78" s="72">
        <v>0.99078149999999998</v>
      </c>
      <c r="ZH78" s="72">
        <v>0.98928760000000004</v>
      </c>
      <c r="ZI78" s="72">
        <v>0.98918587000000002</v>
      </c>
      <c r="ZJ78" s="72">
        <v>1.0033301999999999</v>
      </c>
      <c r="ZK78" s="72">
        <v>1.0033536000000001</v>
      </c>
      <c r="ZL78" s="72">
        <v>1.0037258</v>
      </c>
      <c r="ZM78" s="72">
        <v>1.0040781000000001</v>
      </c>
      <c r="ZN78" s="72">
        <v>1.0043280000000001</v>
      </c>
      <c r="ZO78" s="72">
        <v>1.0044668000000001</v>
      </c>
      <c r="ZP78" s="72">
        <v>1.0044605</v>
      </c>
      <c r="ZQ78" s="72">
        <v>1.0043595000000001</v>
      </c>
      <c r="ZR78" s="72">
        <v>1.0041614999999999</v>
      </c>
      <c r="ZS78" s="72">
        <v>1.0038829</v>
      </c>
      <c r="ZT78" s="72">
        <v>1.0035418</v>
      </c>
      <c r="ZU78" s="72">
        <v>1.0031578999999999</v>
      </c>
      <c r="ZV78" s="72">
        <v>1.0027497000000001</v>
      </c>
      <c r="ZW78" s="72">
        <v>1.0023354</v>
      </c>
      <c r="ZX78" s="72">
        <v>1.0019332000000001</v>
      </c>
      <c r="ZY78" s="72">
        <v>1.0015585</v>
      </c>
      <c r="ZZ78" s="72">
        <v>1.0012255000000001</v>
      </c>
      <c r="AAA78" s="72">
        <v>1.0009440999999999</v>
      </c>
      <c r="AAB78" s="72">
        <v>1.0007225</v>
      </c>
      <c r="AAC78" s="72">
        <v>1.000561</v>
      </c>
      <c r="AAD78" s="72">
        <v>1.0004569999999999</v>
      </c>
      <c r="AAE78" s="72">
        <v>1.0004023</v>
      </c>
      <c r="AAF78" s="72">
        <v>1.0003841</v>
      </c>
      <c r="AAG78" s="72">
        <v>1.0003854999999999</v>
      </c>
      <c r="AAH78" s="72">
        <v>1.0003814</v>
      </c>
      <c r="AAI78" s="72">
        <v>1.0003487</v>
      </c>
      <c r="AAJ78" s="72">
        <v>1.0002586</v>
      </c>
      <c r="AAK78" s="72">
        <v>1.0000807</v>
      </c>
      <c r="AAL78" s="72">
        <v>0.99978460000000002</v>
      </c>
      <c r="AAM78" s="72">
        <v>0.99934319999999999</v>
      </c>
      <c r="AAN78" s="72">
        <v>0.99873310000000004</v>
      </c>
      <c r="AAO78" s="72">
        <v>0.99793829999999994</v>
      </c>
      <c r="AAP78" s="72">
        <v>0.99695310000000004</v>
      </c>
      <c r="AAQ78" s="72">
        <v>0.99578250000000001</v>
      </c>
      <c r="AAR78" s="72">
        <v>0.99444049999999995</v>
      </c>
      <c r="AAS78" s="72">
        <v>0.99292469999999999</v>
      </c>
      <c r="AAT78" s="72">
        <v>0.99139820000000001</v>
      </c>
      <c r="AAU78" s="72">
        <v>0.98980360000000001</v>
      </c>
      <c r="AAV78" s="72">
        <v>0.98798733999999999</v>
      </c>
      <c r="AAW78" s="72">
        <v>0.98798169999999996</v>
      </c>
      <c r="AAX78" s="72">
        <v>1.0028002</v>
      </c>
      <c r="AAY78" s="72">
        <v>1.0030513000000001</v>
      </c>
      <c r="AAZ78" s="72">
        <v>1.0035485</v>
      </c>
      <c r="ABA78" s="72">
        <v>1.0039699</v>
      </c>
      <c r="ABB78" s="72">
        <v>1.0043017999999999</v>
      </c>
      <c r="ABC78" s="72">
        <v>1.0045539000000001</v>
      </c>
      <c r="ABD78" s="72">
        <v>1.0047287</v>
      </c>
      <c r="ABE78" s="72">
        <v>1.0048249</v>
      </c>
      <c r="ABF78" s="72">
        <v>1.0048181</v>
      </c>
      <c r="ABG78" s="72">
        <v>1.0047256</v>
      </c>
      <c r="ABH78" s="72">
        <v>1.004534</v>
      </c>
      <c r="ABI78" s="72">
        <v>1.0042442</v>
      </c>
      <c r="ABJ78" s="72">
        <v>1.0038625999999999</v>
      </c>
      <c r="ABK78" s="72">
        <v>1.0033974999999999</v>
      </c>
      <c r="ABL78" s="72">
        <v>1.0028621</v>
      </c>
      <c r="ABM78" s="72">
        <v>1.0022717999999999</v>
      </c>
      <c r="ABN78" s="72">
        <v>1.0016445</v>
      </c>
      <c r="ABO78" s="72">
        <v>1.0009992000000001</v>
      </c>
      <c r="ABP78" s="72">
        <v>1.0003561000000001</v>
      </c>
      <c r="ABQ78" s="72">
        <v>0.99973106</v>
      </c>
      <c r="ABR78" s="72">
        <v>0.99914044000000002</v>
      </c>
      <c r="ABS78" s="72">
        <v>0.99859960000000003</v>
      </c>
      <c r="ABT78" s="72">
        <v>0.99812186000000003</v>
      </c>
      <c r="ABU78" s="72">
        <v>0.99771076000000003</v>
      </c>
      <c r="ABV78" s="72">
        <v>0.99736815999999995</v>
      </c>
      <c r="ABW78" s="72">
        <v>0.99709004000000001</v>
      </c>
      <c r="ABX78" s="72">
        <v>0.99686520000000001</v>
      </c>
      <c r="ABY78" s="72">
        <v>0.99667614999999998</v>
      </c>
      <c r="ABZ78" s="72">
        <v>0.99649434999999997</v>
      </c>
      <c r="ACA78" s="72">
        <v>0.99628530000000004</v>
      </c>
      <c r="ACB78" s="72">
        <v>0.99600429999999995</v>
      </c>
      <c r="ACC78" s="72">
        <v>0.99559425999999995</v>
      </c>
      <c r="ACD78" s="72">
        <v>0.99501530000000005</v>
      </c>
      <c r="ACE78" s="72">
        <v>0.99421930000000003</v>
      </c>
      <c r="ACF78" s="72">
        <v>0.99318284000000001</v>
      </c>
      <c r="ACG78" s="72">
        <v>0.99189013000000004</v>
      </c>
      <c r="ACH78" s="72">
        <v>0.99030549999999995</v>
      </c>
      <c r="ACI78" s="72">
        <v>0.98849359999999997</v>
      </c>
      <c r="ACJ78" s="72">
        <v>0.98664373000000005</v>
      </c>
      <c r="ACK78" s="72">
        <v>0.98675924999999998</v>
      </c>
      <c r="ACL78" s="72">
        <v>1.0020525</v>
      </c>
      <c r="ACM78" s="72">
        <v>1.0025447999999999</v>
      </c>
      <c r="ACN78" s="72">
        <v>1.0035046000000001</v>
      </c>
      <c r="ACO78" s="72">
        <v>1.0044550000000001</v>
      </c>
      <c r="ACP78" s="72">
        <v>1.0053036</v>
      </c>
      <c r="ACQ78" s="72">
        <v>1.0060279999999999</v>
      </c>
      <c r="ACR78" s="72">
        <v>1.0066177000000001</v>
      </c>
      <c r="ACS78" s="72">
        <v>1.0070713</v>
      </c>
      <c r="ACT78" s="72">
        <v>1.0073897999999999</v>
      </c>
      <c r="ACU78" s="72">
        <v>1.0075784999999999</v>
      </c>
      <c r="ACV78" s="72">
        <v>1.0076417</v>
      </c>
      <c r="ACW78" s="72">
        <v>1.0075883000000001</v>
      </c>
      <c r="ACX78" s="72">
        <v>1.00742</v>
      </c>
      <c r="ACY78" s="72">
        <v>1.007144</v>
      </c>
      <c r="ACZ78" s="72">
        <v>1.0067675</v>
      </c>
      <c r="ADA78" s="72">
        <v>1.0062973</v>
      </c>
      <c r="ADB78" s="72">
        <v>1.0057421</v>
      </c>
      <c r="ADC78" s="72">
        <v>1.0051095000000001</v>
      </c>
      <c r="ADD78" s="72">
        <v>1.0044073</v>
      </c>
      <c r="ADE78" s="72">
        <v>1.0036518999999999</v>
      </c>
      <c r="ADF78" s="72">
        <v>1.0028584</v>
      </c>
      <c r="ADG78" s="72">
        <v>1.0020465999999999</v>
      </c>
      <c r="ADH78" s="72">
        <v>1.0012634</v>
      </c>
      <c r="ADI78" s="72">
        <v>1.0004219999999999</v>
      </c>
      <c r="ADJ78" s="72">
        <v>0.99959799999999999</v>
      </c>
      <c r="ADK78" s="72">
        <v>0.99881540000000002</v>
      </c>
      <c r="ADL78" s="72">
        <v>0.99809150000000002</v>
      </c>
      <c r="ADM78" s="72">
        <v>0.99744080000000002</v>
      </c>
      <c r="ADN78" s="72">
        <v>0.99687535000000005</v>
      </c>
      <c r="ADO78" s="72">
        <v>0.99640094999999995</v>
      </c>
      <c r="ADP78" s="72">
        <v>0.99601660000000003</v>
      </c>
      <c r="ADQ78" s="72">
        <v>0.99571549999999998</v>
      </c>
      <c r="ADR78" s="72">
        <v>0.99545349999999999</v>
      </c>
      <c r="ADS78" s="72">
        <v>0.99517389999999994</v>
      </c>
      <c r="ADT78" s="72">
        <v>0.99478792999999999</v>
      </c>
      <c r="ADU78" s="72">
        <v>0.99416649999999995</v>
      </c>
      <c r="ADV78" s="72">
        <v>0.9931219</v>
      </c>
      <c r="ADW78" s="72">
        <v>0.99139100000000002</v>
      </c>
      <c r="ADX78" s="72">
        <v>0.98856025999999997</v>
      </c>
      <c r="ADY78" s="72">
        <v>0.98835002999999999</v>
      </c>
      <c r="ADZ78" s="77"/>
      <c r="AEA78" s="77"/>
      <c r="AEB78" s="77"/>
      <c r="AEC78" s="77"/>
      <c r="AED78" s="77"/>
      <c r="AEE78" s="111">
        <f t="shared" si="59"/>
        <v>73</v>
      </c>
      <c r="AEF78" s="109"/>
      <c r="AEG78" s="105">
        <f t="shared" si="61"/>
        <v>1.0050520000000001</v>
      </c>
      <c r="AEH78" s="105">
        <f t="shared" si="61"/>
        <v>0.99908509999999995</v>
      </c>
      <c r="AEI78" s="105">
        <f t="shared" si="61"/>
        <v>0.98547600000000002</v>
      </c>
      <c r="AEJ78" s="105">
        <f t="shared" si="61"/>
        <v>0.98710334</v>
      </c>
      <c r="AEK78" s="105">
        <f t="shared" si="61"/>
        <v>1.001277</v>
      </c>
      <c r="AEL78" s="105">
        <f t="shared" si="61"/>
        <v>1.0019758000000001</v>
      </c>
      <c r="AEM78" s="105">
        <f t="shared" si="61"/>
        <v>1.0234274999999999</v>
      </c>
      <c r="AEN78" s="105">
        <f t="shared" si="61"/>
        <v>1.0550052999999999</v>
      </c>
      <c r="AEO78" s="105">
        <f t="shared" si="61"/>
        <v>1.0542061</v>
      </c>
      <c r="AEP78" s="105">
        <f t="shared" si="61"/>
        <v>1.0136963999999999</v>
      </c>
      <c r="AEQ78" s="105">
        <f t="shared" si="62"/>
        <v>0.99989810000000001</v>
      </c>
      <c r="AER78" s="105">
        <f t="shared" si="62"/>
        <v>0.99355274000000005</v>
      </c>
      <c r="AES78" s="105">
        <f t="shared" si="62"/>
        <v>0.99080829999999998</v>
      </c>
      <c r="AET78" s="105">
        <f t="shared" si="62"/>
        <v>0.99398947000000004</v>
      </c>
      <c r="AEU78" s="105">
        <f t="shared" si="62"/>
        <v>0.99086695999999996</v>
      </c>
      <c r="AEV78" s="105">
        <f t="shared" si="62"/>
        <v>0.98926484999999997</v>
      </c>
      <c r="AEW78" s="105">
        <f t="shared" si="62"/>
        <v>0.98918366000000002</v>
      </c>
      <c r="AEX78" s="105">
        <f t="shared" si="62"/>
        <v>0.98798109999999995</v>
      </c>
      <c r="AEY78" s="105">
        <f t="shared" si="62"/>
        <v>0.98675849999999998</v>
      </c>
      <c r="AEZ78" s="99">
        <f t="shared" si="57"/>
        <v>57.4</v>
      </c>
      <c r="AFA78" s="69"/>
      <c r="AFB78" s="202" t="s">
        <v>82</v>
      </c>
      <c r="AFC78" s="106">
        <f t="shared" si="58"/>
        <v>1.0025583273684209</v>
      </c>
      <c r="AFD78" s="69"/>
      <c r="AFE78" s="109"/>
      <c r="AFF78" s="105">
        <f t="shared" si="63"/>
        <v>0.99807990000000002</v>
      </c>
      <c r="AFG78" s="105">
        <f t="shared" si="63"/>
        <v>0.99850289999999997</v>
      </c>
      <c r="AFH78" s="105">
        <f t="shared" si="63"/>
        <v>0.99813169999999996</v>
      </c>
      <c r="AFI78" s="105">
        <f t="shared" si="63"/>
        <v>1.0061043999999999</v>
      </c>
      <c r="AFJ78" s="105">
        <f t="shared" si="63"/>
        <v>1.0061165999999999</v>
      </c>
      <c r="AFK78" s="105">
        <f t="shared" si="63"/>
        <v>1.0084850000000001</v>
      </c>
      <c r="AFL78" s="105">
        <f t="shared" si="63"/>
        <v>1.0055476000000001</v>
      </c>
      <c r="AFM78" s="105">
        <f t="shared" si="63"/>
        <v>1.0035646</v>
      </c>
      <c r="AFN78" s="105">
        <f t="shared" si="63"/>
        <v>1.0031372000000001</v>
      </c>
      <c r="AFO78" s="105">
        <f t="shared" si="63"/>
        <v>1.0042778000000001</v>
      </c>
      <c r="AFP78" s="105">
        <f t="shared" si="64"/>
        <v>1.0057735000000001</v>
      </c>
      <c r="AFQ78" s="105">
        <f t="shared" si="64"/>
        <v>1.0014273</v>
      </c>
      <c r="AFR78" s="105">
        <f t="shared" si="64"/>
        <v>0.99475619999999998</v>
      </c>
      <c r="AFS78" s="105">
        <f t="shared" si="64"/>
        <v>0.99317913999999996</v>
      </c>
      <c r="AFT78" s="105">
        <f t="shared" si="64"/>
        <v>0.9951797</v>
      </c>
      <c r="AFU78" s="105">
        <f t="shared" si="64"/>
        <v>1.0016193</v>
      </c>
      <c r="AFV78" s="105">
        <f t="shared" si="64"/>
        <v>1.0054078</v>
      </c>
      <c r="AFW78" s="105">
        <f t="shared" si="64"/>
        <v>1.0038828</v>
      </c>
      <c r="AFX78" s="105">
        <f t="shared" si="64"/>
        <v>1.0047254999999999</v>
      </c>
      <c r="AFY78" s="105"/>
      <c r="AFZ78" s="106">
        <f t="shared" si="60"/>
        <v>1.0019946810526317</v>
      </c>
      <c r="AGA78" s="69"/>
      <c r="AGB78" s="69"/>
      <c r="AGC78" s="69"/>
      <c r="AGD78" s="69"/>
      <c r="AGE78" s="69"/>
      <c r="AGF78" s="69"/>
      <c r="AGG78" s="69"/>
      <c r="AGH78" s="69"/>
      <c r="AGI78" s="69"/>
      <c r="AGJ78" s="69"/>
      <c r="AGK78" s="69"/>
      <c r="AGL78" s="69"/>
      <c r="AGM78" s="69"/>
      <c r="AGN78" s="69"/>
      <c r="AGO78" s="69"/>
      <c r="AGP78" s="69"/>
      <c r="AGQ78" s="69"/>
      <c r="AGR78" s="69"/>
      <c r="AGS78" s="69"/>
      <c r="AGT78" s="74">
        <v>9</v>
      </c>
      <c r="AGU78" s="85">
        <v>1</v>
      </c>
      <c r="AGV78" s="85">
        <v>1</v>
      </c>
      <c r="AGW78" s="85">
        <v>1</v>
      </c>
      <c r="AGX78" s="85">
        <v>1</v>
      </c>
      <c r="AGY78" s="85">
        <v>1</v>
      </c>
      <c r="AGZ78" s="85">
        <v>1</v>
      </c>
      <c r="AHA78" s="85">
        <v>1</v>
      </c>
      <c r="AHB78" s="85">
        <v>1</v>
      </c>
      <c r="AHC78" s="85">
        <v>1</v>
      </c>
      <c r="AHD78" s="85">
        <v>1</v>
      </c>
      <c r="AHE78" s="85">
        <v>1</v>
      </c>
      <c r="AHF78" s="85">
        <v>1</v>
      </c>
      <c r="AHG78" s="85">
        <v>1</v>
      </c>
      <c r="AHH78" s="85">
        <v>1</v>
      </c>
      <c r="AHI78" s="85">
        <v>1</v>
      </c>
      <c r="AHJ78" s="85">
        <v>1</v>
      </c>
      <c r="AHK78" s="85">
        <v>1</v>
      </c>
      <c r="AHL78" s="85">
        <v>1</v>
      </c>
      <c r="AHM78" s="85">
        <v>1</v>
      </c>
      <c r="AHN78" s="85">
        <v>1</v>
      </c>
      <c r="AHO78" s="69"/>
      <c r="AHP78" s="69"/>
      <c r="AHQ78" s="69"/>
      <c r="AHR78" s="69"/>
      <c r="AHS78" s="69"/>
      <c r="AHT78" s="69"/>
      <c r="AHU78" s="69"/>
      <c r="AHV78" s="69"/>
      <c r="AHW78" s="69"/>
      <c r="AHX78" s="69"/>
      <c r="AHY78" s="69"/>
      <c r="AHZ78" s="69"/>
      <c r="AIA78" s="69"/>
      <c r="AIB78" s="69"/>
      <c r="AIC78" s="69"/>
      <c r="AID78" s="69"/>
      <c r="AIE78" s="69"/>
      <c r="AIF78" s="69"/>
      <c r="AIG78" s="69"/>
      <c r="AIH78" s="69"/>
      <c r="AII78" s="69"/>
      <c r="AIJ78" s="69"/>
      <c r="AIK78" s="69"/>
      <c r="AIL78" s="69"/>
      <c r="AIM78" s="69"/>
      <c r="AIN78" s="69"/>
      <c r="AIO78" s="69"/>
      <c r="AIP78" s="69"/>
      <c r="AIQ78" s="69"/>
      <c r="AIR78" s="69"/>
      <c r="AIS78" s="69"/>
      <c r="AIT78" s="69"/>
      <c r="AIU78" s="69"/>
      <c r="AIV78" s="69"/>
      <c r="AIW78" s="69"/>
      <c r="AIX78" s="69"/>
      <c r="AIY78" s="69"/>
      <c r="AIZ78" s="69"/>
      <c r="AJA78" s="69"/>
      <c r="AJB78" s="69"/>
      <c r="AJC78" s="69"/>
      <c r="AJD78" s="69"/>
      <c r="AJE78" s="69"/>
      <c r="AJF78" s="69"/>
      <c r="AJG78" s="69"/>
      <c r="AJH78" s="69"/>
      <c r="AJI78" s="69"/>
      <c r="AJJ78" s="69"/>
      <c r="AJK78" s="69"/>
      <c r="AJL78" s="69"/>
      <c r="AJM78" s="69"/>
      <c r="AJN78" s="69"/>
      <c r="AJO78" s="69"/>
      <c r="AJP78" s="69"/>
      <c r="AJQ78" s="69"/>
      <c r="AJR78" s="69"/>
      <c r="AJS78" s="69"/>
      <c r="AJT78" s="69"/>
      <c r="AJU78" s="69"/>
      <c r="AJV78" s="69"/>
      <c r="AJW78" s="69"/>
      <c r="AJX78" s="69"/>
      <c r="AJY78" s="69"/>
      <c r="AJZ78" s="69"/>
      <c r="AKA78" s="69"/>
      <c r="AKB78" s="69"/>
      <c r="AKC78" s="69"/>
      <c r="AKD78" s="69"/>
      <c r="AKE78" s="69"/>
      <c r="AKF78" s="69"/>
      <c r="AKG78" s="69"/>
      <c r="AKH78" s="69"/>
      <c r="AKI78" s="69"/>
      <c r="AKJ78" s="69"/>
      <c r="AKK78" s="69"/>
      <c r="AKL78" s="69"/>
      <c r="AKM78" s="69"/>
      <c r="AKN78" s="69"/>
      <c r="AKO78" s="69"/>
      <c r="AKP78" s="69"/>
      <c r="AKQ78" s="69"/>
      <c r="AKR78" s="69"/>
      <c r="AKS78" s="69"/>
      <c r="AKT78" s="69"/>
      <c r="AKU78" s="69"/>
      <c r="AKV78" s="69"/>
      <c r="AKW78" s="69"/>
      <c r="AKX78" s="69"/>
      <c r="AKY78" s="69"/>
      <c r="AKZ78" s="69"/>
      <c r="ALA78" s="69"/>
      <c r="ALB78" s="69"/>
      <c r="ALC78" s="69"/>
      <c r="ALD78" s="69"/>
      <c r="ALE78" s="69"/>
      <c r="ALF78" s="69"/>
      <c r="ALG78" s="69"/>
      <c r="ALH78" s="69"/>
      <c r="ALI78" s="69"/>
      <c r="ALJ78" s="69"/>
      <c r="ALK78" s="69"/>
      <c r="ALL78" s="69"/>
      <c r="ALM78" s="69"/>
      <c r="ALN78" s="69"/>
      <c r="ALO78" s="69"/>
      <c r="ALP78" s="69"/>
      <c r="ALQ78" s="69"/>
      <c r="ALR78" s="69"/>
      <c r="ALS78" s="69"/>
      <c r="ALT78" s="69"/>
      <c r="ALU78" s="69"/>
      <c r="ALV78" s="69"/>
      <c r="ALW78" s="69"/>
      <c r="ALX78" s="69"/>
      <c r="ALY78" s="69"/>
      <c r="ALZ78" s="69"/>
      <c r="AMA78" s="69"/>
      <c r="AMB78" s="69"/>
      <c r="AMC78" s="69"/>
      <c r="AMD78" s="69"/>
      <c r="AME78" s="69"/>
      <c r="AMF78" s="69"/>
      <c r="AMG78" s="69"/>
      <c r="AMH78" s="69"/>
      <c r="AMI78" s="69"/>
      <c r="AMJ78" s="69"/>
      <c r="AMK78" s="69"/>
      <c r="AML78" s="69"/>
      <c r="AMM78" s="69"/>
      <c r="AMN78" s="69"/>
      <c r="AMO78" s="69"/>
      <c r="AMP78" s="69"/>
      <c r="AMQ78" s="69"/>
      <c r="AMR78" s="69"/>
      <c r="AMS78" s="69"/>
      <c r="AMT78" s="69"/>
      <c r="AMU78" s="69"/>
      <c r="AMV78" s="69"/>
      <c r="AMW78" s="69"/>
      <c r="AMX78" s="69"/>
      <c r="AMY78" s="69"/>
      <c r="AMZ78" s="69"/>
      <c r="ANA78" s="69"/>
      <c r="ANB78" s="69"/>
      <c r="ANC78" s="69"/>
      <c r="AND78" s="69"/>
      <c r="ANE78" s="69"/>
      <c r="ANF78" s="69"/>
      <c r="ANG78" s="69"/>
      <c r="ANH78" s="69"/>
      <c r="ANI78" s="69"/>
      <c r="ANJ78" s="69"/>
      <c r="ANK78" s="69"/>
      <c r="ANL78" s="69"/>
      <c r="ANM78" s="69"/>
      <c r="ANN78" s="69"/>
      <c r="ANO78" s="69"/>
      <c r="ANP78" s="69"/>
      <c r="ANQ78" s="69"/>
      <c r="ANR78" s="69"/>
      <c r="ANS78" s="69"/>
      <c r="ANT78" s="69"/>
      <c r="ANU78" s="69"/>
      <c r="ANV78" s="69"/>
      <c r="ANW78" s="69"/>
      <c r="ANX78" s="69"/>
      <c r="ANY78" s="69"/>
      <c r="ANZ78" s="69"/>
      <c r="AOA78" s="69"/>
      <c r="AOB78" s="69"/>
      <c r="AOC78" s="69"/>
      <c r="AOD78" s="69"/>
      <c r="AOE78" s="69"/>
      <c r="AOF78" s="69"/>
      <c r="AOG78" s="69"/>
      <c r="AOH78" s="69"/>
      <c r="AOI78" s="69"/>
      <c r="AOJ78" s="69"/>
      <c r="AOK78" s="69"/>
      <c r="AOL78" s="69"/>
      <c r="AOM78" s="69"/>
      <c r="AON78" s="69"/>
      <c r="AOO78" s="69"/>
      <c r="AOP78" s="69"/>
      <c r="AOQ78" s="69"/>
      <c r="AOR78" s="69"/>
      <c r="AOS78" s="69"/>
      <c r="AOT78" s="69"/>
      <c r="AOU78" s="69"/>
      <c r="AOV78" s="69"/>
      <c r="AOW78" s="69"/>
      <c r="AOX78" s="69"/>
      <c r="AOY78" s="69"/>
      <c r="AOZ78" s="69"/>
      <c r="APA78" s="69"/>
      <c r="APB78" s="69"/>
      <c r="APC78" s="69"/>
      <c r="APD78" s="69"/>
      <c r="APE78" s="69"/>
      <c r="APF78" s="69"/>
      <c r="APG78" s="69"/>
      <c r="APH78" s="69"/>
      <c r="API78" s="69"/>
      <c r="APJ78" s="69"/>
      <c r="APK78" s="69"/>
      <c r="APL78" s="69"/>
      <c r="APM78" s="69"/>
      <c r="APN78" s="69"/>
      <c r="APO78" s="69"/>
      <c r="APP78" s="69"/>
      <c r="APQ78" s="69"/>
      <c r="APR78" s="69"/>
      <c r="APS78" s="69"/>
      <c r="APT78" s="69"/>
      <c r="APU78" s="69"/>
      <c r="APV78" s="69"/>
      <c r="APW78" s="69"/>
      <c r="APX78" s="69"/>
      <c r="APY78" s="69"/>
      <c r="APZ78" s="69"/>
      <c r="AQA78" s="69"/>
      <c r="AQB78" s="69"/>
      <c r="AQC78" s="69"/>
      <c r="AQD78" s="69"/>
      <c r="AQE78" s="69"/>
      <c r="AQF78" s="69"/>
      <c r="AQG78" s="69"/>
      <c r="AQH78" s="69"/>
      <c r="AQI78" s="69"/>
      <c r="AQJ78" s="69"/>
      <c r="AQK78" s="69"/>
      <c r="AQL78" s="69"/>
      <c r="AQM78" s="69"/>
      <c r="AQN78" s="69"/>
      <c r="AQO78" s="69"/>
      <c r="AQP78" s="69"/>
      <c r="AQQ78" s="69"/>
      <c r="AQR78" s="69"/>
      <c r="AQS78" s="69"/>
      <c r="AQT78" s="69"/>
      <c r="AQU78" s="69"/>
      <c r="AQV78" s="69"/>
      <c r="AQW78" s="69"/>
      <c r="AQX78" s="69"/>
      <c r="AQY78" s="69"/>
      <c r="AQZ78" s="69"/>
      <c r="ARA78" s="69"/>
      <c r="ARB78" s="69"/>
      <c r="ARC78" s="69"/>
      <c r="ARD78" s="69"/>
      <c r="ARE78" s="69"/>
      <c r="ARF78" s="69"/>
      <c r="ARG78" s="69"/>
      <c r="ARH78" s="69"/>
      <c r="ARI78" s="69"/>
      <c r="ARJ78" s="69"/>
      <c r="ARK78" s="69"/>
      <c r="ARL78" s="69"/>
      <c r="ARM78" s="69"/>
      <c r="ARN78" s="69"/>
      <c r="ARO78" s="69"/>
      <c r="ARP78" s="69"/>
      <c r="ARQ78" s="69"/>
      <c r="ARR78" s="69"/>
      <c r="ARS78" s="69"/>
      <c r="ART78" s="69"/>
      <c r="ARU78" s="69"/>
      <c r="ARV78" s="69"/>
      <c r="ARW78" s="69"/>
      <c r="ARX78" s="69"/>
      <c r="ARY78" s="69"/>
      <c r="ARZ78" s="69"/>
      <c r="ASA78" s="69"/>
      <c r="ASB78" s="69"/>
      <c r="ASC78" s="69"/>
      <c r="ASD78" s="69"/>
      <c r="ASE78" s="69"/>
      <c r="ASF78" s="69"/>
      <c r="ASG78" s="69"/>
      <c r="ASH78" s="69"/>
    </row>
    <row r="79" spans="1:1178" ht="2.1" customHeight="1" x14ac:dyDescent="0.25">
      <c r="A79" s="77"/>
      <c r="B79" s="98">
        <v>73</v>
      </c>
      <c r="C79" s="99">
        <v>58.22</v>
      </c>
      <c r="D79" s="94">
        <f t="shared" si="56"/>
        <v>2</v>
      </c>
      <c r="E79" s="77"/>
      <c r="F79" s="191">
        <v>0.99860846999999997</v>
      </c>
      <c r="G79" s="70">
        <v>0.99692725999999998</v>
      </c>
      <c r="H79" s="70">
        <v>0.99636069999999999</v>
      </c>
      <c r="I79" s="70">
        <v>0.99621519999999997</v>
      </c>
      <c r="J79" s="70">
        <v>0.99629970000000001</v>
      </c>
      <c r="K79" s="70">
        <v>0.99653539999999996</v>
      </c>
      <c r="L79" s="70">
        <v>0.99687254000000003</v>
      </c>
      <c r="M79" s="70">
        <v>0.99726725000000005</v>
      </c>
      <c r="N79" s="70">
        <v>0.99768049999999997</v>
      </c>
      <c r="O79" s="70">
        <v>0.99807984000000005</v>
      </c>
      <c r="P79" s="70">
        <v>0.99843939999999998</v>
      </c>
      <c r="Q79" s="70">
        <v>0.99873984000000005</v>
      </c>
      <c r="R79" s="70">
        <v>0.99896954999999998</v>
      </c>
      <c r="S79" s="70">
        <v>0.99912255999999999</v>
      </c>
      <c r="T79" s="70">
        <v>0.99920005000000001</v>
      </c>
      <c r="U79" s="70">
        <v>0.99919230000000003</v>
      </c>
      <c r="V79" s="70">
        <v>0.99912029999999996</v>
      </c>
      <c r="W79" s="70">
        <v>0.99898319999999996</v>
      </c>
      <c r="X79" s="70">
        <v>0.99878679999999997</v>
      </c>
      <c r="Y79" s="70">
        <v>0.99853705999999998</v>
      </c>
      <c r="Z79" s="70">
        <v>0.99823819999999996</v>
      </c>
      <c r="AA79" s="71">
        <v>0.99789715000000001</v>
      </c>
      <c r="AB79" s="71">
        <v>0.99753309999999995</v>
      </c>
      <c r="AC79" s="71">
        <v>0.99707365000000003</v>
      </c>
      <c r="AD79" s="71">
        <v>0.99657899999999999</v>
      </c>
      <c r="AE79" s="71">
        <v>0.99606249999999996</v>
      </c>
      <c r="AF79" s="71">
        <v>0.99553270000000005</v>
      </c>
      <c r="AG79" s="71">
        <v>0.9949981</v>
      </c>
      <c r="AH79" s="71">
        <v>0.99447019999999997</v>
      </c>
      <c r="AI79" s="71">
        <v>0.99392689999999995</v>
      </c>
      <c r="AJ79" s="71">
        <v>0.99354213000000002</v>
      </c>
      <c r="AK79" s="71">
        <v>0.99335647000000005</v>
      </c>
      <c r="AL79" s="71">
        <v>0.99351423999999999</v>
      </c>
      <c r="AM79" s="71">
        <v>0.99392709999999995</v>
      </c>
      <c r="AN79" s="71">
        <v>0.99482959999999998</v>
      </c>
      <c r="AO79" s="71">
        <v>0.99639809999999995</v>
      </c>
      <c r="AP79" s="71">
        <v>0.99879110000000004</v>
      </c>
      <c r="AQ79" s="71">
        <v>1.0020255</v>
      </c>
      <c r="AR79" s="71">
        <v>1.0053460000000001</v>
      </c>
      <c r="AS79" s="71">
        <v>1.0050711999999999</v>
      </c>
      <c r="AT79" s="72">
        <v>0.99891293000000003</v>
      </c>
      <c r="AU79" s="72">
        <v>0.99712639999999997</v>
      </c>
      <c r="AV79" s="72">
        <v>0.99649774999999996</v>
      </c>
      <c r="AW79" s="72">
        <v>0.99628369999999999</v>
      </c>
      <c r="AX79" s="72">
        <v>0.99638079999999996</v>
      </c>
      <c r="AY79" s="72">
        <v>0.99666964999999996</v>
      </c>
      <c r="AZ79" s="72">
        <v>0.99710834000000004</v>
      </c>
      <c r="BA79" s="72">
        <v>0.99761884999999995</v>
      </c>
      <c r="BB79" s="72">
        <v>0.99811130000000003</v>
      </c>
      <c r="BC79" s="72">
        <v>0.99850229999999995</v>
      </c>
      <c r="BD79" s="72">
        <v>0.99873482999999996</v>
      </c>
      <c r="BE79" s="72">
        <v>0.99878339999999999</v>
      </c>
      <c r="BF79" s="72">
        <v>0.99866889999999997</v>
      </c>
      <c r="BG79" s="72">
        <v>0.99839259999999996</v>
      </c>
      <c r="BH79" s="72">
        <v>0.99799746</v>
      </c>
      <c r="BI79" s="72">
        <v>0.99752324999999997</v>
      </c>
      <c r="BJ79" s="72">
        <v>0.99701046999999998</v>
      </c>
      <c r="BK79" s="72">
        <v>0.99649894000000006</v>
      </c>
      <c r="BL79" s="72">
        <v>0.99602550000000001</v>
      </c>
      <c r="BM79" s="72">
        <v>0.99562360000000005</v>
      </c>
      <c r="BN79" s="72">
        <v>0.99531996</v>
      </c>
      <c r="BO79" s="72">
        <v>0.99513865000000001</v>
      </c>
      <c r="BP79" s="72">
        <v>0.99509760000000003</v>
      </c>
      <c r="BQ79" s="72">
        <v>0.99518799999999996</v>
      </c>
      <c r="BR79" s="72">
        <v>0.99546783999999999</v>
      </c>
      <c r="BS79" s="72">
        <v>0.99590319999999999</v>
      </c>
      <c r="BT79" s="72">
        <v>0.99646749999999995</v>
      </c>
      <c r="BU79" s="72">
        <v>0.99706220000000001</v>
      </c>
      <c r="BV79" s="72">
        <v>0.99777143999999995</v>
      </c>
      <c r="BW79" s="72">
        <v>0.99850804000000004</v>
      </c>
      <c r="BX79" s="72">
        <v>0.99921729999999997</v>
      </c>
      <c r="BY79" s="72">
        <v>0.99982970000000004</v>
      </c>
      <c r="BZ79" s="72">
        <v>1.0002677</v>
      </c>
      <c r="CA79" s="72">
        <v>1.0004355</v>
      </c>
      <c r="CB79" s="72">
        <v>1.0002742</v>
      </c>
      <c r="CC79" s="72">
        <v>0.99971633999999998</v>
      </c>
      <c r="CD79" s="72">
        <v>0.99874799999999997</v>
      </c>
      <c r="CE79" s="72">
        <v>0.99793860000000001</v>
      </c>
      <c r="CF79" s="72">
        <v>0.99919015</v>
      </c>
      <c r="CG79" s="72">
        <v>0.99912540000000005</v>
      </c>
      <c r="CH79" s="72">
        <v>0.99786573999999995</v>
      </c>
      <c r="CI79" s="72">
        <v>0.99498682999999999</v>
      </c>
      <c r="CJ79" s="72">
        <v>0.99370539999999996</v>
      </c>
      <c r="CK79" s="72">
        <v>0.99315070000000005</v>
      </c>
      <c r="CL79" s="72">
        <v>0.99321859999999995</v>
      </c>
      <c r="CM79" s="72">
        <v>0.99379340000000005</v>
      </c>
      <c r="CN79" s="72">
        <v>0.99481182999999995</v>
      </c>
      <c r="CO79" s="72">
        <v>0.99603987000000005</v>
      </c>
      <c r="CP79" s="72">
        <v>0.99722694999999995</v>
      </c>
      <c r="CQ79" s="72">
        <v>0.99812526000000001</v>
      </c>
      <c r="CR79" s="72">
        <v>0.99863659999999999</v>
      </c>
      <c r="CS79" s="72">
        <v>0.99884770000000001</v>
      </c>
      <c r="CT79" s="72">
        <v>0.99875884999999998</v>
      </c>
      <c r="CU79" s="72">
        <v>0.99856489999999998</v>
      </c>
      <c r="CV79" s="72">
        <v>0.99831367000000004</v>
      </c>
      <c r="CW79" s="72">
        <v>0.99805754000000002</v>
      </c>
      <c r="CX79" s="72">
        <v>0.99783283</v>
      </c>
      <c r="CY79" s="72">
        <v>0.99766330000000003</v>
      </c>
      <c r="CZ79" s="72">
        <v>0.99756259999999997</v>
      </c>
      <c r="DA79" s="72">
        <v>0.99753789999999998</v>
      </c>
      <c r="DB79" s="72">
        <v>0.99756750000000005</v>
      </c>
      <c r="DC79" s="72">
        <v>0.99766639999999995</v>
      </c>
      <c r="DD79" s="72">
        <v>0.99778544999999996</v>
      </c>
      <c r="DE79" s="72">
        <v>0.99818870000000004</v>
      </c>
      <c r="DF79" s="72">
        <v>0.99856495999999995</v>
      </c>
      <c r="DG79" s="72">
        <v>0.99872669999999997</v>
      </c>
      <c r="DH79" s="72">
        <v>0.999054</v>
      </c>
      <c r="DI79" s="72">
        <v>0.99939876999999999</v>
      </c>
      <c r="DJ79" s="72">
        <v>0.99969673000000003</v>
      </c>
      <c r="DK79" s="72">
        <v>0.99989479999999997</v>
      </c>
      <c r="DL79" s="72">
        <v>0.99988100000000002</v>
      </c>
      <c r="DM79" s="72">
        <v>0.99964105999999997</v>
      </c>
      <c r="DN79" s="72">
        <v>0.99900882999999996</v>
      </c>
      <c r="DO79" s="72">
        <v>0.99789640000000002</v>
      </c>
      <c r="DP79" s="72">
        <v>0.99628119999999998</v>
      </c>
      <c r="DQ79" s="72">
        <v>0.99426820000000005</v>
      </c>
      <c r="DR79" s="72">
        <v>0.99195736999999995</v>
      </c>
      <c r="DS79" s="72">
        <v>0.98926480000000006</v>
      </c>
      <c r="DT79" s="72">
        <v>0.98486894000000003</v>
      </c>
      <c r="DU79" s="72">
        <v>0.98556906</v>
      </c>
      <c r="DV79" s="72">
        <v>0.99782559999999998</v>
      </c>
      <c r="DW79" s="72">
        <v>0.994981</v>
      </c>
      <c r="DX79" s="72">
        <v>0.99499400000000005</v>
      </c>
      <c r="DY79" s="72">
        <v>0.99578619999999995</v>
      </c>
      <c r="DZ79" s="72">
        <v>0.99729352999999998</v>
      </c>
      <c r="EA79" s="72">
        <v>0.9993339</v>
      </c>
      <c r="EB79" s="72">
        <v>1.0014428</v>
      </c>
      <c r="EC79" s="72">
        <v>1.0037858</v>
      </c>
      <c r="ED79" s="72">
        <v>1.0055499999999999</v>
      </c>
      <c r="EE79" s="72">
        <v>1.0061153</v>
      </c>
      <c r="EF79" s="72">
        <v>1.0061021000000001</v>
      </c>
      <c r="EG79" s="72">
        <v>1.0060393999999999</v>
      </c>
      <c r="EH79" s="72">
        <v>1.0060623</v>
      </c>
      <c r="EI79" s="72">
        <v>1.0062119</v>
      </c>
      <c r="EJ79" s="72">
        <v>1.0064815</v>
      </c>
      <c r="EK79" s="72">
        <v>1.0068257</v>
      </c>
      <c r="EL79" s="72">
        <v>1.0071893000000001</v>
      </c>
      <c r="EM79" s="72">
        <v>1.0075235</v>
      </c>
      <c r="EN79" s="72">
        <v>1.0077828</v>
      </c>
      <c r="EO79" s="72">
        <v>1.0079389000000001</v>
      </c>
      <c r="EP79" s="72">
        <v>1.0079735999999999</v>
      </c>
      <c r="EQ79" s="72">
        <v>1.0078997999999999</v>
      </c>
      <c r="ER79" s="72">
        <v>1.0078031999999999</v>
      </c>
      <c r="ES79" s="72">
        <v>1.0073742000000001</v>
      </c>
      <c r="ET79" s="72">
        <v>1.0069836000000001</v>
      </c>
      <c r="EU79" s="72">
        <v>1.0065436000000001</v>
      </c>
      <c r="EV79" s="72">
        <v>1.0060836</v>
      </c>
      <c r="EW79" s="72">
        <v>1.0056369000000001</v>
      </c>
      <c r="EX79" s="72">
        <v>1.0052270000000001</v>
      </c>
      <c r="EY79" s="72">
        <v>1.0048550000000001</v>
      </c>
      <c r="EZ79" s="72">
        <v>1.0044755999999999</v>
      </c>
      <c r="FA79" s="72">
        <v>1.0039461999999999</v>
      </c>
      <c r="FB79" s="72">
        <v>1.0029543999999999</v>
      </c>
      <c r="FC79" s="72">
        <v>1.0010266000000001</v>
      </c>
      <c r="FD79" s="72">
        <v>0.99805489999999997</v>
      </c>
      <c r="FE79" s="72">
        <v>0.99481299999999995</v>
      </c>
      <c r="FF79" s="72">
        <v>0.99175000000000002</v>
      </c>
      <c r="FG79" s="72">
        <v>0.98896399999999995</v>
      </c>
      <c r="FH79" s="72">
        <v>0.98681074000000002</v>
      </c>
      <c r="FI79" s="72">
        <v>0.98729750000000005</v>
      </c>
      <c r="FJ79" s="72">
        <v>1.0008140999999999</v>
      </c>
      <c r="FK79" s="72">
        <v>1.0005265000000001</v>
      </c>
      <c r="FL79" s="72">
        <v>1.0024398999999999</v>
      </c>
      <c r="FM79" s="72">
        <v>1.004901</v>
      </c>
      <c r="FN79" s="72">
        <v>1.0069162</v>
      </c>
      <c r="FO79" s="72">
        <v>1.0066336</v>
      </c>
      <c r="FP79" s="72">
        <v>1.0042427</v>
      </c>
      <c r="FQ79" s="72">
        <v>1.0067429999999999</v>
      </c>
      <c r="FR79" s="72">
        <v>1.006116</v>
      </c>
      <c r="FS79" s="72">
        <v>1.0061306000000001</v>
      </c>
      <c r="FT79" s="72">
        <v>1.0064500000000001</v>
      </c>
      <c r="FU79" s="72">
        <v>1.0069657999999999</v>
      </c>
      <c r="FV79" s="72">
        <v>1.0075133999999999</v>
      </c>
      <c r="FW79" s="72">
        <v>1.0080159</v>
      </c>
      <c r="FX79" s="72">
        <v>1.0084413000000001</v>
      </c>
      <c r="FY79" s="72">
        <v>1.0087813999999999</v>
      </c>
      <c r="FZ79" s="72">
        <v>1.0090351</v>
      </c>
      <c r="GA79" s="72">
        <v>1.0092308999999999</v>
      </c>
      <c r="GB79" s="72">
        <v>1.0093426000000001</v>
      </c>
      <c r="GC79" s="72">
        <v>1.0093890000000001</v>
      </c>
      <c r="GD79" s="72">
        <v>1.0093595</v>
      </c>
      <c r="GE79" s="72">
        <v>1.009253</v>
      </c>
      <c r="GF79" s="72">
        <v>1.0090600999999999</v>
      </c>
      <c r="GG79" s="72">
        <v>1.0087630999999999</v>
      </c>
      <c r="GH79" s="72">
        <v>1.0083616</v>
      </c>
      <c r="GI79" s="72">
        <v>1.0078586</v>
      </c>
      <c r="GJ79" s="72">
        <v>1.0072700000000001</v>
      </c>
      <c r="GK79" s="72">
        <v>1.0066339</v>
      </c>
      <c r="GL79" s="72">
        <v>1.0060266</v>
      </c>
      <c r="GM79" s="72">
        <v>1.0055776000000001</v>
      </c>
      <c r="GN79" s="72">
        <v>1.0054886000000001</v>
      </c>
      <c r="GO79" s="72">
        <v>1.0058715</v>
      </c>
      <c r="GP79" s="72">
        <v>1.0058830999999999</v>
      </c>
      <c r="GQ79" s="72">
        <v>1.0032958000000001</v>
      </c>
      <c r="GR79" s="72">
        <v>1.0034346999999999</v>
      </c>
      <c r="GS79" s="72">
        <v>1.0043538999999999</v>
      </c>
      <c r="GT79" s="72">
        <v>1.0047649000000001</v>
      </c>
      <c r="GU79" s="72">
        <v>1.0041479</v>
      </c>
      <c r="GV79" s="72">
        <v>1.0024401000000001</v>
      </c>
      <c r="GW79" s="72">
        <v>1.0016223</v>
      </c>
      <c r="GX79" s="72">
        <v>1.0099062999999999</v>
      </c>
      <c r="GY79" s="72">
        <v>1.0147263</v>
      </c>
      <c r="GZ79" s="72">
        <v>1.0171729</v>
      </c>
      <c r="HA79" s="72">
        <v>1.0181861000000001</v>
      </c>
      <c r="HB79" s="72">
        <v>1.0163963</v>
      </c>
      <c r="HC79" s="72">
        <v>1.0070764999999999</v>
      </c>
      <c r="HD79" s="72">
        <v>0.98897239999999997</v>
      </c>
      <c r="HE79" s="72">
        <v>1.0023515000000001</v>
      </c>
      <c r="HF79" s="72">
        <v>1.0066984999999999</v>
      </c>
      <c r="HG79" s="72">
        <v>1.0086075000000001</v>
      </c>
      <c r="HH79" s="72">
        <v>1.0096565</v>
      </c>
      <c r="HI79" s="72">
        <v>1.0102887</v>
      </c>
      <c r="HJ79" s="72">
        <v>1.0106183</v>
      </c>
      <c r="HK79" s="72">
        <v>1.0106892999999999</v>
      </c>
      <c r="HL79" s="72">
        <v>1.0105366</v>
      </c>
      <c r="HM79" s="72">
        <v>1.0101905</v>
      </c>
      <c r="HN79" s="72">
        <v>1.0096902000000001</v>
      </c>
      <c r="HO79" s="72">
        <v>1.0091034000000001</v>
      </c>
      <c r="HP79" s="72">
        <v>1.0083816000000001</v>
      </c>
      <c r="HQ79" s="72">
        <v>1.0075699</v>
      </c>
      <c r="HR79" s="72">
        <v>1.0066955</v>
      </c>
      <c r="HS79" s="72">
        <v>1.0057769999999999</v>
      </c>
      <c r="HT79" s="72">
        <v>1.0048444000000001</v>
      </c>
      <c r="HU79" s="72">
        <v>1.0039293</v>
      </c>
      <c r="HV79" s="72">
        <v>1.0030825000000001</v>
      </c>
      <c r="HW79" s="72">
        <v>1.0023744000000001</v>
      </c>
      <c r="HX79" s="72">
        <v>1.0019070999999999</v>
      </c>
      <c r="HY79" s="72">
        <v>1.001833</v>
      </c>
      <c r="HZ79" s="72">
        <v>1.002402</v>
      </c>
      <c r="IA79" s="72">
        <v>1.0040705000000001</v>
      </c>
      <c r="IB79" s="72">
        <v>1.0077358000000001</v>
      </c>
      <c r="IC79" s="72">
        <v>1.0152718000000001</v>
      </c>
      <c r="ID79" s="72">
        <v>1.0309649999999999</v>
      </c>
      <c r="IE79" s="72">
        <v>1.0142403</v>
      </c>
      <c r="IF79" s="72">
        <v>1.0044742</v>
      </c>
      <c r="IG79" s="72">
        <v>1.0008607</v>
      </c>
      <c r="IH79" s="72">
        <v>1.0003610000000001</v>
      </c>
      <c r="II79" s="72">
        <v>1.0008242000000001</v>
      </c>
      <c r="IJ79" s="72">
        <v>1.0008934</v>
      </c>
      <c r="IK79" s="72">
        <v>1.0025069</v>
      </c>
      <c r="IL79" s="72">
        <v>1.013279</v>
      </c>
      <c r="IM79" s="72">
        <v>1.0219535</v>
      </c>
      <c r="IN79" s="72">
        <v>1.0245409999999999</v>
      </c>
      <c r="IO79" s="72">
        <v>1.0233557</v>
      </c>
      <c r="IP79" s="72">
        <v>1.0169016</v>
      </c>
      <c r="IQ79" s="72">
        <v>1.0037965</v>
      </c>
      <c r="IR79" s="72">
        <v>0.99221009999999998</v>
      </c>
      <c r="IS79" s="72">
        <v>0.99951475999999995</v>
      </c>
      <c r="IT79" s="72">
        <v>1.0037043000000001</v>
      </c>
      <c r="IU79" s="72">
        <v>1.0058174</v>
      </c>
      <c r="IV79" s="72">
        <v>1.0067835999999999</v>
      </c>
      <c r="IW79" s="72">
        <v>1.0070939000000001</v>
      </c>
      <c r="IX79" s="72">
        <v>1.006991</v>
      </c>
      <c r="IY79" s="72">
        <v>1.0065896999999999</v>
      </c>
      <c r="IZ79" s="72">
        <v>1.0059560000000001</v>
      </c>
      <c r="JA79" s="72">
        <v>1.0051454</v>
      </c>
      <c r="JB79" s="72">
        <v>1.0041833</v>
      </c>
      <c r="JC79" s="72">
        <v>1.0030692000000001</v>
      </c>
      <c r="JD79" s="72">
        <v>1.0019326</v>
      </c>
      <c r="JE79" s="72">
        <v>1.0007619999999999</v>
      </c>
      <c r="JF79" s="72">
        <v>0.99956845999999999</v>
      </c>
      <c r="JG79" s="72">
        <v>0.99838424000000003</v>
      </c>
      <c r="JH79" s="72">
        <v>0.99724889999999999</v>
      </c>
      <c r="JI79" s="72">
        <v>0.99621329999999997</v>
      </c>
      <c r="JJ79" s="72">
        <v>0.9953495</v>
      </c>
      <c r="JK79" s="72">
        <v>0.99476372999999996</v>
      </c>
      <c r="JL79" s="72">
        <v>0.99460769999999998</v>
      </c>
      <c r="JM79" s="72">
        <v>0.99511249999999996</v>
      </c>
      <c r="JN79" s="72">
        <v>0.99666239999999995</v>
      </c>
      <c r="JO79" s="72">
        <v>0.99998690000000001</v>
      </c>
      <c r="JP79" s="72">
        <v>1.0066307000000001</v>
      </c>
      <c r="JQ79" s="72">
        <v>1.0203443000000001</v>
      </c>
      <c r="JR79" s="72">
        <v>1.053731</v>
      </c>
      <c r="JS79" s="72">
        <v>1.0441072</v>
      </c>
      <c r="JT79" s="72">
        <v>1.0350490999999999</v>
      </c>
      <c r="JU79" s="72">
        <v>1.028286</v>
      </c>
      <c r="JV79" s="72">
        <v>1.0250602</v>
      </c>
      <c r="JW79" s="72">
        <v>1.0239739999999999</v>
      </c>
      <c r="JX79" s="72">
        <v>1.0235133000000001</v>
      </c>
      <c r="JY79" s="72">
        <v>1.0242469000000001</v>
      </c>
      <c r="JZ79" s="72">
        <v>1.0099669</v>
      </c>
      <c r="KA79" s="72">
        <v>1.0187416</v>
      </c>
      <c r="KB79" s="72">
        <v>1.0224735</v>
      </c>
      <c r="KC79" s="72">
        <v>1.0243979000000001</v>
      </c>
      <c r="KD79" s="72">
        <v>1.0239119999999999</v>
      </c>
      <c r="KE79" s="72">
        <v>1.0175664</v>
      </c>
      <c r="KF79" s="72">
        <v>0.9941082</v>
      </c>
      <c r="KG79" s="72">
        <v>0.99915149999999997</v>
      </c>
      <c r="KH79" s="72">
        <v>1.0022829</v>
      </c>
      <c r="KI79" s="72">
        <v>1.003922</v>
      </c>
      <c r="KJ79" s="72">
        <v>1.0044849</v>
      </c>
      <c r="KK79" s="72">
        <v>1.0043594</v>
      </c>
      <c r="KL79" s="72">
        <v>1.0038022</v>
      </c>
      <c r="KM79" s="72">
        <v>1.0029547000000001</v>
      </c>
      <c r="KN79" s="72">
        <v>1.0019089999999999</v>
      </c>
      <c r="KO79" s="72">
        <v>1.0007317</v>
      </c>
      <c r="KP79" s="72">
        <v>0.99945209999999995</v>
      </c>
      <c r="KQ79" s="72">
        <v>0.99810827000000002</v>
      </c>
      <c r="KR79" s="72">
        <v>0.99676089999999995</v>
      </c>
      <c r="KS79" s="72">
        <v>0.99541533000000004</v>
      </c>
      <c r="KT79" s="72">
        <v>0.9940966</v>
      </c>
      <c r="KU79" s="72">
        <v>0.99283767000000001</v>
      </c>
      <c r="KV79" s="72">
        <v>0.99168265</v>
      </c>
      <c r="KW79" s="72">
        <v>0.99068873999999996</v>
      </c>
      <c r="KX79" s="72">
        <v>0.98993580000000003</v>
      </c>
      <c r="KY79" s="72">
        <v>0.98953959999999996</v>
      </c>
      <c r="KZ79" s="72">
        <v>0.98965829999999999</v>
      </c>
      <c r="LA79" s="72">
        <v>0.99051029999999995</v>
      </c>
      <c r="LB79" s="72">
        <v>0.99241793</v>
      </c>
      <c r="LC79" s="72">
        <v>0.99587435000000002</v>
      </c>
      <c r="LD79" s="72">
        <v>1.0017370999999999</v>
      </c>
      <c r="LE79" s="72">
        <v>1.0117753</v>
      </c>
      <c r="LF79" s="72">
        <v>1.0324131999999999</v>
      </c>
      <c r="LG79" s="72">
        <v>1.0597634</v>
      </c>
      <c r="LH79" s="72">
        <v>1.0712630000000001</v>
      </c>
      <c r="LI79" s="72">
        <v>1.0741708000000001</v>
      </c>
      <c r="LJ79" s="72">
        <v>1.0729359000000001</v>
      </c>
      <c r="LK79" s="72">
        <v>1.0697004999999999</v>
      </c>
      <c r="LL79" s="72">
        <v>1.0645093999999999</v>
      </c>
      <c r="LM79" s="72">
        <v>1.0560726</v>
      </c>
      <c r="LN79" s="72">
        <v>1.0071669000000001</v>
      </c>
      <c r="LO79" s="72">
        <v>1.0148674</v>
      </c>
      <c r="LP79" s="72">
        <v>1.0192995</v>
      </c>
      <c r="LQ79" s="72">
        <v>1.0236251000000001</v>
      </c>
      <c r="LR79" s="72">
        <v>1.0269841</v>
      </c>
      <c r="LS79" s="72">
        <v>1.0249074</v>
      </c>
      <c r="LT79" s="72">
        <v>0.99582075999999997</v>
      </c>
      <c r="LU79" s="72">
        <v>1.0003723</v>
      </c>
      <c r="LV79" s="72">
        <v>1.002626</v>
      </c>
      <c r="LW79" s="72">
        <v>1.0034622</v>
      </c>
      <c r="LX79" s="72">
        <v>1.0033768000000001</v>
      </c>
      <c r="LY79" s="72">
        <v>1.0027391999999999</v>
      </c>
      <c r="LZ79" s="72">
        <v>1.0017525</v>
      </c>
      <c r="MA79" s="72">
        <v>1.0005583</v>
      </c>
      <c r="MB79" s="72">
        <v>0.99924250000000003</v>
      </c>
      <c r="MC79" s="72">
        <v>0.99787049999999999</v>
      </c>
      <c r="MD79" s="72">
        <v>0.99647810000000003</v>
      </c>
      <c r="ME79" s="72">
        <v>0.99509745999999999</v>
      </c>
      <c r="MF79" s="72">
        <v>0.99375784</v>
      </c>
      <c r="MG79" s="72">
        <v>0.99246966999999997</v>
      </c>
      <c r="MH79" s="72">
        <v>0.99125664999999996</v>
      </c>
      <c r="MI79" s="72">
        <v>0.99015176000000005</v>
      </c>
      <c r="MJ79" s="72">
        <v>0.98918890000000004</v>
      </c>
      <c r="MK79" s="72">
        <v>0.98841469999999998</v>
      </c>
      <c r="ML79" s="72">
        <v>0.98790750000000005</v>
      </c>
      <c r="MM79" s="72">
        <v>0.98776229999999998</v>
      </c>
      <c r="MN79" s="72">
        <v>0.98810659999999995</v>
      </c>
      <c r="MO79" s="72">
        <v>0.98907900000000004</v>
      </c>
      <c r="MP79" s="72">
        <v>0.99084585999999997</v>
      </c>
      <c r="MQ79" s="72">
        <v>0.99342140000000001</v>
      </c>
      <c r="MR79" s="72">
        <v>0.99635419999999997</v>
      </c>
      <c r="MS79" s="72">
        <v>0.99772256999999998</v>
      </c>
      <c r="MT79" s="72">
        <v>0.99042266999999995</v>
      </c>
      <c r="MU79" s="72">
        <v>1.0263146999999999</v>
      </c>
      <c r="MV79" s="72">
        <v>1.0487736000000001</v>
      </c>
      <c r="MW79" s="72">
        <v>1.0589362</v>
      </c>
      <c r="MX79" s="72">
        <v>1.062808</v>
      </c>
      <c r="MY79" s="72">
        <v>1.0637460999999999</v>
      </c>
      <c r="MZ79" s="72">
        <v>1.0624382000000001</v>
      </c>
      <c r="NA79" s="72">
        <v>1.0552058</v>
      </c>
      <c r="NB79" s="72">
        <v>1.0026143999999999</v>
      </c>
      <c r="NC79" s="72">
        <v>1.0071737000000001</v>
      </c>
      <c r="ND79" s="72">
        <v>1.0109817000000001</v>
      </c>
      <c r="NE79" s="72">
        <v>1.0163059000000001</v>
      </c>
      <c r="NF79" s="72">
        <v>1.0231622</v>
      </c>
      <c r="NG79" s="72">
        <v>1.024767</v>
      </c>
      <c r="NH79" s="72">
        <v>1.0012801</v>
      </c>
      <c r="NI79" s="72">
        <v>1.004354</v>
      </c>
      <c r="NJ79" s="72">
        <v>1.0049089</v>
      </c>
      <c r="NK79" s="72">
        <v>1.0044559</v>
      </c>
      <c r="NL79" s="72">
        <v>1.0035139</v>
      </c>
      <c r="NM79" s="72">
        <v>1.0022793999999999</v>
      </c>
      <c r="NN79" s="72">
        <v>1.0008839</v>
      </c>
      <c r="NO79" s="72">
        <v>0.99943453000000004</v>
      </c>
      <c r="NP79" s="72">
        <v>0.9980002</v>
      </c>
      <c r="NQ79" s="72">
        <v>0.99661606999999997</v>
      </c>
      <c r="NR79" s="72">
        <v>0.99531155999999998</v>
      </c>
      <c r="NS79" s="72">
        <v>0.99411070000000001</v>
      </c>
      <c r="NT79" s="72">
        <v>0.99301600000000001</v>
      </c>
      <c r="NU79" s="72">
        <v>0.99203470000000005</v>
      </c>
      <c r="NV79" s="72">
        <v>0.99116300000000002</v>
      </c>
      <c r="NW79" s="72">
        <v>0.99041670000000004</v>
      </c>
      <c r="NX79" s="72">
        <v>0.98982879999999995</v>
      </c>
      <c r="NY79" s="72">
        <v>0.98942549999999996</v>
      </c>
      <c r="NZ79" s="72">
        <v>0.98926159999999996</v>
      </c>
      <c r="OA79" s="72">
        <v>0.98940980000000001</v>
      </c>
      <c r="OB79" s="72">
        <v>0.98995659999999996</v>
      </c>
      <c r="OC79" s="72">
        <v>0.99093350000000002</v>
      </c>
      <c r="OD79" s="72">
        <v>0.99249270000000001</v>
      </c>
      <c r="OE79" s="72">
        <v>0.99443482999999999</v>
      </c>
      <c r="OF79" s="72">
        <v>0.99593173999999995</v>
      </c>
      <c r="OG79" s="72">
        <v>0.99422120000000003</v>
      </c>
      <c r="OH79" s="72">
        <v>0.98181956999999997</v>
      </c>
      <c r="OI79" s="72">
        <v>1.0089024</v>
      </c>
      <c r="OJ79" s="72">
        <v>1.0146748000000001</v>
      </c>
      <c r="OK79" s="72">
        <v>1.0129223999999999</v>
      </c>
      <c r="OL79" s="72">
        <v>1.0109881000000001</v>
      </c>
      <c r="OM79" s="72">
        <v>1.0110743</v>
      </c>
      <c r="ON79" s="72">
        <v>1.0122633000000001</v>
      </c>
      <c r="OO79" s="72">
        <v>1.0143659</v>
      </c>
      <c r="OP79" s="72">
        <v>0.99458647</v>
      </c>
      <c r="OQ79" s="72">
        <v>0.99463599999999996</v>
      </c>
      <c r="OR79" s="72">
        <v>0.99732244000000003</v>
      </c>
      <c r="OS79" s="72">
        <v>1.0013386</v>
      </c>
      <c r="OT79" s="72">
        <v>1.0065261999999999</v>
      </c>
      <c r="OU79" s="72">
        <v>1.0124196000000001</v>
      </c>
      <c r="OV79" s="72">
        <v>1.0101852</v>
      </c>
      <c r="OW79" s="72">
        <v>1.0087463999999999</v>
      </c>
      <c r="OX79" s="72">
        <v>1.0073185</v>
      </c>
      <c r="OY79" s="72">
        <v>1.005795</v>
      </c>
      <c r="OZ79" s="72">
        <v>1.0041741</v>
      </c>
      <c r="PA79" s="72">
        <v>1.0024986</v>
      </c>
      <c r="PB79" s="72">
        <v>1.0008463999999999</v>
      </c>
      <c r="PC79" s="72">
        <v>0.99927189999999999</v>
      </c>
      <c r="PD79" s="72">
        <v>0.99781686000000003</v>
      </c>
      <c r="PE79" s="72">
        <v>0.99650640000000001</v>
      </c>
      <c r="PF79" s="72">
        <v>0.99533640000000001</v>
      </c>
      <c r="PG79" s="72">
        <v>0.99433607000000002</v>
      </c>
      <c r="PH79" s="72">
        <v>0.99350137000000005</v>
      </c>
      <c r="PI79" s="72">
        <v>0.99282239999999999</v>
      </c>
      <c r="PJ79" s="72">
        <v>0.99229102999999996</v>
      </c>
      <c r="PK79" s="72">
        <v>0.99190330000000004</v>
      </c>
      <c r="PL79" s="72">
        <v>0.9916625</v>
      </c>
      <c r="PM79" s="72">
        <v>0.99158239999999997</v>
      </c>
      <c r="PN79" s="72">
        <v>0.99168867000000005</v>
      </c>
      <c r="PO79" s="72">
        <v>0.99203889999999995</v>
      </c>
      <c r="PP79" s="72">
        <v>0.99273323999999996</v>
      </c>
      <c r="PQ79" s="72">
        <v>0.99360179999999998</v>
      </c>
      <c r="PR79" s="72">
        <v>0.99509203000000002</v>
      </c>
      <c r="PS79" s="72">
        <v>0.99704002999999997</v>
      </c>
      <c r="PT79" s="72">
        <v>0.99919970000000002</v>
      </c>
      <c r="PU79" s="72">
        <v>1.0000199000000001</v>
      </c>
      <c r="PV79" s="72">
        <v>0.99482899999999996</v>
      </c>
      <c r="PW79" s="72">
        <v>0.99339323999999996</v>
      </c>
      <c r="PX79" s="72">
        <v>0.9940812</v>
      </c>
      <c r="PY79" s="72">
        <v>0.99569419999999997</v>
      </c>
      <c r="PZ79" s="72">
        <v>0.99738603999999997</v>
      </c>
      <c r="QA79" s="72">
        <v>0.99874859999999999</v>
      </c>
      <c r="QB79" s="72">
        <v>0.99975175000000005</v>
      </c>
      <c r="QC79" s="72">
        <v>1.0002626999999999</v>
      </c>
      <c r="QD79" s="72">
        <v>0.99244076000000003</v>
      </c>
      <c r="QE79" s="72">
        <v>0.98727863999999999</v>
      </c>
      <c r="QF79" s="72">
        <v>0.98588410000000004</v>
      </c>
      <c r="QG79" s="72">
        <v>0.98684970000000005</v>
      </c>
      <c r="QH79" s="72">
        <v>0.98927975000000001</v>
      </c>
      <c r="QI79" s="72">
        <v>0.99245119999999998</v>
      </c>
      <c r="QJ79" s="72">
        <v>0.99563159999999995</v>
      </c>
      <c r="QK79" s="72">
        <v>0.99808609999999998</v>
      </c>
      <c r="QL79" s="72">
        <v>0.99999360000000004</v>
      </c>
      <c r="QM79" s="72">
        <v>1.0014333</v>
      </c>
      <c r="QN79" s="72">
        <v>1.0024105000000001</v>
      </c>
      <c r="QO79" s="72">
        <v>1.0029093</v>
      </c>
      <c r="QP79" s="72">
        <v>1.0030043</v>
      </c>
      <c r="QQ79" s="72">
        <v>1.0027891</v>
      </c>
      <c r="QR79" s="72">
        <v>1.0022667999999999</v>
      </c>
      <c r="QS79" s="72">
        <v>1.0015546</v>
      </c>
      <c r="QT79" s="72">
        <v>1.0007642999999999</v>
      </c>
      <c r="QU79" s="72">
        <v>0.99995255000000005</v>
      </c>
      <c r="QV79" s="72">
        <v>0.99919426</v>
      </c>
      <c r="QW79" s="72">
        <v>0.99855362999999997</v>
      </c>
      <c r="QX79" s="72">
        <v>0.99807889999999999</v>
      </c>
      <c r="QY79" s="72">
        <v>0.99779949999999995</v>
      </c>
      <c r="QZ79" s="72">
        <v>0.99774600000000002</v>
      </c>
      <c r="RA79" s="72">
        <v>0.99789530000000004</v>
      </c>
      <c r="RB79" s="72">
        <v>0.99824590000000002</v>
      </c>
      <c r="RC79" s="72">
        <v>0.99875813999999996</v>
      </c>
      <c r="RD79" s="72">
        <v>0.99939040000000001</v>
      </c>
      <c r="RE79" s="72">
        <v>0.99986695999999997</v>
      </c>
      <c r="RF79" s="72">
        <v>1.0002120000000001</v>
      </c>
      <c r="RG79" s="72">
        <v>1.0000697000000001</v>
      </c>
      <c r="RH79" s="72">
        <v>0.99914199999999997</v>
      </c>
      <c r="RI79" s="72">
        <v>0.99712500000000004</v>
      </c>
      <c r="RJ79" s="72">
        <v>0.99489163999999997</v>
      </c>
      <c r="RK79" s="72">
        <v>0.99322283</v>
      </c>
      <c r="RL79" s="72">
        <v>0.99233835999999997</v>
      </c>
      <c r="RM79" s="72">
        <v>0.99215710000000001</v>
      </c>
      <c r="RN79" s="72">
        <v>0.99241513000000003</v>
      </c>
      <c r="RO79" s="72">
        <v>0.99293374999999995</v>
      </c>
      <c r="RP79" s="72">
        <v>0.99356604000000004</v>
      </c>
      <c r="RQ79" s="72">
        <v>0.99379329999999999</v>
      </c>
      <c r="RR79" s="72">
        <v>0.99977015999999996</v>
      </c>
      <c r="RS79" s="72">
        <v>0.99573140000000004</v>
      </c>
      <c r="RT79" s="72">
        <v>0.99287175999999999</v>
      </c>
      <c r="RU79" s="72">
        <v>0.99102610000000002</v>
      </c>
      <c r="RV79" s="72">
        <v>0.99006855000000005</v>
      </c>
      <c r="RW79" s="72">
        <v>0.99000347</v>
      </c>
      <c r="RX79" s="72">
        <v>0.99041283000000002</v>
      </c>
      <c r="RY79" s="72">
        <v>0.99144125000000005</v>
      </c>
      <c r="RZ79" s="72">
        <v>0.99292440000000004</v>
      </c>
      <c r="SA79" s="72">
        <v>0.99475749999999996</v>
      </c>
      <c r="SB79" s="72">
        <v>0.99676156000000005</v>
      </c>
      <c r="SC79" s="72">
        <v>0.99881416999999995</v>
      </c>
      <c r="SD79" s="72">
        <v>1.0007181999999999</v>
      </c>
      <c r="SE79" s="72">
        <v>1.0023941000000001</v>
      </c>
      <c r="SF79" s="72">
        <v>1.0037925000000001</v>
      </c>
      <c r="SG79" s="72">
        <v>1.0049169</v>
      </c>
      <c r="SH79" s="72">
        <v>1.0057602999999999</v>
      </c>
      <c r="SI79" s="72">
        <v>1.0063318000000001</v>
      </c>
      <c r="SJ79" s="72">
        <v>1.0066556</v>
      </c>
      <c r="SK79" s="72">
        <v>1.0067621</v>
      </c>
      <c r="SL79" s="72">
        <v>1.0066991999999999</v>
      </c>
      <c r="SM79" s="72">
        <v>1.0064869000000001</v>
      </c>
      <c r="SN79" s="72">
        <v>1.0061541000000001</v>
      </c>
      <c r="SO79" s="72">
        <v>1.0057198999999999</v>
      </c>
      <c r="SP79" s="72">
        <v>1.0051909999999999</v>
      </c>
      <c r="SQ79" s="72">
        <v>1.0045645999999999</v>
      </c>
      <c r="SR79" s="72">
        <v>1.0038282000000001</v>
      </c>
      <c r="SS79" s="72">
        <v>1.0029547000000001</v>
      </c>
      <c r="ST79" s="72">
        <v>1.0019226999999999</v>
      </c>
      <c r="SU79" s="72">
        <v>1.0007092</v>
      </c>
      <c r="SV79" s="72">
        <v>0.99931230000000004</v>
      </c>
      <c r="SW79" s="72">
        <v>0.99775270000000005</v>
      </c>
      <c r="SX79" s="72">
        <v>0.99621207000000001</v>
      </c>
      <c r="SY79" s="72">
        <v>0.99484192999999999</v>
      </c>
      <c r="SZ79" s="72">
        <v>0.99374110000000004</v>
      </c>
      <c r="TA79" s="72">
        <v>0.99294459999999996</v>
      </c>
      <c r="TB79" s="72">
        <v>0.99241290000000004</v>
      </c>
      <c r="TC79" s="72">
        <v>0.99195350000000004</v>
      </c>
      <c r="TD79" s="72">
        <v>0.99070734000000005</v>
      </c>
      <c r="TE79" s="72">
        <v>0.99094360000000004</v>
      </c>
      <c r="TF79" s="72">
        <v>1.0037438999999999</v>
      </c>
      <c r="TG79" s="72">
        <v>1.0016936999999999</v>
      </c>
      <c r="TH79" s="72">
        <v>0.99993279999999995</v>
      </c>
      <c r="TI79" s="72">
        <v>0.99815524</v>
      </c>
      <c r="TJ79" s="72">
        <v>0.99643992999999997</v>
      </c>
      <c r="TK79" s="72">
        <v>0.99490917000000001</v>
      </c>
      <c r="TL79" s="72">
        <v>0.99377499999999996</v>
      </c>
      <c r="TM79" s="72">
        <v>0.9931103</v>
      </c>
      <c r="TN79" s="72">
        <v>0.99293803999999997</v>
      </c>
      <c r="TO79" s="72">
        <v>0.99317955999999996</v>
      </c>
      <c r="TP79" s="72">
        <v>0.99383306999999999</v>
      </c>
      <c r="TQ79" s="72">
        <v>0.99485606000000004</v>
      </c>
      <c r="TR79" s="72">
        <v>0.99616872999999995</v>
      </c>
      <c r="TS79" s="72">
        <v>0.99766069999999996</v>
      </c>
      <c r="TT79" s="72">
        <v>0.99925213999999996</v>
      </c>
      <c r="TU79" s="72">
        <v>1.0008035</v>
      </c>
      <c r="TV79" s="72">
        <v>1.0022348000000001</v>
      </c>
      <c r="TW79" s="72">
        <v>1.0034858</v>
      </c>
      <c r="TX79" s="72">
        <v>1.0045120000000001</v>
      </c>
      <c r="TY79" s="72">
        <v>1.0052843</v>
      </c>
      <c r="TZ79" s="72">
        <v>1.0057910999999999</v>
      </c>
      <c r="UA79" s="72">
        <v>1.0060396</v>
      </c>
      <c r="UB79" s="72">
        <v>1.0059842000000001</v>
      </c>
      <c r="UC79" s="72">
        <v>1.0056992</v>
      </c>
      <c r="UD79" s="72">
        <v>1.0051857</v>
      </c>
      <c r="UE79" s="72">
        <v>1.0044682</v>
      </c>
      <c r="UF79" s="72">
        <v>1.0035725</v>
      </c>
      <c r="UG79" s="72">
        <v>1.0025250000000001</v>
      </c>
      <c r="UH79" s="72">
        <v>1.001355</v>
      </c>
      <c r="UI79" s="72">
        <v>1.000094</v>
      </c>
      <c r="UJ79" s="72">
        <v>0.99877983000000004</v>
      </c>
      <c r="UK79" s="72">
        <v>0.99746703999999997</v>
      </c>
      <c r="UL79" s="72">
        <v>0.99614172999999995</v>
      </c>
      <c r="UM79" s="72">
        <v>0.99493189999999998</v>
      </c>
      <c r="UN79" s="72">
        <v>0.99384729999999999</v>
      </c>
      <c r="UO79" s="72">
        <v>0.99292546999999998</v>
      </c>
      <c r="UP79" s="72">
        <v>0.99227270000000001</v>
      </c>
      <c r="UQ79" s="72">
        <v>0.99235225000000005</v>
      </c>
      <c r="UR79" s="72">
        <v>0.99418825</v>
      </c>
      <c r="US79" s="72">
        <v>0.99405580000000004</v>
      </c>
      <c r="UT79" s="72">
        <v>1.0048771999999999</v>
      </c>
      <c r="UU79" s="72">
        <v>1.0038377000000001</v>
      </c>
      <c r="UV79" s="72">
        <v>1.0030444999999999</v>
      </c>
      <c r="UW79" s="72">
        <v>1.0020762999999999</v>
      </c>
      <c r="UX79" s="72">
        <v>1.0009162</v>
      </c>
      <c r="UY79" s="72">
        <v>0.99963665000000002</v>
      </c>
      <c r="UZ79" s="72">
        <v>0.99833620000000001</v>
      </c>
      <c r="VA79" s="72">
        <v>0.9971103</v>
      </c>
      <c r="VB79" s="72">
        <v>0.99603695000000003</v>
      </c>
      <c r="VC79" s="72">
        <v>0.99517979999999995</v>
      </c>
      <c r="VD79" s="72">
        <v>0.9946062</v>
      </c>
      <c r="VE79" s="72">
        <v>0.99432750000000003</v>
      </c>
      <c r="VF79" s="72">
        <v>0.99435353000000004</v>
      </c>
      <c r="VG79" s="72">
        <v>0.99458959999999996</v>
      </c>
      <c r="VH79" s="72">
        <v>0.99502975000000005</v>
      </c>
      <c r="VI79" s="72">
        <v>0.99562850000000003</v>
      </c>
      <c r="VJ79" s="72">
        <v>0.99633293999999994</v>
      </c>
      <c r="VK79" s="72">
        <v>0.99708399999999997</v>
      </c>
      <c r="VL79" s="72">
        <v>0.99782550000000003</v>
      </c>
      <c r="VM79" s="72">
        <v>0.99850552999999997</v>
      </c>
      <c r="VN79" s="72">
        <v>0.99907994</v>
      </c>
      <c r="VO79" s="72">
        <v>0.99951409999999996</v>
      </c>
      <c r="VP79" s="72">
        <v>0.99977916</v>
      </c>
      <c r="VQ79" s="72">
        <v>0.99985829999999998</v>
      </c>
      <c r="VR79" s="72">
        <v>0.99974949999999996</v>
      </c>
      <c r="VS79" s="72">
        <v>0.99944734999999996</v>
      </c>
      <c r="VT79" s="72">
        <v>0.99896646</v>
      </c>
      <c r="VU79" s="72">
        <v>0.99832670000000001</v>
      </c>
      <c r="VV79" s="72">
        <v>0.99755269999999996</v>
      </c>
      <c r="VW79" s="72">
        <v>0.99667375999999996</v>
      </c>
      <c r="VX79" s="72">
        <v>0.99572324999999995</v>
      </c>
      <c r="VY79" s="72">
        <v>0.9947357</v>
      </c>
      <c r="VZ79" s="72">
        <v>0.99374470000000004</v>
      </c>
      <c r="WA79" s="72">
        <v>0.99278750000000004</v>
      </c>
      <c r="WB79" s="72">
        <v>0.99189484000000006</v>
      </c>
      <c r="WC79" s="72">
        <v>0.99110030000000005</v>
      </c>
      <c r="WD79" s="72">
        <v>0.9904771</v>
      </c>
      <c r="WE79" s="72">
        <v>0.99017129999999998</v>
      </c>
      <c r="WF79" s="72">
        <v>0.99069715000000003</v>
      </c>
      <c r="WG79" s="72">
        <v>0.99089265000000004</v>
      </c>
      <c r="WH79" s="72">
        <v>1.0051851999999999</v>
      </c>
      <c r="WI79" s="72">
        <v>1.0050513999999999</v>
      </c>
      <c r="WJ79" s="72">
        <v>1.0052430000000001</v>
      </c>
      <c r="WK79" s="72">
        <v>1.0052296000000001</v>
      </c>
      <c r="WL79" s="72">
        <v>1.0050185</v>
      </c>
      <c r="WM79" s="72">
        <v>1.0045805000000001</v>
      </c>
      <c r="WN79" s="72">
        <v>1.0039678000000001</v>
      </c>
      <c r="WO79" s="72">
        <v>1.0032338999999999</v>
      </c>
      <c r="WP79" s="72">
        <v>1.0024333999999999</v>
      </c>
      <c r="WQ79" s="72">
        <v>1.0016197</v>
      </c>
      <c r="WR79" s="72">
        <v>1.0008389</v>
      </c>
      <c r="WS79" s="72">
        <v>1.000105</v>
      </c>
      <c r="WT79" s="72">
        <v>0.99950444999999999</v>
      </c>
      <c r="WU79" s="72">
        <v>0.99905350000000004</v>
      </c>
      <c r="WV79" s="72">
        <v>0.99875354999999999</v>
      </c>
      <c r="WW79" s="72">
        <v>0.99858623999999996</v>
      </c>
      <c r="WX79" s="72">
        <v>0.99858979999999997</v>
      </c>
      <c r="WY79" s="72">
        <v>0.99867724999999996</v>
      </c>
      <c r="WZ79" s="72">
        <v>0.99883776999999996</v>
      </c>
      <c r="XA79" s="72">
        <v>0.99904024999999996</v>
      </c>
      <c r="XB79" s="72">
        <v>0.99924994</v>
      </c>
      <c r="XC79" s="72">
        <v>0.99943733000000001</v>
      </c>
      <c r="XD79" s="72">
        <v>0.99955910000000003</v>
      </c>
      <c r="XE79" s="72">
        <v>0.99958473000000003</v>
      </c>
      <c r="XF79" s="72">
        <v>0.99951259999999997</v>
      </c>
      <c r="XG79" s="72">
        <v>0.99930434999999995</v>
      </c>
      <c r="XH79" s="72">
        <v>0.9989576</v>
      </c>
      <c r="XI79" s="72">
        <v>0.99846579999999996</v>
      </c>
      <c r="XJ79" s="72">
        <v>0.99784110000000004</v>
      </c>
      <c r="XK79" s="72">
        <v>0.99709639999999999</v>
      </c>
      <c r="XL79" s="72">
        <v>0.99624973999999999</v>
      </c>
      <c r="XM79" s="72">
        <v>0.99532419999999999</v>
      </c>
      <c r="XN79" s="72">
        <v>0.99434630000000002</v>
      </c>
      <c r="XO79" s="72">
        <v>0.99334540000000005</v>
      </c>
      <c r="XP79" s="72">
        <v>0.99235105999999995</v>
      </c>
      <c r="XQ79" s="72">
        <v>0.99139429999999995</v>
      </c>
      <c r="XR79" s="72">
        <v>0.99051535000000002</v>
      </c>
      <c r="XS79" s="72">
        <v>0.9897125</v>
      </c>
      <c r="XT79" s="72">
        <v>0.98919089999999998</v>
      </c>
      <c r="XU79" s="72">
        <v>0.98927350000000003</v>
      </c>
      <c r="XV79" s="72">
        <v>1.0044374</v>
      </c>
      <c r="XW79" s="72">
        <v>1.0046330999999999</v>
      </c>
      <c r="XX79" s="72">
        <v>1.0052285000000001</v>
      </c>
      <c r="XY79" s="72">
        <v>1.0057229999999999</v>
      </c>
      <c r="XZ79" s="72">
        <v>1.0060534000000001</v>
      </c>
      <c r="YA79" s="72">
        <v>1.006219</v>
      </c>
      <c r="YB79" s="72">
        <v>1.0061978</v>
      </c>
      <c r="YC79" s="72">
        <v>1.0060446999999999</v>
      </c>
      <c r="YD79" s="72">
        <v>1.0057720999999999</v>
      </c>
      <c r="YE79" s="72">
        <v>1.0054082</v>
      </c>
      <c r="YF79" s="72">
        <v>1.0049835</v>
      </c>
      <c r="YG79" s="72">
        <v>1.0045265999999999</v>
      </c>
      <c r="YH79" s="72">
        <v>1.0040690000000001</v>
      </c>
      <c r="YI79" s="72">
        <v>1.0036389999999999</v>
      </c>
      <c r="YJ79" s="72">
        <v>1.0032576</v>
      </c>
      <c r="YK79" s="72">
        <v>1.0029410999999999</v>
      </c>
      <c r="YL79" s="72">
        <v>1.0027006999999999</v>
      </c>
      <c r="YM79" s="72">
        <v>1.002537</v>
      </c>
      <c r="YN79" s="72">
        <v>1.0024432999999999</v>
      </c>
      <c r="YO79" s="72">
        <v>1.0024067000000001</v>
      </c>
      <c r="YP79" s="72">
        <v>1.0024158999999999</v>
      </c>
      <c r="YQ79" s="72">
        <v>1.0024329999999999</v>
      </c>
      <c r="YR79" s="72">
        <v>1.0024440999999999</v>
      </c>
      <c r="YS79" s="72">
        <v>1.0024257999999999</v>
      </c>
      <c r="YT79" s="72">
        <v>1.0023465</v>
      </c>
      <c r="YU79" s="72">
        <v>1.0021802</v>
      </c>
      <c r="YV79" s="72">
        <v>1.0019034</v>
      </c>
      <c r="YW79" s="72">
        <v>1.0015019999999999</v>
      </c>
      <c r="YX79" s="72">
        <v>1.0009558999999999</v>
      </c>
      <c r="YY79" s="72">
        <v>1.0002580000000001</v>
      </c>
      <c r="YZ79" s="72">
        <v>0.99940980000000001</v>
      </c>
      <c r="ZA79" s="72">
        <v>0.99842089999999994</v>
      </c>
      <c r="ZB79" s="72">
        <v>0.99730839999999998</v>
      </c>
      <c r="ZC79" s="72">
        <v>0.99609619999999999</v>
      </c>
      <c r="ZD79" s="72">
        <v>0.99481326000000003</v>
      </c>
      <c r="ZE79" s="72">
        <v>0.99348720000000001</v>
      </c>
      <c r="ZF79" s="72">
        <v>0.99212929999999999</v>
      </c>
      <c r="ZG79" s="72">
        <v>0.99078184000000002</v>
      </c>
      <c r="ZH79" s="72">
        <v>0.98928833000000005</v>
      </c>
      <c r="ZI79" s="72">
        <v>0.98918649999999997</v>
      </c>
      <c r="ZJ79" s="72">
        <v>1.0033303</v>
      </c>
      <c r="ZK79" s="72">
        <v>1.0033535</v>
      </c>
      <c r="ZL79" s="72">
        <v>1.0037254</v>
      </c>
      <c r="ZM79" s="72">
        <v>1.0040783</v>
      </c>
      <c r="ZN79" s="72">
        <v>1.0043280999999999</v>
      </c>
      <c r="ZO79" s="72">
        <v>1.0044668999999999</v>
      </c>
      <c r="ZP79" s="72">
        <v>1.0044603000000001</v>
      </c>
      <c r="ZQ79" s="72">
        <v>1.0043597</v>
      </c>
      <c r="ZR79" s="72">
        <v>1.0041618000000001</v>
      </c>
      <c r="ZS79" s="72">
        <v>1.0038829</v>
      </c>
      <c r="ZT79" s="72">
        <v>1.0035418</v>
      </c>
      <c r="ZU79" s="72">
        <v>1.0031577</v>
      </c>
      <c r="ZV79" s="72">
        <v>1.0027497000000001</v>
      </c>
      <c r="ZW79" s="72">
        <v>1.0023355</v>
      </c>
      <c r="ZX79" s="72">
        <v>1.0019332999999999</v>
      </c>
      <c r="ZY79" s="72">
        <v>1.0015590000000001</v>
      </c>
      <c r="ZZ79" s="72">
        <v>1.0012257</v>
      </c>
      <c r="AAA79" s="72">
        <v>1.0009444999999999</v>
      </c>
      <c r="AAB79" s="72">
        <v>1.0007229</v>
      </c>
      <c r="AAC79" s="72">
        <v>1.0005611999999999</v>
      </c>
      <c r="AAD79" s="72">
        <v>1.0004573999999999</v>
      </c>
      <c r="AAE79" s="72">
        <v>1.0004025999999999</v>
      </c>
      <c r="AAF79" s="72">
        <v>1.0003839999999999</v>
      </c>
      <c r="AAG79" s="72">
        <v>1.0003852</v>
      </c>
      <c r="AAH79" s="72">
        <v>1.0003811</v>
      </c>
      <c r="AAI79" s="72">
        <v>1.0003485999999999</v>
      </c>
      <c r="AAJ79" s="72">
        <v>1.0002586</v>
      </c>
      <c r="AAK79" s="72">
        <v>1.0000807</v>
      </c>
      <c r="AAL79" s="72">
        <v>0.99978469999999997</v>
      </c>
      <c r="AAM79" s="72">
        <v>0.99934334000000002</v>
      </c>
      <c r="AAN79" s="72">
        <v>0.99873310000000004</v>
      </c>
      <c r="AAO79" s="72">
        <v>0.99793849999999995</v>
      </c>
      <c r="AAP79" s="72">
        <v>0.99695310000000004</v>
      </c>
      <c r="AAQ79" s="72">
        <v>0.99578255000000004</v>
      </c>
      <c r="AAR79" s="72">
        <v>0.99444043999999998</v>
      </c>
      <c r="AAS79" s="72">
        <v>0.99292440000000004</v>
      </c>
      <c r="AAT79" s="72">
        <v>0.99139816000000003</v>
      </c>
      <c r="AAU79" s="72">
        <v>0.98980349999999995</v>
      </c>
      <c r="AAV79" s="72">
        <v>0.98798719999999995</v>
      </c>
      <c r="AAW79" s="72">
        <v>0.98798180000000002</v>
      </c>
      <c r="AAX79" s="72">
        <v>1.0028002</v>
      </c>
      <c r="AAY79" s="72">
        <v>1.0030513999999999</v>
      </c>
      <c r="AAZ79" s="72">
        <v>1.0035485</v>
      </c>
      <c r="ABA79" s="72">
        <v>1.0039699</v>
      </c>
      <c r="ABB79" s="72">
        <v>1.0043017999999999</v>
      </c>
      <c r="ABC79" s="72">
        <v>1.0045539000000001</v>
      </c>
      <c r="ABD79" s="72">
        <v>1.004729</v>
      </c>
      <c r="ABE79" s="72">
        <v>1.0048250999999999</v>
      </c>
      <c r="ABF79" s="72">
        <v>1.0048184</v>
      </c>
      <c r="ABG79" s="72">
        <v>1.0047257999999999</v>
      </c>
      <c r="ABH79" s="72">
        <v>1.0045339</v>
      </c>
      <c r="ABI79" s="72">
        <v>1.0042443999999999</v>
      </c>
      <c r="ABJ79" s="72">
        <v>1.0038627</v>
      </c>
      <c r="ABK79" s="72">
        <v>1.0033977999999999</v>
      </c>
      <c r="ABL79" s="72">
        <v>1.0028621</v>
      </c>
      <c r="ABM79" s="72">
        <v>1.0022719</v>
      </c>
      <c r="ABN79" s="72">
        <v>1.0016445</v>
      </c>
      <c r="ABO79" s="72">
        <v>1.0009992999999999</v>
      </c>
      <c r="ABP79" s="72">
        <v>1.0003561999999999</v>
      </c>
      <c r="ABQ79" s="72">
        <v>0.99973120000000004</v>
      </c>
      <c r="ABR79" s="72">
        <v>0.99914060000000005</v>
      </c>
      <c r="ABS79" s="72">
        <v>0.99860006999999995</v>
      </c>
      <c r="ABT79" s="72">
        <v>0.99812230000000002</v>
      </c>
      <c r="ABU79" s="72">
        <v>0.99771109999999996</v>
      </c>
      <c r="ABV79" s="72">
        <v>0.99736820000000004</v>
      </c>
      <c r="ABW79" s="72">
        <v>0.99709000000000003</v>
      </c>
      <c r="ABX79" s="72">
        <v>0.99686509999999995</v>
      </c>
      <c r="ABY79" s="72">
        <v>0.99667596999999997</v>
      </c>
      <c r="ABZ79" s="72">
        <v>0.99649434999999997</v>
      </c>
      <c r="ACA79" s="72">
        <v>0.99628514000000001</v>
      </c>
      <c r="ACB79" s="72">
        <v>0.99600429999999995</v>
      </c>
      <c r="ACC79" s="72">
        <v>0.99559425999999995</v>
      </c>
      <c r="ACD79" s="72">
        <v>0.99501510000000004</v>
      </c>
      <c r="ACE79" s="72">
        <v>0.99421906000000004</v>
      </c>
      <c r="ACF79" s="72">
        <v>0.99318269999999997</v>
      </c>
      <c r="ACG79" s="72">
        <v>0.99189000000000005</v>
      </c>
      <c r="ACH79" s="72">
        <v>0.9903052</v>
      </c>
      <c r="ACI79" s="72">
        <v>0.98849370000000003</v>
      </c>
      <c r="ACJ79" s="72">
        <v>0.98664350000000001</v>
      </c>
      <c r="ACK79" s="72">
        <v>0.98675864999999996</v>
      </c>
      <c r="ACL79" s="72">
        <v>1.0020525</v>
      </c>
      <c r="ACM79" s="72">
        <v>1.0025449</v>
      </c>
      <c r="ACN79" s="72">
        <v>1.0035045</v>
      </c>
      <c r="ACO79" s="72">
        <v>1.0044550999999999</v>
      </c>
      <c r="ACP79" s="72">
        <v>1.0053034999999999</v>
      </c>
      <c r="ACQ79" s="72">
        <v>1.0060279000000001</v>
      </c>
      <c r="ACR79" s="72">
        <v>1.0066177000000001</v>
      </c>
      <c r="ACS79" s="72">
        <v>1.007071</v>
      </c>
      <c r="ACT79" s="72">
        <v>1.0073897000000001</v>
      </c>
      <c r="ACU79" s="72">
        <v>1.0075786</v>
      </c>
      <c r="ACV79" s="72">
        <v>1.0076418</v>
      </c>
      <c r="ACW79" s="72">
        <v>1.0075883000000001</v>
      </c>
      <c r="ACX79" s="72">
        <v>1.00742</v>
      </c>
      <c r="ACY79" s="72">
        <v>1.0071443</v>
      </c>
      <c r="ACZ79" s="72">
        <v>1.0067676000000001</v>
      </c>
      <c r="ADA79" s="72">
        <v>1.0062977</v>
      </c>
      <c r="ADB79" s="72">
        <v>1.0057421</v>
      </c>
      <c r="ADC79" s="72">
        <v>1.0051097</v>
      </c>
      <c r="ADD79" s="72">
        <v>1.0044071999999999</v>
      </c>
      <c r="ADE79" s="72">
        <v>1.0036518999999999</v>
      </c>
      <c r="ADF79" s="72">
        <v>1.0028584</v>
      </c>
      <c r="ADG79" s="72">
        <v>1.0020467</v>
      </c>
      <c r="ADH79" s="72">
        <v>1.0012635999999999</v>
      </c>
      <c r="ADI79" s="72">
        <v>1.0004219000000001</v>
      </c>
      <c r="ADJ79" s="72">
        <v>0.99959779999999998</v>
      </c>
      <c r="ADK79" s="72">
        <v>0.99881529999999996</v>
      </c>
      <c r="ADL79" s="72">
        <v>0.99809133999999999</v>
      </c>
      <c r="ADM79" s="72">
        <v>0.99744069999999996</v>
      </c>
      <c r="ADN79" s="72">
        <v>0.99687530000000002</v>
      </c>
      <c r="ADO79" s="72">
        <v>0.99640099999999998</v>
      </c>
      <c r="ADP79" s="72">
        <v>0.99601656000000005</v>
      </c>
      <c r="ADQ79" s="72">
        <v>0.99571529999999997</v>
      </c>
      <c r="ADR79" s="72">
        <v>0.99545349999999999</v>
      </c>
      <c r="ADS79" s="72">
        <v>0.99517392999999998</v>
      </c>
      <c r="ADT79" s="72">
        <v>0.99478792999999999</v>
      </c>
      <c r="ADU79" s="72">
        <v>0.99416654999999998</v>
      </c>
      <c r="ADV79" s="72">
        <v>0.99312199999999995</v>
      </c>
      <c r="ADW79" s="72">
        <v>0.99139105999999999</v>
      </c>
      <c r="ADX79" s="72">
        <v>0.98856029999999995</v>
      </c>
      <c r="ADY79" s="72">
        <v>0.98834984999999997</v>
      </c>
      <c r="ADZ79" s="77"/>
      <c r="AEA79" s="77"/>
      <c r="AEB79" s="77"/>
      <c r="AEC79" s="77"/>
      <c r="AED79" s="77"/>
      <c r="AEE79" s="111">
        <f t="shared" si="59"/>
        <v>74</v>
      </c>
      <c r="AEF79" s="109"/>
      <c r="AEG79" s="105">
        <f t="shared" si="61"/>
        <v>1.0050622</v>
      </c>
      <c r="AEH79" s="105">
        <f t="shared" si="61"/>
        <v>0.99910664999999999</v>
      </c>
      <c r="AEI79" s="105">
        <f t="shared" si="61"/>
        <v>0.98552499999999998</v>
      </c>
      <c r="AEJ79" s="105">
        <f t="shared" si="61"/>
        <v>0.987205</v>
      </c>
      <c r="AEK79" s="105">
        <f t="shared" si="61"/>
        <v>1.0014565</v>
      </c>
      <c r="AEL79" s="105">
        <f t="shared" si="61"/>
        <v>1.0022511000000001</v>
      </c>
      <c r="AEM79" s="105">
        <f t="shared" si="61"/>
        <v>1.0238522000000001</v>
      </c>
      <c r="AEN79" s="105">
        <f t="shared" si="61"/>
        <v>1.0555577</v>
      </c>
      <c r="AEO79" s="105">
        <f t="shared" si="61"/>
        <v>1.0547204999999999</v>
      </c>
      <c r="AEP79" s="105">
        <f t="shared" si="61"/>
        <v>1.0140416999999999</v>
      </c>
      <c r="AEQ79" s="105">
        <f t="shared" si="62"/>
        <v>1.0000857999999999</v>
      </c>
      <c r="AER79" s="105">
        <f t="shared" si="62"/>
        <v>0.99367665999999999</v>
      </c>
      <c r="AES79" s="105">
        <f t="shared" si="62"/>
        <v>0.99087756999999999</v>
      </c>
      <c r="AET79" s="105">
        <f t="shared" si="62"/>
        <v>0.99402374000000004</v>
      </c>
      <c r="AEU79" s="105">
        <f t="shared" si="62"/>
        <v>0.99088085000000004</v>
      </c>
      <c r="AEV79" s="105">
        <f t="shared" si="62"/>
        <v>0.98927027000000001</v>
      </c>
      <c r="AEW79" s="105">
        <f t="shared" si="62"/>
        <v>0.98918587000000002</v>
      </c>
      <c r="AEX79" s="105">
        <f t="shared" si="62"/>
        <v>0.98798169999999996</v>
      </c>
      <c r="AEY79" s="105">
        <f t="shared" si="62"/>
        <v>0.98675924999999998</v>
      </c>
      <c r="AEZ79" s="99">
        <f t="shared" si="57"/>
        <v>58.22</v>
      </c>
      <c r="AFA79" s="69"/>
      <c r="AFB79" s="202" t="s">
        <v>82</v>
      </c>
      <c r="AFC79" s="106">
        <f t="shared" si="58"/>
        <v>1.0027115926315788</v>
      </c>
      <c r="AFD79" s="69"/>
      <c r="AFE79" s="109"/>
      <c r="AFF79" s="105">
        <f t="shared" si="63"/>
        <v>0.99807990000000002</v>
      </c>
      <c r="AFG79" s="105">
        <f t="shared" si="63"/>
        <v>0.99850254999999999</v>
      </c>
      <c r="AFH79" s="105">
        <f t="shared" si="63"/>
        <v>0.99812789999999996</v>
      </c>
      <c r="AFI79" s="105">
        <f t="shared" si="63"/>
        <v>1.0061104000000001</v>
      </c>
      <c r="AFJ79" s="105">
        <f t="shared" si="63"/>
        <v>1.0061243</v>
      </c>
      <c r="AFK79" s="105">
        <f t="shared" si="63"/>
        <v>1.0085485000000001</v>
      </c>
      <c r="AFL79" s="105">
        <f t="shared" si="63"/>
        <v>1.0056879999999999</v>
      </c>
      <c r="AFM79" s="105">
        <f t="shared" si="63"/>
        <v>1.0037507000000001</v>
      </c>
      <c r="AFN79" s="105">
        <f t="shared" si="63"/>
        <v>1.0033064</v>
      </c>
      <c r="AFO79" s="105">
        <f t="shared" si="63"/>
        <v>1.00437</v>
      </c>
      <c r="AFP79" s="105">
        <f t="shared" si="64"/>
        <v>1.0057847</v>
      </c>
      <c r="AFQ79" s="105">
        <f t="shared" si="64"/>
        <v>1.0014307</v>
      </c>
      <c r="AFR79" s="105">
        <f t="shared" si="64"/>
        <v>0.994757</v>
      </c>
      <c r="AFS79" s="105">
        <f t="shared" si="64"/>
        <v>0.99317926000000001</v>
      </c>
      <c r="AFT79" s="105">
        <f t="shared" si="64"/>
        <v>0.99517953000000003</v>
      </c>
      <c r="AFU79" s="105">
        <f t="shared" si="64"/>
        <v>1.0016191999999999</v>
      </c>
      <c r="AFV79" s="105">
        <f t="shared" si="64"/>
        <v>1.0054078</v>
      </c>
      <c r="AFW79" s="105">
        <f t="shared" si="64"/>
        <v>1.0038829</v>
      </c>
      <c r="AFX79" s="105">
        <f t="shared" si="64"/>
        <v>1.0047256</v>
      </c>
      <c r="AFY79" s="105"/>
      <c r="AFZ79" s="106">
        <f t="shared" si="60"/>
        <v>1.0020302810526314</v>
      </c>
      <c r="AGA79" s="69"/>
      <c r="AGB79" s="69"/>
      <c r="AGC79" s="69"/>
      <c r="AGD79" s="69"/>
      <c r="AGE79" s="69"/>
      <c r="AGF79" s="69"/>
      <c r="AGG79" s="69"/>
      <c r="AGH79" s="69"/>
      <c r="AGI79" s="69"/>
      <c r="AGJ79" s="69"/>
      <c r="AGK79" s="69"/>
      <c r="AGL79" s="69"/>
      <c r="AGM79" s="69"/>
      <c r="AGN79" s="69"/>
      <c r="AGO79" s="69"/>
      <c r="AGP79" s="69"/>
      <c r="AGQ79" s="69"/>
      <c r="AGR79" s="69"/>
      <c r="AGS79" s="69"/>
      <c r="AGT79" s="74">
        <v>10</v>
      </c>
      <c r="AGU79" s="85">
        <v>1</v>
      </c>
      <c r="AGV79" s="85">
        <v>1</v>
      </c>
      <c r="AGW79" s="85">
        <v>1</v>
      </c>
      <c r="AGX79" s="85">
        <v>1</v>
      </c>
      <c r="AGY79" s="85">
        <v>1</v>
      </c>
      <c r="AGZ79" s="85">
        <v>1</v>
      </c>
      <c r="AHA79" s="85">
        <v>1</v>
      </c>
      <c r="AHB79" s="85">
        <v>1</v>
      </c>
      <c r="AHC79" s="85">
        <v>1</v>
      </c>
      <c r="AHD79" s="85">
        <v>1</v>
      </c>
      <c r="AHE79" s="85">
        <v>1</v>
      </c>
      <c r="AHF79" s="85">
        <v>1</v>
      </c>
      <c r="AHG79" s="85">
        <v>1</v>
      </c>
      <c r="AHH79" s="85">
        <v>1</v>
      </c>
      <c r="AHI79" s="85">
        <v>1</v>
      </c>
      <c r="AHJ79" s="85">
        <v>1</v>
      </c>
      <c r="AHK79" s="85">
        <v>1</v>
      </c>
      <c r="AHL79" s="85">
        <v>1</v>
      </c>
      <c r="AHM79" s="85">
        <v>1</v>
      </c>
      <c r="AHN79" s="85">
        <v>1</v>
      </c>
      <c r="AHO79" s="69"/>
      <c r="AHP79" s="69"/>
      <c r="AHQ79" s="69"/>
      <c r="AHR79" s="69"/>
      <c r="AHS79" s="69"/>
      <c r="AHT79" s="69"/>
      <c r="AHU79" s="69"/>
      <c r="AHV79" s="69"/>
      <c r="AHW79" s="69"/>
      <c r="AHX79" s="69"/>
      <c r="AHY79" s="69"/>
      <c r="AHZ79" s="69"/>
      <c r="AIA79" s="69"/>
      <c r="AIB79" s="69"/>
      <c r="AIC79" s="69"/>
      <c r="AID79" s="69"/>
      <c r="AIE79" s="69"/>
      <c r="AIF79" s="69"/>
      <c r="AIG79" s="69"/>
      <c r="AIH79" s="69"/>
      <c r="AII79" s="69"/>
      <c r="AIJ79" s="69"/>
      <c r="AIK79" s="69"/>
      <c r="AIL79" s="69"/>
      <c r="AIM79" s="69"/>
      <c r="AIN79" s="69"/>
      <c r="AIO79" s="69"/>
      <c r="AIP79" s="69"/>
      <c r="AIQ79" s="69"/>
      <c r="AIR79" s="69"/>
      <c r="AIS79" s="69"/>
      <c r="AIT79" s="69"/>
      <c r="AIU79" s="69"/>
      <c r="AIV79" s="69"/>
      <c r="AIW79" s="69"/>
      <c r="AIX79" s="69"/>
      <c r="AIY79" s="69"/>
      <c r="AIZ79" s="69"/>
      <c r="AJA79" s="69"/>
      <c r="AJB79" s="69"/>
      <c r="AJC79" s="69"/>
      <c r="AJD79" s="69"/>
      <c r="AJE79" s="69"/>
      <c r="AJF79" s="69"/>
      <c r="AJG79" s="69"/>
      <c r="AJH79" s="69"/>
      <c r="AJI79" s="69"/>
      <c r="AJJ79" s="69"/>
      <c r="AJK79" s="69"/>
      <c r="AJL79" s="69"/>
      <c r="AJM79" s="69"/>
      <c r="AJN79" s="69"/>
      <c r="AJO79" s="69"/>
      <c r="AJP79" s="69"/>
      <c r="AJQ79" s="69"/>
      <c r="AJR79" s="69"/>
      <c r="AJS79" s="69"/>
      <c r="AJT79" s="69"/>
      <c r="AJU79" s="69"/>
      <c r="AJV79" s="69"/>
      <c r="AJW79" s="69"/>
      <c r="AJX79" s="69"/>
      <c r="AJY79" s="69"/>
      <c r="AJZ79" s="69"/>
      <c r="AKA79" s="69"/>
      <c r="AKB79" s="69"/>
      <c r="AKC79" s="69"/>
      <c r="AKD79" s="69"/>
      <c r="AKE79" s="69"/>
      <c r="AKF79" s="69"/>
      <c r="AKG79" s="69"/>
      <c r="AKH79" s="69"/>
      <c r="AKI79" s="69"/>
      <c r="AKJ79" s="69"/>
      <c r="AKK79" s="69"/>
      <c r="AKL79" s="69"/>
      <c r="AKM79" s="69"/>
      <c r="AKN79" s="69"/>
      <c r="AKO79" s="69"/>
      <c r="AKP79" s="69"/>
      <c r="AKQ79" s="69"/>
      <c r="AKR79" s="69"/>
      <c r="AKS79" s="69"/>
      <c r="AKT79" s="69"/>
      <c r="AKU79" s="69"/>
      <c r="AKV79" s="69"/>
      <c r="AKW79" s="69"/>
      <c r="AKX79" s="69"/>
      <c r="AKY79" s="69"/>
      <c r="AKZ79" s="69"/>
      <c r="ALA79" s="69"/>
      <c r="ALB79" s="69"/>
      <c r="ALC79" s="69"/>
      <c r="ALD79" s="69"/>
      <c r="ALE79" s="69"/>
      <c r="ALF79" s="69"/>
      <c r="ALG79" s="69"/>
      <c r="ALH79" s="69"/>
      <c r="ALI79" s="69"/>
      <c r="ALJ79" s="69"/>
      <c r="ALK79" s="69"/>
      <c r="ALL79" s="69"/>
      <c r="ALM79" s="69"/>
      <c r="ALN79" s="69"/>
      <c r="ALO79" s="69"/>
      <c r="ALP79" s="69"/>
      <c r="ALQ79" s="69"/>
      <c r="ALR79" s="69"/>
      <c r="ALS79" s="69"/>
      <c r="ALT79" s="69"/>
      <c r="ALU79" s="69"/>
      <c r="ALV79" s="69"/>
      <c r="ALW79" s="69"/>
      <c r="ALX79" s="69"/>
      <c r="ALY79" s="69"/>
      <c r="ALZ79" s="69"/>
      <c r="AMA79" s="69"/>
      <c r="AMB79" s="69"/>
      <c r="AMC79" s="69"/>
      <c r="AMD79" s="69"/>
      <c r="AME79" s="69"/>
      <c r="AMF79" s="69"/>
      <c r="AMG79" s="69"/>
      <c r="AMH79" s="69"/>
      <c r="AMI79" s="69"/>
      <c r="AMJ79" s="69"/>
      <c r="AMK79" s="69"/>
      <c r="AML79" s="69"/>
      <c r="AMM79" s="69"/>
      <c r="AMN79" s="69"/>
      <c r="AMO79" s="69"/>
      <c r="AMP79" s="69"/>
      <c r="AMQ79" s="69"/>
      <c r="AMR79" s="69"/>
      <c r="AMS79" s="69"/>
      <c r="AMT79" s="69"/>
      <c r="AMU79" s="69"/>
      <c r="AMV79" s="69"/>
      <c r="AMW79" s="69"/>
      <c r="AMX79" s="69"/>
      <c r="AMY79" s="69"/>
      <c r="AMZ79" s="69"/>
      <c r="ANA79" s="69"/>
      <c r="ANB79" s="69"/>
      <c r="ANC79" s="69"/>
      <c r="AND79" s="69"/>
      <c r="ANE79" s="69"/>
      <c r="ANF79" s="69"/>
      <c r="ANG79" s="69"/>
      <c r="ANH79" s="69"/>
      <c r="ANI79" s="69"/>
      <c r="ANJ79" s="69"/>
      <c r="ANK79" s="69"/>
      <c r="ANL79" s="69"/>
      <c r="ANM79" s="69"/>
      <c r="ANN79" s="69"/>
      <c r="ANO79" s="69"/>
      <c r="ANP79" s="69"/>
      <c r="ANQ79" s="69"/>
      <c r="ANR79" s="69"/>
      <c r="ANS79" s="69"/>
      <c r="ANT79" s="69"/>
      <c r="ANU79" s="69"/>
      <c r="ANV79" s="69"/>
      <c r="ANW79" s="69"/>
      <c r="ANX79" s="69"/>
      <c r="ANY79" s="69"/>
      <c r="ANZ79" s="69"/>
      <c r="AOA79" s="69"/>
      <c r="AOB79" s="69"/>
      <c r="AOC79" s="69"/>
      <c r="AOD79" s="69"/>
      <c r="AOE79" s="69"/>
      <c r="AOF79" s="69"/>
      <c r="AOG79" s="69"/>
      <c r="AOH79" s="69"/>
      <c r="AOI79" s="69"/>
      <c r="AOJ79" s="69"/>
      <c r="AOK79" s="69"/>
      <c r="AOL79" s="69"/>
      <c r="AOM79" s="69"/>
      <c r="AON79" s="69"/>
      <c r="AOO79" s="69"/>
      <c r="AOP79" s="69"/>
      <c r="AOQ79" s="69"/>
      <c r="AOR79" s="69"/>
      <c r="AOS79" s="69"/>
      <c r="AOT79" s="69"/>
      <c r="AOU79" s="69"/>
      <c r="AOV79" s="69"/>
      <c r="AOW79" s="69"/>
      <c r="AOX79" s="69"/>
      <c r="AOY79" s="69"/>
      <c r="AOZ79" s="69"/>
      <c r="APA79" s="69"/>
      <c r="APB79" s="69"/>
      <c r="APC79" s="69"/>
      <c r="APD79" s="69"/>
      <c r="APE79" s="69"/>
      <c r="APF79" s="69"/>
      <c r="APG79" s="69"/>
      <c r="APH79" s="69"/>
      <c r="API79" s="69"/>
      <c r="APJ79" s="69"/>
      <c r="APK79" s="69"/>
      <c r="APL79" s="69"/>
      <c r="APM79" s="69"/>
      <c r="APN79" s="69"/>
      <c r="APO79" s="69"/>
      <c r="APP79" s="69"/>
      <c r="APQ79" s="69"/>
      <c r="APR79" s="69"/>
      <c r="APS79" s="69"/>
      <c r="APT79" s="69"/>
      <c r="APU79" s="69"/>
      <c r="APV79" s="69"/>
      <c r="APW79" s="69"/>
      <c r="APX79" s="69"/>
      <c r="APY79" s="69"/>
      <c r="APZ79" s="69"/>
      <c r="AQA79" s="69"/>
      <c r="AQB79" s="69"/>
      <c r="AQC79" s="69"/>
      <c r="AQD79" s="69"/>
      <c r="AQE79" s="69"/>
      <c r="AQF79" s="69"/>
      <c r="AQG79" s="69"/>
      <c r="AQH79" s="69"/>
      <c r="AQI79" s="69"/>
      <c r="AQJ79" s="69"/>
      <c r="AQK79" s="69"/>
      <c r="AQL79" s="69"/>
      <c r="AQM79" s="69"/>
      <c r="AQN79" s="69"/>
      <c r="AQO79" s="69"/>
      <c r="AQP79" s="69"/>
      <c r="AQQ79" s="69"/>
      <c r="AQR79" s="69"/>
      <c r="AQS79" s="69"/>
      <c r="AQT79" s="69"/>
      <c r="AQU79" s="69"/>
      <c r="AQV79" s="69"/>
      <c r="AQW79" s="69"/>
      <c r="AQX79" s="69"/>
      <c r="AQY79" s="69"/>
      <c r="AQZ79" s="69"/>
      <c r="ARA79" s="69"/>
      <c r="ARB79" s="69"/>
      <c r="ARC79" s="69"/>
      <c r="ARD79" s="69"/>
      <c r="ARE79" s="69"/>
      <c r="ARF79" s="69"/>
      <c r="ARG79" s="69"/>
      <c r="ARH79" s="69"/>
      <c r="ARI79" s="69"/>
      <c r="ARJ79" s="69"/>
      <c r="ARK79" s="69"/>
      <c r="ARL79" s="69"/>
      <c r="ARM79" s="69"/>
      <c r="ARN79" s="69"/>
      <c r="ARO79" s="69"/>
      <c r="ARP79" s="69"/>
      <c r="ARQ79" s="69"/>
      <c r="ARR79" s="69"/>
      <c r="ARS79" s="69"/>
      <c r="ART79" s="69"/>
      <c r="ARU79" s="69"/>
      <c r="ARV79" s="69"/>
      <c r="ARW79" s="69"/>
      <c r="ARX79" s="69"/>
      <c r="ARY79" s="69"/>
      <c r="ARZ79" s="69"/>
      <c r="ASA79" s="69"/>
      <c r="ASB79" s="69"/>
      <c r="ASC79" s="69"/>
      <c r="ASD79" s="69"/>
      <c r="ASE79" s="69"/>
      <c r="ASF79" s="69"/>
      <c r="ASG79" s="69"/>
      <c r="ASH79" s="69"/>
    </row>
    <row r="80" spans="1:1178" ht="2.1" customHeight="1" x14ac:dyDescent="0.25">
      <c r="A80" s="77"/>
      <c r="B80" s="98">
        <v>74</v>
      </c>
      <c r="C80" s="99">
        <v>59.04</v>
      </c>
      <c r="D80" s="94">
        <f t="shared" si="56"/>
        <v>2</v>
      </c>
      <c r="E80" s="77"/>
      <c r="F80" s="191">
        <v>0.99860877000000003</v>
      </c>
      <c r="G80" s="70">
        <v>0.99692740000000002</v>
      </c>
      <c r="H80" s="70">
        <v>0.99636095999999996</v>
      </c>
      <c r="I80" s="70">
        <v>0.99621534</v>
      </c>
      <c r="J80" s="70">
        <v>0.99629986000000004</v>
      </c>
      <c r="K80" s="70">
        <v>0.99653579999999997</v>
      </c>
      <c r="L80" s="70">
        <v>0.9968728</v>
      </c>
      <c r="M80" s="70">
        <v>0.99726749999999997</v>
      </c>
      <c r="N80" s="70">
        <v>0.99768040000000002</v>
      </c>
      <c r="O80" s="70">
        <v>0.99807990000000002</v>
      </c>
      <c r="P80" s="70">
        <v>0.99843925</v>
      </c>
      <c r="Q80" s="70">
        <v>0.99873953999999998</v>
      </c>
      <c r="R80" s="70">
        <v>0.99896929999999995</v>
      </c>
      <c r="S80" s="70">
        <v>0.99912255999999999</v>
      </c>
      <c r="T80" s="70">
        <v>0.99919979999999997</v>
      </c>
      <c r="U80" s="70">
        <v>0.99919206000000005</v>
      </c>
      <c r="V80" s="70">
        <v>0.99912023999999999</v>
      </c>
      <c r="W80" s="70">
        <v>0.99898310000000001</v>
      </c>
      <c r="X80" s="70">
        <v>0.99878644999999999</v>
      </c>
      <c r="Y80" s="70">
        <v>0.99853676999999996</v>
      </c>
      <c r="Z80" s="70">
        <v>0.99823815000000005</v>
      </c>
      <c r="AA80" s="71">
        <v>0.99789726999999995</v>
      </c>
      <c r="AB80" s="71">
        <v>0.99753329999999996</v>
      </c>
      <c r="AC80" s="71">
        <v>0.99707400000000002</v>
      </c>
      <c r="AD80" s="71">
        <v>0.99657960000000001</v>
      </c>
      <c r="AE80" s="71">
        <v>0.99606353000000003</v>
      </c>
      <c r="AF80" s="71">
        <v>0.99553424000000001</v>
      </c>
      <c r="AG80" s="71">
        <v>0.99499976999999995</v>
      </c>
      <c r="AH80" s="71">
        <v>0.99447229999999998</v>
      </c>
      <c r="AI80" s="71">
        <v>0.99392955999999999</v>
      </c>
      <c r="AJ80" s="71">
        <v>0.99354529999999996</v>
      </c>
      <c r="AK80" s="71">
        <v>0.99336033999999995</v>
      </c>
      <c r="AL80" s="71">
        <v>0.99351853000000001</v>
      </c>
      <c r="AM80" s="71">
        <v>0.99393200000000004</v>
      </c>
      <c r="AN80" s="71">
        <v>0.99483513999999995</v>
      </c>
      <c r="AO80" s="71">
        <v>0.99640430000000002</v>
      </c>
      <c r="AP80" s="71">
        <v>0.99879819999999997</v>
      </c>
      <c r="AQ80" s="71">
        <v>1.0020334</v>
      </c>
      <c r="AR80" s="71">
        <v>1.0053548000000001</v>
      </c>
      <c r="AS80" s="71">
        <v>1.0050805</v>
      </c>
      <c r="AT80" s="72">
        <v>0.9989131</v>
      </c>
      <c r="AU80" s="72">
        <v>0.99712650000000003</v>
      </c>
      <c r="AV80" s="72">
        <v>0.99649787000000001</v>
      </c>
      <c r="AW80" s="72">
        <v>0.99628377000000001</v>
      </c>
      <c r="AX80" s="72">
        <v>0.99638099999999996</v>
      </c>
      <c r="AY80" s="72">
        <v>0.9966699</v>
      </c>
      <c r="AZ80" s="72">
        <v>0.99710834000000004</v>
      </c>
      <c r="BA80" s="72">
        <v>0.99761884999999995</v>
      </c>
      <c r="BB80" s="72">
        <v>0.99811139999999998</v>
      </c>
      <c r="BC80" s="72">
        <v>0.99850220000000001</v>
      </c>
      <c r="BD80" s="72">
        <v>0.99873460000000003</v>
      </c>
      <c r="BE80" s="72">
        <v>0.99878305000000001</v>
      </c>
      <c r="BF80" s="72">
        <v>0.99866840000000001</v>
      </c>
      <c r="BG80" s="72">
        <v>0.99839186999999996</v>
      </c>
      <c r="BH80" s="72">
        <v>0.99799700000000002</v>
      </c>
      <c r="BI80" s="72">
        <v>0.99752295000000002</v>
      </c>
      <c r="BJ80" s="72">
        <v>0.99701035000000005</v>
      </c>
      <c r="BK80" s="72">
        <v>0.99649880000000002</v>
      </c>
      <c r="BL80" s="72">
        <v>0.99602573999999999</v>
      </c>
      <c r="BM80" s="72">
        <v>0.99562419999999996</v>
      </c>
      <c r="BN80" s="72">
        <v>0.99532089999999995</v>
      </c>
      <c r="BO80" s="72">
        <v>0.99514000000000002</v>
      </c>
      <c r="BP80" s="72">
        <v>0.99509950000000003</v>
      </c>
      <c r="BQ80" s="72">
        <v>0.99519013999999995</v>
      </c>
      <c r="BR80" s="72">
        <v>0.99547090000000005</v>
      </c>
      <c r="BS80" s="72">
        <v>0.99590707000000001</v>
      </c>
      <c r="BT80" s="72">
        <v>0.99647220000000003</v>
      </c>
      <c r="BU80" s="72">
        <v>0.99706720000000004</v>
      </c>
      <c r="BV80" s="72">
        <v>0.99777740000000004</v>
      </c>
      <c r="BW80" s="72">
        <v>0.99851453000000001</v>
      </c>
      <c r="BX80" s="72">
        <v>0.99922460000000002</v>
      </c>
      <c r="BY80" s="72">
        <v>0.99983849999999996</v>
      </c>
      <c r="BZ80" s="72">
        <v>1.0002776</v>
      </c>
      <c r="CA80" s="72">
        <v>1.0004473</v>
      </c>
      <c r="CB80" s="72">
        <v>1.0002869999999999</v>
      </c>
      <c r="CC80" s="72">
        <v>0.99973049999999997</v>
      </c>
      <c r="CD80" s="72">
        <v>0.99876370000000003</v>
      </c>
      <c r="CE80" s="72">
        <v>0.9979555</v>
      </c>
      <c r="CF80" s="72">
        <v>0.99920779999999998</v>
      </c>
      <c r="CG80" s="72">
        <v>0.99914365999999999</v>
      </c>
      <c r="CH80" s="72">
        <v>0.99786585999999999</v>
      </c>
      <c r="CI80" s="72">
        <v>0.99498695000000004</v>
      </c>
      <c r="CJ80" s="72">
        <v>0.99370539999999996</v>
      </c>
      <c r="CK80" s="72">
        <v>0.9931508</v>
      </c>
      <c r="CL80" s="72">
        <v>0.99321870000000001</v>
      </c>
      <c r="CM80" s="72">
        <v>0.99379360000000005</v>
      </c>
      <c r="CN80" s="72">
        <v>0.99481160000000002</v>
      </c>
      <c r="CO80" s="72">
        <v>0.99603949999999997</v>
      </c>
      <c r="CP80" s="72">
        <v>0.99722619999999995</v>
      </c>
      <c r="CQ80" s="72">
        <v>0.99812179999999995</v>
      </c>
      <c r="CR80" s="72">
        <v>0.99863433999999995</v>
      </c>
      <c r="CS80" s="72">
        <v>0.99884634999999999</v>
      </c>
      <c r="CT80" s="72">
        <v>0.99875800000000003</v>
      </c>
      <c r="CU80" s="72">
        <v>0.99856460000000002</v>
      </c>
      <c r="CV80" s="72">
        <v>0.99831369999999997</v>
      </c>
      <c r="CW80" s="72">
        <v>0.99805814000000004</v>
      </c>
      <c r="CX80" s="72">
        <v>0.99783429999999995</v>
      </c>
      <c r="CY80" s="72">
        <v>0.99766564000000002</v>
      </c>
      <c r="CZ80" s="72">
        <v>0.99756610000000001</v>
      </c>
      <c r="DA80" s="72">
        <v>0.99754279999999995</v>
      </c>
      <c r="DB80" s="72">
        <v>0.99757326000000002</v>
      </c>
      <c r="DC80" s="72">
        <v>0.99767333000000002</v>
      </c>
      <c r="DD80" s="72">
        <v>0.99779373000000005</v>
      </c>
      <c r="DE80" s="72">
        <v>0.99819910000000001</v>
      </c>
      <c r="DF80" s="72">
        <v>0.99857759999999995</v>
      </c>
      <c r="DG80" s="72">
        <v>0.99874070000000004</v>
      </c>
      <c r="DH80" s="72">
        <v>0.99906989999999996</v>
      </c>
      <c r="DI80" s="72">
        <v>0.99941650000000004</v>
      </c>
      <c r="DJ80" s="72">
        <v>0.99971639999999995</v>
      </c>
      <c r="DK80" s="72">
        <v>0.99991684999999997</v>
      </c>
      <c r="DL80" s="72">
        <v>0.99990433000000001</v>
      </c>
      <c r="DM80" s="72">
        <v>0.99966794000000003</v>
      </c>
      <c r="DN80" s="72">
        <v>0.99903810000000004</v>
      </c>
      <c r="DO80" s="72">
        <v>0.99792749999999997</v>
      </c>
      <c r="DP80" s="72">
        <v>0.99631449999999999</v>
      </c>
      <c r="DQ80" s="72">
        <v>0.99430320000000005</v>
      </c>
      <c r="DR80" s="72">
        <v>0.9919943</v>
      </c>
      <c r="DS80" s="72">
        <v>0.98930346999999996</v>
      </c>
      <c r="DT80" s="72">
        <v>0.98491050000000002</v>
      </c>
      <c r="DU80" s="72">
        <v>0.98561069999999995</v>
      </c>
      <c r="DV80" s="72">
        <v>0.99782550000000003</v>
      </c>
      <c r="DW80" s="72">
        <v>0.99498120000000001</v>
      </c>
      <c r="DX80" s="72">
        <v>0.99499404000000002</v>
      </c>
      <c r="DY80" s="72">
        <v>0.99578624999999998</v>
      </c>
      <c r="DZ80" s="72">
        <v>0.9972936</v>
      </c>
      <c r="EA80" s="72">
        <v>0.99933399999999994</v>
      </c>
      <c r="EB80" s="72">
        <v>1.0014429</v>
      </c>
      <c r="EC80" s="72">
        <v>1.0037866</v>
      </c>
      <c r="ED80" s="72">
        <v>1.0055514999999999</v>
      </c>
      <c r="EE80" s="72">
        <v>1.0061198</v>
      </c>
      <c r="EF80" s="72">
        <v>1.0061065</v>
      </c>
      <c r="EG80" s="72">
        <v>1.0060446999999999</v>
      </c>
      <c r="EH80" s="72">
        <v>1.0060676</v>
      </c>
      <c r="EI80" s="72">
        <v>1.0062182</v>
      </c>
      <c r="EJ80" s="72">
        <v>1.0064892000000001</v>
      </c>
      <c r="EK80" s="72">
        <v>1.0068349999999999</v>
      </c>
      <c r="EL80" s="72">
        <v>1.0072004000000001</v>
      </c>
      <c r="EM80" s="72">
        <v>1.0075358999999999</v>
      </c>
      <c r="EN80" s="72">
        <v>1.0077989999999999</v>
      </c>
      <c r="EO80" s="72">
        <v>1.007959</v>
      </c>
      <c r="EP80" s="72">
        <v>1.0079982000000001</v>
      </c>
      <c r="EQ80" s="72">
        <v>1.0079279000000001</v>
      </c>
      <c r="ER80" s="72">
        <v>1.0078361</v>
      </c>
      <c r="ES80" s="72">
        <v>1.0074102</v>
      </c>
      <c r="ET80" s="72">
        <v>1.0070239999999999</v>
      </c>
      <c r="EU80" s="72">
        <v>1.0065887</v>
      </c>
      <c r="EV80" s="72">
        <v>1.0061332000000001</v>
      </c>
      <c r="EW80" s="72">
        <v>1.0056912</v>
      </c>
      <c r="EX80" s="72">
        <v>1.0052856999999999</v>
      </c>
      <c r="EY80" s="72">
        <v>1.0049182000000001</v>
      </c>
      <c r="EZ80" s="72">
        <v>1.0045428000000001</v>
      </c>
      <c r="FA80" s="72">
        <v>1.0040176999999999</v>
      </c>
      <c r="FB80" s="72">
        <v>1.0030288000000001</v>
      </c>
      <c r="FC80" s="72">
        <v>1.0011028</v>
      </c>
      <c r="FD80" s="72">
        <v>0.99813269999999998</v>
      </c>
      <c r="FE80" s="72">
        <v>0.99489236000000003</v>
      </c>
      <c r="FF80" s="72">
        <v>0.99183180000000004</v>
      </c>
      <c r="FG80" s="72">
        <v>0.98904820000000004</v>
      </c>
      <c r="FH80" s="72">
        <v>0.98689640000000001</v>
      </c>
      <c r="FI80" s="72">
        <v>0.98738473999999998</v>
      </c>
      <c r="FJ80" s="72">
        <v>1.0008140999999999</v>
      </c>
      <c r="FK80" s="72">
        <v>1.0005265000000001</v>
      </c>
      <c r="FL80" s="72">
        <v>1.0024398999999999</v>
      </c>
      <c r="FM80" s="72">
        <v>1.0049009</v>
      </c>
      <c r="FN80" s="72">
        <v>1.0069159999999999</v>
      </c>
      <c r="FO80" s="72">
        <v>1.0066337999999999</v>
      </c>
      <c r="FP80" s="72">
        <v>1.0042447999999999</v>
      </c>
      <c r="FQ80" s="72">
        <v>1.0067459000000001</v>
      </c>
      <c r="FR80" s="72">
        <v>1.0061206</v>
      </c>
      <c r="FS80" s="72">
        <v>1.0061369</v>
      </c>
      <c r="FT80" s="72">
        <v>1.0064601</v>
      </c>
      <c r="FU80" s="72">
        <v>1.0069793</v>
      </c>
      <c r="FV80" s="72">
        <v>1.0075318</v>
      </c>
      <c r="FW80" s="72">
        <v>1.0080395</v>
      </c>
      <c r="FX80" s="72">
        <v>1.0084713999999999</v>
      </c>
      <c r="FY80" s="72">
        <v>1.0088178999999999</v>
      </c>
      <c r="FZ80" s="72">
        <v>1.0090790999999999</v>
      </c>
      <c r="GA80" s="72">
        <v>1.0092859999999999</v>
      </c>
      <c r="GB80" s="72">
        <v>1.0094072000000001</v>
      </c>
      <c r="GC80" s="72">
        <v>1.0094605999999999</v>
      </c>
      <c r="GD80" s="72">
        <v>1.0094391</v>
      </c>
      <c r="GE80" s="72">
        <v>1.0093422999999999</v>
      </c>
      <c r="GF80" s="72">
        <v>1.0091602</v>
      </c>
      <c r="GG80" s="72">
        <v>1.0088743</v>
      </c>
      <c r="GH80" s="72">
        <v>1.0084845</v>
      </c>
      <c r="GI80" s="72">
        <v>1.0079925999999999</v>
      </c>
      <c r="GJ80" s="72">
        <v>1.0074148999999999</v>
      </c>
      <c r="GK80" s="72">
        <v>1.0067893999999999</v>
      </c>
      <c r="GL80" s="72">
        <v>1.0061922000000001</v>
      </c>
      <c r="GM80" s="72">
        <v>1.0057513</v>
      </c>
      <c r="GN80" s="72">
        <v>1.0056683</v>
      </c>
      <c r="GO80" s="72">
        <v>1.0060514</v>
      </c>
      <c r="GP80" s="72">
        <v>1.0060543</v>
      </c>
      <c r="GQ80" s="72">
        <v>1.0034590999999999</v>
      </c>
      <c r="GR80" s="72">
        <v>1.0035915</v>
      </c>
      <c r="GS80" s="72">
        <v>1.0045086000000001</v>
      </c>
      <c r="GT80" s="72">
        <v>1.0049176</v>
      </c>
      <c r="GU80" s="72">
        <v>1.0043002000000001</v>
      </c>
      <c r="GV80" s="72">
        <v>1.0025926999999999</v>
      </c>
      <c r="GW80" s="72">
        <v>1.0017772</v>
      </c>
      <c r="GX80" s="72">
        <v>1.0099058999999999</v>
      </c>
      <c r="GY80" s="72">
        <v>1.014726</v>
      </c>
      <c r="GZ80" s="72">
        <v>1.0171730000000001</v>
      </c>
      <c r="HA80" s="72">
        <v>1.0181865999999999</v>
      </c>
      <c r="HB80" s="72">
        <v>1.0163964000000001</v>
      </c>
      <c r="HC80" s="72">
        <v>1.0070775999999999</v>
      </c>
      <c r="HD80" s="72">
        <v>0.98898052999999997</v>
      </c>
      <c r="HE80" s="72">
        <v>1.0023731</v>
      </c>
      <c r="HF80" s="72">
        <v>1.0067363</v>
      </c>
      <c r="HG80" s="72">
        <v>1.0086622000000001</v>
      </c>
      <c r="HH80" s="72">
        <v>1.0097294999999999</v>
      </c>
      <c r="HI80" s="72">
        <v>1.0103812000000001</v>
      </c>
      <c r="HJ80" s="72">
        <v>1.0107332</v>
      </c>
      <c r="HK80" s="72">
        <v>1.0108269999999999</v>
      </c>
      <c r="HL80" s="72">
        <v>1.010699</v>
      </c>
      <c r="HM80" s="72">
        <v>1.0103785000000001</v>
      </c>
      <c r="HN80" s="72">
        <v>1.009903</v>
      </c>
      <c r="HO80" s="72">
        <v>1.0093216</v>
      </c>
      <c r="HP80" s="72">
        <v>1.0086366</v>
      </c>
      <c r="HQ80" s="72">
        <v>1.0078517</v>
      </c>
      <c r="HR80" s="72">
        <v>1.0070037999999999</v>
      </c>
      <c r="HS80" s="72">
        <v>1.0061112999999999</v>
      </c>
      <c r="HT80" s="72">
        <v>1.0052067</v>
      </c>
      <c r="HU80" s="72">
        <v>1.0043181000000001</v>
      </c>
      <c r="HV80" s="72">
        <v>1.0034949</v>
      </c>
      <c r="HW80" s="72">
        <v>1.0028085</v>
      </c>
      <c r="HX80" s="72">
        <v>1.0023580999999999</v>
      </c>
      <c r="HY80" s="72">
        <v>1.0022959</v>
      </c>
      <c r="HZ80" s="72">
        <v>1.0028676999999999</v>
      </c>
      <c r="IA80" s="72">
        <v>1.0045284000000001</v>
      </c>
      <c r="IB80" s="72">
        <v>1.0081716999999999</v>
      </c>
      <c r="IC80" s="72">
        <v>1.0156554</v>
      </c>
      <c r="ID80" s="72">
        <v>1.0312474</v>
      </c>
      <c r="IE80" s="72">
        <v>1.0144918999999999</v>
      </c>
      <c r="IF80" s="72">
        <v>1.0047153</v>
      </c>
      <c r="IG80" s="72">
        <v>1.0010911</v>
      </c>
      <c r="IH80" s="72">
        <v>1.0005850000000001</v>
      </c>
      <c r="II80" s="72">
        <v>1.0010477</v>
      </c>
      <c r="IJ80" s="72">
        <v>1.0011185</v>
      </c>
      <c r="IK80" s="72">
        <v>1.0027459000000001</v>
      </c>
      <c r="IL80" s="72">
        <v>1.013279</v>
      </c>
      <c r="IM80" s="72">
        <v>1.0219536</v>
      </c>
      <c r="IN80" s="72">
        <v>1.0245408</v>
      </c>
      <c r="IO80" s="72">
        <v>1.0233558</v>
      </c>
      <c r="IP80" s="72">
        <v>1.0169021</v>
      </c>
      <c r="IQ80" s="72">
        <v>1.0037990999999999</v>
      </c>
      <c r="IR80" s="72">
        <v>0.99222505000000005</v>
      </c>
      <c r="IS80" s="72">
        <v>0.99956500000000004</v>
      </c>
      <c r="IT80" s="72">
        <v>1.0037882</v>
      </c>
      <c r="IU80" s="72">
        <v>1.0059364</v>
      </c>
      <c r="IV80" s="72">
        <v>1.0069395000000001</v>
      </c>
      <c r="IW80" s="72">
        <v>1.0072905999999999</v>
      </c>
      <c r="IX80" s="72">
        <v>1.0072306</v>
      </c>
      <c r="IY80" s="72">
        <v>1.0068729999999999</v>
      </c>
      <c r="IZ80" s="72">
        <v>1.0062846999999999</v>
      </c>
      <c r="JA80" s="72">
        <v>1.0055206999999999</v>
      </c>
      <c r="JB80" s="72">
        <v>1.0046060000000001</v>
      </c>
      <c r="JC80" s="72">
        <v>1.0035529999999999</v>
      </c>
      <c r="JD80" s="72">
        <v>1.0024481000000001</v>
      </c>
      <c r="JE80" s="72">
        <v>1.0013232000000001</v>
      </c>
      <c r="JF80" s="72">
        <v>1.0001766999999999</v>
      </c>
      <c r="JG80" s="72">
        <v>0.99903909999999996</v>
      </c>
      <c r="JH80" s="72">
        <v>0.9979498</v>
      </c>
      <c r="JI80" s="72">
        <v>0.99695750000000005</v>
      </c>
      <c r="JJ80" s="72">
        <v>0.99613309999999999</v>
      </c>
      <c r="JK80" s="72">
        <v>0.99558025999999999</v>
      </c>
      <c r="JL80" s="72">
        <v>0.995448</v>
      </c>
      <c r="JM80" s="72">
        <v>0.99596289999999998</v>
      </c>
      <c r="JN80" s="72">
        <v>0.99750320000000003</v>
      </c>
      <c r="JO80" s="72">
        <v>1.0007968</v>
      </c>
      <c r="JP80" s="72">
        <v>1.0073794</v>
      </c>
      <c r="JQ80" s="72">
        <v>1.0210009</v>
      </c>
      <c r="JR80" s="72">
        <v>1.0542369</v>
      </c>
      <c r="JS80" s="72">
        <v>1.0445515999999999</v>
      </c>
      <c r="JT80" s="72">
        <v>1.0354549</v>
      </c>
      <c r="JU80" s="72">
        <v>1.0286622000000001</v>
      </c>
      <c r="JV80" s="72">
        <v>1.0254222</v>
      </c>
      <c r="JW80" s="72">
        <v>1.0243310999999999</v>
      </c>
      <c r="JX80" s="72">
        <v>1.0238742000000001</v>
      </c>
      <c r="JY80" s="72">
        <v>1.0246158000000001</v>
      </c>
      <c r="JZ80" s="72">
        <v>1.0099669</v>
      </c>
      <c r="KA80" s="72">
        <v>1.0187417999999999</v>
      </c>
      <c r="KB80" s="72">
        <v>1.0224736000000001</v>
      </c>
      <c r="KC80" s="72">
        <v>1.0243983000000001</v>
      </c>
      <c r="KD80" s="72">
        <v>1.0239130999999999</v>
      </c>
      <c r="KE80" s="72">
        <v>1.0175717</v>
      </c>
      <c r="KF80" s="72">
        <v>0.99412906000000001</v>
      </c>
      <c r="KG80" s="72">
        <v>0.99921970000000004</v>
      </c>
      <c r="KH80" s="72">
        <v>1.0023949999999999</v>
      </c>
      <c r="KI80" s="72">
        <v>1.0040804000000001</v>
      </c>
      <c r="KJ80" s="72">
        <v>1.0046915999999999</v>
      </c>
      <c r="KK80" s="72">
        <v>1.0046179</v>
      </c>
      <c r="KL80" s="72">
        <v>1.0041142999999999</v>
      </c>
      <c r="KM80" s="72">
        <v>1.0033236000000001</v>
      </c>
      <c r="KN80" s="72">
        <v>1.002335</v>
      </c>
      <c r="KO80" s="72">
        <v>1.0012147</v>
      </c>
      <c r="KP80" s="72">
        <v>0.99999285000000004</v>
      </c>
      <c r="KQ80" s="72">
        <v>0.99870680000000001</v>
      </c>
      <c r="KR80" s="72">
        <v>0.99741285999999996</v>
      </c>
      <c r="KS80" s="72">
        <v>0.99612250000000002</v>
      </c>
      <c r="KT80" s="72">
        <v>0.99485904000000003</v>
      </c>
      <c r="KU80" s="72">
        <v>0.99365550000000002</v>
      </c>
      <c r="KV80" s="72">
        <v>0.99255424999999997</v>
      </c>
      <c r="KW80" s="72">
        <v>0.99161049999999995</v>
      </c>
      <c r="KX80" s="72">
        <v>0.9909019</v>
      </c>
      <c r="KY80" s="72">
        <v>0.99054193000000001</v>
      </c>
      <c r="KZ80" s="72">
        <v>0.99068429999999996</v>
      </c>
      <c r="LA80" s="72">
        <v>0.99154335000000005</v>
      </c>
      <c r="LB80" s="72">
        <v>0.99343590000000004</v>
      </c>
      <c r="LC80" s="72">
        <v>0.99685000000000001</v>
      </c>
      <c r="LD80" s="72">
        <v>1.0026423</v>
      </c>
      <c r="LE80" s="72">
        <v>1.0125868</v>
      </c>
      <c r="LF80" s="72">
        <v>1.0331378</v>
      </c>
      <c r="LG80" s="72">
        <v>1.0604353</v>
      </c>
      <c r="LH80" s="72">
        <v>1.0718768000000001</v>
      </c>
      <c r="LI80" s="72">
        <v>1.0747305</v>
      </c>
      <c r="LJ80" s="72">
        <v>1.0734672999999999</v>
      </c>
      <c r="LK80" s="72">
        <v>1.0702058000000001</v>
      </c>
      <c r="LL80" s="72">
        <v>1.0649995000000001</v>
      </c>
      <c r="LM80" s="72">
        <v>1.0565553999999999</v>
      </c>
      <c r="LN80" s="72">
        <v>1.0071667</v>
      </c>
      <c r="LO80" s="72">
        <v>1.0148675</v>
      </c>
      <c r="LP80" s="72">
        <v>1.0192996999999999</v>
      </c>
      <c r="LQ80" s="72">
        <v>1.0236251000000001</v>
      </c>
      <c r="LR80" s="72">
        <v>1.026985</v>
      </c>
      <c r="LS80" s="72">
        <v>1.0249104</v>
      </c>
      <c r="LT80" s="72">
        <v>0.99583889999999997</v>
      </c>
      <c r="LU80" s="72">
        <v>1.0004343</v>
      </c>
      <c r="LV80" s="72">
        <v>1.0027288000000001</v>
      </c>
      <c r="LW80" s="72">
        <v>1.0036061000000001</v>
      </c>
      <c r="LX80" s="72">
        <v>1.0035670000000001</v>
      </c>
      <c r="LY80" s="72">
        <v>1.0029794000000001</v>
      </c>
      <c r="LZ80" s="72">
        <v>1.0020439999999999</v>
      </c>
      <c r="MA80" s="72">
        <v>1.0009018999999999</v>
      </c>
      <c r="MB80" s="72">
        <v>0.99963930000000001</v>
      </c>
      <c r="MC80" s="72">
        <v>0.99832149999999997</v>
      </c>
      <c r="MD80" s="72">
        <v>0.99698144</v>
      </c>
      <c r="ME80" s="72">
        <v>0.99565199999999998</v>
      </c>
      <c r="MF80" s="72">
        <v>0.99436544999999998</v>
      </c>
      <c r="MG80" s="72">
        <v>0.99312940000000005</v>
      </c>
      <c r="MH80" s="72">
        <v>0.99196505999999995</v>
      </c>
      <c r="MI80" s="72">
        <v>0.99090409999999995</v>
      </c>
      <c r="MJ80" s="72">
        <v>0.98998845000000002</v>
      </c>
      <c r="MK80" s="72">
        <v>0.98925965999999999</v>
      </c>
      <c r="ML80" s="72">
        <v>0.98879099999999998</v>
      </c>
      <c r="MM80" s="72">
        <v>0.98867700000000003</v>
      </c>
      <c r="MN80" s="72">
        <v>0.98904179999999997</v>
      </c>
      <c r="MO80" s="72">
        <v>0.99002109999999999</v>
      </c>
      <c r="MP80" s="72">
        <v>0.99177532999999995</v>
      </c>
      <c r="MQ80" s="72">
        <v>0.99431574</v>
      </c>
      <c r="MR80" s="72">
        <v>0.99719566000000004</v>
      </c>
      <c r="MS80" s="72">
        <v>0.99850170000000005</v>
      </c>
      <c r="MT80" s="72">
        <v>0.99116510000000002</v>
      </c>
      <c r="MU80" s="72">
        <v>1.0270513999999999</v>
      </c>
      <c r="MV80" s="72">
        <v>1.0494095999999999</v>
      </c>
      <c r="MW80" s="72">
        <v>1.0594976</v>
      </c>
      <c r="MX80" s="72">
        <v>1.0633223999999999</v>
      </c>
      <c r="MY80" s="72">
        <v>1.0642278000000001</v>
      </c>
      <c r="MZ80" s="72">
        <v>1.0629074999999999</v>
      </c>
      <c r="NA80" s="72">
        <v>1.0556653</v>
      </c>
      <c r="NB80" s="72">
        <v>1.0026141</v>
      </c>
      <c r="NC80" s="72">
        <v>1.0071737000000001</v>
      </c>
      <c r="ND80" s="72">
        <v>1.0109817999999999</v>
      </c>
      <c r="NE80" s="72">
        <v>1.0163057</v>
      </c>
      <c r="NF80" s="72">
        <v>1.0231619000000001</v>
      </c>
      <c r="NG80" s="72">
        <v>1.0247702999999999</v>
      </c>
      <c r="NH80" s="72">
        <v>1.0012937</v>
      </c>
      <c r="NI80" s="72">
        <v>1.0043861000000001</v>
      </c>
      <c r="NJ80" s="72">
        <v>1.0049630000000001</v>
      </c>
      <c r="NK80" s="72">
        <v>1.0045345000000001</v>
      </c>
      <c r="NL80" s="72">
        <v>1.0036187000000001</v>
      </c>
      <c r="NM80" s="72">
        <v>1.0024114</v>
      </c>
      <c r="NN80" s="72">
        <v>1.0010488</v>
      </c>
      <c r="NO80" s="72">
        <v>0.99963480000000005</v>
      </c>
      <c r="NP80" s="72">
        <v>0.99823539999999999</v>
      </c>
      <c r="NQ80" s="72">
        <v>0.99688893999999995</v>
      </c>
      <c r="NR80" s="72">
        <v>0.9956178</v>
      </c>
      <c r="NS80" s="72">
        <v>0.99444480000000002</v>
      </c>
      <c r="NT80" s="72">
        <v>0.99337980000000003</v>
      </c>
      <c r="NU80" s="72">
        <v>0.99243060000000005</v>
      </c>
      <c r="NV80" s="72">
        <v>0.99159752999999995</v>
      </c>
      <c r="NW80" s="72">
        <v>0.99088279999999995</v>
      </c>
      <c r="NX80" s="72">
        <v>0.99032335999999999</v>
      </c>
      <c r="NY80" s="72">
        <v>0.98994919999999997</v>
      </c>
      <c r="NZ80" s="72">
        <v>0.98980990000000002</v>
      </c>
      <c r="OA80" s="72">
        <v>0.98997849999999998</v>
      </c>
      <c r="OB80" s="72">
        <v>0.99053979999999997</v>
      </c>
      <c r="OC80" s="72">
        <v>0.99152594999999999</v>
      </c>
      <c r="OD80" s="72">
        <v>0.99308156999999997</v>
      </c>
      <c r="OE80" s="72">
        <v>0.99500869999999997</v>
      </c>
      <c r="OF80" s="72">
        <v>0.99648170000000003</v>
      </c>
      <c r="OG80" s="72">
        <v>0.99477510000000002</v>
      </c>
      <c r="OH80" s="72">
        <v>0.98256635999999997</v>
      </c>
      <c r="OI80" s="72">
        <v>1.009576</v>
      </c>
      <c r="OJ80" s="72">
        <v>1.0150641</v>
      </c>
      <c r="OK80" s="72">
        <v>1.0132694</v>
      </c>
      <c r="OL80" s="72">
        <v>1.0113068000000001</v>
      </c>
      <c r="OM80" s="72">
        <v>1.0113867999999999</v>
      </c>
      <c r="ON80" s="72">
        <v>1.0125725999999999</v>
      </c>
      <c r="OO80" s="72">
        <v>1.0146771999999999</v>
      </c>
      <c r="OP80" s="72">
        <v>0.99458665000000002</v>
      </c>
      <c r="OQ80" s="72">
        <v>0.99463650000000003</v>
      </c>
      <c r="OR80" s="72">
        <v>0.99732259999999995</v>
      </c>
      <c r="OS80" s="72">
        <v>1.001339</v>
      </c>
      <c r="OT80" s="72">
        <v>1.0065264</v>
      </c>
      <c r="OU80" s="72">
        <v>1.0124203000000001</v>
      </c>
      <c r="OV80" s="72">
        <v>1.0101871</v>
      </c>
      <c r="OW80" s="72">
        <v>1.0087497999999999</v>
      </c>
      <c r="OX80" s="72">
        <v>1.0073242</v>
      </c>
      <c r="OY80" s="72">
        <v>1.0058043000000001</v>
      </c>
      <c r="OZ80" s="72">
        <v>1.0041882</v>
      </c>
      <c r="PA80" s="72">
        <v>1.0025189000000001</v>
      </c>
      <c r="PB80" s="72">
        <v>1.0008739</v>
      </c>
      <c r="PC80" s="72">
        <v>0.99930865000000002</v>
      </c>
      <c r="PD80" s="72">
        <v>0.99786589999999997</v>
      </c>
      <c r="PE80" s="72">
        <v>0.99657260000000003</v>
      </c>
      <c r="PF80" s="72">
        <v>0.99543930000000003</v>
      </c>
      <c r="PG80" s="72">
        <v>0.99445130000000004</v>
      </c>
      <c r="PH80" s="72">
        <v>0.99362669999999997</v>
      </c>
      <c r="PI80" s="72">
        <v>0.99295884000000001</v>
      </c>
      <c r="PJ80" s="72">
        <v>0.99243910000000002</v>
      </c>
      <c r="PK80" s="72">
        <v>0.99206232999999999</v>
      </c>
      <c r="PL80" s="72">
        <v>0.99183460000000001</v>
      </c>
      <c r="PM80" s="72">
        <v>0.99176839999999999</v>
      </c>
      <c r="PN80" s="72">
        <v>0.99188419999999999</v>
      </c>
      <c r="PO80" s="72">
        <v>0.9922455</v>
      </c>
      <c r="PP80" s="72">
        <v>0.99294822999999999</v>
      </c>
      <c r="PQ80" s="72">
        <v>0.99383540000000004</v>
      </c>
      <c r="PR80" s="72">
        <v>0.99533329999999998</v>
      </c>
      <c r="PS80" s="72">
        <v>0.99728810000000001</v>
      </c>
      <c r="PT80" s="72">
        <v>0.99944940000000004</v>
      </c>
      <c r="PU80" s="72">
        <v>1.0002546000000001</v>
      </c>
      <c r="PV80" s="72">
        <v>0.99499327000000004</v>
      </c>
      <c r="PW80" s="72">
        <v>0.99352419999999997</v>
      </c>
      <c r="PX80" s="72">
        <v>0.99421780000000004</v>
      </c>
      <c r="PY80" s="72">
        <v>0.99583935999999995</v>
      </c>
      <c r="PZ80" s="72">
        <v>0.99755466000000004</v>
      </c>
      <c r="QA80" s="72">
        <v>0.99892396000000006</v>
      </c>
      <c r="QB80" s="72">
        <v>0.99992959999999997</v>
      </c>
      <c r="QC80" s="72">
        <v>1.0004420000000001</v>
      </c>
      <c r="QD80" s="72">
        <v>0.99244069999999995</v>
      </c>
      <c r="QE80" s="72">
        <v>0.98727860000000001</v>
      </c>
      <c r="QF80" s="72">
        <v>0.98588399999999998</v>
      </c>
      <c r="QG80" s="72">
        <v>0.98684970000000005</v>
      </c>
      <c r="QH80" s="72">
        <v>0.98927975000000001</v>
      </c>
      <c r="QI80" s="72">
        <v>0.99245130000000004</v>
      </c>
      <c r="QJ80" s="72">
        <v>0.99563159999999995</v>
      </c>
      <c r="QK80" s="72">
        <v>0.99808662999999997</v>
      </c>
      <c r="QL80" s="72">
        <v>0.99999475000000004</v>
      </c>
      <c r="QM80" s="72">
        <v>1.0014356</v>
      </c>
      <c r="QN80" s="72">
        <v>1.0024137</v>
      </c>
      <c r="QO80" s="72">
        <v>1.0029132000000001</v>
      </c>
      <c r="QP80" s="72">
        <v>1.0030104</v>
      </c>
      <c r="QQ80" s="72">
        <v>1.0027957999999999</v>
      </c>
      <c r="QR80" s="72">
        <v>1.0022740000000001</v>
      </c>
      <c r="QS80" s="72">
        <v>1.0015588</v>
      </c>
      <c r="QT80" s="72">
        <v>1.0007473</v>
      </c>
      <c r="QU80" s="72">
        <v>0.99994170000000004</v>
      </c>
      <c r="QV80" s="72">
        <v>0.99919219999999997</v>
      </c>
      <c r="QW80" s="72">
        <v>0.99855936000000001</v>
      </c>
      <c r="QX80" s="72">
        <v>0.99809049999999999</v>
      </c>
      <c r="QY80" s="72">
        <v>0.99781006999999999</v>
      </c>
      <c r="QZ80" s="72">
        <v>0.99778129999999998</v>
      </c>
      <c r="RA80" s="72">
        <v>0.99793816000000002</v>
      </c>
      <c r="RB80" s="72">
        <v>0.99829774999999998</v>
      </c>
      <c r="RC80" s="72">
        <v>0.99881905000000004</v>
      </c>
      <c r="RD80" s="72">
        <v>0.99946000000000002</v>
      </c>
      <c r="RE80" s="72">
        <v>0.99994700000000003</v>
      </c>
      <c r="RF80" s="72">
        <v>1.0003023</v>
      </c>
      <c r="RG80" s="72">
        <v>1.0001665</v>
      </c>
      <c r="RH80" s="72">
        <v>0.99924590000000002</v>
      </c>
      <c r="RI80" s="72">
        <v>0.99723360000000005</v>
      </c>
      <c r="RJ80" s="72">
        <v>0.99499950000000004</v>
      </c>
      <c r="RK80" s="72">
        <v>0.99332947000000005</v>
      </c>
      <c r="RL80" s="72">
        <v>0.99244326000000005</v>
      </c>
      <c r="RM80" s="72">
        <v>0.99225664000000002</v>
      </c>
      <c r="RN80" s="72">
        <v>0.99250179999999999</v>
      </c>
      <c r="RO80" s="72">
        <v>0.99302005999999998</v>
      </c>
      <c r="RP80" s="72">
        <v>0.99365579999999998</v>
      </c>
      <c r="RQ80" s="72">
        <v>0.99388750000000003</v>
      </c>
      <c r="RR80" s="72">
        <v>0.99977020000000005</v>
      </c>
      <c r="RS80" s="72">
        <v>0.99573160000000005</v>
      </c>
      <c r="RT80" s="72">
        <v>0.99287159999999997</v>
      </c>
      <c r="RU80" s="72">
        <v>0.99102599999999996</v>
      </c>
      <c r="RV80" s="72">
        <v>0.99006839999999996</v>
      </c>
      <c r="RW80" s="72">
        <v>0.99000305</v>
      </c>
      <c r="RX80" s="72">
        <v>0.99041259999999998</v>
      </c>
      <c r="RY80" s="72">
        <v>0.99144100000000002</v>
      </c>
      <c r="RZ80" s="72">
        <v>0.99292449999999999</v>
      </c>
      <c r="SA80" s="72">
        <v>0.99475789999999997</v>
      </c>
      <c r="SB80" s="72">
        <v>0.99676215999999995</v>
      </c>
      <c r="SC80" s="72">
        <v>0.99881509999999996</v>
      </c>
      <c r="SD80" s="72">
        <v>1.0007195</v>
      </c>
      <c r="SE80" s="72">
        <v>1.0023952</v>
      </c>
      <c r="SF80" s="72">
        <v>1.0037925999999999</v>
      </c>
      <c r="SG80" s="72">
        <v>1.0049155000000001</v>
      </c>
      <c r="SH80" s="72">
        <v>1.0057558</v>
      </c>
      <c r="SI80" s="72">
        <v>1.0063253999999999</v>
      </c>
      <c r="SJ80" s="72">
        <v>1.0066476</v>
      </c>
      <c r="SK80" s="72">
        <v>1.0067538</v>
      </c>
      <c r="SL80" s="72">
        <v>1.0066908999999999</v>
      </c>
      <c r="SM80" s="72">
        <v>1.0064795</v>
      </c>
      <c r="SN80" s="72">
        <v>1.0061495</v>
      </c>
      <c r="SO80" s="72">
        <v>1.0057191000000001</v>
      </c>
      <c r="SP80" s="72">
        <v>1.0051950000000001</v>
      </c>
      <c r="SQ80" s="72">
        <v>1.0045736999999999</v>
      </c>
      <c r="SR80" s="72">
        <v>1.0038426</v>
      </c>
      <c r="SS80" s="72">
        <v>1.0029744</v>
      </c>
      <c r="ST80" s="72">
        <v>1.0019476</v>
      </c>
      <c r="SU80" s="72">
        <v>1.0007410000000001</v>
      </c>
      <c r="SV80" s="72">
        <v>0.99934900000000004</v>
      </c>
      <c r="SW80" s="72">
        <v>0.99779474999999995</v>
      </c>
      <c r="SX80" s="72">
        <v>0.99625819999999998</v>
      </c>
      <c r="SY80" s="72">
        <v>0.99489145999999995</v>
      </c>
      <c r="SZ80" s="72">
        <v>0.99379320000000004</v>
      </c>
      <c r="TA80" s="72">
        <v>0.99299839999999995</v>
      </c>
      <c r="TB80" s="72">
        <v>0.99246794000000005</v>
      </c>
      <c r="TC80" s="72">
        <v>0.99200920000000004</v>
      </c>
      <c r="TD80" s="72">
        <v>0.99076450000000005</v>
      </c>
      <c r="TE80" s="72">
        <v>0.99100155000000001</v>
      </c>
      <c r="TF80" s="72">
        <v>1.003744</v>
      </c>
      <c r="TG80" s="72">
        <v>1.0016940000000001</v>
      </c>
      <c r="TH80" s="72">
        <v>0.99993299999999996</v>
      </c>
      <c r="TI80" s="72">
        <v>0.99815505999999998</v>
      </c>
      <c r="TJ80" s="72">
        <v>0.99643939999999998</v>
      </c>
      <c r="TK80" s="72">
        <v>0.99490880000000004</v>
      </c>
      <c r="TL80" s="72">
        <v>0.99377464999999998</v>
      </c>
      <c r="TM80" s="72">
        <v>0.9931101</v>
      </c>
      <c r="TN80" s="72">
        <v>0.99293810000000005</v>
      </c>
      <c r="TO80" s="72">
        <v>0.9931797</v>
      </c>
      <c r="TP80" s="72">
        <v>0.99383319999999997</v>
      </c>
      <c r="TQ80" s="72">
        <v>0.99485630000000003</v>
      </c>
      <c r="TR80" s="72">
        <v>0.99616927</v>
      </c>
      <c r="TS80" s="72">
        <v>0.99766120000000003</v>
      </c>
      <c r="TT80" s="72">
        <v>0.99925260000000005</v>
      </c>
      <c r="TU80" s="72">
        <v>1.0008033999999999</v>
      </c>
      <c r="TV80" s="72">
        <v>1.0022336999999999</v>
      </c>
      <c r="TW80" s="72">
        <v>1.0034835</v>
      </c>
      <c r="TX80" s="72">
        <v>1.0045089</v>
      </c>
      <c r="TY80" s="72">
        <v>1.0052806999999999</v>
      </c>
      <c r="TZ80" s="72">
        <v>1.0057867</v>
      </c>
      <c r="UA80" s="72">
        <v>1.0060346</v>
      </c>
      <c r="UB80" s="72">
        <v>1.0059795</v>
      </c>
      <c r="UC80" s="72">
        <v>1.0056959999999999</v>
      </c>
      <c r="UD80" s="72">
        <v>1.0051858</v>
      </c>
      <c r="UE80" s="72">
        <v>1.0044708</v>
      </c>
      <c r="UF80" s="72">
        <v>1.0035769000000001</v>
      </c>
      <c r="UG80" s="72">
        <v>1.0025314000000001</v>
      </c>
      <c r="UH80" s="72">
        <v>1.0013638</v>
      </c>
      <c r="UI80" s="72">
        <v>1.0001053</v>
      </c>
      <c r="UJ80" s="72">
        <v>0.99879335999999996</v>
      </c>
      <c r="UK80" s="72">
        <v>0.99748270000000006</v>
      </c>
      <c r="UL80" s="72">
        <v>0.99615942999999996</v>
      </c>
      <c r="UM80" s="72">
        <v>0.99495219999999995</v>
      </c>
      <c r="UN80" s="72">
        <v>0.99386996000000005</v>
      </c>
      <c r="UO80" s="72">
        <v>0.99294996000000002</v>
      </c>
      <c r="UP80" s="72">
        <v>0.99229869999999998</v>
      </c>
      <c r="UQ80" s="72">
        <v>0.99237900000000001</v>
      </c>
      <c r="UR80" s="72">
        <v>0.99421685999999998</v>
      </c>
      <c r="US80" s="72">
        <v>0.99408529999999995</v>
      </c>
      <c r="UT80" s="72">
        <v>1.0048774</v>
      </c>
      <c r="UU80" s="72">
        <v>1.0038381000000001</v>
      </c>
      <c r="UV80" s="72">
        <v>1.0030446</v>
      </c>
      <c r="UW80" s="72">
        <v>1.0020765</v>
      </c>
      <c r="UX80" s="72">
        <v>1.0009163999999999</v>
      </c>
      <c r="UY80" s="72">
        <v>0.99963652999999997</v>
      </c>
      <c r="UZ80" s="72">
        <v>0.99833625999999998</v>
      </c>
      <c r="VA80" s="72">
        <v>0.99711019999999995</v>
      </c>
      <c r="VB80" s="72">
        <v>0.99603664999999997</v>
      </c>
      <c r="VC80" s="72">
        <v>0.99517964999999997</v>
      </c>
      <c r="VD80" s="72">
        <v>0.99460610000000005</v>
      </c>
      <c r="VE80" s="72">
        <v>0.99432737000000004</v>
      </c>
      <c r="VF80" s="72">
        <v>0.9943535</v>
      </c>
      <c r="VG80" s="72">
        <v>0.99458959999999996</v>
      </c>
      <c r="VH80" s="72">
        <v>0.99502979999999996</v>
      </c>
      <c r="VI80" s="72">
        <v>0.99562839999999997</v>
      </c>
      <c r="VJ80" s="72">
        <v>0.99633269999999996</v>
      </c>
      <c r="VK80" s="72">
        <v>0.99708366000000004</v>
      </c>
      <c r="VL80" s="72">
        <v>0.99782479999999996</v>
      </c>
      <c r="VM80" s="72">
        <v>0.99850459999999996</v>
      </c>
      <c r="VN80" s="72">
        <v>0.99907849999999998</v>
      </c>
      <c r="VO80" s="72">
        <v>0.99951270000000003</v>
      </c>
      <c r="VP80" s="72">
        <v>0.99977755999999995</v>
      </c>
      <c r="VQ80" s="72">
        <v>0.99985590000000002</v>
      </c>
      <c r="VR80" s="72">
        <v>0.99974554999999998</v>
      </c>
      <c r="VS80" s="72">
        <v>0.99944264000000005</v>
      </c>
      <c r="VT80" s="72">
        <v>0.99896264000000001</v>
      </c>
      <c r="VU80" s="72">
        <v>0.99832390000000004</v>
      </c>
      <c r="VV80" s="72">
        <v>0.99755114</v>
      </c>
      <c r="VW80" s="72">
        <v>0.99667349999999999</v>
      </c>
      <c r="VX80" s="72">
        <v>0.99572413999999998</v>
      </c>
      <c r="VY80" s="72">
        <v>0.99473780000000001</v>
      </c>
      <c r="VZ80" s="72">
        <v>0.99374810000000002</v>
      </c>
      <c r="WA80" s="72">
        <v>0.99279209999999996</v>
      </c>
      <c r="WB80" s="72">
        <v>0.99190080000000003</v>
      </c>
      <c r="WC80" s="72">
        <v>0.99110704999999999</v>
      </c>
      <c r="WD80" s="72">
        <v>0.99048510000000001</v>
      </c>
      <c r="WE80" s="72">
        <v>0.99018039999999996</v>
      </c>
      <c r="WF80" s="72">
        <v>0.990707</v>
      </c>
      <c r="WG80" s="72">
        <v>0.99090314000000002</v>
      </c>
      <c r="WH80" s="72">
        <v>1.005185</v>
      </c>
      <c r="WI80" s="72">
        <v>1.0050513000000001</v>
      </c>
      <c r="WJ80" s="72">
        <v>1.0052430000000001</v>
      </c>
      <c r="WK80" s="72">
        <v>1.0052296999999999</v>
      </c>
      <c r="WL80" s="72">
        <v>1.0050188</v>
      </c>
      <c r="WM80" s="72">
        <v>1.0045807</v>
      </c>
      <c r="WN80" s="72">
        <v>1.0039678999999999</v>
      </c>
      <c r="WO80" s="72">
        <v>1.0032342999999999</v>
      </c>
      <c r="WP80" s="72">
        <v>1.0024337999999999</v>
      </c>
      <c r="WQ80" s="72">
        <v>1.0016195999999999</v>
      </c>
      <c r="WR80" s="72">
        <v>1.0008386</v>
      </c>
      <c r="WS80" s="72">
        <v>1.0001049</v>
      </c>
      <c r="WT80" s="72">
        <v>0.99950419999999995</v>
      </c>
      <c r="WU80" s="72">
        <v>0.99905339999999998</v>
      </c>
      <c r="WV80" s="72">
        <v>0.99875367000000004</v>
      </c>
      <c r="WW80" s="72">
        <v>0.99858606000000005</v>
      </c>
      <c r="WX80" s="72">
        <v>0.99858933999999999</v>
      </c>
      <c r="WY80" s="72">
        <v>0.99867689999999998</v>
      </c>
      <c r="WZ80" s="72">
        <v>0.99883770000000005</v>
      </c>
      <c r="XA80" s="72">
        <v>0.99904006999999995</v>
      </c>
      <c r="XB80" s="72">
        <v>0.99924990000000002</v>
      </c>
      <c r="XC80" s="72">
        <v>0.99943720000000003</v>
      </c>
      <c r="XD80" s="72">
        <v>0.99955859999999996</v>
      </c>
      <c r="XE80" s="72">
        <v>0.99958444000000002</v>
      </c>
      <c r="XF80" s="72">
        <v>0.99951213999999999</v>
      </c>
      <c r="XG80" s="72">
        <v>0.99930350000000001</v>
      </c>
      <c r="XH80" s="72">
        <v>0.99895659999999997</v>
      </c>
      <c r="XI80" s="72">
        <v>0.99846493999999997</v>
      </c>
      <c r="XJ80" s="72">
        <v>0.99784019999999995</v>
      </c>
      <c r="XK80" s="72">
        <v>0.99709559999999997</v>
      </c>
      <c r="XL80" s="72">
        <v>0.99624919999999995</v>
      </c>
      <c r="XM80" s="72">
        <v>0.99532370000000003</v>
      </c>
      <c r="XN80" s="72">
        <v>0.99434626000000004</v>
      </c>
      <c r="XO80" s="72">
        <v>0.99334573999999998</v>
      </c>
      <c r="XP80" s="72">
        <v>0.99235189999999995</v>
      </c>
      <c r="XQ80" s="72">
        <v>0.99139580000000005</v>
      </c>
      <c r="XR80" s="72">
        <v>0.99051725999999995</v>
      </c>
      <c r="XS80" s="72">
        <v>0.98971450000000005</v>
      </c>
      <c r="XT80" s="72">
        <v>0.98919356000000003</v>
      </c>
      <c r="XU80" s="72">
        <v>0.98927635000000003</v>
      </c>
      <c r="XV80" s="72">
        <v>1.0044375999999999</v>
      </c>
      <c r="XW80" s="72">
        <v>1.0046333999999999</v>
      </c>
      <c r="XX80" s="72">
        <v>1.0052285000000001</v>
      </c>
      <c r="XY80" s="72">
        <v>1.0057229000000001</v>
      </c>
      <c r="XZ80" s="72">
        <v>1.0060533</v>
      </c>
      <c r="YA80" s="72">
        <v>1.0062187</v>
      </c>
      <c r="YB80" s="72">
        <v>1.0061979000000001</v>
      </c>
      <c r="YC80" s="72">
        <v>1.0060445</v>
      </c>
      <c r="YD80" s="72">
        <v>1.0057720000000001</v>
      </c>
      <c r="YE80" s="72">
        <v>1.0054080000000001</v>
      </c>
      <c r="YF80" s="72">
        <v>1.0049832000000001</v>
      </c>
      <c r="YG80" s="72">
        <v>1.0045265999999999</v>
      </c>
      <c r="YH80" s="72">
        <v>1.0040692</v>
      </c>
      <c r="YI80" s="72">
        <v>1.0036391</v>
      </c>
      <c r="YJ80" s="72">
        <v>1.0032576</v>
      </c>
      <c r="YK80" s="72">
        <v>1.0029410999999999</v>
      </c>
      <c r="YL80" s="72">
        <v>1.0027006999999999</v>
      </c>
      <c r="YM80" s="72">
        <v>1.0025367000000001</v>
      </c>
      <c r="YN80" s="72">
        <v>1.0024431</v>
      </c>
      <c r="YO80" s="72">
        <v>1.0024065</v>
      </c>
      <c r="YP80" s="72">
        <v>1.0024158000000001</v>
      </c>
      <c r="YQ80" s="72">
        <v>1.0024331</v>
      </c>
      <c r="YR80" s="72">
        <v>1.0024443999999999</v>
      </c>
      <c r="YS80" s="72">
        <v>1.0024264000000001</v>
      </c>
      <c r="YT80" s="72">
        <v>1.0023469</v>
      </c>
      <c r="YU80" s="72">
        <v>1.0021804999999999</v>
      </c>
      <c r="YV80" s="72">
        <v>1.0019035000000001</v>
      </c>
      <c r="YW80" s="72">
        <v>1.0015019999999999</v>
      </c>
      <c r="YX80" s="72">
        <v>1.0009555999999999</v>
      </c>
      <c r="YY80" s="72">
        <v>1.0002575</v>
      </c>
      <c r="YZ80" s="72">
        <v>0.99940925999999997</v>
      </c>
      <c r="ZA80" s="72">
        <v>0.99842039999999999</v>
      </c>
      <c r="ZB80" s="72">
        <v>0.99730783999999995</v>
      </c>
      <c r="ZC80" s="72">
        <v>0.99609610000000004</v>
      </c>
      <c r="ZD80" s="72">
        <v>0.99481313999999998</v>
      </c>
      <c r="ZE80" s="72">
        <v>0.99348694000000004</v>
      </c>
      <c r="ZF80" s="72">
        <v>0.99212940000000005</v>
      </c>
      <c r="ZG80" s="72">
        <v>0.9907821</v>
      </c>
      <c r="ZH80" s="72">
        <v>0.98928844999999999</v>
      </c>
      <c r="ZI80" s="72">
        <v>0.98918709999999999</v>
      </c>
      <c r="ZJ80" s="72">
        <v>1.0033304999999999</v>
      </c>
      <c r="ZK80" s="72">
        <v>1.0033538</v>
      </c>
      <c r="ZL80" s="72">
        <v>1.0037255</v>
      </c>
      <c r="ZM80" s="72">
        <v>1.004078</v>
      </c>
      <c r="ZN80" s="72">
        <v>1.0043283000000001</v>
      </c>
      <c r="ZO80" s="72">
        <v>1.0044667</v>
      </c>
      <c r="ZP80" s="72">
        <v>1.0044603000000001</v>
      </c>
      <c r="ZQ80" s="72">
        <v>1.0043595999999999</v>
      </c>
      <c r="ZR80" s="72">
        <v>1.0041617</v>
      </c>
      <c r="ZS80" s="72">
        <v>1.0038832</v>
      </c>
      <c r="ZT80" s="72">
        <v>1.0035421</v>
      </c>
      <c r="ZU80" s="72">
        <v>1.0031577</v>
      </c>
      <c r="ZV80" s="72">
        <v>1.0027497000000001</v>
      </c>
      <c r="ZW80" s="72">
        <v>1.0023354</v>
      </c>
      <c r="ZX80" s="72">
        <v>1.0019332000000001</v>
      </c>
      <c r="ZY80" s="72">
        <v>1.0015586999999999</v>
      </c>
      <c r="ZZ80" s="72">
        <v>1.0012255000000001</v>
      </c>
      <c r="AAA80" s="72">
        <v>1.0009444000000001</v>
      </c>
      <c r="AAB80" s="72">
        <v>1.0007231000000001</v>
      </c>
      <c r="AAC80" s="72">
        <v>1.0005615999999999</v>
      </c>
      <c r="AAD80" s="72">
        <v>1.0004575</v>
      </c>
      <c r="AAE80" s="72">
        <v>1.0004027</v>
      </c>
      <c r="AAF80" s="72">
        <v>1.0003846000000001</v>
      </c>
      <c r="AAG80" s="72">
        <v>1.0003858999999999</v>
      </c>
      <c r="AAH80" s="72">
        <v>1.0003814</v>
      </c>
      <c r="AAI80" s="72">
        <v>1.0003489000000001</v>
      </c>
      <c r="AAJ80" s="72">
        <v>1.0002587000000001</v>
      </c>
      <c r="AAK80" s="72">
        <v>1.0000807</v>
      </c>
      <c r="AAL80" s="72">
        <v>0.99978469999999997</v>
      </c>
      <c r="AAM80" s="72">
        <v>0.99934299999999998</v>
      </c>
      <c r="AAN80" s="72">
        <v>0.99873299999999998</v>
      </c>
      <c r="AAO80" s="72">
        <v>0.99793799999999999</v>
      </c>
      <c r="AAP80" s="72">
        <v>0.99695265</v>
      </c>
      <c r="AAQ80" s="72">
        <v>0.99578219999999995</v>
      </c>
      <c r="AAR80" s="72">
        <v>0.99444010000000005</v>
      </c>
      <c r="AAS80" s="72">
        <v>0.99292429999999998</v>
      </c>
      <c r="AAT80" s="72">
        <v>0.991398</v>
      </c>
      <c r="AAU80" s="72">
        <v>0.98980343000000004</v>
      </c>
      <c r="AAV80" s="72">
        <v>0.98798704000000004</v>
      </c>
      <c r="AAW80" s="72">
        <v>0.98798143999999999</v>
      </c>
      <c r="AAX80" s="72">
        <v>1.0028002</v>
      </c>
      <c r="AAY80" s="72">
        <v>1.0030513000000001</v>
      </c>
      <c r="AAZ80" s="72">
        <v>1.0035480999999999</v>
      </c>
      <c r="ABA80" s="72">
        <v>1.0039697000000001</v>
      </c>
      <c r="ABB80" s="72">
        <v>1.0043017999999999</v>
      </c>
      <c r="ABC80" s="72">
        <v>1.0045542999999999</v>
      </c>
      <c r="ABD80" s="72">
        <v>1.004729</v>
      </c>
      <c r="ABE80" s="72">
        <v>1.0048252</v>
      </c>
      <c r="ABF80" s="72">
        <v>1.0048182999999999</v>
      </c>
      <c r="ABG80" s="72">
        <v>1.0047257000000001</v>
      </c>
      <c r="ABH80" s="72">
        <v>1.0045341000000001</v>
      </c>
      <c r="ABI80" s="72">
        <v>1.0042446</v>
      </c>
      <c r="ABJ80" s="72">
        <v>1.0038625000000001</v>
      </c>
      <c r="ABK80" s="72">
        <v>1.0033973</v>
      </c>
      <c r="ABL80" s="72">
        <v>1.0028621</v>
      </c>
      <c r="ABM80" s="72">
        <v>1.0022720000000001</v>
      </c>
      <c r="ABN80" s="72">
        <v>1.0016446000000001</v>
      </c>
      <c r="ABO80" s="72">
        <v>1.0009992000000001</v>
      </c>
      <c r="ABP80" s="72">
        <v>1.0003563</v>
      </c>
      <c r="ABQ80" s="72">
        <v>0.99973135999999996</v>
      </c>
      <c r="ABR80" s="72">
        <v>0.99914073999999997</v>
      </c>
      <c r="ABS80" s="72">
        <v>0.99859995000000001</v>
      </c>
      <c r="ABT80" s="72">
        <v>0.99812250000000002</v>
      </c>
      <c r="ABU80" s="72">
        <v>0.99771129999999997</v>
      </c>
      <c r="ABV80" s="72">
        <v>0.99736829999999999</v>
      </c>
      <c r="ABW80" s="72">
        <v>0.99709040000000004</v>
      </c>
      <c r="ABX80" s="72">
        <v>0.99686549999999996</v>
      </c>
      <c r="ABY80" s="72">
        <v>0.99667609999999995</v>
      </c>
      <c r="ABZ80" s="72">
        <v>0.99649430000000006</v>
      </c>
      <c r="ACA80" s="72">
        <v>0.99628525999999995</v>
      </c>
      <c r="ACB80" s="72">
        <v>0.99600445999999998</v>
      </c>
      <c r="ACC80" s="72">
        <v>0.99559425999999995</v>
      </c>
      <c r="ACD80" s="72">
        <v>0.99501499999999998</v>
      </c>
      <c r="ACE80" s="72">
        <v>0.99421923999999995</v>
      </c>
      <c r="ACF80" s="72">
        <v>0.99318289999999998</v>
      </c>
      <c r="ACG80" s="72">
        <v>0.99188989999999999</v>
      </c>
      <c r="ACH80" s="72">
        <v>0.9903054</v>
      </c>
      <c r="ACI80" s="72">
        <v>0.98849343999999995</v>
      </c>
      <c r="ACJ80" s="72">
        <v>0.98664324999999997</v>
      </c>
      <c r="ACK80" s="72">
        <v>0.98675869999999999</v>
      </c>
      <c r="ACL80" s="72">
        <v>1.0020522000000001</v>
      </c>
      <c r="ACM80" s="72">
        <v>1.0025447999999999</v>
      </c>
      <c r="ACN80" s="72">
        <v>1.0035042999999999</v>
      </c>
      <c r="ACO80" s="72">
        <v>1.0044549</v>
      </c>
      <c r="ACP80" s="72">
        <v>1.0053034999999999</v>
      </c>
      <c r="ACQ80" s="72">
        <v>1.0060279999999999</v>
      </c>
      <c r="ACR80" s="72">
        <v>1.0066177999999999</v>
      </c>
      <c r="ACS80" s="72">
        <v>1.0070713</v>
      </c>
      <c r="ACT80" s="72">
        <v>1.00739</v>
      </c>
      <c r="ACU80" s="72">
        <v>1.0075787</v>
      </c>
      <c r="ACV80" s="72">
        <v>1.0076415999999999</v>
      </c>
      <c r="ACW80" s="72">
        <v>1.0075881</v>
      </c>
      <c r="ACX80" s="72">
        <v>1.0074198000000001</v>
      </c>
      <c r="ACY80" s="72">
        <v>1.0071443</v>
      </c>
      <c r="ACZ80" s="72">
        <v>1.0067676000000001</v>
      </c>
      <c r="ADA80" s="72">
        <v>1.0062973</v>
      </c>
      <c r="ADB80" s="72">
        <v>1.0057419999999999</v>
      </c>
      <c r="ADC80" s="72">
        <v>1.0051093</v>
      </c>
      <c r="ADD80" s="72">
        <v>1.0044071999999999</v>
      </c>
      <c r="ADE80" s="72">
        <v>1.0036518999999999</v>
      </c>
      <c r="ADF80" s="72">
        <v>1.0028583</v>
      </c>
      <c r="ADG80" s="72">
        <v>1.0020469999999999</v>
      </c>
      <c r="ADH80" s="72">
        <v>1.0012639000000001</v>
      </c>
      <c r="ADI80" s="72">
        <v>1.0004221</v>
      </c>
      <c r="ADJ80" s="72">
        <v>0.99959799999999999</v>
      </c>
      <c r="ADK80" s="72">
        <v>0.99881549999999997</v>
      </c>
      <c r="ADL80" s="72">
        <v>0.99809150000000002</v>
      </c>
      <c r="ADM80" s="72">
        <v>0.99744080000000002</v>
      </c>
      <c r="ADN80" s="72">
        <v>0.99687539999999997</v>
      </c>
      <c r="ADO80" s="72">
        <v>0.99640112999999997</v>
      </c>
      <c r="ADP80" s="72">
        <v>0.99601673999999996</v>
      </c>
      <c r="ADQ80" s="72">
        <v>0.99571549999999998</v>
      </c>
      <c r="ADR80" s="72">
        <v>0.99545335999999995</v>
      </c>
      <c r="ADS80" s="72">
        <v>0.99517370000000005</v>
      </c>
      <c r="ADT80" s="72">
        <v>0.99478809999999995</v>
      </c>
      <c r="ADU80" s="72">
        <v>0.99416649999999995</v>
      </c>
      <c r="ADV80" s="72">
        <v>0.9931219</v>
      </c>
      <c r="ADW80" s="72">
        <v>0.99139100000000002</v>
      </c>
      <c r="ADX80" s="72">
        <v>0.98855996000000002</v>
      </c>
      <c r="ADY80" s="72">
        <v>0.98835019999999996</v>
      </c>
      <c r="ADZ80" s="77"/>
      <c r="AEA80" s="77"/>
      <c r="AEB80" s="77"/>
      <c r="AEC80" s="77"/>
      <c r="AED80" s="77"/>
      <c r="AEE80" s="111">
        <f t="shared" si="59"/>
        <v>75</v>
      </c>
      <c r="AEF80" s="109"/>
      <c r="AEG80" s="105">
        <f t="shared" si="61"/>
        <v>1.0050711999999999</v>
      </c>
      <c r="AEH80" s="105">
        <f t="shared" si="61"/>
        <v>0.99912540000000005</v>
      </c>
      <c r="AEI80" s="105">
        <f t="shared" si="61"/>
        <v>0.98556906</v>
      </c>
      <c r="AEJ80" s="105">
        <f t="shared" si="61"/>
        <v>0.98729750000000005</v>
      </c>
      <c r="AEK80" s="105">
        <f t="shared" si="61"/>
        <v>1.0016223</v>
      </c>
      <c r="AEL80" s="105">
        <f t="shared" si="61"/>
        <v>1.0025069</v>
      </c>
      <c r="AEM80" s="105">
        <f t="shared" si="61"/>
        <v>1.0242469000000001</v>
      </c>
      <c r="AEN80" s="105">
        <f t="shared" si="61"/>
        <v>1.0560726</v>
      </c>
      <c r="AEO80" s="105">
        <f t="shared" si="61"/>
        <v>1.0552058</v>
      </c>
      <c r="AEP80" s="105">
        <f t="shared" si="61"/>
        <v>1.0143659</v>
      </c>
      <c r="AEQ80" s="105">
        <f t="shared" si="62"/>
        <v>1.0002626999999999</v>
      </c>
      <c r="AER80" s="105">
        <f t="shared" si="62"/>
        <v>0.99379329999999999</v>
      </c>
      <c r="AES80" s="105">
        <f t="shared" si="62"/>
        <v>0.99094360000000004</v>
      </c>
      <c r="AET80" s="105">
        <f t="shared" si="62"/>
        <v>0.99405580000000004</v>
      </c>
      <c r="AEU80" s="105">
        <f t="shared" si="62"/>
        <v>0.99089265000000004</v>
      </c>
      <c r="AEV80" s="105">
        <f t="shared" si="62"/>
        <v>0.98927350000000003</v>
      </c>
      <c r="AEW80" s="105">
        <f t="shared" si="62"/>
        <v>0.98918649999999997</v>
      </c>
      <c r="AEX80" s="105">
        <f t="shared" si="62"/>
        <v>0.98798180000000002</v>
      </c>
      <c r="AEY80" s="105">
        <f t="shared" si="62"/>
        <v>0.98675864999999996</v>
      </c>
      <c r="AEZ80" s="99">
        <f t="shared" si="57"/>
        <v>59.04</v>
      </c>
      <c r="AFA80" s="69"/>
      <c r="AFB80" s="202" t="s">
        <v>82</v>
      </c>
      <c r="AFC80" s="106">
        <f t="shared" si="58"/>
        <v>1.0028543189473682</v>
      </c>
      <c r="AFD80" s="69"/>
      <c r="AFE80" s="109"/>
      <c r="AFF80" s="105">
        <f t="shared" si="63"/>
        <v>0.99807984000000005</v>
      </c>
      <c r="AFG80" s="105">
        <f t="shared" si="63"/>
        <v>0.99850229999999995</v>
      </c>
      <c r="AFH80" s="105">
        <f t="shared" si="63"/>
        <v>0.99812526000000001</v>
      </c>
      <c r="AFI80" s="105">
        <f t="shared" si="63"/>
        <v>1.0061153</v>
      </c>
      <c r="AFJ80" s="105">
        <f t="shared" si="63"/>
        <v>1.0061306000000001</v>
      </c>
      <c r="AFK80" s="105">
        <f t="shared" si="63"/>
        <v>1.0086075000000001</v>
      </c>
      <c r="AFL80" s="105">
        <f t="shared" si="63"/>
        <v>1.0058174</v>
      </c>
      <c r="AFM80" s="105">
        <f t="shared" si="63"/>
        <v>1.003922</v>
      </c>
      <c r="AFN80" s="105">
        <f t="shared" si="63"/>
        <v>1.0034622</v>
      </c>
      <c r="AFO80" s="105">
        <f t="shared" si="63"/>
        <v>1.0044559</v>
      </c>
      <c r="AFP80" s="105">
        <f t="shared" si="64"/>
        <v>1.005795</v>
      </c>
      <c r="AFQ80" s="105">
        <f t="shared" si="64"/>
        <v>1.0014333</v>
      </c>
      <c r="AFR80" s="105">
        <f t="shared" si="64"/>
        <v>0.99475749999999996</v>
      </c>
      <c r="AFS80" s="105">
        <f t="shared" si="64"/>
        <v>0.99317955999999996</v>
      </c>
      <c r="AFT80" s="105">
        <f t="shared" si="64"/>
        <v>0.99517979999999995</v>
      </c>
      <c r="AFU80" s="105">
        <f t="shared" si="64"/>
        <v>1.0016197</v>
      </c>
      <c r="AFV80" s="105">
        <f t="shared" si="64"/>
        <v>1.0054082</v>
      </c>
      <c r="AFW80" s="105">
        <f t="shared" si="64"/>
        <v>1.0038829</v>
      </c>
      <c r="AFX80" s="105">
        <f t="shared" si="64"/>
        <v>1.0047257999999999</v>
      </c>
      <c r="AFY80" s="105"/>
      <c r="AFZ80" s="106">
        <f t="shared" si="60"/>
        <v>1.0020631610526316</v>
      </c>
      <c r="AGA80" s="69"/>
      <c r="AGB80" s="69"/>
      <c r="AGC80" s="69"/>
      <c r="AGD80" s="69"/>
      <c r="AGE80" s="69"/>
      <c r="AGF80" s="69"/>
      <c r="AGG80" s="69"/>
      <c r="AGH80" s="69"/>
      <c r="AGI80" s="69"/>
      <c r="AGJ80" s="69"/>
      <c r="AGK80" s="69"/>
      <c r="AGL80" s="69"/>
      <c r="AGM80" s="69"/>
      <c r="AGN80" s="69"/>
      <c r="AGO80" s="69"/>
      <c r="AGP80" s="69"/>
      <c r="AGQ80" s="69"/>
      <c r="AGR80" s="69"/>
      <c r="AGS80" s="69"/>
      <c r="AGT80" s="74">
        <v>11</v>
      </c>
      <c r="AGU80" s="85">
        <v>1</v>
      </c>
      <c r="AGV80" s="85">
        <v>1</v>
      </c>
      <c r="AGW80" s="85">
        <v>1</v>
      </c>
      <c r="AGX80" s="85">
        <v>1</v>
      </c>
      <c r="AGY80" s="85">
        <v>1</v>
      </c>
      <c r="AGZ80" s="85">
        <v>1</v>
      </c>
      <c r="AHA80" s="85">
        <v>1</v>
      </c>
      <c r="AHB80" s="85">
        <v>1</v>
      </c>
      <c r="AHC80" s="85">
        <v>1</v>
      </c>
      <c r="AHD80" s="85">
        <v>1</v>
      </c>
      <c r="AHE80" s="85">
        <v>1</v>
      </c>
      <c r="AHF80" s="85">
        <v>1</v>
      </c>
      <c r="AHG80" s="85">
        <v>1</v>
      </c>
      <c r="AHH80" s="85">
        <v>1</v>
      </c>
      <c r="AHI80" s="85">
        <v>1</v>
      </c>
      <c r="AHJ80" s="85">
        <v>1</v>
      </c>
      <c r="AHK80" s="85">
        <v>1</v>
      </c>
      <c r="AHL80" s="85">
        <v>1</v>
      </c>
      <c r="AHM80" s="85">
        <v>1</v>
      </c>
      <c r="AHN80" s="85">
        <v>1</v>
      </c>
      <c r="AHO80" s="69"/>
      <c r="AHP80" s="69"/>
      <c r="AHQ80" s="69"/>
      <c r="AHR80" s="69"/>
      <c r="AHS80" s="69"/>
      <c r="AHT80" s="69"/>
      <c r="AHU80" s="69"/>
      <c r="AHV80" s="69"/>
      <c r="AHW80" s="69"/>
      <c r="AHX80" s="69"/>
      <c r="AHY80" s="69"/>
      <c r="AHZ80" s="69"/>
      <c r="AIA80" s="69"/>
      <c r="AIB80" s="69"/>
      <c r="AIC80" s="69"/>
      <c r="AID80" s="69"/>
      <c r="AIE80" s="69"/>
      <c r="AIF80" s="69"/>
      <c r="AIG80" s="69"/>
      <c r="AIH80" s="69"/>
      <c r="AII80" s="69"/>
      <c r="AIJ80" s="69"/>
      <c r="AIK80" s="69"/>
      <c r="AIL80" s="69"/>
      <c r="AIM80" s="69"/>
      <c r="AIN80" s="69"/>
      <c r="AIO80" s="69"/>
      <c r="AIP80" s="69"/>
      <c r="AIQ80" s="69"/>
      <c r="AIR80" s="69"/>
      <c r="AIS80" s="69"/>
      <c r="AIT80" s="69"/>
      <c r="AIU80" s="69"/>
      <c r="AIV80" s="69"/>
      <c r="AIW80" s="69"/>
      <c r="AIX80" s="69"/>
      <c r="AIY80" s="69"/>
      <c r="AIZ80" s="69"/>
      <c r="AJA80" s="69"/>
      <c r="AJB80" s="69"/>
      <c r="AJC80" s="69"/>
      <c r="AJD80" s="69"/>
      <c r="AJE80" s="69"/>
      <c r="AJF80" s="69"/>
      <c r="AJG80" s="69"/>
      <c r="AJH80" s="69"/>
      <c r="AJI80" s="69"/>
      <c r="AJJ80" s="69"/>
      <c r="AJK80" s="69"/>
      <c r="AJL80" s="69"/>
      <c r="AJM80" s="69"/>
      <c r="AJN80" s="69"/>
      <c r="AJO80" s="69"/>
      <c r="AJP80" s="69"/>
      <c r="AJQ80" s="69"/>
      <c r="AJR80" s="69"/>
      <c r="AJS80" s="69"/>
      <c r="AJT80" s="69"/>
      <c r="AJU80" s="69"/>
      <c r="AJV80" s="69"/>
      <c r="AJW80" s="69"/>
      <c r="AJX80" s="69"/>
      <c r="AJY80" s="69"/>
      <c r="AJZ80" s="69"/>
      <c r="AKA80" s="69"/>
      <c r="AKB80" s="69"/>
      <c r="AKC80" s="69"/>
      <c r="AKD80" s="69"/>
      <c r="AKE80" s="69"/>
      <c r="AKF80" s="69"/>
      <c r="AKG80" s="69"/>
      <c r="AKH80" s="69"/>
      <c r="AKI80" s="69"/>
      <c r="AKJ80" s="69"/>
      <c r="AKK80" s="69"/>
      <c r="AKL80" s="69"/>
      <c r="AKM80" s="69"/>
      <c r="AKN80" s="69"/>
      <c r="AKO80" s="69"/>
      <c r="AKP80" s="69"/>
      <c r="AKQ80" s="69"/>
      <c r="AKR80" s="69"/>
      <c r="AKS80" s="69"/>
      <c r="AKT80" s="69"/>
      <c r="AKU80" s="69"/>
      <c r="AKV80" s="69"/>
      <c r="AKW80" s="69"/>
      <c r="AKX80" s="69"/>
      <c r="AKY80" s="69"/>
      <c r="AKZ80" s="69"/>
      <c r="ALA80" s="69"/>
      <c r="ALB80" s="69"/>
      <c r="ALC80" s="69"/>
      <c r="ALD80" s="69"/>
      <c r="ALE80" s="69"/>
      <c r="ALF80" s="69"/>
      <c r="ALG80" s="69"/>
      <c r="ALH80" s="69"/>
      <c r="ALI80" s="69"/>
      <c r="ALJ80" s="69"/>
      <c r="ALK80" s="69"/>
      <c r="ALL80" s="69"/>
      <c r="ALM80" s="69"/>
      <c r="ALN80" s="69"/>
      <c r="ALO80" s="69"/>
      <c r="ALP80" s="69"/>
      <c r="ALQ80" s="69"/>
      <c r="ALR80" s="69"/>
      <c r="ALS80" s="69"/>
      <c r="ALT80" s="69"/>
      <c r="ALU80" s="69"/>
      <c r="ALV80" s="69"/>
      <c r="ALW80" s="69"/>
      <c r="ALX80" s="69"/>
      <c r="ALY80" s="69"/>
      <c r="ALZ80" s="69"/>
      <c r="AMA80" s="69"/>
      <c r="AMB80" s="69"/>
      <c r="AMC80" s="69"/>
      <c r="AMD80" s="69"/>
      <c r="AME80" s="69"/>
      <c r="AMF80" s="69"/>
      <c r="AMG80" s="69"/>
      <c r="AMH80" s="69"/>
      <c r="AMI80" s="69"/>
      <c r="AMJ80" s="69"/>
      <c r="AMK80" s="69"/>
      <c r="AML80" s="69"/>
      <c r="AMM80" s="69"/>
      <c r="AMN80" s="69"/>
      <c r="AMO80" s="69"/>
      <c r="AMP80" s="69"/>
      <c r="AMQ80" s="69"/>
      <c r="AMR80" s="69"/>
      <c r="AMS80" s="69"/>
      <c r="AMT80" s="69"/>
      <c r="AMU80" s="69"/>
      <c r="AMV80" s="69"/>
      <c r="AMW80" s="69"/>
      <c r="AMX80" s="69"/>
      <c r="AMY80" s="69"/>
      <c r="AMZ80" s="69"/>
      <c r="ANA80" s="69"/>
      <c r="ANB80" s="69"/>
      <c r="ANC80" s="69"/>
      <c r="AND80" s="69"/>
      <c r="ANE80" s="69"/>
      <c r="ANF80" s="69"/>
      <c r="ANG80" s="69"/>
      <c r="ANH80" s="69"/>
      <c r="ANI80" s="69"/>
      <c r="ANJ80" s="69"/>
      <c r="ANK80" s="69"/>
      <c r="ANL80" s="69"/>
      <c r="ANM80" s="69"/>
      <c r="ANN80" s="69"/>
      <c r="ANO80" s="69"/>
      <c r="ANP80" s="69"/>
      <c r="ANQ80" s="69"/>
      <c r="ANR80" s="69"/>
      <c r="ANS80" s="69"/>
      <c r="ANT80" s="69"/>
      <c r="ANU80" s="69"/>
      <c r="ANV80" s="69"/>
      <c r="ANW80" s="69"/>
      <c r="ANX80" s="69"/>
      <c r="ANY80" s="69"/>
      <c r="ANZ80" s="69"/>
      <c r="AOA80" s="69"/>
      <c r="AOB80" s="69"/>
      <c r="AOC80" s="69"/>
      <c r="AOD80" s="69"/>
      <c r="AOE80" s="69"/>
      <c r="AOF80" s="69"/>
      <c r="AOG80" s="69"/>
      <c r="AOH80" s="69"/>
      <c r="AOI80" s="69"/>
      <c r="AOJ80" s="69"/>
      <c r="AOK80" s="69"/>
      <c r="AOL80" s="69"/>
      <c r="AOM80" s="69"/>
      <c r="AON80" s="69"/>
      <c r="AOO80" s="69"/>
      <c r="AOP80" s="69"/>
      <c r="AOQ80" s="69"/>
      <c r="AOR80" s="69"/>
      <c r="AOS80" s="69"/>
      <c r="AOT80" s="69"/>
      <c r="AOU80" s="69"/>
      <c r="AOV80" s="69"/>
      <c r="AOW80" s="69"/>
      <c r="AOX80" s="69"/>
      <c r="AOY80" s="69"/>
      <c r="AOZ80" s="69"/>
      <c r="APA80" s="69"/>
      <c r="APB80" s="69"/>
      <c r="APC80" s="69"/>
      <c r="APD80" s="69"/>
      <c r="APE80" s="69"/>
      <c r="APF80" s="69"/>
      <c r="APG80" s="69"/>
      <c r="APH80" s="69"/>
      <c r="API80" s="69"/>
      <c r="APJ80" s="69"/>
      <c r="APK80" s="69"/>
      <c r="APL80" s="69"/>
      <c r="APM80" s="69"/>
      <c r="APN80" s="69"/>
      <c r="APO80" s="69"/>
      <c r="APP80" s="69"/>
      <c r="APQ80" s="69"/>
      <c r="APR80" s="69"/>
      <c r="APS80" s="69"/>
      <c r="APT80" s="69"/>
      <c r="APU80" s="69"/>
      <c r="APV80" s="69"/>
      <c r="APW80" s="69"/>
      <c r="APX80" s="69"/>
      <c r="APY80" s="69"/>
      <c r="APZ80" s="69"/>
      <c r="AQA80" s="69"/>
      <c r="AQB80" s="69"/>
      <c r="AQC80" s="69"/>
      <c r="AQD80" s="69"/>
      <c r="AQE80" s="69"/>
      <c r="AQF80" s="69"/>
      <c r="AQG80" s="69"/>
      <c r="AQH80" s="69"/>
      <c r="AQI80" s="69"/>
      <c r="AQJ80" s="69"/>
      <c r="AQK80" s="69"/>
      <c r="AQL80" s="69"/>
      <c r="AQM80" s="69"/>
      <c r="AQN80" s="69"/>
      <c r="AQO80" s="69"/>
      <c r="AQP80" s="69"/>
      <c r="AQQ80" s="69"/>
      <c r="AQR80" s="69"/>
      <c r="AQS80" s="69"/>
      <c r="AQT80" s="69"/>
      <c r="AQU80" s="69"/>
      <c r="AQV80" s="69"/>
      <c r="AQW80" s="69"/>
      <c r="AQX80" s="69"/>
      <c r="AQY80" s="69"/>
      <c r="AQZ80" s="69"/>
      <c r="ARA80" s="69"/>
      <c r="ARB80" s="69"/>
      <c r="ARC80" s="69"/>
      <c r="ARD80" s="69"/>
      <c r="ARE80" s="69"/>
      <c r="ARF80" s="69"/>
      <c r="ARG80" s="69"/>
      <c r="ARH80" s="69"/>
      <c r="ARI80" s="69"/>
      <c r="ARJ80" s="69"/>
      <c r="ARK80" s="69"/>
      <c r="ARL80" s="69"/>
      <c r="ARM80" s="69"/>
      <c r="ARN80" s="69"/>
      <c r="ARO80" s="69"/>
      <c r="ARP80" s="69"/>
      <c r="ARQ80" s="69"/>
      <c r="ARR80" s="69"/>
      <c r="ARS80" s="69"/>
      <c r="ART80" s="69"/>
      <c r="ARU80" s="69"/>
      <c r="ARV80" s="69"/>
      <c r="ARW80" s="69"/>
      <c r="ARX80" s="69"/>
      <c r="ARY80" s="69"/>
      <c r="ARZ80" s="69"/>
      <c r="ASA80" s="69"/>
      <c r="ASB80" s="69"/>
      <c r="ASC80" s="69"/>
      <c r="ASD80" s="69"/>
      <c r="ASE80" s="69"/>
      <c r="ASF80" s="69"/>
      <c r="ASG80" s="69"/>
      <c r="ASH80" s="69"/>
    </row>
    <row r="81" spans="1:1178" ht="2.1" customHeight="1" x14ac:dyDescent="0.25">
      <c r="A81" s="77"/>
      <c r="B81" s="98">
        <v>75</v>
      </c>
      <c r="C81" s="99">
        <v>59.86</v>
      </c>
      <c r="D81" s="94">
        <f t="shared" si="56"/>
        <v>2</v>
      </c>
      <c r="E81" s="77"/>
      <c r="F81" s="191">
        <v>0.99860877000000003</v>
      </c>
      <c r="G81" s="70">
        <v>0.99692740000000002</v>
      </c>
      <c r="H81" s="70">
        <v>0.99636095999999996</v>
      </c>
      <c r="I81" s="70">
        <v>0.99621534</v>
      </c>
      <c r="J81" s="70">
        <v>0.99629986000000004</v>
      </c>
      <c r="K81" s="70">
        <v>0.99653559999999997</v>
      </c>
      <c r="L81" s="70">
        <v>0.9968728</v>
      </c>
      <c r="M81" s="70">
        <v>0.99726753999999995</v>
      </c>
      <c r="N81" s="70">
        <v>0.99768066</v>
      </c>
      <c r="O81" s="70">
        <v>0.99807995999999999</v>
      </c>
      <c r="P81" s="70">
        <v>0.99843954999999995</v>
      </c>
      <c r="Q81" s="70">
        <v>0.99873970000000001</v>
      </c>
      <c r="R81" s="70">
        <v>0.99896940000000001</v>
      </c>
      <c r="S81" s="70">
        <v>0.99912230000000002</v>
      </c>
      <c r="T81" s="70">
        <v>0.99919950000000002</v>
      </c>
      <c r="U81" s="70">
        <v>0.99919175999999998</v>
      </c>
      <c r="V81" s="70">
        <v>0.99912009999999996</v>
      </c>
      <c r="W81" s="70">
        <v>0.99898297000000003</v>
      </c>
      <c r="X81" s="70">
        <v>0.99878650000000002</v>
      </c>
      <c r="Y81" s="70">
        <v>0.99853670000000005</v>
      </c>
      <c r="Z81" s="70">
        <v>0.99823799999999996</v>
      </c>
      <c r="AA81" s="71">
        <v>0.99789726999999995</v>
      </c>
      <c r="AB81" s="71">
        <v>0.99753325999999998</v>
      </c>
      <c r="AC81" s="71">
        <v>0.99707407000000003</v>
      </c>
      <c r="AD81" s="71">
        <v>0.99657969999999996</v>
      </c>
      <c r="AE81" s="71">
        <v>0.99606399999999995</v>
      </c>
      <c r="AF81" s="71">
        <v>0.99553484000000003</v>
      </c>
      <c r="AG81" s="71">
        <v>0.99500113999999995</v>
      </c>
      <c r="AH81" s="71">
        <v>0.99447430000000003</v>
      </c>
      <c r="AI81" s="71">
        <v>0.99393200000000004</v>
      </c>
      <c r="AJ81" s="71">
        <v>0.99354819999999999</v>
      </c>
      <c r="AK81" s="71">
        <v>0.99336360000000001</v>
      </c>
      <c r="AL81" s="71">
        <v>0.99352229999999997</v>
      </c>
      <c r="AM81" s="71">
        <v>0.99393640000000005</v>
      </c>
      <c r="AN81" s="71">
        <v>0.99484026000000003</v>
      </c>
      <c r="AO81" s="71">
        <v>0.99640994999999999</v>
      </c>
      <c r="AP81" s="71">
        <v>0.99880444999999995</v>
      </c>
      <c r="AQ81" s="71">
        <v>1.0020404999999999</v>
      </c>
      <c r="AR81" s="71">
        <v>1.0053626</v>
      </c>
      <c r="AS81" s="71">
        <v>1.0050886000000001</v>
      </c>
      <c r="AT81" s="72">
        <v>0.99891280000000005</v>
      </c>
      <c r="AU81" s="72">
        <v>0.99712630000000002</v>
      </c>
      <c r="AV81" s="72">
        <v>0.99649750000000004</v>
      </c>
      <c r="AW81" s="72">
        <v>0.99628360000000005</v>
      </c>
      <c r="AX81" s="72">
        <v>0.99638090000000001</v>
      </c>
      <c r="AY81" s="72">
        <v>0.99666964999999996</v>
      </c>
      <c r="AZ81" s="72">
        <v>0.99710829999999995</v>
      </c>
      <c r="BA81" s="72">
        <v>0.99761889999999998</v>
      </c>
      <c r="BB81" s="72">
        <v>0.99811110000000003</v>
      </c>
      <c r="BC81" s="72">
        <v>0.99850196000000002</v>
      </c>
      <c r="BD81" s="72">
        <v>0.99873409999999996</v>
      </c>
      <c r="BE81" s="72">
        <v>0.99878233999999999</v>
      </c>
      <c r="BF81" s="72">
        <v>0.99866783999999997</v>
      </c>
      <c r="BG81" s="72">
        <v>0.99839144999999996</v>
      </c>
      <c r="BH81" s="72">
        <v>0.99799660000000001</v>
      </c>
      <c r="BI81" s="72">
        <v>0.99752260000000004</v>
      </c>
      <c r="BJ81" s="72">
        <v>0.99701019999999996</v>
      </c>
      <c r="BK81" s="72">
        <v>0.99649894000000006</v>
      </c>
      <c r="BL81" s="72">
        <v>0.99602599999999997</v>
      </c>
      <c r="BM81" s="72">
        <v>0.99562470000000003</v>
      </c>
      <c r="BN81" s="72">
        <v>0.99532180000000003</v>
      </c>
      <c r="BO81" s="72">
        <v>0.9951411</v>
      </c>
      <c r="BP81" s="72">
        <v>0.99510100000000001</v>
      </c>
      <c r="BQ81" s="72">
        <v>0.99519192999999995</v>
      </c>
      <c r="BR81" s="72">
        <v>0.99547319999999995</v>
      </c>
      <c r="BS81" s="72">
        <v>0.99591017000000004</v>
      </c>
      <c r="BT81" s="72">
        <v>0.99647589999999997</v>
      </c>
      <c r="BU81" s="72">
        <v>0.99707179999999995</v>
      </c>
      <c r="BV81" s="72">
        <v>0.99778294999999995</v>
      </c>
      <c r="BW81" s="72">
        <v>0.99852103000000003</v>
      </c>
      <c r="BX81" s="72">
        <v>0.99923169999999994</v>
      </c>
      <c r="BY81" s="72">
        <v>0.99984664000000001</v>
      </c>
      <c r="BZ81" s="72">
        <v>1.0002872</v>
      </c>
      <c r="CA81" s="72">
        <v>1.0004579</v>
      </c>
      <c r="CB81" s="72">
        <v>1.0002983999999999</v>
      </c>
      <c r="CC81" s="72">
        <v>0.99974289999999999</v>
      </c>
      <c r="CD81" s="72">
        <v>0.99877733000000002</v>
      </c>
      <c r="CE81" s="72">
        <v>0.99797075999999996</v>
      </c>
      <c r="CF81" s="72">
        <v>0.99922454000000005</v>
      </c>
      <c r="CG81" s="72">
        <v>0.99916123999999995</v>
      </c>
      <c r="CH81" s="72">
        <v>0.99786589999999997</v>
      </c>
      <c r="CI81" s="72">
        <v>0.9949867</v>
      </c>
      <c r="CJ81" s="72">
        <v>0.99370502999999999</v>
      </c>
      <c r="CK81" s="72">
        <v>0.99315052999999998</v>
      </c>
      <c r="CL81" s="72">
        <v>0.99321853999999998</v>
      </c>
      <c r="CM81" s="72">
        <v>0.9937935</v>
      </c>
      <c r="CN81" s="72">
        <v>0.99481182999999995</v>
      </c>
      <c r="CO81" s="72">
        <v>0.99603949999999997</v>
      </c>
      <c r="CP81" s="72">
        <v>0.99722593999999998</v>
      </c>
      <c r="CQ81" s="72">
        <v>0.9981196</v>
      </c>
      <c r="CR81" s="72">
        <v>0.99863250000000003</v>
      </c>
      <c r="CS81" s="72">
        <v>0.99884519999999999</v>
      </c>
      <c r="CT81" s="72">
        <v>0.99875740000000002</v>
      </c>
      <c r="CU81" s="72">
        <v>0.99856436000000004</v>
      </c>
      <c r="CV81" s="72">
        <v>0.99831395999999994</v>
      </c>
      <c r="CW81" s="72">
        <v>0.99805902999999996</v>
      </c>
      <c r="CX81" s="72">
        <v>0.99783546000000001</v>
      </c>
      <c r="CY81" s="72">
        <v>0.99766772999999997</v>
      </c>
      <c r="CZ81" s="72">
        <v>0.99756884999999995</v>
      </c>
      <c r="DA81" s="72">
        <v>0.99754655000000003</v>
      </c>
      <c r="DB81" s="72">
        <v>0.99757810000000002</v>
      </c>
      <c r="DC81" s="72">
        <v>0.99767939999999999</v>
      </c>
      <c r="DD81" s="72">
        <v>0.99780095000000002</v>
      </c>
      <c r="DE81" s="72">
        <v>0.99820805000000001</v>
      </c>
      <c r="DF81" s="72">
        <v>0.99858849999999999</v>
      </c>
      <c r="DG81" s="72">
        <v>0.99875265000000002</v>
      </c>
      <c r="DH81" s="72">
        <v>0.99908359999999996</v>
      </c>
      <c r="DI81" s="72">
        <v>0.99943243999999998</v>
      </c>
      <c r="DJ81" s="72">
        <v>0.99973489999999998</v>
      </c>
      <c r="DK81" s="72">
        <v>0.99993752999999996</v>
      </c>
      <c r="DL81" s="72">
        <v>0.99992599999999998</v>
      </c>
      <c r="DM81" s="72">
        <v>0.99969280000000005</v>
      </c>
      <c r="DN81" s="72">
        <v>0.99906516000000001</v>
      </c>
      <c r="DO81" s="72">
        <v>0.99795650000000002</v>
      </c>
      <c r="DP81" s="72">
        <v>0.99634529999999999</v>
      </c>
      <c r="DQ81" s="72">
        <v>0.99433594999999997</v>
      </c>
      <c r="DR81" s="72">
        <v>0.99202820000000003</v>
      </c>
      <c r="DS81" s="72">
        <v>0.98933910000000003</v>
      </c>
      <c r="DT81" s="72">
        <v>0.98494846000000003</v>
      </c>
      <c r="DU81" s="72">
        <v>0.98564916999999996</v>
      </c>
      <c r="DV81" s="72">
        <v>0.99782543999999995</v>
      </c>
      <c r="DW81" s="72">
        <v>0.994981</v>
      </c>
      <c r="DX81" s="72">
        <v>0.99499400000000005</v>
      </c>
      <c r="DY81" s="72">
        <v>0.99578630000000001</v>
      </c>
      <c r="DZ81" s="72">
        <v>0.9972936</v>
      </c>
      <c r="EA81" s="72">
        <v>0.99933399999999994</v>
      </c>
      <c r="EB81" s="72">
        <v>1.0014433</v>
      </c>
      <c r="EC81" s="72">
        <v>1.0037875000000001</v>
      </c>
      <c r="ED81" s="72">
        <v>1.0055535</v>
      </c>
      <c r="EE81" s="72">
        <v>1.0061243</v>
      </c>
      <c r="EF81" s="72">
        <v>1.0061112999999999</v>
      </c>
      <c r="EG81" s="72">
        <v>1.0060492000000001</v>
      </c>
      <c r="EH81" s="72">
        <v>1.0060726</v>
      </c>
      <c r="EI81" s="72">
        <v>1.0062238999999999</v>
      </c>
      <c r="EJ81" s="72">
        <v>1.0064960999999999</v>
      </c>
      <c r="EK81" s="72">
        <v>1.0068433999999999</v>
      </c>
      <c r="EL81" s="72">
        <v>1.0072109</v>
      </c>
      <c r="EM81" s="72">
        <v>1.0075483000000001</v>
      </c>
      <c r="EN81" s="72">
        <v>1.0078138000000001</v>
      </c>
      <c r="EO81" s="72">
        <v>1.0079765000000001</v>
      </c>
      <c r="EP81" s="72">
        <v>1.0080191999999999</v>
      </c>
      <c r="EQ81" s="72">
        <v>1.0079515999999999</v>
      </c>
      <c r="ER81" s="72">
        <v>1.0078647000000001</v>
      </c>
      <c r="ES81" s="72">
        <v>1.0074418000000001</v>
      </c>
      <c r="ET81" s="72">
        <v>1.0070602</v>
      </c>
      <c r="EU81" s="72">
        <v>1.0066292999999999</v>
      </c>
      <c r="EV81" s="72">
        <v>1.0061787</v>
      </c>
      <c r="EW81" s="72">
        <v>1.0057411000000001</v>
      </c>
      <c r="EX81" s="72">
        <v>1.0053406</v>
      </c>
      <c r="EY81" s="72">
        <v>1.0049773</v>
      </c>
      <c r="EZ81" s="72">
        <v>1.0046058</v>
      </c>
      <c r="FA81" s="72">
        <v>1.0040846000000001</v>
      </c>
      <c r="FB81" s="72">
        <v>1.0030981999999999</v>
      </c>
      <c r="FC81" s="72">
        <v>1.0011744</v>
      </c>
      <c r="FD81" s="72">
        <v>0.99820520000000001</v>
      </c>
      <c r="FE81" s="72">
        <v>0.99496602999999995</v>
      </c>
      <c r="FF81" s="72">
        <v>0.99190719999999999</v>
      </c>
      <c r="FG81" s="72">
        <v>0.98912513000000002</v>
      </c>
      <c r="FH81" s="72">
        <v>0.9869753</v>
      </c>
      <c r="FI81" s="72">
        <v>0.98746529999999999</v>
      </c>
      <c r="FJ81" s="72">
        <v>1.0008140000000001</v>
      </c>
      <c r="FK81" s="72">
        <v>1.0005264</v>
      </c>
      <c r="FL81" s="72">
        <v>1.0024394999999999</v>
      </c>
      <c r="FM81" s="72">
        <v>1.0049007999999999</v>
      </c>
      <c r="FN81" s="72">
        <v>1.0069163000000001</v>
      </c>
      <c r="FO81" s="72">
        <v>1.0066341999999999</v>
      </c>
      <c r="FP81" s="72">
        <v>1.0042466000000001</v>
      </c>
      <c r="FQ81" s="72">
        <v>1.0067486999999999</v>
      </c>
      <c r="FR81" s="72">
        <v>1.0061247</v>
      </c>
      <c r="FS81" s="72">
        <v>1.0061423</v>
      </c>
      <c r="FT81" s="72">
        <v>1.0064690999999999</v>
      </c>
      <c r="FU81" s="72">
        <v>1.0069919000000001</v>
      </c>
      <c r="FV81" s="72">
        <v>1.0075487000000001</v>
      </c>
      <c r="FW81" s="72">
        <v>1.0080614999999999</v>
      </c>
      <c r="FX81" s="72">
        <v>1.008499</v>
      </c>
      <c r="FY81" s="72">
        <v>1.0088519</v>
      </c>
      <c r="FZ81" s="72">
        <v>1.0091188</v>
      </c>
      <c r="GA81" s="72">
        <v>1.0093341</v>
      </c>
      <c r="GB81" s="72">
        <v>1.0094649</v>
      </c>
      <c r="GC81" s="72">
        <v>1.0095259000000001</v>
      </c>
      <c r="GD81" s="72">
        <v>1.0095118000000001</v>
      </c>
      <c r="GE81" s="72">
        <v>1.0094246</v>
      </c>
      <c r="GF81" s="72">
        <v>1.0092528000000001</v>
      </c>
      <c r="GG81" s="72">
        <v>1.0089773</v>
      </c>
      <c r="GH81" s="72">
        <v>1.0085980999999999</v>
      </c>
      <c r="GI81" s="72">
        <v>1.0081172</v>
      </c>
      <c r="GJ81" s="72">
        <v>1.0075502000000001</v>
      </c>
      <c r="GK81" s="72">
        <v>1.0069352</v>
      </c>
      <c r="GL81" s="72">
        <v>1.0063470999999999</v>
      </c>
      <c r="GM81" s="72">
        <v>1.0059142000000001</v>
      </c>
      <c r="GN81" s="72">
        <v>1.0058365</v>
      </c>
      <c r="GO81" s="72">
        <v>1.0062201</v>
      </c>
      <c r="GP81" s="72">
        <v>1.0062146000000001</v>
      </c>
      <c r="GQ81" s="72">
        <v>1.0036119999999999</v>
      </c>
      <c r="GR81" s="72">
        <v>1.0037379</v>
      </c>
      <c r="GS81" s="72">
        <v>1.0046527000000001</v>
      </c>
      <c r="GT81" s="72">
        <v>1.0050596000000001</v>
      </c>
      <c r="GU81" s="72">
        <v>1.0044420999999999</v>
      </c>
      <c r="GV81" s="72">
        <v>1.0027349999999999</v>
      </c>
      <c r="GW81" s="72">
        <v>1.0019212</v>
      </c>
      <c r="GX81" s="72">
        <v>1.0099062000000001</v>
      </c>
      <c r="GY81" s="72">
        <v>1.0147263</v>
      </c>
      <c r="GZ81" s="72">
        <v>1.0171726999999999</v>
      </c>
      <c r="HA81" s="72">
        <v>1.0181865999999999</v>
      </c>
      <c r="HB81" s="72">
        <v>1.0163964999999999</v>
      </c>
      <c r="HC81" s="72">
        <v>1.0070785</v>
      </c>
      <c r="HD81" s="72">
        <v>0.98898830000000004</v>
      </c>
      <c r="HE81" s="72">
        <v>1.0023934999999999</v>
      </c>
      <c r="HF81" s="72">
        <v>1.0067713</v>
      </c>
      <c r="HG81" s="72">
        <v>1.0087124999999999</v>
      </c>
      <c r="HH81" s="72">
        <v>1.0097972</v>
      </c>
      <c r="HI81" s="72">
        <v>1.0104674</v>
      </c>
      <c r="HJ81" s="72">
        <v>1.0108404</v>
      </c>
      <c r="HK81" s="72">
        <v>1.0109549</v>
      </c>
      <c r="HL81" s="72">
        <v>1.0108495</v>
      </c>
      <c r="HM81" s="72">
        <v>1.0105531999999999</v>
      </c>
      <c r="HN81" s="72">
        <v>1.0100956999999999</v>
      </c>
      <c r="HO81" s="72">
        <v>1.0095155</v>
      </c>
      <c r="HP81" s="72">
        <v>1.0088716</v>
      </c>
      <c r="HQ81" s="72">
        <v>1.0081129</v>
      </c>
      <c r="HR81" s="72">
        <v>1.0072893999999999</v>
      </c>
      <c r="HS81" s="72">
        <v>1.0064226000000001</v>
      </c>
      <c r="HT81" s="72">
        <v>1.0055434000000001</v>
      </c>
      <c r="HU81" s="72">
        <v>1.00468</v>
      </c>
      <c r="HV81" s="72">
        <v>1.0038806</v>
      </c>
      <c r="HW81" s="72">
        <v>1.0032146</v>
      </c>
      <c r="HX81" s="72">
        <v>1.0027794000000001</v>
      </c>
      <c r="HY81" s="72">
        <v>1.0027275</v>
      </c>
      <c r="HZ81" s="72">
        <v>1.0033032</v>
      </c>
      <c r="IA81" s="72">
        <v>1.0049532999999999</v>
      </c>
      <c r="IB81" s="72">
        <v>1.0085789999999999</v>
      </c>
      <c r="IC81" s="72">
        <v>1.0160176000000001</v>
      </c>
      <c r="ID81" s="72">
        <v>1.0315125000000001</v>
      </c>
      <c r="IE81" s="72">
        <v>1.0147280000000001</v>
      </c>
      <c r="IF81" s="72">
        <v>1.0049410999999999</v>
      </c>
      <c r="IG81" s="72">
        <v>1.0013069000000001</v>
      </c>
      <c r="IH81" s="72">
        <v>1.0007944</v>
      </c>
      <c r="II81" s="72">
        <v>1.0012574999999999</v>
      </c>
      <c r="IJ81" s="72">
        <v>1.0013299</v>
      </c>
      <c r="IK81" s="72">
        <v>1.0029684000000001</v>
      </c>
      <c r="IL81" s="72">
        <v>1.0132793</v>
      </c>
      <c r="IM81" s="72">
        <v>1.0219537000000001</v>
      </c>
      <c r="IN81" s="72">
        <v>1.0245409999999999</v>
      </c>
      <c r="IO81" s="72">
        <v>1.0233561</v>
      </c>
      <c r="IP81" s="72">
        <v>1.0169029999999999</v>
      </c>
      <c r="IQ81" s="72">
        <v>1.0038016999999999</v>
      </c>
      <c r="IR81" s="72">
        <v>0.99224025000000005</v>
      </c>
      <c r="IS81" s="72">
        <v>0.99961126</v>
      </c>
      <c r="IT81" s="72">
        <v>1.0038655000000001</v>
      </c>
      <c r="IU81" s="72">
        <v>1.0060458999999999</v>
      </c>
      <c r="IV81" s="72">
        <v>1.0070843</v>
      </c>
      <c r="IW81" s="72">
        <v>1.0074719999999999</v>
      </c>
      <c r="IX81" s="72">
        <v>1.0074517000000001</v>
      </c>
      <c r="IY81" s="72">
        <v>1.0071353999999999</v>
      </c>
      <c r="IZ81" s="72">
        <v>1.0065892000000001</v>
      </c>
      <c r="JA81" s="72">
        <v>1.0058681</v>
      </c>
      <c r="JB81" s="72">
        <v>1.0050014</v>
      </c>
      <c r="JC81" s="72">
        <v>1.0040153999999999</v>
      </c>
      <c r="JD81" s="72">
        <v>1.0029315000000001</v>
      </c>
      <c r="JE81" s="72">
        <v>1.0018457999999999</v>
      </c>
      <c r="JF81" s="72">
        <v>1.0007425999999999</v>
      </c>
      <c r="JG81" s="72">
        <v>0.99964909999999996</v>
      </c>
      <c r="JH81" s="72">
        <v>0.99860274999999998</v>
      </c>
      <c r="JI81" s="72">
        <v>0.99765176</v>
      </c>
      <c r="JJ81" s="72">
        <v>0.99686339999999996</v>
      </c>
      <c r="JK81" s="72">
        <v>0.99634075</v>
      </c>
      <c r="JL81" s="72">
        <v>0.99623039999999996</v>
      </c>
      <c r="JM81" s="72">
        <v>0.99675530000000001</v>
      </c>
      <c r="JN81" s="72">
        <v>0.99828844999999999</v>
      </c>
      <c r="JO81" s="72">
        <v>1.0015521000000001</v>
      </c>
      <c r="JP81" s="72">
        <v>1.0080795</v>
      </c>
      <c r="JQ81" s="72">
        <v>1.0216198999999999</v>
      </c>
      <c r="JR81" s="72">
        <v>1.0547154999999999</v>
      </c>
      <c r="JS81" s="72">
        <v>1.0449727</v>
      </c>
      <c r="JT81" s="72">
        <v>1.0358403</v>
      </c>
      <c r="JU81" s="72">
        <v>1.0290184</v>
      </c>
      <c r="JV81" s="72">
        <v>1.0257641</v>
      </c>
      <c r="JW81" s="72">
        <v>1.0246675999999999</v>
      </c>
      <c r="JX81" s="72">
        <v>1.0242133</v>
      </c>
      <c r="JY81" s="72">
        <v>1.0249619999999999</v>
      </c>
      <c r="JZ81" s="72">
        <v>1.0099666</v>
      </c>
      <c r="KA81" s="72">
        <v>1.0187416</v>
      </c>
      <c r="KB81" s="72">
        <v>1.0224735</v>
      </c>
      <c r="KC81" s="72">
        <v>1.0243987999999999</v>
      </c>
      <c r="KD81" s="72">
        <v>1.0239142999999999</v>
      </c>
      <c r="KE81" s="72">
        <v>1.0175761000000001</v>
      </c>
      <c r="KF81" s="72">
        <v>0.99414915000000004</v>
      </c>
      <c r="KG81" s="72">
        <v>0.99928189999999995</v>
      </c>
      <c r="KH81" s="72">
        <v>1.0024972999999999</v>
      </c>
      <c r="KI81" s="72">
        <v>1.0042263</v>
      </c>
      <c r="KJ81" s="72">
        <v>1.0048819</v>
      </c>
      <c r="KK81" s="72">
        <v>1.0048568</v>
      </c>
      <c r="KL81" s="72">
        <v>1.0044032000000001</v>
      </c>
      <c r="KM81" s="72">
        <v>1.0036647000000001</v>
      </c>
      <c r="KN81" s="72">
        <v>1.0027294</v>
      </c>
      <c r="KO81" s="72">
        <v>1.0016632999999999</v>
      </c>
      <c r="KP81" s="72">
        <v>1.0004961000000001</v>
      </c>
      <c r="KQ81" s="72">
        <v>0.99926760000000003</v>
      </c>
      <c r="KR81" s="72">
        <v>0.99802095000000002</v>
      </c>
      <c r="KS81" s="72">
        <v>0.99678235999999998</v>
      </c>
      <c r="KT81" s="72">
        <v>0.99556993999999999</v>
      </c>
      <c r="KU81" s="72">
        <v>0.99441813999999995</v>
      </c>
      <c r="KV81" s="72">
        <v>0.99336690000000005</v>
      </c>
      <c r="KW81" s="72">
        <v>0.99246999999999996</v>
      </c>
      <c r="KX81" s="72">
        <v>0.99180270000000004</v>
      </c>
      <c r="KY81" s="72">
        <v>0.99147629999999998</v>
      </c>
      <c r="KZ81" s="72">
        <v>0.99164099999999999</v>
      </c>
      <c r="LA81" s="72">
        <v>0.99250700000000003</v>
      </c>
      <c r="LB81" s="72">
        <v>0.99438583999999997</v>
      </c>
      <c r="LC81" s="72">
        <v>0.99776140000000002</v>
      </c>
      <c r="LD81" s="72">
        <v>1.0034905999999999</v>
      </c>
      <c r="LE81" s="72">
        <v>1.0133572</v>
      </c>
      <c r="LF81" s="72">
        <v>1.0338339999999999</v>
      </c>
      <c r="LG81" s="72">
        <v>1.0610852</v>
      </c>
      <c r="LH81" s="72">
        <v>1.0724705000000001</v>
      </c>
      <c r="LI81" s="72">
        <v>1.0752683999999999</v>
      </c>
      <c r="LJ81" s="72">
        <v>1.0739752</v>
      </c>
      <c r="LK81" s="72">
        <v>1.0706863</v>
      </c>
      <c r="LL81" s="72">
        <v>1.0654623999999999</v>
      </c>
      <c r="LM81" s="72">
        <v>1.0570109000000001</v>
      </c>
      <c r="LN81" s="72">
        <v>1.0071667</v>
      </c>
      <c r="LO81" s="72">
        <v>1.0148675</v>
      </c>
      <c r="LP81" s="72">
        <v>1.0192996999999999</v>
      </c>
      <c r="LQ81" s="72">
        <v>1.0236255000000001</v>
      </c>
      <c r="LR81" s="72">
        <v>1.0269858999999999</v>
      </c>
      <c r="LS81" s="72">
        <v>1.0249138</v>
      </c>
      <c r="LT81" s="72">
        <v>0.99585604999999999</v>
      </c>
      <c r="LU81" s="72">
        <v>1.0004915999999999</v>
      </c>
      <c r="LV81" s="72">
        <v>1.0028229</v>
      </c>
      <c r="LW81" s="72">
        <v>1.0037385999999999</v>
      </c>
      <c r="LX81" s="72">
        <v>1.0037417</v>
      </c>
      <c r="LY81" s="72">
        <v>1.0032002</v>
      </c>
      <c r="LZ81" s="72">
        <v>1.0023118</v>
      </c>
      <c r="MA81" s="72">
        <v>1.0012201999999999</v>
      </c>
      <c r="MB81" s="72">
        <v>1.0000072</v>
      </c>
      <c r="MC81" s="72">
        <v>0.99874014</v>
      </c>
      <c r="MD81" s="72">
        <v>0.99745039999999996</v>
      </c>
      <c r="ME81" s="72">
        <v>0.99617040000000001</v>
      </c>
      <c r="MF81" s="72">
        <v>0.99493116000000004</v>
      </c>
      <c r="MG81" s="72">
        <v>0.99374485000000001</v>
      </c>
      <c r="MH81" s="72">
        <v>0.99262773999999998</v>
      </c>
      <c r="MI81" s="72">
        <v>0.99161065000000004</v>
      </c>
      <c r="MJ81" s="72">
        <v>0.99073540000000004</v>
      </c>
      <c r="MK81" s="72">
        <v>0.99004829999999999</v>
      </c>
      <c r="ML81" s="72">
        <v>0.98961589999999999</v>
      </c>
      <c r="MM81" s="72">
        <v>0.98953120000000006</v>
      </c>
      <c r="MN81" s="72">
        <v>0.98991470000000004</v>
      </c>
      <c r="MO81" s="72">
        <v>0.99090060000000002</v>
      </c>
      <c r="MP81" s="72">
        <v>0.99264350000000001</v>
      </c>
      <c r="MQ81" s="72">
        <v>0.99515290000000001</v>
      </c>
      <c r="MR81" s="72">
        <v>0.99798845999999997</v>
      </c>
      <c r="MS81" s="72">
        <v>0.99924402999999995</v>
      </c>
      <c r="MT81" s="72">
        <v>0.99187230000000004</v>
      </c>
      <c r="MU81" s="72">
        <v>1.0277745</v>
      </c>
      <c r="MV81" s="72">
        <v>1.0500328999999999</v>
      </c>
      <c r="MW81" s="72">
        <v>1.0600426000000001</v>
      </c>
      <c r="MX81" s="72">
        <v>1.0638162</v>
      </c>
      <c r="MY81" s="72">
        <v>1.0646876000000001</v>
      </c>
      <c r="MZ81" s="72">
        <v>1.0633543000000001</v>
      </c>
      <c r="NA81" s="72">
        <v>1.0561035999999999</v>
      </c>
      <c r="NB81" s="72">
        <v>1.0026139999999999</v>
      </c>
      <c r="NC81" s="72">
        <v>1.0071733</v>
      </c>
      <c r="ND81" s="72">
        <v>1.0109812</v>
      </c>
      <c r="NE81" s="72">
        <v>1.0163054</v>
      </c>
      <c r="NF81" s="72">
        <v>1.0231614</v>
      </c>
      <c r="NG81" s="72">
        <v>1.0247735</v>
      </c>
      <c r="NH81" s="72">
        <v>1.0013065000000001</v>
      </c>
      <c r="NI81" s="72">
        <v>1.0044158000000001</v>
      </c>
      <c r="NJ81" s="72">
        <v>1.0050125999999999</v>
      </c>
      <c r="NK81" s="72">
        <v>1.0046065</v>
      </c>
      <c r="NL81" s="72">
        <v>1.0037183000000001</v>
      </c>
      <c r="NM81" s="72">
        <v>1.0025326000000001</v>
      </c>
      <c r="NN81" s="72">
        <v>1.0012002</v>
      </c>
      <c r="NO81" s="72">
        <v>0.99981660000000006</v>
      </c>
      <c r="NP81" s="72">
        <v>0.99844944000000002</v>
      </c>
      <c r="NQ81" s="72">
        <v>0.99713450000000003</v>
      </c>
      <c r="NR81" s="72">
        <v>0.99589859999999997</v>
      </c>
      <c r="NS81" s="72">
        <v>0.9947589</v>
      </c>
      <c r="NT81" s="72">
        <v>0.99372022999999998</v>
      </c>
      <c r="NU81" s="72">
        <v>0.99279919999999999</v>
      </c>
      <c r="NV81" s="72">
        <v>0.9919983</v>
      </c>
      <c r="NW81" s="72">
        <v>0.9913208</v>
      </c>
      <c r="NX81" s="72">
        <v>0.99078727</v>
      </c>
      <c r="NY81" s="72">
        <v>0.99043994999999996</v>
      </c>
      <c r="NZ81" s="72">
        <v>0.99032354</v>
      </c>
      <c r="OA81" s="72">
        <v>0.99051199999999995</v>
      </c>
      <c r="OB81" s="72">
        <v>0.99108523000000004</v>
      </c>
      <c r="OC81" s="72">
        <v>0.99208010000000002</v>
      </c>
      <c r="OD81" s="72">
        <v>0.9936334</v>
      </c>
      <c r="OE81" s="72">
        <v>0.99554794999999996</v>
      </c>
      <c r="OF81" s="72">
        <v>0.99699870000000002</v>
      </c>
      <c r="OG81" s="72">
        <v>0.99530189999999996</v>
      </c>
      <c r="OH81" s="72">
        <v>0.98318369999999999</v>
      </c>
      <c r="OI81" s="72">
        <v>1.0102541</v>
      </c>
      <c r="OJ81" s="72">
        <v>1.0154443</v>
      </c>
      <c r="OK81" s="72">
        <v>1.0136033</v>
      </c>
      <c r="OL81" s="72">
        <v>1.0116065999999999</v>
      </c>
      <c r="OM81" s="72">
        <v>1.0116773999999999</v>
      </c>
      <c r="ON81" s="72">
        <v>1.0128609</v>
      </c>
      <c r="OO81" s="72">
        <v>1.0149706999999999</v>
      </c>
      <c r="OP81" s="72">
        <v>0.99458619999999998</v>
      </c>
      <c r="OQ81" s="72">
        <v>0.99463594</v>
      </c>
      <c r="OR81" s="72">
        <v>0.99732229999999999</v>
      </c>
      <c r="OS81" s="72">
        <v>1.0013384000000001</v>
      </c>
      <c r="OT81" s="72">
        <v>1.0065259</v>
      </c>
      <c r="OU81" s="72">
        <v>1.0124209</v>
      </c>
      <c r="OV81" s="72">
        <v>1.0101893</v>
      </c>
      <c r="OW81" s="72">
        <v>1.0087537</v>
      </c>
      <c r="OX81" s="72">
        <v>1.0073300999999999</v>
      </c>
      <c r="OY81" s="72">
        <v>1.0058130999999999</v>
      </c>
      <c r="OZ81" s="72">
        <v>1.0042</v>
      </c>
      <c r="PA81" s="72">
        <v>1.0025364000000001</v>
      </c>
      <c r="PB81" s="72">
        <v>1.0008979</v>
      </c>
      <c r="PC81" s="72">
        <v>0.99934029999999996</v>
      </c>
      <c r="PD81" s="72">
        <v>0.99790610000000002</v>
      </c>
      <c r="PE81" s="72">
        <v>0.99662340000000005</v>
      </c>
      <c r="PF81" s="72">
        <v>0.99550459999999996</v>
      </c>
      <c r="PG81" s="72">
        <v>0.99454814000000002</v>
      </c>
      <c r="PH81" s="72">
        <v>0.99373489999999998</v>
      </c>
      <c r="PI81" s="72">
        <v>0.99307716000000001</v>
      </c>
      <c r="PJ81" s="72">
        <v>0.99256842999999995</v>
      </c>
      <c r="PK81" s="72">
        <v>0.99220330000000001</v>
      </c>
      <c r="PL81" s="72">
        <v>0.99198823999999997</v>
      </c>
      <c r="PM81" s="72">
        <v>0.99193715999999998</v>
      </c>
      <c r="PN81" s="72">
        <v>0.99206280000000002</v>
      </c>
      <c r="PO81" s="72">
        <v>0.99243610000000004</v>
      </c>
      <c r="PP81" s="72">
        <v>0.99314725000000004</v>
      </c>
      <c r="PQ81" s="72">
        <v>0.9940523</v>
      </c>
      <c r="PR81" s="72">
        <v>0.9955581</v>
      </c>
      <c r="PS81" s="72">
        <v>0.99752074000000002</v>
      </c>
      <c r="PT81" s="72">
        <v>0.99968610000000002</v>
      </c>
      <c r="PU81" s="72">
        <v>1.0004862999999999</v>
      </c>
      <c r="PV81" s="72">
        <v>0.99519020000000002</v>
      </c>
      <c r="PW81" s="72">
        <v>0.99365800000000004</v>
      </c>
      <c r="PX81" s="72">
        <v>0.99435306000000001</v>
      </c>
      <c r="PY81" s="72">
        <v>0.99597614999999995</v>
      </c>
      <c r="PZ81" s="72">
        <v>0.99769430000000003</v>
      </c>
      <c r="QA81" s="72">
        <v>0.99906843999999995</v>
      </c>
      <c r="QB81" s="72">
        <v>1.000081</v>
      </c>
      <c r="QC81" s="72">
        <v>1.0006014000000001</v>
      </c>
      <c r="QD81" s="72">
        <v>0.99244105999999999</v>
      </c>
      <c r="QE81" s="72">
        <v>0.98727900000000002</v>
      </c>
      <c r="QF81" s="72">
        <v>0.98588430000000005</v>
      </c>
      <c r="QG81" s="72">
        <v>0.9868498</v>
      </c>
      <c r="QH81" s="72">
        <v>0.98928000000000005</v>
      </c>
      <c r="QI81" s="72">
        <v>0.99245130000000004</v>
      </c>
      <c r="QJ81" s="72">
        <v>0.99563210000000002</v>
      </c>
      <c r="QK81" s="72">
        <v>0.99808759999999996</v>
      </c>
      <c r="QL81" s="72">
        <v>0.99999654000000004</v>
      </c>
      <c r="QM81" s="72">
        <v>1.0014383</v>
      </c>
      <c r="QN81" s="72">
        <v>1.0024170999999999</v>
      </c>
      <c r="QO81" s="72">
        <v>1.0029167999999999</v>
      </c>
      <c r="QP81" s="72">
        <v>1.0030167999999999</v>
      </c>
      <c r="QQ81" s="72">
        <v>1.0028041999999999</v>
      </c>
      <c r="QR81" s="72">
        <v>1.0022850999999999</v>
      </c>
      <c r="QS81" s="72">
        <v>1.0015723999999999</v>
      </c>
      <c r="QT81" s="72">
        <v>1.0007598</v>
      </c>
      <c r="QU81" s="72">
        <v>0.99993719999999997</v>
      </c>
      <c r="QV81" s="72">
        <v>0.99919389999999997</v>
      </c>
      <c r="QW81" s="72">
        <v>0.99856900000000004</v>
      </c>
      <c r="QX81" s="72">
        <v>0.99810653999999999</v>
      </c>
      <c r="QY81" s="72">
        <v>0.99782645999999997</v>
      </c>
      <c r="QZ81" s="72">
        <v>0.99781715999999998</v>
      </c>
      <c r="RA81" s="72">
        <v>0.99797999999999998</v>
      </c>
      <c r="RB81" s="72">
        <v>0.99834763999999998</v>
      </c>
      <c r="RC81" s="72">
        <v>0.99887663000000004</v>
      </c>
      <c r="RD81" s="72">
        <v>0.99952419999999997</v>
      </c>
      <c r="RE81" s="72">
        <v>1.0000201</v>
      </c>
      <c r="RF81" s="72">
        <v>1.0003839000000001</v>
      </c>
      <c r="RG81" s="72">
        <v>1.0002542999999999</v>
      </c>
      <c r="RH81" s="72">
        <v>0.99933976000000002</v>
      </c>
      <c r="RI81" s="72">
        <v>0.99733263000000005</v>
      </c>
      <c r="RJ81" s="72">
        <v>0.99509979999999998</v>
      </c>
      <c r="RK81" s="72">
        <v>0.99342779999999997</v>
      </c>
      <c r="RL81" s="72">
        <v>0.99253990000000003</v>
      </c>
      <c r="RM81" s="72">
        <v>0.99235255</v>
      </c>
      <c r="RN81" s="72">
        <v>0.99259719999999996</v>
      </c>
      <c r="RO81" s="72">
        <v>0.99311579999999999</v>
      </c>
      <c r="RP81" s="72">
        <v>0.99375219999999997</v>
      </c>
      <c r="RQ81" s="72">
        <v>0.99398494000000004</v>
      </c>
      <c r="RR81" s="72">
        <v>0.9997703</v>
      </c>
      <c r="RS81" s="72">
        <v>0.99573149999999999</v>
      </c>
      <c r="RT81" s="72">
        <v>0.99287179999999997</v>
      </c>
      <c r="RU81" s="72">
        <v>0.99102615999999999</v>
      </c>
      <c r="RV81" s="72">
        <v>0.99006859999999997</v>
      </c>
      <c r="RW81" s="72">
        <v>0.99000339999999998</v>
      </c>
      <c r="RX81" s="72">
        <v>0.99041279999999998</v>
      </c>
      <c r="RY81" s="72">
        <v>0.99144125000000005</v>
      </c>
      <c r="RZ81" s="72">
        <v>0.99292462999999997</v>
      </c>
      <c r="SA81" s="72">
        <v>0.99475807000000005</v>
      </c>
      <c r="SB81" s="72">
        <v>0.99676279999999995</v>
      </c>
      <c r="SC81" s="72">
        <v>0.99881609999999998</v>
      </c>
      <c r="SD81" s="72">
        <v>1.000721</v>
      </c>
      <c r="SE81" s="72">
        <v>1.0023972000000001</v>
      </c>
      <c r="SF81" s="72">
        <v>1.0037952999999999</v>
      </c>
      <c r="SG81" s="72">
        <v>1.0049186000000001</v>
      </c>
      <c r="SH81" s="72">
        <v>1.0057592</v>
      </c>
      <c r="SI81" s="72">
        <v>1.0063276000000001</v>
      </c>
      <c r="SJ81" s="72">
        <v>1.0066489999999999</v>
      </c>
      <c r="SK81" s="72">
        <v>1.0067547999999999</v>
      </c>
      <c r="SL81" s="72">
        <v>1.0066919999999999</v>
      </c>
      <c r="SM81" s="72">
        <v>1.0064805999999999</v>
      </c>
      <c r="SN81" s="72">
        <v>1.0061518</v>
      </c>
      <c r="SO81" s="72">
        <v>1.0057229000000001</v>
      </c>
      <c r="SP81" s="72">
        <v>1.0052009</v>
      </c>
      <c r="SQ81" s="72">
        <v>1.0045824999999999</v>
      </c>
      <c r="SR81" s="72">
        <v>1.0038545000000001</v>
      </c>
      <c r="SS81" s="72">
        <v>1.0029897999999999</v>
      </c>
      <c r="ST81" s="72">
        <v>1.0019666</v>
      </c>
      <c r="SU81" s="72">
        <v>1.0007649999999999</v>
      </c>
      <c r="SV81" s="72">
        <v>0.99937679999999995</v>
      </c>
      <c r="SW81" s="72">
        <v>0.99782676000000003</v>
      </c>
      <c r="SX81" s="72">
        <v>0.99629429999999997</v>
      </c>
      <c r="SY81" s="72">
        <v>0.99493109999999996</v>
      </c>
      <c r="SZ81" s="72">
        <v>0.99383575000000002</v>
      </c>
      <c r="TA81" s="72">
        <v>0.99304400000000004</v>
      </c>
      <c r="TB81" s="72">
        <v>0.99251549999999999</v>
      </c>
      <c r="TC81" s="72">
        <v>0.99205960000000004</v>
      </c>
      <c r="TD81" s="72">
        <v>0.99081790000000003</v>
      </c>
      <c r="TE81" s="72">
        <v>0.99105536999999999</v>
      </c>
      <c r="TF81" s="72">
        <v>1.0037438000000001</v>
      </c>
      <c r="TG81" s="72">
        <v>1.0016936999999999</v>
      </c>
      <c r="TH81" s="72">
        <v>0.99993277000000003</v>
      </c>
      <c r="TI81" s="72">
        <v>0.99815520000000002</v>
      </c>
      <c r="TJ81" s="72">
        <v>0.99643970000000004</v>
      </c>
      <c r="TK81" s="72">
        <v>0.99490900000000004</v>
      </c>
      <c r="TL81" s="72">
        <v>0.99377499999999996</v>
      </c>
      <c r="TM81" s="72">
        <v>0.9931103</v>
      </c>
      <c r="TN81" s="72">
        <v>0.99293819999999999</v>
      </c>
      <c r="TO81" s="72">
        <v>0.99317960000000005</v>
      </c>
      <c r="TP81" s="72">
        <v>0.99383319999999997</v>
      </c>
      <c r="TQ81" s="72">
        <v>0.99485636</v>
      </c>
      <c r="TR81" s="72">
        <v>0.99616927</v>
      </c>
      <c r="TS81" s="72">
        <v>0.99766149999999998</v>
      </c>
      <c r="TT81" s="72">
        <v>0.9992529</v>
      </c>
      <c r="TU81" s="72">
        <v>1.0008043</v>
      </c>
      <c r="TV81" s="72">
        <v>1.0022348000000001</v>
      </c>
      <c r="TW81" s="72">
        <v>1.0034847</v>
      </c>
      <c r="TX81" s="72">
        <v>1.0045097999999999</v>
      </c>
      <c r="TY81" s="72">
        <v>1.0052810000000001</v>
      </c>
      <c r="TZ81" s="72">
        <v>1.0057864999999999</v>
      </c>
      <c r="UA81" s="72">
        <v>1.0060340000000001</v>
      </c>
      <c r="UB81" s="72">
        <v>1.0059787</v>
      </c>
      <c r="UC81" s="72">
        <v>1.0056948999999999</v>
      </c>
      <c r="UD81" s="72">
        <v>1.0051848000000001</v>
      </c>
      <c r="UE81" s="72">
        <v>1.0044705</v>
      </c>
      <c r="UF81" s="72">
        <v>1.0035772000000001</v>
      </c>
      <c r="UG81" s="72">
        <v>1.0025328</v>
      </c>
      <c r="UH81" s="72">
        <v>1.0013664</v>
      </c>
      <c r="UI81" s="72">
        <v>1.0001093000000001</v>
      </c>
      <c r="UJ81" s="72">
        <v>0.99879969999999996</v>
      </c>
      <c r="UK81" s="72">
        <v>0.99749120000000002</v>
      </c>
      <c r="UL81" s="72">
        <v>0.99616959999999999</v>
      </c>
      <c r="UM81" s="72">
        <v>0.99496470000000004</v>
      </c>
      <c r="UN81" s="72">
        <v>0.99388504</v>
      </c>
      <c r="UO81" s="72">
        <v>0.99296755000000003</v>
      </c>
      <c r="UP81" s="72">
        <v>0.99231844999999996</v>
      </c>
      <c r="UQ81" s="72">
        <v>0.9923999</v>
      </c>
      <c r="UR81" s="72">
        <v>0.99424140000000005</v>
      </c>
      <c r="US81" s="72">
        <v>0.99411099999999997</v>
      </c>
      <c r="UT81" s="72">
        <v>1.0048774</v>
      </c>
      <c r="UU81" s="72">
        <v>1.003838</v>
      </c>
      <c r="UV81" s="72">
        <v>1.0030447</v>
      </c>
      <c r="UW81" s="72">
        <v>1.0020765</v>
      </c>
      <c r="UX81" s="72">
        <v>1.0009162</v>
      </c>
      <c r="UY81" s="72">
        <v>0.99963670000000004</v>
      </c>
      <c r="UZ81" s="72">
        <v>0.99833620000000001</v>
      </c>
      <c r="VA81" s="72">
        <v>0.99710989999999999</v>
      </c>
      <c r="VB81" s="72">
        <v>0.99603620000000004</v>
      </c>
      <c r="VC81" s="72">
        <v>0.99517935999999996</v>
      </c>
      <c r="VD81" s="72">
        <v>0.99460590000000004</v>
      </c>
      <c r="VE81" s="72">
        <v>0.99432725</v>
      </c>
      <c r="VF81" s="72">
        <v>0.99435320000000005</v>
      </c>
      <c r="VG81" s="72">
        <v>0.99458944999999999</v>
      </c>
      <c r="VH81" s="72">
        <v>0.99502959999999996</v>
      </c>
      <c r="VI81" s="72">
        <v>0.99562859999999997</v>
      </c>
      <c r="VJ81" s="72">
        <v>0.99633276000000004</v>
      </c>
      <c r="VK81" s="72">
        <v>0.99708410000000003</v>
      </c>
      <c r="VL81" s="72">
        <v>0.99782515000000005</v>
      </c>
      <c r="VM81" s="72">
        <v>0.99850464000000005</v>
      </c>
      <c r="VN81" s="72">
        <v>0.99907875000000002</v>
      </c>
      <c r="VO81" s="72">
        <v>0.99951243000000001</v>
      </c>
      <c r="VP81" s="72">
        <v>0.99977720000000003</v>
      </c>
      <c r="VQ81" s="72">
        <v>0.99985486000000001</v>
      </c>
      <c r="VR81" s="72">
        <v>0.99974410000000002</v>
      </c>
      <c r="VS81" s="72">
        <v>0.99944127000000005</v>
      </c>
      <c r="VT81" s="72">
        <v>0.99896099999999999</v>
      </c>
      <c r="VU81" s="72">
        <v>0.99832240000000005</v>
      </c>
      <c r="VV81" s="72">
        <v>0.99754940000000003</v>
      </c>
      <c r="VW81" s="72">
        <v>0.99667220000000001</v>
      </c>
      <c r="VX81" s="72">
        <v>0.99572329999999998</v>
      </c>
      <c r="VY81" s="72">
        <v>0.99473785999999997</v>
      </c>
      <c r="VZ81" s="72">
        <v>0.9937492</v>
      </c>
      <c r="WA81" s="72">
        <v>0.99279415999999998</v>
      </c>
      <c r="WB81" s="72">
        <v>0.9919036</v>
      </c>
      <c r="WC81" s="72">
        <v>0.99111110000000002</v>
      </c>
      <c r="WD81" s="72">
        <v>0.99049050000000005</v>
      </c>
      <c r="WE81" s="72">
        <v>0.99018740000000005</v>
      </c>
      <c r="WF81" s="72">
        <v>0.99071514999999999</v>
      </c>
      <c r="WG81" s="72">
        <v>0.99091269999999998</v>
      </c>
      <c r="WH81" s="72">
        <v>1.005185</v>
      </c>
      <c r="WI81" s="72">
        <v>1.0050513000000001</v>
      </c>
      <c r="WJ81" s="72">
        <v>1.0052430999999999</v>
      </c>
      <c r="WK81" s="72">
        <v>1.0052296000000001</v>
      </c>
      <c r="WL81" s="72">
        <v>1.0050184</v>
      </c>
      <c r="WM81" s="72">
        <v>1.0045804</v>
      </c>
      <c r="WN81" s="72">
        <v>1.0039678000000001</v>
      </c>
      <c r="WO81" s="72">
        <v>1.003234</v>
      </c>
      <c r="WP81" s="72">
        <v>1.0024333999999999</v>
      </c>
      <c r="WQ81" s="72">
        <v>1.0016193</v>
      </c>
      <c r="WR81" s="72">
        <v>1.0008386</v>
      </c>
      <c r="WS81" s="72">
        <v>1.0001049</v>
      </c>
      <c r="WT81" s="72">
        <v>0.99950426999999997</v>
      </c>
      <c r="WU81" s="72">
        <v>0.99905339999999998</v>
      </c>
      <c r="WV81" s="72">
        <v>0.99875349999999996</v>
      </c>
      <c r="WW81" s="72">
        <v>0.99858610000000003</v>
      </c>
      <c r="WX81" s="72">
        <v>0.99858950000000002</v>
      </c>
      <c r="WY81" s="72">
        <v>0.99867724999999996</v>
      </c>
      <c r="WZ81" s="72">
        <v>0.99883765000000002</v>
      </c>
      <c r="XA81" s="72">
        <v>0.99904029999999999</v>
      </c>
      <c r="XB81" s="72">
        <v>0.99924979999999997</v>
      </c>
      <c r="XC81" s="72">
        <v>0.99943700000000002</v>
      </c>
      <c r="XD81" s="72">
        <v>0.99955857000000004</v>
      </c>
      <c r="XE81" s="72">
        <v>0.99958396000000005</v>
      </c>
      <c r="XF81" s="72">
        <v>0.99951159999999994</v>
      </c>
      <c r="XG81" s="72">
        <v>0.99930289999999999</v>
      </c>
      <c r="XH81" s="72">
        <v>0.99895597000000003</v>
      </c>
      <c r="XI81" s="72">
        <v>0.99846420000000002</v>
      </c>
      <c r="XJ81" s="72">
        <v>0.99783949999999999</v>
      </c>
      <c r="XK81" s="72">
        <v>0.99709504999999998</v>
      </c>
      <c r="XL81" s="72">
        <v>0.99624853999999996</v>
      </c>
      <c r="XM81" s="72">
        <v>0.99532339999999997</v>
      </c>
      <c r="XN81" s="72">
        <v>0.9943459</v>
      </c>
      <c r="XO81" s="72">
        <v>0.99334560000000005</v>
      </c>
      <c r="XP81" s="72">
        <v>0.99235229999999996</v>
      </c>
      <c r="XQ81" s="72">
        <v>0.99139637000000003</v>
      </c>
      <c r="XR81" s="72">
        <v>0.99051789999999995</v>
      </c>
      <c r="XS81" s="72">
        <v>0.98971593000000002</v>
      </c>
      <c r="XT81" s="72">
        <v>0.98919550000000001</v>
      </c>
      <c r="XU81" s="72">
        <v>0.98927920000000003</v>
      </c>
      <c r="XV81" s="72">
        <v>1.0044379000000001</v>
      </c>
      <c r="XW81" s="72">
        <v>1.0046335</v>
      </c>
      <c r="XX81" s="72">
        <v>1.0052285999999999</v>
      </c>
      <c r="XY81" s="72">
        <v>1.0057231</v>
      </c>
      <c r="XZ81" s="72">
        <v>1.0060537000000001</v>
      </c>
      <c r="YA81" s="72">
        <v>1.0062191</v>
      </c>
      <c r="YB81" s="72">
        <v>1.0061979999999999</v>
      </c>
      <c r="YC81" s="72">
        <v>1.0060446000000001</v>
      </c>
      <c r="YD81" s="72">
        <v>1.0057719000000001</v>
      </c>
      <c r="YE81" s="72">
        <v>1.0054078</v>
      </c>
      <c r="YF81" s="72">
        <v>1.0049832999999999</v>
      </c>
      <c r="YG81" s="72">
        <v>1.0045265000000001</v>
      </c>
      <c r="YH81" s="72">
        <v>1.0040692</v>
      </c>
      <c r="YI81" s="72">
        <v>1.0036391</v>
      </c>
      <c r="YJ81" s="72">
        <v>1.0032576</v>
      </c>
      <c r="YK81" s="72">
        <v>1.0029413</v>
      </c>
      <c r="YL81" s="72">
        <v>1.0027006000000001</v>
      </c>
      <c r="YM81" s="72">
        <v>1.0025367999999999</v>
      </c>
      <c r="YN81" s="72">
        <v>1.0024432000000001</v>
      </c>
      <c r="YO81" s="72">
        <v>1.0024065</v>
      </c>
      <c r="YP81" s="72">
        <v>1.002416</v>
      </c>
      <c r="YQ81" s="72">
        <v>1.0024329999999999</v>
      </c>
      <c r="YR81" s="72">
        <v>1.0024443999999999</v>
      </c>
      <c r="YS81" s="72">
        <v>1.0024261000000001</v>
      </c>
      <c r="YT81" s="72">
        <v>1.0023465</v>
      </c>
      <c r="YU81" s="72">
        <v>1.0021800999999999</v>
      </c>
      <c r="YV81" s="72">
        <v>1.0019032999999999</v>
      </c>
      <c r="YW81" s="72">
        <v>1.0015018</v>
      </c>
      <c r="YX81" s="72">
        <v>1.0009555999999999</v>
      </c>
      <c r="YY81" s="72">
        <v>1.0002575</v>
      </c>
      <c r="YZ81" s="72">
        <v>0.99940943999999998</v>
      </c>
      <c r="ZA81" s="72">
        <v>0.99842065999999996</v>
      </c>
      <c r="ZB81" s="72">
        <v>0.99730839999999998</v>
      </c>
      <c r="ZC81" s="72">
        <v>0.99609643000000003</v>
      </c>
      <c r="ZD81" s="72">
        <v>0.99481344000000005</v>
      </c>
      <c r="ZE81" s="72">
        <v>0.99348729999999996</v>
      </c>
      <c r="ZF81" s="72">
        <v>0.99212944999999997</v>
      </c>
      <c r="ZG81" s="72">
        <v>0.9907821</v>
      </c>
      <c r="ZH81" s="72">
        <v>0.98928857000000003</v>
      </c>
      <c r="ZI81" s="72">
        <v>0.98918759999999994</v>
      </c>
      <c r="ZJ81" s="72">
        <v>1.0033304999999999</v>
      </c>
      <c r="ZK81" s="72">
        <v>1.0033536999999999</v>
      </c>
      <c r="ZL81" s="72">
        <v>1.0037256000000001</v>
      </c>
      <c r="ZM81" s="72">
        <v>1.0040781000000001</v>
      </c>
      <c r="ZN81" s="72">
        <v>1.0043279000000001</v>
      </c>
      <c r="ZO81" s="72">
        <v>1.0044668000000001</v>
      </c>
      <c r="ZP81" s="72">
        <v>1.0044606</v>
      </c>
      <c r="ZQ81" s="72">
        <v>1.0043597</v>
      </c>
      <c r="ZR81" s="72">
        <v>1.004162</v>
      </c>
      <c r="ZS81" s="72">
        <v>1.0038830999999999</v>
      </c>
      <c r="ZT81" s="72">
        <v>1.0035421</v>
      </c>
      <c r="ZU81" s="72">
        <v>1.0031581000000001</v>
      </c>
      <c r="ZV81" s="72">
        <v>1.0027497999999999</v>
      </c>
      <c r="ZW81" s="72">
        <v>1.0023358</v>
      </c>
      <c r="ZX81" s="72">
        <v>1.0019332999999999</v>
      </c>
      <c r="ZY81" s="72">
        <v>1.0015590000000001</v>
      </c>
      <c r="ZZ81" s="72">
        <v>1.0012257</v>
      </c>
      <c r="AAA81" s="72">
        <v>1.0009443</v>
      </c>
      <c r="AAB81" s="72">
        <v>1.0007226</v>
      </c>
      <c r="AAC81" s="72">
        <v>1.0005611000000001</v>
      </c>
      <c r="AAD81" s="72">
        <v>1.0004575</v>
      </c>
      <c r="AAE81" s="72">
        <v>1.0004028</v>
      </c>
      <c r="AAF81" s="72">
        <v>1.0003842000000001</v>
      </c>
      <c r="AAG81" s="72">
        <v>1.0003854999999999</v>
      </c>
      <c r="AAH81" s="72">
        <v>1.0003811</v>
      </c>
      <c r="AAI81" s="72">
        <v>1.0003488</v>
      </c>
      <c r="AAJ81" s="72">
        <v>1.0002587000000001</v>
      </c>
      <c r="AAK81" s="72">
        <v>1.000081</v>
      </c>
      <c r="AAL81" s="72">
        <v>0.99978524000000002</v>
      </c>
      <c r="AAM81" s="72">
        <v>0.9993438</v>
      </c>
      <c r="AAN81" s="72">
        <v>0.9987336</v>
      </c>
      <c r="AAO81" s="72">
        <v>0.99793889999999996</v>
      </c>
      <c r="AAP81" s="72">
        <v>0.99695350000000005</v>
      </c>
      <c r="AAQ81" s="72">
        <v>0.99578270000000002</v>
      </c>
      <c r="AAR81" s="72">
        <v>0.99444049999999995</v>
      </c>
      <c r="AAS81" s="72">
        <v>0.99292440000000004</v>
      </c>
      <c r="AAT81" s="72">
        <v>0.9913978</v>
      </c>
      <c r="AAU81" s="72">
        <v>0.98980330000000005</v>
      </c>
      <c r="AAV81" s="72">
        <v>0.98798699999999995</v>
      </c>
      <c r="AAW81" s="72">
        <v>0.98798160000000002</v>
      </c>
      <c r="AAX81" s="72">
        <v>1.0028002</v>
      </c>
      <c r="AAY81" s="72">
        <v>1.0030513000000001</v>
      </c>
      <c r="AAZ81" s="72">
        <v>1.0035485</v>
      </c>
      <c r="ABA81" s="72">
        <v>1.00397</v>
      </c>
      <c r="ABB81" s="72">
        <v>1.0043019</v>
      </c>
      <c r="ABC81" s="72">
        <v>1.0045542999999999</v>
      </c>
      <c r="ABD81" s="72">
        <v>1.0047292000000001</v>
      </c>
      <c r="ABE81" s="72">
        <v>1.0048252</v>
      </c>
      <c r="ABF81" s="72">
        <v>1.0048182999999999</v>
      </c>
      <c r="ABG81" s="72">
        <v>1.0047256</v>
      </c>
      <c r="ABH81" s="72">
        <v>1.004534</v>
      </c>
      <c r="ABI81" s="72">
        <v>1.0042443999999999</v>
      </c>
      <c r="ABJ81" s="72">
        <v>1.0038628999999999</v>
      </c>
      <c r="ABK81" s="72">
        <v>1.0033977000000001</v>
      </c>
      <c r="ABL81" s="72">
        <v>1.0028623000000001</v>
      </c>
      <c r="ABM81" s="72">
        <v>1.0022721000000001</v>
      </c>
      <c r="ABN81" s="72">
        <v>1.0016446999999999</v>
      </c>
      <c r="ABO81" s="72">
        <v>1.0009996000000001</v>
      </c>
      <c r="ABP81" s="72">
        <v>1.0003565999999999</v>
      </c>
      <c r="ABQ81" s="72">
        <v>0.99973124000000002</v>
      </c>
      <c r="ABR81" s="72">
        <v>0.99914049999999999</v>
      </c>
      <c r="ABS81" s="72">
        <v>0.99860006999999995</v>
      </c>
      <c r="ABT81" s="72">
        <v>0.99812239999999997</v>
      </c>
      <c r="ABU81" s="72">
        <v>0.99771129999999997</v>
      </c>
      <c r="ABV81" s="72">
        <v>0.99736849999999999</v>
      </c>
      <c r="ABW81" s="72">
        <v>0.99709040000000004</v>
      </c>
      <c r="ABX81" s="72">
        <v>0.99686549999999996</v>
      </c>
      <c r="ABY81" s="72">
        <v>0.99667620000000001</v>
      </c>
      <c r="ABZ81" s="72">
        <v>0.99649469999999996</v>
      </c>
      <c r="ACA81" s="72">
        <v>0.99628556000000001</v>
      </c>
      <c r="ACB81" s="72">
        <v>0.99600480000000002</v>
      </c>
      <c r="ACC81" s="72">
        <v>0.99559474000000003</v>
      </c>
      <c r="ACD81" s="72">
        <v>0.9950156</v>
      </c>
      <c r="ACE81" s="72">
        <v>0.99421954000000001</v>
      </c>
      <c r="ACF81" s="72">
        <v>0.99318300000000004</v>
      </c>
      <c r="ACG81" s="72">
        <v>0.99189024999999997</v>
      </c>
      <c r="ACH81" s="72">
        <v>0.99030560000000001</v>
      </c>
      <c r="ACI81" s="72">
        <v>0.98849370000000003</v>
      </c>
      <c r="ACJ81" s="72">
        <v>0.98664359999999995</v>
      </c>
      <c r="ACK81" s="72">
        <v>0.98675906999999996</v>
      </c>
      <c r="ACL81" s="72">
        <v>1.0020524</v>
      </c>
      <c r="ACM81" s="72">
        <v>1.002545</v>
      </c>
      <c r="ACN81" s="72">
        <v>1.0035046000000001</v>
      </c>
      <c r="ACO81" s="72">
        <v>1.0044550999999999</v>
      </c>
      <c r="ACP81" s="72">
        <v>1.0053037</v>
      </c>
      <c r="ACQ81" s="72">
        <v>1.0060282</v>
      </c>
      <c r="ACR81" s="72">
        <v>1.0066177999999999</v>
      </c>
      <c r="ACS81" s="72">
        <v>1.0070714000000001</v>
      </c>
      <c r="ACT81" s="72">
        <v>1.0073898999999999</v>
      </c>
      <c r="ACU81" s="72">
        <v>1.0075784999999999</v>
      </c>
      <c r="ACV81" s="72">
        <v>1.0076418</v>
      </c>
      <c r="ACW81" s="72">
        <v>1.0075883999999999</v>
      </c>
      <c r="ACX81" s="72">
        <v>1.0074198000000001</v>
      </c>
      <c r="ACY81" s="72">
        <v>1.0071441000000001</v>
      </c>
      <c r="ACZ81" s="72">
        <v>1.0067675</v>
      </c>
      <c r="ADA81" s="72">
        <v>1.0062975999999999</v>
      </c>
      <c r="ADB81" s="72">
        <v>1.0057422</v>
      </c>
      <c r="ADC81" s="72">
        <v>1.0051097</v>
      </c>
      <c r="ADD81" s="72">
        <v>1.0044073</v>
      </c>
      <c r="ADE81" s="72">
        <v>1.0036522000000001</v>
      </c>
      <c r="ADF81" s="72">
        <v>1.0028584</v>
      </c>
      <c r="ADG81" s="72">
        <v>1.0020469999999999</v>
      </c>
      <c r="ADH81" s="72">
        <v>1.0012635000000001</v>
      </c>
      <c r="ADI81" s="72">
        <v>1.0004215999999999</v>
      </c>
      <c r="ADJ81" s="72">
        <v>0.99959770000000003</v>
      </c>
      <c r="ADK81" s="72">
        <v>0.99881540000000002</v>
      </c>
      <c r="ADL81" s="72">
        <v>0.99809146000000004</v>
      </c>
      <c r="ADM81" s="72">
        <v>0.99744109999999997</v>
      </c>
      <c r="ADN81" s="72">
        <v>0.99687546000000005</v>
      </c>
      <c r="ADO81" s="72">
        <v>0.99640099999999998</v>
      </c>
      <c r="ADP81" s="72">
        <v>0.99601680000000004</v>
      </c>
      <c r="ADQ81" s="72">
        <v>0.99571569999999998</v>
      </c>
      <c r="ADR81" s="72">
        <v>0.99545366000000002</v>
      </c>
      <c r="ADS81" s="72">
        <v>0.995174</v>
      </c>
      <c r="ADT81" s="72">
        <v>0.99478820000000001</v>
      </c>
      <c r="ADU81" s="72">
        <v>0.99416669999999996</v>
      </c>
      <c r="ADV81" s="72">
        <v>0.99312219999999996</v>
      </c>
      <c r="ADW81" s="72">
        <v>0.99139109999999997</v>
      </c>
      <c r="ADX81" s="72">
        <v>0.98856010000000005</v>
      </c>
      <c r="ADY81" s="72">
        <v>0.98835015000000004</v>
      </c>
      <c r="ADZ81" s="77"/>
      <c r="AEA81" s="77"/>
      <c r="AEB81" s="77"/>
      <c r="AEC81" s="77"/>
      <c r="AED81" s="77"/>
      <c r="AEE81" s="111">
        <f t="shared" si="59"/>
        <v>76</v>
      </c>
      <c r="AEF81" s="109"/>
      <c r="AEG81" s="105">
        <f t="shared" si="61"/>
        <v>1.0050805</v>
      </c>
      <c r="AEH81" s="105">
        <f t="shared" si="61"/>
        <v>0.99914365999999999</v>
      </c>
      <c r="AEI81" s="105">
        <f t="shared" si="61"/>
        <v>0.98561069999999995</v>
      </c>
      <c r="AEJ81" s="105">
        <f t="shared" si="61"/>
        <v>0.98738473999999998</v>
      </c>
      <c r="AEK81" s="105">
        <f t="shared" si="61"/>
        <v>1.0017772</v>
      </c>
      <c r="AEL81" s="105">
        <f t="shared" si="61"/>
        <v>1.0027459000000001</v>
      </c>
      <c r="AEM81" s="105">
        <f t="shared" si="61"/>
        <v>1.0246158000000001</v>
      </c>
      <c r="AEN81" s="105">
        <f t="shared" si="61"/>
        <v>1.0565553999999999</v>
      </c>
      <c r="AEO81" s="105">
        <f t="shared" si="61"/>
        <v>1.0556653</v>
      </c>
      <c r="AEP81" s="105">
        <f t="shared" si="61"/>
        <v>1.0146771999999999</v>
      </c>
      <c r="AEQ81" s="105">
        <f t="shared" si="62"/>
        <v>1.0004420000000001</v>
      </c>
      <c r="AER81" s="105">
        <f t="shared" si="62"/>
        <v>0.99388750000000003</v>
      </c>
      <c r="AES81" s="105">
        <f t="shared" si="62"/>
        <v>0.99100155000000001</v>
      </c>
      <c r="AET81" s="105">
        <f t="shared" si="62"/>
        <v>0.99408529999999995</v>
      </c>
      <c r="AEU81" s="105">
        <f t="shared" si="62"/>
        <v>0.99090314000000002</v>
      </c>
      <c r="AEV81" s="105">
        <f t="shared" si="62"/>
        <v>0.98927635000000003</v>
      </c>
      <c r="AEW81" s="105">
        <f t="shared" si="62"/>
        <v>0.98918709999999999</v>
      </c>
      <c r="AEX81" s="105">
        <f t="shared" si="62"/>
        <v>0.98798143999999999</v>
      </c>
      <c r="AEY81" s="105">
        <f t="shared" si="62"/>
        <v>0.98675869999999999</v>
      </c>
      <c r="AEZ81" s="99">
        <f t="shared" si="57"/>
        <v>59.86</v>
      </c>
      <c r="AFA81" s="69"/>
      <c r="AFB81" s="202" t="s">
        <v>82</v>
      </c>
      <c r="AFC81" s="106">
        <f t="shared" si="58"/>
        <v>1.0029883936842103</v>
      </c>
      <c r="AFD81" s="69"/>
      <c r="AFE81" s="109"/>
      <c r="AFF81" s="105">
        <f t="shared" si="63"/>
        <v>0.99807990000000002</v>
      </c>
      <c r="AFG81" s="105">
        <f t="shared" si="63"/>
        <v>0.99850220000000001</v>
      </c>
      <c r="AFH81" s="105">
        <f t="shared" si="63"/>
        <v>0.99812179999999995</v>
      </c>
      <c r="AFI81" s="105">
        <f t="shared" si="63"/>
        <v>1.0061198</v>
      </c>
      <c r="AFJ81" s="105">
        <f t="shared" si="63"/>
        <v>1.0061369</v>
      </c>
      <c r="AFK81" s="105">
        <f t="shared" si="63"/>
        <v>1.0086622000000001</v>
      </c>
      <c r="AFL81" s="105">
        <f t="shared" si="63"/>
        <v>1.0059364</v>
      </c>
      <c r="AFM81" s="105">
        <f t="shared" si="63"/>
        <v>1.0040804000000001</v>
      </c>
      <c r="AFN81" s="105">
        <f t="shared" si="63"/>
        <v>1.0036061000000001</v>
      </c>
      <c r="AFO81" s="105">
        <f t="shared" si="63"/>
        <v>1.0045345000000001</v>
      </c>
      <c r="AFP81" s="105">
        <f t="shared" si="64"/>
        <v>1.0058043000000001</v>
      </c>
      <c r="AFQ81" s="105">
        <f t="shared" si="64"/>
        <v>1.0014356</v>
      </c>
      <c r="AFR81" s="105">
        <f t="shared" si="64"/>
        <v>0.99475789999999997</v>
      </c>
      <c r="AFS81" s="105">
        <f t="shared" si="64"/>
        <v>0.9931797</v>
      </c>
      <c r="AFT81" s="105">
        <f t="shared" si="64"/>
        <v>0.99517964999999997</v>
      </c>
      <c r="AFU81" s="105">
        <f t="shared" si="64"/>
        <v>1.0016195999999999</v>
      </c>
      <c r="AFV81" s="105">
        <f t="shared" si="64"/>
        <v>1.0054080000000001</v>
      </c>
      <c r="AFW81" s="105">
        <f t="shared" si="64"/>
        <v>1.0038832</v>
      </c>
      <c r="AFX81" s="105">
        <f t="shared" si="64"/>
        <v>1.0047257000000001</v>
      </c>
      <c r="AFY81" s="105"/>
      <c r="AFZ81" s="106">
        <f t="shared" si="60"/>
        <v>1.002093360526316</v>
      </c>
      <c r="AGA81" s="69"/>
      <c r="AGB81" s="69"/>
      <c r="AGC81" s="69"/>
      <c r="AGD81" s="69"/>
      <c r="AGE81" s="69"/>
      <c r="AGF81" s="69"/>
      <c r="AGG81" s="69"/>
      <c r="AGH81" s="69"/>
      <c r="AGI81" s="69"/>
      <c r="AGJ81" s="69"/>
      <c r="AGK81" s="69"/>
      <c r="AGL81" s="69"/>
      <c r="AGM81" s="69"/>
      <c r="AGN81" s="69"/>
      <c r="AGO81" s="69"/>
      <c r="AGP81" s="69"/>
      <c r="AGQ81" s="69"/>
      <c r="AGR81" s="69"/>
      <c r="AGS81" s="69"/>
      <c r="AGT81" s="74">
        <v>12</v>
      </c>
      <c r="AGU81" s="85">
        <v>1</v>
      </c>
      <c r="AGV81" s="85">
        <v>1</v>
      </c>
      <c r="AGW81" s="85">
        <v>1</v>
      </c>
      <c r="AGX81" s="85">
        <v>1</v>
      </c>
      <c r="AGY81" s="85">
        <v>1</v>
      </c>
      <c r="AGZ81" s="85">
        <v>1</v>
      </c>
      <c r="AHA81" s="85">
        <v>1</v>
      </c>
      <c r="AHB81" s="85">
        <v>1</v>
      </c>
      <c r="AHC81" s="85">
        <v>1</v>
      </c>
      <c r="AHD81" s="85">
        <v>1</v>
      </c>
      <c r="AHE81" s="85">
        <v>1</v>
      </c>
      <c r="AHF81" s="85">
        <v>1</v>
      </c>
      <c r="AHG81" s="85">
        <v>1</v>
      </c>
      <c r="AHH81" s="85">
        <v>1</v>
      </c>
      <c r="AHI81" s="85">
        <v>1</v>
      </c>
      <c r="AHJ81" s="85">
        <v>1</v>
      </c>
      <c r="AHK81" s="85">
        <v>1</v>
      </c>
      <c r="AHL81" s="85">
        <v>1</v>
      </c>
      <c r="AHM81" s="85">
        <v>1</v>
      </c>
      <c r="AHN81" s="85">
        <v>1</v>
      </c>
      <c r="AHO81" s="69"/>
      <c r="AHP81" s="69"/>
      <c r="AHQ81" s="69"/>
      <c r="AHR81" s="69"/>
      <c r="AHS81" s="69"/>
      <c r="AHT81" s="69"/>
      <c r="AHU81" s="69"/>
      <c r="AHV81" s="69"/>
      <c r="AHW81" s="69"/>
      <c r="AHX81" s="69"/>
      <c r="AHY81" s="69"/>
      <c r="AHZ81" s="69"/>
      <c r="AIA81" s="69"/>
      <c r="AIB81" s="69"/>
      <c r="AIC81" s="69"/>
      <c r="AID81" s="69"/>
      <c r="AIE81" s="69"/>
      <c r="AIF81" s="69"/>
      <c r="AIG81" s="69"/>
      <c r="AIH81" s="69"/>
      <c r="AII81" s="69"/>
      <c r="AIJ81" s="69"/>
      <c r="AIK81" s="69"/>
      <c r="AIL81" s="69"/>
      <c r="AIM81" s="69"/>
      <c r="AIN81" s="69"/>
      <c r="AIO81" s="69"/>
      <c r="AIP81" s="69"/>
      <c r="AIQ81" s="69"/>
      <c r="AIR81" s="69"/>
      <c r="AIS81" s="69"/>
      <c r="AIT81" s="69"/>
      <c r="AIU81" s="69"/>
      <c r="AIV81" s="69"/>
      <c r="AIW81" s="69"/>
      <c r="AIX81" s="69"/>
      <c r="AIY81" s="69"/>
      <c r="AIZ81" s="69"/>
      <c r="AJA81" s="69"/>
      <c r="AJB81" s="69"/>
      <c r="AJC81" s="69"/>
      <c r="AJD81" s="69"/>
      <c r="AJE81" s="69"/>
      <c r="AJF81" s="69"/>
      <c r="AJG81" s="69"/>
      <c r="AJH81" s="69"/>
      <c r="AJI81" s="69"/>
      <c r="AJJ81" s="69"/>
      <c r="AJK81" s="69"/>
      <c r="AJL81" s="69"/>
      <c r="AJM81" s="69"/>
      <c r="AJN81" s="69"/>
      <c r="AJO81" s="69"/>
      <c r="AJP81" s="69"/>
      <c r="AJQ81" s="69"/>
      <c r="AJR81" s="69"/>
      <c r="AJS81" s="69"/>
      <c r="AJT81" s="69"/>
      <c r="AJU81" s="69"/>
      <c r="AJV81" s="69"/>
      <c r="AJW81" s="69"/>
      <c r="AJX81" s="69"/>
      <c r="AJY81" s="69"/>
      <c r="AJZ81" s="69"/>
      <c r="AKA81" s="69"/>
      <c r="AKB81" s="69"/>
      <c r="AKC81" s="69"/>
      <c r="AKD81" s="69"/>
      <c r="AKE81" s="69"/>
      <c r="AKF81" s="69"/>
      <c r="AKG81" s="69"/>
      <c r="AKH81" s="69"/>
      <c r="AKI81" s="69"/>
      <c r="AKJ81" s="69"/>
      <c r="AKK81" s="69"/>
      <c r="AKL81" s="69"/>
      <c r="AKM81" s="69"/>
      <c r="AKN81" s="69"/>
      <c r="AKO81" s="69"/>
      <c r="AKP81" s="69"/>
      <c r="AKQ81" s="69"/>
      <c r="AKR81" s="69"/>
      <c r="AKS81" s="69"/>
      <c r="AKT81" s="69"/>
      <c r="AKU81" s="69"/>
      <c r="AKV81" s="69"/>
      <c r="AKW81" s="69"/>
      <c r="AKX81" s="69"/>
      <c r="AKY81" s="69"/>
      <c r="AKZ81" s="69"/>
      <c r="ALA81" s="69"/>
      <c r="ALB81" s="69"/>
      <c r="ALC81" s="69"/>
      <c r="ALD81" s="69"/>
      <c r="ALE81" s="69"/>
      <c r="ALF81" s="69"/>
      <c r="ALG81" s="69"/>
      <c r="ALH81" s="69"/>
      <c r="ALI81" s="69"/>
      <c r="ALJ81" s="69"/>
      <c r="ALK81" s="69"/>
      <c r="ALL81" s="69"/>
      <c r="ALM81" s="69"/>
      <c r="ALN81" s="69"/>
      <c r="ALO81" s="69"/>
      <c r="ALP81" s="69"/>
      <c r="ALQ81" s="69"/>
      <c r="ALR81" s="69"/>
      <c r="ALS81" s="69"/>
      <c r="ALT81" s="69"/>
      <c r="ALU81" s="69"/>
      <c r="ALV81" s="69"/>
      <c r="ALW81" s="69"/>
      <c r="ALX81" s="69"/>
      <c r="ALY81" s="69"/>
      <c r="ALZ81" s="69"/>
      <c r="AMA81" s="69"/>
      <c r="AMB81" s="69"/>
      <c r="AMC81" s="69"/>
      <c r="AMD81" s="69"/>
      <c r="AME81" s="69"/>
      <c r="AMF81" s="69"/>
      <c r="AMG81" s="69"/>
      <c r="AMH81" s="69"/>
      <c r="AMI81" s="69"/>
      <c r="AMJ81" s="69"/>
      <c r="AMK81" s="69"/>
      <c r="AML81" s="69"/>
      <c r="AMM81" s="69"/>
      <c r="AMN81" s="69"/>
      <c r="AMO81" s="69"/>
      <c r="AMP81" s="69"/>
      <c r="AMQ81" s="69"/>
      <c r="AMR81" s="69"/>
      <c r="AMS81" s="69"/>
      <c r="AMT81" s="69"/>
      <c r="AMU81" s="69"/>
      <c r="AMV81" s="69"/>
      <c r="AMW81" s="69"/>
      <c r="AMX81" s="69"/>
      <c r="AMY81" s="69"/>
      <c r="AMZ81" s="69"/>
      <c r="ANA81" s="69"/>
      <c r="ANB81" s="69"/>
      <c r="ANC81" s="69"/>
      <c r="AND81" s="69"/>
      <c r="ANE81" s="69"/>
      <c r="ANF81" s="69"/>
      <c r="ANG81" s="69"/>
      <c r="ANH81" s="69"/>
      <c r="ANI81" s="69"/>
      <c r="ANJ81" s="69"/>
      <c r="ANK81" s="69"/>
      <c r="ANL81" s="69"/>
      <c r="ANM81" s="69"/>
      <c r="ANN81" s="69"/>
      <c r="ANO81" s="69"/>
      <c r="ANP81" s="69"/>
      <c r="ANQ81" s="69"/>
      <c r="ANR81" s="69"/>
      <c r="ANS81" s="69"/>
      <c r="ANT81" s="69"/>
      <c r="ANU81" s="69"/>
      <c r="ANV81" s="69"/>
      <c r="ANW81" s="69"/>
      <c r="ANX81" s="69"/>
      <c r="ANY81" s="69"/>
      <c r="ANZ81" s="69"/>
      <c r="AOA81" s="69"/>
      <c r="AOB81" s="69"/>
      <c r="AOC81" s="69"/>
      <c r="AOD81" s="69"/>
      <c r="AOE81" s="69"/>
      <c r="AOF81" s="69"/>
      <c r="AOG81" s="69"/>
      <c r="AOH81" s="69"/>
      <c r="AOI81" s="69"/>
      <c r="AOJ81" s="69"/>
      <c r="AOK81" s="69"/>
      <c r="AOL81" s="69"/>
      <c r="AOM81" s="69"/>
      <c r="AON81" s="69"/>
      <c r="AOO81" s="69"/>
      <c r="AOP81" s="69"/>
      <c r="AOQ81" s="69"/>
      <c r="AOR81" s="69"/>
      <c r="AOS81" s="69"/>
      <c r="AOT81" s="69"/>
      <c r="AOU81" s="69"/>
      <c r="AOV81" s="69"/>
      <c r="AOW81" s="69"/>
      <c r="AOX81" s="69"/>
      <c r="AOY81" s="69"/>
      <c r="AOZ81" s="69"/>
      <c r="APA81" s="69"/>
      <c r="APB81" s="69"/>
      <c r="APC81" s="69"/>
      <c r="APD81" s="69"/>
      <c r="APE81" s="69"/>
      <c r="APF81" s="69"/>
      <c r="APG81" s="69"/>
      <c r="APH81" s="69"/>
      <c r="API81" s="69"/>
      <c r="APJ81" s="69"/>
      <c r="APK81" s="69"/>
      <c r="APL81" s="69"/>
      <c r="APM81" s="69"/>
      <c r="APN81" s="69"/>
      <c r="APO81" s="69"/>
      <c r="APP81" s="69"/>
      <c r="APQ81" s="69"/>
      <c r="APR81" s="69"/>
      <c r="APS81" s="69"/>
      <c r="APT81" s="69"/>
      <c r="APU81" s="69"/>
      <c r="APV81" s="69"/>
      <c r="APW81" s="69"/>
      <c r="APX81" s="69"/>
      <c r="APY81" s="69"/>
      <c r="APZ81" s="69"/>
      <c r="AQA81" s="69"/>
      <c r="AQB81" s="69"/>
      <c r="AQC81" s="69"/>
      <c r="AQD81" s="69"/>
      <c r="AQE81" s="69"/>
      <c r="AQF81" s="69"/>
      <c r="AQG81" s="69"/>
      <c r="AQH81" s="69"/>
      <c r="AQI81" s="69"/>
      <c r="AQJ81" s="69"/>
      <c r="AQK81" s="69"/>
      <c r="AQL81" s="69"/>
      <c r="AQM81" s="69"/>
      <c r="AQN81" s="69"/>
      <c r="AQO81" s="69"/>
      <c r="AQP81" s="69"/>
      <c r="AQQ81" s="69"/>
      <c r="AQR81" s="69"/>
      <c r="AQS81" s="69"/>
      <c r="AQT81" s="69"/>
      <c r="AQU81" s="69"/>
      <c r="AQV81" s="69"/>
      <c r="AQW81" s="69"/>
      <c r="AQX81" s="69"/>
      <c r="AQY81" s="69"/>
      <c r="AQZ81" s="69"/>
      <c r="ARA81" s="69"/>
      <c r="ARB81" s="69"/>
      <c r="ARC81" s="69"/>
      <c r="ARD81" s="69"/>
      <c r="ARE81" s="69"/>
      <c r="ARF81" s="69"/>
      <c r="ARG81" s="69"/>
      <c r="ARH81" s="69"/>
      <c r="ARI81" s="69"/>
      <c r="ARJ81" s="69"/>
      <c r="ARK81" s="69"/>
      <c r="ARL81" s="69"/>
      <c r="ARM81" s="69"/>
      <c r="ARN81" s="69"/>
      <c r="ARO81" s="69"/>
      <c r="ARP81" s="69"/>
      <c r="ARQ81" s="69"/>
      <c r="ARR81" s="69"/>
      <c r="ARS81" s="69"/>
      <c r="ART81" s="69"/>
      <c r="ARU81" s="69"/>
      <c r="ARV81" s="69"/>
      <c r="ARW81" s="69"/>
      <c r="ARX81" s="69"/>
      <c r="ARY81" s="69"/>
      <c r="ARZ81" s="69"/>
      <c r="ASA81" s="69"/>
      <c r="ASB81" s="69"/>
      <c r="ASC81" s="69"/>
      <c r="ASD81" s="69"/>
      <c r="ASE81" s="69"/>
      <c r="ASF81" s="69"/>
      <c r="ASG81" s="69"/>
      <c r="ASH81" s="69"/>
    </row>
    <row r="82" spans="1:1178" ht="2.1" customHeight="1" x14ac:dyDescent="0.25">
      <c r="A82" s="77"/>
      <c r="B82" s="98">
        <v>76</v>
      </c>
      <c r="C82" s="99">
        <v>60.68</v>
      </c>
      <c r="D82" s="94">
        <f t="shared" si="56"/>
        <v>2</v>
      </c>
      <c r="E82" s="77"/>
      <c r="F82" s="191">
        <v>0.99860859999999996</v>
      </c>
      <c r="G82" s="70">
        <v>0.99692725999999998</v>
      </c>
      <c r="H82" s="70">
        <v>0.99636084000000003</v>
      </c>
      <c r="I82" s="70">
        <v>0.99621539999999997</v>
      </c>
      <c r="J82" s="70">
        <v>0.99629990000000002</v>
      </c>
      <c r="K82" s="70">
        <v>0.99653583999999995</v>
      </c>
      <c r="L82" s="70">
        <v>0.99687283999999998</v>
      </c>
      <c r="M82" s="70">
        <v>0.99726740000000003</v>
      </c>
      <c r="N82" s="70">
        <v>0.99768060000000003</v>
      </c>
      <c r="O82" s="70">
        <v>0.99807990000000002</v>
      </c>
      <c r="P82" s="70">
        <v>0.99843910000000002</v>
      </c>
      <c r="Q82" s="70">
        <v>0.99873940000000005</v>
      </c>
      <c r="R82" s="70">
        <v>0.998969</v>
      </c>
      <c r="S82" s="70">
        <v>0.99912226000000004</v>
      </c>
      <c r="T82" s="70">
        <v>0.99919944999999999</v>
      </c>
      <c r="U82" s="70">
        <v>0.99919175999999998</v>
      </c>
      <c r="V82" s="70">
        <v>0.99911994000000004</v>
      </c>
      <c r="W82" s="70">
        <v>0.99898297000000003</v>
      </c>
      <c r="X82" s="70">
        <v>0.99878639999999996</v>
      </c>
      <c r="Y82" s="70">
        <v>0.9985368</v>
      </c>
      <c r="Z82" s="70">
        <v>0.99823826999999998</v>
      </c>
      <c r="AA82" s="71">
        <v>0.99789726999999995</v>
      </c>
      <c r="AB82" s="71">
        <v>0.99753329999999996</v>
      </c>
      <c r="AC82" s="71">
        <v>0.99707425000000005</v>
      </c>
      <c r="AD82" s="71">
        <v>0.99658000000000002</v>
      </c>
      <c r="AE82" s="71">
        <v>0.99606424999999998</v>
      </c>
      <c r="AF82" s="71">
        <v>0.99553555000000005</v>
      </c>
      <c r="AG82" s="71">
        <v>0.99500184999999997</v>
      </c>
      <c r="AH82" s="71">
        <v>0.99447509999999995</v>
      </c>
      <c r="AI82" s="71">
        <v>0.99393313999999999</v>
      </c>
      <c r="AJ82" s="71">
        <v>0.99354969999999998</v>
      </c>
      <c r="AK82" s="71">
        <v>0.99336570000000002</v>
      </c>
      <c r="AL82" s="71">
        <v>0.99352499999999999</v>
      </c>
      <c r="AM82" s="71">
        <v>0.99393993999999997</v>
      </c>
      <c r="AN82" s="71">
        <v>0.99484419999999996</v>
      </c>
      <c r="AO82" s="71">
        <v>0.99641469999999999</v>
      </c>
      <c r="AP82" s="71">
        <v>0.99881005</v>
      </c>
      <c r="AQ82" s="71">
        <v>1.0020467</v>
      </c>
      <c r="AR82" s="71">
        <v>1.0053699</v>
      </c>
      <c r="AS82" s="71">
        <v>1.0050968</v>
      </c>
      <c r="AT82" s="72">
        <v>0.99891304999999997</v>
      </c>
      <c r="AU82" s="72">
        <v>0.99712634</v>
      </c>
      <c r="AV82" s="72">
        <v>0.99649770000000004</v>
      </c>
      <c r="AW82" s="72">
        <v>0.9962839</v>
      </c>
      <c r="AX82" s="72">
        <v>0.99638110000000002</v>
      </c>
      <c r="AY82" s="72">
        <v>0.99666969999999999</v>
      </c>
      <c r="AZ82" s="72">
        <v>0.99710834000000004</v>
      </c>
      <c r="BA82" s="72">
        <v>0.99761873000000001</v>
      </c>
      <c r="BB82" s="72">
        <v>0.99811090000000002</v>
      </c>
      <c r="BC82" s="72">
        <v>0.99850139999999998</v>
      </c>
      <c r="BD82" s="72">
        <v>0.99873369999999995</v>
      </c>
      <c r="BE82" s="72">
        <v>0.9987819</v>
      </c>
      <c r="BF82" s="72">
        <v>0.99866736</v>
      </c>
      <c r="BG82" s="72">
        <v>0.99839089999999997</v>
      </c>
      <c r="BH82" s="72">
        <v>0.99799629999999995</v>
      </c>
      <c r="BI82" s="72">
        <v>0.99752249999999998</v>
      </c>
      <c r="BJ82" s="72">
        <v>0.99701010000000001</v>
      </c>
      <c r="BK82" s="72">
        <v>0.99649894000000006</v>
      </c>
      <c r="BL82" s="72">
        <v>0.99602634000000001</v>
      </c>
      <c r="BM82" s="72">
        <v>0.99562514000000002</v>
      </c>
      <c r="BN82" s="72">
        <v>0.99532259999999995</v>
      </c>
      <c r="BO82" s="72">
        <v>0.99514239999999998</v>
      </c>
      <c r="BP82" s="72">
        <v>0.99510246999999996</v>
      </c>
      <c r="BQ82" s="72">
        <v>0.99519365999999998</v>
      </c>
      <c r="BR82" s="72">
        <v>0.99547569999999996</v>
      </c>
      <c r="BS82" s="72">
        <v>0.99591339999999995</v>
      </c>
      <c r="BT82" s="72">
        <v>0.99647949999999996</v>
      </c>
      <c r="BU82" s="72">
        <v>0.99707579999999996</v>
      </c>
      <c r="BV82" s="72">
        <v>0.9977878</v>
      </c>
      <c r="BW82" s="72">
        <v>0.99852649999999998</v>
      </c>
      <c r="BX82" s="72">
        <v>0.99923819999999997</v>
      </c>
      <c r="BY82" s="72">
        <v>0.99985389999999996</v>
      </c>
      <c r="BZ82" s="72">
        <v>1.0002955</v>
      </c>
      <c r="CA82" s="72">
        <v>1.0004678</v>
      </c>
      <c r="CB82" s="72">
        <v>1.0003091</v>
      </c>
      <c r="CC82" s="72">
        <v>0.99975480000000005</v>
      </c>
      <c r="CD82" s="72">
        <v>0.99879050000000003</v>
      </c>
      <c r="CE82" s="72">
        <v>0.99798505999999998</v>
      </c>
      <c r="CF82" s="72">
        <v>0.99923960000000001</v>
      </c>
      <c r="CG82" s="72">
        <v>0.99917690000000003</v>
      </c>
      <c r="CH82" s="72">
        <v>0.99786602999999996</v>
      </c>
      <c r="CI82" s="72">
        <v>0.99498682999999999</v>
      </c>
      <c r="CJ82" s="72">
        <v>0.99370486000000002</v>
      </c>
      <c r="CK82" s="72">
        <v>0.99315070000000005</v>
      </c>
      <c r="CL82" s="72">
        <v>0.99321866000000003</v>
      </c>
      <c r="CM82" s="72">
        <v>0.99379395999999998</v>
      </c>
      <c r="CN82" s="72">
        <v>0.99481169999999997</v>
      </c>
      <c r="CO82" s="72">
        <v>0.99603945000000005</v>
      </c>
      <c r="CP82" s="72">
        <v>0.99722560000000005</v>
      </c>
      <c r="CQ82" s="72">
        <v>0.99811660000000002</v>
      </c>
      <c r="CR82" s="72">
        <v>0.99863049999999998</v>
      </c>
      <c r="CS82" s="72">
        <v>0.99884410000000001</v>
      </c>
      <c r="CT82" s="72">
        <v>0.99875639999999999</v>
      </c>
      <c r="CU82" s="72">
        <v>0.99856400000000001</v>
      </c>
      <c r="CV82" s="72">
        <v>0.99831409999999998</v>
      </c>
      <c r="CW82" s="72">
        <v>0.99805962999999998</v>
      </c>
      <c r="CX82" s="72">
        <v>0.99783690000000003</v>
      </c>
      <c r="CY82" s="72">
        <v>0.9976701</v>
      </c>
      <c r="CZ82" s="72">
        <v>0.99757229999999997</v>
      </c>
      <c r="DA82" s="72">
        <v>0.99755095999999999</v>
      </c>
      <c r="DB82" s="72">
        <v>0.99758290000000005</v>
      </c>
      <c r="DC82" s="72">
        <v>0.9976855</v>
      </c>
      <c r="DD82" s="72">
        <v>0.99780804000000001</v>
      </c>
      <c r="DE82" s="72">
        <v>0.99821674999999999</v>
      </c>
      <c r="DF82" s="72">
        <v>0.99859880000000001</v>
      </c>
      <c r="DG82" s="72">
        <v>0.99876390000000004</v>
      </c>
      <c r="DH82" s="72">
        <v>0.99909663000000004</v>
      </c>
      <c r="DI82" s="72">
        <v>0.99944710000000003</v>
      </c>
      <c r="DJ82" s="72">
        <v>0.99975126999999997</v>
      </c>
      <c r="DK82" s="72">
        <v>0.99995579999999995</v>
      </c>
      <c r="DL82" s="72">
        <v>0.99994545999999995</v>
      </c>
      <c r="DM82" s="72">
        <v>0.99971557</v>
      </c>
      <c r="DN82" s="72">
        <v>0.99909009999999998</v>
      </c>
      <c r="DO82" s="72">
        <v>0.99798359999999997</v>
      </c>
      <c r="DP82" s="72">
        <v>0.99637412999999997</v>
      </c>
      <c r="DQ82" s="72">
        <v>0.99436647</v>
      </c>
      <c r="DR82" s="72">
        <v>0.99206039999999995</v>
      </c>
      <c r="DS82" s="72">
        <v>0.98937310000000001</v>
      </c>
      <c r="DT82" s="72">
        <v>0.98498470000000005</v>
      </c>
      <c r="DU82" s="72">
        <v>0.9856857</v>
      </c>
      <c r="DV82" s="72">
        <v>0.99782550000000003</v>
      </c>
      <c r="DW82" s="72">
        <v>0.99498109999999995</v>
      </c>
      <c r="DX82" s="72">
        <v>0.99499415999999996</v>
      </c>
      <c r="DY82" s="72">
        <v>0.99578639999999996</v>
      </c>
      <c r="DZ82" s="72">
        <v>0.99729383000000005</v>
      </c>
      <c r="EA82" s="72">
        <v>0.99933419999999995</v>
      </c>
      <c r="EB82" s="72">
        <v>1.001444</v>
      </c>
      <c r="EC82" s="72">
        <v>1.0037882</v>
      </c>
      <c r="ED82" s="72">
        <v>1.0055548000000001</v>
      </c>
      <c r="EE82" s="72">
        <v>1.0061283000000001</v>
      </c>
      <c r="EF82" s="72">
        <v>1.0061150000000001</v>
      </c>
      <c r="EG82" s="72">
        <v>1.0060536</v>
      </c>
      <c r="EH82" s="72">
        <v>1.0060775</v>
      </c>
      <c r="EI82" s="72">
        <v>1.0062298000000001</v>
      </c>
      <c r="EJ82" s="72">
        <v>1.0065029999999999</v>
      </c>
      <c r="EK82" s="72">
        <v>1.0068518</v>
      </c>
      <c r="EL82" s="72">
        <v>1.0072209000000001</v>
      </c>
      <c r="EM82" s="72">
        <v>1.0075601000000001</v>
      </c>
      <c r="EN82" s="72">
        <v>1.0078285</v>
      </c>
      <c r="EO82" s="72">
        <v>1.0079939</v>
      </c>
      <c r="EP82" s="72">
        <v>1.0080396</v>
      </c>
      <c r="EQ82" s="72">
        <v>1.0079749</v>
      </c>
      <c r="ER82" s="72">
        <v>1.007892</v>
      </c>
      <c r="ES82" s="72">
        <v>1.0074715999999999</v>
      </c>
      <c r="ET82" s="72">
        <v>1.0070938</v>
      </c>
      <c r="EU82" s="72">
        <v>1.006667</v>
      </c>
      <c r="EV82" s="72">
        <v>1.0062206</v>
      </c>
      <c r="EW82" s="72">
        <v>1.0057874</v>
      </c>
      <c r="EX82" s="72">
        <v>1.0053905000000001</v>
      </c>
      <c r="EY82" s="72">
        <v>1.0050311999999999</v>
      </c>
      <c r="EZ82" s="72">
        <v>1.0046638000000001</v>
      </c>
      <c r="FA82" s="72">
        <v>1.0041461</v>
      </c>
      <c r="FB82" s="72">
        <v>1.0031625</v>
      </c>
      <c r="FC82" s="72">
        <v>1.0012403000000001</v>
      </c>
      <c r="FD82" s="72">
        <v>0.99827235999999997</v>
      </c>
      <c r="FE82" s="72">
        <v>0.9950348</v>
      </c>
      <c r="FF82" s="72">
        <v>0.99197774999999999</v>
      </c>
      <c r="FG82" s="72">
        <v>0.98919773</v>
      </c>
      <c r="FH82" s="72">
        <v>0.98704959999999997</v>
      </c>
      <c r="FI82" s="72">
        <v>0.98754054000000002</v>
      </c>
      <c r="FJ82" s="72">
        <v>1.0008140999999999</v>
      </c>
      <c r="FK82" s="72">
        <v>1.0005265000000001</v>
      </c>
      <c r="FL82" s="72">
        <v>1.0024398999999999</v>
      </c>
      <c r="FM82" s="72">
        <v>1.004901</v>
      </c>
      <c r="FN82" s="72">
        <v>1.0069167999999999</v>
      </c>
      <c r="FO82" s="72">
        <v>1.0066347</v>
      </c>
      <c r="FP82" s="72">
        <v>1.0042487</v>
      </c>
      <c r="FQ82" s="72">
        <v>1.0067515</v>
      </c>
      <c r="FR82" s="72">
        <v>1.0061285</v>
      </c>
      <c r="FS82" s="72">
        <v>1.0061475</v>
      </c>
      <c r="FT82" s="72">
        <v>1.0064777</v>
      </c>
      <c r="FU82" s="72">
        <v>1.0070037999999999</v>
      </c>
      <c r="FV82" s="72">
        <v>1.0075647000000001</v>
      </c>
      <c r="FW82" s="72">
        <v>1.0080823999999999</v>
      </c>
      <c r="FX82" s="72">
        <v>1.0085253000000001</v>
      </c>
      <c r="FY82" s="72">
        <v>1.0088841</v>
      </c>
      <c r="FZ82" s="72">
        <v>1.0091568</v>
      </c>
      <c r="GA82" s="72">
        <v>1.0093799000000001</v>
      </c>
      <c r="GB82" s="72">
        <v>1.0095183999999999</v>
      </c>
      <c r="GC82" s="72">
        <v>1.0095856000000001</v>
      </c>
      <c r="GD82" s="72">
        <v>1.0095778</v>
      </c>
      <c r="GE82" s="72">
        <v>1.0095003</v>
      </c>
      <c r="GF82" s="72">
        <v>1.0093380000000001</v>
      </c>
      <c r="GG82" s="72">
        <v>1.0090721</v>
      </c>
      <c r="GH82" s="72">
        <v>1.0087029000000001</v>
      </c>
      <c r="GI82" s="72">
        <v>1.0082317999999999</v>
      </c>
      <c r="GJ82" s="72">
        <v>1.0076746999999999</v>
      </c>
      <c r="GK82" s="72">
        <v>1.0070691000000001</v>
      </c>
      <c r="GL82" s="72">
        <v>1.0064895</v>
      </c>
      <c r="GM82" s="72">
        <v>1.0060642</v>
      </c>
      <c r="GN82" s="72">
        <v>1.0059917</v>
      </c>
      <c r="GO82" s="72">
        <v>1.0063762999999999</v>
      </c>
      <c r="GP82" s="72">
        <v>1.0063655</v>
      </c>
      <c r="GQ82" s="72">
        <v>1.0037524</v>
      </c>
      <c r="GR82" s="72">
        <v>1.0038731000000001</v>
      </c>
      <c r="GS82" s="72">
        <v>1.0047866999999999</v>
      </c>
      <c r="GT82" s="72">
        <v>1.0051919</v>
      </c>
      <c r="GU82" s="72">
        <v>1.0045742</v>
      </c>
      <c r="GV82" s="72">
        <v>1.0028678</v>
      </c>
      <c r="GW82" s="72">
        <v>1.0020562</v>
      </c>
      <c r="GX82" s="72">
        <v>1.009906</v>
      </c>
      <c r="GY82" s="72">
        <v>1.0147264</v>
      </c>
      <c r="GZ82" s="72">
        <v>1.0171732</v>
      </c>
      <c r="HA82" s="72">
        <v>1.0181865999999999</v>
      </c>
      <c r="HB82" s="72">
        <v>1.0163966</v>
      </c>
      <c r="HC82" s="72">
        <v>1.0070797</v>
      </c>
      <c r="HD82" s="72">
        <v>0.98899590000000004</v>
      </c>
      <c r="HE82" s="72">
        <v>1.0024118</v>
      </c>
      <c r="HF82" s="72">
        <v>1.0068032</v>
      </c>
      <c r="HG82" s="72">
        <v>1.0087599</v>
      </c>
      <c r="HH82" s="72">
        <v>1.00986</v>
      </c>
      <c r="HI82" s="72">
        <v>1.0105485000000001</v>
      </c>
      <c r="HJ82" s="72">
        <v>1.0109395000000001</v>
      </c>
      <c r="HK82" s="72">
        <v>1.0110741000000001</v>
      </c>
      <c r="HL82" s="72">
        <v>1.0109897999999999</v>
      </c>
      <c r="HM82" s="72">
        <v>1.0107132000000001</v>
      </c>
      <c r="HN82" s="72">
        <v>1.0102755999999999</v>
      </c>
      <c r="HO82" s="72">
        <v>1.009714</v>
      </c>
      <c r="HP82" s="72">
        <v>1.0090911</v>
      </c>
      <c r="HQ82" s="72">
        <v>1.0083561000000001</v>
      </c>
      <c r="HR82" s="72">
        <v>1.0075547</v>
      </c>
      <c r="HS82" s="72">
        <v>1.0067124000000001</v>
      </c>
      <c r="HT82" s="72">
        <v>1.005857</v>
      </c>
      <c r="HU82" s="72">
        <v>1.0050163999999999</v>
      </c>
      <c r="HV82" s="72">
        <v>1.0042393999999999</v>
      </c>
      <c r="HW82" s="72">
        <v>1.0035915</v>
      </c>
      <c r="HX82" s="72">
        <v>1.0031718999999999</v>
      </c>
      <c r="HY82" s="72">
        <v>1.0031281999999999</v>
      </c>
      <c r="HZ82" s="72">
        <v>1.0037069999999999</v>
      </c>
      <c r="IA82" s="72">
        <v>1.0053513000000001</v>
      </c>
      <c r="IB82" s="72">
        <v>1.0089598</v>
      </c>
      <c r="IC82" s="72">
        <v>1.0163549999999999</v>
      </c>
      <c r="ID82" s="72">
        <v>1.0317620000000001</v>
      </c>
      <c r="IE82" s="72">
        <v>1.0149496</v>
      </c>
      <c r="IF82" s="72">
        <v>1.0051532999999999</v>
      </c>
      <c r="IG82" s="72">
        <v>1.0015094</v>
      </c>
      <c r="IH82" s="72">
        <v>1.0009912999999999</v>
      </c>
      <c r="II82" s="72">
        <v>1.0014546</v>
      </c>
      <c r="IJ82" s="72">
        <v>1.0015284</v>
      </c>
      <c r="IK82" s="72">
        <v>1.0031768000000001</v>
      </c>
      <c r="IL82" s="72">
        <v>1.0132791999999999</v>
      </c>
      <c r="IM82" s="72">
        <v>1.0219536</v>
      </c>
      <c r="IN82" s="72">
        <v>1.0245411</v>
      </c>
      <c r="IO82" s="72">
        <v>1.0233563000000001</v>
      </c>
      <c r="IP82" s="72">
        <v>1.0169035</v>
      </c>
      <c r="IQ82" s="72">
        <v>1.0038041</v>
      </c>
      <c r="IR82" s="72">
        <v>0.99225366000000004</v>
      </c>
      <c r="IS82" s="72">
        <v>0.99965380000000004</v>
      </c>
      <c r="IT82" s="72">
        <v>1.0039366000000001</v>
      </c>
      <c r="IU82" s="72">
        <v>1.0061476</v>
      </c>
      <c r="IV82" s="72">
        <v>1.0072179999999999</v>
      </c>
      <c r="IW82" s="72">
        <v>1.0076404999999999</v>
      </c>
      <c r="IX82" s="72">
        <v>1.0076559</v>
      </c>
      <c r="IY82" s="72">
        <v>1.0073771</v>
      </c>
      <c r="IZ82" s="72">
        <v>1.0068706000000001</v>
      </c>
      <c r="JA82" s="72">
        <v>1.0061905</v>
      </c>
      <c r="JB82" s="72">
        <v>1.0053679</v>
      </c>
      <c r="JC82" s="72">
        <v>1.0044293</v>
      </c>
      <c r="JD82" s="72">
        <v>1.0033791999999999</v>
      </c>
      <c r="JE82" s="72">
        <v>1.0023323</v>
      </c>
      <c r="JF82" s="72">
        <v>1.0012696999999999</v>
      </c>
      <c r="JG82" s="72">
        <v>1.0002172</v>
      </c>
      <c r="JH82" s="72">
        <v>0.99921125</v>
      </c>
      <c r="JI82" s="72">
        <v>0.99829820000000002</v>
      </c>
      <c r="JJ82" s="72">
        <v>0.99754410000000004</v>
      </c>
      <c r="JK82" s="72">
        <v>0.99704987</v>
      </c>
      <c r="JL82" s="72">
        <v>0.99695944999999997</v>
      </c>
      <c r="JM82" s="72">
        <v>0.99749270000000001</v>
      </c>
      <c r="JN82" s="72">
        <v>0.99901989999999996</v>
      </c>
      <c r="JO82" s="72">
        <v>1.0022576999999999</v>
      </c>
      <c r="JP82" s="72">
        <v>1.0087349999999999</v>
      </c>
      <c r="JQ82" s="72">
        <v>1.0222023</v>
      </c>
      <c r="JR82" s="72">
        <v>1.0551685</v>
      </c>
      <c r="JS82" s="72">
        <v>1.0453728</v>
      </c>
      <c r="JT82" s="72">
        <v>1.0362070999999999</v>
      </c>
      <c r="JU82" s="72">
        <v>1.0293570999999999</v>
      </c>
      <c r="JV82" s="72">
        <v>1.0260885</v>
      </c>
      <c r="JW82" s="72">
        <v>1.0249865</v>
      </c>
      <c r="JX82" s="72">
        <v>1.0245329999999999</v>
      </c>
      <c r="JY82" s="72">
        <v>1.0252873</v>
      </c>
      <c r="JZ82" s="72">
        <v>1.0099669</v>
      </c>
      <c r="KA82" s="72">
        <v>1.0187416</v>
      </c>
      <c r="KB82" s="72">
        <v>1.0224736000000001</v>
      </c>
      <c r="KC82" s="72">
        <v>1.0243987999999999</v>
      </c>
      <c r="KD82" s="72">
        <v>1.0239149000000001</v>
      </c>
      <c r="KE82" s="72">
        <v>1.0175803999999999</v>
      </c>
      <c r="KF82" s="72">
        <v>0.99416744999999995</v>
      </c>
      <c r="KG82" s="72">
        <v>0.99934009999999995</v>
      </c>
      <c r="KH82" s="72">
        <v>1.0025915000000001</v>
      </c>
      <c r="KI82" s="72">
        <v>1.0043598</v>
      </c>
      <c r="KJ82" s="72">
        <v>1.0050578999999999</v>
      </c>
      <c r="KK82" s="72">
        <v>1.0050771999999999</v>
      </c>
      <c r="KL82" s="72">
        <v>1.0046691999999999</v>
      </c>
      <c r="KM82" s="72">
        <v>1.0039792999999999</v>
      </c>
      <c r="KN82" s="72">
        <v>1.0030943999999999</v>
      </c>
      <c r="KO82" s="72">
        <v>1.0020792000000001</v>
      </c>
      <c r="KP82" s="72">
        <v>1.000964</v>
      </c>
      <c r="KQ82" s="72">
        <v>0.99978906000000001</v>
      </c>
      <c r="KR82" s="72">
        <v>0.99858749999999996</v>
      </c>
      <c r="KS82" s="72">
        <v>0.99739665</v>
      </c>
      <c r="KT82" s="72">
        <v>0.99623333999999997</v>
      </c>
      <c r="KU82" s="72">
        <v>0.99512900000000004</v>
      </c>
      <c r="KV82" s="72">
        <v>0.99412449999999997</v>
      </c>
      <c r="KW82" s="72">
        <v>0.99327100000000002</v>
      </c>
      <c r="KX82" s="72">
        <v>0.99264249999999998</v>
      </c>
      <c r="KY82" s="72">
        <v>0.99234736000000001</v>
      </c>
      <c r="KZ82" s="72">
        <v>0.99253345000000004</v>
      </c>
      <c r="LA82" s="72">
        <v>0.99340569999999995</v>
      </c>
      <c r="LB82" s="72">
        <v>0.99527279999999996</v>
      </c>
      <c r="LC82" s="72">
        <v>0.99861420000000001</v>
      </c>
      <c r="LD82" s="72">
        <v>1.0042872</v>
      </c>
      <c r="LE82" s="72">
        <v>1.0140849999999999</v>
      </c>
      <c r="LF82" s="72">
        <v>1.034489</v>
      </c>
      <c r="LG82" s="72">
        <v>1.0617095000000001</v>
      </c>
      <c r="LH82" s="72">
        <v>1.0730458</v>
      </c>
      <c r="LI82" s="72">
        <v>1.0757852000000001</v>
      </c>
      <c r="LJ82" s="72">
        <v>1.0744628000000001</v>
      </c>
      <c r="LK82" s="72">
        <v>1.0711454</v>
      </c>
      <c r="LL82" s="72">
        <v>1.065903</v>
      </c>
      <c r="LM82" s="72">
        <v>1.0574417</v>
      </c>
      <c r="LN82" s="72">
        <v>1.0071667</v>
      </c>
      <c r="LO82" s="72">
        <v>1.0148672000000001</v>
      </c>
      <c r="LP82" s="72">
        <v>1.0192996999999999</v>
      </c>
      <c r="LQ82" s="72">
        <v>1.0236253</v>
      </c>
      <c r="LR82" s="72">
        <v>1.0269865</v>
      </c>
      <c r="LS82" s="72">
        <v>1.0249165</v>
      </c>
      <c r="LT82" s="72">
        <v>0.99587159999999997</v>
      </c>
      <c r="LU82" s="72">
        <v>1.0005424999999999</v>
      </c>
      <c r="LV82" s="72">
        <v>1.0029098000000001</v>
      </c>
      <c r="LW82" s="72">
        <v>1.0038621000000001</v>
      </c>
      <c r="LX82" s="72">
        <v>1.003906</v>
      </c>
      <c r="LY82" s="72">
        <v>1.0034053000000001</v>
      </c>
      <c r="LZ82" s="72">
        <v>1.0025595</v>
      </c>
      <c r="MA82" s="72">
        <v>1.0015134000000001</v>
      </c>
      <c r="MB82" s="72">
        <v>1.0003479</v>
      </c>
      <c r="MC82" s="72">
        <v>0.99912749999999995</v>
      </c>
      <c r="MD82" s="72">
        <v>0.99788564000000002</v>
      </c>
      <c r="ME82" s="72">
        <v>0.99665280000000001</v>
      </c>
      <c r="MF82" s="72">
        <v>0.99545839999999997</v>
      </c>
      <c r="MG82" s="72">
        <v>0.99431676000000002</v>
      </c>
      <c r="MH82" s="72">
        <v>0.99324630000000003</v>
      </c>
      <c r="MI82" s="72">
        <v>0.99227273000000005</v>
      </c>
      <c r="MJ82" s="72">
        <v>0.99143535000000005</v>
      </c>
      <c r="MK82" s="72">
        <v>0.99078440000000001</v>
      </c>
      <c r="ML82" s="72">
        <v>0.99038607000000001</v>
      </c>
      <c r="MM82" s="72">
        <v>0.99032854999999997</v>
      </c>
      <c r="MN82" s="72">
        <v>0.99073049999999996</v>
      </c>
      <c r="MO82" s="72">
        <v>0.99172229999999995</v>
      </c>
      <c r="MP82" s="72">
        <v>0.99345446000000004</v>
      </c>
      <c r="MQ82" s="72">
        <v>0.99593633000000004</v>
      </c>
      <c r="MR82" s="72">
        <v>0.99873489999999998</v>
      </c>
      <c r="MS82" s="72">
        <v>0.99994119999999997</v>
      </c>
      <c r="MT82" s="72">
        <v>0.99246942999999999</v>
      </c>
      <c r="MU82" s="72">
        <v>1.0284496999999999</v>
      </c>
      <c r="MV82" s="72">
        <v>1.0506381</v>
      </c>
      <c r="MW82" s="72">
        <v>1.0605745</v>
      </c>
      <c r="MX82" s="72">
        <v>1.0642952000000001</v>
      </c>
      <c r="MY82" s="72">
        <v>1.0651288000000001</v>
      </c>
      <c r="MZ82" s="72">
        <v>1.0637801</v>
      </c>
      <c r="NA82" s="72">
        <v>1.0565188999999999</v>
      </c>
      <c r="NB82" s="72">
        <v>1.0026143000000001</v>
      </c>
      <c r="NC82" s="72">
        <v>1.0071734000000001</v>
      </c>
      <c r="ND82" s="72">
        <v>1.0109813000000001</v>
      </c>
      <c r="NE82" s="72">
        <v>1.0163051999999999</v>
      </c>
      <c r="NF82" s="72">
        <v>1.0231607</v>
      </c>
      <c r="NG82" s="72">
        <v>1.0247762</v>
      </c>
      <c r="NH82" s="72">
        <v>1.0013181</v>
      </c>
      <c r="NI82" s="72">
        <v>1.0044434</v>
      </c>
      <c r="NJ82" s="72">
        <v>1.0050596000000001</v>
      </c>
      <c r="NK82" s="72">
        <v>1.0046743</v>
      </c>
      <c r="NL82" s="72">
        <v>1.0038115000000001</v>
      </c>
      <c r="NM82" s="72">
        <v>1.0026449</v>
      </c>
      <c r="NN82" s="72">
        <v>1.0013396000000001</v>
      </c>
      <c r="NO82" s="72">
        <v>0.99998399999999998</v>
      </c>
      <c r="NP82" s="72">
        <v>0.99864507000000002</v>
      </c>
      <c r="NQ82" s="72">
        <v>0.99736080000000005</v>
      </c>
      <c r="NR82" s="72">
        <v>0.99615556000000005</v>
      </c>
      <c r="NS82" s="72">
        <v>0.99504923999999995</v>
      </c>
      <c r="NT82" s="72">
        <v>0.99404090000000001</v>
      </c>
      <c r="NU82" s="72">
        <v>0.99314340000000001</v>
      </c>
      <c r="NV82" s="72">
        <v>0.99236756999999998</v>
      </c>
      <c r="NW82" s="72">
        <v>0.99172110000000002</v>
      </c>
      <c r="NX82" s="72">
        <v>0.99122299999999997</v>
      </c>
      <c r="NY82" s="72">
        <v>0.99089769999999999</v>
      </c>
      <c r="NZ82" s="72">
        <v>0.99080250000000003</v>
      </c>
      <c r="OA82" s="72">
        <v>0.99100816000000003</v>
      </c>
      <c r="OB82" s="72">
        <v>0.99159472999999998</v>
      </c>
      <c r="OC82" s="72">
        <v>0.99259805999999995</v>
      </c>
      <c r="OD82" s="72">
        <v>0.99414860000000005</v>
      </c>
      <c r="OE82" s="72">
        <v>0.99605109999999997</v>
      </c>
      <c r="OF82" s="72">
        <v>0.99748440000000005</v>
      </c>
      <c r="OG82" s="72">
        <v>0.99577874</v>
      </c>
      <c r="OH82" s="72">
        <v>0.98358800000000002</v>
      </c>
      <c r="OI82" s="72">
        <v>1.0109044</v>
      </c>
      <c r="OJ82" s="72">
        <v>1.0158262</v>
      </c>
      <c r="OK82" s="72">
        <v>1.0139404999999999</v>
      </c>
      <c r="OL82" s="72">
        <v>1.0119039999999999</v>
      </c>
      <c r="OM82" s="72">
        <v>1.0119623</v>
      </c>
      <c r="ON82" s="72">
        <v>1.0131378</v>
      </c>
      <c r="OO82" s="72">
        <v>1.0152471000000001</v>
      </c>
      <c r="OP82" s="72">
        <v>0.99458665000000002</v>
      </c>
      <c r="OQ82" s="72">
        <v>0.99463623999999995</v>
      </c>
      <c r="OR82" s="72">
        <v>0.99732226000000002</v>
      </c>
      <c r="OS82" s="72">
        <v>1.0013384000000001</v>
      </c>
      <c r="OT82" s="72">
        <v>1.0065257999999999</v>
      </c>
      <c r="OU82" s="72">
        <v>1.0124215000000001</v>
      </c>
      <c r="OV82" s="72">
        <v>1.0101912</v>
      </c>
      <c r="OW82" s="72">
        <v>1.0087569999999999</v>
      </c>
      <c r="OX82" s="72">
        <v>1.0073354000000001</v>
      </c>
      <c r="OY82" s="72">
        <v>1.0058212</v>
      </c>
      <c r="OZ82" s="72">
        <v>1.0042135999999999</v>
      </c>
      <c r="PA82" s="72">
        <v>1.0025599999999999</v>
      </c>
      <c r="PB82" s="72">
        <v>1.0009266000000001</v>
      </c>
      <c r="PC82" s="72">
        <v>0.99937450000000005</v>
      </c>
      <c r="PD82" s="72">
        <v>0.99794709999999998</v>
      </c>
      <c r="PE82" s="72">
        <v>0.99667214999999998</v>
      </c>
      <c r="PF82" s="72">
        <v>0.99556299999999998</v>
      </c>
      <c r="PG82" s="72">
        <v>0.99462026000000003</v>
      </c>
      <c r="PH82" s="72">
        <v>0.99383557</v>
      </c>
      <c r="PI82" s="72">
        <v>0.99318814</v>
      </c>
      <c r="PJ82" s="72">
        <v>0.99268869999999998</v>
      </c>
      <c r="PK82" s="72">
        <v>0.99233353000000002</v>
      </c>
      <c r="PL82" s="72">
        <v>0.99212873000000001</v>
      </c>
      <c r="PM82" s="72">
        <v>0.99209150000000002</v>
      </c>
      <c r="PN82" s="72">
        <v>0.99222666000000004</v>
      </c>
      <c r="PO82" s="72">
        <v>0.99261109999999997</v>
      </c>
      <c r="PP82" s="72">
        <v>0.99333084000000005</v>
      </c>
      <c r="PQ82" s="72">
        <v>0.9942529</v>
      </c>
      <c r="PR82" s="72">
        <v>0.9957665</v>
      </c>
      <c r="PS82" s="72">
        <v>0.99773780000000001</v>
      </c>
      <c r="PT82" s="72">
        <v>0.99991244000000001</v>
      </c>
      <c r="PU82" s="72">
        <v>1.0007149</v>
      </c>
      <c r="PV82" s="72">
        <v>0.99540985000000004</v>
      </c>
      <c r="PW82" s="72">
        <v>0.99380267</v>
      </c>
      <c r="PX82" s="72">
        <v>0.99449860000000001</v>
      </c>
      <c r="PY82" s="72">
        <v>0.99612299999999998</v>
      </c>
      <c r="PZ82" s="72">
        <v>0.99784260000000002</v>
      </c>
      <c r="QA82" s="72">
        <v>0.99921760000000004</v>
      </c>
      <c r="QB82" s="72">
        <v>1.0002314999999999</v>
      </c>
      <c r="QC82" s="72">
        <v>1.000753</v>
      </c>
      <c r="QD82" s="72">
        <v>0.99244105999999999</v>
      </c>
      <c r="QE82" s="72">
        <v>0.98727863999999999</v>
      </c>
      <c r="QF82" s="72">
        <v>0.98588399999999998</v>
      </c>
      <c r="QG82" s="72">
        <v>0.98684954999999996</v>
      </c>
      <c r="QH82" s="72">
        <v>0.98927944999999995</v>
      </c>
      <c r="QI82" s="72">
        <v>0.99245110000000003</v>
      </c>
      <c r="QJ82" s="72">
        <v>0.99563235000000005</v>
      </c>
      <c r="QK82" s="72">
        <v>0.99808819999999998</v>
      </c>
      <c r="QL82" s="72">
        <v>0.99999780000000005</v>
      </c>
      <c r="QM82" s="72">
        <v>1.0014400000000001</v>
      </c>
      <c r="QN82" s="72">
        <v>1.0024188999999999</v>
      </c>
      <c r="QO82" s="72">
        <v>1.0029140999999999</v>
      </c>
      <c r="QP82" s="72">
        <v>1.0030174000000001</v>
      </c>
      <c r="QQ82" s="72">
        <v>1.002807</v>
      </c>
      <c r="QR82" s="72">
        <v>1.0022915999999999</v>
      </c>
      <c r="QS82" s="72">
        <v>1.0015822999999999</v>
      </c>
      <c r="QT82" s="72">
        <v>1.0007729999999999</v>
      </c>
      <c r="QU82" s="72">
        <v>0.99995106</v>
      </c>
      <c r="QV82" s="72">
        <v>0.99919415</v>
      </c>
      <c r="QW82" s="72">
        <v>0.99857616000000005</v>
      </c>
      <c r="QX82" s="72">
        <v>0.99812109999999998</v>
      </c>
      <c r="QY82" s="72">
        <v>0.99784479999999998</v>
      </c>
      <c r="QZ82" s="72">
        <v>0.99784815000000004</v>
      </c>
      <c r="RA82" s="72">
        <v>0.99802000000000002</v>
      </c>
      <c r="RB82" s="72">
        <v>0.99839509999999998</v>
      </c>
      <c r="RC82" s="72">
        <v>0.99893129999999997</v>
      </c>
      <c r="RD82" s="72">
        <v>0.99958557000000003</v>
      </c>
      <c r="RE82" s="72">
        <v>1.0000907000000001</v>
      </c>
      <c r="RF82" s="72">
        <v>1.0004618000000001</v>
      </c>
      <c r="RG82" s="72">
        <v>1.0003363999999999</v>
      </c>
      <c r="RH82" s="72">
        <v>0.99942523000000005</v>
      </c>
      <c r="RI82" s="72">
        <v>0.99742489999999995</v>
      </c>
      <c r="RJ82" s="72">
        <v>0.99519694000000003</v>
      </c>
      <c r="RK82" s="72">
        <v>0.99352529999999994</v>
      </c>
      <c r="RL82" s="72">
        <v>0.99263710000000005</v>
      </c>
      <c r="RM82" s="72">
        <v>0.99244860000000001</v>
      </c>
      <c r="RN82" s="72">
        <v>0.99269306999999996</v>
      </c>
      <c r="RO82" s="72">
        <v>0.99321055000000003</v>
      </c>
      <c r="RP82" s="72">
        <v>0.99384709999999998</v>
      </c>
      <c r="RQ82" s="72">
        <v>0.99407995000000005</v>
      </c>
      <c r="RR82" s="72">
        <v>0.99977009999999999</v>
      </c>
      <c r="RS82" s="72">
        <v>0.99573153000000003</v>
      </c>
      <c r="RT82" s="72">
        <v>0.99287179999999997</v>
      </c>
      <c r="RU82" s="72">
        <v>0.99102604000000005</v>
      </c>
      <c r="RV82" s="72">
        <v>0.99006859999999997</v>
      </c>
      <c r="RW82" s="72">
        <v>0.99000319999999997</v>
      </c>
      <c r="RX82" s="72">
        <v>0.99041279999999998</v>
      </c>
      <c r="RY82" s="72">
        <v>0.99144149999999998</v>
      </c>
      <c r="RZ82" s="72">
        <v>0.99292486999999996</v>
      </c>
      <c r="SA82" s="72">
        <v>0.99475849999999999</v>
      </c>
      <c r="SB82" s="72">
        <v>0.99676319999999996</v>
      </c>
      <c r="SC82" s="72">
        <v>0.99881613000000002</v>
      </c>
      <c r="SD82" s="72">
        <v>1.0007212000000001</v>
      </c>
      <c r="SE82" s="72">
        <v>1.0023975000000001</v>
      </c>
      <c r="SF82" s="72">
        <v>1.0037959999999999</v>
      </c>
      <c r="SG82" s="72">
        <v>1.0049201000000001</v>
      </c>
      <c r="SH82" s="72">
        <v>1.0057616</v>
      </c>
      <c r="SI82" s="72">
        <v>1.0063305</v>
      </c>
      <c r="SJ82" s="72">
        <v>1.0066520000000001</v>
      </c>
      <c r="SK82" s="72">
        <v>1.0067581000000001</v>
      </c>
      <c r="SL82" s="72">
        <v>1.006696</v>
      </c>
      <c r="SM82" s="72">
        <v>1.0064853</v>
      </c>
      <c r="SN82" s="72">
        <v>1.0061585</v>
      </c>
      <c r="SO82" s="72">
        <v>1.0057313000000001</v>
      </c>
      <c r="SP82" s="72">
        <v>1.005212</v>
      </c>
      <c r="SQ82" s="72">
        <v>1.0045961000000001</v>
      </c>
      <c r="SR82" s="72">
        <v>1.0038708000000001</v>
      </c>
      <c r="SS82" s="72">
        <v>1.0030087999999999</v>
      </c>
      <c r="ST82" s="72">
        <v>1.0019876999999999</v>
      </c>
      <c r="SU82" s="72">
        <v>1.0007902</v>
      </c>
      <c r="SV82" s="72">
        <v>0.99940496999999995</v>
      </c>
      <c r="SW82" s="72">
        <v>0.99785816999999999</v>
      </c>
      <c r="SX82" s="72">
        <v>0.99632869999999996</v>
      </c>
      <c r="SY82" s="72">
        <v>0.99496770000000001</v>
      </c>
      <c r="SZ82" s="72">
        <v>0.99387455000000002</v>
      </c>
      <c r="TA82" s="72">
        <v>0.99308490000000005</v>
      </c>
      <c r="TB82" s="72">
        <v>0.99255870000000002</v>
      </c>
      <c r="TC82" s="72">
        <v>0.99210489999999996</v>
      </c>
      <c r="TD82" s="72">
        <v>0.99086589999999997</v>
      </c>
      <c r="TE82" s="72">
        <v>0.99110390000000004</v>
      </c>
      <c r="TF82" s="72">
        <v>1.0037438999999999</v>
      </c>
      <c r="TG82" s="72">
        <v>1.0016940000000001</v>
      </c>
      <c r="TH82" s="72">
        <v>0.99993290000000001</v>
      </c>
      <c r="TI82" s="72">
        <v>0.99815505999999998</v>
      </c>
      <c r="TJ82" s="72">
        <v>0.99643963999999996</v>
      </c>
      <c r="TK82" s="72">
        <v>0.99490904999999996</v>
      </c>
      <c r="TL82" s="72">
        <v>0.99377464999999998</v>
      </c>
      <c r="TM82" s="72">
        <v>0.9931103</v>
      </c>
      <c r="TN82" s="72">
        <v>0.99293834000000003</v>
      </c>
      <c r="TO82" s="72">
        <v>0.99317999999999995</v>
      </c>
      <c r="TP82" s="72">
        <v>0.99383354000000002</v>
      </c>
      <c r="TQ82" s="72">
        <v>0.99485679999999999</v>
      </c>
      <c r="TR82" s="72">
        <v>0.99616930000000004</v>
      </c>
      <c r="TS82" s="72">
        <v>0.99766153000000002</v>
      </c>
      <c r="TT82" s="72">
        <v>0.99925333000000005</v>
      </c>
      <c r="TU82" s="72">
        <v>1.0008047</v>
      </c>
      <c r="TV82" s="72">
        <v>1.0022357</v>
      </c>
      <c r="TW82" s="72">
        <v>1.0034856999999999</v>
      </c>
      <c r="TX82" s="72">
        <v>1.0045109000000001</v>
      </c>
      <c r="TY82" s="72">
        <v>1.0052825000000001</v>
      </c>
      <c r="TZ82" s="72">
        <v>1.0057883000000001</v>
      </c>
      <c r="UA82" s="72">
        <v>1.0060359999999999</v>
      </c>
      <c r="UB82" s="72">
        <v>1.0059806</v>
      </c>
      <c r="UC82" s="72">
        <v>1.0056970999999999</v>
      </c>
      <c r="UD82" s="72">
        <v>1.0051877</v>
      </c>
      <c r="UE82" s="72">
        <v>1.0044736999999999</v>
      </c>
      <c r="UF82" s="72">
        <v>1.0035812</v>
      </c>
      <c r="UG82" s="72">
        <v>1.0025374</v>
      </c>
      <c r="UH82" s="72">
        <v>1.0013715999999999</v>
      </c>
      <c r="UI82" s="72">
        <v>1.0001156</v>
      </c>
      <c r="UJ82" s="72">
        <v>0.99880670000000005</v>
      </c>
      <c r="UK82" s="72">
        <v>0.99749900000000002</v>
      </c>
      <c r="UL82" s="72">
        <v>0.99617827000000003</v>
      </c>
      <c r="UM82" s="72">
        <v>0.99497484999999997</v>
      </c>
      <c r="UN82" s="72">
        <v>0.99389660000000002</v>
      </c>
      <c r="UO82" s="72">
        <v>0.99298090000000006</v>
      </c>
      <c r="UP82" s="72">
        <v>0.99233420000000006</v>
      </c>
      <c r="UQ82" s="72">
        <v>0.99241639999999998</v>
      </c>
      <c r="UR82" s="72">
        <v>0.99426115000000004</v>
      </c>
      <c r="US82" s="72">
        <v>0.99413169999999995</v>
      </c>
      <c r="UT82" s="72">
        <v>1.0048774</v>
      </c>
      <c r="UU82" s="72">
        <v>1.0038377999999999</v>
      </c>
      <c r="UV82" s="72">
        <v>1.0030444999999999</v>
      </c>
      <c r="UW82" s="72">
        <v>1.0020764</v>
      </c>
      <c r="UX82" s="72">
        <v>1.0009162</v>
      </c>
      <c r="UY82" s="72">
        <v>0.99963665000000002</v>
      </c>
      <c r="UZ82" s="72">
        <v>0.99833620000000001</v>
      </c>
      <c r="VA82" s="72">
        <v>0.99710989999999999</v>
      </c>
      <c r="VB82" s="72">
        <v>0.99603622999999997</v>
      </c>
      <c r="VC82" s="72">
        <v>0.99517940000000005</v>
      </c>
      <c r="VD82" s="72">
        <v>0.99460596000000001</v>
      </c>
      <c r="VE82" s="72">
        <v>0.99432725</v>
      </c>
      <c r="VF82" s="72">
        <v>0.9943533</v>
      </c>
      <c r="VG82" s="72">
        <v>0.99458979999999997</v>
      </c>
      <c r="VH82" s="72">
        <v>0.99502990000000002</v>
      </c>
      <c r="VI82" s="72">
        <v>0.99562850000000003</v>
      </c>
      <c r="VJ82" s="72">
        <v>0.99633305999999999</v>
      </c>
      <c r="VK82" s="72">
        <v>0.99708419999999998</v>
      </c>
      <c r="VL82" s="72">
        <v>0.99782539999999997</v>
      </c>
      <c r="VM82" s="72">
        <v>0.99850506000000006</v>
      </c>
      <c r="VN82" s="72">
        <v>0.99907904999999997</v>
      </c>
      <c r="VO82" s="72">
        <v>0.99951285000000001</v>
      </c>
      <c r="VP82" s="72">
        <v>0.99977760000000004</v>
      </c>
      <c r="VQ82" s="72">
        <v>0.99985575999999998</v>
      </c>
      <c r="VR82" s="72">
        <v>0.99974510000000005</v>
      </c>
      <c r="VS82" s="72">
        <v>0.99944204000000003</v>
      </c>
      <c r="VT82" s="72">
        <v>0.99896189999999996</v>
      </c>
      <c r="VU82" s="72">
        <v>0.99832299999999996</v>
      </c>
      <c r="VV82" s="72">
        <v>0.9975501</v>
      </c>
      <c r="VW82" s="72">
        <v>0.99667300000000003</v>
      </c>
      <c r="VX82" s="72">
        <v>0.9957241</v>
      </c>
      <c r="VY82" s="72">
        <v>0.99473864000000001</v>
      </c>
      <c r="VZ82" s="72">
        <v>0.99375009999999997</v>
      </c>
      <c r="WA82" s="72">
        <v>0.99279569999999995</v>
      </c>
      <c r="WB82" s="72">
        <v>0.99190599999999995</v>
      </c>
      <c r="WC82" s="72">
        <v>0.99111384000000002</v>
      </c>
      <c r="WD82" s="72">
        <v>0.99049410000000004</v>
      </c>
      <c r="WE82" s="72">
        <v>0.99019219999999997</v>
      </c>
      <c r="WF82" s="72">
        <v>0.99072070000000001</v>
      </c>
      <c r="WG82" s="72">
        <v>0.99091892999999998</v>
      </c>
      <c r="WH82" s="72">
        <v>1.0051851000000001</v>
      </c>
      <c r="WI82" s="72">
        <v>1.0050515</v>
      </c>
      <c r="WJ82" s="72">
        <v>1.0052430999999999</v>
      </c>
      <c r="WK82" s="72">
        <v>1.0052298</v>
      </c>
      <c r="WL82" s="72">
        <v>1.0050182000000001</v>
      </c>
      <c r="WM82" s="72">
        <v>1.0045804</v>
      </c>
      <c r="WN82" s="72">
        <v>1.0039678999999999</v>
      </c>
      <c r="WO82" s="72">
        <v>1.0032341</v>
      </c>
      <c r="WP82" s="72">
        <v>1.0024332</v>
      </c>
      <c r="WQ82" s="72">
        <v>1.0016193</v>
      </c>
      <c r="WR82" s="72">
        <v>1.0008385</v>
      </c>
      <c r="WS82" s="72">
        <v>1.0001047999999999</v>
      </c>
      <c r="WT82" s="72">
        <v>0.99950410000000001</v>
      </c>
      <c r="WU82" s="72">
        <v>0.99905319999999997</v>
      </c>
      <c r="WV82" s="72">
        <v>0.99875325000000004</v>
      </c>
      <c r="WW82" s="72">
        <v>0.99858599999999997</v>
      </c>
      <c r="WX82" s="72">
        <v>0.99858950000000002</v>
      </c>
      <c r="WY82" s="72">
        <v>0.99867720000000004</v>
      </c>
      <c r="WZ82" s="72">
        <v>0.99883789999999995</v>
      </c>
      <c r="XA82" s="72">
        <v>0.99904024999999996</v>
      </c>
      <c r="XB82" s="72">
        <v>0.99925023000000002</v>
      </c>
      <c r="XC82" s="72">
        <v>0.99943720000000003</v>
      </c>
      <c r="XD82" s="72">
        <v>0.99955875000000005</v>
      </c>
      <c r="XE82" s="72">
        <v>0.99958420000000003</v>
      </c>
      <c r="XF82" s="72">
        <v>0.99951166000000002</v>
      </c>
      <c r="XG82" s="72">
        <v>0.99930319999999995</v>
      </c>
      <c r="XH82" s="72">
        <v>0.99895597000000003</v>
      </c>
      <c r="XI82" s="72">
        <v>0.99846420000000002</v>
      </c>
      <c r="XJ82" s="72">
        <v>0.99783944999999996</v>
      </c>
      <c r="XK82" s="72">
        <v>0.99709479999999995</v>
      </c>
      <c r="XL82" s="72">
        <v>0.99624794999999999</v>
      </c>
      <c r="XM82" s="72">
        <v>0.99532299999999996</v>
      </c>
      <c r="XN82" s="72">
        <v>0.9943457</v>
      </c>
      <c r="XO82" s="72">
        <v>0.99334540000000005</v>
      </c>
      <c r="XP82" s="72">
        <v>0.99235207000000003</v>
      </c>
      <c r="XQ82" s="72">
        <v>0.99139637000000003</v>
      </c>
      <c r="XR82" s="72">
        <v>0.99051814999999999</v>
      </c>
      <c r="XS82" s="72">
        <v>0.98971653000000004</v>
      </c>
      <c r="XT82" s="72">
        <v>0.98919679999999999</v>
      </c>
      <c r="XU82" s="72">
        <v>0.98928033999999998</v>
      </c>
      <c r="XV82" s="72">
        <v>1.0044375999999999</v>
      </c>
      <c r="XW82" s="72">
        <v>1.0046333999999999</v>
      </c>
      <c r="XX82" s="72">
        <v>1.0052285000000001</v>
      </c>
      <c r="XY82" s="72">
        <v>1.0057229000000001</v>
      </c>
      <c r="XZ82" s="72">
        <v>1.0060533</v>
      </c>
      <c r="YA82" s="72">
        <v>1.0062188999999999</v>
      </c>
      <c r="YB82" s="72">
        <v>1.0061979999999999</v>
      </c>
      <c r="YC82" s="72">
        <v>1.0060445</v>
      </c>
      <c r="YD82" s="72">
        <v>1.0057720000000001</v>
      </c>
      <c r="YE82" s="72">
        <v>1.0054080000000001</v>
      </c>
      <c r="YF82" s="72">
        <v>1.0049834</v>
      </c>
      <c r="YG82" s="72">
        <v>1.0045265999999999</v>
      </c>
      <c r="YH82" s="72">
        <v>1.0040690999999999</v>
      </c>
      <c r="YI82" s="72">
        <v>1.0036388999999999</v>
      </c>
      <c r="YJ82" s="72">
        <v>1.0032576</v>
      </c>
      <c r="YK82" s="72">
        <v>1.0029410000000001</v>
      </c>
      <c r="YL82" s="72">
        <v>1.0027006000000001</v>
      </c>
      <c r="YM82" s="72">
        <v>1.0025369</v>
      </c>
      <c r="YN82" s="72">
        <v>1.0024434</v>
      </c>
      <c r="YO82" s="72">
        <v>1.0024067999999999</v>
      </c>
      <c r="YP82" s="72">
        <v>1.0024158999999999</v>
      </c>
      <c r="YQ82" s="72">
        <v>1.0024331</v>
      </c>
      <c r="YR82" s="72">
        <v>1.0024445</v>
      </c>
      <c r="YS82" s="72">
        <v>1.0024265000000001</v>
      </c>
      <c r="YT82" s="72">
        <v>1.0023468</v>
      </c>
      <c r="YU82" s="72">
        <v>1.0021802</v>
      </c>
      <c r="YV82" s="72">
        <v>1.0019032000000001</v>
      </c>
      <c r="YW82" s="72">
        <v>1.0015016000000001</v>
      </c>
      <c r="YX82" s="72">
        <v>1.000955</v>
      </c>
      <c r="YY82" s="72">
        <v>1.0002568999999999</v>
      </c>
      <c r="YZ82" s="72">
        <v>0.99940890000000004</v>
      </c>
      <c r="ZA82" s="72">
        <v>0.99842023999999996</v>
      </c>
      <c r="ZB82" s="72">
        <v>0.99730759999999996</v>
      </c>
      <c r="ZC82" s="72">
        <v>0.99609583999999995</v>
      </c>
      <c r="ZD82" s="72">
        <v>0.99481269999999999</v>
      </c>
      <c r="ZE82" s="72">
        <v>0.99348694000000004</v>
      </c>
      <c r="ZF82" s="72">
        <v>0.99212929999999999</v>
      </c>
      <c r="ZG82" s="72">
        <v>0.99078226000000003</v>
      </c>
      <c r="ZH82" s="72">
        <v>0.98928844999999999</v>
      </c>
      <c r="ZI82" s="72">
        <v>0.98918810000000001</v>
      </c>
      <c r="ZJ82" s="72">
        <v>1.0033303</v>
      </c>
      <c r="ZK82" s="72">
        <v>1.0033536000000001</v>
      </c>
      <c r="ZL82" s="72">
        <v>1.0037259999999999</v>
      </c>
      <c r="ZM82" s="72">
        <v>1.0040784</v>
      </c>
      <c r="ZN82" s="72">
        <v>1.0043280000000001</v>
      </c>
      <c r="ZO82" s="72">
        <v>1.0044664999999999</v>
      </c>
      <c r="ZP82" s="72">
        <v>1.0044601</v>
      </c>
      <c r="ZQ82" s="72">
        <v>1.0043595999999999</v>
      </c>
      <c r="ZR82" s="72">
        <v>1.0041618000000001</v>
      </c>
      <c r="ZS82" s="72">
        <v>1.0038832</v>
      </c>
      <c r="ZT82" s="72">
        <v>1.0035423000000001</v>
      </c>
      <c r="ZU82" s="72">
        <v>1.0031581000000001</v>
      </c>
      <c r="ZV82" s="72">
        <v>1.0027496</v>
      </c>
      <c r="ZW82" s="72">
        <v>1.0023356999999999</v>
      </c>
      <c r="ZX82" s="72">
        <v>1.0019336999999999</v>
      </c>
      <c r="ZY82" s="72">
        <v>1.0015590000000001</v>
      </c>
      <c r="ZZ82" s="72">
        <v>1.0012257</v>
      </c>
      <c r="AAA82" s="72">
        <v>1.0009444999999999</v>
      </c>
      <c r="AAB82" s="72">
        <v>1.0007229</v>
      </c>
      <c r="AAC82" s="72">
        <v>1.0005615999999999</v>
      </c>
      <c r="AAD82" s="72">
        <v>1.0004578</v>
      </c>
      <c r="AAE82" s="72">
        <v>1.0004025999999999</v>
      </c>
      <c r="AAF82" s="72">
        <v>1.0003841</v>
      </c>
      <c r="AAG82" s="72">
        <v>1.0003854999999999</v>
      </c>
      <c r="AAH82" s="72">
        <v>1.0003812000000001</v>
      </c>
      <c r="AAI82" s="72">
        <v>1.0003489000000001</v>
      </c>
      <c r="AAJ82" s="72">
        <v>1.0002587999999999</v>
      </c>
      <c r="AAK82" s="72">
        <v>1.0000807</v>
      </c>
      <c r="AAL82" s="72">
        <v>0.99978469999999997</v>
      </c>
      <c r="AAM82" s="72">
        <v>0.99934310000000004</v>
      </c>
      <c r="AAN82" s="72">
        <v>0.99873290000000003</v>
      </c>
      <c r="AAO82" s="72">
        <v>0.9979382</v>
      </c>
      <c r="AAP82" s="72">
        <v>0.99695330000000004</v>
      </c>
      <c r="AAQ82" s="72">
        <v>0.99578255000000004</v>
      </c>
      <c r="AAR82" s="72">
        <v>0.99444043999999998</v>
      </c>
      <c r="AAS82" s="72">
        <v>0.99292449999999999</v>
      </c>
      <c r="AAT82" s="72">
        <v>0.99139803999999998</v>
      </c>
      <c r="AAU82" s="72">
        <v>0.98980349999999995</v>
      </c>
      <c r="AAV82" s="72">
        <v>0.98798730000000001</v>
      </c>
      <c r="AAW82" s="72">
        <v>0.98798185999999999</v>
      </c>
      <c r="AAX82" s="72">
        <v>1.0028003000000001</v>
      </c>
      <c r="AAY82" s="72">
        <v>1.0030513999999999</v>
      </c>
      <c r="AAZ82" s="72">
        <v>1.0035483999999999</v>
      </c>
      <c r="ABA82" s="72">
        <v>1.0039696</v>
      </c>
      <c r="ABB82" s="72">
        <v>1.0043017000000001</v>
      </c>
      <c r="ABC82" s="72">
        <v>1.0045539000000001</v>
      </c>
      <c r="ABD82" s="72">
        <v>1.004729</v>
      </c>
      <c r="ABE82" s="72">
        <v>1.0048254000000001</v>
      </c>
      <c r="ABF82" s="72">
        <v>1.0048187</v>
      </c>
      <c r="ABG82" s="72">
        <v>1.0047257000000001</v>
      </c>
      <c r="ABH82" s="72">
        <v>1.004534</v>
      </c>
      <c r="ABI82" s="72">
        <v>1.0042446</v>
      </c>
      <c r="ABJ82" s="72">
        <v>1.0038627</v>
      </c>
      <c r="ABK82" s="72">
        <v>1.0033977000000001</v>
      </c>
      <c r="ABL82" s="72">
        <v>1.0028623000000001</v>
      </c>
      <c r="ABM82" s="72">
        <v>1.0022720000000001</v>
      </c>
      <c r="ABN82" s="72">
        <v>1.0016446000000001</v>
      </c>
      <c r="ABO82" s="72">
        <v>1.0009995</v>
      </c>
      <c r="ABP82" s="72">
        <v>1.0003561999999999</v>
      </c>
      <c r="ABQ82" s="72">
        <v>0.99973124000000002</v>
      </c>
      <c r="ABR82" s="72">
        <v>0.99914060000000005</v>
      </c>
      <c r="ABS82" s="72">
        <v>0.99860006999999995</v>
      </c>
      <c r="ABT82" s="72">
        <v>0.99812244999999999</v>
      </c>
      <c r="ABU82" s="72">
        <v>0.99771124</v>
      </c>
      <c r="ABV82" s="72">
        <v>0.99736844999999996</v>
      </c>
      <c r="ABW82" s="72">
        <v>0.99709029999999998</v>
      </c>
      <c r="ABX82" s="72">
        <v>0.99686532999999999</v>
      </c>
      <c r="ABY82" s="72">
        <v>0.99667596999999997</v>
      </c>
      <c r="ABZ82" s="72">
        <v>0.99649430000000006</v>
      </c>
      <c r="ACA82" s="72">
        <v>0.99628519999999998</v>
      </c>
      <c r="ACB82" s="72">
        <v>0.99600440000000001</v>
      </c>
      <c r="ACC82" s="72">
        <v>0.99559439999999999</v>
      </c>
      <c r="ACD82" s="72">
        <v>0.99501519999999999</v>
      </c>
      <c r="ACE82" s="72">
        <v>0.99421923999999995</v>
      </c>
      <c r="ACF82" s="72">
        <v>0.99318289999999998</v>
      </c>
      <c r="ACG82" s="72">
        <v>0.99189013000000004</v>
      </c>
      <c r="ACH82" s="72">
        <v>0.99030560000000001</v>
      </c>
      <c r="ACI82" s="72">
        <v>0.98849390000000004</v>
      </c>
      <c r="ACJ82" s="72">
        <v>0.98664390000000002</v>
      </c>
      <c r="ACK82" s="72">
        <v>0.9867591</v>
      </c>
      <c r="ACL82" s="72">
        <v>1.0020526999999999</v>
      </c>
      <c r="ACM82" s="72">
        <v>1.0025449</v>
      </c>
      <c r="ACN82" s="72">
        <v>1.0035045</v>
      </c>
      <c r="ACO82" s="72">
        <v>1.0044550000000001</v>
      </c>
      <c r="ACP82" s="72">
        <v>1.0053034999999999</v>
      </c>
      <c r="ACQ82" s="72">
        <v>1.0060282</v>
      </c>
      <c r="ACR82" s="72">
        <v>1.0066179</v>
      </c>
      <c r="ACS82" s="72">
        <v>1.0070713</v>
      </c>
      <c r="ACT82" s="72">
        <v>1.00739</v>
      </c>
      <c r="ACU82" s="72">
        <v>1.0075787</v>
      </c>
      <c r="ACV82" s="72">
        <v>1.0076421</v>
      </c>
      <c r="ACW82" s="72">
        <v>1.0075885</v>
      </c>
      <c r="ACX82" s="72">
        <v>1.00742</v>
      </c>
      <c r="ACY82" s="72">
        <v>1.0071441999999999</v>
      </c>
      <c r="ACZ82" s="72">
        <v>1.0067676000000001</v>
      </c>
      <c r="ADA82" s="72">
        <v>1.0062977</v>
      </c>
      <c r="ADB82" s="72">
        <v>1.0057422</v>
      </c>
      <c r="ADC82" s="72">
        <v>1.0051097</v>
      </c>
      <c r="ADD82" s="72">
        <v>1.0044073</v>
      </c>
      <c r="ADE82" s="72">
        <v>1.003652</v>
      </c>
      <c r="ADF82" s="72">
        <v>1.0028585000000001</v>
      </c>
      <c r="ADG82" s="72">
        <v>1.0020471</v>
      </c>
      <c r="ADH82" s="72">
        <v>1.0012635000000001</v>
      </c>
      <c r="ADI82" s="72">
        <v>1.0004218</v>
      </c>
      <c r="ADJ82" s="72">
        <v>0.99959796999999995</v>
      </c>
      <c r="ADK82" s="72">
        <v>0.99881553999999995</v>
      </c>
      <c r="ADL82" s="72">
        <v>0.99809146000000004</v>
      </c>
      <c r="ADM82" s="72">
        <v>0.99744076000000004</v>
      </c>
      <c r="ADN82" s="72">
        <v>0.99687539999999997</v>
      </c>
      <c r="ADO82" s="72">
        <v>0.99640112999999997</v>
      </c>
      <c r="ADP82" s="72">
        <v>0.99601673999999996</v>
      </c>
      <c r="ADQ82" s="72">
        <v>0.99571556000000006</v>
      </c>
      <c r="ADR82" s="72">
        <v>0.99545360000000005</v>
      </c>
      <c r="ADS82" s="72">
        <v>0.995174</v>
      </c>
      <c r="ADT82" s="72">
        <v>0.99478805000000003</v>
      </c>
      <c r="ADU82" s="72">
        <v>0.99416669999999996</v>
      </c>
      <c r="ADV82" s="72">
        <v>0.99312233999999999</v>
      </c>
      <c r="ADW82" s="72">
        <v>0.99139105999999999</v>
      </c>
      <c r="ADX82" s="72">
        <v>0.98855990000000005</v>
      </c>
      <c r="ADY82" s="72">
        <v>0.98835030000000001</v>
      </c>
      <c r="ADZ82" s="77"/>
      <c r="AEA82" s="77"/>
      <c r="AEB82" s="77"/>
      <c r="AEC82" s="77"/>
      <c r="AED82" s="77"/>
      <c r="AEE82" s="111">
        <f t="shared" si="59"/>
        <v>77</v>
      </c>
      <c r="AEF82" s="109"/>
      <c r="AEG82" s="105">
        <f t="shared" si="61"/>
        <v>1.0050886000000001</v>
      </c>
      <c r="AEH82" s="105">
        <f t="shared" si="61"/>
        <v>0.99916123999999995</v>
      </c>
      <c r="AEI82" s="105">
        <f t="shared" si="61"/>
        <v>0.98564916999999996</v>
      </c>
      <c r="AEJ82" s="105">
        <f t="shared" si="61"/>
        <v>0.98746529999999999</v>
      </c>
      <c r="AEK82" s="105">
        <f t="shared" si="61"/>
        <v>1.0019212</v>
      </c>
      <c r="AEL82" s="105">
        <f t="shared" si="61"/>
        <v>1.0029684000000001</v>
      </c>
      <c r="AEM82" s="105">
        <f t="shared" si="61"/>
        <v>1.0249619999999999</v>
      </c>
      <c r="AEN82" s="105">
        <f t="shared" si="61"/>
        <v>1.0570109000000001</v>
      </c>
      <c r="AEO82" s="105">
        <f t="shared" si="61"/>
        <v>1.0561035999999999</v>
      </c>
      <c r="AEP82" s="105">
        <f t="shared" si="61"/>
        <v>1.0149706999999999</v>
      </c>
      <c r="AEQ82" s="105">
        <f t="shared" si="62"/>
        <v>1.0006014000000001</v>
      </c>
      <c r="AER82" s="105">
        <f t="shared" si="62"/>
        <v>0.99398494000000004</v>
      </c>
      <c r="AES82" s="105">
        <f t="shared" si="62"/>
        <v>0.99105536999999999</v>
      </c>
      <c r="AET82" s="105">
        <f t="shared" si="62"/>
        <v>0.99411099999999997</v>
      </c>
      <c r="AEU82" s="105">
        <f t="shared" si="62"/>
        <v>0.99091269999999998</v>
      </c>
      <c r="AEV82" s="105">
        <f t="shared" si="62"/>
        <v>0.98927920000000003</v>
      </c>
      <c r="AEW82" s="105">
        <f t="shared" si="62"/>
        <v>0.98918759999999994</v>
      </c>
      <c r="AEX82" s="105">
        <f t="shared" si="62"/>
        <v>0.98798160000000002</v>
      </c>
      <c r="AEY82" s="105">
        <f t="shared" si="62"/>
        <v>0.98675906999999996</v>
      </c>
      <c r="AEZ82" s="99">
        <f t="shared" si="57"/>
        <v>60.68</v>
      </c>
      <c r="AFA82" s="69"/>
      <c r="AFB82" s="202" t="s">
        <v>82</v>
      </c>
      <c r="AFC82" s="106">
        <f t="shared" si="58"/>
        <v>1.0031144205263158</v>
      </c>
      <c r="AFD82" s="69"/>
      <c r="AFE82" s="109"/>
      <c r="AFF82" s="105">
        <f t="shared" si="63"/>
        <v>0.99807995999999999</v>
      </c>
      <c r="AFG82" s="105">
        <f t="shared" si="63"/>
        <v>0.99850196000000002</v>
      </c>
      <c r="AFH82" s="105">
        <f t="shared" si="63"/>
        <v>0.9981196</v>
      </c>
      <c r="AFI82" s="105">
        <f t="shared" si="63"/>
        <v>1.0061243</v>
      </c>
      <c r="AFJ82" s="105">
        <f t="shared" si="63"/>
        <v>1.0061423</v>
      </c>
      <c r="AFK82" s="105">
        <f t="shared" si="63"/>
        <v>1.0087124999999999</v>
      </c>
      <c r="AFL82" s="105">
        <f t="shared" si="63"/>
        <v>1.0060458999999999</v>
      </c>
      <c r="AFM82" s="105">
        <f t="shared" si="63"/>
        <v>1.0042263</v>
      </c>
      <c r="AFN82" s="105">
        <f t="shared" si="63"/>
        <v>1.0037385999999999</v>
      </c>
      <c r="AFO82" s="105">
        <f t="shared" si="63"/>
        <v>1.0046065</v>
      </c>
      <c r="AFP82" s="105">
        <f t="shared" si="64"/>
        <v>1.0058130999999999</v>
      </c>
      <c r="AFQ82" s="105">
        <f t="shared" si="64"/>
        <v>1.0014383</v>
      </c>
      <c r="AFR82" s="105">
        <f t="shared" si="64"/>
        <v>0.99475807000000005</v>
      </c>
      <c r="AFS82" s="105">
        <f t="shared" si="64"/>
        <v>0.99317960000000005</v>
      </c>
      <c r="AFT82" s="105">
        <f t="shared" si="64"/>
        <v>0.99517935999999996</v>
      </c>
      <c r="AFU82" s="105">
        <f t="shared" si="64"/>
        <v>1.0016193</v>
      </c>
      <c r="AFV82" s="105">
        <f t="shared" si="64"/>
        <v>1.0054078</v>
      </c>
      <c r="AFW82" s="105">
        <f t="shared" si="64"/>
        <v>1.0038830999999999</v>
      </c>
      <c r="AFX82" s="105">
        <f t="shared" si="64"/>
        <v>1.0047256</v>
      </c>
      <c r="AFY82" s="105"/>
      <c r="AFZ82" s="106">
        <f t="shared" si="60"/>
        <v>1.0021211657894735</v>
      </c>
      <c r="AGA82" s="69"/>
      <c r="AGB82" s="69"/>
      <c r="AGC82" s="69"/>
      <c r="AGD82" s="69"/>
      <c r="AGE82" s="69"/>
      <c r="AGF82" s="69"/>
      <c r="AGG82" s="69"/>
      <c r="AGH82" s="69"/>
      <c r="AGI82" s="69"/>
      <c r="AGJ82" s="69"/>
      <c r="AGK82" s="69"/>
      <c r="AGL82" s="69"/>
      <c r="AGM82" s="69"/>
      <c r="AGN82" s="69"/>
      <c r="AGO82" s="69"/>
      <c r="AGP82" s="69"/>
      <c r="AGQ82" s="69"/>
      <c r="AGR82" s="69"/>
      <c r="AGS82" s="69"/>
      <c r="AGT82" s="74">
        <v>13</v>
      </c>
      <c r="AGU82" s="85">
        <v>1</v>
      </c>
      <c r="AGV82" s="85">
        <v>1</v>
      </c>
      <c r="AGW82" s="85">
        <v>1</v>
      </c>
      <c r="AGX82" s="85">
        <v>1</v>
      </c>
      <c r="AGY82" s="85">
        <v>1</v>
      </c>
      <c r="AGZ82" s="85">
        <v>1</v>
      </c>
      <c r="AHA82" s="85">
        <v>1</v>
      </c>
      <c r="AHB82" s="85">
        <v>1</v>
      </c>
      <c r="AHC82" s="85">
        <v>1</v>
      </c>
      <c r="AHD82" s="85">
        <v>1</v>
      </c>
      <c r="AHE82" s="85">
        <v>1</v>
      </c>
      <c r="AHF82" s="85">
        <v>1</v>
      </c>
      <c r="AHG82" s="85">
        <v>1</v>
      </c>
      <c r="AHH82" s="85">
        <v>1</v>
      </c>
      <c r="AHI82" s="85">
        <v>1</v>
      </c>
      <c r="AHJ82" s="85">
        <v>1</v>
      </c>
      <c r="AHK82" s="85">
        <v>1</v>
      </c>
      <c r="AHL82" s="85">
        <v>1</v>
      </c>
      <c r="AHM82" s="85">
        <v>1</v>
      </c>
      <c r="AHN82" s="85">
        <v>1</v>
      </c>
      <c r="AHO82" s="69"/>
      <c r="AHP82" s="69"/>
      <c r="AHQ82" s="69"/>
      <c r="AHR82" s="69"/>
      <c r="AHS82" s="69"/>
      <c r="AHT82" s="69"/>
      <c r="AHU82" s="69"/>
      <c r="AHV82" s="69"/>
      <c r="AHW82" s="69"/>
      <c r="AHX82" s="69"/>
      <c r="AHY82" s="69"/>
      <c r="AHZ82" s="69"/>
      <c r="AIA82" s="69"/>
      <c r="AIB82" s="69"/>
      <c r="AIC82" s="69"/>
      <c r="AID82" s="69"/>
      <c r="AIE82" s="69"/>
      <c r="AIF82" s="69"/>
      <c r="AIG82" s="69"/>
      <c r="AIH82" s="69"/>
      <c r="AII82" s="69"/>
      <c r="AIJ82" s="69"/>
      <c r="AIK82" s="69"/>
      <c r="AIL82" s="69"/>
      <c r="AIM82" s="69"/>
      <c r="AIN82" s="69"/>
      <c r="AIO82" s="69"/>
      <c r="AIP82" s="69"/>
      <c r="AIQ82" s="69"/>
      <c r="AIR82" s="69"/>
      <c r="AIS82" s="69"/>
      <c r="AIT82" s="69"/>
      <c r="AIU82" s="69"/>
      <c r="AIV82" s="69"/>
      <c r="AIW82" s="69"/>
      <c r="AIX82" s="69"/>
      <c r="AIY82" s="69"/>
      <c r="AIZ82" s="69"/>
      <c r="AJA82" s="69"/>
      <c r="AJB82" s="69"/>
      <c r="AJC82" s="69"/>
      <c r="AJD82" s="69"/>
      <c r="AJE82" s="69"/>
      <c r="AJF82" s="69"/>
      <c r="AJG82" s="69"/>
      <c r="AJH82" s="69"/>
      <c r="AJI82" s="69"/>
      <c r="AJJ82" s="69"/>
      <c r="AJK82" s="69"/>
      <c r="AJL82" s="69"/>
      <c r="AJM82" s="69"/>
      <c r="AJN82" s="69"/>
      <c r="AJO82" s="69"/>
      <c r="AJP82" s="69"/>
      <c r="AJQ82" s="69"/>
      <c r="AJR82" s="69"/>
      <c r="AJS82" s="69"/>
      <c r="AJT82" s="69"/>
      <c r="AJU82" s="69"/>
      <c r="AJV82" s="69"/>
      <c r="AJW82" s="69"/>
      <c r="AJX82" s="69"/>
      <c r="AJY82" s="69"/>
      <c r="AJZ82" s="69"/>
      <c r="AKA82" s="69"/>
      <c r="AKB82" s="69"/>
      <c r="AKC82" s="69"/>
      <c r="AKD82" s="69"/>
      <c r="AKE82" s="69"/>
      <c r="AKF82" s="69"/>
      <c r="AKG82" s="69"/>
      <c r="AKH82" s="69"/>
      <c r="AKI82" s="69"/>
      <c r="AKJ82" s="69"/>
      <c r="AKK82" s="69"/>
      <c r="AKL82" s="69"/>
      <c r="AKM82" s="69"/>
      <c r="AKN82" s="69"/>
      <c r="AKO82" s="69"/>
      <c r="AKP82" s="69"/>
      <c r="AKQ82" s="69"/>
      <c r="AKR82" s="69"/>
      <c r="AKS82" s="69"/>
      <c r="AKT82" s="69"/>
      <c r="AKU82" s="69"/>
      <c r="AKV82" s="69"/>
      <c r="AKW82" s="69"/>
      <c r="AKX82" s="69"/>
      <c r="AKY82" s="69"/>
      <c r="AKZ82" s="69"/>
      <c r="ALA82" s="69"/>
      <c r="ALB82" s="69"/>
      <c r="ALC82" s="69"/>
      <c r="ALD82" s="69"/>
      <c r="ALE82" s="69"/>
      <c r="ALF82" s="69"/>
      <c r="ALG82" s="69"/>
      <c r="ALH82" s="69"/>
      <c r="ALI82" s="69"/>
      <c r="ALJ82" s="69"/>
      <c r="ALK82" s="69"/>
      <c r="ALL82" s="69"/>
      <c r="ALM82" s="69"/>
      <c r="ALN82" s="69"/>
      <c r="ALO82" s="69"/>
      <c r="ALP82" s="69"/>
      <c r="ALQ82" s="69"/>
      <c r="ALR82" s="69"/>
      <c r="ALS82" s="69"/>
      <c r="ALT82" s="69"/>
      <c r="ALU82" s="69"/>
      <c r="ALV82" s="69"/>
      <c r="ALW82" s="69"/>
      <c r="ALX82" s="69"/>
      <c r="ALY82" s="69"/>
      <c r="ALZ82" s="69"/>
      <c r="AMA82" s="69"/>
      <c r="AMB82" s="69"/>
      <c r="AMC82" s="69"/>
      <c r="AMD82" s="69"/>
      <c r="AME82" s="69"/>
      <c r="AMF82" s="69"/>
      <c r="AMG82" s="69"/>
      <c r="AMH82" s="69"/>
      <c r="AMI82" s="69"/>
      <c r="AMJ82" s="69"/>
      <c r="AMK82" s="69"/>
      <c r="AML82" s="69"/>
      <c r="AMM82" s="69"/>
      <c r="AMN82" s="69"/>
      <c r="AMO82" s="69"/>
      <c r="AMP82" s="69"/>
      <c r="AMQ82" s="69"/>
      <c r="AMR82" s="69"/>
      <c r="AMS82" s="69"/>
      <c r="AMT82" s="69"/>
      <c r="AMU82" s="69"/>
      <c r="AMV82" s="69"/>
      <c r="AMW82" s="69"/>
      <c r="AMX82" s="69"/>
      <c r="AMY82" s="69"/>
      <c r="AMZ82" s="69"/>
      <c r="ANA82" s="69"/>
      <c r="ANB82" s="69"/>
      <c r="ANC82" s="69"/>
      <c r="AND82" s="69"/>
      <c r="ANE82" s="69"/>
      <c r="ANF82" s="69"/>
      <c r="ANG82" s="69"/>
      <c r="ANH82" s="69"/>
      <c r="ANI82" s="69"/>
      <c r="ANJ82" s="69"/>
      <c r="ANK82" s="69"/>
      <c r="ANL82" s="69"/>
      <c r="ANM82" s="69"/>
      <c r="ANN82" s="69"/>
      <c r="ANO82" s="69"/>
      <c r="ANP82" s="69"/>
      <c r="ANQ82" s="69"/>
      <c r="ANR82" s="69"/>
      <c r="ANS82" s="69"/>
      <c r="ANT82" s="69"/>
      <c r="ANU82" s="69"/>
      <c r="ANV82" s="69"/>
      <c r="ANW82" s="69"/>
      <c r="ANX82" s="69"/>
      <c r="ANY82" s="69"/>
      <c r="ANZ82" s="69"/>
      <c r="AOA82" s="69"/>
      <c r="AOB82" s="69"/>
      <c r="AOC82" s="69"/>
      <c r="AOD82" s="69"/>
      <c r="AOE82" s="69"/>
      <c r="AOF82" s="69"/>
      <c r="AOG82" s="69"/>
      <c r="AOH82" s="69"/>
      <c r="AOI82" s="69"/>
      <c r="AOJ82" s="69"/>
      <c r="AOK82" s="69"/>
      <c r="AOL82" s="69"/>
      <c r="AOM82" s="69"/>
      <c r="AON82" s="69"/>
      <c r="AOO82" s="69"/>
      <c r="AOP82" s="69"/>
      <c r="AOQ82" s="69"/>
      <c r="AOR82" s="69"/>
      <c r="AOS82" s="69"/>
      <c r="AOT82" s="69"/>
      <c r="AOU82" s="69"/>
      <c r="AOV82" s="69"/>
      <c r="AOW82" s="69"/>
      <c r="AOX82" s="69"/>
      <c r="AOY82" s="69"/>
      <c r="AOZ82" s="69"/>
      <c r="APA82" s="69"/>
      <c r="APB82" s="69"/>
      <c r="APC82" s="69"/>
      <c r="APD82" s="69"/>
      <c r="APE82" s="69"/>
      <c r="APF82" s="69"/>
      <c r="APG82" s="69"/>
      <c r="APH82" s="69"/>
      <c r="API82" s="69"/>
      <c r="APJ82" s="69"/>
      <c r="APK82" s="69"/>
      <c r="APL82" s="69"/>
      <c r="APM82" s="69"/>
      <c r="APN82" s="69"/>
      <c r="APO82" s="69"/>
      <c r="APP82" s="69"/>
      <c r="APQ82" s="69"/>
      <c r="APR82" s="69"/>
      <c r="APS82" s="69"/>
      <c r="APT82" s="69"/>
      <c r="APU82" s="69"/>
      <c r="APV82" s="69"/>
      <c r="APW82" s="69"/>
      <c r="APX82" s="69"/>
      <c r="APY82" s="69"/>
      <c r="APZ82" s="69"/>
      <c r="AQA82" s="69"/>
      <c r="AQB82" s="69"/>
      <c r="AQC82" s="69"/>
      <c r="AQD82" s="69"/>
      <c r="AQE82" s="69"/>
      <c r="AQF82" s="69"/>
      <c r="AQG82" s="69"/>
      <c r="AQH82" s="69"/>
      <c r="AQI82" s="69"/>
      <c r="AQJ82" s="69"/>
      <c r="AQK82" s="69"/>
      <c r="AQL82" s="69"/>
      <c r="AQM82" s="69"/>
      <c r="AQN82" s="69"/>
      <c r="AQO82" s="69"/>
      <c r="AQP82" s="69"/>
      <c r="AQQ82" s="69"/>
      <c r="AQR82" s="69"/>
      <c r="AQS82" s="69"/>
      <c r="AQT82" s="69"/>
      <c r="AQU82" s="69"/>
      <c r="AQV82" s="69"/>
      <c r="AQW82" s="69"/>
      <c r="AQX82" s="69"/>
      <c r="AQY82" s="69"/>
      <c r="AQZ82" s="69"/>
      <c r="ARA82" s="69"/>
      <c r="ARB82" s="69"/>
      <c r="ARC82" s="69"/>
      <c r="ARD82" s="69"/>
      <c r="ARE82" s="69"/>
      <c r="ARF82" s="69"/>
      <c r="ARG82" s="69"/>
      <c r="ARH82" s="69"/>
      <c r="ARI82" s="69"/>
      <c r="ARJ82" s="69"/>
      <c r="ARK82" s="69"/>
      <c r="ARL82" s="69"/>
      <c r="ARM82" s="69"/>
      <c r="ARN82" s="69"/>
      <c r="ARO82" s="69"/>
      <c r="ARP82" s="69"/>
      <c r="ARQ82" s="69"/>
      <c r="ARR82" s="69"/>
      <c r="ARS82" s="69"/>
      <c r="ART82" s="69"/>
      <c r="ARU82" s="69"/>
      <c r="ARV82" s="69"/>
      <c r="ARW82" s="69"/>
      <c r="ARX82" s="69"/>
      <c r="ARY82" s="69"/>
      <c r="ARZ82" s="69"/>
      <c r="ASA82" s="69"/>
      <c r="ASB82" s="69"/>
      <c r="ASC82" s="69"/>
      <c r="ASD82" s="69"/>
      <c r="ASE82" s="69"/>
      <c r="ASF82" s="69"/>
      <c r="ASG82" s="69"/>
      <c r="ASH82" s="69"/>
    </row>
    <row r="83" spans="1:1178" ht="2.1" customHeight="1" x14ac:dyDescent="0.25">
      <c r="A83" s="77"/>
      <c r="B83" s="98">
        <v>77</v>
      </c>
      <c r="C83" s="99">
        <v>61.5</v>
      </c>
      <c r="D83" s="94">
        <f t="shared" si="56"/>
        <v>2</v>
      </c>
      <c r="E83" s="77"/>
      <c r="F83" s="191">
        <v>0.99860859999999996</v>
      </c>
      <c r="G83" s="70">
        <v>0.99692709999999995</v>
      </c>
      <c r="H83" s="70">
        <v>0.99636049999999998</v>
      </c>
      <c r="I83" s="70">
        <v>0.99621510000000002</v>
      </c>
      <c r="J83" s="70">
        <v>0.99629970000000001</v>
      </c>
      <c r="K83" s="70">
        <v>0.99653566000000005</v>
      </c>
      <c r="L83" s="70">
        <v>0.99687269999999994</v>
      </c>
      <c r="M83" s="70">
        <v>0.99726753999999995</v>
      </c>
      <c r="N83" s="70">
        <v>0.99768069999999998</v>
      </c>
      <c r="O83" s="70">
        <v>0.99807995999999999</v>
      </c>
      <c r="P83" s="70">
        <v>0.99843912999999995</v>
      </c>
      <c r="Q83" s="70">
        <v>0.99873940000000005</v>
      </c>
      <c r="R83" s="70">
        <v>0.9989692</v>
      </c>
      <c r="S83" s="70">
        <v>0.99912230000000002</v>
      </c>
      <c r="T83" s="70">
        <v>0.99919939999999996</v>
      </c>
      <c r="U83" s="70">
        <v>0.99919150000000001</v>
      </c>
      <c r="V83" s="70">
        <v>0.9991198</v>
      </c>
      <c r="W83" s="70">
        <v>0.9989827</v>
      </c>
      <c r="X83" s="70">
        <v>0.99878615000000004</v>
      </c>
      <c r="Y83" s="70">
        <v>0.9985368</v>
      </c>
      <c r="Z83" s="70">
        <v>0.99823830000000002</v>
      </c>
      <c r="AA83" s="71">
        <v>0.99789760000000005</v>
      </c>
      <c r="AB83" s="71">
        <v>0.99753385999999999</v>
      </c>
      <c r="AC83" s="71">
        <v>0.99707509999999999</v>
      </c>
      <c r="AD83" s="71">
        <v>0.99658089999999999</v>
      </c>
      <c r="AE83" s="71">
        <v>0.99606543999999997</v>
      </c>
      <c r="AF83" s="71">
        <v>0.99553674000000003</v>
      </c>
      <c r="AG83" s="71">
        <v>0.99500339999999998</v>
      </c>
      <c r="AH83" s="71">
        <v>0.99447684999999997</v>
      </c>
      <c r="AI83" s="71">
        <v>0.99393500000000001</v>
      </c>
      <c r="AJ83" s="71">
        <v>0.99355199999999999</v>
      </c>
      <c r="AK83" s="71">
        <v>0.99336857000000001</v>
      </c>
      <c r="AL83" s="71">
        <v>0.99352810000000003</v>
      </c>
      <c r="AM83" s="71">
        <v>0.99394320000000003</v>
      </c>
      <c r="AN83" s="71">
        <v>0.99484790000000001</v>
      </c>
      <c r="AO83" s="71">
        <v>0.99641869999999999</v>
      </c>
      <c r="AP83" s="71">
        <v>0.9988146</v>
      </c>
      <c r="AQ83" s="71">
        <v>1.0020517</v>
      </c>
      <c r="AR83" s="71">
        <v>1.0053759</v>
      </c>
      <c r="AS83" s="71">
        <v>1.0051028</v>
      </c>
      <c r="AT83" s="72">
        <v>0.9989133</v>
      </c>
      <c r="AU83" s="72">
        <v>0.99712659999999997</v>
      </c>
      <c r="AV83" s="72">
        <v>0.99649779999999999</v>
      </c>
      <c r="AW83" s="72">
        <v>0.99628377000000001</v>
      </c>
      <c r="AX83" s="72">
        <v>0.99638104000000005</v>
      </c>
      <c r="AY83" s="72">
        <v>0.99666977000000001</v>
      </c>
      <c r="AZ83" s="72">
        <v>0.9971082</v>
      </c>
      <c r="BA83" s="72">
        <v>0.99761873000000001</v>
      </c>
      <c r="BB83" s="72">
        <v>0.99811110000000003</v>
      </c>
      <c r="BC83" s="72">
        <v>0.99850150000000004</v>
      </c>
      <c r="BD83" s="72">
        <v>0.99873345999999996</v>
      </c>
      <c r="BE83" s="72">
        <v>0.99878155999999996</v>
      </c>
      <c r="BF83" s="72">
        <v>0.99866706000000005</v>
      </c>
      <c r="BG83" s="72">
        <v>0.99839056000000004</v>
      </c>
      <c r="BH83" s="72">
        <v>0.99799585000000002</v>
      </c>
      <c r="BI83" s="72">
        <v>0.99752205999999999</v>
      </c>
      <c r="BJ83" s="72">
        <v>0.99701004999999998</v>
      </c>
      <c r="BK83" s="72">
        <v>0.99649924000000001</v>
      </c>
      <c r="BL83" s="72">
        <v>0.99602659999999998</v>
      </c>
      <c r="BM83" s="72">
        <v>0.99562585000000003</v>
      </c>
      <c r="BN83" s="72">
        <v>0.99532339999999997</v>
      </c>
      <c r="BO83" s="72">
        <v>0.99514360000000002</v>
      </c>
      <c r="BP83" s="72">
        <v>0.99510425000000002</v>
      </c>
      <c r="BQ83" s="72">
        <v>0.99519559999999996</v>
      </c>
      <c r="BR83" s="72">
        <v>0.99547832999999997</v>
      </c>
      <c r="BS83" s="72">
        <v>0.99591666000000001</v>
      </c>
      <c r="BT83" s="72">
        <v>0.99648356000000005</v>
      </c>
      <c r="BU83" s="72">
        <v>0.99708015000000005</v>
      </c>
      <c r="BV83" s="72">
        <v>0.99779260000000003</v>
      </c>
      <c r="BW83" s="72">
        <v>0.99853199999999998</v>
      </c>
      <c r="BX83" s="72">
        <v>0.99924449999999998</v>
      </c>
      <c r="BY83" s="72">
        <v>0.99986120000000001</v>
      </c>
      <c r="BZ83" s="72">
        <v>1.0003035</v>
      </c>
      <c r="CA83" s="72">
        <v>1.0004765</v>
      </c>
      <c r="CB83" s="72">
        <v>1.0003185999999999</v>
      </c>
      <c r="CC83" s="72">
        <v>0.99976533999999995</v>
      </c>
      <c r="CD83" s="72">
        <v>0.99880230000000003</v>
      </c>
      <c r="CE83" s="72">
        <v>0.99799769999999999</v>
      </c>
      <c r="CF83" s="72">
        <v>0.9992529</v>
      </c>
      <c r="CG83" s="72">
        <v>0.99919115999999997</v>
      </c>
      <c r="CH83" s="72">
        <v>0.99786589999999997</v>
      </c>
      <c r="CI83" s="72">
        <v>0.99498713000000005</v>
      </c>
      <c r="CJ83" s="72">
        <v>0.99370544999999999</v>
      </c>
      <c r="CK83" s="72">
        <v>0.99315083000000004</v>
      </c>
      <c r="CL83" s="72">
        <v>0.99321879999999996</v>
      </c>
      <c r="CM83" s="72">
        <v>0.99379366999999996</v>
      </c>
      <c r="CN83" s="72">
        <v>0.99481182999999995</v>
      </c>
      <c r="CO83" s="72">
        <v>0.99603960000000002</v>
      </c>
      <c r="CP83" s="72">
        <v>0.99722516999999999</v>
      </c>
      <c r="CQ83" s="72">
        <v>0.99811435000000004</v>
      </c>
      <c r="CR83" s="72">
        <v>0.99862870000000004</v>
      </c>
      <c r="CS83" s="72">
        <v>0.99884313000000002</v>
      </c>
      <c r="CT83" s="72">
        <v>0.99875592999999996</v>
      </c>
      <c r="CU83" s="72">
        <v>0.9985638</v>
      </c>
      <c r="CV83" s="72">
        <v>0.99831426000000001</v>
      </c>
      <c r="CW83" s="72">
        <v>0.99806039999999996</v>
      </c>
      <c r="CX83" s="72">
        <v>0.99783840000000001</v>
      </c>
      <c r="CY83" s="72">
        <v>0.997672</v>
      </c>
      <c r="CZ83" s="72">
        <v>0.9975752</v>
      </c>
      <c r="DA83" s="72">
        <v>0.99755490000000002</v>
      </c>
      <c r="DB83" s="72">
        <v>0.99758773999999995</v>
      </c>
      <c r="DC83" s="72">
        <v>0.99769103999999997</v>
      </c>
      <c r="DD83" s="72">
        <v>0.99781489999999995</v>
      </c>
      <c r="DE83" s="72">
        <v>0.99822544999999996</v>
      </c>
      <c r="DF83" s="72">
        <v>0.99860890000000002</v>
      </c>
      <c r="DG83" s="72">
        <v>0.99877530000000003</v>
      </c>
      <c r="DH83" s="72">
        <v>0.99910957</v>
      </c>
      <c r="DI83" s="72">
        <v>0.99946159999999995</v>
      </c>
      <c r="DJ83" s="72">
        <v>0.99976723999999995</v>
      </c>
      <c r="DK83" s="72">
        <v>0.99997354000000005</v>
      </c>
      <c r="DL83" s="72">
        <v>0.99996394</v>
      </c>
      <c r="DM83" s="72">
        <v>0.99973666999999999</v>
      </c>
      <c r="DN83" s="72">
        <v>0.99911309999999998</v>
      </c>
      <c r="DO83" s="72">
        <v>0.99800809999999995</v>
      </c>
      <c r="DP83" s="72">
        <v>0.99640035999999998</v>
      </c>
      <c r="DQ83" s="72">
        <v>0.99439420000000001</v>
      </c>
      <c r="DR83" s="72">
        <v>0.99208945000000004</v>
      </c>
      <c r="DS83" s="72">
        <v>0.98940349999999999</v>
      </c>
      <c r="DT83" s="72">
        <v>0.98501729999999998</v>
      </c>
      <c r="DU83" s="72">
        <v>0.98571867000000002</v>
      </c>
      <c r="DV83" s="72">
        <v>0.99782570000000004</v>
      </c>
      <c r="DW83" s="72">
        <v>0.99498140000000002</v>
      </c>
      <c r="DX83" s="72">
        <v>0.9949943</v>
      </c>
      <c r="DY83" s="72">
        <v>0.99578639999999996</v>
      </c>
      <c r="DZ83" s="72">
        <v>0.99729389999999996</v>
      </c>
      <c r="EA83" s="72">
        <v>0.99933439999999996</v>
      </c>
      <c r="EB83" s="72">
        <v>1.0014445000000001</v>
      </c>
      <c r="EC83" s="72">
        <v>1.0037891999999999</v>
      </c>
      <c r="ED83" s="72">
        <v>1.0055565</v>
      </c>
      <c r="EE83" s="72">
        <v>1.0061321000000001</v>
      </c>
      <c r="EF83" s="72">
        <v>1.0061184999999999</v>
      </c>
      <c r="EG83" s="72">
        <v>1.0060576000000001</v>
      </c>
      <c r="EH83" s="72">
        <v>1.0060819000000001</v>
      </c>
      <c r="EI83" s="72">
        <v>1.006235</v>
      </c>
      <c r="EJ83" s="72">
        <v>1.0065092</v>
      </c>
      <c r="EK83" s="72">
        <v>1.0068592999999999</v>
      </c>
      <c r="EL83" s="72">
        <v>1.0072302</v>
      </c>
      <c r="EM83" s="72">
        <v>1.0075718</v>
      </c>
      <c r="EN83" s="72">
        <v>1.0078427000000001</v>
      </c>
      <c r="EO83" s="72">
        <v>1.0080103</v>
      </c>
      <c r="EP83" s="72">
        <v>1.0080591000000001</v>
      </c>
      <c r="EQ83" s="72">
        <v>1.0079969</v>
      </c>
      <c r="ER83" s="72">
        <v>1.0079178</v>
      </c>
      <c r="ES83" s="72">
        <v>1.0075002</v>
      </c>
      <c r="ET83" s="72">
        <v>1.0071258999999999</v>
      </c>
      <c r="EU83" s="72">
        <v>1.0067029000000001</v>
      </c>
      <c r="EV83" s="72">
        <v>1.0062599999999999</v>
      </c>
      <c r="EW83" s="72">
        <v>1.0058305000000001</v>
      </c>
      <c r="EX83" s="72">
        <v>1.0054375</v>
      </c>
      <c r="EY83" s="72">
        <v>1.0050821000000001</v>
      </c>
      <c r="EZ83" s="72">
        <v>1.0047188</v>
      </c>
      <c r="FA83" s="72">
        <v>1.0042046</v>
      </c>
      <c r="FB83" s="72">
        <v>1.0032238</v>
      </c>
      <c r="FC83" s="72">
        <v>1.0013027000000001</v>
      </c>
      <c r="FD83" s="72">
        <v>0.99833550000000004</v>
      </c>
      <c r="FE83" s="72">
        <v>0.99509829999999999</v>
      </c>
      <c r="FF83" s="72">
        <v>0.9920428</v>
      </c>
      <c r="FG83" s="72">
        <v>0.98926429999999999</v>
      </c>
      <c r="FH83" s="72">
        <v>0.98711800000000005</v>
      </c>
      <c r="FI83" s="72">
        <v>0.98761034000000003</v>
      </c>
      <c r="FJ83" s="72">
        <v>1.0008140000000001</v>
      </c>
      <c r="FK83" s="72">
        <v>1.0005263</v>
      </c>
      <c r="FL83" s="72">
        <v>1.0024398999999999</v>
      </c>
      <c r="FM83" s="72">
        <v>1.0049011999999999</v>
      </c>
      <c r="FN83" s="72">
        <v>1.0069166000000001</v>
      </c>
      <c r="FO83" s="72">
        <v>1.0066352000000001</v>
      </c>
      <c r="FP83" s="72">
        <v>1.0042504000000001</v>
      </c>
      <c r="FQ83" s="72">
        <v>1.0067542</v>
      </c>
      <c r="FR83" s="72">
        <v>1.0061325999999999</v>
      </c>
      <c r="FS83" s="72">
        <v>1.0061526000000001</v>
      </c>
      <c r="FT83" s="72">
        <v>1.0064858000000001</v>
      </c>
      <c r="FU83" s="72">
        <v>1.007015</v>
      </c>
      <c r="FV83" s="72">
        <v>1.0075797</v>
      </c>
      <c r="FW83" s="72">
        <v>1.0081016</v>
      </c>
      <c r="FX83" s="72">
        <v>1.0085491</v>
      </c>
      <c r="FY83" s="72">
        <v>1.0089129999999999</v>
      </c>
      <c r="FZ83" s="72">
        <v>1.0091912000000001</v>
      </c>
      <c r="GA83" s="72">
        <v>1.0094221999999999</v>
      </c>
      <c r="GB83" s="72">
        <v>1.0095685000000001</v>
      </c>
      <c r="GC83" s="72">
        <v>1.009641</v>
      </c>
      <c r="GD83" s="72">
        <v>1.0096381000000001</v>
      </c>
      <c r="GE83" s="72">
        <v>1.0095723999999999</v>
      </c>
      <c r="GF83" s="72">
        <v>1.0094186000000001</v>
      </c>
      <c r="GG83" s="72">
        <v>1.0091615</v>
      </c>
      <c r="GH83" s="72">
        <v>1.0088010999999999</v>
      </c>
      <c r="GI83" s="72">
        <v>1.0083396</v>
      </c>
      <c r="GJ83" s="72">
        <v>1.0077919</v>
      </c>
      <c r="GK83" s="72">
        <v>1.0071950000000001</v>
      </c>
      <c r="GL83" s="72">
        <v>1.0066231000000001</v>
      </c>
      <c r="GM83" s="72">
        <v>1.0062036999999999</v>
      </c>
      <c r="GN83" s="72">
        <v>1.0061374000000001</v>
      </c>
      <c r="GO83" s="72">
        <v>1.0065223999999999</v>
      </c>
      <c r="GP83" s="72">
        <v>1.0065075000000001</v>
      </c>
      <c r="GQ83" s="72">
        <v>1.0038826000000001</v>
      </c>
      <c r="GR83" s="72">
        <v>1.0039982000000001</v>
      </c>
      <c r="GS83" s="72">
        <v>1.0049101</v>
      </c>
      <c r="GT83" s="72">
        <v>1.0053141999999999</v>
      </c>
      <c r="GU83" s="72">
        <v>1.0046967</v>
      </c>
      <c r="GV83" s="72">
        <v>1.0029912999999999</v>
      </c>
      <c r="GW83" s="72">
        <v>1.0021812000000001</v>
      </c>
      <c r="GX83" s="72">
        <v>1.009906</v>
      </c>
      <c r="GY83" s="72">
        <v>1.0147263</v>
      </c>
      <c r="GZ83" s="72">
        <v>1.0171729</v>
      </c>
      <c r="HA83" s="72">
        <v>1.0181868999999999</v>
      </c>
      <c r="HB83" s="72">
        <v>1.016397</v>
      </c>
      <c r="HC83" s="72">
        <v>1.0070808</v>
      </c>
      <c r="HD83" s="72">
        <v>0.98900220000000005</v>
      </c>
      <c r="HE83" s="72">
        <v>1.0024287000000001</v>
      </c>
      <c r="HF83" s="72">
        <v>1.0068330000000001</v>
      </c>
      <c r="HG83" s="72">
        <v>1.0088016</v>
      </c>
      <c r="HH83" s="72">
        <v>1.0099176000000001</v>
      </c>
      <c r="HI83" s="72">
        <v>1.0106225</v>
      </c>
      <c r="HJ83" s="72">
        <v>1.0110296999999999</v>
      </c>
      <c r="HK83" s="72">
        <v>1.0111840000000001</v>
      </c>
      <c r="HL83" s="72">
        <v>1.0111190000000001</v>
      </c>
      <c r="HM83" s="72">
        <v>1.0108630000000001</v>
      </c>
      <c r="HN83" s="72">
        <v>1.0104443000000001</v>
      </c>
      <c r="HO83" s="72">
        <v>1.0099027</v>
      </c>
      <c r="HP83" s="72">
        <v>1.0092961</v>
      </c>
      <c r="HQ83" s="72">
        <v>1.0085815</v>
      </c>
      <c r="HR83" s="72">
        <v>1.0078012000000001</v>
      </c>
      <c r="HS83" s="72">
        <v>1.0069832000000001</v>
      </c>
      <c r="HT83" s="72">
        <v>1.0061476</v>
      </c>
      <c r="HU83" s="72">
        <v>1.0053297999999999</v>
      </c>
      <c r="HV83" s="72">
        <v>1.0045723</v>
      </c>
      <c r="HW83" s="72">
        <v>1.0039431000000001</v>
      </c>
      <c r="HX83" s="72">
        <v>1.0035377999999999</v>
      </c>
      <c r="HY83" s="72">
        <v>1.0035046000000001</v>
      </c>
      <c r="HZ83" s="72">
        <v>1.0040861000000001</v>
      </c>
      <c r="IA83" s="72">
        <v>1.0057231</v>
      </c>
      <c r="IB83" s="72">
        <v>1.0093156000000001</v>
      </c>
      <c r="IC83" s="72">
        <v>1.0166713000000001</v>
      </c>
      <c r="ID83" s="72">
        <v>1.0319970999999999</v>
      </c>
      <c r="IE83" s="72">
        <v>1.0151573</v>
      </c>
      <c r="IF83" s="72">
        <v>1.0053521000000001</v>
      </c>
      <c r="IG83" s="72">
        <v>1.0016986000000001</v>
      </c>
      <c r="IH83" s="72">
        <v>1.0011753000000001</v>
      </c>
      <c r="II83" s="72">
        <v>1.0016394</v>
      </c>
      <c r="IJ83" s="72">
        <v>1.0017145000000001</v>
      </c>
      <c r="IK83" s="72">
        <v>1.0033723999999999</v>
      </c>
      <c r="IL83" s="72">
        <v>1.0132791999999999</v>
      </c>
      <c r="IM83" s="72">
        <v>1.0219537000000001</v>
      </c>
      <c r="IN83" s="72">
        <v>1.0245411</v>
      </c>
      <c r="IO83" s="72">
        <v>1.0233563999999999</v>
      </c>
      <c r="IP83" s="72">
        <v>1.0169039</v>
      </c>
      <c r="IQ83" s="72">
        <v>1.0038065</v>
      </c>
      <c r="IR83" s="72">
        <v>0.99226599999999998</v>
      </c>
      <c r="IS83" s="72">
        <v>0.9996931</v>
      </c>
      <c r="IT83" s="72">
        <v>1.0040019</v>
      </c>
      <c r="IU83" s="72">
        <v>1.0062407</v>
      </c>
      <c r="IV83" s="72">
        <v>1.0073418999999999</v>
      </c>
      <c r="IW83" s="72">
        <v>1.0077965</v>
      </c>
      <c r="IX83" s="72">
        <v>1.0078453999999999</v>
      </c>
      <c r="IY83" s="72">
        <v>1.0076014</v>
      </c>
      <c r="IZ83" s="72">
        <v>1.0071313</v>
      </c>
      <c r="JA83" s="72">
        <v>1.0064886</v>
      </c>
      <c r="JB83" s="72">
        <v>1.0057058000000001</v>
      </c>
      <c r="JC83" s="72">
        <v>1.0048083999999999</v>
      </c>
      <c r="JD83" s="72">
        <v>1.0037954</v>
      </c>
      <c r="JE83" s="72">
        <v>1.0027851000000001</v>
      </c>
      <c r="JF83" s="72">
        <v>1.0017601</v>
      </c>
      <c r="JG83" s="72">
        <v>1.0007461</v>
      </c>
      <c r="JH83" s="72">
        <v>0.9997779</v>
      </c>
      <c r="JI83" s="72">
        <v>0.99890000000000001</v>
      </c>
      <c r="JJ83" s="72">
        <v>0.99817853999999995</v>
      </c>
      <c r="JK83" s="72">
        <v>0.99771069999999995</v>
      </c>
      <c r="JL83" s="72">
        <v>0.99763935999999998</v>
      </c>
      <c r="JM83" s="72">
        <v>0.99818030000000002</v>
      </c>
      <c r="JN83" s="72">
        <v>0.99970130000000001</v>
      </c>
      <c r="JO83" s="72">
        <v>1.0029153</v>
      </c>
      <c r="JP83" s="72">
        <v>1.0093460000000001</v>
      </c>
      <c r="JQ83" s="72">
        <v>1.0227495</v>
      </c>
      <c r="JR83" s="72">
        <v>1.0555952</v>
      </c>
      <c r="JS83" s="72">
        <v>1.0457516</v>
      </c>
      <c r="JT83" s="72">
        <v>1.0365549000000001</v>
      </c>
      <c r="JU83" s="72">
        <v>1.0296780000000001</v>
      </c>
      <c r="JV83" s="72">
        <v>1.0263958</v>
      </c>
      <c r="JW83" s="72">
        <v>1.0252882999999999</v>
      </c>
      <c r="JX83" s="72">
        <v>1.0248355</v>
      </c>
      <c r="JY83" s="72">
        <v>1.0255955000000001</v>
      </c>
      <c r="JZ83" s="72">
        <v>1.0099669</v>
      </c>
      <c r="KA83" s="72">
        <v>1.0187415</v>
      </c>
      <c r="KB83" s="72">
        <v>1.0224732999999999</v>
      </c>
      <c r="KC83" s="72">
        <v>1.0243987999999999</v>
      </c>
      <c r="KD83" s="72">
        <v>1.0239156</v>
      </c>
      <c r="KE83" s="72">
        <v>1.0175843</v>
      </c>
      <c r="KF83" s="72">
        <v>0.99418470000000003</v>
      </c>
      <c r="KG83" s="72">
        <v>0.99939270000000002</v>
      </c>
      <c r="KH83" s="72">
        <v>1.0026794999999999</v>
      </c>
      <c r="KI83" s="72">
        <v>1.0044818</v>
      </c>
      <c r="KJ83" s="72">
        <v>1.0052198999999999</v>
      </c>
      <c r="KK83" s="72">
        <v>1.0052810000000001</v>
      </c>
      <c r="KL83" s="72">
        <v>1.0049165</v>
      </c>
      <c r="KM83" s="72">
        <v>1.0042707</v>
      </c>
      <c r="KN83" s="72">
        <v>1.0034316999999999</v>
      </c>
      <c r="KO83" s="72">
        <v>1.0024645000000001</v>
      </c>
      <c r="KP83" s="72">
        <v>1.0013987</v>
      </c>
      <c r="KQ83" s="72">
        <v>1.0002726</v>
      </c>
      <c r="KR83" s="72">
        <v>0.99911510000000003</v>
      </c>
      <c r="KS83" s="72">
        <v>0.99796956999999997</v>
      </c>
      <c r="KT83" s="72">
        <v>0.99685155999999997</v>
      </c>
      <c r="KU83" s="72">
        <v>0.99579209999999996</v>
      </c>
      <c r="KV83" s="72">
        <v>0.9948304</v>
      </c>
      <c r="KW83" s="72">
        <v>0.99401839999999997</v>
      </c>
      <c r="KX83" s="72">
        <v>0.99342626000000001</v>
      </c>
      <c r="KY83" s="72">
        <v>0.99316009999999999</v>
      </c>
      <c r="KZ83" s="72">
        <v>0.99336564999999999</v>
      </c>
      <c r="LA83" s="72">
        <v>0.99424449999999998</v>
      </c>
      <c r="LB83" s="72">
        <v>0.99610050000000006</v>
      </c>
      <c r="LC83" s="72">
        <v>0.99941159999999996</v>
      </c>
      <c r="LD83" s="72">
        <v>1.0050374</v>
      </c>
      <c r="LE83" s="72">
        <v>1.0147679000000001</v>
      </c>
      <c r="LF83" s="72">
        <v>1.0350946000000001</v>
      </c>
      <c r="LG83" s="72">
        <v>1.0622985</v>
      </c>
      <c r="LH83" s="72">
        <v>1.0736019999999999</v>
      </c>
      <c r="LI83" s="72">
        <v>1.0762780000000001</v>
      </c>
      <c r="LJ83" s="72">
        <v>1.0749289</v>
      </c>
      <c r="LK83" s="72">
        <v>1.0715846</v>
      </c>
      <c r="LL83" s="72">
        <v>1.0663224</v>
      </c>
      <c r="LM83" s="72">
        <v>1.0578516</v>
      </c>
      <c r="LN83" s="72">
        <v>1.0071667</v>
      </c>
      <c r="LO83" s="72">
        <v>1.0148672000000001</v>
      </c>
      <c r="LP83" s="72">
        <v>1.0192994</v>
      </c>
      <c r="LQ83" s="72">
        <v>1.0236251000000001</v>
      </c>
      <c r="LR83" s="72">
        <v>1.0269870000000001</v>
      </c>
      <c r="LS83" s="72">
        <v>1.0249193000000001</v>
      </c>
      <c r="LT83" s="72">
        <v>0.99588589999999999</v>
      </c>
      <c r="LU83" s="72">
        <v>1.0005914</v>
      </c>
      <c r="LV83" s="72">
        <v>1.0029904000000001</v>
      </c>
      <c r="LW83" s="72">
        <v>1.0039761</v>
      </c>
      <c r="LX83" s="72">
        <v>1.0040579999999999</v>
      </c>
      <c r="LY83" s="72">
        <v>1.0035944000000001</v>
      </c>
      <c r="LZ83" s="72">
        <v>1.0027888</v>
      </c>
      <c r="MA83" s="72">
        <v>1.0017843</v>
      </c>
      <c r="MB83" s="72">
        <v>1.0006630000000001</v>
      </c>
      <c r="MC83" s="72">
        <v>0.99948689999999996</v>
      </c>
      <c r="MD83" s="72">
        <v>0.99828963999999998</v>
      </c>
      <c r="ME83" s="72">
        <v>0.99710169999999998</v>
      </c>
      <c r="MF83" s="72">
        <v>0.9959498</v>
      </c>
      <c r="MG83" s="72">
        <v>0.99484985999999997</v>
      </c>
      <c r="MH83" s="72">
        <v>0.99382155999999999</v>
      </c>
      <c r="MI83" s="72">
        <v>0.99289110000000003</v>
      </c>
      <c r="MJ83" s="72">
        <v>0.99209159999999996</v>
      </c>
      <c r="MK83" s="72">
        <v>0.99147289999999999</v>
      </c>
      <c r="ML83" s="72">
        <v>0.99110465999999997</v>
      </c>
      <c r="MM83" s="72">
        <v>0.99107290000000003</v>
      </c>
      <c r="MN83" s="72">
        <v>0.99149149999999997</v>
      </c>
      <c r="MO83" s="72">
        <v>0.99248910000000001</v>
      </c>
      <c r="MP83" s="72">
        <v>0.99421274999999998</v>
      </c>
      <c r="MQ83" s="72">
        <v>0.99667019999999995</v>
      </c>
      <c r="MR83" s="72">
        <v>0.99943349999999997</v>
      </c>
      <c r="MS83" s="72">
        <v>1.0005831999999999</v>
      </c>
      <c r="MT83" s="72">
        <v>0.99299145</v>
      </c>
      <c r="MU83" s="72">
        <v>1.0290594</v>
      </c>
      <c r="MV83" s="72">
        <v>1.0512058</v>
      </c>
      <c r="MW83" s="72">
        <v>1.0610857</v>
      </c>
      <c r="MX83" s="72">
        <v>1.0647609</v>
      </c>
      <c r="MY83" s="72">
        <v>1.0655576</v>
      </c>
      <c r="MZ83" s="72">
        <v>1.0641924</v>
      </c>
      <c r="NA83" s="72">
        <v>1.0569177999999999</v>
      </c>
      <c r="NB83" s="72">
        <v>1.0026143999999999</v>
      </c>
      <c r="NC83" s="72">
        <v>1.0071737000000001</v>
      </c>
      <c r="ND83" s="72">
        <v>1.0109816</v>
      </c>
      <c r="NE83" s="72">
        <v>1.0163051999999999</v>
      </c>
      <c r="NF83" s="72">
        <v>1.0231604999999999</v>
      </c>
      <c r="NG83" s="72">
        <v>1.0247790000000001</v>
      </c>
      <c r="NH83" s="72">
        <v>1.0013288</v>
      </c>
      <c r="NI83" s="72">
        <v>1.0044690000000001</v>
      </c>
      <c r="NJ83" s="72">
        <v>1.0051030000000001</v>
      </c>
      <c r="NK83" s="72">
        <v>1.0047368999999999</v>
      </c>
      <c r="NL83" s="72">
        <v>1.0038923</v>
      </c>
      <c r="NM83" s="72">
        <v>1.0027486000000001</v>
      </c>
      <c r="NN83" s="72">
        <v>1.0014681000000001</v>
      </c>
      <c r="NO83" s="72">
        <v>1.0001382999999999</v>
      </c>
      <c r="NP83" s="72">
        <v>0.99882680000000001</v>
      </c>
      <c r="NQ83" s="72">
        <v>0.99756944000000003</v>
      </c>
      <c r="NR83" s="72">
        <v>0.99639285</v>
      </c>
      <c r="NS83" s="72">
        <v>0.99531570000000003</v>
      </c>
      <c r="NT83" s="72">
        <v>0.99433539999999998</v>
      </c>
      <c r="NU83" s="72">
        <v>0.99346506999999995</v>
      </c>
      <c r="NV83" s="72">
        <v>0.99271290000000001</v>
      </c>
      <c r="NW83" s="72">
        <v>0.99209166000000004</v>
      </c>
      <c r="NX83" s="72">
        <v>0.99162150000000004</v>
      </c>
      <c r="NY83" s="72">
        <v>0.99132776</v>
      </c>
      <c r="NZ83" s="72">
        <v>0.99124849999999998</v>
      </c>
      <c r="OA83" s="72">
        <v>0.99147074999999996</v>
      </c>
      <c r="OB83" s="72">
        <v>0.99206936000000001</v>
      </c>
      <c r="OC83" s="72">
        <v>0.99308160000000001</v>
      </c>
      <c r="OD83" s="72">
        <v>0.99463040000000003</v>
      </c>
      <c r="OE83" s="72">
        <v>0.99652540000000001</v>
      </c>
      <c r="OF83" s="72">
        <v>0.99793893</v>
      </c>
      <c r="OG83" s="72">
        <v>0.99621146999999999</v>
      </c>
      <c r="OH83" s="72">
        <v>0.98394490000000001</v>
      </c>
      <c r="OI83" s="72">
        <v>1.0114658999999999</v>
      </c>
      <c r="OJ83" s="72">
        <v>1.0161855</v>
      </c>
      <c r="OK83" s="72">
        <v>1.0142635</v>
      </c>
      <c r="OL83" s="72">
        <v>1.0121958</v>
      </c>
      <c r="OM83" s="72">
        <v>1.0122466999999999</v>
      </c>
      <c r="ON83" s="72">
        <v>1.0134093</v>
      </c>
      <c r="OO83" s="72">
        <v>1.0155166</v>
      </c>
      <c r="OP83" s="72">
        <v>0.99458630000000003</v>
      </c>
      <c r="OQ83" s="72">
        <v>0.99463606000000004</v>
      </c>
      <c r="OR83" s="72">
        <v>0.99732229999999999</v>
      </c>
      <c r="OS83" s="72">
        <v>1.0013384000000001</v>
      </c>
      <c r="OT83" s="72">
        <v>1.0065257999999999</v>
      </c>
      <c r="OU83" s="72">
        <v>1.0124218</v>
      </c>
      <c r="OV83" s="72">
        <v>1.0101926000000001</v>
      </c>
      <c r="OW83" s="72">
        <v>1.0087596999999999</v>
      </c>
      <c r="OX83" s="72">
        <v>1.0073403000000001</v>
      </c>
      <c r="OY83" s="72">
        <v>1.0058290000000001</v>
      </c>
      <c r="OZ83" s="72">
        <v>1.0042245000000001</v>
      </c>
      <c r="PA83" s="72">
        <v>1.0025754</v>
      </c>
      <c r="PB83" s="72">
        <v>1.0009475999999999</v>
      </c>
      <c r="PC83" s="72">
        <v>0.9994016</v>
      </c>
      <c r="PD83" s="72">
        <v>0.99798125000000004</v>
      </c>
      <c r="PE83" s="72">
        <v>0.99671449999999995</v>
      </c>
      <c r="PF83" s="72">
        <v>0.99561447000000003</v>
      </c>
      <c r="PG83" s="72">
        <v>0.99468184000000004</v>
      </c>
      <c r="PH83" s="72">
        <v>0.99391090000000004</v>
      </c>
      <c r="PI83" s="72">
        <v>0.99328976999999996</v>
      </c>
      <c r="PJ83" s="72">
        <v>0.99280069999999998</v>
      </c>
      <c r="PK83" s="72">
        <v>0.99245410000000001</v>
      </c>
      <c r="PL83" s="72">
        <v>0.99225335999999997</v>
      </c>
      <c r="PM83" s="72">
        <v>0.99223839999999996</v>
      </c>
      <c r="PN83" s="72">
        <v>0.99238104000000005</v>
      </c>
      <c r="PO83" s="72">
        <v>0.99277470000000001</v>
      </c>
      <c r="PP83" s="72">
        <v>0.99350150000000004</v>
      </c>
      <c r="PQ83" s="72">
        <v>0.99443950000000003</v>
      </c>
      <c r="PR83" s="72">
        <v>0.99596019999999996</v>
      </c>
      <c r="PS83" s="72">
        <v>0.99793869999999996</v>
      </c>
      <c r="PT83" s="72">
        <v>1.0001203999999999</v>
      </c>
      <c r="PU83" s="72">
        <v>1.0009266000000001</v>
      </c>
      <c r="PV83" s="72">
        <v>0.99561650000000002</v>
      </c>
      <c r="PW83" s="72">
        <v>0.99396180000000001</v>
      </c>
      <c r="PX83" s="72">
        <v>0.99463769999999996</v>
      </c>
      <c r="PY83" s="72">
        <v>0.99626199999999998</v>
      </c>
      <c r="PZ83" s="72">
        <v>0.99798469999999995</v>
      </c>
      <c r="QA83" s="72">
        <v>0.99936340000000001</v>
      </c>
      <c r="QB83" s="72">
        <v>1.0003808999999999</v>
      </c>
      <c r="QC83" s="72">
        <v>1.0009060999999999</v>
      </c>
      <c r="QD83" s="72">
        <v>0.99244100000000002</v>
      </c>
      <c r="QE83" s="72">
        <v>0.98727860000000001</v>
      </c>
      <c r="QF83" s="72">
        <v>0.98588399999999998</v>
      </c>
      <c r="QG83" s="72">
        <v>0.9868498</v>
      </c>
      <c r="QH83" s="72">
        <v>0.98927986999999995</v>
      </c>
      <c r="QI83" s="72">
        <v>0.99245139999999998</v>
      </c>
      <c r="QJ83" s="72">
        <v>0.99563290000000004</v>
      </c>
      <c r="QK83" s="72">
        <v>0.99808909999999995</v>
      </c>
      <c r="QL83" s="72">
        <v>0.99999899999999997</v>
      </c>
      <c r="QM83" s="72">
        <v>1.0014418</v>
      </c>
      <c r="QN83" s="72">
        <v>1.0024219000000001</v>
      </c>
      <c r="QO83" s="72">
        <v>1.0029186999999999</v>
      </c>
      <c r="QP83" s="72">
        <v>1.0030237</v>
      </c>
      <c r="QQ83" s="72">
        <v>1.002815</v>
      </c>
      <c r="QR83" s="72">
        <v>1.0023017999999999</v>
      </c>
      <c r="QS83" s="72">
        <v>1.0015953</v>
      </c>
      <c r="QT83" s="72">
        <v>1.0007892</v>
      </c>
      <c r="QU83" s="72">
        <v>0.99996989999999997</v>
      </c>
      <c r="QV83" s="72">
        <v>0.99921364000000001</v>
      </c>
      <c r="QW83" s="72">
        <v>0.99858369999999996</v>
      </c>
      <c r="QX83" s="72">
        <v>0.99813470000000004</v>
      </c>
      <c r="QY83" s="72">
        <v>0.99786620000000004</v>
      </c>
      <c r="QZ83" s="72">
        <v>0.99787349999999997</v>
      </c>
      <c r="RA83" s="72">
        <v>0.99805580000000005</v>
      </c>
      <c r="RB83" s="72">
        <v>0.99843793999999997</v>
      </c>
      <c r="RC83" s="72">
        <v>0.99898105999999998</v>
      </c>
      <c r="RD83" s="72">
        <v>0.99964160000000002</v>
      </c>
      <c r="RE83" s="72">
        <v>1.0001551</v>
      </c>
      <c r="RF83" s="72">
        <v>1.000534</v>
      </c>
      <c r="RG83" s="72">
        <v>1.0004137</v>
      </c>
      <c r="RH83" s="72">
        <v>0.99950737000000001</v>
      </c>
      <c r="RI83" s="72">
        <v>0.99751190000000001</v>
      </c>
      <c r="RJ83" s="72">
        <v>0.99528729999999999</v>
      </c>
      <c r="RK83" s="72">
        <v>0.99361710000000003</v>
      </c>
      <c r="RL83" s="72">
        <v>0.99272899999999997</v>
      </c>
      <c r="RM83" s="72">
        <v>0.99253970000000002</v>
      </c>
      <c r="RN83" s="72">
        <v>0.99278396000000002</v>
      </c>
      <c r="RO83" s="72">
        <v>0.99330200000000002</v>
      </c>
      <c r="RP83" s="72">
        <v>0.99393929999999997</v>
      </c>
      <c r="RQ83" s="72">
        <v>0.99417359999999999</v>
      </c>
      <c r="RR83" s="72">
        <v>0.99977020000000005</v>
      </c>
      <c r="RS83" s="72">
        <v>0.99573160000000005</v>
      </c>
      <c r="RT83" s="72">
        <v>0.99287205999999995</v>
      </c>
      <c r="RU83" s="72">
        <v>0.99102619999999997</v>
      </c>
      <c r="RV83" s="72">
        <v>0.99006872999999995</v>
      </c>
      <c r="RW83" s="72">
        <v>0.99000350000000004</v>
      </c>
      <c r="RX83" s="72">
        <v>0.99041307000000001</v>
      </c>
      <c r="RY83" s="72">
        <v>0.99144180000000004</v>
      </c>
      <c r="RZ83" s="72">
        <v>0.99292499999999995</v>
      </c>
      <c r="SA83" s="72">
        <v>0.99475884000000003</v>
      </c>
      <c r="SB83" s="72">
        <v>0.99676377000000005</v>
      </c>
      <c r="SC83" s="72">
        <v>0.99881726999999998</v>
      </c>
      <c r="SD83" s="72">
        <v>1.0007229</v>
      </c>
      <c r="SE83" s="72">
        <v>1.0023998000000001</v>
      </c>
      <c r="SF83" s="72">
        <v>1.0037986999999999</v>
      </c>
      <c r="SG83" s="72">
        <v>1.0049235999999999</v>
      </c>
      <c r="SH83" s="72">
        <v>1.0057654</v>
      </c>
      <c r="SI83" s="72">
        <v>1.0063351</v>
      </c>
      <c r="SJ83" s="72">
        <v>1.0066571</v>
      </c>
      <c r="SK83" s="72">
        <v>1.0067629</v>
      </c>
      <c r="SL83" s="72">
        <v>1.0067009</v>
      </c>
      <c r="SM83" s="72">
        <v>1.0064911999999999</v>
      </c>
      <c r="SN83" s="72">
        <v>1.006165</v>
      </c>
      <c r="SO83" s="72">
        <v>1.0057399</v>
      </c>
      <c r="SP83" s="72">
        <v>1.0052226</v>
      </c>
      <c r="SQ83" s="72">
        <v>1.0046089</v>
      </c>
      <c r="SR83" s="72">
        <v>1.0038860999999999</v>
      </c>
      <c r="SS83" s="72">
        <v>1.0030273000000001</v>
      </c>
      <c r="ST83" s="72">
        <v>1.0020089999999999</v>
      </c>
      <c r="SU83" s="72">
        <v>1.0008159999999999</v>
      </c>
      <c r="SV83" s="72">
        <v>0.99943320000000002</v>
      </c>
      <c r="SW83" s="72">
        <v>0.99788916000000005</v>
      </c>
      <c r="SX83" s="72">
        <v>0.99636214999999995</v>
      </c>
      <c r="SY83" s="72">
        <v>0.99500226999999997</v>
      </c>
      <c r="SZ83" s="72">
        <v>0.99391079999999998</v>
      </c>
      <c r="TA83" s="72">
        <v>0.99312400000000001</v>
      </c>
      <c r="TB83" s="72">
        <v>0.99259969999999997</v>
      </c>
      <c r="TC83" s="72">
        <v>0.99214820000000004</v>
      </c>
      <c r="TD83" s="72">
        <v>0.99091154000000004</v>
      </c>
      <c r="TE83" s="72">
        <v>0.99114990000000003</v>
      </c>
      <c r="TF83" s="72">
        <v>1.0037438999999999</v>
      </c>
      <c r="TG83" s="72">
        <v>1.0016936999999999</v>
      </c>
      <c r="TH83" s="72">
        <v>0.99993277000000003</v>
      </c>
      <c r="TI83" s="72">
        <v>0.99815509999999996</v>
      </c>
      <c r="TJ83" s="72">
        <v>0.99643974999999996</v>
      </c>
      <c r="TK83" s="72">
        <v>0.9949093</v>
      </c>
      <c r="TL83" s="72">
        <v>0.99377506999999998</v>
      </c>
      <c r="TM83" s="72">
        <v>0.99311066000000003</v>
      </c>
      <c r="TN83" s="72">
        <v>0.99293845999999997</v>
      </c>
      <c r="TO83" s="72">
        <v>0.99318004000000004</v>
      </c>
      <c r="TP83" s="72">
        <v>0.99383359999999998</v>
      </c>
      <c r="TQ83" s="72">
        <v>0.99485690000000004</v>
      </c>
      <c r="TR83" s="72">
        <v>0.99616987000000001</v>
      </c>
      <c r="TS83" s="72">
        <v>0.99766195000000002</v>
      </c>
      <c r="TT83" s="72">
        <v>0.99925386999999999</v>
      </c>
      <c r="TU83" s="72">
        <v>1.0008054</v>
      </c>
      <c r="TV83" s="72">
        <v>1.0022365</v>
      </c>
      <c r="TW83" s="72">
        <v>1.0034869</v>
      </c>
      <c r="TX83" s="72">
        <v>1.0045123</v>
      </c>
      <c r="TY83" s="72">
        <v>1.0052840000000001</v>
      </c>
      <c r="TZ83" s="72">
        <v>1.0057901</v>
      </c>
      <c r="UA83" s="72">
        <v>1.0060382000000001</v>
      </c>
      <c r="UB83" s="72">
        <v>1.0059830999999999</v>
      </c>
      <c r="UC83" s="72">
        <v>1.0057</v>
      </c>
      <c r="UD83" s="72">
        <v>1.0051908000000001</v>
      </c>
      <c r="UE83" s="72">
        <v>1.0044776</v>
      </c>
      <c r="UF83" s="72">
        <v>1.0035856999999999</v>
      </c>
      <c r="UG83" s="72">
        <v>1.0025428999999999</v>
      </c>
      <c r="UH83" s="72">
        <v>1.0013780000000001</v>
      </c>
      <c r="UI83" s="72">
        <v>1.0001229</v>
      </c>
      <c r="UJ83" s="72">
        <v>0.99881509999999996</v>
      </c>
      <c r="UK83" s="72">
        <v>0.99750850000000002</v>
      </c>
      <c r="UL83" s="72">
        <v>0.99618876000000001</v>
      </c>
      <c r="UM83" s="72">
        <v>0.99498770000000003</v>
      </c>
      <c r="UN83" s="72">
        <v>0.99391096999999995</v>
      </c>
      <c r="UO83" s="72">
        <v>0.99299585999999995</v>
      </c>
      <c r="UP83" s="72">
        <v>0.99235010000000001</v>
      </c>
      <c r="UQ83" s="72">
        <v>0.99243300000000001</v>
      </c>
      <c r="UR83" s="72">
        <v>0.99427929999999998</v>
      </c>
      <c r="US83" s="72">
        <v>0.99415034000000002</v>
      </c>
      <c r="UT83" s="72">
        <v>1.0048774</v>
      </c>
      <c r="UU83" s="72">
        <v>1.003838</v>
      </c>
      <c r="UV83" s="72">
        <v>1.0030444999999999</v>
      </c>
      <c r="UW83" s="72">
        <v>1.0020764</v>
      </c>
      <c r="UX83" s="72">
        <v>1.0009162</v>
      </c>
      <c r="UY83" s="72">
        <v>0.99963690000000005</v>
      </c>
      <c r="UZ83" s="72">
        <v>0.99833640000000001</v>
      </c>
      <c r="VA83" s="72">
        <v>0.99711019999999995</v>
      </c>
      <c r="VB83" s="72">
        <v>0.99603620000000004</v>
      </c>
      <c r="VC83" s="72">
        <v>0.99517920000000004</v>
      </c>
      <c r="VD83" s="72">
        <v>0.99460583999999996</v>
      </c>
      <c r="VE83" s="72">
        <v>0.99432737000000004</v>
      </c>
      <c r="VF83" s="72">
        <v>0.99435335000000002</v>
      </c>
      <c r="VG83" s="72">
        <v>0.99458990000000003</v>
      </c>
      <c r="VH83" s="72">
        <v>0.99503005</v>
      </c>
      <c r="VI83" s="72">
        <v>0.99562879999999998</v>
      </c>
      <c r="VJ83" s="72">
        <v>0.99633305999999999</v>
      </c>
      <c r="VK83" s="72">
        <v>0.99708426000000006</v>
      </c>
      <c r="VL83" s="72">
        <v>0.99782550000000003</v>
      </c>
      <c r="VM83" s="72">
        <v>0.99850534999999996</v>
      </c>
      <c r="VN83" s="72">
        <v>0.99907939999999995</v>
      </c>
      <c r="VO83" s="72">
        <v>0.9995134</v>
      </c>
      <c r="VP83" s="72">
        <v>0.99977815000000003</v>
      </c>
      <c r="VQ83" s="72">
        <v>0.99985650000000004</v>
      </c>
      <c r="VR83" s="72">
        <v>0.99974600000000002</v>
      </c>
      <c r="VS83" s="72">
        <v>0.99944319999999998</v>
      </c>
      <c r="VT83" s="72">
        <v>0.99896269999999998</v>
      </c>
      <c r="VU83" s="72">
        <v>0.9983244</v>
      </c>
      <c r="VV83" s="72">
        <v>0.99755179999999999</v>
      </c>
      <c r="VW83" s="72">
        <v>0.99667510000000004</v>
      </c>
      <c r="VX83" s="72">
        <v>0.99572660000000002</v>
      </c>
      <c r="VY83" s="72">
        <v>0.99474156000000002</v>
      </c>
      <c r="VZ83" s="72">
        <v>0.99375309999999994</v>
      </c>
      <c r="WA83" s="72">
        <v>0.99279803</v>
      </c>
      <c r="WB83" s="72">
        <v>0.99190842999999995</v>
      </c>
      <c r="WC83" s="72">
        <v>0.99111693999999995</v>
      </c>
      <c r="WD83" s="72">
        <v>0.99049777000000006</v>
      </c>
      <c r="WE83" s="72">
        <v>0.99019670000000004</v>
      </c>
      <c r="WF83" s="72">
        <v>0.99072545999999995</v>
      </c>
      <c r="WG83" s="72">
        <v>0.99092420000000003</v>
      </c>
      <c r="WH83" s="72">
        <v>1.005185</v>
      </c>
      <c r="WI83" s="72">
        <v>1.0050511</v>
      </c>
      <c r="WJ83" s="72">
        <v>1.0052430999999999</v>
      </c>
      <c r="WK83" s="72">
        <v>1.0052296999999999</v>
      </c>
      <c r="WL83" s="72">
        <v>1.0050181</v>
      </c>
      <c r="WM83" s="72">
        <v>1.0045803</v>
      </c>
      <c r="WN83" s="72">
        <v>1.0039678000000001</v>
      </c>
      <c r="WO83" s="72">
        <v>1.0032338999999999</v>
      </c>
      <c r="WP83" s="72">
        <v>1.0024331</v>
      </c>
      <c r="WQ83" s="72">
        <v>1.0016191999999999</v>
      </c>
      <c r="WR83" s="72">
        <v>1.0008385</v>
      </c>
      <c r="WS83" s="72">
        <v>1.0001047999999999</v>
      </c>
      <c r="WT83" s="72">
        <v>0.99950410000000001</v>
      </c>
      <c r="WU83" s="72">
        <v>0.99905336</v>
      </c>
      <c r="WV83" s="72">
        <v>0.99875340000000001</v>
      </c>
      <c r="WW83" s="72">
        <v>0.99858579999999997</v>
      </c>
      <c r="WX83" s="72">
        <v>0.99858933999999999</v>
      </c>
      <c r="WY83" s="72">
        <v>0.99867709999999998</v>
      </c>
      <c r="WZ83" s="72">
        <v>0.99883770000000005</v>
      </c>
      <c r="XA83" s="72">
        <v>0.99904024999999996</v>
      </c>
      <c r="XB83" s="72">
        <v>0.99924999999999997</v>
      </c>
      <c r="XC83" s="72">
        <v>0.99943715</v>
      </c>
      <c r="XD83" s="72">
        <v>0.99955903999999995</v>
      </c>
      <c r="XE83" s="72">
        <v>0.99958460000000005</v>
      </c>
      <c r="XF83" s="72">
        <v>0.99951213999999999</v>
      </c>
      <c r="XG83" s="72">
        <v>0.99930339999999995</v>
      </c>
      <c r="XH83" s="72">
        <v>0.99895639999999997</v>
      </c>
      <c r="XI83" s="72">
        <v>0.99846449999999998</v>
      </c>
      <c r="XJ83" s="72">
        <v>0.99783975000000003</v>
      </c>
      <c r="XK83" s="72">
        <v>0.99709535000000005</v>
      </c>
      <c r="XL83" s="72">
        <v>0.99624884000000002</v>
      </c>
      <c r="XM83" s="72">
        <v>0.99532383999999996</v>
      </c>
      <c r="XN83" s="72">
        <v>0.99434655999999999</v>
      </c>
      <c r="XO83" s="72">
        <v>0.99334610000000001</v>
      </c>
      <c r="XP83" s="72">
        <v>0.99235280000000003</v>
      </c>
      <c r="XQ83" s="72">
        <v>0.99139719999999998</v>
      </c>
      <c r="XR83" s="72">
        <v>0.99051909999999999</v>
      </c>
      <c r="XS83" s="72">
        <v>0.98971766000000005</v>
      </c>
      <c r="XT83" s="72">
        <v>0.98919785000000005</v>
      </c>
      <c r="XU83" s="72">
        <v>0.98928170000000004</v>
      </c>
      <c r="XV83" s="72">
        <v>1.0044374</v>
      </c>
      <c r="XW83" s="72">
        <v>1.0046332</v>
      </c>
      <c r="XX83" s="72">
        <v>1.0052285000000001</v>
      </c>
      <c r="XY83" s="72">
        <v>1.0057229000000001</v>
      </c>
      <c r="XZ83" s="72">
        <v>1.0060532</v>
      </c>
      <c r="YA83" s="72">
        <v>1.0062187</v>
      </c>
      <c r="YB83" s="72">
        <v>1.0061977</v>
      </c>
      <c r="YC83" s="72">
        <v>1.0060443999999999</v>
      </c>
      <c r="YD83" s="72">
        <v>1.0057718</v>
      </c>
      <c r="YE83" s="72">
        <v>1.0054079</v>
      </c>
      <c r="YF83" s="72">
        <v>1.0049832999999999</v>
      </c>
      <c r="YG83" s="72">
        <v>1.0045265000000001</v>
      </c>
      <c r="YH83" s="72">
        <v>1.0040690999999999</v>
      </c>
      <c r="YI83" s="72">
        <v>1.0036388999999999</v>
      </c>
      <c r="YJ83" s="72">
        <v>1.0032574999999999</v>
      </c>
      <c r="YK83" s="72">
        <v>1.0029410000000001</v>
      </c>
      <c r="YL83" s="72">
        <v>1.0027006999999999</v>
      </c>
      <c r="YM83" s="72">
        <v>1.002537</v>
      </c>
      <c r="YN83" s="72">
        <v>1.0024432000000001</v>
      </c>
      <c r="YO83" s="72">
        <v>1.0024065</v>
      </c>
      <c r="YP83" s="72">
        <v>1.0024157</v>
      </c>
      <c r="YQ83" s="72">
        <v>1.0024328</v>
      </c>
      <c r="YR83" s="72">
        <v>1.0024443999999999</v>
      </c>
      <c r="YS83" s="72">
        <v>1.0024261000000001</v>
      </c>
      <c r="YT83" s="72">
        <v>1.0023468</v>
      </c>
      <c r="YU83" s="72">
        <v>1.0021802</v>
      </c>
      <c r="YV83" s="72">
        <v>1.0019032999999999</v>
      </c>
      <c r="YW83" s="72">
        <v>1.0015016999999999</v>
      </c>
      <c r="YX83" s="72">
        <v>1.0009551000000001</v>
      </c>
      <c r="YY83" s="72">
        <v>1.0002574</v>
      </c>
      <c r="YZ83" s="72">
        <v>0.99940910000000005</v>
      </c>
      <c r="ZA83" s="72">
        <v>0.99842030000000004</v>
      </c>
      <c r="ZB83" s="72">
        <v>0.99730770000000002</v>
      </c>
      <c r="ZC83" s="72">
        <v>0.99609583999999995</v>
      </c>
      <c r="ZD83" s="72">
        <v>0.99481280000000005</v>
      </c>
      <c r="ZE83" s="72">
        <v>0.99348694000000004</v>
      </c>
      <c r="ZF83" s="72">
        <v>0.99212929999999999</v>
      </c>
      <c r="ZG83" s="72">
        <v>0.99078226000000003</v>
      </c>
      <c r="ZH83" s="72">
        <v>0.98928875000000005</v>
      </c>
      <c r="ZI83" s="72">
        <v>0.98918839999999997</v>
      </c>
      <c r="ZJ83" s="72">
        <v>1.0033300999999999</v>
      </c>
      <c r="ZK83" s="72">
        <v>1.0033536999999999</v>
      </c>
      <c r="ZL83" s="72">
        <v>1.0037255</v>
      </c>
      <c r="ZM83" s="72">
        <v>1.0040779</v>
      </c>
      <c r="ZN83" s="72">
        <v>1.0043279000000001</v>
      </c>
      <c r="ZO83" s="72">
        <v>1.0044667</v>
      </c>
      <c r="ZP83" s="72">
        <v>1.0044602</v>
      </c>
      <c r="ZQ83" s="72">
        <v>1.0043595999999999</v>
      </c>
      <c r="ZR83" s="72">
        <v>1.0041617</v>
      </c>
      <c r="ZS83" s="72">
        <v>1.0038830999999999</v>
      </c>
      <c r="ZT83" s="72">
        <v>1.0035421</v>
      </c>
      <c r="ZU83" s="72">
        <v>1.0031578999999999</v>
      </c>
      <c r="ZV83" s="72">
        <v>1.0027493999999999</v>
      </c>
      <c r="ZW83" s="72">
        <v>1.0023355</v>
      </c>
      <c r="ZX83" s="72">
        <v>1.0019335</v>
      </c>
      <c r="ZY83" s="72">
        <v>1.0015590000000001</v>
      </c>
      <c r="ZZ83" s="72">
        <v>1.0012258000000001</v>
      </c>
      <c r="AAA83" s="72">
        <v>1.0009444999999999</v>
      </c>
      <c r="AAB83" s="72">
        <v>1.0007229</v>
      </c>
      <c r="AAC83" s="72">
        <v>1.0005615000000001</v>
      </c>
      <c r="AAD83" s="72">
        <v>1.0004573999999999</v>
      </c>
      <c r="AAE83" s="72">
        <v>1.0004025000000001</v>
      </c>
      <c r="AAF83" s="72">
        <v>1.0003842000000001</v>
      </c>
      <c r="AAG83" s="72">
        <v>1.0003858000000001</v>
      </c>
      <c r="AAH83" s="72">
        <v>1.0003815</v>
      </c>
      <c r="AAI83" s="72">
        <v>1.0003489000000001</v>
      </c>
      <c r="AAJ83" s="72">
        <v>1.0002587000000001</v>
      </c>
      <c r="AAK83" s="72">
        <v>1.0000808000000001</v>
      </c>
      <c r="AAL83" s="72">
        <v>0.99978476999999999</v>
      </c>
      <c r="AAM83" s="72">
        <v>0.99934334000000002</v>
      </c>
      <c r="AAN83" s="72">
        <v>0.99873299999999998</v>
      </c>
      <c r="AAO83" s="72">
        <v>0.99793816000000002</v>
      </c>
      <c r="AAP83" s="72">
        <v>0.99695299999999998</v>
      </c>
      <c r="AAQ83" s="72">
        <v>0.99578243</v>
      </c>
      <c r="AAR83" s="72">
        <v>0.99444030000000005</v>
      </c>
      <c r="AAS83" s="72">
        <v>0.99292420000000003</v>
      </c>
      <c r="AAT83" s="72">
        <v>0.99139774000000003</v>
      </c>
      <c r="AAU83" s="72">
        <v>0.98980319999999999</v>
      </c>
      <c r="AAV83" s="72">
        <v>0.9879869</v>
      </c>
      <c r="AAW83" s="72">
        <v>0.98798129999999995</v>
      </c>
      <c r="AAX83" s="72">
        <v>1.0028003000000001</v>
      </c>
      <c r="AAY83" s="72">
        <v>1.0030513000000001</v>
      </c>
      <c r="AAZ83" s="72">
        <v>1.0035483000000001</v>
      </c>
      <c r="ABA83" s="72">
        <v>1.0039696</v>
      </c>
      <c r="ABB83" s="72">
        <v>1.0043017000000001</v>
      </c>
      <c r="ABC83" s="72">
        <v>1.0045538000000001</v>
      </c>
      <c r="ABD83" s="72">
        <v>1.0047292000000001</v>
      </c>
      <c r="ABE83" s="72">
        <v>1.0048254000000001</v>
      </c>
      <c r="ABF83" s="72">
        <v>1.0048184</v>
      </c>
      <c r="ABG83" s="72">
        <v>1.0047254999999999</v>
      </c>
      <c r="ABH83" s="72">
        <v>1.0045339</v>
      </c>
      <c r="ABI83" s="72">
        <v>1.0042443000000001</v>
      </c>
      <c r="ABJ83" s="72">
        <v>1.0038625999999999</v>
      </c>
      <c r="ABK83" s="72">
        <v>1.0033976</v>
      </c>
      <c r="ABL83" s="72">
        <v>1.0028622</v>
      </c>
      <c r="ABM83" s="72">
        <v>1.0022720000000001</v>
      </c>
      <c r="ABN83" s="72">
        <v>1.0016446000000001</v>
      </c>
      <c r="ABO83" s="72">
        <v>1.0009992999999999</v>
      </c>
      <c r="ABP83" s="72">
        <v>1.0003561999999999</v>
      </c>
      <c r="ABQ83" s="72">
        <v>0.99973120000000004</v>
      </c>
      <c r="ABR83" s="72">
        <v>0.99914060000000005</v>
      </c>
      <c r="ABS83" s="72">
        <v>0.99859995000000001</v>
      </c>
      <c r="ABT83" s="72">
        <v>0.99812244999999999</v>
      </c>
      <c r="ABU83" s="72">
        <v>0.99771120000000002</v>
      </c>
      <c r="ABV83" s="72">
        <v>0.99736849999999999</v>
      </c>
      <c r="ABW83" s="72">
        <v>0.99709033999999996</v>
      </c>
      <c r="ABX83" s="72">
        <v>0.99686532999999999</v>
      </c>
      <c r="ABY83" s="72">
        <v>0.99667600000000001</v>
      </c>
      <c r="ABZ83" s="72">
        <v>0.99649434999999997</v>
      </c>
      <c r="ACA83" s="72">
        <v>0.99628525999999995</v>
      </c>
      <c r="ACB83" s="72">
        <v>0.99600445999999998</v>
      </c>
      <c r="ACC83" s="72">
        <v>0.99559450000000005</v>
      </c>
      <c r="ACD83" s="72">
        <v>0.99501525999999996</v>
      </c>
      <c r="ACE83" s="72">
        <v>0.99421930000000003</v>
      </c>
      <c r="ACF83" s="72">
        <v>0.99318295999999995</v>
      </c>
      <c r="ACG83" s="72">
        <v>0.99188989999999999</v>
      </c>
      <c r="ACH83" s="72">
        <v>0.99030530000000005</v>
      </c>
      <c r="ACI83" s="72">
        <v>0.98849370000000003</v>
      </c>
      <c r="ACJ83" s="72">
        <v>0.98664355000000004</v>
      </c>
      <c r="ACK83" s="72">
        <v>0.98675906999999996</v>
      </c>
      <c r="ACL83" s="72">
        <v>1.0020525</v>
      </c>
      <c r="ACM83" s="72">
        <v>1.002545</v>
      </c>
      <c r="ACN83" s="72">
        <v>1.0035046000000001</v>
      </c>
      <c r="ACO83" s="72">
        <v>1.0044550000000001</v>
      </c>
      <c r="ACP83" s="72">
        <v>1.0053034999999999</v>
      </c>
      <c r="ACQ83" s="72">
        <v>1.0060279000000001</v>
      </c>
      <c r="ACR83" s="72">
        <v>1.0066177999999999</v>
      </c>
      <c r="ACS83" s="72">
        <v>1.007071</v>
      </c>
      <c r="ACT83" s="72">
        <v>1.0073897000000001</v>
      </c>
      <c r="ACU83" s="72">
        <v>1.0075786</v>
      </c>
      <c r="ACV83" s="72">
        <v>1.0076418</v>
      </c>
      <c r="ACW83" s="72">
        <v>1.0075883999999999</v>
      </c>
      <c r="ACX83" s="72">
        <v>1.0074202000000001</v>
      </c>
      <c r="ACY83" s="72">
        <v>1.0071443</v>
      </c>
      <c r="ACZ83" s="72">
        <v>1.0067676000000001</v>
      </c>
      <c r="ADA83" s="72">
        <v>1.0062977</v>
      </c>
      <c r="ADB83" s="72">
        <v>1.0057419999999999</v>
      </c>
      <c r="ADC83" s="72">
        <v>1.0051095000000001</v>
      </c>
      <c r="ADD83" s="72">
        <v>1.004407</v>
      </c>
      <c r="ADE83" s="72">
        <v>1.003652</v>
      </c>
      <c r="ADF83" s="72">
        <v>1.0028585000000001</v>
      </c>
      <c r="ADG83" s="72">
        <v>1.0020469999999999</v>
      </c>
      <c r="ADH83" s="72">
        <v>1.0012635000000001</v>
      </c>
      <c r="ADI83" s="72">
        <v>1.0004219000000001</v>
      </c>
      <c r="ADJ83" s="72">
        <v>0.99959796999999995</v>
      </c>
      <c r="ADK83" s="72">
        <v>0.99881536000000004</v>
      </c>
      <c r="ADL83" s="72">
        <v>0.99809146000000004</v>
      </c>
      <c r="ADM83" s="72">
        <v>0.99744076000000004</v>
      </c>
      <c r="ADN83" s="72">
        <v>0.99687535000000005</v>
      </c>
      <c r="ADO83" s="72">
        <v>0.99640119999999999</v>
      </c>
      <c r="ADP83" s="72">
        <v>0.99601669999999998</v>
      </c>
      <c r="ADQ83" s="72">
        <v>0.99571556000000006</v>
      </c>
      <c r="ADR83" s="72">
        <v>0.99545353999999997</v>
      </c>
      <c r="ADS83" s="72">
        <v>0.995174</v>
      </c>
      <c r="ADT83" s="72">
        <v>0.99478792999999999</v>
      </c>
      <c r="ADU83" s="72">
        <v>0.99416640000000001</v>
      </c>
      <c r="ADV83" s="72">
        <v>0.99312186000000002</v>
      </c>
      <c r="ADW83" s="72">
        <v>0.99139100000000002</v>
      </c>
      <c r="ADX83" s="72">
        <v>0.9885602</v>
      </c>
      <c r="ADY83" s="72">
        <v>0.98835030000000001</v>
      </c>
      <c r="ADZ83" s="77"/>
      <c r="AEA83" s="77"/>
      <c r="AEB83" s="77"/>
      <c r="AEC83" s="77"/>
      <c r="AED83" s="77"/>
      <c r="AEE83" s="111">
        <f t="shared" si="59"/>
        <v>78</v>
      </c>
      <c r="AEF83" s="109"/>
      <c r="AEG83" s="105">
        <f t="shared" si="61"/>
        <v>1.0050968</v>
      </c>
      <c r="AEH83" s="105">
        <f t="shared" si="61"/>
        <v>0.99917690000000003</v>
      </c>
      <c r="AEI83" s="105">
        <f t="shared" si="61"/>
        <v>0.9856857</v>
      </c>
      <c r="AEJ83" s="105">
        <f t="shared" si="61"/>
        <v>0.98754054000000002</v>
      </c>
      <c r="AEK83" s="105">
        <f t="shared" si="61"/>
        <v>1.0020562</v>
      </c>
      <c r="AEL83" s="105">
        <f t="shared" si="61"/>
        <v>1.0031768000000001</v>
      </c>
      <c r="AEM83" s="105">
        <f t="shared" si="61"/>
        <v>1.0252873</v>
      </c>
      <c r="AEN83" s="105">
        <f t="shared" si="61"/>
        <v>1.0574417</v>
      </c>
      <c r="AEO83" s="105">
        <f t="shared" si="61"/>
        <v>1.0565188999999999</v>
      </c>
      <c r="AEP83" s="105">
        <f t="shared" si="61"/>
        <v>1.0152471000000001</v>
      </c>
      <c r="AEQ83" s="105">
        <f t="shared" si="62"/>
        <v>1.000753</v>
      </c>
      <c r="AER83" s="105">
        <f t="shared" si="62"/>
        <v>0.99407995000000005</v>
      </c>
      <c r="AES83" s="105">
        <f t="shared" si="62"/>
        <v>0.99110390000000004</v>
      </c>
      <c r="AET83" s="105">
        <f t="shared" si="62"/>
        <v>0.99413169999999995</v>
      </c>
      <c r="AEU83" s="105">
        <f t="shared" si="62"/>
        <v>0.99091892999999998</v>
      </c>
      <c r="AEV83" s="105">
        <f t="shared" si="62"/>
        <v>0.98928033999999998</v>
      </c>
      <c r="AEW83" s="105">
        <f t="shared" si="62"/>
        <v>0.98918810000000001</v>
      </c>
      <c r="AEX83" s="105">
        <f t="shared" si="62"/>
        <v>0.98798185999999999</v>
      </c>
      <c r="AEY83" s="105">
        <f t="shared" si="62"/>
        <v>0.9867591</v>
      </c>
      <c r="AEZ83" s="99">
        <f t="shared" si="57"/>
        <v>61.5</v>
      </c>
      <c r="AFA83" s="69"/>
      <c r="AFB83" s="202" t="s">
        <v>82</v>
      </c>
      <c r="AFC83" s="106">
        <f t="shared" si="58"/>
        <v>1.003232885263158</v>
      </c>
      <c r="AFD83" s="69"/>
      <c r="AFE83" s="109"/>
      <c r="AFF83" s="105">
        <f t="shared" si="63"/>
        <v>0.99807990000000002</v>
      </c>
      <c r="AFG83" s="105">
        <f t="shared" si="63"/>
        <v>0.99850139999999998</v>
      </c>
      <c r="AFH83" s="105">
        <f t="shared" si="63"/>
        <v>0.99811660000000002</v>
      </c>
      <c r="AFI83" s="105">
        <f t="shared" si="63"/>
        <v>1.0061283000000001</v>
      </c>
      <c r="AFJ83" s="105">
        <f t="shared" si="63"/>
        <v>1.0061475</v>
      </c>
      <c r="AFK83" s="105">
        <f t="shared" si="63"/>
        <v>1.0087599</v>
      </c>
      <c r="AFL83" s="105">
        <f t="shared" si="63"/>
        <v>1.0061476</v>
      </c>
      <c r="AFM83" s="105">
        <f t="shared" si="63"/>
        <v>1.0043598</v>
      </c>
      <c r="AFN83" s="105">
        <f t="shared" si="63"/>
        <v>1.0038621000000001</v>
      </c>
      <c r="AFO83" s="105">
        <f t="shared" si="63"/>
        <v>1.0046743</v>
      </c>
      <c r="AFP83" s="105">
        <f t="shared" si="64"/>
        <v>1.0058212</v>
      </c>
      <c r="AFQ83" s="105">
        <f t="shared" si="64"/>
        <v>1.0014400000000001</v>
      </c>
      <c r="AFR83" s="105">
        <f t="shared" si="64"/>
        <v>0.99475849999999999</v>
      </c>
      <c r="AFS83" s="105">
        <f t="shared" si="64"/>
        <v>0.99317999999999995</v>
      </c>
      <c r="AFT83" s="105">
        <f t="shared" si="64"/>
        <v>0.99517940000000005</v>
      </c>
      <c r="AFU83" s="105">
        <f t="shared" si="64"/>
        <v>1.0016193</v>
      </c>
      <c r="AFV83" s="105">
        <f t="shared" si="64"/>
        <v>1.0054080000000001</v>
      </c>
      <c r="AFW83" s="105">
        <f t="shared" si="64"/>
        <v>1.0038832</v>
      </c>
      <c r="AFX83" s="105">
        <f t="shared" si="64"/>
        <v>1.0047257000000001</v>
      </c>
      <c r="AFY83" s="105"/>
      <c r="AFZ83" s="106">
        <f t="shared" si="60"/>
        <v>1.0021469842105266</v>
      </c>
      <c r="AGA83" s="69"/>
      <c r="AGB83" s="69"/>
      <c r="AGC83" s="69"/>
      <c r="AGD83" s="69"/>
      <c r="AGE83" s="69"/>
      <c r="AGF83" s="69"/>
      <c r="AGG83" s="69"/>
      <c r="AGH83" s="69"/>
      <c r="AGI83" s="69"/>
      <c r="AGJ83" s="69"/>
      <c r="AGK83" s="69"/>
      <c r="AGL83" s="69"/>
      <c r="AGM83" s="69"/>
      <c r="AGN83" s="69"/>
      <c r="AGO83" s="69"/>
      <c r="AGP83" s="69"/>
      <c r="AGQ83" s="69"/>
      <c r="AGR83" s="69"/>
      <c r="AGS83" s="69"/>
      <c r="AGT83" s="74">
        <v>14</v>
      </c>
      <c r="AGU83" s="85">
        <v>1</v>
      </c>
      <c r="AGV83" s="85">
        <v>1</v>
      </c>
      <c r="AGW83" s="85">
        <v>1</v>
      </c>
      <c r="AGX83" s="85">
        <v>1</v>
      </c>
      <c r="AGY83" s="85">
        <v>1</v>
      </c>
      <c r="AGZ83" s="85">
        <v>1</v>
      </c>
      <c r="AHA83" s="85">
        <v>1</v>
      </c>
      <c r="AHB83" s="85">
        <v>1</v>
      </c>
      <c r="AHC83" s="85">
        <v>1</v>
      </c>
      <c r="AHD83" s="85">
        <v>1</v>
      </c>
      <c r="AHE83" s="85">
        <v>1</v>
      </c>
      <c r="AHF83" s="85">
        <v>1</v>
      </c>
      <c r="AHG83" s="85">
        <v>1</v>
      </c>
      <c r="AHH83" s="85">
        <v>1</v>
      </c>
      <c r="AHI83" s="85">
        <v>1</v>
      </c>
      <c r="AHJ83" s="85">
        <v>1</v>
      </c>
      <c r="AHK83" s="85">
        <v>1</v>
      </c>
      <c r="AHL83" s="85">
        <v>1</v>
      </c>
      <c r="AHM83" s="85">
        <v>1</v>
      </c>
      <c r="AHN83" s="85">
        <v>1</v>
      </c>
      <c r="AHO83" s="69"/>
      <c r="AHP83" s="69"/>
      <c r="AHQ83" s="69"/>
      <c r="AHR83" s="69"/>
      <c r="AHS83" s="69"/>
      <c r="AHT83" s="69"/>
      <c r="AHU83" s="69"/>
      <c r="AHV83" s="69"/>
      <c r="AHW83" s="69"/>
      <c r="AHX83" s="69"/>
      <c r="AHY83" s="69"/>
      <c r="AHZ83" s="69"/>
      <c r="AIA83" s="69"/>
      <c r="AIB83" s="69"/>
      <c r="AIC83" s="69"/>
      <c r="AID83" s="69"/>
      <c r="AIE83" s="69"/>
      <c r="AIF83" s="69"/>
      <c r="AIG83" s="69"/>
      <c r="AIH83" s="69"/>
      <c r="AII83" s="69"/>
      <c r="AIJ83" s="69"/>
      <c r="AIK83" s="69"/>
      <c r="AIL83" s="69"/>
      <c r="AIM83" s="69"/>
      <c r="AIN83" s="69"/>
      <c r="AIO83" s="69"/>
      <c r="AIP83" s="69"/>
      <c r="AIQ83" s="69"/>
      <c r="AIR83" s="69"/>
      <c r="AIS83" s="69"/>
      <c r="AIT83" s="69"/>
      <c r="AIU83" s="69"/>
      <c r="AIV83" s="69"/>
      <c r="AIW83" s="69"/>
      <c r="AIX83" s="69"/>
      <c r="AIY83" s="69"/>
      <c r="AIZ83" s="69"/>
      <c r="AJA83" s="69"/>
      <c r="AJB83" s="69"/>
      <c r="AJC83" s="69"/>
      <c r="AJD83" s="69"/>
      <c r="AJE83" s="69"/>
      <c r="AJF83" s="69"/>
      <c r="AJG83" s="69"/>
      <c r="AJH83" s="69"/>
      <c r="AJI83" s="69"/>
      <c r="AJJ83" s="69"/>
      <c r="AJK83" s="69"/>
      <c r="AJL83" s="69"/>
      <c r="AJM83" s="69"/>
      <c r="AJN83" s="69"/>
      <c r="AJO83" s="69"/>
      <c r="AJP83" s="69"/>
      <c r="AJQ83" s="69"/>
      <c r="AJR83" s="69"/>
      <c r="AJS83" s="69"/>
      <c r="AJT83" s="69"/>
      <c r="AJU83" s="69"/>
      <c r="AJV83" s="69"/>
      <c r="AJW83" s="69"/>
      <c r="AJX83" s="69"/>
      <c r="AJY83" s="69"/>
      <c r="AJZ83" s="69"/>
      <c r="AKA83" s="69"/>
      <c r="AKB83" s="69"/>
      <c r="AKC83" s="69"/>
      <c r="AKD83" s="69"/>
      <c r="AKE83" s="69"/>
      <c r="AKF83" s="69"/>
      <c r="AKG83" s="69"/>
      <c r="AKH83" s="69"/>
      <c r="AKI83" s="69"/>
      <c r="AKJ83" s="69"/>
      <c r="AKK83" s="69"/>
      <c r="AKL83" s="69"/>
      <c r="AKM83" s="69"/>
      <c r="AKN83" s="69"/>
      <c r="AKO83" s="69"/>
      <c r="AKP83" s="69"/>
      <c r="AKQ83" s="69"/>
      <c r="AKR83" s="69"/>
      <c r="AKS83" s="69"/>
      <c r="AKT83" s="69"/>
      <c r="AKU83" s="69"/>
      <c r="AKV83" s="69"/>
      <c r="AKW83" s="69"/>
      <c r="AKX83" s="69"/>
      <c r="AKY83" s="69"/>
      <c r="AKZ83" s="69"/>
      <c r="ALA83" s="69"/>
      <c r="ALB83" s="69"/>
      <c r="ALC83" s="69"/>
      <c r="ALD83" s="69"/>
      <c r="ALE83" s="69"/>
      <c r="ALF83" s="69"/>
      <c r="ALG83" s="69"/>
      <c r="ALH83" s="69"/>
      <c r="ALI83" s="69"/>
      <c r="ALJ83" s="69"/>
      <c r="ALK83" s="69"/>
      <c r="ALL83" s="69"/>
      <c r="ALM83" s="69"/>
      <c r="ALN83" s="69"/>
      <c r="ALO83" s="69"/>
      <c r="ALP83" s="69"/>
      <c r="ALQ83" s="69"/>
      <c r="ALR83" s="69"/>
      <c r="ALS83" s="69"/>
      <c r="ALT83" s="69"/>
      <c r="ALU83" s="69"/>
      <c r="ALV83" s="69"/>
      <c r="ALW83" s="69"/>
      <c r="ALX83" s="69"/>
      <c r="ALY83" s="69"/>
      <c r="ALZ83" s="69"/>
      <c r="AMA83" s="69"/>
      <c r="AMB83" s="69"/>
      <c r="AMC83" s="69"/>
      <c r="AMD83" s="69"/>
      <c r="AME83" s="69"/>
      <c r="AMF83" s="69"/>
      <c r="AMG83" s="69"/>
      <c r="AMH83" s="69"/>
      <c r="AMI83" s="69"/>
      <c r="AMJ83" s="69"/>
      <c r="AMK83" s="69"/>
      <c r="AML83" s="69"/>
      <c r="AMM83" s="69"/>
      <c r="AMN83" s="69"/>
      <c r="AMO83" s="69"/>
      <c r="AMP83" s="69"/>
      <c r="AMQ83" s="69"/>
      <c r="AMR83" s="69"/>
      <c r="AMS83" s="69"/>
      <c r="AMT83" s="69"/>
      <c r="AMU83" s="69"/>
      <c r="AMV83" s="69"/>
      <c r="AMW83" s="69"/>
      <c r="AMX83" s="69"/>
      <c r="AMY83" s="69"/>
      <c r="AMZ83" s="69"/>
      <c r="ANA83" s="69"/>
      <c r="ANB83" s="69"/>
      <c r="ANC83" s="69"/>
      <c r="AND83" s="69"/>
      <c r="ANE83" s="69"/>
      <c r="ANF83" s="69"/>
      <c r="ANG83" s="69"/>
      <c r="ANH83" s="69"/>
      <c r="ANI83" s="69"/>
      <c r="ANJ83" s="69"/>
      <c r="ANK83" s="69"/>
      <c r="ANL83" s="69"/>
      <c r="ANM83" s="69"/>
      <c r="ANN83" s="69"/>
      <c r="ANO83" s="69"/>
      <c r="ANP83" s="69"/>
      <c r="ANQ83" s="69"/>
      <c r="ANR83" s="69"/>
      <c r="ANS83" s="69"/>
      <c r="ANT83" s="69"/>
      <c r="ANU83" s="69"/>
      <c r="ANV83" s="69"/>
      <c r="ANW83" s="69"/>
      <c r="ANX83" s="69"/>
      <c r="ANY83" s="69"/>
      <c r="ANZ83" s="69"/>
      <c r="AOA83" s="69"/>
      <c r="AOB83" s="69"/>
      <c r="AOC83" s="69"/>
      <c r="AOD83" s="69"/>
      <c r="AOE83" s="69"/>
      <c r="AOF83" s="69"/>
      <c r="AOG83" s="69"/>
      <c r="AOH83" s="69"/>
      <c r="AOI83" s="69"/>
      <c r="AOJ83" s="69"/>
      <c r="AOK83" s="69"/>
      <c r="AOL83" s="69"/>
      <c r="AOM83" s="69"/>
      <c r="AON83" s="69"/>
      <c r="AOO83" s="69"/>
      <c r="AOP83" s="69"/>
      <c r="AOQ83" s="69"/>
      <c r="AOR83" s="69"/>
      <c r="AOS83" s="69"/>
      <c r="AOT83" s="69"/>
      <c r="AOU83" s="69"/>
      <c r="AOV83" s="69"/>
      <c r="AOW83" s="69"/>
      <c r="AOX83" s="69"/>
      <c r="AOY83" s="69"/>
      <c r="AOZ83" s="69"/>
      <c r="APA83" s="69"/>
      <c r="APB83" s="69"/>
      <c r="APC83" s="69"/>
      <c r="APD83" s="69"/>
      <c r="APE83" s="69"/>
      <c r="APF83" s="69"/>
      <c r="APG83" s="69"/>
      <c r="APH83" s="69"/>
      <c r="API83" s="69"/>
      <c r="APJ83" s="69"/>
      <c r="APK83" s="69"/>
      <c r="APL83" s="69"/>
      <c r="APM83" s="69"/>
      <c r="APN83" s="69"/>
      <c r="APO83" s="69"/>
      <c r="APP83" s="69"/>
      <c r="APQ83" s="69"/>
      <c r="APR83" s="69"/>
      <c r="APS83" s="69"/>
      <c r="APT83" s="69"/>
      <c r="APU83" s="69"/>
      <c r="APV83" s="69"/>
      <c r="APW83" s="69"/>
      <c r="APX83" s="69"/>
      <c r="APY83" s="69"/>
      <c r="APZ83" s="69"/>
      <c r="AQA83" s="69"/>
      <c r="AQB83" s="69"/>
      <c r="AQC83" s="69"/>
      <c r="AQD83" s="69"/>
      <c r="AQE83" s="69"/>
      <c r="AQF83" s="69"/>
      <c r="AQG83" s="69"/>
      <c r="AQH83" s="69"/>
      <c r="AQI83" s="69"/>
      <c r="AQJ83" s="69"/>
      <c r="AQK83" s="69"/>
      <c r="AQL83" s="69"/>
      <c r="AQM83" s="69"/>
      <c r="AQN83" s="69"/>
      <c r="AQO83" s="69"/>
      <c r="AQP83" s="69"/>
      <c r="AQQ83" s="69"/>
      <c r="AQR83" s="69"/>
      <c r="AQS83" s="69"/>
      <c r="AQT83" s="69"/>
      <c r="AQU83" s="69"/>
      <c r="AQV83" s="69"/>
      <c r="AQW83" s="69"/>
      <c r="AQX83" s="69"/>
      <c r="AQY83" s="69"/>
      <c r="AQZ83" s="69"/>
      <c r="ARA83" s="69"/>
      <c r="ARB83" s="69"/>
      <c r="ARC83" s="69"/>
      <c r="ARD83" s="69"/>
      <c r="ARE83" s="69"/>
      <c r="ARF83" s="69"/>
      <c r="ARG83" s="69"/>
      <c r="ARH83" s="69"/>
      <c r="ARI83" s="69"/>
      <c r="ARJ83" s="69"/>
      <c r="ARK83" s="69"/>
      <c r="ARL83" s="69"/>
      <c r="ARM83" s="69"/>
      <c r="ARN83" s="69"/>
      <c r="ARO83" s="69"/>
      <c r="ARP83" s="69"/>
      <c r="ARQ83" s="69"/>
      <c r="ARR83" s="69"/>
      <c r="ARS83" s="69"/>
      <c r="ART83" s="69"/>
      <c r="ARU83" s="69"/>
      <c r="ARV83" s="69"/>
      <c r="ARW83" s="69"/>
      <c r="ARX83" s="69"/>
      <c r="ARY83" s="69"/>
      <c r="ARZ83" s="69"/>
      <c r="ASA83" s="69"/>
      <c r="ASB83" s="69"/>
      <c r="ASC83" s="69"/>
      <c r="ASD83" s="69"/>
      <c r="ASE83" s="69"/>
      <c r="ASF83" s="69"/>
      <c r="ASG83" s="69"/>
      <c r="ASH83" s="69"/>
    </row>
    <row r="84" spans="1:1178" ht="2.1" customHeight="1" x14ac:dyDescent="0.25">
      <c r="A84" s="77"/>
      <c r="B84" s="98">
        <v>78</v>
      </c>
      <c r="C84" s="99">
        <v>62.32</v>
      </c>
      <c r="D84" s="94">
        <f t="shared" si="56"/>
        <v>2</v>
      </c>
      <c r="E84" s="77"/>
      <c r="F84" s="191">
        <v>0.99860839999999995</v>
      </c>
      <c r="G84" s="70">
        <v>0.99692720000000001</v>
      </c>
      <c r="H84" s="70">
        <v>0.99636084000000003</v>
      </c>
      <c r="I84" s="70">
        <v>0.99621530000000003</v>
      </c>
      <c r="J84" s="70">
        <v>0.99629986000000004</v>
      </c>
      <c r="K84" s="70">
        <v>0.99653566000000005</v>
      </c>
      <c r="L84" s="70">
        <v>0.99687254000000003</v>
      </c>
      <c r="M84" s="70">
        <v>0.99726725000000005</v>
      </c>
      <c r="N84" s="70">
        <v>0.99768025000000005</v>
      </c>
      <c r="O84" s="70">
        <v>0.99807959999999996</v>
      </c>
      <c r="P84" s="70">
        <v>0.99843879999999996</v>
      </c>
      <c r="Q84" s="70">
        <v>0.9987393</v>
      </c>
      <c r="R84" s="70">
        <v>0.99896890000000005</v>
      </c>
      <c r="S84" s="70">
        <v>0.99912210000000001</v>
      </c>
      <c r="T84" s="70">
        <v>0.99919915000000004</v>
      </c>
      <c r="U84" s="70">
        <v>0.9991913</v>
      </c>
      <c r="V84" s="70">
        <v>0.99911970000000005</v>
      </c>
      <c r="W84" s="70">
        <v>0.99898266999999996</v>
      </c>
      <c r="X84" s="70">
        <v>0.99878619999999996</v>
      </c>
      <c r="Y84" s="70">
        <v>0.9985368</v>
      </c>
      <c r="Z84" s="70">
        <v>0.99823826999999998</v>
      </c>
      <c r="AA84" s="71">
        <v>0.99789773999999998</v>
      </c>
      <c r="AB84" s="71">
        <v>0.99753404000000001</v>
      </c>
      <c r="AC84" s="71">
        <v>0.99707520000000005</v>
      </c>
      <c r="AD84" s="71">
        <v>0.9965813</v>
      </c>
      <c r="AE84" s="71">
        <v>0.99606600000000001</v>
      </c>
      <c r="AF84" s="71">
        <v>0.99553776000000005</v>
      </c>
      <c r="AG84" s="71">
        <v>0.99500480000000002</v>
      </c>
      <c r="AH84" s="71">
        <v>0.99447850000000004</v>
      </c>
      <c r="AI84" s="71">
        <v>0.99393690000000001</v>
      </c>
      <c r="AJ84" s="71">
        <v>0.99355422999999998</v>
      </c>
      <c r="AK84" s="71">
        <v>0.99337125000000004</v>
      </c>
      <c r="AL84" s="71">
        <v>0.99353119999999995</v>
      </c>
      <c r="AM84" s="71">
        <v>0.99394654999999998</v>
      </c>
      <c r="AN84" s="71">
        <v>0.99485190000000001</v>
      </c>
      <c r="AO84" s="71">
        <v>0.99642339999999996</v>
      </c>
      <c r="AP84" s="71">
        <v>0.99881964999999995</v>
      </c>
      <c r="AQ84" s="71">
        <v>1.0020574</v>
      </c>
      <c r="AR84" s="71">
        <v>1.005382</v>
      </c>
      <c r="AS84" s="71">
        <v>1.0051093</v>
      </c>
      <c r="AT84" s="72">
        <v>0.99891280000000005</v>
      </c>
      <c r="AU84" s="72">
        <v>0.99712639999999997</v>
      </c>
      <c r="AV84" s="72">
        <v>0.99649763000000002</v>
      </c>
      <c r="AW84" s="72">
        <v>0.99628364999999997</v>
      </c>
      <c r="AX84" s="72">
        <v>0.99638086999999997</v>
      </c>
      <c r="AY84" s="72">
        <v>0.99666980000000005</v>
      </c>
      <c r="AZ84" s="72">
        <v>0.99710834000000004</v>
      </c>
      <c r="BA84" s="72">
        <v>0.99761869999999997</v>
      </c>
      <c r="BB84" s="72">
        <v>0.99811099999999997</v>
      </c>
      <c r="BC84" s="72">
        <v>0.99850094</v>
      </c>
      <c r="BD84" s="72">
        <v>0.99873303999999996</v>
      </c>
      <c r="BE84" s="72">
        <v>0.99878120000000004</v>
      </c>
      <c r="BF84" s="72">
        <v>0.99866679999999997</v>
      </c>
      <c r="BG84" s="72">
        <v>0.99839056000000004</v>
      </c>
      <c r="BH84" s="72">
        <v>0.99799590000000005</v>
      </c>
      <c r="BI84" s="72">
        <v>0.99752229999999997</v>
      </c>
      <c r="BJ84" s="72">
        <v>0.99701010000000001</v>
      </c>
      <c r="BK84" s="72">
        <v>0.99649935999999995</v>
      </c>
      <c r="BL84" s="72">
        <v>0.99602705000000002</v>
      </c>
      <c r="BM84" s="72">
        <v>0.99562633</v>
      </c>
      <c r="BN84" s="72">
        <v>0.99532430000000005</v>
      </c>
      <c r="BO84" s="72">
        <v>0.99514460000000005</v>
      </c>
      <c r="BP84" s="72">
        <v>0.99510529999999997</v>
      </c>
      <c r="BQ84" s="72">
        <v>0.99519709999999995</v>
      </c>
      <c r="BR84" s="72">
        <v>0.99548024000000002</v>
      </c>
      <c r="BS84" s="72">
        <v>0.99591905000000003</v>
      </c>
      <c r="BT84" s="72">
        <v>0.99648654000000003</v>
      </c>
      <c r="BU84" s="72">
        <v>0.99708366000000004</v>
      </c>
      <c r="BV84" s="72">
        <v>0.99779695000000002</v>
      </c>
      <c r="BW84" s="72">
        <v>0.99853720000000001</v>
      </c>
      <c r="BX84" s="72">
        <v>0.99925034999999995</v>
      </c>
      <c r="BY84" s="72">
        <v>0.99986755999999999</v>
      </c>
      <c r="BZ84" s="72">
        <v>1.0003111</v>
      </c>
      <c r="CA84" s="72">
        <v>1.0004846999999999</v>
      </c>
      <c r="CB84" s="72">
        <v>1.0003276999999999</v>
      </c>
      <c r="CC84" s="72">
        <v>0.99977559999999999</v>
      </c>
      <c r="CD84" s="72">
        <v>0.99881374999999994</v>
      </c>
      <c r="CE84" s="72">
        <v>0.99801015999999998</v>
      </c>
      <c r="CF84" s="72">
        <v>0.99926610000000005</v>
      </c>
      <c r="CG84" s="72">
        <v>0.9992046</v>
      </c>
      <c r="CH84" s="72">
        <v>0.99786585999999999</v>
      </c>
      <c r="CI84" s="72">
        <v>0.99498695000000004</v>
      </c>
      <c r="CJ84" s="72">
        <v>0.99370499999999995</v>
      </c>
      <c r="CK84" s="72">
        <v>0.99315065000000002</v>
      </c>
      <c r="CL84" s="72">
        <v>0.99321870000000001</v>
      </c>
      <c r="CM84" s="72">
        <v>0.9937937</v>
      </c>
      <c r="CN84" s="72">
        <v>0.99481182999999995</v>
      </c>
      <c r="CO84" s="72">
        <v>0.99603960000000002</v>
      </c>
      <c r="CP84" s="72">
        <v>0.99722489999999997</v>
      </c>
      <c r="CQ84" s="72">
        <v>0.99811249999999996</v>
      </c>
      <c r="CR84" s="72">
        <v>0.99862720000000005</v>
      </c>
      <c r="CS84" s="72">
        <v>0.99884220000000001</v>
      </c>
      <c r="CT84" s="72">
        <v>0.99875546000000004</v>
      </c>
      <c r="CU84" s="72">
        <v>0.9985636</v>
      </c>
      <c r="CV84" s="72">
        <v>0.99831486000000003</v>
      </c>
      <c r="CW84" s="72">
        <v>0.99806159999999999</v>
      </c>
      <c r="CX84" s="72">
        <v>0.9978399</v>
      </c>
      <c r="CY84" s="72">
        <v>0.99767417000000003</v>
      </c>
      <c r="CZ84" s="72">
        <v>0.99757810000000002</v>
      </c>
      <c r="DA84" s="72">
        <v>0.99755839999999996</v>
      </c>
      <c r="DB84" s="72">
        <v>0.99759209999999998</v>
      </c>
      <c r="DC84" s="72">
        <v>0.99769629999999998</v>
      </c>
      <c r="DD84" s="72">
        <v>0.99782130000000002</v>
      </c>
      <c r="DE84" s="72">
        <v>0.99823313999999996</v>
      </c>
      <c r="DF84" s="72">
        <v>0.99861825000000004</v>
      </c>
      <c r="DG84" s="72">
        <v>0.99878529999999999</v>
      </c>
      <c r="DH84" s="72">
        <v>0.99912095000000001</v>
      </c>
      <c r="DI84" s="72">
        <v>0.99947459999999999</v>
      </c>
      <c r="DJ84" s="72">
        <v>0.99978197000000002</v>
      </c>
      <c r="DK84" s="72">
        <v>0.99999017000000001</v>
      </c>
      <c r="DL84" s="72">
        <v>0.99998160000000003</v>
      </c>
      <c r="DM84" s="72">
        <v>0.99975723000000005</v>
      </c>
      <c r="DN84" s="72">
        <v>0.99913514000000003</v>
      </c>
      <c r="DO84" s="72">
        <v>0.99803189999999997</v>
      </c>
      <c r="DP84" s="72">
        <v>0.99642580000000003</v>
      </c>
      <c r="DQ84" s="72">
        <v>0.99442094999999997</v>
      </c>
      <c r="DR84" s="72">
        <v>0.99211764000000002</v>
      </c>
      <c r="DS84" s="72">
        <v>0.98943329999999996</v>
      </c>
      <c r="DT84" s="72">
        <v>0.98504849999999999</v>
      </c>
      <c r="DU84" s="72">
        <v>0.98575000000000002</v>
      </c>
      <c r="DV84" s="72">
        <v>0.99782543999999995</v>
      </c>
      <c r="DW84" s="72">
        <v>0.99498109999999995</v>
      </c>
      <c r="DX84" s="72">
        <v>0.99499400000000005</v>
      </c>
      <c r="DY84" s="72">
        <v>0.99578619999999995</v>
      </c>
      <c r="DZ84" s="72">
        <v>0.9972936</v>
      </c>
      <c r="EA84" s="72">
        <v>0.99933444999999999</v>
      </c>
      <c r="EB84" s="72">
        <v>1.0014447</v>
      </c>
      <c r="EC84" s="72">
        <v>1.0037898999999999</v>
      </c>
      <c r="ED84" s="72">
        <v>1.0055578000000001</v>
      </c>
      <c r="EE84" s="72">
        <v>1.0061357</v>
      </c>
      <c r="EF84" s="72">
        <v>1.0061224</v>
      </c>
      <c r="EG84" s="72">
        <v>1.0060617999999999</v>
      </c>
      <c r="EH84" s="72">
        <v>1.0060863</v>
      </c>
      <c r="EI84" s="72">
        <v>1.0062401000000001</v>
      </c>
      <c r="EJ84" s="72">
        <v>1.0065154000000001</v>
      </c>
      <c r="EK84" s="72">
        <v>1.0068668000000001</v>
      </c>
      <c r="EL84" s="72">
        <v>1.0072388999999999</v>
      </c>
      <c r="EM84" s="72">
        <v>1.0075821</v>
      </c>
      <c r="EN84" s="72">
        <v>1.0078549999999999</v>
      </c>
      <c r="EO84" s="72">
        <v>1.0080255</v>
      </c>
      <c r="EP84" s="72">
        <v>1.0080773000000001</v>
      </c>
      <c r="EQ84" s="72">
        <v>1.0080172000000001</v>
      </c>
      <c r="ER84" s="72">
        <v>1.0079415</v>
      </c>
      <c r="ES84" s="72">
        <v>1.0075265</v>
      </c>
      <c r="ET84" s="72">
        <v>1.0071554</v>
      </c>
      <c r="EU84" s="72">
        <v>1.0067358</v>
      </c>
      <c r="EV84" s="72">
        <v>1.0062968000000001</v>
      </c>
      <c r="EW84" s="72">
        <v>1.0058708000000001</v>
      </c>
      <c r="EX84" s="72">
        <v>1.0054816</v>
      </c>
      <c r="EY84" s="72">
        <v>1.0051299</v>
      </c>
      <c r="EZ84" s="72">
        <v>1.0047702999999999</v>
      </c>
      <c r="FA84" s="72">
        <v>1.0042591999999999</v>
      </c>
      <c r="FB84" s="72">
        <v>1.0032799999999999</v>
      </c>
      <c r="FC84" s="72">
        <v>1.0013605000000001</v>
      </c>
      <c r="FD84" s="72">
        <v>0.99839425000000004</v>
      </c>
      <c r="FE84" s="72">
        <v>0.9951584</v>
      </c>
      <c r="FF84" s="72">
        <v>0.99210434999999997</v>
      </c>
      <c r="FG84" s="72">
        <v>0.98932724999999999</v>
      </c>
      <c r="FH84" s="72">
        <v>0.98718196000000002</v>
      </c>
      <c r="FI84" s="72">
        <v>0.98767510000000003</v>
      </c>
      <c r="FJ84" s="72">
        <v>1.0008140000000001</v>
      </c>
      <c r="FK84" s="72">
        <v>1.0005263</v>
      </c>
      <c r="FL84" s="72">
        <v>1.0024396</v>
      </c>
      <c r="FM84" s="72">
        <v>1.0049009</v>
      </c>
      <c r="FN84" s="72">
        <v>1.0069166000000001</v>
      </c>
      <c r="FO84" s="72">
        <v>1.0066352000000001</v>
      </c>
      <c r="FP84" s="72">
        <v>1.0042517</v>
      </c>
      <c r="FQ84" s="72">
        <v>1.0067562999999999</v>
      </c>
      <c r="FR84" s="72">
        <v>1.0061359999999999</v>
      </c>
      <c r="FS84" s="72">
        <v>1.0061572000000001</v>
      </c>
      <c r="FT84" s="72">
        <v>1.0064932</v>
      </c>
      <c r="FU84" s="72">
        <v>1.0070252</v>
      </c>
      <c r="FV84" s="72">
        <v>1.007593</v>
      </c>
      <c r="FW84" s="72">
        <v>1.0081192999999999</v>
      </c>
      <c r="FX84" s="72">
        <v>1.0085713999999999</v>
      </c>
      <c r="FY84" s="72">
        <v>1.0089402999999999</v>
      </c>
      <c r="FZ84" s="72">
        <v>1.0092236000000001</v>
      </c>
      <c r="GA84" s="72">
        <v>1.0094619</v>
      </c>
      <c r="GB84" s="72">
        <v>1.0096158</v>
      </c>
      <c r="GC84" s="72">
        <v>1.0096923</v>
      </c>
      <c r="GD84" s="72">
        <v>1.0096959000000001</v>
      </c>
      <c r="GE84" s="72">
        <v>1.0096391</v>
      </c>
      <c r="GF84" s="72">
        <v>1.009493</v>
      </c>
      <c r="GG84" s="72">
        <v>1.0092443</v>
      </c>
      <c r="GH84" s="72">
        <v>1.0088927999999999</v>
      </c>
      <c r="GI84" s="72">
        <v>1.0084397</v>
      </c>
      <c r="GJ84" s="72">
        <v>1.0079005999999999</v>
      </c>
      <c r="GK84" s="72">
        <v>1.0073117</v>
      </c>
      <c r="GL84" s="72">
        <v>1.0067474999999999</v>
      </c>
      <c r="GM84" s="72">
        <v>1.0063340000000001</v>
      </c>
      <c r="GN84" s="72">
        <v>1.0062734</v>
      </c>
      <c r="GO84" s="72">
        <v>1.0066595</v>
      </c>
      <c r="GP84" s="72">
        <v>1.0066402000000001</v>
      </c>
      <c r="GQ84" s="72">
        <v>1.0040042</v>
      </c>
      <c r="GR84" s="72">
        <v>1.0041152</v>
      </c>
      <c r="GS84" s="72">
        <v>1.0050258999999999</v>
      </c>
      <c r="GT84" s="72">
        <v>1.0054288</v>
      </c>
      <c r="GU84" s="72">
        <v>1.0048112</v>
      </c>
      <c r="GV84" s="72">
        <v>1.0031064000000001</v>
      </c>
      <c r="GW84" s="72">
        <v>1.0022975999999999</v>
      </c>
      <c r="GX84" s="72">
        <v>1.0099062999999999</v>
      </c>
      <c r="GY84" s="72">
        <v>1.0147264</v>
      </c>
      <c r="GZ84" s="72">
        <v>1.0171732</v>
      </c>
      <c r="HA84" s="72">
        <v>1.0181867</v>
      </c>
      <c r="HB84" s="72">
        <v>1.0163968999999999</v>
      </c>
      <c r="HC84" s="72">
        <v>1.0070813000000001</v>
      </c>
      <c r="HD84" s="72">
        <v>0.98900849999999996</v>
      </c>
      <c r="HE84" s="72">
        <v>1.0024427</v>
      </c>
      <c r="HF84" s="72">
        <v>1.0068585999999999</v>
      </c>
      <c r="HG84" s="72">
        <v>1.0088404</v>
      </c>
      <c r="HH84" s="72">
        <v>1.0099695</v>
      </c>
      <c r="HI84" s="72">
        <v>1.0106895</v>
      </c>
      <c r="HJ84" s="72">
        <v>1.0111142</v>
      </c>
      <c r="HK84" s="72">
        <v>1.0112861</v>
      </c>
      <c r="HL84" s="72">
        <v>1.0112401</v>
      </c>
      <c r="HM84" s="72">
        <v>1.011002</v>
      </c>
      <c r="HN84" s="72">
        <v>1.0106014999999999</v>
      </c>
      <c r="HO84" s="72">
        <v>1.0100819000000001</v>
      </c>
      <c r="HP84" s="72">
        <v>1.0094905000000001</v>
      </c>
      <c r="HQ84" s="72">
        <v>1.0087927999999999</v>
      </c>
      <c r="HR84" s="72">
        <v>1.0080312</v>
      </c>
      <c r="HS84" s="72">
        <v>1.0072348</v>
      </c>
      <c r="HT84" s="72">
        <v>1.0064204000000001</v>
      </c>
      <c r="HU84" s="72">
        <v>1.0056217000000001</v>
      </c>
      <c r="HV84" s="72">
        <v>1.0048823</v>
      </c>
      <c r="HW84" s="72">
        <v>1.0042688</v>
      </c>
      <c r="HX84" s="72">
        <v>1.0038792999999999</v>
      </c>
      <c r="HY84" s="72">
        <v>1.0038530000000001</v>
      </c>
      <c r="HZ84" s="72">
        <v>1.0044365</v>
      </c>
      <c r="IA84" s="72">
        <v>1.0060697000000001</v>
      </c>
      <c r="IB84" s="72">
        <v>1.0096442999999999</v>
      </c>
      <c r="IC84" s="72">
        <v>1.0169657000000001</v>
      </c>
      <c r="ID84" s="72">
        <v>1.0322167</v>
      </c>
      <c r="IE84" s="72">
        <v>1.0153524</v>
      </c>
      <c r="IF84" s="72">
        <v>1.0055385999999999</v>
      </c>
      <c r="IG84" s="72">
        <v>1.0018764</v>
      </c>
      <c r="IH84" s="72">
        <v>1.0013479000000001</v>
      </c>
      <c r="II84" s="72">
        <v>1.0018121</v>
      </c>
      <c r="IJ84" s="72">
        <v>1.0018883000000001</v>
      </c>
      <c r="IK84" s="72">
        <v>1.0035552999999999</v>
      </c>
      <c r="IL84" s="72">
        <v>1.0132793</v>
      </c>
      <c r="IM84" s="72">
        <v>1.021954</v>
      </c>
      <c r="IN84" s="72">
        <v>1.0245413999999999</v>
      </c>
      <c r="IO84" s="72">
        <v>1.0233566000000001</v>
      </c>
      <c r="IP84" s="72">
        <v>1.0169045999999999</v>
      </c>
      <c r="IQ84" s="72">
        <v>1.0038085999999999</v>
      </c>
      <c r="IR84" s="72">
        <v>0.99227699999999996</v>
      </c>
      <c r="IS84" s="72">
        <v>0.99972939999999999</v>
      </c>
      <c r="IT84" s="72">
        <v>1.004062</v>
      </c>
      <c r="IU84" s="72">
        <v>1.0063268000000001</v>
      </c>
      <c r="IV84" s="72">
        <v>1.0074552000000001</v>
      </c>
      <c r="IW84" s="72">
        <v>1.0079389000000001</v>
      </c>
      <c r="IX84" s="72">
        <v>1.0080191999999999</v>
      </c>
      <c r="IY84" s="72">
        <v>1.0078092999999999</v>
      </c>
      <c r="IZ84" s="72">
        <v>1.0073730999999999</v>
      </c>
      <c r="JA84" s="72">
        <v>1.0067649999999999</v>
      </c>
      <c r="JB84" s="72">
        <v>1.0060194</v>
      </c>
      <c r="JC84" s="72">
        <v>1.0051593000000001</v>
      </c>
      <c r="JD84" s="72">
        <v>1.0041826</v>
      </c>
      <c r="JE84" s="72">
        <v>1.0032059</v>
      </c>
      <c r="JF84" s="72">
        <v>1.0022168</v>
      </c>
      <c r="JG84" s="72">
        <v>1.0012394</v>
      </c>
      <c r="JH84" s="72">
        <v>1.0003062</v>
      </c>
      <c r="JI84" s="72">
        <v>0.99946153000000004</v>
      </c>
      <c r="JJ84" s="72">
        <v>0.9987703</v>
      </c>
      <c r="JK84" s="72">
        <v>0.99832726000000005</v>
      </c>
      <c r="JL84" s="72">
        <v>0.99827359999999998</v>
      </c>
      <c r="JM84" s="72">
        <v>0.99882230000000005</v>
      </c>
      <c r="JN84" s="72">
        <v>1.0003379999999999</v>
      </c>
      <c r="JO84" s="72">
        <v>1.0035293999999999</v>
      </c>
      <c r="JP84" s="72">
        <v>1.0099113</v>
      </c>
      <c r="JQ84" s="72">
        <v>1.0232619999999999</v>
      </c>
      <c r="JR84" s="72">
        <v>1.0559944999999999</v>
      </c>
      <c r="JS84" s="72">
        <v>1.0461084</v>
      </c>
      <c r="JT84" s="72">
        <v>1.0368845</v>
      </c>
      <c r="JU84" s="72">
        <v>1.0299821</v>
      </c>
      <c r="JV84" s="72">
        <v>1.0266869000000001</v>
      </c>
      <c r="JW84" s="72">
        <v>1.0255745999999999</v>
      </c>
      <c r="JX84" s="72">
        <v>1.0251226</v>
      </c>
      <c r="JY84" s="72">
        <v>1.025887</v>
      </c>
      <c r="JZ84" s="72">
        <v>1.0099667000000001</v>
      </c>
      <c r="KA84" s="72">
        <v>1.0187416</v>
      </c>
      <c r="KB84" s="72">
        <v>1.0224736999999999</v>
      </c>
      <c r="KC84" s="72">
        <v>1.0243998000000001</v>
      </c>
      <c r="KD84" s="72">
        <v>1.0239168000000001</v>
      </c>
      <c r="KE84" s="72">
        <v>1.0175886000000001</v>
      </c>
      <c r="KF84" s="72">
        <v>0.99420039999999998</v>
      </c>
      <c r="KG84" s="72">
        <v>0.9994421</v>
      </c>
      <c r="KH84" s="72">
        <v>1.0027596999999999</v>
      </c>
      <c r="KI84" s="72">
        <v>1.0045956</v>
      </c>
      <c r="KJ84" s="72">
        <v>1.0053703000000001</v>
      </c>
      <c r="KK84" s="72">
        <v>1.0054692999999999</v>
      </c>
      <c r="KL84" s="72">
        <v>1.0051441000000001</v>
      </c>
      <c r="KM84" s="72">
        <v>1.0045404</v>
      </c>
      <c r="KN84" s="72">
        <v>1.0037448</v>
      </c>
      <c r="KO84" s="72">
        <v>1.0028214</v>
      </c>
      <c r="KP84" s="72">
        <v>1.0018011</v>
      </c>
      <c r="KQ84" s="72">
        <v>1.0007207</v>
      </c>
      <c r="KR84" s="72">
        <v>0.99960612999999998</v>
      </c>
      <c r="KS84" s="72">
        <v>0.99850280000000002</v>
      </c>
      <c r="KT84" s="72">
        <v>0.99742805999999995</v>
      </c>
      <c r="KU84" s="72">
        <v>0.99641144000000004</v>
      </c>
      <c r="KV84" s="72">
        <v>0.9954904</v>
      </c>
      <c r="KW84" s="72">
        <v>0.99471509999999996</v>
      </c>
      <c r="KX84" s="72">
        <v>0.99415719999999996</v>
      </c>
      <c r="KY84" s="72">
        <v>0.99391850000000004</v>
      </c>
      <c r="KZ84" s="72">
        <v>0.99414265000000002</v>
      </c>
      <c r="LA84" s="72">
        <v>0.99502699999999999</v>
      </c>
      <c r="LB84" s="72">
        <v>0.99687344</v>
      </c>
      <c r="LC84" s="72">
        <v>1.0001587999999999</v>
      </c>
      <c r="LD84" s="72">
        <v>1.0057487000000001</v>
      </c>
      <c r="LE84" s="72">
        <v>1.0154083</v>
      </c>
      <c r="LF84" s="72">
        <v>1.0356528</v>
      </c>
      <c r="LG84" s="72">
        <v>1.0628462999999999</v>
      </c>
      <c r="LH84" s="72">
        <v>1.0741296</v>
      </c>
      <c r="LI84" s="72">
        <v>1.0767472</v>
      </c>
      <c r="LJ84" s="72">
        <v>1.0753741999999999</v>
      </c>
      <c r="LK84" s="72">
        <v>1.0720038000000001</v>
      </c>
      <c r="LL84" s="72">
        <v>1.0667249999999999</v>
      </c>
      <c r="LM84" s="72">
        <v>1.0582427000000001</v>
      </c>
      <c r="LN84" s="72">
        <v>1.0071665999999999</v>
      </c>
      <c r="LO84" s="72">
        <v>1.0148672000000001</v>
      </c>
      <c r="LP84" s="72">
        <v>1.0192996000000001</v>
      </c>
      <c r="LQ84" s="72">
        <v>1.0236255999999999</v>
      </c>
      <c r="LR84" s="72">
        <v>1.0269877999999999</v>
      </c>
      <c r="LS84" s="72">
        <v>1.0249219000000001</v>
      </c>
      <c r="LT84" s="72">
        <v>0.9958996</v>
      </c>
      <c r="LU84" s="72">
        <v>1.0006354</v>
      </c>
      <c r="LV84" s="72">
        <v>1.0030642999999999</v>
      </c>
      <c r="LW84" s="72">
        <v>1.0040808000000001</v>
      </c>
      <c r="LX84" s="72">
        <v>1.0041983000000001</v>
      </c>
      <c r="LY84" s="72">
        <v>1.0037687</v>
      </c>
      <c r="LZ84" s="72">
        <v>1.0030003000000001</v>
      </c>
      <c r="MA84" s="72">
        <v>1.002035</v>
      </c>
      <c r="MB84" s="72">
        <v>1.0009532999999999</v>
      </c>
      <c r="MC84" s="72">
        <v>0.99981945999999999</v>
      </c>
      <c r="MD84" s="72">
        <v>0.998664</v>
      </c>
      <c r="ME84" s="72">
        <v>0.99751780000000001</v>
      </c>
      <c r="MF84" s="72">
        <v>0.99640656000000005</v>
      </c>
      <c r="MG84" s="72">
        <v>0.99534630000000002</v>
      </c>
      <c r="MH84" s="72">
        <v>0.99435700000000005</v>
      </c>
      <c r="MI84" s="72">
        <v>0.99346599999999996</v>
      </c>
      <c r="MJ84" s="72">
        <v>0.9927049</v>
      </c>
      <c r="MK84" s="72">
        <v>0.99211870000000002</v>
      </c>
      <c r="ML84" s="72">
        <v>0.99177665000000004</v>
      </c>
      <c r="MM84" s="72">
        <v>0.99176735000000005</v>
      </c>
      <c r="MN84" s="72">
        <v>0.99220216000000006</v>
      </c>
      <c r="MO84" s="72">
        <v>0.99320525000000004</v>
      </c>
      <c r="MP84" s="72">
        <v>0.9949209</v>
      </c>
      <c r="MQ84" s="72">
        <v>0.99735940000000001</v>
      </c>
      <c r="MR84" s="72">
        <v>1.0000861999999999</v>
      </c>
      <c r="MS84" s="72">
        <v>1.0011767</v>
      </c>
      <c r="MT84" s="72">
        <v>0.99346230000000002</v>
      </c>
      <c r="MU84" s="72">
        <v>1.0296118000000001</v>
      </c>
      <c r="MV84" s="72">
        <v>1.0517296</v>
      </c>
      <c r="MW84" s="72">
        <v>1.0615654000000001</v>
      </c>
      <c r="MX84" s="72">
        <v>1.0652045999999999</v>
      </c>
      <c r="MY84" s="72">
        <v>1.065971</v>
      </c>
      <c r="MZ84" s="72">
        <v>1.0645907999999999</v>
      </c>
      <c r="NA84" s="72">
        <v>1.0573030999999999</v>
      </c>
      <c r="NB84" s="72">
        <v>1.0026143000000001</v>
      </c>
      <c r="NC84" s="72">
        <v>1.0071737000000001</v>
      </c>
      <c r="ND84" s="72">
        <v>1.0109817000000001</v>
      </c>
      <c r="NE84" s="72">
        <v>1.0163053</v>
      </c>
      <c r="NF84" s="72">
        <v>1.0231603</v>
      </c>
      <c r="NG84" s="72">
        <v>1.0247815</v>
      </c>
      <c r="NH84" s="72">
        <v>1.001339</v>
      </c>
      <c r="NI84" s="72">
        <v>1.0044924</v>
      </c>
      <c r="NJ84" s="72">
        <v>1.005142</v>
      </c>
      <c r="NK84" s="72">
        <v>1.0047942000000001</v>
      </c>
      <c r="NL84" s="72">
        <v>1.0039648999999999</v>
      </c>
      <c r="NM84" s="72">
        <v>1.0028442</v>
      </c>
      <c r="NN84" s="72">
        <v>1.0015856000000001</v>
      </c>
      <c r="NO84" s="72">
        <v>1.0002797999999999</v>
      </c>
      <c r="NP84" s="72">
        <v>0.99899185000000001</v>
      </c>
      <c r="NQ84" s="72">
        <v>0.99776065000000003</v>
      </c>
      <c r="NR84" s="72">
        <v>0.99661153999999996</v>
      </c>
      <c r="NS84" s="72">
        <v>0.99555959999999999</v>
      </c>
      <c r="NT84" s="72">
        <v>0.99460654999999998</v>
      </c>
      <c r="NU84" s="72">
        <v>0.99376434000000002</v>
      </c>
      <c r="NV84" s="72">
        <v>0.99303483999999997</v>
      </c>
      <c r="NW84" s="72">
        <v>0.99243550000000003</v>
      </c>
      <c r="NX84" s="72">
        <v>0.99198662999999998</v>
      </c>
      <c r="NY84" s="72">
        <v>0.99172229999999995</v>
      </c>
      <c r="NZ84" s="72">
        <v>0.99166834000000004</v>
      </c>
      <c r="OA84" s="72">
        <v>0.99190370000000005</v>
      </c>
      <c r="OB84" s="72">
        <v>0.99251339999999999</v>
      </c>
      <c r="OC84" s="72">
        <v>0.99353239999999998</v>
      </c>
      <c r="OD84" s="72">
        <v>0.99508050000000003</v>
      </c>
      <c r="OE84" s="72">
        <v>0.99696445</v>
      </c>
      <c r="OF84" s="72">
        <v>0.99836270000000005</v>
      </c>
      <c r="OG84" s="72">
        <v>0.99660605000000002</v>
      </c>
      <c r="OH84" s="72">
        <v>0.98426749999999996</v>
      </c>
      <c r="OI84" s="72">
        <v>1.0119714</v>
      </c>
      <c r="OJ84" s="72">
        <v>1.0165154000000001</v>
      </c>
      <c r="OK84" s="72">
        <v>1.0145628</v>
      </c>
      <c r="OL84" s="72">
        <v>1.0124708</v>
      </c>
      <c r="OM84" s="72">
        <v>1.0125181999999999</v>
      </c>
      <c r="ON84" s="72">
        <v>1.0136707</v>
      </c>
      <c r="OO84" s="72">
        <v>1.0157780000000001</v>
      </c>
      <c r="OP84" s="72">
        <v>0.99458647</v>
      </c>
      <c r="OQ84" s="72">
        <v>0.99463619999999997</v>
      </c>
      <c r="OR84" s="72">
        <v>0.99732255999999997</v>
      </c>
      <c r="OS84" s="72">
        <v>1.0013384999999999</v>
      </c>
      <c r="OT84" s="72">
        <v>1.006526</v>
      </c>
      <c r="OU84" s="72">
        <v>1.0124226000000001</v>
      </c>
      <c r="OV84" s="72">
        <v>1.0101943</v>
      </c>
      <c r="OW84" s="72">
        <v>1.0087626000000001</v>
      </c>
      <c r="OX84" s="72">
        <v>1.0073448</v>
      </c>
      <c r="OY84" s="72">
        <v>1.0058365</v>
      </c>
      <c r="OZ84" s="72">
        <v>1.0042348999999999</v>
      </c>
      <c r="PA84" s="72">
        <v>1.0025896000000001</v>
      </c>
      <c r="PB84" s="72">
        <v>1.0009661000000001</v>
      </c>
      <c r="PC84" s="72">
        <v>0.99942589999999998</v>
      </c>
      <c r="PD84" s="72">
        <v>0.99801194999999998</v>
      </c>
      <c r="PE84" s="72">
        <v>0.99675259999999999</v>
      </c>
      <c r="PF84" s="72">
        <v>0.99566069999999995</v>
      </c>
      <c r="PG84" s="72">
        <v>0.99473756999999996</v>
      </c>
      <c r="PH84" s="72">
        <v>0.99397679999999999</v>
      </c>
      <c r="PI84" s="72">
        <v>0.99336844999999996</v>
      </c>
      <c r="PJ84" s="72">
        <v>0.99290239999999996</v>
      </c>
      <c r="PK84" s="72">
        <v>0.99256443999999999</v>
      </c>
      <c r="PL84" s="72">
        <v>0.99236579999999996</v>
      </c>
      <c r="PM84" s="72">
        <v>0.99237019999999998</v>
      </c>
      <c r="PN84" s="72">
        <v>0.99252470000000004</v>
      </c>
      <c r="PO84" s="72">
        <v>0.99292740000000002</v>
      </c>
      <c r="PP84" s="72">
        <v>0.99366129999999997</v>
      </c>
      <c r="PQ84" s="72">
        <v>0.99461405999999997</v>
      </c>
      <c r="PR84" s="72">
        <v>0.99614179999999997</v>
      </c>
      <c r="PS84" s="72">
        <v>0.99812745999999997</v>
      </c>
      <c r="PT84" s="72">
        <v>1.0003152</v>
      </c>
      <c r="PU84" s="72">
        <v>1.0011235000000001</v>
      </c>
      <c r="PV84" s="72">
        <v>0.99580740000000001</v>
      </c>
      <c r="PW84" s="72">
        <v>0.99410885999999998</v>
      </c>
      <c r="PX84" s="72">
        <v>0.99476699999999996</v>
      </c>
      <c r="PY84" s="72">
        <v>0.99639195000000003</v>
      </c>
      <c r="PZ84" s="72">
        <v>0.99811786000000002</v>
      </c>
      <c r="QA84" s="72">
        <v>0.99950105</v>
      </c>
      <c r="QB84" s="72">
        <v>1.0005227000000001</v>
      </c>
      <c r="QC84" s="72">
        <v>1.0010519</v>
      </c>
      <c r="QD84" s="72">
        <v>0.99244080000000001</v>
      </c>
      <c r="QE84" s="72">
        <v>0.98727849999999995</v>
      </c>
      <c r="QF84" s="72">
        <v>0.98588390000000004</v>
      </c>
      <c r="QG84" s="72">
        <v>0.98684967000000001</v>
      </c>
      <c r="QH84" s="72">
        <v>0.98927969999999998</v>
      </c>
      <c r="QI84" s="72">
        <v>0.99245150000000004</v>
      </c>
      <c r="QJ84" s="72">
        <v>0.99563310000000005</v>
      </c>
      <c r="QK84" s="72">
        <v>0.99808949999999996</v>
      </c>
      <c r="QL84" s="72">
        <v>1.0000001000000001</v>
      </c>
      <c r="QM84" s="72">
        <v>1.0014438999999999</v>
      </c>
      <c r="QN84" s="72">
        <v>1.0024248</v>
      </c>
      <c r="QO84" s="72">
        <v>1.0029227999999999</v>
      </c>
      <c r="QP84" s="72">
        <v>1.0030292999999999</v>
      </c>
      <c r="QQ84" s="72">
        <v>1.0028218</v>
      </c>
      <c r="QR84" s="72">
        <v>1.002311</v>
      </c>
      <c r="QS84" s="72">
        <v>1.0016072</v>
      </c>
      <c r="QT84" s="72">
        <v>1.0008037000000001</v>
      </c>
      <c r="QU84" s="72">
        <v>0.99998765999999994</v>
      </c>
      <c r="QV84" s="72">
        <v>0.99923455999999999</v>
      </c>
      <c r="QW84" s="72">
        <v>0.99860625999999997</v>
      </c>
      <c r="QX84" s="72">
        <v>0.99814826000000001</v>
      </c>
      <c r="QY84" s="72">
        <v>0.99788569999999999</v>
      </c>
      <c r="QZ84" s="72">
        <v>0.99789649999999996</v>
      </c>
      <c r="RA84" s="72">
        <v>0.99808949999999996</v>
      </c>
      <c r="RB84" s="72">
        <v>0.9984788</v>
      </c>
      <c r="RC84" s="72">
        <v>0.99902860000000004</v>
      </c>
      <c r="RD84" s="72">
        <v>0.99969479999999999</v>
      </c>
      <c r="RE84" s="72">
        <v>1.0002158999999999</v>
      </c>
      <c r="RF84" s="72">
        <v>1.0006018000000001</v>
      </c>
      <c r="RG84" s="72">
        <v>1.0004858999999999</v>
      </c>
      <c r="RH84" s="72">
        <v>0.99958413999999995</v>
      </c>
      <c r="RI84" s="72">
        <v>0.99759363999999995</v>
      </c>
      <c r="RJ84" s="72">
        <v>0.99537224000000002</v>
      </c>
      <c r="RK84" s="72">
        <v>0.99370223000000002</v>
      </c>
      <c r="RL84" s="72">
        <v>0.99281410000000003</v>
      </c>
      <c r="RM84" s="72">
        <v>0.9926256</v>
      </c>
      <c r="RN84" s="72">
        <v>0.99287049999999999</v>
      </c>
      <c r="RO84" s="72">
        <v>0.99338925</v>
      </c>
      <c r="RP84" s="72">
        <v>0.99402773</v>
      </c>
      <c r="RQ84" s="72">
        <v>0.9942628</v>
      </c>
      <c r="RR84" s="72">
        <v>0.99977020000000005</v>
      </c>
      <c r="RS84" s="72">
        <v>0.99573153000000003</v>
      </c>
      <c r="RT84" s="72">
        <v>0.99287179999999997</v>
      </c>
      <c r="RU84" s="72">
        <v>0.99102604000000005</v>
      </c>
      <c r="RV84" s="72">
        <v>0.99006839999999996</v>
      </c>
      <c r="RW84" s="72">
        <v>0.99000334999999995</v>
      </c>
      <c r="RX84" s="72">
        <v>0.99041310000000005</v>
      </c>
      <c r="RY84" s="72">
        <v>0.99144197000000001</v>
      </c>
      <c r="RZ84" s="72">
        <v>0.99292546999999998</v>
      </c>
      <c r="SA84" s="72">
        <v>0.99475939999999996</v>
      </c>
      <c r="SB84" s="72">
        <v>0.99676450000000005</v>
      </c>
      <c r="SC84" s="72">
        <v>0.99881810000000004</v>
      </c>
      <c r="SD84" s="72">
        <v>1.0007246000000001</v>
      </c>
      <c r="SE84" s="72">
        <v>1.0024017000000001</v>
      </c>
      <c r="SF84" s="72">
        <v>1.0038011</v>
      </c>
      <c r="SG84" s="72">
        <v>1.0049267</v>
      </c>
      <c r="SH84" s="72">
        <v>1.0057695</v>
      </c>
      <c r="SI84" s="72">
        <v>1.0063403</v>
      </c>
      <c r="SJ84" s="72">
        <v>1.0066633</v>
      </c>
      <c r="SK84" s="72">
        <v>1.0067699999999999</v>
      </c>
      <c r="SL84" s="72">
        <v>1.0067079999999999</v>
      </c>
      <c r="SM84" s="72">
        <v>1.0064987000000001</v>
      </c>
      <c r="SN84" s="72">
        <v>1.0061735999999999</v>
      </c>
      <c r="SO84" s="72">
        <v>1.0057501</v>
      </c>
      <c r="SP84" s="72">
        <v>1.0052344</v>
      </c>
      <c r="SQ84" s="72">
        <v>1.0046229</v>
      </c>
      <c r="SR84" s="72">
        <v>1.0039024000000001</v>
      </c>
      <c r="SS84" s="72">
        <v>1.0030454</v>
      </c>
      <c r="ST84" s="72">
        <v>1.0020294999999999</v>
      </c>
      <c r="SU84" s="72">
        <v>1.0008402999999999</v>
      </c>
      <c r="SV84" s="72">
        <v>0.99945949999999995</v>
      </c>
      <c r="SW84" s="72">
        <v>0.99791830000000004</v>
      </c>
      <c r="SX84" s="72">
        <v>0.99639445999999998</v>
      </c>
      <c r="SY84" s="72">
        <v>0.99503699999999995</v>
      </c>
      <c r="SZ84" s="72">
        <v>0.99394744999999995</v>
      </c>
      <c r="TA84" s="72">
        <v>0.9931624</v>
      </c>
      <c r="TB84" s="72">
        <v>0.99263979999999996</v>
      </c>
      <c r="TC84" s="72">
        <v>0.99218976000000003</v>
      </c>
      <c r="TD84" s="72">
        <v>0.99095520000000004</v>
      </c>
      <c r="TE84" s="72">
        <v>0.99119365000000004</v>
      </c>
      <c r="TF84" s="72">
        <v>1.0037438999999999</v>
      </c>
      <c r="TG84" s="72">
        <v>1.0016936999999999</v>
      </c>
      <c r="TH84" s="72">
        <v>0.99993290000000001</v>
      </c>
      <c r="TI84" s="72">
        <v>0.99815505999999998</v>
      </c>
      <c r="TJ84" s="72">
        <v>0.99643970000000004</v>
      </c>
      <c r="TK84" s="72">
        <v>0.99490909999999999</v>
      </c>
      <c r="TL84" s="72">
        <v>0.99377506999999998</v>
      </c>
      <c r="TM84" s="72">
        <v>0.99311066000000003</v>
      </c>
      <c r="TN84" s="72">
        <v>0.99293894000000005</v>
      </c>
      <c r="TO84" s="72">
        <v>0.99318059999999997</v>
      </c>
      <c r="TP84" s="72">
        <v>0.99383410000000005</v>
      </c>
      <c r="TQ84" s="72">
        <v>0.99485725000000003</v>
      </c>
      <c r="TR84" s="72">
        <v>0.99617029999999995</v>
      </c>
      <c r="TS84" s="72">
        <v>0.99766239999999995</v>
      </c>
      <c r="TT84" s="72">
        <v>0.99925439999999999</v>
      </c>
      <c r="TU84" s="72">
        <v>1.0008060000000001</v>
      </c>
      <c r="TV84" s="72">
        <v>1.0022374000000001</v>
      </c>
      <c r="TW84" s="72">
        <v>1.0034883000000001</v>
      </c>
      <c r="TX84" s="72">
        <v>1.0045141</v>
      </c>
      <c r="TY84" s="72">
        <v>1.0052862</v>
      </c>
      <c r="TZ84" s="72">
        <v>1.0057925000000001</v>
      </c>
      <c r="UA84" s="72">
        <v>1.0060408999999999</v>
      </c>
      <c r="UB84" s="72">
        <v>1.0059864999999999</v>
      </c>
      <c r="UC84" s="72">
        <v>1.0057034</v>
      </c>
      <c r="UD84" s="72">
        <v>1.0051947000000001</v>
      </c>
      <c r="UE84" s="72">
        <v>1.0044816000000001</v>
      </c>
      <c r="UF84" s="72">
        <v>1.0035906000000001</v>
      </c>
      <c r="UG84" s="72">
        <v>1.0025485000000001</v>
      </c>
      <c r="UH84" s="72">
        <v>1.0013844999999999</v>
      </c>
      <c r="UI84" s="72">
        <v>1.0001305</v>
      </c>
      <c r="UJ84" s="72">
        <v>0.99882393999999997</v>
      </c>
      <c r="UK84" s="72">
        <v>0.99751866</v>
      </c>
      <c r="UL84" s="72">
        <v>0.99619979999999997</v>
      </c>
      <c r="UM84" s="72">
        <v>0.99500023999999998</v>
      </c>
      <c r="UN84" s="72">
        <v>0.9939249</v>
      </c>
      <c r="UO84" s="72">
        <v>0.99301150000000005</v>
      </c>
      <c r="UP84" s="72">
        <v>0.9923672</v>
      </c>
      <c r="UQ84" s="72">
        <v>0.99245053999999999</v>
      </c>
      <c r="UR84" s="72">
        <v>0.99429846</v>
      </c>
      <c r="US84" s="72">
        <v>0.99416990000000005</v>
      </c>
      <c r="UT84" s="72">
        <v>1.0048774</v>
      </c>
      <c r="UU84" s="72">
        <v>1.0038377000000001</v>
      </c>
      <c r="UV84" s="72">
        <v>1.0030444999999999</v>
      </c>
      <c r="UW84" s="72">
        <v>1.0020762999999999</v>
      </c>
      <c r="UX84" s="72">
        <v>1.0009163999999999</v>
      </c>
      <c r="UY84" s="72">
        <v>0.99963679999999999</v>
      </c>
      <c r="UZ84" s="72">
        <v>0.99833660000000002</v>
      </c>
      <c r="VA84" s="72">
        <v>0.9971103</v>
      </c>
      <c r="VB84" s="72">
        <v>0.99603622999999997</v>
      </c>
      <c r="VC84" s="72">
        <v>0.99517924000000002</v>
      </c>
      <c r="VD84" s="72">
        <v>0.99460579999999998</v>
      </c>
      <c r="VE84" s="72">
        <v>0.99432699999999996</v>
      </c>
      <c r="VF84" s="72">
        <v>0.99435322999999998</v>
      </c>
      <c r="VG84" s="72">
        <v>0.99458979999999997</v>
      </c>
      <c r="VH84" s="72">
        <v>0.99503010000000003</v>
      </c>
      <c r="VI84" s="72">
        <v>0.99562894999999996</v>
      </c>
      <c r="VJ84" s="72">
        <v>0.99633366000000001</v>
      </c>
      <c r="VK84" s="72">
        <v>0.99708479999999999</v>
      </c>
      <c r="VL84" s="72">
        <v>0.99782610000000005</v>
      </c>
      <c r="VM84" s="72">
        <v>0.99850589999999995</v>
      </c>
      <c r="VN84" s="72">
        <v>0.99907999999999997</v>
      </c>
      <c r="VO84" s="72">
        <v>0.99951409999999996</v>
      </c>
      <c r="VP84" s="72">
        <v>0.99977870000000002</v>
      </c>
      <c r="VQ84" s="72">
        <v>0.99985707000000001</v>
      </c>
      <c r="VR84" s="72">
        <v>0.99974686000000001</v>
      </c>
      <c r="VS84" s="72">
        <v>0.99944436999999997</v>
      </c>
      <c r="VT84" s="72">
        <v>0.99896450000000003</v>
      </c>
      <c r="VU84" s="72">
        <v>0.99832624000000003</v>
      </c>
      <c r="VV84" s="72">
        <v>0.99755377000000001</v>
      </c>
      <c r="VW84" s="72">
        <v>0.99667700000000004</v>
      </c>
      <c r="VX84" s="72">
        <v>0.99572890000000003</v>
      </c>
      <c r="VY84" s="72">
        <v>0.99474435999999999</v>
      </c>
      <c r="VZ84" s="72">
        <v>0.99375665000000002</v>
      </c>
      <c r="WA84" s="72">
        <v>0.99280199999999996</v>
      </c>
      <c r="WB84" s="72">
        <v>0.99191229999999997</v>
      </c>
      <c r="WC84" s="72">
        <v>0.99112100000000003</v>
      </c>
      <c r="WD84" s="72">
        <v>0.99050249999999995</v>
      </c>
      <c r="WE84" s="72">
        <v>0.99020224999999995</v>
      </c>
      <c r="WF84" s="72">
        <v>0.99073166000000001</v>
      </c>
      <c r="WG84" s="72">
        <v>0.99093103000000005</v>
      </c>
      <c r="WH84" s="72">
        <v>1.005185</v>
      </c>
      <c r="WI84" s="72">
        <v>1.0050513000000001</v>
      </c>
      <c r="WJ84" s="72">
        <v>1.0052430999999999</v>
      </c>
      <c r="WK84" s="72">
        <v>1.0052300000000001</v>
      </c>
      <c r="WL84" s="72">
        <v>1.0050182000000001</v>
      </c>
      <c r="WM84" s="72">
        <v>1.0045801000000001</v>
      </c>
      <c r="WN84" s="72">
        <v>1.0039674999999999</v>
      </c>
      <c r="WO84" s="72">
        <v>1.0032337</v>
      </c>
      <c r="WP84" s="72">
        <v>1.0024328</v>
      </c>
      <c r="WQ84" s="72">
        <v>1.0016191000000001</v>
      </c>
      <c r="WR84" s="72">
        <v>1.0008383000000001</v>
      </c>
      <c r="WS84" s="72">
        <v>1.0001043999999999</v>
      </c>
      <c r="WT84" s="72">
        <v>0.99950360000000005</v>
      </c>
      <c r="WU84" s="72">
        <v>0.99905299999999997</v>
      </c>
      <c r="WV84" s="72">
        <v>0.99875320000000001</v>
      </c>
      <c r="WW84" s="72">
        <v>0.99858594000000001</v>
      </c>
      <c r="WX84" s="72">
        <v>0.99858946000000004</v>
      </c>
      <c r="WY84" s="72">
        <v>0.99867724999999996</v>
      </c>
      <c r="WZ84" s="72">
        <v>0.99883770000000005</v>
      </c>
      <c r="XA84" s="72">
        <v>0.99904024999999996</v>
      </c>
      <c r="XB84" s="72">
        <v>0.99925019999999998</v>
      </c>
      <c r="XC84" s="72">
        <v>0.99943720000000003</v>
      </c>
      <c r="XD84" s="72">
        <v>0.99955910000000003</v>
      </c>
      <c r="XE84" s="72">
        <v>0.99958484999999997</v>
      </c>
      <c r="XF84" s="72">
        <v>0.99951226000000004</v>
      </c>
      <c r="XG84" s="72">
        <v>0.99930379999999996</v>
      </c>
      <c r="XH84" s="72">
        <v>0.99895690000000004</v>
      </c>
      <c r="XI84" s="72">
        <v>0.99846509999999999</v>
      </c>
      <c r="XJ84" s="72">
        <v>0.99784039999999996</v>
      </c>
      <c r="XK84" s="72">
        <v>0.99709594000000001</v>
      </c>
      <c r="XL84" s="72">
        <v>0.99624950000000001</v>
      </c>
      <c r="XM84" s="72">
        <v>0.99532454999999997</v>
      </c>
      <c r="XN84" s="72">
        <v>0.99434750000000005</v>
      </c>
      <c r="XO84" s="72">
        <v>0.99334730000000004</v>
      </c>
      <c r="XP84" s="72">
        <v>0.99235419999999996</v>
      </c>
      <c r="XQ84" s="72">
        <v>0.99139849999999996</v>
      </c>
      <c r="XR84" s="72">
        <v>0.99052066000000005</v>
      </c>
      <c r="XS84" s="72">
        <v>0.98971933000000001</v>
      </c>
      <c r="XT84" s="72">
        <v>0.98919970000000002</v>
      </c>
      <c r="XU84" s="72">
        <v>0.98928360000000004</v>
      </c>
      <c r="XV84" s="72">
        <v>1.0044375999999999</v>
      </c>
      <c r="XW84" s="72">
        <v>1.0046333999999999</v>
      </c>
      <c r="XX84" s="72">
        <v>1.0052285000000001</v>
      </c>
      <c r="XY84" s="72">
        <v>1.0057229000000001</v>
      </c>
      <c r="XZ84" s="72">
        <v>1.0060534000000001</v>
      </c>
      <c r="YA84" s="72">
        <v>1.0062188000000001</v>
      </c>
      <c r="YB84" s="72">
        <v>1.0061975999999999</v>
      </c>
      <c r="YC84" s="72">
        <v>1.0060442999999999</v>
      </c>
      <c r="YD84" s="72">
        <v>1.0057718</v>
      </c>
      <c r="YE84" s="72">
        <v>1.0054078</v>
      </c>
      <c r="YF84" s="72">
        <v>1.0049832999999999</v>
      </c>
      <c r="YG84" s="72">
        <v>1.0045263</v>
      </c>
      <c r="YH84" s="72">
        <v>1.0040686999999999</v>
      </c>
      <c r="YI84" s="72">
        <v>1.0036385999999999</v>
      </c>
      <c r="YJ84" s="72">
        <v>1.0032573</v>
      </c>
      <c r="YK84" s="72">
        <v>1.0029410999999999</v>
      </c>
      <c r="YL84" s="72">
        <v>1.0027006999999999</v>
      </c>
      <c r="YM84" s="72">
        <v>1.0025367999999999</v>
      </c>
      <c r="YN84" s="72">
        <v>1.0024431</v>
      </c>
      <c r="YO84" s="72">
        <v>1.0024065</v>
      </c>
      <c r="YP84" s="72">
        <v>1.0024154000000001</v>
      </c>
      <c r="YQ84" s="72">
        <v>1.0024327</v>
      </c>
      <c r="YR84" s="72">
        <v>1.0024440999999999</v>
      </c>
      <c r="YS84" s="72">
        <v>1.0024261000000001</v>
      </c>
      <c r="YT84" s="72">
        <v>1.0023468</v>
      </c>
      <c r="YU84" s="72">
        <v>1.0021802</v>
      </c>
      <c r="YV84" s="72">
        <v>1.0019034</v>
      </c>
      <c r="YW84" s="72">
        <v>1.0015019000000001</v>
      </c>
      <c r="YX84" s="72">
        <v>1.0009555999999999</v>
      </c>
      <c r="YY84" s="72">
        <v>1.0002576000000001</v>
      </c>
      <c r="YZ84" s="72">
        <v>0.99940943999999998</v>
      </c>
      <c r="ZA84" s="72">
        <v>0.9984208</v>
      </c>
      <c r="ZB84" s="72">
        <v>0.99730799999999997</v>
      </c>
      <c r="ZC84" s="72">
        <v>0.99609619999999999</v>
      </c>
      <c r="ZD84" s="72">
        <v>0.99481326000000003</v>
      </c>
      <c r="ZE84" s="72">
        <v>0.99348720000000001</v>
      </c>
      <c r="ZF84" s="72">
        <v>0.99212955999999997</v>
      </c>
      <c r="ZG84" s="72">
        <v>0.99078244000000004</v>
      </c>
      <c r="ZH84" s="72">
        <v>0.98928879999999997</v>
      </c>
      <c r="ZI84" s="72">
        <v>0.98918830000000002</v>
      </c>
      <c r="ZJ84" s="72">
        <v>1.0033304999999999</v>
      </c>
      <c r="ZK84" s="72">
        <v>1.0033538</v>
      </c>
      <c r="ZL84" s="72">
        <v>1.0037259000000001</v>
      </c>
      <c r="ZM84" s="72">
        <v>1.0040783</v>
      </c>
      <c r="ZN84" s="72">
        <v>1.0043283999999999</v>
      </c>
      <c r="ZO84" s="72">
        <v>1.004467</v>
      </c>
      <c r="ZP84" s="72">
        <v>1.0044606</v>
      </c>
      <c r="ZQ84" s="72">
        <v>1.0043595999999999</v>
      </c>
      <c r="ZR84" s="72">
        <v>1.0041618000000001</v>
      </c>
      <c r="ZS84" s="72">
        <v>1.0038829</v>
      </c>
      <c r="ZT84" s="72">
        <v>1.0035419999999999</v>
      </c>
      <c r="ZU84" s="72">
        <v>1.0031578999999999</v>
      </c>
      <c r="ZV84" s="72">
        <v>1.0027496</v>
      </c>
      <c r="ZW84" s="72">
        <v>1.0023352999999999</v>
      </c>
      <c r="ZX84" s="72">
        <v>1.0019332999999999</v>
      </c>
      <c r="ZY84" s="72">
        <v>1.0015590000000001</v>
      </c>
      <c r="ZZ84" s="72">
        <v>1.0012257</v>
      </c>
      <c r="AAA84" s="72">
        <v>1.0009443</v>
      </c>
      <c r="AAB84" s="72">
        <v>1.0007227999999999</v>
      </c>
      <c r="AAC84" s="72">
        <v>1.0005614</v>
      </c>
      <c r="AAD84" s="72">
        <v>1.0004573999999999</v>
      </c>
      <c r="AAE84" s="72">
        <v>1.0004025999999999</v>
      </c>
      <c r="AAF84" s="72">
        <v>1.0003842000000001</v>
      </c>
      <c r="AAG84" s="72">
        <v>1.0003856</v>
      </c>
      <c r="AAH84" s="72">
        <v>1.0003814</v>
      </c>
      <c r="AAI84" s="72">
        <v>1.0003487</v>
      </c>
      <c r="AAJ84" s="72">
        <v>1.0002587000000001</v>
      </c>
      <c r="AAK84" s="72">
        <v>1.0000807</v>
      </c>
      <c r="AAL84" s="72">
        <v>0.99978480000000003</v>
      </c>
      <c r="AAM84" s="72">
        <v>0.99934345000000002</v>
      </c>
      <c r="AAN84" s="72">
        <v>0.99873330000000005</v>
      </c>
      <c r="AAO84" s="72">
        <v>0.99793816000000002</v>
      </c>
      <c r="AAP84" s="72">
        <v>0.99695325000000001</v>
      </c>
      <c r="AAQ84" s="72">
        <v>0.99578259999999996</v>
      </c>
      <c r="AAR84" s="72">
        <v>0.99444025999999996</v>
      </c>
      <c r="AAS84" s="72">
        <v>0.99292415000000001</v>
      </c>
      <c r="AAT84" s="72">
        <v>0.99139770000000005</v>
      </c>
      <c r="AAU84" s="72">
        <v>0.98980319999999999</v>
      </c>
      <c r="AAV84" s="72">
        <v>0.98798730000000001</v>
      </c>
      <c r="AAW84" s="72">
        <v>0.98798174000000005</v>
      </c>
      <c r="AAX84" s="72">
        <v>1.0028005</v>
      </c>
      <c r="AAY84" s="72">
        <v>1.0030516</v>
      </c>
      <c r="AAZ84" s="72">
        <v>1.0035486</v>
      </c>
      <c r="ABA84" s="72">
        <v>1.00397</v>
      </c>
      <c r="ABB84" s="72">
        <v>1.0043021000000001</v>
      </c>
      <c r="ABC84" s="72">
        <v>1.0045545</v>
      </c>
      <c r="ABD84" s="72">
        <v>1.0047294</v>
      </c>
      <c r="ABE84" s="72">
        <v>1.0048254999999999</v>
      </c>
      <c r="ABF84" s="72">
        <v>1.0048184</v>
      </c>
      <c r="ABG84" s="72">
        <v>1.0047254999999999</v>
      </c>
      <c r="ABH84" s="72">
        <v>1.0045339</v>
      </c>
      <c r="ABI84" s="72">
        <v>1.0042443999999999</v>
      </c>
      <c r="ABJ84" s="72">
        <v>1.0038627</v>
      </c>
      <c r="ABK84" s="72">
        <v>1.0033976</v>
      </c>
      <c r="ABL84" s="72">
        <v>1.0028623000000001</v>
      </c>
      <c r="ABM84" s="72">
        <v>1.0022720000000001</v>
      </c>
      <c r="ABN84" s="72">
        <v>1.0016446000000001</v>
      </c>
      <c r="ABO84" s="72">
        <v>1.0009995</v>
      </c>
      <c r="ABP84" s="72">
        <v>1.0003563</v>
      </c>
      <c r="ABQ84" s="72">
        <v>0.99973120000000004</v>
      </c>
      <c r="ABR84" s="72">
        <v>0.99914073999999997</v>
      </c>
      <c r="ABS84" s="72">
        <v>0.99859995000000001</v>
      </c>
      <c r="ABT84" s="72">
        <v>0.99812239999999997</v>
      </c>
      <c r="ABU84" s="72">
        <v>0.99771124</v>
      </c>
      <c r="ABV84" s="72">
        <v>0.99736840000000004</v>
      </c>
      <c r="ABW84" s="72">
        <v>0.99709020000000004</v>
      </c>
      <c r="ABX84" s="72">
        <v>0.99686549999999996</v>
      </c>
      <c r="ABY84" s="72">
        <v>0.99667614999999998</v>
      </c>
      <c r="ABZ84" s="72">
        <v>0.99649449999999995</v>
      </c>
      <c r="ACA84" s="72">
        <v>0.99628559999999999</v>
      </c>
      <c r="ACB84" s="72">
        <v>0.99600464</v>
      </c>
      <c r="ACC84" s="72">
        <v>0.99559443999999997</v>
      </c>
      <c r="ACD84" s="72">
        <v>0.99501539999999999</v>
      </c>
      <c r="ACE84" s="72">
        <v>0.99421930000000003</v>
      </c>
      <c r="ACF84" s="72">
        <v>0.99318295999999995</v>
      </c>
      <c r="ACG84" s="72">
        <v>0.99188982999999997</v>
      </c>
      <c r="ACH84" s="72">
        <v>0.99030536000000002</v>
      </c>
      <c r="ACI84" s="72">
        <v>0.98849370000000003</v>
      </c>
      <c r="ACJ84" s="72">
        <v>0.98664359999999995</v>
      </c>
      <c r="ACK84" s="72">
        <v>0.98675895000000002</v>
      </c>
      <c r="ACL84" s="72">
        <v>1.0020524</v>
      </c>
      <c r="ACM84" s="72">
        <v>1.002545</v>
      </c>
      <c r="ACN84" s="72">
        <v>1.0035046000000001</v>
      </c>
      <c r="ACO84" s="72">
        <v>1.0044550999999999</v>
      </c>
      <c r="ACP84" s="72">
        <v>1.0053038999999999</v>
      </c>
      <c r="ACQ84" s="72">
        <v>1.0060282</v>
      </c>
      <c r="ACR84" s="72">
        <v>1.0066179</v>
      </c>
      <c r="ACS84" s="72">
        <v>1.0070713</v>
      </c>
      <c r="ACT84" s="72">
        <v>1.0073898999999999</v>
      </c>
      <c r="ACU84" s="72">
        <v>1.0075788000000001</v>
      </c>
      <c r="ACV84" s="72">
        <v>1.0076419000000001</v>
      </c>
      <c r="ACW84" s="72">
        <v>1.0075883999999999</v>
      </c>
      <c r="ACX84" s="72">
        <v>1.0074202000000001</v>
      </c>
      <c r="ACY84" s="72">
        <v>1.0071441999999999</v>
      </c>
      <c r="ACZ84" s="72">
        <v>1.0067676000000001</v>
      </c>
      <c r="ADA84" s="72">
        <v>1.0062977</v>
      </c>
      <c r="ADB84" s="72">
        <v>1.0057422</v>
      </c>
      <c r="ADC84" s="72">
        <v>1.0051098000000001</v>
      </c>
      <c r="ADD84" s="72">
        <v>1.0044073</v>
      </c>
      <c r="ADE84" s="72">
        <v>1.003652</v>
      </c>
      <c r="ADF84" s="72">
        <v>1.0028584</v>
      </c>
      <c r="ADG84" s="72">
        <v>1.0020469999999999</v>
      </c>
      <c r="ADH84" s="72">
        <v>1.0012635999999999</v>
      </c>
      <c r="ADI84" s="72">
        <v>1.0004219000000001</v>
      </c>
      <c r="ADJ84" s="72">
        <v>0.99959790000000004</v>
      </c>
      <c r="ADK84" s="72">
        <v>0.99881565999999999</v>
      </c>
      <c r="ADL84" s="72">
        <v>0.99809163999999995</v>
      </c>
      <c r="ADM84" s="72">
        <v>0.99744069999999996</v>
      </c>
      <c r="ADN84" s="72">
        <v>0.99687517000000003</v>
      </c>
      <c r="ADO84" s="72">
        <v>0.99640094999999995</v>
      </c>
      <c r="ADP84" s="72">
        <v>0.99601660000000003</v>
      </c>
      <c r="ADQ84" s="72">
        <v>0.99571549999999998</v>
      </c>
      <c r="ADR84" s="72">
        <v>0.99545349999999999</v>
      </c>
      <c r="ADS84" s="72">
        <v>0.9951738</v>
      </c>
      <c r="ADT84" s="72">
        <v>0.99478809999999995</v>
      </c>
      <c r="ADU84" s="72">
        <v>0.99416660000000001</v>
      </c>
      <c r="ADV84" s="72">
        <v>0.99312199999999995</v>
      </c>
      <c r="ADW84" s="72">
        <v>0.99139100000000002</v>
      </c>
      <c r="ADX84" s="72">
        <v>0.9885602</v>
      </c>
      <c r="ADY84" s="72">
        <v>0.98835019999999996</v>
      </c>
      <c r="ADZ84" s="77"/>
      <c r="AEA84" s="77"/>
      <c r="AEB84" s="77"/>
      <c r="AEC84" s="77"/>
      <c r="AED84" s="77"/>
      <c r="AEE84" s="111">
        <f t="shared" si="59"/>
        <v>79</v>
      </c>
      <c r="AEF84" s="109"/>
      <c r="AEG84" s="105">
        <f t="shared" si="61"/>
        <v>1.0051028</v>
      </c>
      <c r="AEH84" s="105">
        <f t="shared" si="61"/>
        <v>0.99919115999999997</v>
      </c>
      <c r="AEI84" s="105">
        <f t="shared" si="61"/>
        <v>0.98571867000000002</v>
      </c>
      <c r="AEJ84" s="105">
        <f t="shared" si="61"/>
        <v>0.98761034000000003</v>
      </c>
      <c r="AEK84" s="105">
        <f t="shared" si="61"/>
        <v>1.0021812000000001</v>
      </c>
      <c r="AEL84" s="105">
        <f t="shared" si="61"/>
        <v>1.0033723999999999</v>
      </c>
      <c r="AEM84" s="105">
        <f t="shared" si="61"/>
        <v>1.0255955000000001</v>
      </c>
      <c r="AEN84" s="105">
        <f t="shared" si="61"/>
        <v>1.0578516</v>
      </c>
      <c r="AEO84" s="105">
        <f t="shared" si="61"/>
        <v>1.0569177999999999</v>
      </c>
      <c r="AEP84" s="105">
        <f t="shared" si="61"/>
        <v>1.0155166</v>
      </c>
      <c r="AEQ84" s="105">
        <f t="shared" si="62"/>
        <v>1.0009060999999999</v>
      </c>
      <c r="AER84" s="105">
        <f t="shared" si="62"/>
        <v>0.99417359999999999</v>
      </c>
      <c r="AES84" s="105">
        <f t="shared" si="62"/>
        <v>0.99114990000000003</v>
      </c>
      <c r="AET84" s="105">
        <f t="shared" si="62"/>
        <v>0.99415034000000002</v>
      </c>
      <c r="AEU84" s="105">
        <f t="shared" si="62"/>
        <v>0.99092420000000003</v>
      </c>
      <c r="AEV84" s="105">
        <f t="shared" si="62"/>
        <v>0.98928170000000004</v>
      </c>
      <c r="AEW84" s="105">
        <f t="shared" si="62"/>
        <v>0.98918839999999997</v>
      </c>
      <c r="AEX84" s="105">
        <f t="shared" si="62"/>
        <v>0.98798129999999995</v>
      </c>
      <c r="AEY84" s="105">
        <f t="shared" si="62"/>
        <v>0.98675906999999996</v>
      </c>
      <c r="AEZ84" s="99">
        <f t="shared" si="57"/>
        <v>62.32</v>
      </c>
      <c r="AFA84" s="69"/>
      <c r="AFB84" s="202" t="s">
        <v>82</v>
      </c>
      <c r="AFC84" s="106">
        <f t="shared" si="58"/>
        <v>1.0033459305263159</v>
      </c>
      <c r="AFD84" s="69"/>
      <c r="AFE84" s="109"/>
      <c r="AFF84" s="105">
        <f t="shared" si="63"/>
        <v>0.99807995999999999</v>
      </c>
      <c r="AFG84" s="105">
        <f t="shared" si="63"/>
        <v>0.99850150000000004</v>
      </c>
      <c r="AFH84" s="105">
        <f t="shared" si="63"/>
        <v>0.99811435000000004</v>
      </c>
      <c r="AFI84" s="105">
        <f t="shared" si="63"/>
        <v>1.0061321000000001</v>
      </c>
      <c r="AFJ84" s="105">
        <f t="shared" si="63"/>
        <v>1.0061526000000001</v>
      </c>
      <c r="AFK84" s="105">
        <f t="shared" si="63"/>
        <v>1.0088016</v>
      </c>
      <c r="AFL84" s="105">
        <f t="shared" si="63"/>
        <v>1.0062407</v>
      </c>
      <c r="AFM84" s="105">
        <f t="shared" si="63"/>
        <v>1.0044818</v>
      </c>
      <c r="AFN84" s="105">
        <f t="shared" si="63"/>
        <v>1.0039761</v>
      </c>
      <c r="AFO84" s="105">
        <f t="shared" si="63"/>
        <v>1.0047368999999999</v>
      </c>
      <c r="AFP84" s="105">
        <f t="shared" si="64"/>
        <v>1.0058290000000001</v>
      </c>
      <c r="AFQ84" s="105">
        <f t="shared" si="64"/>
        <v>1.0014418</v>
      </c>
      <c r="AFR84" s="105">
        <f t="shared" si="64"/>
        <v>0.99475884000000003</v>
      </c>
      <c r="AFS84" s="105">
        <f t="shared" si="64"/>
        <v>0.99318004000000004</v>
      </c>
      <c r="AFT84" s="105">
        <f t="shared" si="64"/>
        <v>0.99517920000000004</v>
      </c>
      <c r="AFU84" s="105">
        <f t="shared" si="64"/>
        <v>1.0016191999999999</v>
      </c>
      <c r="AFV84" s="105">
        <f t="shared" si="64"/>
        <v>1.0054079</v>
      </c>
      <c r="AFW84" s="105">
        <f t="shared" si="64"/>
        <v>1.0038830999999999</v>
      </c>
      <c r="AFX84" s="105">
        <f t="shared" si="64"/>
        <v>1.0047254999999999</v>
      </c>
      <c r="AFY84" s="105"/>
      <c r="AFZ84" s="106">
        <f t="shared" si="60"/>
        <v>1.0021706415789473</v>
      </c>
      <c r="AGA84" s="69"/>
      <c r="AGB84" s="69"/>
      <c r="AGC84" s="69"/>
      <c r="AGD84" s="69"/>
      <c r="AGE84" s="69"/>
      <c r="AGF84" s="69"/>
      <c r="AGG84" s="69"/>
      <c r="AGH84" s="69"/>
      <c r="AGI84" s="69"/>
      <c r="AGJ84" s="69"/>
      <c r="AGK84" s="69"/>
      <c r="AGL84" s="69"/>
      <c r="AGM84" s="69"/>
      <c r="AGN84" s="69"/>
      <c r="AGO84" s="69"/>
      <c r="AGP84" s="69"/>
      <c r="AGQ84" s="69"/>
      <c r="AGR84" s="69"/>
      <c r="AGS84" s="69"/>
      <c r="AGT84" s="74">
        <v>15</v>
      </c>
      <c r="AGU84" s="85">
        <v>1</v>
      </c>
      <c r="AGV84" s="85">
        <v>1</v>
      </c>
      <c r="AGW84" s="85">
        <v>1</v>
      </c>
      <c r="AGX84" s="85">
        <v>1</v>
      </c>
      <c r="AGY84" s="85">
        <v>1</v>
      </c>
      <c r="AGZ84" s="85">
        <v>1</v>
      </c>
      <c r="AHA84" s="85">
        <v>1</v>
      </c>
      <c r="AHB84" s="85">
        <v>1</v>
      </c>
      <c r="AHC84" s="85">
        <v>1</v>
      </c>
      <c r="AHD84" s="85">
        <v>1</v>
      </c>
      <c r="AHE84" s="85">
        <v>1</v>
      </c>
      <c r="AHF84" s="85">
        <v>1</v>
      </c>
      <c r="AHG84" s="85">
        <v>1</v>
      </c>
      <c r="AHH84" s="85">
        <v>1</v>
      </c>
      <c r="AHI84" s="85">
        <v>1</v>
      </c>
      <c r="AHJ84" s="85">
        <v>1</v>
      </c>
      <c r="AHK84" s="85">
        <v>1</v>
      </c>
      <c r="AHL84" s="85">
        <v>1</v>
      </c>
      <c r="AHM84" s="85">
        <v>1</v>
      </c>
      <c r="AHN84" s="85">
        <v>1</v>
      </c>
      <c r="AHO84" s="69"/>
      <c r="AHP84" s="69"/>
      <c r="AHQ84" s="69"/>
      <c r="AHR84" s="69"/>
      <c r="AHS84" s="69"/>
      <c r="AHT84" s="69"/>
      <c r="AHU84" s="69"/>
      <c r="AHV84" s="69"/>
      <c r="AHW84" s="69"/>
      <c r="AHX84" s="69"/>
      <c r="AHY84" s="69"/>
      <c r="AHZ84" s="69"/>
      <c r="AIA84" s="69"/>
      <c r="AIB84" s="69"/>
      <c r="AIC84" s="69"/>
      <c r="AID84" s="69"/>
      <c r="AIE84" s="69"/>
      <c r="AIF84" s="69"/>
      <c r="AIG84" s="69"/>
      <c r="AIH84" s="69"/>
      <c r="AII84" s="69"/>
      <c r="AIJ84" s="69"/>
      <c r="AIK84" s="69"/>
      <c r="AIL84" s="69"/>
      <c r="AIM84" s="69"/>
      <c r="AIN84" s="69"/>
      <c r="AIO84" s="69"/>
      <c r="AIP84" s="69"/>
      <c r="AIQ84" s="69"/>
      <c r="AIR84" s="69"/>
      <c r="AIS84" s="69"/>
      <c r="AIT84" s="69"/>
      <c r="AIU84" s="69"/>
      <c r="AIV84" s="69"/>
      <c r="AIW84" s="69"/>
      <c r="AIX84" s="69"/>
      <c r="AIY84" s="69"/>
      <c r="AIZ84" s="69"/>
      <c r="AJA84" s="69"/>
      <c r="AJB84" s="69"/>
      <c r="AJC84" s="69"/>
      <c r="AJD84" s="69"/>
      <c r="AJE84" s="69"/>
      <c r="AJF84" s="69"/>
      <c r="AJG84" s="69"/>
      <c r="AJH84" s="69"/>
      <c r="AJI84" s="69"/>
      <c r="AJJ84" s="69"/>
      <c r="AJK84" s="69"/>
      <c r="AJL84" s="69"/>
      <c r="AJM84" s="69"/>
      <c r="AJN84" s="69"/>
      <c r="AJO84" s="69"/>
      <c r="AJP84" s="69"/>
      <c r="AJQ84" s="69"/>
      <c r="AJR84" s="69"/>
      <c r="AJS84" s="69"/>
      <c r="AJT84" s="69"/>
      <c r="AJU84" s="69"/>
      <c r="AJV84" s="69"/>
      <c r="AJW84" s="69"/>
      <c r="AJX84" s="69"/>
      <c r="AJY84" s="69"/>
      <c r="AJZ84" s="69"/>
      <c r="AKA84" s="69"/>
      <c r="AKB84" s="69"/>
      <c r="AKC84" s="69"/>
      <c r="AKD84" s="69"/>
      <c r="AKE84" s="69"/>
      <c r="AKF84" s="69"/>
      <c r="AKG84" s="69"/>
      <c r="AKH84" s="69"/>
      <c r="AKI84" s="69"/>
      <c r="AKJ84" s="69"/>
      <c r="AKK84" s="69"/>
      <c r="AKL84" s="69"/>
      <c r="AKM84" s="69"/>
      <c r="AKN84" s="69"/>
      <c r="AKO84" s="69"/>
      <c r="AKP84" s="69"/>
      <c r="AKQ84" s="69"/>
      <c r="AKR84" s="69"/>
      <c r="AKS84" s="69"/>
      <c r="AKT84" s="69"/>
      <c r="AKU84" s="69"/>
      <c r="AKV84" s="69"/>
      <c r="AKW84" s="69"/>
      <c r="AKX84" s="69"/>
      <c r="AKY84" s="69"/>
      <c r="AKZ84" s="69"/>
      <c r="ALA84" s="69"/>
      <c r="ALB84" s="69"/>
      <c r="ALC84" s="69"/>
      <c r="ALD84" s="69"/>
      <c r="ALE84" s="69"/>
      <c r="ALF84" s="69"/>
      <c r="ALG84" s="69"/>
      <c r="ALH84" s="69"/>
      <c r="ALI84" s="69"/>
      <c r="ALJ84" s="69"/>
      <c r="ALK84" s="69"/>
      <c r="ALL84" s="69"/>
      <c r="ALM84" s="69"/>
      <c r="ALN84" s="69"/>
      <c r="ALO84" s="69"/>
      <c r="ALP84" s="69"/>
      <c r="ALQ84" s="69"/>
      <c r="ALR84" s="69"/>
      <c r="ALS84" s="69"/>
      <c r="ALT84" s="69"/>
      <c r="ALU84" s="69"/>
      <c r="ALV84" s="69"/>
      <c r="ALW84" s="69"/>
      <c r="ALX84" s="69"/>
      <c r="ALY84" s="69"/>
      <c r="ALZ84" s="69"/>
      <c r="AMA84" s="69"/>
      <c r="AMB84" s="69"/>
      <c r="AMC84" s="69"/>
      <c r="AMD84" s="69"/>
      <c r="AME84" s="69"/>
      <c r="AMF84" s="69"/>
      <c r="AMG84" s="69"/>
      <c r="AMH84" s="69"/>
      <c r="AMI84" s="69"/>
      <c r="AMJ84" s="69"/>
      <c r="AMK84" s="69"/>
      <c r="AML84" s="69"/>
      <c r="AMM84" s="69"/>
      <c r="AMN84" s="69"/>
      <c r="AMO84" s="69"/>
      <c r="AMP84" s="69"/>
      <c r="AMQ84" s="69"/>
      <c r="AMR84" s="69"/>
      <c r="AMS84" s="69"/>
      <c r="AMT84" s="69"/>
      <c r="AMU84" s="69"/>
      <c r="AMV84" s="69"/>
      <c r="AMW84" s="69"/>
      <c r="AMX84" s="69"/>
      <c r="AMY84" s="69"/>
      <c r="AMZ84" s="69"/>
      <c r="ANA84" s="69"/>
      <c r="ANB84" s="69"/>
      <c r="ANC84" s="69"/>
      <c r="AND84" s="69"/>
      <c r="ANE84" s="69"/>
      <c r="ANF84" s="69"/>
      <c r="ANG84" s="69"/>
      <c r="ANH84" s="69"/>
      <c r="ANI84" s="69"/>
      <c r="ANJ84" s="69"/>
      <c r="ANK84" s="69"/>
      <c r="ANL84" s="69"/>
      <c r="ANM84" s="69"/>
      <c r="ANN84" s="69"/>
      <c r="ANO84" s="69"/>
      <c r="ANP84" s="69"/>
      <c r="ANQ84" s="69"/>
      <c r="ANR84" s="69"/>
      <c r="ANS84" s="69"/>
      <c r="ANT84" s="69"/>
      <c r="ANU84" s="69"/>
      <c r="ANV84" s="69"/>
      <c r="ANW84" s="69"/>
      <c r="ANX84" s="69"/>
      <c r="ANY84" s="69"/>
      <c r="ANZ84" s="69"/>
      <c r="AOA84" s="69"/>
      <c r="AOB84" s="69"/>
      <c r="AOC84" s="69"/>
      <c r="AOD84" s="69"/>
      <c r="AOE84" s="69"/>
      <c r="AOF84" s="69"/>
      <c r="AOG84" s="69"/>
      <c r="AOH84" s="69"/>
      <c r="AOI84" s="69"/>
      <c r="AOJ84" s="69"/>
      <c r="AOK84" s="69"/>
      <c r="AOL84" s="69"/>
      <c r="AOM84" s="69"/>
      <c r="AON84" s="69"/>
      <c r="AOO84" s="69"/>
      <c r="AOP84" s="69"/>
      <c r="AOQ84" s="69"/>
      <c r="AOR84" s="69"/>
      <c r="AOS84" s="69"/>
      <c r="AOT84" s="69"/>
      <c r="AOU84" s="69"/>
      <c r="AOV84" s="69"/>
      <c r="AOW84" s="69"/>
      <c r="AOX84" s="69"/>
      <c r="AOY84" s="69"/>
      <c r="AOZ84" s="69"/>
      <c r="APA84" s="69"/>
      <c r="APB84" s="69"/>
      <c r="APC84" s="69"/>
      <c r="APD84" s="69"/>
      <c r="APE84" s="69"/>
      <c r="APF84" s="69"/>
      <c r="APG84" s="69"/>
      <c r="APH84" s="69"/>
      <c r="API84" s="69"/>
      <c r="APJ84" s="69"/>
      <c r="APK84" s="69"/>
      <c r="APL84" s="69"/>
      <c r="APM84" s="69"/>
      <c r="APN84" s="69"/>
      <c r="APO84" s="69"/>
      <c r="APP84" s="69"/>
      <c r="APQ84" s="69"/>
      <c r="APR84" s="69"/>
      <c r="APS84" s="69"/>
      <c r="APT84" s="69"/>
      <c r="APU84" s="69"/>
      <c r="APV84" s="69"/>
      <c r="APW84" s="69"/>
      <c r="APX84" s="69"/>
      <c r="APY84" s="69"/>
      <c r="APZ84" s="69"/>
      <c r="AQA84" s="69"/>
      <c r="AQB84" s="69"/>
      <c r="AQC84" s="69"/>
      <c r="AQD84" s="69"/>
      <c r="AQE84" s="69"/>
      <c r="AQF84" s="69"/>
      <c r="AQG84" s="69"/>
      <c r="AQH84" s="69"/>
      <c r="AQI84" s="69"/>
      <c r="AQJ84" s="69"/>
      <c r="AQK84" s="69"/>
      <c r="AQL84" s="69"/>
      <c r="AQM84" s="69"/>
      <c r="AQN84" s="69"/>
      <c r="AQO84" s="69"/>
      <c r="AQP84" s="69"/>
      <c r="AQQ84" s="69"/>
      <c r="AQR84" s="69"/>
      <c r="AQS84" s="69"/>
      <c r="AQT84" s="69"/>
      <c r="AQU84" s="69"/>
      <c r="AQV84" s="69"/>
      <c r="AQW84" s="69"/>
      <c r="AQX84" s="69"/>
      <c r="AQY84" s="69"/>
      <c r="AQZ84" s="69"/>
      <c r="ARA84" s="69"/>
      <c r="ARB84" s="69"/>
      <c r="ARC84" s="69"/>
      <c r="ARD84" s="69"/>
      <c r="ARE84" s="69"/>
      <c r="ARF84" s="69"/>
      <c r="ARG84" s="69"/>
      <c r="ARH84" s="69"/>
      <c r="ARI84" s="69"/>
      <c r="ARJ84" s="69"/>
      <c r="ARK84" s="69"/>
      <c r="ARL84" s="69"/>
      <c r="ARM84" s="69"/>
      <c r="ARN84" s="69"/>
      <c r="ARO84" s="69"/>
      <c r="ARP84" s="69"/>
      <c r="ARQ84" s="69"/>
      <c r="ARR84" s="69"/>
      <c r="ARS84" s="69"/>
      <c r="ART84" s="69"/>
      <c r="ARU84" s="69"/>
      <c r="ARV84" s="69"/>
      <c r="ARW84" s="69"/>
      <c r="ARX84" s="69"/>
      <c r="ARY84" s="69"/>
      <c r="ARZ84" s="69"/>
      <c r="ASA84" s="69"/>
      <c r="ASB84" s="69"/>
      <c r="ASC84" s="69"/>
      <c r="ASD84" s="69"/>
      <c r="ASE84" s="69"/>
      <c r="ASF84" s="69"/>
      <c r="ASG84" s="69"/>
      <c r="ASH84" s="69"/>
    </row>
    <row r="85" spans="1:1178" ht="2.1" customHeight="1" x14ac:dyDescent="0.25">
      <c r="A85" s="77"/>
      <c r="B85" s="98">
        <v>79</v>
      </c>
      <c r="C85" s="99">
        <v>63.14</v>
      </c>
      <c r="D85" s="94">
        <f t="shared" si="56"/>
        <v>2</v>
      </c>
      <c r="E85" s="77"/>
      <c r="F85" s="191">
        <v>0.99860850000000001</v>
      </c>
      <c r="G85" s="70">
        <v>0.99692709999999995</v>
      </c>
      <c r="H85" s="70">
        <v>0.99636066000000001</v>
      </c>
      <c r="I85" s="70">
        <v>0.99621539999999997</v>
      </c>
      <c r="J85" s="70">
        <v>0.99629990000000002</v>
      </c>
      <c r="K85" s="70">
        <v>0.99653579999999997</v>
      </c>
      <c r="L85" s="70">
        <v>0.99687283999999998</v>
      </c>
      <c r="M85" s="70">
        <v>0.99726736999999999</v>
      </c>
      <c r="N85" s="70">
        <v>0.99768020000000002</v>
      </c>
      <c r="O85" s="70">
        <v>0.99807959999999996</v>
      </c>
      <c r="P85" s="70">
        <v>0.99843884000000005</v>
      </c>
      <c r="Q85" s="70">
        <v>0.99873920000000005</v>
      </c>
      <c r="R85" s="70">
        <v>0.99896870000000004</v>
      </c>
      <c r="S85" s="70">
        <v>0.99912190000000001</v>
      </c>
      <c r="T85" s="70">
        <v>0.99919910000000001</v>
      </c>
      <c r="U85" s="70">
        <v>0.99919133999999998</v>
      </c>
      <c r="V85" s="70">
        <v>0.99911939999999999</v>
      </c>
      <c r="W85" s="70">
        <v>0.9989825</v>
      </c>
      <c r="X85" s="70">
        <v>0.99878615000000004</v>
      </c>
      <c r="Y85" s="70">
        <v>0.99853676999999996</v>
      </c>
      <c r="Z85" s="70">
        <v>0.99823856</v>
      </c>
      <c r="AA85" s="71">
        <v>0.99789786000000003</v>
      </c>
      <c r="AB85" s="71">
        <v>0.99753433000000002</v>
      </c>
      <c r="AC85" s="71">
        <v>0.99707586000000004</v>
      </c>
      <c r="AD85" s="71">
        <v>0.99658215000000006</v>
      </c>
      <c r="AE85" s="71">
        <v>0.99606704999999995</v>
      </c>
      <c r="AF85" s="71">
        <v>0.9955387</v>
      </c>
      <c r="AG85" s="71">
        <v>0.99500566999999995</v>
      </c>
      <c r="AH85" s="71">
        <v>0.99447969999999997</v>
      </c>
      <c r="AI85" s="71">
        <v>0.9939384</v>
      </c>
      <c r="AJ85" s="71">
        <v>0.99355590000000005</v>
      </c>
      <c r="AK85" s="71">
        <v>0.99337333000000005</v>
      </c>
      <c r="AL85" s="71">
        <v>0.99353360000000002</v>
      </c>
      <c r="AM85" s="71">
        <v>0.99394959999999999</v>
      </c>
      <c r="AN85" s="71">
        <v>0.9948553</v>
      </c>
      <c r="AO85" s="71">
        <v>0.99642710000000001</v>
      </c>
      <c r="AP85" s="71">
        <v>0.99882424000000003</v>
      </c>
      <c r="AQ85" s="71">
        <v>1.0020625999999999</v>
      </c>
      <c r="AR85" s="71">
        <v>1.0053875000000001</v>
      </c>
      <c r="AS85" s="71">
        <v>1.0051152999999999</v>
      </c>
      <c r="AT85" s="72">
        <v>0.99891300000000005</v>
      </c>
      <c r="AU85" s="72">
        <v>0.99712639999999997</v>
      </c>
      <c r="AV85" s="72">
        <v>0.99649759999999998</v>
      </c>
      <c r="AW85" s="72">
        <v>0.99628377000000001</v>
      </c>
      <c r="AX85" s="72">
        <v>0.99638090000000001</v>
      </c>
      <c r="AY85" s="72">
        <v>0.99666977000000001</v>
      </c>
      <c r="AZ85" s="72">
        <v>0.99710829999999995</v>
      </c>
      <c r="BA85" s="72">
        <v>0.99761880000000003</v>
      </c>
      <c r="BB85" s="72">
        <v>0.99811083</v>
      </c>
      <c r="BC85" s="72">
        <v>0.99850075999999999</v>
      </c>
      <c r="BD85" s="72">
        <v>0.99873259999999997</v>
      </c>
      <c r="BE85" s="72">
        <v>0.99878080000000002</v>
      </c>
      <c r="BF85" s="72">
        <v>0.99866650000000001</v>
      </c>
      <c r="BG85" s="72">
        <v>0.99839014000000004</v>
      </c>
      <c r="BH85" s="72">
        <v>0.99799550000000004</v>
      </c>
      <c r="BI85" s="72">
        <v>0.99752180000000001</v>
      </c>
      <c r="BJ85" s="72">
        <v>0.99700975000000003</v>
      </c>
      <c r="BK85" s="72">
        <v>0.99649920000000003</v>
      </c>
      <c r="BL85" s="72">
        <v>0.99602723000000004</v>
      </c>
      <c r="BM85" s="72">
        <v>0.99562709999999999</v>
      </c>
      <c r="BN85" s="72">
        <v>0.99532509999999996</v>
      </c>
      <c r="BO85" s="72">
        <v>0.99514570000000002</v>
      </c>
      <c r="BP85" s="72">
        <v>0.99510694</v>
      </c>
      <c r="BQ85" s="72">
        <v>0.99519897000000002</v>
      </c>
      <c r="BR85" s="72">
        <v>0.99548256000000002</v>
      </c>
      <c r="BS85" s="72">
        <v>0.99592179999999997</v>
      </c>
      <c r="BT85" s="72">
        <v>0.99648976</v>
      </c>
      <c r="BU85" s="72">
        <v>0.99708739999999996</v>
      </c>
      <c r="BV85" s="72">
        <v>0.9978011</v>
      </c>
      <c r="BW85" s="72">
        <v>0.99854189999999998</v>
      </c>
      <c r="BX85" s="72">
        <v>0.99925540000000002</v>
      </c>
      <c r="BY85" s="72">
        <v>0.99987364000000001</v>
      </c>
      <c r="BZ85" s="72">
        <v>1.0003175</v>
      </c>
      <c r="CA85" s="72">
        <v>1.0004922999999999</v>
      </c>
      <c r="CB85" s="72">
        <v>1.0003359000000001</v>
      </c>
      <c r="CC85" s="72">
        <v>0.99978480000000003</v>
      </c>
      <c r="CD85" s="72">
        <v>0.99882409999999999</v>
      </c>
      <c r="CE85" s="72">
        <v>0.99802179999999996</v>
      </c>
      <c r="CF85" s="72">
        <v>0.99927849999999996</v>
      </c>
      <c r="CG85" s="72">
        <v>0.99921744999999995</v>
      </c>
      <c r="CH85" s="72">
        <v>0.99786585999999999</v>
      </c>
      <c r="CI85" s="72">
        <v>0.99498699999999995</v>
      </c>
      <c r="CJ85" s="72">
        <v>0.99370530000000001</v>
      </c>
      <c r="CK85" s="72">
        <v>0.99315083000000004</v>
      </c>
      <c r="CL85" s="72">
        <v>0.99321866000000003</v>
      </c>
      <c r="CM85" s="72">
        <v>0.9937937</v>
      </c>
      <c r="CN85" s="72">
        <v>0.99481189999999997</v>
      </c>
      <c r="CO85" s="72">
        <v>0.99603945000000005</v>
      </c>
      <c r="CP85" s="72">
        <v>0.99722456999999998</v>
      </c>
      <c r="CQ85" s="72">
        <v>0.99811130000000003</v>
      </c>
      <c r="CR85" s="72">
        <v>0.99862580000000001</v>
      </c>
      <c r="CS85" s="72">
        <v>0.99884119999999998</v>
      </c>
      <c r="CT85" s="72">
        <v>0.99875504000000004</v>
      </c>
      <c r="CU85" s="72">
        <v>0.9985636</v>
      </c>
      <c r="CV85" s="72">
        <v>0.99831515999999998</v>
      </c>
      <c r="CW85" s="72">
        <v>0.99806225000000004</v>
      </c>
      <c r="CX85" s="72">
        <v>0.99784110000000004</v>
      </c>
      <c r="CY85" s="72">
        <v>0.99767583999999998</v>
      </c>
      <c r="CZ85" s="72">
        <v>0.99758060000000004</v>
      </c>
      <c r="DA85" s="72">
        <v>0.9975619</v>
      </c>
      <c r="DB85" s="72">
        <v>0.99759597</v>
      </c>
      <c r="DC85" s="72">
        <v>0.99770139999999996</v>
      </c>
      <c r="DD85" s="72">
        <v>0.99782720000000003</v>
      </c>
      <c r="DE85" s="72">
        <v>0.99824064999999995</v>
      </c>
      <c r="DF85" s="72">
        <v>0.99862720000000005</v>
      </c>
      <c r="DG85" s="72">
        <v>0.99879519999999999</v>
      </c>
      <c r="DH85" s="72">
        <v>0.99913185999999998</v>
      </c>
      <c r="DI85" s="72">
        <v>0.99948674000000004</v>
      </c>
      <c r="DJ85" s="72">
        <v>0.99979569999999995</v>
      </c>
      <c r="DK85" s="72">
        <v>1.0000054</v>
      </c>
      <c r="DL85" s="72">
        <v>0.99999744000000002</v>
      </c>
      <c r="DM85" s="72">
        <v>0.99977523000000001</v>
      </c>
      <c r="DN85" s="72">
        <v>0.99915503999999999</v>
      </c>
      <c r="DO85" s="72">
        <v>0.99805330000000003</v>
      </c>
      <c r="DP85" s="72">
        <v>0.99644845999999998</v>
      </c>
      <c r="DQ85" s="72">
        <v>0.99444500000000002</v>
      </c>
      <c r="DR85" s="72">
        <v>0.99214226000000005</v>
      </c>
      <c r="DS85" s="72">
        <v>0.98945879999999997</v>
      </c>
      <c r="DT85" s="72">
        <v>0.98507582999999999</v>
      </c>
      <c r="DU85" s="72">
        <v>0.98577802999999997</v>
      </c>
      <c r="DV85" s="72">
        <v>0.99782543999999995</v>
      </c>
      <c r="DW85" s="72">
        <v>0.99498116999999997</v>
      </c>
      <c r="DX85" s="72">
        <v>0.99499420000000005</v>
      </c>
      <c r="DY85" s="72">
        <v>0.99578650000000002</v>
      </c>
      <c r="DZ85" s="72">
        <v>0.99729389999999996</v>
      </c>
      <c r="EA85" s="72">
        <v>0.99933450000000001</v>
      </c>
      <c r="EB85" s="72">
        <v>1.0014449000000001</v>
      </c>
      <c r="EC85" s="72">
        <v>1.0037905</v>
      </c>
      <c r="ED85" s="72">
        <v>1.0055588</v>
      </c>
      <c r="EE85" s="72">
        <v>1.0061381</v>
      </c>
      <c r="EF85" s="72">
        <v>1.0061252000000001</v>
      </c>
      <c r="EG85" s="72">
        <v>1.0060648000000001</v>
      </c>
      <c r="EH85" s="72">
        <v>1.0060897</v>
      </c>
      <c r="EI85" s="72">
        <v>1.0062441</v>
      </c>
      <c r="EJ85" s="72">
        <v>1.0065204999999999</v>
      </c>
      <c r="EK85" s="72">
        <v>1.0068731</v>
      </c>
      <c r="EL85" s="72">
        <v>1.0072467000000001</v>
      </c>
      <c r="EM85" s="72">
        <v>1.0075921999999999</v>
      </c>
      <c r="EN85" s="72">
        <v>1.0078666000000001</v>
      </c>
      <c r="EO85" s="72">
        <v>1.0080393999999999</v>
      </c>
      <c r="EP85" s="72">
        <v>1.0080941000000001</v>
      </c>
      <c r="EQ85" s="72">
        <v>1.0080363999999999</v>
      </c>
      <c r="ER85" s="72">
        <v>1.0079644999999999</v>
      </c>
      <c r="ES85" s="72">
        <v>1.0075518000000001</v>
      </c>
      <c r="ET85" s="72">
        <v>1.0071839</v>
      </c>
      <c r="EU85" s="72">
        <v>1.0067672999999999</v>
      </c>
      <c r="EV85" s="72">
        <v>1.0063313</v>
      </c>
      <c r="EW85" s="72">
        <v>1.0059087</v>
      </c>
      <c r="EX85" s="72">
        <v>1.0055223</v>
      </c>
      <c r="EY85" s="72">
        <v>1.0051736</v>
      </c>
      <c r="EZ85" s="72">
        <v>1.0048174000000001</v>
      </c>
      <c r="FA85" s="72">
        <v>1.0043095</v>
      </c>
      <c r="FB85" s="72">
        <v>1.0033331000000001</v>
      </c>
      <c r="FC85" s="72">
        <v>1.0014144</v>
      </c>
      <c r="FD85" s="72">
        <v>0.99844896999999999</v>
      </c>
      <c r="FE85" s="72">
        <v>0.99521139999999997</v>
      </c>
      <c r="FF85" s="72">
        <v>0.99214349999999996</v>
      </c>
      <c r="FG85" s="72">
        <v>0.98937299999999995</v>
      </c>
      <c r="FH85" s="72">
        <v>0.98723399999999994</v>
      </c>
      <c r="FI85" s="72">
        <v>0.98773049999999996</v>
      </c>
      <c r="FJ85" s="72">
        <v>1.0008140000000001</v>
      </c>
      <c r="FK85" s="72">
        <v>1.0005264</v>
      </c>
      <c r="FL85" s="72">
        <v>1.0024398999999999</v>
      </c>
      <c r="FM85" s="72">
        <v>1.0049013</v>
      </c>
      <c r="FN85" s="72">
        <v>1.0069170000000001</v>
      </c>
      <c r="FO85" s="72">
        <v>1.0066356999999999</v>
      </c>
      <c r="FP85" s="72">
        <v>1.0042530000000001</v>
      </c>
      <c r="FQ85" s="72">
        <v>1.0067583</v>
      </c>
      <c r="FR85" s="72">
        <v>1.0061389000000001</v>
      </c>
      <c r="FS85" s="72">
        <v>1.0061610999999999</v>
      </c>
      <c r="FT85" s="72">
        <v>1.0064998999999999</v>
      </c>
      <c r="FU85" s="72">
        <v>1.0070345000000001</v>
      </c>
      <c r="FV85" s="72">
        <v>1.0076054000000001</v>
      </c>
      <c r="FW85" s="72">
        <v>1.0081351999999999</v>
      </c>
      <c r="FX85" s="72">
        <v>1.0085919999999999</v>
      </c>
      <c r="FY85" s="72">
        <v>1.0089650999999999</v>
      </c>
      <c r="FZ85" s="72">
        <v>1.0092531</v>
      </c>
      <c r="GA85" s="72">
        <v>1.0094987</v>
      </c>
      <c r="GB85" s="72">
        <v>1.0096590000000001</v>
      </c>
      <c r="GC85" s="72">
        <v>1.0097361</v>
      </c>
      <c r="GD85" s="72">
        <v>1.0097528</v>
      </c>
      <c r="GE85" s="72">
        <v>1.0097016999999999</v>
      </c>
      <c r="GF85" s="72">
        <v>1.0095634</v>
      </c>
      <c r="GG85" s="72">
        <v>1.0093224999999999</v>
      </c>
      <c r="GH85" s="72">
        <v>1.0089790000000001</v>
      </c>
      <c r="GI85" s="72">
        <v>1.0085341999999999</v>
      </c>
      <c r="GJ85" s="72">
        <v>1.008003</v>
      </c>
      <c r="GK85" s="72">
        <v>1.0074213999999999</v>
      </c>
      <c r="GL85" s="72">
        <v>1.0068630999999999</v>
      </c>
      <c r="GM85" s="72">
        <v>1.0064515999999999</v>
      </c>
      <c r="GN85" s="72">
        <v>1.0063998000000001</v>
      </c>
      <c r="GO85" s="72">
        <v>1.0067866999999999</v>
      </c>
      <c r="GP85" s="72">
        <v>1.0067642000000001</v>
      </c>
      <c r="GQ85" s="72">
        <v>1.0041184000000001</v>
      </c>
      <c r="GR85" s="72">
        <v>1.0042256000000001</v>
      </c>
      <c r="GS85" s="72">
        <v>1.0051383</v>
      </c>
      <c r="GT85" s="72">
        <v>1.0055574</v>
      </c>
      <c r="GU85" s="72">
        <v>1.0049328</v>
      </c>
      <c r="GV85" s="72">
        <v>1.0032231</v>
      </c>
      <c r="GW85" s="72">
        <v>1.0024120999999999</v>
      </c>
      <c r="GX85" s="72">
        <v>1.0099062000000001</v>
      </c>
      <c r="GY85" s="72">
        <v>1.0147265999999999</v>
      </c>
      <c r="GZ85" s="72">
        <v>1.0171735</v>
      </c>
      <c r="HA85" s="72">
        <v>1.018187</v>
      </c>
      <c r="HB85" s="72">
        <v>1.0163974</v>
      </c>
      <c r="HC85" s="72">
        <v>1.007082</v>
      </c>
      <c r="HD85" s="72">
        <v>0.9890137</v>
      </c>
      <c r="HE85" s="72">
        <v>1.0024573000000001</v>
      </c>
      <c r="HF85" s="72">
        <v>1.0068824000000001</v>
      </c>
      <c r="HG85" s="72">
        <v>1.0088758</v>
      </c>
      <c r="HH85" s="72">
        <v>1.0100180999999999</v>
      </c>
      <c r="HI85" s="72">
        <v>1.0107520999999999</v>
      </c>
      <c r="HJ85" s="72">
        <v>1.0111934</v>
      </c>
      <c r="HK85" s="72">
        <v>1.0113810000000001</v>
      </c>
      <c r="HL85" s="72">
        <v>1.0113525000000001</v>
      </c>
      <c r="HM85" s="72">
        <v>1.0111299</v>
      </c>
      <c r="HN85" s="72">
        <v>1.0107489000000001</v>
      </c>
      <c r="HO85" s="72">
        <v>1.0102469000000001</v>
      </c>
      <c r="HP85" s="72">
        <v>1.0096655000000001</v>
      </c>
      <c r="HQ85" s="72">
        <v>1.0089885999999999</v>
      </c>
      <c r="HR85" s="72">
        <v>1.0082471</v>
      </c>
      <c r="HS85" s="72">
        <v>1.0074699</v>
      </c>
      <c r="HT85" s="72">
        <v>1.0066736999999999</v>
      </c>
      <c r="HU85" s="72">
        <v>1.0058935</v>
      </c>
      <c r="HV85" s="72">
        <v>1.005172</v>
      </c>
      <c r="HW85" s="72">
        <v>1.0045736999999999</v>
      </c>
      <c r="HX85" s="72">
        <v>1.0041963</v>
      </c>
      <c r="HY85" s="72">
        <v>1.0041798</v>
      </c>
      <c r="HZ85" s="72">
        <v>1.0047647</v>
      </c>
      <c r="IA85" s="72">
        <v>1.0063925</v>
      </c>
      <c r="IB85" s="72">
        <v>1.0099492000000001</v>
      </c>
      <c r="IC85" s="72">
        <v>1.0172405</v>
      </c>
      <c r="ID85" s="72">
        <v>1.0324217</v>
      </c>
      <c r="IE85" s="72">
        <v>1.0155354000000001</v>
      </c>
      <c r="IF85" s="72">
        <v>1.0057137</v>
      </c>
      <c r="IG85" s="72">
        <v>1.0020437</v>
      </c>
      <c r="IH85" s="72">
        <v>1.0015134000000001</v>
      </c>
      <c r="II85" s="72">
        <v>1.0019783</v>
      </c>
      <c r="IJ85" s="72">
        <v>1.0020553999999999</v>
      </c>
      <c r="IK85" s="72">
        <v>1.0037284</v>
      </c>
      <c r="IL85" s="72">
        <v>1.0132791000000001</v>
      </c>
      <c r="IM85" s="72">
        <v>1.0219537999999999</v>
      </c>
      <c r="IN85" s="72">
        <v>1.0245413999999999</v>
      </c>
      <c r="IO85" s="72">
        <v>1.0233568</v>
      </c>
      <c r="IP85" s="72">
        <v>1.0169049999999999</v>
      </c>
      <c r="IQ85" s="72">
        <v>1.0038102</v>
      </c>
      <c r="IR85" s="72">
        <v>0.99228715999999995</v>
      </c>
      <c r="IS85" s="72">
        <v>0.99976235999999996</v>
      </c>
      <c r="IT85" s="72">
        <v>1.0041176999999999</v>
      </c>
      <c r="IU85" s="72">
        <v>1.0064055000000001</v>
      </c>
      <c r="IV85" s="72">
        <v>1.0075603</v>
      </c>
      <c r="IW85" s="72">
        <v>1.0080708</v>
      </c>
      <c r="IX85" s="72">
        <v>1.0081808999999999</v>
      </c>
      <c r="IY85" s="72">
        <v>1.0080012</v>
      </c>
      <c r="IZ85" s="72">
        <v>1.0075966999999999</v>
      </c>
      <c r="JA85" s="72">
        <v>1.0070216999999999</v>
      </c>
      <c r="JB85" s="72">
        <v>1.0063101999999999</v>
      </c>
      <c r="JC85" s="72">
        <v>1.0054846</v>
      </c>
      <c r="JD85" s="72">
        <v>1.0045459999999999</v>
      </c>
      <c r="JE85" s="72">
        <v>1.0035985000000001</v>
      </c>
      <c r="JF85" s="72">
        <v>1.0026424</v>
      </c>
      <c r="JG85" s="72">
        <v>1.0016993999999999</v>
      </c>
      <c r="JH85" s="72">
        <v>1.0007984999999999</v>
      </c>
      <c r="JI85" s="72">
        <v>0.99998503999999999</v>
      </c>
      <c r="JJ85" s="72">
        <v>0.99932169999999998</v>
      </c>
      <c r="JK85" s="72">
        <v>0.99890210000000002</v>
      </c>
      <c r="JL85" s="72">
        <v>0.99886509999999995</v>
      </c>
      <c r="JM85" s="72">
        <v>0.9994208</v>
      </c>
      <c r="JN85" s="72">
        <v>1.0009322</v>
      </c>
      <c r="JO85" s="72">
        <v>1.0041036999999999</v>
      </c>
      <c r="JP85" s="72">
        <v>1.0104485000000001</v>
      </c>
      <c r="JQ85" s="72">
        <v>1.0237414</v>
      </c>
      <c r="JR85" s="72">
        <v>1.0563663999999999</v>
      </c>
      <c r="JS85" s="72">
        <v>1.0464414</v>
      </c>
      <c r="JT85" s="72">
        <v>1.0371942999999999</v>
      </c>
      <c r="JU85" s="72">
        <v>1.0302694999999999</v>
      </c>
      <c r="JV85" s="72">
        <v>1.0269634000000001</v>
      </c>
      <c r="JW85" s="72">
        <v>1.0258464</v>
      </c>
      <c r="JX85" s="72">
        <v>1.0253943000000001</v>
      </c>
      <c r="JY85" s="72">
        <v>1.0261638</v>
      </c>
      <c r="JZ85" s="72">
        <v>1.0099667000000001</v>
      </c>
      <c r="KA85" s="72">
        <v>1.0187416</v>
      </c>
      <c r="KB85" s="72">
        <v>1.0224735</v>
      </c>
      <c r="KC85" s="72">
        <v>1.0243998000000001</v>
      </c>
      <c r="KD85" s="72">
        <v>1.0239176000000001</v>
      </c>
      <c r="KE85" s="72">
        <v>1.0175917000000001</v>
      </c>
      <c r="KF85" s="72">
        <v>0.99421499999999996</v>
      </c>
      <c r="KG85" s="72">
        <v>0.9994866</v>
      </c>
      <c r="KH85" s="72">
        <v>1.0028336</v>
      </c>
      <c r="KI85" s="72">
        <v>1.0047006999999999</v>
      </c>
      <c r="KJ85" s="72">
        <v>1.0055095000000001</v>
      </c>
      <c r="KK85" s="72">
        <v>1.0056423999999999</v>
      </c>
      <c r="KL85" s="72">
        <v>1.0053554</v>
      </c>
      <c r="KM85" s="72">
        <v>1.0047898</v>
      </c>
      <c r="KN85" s="72">
        <v>1.0040336000000001</v>
      </c>
      <c r="KO85" s="72">
        <v>1.0031517999999999</v>
      </c>
      <c r="KP85" s="72">
        <v>1.0021749</v>
      </c>
      <c r="KQ85" s="72">
        <v>1.0011369000000001</v>
      </c>
      <c r="KR85" s="72">
        <v>1.0000631</v>
      </c>
      <c r="KS85" s="72">
        <v>0.99899983000000003</v>
      </c>
      <c r="KT85" s="72">
        <v>0.99796499999999999</v>
      </c>
      <c r="KU85" s="72">
        <v>0.99698852999999998</v>
      </c>
      <c r="KV85" s="72">
        <v>0.99610573000000002</v>
      </c>
      <c r="KW85" s="72">
        <v>0.99536590000000003</v>
      </c>
      <c r="KX85" s="72">
        <v>0.99483836000000003</v>
      </c>
      <c r="KY85" s="72">
        <v>0.99462510000000004</v>
      </c>
      <c r="KZ85" s="72">
        <v>0.9948671</v>
      </c>
      <c r="LA85" s="72">
        <v>0.99575760000000002</v>
      </c>
      <c r="LB85" s="72">
        <v>0.99759569999999997</v>
      </c>
      <c r="LC85" s="72">
        <v>1.000858</v>
      </c>
      <c r="LD85" s="72">
        <v>1.0064081</v>
      </c>
      <c r="LE85" s="72">
        <v>1.0160054999999999</v>
      </c>
      <c r="LF85" s="72">
        <v>1.0361693000000001</v>
      </c>
      <c r="LG85" s="72">
        <v>1.0633527</v>
      </c>
      <c r="LH85" s="72">
        <v>1.0746213</v>
      </c>
      <c r="LI85" s="72">
        <v>1.0771906</v>
      </c>
      <c r="LJ85" s="72">
        <v>1.0757964</v>
      </c>
      <c r="LK85" s="72">
        <v>1.0724041</v>
      </c>
      <c r="LL85" s="72">
        <v>1.0671084</v>
      </c>
      <c r="LM85" s="72">
        <v>1.0586163</v>
      </c>
      <c r="LN85" s="72">
        <v>1.0071665999999999</v>
      </c>
      <c r="LO85" s="72">
        <v>1.0148672000000001</v>
      </c>
      <c r="LP85" s="72">
        <v>1.0192999</v>
      </c>
      <c r="LQ85" s="72">
        <v>1.0236255999999999</v>
      </c>
      <c r="LR85" s="72">
        <v>1.0269885000000001</v>
      </c>
      <c r="LS85" s="72">
        <v>1.0249239000000001</v>
      </c>
      <c r="LT85" s="72">
        <v>0.99591200000000002</v>
      </c>
      <c r="LU85" s="72">
        <v>1.0006767999999999</v>
      </c>
      <c r="LV85" s="72">
        <v>1.0031327000000001</v>
      </c>
      <c r="LW85" s="72">
        <v>1.0041774999999999</v>
      </c>
      <c r="LX85" s="72">
        <v>1.0043276999999999</v>
      </c>
      <c r="LY85" s="72">
        <v>1.0039290999999999</v>
      </c>
      <c r="LZ85" s="72">
        <v>1.0031958999999999</v>
      </c>
      <c r="MA85" s="72">
        <v>1.0022664999999999</v>
      </c>
      <c r="MB85" s="72">
        <v>1.0012220000000001</v>
      </c>
      <c r="MC85" s="72">
        <v>1.0001268000000001</v>
      </c>
      <c r="MD85" s="72">
        <v>0.99901139999999999</v>
      </c>
      <c r="ME85" s="72">
        <v>0.99790405999999998</v>
      </c>
      <c r="MF85" s="72">
        <v>0.99683124000000001</v>
      </c>
      <c r="MG85" s="72">
        <v>0.99580805999999999</v>
      </c>
      <c r="MH85" s="72">
        <v>0.99485575999999998</v>
      </c>
      <c r="MI85" s="72">
        <v>0.99400102999999995</v>
      </c>
      <c r="MJ85" s="72">
        <v>0.99327549999999998</v>
      </c>
      <c r="MK85" s="72">
        <v>0.99272245000000003</v>
      </c>
      <c r="ML85" s="72">
        <v>0.99240640000000002</v>
      </c>
      <c r="MM85" s="72">
        <v>0.99241630000000003</v>
      </c>
      <c r="MN85" s="72">
        <v>0.99286560000000001</v>
      </c>
      <c r="MO85" s="72">
        <v>0.99387409999999998</v>
      </c>
      <c r="MP85" s="72">
        <v>0.99558365000000004</v>
      </c>
      <c r="MQ85" s="72">
        <v>0.99800443999999999</v>
      </c>
      <c r="MR85" s="72">
        <v>1.0006953000000001</v>
      </c>
      <c r="MS85" s="72">
        <v>1.0017262</v>
      </c>
      <c r="MT85" s="72">
        <v>0.99388986999999995</v>
      </c>
      <c r="MU85" s="72">
        <v>1.0300937999999999</v>
      </c>
      <c r="MV85" s="72">
        <v>1.0522009999999999</v>
      </c>
      <c r="MW85" s="72">
        <v>1.0620077000000001</v>
      </c>
      <c r="MX85" s="72">
        <v>1.0656193</v>
      </c>
      <c r="MY85" s="72">
        <v>1.0663623</v>
      </c>
      <c r="MZ85" s="72">
        <v>1.0649706999999999</v>
      </c>
      <c r="NA85" s="72">
        <v>1.0576722999999999</v>
      </c>
      <c r="NB85" s="72">
        <v>1.0026143000000001</v>
      </c>
      <c r="NC85" s="72">
        <v>1.0071737999999999</v>
      </c>
      <c r="ND85" s="72">
        <v>1.0109813000000001</v>
      </c>
      <c r="NE85" s="72">
        <v>1.016305</v>
      </c>
      <c r="NF85" s="72">
        <v>1.0231596999999999</v>
      </c>
      <c r="NG85" s="72">
        <v>1.0247833</v>
      </c>
      <c r="NH85" s="72">
        <v>1.0013479000000001</v>
      </c>
      <c r="NI85" s="72">
        <v>1.0045135999999999</v>
      </c>
      <c r="NJ85" s="72">
        <v>1.0051775999999999</v>
      </c>
      <c r="NK85" s="72">
        <v>1.0048457</v>
      </c>
      <c r="NL85" s="72">
        <v>1.0040317000000001</v>
      </c>
      <c r="NM85" s="72">
        <v>1.0029321</v>
      </c>
      <c r="NN85" s="72">
        <v>1.0016940999999999</v>
      </c>
      <c r="NO85" s="72">
        <v>1.0004096</v>
      </c>
      <c r="NP85" s="72">
        <v>0.99914526999999997</v>
      </c>
      <c r="NQ85" s="72">
        <v>0.99793714</v>
      </c>
      <c r="NR85" s="72">
        <v>0.99681215999999995</v>
      </c>
      <c r="NS85" s="72">
        <v>0.99578553000000003</v>
      </c>
      <c r="NT85" s="72">
        <v>0.99485650000000003</v>
      </c>
      <c r="NU85" s="72">
        <v>0.99404009999999998</v>
      </c>
      <c r="NV85" s="72">
        <v>0.99333689999999997</v>
      </c>
      <c r="NW85" s="72">
        <v>0.99275650000000004</v>
      </c>
      <c r="NX85" s="72">
        <v>0.99232659999999995</v>
      </c>
      <c r="NY85" s="72">
        <v>0.99208540000000001</v>
      </c>
      <c r="NZ85" s="72">
        <v>0.99205494000000005</v>
      </c>
      <c r="OA85" s="72">
        <v>0.99230932999999999</v>
      </c>
      <c r="OB85" s="72">
        <v>0.99292780000000003</v>
      </c>
      <c r="OC85" s="72">
        <v>0.99395409999999995</v>
      </c>
      <c r="OD85" s="72">
        <v>0.99550116</v>
      </c>
      <c r="OE85" s="72">
        <v>0.99737330000000002</v>
      </c>
      <c r="OF85" s="72">
        <v>0.99875539999999996</v>
      </c>
      <c r="OG85" s="72">
        <v>0.99696830000000003</v>
      </c>
      <c r="OH85" s="72">
        <v>0.98455124999999999</v>
      </c>
      <c r="OI85" s="72">
        <v>1.0123291000000001</v>
      </c>
      <c r="OJ85" s="72">
        <v>1.0168060000000001</v>
      </c>
      <c r="OK85" s="72">
        <v>1.0148371</v>
      </c>
      <c r="OL85" s="72">
        <v>1.0127283</v>
      </c>
      <c r="OM85" s="72">
        <v>1.0127729000000001</v>
      </c>
      <c r="ON85" s="72">
        <v>1.0139186</v>
      </c>
      <c r="OO85" s="72">
        <v>1.0160267000000001</v>
      </c>
      <c r="OP85" s="72">
        <v>0.99458647</v>
      </c>
      <c r="OQ85" s="72">
        <v>0.99463610000000002</v>
      </c>
      <c r="OR85" s="72">
        <v>0.99732240000000005</v>
      </c>
      <c r="OS85" s="72">
        <v>1.0013384999999999</v>
      </c>
      <c r="OT85" s="72">
        <v>1.0065257999999999</v>
      </c>
      <c r="OU85" s="72">
        <v>1.0124229</v>
      </c>
      <c r="OV85" s="72">
        <v>1.0101959</v>
      </c>
      <c r="OW85" s="72">
        <v>1.0087651</v>
      </c>
      <c r="OX85" s="72">
        <v>1.0073489</v>
      </c>
      <c r="OY85" s="72">
        <v>1.0058423000000001</v>
      </c>
      <c r="OZ85" s="72">
        <v>1.0042442</v>
      </c>
      <c r="PA85" s="72">
        <v>1.0026025000000001</v>
      </c>
      <c r="PB85" s="72">
        <v>1.0009836999999999</v>
      </c>
      <c r="PC85" s="72">
        <v>0.99944829999999996</v>
      </c>
      <c r="PD85" s="72">
        <v>0.99804029999999999</v>
      </c>
      <c r="PE85" s="72">
        <v>0.99678809999999995</v>
      </c>
      <c r="PF85" s="72">
        <v>0.99570380000000003</v>
      </c>
      <c r="PG85" s="72">
        <v>0.99478889999999998</v>
      </c>
      <c r="PH85" s="72">
        <v>0.9940367</v>
      </c>
      <c r="PI85" s="72">
        <v>0.9934383</v>
      </c>
      <c r="PJ85" s="72">
        <v>0.99298465000000002</v>
      </c>
      <c r="PK85" s="72">
        <v>0.99266785000000002</v>
      </c>
      <c r="PL85" s="72">
        <v>0.99247940000000001</v>
      </c>
      <c r="PM85" s="72">
        <v>0.99248860000000005</v>
      </c>
      <c r="PN85" s="72">
        <v>0.99265579999999998</v>
      </c>
      <c r="PO85" s="72">
        <v>0.99306684999999995</v>
      </c>
      <c r="PP85" s="72">
        <v>0.99380769999999996</v>
      </c>
      <c r="PQ85" s="72">
        <v>0.99477510000000002</v>
      </c>
      <c r="PR85" s="72">
        <v>0.99630964</v>
      </c>
      <c r="PS85" s="72">
        <v>0.99830260000000004</v>
      </c>
      <c r="PT85" s="72">
        <v>1.0004961000000001</v>
      </c>
      <c r="PU85" s="72">
        <v>1.0013078</v>
      </c>
      <c r="PV85" s="72">
        <v>0.99598869999999995</v>
      </c>
      <c r="PW85" s="72">
        <v>0.99427449999999995</v>
      </c>
      <c r="PX85" s="72">
        <v>0.99492203999999995</v>
      </c>
      <c r="PY85" s="72">
        <v>0.99653815999999995</v>
      </c>
      <c r="PZ85" s="72">
        <v>0.99825876999999996</v>
      </c>
      <c r="QA85" s="72">
        <v>0.99963933000000005</v>
      </c>
      <c r="QB85" s="72">
        <v>1.0006611000000001</v>
      </c>
      <c r="QC85" s="72">
        <v>1.0011923</v>
      </c>
      <c r="QD85" s="72">
        <v>0.99244080000000001</v>
      </c>
      <c r="QE85" s="72">
        <v>0.98727849999999995</v>
      </c>
      <c r="QF85" s="72">
        <v>0.98588410000000004</v>
      </c>
      <c r="QG85" s="72">
        <v>0.98684970000000005</v>
      </c>
      <c r="QH85" s="72">
        <v>0.98927969999999998</v>
      </c>
      <c r="QI85" s="72">
        <v>0.99245130000000004</v>
      </c>
      <c r="QJ85" s="72">
        <v>0.99563307000000001</v>
      </c>
      <c r="QK85" s="72">
        <v>0.99809026999999995</v>
      </c>
      <c r="QL85" s="72">
        <v>1.0000013999999999</v>
      </c>
      <c r="QM85" s="72">
        <v>1.0014460000000001</v>
      </c>
      <c r="QN85" s="72">
        <v>1.0024276999999999</v>
      </c>
      <c r="QO85" s="72">
        <v>1.0029265000000001</v>
      </c>
      <c r="QP85" s="72">
        <v>1.0030346000000001</v>
      </c>
      <c r="QQ85" s="72">
        <v>1.0028284999999999</v>
      </c>
      <c r="QR85" s="72">
        <v>1.0023195</v>
      </c>
      <c r="QS85" s="72">
        <v>1.0016179000000001</v>
      </c>
      <c r="QT85" s="72">
        <v>1.0008172</v>
      </c>
      <c r="QU85" s="72">
        <v>1.0000039999999999</v>
      </c>
      <c r="QV85" s="72">
        <v>0.99925434999999996</v>
      </c>
      <c r="QW85" s="72">
        <v>0.99862914999999997</v>
      </c>
      <c r="QX85" s="72">
        <v>0.99817279999999997</v>
      </c>
      <c r="QY85" s="72">
        <v>0.9979034</v>
      </c>
      <c r="QZ85" s="72">
        <v>0.99791854999999996</v>
      </c>
      <c r="RA85" s="72">
        <v>0.99812100000000004</v>
      </c>
      <c r="RB85" s="72">
        <v>0.99851685999999995</v>
      </c>
      <c r="RC85" s="72">
        <v>0.99907254999999995</v>
      </c>
      <c r="RD85" s="72">
        <v>0.99974399999999997</v>
      </c>
      <c r="RE85" s="72">
        <v>1.0002723</v>
      </c>
      <c r="RF85" s="72">
        <v>1.0006649999999999</v>
      </c>
      <c r="RG85" s="72">
        <v>1.0005531000000001</v>
      </c>
      <c r="RH85" s="72">
        <v>0.99965649999999995</v>
      </c>
      <c r="RI85" s="72">
        <v>0.99767119999999998</v>
      </c>
      <c r="RJ85" s="72">
        <v>0.99545360000000005</v>
      </c>
      <c r="RK85" s="72">
        <v>0.99378560000000005</v>
      </c>
      <c r="RL85" s="72">
        <v>0.99289799999999995</v>
      </c>
      <c r="RM85" s="72">
        <v>0.99270919999999996</v>
      </c>
      <c r="RN85" s="72">
        <v>0.99295396000000002</v>
      </c>
      <c r="RO85" s="72">
        <v>0.99347246</v>
      </c>
      <c r="RP85" s="72">
        <v>0.99411139999999998</v>
      </c>
      <c r="RQ85" s="72">
        <v>0.99434719999999999</v>
      </c>
      <c r="RR85" s="72">
        <v>0.99977015999999996</v>
      </c>
      <c r="RS85" s="72">
        <v>0.99573160000000005</v>
      </c>
      <c r="RT85" s="72">
        <v>0.99287175999999999</v>
      </c>
      <c r="RU85" s="72">
        <v>0.99102599999999996</v>
      </c>
      <c r="RV85" s="72">
        <v>0.99006859999999997</v>
      </c>
      <c r="RW85" s="72">
        <v>0.99000319999999997</v>
      </c>
      <c r="RX85" s="72">
        <v>0.99041290000000004</v>
      </c>
      <c r="RY85" s="72">
        <v>0.99144197000000001</v>
      </c>
      <c r="RZ85" s="72">
        <v>0.99292564000000005</v>
      </c>
      <c r="SA85" s="72">
        <v>0.99475955999999999</v>
      </c>
      <c r="SB85" s="72">
        <v>0.99676480000000001</v>
      </c>
      <c r="SC85" s="72">
        <v>0.99881909999999996</v>
      </c>
      <c r="SD85" s="72">
        <v>1.0007257000000001</v>
      </c>
      <c r="SE85" s="72">
        <v>1.0024036000000001</v>
      </c>
      <c r="SF85" s="72">
        <v>1.0038035999999999</v>
      </c>
      <c r="SG85" s="72">
        <v>1.0049295</v>
      </c>
      <c r="SH85" s="72">
        <v>1.0057735000000001</v>
      </c>
      <c r="SI85" s="72">
        <v>1.006345</v>
      </c>
      <c r="SJ85" s="72">
        <v>1.0066693</v>
      </c>
      <c r="SK85" s="72">
        <v>1.0067773</v>
      </c>
      <c r="SL85" s="72">
        <v>1.0067159000000001</v>
      </c>
      <c r="SM85" s="72">
        <v>1.0065067999999999</v>
      </c>
      <c r="SN85" s="72">
        <v>1.0061823000000001</v>
      </c>
      <c r="SO85" s="72">
        <v>1.0057602000000001</v>
      </c>
      <c r="SP85" s="72">
        <v>1.0052462</v>
      </c>
      <c r="SQ85" s="72">
        <v>1.0046364000000001</v>
      </c>
      <c r="SR85" s="72">
        <v>1.0039180000000001</v>
      </c>
      <c r="SS85" s="72">
        <v>1.0030631999999999</v>
      </c>
      <c r="ST85" s="72">
        <v>1.0020494</v>
      </c>
      <c r="SU85" s="72">
        <v>1.0008633</v>
      </c>
      <c r="SV85" s="72">
        <v>0.99948499999999996</v>
      </c>
      <c r="SW85" s="72">
        <v>0.99794656000000004</v>
      </c>
      <c r="SX85" s="72">
        <v>0.99642529999999996</v>
      </c>
      <c r="SY85" s="72">
        <v>0.99507016000000004</v>
      </c>
      <c r="SZ85" s="72">
        <v>0.99398284999999997</v>
      </c>
      <c r="TA85" s="72">
        <v>0.99319959999999996</v>
      </c>
      <c r="TB85" s="72">
        <v>0.99267863999999995</v>
      </c>
      <c r="TC85" s="72">
        <v>0.99223030000000001</v>
      </c>
      <c r="TD85" s="72">
        <v>0.99099784999999996</v>
      </c>
      <c r="TE85" s="72">
        <v>0.99123680000000003</v>
      </c>
      <c r="TF85" s="72">
        <v>1.0037438999999999</v>
      </c>
      <c r="TG85" s="72">
        <v>1.0016938</v>
      </c>
      <c r="TH85" s="72">
        <v>0.99993290000000001</v>
      </c>
      <c r="TI85" s="72">
        <v>0.99815505999999998</v>
      </c>
      <c r="TJ85" s="72">
        <v>0.99643970000000004</v>
      </c>
      <c r="TK85" s="72">
        <v>0.99490900000000004</v>
      </c>
      <c r="TL85" s="72">
        <v>0.99377479999999996</v>
      </c>
      <c r="TM85" s="72">
        <v>0.99311035999999997</v>
      </c>
      <c r="TN85" s="72">
        <v>0.99293876000000003</v>
      </c>
      <c r="TO85" s="72">
        <v>0.99318032999999994</v>
      </c>
      <c r="TP85" s="72">
        <v>0.99383379999999999</v>
      </c>
      <c r="TQ85" s="72">
        <v>0.99485712999999998</v>
      </c>
      <c r="TR85" s="72">
        <v>0.99617034000000004</v>
      </c>
      <c r="TS85" s="72">
        <v>0.99766266000000003</v>
      </c>
      <c r="TT85" s="72">
        <v>0.99925476000000002</v>
      </c>
      <c r="TU85" s="72">
        <v>1.0008068999999999</v>
      </c>
      <c r="TV85" s="72">
        <v>1.0022386000000001</v>
      </c>
      <c r="TW85" s="72">
        <v>1.0034898999999999</v>
      </c>
      <c r="TX85" s="72">
        <v>1.004516</v>
      </c>
      <c r="TY85" s="72">
        <v>1.0052885</v>
      </c>
      <c r="TZ85" s="72">
        <v>1.0057948999999999</v>
      </c>
      <c r="UA85" s="72">
        <v>1.0060438</v>
      </c>
      <c r="UB85" s="72">
        <v>1.0059894</v>
      </c>
      <c r="UC85" s="72">
        <v>1.0057071</v>
      </c>
      <c r="UD85" s="72">
        <v>1.0051988000000001</v>
      </c>
      <c r="UE85" s="72">
        <v>1.0044862999999999</v>
      </c>
      <c r="UF85" s="72">
        <v>1.0035959999999999</v>
      </c>
      <c r="UG85" s="72">
        <v>1.0025548</v>
      </c>
      <c r="UH85" s="72">
        <v>1.0013915</v>
      </c>
      <c r="UI85" s="72">
        <v>1.0001384</v>
      </c>
      <c r="UJ85" s="72">
        <v>0.99883250000000001</v>
      </c>
      <c r="UK85" s="72">
        <v>0.99752799999999997</v>
      </c>
      <c r="UL85" s="72">
        <v>0.99621004000000002</v>
      </c>
      <c r="UM85" s="72">
        <v>0.99501187000000002</v>
      </c>
      <c r="UN85" s="72">
        <v>0.99393819999999999</v>
      </c>
      <c r="UO85" s="72">
        <v>0.99302614</v>
      </c>
      <c r="UP85" s="72">
        <v>0.99238276000000003</v>
      </c>
      <c r="UQ85" s="72">
        <v>0.99246659999999998</v>
      </c>
      <c r="UR85" s="72">
        <v>0.99431663999999997</v>
      </c>
      <c r="US85" s="72">
        <v>0.99418839999999997</v>
      </c>
      <c r="UT85" s="72">
        <v>1.0048773</v>
      </c>
      <c r="UU85" s="72">
        <v>1.0038377999999999</v>
      </c>
      <c r="UV85" s="72">
        <v>1.0030444999999999</v>
      </c>
      <c r="UW85" s="72">
        <v>1.0020766999999999</v>
      </c>
      <c r="UX85" s="72">
        <v>1.0009167000000001</v>
      </c>
      <c r="UY85" s="72">
        <v>0.999637</v>
      </c>
      <c r="UZ85" s="72">
        <v>0.99833654999999999</v>
      </c>
      <c r="VA85" s="72">
        <v>0.99710995000000002</v>
      </c>
      <c r="VB85" s="72">
        <v>0.99603569999999997</v>
      </c>
      <c r="VC85" s="72">
        <v>0.99517909999999998</v>
      </c>
      <c r="VD85" s="72">
        <v>0.99460596000000001</v>
      </c>
      <c r="VE85" s="72">
        <v>0.99432737000000004</v>
      </c>
      <c r="VF85" s="72">
        <v>0.99435322999999998</v>
      </c>
      <c r="VG85" s="72">
        <v>0.99458970000000002</v>
      </c>
      <c r="VH85" s="72">
        <v>0.99502990000000002</v>
      </c>
      <c r="VI85" s="72">
        <v>0.99562910000000004</v>
      </c>
      <c r="VJ85" s="72">
        <v>0.99633380000000005</v>
      </c>
      <c r="VK85" s="72">
        <v>0.997085</v>
      </c>
      <c r="VL85" s="72">
        <v>0.9978264</v>
      </c>
      <c r="VM85" s="72">
        <v>0.99850629999999996</v>
      </c>
      <c r="VN85" s="72">
        <v>0.99908079999999999</v>
      </c>
      <c r="VO85" s="72">
        <v>0.99951500000000004</v>
      </c>
      <c r="VP85" s="72">
        <v>0.99977976000000002</v>
      </c>
      <c r="VQ85" s="72">
        <v>0.99985813999999995</v>
      </c>
      <c r="VR85" s="72">
        <v>0.99974779999999996</v>
      </c>
      <c r="VS85" s="72">
        <v>0.99944540000000004</v>
      </c>
      <c r="VT85" s="72">
        <v>0.99896580000000001</v>
      </c>
      <c r="VU85" s="72">
        <v>0.99832779999999999</v>
      </c>
      <c r="VV85" s="72">
        <v>0.99755570000000005</v>
      </c>
      <c r="VW85" s="72">
        <v>0.99667939999999999</v>
      </c>
      <c r="VX85" s="72">
        <v>0.99573182999999998</v>
      </c>
      <c r="VY85" s="72">
        <v>0.99474759999999995</v>
      </c>
      <c r="VZ85" s="72">
        <v>0.99375999999999998</v>
      </c>
      <c r="WA85" s="72">
        <v>0.99280584000000005</v>
      </c>
      <c r="WB85" s="72">
        <v>0.99191689999999999</v>
      </c>
      <c r="WC85" s="72">
        <v>0.9911257</v>
      </c>
      <c r="WD85" s="72">
        <v>0.9905079</v>
      </c>
      <c r="WE85" s="72">
        <v>0.99020814999999995</v>
      </c>
      <c r="WF85" s="72">
        <v>0.9907378</v>
      </c>
      <c r="WG85" s="72">
        <v>0.99093777000000005</v>
      </c>
      <c r="WH85" s="72">
        <v>1.005185</v>
      </c>
      <c r="WI85" s="72">
        <v>1.0050513000000001</v>
      </c>
      <c r="WJ85" s="72">
        <v>1.0052426999999999</v>
      </c>
      <c r="WK85" s="72">
        <v>1.0052293999999999</v>
      </c>
      <c r="WL85" s="72">
        <v>1.0050184</v>
      </c>
      <c r="WM85" s="72">
        <v>1.0045803</v>
      </c>
      <c r="WN85" s="72">
        <v>1.0039678000000001</v>
      </c>
      <c r="WO85" s="72">
        <v>1.0032338999999999</v>
      </c>
      <c r="WP85" s="72">
        <v>1.0024331</v>
      </c>
      <c r="WQ85" s="72">
        <v>1.0016195000000001</v>
      </c>
      <c r="WR85" s="72">
        <v>1.0008385</v>
      </c>
      <c r="WS85" s="72">
        <v>1.0001045</v>
      </c>
      <c r="WT85" s="72">
        <v>0.99950369999999999</v>
      </c>
      <c r="WU85" s="72">
        <v>0.99905306000000005</v>
      </c>
      <c r="WV85" s="72">
        <v>0.998753</v>
      </c>
      <c r="WW85" s="72">
        <v>0.99858579999999997</v>
      </c>
      <c r="WX85" s="72">
        <v>0.99858950000000002</v>
      </c>
      <c r="WY85" s="72">
        <v>0.99867724999999996</v>
      </c>
      <c r="WZ85" s="72">
        <v>0.99883776999999996</v>
      </c>
      <c r="XA85" s="72">
        <v>0.99904024999999996</v>
      </c>
      <c r="XB85" s="72">
        <v>0.99924994</v>
      </c>
      <c r="XC85" s="72">
        <v>0.99943715</v>
      </c>
      <c r="XD85" s="72">
        <v>0.99955903999999995</v>
      </c>
      <c r="XE85" s="72">
        <v>0.99958460000000005</v>
      </c>
      <c r="XF85" s="72">
        <v>0.99951226000000004</v>
      </c>
      <c r="XG85" s="72">
        <v>0.99930390000000002</v>
      </c>
      <c r="XH85" s="72">
        <v>0.99895699999999998</v>
      </c>
      <c r="XI85" s="72">
        <v>0.99846539999999995</v>
      </c>
      <c r="XJ85" s="72">
        <v>0.99784075999999999</v>
      </c>
      <c r="XK85" s="72">
        <v>0.99709683999999998</v>
      </c>
      <c r="XL85" s="72">
        <v>0.99625045000000001</v>
      </c>
      <c r="XM85" s="72">
        <v>0.99532560000000003</v>
      </c>
      <c r="XN85" s="72">
        <v>0.99434889999999998</v>
      </c>
      <c r="XO85" s="72">
        <v>0.99334865999999999</v>
      </c>
      <c r="XP85" s="72">
        <v>0.99235580000000001</v>
      </c>
      <c r="XQ85" s="72">
        <v>0.99140019999999995</v>
      </c>
      <c r="XR85" s="72">
        <v>0.99052227000000004</v>
      </c>
      <c r="XS85" s="72">
        <v>0.98972119999999997</v>
      </c>
      <c r="XT85" s="72">
        <v>0.98920169999999996</v>
      </c>
      <c r="XU85" s="72">
        <v>0.98928565000000002</v>
      </c>
      <c r="XV85" s="72">
        <v>1.0044374</v>
      </c>
      <c r="XW85" s="72">
        <v>1.0046335</v>
      </c>
      <c r="XX85" s="72">
        <v>1.0052284</v>
      </c>
      <c r="XY85" s="72">
        <v>1.0057225999999999</v>
      </c>
      <c r="XZ85" s="72">
        <v>1.0060532</v>
      </c>
      <c r="YA85" s="72">
        <v>1.0062187</v>
      </c>
      <c r="YB85" s="72">
        <v>1.0061978</v>
      </c>
      <c r="YC85" s="72">
        <v>1.0060442999999999</v>
      </c>
      <c r="YD85" s="72">
        <v>1.0057719000000001</v>
      </c>
      <c r="YE85" s="72">
        <v>1.0054078</v>
      </c>
      <c r="YF85" s="72">
        <v>1.0049831</v>
      </c>
      <c r="YG85" s="72">
        <v>1.0045261000000001</v>
      </c>
      <c r="YH85" s="72">
        <v>1.0040686999999999</v>
      </c>
      <c r="YI85" s="72">
        <v>1.0036385000000001</v>
      </c>
      <c r="YJ85" s="72">
        <v>1.0032573</v>
      </c>
      <c r="YK85" s="72">
        <v>1.0029410000000001</v>
      </c>
      <c r="YL85" s="72">
        <v>1.0027003999999999</v>
      </c>
      <c r="YM85" s="72">
        <v>1.0025367000000001</v>
      </c>
      <c r="YN85" s="72">
        <v>1.002443</v>
      </c>
      <c r="YO85" s="72">
        <v>1.0024065</v>
      </c>
      <c r="YP85" s="72">
        <v>1.0024154000000001</v>
      </c>
      <c r="YQ85" s="72">
        <v>1.0024328</v>
      </c>
      <c r="YR85" s="72">
        <v>1.0024443000000001</v>
      </c>
      <c r="YS85" s="72">
        <v>1.0024263</v>
      </c>
      <c r="YT85" s="72">
        <v>1.0023468</v>
      </c>
      <c r="YU85" s="72">
        <v>1.0021803</v>
      </c>
      <c r="YV85" s="72">
        <v>1.0019034</v>
      </c>
      <c r="YW85" s="72">
        <v>1.0015019000000001</v>
      </c>
      <c r="YX85" s="72">
        <v>1.0009557</v>
      </c>
      <c r="YY85" s="72">
        <v>1.0002576000000001</v>
      </c>
      <c r="YZ85" s="72">
        <v>0.99940974000000005</v>
      </c>
      <c r="ZA85" s="72">
        <v>0.99842109999999995</v>
      </c>
      <c r="ZB85" s="72">
        <v>0.99730850000000004</v>
      </c>
      <c r="ZC85" s="72">
        <v>0.99609709999999996</v>
      </c>
      <c r="ZD85" s="72">
        <v>0.99481403999999996</v>
      </c>
      <c r="ZE85" s="72">
        <v>0.99348809999999999</v>
      </c>
      <c r="ZF85" s="72">
        <v>0.99213050000000003</v>
      </c>
      <c r="ZG85" s="72">
        <v>0.99078314999999995</v>
      </c>
      <c r="ZH85" s="72">
        <v>0.98928963999999997</v>
      </c>
      <c r="ZI85" s="72">
        <v>0.98918919999999999</v>
      </c>
      <c r="ZJ85" s="72">
        <v>1.0033303</v>
      </c>
      <c r="ZK85" s="72">
        <v>1.0033536999999999</v>
      </c>
      <c r="ZL85" s="72">
        <v>1.0037258</v>
      </c>
      <c r="ZM85" s="72">
        <v>1.0040783</v>
      </c>
      <c r="ZN85" s="72">
        <v>1.0043280999999999</v>
      </c>
      <c r="ZO85" s="72">
        <v>1.0044668000000001</v>
      </c>
      <c r="ZP85" s="72">
        <v>1.0044606</v>
      </c>
      <c r="ZQ85" s="72">
        <v>1.0043598</v>
      </c>
      <c r="ZR85" s="72">
        <v>1.0041618000000001</v>
      </c>
      <c r="ZS85" s="72">
        <v>1.0038830999999999</v>
      </c>
      <c r="ZT85" s="72">
        <v>1.0035422000000001</v>
      </c>
      <c r="ZU85" s="72">
        <v>1.0031581000000001</v>
      </c>
      <c r="ZV85" s="72">
        <v>1.0027497000000001</v>
      </c>
      <c r="ZW85" s="72">
        <v>1.0023355</v>
      </c>
      <c r="ZX85" s="72">
        <v>1.0019332000000001</v>
      </c>
      <c r="ZY85" s="72">
        <v>1.0015588</v>
      </c>
      <c r="ZZ85" s="72">
        <v>1.0012255000000001</v>
      </c>
      <c r="AAA85" s="72">
        <v>1.0009443</v>
      </c>
      <c r="AAB85" s="72">
        <v>1.0007226</v>
      </c>
      <c r="AAC85" s="72">
        <v>1.0005611000000001</v>
      </c>
      <c r="AAD85" s="72">
        <v>1.0004573000000001</v>
      </c>
      <c r="AAE85" s="72">
        <v>1.0004023</v>
      </c>
      <c r="AAF85" s="72">
        <v>1.0003839999999999</v>
      </c>
      <c r="AAG85" s="72">
        <v>1.0003854999999999</v>
      </c>
      <c r="AAH85" s="72">
        <v>1.0003814</v>
      </c>
      <c r="AAI85" s="72">
        <v>1.0003488</v>
      </c>
      <c r="AAJ85" s="72">
        <v>1.0002589</v>
      </c>
      <c r="AAK85" s="72">
        <v>1.0000808000000001</v>
      </c>
      <c r="AAL85" s="72">
        <v>0.99978489999999998</v>
      </c>
      <c r="AAM85" s="72">
        <v>0.99934334000000002</v>
      </c>
      <c r="AAN85" s="72">
        <v>0.99873316000000001</v>
      </c>
      <c r="AAO85" s="72">
        <v>0.99793845000000003</v>
      </c>
      <c r="AAP85" s="72">
        <v>0.99695336999999995</v>
      </c>
      <c r="AAQ85" s="72">
        <v>0.99578272999999995</v>
      </c>
      <c r="AAR85" s="72">
        <v>0.99444072999999999</v>
      </c>
      <c r="AAS85" s="72">
        <v>0.99292462999999997</v>
      </c>
      <c r="AAT85" s="72">
        <v>0.99139816000000003</v>
      </c>
      <c r="AAU85" s="72">
        <v>0.98980372999999999</v>
      </c>
      <c r="AAV85" s="72">
        <v>0.98798759999999997</v>
      </c>
      <c r="AAW85" s="72">
        <v>0.98798202999999996</v>
      </c>
      <c r="AAX85" s="72">
        <v>1.0028002</v>
      </c>
      <c r="AAY85" s="72">
        <v>1.0030513000000001</v>
      </c>
      <c r="AAZ85" s="72">
        <v>1.0035483999999999</v>
      </c>
      <c r="ABA85" s="72">
        <v>1.0039699</v>
      </c>
      <c r="ABB85" s="72">
        <v>1.004302</v>
      </c>
      <c r="ABC85" s="72">
        <v>1.0045542000000001</v>
      </c>
      <c r="ABD85" s="72">
        <v>1.0047292000000001</v>
      </c>
      <c r="ABE85" s="72">
        <v>1.0048254999999999</v>
      </c>
      <c r="ABF85" s="72">
        <v>1.0048185999999999</v>
      </c>
      <c r="ABG85" s="72">
        <v>1.0047257000000001</v>
      </c>
      <c r="ABH85" s="72">
        <v>1.0045344</v>
      </c>
      <c r="ABI85" s="72">
        <v>1.0042447000000001</v>
      </c>
      <c r="ABJ85" s="72">
        <v>1.0038629999999999</v>
      </c>
      <c r="ABK85" s="72">
        <v>1.0033977999999999</v>
      </c>
      <c r="ABL85" s="72">
        <v>1.0028625</v>
      </c>
      <c r="ABM85" s="72">
        <v>1.0022720000000001</v>
      </c>
      <c r="ABN85" s="72">
        <v>1.0016445</v>
      </c>
      <c r="ABO85" s="72">
        <v>1.0009992999999999</v>
      </c>
      <c r="ABP85" s="72">
        <v>1.0003561999999999</v>
      </c>
      <c r="ABQ85" s="72">
        <v>0.99973100000000004</v>
      </c>
      <c r="ABR85" s="72">
        <v>0.99914060000000005</v>
      </c>
      <c r="ABS85" s="72">
        <v>0.99860000000000004</v>
      </c>
      <c r="ABT85" s="72">
        <v>0.99812244999999999</v>
      </c>
      <c r="ABU85" s="72">
        <v>0.99771109999999996</v>
      </c>
      <c r="ABV85" s="72">
        <v>0.99736840000000004</v>
      </c>
      <c r="ABW85" s="72">
        <v>0.99709029999999998</v>
      </c>
      <c r="ABX85" s="72">
        <v>0.99686560000000002</v>
      </c>
      <c r="ABY85" s="72">
        <v>0.99667629999999996</v>
      </c>
      <c r="ABZ85" s="72">
        <v>0.99649460000000001</v>
      </c>
      <c r="ACA85" s="72">
        <v>0.99628539999999999</v>
      </c>
      <c r="ACB85" s="72">
        <v>0.99600445999999998</v>
      </c>
      <c r="ACC85" s="72">
        <v>0.99559430000000004</v>
      </c>
      <c r="ACD85" s="72">
        <v>0.99501514000000002</v>
      </c>
      <c r="ACE85" s="72">
        <v>0.99421919999999997</v>
      </c>
      <c r="ACF85" s="72">
        <v>0.99318300000000004</v>
      </c>
      <c r="ACG85" s="72">
        <v>0.9918901</v>
      </c>
      <c r="ACH85" s="72">
        <v>0.99030554000000004</v>
      </c>
      <c r="ACI85" s="72">
        <v>0.98849374000000001</v>
      </c>
      <c r="ACJ85" s="72">
        <v>0.98664373000000005</v>
      </c>
      <c r="ACK85" s="72">
        <v>0.98675919999999995</v>
      </c>
      <c r="ACL85" s="72">
        <v>1.0020526999999999</v>
      </c>
      <c r="ACM85" s="72">
        <v>1.0025451000000001</v>
      </c>
      <c r="ACN85" s="72">
        <v>1.0035046000000001</v>
      </c>
      <c r="ACO85" s="72">
        <v>1.0044550999999999</v>
      </c>
      <c r="ACP85" s="72">
        <v>1.0053037</v>
      </c>
      <c r="ACQ85" s="72">
        <v>1.0060282</v>
      </c>
      <c r="ACR85" s="72">
        <v>1.0066179</v>
      </c>
      <c r="ACS85" s="72">
        <v>1.0070713</v>
      </c>
      <c r="ACT85" s="72">
        <v>1.0073897999999999</v>
      </c>
      <c r="ACU85" s="72">
        <v>1.0075784999999999</v>
      </c>
      <c r="ACV85" s="72">
        <v>1.0076419999999999</v>
      </c>
      <c r="ACW85" s="72">
        <v>1.0075886999999999</v>
      </c>
      <c r="ACX85" s="72">
        <v>1.0074204</v>
      </c>
      <c r="ACY85" s="72">
        <v>1.0071448000000001</v>
      </c>
      <c r="ACZ85" s="72">
        <v>1.0067679</v>
      </c>
      <c r="ADA85" s="72">
        <v>1.0062979999999999</v>
      </c>
      <c r="ADB85" s="72">
        <v>1.0057422</v>
      </c>
      <c r="ADC85" s="72">
        <v>1.0051098000000001</v>
      </c>
      <c r="ADD85" s="72">
        <v>1.0044073</v>
      </c>
      <c r="ADE85" s="72">
        <v>1.003652</v>
      </c>
      <c r="ADF85" s="72">
        <v>1.0028585000000001</v>
      </c>
      <c r="ADG85" s="72">
        <v>1.0020471</v>
      </c>
      <c r="ADH85" s="72">
        <v>1.0012639000000001</v>
      </c>
      <c r="ADI85" s="72">
        <v>1.0004219000000001</v>
      </c>
      <c r="ADJ85" s="72">
        <v>0.99959796999999995</v>
      </c>
      <c r="ADK85" s="72">
        <v>0.99881540000000002</v>
      </c>
      <c r="ADL85" s="72">
        <v>0.99809159999999997</v>
      </c>
      <c r="ADM85" s="72">
        <v>0.99744089999999996</v>
      </c>
      <c r="ADN85" s="72">
        <v>0.99687546000000005</v>
      </c>
      <c r="ADO85" s="72">
        <v>0.99640110000000004</v>
      </c>
      <c r="ADP85" s="72">
        <v>0.99601660000000003</v>
      </c>
      <c r="ADQ85" s="72">
        <v>0.99571549999999998</v>
      </c>
      <c r="ADR85" s="72">
        <v>0.99545349999999999</v>
      </c>
      <c r="ADS85" s="72">
        <v>0.99517374999999997</v>
      </c>
      <c r="ADT85" s="72">
        <v>0.99478805000000003</v>
      </c>
      <c r="ADU85" s="72">
        <v>0.99416654999999998</v>
      </c>
      <c r="ADV85" s="72">
        <v>0.99312199999999995</v>
      </c>
      <c r="ADW85" s="72">
        <v>0.99139094000000005</v>
      </c>
      <c r="ADX85" s="72">
        <v>0.98855999999999999</v>
      </c>
      <c r="ADY85" s="72">
        <v>0.98835010000000001</v>
      </c>
      <c r="ADZ85" s="77"/>
      <c r="AEA85" s="77"/>
      <c r="AEB85" s="77"/>
      <c r="AEC85" s="77"/>
      <c r="AED85" s="77"/>
      <c r="AEE85" s="111">
        <f t="shared" si="59"/>
        <v>80</v>
      </c>
      <c r="AEF85" s="109"/>
      <c r="AEG85" s="105">
        <f t="shared" si="61"/>
        <v>1.0051093</v>
      </c>
      <c r="AEH85" s="105">
        <f t="shared" si="61"/>
        <v>0.9992046</v>
      </c>
      <c r="AEI85" s="105">
        <f t="shared" si="61"/>
        <v>0.98575000000000002</v>
      </c>
      <c r="AEJ85" s="105">
        <f t="shared" si="61"/>
        <v>0.98767510000000003</v>
      </c>
      <c r="AEK85" s="105">
        <f t="shared" si="61"/>
        <v>1.0022975999999999</v>
      </c>
      <c r="AEL85" s="105">
        <f t="shared" si="61"/>
        <v>1.0035552999999999</v>
      </c>
      <c r="AEM85" s="105">
        <f t="shared" si="61"/>
        <v>1.025887</v>
      </c>
      <c r="AEN85" s="105">
        <f t="shared" si="61"/>
        <v>1.0582427000000001</v>
      </c>
      <c r="AEO85" s="105">
        <f t="shared" si="61"/>
        <v>1.0573030999999999</v>
      </c>
      <c r="AEP85" s="105">
        <f t="shared" si="61"/>
        <v>1.0157780000000001</v>
      </c>
      <c r="AEQ85" s="105">
        <f t="shared" si="62"/>
        <v>1.0010519</v>
      </c>
      <c r="AER85" s="105">
        <f t="shared" si="62"/>
        <v>0.9942628</v>
      </c>
      <c r="AES85" s="105">
        <f t="shared" si="62"/>
        <v>0.99119365000000004</v>
      </c>
      <c r="AET85" s="105">
        <f t="shared" si="62"/>
        <v>0.99416990000000005</v>
      </c>
      <c r="AEU85" s="105">
        <f t="shared" si="62"/>
        <v>0.99093103000000005</v>
      </c>
      <c r="AEV85" s="105">
        <f t="shared" si="62"/>
        <v>0.98928360000000004</v>
      </c>
      <c r="AEW85" s="105">
        <f t="shared" si="62"/>
        <v>0.98918830000000002</v>
      </c>
      <c r="AEX85" s="105">
        <f t="shared" si="62"/>
        <v>0.98798174000000005</v>
      </c>
      <c r="AEY85" s="105">
        <f t="shared" si="62"/>
        <v>0.98675895000000002</v>
      </c>
      <c r="AEZ85" s="99">
        <f t="shared" si="57"/>
        <v>63.14</v>
      </c>
      <c r="AFA85" s="69"/>
      <c r="AFB85" s="202" t="s">
        <v>82</v>
      </c>
      <c r="AFC85" s="106">
        <f t="shared" si="58"/>
        <v>1.0034539247368419</v>
      </c>
      <c r="AFD85" s="69"/>
      <c r="AFE85" s="109"/>
      <c r="AFF85" s="105">
        <f t="shared" si="63"/>
        <v>0.99807959999999996</v>
      </c>
      <c r="AFG85" s="105">
        <f t="shared" si="63"/>
        <v>0.99850094</v>
      </c>
      <c r="AFH85" s="105">
        <f t="shared" si="63"/>
        <v>0.99811249999999996</v>
      </c>
      <c r="AFI85" s="105">
        <f t="shared" si="63"/>
        <v>1.0061357</v>
      </c>
      <c r="AFJ85" s="105">
        <f t="shared" si="63"/>
        <v>1.0061572000000001</v>
      </c>
      <c r="AFK85" s="105">
        <f t="shared" si="63"/>
        <v>1.0088404</v>
      </c>
      <c r="AFL85" s="105">
        <f t="shared" si="63"/>
        <v>1.0063268000000001</v>
      </c>
      <c r="AFM85" s="105">
        <f t="shared" si="63"/>
        <v>1.0045956</v>
      </c>
      <c r="AFN85" s="105">
        <f t="shared" si="63"/>
        <v>1.0040808000000001</v>
      </c>
      <c r="AFO85" s="105">
        <f t="shared" si="63"/>
        <v>1.0047942000000001</v>
      </c>
      <c r="AFP85" s="105">
        <f t="shared" si="64"/>
        <v>1.0058365</v>
      </c>
      <c r="AFQ85" s="105">
        <f t="shared" si="64"/>
        <v>1.0014438999999999</v>
      </c>
      <c r="AFR85" s="105">
        <f t="shared" si="64"/>
        <v>0.99475939999999996</v>
      </c>
      <c r="AFS85" s="105">
        <f t="shared" si="64"/>
        <v>0.99318059999999997</v>
      </c>
      <c r="AFT85" s="105">
        <f t="shared" si="64"/>
        <v>0.99517924000000002</v>
      </c>
      <c r="AFU85" s="105">
        <f t="shared" si="64"/>
        <v>1.0016191000000001</v>
      </c>
      <c r="AFV85" s="105">
        <f t="shared" si="64"/>
        <v>1.0054078</v>
      </c>
      <c r="AFW85" s="105">
        <f t="shared" si="64"/>
        <v>1.0038829</v>
      </c>
      <c r="AFX85" s="105">
        <f t="shared" si="64"/>
        <v>1.0047254999999999</v>
      </c>
      <c r="AFY85" s="105"/>
      <c r="AFZ85" s="106">
        <f t="shared" si="60"/>
        <v>1.0021925621052634</v>
      </c>
      <c r="AGA85" s="69"/>
      <c r="AGB85" s="69"/>
      <c r="AGC85" s="69"/>
      <c r="AGD85" s="69"/>
      <c r="AGE85" s="69"/>
      <c r="AGF85" s="69"/>
      <c r="AGG85" s="69"/>
      <c r="AGH85" s="69"/>
      <c r="AGI85" s="69"/>
      <c r="AGJ85" s="69"/>
      <c r="AGK85" s="69"/>
      <c r="AGL85" s="69"/>
      <c r="AGM85" s="69"/>
      <c r="AGN85" s="69"/>
      <c r="AGO85" s="69"/>
      <c r="AGP85" s="69"/>
      <c r="AGQ85" s="69"/>
      <c r="AGR85" s="69"/>
      <c r="AGS85" s="69"/>
      <c r="AGT85" s="74">
        <v>16</v>
      </c>
      <c r="AGU85" s="85">
        <v>1</v>
      </c>
      <c r="AGV85" s="85">
        <v>1</v>
      </c>
      <c r="AGW85" s="85">
        <v>1</v>
      </c>
      <c r="AGX85" s="85">
        <v>1</v>
      </c>
      <c r="AGY85" s="85">
        <v>1</v>
      </c>
      <c r="AGZ85" s="85">
        <v>1</v>
      </c>
      <c r="AHA85" s="85">
        <v>1</v>
      </c>
      <c r="AHB85" s="85">
        <v>1</v>
      </c>
      <c r="AHC85" s="85">
        <v>1</v>
      </c>
      <c r="AHD85" s="85">
        <v>1</v>
      </c>
      <c r="AHE85" s="85">
        <v>1</v>
      </c>
      <c r="AHF85" s="85">
        <v>1</v>
      </c>
      <c r="AHG85" s="85">
        <v>1</v>
      </c>
      <c r="AHH85" s="85">
        <v>1</v>
      </c>
      <c r="AHI85" s="85">
        <v>1</v>
      </c>
      <c r="AHJ85" s="85">
        <v>1</v>
      </c>
      <c r="AHK85" s="85">
        <v>1</v>
      </c>
      <c r="AHL85" s="85">
        <v>1</v>
      </c>
      <c r="AHM85" s="85">
        <v>1</v>
      </c>
      <c r="AHN85" s="85">
        <v>1</v>
      </c>
      <c r="AHO85" s="69"/>
      <c r="AHP85" s="69"/>
      <c r="AHQ85" s="69"/>
      <c r="AHR85" s="69"/>
      <c r="AHS85" s="69"/>
      <c r="AHT85" s="69"/>
      <c r="AHU85" s="69"/>
      <c r="AHV85" s="69"/>
      <c r="AHW85" s="69"/>
      <c r="AHX85" s="69"/>
      <c r="AHY85" s="69"/>
      <c r="AHZ85" s="69"/>
      <c r="AIA85" s="69"/>
      <c r="AIB85" s="69"/>
      <c r="AIC85" s="69"/>
      <c r="AID85" s="69"/>
      <c r="AIE85" s="69"/>
      <c r="AIF85" s="69"/>
      <c r="AIG85" s="69"/>
      <c r="AIH85" s="69"/>
      <c r="AII85" s="69"/>
      <c r="AIJ85" s="69"/>
      <c r="AIK85" s="69"/>
      <c r="AIL85" s="69"/>
      <c r="AIM85" s="69"/>
      <c r="AIN85" s="69"/>
      <c r="AIO85" s="69"/>
      <c r="AIP85" s="69"/>
      <c r="AIQ85" s="69"/>
      <c r="AIR85" s="69"/>
      <c r="AIS85" s="69"/>
      <c r="AIT85" s="69"/>
      <c r="AIU85" s="69"/>
      <c r="AIV85" s="69"/>
      <c r="AIW85" s="69"/>
      <c r="AIX85" s="69"/>
      <c r="AIY85" s="69"/>
      <c r="AIZ85" s="69"/>
      <c r="AJA85" s="69"/>
      <c r="AJB85" s="69"/>
      <c r="AJC85" s="69"/>
      <c r="AJD85" s="69"/>
      <c r="AJE85" s="69"/>
      <c r="AJF85" s="69"/>
      <c r="AJG85" s="69"/>
      <c r="AJH85" s="69"/>
      <c r="AJI85" s="69"/>
      <c r="AJJ85" s="69"/>
      <c r="AJK85" s="69"/>
      <c r="AJL85" s="69"/>
      <c r="AJM85" s="69"/>
      <c r="AJN85" s="69"/>
      <c r="AJO85" s="69"/>
      <c r="AJP85" s="69"/>
      <c r="AJQ85" s="69"/>
      <c r="AJR85" s="69"/>
      <c r="AJS85" s="69"/>
      <c r="AJT85" s="69"/>
      <c r="AJU85" s="69"/>
      <c r="AJV85" s="69"/>
      <c r="AJW85" s="69"/>
      <c r="AJX85" s="69"/>
      <c r="AJY85" s="69"/>
      <c r="AJZ85" s="69"/>
      <c r="AKA85" s="69"/>
      <c r="AKB85" s="69"/>
      <c r="AKC85" s="69"/>
      <c r="AKD85" s="69"/>
      <c r="AKE85" s="69"/>
      <c r="AKF85" s="69"/>
      <c r="AKG85" s="69"/>
      <c r="AKH85" s="69"/>
      <c r="AKI85" s="69"/>
      <c r="AKJ85" s="69"/>
      <c r="AKK85" s="69"/>
      <c r="AKL85" s="69"/>
      <c r="AKM85" s="69"/>
      <c r="AKN85" s="69"/>
      <c r="AKO85" s="69"/>
      <c r="AKP85" s="69"/>
      <c r="AKQ85" s="69"/>
      <c r="AKR85" s="69"/>
      <c r="AKS85" s="69"/>
      <c r="AKT85" s="69"/>
      <c r="AKU85" s="69"/>
      <c r="AKV85" s="69"/>
      <c r="AKW85" s="69"/>
      <c r="AKX85" s="69"/>
      <c r="AKY85" s="69"/>
      <c r="AKZ85" s="69"/>
      <c r="ALA85" s="69"/>
      <c r="ALB85" s="69"/>
      <c r="ALC85" s="69"/>
      <c r="ALD85" s="69"/>
      <c r="ALE85" s="69"/>
      <c r="ALF85" s="69"/>
      <c r="ALG85" s="69"/>
      <c r="ALH85" s="69"/>
      <c r="ALI85" s="69"/>
      <c r="ALJ85" s="69"/>
      <c r="ALK85" s="69"/>
      <c r="ALL85" s="69"/>
      <c r="ALM85" s="69"/>
      <c r="ALN85" s="69"/>
      <c r="ALO85" s="69"/>
      <c r="ALP85" s="69"/>
      <c r="ALQ85" s="69"/>
      <c r="ALR85" s="69"/>
      <c r="ALS85" s="69"/>
      <c r="ALT85" s="69"/>
      <c r="ALU85" s="69"/>
      <c r="ALV85" s="69"/>
      <c r="ALW85" s="69"/>
      <c r="ALX85" s="69"/>
      <c r="ALY85" s="69"/>
      <c r="ALZ85" s="69"/>
      <c r="AMA85" s="69"/>
      <c r="AMB85" s="69"/>
      <c r="AMC85" s="69"/>
      <c r="AMD85" s="69"/>
      <c r="AME85" s="69"/>
      <c r="AMF85" s="69"/>
      <c r="AMG85" s="69"/>
      <c r="AMH85" s="69"/>
      <c r="AMI85" s="69"/>
      <c r="AMJ85" s="69"/>
      <c r="AMK85" s="69"/>
      <c r="AML85" s="69"/>
      <c r="AMM85" s="69"/>
      <c r="AMN85" s="69"/>
      <c r="AMO85" s="69"/>
      <c r="AMP85" s="69"/>
      <c r="AMQ85" s="69"/>
      <c r="AMR85" s="69"/>
      <c r="AMS85" s="69"/>
      <c r="AMT85" s="69"/>
      <c r="AMU85" s="69"/>
      <c r="AMV85" s="69"/>
      <c r="AMW85" s="69"/>
      <c r="AMX85" s="69"/>
      <c r="AMY85" s="69"/>
      <c r="AMZ85" s="69"/>
      <c r="ANA85" s="69"/>
      <c r="ANB85" s="69"/>
      <c r="ANC85" s="69"/>
      <c r="AND85" s="69"/>
      <c r="ANE85" s="69"/>
      <c r="ANF85" s="69"/>
      <c r="ANG85" s="69"/>
      <c r="ANH85" s="69"/>
      <c r="ANI85" s="69"/>
      <c r="ANJ85" s="69"/>
      <c r="ANK85" s="69"/>
      <c r="ANL85" s="69"/>
      <c r="ANM85" s="69"/>
      <c r="ANN85" s="69"/>
      <c r="ANO85" s="69"/>
      <c r="ANP85" s="69"/>
      <c r="ANQ85" s="69"/>
      <c r="ANR85" s="69"/>
      <c r="ANS85" s="69"/>
      <c r="ANT85" s="69"/>
      <c r="ANU85" s="69"/>
      <c r="ANV85" s="69"/>
      <c r="ANW85" s="69"/>
      <c r="ANX85" s="69"/>
      <c r="ANY85" s="69"/>
      <c r="ANZ85" s="69"/>
      <c r="AOA85" s="69"/>
      <c r="AOB85" s="69"/>
      <c r="AOC85" s="69"/>
      <c r="AOD85" s="69"/>
      <c r="AOE85" s="69"/>
      <c r="AOF85" s="69"/>
      <c r="AOG85" s="69"/>
      <c r="AOH85" s="69"/>
      <c r="AOI85" s="69"/>
      <c r="AOJ85" s="69"/>
      <c r="AOK85" s="69"/>
      <c r="AOL85" s="69"/>
      <c r="AOM85" s="69"/>
      <c r="AON85" s="69"/>
      <c r="AOO85" s="69"/>
      <c r="AOP85" s="69"/>
      <c r="AOQ85" s="69"/>
      <c r="AOR85" s="69"/>
      <c r="AOS85" s="69"/>
      <c r="AOT85" s="69"/>
      <c r="AOU85" s="69"/>
      <c r="AOV85" s="69"/>
      <c r="AOW85" s="69"/>
      <c r="AOX85" s="69"/>
      <c r="AOY85" s="69"/>
      <c r="AOZ85" s="69"/>
      <c r="APA85" s="69"/>
      <c r="APB85" s="69"/>
      <c r="APC85" s="69"/>
      <c r="APD85" s="69"/>
      <c r="APE85" s="69"/>
      <c r="APF85" s="69"/>
      <c r="APG85" s="69"/>
      <c r="APH85" s="69"/>
      <c r="API85" s="69"/>
      <c r="APJ85" s="69"/>
      <c r="APK85" s="69"/>
      <c r="APL85" s="69"/>
      <c r="APM85" s="69"/>
      <c r="APN85" s="69"/>
      <c r="APO85" s="69"/>
      <c r="APP85" s="69"/>
      <c r="APQ85" s="69"/>
      <c r="APR85" s="69"/>
      <c r="APS85" s="69"/>
      <c r="APT85" s="69"/>
      <c r="APU85" s="69"/>
      <c r="APV85" s="69"/>
      <c r="APW85" s="69"/>
      <c r="APX85" s="69"/>
      <c r="APY85" s="69"/>
      <c r="APZ85" s="69"/>
      <c r="AQA85" s="69"/>
      <c r="AQB85" s="69"/>
      <c r="AQC85" s="69"/>
      <c r="AQD85" s="69"/>
      <c r="AQE85" s="69"/>
      <c r="AQF85" s="69"/>
      <c r="AQG85" s="69"/>
      <c r="AQH85" s="69"/>
      <c r="AQI85" s="69"/>
      <c r="AQJ85" s="69"/>
      <c r="AQK85" s="69"/>
      <c r="AQL85" s="69"/>
      <c r="AQM85" s="69"/>
      <c r="AQN85" s="69"/>
      <c r="AQO85" s="69"/>
      <c r="AQP85" s="69"/>
      <c r="AQQ85" s="69"/>
      <c r="AQR85" s="69"/>
      <c r="AQS85" s="69"/>
      <c r="AQT85" s="69"/>
      <c r="AQU85" s="69"/>
      <c r="AQV85" s="69"/>
      <c r="AQW85" s="69"/>
      <c r="AQX85" s="69"/>
      <c r="AQY85" s="69"/>
      <c r="AQZ85" s="69"/>
      <c r="ARA85" s="69"/>
      <c r="ARB85" s="69"/>
      <c r="ARC85" s="69"/>
      <c r="ARD85" s="69"/>
      <c r="ARE85" s="69"/>
      <c r="ARF85" s="69"/>
      <c r="ARG85" s="69"/>
      <c r="ARH85" s="69"/>
      <c r="ARI85" s="69"/>
      <c r="ARJ85" s="69"/>
      <c r="ARK85" s="69"/>
      <c r="ARL85" s="69"/>
      <c r="ARM85" s="69"/>
      <c r="ARN85" s="69"/>
      <c r="ARO85" s="69"/>
      <c r="ARP85" s="69"/>
      <c r="ARQ85" s="69"/>
      <c r="ARR85" s="69"/>
      <c r="ARS85" s="69"/>
      <c r="ART85" s="69"/>
      <c r="ARU85" s="69"/>
      <c r="ARV85" s="69"/>
      <c r="ARW85" s="69"/>
      <c r="ARX85" s="69"/>
      <c r="ARY85" s="69"/>
      <c r="ARZ85" s="69"/>
      <c r="ASA85" s="69"/>
      <c r="ASB85" s="69"/>
      <c r="ASC85" s="69"/>
      <c r="ASD85" s="69"/>
      <c r="ASE85" s="69"/>
      <c r="ASF85" s="69"/>
      <c r="ASG85" s="69"/>
      <c r="ASH85" s="69"/>
    </row>
    <row r="86" spans="1:1178" ht="2.1" customHeight="1" x14ac:dyDescent="0.25">
      <c r="A86" s="77"/>
      <c r="B86" s="98">
        <v>80</v>
      </c>
      <c r="C86" s="99">
        <v>63.96</v>
      </c>
      <c r="D86" s="94">
        <f t="shared" si="56"/>
        <v>2</v>
      </c>
      <c r="E86" s="77"/>
      <c r="F86" s="191">
        <v>0.99860846999999997</v>
      </c>
      <c r="G86" s="70">
        <v>0.99692720000000001</v>
      </c>
      <c r="H86" s="70">
        <v>0.99636069999999999</v>
      </c>
      <c r="I86" s="70">
        <v>0.99621519999999997</v>
      </c>
      <c r="J86" s="70">
        <v>0.99629973999999999</v>
      </c>
      <c r="K86" s="70">
        <v>0.99653566000000005</v>
      </c>
      <c r="L86" s="70">
        <v>0.9968728</v>
      </c>
      <c r="M86" s="70">
        <v>0.99726736999999999</v>
      </c>
      <c r="N86" s="70">
        <v>0.99768053999999995</v>
      </c>
      <c r="O86" s="70">
        <v>0.99807966000000004</v>
      </c>
      <c r="P86" s="70">
        <v>0.99843899999999997</v>
      </c>
      <c r="Q86" s="70">
        <v>0.99873924000000003</v>
      </c>
      <c r="R86" s="70">
        <v>0.99896879999999999</v>
      </c>
      <c r="S86" s="70">
        <v>0.99912184000000004</v>
      </c>
      <c r="T86" s="70">
        <v>0.99919884999999997</v>
      </c>
      <c r="U86" s="70">
        <v>0.99919104999999997</v>
      </c>
      <c r="V86" s="70">
        <v>0.99911919999999999</v>
      </c>
      <c r="W86" s="70">
        <v>0.99898213000000002</v>
      </c>
      <c r="X86" s="70">
        <v>0.99878599999999995</v>
      </c>
      <c r="Y86" s="70">
        <v>0.99853665000000003</v>
      </c>
      <c r="Z86" s="70">
        <v>0.99823843999999995</v>
      </c>
      <c r="AA86" s="71">
        <v>0.99789815999999998</v>
      </c>
      <c r="AB86" s="71">
        <v>0.99753460000000005</v>
      </c>
      <c r="AC86" s="71">
        <v>0.99707639999999997</v>
      </c>
      <c r="AD86" s="71">
        <v>0.99658274999999996</v>
      </c>
      <c r="AE86" s="71">
        <v>0.99606760000000005</v>
      </c>
      <c r="AF86" s="71">
        <v>0.99553959999999997</v>
      </c>
      <c r="AG86" s="71">
        <v>0.99500710000000003</v>
      </c>
      <c r="AH86" s="71">
        <v>0.99448130000000001</v>
      </c>
      <c r="AI86" s="71">
        <v>0.99394035000000003</v>
      </c>
      <c r="AJ86" s="71">
        <v>0.99355819999999995</v>
      </c>
      <c r="AK86" s="71">
        <v>0.99337569999999997</v>
      </c>
      <c r="AL86" s="71">
        <v>0.99353634999999996</v>
      </c>
      <c r="AM86" s="71">
        <v>0.99395290000000003</v>
      </c>
      <c r="AN86" s="71">
        <v>0.99485880000000004</v>
      </c>
      <c r="AO86" s="71">
        <v>0.99643130000000002</v>
      </c>
      <c r="AP86" s="71">
        <v>0.99882859999999996</v>
      </c>
      <c r="AQ86" s="71">
        <v>1.0020671000000001</v>
      </c>
      <c r="AR86" s="71">
        <v>1.0053927</v>
      </c>
      <c r="AS86" s="71">
        <v>1.00512</v>
      </c>
      <c r="AT86" s="72">
        <v>0.99891300000000005</v>
      </c>
      <c r="AU86" s="72">
        <v>0.99712659999999997</v>
      </c>
      <c r="AV86" s="72">
        <v>0.99649774999999996</v>
      </c>
      <c r="AW86" s="72">
        <v>0.99628377000000001</v>
      </c>
      <c r="AX86" s="72">
        <v>0.99638079999999996</v>
      </c>
      <c r="AY86" s="72">
        <v>0.99666969999999999</v>
      </c>
      <c r="AZ86" s="72">
        <v>0.99710840000000001</v>
      </c>
      <c r="BA86" s="72">
        <v>0.99761900000000003</v>
      </c>
      <c r="BB86" s="72">
        <v>0.99811099999999997</v>
      </c>
      <c r="BC86" s="72">
        <v>0.99850090000000002</v>
      </c>
      <c r="BD86" s="72">
        <v>0.99873279999999998</v>
      </c>
      <c r="BE86" s="72">
        <v>0.99878096999999999</v>
      </c>
      <c r="BF86" s="72">
        <v>0.99866650000000001</v>
      </c>
      <c r="BG86" s="72">
        <v>0.99838990000000005</v>
      </c>
      <c r="BH86" s="72">
        <v>0.99799526000000005</v>
      </c>
      <c r="BI86" s="72">
        <v>0.99752149999999995</v>
      </c>
      <c r="BJ86" s="72">
        <v>0.99700975000000003</v>
      </c>
      <c r="BK86" s="72">
        <v>0.99649929999999998</v>
      </c>
      <c r="BL86" s="72">
        <v>0.99602740000000001</v>
      </c>
      <c r="BM86" s="72">
        <v>0.99562715999999996</v>
      </c>
      <c r="BN86" s="72">
        <v>0.99532560000000003</v>
      </c>
      <c r="BO86" s="72">
        <v>0.99514639999999999</v>
      </c>
      <c r="BP86" s="72">
        <v>0.99510799999999999</v>
      </c>
      <c r="BQ86" s="72">
        <v>0.99520059999999999</v>
      </c>
      <c r="BR86" s="72">
        <v>0.99548453000000003</v>
      </c>
      <c r="BS86" s="72">
        <v>0.99592440000000004</v>
      </c>
      <c r="BT86" s="72">
        <v>0.99649299999999996</v>
      </c>
      <c r="BU86" s="72">
        <v>0.99709080000000005</v>
      </c>
      <c r="BV86" s="72">
        <v>0.99780493999999997</v>
      </c>
      <c r="BW86" s="72">
        <v>0.99854639999999995</v>
      </c>
      <c r="BX86" s="72">
        <v>0.99926079999999995</v>
      </c>
      <c r="BY86" s="72">
        <v>0.99987954000000001</v>
      </c>
      <c r="BZ86" s="72">
        <v>1.0003245000000001</v>
      </c>
      <c r="CA86" s="72">
        <v>1.0005001</v>
      </c>
      <c r="CB86" s="72">
        <v>1.0003443000000001</v>
      </c>
      <c r="CC86" s="72">
        <v>0.99979322999999998</v>
      </c>
      <c r="CD86" s="72">
        <v>0.99883129999999998</v>
      </c>
      <c r="CE86" s="72">
        <v>0.99802977000000004</v>
      </c>
      <c r="CF86" s="72">
        <v>0.9992875</v>
      </c>
      <c r="CG86" s="72">
        <v>0.99922690000000003</v>
      </c>
      <c r="CH86" s="72">
        <v>0.99786585999999999</v>
      </c>
      <c r="CI86" s="72">
        <v>0.99498695000000004</v>
      </c>
      <c r="CJ86" s="72">
        <v>0.99370530000000001</v>
      </c>
      <c r="CK86" s="72">
        <v>0.99315070000000005</v>
      </c>
      <c r="CL86" s="72">
        <v>0.99321870000000001</v>
      </c>
      <c r="CM86" s="72">
        <v>0.99379366999999996</v>
      </c>
      <c r="CN86" s="72">
        <v>0.99481180000000002</v>
      </c>
      <c r="CO86" s="72">
        <v>0.99603949999999997</v>
      </c>
      <c r="CP86" s="72">
        <v>0.99722420000000001</v>
      </c>
      <c r="CQ86" s="72">
        <v>0.99811050000000001</v>
      </c>
      <c r="CR86" s="72">
        <v>0.99862474000000001</v>
      </c>
      <c r="CS86" s="72">
        <v>0.99884070000000003</v>
      </c>
      <c r="CT86" s="72">
        <v>0.99875486000000002</v>
      </c>
      <c r="CU86" s="72">
        <v>0.99856394999999998</v>
      </c>
      <c r="CV86" s="72">
        <v>0.99831570000000003</v>
      </c>
      <c r="CW86" s="72">
        <v>0.99806296999999999</v>
      </c>
      <c r="CX86" s="72">
        <v>0.99784209999999995</v>
      </c>
      <c r="CY86" s="72">
        <v>0.99767744999999997</v>
      </c>
      <c r="CZ86" s="72">
        <v>0.99758243999999996</v>
      </c>
      <c r="DA86" s="72">
        <v>0.99756449999999997</v>
      </c>
      <c r="DB86" s="72">
        <v>0.99759929999999997</v>
      </c>
      <c r="DC86" s="72">
        <v>0.99770530000000002</v>
      </c>
      <c r="DD86" s="72">
        <v>0.99783224000000004</v>
      </c>
      <c r="DE86" s="72">
        <v>0.99824670000000004</v>
      </c>
      <c r="DF86" s="72">
        <v>0.99863446</v>
      </c>
      <c r="DG86" s="72">
        <v>0.99880325999999997</v>
      </c>
      <c r="DH86" s="72">
        <v>0.99914150000000002</v>
      </c>
      <c r="DI86" s="72">
        <v>0.999498</v>
      </c>
      <c r="DJ86" s="72">
        <v>0.99980820000000004</v>
      </c>
      <c r="DK86" s="72">
        <v>1.0000197</v>
      </c>
      <c r="DL86" s="72">
        <v>1.0000126</v>
      </c>
      <c r="DM86" s="72">
        <v>0.99979304999999996</v>
      </c>
      <c r="DN86" s="72">
        <v>0.99917440000000002</v>
      </c>
      <c r="DO86" s="72">
        <v>0.99807429999999997</v>
      </c>
      <c r="DP86" s="72">
        <v>0.99647063000000002</v>
      </c>
      <c r="DQ86" s="72">
        <v>0.99446809999999997</v>
      </c>
      <c r="DR86" s="72">
        <v>0.99216764999999996</v>
      </c>
      <c r="DS86" s="72">
        <v>0.98948395</v>
      </c>
      <c r="DT86" s="72">
        <v>0.98510140000000002</v>
      </c>
      <c r="DU86" s="72">
        <v>0.98580365999999997</v>
      </c>
      <c r="DV86" s="72">
        <v>0.99782543999999995</v>
      </c>
      <c r="DW86" s="72">
        <v>0.99498120000000001</v>
      </c>
      <c r="DX86" s="72">
        <v>0.9949943</v>
      </c>
      <c r="DY86" s="72">
        <v>0.99578655000000005</v>
      </c>
      <c r="DZ86" s="72">
        <v>0.99729389999999996</v>
      </c>
      <c r="EA86" s="72">
        <v>0.99933444999999999</v>
      </c>
      <c r="EB86" s="72">
        <v>1.0014449999999999</v>
      </c>
      <c r="EC86" s="72">
        <v>1.0037909</v>
      </c>
      <c r="ED86" s="72">
        <v>1.0055597999999999</v>
      </c>
      <c r="EE86" s="72">
        <v>1.0061401999999999</v>
      </c>
      <c r="EF86" s="72">
        <v>1.0061277</v>
      </c>
      <c r="EG86" s="72">
        <v>1.006068</v>
      </c>
      <c r="EH86" s="72">
        <v>1.0060931</v>
      </c>
      <c r="EI86" s="72">
        <v>1.0062481000000001</v>
      </c>
      <c r="EJ86" s="72">
        <v>1.0065249999999999</v>
      </c>
      <c r="EK86" s="72">
        <v>1.0068786999999999</v>
      </c>
      <c r="EL86" s="72">
        <v>1.0072539</v>
      </c>
      <c r="EM86" s="72">
        <v>1.0076004999999999</v>
      </c>
      <c r="EN86" s="72">
        <v>1.0078757</v>
      </c>
      <c r="EO86" s="72">
        <v>1.0080506</v>
      </c>
      <c r="EP86" s="72">
        <v>1.0081077000000001</v>
      </c>
      <c r="EQ86" s="72">
        <v>1.0080521</v>
      </c>
      <c r="ER86" s="72">
        <v>1.0079833</v>
      </c>
      <c r="ES86" s="72">
        <v>1.0075731000000001</v>
      </c>
      <c r="ET86" s="72">
        <v>1.0072080999999999</v>
      </c>
      <c r="EU86" s="72">
        <v>1.0067949</v>
      </c>
      <c r="EV86" s="72">
        <v>1.0063622000000001</v>
      </c>
      <c r="EW86" s="72">
        <v>1.005943</v>
      </c>
      <c r="EX86" s="72">
        <v>1.00556</v>
      </c>
      <c r="EY86" s="72">
        <v>1.0052146</v>
      </c>
      <c r="EZ86" s="72">
        <v>1.0048618</v>
      </c>
      <c r="FA86" s="72">
        <v>1.0043569000000001</v>
      </c>
      <c r="FB86" s="72">
        <v>1.0033821999999999</v>
      </c>
      <c r="FC86" s="72">
        <v>1.0014645</v>
      </c>
      <c r="FD86" s="72">
        <v>0.99849900000000003</v>
      </c>
      <c r="FE86" s="72">
        <v>0.99525929999999996</v>
      </c>
      <c r="FF86" s="72">
        <v>0.99217699999999998</v>
      </c>
      <c r="FG86" s="72">
        <v>0.98941100000000004</v>
      </c>
      <c r="FH86" s="72">
        <v>0.98727642999999998</v>
      </c>
      <c r="FI86" s="72">
        <v>0.98777550000000003</v>
      </c>
      <c r="FJ86" s="72">
        <v>1.0008140000000001</v>
      </c>
      <c r="FK86" s="72">
        <v>1.0005264</v>
      </c>
      <c r="FL86" s="72">
        <v>1.0024397</v>
      </c>
      <c r="FM86" s="72">
        <v>1.0049011999999999</v>
      </c>
      <c r="FN86" s="72">
        <v>1.0069167999999999</v>
      </c>
      <c r="FO86" s="72">
        <v>1.0066355</v>
      </c>
      <c r="FP86" s="72">
        <v>1.004254</v>
      </c>
      <c r="FQ86" s="72">
        <v>1.0067600000000001</v>
      </c>
      <c r="FR86" s="72">
        <v>1.0061412999999999</v>
      </c>
      <c r="FS86" s="72">
        <v>1.0061644000000001</v>
      </c>
      <c r="FT86" s="72">
        <v>1.0065055000000001</v>
      </c>
      <c r="FU86" s="72">
        <v>1.0070428</v>
      </c>
      <c r="FV86" s="72">
        <v>1.0076168999999999</v>
      </c>
      <c r="FW86" s="72">
        <v>1.0081502</v>
      </c>
      <c r="FX86" s="72">
        <v>1.0086105999999999</v>
      </c>
      <c r="FY86" s="72">
        <v>1.0089884</v>
      </c>
      <c r="FZ86" s="72">
        <v>1.0092810000000001</v>
      </c>
      <c r="GA86" s="72">
        <v>1.0095326</v>
      </c>
      <c r="GB86" s="72">
        <v>1.0096984</v>
      </c>
      <c r="GC86" s="72">
        <v>1.0097802</v>
      </c>
      <c r="GD86" s="72">
        <v>1.0098041</v>
      </c>
      <c r="GE86" s="72">
        <v>1.0097588</v>
      </c>
      <c r="GF86" s="72">
        <v>1.0096274999999999</v>
      </c>
      <c r="GG86" s="72">
        <v>1.0093939999999999</v>
      </c>
      <c r="GH86" s="72">
        <v>1.0090579</v>
      </c>
      <c r="GI86" s="72">
        <v>1.0086207</v>
      </c>
      <c r="GJ86" s="72">
        <v>1.0080969</v>
      </c>
      <c r="GK86" s="72">
        <v>1.0075228000000001</v>
      </c>
      <c r="GL86" s="72">
        <v>1.0069706</v>
      </c>
      <c r="GM86" s="72">
        <v>1.006561</v>
      </c>
      <c r="GN86" s="72">
        <v>1.0065179</v>
      </c>
      <c r="GO86" s="72">
        <v>1.0069062</v>
      </c>
      <c r="GP86" s="72">
        <v>1.0068801999999999</v>
      </c>
      <c r="GQ86" s="72">
        <v>1.0042248</v>
      </c>
      <c r="GR86" s="72">
        <v>1.0043283999999999</v>
      </c>
      <c r="GS86" s="72">
        <v>1.0052435</v>
      </c>
      <c r="GT86" s="72">
        <v>1.0056811999999999</v>
      </c>
      <c r="GU86" s="72">
        <v>1.0050520999999999</v>
      </c>
      <c r="GV86" s="72">
        <v>1.0033394</v>
      </c>
      <c r="GW86" s="72">
        <v>1.0025274</v>
      </c>
      <c r="GX86" s="72">
        <v>1.0099058999999999</v>
      </c>
      <c r="GY86" s="72">
        <v>1.0147264</v>
      </c>
      <c r="GZ86" s="72">
        <v>1.0171732</v>
      </c>
      <c r="HA86" s="72">
        <v>1.0181868000000001</v>
      </c>
      <c r="HB86" s="72">
        <v>1.016397</v>
      </c>
      <c r="HC86" s="72">
        <v>1.0070825999999999</v>
      </c>
      <c r="HD86" s="72">
        <v>0.98901874000000001</v>
      </c>
      <c r="HE86" s="72">
        <v>1.0024694999999999</v>
      </c>
      <c r="HF86" s="72">
        <v>1.0069052000000001</v>
      </c>
      <c r="HG86" s="72">
        <v>1.0089089</v>
      </c>
      <c r="HH86" s="72">
        <v>1.0100625999999999</v>
      </c>
      <c r="HI86" s="72">
        <v>1.01081</v>
      </c>
      <c r="HJ86" s="72">
        <v>1.0112664</v>
      </c>
      <c r="HK86" s="72">
        <v>1.0114681999999999</v>
      </c>
      <c r="HL86" s="72">
        <v>1.0114543</v>
      </c>
      <c r="HM86" s="72">
        <v>1.0112487999999999</v>
      </c>
      <c r="HN86" s="72">
        <v>1.0108849</v>
      </c>
      <c r="HO86" s="72">
        <v>1.0103972000000001</v>
      </c>
      <c r="HP86" s="72">
        <v>1.0098071</v>
      </c>
      <c r="HQ86" s="72">
        <v>1.0091671</v>
      </c>
      <c r="HR86" s="72">
        <v>1.0084466999999999</v>
      </c>
      <c r="HS86" s="72">
        <v>1.0076873</v>
      </c>
      <c r="HT86" s="72">
        <v>1.0069096</v>
      </c>
      <c r="HU86" s="72">
        <v>1.0061475</v>
      </c>
      <c r="HV86" s="72">
        <v>1.0054421</v>
      </c>
      <c r="HW86" s="72">
        <v>1.0048592000000001</v>
      </c>
      <c r="HX86" s="72">
        <v>1.0044925</v>
      </c>
      <c r="HY86" s="72">
        <v>1.0044845</v>
      </c>
      <c r="HZ86" s="72">
        <v>1.0050709</v>
      </c>
      <c r="IA86" s="72">
        <v>1.006688</v>
      </c>
      <c r="IB86" s="72">
        <v>1.0102354</v>
      </c>
      <c r="IC86" s="72">
        <v>1.0174973</v>
      </c>
      <c r="ID86" s="72">
        <v>1.0326135999999999</v>
      </c>
      <c r="IE86" s="72">
        <v>1.0157054999999999</v>
      </c>
      <c r="IF86" s="72">
        <v>1.0058771</v>
      </c>
      <c r="IG86" s="72">
        <v>1.0021979000000001</v>
      </c>
      <c r="IH86" s="72">
        <v>1.0016731000000001</v>
      </c>
      <c r="II86" s="72">
        <v>1.0021397000000001</v>
      </c>
      <c r="IJ86" s="72">
        <v>1.0022177999999999</v>
      </c>
      <c r="IK86" s="72">
        <v>1.0038978000000001</v>
      </c>
      <c r="IL86" s="72">
        <v>1.0132791000000001</v>
      </c>
      <c r="IM86" s="72">
        <v>1.0219537999999999</v>
      </c>
      <c r="IN86" s="72">
        <v>1.0245413000000001</v>
      </c>
      <c r="IO86" s="72">
        <v>1.0233566999999999</v>
      </c>
      <c r="IP86" s="72">
        <v>1.0169052000000001</v>
      </c>
      <c r="IQ86" s="72">
        <v>1.0038119999999999</v>
      </c>
      <c r="IR86" s="72">
        <v>0.99229710000000004</v>
      </c>
      <c r="IS86" s="72">
        <v>0.99979275000000001</v>
      </c>
      <c r="IT86" s="72">
        <v>1.0041682000000001</v>
      </c>
      <c r="IU86" s="72">
        <v>1.0064781</v>
      </c>
      <c r="IV86" s="72">
        <v>1.0076567000000001</v>
      </c>
      <c r="IW86" s="72">
        <v>1.0081929999999999</v>
      </c>
      <c r="IX86" s="72">
        <v>1.0083302999999999</v>
      </c>
      <c r="IY86" s="72">
        <v>1.0081791</v>
      </c>
      <c r="IZ86" s="72">
        <v>1.0078046000000001</v>
      </c>
      <c r="JA86" s="72">
        <v>1.0072597999999999</v>
      </c>
      <c r="JB86" s="72">
        <v>1.0065805000000001</v>
      </c>
      <c r="JC86" s="72">
        <v>1.0057898999999999</v>
      </c>
      <c r="JD86" s="72">
        <v>1.0049094000000001</v>
      </c>
      <c r="JE86" s="72">
        <v>1.0039669</v>
      </c>
      <c r="JF86" s="72">
        <v>1.0030391000000001</v>
      </c>
      <c r="JG86" s="72">
        <v>1.0021275000000001</v>
      </c>
      <c r="JH86" s="72">
        <v>1.0012573</v>
      </c>
      <c r="JI86" s="72">
        <v>1.0004729999999999</v>
      </c>
      <c r="JJ86" s="72">
        <v>0.99983584999999997</v>
      </c>
      <c r="JK86" s="72">
        <v>0.99943804999999997</v>
      </c>
      <c r="JL86" s="72">
        <v>0.99941694999999997</v>
      </c>
      <c r="JM86" s="72">
        <v>0.99997972999999996</v>
      </c>
      <c r="JN86" s="72">
        <v>1.0014874</v>
      </c>
      <c r="JO86" s="72">
        <v>1.0046468</v>
      </c>
      <c r="JP86" s="72">
        <v>1.0109539000000001</v>
      </c>
      <c r="JQ86" s="72">
        <v>1.0241886</v>
      </c>
      <c r="JR86" s="72">
        <v>1.0567129</v>
      </c>
      <c r="JS86" s="72">
        <v>1.0467515000000001</v>
      </c>
      <c r="JT86" s="72">
        <v>1.0374831</v>
      </c>
      <c r="JU86" s="72">
        <v>1.0305382999999999</v>
      </c>
      <c r="JV86" s="72">
        <v>1.0272241</v>
      </c>
      <c r="JW86" s="72">
        <v>1.0261043000000001</v>
      </c>
      <c r="JX86" s="72">
        <v>1.0256537999999999</v>
      </c>
      <c r="JY86" s="72">
        <v>1.0264279999999999</v>
      </c>
      <c r="JZ86" s="72">
        <v>1.0099669</v>
      </c>
      <c r="KA86" s="72">
        <v>1.0187416</v>
      </c>
      <c r="KB86" s="72">
        <v>1.0224739</v>
      </c>
      <c r="KC86" s="72">
        <v>1.0244</v>
      </c>
      <c r="KD86" s="72">
        <v>1.0239180000000001</v>
      </c>
      <c r="KE86" s="72">
        <v>1.0175949</v>
      </c>
      <c r="KF86" s="72">
        <v>0.99422794999999997</v>
      </c>
      <c r="KG86" s="72">
        <v>0.99952799999999997</v>
      </c>
      <c r="KH86" s="72">
        <v>1.002902</v>
      </c>
      <c r="KI86" s="72">
        <v>1.0047972999999999</v>
      </c>
      <c r="KJ86" s="72">
        <v>1.0056366999999999</v>
      </c>
      <c r="KK86" s="72">
        <v>1.0058024999999999</v>
      </c>
      <c r="KL86" s="72">
        <v>1.0055499999999999</v>
      </c>
      <c r="KM86" s="72">
        <v>1.0050205000000001</v>
      </c>
      <c r="KN86" s="72">
        <v>1.0043024</v>
      </c>
      <c r="KO86" s="72">
        <v>1.0034577</v>
      </c>
      <c r="KP86" s="72">
        <v>1.0025208000000001</v>
      </c>
      <c r="KQ86" s="72">
        <v>1.0015227</v>
      </c>
      <c r="KR86" s="72">
        <v>1.0004915000000001</v>
      </c>
      <c r="KS86" s="72">
        <v>0.99946290000000004</v>
      </c>
      <c r="KT86" s="72">
        <v>0.9984653</v>
      </c>
      <c r="KU86" s="72">
        <v>0.99752629999999998</v>
      </c>
      <c r="KV86" s="72">
        <v>0.99667965999999997</v>
      </c>
      <c r="KW86" s="72">
        <v>0.99597347000000003</v>
      </c>
      <c r="KX86" s="72">
        <v>0.99547476000000001</v>
      </c>
      <c r="KY86" s="72">
        <v>0.99528430000000001</v>
      </c>
      <c r="KZ86" s="72">
        <v>0.99554189999999998</v>
      </c>
      <c r="LA86" s="72">
        <v>0.99643873999999999</v>
      </c>
      <c r="LB86" s="72">
        <v>0.99827045000000003</v>
      </c>
      <c r="LC86" s="72">
        <v>1.0015115000000001</v>
      </c>
      <c r="LD86" s="72">
        <v>1.0070220999999999</v>
      </c>
      <c r="LE86" s="72">
        <v>1.0165614000000001</v>
      </c>
      <c r="LF86" s="72">
        <v>1.0366432999999999</v>
      </c>
      <c r="LG86" s="72">
        <v>1.0638118000000001</v>
      </c>
      <c r="LH86" s="72">
        <v>1.0750706000000001</v>
      </c>
      <c r="LI86" s="72">
        <v>1.0776033</v>
      </c>
      <c r="LJ86" s="72">
        <v>1.076193</v>
      </c>
      <c r="LK86" s="72">
        <v>1.0727827999999999</v>
      </c>
      <c r="LL86" s="72">
        <v>1.0674735</v>
      </c>
      <c r="LM86" s="72">
        <v>1.0589721000000001</v>
      </c>
      <c r="LN86" s="72">
        <v>1.0071665999999999</v>
      </c>
      <c r="LO86" s="72">
        <v>1.0148672999999999</v>
      </c>
      <c r="LP86" s="72">
        <v>1.0192996999999999</v>
      </c>
      <c r="LQ86" s="72">
        <v>1.0236259000000001</v>
      </c>
      <c r="LR86" s="72">
        <v>1.0269889999999999</v>
      </c>
      <c r="LS86" s="72">
        <v>1.0249264</v>
      </c>
      <c r="LT86" s="72">
        <v>0.99592345999999998</v>
      </c>
      <c r="LU86" s="72">
        <v>1.0007138</v>
      </c>
      <c r="LV86" s="72">
        <v>1.0031954999999999</v>
      </c>
      <c r="LW86" s="72">
        <v>1.0042660999999999</v>
      </c>
      <c r="LX86" s="72">
        <v>1.0044464</v>
      </c>
      <c r="LY86" s="72">
        <v>1.0040777000000001</v>
      </c>
      <c r="LZ86" s="72">
        <v>1.0033766</v>
      </c>
      <c r="MA86" s="72">
        <v>1.0024804</v>
      </c>
      <c r="MB86" s="72">
        <v>1.0014704000000001</v>
      </c>
      <c r="MC86" s="72">
        <v>1.0004107</v>
      </c>
      <c r="MD86" s="72">
        <v>0.99933236999999997</v>
      </c>
      <c r="ME86" s="72">
        <v>0.99826199999999998</v>
      </c>
      <c r="MF86" s="72">
        <v>0.9972261</v>
      </c>
      <c r="MG86" s="72">
        <v>0.99623729999999999</v>
      </c>
      <c r="MH86" s="72">
        <v>0.99531999999999998</v>
      </c>
      <c r="MI86" s="72">
        <v>0.99449927000000005</v>
      </c>
      <c r="MJ86" s="72">
        <v>0.9938072</v>
      </c>
      <c r="MK86" s="72">
        <v>0.99328554000000002</v>
      </c>
      <c r="ML86" s="72">
        <v>0.99299559999999998</v>
      </c>
      <c r="MM86" s="72">
        <v>0.99302477</v>
      </c>
      <c r="MN86" s="72">
        <v>0.99348455999999996</v>
      </c>
      <c r="MO86" s="72">
        <v>0.99449885000000005</v>
      </c>
      <c r="MP86" s="72">
        <v>0.99620399999999998</v>
      </c>
      <c r="MQ86" s="72">
        <v>0.99860700000000002</v>
      </c>
      <c r="MR86" s="72">
        <v>1.0012624999999999</v>
      </c>
      <c r="MS86" s="72">
        <v>1.0022331</v>
      </c>
      <c r="MT86" s="72">
        <v>0.99427120000000002</v>
      </c>
      <c r="MU86" s="72">
        <v>1.0304895999999999</v>
      </c>
      <c r="MV86" s="72">
        <v>1.0526015</v>
      </c>
      <c r="MW86" s="72">
        <v>1.0624001999999999</v>
      </c>
      <c r="MX86" s="72">
        <v>1.0659997000000001</v>
      </c>
      <c r="MY86" s="72">
        <v>1.0667279000000001</v>
      </c>
      <c r="MZ86" s="72">
        <v>1.0653292000000001</v>
      </c>
      <c r="NA86" s="72">
        <v>1.0580242</v>
      </c>
      <c r="NB86" s="72">
        <v>1.0026141</v>
      </c>
      <c r="NC86" s="72">
        <v>1.0071737000000001</v>
      </c>
      <c r="ND86" s="72">
        <v>1.0109816</v>
      </c>
      <c r="NE86" s="72">
        <v>1.0163051000000001</v>
      </c>
      <c r="NF86" s="72">
        <v>1.0231596999999999</v>
      </c>
      <c r="NG86" s="72">
        <v>1.0247856</v>
      </c>
      <c r="NH86" s="72">
        <v>1.0013567000000001</v>
      </c>
      <c r="NI86" s="72">
        <v>1.0045329000000001</v>
      </c>
      <c r="NJ86" s="72">
        <v>1.0052106000000001</v>
      </c>
      <c r="NK86" s="72">
        <v>1.0048935000000001</v>
      </c>
      <c r="NL86" s="72">
        <v>1.0040945999999999</v>
      </c>
      <c r="NM86" s="72">
        <v>1.0030127</v>
      </c>
      <c r="NN86" s="72">
        <v>1.0017943</v>
      </c>
      <c r="NO86" s="72">
        <v>1.0005291999999999</v>
      </c>
      <c r="NP86" s="72">
        <v>0.99928629999999996</v>
      </c>
      <c r="NQ86" s="72">
        <v>0.99810019999999999</v>
      </c>
      <c r="NR86" s="72">
        <v>0.99699782999999997</v>
      </c>
      <c r="NS86" s="72">
        <v>0.99599360000000003</v>
      </c>
      <c r="NT86" s="72">
        <v>0.99508834000000002</v>
      </c>
      <c r="NU86" s="72">
        <v>0.99429480000000003</v>
      </c>
      <c r="NV86" s="72">
        <v>0.99361502999999995</v>
      </c>
      <c r="NW86" s="72">
        <v>0.99305725</v>
      </c>
      <c r="NX86" s="72">
        <v>0.99264520000000001</v>
      </c>
      <c r="NY86" s="72">
        <v>0.99242129999999995</v>
      </c>
      <c r="NZ86" s="72">
        <v>0.99241080000000004</v>
      </c>
      <c r="OA86" s="72">
        <v>0.99268389999999995</v>
      </c>
      <c r="OB86" s="72">
        <v>0.99331429999999998</v>
      </c>
      <c r="OC86" s="72">
        <v>0.99434686000000005</v>
      </c>
      <c r="OD86" s="72">
        <v>0.99589050000000001</v>
      </c>
      <c r="OE86" s="72">
        <v>0.99775285000000002</v>
      </c>
      <c r="OF86" s="72">
        <v>0.99911899999999998</v>
      </c>
      <c r="OG86" s="72">
        <v>0.99729800000000002</v>
      </c>
      <c r="OH86" s="72">
        <v>0.98479205000000003</v>
      </c>
      <c r="OI86" s="72">
        <v>1.0125746</v>
      </c>
      <c r="OJ86" s="72">
        <v>1.0170461</v>
      </c>
      <c r="OK86" s="72">
        <v>1.0150763</v>
      </c>
      <c r="OL86" s="72">
        <v>1.0129663</v>
      </c>
      <c r="OM86" s="72">
        <v>1.0130110000000001</v>
      </c>
      <c r="ON86" s="72">
        <v>1.0141568999999999</v>
      </c>
      <c r="OO86" s="72">
        <v>1.0162661</v>
      </c>
      <c r="OP86" s="72">
        <v>0.99458650000000004</v>
      </c>
      <c r="OQ86" s="72">
        <v>0.99463636</v>
      </c>
      <c r="OR86" s="72">
        <v>0.99732240000000005</v>
      </c>
      <c r="OS86" s="72">
        <v>1.0013384999999999</v>
      </c>
      <c r="OT86" s="72">
        <v>1.0065259</v>
      </c>
      <c r="OU86" s="72">
        <v>1.0124234999999999</v>
      </c>
      <c r="OV86" s="72">
        <v>1.0101971999999999</v>
      </c>
      <c r="OW86" s="72">
        <v>1.0087675</v>
      </c>
      <c r="OX86" s="72">
        <v>1.0073525999999999</v>
      </c>
      <c r="OY86" s="72">
        <v>1.0058478</v>
      </c>
      <c r="OZ86" s="72">
        <v>1.0042526000000001</v>
      </c>
      <c r="PA86" s="72">
        <v>1.0026141</v>
      </c>
      <c r="PB86" s="72">
        <v>1.0009992999999999</v>
      </c>
      <c r="PC86" s="72">
        <v>0.99946886000000001</v>
      </c>
      <c r="PD86" s="72">
        <v>0.99806649999999997</v>
      </c>
      <c r="PE86" s="72">
        <v>0.99682000000000004</v>
      </c>
      <c r="PF86" s="72">
        <v>0.99574286000000001</v>
      </c>
      <c r="PG86" s="72">
        <v>0.99483540000000004</v>
      </c>
      <c r="PH86" s="72">
        <v>0.99409199999999998</v>
      </c>
      <c r="PI86" s="72">
        <v>0.99350243999999999</v>
      </c>
      <c r="PJ86" s="72">
        <v>0.99305840000000001</v>
      </c>
      <c r="PK86" s="72">
        <v>0.99275349999999996</v>
      </c>
      <c r="PL86" s="72">
        <v>0.99258553999999999</v>
      </c>
      <c r="PM86" s="72">
        <v>0.99259909999999996</v>
      </c>
      <c r="PN86" s="72">
        <v>0.99277853999999999</v>
      </c>
      <c r="PO86" s="72">
        <v>0.99319743999999999</v>
      </c>
      <c r="PP86" s="72">
        <v>0.99394420000000006</v>
      </c>
      <c r="PQ86" s="72">
        <v>0.99492460000000005</v>
      </c>
      <c r="PR86" s="72">
        <v>0.99646555999999997</v>
      </c>
      <c r="PS86" s="72">
        <v>0.99846475999999995</v>
      </c>
      <c r="PT86" s="72">
        <v>1.0006630000000001</v>
      </c>
      <c r="PU86" s="72">
        <v>1.0014774</v>
      </c>
      <c r="PV86" s="72">
        <v>0.99615540000000002</v>
      </c>
      <c r="PW86" s="72">
        <v>0.99443280000000001</v>
      </c>
      <c r="PX86" s="72">
        <v>0.99507659999999998</v>
      </c>
      <c r="PY86" s="72">
        <v>0.99668939999999995</v>
      </c>
      <c r="PZ86" s="72">
        <v>0.99840870000000004</v>
      </c>
      <c r="QA86" s="72">
        <v>0.99978845999999999</v>
      </c>
      <c r="QB86" s="72">
        <v>1.0008101</v>
      </c>
      <c r="QC86" s="72">
        <v>1.0013411999999999</v>
      </c>
      <c r="QD86" s="72">
        <v>0.99244080000000001</v>
      </c>
      <c r="QE86" s="72">
        <v>0.98727876000000003</v>
      </c>
      <c r="QF86" s="72">
        <v>0.98588399999999998</v>
      </c>
      <c r="QG86" s="72">
        <v>0.9868498</v>
      </c>
      <c r="QH86" s="72">
        <v>0.98927975000000001</v>
      </c>
      <c r="QI86" s="72">
        <v>0.99245139999999998</v>
      </c>
      <c r="QJ86" s="72">
        <v>0.99563354000000004</v>
      </c>
      <c r="QK86" s="72">
        <v>0.99809073999999998</v>
      </c>
      <c r="QL86" s="72">
        <v>1.0000020999999999</v>
      </c>
      <c r="QM86" s="72">
        <v>1.0014471</v>
      </c>
      <c r="QN86" s="72">
        <v>1.0024298</v>
      </c>
      <c r="QO86" s="72">
        <v>1.0029296000000001</v>
      </c>
      <c r="QP86" s="72">
        <v>1.0030391999999999</v>
      </c>
      <c r="QQ86" s="72">
        <v>1.0028341999999999</v>
      </c>
      <c r="QR86" s="72">
        <v>1.0023272999999999</v>
      </c>
      <c r="QS86" s="72">
        <v>1.0016276</v>
      </c>
      <c r="QT86" s="72">
        <v>1.0008292000000001</v>
      </c>
      <c r="QU86" s="72">
        <v>1.000019</v>
      </c>
      <c r="QV86" s="72">
        <v>0.9992721</v>
      </c>
      <c r="QW86" s="72">
        <v>0.99865000000000004</v>
      </c>
      <c r="QX86" s="72">
        <v>0.99819709999999995</v>
      </c>
      <c r="QY86" s="72">
        <v>0.99793010000000004</v>
      </c>
      <c r="QZ86" s="72">
        <v>0.99794203000000004</v>
      </c>
      <c r="RA86" s="72">
        <v>0.99814652999999998</v>
      </c>
      <c r="RB86" s="72">
        <v>0.99854904</v>
      </c>
      <c r="RC86" s="72">
        <v>0.99911152999999997</v>
      </c>
      <c r="RD86" s="72">
        <v>0.99978880000000003</v>
      </c>
      <c r="RE86" s="72">
        <v>1.000324</v>
      </c>
      <c r="RF86" s="72">
        <v>1.0007227999999999</v>
      </c>
      <c r="RG86" s="72">
        <v>1.0006154</v>
      </c>
      <c r="RH86" s="72">
        <v>0.99972340000000004</v>
      </c>
      <c r="RI86" s="72">
        <v>0.99774289999999999</v>
      </c>
      <c r="RJ86" s="72">
        <v>0.99552949999999996</v>
      </c>
      <c r="RK86" s="72">
        <v>0.99386423999999995</v>
      </c>
      <c r="RL86" s="72">
        <v>0.99297930000000001</v>
      </c>
      <c r="RM86" s="72">
        <v>0.99279240000000002</v>
      </c>
      <c r="RN86" s="72">
        <v>0.99303805999999994</v>
      </c>
      <c r="RO86" s="72">
        <v>0.99355780000000005</v>
      </c>
      <c r="RP86" s="72">
        <v>0.99419749999999996</v>
      </c>
      <c r="RQ86" s="72">
        <v>0.99443393999999996</v>
      </c>
      <c r="RR86" s="72">
        <v>0.99977020000000005</v>
      </c>
      <c r="RS86" s="72">
        <v>0.99573160000000005</v>
      </c>
      <c r="RT86" s="72">
        <v>0.99287170000000002</v>
      </c>
      <c r="RU86" s="72">
        <v>0.99102604000000005</v>
      </c>
      <c r="RV86" s="72">
        <v>0.99006855000000005</v>
      </c>
      <c r="RW86" s="72">
        <v>0.99000310000000002</v>
      </c>
      <c r="RX86" s="72">
        <v>0.99041279999999998</v>
      </c>
      <c r="RY86" s="72">
        <v>0.99144197000000001</v>
      </c>
      <c r="RZ86" s="72">
        <v>0.99292559999999996</v>
      </c>
      <c r="SA86" s="72">
        <v>0.99475950000000002</v>
      </c>
      <c r="SB86" s="72">
        <v>0.99676520000000002</v>
      </c>
      <c r="SC86" s="72">
        <v>0.99881964999999995</v>
      </c>
      <c r="SD86" s="72">
        <v>1.0007265999999999</v>
      </c>
      <c r="SE86" s="72">
        <v>1.0024052000000001</v>
      </c>
      <c r="SF86" s="72">
        <v>1.003806</v>
      </c>
      <c r="SG86" s="72">
        <v>1.0049323999999999</v>
      </c>
      <c r="SH86" s="72">
        <v>1.0057768</v>
      </c>
      <c r="SI86" s="72">
        <v>1.0063492999999999</v>
      </c>
      <c r="SJ86" s="72">
        <v>1.0066742</v>
      </c>
      <c r="SK86" s="72">
        <v>1.0067831</v>
      </c>
      <c r="SL86" s="72">
        <v>1.0067227000000001</v>
      </c>
      <c r="SM86" s="72">
        <v>1.0065149</v>
      </c>
      <c r="SN86" s="72">
        <v>1.0061914000000001</v>
      </c>
      <c r="SO86" s="72">
        <v>1.0057697999999999</v>
      </c>
      <c r="SP86" s="72">
        <v>1.0052570999999999</v>
      </c>
      <c r="SQ86" s="72">
        <v>1.0046493000000001</v>
      </c>
      <c r="SR86" s="72">
        <v>1.0039326</v>
      </c>
      <c r="SS86" s="72">
        <v>1.0030804</v>
      </c>
      <c r="ST86" s="72">
        <v>1.0020688</v>
      </c>
      <c r="SU86" s="72">
        <v>1.0008855999999999</v>
      </c>
      <c r="SV86" s="72">
        <v>0.99950932999999997</v>
      </c>
      <c r="SW86" s="72">
        <v>0.99797325999999997</v>
      </c>
      <c r="SX86" s="72">
        <v>0.99645466000000005</v>
      </c>
      <c r="SY86" s="72">
        <v>0.99510189999999998</v>
      </c>
      <c r="SZ86" s="72">
        <v>0.99401680000000003</v>
      </c>
      <c r="TA86" s="72">
        <v>0.99323565000000003</v>
      </c>
      <c r="TB86" s="72">
        <v>0.9927165</v>
      </c>
      <c r="TC86" s="72">
        <v>0.99227030000000005</v>
      </c>
      <c r="TD86" s="72">
        <v>0.99103940000000001</v>
      </c>
      <c r="TE86" s="72">
        <v>0.99127876999999998</v>
      </c>
      <c r="TF86" s="72">
        <v>1.0037438999999999</v>
      </c>
      <c r="TG86" s="72">
        <v>1.0016936999999999</v>
      </c>
      <c r="TH86" s="72">
        <v>0.99993279999999995</v>
      </c>
      <c r="TI86" s="72">
        <v>0.99815524</v>
      </c>
      <c r="TJ86" s="72">
        <v>0.99643974999999996</v>
      </c>
      <c r="TK86" s="72">
        <v>0.99490900000000004</v>
      </c>
      <c r="TL86" s="72">
        <v>0.99377499999999996</v>
      </c>
      <c r="TM86" s="72">
        <v>0.99311066000000003</v>
      </c>
      <c r="TN86" s="72">
        <v>0.99293869999999995</v>
      </c>
      <c r="TO86" s="72">
        <v>0.99318030000000002</v>
      </c>
      <c r="TP86" s="72">
        <v>0.993834</v>
      </c>
      <c r="TQ86" s="72">
        <v>0.9948574</v>
      </c>
      <c r="TR86" s="72">
        <v>0.99617064</v>
      </c>
      <c r="TS86" s="72">
        <v>0.99766319999999997</v>
      </c>
      <c r="TT86" s="72">
        <v>0.99925565999999999</v>
      </c>
      <c r="TU86" s="72">
        <v>1.0008079000000001</v>
      </c>
      <c r="TV86" s="72">
        <v>1.0022401999999999</v>
      </c>
      <c r="TW86" s="72">
        <v>1.0034915</v>
      </c>
      <c r="TX86" s="72">
        <v>1.0045176</v>
      </c>
      <c r="TY86" s="72">
        <v>1.0052904</v>
      </c>
      <c r="TZ86" s="72">
        <v>1.0057974999999999</v>
      </c>
      <c r="UA86" s="72">
        <v>1.0060469000000001</v>
      </c>
      <c r="UB86" s="72">
        <v>1.0059929000000001</v>
      </c>
      <c r="UC86" s="72">
        <v>1.0057107999999999</v>
      </c>
      <c r="UD86" s="72">
        <v>1.0052030000000001</v>
      </c>
      <c r="UE86" s="72">
        <v>1.0044914</v>
      </c>
      <c r="UF86" s="72">
        <v>1.0036016000000001</v>
      </c>
      <c r="UG86" s="72">
        <v>1.0025609</v>
      </c>
      <c r="UH86" s="72">
        <v>1.0013983</v>
      </c>
      <c r="UI86" s="72">
        <v>1.000146</v>
      </c>
      <c r="UJ86" s="72">
        <v>0.99884139999999999</v>
      </c>
      <c r="UK86" s="72">
        <v>0.99753749999999997</v>
      </c>
      <c r="UL86" s="72">
        <v>0.9962202</v>
      </c>
      <c r="UM86" s="72">
        <v>0.99502360000000001</v>
      </c>
      <c r="UN86" s="72">
        <v>0.99395100000000003</v>
      </c>
      <c r="UO86" s="72">
        <v>0.99304044000000002</v>
      </c>
      <c r="UP86" s="72">
        <v>0.99239825999999998</v>
      </c>
      <c r="UQ86" s="72">
        <v>0.99248283999999998</v>
      </c>
      <c r="UR86" s="72">
        <v>0.99433464000000005</v>
      </c>
      <c r="US86" s="72">
        <v>0.99420666999999996</v>
      </c>
      <c r="UT86" s="72">
        <v>1.0048771999999999</v>
      </c>
      <c r="UU86" s="72">
        <v>1.0038381000000001</v>
      </c>
      <c r="UV86" s="72">
        <v>1.0030446</v>
      </c>
      <c r="UW86" s="72">
        <v>1.0020765</v>
      </c>
      <c r="UX86" s="72">
        <v>1.0009162</v>
      </c>
      <c r="UY86" s="72">
        <v>0.99963676999999995</v>
      </c>
      <c r="UZ86" s="72">
        <v>0.99833643000000005</v>
      </c>
      <c r="VA86" s="72">
        <v>0.99711024999999998</v>
      </c>
      <c r="VB86" s="72">
        <v>0.99603620000000004</v>
      </c>
      <c r="VC86" s="72">
        <v>0.99517953000000003</v>
      </c>
      <c r="VD86" s="72">
        <v>0.99460610000000005</v>
      </c>
      <c r="VE86" s="72">
        <v>0.99432730000000003</v>
      </c>
      <c r="VF86" s="72">
        <v>0.99435340000000005</v>
      </c>
      <c r="VG86" s="72">
        <v>0.99458970000000002</v>
      </c>
      <c r="VH86" s="72">
        <v>0.99503010000000003</v>
      </c>
      <c r="VI86" s="72">
        <v>0.99562912999999997</v>
      </c>
      <c r="VJ86" s="72">
        <v>0.99633369999999999</v>
      </c>
      <c r="VK86" s="72">
        <v>0.9970852</v>
      </c>
      <c r="VL86" s="72">
        <v>0.99782680000000001</v>
      </c>
      <c r="VM86" s="72">
        <v>0.99850669999999997</v>
      </c>
      <c r="VN86" s="72">
        <v>0.999081</v>
      </c>
      <c r="VO86" s="72">
        <v>0.99951535000000002</v>
      </c>
      <c r="VP86" s="72">
        <v>0.99978020000000001</v>
      </c>
      <c r="VQ86" s="72">
        <v>0.99985886000000002</v>
      </c>
      <c r="VR86" s="72">
        <v>0.99974879999999999</v>
      </c>
      <c r="VS86" s="72">
        <v>0.99944670000000002</v>
      </c>
      <c r="VT86" s="72">
        <v>0.99896759999999996</v>
      </c>
      <c r="VU86" s="72">
        <v>0.99832980000000004</v>
      </c>
      <c r="VV86" s="72">
        <v>0.99755806000000002</v>
      </c>
      <c r="VW86" s="72">
        <v>0.99668204999999999</v>
      </c>
      <c r="VX86" s="72">
        <v>0.99573449999999997</v>
      </c>
      <c r="VY86" s="72">
        <v>0.99475080000000005</v>
      </c>
      <c r="VZ86" s="72">
        <v>0.99376359999999997</v>
      </c>
      <c r="WA86" s="72">
        <v>0.99280979999999996</v>
      </c>
      <c r="WB86" s="72">
        <v>0.99192130000000001</v>
      </c>
      <c r="WC86" s="72">
        <v>0.99113052999999995</v>
      </c>
      <c r="WD86" s="72">
        <v>0.99051339999999999</v>
      </c>
      <c r="WE86" s="72">
        <v>0.9902145</v>
      </c>
      <c r="WF86" s="72">
        <v>0.99074459999999998</v>
      </c>
      <c r="WG86" s="72">
        <v>0.99094455999999997</v>
      </c>
      <c r="WH86" s="72">
        <v>1.0051848999999999</v>
      </c>
      <c r="WI86" s="72">
        <v>1.0050509999999999</v>
      </c>
      <c r="WJ86" s="72">
        <v>1.0052426000000001</v>
      </c>
      <c r="WK86" s="72">
        <v>1.0052292</v>
      </c>
      <c r="WL86" s="72">
        <v>1.0050181</v>
      </c>
      <c r="WM86" s="72">
        <v>1.0045803</v>
      </c>
      <c r="WN86" s="72">
        <v>1.0039676</v>
      </c>
      <c r="WO86" s="72">
        <v>1.0032341</v>
      </c>
      <c r="WP86" s="72">
        <v>1.0024333999999999</v>
      </c>
      <c r="WQ86" s="72">
        <v>1.0016195000000001</v>
      </c>
      <c r="WR86" s="72">
        <v>1.0008385</v>
      </c>
      <c r="WS86" s="72">
        <v>1.0001049</v>
      </c>
      <c r="WT86" s="72">
        <v>0.99950426999999997</v>
      </c>
      <c r="WU86" s="72">
        <v>0.99905323999999995</v>
      </c>
      <c r="WV86" s="72">
        <v>0.99875329999999996</v>
      </c>
      <c r="WW86" s="72">
        <v>0.99858599999999997</v>
      </c>
      <c r="WX86" s="72">
        <v>0.99858939999999996</v>
      </c>
      <c r="WY86" s="72">
        <v>0.99867720000000004</v>
      </c>
      <c r="WZ86" s="72">
        <v>0.99883776999999996</v>
      </c>
      <c r="XA86" s="72">
        <v>0.99904024999999996</v>
      </c>
      <c r="XB86" s="72">
        <v>0.99925010000000003</v>
      </c>
      <c r="XC86" s="72">
        <v>0.99943760000000004</v>
      </c>
      <c r="XD86" s="72">
        <v>0.99955919999999998</v>
      </c>
      <c r="XE86" s="72">
        <v>0.99958480000000005</v>
      </c>
      <c r="XF86" s="72">
        <v>0.99951270000000003</v>
      </c>
      <c r="XG86" s="72">
        <v>0.99930423000000002</v>
      </c>
      <c r="XH86" s="72">
        <v>0.99895719999999999</v>
      </c>
      <c r="XI86" s="72">
        <v>0.99846559999999995</v>
      </c>
      <c r="XJ86" s="72">
        <v>0.99784110000000004</v>
      </c>
      <c r="XK86" s="72">
        <v>0.99709700000000001</v>
      </c>
      <c r="XL86" s="72">
        <v>0.99625105000000003</v>
      </c>
      <c r="XM86" s="72">
        <v>0.99532639999999994</v>
      </c>
      <c r="XN86" s="72">
        <v>0.99434959999999994</v>
      </c>
      <c r="XO86" s="72">
        <v>0.99334984999999998</v>
      </c>
      <c r="XP86" s="72">
        <v>0.99235709999999999</v>
      </c>
      <c r="XQ86" s="72">
        <v>0.99140185000000003</v>
      </c>
      <c r="XR86" s="72">
        <v>0.99052423000000001</v>
      </c>
      <c r="XS86" s="72">
        <v>0.98972309999999997</v>
      </c>
      <c r="XT86" s="72">
        <v>0.98920390000000002</v>
      </c>
      <c r="XU86" s="72">
        <v>0.9892879</v>
      </c>
      <c r="XV86" s="72">
        <v>1.0044373</v>
      </c>
      <c r="XW86" s="72">
        <v>1.0046332</v>
      </c>
      <c r="XX86" s="72">
        <v>1.0052284</v>
      </c>
      <c r="XY86" s="72">
        <v>1.0057229000000001</v>
      </c>
      <c r="XZ86" s="72">
        <v>1.0060533</v>
      </c>
      <c r="YA86" s="72">
        <v>1.0062187</v>
      </c>
      <c r="YB86" s="72">
        <v>1.0061978</v>
      </c>
      <c r="YC86" s="72">
        <v>1.0060443999999999</v>
      </c>
      <c r="YD86" s="72">
        <v>1.0057720000000001</v>
      </c>
      <c r="YE86" s="72">
        <v>1.0054078</v>
      </c>
      <c r="YF86" s="72">
        <v>1.0049831</v>
      </c>
      <c r="YG86" s="72">
        <v>1.004526</v>
      </c>
      <c r="YH86" s="72">
        <v>1.0040690000000001</v>
      </c>
      <c r="YI86" s="72">
        <v>1.0036388999999999</v>
      </c>
      <c r="YJ86" s="72">
        <v>1.0032574000000001</v>
      </c>
      <c r="YK86" s="72">
        <v>1.0029410999999999</v>
      </c>
      <c r="YL86" s="72">
        <v>1.0027006000000001</v>
      </c>
      <c r="YM86" s="72">
        <v>1.0025367999999999</v>
      </c>
      <c r="YN86" s="72">
        <v>1.0024431</v>
      </c>
      <c r="YO86" s="72">
        <v>1.0024062</v>
      </c>
      <c r="YP86" s="72">
        <v>1.0024154000000001</v>
      </c>
      <c r="YQ86" s="72">
        <v>1.0024327</v>
      </c>
      <c r="YR86" s="72">
        <v>1.0024440999999999</v>
      </c>
      <c r="YS86" s="72">
        <v>1.002426</v>
      </c>
      <c r="YT86" s="72">
        <v>1.0023465</v>
      </c>
      <c r="YU86" s="72">
        <v>1.0021802</v>
      </c>
      <c r="YV86" s="72">
        <v>1.0019034</v>
      </c>
      <c r="YW86" s="72">
        <v>1.0015019000000001</v>
      </c>
      <c r="YX86" s="72">
        <v>1.0009555999999999</v>
      </c>
      <c r="YY86" s="72">
        <v>1.0002576999999999</v>
      </c>
      <c r="YZ86" s="72">
        <v>0.99940949999999995</v>
      </c>
      <c r="ZA86" s="72">
        <v>0.99842083000000004</v>
      </c>
      <c r="ZB86" s="72">
        <v>0.99730859999999999</v>
      </c>
      <c r="ZC86" s="72">
        <v>0.99609700000000001</v>
      </c>
      <c r="ZD86" s="72">
        <v>0.99481434000000002</v>
      </c>
      <c r="ZE86" s="72">
        <v>0.99348860000000005</v>
      </c>
      <c r="ZF86" s="72">
        <v>0.99213099999999999</v>
      </c>
      <c r="ZG86" s="72">
        <v>0.99078374999999996</v>
      </c>
      <c r="ZH86" s="72">
        <v>0.98929023999999999</v>
      </c>
      <c r="ZI86" s="72">
        <v>0.98918985999999998</v>
      </c>
      <c r="ZJ86" s="72">
        <v>1.0033306</v>
      </c>
      <c r="ZK86" s="72">
        <v>1.0033538</v>
      </c>
      <c r="ZL86" s="72">
        <v>1.0037254</v>
      </c>
      <c r="ZM86" s="72">
        <v>1.004078</v>
      </c>
      <c r="ZN86" s="72">
        <v>1.0043283000000001</v>
      </c>
      <c r="ZO86" s="72">
        <v>1.0044668000000001</v>
      </c>
      <c r="ZP86" s="72">
        <v>1.0044605</v>
      </c>
      <c r="ZQ86" s="72">
        <v>1.0043595000000001</v>
      </c>
      <c r="ZR86" s="72">
        <v>1.0041614999999999</v>
      </c>
      <c r="ZS86" s="72">
        <v>1.0038829</v>
      </c>
      <c r="ZT86" s="72">
        <v>1.0035418</v>
      </c>
      <c r="ZU86" s="72">
        <v>1.0031577</v>
      </c>
      <c r="ZV86" s="72">
        <v>1.0027496</v>
      </c>
      <c r="ZW86" s="72">
        <v>1.0023355</v>
      </c>
      <c r="ZX86" s="72">
        <v>1.0019331</v>
      </c>
      <c r="ZY86" s="72">
        <v>1.0015585</v>
      </c>
      <c r="ZZ86" s="72">
        <v>1.0012255999999999</v>
      </c>
      <c r="AAA86" s="72">
        <v>1.0009443</v>
      </c>
      <c r="AAB86" s="72">
        <v>1.0007225</v>
      </c>
      <c r="AAC86" s="72">
        <v>1.000561</v>
      </c>
      <c r="AAD86" s="72">
        <v>1.0004573999999999</v>
      </c>
      <c r="AAE86" s="72">
        <v>1.0004025999999999</v>
      </c>
      <c r="AAF86" s="72">
        <v>1.0003839999999999</v>
      </c>
      <c r="AAG86" s="72">
        <v>1.0003852</v>
      </c>
      <c r="AAH86" s="72">
        <v>1.000381</v>
      </c>
      <c r="AAI86" s="72">
        <v>1.0003485999999999</v>
      </c>
      <c r="AAJ86" s="72">
        <v>1.0002584000000001</v>
      </c>
      <c r="AAK86" s="72">
        <v>1.0000807</v>
      </c>
      <c r="AAL86" s="72">
        <v>0.99978476999999999</v>
      </c>
      <c r="AAM86" s="72">
        <v>0.99934345000000002</v>
      </c>
      <c r="AAN86" s="72">
        <v>0.99873330000000005</v>
      </c>
      <c r="AAO86" s="72">
        <v>0.9979384</v>
      </c>
      <c r="AAP86" s="72">
        <v>0.99695310000000004</v>
      </c>
      <c r="AAQ86" s="72">
        <v>0.99578259999999996</v>
      </c>
      <c r="AAR86" s="72">
        <v>0.99444080000000001</v>
      </c>
      <c r="AAS86" s="72">
        <v>0.99292469999999999</v>
      </c>
      <c r="AAT86" s="72">
        <v>0.99139845000000004</v>
      </c>
      <c r="AAU86" s="72">
        <v>0.98980396999999998</v>
      </c>
      <c r="AAV86" s="72">
        <v>0.98798779999999997</v>
      </c>
      <c r="AAW86" s="72">
        <v>0.98798209999999997</v>
      </c>
      <c r="AAX86" s="72">
        <v>1.0028003000000001</v>
      </c>
      <c r="AAY86" s="72">
        <v>1.0030513000000001</v>
      </c>
      <c r="AAZ86" s="72">
        <v>1.0035486</v>
      </c>
      <c r="ABA86" s="72">
        <v>1.0039699</v>
      </c>
      <c r="ABB86" s="72">
        <v>1.0043019</v>
      </c>
      <c r="ABC86" s="72">
        <v>1.0045544</v>
      </c>
      <c r="ABD86" s="72">
        <v>1.0047294</v>
      </c>
      <c r="ABE86" s="72">
        <v>1.0048254000000001</v>
      </c>
      <c r="ABF86" s="72">
        <v>1.0048184</v>
      </c>
      <c r="ABG86" s="72">
        <v>1.0047257999999999</v>
      </c>
      <c r="ABH86" s="72">
        <v>1.0045341999999999</v>
      </c>
      <c r="ABI86" s="72">
        <v>1.0042443999999999</v>
      </c>
      <c r="ABJ86" s="72">
        <v>1.0038628999999999</v>
      </c>
      <c r="ABK86" s="72">
        <v>1.003398</v>
      </c>
      <c r="ABL86" s="72">
        <v>1.0028626</v>
      </c>
      <c r="ABM86" s="72">
        <v>1.0022720000000001</v>
      </c>
      <c r="ABN86" s="72">
        <v>1.0016446000000001</v>
      </c>
      <c r="ABO86" s="72">
        <v>1.0009992999999999</v>
      </c>
      <c r="ABP86" s="72">
        <v>1.0003563</v>
      </c>
      <c r="ABQ86" s="72">
        <v>0.99973120000000004</v>
      </c>
      <c r="ABR86" s="72">
        <v>0.99914055999999996</v>
      </c>
      <c r="ABS86" s="72">
        <v>0.99860000000000004</v>
      </c>
      <c r="ABT86" s="72">
        <v>0.99812215999999998</v>
      </c>
      <c r="ABU86" s="72">
        <v>0.99771105999999998</v>
      </c>
      <c r="ABV86" s="72">
        <v>0.99736833999999996</v>
      </c>
      <c r="ABW86" s="72">
        <v>0.99709009999999998</v>
      </c>
      <c r="ABX86" s="72">
        <v>0.99686532999999999</v>
      </c>
      <c r="ABY86" s="72">
        <v>0.99667596999999997</v>
      </c>
      <c r="ABZ86" s="72">
        <v>0.9964944</v>
      </c>
      <c r="ACA86" s="72">
        <v>0.99628539999999999</v>
      </c>
      <c r="ACB86" s="72">
        <v>0.99600464</v>
      </c>
      <c r="ACC86" s="72">
        <v>0.99559456000000002</v>
      </c>
      <c r="ACD86" s="72">
        <v>0.99501550000000005</v>
      </c>
      <c r="ACE86" s="72">
        <v>0.99421923999999995</v>
      </c>
      <c r="ACF86" s="72">
        <v>0.99318313999999996</v>
      </c>
      <c r="ACG86" s="72">
        <v>0.9918903</v>
      </c>
      <c r="ACH86" s="72">
        <v>0.99030554000000004</v>
      </c>
      <c r="ACI86" s="72">
        <v>0.98849379999999998</v>
      </c>
      <c r="ACJ86" s="72">
        <v>0.98664355000000004</v>
      </c>
      <c r="ACK86" s="72">
        <v>0.98675906999999996</v>
      </c>
      <c r="ACL86" s="72">
        <v>1.0020525</v>
      </c>
      <c r="ACM86" s="72">
        <v>1.0025451000000001</v>
      </c>
      <c r="ACN86" s="72">
        <v>1.0035049</v>
      </c>
      <c r="ACO86" s="72">
        <v>1.0044553000000001</v>
      </c>
      <c r="ACP86" s="72">
        <v>1.0053042000000001</v>
      </c>
      <c r="ACQ86" s="72">
        <v>1.0060285</v>
      </c>
      <c r="ACR86" s="72">
        <v>1.006618</v>
      </c>
      <c r="ACS86" s="72">
        <v>1.0070714000000001</v>
      </c>
      <c r="ACT86" s="72">
        <v>1.0073898999999999</v>
      </c>
      <c r="ACU86" s="72">
        <v>1.0075787</v>
      </c>
      <c r="ACV86" s="72">
        <v>1.0076418</v>
      </c>
      <c r="ACW86" s="72">
        <v>1.0075883999999999</v>
      </c>
      <c r="ACX86" s="72">
        <v>1.0074201</v>
      </c>
      <c r="ACY86" s="72">
        <v>1.0071443</v>
      </c>
      <c r="ACZ86" s="72">
        <v>1.0067679</v>
      </c>
      <c r="ADA86" s="72">
        <v>1.0062978</v>
      </c>
      <c r="ADB86" s="72">
        <v>1.0057423000000001</v>
      </c>
      <c r="ADC86" s="72">
        <v>1.0051097</v>
      </c>
      <c r="ADD86" s="72">
        <v>1.0044074000000001</v>
      </c>
      <c r="ADE86" s="72">
        <v>1.0036521</v>
      </c>
      <c r="ADF86" s="72">
        <v>1.0028585000000001</v>
      </c>
      <c r="ADG86" s="72">
        <v>1.0020468</v>
      </c>
      <c r="ADH86" s="72">
        <v>1.0012635000000001</v>
      </c>
      <c r="ADI86" s="72">
        <v>1.0004219000000001</v>
      </c>
      <c r="ADJ86" s="72">
        <v>0.99959799999999999</v>
      </c>
      <c r="ADK86" s="72">
        <v>0.99881582999999996</v>
      </c>
      <c r="ADL86" s="72">
        <v>0.99809170000000003</v>
      </c>
      <c r="ADM86" s="72">
        <v>0.99744093</v>
      </c>
      <c r="ADN86" s="72">
        <v>0.99687546000000005</v>
      </c>
      <c r="ADO86" s="72">
        <v>0.99640110000000004</v>
      </c>
      <c r="ADP86" s="72">
        <v>0.99601680000000004</v>
      </c>
      <c r="ADQ86" s="72">
        <v>0.99571549999999998</v>
      </c>
      <c r="ADR86" s="72">
        <v>0.99545360000000005</v>
      </c>
      <c r="ADS86" s="72">
        <v>0.99517392999999998</v>
      </c>
      <c r="ADT86" s="72">
        <v>0.99478820000000001</v>
      </c>
      <c r="ADU86" s="72">
        <v>0.99416673</v>
      </c>
      <c r="ADV86" s="72">
        <v>0.99312210000000001</v>
      </c>
      <c r="ADW86" s="72">
        <v>0.99139100000000002</v>
      </c>
      <c r="ADX86" s="72">
        <v>0.98855983999999997</v>
      </c>
      <c r="ADY86" s="72">
        <v>0.98835010000000001</v>
      </c>
      <c r="ADZ86" s="77"/>
      <c r="AEA86" s="77"/>
      <c r="AEB86" s="77"/>
      <c r="AEC86" s="77"/>
      <c r="AED86" s="77"/>
      <c r="AEE86" s="111">
        <f t="shared" si="59"/>
        <v>81</v>
      </c>
      <c r="AEF86" s="109"/>
      <c r="AEG86" s="105">
        <f t="shared" ref="AEG86:AEP95" si="65">INDEX($F$6:$ADX$108,$B86,AEG$5)</f>
        <v>1.0051152999999999</v>
      </c>
      <c r="AEH86" s="105">
        <f t="shared" si="65"/>
        <v>0.99921744999999995</v>
      </c>
      <c r="AEI86" s="105">
        <f t="shared" si="65"/>
        <v>0.98577802999999997</v>
      </c>
      <c r="AEJ86" s="105">
        <f t="shared" si="65"/>
        <v>0.98773049999999996</v>
      </c>
      <c r="AEK86" s="105">
        <f t="shared" si="65"/>
        <v>1.0024120999999999</v>
      </c>
      <c r="AEL86" s="105">
        <f t="shared" si="65"/>
        <v>1.0037284</v>
      </c>
      <c r="AEM86" s="105">
        <f t="shared" si="65"/>
        <v>1.0261638</v>
      </c>
      <c r="AEN86" s="105">
        <f t="shared" si="65"/>
        <v>1.0586163</v>
      </c>
      <c r="AEO86" s="105">
        <f t="shared" si="65"/>
        <v>1.0576722999999999</v>
      </c>
      <c r="AEP86" s="105">
        <f t="shared" si="65"/>
        <v>1.0160267000000001</v>
      </c>
      <c r="AEQ86" s="105">
        <f t="shared" ref="AEQ86:AEY95" si="66">INDEX($F$6:$ADX$108,$B86,AEQ$5)</f>
        <v>1.0011923</v>
      </c>
      <c r="AER86" s="105">
        <f t="shared" si="66"/>
        <v>0.99434719999999999</v>
      </c>
      <c r="AES86" s="105">
        <f t="shared" si="66"/>
        <v>0.99123680000000003</v>
      </c>
      <c r="AET86" s="105">
        <f t="shared" si="66"/>
        <v>0.99418839999999997</v>
      </c>
      <c r="AEU86" s="105">
        <f t="shared" si="66"/>
        <v>0.99093777000000005</v>
      </c>
      <c r="AEV86" s="105">
        <f t="shared" si="66"/>
        <v>0.98928565000000002</v>
      </c>
      <c r="AEW86" s="105">
        <f t="shared" si="66"/>
        <v>0.98918919999999999</v>
      </c>
      <c r="AEX86" s="105">
        <f t="shared" si="66"/>
        <v>0.98798202999999996</v>
      </c>
      <c r="AEY86" s="105">
        <f t="shared" si="66"/>
        <v>0.98675919999999995</v>
      </c>
      <c r="AEZ86" s="99">
        <f t="shared" si="57"/>
        <v>63.96</v>
      </c>
      <c r="AFA86" s="69"/>
      <c r="AFB86" s="202" t="s">
        <v>82</v>
      </c>
      <c r="AFC86" s="106">
        <f t="shared" si="58"/>
        <v>1.0035568121052634</v>
      </c>
      <c r="AFD86" s="69"/>
      <c r="AFE86" s="109"/>
      <c r="AFF86" s="105">
        <f t="shared" ref="AFF86:AFT95" si="67">INDEX($F$6:$ACL$108,$B86,AFF$5)</f>
        <v>0.99807959999999996</v>
      </c>
      <c r="AFG86" s="105">
        <f t="shared" si="67"/>
        <v>0.99850075999999999</v>
      </c>
      <c r="AFH86" s="105">
        <f t="shared" si="67"/>
        <v>0.99811130000000003</v>
      </c>
      <c r="AFI86" s="105">
        <f t="shared" si="67"/>
        <v>1.0061381</v>
      </c>
      <c r="AFJ86" s="105">
        <f t="shared" si="67"/>
        <v>1.0061610999999999</v>
      </c>
      <c r="AFK86" s="105">
        <f t="shared" si="67"/>
        <v>1.0088758</v>
      </c>
      <c r="AFL86" s="105">
        <f t="shared" si="67"/>
        <v>1.0064055000000001</v>
      </c>
      <c r="AFM86" s="105">
        <f t="shared" si="67"/>
        <v>1.0047006999999999</v>
      </c>
      <c r="AFN86" s="105">
        <f t="shared" si="67"/>
        <v>1.0041774999999999</v>
      </c>
      <c r="AFO86" s="105">
        <f t="shared" si="67"/>
        <v>1.0048457</v>
      </c>
      <c r="AFP86" s="105">
        <f t="shared" si="67"/>
        <v>1.0058423000000001</v>
      </c>
      <c r="AFQ86" s="105">
        <f t="shared" si="67"/>
        <v>1.0014460000000001</v>
      </c>
      <c r="AFR86" s="105">
        <f t="shared" si="67"/>
        <v>0.99475955999999999</v>
      </c>
      <c r="AFS86" s="105">
        <f t="shared" si="67"/>
        <v>0.99318032999999994</v>
      </c>
      <c r="AFT86" s="105">
        <f t="shared" si="67"/>
        <v>0.99517909999999998</v>
      </c>
      <c r="AFU86" s="105">
        <f t="shared" ref="AFU86:AFU108" si="68">INDEX($F$6:$ACL$108,$B86,AFU$5)</f>
        <v>1.0016195000000001</v>
      </c>
      <c r="AFV86" s="105">
        <f t="shared" ref="AFV86:AFX108" si="69">INDEX($F$6:$ACL$108,$B86,AFV$5)</f>
        <v>1.0054078</v>
      </c>
      <c r="AFW86" s="105">
        <f t="shared" si="69"/>
        <v>1.0038830999999999</v>
      </c>
      <c r="AFX86" s="105">
        <f t="shared" si="69"/>
        <v>1.0047257000000001</v>
      </c>
      <c r="AFY86" s="105"/>
      <c r="AFZ86" s="106">
        <f t="shared" si="60"/>
        <v>1.002212602631579</v>
      </c>
      <c r="AGA86" s="69"/>
      <c r="AGB86" s="69"/>
      <c r="AGC86" s="69"/>
      <c r="AGD86" s="69"/>
      <c r="AGE86" s="69"/>
      <c r="AGF86" s="69"/>
      <c r="AGG86" s="69"/>
      <c r="AGH86" s="69"/>
      <c r="AGI86" s="69"/>
      <c r="AGJ86" s="69"/>
      <c r="AGK86" s="69"/>
      <c r="AGL86" s="69"/>
      <c r="AGM86" s="69"/>
      <c r="AGN86" s="69"/>
      <c r="AGO86" s="69"/>
      <c r="AGP86" s="69"/>
      <c r="AGQ86" s="69"/>
      <c r="AGR86" s="69"/>
      <c r="AGS86" s="69"/>
      <c r="AGT86" s="74">
        <v>17</v>
      </c>
      <c r="AGU86" s="85">
        <v>1</v>
      </c>
      <c r="AGV86" s="85">
        <v>1</v>
      </c>
      <c r="AGW86" s="85">
        <v>1</v>
      </c>
      <c r="AGX86" s="85">
        <v>1</v>
      </c>
      <c r="AGY86" s="85">
        <v>1</v>
      </c>
      <c r="AGZ86" s="85">
        <v>1</v>
      </c>
      <c r="AHA86" s="85">
        <v>1</v>
      </c>
      <c r="AHB86" s="85">
        <v>1</v>
      </c>
      <c r="AHC86" s="85">
        <v>1</v>
      </c>
      <c r="AHD86" s="85">
        <v>1</v>
      </c>
      <c r="AHE86" s="85">
        <v>1</v>
      </c>
      <c r="AHF86" s="85">
        <v>1</v>
      </c>
      <c r="AHG86" s="85">
        <v>1</v>
      </c>
      <c r="AHH86" s="85">
        <v>1</v>
      </c>
      <c r="AHI86" s="85">
        <v>1</v>
      </c>
      <c r="AHJ86" s="85">
        <v>1</v>
      </c>
      <c r="AHK86" s="85">
        <v>1</v>
      </c>
      <c r="AHL86" s="85">
        <v>1</v>
      </c>
      <c r="AHM86" s="85">
        <v>1</v>
      </c>
      <c r="AHN86" s="85">
        <v>1</v>
      </c>
      <c r="AHO86" s="69"/>
      <c r="AHP86" s="69"/>
      <c r="AHQ86" s="69"/>
      <c r="AHR86" s="69"/>
      <c r="AHS86" s="69"/>
      <c r="AHT86" s="69"/>
      <c r="AHU86" s="69"/>
      <c r="AHV86" s="69"/>
      <c r="AHW86" s="69"/>
      <c r="AHX86" s="69"/>
      <c r="AHY86" s="69"/>
      <c r="AHZ86" s="69"/>
      <c r="AIA86" s="69"/>
      <c r="AIB86" s="69"/>
      <c r="AIC86" s="69"/>
      <c r="AID86" s="69"/>
      <c r="AIE86" s="69"/>
      <c r="AIF86" s="69"/>
      <c r="AIG86" s="69"/>
      <c r="AIH86" s="69"/>
      <c r="AII86" s="69"/>
      <c r="AIJ86" s="69"/>
      <c r="AIK86" s="69"/>
      <c r="AIL86" s="69"/>
      <c r="AIM86" s="69"/>
      <c r="AIN86" s="69"/>
      <c r="AIO86" s="69"/>
      <c r="AIP86" s="69"/>
      <c r="AIQ86" s="69"/>
      <c r="AIR86" s="69"/>
      <c r="AIS86" s="69"/>
      <c r="AIT86" s="69"/>
      <c r="AIU86" s="69"/>
      <c r="AIV86" s="69"/>
      <c r="AIW86" s="69"/>
      <c r="AIX86" s="69"/>
      <c r="AIY86" s="69"/>
      <c r="AIZ86" s="69"/>
      <c r="AJA86" s="69"/>
      <c r="AJB86" s="69"/>
      <c r="AJC86" s="69"/>
      <c r="AJD86" s="69"/>
      <c r="AJE86" s="69"/>
      <c r="AJF86" s="69"/>
      <c r="AJG86" s="69"/>
      <c r="AJH86" s="69"/>
      <c r="AJI86" s="69"/>
      <c r="AJJ86" s="69"/>
      <c r="AJK86" s="69"/>
      <c r="AJL86" s="69"/>
      <c r="AJM86" s="69"/>
      <c r="AJN86" s="69"/>
      <c r="AJO86" s="69"/>
      <c r="AJP86" s="69"/>
      <c r="AJQ86" s="69"/>
      <c r="AJR86" s="69"/>
      <c r="AJS86" s="69"/>
      <c r="AJT86" s="69"/>
      <c r="AJU86" s="69"/>
      <c r="AJV86" s="69"/>
      <c r="AJW86" s="69"/>
      <c r="AJX86" s="69"/>
      <c r="AJY86" s="69"/>
      <c r="AJZ86" s="69"/>
      <c r="AKA86" s="69"/>
      <c r="AKB86" s="69"/>
      <c r="AKC86" s="69"/>
      <c r="AKD86" s="69"/>
      <c r="AKE86" s="69"/>
      <c r="AKF86" s="69"/>
      <c r="AKG86" s="69"/>
      <c r="AKH86" s="69"/>
      <c r="AKI86" s="69"/>
      <c r="AKJ86" s="69"/>
      <c r="AKK86" s="69"/>
      <c r="AKL86" s="69"/>
      <c r="AKM86" s="69"/>
      <c r="AKN86" s="69"/>
      <c r="AKO86" s="69"/>
      <c r="AKP86" s="69"/>
      <c r="AKQ86" s="69"/>
      <c r="AKR86" s="69"/>
      <c r="AKS86" s="69"/>
      <c r="AKT86" s="69"/>
      <c r="AKU86" s="69"/>
      <c r="AKV86" s="69"/>
      <c r="AKW86" s="69"/>
      <c r="AKX86" s="69"/>
      <c r="AKY86" s="69"/>
      <c r="AKZ86" s="69"/>
      <c r="ALA86" s="69"/>
      <c r="ALB86" s="69"/>
      <c r="ALC86" s="69"/>
      <c r="ALD86" s="69"/>
      <c r="ALE86" s="69"/>
      <c r="ALF86" s="69"/>
      <c r="ALG86" s="69"/>
      <c r="ALH86" s="69"/>
      <c r="ALI86" s="69"/>
      <c r="ALJ86" s="69"/>
      <c r="ALK86" s="69"/>
      <c r="ALL86" s="69"/>
      <c r="ALM86" s="69"/>
      <c r="ALN86" s="69"/>
      <c r="ALO86" s="69"/>
      <c r="ALP86" s="69"/>
      <c r="ALQ86" s="69"/>
      <c r="ALR86" s="69"/>
      <c r="ALS86" s="69"/>
      <c r="ALT86" s="69"/>
      <c r="ALU86" s="69"/>
      <c r="ALV86" s="69"/>
      <c r="ALW86" s="69"/>
      <c r="ALX86" s="69"/>
      <c r="ALY86" s="69"/>
      <c r="ALZ86" s="69"/>
      <c r="AMA86" s="69"/>
      <c r="AMB86" s="69"/>
      <c r="AMC86" s="69"/>
      <c r="AMD86" s="69"/>
      <c r="AME86" s="69"/>
      <c r="AMF86" s="69"/>
      <c r="AMG86" s="69"/>
      <c r="AMH86" s="69"/>
      <c r="AMI86" s="69"/>
      <c r="AMJ86" s="69"/>
      <c r="AMK86" s="69"/>
      <c r="AML86" s="69"/>
      <c r="AMM86" s="69"/>
      <c r="AMN86" s="69"/>
      <c r="AMO86" s="69"/>
      <c r="AMP86" s="69"/>
      <c r="AMQ86" s="69"/>
      <c r="AMR86" s="69"/>
      <c r="AMS86" s="69"/>
      <c r="AMT86" s="69"/>
      <c r="AMU86" s="69"/>
      <c r="AMV86" s="69"/>
      <c r="AMW86" s="69"/>
      <c r="AMX86" s="69"/>
      <c r="AMY86" s="69"/>
      <c r="AMZ86" s="69"/>
      <c r="ANA86" s="69"/>
      <c r="ANB86" s="69"/>
      <c r="ANC86" s="69"/>
      <c r="AND86" s="69"/>
      <c r="ANE86" s="69"/>
      <c r="ANF86" s="69"/>
      <c r="ANG86" s="69"/>
      <c r="ANH86" s="69"/>
      <c r="ANI86" s="69"/>
      <c r="ANJ86" s="69"/>
      <c r="ANK86" s="69"/>
      <c r="ANL86" s="69"/>
      <c r="ANM86" s="69"/>
      <c r="ANN86" s="69"/>
      <c r="ANO86" s="69"/>
      <c r="ANP86" s="69"/>
      <c r="ANQ86" s="69"/>
      <c r="ANR86" s="69"/>
      <c r="ANS86" s="69"/>
      <c r="ANT86" s="69"/>
      <c r="ANU86" s="69"/>
      <c r="ANV86" s="69"/>
      <c r="ANW86" s="69"/>
      <c r="ANX86" s="69"/>
      <c r="ANY86" s="69"/>
      <c r="ANZ86" s="69"/>
      <c r="AOA86" s="69"/>
      <c r="AOB86" s="69"/>
      <c r="AOC86" s="69"/>
      <c r="AOD86" s="69"/>
      <c r="AOE86" s="69"/>
      <c r="AOF86" s="69"/>
      <c r="AOG86" s="69"/>
      <c r="AOH86" s="69"/>
      <c r="AOI86" s="69"/>
      <c r="AOJ86" s="69"/>
      <c r="AOK86" s="69"/>
      <c r="AOL86" s="69"/>
      <c r="AOM86" s="69"/>
      <c r="AON86" s="69"/>
      <c r="AOO86" s="69"/>
      <c r="AOP86" s="69"/>
      <c r="AOQ86" s="69"/>
      <c r="AOR86" s="69"/>
      <c r="AOS86" s="69"/>
      <c r="AOT86" s="69"/>
      <c r="AOU86" s="69"/>
      <c r="AOV86" s="69"/>
      <c r="AOW86" s="69"/>
      <c r="AOX86" s="69"/>
      <c r="AOY86" s="69"/>
      <c r="AOZ86" s="69"/>
      <c r="APA86" s="69"/>
      <c r="APB86" s="69"/>
      <c r="APC86" s="69"/>
      <c r="APD86" s="69"/>
      <c r="APE86" s="69"/>
      <c r="APF86" s="69"/>
      <c r="APG86" s="69"/>
      <c r="APH86" s="69"/>
      <c r="API86" s="69"/>
      <c r="APJ86" s="69"/>
      <c r="APK86" s="69"/>
      <c r="APL86" s="69"/>
      <c r="APM86" s="69"/>
      <c r="APN86" s="69"/>
      <c r="APO86" s="69"/>
      <c r="APP86" s="69"/>
      <c r="APQ86" s="69"/>
      <c r="APR86" s="69"/>
      <c r="APS86" s="69"/>
      <c r="APT86" s="69"/>
      <c r="APU86" s="69"/>
      <c r="APV86" s="69"/>
      <c r="APW86" s="69"/>
      <c r="APX86" s="69"/>
      <c r="APY86" s="69"/>
      <c r="APZ86" s="69"/>
      <c r="AQA86" s="69"/>
      <c r="AQB86" s="69"/>
      <c r="AQC86" s="69"/>
      <c r="AQD86" s="69"/>
      <c r="AQE86" s="69"/>
      <c r="AQF86" s="69"/>
      <c r="AQG86" s="69"/>
      <c r="AQH86" s="69"/>
      <c r="AQI86" s="69"/>
      <c r="AQJ86" s="69"/>
      <c r="AQK86" s="69"/>
      <c r="AQL86" s="69"/>
      <c r="AQM86" s="69"/>
      <c r="AQN86" s="69"/>
      <c r="AQO86" s="69"/>
      <c r="AQP86" s="69"/>
      <c r="AQQ86" s="69"/>
      <c r="AQR86" s="69"/>
      <c r="AQS86" s="69"/>
      <c r="AQT86" s="69"/>
      <c r="AQU86" s="69"/>
      <c r="AQV86" s="69"/>
      <c r="AQW86" s="69"/>
      <c r="AQX86" s="69"/>
      <c r="AQY86" s="69"/>
      <c r="AQZ86" s="69"/>
      <c r="ARA86" s="69"/>
      <c r="ARB86" s="69"/>
      <c r="ARC86" s="69"/>
      <c r="ARD86" s="69"/>
      <c r="ARE86" s="69"/>
      <c r="ARF86" s="69"/>
      <c r="ARG86" s="69"/>
      <c r="ARH86" s="69"/>
      <c r="ARI86" s="69"/>
      <c r="ARJ86" s="69"/>
      <c r="ARK86" s="69"/>
      <c r="ARL86" s="69"/>
      <c r="ARM86" s="69"/>
      <c r="ARN86" s="69"/>
      <c r="ARO86" s="69"/>
      <c r="ARP86" s="69"/>
      <c r="ARQ86" s="69"/>
      <c r="ARR86" s="69"/>
      <c r="ARS86" s="69"/>
      <c r="ART86" s="69"/>
      <c r="ARU86" s="69"/>
      <c r="ARV86" s="69"/>
      <c r="ARW86" s="69"/>
      <c r="ARX86" s="69"/>
      <c r="ARY86" s="69"/>
      <c r="ARZ86" s="69"/>
      <c r="ASA86" s="69"/>
      <c r="ASB86" s="69"/>
      <c r="ASC86" s="69"/>
      <c r="ASD86" s="69"/>
      <c r="ASE86" s="69"/>
      <c r="ASF86" s="69"/>
      <c r="ASG86" s="69"/>
      <c r="ASH86" s="69"/>
    </row>
    <row r="87" spans="1:1178" ht="2.1" customHeight="1" x14ac:dyDescent="0.25">
      <c r="A87" s="77"/>
      <c r="B87" s="98">
        <v>81</v>
      </c>
      <c r="C87" s="99">
        <v>64.78</v>
      </c>
      <c r="D87" s="94">
        <f t="shared" si="56"/>
        <v>2</v>
      </c>
      <c r="E87" s="77"/>
      <c r="F87" s="191">
        <v>0.99860839999999995</v>
      </c>
      <c r="G87" s="70">
        <v>0.99692714000000004</v>
      </c>
      <c r="H87" s="70">
        <v>0.99636080000000005</v>
      </c>
      <c r="I87" s="70">
        <v>0.99621530000000003</v>
      </c>
      <c r="J87" s="70">
        <v>0.99629990000000002</v>
      </c>
      <c r="K87" s="70">
        <v>0.99653583999999995</v>
      </c>
      <c r="L87" s="70">
        <v>0.99687289999999995</v>
      </c>
      <c r="M87" s="70">
        <v>0.99726729999999997</v>
      </c>
      <c r="N87" s="70">
        <v>0.99768036999999998</v>
      </c>
      <c r="O87" s="70">
        <v>0.99807966000000004</v>
      </c>
      <c r="P87" s="70">
        <v>0.99843890000000002</v>
      </c>
      <c r="Q87" s="70">
        <v>0.99873920000000005</v>
      </c>
      <c r="R87" s="70">
        <v>0.99896865999999995</v>
      </c>
      <c r="S87" s="70">
        <v>0.99912179999999995</v>
      </c>
      <c r="T87" s="70">
        <v>0.99919899999999995</v>
      </c>
      <c r="U87" s="70">
        <v>0.99919115999999997</v>
      </c>
      <c r="V87" s="70">
        <v>0.99911930000000004</v>
      </c>
      <c r="W87" s="70">
        <v>0.99898240000000005</v>
      </c>
      <c r="X87" s="70">
        <v>0.99878615000000004</v>
      </c>
      <c r="Y87" s="70">
        <v>0.99853676999999996</v>
      </c>
      <c r="Z87" s="70">
        <v>0.99823839999999997</v>
      </c>
      <c r="AA87" s="71">
        <v>0.99789804000000004</v>
      </c>
      <c r="AB87" s="71">
        <v>0.99753460000000005</v>
      </c>
      <c r="AC87" s="71">
        <v>0.99707632999999996</v>
      </c>
      <c r="AD87" s="71">
        <v>0.99658279999999999</v>
      </c>
      <c r="AE87" s="71">
        <v>0.99606790000000001</v>
      </c>
      <c r="AF87" s="71">
        <v>0.99554030000000004</v>
      </c>
      <c r="AG87" s="71">
        <v>0.99500774999999997</v>
      </c>
      <c r="AH87" s="71">
        <v>0.99448219999999998</v>
      </c>
      <c r="AI87" s="71">
        <v>0.99394170000000004</v>
      </c>
      <c r="AJ87" s="71">
        <v>0.99355983999999997</v>
      </c>
      <c r="AK87" s="71">
        <v>0.99337799999999998</v>
      </c>
      <c r="AL87" s="71">
        <v>0.9935389</v>
      </c>
      <c r="AM87" s="71">
        <v>0.99395584999999997</v>
      </c>
      <c r="AN87" s="71">
        <v>0.99486196000000005</v>
      </c>
      <c r="AO87" s="71">
        <v>0.99643470000000001</v>
      </c>
      <c r="AP87" s="71">
        <v>0.99883235000000004</v>
      </c>
      <c r="AQ87" s="71">
        <v>1.0020713999999999</v>
      </c>
      <c r="AR87" s="71">
        <v>1.0053974000000001</v>
      </c>
      <c r="AS87" s="71">
        <v>1.0051253</v>
      </c>
      <c r="AT87" s="72">
        <v>0.9989131</v>
      </c>
      <c r="AU87" s="72">
        <v>0.99712659999999997</v>
      </c>
      <c r="AV87" s="72">
        <v>0.99649779999999999</v>
      </c>
      <c r="AW87" s="72">
        <v>0.99628369999999999</v>
      </c>
      <c r="AX87" s="72">
        <v>0.99638104000000005</v>
      </c>
      <c r="AY87" s="72">
        <v>0.99666977000000001</v>
      </c>
      <c r="AZ87" s="72">
        <v>0.9971082</v>
      </c>
      <c r="BA87" s="72">
        <v>0.99761860000000002</v>
      </c>
      <c r="BB87" s="72">
        <v>0.99811070000000002</v>
      </c>
      <c r="BC87" s="72">
        <v>0.99850070000000002</v>
      </c>
      <c r="BD87" s="72">
        <v>0.99873257000000004</v>
      </c>
      <c r="BE87" s="72">
        <v>0.99878069999999997</v>
      </c>
      <c r="BF87" s="72">
        <v>0.99866619999999995</v>
      </c>
      <c r="BG87" s="72">
        <v>0.99838996000000002</v>
      </c>
      <c r="BH87" s="72">
        <v>0.99799550000000004</v>
      </c>
      <c r="BI87" s="72">
        <v>0.99752180000000001</v>
      </c>
      <c r="BJ87" s="72">
        <v>0.99700993000000004</v>
      </c>
      <c r="BK87" s="72">
        <v>0.99649960000000004</v>
      </c>
      <c r="BL87" s="72">
        <v>0.99602776999999998</v>
      </c>
      <c r="BM87" s="72">
        <v>0.99562759999999995</v>
      </c>
      <c r="BN87" s="72">
        <v>0.99532620000000005</v>
      </c>
      <c r="BO87" s="72">
        <v>0.99514729999999996</v>
      </c>
      <c r="BP87" s="72">
        <v>0.99510913999999995</v>
      </c>
      <c r="BQ87" s="72">
        <v>0.99520189999999997</v>
      </c>
      <c r="BR87" s="72">
        <v>0.99548614000000002</v>
      </c>
      <c r="BS87" s="72">
        <v>0.99592619999999998</v>
      </c>
      <c r="BT87" s="72">
        <v>0.99649520000000003</v>
      </c>
      <c r="BU87" s="72">
        <v>0.99709344</v>
      </c>
      <c r="BV87" s="72">
        <v>0.99780809999999998</v>
      </c>
      <c r="BW87" s="72">
        <v>0.99855000000000005</v>
      </c>
      <c r="BX87" s="72">
        <v>0.99926495999999998</v>
      </c>
      <c r="BY87" s="72">
        <v>0.99988480000000002</v>
      </c>
      <c r="BZ87" s="72">
        <v>1.0003302000000001</v>
      </c>
      <c r="CA87" s="72">
        <v>1.000507</v>
      </c>
      <c r="CB87" s="72">
        <v>1.0003517</v>
      </c>
      <c r="CC87" s="72">
        <v>0.99980150000000001</v>
      </c>
      <c r="CD87" s="72">
        <v>0.99883999999999995</v>
      </c>
      <c r="CE87" s="72">
        <v>0.99803907000000003</v>
      </c>
      <c r="CF87" s="72">
        <v>0.99929749999999995</v>
      </c>
      <c r="CG87" s="72">
        <v>0.99923706000000001</v>
      </c>
      <c r="CH87" s="72">
        <v>0.99786585999999999</v>
      </c>
      <c r="CI87" s="72">
        <v>0.99498695000000004</v>
      </c>
      <c r="CJ87" s="72">
        <v>0.99370539999999996</v>
      </c>
      <c r="CK87" s="72">
        <v>0.9931508</v>
      </c>
      <c r="CL87" s="72">
        <v>0.99321866000000003</v>
      </c>
      <c r="CM87" s="72">
        <v>0.99379366999999996</v>
      </c>
      <c r="CN87" s="72">
        <v>0.99481160000000002</v>
      </c>
      <c r="CO87" s="72">
        <v>0.99603933</v>
      </c>
      <c r="CP87" s="72">
        <v>0.99722403000000004</v>
      </c>
      <c r="CQ87" s="72">
        <v>0.99810916000000005</v>
      </c>
      <c r="CR87" s="72">
        <v>0.99862355000000003</v>
      </c>
      <c r="CS87" s="72">
        <v>0.99884019999999996</v>
      </c>
      <c r="CT87" s="72">
        <v>0.9987547</v>
      </c>
      <c r="CU87" s="72">
        <v>0.99856400000000001</v>
      </c>
      <c r="CV87" s="72">
        <v>0.99831639999999999</v>
      </c>
      <c r="CW87" s="72">
        <v>0.99806379999999995</v>
      </c>
      <c r="CX87" s="72">
        <v>0.99784340000000005</v>
      </c>
      <c r="CY87" s="72">
        <v>0.99767923000000003</v>
      </c>
      <c r="CZ87" s="72">
        <v>0.99758475999999996</v>
      </c>
      <c r="DA87" s="72">
        <v>0.99756736000000001</v>
      </c>
      <c r="DB87" s="72">
        <v>0.99760263999999998</v>
      </c>
      <c r="DC87" s="72">
        <v>0.99770919999999996</v>
      </c>
      <c r="DD87" s="72">
        <v>0.99783670000000002</v>
      </c>
      <c r="DE87" s="72">
        <v>0.99825262999999997</v>
      </c>
      <c r="DF87" s="72">
        <v>0.99864143000000005</v>
      </c>
      <c r="DG87" s="72">
        <v>0.99881094999999998</v>
      </c>
      <c r="DH87" s="72">
        <v>0.99915034000000003</v>
      </c>
      <c r="DI87" s="72">
        <v>0.99950766999999996</v>
      </c>
      <c r="DJ87" s="72">
        <v>0.99981929999999997</v>
      </c>
      <c r="DK87" s="72">
        <v>1.0000321999999999</v>
      </c>
      <c r="DL87" s="72">
        <v>1.0000260999999999</v>
      </c>
      <c r="DM87" s="72">
        <v>0.99980884999999997</v>
      </c>
      <c r="DN87" s="72">
        <v>0.99919164000000005</v>
      </c>
      <c r="DO87" s="72">
        <v>0.99809283000000004</v>
      </c>
      <c r="DP87" s="72">
        <v>0.9964904</v>
      </c>
      <c r="DQ87" s="72">
        <v>0.9944887</v>
      </c>
      <c r="DR87" s="72">
        <v>0.99218863000000002</v>
      </c>
      <c r="DS87" s="72">
        <v>0.98950565000000001</v>
      </c>
      <c r="DT87" s="72">
        <v>0.98512379999999999</v>
      </c>
      <c r="DU87" s="72">
        <v>0.98582612999999997</v>
      </c>
      <c r="DV87" s="72">
        <v>0.99782539999999997</v>
      </c>
      <c r="DW87" s="72">
        <v>0.99498092999999999</v>
      </c>
      <c r="DX87" s="72">
        <v>0.99499389999999999</v>
      </c>
      <c r="DY87" s="72">
        <v>0.99578639999999996</v>
      </c>
      <c r="DZ87" s="72">
        <v>0.99729383000000005</v>
      </c>
      <c r="EA87" s="72">
        <v>0.99933450000000001</v>
      </c>
      <c r="EB87" s="72">
        <v>1.0014452</v>
      </c>
      <c r="EC87" s="72">
        <v>1.0037913000000001</v>
      </c>
      <c r="ED87" s="72">
        <v>1.0055609000000001</v>
      </c>
      <c r="EE87" s="72">
        <v>1.0061420999999999</v>
      </c>
      <c r="EF87" s="72">
        <v>1.0061302999999999</v>
      </c>
      <c r="EG87" s="72">
        <v>1.0060705000000001</v>
      </c>
      <c r="EH87" s="72">
        <v>1.0060958</v>
      </c>
      <c r="EI87" s="72">
        <v>1.006251</v>
      </c>
      <c r="EJ87" s="72">
        <v>1.006529</v>
      </c>
      <c r="EK87" s="72">
        <v>1.0068840999999999</v>
      </c>
      <c r="EL87" s="72">
        <v>1.0072603</v>
      </c>
      <c r="EM87" s="72">
        <v>1.0076087</v>
      </c>
      <c r="EN87" s="72">
        <v>1.0078857999999999</v>
      </c>
      <c r="EO87" s="72">
        <v>1.0080625999999999</v>
      </c>
      <c r="EP87" s="72">
        <v>1.0081222999999999</v>
      </c>
      <c r="EQ87" s="72">
        <v>1.0080688</v>
      </c>
      <c r="ER87" s="72">
        <v>1.0080028000000001</v>
      </c>
      <c r="ES87" s="72">
        <v>1.0075940999999999</v>
      </c>
      <c r="ET87" s="72">
        <v>1.0072315000000001</v>
      </c>
      <c r="EU87" s="72">
        <v>1.0068212999999999</v>
      </c>
      <c r="EV87" s="72">
        <v>1.0063915000000001</v>
      </c>
      <c r="EW87" s="72">
        <v>1.0059750000000001</v>
      </c>
      <c r="EX87" s="72">
        <v>1.0055944999999999</v>
      </c>
      <c r="EY87" s="72">
        <v>1.005252</v>
      </c>
      <c r="EZ87" s="72">
        <v>1.0049024</v>
      </c>
      <c r="FA87" s="72">
        <v>1.0044002999999999</v>
      </c>
      <c r="FB87" s="72">
        <v>1.0034274999999999</v>
      </c>
      <c r="FC87" s="72">
        <v>1.0015111000000001</v>
      </c>
      <c r="FD87" s="72">
        <v>0.99854600000000004</v>
      </c>
      <c r="FE87" s="72">
        <v>0.99530417000000004</v>
      </c>
      <c r="FF87" s="72">
        <v>0.99220693000000004</v>
      </c>
      <c r="FG87" s="72">
        <v>0.98944520000000002</v>
      </c>
      <c r="FH87" s="72">
        <v>0.9873151</v>
      </c>
      <c r="FI87" s="72">
        <v>0.98781649999999999</v>
      </c>
      <c r="FJ87" s="72">
        <v>1.0008140000000001</v>
      </c>
      <c r="FK87" s="72">
        <v>1.0005264</v>
      </c>
      <c r="FL87" s="72">
        <v>1.0024397</v>
      </c>
      <c r="FM87" s="72">
        <v>1.0049011999999999</v>
      </c>
      <c r="FN87" s="72">
        <v>1.0069169</v>
      </c>
      <c r="FO87" s="72">
        <v>1.0066358</v>
      </c>
      <c r="FP87" s="72">
        <v>1.0042552</v>
      </c>
      <c r="FQ87" s="72">
        <v>1.0067617</v>
      </c>
      <c r="FR87" s="72">
        <v>1.0061439000000001</v>
      </c>
      <c r="FS87" s="72">
        <v>1.0061681</v>
      </c>
      <c r="FT87" s="72">
        <v>1.0065112000000001</v>
      </c>
      <c r="FU87" s="72">
        <v>1.0070505000000001</v>
      </c>
      <c r="FV87" s="72">
        <v>1.0076274999999999</v>
      </c>
      <c r="FW87" s="72">
        <v>1.0081639</v>
      </c>
      <c r="FX87" s="72">
        <v>1.0086279</v>
      </c>
      <c r="FY87" s="72">
        <v>1.0090094999999999</v>
      </c>
      <c r="FZ87" s="72">
        <v>1.009306</v>
      </c>
      <c r="GA87" s="72">
        <v>1.0095634</v>
      </c>
      <c r="GB87" s="72">
        <v>1.0097351000000001</v>
      </c>
      <c r="GC87" s="72">
        <v>1.0098212</v>
      </c>
      <c r="GD87" s="72">
        <v>1.0098518000000001</v>
      </c>
      <c r="GE87" s="72">
        <v>1.0098115000000001</v>
      </c>
      <c r="GF87" s="72">
        <v>1.0096868000000001</v>
      </c>
      <c r="GG87" s="72">
        <v>1.00946</v>
      </c>
      <c r="GH87" s="72">
        <v>1.0091307</v>
      </c>
      <c r="GI87" s="72">
        <v>1.0087005</v>
      </c>
      <c r="GJ87" s="72">
        <v>1.0081837</v>
      </c>
      <c r="GK87" s="72">
        <v>1.0076159</v>
      </c>
      <c r="GL87" s="72">
        <v>1.0070691000000001</v>
      </c>
      <c r="GM87" s="72">
        <v>1.0066617</v>
      </c>
      <c r="GN87" s="72">
        <v>1.0066265999999999</v>
      </c>
      <c r="GO87" s="72">
        <v>1.0070162</v>
      </c>
      <c r="GP87" s="72">
        <v>1.0069870999999999</v>
      </c>
      <c r="GQ87" s="72">
        <v>1.0043232</v>
      </c>
      <c r="GR87" s="72">
        <v>1.0044236</v>
      </c>
      <c r="GS87" s="72">
        <v>1.005342</v>
      </c>
      <c r="GT87" s="72">
        <v>1.0057986000000001</v>
      </c>
      <c r="GU87" s="72">
        <v>1.0051646999999999</v>
      </c>
      <c r="GV87" s="72">
        <v>1.0034491999999999</v>
      </c>
      <c r="GW87" s="72">
        <v>1.0026363</v>
      </c>
      <c r="GX87" s="72">
        <v>1.009906</v>
      </c>
      <c r="GY87" s="72">
        <v>1.0147264</v>
      </c>
      <c r="GZ87" s="72">
        <v>1.0171733000000001</v>
      </c>
      <c r="HA87" s="72">
        <v>1.0181867</v>
      </c>
      <c r="HB87" s="72">
        <v>1.0163971000000001</v>
      </c>
      <c r="HC87" s="72">
        <v>1.0070834</v>
      </c>
      <c r="HD87" s="72">
        <v>0.98902330000000005</v>
      </c>
      <c r="HE87" s="72">
        <v>1.0024819</v>
      </c>
      <c r="HF87" s="72">
        <v>1.0069269000000001</v>
      </c>
      <c r="HG87" s="72">
        <v>1.0089397</v>
      </c>
      <c r="HH87" s="72">
        <v>1.0101045</v>
      </c>
      <c r="HI87" s="72">
        <v>1.0108630999999999</v>
      </c>
      <c r="HJ87" s="72">
        <v>1.0113333</v>
      </c>
      <c r="HK87" s="72">
        <v>1.0115474</v>
      </c>
      <c r="HL87" s="72">
        <v>1.0115489</v>
      </c>
      <c r="HM87" s="72">
        <v>1.0113601999999999</v>
      </c>
      <c r="HN87" s="72">
        <v>1.0110106000000001</v>
      </c>
      <c r="HO87" s="72">
        <v>1.0105385</v>
      </c>
      <c r="HP87" s="72">
        <v>1.0099596</v>
      </c>
      <c r="HQ87" s="72">
        <v>1.0093361000000001</v>
      </c>
      <c r="HR87" s="72">
        <v>1.0086336</v>
      </c>
      <c r="HS87" s="72">
        <v>1.0078891999999999</v>
      </c>
      <c r="HT87" s="72">
        <v>1.0071299</v>
      </c>
      <c r="HU87" s="72">
        <v>1.0063818</v>
      </c>
      <c r="HV87" s="72">
        <v>1.0056928000000001</v>
      </c>
      <c r="HW87" s="72">
        <v>1.0051241</v>
      </c>
      <c r="HX87" s="72">
        <v>1.0047675</v>
      </c>
      <c r="HY87" s="72">
        <v>1.004767</v>
      </c>
      <c r="HZ87" s="72">
        <v>1.0053544999999999</v>
      </c>
      <c r="IA87" s="72">
        <v>1.0069665999999999</v>
      </c>
      <c r="IB87" s="72">
        <v>1.0105028</v>
      </c>
      <c r="IC87" s="72">
        <v>1.017738</v>
      </c>
      <c r="ID87" s="72">
        <v>1.0327919000000001</v>
      </c>
      <c r="IE87" s="72">
        <v>1.0158644999999999</v>
      </c>
      <c r="IF87" s="72">
        <v>1.0060294999999999</v>
      </c>
      <c r="IG87" s="72">
        <v>1.0023413999999999</v>
      </c>
      <c r="IH87" s="72">
        <v>1.0018221</v>
      </c>
      <c r="II87" s="72">
        <v>1.0022913</v>
      </c>
      <c r="IJ87" s="72">
        <v>1.0023708</v>
      </c>
      <c r="IK87" s="72">
        <v>1.0040598000000001</v>
      </c>
      <c r="IL87" s="72">
        <v>1.0132793</v>
      </c>
      <c r="IM87" s="72">
        <v>1.0219536</v>
      </c>
      <c r="IN87" s="72">
        <v>1.0245409999999999</v>
      </c>
      <c r="IO87" s="72">
        <v>1.0233566999999999</v>
      </c>
      <c r="IP87" s="72">
        <v>1.0169054</v>
      </c>
      <c r="IQ87" s="72">
        <v>1.0038137</v>
      </c>
      <c r="IR87" s="72">
        <v>0.99230605000000005</v>
      </c>
      <c r="IS87" s="72">
        <v>0.99982106999999998</v>
      </c>
      <c r="IT87" s="72">
        <v>1.0042154000000001</v>
      </c>
      <c r="IU87" s="72">
        <v>1.0065454</v>
      </c>
      <c r="IV87" s="72">
        <v>1.0077461000000001</v>
      </c>
      <c r="IW87" s="72">
        <v>1.0083059000000001</v>
      </c>
      <c r="IX87" s="72">
        <v>1.0084690999999999</v>
      </c>
      <c r="IY87" s="72">
        <v>1.0083439999999999</v>
      </c>
      <c r="IZ87" s="72">
        <v>1.0079963000000001</v>
      </c>
      <c r="JA87" s="72">
        <v>1.0074805</v>
      </c>
      <c r="JB87" s="72">
        <v>1.0068309</v>
      </c>
      <c r="JC87" s="72">
        <v>1.0060731999999999</v>
      </c>
      <c r="JD87" s="72">
        <v>1.0052307</v>
      </c>
      <c r="JE87" s="72">
        <v>1.0043099</v>
      </c>
      <c r="JF87" s="72">
        <v>1.0034095000000001</v>
      </c>
      <c r="JG87" s="72">
        <v>1.0025263</v>
      </c>
      <c r="JH87" s="72">
        <v>1.0016855</v>
      </c>
      <c r="JI87" s="72">
        <v>1.000928</v>
      </c>
      <c r="JJ87" s="72">
        <v>1.0003150999999999</v>
      </c>
      <c r="JK87" s="72">
        <v>0.99993812999999998</v>
      </c>
      <c r="JL87" s="72">
        <v>0.99993169999999998</v>
      </c>
      <c r="JM87" s="72">
        <v>1.0005014999999999</v>
      </c>
      <c r="JN87" s="72">
        <v>1.0020065</v>
      </c>
      <c r="JO87" s="72">
        <v>1.005153</v>
      </c>
      <c r="JP87" s="72">
        <v>1.0114288</v>
      </c>
      <c r="JQ87" s="72">
        <v>1.024607</v>
      </c>
      <c r="JR87" s="72">
        <v>1.0570339</v>
      </c>
      <c r="JS87" s="72">
        <v>1.0470382</v>
      </c>
      <c r="JT87" s="72">
        <v>1.0377508</v>
      </c>
      <c r="JU87" s="72">
        <v>1.0307891</v>
      </c>
      <c r="JV87" s="72">
        <v>1.0274681999999999</v>
      </c>
      <c r="JW87" s="72">
        <v>1.0263476</v>
      </c>
      <c r="JX87" s="72">
        <v>1.0259</v>
      </c>
      <c r="JY87" s="72">
        <v>1.0266784</v>
      </c>
      <c r="JZ87" s="72">
        <v>1.0099667000000001</v>
      </c>
      <c r="KA87" s="72">
        <v>1.0187417000000001</v>
      </c>
      <c r="KB87" s="72">
        <v>1.0224738</v>
      </c>
      <c r="KC87" s="72">
        <v>1.0244004</v>
      </c>
      <c r="KD87" s="72">
        <v>1.0239189</v>
      </c>
      <c r="KE87" s="72">
        <v>1.0175977</v>
      </c>
      <c r="KF87" s="72">
        <v>0.99424016000000004</v>
      </c>
      <c r="KG87" s="72">
        <v>0.9995655</v>
      </c>
      <c r="KH87" s="72">
        <v>1.0029646999999999</v>
      </c>
      <c r="KI87" s="72">
        <v>1.0048857</v>
      </c>
      <c r="KJ87" s="72">
        <v>1.0057541000000001</v>
      </c>
      <c r="KK87" s="72">
        <v>1.0059511999999999</v>
      </c>
      <c r="KL87" s="72">
        <v>1.0057303</v>
      </c>
      <c r="KM87" s="72">
        <v>1.0052338999999999</v>
      </c>
      <c r="KN87" s="72">
        <v>1.0045496</v>
      </c>
      <c r="KO87" s="72">
        <v>1.0037417</v>
      </c>
      <c r="KP87" s="72">
        <v>1.0028410000000001</v>
      </c>
      <c r="KQ87" s="72">
        <v>1.0018826000000001</v>
      </c>
      <c r="KR87" s="72">
        <v>1.0008916000000001</v>
      </c>
      <c r="KS87" s="72">
        <v>0.99989455999999999</v>
      </c>
      <c r="KT87" s="72">
        <v>0.99893180000000004</v>
      </c>
      <c r="KU87" s="72">
        <v>0.99802749999999996</v>
      </c>
      <c r="KV87" s="72">
        <v>0.99721484999999999</v>
      </c>
      <c r="KW87" s="72">
        <v>0.99654010000000004</v>
      </c>
      <c r="KX87" s="72">
        <v>0.99606910000000004</v>
      </c>
      <c r="KY87" s="72">
        <v>0.99590062999999995</v>
      </c>
      <c r="KZ87" s="72">
        <v>0.99617255000000005</v>
      </c>
      <c r="LA87" s="72">
        <v>0.99707449999999997</v>
      </c>
      <c r="LB87" s="72">
        <v>0.99890022999999994</v>
      </c>
      <c r="LC87" s="72">
        <v>1.0021230999999999</v>
      </c>
      <c r="LD87" s="72">
        <v>1.0075953</v>
      </c>
      <c r="LE87" s="72">
        <v>1.0170764000000001</v>
      </c>
      <c r="LF87" s="72">
        <v>1.0370759000000001</v>
      </c>
      <c r="LG87" s="72">
        <v>1.0642254</v>
      </c>
      <c r="LH87" s="72">
        <v>1.075475</v>
      </c>
      <c r="LI87" s="72">
        <v>1.0779817</v>
      </c>
      <c r="LJ87" s="72">
        <v>1.0765605</v>
      </c>
      <c r="LK87" s="72">
        <v>1.0731367000000001</v>
      </c>
      <c r="LL87" s="72">
        <v>1.0678167000000001</v>
      </c>
      <c r="LM87" s="72">
        <v>1.0593102000000001</v>
      </c>
      <c r="LN87" s="72">
        <v>1.0071667</v>
      </c>
      <c r="LO87" s="72">
        <v>1.0148674</v>
      </c>
      <c r="LP87" s="72">
        <v>1.0192996999999999</v>
      </c>
      <c r="LQ87" s="72">
        <v>1.0236259000000001</v>
      </c>
      <c r="LR87" s="72">
        <v>1.0269895</v>
      </c>
      <c r="LS87" s="72">
        <v>1.0249286</v>
      </c>
      <c r="LT87" s="72">
        <v>0.99593425000000002</v>
      </c>
      <c r="LU87" s="72">
        <v>1.0007484</v>
      </c>
      <c r="LV87" s="72">
        <v>1.0032528999999999</v>
      </c>
      <c r="LW87" s="72">
        <v>1.0043483</v>
      </c>
      <c r="LX87" s="72">
        <v>1.004556</v>
      </c>
      <c r="LY87" s="72">
        <v>1.0042152</v>
      </c>
      <c r="LZ87" s="72">
        <v>1.0035434000000001</v>
      </c>
      <c r="MA87" s="72">
        <v>1.002678</v>
      </c>
      <c r="MB87" s="72">
        <v>1.0017008000000001</v>
      </c>
      <c r="MC87" s="72">
        <v>1.0006739</v>
      </c>
      <c r="MD87" s="72">
        <v>0.99962956000000003</v>
      </c>
      <c r="ME87" s="72">
        <v>0.99859439999999999</v>
      </c>
      <c r="MF87" s="72">
        <v>0.9975927</v>
      </c>
      <c r="MG87" s="72">
        <v>0.99663619999999997</v>
      </c>
      <c r="MH87" s="72">
        <v>0.99575179999999996</v>
      </c>
      <c r="MI87" s="72">
        <v>0.99496377000000003</v>
      </c>
      <c r="MJ87" s="72">
        <v>0.99430156000000003</v>
      </c>
      <c r="MK87" s="72">
        <v>0.99380869999999999</v>
      </c>
      <c r="ML87" s="72">
        <v>0.99354489999999995</v>
      </c>
      <c r="MM87" s="72">
        <v>0.99359375000000005</v>
      </c>
      <c r="MN87" s="72">
        <v>0.99406605999999997</v>
      </c>
      <c r="MO87" s="72">
        <v>0.99508463999999996</v>
      </c>
      <c r="MP87" s="72">
        <v>0.99678469999999997</v>
      </c>
      <c r="MQ87" s="72">
        <v>0.99916892999999996</v>
      </c>
      <c r="MR87" s="72">
        <v>1.0017904</v>
      </c>
      <c r="MS87" s="72">
        <v>1.0026995000000001</v>
      </c>
      <c r="MT87" s="72">
        <v>0.99460965000000001</v>
      </c>
      <c r="MU87" s="72">
        <v>1.0308287</v>
      </c>
      <c r="MV87" s="72">
        <v>1.0529424999999999</v>
      </c>
      <c r="MW87" s="72">
        <v>1.06274</v>
      </c>
      <c r="MX87" s="72">
        <v>1.0663377999999999</v>
      </c>
      <c r="MY87" s="72">
        <v>1.0670617</v>
      </c>
      <c r="MZ87" s="72">
        <v>1.065661</v>
      </c>
      <c r="NA87" s="72">
        <v>1.0583541000000001</v>
      </c>
      <c r="NB87" s="72">
        <v>1.0026141</v>
      </c>
      <c r="NC87" s="72">
        <v>1.0071737000000001</v>
      </c>
      <c r="ND87" s="72">
        <v>1.0109813999999999</v>
      </c>
      <c r="NE87" s="72">
        <v>1.0163051000000001</v>
      </c>
      <c r="NF87" s="72">
        <v>1.0231593999999999</v>
      </c>
      <c r="NG87" s="72">
        <v>1.0247883</v>
      </c>
      <c r="NH87" s="72">
        <v>1.0013643999999999</v>
      </c>
      <c r="NI87" s="72">
        <v>1.0045515</v>
      </c>
      <c r="NJ87" s="72">
        <v>1.0052409</v>
      </c>
      <c r="NK87" s="72">
        <v>1.0049375</v>
      </c>
      <c r="NL87" s="72">
        <v>1.0041529</v>
      </c>
      <c r="NM87" s="72">
        <v>1.0030874000000001</v>
      </c>
      <c r="NN87" s="72">
        <v>1.0018874</v>
      </c>
      <c r="NO87" s="72">
        <v>1.0006409999999999</v>
      </c>
      <c r="NP87" s="72">
        <v>0.99941634999999995</v>
      </c>
      <c r="NQ87" s="72">
        <v>0.99825025000000001</v>
      </c>
      <c r="NR87" s="72">
        <v>0.99716899999999997</v>
      </c>
      <c r="NS87" s="72">
        <v>0.99618596000000004</v>
      </c>
      <c r="NT87" s="72">
        <v>0.99530286000000001</v>
      </c>
      <c r="NU87" s="72">
        <v>0.99453069999999999</v>
      </c>
      <c r="NV87" s="72">
        <v>0.99387239999999999</v>
      </c>
      <c r="NW87" s="72">
        <v>0.99333674000000005</v>
      </c>
      <c r="NX87" s="72">
        <v>0.99294585000000002</v>
      </c>
      <c r="NY87" s="72">
        <v>0.99273549999999999</v>
      </c>
      <c r="NZ87" s="72">
        <v>0.99274079999999998</v>
      </c>
      <c r="OA87" s="72">
        <v>0.99302760000000001</v>
      </c>
      <c r="OB87" s="72">
        <v>0.99366960000000004</v>
      </c>
      <c r="OC87" s="72">
        <v>0.99470930000000002</v>
      </c>
      <c r="OD87" s="72">
        <v>0.99625209999999997</v>
      </c>
      <c r="OE87" s="72">
        <v>0.99810710000000002</v>
      </c>
      <c r="OF87" s="72">
        <v>0.9994575</v>
      </c>
      <c r="OG87" s="72">
        <v>0.99760084999999998</v>
      </c>
      <c r="OH87" s="72">
        <v>0.98500644999999998</v>
      </c>
      <c r="OI87" s="72">
        <v>1.0127866999999999</v>
      </c>
      <c r="OJ87" s="72">
        <v>1.0172528000000001</v>
      </c>
      <c r="OK87" s="72">
        <v>1.0152831</v>
      </c>
      <c r="OL87" s="72">
        <v>1.0131747</v>
      </c>
      <c r="OM87" s="72">
        <v>1.0132213000000001</v>
      </c>
      <c r="ON87" s="72">
        <v>1.0143758</v>
      </c>
      <c r="OO87" s="72">
        <v>1.0164937000000001</v>
      </c>
      <c r="OP87" s="72">
        <v>0.99458639999999998</v>
      </c>
      <c r="OQ87" s="72">
        <v>0.99463623999999995</v>
      </c>
      <c r="OR87" s="72">
        <v>0.99732240000000005</v>
      </c>
      <c r="OS87" s="72">
        <v>1.0013384999999999</v>
      </c>
      <c r="OT87" s="72">
        <v>1.0065255</v>
      </c>
      <c r="OU87" s="72">
        <v>1.0124238000000001</v>
      </c>
      <c r="OV87" s="72">
        <v>1.0101982</v>
      </c>
      <c r="OW87" s="72">
        <v>1.0087695000000001</v>
      </c>
      <c r="OX87" s="72">
        <v>1.0073562</v>
      </c>
      <c r="OY87" s="72">
        <v>1.0058533999999999</v>
      </c>
      <c r="OZ87" s="72">
        <v>1.0042603000000001</v>
      </c>
      <c r="PA87" s="72">
        <v>1.0026253000000001</v>
      </c>
      <c r="PB87" s="72">
        <v>1.0010142</v>
      </c>
      <c r="PC87" s="72">
        <v>0.9994883</v>
      </c>
      <c r="PD87" s="72">
        <v>0.99809104000000004</v>
      </c>
      <c r="PE87" s="72">
        <v>0.99685055</v>
      </c>
      <c r="PF87" s="72">
        <v>0.99577959999999999</v>
      </c>
      <c r="PG87" s="72">
        <v>0.99487899999999996</v>
      </c>
      <c r="PH87" s="72">
        <v>0.99414279999999999</v>
      </c>
      <c r="PI87" s="72">
        <v>0.99356129999999998</v>
      </c>
      <c r="PJ87" s="72">
        <v>0.99312630000000002</v>
      </c>
      <c r="PK87" s="72">
        <v>0.99283080000000001</v>
      </c>
      <c r="PL87" s="72">
        <v>0.99267430000000001</v>
      </c>
      <c r="PM87" s="72">
        <v>0.99269890000000005</v>
      </c>
      <c r="PN87" s="72">
        <v>0.99289130000000003</v>
      </c>
      <c r="PO87" s="72">
        <v>0.99331910000000001</v>
      </c>
      <c r="PP87" s="72">
        <v>0.99407226000000004</v>
      </c>
      <c r="PQ87" s="72">
        <v>0.99506510000000004</v>
      </c>
      <c r="PR87" s="72">
        <v>0.99661149999999998</v>
      </c>
      <c r="PS87" s="72">
        <v>0.99861610000000001</v>
      </c>
      <c r="PT87" s="72">
        <v>1.0008188</v>
      </c>
      <c r="PU87" s="72">
        <v>1.0016347000000001</v>
      </c>
      <c r="PV87" s="72">
        <v>0.99630903999999998</v>
      </c>
      <c r="PW87" s="72">
        <v>0.99457819999999997</v>
      </c>
      <c r="PX87" s="72">
        <v>0.99521862999999999</v>
      </c>
      <c r="PY87" s="72">
        <v>0.99682800000000005</v>
      </c>
      <c r="PZ87" s="72">
        <v>0.99854593999999997</v>
      </c>
      <c r="QA87" s="72">
        <v>0.99992590000000003</v>
      </c>
      <c r="QB87" s="72">
        <v>1.0009494999999999</v>
      </c>
      <c r="QC87" s="72">
        <v>1.0014836</v>
      </c>
      <c r="QD87" s="72">
        <v>0.99244076000000003</v>
      </c>
      <c r="QE87" s="72">
        <v>0.98727860000000001</v>
      </c>
      <c r="QF87" s="72">
        <v>0.98588412999999997</v>
      </c>
      <c r="QG87" s="72">
        <v>0.98684967000000001</v>
      </c>
      <c r="QH87" s="72">
        <v>0.98927949999999998</v>
      </c>
      <c r="QI87" s="72">
        <v>0.99245154999999996</v>
      </c>
      <c r="QJ87" s="72">
        <v>0.99563380000000001</v>
      </c>
      <c r="QK87" s="72">
        <v>0.99809133999999999</v>
      </c>
      <c r="QL87" s="72">
        <v>1.0000031</v>
      </c>
      <c r="QM87" s="72">
        <v>1.0014487999999999</v>
      </c>
      <c r="QN87" s="72">
        <v>1.0024322000000001</v>
      </c>
      <c r="QO87" s="72">
        <v>1.0029329</v>
      </c>
      <c r="QP87" s="72">
        <v>1.0030437999999999</v>
      </c>
      <c r="QQ87" s="72">
        <v>1.0028398000000001</v>
      </c>
      <c r="QR87" s="72">
        <v>1.0023344999999999</v>
      </c>
      <c r="QS87" s="72">
        <v>1.0016372</v>
      </c>
      <c r="QT87" s="72">
        <v>1.0008410000000001</v>
      </c>
      <c r="QU87" s="72">
        <v>1.0000331</v>
      </c>
      <c r="QV87" s="72">
        <v>0.99928910000000004</v>
      </c>
      <c r="QW87" s="72">
        <v>0.99867004000000004</v>
      </c>
      <c r="QX87" s="72">
        <v>0.99822014999999997</v>
      </c>
      <c r="QY87" s="72">
        <v>0.99795615999999998</v>
      </c>
      <c r="QZ87" s="72">
        <v>0.99796914999999997</v>
      </c>
      <c r="RA87" s="72">
        <v>0.99817215999999997</v>
      </c>
      <c r="RB87" s="72">
        <v>0.99858029999999998</v>
      </c>
      <c r="RC87" s="72">
        <v>0.99914820000000004</v>
      </c>
      <c r="RD87" s="72">
        <v>0.99982990000000005</v>
      </c>
      <c r="RE87" s="72">
        <v>1.0003713000000001</v>
      </c>
      <c r="RF87" s="72">
        <v>1.0007760000000001</v>
      </c>
      <c r="RG87" s="72">
        <v>1.0006727</v>
      </c>
      <c r="RH87" s="72">
        <v>0.99978566000000002</v>
      </c>
      <c r="RI87" s="72">
        <v>0.99780939999999996</v>
      </c>
      <c r="RJ87" s="72">
        <v>0.99559949999999997</v>
      </c>
      <c r="RK87" s="72">
        <v>0.99393695999999998</v>
      </c>
      <c r="RL87" s="72">
        <v>0.99305414999999997</v>
      </c>
      <c r="RM87" s="72">
        <v>0.99286925999999998</v>
      </c>
      <c r="RN87" s="72">
        <v>0.99311570000000005</v>
      </c>
      <c r="RO87" s="72">
        <v>0.99363685000000002</v>
      </c>
      <c r="RP87" s="72">
        <v>0.99427843000000005</v>
      </c>
      <c r="RQ87" s="72">
        <v>0.99451685000000001</v>
      </c>
      <c r="RR87" s="72">
        <v>0.9997703</v>
      </c>
      <c r="RS87" s="72">
        <v>0.99573160000000005</v>
      </c>
      <c r="RT87" s="72">
        <v>0.99287190000000003</v>
      </c>
      <c r="RU87" s="72">
        <v>0.99102599999999996</v>
      </c>
      <c r="RV87" s="72">
        <v>0.99006830000000001</v>
      </c>
      <c r="RW87" s="72">
        <v>0.99000305</v>
      </c>
      <c r="RX87" s="72">
        <v>0.99041290000000004</v>
      </c>
      <c r="RY87" s="72">
        <v>0.99144180000000004</v>
      </c>
      <c r="RZ87" s="72">
        <v>0.99292564000000005</v>
      </c>
      <c r="SA87" s="72">
        <v>0.99475979999999997</v>
      </c>
      <c r="SB87" s="72">
        <v>0.99676555</v>
      </c>
      <c r="SC87" s="72">
        <v>0.9988205</v>
      </c>
      <c r="SD87" s="72">
        <v>1.0007280000000001</v>
      </c>
      <c r="SE87" s="72">
        <v>1.0024067999999999</v>
      </c>
      <c r="SF87" s="72">
        <v>1.0038077999999999</v>
      </c>
      <c r="SG87" s="72">
        <v>1.0049342999999999</v>
      </c>
      <c r="SH87" s="72">
        <v>1.0057792999999999</v>
      </c>
      <c r="SI87" s="72">
        <v>1.0063523999999999</v>
      </c>
      <c r="SJ87" s="72">
        <v>1.0066782999999999</v>
      </c>
      <c r="SK87" s="72">
        <v>1.0067887</v>
      </c>
      <c r="SL87" s="72">
        <v>1.0067295999999999</v>
      </c>
      <c r="SM87" s="72">
        <v>1.0065230000000001</v>
      </c>
      <c r="SN87" s="72">
        <v>1.0062004</v>
      </c>
      <c r="SO87" s="72">
        <v>1.0057796999999999</v>
      </c>
      <c r="SP87" s="72">
        <v>1.0052681999999999</v>
      </c>
      <c r="SQ87" s="72">
        <v>1.0046617</v>
      </c>
      <c r="SR87" s="72">
        <v>1.0039468</v>
      </c>
      <c r="SS87" s="72">
        <v>1.0030961</v>
      </c>
      <c r="ST87" s="72">
        <v>1.0020863</v>
      </c>
      <c r="SU87" s="72">
        <v>1.0009060000000001</v>
      </c>
      <c r="SV87" s="72">
        <v>0.99953190000000003</v>
      </c>
      <c r="SW87" s="72">
        <v>0.99799839999999995</v>
      </c>
      <c r="SX87" s="72">
        <v>0.99648190000000003</v>
      </c>
      <c r="SY87" s="72">
        <v>0.99513130000000005</v>
      </c>
      <c r="SZ87" s="72">
        <v>0.99404870000000001</v>
      </c>
      <c r="TA87" s="72">
        <v>0.99326970000000003</v>
      </c>
      <c r="TB87" s="72">
        <v>0.99275259999999999</v>
      </c>
      <c r="TC87" s="72">
        <v>0.99230799999999997</v>
      </c>
      <c r="TD87" s="72">
        <v>0.99108010000000002</v>
      </c>
      <c r="TE87" s="72">
        <v>0.99131966000000005</v>
      </c>
      <c r="TF87" s="72">
        <v>1.0037438000000001</v>
      </c>
      <c r="TG87" s="72">
        <v>1.0016936999999999</v>
      </c>
      <c r="TH87" s="72">
        <v>0.99993306000000004</v>
      </c>
      <c r="TI87" s="72">
        <v>0.99815524</v>
      </c>
      <c r="TJ87" s="72">
        <v>0.99643979999999999</v>
      </c>
      <c r="TK87" s="72">
        <v>0.99490900000000004</v>
      </c>
      <c r="TL87" s="72">
        <v>0.99377490000000002</v>
      </c>
      <c r="TM87" s="72">
        <v>0.99311066000000003</v>
      </c>
      <c r="TN87" s="72">
        <v>0.99293905000000005</v>
      </c>
      <c r="TO87" s="72">
        <v>0.99318044999999999</v>
      </c>
      <c r="TP87" s="72">
        <v>0.99383410000000005</v>
      </c>
      <c r="TQ87" s="72">
        <v>0.99485760000000001</v>
      </c>
      <c r="TR87" s="72">
        <v>0.99617076000000004</v>
      </c>
      <c r="TS87" s="72">
        <v>0.99766350000000004</v>
      </c>
      <c r="TT87" s="72">
        <v>0.99925596000000005</v>
      </c>
      <c r="TU87" s="72">
        <v>1.0008083999999999</v>
      </c>
      <c r="TV87" s="72">
        <v>1.0022405000000001</v>
      </c>
      <c r="TW87" s="72">
        <v>1.0034921000000001</v>
      </c>
      <c r="TX87" s="72">
        <v>1.0045187</v>
      </c>
      <c r="TY87" s="72">
        <v>1.0052919</v>
      </c>
      <c r="TZ87" s="72">
        <v>1.0057995</v>
      </c>
      <c r="UA87" s="72">
        <v>1.0060495</v>
      </c>
      <c r="UB87" s="72">
        <v>1.0059959000000001</v>
      </c>
      <c r="UC87" s="72">
        <v>1.0057144</v>
      </c>
      <c r="UD87" s="72">
        <v>1.0052071</v>
      </c>
      <c r="UE87" s="72">
        <v>1.0044959</v>
      </c>
      <c r="UF87" s="72">
        <v>1.0036065999999999</v>
      </c>
      <c r="UG87" s="72">
        <v>1.0025662</v>
      </c>
      <c r="UH87" s="72">
        <v>1.0014046000000001</v>
      </c>
      <c r="UI87" s="72">
        <v>1.0001533</v>
      </c>
      <c r="UJ87" s="72">
        <v>0.99884930000000005</v>
      </c>
      <c r="UK87" s="72">
        <v>0.99754670000000001</v>
      </c>
      <c r="UL87" s="72">
        <v>0.99622995000000003</v>
      </c>
      <c r="UM87" s="72">
        <v>0.99503439999999999</v>
      </c>
      <c r="UN87" s="72">
        <v>0.99396329999999999</v>
      </c>
      <c r="UO87" s="72">
        <v>0.9930542</v>
      </c>
      <c r="UP87" s="72">
        <v>0.99241345999999997</v>
      </c>
      <c r="UQ87" s="72">
        <v>0.99249860000000001</v>
      </c>
      <c r="UR87" s="72">
        <v>0.99435216000000004</v>
      </c>
      <c r="US87" s="72">
        <v>0.99422467000000003</v>
      </c>
      <c r="UT87" s="72">
        <v>1.0048774</v>
      </c>
      <c r="UU87" s="72">
        <v>1.0038381000000001</v>
      </c>
      <c r="UV87" s="72">
        <v>1.0030448000000001</v>
      </c>
      <c r="UW87" s="72">
        <v>1.0020766000000001</v>
      </c>
      <c r="UX87" s="72">
        <v>1.0009165</v>
      </c>
      <c r="UY87" s="72">
        <v>0.99963690000000005</v>
      </c>
      <c r="UZ87" s="72">
        <v>0.99833629999999995</v>
      </c>
      <c r="VA87" s="72">
        <v>0.9971101</v>
      </c>
      <c r="VB87" s="72">
        <v>0.99603569999999997</v>
      </c>
      <c r="VC87" s="72">
        <v>0.99517893999999996</v>
      </c>
      <c r="VD87" s="72">
        <v>0.99460559999999998</v>
      </c>
      <c r="VE87" s="72">
        <v>0.99432706999999998</v>
      </c>
      <c r="VF87" s="72">
        <v>0.99435320000000005</v>
      </c>
      <c r="VG87" s="72">
        <v>0.99458959999999996</v>
      </c>
      <c r="VH87" s="72">
        <v>0.99502999999999997</v>
      </c>
      <c r="VI87" s="72">
        <v>0.99562919999999999</v>
      </c>
      <c r="VJ87" s="72">
        <v>0.99633389999999999</v>
      </c>
      <c r="VK87" s="72">
        <v>0.99708529999999995</v>
      </c>
      <c r="VL87" s="72">
        <v>0.99782680000000001</v>
      </c>
      <c r="VM87" s="72">
        <v>0.99850720000000004</v>
      </c>
      <c r="VN87" s="72">
        <v>0.99908169999999996</v>
      </c>
      <c r="VO87" s="72">
        <v>0.99951619999999997</v>
      </c>
      <c r="VP87" s="72">
        <v>0.99978124999999995</v>
      </c>
      <c r="VQ87" s="72">
        <v>0.99986010000000003</v>
      </c>
      <c r="VR87" s="72">
        <v>0.99975000000000003</v>
      </c>
      <c r="VS87" s="72">
        <v>0.99944820000000001</v>
      </c>
      <c r="VT87" s="72">
        <v>0.99896883999999997</v>
      </c>
      <c r="VU87" s="72">
        <v>0.99833159999999999</v>
      </c>
      <c r="VV87" s="72">
        <v>0.99756025999999998</v>
      </c>
      <c r="VW87" s="72">
        <v>0.99668460000000003</v>
      </c>
      <c r="VX87" s="72">
        <v>0.99573730000000005</v>
      </c>
      <c r="VY87" s="72">
        <v>0.99475384</v>
      </c>
      <c r="VZ87" s="72">
        <v>0.99376713999999999</v>
      </c>
      <c r="WA87" s="72">
        <v>0.99281377000000004</v>
      </c>
      <c r="WB87" s="72">
        <v>0.99192579999999997</v>
      </c>
      <c r="WC87" s="72">
        <v>0.99113510000000005</v>
      </c>
      <c r="WD87" s="72">
        <v>0.99051845000000005</v>
      </c>
      <c r="WE87" s="72">
        <v>0.99022049999999995</v>
      </c>
      <c r="WF87" s="72">
        <v>0.9907513</v>
      </c>
      <c r="WG87" s="72">
        <v>0.99095169999999999</v>
      </c>
      <c r="WH87" s="72">
        <v>1.005185</v>
      </c>
      <c r="WI87" s="72">
        <v>1.0050513000000001</v>
      </c>
      <c r="WJ87" s="72">
        <v>1.0052430000000001</v>
      </c>
      <c r="WK87" s="72">
        <v>1.0052295</v>
      </c>
      <c r="WL87" s="72">
        <v>1.005018</v>
      </c>
      <c r="WM87" s="72">
        <v>1.0045803</v>
      </c>
      <c r="WN87" s="72">
        <v>1.0039676</v>
      </c>
      <c r="WO87" s="72">
        <v>1.003234</v>
      </c>
      <c r="WP87" s="72">
        <v>1.0024332</v>
      </c>
      <c r="WQ87" s="72">
        <v>1.0016191000000001</v>
      </c>
      <c r="WR87" s="72">
        <v>1.0008383999999999</v>
      </c>
      <c r="WS87" s="72">
        <v>1.0001045</v>
      </c>
      <c r="WT87" s="72">
        <v>0.99950380000000005</v>
      </c>
      <c r="WU87" s="72">
        <v>0.99905323999999995</v>
      </c>
      <c r="WV87" s="72">
        <v>0.99875349999999996</v>
      </c>
      <c r="WW87" s="72">
        <v>0.99858590000000003</v>
      </c>
      <c r="WX87" s="72">
        <v>0.99858963000000001</v>
      </c>
      <c r="WY87" s="72">
        <v>0.99867720000000004</v>
      </c>
      <c r="WZ87" s="72">
        <v>0.9988378</v>
      </c>
      <c r="XA87" s="72">
        <v>0.99904040000000005</v>
      </c>
      <c r="XB87" s="72">
        <v>0.99925023000000002</v>
      </c>
      <c r="XC87" s="72">
        <v>0.99943760000000004</v>
      </c>
      <c r="XD87" s="72">
        <v>0.99955930000000004</v>
      </c>
      <c r="XE87" s="72">
        <v>0.9995849</v>
      </c>
      <c r="XF87" s="72">
        <v>0.99951255000000006</v>
      </c>
      <c r="XG87" s="72">
        <v>0.99930419999999998</v>
      </c>
      <c r="XH87" s="72">
        <v>0.99895774999999998</v>
      </c>
      <c r="XI87" s="72">
        <v>0.99846654999999995</v>
      </c>
      <c r="XJ87" s="72">
        <v>0.99784200000000001</v>
      </c>
      <c r="XK87" s="72">
        <v>0.99709800000000004</v>
      </c>
      <c r="XL87" s="72">
        <v>0.99625209999999997</v>
      </c>
      <c r="XM87" s="72">
        <v>0.99532759999999998</v>
      </c>
      <c r="XN87" s="72">
        <v>0.99435085000000001</v>
      </c>
      <c r="XO87" s="72">
        <v>0.99335116000000001</v>
      </c>
      <c r="XP87" s="72">
        <v>0.99235857000000005</v>
      </c>
      <c r="XQ87" s="72">
        <v>0.99140329999999999</v>
      </c>
      <c r="XR87" s="72">
        <v>0.99052565999999997</v>
      </c>
      <c r="XS87" s="72">
        <v>0.98972490000000002</v>
      </c>
      <c r="XT87" s="72">
        <v>0.98920609999999998</v>
      </c>
      <c r="XU87" s="72">
        <v>0.98929040000000001</v>
      </c>
      <c r="XV87" s="72">
        <v>1.0044374</v>
      </c>
      <c r="XW87" s="72">
        <v>1.0046332</v>
      </c>
      <c r="XX87" s="72">
        <v>1.0052285000000001</v>
      </c>
      <c r="XY87" s="72">
        <v>1.0057228</v>
      </c>
      <c r="XZ87" s="72">
        <v>1.0060532</v>
      </c>
      <c r="YA87" s="72">
        <v>1.0062186</v>
      </c>
      <c r="YB87" s="72">
        <v>1.0061977</v>
      </c>
      <c r="YC87" s="72">
        <v>1.0060442999999999</v>
      </c>
      <c r="YD87" s="72">
        <v>1.0057718</v>
      </c>
      <c r="YE87" s="72">
        <v>1.0054078</v>
      </c>
      <c r="YF87" s="72">
        <v>1.0049831</v>
      </c>
      <c r="YG87" s="72">
        <v>1.0045264</v>
      </c>
      <c r="YH87" s="72">
        <v>1.0040692</v>
      </c>
      <c r="YI87" s="72">
        <v>1.0036391</v>
      </c>
      <c r="YJ87" s="72">
        <v>1.0032578000000001</v>
      </c>
      <c r="YK87" s="72">
        <v>1.0029410999999999</v>
      </c>
      <c r="YL87" s="72">
        <v>1.0027006999999999</v>
      </c>
      <c r="YM87" s="72">
        <v>1.0025369</v>
      </c>
      <c r="YN87" s="72">
        <v>1.0024432000000001</v>
      </c>
      <c r="YO87" s="72">
        <v>1.0024063999999999</v>
      </c>
      <c r="YP87" s="72">
        <v>1.0024154999999999</v>
      </c>
      <c r="YQ87" s="72">
        <v>1.0024328</v>
      </c>
      <c r="YR87" s="72">
        <v>1.0024443000000001</v>
      </c>
      <c r="YS87" s="72">
        <v>1.002426</v>
      </c>
      <c r="YT87" s="72">
        <v>1.0023466000000001</v>
      </c>
      <c r="YU87" s="72">
        <v>1.0021800999999999</v>
      </c>
      <c r="YV87" s="72">
        <v>1.0019034</v>
      </c>
      <c r="YW87" s="72">
        <v>1.0015019000000001</v>
      </c>
      <c r="YX87" s="72">
        <v>1.0009557</v>
      </c>
      <c r="YY87" s="72">
        <v>1.0002576999999999</v>
      </c>
      <c r="YZ87" s="72">
        <v>0.99940960000000001</v>
      </c>
      <c r="ZA87" s="72">
        <v>0.99842140000000001</v>
      </c>
      <c r="ZB87" s="72">
        <v>0.99730890000000005</v>
      </c>
      <c r="ZC87" s="72">
        <v>0.99609727000000003</v>
      </c>
      <c r="ZD87" s="72">
        <v>0.99481470000000005</v>
      </c>
      <c r="ZE87" s="72">
        <v>0.99348884999999998</v>
      </c>
      <c r="ZF87" s="72">
        <v>0.99213123000000003</v>
      </c>
      <c r="ZG87" s="72">
        <v>0.99078416999999996</v>
      </c>
      <c r="ZH87" s="72">
        <v>0.98929082999999995</v>
      </c>
      <c r="ZI87" s="72">
        <v>0.98919060000000003</v>
      </c>
      <c r="ZJ87" s="72">
        <v>1.0033303</v>
      </c>
      <c r="ZK87" s="72">
        <v>1.0033536000000001</v>
      </c>
      <c r="ZL87" s="72">
        <v>1.0037254</v>
      </c>
      <c r="ZM87" s="72">
        <v>1.0040781000000001</v>
      </c>
      <c r="ZN87" s="72">
        <v>1.0043280000000001</v>
      </c>
      <c r="ZO87" s="72">
        <v>1.0044668000000001</v>
      </c>
      <c r="ZP87" s="72">
        <v>1.0044605</v>
      </c>
      <c r="ZQ87" s="72">
        <v>1.0043601</v>
      </c>
      <c r="ZR87" s="72">
        <v>1.0041621000000001</v>
      </c>
      <c r="ZS87" s="72">
        <v>1.0038834000000001</v>
      </c>
      <c r="ZT87" s="72">
        <v>1.0035421</v>
      </c>
      <c r="ZU87" s="72">
        <v>1.003158</v>
      </c>
      <c r="ZV87" s="72">
        <v>1.00275</v>
      </c>
      <c r="ZW87" s="72">
        <v>1.0023359999999999</v>
      </c>
      <c r="ZX87" s="72">
        <v>1.0019335</v>
      </c>
      <c r="ZY87" s="72">
        <v>1.0015588</v>
      </c>
      <c r="ZZ87" s="72">
        <v>1.0012255999999999</v>
      </c>
      <c r="AAA87" s="72">
        <v>1.0009443</v>
      </c>
      <c r="AAB87" s="72">
        <v>1.0007227999999999</v>
      </c>
      <c r="AAC87" s="72">
        <v>1.0005611999999999</v>
      </c>
      <c r="AAD87" s="72">
        <v>1.0004575</v>
      </c>
      <c r="AAE87" s="72">
        <v>1.0004027</v>
      </c>
      <c r="AAF87" s="72">
        <v>1.0003841</v>
      </c>
      <c r="AAG87" s="72">
        <v>1.0003854999999999</v>
      </c>
      <c r="AAH87" s="72">
        <v>1.0003811</v>
      </c>
      <c r="AAI87" s="72">
        <v>1.0003484</v>
      </c>
      <c r="AAJ87" s="72">
        <v>1.0002584000000001</v>
      </c>
      <c r="AAK87" s="72">
        <v>1.0000804999999999</v>
      </c>
      <c r="AAL87" s="72">
        <v>0.99978465000000005</v>
      </c>
      <c r="AAM87" s="72">
        <v>0.99934334000000002</v>
      </c>
      <c r="AAN87" s="72">
        <v>0.99873316000000001</v>
      </c>
      <c r="AAO87" s="72">
        <v>0.99793849999999995</v>
      </c>
      <c r="AAP87" s="72">
        <v>0.99695330000000004</v>
      </c>
      <c r="AAQ87" s="72">
        <v>0.99578279999999997</v>
      </c>
      <c r="AAR87" s="72">
        <v>0.99444089999999996</v>
      </c>
      <c r="AAS87" s="72">
        <v>0.9929249</v>
      </c>
      <c r="AAT87" s="72">
        <v>0.99139845000000004</v>
      </c>
      <c r="AAU87" s="72">
        <v>0.98980409999999996</v>
      </c>
      <c r="AAV87" s="72">
        <v>0.98798794000000001</v>
      </c>
      <c r="AAW87" s="72">
        <v>0.98798229999999998</v>
      </c>
      <c r="AAX87" s="72">
        <v>1.0028003000000001</v>
      </c>
      <c r="AAY87" s="72">
        <v>1.0030517999999999</v>
      </c>
      <c r="AAZ87" s="72">
        <v>1.0035485</v>
      </c>
      <c r="ABA87" s="72">
        <v>1.0039697999999999</v>
      </c>
      <c r="ABB87" s="72">
        <v>1.0043019</v>
      </c>
      <c r="ABC87" s="72">
        <v>1.0045542999999999</v>
      </c>
      <c r="ABD87" s="72">
        <v>1.0047292000000001</v>
      </c>
      <c r="ABE87" s="72">
        <v>1.0048250000000001</v>
      </c>
      <c r="ABF87" s="72">
        <v>1.0048182000000001</v>
      </c>
      <c r="ABG87" s="72">
        <v>1.0047257999999999</v>
      </c>
      <c r="ABH87" s="72">
        <v>1.0045341999999999</v>
      </c>
      <c r="ABI87" s="72">
        <v>1.0042447999999999</v>
      </c>
      <c r="ABJ87" s="72">
        <v>1.0038632000000001</v>
      </c>
      <c r="ABK87" s="72">
        <v>1.0033977000000001</v>
      </c>
      <c r="ABL87" s="72">
        <v>1.0028623000000001</v>
      </c>
      <c r="ABM87" s="72">
        <v>1.0022719</v>
      </c>
      <c r="ABN87" s="72">
        <v>1.0016446000000001</v>
      </c>
      <c r="ABO87" s="72">
        <v>1.0009996000000001</v>
      </c>
      <c r="ABP87" s="72">
        <v>1.0003564</v>
      </c>
      <c r="ABQ87" s="72">
        <v>0.99973140000000005</v>
      </c>
      <c r="ABR87" s="72">
        <v>0.99914080000000005</v>
      </c>
      <c r="ABS87" s="72">
        <v>0.99859995000000001</v>
      </c>
      <c r="ABT87" s="72">
        <v>0.99812230000000002</v>
      </c>
      <c r="ABU87" s="72">
        <v>0.99771120000000002</v>
      </c>
      <c r="ABV87" s="72">
        <v>0.99736844999999996</v>
      </c>
      <c r="ABW87" s="72">
        <v>0.99709020000000004</v>
      </c>
      <c r="ABX87" s="72">
        <v>0.99686529999999995</v>
      </c>
      <c r="ABY87" s="72">
        <v>0.99667596999999997</v>
      </c>
      <c r="ABZ87" s="72">
        <v>0.99649449999999995</v>
      </c>
      <c r="ACA87" s="72">
        <v>0.99628550000000005</v>
      </c>
      <c r="ACB87" s="72">
        <v>0.99600460000000002</v>
      </c>
      <c r="ACC87" s="72">
        <v>0.99559450000000005</v>
      </c>
      <c r="ACD87" s="72">
        <v>0.99501556000000002</v>
      </c>
      <c r="ACE87" s="72">
        <v>0.99421939999999998</v>
      </c>
      <c r="ACF87" s="72">
        <v>0.99318309999999999</v>
      </c>
      <c r="ACG87" s="72">
        <v>0.99189013000000004</v>
      </c>
      <c r="ACH87" s="72">
        <v>0.9903054</v>
      </c>
      <c r="ACI87" s="72">
        <v>0.98849379999999998</v>
      </c>
      <c r="ACJ87" s="72">
        <v>0.98664379999999996</v>
      </c>
      <c r="ACK87" s="72">
        <v>0.98675919999999995</v>
      </c>
      <c r="ACL87" s="72">
        <v>1.0020524</v>
      </c>
      <c r="ACM87" s="72">
        <v>1.002545</v>
      </c>
      <c r="ACN87" s="72">
        <v>1.0035049</v>
      </c>
      <c r="ACO87" s="72">
        <v>1.0044552</v>
      </c>
      <c r="ACP87" s="72">
        <v>1.0053037</v>
      </c>
      <c r="ACQ87" s="72">
        <v>1.0060282</v>
      </c>
      <c r="ACR87" s="72">
        <v>1.0066181000000001</v>
      </c>
      <c r="ACS87" s="72">
        <v>1.0070716</v>
      </c>
      <c r="ACT87" s="72">
        <v>1.0073905000000001</v>
      </c>
      <c r="ACU87" s="72">
        <v>1.0075793</v>
      </c>
      <c r="ACV87" s="72">
        <v>1.0076425</v>
      </c>
      <c r="ACW87" s="72">
        <v>1.0075889</v>
      </c>
      <c r="ACX87" s="72">
        <v>1.0074204</v>
      </c>
      <c r="ACY87" s="72">
        <v>1.0071448000000001</v>
      </c>
      <c r="ACZ87" s="72">
        <v>1.0067679</v>
      </c>
      <c r="ADA87" s="72">
        <v>1.0062978</v>
      </c>
      <c r="ADB87" s="72">
        <v>1.0057421</v>
      </c>
      <c r="ADC87" s="72">
        <v>1.0051095000000001</v>
      </c>
      <c r="ADD87" s="72">
        <v>1.0044073</v>
      </c>
      <c r="ADE87" s="72">
        <v>1.003652</v>
      </c>
      <c r="ADF87" s="72">
        <v>1.0028584</v>
      </c>
      <c r="ADG87" s="72">
        <v>1.0020471</v>
      </c>
      <c r="ADH87" s="72">
        <v>1.0012639000000001</v>
      </c>
      <c r="ADI87" s="72">
        <v>1.0004223999999999</v>
      </c>
      <c r="ADJ87" s="72">
        <v>0.99959830000000005</v>
      </c>
      <c r="ADK87" s="72">
        <v>0.99881582999999996</v>
      </c>
      <c r="ADL87" s="72">
        <v>0.99809179999999997</v>
      </c>
      <c r="ADM87" s="72">
        <v>0.99744089999999996</v>
      </c>
      <c r="ADN87" s="72">
        <v>0.99687539999999997</v>
      </c>
      <c r="ADO87" s="72">
        <v>0.99640125000000002</v>
      </c>
      <c r="ADP87" s="72">
        <v>0.99601709999999999</v>
      </c>
      <c r="ADQ87" s="72">
        <v>0.99571586000000001</v>
      </c>
      <c r="ADR87" s="72">
        <v>0.99545395000000003</v>
      </c>
      <c r="ADS87" s="72">
        <v>0.99517405000000003</v>
      </c>
      <c r="ADT87" s="72">
        <v>0.99478820000000001</v>
      </c>
      <c r="ADU87" s="72">
        <v>0.99416673</v>
      </c>
      <c r="ADV87" s="72">
        <v>0.99312219999999996</v>
      </c>
      <c r="ADW87" s="72">
        <v>0.99139094000000005</v>
      </c>
      <c r="ADX87" s="72">
        <v>0.98856025999999997</v>
      </c>
      <c r="ADY87" s="72">
        <v>0.98835039999999996</v>
      </c>
      <c r="ADZ87" s="77"/>
      <c r="AEA87" s="77"/>
      <c r="AEB87" s="77"/>
      <c r="AEC87" s="77"/>
      <c r="AED87" s="77"/>
      <c r="AEE87" s="111">
        <f t="shared" si="59"/>
        <v>82</v>
      </c>
      <c r="AEF87" s="109"/>
      <c r="AEG87" s="105">
        <f t="shared" si="65"/>
        <v>1.00512</v>
      </c>
      <c r="AEH87" s="105">
        <f t="shared" si="65"/>
        <v>0.99922690000000003</v>
      </c>
      <c r="AEI87" s="105">
        <f t="shared" si="65"/>
        <v>0.98580365999999997</v>
      </c>
      <c r="AEJ87" s="105">
        <f t="shared" si="65"/>
        <v>0.98777550000000003</v>
      </c>
      <c r="AEK87" s="105">
        <f t="shared" si="65"/>
        <v>1.0025274</v>
      </c>
      <c r="AEL87" s="105">
        <f t="shared" si="65"/>
        <v>1.0038978000000001</v>
      </c>
      <c r="AEM87" s="105">
        <f t="shared" si="65"/>
        <v>1.0264279999999999</v>
      </c>
      <c r="AEN87" s="105">
        <f t="shared" si="65"/>
        <v>1.0589721000000001</v>
      </c>
      <c r="AEO87" s="105">
        <f t="shared" si="65"/>
        <v>1.0580242</v>
      </c>
      <c r="AEP87" s="105">
        <f t="shared" si="65"/>
        <v>1.0162661</v>
      </c>
      <c r="AEQ87" s="105">
        <f t="shared" si="66"/>
        <v>1.0013411999999999</v>
      </c>
      <c r="AER87" s="105">
        <f t="shared" si="66"/>
        <v>0.99443393999999996</v>
      </c>
      <c r="AES87" s="105">
        <f t="shared" si="66"/>
        <v>0.99127876999999998</v>
      </c>
      <c r="AET87" s="105">
        <f t="shared" si="66"/>
        <v>0.99420666999999996</v>
      </c>
      <c r="AEU87" s="105">
        <f t="shared" si="66"/>
        <v>0.99094455999999997</v>
      </c>
      <c r="AEV87" s="105">
        <f t="shared" si="66"/>
        <v>0.9892879</v>
      </c>
      <c r="AEW87" s="105">
        <f t="shared" si="66"/>
        <v>0.98918985999999998</v>
      </c>
      <c r="AEX87" s="105">
        <f t="shared" si="66"/>
        <v>0.98798209999999997</v>
      </c>
      <c r="AEY87" s="105">
        <f t="shared" si="66"/>
        <v>0.98675906999999996</v>
      </c>
      <c r="AEZ87" s="99">
        <f t="shared" si="57"/>
        <v>64.78</v>
      </c>
      <c r="AFA87" s="69"/>
      <c r="AFB87" s="202" t="s">
        <v>82</v>
      </c>
      <c r="AFC87" s="106">
        <f t="shared" si="58"/>
        <v>1.0036560910526315</v>
      </c>
      <c r="AFD87" s="69"/>
      <c r="AFE87" s="109"/>
      <c r="AFF87" s="105">
        <f t="shared" si="67"/>
        <v>0.99807966000000004</v>
      </c>
      <c r="AFG87" s="105">
        <f t="shared" si="67"/>
        <v>0.99850090000000002</v>
      </c>
      <c r="AFH87" s="105">
        <f t="shared" si="67"/>
        <v>0.99811050000000001</v>
      </c>
      <c r="AFI87" s="105">
        <f t="shared" si="67"/>
        <v>1.0061401999999999</v>
      </c>
      <c r="AFJ87" s="105">
        <f t="shared" si="67"/>
        <v>1.0061644000000001</v>
      </c>
      <c r="AFK87" s="105">
        <f t="shared" si="67"/>
        <v>1.0089089</v>
      </c>
      <c r="AFL87" s="105">
        <f t="shared" si="67"/>
        <v>1.0064781</v>
      </c>
      <c r="AFM87" s="105">
        <f t="shared" si="67"/>
        <v>1.0047972999999999</v>
      </c>
      <c r="AFN87" s="105">
        <f t="shared" si="67"/>
        <v>1.0042660999999999</v>
      </c>
      <c r="AFO87" s="105">
        <f t="shared" si="67"/>
        <v>1.0048935000000001</v>
      </c>
      <c r="AFP87" s="105">
        <f t="shared" si="67"/>
        <v>1.0058478</v>
      </c>
      <c r="AFQ87" s="105">
        <f t="shared" si="67"/>
        <v>1.0014471</v>
      </c>
      <c r="AFR87" s="105">
        <f t="shared" si="67"/>
        <v>0.99475950000000002</v>
      </c>
      <c r="AFS87" s="105">
        <f t="shared" si="67"/>
        <v>0.99318030000000002</v>
      </c>
      <c r="AFT87" s="105">
        <f t="shared" si="67"/>
        <v>0.99517953000000003</v>
      </c>
      <c r="AFU87" s="105">
        <f t="shared" si="68"/>
        <v>1.0016195000000001</v>
      </c>
      <c r="AFV87" s="105">
        <f t="shared" si="69"/>
        <v>1.0054078</v>
      </c>
      <c r="AFW87" s="105">
        <f t="shared" si="69"/>
        <v>1.0038829</v>
      </c>
      <c r="AFX87" s="105">
        <f t="shared" si="69"/>
        <v>1.0047257999999999</v>
      </c>
      <c r="AFY87" s="105"/>
      <c r="AFZ87" s="106">
        <f t="shared" si="60"/>
        <v>1.0022310415789475</v>
      </c>
      <c r="AGA87" s="69"/>
      <c r="AGB87" s="69"/>
      <c r="AGC87" s="69"/>
      <c r="AGD87" s="69"/>
      <c r="AGE87" s="69"/>
      <c r="AGF87" s="69"/>
      <c r="AGG87" s="69"/>
      <c r="AGH87" s="69"/>
      <c r="AGI87" s="69"/>
      <c r="AGJ87" s="69"/>
      <c r="AGK87" s="69"/>
      <c r="AGL87" s="69"/>
      <c r="AGM87" s="69"/>
      <c r="AGN87" s="69"/>
      <c r="AGO87" s="69"/>
      <c r="AGP87" s="69"/>
      <c r="AGQ87" s="69"/>
      <c r="AGR87" s="69"/>
      <c r="AGS87" s="69"/>
      <c r="AGT87" s="74">
        <v>18</v>
      </c>
      <c r="AGU87" s="85">
        <v>1</v>
      </c>
      <c r="AGV87" s="85">
        <v>1</v>
      </c>
      <c r="AGW87" s="85">
        <v>1</v>
      </c>
      <c r="AGX87" s="85">
        <v>1</v>
      </c>
      <c r="AGY87" s="85">
        <v>1</v>
      </c>
      <c r="AGZ87" s="85">
        <v>1</v>
      </c>
      <c r="AHA87" s="85">
        <v>1</v>
      </c>
      <c r="AHB87" s="85">
        <v>1</v>
      </c>
      <c r="AHC87" s="85">
        <v>1</v>
      </c>
      <c r="AHD87" s="85">
        <v>1</v>
      </c>
      <c r="AHE87" s="85">
        <v>1</v>
      </c>
      <c r="AHF87" s="85">
        <v>1</v>
      </c>
      <c r="AHG87" s="85">
        <v>1</v>
      </c>
      <c r="AHH87" s="85">
        <v>1</v>
      </c>
      <c r="AHI87" s="85">
        <v>1</v>
      </c>
      <c r="AHJ87" s="85">
        <v>1</v>
      </c>
      <c r="AHK87" s="85">
        <v>1</v>
      </c>
      <c r="AHL87" s="85">
        <v>1</v>
      </c>
      <c r="AHM87" s="85">
        <v>1</v>
      </c>
      <c r="AHN87" s="85">
        <v>1</v>
      </c>
      <c r="AHO87" s="69"/>
      <c r="AHP87" s="69"/>
      <c r="AHQ87" s="69"/>
      <c r="AHR87" s="69"/>
      <c r="AHS87" s="69"/>
      <c r="AHT87" s="69"/>
      <c r="AHU87" s="69"/>
      <c r="AHV87" s="69"/>
      <c r="AHW87" s="69"/>
      <c r="AHX87" s="69"/>
      <c r="AHY87" s="69"/>
      <c r="AHZ87" s="69"/>
      <c r="AIA87" s="69"/>
      <c r="AIB87" s="69"/>
      <c r="AIC87" s="69"/>
      <c r="AID87" s="69"/>
      <c r="AIE87" s="69"/>
      <c r="AIF87" s="69"/>
      <c r="AIG87" s="69"/>
      <c r="AIH87" s="69"/>
      <c r="AII87" s="69"/>
      <c r="AIJ87" s="69"/>
      <c r="AIK87" s="69"/>
      <c r="AIL87" s="69"/>
      <c r="AIM87" s="69"/>
      <c r="AIN87" s="69"/>
      <c r="AIO87" s="69"/>
      <c r="AIP87" s="69"/>
      <c r="AIQ87" s="69"/>
      <c r="AIR87" s="69"/>
      <c r="AIS87" s="69"/>
      <c r="AIT87" s="69"/>
      <c r="AIU87" s="69"/>
      <c r="AIV87" s="69"/>
      <c r="AIW87" s="69"/>
      <c r="AIX87" s="69"/>
      <c r="AIY87" s="69"/>
      <c r="AIZ87" s="69"/>
      <c r="AJA87" s="69"/>
      <c r="AJB87" s="69"/>
      <c r="AJC87" s="69"/>
      <c r="AJD87" s="69"/>
      <c r="AJE87" s="69"/>
      <c r="AJF87" s="69"/>
      <c r="AJG87" s="69"/>
      <c r="AJH87" s="69"/>
      <c r="AJI87" s="69"/>
      <c r="AJJ87" s="69"/>
      <c r="AJK87" s="69"/>
      <c r="AJL87" s="69"/>
      <c r="AJM87" s="69"/>
      <c r="AJN87" s="69"/>
      <c r="AJO87" s="69"/>
      <c r="AJP87" s="69"/>
      <c r="AJQ87" s="69"/>
      <c r="AJR87" s="69"/>
      <c r="AJS87" s="69"/>
      <c r="AJT87" s="69"/>
      <c r="AJU87" s="69"/>
      <c r="AJV87" s="69"/>
      <c r="AJW87" s="69"/>
      <c r="AJX87" s="69"/>
      <c r="AJY87" s="69"/>
      <c r="AJZ87" s="69"/>
      <c r="AKA87" s="69"/>
      <c r="AKB87" s="69"/>
      <c r="AKC87" s="69"/>
      <c r="AKD87" s="69"/>
      <c r="AKE87" s="69"/>
      <c r="AKF87" s="69"/>
      <c r="AKG87" s="69"/>
      <c r="AKH87" s="69"/>
      <c r="AKI87" s="69"/>
      <c r="AKJ87" s="69"/>
      <c r="AKK87" s="69"/>
      <c r="AKL87" s="69"/>
      <c r="AKM87" s="69"/>
      <c r="AKN87" s="69"/>
      <c r="AKO87" s="69"/>
      <c r="AKP87" s="69"/>
      <c r="AKQ87" s="69"/>
      <c r="AKR87" s="69"/>
      <c r="AKS87" s="69"/>
      <c r="AKT87" s="69"/>
      <c r="AKU87" s="69"/>
      <c r="AKV87" s="69"/>
      <c r="AKW87" s="69"/>
      <c r="AKX87" s="69"/>
      <c r="AKY87" s="69"/>
      <c r="AKZ87" s="69"/>
      <c r="ALA87" s="69"/>
      <c r="ALB87" s="69"/>
      <c r="ALC87" s="69"/>
      <c r="ALD87" s="69"/>
      <c r="ALE87" s="69"/>
      <c r="ALF87" s="69"/>
      <c r="ALG87" s="69"/>
      <c r="ALH87" s="69"/>
      <c r="ALI87" s="69"/>
      <c r="ALJ87" s="69"/>
      <c r="ALK87" s="69"/>
      <c r="ALL87" s="69"/>
      <c r="ALM87" s="69"/>
      <c r="ALN87" s="69"/>
      <c r="ALO87" s="69"/>
      <c r="ALP87" s="69"/>
      <c r="ALQ87" s="69"/>
      <c r="ALR87" s="69"/>
      <c r="ALS87" s="69"/>
      <c r="ALT87" s="69"/>
      <c r="ALU87" s="69"/>
      <c r="ALV87" s="69"/>
      <c r="ALW87" s="69"/>
      <c r="ALX87" s="69"/>
      <c r="ALY87" s="69"/>
      <c r="ALZ87" s="69"/>
      <c r="AMA87" s="69"/>
      <c r="AMB87" s="69"/>
      <c r="AMC87" s="69"/>
      <c r="AMD87" s="69"/>
      <c r="AME87" s="69"/>
      <c r="AMF87" s="69"/>
      <c r="AMG87" s="69"/>
      <c r="AMH87" s="69"/>
      <c r="AMI87" s="69"/>
      <c r="AMJ87" s="69"/>
      <c r="AMK87" s="69"/>
      <c r="AML87" s="69"/>
      <c r="AMM87" s="69"/>
      <c r="AMN87" s="69"/>
      <c r="AMO87" s="69"/>
      <c r="AMP87" s="69"/>
      <c r="AMQ87" s="69"/>
      <c r="AMR87" s="69"/>
      <c r="AMS87" s="69"/>
      <c r="AMT87" s="69"/>
      <c r="AMU87" s="69"/>
      <c r="AMV87" s="69"/>
      <c r="AMW87" s="69"/>
      <c r="AMX87" s="69"/>
      <c r="AMY87" s="69"/>
      <c r="AMZ87" s="69"/>
      <c r="ANA87" s="69"/>
      <c r="ANB87" s="69"/>
      <c r="ANC87" s="69"/>
      <c r="AND87" s="69"/>
      <c r="ANE87" s="69"/>
      <c r="ANF87" s="69"/>
      <c r="ANG87" s="69"/>
      <c r="ANH87" s="69"/>
      <c r="ANI87" s="69"/>
      <c r="ANJ87" s="69"/>
      <c r="ANK87" s="69"/>
      <c r="ANL87" s="69"/>
      <c r="ANM87" s="69"/>
      <c r="ANN87" s="69"/>
      <c r="ANO87" s="69"/>
      <c r="ANP87" s="69"/>
      <c r="ANQ87" s="69"/>
      <c r="ANR87" s="69"/>
      <c r="ANS87" s="69"/>
      <c r="ANT87" s="69"/>
      <c r="ANU87" s="69"/>
      <c r="ANV87" s="69"/>
      <c r="ANW87" s="69"/>
      <c r="ANX87" s="69"/>
      <c r="ANY87" s="69"/>
      <c r="ANZ87" s="69"/>
      <c r="AOA87" s="69"/>
      <c r="AOB87" s="69"/>
      <c r="AOC87" s="69"/>
      <c r="AOD87" s="69"/>
      <c r="AOE87" s="69"/>
      <c r="AOF87" s="69"/>
      <c r="AOG87" s="69"/>
      <c r="AOH87" s="69"/>
      <c r="AOI87" s="69"/>
      <c r="AOJ87" s="69"/>
      <c r="AOK87" s="69"/>
      <c r="AOL87" s="69"/>
      <c r="AOM87" s="69"/>
      <c r="AON87" s="69"/>
      <c r="AOO87" s="69"/>
      <c r="AOP87" s="69"/>
      <c r="AOQ87" s="69"/>
      <c r="AOR87" s="69"/>
      <c r="AOS87" s="69"/>
      <c r="AOT87" s="69"/>
      <c r="AOU87" s="69"/>
      <c r="AOV87" s="69"/>
      <c r="AOW87" s="69"/>
      <c r="AOX87" s="69"/>
      <c r="AOY87" s="69"/>
      <c r="AOZ87" s="69"/>
      <c r="APA87" s="69"/>
      <c r="APB87" s="69"/>
      <c r="APC87" s="69"/>
      <c r="APD87" s="69"/>
      <c r="APE87" s="69"/>
      <c r="APF87" s="69"/>
      <c r="APG87" s="69"/>
      <c r="APH87" s="69"/>
      <c r="API87" s="69"/>
      <c r="APJ87" s="69"/>
      <c r="APK87" s="69"/>
      <c r="APL87" s="69"/>
      <c r="APM87" s="69"/>
      <c r="APN87" s="69"/>
      <c r="APO87" s="69"/>
      <c r="APP87" s="69"/>
      <c r="APQ87" s="69"/>
      <c r="APR87" s="69"/>
      <c r="APS87" s="69"/>
      <c r="APT87" s="69"/>
      <c r="APU87" s="69"/>
      <c r="APV87" s="69"/>
      <c r="APW87" s="69"/>
      <c r="APX87" s="69"/>
      <c r="APY87" s="69"/>
      <c r="APZ87" s="69"/>
      <c r="AQA87" s="69"/>
      <c r="AQB87" s="69"/>
      <c r="AQC87" s="69"/>
      <c r="AQD87" s="69"/>
      <c r="AQE87" s="69"/>
      <c r="AQF87" s="69"/>
      <c r="AQG87" s="69"/>
      <c r="AQH87" s="69"/>
      <c r="AQI87" s="69"/>
      <c r="AQJ87" s="69"/>
      <c r="AQK87" s="69"/>
      <c r="AQL87" s="69"/>
      <c r="AQM87" s="69"/>
      <c r="AQN87" s="69"/>
      <c r="AQO87" s="69"/>
      <c r="AQP87" s="69"/>
      <c r="AQQ87" s="69"/>
      <c r="AQR87" s="69"/>
      <c r="AQS87" s="69"/>
      <c r="AQT87" s="69"/>
      <c r="AQU87" s="69"/>
      <c r="AQV87" s="69"/>
      <c r="AQW87" s="69"/>
      <c r="AQX87" s="69"/>
      <c r="AQY87" s="69"/>
      <c r="AQZ87" s="69"/>
      <c r="ARA87" s="69"/>
      <c r="ARB87" s="69"/>
      <c r="ARC87" s="69"/>
      <c r="ARD87" s="69"/>
      <c r="ARE87" s="69"/>
      <c r="ARF87" s="69"/>
      <c r="ARG87" s="69"/>
      <c r="ARH87" s="69"/>
      <c r="ARI87" s="69"/>
      <c r="ARJ87" s="69"/>
      <c r="ARK87" s="69"/>
      <c r="ARL87" s="69"/>
      <c r="ARM87" s="69"/>
      <c r="ARN87" s="69"/>
      <c r="ARO87" s="69"/>
      <c r="ARP87" s="69"/>
      <c r="ARQ87" s="69"/>
      <c r="ARR87" s="69"/>
      <c r="ARS87" s="69"/>
      <c r="ART87" s="69"/>
      <c r="ARU87" s="69"/>
      <c r="ARV87" s="69"/>
      <c r="ARW87" s="69"/>
      <c r="ARX87" s="69"/>
      <c r="ARY87" s="69"/>
      <c r="ARZ87" s="69"/>
      <c r="ASA87" s="69"/>
      <c r="ASB87" s="69"/>
      <c r="ASC87" s="69"/>
      <c r="ASD87" s="69"/>
      <c r="ASE87" s="69"/>
      <c r="ASF87" s="69"/>
      <c r="ASG87" s="69"/>
      <c r="ASH87" s="69"/>
    </row>
    <row r="88" spans="1:1178" ht="2.1" customHeight="1" x14ac:dyDescent="0.25">
      <c r="A88" s="77"/>
      <c r="B88" s="98">
        <v>82</v>
      </c>
      <c r="C88" s="99">
        <v>65.599999999999994</v>
      </c>
      <c r="D88" s="94">
        <f t="shared" si="56"/>
        <v>2</v>
      </c>
      <c r="E88" s="77"/>
      <c r="F88" s="191">
        <v>0.99860846999999997</v>
      </c>
      <c r="G88" s="70">
        <v>0.99692744</v>
      </c>
      <c r="H88" s="70">
        <v>0.99636084000000003</v>
      </c>
      <c r="I88" s="70">
        <v>0.99621530000000003</v>
      </c>
      <c r="J88" s="70">
        <v>0.99629979999999996</v>
      </c>
      <c r="K88" s="70">
        <v>0.99653554</v>
      </c>
      <c r="L88" s="70">
        <v>0.99687269999999994</v>
      </c>
      <c r="M88" s="70">
        <v>0.99726736999999999</v>
      </c>
      <c r="N88" s="70">
        <v>0.99768049999999997</v>
      </c>
      <c r="O88" s="70">
        <v>0.99807959999999996</v>
      </c>
      <c r="P88" s="70">
        <v>0.99843879999999996</v>
      </c>
      <c r="Q88" s="70">
        <v>0.99873906000000001</v>
      </c>
      <c r="R88" s="70">
        <v>0.99896870000000004</v>
      </c>
      <c r="S88" s="70">
        <v>0.99912184000000004</v>
      </c>
      <c r="T88" s="70">
        <v>0.9991989</v>
      </c>
      <c r="U88" s="70">
        <v>0.99919104999999997</v>
      </c>
      <c r="V88" s="70">
        <v>0.99911945999999996</v>
      </c>
      <c r="W88" s="70">
        <v>0.99898237000000001</v>
      </c>
      <c r="X88" s="70">
        <v>0.99878602999999999</v>
      </c>
      <c r="Y88" s="70">
        <v>0.99853670000000005</v>
      </c>
      <c r="Z88" s="70">
        <v>0.99823859999999998</v>
      </c>
      <c r="AA88" s="71">
        <v>0.99789815999999998</v>
      </c>
      <c r="AB88" s="71">
        <v>0.99753475000000003</v>
      </c>
      <c r="AC88" s="71">
        <v>0.99707674999999996</v>
      </c>
      <c r="AD88" s="71">
        <v>0.9965832</v>
      </c>
      <c r="AE88" s="71">
        <v>0.99606835999999999</v>
      </c>
      <c r="AF88" s="71">
        <v>0.99554085999999997</v>
      </c>
      <c r="AG88" s="71">
        <v>0.99500834999999999</v>
      </c>
      <c r="AH88" s="71">
        <v>0.99448300000000001</v>
      </c>
      <c r="AI88" s="71">
        <v>0.99394269999999996</v>
      </c>
      <c r="AJ88" s="71">
        <v>0.99356127000000005</v>
      </c>
      <c r="AK88" s="71">
        <v>0.99337969999999998</v>
      </c>
      <c r="AL88" s="71">
        <v>0.99354120000000001</v>
      </c>
      <c r="AM88" s="71">
        <v>0.99395834999999999</v>
      </c>
      <c r="AN88" s="71">
        <v>0.99486523999999998</v>
      </c>
      <c r="AO88" s="71">
        <v>0.99643855999999997</v>
      </c>
      <c r="AP88" s="71">
        <v>0.99883650000000002</v>
      </c>
      <c r="AQ88" s="71">
        <v>1.0020761</v>
      </c>
      <c r="AR88" s="71">
        <v>1.0054022</v>
      </c>
      <c r="AS88" s="71">
        <v>1.0051304999999999</v>
      </c>
      <c r="AT88" s="72">
        <v>0.99891317000000002</v>
      </c>
      <c r="AU88" s="72">
        <v>0.99712650000000003</v>
      </c>
      <c r="AV88" s="72">
        <v>0.99649779999999999</v>
      </c>
      <c r="AW88" s="72">
        <v>0.99628369999999999</v>
      </c>
      <c r="AX88" s="72">
        <v>0.99638099999999996</v>
      </c>
      <c r="AY88" s="72">
        <v>0.99666995000000003</v>
      </c>
      <c r="AZ88" s="72">
        <v>0.99710845999999997</v>
      </c>
      <c r="BA88" s="72">
        <v>0.99761909999999998</v>
      </c>
      <c r="BB88" s="72">
        <v>0.99811106999999999</v>
      </c>
      <c r="BC88" s="72">
        <v>0.99850075999999999</v>
      </c>
      <c r="BD88" s="72">
        <v>0.99873210000000001</v>
      </c>
      <c r="BE88" s="72">
        <v>0.99878040000000001</v>
      </c>
      <c r="BF88" s="72">
        <v>0.99866604999999997</v>
      </c>
      <c r="BG88" s="72">
        <v>0.99838965999999996</v>
      </c>
      <c r="BH88" s="72">
        <v>0.99799519999999997</v>
      </c>
      <c r="BI88" s="72">
        <v>0.99752163999999999</v>
      </c>
      <c r="BJ88" s="72">
        <v>0.99700979999999995</v>
      </c>
      <c r="BK88" s="72">
        <v>0.99649953999999996</v>
      </c>
      <c r="BL88" s="72">
        <v>0.99602789999999997</v>
      </c>
      <c r="BM88" s="72">
        <v>0.99562819999999996</v>
      </c>
      <c r="BN88" s="72">
        <v>0.99532679999999996</v>
      </c>
      <c r="BO88" s="72">
        <v>0.99514809999999998</v>
      </c>
      <c r="BP88" s="72">
        <v>0.9951103</v>
      </c>
      <c r="BQ88" s="72">
        <v>0.99520299999999995</v>
      </c>
      <c r="BR88" s="72">
        <v>0.99548787000000005</v>
      </c>
      <c r="BS88" s="72">
        <v>0.99592835000000002</v>
      </c>
      <c r="BT88" s="72">
        <v>0.99649774999999996</v>
      </c>
      <c r="BU88" s="72">
        <v>0.99709623999999997</v>
      </c>
      <c r="BV88" s="72">
        <v>0.99781140000000001</v>
      </c>
      <c r="BW88" s="72">
        <v>0.99855380000000005</v>
      </c>
      <c r="BX88" s="72">
        <v>0.99926910000000002</v>
      </c>
      <c r="BY88" s="72">
        <v>0.99988942999999997</v>
      </c>
      <c r="BZ88" s="72">
        <v>1.0003358</v>
      </c>
      <c r="CA88" s="72">
        <v>1.000513</v>
      </c>
      <c r="CB88" s="72">
        <v>1.0003582</v>
      </c>
      <c r="CC88" s="72">
        <v>0.99980869999999999</v>
      </c>
      <c r="CD88" s="72">
        <v>0.99884810000000002</v>
      </c>
      <c r="CE88" s="72">
        <v>0.99804780000000004</v>
      </c>
      <c r="CF88" s="72">
        <v>0.99930655999999995</v>
      </c>
      <c r="CG88" s="72">
        <v>0.99924665999999995</v>
      </c>
      <c r="CH88" s="72">
        <v>0.99786573999999995</v>
      </c>
      <c r="CI88" s="72">
        <v>0.99498664999999997</v>
      </c>
      <c r="CJ88" s="72">
        <v>0.99370502999999999</v>
      </c>
      <c r="CK88" s="72">
        <v>0.99315070000000005</v>
      </c>
      <c r="CL88" s="72">
        <v>0.99321890000000002</v>
      </c>
      <c r="CM88" s="72">
        <v>0.9937937</v>
      </c>
      <c r="CN88" s="72">
        <v>0.99481180000000002</v>
      </c>
      <c r="CO88" s="72">
        <v>0.99603933</v>
      </c>
      <c r="CP88" s="72">
        <v>0.99722385000000002</v>
      </c>
      <c r="CQ88" s="72">
        <v>0.99810810000000005</v>
      </c>
      <c r="CR88" s="72">
        <v>0.99862240000000002</v>
      </c>
      <c r="CS88" s="72">
        <v>0.99883960000000005</v>
      </c>
      <c r="CT88" s="72">
        <v>0.99875429999999998</v>
      </c>
      <c r="CU88" s="72">
        <v>0.99856394999999998</v>
      </c>
      <c r="CV88" s="72">
        <v>0.99831639999999999</v>
      </c>
      <c r="CW88" s="72">
        <v>0.99806415999999998</v>
      </c>
      <c r="CX88" s="72">
        <v>0.99784430000000002</v>
      </c>
      <c r="CY88" s="72">
        <v>0.99768049999999997</v>
      </c>
      <c r="CZ88" s="72">
        <v>0.9975868</v>
      </c>
      <c r="DA88" s="72">
        <v>0.99756986000000003</v>
      </c>
      <c r="DB88" s="72">
        <v>0.99760559999999998</v>
      </c>
      <c r="DC88" s="72">
        <v>0.99771315000000005</v>
      </c>
      <c r="DD88" s="72">
        <v>0.99784139999999999</v>
      </c>
      <c r="DE88" s="72">
        <v>0.99825830000000004</v>
      </c>
      <c r="DF88" s="72">
        <v>0.99864816999999995</v>
      </c>
      <c r="DG88" s="72">
        <v>0.9988186</v>
      </c>
      <c r="DH88" s="72">
        <v>0.99915885999999998</v>
      </c>
      <c r="DI88" s="72">
        <v>0.99951756000000003</v>
      </c>
      <c r="DJ88" s="72">
        <v>0.99983060000000001</v>
      </c>
      <c r="DK88" s="72">
        <v>1.0000443000000001</v>
      </c>
      <c r="DL88" s="72">
        <v>1.0000386999999999</v>
      </c>
      <c r="DM88" s="72">
        <v>0.99982314999999999</v>
      </c>
      <c r="DN88" s="72">
        <v>0.99920726000000004</v>
      </c>
      <c r="DO88" s="72">
        <v>0.99811006000000002</v>
      </c>
      <c r="DP88" s="72">
        <v>0.99650859999999997</v>
      </c>
      <c r="DQ88" s="72">
        <v>0.99450780000000005</v>
      </c>
      <c r="DR88" s="72">
        <v>0.99220759999999997</v>
      </c>
      <c r="DS88" s="72">
        <v>0.98952479999999998</v>
      </c>
      <c r="DT88" s="72">
        <v>0.98514380000000001</v>
      </c>
      <c r="DU88" s="72">
        <v>0.98584660000000002</v>
      </c>
      <c r="DV88" s="72">
        <v>0.99782550000000003</v>
      </c>
      <c r="DW88" s="72">
        <v>0.99498120000000001</v>
      </c>
      <c r="DX88" s="72">
        <v>0.99499404000000002</v>
      </c>
      <c r="DY88" s="72">
        <v>0.99578655000000005</v>
      </c>
      <c r="DZ88" s="72">
        <v>0.99729383000000005</v>
      </c>
      <c r="EA88" s="72">
        <v>0.99933450000000001</v>
      </c>
      <c r="EB88" s="72">
        <v>1.0014453999999999</v>
      </c>
      <c r="EC88" s="72">
        <v>1.0037917999999999</v>
      </c>
      <c r="ED88" s="72">
        <v>1.0055616000000001</v>
      </c>
      <c r="EE88" s="72">
        <v>1.0061438</v>
      </c>
      <c r="EF88" s="72">
        <v>1.0061325000000001</v>
      </c>
      <c r="EG88" s="72">
        <v>1.0060728000000001</v>
      </c>
      <c r="EH88" s="72">
        <v>1.0060979000000001</v>
      </c>
      <c r="EI88" s="72">
        <v>1.0062541</v>
      </c>
      <c r="EJ88" s="72">
        <v>1.0065328</v>
      </c>
      <c r="EK88" s="72">
        <v>1.0068889999999999</v>
      </c>
      <c r="EL88" s="72">
        <v>1.0072665999999999</v>
      </c>
      <c r="EM88" s="72">
        <v>1.0076163</v>
      </c>
      <c r="EN88" s="72">
        <v>1.007895</v>
      </c>
      <c r="EO88" s="72">
        <v>1.0080737</v>
      </c>
      <c r="EP88" s="72">
        <v>1.0081357</v>
      </c>
      <c r="EQ88" s="72">
        <v>1.0080838000000001</v>
      </c>
      <c r="ER88" s="72">
        <v>1.0080205</v>
      </c>
      <c r="ES88" s="72">
        <v>1.0076134000000001</v>
      </c>
      <c r="ET88" s="72">
        <v>1.0072532999999999</v>
      </c>
      <c r="EU88" s="72">
        <v>1.0068455999999999</v>
      </c>
      <c r="EV88" s="72">
        <v>1.0064185000000001</v>
      </c>
      <c r="EW88" s="72">
        <v>1.0060046</v>
      </c>
      <c r="EX88" s="72">
        <v>1.0056267999999999</v>
      </c>
      <c r="EY88" s="72">
        <v>1.0052867000000001</v>
      </c>
      <c r="EZ88" s="72">
        <v>1.0049399999999999</v>
      </c>
      <c r="FA88" s="72">
        <v>1.0044401999999999</v>
      </c>
      <c r="FB88" s="72">
        <v>1.0034689999999999</v>
      </c>
      <c r="FC88" s="72">
        <v>1.0015535</v>
      </c>
      <c r="FD88" s="72">
        <v>0.9985887</v>
      </c>
      <c r="FE88" s="72">
        <v>0.99534500000000004</v>
      </c>
      <c r="FF88" s="72">
        <v>0.99223660000000002</v>
      </c>
      <c r="FG88" s="72">
        <v>0.98947629999999998</v>
      </c>
      <c r="FH88" s="72">
        <v>0.98735070000000003</v>
      </c>
      <c r="FI88" s="72">
        <v>0.98785420000000002</v>
      </c>
      <c r="FJ88" s="72">
        <v>1.0008138</v>
      </c>
      <c r="FK88" s="72">
        <v>1.0005264</v>
      </c>
      <c r="FL88" s="72">
        <v>1.0024398999999999</v>
      </c>
      <c r="FM88" s="72">
        <v>1.0049014000000001</v>
      </c>
      <c r="FN88" s="72">
        <v>1.0069167999999999</v>
      </c>
      <c r="FO88" s="72">
        <v>1.0066360000000001</v>
      </c>
      <c r="FP88" s="72">
        <v>1.0042561999999999</v>
      </c>
      <c r="FQ88" s="72">
        <v>1.0067633</v>
      </c>
      <c r="FR88" s="72">
        <v>1.0061464</v>
      </c>
      <c r="FS88" s="72">
        <v>1.0061712</v>
      </c>
      <c r="FT88" s="72">
        <v>1.0065166999999999</v>
      </c>
      <c r="FU88" s="72">
        <v>1.007058</v>
      </c>
      <c r="FV88" s="72">
        <v>1.0076375</v>
      </c>
      <c r="FW88" s="72">
        <v>1.0081768</v>
      </c>
      <c r="FX88" s="72">
        <v>1.0086440999999999</v>
      </c>
      <c r="FY88" s="72">
        <v>1.0090296000000001</v>
      </c>
      <c r="FZ88" s="72">
        <v>1.0093299</v>
      </c>
      <c r="GA88" s="72">
        <v>1.009593</v>
      </c>
      <c r="GB88" s="72">
        <v>1.0097699</v>
      </c>
      <c r="GC88" s="72">
        <v>1.0098594000000001</v>
      </c>
      <c r="GD88" s="72">
        <v>1.0098958</v>
      </c>
      <c r="GE88" s="72">
        <v>1.0098604</v>
      </c>
      <c r="GF88" s="72">
        <v>1.0097418</v>
      </c>
      <c r="GG88" s="72">
        <v>1.0095213999999999</v>
      </c>
      <c r="GH88" s="72">
        <v>1.0091988999999999</v>
      </c>
      <c r="GI88" s="72">
        <v>1.0087754</v>
      </c>
      <c r="GJ88" s="72">
        <v>1.0082648999999999</v>
      </c>
      <c r="GK88" s="72">
        <v>1.0077033</v>
      </c>
      <c r="GL88" s="72">
        <v>1.0071612999999999</v>
      </c>
      <c r="GM88" s="72">
        <v>1.0067550999999999</v>
      </c>
      <c r="GN88" s="72">
        <v>1.0067279</v>
      </c>
      <c r="GO88" s="72">
        <v>1.0071186000000001</v>
      </c>
      <c r="GP88" s="72">
        <v>1.0070863999999999</v>
      </c>
      <c r="GQ88" s="72">
        <v>1.0044143000000001</v>
      </c>
      <c r="GR88" s="72">
        <v>1.0045120999999999</v>
      </c>
      <c r="GS88" s="72">
        <v>1.0054322</v>
      </c>
      <c r="GT88" s="72">
        <v>1.0059046</v>
      </c>
      <c r="GU88" s="72">
        <v>1.0052688999999999</v>
      </c>
      <c r="GV88" s="72">
        <v>1.0035512</v>
      </c>
      <c r="GW88" s="72">
        <v>1.0027385</v>
      </c>
      <c r="GX88" s="72">
        <v>1.0099062000000001</v>
      </c>
      <c r="GY88" s="72">
        <v>1.0147265000000001</v>
      </c>
      <c r="GZ88" s="72">
        <v>1.0171733999999999</v>
      </c>
      <c r="HA88" s="72">
        <v>1.018187</v>
      </c>
      <c r="HB88" s="72">
        <v>1.0163971000000001</v>
      </c>
      <c r="HC88" s="72">
        <v>1.0070835</v>
      </c>
      <c r="HD88" s="72">
        <v>0.98902804</v>
      </c>
      <c r="HE88" s="72">
        <v>1.0024934999999999</v>
      </c>
      <c r="HF88" s="72">
        <v>1.0069456999999999</v>
      </c>
      <c r="HG88" s="72">
        <v>1.0089667</v>
      </c>
      <c r="HH88" s="72">
        <v>1.0101435000000001</v>
      </c>
      <c r="HI88" s="72">
        <v>1.0109128999999999</v>
      </c>
      <c r="HJ88" s="72">
        <v>1.0113939999999999</v>
      </c>
      <c r="HK88" s="72">
        <v>1.0116221999999999</v>
      </c>
      <c r="HL88" s="72">
        <v>1.0116372</v>
      </c>
      <c r="HM88" s="72">
        <v>1.0114626</v>
      </c>
      <c r="HN88" s="72">
        <v>1.0111285000000001</v>
      </c>
      <c r="HO88" s="72">
        <v>1.0106710999999999</v>
      </c>
      <c r="HP88" s="72">
        <v>1.0101061</v>
      </c>
      <c r="HQ88" s="72">
        <v>1.0094938</v>
      </c>
      <c r="HR88" s="72">
        <v>1.0088073</v>
      </c>
      <c r="HS88" s="72">
        <v>1.0080785000000001</v>
      </c>
      <c r="HT88" s="72">
        <v>1.0073345</v>
      </c>
      <c r="HU88" s="72">
        <v>1.0066021999999999</v>
      </c>
      <c r="HV88" s="72">
        <v>1.0059267000000001</v>
      </c>
      <c r="HW88" s="72">
        <v>1.0053707000000001</v>
      </c>
      <c r="HX88" s="72">
        <v>1.0050235000000001</v>
      </c>
      <c r="HY88" s="72">
        <v>1.0050296000000001</v>
      </c>
      <c r="HZ88" s="72">
        <v>1.0056195999999999</v>
      </c>
      <c r="IA88" s="72">
        <v>1.0072285000000001</v>
      </c>
      <c r="IB88" s="72">
        <v>1.0107539000000001</v>
      </c>
      <c r="IC88" s="72">
        <v>1.0179613000000001</v>
      </c>
      <c r="ID88" s="72">
        <v>1.0329572</v>
      </c>
      <c r="IE88" s="72">
        <v>1.0160106</v>
      </c>
      <c r="IF88" s="72">
        <v>1.0061701999999999</v>
      </c>
      <c r="IG88" s="72">
        <v>1.0024747000000001</v>
      </c>
      <c r="IH88" s="72">
        <v>1.0019617999999999</v>
      </c>
      <c r="II88" s="72">
        <v>1.0024333000000001</v>
      </c>
      <c r="IJ88" s="72">
        <v>1.0025141</v>
      </c>
      <c r="IK88" s="72">
        <v>1.0042118</v>
      </c>
      <c r="IL88" s="72">
        <v>1.0132794000000001</v>
      </c>
      <c r="IM88" s="72">
        <v>1.0219539</v>
      </c>
      <c r="IN88" s="72">
        <v>1.0245413999999999</v>
      </c>
      <c r="IO88" s="72">
        <v>1.0233572</v>
      </c>
      <c r="IP88" s="72">
        <v>1.0169060999999999</v>
      </c>
      <c r="IQ88" s="72">
        <v>1.0038149999999999</v>
      </c>
      <c r="IR88" s="72">
        <v>0.99231420000000004</v>
      </c>
      <c r="IS88" s="72">
        <v>0.99984669999999998</v>
      </c>
      <c r="IT88" s="72">
        <v>1.0042591000000001</v>
      </c>
      <c r="IU88" s="72">
        <v>1.0066078000000001</v>
      </c>
      <c r="IV88" s="72">
        <v>1.0078286999999999</v>
      </c>
      <c r="IW88" s="72">
        <v>1.0084103</v>
      </c>
      <c r="IX88" s="72">
        <v>1.0085963</v>
      </c>
      <c r="IY88" s="72">
        <v>1.0084962</v>
      </c>
      <c r="IZ88" s="72">
        <v>1.0081741</v>
      </c>
      <c r="JA88" s="72">
        <v>1.0076851</v>
      </c>
      <c r="JB88" s="72">
        <v>1.0070631999999999</v>
      </c>
      <c r="JC88" s="72">
        <v>1.0063356000000001</v>
      </c>
      <c r="JD88" s="72">
        <v>1.0055244000000001</v>
      </c>
      <c r="JE88" s="72">
        <v>1.0046288999999999</v>
      </c>
      <c r="JF88" s="72">
        <v>1.0037537999999999</v>
      </c>
      <c r="JG88" s="72">
        <v>1.0028971</v>
      </c>
      <c r="JH88" s="72">
        <v>1.002084</v>
      </c>
      <c r="JI88" s="72">
        <v>1.0013521000000001</v>
      </c>
      <c r="JJ88" s="72">
        <v>1.0007619000000001</v>
      </c>
      <c r="JK88" s="72">
        <v>1.0004040000000001</v>
      </c>
      <c r="JL88" s="72">
        <v>1.0004114</v>
      </c>
      <c r="JM88" s="72">
        <v>1.0009885999999999</v>
      </c>
      <c r="JN88" s="72">
        <v>1.0024903999999999</v>
      </c>
      <c r="JO88" s="72">
        <v>1.0056235</v>
      </c>
      <c r="JP88" s="72">
        <v>1.0118725</v>
      </c>
      <c r="JQ88" s="72">
        <v>1.0249964</v>
      </c>
      <c r="JR88" s="72">
        <v>1.0573303999999999</v>
      </c>
      <c r="JS88" s="72">
        <v>1.0473024</v>
      </c>
      <c r="JT88" s="72">
        <v>1.0379972</v>
      </c>
      <c r="JU88" s="72">
        <v>1.0310201999999999</v>
      </c>
      <c r="JV88" s="72">
        <v>1.0276951999999999</v>
      </c>
      <c r="JW88" s="72">
        <v>1.0265751000000001</v>
      </c>
      <c r="JX88" s="72">
        <v>1.0261313000000001</v>
      </c>
      <c r="JY88" s="72">
        <v>1.0269151999999999</v>
      </c>
      <c r="JZ88" s="72">
        <v>1.0099667000000001</v>
      </c>
      <c r="KA88" s="72">
        <v>1.0187416</v>
      </c>
      <c r="KB88" s="72">
        <v>1.0224736999999999</v>
      </c>
      <c r="KC88" s="72">
        <v>1.0244004</v>
      </c>
      <c r="KD88" s="72">
        <v>1.0239195000000001</v>
      </c>
      <c r="KE88" s="72">
        <v>1.0176008999999999</v>
      </c>
      <c r="KF88" s="72">
        <v>0.99425215</v>
      </c>
      <c r="KG88" s="72">
        <v>0.99959989999999999</v>
      </c>
      <c r="KH88" s="72">
        <v>1.0030211</v>
      </c>
      <c r="KI88" s="72">
        <v>1.0049679</v>
      </c>
      <c r="KJ88" s="72">
        <v>1.0058632000000001</v>
      </c>
      <c r="KK88" s="72">
        <v>1.0060878</v>
      </c>
      <c r="KL88" s="72">
        <v>1.0058969</v>
      </c>
      <c r="KM88" s="72">
        <v>1.0054319</v>
      </c>
      <c r="KN88" s="72">
        <v>1.00478</v>
      </c>
      <c r="KO88" s="72">
        <v>1.0040054</v>
      </c>
      <c r="KP88" s="72">
        <v>1.0031387</v>
      </c>
      <c r="KQ88" s="72">
        <v>1.0022153</v>
      </c>
      <c r="KR88" s="72">
        <v>1.0012612000000001</v>
      </c>
      <c r="KS88" s="72">
        <v>1.0002962</v>
      </c>
      <c r="KT88" s="72">
        <v>0.99936590000000003</v>
      </c>
      <c r="KU88" s="72">
        <v>0.99849480000000002</v>
      </c>
      <c r="KV88" s="72">
        <v>0.99771370000000004</v>
      </c>
      <c r="KW88" s="72">
        <v>0.99706830000000002</v>
      </c>
      <c r="KX88" s="72">
        <v>0.99662333999999997</v>
      </c>
      <c r="KY88" s="72">
        <v>0.99647629999999998</v>
      </c>
      <c r="KZ88" s="72">
        <v>0.99676215999999995</v>
      </c>
      <c r="LA88" s="72">
        <v>0.99766869999999996</v>
      </c>
      <c r="LB88" s="72">
        <v>0.99948939999999997</v>
      </c>
      <c r="LC88" s="72">
        <v>1.0026946000000001</v>
      </c>
      <c r="LD88" s="72">
        <v>1.0081297</v>
      </c>
      <c r="LE88" s="72">
        <v>1.0175532</v>
      </c>
      <c r="LF88" s="72">
        <v>1.0374701</v>
      </c>
      <c r="LG88" s="72">
        <v>1.0645986000000001</v>
      </c>
      <c r="LH88" s="72">
        <v>1.0758376000000001</v>
      </c>
      <c r="LI88" s="72">
        <v>1.0783244000000001</v>
      </c>
      <c r="LJ88" s="72">
        <v>1.0768958</v>
      </c>
      <c r="LK88" s="72">
        <v>1.073464</v>
      </c>
      <c r="LL88" s="72">
        <v>1.0681376</v>
      </c>
      <c r="LM88" s="72">
        <v>1.059628</v>
      </c>
      <c r="LN88" s="72">
        <v>1.0071665999999999</v>
      </c>
      <c r="LO88" s="72">
        <v>1.0148672000000001</v>
      </c>
      <c r="LP88" s="72">
        <v>1.0192999</v>
      </c>
      <c r="LQ88" s="72">
        <v>1.0236262</v>
      </c>
      <c r="LR88" s="72">
        <v>1.0269900000000001</v>
      </c>
      <c r="LS88" s="72">
        <v>1.0249303999999999</v>
      </c>
      <c r="LT88" s="72">
        <v>0.99594444000000004</v>
      </c>
      <c r="LU88" s="72">
        <v>1.0007805999999999</v>
      </c>
      <c r="LV88" s="72">
        <v>1.0033064</v>
      </c>
      <c r="LW88" s="72">
        <v>1.0044246999999999</v>
      </c>
      <c r="LX88" s="72">
        <v>1.004656</v>
      </c>
      <c r="LY88" s="72">
        <v>1.0043413999999999</v>
      </c>
      <c r="LZ88" s="72">
        <v>1.0036974999999999</v>
      </c>
      <c r="MA88" s="72">
        <v>1.0028614</v>
      </c>
      <c r="MB88" s="72">
        <v>1.001914</v>
      </c>
      <c r="MC88" s="72">
        <v>1.0009176</v>
      </c>
      <c r="MD88" s="72">
        <v>0.99990420000000002</v>
      </c>
      <c r="ME88" s="72">
        <v>0.99890219999999996</v>
      </c>
      <c r="MF88" s="72">
        <v>0.99793319999999996</v>
      </c>
      <c r="MG88" s="72">
        <v>0.99700754999999996</v>
      </c>
      <c r="MH88" s="72">
        <v>0.99615390000000004</v>
      </c>
      <c r="MI88" s="72">
        <v>0.99539553999999997</v>
      </c>
      <c r="MJ88" s="72">
        <v>0.99476299999999995</v>
      </c>
      <c r="MK88" s="72">
        <v>0.99429643000000001</v>
      </c>
      <c r="ML88" s="72">
        <v>0.99405633999999998</v>
      </c>
      <c r="MM88" s="72">
        <v>0.99412449999999997</v>
      </c>
      <c r="MN88" s="72">
        <v>0.99460939999999998</v>
      </c>
      <c r="MO88" s="72">
        <v>0.99563270000000004</v>
      </c>
      <c r="MP88" s="72">
        <v>0.99732697000000003</v>
      </c>
      <c r="MQ88" s="72">
        <v>0.99969344999999998</v>
      </c>
      <c r="MR88" s="72">
        <v>1.002281</v>
      </c>
      <c r="MS88" s="72">
        <v>1.0031295</v>
      </c>
      <c r="MT88" s="72">
        <v>0.99491439999999998</v>
      </c>
      <c r="MU88" s="72">
        <v>1.0311283</v>
      </c>
      <c r="MV88" s="72">
        <v>1.0532402999999999</v>
      </c>
      <c r="MW88" s="72">
        <v>1.0630374</v>
      </c>
      <c r="MX88" s="72">
        <v>1.0666358</v>
      </c>
      <c r="MY88" s="72">
        <v>1.0673604000000001</v>
      </c>
      <c r="MZ88" s="72">
        <v>1.0659618</v>
      </c>
      <c r="NA88" s="72">
        <v>1.0586580000000001</v>
      </c>
      <c r="NB88" s="72">
        <v>1.0026143999999999</v>
      </c>
      <c r="NC88" s="72">
        <v>1.0071737999999999</v>
      </c>
      <c r="ND88" s="72">
        <v>1.0109816</v>
      </c>
      <c r="NE88" s="72">
        <v>1.016305</v>
      </c>
      <c r="NF88" s="72">
        <v>1.0231591</v>
      </c>
      <c r="NG88" s="72">
        <v>1.0247899</v>
      </c>
      <c r="NH88" s="72">
        <v>1.0013722</v>
      </c>
      <c r="NI88" s="72">
        <v>1.0045691999999999</v>
      </c>
      <c r="NJ88" s="72">
        <v>1.0052688999999999</v>
      </c>
      <c r="NK88" s="72">
        <v>1.0049786999999999</v>
      </c>
      <c r="NL88" s="72">
        <v>1.0042059999999999</v>
      </c>
      <c r="NM88" s="72">
        <v>1.0031555000000001</v>
      </c>
      <c r="NN88" s="72">
        <v>1.0019722</v>
      </c>
      <c r="NO88" s="72">
        <v>1.0007436000000001</v>
      </c>
      <c r="NP88" s="72">
        <v>0.9995366</v>
      </c>
      <c r="NQ88" s="72">
        <v>0.99838919999999998</v>
      </c>
      <c r="NR88" s="72">
        <v>0.99732655000000003</v>
      </c>
      <c r="NS88" s="72">
        <v>0.99636495000000003</v>
      </c>
      <c r="NT88" s="72">
        <v>0.99550079999999996</v>
      </c>
      <c r="NU88" s="72">
        <v>0.99474819999999997</v>
      </c>
      <c r="NV88" s="72">
        <v>0.99411094</v>
      </c>
      <c r="NW88" s="72">
        <v>0.99359536000000004</v>
      </c>
      <c r="NX88" s="72">
        <v>0.99322533999999996</v>
      </c>
      <c r="NY88" s="72">
        <v>0.99303079999999999</v>
      </c>
      <c r="NZ88" s="72">
        <v>0.99304866999999997</v>
      </c>
      <c r="OA88" s="72">
        <v>0.99334659999999997</v>
      </c>
      <c r="OB88" s="72">
        <v>0.99399800000000005</v>
      </c>
      <c r="OC88" s="72">
        <v>0.9950447</v>
      </c>
      <c r="OD88" s="72">
        <v>0.99658720000000001</v>
      </c>
      <c r="OE88" s="72">
        <v>0.99843729999999997</v>
      </c>
      <c r="OF88" s="72">
        <v>0.99977236999999997</v>
      </c>
      <c r="OG88" s="72">
        <v>0.99788016000000002</v>
      </c>
      <c r="OH88" s="72">
        <v>0.9852014</v>
      </c>
      <c r="OI88" s="72">
        <v>1.0129783000000001</v>
      </c>
      <c r="OJ88" s="72">
        <v>1.0174384000000001</v>
      </c>
      <c r="OK88" s="72">
        <v>1.015468</v>
      </c>
      <c r="OL88" s="72">
        <v>1.0133608999999999</v>
      </c>
      <c r="OM88" s="72">
        <v>1.0134088999999999</v>
      </c>
      <c r="ON88" s="72">
        <v>1.0145708</v>
      </c>
      <c r="OO88" s="72">
        <v>1.016697</v>
      </c>
      <c r="OP88" s="72">
        <v>0.99458634999999995</v>
      </c>
      <c r="OQ88" s="72">
        <v>0.99463606000000004</v>
      </c>
      <c r="OR88" s="72">
        <v>0.9973225</v>
      </c>
      <c r="OS88" s="72">
        <v>1.0013384999999999</v>
      </c>
      <c r="OT88" s="72">
        <v>1.0065255</v>
      </c>
      <c r="OU88" s="72">
        <v>1.0124242000000001</v>
      </c>
      <c r="OV88" s="72">
        <v>1.0101998999999999</v>
      </c>
      <c r="OW88" s="72">
        <v>1.008772</v>
      </c>
      <c r="OX88" s="72">
        <v>1.0073597000000001</v>
      </c>
      <c r="OY88" s="72">
        <v>1.0058589</v>
      </c>
      <c r="OZ88" s="72">
        <v>1.0042679999999999</v>
      </c>
      <c r="PA88" s="72">
        <v>1.0026356999999999</v>
      </c>
      <c r="PB88" s="72">
        <v>1.0010285000000001</v>
      </c>
      <c r="PC88" s="72">
        <v>0.99950660000000002</v>
      </c>
      <c r="PD88" s="72">
        <v>0.99811375000000002</v>
      </c>
      <c r="PE88" s="72">
        <v>0.99687800000000004</v>
      </c>
      <c r="PF88" s="72">
        <v>0.9958129</v>
      </c>
      <c r="PG88" s="72">
        <v>0.994919</v>
      </c>
      <c r="PH88" s="72">
        <v>0.99418980000000001</v>
      </c>
      <c r="PI88" s="72">
        <v>0.99361569999999999</v>
      </c>
      <c r="PJ88" s="72">
        <v>0.99318830000000002</v>
      </c>
      <c r="PK88" s="72">
        <v>0.9929017</v>
      </c>
      <c r="PL88" s="72">
        <v>0.99275595000000005</v>
      </c>
      <c r="PM88" s="72">
        <v>0.99278929999999999</v>
      </c>
      <c r="PN88" s="72">
        <v>0.99299663000000005</v>
      </c>
      <c r="PO88" s="72">
        <v>0.99343305999999998</v>
      </c>
      <c r="PP88" s="72">
        <v>0.99419135000000003</v>
      </c>
      <c r="PQ88" s="72">
        <v>0.99519444000000001</v>
      </c>
      <c r="PR88" s="72">
        <v>0.99674620000000003</v>
      </c>
      <c r="PS88" s="72">
        <v>0.99875630000000004</v>
      </c>
      <c r="PT88" s="72">
        <v>1.0009629</v>
      </c>
      <c r="PU88" s="72">
        <v>1.0017803999999999</v>
      </c>
      <c r="PV88" s="72">
        <v>0.99645130000000004</v>
      </c>
      <c r="PW88" s="72">
        <v>0.99471270000000001</v>
      </c>
      <c r="PX88" s="72">
        <v>0.99534964999999997</v>
      </c>
      <c r="PY88" s="72">
        <v>0.99695579999999995</v>
      </c>
      <c r="PZ88" s="72">
        <v>0.9986718</v>
      </c>
      <c r="QA88" s="72">
        <v>1.0000519000000001</v>
      </c>
      <c r="QB88" s="72">
        <v>1.0010763</v>
      </c>
      <c r="QC88" s="72">
        <v>1.0016133</v>
      </c>
      <c r="QD88" s="72">
        <v>0.99244069999999995</v>
      </c>
      <c r="QE88" s="72">
        <v>0.98727860000000001</v>
      </c>
      <c r="QF88" s="72">
        <v>0.98588410000000004</v>
      </c>
      <c r="QG88" s="72">
        <v>0.98684959999999999</v>
      </c>
      <c r="QH88" s="72">
        <v>0.98927949999999998</v>
      </c>
      <c r="QI88" s="72">
        <v>0.99245154999999996</v>
      </c>
      <c r="QJ88" s="72">
        <v>0.99563400000000002</v>
      </c>
      <c r="QK88" s="72">
        <v>0.99809190000000003</v>
      </c>
      <c r="QL88" s="72">
        <v>1.0000043999999999</v>
      </c>
      <c r="QM88" s="72">
        <v>1.0014504</v>
      </c>
      <c r="QN88" s="72">
        <v>1.0024344999999999</v>
      </c>
      <c r="QO88" s="72">
        <v>1.0029359</v>
      </c>
      <c r="QP88" s="72">
        <v>1.0030478</v>
      </c>
      <c r="QQ88" s="72">
        <v>1.0028452999999999</v>
      </c>
      <c r="QR88" s="72">
        <v>1.0023413999999999</v>
      </c>
      <c r="QS88" s="72">
        <v>1.0016457999999999</v>
      </c>
      <c r="QT88" s="72">
        <v>1.0008516000000001</v>
      </c>
      <c r="QU88" s="72">
        <v>1.000046</v>
      </c>
      <c r="QV88" s="72">
        <v>0.99930459999999999</v>
      </c>
      <c r="QW88" s="72">
        <v>0.99868820000000003</v>
      </c>
      <c r="QX88" s="72">
        <v>0.99824135999999997</v>
      </c>
      <c r="QY88" s="72">
        <v>0.99798100000000001</v>
      </c>
      <c r="QZ88" s="72">
        <v>0.99799526000000005</v>
      </c>
      <c r="RA88" s="72">
        <v>0.99820129999999996</v>
      </c>
      <c r="RB88" s="72">
        <v>0.99860643999999998</v>
      </c>
      <c r="RC88" s="72">
        <v>0.99917849999999997</v>
      </c>
      <c r="RD88" s="72">
        <v>0.99986595</v>
      </c>
      <c r="RE88" s="72">
        <v>1.0004143000000001</v>
      </c>
      <c r="RF88" s="72">
        <v>1.0008254000000001</v>
      </c>
      <c r="RG88" s="72">
        <v>1.0007257000000001</v>
      </c>
      <c r="RH88" s="72">
        <v>0.99984329999999999</v>
      </c>
      <c r="RI88" s="72">
        <v>0.99787139999999996</v>
      </c>
      <c r="RJ88" s="72">
        <v>0.99566480000000002</v>
      </c>
      <c r="RK88" s="72">
        <v>0.99400449999999996</v>
      </c>
      <c r="RL88" s="72">
        <v>0.9931236</v>
      </c>
      <c r="RM88" s="72">
        <v>0.99294037000000002</v>
      </c>
      <c r="RN88" s="72">
        <v>0.99318819999999997</v>
      </c>
      <c r="RO88" s="72">
        <v>0.9937106</v>
      </c>
      <c r="RP88" s="72">
        <v>0.99435353000000004</v>
      </c>
      <c r="RQ88" s="72">
        <v>0.99459386000000005</v>
      </c>
      <c r="RR88" s="72">
        <v>0.99977000000000005</v>
      </c>
      <c r="RS88" s="72">
        <v>0.99573140000000004</v>
      </c>
      <c r="RT88" s="72">
        <v>0.99287179999999997</v>
      </c>
      <c r="RU88" s="72">
        <v>0.99102615999999999</v>
      </c>
      <c r="RV88" s="72">
        <v>0.99006830000000001</v>
      </c>
      <c r="RW88" s="72">
        <v>0.99000334999999995</v>
      </c>
      <c r="RX88" s="72">
        <v>0.99041294999999996</v>
      </c>
      <c r="RY88" s="72">
        <v>0.99144213999999997</v>
      </c>
      <c r="RZ88" s="72">
        <v>0.99292594000000001</v>
      </c>
      <c r="SA88" s="72">
        <v>0.99476030000000004</v>
      </c>
      <c r="SB88" s="72">
        <v>0.99676602999999997</v>
      </c>
      <c r="SC88" s="72">
        <v>0.99882110000000002</v>
      </c>
      <c r="SD88" s="72">
        <v>1.0007291</v>
      </c>
      <c r="SE88" s="72">
        <v>1.0024086000000001</v>
      </c>
      <c r="SF88" s="72">
        <v>1.0038096999999999</v>
      </c>
      <c r="SG88" s="72">
        <v>1.004937</v>
      </c>
      <c r="SH88" s="72">
        <v>1.0057826000000001</v>
      </c>
      <c r="SI88" s="72">
        <v>1.0063564</v>
      </c>
      <c r="SJ88" s="72">
        <v>1.006683</v>
      </c>
      <c r="SK88" s="72">
        <v>1.006794</v>
      </c>
      <c r="SL88" s="72">
        <v>1.0067353999999999</v>
      </c>
      <c r="SM88" s="72">
        <v>1.0065299999999999</v>
      </c>
      <c r="SN88" s="72">
        <v>1.0062084</v>
      </c>
      <c r="SO88" s="72">
        <v>1.0057887999999999</v>
      </c>
      <c r="SP88" s="72">
        <v>1.0052783000000001</v>
      </c>
      <c r="SQ88" s="72">
        <v>1.0046731</v>
      </c>
      <c r="SR88" s="72">
        <v>1.0039598000000001</v>
      </c>
      <c r="SS88" s="72">
        <v>1.0031110999999999</v>
      </c>
      <c r="ST88" s="72">
        <v>1.0021031</v>
      </c>
      <c r="SU88" s="72">
        <v>1.0009257</v>
      </c>
      <c r="SV88" s="72">
        <v>0.99955344000000002</v>
      </c>
      <c r="SW88" s="72">
        <v>0.99802210000000002</v>
      </c>
      <c r="SX88" s="72">
        <v>0.99650764000000003</v>
      </c>
      <c r="SY88" s="72">
        <v>0.99515927000000004</v>
      </c>
      <c r="SZ88" s="72">
        <v>0.99407860000000003</v>
      </c>
      <c r="TA88" s="72">
        <v>0.99330160000000001</v>
      </c>
      <c r="TB88" s="72">
        <v>0.99278599999999995</v>
      </c>
      <c r="TC88" s="72">
        <v>0.99234339999999999</v>
      </c>
      <c r="TD88" s="72">
        <v>0.99111735999999995</v>
      </c>
      <c r="TE88" s="72">
        <v>0.9913573</v>
      </c>
      <c r="TF88" s="72">
        <v>1.0037438000000001</v>
      </c>
      <c r="TG88" s="72">
        <v>1.0016936000000001</v>
      </c>
      <c r="TH88" s="72">
        <v>0.99993264999999998</v>
      </c>
      <c r="TI88" s="72">
        <v>0.99815505999999998</v>
      </c>
      <c r="TJ88" s="72">
        <v>0.99643970000000004</v>
      </c>
      <c r="TK88" s="72">
        <v>0.99490900000000004</v>
      </c>
      <c r="TL88" s="72">
        <v>0.99377483</v>
      </c>
      <c r="TM88" s="72">
        <v>0.99311035999999997</v>
      </c>
      <c r="TN88" s="72">
        <v>0.99293900000000002</v>
      </c>
      <c r="TO88" s="72">
        <v>0.99318030000000002</v>
      </c>
      <c r="TP88" s="72">
        <v>0.99383390000000005</v>
      </c>
      <c r="TQ88" s="72">
        <v>0.99485769999999996</v>
      </c>
      <c r="TR88" s="72">
        <v>0.99617106</v>
      </c>
      <c r="TS88" s="72">
        <v>0.99766359999999998</v>
      </c>
      <c r="TT88" s="72">
        <v>0.99925629999999999</v>
      </c>
      <c r="TU88" s="72">
        <v>1.0008090000000001</v>
      </c>
      <c r="TV88" s="72">
        <v>1.0022413999999999</v>
      </c>
      <c r="TW88" s="72">
        <v>1.0034932000000001</v>
      </c>
      <c r="TX88" s="72">
        <v>1.0045203</v>
      </c>
      <c r="TY88" s="72">
        <v>1.0052939999999999</v>
      </c>
      <c r="TZ88" s="72">
        <v>1.0058019</v>
      </c>
      <c r="UA88" s="72">
        <v>1.0060519999999999</v>
      </c>
      <c r="UB88" s="72">
        <v>1.0059986000000001</v>
      </c>
      <c r="UC88" s="72">
        <v>1.0057175</v>
      </c>
      <c r="UD88" s="72">
        <v>1.0052106000000001</v>
      </c>
      <c r="UE88" s="72">
        <v>1.0044998999999999</v>
      </c>
      <c r="UF88" s="72">
        <v>1.0036114</v>
      </c>
      <c r="UG88" s="72">
        <v>1.0025717999999999</v>
      </c>
      <c r="UH88" s="72">
        <v>1.0014111000000001</v>
      </c>
      <c r="UI88" s="72">
        <v>1.0001605</v>
      </c>
      <c r="UJ88" s="72">
        <v>0.99885729999999995</v>
      </c>
      <c r="UK88" s="72">
        <v>0.99755550000000004</v>
      </c>
      <c r="UL88" s="72">
        <v>0.99623936000000002</v>
      </c>
      <c r="UM88" s="72">
        <v>0.9950447</v>
      </c>
      <c r="UN88" s="72">
        <v>0.99397486000000002</v>
      </c>
      <c r="UO88" s="72">
        <v>0.99306680000000003</v>
      </c>
      <c r="UP88" s="72">
        <v>0.99242730000000001</v>
      </c>
      <c r="UQ88" s="72">
        <v>0.99251305999999995</v>
      </c>
      <c r="UR88" s="72">
        <v>0.99436849999999999</v>
      </c>
      <c r="US88" s="72">
        <v>0.99424159999999995</v>
      </c>
      <c r="UT88" s="72">
        <v>1.0048774</v>
      </c>
      <c r="UU88" s="72">
        <v>1.0038381000000001</v>
      </c>
      <c r="UV88" s="72">
        <v>1.0030448000000001</v>
      </c>
      <c r="UW88" s="72">
        <v>1.0020766000000001</v>
      </c>
      <c r="UX88" s="72">
        <v>1.0009161</v>
      </c>
      <c r="UY88" s="72">
        <v>0.99963652999999997</v>
      </c>
      <c r="UZ88" s="72">
        <v>0.99833625999999998</v>
      </c>
      <c r="VA88" s="72">
        <v>0.99711019999999995</v>
      </c>
      <c r="VB88" s="72">
        <v>0.99603575</v>
      </c>
      <c r="VC88" s="72">
        <v>0.99517909999999998</v>
      </c>
      <c r="VD88" s="72">
        <v>0.99460579999999998</v>
      </c>
      <c r="VE88" s="72">
        <v>0.99432719999999997</v>
      </c>
      <c r="VF88" s="72">
        <v>0.9943535</v>
      </c>
      <c r="VG88" s="72">
        <v>0.99458979999999997</v>
      </c>
      <c r="VH88" s="72">
        <v>0.99503010000000003</v>
      </c>
      <c r="VI88" s="72">
        <v>0.99562919999999999</v>
      </c>
      <c r="VJ88" s="72">
        <v>0.99633384000000003</v>
      </c>
      <c r="VK88" s="72">
        <v>0.99708545000000004</v>
      </c>
      <c r="VL88" s="72">
        <v>0.99782729999999997</v>
      </c>
      <c r="VM88" s="72">
        <v>0.99850755999999996</v>
      </c>
      <c r="VN88" s="72">
        <v>0.99908180000000002</v>
      </c>
      <c r="VO88" s="72">
        <v>0.99951654999999995</v>
      </c>
      <c r="VP88" s="72">
        <v>0.99978199999999995</v>
      </c>
      <c r="VQ88" s="72">
        <v>0.99986120000000001</v>
      </c>
      <c r="VR88" s="72">
        <v>0.99975130000000001</v>
      </c>
      <c r="VS88" s="72">
        <v>0.99944940000000004</v>
      </c>
      <c r="VT88" s="72">
        <v>0.99897044999999995</v>
      </c>
      <c r="VU88" s="72">
        <v>0.99833304</v>
      </c>
      <c r="VV88" s="72">
        <v>0.99756210000000001</v>
      </c>
      <c r="VW88" s="72">
        <v>0.99668670000000004</v>
      </c>
      <c r="VX88" s="72">
        <v>0.99573993999999999</v>
      </c>
      <c r="VY88" s="72">
        <v>0.99475663999999997</v>
      </c>
      <c r="VZ88" s="72">
        <v>0.99377006000000001</v>
      </c>
      <c r="WA88" s="72">
        <v>0.99281719999999996</v>
      </c>
      <c r="WB88" s="72">
        <v>0.99192977000000004</v>
      </c>
      <c r="WC88" s="72">
        <v>0.99113960000000001</v>
      </c>
      <c r="WD88" s="72">
        <v>0.99052340000000005</v>
      </c>
      <c r="WE88" s="72">
        <v>0.99022584999999996</v>
      </c>
      <c r="WF88" s="72">
        <v>0.99075740000000001</v>
      </c>
      <c r="WG88" s="72">
        <v>0.99095820000000001</v>
      </c>
      <c r="WH88" s="72">
        <v>1.005185</v>
      </c>
      <c r="WI88" s="72">
        <v>1.0050513000000001</v>
      </c>
      <c r="WJ88" s="72">
        <v>1.0052428</v>
      </c>
      <c r="WK88" s="72">
        <v>1.0052296000000001</v>
      </c>
      <c r="WL88" s="72">
        <v>1.0050182000000001</v>
      </c>
      <c r="WM88" s="72">
        <v>1.0045803</v>
      </c>
      <c r="WN88" s="72">
        <v>1.0039678000000001</v>
      </c>
      <c r="WO88" s="72">
        <v>1.0032342999999999</v>
      </c>
      <c r="WP88" s="72">
        <v>1.0024333999999999</v>
      </c>
      <c r="WQ88" s="72">
        <v>1.0016193</v>
      </c>
      <c r="WR88" s="72">
        <v>1.0008383000000001</v>
      </c>
      <c r="WS88" s="72">
        <v>1.0001045</v>
      </c>
      <c r="WT88" s="72">
        <v>0.9995039</v>
      </c>
      <c r="WU88" s="72">
        <v>0.99905319999999997</v>
      </c>
      <c r="WV88" s="72">
        <v>0.99875325000000004</v>
      </c>
      <c r="WW88" s="72">
        <v>0.99858594000000001</v>
      </c>
      <c r="WX88" s="72">
        <v>0.99858939999999996</v>
      </c>
      <c r="WY88" s="72">
        <v>0.99867755000000002</v>
      </c>
      <c r="WZ88" s="72">
        <v>0.99883820000000001</v>
      </c>
      <c r="XA88" s="72">
        <v>0.99904066000000002</v>
      </c>
      <c r="XB88" s="72">
        <v>0.99925050000000004</v>
      </c>
      <c r="XC88" s="72">
        <v>0.99943775000000001</v>
      </c>
      <c r="XD88" s="72">
        <v>0.99955976000000002</v>
      </c>
      <c r="XE88" s="72">
        <v>0.99958544999999999</v>
      </c>
      <c r="XF88" s="72">
        <v>0.99951310000000004</v>
      </c>
      <c r="XG88" s="72">
        <v>0.99930459999999999</v>
      </c>
      <c r="XH88" s="72">
        <v>0.99895780000000001</v>
      </c>
      <c r="XI88" s="72">
        <v>0.99846672999999997</v>
      </c>
      <c r="XJ88" s="72">
        <v>0.99784260000000002</v>
      </c>
      <c r="XK88" s="72">
        <v>0.99709873999999998</v>
      </c>
      <c r="XL88" s="72">
        <v>0.99625282999999998</v>
      </c>
      <c r="XM88" s="72">
        <v>0.99532825000000003</v>
      </c>
      <c r="XN88" s="72">
        <v>0.99435185999999998</v>
      </c>
      <c r="XO88" s="72">
        <v>0.99335240000000002</v>
      </c>
      <c r="XP88" s="72">
        <v>0.99236000000000002</v>
      </c>
      <c r="XQ88" s="72">
        <v>0.99140510000000004</v>
      </c>
      <c r="XR88" s="72">
        <v>0.99052750000000001</v>
      </c>
      <c r="XS88" s="72">
        <v>0.98972669999999996</v>
      </c>
      <c r="XT88" s="72">
        <v>0.98920819999999998</v>
      </c>
      <c r="XU88" s="72">
        <v>0.98929299999999998</v>
      </c>
      <c r="XV88" s="72">
        <v>1.0044375999999999</v>
      </c>
      <c r="XW88" s="72">
        <v>1.0046333999999999</v>
      </c>
      <c r="XX88" s="72">
        <v>1.0052283</v>
      </c>
      <c r="XY88" s="72">
        <v>1.0057229000000001</v>
      </c>
      <c r="XZ88" s="72">
        <v>1.0060532</v>
      </c>
      <c r="YA88" s="72">
        <v>1.0062187</v>
      </c>
      <c r="YB88" s="72">
        <v>1.0061978</v>
      </c>
      <c r="YC88" s="72">
        <v>1.0060442999999999</v>
      </c>
      <c r="YD88" s="72">
        <v>1.0057716000000001</v>
      </c>
      <c r="YE88" s="72">
        <v>1.0054076999999999</v>
      </c>
      <c r="YF88" s="72">
        <v>1.0049828000000001</v>
      </c>
      <c r="YG88" s="72">
        <v>1.0045261000000001</v>
      </c>
      <c r="YH88" s="72">
        <v>1.0040689</v>
      </c>
      <c r="YI88" s="72">
        <v>1.0036387</v>
      </c>
      <c r="YJ88" s="72">
        <v>1.0032578000000001</v>
      </c>
      <c r="YK88" s="72">
        <v>1.0029410999999999</v>
      </c>
      <c r="YL88" s="72">
        <v>1.0027007999999999</v>
      </c>
      <c r="YM88" s="72">
        <v>1.0025371000000001</v>
      </c>
      <c r="YN88" s="72">
        <v>1.0024434</v>
      </c>
      <c r="YO88" s="72">
        <v>1.0024066</v>
      </c>
      <c r="YP88" s="72">
        <v>1.0024158999999999</v>
      </c>
      <c r="YQ88" s="72">
        <v>1.0024331</v>
      </c>
      <c r="YR88" s="72">
        <v>1.0024443000000001</v>
      </c>
      <c r="YS88" s="72">
        <v>1.0024264000000001</v>
      </c>
      <c r="YT88" s="72">
        <v>1.0023468</v>
      </c>
      <c r="YU88" s="72">
        <v>1.0021803</v>
      </c>
      <c r="YV88" s="72">
        <v>1.0019037</v>
      </c>
      <c r="YW88" s="72">
        <v>1.0015019999999999</v>
      </c>
      <c r="YX88" s="72">
        <v>1.0009558999999999</v>
      </c>
      <c r="YY88" s="72">
        <v>1.0002580000000001</v>
      </c>
      <c r="YZ88" s="72">
        <v>0.99941009999999997</v>
      </c>
      <c r="ZA88" s="72">
        <v>0.99842160000000002</v>
      </c>
      <c r="ZB88" s="72">
        <v>0.99730940000000001</v>
      </c>
      <c r="ZC88" s="72">
        <v>0.99609780000000003</v>
      </c>
      <c r="ZD88" s="72">
        <v>0.99481520000000001</v>
      </c>
      <c r="ZE88" s="72">
        <v>0.99348950000000003</v>
      </c>
      <c r="ZF88" s="72">
        <v>0.99213220000000002</v>
      </c>
      <c r="ZG88" s="72">
        <v>0.99078509999999997</v>
      </c>
      <c r="ZH88" s="72">
        <v>0.9892919</v>
      </c>
      <c r="ZI88" s="72">
        <v>0.98919179999999995</v>
      </c>
      <c r="ZJ88" s="72">
        <v>1.0033306</v>
      </c>
      <c r="ZK88" s="72">
        <v>1.0033538</v>
      </c>
      <c r="ZL88" s="72">
        <v>1.0037254</v>
      </c>
      <c r="ZM88" s="72">
        <v>1.0040783</v>
      </c>
      <c r="ZN88" s="72">
        <v>1.0043280999999999</v>
      </c>
      <c r="ZO88" s="72">
        <v>1.0044664999999999</v>
      </c>
      <c r="ZP88" s="72">
        <v>1.0044601</v>
      </c>
      <c r="ZQ88" s="72">
        <v>1.0043595000000001</v>
      </c>
      <c r="ZR88" s="72">
        <v>1.0041614999999999</v>
      </c>
      <c r="ZS88" s="72">
        <v>1.0038828</v>
      </c>
      <c r="ZT88" s="72">
        <v>1.0035415999999999</v>
      </c>
      <c r="ZU88" s="72">
        <v>1.0031576</v>
      </c>
      <c r="ZV88" s="72">
        <v>1.0027497999999999</v>
      </c>
      <c r="ZW88" s="72">
        <v>1.0023359000000001</v>
      </c>
      <c r="ZX88" s="72">
        <v>1.0019338</v>
      </c>
      <c r="ZY88" s="72">
        <v>1.0015593</v>
      </c>
      <c r="ZZ88" s="72">
        <v>1.0012258000000001</v>
      </c>
      <c r="AAA88" s="72">
        <v>1.0009444999999999</v>
      </c>
      <c r="AAB88" s="72">
        <v>1.000723</v>
      </c>
      <c r="AAC88" s="72">
        <v>1.0005615999999999</v>
      </c>
      <c r="AAD88" s="72">
        <v>1.0004576000000001</v>
      </c>
      <c r="AAE88" s="72">
        <v>1.0004027</v>
      </c>
      <c r="AAF88" s="72">
        <v>1.0003841</v>
      </c>
      <c r="AAG88" s="72">
        <v>1.0003854999999999</v>
      </c>
      <c r="AAH88" s="72">
        <v>1.0003812000000001</v>
      </c>
      <c r="AAI88" s="72">
        <v>1.0003488</v>
      </c>
      <c r="AAJ88" s="72">
        <v>1.0002586</v>
      </c>
      <c r="AAK88" s="72">
        <v>1.0000807</v>
      </c>
      <c r="AAL88" s="72">
        <v>0.99978500000000003</v>
      </c>
      <c r="AAM88" s="72">
        <v>0.99934339999999999</v>
      </c>
      <c r="AAN88" s="72">
        <v>0.99873339999999999</v>
      </c>
      <c r="AAO88" s="72">
        <v>0.99793863000000005</v>
      </c>
      <c r="AAP88" s="72">
        <v>0.99695350000000005</v>
      </c>
      <c r="AAQ88" s="72">
        <v>0.99578299999999997</v>
      </c>
      <c r="AAR88" s="72">
        <v>0.99444089999999996</v>
      </c>
      <c r="AAS88" s="72">
        <v>0.99292504999999998</v>
      </c>
      <c r="AAT88" s="72">
        <v>0.99139845000000004</v>
      </c>
      <c r="AAU88" s="72">
        <v>0.98980420000000002</v>
      </c>
      <c r="AAV88" s="72">
        <v>0.98798834999999996</v>
      </c>
      <c r="AAW88" s="72">
        <v>0.9879831</v>
      </c>
      <c r="AAX88" s="72">
        <v>1.0028003000000001</v>
      </c>
      <c r="AAY88" s="72">
        <v>1.0030513999999999</v>
      </c>
      <c r="AAZ88" s="72">
        <v>1.0035486</v>
      </c>
      <c r="ABA88" s="72">
        <v>1.0039699</v>
      </c>
      <c r="ABB88" s="72">
        <v>1.0043019</v>
      </c>
      <c r="ABC88" s="72">
        <v>1.0045539000000001</v>
      </c>
      <c r="ABD88" s="72">
        <v>1.0047292000000001</v>
      </c>
      <c r="ABE88" s="72">
        <v>1.0048252</v>
      </c>
      <c r="ABF88" s="72">
        <v>1.0048182999999999</v>
      </c>
      <c r="ABG88" s="72">
        <v>1.0047254999999999</v>
      </c>
      <c r="ABH88" s="72">
        <v>1.004534</v>
      </c>
      <c r="ABI88" s="72">
        <v>1.0042446</v>
      </c>
      <c r="ABJ88" s="72">
        <v>1.0038629999999999</v>
      </c>
      <c r="ABK88" s="72">
        <v>1.003398</v>
      </c>
      <c r="ABL88" s="72">
        <v>1.0028626</v>
      </c>
      <c r="ABM88" s="72">
        <v>1.0022721999999999</v>
      </c>
      <c r="ABN88" s="72">
        <v>1.0016449999999999</v>
      </c>
      <c r="ABO88" s="72">
        <v>1.0009996000000001</v>
      </c>
      <c r="ABP88" s="72">
        <v>1.0003568</v>
      </c>
      <c r="ABQ88" s="72">
        <v>0.99973166000000002</v>
      </c>
      <c r="ABR88" s="72">
        <v>0.99914080000000005</v>
      </c>
      <c r="ABS88" s="72">
        <v>0.99859995000000001</v>
      </c>
      <c r="ABT88" s="72">
        <v>0.99812232999999995</v>
      </c>
      <c r="ABU88" s="72">
        <v>0.99771136000000005</v>
      </c>
      <c r="ABV88" s="72">
        <v>0.99736844999999996</v>
      </c>
      <c r="ABW88" s="72">
        <v>0.99709029999999998</v>
      </c>
      <c r="ABX88" s="72">
        <v>0.99686562999999995</v>
      </c>
      <c r="ABY88" s="72">
        <v>0.99667620000000001</v>
      </c>
      <c r="ABZ88" s="72">
        <v>0.99649434999999997</v>
      </c>
      <c r="ACA88" s="72">
        <v>0.99628543999999997</v>
      </c>
      <c r="ACB88" s="72">
        <v>0.99600449999999996</v>
      </c>
      <c r="ACC88" s="72">
        <v>0.99559439999999999</v>
      </c>
      <c r="ACD88" s="72">
        <v>0.99501530000000005</v>
      </c>
      <c r="ACE88" s="72">
        <v>0.99421936</v>
      </c>
      <c r="ACF88" s="72">
        <v>0.99318309999999999</v>
      </c>
      <c r="ACG88" s="72">
        <v>0.99189039999999995</v>
      </c>
      <c r="ACH88" s="72">
        <v>0.99030560000000001</v>
      </c>
      <c r="ACI88" s="72">
        <v>0.98849379999999998</v>
      </c>
      <c r="ACJ88" s="72">
        <v>0.98664390000000002</v>
      </c>
      <c r="ACK88" s="72">
        <v>0.98675953999999999</v>
      </c>
      <c r="ACL88" s="72">
        <v>1.0020526999999999</v>
      </c>
      <c r="ACM88" s="72">
        <v>1.0025451999999999</v>
      </c>
      <c r="ACN88" s="72">
        <v>1.0035049</v>
      </c>
      <c r="ACO88" s="72">
        <v>1.0044553000000001</v>
      </c>
      <c r="ACP88" s="72">
        <v>1.005304</v>
      </c>
      <c r="ACQ88" s="72">
        <v>1.0060283000000001</v>
      </c>
      <c r="ACR88" s="72">
        <v>1.0066179</v>
      </c>
      <c r="ACS88" s="72">
        <v>1.0070714000000001</v>
      </c>
      <c r="ACT88" s="72">
        <v>1.0073898999999999</v>
      </c>
      <c r="ACU88" s="72">
        <v>1.0075788000000001</v>
      </c>
      <c r="ACV88" s="72">
        <v>1.0076423999999999</v>
      </c>
      <c r="ACW88" s="72">
        <v>1.0075889</v>
      </c>
      <c r="ACX88" s="72">
        <v>1.0074208</v>
      </c>
      <c r="ACY88" s="72">
        <v>1.0071448999999999</v>
      </c>
      <c r="ACZ88" s="72">
        <v>1.0067682</v>
      </c>
      <c r="ADA88" s="72">
        <v>1.0062982</v>
      </c>
      <c r="ADB88" s="72">
        <v>1.0057427000000001</v>
      </c>
      <c r="ADC88" s="72">
        <v>1.0051098999999999</v>
      </c>
      <c r="ADD88" s="72">
        <v>1.0044074999999999</v>
      </c>
      <c r="ADE88" s="72">
        <v>1.0036522000000001</v>
      </c>
      <c r="ADF88" s="72">
        <v>1.0028585999999999</v>
      </c>
      <c r="ADG88" s="72">
        <v>1.0020471</v>
      </c>
      <c r="ADH88" s="72">
        <v>1.0012639000000001</v>
      </c>
      <c r="ADI88" s="72">
        <v>1.0004221</v>
      </c>
      <c r="ADJ88" s="72">
        <v>0.99959810000000004</v>
      </c>
      <c r="ADK88" s="72">
        <v>0.99881553999999995</v>
      </c>
      <c r="ADL88" s="72">
        <v>0.99809175999999999</v>
      </c>
      <c r="ADM88" s="72">
        <v>0.99744093</v>
      </c>
      <c r="ADN88" s="72">
        <v>0.99687546000000005</v>
      </c>
      <c r="ADO88" s="72">
        <v>0.99640125000000002</v>
      </c>
      <c r="ADP88" s="72">
        <v>0.99601680000000004</v>
      </c>
      <c r="ADQ88" s="72">
        <v>0.99571549999999998</v>
      </c>
      <c r="ADR88" s="72">
        <v>0.99545335999999995</v>
      </c>
      <c r="ADS88" s="72">
        <v>0.9951738</v>
      </c>
      <c r="ADT88" s="72">
        <v>0.99478834999999999</v>
      </c>
      <c r="ADU88" s="72">
        <v>0.99416702999999995</v>
      </c>
      <c r="ADV88" s="72">
        <v>0.99312239999999996</v>
      </c>
      <c r="ADW88" s="72">
        <v>0.99139124000000001</v>
      </c>
      <c r="ADX88" s="72">
        <v>0.98856060000000001</v>
      </c>
      <c r="ADY88" s="72">
        <v>0.98835039999999996</v>
      </c>
      <c r="ADZ88" s="77"/>
      <c r="AEA88" s="77"/>
      <c r="AEB88" s="77"/>
      <c r="AEC88" s="77"/>
      <c r="AED88" s="77"/>
      <c r="AEE88" s="111">
        <f t="shared" si="59"/>
        <v>83</v>
      </c>
      <c r="AEF88" s="109"/>
      <c r="AEG88" s="105">
        <f t="shared" si="65"/>
        <v>1.0051253</v>
      </c>
      <c r="AEH88" s="105">
        <f t="shared" si="65"/>
        <v>0.99923706000000001</v>
      </c>
      <c r="AEI88" s="105">
        <f t="shared" si="65"/>
        <v>0.98582612999999997</v>
      </c>
      <c r="AEJ88" s="105">
        <f t="shared" si="65"/>
        <v>0.98781649999999999</v>
      </c>
      <c r="AEK88" s="105">
        <f t="shared" si="65"/>
        <v>1.0026363</v>
      </c>
      <c r="AEL88" s="105">
        <f t="shared" si="65"/>
        <v>1.0040598000000001</v>
      </c>
      <c r="AEM88" s="105">
        <f t="shared" si="65"/>
        <v>1.0266784</v>
      </c>
      <c r="AEN88" s="105">
        <f t="shared" si="65"/>
        <v>1.0593102000000001</v>
      </c>
      <c r="AEO88" s="105">
        <f t="shared" si="65"/>
        <v>1.0583541000000001</v>
      </c>
      <c r="AEP88" s="105">
        <f t="shared" si="65"/>
        <v>1.0164937000000001</v>
      </c>
      <c r="AEQ88" s="105">
        <f t="shared" si="66"/>
        <v>1.0014836</v>
      </c>
      <c r="AER88" s="105">
        <f t="shared" si="66"/>
        <v>0.99451685000000001</v>
      </c>
      <c r="AES88" s="105">
        <f t="shared" si="66"/>
        <v>0.99131966000000005</v>
      </c>
      <c r="AET88" s="105">
        <f t="shared" si="66"/>
        <v>0.99422467000000003</v>
      </c>
      <c r="AEU88" s="105">
        <f t="shared" si="66"/>
        <v>0.99095169999999999</v>
      </c>
      <c r="AEV88" s="105">
        <f t="shared" si="66"/>
        <v>0.98929040000000001</v>
      </c>
      <c r="AEW88" s="105">
        <f t="shared" si="66"/>
        <v>0.98919060000000003</v>
      </c>
      <c r="AEX88" s="105">
        <f t="shared" si="66"/>
        <v>0.98798229999999998</v>
      </c>
      <c r="AEY88" s="105">
        <f t="shared" si="66"/>
        <v>0.98675919999999995</v>
      </c>
      <c r="AEZ88" s="99">
        <f t="shared" si="57"/>
        <v>65.599999999999994</v>
      </c>
      <c r="AFA88" s="69"/>
      <c r="AFB88" s="202" t="s">
        <v>82</v>
      </c>
      <c r="AFC88" s="106">
        <f t="shared" si="58"/>
        <v>1.003750340526316</v>
      </c>
      <c r="AFD88" s="69"/>
      <c r="AFE88" s="109"/>
      <c r="AFF88" s="105">
        <f t="shared" si="67"/>
        <v>0.99807966000000004</v>
      </c>
      <c r="AFG88" s="105">
        <f t="shared" si="67"/>
        <v>0.99850070000000002</v>
      </c>
      <c r="AFH88" s="105">
        <f t="shared" si="67"/>
        <v>0.99810916000000005</v>
      </c>
      <c r="AFI88" s="105">
        <f t="shared" si="67"/>
        <v>1.0061420999999999</v>
      </c>
      <c r="AFJ88" s="105">
        <f t="shared" si="67"/>
        <v>1.0061681</v>
      </c>
      <c r="AFK88" s="105">
        <f t="shared" si="67"/>
        <v>1.0089397</v>
      </c>
      <c r="AFL88" s="105">
        <f t="shared" si="67"/>
        <v>1.0065454</v>
      </c>
      <c r="AFM88" s="105">
        <f t="shared" si="67"/>
        <v>1.0048857</v>
      </c>
      <c r="AFN88" s="105">
        <f t="shared" si="67"/>
        <v>1.0043483</v>
      </c>
      <c r="AFO88" s="105">
        <f t="shared" si="67"/>
        <v>1.0049375</v>
      </c>
      <c r="AFP88" s="105">
        <f t="shared" si="67"/>
        <v>1.0058533999999999</v>
      </c>
      <c r="AFQ88" s="105">
        <f t="shared" si="67"/>
        <v>1.0014487999999999</v>
      </c>
      <c r="AFR88" s="105">
        <f t="shared" si="67"/>
        <v>0.99475979999999997</v>
      </c>
      <c r="AFS88" s="105">
        <f t="shared" si="67"/>
        <v>0.99318044999999999</v>
      </c>
      <c r="AFT88" s="105">
        <f t="shared" si="67"/>
        <v>0.99517893999999996</v>
      </c>
      <c r="AFU88" s="105">
        <f t="shared" si="68"/>
        <v>1.0016191000000001</v>
      </c>
      <c r="AFV88" s="105">
        <f t="shared" si="69"/>
        <v>1.0054078</v>
      </c>
      <c r="AFW88" s="105">
        <f t="shared" si="69"/>
        <v>1.0038834000000001</v>
      </c>
      <c r="AFX88" s="105">
        <f t="shared" si="69"/>
        <v>1.0047257999999999</v>
      </c>
      <c r="AFY88" s="105"/>
      <c r="AFZ88" s="106">
        <f t="shared" si="60"/>
        <v>1.0022480952631581</v>
      </c>
      <c r="AGA88" s="69"/>
      <c r="AGB88" s="69"/>
      <c r="AGC88" s="69"/>
      <c r="AGD88" s="69"/>
      <c r="AGE88" s="69"/>
      <c r="AGF88" s="69"/>
      <c r="AGG88" s="69"/>
      <c r="AGH88" s="69"/>
      <c r="AGI88" s="69"/>
      <c r="AGJ88" s="69"/>
      <c r="AGK88" s="69"/>
      <c r="AGL88" s="69"/>
      <c r="AGM88" s="69"/>
      <c r="AGN88" s="69"/>
      <c r="AGO88" s="69"/>
      <c r="AGP88" s="69"/>
      <c r="AGQ88" s="69"/>
      <c r="AGR88" s="69"/>
      <c r="AGS88" s="69"/>
      <c r="AGT88" s="74">
        <v>19</v>
      </c>
      <c r="AGU88" s="85">
        <v>1</v>
      </c>
      <c r="AGV88" s="85">
        <v>1</v>
      </c>
      <c r="AGW88" s="85">
        <v>1</v>
      </c>
      <c r="AGX88" s="85">
        <v>1</v>
      </c>
      <c r="AGY88" s="85">
        <v>1</v>
      </c>
      <c r="AGZ88" s="85">
        <v>1</v>
      </c>
      <c r="AHA88" s="85">
        <v>1</v>
      </c>
      <c r="AHB88" s="85">
        <v>1</v>
      </c>
      <c r="AHC88" s="85">
        <v>1</v>
      </c>
      <c r="AHD88" s="85">
        <v>1</v>
      </c>
      <c r="AHE88" s="85">
        <v>1</v>
      </c>
      <c r="AHF88" s="85">
        <v>1</v>
      </c>
      <c r="AHG88" s="85">
        <v>1</v>
      </c>
      <c r="AHH88" s="85">
        <v>1</v>
      </c>
      <c r="AHI88" s="85">
        <v>1</v>
      </c>
      <c r="AHJ88" s="85">
        <v>1</v>
      </c>
      <c r="AHK88" s="85">
        <v>1</v>
      </c>
      <c r="AHL88" s="85">
        <v>1</v>
      </c>
      <c r="AHM88" s="85">
        <v>1</v>
      </c>
      <c r="AHN88" s="85">
        <v>1</v>
      </c>
      <c r="AHO88" s="69"/>
      <c r="AHP88" s="69"/>
      <c r="AHQ88" s="69"/>
      <c r="AHR88" s="69"/>
      <c r="AHS88" s="69"/>
      <c r="AHT88" s="69"/>
      <c r="AHU88" s="69"/>
      <c r="AHV88" s="69"/>
      <c r="AHW88" s="69"/>
      <c r="AHX88" s="69"/>
      <c r="AHY88" s="69"/>
      <c r="AHZ88" s="69"/>
      <c r="AIA88" s="69"/>
      <c r="AIB88" s="69"/>
      <c r="AIC88" s="69"/>
      <c r="AID88" s="69"/>
      <c r="AIE88" s="69"/>
      <c r="AIF88" s="69"/>
      <c r="AIG88" s="69"/>
      <c r="AIH88" s="69"/>
      <c r="AII88" s="69"/>
      <c r="AIJ88" s="69"/>
      <c r="AIK88" s="69"/>
      <c r="AIL88" s="69"/>
      <c r="AIM88" s="69"/>
      <c r="AIN88" s="69"/>
      <c r="AIO88" s="69"/>
      <c r="AIP88" s="69"/>
      <c r="AIQ88" s="69"/>
      <c r="AIR88" s="69"/>
      <c r="AIS88" s="69"/>
      <c r="AIT88" s="69"/>
      <c r="AIU88" s="69"/>
      <c r="AIV88" s="69"/>
      <c r="AIW88" s="69"/>
      <c r="AIX88" s="69"/>
      <c r="AIY88" s="69"/>
      <c r="AIZ88" s="69"/>
      <c r="AJA88" s="69"/>
      <c r="AJB88" s="69"/>
      <c r="AJC88" s="69"/>
      <c r="AJD88" s="69"/>
      <c r="AJE88" s="69"/>
      <c r="AJF88" s="69"/>
      <c r="AJG88" s="69"/>
      <c r="AJH88" s="69"/>
      <c r="AJI88" s="69"/>
      <c r="AJJ88" s="69"/>
      <c r="AJK88" s="69"/>
      <c r="AJL88" s="69"/>
      <c r="AJM88" s="69"/>
      <c r="AJN88" s="69"/>
      <c r="AJO88" s="69"/>
      <c r="AJP88" s="69"/>
      <c r="AJQ88" s="69"/>
      <c r="AJR88" s="69"/>
      <c r="AJS88" s="69"/>
      <c r="AJT88" s="69"/>
      <c r="AJU88" s="69"/>
      <c r="AJV88" s="69"/>
      <c r="AJW88" s="69"/>
      <c r="AJX88" s="69"/>
      <c r="AJY88" s="69"/>
      <c r="AJZ88" s="69"/>
      <c r="AKA88" s="69"/>
      <c r="AKB88" s="69"/>
      <c r="AKC88" s="69"/>
      <c r="AKD88" s="69"/>
      <c r="AKE88" s="69"/>
      <c r="AKF88" s="69"/>
      <c r="AKG88" s="69"/>
      <c r="AKH88" s="69"/>
      <c r="AKI88" s="69"/>
      <c r="AKJ88" s="69"/>
      <c r="AKK88" s="69"/>
      <c r="AKL88" s="69"/>
      <c r="AKM88" s="69"/>
      <c r="AKN88" s="69"/>
      <c r="AKO88" s="69"/>
      <c r="AKP88" s="69"/>
      <c r="AKQ88" s="69"/>
      <c r="AKR88" s="69"/>
      <c r="AKS88" s="69"/>
      <c r="AKT88" s="69"/>
      <c r="AKU88" s="69"/>
      <c r="AKV88" s="69"/>
      <c r="AKW88" s="69"/>
      <c r="AKX88" s="69"/>
      <c r="AKY88" s="69"/>
      <c r="AKZ88" s="69"/>
      <c r="ALA88" s="69"/>
      <c r="ALB88" s="69"/>
      <c r="ALC88" s="69"/>
      <c r="ALD88" s="69"/>
      <c r="ALE88" s="69"/>
      <c r="ALF88" s="69"/>
      <c r="ALG88" s="69"/>
      <c r="ALH88" s="69"/>
      <c r="ALI88" s="69"/>
      <c r="ALJ88" s="69"/>
      <c r="ALK88" s="69"/>
      <c r="ALL88" s="69"/>
      <c r="ALM88" s="69"/>
      <c r="ALN88" s="69"/>
      <c r="ALO88" s="69"/>
      <c r="ALP88" s="69"/>
      <c r="ALQ88" s="69"/>
      <c r="ALR88" s="69"/>
      <c r="ALS88" s="69"/>
      <c r="ALT88" s="69"/>
      <c r="ALU88" s="69"/>
      <c r="ALV88" s="69"/>
      <c r="ALW88" s="69"/>
      <c r="ALX88" s="69"/>
      <c r="ALY88" s="69"/>
      <c r="ALZ88" s="69"/>
      <c r="AMA88" s="69"/>
      <c r="AMB88" s="69"/>
      <c r="AMC88" s="69"/>
      <c r="AMD88" s="69"/>
      <c r="AME88" s="69"/>
      <c r="AMF88" s="69"/>
      <c r="AMG88" s="69"/>
      <c r="AMH88" s="69"/>
      <c r="AMI88" s="69"/>
      <c r="AMJ88" s="69"/>
      <c r="AMK88" s="69"/>
      <c r="AML88" s="69"/>
      <c r="AMM88" s="69"/>
      <c r="AMN88" s="69"/>
      <c r="AMO88" s="69"/>
      <c r="AMP88" s="69"/>
      <c r="AMQ88" s="69"/>
      <c r="AMR88" s="69"/>
      <c r="AMS88" s="69"/>
      <c r="AMT88" s="69"/>
      <c r="AMU88" s="69"/>
      <c r="AMV88" s="69"/>
      <c r="AMW88" s="69"/>
      <c r="AMX88" s="69"/>
      <c r="AMY88" s="69"/>
      <c r="AMZ88" s="69"/>
      <c r="ANA88" s="69"/>
      <c r="ANB88" s="69"/>
      <c r="ANC88" s="69"/>
      <c r="AND88" s="69"/>
      <c r="ANE88" s="69"/>
      <c r="ANF88" s="69"/>
      <c r="ANG88" s="69"/>
      <c r="ANH88" s="69"/>
      <c r="ANI88" s="69"/>
      <c r="ANJ88" s="69"/>
      <c r="ANK88" s="69"/>
      <c r="ANL88" s="69"/>
      <c r="ANM88" s="69"/>
      <c r="ANN88" s="69"/>
      <c r="ANO88" s="69"/>
      <c r="ANP88" s="69"/>
      <c r="ANQ88" s="69"/>
      <c r="ANR88" s="69"/>
      <c r="ANS88" s="69"/>
      <c r="ANT88" s="69"/>
      <c r="ANU88" s="69"/>
      <c r="ANV88" s="69"/>
      <c r="ANW88" s="69"/>
      <c r="ANX88" s="69"/>
      <c r="ANY88" s="69"/>
      <c r="ANZ88" s="69"/>
      <c r="AOA88" s="69"/>
      <c r="AOB88" s="69"/>
      <c r="AOC88" s="69"/>
      <c r="AOD88" s="69"/>
      <c r="AOE88" s="69"/>
      <c r="AOF88" s="69"/>
      <c r="AOG88" s="69"/>
      <c r="AOH88" s="69"/>
      <c r="AOI88" s="69"/>
      <c r="AOJ88" s="69"/>
      <c r="AOK88" s="69"/>
      <c r="AOL88" s="69"/>
      <c r="AOM88" s="69"/>
      <c r="AON88" s="69"/>
      <c r="AOO88" s="69"/>
      <c r="AOP88" s="69"/>
      <c r="AOQ88" s="69"/>
      <c r="AOR88" s="69"/>
      <c r="AOS88" s="69"/>
      <c r="AOT88" s="69"/>
      <c r="AOU88" s="69"/>
      <c r="AOV88" s="69"/>
      <c r="AOW88" s="69"/>
      <c r="AOX88" s="69"/>
      <c r="AOY88" s="69"/>
      <c r="AOZ88" s="69"/>
      <c r="APA88" s="69"/>
      <c r="APB88" s="69"/>
      <c r="APC88" s="69"/>
      <c r="APD88" s="69"/>
      <c r="APE88" s="69"/>
      <c r="APF88" s="69"/>
      <c r="APG88" s="69"/>
      <c r="APH88" s="69"/>
      <c r="API88" s="69"/>
      <c r="APJ88" s="69"/>
      <c r="APK88" s="69"/>
      <c r="APL88" s="69"/>
      <c r="APM88" s="69"/>
      <c r="APN88" s="69"/>
      <c r="APO88" s="69"/>
      <c r="APP88" s="69"/>
      <c r="APQ88" s="69"/>
      <c r="APR88" s="69"/>
      <c r="APS88" s="69"/>
      <c r="APT88" s="69"/>
      <c r="APU88" s="69"/>
      <c r="APV88" s="69"/>
      <c r="APW88" s="69"/>
      <c r="APX88" s="69"/>
      <c r="APY88" s="69"/>
      <c r="APZ88" s="69"/>
      <c r="AQA88" s="69"/>
      <c r="AQB88" s="69"/>
      <c r="AQC88" s="69"/>
      <c r="AQD88" s="69"/>
      <c r="AQE88" s="69"/>
      <c r="AQF88" s="69"/>
      <c r="AQG88" s="69"/>
      <c r="AQH88" s="69"/>
      <c r="AQI88" s="69"/>
      <c r="AQJ88" s="69"/>
      <c r="AQK88" s="69"/>
      <c r="AQL88" s="69"/>
      <c r="AQM88" s="69"/>
      <c r="AQN88" s="69"/>
      <c r="AQO88" s="69"/>
      <c r="AQP88" s="69"/>
      <c r="AQQ88" s="69"/>
      <c r="AQR88" s="69"/>
      <c r="AQS88" s="69"/>
      <c r="AQT88" s="69"/>
      <c r="AQU88" s="69"/>
      <c r="AQV88" s="69"/>
      <c r="AQW88" s="69"/>
      <c r="AQX88" s="69"/>
      <c r="AQY88" s="69"/>
      <c r="AQZ88" s="69"/>
      <c r="ARA88" s="69"/>
      <c r="ARB88" s="69"/>
      <c r="ARC88" s="69"/>
      <c r="ARD88" s="69"/>
      <c r="ARE88" s="69"/>
      <c r="ARF88" s="69"/>
      <c r="ARG88" s="69"/>
      <c r="ARH88" s="69"/>
      <c r="ARI88" s="69"/>
      <c r="ARJ88" s="69"/>
      <c r="ARK88" s="69"/>
      <c r="ARL88" s="69"/>
      <c r="ARM88" s="69"/>
      <c r="ARN88" s="69"/>
      <c r="ARO88" s="69"/>
      <c r="ARP88" s="69"/>
      <c r="ARQ88" s="69"/>
      <c r="ARR88" s="69"/>
      <c r="ARS88" s="69"/>
      <c r="ART88" s="69"/>
      <c r="ARU88" s="69"/>
      <c r="ARV88" s="69"/>
      <c r="ARW88" s="69"/>
      <c r="ARX88" s="69"/>
      <c r="ARY88" s="69"/>
      <c r="ARZ88" s="69"/>
      <c r="ASA88" s="69"/>
      <c r="ASB88" s="69"/>
      <c r="ASC88" s="69"/>
      <c r="ASD88" s="69"/>
      <c r="ASE88" s="69"/>
      <c r="ASF88" s="69"/>
      <c r="ASG88" s="69"/>
      <c r="ASH88" s="69"/>
    </row>
    <row r="89" spans="1:1178" ht="2.1" customHeight="1" x14ac:dyDescent="0.25">
      <c r="A89" s="77"/>
      <c r="B89" s="98">
        <v>83</v>
      </c>
      <c r="C89" s="99">
        <v>66.42</v>
      </c>
      <c r="D89" s="94">
        <f t="shared" si="56"/>
        <v>2</v>
      </c>
      <c r="E89" s="77"/>
      <c r="F89" s="191">
        <v>0.99860850000000001</v>
      </c>
      <c r="G89" s="70">
        <v>0.99692714000000004</v>
      </c>
      <c r="H89" s="70">
        <v>0.99636053999999996</v>
      </c>
      <c r="I89" s="70">
        <v>0.99621519999999997</v>
      </c>
      <c r="J89" s="70">
        <v>0.99630004000000005</v>
      </c>
      <c r="K89" s="70">
        <v>0.99653579999999997</v>
      </c>
      <c r="L89" s="70">
        <v>0.9968728</v>
      </c>
      <c r="M89" s="70">
        <v>0.99726736999999999</v>
      </c>
      <c r="N89" s="70">
        <v>0.99768040000000002</v>
      </c>
      <c r="O89" s="70">
        <v>0.99807950000000001</v>
      </c>
      <c r="P89" s="70">
        <v>0.99843884000000005</v>
      </c>
      <c r="Q89" s="70">
        <v>0.99873906000000001</v>
      </c>
      <c r="R89" s="70">
        <v>0.99896865999999995</v>
      </c>
      <c r="S89" s="70">
        <v>0.99912184000000004</v>
      </c>
      <c r="T89" s="70">
        <v>0.99919880000000005</v>
      </c>
      <c r="U89" s="70">
        <v>0.9991911</v>
      </c>
      <c r="V89" s="70">
        <v>0.99911930000000004</v>
      </c>
      <c r="W89" s="70">
        <v>0.99898240000000005</v>
      </c>
      <c r="X89" s="70">
        <v>0.99878633000000006</v>
      </c>
      <c r="Y89" s="70">
        <v>0.99853676999999996</v>
      </c>
      <c r="Z89" s="70">
        <v>0.99823856</v>
      </c>
      <c r="AA89" s="71">
        <v>0.99789833999999999</v>
      </c>
      <c r="AB89" s="71">
        <v>0.99753504999999998</v>
      </c>
      <c r="AC89" s="71">
        <v>0.99707687</v>
      </c>
      <c r="AD89" s="71">
        <v>0.99658345999999998</v>
      </c>
      <c r="AE89" s="71">
        <v>0.99606894999999995</v>
      </c>
      <c r="AF89" s="71">
        <v>0.99554162999999996</v>
      </c>
      <c r="AG89" s="71">
        <v>0.99500940000000004</v>
      </c>
      <c r="AH89" s="71">
        <v>0.99448424999999996</v>
      </c>
      <c r="AI89" s="71">
        <v>0.99394404999999997</v>
      </c>
      <c r="AJ89" s="71">
        <v>0.99356270000000002</v>
      </c>
      <c r="AK89" s="71">
        <v>0.99338126000000004</v>
      </c>
      <c r="AL89" s="71">
        <v>0.99354297000000003</v>
      </c>
      <c r="AM89" s="71">
        <v>0.99396039999999997</v>
      </c>
      <c r="AN89" s="71">
        <v>0.99486755999999998</v>
      </c>
      <c r="AO89" s="71">
        <v>0.99644100000000002</v>
      </c>
      <c r="AP89" s="71">
        <v>0.9988397</v>
      </c>
      <c r="AQ89" s="71">
        <v>1.0020796999999999</v>
      </c>
      <c r="AR89" s="71">
        <v>1.0054067</v>
      </c>
      <c r="AS89" s="71">
        <v>1.0051352</v>
      </c>
      <c r="AT89" s="72">
        <v>0.99891304999999997</v>
      </c>
      <c r="AU89" s="72">
        <v>0.99712639999999997</v>
      </c>
      <c r="AV89" s="72">
        <v>0.99649763000000002</v>
      </c>
      <c r="AW89" s="72">
        <v>0.99628360000000005</v>
      </c>
      <c r="AX89" s="72">
        <v>0.99638099999999996</v>
      </c>
      <c r="AY89" s="72">
        <v>0.99666977000000001</v>
      </c>
      <c r="AZ89" s="72">
        <v>0.99710840000000001</v>
      </c>
      <c r="BA89" s="72">
        <v>0.99761889999999998</v>
      </c>
      <c r="BB89" s="72">
        <v>0.99811083</v>
      </c>
      <c r="BC89" s="72">
        <v>0.99850046999999997</v>
      </c>
      <c r="BD89" s="72">
        <v>0.99873215000000004</v>
      </c>
      <c r="BE89" s="72">
        <v>0.99878025000000004</v>
      </c>
      <c r="BF89" s="72">
        <v>0.99866586999999996</v>
      </c>
      <c r="BG89" s="72">
        <v>0.99838970000000005</v>
      </c>
      <c r="BH89" s="72">
        <v>0.99799526000000005</v>
      </c>
      <c r="BI89" s="72">
        <v>0.99752169999999996</v>
      </c>
      <c r="BJ89" s="72">
        <v>0.99700979999999995</v>
      </c>
      <c r="BK89" s="72">
        <v>0.99649960000000004</v>
      </c>
      <c r="BL89" s="72">
        <v>0.99602800000000002</v>
      </c>
      <c r="BM89" s="72">
        <v>0.99562810000000002</v>
      </c>
      <c r="BN89" s="72">
        <v>0.99532723000000001</v>
      </c>
      <c r="BO89" s="72">
        <v>0.9951487</v>
      </c>
      <c r="BP89" s="72">
        <v>0.99511119999999997</v>
      </c>
      <c r="BQ89" s="72">
        <v>0.99520410000000004</v>
      </c>
      <c r="BR89" s="72">
        <v>0.99548924000000005</v>
      </c>
      <c r="BS89" s="72">
        <v>0.99593030000000005</v>
      </c>
      <c r="BT89" s="72">
        <v>0.99650024999999998</v>
      </c>
      <c r="BU89" s="72">
        <v>0.99709919999999996</v>
      </c>
      <c r="BV89" s="72">
        <v>0.99781483000000004</v>
      </c>
      <c r="BW89" s="72">
        <v>0.99855757000000001</v>
      </c>
      <c r="BX89" s="72">
        <v>0.99927370000000004</v>
      </c>
      <c r="BY89" s="72">
        <v>0.99989450000000002</v>
      </c>
      <c r="BZ89" s="72">
        <v>1.0003412</v>
      </c>
      <c r="CA89" s="72">
        <v>1.0005189000000001</v>
      </c>
      <c r="CB89" s="72">
        <v>1.0003647</v>
      </c>
      <c r="CC89" s="72">
        <v>0.99981593999999996</v>
      </c>
      <c r="CD89" s="72">
        <v>0.99885590000000002</v>
      </c>
      <c r="CE89" s="72">
        <v>0.99805639999999995</v>
      </c>
      <c r="CF89" s="72">
        <v>0.99931544000000005</v>
      </c>
      <c r="CG89" s="72">
        <v>0.99925596000000005</v>
      </c>
      <c r="CH89" s="72">
        <v>0.99786585999999999</v>
      </c>
      <c r="CI89" s="72">
        <v>0.99498699999999995</v>
      </c>
      <c r="CJ89" s="72">
        <v>0.99370510000000001</v>
      </c>
      <c r="CK89" s="72">
        <v>0.9931508</v>
      </c>
      <c r="CL89" s="72">
        <v>0.99321870000000001</v>
      </c>
      <c r="CM89" s="72">
        <v>0.99379360000000005</v>
      </c>
      <c r="CN89" s="72">
        <v>0.99481165000000005</v>
      </c>
      <c r="CO89" s="72">
        <v>0.99603900000000001</v>
      </c>
      <c r="CP89" s="72">
        <v>0.99722356000000001</v>
      </c>
      <c r="CQ89" s="72">
        <v>0.99810759999999998</v>
      </c>
      <c r="CR89" s="72">
        <v>0.9986218</v>
      </c>
      <c r="CS89" s="72">
        <v>0.99883949999999999</v>
      </c>
      <c r="CT89" s="72">
        <v>0.99875455999999996</v>
      </c>
      <c r="CU89" s="72">
        <v>0.99856440000000002</v>
      </c>
      <c r="CV89" s="72">
        <v>0.99831669999999995</v>
      </c>
      <c r="CW89" s="72">
        <v>0.99806470000000003</v>
      </c>
      <c r="CX89" s="72">
        <v>0.99784505000000001</v>
      </c>
      <c r="CY89" s="72">
        <v>0.99768159999999995</v>
      </c>
      <c r="CZ89" s="72">
        <v>0.99758829999999998</v>
      </c>
      <c r="DA89" s="72">
        <v>0.99757209999999996</v>
      </c>
      <c r="DB89" s="72">
        <v>0.99760850000000001</v>
      </c>
      <c r="DC89" s="72">
        <v>0.99771637000000002</v>
      </c>
      <c r="DD89" s="72">
        <v>0.99784569999999995</v>
      </c>
      <c r="DE89" s="72">
        <v>0.99826360000000003</v>
      </c>
      <c r="DF89" s="72">
        <v>0.99865459999999995</v>
      </c>
      <c r="DG89" s="72">
        <v>0.99882567</v>
      </c>
      <c r="DH89" s="72">
        <v>0.99916654999999999</v>
      </c>
      <c r="DI89" s="72">
        <v>0.99952649999999998</v>
      </c>
      <c r="DJ89" s="72">
        <v>0.99984055999999999</v>
      </c>
      <c r="DK89" s="72">
        <v>1.0000560000000001</v>
      </c>
      <c r="DL89" s="72">
        <v>1.0000511000000001</v>
      </c>
      <c r="DM89" s="72">
        <v>0.99983739999999999</v>
      </c>
      <c r="DN89" s="72">
        <v>0.99922246000000003</v>
      </c>
      <c r="DO89" s="72">
        <v>0.99812590000000001</v>
      </c>
      <c r="DP89" s="72">
        <v>0.99652569999999996</v>
      </c>
      <c r="DQ89" s="72">
        <v>0.99452549999999995</v>
      </c>
      <c r="DR89" s="72">
        <v>0.99222560000000004</v>
      </c>
      <c r="DS89" s="72">
        <v>0.98954299999999995</v>
      </c>
      <c r="DT89" s="72">
        <v>0.9851626</v>
      </c>
      <c r="DU89" s="72">
        <v>0.98586549999999995</v>
      </c>
      <c r="DV89" s="72">
        <v>0.99782556</v>
      </c>
      <c r="DW89" s="72">
        <v>0.99498120000000001</v>
      </c>
      <c r="DX89" s="72">
        <v>0.99499404000000002</v>
      </c>
      <c r="DY89" s="72">
        <v>0.99578639999999996</v>
      </c>
      <c r="DZ89" s="72">
        <v>0.99729394999999998</v>
      </c>
      <c r="EA89" s="72">
        <v>0.99933463</v>
      </c>
      <c r="EB89" s="72">
        <v>1.0014457000000001</v>
      </c>
      <c r="EC89" s="72">
        <v>1.0037921999999999</v>
      </c>
      <c r="ED89" s="72">
        <v>1.0055624000000001</v>
      </c>
      <c r="EE89" s="72">
        <v>1.0061457</v>
      </c>
      <c r="EF89" s="72">
        <v>1.0061344999999999</v>
      </c>
      <c r="EG89" s="72">
        <v>1.0060747000000001</v>
      </c>
      <c r="EH89" s="72">
        <v>1.0061</v>
      </c>
      <c r="EI89" s="72">
        <v>1.0062565000000001</v>
      </c>
      <c r="EJ89" s="72">
        <v>1.0065360000000001</v>
      </c>
      <c r="EK89" s="72">
        <v>1.0068933</v>
      </c>
      <c r="EL89" s="72">
        <v>1.0072721</v>
      </c>
      <c r="EM89" s="72">
        <v>1.0076229999999999</v>
      </c>
      <c r="EN89" s="72">
        <v>1.0079032999999999</v>
      </c>
      <c r="EO89" s="72">
        <v>1.0080837</v>
      </c>
      <c r="EP89" s="72">
        <v>1.0081477000000001</v>
      </c>
      <c r="EQ89" s="72">
        <v>1.0080974</v>
      </c>
      <c r="ER89" s="72">
        <v>1.0080366999999999</v>
      </c>
      <c r="ES89" s="72">
        <v>1.0076314</v>
      </c>
      <c r="ET89" s="72">
        <v>1.0072734000000001</v>
      </c>
      <c r="EU89" s="72">
        <v>1.0068682</v>
      </c>
      <c r="EV89" s="72">
        <v>1.0064435</v>
      </c>
      <c r="EW89" s="72">
        <v>1.0060328000000001</v>
      </c>
      <c r="EX89" s="72">
        <v>1.0056575999999999</v>
      </c>
      <c r="EY89" s="72">
        <v>1.0053202000000001</v>
      </c>
      <c r="EZ89" s="72">
        <v>1.0049760000000001</v>
      </c>
      <c r="FA89" s="72">
        <v>1.0044785000000001</v>
      </c>
      <c r="FB89" s="72">
        <v>1.0035086</v>
      </c>
      <c r="FC89" s="72">
        <v>1.0015935</v>
      </c>
      <c r="FD89" s="72">
        <v>0.99862919999999999</v>
      </c>
      <c r="FE89" s="72">
        <v>0.99538479999999996</v>
      </c>
      <c r="FF89" s="72">
        <v>0.99227180000000004</v>
      </c>
      <c r="FG89" s="72">
        <v>0.98951</v>
      </c>
      <c r="FH89" s="72">
        <v>0.98738545</v>
      </c>
      <c r="FI89" s="72">
        <v>0.98788969999999998</v>
      </c>
      <c r="FJ89" s="72">
        <v>1.0008140000000001</v>
      </c>
      <c r="FK89" s="72">
        <v>1.0005265000000001</v>
      </c>
      <c r="FL89" s="72">
        <v>1.0024398999999999</v>
      </c>
      <c r="FM89" s="72">
        <v>1.0049013</v>
      </c>
      <c r="FN89" s="72">
        <v>1.0069170000000001</v>
      </c>
      <c r="FO89" s="72">
        <v>1.0066364000000001</v>
      </c>
      <c r="FP89" s="72">
        <v>1.0042576000000001</v>
      </c>
      <c r="FQ89" s="72">
        <v>1.0067649999999999</v>
      </c>
      <c r="FR89" s="72">
        <v>1.0061485999999999</v>
      </c>
      <c r="FS89" s="72">
        <v>1.0061743000000001</v>
      </c>
      <c r="FT89" s="72">
        <v>1.0065211000000001</v>
      </c>
      <c r="FU89" s="72">
        <v>1.0070642999999999</v>
      </c>
      <c r="FV89" s="72">
        <v>1.0076461000000001</v>
      </c>
      <c r="FW89" s="72">
        <v>1.0081882</v>
      </c>
      <c r="FX89" s="72">
        <v>1.008659</v>
      </c>
      <c r="FY89" s="72">
        <v>1.0090479000000001</v>
      </c>
      <c r="FZ89" s="72">
        <v>1.0093517999999999</v>
      </c>
      <c r="GA89" s="72">
        <v>1.0096202999999999</v>
      </c>
      <c r="GB89" s="72">
        <v>1.0098020999999999</v>
      </c>
      <c r="GC89" s="72">
        <v>1.0098952999999999</v>
      </c>
      <c r="GD89" s="72">
        <v>1.0099374000000001</v>
      </c>
      <c r="GE89" s="72">
        <v>1.0099064</v>
      </c>
      <c r="GF89" s="72">
        <v>1.0097934</v>
      </c>
      <c r="GG89" s="72">
        <v>1.009579</v>
      </c>
      <c r="GH89" s="72">
        <v>1.0092623999999999</v>
      </c>
      <c r="GI89" s="72">
        <v>1.008845</v>
      </c>
      <c r="GJ89" s="72">
        <v>1.0083407</v>
      </c>
      <c r="GK89" s="72">
        <v>1.0077845999999999</v>
      </c>
      <c r="GL89" s="72">
        <v>1.0072473</v>
      </c>
      <c r="GM89" s="72">
        <v>1.0068425999999999</v>
      </c>
      <c r="GN89" s="72">
        <v>1.0068227000000001</v>
      </c>
      <c r="GO89" s="72">
        <v>1.0072144000000001</v>
      </c>
      <c r="GP89" s="72">
        <v>1.0071797</v>
      </c>
      <c r="GQ89" s="72">
        <v>1.0044998999999999</v>
      </c>
      <c r="GR89" s="72">
        <v>1.0045944</v>
      </c>
      <c r="GS89" s="72">
        <v>1.0055155</v>
      </c>
      <c r="GT89" s="72">
        <v>1.0059941999999999</v>
      </c>
      <c r="GU89" s="72">
        <v>1.0053611</v>
      </c>
      <c r="GV89" s="72">
        <v>1.0036438999999999</v>
      </c>
      <c r="GW89" s="72">
        <v>1.0028322999999999</v>
      </c>
      <c r="GX89" s="72">
        <v>1.009906</v>
      </c>
      <c r="GY89" s="72">
        <v>1.0147264</v>
      </c>
      <c r="GZ89" s="72">
        <v>1.0171733000000001</v>
      </c>
      <c r="HA89" s="72">
        <v>1.018187</v>
      </c>
      <c r="HB89" s="72">
        <v>1.0163975999999999</v>
      </c>
      <c r="HC89" s="72">
        <v>1.0070846</v>
      </c>
      <c r="HD89" s="72">
        <v>0.98903215</v>
      </c>
      <c r="HE89" s="72">
        <v>1.0025036000000001</v>
      </c>
      <c r="HF89" s="72">
        <v>1.0069629</v>
      </c>
      <c r="HG89" s="72">
        <v>1.0089927000000001</v>
      </c>
      <c r="HH89" s="72">
        <v>1.0101779</v>
      </c>
      <c r="HI89" s="72">
        <v>1.0109596999999999</v>
      </c>
      <c r="HJ89" s="72">
        <v>1.0114510000000001</v>
      </c>
      <c r="HK89" s="72">
        <v>1.0116917999999999</v>
      </c>
      <c r="HL89" s="72">
        <v>1.0117201</v>
      </c>
      <c r="HM89" s="72">
        <v>1.0115567000000001</v>
      </c>
      <c r="HN89" s="72">
        <v>1.0112374</v>
      </c>
      <c r="HO89" s="72">
        <v>1.0107948</v>
      </c>
      <c r="HP89" s="72">
        <v>1.0102450000000001</v>
      </c>
      <c r="HQ89" s="72">
        <v>1.0096414</v>
      </c>
      <c r="HR89" s="72">
        <v>1.0089679</v>
      </c>
      <c r="HS89" s="72">
        <v>1.0082549000000001</v>
      </c>
      <c r="HT89" s="72">
        <v>1.0075254</v>
      </c>
      <c r="HU89" s="72">
        <v>1.0068083000000001</v>
      </c>
      <c r="HV89" s="72">
        <v>1.0061450000000001</v>
      </c>
      <c r="HW89" s="72">
        <v>1.0056008999999999</v>
      </c>
      <c r="HX89" s="72">
        <v>1.0052639999999999</v>
      </c>
      <c r="HY89" s="72">
        <v>1.0052752</v>
      </c>
      <c r="HZ89" s="72">
        <v>1.0058682000000001</v>
      </c>
      <c r="IA89" s="72">
        <v>1.0074745000000001</v>
      </c>
      <c r="IB89" s="72">
        <v>1.0109887</v>
      </c>
      <c r="IC89" s="72">
        <v>1.0181705000000001</v>
      </c>
      <c r="ID89" s="72">
        <v>1.0331106000000001</v>
      </c>
      <c r="IE89" s="72">
        <v>1.0161471</v>
      </c>
      <c r="IF89" s="72">
        <v>1.0063006000000001</v>
      </c>
      <c r="IG89" s="72">
        <v>1.0025975</v>
      </c>
      <c r="IH89" s="72">
        <v>1.0020895999999999</v>
      </c>
      <c r="II89" s="72">
        <v>1.0025636</v>
      </c>
      <c r="IJ89" s="72">
        <v>1.0026459000000001</v>
      </c>
      <c r="IK89" s="72">
        <v>1.0043544</v>
      </c>
      <c r="IL89" s="72">
        <v>1.0132793</v>
      </c>
      <c r="IM89" s="72">
        <v>1.021954</v>
      </c>
      <c r="IN89" s="72">
        <v>1.0245413999999999</v>
      </c>
      <c r="IO89" s="72">
        <v>1.0233572</v>
      </c>
      <c r="IP89" s="72">
        <v>1.0169060999999999</v>
      </c>
      <c r="IQ89" s="72">
        <v>1.0038164000000001</v>
      </c>
      <c r="IR89" s="72">
        <v>0.99232215000000001</v>
      </c>
      <c r="IS89" s="72">
        <v>0.99987079999999995</v>
      </c>
      <c r="IT89" s="72">
        <v>1.0042983000000001</v>
      </c>
      <c r="IU89" s="72">
        <v>1.0066644</v>
      </c>
      <c r="IV89" s="72">
        <v>1.0079045</v>
      </c>
      <c r="IW89" s="72">
        <v>1.0085065</v>
      </c>
      <c r="IX89" s="72">
        <v>1.0087140999999999</v>
      </c>
      <c r="IY89" s="72">
        <v>1.0086364000000001</v>
      </c>
      <c r="IZ89" s="72">
        <v>1.0083388</v>
      </c>
      <c r="JA89" s="72">
        <v>1.0078743999999999</v>
      </c>
      <c r="JB89" s="72">
        <v>1.0072782</v>
      </c>
      <c r="JC89" s="72">
        <v>1.0065786999999999</v>
      </c>
      <c r="JD89" s="72">
        <v>1.0057951000000001</v>
      </c>
      <c r="JE89" s="72">
        <v>1.0049257</v>
      </c>
      <c r="JF89" s="72">
        <v>1.0040766999999999</v>
      </c>
      <c r="JG89" s="72">
        <v>1.0032437999999999</v>
      </c>
      <c r="JH89" s="72">
        <v>1.0024550999999999</v>
      </c>
      <c r="JI89" s="72">
        <v>1.0017478</v>
      </c>
      <c r="JJ89" s="72">
        <v>1.0011789</v>
      </c>
      <c r="JK89" s="72">
        <v>1.0008383999999999</v>
      </c>
      <c r="JL89" s="72">
        <v>1.0008591</v>
      </c>
      <c r="JM89" s="72">
        <v>1.0014418</v>
      </c>
      <c r="JN89" s="72">
        <v>1.0029421000000001</v>
      </c>
      <c r="JO89" s="72">
        <v>1.0060619</v>
      </c>
      <c r="JP89" s="72">
        <v>1.0122849</v>
      </c>
      <c r="JQ89" s="72">
        <v>1.0253596</v>
      </c>
      <c r="JR89" s="72">
        <v>1.0576038000000001</v>
      </c>
      <c r="JS89" s="72">
        <v>1.0475449999999999</v>
      </c>
      <c r="JT89" s="72">
        <v>1.0382229999999999</v>
      </c>
      <c r="JU89" s="72">
        <v>1.0312322</v>
      </c>
      <c r="JV89" s="72">
        <v>1.027903</v>
      </c>
      <c r="JW89" s="72">
        <v>1.0267849</v>
      </c>
      <c r="JX89" s="72">
        <v>1.0263464</v>
      </c>
      <c r="JY89" s="72">
        <v>1.027137</v>
      </c>
      <c r="JZ89" s="72">
        <v>1.0099669</v>
      </c>
      <c r="KA89" s="72">
        <v>1.0187417999999999</v>
      </c>
      <c r="KB89" s="72">
        <v>1.0224738</v>
      </c>
      <c r="KC89" s="72">
        <v>1.0244005</v>
      </c>
      <c r="KD89" s="72">
        <v>1.0239197</v>
      </c>
      <c r="KE89" s="72">
        <v>1.0176035000000001</v>
      </c>
      <c r="KF89" s="72">
        <v>0.99426250000000005</v>
      </c>
      <c r="KG89" s="72">
        <v>0.99963194</v>
      </c>
      <c r="KH89" s="72">
        <v>1.0030743</v>
      </c>
      <c r="KI89" s="72">
        <v>1.0050437000000001</v>
      </c>
      <c r="KJ89" s="72">
        <v>1.0059639</v>
      </c>
      <c r="KK89" s="72">
        <v>1.0062145</v>
      </c>
      <c r="KL89" s="72">
        <v>1.0060505</v>
      </c>
      <c r="KM89" s="72">
        <v>1.0056145000000001</v>
      </c>
      <c r="KN89" s="72">
        <v>1.004993</v>
      </c>
      <c r="KO89" s="72">
        <v>1.0042491</v>
      </c>
      <c r="KP89" s="72">
        <v>1.0034145999999999</v>
      </c>
      <c r="KQ89" s="72">
        <v>1.0025246000000001</v>
      </c>
      <c r="KR89" s="72">
        <v>1.0016027999999999</v>
      </c>
      <c r="KS89" s="72">
        <v>1.0006706000000001</v>
      </c>
      <c r="KT89" s="72">
        <v>0.99977070000000001</v>
      </c>
      <c r="KU89" s="72">
        <v>0.99892979999999998</v>
      </c>
      <c r="KV89" s="72">
        <v>0.99817849999999997</v>
      </c>
      <c r="KW89" s="72">
        <v>0.99756020000000001</v>
      </c>
      <c r="KX89" s="72">
        <v>0.99714035000000001</v>
      </c>
      <c r="KY89" s="72">
        <v>0.99701315000000001</v>
      </c>
      <c r="KZ89" s="72">
        <v>0.99731190000000003</v>
      </c>
      <c r="LA89" s="72">
        <v>0.99822429999999995</v>
      </c>
      <c r="LB89" s="72">
        <v>1.0000403</v>
      </c>
      <c r="LC89" s="72">
        <v>1.0032268</v>
      </c>
      <c r="LD89" s="72">
        <v>1.0086261999999999</v>
      </c>
      <c r="LE89" s="72">
        <v>1.0179948000000001</v>
      </c>
      <c r="LF89" s="72">
        <v>1.0378305000000001</v>
      </c>
      <c r="LG89" s="72">
        <v>1.0649360000000001</v>
      </c>
      <c r="LH89" s="72">
        <v>1.0761646</v>
      </c>
      <c r="LI89" s="72">
        <v>1.0786346</v>
      </c>
      <c r="LJ89" s="72">
        <v>1.0771999000000001</v>
      </c>
      <c r="LK89" s="72">
        <v>1.0737631000000001</v>
      </c>
      <c r="LL89" s="72">
        <v>1.0684332999999999</v>
      </c>
      <c r="LM89" s="72">
        <v>1.0599232999999999</v>
      </c>
      <c r="LN89" s="72">
        <v>1.0071665999999999</v>
      </c>
      <c r="LO89" s="72">
        <v>1.0148672999999999</v>
      </c>
      <c r="LP89" s="72">
        <v>1.0192996000000001</v>
      </c>
      <c r="LQ89" s="72">
        <v>1.0236259999999999</v>
      </c>
      <c r="LR89" s="72">
        <v>1.0269907</v>
      </c>
      <c r="LS89" s="72">
        <v>1.0249325</v>
      </c>
      <c r="LT89" s="72">
        <v>0.99595310000000004</v>
      </c>
      <c r="LU89" s="72">
        <v>1.0008098999999999</v>
      </c>
      <c r="LV89" s="72">
        <v>1.0033554</v>
      </c>
      <c r="LW89" s="72">
        <v>1.0044943</v>
      </c>
      <c r="LX89" s="72">
        <v>1.0047492</v>
      </c>
      <c r="LY89" s="72">
        <v>1.0044588000000001</v>
      </c>
      <c r="LZ89" s="72">
        <v>1.0038400999999999</v>
      </c>
      <c r="MA89" s="72">
        <v>1.0030308999999999</v>
      </c>
      <c r="MB89" s="72">
        <v>1.0021104999999999</v>
      </c>
      <c r="MC89" s="72">
        <v>1.0011433000000001</v>
      </c>
      <c r="MD89" s="72">
        <v>1.0001594</v>
      </c>
      <c r="ME89" s="72">
        <v>0.99918669999999998</v>
      </c>
      <c r="MF89" s="72">
        <v>0.99824889999999999</v>
      </c>
      <c r="MG89" s="72">
        <v>0.99735266</v>
      </c>
      <c r="MH89" s="72">
        <v>0.99652799999999997</v>
      </c>
      <c r="MI89" s="72">
        <v>0.99579779999999996</v>
      </c>
      <c r="MJ89" s="72">
        <v>0.99519219999999997</v>
      </c>
      <c r="MK89" s="72">
        <v>0.99475044000000001</v>
      </c>
      <c r="ML89" s="72">
        <v>0.99453217000000005</v>
      </c>
      <c r="MM89" s="72">
        <v>0.994618</v>
      </c>
      <c r="MN89" s="72">
        <v>0.99511563999999997</v>
      </c>
      <c r="MO89" s="72">
        <v>0.99614303999999998</v>
      </c>
      <c r="MP89" s="72">
        <v>0.99783219999999995</v>
      </c>
      <c r="MQ89" s="72">
        <v>1.0001823000000001</v>
      </c>
      <c r="MR89" s="72">
        <v>1.0027372000000001</v>
      </c>
      <c r="MS89" s="72">
        <v>1.0035267000000001</v>
      </c>
      <c r="MT89" s="72">
        <v>0.99519190000000002</v>
      </c>
      <c r="MU89" s="72">
        <v>1.0313984</v>
      </c>
      <c r="MV89" s="72">
        <v>1.0535064000000001</v>
      </c>
      <c r="MW89" s="72">
        <v>1.063302</v>
      </c>
      <c r="MX89" s="72">
        <v>1.0669017000000001</v>
      </c>
      <c r="MY89" s="72">
        <v>1.0676285000000001</v>
      </c>
      <c r="MZ89" s="72">
        <v>1.0662332000000001</v>
      </c>
      <c r="NA89" s="72">
        <v>1.0589356000000001</v>
      </c>
      <c r="NB89" s="72">
        <v>1.0026143999999999</v>
      </c>
      <c r="NC89" s="72">
        <v>1.0071737999999999</v>
      </c>
      <c r="ND89" s="72">
        <v>1.0109816</v>
      </c>
      <c r="NE89" s="72">
        <v>1.016305</v>
      </c>
      <c r="NF89" s="72">
        <v>1.0231589999999999</v>
      </c>
      <c r="NG89" s="72">
        <v>1.0247921</v>
      </c>
      <c r="NH89" s="72">
        <v>1.0013789</v>
      </c>
      <c r="NI89" s="72">
        <v>1.0045854999999999</v>
      </c>
      <c r="NJ89" s="72">
        <v>1.0052953</v>
      </c>
      <c r="NK89" s="72">
        <v>1.0050163999999999</v>
      </c>
      <c r="NL89" s="72">
        <v>1.0042546999999999</v>
      </c>
      <c r="NM89" s="72">
        <v>1.0032198000000001</v>
      </c>
      <c r="NN89" s="72">
        <v>1.0020498</v>
      </c>
      <c r="NO89" s="72">
        <v>1.0008374</v>
      </c>
      <c r="NP89" s="72">
        <v>0.99964770000000003</v>
      </c>
      <c r="NQ89" s="72">
        <v>0.99851849999999998</v>
      </c>
      <c r="NR89" s="72">
        <v>0.99747293999999997</v>
      </c>
      <c r="NS89" s="72">
        <v>0.99652856999999995</v>
      </c>
      <c r="NT89" s="72">
        <v>0.99568559999999995</v>
      </c>
      <c r="NU89" s="72">
        <v>0.99495213999999998</v>
      </c>
      <c r="NV89" s="72">
        <v>0.99433240000000001</v>
      </c>
      <c r="NW89" s="72">
        <v>0.99383589999999999</v>
      </c>
      <c r="NX89" s="72">
        <v>0.99348349999999996</v>
      </c>
      <c r="NY89" s="72">
        <v>0.99330649999999998</v>
      </c>
      <c r="NZ89" s="72">
        <v>0.99333704</v>
      </c>
      <c r="OA89" s="72">
        <v>0.99364509999999995</v>
      </c>
      <c r="OB89" s="72">
        <v>0.99430450000000004</v>
      </c>
      <c r="OC89" s="72">
        <v>0.99535792999999995</v>
      </c>
      <c r="OD89" s="72">
        <v>0.99690089999999998</v>
      </c>
      <c r="OE89" s="72">
        <v>0.99874510000000005</v>
      </c>
      <c r="OF89" s="72">
        <v>1.0000639</v>
      </c>
      <c r="OG89" s="72">
        <v>0.99813783</v>
      </c>
      <c r="OH89" s="72">
        <v>0.98538049999999999</v>
      </c>
      <c r="OI89" s="72">
        <v>1.0131538</v>
      </c>
      <c r="OJ89" s="72">
        <v>1.0176067</v>
      </c>
      <c r="OK89" s="72">
        <v>1.0156356</v>
      </c>
      <c r="OL89" s="72">
        <v>1.0135291</v>
      </c>
      <c r="OM89" s="72">
        <v>1.0135788999999999</v>
      </c>
      <c r="ON89" s="72">
        <v>1.0147474000000001</v>
      </c>
      <c r="OO89" s="72">
        <v>1.0168816000000001</v>
      </c>
      <c r="OP89" s="72">
        <v>0.99458634999999995</v>
      </c>
      <c r="OQ89" s="72">
        <v>0.99463630000000003</v>
      </c>
      <c r="OR89" s="72">
        <v>0.99732244000000003</v>
      </c>
      <c r="OS89" s="72">
        <v>1.0013386</v>
      </c>
      <c r="OT89" s="72">
        <v>1.0065255</v>
      </c>
      <c r="OU89" s="72">
        <v>1.0124245999999999</v>
      </c>
      <c r="OV89" s="72">
        <v>1.0102005999999999</v>
      </c>
      <c r="OW89" s="72">
        <v>1.0087737000000001</v>
      </c>
      <c r="OX89" s="72">
        <v>1.0073626</v>
      </c>
      <c r="OY89" s="72">
        <v>1.0058631</v>
      </c>
      <c r="OZ89" s="72">
        <v>1.0042746</v>
      </c>
      <c r="PA89" s="72">
        <v>1.002645</v>
      </c>
      <c r="PB89" s="72">
        <v>1.0010410000000001</v>
      </c>
      <c r="PC89" s="72">
        <v>0.9995231</v>
      </c>
      <c r="PD89" s="72">
        <v>0.99813485000000002</v>
      </c>
      <c r="PE89" s="72">
        <v>0.99690429999999997</v>
      </c>
      <c r="PF89" s="72">
        <v>0.99584466000000005</v>
      </c>
      <c r="PG89" s="72">
        <v>0.99495650000000002</v>
      </c>
      <c r="PH89" s="72">
        <v>0.99423384999999997</v>
      </c>
      <c r="PI89" s="72">
        <v>0.99366677000000003</v>
      </c>
      <c r="PJ89" s="72">
        <v>0.99324699999999999</v>
      </c>
      <c r="PK89" s="72">
        <v>0.99296814</v>
      </c>
      <c r="PL89" s="72">
        <v>0.99283160000000004</v>
      </c>
      <c r="PM89" s="72">
        <v>0.99287130000000001</v>
      </c>
      <c r="PN89" s="72">
        <v>0.99308750000000001</v>
      </c>
      <c r="PO89" s="72">
        <v>0.99353546000000004</v>
      </c>
      <c r="PP89" s="72">
        <v>0.99430037000000004</v>
      </c>
      <c r="PQ89" s="72">
        <v>0.99531466000000002</v>
      </c>
      <c r="PR89" s="72">
        <v>0.99687165</v>
      </c>
      <c r="PS89" s="72">
        <v>0.99888659999999996</v>
      </c>
      <c r="PT89" s="72">
        <v>1.0010967</v>
      </c>
      <c r="PU89" s="72">
        <v>1.0019153000000001</v>
      </c>
      <c r="PV89" s="72">
        <v>0.99658270000000004</v>
      </c>
      <c r="PW89" s="72">
        <v>0.99483659999999996</v>
      </c>
      <c r="PX89" s="72">
        <v>0.99547017000000004</v>
      </c>
      <c r="PY89" s="72">
        <v>0.99707299999999999</v>
      </c>
      <c r="PZ89" s="72">
        <v>0.99878800000000001</v>
      </c>
      <c r="QA89" s="72">
        <v>1.0001675000000001</v>
      </c>
      <c r="QB89" s="72">
        <v>1.0011931999999999</v>
      </c>
      <c r="QC89" s="72">
        <v>1.0017322</v>
      </c>
      <c r="QD89" s="72">
        <v>0.99244089999999996</v>
      </c>
      <c r="QE89" s="72">
        <v>0.98727860000000001</v>
      </c>
      <c r="QF89" s="72">
        <v>0.98588410000000004</v>
      </c>
      <c r="QG89" s="72">
        <v>0.98684967000000001</v>
      </c>
      <c r="QH89" s="72">
        <v>0.98927949999999998</v>
      </c>
      <c r="QI89" s="72">
        <v>0.99245167000000001</v>
      </c>
      <c r="QJ89" s="72">
        <v>0.99563425999999999</v>
      </c>
      <c r="QK89" s="72">
        <v>0.99809230000000004</v>
      </c>
      <c r="QL89" s="72">
        <v>1.000005</v>
      </c>
      <c r="QM89" s="72">
        <v>1.0014516</v>
      </c>
      <c r="QN89" s="72">
        <v>1.0024363000000001</v>
      </c>
      <c r="QO89" s="72">
        <v>1.0029385</v>
      </c>
      <c r="QP89" s="72">
        <v>1.0030517999999999</v>
      </c>
      <c r="QQ89" s="72">
        <v>1.0028501999999999</v>
      </c>
      <c r="QR89" s="72">
        <v>1.002348</v>
      </c>
      <c r="QS89" s="72">
        <v>1.001654</v>
      </c>
      <c r="QT89" s="72">
        <v>1.0008615999999999</v>
      </c>
      <c r="QU89" s="72">
        <v>1.0000585</v>
      </c>
      <c r="QV89" s="72">
        <v>0.99931950000000003</v>
      </c>
      <c r="QW89" s="72">
        <v>0.99870599999999998</v>
      </c>
      <c r="QX89" s="72">
        <v>0.99826205000000001</v>
      </c>
      <c r="QY89" s="72">
        <v>0.99800515000000001</v>
      </c>
      <c r="QZ89" s="72">
        <v>0.99802199999999996</v>
      </c>
      <c r="RA89" s="72">
        <v>0.99823092999999996</v>
      </c>
      <c r="RB89" s="72">
        <v>0.99863844999999996</v>
      </c>
      <c r="RC89" s="72">
        <v>0.99921070000000001</v>
      </c>
      <c r="RD89" s="72">
        <v>0.99990064000000001</v>
      </c>
      <c r="RE89" s="72">
        <v>1.000454</v>
      </c>
      <c r="RF89" s="72">
        <v>1.0008699000000001</v>
      </c>
      <c r="RG89" s="72">
        <v>1.0007737000000001</v>
      </c>
      <c r="RH89" s="72">
        <v>0.9998958</v>
      </c>
      <c r="RI89" s="72">
        <v>0.99792879999999995</v>
      </c>
      <c r="RJ89" s="72">
        <v>0.99572545000000001</v>
      </c>
      <c r="RK89" s="72">
        <v>0.99406740000000005</v>
      </c>
      <c r="RL89" s="72">
        <v>0.99318799999999996</v>
      </c>
      <c r="RM89" s="72">
        <v>0.99300639999999996</v>
      </c>
      <c r="RN89" s="72">
        <v>0.993255</v>
      </c>
      <c r="RO89" s="72">
        <v>0.99377839999999995</v>
      </c>
      <c r="RP89" s="72">
        <v>0.99442299999999995</v>
      </c>
      <c r="RQ89" s="72">
        <v>0.99466429999999995</v>
      </c>
      <c r="RR89" s="72">
        <v>0.99977020000000005</v>
      </c>
      <c r="RS89" s="72">
        <v>0.99573135000000002</v>
      </c>
      <c r="RT89" s="72">
        <v>0.99287150000000002</v>
      </c>
      <c r="RU89" s="72">
        <v>0.99102610000000002</v>
      </c>
      <c r="RV89" s="72">
        <v>0.99006850000000002</v>
      </c>
      <c r="RW89" s="72">
        <v>0.99000305</v>
      </c>
      <c r="RX89" s="72">
        <v>0.99041283000000002</v>
      </c>
      <c r="RY89" s="72">
        <v>0.99144189999999999</v>
      </c>
      <c r="RZ89" s="72">
        <v>0.99292590000000003</v>
      </c>
      <c r="SA89" s="72">
        <v>0.99476039999999999</v>
      </c>
      <c r="SB89" s="72">
        <v>0.99676644999999997</v>
      </c>
      <c r="SC89" s="72">
        <v>0.99882174000000001</v>
      </c>
      <c r="SD89" s="72">
        <v>1.0007299000000001</v>
      </c>
      <c r="SE89" s="72">
        <v>1.00241</v>
      </c>
      <c r="SF89" s="72">
        <v>1.0038115000000001</v>
      </c>
      <c r="SG89" s="72">
        <v>1.0049391999999999</v>
      </c>
      <c r="SH89" s="72">
        <v>1.0057855</v>
      </c>
      <c r="SI89" s="72">
        <v>1.0063599999999999</v>
      </c>
      <c r="SJ89" s="72">
        <v>1.0066876</v>
      </c>
      <c r="SK89" s="72">
        <v>1.0067997</v>
      </c>
      <c r="SL89" s="72">
        <v>1.0067419</v>
      </c>
      <c r="SM89" s="72">
        <v>1.0065374</v>
      </c>
      <c r="SN89" s="72">
        <v>1.0062169000000001</v>
      </c>
      <c r="SO89" s="72">
        <v>1.0057985</v>
      </c>
      <c r="SP89" s="72">
        <v>1.0052890000000001</v>
      </c>
      <c r="SQ89" s="72">
        <v>1.0046847999999999</v>
      </c>
      <c r="SR89" s="72">
        <v>1.0039724999999999</v>
      </c>
      <c r="SS89" s="72">
        <v>1.0031254000000001</v>
      </c>
      <c r="ST89" s="72">
        <v>1.0021188000000001</v>
      </c>
      <c r="SU89" s="72">
        <v>1.0009437000000001</v>
      </c>
      <c r="SV89" s="72">
        <v>0.99957304999999996</v>
      </c>
      <c r="SW89" s="72">
        <v>0.99804384000000002</v>
      </c>
      <c r="SX89" s="72">
        <v>0.99653130000000001</v>
      </c>
      <c r="SY89" s="72">
        <v>0.99518496000000001</v>
      </c>
      <c r="SZ89" s="72">
        <v>0.99410593999999997</v>
      </c>
      <c r="TA89" s="72">
        <v>0.99333070000000001</v>
      </c>
      <c r="TB89" s="72">
        <v>0.9928169</v>
      </c>
      <c r="TC89" s="72">
        <v>0.99237620000000004</v>
      </c>
      <c r="TD89" s="72">
        <v>0.99115235000000002</v>
      </c>
      <c r="TE89" s="72">
        <v>0.99139319999999997</v>
      </c>
      <c r="TF89" s="72">
        <v>1.0037438999999999</v>
      </c>
      <c r="TG89" s="72">
        <v>1.0016938</v>
      </c>
      <c r="TH89" s="72">
        <v>0.99993290000000001</v>
      </c>
      <c r="TI89" s="72">
        <v>0.99815489999999996</v>
      </c>
      <c r="TJ89" s="72">
        <v>0.99643959999999998</v>
      </c>
      <c r="TK89" s="72">
        <v>0.99490880000000004</v>
      </c>
      <c r="TL89" s="72">
        <v>0.99377479999999996</v>
      </c>
      <c r="TM89" s="72">
        <v>0.99311050000000001</v>
      </c>
      <c r="TN89" s="72">
        <v>0.99293900000000002</v>
      </c>
      <c r="TO89" s="72">
        <v>0.99318074999999995</v>
      </c>
      <c r="TP89" s="72">
        <v>0.9938342</v>
      </c>
      <c r="TQ89" s="72">
        <v>0.99485809999999997</v>
      </c>
      <c r="TR89" s="72">
        <v>0.99617120000000003</v>
      </c>
      <c r="TS89" s="72">
        <v>0.99766410000000005</v>
      </c>
      <c r="TT89" s="72">
        <v>0.99925679999999995</v>
      </c>
      <c r="TU89" s="72">
        <v>1.0008094000000001</v>
      </c>
      <c r="TV89" s="72">
        <v>1.0022422</v>
      </c>
      <c r="TW89" s="72">
        <v>1.0034943000000001</v>
      </c>
      <c r="TX89" s="72">
        <v>1.0045215999999999</v>
      </c>
      <c r="TY89" s="72">
        <v>1.0052954999999999</v>
      </c>
      <c r="TZ89" s="72">
        <v>1.0058038</v>
      </c>
      <c r="UA89" s="72">
        <v>1.0060544</v>
      </c>
      <c r="UB89" s="72">
        <v>1.0060013999999999</v>
      </c>
      <c r="UC89" s="72">
        <v>1.0057206999999999</v>
      </c>
      <c r="UD89" s="72">
        <v>1.0052147</v>
      </c>
      <c r="UE89" s="72">
        <v>1.0045047</v>
      </c>
      <c r="UF89" s="72">
        <v>1.0036164999999999</v>
      </c>
      <c r="UG89" s="72">
        <v>1.0025774999999999</v>
      </c>
      <c r="UH89" s="72">
        <v>1.0014168999999999</v>
      </c>
      <c r="UI89" s="72">
        <v>1.0001669</v>
      </c>
      <c r="UJ89" s="72">
        <v>0.99886439999999999</v>
      </c>
      <c r="UK89" s="72">
        <v>0.99756336000000001</v>
      </c>
      <c r="UL89" s="72">
        <v>0.99624800000000002</v>
      </c>
      <c r="UM89" s="72">
        <v>0.99505440000000001</v>
      </c>
      <c r="UN89" s="72">
        <v>0.99398553000000001</v>
      </c>
      <c r="UO89" s="72">
        <v>0.99307849999999998</v>
      </c>
      <c r="UP89" s="72">
        <v>0.99243987</v>
      </c>
      <c r="UQ89" s="72">
        <v>0.99252620000000003</v>
      </c>
      <c r="UR89" s="72">
        <v>0.99438369999999998</v>
      </c>
      <c r="US89" s="72">
        <v>0.99425744999999999</v>
      </c>
      <c r="UT89" s="72">
        <v>1.0048773</v>
      </c>
      <c r="UU89" s="72">
        <v>1.003838</v>
      </c>
      <c r="UV89" s="72">
        <v>1.0030446</v>
      </c>
      <c r="UW89" s="72">
        <v>1.0020764</v>
      </c>
      <c r="UX89" s="72">
        <v>1.0009159999999999</v>
      </c>
      <c r="UY89" s="72">
        <v>0.99963665000000002</v>
      </c>
      <c r="UZ89" s="72">
        <v>0.99833643000000005</v>
      </c>
      <c r="VA89" s="72">
        <v>0.99710989999999999</v>
      </c>
      <c r="VB89" s="72">
        <v>0.99603593000000001</v>
      </c>
      <c r="VC89" s="72">
        <v>0.99517900000000004</v>
      </c>
      <c r="VD89" s="72">
        <v>0.99460559999999998</v>
      </c>
      <c r="VE89" s="72">
        <v>0.99432706999999998</v>
      </c>
      <c r="VF89" s="72">
        <v>0.99435335000000002</v>
      </c>
      <c r="VG89" s="72">
        <v>0.99459010000000003</v>
      </c>
      <c r="VH89" s="72">
        <v>0.99503019999999998</v>
      </c>
      <c r="VI89" s="72">
        <v>0.99562943000000004</v>
      </c>
      <c r="VJ89" s="72">
        <v>0.99633413999999998</v>
      </c>
      <c r="VK89" s="72">
        <v>0.99708574999999999</v>
      </c>
      <c r="VL89" s="72">
        <v>0.99782740000000003</v>
      </c>
      <c r="VM89" s="72">
        <v>0.99850799999999995</v>
      </c>
      <c r="VN89" s="72">
        <v>0.99908249999999998</v>
      </c>
      <c r="VO89" s="72">
        <v>0.99951725999999996</v>
      </c>
      <c r="VP89" s="72">
        <v>0.99978279999999997</v>
      </c>
      <c r="VQ89" s="72">
        <v>0.99986213000000002</v>
      </c>
      <c r="VR89" s="72">
        <v>0.99975276000000002</v>
      </c>
      <c r="VS89" s="72">
        <v>0.99945103999999996</v>
      </c>
      <c r="VT89" s="72">
        <v>0.99897219999999998</v>
      </c>
      <c r="VU89" s="72">
        <v>0.99833499999999997</v>
      </c>
      <c r="VV89" s="72">
        <v>0.99756400000000001</v>
      </c>
      <c r="VW89" s="72">
        <v>0.99668866</v>
      </c>
      <c r="VX89" s="72">
        <v>0.99574220000000002</v>
      </c>
      <c r="VY89" s="72">
        <v>0.99475930000000001</v>
      </c>
      <c r="VZ89" s="72">
        <v>0.99377333999999995</v>
      </c>
      <c r="WA89" s="72">
        <v>0.99282104000000004</v>
      </c>
      <c r="WB89" s="72">
        <v>0.99193376</v>
      </c>
      <c r="WC89" s="72">
        <v>0.99114360000000001</v>
      </c>
      <c r="WD89" s="72">
        <v>0.99052817000000004</v>
      </c>
      <c r="WE89" s="72">
        <v>0.99023130000000004</v>
      </c>
      <c r="WF89" s="72">
        <v>0.99076299999999995</v>
      </c>
      <c r="WG89" s="72">
        <v>0.99096423</v>
      </c>
      <c r="WH89" s="72">
        <v>1.005185</v>
      </c>
      <c r="WI89" s="72">
        <v>1.0050509999999999</v>
      </c>
      <c r="WJ89" s="72">
        <v>1.0052428</v>
      </c>
      <c r="WK89" s="72">
        <v>1.0052296999999999</v>
      </c>
      <c r="WL89" s="72">
        <v>1.0050181</v>
      </c>
      <c r="WM89" s="72">
        <v>1.0045803</v>
      </c>
      <c r="WN89" s="72">
        <v>1.0039676</v>
      </c>
      <c r="WO89" s="72">
        <v>1.003234</v>
      </c>
      <c r="WP89" s="72">
        <v>1.0024331</v>
      </c>
      <c r="WQ89" s="72">
        <v>1.0016191000000001</v>
      </c>
      <c r="WR89" s="72">
        <v>1.0008379999999999</v>
      </c>
      <c r="WS89" s="72">
        <v>1.0001045</v>
      </c>
      <c r="WT89" s="72">
        <v>0.99950397000000002</v>
      </c>
      <c r="WU89" s="72">
        <v>0.99905319999999997</v>
      </c>
      <c r="WV89" s="72">
        <v>0.99875340000000001</v>
      </c>
      <c r="WW89" s="72">
        <v>0.99858619999999998</v>
      </c>
      <c r="WX89" s="72">
        <v>0.99858963000000001</v>
      </c>
      <c r="WY89" s="72">
        <v>0.99867724999999996</v>
      </c>
      <c r="WZ89" s="72">
        <v>0.99883794999999997</v>
      </c>
      <c r="XA89" s="72">
        <v>0.9990405</v>
      </c>
      <c r="XB89" s="72">
        <v>0.99925050000000004</v>
      </c>
      <c r="XC89" s="72">
        <v>0.99943789999999999</v>
      </c>
      <c r="XD89" s="72">
        <v>0.99955989999999995</v>
      </c>
      <c r="XE89" s="72">
        <v>0.99958559999999996</v>
      </c>
      <c r="XF89" s="72">
        <v>0.99951345000000003</v>
      </c>
      <c r="XG89" s="72">
        <v>0.99930540000000001</v>
      </c>
      <c r="XH89" s="72">
        <v>0.99895869999999998</v>
      </c>
      <c r="XI89" s="72">
        <v>0.99846749999999995</v>
      </c>
      <c r="XJ89" s="72">
        <v>0.99784344000000003</v>
      </c>
      <c r="XK89" s="72">
        <v>0.99709950000000003</v>
      </c>
      <c r="XL89" s="72">
        <v>0.99625359999999996</v>
      </c>
      <c r="XM89" s="72">
        <v>0.99532929999999997</v>
      </c>
      <c r="XN89" s="72">
        <v>0.99435306000000001</v>
      </c>
      <c r="XO89" s="72">
        <v>0.99335370000000001</v>
      </c>
      <c r="XP89" s="72">
        <v>0.99236150000000001</v>
      </c>
      <c r="XQ89" s="72">
        <v>0.99140686</v>
      </c>
      <c r="XR89" s="72">
        <v>0.99052994999999999</v>
      </c>
      <c r="XS89" s="72">
        <v>0.98972930000000003</v>
      </c>
      <c r="XT89" s="72">
        <v>0.98921079999999995</v>
      </c>
      <c r="XU89" s="72">
        <v>0.98929540000000005</v>
      </c>
      <c r="XV89" s="72">
        <v>1.0044377</v>
      </c>
      <c r="XW89" s="72">
        <v>1.0046333999999999</v>
      </c>
      <c r="XX89" s="72">
        <v>1.0052285000000001</v>
      </c>
      <c r="XY89" s="72">
        <v>1.0057229000000001</v>
      </c>
      <c r="XZ89" s="72">
        <v>1.0060533</v>
      </c>
      <c r="YA89" s="72">
        <v>1.0062187</v>
      </c>
      <c r="YB89" s="72">
        <v>1.0061975999999999</v>
      </c>
      <c r="YC89" s="72">
        <v>1.0060442999999999</v>
      </c>
      <c r="YD89" s="72">
        <v>1.0057718</v>
      </c>
      <c r="YE89" s="72">
        <v>1.0054076999999999</v>
      </c>
      <c r="YF89" s="72">
        <v>1.0049832000000001</v>
      </c>
      <c r="YG89" s="72">
        <v>1.0045263</v>
      </c>
      <c r="YH89" s="72">
        <v>1.0040689</v>
      </c>
      <c r="YI89" s="72">
        <v>1.0036385000000001</v>
      </c>
      <c r="YJ89" s="72">
        <v>1.0032574000000001</v>
      </c>
      <c r="YK89" s="72">
        <v>1.0029409</v>
      </c>
      <c r="YL89" s="72">
        <v>1.0027006000000001</v>
      </c>
      <c r="YM89" s="72">
        <v>1.0025367999999999</v>
      </c>
      <c r="YN89" s="72">
        <v>1.0024432000000001</v>
      </c>
      <c r="YO89" s="72">
        <v>1.0024066</v>
      </c>
      <c r="YP89" s="72">
        <v>1.0024158999999999</v>
      </c>
      <c r="YQ89" s="72">
        <v>1.0024331</v>
      </c>
      <c r="YR89" s="72">
        <v>1.0024446</v>
      </c>
      <c r="YS89" s="72">
        <v>1.0024265000000001</v>
      </c>
      <c r="YT89" s="72">
        <v>1.0023472</v>
      </c>
      <c r="YU89" s="72">
        <v>1.0021806</v>
      </c>
      <c r="YV89" s="72">
        <v>1.0019038</v>
      </c>
      <c r="YW89" s="72">
        <v>1.0015023999999999</v>
      </c>
      <c r="YX89" s="72">
        <v>1.000956</v>
      </c>
      <c r="YY89" s="72">
        <v>1.0002586</v>
      </c>
      <c r="YZ89" s="72">
        <v>0.99941044999999995</v>
      </c>
      <c r="ZA89" s="72">
        <v>0.99842215000000001</v>
      </c>
      <c r="ZB89" s="72">
        <v>0.99730985999999999</v>
      </c>
      <c r="ZC89" s="72">
        <v>0.99609833999999997</v>
      </c>
      <c r="ZD89" s="72">
        <v>0.99481547000000004</v>
      </c>
      <c r="ZE89" s="72">
        <v>0.99348950000000003</v>
      </c>
      <c r="ZF89" s="72">
        <v>0.9921316</v>
      </c>
      <c r="ZG89" s="72">
        <v>0.99078506</v>
      </c>
      <c r="ZH89" s="72">
        <v>0.98929210000000001</v>
      </c>
      <c r="ZI89" s="72">
        <v>0.98919219999999997</v>
      </c>
      <c r="ZJ89" s="72">
        <v>1.0033303</v>
      </c>
      <c r="ZK89" s="72">
        <v>1.0033536999999999</v>
      </c>
      <c r="ZL89" s="72">
        <v>1.0037256000000001</v>
      </c>
      <c r="ZM89" s="72">
        <v>1.0040779</v>
      </c>
      <c r="ZN89" s="72">
        <v>1.0043276999999999</v>
      </c>
      <c r="ZO89" s="72">
        <v>1.0044663</v>
      </c>
      <c r="ZP89" s="72">
        <v>1.0044601</v>
      </c>
      <c r="ZQ89" s="72">
        <v>1.0043595000000001</v>
      </c>
      <c r="ZR89" s="72">
        <v>1.0041614000000001</v>
      </c>
      <c r="ZS89" s="72">
        <v>1.0038825</v>
      </c>
      <c r="ZT89" s="72">
        <v>1.0035419999999999</v>
      </c>
      <c r="ZU89" s="72">
        <v>1.0031578999999999</v>
      </c>
      <c r="ZV89" s="72">
        <v>1.0027496</v>
      </c>
      <c r="ZW89" s="72">
        <v>1.0023354</v>
      </c>
      <c r="ZX89" s="72">
        <v>1.0019332000000001</v>
      </c>
      <c r="ZY89" s="72">
        <v>1.0015589</v>
      </c>
      <c r="ZZ89" s="72">
        <v>1.0012255999999999</v>
      </c>
      <c r="AAA89" s="72">
        <v>1.0009444000000001</v>
      </c>
      <c r="AAB89" s="72">
        <v>1.0007229</v>
      </c>
      <c r="AAC89" s="72">
        <v>1.0005615999999999</v>
      </c>
      <c r="AAD89" s="72">
        <v>1.0004576000000001</v>
      </c>
      <c r="AAE89" s="72">
        <v>1.0004027</v>
      </c>
      <c r="AAF89" s="72">
        <v>1.0003842999999999</v>
      </c>
      <c r="AAG89" s="72">
        <v>1.0003858999999999</v>
      </c>
      <c r="AAH89" s="72">
        <v>1.0003815</v>
      </c>
      <c r="AAI89" s="72">
        <v>1.0003488</v>
      </c>
      <c r="AAJ89" s="72">
        <v>1.0002587999999999</v>
      </c>
      <c r="AAK89" s="72">
        <v>1.0000811000000001</v>
      </c>
      <c r="AAL89" s="72">
        <v>0.99978524000000002</v>
      </c>
      <c r="AAM89" s="72">
        <v>0.99934363000000004</v>
      </c>
      <c r="AAN89" s="72">
        <v>0.99873345999999996</v>
      </c>
      <c r="AAO89" s="72">
        <v>0.99793880000000001</v>
      </c>
      <c r="AAP89" s="72">
        <v>0.99695354999999997</v>
      </c>
      <c r="AAQ89" s="72">
        <v>0.99578285</v>
      </c>
      <c r="AAR89" s="72">
        <v>0.99444085000000004</v>
      </c>
      <c r="AAS89" s="72">
        <v>0.99292462999999997</v>
      </c>
      <c r="AAT89" s="72">
        <v>0.99139816000000003</v>
      </c>
      <c r="AAU89" s="72">
        <v>0.98980400000000002</v>
      </c>
      <c r="AAV89" s="72">
        <v>0.98798819999999998</v>
      </c>
      <c r="AAW89" s="72">
        <v>0.98798299999999994</v>
      </c>
      <c r="AAX89" s="72">
        <v>1.0028003000000001</v>
      </c>
      <c r="AAY89" s="72">
        <v>1.0030512</v>
      </c>
      <c r="AAZ89" s="72">
        <v>1.0035483999999999</v>
      </c>
      <c r="ABA89" s="72">
        <v>1.0039699</v>
      </c>
      <c r="ABB89" s="72">
        <v>1.0043017999999999</v>
      </c>
      <c r="ABC89" s="72">
        <v>1.0045538000000001</v>
      </c>
      <c r="ABD89" s="72">
        <v>1.004729</v>
      </c>
      <c r="ABE89" s="72">
        <v>1.0048250999999999</v>
      </c>
      <c r="ABF89" s="72">
        <v>1.0048182999999999</v>
      </c>
      <c r="ABG89" s="72">
        <v>1.0047256</v>
      </c>
      <c r="ABH89" s="72">
        <v>1.004534</v>
      </c>
      <c r="ABI89" s="72">
        <v>1.0042443000000001</v>
      </c>
      <c r="ABJ89" s="72">
        <v>1.0038625999999999</v>
      </c>
      <c r="ABK89" s="72">
        <v>1.0033977000000001</v>
      </c>
      <c r="ABL89" s="72">
        <v>1.0028621</v>
      </c>
      <c r="ABM89" s="72">
        <v>1.0022719</v>
      </c>
      <c r="ABN89" s="72">
        <v>1.0016446000000001</v>
      </c>
      <c r="ABO89" s="72">
        <v>1.0009998</v>
      </c>
      <c r="ABP89" s="72">
        <v>1.0003568</v>
      </c>
      <c r="ABQ89" s="72">
        <v>0.9997317</v>
      </c>
      <c r="ABR89" s="72">
        <v>0.99914099999999995</v>
      </c>
      <c r="ABS89" s="72">
        <v>0.99860006999999995</v>
      </c>
      <c r="ABT89" s="72">
        <v>0.99812263000000001</v>
      </c>
      <c r="ABU89" s="72">
        <v>0.99771153999999995</v>
      </c>
      <c r="ABV89" s="72">
        <v>0.9973687</v>
      </c>
      <c r="ABW89" s="72">
        <v>0.99709029999999998</v>
      </c>
      <c r="ABX89" s="72">
        <v>0.99686569999999997</v>
      </c>
      <c r="ABY89" s="72">
        <v>0.99667627000000003</v>
      </c>
      <c r="ABZ89" s="72">
        <v>0.99649452999999999</v>
      </c>
      <c r="ACA89" s="72">
        <v>0.99628530000000004</v>
      </c>
      <c r="ACB89" s="72">
        <v>0.99600449999999996</v>
      </c>
      <c r="ACC89" s="72">
        <v>0.99559443999999997</v>
      </c>
      <c r="ACD89" s="72">
        <v>0.99501530000000005</v>
      </c>
      <c r="ACE89" s="72">
        <v>0.99421950000000003</v>
      </c>
      <c r="ACF89" s="72">
        <v>0.99318300000000004</v>
      </c>
      <c r="ACG89" s="72">
        <v>0.99189020000000006</v>
      </c>
      <c r="ACH89" s="72">
        <v>0.99030569999999996</v>
      </c>
      <c r="ACI89" s="72">
        <v>0.98849385999999995</v>
      </c>
      <c r="ACJ89" s="72">
        <v>0.98664399999999997</v>
      </c>
      <c r="ACK89" s="72">
        <v>0.98675924999999998</v>
      </c>
      <c r="ACL89" s="72">
        <v>1.0020524</v>
      </c>
      <c r="ACM89" s="72">
        <v>1.002545</v>
      </c>
      <c r="ACN89" s="72">
        <v>1.0035048</v>
      </c>
      <c r="ACO89" s="72">
        <v>1.0044550000000001</v>
      </c>
      <c r="ACP89" s="72">
        <v>1.0053037</v>
      </c>
      <c r="ACQ89" s="72">
        <v>1.0060283000000001</v>
      </c>
      <c r="ACR89" s="72">
        <v>1.006618</v>
      </c>
      <c r="ACS89" s="72">
        <v>1.0070714000000001</v>
      </c>
      <c r="ACT89" s="72">
        <v>1.0073901000000001</v>
      </c>
      <c r="ACU89" s="72">
        <v>1.0075788000000001</v>
      </c>
      <c r="ACV89" s="72">
        <v>1.0076423999999999</v>
      </c>
      <c r="ACW89" s="72">
        <v>1.0075890000000001</v>
      </c>
      <c r="ACX89" s="72">
        <v>1.0074206999999999</v>
      </c>
      <c r="ACY89" s="72">
        <v>1.007145</v>
      </c>
      <c r="ACZ89" s="72">
        <v>1.0067680000000001</v>
      </c>
      <c r="ADA89" s="72">
        <v>1.0062979999999999</v>
      </c>
      <c r="ADB89" s="72">
        <v>1.0057423000000001</v>
      </c>
      <c r="ADC89" s="72">
        <v>1.0051099999999999</v>
      </c>
      <c r="ADD89" s="72">
        <v>1.0044076</v>
      </c>
      <c r="ADE89" s="72">
        <v>1.0036525000000001</v>
      </c>
      <c r="ADF89" s="72">
        <v>1.0028588000000001</v>
      </c>
      <c r="ADG89" s="72">
        <v>1.0020473999999999</v>
      </c>
      <c r="ADH89" s="72">
        <v>1.0012642</v>
      </c>
      <c r="ADI89" s="72">
        <v>1.0004226000000001</v>
      </c>
      <c r="ADJ89" s="72">
        <v>0.99959843999999998</v>
      </c>
      <c r="ADK89" s="72">
        <v>0.99881582999999996</v>
      </c>
      <c r="ADL89" s="72">
        <v>0.99809179999999997</v>
      </c>
      <c r="ADM89" s="72">
        <v>0.99744105000000005</v>
      </c>
      <c r="ADN89" s="72">
        <v>0.99687559999999997</v>
      </c>
      <c r="ADO89" s="72">
        <v>0.99640119999999999</v>
      </c>
      <c r="ADP89" s="72">
        <v>0.99601680000000004</v>
      </c>
      <c r="ADQ89" s="72">
        <v>0.99571549999999998</v>
      </c>
      <c r="ADR89" s="72">
        <v>0.99545349999999999</v>
      </c>
      <c r="ADS89" s="72">
        <v>0.99517392999999998</v>
      </c>
      <c r="ADT89" s="72">
        <v>0.99478834999999999</v>
      </c>
      <c r="ADU89" s="72">
        <v>0.99416689999999996</v>
      </c>
      <c r="ADV89" s="72">
        <v>0.99312233999999999</v>
      </c>
      <c r="ADW89" s="72">
        <v>0.99139149999999998</v>
      </c>
      <c r="ADX89" s="72">
        <v>0.98856049999999995</v>
      </c>
      <c r="ADY89" s="72">
        <v>0.98835033000000005</v>
      </c>
      <c r="ADZ89" s="77"/>
      <c r="AEA89" s="77"/>
      <c r="AEB89" s="77"/>
      <c r="AEC89" s="77"/>
      <c r="AED89" s="77"/>
      <c r="AEE89" s="111">
        <f t="shared" si="59"/>
        <v>84</v>
      </c>
      <c r="AEF89" s="109"/>
      <c r="AEG89" s="105">
        <f t="shared" si="65"/>
        <v>1.0051304999999999</v>
      </c>
      <c r="AEH89" s="105">
        <f t="shared" si="65"/>
        <v>0.99924665999999995</v>
      </c>
      <c r="AEI89" s="105">
        <f t="shared" si="65"/>
        <v>0.98584660000000002</v>
      </c>
      <c r="AEJ89" s="105">
        <f t="shared" si="65"/>
        <v>0.98785420000000002</v>
      </c>
      <c r="AEK89" s="105">
        <f t="shared" si="65"/>
        <v>1.0027385</v>
      </c>
      <c r="AEL89" s="105">
        <f t="shared" si="65"/>
        <v>1.0042118</v>
      </c>
      <c r="AEM89" s="105">
        <f t="shared" si="65"/>
        <v>1.0269151999999999</v>
      </c>
      <c r="AEN89" s="105">
        <f t="shared" si="65"/>
        <v>1.059628</v>
      </c>
      <c r="AEO89" s="105">
        <f t="shared" si="65"/>
        <v>1.0586580000000001</v>
      </c>
      <c r="AEP89" s="105">
        <f t="shared" si="65"/>
        <v>1.016697</v>
      </c>
      <c r="AEQ89" s="105">
        <f t="shared" si="66"/>
        <v>1.0016133</v>
      </c>
      <c r="AER89" s="105">
        <f t="shared" si="66"/>
        <v>0.99459386000000005</v>
      </c>
      <c r="AES89" s="105">
        <f t="shared" si="66"/>
        <v>0.9913573</v>
      </c>
      <c r="AET89" s="105">
        <f t="shared" si="66"/>
        <v>0.99424159999999995</v>
      </c>
      <c r="AEU89" s="105">
        <f t="shared" si="66"/>
        <v>0.99095820000000001</v>
      </c>
      <c r="AEV89" s="105">
        <f t="shared" si="66"/>
        <v>0.98929299999999998</v>
      </c>
      <c r="AEW89" s="105">
        <f t="shared" si="66"/>
        <v>0.98919179999999995</v>
      </c>
      <c r="AEX89" s="105">
        <f t="shared" si="66"/>
        <v>0.9879831</v>
      </c>
      <c r="AEY89" s="105">
        <f t="shared" si="66"/>
        <v>0.98675953999999999</v>
      </c>
      <c r="AEZ89" s="99">
        <f t="shared" si="57"/>
        <v>66.42</v>
      </c>
      <c r="AFA89" s="69"/>
      <c r="AFB89" s="202" t="s">
        <v>82</v>
      </c>
      <c r="AFC89" s="106">
        <f t="shared" si="58"/>
        <v>1.003837797894737</v>
      </c>
      <c r="AFD89" s="69"/>
      <c r="AFE89" s="109"/>
      <c r="AFF89" s="105">
        <f t="shared" si="67"/>
        <v>0.99807959999999996</v>
      </c>
      <c r="AFG89" s="105">
        <f t="shared" si="67"/>
        <v>0.99850075999999999</v>
      </c>
      <c r="AFH89" s="105">
        <f t="shared" si="67"/>
        <v>0.99810810000000005</v>
      </c>
      <c r="AFI89" s="105">
        <f t="shared" si="67"/>
        <v>1.0061438</v>
      </c>
      <c r="AFJ89" s="105">
        <f t="shared" si="67"/>
        <v>1.0061712</v>
      </c>
      <c r="AFK89" s="105">
        <f t="shared" si="67"/>
        <v>1.0089667</v>
      </c>
      <c r="AFL89" s="105">
        <f t="shared" si="67"/>
        <v>1.0066078000000001</v>
      </c>
      <c r="AFM89" s="105">
        <f t="shared" si="67"/>
        <v>1.0049679</v>
      </c>
      <c r="AFN89" s="105">
        <f t="shared" si="67"/>
        <v>1.0044246999999999</v>
      </c>
      <c r="AFO89" s="105">
        <f t="shared" si="67"/>
        <v>1.0049786999999999</v>
      </c>
      <c r="AFP89" s="105">
        <f t="shared" si="67"/>
        <v>1.0058589</v>
      </c>
      <c r="AFQ89" s="105">
        <f t="shared" si="67"/>
        <v>1.0014504</v>
      </c>
      <c r="AFR89" s="105">
        <f t="shared" si="67"/>
        <v>0.99476030000000004</v>
      </c>
      <c r="AFS89" s="105">
        <f t="shared" si="67"/>
        <v>0.99318030000000002</v>
      </c>
      <c r="AFT89" s="105">
        <f t="shared" si="67"/>
        <v>0.99517909999999998</v>
      </c>
      <c r="AFU89" s="105">
        <f t="shared" si="68"/>
        <v>1.0016193</v>
      </c>
      <c r="AFV89" s="105">
        <f t="shared" si="69"/>
        <v>1.0054076999999999</v>
      </c>
      <c r="AFW89" s="105">
        <f t="shared" si="69"/>
        <v>1.0038828</v>
      </c>
      <c r="AFX89" s="105">
        <f t="shared" si="69"/>
        <v>1.0047254999999999</v>
      </c>
      <c r="AFY89" s="105"/>
      <c r="AFZ89" s="106">
        <f t="shared" si="60"/>
        <v>1.0022638715789474</v>
      </c>
      <c r="AGA89" s="69"/>
      <c r="AGB89" s="69"/>
      <c r="AGC89" s="69"/>
      <c r="AGD89" s="69"/>
      <c r="AGE89" s="69"/>
      <c r="AGF89" s="69"/>
      <c r="AGG89" s="69"/>
      <c r="AGH89" s="69"/>
      <c r="AGI89" s="69"/>
      <c r="AGJ89" s="69"/>
      <c r="AGK89" s="69"/>
      <c r="AGL89" s="69"/>
      <c r="AGM89" s="69"/>
      <c r="AGN89" s="69"/>
      <c r="AGO89" s="69"/>
      <c r="AGP89" s="69"/>
      <c r="AGQ89" s="69"/>
      <c r="AGR89" s="69"/>
      <c r="AGS89" s="69"/>
      <c r="AGT89" s="75">
        <v>20</v>
      </c>
      <c r="AGU89" s="85">
        <v>1</v>
      </c>
      <c r="AGV89" s="85">
        <v>1</v>
      </c>
      <c r="AGW89" s="85">
        <v>1</v>
      </c>
      <c r="AGX89" s="85">
        <v>1</v>
      </c>
      <c r="AGY89" s="85">
        <v>1</v>
      </c>
      <c r="AGZ89" s="85">
        <v>1</v>
      </c>
      <c r="AHA89" s="85">
        <v>1</v>
      </c>
      <c r="AHB89" s="85">
        <v>1</v>
      </c>
      <c r="AHC89" s="85">
        <v>1</v>
      </c>
      <c r="AHD89" s="85">
        <v>1</v>
      </c>
      <c r="AHE89" s="85">
        <v>1</v>
      </c>
      <c r="AHF89" s="85">
        <v>1</v>
      </c>
      <c r="AHG89" s="85">
        <v>1</v>
      </c>
      <c r="AHH89" s="85">
        <v>1</v>
      </c>
      <c r="AHI89" s="85">
        <v>1</v>
      </c>
      <c r="AHJ89" s="85">
        <v>1</v>
      </c>
      <c r="AHK89" s="85">
        <v>1</v>
      </c>
      <c r="AHL89" s="85">
        <v>1</v>
      </c>
      <c r="AHM89" s="85">
        <v>1</v>
      </c>
      <c r="AHN89" s="85">
        <v>1</v>
      </c>
      <c r="AHO89" s="69"/>
      <c r="AHP89" s="69"/>
      <c r="AHQ89" s="69"/>
      <c r="AHR89" s="69"/>
      <c r="AHS89" s="69"/>
      <c r="AHT89" s="69"/>
      <c r="AHU89" s="69"/>
      <c r="AHV89" s="69"/>
      <c r="AHW89" s="69"/>
      <c r="AHX89" s="69"/>
      <c r="AHY89" s="69"/>
      <c r="AHZ89" s="69"/>
      <c r="AIA89" s="69"/>
      <c r="AIB89" s="69"/>
      <c r="AIC89" s="69"/>
      <c r="AID89" s="69"/>
      <c r="AIE89" s="69"/>
      <c r="AIF89" s="69"/>
      <c r="AIG89" s="69"/>
      <c r="AIH89" s="69"/>
      <c r="AII89" s="69"/>
      <c r="AIJ89" s="69"/>
      <c r="AIK89" s="69"/>
      <c r="AIL89" s="69"/>
      <c r="AIM89" s="69"/>
      <c r="AIN89" s="69"/>
      <c r="AIO89" s="69"/>
      <c r="AIP89" s="69"/>
      <c r="AIQ89" s="69"/>
      <c r="AIR89" s="69"/>
      <c r="AIS89" s="69"/>
      <c r="AIT89" s="69"/>
      <c r="AIU89" s="69"/>
      <c r="AIV89" s="69"/>
      <c r="AIW89" s="69"/>
      <c r="AIX89" s="69"/>
      <c r="AIY89" s="69"/>
      <c r="AIZ89" s="69"/>
      <c r="AJA89" s="69"/>
      <c r="AJB89" s="69"/>
      <c r="AJC89" s="69"/>
      <c r="AJD89" s="69"/>
      <c r="AJE89" s="69"/>
      <c r="AJF89" s="69"/>
      <c r="AJG89" s="69"/>
      <c r="AJH89" s="69"/>
      <c r="AJI89" s="69"/>
      <c r="AJJ89" s="69"/>
      <c r="AJK89" s="69"/>
      <c r="AJL89" s="69"/>
      <c r="AJM89" s="69"/>
      <c r="AJN89" s="69"/>
      <c r="AJO89" s="69"/>
      <c r="AJP89" s="69"/>
      <c r="AJQ89" s="69"/>
      <c r="AJR89" s="69"/>
      <c r="AJS89" s="69"/>
      <c r="AJT89" s="69"/>
      <c r="AJU89" s="69"/>
      <c r="AJV89" s="69"/>
      <c r="AJW89" s="69"/>
      <c r="AJX89" s="69"/>
      <c r="AJY89" s="69"/>
      <c r="AJZ89" s="69"/>
      <c r="AKA89" s="69"/>
      <c r="AKB89" s="69"/>
      <c r="AKC89" s="69"/>
      <c r="AKD89" s="69"/>
      <c r="AKE89" s="69"/>
      <c r="AKF89" s="69"/>
      <c r="AKG89" s="69"/>
      <c r="AKH89" s="69"/>
      <c r="AKI89" s="69"/>
      <c r="AKJ89" s="69"/>
      <c r="AKK89" s="69"/>
      <c r="AKL89" s="69"/>
      <c r="AKM89" s="69"/>
      <c r="AKN89" s="69"/>
      <c r="AKO89" s="69"/>
      <c r="AKP89" s="69"/>
      <c r="AKQ89" s="69"/>
      <c r="AKR89" s="69"/>
      <c r="AKS89" s="69"/>
      <c r="AKT89" s="69"/>
      <c r="AKU89" s="69"/>
      <c r="AKV89" s="69"/>
      <c r="AKW89" s="69"/>
      <c r="AKX89" s="69"/>
      <c r="AKY89" s="69"/>
      <c r="AKZ89" s="69"/>
      <c r="ALA89" s="69"/>
      <c r="ALB89" s="69"/>
      <c r="ALC89" s="69"/>
      <c r="ALD89" s="69"/>
      <c r="ALE89" s="69"/>
      <c r="ALF89" s="69"/>
      <c r="ALG89" s="69"/>
      <c r="ALH89" s="69"/>
      <c r="ALI89" s="69"/>
      <c r="ALJ89" s="69"/>
      <c r="ALK89" s="69"/>
      <c r="ALL89" s="69"/>
      <c r="ALM89" s="69"/>
      <c r="ALN89" s="69"/>
      <c r="ALO89" s="69"/>
      <c r="ALP89" s="69"/>
      <c r="ALQ89" s="69"/>
      <c r="ALR89" s="69"/>
      <c r="ALS89" s="69"/>
      <c r="ALT89" s="69"/>
      <c r="ALU89" s="69"/>
      <c r="ALV89" s="69"/>
      <c r="ALW89" s="69"/>
      <c r="ALX89" s="69"/>
      <c r="ALY89" s="69"/>
      <c r="ALZ89" s="69"/>
      <c r="AMA89" s="69"/>
      <c r="AMB89" s="69"/>
      <c r="AMC89" s="69"/>
      <c r="AMD89" s="69"/>
      <c r="AME89" s="69"/>
      <c r="AMF89" s="69"/>
      <c r="AMG89" s="69"/>
      <c r="AMH89" s="69"/>
      <c r="AMI89" s="69"/>
      <c r="AMJ89" s="69"/>
      <c r="AMK89" s="69"/>
      <c r="AML89" s="69"/>
      <c r="AMM89" s="69"/>
      <c r="AMN89" s="69"/>
      <c r="AMO89" s="69"/>
      <c r="AMP89" s="69"/>
      <c r="AMQ89" s="69"/>
      <c r="AMR89" s="69"/>
      <c r="AMS89" s="69"/>
      <c r="AMT89" s="69"/>
      <c r="AMU89" s="69"/>
      <c r="AMV89" s="69"/>
      <c r="AMW89" s="69"/>
      <c r="AMX89" s="69"/>
      <c r="AMY89" s="69"/>
      <c r="AMZ89" s="69"/>
      <c r="ANA89" s="69"/>
      <c r="ANB89" s="69"/>
      <c r="ANC89" s="69"/>
      <c r="AND89" s="69"/>
      <c r="ANE89" s="69"/>
      <c r="ANF89" s="69"/>
      <c r="ANG89" s="69"/>
      <c r="ANH89" s="69"/>
      <c r="ANI89" s="69"/>
      <c r="ANJ89" s="69"/>
      <c r="ANK89" s="69"/>
      <c r="ANL89" s="69"/>
      <c r="ANM89" s="69"/>
      <c r="ANN89" s="69"/>
      <c r="ANO89" s="69"/>
      <c r="ANP89" s="69"/>
      <c r="ANQ89" s="69"/>
      <c r="ANR89" s="69"/>
      <c r="ANS89" s="69"/>
      <c r="ANT89" s="69"/>
      <c r="ANU89" s="69"/>
      <c r="ANV89" s="69"/>
      <c r="ANW89" s="69"/>
      <c r="ANX89" s="69"/>
      <c r="ANY89" s="69"/>
      <c r="ANZ89" s="69"/>
      <c r="AOA89" s="69"/>
      <c r="AOB89" s="69"/>
      <c r="AOC89" s="69"/>
      <c r="AOD89" s="69"/>
      <c r="AOE89" s="69"/>
      <c r="AOF89" s="69"/>
      <c r="AOG89" s="69"/>
      <c r="AOH89" s="69"/>
      <c r="AOI89" s="69"/>
      <c r="AOJ89" s="69"/>
      <c r="AOK89" s="69"/>
      <c r="AOL89" s="69"/>
      <c r="AOM89" s="69"/>
      <c r="AON89" s="69"/>
      <c r="AOO89" s="69"/>
      <c r="AOP89" s="69"/>
      <c r="AOQ89" s="69"/>
      <c r="AOR89" s="69"/>
      <c r="AOS89" s="69"/>
      <c r="AOT89" s="69"/>
      <c r="AOU89" s="69"/>
      <c r="AOV89" s="69"/>
      <c r="AOW89" s="69"/>
      <c r="AOX89" s="69"/>
      <c r="AOY89" s="69"/>
      <c r="AOZ89" s="69"/>
      <c r="APA89" s="69"/>
      <c r="APB89" s="69"/>
      <c r="APC89" s="69"/>
      <c r="APD89" s="69"/>
      <c r="APE89" s="69"/>
      <c r="APF89" s="69"/>
      <c r="APG89" s="69"/>
      <c r="APH89" s="69"/>
      <c r="API89" s="69"/>
      <c r="APJ89" s="69"/>
      <c r="APK89" s="69"/>
      <c r="APL89" s="69"/>
      <c r="APM89" s="69"/>
      <c r="APN89" s="69"/>
      <c r="APO89" s="69"/>
      <c r="APP89" s="69"/>
      <c r="APQ89" s="69"/>
      <c r="APR89" s="69"/>
      <c r="APS89" s="69"/>
      <c r="APT89" s="69"/>
      <c r="APU89" s="69"/>
      <c r="APV89" s="69"/>
      <c r="APW89" s="69"/>
      <c r="APX89" s="69"/>
      <c r="APY89" s="69"/>
      <c r="APZ89" s="69"/>
      <c r="AQA89" s="69"/>
      <c r="AQB89" s="69"/>
      <c r="AQC89" s="69"/>
      <c r="AQD89" s="69"/>
      <c r="AQE89" s="69"/>
      <c r="AQF89" s="69"/>
      <c r="AQG89" s="69"/>
      <c r="AQH89" s="69"/>
      <c r="AQI89" s="69"/>
      <c r="AQJ89" s="69"/>
      <c r="AQK89" s="69"/>
      <c r="AQL89" s="69"/>
      <c r="AQM89" s="69"/>
      <c r="AQN89" s="69"/>
      <c r="AQO89" s="69"/>
      <c r="AQP89" s="69"/>
      <c r="AQQ89" s="69"/>
      <c r="AQR89" s="69"/>
      <c r="AQS89" s="69"/>
      <c r="AQT89" s="69"/>
      <c r="AQU89" s="69"/>
      <c r="AQV89" s="69"/>
      <c r="AQW89" s="69"/>
      <c r="AQX89" s="69"/>
      <c r="AQY89" s="69"/>
      <c r="AQZ89" s="69"/>
      <c r="ARA89" s="69"/>
      <c r="ARB89" s="69"/>
      <c r="ARC89" s="69"/>
      <c r="ARD89" s="69"/>
      <c r="ARE89" s="69"/>
      <c r="ARF89" s="69"/>
      <c r="ARG89" s="69"/>
      <c r="ARH89" s="69"/>
      <c r="ARI89" s="69"/>
      <c r="ARJ89" s="69"/>
      <c r="ARK89" s="69"/>
      <c r="ARL89" s="69"/>
      <c r="ARM89" s="69"/>
      <c r="ARN89" s="69"/>
      <c r="ARO89" s="69"/>
      <c r="ARP89" s="69"/>
      <c r="ARQ89" s="69"/>
      <c r="ARR89" s="69"/>
      <c r="ARS89" s="69"/>
      <c r="ART89" s="69"/>
      <c r="ARU89" s="69"/>
      <c r="ARV89" s="69"/>
      <c r="ARW89" s="69"/>
      <c r="ARX89" s="69"/>
      <c r="ARY89" s="69"/>
      <c r="ARZ89" s="69"/>
      <c r="ASA89" s="69"/>
      <c r="ASB89" s="69"/>
      <c r="ASC89" s="69"/>
      <c r="ASD89" s="69"/>
      <c r="ASE89" s="69"/>
      <c r="ASF89" s="69"/>
      <c r="ASG89" s="69"/>
      <c r="ASH89" s="69"/>
    </row>
    <row r="90" spans="1:1178" ht="2.1" customHeight="1" x14ac:dyDescent="0.25">
      <c r="A90" s="77"/>
      <c r="B90" s="98">
        <v>84</v>
      </c>
      <c r="C90" s="99">
        <v>67.239999999999995</v>
      </c>
      <c r="D90" s="94">
        <f t="shared" si="56"/>
        <v>2</v>
      </c>
      <c r="E90" s="77"/>
      <c r="F90" s="191">
        <v>0.99860864999999999</v>
      </c>
      <c r="G90" s="70">
        <v>0.99692709999999995</v>
      </c>
      <c r="H90" s="70">
        <v>0.99636089999999999</v>
      </c>
      <c r="I90" s="70">
        <v>0.99621539999999997</v>
      </c>
      <c r="J90" s="70">
        <v>0.99629999999999996</v>
      </c>
      <c r="K90" s="70">
        <v>0.99653590000000003</v>
      </c>
      <c r="L90" s="70">
        <v>0.99687289999999995</v>
      </c>
      <c r="M90" s="70">
        <v>0.99726740000000003</v>
      </c>
      <c r="N90" s="70">
        <v>0.99768025000000005</v>
      </c>
      <c r="O90" s="70">
        <v>0.99807959999999996</v>
      </c>
      <c r="P90" s="70">
        <v>0.99843884000000005</v>
      </c>
      <c r="Q90" s="70">
        <v>0.99873920000000005</v>
      </c>
      <c r="R90" s="70">
        <v>0.99896879999999999</v>
      </c>
      <c r="S90" s="70">
        <v>0.99912179999999995</v>
      </c>
      <c r="T90" s="70">
        <v>0.99919884999999997</v>
      </c>
      <c r="U90" s="70">
        <v>0.99919100000000005</v>
      </c>
      <c r="V90" s="70">
        <v>0.99911916000000001</v>
      </c>
      <c r="W90" s="70">
        <v>0.99898209999999998</v>
      </c>
      <c r="X90" s="70">
        <v>0.9987859</v>
      </c>
      <c r="Y90" s="70">
        <v>0.99853650000000005</v>
      </c>
      <c r="Z90" s="70">
        <v>0.99823839999999997</v>
      </c>
      <c r="AA90" s="71">
        <v>0.99789833999999999</v>
      </c>
      <c r="AB90" s="71">
        <v>0.99753510000000001</v>
      </c>
      <c r="AC90" s="71">
        <v>0.99707699999999999</v>
      </c>
      <c r="AD90" s="71">
        <v>0.99658380000000002</v>
      </c>
      <c r="AE90" s="71">
        <v>0.99606930000000005</v>
      </c>
      <c r="AF90" s="71">
        <v>0.99554235000000002</v>
      </c>
      <c r="AG90" s="71">
        <v>0.99501030000000001</v>
      </c>
      <c r="AH90" s="71">
        <v>0.99448526000000004</v>
      </c>
      <c r="AI90" s="71">
        <v>0.99394519999999997</v>
      </c>
      <c r="AJ90" s="71">
        <v>0.99356407000000002</v>
      </c>
      <c r="AK90" s="71">
        <v>0.99338316999999998</v>
      </c>
      <c r="AL90" s="71">
        <v>0.99354494000000004</v>
      </c>
      <c r="AM90" s="71">
        <v>0.99396275999999995</v>
      </c>
      <c r="AN90" s="71">
        <v>0.99487007000000005</v>
      </c>
      <c r="AO90" s="71">
        <v>0.99644379999999999</v>
      </c>
      <c r="AP90" s="71">
        <v>0.99884249999999997</v>
      </c>
      <c r="AQ90" s="71">
        <v>1.0020830000000001</v>
      </c>
      <c r="AR90" s="71">
        <v>1.0054103000000001</v>
      </c>
      <c r="AS90" s="71">
        <v>1.0051388999999999</v>
      </c>
      <c r="AT90" s="72">
        <v>0.99891300000000005</v>
      </c>
      <c r="AU90" s="72">
        <v>0.99712659999999997</v>
      </c>
      <c r="AV90" s="72">
        <v>0.99649779999999999</v>
      </c>
      <c r="AW90" s="72">
        <v>0.99628380000000005</v>
      </c>
      <c r="AX90" s="72">
        <v>0.99638090000000001</v>
      </c>
      <c r="AY90" s="72">
        <v>0.99666969999999999</v>
      </c>
      <c r="AZ90" s="72">
        <v>0.9971082</v>
      </c>
      <c r="BA90" s="72">
        <v>0.99761856000000004</v>
      </c>
      <c r="BB90" s="72">
        <v>0.99811053000000005</v>
      </c>
      <c r="BC90" s="72">
        <v>0.99850035000000004</v>
      </c>
      <c r="BD90" s="72">
        <v>0.99873199999999995</v>
      </c>
      <c r="BE90" s="72">
        <v>0.99878036999999997</v>
      </c>
      <c r="BF90" s="72">
        <v>0.9986659</v>
      </c>
      <c r="BG90" s="72">
        <v>0.99838979999999999</v>
      </c>
      <c r="BH90" s="72">
        <v>0.99799495999999999</v>
      </c>
      <c r="BI90" s="72">
        <v>0.99752160000000001</v>
      </c>
      <c r="BJ90" s="72">
        <v>0.99700993000000004</v>
      </c>
      <c r="BK90" s="72">
        <v>0.99649966000000001</v>
      </c>
      <c r="BL90" s="72">
        <v>0.99602820000000003</v>
      </c>
      <c r="BM90" s="72">
        <v>0.99562865</v>
      </c>
      <c r="BN90" s="72">
        <v>0.99532779999999998</v>
      </c>
      <c r="BO90" s="72">
        <v>0.99514943</v>
      </c>
      <c r="BP90" s="72">
        <v>0.99511210000000005</v>
      </c>
      <c r="BQ90" s="72">
        <v>0.99520516000000003</v>
      </c>
      <c r="BR90" s="72">
        <v>0.99549043000000004</v>
      </c>
      <c r="BS90" s="72">
        <v>0.99593215999999996</v>
      </c>
      <c r="BT90" s="72">
        <v>0.99650245999999998</v>
      </c>
      <c r="BU90" s="72">
        <v>0.99710160000000003</v>
      </c>
      <c r="BV90" s="72">
        <v>0.99781734</v>
      </c>
      <c r="BW90" s="72">
        <v>0.99856067000000004</v>
      </c>
      <c r="BX90" s="72">
        <v>0.99927706000000005</v>
      </c>
      <c r="BY90" s="72">
        <v>0.99989843</v>
      </c>
      <c r="BZ90" s="72">
        <v>1.000346</v>
      </c>
      <c r="CA90" s="72">
        <v>1.0005248</v>
      </c>
      <c r="CB90" s="72">
        <v>1.0003711</v>
      </c>
      <c r="CC90" s="72">
        <v>0.99982260000000001</v>
      </c>
      <c r="CD90" s="72">
        <v>0.99886333999999999</v>
      </c>
      <c r="CE90" s="72">
        <v>0.99806430000000002</v>
      </c>
      <c r="CF90" s="72">
        <v>0.99932367</v>
      </c>
      <c r="CG90" s="72">
        <v>0.99926435999999996</v>
      </c>
      <c r="CH90" s="72">
        <v>0.99786589999999997</v>
      </c>
      <c r="CI90" s="72">
        <v>0.99498695000000004</v>
      </c>
      <c r="CJ90" s="72">
        <v>0.99370539999999996</v>
      </c>
      <c r="CK90" s="72">
        <v>0.9931508</v>
      </c>
      <c r="CL90" s="72">
        <v>0.99321870000000001</v>
      </c>
      <c r="CM90" s="72">
        <v>0.99379355000000003</v>
      </c>
      <c r="CN90" s="72">
        <v>0.99481165000000005</v>
      </c>
      <c r="CO90" s="72">
        <v>0.99603903000000005</v>
      </c>
      <c r="CP90" s="72">
        <v>0.99722356000000001</v>
      </c>
      <c r="CQ90" s="72">
        <v>0.99810699999999997</v>
      </c>
      <c r="CR90" s="72">
        <v>0.99862145999999996</v>
      </c>
      <c r="CS90" s="72">
        <v>0.99883960000000005</v>
      </c>
      <c r="CT90" s="72">
        <v>0.99875473999999997</v>
      </c>
      <c r="CU90" s="72">
        <v>0.99856480000000003</v>
      </c>
      <c r="CV90" s="72">
        <v>0.99831753999999995</v>
      </c>
      <c r="CW90" s="72">
        <v>0.99806594999999998</v>
      </c>
      <c r="CX90" s="72">
        <v>0.99784636000000004</v>
      </c>
      <c r="CY90" s="72">
        <v>0.99768316999999995</v>
      </c>
      <c r="CZ90" s="72">
        <v>0.99759010000000004</v>
      </c>
      <c r="DA90" s="72">
        <v>0.99757439999999997</v>
      </c>
      <c r="DB90" s="72">
        <v>0.99761105000000005</v>
      </c>
      <c r="DC90" s="72">
        <v>0.99771975999999996</v>
      </c>
      <c r="DD90" s="72">
        <v>0.99784934999999997</v>
      </c>
      <c r="DE90" s="72">
        <v>0.99826839999999994</v>
      </c>
      <c r="DF90" s="72">
        <v>0.9986604</v>
      </c>
      <c r="DG90" s="72">
        <v>0.99883186999999996</v>
      </c>
      <c r="DH90" s="72">
        <v>0.9991736</v>
      </c>
      <c r="DI90" s="72">
        <v>0.99953437000000001</v>
      </c>
      <c r="DJ90" s="72">
        <v>0.99984956000000003</v>
      </c>
      <c r="DK90" s="72">
        <v>1.0000662</v>
      </c>
      <c r="DL90" s="72">
        <v>1.0000621000000001</v>
      </c>
      <c r="DM90" s="72">
        <v>0.99985040000000003</v>
      </c>
      <c r="DN90" s="72">
        <v>0.99923645999999999</v>
      </c>
      <c r="DO90" s="72">
        <v>0.99814117000000002</v>
      </c>
      <c r="DP90" s="72">
        <v>0.99654200000000004</v>
      </c>
      <c r="DQ90" s="72">
        <v>0.9945427</v>
      </c>
      <c r="DR90" s="72">
        <v>0.9922436</v>
      </c>
      <c r="DS90" s="72">
        <v>0.98956120000000003</v>
      </c>
      <c r="DT90" s="72">
        <v>0.98518139999999998</v>
      </c>
      <c r="DU90" s="72">
        <v>0.98588425000000002</v>
      </c>
      <c r="DV90" s="72">
        <v>0.99782543999999995</v>
      </c>
      <c r="DW90" s="72">
        <v>0.99498105000000003</v>
      </c>
      <c r="DX90" s="72">
        <v>0.99499400000000005</v>
      </c>
      <c r="DY90" s="72">
        <v>0.99578637000000003</v>
      </c>
      <c r="DZ90" s="72">
        <v>0.99729389999999996</v>
      </c>
      <c r="EA90" s="72">
        <v>0.99933459999999996</v>
      </c>
      <c r="EB90" s="72">
        <v>1.0014457999999999</v>
      </c>
      <c r="EC90" s="72">
        <v>1.0037925999999999</v>
      </c>
      <c r="ED90" s="72">
        <v>1.005563</v>
      </c>
      <c r="EE90" s="72">
        <v>1.0061473000000001</v>
      </c>
      <c r="EF90" s="72">
        <v>1.0061363999999999</v>
      </c>
      <c r="EG90" s="72">
        <v>1.006076</v>
      </c>
      <c r="EH90" s="72">
        <v>1.0061017000000001</v>
      </c>
      <c r="EI90" s="72">
        <v>1.006259</v>
      </c>
      <c r="EJ90" s="72">
        <v>1.0065394999999999</v>
      </c>
      <c r="EK90" s="72">
        <v>1.0068973999999999</v>
      </c>
      <c r="EL90" s="72">
        <v>1.0072772999999999</v>
      </c>
      <c r="EM90" s="72">
        <v>1.0076296</v>
      </c>
      <c r="EN90" s="72">
        <v>1.0079113</v>
      </c>
      <c r="EO90" s="72">
        <v>1.0080931</v>
      </c>
      <c r="EP90" s="72">
        <v>1.0081587000000001</v>
      </c>
      <c r="EQ90" s="72">
        <v>1.0081102</v>
      </c>
      <c r="ER90" s="72">
        <v>1.0080515999999999</v>
      </c>
      <c r="ES90" s="72">
        <v>1.0076478</v>
      </c>
      <c r="ET90" s="72">
        <v>1.0072924000000001</v>
      </c>
      <c r="EU90" s="72">
        <v>1.0068895</v>
      </c>
      <c r="EV90" s="72">
        <v>1.0064671999999999</v>
      </c>
      <c r="EW90" s="72">
        <v>1.0060585</v>
      </c>
      <c r="EX90" s="72">
        <v>1.0056856000000001</v>
      </c>
      <c r="EY90" s="72">
        <v>1.0053506000000001</v>
      </c>
      <c r="EZ90" s="72">
        <v>1.0050093</v>
      </c>
      <c r="FA90" s="72">
        <v>1.0045139999999999</v>
      </c>
      <c r="FB90" s="72">
        <v>1.0035455</v>
      </c>
      <c r="FC90" s="72">
        <v>1.0016315</v>
      </c>
      <c r="FD90" s="72">
        <v>0.99866739999999998</v>
      </c>
      <c r="FE90" s="72">
        <v>0.99542370000000002</v>
      </c>
      <c r="FF90" s="72">
        <v>0.992309</v>
      </c>
      <c r="FG90" s="72">
        <v>0.98953599999999997</v>
      </c>
      <c r="FH90" s="72">
        <v>0.98741639999999997</v>
      </c>
      <c r="FI90" s="72">
        <v>0.98792380000000002</v>
      </c>
      <c r="FJ90" s="72">
        <v>1.0008140000000001</v>
      </c>
      <c r="FK90" s="72">
        <v>1.0005261999999999</v>
      </c>
      <c r="FL90" s="72">
        <v>1.0024396</v>
      </c>
      <c r="FM90" s="72">
        <v>1.0049011999999999</v>
      </c>
      <c r="FN90" s="72">
        <v>1.0069170999999999</v>
      </c>
      <c r="FO90" s="72">
        <v>1.0066366</v>
      </c>
      <c r="FP90" s="72">
        <v>1.0042584000000001</v>
      </c>
      <c r="FQ90" s="72">
        <v>1.0067664000000001</v>
      </c>
      <c r="FR90" s="72">
        <v>1.0061506</v>
      </c>
      <c r="FS90" s="72">
        <v>1.0061770999999999</v>
      </c>
      <c r="FT90" s="72">
        <v>1.0065256</v>
      </c>
      <c r="FU90" s="72">
        <v>1.0070707999999999</v>
      </c>
      <c r="FV90" s="72">
        <v>1.0076544999999999</v>
      </c>
      <c r="FW90" s="72">
        <v>1.0081993</v>
      </c>
      <c r="FX90" s="72">
        <v>1.0086731</v>
      </c>
      <c r="FY90" s="72">
        <v>1.0090650000000001</v>
      </c>
      <c r="FZ90" s="72">
        <v>1.0093723999999999</v>
      </c>
      <c r="GA90" s="72">
        <v>1.0096455</v>
      </c>
      <c r="GB90" s="72">
        <v>1.0098320999999999</v>
      </c>
      <c r="GC90" s="72">
        <v>1.0099286000000001</v>
      </c>
      <c r="GD90" s="72">
        <v>1.0099761</v>
      </c>
      <c r="GE90" s="72">
        <v>1.0099487</v>
      </c>
      <c r="GF90" s="72">
        <v>1.0098412000000001</v>
      </c>
      <c r="GG90" s="72">
        <v>1.0096327</v>
      </c>
      <c r="GH90" s="72">
        <v>1.0093221999999999</v>
      </c>
      <c r="GI90" s="72">
        <v>1.0089104</v>
      </c>
      <c r="GJ90" s="72">
        <v>1.0084112999999999</v>
      </c>
      <c r="GK90" s="72">
        <v>1.0078604</v>
      </c>
      <c r="GL90" s="72">
        <v>1.0073272</v>
      </c>
      <c r="GM90" s="72">
        <v>1.0069237</v>
      </c>
      <c r="GN90" s="72">
        <v>1.0069112</v>
      </c>
      <c r="GO90" s="72">
        <v>1.0073036</v>
      </c>
      <c r="GP90" s="72">
        <v>1.0072661999999999</v>
      </c>
      <c r="GQ90" s="72">
        <v>1.0045793000000001</v>
      </c>
      <c r="GR90" s="72">
        <v>1.0046712</v>
      </c>
      <c r="GS90" s="72">
        <v>1.0055924999999999</v>
      </c>
      <c r="GT90" s="72">
        <v>1.0060747000000001</v>
      </c>
      <c r="GU90" s="72">
        <v>1.0054544000000001</v>
      </c>
      <c r="GV90" s="72">
        <v>1.0037332000000001</v>
      </c>
      <c r="GW90" s="72">
        <v>1.0029193000000001</v>
      </c>
      <c r="GX90" s="72">
        <v>1.009906</v>
      </c>
      <c r="GY90" s="72">
        <v>1.0147261999999999</v>
      </c>
      <c r="GZ90" s="72">
        <v>1.0171733000000001</v>
      </c>
      <c r="HA90" s="72">
        <v>1.0181868000000001</v>
      </c>
      <c r="HB90" s="72">
        <v>1.0163975000000001</v>
      </c>
      <c r="HC90" s="72">
        <v>1.0070846</v>
      </c>
      <c r="HD90" s="72">
        <v>0.98903567000000003</v>
      </c>
      <c r="HE90" s="72">
        <v>1.0025134</v>
      </c>
      <c r="HF90" s="72">
        <v>1.0069801</v>
      </c>
      <c r="HG90" s="72">
        <v>1.0090169</v>
      </c>
      <c r="HH90" s="72">
        <v>1.0102111</v>
      </c>
      <c r="HI90" s="72">
        <v>1.0110021</v>
      </c>
      <c r="HJ90" s="72">
        <v>1.0115031000000001</v>
      </c>
      <c r="HK90" s="72">
        <v>1.0117558</v>
      </c>
      <c r="HL90" s="72">
        <v>1.0117951999999999</v>
      </c>
      <c r="HM90" s="72">
        <v>1.0116447</v>
      </c>
      <c r="HN90" s="72">
        <v>1.0113376000000001</v>
      </c>
      <c r="HO90" s="72">
        <v>1.01091</v>
      </c>
      <c r="HP90" s="72">
        <v>1.0103753</v>
      </c>
      <c r="HQ90" s="72">
        <v>1.0097806</v>
      </c>
      <c r="HR90" s="72">
        <v>1.0091197000000001</v>
      </c>
      <c r="HS90" s="72">
        <v>1.0084177000000001</v>
      </c>
      <c r="HT90" s="72">
        <v>1.0077049</v>
      </c>
      <c r="HU90" s="72">
        <v>1.0069996999999999</v>
      </c>
      <c r="HV90" s="72">
        <v>1.0063492000000001</v>
      </c>
      <c r="HW90" s="72">
        <v>1.0058161999999999</v>
      </c>
      <c r="HX90" s="72">
        <v>1.005487</v>
      </c>
      <c r="HY90" s="72">
        <v>1.0055035000000001</v>
      </c>
      <c r="HZ90" s="72">
        <v>1.0060993</v>
      </c>
      <c r="IA90" s="72">
        <v>1.0077033</v>
      </c>
      <c r="IB90" s="72">
        <v>1.0112080000000001</v>
      </c>
      <c r="IC90" s="72">
        <v>1.018367</v>
      </c>
      <c r="ID90" s="72">
        <v>1.0332541</v>
      </c>
      <c r="IE90" s="72">
        <v>1.0162742</v>
      </c>
      <c r="IF90" s="72">
        <v>1.0064219000000001</v>
      </c>
      <c r="IG90" s="72">
        <v>1.0027127</v>
      </c>
      <c r="IH90" s="72">
        <v>1.0022058</v>
      </c>
      <c r="II90" s="72">
        <v>1.0026823</v>
      </c>
      <c r="IJ90" s="72">
        <v>1.0027661000000001</v>
      </c>
      <c r="IK90" s="72">
        <v>1.0044838</v>
      </c>
      <c r="IL90" s="72">
        <v>1.0132793</v>
      </c>
      <c r="IM90" s="72">
        <v>1.0219537999999999</v>
      </c>
      <c r="IN90" s="72">
        <v>1.0245413999999999</v>
      </c>
      <c r="IO90" s="72">
        <v>1.0233572</v>
      </c>
      <c r="IP90" s="72">
        <v>1.0169060000000001</v>
      </c>
      <c r="IQ90" s="72">
        <v>1.0038176000000001</v>
      </c>
      <c r="IR90" s="72">
        <v>0.99232834999999997</v>
      </c>
      <c r="IS90" s="72">
        <v>0.99989265000000005</v>
      </c>
      <c r="IT90" s="72">
        <v>1.0043352000000001</v>
      </c>
      <c r="IU90" s="72">
        <v>1.0067166999999999</v>
      </c>
      <c r="IV90" s="72">
        <v>1.0079745</v>
      </c>
      <c r="IW90" s="72">
        <v>1.008596</v>
      </c>
      <c r="IX90" s="72">
        <v>1.0088227999999999</v>
      </c>
      <c r="IY90" s="72">
        <v>1.0087664000000001</v>
      </c>
      <c r="IZ90" s="72">
        <v>1.0084914</v>
      </c>
      <c r="JA90" s="72">
        <v>1.0080499999999999</v>
      </c>
      <c r="JB90" s="72">
        <v>1.0074784000000001</v>
      </c>
      <c r="JC90" s="72">
        <v>1.0068037999999999</v>
      </c>
      <c r="JD90" s="72">
        <v>1.0060458999999999</v>
      </c>
      <c r="JE90" s="72">
        <v>1.0052015000000001</v>
      </c>
      <c r="JF90" s="72">
        <v>1.0043763999999999</v>
      </c>
      <c r="JG90" s="72">
        <v>1.0035669</v>
      </c>
      <c r="JH90" s="72">
        <v>1.0028017</v>
      </c>
      <c r="JI90" s="72">
        <v>1.0021161000000001</v>
      </c>
      <c r="JJ90" s="72">
        <v>1.0015676</v>
      </c>
      <c r="JK90" s="72">
        <v>1.0012443</v>
      </c>
      <c r="JL90" s="72">
        <v>1.0012768999999999</v>
      </c>
      <c r="JM90" s="72">
        <v>1.0018655999999999</v>
      </c>
      <c r="JN90" s="72">
        <v>1.0033635000000001</v>
      </c>
      <c r="JO90" s="72">
        <v>1.0064701</v>
      </c>
      <c r="JP90" s="72">
        <v>1.0126697</v>
      </c>
      <c r="JQ90" s="72">
        <v>1.0256968</v>
      </c>
      <c r="JR90" s="72">
        <v>1.0578569</v>
      </c>
      <c r="JS90" s="72">
        <v>1.0477684</v>
      </c>
      <c r="JT90" s="72">
        <v>1.0384302000000001</v>
      </c>
      <c r="JU90" s="72">
        <v>1.0314268</v>
      </c>
      <c r="JV90" s="72">
        <v>1.0280937000000001</v>
      </c>
      <c r="JW90" s="72">
        <v>1.0269771000000001</v>
      </c>
      <c r="JX90" s="72">
        <v>1.0265441</v>
      </c>
      <c r="JY90" s="72">
        <v>1.0273407000000001</v>
      </c>
      <c r="JZ90" s="72">
        <v>1.0099666</v>
      </c>
      <c r="KA90" s="72">
        <v>1.0187413999999999</v>
      </c>
      <c r="KB90" s="72">
        <v>1.0224736999999999</v>
      </c>
      <c r="KC90" s="72">
        <v>1.0244004</v>
      </c>
      <c r="KD90" s="72">
        <v>1.0239199000000001</v>
      </c>
      <c r="KE90" s="72">
        <v>1.0176050000000001</v>
      </c>
      <c r="KF90" s="72">
        <v>0.99427189999999999</v>
      </c>
      <c r="KG90" s="72">
        <v>0.99966215999999997</v>
      </c>
      <c r="KH90" s="72">
        <v>1.0031239999999999</v>
      </c>
      <c r="KI90" s="72">
        <v>1.0051144000000001</v>
      </c>
      <c r="KJ90" s="72">
        <v>1.0060567</v>
      </c>
      <c r="KK90" s="72">
        <v>1.0063314000000001</v>
      </c>
      <c r="KL90" s="72">
        <v>1.0061924</v>
      </c>
      <c r="KM90" s="72">
        <v>1.0057826999999999</v>
      </c>
      <c r="KN90" s="72">
        <v>1.0051892</v>
      </c>
      <c r="KO90" s="72">
        <v>1.0044757</v>
      </c>
      <c r="KP90" s="72">
        <v>1.0036703</v>
      </c>
      <c r="KQ90" s="72">
        <v>1.0028112</v>
      </c>
      <c r="KR90" s="72">
        <v>1.0019199000000001</v>
      </c>
      <c r="KS90" s="72">
        <v>1.0010182999999999</v>
      </c>
      <c r="KT90" s="72">
        <v>1.0001477000000001</v>
      </c>
      <c r="KU90" s="72">
        <v>0.99933499999999997</v>
      </c>
      <c r="KV90" s="72">
        <v>0.99861149999999999</v>
      </c>
      <c r="KW90" s="72">
        <v>0.99801974999999998</v>
      </c>
      <c r="KX90" s="72">
        <v>0.99762269999999997</v>
      </c>
      <c r="KY90" s="72">
        <v>0.99751334999999997</v>
      </c>
      <c r="KZ90" s="72">
        <v>0.99782515000000005</v>
      </c>
      <c r="LA90" s="72">
        <v>0.99874275999999995</v>
      </c>
      <c r="LB90" s="72">
        <v>1.0005535000000001</v>
      </c>
      <c r="LC90" s="72">
        <v>1.0037221000000001</v>
      </c>
      <c r="LD90" s="72">
        <v>1.0090889000000001</v>
      </c>
      <c r="LE90" s="72">
        <v>1.018402</v>
      </c>
      <c r="LF90" s="72">
        <v>1.0381604</v>
      </c>
      <c r="LG90" s="72">
        <v>1.0652431</v>
      </c>
      <c r="LH90" s="72">
        <v>1.0764604</v>
      </c>
      <c r="LI90" s="72">
        <v>1.0789143999999999</v>
      </c>
      <c r="LJ90" s="72">
        <v>1.0774752999999999</v>
      </c>
      <c r="LK90" s="72">
        <v>1.0740345</v>
      </c>
      <c r="LL90" s="72">
        <v>1.0687028999999999</v>
      </c>
      <c r="LM90" s="72">
        <v>1.0601935</v>
      </c>
      <c r="LN90" s="72">
        <v>1.0071669000000001</v>
      </c>
      <c r="LO90" s="72">
        <v>1.0148672999999999</v>
      </c>
      <c r="LP90" s="72">
        <v>1.0192996000000001</v>
      </c>
      <c r="LQ90" s="72">
        <v>1.0236259000000001</v>
      </c>
      <c r="LR90" s="72">
        <v>1.0269904999999999</v>
      </c>
      <c r="LS90" s="72">
        <v>1.0249333</v>
      </c>
      <c r="LT90" s="72">
        <v>0.99596090000000004</v>
      </c>
      <c r="LU90" s="72">
        <v>1.0008372999999999</v>
      </c>
      <c r="LV90" s="72">
        <v>1.0034008999999999</v>
      </c>
      <c r="LW90" s="72">
        <v>1.0045588999999999</v>
      </c>
      <c r="LX90" s="72">
        <v>1.0048344</v>
      </c>
      <c r="LY90" s="72">
        <v>1.0045666</v>
      </c>
      <c r="LZ90" s="72">
        <v>1.0039716000000001</v>
      </c>
      <c r="MA90" s="72">
        <v>1.0031871999999999</v>
      </c>
      <c r="MB90" s="72">
        <v>1.0022926000000001</v>
      </c>
      <c r="MC90" s="72">
        <v>1.0013527</v>
      </c>
      <c r="MD90" s="72">
        <v>1.0003960000000001</v>
      </c>
      <c r="ME90" s="72">
        <v>0.99945110000000004</v>
      </c>
      <c r="MF90" s="72">
        <v>0.99854089999999995</v>
      </c>
      <c r="MG90" s="72">
        <v>0.99767380000000006</v>
      </c>
      <c r="MH90" s="72">
        <v>0.99687576</v>
      </c>
      <c r="MI90" s="72">
        <v>0.9961719</v>
      </c>
      <c r="MJ90" s="72">
        <v>0.99559193999999995</v>
      </c>
      <c r="MK90" s="72">
        <v>0.99517389999999994</v>
      </c>
      <c r="ML90" s="72">
        <v>0.99497630000000004</v>
      </c>
      <c r="MM90" s="72">
        <v>0.99507880000000004</v>
      </c>
      <c r="MN90" s="72">
        <v>0.99558690000000005</v>
      </c>
      <c r="MO90" s="72">
        <v>0.99661889999999997</v>
      </c>
      <c r="MP90" s="72">
        <v>0.9983033</v>
      </c>
      <c r="MQ90" s="72">
        <v>1.000637</v>
      </c>
      <c r="MR90" s="72">
        <v>1.0031604000000001</v>
      </c>
      <c r="MS90" s="72">
        <v>1.0038925000000001</v>
      </c>
      <c r="MT90" s="72">
        <v>0.99544580000000005</v>
      </c>
      <c r="MU90" s="72">
        <v>1.0316441000000001</v>
      </c>
      <c r="MV90" s="72">
        <v>1.0537474</v>
      </c>
      <c r="MW90" s="72">
        <v>1.0635403000000001</v>
      </c>
      <c r="MX90" s="72">
        <v>1.0671394999999999</v>
      </c>
      <c r="MY90" s="72">
        <v>1.0678692000000001</v>
      </c>
      <c r="MZ90" s="72">
        <v>1.0664768</v>
      </c>
      <c r="NA90" s="72">
        <v>1.0591846</v>
      </c>
      <c r="NB90" s="72">
        <v>1.0026143000000001</v>
      </c>
      <c r="NC90" s="72">
        <v>1.0071737000000001</v>
      </c>
      <c r="ND90" s="72">
        <v>1.0109813000000001</v>
      </c>
      <c r="NE90" s="72">
        <v>1.0163047000000001</v>
      </c>
      <c r="NF90" s="72">
        <v>1.0231585999999999</v>
      </c>
      <c r="NG90" s="72">
        <v>1.0247926999999999</v>
      </c>
      <c r="NH90" s="72">
        <v>1.0013847</v>
      </c>
      <c r="NI90" s="72">
        <v>1.0045999999999999</v>
      </c>
      <c r="NJ90" s="72">
        <v>1.0053194999999999</v>
      </c>
      <c r="NK90" s="72">
        <v>1.0050523</v>
      </c>
      <c r="NL90" s="72">
        <v>1.0043017000000001</v>
      </c>
      <c r="NM90" s="72">
        <v>1.0032789</v>
      </c>
      <c r="NN90" s="72">
        <v>1.0021224</v>
      </c>
      <c r="NO90" s="72">
        <v>1.0009257</v>
      </c>
      <c r="NP90" s="72">
        <v>0.99975044000000002</v>
      </c>
      <c r="NQ90" s="72">
        <v>0.99863714000000003</v>
      </c>
      <c r="NR90" s="72">
        <v>0.99760866000000004</v>
      </c>
      <c r="NS90" s="72">
        <v>0.99668102999999997</v>
      </c>
      <c r="NT90" s="72">
        <v>0.99585676000000001</v>
      </c>
      <c r="NU90" s="72">
        <v>0.99514060000000004</v>
      </c>
      <c r="NV90" s="72">
        <v>0.99453780000000003</v>
      </c>
      <c r="NW90" s="72">
        <v>0.99405809999999994</v>
      </c>
      <c r="NX90" s="72">
        <v>0.9937241</v>
      </c>
      <c r="NY90" s="72">
        <v>0.99356233999999999</v>
      </c>
      <c r="NZ90" s="72">
        <v>0.99360870000000001</v>
      </c>
      <c r="OA90" s="72">
        <v>0.99392473999999997</v>
      </c>
      <c r="OB90" s="72">
        <v>0.99459182999999995</v>
      </c>
      <c r="OC90" s="72">
        <v>0.99565090000000001</v>
      </c>
      <c r="OD90" s="72">
        <v>0.99719440000000004</v>
      </c>
      <c r="OE90" s="72">
        <v>0.9990308</v>
      </c>
      <c r="OF90" s="72">
        <v>1.0003351</v>
      </c>
      <c r="OG90" s="72">
        <v>0.99837509999999996</v>
      </c>
      <c r="OH90" s="72">
        <v>0.98554470000000005</v>
      </c>
      <c r="OI90" s="72">
        <v>1.0133154</v>
      </c>
      <c r="OJ90" s="72">
        <v>1.0177611</v>
      </c>
      <c r="OK90" s="72">
        <v>1.0157889</v>
      </c>
      <c r="OL90" s="72">
        <v>1.0136825</v>
      </c>
      <c r="OM90" s="72">
        <v>1.0137328999999999</v>
      </c>
      <c r="ON90" s="72">
        <v>1.0149074</v>
      </c>
      <c r="OO90" s="72">
        <v>1.0170490000000001</v>
      </c>
      <c r="OP90" s="72">
        <v>0.99458639999999998</v>
      </c>
      <c r="OQ90" s="72">
        <v>0.99463623999999995</v>
      </c>
      <c r="OR90" s="72">
        <v>0.99732229999999999</v>
      </c>
      <c r="OS90" s="72">
        <v>1.0013382</v>
      </c>
      <c r="OT90" s="72">
        <v>1.0065253999999999</v>
      </c>
      <c r="OU90" s="72">
        <v>1.0124248</v>
      </c>
      <c r="OV90" s="72">
        <v>1.0102017000000001</v>
      </c>
      <c r="OW90" s="72">
        <v>1.0087756000000001</v>
      </c>
      <c r="OX90" s="72">
        <v>1.0073658000000001</v>
      </c>
      <c r="OY90" s="72">
        <v>1.0058693999999999</v>
      </c>
      <c r="OZ90" s="72">
        <v>1.0042914000000001</v>
      </c>
      <c r="PA90" s="72">
        <v>1.0026600000000001</v>
      </c>
      <c r="PB90" s="72">
        <v>1.0010559999999999</v>
      </c>
      <c r="PC90" s="72">
        <v>0.99953943000000001</v>
      </c>
      <c r="PD90" s="72">
        <v>0.99815419999999999</v>
      </c>
      <c r="PE90" s="72">
        <v>0.99692804000000002</v>
      </c>
      <c r="PF90" s="72">
        <v>0.99587369999999997</v>
      </c>
      <c r="PG90" s="72">
        <v>0.99499093999999999</v>
      </c>
      <c r="PH90" s="72">
        <v>0.9942742</v>
      </c>
      <c r="PI90" s="72">
        <v>0.99371385999999995</v>
      </c>
      <c r="PJ90" s="72">
        <v>0.9933014</v>
      </c>
      <c r="PK90" s="72">
        <v>0.99303037000000005</v>
      </c>
      <c r="PL90" s="72">
        <v>0.99290219999999996</v>
      </c>
      <c r="PM90" s="72">
        <v>0.99294793999999997</v>
      </c>
      <c r="PN90" s="72">
        <v>0.99317169999999999</v>
      </c>
      <c r="PO90" s="72">
        <v>0.99362640000000002</v>
      </c>
      <c r="PP90" s="72">
        <v>0.99439703999999995</v>
      </c>
      <c r="PQ90" s="72">
        <v>0.99542200000000003</v>
      </c>
      <c r="PR90" s="72">
        <v>0.99698423999999997</v>
      </c>
      <c r="PS90" s="72">
        <v>0.99900480000000003</v>
      </c>
      <c r="PT90" s="72">
        <v>1.0012192</v>
      </c>
      <c r="PU90" s="72">
        <v>1.0020393999999999</v>
      </c>
      <c r="PV90" s="72">
        <v>0.99670400000000003</v>
      </c>
      <c r="PW90" s="72">
        <v>0.99495107000000005</v>
      </c>
      <c r="PX90" s="72">
        <v>0.99558157000000003</v>
      </c>
      <c r="PY90" s="72">
        <v>0.99718123999999997</v>
      </c>
      <c r="PZ90" s="72">
        <v>0.99889490000000003</v>
      </c>
      <c r="QA90" s="72">
        <v>1.0002740000000001</v>
      </c>
      <c r="QB90" s="72">
        <v>1.0013006</v>
      </c>
      <c r="QC90" s="72">
        <v>1.0018415000000001</v>
      </c>
      <c r="QD90" s="72">
        <v>0.99244076000000003</v>
      </c>
      <c r="QE90" s="72">
        <v>0.98727819999999999</v>
      </c>
      <c r="QF90" s="72">
        <v>0.98588379999999998</v>
      </c>
      <c r="QG90" s="72">
        <v>0.98684919999999998</v>
      </c>
      <c r="QH90" s="72">
        <v>0.98927915</v>
      </c>
      <c r="QI90" s="72">
        <v>0.99245137000000005</v>
      </c>
      <c r="QJ90" s="72">
        <v>0.99563449999999998</v>
      </c>
      <c r="QK90" s="72">
        <v>0.99809289999999995</v>
      </c>
      <c r="QL90" s="72">
        <v>1.0000058000000001</v>
      </c>
      <c r="QM90" s="72">
        <v>1.0014509</v>
      </c>
      <c r="QN90" s="72">
        <v>1.0024265999999999</v>
      </c>
      <c r="QO90" s="72">
        <v>1.0029347</v>
      </c>
      <c r="QP90" s="72">
        <v>1.0030524999999999</v>
      </c>
      <c r="QQ90" s="72">
        <v>1.0028528999999999</v>
      </c>
      <c r="QR90" s="72">
        <v>1.002353</v>
      </c>
      <c r="QS90" s="72">
        <v>1.0016611</v>
      </c>
      <c r="QT90" s="72">
        <v>1.0008710000000001</v>
      </c>
      <c r="QU90" s="72">
        <v>1.0000694999999999</v>
      </c>
      <c r="QV90" s="72">
        <v>0.99933267000000003</v>
      </c>
      <c r="QW90" s="72">
        <v>0.99872183999999997</v>
      </c>
      <c r="QX90" s="72">
        <v>0.99828070000000002</v>
      </c>
      <c r="QY90" s="72">
        <v>0.99802760000000001</v>
      </c>
      <c r="QZ90" s="72">
        <v>0.99804709999999996</v>
      </c>
      <c r="RA90" s="72">
        <v>0.99825909999999995</v>
      </c>
      <c r="RB90" s="72">
        <v>0.99867030000000001</v>
      </c>
      <c r="RC90" s="72">
        <v>0.99924564000000005</v>
      </c>
      <c r="RD90" s="72">
        <v>0.99993854999999998</v>
      </c>
      <c r="RE90" s="72">
        <v>1.0004957000000001</v>
      </c>
      <c r="RF90" s="72">
        <v>1.0009148999999999</v>
      </c>
      <c r="RG90" s="72">
        <v>1.0008208999999999</v>
      </c>
      <c r="RH90" s="72">
        <v>0.99994653</v>
      </c>
      <c r="RI90" s="72">
        <v>0.99798286000000003</v>
      </c>
      <c r="RJ90" s="72">
        <v>0.99578230000000001</v>
      </c>
      <c r="RK90" s="72">
        <v>0.99412599999999995</v>
      </c>
      <c r="RL90" s="72">
        <v>0.99324809999999997</v>
      </c>
      <c r="RM90" s="72">
        <v>0.99306755999999996</v>
      </c>
      <c r="RN90" s="72">
        <v>0.99331659999999999</v>
      </c>
      <c r="RO90" s="72">
        <v>0.99384092999999996</v>
      </c>
      <c r="RP90" s="72">
        <v>0.99448687000000002</v>
      </c>
      <c r="RQ90" s="72">
        <v>0.99473</v>
      </c>
      <c r="RR90" s="72">
        <v>0.9997703</v>
      </c>
      <c r="RS90" s="72">
        <v>0.99573149999999999</v>
      </c>
      <c r="RT90" s="72">
        <v>0.99287139999999996</v>
      </c>
      <c r="RU90" s="72">
        <v>0.99102559999999995</v>
      </c>
      <c r="RV90" s="72">
        <v>0.99006830000000001</v>
      </c>
      <c r="RW90" s="72">
        <v>0.99000305</v>
      </c>
      <c r="RX90" s="72">
        <v>0.99041279999999998</v>
      </c>
      <c r="RY90" s="72">
        <v>0.99144197000000001</v>
      </c>
      <c r="RZ90" s="72">
        <v>0.99292619999999998</v>
      </c>
      <c r="SA90" s="72">
        <v>0.99476050000000005</v>
      </c>
      <c r="SB90" s="72">
        <v>0.99676600000000004</v>
      </c>
      <c r="SC90" s="72">
        <v>0.99882150000000003</v>
      </c>
      <c r="SD90" s="72">
        <v>1.0007303000000001</v>
      </c>
      <c r="SE90" s="72">
        <v>1.0024105000000001</v>
      </c>
      <c r="SF90" s="72">
        <v>1.0038123999999999</v>
      </c>
      <c r="SG90" s="72">
        <v>1.0049406999999999</v>
      </c>
      <c r="SH90" s="72">
        <v>1.0057874</v>
      </c>
      <c r="SI90" s="72">
        <v>1.0063626999999999</v>
      </c>
      <c r="SJ90" s="72">
        <v>1.0066908999999999</v>
      </c>
      <c r="SK90" s="72">
        <v>1.0068041000000001</v>
      </c>
      <c r="SL90" s="72">
        <v>1.0067470000000001</v>
      </c>
      <c r="SM90" s="72">
        <v>1.0065440000000001</v>
      </c>
      <c r="SN90" s="72">
        <v>1.0062248</v>
      </c>
      <c r="SO90" s="72">
        <v>1.0058077999999999</v>
      </c>
      <c r="SP90" s="72">
        <v>1.0052996999999999</v>
      </c>
      <c r="SQ90" s="72">
        <v>1.0046968000000001</v>
      </c>
      <c r="SR90" s="72">
        <v>1.0039861000000001</v>
      </c>
      <c r="SS90" s="72">
        <v>1.0031402</v>
      </c>
      <c r="ST90" s="72">
        <v>1.0021348000000001</v>
      </c>
      <c r="SU90" s="72">
        <v>1.0009618</v>
      </c>
      <c r="SV90" s="72">
        <v>0.99959253999999997</v>
      </c>
      <c r="SW90" s="72">
        <v>0.99806505000000001</v>
      </c>
      <c r="SX90" s="72">
        <v>0.99655455000000004</v>
      </c>
      <c r="SY90" s="72">
        <v>0.99520975</v>
      </c>
      <c r="SZ90" s="72">
        <v>0.99413209999999996</v>
      </c>
      <c r="TA90" s="72">
        <v>0.99335819999999997</v>
      </c>
      <c r="TB90" s="72">
        <v>0.99284559999999999</v>
      </c>
      <c r="TC90" s="72">
        <v>0.99240640000000002</v>
      </c>
      <c r="TD90" s="72">
        <v>0.99118470000000003</v>
      </c>
      <c r="TE90" s="72">
        <v>0.99142580000000002</v>
      </c>
      <c r="TF90" s="72">
        <v>1.003744</v>
      </c>
      <c r="TG90" s="72">
        <v>1.0016936999999999</v>
      </c>
      <c r="TH90" s="72">
        <v>0.9999325</v>
      </c>
      <c r="TI90" s="72">
        <v>0.99815476000000003</v>
      </c>
      <c r="TJ90" s="72">
        <v>0.99643959999999998</v>
      </c>
      <c r="TK90" s="72">
        <v>0.99490889999999998</v>
      </c>
      <c r="TL90" s="72">
        <v>0.99377470000000001</v>
      </c>
      <c r="TM90" s="72">
        <v>0.99311066000000003</v>
      </c>
      <c r="TN90" s="72">
        <v>0.99293920000000002</v>
      </c>
      <c r="TO90" s="72">
        <v>0.99318059999999997</v>
      </c>
      <c r="TP90" s="72">
        <v>0.99383414000000003</v>
      </c>
      <c r="TQ90" s="72">
        <v>0.99485789999999996</v>
      </c>
      <c r="TR90" s="72">
        <v>0.99617124000000001</v>
      </c>
      <c r="TS90" s="72">
        <v>0.99766410000000005</v>
      </c>
      <c r="TT90" s="72">
        <v>0.99925697000000002</v>
      </c>
      <c r="TU90" s="72">
        <v>1.0008098999999999</v>
      </c>
      <c r="TV90" s="72">
        <v>1.0022427</v>
      </c>
      <c r="TW90" s="72">
        <v>1.0034949</v>
      </c>
      <c r="TX90" s="72">
        <v>1.0045223999999999</v>
      </c>
      <c r="TY90" s="72">
        <v>1.0052966999999999</v>
      </c>
      <c r="TZ90" s="72">
        <v>1.0058056</v>
      </c>
      <c r="UA90" s="72">
        <v>1.0060568000000001</v>
      </c>
      <c r="UB90" s="72">
        <v>1.0060039000000001</v>
      </c>
      <c r="UC90" s="72">
        <v>1.0057240000000001</v>
      </c>
      <c r="UD90" s="72">
        <v>1.0052182999999999</v>
      </c>
      <c r="UE90" s="72">
        <v>1.0045086999999999</v>
      </c>
      <c r="UF90" s="72">
        <v>1.0036210999999999</v>
      </c>
      <c r="UG90" s="72">
        <v>1.0025828999999999</v>
      </c>
      <c r="UH90" s="72">
        <v>1.001423</v>
      </c>
      <c r="UI90" s="72">
        <v>1.0001738</v>
      </c>
      <c r="UJ90" s="72">
        <v>0.99887190000000003</v>
      </c>
      <c r="UK90" s="72">
        <v>0.99757130000000005</v>
      </c>
      <c r="UL90" s="72">
        <v>0.99625653000000003</v>
      </c>
      <c r="UM90" s="72">
        <v>0.99506410000000001</v>
      </c>
      <c r="UN90" s="72">
        <v>0.99399610000000005</v>
      </c>
      <c r="UO90" s="72">
        <v>0.99308956000000004</v>
      </c>
      <c r="UP90" s="72">
        <v>0.99245209999999995</v>
      </c>
      <c r="UQ90" s="72">
        <v>0.9925387</v>
      </c>
      <c r="UR90" s="72">
        <v>0.99439739999999999</v>
      </c>
      <c r="US90" s="72">
        <v>0.99427133999999995</v>
      </c>
      <c r="UT90" s="72">
        <v>1.0048774</v>
      </c>
      <c r="UU90" s="72">
        <v>1.0038381000000001</v>
      </c>
      <c r="UV90" s="72">
        <v>1.0030446</v>
      </c>
      <c r="UW90" s="72">
        <v>1.0020765</v>
      </c>
      <c r="UX90" s="72">
        <v>1.0009162</v>
      </c>
      <c r="UY90" s="72">
        <v>0.99963659999999999</v>
      </c>
      <c r="UZ90" s="72">
        <v>0.99833625999999998</v>
      </c>
      <c r="VA90" s="72">
        <v>0.99710982999999997</v>
      </c>
      <c r="VB90" s="72">
        <v>0.99603516000000003</v>
      </c>
      <c r="VC90" s="72">
        <v>0.99517820000000001</v>
      </c>
      <c r="VD90" s="72">
        <v>0.99460506000000004</v>
      </c>
      <c r="VE90" s="72">
        <v>0.99432690000000001</v>
      </c>
      <c r="VF90" s="72">
        <v>0.99435335000000002</v>
      </c>
      <c r="VG90" s="72">
        <v>0.99458979999999997</v>
      </c>
      <c r="VH90" s="72">
        <v>0.99503019999999998</v>
      </c>
      <c r="VI90" s="72">
        <v>0.99562949999999995</v>
      </c>
      <c r="VJ90" s="72">
        <v>0.99633413999999998</v>
      </c>
      <c r="VK90" s="72">
        <v>0.99708587000000004</v>
      </c>
      <c r="VL90" s="72">
        <v>0.99782760000000004</v>
      </c>
      <c r="VM90" s="72">
        <v>0.99850804000000004</v>
      </c>
      <c r="VN90" s="72">
        <v>0.99908304000000003</v>
      </c>
      <c r="VO90" s="72">
        <v>0.99951804</v>
      </c>
      <c r="VP90" s="72">
        <v>0.99978345999999996</v>
      </c>
      <c r="VQ90" s="72">
        <v>0.99986315000000003</v>
      </c>
      <c r="VR90" s="72">
        <v>0.99975360000000002</v>
      </c>
      <c r="VS90" s="72">
        <v>0.99945205000000004</v>
      </c>
      <c r="VT90" s="72">
        <v>0.99897325000000003</v>
      </c>
      <c r="VU90" s="72">
        <v>0.99833673000000001</v>
      </c>
      <c r="VV90" s="72">
        <v>0.99756599999999995</v>
      </c>
      <c r="VW90" s="72">
        <v>0.99669116999999996</v>
      </c>
      <c r="VX90" s="72">
        <v>0.99574499999999999</v>
      </c>
      <c r="VY90" s="72">
        <v>0.99476240000000005</v>
      </c>
      <c r="VZ90" s="72">
        <v>0.99377660000000001</v>
      </c>
      <c r="WA90" s="72">
        <v>0.99282455000000003</v>
      </c>
      <c r="WB90" s="72">
        <v>0.99193770000000003</v>
      </c>
      <c r="WC90" s="72">
        <v>0.99114780000000002</v>
      </c>
      <c r="WD90" s="72">
        <v>0.99053290000000005</v>
      </c>
      <c r="WE90" s="72">
        <v>0.99023664</v>
      </c>
      <c r="WF90" s="72">
        <v>0.99076850000000005</v>
      </c>
      <c r="WG90" s="72">
        <v>0.99096983999999999</v>
      </c>
      <c r="WH90" s="72">
        <v>1.0051848000000001</v>
      </c>
      <c r="WI90" s="72">
        <v>1.0050511</v>
      </c>
      <c r="WJ90" s="72">
        <v>1.0052430000000001</v>
      </c>
      <c r="WK90" s="72">
        <v>1.0052296000000001</v>
      </c>
      <c r="WL90" s="72">
        <v>1.0050182000000001</v>
      </c>
      <c r="WM90" s="72">
        <v>1.0045803</v>
      </c>
      <c r="WN90" s="72">
        <v>1.0039674999999999</v>
      </c>
      <c r="WO90" s="72">
        <v>1.0032338000000001</v>
      </c>
      <c r="WP90" s="72">
        <v>1.0024329999999999</v>
      </c>
      <c r="WQ90" s="72">
        <v>1.0016189</v>
      </c>
      <c r="WR90" s="72">
        <v>1.0008379999999999</v>
      </c>
      <c r="WS90" s="72">
        <v>1.0001043999999999</v>
      </c>
      <c r="WT90" s="72">
        <v>0.99950384999999997</v>
      </c>
      <c r="WU90" s="72">
        <v>0.99905319999999997</v>
      </c>
      <c r="WV90" s="72">
        <v>0.99875340000000001</v>
      </c>
      <c r="WW90" s="72">
        <v>0.99858619999999998</v>
      </c>
      <c r="WX90" s="72">
        <v>0.99858979999999997</v>
      </c>
      <c r="WY90" s="72">
        <v>0.9986775</v>
      </c>
      <c r="WZ90" s="72">
        <v>0.99883794999999997</v>
      </c>
      <c r="XA90" s="72">
        <v>0.9990407</v>
      </c>
      <c r="XB90" s="72">
        <v>0.99925070000000005</v>
      </c>
      <c r="XC90" s="72">
        <v>0.99943804999999997</v>
      </c>
      <c r="XD90" s="72">
        <v>0.99955994000000004</v>
      </c>
      <c r="XE90" s="72">
        <v>0.99958586999999999</v>
      </c>
      <c r="XF90" s="72">
        <v>0.99951369999999995</v>
      </c>
      <c r="XG90" s="72">
        <v>0.99930549999999996</v>
      </c>
      <c r="XH90" s="72">
        <v>0.99895880000000004</v>
      </c>
      <c r="XI90" s="72">
        <v>0.99846769999999996</v>
      </c>
      <c r="XJ90" s="72">
        <v>0.99784379999999995</v>
      </c>
      <c r="XK90" s="72">
        <v>0.99710023000000003</v>
      </c>
      <c r="XL90" s="72">
        <v>0.99625450000000004</v>
      </c>
      <c r="XM90" s="72">
        <v>0.99533033000000004</v>
      </c>
      <c r="XN90" s="72">
        <v>0.99435425</v>
      </c>
      <c r="XO90" s="72">
        <v>0.99335510000000005</v>
      </c>
      <c r="XP90" s="72">
        <v>0.992363</v>
      </c>
      <c r="XQ90" s="72">
        <v>0.99140839999999997</v>
      </c>
      <c r="XR90" s="72">
        <v>0.99053179999999996</v>
      </c>
      <c r="XS90" s="72">
        <v>0.98973166999999995</v>
      </c>
      <c r="XT90" s="72">
        <v>0.98921334999999999</v>
      </c>
      <c r="XU90" s="72">
        <v>0.98929774999999998</v>
      </c>
      <c r="XV90" s="72">
        <v>1.0044374</v>
      </c>
      <c r="XW90" s="72">
        <v>1.0046332</v>
      </c>
      <c r="XX90" s="72">
        <v>1.0052283</v>
      </c>
      <c r="XY90" s="72">
        <v>1.0057225000000001</v>
      </c>
      <c r="XZ90" s="72">
        <v>1.0060530000000001</v>
      </c>
      <c r="YA90" s="72">
        <v>1.0062186</v>
      </c>
      <c r="YB90" s="72">
        <v>1.0061975999999999</v>
      </c>
      <c r="YC90" s="72">
        <v>1.0060441</v>
      </c>
      <c r="YD90" s="72">
        <v>1.0057718</v>
      </c>
      <c r="YE90" s="72">
        <v>1.0054078</v>
      </c>
      <c r="YF90" s="72">
        <v>1.004983</v>
      </c>
      <c r="YG90" s="72">
        <v>1.0045261000000001</v>
      </c>
      <c r="YH90" s="72">
        <v>1.0040689</v>
      </c>
      <c r="YI90" s="72">
        <v>1.0036385999999999</v>
      </c>
      <c r="YJ90" s="72">
        <v>1.0032573</v>
      </c>
      <c r="YK90" s="72">
        <v>1.0029410000000001</v>
      </c>
      <c r="YL90" s="72">
        <v>1.0027006000000001</v>
      </c>
      <c r="YM90" s="72">
        <v>1.0025367000000001</v>
      </c>
      <c r="YN90" s="72">
        <v>1.0024431</v>
      </c>
      <c r="YO90" s="72">
        <v>1.0024063999999999</v>
      </c>
      <c r="YP90" s="72">
        <v>1.0024154999999999</v>
      </c>
      <c r="YQ90" s="72">
        <v>1.0024328</v>
      </c>
      <c r="YR90" s="72">
        <v>1.0024445</v>
      </c>
      <c r="YS90" s="72">
        <v>1.0024264000000001</v>
      </c>
      <c r="YT90" s="72">
        <v>1.0023472</v>
      </c>
      <c r="YU90" s="72">
        <v>1.0021808000000001</v>
      </c>
      <c r="YV90" s="72">
        <v>1.0019039999999999</v>
      </c>
      <c r="YW90" s="72">
        <v>1.0015026</v>
      </c>
      <c r="YX90" s="72">
        <v>1.0009565</v>
      </c>
      <c r="YY90" s="72">
        <v>1.0002587999999999</v>
      </c>
      <c r="YZ90" s="72">
        <v>0.99941089999999999</v>
      </c>
      <c r="ZA90" s="72">
        <v>0.99842244000000002</v>
      </c>
      <c r="ZB90" s="72">
        <v>0.99731020000000004</v>
      </c>
      <c r="ZC90" s="72">
        <v>0.99609859999999995</v>
      </c>
      <c r="ZD90" s="72">
        <v>0.99481595</v>
      </c>
      <c r="ZE90" s="72">
        <v>0.99349010000000004</v>
      </c>
      <c r="ZF90" s="72">
        <v>0.99213194999999998</v>
      </c>
      <c r="ZG90" s="72">
        <v>0.99078540000000004</v>
      </c>
      <c r="ZH90" s="72">
        <v>0.98929219999999995</v>
      </c>
      <c r="ZI90" s="72">
        <v>0.98919299999999999</v>
      </c>
      <c r="ZJ90" s="72">
        <v>1.0033301999999999</v>
      </c>
      <c r="ZK90" s="72">
        <v>1.0033536000000001</v>
      </c>
      <c r="ZL90" s="72">
        <v>1.0037254</v>
      </c>
      <c r="ZM90" s="72">
        <v>1.004078</v>
      </c>
      <c r="ZN90" s="72">
        <v>1.0043280000000001</v>
      </c>
      <c r="ZO90" s="72">
        <v>1.0044664999999999</v>
      </c>
      <c r="ZP90" s="72">
        <v>1.0044603000000001</v>
      </c>
      <c r="ZQ90" s="72">
        <v>1.0043598</v>
      </c>
      <c r="ZR90" s="72">
        <v>1.0041618000000001</v>
      </c>
      <c r="ZS90" s="72">
        <v>1.0038832</v>
      </c>
      <c r="ZT90" s="72">
        <v>1.0035419999999999</v>
      </c>
      <c r="ZU90" s="72">
        <v>1.0031577</v>
      </c>
      <c r="ZV90" s="72">
        <v>1.0027493999999999</v>
      </c>
      <c r="ZW90" s="72">
        <v>1.0023354</v>
      </c>
      <c r="ZX90" s="72">
        <v>1.0019331</v>
      </c>
      <c r="ZY90" s="72">
        <v>1.0015586999999999</v>
      </c>
      <c r="ZZ90" s="72">
        <v>1.0012259999999999</v>
      </c>
      <c r="AAA90" s="72">
        <v>1.0009444999999999</v>
      </c>
      <c r="AAB90" s="72">
        <v>1.0007229</v>
      </c>
      <c r="AAC90" s="72">
        <v>1.0005615000000001</v>
      </c>
      <c r="AAD90" s="72">
        <v>1.0004576000000001</v>
      </c>
      <c r="AAE90" s="72">
        <v>1.0004028</v>
      </c>
      <c r="AAF90" s="72">
        <v>1.0003842999999999</v>
      </c>
      <c r="AAG90" s="72">
        <v>1.0003856</v>
      </c>
      <c r="AAH90" s="72">
        <v>1.0003812000000001</v>
      </c>
      <c r="AAI90" s="72">
        <v>1.0003487</v>
      </c>
      <c r="AAJ90" s="72">
        <v>1.0002589</v>
      </c>
      <c r="AAK90" s="72">
        <v>1.0000811000000001</v>
      </c>
      <c r="AAL90" s="72">
        <v>0.99978529999999999</v>
      </c>
      <c r="AAM90" s="72">
        <v>0.99934392999999999</v>
      </c>
      <c r="AAN90" s="72">
        <v>0.9987338</v>
      </c>
      <c r="AAO90" s="72">
        <v>0.99793905000000005</v>
      </c>
      <c r="AAP90" s="72">
        <v>0.99695385000000003</v>
      </c>
      <c r="AAQ90" s="72">
        <v>0.99578319999999998</v>
      </c>
      <c r="AAR90" s="72">
        <v>0.99444115</v>
      </c>
      <c r="AAS90" s="72">
        <v>0.99292517000000002</v>
      </c>
      <c r="AAT90" s="72">
        <v>0.99139849999999996</v>
      </c>
      <c r="AAU90" s="72">
        <v>0.98980427000000004</v>
      </c>
      <c r="AAV90" s="72">
        <v>0.98798839999999999</v>
      </c>
      <c r="AAW90" s="72">
        <v>0.98798299999999994</v>
      </c>
      <c r="AAX90" s="72">
        <v>1.0028005</v>
      </c>
      <c r="AAY90" s="72">
        <v>1.0030515</v>
      </c>
      <c r="AAZ90" s="72">
        <v>1.0035486</v>
      </c>
      <c r="ABA90" s="72">
        <v>1.0039699</v>
      </c>
      <c r="ABB90" s="72">
        <v>1.0043017999999999</v>
      </c>
      <c r="ABC90" s="72">
        <v>1.0045542000000001</v>
      </c>
      <c r="ABD90" s="72">
        <v>1.0047288000000001</v>
      </c>
      <c r="ABE90" s="72">
        <v>1.0048250000000001</v>
      </c>
      <c r="ABF90" s="72">
        <v>1.0048181</v>
      </c>
      <c r="ABG90" s="72">
        <v>1.0047256</v>
      </c>
      <c r="ABH90" s="72">
        <v>1.0045337999999999</v>
      </c>
      <c r="ABI90" s="72">
        <v>1.0042443000000001</v>
      </c>
      <c r="ABJ90" s="72">
        <v>1.0038625999999999</v>
      </c>
      <c r="ABK90" s="72">
        <v>1.0033974999999999</v>
      </c>
      <c r="ABL90" s="72">
        <v>1.0028622</v>
      </c>
      <c r="ABM90" s="72">
        <v>1.0022719</v>
      </c>
      <c r="ABN90" s="72">
        <v>1.0016446999999999</v>
      </c>
      <c r="ABO90" s="72">
        <v>1.0009996999999999</v>
      </c>
      <c r="ABP90" s="72">
        <v>1.0003565999999999</v>
      </c>
      <c r="ABQ90" s="72">
        <v>0.99973166000000002</v>
      </c>
      <c r="ABR90" s="72">
        <v>0.9991409</v>
      </c>
      <c r="ABS90" s="72">
        <v>0.99860020000000005</v>
      </c>
      <c r="ABT90" s="72">
        <v>0.99812250000000002</v>
      </c>
      <c r="ABU90" s="72">
        <v>0.99771153999999995</v>
      </c>
      <c r="ABV90" s="72">
        <v>0.99736860000000005</v>
      </c>
      <c r="ABW90" s="72">
        <v>0.99709049999999999</v>
      </c>
      <c r="ABX90" s="72">
        <v>0.99686587000000004</v>
      </c>
      <c r="ABY90" s="72">
        <v>0.99667649999999997</v>
      </c>
      <c r="ABZ90" s="72">
        <v>0.99649480000000001</v>
      </c>
      <c r="ACA90" s="72">
        <v>0.99628574000000003</v>
      </c>
      <c r="ACB90" s="72">
        <v>0.99600476000000004</v>
      </c>
      <c r="ACC90" s="72">
        <v>0.99559456000000002</v>
      </c>
      <c r="ACD90" s="72">
        <v>0.99501550000000005</v>
      </c>
      <c r="ACE90" s="72">
        <v>0.99421954000000001</v>
      </c>
      <c r="ACF90" s="72">
        <v>0.99318320000000004</v>
      </c>
      <c r="ACG90" s="72">
        <v>0.99189042999999999</v>
      </c>
      <c r="ACH90" s="72">
        <v>0.99030554000000004</v>
      </c>
      <c r="ACI90" s="72">
        <v>0.98849379999999998</v>
      </c>
      <c r="ACJ90" s="72">
        <v>0.98664390000000002</v>
      </c>
      <c r="ACK90" s="72">
        <v>0.98675935999999997</v>
      </c>
      <c r="ACL90" s="72">
        <v>1.0020525</v>
      </c>
      <c r="ACM90" s="72">
        <v>1.0025451000000001</v>
      </c>
      <c r="ACN90" s="72">
        <v>1.0035049</v>
      </c>
      <c r="ACO90" s="72">
        <v>1.0044552</v>
      </c>
      <c r="ACP90" s="72">
        <v>1.0053037</v>
      </c>
      <c r="ACQ90" s="72">
        <v>1.0060282</v>
      </c>
      <c r="ACR90" s="72">
        <v>1.0066179</v>
      </c>
      <c r="ACS90" s="72">
        <v>1.0070713</v>
      </c>
      <c r="ACT90" s="72">
        <v>1.0073898999999999</v>
      </c>
      <c r="ACU90" s="72">
        <v>1.0075786</v>
      </c>
      <c r="ACV90" s="72">
        <v>1.0076417</v>
      </c>
      <c r="ACW90" s="72">
        <v>1.0075885</v>
      </c>
      <c r="ACX90" s="72">
        <v>1.0074204</v>
      </c>
      <c r="ACY90" s="72">
        <v>1.0071445999999999</v>
      </c>
      <c r="ACZ90" s="72">
        <v>1.0067680000000001</v>
      </c>
      <c r="ADA90" s="72">
        <v>1.0062981</v>
      </c>
      <c r="ADB90" s="72">
        <v>1.0057427000000001</v>
      </c>
      <c r="ADC90" s="72">
        <v>1.0051101</v>
      </c>
      <c r="ADD90" s="72">
        <v>1.0044074999999999</v>
      </c>
      <c r="ADE90" s="72">
        <v>1.0036522999999999</v>
      </c>
      <c r="ADF90" s="72">
        <v>1.0028585000000001</v>
      </c>
      <c r="ADG90" s="72">
        <v>1.0020469999999999</v>
      </c>
      <c r="ADH90" s="72">
        <v>1.0012637</v>
      </c>
      <c r="ADI90" s="72">
        <v>1.0004223999999999</v>
      </c>
      <c r="ADJ90" s="72">
        <v>0.99959830000000005</v>
      </c>
      <c r="ADK90" s="72">
        <v>0.99881569999999997</v>
      </c>
      <c r="ADL90" s="72">
        <v>0.99809170000000003</v>
      </c>
      <c r="ADM90" s="72">
        <v>0.99744093</v>
      </c>
      <c r="ADN90" s="72">
        <v>0.99687570000000003</v>
      </c>
      <c r="ADO90" s="72">
        <v>0.99640136999999995</v>
      </c>
      <c r="ADP90" s="72">
        <v>0.99601720000000005</v>
      </c>
      <c r="ADQ90" s="72">
        <v>0.99571600000000005</v>
      </c>
      <c r="ADR90" s="72">
        <v>0.9954539</v>
      </c>
      <c r="ADS90" s="72">
        <v>0.99517420000000001</v>
      </c>
      <c r="ADT90" s="72">
        <v>0.99478829999999996</v>
      </c>
      <c r="ADU90" s="72">
        <v>0.99416680000000002</v>
      </c>
      <c r="ADV90" s="72">
        <v>0.99312219999999996</v>
      </c>
      <c r="ADW90" s="72">
        <v>0.99139124000000001</v>
      </c>
      <c r="ADX90" s="72">
        <v>0.98856025999999997</v>
      </c>
      <c r="ADY90" s="72">
        <v>0.98835033000000005</v>
      </c>
      <c r="ADZ90" s="77"/>
      <c r="AEA90" s="77"/>
      <c r="AEB90" s="77"/>
      <c r="AEC90" s="77"/>
      <c r="AED90" s="77"/>
      <c r="AEE90" s="111">
        <f t="shared" si="59"/>
        <v>85</v>
      </c>
      <c r="AEF90" s="109"/>
      <c r="AEG90" s="105">
        <f t="shared" si="65"/>
        <v>1.0051352</v>
      </c>
      <c r="AEH90" s="105">
        <f t="shared" si="65"/>
        <v>0.99925596000000005</v>
      </c>
      <c r="AEI90" s="105">
        <f t="shared" si="65"/>
        <v>0.98586549999999995</v>
      </c>
      <c r="AEJ90" s="105">
        <f t="shared" si="65"/>
        <v>0.98788969999999998</v>
      </c>
      <c r="AEK90" s="105">
        <f t="shared" si="65"/>
        <v>1.0028322999999999</v>
      </c>
      <c r="AEL90" s="105">
        <f t="shared" si="65"/>
        <v>1.0043544</v>
      </c>
      <c r="AEM90" s="105">
        <f t="shared" si="65"/>
        <v>1.027137</v>
      </c>
      <c r="AEN90" s="105">
        <f t="shared" si="65"/>
        <v>1.0599232999999999</v>
      </c>
      <c r="AEO90" s="105">
        <f t="shared" si="65"/>
        <v>1.0589356000000001</v>
      </c>
      <c r="AEP90" s="105">
        <f t="shared" si="65"/>
        <v>1.0168816000000001</v>
      </c>
      <c r="AEQ90" s="105">
        <f t="shared" si="66"/>
        <v>1.0017322</v>
      </c>
      <c r="AER90" s="105">
        <f t="shared" si="66"/>
        <v>0.99466429999999995</v>
      </c>
      <c r="AES90" s="105">
        <f t="shared" si="66"/>
        <v>0.99139319999999997</v>
      </c>
      <c r="AET90" s="105">
        <f t="shared" si="66"/>
        <v>0.99425744999999999</v>
      </c>
      <c r="AEU90" s="105">
        <f t="shared" si="66"/>
        <v>0.99096423</v>
      </c>
      <c r="AEV90" s="105">
        <f t="shared" si="66"/>
        <v>0.98929540000000005</v>
      </c>
      <c r="AEW90" s="105">
        <f t="shared" si="66"/>
        <v>0.98919219999999997</v>
      </c>
      <c r="AEX90" s="105">
        <f t="shared" si="66"/>
        <v>0.98798299999999994</v>
      </c>
      <c r="AEY90" s="105">
        <f t="shared" si="66"/>
        <v>0.98675924999999998</v>
      </c>
      <c r="AEZ90" s="99">
        <f t="shared" si="57"/>
        <v>67.239999999999995</v>
      </c>
      <c r="AFA90" s="69"/>
      <c r="AFB90" s="202" t="s">
        <v>82</v>
      </c>
      <c r="AFC90" s="106">
        <f t="shared" si="58"/>
        <v>1.0039185152631578</v>
      </c>
      <c r="AFD90" s="69"/>
      <c r="AFE90" s="109"/>
      <c r="AFF90" s="105">
        <f t="shared" si="67"/>
        <v>0.99807950000000001</v>
      </c>
      <c r="AFG90" s="105">
        <f t="shared" si="67"/>
        <v>0.99850046999999997</v>
      </c>
      <c r="AFH90" s="105">
        <f t="shared" si="67"/>
        <v>0.99810759999999998</v>
      </c>
      <c r="AFI90" s="105">
        <f t="shared" si="67"/>
        <v>1.0061457</v>
      </c>
      <c r="AFJ90" s="105">
        <f t="shared" si="67"/>
        <v>1.0061743000000001</v>
      </c>
      <c r="AFK90" s="105">
        <f t="shared" si="67"/>
        <v>1.0089927000000001</v>
      </c>
      <c r="AFL90" s="105">
        <f t="shared" si="67"/>
        <v>1.0066644</v>
      </c>
      <c r="AFM90" s="105">
        <f t="shared" si="67"/>
        <v>1.0050437000000001</v>
      </c>
      <c r="AFN90" s="105">
        <f t="shared" si="67"/>
        <v>1.0044943</v>
      </c>
      <c r="AFO90" s="105">
        <f t="shared" si="67"/>
        <v>1.0050163999999999</v>
      </c>
      <c r="AFP90" s="105">
        <f t="shared" si="67"/>
        <v>1.0058631</v>
      </c>
      <c r="AFQ90" s="105">
        <f t="shared" si="67"/>
        <v>1.0014516</v>
      </c>
      <c r="AFR90" s="105">
        <f t="shared" si="67"/>
        <v>0.99476039999999999</v>
      </c>
      <c r="AFS90" s="105">
        <f t="shared" si="67"/>
        <v>0.99318074999999995</v>
      </c>
      <c r="AFT90" s="105">
        <f t="shared" si="67"/>
        <v>0.99517900000000004</v>
      </c>
      <c r="AFU90" s="105">
        <f t="shared" si="68"/>
        <v>1.0016191000000001</v>
      </c>
      <c r="AFV90" s="105">
        <f t="shared" si="69"/>
        <v>1.0054076999999999</v>
      </c>
      <c r="AFW90" s="105">
        <f t="shared" si="69"/>
        <v>1.0038825</v>
      </c>
      <c r="AFX90" s="105">
        <f t="shared" si="69"/>
        <v>1.0047256</v>
      </c>
      <c r="AFY90" s="105"/>
      <c r="AFZ90" s="106">
        <f t="shared" si="60"/>
        <v>1.0022783589473685</v>
      </c>
      <c r="AGA90" s="69"/>
      <c r="AGB90" s="69"/>
      <c r="AGC90" s="69"/>
      <c r="AGD90" s="69"/>
      <c r="AGE90" s="69"/>
      <c r="AGF90" s="69"/>
      <c r="AGG90" s="69"/>
      <c r="AGH90" s="69"/>
      <c r="AGI90" s="69"/>
      <c r="AGJ90" s="69"/>
      <c r="AGK90" s="69"/>
      <c r="AGL90" s="69"/>
      <c r="AGM90" s="69"/>
      <c r="AGN90" s="69"/>
      <c r="AGO90" s="69"/>
      <c r="AGP90" s="69"/>
      <c r="AGQ90" s="69"/>
      <c r="AGR90" s="69"/>
      <c r="AGS90" s="69"/>
      <c r="AGT90" s="75">
        <v>21</v>
      </c>
      <c r="AGU90" s="85">
        <v>1</v>
      </c>
      <c r="AGV90" s="85">
        <v>1</v>
      </c>
      <c r="AGW90" s="85">
        <v>1</v>
      </c>
      <c r="AGX90" s="85">
        <v>1</v>
      </c>
      <c r="AGY90" s="85">
        <v>1</v>
      </c>
      <c r="AGZ90" s="85">
        <v>1</v>
      </c>
      <c r="AHA90" s="85">
        <v>1</v>
      </c>
      <c r="AHB90" s="85">
        <v>1</v>
      </c>
      <c r="AHC90" s="85">
        <v>1</v>
      </c>
      <c r="AHD90" s="85">
        <v>1</v>
      </c>
      <c r="AHE90" s="85">
        <v>1</v>
      </c>
      <c r="AHF90" s="85">
        <v>1</v>
      </c>
      <c r="AHG90" s="85">
        <v>1</v>
      </c>
      <c r="AHH90" s="85">
        <v>1</v>
      </c>
      <c r="AHI90" s="85">
        <v>1</v>
      </c>
      <c r="AHJ90" s="85">
        <v>1</v>
      </c>
      <c r="AHK90" s="85">
        <v>1</v>
      </c>
      <c r="AHL90" s="85">
        <v>1</v>
      </c>
      <c r="AHM90" s="85">
        <v>1</v>
      </c>
      <c r="AHN90" s="85">
        <v>1</v>
      </c>
      <c r="AHO90" s="69"/>
      <c r="AHP90" s="69"/>
      <c r="AHQ90" s="69"/>
      <c r="AHR90" s="69"/>
      <c r="AHS90" s="69"/>
      <c r="AHT90" s="69"/>
      <c r="AHU90" s="69"/>
      <c r="AHV90" s="69"/>
      <c r="AHW90" s="69"/>
      <c r="AHX90" s="69"/>
      <c r="AHY90" s="69"/>
      <c r="AHZ90" s="69"/>
      <c r="AIA90" s="69"/>
      <c r="AIB90" s="69"/>
      <c r="AIC90" s="69"/>
      <c r="AID90" s="69"/>
      <c r="AIE90" s="69"/>
      <c r="AIF90" s="69"/>
      <c r="AIG90" s="69"/>
      <c r="AIH90" s="69"/>
      <c r="AII90" s="69"/>
      <c r="AIJ90" s="69"/>
      <c r="AIK90" s="69"/>
      <c r="AIL90" s="69"/>
      <c r="AIM90" s="69"/>
      <c r="AIN90" s="69"/>
      <c r="AIO90" s="69"/>
      <c r="AIP90" s="69"/>
      <c r="AIQ90" s="69"/>
      <c r="AIR90" s="69"/>
      <c r="AIS90" s="69"/>
      <c r="AIT90" s="69"/>
      <c r="AIU90" s="69"/>
      <c r="AIV90" s="69"/>
      <c r="AIW90" s="69"/>
      <c r="AIX90" s="69"/>
      <c r="AIY90" s="69"/>
      <c r="AIZ90" s="69"/>
      <c r="AJA90" s="69"/>
      <c r="AJB90" s="69"/>
      <c r="AJC90" s="69"/>
      <c r="AJD90" s="69"/>
      <c r="AJE90" s="69"/>
      <c r="AJF90" s="69"/>
      <c r="AJG90" s="69"/>
      <c r="AJH90" s="69"/>
      <c r="AJI90" s="69"/>
      <c r="AJJ90" s="69"/>
      <c r="AJK90" s="69"/>
      <c r="AJL90" s="69"/>
      <c r="AJM90" s="69"/>
      <c r="AJN90" s="69"/>
      <c r="AJO90" s="69"/>
      <c r="AJP90" s="69"/>
      <c r="AJQ90" s="69"/>
      <c r="AJR90" s="69"/>
      <c r="AJS90" s="69"/>
      <c r="AJT90" s="69"/>
      <c r="AJU90" s="69"/>
      <c r="AJV90" s="69"/>
      <c r="AJW90" s="69"/>
      <c r="AJX90" s="69"/>
      <c r="AJY90" s="69"/>
      <c r="AJZ90" s="69"/>
      <c r="AKA90" s="69"/>
      <c r="AKB90" s="69"/>
      <c r="AKC90" s="69"/>
      <c r="AKD90" s="69"/>
      <c r="AKE90" s="69"/>
      <c r="AKF90" s="69"/>
      <c r="AKG90" s="69"/>
      <c r="AKH90" s="69"/>
      <c r="AKI90" s="69"/>
      <c r="AKJ90" s="69"/>
      <c r="AKK90" s="69"/>
      <c r="AKL90" s="69"/>
      <c r="AKM90" s="69"/>
      <c r="AKN90" s="69"/>
      <c r="AKO90" s="69"/>
      <c r="AKP90" s="69"/>
      <c r="AKQ90" s="69"/>
      <c r="AKR90" s="69"/>
      <c r="AKS90" s="69"/>
      <c r="AKT90" s="69"/>
      <c r="AKU90" s="69"/>
      <c r="AKV90" s="69"/>
      <c r="AKW90" s="69"/>
      <c r="AKX90" s="69"/>
      <c r="AKY90" s="69"/>
      <c r="AKZ90" s="69"/>
      <c r="ALA90" s="69"/>
      <c r="ALB90" s="69"/>
      <c r="ALC90" s="69"/>
      <c r="ALD90" s="69"/>
      <c r="ALE90" s="69"/>
      <c r="ALF90" s="69"/>
      <c r="ALG90" s="69"/>
      <c r="ALH90" s="69"/>
      <c r="ALI90" s="69"/>
      <c r="ALJ90" s="69"/>
      <c r="ALK90" s="69"/>
      <c r="ALL90" s="69"/>
      <c r="ALM90" s="69"/>
      <c r="ALN90" s="69"/>
      <c r="ALO90" s="69"/>
      <c r="ALP90" s="69"/>
      <c r="ALQ90" s="69"/>
      <c r="ALR90" s="69"/>
      <c r="ALS90" s="69"/>
      <c r="ALT90" s="69"/>
      <c r="ALU90" s="69"/>
      <c r="ALV90" s="69"/>
      <c r="ALW90" s="69"/>
      <c r="ALX90" s="69"/>
      <c r="ALY90" s="69"/>
      <c r="ALZ90" s="69"/>
      <c r="AMA90" s="69"/>
      <c r="AMB90" s="69"/>
      <c r="AMC90" s="69"/>
      <c r="AMD90" s="69"/>
      <c r="AME90" s="69"/>
      <c r="AMF90" s="69"/>
      <c r="AMG90" s="69"/>
      <c r="AMH90" s="69"/>
      <c r="AMI90" s="69"/>
      <c r="AMJ90" s="69"/>
      <c r="AMK90" s="69"/>
      <c r="AML90" s="69"/>
      <c r="AMM90" s="69"/>
      <c r="AMN90" s="69"/>
      <c r="AMO90" s="69"/>
      <c r="AMP90" s="69"/>
      <c r="AMQ90" s="69"/>
      <c r="AMR90" s="69"/>
      <c r="AMS90" s="69"/>
      <c r="AMT90" s="69"/>
      <c r="AMU90" s="69"/>
      <c r="AMV90" s="69"/>
      <c r="AMW90" s="69"/>
      <c r="AMX90" s="69"/>
      <c r="AMY90" s="69"/>
      <c r="AMZ90" s="69"/>
      <c r="ANA90" s="69"/>
      <c r="ANB90" s="69"/>
      <c r="ANC90" s="69"/>
      <c r="AND90" s="69"/>
      <c r="ANE90" s="69"/>
      <c r="ANF90" s="69"/>
      <c r="ANG90" s="69"/>
      <c r="ANH90" s="69"/>
      <c r="ANI90" s="69"/>
      <c r="ANJ90" s="69"/>
      <c r="ANK90" s="69"/>
      <c r="ANL90" s="69"/>
      <c r="ANM90" s="69"/>
      <c r="ANN90" s="69"/>
      <c r="ANO90" s="69"/>
      <c r="ANP90" s="69"/>
      <c r="ANQ90" s="69"/>
      <c r="ANR90" s="69"/>
      <c r="ANS90" s="69"/>
      <c r="ANT90" s="69"/>
      <c r="ANU90" s="69"/>
      <c r="ANV90" s="69"/>
      <c r="ANW90" s="69"/>
      <c r="ANX90" s="69"/>
      <c r="ANY90" s="69"/>
      <c r="ANZ90" s="69"/>
      <c r="AOA90" s="69"/>
      <c r="AOB90" s="69"/>
      <c r="AOC90" s="69"/>
      <c r="AOD90" s="69"/>
      <c r="AOE90" s="69"/>
      <c r="AOF90" s="69"/>
      <c r="AOG90" s="69"/>
      <c r="AOH90" s="69"/>
      <c r="AOI90" s="69"/>
      <c r="AOJ90" s="69"/>
      <c r="AOK90" s="69"/>
      <c r="AOL90" s="69"/>
      <c r="AOM90" s="69"/>
      <c r="AON90" s="69"/>
      <c r="AOO90" s="69"/>
      <c r="AOP90" s="69"/>
      <c r="AOQ90" s="69"/>
      <c r="AOR90" s="69"/>
      <c r="AOS90" s="69"/>
      <c r="AOT90" s="69"/>
      <c r="AOU90" s="69"/>
      <c r="AOV90" s="69"/>
      <c r="AOW90" s="69"/>
      <c r="AOX90" s="69"/>
      <c r="AOY90" s="69"/>
      <c r="AOZ90" s="69"/>
      <c r="APA90" s="69"/>
      <c r="APB90" s="69"/>
      <c r="APC90" s="69"/>
      <c r="APD90" s="69"/>
      <c r="APE90" s="69"/>
      <c r="APF90" s="69"/>
      <c r="APG90" s="69"/>
      <c r="APH90" s="69"/>
      <c r="API90" s="69"/>
      <c r="APJ90" s="69"/>
      <c r="APK90" s="69"/>
      <c r="APL90" s="69"/>
      <c r="APM90" s="69"/>
      <c r="APN90" s="69"/>
      <c r="APO90" s="69"/>
      <c r="APP90" s="69"/>
      <c r="APQ90" s="69"/>
      <c r="APR90" s="69"/>
      <c r="APS90" s="69"/>
      <c r="APT90" s="69"/>
      <c r="APU90" s="69"/>
      <c r="APV90" s="69"/>
      <c r="APW90" s="69"/>
      <c r="APX90" s="69"/>
      <c r="APY90" s="69"/>
      <c r="APZ90" s="69"/>
      <c r="AQA90" s="69"/>
      <c r="AQB90" s="69"/>
      <c r="AQC90" s="69"/>
      <c r="AQD90" s="69"/>
      <c r="AQE90" s="69"/>
      <c r="AQF90" s="69"/>
      <c r="AQG90" s="69"/>
      <c r="AQH90" s="69"/>
      <c r="AQI90" s="69"/>
      <c r="AQJ90" s="69"/>
      <c r="AQK90" s="69"/>
      <c r="AQL90" s="69"/>
      <c r="AQM90" s="69"/>
      <c r="AQN90" s="69"/>
      <c r="AQO90" s="69"/>
      <c r="AQP90" s="69"/>
      <c r="AQQ90" s="69"/>
      <c r="AQR90" s="69"/>
      <c r="AQS90" s="69"/>
      <c r="AQT90" s="69"/>
      <c r="AQU90" s="69"/>
      <c r="AQV90" s="69"/>
      <c r="AQW90" s="69"/>
      <c r="AQX90" s="69"/>
      <c r="AQY90" s="69"/>
      <c r="AQZ90" s="69"/>
      <c r="ARA90" s="69"/>
      <c r="ARB90" s="69"/>
      <c r="ARC90" s="69"/>
      <c r="ARD90" s="69"/>
      <c r="ARE90" s="69"/>
      <c r="ARF90" s="69"/>
      <c r="ARG90" s="69"/>
      <c r="ARH90" s="69"/>
      <c r="ARI90" s="69"/>
      <c r="ARJ90" s="69"/>
      <c r="ARK90" s="69"/>
      <c r="ARL90" s="69"/>
      <c r="ARM90" s="69"/>
      <c r="ARN90" s="69"/>
      <c r="ARO90" s="69"/>
      <c r="ARP90" s="69"/>
      <c r="ARQ90" s="69"/>
      <c r="ARR90" s="69"/>
      <c r="ARS90" s="69"/>
      <c r="ART90" s="69"/>
      <c r="ARU90" s="69"/>
      <c r="ARV90" s="69"/>
      <c r="ARW90" s="69"/>
      <c r="ARX90" s="69"/>
      <c r="ARY90" s="69"/>
      <c r="ARZ90" s="69"/>
      <c r="ASA90" s="69"/>
      <c r="ASB90" s="69"/>
      <c r="ASC90" s="69"/>
      <c r="ASD90" s="69"/>
      <c r="ASE90" s="69"/>
      <c r="ASF90" s="69"/>
      <c r="ASG90" s="69"/>
      <c r="ASH90" s="69"/>
    </row>
    <row r="91" spans="1:1178" ht="2.1" customHeight="1" x14ac:dyDescent="0.25">
      <c r="A91" s="77"/>
      <c r="B91" s="98">
        <v>85</v>
      </c>
      <c r="C91" s="99">
        <v>68.06</v>
      </c>
      <c r="D91" s="94">
        <f t="shared" si="56"/>
        <v>2</v>
      </c>
      <c r="E91" s="77"/>
      <c r="F91" s="191">
        <v>0.99860850000000001</v>
      </c>
      <c r="G91" s="70">
        <v>0.99692744</v>
      </c>
      <c r="H91" s="70">
        <v>0.99636084000000003</v>
      </c>
      <c r="I91" s="70">
        <v>0.99621534</v>
      </c>
      <c r="J91" s="70">
        <v>0.99630010000000002</v>
      </c>
      <c r="K91" s="70">
        <v>0.99653579999999997</v>
      </c>
      <c r="L91" s="70">
        <v>0.9968728</v>
      </c>
      <c r="M91" s="70">
        <v>0.99726760000000003</v>
      </c>
      <c r="N91" s="70">
        <v>0.99768053999999995</v>
      </c>
      <c r="O91" s="70">
        <v>0.99807953999999999</v>
      </c>
      <c r="P91" s="70">
        <v>0.99843884000000005</v>
      </c>
      <c r="Q91" s="70">
        <v>0.99873909999999999</v>
      </c>
      <c r="R91" s="70">
        <v>0.99896859999999998</v>
      </c>
      <c r="S91" s="70">
        <v>0.9991215</v>
      </c>
      <c r="T91" s="70">
        <v>0.9991987</v>
      </c>
      <c r="U91" s="70">
        <v>0.99919086999999995</v>
      </c>
      <c r="V91" s="70">
        <v>0.99911910000000004</v>
      </c>
      <c r="W91" s="70">
        <v>0.99898213000000002</v>
      </c>
      <c r="X91" s="70">
        <v>0.99878584999999998</v>
      </c>
      <c r="Y91" s="70">
        <v>0.99853665000000003</v>
      </c>
      <c r="Z91" s="70">
        <v>0.99823859999999998</v>
      </c>
      <c r="AA91" s="71">
        <v>0.99789863999999995</v>
      </c>
      <c r="AB91" s="71">
        <v>0.99753530000000001</v>
      </c>
      <c r="AC91" s="71">
        <v>0.9970774</v>
      </c>
      <c r="AD91" s="71">
        <v>0.99658405999999999</v>
      </c>
      <c r="AE91" s="71">
        <v>0.99606969999999995</v>
      </c>
      <c r="AF91" s="71">
        <v>0.9955425</v>
      </c>
      <c r="AG91" s="71">
        <v>0.99501059999999997</v>
      </c>
      <c r="AH91" s="71">
        <v>0.99448574000000001</v>
      </c>
      <c r="AI91" s="71">
        <v>0.99394583999999997</v>
      </c>
      <c r="AJ91" s="71">
        <v>0.99356520000000004</v>
      </c>
      <c r="AK91" s="71">
        <v>0.99338466000000003</v>
      </c>
      <c r="AL91" s="71">
        <v>0.99354666000000003</v>
      </c>
      <c r="AM91" s="71">
        <v>0.99396485000000001</v>
      </c>
      <c r="AN91" s="71">
        <v>0.99487274999999997</v>
      </c>
      <c r="AO91" s="71">
        <v>0.99644697000000004</v>
      </c>
      <c r="AP91" s="71">
        <v>0.99884620000000002</v>
      </c>
      <c r="AQ91" s="71">
        <v>1.0020865999999999</v>
      </c>
      <c r="AR91" s="71">
        <v>1.0054144</v>
      </c>
      <c r="AS91" s="71">
        <v>1.0051429999999999</v>
      </c>
      <c r="AT91" s="72">
        <v>0.99891300000000005</v>
      </c>
      <c r="AU91" s="72">
        <v>0.99712650000000003</v>
      </c>
      <c r="AV91" s="72">
        <v>0.99649779999999999</v>
      </c>
      <c r="AW91" s="72">
        <v>0.9962839</v>
      </c>
      <c r="AX91" s="72">
        <v>0.99638110000000002</v>
      </c>
      <c r="AY91" s="72">
        <v>0.9966699</v>
      </c>
      <c r="AZ91" s="72">
        <v>0.99710849999999995</v>
      </c>
      <c r="BA91" s="72">
        <v>0.99761880000000003</v>
      </c>
      <c r="BB91" s="72">
        <v>0.99811083</v>
      </c>
      <c r="BC91" s="72">
        <v>0.99850046999999997</v>
      </c>
      <c r="BD91" s="72">
        <v>0.99873215000000004</v>
      </c>
      <c r="BE91" s="72">
        <v>0.99878049999999996</v>
      </c>
      <c r="BF91" s="72">
        <v>0.99866604999999997</v>
      </c>
      <c r="BG91" s="72">
        <v>0.99838990000000005</v>
      </c>
      <c r="BH91" s="72">
        <v>0.99799550000000004</v>
      </c>
      <c r="BI91" s="72">
        <v>0.99752176000000004</v>
      </c>
      <c r="BJ91" s="72">
        <v>0.99700993000000004</v>
      </c>
      <c r="BK91" s="72">
        <v>0.99649984000000003</v>
      </c>
      <c r="BL91" s="72">
        <v>0.99602840000000004</v>
      </c>
      <c r="BM91" s="72">
        <v>0.99562890000000004</v>
      </c>
      <c r="BN91" s="72">
        <v>0.99532807000000001</v>
      </c>
      <c r="BO91" s="72">
        <v>0.99514990000000003</v>
      </c>
      <c r="BP91" s="72">
        <v>0.99511280000000002</v>
      </c>
      <c r="BQ91" s="72">
        <v>0.99520620000000004</v>
      </c>
      <c r="BR91" s="72">
        <v>0.99549200000000004</v>
      </c>
      <c r="BS91" s="72">
        <v>0.99593365</v>
      </c>
      <c r="BT91" s="72">
        <v>0.99650406999999996</v>
      </c>
      <c r="BU91" s="72">
        <v>0.99710339999999997</v>
      </c>
      <c r="BV91" s="72">
        <v>0.99781995999999995</v>
      </c>
      <c r="BW91" s="72">
        <v>0.9985638</v>
      </c>
      <c r="BX91" s="72">
        <v>0.99928063</v>
      </c>
      <c r="BY91" s="72">
        <v>0.99990230000000002</v>
      </c>
      <c r="BZ91" s="72">
        <v>1.0003504000000001</v>
      </c>
      <c r="CA91" s="72">
        <v>1.0005298</v>
      </c>
      <c r="CB91" s="72">
        <v>1.0003766000000001</v>
      </c>
      <c r="CC91" s="72">
        <v>0.99982870000000001</v>
      </c>
      <c r="CD91" s="72">
        <v>0.99886989999999998</v>
      </c>
      <c r="CE91" s="72">
        <v>0.99807173000000005</v>
      </c>
      <c r="CF91" s="72">
        <v>0.99933165000000002</v>
      </c>
      <c r="CG91" s="72">
        <v>0.9992723</v>
      </c>
      <c r="CH91" s="72">
        <v>0.99786573999999995</v>
      </c>
      <c r="CI91" s="72">
        <v>0.99498679999999995</v>
      </c>
      <c r="CJ91" s="72">
        <v>0.99370515000000004</v>
      </c>
      <c r="CK91" s="72">
        <v>0.9931508</v>
      </c>
      <c r="CL91" s="72">
        <v>0.99321870000000001</v>
      </c>
      <c r="CM91" s="72">
        <v>0.99379366999999996</v>
      </c>
      <c r="CN91" s="72">
        <v>0.99481182999999995</v>
      </c>
      <c r="CO91" s="72">
        <v>0.99603933</v>
      </c>
      <c r="CP91" s="72">
        <v>0.99722343999999996</v>
      </c>
      <c r="CQ91" s="72">
        <v>0.9981063</v>
      </c>
      <c r="CR91" s="72">
        <v>0.99862130000000005</v>
      </c>
      <c r="CS91" s="72">
        <v>0.99884002999999999</v>
      </c>
      <c r="CT91" s="72">
        <v>0.99875533999999999</v>
      </c>
      <c r="CU91" s="72">
        <v>0.99856544000000003</v>
      </c>
      <c r="CV91" s="72">
        <v>0.99831813999999997</v>
      </c>
      <c r="CW91" s="72">
        <v>0.99806649999999997</v>
      </c>
      <c r="CX91" s="72">
        <v>0.99784729999999999</v>
      </c>
      <c r="CY91" s="72">
        <v>0.99768440000000003</v>
      </c>
      <c r="CZ91" s="72">
        <v>0.99759220000000004</v>
      </c>
      <c r="DA91" s="72">
        <v>0.99757680000000004</v>
      </c>
      <c r="DB91" s="72">
        <v>0.9976138</v>
      </c>
      <c r="DC91" s="72">
        <v>0.99772285999999999</v>
      </c>
      <c r="DD91" s="72">
        <v>0.99785334000000003</v>
      </c>
      <c r="DE91" s="72">
        <v>0.99827319999999997</v>
      </c>
      <c r="DF91" s="72">
        <v>0.99866630000000001</v>
      </c>
      <c r="DG91" s="72">
        <v>0.99883836999999998</v>
      </c>
      <c r="DH91" s="72">
        <v>0.99918090000000004</v>
      </c>
      <c r="DI91" s="72">
        <v>0.99954264999999998</v>
      </c>
      <c r="DJ91" s="72">
        <v>0.99985855999999995</v>
      </c>
      <c r="DK91" s="72">
        <v>1.0000764</v>
      </c>
      <c r="DL91" s="72">
        <v>1.0000724999999999</v>
      </c>
      <c r="DM91" s="72">
        <v>0.99986220000000003</v>
      </c>
      <c r="DN91" s="72">
        <v>0.99924946000000003</v>
      </c>
      <c r="DO91" s="72">
        <v>0.99815540000000003</v>
      </c>
      <c r="DP91" s="72">
        <v>0.99655676000000004</v>
      </c>
      <c r="DQ91" s="72">
        <v>0.99455850000000001</v>
      </c>
      <c r="DR91" s="72">
        <v>0.99226015999999995</v>
      </c>
      <c r="DS91" s="72">
        <v>0.98957795000000004</v>
      </c>
      <c r="DT91" s="72">
        <v>0.98519825999999999</v>
      </c>
      <c r="DU91" s="72">
        <v>0.98590080000000002</v>
      </c>
      <c r="DV91" s="72">
        <v>0.99782559999999998</v>
      </c>
      <c r="DW91" s="72">
        <v>0.99498105000000003</v>
      </c>
      <c r="DX91" s="72">
        <v>0.99499409999999999</v>
      </c>
      <c r="DY91" s="72">
        <v>0.99578624999999998</v>
      </c>
      <c r="DZ91" s="72">
        <v>0.99729383000000005</v>
      </c>
      <c r="EA91" s="72">
        <v>0.99933475000000005</v>
      </c>
      <c r="EB91" s="72">
        <v>1.0014459</v>
      </c>
      <c r="EC91" s="72">
        <v>1.0037928</v>
      </c>
      <c r="ED91" s="72">
        <v>1.0055635000000001</v>
      </c>
      <c r="EE91" s="72">
        <v>1.0061481000000001</v>
      </c>
      <c r="EF91" s="72">
        <v>1.0061377</v>
      </c>
      <c r="EG91" s="72">
        <v>1.0060773000000001</v>
      </c>
      <c r="EH91" s="72">
        <v>1.0061032999999999</v>
      </c>
      <c r="EI91" s="72">
        <v>1.0062609</v>
      </c>
      <c r="EJ91" s="72">
        <v>1.0065423</v>
      </c>
      <c r="EK91" s="72">
        <v>1.0069013</v>
      </c>
      <c r="EL91" s="72">
        <v>1.007282</v>
      </c>
      <c r="EM91" s="72">
        <v>1.0076356</v>
      </c>
      <c r="EN91" s="72">
        <v>1.0079187999999999</v>
      </c>
      <c r="EO91" s="72">
        <v>1.0081024000000001</v>
      </c>
      <c r="EP91" s="72">
        <v>1.0081697000000001</v>
      </c>
      <c r="EQ91" s="72">
        <v>1.0081222999999999</v>
      </c>
      <c r="ER91" s="72">
        <v>1.0080662</v>
      </c>
      <c r="ES91" s="72">
        <v>1.0076639999999999</v>
      </c>
      <c r="ET91" s="72">
        <v>1.0073106999999999</v>
      </c>
      <c r="EU91" s="72">
        <v>1.00691</v>
      </c>
      <c r="EV91" s="72">
        <v>1.0064898</v>
      </c>
      <c r="EW91" s="72">
        <v>1.0060834999999999</v>
      </c>
      <c r="EX91" s="72">
        <v>1.0057130999999999</v>
      </c>
      <c r="EY91" s="72">
        <v>1.0053802999999999</v>
      </c>
      <c r="EZ91" s="72">
        <v>1.0050406000000001</v>
      </c>
      <c r="FA91" s="72">
        <v>1.0045472</v>
      </c>
      <c r="FB91" s="72">
        <v>1.0035802</v>
      </c>
      <c r="FC91" s="72">
        <v>1.0016668</v>
      </c>
      <c r="FD91" s="72">
        <v>0.99870305999999998</v>
      </c>
      <c r="FE91" s="72">
        <v>0.99545919999999999</v>
      </c>
      <c r="FF91" s="72">
        <v>0.99234330000000004</v>
      </c>
      <c r="FG91" s="72">
        <v>0.98955899999999997</v>
      </c>
      <c r="FH91" s="72">
        <v>0.98744273000000005</v>
      </c>
      <c r="FI91" s="72">
        <v>0.98795219999999995</v>
      </c>
      <c r="FJ91" s="72">
        <v>1.0008140999999999</v>
      </c>
      <c r="FK91" s="72">
        <v>1.0005265000000001</v>
      </c>
      <c r="FL91" s="72">
        <v>1.0024397</v>
      </c>
      <c r="FM91" s="72">
        <v>1.004901</v>
      </c>
      <c r="FN91" s="72">
        <v>1.0069170000000001</v>
      </c>
      <c r="FO91" s="72">
        <v>1.0066366</v>
      </c>
      <c r="FP91" s="72">
        <v>1.0042591999999999</v>
      </c>
      <c r="FQ91" s="72">
        <v>1.0067674</v>
      </c>
      <c r="FR91" s="72">
        <v>1.0061523000000001</v>
      </c>
      <c r="FS91" s="72">
        <v>1.0061792000000001</v>
      </c>
      <c r="FT91" s="72">
        <v>1.0065295000000001</v>
      </c>
      <c r="FU91" s="72">
        <v>1.0070759</v>
      </c>
      <c r="FV91" s="72">
        <v>1.0076617999999999</v>
      </c>
      <c r="FW91" s="72">
        <v>1.0082089999999999</v>
      </c>
      <c r="FX91" s="72">
        <v>1.0086850000000001</v>
      </c>
      <c r="FY91" s="72">
        <v>1.0090802000000001</v>
      </c>
      <c r="FZ91" s="72">
        <v>1.0093909999999999</v>
      </c>
      <c r="GA91" s="72">
        <v>1.0096689999999999</v>
      </c>
      <c r="GB91" s="72">
        <v>1.0098602999999999</v>
      </c>
      <c r="GC91" s="72">
        <v>1.0099598999999999</v>
      </c>
      <c r="GD91" s="72">
        <v>1.0100125</v>
      </c>
      <c r="GE91" s="72">
        <v>1.0099893</v>
      </c>
      <c r="GF91" s="72">
        <v>1.0098867</v>
      </c>
      <c r="GG91" s="72">
        <v>1.0096829</v>
      </c>
      <c r="GH91" s="72">
        <v>1.0093775</v>
      </c>
      <c r="GI91" s="72">
        <v>1.0089710999999999</v>
      </c>
      <c r="GJ91" s="72">
        <v>1.0084772</v>
      </c>
      <c r="GK91" s="72">
        <v>1.0079309999999999</v>
      </c>
      <c r="GL91" s="72">
        <v>1.0074012999999999</v>
      </c>
      <c r="GM91" s="72">
        <v>1.0069987</v>
      </c>
      <c r="GN91" s="72">
        <v>1.0069929</v>
      </c>
      <c r="GO91" s="72">
        <v>1.0073863999999999</v>
      </c>
      <c r="GP91" s="72">
        <v>1.0073464999999999</v>
      </c>
      <c r="GQ91" s="72">
        <v>1.0046533</v>
      </c>
      <c r="GR91" s="72">
        <v>1.0047423</v>
      </c>
      <c r="GS91" s="72">
        <v>1.0056638</v>
      </c>
      <c r="GT91" s="72">
        <v>1.0061492999999999</v>
      </c>
      <c r="GU91" s="72">
        <v>1.0055415999999999</v>
      </c>
      <c r="GV91" s="72">
        <v>1.0038184999999999</v>
      </c>
      <c r="GW91" s="72">
        <v>1.0030041000000001</v>
      </c>
      <c r="GX91" s="72">
        <v>1.009906</v>
      </c>
      <c r="GY91" s="72">
        <v>1.0147263</v>
      </c>
      <c r="GZ91" s="72">
        <v>1.0171730000000001</v>
      </c>
      <c r="HA91" s="72">
        <v>1.0181868000000001</v>
      </c>
      <c r="HB91" s="72">
        <v>1.016397</v>
      </c>
      <c r="HC91" s="72">
        <v>1.0070846</v>
      </c>
      <c r="HD91" s="72">
        <v>0.98903894000000003</v>
      </c>
      <c r="HE91" s="72">
        <v>1.0025226</v>
      </c>
      <c r="HF91" s="72">
        <v>1.0069958999999999</v>
      </c>
      <c r="HG91" s="72">
        <v>1.0090387000000001</v>
      </c>
      <c r="HH91" s="72">
        <v>1.0102405999999999</v>
      </c>
      <c r="HI91" s="72">
        <v>1.0110425000000001</v>
      </c>
      <c r="HJ91" s="72">
        <v>1.0115525000000001</v>
      </c>
      <c r="HK91" s="72">
        <v>1.0118149999999999</v>
      </c>
      <c r="HL91" s="72">
        <v>1.0118632000000001</v>
      </c>
      <c r="HM91" s="72">
        <v>1.011727</v>
      </c>
      <c r="HN91" s="72">
        <v>1.0114304999999999</v>
      </c>
      <c r="HO91" s="72">
        <v>1.0110170999999999</v>
      </c>
      <c r="HP91" s="72">
        <v>1.010497</v>
      </c>
      <c r="HQ91" s="72">
        <v>1.0099113</v>
      </c>
      <c r="HR91" s="72">
        <v>1.0092604999999999</v>
      </c>
      <c r="HS91" s="72">
        <v>1.0085708</v>
      </c>
      <c r="HT91" s="72">
        <v>1.0078695</v>
      </c>
      <c r="HU91" s="72">
        <v>1.0071778</v>
      </c>
      <c r="HV91" s="72">
        <v>1.0065393</v>
      </c>
      <c r="HW91" s="72">
        <v>1.0060161000000001</v>
      </c>
      <c r="HX91" s="72">
        <v>1.005695</v>
      </c>
      <c r="HY91" s="72">
        <v>1.005717</v>
      </c>
      <c r="HZ91" s="72">
        <v>1.0063137</v>
      </c>
      <c r="IA91" s="72">
        <v>1.0079165000000001</v>
      </c>
      <c r="IB91" s="72">
        <v>1.0114133000000001</v>
      </c>
      <c r="IC91" s="72">
        <v>1.0185493000000001</v>
      </c>
      <c r="ID91" s="72">
        <v>1.0333867999999999</v>
      </c>
      <c r="IE91" s="72">
        <v>1.0163921</v>
      </c>
      <c r="IF91" s="72">
        <v>1.0065355</v>
      </c>
      <c r="IG91" s="72">
        <v>1.0028195</v>
      </c>
      <c r="IH91" s="72">
        <v>1.0023127999999999</v>
      </c>
      <c r="II91" s="72">
        <v>1.0027922</v>
      </c>
      <c r="IJ91" s="72">
        <v>1.0028775999999999</v>
      </c>
      <c r="IK91" s="72">
        <v>1.004605</v>
      </c>
      <c r="IL91" s="72">
        <v>1.0132791999999999</v>
      </c>
      <c r="IM91" s="72">
        <v>1.0219537000000001</v>
      </c>
      <c r="IN91" s="72">
        <v>1.0245413000000001</v>
      </c>
      <c r="IO91" s="72">
        <v>1.0233568</v>
      </c>
      <c r="IP91" s="72">
        <v>1.0169060999999999</v>
      </c>
      <c r="IQ91" s="72">
        <v>1.0038184999999999</v>
      </c>
      <c r="IR91" s="72">
        <v>0.99233514</v>
      </c>
      <c r="IS91" s="72">
        <v>0.99991339999999995</v>
      </c>
      <c r="IT91" s="72">
        <v>1.0043693</v>
      </c>
      <c r="IU91" s="72">
        <v>1.0067653999999999</v>
      </c>
      <c r="IV91" s="72">
        <v>1.0080393999999999</v>
      </c>
      <c r="IW91" s="72">
        <v>1.0086784</v>
      </c>
      <c r="IX91" s="72">
        <v>1.0089239000000001</v>
      </c>
      <c r="IY91" s="72">
        <v>1.0088869</v>
      </c>
      <c r="IZ91" s="72">
        <v>1.0086324</v>
      </c>
      <c r="JA91" s="72">
        <v>1.0082127000000001</v>
      </c>
      <c r="JB91" s="72">
        <v>1.0076635</v>
      </c>
      <c r="JC91" s="72">
        <v>1.0070121999999999</v>
      </c>
      <c r="JD91" s="72">
        <v>1.0062789000000001</v>
      </c>
      <c r="JE91" s="72">
        <v>1.0054586000000001</v>
      </c>
      <c r="JF91" s="72">
        <v>1.0046552</v>
      </c>
      <c r="JG91" s="72">
        <v>1.0038674999999999</v>
      </c>
      <c r="JH91" s="72">
        <v>1.0031246</v>
      </c>
      <c r="JI91" s="72">
        <v>1.0024595999999999</v>
      </c>
      <c r="JJ91" s="72">
        <v>1.0019309999999999</v>
      </c>
      <c r="JK91" s="72">
        <v>1.0016236000000001</v>
      </c>
      <c r="JL91" s="72">
        <v>1.0016666999999999</v>
      </c>
      <c r="JM91" s="72">
        <v>1.0022608</v>
      </c>
      <c r="JN91" s="72">
        <v>1.0037567999999999</v>
      </c>
      <c r="JO91" s="72">
        <v>1.0068505999999999</v>
      </c>
      <c r="JP91" s="72">
        <v>1.0130275</v>
      </c>
      <c r="JQ91" s="72">
        <v>1.0260107999999999</v>
      </c>
      <c r="JR91" s="72">
        <v>1.0580909000000001</v>
      </c>
      <c r="JS91" s="72">
        <v>1.0479746000000001</v>
      </c>
      <c r="JT91" s="72">
        <v>1.0386211999999999</v>
      </c>
      <c r="JU91" s="72">
        <v>1.0316061999999999</v>
      </c>
      <c r="JV91" s="72">
        <v>1.0282693000000001</v>
      </c>
      <c r="JW91" s="72">
        <v>1.0271535000000001</v>
      </c>
      <c r="JX91" s="72">
        <v>1.0267253000000001</v>
      </c>
      <c r="JY91" s="72">
        <v>1.0275284</v>
      </c>
      <c r="JZ91" s="72">
        <v>1.0099669</v>
      </c>
      <c r="KA91" s="72">
        <v>1.0187417999999999</v>
      </c>
      <c r="KB91" s="72">
        <v>1.0224738</v>
      </c>
      <c r="KC91" s="72">
        <v>1.0244005</v>
      </c>
      <c r="KD91" s="72">
        <v>1.0239206999999999</v>
      </c>
      <c r="KE91" s="72">
        <v>1.0176075</v>
      </c>
      <c r="KF91" s="72">
        <v>0.99428070000000002</v>
      </c>
      <c r="KG91" s="72">
        <v>0.99968994</v>
      </c>
      <c r="KH91" s="72">
        <v>1.0031696999999999</v>
      </c>
      <c r="KI91" s="72">
        <v>1.0051791999999999</v>
      </c>
      <c r="KJ91" s="72">
        <v>1.0061419</v>
      </c>
      <c r="KK91" s="72">
        <v>1.0064396</v>
      </c>
      <c r="KL91" s="72">
        <v>1.0063245000000001</v>
      </c>
      <c r="KM91" s="72">
        <v>1.0059397999999999</v>
      </c>
      <c r="KN91" s="72">
        <v>1.0053719999999999</v>
      </c>
      <c r="KO91" s="72">
        <v>1.0046846</v>
      </c>
      <c r="KP91" s="72">
        <v>1.0039084</v>
      </c>
      <c r="KQ91" s="72">
        <v>1.0030767</v>
      </c>
      <c r="KR91" s="72">
        <v>1.0022139999999999</v>
      </c>
      <c r="KS91" s="72">
        <v>1.0013415999999999</v>
      </c>
      <c r="KT91" s="72">
        <v>1.0004983999999999</v>
      </c>
      <c r="KU91" s="72">
        <v>0.9997123</v>
      </c>
      <c r="KV91" s="72">
        <v>0.99901485000000001</v>
      </c>
      <c r="KW91" s="72">
        <v>0.99844843000000005</v>
      </c>
      <c r="KX91" s="72">
        <v>0.99807290000000004</v>
      </c>
      <c r="KY91" s="72">
        <v>0.99798083000000004</v>
      </c>
      <c r="KZ91" s="72">
        <v>0.99830439999999998</v>
      </c>
      <c r="LA91" s="72">
        <v>0.99922679999999997</v>
      </c>
      <c r="LB91" s="72">
        <v>1.0010315999999999</v>
      </c>
      <c r="LC91" s="72">
        <v>1.0041844</v>
      </c>
      <c r="LD91" s="72">
        <v>1.0095183999999999</v>
      </c>
      <c r="LE91" s="72">
        <v>1.0187801999999999</v>
      </c>
      <c r="LF91" s="72">
        <v>1.0384644000000001</v>
      </c>
      <c r="LG91" s="72">
        <v>1.0655237</v>
      </c>
      <c r="LH91" s="72">
        <v>1.0767289</v>
      </c>
      <c r="LI91" s="72">
        <v>1.0791687000000001</v>
      </c>
      <c r="LJ91" s="72">
        <v>1.0777246</v>
      </c>
      <c r="LK91" s="72">
        <v>1.074281</v>
      </c>
      <c r="LL91" s="72">
        <v>1.0689492</v>
      </c>
      <c r="LM91" s="72">
        <v>1.0604411</v>
      </c>
      <c r="LN91" s="72">
        <v>1.0071667</v>
      </c>
      <c r="LO91" s="72">
        <v>1.0148674</v>
      </c>
      <c r="LP91" s="72">
        <v>1.0192999</v>
      </c>
      <c r="LQ91" s="72">
        <v>1.0236261</v>
      </c>
      <c r="LR91" s="72">
        <v>1.0269908999999999</v>
      </c>
      <c r="LS91" s="72">
        <v>1.0249345000000001</v>
      </c>
      <c r="LT91" s="72">
        <v>0.99596846000000006</v>
      </c>
      <c r="LU91" s="72">
        <v>1.0008618</v>
      </c>
      <c r="LV91" s="72">
        <v>1.0034425</v>
      </c>
      <c r="LW91" s="72">
        <v>1.0046185999999999</v>
      </c>
      <c r="LX91" s="72">
        <v>1.0049140000000001</v>
      </c>
      <c r="LY91" s="72">
        <v>1.0046668000000001</v>
      </c>
      <c r="LZ91" s="72">
        <v>1.0040932</v>
      </c>
      <c r="MA91" s="72">
        <v>1.0033323000000001</v>
      </c>
      <c r="MB91" s="72">
        <v>1.0024618000000001</v>
      </c>
      <c r="MC91" s="72">
        <v>1.0015461000000001</v>
      </c>
      <c r="MD91" s="72">
        <v>1.0006151999999999</v>
      </c>
      <c r="ME91" s="72">
        <v>0.99969649999999999</v>
      </c>
      <c r="MF91" s="72">
        <v>0.99881299999999995</v>
      </c>
      <c r="MG91" s="72">
        <v>0.99797119999999995</v>
      </c>
      <c r="MH91" s="72">
        <v>0.99719869999999999</v>
      </c>
      <c r="MI91" s="72">
        <v>0.99652039999999997</v>
      </c>
      <c r="MJ91" s="72">
        <v>0.99596410000000002</v>
      </c>
      <c r="MK91" s="72">
        <v>0.99556820000000001</v>
      </c>
      <c r="ML91" s="72">
        <v>0.99539049999999996</v>
      </c>
      <c r="MM91" s="72">
        <v>0.99550813000000005</v>
      </c>
      <c r="MN91" s="72">
        <v>0.99602645999999995</v>
      </c>
      <c r="MO91" s="72">
        <v>0.99706260000000002</v>
      </c>
      <c r="MP91" s="72">
        <v>0.99874275999999995</v>
      </c>
      <c r="MQ91" s="72">
        <v>1.0010612999999999</v>
      </c>
      <c r="MR91" s="72">
        <v>1.0035536</v>
      </c>
      <c r="MS91" s="72">
        <v>1.0042302999999999</v>
      </c>
      <c r="MT91" s="72">
        <v>0.99567850000000002</v>
      </c>
      <c r="MU91" s="72">
        <v>1.0318683</v>
      </c>
      <c r="MV91" s="72">
        <v>1.0539655999999999</v>
      </c>
      <c r="MW91" s="72">
        <v>1.0637555999999999</v>
      </c>
      <c r="MX91" s="72">
        <v>1.0673546</v>
      </c>
      <c r="MY91" s="72">
        <v>1.0680860999999999</v>
      </c>
      <c r="MZ91" s="72">
        <v>1.0666968999999999</v>
      </c>
      <c r="NA91" s="72">
        <v>1.0594096</v>
      </c>
      <c r="NB91" s="72">
        <v>1.0026141</v>
      </c>
      <c r="NC91" s="72">
        <v>1.0071737000000001</v>
      </c>
      <c r="ND91" s="72">
        <v>1.0109813000000001</v>
      </c>
      <c r="NE91" s="72">
        <v>1.0163049</v>
      </c>
      <c r="NF91" s="72">
        <v>1.0231587</v>
      </c>
      <c r="NG91" s="72">
        <v>1.0247938999999999</v>
      </c>
      <c r="NH91" s="72">
        <v>1.00139</v>
      </c>
      <c r="NI91" s="72">
        <v>1.0046126</v>
      </c>
      <c r="NJ91" s="72">
        <v>1.0053430000000001</v>
      </c>
      <c r="NK91" s="72">
        <v>1.0050859999999999</v>
      </c>
      <c r="NL91" s="72">
        <v>1.0043485000000001</v>
      </c>
      <c r="NM91" s="72">
        <v>1.0033363</v>
      </c>
      <c r="NN91" s="72">
        <v>1.0021936</v>
      </c>
      <c r="NO91" s="72">
        <v>1.0010102000000001</v>
      </c>
      <c r="NP91" s="72">
        <v>0.99984859999999998</v>
      </c>
      <c r="NQ91" s="72">
        <v>0.99874806000000005</v>
      </c>
      <c r="NR91" s="72">
        <v>0.9977357</v>
      </c>
      <c r="NS91" s="72">
        <v>0.99682340000000003</v>
      </c>
      <c r="NT91" s="72">
        <v>0.99601550000000005</v>
      </c>
      <c r="NU91" s="72">
        <v>0.99531495999999997</v>
      </c>
      <c r="NV91" s="72">
        <v>0.99472760000000005</v>
      </c>
      <c r="NW91" s="72">
        <v>0.99426599999999998</v>
      </c>
      <c r="NX91" s="72">
        <v>0.99394629999999995</v>
      </c>
      <c r="NY91" s="72">
        <v>0.99379839999999997</v>
      </c>
      <c r="NZ91" s="72">
        <v>0.99385860000000004</v>
      </c>
      <c r="OA91" s="72">
        <v>0.99418867</v>
      </c>
      <c r="OB91" s="72">
        <v>0.99486226</v>
      </c>
      <c r="OC91" s="72">
        <v>0.99592537000000003</v>
      </c>
      <c r="OD91" s="72">
        <v>0.99746763999999999</v>
      </c>
      <c r="OE91" s="72">
        <v>0.99929749999999995</v>
      </c>
      <c r="OF91" s="72">
        <v>1.0005858000000001</v>
      </c>
      <c r="OG91" s="72">
        <v>0.99859310000000001</v>
      </c>
      <c r="OH91" s="72">
        <v>0.98569569999999995</v>
      </c>
      <c r="OI91" s="72">
        <v>1.0134641</v>
      </c>
      <c r="OJ91" s="72">
        <v>1.0179023</v>
      </c>
      <c r="OK91" s="72">
        <v>1.0159290999999999</v>
      </c>
      <c r="OL91" s="72">
        <v>1.0138228</v>
      </c>
      <c r="OM91" s="72">
        <v>1.0138742999999999</v>
      </c>
      <c r="ON91" s="72">
        <v>1.0150539999999999</v>
      </c>
      <c r="OO91" s="72">
        <v>1.0172021</v>
      </c>
      <c r="OP91" s="72">
        <v>0.99458659999999999</v>
      </c>
      <c r="OQ91" s="72">
        <v>0.99463606000000004</v>
      </c>
      <c r="OR91" s="72">
        <v>0.99732209999999999</v>
      </c>
      <c r="OS91" s="72">
        <v>1.0013380999999999</v>
      </c>
      <c r="OT91" s="72">
        <v>1.0065253000000001</v>
      </c>
      <c r="OU91" s="72">
        <v>1.0124251</v>
      </c>
      <c r="OV91" s="72">
        <v>1.0102021999999999</v>
      </c>
      <c r="OW91" s="72">
        <v>1.0087769</v>
      </c>
      <c r="OX91" s="72">
        <v>1.0073684000000001</v>
      </c>
      <c r="OY91" s="72">
        <v>1.0058750000000001</v>
      </c>
      <c r="OZ91" s="72">
        <v>1.0043036000000001</v>
      </c>
      <c r="PA91" s="72">
        <v>1.0026771999999999</v>
      </c>
      <c r="PB91" s="72">
        <v>1.0010764999999999</v>
      </c>
      <c r="PC91" s="72">
        <v>0.99956319999999999</v>
      </c>
      <c r="PD91" s="72">
        <v>0.99818110000000004</v>
      </c>
      <c r="PE91" s="72">
        <v>0.99695769999999995</v>
      </c>
      <c r="PF91" s="72">
        <v>0.99590639999999997</v>
      </c>
      <c r="PG91" s="72">
        <v>0.99502765999999998</v>
      </c>
      <c r="PH91" s="72">
        <v>0.99431550000000002</v>
      </c>
      <c r="PI91" s="72">
        <v>0.99376010000000004</v>
      </c>
      <c r="PJ91" s="72">
        <v>0.99335295000000001</v>
      </c>
      <c r="PK91" s="72">
        <v>0.99308830000000003</v>
      </c>
      <c r="PL91" s="72">
        <v>0.99296759999999995</v>
      </c>
      <c r="PM91" s="72">
        <v>0.99301887</v>
      </c>
      <c r="PN91" s="72">
        <v>0.99324959999999995</v>
      </c>
      <c r="PO91" s="72">
        <v>0.99371089999999995</v>
      </c>
      <c r="PP91" s="72">
        <v>0.99448687000000002</v>
      </c>
      <c r="PQ91" s="72">
        <v>0.99552180000000001</v>
      </c>
      <c r="PR91" s="72">
        <v>0.99708872999999998</v>
      </c>
      <c r="PS91" s="72">
        <v>0.99911399999999995</v>
      </c>
      <c r="PT91" s="72">
        <v>1.0013316999999999</v>
      </c>
      <c r="PU91" s="72">
        <v>1.0021534000000001</v>
      </c>
      <c r="PV91" s="72">
        <v>0.99681544</v>
      </c>
      <c r="PW91" s="72">
        <v>0.99505633000000004</v>
      </c>
      <c r="PX91" s="72">
        <v>0.99568400000000001</v>
      </c>
      <c r="PY91" s="72">
        <v>0.99728154999999996</v>
      </c>
      <c r="PZ91" s="72">
        <v>0.99899369999999998</v>
      </c>
      <c r="QA91" s="72">
        <v>1.0003723</v>
      </c>
      <c r="QB91" s="72">
        <v>1.0013995</v>
      </c>
      <c r="QC91" s="72">
        <v>1.0019422</v>
      </c>
      <c r="QD91" s="72">
        <v>0.99244080000000001</v>
      </c>
      <c r="QE91" s="72">
        <v>0.98727863999999999</v>
      </c>
      <c r="QF91" s="72">
        <v>0.98588383000000002</v>
      </c>
      <c r="QG91" s="72">
        <v>0.98684950000000005</v>
      </c>
      <c r="QH91" s="72">
        <v>0.98927929999999997</v>
      </c>
      <c r="QI91" s="72">
        <v>0.99245112999999996</v>
      </c>
      <c r="QJ91" s="72">
        <v>0.99563425999999999</v>
      </c>
      <c r="QK91" s="72">
        <v>0.99809252999999998</v>
      </c>
      <c r="QL91" s="72">
        <v>1.0000054</v>
      </c>
      <c r="QM91" s="72">
        <v>1.0014498000000001</v>
      </c>
      <c r="QN91" s="72">
        <v>1.0024211000000001</v>
      </c>
      <c r="QO91" s="72">
        <v>1.002928</v>
      </c>
      <c r="QP91" s="72">
        <v>1.0030471000000001</v>
      </c>
      <c r="QQ91" s="72">
        <v>1.0028490000000001</v>
      </c>
      <c r="QR91" s="72">
        <v>1.0023512999999999</v>
      </c>
      <c r="QS91" s="72">
        <v>1.0016624000000001</v>
      </c>
      <c r="QT91" s="72">
        <v>1.000875</v>
      </c>
      <c r="QU91" s="72">
        <v>1.0000768</v>
      </c>
      <c r="QV91" s="72">
        <v>0.99934316000000001</v>
      </c>
      <c r="QW91" s="72">
        <v>0.99873482999999996</v>
      </c>
      <c r="QX91" s="72">
        <v>0.99829703999999997</v>
      </c>
      <c r="QY91" s="72">
        <v>0.99804749999999998</v>
      </c>
      <c r="QZ91" s="72">
        <v>0.99806969999999995</v>
      </c>
      <c r="RA91" s="72">
        <v>0.99828494000000001</v>
      </c>
      <c r="RB91" s="72">
        <v>0.99869920000000001</v>
      </c>
      <c r="RC91" s="72">
        <v>0.99927770000000005</v>
      </c>
      <c r="RD91" s="72">
        <v>0.99997320000000001</v>
      </c>
      <c r="RE91" s="72">
        <v>1.0005345000000001</v>
      </c>
      <c r="RF91" s="72">
        <v>1.0009574999999999</v>
      </c>
      <c r="RG91" s="72">
        <v>1.0008653000000001</v>
      </c>
      <c r="RH91" s="72">
        <v>0.99999439999999995</v>
      </c>
      <c r="RI91" s="72">
        <v>0.99803423999999996</v>
      </c>
      <c r="RJ91" s="72">
        <v>0.99583566000000001</v>
      </c>
      <c r="RK91" s="72">
        <v>0.99418132999999997</v>
      </c>
      <c r="RL91" s="72">
        <v>0.99330459999999998</v>
      </c>
      <c r="RM91" s="72">
        <v>0.99312500000000004</v>
      </c>
      <c r="RN91" s="72">
        <v>0.99337470000000005</v>
      </c>
      <c r="RO91" s="72">
        <v>0.99389989999999995</v>
      </c>
      <c r="RP91" s="72">
        <v>0.99454670000000001</v>
      </c>
      <c r="RQ91" s="72">
        <v>0.99479070000000003</v>
      </c>
      <c r="RR91" s="72">
        <v>0.99977020000000005</v>
      </c>
      <c r="RS91" s="72">
        <v>0.99573140000000004</v>
      </c>
      <c r="RT91" s="72">
        <v>0.99287170000000002</v>
      </c>
      <c r="RU91" s="72">
        <v>0.99102590000000002</v>
      </c>
      <c r="RV91" s="72">
        <v>0.99006826000000003</v>
      </c>
      <c r="RW91" s="72">
        <v>0.99000317000000004</v>
      </c>
      <c r="RX91" s="72">
        <v>0.99041294999999996</v>
      </c>
      <c r="RY91" s="72">
        <v>0.99144189999999999</v>
      </c>
      <c r="RZ91" s="72">
        <v>0.99292575999999999</v>
      </c>
      <c r="SA91" s="72">
        <v>0.99475986000000005</v>
      </c>
      <c r="SB91" s="72">
        <v>0.99676439999999999</v>
      </c>
      <c r="SC91" s="72">
        <v>0.99881909999999996</v>
      </c>
      <c r="SD91" s="72">
        <v>1.0007272</v>
      </c>
      <c r="SE91" s="72">
        <v>1.0024074000000001</v>
      </c>
      <c r="SF91" s="72">
        <v>1.0038096999999999</v>
      </c>
      <c r="SG91" s="72">
        <v>1.0049383999999999</v>
      </c>
      <c r="SH91" s="72">
        <v>1.0057860999999999</v>
      </c>
      <c r="SI91" s="72">
        <v>1.0063622000000001</v>
      </c>
      <c r="SJ91" s="72">
        <v>1.0066919000000001</v>
      </c>
      <c r="SK91" s="72">
        <v>1.0068067000000001</v>
      </c>
      <c r="SL91" s="72">
        <v>1.0067505999999999</v>
      </c>
      <c r="SM91" s="72">
        <v>1.0065485999999999</v>
      </c>
      <c r="SN91" s="72">
        <v>1.0062310000000001</v>
      </c>
      <c r="SO91" s="72">
        <v>1.0058155</v>
      </c>
      <c r="SP91" s="72">
        <v>1.0053087000000001</v>
      </c>
      <c r="SQ91" s="72">
        <v>1.0047075999999999</v>
      </c>
      <c r="SR91" s="72">
        <v>1.0039979999999999</v>
      </c>
      <c r="SS91" s="72">
        <v>1.0031538</v>
      </c>
      <c r="ST91" s="72">
        <v>1.0021496999999999</v>
      </c>
      <c r="SU91" s="72">
        <v>1.0009790000000001</v>
      </c>
      <c r="SV91" s="72">
        <v>0.99961120000000003</v>
      </c>
      <c r="SW91" s="72">
        <v>0.99808549999999996</v>
      </c>
      <c r="SX91" s="72">
        <v>0.99657636999999999</v>
      </c>
      <c r="SY91" s="72">
        <v>0.99523324000000002</v>
      </c>
      <c r="SZ91" s="72">
        <v>0.99415743000000001</v>
      </c>
      <c r="TA91" s="72">
        <v>0.99338490000000002</v>
      </c>
      <c r="TB91" s="72">
        <v>0.99287380000000003</v>
      </c>
      <c r="TC91" s="72">
        <v>0.99243570000000003</v>
      </c>
      <c r="TD91" s="72">
        <v>0.99121499999999996</v>
      </c>
      <c r="TE91" s="72">
        <v>0.99145629999999996</v>
      </c>
      <c r="TF91" s="72">
        <v>1.0037438999999999</v>
      </c>
      <c r="TG91" s="72">
        <v>1.0016936000000001</v>
      </c>
      <c r="TH91" s="72">
        <v>0.99993277000000003</v>
      </c>
      <c r="TI91" s="72">
        <v>0.99815509999999996</v>
      </c>
      <c r="TJ91" s="72">
        <v>0.99643963999999996</v>
      </c>
      <c r="TK91" s="72">
        <v>0.99490880000000004</v>
      </c>
      <c r="TL91" s="72">
        <v>0.99377470000000001</v>
      </c>
      <c r="TM91" s="72">
        <v>0.99311039999999995</v>
      </c>
      <c r="TN91" s="72">
        <v>0.99293909999999996</v>
      </c>
      <c r="TO91" s="72">
        <v>0.99318059999999997</v>
      </c>
      <c r="TP91" s="72">
        <v>0.99383414000000003</v>
      </c>
      <c r="TQ91" s="72">
        <v>0.99485780000000001</v>
      </c>
      <c r="TR91" s="72">
        <v>0.99617080000000002</v>
      </c>
      <c r="TS91" s="72">
        <v>0.99766339999999998</v>
      </c>
      <c r="TT91" s="72">
        <v>0.99925613000000002</v>
      </c>
      <c r="TU91" s="72">
        <v>1.0008090000000001</v>
      </c>
      <c r="TV91" s="72">
        <v>1.0022420000000001</v>
      </c>
      <c r="TW91" s="72">
        <v>1.0034949</v>
      </c>
      <c r="TX91" s="72">
        <v>1.0045226</v>
      </c>
      <c r="TY91" s="72">
        <v>1.0052975</v>
      </c>
      <c r="TZ91" s="72">
        <v>1.0058068</v>
      </c>
      <c r="UA91" s="72">
        <v>1.0060586</v>
      </c>
      <c r="UB91" s="72">
        <v>1.0060061</v>
      </c>
      <c r="UC91" s="72">
        <v>1.0057266</v>
      </c>
      <c r="UD91" s="72">
        <v>1.0052211</v>
      </c>
      <c r="UE91" s="72">
        <v>1.0045122</v>
      </c>
      <c r="UF91" s="72">
        <v>1.0036252000000001</v>
      </c>
      <c r="UG91" s="72">
        <v>1.0025876</v>
      </c>
      <c r="UH91" s="72">
        <v>1.0014285999999999</v>
      </c>
      <c r="UI91" s="72">
        <v>1.0001800999999999</v>
      </c>
      <c r="UJ91" s="72">
        <v>0.99887919999999997</v>
      </c>
      <c r="UK91" s="72">
        <v>0.9975792</v>
      </c>
      <c r="UL91" s="72">
        <v>0.99626493000000005</v>
      </c>
      <c r="UM91" s="72">
        <v>0.99507325999999996</v>
      </c>
      <c r="UN91" s="72">
        <v>0.99400619999999995</v>
      </c>
      <c r="UO91" s="72">
        <v>0.99310109999999996</v>
      </c>
      <c r="UP91" s="72">
        <v>0.99246453999999995</v>
      </c>
      <c r="UQ91" s="72">
        <v>0.99255150000000003</v>
      </c>
      <c r="UR91" s="72">
        <v>0.99441139999999995</v>
      </c>
      <c r="US91" s="72">
        <v>0.99428563999999997</v>
      </c>
      <c r="UT91" s="72">
        <v>1.0048771999999999</v>
      </c>
      <c r="UU91" s="72">
        <v>1.0038377000000001</v>
      </c>
      <c r="UV91" s="72">
        <v>1.0030444000000001</v>
      </c>
      <c r="UW91" s="72">
        <v>1.0020762999999999</v>
      </c>
      <c r="UX91" s="72">
        <v>1.0009161</v>
      </c>
      <c r="UY91" s="72">
        <v>0.99963634999999995</v>
      </c>
      <c r="UZ91" s="72">
        <v>0.99833596000000002</v>
      </c>
      <c r="VA91" s="72">
        <v>0.99710995000000002</v>
      </c>
      <c r="VB91" s="72">
        <v>0.99603564</v>
      </c>
      <c r="VC91" s="72">
        <v>0.99517893999999996</v>
      </c>
      <c r="VD91" s="72">
        <v>0.99460559999999998</v>
      </c>
      <c r="VE91" s="72">
        <v>0.99432699999999996</v>
      </c>
      <c r="VF91" s="72">
        <v>0.99435309999999999</v>
      </c>
      <c r="VG91" s="72">
        <v>0.99458930000000001</v>
      </c>
      <c r="VH91" s="72">
        <v>0.99502986999999998</v>
      </c>
      <c r="VI91" s="72">
        <v>0.99562894999999996</v>
      </c>
      <c r="VJ91" s="72">
        <v>0.9963341</v>
      </c>
      <c r="VK91" s="72">
        <v>0.99708587000000004</v>
      </c>
      <c r="VL91" s="72">
        <v>0.99782795000000002</v>
      </c>
      <c r="VM91" s="72">
        <v>0.99850844999999999</v>
      </c>
      <c r="VN91" s="72">
        <v>0.99908350000000001</v>
      </c>
      <c r="VO91" s="72">
        <v>0.99951833000000001</v>
      </c>
      <c r="VP91" s="72">
        <v>0.99978409999999995</v>
      </c>
      <c r="VQ91" s="72">
        <v>0.99986374</v>
      </c>
      <c r="VR91" s="72">
        <v>0.99975455000000002</v>
      </c>
      <c r="VS91" s="72">
        <v>0.99945320000000004</v>
      </c>
      <c r="VT91" s="72">
        <v>0.99897444000000002</v>
      </c>
      <c r="VU91" s="72">
        <v>0.99833799999999995</v>
      </c>
      <c r="VV91" s="72">
        <v>0.9975678</v>
      </c>
      <c r="VW91" s="72">
        <v>0.99669313000000004</v>
      </c>
      <c r="VX91" s="72">
        <v>0.99574715000000003</v>
      </c>
      <c r="VY91" s="72">
        <v>0.99476516000000004</v>
      </c>
      <c r="VZ91" s="72">
        <v>0.99377954000000002</v>
      </c>
      <c r="WA91" s="72">
        <v>0.99282769999999998</v>
      </c>
      <c r="WB91" s="72">
        <v>0.99194139999999997</v>
      </c>
      <c r="WC91" s="72">
        <v>0.99115169999999997</v>
      </c>
      <c r="WD91" s="72">
        <v>0.99053734999999998</v>
      </c>
      <c r="WE91" s="72">
        <v>0.9902415</v>
      </c>
      <c r="WF91" s="72">
        <v>0.99077420000000005</v>
      </c>
      <c r="WG91" s="72">
        <v>0.99097630000000003</v>
      </c>
      <c r="WH91" s="72">
        <v>1.005185</v>
      </c>
      <c r="WI91" s="72">
        <v>1.0050511</v>
      </c>
      <c r="WJ91" s="72">
        <v>1.0052428</v>
      </c>
      <c r="WK91" s="72">
        <v>1.0052295</v>
      </c>
      <c r="WL91" s="72">
        <v>1.005018</v>
      </c>
      <c r="WM91" s="72">
        <v>1.00458</v>
      </c>
      <c r="WN91" s="72">
        <v>1.0039674999999999</v>
      </c>
      <c r="WO91" s="72">
        <v>1.0032338999999999</v>
      </c>
      <c r="WP91" s="72">
        <v>1.0024331</v>
      </c>
      <c r="WQ91" s="72">
        <v>1.0016191000000001</v>
      </c>
      <c r="WR91" s="72">
        <v>1.0008383000000001</v>
      </c>
      <c r="WS91" s="72">
        <v>1.0001043999999999</v>
      </c>
      <c r="WT91" s="72">
        <v>0.99950380000000005</v>
      </c>
      <c r="WU91" s="72">
        <v>0.99905319999999997</v>
      </c>
      <c r="WV91" s="72">
        <v>0.99875325000000004</v>
      </c>
      <c r="WW91" s="72">
        <v>0.99858579999999997</v>
      </c>
      <c r="WX91" s="72">
        <v>0.99858939999999996</v>
      </c>
      <c r="WY91" s="72">
        <v>0.99867729999999999</v>
      </c>
      <c r="WZ91" s="72">
        <v>0.99883825000000004</v>
      </c>
      <c r="XA91" s="72">
        <v>0.99904084000000004</v>
      </c>
      <c r="XB91" s="72">
        <v>0.99925076999999995</v>
      </c>
      <c r="XC91" s="72">
        <v>0.99943820000000005</v>
      </c>
      <c r="XD91" s="72">
        <v>0.99956020000000001</v>
      </c>
      <c r="XE91" s="72">
        <v>0.99958605</v>
      </c>
      <c r="XF91" s="72">
        <v>0.99951409999999996</v>
      </c>
      <c r="XG91" s="72">
        <v>0.99930589999999997</v>
      </c>
      <c r="XH91" s="72">
        <v>0.99895940000000005</v>
      </c>
      <c r="XI91" s="72">
        <v>0.99846820000000003</v>
      </c>
      <c r="XJ91" s="72">
        <v>0.99784410000000001</v>
      </c>
      <c r="XK91" s="72">
        <v>0.9971004</v>
      </c>
      <c r="XL91" s="72">
        <v>0.99625485999999996</v>
      </c>
      <c r="XM91" s="72">
        <v>0.99533099999999997</v>
      </c>
      <c r="XN91" s="72">
        <v>0.99435499999999999</v>
      </c>
      <c r="XO91" s="72">
        <v>0.99335605000000005</v>
      </c>
      <c r="XP91" s="72">
        <v>0.99236405000000005</v>
      </c>
      <c r="XQ91" s="72">
        <v>0.99140965999999997</v>
      </c>
      <c r="XR91" s="72">
        <v>0.99053329999999995</v>
      </c>
      <c r="XS91" s="72">
        <v>0.98973339999999999</v>
      </c>
      <c r="XT91" s="72">
        <v>0.98921543000000001</v>
      </c>
      <c r="XU91" s="72">
        <v>0.98929999999999996</v>
      </c>
      <c r="XV91" s="72">
        <v>1.0044375999999999</v>
      </c>
      <c r="XW91" s="72">
        <v>1.0046335</v>
      </c>
      <c r="XX91" s="72">
        <v>1.0052285000000001</v>
      </c>
      <c r="XY91" s="72">
        <v>1.0057229000000001</v>
      </c>
      <c r="XZ91" s="72">
        <v>1.0060532</v>
      </c>
      <c r="YA91" s="72">
        <v>1.0062186</v>
      </c>
      <c r="YB91" s="72">
        <v>1.0061978</v>
      </c>
      <c r="YC91" s="72">
        <v>1.0060441</v>
      </c>
      <c r="YD91" s="72">
        <v>1.0057718</v>
      </c>
      <c r="YE91" s="72">
        <v>1.0054076999999999</v>
      </c>
      <c r="YF91" s="72">
        <v>1.0049827</v>
      </c>
      <c r="YG91" s="72">
        <v>1.004526</v>
      </c>
      <c r="YH91" s="72">
        <v>1.0040686999999999</v>
      </c>
      <c r="YI91" s="72">
        <v>1.0036385999999999</v>
      </c>
      <c r="YJ91" s="72">
        <v>1.0032574000000001</v>
      </c>
      <c r="YK91" s="72">
        <v>1.0029410000000001</v>
      </c>
      <c r="YL91" s="72">
        <v>1.0027006000000001</v>
      </c>
      <c r="YM91" s="72">
        <v>1.0025367999999999</v>
      </c>
      <c r="YN91" s="72">
        <v>1.0024431</v>
      </c>
      <c r="YO91" s="72">
        <v>1.0024063999999999</v>
      </c>
      <c r="YP91" s="72">
        <v>1.0024157</v>
      </c>
      <c r="YQ91" s="72">
        <v>1.0024331</v>
      </c>
      <c r="YR91" s="72">
        <v>1.0024446</v>
      </c>
      <c r="YS91" s="72">
        <v>1.0024265999999999</v>
      </c>
      <c r="YT91" s="72">
        <v>1.0023470999999999</v>
      </c>
      <c r="YU91" s="72">
        <v>1.0021808000000001</v>
      </c>
      <c r="YV91" s="72">
        <v>1.0019039999999999</v>
      </c>
      <c r="YW91" s="72">
        <v>1.0015027999999999</v>
      </c>
      <c r="YX91" s="72">
        <v>1.0009562999999999</v>
      </c>
      <c r="YY91" s="72">
        <v>1.0002584000000001</v>
      </c>
      <c r="YZ91" s="72">
        <v>0.99941049999999998</v>
      </c>
      <c r="ZA91" s="72">
        <v>0.99842215000000001</v>
      </c>
      <c r="ZB91" s="72">
        <v>0.99731020000000004</v>
      </c>
      <c r="ZC91" s="72">
        <v>0.99609893999999999</v>
      </c>
      <c r="ZD91" s="72">
        <v>0.99481653999999997</v>
      </c>
      <c r="ZE91" s="72">
        <v>0.99349076000000003</v>
      </c>
      <c r="ZF91" s="72">
        <v>0.99213295999999995</v>
      </c>
      <c r="ZG91" s="72">
        <v>0.99078643</v>
      </c>
      <c r="ZH91" s="72">
        <v>0.98929350000000005</v>
      </c>
      <c r="ZI91" s="72">
        <v>0.98919330000000005</v>
      </c>
      <c r="ZJ91" s="72">
        <v>1.0033303</v>
      </c>
      <c r="ZK91" s="72">
        <v>1.0033536999999999</v>
      </c>
      <c r="ZL91" s="72">
        <v>1.0037254</v>
      </c>
      <c r="ZM91" s="72">
        <v>1.0040779</v>
      </c>
      <c r="ZN91" s="72">
        <v>1.0043279000000001</v>
      </c>
      <c r="ZO91" s="72">
        <v>1.0044664000000001</v>
      </c>
      <c r="ZP91" s="72">
        <v>1.0044599999999999</v>
      </c>
      <c r="ZQ91" s="72">
        <v>1.0043595999999999</v>
      </c>
      <c r="ZR91" s="72">
        <v>1.0041614999999999</v>
      </c>
      <c r="ZS91" s="72">
        <v>1.0038826000000001</v>
      </c>
      <c r="ZT91" s="72">
        <v>1.0035417</v>
      </c>
      <c r="ZU91" s="72">
        <v>1.0031574999999999</v>
      </c>
      <c r="ZV91" s="72">
        <v>1.0027497000000001</v>
      </c>
      <c r="ZW91" s="72">
        <v>1.0023355</v>
      </c>
      <c r="ZX91" s="72">
        <v>1.0019332000000001</v>
      </c>
      <c r="ZY91" s="72">
        <v>1.0015586999999999</v>
      </c>
      <c r="ZZ91" s="72">
        <v>1.0012255000000001</v>
      </c>
      <c r="AAA91" s="72">
        <v>1.0009443</v>
      </c>
      <c r="AAB91" s="72">
        <v>1.0007227999999999</v>
      </c>
      <c r="AAC91" s="72">
        <v>1.0005611999999999</v>
      </c>
      <c r="AAD91" s="72">
        <v>1.0004573000000001</v>
      </c>
      <c r="AAE91" s="72">
        <v>1.0004028</v>
      </c>
      <c r="AAF91" s="72">
        <v>1.0003842000000001</v>
      </c>
      <c r="AAG91" s="72">
        <v>1.0003858000000001</v>
      </c>
      <c r="AAH91" s="72">
        <v>1.0003814</v>
      </c>
      <c r="AAI91" s="72">
        <v>1.0003489000000001</v>
      </c>
      <c r="AAJ91" s="72">
        <v>1.0002587999999999</v>
      </c>
      <c r="AAK91" s="72">
        <v>1.0000811000000001</v>
      </c>
      <c r="AAL91" s="72">
        <v>0.99978500000000003</v>
      </c>
      <c r="AAM91" s="72">
        <v>0.99934345000000002</v>
      </c>
      <c r="AAN91" s="72">
        <v>0.99873350000000005</v>
      </c>
      <c r="AAO91" s="72">
        <v>0.99793880000000001</v>
      </c>
      <c r="AAP91" s="72">
        <v>0.9969538</v>
      </c>
      <c r="AAQ91" s="72">
        <v>0.99578310000000003</v>
      </c>
      <c r="AAR91" s="72">
        <v>0.99444109999999997</v>
      </c>
      <c r="AAS91" s="72">
        <v>0.99292517000000002</v>
      </c>
      <c r="AAT91" s="72">
        <v>0.99139893000000001</v>
      </c>
      <c r="AAU91" s="72">
        <v>0.98980469999999998</v>
      </c>
      <c r="AAV91" s="72">
        <v>0.98798870000000005</v>
      </c>
      <c r="AAW91" s="72">
        <v>0.98798335000000004</v>
      </c>
      <c r="AAX91" s="72">
        <v>1.0028002</v>
      </c>
      <c r="AAY91" s="72">
        <v>1.0030513999999999</v>
      </c>
      <c r="AAZ91" s="72">
        <v>1.0035485</v>
      </c>
      <c r="ABA91" s="72">
        <v>1.0039697999999999</v>
      </c>
      <c r="ABB91" s="72">
        <v>1.0043019</v>
      </c>
      <c r="ABC91" s="72">
        <v>1.0045539000000001</v>
      </c>
      <c r="ABD91" s="72">
        <v>1.0047292000000001</v>
      </c>
      <c r="ABE91" s="72">
        <v>1.0048252</v>
      </c>
      <c r="ABF91" s="72">
        <v>1.0048185999999999</v>
      </c>
      <c r="ABG91" s="72">
        <v>1.0047257000000001</v>
      </c>
      <c r="ABH91" s="72">
        <v>1.0045341000000001</v>
      </c>
      <c r="ABI91" s="72">
        <v>1.0042446</v>
      </c>
      <c r="ABJ91" s="72">
        <v>1.0038628999999999</v>
      </c>
      <c r="ABK91" s="72">
        <v>1.0033977999999999</v>
      </c>
      <c r="ABL91" s="72">
        <v>1.0028623000000001</v>
      </c>
      <c r="ABM91" s="72">
        <v>1.0022721000000001</v>
      </c>
      <c r="ABN91" s="72">
        <v>1.0016448</v>
      </c>
      <c r="ABO91" s="72">
        <v>1.0009992999999999</v>
      </c>
      <c r="ABP91" s="72">
        <v>1.0003565999999999</v>
      </c>
      <c r="ABQ91" s="72">
        <v>0.9997317</v>
      </c>
      <c r="ABR91" s="72">
        <v>0.99914099999999995</v>
      </c>
      <c r="ABS91" s="72">
        <v>0.99860006999999995</v>
      </c>
      <c r="ABT91" s="72">
        <v>0.99812230000000002</v>
      </c>
      <c r="ABU91" s="72">
        <v>0.99771140000000003</v>
      </c>
      <c r="ABV91" s="72">
        <v>0.99736844999999996</v>
      </c>
      <c r="ABW91" s="72">
        <v>0.99709040000000004</v>
      </c>
      <c r="ABX91" s="72">
        <v>0.99686569999999997</v>
      </c>
      <c r="ABY91" s="72">
        <v>0.99667620000000001</v>
      </c>
      <c r="ABZ91" s="72">
        <v>0.99649460000000001</v>
      </c>
      <c r="ACA91" s="72">
        <v>0.99628570000000005</v>
      </c>
      <c r="ACB91" s="72">
        <v>0.99600489999999997</v>
      </c>
      <c r="ACC91" s="72">
        <v>0.99559456000000002</v>
      </c>
      <c r="ACD91" s="72">
        <v>0.9950156</v>
      </c>
      <c r="ACE91" s="72">
        <v>0.99421959999999998</v>
      </c>
      <c r="ACF91" s="72">
        <v>0.99318342999999998</v>
      </c>
      <c r="ACG91" s="72">
        <v>0.99189055000000004</v>
      </c>
      <c r="ACH91" s="72">
        <v>0.99030583999999999</v>
      </c>
      <c r="ACI91" s="72">
        <v>0.98849403999999996</v>
      </c>
      <c r="ACJ91" s="72">
        <v>0.98664397000000004</v>
      </c>
      <c r="ACK91" s="72">
        <v>0.98675930000000001</v>
      </c>
      <c r="ACL91" s="72">
        <v>1.0020526999999999</v>
      </c>
      <c r="ACM91" s="72">
        <v>1.0025451999999999</v>
      </c>
      <c r="ACN91" s="72">
        <v>1.0035050000000001</v>
      </c>
      <c r="ACO91" s="72">
        <v>1.0044554000000001</v>
      </c>
      <c r="ACP91" s="72">
        <v>1.0053038999999999</v>
      </c>
      <c r="ACQ91" s="72">
        <v>1.0060283000000001</v>
      </c>
      <c r="ACR91" s="72">
        <v>1.0066179</v>
      </c>
      <c r="ACS91" s="72">
        <v>1.0070713</v>
      </c>
      <c r="ACT91" s="72">
        <v>1.0073898999999999</v>
      </c>
      <c r="ACU91" s="72">
        <v>1.007579</v>
      </c>
      <c r="ACV91" s="72">
        <v>1.0076421</v>
      </c>
      <c r="ACW91" s="72">
        <v>1.0075886000000001</v>
      </c>
      <c r="ACX91" s="72">
        <v>1.0074202000000001</v>
      </c>
      <c r="ACY91" s="72">
        <v>1.0071445000000001</v>
      </c>
      <c r="ACZ91" s="72">
        <v>1.0067676999999999</v>
      </c>
      <c r="ADA91" s="72">
        <v>1.0062978</v>
      </c>
      <c r="ADB91" s="72">
        <v>1.0057422</v>
      </c>
      <c r="ADC91" s="72">
        <v>1.0051095000000001</v>
      </c>
      <c r="ADD91" s="72">
        <v>1.0044074000000001</v>
      </c>
      <c r="ADE91" s="72">
        <v>1.0036525000000001</v>
      </c>
      <c r="ADF91" s="72">
        <v>1.0028588000000001</v>
      </c>
      <c r="ADG91" s="72">
        <v>1.0020473000000001</v>
      </c>
      <c r="ADH91" s="72">
        <v>1.0012641</v>
      </c>
      <c r="ADI91" s="72">
        <v>1.0004223999999999</v>
      </c>
      <c r="ADJ91" s="72">
        <v>0.99959825999999996</v>
      </c>
      <c r="ADK91" s="72">
        <v>0.99881569999999997</v>
      </c>
      <c r="ADL91" s="72">
        <v>0.99809175999999999</v>
      </c>
      <c r="ADM91" s="72">
        <v>0.99744089999999996</v>
      </c>
      <c r="ADN91" s="72">
        <v>0.99687546000000005</v>
      </c>
      <c r="ADO91" s="72">
        <v>0.99640125000000002</v>
      </c>
      <c r="ADP91" s="72">
        <v>0.99601689999999998</v>
      </c>
      <c r="ADQ91" s="72">
        <v>0.99571573999999996</v>
      </c>
      <c r="ADR91" s="72">
        <v>0.99545382999999998</v>
      </c>
      <c r="ADS91" s="72">
        <v>0.99517447000000003</v>
      </c>
      <c r="ADT91" s="72">
        <v>0.99478865000000005</v>
      </c>
      <c r="ADU91" s="72">
        <v>0.99416715</v>
      </c>
      <c r="ADV91" s="72">
        <v>0.99312246000000004</v>
      </c>
      <c r="ADW91" s="72">
        <v>0.99139153999999996</v>
      </c>
      <c r="ADX91" s="72">
        <v>0.98856040000000001</v>
      </c>
      <c r="ADY91" s="72">
        <v>0.98835050000000002</v>
      </c>
      <c r="ADZ91" s="77"/>
      <c r="AEA91" s="77"/>
      <c r="AEB91" s="77"/>
      <c r="AEC91" s="77"/>
      <c r="AED91" s="77"/>
      <c r="AEE91" s="111">
        <f t="shared" si="59"/>
        <v>86</v>
      </c>
      <c r="AEF91" s="109"/>
      <c r="AEG91" s="105">
        <f t="shared" si="65"/>
        <v>1.0051388999999999</v>
      </c>
      <c r="AEH91" s="105">
        <f t="shared" si="65"/>
        <v>0.99926435999999996</v>
      </c>
      <c r="AEI91" s="105">
        <f t="shared" si="65"/>
        <v>0.98588425000000002</v>
      </c>
      <c r="AEJ91" s="105">
        <f t="shared" si="65"/>
        <v>0.98792380000000002</v>
      </c>
      <c r="AEK91" s="105">
        <f t="shared" si="65"/>
        <v>1.0029193000000001</v>
      </c>
      <c r="AEL91" s="105">
        <f t="shared" si="65"/>
        <v>1.0044838</v>
      </c>
      <c r="AEM91" s="105">
        <f t="shared" si="65"/>
        <v>1.0273407000000001</v>
      </c>
      <c r="AEN91" s="105">
        <f t="shared" si="65"/>
        <v>1.0601935</v>
      </c>
      <c r="AEO91" s="105">
        <f t="shared" si="65"/>
        <v>1.0591846</v>
      </c>
      <c r="AEP91" s="105">
        <f t="shared" si="65"/>
        <v>1.0170490000000001</v>
      </c>
      <c r="AEQ91" s="105">
        <f t="shared" si="66"/>
        <v>1.0018415000000001</v>
      </c>
      <c r="AER91" s="105">
        <f t="shared" si="66"/>
        <v>0.99473</v>
      </c>
      <c r="AES91" s="105">
        <f t="shared" si="66"/>
        <v>0.99142580000000002</v>
      </c>
      <c r="AET91" s="105">
        <f t="shared" si="66"/>
        <v>0.99427133999999995</v>
      </c>
      <c r="AEU91" s="105">
        <f t="shared" si="66"/>
        <v>0.99096983999999999</v>
      </c>
      <c r="AEV91" s="105">
        <f t="shared" si="66"/>
        <v>0.98929774999999998</v>
      </c>
      <c r="AEW91" s="105">
        <f t="shared" si="66"/>
        <v>0.98919299999999999</v>
      </c>
      <c r="AEX91" s="105">
        <f t="shared" si="66"/>
        <v>0.98798299999999994</v>
      </c>
      <c r="AEY91" s="105">
        <f t="shared" si="66"/>
        <v>0.98675935999999997</v>
      </c>
      <c r="AEZ91" s="99">
        <f t="shared" si="57"/>
        <v>68.06</v>
      </c>
      <c r="AFA91" s="69"/>
      <c r="AFB91" s="202" t="s">
        <v>82</v>
      </c>
      <c r="AFC91" s="106">
        <f t="shared" si="58"/>
        <v>1.0039923052631579</v>
      </c>
      <c r="AFD91" s="69"/>
      <c r="AFE91" s="109"/>
      <c r="AFF91" s="105">
        <f t="shared" si="67"/>
        <v>0.99807959999999996</v>
      </c>
      <c r="AFG91" s="105">
        <f t="shared" si="67"/>
        <v>0.99850035000000004</v>
      </c>
      <c r="AFH91" s="105">
        <f t="shared" si="67"/>
        <v>0.99810699999999997</v>
      </c>
      <c r="AFI91" s="105">
        <f t="shared" si="67"/>
        <v>1.0061473000000001</v>
      </c>
      <c r="AFJ91" s="105">
        <f t="shared" si="67"/>
        <v>1.0061770999999999</v>
      </c>
      <c r="AFK91" s="105">
        <f t="shared" si="67"/>
        <v>1.0090169</v>
      </c>
      <c r="AFL91" s="105">
        <f t="shared" si="67"/>
        <v>1.0067166999999999</v>
      </c>
      <c r="AFM91" s="105">
        <f t="shared" si="67"/>
        <v>1.0051144000000001</v>
      </c>
      <c r="AFN91" s="105">
        <f t="shared" si="67"/>
        <v>1.0045588999999999</v>
      </c>
      <c r="AFO91" s="105">
        <f t="shared" si="67"/>
        <v>1.0050523</v>
      </c>
      <c r="AFP91" s="105">
        <f t="shared" si="67"/>
        <v>1.0058693999999999</v>
      </c>
      <c r="AFQ91" s="105">
        <f t="shared" si="67"/>
        <v>1.0014509</v>
      </c>
      <c r="AFR91" s="105">
        <f t="shared" si="67"/>
        <v>0.99476050000000005</v>
      </c>
      <c r="AFS91" s="105">
        <f t="shared" si="67"/>
        <v>0.99318059999999997</v>
      </c>
      <c r="AFT91" s="105">
        <f t="shared" si="67"/>
        <v>0.99517820000000001</v>
      </c>
      <c r="AFU91" s="105">
        <f t="shared" si="68"/>
        <v>1.0016189</v>
      </c>
      <c r="AFV91" s="105">
        <f t="shared" si="69"/>
        <v>1.0054078</v>
      </c>
      <c r="AFW91" s="105">
        <f t="shared" si="69"/>
        <v>1.0038832</v>
      </c>
      <c r="AFX91" s="105">
        <f t="shared" si="69"/>
        <v>1.0047256</v>
      </c>
      <c r="AFY91" s="105"/>
      <c r="AFZ91" s="106">
        <f t="shared" si="60"/>
        <v>1.0022918763157893</v>
      </c>
      <c r="AGA91" s="69"/>
      <c r="AGB91" s="69"/>
      <c r="AGC91" s="69"/>
      <c r="AGD91" s="69"/>
      <c r="AGE91" s="69"/>
      <c r="AGF91" s="69"/>
      <c r="AGG91" s="69"/>
      <c r="AGH91" s="69"/>
      <c r="AGI91" s="69"/>
      <c r="AGJ91" s="69"/>
      <c r="AGK91" s="69"/>
      <c r="AGL91" s="69"/>
      <c r="AGM91" s="69"/>
      <c r="AGN91" s="69"/>
      <c r="AGO91" s="69"/>
      <c r="AGP91" s="69"/>
      <c r="AGQ91" s="69"/>
      <c r="AGR91" s="69"/>
      <c r="AGS91" s="69"/>
      <c r="AGT91" s="75">
        <v>22</v>
      </c>
      <c r="AGU91" s="85">
        <v>1</v>
      </c>
      <c r="AGV91" s="85">
        <v>1</v>
      </c>
      <c r="AGW91" s="85">
        <v>1</v>
      </c>
      <c r="AGX91" s="85">
        <v>1</v>
      </c>
      <c r="AGY91" s="85">
        <v>1</v>
      </c>
      <c r="AGZ91" s="85">
        <v>1</v>
      </c>
      <c r="AHA91" s="85">
        <v>1</v>
      </c>
      <c r="AHB91" s="85">
        <v>1</v>
      </c>
      <c r="AHC91" s="85">
        <v>1</v>
      </c>
      <c r="AHD91" s="85">
        <v>1</v>
      </c>
      <c r="AHE91" s="85">
        <v>1</v>
      </c>
      <c r="AHF91" s="85">
        <v>1</v>
      </c>
      <c r="AHG91" s="85">
        <v>1</v>
      </c>
      <c r="AHH91" s="85">
        <v>1</v>
      </c>
      <c r="AHI91" s="85">
        <v>1</v>
      </c>
      <c r="AHJ91" s="85">
        <v>1</v>
      </c>
      <c r="AHK91" s="85">
        <v>1</v>
      </c>
      <c r="AHL91" s="85">
        <v>1</v>
      </c>
      <c r="AHM91" s="85">
        <v>1</v>
      </c>
      <c r="AHN91" s="85">
        <v>1</v>
      </c>
      <c r="AHO91" s="69"/>
      <c r="AHP91" s="69"/>
      <c r="AHQ91" s="69"/>
      <c r="AHR91" s="69"/>
      <c r="AHS91" s="69"/>
      <c r="AHT91" s="69"/>
      <c r="AHU91" s="69"/>
      <c r="AHV91" s="69"/>
      <c r="AHW91" s="69"/>
      <c r="AHX91" s="69"/>
      <c r="AHY91" s="69"/>
      <c r="AHZ91" s="69"/>
      <c r="AIA91" s="69"/>
      <c r="AIB91" s="69"/>
      <c r="AIC91" s="69"/>
      <c r="AID91" s="69"/>
      <c r="AIE91" s="69"/>
      <c r="AIF91" s="69"/>
      <c r="AIG91" s="69"/>
      <c r="AIH91" s="69"/>
      <c r="AII91" s="69"/>
      <c r="AIJ91" s="69"/>
      <c r="AIK91" s="69"/>
      <c r="AIL91" s="69"/>
      <c r="AIM91" s="69"/>
      <c r="AIN91" s="69"/>
      <c r="AIO91" s="69"/>
      <c r="AIP91" s="69"/>
      <c r="AIQ91" s="69"/>
      <c r="AIR91" s="69"/>
      <c r="AIS91" s="69"/>
      <c r="AIT91" s="69"/>
      <c r="AIU91" s="69"/>
      <c r="AIV91" s="69"/>
      <c r="AIW91" s="69"/>
      <c r="AIX91" s="69"/>
      <c r="AIY91" s="69"/>
      <c r="AIZ91" s="69"/>
      <c r="AJA91" s="69"/>
      <c r="AJB91" s="69"/>
      <c r="AJC91" s="69"/>
      <c r="AJD91" s="69"/>
      <c r="AJE91" s="69"/>
      <c r="AJF91" s="69"/>
      <c r="AJG91" s="69"/>
      <c r="AJH91" s="69"/>
      <c r="AJI91" s="69"/>
      <c r="AJJ91" s="69"/>
      <c r="AJK91" s="69"/>
      <c r="AJL91" s="69"/>
      <c r="AJM91" s="69"/>
      <c r="AJN91" s="69"/>
      <c r="AJO91" s="69"/>
      <c r="AJP91" s="69"/>
      <c r="AJQ91" s="69"/>
      <c r="AJR91" s="69"/>
      <c r="AJS91" s="69"/>
      <c r="AJT91" s="69"/>
      <c r="AJU91" s="69"/>
      <c r="AJV91" s="69"/>
      <c r="AJW91" s="69"/>
      <c r="AJX91" s="69"/>
      <c r="AJY91" s="69"/>
      <c r="AJZ91" s="69"/>
      <c r="AKA91" s="69"/>
      <c r="AKB91" s="69"/>
      <c r="AKC91" s="69"/>
      <c r="AKD91" s="69"/>
      <c r="AKE91" s="69"/>
      <c r="AKF91" s="69"/>
      <c r="AKG91" s="69"/>
      <c r="AKH91" s="69"/>
      <c r="AKI91" s="69"/>
      <c r="AKJ91" s="69"/>
      <c r="AKK91" s="69"/>
      <c r="AKL91" s="69"/>
      <c r="AKM91" s="69"/>
      <c r="AKN91" s="69"/>
      <c r="AKO91" s="69"/>
      <c r="AKP91" s="69"/>
      <c r="AKQ91" s="69"/>
      <c r="AKR91" s="69"/>
      <c r="AKS91" s="69"/>
      <c r="AKT91" s="69"/>
      <c r="AKU91" s="69"/>
      <c r="AKV91" s="69"/>
      <c r="AKW91" s="69"/>
      <c r="AKX91" s="69"/>
      <c r="AKY91" s="69"/>
      <c r="AKZ91" s="69"/>
      <c r="ALA91" s="69"/>
      <c r="ALB91" s="69"/>
      <c r="ALC91" s="69"/>
      <c r="ALD91" s="69"/>
      <c r="ALE91" s="69"/>
      <c r="ALF91" s="69"/>
      <c r="ALG91" s="69"/>
      <c r="ALH91" s="69"/>
      <c r="ALI91" s="69"/>
      <c r="ALJ91" s="69"/>
      <c r="ALK91" s="69"/>
      <c r="ALL91" s="69"/>
      <c r="ALM91" s="69"/>
      <c r="ALN91" s="69"/>
      <c r="ALO91" s="69"/>
      <c r="ALP91" s="69"/>
      <c r="ALQ91" s="69"/>
      <c r="ALR91" s="69"/>
      <c r="ALS91" s="69"/>
      <c r="ALT91" s="69"/>
      <c r="ALU91" s="69"/>
      <c r="ALV91" s="69"/>
      <c r="ALW91" s="69"/>
      <c r="ALX91" s="69"/>
      <c r="ALY91" s="69"/>
      <c r="ALZ91" s="69"/>
      <c r="AMA91" s="69"/>
      <c r="AMB91" s="69"/>
      <c r="AMC91" s="69"/>
      <c r="AMD91" s="69"/>
      <c r="AME91" s="69"/>
      <c r="AMF91" s="69"/>
      <c r="AMG91" s="69"/>
      <c r="AMH91" s="69"/>
      <c r="AMI91" s="69"/>
      <c r="AMJ91" s="69"/>
      <c r="AMK91" s="69"/>
      <c r="AML91" s="69"/>
      <c r="AMM91" s="69"/>
      <c r="AMN91" s="69"/>
      <c r="AMO91" s="69"/>
      <c r="AMP91" s="69"/>
      <c r="AMQ91" s="69"/>
      <c r="AMR91" s="69"/>
      <c r="AMS91" s="69"/>
      <c r="AMT91" s="69"/>
      <c r="AMU91" s="69"/>
      <c r="AMV91" s="69"/>
      <c r="AMW91" s="69"/>
      <c r="AMX91" s="69"/>
      <c r="AMY91" s="69"/>
      <c r="AMZ91" s="69"/>
      <c r="ANA91" s="69"/>
      <c r="ANB91" s="69"/>
      <c r="ANC91" s="69"/>
      <c r="AND91" s="69"/>
      <c r="ANE91" s="69"/>
      <c r="ANF91" s="69"/>
      <c r="ANG91" s="69"/>
      <c r="ANH91" s="69"/>
      <c r="ANI91" s="69"/>
      <c r="ANJ91" s="69"/>
      <c r="ANK91" s="69"/>
      <c r="ANL91" s="69"/>
      <c r="ANM91" s="69"/>
      <c r="ANN91" s="69"/>
      <c r="ANO91" s="69"/>
      <c r="ANP91" s="69"/>
      <c r="ANQ91" s="69"/>
      <c r="ANR91" s="69"/>
      <c r="ANS91" s="69"/>
      <c r="ANT91" s="69"/>
      <c r="ANU91" s="69"/>
      <c r="ANV91" s="69"/>
      <c r="ANW91" s="69"/>
      <c r="ANX91" s="69"/>
      <c r="ANY91" s="69"/>
      <c r="ANZ91" s="69"/>
      <c r="AOA91" s="69"/>
      <c r="AOB91" s="69"/>
      <c r="AOC91" s="69"/>
      <c r="AOD91" s="69"/>
      <c r="AOE91" s="69"/>
      <c r="AOF91" s="69"/>
      <c r="AOG91" s="69"/>
      <c r="AOH91" s="69"/>
      <c r="AOI91" s="69"/>
      <c r="AOJ91" s="69"/>
      <c r="AOK91" s="69"/>
      <c r="AOL91" s="69"/>
      <c r="AOM91" s="69"/>
      <c r="AON91" s="69"/>
      <c r="AOO91" s="69"/>
      <c r="AOP91" s="69"/>
      <c r="AOQ91" s="69"/>
      <c r="AOR91" s="69"/>
      <c r="AOS91" s="69"/>
      <c r="AOT91" s="69"/>
      <c r="AOU91" s="69"/>
      <c r="AOV91" s="69"/>
      <c r="AOW91" s="69"/>
      <c r="AOX91" s="69"/>
      <c r="AOY91" s="69"/>
      <c r="AOZ91" s="69"/>
      <c r="APA91" s="69"/>
      <c r="APB91" s="69"/>
      <c r="APC91" s="69"/>
      <c r="APD91" s="69"/>
      <c r="APE91" s="69"/>
      <c r="APF91" s="69"/>
      <c r="APG91" s="69"/>
      <c r="APH91" s="69"/>
      <c r="API91" s="69"/>
      <c r="APJ91" s="69"/>
      <c r="APK91" s="69"/>
      <c r="APL91" s="69"/>
      <c r="APM91" s="69"/>
      <c r="APN91" s="69"/>
      <c r="APO91" s="69"/>
      <c r="APP91" s="69"/>
      <c r="APQ91" s="69"/>
      <c r="APR91" s="69"/>
      <c r="APS91" s="69"/>
      <c r="APT91" s="69"/>
      <c r="APU91" s="69"/>
      <c r="APV91" s="69"/>
      <c r="APW91" s="69"/>
      <c r="APX91" s="69"/>
      <c r="APY91" s="69"/>
      <c r="APZ91" s="69"/>
      <c r="AQA91" s="69"/>
      <c r="AQB91" s="69"/>
      <c r="AQC91" s="69"/>
      <c r="AQD91" s="69"/>
      <c r="AQE91" s="69"/>
      <c r="AQF91" s="69"/>
      <c r="AQG91" s="69"/>
      <c r="AQH91" s="69"/>
      <c r="AQI91" s="69"/>
      <c r="AQJ91" s="69"/>
      <c r="AQK91" s="69"/>
      <c r="AQL91" s="69"/>
      <c r="AQM91" s="69"/>
      <c r="AQN91" s="69"/>
      <c r="AQO91" s="69"/>
      <c r="AQP91" s="69"/>
      <c r="AQQ91" s="69"/>
      <c r="AQR91" s="69"/>
      <c r="AQS91" s="69"/>
      <c r="AQT91" s="69"/>
      <c r="AQU91" s="69"/>
      <c r="AQV91" s="69"/>
      <c r="AQW91" s="69"/>
      <c r="AQX91" s="69"/>
      <c r="AQY91" s="69"/>
      <c r="AQZ91" s="69"/>
      <c r="ARA91" s="69"/>
      <c r="ARB91" s="69"/>
      <c r="ARC91" s="69"/>
      <c r="ARD91" s="69"/>
      <c r="ARE91" s="69"/>
      <c r="ARF91" s="69"/>
      <c r="ARG91" s="69"/>
      <c r="ARH91" s="69"/>
      <c r="ARI91" s="69"/>
      <c r="ARJ91" s="69"/>
      <c r="ARK91" s="69"/>
      <c r="ARL91" s="69"/>
      <c r="ARM91" s="69"/>
      <c r="ARN91" s="69"/>
      <c r="ARO91" s="69"/>
      <c r="ARP91" s="69"/>
      <c r="ARQ91" s="69"/>
      <c r="ARR91" s="69"/>
      <c r="ARS91" s="69"/>
      <c r="ART91" s="69"/>
      <c r="ARU91" s="69"/>
      <c r="ARV91" s="69"/>
      <c r="ARW91" s="69"/>
      <c r="ARX91" s="69"/>
      <c r="ARY91" s="69"/>
      <c r="ARZ91" s="69"/>
      <c r="ASA91" s="69"/>
      <c r="ASB91" s="69"/>
      <c r="ASC91" s="69"/>
      <c r="ASD91" s="69"/>
      <c r="ASE91" s="69"/>
      <c r="ASF91" s="69"/>
      <c r="ASG91" s="69"/>
      <c r="ASH91" s="69"/>
    </row>
    <row r="92" spans="1:1178" ht="2.1" customHeight="1" x14ac:dyDescent="0.25">
      <c r="A92" s="77"/>
      <c r="B92" s="98">
        <v>86</v>
      </c>
      <c r="C92" s="99">
        <v>68.88</v>
      </c>
      <c r="D92" s="94">
        <f t="shared" si="56"/>
        <v>2</v>
      </c>
      <c r="E92" s="77"/>
      <c r="F92" s="191">
        <v>0.99860859999999996</v>
      </c>
      <c r="G92" s="70">
        <v>0.99692720000000001</v>
      </c>
      <c r="H92" s="70">
        <v>0.99636089999999999</v>
      </c>
      <c r="I92" s="70">
        <v>0.99621546000000005</v>
      </c>
      <c r="J92" s="70">
        <v>0.99629973999999999</v>
      </c>
      <c r="K92" s="70">
        <v>0.99653566000000005</v>
      </c>
      <c r="L92" s="70">
        <v>0.99687300000000001</v>
      </c>
      <c r="M92" s="70">
        <v>0.99726766</v>
      </c>
      <c r="N92" s="70">
        <v>0.99768066</v>
      </c>
      <c r="O92" s="70">
        <v>0.99807959999999996</v>
      </c>
      <c r="P92" s="70">
        <v>0.99843879999999996</v>
      </c>
      <c r="Q92" s="70">
        <v>0.99873906000000001</v>
      </c>
      <c r="R92" s="70">
        <v>0.99896883999999997</v>
      </c>
      <c r="S92" s="70">
        <v>0.99912184000000004</v>
      </c>
      <c r="T92" s="70">
        <v>0.99919873000000003</v>
      </c>
      <c r="U92" s="70">
        <v>0.99919100000000005</v>
      </c>
      <c r="V92" s="70">
        <v>0.99911916000000001</v>
      </c>
      <c r="W92" s="70">
        <v>0.99898220000000004</v>
      </c>
      <c r="X92" s="70">
        <v>0.99878599999999995</v>
      </c>
      <c r="Y92" s="70">
        <v>0.99853689999999995</v>
      </c>
      <c r="Z92" s="70">
        <v>0.99823879999999998</v>
      </c>
      <c r="AA92" s="71">
        <v>0.99789879999999997</v>
      </c>
      <c r="AB92" s="71">
        <v>0.99753559999999997</v>
      </c>
      <c r="AC92" s="71">
        <v>0.99707789999999996</v>
      </c>
      <c r="AD92" s="71">
        <v>0.99658460000000004</v>
      </c>
      <c r="AE92" s="71">
        <v>0.99607027000000004</v>
      </c>
      <c r="AF92" s="71">
        <v>0.99554330000000002</v>
      </c>
      <c r="AG92" s="71">
        <v>0.99501156999999996</v>
      </c>
      <c r="AH92" s="71">
        <v>0.99448700000000001</v>
      </c>
      <c r="AI92" s="71">
        <v>0.99394715</v>
      </c>
      <c r="AJ92" s="71">
        <v>0.99356639999999996</v>
      </c>
      <c r="AK92" s="71">
        <v>0.99338603000000003</v>
      </c>
      <c r="AL92" s="71">
        <v>0.99354830000000005</v>
      </c>
      <c r="AM92" s="71">
        <v>0.99396640000000003</v>
      </c>
      <c r="AN92" s="71">
        <v>0.99487440000000005</v>
      </c>
      <c r="AO92" s="71">
        <v>0.99644869999999997</v>
      </c>
      <c r="AP92" s="71">
        <v>0.99884795999999998</v>
      </c>
      <c r="AQ92" s="71">
        <v>1.0020893</v>
      </c>
      <c r="AR92" s="71">
        <v>1.0054175999999999</v>
      </c>
      <c r="AS92" s="71">
        <v>1.0051464000000001</v>
      </c>
      <c r="AT92" s="72">
        <v>0.99891304999999997</v>
      </c>
      <c r="AU92" s="72">
        <v>0.99712676</v>
      </c>
      <c r="AV92" s="72">
        <v>0.99649779999999999</v>
      </c>
      <c r="AW92" s="72">
        <v>0.99628364999999997</v>
      </c>
      <c r="AX92" s="72">
        <v>0.99638086999999997</v>
      </c>
      <c r="AY92" s="72">
        <v>0.99666980000000005</v>
      </c>
      <c r="AZ92" s="72">
        <v>0.99710834000000004</v>
      </c>
      <c r="BA92" s="72">
        <v>0.99761884999999995</v>
      </c>
      <c r="BB92" s="72">
        <v>0.99811095000000005</v>
      </c>
      <c r="BC92" s="72">
        <v>0.99850046999999997</v>
      </c>
      <c r="BD92" s="72">
        <v>0.99873215000000004</v>
      </c>
      <c r="BE92" s="72">
        <v>0.99878040000000001</v>
      </c>
      <c r="BF92" s="72">
        <v>0.9986661</v>
      </c>
      <c r="BG92" s="72">
        <v>0.99839</v>
      </c>
      <c r="BH92" s="72">
        <v>0.99799539999999998</v>
      </c>
      <c r="BI92" s="72">
        <v>0.99752200000000002</v>
      </c>
      <c r="BJ92" s="72">
        <v>0.99701039999999996</v>
      </c>
      <c r="BK92" s="72">
        <v>0.99650042999999999</v>
      </c>
      <c r="BL92" s="72">
        <v>0.99602889999999999</v>
      </c>
      <c r="BM92" s="72">
        <v>0.99562967000000002</v>
      </c>
      <c r="BN92" s="72">
        <v>0.99532900000000002</v>
      </c>
      <c r="BO92" s="72">
        <v>0.99515103999999999</v>
      </c>
      <c r="BP92" s="72">
        <v>0.9951139</v>
      </c>
      <c r="BQ92" s="72">
        <v>0.99520737000000004</v>
      </c>
      <c r="BR92" s="72">
        <v>0.99549350000000003</v>
      </c>
      <c r="BS92" s="72">
        <v>0.99593556000000005</v>
      </c>
      <c r="BT92" s="72">
        <v>0.99650645000000004</v>
      </c>
      <c r="BU92" s="72">
        <v>0.9971061</v>
      </c>
      <c r="BV92" s="72">
        <v>0.99782269999999995</v>
      </c>
      <c r="BW92" s="72">
        <v>0.99856690000000004</v>
      </c>
      <c r="BX92" s="72">
        <v>0.99928397000000002</v>
      </c>
      <c r="BY92" s="72">
        <v>0.99990606000000004</v>
      </c>
      <c r="BZ92" s="72">
        <v>1.0003546000000001</v>
      </c>
      <c r="CA92" s="72">
        <v>1.0005345000000001</v>
      </c>
      <c r="CB92" s="72">
        <v>1.0003818</v>
      </c>
      <c r="CC92" s="72">
        <v>0.99983469999999997</v>
      </c>
      <c r="CD92" s="72">
        <v>0.99887663000000004</v>
      </c>
      <c r="CE92" s="72">
        <v>0.99807847000000005</v>
      </c>
      <c r="CF92" s="72">
        <v>0.99933857000000004</v>
      </c>
      <c r="CG92" s="72">
        <v>0.99927913999999995</v>
      </c>
      <c r="CH92" s="72">
        <v>0.99786569999999997</v>
      </c>
      <c r="CI92" s="72">
        <v>0.99498695000000004</v>
      </c>
      <c r="CJ92" s="72">
        <v>0.99370519999999996</v>
      </c>
      <c r="CK92" s="72">
        <v>0.99315052999999998</v>
      </c>
      <c r="CL92" s="72">
        <v>0.99321866000000003</v>
      </c>
      <c r="CM92" s="72">
        <v>0.99379360000000005</v>
      </c>
      <c r="CN92" s="72">
        <v>0.99481160000000002</v>
      </c>
      <c r="CO92" s="72">
        <v>0.99603903000000005</v>
      </c>
      <c r="CP92" s="72">
        <v>0.99722325999999994</v>
      </c>
      <c r="CQ92" s="72">
        <v>0.99810650000000001</v>
      </c>
      <c r="CR92" s="72">
        <v>0.99862139999999999</v>
      </c>
      <c r="CS92" s="72">
        <v>0.99884019999999996</v>
      </c>
      <c r="CT92" s="72">
        <v>0.99875559999999997</v>
      </c>
      <c r="CU92" s="72">
        <v>0.99856573000000004</v>
      </c>
      <c r="CV92" s="72">
        <v>0.99831855000000003</v>
      </c>
      <c r="CW92" s="72">
        <v>0.99806713999999996</v>
      </c>
      <c r="CX92" s="72">
        <v>0.99784850000000003</v>
      </c>
      <c r="CY92" s="72">
        <v>0.99768584999999999</v>
      </c>
      <c r="CZ92" s="72">
        <v>0.99759379999999998</v>
      </c>
      <c r="DA92" s="72">
        <v>0.99757879999999999</v>
      </c>
      <c r="DB92" s="72">
        <v>0.99761630000000001</v>
      </c>
      <c r="DC92" s="72">
        <v>0.99772609999999995</v>
      </c>
      <c r="DD92" s="72">
        <v>0.99785699999999999</v>
      </c>
      <c r="DE92" s="72">
        <v>0.99827779999999999</v>
      </c>
      <c r="DF92" s="72">
        <v>0.99867150000000005</v>
      </c>
      <c r="DG92" s="72">
        <v>0.99884415000000004</v>
      </c>
      <c r="DH92" s="72">
        <v>0.99918777000000003</v>
      </c>
      <c r="DI92" s="72">
        <v>0.99955020000000006</v>
      </c>
      <c r="DJ92" s="72">
        <v>0.99986739999999996</v>
      </c>
      <c r="DK92" s="72">
        <v>1.000086</v>
      </c>
      <c r="DL92" s="72">
        <v>1.0000825</v>
      </c>
      <c r="DM92" s="72">
        <v>0.99987369999999998</v>
      </c>
      <c r="DN92" s="72">
        <v>0.99926219999999999</v>
      </c>
      <c r="DO92" s="72">
        <v>0.99816910000000003</v>
      </c>
      <c r="DP92" s="72">
        <v>0.99657154000000003</v>
      </c>
      <c r="DQ92" s="72">
        <v>0.99457390000000001</v>
      </c>
      <c r="DR92" s="72">
        <v>0.99227560000000004</v>
      </c>
      <c r="DS92" s="72">
        <v>0.98959344999999999</v>
      </c>
      <c r="DT92" s="72">
        <v>0.98521393999999995</v>
      </c>
      <c r="DU92" s="72">
        <v>0.98591689999999998</v>
      </c>
      <c r="DV92" s="72">
        <v>0.99782574000000002</v>
      </c>
      <c r="DW92" s="72">
        <v>0.99498147000000003</v>
      </c>
      <c r="DX92" s="72">
        <v>0.9949943</v>
      </c>
      <c r="DY92" s="72">
        <v>0.99578655000000005</v>
      </c>
      <c r="DZ92" s="72">
        <v>0.99729383000000005</v>
      </c>
      <c r="EA92" s="72">
        <v>0.99933444999999999</v>
      </c>
      <c r="EB92" s="72">
        <v>1.0014459</v>
      </c>
      <c r="EC92" s="72">
        <v>1.0037931</v>
      </c>
      <c r="ED92" s="72">
        <v>1.0055639999999999</v>
      </c>
      <c r="EE92" s="72">
        <v>1.0061488000000001</v>
      </c>
      <c r="EF92" s="72">
        <v>1.0061386000000001</v>
      </c>
      <c r="EG92" s="72">
        <v>1.0060784</v>
      </c>
      <c r="EH92" s="72">
        <v>1.0061047000000001</v>
      </c>
      <c r="EI92" s="72">
        <v>1.0062629999999999</v>
      </c>
      <c r="EJ92" s="72">
        <v>1.0065447999999999</v>
      </c>
      <c r="EK92" s="72">
        <v>1.0069045999999999</v>
      </c>
      <c r="EL92" s="72">
        <v>1.0072863000000001</v>
      </c>
      <c r="EM92" s="72">
        <v>1.0076407999999999</v>
      </c>
      <c r="EN92" s="72">
        <v>1.0079252000000001</v>
      </c>
      <c r="EO92" s="72">
        <v>1.0081092</v>
      </c>
      <c r="EP92" s="72">
        <v>1.0081785000000001</v>
      </c>
      <c r="EQ92" s="72">
        <v>1.0081325000000001</v>
      </c>
      <c r="ER92" s="72">
        <v>1.0080788000000001</v>
      </c>
      <c r="ES92" s="72">
        <v>1.0076784000000001</v>
      </c>
      <c r="ET92" s="72">
        <v>1.0073272</v>
      </c>
      <c r="EU92" s="72">
        <v>1.0069286</v>
      </c>
      <c r="EV92" s="72">
        <v>1.0065109999999999</v>
      </c>
      <c r="EW92" s="72">
        <v>1.0061070999999999</v>
      </c>
      <c r="EX92" s="72">
        <v>1.0057389999999999</v>
      </c>
      <c r="EY92" s="72">
        <v>1.0054080000000001</v>
      </c>
      <c r="EZ92" s="72">
        <v>1.0050709</v>
      </c>
      <c r="FA92" s="72">
        <v>1.0045790000000001</v>
      </c>
      <c r="FB92" s="72">
        <v>1.0036132</v>
      </c>
      <c r="FC92" s="72">
        <v>1.0017003</v>
      </c>
      <c r="FD92" s="72">
        <v>0.99873699999999999</v>
      </c>
      <c r="FE92" s="72">
        <v>0.99549330000000003</v>
      </c>
      <c r="FF92" s="72">
        <v>0.99237573000000001</v>
      </c>
      <c r="FG92" s="72">
        <v>0.98958044999999994</v>
      </c>
      <c r="FH92" s="72">
        <v>0.98746710000000004</v>
      </c>
      <c r="FI92" s="72">
        <v>0.98797809999999997</v>
      </c>
      <c r="FJ92" s="72">
        <v>1.0008142</v>
      </c>
      <c r="FK92" s="72">
        <v>1.0005265000000001</v>
      </c>
      <c r="FL92" s="72">
        <v>1.0024397</v>
      </c>
      <c r="FM92" s="72">
        <v>1.0049011999999999</v>
      </c>
      <c r="FN92" s="72">
        <v>1.0069172</v>
      </c>
      <c r="FO92" s="72">
        <v>1.006637</v>
      </c>
      <c r="FP92" s="72">
        <v>1.0042601</v>
      </c>
      <c r="FQ92" s="72">
        <v>1.0067687999999999</v>
      </c>
      <c r="FR92" s="72">
        <v>1.0061542000000001</v>
      </c>
      <c r="FS92" s="72">
        <v>1.0061815999999999</v>
      </c>
      <c r="FT92" s="72">
        <v>1.0065331</v>
      </c>
      <c r="FU92" s="72">
        <v>1.0070809000000001</v>
      </c>
      <c r="FV92" s="72">
        <v>1.0076687</v>
      </c>
      <c r="FW92" s="72">
        <v>1.0082180000000001</v>
      </c>
      <c r="FX92" s="72">
        <v>1.0086967</v>
      </c>
      <c r="FY92" s="72">
        <v>1.0090945</v>
      </c>
      <c r="FZ92" s="72">
        <v>1.0094080999999999</v>
      </c>
      <c r="GA92" s="72">
        <v>1.0096902999999999</v>
      </c>
      <c r="GB92" s="72">
        <v>1.0098853999999999</v>
      </c>
      <c r="GC92" s="72">
        <v>1.0099882</v>
      </c>
      <c r="GD92" s="72">
        <v>1.0100454999999999</v>
      </c>
      <c r="GE92" s="72">
        <v>1.0100262</v>
      </c>
      <c r="GF92" s="72">
        <v>1.0099285</v>
      </c>
      <c r="GG92" s="72">
        <v>1.0097294999999999</v>
      </c>
      <c r="GH92" s="72">
        <v>1.0094291</v>
      </c>
      <c r="GI92" s="72">
        <v>1.0090275</v>
      </c>
      <c r="GJ92" s="72">
        <v>1.0085382000000001</v>
      </c>
      <c r="GK92" s="72">
        <v>1.0079963999999999</v>
      </c>
      <c r="GL92" s="72">
        <v>1.0074704999999999</v>
      </c>
      <c r="GM92" s="72">
        <v>1.0070692000000001</v>
      </c>
      <c r="GN92" s="72">
        <v>1.0070697</v>
      </c>
      <c r="GO92" s="72">
        <v>1.0074639000000001</v>
      </c>
      <c r="GP92" s="72">
        <v>1.0074219</v>
      </c>
      <c r="GQ92" s="72">
        <v>1.0047222</v>
      </c>
      <c r="GR92" s="72">
        <v>1.0048093</v>
      </c>
      <c r="GS92" s="72">
        <v>1.0057301999999999</v>
      </c>
      <c r="GT92" s="72">
        <v>1.0062196999999999</v>
      </c>
      <c r="GU92" s="72">
        <v>1.0056239</v>
      </c>
      <c r="GV92" s="72">
        <v>1.0038985</v>
      </c>
      <c r="GW92" s="72">
        <v>1.0030829999999999</v>
      </c>
      <c r="GX92" s="72">
        <v>1.009906</v>
      </c>
      <c r="GY92" s="72">
        <v>1.0147264</v>
      </c>
      <c r="GZ92" s="72">
        <v>1.0171733000000001</v>
      </c>
      <c r="HA92" s="72">
        <v>1.0181868999999999</v>
      </c>
      <c r="HB92" s="72">
        <v>1.0163974</v>
      </c>
      <c r="HC92" s="72">
        <v>1.0070854</v>
      </c>
      <c r="HD92" s="72">
        <v>0.98904190000000003</v>
      </c>
      <c r="HE92" s="72">
        <v>1.0025305</v>
      </c>
      <c r="HF92" s="72">
        <v>1.0070106999999999</v>
      </c>
      <c r="HG92" s="72">
        <v>1.0090589999999999</v>
      </c>
      <c r="HH92" s="72">
        <v>1.0102694000000001</v>
      </c>
      <c r="HI92" s="72">
        <v>1.0110790999999999</v>
      </c>
      <c r="HJ92" s="72">
        <v>1.0115968</v>
      </c>
      <c r="HK92" s="72">
        <v>1.0118678000000001</v>
      </c>
      <c r="HL92" s="72">
        <v>1.011927</v>
      </c>
      <c r="HM92" s="72">
        <v>1.0118018</v>
      </c>
      <c r="HN92" s="72">
        <v>1.0115179999999999</v>
      </c>
      <c r="HO92" s="72">
        <v>1.0111159999999999</v>
      </c>
      <c r="HP92" s="72">
        <v>1.0106059999999999</v>
      </c>
      <c r="HQ92" s="72">
        <v>1.010014</v>
      </c>
      <c r="HR92" s="72">
        <v>1.0093901999999999</v>
      </c>
      <c r="HS92" s="72">
        <v>1.0087140000000001</v>
      </c>
      <c r="HT92" s="72">
        <v>1.0080236</v>
      </c>
      <c r="HU92" s="72">
        <v>1.0073441999999999</v>
      </c>
      <c r="HV92" s="72">
        <v>1.0067170000000001</v>
      </c>
      <c r="HW92" s="72">
        <v>1.0062034</v>
      </c>
      <c r="HX92" s="72">
        <v>1.0058897</v>
      </c>
      <c r="HY92" s="72">
        <v>1.0059165999999999</v>
      </c>
      <c r="HZ92" s="72">
        <v>1.0065141</v>
      </c>
      <c r="IA92" s="72">
        <v>1.008116</v>
      </c>
      <c r="IB92" s="72">
        <v>1.0116038000000001</v>
      </c>
      <c r="IC92" s="72">
        <v>1.0187181000000001</v>
      </c>
      <c r="ID92" s="72">
        <v>1.0335094</v>
      </c>
      <c r="IE92" s="72">
        <v>1.0165006000000001</v>
      </c>
      <c r="IF92" s="72">
        <v>1.0066394000000001</v>
      </c>
      <c r="IG92" s="72">
        <v>1.0029184</v>
      </c>
      <c r="IH92" s="72">
        <v>1.0024124000000001</v>
      </c>
      <c r="II92" s="72">
        <v>1.0028944</v>
      </c>
      <c r="IJ92" s="72">
        <v>1.0029808</v>
      </c>
      <c r="IK92" s="72">
        <v>1.0047169</v>
      </c>
      <c r="IL92" s="72">
        <v>1.0132793</v>
      </c>
      <c r="IM92" s="72">
        <v>1.0219539</v>
      </c>
      <c r="IN92" s="72">
        <v>1.0245415</v>
      </c>
      <c r="IO92" s="72">
        <v>1.0233572</v>
      </c>
      <c r="IP92" s="72">
        <v>1.0169064999999999</v>
      </c>
      <c r="IQ92" s="72">
        <v>1.003819</v>
      </c>
      <c r="IR92" s="72">
        <v>0.99234045000000004</v>
      </c>
      <c r="IS92" s="72">
        <v>0.9999325</v>
      </c>
      <c r="IT92" s="72">
        <v>1.0044004</v>
      </c>
      <c r="IU92" s="72">
        <v>1.0068102999999999</v>
      </c>
      <c r="IV92" s="72">
        <v>1.0080988</v>
      </c>
      <c r="IW92" s="72">
        <v>1.0087550000000001</v>
      </c>
      <c r="IX92" s="72">
        <v>1.0090170999999999</v>
      </c>
      <c r="IY92" s="72">
        <v>1.0089988000000001</v>
      </c>
      <c r="IZ92" s="72">
        <v>1.0087622000000001</v>
      </c>
      <c r="JA92" s="72">
        <v>1.008364</v>
      </c>
      <c r="JB92" s="72">
        <v>1.0078355999999999</v>
      </c>
      <c r="JC92" s="72">
        <v>1.0072063</v>
      </c>
      <c r="JD92" s="72">
        <v>1.0064956</v>
      </c>
      <c r="JE92" s="72">
        <v>1.0057129</v>
      </c>
      <c r="JF92" s="72">
        <v>1.0049158</v>
      </c>
      <c r="JG92" s="72">
        <v>1.0041481000000001</v>
      </c>
      <c r="JH92" s="72">
        <v>1.0034254</v>
      </c>
      <c r="JI92" s="72">
        <v>1.00278</v>
      </c>
      <c r="JJ92" s="72">
        <v>1.0022681</v>
      </c>
      <c r="JK92" s="72">
        <v>1.0019766000000001</v>
      </c>
      <c r="JL92" s="72">
        <v>1.0020304</v>
      </c>
      <c r="JM92" s="72">
        <v>1.0026295000000001</v>
      </c>
      <c r="JN92" s="72">
        <v>1.0041234000000001</v>
      </c>
      <c r="JO92" s="72">
        <v>1.0072045000000001</v>
      </c>
      <c r="JP92" s="72">
        <v>1.0133601000000001</v>
      </c>
      <c r="JQ92" s="72">
        <v>1.0263007</v>
      </c>
      <c r="JR92" s="72">
        <v>1.0583072</v>
      </c>
      <c r="JS92" s="72">
        <v>1.0481642</v>
      </c>
      <c r="JT92" s="72">
        <v>1.0387968999999999</v>
      </c>
      <c r="JU92" s="72">
        <v>1.0317700000000001</v>
      </c>
      <c r="JV92" s="72">
        <v>1.0284295000000001</v>
      </c>
      <c r="JW92" s="72">
        <v>1.0273143</v>
      </c>
      <c r="JX92" s="72">
        <v>1.0268911999999999</v>
      </c>
      <c r="JY92" s="72">
        <v>1.0276995</v>
      </c>
      <c r="JZ92" s="72">
        <v>1.0099667000000001</v>
      </c>
      <c r="KA92" s="72">
        <v>1.0187416</v>
      </c>
      <c r="KB92" s="72">
        <v>1.0224739</v>
      </c>
      <c r="KC92" s="72">
        <v>1.0244008</v>
      </c>
      <c r="KD92" s="72">
        <v>1.0239210000000001</v>
      </c>
      <c r="KE92" s="72">
        <v>1.017609</v>
      </c>
      <c r="KF92" s="72">
        <v>0.99428826999999997</v>
      </c>
      <c r="KG92" s="72">
        <v>0.99971540000000003</v>
      </c>
      <c r="KH92" s="72">
        <v>1.003212</v>
      </c>
      <c r="KI92" s="72">
        <v>1.0052392000000001</v>
      </c>
      <c r="KJ92" s="72">
        <v>1.0062207999999999</v>
      </c>
      <c r="KK92" s="72">
        <v>1.0065383999999999</v>
      </c>
      <c r="KL92" s="72">
        <v>1.0064465</v>
      </c>
      <c r="KM92" s="72">
        <v>1.0060853000000001</v>
      </c>
      <c r="KN92" s="72">
        <v>1.0055417</v>
      </c>
      <c r="KO92" s="72">
        <v>1.0048789</v>
      </c>
      <c r="KP92" s="72">
        <v>1.0041286</v>
      </c>
      <c r="KQ92" s="72">
        <v>1.0033238</v>
      </c>
      <c r="KR92" s="72">
        <v>1.0024886</v>
      </c>
      <c r="KS92" s="72">
        <v>1.0016438999999999</v>
      </c>
      <c r="KT92" s="72">
        <v>1.0008246000000001</v>
      </c>
      <c r="KU92" s="72">
        <v>1.0000637999999999</v>
      </c>
      <c r="KV92" s="72">
        <v>0.99939096000000005</v>
      </c>
      <c r="KW92" s="72">
        <v>0.99884740000000005</v>
      </c>
      <c r="KX92" s="72">
        <v>0.99849220000000005</v>
      </c>
      <c r="KY92" s="72">
        <v>0.99841683999999997</v>
      </c>
      <c r="KZ92" s="72">
        <v>0.9987509</v>
      </c>
      <c r="LA92" s="72">
        <v>0.99967799999999996</v>
      </c>
      <c r="LB92" s="72">
        <v>1.0014786</v>
      </c>
      <c r="LC92" s="72">
        <v>1.0046164</v>
      </c>
      <c r="LD92" s="72">
        <v>1.0099184999999999</v>
      </c>
      <c r="LE92" s="72">
        <v>1.0191304999999999</v>
      </c>
      <c r="LF92" s="72">
        <v>1.0387447000000001</v>
      </c>
      <c r="LG92" s="72">
        <v>1.0657806000000001</v>
      </c>
      <c r="LH92" s="72">
        <v>1.0769740000000001</v>
      </c>
      <c r="LI92" s="72">
        <v>1.0794001</v>
      </c>
      <c r="LJ92" s="72">
        <v>1.0779513999999999</v>
      </c>
      <c r="LK92" s="72">
        <v>1.0745053</v>
      </c>
      <c r="LL92" s="72">
        <v>1.0691727</v>
      </c>
      <c r="LM92" s="72">
        <v>1.0606673</v>
      </c>
      <c r="LN92" s="72">
        <v>1.0071665999999999</v>
      </c>
      <c r="LO92" s="72">
        <v>1.0148672999999999</v>
      </c>
      <c r="LP92" s="72">
        <v>1.0192999</v>
      </c>
      <c r="LQ92" s="72">
        <v>1.0236261</v>
      </c>
      <c r="LR92" s="72">
        <v>1.0269912000000001</v>
      </c>
      <c r="LS92" s="72">
        <v>1.0249363</v>
      </c>
      <c r="LT92" s="72">
        <v>0.99597542999999999</v>
      </c>
      <c r="LU92" s="72">
        <v>1.0008847000000001</v>
      </c>
      <c r="LV92" s="72">
        <v>1.0034813</v>
      </c>
      <c r="LW92" s="72">
        <v>1.0046740999999999</v>
      </c>
      <c r="LX92" s="72">
        <v>1.0049878000000001</v>
      </c>
      <c r="LY92" s="72">
        <v>1.0047592999999999</v>
      </c>
      <c r="LZ92" s="72">
        <v>1.0042069</v>
      </c>
      <c r="MA92" s="72">
        <v>1.0034670999999999</v>
      </c>
      <c r="MB92" s="72">
        <v>1.0026191</v>
      </c>
      <c r="MC92" s="72">
        <v>1.0017259000000001</v>
      </c>
      <c r="MD92" s="72">
        <v>1.0008187</v>
      </c>
      <c r="ME92" s="72">
        <v>0.9999247</v>
      </c>
      <c r="MF92" s="72">
        <v>0.99906539999999999</v>
      </c>
      <c r="MG92" s="72">
        <v>0.99824780000000002</v>
      </c>
      <c r="MH92" s="72">
        <v>0.99749935000000001</v>
      </c>
      <c r="MI92" s="72">
        <v>0.99684477000000005</v>
      </c>
      <c r="MJ92" s="72">
        <v>0.99631080000000005</v>
      </c>
      <c r="MK92" s="72">
        <v>0.99593520000000002</v>
      </c>
      <c r="ML92" s="72">
        <v>0.99577623999999998</v>
      </c>
      <c r="MM92" s="72">
        <v>0.99590889999999999</v>
      </c>
      <c r="MN92" s="72">
        <v>0.99643680000000001</v>
      </c>
      <c r="MO92" s="72">
        <v>0.99747664000000003</v>
      </c>
      <c r="MP92" s="72">
        <v>0.99915235999999996</v>
      </c>
      <c r="MQ92" s="72">
        <v>1.0014563000000001</v>
      </c>
      <c r="MR92" s="72">
        <v>1.0039188999999999</v>
      </c>
      <c r="MS92" s="72">
        <v>1.0045428000000001</v>
      </c>
      <c r="MT92" s="72">
        <v>0.99589247000000003</v>
      </c>
      <c r="MU92" s="72">
        <v>1.0320741</v>
      </c>
      <c r="MV92" s="72">
        <v>1.0541655000000001</v>
      </c>
      <c r="MW92" s="72">
        <v>1.0639529999999999</v>
      </c>
      <c r="MX92" s="72">
        <v>1.0675513000000001</v>
      </c>
      <c r="MY92" s="72">
        <v>1.0682845000000001</v>
      </c>
      <c r="MZ92" s="72">
        <v>1.0668979000000001</v>
      </c>
      <c r="NA92" s="72">
        <v>1.0596151</v>
      </c>
      <c r="NB92" s="72">
        <v>1.0026143000000001</v>
      </c>
      <c r="NC92" s="72">
        <v>1.0071737000000001</v>
      </c>
      <c r="ND92" s="72">
        <v>1.0109816</v>
      </c>
      <c r="NE92" s="72">
        <v>1.0163049</v>
      </c>
      <c r="NF92" s="72">
        <v>1.0231583</v>
      </c>
      <c r="NG92" s="72">
        <v>1.0247955</v>
      </c>
      <c r="NH92" s="72">
        <v>1.0013951000000001</v>
      </c>
      <c r="NI92" s="72">
        <v>1.0046252</v>
      </c>
      <c r="NJ92" s="72">
        <v>1.0053637</v>
      </c>
      <c r="NK92" s="72">
        <v>1.0051166</v>
      </c>
      <c r="NL92" s="72">
        <v>1.004389</v>
      </c>
      <c r="NM92" s="72">
        <v>1.0033885</v>
      </c>
      <c r="NN92" s="72">
        <v>1.0022595999999999</v>
      </c>
      <c r="NO92" s="72">
        <v>1.0010878000000001</v>
      </c>
      <c r="NP92" s="72">
        <v>0.99993989999999999</v>
      </c>
      <c r="NQ92" s="72">
        <v>0.99885270000000004</v>
      </c>
      <c r="NR92" s="72">
        <v>0.99785285999999995</v>
      </c>
      <c r="NS92" s="72">
        <v>0.99695677000000005</v>
      </c>
      <c r="NT92" s="72">
        <v>0.99616309999999997</v>
      </c>
      <c r="NU92" s="72">
        <v>0.99547755999999998</v>
      </c>
      <c r="NV92" s="72">
        <v>0.99490504999999996</v>
      </c>
      <c r="NW92" s="72">
        <v>0.9944596</v>
      </c>
      <c r="NX92" s="72">
        <v>0.99415374000000001</v>
      </c>
      <c r="NY92" s="72">
        <v>0.99401899999999999</v>
      </c>
      <c r="NZ92" s="72">
        <v>0.99409144999999999</v>
      </c>
      <c r="OA92" s="72">
        <v>0.99443150000000002</v>
      </c>
      <c r="OB92" s="72">
        <v>0.99511355000000001</v>
      </c>
      <c r="OC92" s="72">
        <v>0.99618340000000005</v>
      </c>
      <c r="OD92" s="72">
        <v>0.99772393999999998</v>
      </c>
      <c r="OE92" s="72">
        <v>0.99954719999999997</v>
      </c>
      <c r="OF92" s="72">
        <v>1.0008191</v>
      </c>
      <c r="OG92" s="72">
        <v>0.99879569999999995</v>
      </c>
      <c r="OH92" s="72">
        <v>0.98583520000000002</v>
      </c>
      <c r="OI92" s="72">
        <v>1.0136007</v>
      </c>
      <c r="OJ92" s="72">
        <v>1.018032</v>
      </c>
      <c r="OK92" s="72">
        <v>1.0160583999999999</v>
      </c>
      <c r="OL92" s="72">
        <v>1.013952</v>
      </c>
      <c r="OM92" s="72">
        <v>1.0140042</v>
      </c>
      <c r="ON92" s="72">
        <v>1.0151882000000001</v>
      </c>
      <c r="OO92" s="72">
        <v>1.0173410000000001</v>
      </c>
      <c r="OP92" s="72">
        <v>0.99458659999999999</v>
      </c>
      <c r="OQ92" s="72">
        <v>0.99463623999999995</v>
      </c>
      <c r="OR92" s="72">
        <v>0.99732240000000005</v>
      </c>
      <c r="OS92" s="72">
        <v>1.0013384999999999</v>
      </c>
      <c r="OT92" s="72">
        <v>1.0065253999999999</v>
      </c>
      <c r="OU92" s="72">
        <v>1.0124253999999999</v>
      </c>
      <c r="OV92" s="72">
        <v>1.0102032000000001</v>
      </c>
      <c r="OW92" s="72">
        <v>1.0087782999999999</v>
      </c>
      <c r="OX92" s="72">
        <v>1.0073707999999999</v>
      </c>
      <c r="OY92" s="72">
        <v>1.0058784000000001</v>
      </c>
      <c r="OZ92" s="72">
        <v>1.0043092</v>
      </c>
      <c r="PA92" s="72">
        <v>1.0026851999999999</v>
      </c>
      <c r="PB92" s="72">
        <v>1.0010870000000001</v>
      </c>
      <c r="PC92" s="72">
        <v>0.99957675000000001</v>
      </c>
      <c r="PD92" s="72">
        <v>0.99819815000000001</v>
      </c>
      <c r="PE92" s="72">
        <v>0.99697910000000001</v>
      </c>
      <c r="PF92" s="72">
        <v>0.99593229999999999</v>
      </c>
      <c r="PG92" s="72">
        <v>0.99505869999999996</v>
      </c>
      <c r="PH92" s="72">
        <v>0.99435185999999998</v>
      </c>
      <c r="PI92" s="72">
        <v>0.99380239999999997</v>
      </c>
      <c r="PJ92" s="72">
        <v>0.99340105000000001</v>
      </c>
      <c r="PK92" s="72">
        <v>0.99314296000000002</v>
      </c>
      <c r="PL92" s="72">
        <v>0.99302959999999996</v>
      </c>
      <c r="PM92" s="72">
        <v>0.99308620000000003</v>
      </c>
      <c r="PN92" s="72">
        <v>0.99332345</v>
      </c>
      <c r="PO92" s="72">
        <v>0.99379103999999996</v>
      </c>
      <c r="PP92" s="72">
        <v>0.99457139999999999</v>
      </c>
      <c r="PQ92" s="72">
        <v>0.99561509999999998</v>
      </c>
      <c r="PR92" s="72">
        <v>0.99718636000000005</v>
      </c>
      <c r="PS92" s="72">
        <v>0.99921590000000005</v>
      </c>
      <c r="PT92" s="72">
        <v>1.0014365999999999</v>
      </c>
      <c r="PU92" s="72">
        <v>1.0022594</v>
      </c>
      <c r="PV92" s="72">
        <v>0.99691856000000001</v>
      </c>
      <c r="PW92" s="72">
        <v>0.99515425999999996</v>
      </c>
      <c r="PX92" s="72">
        <v>0.99577899999999997</v>
      </c>
      <c r="PY92" s="72">
        <v>0.99737410000000004</v>
      </c>
      <c r="PZ92" s="72">
        <v>0.99908490000000005</v>
      </c>
      <c r="QA92" s="72">
        <v>1.0004636</v>
      </c>
      <c r="QB92" s="72">
        <v>1.0014913000000001</v>
      </c>
      <c r="QC92" s="72">
        <v>1.0020353</v>
      </c>
      <c r="QD92" s="72">
        <v>0.99244076000000003</v>
      </c>
      <c r="QE92" s="72">
        <v>0.98727860000000001</v>
      </c>
      <c r="QF92" s="72">
        <v>0.98588399999999998</v>
      </c>
      <c r="QG92" s="72">
        <v>0.98684959999999999</v>
      </c>
      <c r="QH92" s="72">
        <v>0.98927949999999998</v>
      </c>
      <c r="QI92" s="72">
        <v>0.99245139999999998</v>
      </c>
      <c r="QJ92" s="72">
        <v>0.99563425999999999</v>
      </c>
      <c r="QK92" s="72">
        <v>0.99809294999999998</v>
      </c>
      <c r="QL92" s="72">
        <v>1.0000061</v>
      </c>
      <c r="QM92" s="72">
        <v>1.0014509</v>
      </c>
      <c r="QN92" s="72">
        <v>1.0024222</v>
      </c>
      <c r="QO92" s="72">
        <v>1.0029299</v>
      </c>
      <c r="QP92" s="72">
        <v>1.0030496</v>
      </c>
      <c r="QQ92" s="72">
        <v>1.0028522</v>
      </c>
      <c r="QR92" s="72">
        <v>1.0023557999999999</v>
      </c>
      <c r="QS92" s="72">
        <v>1.001668</v>
      </c>
      <c r="QT92" s="72">
        <v>1.0008824000000001</v>
      </c>
      <c r="QU92" s="72">
        <v>1.0000857000000001</v>
      </c>
      <c r="QV92" s="72">
        <v>0.99935339999999995</v>
      </c>
      <c r="QW92" s="72">
        <v>0.99874777000000003</v>
      </c>
      <c r="QX92" s="72">
        <v>0.99831230000000004</v>
      </c>
      <c r="QY92" s="72">
        <v>0.99806550000000005</v>
      </c>
      <c r="QZ92" s="72">
        <v>0.99808980000000003</v>
      </c>
      <c r="RA92" s="72">
        <v>0.99830790000000003</v>
      </c>
      <c r="RB92" s="72">
        <v>0.99872519999999998</v>
      </c>
      <c r="RC92" s="72">
        <v>0.99930686000000002</v>
      </c>
      <c r="RD92" s="72">
        <v>1.0000051999999999</v>
      </c>
      <c r="RE92" s="72">
        <v>1.0005702999999999</v>
      </c>
      <c r="RF92" s="72">
        <v>1.0009968</v>
      </c>
      <c r="RG92" s="72">
        <v>1.0009067</v>
      </c>
      <c r="RH92" s="72">
        <v>1.0000389999999999</v>
      </c>
      <c r="RI92" s="72">
        <v>0.99808185999999999</v>
      </c>
      <c r="RJ92" s="72">
        <v>0.99588542999999996</v>
      </c>
      <c r="RK92" s="72">
        <v>0.99423249999999996</v>
      </c>
      <c r="RL92" s="72">
        <v>0.99335735999999997</v>
      </c>
      <c r="RM92" s="72">
        <v>0.99317913999999996</v>
      </c>
      <c r="RN92" s="72">
        <v>0.99342940000000002</v>
      </c>
      <c r="RO92" s="72">
        <v>0.99395489999999997</v>
      </c>
      <c r="RP92" s="72">
        <v>0.99460256000000002</v>
      </c>
      <c r="RQ92" s="72">
        <v>0.99484729999999999</v>
      </c>
      <c r="RR92" s="72">
        <v>0.99977015999999996</v>
      </c>
      <c r="RS92" s="72">
        <v>0.99573109999999998</v>
      </c>
      <c r="RT92" s="72">
        <v>0.99287150000000002</v>
      </c>
      <c r="RU92" s="72">
        <v>0.99102599999999996</v>
      </c>
      <c r="RV92" s="72">
        <v>0.99006844000000005</v>
      </c>
      <c r="RW92" s="72">
        <v>0.99000305</v>
      </c>
      <c r="RX92" s="72">
        <v>0.99041290000000004</v>
      </c>
      <c r="RY92" s="72">
        <v>0.99144184999999996</v>
      </c>
      <c r="RZ92" s="72">
        <v>0.99292590000000003</v>
      </c>
      <c r="SA92" s="72">
        <v>0.99476003999999996</v>
      </c>
      <c r="SB92" s="72">
        <v>0.99676454000000003</v>
      </c>
      <c r="SC92" s="72">
        <v>0.99881922999999995</v>
      </c>
      <c r="SD92" s="72">
        <v>1.0007277000000001</v>
      </c>
      <c r="SE92" s="72">
        <v>1.002408</v>
      </c>
      <c r="SF92" s="72">
        <v>1.0038102</v>
      </c>
      <c r="SG92" s="72">
        <v>1.0049391000000001</v>
      </c>
      <c r="SH92" s="72">
        <v>1.0057868999999999</v>
      </c>
      <c r="SI92" s="72">
        <v>1.0063635</v>
      </c>
      <c r="SJ92" s="72">
        <v>1.0066932</v>
      </c>
      <c r="SK92" s="72">
        <v>1.0068087999999999</v>
      </c>
      <c r="SL92" s="72">
        <v>1.0067533</v>
      </c>
      <c r="SM92" s="72">
        <v>1.0065523000000001</v>
      </c>
      <c r="SN92" s="72">
        <v>1.0062355000000001</v>
      </c>
      <c r="SO92" s="72">
        <v>1.0058210000000001</v>
      </c>
      <c r="SP92" s="72">
        <v>1.0053156999999999</v>
      </c>
      <c r="SQ92" s="72">
        <v>1.0047159000000001</v>
      </c>
      <c r="SR92" s="72">
        <v>1.0040084</v>
      </c>
      <c r="SS92" s="72">
        <v>1.0031658000000001</v>
      </c>
      <c r="ST92" s="72">
        <v>1.0021632</v>
      </c>
      <c r="SU92" s="72">
        <v>1.0009946000000001</v>
      </c>
      <c r="SV92" s="72">
        <v>0.99962825</v>
      </c>
      <c r="SW92" s="72">
        <v>0.99810410000000005</v>
      </c>
      <c r="SX92" s="72">
        <v>0.99659690000000001</v>
      </c>
      <c r="SY92" s="72">
        <v>0.99525553</v>
      </c>
      <c r="SZ92" s="72">
        <v>0.99418116000000001</v>
      </c>
      <c r="TA92" s="72">
        <v>0.99341016999999998</v>
      </c>
      <c r="TB92" s="72">
        <v>0.99290020000000001</v>
      </c>
      <c r="TC92" s="72">
        <v>0.99246310000000004</v>
      </c>
      <c r="TD92" s="72">
        <v>0.99124409999999996</v>
      </c>
      <c r="TE92" s="72">
        <v>0.99148583000000001</v>
      </c>
      <c r="TF92" s="72">
        <v>1.0037438999999999</v>
      </c>
      <c r="TG92" s="72">
        <v>1.0016936999999999</v>
      </c>
      <c r="TH92" s="72">
        <v>0.99993277000000003</v>
      </c>
      <c r="TI92" s="72">
        <v>0.99815480000000001</v>
      </c>
      <c r="TJ92" s="72">
        <v>0.99643963999999996</v>
      </c>
      <c r="TK92" s="72">
        <v>0.99490904999999996</v>
      </c>
      <c r="TL92" s="72">
        <v>0.99377470000000001</v>
      </c>
      <c r="TM92" s="72">
        <v>0.99311035999999997</v>
      </c>
      <c r="TN92" s="72">
        <v>0.99293894000000005</v>
      </c>
      <c r="TO92" s="72">
        <v>0.99318050000000002</v>
      </c>
      <c r="TP92" s="72">
        <v>0.99383410000000005</v>
      </c>
      <c r="TQ92" s="72">
        <v>0.99485769999999996</v>
      </c>
      <c r="TR92" s="72">
        <v>0.99617106</v>
      </c>
      <c r="TS92" s="72">
        <v>0.99766343999999996</v>
      </c>
      <c r="TT92" s="72">
        <v>0.99925613000000002</v>
      </c>
      <c r="TU92" s="72">
        <v>1.0008090000000001</v>
      </c>
      <c r="TV92" s="72">
        <v>1.0022418</v>
      </c>
      <c r="TW92" s="72">
        <v>1.0034943000000001</v>
      </c>
      <c r="TX92" s="72">
        <v>1.0045222</v>
      </c>
      <c r="TY92" s="72">
        <v>1.0052970999999999</v>
      </c>
      <c r="TZ92" s="72">
        <v>1.0058066000000001</v>
      </c>
      <c r="UA92" s="72">
        <v>1.0060587000000001</v>
      </c>
      <c r="UB92" s="72">
        <v>1.0060066999999999</v>
      </c>
      <c r="UC92" s="72">
        <v>1.0057275999999999</v>
      </c>
      <c r="UD92" s="72">
        <v>1.005223</v>
      </c>
      <c r="UE92" s="72">
        <v>1.0045147000000001</v>
      </c>
      <c r="UF92" s="72">
        <v>1.0036282999999999</v>
      </c>
      <c r="UG92" s="72">
        <v>1.0025913</v>
      </c>
      <c r="UH92" s="72">
        <v>1.001433</v>
      </c>
      <c r="UI92" s="72">
        <v>1.0001850000000001</v>
      </c>
      <c r="UJ92" s="72">
        <v>0.99888500000000002</v>
      </c>
      <c r="UK92" s="72">
        <v>0.99758570000000002</v>
      </c>
      <c r="UL92" s="72">
        <v>0.99627215000000002</v>
      </c>
      <c r="UM92" s="72">
        <v>0.99508160000000001</v>
      </c>
      <c r="UN92" s="72">
        <v>0.99401550000000005</v>
      </c>
      <c r="UO92" s="72">
        <v>0.99311112999999995</v>
      </c>
      <c r="UP92" s="72">
        <v>0.99247556999999997</v>
      </c>
      <c r="UQ92" s="72">
        <v>0.99256310000000003</v>
      </c>
      <c r="UR92" s="72">
        <v>0.99442459999999999</v>
      </c>
      <c r="US92" s="72">
        <v>0.99429935000000003</v>
      </c>
      <c r="UT92" s="72">
        <v>1.0048774</v>
      </c>
      <c r="UU92" s="72">
        <v>1.0038377999999999</v>
      </c>
      <c r="UV92" s="72">
        <v>1.0030444000000001</v>
      </c>
      <c r="UW92" s="72">
        <v>1.0020761</v>
      </c>
      <c r="UX92" s="72">
        <v>1.0009159999999999</v>
      </c>
      <c r="UY92" s="72">
        <v>0.99963639999999998</v>
      </c>
      <c r="UZ92" s="72">
        <v>0.99833625999999998</v>
      </c>
      <c r="VA92" s="72">
        <v>0.99710960000000004</v>
      </c>
      <c r="VB92" s="72">
        <v>0.99603545999999998</v>
      </c>
      <c r="VC92" s="72">
        <v>0.99517880000000003</v>
      </c>
      <c r="VD92" s="72">
        <v>0.99460550000000003</v>
      </c>
      <c r="VE92" s="72">
        <v>0.99432679999999996</v>
      </c>
      <c r="VF92" s="72">
        <v>0.99435309999999999</v>
      </c>
      <c r="VG92" s="72">
        <v>0.99458957000000003</v>
      </c>
      <c r="VH92" s="72">
        <v>0.99503010000000003</v>
      </c>
      <c r="VI92" s="72">
        <v>0.99562930000000005</v>
      </c>
      <c r="VJ92" s="72">
        <v>0.99633400000000005</v>
      </c>
      <c r="VK92" s="72">
        <v>0.99708560000000002</v>
      </c>
      <c r="VL92" s="72">
        <v>0.99782753000000002</v>
      </c>
      <c r="VM92" s="72">
        <v>0.99850799999999995</v>
      </c>
      <c r="VN92" s="72">
        <v>0.99908273999999997</v>
      </c>
      <c r="VO92" s="72">
        <v>0.99951800000000002</v>
      </c>
      <c r="VP92" s="72">
        <v>0.99978392999999999</v>
      </c>
      <c r="VQ92" s="72">
        <v>0.99986379999999997</v>
      </c>
      <c r="VR92" s="72">
        <v>0.99975455000000002</v>
      </c>
      <c r="VS92" s="72">
        <v>0.99945384000000004</v>
      </c>
      <c r="VT92" s="72">
        <v>0.99897579999999997</v>
      </c>
      <c r="VU92" s="72">
        <v>0.99833950000000005</v>
      </c>
      <c r="VV92" s="72">
        <v>0.99756940000000005</v>
      </c>
      <c r="VW92" s="72">
        <v>0.996695</v>
      </c>
      <c r="VX92" s="72">
        <v>0.99574923999999998</v>
      </c>
      <c r="VY92" s="72">
        <v>0.99476710000000002</v>
      </c>
      <c r="VZ92" s="72">
        <v>0.9937821</v>
      </c>
      <c r="WA92" s="72">
        <v>0.99283063000000005</v>
      </c>
      <c r="WB92" s="72">
        <v>0.99194455000000004</v>
      </c>
      <c r="WC92" s="72">
        <v>0.99115514999999998</v>
      </c>
      <c r="WD92" s="72">
        <v>0.99054116000000003</v>
      </c>
      <c r="WE92" s="72">
        <v>0.99024606000000004</v>
      </c>
      <c r="WF92" s="72">
        <v>0.99077904000000006</v>
      </c>
      <c r="WG92" s="72">
        <v>0.99098149999999996</v>
      </c>
      <c r="WH92" s="72">
        <v>1.0051851000000001</v>
      </c>
      <c r="WI92" s="72">
        <v>1.0050509000000001</v>
      </c>
      <c r="WJ92" s="72">
        <v>1.0052426000000001</v>
      </c>
      <c r="WK92" s="72">
        <v>1.0052292</v>
      </c>
      <c r="WL92" s="72">
        <v>1.0050181</v>
      </c>
      <c r="WM92" s="72">
        <v>1.00458</v>
      </c>
      <c r="WN92" s="72">
        <v>1.0039678000000001</v>
      </c>
      <c r="WO92" s="72">
        <v>1.003234</v>
      </c>
      <c r="WP92" s="72">
        <v>1.0024331</v>
      </c>
      <c r="WQ92" s="72">
        <v>1.0016191999999999</v>
      </c>
      <c r="WR92" s="72">
        <v>1.0008382</v>
      </c>
      <c r="WS92" s="72">
        <v>1.0001043000000001</v>
      </c>
      <c r="WT92" s="72">
        <v>0.99950369999999999</v>
      </c>
      <c r="WU92" s="72">
        <v>0.99905299999999997</v>
      </c>
      <c r="WV92" s="72">
        <v>0.99875320000000001</v>
      </c>
      <c r="WW92" s="72">
        <v>0.99858579999999997</v>
      </c>
      <c r="WX92" s="72">
        <v>0.99858930000000001</v>
      </c>
      <c r="WY92" s="72">
        <v>0.99867700000000004</v>
      </c>
      <c r="WZ92" s="72">
        <v>0.99883776999999996</v>
      </c>
      <c r="XA92" s="72">
        <v>0.99904059999999995</v>
      </c>
      <c r="XB92" s="72">
        <v>0.99925059999999999</v>
      </c>
      <c r="XC92" s="72">
        <v>0.99943804999999997</v>
      </c>
      <c r="XD92" s="72">
        <v>0.99956</v>
      </c>
      <c r="XE92" s="72">
        <v>0.99958610000000003</v>
      </c>
      <c r="XF92" s="72">
        <v>0.99951403999999999</v>
      </c>
      <c r="XG92" s="72">
        <v>0.99930596000000005</v>
      </c>
      <c r="XH92" s="72">
        <v>0.99895940000000005</v>
      </c>
      <c r="XI92" s="72">
        <v>0.99846849999999998</v>
      </c>
      <c r="XJ92" s="72">
        <v>0.99784479999999998</v>
      </c>
      <c r="XK92" s="72">
        <v>0.99710136999999999</v>
      </c>
      <c r="XL92" s="72">
        <v>0.99625576000000005</v>
      </c>
      <c r="XM92" s="72">
        <v>0.99533176000000001</v>
      </c>
      <c r="XN92" s="72">
        <v>0.99435589999999996</v>
      </c>
      <c r="XO92" s="72">
        <v>0.99335709999999999</v>
      </c>
      <c r="XP92" s="72">
        <v>0.99236539999999995</v>
      </c>
      <c r="XQ92" s="72">
        <v>0.99141084999999995</v>
      </c>
      <c r="XR92" s="72">
        <v>0.99053429999999998</v>
      </c>
      <c r="XS92" s="72">
        <v>0.98973423000000005</v>
      </c>
      <c r="XT92" s="72">
        <v>0.98921669999999995</v>
      </c>
      <c r="XU92" s="72">
        <v>0.98930149999999994</v>
      </c>
      <c r="XV92" s="72">
        <v>1.0044375999999999</v>
      </c>
      <c r="XW92" s="72">
        <v>1.0046333000000001</v>
      </c>
      <c r="XX92" s="72">
        <v>1.0052284</v>
      </c>
      <c r="XY92" s="72">
        <v>1.0057225999999999</v>
      </c>
      <c r="XZ92" s="72">
        <v>1.0060530999999999</v>
      </c>
      <c r="YA92" s="72">
        <v>1.0062186</v>
      </c>
      <c r="YB92" s="72">
        <v>1.0061975999999999</v>
      </c>
      <c r="YC92" s="72">
        <v>1.0060442999999999</v>
      </c>
      <c r="YD92" s="72">
        <v>1.0057719000000001</v>
      </c>
      <c r="YE92" s="72">
        <v>1.0054078</v>
      </c>
      <c r="YF92" s="72">
        <v>1.004983</v>
      </c>
      <c r="YG92" s="72">
        <v>1.0045261000000001</v>
      </c>
      <c r="YH92" s="72">
        <v>1.0040685</v>
      </c>
      <c r="YI92" s="72">
        <v>1.0036384</v>
      </c>
      <c r="YJ92" s="72">
        <v>1.0032572</v>
      </c>
      <c r="YK92" s="72">
        <v>1.0029405</v>
      </c>
      <c r="YL92" s="72">
        <v>1.0026999999999999</v>
      </c>
      <c r="YM92" s="72">
        <v>1.0025364999999999</v>
      </c>
      <c r="YN92" s="72">
        <v>1.0024428000000001</v>
      </c>
      <c r="YO92" s="72">
        <v>1.0024062</v>
      </c>
      <c r="YP92" s="72">
        <v>1.0024153</v>
      </c>
      <c r="YQ92" s="72">
        <v>1.0024327</v>
      </c>
      <c r="YR92" s="72">
        <v>1.0024443000000001</v>
      </c>
      <c r="YS92" s="72">
        <v>1.0024264000000001</v>
      </c>
      <c r="YT92" s="72">
        <v>1.0023470999999999</v>
      </c>
      <c r="YU92" s="72">
        <v>1.0021808999999999</v>
      </c>
      <c r="YV92" s="72">
        <v>1.0019041</v>
      </c>
      <c r="YW92" s="72">
        <v>1.0015027999999999</v>
      </c>
      <c r="YX92" s="72">
        <v>1.0009566999999999</v>
      </c>
      <c r="YY92" s="72">
        <v>1.0002589</v>
      </c>
      <c r="YZ92" s="72">
        <v>0.99941089999999999</v>
      </c>
      <c r="ZA92" s="72">
        <v>0.99842260000000005</v>
      </c>
      <c r="ZB92" s="72">
        <v>0.99731040000000004</v>
      </c>
      <c r="ZC92" s="72">
        <v>0.99609904999999999</v>
      </c>
      <c r="ZD92" s="72">
        <v>0.99481649999999999</v>
      </c>
      <c r="ZE92" s="72">
        <v>0.99349076000000003</v>
      </c>
      <c r="ZF92" s="72">
        <v>0.99213280000000004</v>
      </c>
      <c r="ZG92" s="72">
        <v>0.99078599999999994</v>
      </c>
      <c r="ZH92" s="72">
        <v>0.98929279999999997</v>
      </c>
      <c r="ZI92" s="72">
        <v>0.98919369999999995</v>
      </c>
      <c r="ZJ92" s="72">
        <v>1.0033303</v>
      </c>
      <c r="ZK92" s="72">
        <v>1.0033536999999999</v>
      </c>
      <c r="ZL92" s="72">
        <v>1.0037255</v>
      </c>
      <c r="ZM92" s="72">
        <v>1.004078</v>
      </c>
      <c r="ZN92" s="72">
        <v>1.0043278</v>
      </c>
      <c r="ZO92" s="72">
        <v>1.0044663</v>
      </c>
      <c r="ZP92" s="72">
        <v>1.0044601</v>
      </c>
      <c r="ZQ92" s="72">
        <v>1.0043595000000001</v>
      </c>
      <c r="ZR92" s="72">
        <v>1.0041617</v>
      </c>
      <c r="ZS92" s="72">
        <v>1.0038830999999999</v>
      </c>
      <c r="ZT92" s="72">
        <v>1.0035419999999999</v>
      </c>
      <c r="ZU92" s="72">
        <v>1.0031578999999999</v>
      </c>
      <c r="ZV92" s="72">
        <v>1.0027493999999999</v>
      </c>
      <c r="ZW92" s="72">
        <v>1.0023352999999999</v>
      </c>
      <c r="ZX92" s="72">
        <v>1.0019331</v>
      </c>
      <c r="ZY92" s="72">
        <v>1.0015588</v>
      </c>
      <c r="ZZ92" s="72">
        <v>1.0012255999999999</v>
      </c>
      <c r="AAA92" s="72">
        <v>1.0009440999999999</v>
      </c>
      <c r="AAB92" s="72">
        <v>1.0007223000000001</v>
      </c>
      <c r="AAC92" s="72">
        <v>1.0005609</v>
      </c>
      <c r="AAD92" s="72">
        <v>1.0004573000000001</v>
      </c>
      <c r="AAE92" s="72">
        <v>1.0004025000000001</v>
      </c>
      <c r="AAF92" s="72">
        <v>1.0003842000000001</v>
      </c>
      <c r="AAG92" s="72">
        <v>1.0003853</v>
      </c>
      <c r="AAH92" s="72">
        <v>1.0003814</v>
      </c>
      <c r="AAI92" s="72">
        <v>1.0003488</v>
      </c>
      <c r="AAJ92" s="72">
        <v>1.000259</v>
      </c>
      <c r="AAK92" s="72">
        <v>1.0000811000000001</v>
      </c>
      <c r="AAL92" s="72">
        <v>0.99978520000000004</v>
      </c>
      <c r="AAM92" s="72">
        <v>0.99934392999999999</v>
      </c>
      <c r="AAN92" s="72">
        <v>0.99873363999999998</v>
      </c>
      <c r="AAO92" s="72">
        <v>0.99793900000000002</v>
      </c>
      <c r="AAP92" s="72">
        <v>0.9969538</v>
      </c>
      <c r="AAQ92" s="72">
        <v>0.99578345000000001</v>
      </c>
      <c r="AAR92" s="72">
        <v>0.99444160000000004</v>
      </c>
      <c r="AAS92" s="72">
        <v>0.99292546999999998</v>
      </c>
      <c r="AAT92" s="72">
        <v>0.99139889999999997</v>
      </c>
      <c r="AAU92" s="72">
        <v>0.98980473999999996</v>
      </c>
      <c r="AAV92" s="72">
        <v>0.98798894999999998</v>
      </c>
      <c r="AAW92" s="72">
        <v>0.98798339999999996</v>
      </c>
      <c r="AAX92" s="72">
        <v>1.0028002</v>
      </c>
      <c r="AAY92" s="72">
        <v>1.0030513000000001</v>
      </c>
      <c r="AAZ92" s="72">
        <v>1.0035483999999999</v>
      </c>
      <c r="ABA92" s="72">
        <v>1.00397</v>
      </c>
      <c r="ABB92" s="72">
        <v>1.0043021000000001</v>
      </c>
      <c r="ABC92" s="72">
        <v>1.0045544</v>
      </c>
      <c r="ABD92" s="72">
        <v>1.004729</v>
      </c>
      <c r="ABE92" s="72">
        <v>1.0048252</v>
      </c>
      <c r="ABF92" s="72">
        <v>1.0048184</v>
      </c>
      <c r="ABG92" s="72">
        <v>1.0047258999999999</v>
      </c>
      <c r="ABH92" s="72">
        <v>1.0045341000000001</v>
      </c>
      <c r="ABI92" s="72">
        <v>1.0042443999999999</v>
      </c>
      <c r="ABJ92" s="72">
        <v>1.0038625999999999</v>
      </c>
      <c r="ABK92" s="72">
        <v>1.0033976</v>
      </c>
      <c r="ABL92" s="72">
        <v>1.0028621</v>
      </c>
      <c r="ABM92" s="72">
        <v>1.0022719</v>
      </c>
      <c r="ABN92" s="72">
        <v>1.0016446000000001</v>
      </c>
      <c r="ABO92" s="72">
        <v>1.0009996999999999</v>
      </c>
      <c r="ABP92" s="72">
        <v>1.0003564</v>
      </c>
      <c r="ABQ92" s="72">
        <v>0.99973135999999996</v>
      </c>
      <c r="ABR92" s="72">
        <v>0.99914080000000005</v>
      </c>
      <c r="ABS92" s="72">
        <v>0.99860024000000003</v>
      </c>
      <c r="ABT92" s="72">
        <v>0.99812259999999997</v>
      </c>
      <c r="ABU92" s="72">
        <v>0.99771124</v>
      </c>
      <c r="ABV92" s="72">
        <v>0.99736849999999999</v>
      </c>
      <c r="ABW92" s="72">
        <v>0.99709040000000004</v>
      </c>
      <c r="ABX92" s="72">
        <v>0.99686560000000002</v>
      </c>
      <c r="ABY92" s="72">
        <v>0.99667645000000005</v>
      </c>
      <c r="ABZ92" s="72">
        <v>0.99649465000000004</v>
      </c>
      <c r="ACA92" s="72">
        <v>0.99628570000000005</v>
      </c>
      <c r="ACB92" s="72">
        <v>0.99600476000000004</v>
      </c>
      <c r="ACC92" s="72">
        <v>0.9955946</v>
      </c>
      <c r="ACD92" s="72">
        <v>0.99501543999999997</v>
      </c>
      <c r="ACE92" s="72">
        <v>0.99421936</v>
      </c>
      <c r="ACF92" s="72">
        <v>0.99318320000000004</v>
      </c>
      <c r="ACG92" s="72">
        <v>0.99189042999999999</v>
      </c>
      <c r="ACH92" s="72">
        <v>0.99030589999999996</v>
      </c>
      <c r="ACI92" s="72">
        <v>0.98849416000000001</v>
      </c>
      <c r="ACJ92" s="72">
        <v>0.98664419999999997</v>
      </c>
      <c r="ACK92" s="72">
        <v>0.98675939999999995</v>
      </c>
      <c r="ACL92" s="72">
        <v>1.0020525</v>
      </c>
      <c r="ACM92" s="72">
        <v>1.0025451000000001</v>
      </c>
      <c r="ACN92" s="72">
        <v>1.0035045</v>
      </c>
      <c r="ACO92" s="72">
        <v>1.0044550000000001</v>
      </c>
      <c r="ACP92" s="72">
        <v>1.0053036</v>
      </c>
      <c r="ACQ92" s="72">
        <v>1.0060279999999999</v>
      </c>
      <c r="ACR92" s="72">
        <v>1.0066177999999999</v>
      </c>
      <c r="ACS92" s="72">
        <v>1.0070713</v>
      </c>
      <c r="ACT92" s="72">
        <v>1.0073898999999999</v>
      </c>
      <c r="ACU92" s="72">
        <v>1.007579</v>
      </c>
      <c r="ACV92" s="72">
        <v>1.0076419999999999</v>
      </c>
      <c r="ACW92" s="72">
        <v>1.0075883999999999</v>
      </c>
      <c r="ACX92" s="72">
        <v>1.0074201</v>
      </c>
      <c r="ACY92" s="72">
        <v>1.0071445000000001</v>
      </c>
      <c r="ACZ92" s="72">
        <v>1.0067676000000001</v>
      </c>
      <c r="ADA92" s="72">
        <v>1.0062978</v>
      </c>
      <c r="ADB92" s="72">
        <v>1.0057422</v>
      </c>
      <c r="ADC92" s="72">
        <v>1.0051098000000001</v>
      </c>
      <c r="ADD92" s="72">
        <v>1.0044071999999999</v>
      </c>
      <c r="ADE92" s="72">
        <v>1.003652</v>
      </c>
      <c r="ADF92" s="72">
        <v>1.0028584</v>
      </c>
      <c r="ADG92" s="72">
        <v>1.0020471</v>
      </c>
      <c r="ADH92" s="72">
        <v>1.0012639000000001</v>
      </c>
      <c r="ADI92" s="72">
        <v>1.0004222</v>
      </c>
      <c r="ADJ92" s="72">
        <v>0.99959819999999999</v>
      </c>
      <c r="ADK92" s="72">
        <v>0.99881569999999997</v>
      </c>
      <c r="ADL92" s="72">
        <v>0.99809175999999999</v>
      </c>
      <c r="ADM92" s="72">
        <v>0.99744105000000005</v>
      </c>
      <c r="ADN92" s="72">
        <v>0.99687550000000003</v>
      </c>
      <c r="ADO92" s="72">
        <v>0.99640119999999999</v>
      </c>
      <c r="ADP92" s="72">
        <v>0.99601673999999996</v>
      </c>
      <c r="ADQ92" s="72">
        <v>0.99571549999999998</v>
      </c>
      <c r="ADR92" s="72">
        <v>0.99545353999999997</v>
      </c>
      <c r="ADS92" s="72">
        <v>0.995174</v>
      </c>
      <c r="ADT92" s="72">
        <v>0.99478816999999997</v>
      </c>
      <c r="ADU92" s="72">
        <v>0.99416660000000001</v>
      </c>
      <c r="ADV92" s="72">
        <v>0.99312204000000004</v>
      </c>
      <c r="ADW92" s="72">
        <v>0.99139105999999999</v>
      </c>
      <c r="ADX92" s="72">
        <v>0.98856043999999998</v>
      </c>
      <c r="ADY92" s="72">
        <v>0.98835059999999997</v>
      </c>
      <c r="ADZ92" s="77"/>
      <c r="AEA92" s="77"/>
      <c r="AEB92" s="77"/>
      <c r="AEC92" s="77"/>
      <c r="AED92" s="77"/>
      <c r="AEE92" s="111">
        <f t="shared" si="59"/>
        <v>87</v>
      </c>
      <c r="AEF92" s="109"/>
      <c r="AEG92" s="105">
        <f t="shared" si="65"/>
        <v>1.0051429999999999</v>
      </c>
      <c r="AEH92" s="105">
        <f t="shared" si="65"/>
        <v>0.9992723</v>
      </c>
      <c r="AEI92" s="105">
        <f t="shared" si="65"/>
        <v>0.98590080000000002</v>
      </c>
      <c r="AEJ92" s="105">
        <f t="shared" si="65"/>
        <v>0.98795219999999995</v>
      </c>
      <c r="AEK92" s="105">
        <f t="shared" si="65"/>
        <v>1.0030041000000001</v>
      </c>
      <c r="AEL92" s="105">
        <f t="shared" si="65"/>
        <v>1.004605</v>
      </c>
      <c r="AEM92" s="105">
        <f t="shared" si="65"/>
        <v>1.0275284</v>
      </c>
      <c r="AEN92" s="105">
        <f t="shared" si="65"/>
        <v>1.0604411</v>
      </c>
      <c r="AEO92" s="105">
        <f t="shared" si="65"/>
        <v>1.0594096</v>
      </c>
      <c r="AEP92" s="105">
        <f t="shared" si="65"/>
        <v>1.0172021</v>
      </c>
      <c r="AEQ92" s="105">
        <f t="shared" si="66"/>
        <v>1.0019422</v>
      </c>
      <c r="AER92" s="105">
        <f t="shared" si="66"/>
        <v>0.99479070000000003</v>
      </c>
      <c r="AES92" s="105">
        <f t="shared" si="66"/>
        <v>0.99145629999999996</v>
      </c>
      <c r="AET92" s="105">
        <f t="shared" si="66"/>
        <v>0.99428563999999997</v>
      </c>
      <c r="AEU92" s="105">
        <f t="shared" si="66"/>
        <v>0.99097630000000003</v>
      </c>
      <c r="AEV92" s="105">
        <f t="shared" si="66"/>
        <v>0.98929999999999996</v>
      </c>
      <c r="AEW92" s="105">
        <f t="shared" si="66"/>
        <v>0.98919330000000005</v>
      </c>
      <c r="AEX92" s="105">
        <f t="shared" si="66"/>
        <v>0.98798335000000004</v>
      </c>
      <c r="AEY92" s="105">
        <f t="shared" si="66"/>
        <v>0.98675930000000001</v>
      </c>
      <c r="AEZ92" s="99">
        <f t="shared" si="57"/>
        <v>68.88</v>
      </c>
      <c r="AFA92" s="69"/>
      <c r="AFB92" s="202" t="s">
        <v>82</v>
      </c>
      <c r="AFC92" s="106">
        <f t="shared" si="58"/>
        <v>1.004060299473684</v>
      </c>
      <c r="AFD92" s="69"/>
      <c r="AFE92" s="109"/>
      <c r="AFF92" s="105">
        <f t="shared" si="67"/>
        <v>0.99807953999999999</v>
      </c>
      <c r="AFG92" s="105">
        <f t="shared" si="67"/>
        <v>0.99850046999999997</v>
      </c>
      <c r="AFH92" s="105">
        <f t="shared" si="67"/>
        <v>0.9981063</v>
      </c>
      <c r="AFI92" s="105">
        <f t="shared" si="67"/>
        <v>1.0061481000000001</v>
      </c>
      <c r="AFJ92" s="105">
        <f t="shared" si="67"/>
        <v>1.0061792000000001</v>
      </c>
      <c r="AFK92" s="105">
        <f t="shared" si="67"/>
        <v>1.0090387000000001</v>
      </c>
      <c r="AFL92" s="105">
        <f t="shared" si="67"/>
        <v>1.0067653999999999</v>
      </c>
      <c r="AFM92" s="105">
        <f t="shared" si="67"/>
        <v>1.0051791999999999</v>
      </c>
      <c r="AFN92" s="105">
        <f t="shared" si="67"/>
        <v>1.0046185999999999</v>
      </c>
      <c r="AFO92" s="105">
        <f t="shared" si="67"/>
        <v>1.0050859999999999</v>
      </c>
      <c r="AFP92" s="105">
        <f t="shared" si="67"/>
        <v>1.0058750000000001</v>
      </c>
      <c r="AFQ92" s="105">
        <f t="shared" si="67"/>
        <v>1.0014498000000001</v>
      </c>
      <c r="AFR92" s="105">
        <f t="shared" si="67"/>
        <v>0.99475986000000005</v>
      </c>
      <c r="AFS92" s="105">
        <f t="shared" si="67"/>
        <v>0.99318059999999997</v>
      </c>
      <c r="AFT92" s="105">
        <f t="shared" si="67"/>
        <v>0.99517893999999996</v>
      </c>
      <c r="AFU92" s="105">
        <f t="shared" si="68"/>
        <v>1.0016191000000001</v>
      </c>
      <c r="AFV92" s="105">
        <f t="shared" si="69"/>
        <v>1.0054076999999999</v>
      </c>
      <c r="AFW92" s="105">
        <f t="shared" si="69"/>
        <v>1.0038826000000001</v>
      </c>
      <c r="AFX92" s="105">
        <f t="shared" si="69"/>
        <v>1.0047257000000001</v>
      </c>
      <c r="AFY92" s="105"/>
      <c r="AFZ92" s="106">
        <f t="shared" si="60"/>
        <v>1.002304253157895</v>
      </c>
      <c r="AGA92" s="69"/>
      <c r="AGB92" s="69"/>
      <c r="AGC92" s="69"/>
      <c r="AGD92" s="69"/>
      <c r="AGE92" s="69"/>
      <c r="AGF92" s="69"/>
      <c r="AGG92" s="69"/>
      <c r="AGH92" s="69"/>
      <c r="AGI92" s="69"/>
      <c r="AGJ92" s="69"/>
      <c r="AGK92" s="69"/>
      <c r="AGL92" s="69"/>
      <c r="AGM92" s="69"/>
      <c r="AGN92" s="69"/>
      <c r="AGO92" s="69"/>
      <c r="AGP92" s="69"/>
      <c r="AGQ92" s="69"/>
      <c r="AGR92" s="69"/>
      <c r="AGS92" s="69"/>
      <c r="AGT92" s="75">
        <v>23</v>
      </c>
      <c r="AGU92" s="85">
        <v>1</v>
      </c>
      <c r="AGV92" s="85">
        <v>1</v>
      </c>
      <c r="AGW92" s="85">
        <v>1</v>
      </c>
      <c r="AGX92" s="85">
        <v>1</v>
      </c>
      <c r="AGY92" s="85">
        <v>1</v>
      </c>
      <c r="AGZ92" s="85">
        <v>1</v>
      </c>
      <c r="AHA92" s="85">
        <v>1</v>
      </c>
      <c r="AHB92" s="85">
        <v>1</v>
      </c>
      <c r="AHC92" s="85">
        <v>1</v>
      </c>
      <c r="AHD92" s="85">
        <v>1</v>
      </c>
      <c r="AHE92" s="85">
        <v>1</v>
      </c>
      <c r="AHF92" s="85">
        <v>1</v>
      </c>
      <c r="AHG92" s="85">
        <v>1</v>
      </c>
      <c r="AHH92" s="85">
        <v>1</v>
      </c>
      <c r="AHI92" s="85">
        <v>1</v>
      </c>
      <c r="AHJ92" s="85">
        <v>1</v>
      </c>
      <c r="AHK92" s="85">
        <v>1</v>
      </c>
      <c r="AHL92" s="85">
        <v>1</v>
      </c>
      <c r="AHM92" s="85">
        <v>1</v>
      </c>
      <c r="AHN92" s="85">
        <v>1</v>
      </c>
      <c r="AHO92" s="69"/>
      <c r="AHP92" s="69"/>
      <c r="AHQ92" s="69"/>
      <c r="AHR92" s="69"/>
      <c r="AHS92" s="69"/>
      <c r="AHT92" s="69"/>
      <c r="AHU92" s="69"/>
      <c r="AHV92" s="69"/>
      <c r="AHW92" s="69"/>
      <c r="AHX92" s="69"/>
      <c r="AHY92" s="69"/>
      <c r="AHZ92" s="69"/>
      <c r="AIA92" s="69"/>
      <c r="AIB92" s="69"/>
      <c r="AIC92" s="69"/>
      <c r="AID92" s="69"/>
      <c r="AIE92" s="69"/>
      <c r="AIF92" s="69"/>
      <c r="AIG92" s="69"/>
      <c r="AIH92" s="69"/>
      <c r="AII92" s="69"/>
      <c r="AIJ92" s="69"/>
      <c r="AIK92" s="69"/>
      <c r="AIL92" s="69"/>
      <c r="AIM92" s="69"/>
      <c r="AIN92" s="69"/>
      <c r="AIO92" s="69"/>
      <c r="AIP92" s="69"/>
      <c r="AIQ92" s="69"/>
      <c r="AIR92" s="69"/>
      <c r="AIS92" s="69"/>
      <c r="AIT92" s="69"/>
      <c r="AIU92" s="69"/>
      <c r="AIV92" s="69"/>
      <c r="AIW92" s="69"/>
      <c r="AIX92" s="69"/>
      <c r="AIY92" s="69"/>
      <c r="AIZ92" s="69"/>
      <c r="AJA92" s="69"/>
      <c r="AJB92" s="69"/>
      <c r="AJC92" s="69"/>
      <c r="AJD92" s="69"/>
      <c r="AJE92" s="69"/>
      <c r="AJF92" s="69"/>
      <c r="AJG92" s="69"/>
      <c r="AJH92" s="69"/>
      <c r="AJI92" s="69"/>
      <c r="AJJ92" s="69"/>
      <c r="AJK92" s="69"/>
      <c r="AJL92" s="69"/>
      <c r="AJM92" s="69"/>
      <c r="AJN92" s="69"/>
      <c r="AJO92" s="69"/>
      <c r="AJP92" s="69"/>
      <c r="AJQ92" s="69"/>
      <c r="AJR92" s="69"/>
      <c r="AJS92" s="69"/>
      <c r="AJT92" s="69"/>
      <c r="AJU92" s="69"/>
      <c r="AJV92" s="69"/>
      <c r="AJW92" s="69"/>
      <c r="AJX92" s="69"/>
      <c r="AJY92" s="69"/>
      <c r="AJZ92" s="69"/>
      <c r="AKA92" s="69"/>
      <c r="AKB92" s="69"/>
      <c r="AKC92" s="69"/>
      <c r="AKD92" s="69"/>
      <c r="AKE92" s="69"/>
      <c r="AKF92" s="69"/>
      <c r="AKG92" s="69"/>
      <c r="AKH92" s="69"/>
      <c r="AKI92" s="69"/>
      <c r="AKJ92" s="69"/>
      <c r="AKK92" s="69"/>
      <c r="AKL92" s="69"/>
      <c r="AKM92" s="69"/>
      <c r="AKN92" s="69"/>
      <c r="AKO92" s="69"/>
      <c r="AKP92" s="69"/>
      <c r="AKQ92" s="69"/>
      <c r="AKR92" s="69"/>
      <c r="AKS92" s="69"/>
      <c r="AKT92" s="69"/>
      <c r="AKU92" s="69"/>
      <c r="AKV92" s="69"/>
      <c r="AKW92" s="69"/>
      <c r="AKX92" s="69"/>
      <c r="AKY92" s="69"/>
      <c r="AKZ92" s="69"/>
      <c r="ALA92" s="69"/>
      <c r="ALB92" s="69"/>
      <c r="ALC92" s="69"/>
      <c r="ALD92" s="69"/>
      <c r="ALE92" s="69"/>
      <c r="ALF92" s="69"/>
      <c r="ALG92" s="69"/>
      <c r="ALH92" s="69"/>
      <c r="ALI92" s="69"/>
      <c r="ALJ92" s="69"/>
      <c r="ALK92" s="69"/>
      <c r="ALL92" s="69"/>
      <c r="ALM92" s="69"/>
      <c r="ALN92" s="69"/>
      <c r="ALO92" s="69"/>
      <c r="ALP92" s="69"/>
      <c r="ALQ92" s="69"/>
      <c r="ALR92" s="69"/>
      <c r="ALS92" s="69"/>
      <c r="ALT92" s="69"/>
      <c r="ALU92" s="69"/>
      <c r="ALV92" s="69"/>
      <c r="ALW92" s="69"/>
      <c r="ALX92" s="69"/>
      <c r="ALY92" s="69"/>
      <c r="ALZ92" s="69"/>
      <c r="AMA92" s="69"/>
      <c r="AMB92" s="69"/>
      <c r="AMC92" s="69"/>
      <c r="AMD92" s="69"/>
      <c r="AME92" s="69"/>
      <c r="AMF92" s="69"/>
      <c r="AMG92" s="69"/>
      <c r="AMH92" s="69"/>
      <c r="AMI92" s="69"/>
      <c r="AMJ92" s="69"/>
      <c r="AMK92" s="69"/>
      <c r="AML92" s="69"/>
      <c r="AMM92" s="69"/>
      <c r="AMN92" s="69"/>
      <c r="AMO92" s="69"/>
      <c r="AMP92" s="69"/>
      <c r="AMQ92" s="69"/>
      <c r="AMR92" s="69"/>
      <c r="AMS92" s="69"/>
      <c r="AMT92" s="69"/>
      <c r="AMU92" s="69"/>
      <c r="AMV92" s="69"/>
      <c r="AMW92" s="69"/>
      <c r="AMX92" s="69"/>
      <c r="AMY92" s="69"/>
      <c r="AMZ92" s="69"/>
      <c r="ANA92" s="69"/>
      <c r="ANB92" s="69"/>
      <c r="ANC92" s="69"/>
      <c r="AND92" s="69"/>
      <c r="ANE92" s="69"/>
      <c r="ANF92" s="69"/>
      <c r="ANG92" s="69"/>
      <c r="ANH92" s="69"/>
      <c r="ANI92" s="69"/>
      <c r="ANJ92" s="69"/>
      <c r="ANK92" s="69"/>
      <c r="ANL92" s="69"/>
      <c r="ANM92" s="69"/>
      <c r="ANN92" s="69"/>
      <c r="ANO92" s="69"/>
      <c r="ANP92" s="69"/>
      <c r="ANQ92" s="69"/>
      <c r="ANR92" s="69"/>
      <c r="ANS92" s="69"/>
      <c r="ANT92" s="69"/>
      <c r="ANU92" s="69"/>
      <c r="ANV92" s="69"/>
      <c r="ANW92" s="69"/>
      <c r="ANX92" s="69"/>
      <c r="ANY92" s="69"/>
      <c r="ANZ92" s="69"/>
      <c r="AOA92" s="69"/>
      <c r="AOB92" s="69"/>
      <c r="AOC92" s="69"/>
      <c r="AOD92" s="69"/>
      <c r="AOE92" s="69"/>
      <c r="AOF92" s="69"/>
      <c r="AOG92" s="69"/>
      <c r="AOH92" s="69"/>
      <c r="AOI92" s="69"/>
      <c r="AOJ92" s="69"/>
      <c r="AOK92" s="69"/>
      <c r="AOL92" s="69"/>
      <c r="AOM92" s="69"/>
      <c r="AON92" s="69"/>
      <c r="AOO92" s="69"/>
      <c r="AOP92" s="69"/>
      <c r="AOQ92" s="69"/>
      <c r="AOR92" s="69"/>
      <c r="AOS92" s="69"/>
      <c r="AOT92" s="69"/>
      <c r="AOU92" s="69"/>
      <c r="AOV92" s="69"/>
      <c r="AOW92" s="69"/>
      <c r="AOX92" s="69"/>
      <c r="AOY92" s="69"/>
      <c r="AOZ92" s="69"/>
      <c r="APA92" s="69"/>
      <c r="APB92" s="69"/>
      <c r="APC92" s="69"/>
      <c r="APD92" s="69"/>
      <c r="APE92" s="69"/>
      <c r="APF92" s="69"/>
      <c r="APG92" s="69"/>
      <c r="APH92" s="69"/>
      <c r="API92" s="69"/>
      <c r="APJ92" s="69"/>
      <c r="APK92" s="69"/>
      <c r="APL92" s="69"/>
      <c r="APM92" s="69"/>
      <c r="APN92" s="69"/>
      <c r="APO92" s="69"/>
      <c r="APP92" s="69"/>
      <c r="APQ92" s="69"/>
      <c r="APR92" s="69"/>
      <c r="APS92" s="69"/>
      <c r="APT92" s="69"/>
      <c r="APU92" s="69"/>
      <c r="APV92" s="69"/>
      <c r="APW92" s="69"/>
      <c r="APX92" s="69"/>
      <c r="APY92" s="69"/>
      <c r="APZ92" s="69"/>
      <c r="AQA92" s="69"/>
      <c r="AQB92" s="69"/>
      <c r="AQC92" s="69"/>
      <c r="AQD92" s="69"/>
      <c r="AQE92" s="69"/>
      <c r="AQF92" s="69"/>
      <c r="AQG92" s="69"/>
      <c r="AQH92" s="69"/>
      <c r="AQI92" s="69"/>
      <c r="AQJ92" s="69"/>
      <c r="AQK92" s="69"/>
      <c r="AQL92" s="69"/>
      <c r="AQM92" s="69"/>
      <c r="AQN92" s="69"/>
      <c r="AQO92" s="69"/>
      <c r="AQP92" s="69"/>
      <c r="AQQ92" s="69"/>
      <c r="AQR92" s="69"/>
      <c r="AQS92" s="69"/>
      <c r="AQT92" s="69"/>
      <c r="AQU92" s="69"/>
      <c r="AQV92" s="69"/>
      <c r="AQW92" s="69"/>
      <c r="AQX92" s="69"/>
      <c r="AQY92" s="69"/>
      <c r="AQZ92" s="69"/>
      <c r="ARA92" s="69"/>
      <c r="ARB92" s="69"/>
      <c r="ARC92" s="69"/>
      <c r="ARD92" s="69"/>
      <c r="ARE92" s="69"/>
      <c r="ARF92" s="69"/>
      <c r="ARG92" s="69"/>
      <c r="ARH92" s="69"/>
      <c r="ARI92" s="69"/>
      <c r="ARJ92" s="69"/>
      <c r="ARK92" s="69"/>
      <c r="ARL92" s="69"/>
      <c r="ARM92" s="69"/>
      <c r="ARN92" s="69"/>
      <c r="ARO92" s="69"/>
      <c r="ARP92" s="69"/>
      <c r="ARQ92" s="69"/>
      <c r="ARR92" s="69"/>
      <c r="ARS92" s="69"/>
      <c r="ART92" s="69"/>
      <c r="ARU92" s="69"/>
      <c r="ARV92" s="69"/>
      <c r="ARW92" s="69"/>
      <c r="ARX92" s="69"/>
      <c r="ARY92" s="69"/>
      <c r="ARZ92" s="69"/>
      <c r="ASA92" s="69"/>
      <c r="ASB92" s="69"/>
      <c r="ASC92" s="69"/>
      <c r="ASD92" s="69"/>
      <c r="ASE92" s="69"/>
      <c r="ASF92" s="69"/>
      <c r="ASG92" s="69"/>
      <c r="ASH92" s="69"/>
    </row>
    <row r="93" spans="1:1178" ht="2.1" customHeight="1" x14ac:dyDescent="0.25">
      <c r="A93" s="77"/>
      <c r="B93" s="98">
        <v>87</v>
      </c>
      <c r="C93" s="99">
        <v>69.7</v>
      </c>
      <c r="D93" s="94">
        <f t="shared" si="56"/>
        <v>2</v>
      </c>
      <c r="E93" s="77"/>
      <c r="F93" s="191">
        <v>0.99860890000000002</v>
      </c>
      <c r="G93" s="70">
        <v>0.99692744</v>
      </c>
      <c r="H93" s="70">
        <v>0.99636095999999996</v>
      </c>
      <c r="I93" s="70">
        <v>0.99621539999999997</v>
      </c>
      <c r="J93" s="70">
        <v>0.99629990000000002</v>
      </c>
      <c r="K93" s="70">
        <v>0.99653559999999997</v>
      </c>
      <c r="L93" s="70">
        <v>0.9968728</v>
      </c>
      <c r="M93" s="70">
        <v>0.99726720000000002</v>
      </c>
      <c r="N93" s="70">
        <v>0.99768036999999998</v>
      </c>
      <c r="O93" s="70">
        <v>0.99807939999999995</v>
      </c>
      <c r="P93" s="70">
        <v>0.99843866000000003</v>
      </c>
      <c r="Q93" s="70">
        <v>0.99873893999999996</v>
      </c>
      <c r="R93" s="70">
        <v>0.99896870000000004</v>
      </c>
      <c r="S93" s="70">
        <v>0.99912160000000005</v>
      </c>
      <c r="T93" s="70">
        <v>0.99919855999999996</v>
      </c>
      <c r="U93" s="70">
        <v>0.99919080000000005</v>
      </c>
      <c r="V93" s="70">
        <v>0.99911910000000004</v>
      </c>
      <c r="W93" s="70">
        <v>0.9989825</v>
      </c>
      <c r="X93" s="70">
        <v>0.99878615000000004</v>
      </c>
      <c r="Y93" s="70">
        <v>0.99853689999999995</v>
      </c>
      <c r="Z93" s="70">
        <v>0.99823899999999999</v>
      </c>
      <c r="AA93" s="71">
        <v>0.99789894000000001</v>
      </c>
      <c r="AB93" s="71">
        <v>0.99753559999999997</v>
      </c>
      <c r="AC93" s="71">
        <v>0.99707794000000005</v>
      </c>
      <c r="AD93" s="71">
        <v>0.9965849</v>
      </c>
      <c r="AE93" s="71">
        <v>0.99607069999999998</v>
      </c>
      <c r="AF93" s="71">
        <v>0.99554399999999998</v>
      </c>
      <c r="AG93" s="71">
        <v>0.99501249999999997</v>
      </c>
      <c r="AH93" s="71">
        <v>0.99448776000000005</v>
      </c>
      <c r="AI93" s="71">
        <v>0.99394800000000005</v>
      </c>
      <c r="AJ93" s="71">
        <v>0.9935678</v>
      </c>
      <c r="AK93" s="71">
        <v>0.99338769999999998</v>
      </c>
      <c r="AL93" s="71">
        <v>0.99355020000000005</v>
      </c>
      <c r="AM93" s="71">
        <v>0.99396879999999999</v>
      </c>
      <c r="AN93" s="71">
        <v>0.99487700000000001</v>
      </c>
      <c r="AO93" s="71">
        <v>0.99645189999999995</v>
      </c>
      <c r="AP93" s="71">
        <v>0.99885153999999998</v>
      </c>
      <c r="AQ93" s="71">
        <v>1.0020929999999999</v>
      </c>
      <c r="AR93" s="71">
        <v>1.0054213999999999</v>
      </c>
      <c r="AS93" s="71">
        <v>1.0051502000000001</v>
      </c>
      <c r="AT93" s="72">
        <v>0.9989131</v>
      </c>
      <c r="AU93" s="72">
        <v>0.99712646000000005</v>
      </c>
      <c r="AV93" s="72">
        <v>0.99649763000000002</v>
      </c>
      <c r="AW93" s="72">
        <v>0.99628369999999999</v>
      </c>
      <c r="AX93" s="72">
        <v>0.99638086999999997</v>
      </c>
      <c r="AY93" s="72">
        <v>0.99666977000000001</v>
      </c>
      <c r="AZ93" s="72">
        <v>0.99710840000000001</v>
      </c>
      <c r="BA93" s="72">
        <v>0.99761869999999997</v>
      </c>
      <c r="BB93" s="72">
        <v>0.99811053000000005</v>
      </c>
      <c r="BC93" s="72">
        <v>0.99850035000000004</v>
      </c>
      <c r="BD93" s="72">
        <v>0.99873199999999995</v>
      </c>
      <c r="BE93" s="72">
        <v>0.99878029999999995</v>
      </c>
      <c r="BF93" s="72">
        <v>0.99866604999999997</v>
      </c>
      <c r="BG93" s="72">
        <v>0.99838990000000005</v>
      </c>
      <c r="BH93" s="72">
        <v>0.99799550000000004</v>
      </c>
      <c r="BI93" s="72">
        <v>0.99752180000000001</v>
      </c>
      <c r="BJ93" s="72">
        <v>0.99701010000000001</v>
      </c>
      <c r="BK93" s="72">
        <v>0.99650039999999995</v>
      </c>
      <c r="BL93" s="72">
        <v>0.99602919999999995</v>
      </c>
      <c r="BM93" s="72">
        <v>0.99563020000000002</v>
      </c>
      <c r="BN93" s="72">
        <v>0.99532949999999998</v>
      </c>
      <c r="BO93" s="72">
        <v>0.99515169999999997</v>
      </c>
      <c r="BP93" s="72">
        <v>0.99511516</v>
      </c>
      <c r="BQ93" s="72">
        <v>0.99520856000000002</v>
      </c>
      <c r="BR93" s="72">
        <v>0.99549496000000004</v>
      </c>
      <c r="BS93" s="72">
        <v>0.99593719999999997</v>
      </c>
      <c r="BT93" s="72">
        <v>0.99650835999999998</v>
      </c>
      <c r="BU93" s="72">
        <v>0.99710799999999999</v>
      </c>
      <c r="BV93" s="72">
        <v>0.99782479999999996</v>
      </c>
      <c r="BW93" s="72">
        <v>0.99856966999999996</v>
      </c>
      <c r="BX93" s="72">
        <v>0.99928720000000004</v>
      </c>
      <c r="BY93" s="72">
        <v>0.99991006000000004</v>
      </c>
      <c r="BZ93" s="72">
        <v>1.000359</v>
      </c>
      <c r="CA93" s="72">
        <v>1.0005394999999999</v>
      </c>
      <c r="CB93" s="72">
        <v>1.0003871</v>
      </c>
      <c r="CC93" s="72">
        <v>0.99984019999999996</v>
      </c>
      <c r="CD93" s="72">
        <v>0.99888264999999998</v>
      </c>
      <c r="CE93" s="72">
        <v>0.99808509999999995</v>
      </c>
      <c r="CF93" s="72">
        <v>0.99934566000000002</v>
      </c>
      <c r="CG93" s="72">
        <v>0.99928653000000001</v>
      </c>
      <c r="CH93" s="72">
        <v>0.99786585999999999</v>
      </c>
      <c r="CI93" s="72">
        <v>0.99498690000000001</v>
      </c>
      <c r="CJ93" s="72">
        <v>0.99370539999999996</v>
      </c>
      <c r="CK93" s="72">
        <v>0.99315083000000004</v>
      </c>
      <c r="CL93" s="72">
        <v>0.99321866000000003</v>
      </c>
      <c r="CM93" s="72">
        <v>0.9937937</v>
      </c>
      <c r="CN93" s="72">
        <v>0.99481180000000002</v>
      </c>
      <c r="CO93" s="72">
        <v>0.99603914999999998</v>
      </c>
      <c r="CP93" s="72">
        <v>0.99722339999999998</v>
      </c>
      <c r="CQ93" s="72">
        <v>0.99810650000000001</v>
      </c>
      <c r="CR93" s="72">
        <v>0.99862130000000005</v>
      </c>
      <c r="CS93" s="72">
        <v>0.9988399</v>
      </c>
      <c r="CT93" s="72">
        <v>0.99875530000000001</v>
      </c>
      <c r="CU93" s="72">
        <v>0.9985657</v>
      </c>
      <c r="CV93" s="72">
        <v>0.99831919999999996</v>
      </c>
      <c r="CW93" s="72">
        <v>0.99806790000000001</v>
      </c>
      <c r="CX93" s="72">
        <v>0.99784910000000004</v>
      </c>
      <c r="CY93" s="72">
        <v>0.99768685999999995</v>
      </c>
      <c r="CZ93" s="72">
        <v>0.99759525000000004</v>
      </c>
      <c r="DA93" s="72">
        <v>0.99758049999999998</v>
      </c>
      <c r="DB93" s="72">
        <v>0.99761844</v>
      </c>
      <c r="DC93" s="72">
        <v>0.99772864999999999</v>
      </c>
      <c r="DD93" s="72">
        <v>0.99785979999999996</v>
      </c>
      <c r="DE93" s="72">
        <v>0.99828130000000004</v>
      </c>
      <c r="DF93" s="72">
        <v>0.99867589999999995</v>
      </c>
      <c r="DG93" s="72">
        <v>0.99884903000000003</v>
      </c>
      <c r="DH93" s="72">
        <v>0.99919329999999995</v>
      </c>
      <c r="DI93" s="72">
        <v>0.99955684</v>
      </c>
      <c r="DJ93" s="72">
        <v>0.99987459999999995</v>
      </c>
      <c r="DK93" s="72">
        <v>1.0000943</v>
      </c>
      <c r="DL93" s="72">
        <v>1.0000916</v>
      </c>
      <c r="DM93" s="72">
        <v>0.99988425000000003</v>
      </c>
      <c r="DN93" s="72">
        <v>0.99927365999999995</v>
      </c>
      <c r="DO93" s="72">
        <v>0.99818116000000001</v>
      </c>
      <c r="DP93" s="72">
        <v>0.99658464999999996</v>
      </c>
      <c r="DQ93" s="72">
        <v>0.99458784</v>
      </c>
      <c r="DR93" s="72">
        <v>0.99229020000000001</v>
      </c>
      <c r="DS93" s="72">
        <v>0.98960804999999996</v>
      </c>
      <c r="DT93" s="72">
        <v>0.98522900000000002</v>
      </c>
      <c r="DU93" s="72">
        <v>0.98593193000000001</v>
      </c>
      <c r="DV93" s="72">
        <v>0.99782543999999995</v>
      </c>
      <c r="DW93" s="72">
        <v>0.99498129999999996</v>
      </c>
      <c r="DX93" s="72">
        <v>0.99499415999999996</v>
      </c>
      <c r="DY93" s="72">
        <v>0.99578639999999996</v>
      </c>
      <c r="DZ93" s="72">
        <v>0.99729389999999996</v>
      </c>
      <c r="EA93" s="72">
        <v>0.99933459999999996</v>
      </c>
      <c r="EB93" s="72">
        <v>1.0014460000000001</v>
      </c>
      <c r="EC93" s="72">
        <v>1.0037935</v>
      </c>
      <c r="ED93" s="72">
        <v>1.0055645</v>
      </c>
      <c r="EE93" s="72">
        <v>1.0061492999999999</v>
      </c>
      <c r="EF93" s="72">
        <v>1.0061392</v>
      </c>
      <c r="EG93" s="72">
        <v>1.0060791</v>
      </c>
      <c r="EH93" s="72">
        <v>1.0061059999999999</v>
      </c>
      <c r="EI93" s="72">
        <v>1.0062648000000001</v>
      </c>
      <c r="EJ93" s="72">
        <v>1.0065474999999999</v>
      </c>
      <c r="EK93" s="72">
        <v>1.0069078</v>
      </c>
      <c r="EL93" s="72">
        <v>1.0072904</v>
      </c>
      <c r="EM93" s="72">
        <v>1.0076461000000001</v>
      </c>
      <c r="EN93" s="72">
        <v>1.0079315</v>
      </c>
      <c r="EO93" s="72">
        <v>1.0081165999999999</v>
      </c>
      <c r="EP93" s="72">
        <v>1.0081874</v>
      </c>
      <c r="EQ93" s="72">
        <v>1.0081427000000001</v>
      </c>
      <c r="ER93" s="72">
        <v>1.0080905</v>
      </c>
      <c r="ES93" s="72">
        <v>1.0076909999999999</v>
      </c>
      <c r="ET93" s="72">
        <v>1.0073414000000001</v>
      </c>
      <c r="EU93" s="72">
        <v>1.0069447</v>
      </c>
      <c r="EV93" s="72">
        <v>1.0065291999999999</v>
      </c>
      <c r="EW93" s="72">
        <v>1.0061274</v>
      </c>
      <c r="EX93" s="72">
        <v>1.0057616</v>
      </c>
      <c r="EY93" s="72">
        <v>1.0054331999999999</v>
      </c>
      <c r="EZ93" s="72">
        <v>1.0050977000000001</v>
      </c>
      <c r="FA93" s="72">
        <v>1.0046077</v>
      </c>
      <c r="FB93" s="72">
        <v>1.0036430000000001</v>
      </c>
      <c r="FC93" s="72">
        <v>1.0017309000000001</v>
      </c>
      <c r="FD93" s="72">
        <v>0.99876830000000005</v>
      </c>
      <c r="FE93" s="72">
        <v>0.99552463999999996</v>
      </c>
      <c r="FF93" s="72">
        <v>0.99240569999999995</v>
      </c>
      <c r="FG93" s="72">
        <v>0.98960090000000001</v>
      </c>
      <c r="FH93" s="72">
        <v>0.98749039999999999</v>
      </c>
      <c r="FI93" s="72">
        <v>0.98800290000000002</v>
      </c>
      <c r="FJ93" s="72">
        <v>1.0008140999999999</v>
      </c>
      <c r="FK93" s="72">
        <v>1.0005267</v>
      </c>
      <c r="FL93" s="72">
        <v>1.0024401000000001</v>
      </c>
      <c r="FM93" s="72">
        <v>1.0049014000000001</v>
      </c>
      <c r="FN93" s="72">
        <v>1.0069174000000001</v>
      </c>
      <c r="FO93" s="72">
        <v>1.006637</v>
      </c>
      <c r="FP93" s="72">
        <v>1.0042610000000001</v>
      </c>
      <c r="FQ93" s="72">
        <v>1.0067699999999999</v>
      </c>
      <c r="FR93" s="72">
        <v>1.0061557999999999</v>
      </c>
      <c r="FS93" s="72">
        <v>1.0061837</v>
      </c>
      <c r="FT93" s="72">
        <v>1.0065364000000001</v>
      </c>
      <c r="FU93" s="72">
        <v>1.0070859999999999</v>
      </c>
      <c r="FV93" s="72">
        <v>1.007676</v>
      </c>
      <c r="FW93" s="72">
        <v>1.008227</v>
      </c>
      <c r="FX93" s="72">
        <v>1.0087075999999999</v>
      </c>
      <c r="FY93" s="72">
        <v>1.0091083000000001</v>
      </c>
      <c r="FZ93" s="72">
        <v>1.0094244000000001</v>
      </c>
      <c r="GA93" s="72">
        <v>1.0097103999999999</v>
      </c>
      <c r="GB93" s="72">
        <v>1.0099092000000001</v>
      </c>
      <c r="GC93" s="72">
        <v>1.010014</v>
      </c>
      <c r="GD93" s="72">
        <v>1.0100757</v>
      </c>
      <c r="GE93" s="72">
        <v>1.0100595999999999</v>
      </c>
      <c r="GF93" s="72">
        <v>1.0099659000000001</v>
      </c>
      <c r="GG93" s="72">
        <v>1.0097718</v>
      </c>
      <c r="GH93" s="72">
        <v>1.0094761000000001</v>
      </c>
      <c r="GI93" s="72">
        <v>1.0090794999999999</v>
      </c>
      <c r="GJ93" s="72">
        <v>1.0085951</v>
      </c>
      <c r="GK93" s="72">
        <v>1.0080575000000001</v>
      </c>
      <c r="GL93" s="72">
        <v>1.0075353</v>
      </c>
      <c r="GM93" s="72">
        <v>1.0071353999999999</v>
      </c>
      <c r="GN93" s="72">
        <v>1.0071399000000001</v>
      </c>
      <c r="GO93" s="72">
        <v>1.0075358999999999</v>
      </c>
      <c r="GP93" s="72">
        <v>1.0074920000000001</v>
      </c>
      <c r="GQ93" s="72">
        <v>1.0047870999999999</v>
      </c>
      <c r="GR93" s="72">
        <v>1.0048712</v>
      </c>
      <c r="GS93" s="72">
        <v>1.0057923</v>
      </c>
      <c r="GT93" s="72">
        <v>1.0062848</v>
      </c>
      <c r="GU93" s="72">
        <v>1.0056997999999999</v>
      </c>
      <c r="GV93" s="72">
        <v>1.0039728000000001</v>
      </c>
      <c r="GW93" s="72">
        <v>1.0031566999999999</v>
      </c>
      <c r="GX93" s="72">
        <v>1.0099062999999999</v>
      </c>
      <c r="GY93" s="72">
        <v>1.0147265000000001</v>
      </c>
      <c r="GZ93" s="72">
        <v>1.0171733999999999</v>
      </c>
      <c r="HA93" s="72">
        <v>1.0181872000000001</v>
      </c>
      <c r="HB93" s="72">
        <v>1.0163975999999999</v>
      </c>
      <c r="HC93" s="72">
        <v>1.0070859999999999</v>
      </c>
      <c r="HD93" s="72">
        <v>0.98904510000000001</v>
      </c>
      <c r="HE93" s="72">
        <v>1.0025379999999999</v>
      </c>
      <c r="HF93" s="72">
        <v>1.0070231999999999</v>
      </c>
      <c r="HG93" s="72">
        <v>1.0090779000000001</v>
      </c>
      <c r="HH93" s="72">
        <v>1.0102960999999999</v>
      </c>
      <c r="HI93" s="72">
        <v>1.0111128</v>
      </c>
      <c r="HJ93" s="72">
        <v>1.0116394</v>
      </c>
      <c r="HK93" s="72">
        <v>1.0119184000000001</v>
      </c>
      <c r="HL93" s="72">
        <v>1.0119864000000001</v>
      </c>
      <c r="HM93" s="72">
        <v>1.0118722</v>
      </c>
      <c r="HN93" s="72">
        <v>1.0115989999999999</v>
      </c>
      <c r="HO93" s="72">
        <v>1.0112079</v>
      </c>
      <c r="HP93" s="72">
        <v>1.0107060000000001</v>
      </c>
      <c r="HQ93" s="72">
        <v>1.010113</v>
      </c>
      <c r="HR93" s="72">
        <v>1.0095094</v>
      </c>
      <c r="HS93" s="72">
        <v>1.0088463000000001</v>
      </c>
      <c r="HT93" s="72">
        <v>1.0081671000000001</v>
      </c>
      <c r="HU93" s="72">
        <v>1.0074987</v>
      </c>
      <c r="HV93" s="72">
        <v>1.0068820000000001</v>
      </c>
      <c r="HW93" s="72">
        <v>1.0063762999999999</v>
      </c>
      <c r="HX93" s="72">
        <v>1.0060728000000001</v>
      </c>
      <c r="HY93" s="72">
        <v>1.006103</v>
      </c>
      <c r="HZ93" s="72">
        <v>1.0067047</v>
      </c>
      <c r="IA93" s="72">
        <v>1.008302</v>
      </c>
      <c r="IB93" s="72">
        <v>1.0117799000000001</v>
      </c>
      <c r="IC93" s="72">
        <v>1.0188739</v>
      </c>
      <c r="ID93" s="72">
        <v>1.0336236999999999</v>
      </c>
      <c r="IE93" s="72">
        <v>1.0166023</v>
      </c>
      <c r="IF93" s="72">
        <v>1.0067362</v>
      </c>
      <c r="IG93" s="72">
        <v>1.0030102999999999</v>
      </c>
      <c r="IH93" s="72">
        <v>1.0025043</v>
      </c>
      <c r="II93" s="72">
        <v>1.0029887</v>
      </c>
      <c r="IJ93" s="72">
        <v>1.0030760999999999</v>
      </c>
      <c r="IK93" s="72">
        <v>1.00482</v>
      </c>
      <c r="IL93" s="72">
        <v>1.0132793</v>
      </c>
      <c r="IM93" s="72">
        <v>1.021954</v>
      </c>
      <c r="IN93" s="72">
        <v>1.0245419</v>
      </c>
      <c r="IO93" s="72">
        <v>1.0233574000000001</v>
      </c>
      <c r="IP93" s="72">
        <v>1.016907</v>
      </c>
      <c r="IQ93" s="72">
        <v>1.0038203000000001</v>
      </c>
      <c r="IR93" s="72">
        <v>0.99234604999999998</v>
      </c>
      <c r="IS93" s="72">
        <v>0.99994945999999996</v>
      </c>
      <c r="IT93" s="72">
        <v>1.0044295000000001</v>
      </c>
      <c r="IU93" s="72">
        <v>1.0068526</v>
      </c>
      <c r="IV93" s="72">
        <v>1.0081545999999999</v>
      </c>
      <c r="IW93" s="72">
        <v>1.0088252</v>
      </c>
      <c r="IX93" s="72">
        <v>1.0091038999999999</v>
      </c>
      <c r="IY93" s="72">
        <v>1.0091013</v>
      </c>
      <c r="IZ93" s="72">
        <v>1.0088836999999999</v>
      </c>
      <c r="JA93" s="72">
        <v>1.0085033999999999</v>
      </c>
      <c r="JB93" s="72">
        <v>1.0079952000000001</v>
      </c>
      <c r="JC93" s="72">
        <v>1.0073867000000001</v>
      </c>
      <c r="JD93" s="72">
        <v>1.0066991000000001</v>
      </c>
      <c r="JE93" s="72">
        <v>1.005949</v>
      </c>
      <c r="JF93" s="72">
        <v>1.0051600000000001</v>
      </c>
      <c r="JG93" s="72">
        <v>1.0044093000000001</v>
      </c>
      <c r="JH93" s="72">
        <v>1.0037054000000001</v>
      </c>
      <c r="JI93" s="72">
        <v>1.0030787000000001</v>
      </c>
      <c r="JJ93" s="72">
        <v>1.0025835000000001</v>
      </c>
      <c r="JK93" s="72">
        <v>1.002305</v>
      </c>
      <c r="JL93" s="72">
        <v>1.0023701</v>
      </c>
      <c r="JM93" s="72">
        <v>1.0029737000000001</v>
      </c>
      <c r="JN93" s="72">
        <v>1.0044652999999999</v>
      </c>
      <c r="JO93" s="72">
        <v>1.0075350000000001</v>
      </c>
      <c r="JP93" s="72">
        <v>1.0136706</v>
      </c>
      <c r="JQ93" s="72">
        <v>1.0265709000000001</v>
      </c>
      <c r="JR93" s="72">
        <v>1.0585066000000001</v>
      </c>
      <c r="JS93" s="72">
        <v>1.0483397999999999</v>
      </c>
      <c r="JT93" s="72">
        <v>1.0389588000000001</v>
      </c>
      <c r="JU93" s="72">
        <v>1.0319202999999999</v>
      </c>
      <c r="JV93" s="72">
        <v>1.0285769</v>
      </c>
      <c r="JW93" s="72">
        <v>1.0274631000000001</v>
      </c>
      <c r="JX93" s="72">
        <v>1.0270436000000001</v>
      </c>
      <c r="JY93" s="72">
        <v>1.0278574</v>
      </c>
      <c r="JZ93" s="72">
        <v>1.0099670000000001</v>
      </c>
      <c r="KA93" s="72">
        <v>1.0187417999999999</v>
      </c>
      <c r="KB93" s="72">
        <v>1.0224740000000001</v>
      </c>
      <c r="KC93" s="72">
        <v>1.0244011</v>
      </c>
      <c r="KD93" s="72">
        <v>1.0239214000000001</v>
      </c>
      <c r="KE93" s="72">
        <v>1.0176107999999999</v>
      </c>
      <c r="KF93" s="72">
        <v>0.99429520000000005</v>
      </c>
      <c r="KG93" s="72">
        <v>0.99973844999999995</v>
      </c>
      <c r="KH93" s="72">
        <v>1.0032506999999999</v>
      </c>
      <c r="KI93" s="72">
        <v>1.0052938</v>
      </c>
      <c r="KJ93" s="72">
        <v>1.0062939</v>
      </c>
      <c r="KK93" s="72">
        <v>1.0066307999999999</v>
      </c>
      <c r="KL93" s="72">
        <v>1.0065588999999999</v>
      </c>
      <c r="KM93" s="72">
        <v>1.0062188999999999</v>
      </c>
      <c r="KN93" s="72">
        <v>1.0056974999999999</v>
      </c>
      <c r="KO93" s="72">
        <v>1.0050588</v>
      </c>
      <c r="KP93" s="72">
        <v>1.0043324</v>
      </c>
      <c r="KQ93" s="72">
        <v>1.0035529000000001</v>
      </c>
      <c r="KR93" s="72">
        <v>1.0027438</v>
      </c>
      <c r="KS93" s="72">
        <v>1.0019274</v>
      </c>
      <c r="KT93" s="72">
        <v>1.0011281999999999</v>
      </c>
      <c r="KU93" s="72">
        <v>1.0003907999999999</v>
      </c>
      <c r="KV93" s="72">
        <v>0.99974180000000001</v>
      </c>
      <c r="KW93" s="72">
        <v>0.99921899999999997</v>
      </c>
      <c r="KX93" s="72">
        <v>0.99888250000000001</v>
      </c>
      <c r="KY93" s="72">
        <v>0.99882309999999996</v>
      </c>
      <c r="KZ93" s="72">
        <v>0.99916839999999996</v>
      </c>
      <c r="LA93" s="72">
        <v>1.0000988</v>
      </c>
      <c r="LB93" s="72">
        <v>1.0018959999999999</v>
      </c>
      <c r="LC93" s="72">
        <v>1.0050186999999999</v>
      </c>
      <c r="LD93" s="72">
        <v>1.0102898</v>
      </c>
      <c r="LE93" s="72">
        <v>1.0194542</v>
      </c>
      <c r="LF93" s="72">
        <v>1.0390021</v>
      </c>
      <c r="LG93" s="72">
        <v>1.0660175999999999</v>
      </c>
      <c r="LH93" s="72">
        <v>1.0771997</v>
      </c>
      <c r="LI93" s="72">
        <v>1.0796113000000001</v>
      </c>
      <c r="LJ93" s="72">
        <v>1.0781586000000001</v>
      </c>
      <c r="LK93" s="72">
        <v>1.0747092</v>
      </c>
      <c r="LL93" s="72">
        <v>1.0693759</v>
      </c>
      <c r="LM93" s="72">
        <v>1.0608725999999999</v>
      </c>
      <c r="LN93" s="72">
        <v>1.0071665999999999</v>
      </c>
      <c r="LO93" s="72">
        <v>1.0148676999999999</v>
      </c>
      <c r="LP93" s="72">
        <v>1.0192996999999999</v>
      </c>
      <c r="LQ93" s="72">
        <v>1.0236262</v>
      </c>
      <c r="LR93" s="72">
        <v>1.0269917</v>
      </c>
      <c r="LS93" s="72">
        <v>1.0249375999999999</v>
      </c>
      <c r="LT93" s="72">
        <v>0.99598120000000001</v>
      </c>
      <c r="LU93" s="72">
        <v>1.0009058</v>
      </c>
      <c r="LV93" s="72">
        <v>1.0035175999999999</v>
      </c>
      <c r="LW93" s="72">
        <v>1.0047245</v>
      </c>
      <c r="LX93" s="72">
        <v>1.0050555000000001</v>
      </c>
      <c r="LY93" s="72">
        <v>1.0048454</v>
      </c>
      <c r="LZ93" s="72">
        <v>1.0043116999999999</v>
      </c>
      <c r="MA93" s="72">
        <v>1.0035917000000001</v>
      </c>
      <c r="MB93" s="72">
        <v>1.0027645999999999</v>
      </c>
      <c r="MC93" s="72">
        <v>1.0018933000000001</v>
      </c>
      <c r="MD93" s="72">
        <v>1.0010079999999999</v>
      </c>
      <c r="ME93" s="72">
        <v>1.0001363000000001</v>
      </c>
      <c r="MF93" s="72">
        <v>0.99930006000000005</v>
      </c>
      <c r="MG93" s="72">
        <v>0.99850523000000002</v>
      </c>
      <c r="MH93" s="72">
        <v>0.99777835999999998</v>
      </c>
      <c r="MI93" s="72">
        <v>0.99714610000000004</v>
      </c>
      <c r="MJ93" s="72">
        <v>0.99663305000000002</v>
      </c>
      <c r="MK93" s="72">
        <v>0.99627759999999999</v>
      </c>
      <c r="ML93" s="72">
        <v>0.99613523000000004</v>
      </c>
      <c r="MM93" s="72">
        <v>0.99628190000000005</v>
      </c>
      <c r="MN93" s="72">
        <v>0.99682000000000004</v>
      </c>
      <c r="MO93" s="72">
        <v>0.9978631</v>
      </c>
      <c r="MP93" s="72">
        <v>0.99953513999999999</v>
      </c>
      <c r="MQ93" s="72">
        <v>1.0018246</v>
      </c>
      <c r="MR93" s="72">
        <v>1.0042576000000001</v>
      </c>
      <c r="MS93" s="72">
        <v>1.0048313</v>
      </c>
      <c r="MT93" s="72">
        <v>0.99608976000000005</v>
      </c>
      <c r="MU93" s="72">
        <v>1.0322633999999999</v>
      </c>
      <c r="MV93" s="72">
        <v>1.0543492999999999</v>
      </c>
      <c r="MW93" s="72">
        <v>1.064133</v>
      </c>
      <c r="MX93" s="72">
        <v>1.0677304000000001</v>
      </c>
      <c r="MY93" s="72">
        <v>1.0684651000000001</v>
      </c>
      <c r="MZ93" s="72">
        <v>1.0670807</v>
      </c>
      <c r="NA93" s="72">
        <v>1.0598017</v>
      </c>
      <c r="NB93" s="72">
        <v>1.0026143999999999</v>
      </c>
      <c r="NC93" s="72">
        <v>1.0071737000000001</v>
      </c>
      <c r="ND93" s="72">
        <v>1.0109813000000001</v>
      </c>
      <c r="NE93" s="72">
        <v>1.0163049</v>
      </c>
      <c r="NF93" s="72">
        <v>1.0231581000000001</v>
      </c>
      <c r="NG93" s="72">
        <v>1.024797</v>
      </c>
      <c r="NH93" s="72">
        <v>1.0013999</v>
      </c>
      <c r="NI93" s="72">
        <v>1.0046366</v>
      </c>
      <c r="NJ93" s="72">
        <v>1.0053827</v>
      </c>
      <c r="NK93" s="72">
        <v>1.0051439</v>
      </c>
      <c r="NL93" s="72">
        <v>1.0044259</v>
      </c>
      <c r="NM93" s="72">
        <v>1.0034362999999999</v>
      </c>
      <c r="NN93" s="72">
        <v>1.0023184999999999</v>
      </c>
      <c r="NO93" s="72">
        <v>1.0011585000000001</v>
      </c>
      <c r="NP93" s="72">
        <v>1.0000224</v>
      </c>
      <c r="NQ93" s="72">
        <v>0.99894892999999996</v>
      </c>
      <c r="NR93" s="72">
        <v>0.9979616</v>
      </c>
      <c r="NS93" s="72">
        <v>0.99707829999999997</v>
      </c>
      <c r="NT93" s="72">
        <v>0.99630034000000001</v>
      </c>
      <c r="NU93" s="72">
        <v>0.99562865</v>
      </c>
      <c r="NV93" s="72">
        <v>0.99507153000000004</v>
      </c>
      <c r="NW93" s="72">
        <v>0.99463880000000005</v>
      </c>
      <c r="NX93" s="72">
        <v>0.99434789999999995</v>
      </c>
      <c r="NY93" s="72">
        <v>0.99422467000000003</v>
      </c>
      <c r="NZ93" s="72">
        <v>0.99430894999999997</v>
      </c>
      <c r="OA93" s="72">
        <v>0.99465764000000001</v>
      </c>
      <c r="OB93" s="72">
        <v>0.99534730000000005</v>
      </c>
      <c r="OC93" s="72">
        <v>0.99642246999999995</v>
      </c>
      <c r="OD93" s="72">
        <v>0.9979635</v>
      </c>
      <c r="OE93" s="72">
        <v>0.99977976000000002</v>
      </c>
      <c r="OF93" s="72">
        <v>1.0010338999999999</v>
      </c>
      <c r="OG93" s="72">
        <v>0.99898355999999999</v>
      </c>
      <c r="OH93" s="72">
        <v>0.98596435999999998</v>
      </c>
      <c r="OI93" s="72">
        <v>1.013728</v>
      </c>
      <c r="OJ93" s="72">
        <v>1.0181526000000001</v>
      </c>
      <c r="OK93" s="72">
        <v>1.0161773999999999</v>
      </c>
      <c r="OL93" s="72">
        <v>1.0140707</v>
      </c>
      <c r="OM93" s="72">
        <v>1.0141237000000001</v>
      </c>
      <c r="ON93" s="72">
        <v>1.0153110999999999</v>
      </c>
      <c r="OO93" s="72">
        <v>1.0174694</v>
      </c>
      <c r="OP93" s="72">
        <v>0.99458634999999995</v>
      </c>
      <c r="OQ93" s="72">
        <v>0.99463599999999996</v>
      </c>
      <c r="OR93" s="72">
        <v>0.99732220000000005</v>
      </c>
      <c r="OS93" s="72">
        <v>1.0013380999999999</v>
      </c>
      <c r="OT93" s="72">
        <v>1.0065253000000001</v>
      </c>
      <c r="OU93" s="72">
        <v>1.0124257999999999</v>
      </c>
      <c r="OV93" s="72">
        <v>1.0102040000000001</v>
      </c>
      <c r="OW93" s="72">
        <v>1.0087797999999999</v>
      </c>
      <c r="OX93" s="72">
        <v>1.0073730000000001</v>
      </c>
      <c r="OY93" s="72">
        <v>1.0058818</v>
      </c>
      <c r="OZ93" s="72">
        <v>1.0043142</v>
      </c>
      <c r="PA93" s="72">
        <v>1.0026919999999999</v>
      </c>
      <c r="PB93" s="72">
        <v>1.0010962000000001</v>
      </c>
      <c r="PC93" s="72">
        <v>0.99958880000000006</v>
      </c>
      <c r="PD93" s="72">
        <v>0.99821360000000003</v>
      </c>
      <c r="PE93" s="72">
        <v>0.99699824999999997</v>
      </c>
      <c r="PF93" s="72">
        <v>0.99595560000000005</v>
      </c>
      <c r="PG93" s="72">
        <v>0.99508642999999997</v>
      </c>
      <c r="PH93" s="72">
        <v>0.9943845</v>
      </c>
      <c r="PI93" s="72">
        <v>0.99384019999999995</v>
      </c>
      <c r="PJ93" s="72">
        <v>0.99344474000000005</v>
      </c>
      <c r="PK93" s="72">
        <v>0.99319250000000003</v>
      </c>
      <c r="PL93" s="72">
        <v>0.99308620000000003</v>
      </c>
      <c r="PM93" s="72">
        <v>0.99314780000000003</v>
      </c>
      <c r="PN93" s="72">
        <v>0.99339085999999999</v>
      </c>
      <c r="PO93" s="72">
        <v>0.99386459999999999</v>
      </c>
      <c r="PP93" s="72">
        <v>0.99464976999999999</v>
      </c>
      <c r="PQ93" s="72">
        <v>0.99570239999999999</v>
      </c>
      <c r="PR93" s="72">
        <v>0.99727774000000002</v>
      </c>
      <c r="PS93" s="72">
        <v>0.99931130000000001</v>
      </c>
      <c r="PT93" s="72">
        <v>1.0015347999999999</v>
      </c>
      <c r="PU93" s="72">
        <v>1.0023588999999999</v>
      </c>
      <c r="PV93" s="72">
        <v>0.99701536000000002</v>
      </c>
      <c r="PW93" s="72">
        <v>0.99524539999999995</v>
      </c>
      <c r="PX93" s="72">
        <v>0.99586814999999995</v>
      </c>
      <c r="PY93" s="72">
        <v>0.99746049999999997</v>
      </c>
      <c r="PZ93" s="72">
        <v>0.99916965000000002</v>
      </c>
      <c r="QA93" s="72">
        <v>1.0005474999999999</v>
      </c>
      <c r="QB93" s="72">
        <v>1.0015757999999999</v>
      </c>
      <c r="QC93" s="72">
        <v>1.0021218000000001</v>
      </c>
      <c r="QD93" s="72">
        <v>0.99244080000000001</v>
      </c>
      <c r="QE93" s="72">
        <v>0.9872784</v>
      </c>
      <c r="QF93" s="72">
        <v>0.98588390000000004</v>
      </c>
      <c r="QG93" s="72">
        <v>0.98684939999999999</v>
      </c>
      <c r="QH93" s="72">
        <v>0.98927940000000003</v>
      </c>
      <c r="QI93" s="72">
        <v>0.99245139999999998</v>
      </c>
      <c r="QJ93" s="72">
        <v>0.99563484999999996</v>
      </c>
      <c r="QK93" s="72">
        <v>0.99809355</v>
      </c>
      <c r="QL93" s="72">
        <v>1.0000069</v>
      </c>
      <c r="QM93" s="72">
        <v>1.0014517000000001</v>
      </c>
      <c r="QN93" s="72">
        <v>1.0024234999999999</v>
      </c>
      <c r="QO93" s="72">
        <v>1.0029317</v>
      </c>
      <c r="QP93" s="72">
        <v>1.0030524000000001</v>
      </c>
      <c r="QQ93" s="72">
        <v>1.0028558000000001</v>
      </c>
      <c r="QR93" s="72">
        <v>1.0023605</v>
      </c>
      <c r="QS93" s="72">
        <v>1.0016738000000001</v>
      </c>
      <c r="QT93" s="72">
        <v>1.0008893999999999</v>
      </c>
      <c r="QU93" s="72">
        <v>1.0000943</v>
      </c>
      <c r="QV93" s="72">
        <v>0.99936400000000003</v>
      </c>
      <c r="QW93" s="72">
        <v>0.99876045999999996</v>
      </c>
      <c r="QX93" s="72">
        <v>0.99832719999999997</v>
      </c>
      <c r="QY93" s="72">
        <v>0.99808306000000002</v>
      </c>
      <c r="QZ93" s="72">
        <v>0.99810929999999998</v>
      </c>
      <c r="RA93" s="72">
        <v>0.99832989999999999</v>
      </c>
      <c r="RB93" s="72">
        <v>0.99875009999999997</v>
      </c>
      <c r="RC93" s="72">
        <v>0.99933439999999996</v>
      </c>
      <c r="RD93" s="72">
        <v>1.0000353</v>
      </c>
      <c r="RE93" s="72">
        <v>1.0006033999999999</v>
      </c>
      <c r="RF93" s="72">
        <v>1.0010332</v>
      </c>
      <c r="RG93" s="72">
        <v>1.0009452000000001</v>
      </c>
      <c r="RH93" s="72">
        <v>1.0000806</v>
      </c>
      <c r="RI93" s="72">
        <v>0.99812626999999998</v>
      </c>
      <c r="RJ93" s="72">
        <v>0.99593209999999999</v>
      </c>
      <c r="RK93" s="72">
        <v>0.99428050000000001</v>
      </c>
      <c r="RL93" s="72">
        <v>0.99340620000000002</v>
      </c>
      <c r="RM93" s="72">
        <v>0.99322889999999997</v>
      </c>
      <c r="RN93" s="72">
        <v>0.99347967000000004</v>
      </c>
      <c r="RO93" s="72">
        <v>0.99400599999999995</v>
      </c>
      <c r="RP93" s="72">
        <v>0.99465453999999998</v>
      </c>
      <c r="RQ93" s="72">
        <v>0.99490060000000002</v>
      </c>
      <c r="RR93" s="72">
        <v>0.99976989999999999</v>
      </c>
      <c r="RS93" s="72">
        <v>0.99573129999999999</v>
      </c>
      <c r="RT93" s="72">
        <v>0.99287139999999996</v>
      </c>
      <c r="RU93" s="72">
        <v>0.99102599999999996</v>
      </c>
      <c r="RV93" s="72">
        <v>0.99006813999999999</v>
      </c>
      <c r="RW93" s="72">
        <v>0.99000290000000002</v>
      </c>
      <c r="RX93" s="72">
        <v>0.99041265000000001</v>
      </c>
      <c r="RY93" s="72">
        <v>0.99144189999999999</v>
      </c>
      <c r="RZ93" s="72">
        <v>0.99292594000000001</v>
      </c>
      <c r="SA93" s="72">
        <v>0.99476045000000002</v>
      </c>
      <c r="SB93" s="72">
        <v>0.99676520000000002</v>
      </c>
      <c r="SC93" s="72">
        <v>0.99882000000000004</v>
      </c>
      <c r="SD93" s="72">
        <v>1.0007284999999999</v>
      </c>
      <c r="SE93" s="72">
        <v>1.0024086999999999</v>
      </c>
      <c r="SF93" s="72">
        <v>1.0038111999999999</v>
      </c>
      <c r="SG93" s="72">
        <v>1.0049405</v>
      </c>
      <c r="SH93" s="72">
        <v>1.0057883999999999</v>
      </c>
      <c r="SI93" s="72">
        <v>1.0063654</v>
      </c>
      <c r="SJ93" s="72">
        <v>1.006696</v>
      </c>
      <c r="SK93" s="72">
        <v>1.006812</v>
      </c>
      <c r="SL93" s="72">
        <v>1.0067573000000001</v>
      </c>
      <c r="SM93" s="72">
        <v>1.0065569999999999</v>
      </c>
      <c r="SN93" s="72">
        <v>1.0062411</v>
      </c>
      <c r="SO93" s="72">
        <v>1.0058274</v>
      </c>
      <c r="SP93" s="72">
        <v>1.0053232000000001</v>
      </c>
      <c r="SQ93" s="72">
        <v>1.0047242999999999</v>
      </c>
      <c r="SR93" s="72">
        <v>1.0040176999999999</v>
      </c>
      <c r="SS93" s="72">
        <v>1.0031760999999999</v>
      </c>
      <c r="ST93" s="72">
        <v>1.0021746</v>
      </c>
      <c r="SU93" s="72">
        <v>1.0010085</v>
      </c>
      <c r="SV93" s="72">
        <v>0.99964344999999999</v>
      </c>
      <c r="SW93" s="72">
        <v>0.99812100000000004</v>
      </c>
      <c r="SX93" s="72">
        <v>0.99661520000000003</v>
      </c>
      <c r="SY93" s="72">
        <v>0.99527489999999996</v>
      </c>
      <c r="SZ93" s="72">
        <v>0.99420189999999997</v>
      </c>
      <c r="TA93" s="72">
        <v>0.99343230000000005</v>
      </c>
      <c r="TB93" s="72">
        <v>0.99292360000000002</v>
      </c>
      <c r="TC93" s="72">
        <v>0.99248800000000004</v>
      </c>
      <c r="TD93" s="72">
        <v>0.99127065999999997</v>
      </c>
      <c r="TE93" s="72">
        <v>0.99151279999999997</v>
      </c>
      <c r="TF93" s="72">
        <v>1.0037438000000001</v>
      </c>
      <c r="TG93" s="72">
        <v>1.0016936000000001</v>
      </c>
      <c r="TH93" s="72">
        <v>0.99993277000000003</v>
      </c>
      <c r="TI93" s="72">
        <v>0.99815489999999996</v>
      </c>
      <c r="TJ93" s="72">
        <v>0.99643939999999998</v>
      </c>
      <c r="TK93" s="72">
        <v>0.99490875000000001</v>
      </c>
      <c r="TL93" s="72">
        <v>0.99377459999999995</v>
      </c>
      <c r="TM93" s="72">
        <v>0.99311053999999999</v>
      </c>
      <c r="TN93" s="72">
        <v>0.99293909999999996</v>
      </c>
      <c r="TO93" s="72">
        <v>0.99318074999999995</v>
      </c>
      <c r="TP93" s="72">
        <v>0.99383440000000001</v>
      </c>
      <c r="TQ93" s="72">
        <v>0.99485769999999996</v>
      </c>
      <c r="TR93" s="72">
        <v>0.99617093999999995</v>
      </c>
      <c r="TS93" s="72">
        <v>0.99766370000000004</v>
      </c>
      <c r="TT93" s="72">
        <v>0.99925649999999999</v>
      </c>
      <c r="TU93" s="72">
        <v>1.0008093</v>
      </c>
      <c r="TV93" s="72">
        <v>1.0022424000000001</v>
      </c>
      <c r="TW93" s="72">
        <v>1.0034951000000001</v>
      </c>
      <c r="TX93" s="72">
        <v>1.0045231999999999</v>
      </c>
      <c r="TY93" s="72">
        <v>1.0052981000000001</v>
      </c>
      <c r="TZ93" s="72">
        <v>1.0058077999999999</v>
      </c>
      <c r="UA93" s="72">
        <v>1.0060601</v>
      </c>
      <c r="UB93" s="72">
        <v>1.0060085000000001</v>
      </c>
      <c r="UC93" s="72">
        <v>1.0057294000000001</v>
      </c>
      <c r="UD93" s="72">
        <v>1.0052247999999999</v>
      </c>
      <c r="UE93" s="72">
        <v>1.0045166999999999</v>
      </c>
      <c r="UF93" s="72">
        <v>1.0036309000000001</v>
      </c>
      <c r="UG93" s="72">
        <v>1.0025948</v>
      </c>
      <c r="UH93" s="72">
        <v>1.0014372</v>
      </c>
      <c r="UI93" s="72">
        <v>1.0001899999999999</v>
      </c>
      <c r="UJ93" s="72">
        <v>0.99889015999999997</v>
      </c>
      <c r="UK93" s="72">
        <v>0.99759169999999997</v>
      </c>
      <c r="UL93" s="72">
        <v>0.99627863999999999</v>
      </c>
      <c r="UM93" s="72">
        <v>0.9950888</v>
      </c>
      <c r="UN93" s="72">
        <v>0.99402360000000001</v>
      </c>
      <c r="UO93" s="72">
        <v>0.99312025000000004</v>
      </c>
      <c r="UP93" s="72">
        <v>0.99248546000000004</v>
      </c>
      <c r="UQ93" s="72">
        <v>0.99257340000000005</v>
      </c>
      <c r="UR93" s="72">
        <v>0.99443625999999996</v>
      </c>
      <c r="US93" s="72">
        <v>0.99431144999999999</v>
      </c>
      <c r="UT93" s="72">
        <v>1.0048774</v>
      </c>
      <c r="UU93" s="72">
        <v>1.0038377999999999</v>
      </c>
      <c r="UV93" s="72">
        <v>1.0030444000000001</v>
      </c>
      <c r="UW93" s="72">
        <v>1.0020762999999999</v>
      </c>
      <c r="UX93" s="72">
        <v>1.0009161</v>
      </c>
      <c r="UY93" s="72">
        <v>0.99963659999999999</v>
      </c>
      <c r="UZ93" s="72">
        <v>0.99833620000000001</v>
      </c>
      <c r="VA93" s="72">
        <v>0.99710995000000002</v>
      </c>
      <c r="VB93" s="72">
        <v>0.99603560000000002</v>
      </c>
      <c r="VC93" s="72">
        <v>0.99517864</v>
      </c>
      <c r="VD93" s="72">
        <v>0.99460550000000003</v>
      </c>
      <c r="VE93" s="72">
        <v>0.99432695000000004</v>
      </c>
      <c r="VF93" s="72">
        <v>0.99435309999999999</v>
      </c>
      <c r="VG93" s="72">
        <v>0.99458950000000002</v>
      </c>
      <c r="VH93" s="72">
        <v>0.99502986999999998</v>
      </c>
      <c r="VI93" s="72">
        <v>0.99562912999999997</v>
      </c>
      <c r="VJ93" s="72">
        <v>0.99633389999999999</v>
      </c>
      <c r="VK93" s="72">
        <v>0.99708569999999996</v>
      </c>
      <c r="VL93" s="72">
        <v>0.99782760000000004</v>
      </c>
      <c r="VM93" s="72">
        <v>0.99850810000000001</v>
      </c>
      <c r="VN93" s="72">
        <v>0.99908315999999997</v>
      </c>
      <c r="VO93" s="72">
        <v>0.99951816000000004</v>
      </c>
      <c r="VP93" s="72">
        <v>0.99978429999999996</v>
      </c>
      <c r="VQ93" s="72">
        <v>0.99986416</v>
      </c>
      <c r="VR93" s="72">
        <v>0.9997549</v>
      </c>
      <c r="VS93" s="72">
        <v>0.99945399999999995</v>
      </c>
      <c r="VT93" s="72">
        <v>0.99897599999999998</v>
      </c>
      <c r="VU93" s="72">
        <v>0.99833970000000005</v>
      </c>
      <c r="VV93" s="72">
        <v>0.9975697</v>
      </c>
      <c r="VW93" s="72">
        <v>0.99669593999999995</v>
      </c>
      <c r="VX93" s="72">
        <v>0.99575066999999995</v>
      </c>
      <c r="VY93" s="72">
        <v>0.99476916000000004</v>
      </c>
      <c r="VZ93" s="72">
        <v>0.99378425000000004</v>
      </c>
      <c r="WA93" s="72">
        <v>0.99283326000000005</v>
      </c>
      <c r="WB93" s="72">
        <v>0.99194740000000003</v>
      </c>
      <c r="WC93" s="72">
        <v>0.99115830000000005</v>
      </c>
      <c r="WD93" s="72">
        <v>0.9905448</v>
      </c>
      <c r="WE93" s="72">
        <v>0.99025023000000001</v>
      </c>
      <c r="WF93" s="72">
        <v>0.99078345000000001</v>
      </c>
      <c r="WG93" s="72">
        <v>0.99098562999999995</v>
      </c>
      <c r="WH93" s="72">
        <v>1.0051848999999999</v>
      </c>
      <c r="WI93" s="72">
        <v>1.0050511</v>
      </c>
      <c r="WJ93" s="72">
        <v>1.0052428</v>
      </c>
      <c r="WK93" s="72">
        <v>1.0052296000000001</v>
      </c>
      <c r="WL93" s="72">
        <v>1.0050185</v>
      </c>
      <c r="WM93" s="72">
        <v>1.0045803</v>
      </c>
      <c r="WN93" s="72">
        <v>1.0039676</v>
      </c>
      <c r="WO93" s="72">
        <v>1.0032338999999999</v>
      </c>
      <c r="WP93" s="72">
        <v>1.0024332</v>
      </c>
      <c r="WQ93" s="72">
        <v>1.0016191999999999</v>
      </c>
      <c r="WR93" s="72">
        <v>1.0008383000000001</v>
      </c>
      <c r="WS93" s="72">
        <v>1.0001043999999999</v>
      </c>
      <c r="WT93" s="72">
        <v>0.99950360000000005</v>
      </c>
      <c r="WU93" s="72">
        <v>0.99905306000000005</v>
      </c>
      <c r="WV93" s="72">
        <v>0.99875325000000004</v>
      </c>
      <c r="WW93" s="72">
        <v>0.99858590000000003</v>
      </c>
      <c r="WX93" s="72">
        <v>0.99858930000000001</v>
      </c>
      <c r="WY93" s="72">
        <v>0.99867689999999998</v>
      </c>
      <c r="WZ93" s="72">
        <v>0.99883765000000002</v>
      </c>
      <c r="XA93" s="72">
        <v>0.9990405</v>
      </c>
      <c r="XB93" s="72">
        <v>0.99925065000000002</v>
      </c>
      <c r="XC93" s="72">
        <v>0.9994381</v>
      </c>
      <c r="XD93" s="72">
        <v>0.99956020000000001</v>
      </c>
      <c r="XE93" s="72">
        <v>0.99958605</v>
      </c>
      <c r="XF93" s="72">
        <v>0.99951385999999998</v>
      </c>
      <c r="XG93" s="72">
        <v>0.99930580000000002</v>
      </c>
      <c r="XH93" s="72">
        <v>0.99895929999999999</v>
      </c>
      <c r="XI93" s="72">
        <v>0.99846816000000005</v>
      </c>
      <c r="XJ93" s="72">
        <v>0.99784450000000002</v>
      </c>
      <c r="XK93" s="72">
        <v>0.99710120000000002</v>
      </c>
      <c r="XL93" s="72">
        <v>0.99625589999999997</v>
      </c>
      <c r="XM93" s="72">
        <v>0.99533229999999995</v>
      </c>
      <c r="XN93" s="72">
        <v>0.99435649999999998</v>
      </c>
      <c r="XO93" s="72">
        <v>0.99335795999999998</v>
      </c>
      <c r="XP93" s="72">
        <v>0.99236610000000003</v>
      </c>
      <c r="XQ93" s="72">
        <v>0.99141179999999995</v>
      </c>
      <c r="XR93" s="72">
        <v>0.99053530000000001</v>
      </c>
      <c r="XS93" s="72">
        <v>0.9897357</v>
      </c>
      <c r="XT93" s="72">
        <v>0.98921820000000005</v>
      </c>
      <c r="XU93" s="72">
        <v>0.98930335000000003</v>
      </c>
      <c r="XV93" s="72">
        <v>1.0044375999999999</v>
      </c>
      <c r="XW93" s="72">
        <v>1.0046335</v>
      </c>
      <c r="XX93" s="72">
        <v>1.0052284</v>
      </c>
      <c r="XY93" s="72">
        <v>1.0057229000000001</v>
      </c>
      <c r="XZ93" s="72">
        <v>1.0060533</v>
      </c>
      <c r="YA93" s="72">
        <v>1.0062187</v>
      </c>
      <c r="YB93" s="72">
        <v>1.0061975999999999</v>
      </c>
      <c r="YC93" s="72">
        <v>1.0060441</v>
      </c>
      <c r="YD93" s="72">
        <v>1.0057720000000001</v>
      </c>
      <c r="YE93" s="72">
        <v>1.0054080000000001</v>
      </c>
      <c r="YF93" s="72">
        <v>1.0049832000000001</v>
      </c>
      <c r="YG93" s="72">
        <v>1.0045264</v>
      </c>
      <c r="YH93" s="72">
        <v>1.0040686999999999</v>
      </c>
      <c r="YI93" s="72">
        <v>1.0036384</v>
      </c>
      <c r="YJ93" s="72">
        <v>1.0032572</v>
      </c>
      <c r="YK93" s="72">
        <v>1.0029406999999999</v>
      </c>
      <c r="YL93" s="72">
        <v>1.0027003000000001</v>
      </c>
      <c r="YM93" s="72">
        <v>1.0025364000000001</v>
      </c>
      <c r="YN93" s="72">
        <v>1.0024428000000001</v>
      </c>
      <c r="YO93" s="72">
        <v>1.0024059999999999</v>
      </c>
      <c r="YP93" s="72">
        <v>1.0024154999999999</v>
      </c>
      <c r="YQ93" s="72">
        <v>1.0024325000000001</v>
      </c>
      <c r="YR93" s="72">
        <v>1.0024443000000001</v>
      </c>
      <c r="YS93" s="72">
        <v>1.0024263</v>
      </c>
      <c r="YT93" s="72">
        <v>1.0023468</v>
      </c>
      <c r="YU93" s="72">
        <v>1.0021803</v>
      </c>
      <c r="YV93" s="72">
        <v>1.0019035000000001</v>
      </c>
      <c r="YW93" s="72">
        <v>1.0015023000000001</v>
      </c>
      <c r="YX93" s="72">
        <v>1.0009562000000001</v>
      </c>
      <c r="YY93" s="72">
        <v>1.0002587000000001</v>
      </c>
      <c r="YZ93" s="72">
        <v>0.99941080000000004</v>
      </c>
      <c r="ZA93" s="72">
        <v>0.99842255999999996</v>
      </c>
      <c r="ZB93" s="72">
        <v>0.99731060000000005</v>
      </c>
      <c r="ZC93" s="72">
        <v>0.99609935000000005</v>
      </c>
      <c r="ZD93" s="72">
        <v>0.99481699999999995</v>
      </c>
      <c r="ZE93" s="72">
        <v>0.99349140000000002</v>
      </c>
      <c r="ZF93" s="72">
        <v>0.99213340000000005</v>
      </c>
      <c r="ZG93" s="72">
        <v>0.99078655000000004</v>
      </c>
      <c r="ZH93" s="72">
        <v>0.9892936</v>
      </c>
      <c r="ZI93" s="72">
        <v>0.98919440000000003</v>
      </c>
      <c r="ZJ93" s="72">
        <v>1.0033301999999999</v>
      </c>
      <c r="ZK93" s="72">
        <v>1.0033535</v>
      </c>
      <c r="ZL93" s="72">
        <v>1.0037258</v>
      </c>
      <c r="ZM93" s="72">
        <v>1.0040783</v>
      </c>
      <c r="ZN93" s="72">
        <v>1.0043279000000001</v>
      </c>
      <c r="ZO93" s="72">
        <v>1.0044664000000001</v>
      </c>
      <c r="ZP93" s="72">
        <v>1.0044599999999999</v>
      </c>
      <c r="ZQ93" s="72">
        <v>1.0043595000000001</v>
      </c>
      <c r="ZR93" s="72">
        <v>1.0041616</v>
      </c>
      <c r="ZS93" s="72">
        <v>1.0038828</v>
      </c>
      <c r="ZT93" s="72">
        <v>1.0035415999999999</v>
      </c>
      <c r="ZU93" s="72">
        <v>1.0031577</v>
      </c>
      <c r="ZV93" s="72">
        <v>1.0027496</v>
      </c>
      <c r="ZW93" s="72">
        <v>1.0023352999999999</v>
      </c>
      <c r="ZX93" s="72">
        <v>1.0019331</v>
      </c>
      <c r="ZY93" s="72">
        <v>1.0015588</v>
      </c>
      <c r="ZZ93" s="72">
        <v>1.0012255999999999</v>
      </c>
      <c r="AAA93" s="72">
        <v>1.0009440000000001</v>
      </c>
      <c r="AAB93" s="72">
        <v>1.0007226</v>
      </c>
      <c r="AAC93" s="72">
        <v>1.000561</v>
      </c>
      <c r="AAD93" s="72">
        <v>1.0004573000000001</v>
      </c>
      <c r="AAE93" s="72">
        <v>1.0004025999999999</v>
      </c>
      <c r="AAF93" s="72">
        <v>1.0003839999999999</v>
      </c>
      <c r="AAG93" s="72">
        <v>1.0003854000000001</v>
      </c>
      <c r="AAH93" s="72">
        <v>1.0003812000000001</v>
      </c>
      <c r="AAI93" s="72">
        <v>1.0003487</v>
      </c>
      <c r="AAJ93" s="72">
        <v>1.0002586</v>
      </c>
      <c r="AAK93" s="72">
        <v>1.000081</v>
      </c>
      <c r="AAL93" s="72">
        <v>0.99978509999999998</v>
      </c>
      <c r="AAM93" s="72">
        <v>0.99934389999999995</v>
      </c>
      <c r="AAN93" s="72">
        <v>0.99873376000000003</v>
      </c>
      <c r="AAO93" s="72">
        <v>0.99793905000000005</v>
      </c>
      <c r="AAP93" s="72">
        <v>0.99695389999999995</v>
      </c>
      <c r="AAQ93" s="72">
        <v>0.99578330000000004</v>
      </c>
      <c r="AAR93" s="72">
        <v>0.99444149999999998</v>
      </c>
      <c r="AAS93" s="72">
        <v>0.99292564000000005</v>
      </c>
      <c r="AAT93" s="72">
        <v>0.99139920000000004</v>
      </c>
      <c r="AAU93" s="72">
        <v>0.98980480000000004</v>
      </c>
      <c r="AAV93" s="72">
        <v>0.98798894999999998</v>
      </c>
      <c r="AAW93" s="72">
        <v>0.98798364000000005</v>
      </c>
      <c r="AAX93" s="72">
        <v>1.0028003000000001</v>
      </c>
      <c r="AAY93" s="72">
        <v>1.0030513000000001</v>
      </c>
      <c r="AAZ93" s="72">
        <v>1.0035483999999999</v>
      </c>
      <c r="ABA93" s="72">
        <v>1.0039697999999999</v>
      </c>
      <c r="ABB93" s="72">
        <v>1.0043017999999999</v>
      </c>
      <c r="ABC93" s="72">
        <v>1.0045538000000001</v>
      </c>
      <c r="ABD93" s="72">
        <v>1.004729</v>
      </c>
      <c r="ABE93" s="72">
        <v>1.0048252</v>
      </c>
      <c r="ABF93" s="72">
        <v>1.0048184</v>
      </c>
      <c r="ABG93" s="72">
        <v>1.0047257999999999</v>
      </c>
      <c r="ABH93" s="72">
        <v>1.004534</v>
      </c>
      <c r="ABI93" s="72">
        <v>1.0042447000000001</v>
      </c>
      <c r="ABJ93" s="72">
        <v>1.0038628999999999</v>
      </c>
      <c r="ABK93" s="72">
        <v>1.0033977999999999</v>
      </c>
      <c r="ABL93" s="72">
        <v>1.0028623000000001</v>
      </c>
      <c r="ABM93" s="72">
        <v>1.0022720000000001</v>
      </c>
      <c r="ABN93" s="72">
        <v>1.0016446000000001</v>
      </c>
      <c r="ABO93" s="72">
        <v>1.0009992999999999</v>
      </c>
      <c r="ABP93" s="72">
        <v>1.0003561999999999</v>
      </c>
      <c r="ABQ93" s="72">
        <v>0.99973124000000002</v>
      </c>
      <c r="ABR93" s="72">
        <v>0.99914073999999997</v>
      </c>
      <c r="ABS93" s="72">
        <v>0.99860000000000004</v>
      </c>
      <c r="ABT93" s="72">
        <v>0.99812239999999997</v>
      </c>
      <c r="ABU93" s="72">
        <v>0.99771124</v>
      </c>
      <c r="ABV93" s="72">
        <v>0.99736829999999999</v>
      </c>
      <c r="ABW93" s="72">
        <v>0.99709029999999998</v>
      </c>
      <c r="ABX93" s="72">
        <v>0.99686549999999996</v>
      </c>
      <c r="ABY93" s="72">
        <v>0.99667629999999996</v>
      </c>
      <c r="ABZ93" s="72">
        <v>0.99649469999999996</v>
      </c>
      <c r="ACA93" s="72">
        <v>0.99628559999999999</v>
      </c>
      <c r="ACB93" s="72">
        <v>0.99600489999999997</v>
      </c>
      <c r="ACC93" s="72">
        <v>0.9955948</v>
      </c>
      <c r="ACD93" s="72">
        <v>0.9950156</v>
      </c>
      <c r="ACE93" s="72">
        <v>0.99421959999999998</v>
      </c>
      <c r="ACF93" s="72">
        <v>0.99318309999999999</v>
      </c>
      <c r="ACG93" s="72">
        <v>0.99189050000000001</v>
      </c>
      <c r="ACH93" s="72">
        <v>0.99030580000000001</v>
      </c>
      <c r="ACI93" s="72">
        <v>0.98849399999999998</v>
      </c>
      <c r="ACJ93" s="72">
        <v>0.98664384999999999</v>
      </c>
      <c r="ACK93" s="72">
        <v>0.98675939999999995</v>
      </c>
      <c r="ACL93" s="72">
        <v>1.0020526999999999</v>
      </c>
      <c r="ACM93" s="72">
        <v>1.0025451000000001</v>
      </c>
      <c r="ACN93" s="72">
        <v>1.0035048</v>
      </c>
      <c r="ACO93" s="72">
        <v>1.0044550999999999</v>
      </c>
      <c r="ACP93" s="72">
        <v>1.0053038999999999</v>
      </c>
      <c r="ACQ93" s="72">
        <v>1.0060283000000001</v>
      </c>
      <c r="ACR93" s="72">
        <v>1.0066179</v>
      </c>
      <c r="ACS93" s="72">
        <v>1.0070713</v>
      </c>
      <c r="ACT93" s="72">
        <v>1.00739</v>
      </c>
      <c r="ACU93" s="72">
        <v>1.0075788000000001</v>
      </c>
      <c r="ACV93" s="72">
        <v>1.0076419000000001</v>
      </c>
      <c r="ACW93" s="72">
        <v>1.0075885</v>
      </c>
      <c r="ACX93" s="72">
        <v>1.0074202000000001</v>
      </c>
      <c r="ACY93" s="72">
        <v>1.0071445999999999</v>
      </c>
      <c r="ACZ93" s="72">
        <v>1.0067679</v>
      </c>
      <c r="ADA93" s="72">
        <v>1.0062977</v>
      </c>
      <c r="ADB93" s="72">
        <v>1.0057422</v>
      </c>
      <c r="ADC93" s="72">
        <v>1.0051097</v>
      </c>
      <c r="ADD93" s="72">
        <v>1.0044073</v>
      </c>
      <c r="ADE93" s="72">
        <v>1.0036518999999999</v>
      </c>
      <c r="ADF93" s="72">
        <v>1.0028584</v>
      </c>
      <c r="ADG93" s="72">
        <v>1.0020469999999999</v>
      </c>
      <c r="ADH93" s="72">
        <v>1.0012639000000001</v>
      </c>
      <c r="ADI93" s="72">
        <v>1.0004221</v>
      </c>
      <c r="ADJ93" s="72">
        <v>0.99959799999999999</v>
      </c>
      <c r="ADK93" s="72">
        <v>0.99881560000000003</v>
      </c>
      <c r="ADL93" s="72">
        <v>0.99809150000000002</v>
      </c>
      <c r="ADM93" s="72">
        <v>0.99744093</v>
      </c>
      <c r="ADN93" s="72">
        <v>0.99687539999999997</v>
      </c>
      <c r="ADO93" s="72">
        <v>0.99640090000000003</v>
      </c>
      <c r="ADP93" s="72">
        <v>0.99601673999999996</v>
      </c>
      <c r="ADQ93" s="72">
        <v>0.99571540000000003</v>
      </c>
      <c r="ADR93" s="72">
        <v>0.9954537</v>
      </c>
      <c r="ADS93" s="72">
        <v>0.99517405000000003</v>
      </c>
      <c r="ADT93" s="72">
        <v>0.99478809999999995</v>
      </c>
      <c r="ADU93" s="72">
        <v>0.99416680000000002</v>
      </c>
      <c r="ADV93" s="72">
        <v>0.99312219999999996</v>
      </c>
      <c r="ADW93" s="72">
        <v>0.99139109999999997</v>
      </c>
      <c r="ADX93" s="72">
        <v>0.98856014000000003</v>
      </c>
      <c r="ADY93" s="72">
        <v>0.98835044999999999</v>
      </c>
      <c r="ADZ93" s="77"/>
      <c r="AEA93" s="77"/>
      <c r="AEB93" s="77"/>
      <c r="AEC93" s="77"/>
      <c r="AED93" s="77"/>
      <c r="AEE93" s="111">
        <f t="shared" si="59"/>
        <v>88</v>
      </c>
      <c r="AEF93" s="109"/>
      <c r="AEG93" s="105">
        <f t="shared" si="65"/>
        <v>1.0051464000000001</v>
      </c>
      <c r="AEH93" s="105">
        <f t="shared" si="65"/>
        <v>0.99927913999999995</v>
      </c>
      <c r="AEI93" s="105">
        <f t="shared" si="65"/>
        <v>0.98591689999999998</v>
      </c>
      <c r="AEJ93" s="105">
        <f t="shared" si="65"/>
        <v>0.98797809999999997</v>
      </c>
      <c r="AEK93" s="105">
        <f t="shared" si="65"/>
        <v>1.0030829999999999</v>
      </c>
      <c r="AEL93" s="105">
        <f t="shared" si="65"/>
        <v>1.0047169</v>
      </c>
      <c r="AEM93" s="105">
        <f t="shared" si="65"/>
        <v>1.0276995</v>
      </c>
      <c r="AEN93" s="105">
        <f t="shared" si="65"/>
        <v>1.0606673</v>
      </c>
      <c r="AEO93" s="105">
        <f t="shared" si="65"/>
        <v>1.0596151</v>
      </c>
      <c r="AEP93" s="105">
        <f t="shared" si="65"/>
        <v>1.0173410000000001</v>
      </c>
      <c r="AEQ93" s="105">
        <f t="shared" si="66"/>
        <v>1.0020353</v>
      </c>
      <c r="AER93" s="105">
        <f t="shared" si="66"/>
        <v>0.99484729999999999</v>
      </c>
      <c r="AES93" s="105">
        <f t="shared" si="66"/>
        <v>0.99148583000000001</v>
      </c>
      <c r="AET93" s="105">
        <f t="shared" si="66"/>
        <v>0.99429935000000003</v>
      </c>
      <c r="AEU93" s="105">
        <f t="shared" si="66"/>
        <v>0.99098149999999996</v>
      </c>
      <c r="AEV93" s="105">
        <f t="shared" si="66"/>
        <v>0.98930149999999994</v>
      </c>
      <c r="AEW93" s="105">
        <f t="shared" si="66"/>
        <v>0.98919369999999995</v>
      </c>
      <c r="AEX93" s="105">
        <f t="shared" si="66"/>
        <v>0.98798339999999996</v>
      </c>
      <c r="AEY93" s="105">
        <f t="shared" si="66"/>
        <v>0.98675939999999995</v>
      </c>
      <c r="AEZ93" s="99">
        <f t="shared" si="57"/>
        <v>69.7</v>
      </c>
      <c r="AFA93" s="69"/>
      <c r="AFB93" s="202" t="s">
        <v>82</v>
      </c>
      <c r="AFC93" s="106">
        <f t="shared" si="58"/>
        <v>1.0041226642105265</v>
      </c>
      <c r="AFD93" s="69"/>
      <c r="AFE93" s="109"/>
      <c r="AFF93" s="105">
        <f t="shared" si="67"/>
        <v>0.99807959999999996</v>
      </c>
      <c r="AFG93" s="105">
        <f t="shared" si="67"/>
        <v>0.99850046999999997</v>
      </c>
      <c r="AFH93" s="105">
        <f t="shared" si="67"/>
        <v>0.99810650000000001</v>
      </c>
      <c r="AFI93" s="105">
        <f t="shared" si="67"/>
        <v>1.0061488000000001</v>
      </c>
      <c r="AFJ93" s="105">
        <f t="shared" si="67"/>
        <v>1.0061815999999999</v>
      </c>
      <c r="AFK93" s="105">
        <f t="shared" si="67"/>
        <v>1.0090589999999999</v>
      </c>
      <c r="AFL93" s="105">
        <f t="shared" si="67"/>
        <v>1.0068102999999999</v>
      </c>
      <c r="AFM93" s="105">
        <f t="shared" si="67"/>
        <v>1.0052392000000001</v>
      </c>
      <c r="AFN93" s="105">
        <f t="shared" si="67"/>
        <v>1.0046740999999999</v>
      </c>
      <c r="AFO93" s="105">
        <f t="shared" si="67"/>
        <v>1.0051166</v>
      </c>
      <c r="AFP93" s="105">
        <f t="shared" si="67"/>
        <v>1.0058784000000001</v>
      </c>
      <c r="AFQ93" s="105">
        <f t="shared" si="67"/>
        <v>1.0014509</v>
      </c>
      <c r="AFR93" s="105">
        <f t="shared" si="67"/>
        <v>0.99476003999999996</v>
      </c>
      <c r="AFS93" s="105">
        <f t="shared" si="67"/>
        <v>0.99318050000000002</v>
      </c>
      <c r="AFT93" s="105">
        <f t="shared" si="67"/>
        <v>0.99517880000000003</v>
      </c>
      <c r="AFU93" s="105">
        <f t="shared" si="68"/>
        <v>1.0016191999999999</v>
      </c>
      <c r="AFV93" s="105">
        <f t="shared" si="69"/>
        <v>1.0054078</v>
      </c>
      <c r="AFW93" s="105">
        <f t="shared" si="69"/>
        <v>1.0038830999999999</v>
      </c>
      <c r="AFX93" s="105">
        <f t="shared" si="69"/>
        <v>1.0047258999999999</v>
      </c>
      <c r="AFY93" s="105"/>
      <c r="AFZ93" s="106">
        <f t="shared" si="60"/>
        <v>1.002315832105263</v>
      </c>
      <c r="AGA93" s="69"/>
      <c r="AGB93" s="69"/>
      <c r="AGC93" s="69"/>
      <c r="AGD93" s="69"/>
      <c r="AGE93" s="69"/>
      <c r="AGF93" s="69"/>
      <c r="AGG93" s="69"/>
      <c r="AGH93" s="69"/>
      <c r="AGI93" s="69"/>
      <c r="AGJ93" s="69"/>
      <c r="AGK93" s="69"/>
      <c r="AGL93" s="69"/>
      <c r="AGM93" s="69"/>
      <c r="AGN93" s="69"/>
      <c r="AGO93" s="69"/>
      <c r="AGP93" s="69"/>
      <c r="AGQ93" s="69"/>
      <c r="AGR93" s="69"/>
      <c r="AGS93" s="69"/>
      <c r="AGT93" s="75">
        <v>24</v>
      </c>
      <c r="AGU93" s="85">
        <v>1</v>
      </c>
      <c r="AGV93" s="85">
        <v>1</v>
      </c>
      <c r="AGW93" s="85">
        <v>1</v>
      </c>
      <c r="AGX93" s="85">
        <v>1</v>
      </c>
      <c r="AGY93" s="85">
        <v>1</v>
      </c>
      <c r="AGZ93" s="85">
        <v>1</v>
      </c>
      <c r="AHA93" s="85">
        <v>1</v>
      </c>
      <c r="AHB93" s="85">
        <v>1</v>
      </c>
      <c r="AHC93" s="85">
        <v>1</v>
      </c>
      <c r="AHD93" s="85">
        <v>1</v>
      </c>
      <c r="AHE93" s="85">
        <v>1</v>
      </c>
      <c r="AHF93" s="85">
        <v>1</v>
      </c>
      <c r="AHG93" s="85">
        <v>1</v>
      </c>
      <c r="AHH93" s="85">
        <v>1</v>
      </c>
      <c r="AHI93" s="85">
        <v>1</v>
      </c>
      <c r="AHJ93" s="85">
        <v>1</v>
      </c>
      <c r="AHK93" s="85">
        <v>1</v>
      </c>
      <c r="AHL93" s="85">
        <v>1</v>
      </c>
      <c r="AHM93" s="85">
        <v>1</v>
      </c>
      <c r="AHN93" s="85">
        <v>1</v>
      </c>
      <c r="AHO93" s="69"/>
      <c r="AHP93" s="69"/>
      <c r="AHQ93" s="69"/>
      <c r="AHR93" s="69"/>
      <c r="AHS93" s="69"/>
      <c r="AHT93" s="69"/>
      <c r="AHU93" s="69"/>
      <c r="AHV93" s="69"/>
      <c r="AHW93" s="69"/>
      <c r="AHX93" s="69"/>
      <c r="AHY93" s="69"/>
      <c r="AHZ93" s="69"/>
      <c r="AIA93" s="69"/>
      <c r="AIB93" s="69"/>
      <c r="AIC93" s="69"/>
      <c r="AID93" s="69"/>
      <c r="AIE93" s="69"/>
      <c r="AIF93" s="69"/>
      <c r="AIG93" s="69"/>
      <c r="AIH93" s="69"/>
      <c r="AII93" s="69"/>
      <c r="AIJ93" s="69"/>
      <c r="AIK93" s="69"/>
      <c r="AIL93" s="69"/>
      <c r="AIM93" s="69"/>
      <c r="AIN93" s="69"/>
      <c r="AIO93" s="69"/>
      <c r="AIP93" s="69"/>
      <c r="AIQ93" s="69"/>
      <c r="AIR93" s="69"/>
      <c r="AIS93" s="69"/>
      <c r="AIT93" s="69"/>
      <c r="AIU93" s="69"/>
      <c r="AIV93" s="69"/>
      <c r="AIW93" s="69"/>
      <c r="AIX93" s="69"/>
      <c r="AIY93" s="69"/>
      <c r="AIZ93" s="69"/>
      <c r="AJA93" s="69"/>
      <c r="AJB93" s="69"/>
      <c r="AJC93" s="69"/>
      <c r="AJD93" s="69"/>
      <c r="AJE93" s="69"/>
      <c r="AJF93" s="69"/>
      <c r="AJG93" s="69"/>
      <c r="AJH93" s="69"/>
      <c r="AJI93" s="69"/>
      <c r="AJJ93" s="69"/>
      <c r="AJK93" s="69"/>
      <c r="AJL93" s="69"/>
      <c r="AJM93" s="69"/>
      <c r="AJN93" s="69"/>
      <c r="AJO93" s="69"/>
      <c r="AJP93" s="69"/>
      <c r="AJQ93" s="69"/>
      <c r="AJR93" s="69"/>
      <c r="AJS93" s="69"/>
      <c r="AJT93" s="69"/>
      <c r="AJU93" s="69"/>
      <c r="AJV93" s="69"/>
      <c r="AJW93" s="69"/>
      <c r="AJX93" s="69"/>
      <c r="AJY93" s="69"/>
      <c r="AJZ93" s="69"/>
      <c r="AKA93" s="69"/>
      <c r="AKB93" s="69"/>
      <c r="AKC93" s="69"/>
      <c r="AKD93" s="69"/>
      <c r="AKE93" s="69"/>
      <c r="AKF93" s="69"/>
      <c r="AKG93" s="69"/>
      <c r="AKH93" s="69"/>
      <c r="AKI93" s="69"/>
      <c r="AKJ93" s="69"/>
      <c r="AKK93" s="69"/>
      <c r="AKL93" s="69"/>
      <c r="AKM93" s="69"/>
      <c r="AKN93" s="69"/>
      <c r="AKO93" s="69"/>
      <c r="AKP93" s="69"/>
      <c r="AKQ93" s="69"/>
      <c r="AKR93" s="69"/>
      <c r="AKS93" s="69"/>
      <c r="AKT93" s="69"/>
      <c r="AKU93" s="69"/>
      <c r="AKV93" s="69"/>
      <c r="AKW93" s="69"/>
      <c r="AKX93" s="69"/>
      <c r="AKY93" s="69"/>
      <c r="AKZ93" s="69"/>
      <c r="ALA93" s="69"/>
      <c r="ALB93" s="69"/>
      <c r="ALC93" s="69"/>
      <c r="ALD93" s="69"/>
      <c r="ALE93" s="69"/>
      <c r="ALF93" s="69"/>
      <c r="ALG93" s="69"/>
      <c r="ALH93" s="69"/>
      <c r="ALI93" s="69"/>
      <c r="ALJ93" s="69"/>
      <c r="ALK93" s="69"/>
      <c r="ALL93" s="69"/>
      <c r="ALM93" s="69"/>
      <c r="ALN93" s="69"/>
      <c r="ALO93" s="69"/>
      <c r="ALP93" s="69"/>
      <c r="ALQ93" s="69"/>
      <c r="ALR93" s="69"/>
      <c r="ALS93" s="69"/>
      <c r="ALT93" s="69"/>
      <c r="ALU93" s="69"/>
      <c r="ALV93" s="69"/>
      <c r="ALW93" s="69"/>
      <c r="ALX93" s="69"/>
      <c r="ALY93" s="69"/>
      <c r="ALZ93" s="69"/>
      <c r="AMA93" s="69"/>
      <c r="AMB93" s="69"/>
      <c r="AMC93" s="69"/>
      <c r="AMD93" s="69"/>
      <c r="AME93" s="69"/>
      <c r="AMF93" s="69"/>
      <c r="AMG93" s="69"/>
      <c r="AMH93" s="69"/>
      <c r="AMI93" s="69"/>
      <c r="AMJ93" s="69"/>
      <c r="AMK93" s="69"/>
      <c r="AML93" s="69"/>
      <c r="AMM93" s="69"/>
      <c r="AMN93" s="69"/>
      <c r="AMO93" s="69"/>
      <c r="AMP93" s="69"/>
      <c r="AMQ93" s="69"/>
      <c r="AMR93" s="69"/>
      <c r="AMS93" s="69"/>
      <c r="AMT93" s="69"/>
      <c r="AMU93" s="69"/>
      <c r="AMV93" s="69"/>
      <c r="AMW93" s="69"/>
      <c r="AMX93" s="69"/>
      <c r="AMY93" s="69"/>
      <c r="AMZ93" s="69"/>
      <c r="ANA93" s="69"/>
      <c r="ANB93" s="69"/>
      <c r="ANC93" s="69"/>
      <c r="AND93" s="69"/>
      <c r="ANE93" s="69"/>
      <c r="ANF93" s="69"/>
      <c r="ANG93" s="69"/>
      <c r="ANH93" s="69"/>
      <c r="ANI93" s="69"/>
      <c r="ANJ93" s="69"/>
      <c r="ANK93" s="69"/>
      <c r="ANL93" s="69"/>
      <c r="ANM93" s="69"/>
      <c r="ANN93" s="69"/>
      <c r="ANO93" s="69"/>
      <c r="ANP93" s="69"/>
      <c r="ANQ93" s="69"/>
      <c r="ANR93" s="69"/>
      <c r="ANS93" s="69"/>
      <c r="ANT93" s="69"/>
      <c r="ANU93" s="69"/>
      <c r="ANV93" s="69"/>
      <c r="ANW93" s="69"/>
      <c r="ANX93" s="69"/>
      <c r="ANY93" s="69"/>
      <c r="ANZ93" s="69"/>
      <c r="AOA93" s="69"/>
      <c r="AOB93" s="69"/>
      <c r="AOC93" s="69"/>
      <c r="AOD93" s="69"/>
      <c r="AOE93" s="69"/>
      <c r="AOF93" s="69"/>
      <c r="AOG93" s="69"/>
      <c r="AOH93" s="69"/>
      <c r="AOI93" s="69"/>
      <c r="AOJ93" s="69"/>
      <c r="AOK93" s="69"/>
      <c r="AOL93" s="69"/>
      <c r="AOM93" s="69"/>
      <c r="AON93" s="69"/>
      <c r="AOO93" s="69"/>
      <c r="AOP93" s="69"/>
      <c r="AOQ93" s="69"/>
      <c r="AOR93" s="69"/>
      <c r="AOS93" s="69"/>
      <c r="AOT93" s="69"/>
      <c r="AOU93" s="69"/>
      <c r="AOV93" s="69"/>
      <c r="AOW93" s="69"/>
      <c r="AOX93" s="69"/>
      <c r="AOY93" s="69"/>
      <c r="AOZ93" s="69"/>
      <c r="APA93" s="69"/>
      <c r="APB93" s="69"/>
      <c r="APC93" s="69"/>
      <c r="APD93" s="69"/>
      <c r="APE93" s="69"/>
      <c r="APF93" s="69"/>
      <c r="APG93" s="69"/>
      <c r="APH93" s="69"/>
      <c r="API93" s="69"/>
      <c r="APJ93" s="69"/>
      <c r="APK93" s="69"/>
      <c r="APL93" s="69"/>
      <c r="APM93" s="69"/>
      <c r="APN93" s="69"/>
      <c r="APO93" s="69"/>
      <c r="APP93" s="69"/>
      <c r="APQ93" s="69"/>
      <c r="APR93" s="69"/>
      <c r="APS93" s="69"/>
      <c r="APT93" s="69"/>
      <c r="APU93" s="69"/>
      <c r="APV93" s="69"/>
      <c r="APW93" s="69"/>
      <c r="APX93" s="69"/>
      <c r="APY93" s="69"/>
      <c r="APZ93" s="69"/>
      <c r="AQA93" s="69"/>
      <c r="AQB93" s="69"/>
      <c r="AQC93" s="69"/>
      <c r="AQD93" s="69"/>
      <c r="AQE93" s="69"/>
      <c r="AQF93" s="69"/>
      <c r="AQG93" s="69"/>
      <c r="AQH93" s="69"/>
      <c r="AQI93" s="69"/>
      <c r="AQJ93" s="69"/>
      <c r="AQK93" s="69"/>
      <c r="AQL93" s="69"/>
      <c r="AQM93" s="69"/>
      <c r="AQN93" s="69"/>
      <c r="AQO93" s="69"/>
      <c r="AQP93" s="69"/>
      <c r="AQQ93" s="69"/>
      <c r="AQR93" s="69"/>
      <c r="AQS93" s="69"/>
      <c r="AQT93" s="69"/>
      <c r="AQU93" s="69"/>
      <c r="AQV93" s="69"/>
      <c r="AQW93" s="69"/>
      <c r="AQX93" s="69"/>
      <c r="AQY93" s="69"/>
      <c r="AQZ93" s="69"/>
      <c r="ARA93" s="69"/>
      <c r="ARB93" s="69"/>
      <c r="ARC93" s="69"/>
      <c r="ARD93" s="69"/>
      <c r="ARE93" s="69"/>
      <c r="ARF93" s="69"/>
      <c r="ARG93" s="69"/>
      <c r="ARH93" s="69"/>
      <c r="ARI93" s="69"/>
      <c r="ARJ93" s="69"/>
      <c r="ARK93" s="69"/>
      <c r="ARL93" s="69"/>
      <c r="ARM93" s="69"/>
      <c r="ARN93" s="69"/>
      <c r="ARO93" s="69"/>
      <c r="ARP93" s="69"/>
      <c r="ARQ93" s="69"/>
      <c r="ARR93" s="69"/>
      <c r="ARS93" s="69"/>
      <c r="ART93" s="69"/>
      <c r="ARU93" s="69"/>
      <c r="ARV93" s="69"/>
      <c r="ARW93" s="69"/>
      <c r="ARX93" s="69"/>
      <c r="ARY93" s="69"/>
      <c r="ARZ93" s="69"/>
      <c r="ASA93" s="69"/>
      <c r="ASB93" s="69"/>
      <c r="ASC93" s="69"/>
      <c r="ASD93" s="69"/>
      <c r="ASE93" s="69"/>
      <c r="ASF93" s="69"/>
      <c r="ASG93" s="69"/>
      <c r="ASH93" s="69"/>
    </row>
    <row r="94" spans="1:1178" ht="2.1" customHeight="1" x14ac:dyDescent="0.25">
      <c r="A94" s="77"/>
      <c r="B94" s="98">
        <v>88</v>
      </c>
      <c r="C94" s="99">
        <v>70.52</v>
      </c>
      <c r="D94" s="94">
        <f t="shared" si="56"/>
        <v>2</v>
      </c>
      <c r="E94" s="77"/>
      <c r="F94" s="191">
        <v>0.99860839999999995</v>
      </c>
      <c r="G94" s="70">
        <v>0.99692709999999995</v>
      </c>
      <c r="H94" s="70">
        <v>0.99636084000000003</v>
      </c>
      <c r="I94" s="70">
        <v>0.99621515999999999</v>
      </c>
      <c r="J94" s="70">
        <v>0.99629959999999995</v>
      </c>
      <c r="K94" s="70">
        <v>0.99653535999999998</v>
      </c>
      <c r="L94" s="70">
        <v>0.99687265999999997</v>
      </c>
      <c r="M94" s="70">
        <v>0.99726740000000003</v>
      </c>
      <c r="N94" s="70">
        <v>0.99768060000000003</v>
      </c>
      <c r="O94" s="70">
        <v>0.99807953999999999</v>
      </c>
      <c r="P94" s="70">
        <v>0.99843890000000002</v>
      </c>
      <c r="Q94" s="70">
        <v>0.99873900000000004</v>
      </c>
      <c r="R94" s="70">
        <v>0.99896850000000004</v>
      </c>
      <c r="S94" s="70">
        <v>0.99912155000000002</v>
      </c>
      <c r="T94" s="70">
        <v>0.99919844000000002</v>
      </c>
      <c r="U94" s="70">
        <v>0.99919069999999999</v>
      </c>
      <c r="V94" s="70">
        <v>0.99911890000000003</v>
      </c>
      <c r="W94" s="70">
        <v>0.99898209999999998</v>
      </c>
      <c r="X94" s="70">
        <v>0.99878610000000001</v>
      </c>
      <c r="Y94" s="70">
        <v>0.99853709999999996</v>
      </c>
      <c r="Z94" s="70">
        <v>0.99823919999999999</v>
      </c>
      <c r="AA94" s="71">
        <v>0.99789899999999998</v>
      </c>
      <c r="AB94" s="71">
        <v>0.99753579999999997</v>
      </c>
      <c r="AC94" s="71">
        <v>0.99707824</v>
      </c>
      <c r="AD94" s="71">
        <v>0.99658500000000005</v>
      </c>
      <c r="AE94" s="71">
        <v>0.99607104000000002</v>
      </c>
      <c r="AF94" s="71">
        <v>0.99554450000000005</v>
      </c>
      <c r="AG94" s="71">
        <v>0.99501309999999998</v>
      </c>
      <c r="AH94" s="71">
        <v>0.9944887</v>
      </c>
      <c r="AI94" s="71">
        <v>0.99394894</v>
      </c>
      <c r="AJ94" s="71">
        <v>0.99356853999999994</v>
      </c>
      <c r="AK94" s="71">
        <v>0.99338850000000001</v>
      </c>
      <c r="AL94" s="71">
        <v>0.99355125</v>
      </c>
      <c r="AM94" s="71">
        <v>0.99397009999999997</v>
      </c>
      <c r="AN94" s="71">
        <v>0.9948787</v>
      </c>
      <c r="AO94" s="71">
        <v>0.99645379999999995</v>
      </c>
      <c r="AP94" s="71">
        <v>0.99885404</v>
      </c>
      <c r="AQ94" s="71">
        <v>1.0020956000000001</v>
      </c>
      <c r="AR94" s="71">
        <v>1.0054244000000001</v>
      </c>
      <c r="AS94" s="71">
        <v>1.0051536999999999</v>
      </c>
      <c r="AT94" s="72">
        <v>0.99891293000000003</v>
      </c>
      <c r="AU94" s="72">
        <v>0.99712639999999997</v>
      </c>
      <c r="AV94" s="72">
        <v>0.99649774999999996</v>
      </c>
      <c r="AW94" s="72">
        <v>0.99628369999999999</v>
      </c>
      <c r="AX94" s="72">
        <v>0.99638090000000001</v>
      </c>
      <c r="AY94" s="72">
        <v>0.99666960000000004</v>
      </c>
      <c r="AZ94" s="72">
        <v>0.99710829999999995</v>
      </c>
      <c r="BA94" s="72">
        <v>0.99761900000000003</v>
      </c>
      <c r="BB94" s="72">
        <v>0.99811083</v>
      </c>
      <c r="BC94" s="72">
        <v>0.99850035000000004</v>
      </c>
      <c r="BD94" s="72">
        <v>0.99873215000000004</v>
      </c>
      <c r="BE94" s="72">
        <v>0.99878020000000001</v>
      </c>
      <c r="BF94" s="72">
        <v>0.99866580000000005</v>
      </c>
      <c r="BG94" s="72">
        <v>0.99838965999999996</v>
      </c>
      <c r="BH94" s="72">
        <v>0.99799499999999997</v>
      </c>
      <c r="BI94" s="72">
        <v>0.99752149999999995</v>
      </c>
      <c r="BJ94" s="72">
        <v>0.99701023</v>
      </c>
      <c r="BK94" s="72">
        <v>0.99650039999999995</v>
      </c>
      <c r="BL94" s="72">
        <v>0.99602926000000003</v>
      </c>
      <c r="BM94" s="72">
        <v>0.99563014999999999</v>
      </c>
      <c r="BN94" s="72">
        <v>0.99533004000000003</v>
      </c>
      <c r="BO94" s="72">
        <v>0.99515224000000002</v>
      </c>
      <c r="BP94" s="72">
        <v>0.99511550000000004</v>
      </c>
      <c r="BQ94" s="72">
        <v>0.99520934000000005</v>
      </c>
      <c r="BR94" s="72">
        <v>0.99549586000000001</v>
      </c>
      <c r="BS94" s="72">
        <v>0.9959384</v>
      </c>
      <c r="BT94" s="72">
        <v>0.9965098</v>
      </c>
      <c r="BU94" s="72">
        <v>0.99710995000000002</v>
      </c>
      <c r="BV94" s="72">
        <v>0.99782720000000003</v>
      </c>
      <c r="BW94" s="72">
        <v>0.99857189999999996</v>
      </c>
      <c r="BX94" s="72">
        <v>0.99928980000000001</v>
      </c>
      <c r="BY94" s="72">
        <v>0.99991280000000005</v>
      </c>
      <c r="BZ94" s="72">
        <v>1.0003622000000001</v>
      </c>
      <c r="CA94" s="72">
        <v>1.0005431</v>
      </c>
      <c r="CB94" s="72">
        <v>1.0003911000000001</v>
      </c>
      <c r="CC94" s="72">
        <v>0.99984499999999998</v>
      </c>
      <c r="CD94" s="72">
        <v>0.998888</v>
      </c>
      <c r="CE94" s="72">
        <v>0.99809086000000002</v>
      </c>
      <c r="CF94" s="72">
        <v>0.99935204</v>
      </c>
      <c r="CG94" s="72">
        <v>0.99929327000000001</v>
      </c>
      <c r="CH94" s="72">
        <v>0.99786589999999997</v>
      </c>
      <c r="CI94" s="72">
        <v>0.99498710000000001</v>
      </c>
      <c r="CJ94" s="72">
        <v>0.99370530000000001</v>
      </c>
      <c r="CK94" s="72">
        <v>0.9931508</v>
      </c>
      <c r="CL94" s="72">
        <v>0.99321866000000003</v>
      </c>
      <c r="CM94" s="72">
        <v>0.9937937</v>
      </c>
      <c r="CN94" s="72">
        <v>0.99481180000000002</v>
      </c>
      <c r="CO94" s="72">
        <v>0.99603940000000002</v>
      </c>
      <c r="CP94" s="72">
        <v>0.99722359999999999</v>
      </c>
      <c r="CQ94" s="72">
        <v>0.99810650000000001</v>
      </c>
      <c r="CR94" s="72">
        <v>0.99862145999999996</v>
      </c>
      <c r="CS94" s="72">
        <v>0.99884033000000005</v>
      </c>
      <c r="CT94" s="72">
        <v>0.99875575000000005</v>
      </c>
      <c r="CU94" s="72">
        <v>0.99856615000000004</v>
      </c>
      <c r="CV94" s="72">
        <v>0.99831926999999998</v>
      </c>
      <c r="CW94" s="72">
        <v>0.99806819999999996</v>
      </c>
      <c r="CX94" s="72">
        <v>0.99784963999999998</v>
      </c>
      <c r="CY94" s="72">
        <v>0.99768760000000001</v>
      </c>
      <c r="CZ94" s="72">
        <v>0.99759640000000005</v>
      </c>
      <c r="DA94" s="72">
        <v>0.99758214000000001</v>
      </c>
      <c r="DB94" s="72">
        <v>0.99762046000000004</v>
      </c>
      <c r="DC94" s="72">
        <v>0.99773109999999998</v>
      </c>
      <c r="DD94" s="72">
        <v>0.9978629</v>
      </c>
      <c r="DE94" s="72">
        <v>0.99828530000000004</v>
      </c>
      <c r="DF94" s="72">
        <v>0.99868040000000002</v>
      </c>
      <c r="DG94" s="72">
        <v>0.99885404</v>
      </c>
      <c r="DH94" s="72">
        <v>0.99919899999999995</v>
      </c>
      <c r="DI94" s="72">
        <v>0.99956310000000004</v>
      </c>
      <c r="DJ94" s="72">
        <v>0.99988160000000004</v>
      </c>
      <c r="DK94" s="72">
        <v>1.0001023</v>
      </c>
      <c r="DL94" s="72">
        <v>1.0001002999999999</v>
      </c>
      <c r="DM94" s="72">
        <v>0.99989410000000001</v>
      </c>
      <c r="DN94" s="72">
        <v>0.99928430000000001</v>
      </c>
      <c r="DO94" s="72">
        <v>0.99819290000000005</v>
      </c>
      <c r="DP94" s="72">
        <v>0.99659723</v>
      </c>
      <c r="DQ94" s="72">
        <v>0.99460082999999999</v>
      </c>
      <c r="DR94" s="72">
        <v>0.99230370000000001</v>
      </c>
      <c r="DS94" s="72">
        <v>0.98962159999999999</v>
      </c>
      <c r="DT94" s="72">
        <v>0.98524266000000005</v>
      </c>
      <c r="DU94" s="72">
        <v>0.98594550000000003</v>
      </c>
      <c r="DV94" s="72">
        <v>0.99782550000000003</v>
      </c>
      <c r="DW94" s="72">
        <v>0.99498134999999999</v>
      </c>
      <c r="DX94" s="72">
        <v>0.9949943</v>
      </c>
      <c r="DY94" s="72">
        <v>0.99578650000000002</v>
      </c>
      <c r="DZ94" s="72">
        <v>0.99729394999999998</v>
      </c>
      <c r="EA94" s="72">
        <v>0.99933475000000005</v>
      </c>
      <c r="EB94" s="72">
        <v>1.0014462</v>
      </c>
      <c r="EC94" s="72">
        <v>1.0037935</v>
      </c>
      <c r="ED94" s="72">
        <v>1.0055646</v>
      </c>
      <c r="EE94" s="72">
        <v>1.0061499</v>
      </c>
      <c r="EF94" s="72">
        <v>1.0061397999999999</v>
      </c>
      <c r="EG94" s="72">
        <v>1.0060803</v>
      </c>
      <c r="EH94" s="72">
        <v>1.0061073</v>
      </c>
      <c r="EI94" s="72">
        <v>1.0062667000000001</v>
      </c>
      <c r="EJ94" s="72">
        <v>1.0065497999999999</v>
      </c>
      <c r="EK94" s="72">
        <v>1.0069108</v>
      </c>
      <c r="EL94" s="72">
        <v>1.0072943000000001</v>
      </c>
      <c r="EM94" s="72">
        <v>1.0076505</v>
      </c>
      <c r="EN94" s="72">
        <v>1.0079368</v>
      </c>
      <c r="EO94" s="72">
        <v>1.0081232</v>
      </c>
      <c r="EP94" s="72">
        <v>1.0081952999999999</v>
      </c>
      <c r="EQ94" s="72">
        <v>1.0081519999999999</v>
      </c>
      <c r="ER94" s="72">
        <v>1.0081015</v>
      </c>
      <c r="ES94" s="72">
        <v>1.0077031999999999</v>
      </c>
      <c r="ET94" s="72">
        <v>1.0073555000000001</v>
      </c>
      <c r="EU94" s="72">
        <v>1.0069607</v>
      </c>
      <c r="EV94" s="72">
        <v>1.0065472</v>
      </c>
      <c r="EW94" s="72">
        <v>1.0061473999999999</v>
      </c>
      <c r="EX94" s="72">
        <v>1.0057833</v>
      </c>
      <c r="EY94" s="72">
        <v>1.0054567000000001</v>
      </c>
      <c r="EZ94" s="72">
        <v>1.0051228999999999</v>
      </c>
      <c r="FA94" s="72">
        <v>1.0046341000000001</v>
      </c>
      <c r="FB94" s="72">
        <v>1.0036706</v>
      </c>
      <c r="FC94" s="72">
        <v>1.0017590000000001</v>
      </c>
      <c r="FD94" s="72">
        <v>0.99879649999999998</v>
      </c>
      <c r="FE94" s="72">
        <v>0.99555313999999995</v>
      </c>
      <c r="FF94" s="72">
        <v>0.99243355</v>
      </c>
      <c r="FG94" s="72">
        <v>0.98962349999999999</v>
      </c>
      <c r="FH94" s="72">
        <v>0.98751204999999997</v>
      </c>
      <c r="FI94" s="72">
        <v>0.98802610000000002</v>
      </c>
      <c r="FJ94" s="72">
        <v>1.0008140999999999</v>
      </c>
      <c r="FK94" s="72">
        <v>1.0005265000000001</v>
      </c>
      <c r="FL94" s="72">
        <v>1.0024398999999999</v>
      </c>
      <c r="FM94" s="72">
        <v>1.0049011999999999</v>
      </c>
      <c r="FN94" s="72">
        <v>1.0069172</v>
      </c>
      <c r="FO94" s="72">
        <v>1.0066368999999999</v>
      </c>
      <c r="FP94" s="72">
        <v>1.0042613</v>
      </c>
      <c r="FQ94" s="72">
        <v>1.0067708</v>
      </c>
      <c r="FR94" s="72">
        <v>1.0061574</v>
      </c>
      <c r="FS94" s="72">
        <v>1.0061857000000001</v>
      </c>
      <c r="FT94" s="72">
        <v>1.0065404</v>
      </c>
      <c r="FU94" s="72">
        <v>1.0070908999999999</v>
      </c>
      <c r="FV94" s="72">
        <v>1.0076822000000001</v>
      </c>
      <c r="FW94" s="72">
        <v>1.0082352999999999</v>
      </c>
      <c r="FX94" s="72">
        <v>1.0087183</v>
      </c>
      <c r="FY94" s="72">
        <v>1.0091209999999999</v>
      </c>
      <c r="FZ94" s="72">
        <v>1.0094395</v>
      </c>
      <c r="GA94" s="72">
        <v>1.0097290000000001</v>
      </c>
      <c r="GB94" s="72">
        <v>1.0099313000000001</v>
      </c>
      <c r="GC94" s="72">
        <v>1.0100385999999999</v>
      </c>
      <c r="GD94" s="72">
        <v>1.0101042</v>
      </c>
      <c r="GE94" s="72">
        <v>1.0100910999999999</v>
      </c>
      <c r="GF94" s="72">
        <v>1.0100013999999999</v>
      </c>
      <c r="GG94" s="72">
        <v>1.0098115999999999</v>
      </c>
      <c r="GH94" s="72">
        <v>1.0095202000000001</v>
      </c>
      <c r="GI94" s="72">
        <v>1.0091281000000001</v>
      </c>
      <c r="GJ94" s="72">
        <v>1.0086477</v>
      </c>
      <c r="GK94" s="72">
        <v>1.0081141</v>
      </c>
      <c r="GL94" s="72">
        <v>1.0075954</v>
      </c>
      <c r="GM94" s="72">
        <v>1.0071987</v>
      </c>
      <c r="GN94" s="72">
        <v>1.007204</v>
      </c>
      <c r="GO94" s="72">
        <v>1.0076020000000001</v>
      </c>
      <c r="GP94" s="72">
        <v>1.0075562</v>
      </c>
      <c r="GQ94" s="72">
        <v>1.0048455000000001</v>
      </c>
      <c r="GR94" s="72">
        <v>1.0049279</v>
      </c>
      <c r="GS94" s="72">
        <v>1.0058491000000001</v>
      </c>
      <c r="GT94" s="72">
        <v>1.0063443999999999</v>
      </c>
      <c r="GU94" s="72">
        <v>1.0057659000000001</v>
      </c>
      <c r="GV94" s="72">
        <v>1.0040411</v>
      </c>
      <c r="GW94" s="72">
        <v>1.0032251999999999</v>
      </c>
      <c r="GX94" s="72">
        <v>1.0099062000000001</v>
      </c>
      <c r="GY94" s="72">
        <v>1.0147264</v>
      </c>
      <c r="GZ94" s="72">
        <v>1.0171733999999999</v>
      </c>
      <c r="HA94" s="72">
        <v>1.0181868999999999</v>
      </c>
      <c r="HB94" s="72">
        <v>1.0163975000000001</v>
      </c>
      <c r="HC94" s="72">
        <v>1.0070863000000001</v>
      </c>
      <c r="HD94" s="72">
        <v>0.98904776999999999</v>
      </c>
      <c r="HE94" s="72">
        <v>1.0025451999999999</v>
      </c>
      <c r="HF94" s="72">
        <v>1.0070349999999999</v>
      </c>
      <c r="HG94" s="72">
        <v>1.0090954000000001</v>
      </c>
      <c r="HH94" s="72">
        <v>1.0103207000000001</v>
      </c>
      <c r="HI94" s="72">
        <v>1.0111439</v>
      </c>
      <c r="HJ94" s="72">
        <v>1.0116782</v>
      </c>
      <c r="HK94" s="72">
        <v>1.0119642</v>
      </c>
      <c r="HL94" s="72">
        <v>1.0120423000000001</v>
      </c>
      <c r="HM94" s="72">
        <v>1.0119385999999999</v>
      </c>
      <c r="HN94" s="72">
        <v>1.0116744</v>
      </c>
      <c r="HO94" s="72">
        <v>1.0112928999999999</v>
      </c>
      <c r="HP94" s="72">
        <v>1.0108005</v>
      </c>
      <c r="HQ94" s="72">
        <v>1.0102152</v>
      </c>
      <c r="HR94" s="72">
        <v>1.0096210999999999</v>
      </c>
      <c r="HS94" s="72">
        <v>1.0089684999999999</v>
      </c>
      <c r="HT94" s="72">
        <v>1.0083013000000001</v>
      </c>
      <c r="HU94" s="72">
        <v>1.0076430999999999</v>
      </c>
      <c r="HV94" s="72">
        <v>1.0070351</v>
      </c>
      <c r="HW94" s="72">
        <v>1.0065378</v>
      </c>
      <c r="HX94" s="72">
        <v>1.0062412999999999</v>
      </c>
      <c r="HY94" s="72">
        <v>1.0062766000000001</v>
      </c>
      <c r="HZ94" s="72">
        <v>1.0068805000000001</v>
      </c>
      <c r="IA94" s="72">
        <v>1.0084763999999999</v>
      </c>
      <c r="IB94" s="72">
        <v>1.0119442999999999</v>
      </c>
      <c r="IC94" s="72">
        <v>1.0190193999999999</v>
      </c>
      <c r="ID94" s="72">
        <v>1.0337297999999999</v>
      </c>
      <c r="IE94" s="72">
        <v>1.0166955</v>
      </c>
      <c r="IF94" s="72">
        <v>1.0068254000000001</v>
      </c>
      <c r="IG94" s="72">
        <v>1.0030950000000001</v>
      </c>
      <c r="IH94" s="72">
        <v>1.0025900000000001</v>
      </c>
      <c r="II94" s="72">
        <v>1.0030760999999999</v>
      </c>
      <c r="IJ94" s="72">
        <v>1.0031645</v>
      </c>
      <c r="IK94" s="72">
        <v>1.0049169</v>
      </c>
      <c r="IL94" s="72">
        <v>1.0132791999999999</v>
      </c>
      <c r="IM94" s="72">
        <v>1.0219537999999999</v>
      </c>
      <c r="IN94" s="72">
        <v>1.0245416000000001</v>
      </c>
      <c r="IO94" s="72">
        <v>1.0233573</v>
      </c>
      <c r="IP94" s="72">
        <v>1.0169075999999999</v>
      </c>
      <c r="IQ94" s="72">
        <v>1.0038214999999999</v>
      </c>
      <c r="IR94" s="72">
        <v>0.99235070000000003</v>
      </c>
      <c r="IS94" s="72">
        <v>0.99996567000000003</v>
      </c>
      <c r="IT94" s="72">
        <v>1.0044568</v>
      </c>
      <c r="IU94" s="72">
        <v>1.0068904000000001</v>
      </c>
      <c r="IV94" s="72">
        <v>1.0082061</v>
      </c>
      <c r="IW94" s="72">
        <v>1.0088897999999999</v>
      </c>
      <c r="IX94" s="72">
        <v>1.0091838</v>
      </c>
      <c r="IY94" s="72">
        <v>1.0091968</v>
      </c>
      <c r="IZ94" s="72">
        <v>1.0089957000000001</v>
      </c>
      <c r="JA94" s="72">
        <v>1.0086333000000001</v>
      </c>
      <c r="JB94" s="72">
        <v>1.0081433</v>
      </c>
      <c r="JC94" s="72">
        <v>1.0075540000000001</v>
      </c>
      <c r="JD94" s="72">
        <v>1.0068872</v>
      </c>
      <c r="JE94" s="72">
        <v>1.0061606999999999</v>
      </c>
      <c r="JF94" s="72">
        <v>1.005387</v>
      </c>
      <c r="JG94" s="72">
        <v>1.0046529</v>
      </c>
      <c r="JH94" s="72">
        <v>1.0039666</v>
      </c>
      <c r="JI94" s="72">
        <v>1.0033567000000001</v>
      </c>
      <c r="JJ94" s="72">
        <v>1.0028771999999999</v>
      </c>
      <c r="JK94" s="72">
        <v>1.0026112</v>
      </c>
      <c r="JL94" s="72">
        <v>1.0026865</v>
      </c>
      <c r="JM94" s="72">
        <v>1.0032947999999999</v>
      </c>
      <c r="JN94" s="72">
        <v>1.0047851000000001</v>
      </c>
      <c r="JO94" s="72">
        <v>1.0078434999999999</v>
      </c>
      <c r="JP94" s="72">
        <v>1.0139585</v>
      </c>
      <c r="JQ94" s="72">
        <v>1.0268223999999999</v>
      </c>
      <c r="JR94" s="72">
        <v>1.0586918999999999</v>
      </c>
      <c r="JS94" s="72">
        <v>1.0485021000000001</v>
      </c>
      <c r="JT94" s="72">
        <v>1.0391077</v>
      </c>
      <c r="JU94" s="72">
        <v>1.0320594000000001</v>
      </c>
      <c r="JV94" s="72">
        <v>1.0287122</v>
      </c>
      <c r="JW94" s="72">
        <v>1.0275989000000001</v>
      </c>
      <c r="JX94" s="72">
        <v>1.0271836999999999</v>
      </c>
      <c r="JY94" s="72">
        <v>1.0280019</v>
      </c>
      <c r="JZ94" s="72">
        <v>1.0099666</v>
      </c>
      <c r="KA94" s="72">
        <v>1.0187417000000001</v>
      </c>
      <c r="KB94" s="72">
        <v>1.0224742</v>
      </c>
      <c r="KC94" s="72">
        <v>1.0244012</v>
      </c>
      <c r="KD94" s="72">
        <v>1.0239218000000001</v>
      </c>
      <c r="KE94" s="72">
        <v>1.0176121</v>
      </c>
      <c r="KF94" s="72">
        <v>0.9943014</v>
      </c>
      <c r="KG94" s="72">
        <v>0.99975990000000003</v>
      </c>
      <c r="KH94" s="72">
        <v>1.0032866</v>
      </c>
      <c r="KI94" s="72">
        <v>1.0053445999999999</v>
      </c>
      <c r="KJ94" s="72">
        <v>1.0063622000000001</v>
      </c>
      <c r="KK94" s="72">
        <v>1.0067162999999999</v>
      </c>
      <c r="KL94" s="72">
        <v>1.0066630000000001</v>
      </c>
      <c r="KM94" s="72">
        <v>1.0063424999999999</v>
      </c>
      <c r="KN94" s="72">
        <v>1.0058423999999999</v>
      </c>
      <c r="KO94" s="72">
        <v>1.0052253</v>
      </c>
      <c r="KP94" s="72">
        <v>1.0045219999999999</v>
      </c>
      <c r="KQ94" s="72">
        <v>1.0037657</v>
      </c>
      <c r="KR94" s="72">
        <v>1.0029809999999999</v>
      </c>
      <c r="KS94" s="72">
        <v>1.0021910000000001</v>
      </c>
      <c r="KT94" s="72">
        <v>1.0014118999999999</v>
      </c>
      <c r="KU94" s="72">
        <v>1.0006953000000001</v>
      </c>
      <c r="KV94" s="72">
        <v>1.000068</v>
      </c>
      <c r="KW94" s="72">
        <v>0.99956540000000005</v>
      </c>
      <c r="KX94" s="72">
        <v>0.99924710000000005</v>
      </c>
      <c r="KY94" s="72">
        <v>0.99920182999999996</v>
      </c>
      <c r="KZ94" s="72">
        <v>0.99955684</v>
      </c>
      <c r="LA94" s="72">
        <v>1.0004915000000001</v>
      </c>
      <c r="LB94" s="72">
        <v>1.0022854000000001</v>
      </c>
      <c r="LC94" s="72">
        <v>1.0053924000000001</v>
      </c>
      <c r="LD94" s="72">
        <v>1.0106354</v>
      </c>
      <c r="LE94" s="72">
        <v>1.019755</v>
      </c>
      <c r="LF94" s="72">
        <v>1.0392410999999999</v>
      </c>
      <c r="LG94" s="72">
        <v>1.0662366999999999</v>
      </c>
      <c r="LH94" s="72">
        <v>1.0774075000000001</v>
      </c>
      <c r="LI94" s="72">
        <v>1.079806</v>
      </c>
      <c r="LJ94" s="72">
        <v>1.0783491000000001</v>
      </c>
      <c r="LK94" s="72">
        <v>1.0748966</v>
      </c>
      <c r="LL94" s="72">
        <v>1.0695623000000001</v>
      </c>
      <c r="LM94" s="72">
        <v>1.0610602</v>
      </c>
      <c r="LN94" s="72">
        <v>1.0071669000000001</v>
      </c>
      <c r="LO94" s="72">
        <v>1.0148675</v>
      </c>
      <c r="LP94" s="72">
        <v>1.0192996999999999</v>
      </c>
      <c r="LQ94" s="72">
        <v>1.0236259999999999</v>
      </c>
      <c r="LR94" s="72">
        <v>1.0269918</v>
      </c>
      <c r="LS94" s="72">
        <v>1.0249379999999999</v>
      </c>
      <c r="LT94" s="72">
        <v>0.99598724000000005</v>
      </c>
      <c r="LU94" s="72">
        <v>1.000926</v>
      </c>
      <c r="LV94" s="72">
        <v>1.0035508</v>
      </c>
      <c r="LW94" s="72">
        <v>1.0047709</v>
      </c>
      <c r="LX94" s="72">
        <v>1.0051186999999999</v>
      </c>
      <c r="LY94" s="72">
        <v>1.0049248</v>
      </c>
      <c r="LZ94" s="72">
        <v>1.0044092</v>
      </c>
      <c r="MA94" s="72">
        <v>1.0037073000000001</v>
      </c>
      <c r="MB94" s="72">
        <v>1.002899</v>
      </c>
      <c r="MC94" s="72">
        <v>1.0020477999999999</v>
      </c>
      <c r="MD94" s="72">
        <v>1.0011833000000001</v>
      </c>
      <c r="ME94" s="72">
        <v>1.0003328</v>
      </c>
      <c r="MF94" s="72">
        <v>0.99951860000000003</v>
      </c>
      <c r="MG94" s="72">
        <v>0.99874510000000005</v>
      </c>
      <c r="MH94" s="72">
        <v>0.99803900000000001</v>
      </c>
      <c r="MI94" s="72">
        <v>0.99742573000000001</v>
      </c>
      <c r="MJ94" s="72">
        <v>0.99693359999999998</v>
      </c>
      <c r="MK94" s="72">
        <v>0.9965965</v>
      </c>
      <c r="ML94" s="72">
        <v>0.99647030000000003</v>
      </c>
      <c r="MM94" s="72">
        <v>0.99662954000000004</v>
      </c>
      <c r="MN94" s="72">
        <v>0.99717665</v>
      </c>
      <c r="MO94" s="72">
        <v>0.99822370000000005</v>
      </c>
      <c r="MP94" s="72">
        <v>0.99989194000000003</v>
      </c>
      <c r="MQ94" s="72">
        <v>1.0021671999999999</v>
      </c>
      <c r="MR94" s="72">
        <v>1.0045729000000001</v>
      </c>
      <c r="MS94" s="72">
        <v>1.005099</v>
      </c>
      <c r="MT94" s="72">
        <v>0.99627392999999997</v>
      </c>
      <c r="MU94" s="72">
        <v>1.03244</v>
      </c>
      <c r="MV94" s="72">
        <v>1.0545192999999999</v>
      </c>
      <c r="MW94" s="72">
        <v>1.0643</v>
      </c>
      <c r="MX94" s="72">
        <v>1.0678955000000001</v>
      </c>
      <c r="MY94" s="72">
        <v>1.0686302999999999</v>
      </c>
      <c r="MZ94" s="72">
        <v>1.0672474999999999</v>
      </c>
      <c r="NA94" s="72">
        <v>1.0599719999999999</v>
      </c>
      <c r="NB94" s="72">
        <v>1.0026141</v>
      </c>
      <c r="NC94" s="72">
        <v>1.0071734999999999</v>
      </c>
      <c r="ND94" s="72">
        <v>1.0109813000000001</v>
      </c>
      <c r="NE94" s="72">
        <v>1.0163047000000001</v>
      </c>
      <c r="NF94" s="72">
        <v>1.0231584</v>
      </c>
      <c r="NG94" s="72">
        <v>1.0247972000000001</v>
      </c>
      <c r="NH94" s="72">
        <v>1.0014038999999999</v>
      </c>
      <c r="NI94" s="72">
        <v>1.0046470000000001</v>
      </c>
      <c r="NJ94" s="72">
        <v>1.0053993000000001</v>
      </c>
      <c r="NK94" s="72">
        <v>1.0051702</v>
      </c>
      <c r="NL94" s="72">
        <v>1.0044597</v>
      </c>
      <c r="NM94" s="72">
        <v>1.0034801</v>
      </c>
      <c r="NN94" s="72">
        <v>1.002373</v>
      </c>
      <c r="NO94" s="72">
        <v>1.001223</v>
      </c>
      <c r="NP94" s="72">
        <v>1.0000974</v>
      </c>
      <c r="NQ94" s="72">
        <v>0.99903719999999996</v>
      </c>
      <c r="NR94" s="72">
        <v>0.99806260000000002</v>
      </c>
      <c r="NS94" s="72">
        <v>0.99719124999999997</v>
      </c>
      <c r="NT94" s="72">
        <v>0.99642750000000002</v>
      </c>
      <c r="NU94" s="72">
        <v>0.99576880000000001</v>
      </c>
      <c r="NV94" s="72">
        <v>0.99522619999999995</v>
      </c>
      <c r="NW94" s="72">
        <v>0.99480579999999996</v>
      </c>
      <c r="NX94" s="72">
        <v>0.99452669999999999</v>
      </c>
      <c r="NY94" s="72">
        <v>0.99441594</v>
      </c>
      <c r="NZ94" s="72">
        <v>0.99451040000000002</v>
      </c>
      <c r="OA94" s="72">
        <v>0.99486960000000002</v>
      </c>
      <c r="OB94" s="72">
        <v>0.99556409999999995</v>
      </c>
      <c r="OC94" s="72">
        <v>0.99664339999999996</v>
      </c>
      <c r="OD94" s="72">
        <v>0.99818549999999995</v>
      </c>
      <c r="OE94" s="72">
        <v>0.999996</v>
      </c>
      <c r="OF94" s="72">
        <v>1.0012342999999999</v>
      </c>
      <c r="OG94" s="72">
        <v>0.99915960000000004</v>
      </c>
      <c r="OH94" s="72">
        <v>0.98609084000000002</v>
      </c>
      <c r="OI94" s="72">
        <v>1.0138518000000001</v>
      </c>
      <c r="OJ94" s="72">
        <v>1.0182675000000001</v>
      </c>
      <c r="OK94" s="72">
        <v>1.0162902</v>
      </c>
      <c r="OL94" s="72">
        <v>1.0141819000000001</v>
      </c>
      <c r="OM94" s="72">
        <v>1.0142351000000001</v>
      </c>
      <c r="ON94" s="72">
        <v>1.0154251999999999</v>
      </c>
      <c r="OO94" s="72">
        <v>1.0175867000000001</v>
      </c>
      <c r="OP94" s="72">
        <v>0.99458639999999998</v>
      </c>
      <c r="OQ94" s="72">
        <v>0.99463623999999995</v>
      </c>
      <c r="OR94" s="72">
        <v>0.99732229999999999</v>
      </c>
      <c r="OS94" s="72">
        <v>1.0013382</v>
      </c>
      <c r="OT94" s="72">
        <v>1.0065253999999999</v>
      </c>
      <c r="OU94" s="72">
        <v>1.0124257999999999</v>
      </c>
      <c r="OV94" s="72">
        <v>1.0102043999999999</v>
      </c>
      <c r="OW94" s="72">
        <v>1.0087808</v>
      </c>
      <c r="OX94" s="72">
        <v>1.0073745999999999</v>
      </c>
      <c r="OY94" s="72">
        <v>1.0058851</v>
      </c>
      <c r="OZ94" s="72">
        <v>1.0043192999999999</v>
      </c>
      <c r="PA94" s="72">
        <v>1.0026987999999999</v>
      </c>
      <c r="PB94" s="72">
        <v>1.0011052</v>
      </c>
      <c r="PC94" s="72">
        <v>0.99960035000000003</v>
      </c>
      <c r="PD94" s="72">
        <v>0.99822783000000004</v>
      </c>
      <c r="PE94" s="72">
        <v>0.99701569999999995</v>
      </c>
      <c r="PF94" s="72">
        <v>0.9959768</v>
      </c>
      <c r="PG94" s="72">
        <v>0.99511194000000003</v>
      </c>
      <c r="PH94" s="72">
        <v>0.99441489999999999</v>
      </c>
      <c r="PI94" s="72">
        <v>0.99387519999999996</v>
      </c>
      <c r="PJ94" s="72">
        <v>0.99348473999999998</v>
      </c>
      <c r="PK94" s="72">
        <v>0.99323839999999997</v>
      </c>
      <c r="PL94" s="72">
        <v>0.99313885000000002</v>
      </c>
      <c r="PM94" s="72">
        <v>0.99320465000000002</v>
      </c>
      <c r="PN94" s="72">
        <v>0.99345373999999997</v>
      </c>
      <c r="PO94" s="72">
        <v>0.99393299999999996</v>
      </c>
      <c r="PP94" s="72">
        <v>0.99472236999999997</v>
      </c>
      <c r="PQ94" s="72">
        <v>0.99578285</v>
      </c>
      <c r="PR94" s="72">
        <v>0.99736230000000003</v>
      </c>
      <c r="PS94" s="72">
        <v>0.99940010000000001</v>
      </c>
      <c r="PT94" s="72">
        <v>1.0016295</v>
      </c>
      <c r="PU94" s="72">
        <v>1.0024685</v>
      </c>
      <c r="PV94" s="72">
        <v>0.99711810000000001</v>
      </c>
      <c r="PW94" s="72">
        <v>0.99533819999999995</v>
      </c>
      <c r="PX94" s="72">
        <v>0.99595619999999996</v>
      </c>
      <c r="PY94" s="72">
        <v>0.99754405000000002</v>
      </c>
      <c r="PZ94" s="72">
        <v>0.99925090000000005</v>
      </c>
      <c r="QA94" s="72">
        <v>1.0006276000000001</v>
      </c>
      <c r="QB94" s="72">
        <v>1.0016556000000001</v>
      </c>
      <c r="QC94" s="72">
        <v>1.0022023</v>
      </c>
      <c r="QD94" s="72">
        <v>0.99244076000000003</v>
      </c>
      <c r="QE94" s="72">
        <v>0.98727869999999995</v>
      </c>
      <c r="QF94" s="72">
        <v>0.98588394999999995</v>
      </c>
      <c r="QG94" s="72">
        <v>0.98684939999999999</v>
      </c>
      <c r="QH94" s="72">
        <v>0.98927940000000003</v>
      </c>
      <c r="QI94" s="72">
        <v>0.99245130000000004</v>
      </c>
      <c r="QJ94" s="72">
        <v>0.99563473000000002</v>
      </c>
      <c r="QK94" s="72">
        <v>0.99809380000000003</v>
      </c>
      <c r="QL94" s="72">
        <v>1.0000074000000001</v>
      </c>
      <c r="QM94" s="72">
        <v>1.0014527</v>
      </c>
      <c r="QN94" s="72">
        <v>1.0024244</v>
      </c>
      <c r="QO94" s="72">
        <v>1.0029330000000001</v>
      </c>
      <c r="QP94" s="72">
        <v>1.0030546</v>
      </c>
      <c r="QQ94" s="72">
        <v>1.0028588000000001</v>
      </c>
      <c r="QR94" s="72">
        <v>1.0023643</v>
      </c>
      <c r="QS94" s="72">
        <v>1.0016788000000001</v>
      </c>
      <c r="QT94" s="72">
        <v>1.000896</v>
      </c>
      <c r="QU94" s="72">
        <v>1.0001021999999999</v>
      </c>
      <c r="QV94" s="72">
        <v>0.99937370000000003</v>
      </c>
      <c r="QW94" s="72">
        <v>0.99877210000000005</v>
      </c>
      <c r="QX94" s="72">
        <v>0.99834096000000005</v>
      </c>
      <c r="QY94" s="72">
        <v>0.99809945</v>
      </c>
      <c r="QZ94" s="72">
        <v>0.99812763999999998</v>
      </c>
      <c r="RA94" s="72">
        <v>0.99835085999999995</v>
      </c>
      <c r="RB94" s="72">
        <v>0.99877362999999997</v>
      </c>
      <c r="RC94" s="72">
        <v>0.99936040000000004</v>
      </c>
      <c r="RD94" s="72">
        <v>1.0000632</v>
      </c>
      <c r="RE94" s="72">
        <v>1.0006347</v>
      </c>
      <c r="RF94" s="72">
        <v>1.0010673000000001</v>
      </c>
      <c r="RG94" s="72">
        <v>1.0009802999999999</v>
      </c>
      <c r="RH94" s="72">
        <v>1.000116</v>
      </c>
      <c r="RI94" s="72">
        <v>0.99814915999999998</v>
      </c>
      <c r="RJ94" s="72">
        <v>0.99596125000000002</v>
      </c>
      <c r="RK94" s="72">
        <v>0.99431460000000005</v>
      </c>
      <c r="RL94" s="72">
        <v>0.99344440000000001</v>
      </c>
      <c r="RM94" s="72">
        <v>0.99327003999999997</v>
      </c>
      <c r="RN94" s="72">
        <v>0.99352229999999997</v>
      </c>
      <c r="RO94" s="72">
        <v>0.99405056000000003</v>
      </c>
      <c r="RP94" s="72">
        <v>0.99470080000000005</v>
      </c>
      <c r="RQ94" s="72">
        <v>0.99494815000000003</v>
      </c>
      <c r="RR94" s="72">
        <v>0.99977004999999997</v>
      </c>
      <c r="RS94" s="72">
        <v>0.99573120000000004</v>
      </c>
      <c r="RT94" s="72">
        <v>0.99287139999999996</v>
      </c>
      <c r="RU94" s="72">
        <v>0.99102590000000002</v>
      </c>
      <c r="RV94" s="72">
        <v>0.99006826000000003</v>
      </c>
      <c r="RW94" s="72">
        <v>0.99000292999999995</v>
      </c>
      <c r="RX94" s="72">
        <v>0.99041283000000002</v>
      </c>
      <c r="RY94" s="72">
        <v>0.99144189999999999</v>
      </c>
      <c r="RZ94" s="72">
        <v>0.99292606000000005</v>
      </c>
      <c r="SA94" s="72">
        <v>0.99476032999999997</v>
      </c>
      <c r="SB94" s="72">
        <v>0.99676509999999996</v>
      </c>
      <c r="SC94" s="72">
        <v>0.99882006999999995</v>
      </c>
      <c r="SD94" s="72">
        <v>1.0007287</v>
      </c>
      <c r="SE94" s="72">
        <v>1.0024097000000001</v>
      </c>
      <c r="SF94" s="72">
        <v>1.0038123000000001</v>
      </c>
      <c r="SG94" s="72">
        <v>1.0049418999999999</v>
      </c>
      <c r="SH94" s="72">
        <v>1.0057904</v>
      </c>
      <c r="SI94" s="72">
        <v>1.0063679000000001</v>
      </c>
      <c r="SJ94" s="72">
        <v>1.0066987000000001</v>
      </c>
      <c r="SK94" s="72">
        <v>1.0068155999999999</v>
      </c>
      <c r="SL94" s="72">
        <v>1.006761</v>
      </c>
      <c r="SM94" s="72">
        <v>1.0065615000000001</v>
      </c>
      <c r="SN94" s="72">
        <v>1.0062466999999999</v>
      </c>
      <c r="SO94" s="72">
        <v>1.0058342</v>
      </c>
      <c r="SP94" s="72">
        <v>1.005331</v>
      </c>
      <c r="SQ94" s="72">
        <v>1.0047334000000001</v>
      </c>
      <c r="SR94" s="72">
        <v>1.0040277</v>
      </c>
      <c r="SS94" s="72">
        <v>1.0031874000000001</v>
      </c>
      <c r="ST94" s="72">
        <v>1.0021871</v>
      </c>
      <c r="SU94" s="72">
        <v>1.0010219</v>
      </c>
      <c r="SV94" s="72">
        <v>0.99965762999999996</v>
      </c>
      <c r="SW94" s="72">
        <v>0.99813549999999995</v>
      </c>
      <c r="SX94" s="72">
        <v>0.99663060000000003</v>
      </c>
      <c r="SY94" s="72">
        <v>0.99529135000000002</v>
      </c>
      <c r="SZ94" s="72">
        <v>0.99421959999999998</v>
      </c>
      <c r="TA94" s="72">
        <v>0.99345119999999998</v>
      </c>
      <c r="TB94" s="72">
        <v>0.99294400000000005</v>
      </c>
      <c r="TC94" s="72">
        <v>0.99250996000000002</v>
      </c>
      <c r="TD94" s="72">
        <v>0.99129420000000001</v>
      </c>
      <c r="TE94" s="72">
        <v>0.99153714999999998</v>
      </c>
      <c r="TF94" s="72">
        <v>1.0037438000000001</v>
      </c>
      <c r="TG94" s="72">
        <v>1.0016936000000001</v>
      </c>
      <c r="TH94" s="72">
        <v>0.99993277000000003</v>
      </c>
      <c r="TI94" s="72">
        <v>0.99815489999999996</v>
      </c>
      <c r="TJ94" s="72">
        <v>0.99643939999999998</v>
      </c>
      <c r="TK94" s="72">
        <v>0.99490875000000001</v>
      </c>
      <c r="TL94" s="72">
        <v>0.99377490000000002</v>
      </c>
      <c r="TM94" s="72">
        <v>0.99311070000000001</v>
      </c>
      <c r="TN94" s="72">
        <v>0.99293920000000002</v>
      </c>
      <c r="TO94" s="72">
        <v>0.99318059999999997</v>
      </c>
      <c r="TP94" s="72">
        <v>0.99383440000000001</v>
      </c>
      <c r="TQ94" s="72">
        <v>0.99485815</v>
      </c>
      <c r="TR94" s="72">
        <v>0.99617140000000004</v>
      </c>
      <c r="TS94" s="72">
        <v>0.99766385999999996</v>
      </c>
      <c r="TT94" s="72">
        <v>0.99925679999999995</v>
      </c>
      <c r="TU94" s="72">
        <v>1.0008097</v>
      </c>
      <c r="TV94" s="72">
        <v>1.0022428999999999</v>
      </c>
      <c r="TW94" s="72">
        <v>1.0034958</v>
      </c>
      <c r="TX94" s="72">
        <v>1.004524</v>
      </c>
      <c r="TY94" s="72">
        <v>1.0052992999999999</v>
      </c>
      <c r="TZ94" s="72">
        <v>1.0058092000000001</v>
      </c>
      <c r="UA94" s="72">
        <v>1.0060617999999999</v>
      </c>
      <c r="UB94" s="72">
        <v>1.0060103</v>
      </c>
      <c r="UC94" s="72">
        <v>1.0057319</v>
      </c>
      <c r="UD94" s="72">
        <v>1.0052279</v>
      </c>
      <c r="UE94" s="72">
        <v>1.0045200000000001</v>
      </c>
      <c r="UF94" s="72">
        <v>1.0036345</v>
      </c>
      <c r="UG94" s="72">
        <v>1.0025983999999999</v>
      </c>
      <c r="UH94" s="72">
        <v>1.0014411000000001</v>
      </c>
      <c r="UI94" s="72">
        <v>1.0001945000000001</v>
      </c>
      <c r="UJ94" s="72">
        <v>0.99889517000000005</v>
      </c>
      <c r="UK94" s="72">
        <v>0.99759690000000001</v>
      </c>
      <c r="UL94" s="72">
        <v>0.99628419999999995</v>
      </c>
      <c r="UM94" s="72">
        <v>0.99509495000000003</v>
      </c>
      <c r="UN94" s="72">
        <v>0.99403065000000002</v>
      </c>
      <c r="UO94" s="72">
        <v>0.99312824</v>
      </c>
      <c r="UP94" s="72">
        <v>0.9924946</v>
      </c>
      <c r="UQ94" s="72">
        <v>0.99258299999999999</v>
      </c>
      <c r="UR94" s="72">
        <v>0.99444705</v>
      </c>
      <c r="US94" s="72">
        <v>0.99432240000000005</v>
      </c>
      <c r="UT94" s="72">
        <v>1.0048774</v>
      </c>
      <c r="UU94" s="72">
        <v>1.003838</v>
      </c>
      <c r="UV94" s="72">
        <v>1.0030446</v>
      </c>
      <c r="UW94" s="72">
        <v>1.0020764</v>
      </c>
      <c r="UX94" s="72">
        <v>1.0009161</v>
      </c>
      <c r="UY94" s="72">
        <v>0.99963652999999997</v>
      </c>
      <c r="UZ94" s="72">
        <v>0.99833629999999995</v>
      </c>
      <c r="VA94" s="72">
        <v>0.99711000000000005</v>
      </c>
      <c r="VB94" s="72">
        <v>0.99603564</v>
      </c>
      <c r="VC94" s="72">
        <v>0.99517906</v>
      </c>
      <c r="VD94" s="72">
        <v>0.99460570000000004</v>
      </c>
      <c r="VE94" s="72">
        <v>0.99432710000000002</v>
      </c>
      <c r="VF94" s="72">
        <v>0.99435335000000002</v>
      </c>
      <c r="VG94" s="72">
        <v>0.99458959999999996</v>
      </c>
      <c r="VH94" s="72">
        <v>0.99503016</v>
      </c>
      <c r="VI94" s="72">
        <v>0.99562930000000005</v>
      </c>
      <c r="VJ94" s="72">
        <v>0.99633413999999998</v>
      </c>
      <c r="VK94" s="72">
        <v>0.99708560000000002</v>
      </c>
      <c r="VL94" s="72">
        <v>0.99782769999999998</v>
      </c>
      <c r="VM94" s="72">
        <v>0.99850833000000006</v>
      </c>
      <c r="VN94" s="72">
        <v>0.99908330000000001</v>
      </c>
      <c r="VO94" s="72">
        <v>0.99951849999999998</v>
      </c>
      <c r="VP94" s="72">
        <v>0.99978465000000005</v>
      </c>
      <c r="VQ94" s="72">
        <v>0.99986470000000005</v>
      </c>
      <c r="VR94" s="72">
        <v>0.99975586000000005</v>
      </c>
      <c r="VS94" s="72">
        <v>0.99945519999999999</v>
      </c>
      <c r="VT94" s="72">
        <v>0.99897720000000001</v>
      </c>
      <c r="VU94" s="72">
        <v>0.99834100000000003</v>
      </c>
      <c r="VV94" s="72">
        <v>0.99757134999999997</v>
      </c>
      <c r="VW94" s="72">
        <v>0.99669750000000001</v>
      </c>
      <c r="VX94" s="72">
        <v>0.99575199999999997</v>
      </c>
      <c r="VY94" s="72">
        <v>0.99477046999999996</v>
      </c>
      <c r="VZ94" s="72">
        <v>0.99378580000000005</v>
      </c>
      <c r="WA94" s="72">
        <v>0.99283480000000002</v>
      </c>
      <c r="WB94" s="72">
        <v>0.99194950000000004</v>
      </c>
      <c r="WC94" s="72">
        <v>0.99116099999999996</v>
      </c>
      <c r="WD94" s="72">
        <v>0.99054796000000001</v>
      </c>
      <c r="WE94" s="72">
        <v>0.99025350000000001</v>
      </c>
      <c r="WF94" s="72">
        <v>0.99078727</v>
      </c>
      <c r="WG94" s="72">
        <v>0.99099046000000002</v>
      </c>
      <c r="WH94" s="72">
        <v>1.005185</v>
      </c>
      <c r="WI94" s="72">
        <v>1.0050509999999999</v>
      </c>
      <c r="WJ94" s="72">
        <v>1.0052428</v>
      </c>
      <c r="WK94" s="72">
        <v>1.0052296000000001</v>
      </c>
      <c r="WL94" s="72">
        <v>1.0050182000000001</v>
      </c>
      <c r="WM94" s="72">
        <v>1.0045803</v>
      </c>
      <c r="WN94" s="72">
        <v>1.0039674999999999</v>
      </c>
      <c r="WO94" s="72">
        <v>1.0032338999999999</v>
      </c>
      <c r="WP94" s="72">
        <v>1.0024333000000001</v>
      </c>
      <c r="WQ94" s="72">
        <v>1.0016195000000001</v>
      </c>
      <c r="WR94" s="72">
        <v>1.0008383000000001</v>
      </c>
      <c r="WS94" s="72">
        <v>1.0001047000000001</v>
      </c>
      <c r="WT94" s="72">
        <v>0.9995039</v>
      </c>
      <c r="WU94" s="72">
        <v>0.99905319999999997</v>
      </c>
      <c r="WV94" s="72">
        <v>0.99875325000000004</v>
      </c>
      <c r="WW94" s="72">
        <v>0.99858575999999999</v>
      </c>
      <c r="WX94" s="72">
        <v>0.99858933999999999</v>
      </c>
      <c r="WY94" s="72">
        <v>0.99867724999999996</v>
      </c>
      <c r="WZ94" s="72">
        <v>0.99883794999999997</v>
      </c>
      <c r="XA94" s="72">
        <v>0.99904053999999998</v>
      </c>
      <c r="XB94" s="72">
        <v>0.99925065000000002</v>
      </c>
      <c r="XC94" s="72">
        <v>0.9994381</v>
      </c>
      <c r="XD94" s="72">
        <v>0.99955994000000004</v>
      </c>
      <c r="XE94" s="72">
        <v>0.99958599999999997</v>
      </c>
      <c r="XF94" s="72">
        <v>0.99951369999999995</v>
      </c>
      <c r="XG94" s="72">
        <v>0.99930580000000002</v>
      </c>
      <c r="XH94" s="72">
        <v>0.99895929999999999</v>
      </c>
      <c r="XI94" s="72">
        <v>0.99846869999999999</v>
      </c>
      <c r="XJ94" s="72">
        <v>0.99784490000000003</v>
      </c>
      <c r="XK94" s="72">
        <v>0.99710155</v>
      </c>
      <c r="XL94" s="72">
        <v>0.99625640000000004</v>
      </c>
      <c r="XM94" s="72">
        <v>0.99533265999999998</v>
      </c>
      <c r="XN94" s="72">
        <v>0.99435689999999999</v>
      </c>
      <c r="XO94" s="72">
        <v>0.99335799999999996</v>
      </c>
      <c r="XP94" s="72">
        <v>0.99236643000000002</v>
      </c>
      <c r="XQ94" s="72">
        <v>0.99141259999999998</v>
      </c>
      <c r="XR94" s="72">
        <v>0.99053659999999999</v>
      </c>
      <c r="XS94" s="72">
        <v>0.98973719999999998</v>
      </c>
      <c r="XT94" s="72">
        <v>0.98921967</v>
      </c>
      <c r="XU94" s="72">
        <v>0.98930454000000001</v>
      </c>
      <c r="XV94" s="72">
        <v>1.0044375999999999</v>
      </c>
      <c r="XW94" s="72">
        <v>1.0046332</v>
      </c>
      <c r="XX94" s="72">
        <v>1.0052285000000001</v>
      </c>
      <c r="XY94" s="72">
        <v>1.0057228</v>
      </c>
      <c r="XZ94" s="72">
        <v>1.0060532</v>
      </c>
      <c r="YA94" s="72">
        <v>1.0062186</v>
      </c>
      <c r="YB94" s="72">
        <v>1.0061975999999999</v>
      </c>
      <c r="YC94" s="72">
        <v>1.0060439999999999</v>
      </c>
      <c r="YD94" s="72">
        <v>1.0057718</v>
      </c>
      <c r="YE94" s="72">
        <v>1.0054076999999999</v>
      </c>
      <c r="YF94" s="72">
        <v>1.0049831</v>
      </c>
      <c r="YG94" s="72">
        <v>1.0045261000000001</v>
      </c>
      <c r="YH94" s="72">
        <v>1.0040686999999999</v>
      </c>
      <c r="YI94" s="72">
        <v>1.0036385999999999</v>
      </c>
      <c r="YJ94" s="72">
        <v>1.0032574000000001</v>
      </c>
      <c r="YK94" s="72">
        <v>1.0029409</v>
      </c>
      <c r="YL94" s="72">
        <v>1.0027002</v>
      </c>
      <c r="YM94" s="72">
        <v>1.0025364000000001</v>
      </c>
      <c r="YN94" s="72">
        <v>1.0024428000000001</v>
      </c>
      <c r="YO94" s="72">
        <v>1.0024062</v>
      </c>
      <c r="YP94" s="72">
        <v>1.0024154000000001</v>
      </c>
      <c r="YQ94" s="72">
        <v>1.0024327</v>
      </c>
      <c r="YR94" s="72">
        <v>1.0024440999999999</v>
      </c>
      <c r="YS94" s="72">
        <v>1.0024263</v>
      </c>
      <c r="YT94" s="72">
        <v>1.0023468</v>
      </c>
      <c r="YU94" s="72">
        <v>1.0021804999999999</v>
      </c>
      <c r="YV94" s="72">
        <v>1.0019039000000001</v>
      </c>
      <c r="YW94" s="72">
        <v>1.0015029</v>
      </c>
      <c r="YX94" s="72">
        <v>1.0009566999999999</v>
      </c>
      <c r="YY94" s="72">
        <v>1.0002587000000001</v>
      </c>
      <c r="YZ94" s="72">
        <v>0.99941104999999997</v>
      </c>
      <c r="ZA94" s="72">
        <v>0.99842280000000005</v>
      </c>
      <c r="ZB94" s="72">
        <v>0.99731064000000003</v>
      </c>
      <c r="ZC94" s="72">
        <v>0.99609923</v>
      </c>
      <c r="ZD94" s="72">
        <v>0.99481684000000004</v>
      </c>
      <c r="ZE94" s="72">
        <v>0.99349140000000002</v>
      </c>
      <c r="ZF94" s="72">
        <v>0.99213373999999999</v>
      </c>
      <c r="ZG94" s="72">
        <v>0.99078730000000004</v>
      </c>
      <c r="ZH94" s="72">
        <v>0.98929392999999999</v>
      </c>
      <c r="ZI94" s="72">
        <v>0.98919480000000004</v>
      </c>
      <c r="ZJ94" s="72">
        <v>1.0033307</v>
      </c>
      <c r="ZK94" s="72">
        <v>1.0033538</v>
      </c>
      <c r="ZL94" s="72">
        <v>1.0037252999999999</v>
      </c>
      <c r="ZM94" s="72">
        <v>1.0040777999999999</v>
      </c>
      <c r="ZN94" s="72">
        <v>1.0043278</v>
      </c>
      <c r="ZO94" s="72">
        <v>1.0044664000000001</v>
      </c>
      <c r="ZP94" s="72">
        <v>1.0044601</v>
      </c>
      <c r="ZQ94" s="72">
        <v>1.0043595999999999</v>
      </c>
      <c r="ZR94" s="72">
        <v>1.0041616</v>
      </c>
      <c r="ZS94" s="72">
        <v>1.0038829</v>
      </c>
      <c r="ZT94" s="72">
        <v>1.0035419999999999</v>
      </c>
      <c r="ZU94" s="72">
        <v>1.0031577</v>
      </c>
      <c r="ZV94" s="72">
        <v>1.0027496</v>
      </c>
      <c r="ZW94" s="72">
        <v>1.0023355</v>
      </c>
      <c r="ZX94" s="72">
        <v>1.0019332999999999</v>
      </c>
      <c r="ZY94" s="72">
        <v>1.0015589</v>
      </c>
      <c r="ZZ94" s="72">
        <v>1.0012255999999999</v>
      </c>
      <c r="AAA94" s="72">
        <v>1.0009440000000001</v>
      </c>
      <c r="AAB94" s="72">
        <v>1.0007223000000001</v>
      </c>
      <c r="AAC94" s="72">
        <v>1.0005609</v>
      </c>
      <c r="AAD94" s="72">
        <v>1.0004573999999999</v>
      </c>
      <c r="AAE94" s="72">
        <v>1.0004025000000001</v>
      </c>
      <c r="AAF94" s="72">
        <v>1.0003841</v>
      </c>
      <c r="AAG94" s="72">
        <v>1.0003852</v>
      </c>
      <c r="AAH94" s="72">
        <v>1.0003811</v>
      </c>
      <c r="AAI94" s="72">
        <v>1.0003485999999999</v>
      </c>
      <c r="AAJ94" s="72">
        <v>1.0002586</v>
      </c>
      <c r="AAK94" s="72">
        <v>1.000081</v>
      </c>
      <c r="AAL94" s="72">
        <v>0.99978524000000002</v>
      </c>
      <c r="AAM94" s="72">
        <v>0.99934392999999999</v>
      </c>
      <c r="AAN94" s="72">
        <v>0.99873369999999995</v>
      </c>
      <c r="AAO94" s="72">
        <v>0.99793905000000005</v>
      </c>
      <c r="AAP94" s="72">
        <v>0.9969538</v>
      </c>
      <c r="AAQ94" s="72">
        <v>0.99578330000000004</v>
      </c>
      <c r="AAR94" s="72">
        <v>0.99444140000000003</v>
      </c>
      <c r="AAS94" s="72">
        <v>0.99292546999999998</v>
      </c>
      <c r="AAT94" s="72">
        <v>0.99139904999999995</v>
      </c>
      <c r="AAU94" s="72">
        <v>0.98980504000000002</v>
      </c>
      <c r="AAV94" s="72">
        <v>0.98798894999999998</v>
      </c>
      <c r="AAW94" s="72">
        <v>0.98798406000000005</v>
      </c>
      <c r="AAX94" s="72">
        <v>1.0028002</v>
      </c>
      <c r="AAY94" s="72">
        <v>1.0030513999999999</v>
      </c>
      <c r="AAZ94" s="72">
        <v>1.0035483999999999</v>
      </c>
      <c r="ABA94" s="72">
        <v>1.0039699</v>
      </c>
      <c r="ABB94" s="72">
        <v>1.0043019</v>
      </c>
      <c r="ABC94" s="72">
        <v>1.0045542000000001</v>
      </c>
      <c r="ABD94" s="72">
        <v>1.0047292999999999</v>
      </c>
      <c r="ABE94" s="72">
        <v>1.0048254999999999</v>
      </c>
      <c r="ABF94" s="72">
        <v>1.0048185999999999</v>
      </c>
      <c r="ABG94" s="72">
        <v>1.0047258999999999</v>
      </c>
      <c r="ABH94" s="72">
        <v>1.0045341000000001</v>
      </c>
      <c r="ABI94" s="72">
        <v>1.0042442</v>
      </c>
      <c r="ABJ94" s="72">
        <v>1.0038625999999999</v>
      </c>
      <c r="ABK94" s="72">
        <v>1.0033976</v>
      </c>
      <c r="ABL94" s="72">
        <v>1.0028621</v>
      </c>
      <c r="ABM94" s="72">
        <v>1.0022720000000001</v>
      </c>
      <c r="ABN94" s="72">
        <v>1.0016445</v>
      </c>
      <c r="ABO94" s="72">
        <v>1.0009996000000001</v>
      </c>
      <c r="ABP94" s="72">
        <v>1.0003563</v>
      </c>
      <c r="ABQ94" s="72">
        <v>0.99973120000000004</v>
      </c>
      <c r="ABR94" s="72">
        <v>0.99914069999999999</v>
      </c>
      <c r="ABS94" s="72">
        <v>0.99860020000000005</v>
      </c>
      <c r="ABT94" s="72">
        <v>0.99812244999999999</v>
      </c>
      <c r="ABU94" s="72">
        <v>0.99771124</v>
      </c>
      <c r="ABV94" s="72">
        <v>0.99736844999999996</v>
      </c>
      <c r="ABW94" s="72">
        <v>0.99709015999999995</v>
      </c>
      <c r="ABX94" s="72">
        <v>0.99686549999999996</v>
      </c>
      <c r="ABY94" s="72">
        <v>0.99667620000000001</v>
      </c>
      <c r="ABZ94" s="72">
        <v>0.99649434999999997</v>
      </c>
      <c r="ACA94" s="72">
        <v>0.99628530000000004</v>
      </c>
      <c r="ACB94" s="72">
        <v>0.99600469999999997</v>
      </c>
      <c r="ACC94" s="72">
        <v>0.99559474000000003</v>
      </c>
      <c r="ACD94" s="72">
        <v>0.99501556000000002</v>
      </c>
      <c r="ACE94" s="72">
        <v>0.99421936</v>
      </c>
      <c r="ACF94" s="72">
        <v>0.99318300000000004</v>
      </c>
      <c r="ACG94" s="72">
        <v>0.99189042999999999</v>
      </c>
      <c r="ACH94" s="72">
        <v>0.99030589999999996</v>
      </c>
      <c r="ACI94" s="72">
        <v>0.98849410000000004</v>
      </c>
      <c r="ACJ94" s="72">
        <v>0.98664419999999997</v>
      </c>
      <c r="ACK94" s="72">
        <v>0.98675979999999996</v>
      </c>
      <c r="ACL94" s="72">
        <v>1.0020525</v>
      </c>
      <c r="ACM94" s="72">
        <v>1.0025451000000001</v>
      </c>
      <c r="ACN94" s="72">
        <v>1.0035046000000001</v>
      </c>
      <c r="ACO94" s="72">
        <v>1.0044550999999999</v>
      </c>
      <c r="ACP94" s="72">
        <v>1.0053038999999999</v>
      </c>
      <c r="ACQ94" s="72">
        <v>1.0060283999999999</v>
      </c>
      <c r="ACR94" s="72">
        <v>1.006618</v>
      </c>
      <c r="ACS94" s="72">
        <v>1.0070714000000001</v>
      </c>
      <c r="ACT94" s="72">
        <v>1.0073897999999999</v>
      </c>
      <c r="ACU94" s="72">
        <v>1.0075787</v>
      </c>
      <c r="ACV94" s="72">
        <v>1.0076419000000001</v>
      </c>
      <c r="ACW94" s="72">
        <v>1.0075885</v>
      </c>
      <c r="ACX94" s="72">
        <v>1.0074201</v>
      </c>
      <c r="ACY94" s="72">
        <v>1.0071443</v>
      </c>
      <c r="ACZ94" s="72">
        <v>1.0067676999999999</v>
      </c>
      <c r="ADA94" s="72">
        <v>1.0062978</v>
      </c>
      <c r="ADB94" s="72">
        <v>1.0057423999999999</v>
      </c>
      <c r="ADC94" s="72">
        <v>1.0051098999999999</v>
      </c>
      <c r="ADD94" s="72">
        <v>1.0044074000000001</v>
      </c>
      <c r="ADE94" s="72">
        <v>1.0036518999999999</v>
      </c>
      <c r="ADF94" s="72">
        <v>1.0028581999999999</v>
      </c>
      <c r="ADG94" s="72">
        <v>1.0020469999999999</v>
      </c>
      <c r="ADH94" s="72">
        <v>1.0012639000000001</v>
      </c>
      <c r="ADI94" s="72">
        <v>1.0004221</v>
      </c>
      <c r="ADJ94" s="72">
        <v>0.99959796999999995</v>
      </c>
      <c r="ADK94" s="72">
        <v>0.99881549999999997</v>
      </c>
      <c r="ADL94" s="72">
        <v>0.99809150000000002</v>
      </c>
      <c r="ADM94" s="72">
        <v>0.99744093</v>
      </c>
      <c r="ADN94" s="72">
        <v>0.99687546000000005</v>
      </c>
      <c r="ADO94" s="72">
        <v>0.99640099999999998</v>
      </c>
      <c r="ADP94" s="72">
        <v>0.99601669999999998</v>
      </c>
      <c r="ADQ94" s="72">
        <v>0.99571540000000003</v>
      </c>
      <c r="ADR94" s="72">
        <v>0.99545349999999999</v>
      </c>
      <c r="ADS94" s="72">
        <v>0.99517405000000003</v>
      </c>
      <c r="ADT94" s="72">
        <v>0.99478829999999996</v>
      </c>
      <c r="ADU94" s="72">
        <v>0.99416669999999996</v>
      </c>
      <c r="ADV94" s="72">
        <v>0.99312219999999996</v>
      </c>
      <c r="ADW94" s="72">
        <v>0.99139109999999997</v>
      </c>
      <c r="ADX94" s="72">
        <v>0.98856043999999998</v>
      </c>
      <c r="ADY94" s="72">
        <v>0.98835019999999996</v>
      </c>
      <c r="ADZ94" s="77"/>
      <c r="AEA94" s="77"/>
      <c r="AEB94" s="77"/>
      <c r="AEC94" s="77"/>
      <c r="AED94" s="77"/>
      <c r="AEE94" s="111">
        <f t="shared" si="59"/>
        <v>89</v>
      </c>
      <c r="AEF94" s="109"/>
      <c r="AEG94" s="105">
        <f t="shared" si="65"/>
        <v>1.0051502000000001</v>
      </c>
      <c r="AEH94" s="105">
        <f t="shared" si="65"/>
        <v>0.99928653000000001</v>
      </c>
      <c r="AEI94" s="105">
        <f t="shared" si="65"/>
        <v>0.98593193000000001</v>
      </c>
      <c r="AEJ94" s="105">
        <f t="shared" si="65"/>
        <v>0.98800290000000002</v>
      </c>
      <c r="AEK94" s="105">
        <f t="shared" si="65"/>
        <v>1.0031566999999999</v>
      </c>
      <c r="AEL94" s="105">
        <f t="shared" si="65"/>
        <v>1.00482</v>
      </c>
      <c r="AEM94" s="105">
        <f t="shared" si="65"/>
        <v>1.0278574</v>
      </c>
      <c r="AEN94" s="105">
        <f t="shared" si="65"/>
        <v>1.0608725999999999</v>
      </c>
      <c r="AEO94" s="105">
        <f t="shared" si="65"/>
        <v>1.0598017</v>
      </c>
      <c r="AEP94" s="105">
        <f t="shared" si="65"/>
        <v>1.0174694</v>
      </c>
      <c r="AEQ94" s="105">
        <f t="shared" si="66"/>
        <v>1.0021218000000001</v>
      </c>
      <c r="AER94" s="105">
        <f t="shared" si="66"/>
        <v>0.99490060000000002</v>
      </c>
      <c r="AES94" s="105">
        <f t="shared" si="66"/>
        <v>0.99151279999999997</v>
      </c>
      <c r="AET94" s="105">
        <f t="shared" si="66"/>
        <v>0.99431144999999999</v>
      </c>
      <c r="AEU94" s="105">
        <f t="shared" si="66"/>
        <v>0.99098562999999995</v>
      </c>
      <c r="AEV94" s="105">
        <f t="shared" si="66"/>
        <v>0.98930335000000003</v>
      </c>
      <c r="AEW94" s="105">
        <f t="shared" si="66"/>
        <v>0.98919440000000003</v>
      </c>
      <c r="AEX94" s="105">
        <f t="shared" si="66"/>
        <v>0.98798364000000005</v>
      </c>
      <c r="AEY94" s="105">
        <f t="shared" si="66"/>
        <v>0.98675939999999995</v>
      </c>
      <c r="AEZ94" s="99">
        <f t="shared" si="57"/>
        <v>70.52</v>
      </c>
      <c r="AFA94" s="69"/>
      <c r="AFB94" s="202" t="s">
        <v>82</v>
      </c>
      <c r="AFC94" s="106">
        <f t="shared" si="58"/>
        <v>1.0041801278947367</v>
      </c>
      <c r="AFD94" s="69"/>
      <c r="AFE94" s="109"/>
      <c r="AFF94" s="105">
        <f t="shared" si="67"/>
        <v>0.99807939999999995</v>
      </c>
      <c r="AFG94" s="105">
        <f t="shared" si="67"/>
        <v>0.99850035000000004</v>
      </c>
      <c r="AFH94" s="105">
        <f t="shared" si="67"/>
        <v>0.99810650000000001</v>
      </c>
      <c r="AFI94" s="105">
        <f t="shared" si="67"/>
        <v>1.0061492999999999</v>
      </c>
      <c r="AFJ94" s="105">
        <f t="shared" si="67"/>
        <v>1.0061837</v>
      </c>
      <c r="AFK94" s="105">
        <f t="shared" si="67"/>
        <v>1.0090779000000001</v>
      </c>
      <c r="AFL94" s="105">
        <f t="shared" si="67"/>
        <v>1.0068526</v>
      </c>
      <c r="AFM94" s="105">
        <f t="shared" si="67"/>
        <v>1.0052938</v>
      </c>
      <c r="AFN94" s="105">
        <f t="shared" si="67"/>
        <v>1.0047245</v>
      </c>
      <c r="AFO94" s="105">
        <f t="shared" si="67"/>
        <v>1.0051439</v>
      </c>
      <c r="AFP94" s="105">
        <f t="shared" si="67"/>
        <v>1.0058818</v>
      </c>
      <c r="AFQ94" s="105">
        <f t="shared" si="67"/>
        <v>1.0014517000000001</v>
      </c>
      <c r="AFR94" s="105">
        <f t="shared" si="67"/>
        <v>0.99476045000000002</v>
      </c>
      <c r="AFS94" s="105">
        <f t="shared" si="67"/>
        <v>0.99318074999999995</v>
      </c>
      <c r="AFT94" s="105">
        <f t="shared" si="67"/>
        <v>0.99517864</v>
      </c>
      <c r="AFU94" s="105">
        <f t="shared" si="68"/>
        <v>1.0016191999999999</v>
      </c>
      <c r="AFV94" s="105">
        <f t="shared" si="69"/>
        <v>1.0054080000000001</v>
      </c>
      <c r="AFW94" s="105">
        <f t="shared" si="69"/>
        <v>1.0038828</v>
      </c>
      <c r="AFX94" s="105">
        <f t="shared" si="69"/>
        <v>1.0047257999999999</v>
      </c>
      <c r="AFY94" s="105"/>
      <c r="AFZ94" s="106">
        <f t="shared" si="60"/>
        <v>1.0023263731578949</v>
      </c>
      <c r="AGA94" s="69"/>
      <c r="AGB94" s="69"/>
      <c r="AGC94" s="69"/>
      <c r="AGD94" s="69"/>
      <c r="AGE94" s="69"/>
      <c r="AGF94" s="69"/>
      <c r="AGG94" s="69"/>
      <c r="AGH94" s="69"/>
      <c r="AGI94" s="69"/>
      <c r="AGJ94" s="69"/>
      <c r="AGK94" s="69"/>
      <c r="AGL94" s="69"/>
      <c r="AGM94" s="69"/>
      <c r="AGN94" s="69"/>
      <c r="AGO94" s="69"/>
      <c r="AGP94" s="69"/>
      <c r="AGQ94" s="69"/>
      <c r="AGR94" s="69"/>
      <c r="AGS94" s="69"/>
      <c r="AGT94" s="75">
        <v>25</v>
      </c>
      <c r="AGU94" s="85">
        <v>1</v>
      </c>
      <c r="AGV94" s="85">
        <v>1</v>
      </c>
      <c r="AGW94" s="85">
        <v>1</v>
      </c>
      <c r="AGX94" s="85">
        <v>1</v>
      </c>
      <c r="AGY94" s="85">
        <v>1</v>
      </c>
      <c r="AGZ94" s="85">
        <v>1</v>
      </c>
      <c r="AHA94" s="85">
        <v>1</v>
      </c>
      <c r="AHB94" s="85">
        <v>1</v>
      </c>
      <c r="AHC94" s="85">
        <v>1</v>
      </c>
      <c r="AHD94" s="85">
        <v>1</v>
      </c>
      <c r="AHE94" s="85">
        <v>1</v>
      </c>
      <c r="AHF94" s="85">
        <v>1</v>
      </c>
      <c r="AHG94" s="85">
        <v>1</v>
      </c>
      <c r="AHH94" s="85">
        <v>1</v>
      </c>
      <c r="AHI94" s="85">
        <v>1</v>
      </c>
      <c r="AHJ94" s="85">
        <v>1</v>
      </c>
      <c r="AHK94" s="85">
        <v>1</v>
      </c>
      <c r="AHL94" s="85">
        <v>1</v>
      </c>
      <c r="AHM94" s="85">
        <v>1</v>
      </c>
      <c r="AHN94" s="85">
        <v>1</v>
      </c>
      <c r="AHO94" s="69"/>
      <c r="AHP94" s="69"/>
      <c r="AHQ94" s="69"/>
      <c r="AHR94" s="69"/>
      <c r="AHS94" s="69"/>
      <c r="AHT94" s="69"/>
      <c r="AHU94" s="69"/>
      <c r="AHV94" s="69"/>
      <c r="AHW94" s="69"/>
      <c r="AHX94" s="69"/>
      <c r="AHY94" s="69"/>
      <c r="AHZ94" s="69"/>
      <c r="AIA94" s="69"/>
      <c r="AIB94" s="69"/>
      <c r="AIC94" s="69"/>
      <c r="AID94" s="69"/>
      <c r="AIE94" s="69"/>
      <c r="AIF94" s="69"/>
      <c r="AIG94" s="69"/>
      <c r="AIH94" s="69"/>
      <c r="AII94" s="69"/>
      <c r="AIJ94" s="69"/>
      <c r="AIK94" s="69"/>
      <c r="AIL94" s="69"/>
      <c r="AIM94" s="69"/>
      <c r="AIN94" s="69"/>
      <c r="AIO94" s="69"/>
      <c r="AIP94" s="69"/>
      <c r="AIQ94" s="69"/>
      <c r="AIR94" s="69"/>
      <c r="AIS94" s="69"/>
      <c r="AIT94" s="69"/>
      <c r="AIU94" s="69"/>
      <c r="AIV94" s="69"/>
      <c r="AIW94" s="69"/>
      <c r="AIX94" s="69"/>
      <c r="AIY94" s="69"/>
      <c r="AIZ94" s="69"/>
      <c r="AJA94" s="69"/>
      <c r="AJB94" s="69"/>
      <c r="AJC94" s="69"/>
      <c r="AJD94" s="69"/>
      <c r="AJE94" s="69"/>
      <c r="AJF94" s="69"/>
      <c r="AJG94" s="69"/>
      <c r="AJH94" s="69"/>
      <c r="AJI94" s="69"/>
      <c r="AJJ94" s="69"/>
      <c r="AJK94" s="69"/>
      <c r="AJL94" s="69"/>
      <c r="AJM94" s="69"/>
      <c r="AJN94" s="69"/>
      <c r="AJO94" s="69"/>
      <c r="AJP94" s="69"/>
      <c r="AJQ94" s="69"/>
      <c r="AJR94" s="69"/>
      <c r="AJS94" s="69"/>
      <c r="AJT94" s="69"/>
      <c r="AJU94" s="69"/>
      <c r="AJV94" s="69"/>
      <c r="AJW94" s="69"/>
      <c r="AJX94" s="69"/>
      <c r="AJY94" s="69"/>
      <c r="AJZ94" s="69"/>
      <c r="AKA94" s="69"/>
      <c r="AKB94" s="69"/>
      <c r="AKC94" s="69"/>
      <c r="AKD94" s="69"/>
      <c r="AKE94" s="69"/>
      <c r="AKF94" s="69"/>
      <c r="AKG94" s="69"/>
      <c r="AKH94" s="69"/>
      <c r="AKI94" s="69"/>
      <c r="AKJ94" s="69"/>
      <c r="AKK94" s="69"/>
      <c r="AKL94" s="69"/>
      <c r="AKM94" s="69"/>
      <c r="AKN94" s="69"/>
      <c r="AKO94" s="69"/>
      <c r="AKP94" s="69"/>
      <c r="AKQ94" s="69"/>
      <c r="AKR94" s="69"/>
      <c r="AKS94" s="69"/>
      <c r="AKT94" s="69"/>
      <c r="AKU94" s="69"/>
      <c r="AKV94" s="69"/>
      <c r="AKW94" s="69"/>
      <c r="AKX94" s="69"/>
      <c r="AKY94" s="69"/>
      <c r="AKZ94" s="69"/>
      <c r="ALA94" s="69"/>
      <c r="ALB94" s="69"/>
      <c r="ALC94" s="69"/>
      <c r="ALD94" s="69"/>
      <c r="ALE94" s="69"/>
      <c r="ALF94" s="69"/>
      <c r="ALG94" s="69"/>
      <c r="ALH94" s="69"/>
      <c r="ALI94" s="69"/>
      <c r="ALJ94" s="69"/>
      <c r="ALK94" s="69"/>
      <c r="ALL94" s="69"/>
      <c r="ALM94" s="69"/>
      <c r="ALN94" s="69"/>
      <c r="ALO94" s="69"/>
      <c r="ALP94" s="69"/>
      <c r="ALQ94" s="69"/>
      <c r="ALR94" s="69"/>
      <c r="ALS94" s="69"/>
      <c r="ALT94" s="69"/>
      <c r="ALU94" s="69"/>
      <c r="ALV94" s="69"/>
      <c r="ALW94" s="69"/>
      <c r="ALX94" s="69"/>
      <c r="ALY94" s="69"/>
      <c r="ALZ94" s="69"/>
      <c r="AMA94" s="69"/>
      <c r="AMB94" s="69"/>
      <c r="AMC94" s="69"/>
      <c r="AMD94" s="69"/>
      <c r="AME94" s="69"/>
      <c r="AMF94" s="69"/>
      <c r="AMG94" s="69"/>
      <c r="AMH94" s="69"/>
      <c r="AMI94" s="69"/>
      <c r="AMJ94" s="69"/>
      <c r="AMK94" s="69"/>
      <c r="AML94" s="69"/>
      <c r="AMM94" s="69"/>
      <c r="AMN94" s="69"/>
      <c r="AMO94" s="69"/>
      <c r="AMP94" s="69"/>
      <c r="AMQ94" s="69"/>
      <c r="AMR94" s="69"/>
      <c r="AMS94" s="69"/>
      <c r="AMT94" s="69"/>
      <c r="AMU94" s="69"/>
      <c r="AMV94" s="69"/>
      <c r="AMW94" s="69"/>
      <c r="AMX94" s="69"/>
      <c r="AMY94" s="69"/>
      <c r="AMZ94" s="69"/>
      <c r="ANA94" s="69"/>
      <c r="ANB94" s="69"/>
      <c r="ANC94" s="69"/>
      <c r="AND94" s="69"/>
      <c r="ANE94" s="69"/>
      <c r="ANF94" s="69"/>
      <c r="ANG94" s="69"/>
      <c r="ANH94" s="69"/>
      <c r="ANI94" s="69"/>
      <c r="ANJ94" s="69"/>
      <c r="ANK94" s="69"/>
      <c r="ANL94" s="69"/>
      <c r="ANM94" s="69"/>
      <c r="ANN94" s="69"/>
      <c r="ANO94" s="69"/>
      <c r="ANP94" s="69"/>
      <c r="ANQ94" s="69"/>
      <c r="ANR94" s="69"/>
      <c r="ANS94" s="69"/>
      <c r="ANT94" s="69"/>
      <c r="ANU94" s="69"/>
      <c r="ANV94" s="69"/>
      <c r="ANW94" s="69"/>
      <c r="ANX94" s="69"/>
      <c r="ANY94" s="69"/>
      <c r="ANZ94" s="69"/>
      <c r="AOA94" s="69"/>
      <c r="AOB94" s="69"/>
      <c r="AOC94" s="69"/>
      <c r="AOD94" s="69"/>
      <c r="AOE94" s="69"/>
      <c r="AOF94" s="69"/>
      <c r="AOG94" s="69"/>
      <c r="AOH94" s="69"/>
      <c r="AOI94" s="69"/>
      <c r="AOJ94" s="69"/>
      <c r="AOK94" s="69"/>
      <c r="AOL94" s="69"/>
      <c r="AOM94" s="69"/>
      <c r="AON94" s="69"/>
      <c r="AOO94" s="69"/>
      <c r="AOP94" s="69"/>
      <c r="AOQ94" s="69"/>
      <c r="AOR94" s="69"/>
      <c r="AOS94" s="69"/>
      <c r="AOT94" s="69"/>
      <c r="AOU94" s="69"/>
      <c r="AOV94" s="69"/>
      <c r="AOW94" s="69"/>
      <c r="AOX94" s="69"/>
      <c r="AOY94" s="69"/>
      <c r="AOZ94" s="69"/>
      <c r="APA94" s="69"/>
      <c r="APB94" s="69"/>
      <c r="APC94" s="69"/>
      <c r="APD94" s="69"/>
      <c r="APE94" s="69"/>
      <c r="APF94" s="69"/>
      <c r="APG94" s="69"/>
      <c r="APH94" s="69"/>
      <c r="API94" s="69"/>
      <c r="APJ94" s="69"/>
      <c r="APK94" s="69"/>
      <c r="APL94" s="69"/>
      <c r="APM94" s="69"/>
      <c r="APN94" s="69"/>
      <c r="APO94" s="69"/>
      <c r="APP94" s="69"/>
      <c r="APQ94" s="69"/>
      <c r="APR94" s="69"/>
      <c r="APS94" s="69"/>
      <c r="APT94" s="69"/>
      <c r="APU94" s="69"/>
      <c r="APV94" s="69"/>
      <c r="APW94" s="69"/>
      <c r="APX94" s="69"/>
      <c r="APY94" s="69"/>
      <c r="APZ94" s="69"/>
      <c r="AQA94" s="69"/>
      <c r="AQB94" s="69"/>
      <c r="AQC94" s="69"/>
      <c r="AQD94" s="69"/>
      <c r="AQE94" s="69"/>
      <c r="AQF94" s="69"/>
      <c r="AQG94" s="69"/>
      <c r="AQH94" s="69"/>
      <c r="AQI94" s="69"/>
      <c r="AQJ94" s="69"/>
      <c r="AQK94" s="69"/>
      <c r="AQL94" s="69"/>
      <c r="AQM94" s="69"/>
      <c r="AQN94" s="69"/>
      <c r="AQO94" s="69"/>
      <c r="AQP94" s="69"/>
      <c r="AQQ94" s="69"/>
      <c r="AQR94" s="69"/>
      <c r="AQS94" s="69"/>
      <c r="AQT94" s="69"/>
      <c r="AQU94" s="69"/>
      <c r="AQV94" s="69"/>
      <c r="AQW94" s="69"/>
      <c r="AQX94" s="69"/>
      <c r="AQY94" s="69"/>
      <c r="AQZ94" s="69"/>
      <c r="ARA94" s="69"/>
      <c r="ARB94" s="69"/>
      <c r="ARC94" s="69"/>
      <c r="ARD94" s="69"/>
      <c r="ARE94" s="69"/>
      <c r="ARF94" s="69"/>
      <c r="ARG94" s="69"/>
      <c r="ARH94" s="69"/>
      <c r="ARI94" s="69"/>
      <c r="ARJ94" s="69"/>
      <c r="ARK94" s="69"/>
      <c r="ARL94" s="69"/>
      <c r="ARM94" s="69"/>
      <c r="ARN94" s="69"/>
      <c r="ARO94" s="69"/>
      <c r="ARP94" s="69"/>
      <c r="ARQ94" s="69"/>
      <c r="ARR94" s="69"/>
      <c r="ARS94" s="69"/>
      <c r="ART94" s="69"/>
      <c r="ARU94" s="69"/>
      <c r="ARV94" s="69"/>
      <c r="ARW94" s="69"/>
      <c r="ARX94" s="69"/>
      <c r="ARY94" s="69"/>
      <c r="ARZ94" s="69"/>
      <c r="ASA94" s="69"/>
      <c r="ASB94" s="69"/>
      <c r="ASC94" s="69"/>
      <c r="ASD94" s="69"/>
      <c r="ASE94" s="69"/>
      <c r="ASF94" s="69"/>
      <c r="ASG94" s="69"/>
      <c r="ASH94" s="69"/>
    </row>
    <row r="95" spans="1:1178" ht="2.1" customHeight="1" x14ac:dyDescent="0.25">
      <c r="A95" s="77"/>
      <c r="B95" s="98">
        <v>89</v>
      </c>
      <c r="C95" s="99">
        <v>71.34</v>
      </c>
      <c r="D95" s="94">
        <f t="shared" si="56"/>
        <v>2</v>
      </c>
      <c r="E95" s="77"/>
      <c r="F95" s="191">
        <v>0.99860864999999999</v>
      </c>
      <c r="G95" s="70">
        <v>0.99692740000000002</v>
      </c>
      <c r="H95" s="70">
        <v>0.99636095999999996</v>
      </c>
      <c r="I95" s="70">
        <v>0.99621539999999997</v>
      </c>
      <c r="J95" s="70">
        <v>0.99629986000000004</v>
      </c>
      <c r="K95" s="70">
        <v>0.99653554</v>
      </c>
      <c r="L95" s="70">
        <v>0.99687239999999999</v>
      </c>
      <c r="M95" s="70">
        <v>0.99726725000000005</v>
      </c>
      <c r="N95" s="70">
        <v>0.99768025000000005</v>
      </c>
      <c r="O95" s="70">
        <v>0.99807935999999997</v>
      </c>
      <c r="P95" s="70">
        <v>0.99843866000000003</v>
      </c>
      <c r="Q95" s="70">
        <v>0.99873889999999999</v>
      </c>
      <c r="R95" s="70">
        <v>0.99896850000000004</v>
      </c>
      <c r="S95" s="70">
        <v>0.99912155000000002</v>
      </c>
      <c r="T95" s="70">
        <v>0.99919860000000005</v>
      </c>
      <c r="U95" s="70">
        <v>0.99919086999999995</v>
      </c>
      <c r="V95" s="70">
        <v>0.99911903999999996</v>
      </c>
      <c r="W95" s="70">
        <v>0.99898224999999996</v>
      </c>
      <c r="X95" s="70">
        <v>0.99878630000000002</v>
      </c>
      <c r="Y95" s="70">
        <v>0.99853700000000001</v>
      </c>
      <c r="Z95" s="70">
        <v>0.99823930000000005</v>
      </c>
      <c r="AA95" s="71">
        <v>0.99789910000000004</v>
      </c>
      <c r="AB95" s="71">
        <v>0.99753577000000004</v>
      </c>
      <c r="AC95" s="71">
        <v>0.99707824</v>
      </c>
      <c r="AD95" s="71">
        <v>0.99658537000000003</v>
      </c>
      <c r="AE95" s="71">
        <v>0.99607133999999997</v>
      </c>
      <c r="AF95" s="71">
        <v>0.99554472999999999</v>
      </c>
      <c r="AG95" s="71">
        <v>0.99501340000000005</v>
      </c>
      <c r="AH95" s="71">
        <v>0.99448924999999999</v>
      </c>
      <c r="AI95" s="71">
        <v>0.99394979999999999</v>
      </c>
      <c r="AJ95" s="71">
        <v>0.99356960000000005</v>
      </c>
      <c r="AK95" s="71">
        <v>0.99339010000000005</v>
      </c>
      <c r="AL95" s="71">
        <v>0.99355269999999996</v>
      </c>
      <c r="AM95" s="71">
        <v>0.99397170000000001</v>
      </c>
      <c r="AN95" s="71">
        <v>0.99488043999999998</v>
      </c>
      <c r="AO95" s="71">
        <v>0.9964558</v>
      </c>
      <c r="AP95" s="71">
        <v>0.99885610000000002</v>
      </c>
      <c r="AQ95" s="71">
        <v>1.0020978</v>
      </c>
      <c r="AR95" s="71">
        <v>1.0054270000000001</v>
      </c>
      <c r="AS95" s="71">
        <v>1.0051565</v>
      </c>
      <c r="AT95" s="72">
        <v>0.99891300000000005</v>
      </c>
      <c r="AU95" s="72">
        <v>0.99712650000000003</v>
      </c>
      <c r="AV95" s="72">
        <v>0.99649779999999999</v>
      </c>
      <c r="AW95" s="72">
        <v>0.99628380000000005</v>
      </c>
      <c r="AX95" s="72">
        <v>0.99638099999999996</v>
      </c>
      <c r="AY95" s="72">
        <v>0.99666980000000005</v>
      </c>
      <c r="AZ95" s="72">
        <v>0.99710845999999997</v>
      </c>
      <c r="BA95" s="72">
        <v>0.99761884999999995</v>
      </c>
      <c r="BB95" s="72">
        <v>0.99811070000000002</v>
      </c>
      <c r="BC95" s="72">
        <v>0.99850035000000004</v>
      </c>
      <c r="BD95" s="72">
        <v>0.99873210000000001</v>
      </c>
      <c r="BE95" s="72">
        <v>0.99878036999999997</v>
      </c>
      <c r="BF95" s="72">
        <v>0.9986659</v>
      </c>
      <c r="BG95" s="72">
        <v>0.99838983999999997</v>
      </c>
      <c r="BH95" s="72">
        <v>0.99799543999999996</v>
      </c>
      <c r="BI95" s="72">
        <v>0.99752194000000005</v>
      </c>
      <c r="BJ95" s="72">
        <v>0.99701039999999996</v>
      </c>
      <c r="BK95" s="72">
        <v>0.99650055000000004</v>
      </c>
      <c r="BL95" s="72">
        <v>0.99602970000000002</v>
      </c>
      <c r="BM95" s="72">
        <v>0.99563073999999996</v>
      </c>
      <c r="BN95" s="72">
        <v>0.99533033000000004</v>
      </c>
      <c r="BO95" s="72">
        <v>0.99515253000000004</v>
      </c>
      <c r="BP95" s="72">
        <v>0.99511620000000001</v>
      </c>
      <c r="BQ95" s="72">
        <v>0.99520993000000002</v>
      </c>
      <c r="BR95" s="72">
        <v>0.99549675000000004</v>
      </c>
      <c r="BS95" s="72">
        <v>0.99593973000000002</v>
      </c>
      <c r="BT95" s="72">
        <v>0.99651160000000005</v>
      </c>
      <c r="BU95" s="72">
        <v>0.99711174000000002</v>
      </c>
      <c r="BV95" s="72">
        <v>0.99782950000000004</v>
      </c>
      <c r="BW95" s="72">
        <v>0.99857443999999995</v>
      </c>
      <c r="BX95" s="72">
        <v>0.99929250000000003</v>
      </c>
      <c r="BY95" s="72">
        <v>0.99991613999999995</v>
      </c>
      <c r="BZ95" s="72">
        <v>1.0003662</v>
      </c>
      <c r="CA95" s="72">
        <v>1.0005473</v>
      </c>
      <c r="CB95" s="72">
        <v>1.0003955</v>
      </c>
      <c r="CC95" s="72">
        <v>0.99984974000000004</v>
      </c>
      <c r="CD95" s="72">
        <v>0.99889349999999999</v>
      </c>
      <c r="CE95" s="72">
        <v>0.99809650000000005</v>
      </c>
      <c r="CF95" s="72">
        <v>0.99935775999999998</v>
      </c>
      <c r="CG95" s="72">
        <v>0.99929939999999995</v>
      </c>
      <c r="CH95" s="72">
        <v>0.99786580000000002</v>
      </c>
      <c r="CI95" s="72">
        <v>0.99498679999999995</v>
      </c>
      <c r="CJ95" s="72">
        <v>0.99370502999999999</v>
      </c>
      <c r="CK95" s="72">
        <v>0.99315059999999999</v>
      </c>
      <c r="CL95" s="72">
        <v>0.9932185</v>
      </c>
      <c r="CM95" s="72">
        <v>0.99379379999999995</v>
      </c>
      <c r="CN95" s="72">
        <v>0.99481165000000005</v>
      </c>
      <c r="CO95" s="72">
        <v>0.99603920000000001</v>
      </c>
      <c r="CP95" s="72">
        <v>0.99722370000000005</v>
      </c>
      <c r="CQ95" s="72">
        <v>0.99810666000000003</v>
      </c>
      <c r="CR95" s="72">
        <v>0.99862169999999995</v>
      </c>
      <c r="CS95" s="72">
        <v>0.99884050000000002</v>
      </c>
      <c r="CT95" s="72">
        <v>0.99875579999999997</v>
      </c>
      <c r="CU95" s="72">
        <v>0.99856619999999996</v>
      </c>
      <c r="CV95" s="72">
        <v>0.99831970000000003</v>
      </c>
      <c r="CW95" s="72">
        <v>0.99806870000000003</v>
      </c>
      <c r="CX95" s="72">
        <v>0.99785049999999997</v>
      </c>
      <c r="CY95" s="72">
        <v>0.99768880000000004</v>
      </c>
      <c r="CZ95" s="72">
        <v>0.99759779999999998</v>
      </c>
      <c r="DA95" s="72">
        <v>0.99758360000000001</v>
      </c>
      <c r="DB95" s="72">
        <v>0.99762209999999996</v>
      </c>
      <c r="DC95" s="72">
        <v>0.99773319999999999</v>
      </c>
      <c r="DD95" s="72">
        <v>0.99786556000000004</v>
      </c>
      <c r="DE95" s="72">
        <v>0.99828844999999999</v>
      </c>
      <c r="DF95" s="72">
        <v>0.99868435</v>
      </c>
      <c r="DG95" s="72">
        <v>0.99885815</v>
      </c>
      <c r="DH95" s="72">
        <v>0.99920374000000001</v>
      </c>
      <c r="DI95" s="72">
        <v>0.99956864000000001</v>
      </c>
      <c r="DJ95" s="72">
        <v>0.99988823999999998</v>
      </c>
      <c r="DK95" s="72">
        <v>1.0001096</v>
      </c>
      <c r="DL95" s="72">
        <v>1.0001078999999999</v>
      </c>
      <c r="DM95" s="72">
        <v>0.99990299999999999</v>
      </c>
      <c r="DN95" s="72">
        <v>0.99929409999999996</v>
      </c>
      <c r="DO95" s="72">
        <v>0.99820350000000002</v>
      </c>
      <c r="DP95" s="72">
        <v>0.99660879999999996</v>
      </c>
      <c r="DQ95" s="72">
        <v>0.99461319999999998</v>
      </c>
      <c r="DR95" s="72">
        <v>0.99231650000000005</v>
      </c>
      <c r="DS95" s="72">
        <v>0.98963460000000003</v>
      </c>
      <c r="DT95" s="72">
        <v>0.98525620000000003</v>
      </c>
      <c r="DU95" s="72">
        <v>0.98595900000000003</v>
      </c>
      <c r="DV95" s="72">
        <v>0.99782543999999995</v>
      </c>
      <c r="DW95" s="72">
        <v>0.99498116999999997</v>
      </c>
      <c r="DX95" s="72">
        <v>0.99499404000000002</v>
      </c>
      <c r="DY95" s="72">
        <v>0.99578630000000001</v>
      </c>
      <c r="DZ95" s="72">
        <v>0.99729365000000003</v>
      </c>
      <c r="EA95" s="72">
        <v>0.99933450000000001</v>
      </c>
      <c r="EB95" s="72">
        <v>1.0014462</v>
      </c>
      <c r="EC95" s="72">
        <v>1.0037936000000001</v>
      </c>
      <c r="ED95" s="72">
        <v>1.0055647999999999</v>
      </c>
      <c r="EE95" s="72">
        <v>1.0061502</v>
      </c>
      <c r="EF95" s="72">
        <v>1.0061404</v>
      </c>
      <c r="EG95" s="72">
        <v>1.0060811000000001</v>
      </c>
      <c r="EH95" s="72">
        <v>1.0061083</v>
      </c>
      <c r="EI95" s="72">
        <v>1.0062681</v>
      </c>
      <c r="EJ95" s="72">
        <v>1.0065519000000001</v>
      </c>
      <c r="EK95" s="72">
        <v>1.0069135</v>
      </c>
      <c r="EL95" s="72">
        <v>1.0072976</v>
      </c>
      <c r="EM95" s="72">
        <v>1.007655</v>
      </c>
      <c r="EN95" s="72">
        <v>1.0079427000000001</v>
      </c>
      <c r="EO95" s="72">
        <v>1.0081298000000001</v>
      </c>
      <c r="EP95" s="72">
        <v>1.0082036000000001</v>
      </c>
      <c r="EQ95" s="72">
        <v>1.0081614000000001</v>
      </c>
      <c r="ER95" s="72">
        <v>1.0081127000000001</v>
      </c>
      <c r="ES95" s="72">
        <v>1.0077149000000001</v>
      </c>
      <c r="ET95" s="72">
        <v>1.0073684000000001</v>
      </c>
      <c r="EU95" s="72">
        <v>1.0069752999999999</v>
      </c>
      <c r="EV95" s="72">
        <v>1.0065632</v>
      </c>
      <c r="EW95" s="72">
        <v>1.0061652999999999</v>
      </c>
      <c r="EX95" s="72">
        <v>1.0058033</v>
      </c>
      <c r="EY95" s="72">
        <v>1.0054783</v>
      </c>
      <c r="EZ95" s="72">
        <v>1.0051464999999999</v>
      </c>
      <c r="FA95" s="72">
        <v>1.004659</v>
      </c>
      <c r="FB95" s="72">
        <v>1.0036967000000001</v>
      </c>
      <c r="FC95" s="72">
        <v>1.0017856000000001</v>
      </c>
      <c r="FD95" s="72">
        <v>0.99882340000000003</v>
      </c>
      <c r="FE95" s="72">
        <v>0.99558040000000003</v>
      </c>
      <c r="FF95" s="72">
        <v>0.99246067000000004</v>
      </c>
      <c r="FG95" s="72">
        <v>0.98964965000000005</v>
      </c>
      <c r="FH95" s="72">
        <v>0.98753743999999999</v>
      </c>
      <c r="FI95" s="72">
        <v>0.98805109999999996</v>
      </c>
      <c r="FJ95" s="72">
        <v>1.0008142</v>
      </c>
      <c r="FK95" s="72">
        <v>1.0005265000000001</v>
      </c>
      <c r="FL95" s="72">
        <v>1.00244</v>
      </c>
      <c r="FM95" s="72">
        <v>1.0049013</v>
      </c>
      <c r="FN95" s="72">
        <v>1.0069172</v>
      </c>
      <c r="FO95" s="72">
        <v>1.0066371999999999</v>
      </c>
      <c r="FP95" s="72">
        <v>1.0042621</v>
      </c>
      <c r="FQ95" s="72">
        <v>1.0067718999999999</v>
      </c>
      <c r="FR95" s="72">
        <v>1.0061585</v>
      </c>
      <c r="FS95" s="72">
        <v>1.0061872999999999</v>
      </c>
      <c r="FT95" s="72">
        <v>1.0065427</v>
      </c>
      <c r="FU95" s="72">
        <v>1.0070946000000001</v>
      </c>
      <c r="FV95" s="72">
        <v>1.0076873</v>
      </c>
      <c r="FW95" s="72">
        <v>1.0082420999999999</v>
      </c>
      <c r="FX95" s="72">
        <v>1.0087272</v>
      </c>
      <c r="FY95" s="72">
        <v>1.0091321</v>
      </c>
      <c r="FZ95" s="72">
        <v>1.0094529999999999</v>
      </c>
      <c r="GA95" s="72">
        <v>1.0097457999999999</v>
      </c>
      <c r="GB95" s="72">
        <v>1.0099521</v>
      </c>
      <c r="GC95" s="72">
        <v>1.0100616</v>
      </c>
      <c r="GD95" s="72">
        <v>1.0101309000000001</v>
      </c>
      <c r="GE95" s="72">
        <v>1.0101206</v>
      </c>
      <c r="GF95" s="72">
        <v>1.0100347000000001</v>
      </c>
      <c r="GG95" s="72">
        <v>1.0098487</v>
      </c>
      <c r="GH95" s="72">
        <v>1.0095612</v>
      </c>
      <c r="GI95" s="72">
        <v>1.0091728</v>
      </c>
      <c r="GJ95" s="72">
        <v>1.0086968000000001</v>
      </c>
      <c r="GK95" s="72">
        <v>1.0081669</v>
      </c>
      <c r="GL95" s="72">
        <v>1.0076518000000001</v>
      </c>
      <c r="GM95" s="72">
        <v>1.0072578999999999</v>
      </c>
      <c r="GN95" s="72">
        <v>1.0072642999999999</v>
      </c>
      <c r="GO95" s="72">
        <v>1.0076641</v>
      </c>
      <c r="GP95" s="72">
        <v>1.0076164000000001</v>
      </c>
      <c r="GQ95" s="72">
        <v>1.0049007999999999</v>
      </c>
      <c r="GR95" s="72">
        <v>1.0049809999999999</v>
      </c>
      <c r="GS95" s="72">
        <v>1.0059022</v>
      </c>
      <c r="GT95" s="72">
        <v>1.0063978</v>
      </c>
      <c r="GU95" s="72">
        <v>1.0058208</v>
      </c>
      <c r="GV95" s="72">
        <v>1.0040979999999999</v>
      </c>
      <c r="GW95" s="72">
        <v>1.0032839</v>
      </c>
      <c r="GX95" s="72">
        <v>1.0099058999999999</v>
      </c>
      <c r="GY95" s="72">
        <v>1.0147264</v>
      </c>
      <c r="GZ95" s="72">
        <v>1.0171733999999999</v>
      </c>
      <c r="HA95" s="72">
        <v>1.0181868999999999</v>
      </c>
      <c r="HB95" s="72">
        <v>1.0163975000000001</v>
      </c>
      <c r="HC95" s="72">
        <v>1.0070865</v>
      </c>
      <c r="HD95" s="72">
        <v>0.98905014999999996</v>
      </c>
      <c r="HE95" s="72">
        <v>1.0025516999999999</v>
      </c>
      <c r="HF95" s="72">
        <v>1.0070460000000001</v>
      </c>
      <c r="HG95" s="72">
        <v>1.0091113</v>
      </c>
      <c r="HH95" s="72">
        <v>1.0103419</v>
      </c>
      <c r="HI95" s="72">
        <v>1.0111732</v>
      </c>
      <c r="HJ95" s="72">
        <v>1.0117130000000001</v>
      </c>
      <c r="HK95" s="72">
        <v>1.012008</v>
      </c>
      <c r="HL95" s="72">
        <v>1.0120943</v>
      </c>
      <c r="HM95" s="72">
        <v>1.0119984</v>
      </c>
      <c r="HN95" s="72">
        <v>1.0117432</v>
      </c>
      <c r="HO95" s="72">
        <v>1.0113719999999999</v>
      </c>
      <c r="HP95" s="72">
        <v>1.0108893000000001</v>
      </c>
      <c r="HQ95" s="72">
        <v>1.0103131999999999</v>
      </c>
      <c r="HR95" s="72">
        <v>1.0097267999999999</v>
      </c>
      <c r="HS95" s="72">
        <v>1.0090832000000001</v>
      </c>
      <c r="HT95" s="72">
        <v>1.008424</v>
      </c>
      <c r="HU95" s="72">
        <v>1.0077769000000001</v>
      </c>
      <c r="HV95" s="72">
        <v>1.0071771</v>
      </c>
      <c r="HW95" s="72">
        <v>1.0066881999999999</v>
      </c>
      <c r="HX95" s="72">
        <v>1.0063986</v>
      </c>
      <c r="HY95" s="72">
        <v>1.0064379999999999</v>
      </c>
      <c r="HZ95" s="72">
        <v>1.0070432</v>
      </c>
      <c r="IA95" s="72">
        <v>1.00864</v>
      </c>
      <c r="IB95" s="72">
        <v>1.0120966</v>
      </c>
      <c r="IC95" s="72">
        <v>1.0191539999999999</v>
      </c>
      <c r="ID95" s="72">
        <v>1.033828</v>
      </c>
      <c r="IE95" s="72">
        <v>1.0167823</v>
      </c>
      <c r="IF95" s="72">
        <v>1.0069085</v>
      </c>
      <c r="IG95" s="72">
        <v>1.0031736</v>
      </c>
      <c r="IH95" s="72">
        <v>1.0026683999999999</v>
      </c>
      <c r="II95" s="72">
        <v>1.0031557</v>
      </c>
      <c r="IJ95" s="72">
        <v>1.0032451</v>
      </c>
      <c r="IK95" s="72">
        <v>1.0050036</v>
      </c>
      <c r="IL95" s="72">
        <v>1.0132791999999999</v>
      </c>
      <c r="IM95" s="72">
        <v>1.0219537999999999</v>
      </c>
      <c r="IN95" s="72">
        <v>1.0245415</v>
      </c>
      <c r="IO95" s="72">
        <v>1.0233570000000001</v>
      </c>
      <c r="IP95" s="72">
        <v>1.0169075999999999</v>
      </c>
      <c r="IQ95" s="72">
        <v>1.0038222000000001</v>
      </c>
      <c r="IR95" s="72">
        <v>0.99235549999999995</v>
      </c>
      <c r="IS95" s="72">
        <v>0.99998032999999997</v>
      </c>
      <c r="IT95" s="72">
        <v>1.0044811</v>
      </c>
      <c r="IU95" s="72">
        <v>1.0069261</v>
      </c>
      <c r="IV95" s="72">
        <v>1.0082534999999999</v>
      </c>
      <c r="IW95" s="72">
        <v>1.0089501000000001</v>
      </c>
      <c r="IX95" s="72">
        <v>1.0092572</v>
      </c>
      <c r="IY95" s="72">
        <v>1.0092847</v>
      </c>
      <c r="IZ95" s="72">
        <v>1.0090995</v>
      </c>
      <c r="JA95" s="72">
        <v>1.0087534</v>
      </c>
      <c r="JB95" s="72">
        <v>1.0082806</v>
      </c>
      <c r="JC95" s="72">
        <v>1.0077094</v>
      </c>
      <c r="JD95" s="72">
        <v>1.0070615000000001</v>
      </c>
      <c r="JE95" s="72">
        <v>1.0063541</v>
      </c>
      <c r="JF95" s="72">
        <v>1.0055974000000001</v>
      </c>
      <c r="JG95" s="72">
        <v>1.00488</v>
      </c>
      <c r="JH95" s="72">
        <v>1.0042095</v>
      </c>
      <c r="JI95" s="72">
        <v>1.0036166</v>
      </c>
      <c r="JJ95" s="72">
        <v>1.0031513999999999</v>
      </c>
      <c r="JK95" s="72">
        <v>1.0028969000000001</v>
      </c>
      <c r="JL95" s="72">
        <v>1.0029808</v>
      </c>
      <c r="JM95" s="72">
        <v>1.0035949</v>
      </c>
      <c r="JN95" s="72">
        <v>1.0050828000000001</v>
      </c>
      <c r="JO95" s="72">
        <v>1.0081310999999999</v>
      </c>
      <c r="JP95" s="72">
        <v>1.0142267</v>
      </c>
      <c r="JQ95" s="72">
        <v>1.0270549</v>
      </c>
      <c r="JR95" s="72">
        <v>1.0588630000000001</v>
      </c>
      <c r="JS95" s="72">
        <v>1.0486515000000001</v>
      </c>
      <c r="JT95" s="72">
        <v>1.0392455</v>
      </c>
      <c r="JU95" s="72">
        <v>1.0321883000000001</v>
      </c>
      <c r="JV95" s="72">
        <v>1.0288371000000001</v>
      </c>
      <c r="JW95" s="72">
        <v>1.0277247</v>
      </c>
      <c r="JX95" s="72">
        <v>1.0273125999999999</v>
      </c>
      <c r="JY95" s="72">
        <v>1.0281346</v>
      </c>
      <c r="JZ95" s="72">
        <v>1.0099670999999999</v>
      </c>
      <c r="KA95" s="72">
        <v>1.0187417999999999</v>
      </c>
      <c r="KB95" s="72">
        <v>1.0224739</v>
      </c>
      <c r="KC95" s="72">
        <v>1.0244011</v>
      </c>
      <c r="KD95" s="72">
        <v>1.0239221000000001</v>
      </c>
      <c r="KE95" s="72">
        <v>1.0176141999999999</v>
      </c>
      <c r="KF95" s="72">
        <v>0.99430810000000003</v>
      </c>
      <c r="KG95" s="72">
        <v>0.99977963999999997</v>
      </c>
      <c r="KH95" s="72">
        <v>1.0033198999999999</v>
      </c>
      <c r="KI95" s="72">
        <v>1.0053912</v>
      </c>
      <c r="KJ95" s="72">
        <v>1.0064242000000001</v>
      </c>
      <c r="KK95" s="72">
        <v>1.0067953999999999</v>
      </c>
      <c r="KL95" s="72">
        <v>1.0067595</v>
      </c>
      <c r="KM95" s="72">
        <v>1.0064573999999999</v>
      </c>
      <c r="KN95" s="72">
        <v>1.0059773999999999</v>
      </c>
      <c r="KO95" s="72">
        <v>1.0053802000000001</v>
      </c>
      <c r="KP95" s="72">
        <v>1.0046980000000001</v>
      </c>
      <c r="KQ95" s="72">
        <v>1.0039640999999999</v>
      </c>
      <c r="KR95" s="72">
        <v>1.0032017</v>
      </c>
      <c r="KS95" s="72">
        <v>1.0024339</v>
      </c>
      <c r="KT95" s="72">
        <v>1.0016764</v>
      </c>
      <c r="KU95" s="72">
        <v>1.0009794999999999</v>
      </c>
      <c r="KV95" s="72">
        <v>1.0003706999999999</v>
      </c>
      <c r="KW95" s="72">
        <v>0.99988805999999997</v>
      </c>
      <c r="KX95" s="72">
        <v>0.99958670000000005</v>
      </c>
      <c r="KY95" s="72">
        <v>0.99955510000000003</v>
      </c>
      <c r="KZ95" s="72">
        <v>0.99991949999999996</v>
      </c>
      <c r="LA95" s="72">
        <v>1.0008588</v>
      </c>
      <c r="LB95" s="72">
        <v>1.0026478000000001</v>
      </c>
      <c r="LC95" s="72">
        <v>1.0057406</v>
      </c>
      <c r="LD95" s="72">
        <v>1.0109569</v>
      </c>
      <c r="LE95" s="72">
        <v>1.0200346</v>
      </c>
      <c r="LF95" s="72">
        <v>1.0394626</v>
      </c>
      <c r="LG95" s="72">
        <v>1.0664388</v>
      </c>
      <c r="LH95" s="72">
        <v>1.0775992999999999</v>
      </c>
      <c r="LI95" s="72">
        <v>1.0799841999999999</v>
      </c>
      <c r="LJ95" s="72">
        <v>1.0785241000000001</v>
      </c>
      <c r="LK95" s="72">
        <v>1.0750679000000001</v>
      </c>
      <c r="LL95" s="72">
        <v>1.0697331000000001</v>
      </c>
      <c r="LM95" s="72">
        <v>1.0612315999999999</v>
      </c>
      <c r="LN95" s="72">
        <v>1.0071667</v>
      </c>
      <c r="LO95" s="72">
        <v>1.0148672999999999</v>
      </c>
      <c r="LP95" s="72">
        <v>1.0192995</v>
      </c>
      <c r="LQ95" s="72">
        <v>1.0236263000000001</v>
      </c>
      <c r="LR95" s="72">
        <v>1.0269922</v>
      </c>
      <c r="LS95" s="72">
        <v>1.0249397</v>
      </c>
      <c r="LT95" s="72">
        <v>0.99599320000000002</v>
      </c>
      <c r="LU95" s="72">
        <v>1.0009440999999999</v>
      </c>
      <c r="LV95" s="72">
        <v>1.0035803000000001</v>
      </c>
      <c r="LW95" s="72">
        <v>1.0048139</v>
      </c>
      <c r="LX95" s="72">
        <v>1.0051763</v>
      </c>
      <c r="LY95" s="72">
        <v>1.0049980999999999</v>
      </c>
      <c r="LZ95" s="72">
        <v>1.0044985</v>
      </c>
      <c r="MA95" s="72">
        <v>1.0038134000000001</v>
      </c>
      <c r="MB95" s="72">
        <v>1.0030234</v>
      </c>
      <c r="MC95" s="72">
        <v>1.0021907999999999</v>
      </c>
      <c r="MD95" s="72">
        <v>1.0013458</v>
      </c>
      <c r="ME95" s="72">
        <v>1.0005146</v>
      </c>
      <c r="MF95" s="72">
        <v>0.99972044999999998</v>
      </c>
      <c r="MG95" s="72">
        <v>0.99896819999999997</v>
      </c>
      <c r="MH95" s="72">
        <v>0.99828094000000001</v>
      </c>
      <c r="MI95" s="72">
        <v>0.99768685999999995</v>
      </c>
      <c r="MJ95" s="72">
        <v>0.99721265000000003</v>
      </c>
      <c r="MK95" s="72">
        <v>0.99689289999999997</v>
      </c>
      <c r="ML95" s="72">
        <v>0.99678206000000003</v>
      </c>
      <c r="MM95" s="72">
        <v>0.99695414000000004</v>
      </c>
      <c r="MN95" s="72">
        <v>0.99750894000000001</v>
      </c>
      <c r="MO95" s="72">
        <v>0.99855952999999997</v>
      </c>
      <c r="MP95" s="72">
        <v>1.0002245000000001</v>
      </c>
      <c r="MQ95" s="72">
        <v>1.0024865999999999</v>
      </c>
      <c r="MR95" s="72">
        <v>1.0048642999999999</v>
      </c>
      <c r="MS95" s="72">
        <v>1.0053474</v>
      </c>
      <c r="MT95" s="72">
        <v>0.99644785999999996</v>
      </c>
      <c r="MU95" s="72">
        <v>1.0326067000000001</v>
      </c>
      <c r="MV95" s="72">
        <v>1.0546795</v>
      </c>
      <c r="MW95" s="72">
        <v>1.0644553000000001</v>
      </c>
      <c r="MX95" s="72">
        <v>1.0680497</v>
      </c>
      <c r="MY95" s="72">
        <v>1.0687842000000001</v>
      </c>
      <c r="MZ95" s="72">
        <v>1.0674025</v>
      </c>
      <c r="NA95" s="72">
        <v>1.0601305999999999</v>
      </c>
      <c r="NB95" s="72">
        <v>1.0026145</v>
      </c>
      <c r="NC95" s="72">
        <v>1.0071734999999999</v>
      </c>
      <c r="ND95" s="72">
        <v>1.0109813000000001</v>
      </c>
      <c r="NE95" s="72">
        <v>1.0163044999999999</v>
      </c>
      <c r="NF95" s="72">
        <v>1.0231577999999999</v>
      </c>
      <c r="NG95" s="72">
        <v>1.0247989</v>
      </c>
      <c r="NH95" s="72">
        <v>1.0014080999999999</v>
      </c>
      <c r="NI95" s="72">
        <v>1.0046561000000001</v>
      </c>
      <c r="NJ95" s="72">
        <v>1.0054147</v>
      </c>
      <c r="NK95" s="72">
        <v>1.0051934</v>
      </c>
      <c r="NL95" s="72">
        <v>1.0044915999999999</v>
      </c>
      <c r="NM95" s="72">
        <v>1.0035206999999999</v>
      </c>
      <c r="NN95" s="72">
        <v>1.0024229</v>
      </c>
      <c r="NO95" s="72">
        <v>1.0012828</v>
      </c>
      <c r="NP95" s="72">
        <v>1.0001675000000001</v>
      </c>
      <c r="NQ95" s="72">
        <v>0.99911850000000002</v>
      </c>
      <c r="NR95" s="72">
        <v>0.99815637000000001</v>
      </c>
      <c r="NS95" s="72">
        <v>0.99729710000000005</v>
      </c>
      <c r="NT95" s="72">
        <v>0.99654469999999995</v>
      </c>
      <c r="NU95" s="72">
        <v>0.99589943999999997</v>
      </c>
      <c r="NV95" s="72">
        <v>0.99536806</v>
      </c>
      <c r="NW95" s="72">
        <v>0.99496066999999999</v>
      </c>
      <c r="NX95" s="72">
        <v>0.99469185000000004</v>
      </c>
      <c r="NY95" s="72">
        <v>0.99459313999999999</v>
      </c>
      <c r="NZ95" s="72">
        <v>0.99469733000000005</v>
      </c>
      <c r="OA95" s="72">
        <v>0.99506539999999999</v>
      </c>
      <c r="OB95" s="72">
        <v>0.99576569999999998</v>
      </c>
      <c r="OC95" s="72">
        <v>0.99684954000000003</v>
      </c>
      <c r="OD95" s="72">
        <v>0.99839144999999996</v>
      </c>
      <c r="OE95" s="72">
        <v>1.0001981</v>
      </c>
      <c r="OF95" s="72">
        <v>1.0014224</v>
      </c>
      <c r="OG95" s="72">
        <v>0.99932650000000001</v>
      </c>
      <c r="OH95" s="72">
        <v>0.98621285000000003</v>
      </c>
      <c r="OI95" s="72">
        <v>1.0139729</v>
      </c>
      <c r="OJ95" s="72">
        <v>1.0183793000000001</v>
      </c>
      <c r="OK95" s="72">
        <v>1.0163996</v>
      </c>
      <c r="OL95" s="72">
        <v>1.0142892999999999</v>
      </c>
      <c r="OM95" s="72">
        <v>1.0143420000000001</v>
      </c>
      <c r="ON95" s="72">
        <v>1.0155320999999999</v>
      </c>
      <c r="OO95" s="72">
        <v>1.0176969</v>
      </c>
      <c r="OP95" s="72">
        <v>0.99458634999999995</v>
      </c>
      <c r="OQ95" s="72">
        <v>0.99463599999999996</v>
      </c>
      <c r="OR95" s="72">
        <v>0.99732244000000003</v>
      </c>
      <c r="OS95" s="72">
        <v>1.0013384000000001</v>
      </c>
      <c r="OT95" s="72">
        <v>1.0065253000000001</v>
      </c>
      <c r="OU95" s="72">
        <v>1.012426</v>
      </c>
      <c r="OV95" s="72">
        <v>1.0102051000000001</v>
      </c>
      <c r="OW95" s="72">
        <v>1.0087820000000001</v>
      </c>
      <c r="OX95" s="72">
        <v>1.0073767</v>
      </c>
      <c r="OY95" s="72">
        <v>1.0058876000000001</v>
      </c>
      <c r="OZ95" s="72">
        <v>1.0043234000000001</v>
      </c>
      <c r="PA95" s="72">
        <v>1.0027045999999999</v>
      </c>
      <c r="PB95" s="72">
        <v>1.0011132</v>
      </c>
      <c r="PC95" s="72">
        <v>0.99961065999999998</v>
      </c>
      <c r="PD95" s="72">
        <v>0.99824100000000004</v>
      </c>
      <c r="PE95" s="72">
        <v>0.99703220000000004</v>
      </c>
      <c r="PF95" s="72">
        <v>0.99599652999999999</v>
      </c>
      <c r="PG95" s="72">
        <v>0.99513549999999995</v>
      </c>
      <c r="PH95" s="72">
        <v>0.99444220000000005</v>
      </c>
      <c r="PI95" s="72">
        <v>0.99390732999999998</v>
      </c>
      <c r="PJ95" s="72">
        <v>0.99352169999999995</v>
      </c>
      <c r="PK95" s="72">
        <v>0.99328039999999995</v>
      </c>
      <c r="PL95" s="72">
        <v>0.99318660000000003</v>
      </c>
      <c r="PM95" s="72">
        <v>0.99325686999999996</v>
      </c>
      <c r="PN95" s="72">
        <v>0.99351100000000003</v>
      </c>
      <c r="PO95" s="72">
        <v>0.99399554999999995</v>
      </c>
      <c r="PP95" s="72">
        <v>0.99478924000000002</v>
      </c>
      <c r="PQ95" s="72">
        <v>0.99585736000000002</v>
      </c>
      <c r="PR95" s="72">
        <v>0.99744093</v>
      </c>
      <c r="PS95" s="72">
        <v>0.9994826</v>
      </c>
      <c r="PT95" s="72">
        <v>1.001717</v>
      </c>
      <c r="PU95" s="72">
        <v>1.0025666</v>
      </c>
      <c r="PV95" s="72">
        <v>0.99721400000000004</v>
      </c>
      <c r="PW95" s="72">
        <v>0.99542609999999998</v>
      </c>
      <c r="PX95" s="72">
        <v>0.99604033999999997</v>
      </c>
      <c r="PY95" s="72">
        <v>0.99762419999999996</v>
      </c>
      <c r="PZ95" s="72">
        <v>0.99932825999999997</v>
      </c>
      <c r="QA95" s="72">
        <v>1.0007032</v>
      </c>
      <c r="QB95" s="72">
        <v>1.0017301999999999</v>
      </c>
      <c r="QC95" s="72">
        <v>1.0022769</v>
      </c>
      <c r="QD95" s="72">
        <v>0.99244089999999996</v>
      </c>
      <c r="QE95" s="72">
        <v>0.98727869999999995</v>
      </c>
      <c r="QF95" s="72">
        <v>0.98588419999999999</v>
      </c>
      <c r="QG95" s="72">
        <v>0.98684967000000001</v>
      </c>
      <c r="QH95" s="72">
        <v>0.98927949999999998</v>
      </c>
      <c r="QI95" s="72">
        <v>0.99245159999999999</v>
      </c>
      <c r="QJ95" s="72">
        <v>0.99563502999999998</v>
      </c>
      <c r="QK95" s="72">
        <v>0.99809409999999998</v>
      </c>
      <c r="QL95" s="72">
        <v>1.0000078999999999</v>
      </c>
      <c r="QM95" s="72">
        <v>1.0014533999999999</v>
      </c>
      <c r="QN95" s="72">
        <v>1.0024253000000001</v>
      </c>
      <c r="QO95" s="72">
        <v>1.0029347</v>
      </c>
      <c r="QP95" s="72">
        <v>1.0030570000000001</v>
      </c>
      <c r="QQ95" s="72">
        <v>1.0028615999999999</v>
      </c>
      <c r="QR95" s="72">
        <v>1.0023681</v>
      </c>
      <c r="QS95" s="72">
        <v>1.0016837999999999</v>
      </c>
      <c r="QT95" s="72">
        <v>1.000902</v>
      </c>
      <c r="QU95" s="72">
        <v>1.0001097000000001</v>
      </c>
      <c r="QV95" s="72">
        <v>0.99938302999999995</v>
      </c>
      <c r="QW95" s="72">
        <v>0.99878292999999996</v>
      </c>
      <c r="QX95" s="72">
        <v>0.99835379999999996</v>
      </c>
      <c r="QY95" s="72">
        <v>0.99811435000000004</v>
      </c>
      <c r="QZ95" s="72">
        <v>0.99814415000000001</v>
      </c>
      <c r="RA95" s="72">
        <v>0.99836970000000003</v>
      </c>
      <c r="RB95" s="72">
        <v>0.99879459999999998</v>
      </c>
      <c r="RC95" s="72">
        <v>0.99938386999999995</v>
      </c>
      <c r="RD95" s="72">
        <v>1.0000887999999999</v>
      </c>
      <c r="RE95" s="72">
        <v>1.0006632</v>
      </c>
      <c r="RF95" s="72">
        <v>1.0010983</v>
      </c>
      <c r="RG95" s="72">
        <v>1.0010128</v>
      </c>
      <c r="RH95" s="72">
        <v>1.0001487</v>
      </c>
      <c r="RI95" s="72">
        <v>0.99817429999999996</v>
      </c>
      <c r="RJ95" s="72">
        <v>0.99598735999999999</v>
      </c>
      <c r="RK95" s="72">
        <v>0.99434389999999995</v>
      </c>
      <c r="RL95" s="72">
        <v>0.99347629999999998</v>
      </c>
      <c r="RM95" s="72">
        <v>0.99330496999999995</v>
      </c>
      <c r="RN95" s="72">
        <v>0.99355875999999999</v>
      </c>
      <c r="RO95" s="72">
        <v>0.99408870000000005</v>
      </c>
      <c r="RP95" s="72">
        <v>0.99474024999999999</v>
      </c>
      <c r="RQ95" s="72">
        <v>0.99498929999999997</v>
      </c>
      <c r="RR95" s="72">
        <v>0.99977020000000005</v>
      </c>
      <c r="RS95" s="72">
        <v>0.99573153000000003</v>
      </c>
      <c r="RT95" s="72">
        <v>0.99287164000000006</v>
      </c>
      <c r="RU95" s="72">
        <v>0.99102604000000005</v>
      </c>
      <c r="RV95" s="72">
        <v>0.99006844000000005</v>
      </c>
      <c r="RW95" s="72">
        <v>0.99000299999999997</v>
      </c>
      <c r="RX95" s="72">
        <v>0.99041270000000003</v>
      </c>
      <c r="RY95" s="72">
        <v>0.99144189999999999</v>
      </c>
      <c r="RZ95" s="72">
        <v>0.99292606000000005</v>
      </c>
      <c r="SA95" s="72">
        <v>0.99476050000000005</v>
      </c>
      <c r="SB95" s="72">
        <v>0.99676525999999999</v>
      </c>
      <c r="SC95" s="72">
        <v>0.99882024999999997</v>
      </c>
      <c r="SD95" s="72">
        <v>1.0007292999999999</v>
      </c>
      <c r="SE95" s="72">
        <v>1.0024103</v>
      </c>
      <c r="SF95" s="72">
        <v>1.0038130999999999</v>
      </c>
      <c r="SG95" s="72">
        <v>1.0049428</v>
      </c>
      <c r="SH95" s="72">
        <v>1.0057917000000001</v>
      </c>
      <c r="SI95" s="72">
        <v>1.0063696</v>
      </c>
      <c r="SJ95" s="72">
        <v>1.0067010000000001</v>
      </c>
      <c r="SK95" s="72">
        <v>1.0068185000000001</v>
      </c>
      <c r="SL95" s="72">
        <v>1.0067648</v>
      </c>
      <c r="SM95" s="72">
        <v>1.0065660000000001</v>
      </c>
      <c r="SN95" s="72">
        <v>1.0062518</v>
      </c>
      <c r="SO95" s="72">
        <v>1.0058403</v>
      </c>
      <c r="SP95" s="72">
        <v>1.0053377999999999</v>
      </c>
      <c r="SQ95" s="72">
        <v>1.0047412</v>
      </c>
      <c r="SR95" s="72">
        <v>1.0040365</v>
      </c>
      <c r="SS95" s="72">
        <v>1.0031973000000001</v>
      </c>
      <c r="ST95" s="72">
        <v>1.0021981</v>
      </c>
      <c r="SU95" s="72">
        <v>1.0010344</v>
      </c>
      <c r="SV95" s="72">
        <v>0.99967090000000003</v>
      </c>
      <c r="SW95" s="72">
        <v>0.99814910000000001</v>
      </c>
      <c r="SX95" s="72">
        <v>0.99664459999999999</v>
      </c>
      <c r="SY95" s="72">
        <v>0.99530620000000003</v>
      </c>
      <c r="SZ95" s="72">
        <v>0.99423519999999999</v>
      </c>
      <c r="TA95" s="72">
        <v>0.99346816999999998</v>
      </c>
      <c r="TB95" s="72">
        <v>0.99296209999999996</v>
      </c>
      <c r="TC95" s="72">
        <v>0.99252903000000003</v>
      </c>
      <c r="TD95" s="72">
        <v>0.99131469999999999</v>
      </c>
      <c r="TE95" s="72">
        <v>0.99155795999999996</v>
      </c>
      <c r="TF95" s="72">
        <v>1.003744</v>
      </c>
      <c r="TG95" s="72">
        <v>1.0016936999999999</v>
      </c>
      <c r="TH95" s="72">
        <v>0.99993290000000001</v>
      </c>
      <c r="TI95" s="72">
        <v>0.99815500000000001</v>
      </c>
      <c r="TJ95" s="72">
        <v>0.99643959999999998</v>
      </c>
      <c r="TK95" s="72">
        <v>0.99490900000000004</v>
      </c>
      <c r="TL95" s="72">
        <v>0.99377470000000001</v>
      </c>
      <c r="TM95" s="72">
        <v>0.99311035999999997</v>
      </c>
      <c r="TN95" s="72">
        <v>0.99293909999999996</v>
      </c>
      <c r="TO95" s="72">
        <v>0.99318050000000002</v>
      </c>
      <c r="TP95" s="72">
        <v>0.9938342</v>
      </c>
      <c r="TQ95" s="72">
        <v>0.99485769999999996</v>
      </c>
      <c r="TR95" s="72">
        <v>0.99617109999999998</v>
      </c>
      <c r="TS95" s="72">
        <v>0.99766410000000005</v>
      </c>
      <c r="TT95" s="72">
        <v>0.99925715000000004</v>
      </c>
      <c r="TU95" s="72">
        <v>1.0008104</v>
      </c>
      <c r="TV95" s="72">
        <v>1.0022432999999999</v>
      </c>
      <c r="TW95" s="72">
        <v>1.0034959999999999</v>
      </c>
      <c r="TX95" s="72">
        <v>1.0045246000000001</v>
      </c>
      <c r="TY95" s="72">
        <v>1.0053002</v>
      </c>
      <c r="TZ95" s="72">
        <v>1.0058104999999999</v>
      </c>
      <c r="UA95" s="72">
        <v>1.0060633000000001</v>
      </c>
      <c r="UB95" s="72">
        <v>1.0060118</v>
      </c>
      <c r="UC95" s="72">
        <v>1.0057337</v>
      </c>
      <c r="UD95" s="72">
        <v>1.0052300999999999</v>
      </c>
      <c r="UE95" s="72">
        <v>1.0045230000000001</v>
      </c>
      <c r="UF95" s="72">
        <v>1.0036377999999999</v>
      </c>
      <c r="UG95" s="72">
        <v>1.002602</v>
      </c>
      <c r="UH95" s="72">
        <v>1.0014449000000001</v>
      </c>
      <c r="UI95" s="72">
        <v>1.0001986</v>
      </c>
      <c r="UJ95" s="72">
        <v>0.99890005999999998</v>
      </c>
      <c r="UK95" s="72">
        <v>0.9976024</v>
      </c>
      <c r="UL95" s="72">
        <v>0.99629009999999996</v>
      </c>
      <c r="UM95" s="72">
        <v>0.99510120000000002</v>
      </c>
      <c r="UN95" s="72">
        <v>0.99403739999999996</v>
      </c>
      <c r="UO95" s="72">
        <v>0.99313532999999998</v>
      </c>
      <c r="UP95" s="72">
        <v>0.9925022</v>
      </c>
      <c r="UQ95" s="72">
        <v>0.99259090000000005</v>
      </c>
      <c r="UR95" s="72">
        <v>0.99445605000000004</v>
      </c>
      <c r="US95" s="72">
        <v>0.99433170000000004</v>
      </c>
      <c r="UT95" s="72">
        <v>1.0048771999999999</v>
      </c>
      <c r="UU95" s="72">
        <v>1.0038377000000001</v>
      </c>
      <c r="UV95" s="72">
        <v>1.0030441999999999</v>
      </c>
      <c r="UW95" s="72">
        <v>1.0020761</v>
      </c>
      <c r="UX95" s="72">
        <v>1.0009161</v>
      </c>
      <c r="UY95" s="72">
        <v>0.99963652999999997</v>
      </c>
      <c r="UZ95" s="72">
        <v>0.99833629999999995</v>
      </c>
      <c r="VA95" s="72">
        <v>0.99710989999999999</v>
      </c>
      <c r="VB95" s="72">
        <v>0.99603534000000005</v>
      </c>
      <c r="VC95" s="72">
        <v>0.99517880000000003</v>
      </c>
      <c r="VD95" s="72">
        <v>0.99460565999999995</v>
      </c>
      <c r="VE95" s="72">
        <v>0.99432719999999997</v>
      </c>
      <c r="VF95" s="72">
        <v>0.9943533</v>
      </c>
      <c r="VG95" s="72">
        <v>0.99458970000000002</v>
      </c>
      <c r="VH95" s="72">
        <v>0.99503016</v>
      </c>
      <c r="VI95" s="72">
        <v>0.9956294</v>
      </c>
      <c r="VJ95" s="72">
        <v>0.99633419999999995</v>
      </c>
      <c r="VK95" s="72">
        <v>0.99708587000000004</v>
      </c>
      <c r="VL95" s="72">
        <v>0.99782789999999999</v>
      </c>
      <c r="VM95" s="72">
        <v>0.99850844999999999</v>
      </c>
      <c r="VN95" s="72">
        <v>0.99908370000000002</v>
      </c>
      <c r="VO95" s="72">
        <v>0.99951920000000005</v>
      </c>
      <c r="VP95" s="72">
        <v>0.99978540000000005</v>
      </c>
      <c r="VQ95" s="72">
        <v>0.99986560000000002</v>
      </c>
      <c r="VR95" s="72">
        <v>0.99975663000000003</v>
      </c>
      <c r="VS95" s="72">
        <v>0.99945589999999995</v>
      </c>
      <c r="VT95" s="72">
        <v>0.99897800000000003</v>
      </c>
      <c r="VU95" s="72">
        <v>0.99834215999999998</v>
      </c>
      <c r="VV95" s="72">
        <v>0.99757249999999997</v>
      </c>
      <c r="VW95" s="72">
        <v>0.99669885999999996</v>
      </c>
      <c r="VX95" s="72">
        <v>0.99575400000000003</v>
      </c>
      <c r="VY95" s="72">
        <v>0.99477280000000001</v>
      </c>
      <c r="VZ95" s="72">
        <v>0.99378840000000002</v>
      </c>
      <c r="WA95" s="72">
        <v>0.99283759999999999</v>
      </c>
      <c r="WB95" s="72">
        <v>0.99195219999999995</v>
      </c>
      <c r="WC95" s="72">
        <v>0.99116369999999998</v>
      </c>
      <c r="WD95" s="72">
        <v>0.99055079999999995</v>
      </c>
      <c r="WE95" s="72">
        <v>0.99025680000000005</v>
      </c>
      <c r="WF95" s="72">
        <v>0.99079055000000005</v>
      </c>
      <c r="WG95" s="72">
        <v>0.99099344</v>
      </c>
      <c r="WH95" s="72">
        <v>1.005185</v>
      </c>
      <c r="WI95" s="72">
        <v>1.0050511</v>
      </c>
      <c r="WJ95" s="72">
        <v>1.0052430000000001</v>
      </c>
      <c r="WK95" s="72">
        <v>1.0052296000000001</v>
      </c>
      <c r="WL95" s="72">
        <v>1.0050181</v>
      </c>
      <c r="WM95" s="72">
        <v>1.0045803</v>
      </c>
      <c r="WN95" s="72">
        <v>1.0039678000000001</v>
      </c>
      <c r="WO95" s="72">
        <v>1.0032342999999999</v>
      </c>
      <c r="WP95" s="72">
        <v>1.0024332</v>
      </c>
      <c r="WQ95" s="72">
        <v>1.0016193</v>
      </c>
      <c r="WR95" s="72">
        <v>1.0008383999999999</v>
      </c>
      <c r="WS95" s="72">
        <v>1.0001047000000001</v>
      </c>
      <c r="WT95" s="72">
        <v>0.99950397000000002</v>
      </c>
      <c r="WU95" s="72">
        <v>0.99905330000000003</v>
      </c>
      <c r="WV95" s="72">
        <v>0.99875336999999997</v>
      </c>
      <c r="WW95" s="72">
        <v>0.99858590000000003</v>
      </c>
      <c r="WX95" s="72">
        <v>0.99858930000000001</v>
      </c>
      <c r="WY95" s="72">
        <v>0.99867724999999996</v>
      </c>
      <c r="WZ95" s="72">
        <v>0.99883807000000002</v>
      </c>
      <c r="XA95" s="72">
        <v>0.99904095999999998</v>
      </c>
      <c r="XB95" s="72">
        <v>0.99925079999999999</v>
      </c>
      <c r="XC95" s="72">
        <v>0.99943846000000003</v>
      </c>
      <c r="XD95" s="72">
        <v>0.99956040000000002</v>
      </c>
      <c r="XE95" s="72">
        <v>0.99958619999999998</v>
      </c>
      <c r="XF95" s="72">
        <v>0.99951416000000004</v>
      </c>
      <c r="XG95" s="72">
        <v>0.99930620000000003</v>
      </c>
      <c r="XH95" s="72">
        <v>0.99895979999999995</v>
      </c>
      <c r="XI95" s="72">
        <v>0.99846904999999997</v>
      </c>
      <c r="XJ95" s="72">
        <v>0.99784550000000005</v>
      </c>
      <c r="XK95" s="72">
        <v>0.9971023</v>
      </c>
      <c r="XL95" s="72">
        <v>0.99625695000000003</v>
      </c>
      <c r="XM95" s="72">
        <v>0.99533329999999998</v>
      </c>
      <c r="XN95" s="72">
        <v>0.99435764999999998</v>
      </c>
      <c r="XO95" s="72">
        <v>0.99335879999999999</v>
      </c>
      <c r="XP95" s="72">
        <v>0.99236727000000002</v>
      </c>
      <c r="XQ95" s="72">
        <v>0.99141334999999997</v>
      </c>
      <c r="XR95" s="72">
        <v>0.99053734999999998</v>
      </c>
      <c r="XS95" s="72">
        <v>0.98973834999999999</v>
      </c>
      <c r="XT95" s="72">
        <v>0.98922069999999995</v>
      </c>
      <c r="XU95" s="72">
        <v>0.98930560000000001</v>
      </c>
      <c r="XV95" s="72">
        <v>1.0044377</v>
      </c>
      <c r="XW95" s="72">
        <v>1.0046333999999999</v>
      </c>
      <c r="XX95" s="72">
        <v>1.0052283</v>
      </c>
      <c r="XY95" s="72">
        <v>1.0057225999999999</v>
      </c>
      <c r="XZ95" s="72">
        <v>1.0060532</v>
      </c>
      <c r="YA95" s="72">
        <v>1.0062187</v>
      </c>
      <c r="YB95" s="72">
        <v>1.0061978</v>
      </c>
      <c r="YC95" s="72">
        <v>1.0060442999999999</v>
      </c>
      <c r="YD95" s="72">
        <v>1.0057718</v>
      </c>
      <c r="YE95" s="72">
        <v>1.0054078</v>
      </c>
      <c r="YF95" s="72">
        <v>1.004983</v>
      </c>
      <c r="YG95" s="72">
        <v>1.0045263</v>
      </c>
      <c r="YH95" s="72">
        <v>1.0040689</v>
      </c>
      <c r="YI95" s="72">
        <v>1.0036389999999999</v>
      </c>
      <c r="YJ95" s="72">
        <v>1.0032574999999999</v>
      </c>
      <c r="YK95" s="72">
        <v>1.0029410000000001</v>
      </c>
      <c r="YL95" s="72">
        <v>1.0027003999999999</v>
      </c>
      <c r="YM95" s="72">
        <v>1.0025367000000001</v>
      </c>
      <c r="YN95" s="72">
        <v>1.002443</v>
      </c>
      <c r="YO95" s="72">
        <v>1.0024062</v>
      </c>
      <c r="YP95" s="72">
        <v>1.0024154999999999</v>
      </c>
      <c r="YQ95" s="72">
        <v>1.0024327</v>
      </c>
      <c r="YR95" s="72">
        <v>1.0024443999999999</v>
      </c>
      <c r="YS95" s="72">
        <v>1.0024264000000001</v>
      </c>
      <c r="YT95" s="72">
        <v>1.0023470000000001</v>
      </c>
      <c r="YU95" s="72">
        <v>1.0021806</v>
      </c>
      <c r="YV95" s="72">
        <v>1.0019038</v>
      </c>
      <c r="YW95" s="72">
        <v>1.0015026</v>
      </c>
      <c r="YX95" s="72">
        <v>1.0009565</v>
      </c>
      <c r="YY95" s="72">
        <v>1.000259</v>
      </c>
      <c r="YZ95" s="72">
        <v>0.99941133999999998</v>
      </c>
      <c r="ZA95" s="72">
        <v>0.99842304000000004</v>
      </c>
      <c r="ZB95" s="72">
        <v>0.99731075999999996</v>
      </c>
      <c r="ZC95" s="72">
        <v>0.99609965</v>
      </c>
      <c r="ZD95" s="72">
        <v>0.99481739999999996</v>
      </c>
      <c r="ZE95" s="72">
        <v>0.99349177</v>
      </c>
      <c r="ZF95" s="72">
        <v>0.99213399999999996</v>
      </c>
      <c r="ZG95" s="72">
        <v>0.99078759999999999</v>
      </c>
      <c r="ZH95" s="72">
        <v>0.98929447000000004</v>
      </c>
      <c r="ZI95" s="72">
        <v>0.98919486999999995</v>
      </c>
      <c r="ZJ95" s="72">
        <v>1.0033303</v>
      </c>
      <c r="ZK95" s="72">
        <v>1.0033536999999999</v>
      </c>
      <c r="ZL95" s="72">
        <v>1.0037255</v>
      </c>
      <c r="ZM95" s="72">
        <v>1.0040781000000001</v>
      </c>
      <c r="ZN95" s="72">
        <v>1.0043280999999999</v>
      </c>
      <c r="ZO95" s="72">
        <v>1.0044664999999999</v>
      </c>
      <c r="ZP95" s="72">
        <v>1.0044601</v>
      </c>
      <c r="ZQ95" s="72">
        <v>1.0043595999999999</v>
      </c>
      <c r="ZR95" s="72">
        <v>1.0041618000000001</v>
      </c>
      <c r="ZS95" s="72">
        <v>1.0038828</v>
      </c>
      <c r="ZT95" s="72">
        <v>1.0035415999999999</v>
      </c>
      <c r="ZU95" s="72">
        <v>1.0031576</v>
      </c>
      <c r="ZV95" s="72">
        <v>1.0027497000000001</v>
      </c>
      <c r="ZW95" s="72">
        <v>1.0023352999999999</v>
      </c>
      <c r="ZX95" s="72">
        <v>1.001933</v>
      </c>
      <c r="ZY95" s="72">
        <v>1.0015584</v>
      </c>
      <c r="ZZ95" s="72">
        <v>1.0012255000000001</v>
      </c>
      <c r="AAA95" s="72">
        <v>1.0009440999999999</v>
      </c>
      <c r="AAB95" s="72">
        <v>1.0007226</v>
      </c>
      <c r="AAC95" s="72">
        <v>1.0005611999999999</v>
      </c>
      <c r="AAD95" s="72">
        <v>1.0004573999999999</v>
      </c>
      <c r="AAE95" s="72">
        <v>1.0004027</v>
      </c>
      <c r="AAF95" s="72">
        <v>1.0003841</v>
      </c>
      <c r="AAG95" s="72">
        <v>1.0003854000000001</v>
      </c>
      <c r="AAH95" s="72">
        <v>1.0003811</v>
      </c>
      <c r="AAI95" s="72">
        <v>1.0003485999999999</v>
      </c>
      <c r="AAJ95" s="72">
        <v>1.0002587000000001</v>
      </c>
      <c r="AAK95" s="72">
        <v>1.0000807</v>
      </c>
      <c r="AAL95" s="72">
        <v>0.99978495000000001</v>
      </c>
      <c r="AAM95" s="72">
        <v>0.99934339999999999</v>
      </c>
      <c r="AAN95" s="72">
        <v>0.99873339999999999</v>
      </c>
      <c r="AAO95" s="72">
        <v>0.99793880000000001</v>
      </c>
      <c r="AAP95" s="72">
        <v>0.99695367000000001</v>
      </c>
      <c r="AAQ95" s="72">
        <v>0.99578310000000003</v>
      </c>
      <c r="AAR95" s="72">
        <v>0.99444129999999997</v>
      </c>
      <c r="AAS95" s="72">
        <v>0.99292546999999998</v>
      </c>
      <c r="AAT95" s="72">
        <v>0.99139904999999995</v>
      </c>
      <c r="AAU95" s="72">
        <v>0.98980486000000001</v>
      </c>
      <c r="AAV95" s="72">
        <v>0.98798889999999995</v>
      </c>
      <c r="AAW95" s="72">
        <v>0.98798364000000005</v>
      </c>
      <c r="AAX95" s="72">
        <v>1.0028003000000001</v>
      </c>
      <c r="AAY95" s="72">
        <v>1.0030513000000001</v>
      </c>
      <c r="AAZ95" s="72">
        <v>1.0035485</v>
      </c>
      <c r="ABA95" s="72">
        <v>1.0039697999999999</v>
      </c>
      <c r="ABB95" s="72">
        <v>1.004302</v>
      </c>
      <c r="ABC95" s="72">
        <v>1.0045542999999999</v>
      </c>
      <c r="ABD95" s="72">
        <v>1.0047292999999999</v>
      </c>
      <c r="ABE95" s="72">
        <v>1.0048254000000001</v>
      </c>
      <c r="ABF95" s="72">
        <v>1.0048185999999999</v>
      </c>
      <c r="ABG95" s="72">
        <v>1.0047257999999999</v>
      </c>
      <c r="ABH95" s="72">
        <v>1.004534</v>
      </c>
      <c r="ABI95" s="72">
        <v>1.0042443999999999</v>
      </c>
      <c r="ABJ95" s="72">
        <v>1.0038625999999999</v>
      </c>
      <c r="ABK95" s="72">
        <v>1.0033977000000001</v>
      </c>
      <c r="ABL95" s="72">
        <v>1.0028621</v>
      </c>
      <c r="ABM95" s="72">
        <v>1.0022717999999999</v>
      </c>
      <c r="ABN95" s="72">
        <v>1.0016444</v>
      </c>
      <c r="ABO95" s="72">
        <v>1.0009991</v>
      </c>
      <c r="ABP95" s="72">
        <v>1.0003561000000001</v>
      </c>
      <c r="ABQ95" s="72">
        <v>0.99973129999999999</v>
      </c>
      <c r="ABR95" s="72">
        <v>0.99914060000000005</v>
      </c>
      <c r="ABS95" s="72">
        <v>0.99859995000000001</v>
      </c>
      <c r="ABT95" s="72">
        <v>0.99812215999999998</v>
      </c>
      <c r="ABU95" s="72">
        <v>0.99771105999999998</v>
      </c>
      <c r="ABV95" s="72">
        <v>0.99736829999999999</v>
      </c>
      <c r="ABW95" s="72">
        <v>0.99709009999999998</v>
      </c>
      <c r="ABX95" s="72">
        <v>0.99686520000000001</v>
      </c>
      <c r="ABY95" s="72">
        <v>0.99667600000000001</v>
      </c>
      <c r="ABZ95" s="72">
        <v>0.9964944</v>
      </c>
      <c r="ACA95" s="72">
        <v>0.99628539999999999</v>
      </c>
      <c r="ACB95" s="72">
        <v>0.99600460000000002</v>
      </c>
      <c r="ACC95" s="72">
        <v>0.9955946</v>
      </c>
      <c r="ACD95" s="72">
        <v>0.99501556000000002</v>
      </c>
      <c r="ACE95" s="72">
        <v>0.99421936</v>
      </c>
      <c r="ACF95" s="72">
        <v>0.99318309999999999</v>
      </c>
      <c r="ACG95" s="72">
        <v>0.99189039999999995</v>
      </c>
      <c r="ACH95" s="72">
        <v>0.99030560000000001</v>
      </c>
      <c r="ACI95" s="72">
        <v>0.98849403999999996</v>
      </c>
      <c r="ACJ95" s="72">
        <v>0.98664379999999996</v>
      </c>
      <c r="ACK95" s="72">
        <v>0.98675935999999997</v>
      </c>
      <c r="ACL95" s="72">
        <v>1.0020525</v>
      </c>
      <c r="ACM95" s="72">
        <v>1.0025451000000001</v>
      </c>
      <c r="ACN95" s="72">
        <v>1.0035049</v>
      </c>
      <c r="ACO95" s="72">
        <v>1.0044550999999999</v>
      </c>
      <c r="ACP95" s="72">
        <v>1.0053037</v>
      </c>
      <c r="ACQ95" s="72">
        <v>1.0060283000000001</v>
      </c>
      <c r="ACR95" s="72">
        <v>1.0066181000000001</v>
      </c>
      <c r="ACS95" s="72">
        <v>1.0070714999999999</v>
      </c>
      <c r="ACT95" s="72">
        <v>1.0073901000000001</v>
      </c>
      <c r="ACU95" s="72">
        <v>1.0075791000000001</v>
      </c>
      <c r="ACV95" s="72">
        <v>1.0076423999999999</v>
      </c>
      <c r="ACW95" s="72">
        <v>1.0075886999999999</v>
      </c>
      <c r="ACX95" s="72">
        <v>1.0074204</v>
      </c>
      <c r="ACY95" s="72">
        <v>1.0071445999999999</v>
      </c>
      <c r="ACZ95" s="72">
        <v>1.0067676999999999</v>
      </c>
      <c r="ADA95" s="72">
        <v>1.0062977</v>
      </c>
      <c r="ADB95" s="72">
        <v>1.0057421</v>
      </c>
      <c r="ADC95" s="72">
        <v>1.0051094</v>
      </c>
      <c r="ADD95" s="72">
        <v>1.0044073</v>
      </c>
      <c r="ADE95" s="72">
        <v>1.0036518999999999</v>
      </c>
      <c r="ADF95" s="72">
        <v>1.0028584</v>
      </c>
      <c r="ADG95" s="72">
        <v>1.0020471</v>
      </c>
      <c r="ADH95" s="72">
        <v>1.0012639000000001</v>
      </c>
      <c r="ADI95" s="72">
        <v>1.0004219999999999</v>
      </c>
      <c r="ADJ95" s="72">
        <v>0.99959766999999999</v>
      </c>
      <c r="ADK95" s="72">
        <v>0.99881505999999998</v>
      </c>
      <c r="ADL95" s="72">
        <v>0.99809115999999998</v>
      </c>
      <c r="ADM95" s="72">
        <v>0.99744060000000001</v>
      </c>
      <c r="ADN95" s="72">
        <v>0.99687517000000003</v>
      </c>
      <c r="ADO95" s="72">
        <v>0.99640094999999995</v>
      </c>
      <c r="ADP95" s="72">
        <v>0.99601669999999998</v>
      </c>
      <c r="ADQ95" s="72">
        <v>0.99571556000000006</v>
      </c>
      <c r="ADR95" s="72">
        <v>0.99545366000000002</v>
      </c>
      <c r="ADS95" s="72">
        <v>0.99517416999999997</v>
      </c>
      <c r="ADT95" s="72">
        <v>0.99478820000000001</v>
      </c>
      <c r="ADU95" s="72">
        <v>0.99416660000000001</v>
      </c>
      <c r="ADV95" s="72">
        <v>0.99312204000000004</v>
      </c>
      <c r="ADW95" s="72">
        <v>0.99139080000000002</v>
      </c>
      <c r="ADX95" s="72">
        <v>0.98855970000000004</v>
      </c>
      <c r="ADY95" s="72">
        <v>0.9883499</v>
      </c>
      <c r="ADZ95" s="77"/>
      <c r="AEA95" s="77"/>
      <c r="AEB95" s="77"/>
      <c r="AEC95" s="77"/>
      <c r="AED95" s="77"/>
      <c r="AEE95" s="111">
        <f t="shared" si="59"/>
        <v>90</v>
      </c>
      <c r="AEF95" s="109"/>
      <c r="AEG95" s="105">
        <f t="shared" si="65"/>
        <v>1.0051536999999999</v>
      </c>
      <c r="AEH95" s="105">
        <f t="shared" si="65"/>
        <v>0.99929327000000001</v>
      </c>
      <c r="AEI95" s="105">
        <f t="shared" si="65"/>
        <v>0.98594550000000003</v>
      </c>
      <c r="AEJ95" s="105">
        <f t="shared" si="65"/>
        <v>0.98802610000000002</v>
      </c>
      <c r="AEK95" s="105">
        <f t="shared" si="65"/>
        <v>1.0032251999999999</v>
      </c>
      <c r="AEL95" s="105">
        <f t="shared" si="65"/>
        <v>1.0049169</v>
      </c>
      <c r="AEM95" s="105">
        <f t="shared" si="65"/>
        <v>1.0280019</v>
      </c>
      <c r="AEN95" s="105">
        <f t="shared" si="65"/>
        <v>1.0610602</v>
      </c>
      <c r="AEO95" s="105">
        <f t="shared" si="65"/>
        <v>1.0599719999999999</v>
      </c>
      <c r="AEP95" s="105">
        <f t="shared" si="65"/>
        <v>1.0175867000000001</v>
      </c>
      <c r="AEQ95" s="105">
        <f t="shared" si="66"/>
        <v>1.0022023</v>
      </c>
      <c r="AER95" s="105">
        <f t="shared" si="66"/>
        <v>0.99494815000000003</v>
      </c>
      <c r="AES95" s="105">
        <f t="shared" si="66"/>
        <v>0.99153714999999998</v>
      </c>
      <c r="AET95" s="105">
        <f t="shared" si="66"/>
        <v>0.99432240000000005</v>
      </c>
      <c r="AEU95" s="105">
        <f t="shared" si="66"/>
        <v>0.99099046000000002</v>
      </c>
      <c r="AEV95" s="105">
        <f t="shared" si="66"/>
        <v>0.98930454000000001</v>
      </c>
      <c r="AEW95" s="105">
        <f t="shared" si="66"/>
        <v>0.98919480000000004</v>
      </c>
      <c r="AEX95" s="105">
        <f t="shared" si="66"/>
        <v>0.98798406000000005</v>
      </c>
      <c r="AEY95" s="105">
        <f t="shared" si="66"/>
        <v>0.98675979999999996</v>
      </c>
      <c r="AEZ95" s="99">
        <f t="shared" si="57"/>
        <v>71.34</v>
      </c>
      <c r="AFA95" s="69"/>
      <c r="AFB95" s="202" t="s">
        <v>82</v>
      </c>
      <c r="AFC95" s="106">
        <f t="shared" si="58"/>
        <v>1.0042329015789475</v>
      </c>
      <c r="AFD95" s="69"/>
      <c r="AFE95" s="109"/>
      <c r="AFF95" s="105">
        <f t="shared" si="67"/>
        <v>0.99807953999999999</v>
      </c>
      <c r="AFG95" s="105">
        <f t="shared" si="67"/>
        <v>0.99850035000000004</v>
      </c>
      <c r="AFH95" s="105">
        <f t="shared" si="67"/>
        <v>0.99810650000000001</v>
      </c>
      <c r="AFI95" s="105">
        <f t="shared" si="67"/>
        <v>1.0061499</v>
      </c>
      <c r="AFJ95" s="105">
        <f t="shared" si="67"/>
        <v>1.0061857000000001</v>
      </c>
      <c r="AFK95" s="105">
        <f t="shared" si="67"/>
        <v>1.0090954000000001</v>
      </c>
      <c r="AFL95" s="105">
        <f t="shared" si="67"/>
        <v>1.0068904000000001</v>
      </c>
      <c r="AFM95" s="105">
        <f t="shared" si="67"/>
        <v>1.0053445999999999</v>
      </c>
      <c r="AFN95" s="105">
        <f t="shared" si="67"/>
        <v>1.0047709</v>
      </c>
      <c r="AFO95" s="105">
        <f t="shared" si="67"/>
        <v>1.0051702</v>
      </c>
      <c r="AFP95" s="105">
        <f t="shared" si="67"/>
        <v>1.0058851</v>
      </c>
      <c r="AFQ95" s="105">
        <f t="shared" si="67"/>
        <v>1.0014527</v>
      </c>
      <c r="AFR95" s="105">
        <f t="shared" si="67"/>
        <v>0.99476032999999997</v>
      </c>
      <c r="AFS95" s="105">
        <f t="shared" si="67"/>
        <v>0.99318059999999997</v>
      </c>
      <c r="AFT95" s="105">
        <f t="shared" si="67"/>
        <v>0.99517906</v>
      </c>
      <c r="AFU95" s="105">
        <f t="shared" si="68"/>
        <v>1.0016195000000001</v>
      </c>
      <c r="AFV95" s="105">
        <f t="shared" si="69"/>
        <v>1.0054076999999999</v>
      </c>
      <c r="AFW95" s="105">
        <f t="shared" si="69"/>
        <v>1.0038829</v>
      </c>
      <c r="AFX95" s="105">
        <f t="shared" si="69"/>
        <v>1.0047258999999999</v>
      </c>
      <c r="AFY95" s="105"/>
      <c r="AFZ95" s="106">
        <f t="shared" si="60"/>
        <v>1.0023361726315789</v>
      </c>
      <c r="AGA95" s="69"/>
      <c r="AGB95" s="69"/>
      <c r="AGC95" s="69"/>
      <c r="AGD95" s="69"/>
      <c r="AGE95" s="69"/>
      <c r="AGF95" s="69"/>
      <c r="AGG95" s="69"/>
      <c r="AGH95" s="69"/>
      <c r="AGI95" s="69"/>
      <c r="AGJ95" s="69"/>
      <c r="AGK95" s="69"/>
      <c r="AGL95" s="69"/>
      <c r="AGM95" s="69"/>
      <c r="AGN95" s="69"/>
      <c r="AGO95" s="69"/>
      <c r="AGP95" s="69"/>
      <c r="AGQ95" s="69"/>
      <c r="AGR95" s="69"/>
      <c r="AGS95" s="69"/>
      <c r="AGT95" s="75">
        <v>26</v>
      </c>
      <c r="AGU95" s="85">
        <v>1</v>
      </c>
      <c r="AGV95" s="85">
        <v>1</v>
      </c>
      <c r="AGW95" s="85">
        <v>1</v>
      </c>
      <c r="AGX95" s="85">
        <v>1</v>
      </c>
      <c r="AGY95" s="85">
        <v>1</v>
      </c>
      <c r="AGZ95" s="85">
        <v>1</v>
      </c>
      <c r="AHA95" s="85">
        <v>1</v>
      </c>
      <c r="AHB95" s="85">
        <v>1</v>
      </c>
      <c r="AHC95" s="85">
        <v>1</v>
      </c>
      <c r="AHD95" s="85">
        <v>1</v>
      </c>
      <c r="AHE95" s="85">
        <v>1</v>
      </c>
      <c r="AHF95" s="85">
        <v>1</v>
      </c>
      <c r="AHG95" s="85">
        <v>1</v>
      </c>
      <c r="AHH95" s="85">
        <v>1</v>
      </c>
      <c r="AHI95" s="85">
        <v>1</v>
      </c>
      <c r="AHJ95" s="85">
        <v>1</v>
      </c>
      <c r="AHK95" s="85">
        <v>1</v>
      </c>
      <c r="AHL95" s="85">
        <v>1</v>
      </c>
      <c r="AHM95" s="85">
        <v>1</v>
      </c>
      <c r="AHN95" s="85">
        <v>1</v>
      </c>
      <c r="AHO95" s="69"/>
      <c r="AHP95" s="69"/>
      <c r="AHQ95" s="69"/>
      <c r="AHR95" s="69"/>
      <c r="AHS95" s="69"/>
      <c r="AHT95" s="69"/>
      <c r="AHU95" s="69"/>
      <c r="AHV95" s="69"/>
      <c r="AHW95" s="69"/>
      <c r="AHX95" s="69"/>
      <c r="AHY95" s="69"/>
      <c r="AHZ95" s="69"/>
      <c r="AIA95" s="69"/>
      <c r="AIB95" s="69"/>
      <c r="AIC95" s="69"/>
      <c r="AID95" s="69"/>
      <c r="AIE95" s="69"/>
      <c r="AIF95" s="69"/>
      <c r="AIG95" s="69"/>
      <c r="AIH95" s="69"/>
      <c r="AII95" s="69"/>
      <c r="AIJ95" s="69"/>
      <c r="AIK95" s="113"/>
      <c r="AIL95" s="113"/>
      <c r="AIM95" s="113"/>
      <c r="AIN95" s="113"/>
      <c r="AIO95" s="113"/>
      <c r="AIP95" s="113"/>
      <c r="AIQ95" s="113"/>
      <c r="AIR95" s="113"/>
      <c r="AIS95" s="113"/>
      <c r="AIT95" s="113"/>
      <c r="AIU95" s="113"/>
      <c r="AIV95" s="69"/>
      <c r="AIW95" s="69"/>
      <c r="AIX95" s="69"/>
      <c r="AIY95" s="69"/>
      <c r="AIZ95" s="69"/>
      <c r="AJA95" s="69"/>
      <c r="AJB95" s="69"/>
      <c r="AJC95" s="69"/>
      <c r="AJD95" s="69"/>
      <c r="AJE95" s="69"/>
      <c r="AJF95" s="69"/>
      <c r="AJG95" s="69"/>
      <c r="AJH95" s="69"/>
      <c r="AJI95" s="69"/>
      <c r="AJJ95" s="69"/>
      <c r="AJK95" s="69"/>
      <c r="AJL95" s="69"/>
      <c r="AJM95" s="69"/>
      <c r="AJN95" s="69"/>
      <c r="AJO95" s="69"/>
      <c r="AJP95" s="69"/>
      <c r="AJQ95" s="69"/>
      <c r="AJR95" s="69"/>
      <c r="AJS95" s="69"/>
      <c r="AJT95" s="69"/>
      <c r="AJU95" s="69"/>
      <c r="AJV95" s="69"/>
      <c r="AJW95" s="69"/>
      <c r="AJX95" s="69"/>
      <c r="AJY95" s="69"/>
      <c r="AJZ95" s="69"/>
      <c r="AKA95" s="69"/>
      <c r="AKB95" s="69"/>
      <c r="AKC95" s="69"/>
      <c r="AKD95" s="69"/>
      <c r="AKE95" s="69"/>
      <c r="AKF95" s="69"/>
      <c r="AKG95" s="69"/>
      <c r="AKH95" s="69"/>
      <c r="AKI95" s="69"/>
      <c r="AKJ95" s="69"/>
      <c r="AKK95" s="69"/>
      <c r="AKL95" s="69"/>
      <c r="AKM95" s="69"/>
      <c r="AKN95" s="69"/>
      <c r="AKO95" s="69"/>
      <c r="AKP95" s="69"/>
      <c r="AKQ95" s="69"/>
      <c r="AKR95" s="69"/>
      <c r="AKS95" s="69"/>
      <c r="AKT95" s="69"/>
      <c r="AKU95" s="69"/>
      <c r="AKV95" s="69"/>
      <c r="AKW95" s="69"/>
      <c r="AKX95" s="69"/>
      <c r="AKY95" s="69"/>
      <c r="AKZ95" s="69"/>
      <c r="ALA95" s="69"/>
      <c r="ALB95" s="69"/>
      <c r="ALC95" s="69"/>
      <c r="ALD95" s="69"/>
      <c r="ALE95" s="69"/>
      <c r="ALF95" s="69"/>
      <c r="ALG95" s="69"/>
      <c r="ALH95" s="69"/>
      <c r="ALI95" s="69"/>
      <c r="ALJ95" s="69"/>
      <c r="ALK95" s="69"/>
      <c r="ALL95" s="69"/>
      <c r="ALM95" s="69"/>
      <c r="ALN95" s="69"/>
      <c r="ALO95" s="69"/>
      <c r="ALP95" s="69"/>
      <c r="ALQ95" s="69"/>
      <c r="ALR95" s="69"/>
      <c r="ALS95" s="69"/>
      <c r="ALT95" s="69"/>
      <c r="ALU95" s="69"/>
      <c r="ALV95" s="69"/>
      <c r="ALW95" s="69"/>
      <c r="ALX95" s="69"/>
      <c r="ALY95" s="69"/>
      <c r="ALZ95" s="69"/>
      <c r="AMA95" s="69"/>
      <c r="AMB95" s="69"/>
      <c r="AMC95" s="69"/>
      <c r="AMD95" s="69"/>
      <c r="AME95" s="69"/>
      <c r="AMF95" s="69"/>
      <c r="AMG95" s="69"/>
      <c r="AMH95" s="69"/>
      <c r="AMI95" s="69"/>
      <c r="AMJ95" s="69"/>
      <c r="AMK95" s="69"/>
      <c r="AML95" s="69"/>
      <c r="AMM95" s="69"/>
      <c r="AMN95" s="69"/>
      <c r="AMO95" s="69"/>
      <c r="AMP95" s="69"/>
      <c r="AMQ95" s="69"/>
      <c r="AMR95" s="69"/>
      <c r="AMS95" s="69"/>
      <c r="AMT95" s="69"/>
      <c r="AMU95" s="69"/>
      <c r="AMV95" s="69"/>
      <c r="AMW95" s="69"/>
      <c r="AMX95" s="69"/>
      <c r="AMY95" s="69"/>
      <c r="AMZ95" s="69"/>
      <c r="ANA95" s="69"/>
      <c r="ANB95" s="69"/>
      <c r="ANC95" s="69"/>
      <c r="AND95" s="69"/>
      <c r="ANE95" s="69"/>
      <c r="ANF95" s="69"/>
      <c r="ANG95" s="69"/>
      <c r="ANH95" s="69"/>
      <c r="ANI95" s="69"/>
      <c r="ANJ95" s="69"/>
      <c r="ANK95" s="69"/>
      <c r="ANL95" s="69"/>
      <c r="ANM95" s="69"/>
      <c r="ANN95" s="69"/>
      <c r="ANO95" s="69"/>
      <c r="ANP95" s="69"/>
      <c r="ANQ95" s="69"/>
      <c r="ANR95" s="69"/>
      <c r="ANS95" s="69"/>
      <c r="ANT95" s="69"/>
      <c r="ANU95" s="69"/>
      <c r="ANV95" s="69"/>
      <c r="ANW95" s="69"/>
      <c r="ANX95" s="69"/>
      <c r="ANY95" s="69"/>
      <c r="ANZ95" s="69"/>
      <c r="AOA95" s="69"/>
      <c r="AOB95" s="69"/>
      <c r="AOC95" s="69"/>
      <c r="AOD95" s="69"/>
      <c r="AOE95" s="69"/>
      <c r="AOF95" s="69"/>
      <c r="AOG95" s="69"/>
      <c r="AOH95" s="69"/>
      <c r="AOI95" s="69"/>
      <c r="AOJ95" s="69"/>
      <c r="AOK95" s="69"/>
      <c r="AOL95" s="69"/>
      <c r="AOM95" s="69"/>
      <c r="AON95" s="69"/>
      <c r="AOO95" s="69"/>
      <c r="AOP95" s="69"/>
      <c r="AOQ95" s="69"/>
      <c r="AOR95" s="69"/>
      <c r="AOS95" s="69"/>
      <c r="AOT95" s="69"/>
      <c r="AOU95" s="69"/>
      <c r="AOV95" s="69"/>
      <c r="AOW95" s="69"/>
      <c r="AOX95" s="69"/>
      <c r="AOY95" s="69"/>
      <c r="AOZ95" s="69"/>
      <c r="APA95" s="69"/>
      <c r="APB95" s="69"/>
      <c r="APC95" s="69"/>
      <c r="APD95" s="69"/>
      <c r="APE95" s="69"/>
      <c r="APF95" s="69"/>
      <c r="APG95" s="69"/>
      <c r="APH95" s="69"/>
      <c r="API95" s="69"/>
      <c r="APJ95" s="69"/>
      <c r="APK95" s="69"/>
      <c r="APL95" s="69"/>
      <c r="APM95" s="69"/>
      <c r="APN95" s="69"/>
      <c r="APO95" s="69"/>
      <c r="APP95" s="69"/>
      <c r="APQ95" s="69"/>
      <c r="APR95" s="69"/>
      <c r="APS95" s="69"/>
      <c r="APT95" s="69"/>
      <c r="APU95" s="69"/>
      <c r="APV95" s="69"/>
      <c r="APW95" s="69"/>
      <c r="APX95" s="69"/>
      <c r="APY95" s="69"/>
      <c r="APZ95" s="69"/>
      <c r="AQA95" s="69"/>
      <c r="AQB95" s="69"/>
      <c r="AQC95" s="69"/>
      <c r="AQD95" s="69"/>
      <c r="AQE95" s="69"/>
      <c r="AQF95" s="69"/>
      <c r="AQG95" s="69"/>
      <c r="AQH95" s="69"/>
      <c r="AQI95" s="69"/>
      <c r="AQJ95" s="69"/>
      <c r="AQK95" s="69"/>
      <c r="AQL95" s="69"/>
      <c r="AQM95" s="69"/>
      <c r="AQN95" s="69"/>
      <c r="AQO95" s="69"/>
      <c r="AQP95" s="69"/>
      <c r="AQQ95" s="69"/>
      <c r="AQR95" s="69"/>
      <c r="AQS95" s="69"/>
      <c r="AQT95" s="69"/>
      <c r="AQU95" s="69"/>
      <c r="AQV95" s="69"/>
      <c r="AQW95" s="69"/>
      <c r="AQX95" s="69"/>
      <c r="AQY95" s="69"/>
      <c r="AQZ95" s="69"/>
      <c r="ARA95" s="69"/>
      <c r="ARB95" s="69"/>
      <c r="ARC95" s="69"/>
      <c r="ARD95" s="69"/>
      <c r="ARE95" s="69"/>
      <c r="ARF95" s="69"/>
      <c r="ARG95" s="69"/>
      <c r="ARH95" s="69"/>
      <c r="ARI95" s="69"/>
      <c r="ARJ95" s="69"/>
      <c r="ARK95" s="69"/>
      <c r="ARL95" s="69"/>
      <c r="ARM95" s="69"/>
      <c r="ARN95" s="69"/>
      <c r="ARO95" s="69"/>
      <c r="ARP95" s="69"/>
      <c r="ARQ95" s="69"/>
      <c r="ARR95" s="69"/>
      <c r="ARS95" s="69"/>
      <c r="ART95" s="69"/>
      <c r="ARU95" s="69"/>
      <c r="ARV95" s="69"/>
      <c r="ARW95" s="69"/>
      <c r="ARX95" s="69"/>
      <c r="ARY95" s="69"/>
      <c r="ARZ95" s="69"/>
      <c r="ASA95" s="69"/>
      <c r="ASB95" s="69"/>
      <c r="ASC95" s="69"/>
      <c r="ASD95" s="69"/>
      <c r="ASE95" s="69"/>
      <c r="ASF95" s="69"/>
      <c r="ASG95" s="69"/>
      <c r="ASH95" s="69"/>
    </row>
    <row r="96" spans="1:1178" ht="2.1" customHeight="1" x14ac:dyDescent="0.25">
      <c r="A96" s="77"/>
      <c r="B96" s="98">
        <v>90</v>
      </c>
      <c r="C96" s="99">
        <v>72.16</v>
      </c>
      <c r="D96" s="94">
        <f t="shared" si="56"/>
        <v>3</v>
      </c>
      <c r="E96" s="77"/>
      <c r="F96" s="191">
        <v>0.99860864999999999</v>
      </c>
      <c r="G96" s="70">
        <v>0.99692740000000002</v>
      </c>
      <c r="H96" s="70">
        <v>0.99636095999999996</v>
      </c>
      <c r="I96" s="70">
        <v>0.99621559999999998</v>
      </c>
      <c r="J96" s="70">
        <v>0.99630010000000002</v>
      </c>
      <c r="K96" s="70">
        <v>0.99653596</v>
      </c>
      <c r="L96" s="70">
        <v>0.99687283999999998</v>
      </c>
      <c r="M96" s="70">
        <v>0.99726729999999997</v>
      </c>
      <c r="N96" s="70">
        <v>0.99768049999999997</v>
      </c>
      <c r="O96" s="70">
        <v>0.99807966000000004</v>
      </c>
      <c r="P96" s="70">
        <v>0.99843879999999996</v>
      </c>
      <c r="Q96" s="70">
        <v>0.99873880000000004</v>
      </c>
      <c r="R96" s="70">
        <v>0.99896836</v>
      </c>
      <c r="S96" s="70">
        <v>0.99912120000000004</v>
      </c>
      <c r="T96" s="70">
        <v>0.99919829999999998</v>
      </c>
      <c r="U96" s="70">
        <v>0.99919057</v>
      </c>
      <c r="V96" s="70">
        <v>0.99911919999999999</v>
      </c>
      <c r="W96" s="70">
        <v>0.99898237000000001</v>
      </c>
      <c r="X96" s="70">
        <v>0.99878619999999996</v>
      </c>
      <c r="Y96" s="70">
        <v>0.99853720000000001</v>
      </c>
      <c r="Z96" s="70">
        <v>0.99823919999999999</v>
      </c>
      <c r="AA96" s="71">
        <v>0.99789930000000004</v>
      </c>
      <c r="AB96" s="71">
        <v>0.99753636000000001</v>
      </c>
      <c r="AC96" s="71">
        <v>0.99707869999999998</v>
      </c>
      <c r="AD96" s="71">
        <v>0.99658559999999996</v>
      </c>
      <c r="AE96" s="71">
        <v>0.99607175999999997</v>
      </c>
      <c r="AF96" s="71">
        <v>0.99554520000000002</v>
      </c>
      <c r="AG96" s="71">
        <v>0.99501410000000001</v>
      </c>
      <c r="AH96" s="71">
        <v>0.99448970000000003</v>
      </c>
      <c r="AI96" s="71">
        <v>0.99395007000000002</v>
      </c>
      <c r="AJ96" s="71">
        <v>0.99357026999999998</v>
      </c>
      <c r="AK96" s="71">
        <v>0.99339080000000002</v>
      </c>
      <c r="AL96" s="71">
        <v>0.99355380000000004</v>
      </c>
      <c r="AM96" s="71">
        <v>0.99397310000000005</v>
      </c>
      <c r="AN96" s="71">
        <v>0.99488220000000005</v>
      </c>
      <c r="AO96" s="71">
        <v>0.99645760000000005</v>
      </c>
      <c r="AP96" s="71">
        <v>0.99885815</v>
      </c>
      <c r="AQ96" s="71">
        <v>1.0021002999999999</v>
      </c>
      <c r="AR96" s="71">
        <v>1.0054295</v>
      </c>
      <c r="AS96" s="71">
        <v>1.0051593000000001</v>
      </c>
      <c r="AT96" s="72">
        <v>0.99891300000000005</v>
      </c>
      <c r="AU96" s="72">
        <v>0.99712659999999997</v>
      </c>
      <c r="AV96" s="72">
        <v>0.99649763000000002</v>
      </c>
      <c r="AW96" s="72">
        <v>0.99628360000000005</v>
      </c>
      <c r="AX96" s="72">
        <v>0.99638086999999997</v>
      </c>
      <c r="AY96" s="72">
        <v>0.99666977000000001</v>
      </c>
      <c r="AZ96" s="72">
        <v>0.9971082</v>
      </c>
      <c r="BA96" s="72">
        <v>0.99761869999999997</v>
      </c>
      <c r="BB96" s="72">
        <v>0.99811070000000002</v>
      </c>
      <c r="BC96" s="72">
        <v>0.99850035000000004</v>
      </c>
      <c r="BD96" s="72">
        <v>0.99873190000000001</v>
      </c>
      <c r="BE96" s="72">
        <v>0.99878009999999995</v>
      </c>
      <c r="BF96" s="72">
        <v>0.99866580000000005</v>
      </c>
      <c r="BG96" s="72">
        <v>0.99838970000000005</v>
      </c>
      <c r="BH96" s="72">
        <v>0.99799530000000003</v>
      </c>
      <c r="BI96" s="72">
        <v>0.99752169999999996</v>
      </c>
      <c r="BJ96" s="72">
        <v>0.99701010000000001</v>
      </c>
      <c r="BK96" s="72">
        <v>0.99650042999999999</v>
      </c>
      <c r="BL96" s="72">
        <v>0.99602979999999997</v>
      </c>
      <c r="BM96" s="72">
        <v>0.99563086000000001</v>
      </c>
      <c r="BN96" s="72">
        <v>0.99533050000000001</v>
      </c>
      <c r="BO96" s="72">
        <v>0.99515306999999997</v>
      </c>
      <c r="BP96" s="72">
        <v>0.99511682999999995</v>
      </c>
      <c r="BQ96" s="72">
        <v>0.99521079999999995</v>
      </c>
      <c r="BR96" s="72">
        <v>0.99549779999999999</v>
      </c>
      <c r="BS96" s="72">
        <v>0.99594090000000002</v>
      </c>
      <c r="BT96" s="72">
        <v>0.99651299999999998</v>
      </c>
      <c r="BU96" s="72">
        <v>0.99711335000000001</v>
      </c>
      <c r="BV96" s="72">
        <v>0.99783120000000003</v>
      </c>
      <c r="BW96" s="72">
        <v>0.99857660000000004</v>
      </c>
      <c r="BX96" s="72">
        <v>0.99929500000000004</v>
      </c>
      <c r="BY96" s="72">
        <v>0.99991863999999997</v>
      </c>
      <c r="BZ96" s="72">
        <v>1.0003690999999999</v>
      </c>
      <c r="CA96" s="72">
        <v>1.0005508999999999</v>
      </c>
      <c r="CB96" s="72">
        <v>1.0003994</v>
      </c>
      <c r="CC96" s="72">
        <v>0.99985396999999998</v>
      </c>
      <c r="CD96" s="72">
        <v>0.99889826999999998</v>
      </c>
      <c r="CE96" s="72">
        <v>0.99810153000000001</v>
      </c>
      <c r="CF96" s="72">
        <v>0.99936329999999995</v>
      </c>
      <c r="CG96" s="72">
        <v>0.99930470000000005</v>
      </c>
      <c r="CH96" s="72">
        <v>0.99786580000000002</v>
      </c>
      <c r="CI96" s="72">
        <v>0.99498679999999995</v>
      </c>
      <c r="CJ96" s="72">
        <v>0.99370510000000001</v>
      </c>
      <c r="CK96" s="72">
        <v>0.99315070000000005</v>
      </c>
      <c r="CL96" s="72">
        <v>0.99321890000000002</v>
      </c>
      <c r="CM96" s="72">
        <v>0.99379366999999996</v>
      </c>
      <c r="CN96" s="72">
        <v>0.99481195</v>
      </c>
      <c r="CO96" s="72">
        <v>0.99603920000000001</v>
      </c>
      <c r="CP96" s="72">
        <v>0.99722330000000003</v>
      </c>
      <c r="CQ96" s="72">
        <v>0.99810653999999999</v>
      </c>
      <c r="CR96" s="72">
        <v>0.99862163999999998</v>
      </c>
      <c r="CS96" s="72">
        <v>0.99884075000000005</v>
      </c>
      <c r="CT96" s="72">
        <v>0.99875634999999996</v>
      </c>
      <c r="CU96" s="72">
        <v>0.99856657000000004</v>
      </c>
      <c r="CV96" s="72">
        <v>0.99832003999999996</v>
      </c>
      <c r="CW96" s="72">
        <v>0.99806905000000001</v>
      </c>
      <c r="CX96" s="72">
        <v>0.99785080000000004</v>
      </c>
      <c r="CY96" s="72">
        <v>0.99768906999999996</v>
      </c>
      <c r="CZ96" s="72">
        <v>0.99759865000000003</v>
      </c>
      <c r="DA96" s="72">
        <v>0.9975849</v>
      </c>
      <c r="DB96" s="72">
        <v>0.99762355999999996</v>
      </c>
      <c r="DC96" s="72">
        <v>0.99773529999999999</v>
      </c>
      <c r="DD96" s="72">
        <v>0.99786794000000001</v>
      </c>
      <c r="DE96" s="72">
        <v>0.99829120000000005</v>
      </c>
      <c r="DF96" s="72">
        <v>0.99868769999999996</v>
      </c>
      <c r="DG96" s="72">
        <v>0.99886220000000003</v>
      </c>
      <c r="DH96" s="72">
        <v>0.99920880000000001</v>
      </c>
      <c r="DI96" s="72">
        <v>0.99957459999999998</v>
      </c>
      <c r="DJ96" s="72">
        <v>0.99989516000000001</v>
      </c>
      <c r="DK96" s="72">
        <v>1.0001172</v>
      </c>
      <c r="DL96" s="72">
        <v>1.0001158000000001</v>
      </c>
      <c r="DM96" s="72">
        <v>0.99991184</v>
      </c>
      <c r="DN96" s="72">
        <v>0.99930359999999996</v>
      </c>
      <c r="DO96" s="72">
        <v>0.99821340000000003</v>
      </c>
      <c r="DP96" s="72">
        <v>0.99661909999999998</v>
      </c>
      <c r="DQ96" s="72">
        <v>0.99462426000000004</v>
      </c>
      <c r="DR96" s="72">
        <v>0.99232810000000005</v>
      </c>
      <c r="DS96" s="72">
        <v>0.98964680000000005</v>
      </c>
      <c r="DT96" s="72">
        <v>0.98526882999999998</v>
      </c>
      <c r="DU96" s="72">
        <v>0.98597199999999996</v>
      </c>
      <c r="DV96" s="72">
        <v>0.99782550000000003</v>
      </c>
      <c r="DW96" s="72">
        <v>0.99498092999999999</v>
      </c>
      <c r="DX96" s="72">
        <v>0.99499404000000002</v>
      </c>
      <c r="DY96" s="72">
        <v>0.99578624999999998</v>
      </c>
      <c r="DZ96" s="72">
        <v>0.99729380000000001</v>
      </c>
      <c r="EA96" s="72">
        <v>0.99933444999999999</v>
      </c>
      <c r="EB96" s="72">
        <v>1.0014462</v>
      </c>
      <c r="EC96" s="72">
        <v>1.0037940999999999</v>
      </c>
      <c r="ED96" s="72">
        <v>1.0055654000000001</v>
      </c>
      <c r="EE96" s="72">
        <v>1.0061507000000001</v>
      </c>
      <c r="EF96" s="72">
        <v>1.0061408000000001</v>
      </c>
      <c r="EG96" s="72">
        <v>1.0060819999999999</v>
      </c>
      <c r="EH96" s="72">
        <v>1.0061093999999999</v>
      </c>
      <c r="EI96" s="72">
        <v>1.0062697</v>
      </c>
      <c r="EJ96" s="72">
        <v>1.0065535999999999</v>
      </c>
      <c r="EK96" s="72">
        <v>1.0069159000000001</v>
      </c>
      <c r="EL96" s="72">
        <v>1.0073008999999999</v>
      </c>
      <c r="EM96" s="72">
        <v>1.0076588</v>
      </c>
      <c r="EN96" s="72">
        <v>1.0079471</v>
      </c>
      <c r="EO96" s="72">
        <v>1.0081357</v>
      </c>
      <c r="EP96" s="72">
        <v>1.0082101999999999</v>
      </c>
      <c r="EQ96" s="72">
        <v>1.0081686000000001</v>
      </c>
      <c r="ER96" s="72">
        <v>1.0081214999999999</v>
      </c>
      <c r="ES96" s="72">
        <v>1.0077254</v>
      </c>
      <c r="ET96" s="72">
        <v>1.0073805</v>
      </c>
      <c r="EU96" s="72">
        <v>1.0069893999999999</v>
      </c>
      <c r="EV96" s="72">
        <v>1.0065792</v>
      </c>
      <c r="EW96" s="72">
        <v>1.0061829</v>
      </c>
      <c r="EX96" s="72">
        <v>1.0058224</v>
      </c>
      <c r="EY96" s="72">
        <v>1.0054989999999999</v>
      </c>
      <c r="EZ96" s="72">
        <v>1.0051682</v>
      </c>
      <c r="FA96" s="72">
        <v>1.0046823</v>
      </c>
      <c r="FB96" s="72">
        <v>1.0037208</v>
      </c>
      <c r="FC96" s="72">
        <v>1.0018107999999999</v>
      </c>
      <c r="FD96" s="72">
        <v>0.99884899999999999</v>
      </c>
      <c r="FE96" s="72">
        <v>0.9956062</v>
      </c>
      <c r="FF96" s="72">
        <v>0.99248670000000005</v>
      </c>
      <c r="FG96" s="72">
        <v>0.989676</v>
      </c>
      <c r="FH96" s="72">
        <v>0.98756429999999995</v>
      </c>
      <c r="FI96" s="72">
        <v>0.98807864999999995</v>
      </c>
      <c r="FJ96" s="72">
        <v>1.0008140000000001</v>
      </c>
      <c r="FK96" s="72">
        <v>1.0005264</v>
      </c>
      <c r="FL96" s="72">
        <v>1.0024398999999999</v>
      </c>
      <c r="FM96" s="72">
        <v>1.0049013</v>
      </c>
      <c r="FN96" s="72">
        <v>1.0069174000000001</v>
      </c>
      <c r="FO96" s="72">
        <v>1.0066371999999999</v>
      </c>
      <c r="FP96" s="72">
        <v>1.0042627</v>
      </c>
      <c r="FQ96" s="72">
        <v>1.0067729000000001</v>
      </c>
      <c r="FR96" s="72">
        <v>1.0061599000000001</v>
      </c>
      <c r="FS96" s="72">
        <v>1.006189</v>
      </c>
      <c r="FT96" s="72">
        <v>1.0065453</v>
      </c>
      <c r="FU96" s="72">
        <v>1.0070983</v>
      </c>
      <c r="FV96" s="72">
        <v>1.0076925000000001</v>
      </c>
      <c r="FW96" s="72">
        <v>1.008249</v>
      </c>
      <c r="FX96" s="72">
        <v>1.0087360000000001</v>
      </c>
      <c r="FY96" s="72">
        <v>1.0091425999999999</v>
      </c>
      <c r="FZ96" s="72">
        <v>1.0094656</v>
      </c>
      <c r="GA96" s="72">
        <v>1.0097617999999999</v>
      </c>
      <c r="GB96" s="72">
        <v>1.009971</v>
      </c>
      <c r="GC96" s="72">
        <v>1.0100825</v>
      </c>
      <c r="GD96" s="72">
        <v>1.0101548</v>
      </c>
      <c r="GE96" s="72">
        <v>1.0101465999999999</v>
      </c>
      <c r="GF96" s="72">
        <v>1.0100647</v>
      </c>
      <c r="GG96" s="72">
        <v>1.0098828</v>
      </c>
      <c r="GH96" s="72">
        <v>1.0095991</v>
      </c>
      <c r="GI96" s="72">
        <v>1.0092146</v>
      </c>
      <c r="GJ96" s="72">
        <v>1.008742</v>
      </c>
      <c r="GK96" s="72">
        <v>1.0082161000000001</v>
      </c>
      <c r="GL96" s="72">
        <v>1.0077043000000001</v>
      </c>
      <c r="GM96" s="72">
        <v>1.0073129000000001</v>
      </c>
      <c r="GN96" s="72">
        <v>1.0073204</v>
      </c>
      <c r="GO96" s="72">
        <v>1.0077223</v>
      </c>
      <c r="GP96" s="72">
        <v>1.0076725</v>
      </c>
      <c r="GQ96" s="72">
        <v>1.0049524999999999</v>
      </c>
      <c r="GR96" s="72">
        <v>1.0050306</v>
      </c>
      <c r="GS96" s="72">
        <v>1.0059511999999999</v>
      </c>
      <c r="GT96" s="72">
        <v>1.0064465</v>
      </c>
      <c r="GU96" s="72">
        <v>1.0058699</v>
      </c>
      <c r="GV96" s="72">
        <v>1.0041473999999999</v>
      </c>
      <c r="GW96" s="72">
        <v>1.0033348</v>
      </c>
      <c r="GX96" s="72">
        <v>1.0099062999999999</v>
      </c>
      <c r="GY96" s="72">
        <v>1.0147265999999999</v>
      </c>
      <c r="GZ96" s="72">
        <v>1.0171735</v>
      </c>
      <c r="HA96" s="72">
        <v>1.0181872000000001</v>
      </c>
      <c r="HB96" s="72">
        <v>1.0163978</v>
      </c>
      <c r="HC96" s="72">
        <v>1.0070872</v>
      </c>
      <c r="HD96" s="72">
        <v>0.98905209999999999</v>
      </c>
      <c r="HE96" s="72">
        <v>1.0025577999999999</v>
      </c>
      <c r="HF96" s="72">
        <v>1.0070564</v>
      </c>
      <c r="HG96" s="72">
        <v>1.0091254999999999</v>
      </c>
      <c r="HH96" s="72">
        <v>1.0103625000000001</v>
      </c>
      <c r="HI96" s="72">
        <v>1.011199</v>
      </c>
      <c r="HJ96" s="72">
        <v>1.0117459</v>
      </c>
      <c r="HK96" s="72">
        <v>1.0120472</v>
      </c>
      <c r="HL96" s="72">
        <v>1.0121411</v>
      </c>
      <c r="HM96" s="72">
        <v>1.0120536</v>
      </c>
      <c r="HN96" s="72">
        <v>1.0118066999999999</v>
      </c>
      <c r="HO96" s="72">
        <v>1.0114455</v>
      </c>
      <c r="HP96" s="72">
        <v>1.0109721</v>
      </c>
      <c r="HQ96" s="72">
        <v>1.0104069</v>
      </c>
      <c r="HR96" s="72">
        <v>1.0098259999999999</v>
      </c>
      <c r="HS96" s="72">
        <v>1.0091897000000001</v>
      </c>
      <c r="HT96" s="72">
        <v>1.0085402000000001</v>
      </c>
      <c r="HU96" s="72">
        <v>1.0079013999999999</v>
      </c>
      <c r="HV96" s="72">
        <v>1.0073103999999999</v>
      </c>
      <c r="HW96" s="72">
        <v>1.0068284999999999</v>
      </c>
      <c r="HX96" s="72">
        <v>1.0065440000000001</v>
      </c>
      <c r="HY96" s="72">
        <v>1.0065877000000001</v>
      </c>
      <c r="HZ96" s="72">
        <v>1.0071943999999999</v>
      </c>
      <c r="IA96" s="72">
        <v>1.0087911000000001</v>
      </c>
      <c r="IB96" s="72">
        <v>1.0122392</v>
      </c>
      <c r="IC96" s="72">
        <v>1.0192797</v>
      </c>
      <c r="ID96" s="72">
        <v>1.0339195999999999</v>
      </c>
      <c r="IE96" s="72">
        <v>1.0168630000000001</v>
      </c>
      <c r="IF96" s="72">
        <v>1.0069854</v>
      </c>
      <c r="IG96" s="72">
        <v>1.0032471000000001</v>
      </c>
      <c r="IH96" s="72">
        <v>1.0027398999999999</v>
      </c>
      <c r="II96" s="72">
        <v>1.0032276</v>
      </c>
      <c r="IJ96" s="72">
        <v>1.0033177</v>
      </c>
      <c r="IK96" s="72">
        <v>1.0050825000000001</v>
      </c>
      <c r="IL96" s="72">
        <v>1.0132795999999999</v>
      </c>
      <c r="IM96" s="72">
        <v>1.0219541999999999</v>
      </c>
      <c r="IN96" s="72">
        <v>1.0245417000000001</v>
      </c>
      <c r="IO96" s="72">
        <v>1.0233573</v>
      </c>
      <c r="IP96" s="72">
        <v>1.0169078</v>
      </c>
      <c r="IQ96" s="72">
        <v>1.0038229000000001</v>
      </c>
      <c r="IR96" s="72">
        <v>0.99235949999999995</v>
      </c>
      <c r="IS96" s="72">
        <v>0.99999373999999996</v>
      </c>
      <c r="IT96" s="72">
        <v>1.0045043</v>
      </c>
      <c r="IU96" s="72">
        <v>1.0069584</v>
      </c>
      <c r="IV96" s="72">
        <v>1.0082967</v>
      </c>
      <c r="IW96" s="72">
        <v>1.0090063</v>
      </c>
      <c r="IX96" s="72">
        <v>1.0093254</v>
      </c>
      <c r="IY96" s="72">
        <v>1.0093665000000001</v>
      </c>
      <c r="IZ96" s="72">
        <v>1.0091958000000001</v>
      </c>
      <c r="JA96" s="72">
        <v>1.0088655</v>
      </c>
      <c r="JB96" s="72">
        <v>1.0084082000000001</v>
      </c>
      <c r="JC96" s="72">
        <v>1.0078536</v>
      </c>
      <c r="JD96" s="72">
        <v>1.0072228999999999</v>
      </c>
      <c r="JE96" s="72">
        <v>1.0065329999999999</v>
      </c>
      <c r="JF96" s="72">
        <v>1.0057932000000001</v>
      </c>
      <c r="JG96" s="72">
        <v>1.0050907</v>
      </c>
      <c r="JH96" s="72">
        <v>1.0044358</v>
      </c>
      <c r="JI96" s="72">
        <v>1.0038579999999999</v>
      </c>
      <c r="JJ96" s="72">
        <v>1.0034061999999999</v>
      </c>
      <c r="JK96" s="72">
        <v>1.0031635000000001</v>
      </c>
      <c r="JL96" s="72">
        <v>1.0032551000000001</v>
      </c>
      <c r="JM96" s="72">
        <v>1.0038727999999999</v>
      </c>
      <c r="JN96" s="72">
        <v>1.0053605999999999</v>
      </c>
      <c r="JO96" s="72">
        <v>1.0083991999999999</v>
      </c>
      <c r="JP96" s="72">
        <v>1.0144758</v>
      </c>
      <c r="JQ96" s="72">
        <v>1.0272706</v>
      </c>
      <c r="JR96" s="72">
        <v>1.0590218</v>
      </c>
      <c r="JS96" s="72">
        <v>1.0487900999999999</v>
      </c>
      <c r="JT96" s="72">
        <v>1.0393737999999999</v>
      </c>
      <c r="JU96" s="72">
        <v>1.0323078999999999</v>
      </c>
      <c r="JV96" s="72">
        <v>1.0289524000000001</v>
      </c>
      <c r="JW96" s="72">
        <v>1.0278398</v>
      </c>
      <c r="JX96" s="72">
        <v>1.0274303</v>
      </c>
      <c r="JY96" s="72">
        <v>1.0282564999999999</v>
      </c>
      <c r="JZ96" s="72">
        <v>1.0099670999999999</v>
      </c>
      <c r="KA96" s="72">
        <v>1.0187421000000001</v>
      </c>
      <c r="KB96" s="72">
        <v>1.0224739</v>
      </c>
      <c r="KC96" s="72">
        <v>1.0244011</v>
      </c>
      <c r="KD96" s="72">
        <v>1.0239224</v>
      </c>
      <c r="KE96" s="72">
        <v>1.0176152999999999</v>
      </c>
      <c r="KF96" s="72">
        <v>0.99431409999999998</v>
      </c>
      <c r="KG96" s="72">
        <v>0.99979819999999997</v>
      </c>
      <c r="KH96" s="72">
        <v>1.0033504</v>
      </c>
      <c r="KI96" s="72">
        <v>1.0054348</v>
      </c>
      <c r="KJ96" s="72">
        <v>1.0064820000000001</v>
      </c>
      <c r="KK96" s="72">
        <v>1.0068686</v>
      </c>
      <c r="KL96" s="72">
        <v>1.0068489</v>
      </c>
      <c r="KM96" s="72">
        <v>1.0065644</v>
      </c>
      <c r="KN96" s="72">
        <v>1.0061023</v>
      </c>
      <c r="KO96" s="72">
        <v>1.0055238</v>
      </c>
      <c r="KP96" s="72">
        <v>1.0048604000000001</v>
      </c>
      <c r="KQ96" s="72">
        <v>1.0041476</v>
      </c>
      <c r="KR96" s="72">
        <v>1.0034068</v>
      </c>
      <c r="KS96" s="72">
        <v>1.0026592999999999</v>
      </c>
      <c r="KT96" s="72">
        <v>1.0019213</v>
      </c>
      <c r="KU96" s="72">
        <v>1.0012435</v>
      </c>
      <c r="KV96" s="72">
        <v>1.0006531000000001</v>
      </c>
      <c r="KW96" s="72">
        <v>1.0001879</v>
      </c>
      <c r="KX96" s="72">
        <v>0.99990279999999998</v>
      </c>
      <c r="KY96" s="72">
        <v>0.9998842</v>
      </c>
      <c r="KZ96" s="72">
        <v>1.0002576999999999</v>
      </c>
      <c r="LA96" s="72">
        <v>1.0012003</v>
      </c>
      <c r="LB96" s="72">
        <v>1.002985</v>
      </c>
      <c r="LC96" s="72">
        <v>1.0060654</v>
      </c>
      <c r="LD96" s="72">
        <v>1.0112536999999999</v>
      </c>
      <c r="LE96" s="72">
        <v>1.0202929999999999</v>
      </c>
      <c r="LF96" s="72">
        <v>1.0396688999999999</v>
      </c>
      <c r="LG96" s="72">
        <v>1.066627</v>
      </c>
      <c r="LH96" s="72">
        <v>1.0777774</v>
      </c>
      <c r="LI96" s="72">
        <v>1.0801501</v>
      </c>
      <c r="LJ96" s="72">
        <v>1.0786852</v>
      </c>
      <c r="LK96" s="72">
        <v>1.075226</v>
      </c>
      <c r="LL96" s="72">
        <v>1.0698901000000001</v>
      </c>
      <c r="LM96" s="72">
        <v>1.0613899</v>
      </c>
      <c r="LN96" s="72">
        <v>1.0071671</v>
      </c>
      <c r="LO96" s="72">
        <v>1.0148679</v>
      </c>
      <c r="LP96" s="72">
        <v>1.0192996999999999</v>
      </c>
      <c r="LQ96" s="72">
        <v>1.0236262</v>
      </c>
      <c r="LR96" s="72">
        <v>1.0269923000000001</v>
      </c>
      <c r="LS96" s="72">
        <v>1.0249402999999999</v>
      </c>
      <c r="LT96" s="72">
        <v>0.99599766999999995</v>
      </c>
      <c r="LU96" s="72">
        <v>1.0009607</v>
      </c>
      <c r="LV96" s="72">
        <v>1.0036082</v>
      </c>
      <c r="LW96" s="72">
        <v>1.0048543999999999</v>
      </c>
      <c r="LX96" s="72">
        <v>1.0052295</v>
      </c>
      <c r="LY96" s="72">
        <v>1.005066</v>
      </c>
      <c r="LZ96" s="72">
        <v>1.0045809999999999</v>
      </c>
      <c r="MA96" s="72">
        <v>1.0039117</v>
      </c>
      <c r="MB96" s="72">
        <v>1.0031388000000001</v>
      </c>
      <c r="MC96" s="72">
        <v>1.0023234000000001</v>
      </c>
      <c r="MD96" s="72">
        <v>1.0014966000000001</v>
      </c>
      <c r="ME96" s="72">
        <v>1.0006841</v>
      </c>
      <c r="MF96" s="72">
        <v>0.99990939999999995</v>
      </c>
      <c r="MG96" s="72">
        <v>0.99917555000000002</v>
      </c>
      <c r="MH96" s="72">
        <v>0.99850620000000001</v>
      </c>
      <c r="MI96" s="72">
        <v>0.99792979999999998</v>
      </c>
      <c r="MJ96" s="72">
        <v>0.99747240000000004</v>
      </c>
      <c r="MK96" s="72">
        <v>0.99716830000000001</v>
      </c>
      <c r="ML96" s="72">
        <v>0.99707276</v>
      </c>
      <c r="MM96" s="72">
        <v>0.99725615999999995</v>
      </c>
      <c r="MN96" s="72">
        <v>0.99781850000000005</v>
      </c>
      <c r="MO96" s="72">
        <v>0.99887309999999996</v>
      </c>
      <c r="MP96" s="72">
        <v>1.0005335</v>
      </c>
      <c r="MQ96" s="72">
        <v>1.0027832999999999</v>
      </c>
      <c r="MR96" s="72">
        <v>1.0051365999999999</v>
      </c>
      <c r="MS96" s="72">
        <v>1.0055791999999999</v>
      </c>
      <c r="MT96" s="72">
        <v>0.99660950000000004</v>
      </c>
      <c r="MU96" s="72">
        <v>1.0327629</v>
      </c>
      <c r="MV96" s="72">
        <v>1.0548295000000001</v>
      </c>
      <c r="MW96" s="72">
        <v>1.0646017000000001</v>
      </c>
      <c r="MX96" s="72">
        <v>1.0681931</v>
      </c>
      <c r="MY96" s="72">
        <v>1.0689268999999999</v>
      </c>
      <c r="MZ96" s="72">
        <v>1.0675462</v>
      </c>
      <c r="NA96" s="72">
        <v>1.0602757</v>
      </c>
      <c r="NB96" s="72">
        <v>1.0026143999999999</v>
      </c>
      <c r="NC96" s="72">
        <v>1.0071741000000001</v>
      </c>
      <c r="ND96" s="72">
        <v>1.0109816</v>
      </c>
      <c r="NE96" s="72">
        <v>1.0163049</v>
      </c>
      <c r="NF96" s="72">
        <v>1.023158</v>
      </c>
      <c r="NG96" s="72">
        <v>1.0247995000000001</v>
      </c>
      <c r="NH96" s="72">
        <v>1.0014118999999999</v>
      </c>
      <c r="NI96" s="72">
        <v>1.0046641000000001</v>
      </c>
      <c r="NJ96" s="72">
        <v>1.0054289999999999</v>
      </c>
      <c r="NK96" s="72">
        <v>1.005215</v>
      </c>
      <c r="NL96" s="72">
        <v>1.0045204999999999</v>
      </c>
      <c r="NM96" s="72">
        <v>1.003558</v>
      </c>
      <c r="NN96" s="72">
        <v>1.0024673</v>
      </c>
      <c r="NO96" s="72">
        <v>1.0013365000000001</v>
      </c>
      <c r="NP96" s="72">
        <v>1.0002321000000001</v>
      </c>
      <c r="NQ96" s="72">
        <v>0.9991932</v>
      </c>
      <c r="NR96" s="72">
        <v>0.9982432</v>
      </c>
      <c r="NS96" s="72">
        <v>0.99739500000000003</v>
      </c>
      <c r="NT96" s="72">
        <v>0.99665320000000002</v>
      </c>
      <c r="NU96" s="72">
        <v>0.99602014000000005</v>
      </c>
      <c r="NV96" s="72">
        <v>0.99550019999999995</v>
      </c>
      <c r="NW96" s="72">
        <v>0.99510330000000002</v>
      </c>
      <c r="NX96" s="72">
        <v>0.99484729999999999</v>
      </c>
      <c r="NY96" s="72">
        <v>0.99475782999999995</v>
      </c>
      <c r="NZ96" s="72">
        <v>0.99487239999999999</v>
      </c>
      <c r="OA96" s="72">
        <v>0.99524707000000001</v>
      </c>
      <c r="OB96" s="72">
        <v>0.99595290000000003</v>
      </c>
      <c r="OC96" s="72">
        <v>0.99704205999999995</v>
      </c>
      <c r="OD96" s="72">
        <v>0.99858385000000005</v>
      </c>
      <c r="OE96" s="72">
        <v>1.0003858999999999</v>
      </c>
      <c r="OF96" s="72">
        <v>1.0015968</v>
      </c>
      <c r="OG96" s="72">
        <v>0.99948066000000002</v>
      </c>
      <c r="OH96" s="72">
        <v>0.98632109999999995</v>
      </c>
      <c r="OI96" s="72">
        <v>1.0140804999999999</v>
      </c>
      <c r="OJ96" s="72">
        <v>1.0184826</v>
      </c>
      <c r="OK96" s="72">
        <v>1.0165013000000001</v>
      </c>
      <c r="OL96" s="72">
        <v>1.0143895000000001</v>
      </c>
      <c r="OM96" s="72">
        <v>1.0144427</v>
      </c>
      <c r="ON96" s="72">
        <v>1.0156343000000001</v>
      </c>
      <c r="OO96" s="72">
        <v>1.0178003</v>
      </c>
      <c r="OP96" s="72">
        <v>0.99458634999999995</v>
      </c>
      <c r="OQ96" s="72">
        <v>0.99463594</v>
      </c>
      <c r="OR96" s="72">
        <v>0.99732226000000002</v>
      </c>
      <c r="OS96" s="72">
        <v>1.0013382</v>
      </c>
      <c r="OT96" s="72">
        <v>1.0065255</v>
      </c>
      <c r="OU96" s="72">
        <v>1.0124264000000001</v>
      </c>
      <c r="OV96" s="72">
        <v>1.0102059000000001</v>
      </c>
      <c r="OW96" s="72">
        <v>1.0087831</v>
      </c>
      <c r="OX96" s="72">
        <v>1.0073780999999999</v>
      </c>
      <c r="OY96" s="72">
        <v>1.0058902999999999</v>
      </c>
      <c r="OZ96" s="72">
        <v>1.0043272999999999</v>
      </c>
      <c r="PA96" s="72">
        <v>1.00271</v>
      </c>
      <c r="PB96" s="72">
        <v>1.0011201999999999</v>
      </c>
      <c r="PC96" s="72">
        <v>0.99962026000000004</v>
      </c>
      <c r="PD96" s="72">
        <v>0.9982531</v>
      </c>
      <c r="PE96" s="72">
        <v>0.99704707000000004</v>
      </c>
      <c r="PF96" s="72">
        <v>0.99601483000000002</v>
      </c>
      <c r="PG96" s="72">
        <v>0.99515710000000002</v>
      </c>
      <c r="PH96" s="72">
        <v>0.99446785000000004</v>
      </c>
      <c r="PI96" s="72">
        <v>0.99393719999999997</v>
      </c>
      <c r="PJ96" s="72">
        <v>0.9935562</v>
      </c>
      <c r="PK96" s="72">
        <v>0.99331970000000003</v>
      </c>
      <c r="PL96" s="72">
        <v>0.99323170000000005</v>
      </c>
      <c r="PM96" s="72">
        <v>0.99330589999999996</v>
      </c>
      <c r="PN96" s="72">
        <v>0.99356489999999997</v>
      </c>
      <c r="PO96" s="72">
        <v>0.9940542</v>
      </c>
      <c r="PP96" s="72">
        <v>0.99485159999999995</v>
      </c>
      <c r="PQ96" s="72">
        <v>0.99592656000000002</v>
      </c>
      <c r="PR96" s="72">
        <v>0.99751339999999999</v>
      </c>
      <c r="PS96" s="72">
        <v>0.99955875000000005</v>
      </c>
      <c r="PT96" s="72">
        <v>1.0017955999999999</v>
      </c>
      <c r="PU96" s="72">
        <v>1.0026467999999999</v>
      </c>
      <c r="PV96" s="72">
        <v>0.99729294000000002</v>
      </c>
      <c r="PW96" s="72">
        <v>0.99550145999999995</v>
      </c>
      <c r="PX96" s="72">
        <v>0.99611360000000004</v>
      </c>
      <c r="PY96" s="72">
        <v>0.99769580000000002</v>
      </c>
      <c r="PZ96" s="72">
        <v>0.99939847000000004</v>
      </c>
      <c r="QA96" s="72">
        <v>1.0007731</v>
      </c>
      <c r="QB96" s="72">
        <v>1.0018</v>
      </c>
      <c r="QC96" s="72">
        <v>1.002348</v>
      </c>
      <c r="QD96" s="72">
        <v>0.99244089999999996</v>
      </c>
      <c r="QE96" s="72">
        <v>0.98727845999999997</v>
      </c>
      <c r="QF96" s="72">
        <v>0.98588390000000004</v>
      </c>
      <c r="QG96" s="72">
        <v>0.98684954999999996</v>
      </c>
      <c r="QH96" s="72">
        <v>0.98927949999999998</v>
      </c>
      <c r="QI96" s="72">
        <v>0.99245170000000005</v>
      </c>
      <c r="QJ96" s="72">
        <v>0.99563520000000005</v>
      </c>
      <c r="QK96" s="72">
        <v>0.99809426000000001</v>
      </c>
      <c r="QL96" s="72">
        <v>1.0000083</v>
      </c>
      <c r="QM96" s="72">
        <v>1.0014540999999999</v>
      </c>
      <c r="QN96" s="72">
        <v>1.0024263</v>
      </c>
      <c r="QO96" s="72">
        <v>1.0029359</v>
      </c>
      <c r="QP96" s="72">
        <v>1.0030588</v>
      </c>
      <c r="QQ96" s="72">
        <v>1.0028641</v>
      </c>
      <c r="QR96" s="72">
        <v>1.0023713999999999</v>
      </c>
      <c r="QS96" s="72">
        <v>1.0016881</v>
      </c>
      <c r="QT96" s="72">
        <v>1.0009079000000001</v>
      </c>
      <c r="QU96" s="72">
        <v>1.0001165999999999</v>
      </c>
      <c r="QV96" s="72">
        <v>0.99939084</v>
      </c>
      <c r="QW96" s="72">
        <v>0.99879240000000002</v>
      </c>
      <c r="QX96" s="72">
        <v>0.99836530000000001</v>
      </c>
      <c r="QY96" s="72">
        <v>0.99812800000000002</v>
      </c>
      <c r="QZ96" s="72">
        <v>0.99815949999999998</v>
      </c>
      <c r="RA96" s="72">
        <v>0.99838704</v>
      </c>
      <c r="RB96" s="72">
        <v>0.99881419999999999</v>
      </c>
      <c r="RC96" s="72">
        <v>0.99940574000000004</v>
      </c>
      <c r="RD96" s="72">
        <v>1.0001127000000001</v>
      </c>
      <c r="RE96" s="72">
        <v>1.0006900000000001</v>
      </c>
      <c r="RF96" s="72">
        <v>1.0011277000000001</v>
      </c>
      <c r="RG96" s="72">
        <v>1.0010437000000001</v>
      </c>
      <c r="RH96" s="72">
        <v>1.0001818</v>
      </c>
      <c r="RI96" s="72">
        <v>0.99820909999999996</v>
      </c>
      <c r="RJ96" s="72">
        <v>0.9960232</v>
      </c>
      <c r="RK96" s="72">
        <v>0.99437989999999998</v>
      </c>
      <c r="RL96" s="72">
        <v>0.99351270000000003</v>
      </c>
      <c r="RM96" s="72">
        <v>0.99334169999999999</v>
      </c>
      <c r="RN96" s="72">
        <v>0.99359536000000004</v>
      </c>
      <c r="RO96" s="72">
        <v>0.99412560000000005</v>
      </c>
      <c r="RP96" s="72">
        <v>0.99477786000000001</v>
      </c>
      <c r="RQ96" s="72">
        <v>0.9950272</v>
      </c>
      <c r="RR96" s="72">
        <v>0.99977015999999996</v>
      </c>
      <c r="RS96" s="72">
        <v>0.99573122999999997</v>
      </c>
      <c r="RT96" s="72">
        <v>0.99287159999999997</v>
      </c>
      <c r="RU96" s="72">
        <v>0.99102604000000005</v>
      </c>
      <c r="RV96" s="72">
        <v>0.99006855000000005</v>
      </c>
      <c r="RW96" s="72">
        <v>0.99000319999999997</v>
      </c>
      <c r="RX96" s="72">
        <v>0.99041283000000002</v>
      </c>
      <c r="RY96" s="72">
        <v>0.99144220000000005</v>
      </c>
      <c r="RZ96" s="72">
        <v>0.99292623999999996</v>
      </c>
      <c r="SA96" s="72">
        <v>0.99476045000000002</v>
      </c>
      <c r="SB96" s="72">
        <v>0.99676542999999995</v>
      </c>
      <c r="SC96" s="72">
        <v>0.99882040000000005</v>
      </c>
      <c r="SD96" s="72">
        <v>1.0007296999999999</v>
      </c>
      <c r="SE96" s="72">
        <v>1.0024112000000001</v>
      </c>
      <c r="SF96" s="72">
        <v>1.0038142000000001</v>
      </c>
      <c r="SG96" s="72">
        <v>1.0049440000000001</v>
      </c>
      <c r="SH96" s="72">
        <v>1.0057931</v>
      </c>
      <c r="SI96" s="72">
        <v>1.0063715</v>
      </c>
      <c r="SJ96" s="72">
        <v>1.0067029999999999</v>
      </c>
      <c r="SK96" s="72">
        <v>1.0068212999999999</v>
      </c>
      <c r="SL96" s="72">
        <v>1.0067680000000001</v>
      </c>
      <c r="SM96" s="72">
        <v>1.00657</v>
      </c>
      <c r="SN96" s="72">
        <v>1.0062565999999999</v>
      </c>
      <c r="SO96" s="72">
        <v>1.0058457000000001</v>
      </c>
      <c r="SP96" s="72">
        <v>1.0053443</v>
      </c>
      <c r="SQ96" s="72">
        <v>1.0047486000000001</v>
      </c>
      <c r="SR96" s="72">
        <v>1.0040450999999999</v>
      </c>
      <c r="SS96" s="72">
        <v>1.0032067</v>
      </c>
      <c r="ST96" s="72">
        <v>1.0022082000000001</v>
      </c>
      <c r="SU96" s="72">
        <v>1.0010460999999999</v>
      </c>
      <c r="SV96" s="72">
        <v>0.9996834</v>
      </c>
      <c r="SW96" s="72">
        <v>0.99816256999999997</v>
      </c>
      <c r="SX96" s="72">
        <v>0.99665904000000005</v>
      </c>
      <c r="SY96" s="72">
        <v>0.99532160000000003</v>
      </c>
      <c r="SZ96" s="72">
        <v>0.99425125000000003</v>
      </c>
      <c r="TA96" s="72">
        <v>0.99348484999999997</v>
      </c>
      <c r="TB96" s="72">
        <v>0.99297930000000001</v>
      </c>
      <c r="TC96" s="72">
        <v>0.99254659999999995</v>
      </c>
      <c r="TD96" s="72">
        <v>0.99133309999999997</v>
      </c>
      <c r="TE96" s="72">
        <v>0.99157660000000003</v>
      </c>
      <c r="TF96" s="72">
        <v>1.0037438999999999</v>
      </c>
      <c r="TG96" s="72">
        <v>1.0016936000000001</v>
      </c>
      <c r="TH96" s="72">
        <v>0.99993264999999998</v>
      </c>
      <c r="TI96" s="72">
        <v>0.99815489999999996</v>
      </c>
      <c r="TJ96" s="72">
        <v>0.99643959999999998</v>
      </c>
      <c r="TK96" s="72">
        <v>0.99490869999999998</v>
      </c>
      <c r="TL96" s="72">
        <v>0.99377470000000001</v>
      </c>
      <c r="TM96" s="72">
        <v>0.99311059999999995</v>
      </c>
      <c r="TN96" s="72">
        <v>0.99293949999999997</v>
      </c>
      <c r="TO96" s="72">
        <v>0.99318092999999996</v>
      </c>
      <c r="TP96" s="72">
        <v>0.99383443999999999</v>
      </c>
      <c r="TQ96" s="72">
        <v>0.99485789999999996</v>
      </c>
      <c r="TR96" s="72">
        <v>0.99617100000000003</v>
      </c>
      <c r="TS96" s="72">
        <v>0.99766385999999996</v>
      </c>
      <c r="TT96" s="72">
        <v>0.99925726999999998</v>
      </c>
      <c r="TU96" s="72">
        <v>1.0008104</v>
      </c>
      <c r="TV96" s="72">
        <v>1.0022438</v>
      </c>
      <c r="TW96" s="72">
        <v>1.0034966000000001</v>
      </c>
      <c r="TX96" s="72">
        <v>1.0045253000000001</v>
      </c>
      <c r="TY96" s="72">
        <v>1.0053006</v>
      </c>
      <c r="TZ96" s="72">
        <v>1.005811</v>
      </c>
      <c r="UA96" s="72">
        <v>1.0060644000000001</v>
      </c>
      <c r="UB96" s="72">
        <v>1.0060134999999999</v>
      </c>
      <c r="UC96" s="72">
        <v>1.0057358000000001</v>
      </c>
      <c r="UD96" s="72">
        <v>1.0052322</v>
      </c>
      <c r="UE96" s="72">
        <v>1.0045253000000001</v>
      </c>
      <c r="UF96" s="72">
        <v>1.0036407000000001</v>
      </c>
      <c r="UG96" s="72">
        <v>1.0026056000000001</v>
      </c>
      <c r="UH96" s="72">
        <v>1.0014489</v>
      </c>
      <c r="UI96" s="72">
        <v>1.0002032999999999</v>
      </c>
      <c r="UJ96" s="72">
        <v>0.99890500000000004</v>
      </c>
      <c r="UK96" s="72">
        <v>0.99760780000000004</v>
      </c>
      <c r="UL96" s="72">
        <v>0.99629586999999997</v>
      </c>
      <c r="UM96" s="72">
        <v>0.99510765000000001</v>
      </c>
      <c r="UN96" s="72">
        <v>0.99404420000000004</v>
      </c>
      <c r="UO96" s="72">
        <v>0.99314279999999999</v>
      </c>
      <c r="UP96" s="72">
        <v>0.99250959999999999</v>
      </c>
      <c r="UQ96" s="72">
        <v>0.99259852999999998</v>
      </c>
      <c r="UR96" s="72">
        <v>0.99446469999999998</v>
      </c>
      <c r="US96" s="72">
        <v>0.99434049999999996</v>
      </c>
      <c r="UT96" s="72">
        <v>1.0048774</v>
      </c>
      <c r="UU96" s="72">
        <v>1.0038377000000001</v>
      </c>
      <c r="UV96" s="72">
        <v>1.0030446</v>
      </c>
      <c r="UW96" s="72">
        <v>1.0020764</v>
      </c>
      <c r="UX96" s="72">
        <v>1.0009161</v>
      </c>
      <c r="UY96" s="72">
        <v>0.99963639999999998</v>
      </c>
      <c r="UZ96" s="72">
        <v>0.998336</v>
      </c>
      <c r="VA96" s="72">
        <v>0.99710964999999996</v>
      </c>
      <c r="VB96" s="72">
        <v>0.99603529999999996</v>
      </c>
      <c r="VC96" s="72">
        <v>0.99517864</v>
      </c>
      <c r="VD96" s="72">
        <v>0.99460523999999995</v>
      </c>
      <c r="VE96" s="72">
        <v>0.99432679999999996</v>
      </c>
      <c r="VF96" s="72">
        <v>0.99435306000000001</v>
      </c>
      <c r="VG96" s="72">
        <v>0.99458950000000002</v>
      </c>
      <c r="VH96" s="72">
        <v>0.99502999999999997</v>
      </c>
      <c r="VI96" s="72">
        <v>0.99562930000000005</v>
      </c>
      <c r="VJ96" s="72">
        <v>0.99633419999999995</v>
      </c>
      <c r="VK96" s="72">
        <v>0.99708587000000004</v>
      </c>
      <c r="VL96" s="72">
        <v>0.99782806999999996</v>
      </c>
      <c r="VM96" s="72">
        <v>0.99850859999999997</v>
      </c>
      <c r="VN96" s="72">
        <v>0.99908379999999997</v>
      </c>
      <c r="VO96" s="72">
        <v>0.99951935000000003</v>
      </c>
      <c r="VP96" s="72">
        <v>0.99978566000000002</v>
      </c>
      <c r="VQ96" s="72">
        <v>0.99986629999999999</v>
      </c>
      <c r="VR96" s="72">
        <v>0.99975723000000005</v>
      </c>
      <c r="VS96" s="72">
        <v>0.99945689999999998</v>
      </c>
      <c r="VT96" s="72">
        <v>0.99897939999999996</v>
      </c>
      <c r="VU96" s="72">
        <v>0.99834347000000001</v>
      </c>
      <c r="VV96" s="72">
        <v>0.99757415000000005</v>
      </c>
      <c r="VW96" s="72">
        <v>0.99670064000000003</v>
      </c>
      <c r="VX96" s="72">
        <v>0.99575572999999995</v>
      </c>
      <c r="VY96" s="72">
        <v>0.99477490000000002</v>
      </c>
      <c r="VZ96" s="72">
        <v>0.99379044999999999</v>
      </c>
      <c r="WA96" s="72">
        <v>0.99283993000000004</v>
      </c>
      <c r="WB96" s="72">
        <v>0.99195480000000003</v>
      </c>
      <c r="WC96" s="72">
        <v>0.99116652999999999</v>
      </c>
      <c r="WD96" s="72">
        <v>0.99055360000000003</v>
      </c>
      <c r="WE96" s="72">
        <v>0.99026024000000001</v>
      </c>
      <c r="WF96" s="72">
        <v>0.99079450000000002</v>
      </c>
      <c r="WG96" s="72">
        <v>0.99099789999999999</v>
      </c>
      <c r="WH96" s="72">
        <v>1.0051848999999999</v>
      </c>
      <c r="WI96" s="72">
        <v>1.0050509999999999</v>
      </c>
      <c r="WJ96" s="72">
        <v>1.0052426999999999</v>
      </c>
      <c r="WK96" s="72">
        <v>1.0052293999999999</v>
      </c>
      <c r="WL96" s="72">
        <v>1.0050185</v>
      </c>
      <c r="WM96" s="72">
        <v>1.0045801000000001</v>
      </c>
      <c r="WN96" s="72">
        <v>1.0039674000000001</v>
      </c>
      <c r="WO96" s="72">
        <v>1.0032337</v>
      </c>
      <c r="WP96" s="72">
        <v>1.0024325999999999</v>
      </c>
      <c r="WQ96" s="72">
        <v>1.0016187000000001</v>
      </c>
      <c r="WR96" s="72">
        <v>1.0008379999999999</v>
      </c>
      <c r="WS96" s="72">
        <v>1.0001042</v>
      </c>
      <c r="WT96" s="72">
        <v>0.99950349999999999</v>
      </c>
      <c r="WU96" s="72">
        <v>0.99905290000000002</v>
      </c>
      <c r="WV96" s="72">
        <v>0.99875329999999996</v>
      </c>
      <c r="WW96" s="72">
        <v>0.99858594000000001</v>
      </c>
      <c r="WX96" s="72">
        <v>0.99858930000000001</v>
      </c>
      <c r="WY96" s="72">
        <v>0.99867724999999996</v>
      </c>
      <c r="WZ96" s="72">
        <v>0.99883809999999995</v>
      </c>
      <c r="XA96" s="72">
        <v>0.99904090000000001</v>
      </c>
      <c r="XB96" s="72">
        <v>0.99925107000000002</v>
      </c>
      <c r="XC96" s="72">
        <v>0.99943839999999995</v>
      </c>
      <c r="XD96" s="72">
        <v>0.99956036000000004</v>
      </c>
      <c r="XE96" s="72">
        <v>0.99958639999999999</v>
      </c>
      <c r="XF96" s="72">
        <v>0.99951440000000003</v>
      </c>
      <c r="XG96" s="72">
        <v>0.99930660000000004</v>
      </c>
      <c r="XH96" s="72">
        <v>0.99896039999999997</v>
      </c>
      <c r="XI96" s="72">
        <v>0.99846950000000001</v>
      </c>
      <c r="XJ96" s="72">
        <v>0.99784589999999995</v>
      </c>
      <c r="XK96" s="72">
        <v>0.99710270000000001</v>
      </c>
      <c r="XL96" s="72">
        <v>0.99625730000000001</v>
      </c>
      <c r="XM96" s="72">
        <v>0.99533373000000003</v>
      </c>
      <c r="XN96" s="72">
        <v>0.99435836</v>
      </c>
      <c r="XO96" s="72">
        <v>0.99335989999999996</v>
      </c>
      <c r="XP96" s="72">
        <v>0.99236840000000004</v>
      </c>
      <c r="XQ96" s="72">
        <v>0.99141440000000003</v>
      </c>
      <c r="XR96" s="72">
        <v>0.99053840000000004</v>
      </c>
      <c r="XS96" s="72">
        <v>0.98973949999999999</v>
      </c>
      <c r="XT96" s="72">
        <v>0.98922246999999996</v>
      </c>
      <c r="XU96" s="72">
        <v>0.98930759999999995</v>
      </c>
      <c r="XV96" s="72">
        <v>1.0044375999999999</v>
      </c>
      <c r="XW96" s="72">
        <v>1.0046333999999999</v>
      </c>
      <c r="XX96" s="72">
        <v>1.0052285999999999</v>
      </c>
      <c r="XY96" s="72">
        <v>1.0057228</v>
      </c>
      <c r="XZ96" s="72">
        <v>1.0060533</v>
      </c>
      <c r="YA96" s="72">
        <v>1.0062187</v>
      </c>
      <c r="YB96" s="72">
        <v>1.0061975999999999</v>
      </c>
      <c r="YC96" s="72">
        <v>1.0060439000000001</v>
      </c>
      <c r="YD96" s="72">
        <v>1.0057712000000001</v>
      </c>
      <c r="YE96" s="72">
        <v>1.0054075</v>
      </c>
      <c r="YF96" s="72">
        <v>1.0049831</v>
      </c>
      <c r="YG96" s="72">
        <v>1.0045263</v>
      </c>
      <c r="YH96" s="72">
        <v>1.0040686999999999</v>
      </c>
      <c r="YI96" s="72">
        <v>1.0036385999999999</v>
      </c>
      <c r="YJ96" s="72">
        <v>1.0032574999999999</v>
      </c>
      <c r="YK96" s="72">
        <v>1.0029410000000001</v>
      </c>
      <c r="YL96" s="72">
        <v>1.0027006000000001</v>
      </c>
      <c r="YM96" s="72">
        <v>1.0025367999999999</v>
      </c>
      <c r="YN96" s="72">
        <v>1.0024434</v>
      </c>
      <c r="YO96" s="72">
        <v>1.0024065</v>
      </c>
      <c r="YP96" s="72">
        <v>1.0024157</v>
      </c>
      <c r="YQ96" s="72">
        <v>1.0024328</v>
      </c>
      <c r="YR96" s="72">
        <v>1.0024443999999999</v>
      </c>
      <c r="YS96" s="72">
        <v>1.0024265000000001</v>
      </c>
      <c r="YT96" s="72">
        <v>1.0023472</v>
      </c>
      <c r="YU96" s="72">
        <v>1.002181</v>
      </c>
      <c r="YV96" s="72">
        <v>1.0019043999999999</v>
      </c>
      <c r="YW96" s="72">
        <v>1.0015031000000001</v>
      </c>
      <c r="YX96" s="72">
        <v>1.0009569</v>
      </c>
      <c r="YY96" s="72">
        <v>1.0002591999999999</v>
      </c>
      <c r="YZ96" s="72">
        <v>0.99941139999999995</v>
      </c>
      <c r="ZA96" s="72">
        <v>0.99842304000000004</v>
      </c>
      <c r="ZB96" s="72">
        <v>0.99731110000000001</v>
      </c>
      <c r="ZC96" s="72">
        <v>0.99609979999999998</v>
      </c>
      <c r="ZD96" s="72">
        <v>0.99481750000000002</v>
      </c>
      <c r="ZE96" s="72">
        <v>0.99349220000000005</v>
      </c>
      <c r="ZF96" s="72">
        <v>0.99213459999999998</v>
      </c>
      <c r="ZG96" s="72">
        <v>0.99078820000000001</v>
      </c>
      <c r="ZH96" s="72">
        <v>0.98929507000000005</v>
      </c>
      <c r="ZI96" s="72">
        <v>0.98919564000000004</v>
      </c>
      <c r="ZJ96" s="72">
        <v>1.0033301999999999</v>
      </c>
      <c r="ZK96" s="72">
        <v>1.0033534</v>
      </c>
      <c r="ZL96" s="72">
        <v>1.0037252999999999</v>
      </c>
      <c r="ZM96" s="72">
        <v>1.0040777999999999</v>
      </c>
      <c r="ZN96" s="72">
        <v>1.0043280000000001</v>
      </c>
      <c r="ZO96" s="72">
        <v>1.0044668000000001</v>
      </c>
      <c r="ZP96" s="72">
        <v>1.0044603000000001</v>
      </c>
      <c r="ZQ96" s="72">
        <v>1.0043591999999999</v>
      </c>
      <c r="ZR96" s="72">
        <v>1.0041614999999999</v>
      </c>
      <c r="ZS96" s="72">
        <v>1.0038825</v>
      </c>
      <c r="ZT96" s="72">
        <v>1.0035418</v>
      </c>
      <c r="ZU96" s="72">
        <v>1.0031578999999999</v>
      </c>
      <c r="ZV96" s="72">
        <v>1.0027496</v>
      </c>
      <c r="ZW96" s="72">
        <v>1.0023352999999999</v>
      </c>
      <c r="ZX96" s="72">
        <v>1.0019331</v>
      </c>
      <c r="ZY96" s="72">
        <v>1.0015588</v>
      </c>
      <c r="ZZ96" s="72">
        <v>1.0012255999999999</v>
      </c>
      <c r="AAA96" s="72">
        <v>1.0009443</v>
      </c>
      <c r="AAB96" s="72">
        <v>1.0007226</v>
      </c>
      <c r="AAC96" s="72">
        <v>1.000561</v>
      </c>
      <c r="AAD96" s="72">
        <v>1.0004572</v>
      </c>
      <c r="AAE96" s="72">
        <v>1.0004023</v>
      </c>
      <c r="AAF96" s="72">
        <v>1.0003839999999999</v>
      </c>
      <c r="AAG96" s="72">
        <v>1.0003854999999999</v>
      </c>
      <c r="AAH96" s="72">
        <v>1.0003814</v>
      </c>
      <c r="AAI96" s="72">
        <v>1.0003489000000001</v>
      </c>
      <c r="AAJ96" s="72">
        <v>1.0002589</v>
      </c>
      <c r="AAK96" s="72">
        <v>1.0000808000000001</v>
      </c>
      <c r="AAL96" s="72">
        <v>0.99978489999999998</v>
      </c>
      <c r="AAM96" s="72">
        <v>0.99934339999999999</v>
      </c>
      <c r="AAN96" s="72">
        <v>0.99873319999999999</v>
      </c>
      <c r="AAO96" s="72">
        <v>0.99793874999999999</v>
      </c>
      <c r="AAP96" s="72">
        <v>0.9969536</v>
      </c>
      <c r="AAQ96" s="72">
        <v>0.99578310000000003</v>
      </c>
      <c r="AAR96" s="72">
        <v>0.99444133000000001</v>
      </c>
      <c r="AAS96" s="72">
        <v>0.99292564000000005</v>
      </c>
      <c r="AAT96" s="72">
        <v>0.99139917</v>
      </c>
      <c r="AAU96" s="72">
        <v>0.98980515999999996</v>
      </c>
      <c r="AAV96" s="72">
        <v>0.98798907000000002</v>
      </c>
      <c r="AAW96" s="72">
        <v>0.98798394</v>
      </c>
      <c r="AAX96" s="72">
        <v>1.0028001</v>
      </c>
      <c r="AAY96" s="72">
        <v>1.0030513000000001</v>
      </c>
      <c r="AAZ96" s="72">
        <v>1.0035485</v>
      </c>
      <c r="ABA96" s="72">
        <v>1.0039697999999999</v>
      </c>
      <c r="ABB96" s="72">
        <v>1.0043017000000001</v>
      </c>
      <c r="ABC96" s="72">
        <v>1.0045542000000001</v>
      </c>
      <c r="ABD96" s="72">
        <v>1.0047288999999999</v>
      </c>
      <c r="ABE96" s="72">
        <v>1.0048250999999999</v>
      </c>
      <c r="ABF96" s="72">
        <v>1.0048182999999999</v>
      </c>
      <c r="ABG96" s="72">
        <v>1.0047254999999999</v>
      </c>
      <c r="ABH96" s="72">
        <v>1.004534</v>
      </c>
      <c r="ABI96" s="72">
        <v>1.0042443999999999</v>
      </c>
      <c r="ABJ96" s="72">
        <v>1.0038628999999999</v>
      </c>
      <c r="ABK96" s="72">
        <v>1.0033976</v>
      </c>
      <c r="ABL96" s="72">
        <v>1.0028623000000001</v>
      </c>
      <c r="ABM96" s="72">
        <v>1.0022719</v>
      </c>
      <c r="ABN96" s="72">
        <v>1.0016445</v>
      </c>
      <c r="ABO96" s="72">
        <v>1.0009992999999999</v>
      </c>
      <c r="ABP96" s="72">
        <v>1.0003563</v>
      </c>
      <c r="ABQ96" s="72">
        <v>0.99973135999999996</v>
      </c>
      <c r="ABR96" s="72">
        <v>0.99914073999999997</v>
      </c>
      <c r="ABS96" s="72">
        <v>0.99860000000000004</v>
      </c>
      <c r="ABT96" s="72">
        <v>0.99812219999999996</v>
      </c>
      <c r="ABU96" s="72">
        <v>0.99771124</v>
      </c>
      <c r="ABV96" s="72">
        <v>0.99736862999999998</v>
      </c>
      <c r="ABW96" s="72">
        <v>0.99709020000000004</v>
      </c>
      <c r="ABX96" s="72">
        <v>0.99686549999999996</v>
      </c>
      <c r="ABY96" s="72">
        <v>0.99667627000000003</v>
      </c>
      <c r="ABZ96" s="72">
        <v>0.99649449999999995</v>
      </c>
      <c r="ACA96" s="72">
        <v>0.99628530000000004</v>
      </c>
      <c r="ACB96" s="72">
        <v>0.99600440000000001</v>
      </c>
      <c r="ACC96" s="72">
        <v>0.99559430000000004</v>
      </c>
      <c r="ACD96" s="72">
        <v>0.99501519999999999</v>
      </c>
      <c r="ACE96" s="72">
        <v>0.99421936</v>
      </c>
      <c r="ACF96" s="72">
        <v>0.99318309999999999</v>
      </c>
      <c r="ACG96" s="72">
        <v>0.99189039999999995</v>
      </c>
      <c r="ACH96" s="72">
        <v>0.99030569999999996</v>
      </c>
      <c r="ACI96" s="72">
        <v>0.98849416000000001</v>
      </c>
      <c r="ACJ96" s="72">
        <v>0.98664410000000002</v>
      </c>
      <c r="ACK96" s="72">
        <v>0.98675939999999995</v>
      </c>
      <c r="ACL96" s="72">
        <v>1.0020525</v>
      </c>
      <c r="ACM96" s="72">
        <v>1.0025449</v>
      </c>
      <c r="ACN96" s="72">
        <v>1.0035046000000001</v>
      </c>
      <c r="ACO96" s="72">
        <v>1.0044546999999999</v>
      </c>
      <c r="ACP96" s="72">
        <v>1.0053036</v>
      </c>
      <c r="ACQ96" s="72">
        <v>1.0060279999999999</v>
      </c>
      <c r="ACR96" s="72">
        <v>1.006618</v>
      </c>
      <c r="ACS96" s="72">
        <v>1.0070714999999999</v>
      </c>
      <c r="ACT96" s="72">
        <v>1.00739</v>
      </c>
      <c r="ACU96" s="72">
        <v>1.0075787</v>
      </c>
      <c r="ACV96" s="72">
        <v>1.0076419999999999</v>
      </c>
      <c r="ACW96" s="72">
        <v>1.0075889</v>
      </c>
      <c r="ACX96" s="72">
        <v>1.0074205000000001</v>
      </c>
      <c r="ACY96" s="72">
        <v>1.0071447</v>
      </c>
      <c r="ACZ96" s="72">
        <v>1.0067680000000001</v>
      </c>
      <c r="ADA96" s="72">
        <v>1.0062981</v>
      </c>
      <c r="ADB96" s="72">
        <v>1.0057423999999999</v>
      </c>
      <c r="ADC96" s="72">
        <v>1.0051098999999999</v>
      </c>
      <c r="ADD96" s="72">
        <v>1.0044074000000001</v>
      </c>
      <c r="ADE96" s="72">
        <v>1.003652</v>
      </c>
      <c r="ADF96" s="72">
        <v>1.0028583</v>
      </c>
      <c r="ADG96" s="72">
        <v>1.0020468</v>
      </c>
      <c r="ADH96" s="72">
        <v>1.0012635000000001</v>
      </c>
      <c r="ADI96" s="72">
        <v>1.0004219999999999</v>
      </c>
      <c r="ADJ96" s="72">
        <v>0.99959814999999996</v>
      </c>
      <c r="ADK96" s="72">
        <v>0.99881549999999997</v>
      </c>
      <c r="ADL96" s="72">
        <v>0.99809159999999997</v>
      </c>
      <c r="ADM96" s="72">
        <v>0.99744093</v>
      </c>
      <c r="ADN96" s="72">
        <v>0.99687530000000002</v>
      </c>
      <c r="ADO96" s="72">
        <v>0.99640083000000002</v>
      </c>
      <c r="ADP96" s="72">
        <v>0.99601640000000002</v>
      </c>
      <c r="ADQ96" s="72">
        <v>0.99571514000000005</v>
      </c>
      <c r="ADR96" s="72">
        <v>0.99545340000000004</v>
      </c>
      <c r="ADS96" s="72">
        <v>0.99517392999999998</v>
      </c>
      <c r="ADT96" s="72">
        <v>0.99478792999999999</v>
      </c>
      <c r="ADU96" s="72">
        <v>0.99416643000000005</v>
      </c>
      <c r="ADV96" s="72">
        <v>0.9931219</v>
      </c>
      <c r="ADW96" s="72">
        <v>0.99139120000000003</v>
      </c>
      <c r="ADX96" s="72">
        <v>0.98856040000000001</v>
      </c>
      <c r="ADY96" s="72">
        <v>0.98835019999999996</v>
      </c>
      <c r="ADZ96" s="77"/>
      <c r="AEA96" s="77"/>
      <c r="AEB96" s="77"/>
      <c r="AEC96" s="77"/>
      <c r="AED96" s="77"/>
      <c r="AEE96" s="111">
        <f t="shared" si="59"/>
        <v>91</v>
      </c>
      <c r="AEF96" s="109"/>
      <c r="AEG96" s="105">
        <f t="shared" ref="AEG96:AEP108" si="70">INDEX($F$6:$ADX$108,$B96,AEG$5)</f>
        <v>1.0051565</v>
      </c>
      <c r="AEH96" s="105">
        <f t="shared" si="70"/>
        <v>0.99929939999999995</v>
      </c>
      <c r="AEI96" s="105">
        <f t="shared" si="70"/>
        <v>0.98595900000000003</v>
      </c>
      <c r="AEJ96" s="105">
        <f t="shared" si="70"/>
        <v>0.98805109999999996</v>
      </c>
      <c r="AEK96" s="105">
        <f t="shared" si="70"/>
        <v>1.0032839</v>
      </c>
      <c r="AEL96" s="105">
        <f t="shared" si="70"/>
        <v>1.0050036</v>
      </c>
      <c r="AEM96" s="105">
        <f t="shared" si="70"/>
        <v>1.0281346</v>
      </c>
      <c r="AEN96" s="105">
        <f t="shared" si="70"/>
        <v>1.0612315999999999</v>
      </c>
      <c r="AEO96" s="105">
        <f t="shared" si="70"/>
        <v>1.0601305999999999</v>
      </c>
      <c r="AEP96" s="105">
        <f t="shared" si="70"/>
        <v>1.0176969</v>
      </c>
      <c r="AEQ96" s="105">
        <f t="shared" ref="AEQ96:AEY108" si="71">INDEX($F$6:$ADX$108,$B96,AEQ$5)</f>
        <v>1.0022769</v>
      </c>
      <c r="AER96" s="105">
        <f t="shared" si="71"/>
        <v>0.99498929999999997</v>
      </c>
      <c r="AES96" s="105">
        <f t="shared" si="71"/>
        <v>0.99155795999999996</v>
      </c>
      <c r="AET96" s="105">
        <f t="shared" si="71"/>
        <v>0.99433170000000004</v>
      </c>
      <c r="AEU96" s="105">
        <f t="shared" si="71"/>
        <v>0.99099344</v>
      </c>
      <c r="AEV96" s="105">
        <f t="shared" si="71"/>
        <v>0.98930560000000001</v>
      </c>
      <c r="AEW96" s="105">
        <f t="shared" si="71"/>
        <v>0.98919486999999995</v>
      </c>
      <c r="AEX96" s="105">
        <f t="shared" si="71"/>
        <v>0.98798364000000005</v>
      </c>
      <c r="AEY96" s="105">
        <f t="shared" si="71"/>
        <v>0.98675935999999997</v>
      </c>
      <c r="AEZ96" s="99">
        <f t="shared" si="57"/>
        <v>72.16</v>
      </c>
      <c r="AFA96" s="69"/>
      <c r="AFB96" s="202" t="s">
        <v>82</v>
      </c>
      <c r="AFC96" s="106">
        <f t="shared" si="58"/>
        <v>1.0042810510526317</v>
      </c>
      <c r="AFD96" s="69"/>
      <c r="AFE96" s="109"/>
      <c r="AFF96" s="105">
        <f t="shared" ref="AFF96:AFT102" si="72">INDEX($F$6:$ACL$108,$B96,AFF$5)</f>
        <v>0.99807935999999997</v>
      </c>
      <c r="AFG96" s="105">
        <f t="shared" si="72"/>
        <v>0.99850035000000004</v>
      </c>
      <c r="AFH96" s="105">
        <f t="shared" si="72"/>
        <v>0.99810666000000003</v>
      </c>
      <c r="AFI96" s="105">
        <f t="shared" si="72"/>
        <v>1.0061502</v>
      </c>
      <c r="AFJ96" s="105">
        <f t="shared" si="72"/>
        <v>1.0061872999999999</v>
      </c>
      <c r="AFK96" s="105">
        <f t="shared" si="72"/>
        <v>1.0091113</v>
      </c>
      <c r="AFL96" s="105">
        <f t="shared" si="72"/>
        <v>1.0069261</v>
      </c>
      <c r="AFM96" s="105">
        <f t="shared" si="72"/>
        <v>1.0053912</v>
      </c>
      <c r="AFN96" s="105">
        <f t="shared" si="72"/>
        <v>1.0048139</v>
      </c>
      <c r="AFO96" s="105">
        <f t="shared" si="72"/>
        <v>1.0051934</v>
      </c>
      <c r="AFP96" s="105">
        <f t="shared" si="72"/>
        <v>1.0058876000000001</v>
      </c>
      <c r="AFQ96" s="105">
        <f t="shared" si="72"/>
        <v>1.0014533999999999</v>
      </c>
      <c r="AFR96" s="105">
        <f t="shared" si="72"/>
        <v>0.99476050000000005</v>
      </c>
      <c r="AFS96" s="105">
        <f t="shared" si="72"/>
        <v>0.99318050000000002</v>
      </c>
      <c r="AFT96" s="105">
        <f t="shared" si="72"/>
        <v>0.99517880000000003</v>
      </c>
      <c r="AFU96" s="105">
        <f t="shared" si="68"/>
        <v>1.0016193</v>
      </c>
      <c r="AFV96" s="105">
        <f t="shared" si="69"/>
        <v>1.0054078</v>
      </c>
      <c r="AFW96" s="105">
        <f t="shared" si="69"/>
        <v>1.0038828</v>
      </c>
      <c r="AFX96" s="105">
        <f t="shared" si="69"/>
        <v>1.0047257999999999</v>
      </c>
      <c r="AFY96" s="105"/>
      <c r="AFZ96" s="106">
        <f t="shared" si="60"/>
        <v>1.0023450668421052</v>
      </c>
      <c r="AGA96" s="69"/>
      <c r="AGB96" s="69"/>
      <c r="AGC96" s="69"/>
      <c r="AGD96" s="69"/>
      <c r="AGE96" s="69"/>
      <c r="AGF96" s="69"/>
      <c r="AGG96" s="69"/>
      <c r="AGH96" s="69"/>
      <c r="AGI96" s="69"/>
      <c r="AGJ96" s="69"/>
      <c r="AGK96" s="69"/>
      <c r="AGL96" s="69"/>
      <c r="AGM96" s="69"/>
      <c r="AGN96" s="69"/>
      <c r="AGO96" s="69"/>
      <c r="AGP96" s="69"/>
      <c r="AGQ96" s="69"/>
      <c r="AGR96" s="69"/>
      <c r="AGS96" s="69"/>
      <c r="AGT96" s="75">
        <v>27</v>
      </c>
      <c r="AGU96" s="85">
        <v>1</v>
      </c>
      <c r="AGV96" s="85">
        <v>1</v>
      </c>
      <c r="AGW96" s="85">
        <v>1</v>
      </c>
      <c r="AGX96" s="85">
        <v>1</v>
      </c>
      <c r="AGY96" s="85">
        <v>1</v>
      </c>
      <c r="AGZ96" s="85">
        <v>1</v>
      </c>
      <c r="AHA96" s="85">
        <v>1</v>
      </c>
      <c r="AHB96" s="85">
        <v>1</v>
      </c>
      <c r="AHC96" s="85">
        <v>1</v>
      </c>
      <c r="AHD96" s="85">
        <v>1</v>
      </c>
      <c r="AHE96" s="85">
        <v>1</v>
      </c>
      <c r="AHF96" s="85">
        <v>1</v>
      </c>
      <c r="AHG96" s="85">
        <v>1</v>
      </c>
      <c r="AHH96" s="85">
        <v>1</v>
      </c>
      <c r="AHI96" s="85">
        <v>1</v>
      </c>
      <c r="AHJ96" s="85">
        <v>1</v>
      </c>
      <c r="AHK96" s="85">
        <v>1</v>
      </c>
      <c r="AHL96" s="85">
        <v>1</v>
      </c>
      <c r="AHM96" s="85">
        <v>1</v>
      </c>
      <c r="AHN96" s="85">
        <v>1</v>
      </c>
      <c r="AHO96" s="69"/>
      <c r="AHP96" s="69"/>
      <c r="AHQ96" s="69"/>
      <c r="AHR96" s="69"/>
      <c r="AHS96" s="69"/>
      <c r="AHT96" s="69"/>
      <c r="AHU96" s="69"/>
      <c r="AHV96" s="69"/>
      <c r="AHW96" s="69"/>
      <c r="AHX96" s="69"/>
      <c r="AHY96" s="69"/>
      <c r="AHZ96" s="69"/>
      <c r="AIA96" s="69"/>
      <c r="AIB96" s="69"/>
      <c r="AIC96" s="69"/>
      <c r="AID96" s="69"/>
      <c r="AIE96" s="69"/>
      <c r="AIF96" s="69"/>
      <c r="AIG96" s="69"/>
      <c r="AIH96" s="69"/>
      <c r="AII96" s="69"/>
      <c r="AIJ96" s="69"/>
      <c r="AIK96" s="113"/>
      <c r="AIL96" s="113"/>
      <c r="AIM96" s="113"/>
      <c r="AIN96" s="113"/>
      <c r="AIO96" s="113"/>
      <c r="AIP96" s="113"/>
      <c r="AIQ96" s="113"/>
      <c r="AIR96" s="113"/>
      <c r="AIS96" s="113"/>
      <c r="AIT96" s="113"/>
      <c r="AIU96" s="113"/>
      <c r="AIV96" s="69"/>
      <c r="AIW96" s="69"/>
      <c r="AIX96" s="69"/>
      <c r="AIY96" s="69"/>
      <c r="AIZ96" s="69"/>
      <c r="AJA96" s="69"/>
      <c r="AJB96" s="69"/>
      <c r="AJC96" s="69"/>
      <c r="AJD96" s="69"/>
      <c r="AJE96" s="69"/>
      <c r="AJF96" s="69"/>
      <c r="AJG96" s="69"/>
      <c r="AJH96" s="69"/>
      <c r="AJI96" s="69"/>
      <c r="AJJ96" s="69"/>
      <c r="AJK96" s="69"/>
      <c r="AJL96" s="69"/>
      <c r="AJM96" s="69"/>
      <c r="AJN96" s="69"/>
      <c r="AJO96" s="69"/>
      <c r="AJP96" s="69"/>
      <c r="AJQ96" s="69"/>
      <c r="AJR96" s="69"/>
      <c r="AJS96" s="69"/>
      <c r="AJT96" s="69"/>
      <c r="AJU96" s="69"/>
      <c r="AJV96" s="69"/>
      <c r="AJW96" s="69"/>
      <c r="AJX96" s="69"/>
      <c r="AJY96" s="69"/>
      <c r="AJZ96" s="69"/>
      <c r="AKA96" s="69"/>
      <c r="AKB96" s="69"/>
      <c r="AKC96" s="69"/>
      <c r="AKD96" s="69"/>
      <c r="AKE96" s="69"/>
      <c r="AKF96" s="69"/>
      <c r="AKG96" s="69"/>
      <c r="AKH96" s="69"/>
      <c r="AKI96" s="69"/>
      <c r="AKJ96" s="69"/>
      <c r="AKK96" s="69"/>
      <c r="AKL96" s="69"/>
      <c r="AKM96" s="69"/>
      <c r="AKN96" s="69"/>
      <c r="AKO96" s="69"/>
      <c r="AKP96" s="69"/>
      <c r="AKQ96" s="69"/>
      <c r="AKR96" s="69"/>
      <c r="AKS96" s="69"/>
      <c r="AKT96" s="69"/>
      <c r="AKU96" s="69"/>
      <c r="AKV96" s="69"/>
      <c r="AKW96" s="69"/>
      <c r="AKX96" s="69"/>
      <c r="AKY96" s="69"/>
      <c r="AKZ96" s="69"/>
      <c r="ALA96" s="69"/>
      <c r="ALB96" s="69"/>
      <c r="ALC96" s="69"/>
      <c r="ALD96" s="69"/>
      <c r="ALE96" s="69"/>
      <c r="ALF96" s="69"/>
      <c r="ALG96" s="69"/>
      <c r="ALH96" s="69"/>
      <c r="ALI96" s="69"/>
      <c r="ALJ96" s="69"/>
      <c r="ALK96" s="69"/>
      <c r="ALL96" s="69"/>
      <c r="ALM96" s="69"/>
      <c r="ALN96" s="69"/>
      <c r="ALO96" s="69"/>
      <c r="ALP96" s="69"/>
      <c r="ALQ96" s="69"/>
      <c r="ALR96" s="69"/>
      <c r="ALS96" s="69"/>
      <c r="ALT96" s="69"/>
      <c r="ALU96" s="69"/>
      <c r="ALV96" s="69"/>
      <c r="ALW96" s="69"/>
      <c r="ALX96" s="69"/>
      <c r="ALY96" s="69"/>
      <c r="ALZ96" s="69"/>
      <c r="AMA96" s="69"/>
      <c r="AMB96" s="69"/>
      <c r="AMC96" s="69"/>
      <c r="AMD96" s="69"/>
      <c r="AME96" s="69"/>
      <c r="AMF96" s="69"/>
      <c r="AMG96" s="69"/>
      <c r="AMH96" s="69"/>
      <c r="AMI96" s="69"/>
      <c r="AMJ96" s="69"/>
      <c r="AMK96" s="69"/>
      <c r="AML96" s="69"/>
      <c r="AMM96" s="69"/>
      <c r="AMN96" s="69"/>
      <c r="AMO96" s="69"/>
      <c r="AMP96" s="69"/>
      <c r="AMQ96" s="69"/>
      <c r="AMR96" s="69"/>
      <c r="AMS96" s="69"/>
      <c r="AMT96" s="69"/>
      <c r="AMU96" s="69"/>
      <c r="AMV96" s="69"/>
      <c r="AMW96" s="69"/>
      <c r="AMX96" s="69"/>
      <c r="AMY96" s="69"/>
      <c r="AMZ96" s="69"/>
      <c r="ANA96" s="69"/>
      <c r="ANB96" s="69"/>
      <c r="ANC96" s="69"/>
      <c r="AND96" s="69"/>
      <c r="ANE96" s="69"/>
      <c r="ANF96" s="69"/>
      <c r="ANG96" s="69"/>
      <c r="ANH96" s="69"/>
      <c r="ANI96" s="69"/>
      <c r="ANJ96" s="69"/>
      <c r="ANK96" s="69"/>
      <c r="ANL96" s="69"/>
      <c r="ANM96" s="69"/>
      <c r="ANN96" s="69"/>
      <c r="ANO96" s="69"/>
      <c r="ANP96" s="69"/>
      <c r="ANQ96" s="69"/>
      <c r="ANR96" s="69"/>
      <c r="ANS96" s="69"/>
      <c r="ANT96" s="69"/>
      <c r="ANU96" s="69"/>
      <c r="ANV96" s="69"/>
      <c r="ANW96" s="69"/>
      <c r="ANX96" s="69"/>
      <c r="ANY96" s="69"/>
      <c r="ANZ96" s="69"/>
      <c r="AOA96" s="69"/>
      <c r="AOB96" s="69"/>
      <c r="AOC96" s="69"/>
      <c r="AOD96" s="69"/>
      <c r="AOE96" s="69"/>
      <c r="AOF96" s="69"/>
      <c r="AOG96" s="69"/>
      <c r="AOH96" s="69"/>
      <c r="AOI96" s="69"/>
      <c r="AOJ96" s="69"/>
      <c r="AOK96" s="69"/>
      <c r="AOL96" s="69"/>
      <c r="AOM96" s="69"/>
      <c r="AON96" s="69"/>
      <c r="AOO96" s="69"/>
      <c r="AOP96" s="69"/>
      <c r="AOQ96" s="69"/>
      <c r="AOR96" s="69"/>
      <c r="AOS96" s="69"/>
      <c r="AOT96" s="69"/>
      <c r="AOU96" s="69"/>
      <c r="AOV96" s="69"/>
      <c r="AOW96" s="69"/>
      <c r="AOX96" s="69"/>
      <c r="AOY96" s="69"/>
      <c r="AOZ96" s="69"/>
      <c r="APA96" s="69"/>
      <c r="APB96" s="69"/>
      <c r="APC96" s="69"/>
      <c r="APD96" s="69"/>
      <c r="APE96" s="69"/>
      <c r="APF96" s="69"/>
      <c r="APG96" s="69"/>
      <c r="APH96" s="69"/>
      <c r="API96" s="69"/>
      <c r="APJ96" s="69"/>
      <c r="APK96" s="69"/>
      <c r="APL96" s="69"/>
      <c r="APM96" s="69"/>
      <c r="APN96" s="69"/>
      <c r="APO96" s="69"/>
      <c r="APP96" s="69"/>
      <c r="APQ96" s="69"/>
      <c r="APR96" s="69"/>
      <c r="APS96" s="69"/>
      <c r="APT96" s="69"/>
      <c r="APU96" s="69"/>
      <c r="APV96" s="69"/>
      <c r="APW96" s="69"/>
      <c r="APX96" s="69"/>
      <c r="APY96" s="69"/>
      <c r="APZ96" s="69"/>
      <c r="AQA96" s="69"/>
      <c r="AQB96" s="69"/>
      <c r="AQC96" s="69"/>
      <c r="AQD96" s="69"/>
      <c r="AQE96" s="69"/>
      <c r="AQF96" s="69"/>
      <c r="AQG96" s="69"/>
      <c r="AQH96" s="69"/>
      <c r="AQI96" s="69"/>
      <c r="AQJ96" s="69"/>
      <c r="AQK96" s="69"/>
      <c r="AQL96" s="69"/>
      <c r="AQM96" s="69"/>
      <c r="AQN96" s="69"/>
      <c r="AQO96" s="69"/>
      <c r="AQP96" s="69"/>
      <c r="AQQ96" s="69"/>
      <c r="AQR96" s="69"/>
      <c r="AQS96" s="69"/>
      <c r="AQT96" s="69"/>
      <c r="AQU96" s="69"/>
      <c r="AQV96" s="69"/>
      <c r="AQW96" s="69"/>
      <c r="AQX96" s="69"/>
      <c r="AQY96" s="69"/>
      <c r="AQZ96" s="69"/>
      <c r="ARA96" s="69"/>
      <c r="ARB96" s="69"/>
      <c r="ARC96" s="69"/>
      <c r="ARD96" s="69"/>
      <c r="ARE96" s="69"/>
      <c r="ARF96" s="69"/>
      <c r="ARG96" s="69"/>
      <c r="ARH96" s="69"/>
      <c r="ARI96" s="69"/>
      <c r="ARJ96" s="69"/>
      <c r="ARK96" s="69"/>
      <c r="ARL96" s="69"/>
      <c r="ARM96" s="69"/>
      <c r="ARN96" s="69"/>
      <c r="ARO96" s="69"/>
      <c r="ARP96" s="69"/>
      <c r="ARQ96" s="69"/>
      <c r="ARR96" s="69"/>
      <c r="ARS96" s="69"/>
      <c r="ART96" s="69"/>
      <c r="ARU96" s="69"/>
      <c r="ARV96" s="69"/>
      <c r="ARW96" s="69"/>
      <c r="ARX96" s="69"/>
      <c r="ARY96" s="69"/>
      <c r="ARZ96" s="69"/>
      <c r="ASA96" s="69"/>
      <c r="ASB96" s="69"/>
      <c r="ASC96" s="69"/>
      <c r="ASD96" s="69"/>
      <c r="ASE96" s="69"/>
      <c r="ASF96" s="69"/>
      <c r="ASG96" s="69"/>
      <c r="ASH96" s="69"/>
    </row>
    <row r="97" spans="1:1190" ht="2.1" customHeight="1" x14ac:dyDescent="0.25">
      <c r="A97" s="77"/>
      <c r="B97" s="98">
        <v>91</v>
      </c>
      <c r="C97" s="99">
        <v>72.98</v>
      </c>
      <c r="D97" s="94">
        <f t="shared" si="56"/>
        <v>3</v>
      </c>
      <c r="E97" s="77"/>
      <c r="F97" s="191">
        <v>0.99860870000000002</v>
      </c>
      <c r="G97" s="70">
        <v>0.99692740000000002</v>
      </c>
      <c r="H97" s="70">
        <v>0.99636089999999999</v>
      </c>
      <c r="I97" s="70">
        <v>0.99621546000000005</v>
      </c>
      <c r="J97" s="70">
        <v>0.99630015999999999</v>
      </c>
      <c r="K97" s="70">
        <v>0.99653570000000002</v>
      </c>
      <c r="L97" s="70">
        <v>0.9968728</v>
      </c>
      <c r="M97" s="70">
        <v>0.99726736999999999</v>
      </c>
      <c r="N97" s="70">
        <v>0.99768040000000002</v>
      </c>
      <c r="O97" s="70">
        <v>0.99807970000000001</v>
      </c>
      <c r="P97" s="70">
        <v>0.99843884000000005</v>
      </c>
      <c r="Q97" s="70">
        <v>0.99873909999999999</v>
      </c>
      <c r="R97" s="70">
        <v>0.99896859999999998</v>
      </c>
      <c r="S97" s="70">
        <v>0.9991215</v>
      </c>
      <c r="T97" s="70">
        <v>0.99919855999999996</v>
      </c>
      <c r="U97" s="70">
        <v>0.99919080000000005</v>
      </c>
      <c r="V97" s="70">
        <v>0.99911879999999997</v>
      </c>
      <c r="W97" s="70">
        <v>0.99898200000000004</v>
      </c>
      <c r="X97" s="70">
        <v>0.99878610000000001</v>
      </c>
      <c r="Y97" s="70">
        <v>0.99853705999999998</v>
      </c>
      <c r="Z97" s="70">
        <v>0.99823934000000003</v>
      </c>
      <c r="AA97" s="71">
        <v>0.99789950000000005</v>
      </c>
      <c r="AB97" s="71">
        <v>0.99753623999999996</v>
      </c>
      <c r="AC97" s="71">
        <v>0.99707869999999998</v>
      </c>
      <c r="AD97" s="71">
        <v>0.99658590000000002</v>
      </c>
      <c r="AE97" s="71">
        <v>0.99607204999999999</v>
      </c>
      <c r="AF97" s="71">
        <v>0.99554560000000003</v>
      </c>
      <c r="AG97" s="71">
        <v>0.99501450000000002</v>
      </c>
      <c r="AH97" s="71">
        <v>0.9944906</v>
      </c>
      <c r="AI97" s="71">
        <v>0.99395120000000003</v>
      </c>
      <c r="AJ97" s="71">
        <v>0.99357134000000003</v>
      </c>
      <c r="AK97" s="71">
        <v>0.99339175000000002</v>
      </c>
      <c r="AL97" s="71">
        <v>0.99355495000000005</v>
      </c>
      <c r="AM97" s="71">
        <v>0.99397449999999998</v>
      </c>
      <c r="AN97" s="71">
        <v>0.99488370000000004</v>
      </c>
      <c r="AO97" s="71">
        <v>0.99645950000000005</v>
      </c>
      <c r="AP97" s="71">
        <v>0.99886036</v>
      </c>
      <c r="AQ97" s="71">
        <v>1.0021028999999999</v>
      </c>
      <c r="AR97" s="71">
        <v>1.0054323999999999</v>
      </c>
      <c r="AS97" s="71">
        <v>1.0051619000000001</v>
      </c>
      <c r="AT97" s="72">
        <v>0.99891319999999995</v>
      </c>
      <c r="AU97" s="72">
        <v>0.99712650000000003</v>
      </c>
      <c r="AV97" s="72">
        <v>0.99649770000000004</v>
      </c>
      <c r="AW97" s="72">
        <v>0.99628364999999997</v>
      </c>
      <c r="AX97" s="72">
        <v>0.99638090000000001</v>
      </c>
      <c r="AY97" s="72">
        <v>0.99666977000000001</v>
      </c>
      <c r="AZ97" s="72">
        <v>0.99710840000000001</v>
      </c>
      <c r="BA97" s="72">
        <v>0.99761849999999996</v>
      </c>
      <c r="BB97" s="72">
        <v>0.99811059999999996</v>
      </c>
      <c r="BC97" s="72">
        <v>0.99850050000000001</v>
      </c>
      <c r="BD97" s="72">
        <v>0.99873215000000004</v>
      </c>
      <c r="BE97" s="72">
        <v>0.99878049999999996</v>
      </c>
      <c r="BF97" s="72">
        <v>0.99866617000000002</v>
      </c>
      <c r="BG97" s="72">
        <v>0.99839</v>
      </c>
      <c r="BH97" s="72">
        <v>0.99799530000000003</v>
      </c>
      <c r="BI97" s="72">
        <v>0.99752189999999996</v>
      </c>
      <c r="BJ97" s="72">
        <v>0.99701035000000005</v>
      </c>
      <c r="BK97" s="72">
        <v>0.99650072999999995</v>
      </c>
      <c r="BL97" s="72">
        <v>0.99602979999999997</v>
      </c>
      <c r="BM97" s="72">
        <v>0.99563109999999999</v>
      </c>
      <c r="BN97" s="72">
        <v>0.99533090000000002</v>
      </c>
      <c r="BO97" s="72">
        <v>0.99515355000000005</v>
      </c>
      <c r="BP97" s="72">
        <v>0.99511740000000004</v>
      </c>
      <c r="BQ97" s="72">
        <v>0.99521110000000002</v>
      </c>
      <c r="BR97" s="72">
        <v>0.99549836000000003</v>
      </c>
      <c r="BS97" s="72">
        <v>0.99594170000000004</v>
      </c>
      <c r="BT97" s="72">
        <v>0.99651389999999995</v>
      </c>
      <c r="BU97" s="72">
        <v>0.99711453999999999</v>
      </c>
      <c r="BV97" s="72">
        <v>0.99783290000000002</v>
      </c>
      <c r="BW97" s="72">
        <v>0.99857839999999998</v>
      </c>
      <c r="BX97" s="72">
        <v>0.99929710000000005</v>
      </c>
      <c r="BY97" s="72">
        <v>0.99992139999999996</v>
      </c>
      <c r="BZ97" s="72">
        <v>1.000372</v>
      </c>
      <c r="CA97" s="72">
        <v>1.0005542000000001</v>
      </c>
      <c r="CB97" s="72">
        <v>1.0004032</v>
      </c>
      <c r="CC97" s="72">
        <v>0.99985800000000002</v>
      </c>
      <c r="CD97" s="72">
        <v>0.99890274000000001</v>
      </c>
      <c r="CE97" s="72">
        <v>0.99810650000000001</v>
      </c>
      <c r="CF97" s="72">
        <v>0.99936837000000001</v>
      </c>
      <c r="CG97" s="72">
        <v>0.99931026000000001</v>
      </c>
      <c r="CH97" s="72">
        <v>0.99786585999999999</v>
      </c>
      <c r="CI97" s="72">
        <v>0.9949867</v>
      </c>
      <c r="CJ97" s="72">
        <v>0.99370530000000001</v>
      </c>
      <c r="CK97" s="72">
        <v>0.99315070000000005</v>
      </c>
      <c r="CL97" s="72">
        <v>0.99321866000000003</v>
      </c>
      <c r="CM97" s="72">
        <v>0.99379360000000005</v>
      </c>
      <c r="CN97" s="72">
        <v>0.99481165000000005</v>
      </c>
      <c r="CO97" s="72">
        <v>0.99603920000000001</v>
      </c>
      <c r="CP97" s="72">
        <v>0.99722356000000001</v>
      </c>
      <c r="CQ97" s="72">
        <v>0.99810650000000001</v>
      </c>
      <c r="CR97" s="72">
        <v>0.99862189999999995</v>
      </c>
      <c r="CS97" s="72">
        <v>0.99884070000000003</v>
      </c>
      <c r="CT97" s="72">
        <v>0.99875639999999999</v>
      </c>
      <c r="CU97" s="72">
        <v>0.99856699999999998</v>
      </c>
      <c r="CV97" s="72">
        <v>0.9983204</v>
      </c>
      <c r="CW97" s="72">
        <v>0.99806980000000001</v>
      </c>
      <c r="CX97" s="72">
        <v>0.99785159999999995</v>
      </c>
      <c r="CY97" s="72">
        <v>0.99769010000000002</v>
      </c>
      <c r="CZ97" s="72">
        <v>0.99760009999999999</v>
      </c>
      <c r="DA97" s="72">
        <v>0.99758650000000004</v>
      </c>
      <c r="DB97" s="72">
        <v>0.99762547000000001</v>
      </c>
      <c r="DC97" s="72">
        <v>0.99773719999999999</v>
      </c>
      <c r="DD97" s="72">
        <v>0.99786997</v>
      </c>
      <c r="DE97" s="72">
        <v>0.99829376000000003</v>
      </c>
      <c r="DF97" s="72">
        <v>0.99869110000000005</v>
      </c>
      <c r="DG97" s="72">
        <v>0.99886620000000004</v>
      </c>
      <c r="DH97" s="72">
        <v>0.99921316000000004</v>
      </c>
      <c r="DI97" s="72">
        <v>0.99957949999999995</v>
      </c>
      <c r="DJ97" s="72">
        <v>0.99990034000000005</v>
      </c>
      <c r="DK97" s="72">
        <v>1.0001224</v>
      </c>
      <c r="DL97" s="72">
        <v>1.0001228</v>
      </c>
      <c r="DM97" s="72">
        <v>0.99991989999999997</v>
      </c>
      <c r="DN97" s="72">
        <v>0.99931234000000002</v>
      </c>
      <c r="DO97" s="72">
        <v>0.99822319999999998</v>
      </c>
      <c r="DP97" s="72">
        <v>0.9966294</v>
      </c>
      <c r="DQ97" s="72">
        <v>0.99463504999999997</v>
      </c>
      <c r="DR97" s="72">
        <v>0.99233979999999999</v>
      </c>
      <c r="DS97" s="72">
        <v>0.98965882999999999</v>
      </c>
      <c r="DT97" s="72">
        <v>0.98528139999999997</v>
      </c>
      <c r="DU97" s="72">
        <v>0.98598430000000004</v>
      </c>
      <c r="DV97" s="72">
        <v>0.99782543999999995</v>
      </c>
      <c r="DW97" s="72">
        <v>0.99498105000000003</v>
      </c>
      <c r="DX97" s="72">
        <v>0.99499400000000005</v>
      </c>
      <c r="DY97" s="72">
        <v>0.99578613000000005</v>
      </c>
      <c r="DZ97" s="72">
        <v>0.99729350000000005</v>
      </c>
      <c r="EA97" s="72">
        <v>0.99933459999999996</v>
      </c>
      <c r="EB97" s="72">
        <v>1.0014464999999999</v>
      </c>
      <c r="EC97" s="72">
        <v>1.0037942</v>
      </c>
      <c r="ED97" s="72">
        <v>1.0055654999999999</v>
      </c>
      <c r="EE97" s="72">
        <v>1.0061507999999999</v>
      </c>
      <c r="EF97" s="72">
        <v>1.0061412999999999</v>
      </c>
      <c r="EG97" s="72">
        <v>1.0060827999999999</v>
      </c>
      <c r="EH97" s="72">
        <v>1.0061107</v>
      </c>
      <c r="EI97" s="72">
        <v>1.0062711</v>
      </c>
      <c r="EJ97" s="72">
        <v>1.0065557999999999</v>
      </c>
      <c r="EK97" s="72">
        <v>1.0069185</v>
      </c>
      <c r="EL97" s="72">
        <v>1.007304</v>
      </c>
      <c r="EM97" s="72">
        <v>1.0076628000000001</v>
      </c>
      <c r="EN97" s="72">
        <v>1.0079515999999999</v>
      </c>
      <c r="EO97" s="72">
        <v>1.0081412000000001</v>
      </c>
      <c r="EP97" s="72">
        <v>1.0082171</v>
      </c>
      <c r="EQ97" s="72">
        <v>1.008176</v>
      </c>
      <c r="ER97" s="72">
        <v>1.0081301</v>
      </c>
      <c r="ES97" s="72">
        <v>1.0077351000000001</v>
      </c>
      <c r="ET97" s="72">
        <v>1.0073922</v>
      </c>
      <c r="EU97" s="72">
        <v>1.0070022000000001</v>
      </c>
      <c r="EV97" s="72">
        <v>1.0065934999999999</v>
      </c>
      <c r="EW97" s="72">
        <v>1.0061985</v>
      </c>
      <c r="EX97" s="72">
        <v>1.0058396999999999</v>
      </c>
      <c r="EY97" s="72">
        <v>1.0055175999999999</v>
      </c>
      <c r="EZ97" s="72">
        <v>1.0051885</v>
      </c>
      <c r="FA97" s="72">
        <v>1.0047039</v>
      </c>
      <c r="FB97" s="72">
        <v>1.0037431999999999</v>
      </c>
      <c r="FC97" s="72">
        <v>1.0018332999999999</v>
      </c>
      <c r="FD97" s="72">
        <v>0.99887216000000001</v>
      </c>
      <c r="FE97" s="72">
        <v>0.99562967000000002</v>
      </c>
      <c r="FF97" s="72">
        <v>0.99251085999999999</v>
      </c>
      <c r="FG97" s="72">
        <v>0.98970080000000005</v>
      </c>
      <c r="FH97" s="72">
        <v>0.98758959999999996</v>
      </c>
      <c r="FI97" s="72">
        <v>0.98810390000000003</v>
      </c>
      <c r="FJ97" s="72">
        <v>1.0008140999999999</v>
      </c>
      <c r="FK97" s="72">
        <v>1.0005264</v>
      </c>
      <c r="FL97" s="72">
        <v>1.0024398999999999</v>
      </c>
      <c r="FM97" s="72">
        <v>1.0049014000000001</v>
      </c>
      <c r="FN97" s="72">
        <v>1.0069174999999999</v>
      </c>
      <c r="FO97" s="72">
        <v>1.0066375999999999</v>
      </c>
      <c r="FP97" s="72">
        <v>1.0042633000000001</v>
      </c>
      <c r="FQ97" s="72">
        <v>1.0067736</v>
      </c>
      <c r="FR97" s="72">
        <v>1.0061610999999999</v>
      </c>
      <c r="FS97" s="72">
        <v>1.0061905</v>
      </c>
      <c r="FT97" s="72">
        <v>1.006548</v>
      </c>
      <c r="FU97" s="72">
        <v>1.0071021</v>
      </c>
      <c r="FV97" s="72">
        <v>1.0076972</v>
      </c>
      <c r="FW97" s="72">
        <v>1.0082552</v>
      </c>
      <c r="FX97" s="72">
        <v>1.0087436000000001</v>
      </c>
      <c r="FY97" s="72">
        <v>1.0091527</v>
      </c>
      <c r="FZ97" s="72">
        <v>1.0094776000000001</v>
      </c>
      <c r="GA97" s="72">
        <v>1.0097767</v>
      </c>
      <c r="GB97" s="72">
        <v>1.0099887999999999</v>
      </c>
      <c r="GC97" s="72">
        <v>1.0101019</v>
      </c>
      <c r="GD97" s="72">
        <v>1.0101773999999999</v>
      </c>
      <c r="GE97" s="72">
        <v>1.0101709000000001</v>
      </c>
      <c r="GF97" s="72">
        <v>1.0100937000000001</v>
      </c>
      <c r="GG97" s="72">
        <v>1.0099149999999999</v>
      </c>
      <c r="GH97" s="72">
        <v>1.0096350000000001</v>
      </c>
      <c r="GI97" s="72">
        <v>1.0092539</v>
      </c>
      <c r="GJ97" s="72">
        <v>1.0087845</v>
      </c>
      <c r="GK97" s="72">
        <v>1.0082618000000001</v>
      </c>
      <c r="GL97" s="72">
        <v>1.0077522999999999</v>
      </c>
      <c r="GM97" s="72">
        <v>1.0073639000000001</v>
      </c>
      <c r="GN97" s="72">
        <v>1.0073723999999999</v>
      </c>
      <c r="GO97" s="72">
        <v>1.0077758999999999</v>
      </c>
      <c r="GP97" s="72">
        <v>1.0077246</v>
      </c>
      <c r="GQ97" s="72">
        <v>1.0049999000000001</v>
      </c>
      <c r="GR97" s="72">
        <v>1.0050764999999999</v>
      </c>
      <c r="GS97" s="72">
        <v>1.0059966</v>
      </c>
      <c r="GT97" s="72">
        <v>1.0064919999999999</v>
      </c>
      <c r="GU97" s="72">
        <v>1.0059149000000001</v>
      </c>
      <c r="GV97" s="72">
        <v>1.0041932</v>
      </c>
      <c r="GW97" s="72">
        <v>1.0033810000000001</v>
      </c>
      <c r="GX97" s="72">
        <v>1.0099062000000001</v>
      </c>
      <c r="GY97" s="72">
        <v>1.0147265999999999</v>
      </c>
      <c r="GZ97" s="72">
        <v>1.0171736</v>
      </c>
      <c r="HA97" s="72">
        <v>1.0181874</v>
      </c>
      <c r="HB97" s="72">
        <v>1.0163979999999999</v>
      </c>
      <c r="HC97" s="72">
        <v>1.0070873</v>
      </c>
      <c r="HD97" s="72">
        <v>0.98905474000000004</v>
      </c>
      <c r="HE97" s="72">
        <v>1.0025630999999999</v>
      </c>
      <c r="HF97" s="72">
        <v>1.007066</v>
      </c>
      <c r="HG97" s="72">
        <v>1.009139</v>
      </c>
      <c r="HH97" s="72">
        <v>1.010381</v>
      </c>
      <c r="HI97" s="72">
        <v>1.0112231</v>
      </c>
      <c r="HJ97" s="72">
        <v>1.0117765999999999</v>
      </c>
      <c r="HK97" s="72">
        <v>1.0120838000000001</v>
      </c>
      <c r="HL97" s="72">
        <v>1.0121853000000001</v>
      </c>
      <c r="HM97" s="72">
        <v>1.0121046</v>
      </c>
      <c r="HN97" s="72">
        <v>1.0118663000000001</v>
      </c>
      <c r="HO97" s="72">
        <v>1.0115129</v>
      </c>
      <c r="HP97" s="72">
        <v>1.0110494999999999</v>
      </c>
      <c r="HQ97" s="72">
        <v>1.0104922999999999</v>
      </c>
      <c r="HR97" s="72">
        <v>1.0099164</v>
      </c>
      <c r="HS97" s="72">
        <v>1.0092896</v>
      </c>
      <c r="HT97" s="72">
        <v>1.0086482000000001</v>
      </c>
      <c r="HU97" s="72">
        <v>1.0080172999999999</v>
      </c>
      <c r="HV97" s="72">
        <v>1.0074350999999999</v>
      </c>
      <c r="HW97" s="72">
        <v>1.0069593999999999</v>
      </c>
      <c r="HX97" s="72">
        <v>1.0066792</v>
      </c>
      <c r="HY97" s="72">
        <v>1.0067284999999999</v>
      </c>
      <c r="HZ97" s="72">
        <v>1.0073354999999999</v>
      </c>
      <c r="IA97" s="72">
        <v>1.0089313</v>
      </c>
      <c r="IB97" s="72">
        <v>1.0123717999999999</v>
      </c>
      <c r="IC97" s="72">
        <v>1.0193975</v>
      </c>
      <c r="ID97" s="72">
        <v>1.0340047000000001</v>
      </c>
      <c r="IE97" s="72">
        <v>1.0169383999999999</v>
      </c>
      <c r="IF97" s="72">
        <v>1.0070574999999999</v>
      </c>
      <c r="IG97" s="72">
        <v>1.0033156999999999</v>
      </c>
      <c r="IH97" s="72">
        <v>1.0028074</v>
      </c>
      <c r="II97" s="72">
        <v>1.0032954000000001</v>
      </c>
      <c r="IJ97" s="72">
        <v>1.0033859000000001</v>
      </c>
      <c r="IK97" s="72">
        <v>1.0051543999999999</v>
      </c>
      <c r="IL97" s="72">
        <v>1.0132795999999999</v>
      </c>
      <c r="IM97" s="72">
        <v>1.0219541999999999</v>
      </c>
      <c r="IN97" s="72">
        <v>1.0245417000000001</v>
      </c>
      <c r="IO97" s="72">
        <v>1.0233576</v>
      </c>
      <c r="IP97" s="72">
        <v>1.0169079999999999</v>
      </c>
      <c r="IQ97" s="72">
        <v>1.0038233999999999</v>
      </c>
      <c r="IR97" s="72">
        <v>0.99236387000000004</v>
      </c>
      <c r="IS97" s="72">
        <v>1.0000068</v>
      </c>
      <c r="IT97" s="72">
        <v>1.0045255</v>
      </c>
      <c r="IU97" s="72">
        <v>1.0069885999999999</v>
      </c>
      <c r="IV97" s="72">
        <v>1.0083375000000001</v>
      </c>
      <c r="IW97" s="72">
        <v>1.0090573</v>
      </c>
      <c r="IX97" s="72">
        <v>1.0093886000000001</v>
      </c>
      <c r="IY97" s="72">
        <v>1.0094424</v>
      </c>
      <c r="IZ97" s="72">
        <v>1.0092847</v>
      </c>
      <c r="JA97" s="72">
        <v>1.0089680999999999</v>
      </c>
      <c r="JB97" s="72">
        <v>1.0085263</v>
      </c>
      <c r="JC97" s="72">
        <v>1.0079871</v>
      </c>
      <c r="JD97" s="72">
        <v>1.0073729</v>
      </c>
      <c r="JE97" s="72">
        <v>1.0066995999999999</v>
      </c>
      <c r="JF97" s="72">
        <v>1.0059747999999999</v>
      </c>
      <c r="JG97" s="72">
        <v>1.0052871999999999</v>
      </c>
      <c r="JH97" s="72">
        <v>1.0046468</v>
      </c>
      <c r="JI97" s="72">
        <v>1.0040833</v>
      </c>
      <c r="JJ97" s="72">
        <v>1.003644</v>
      </c>
      <c r="JK97" s="72">
        <v>1.0034118999999999</v>
      </c>
      <c r="JL97" s="72">
        <v>1.0035113</v>
      </c>
      <c r="JM97" s="72">
        <v>1.0041323</v>
      </c>
      <c r="JN97" s="72">
        <v>1.0056187999999999</v>
      </c>
      <c r="JO97" s="72">
        <v>1.0086485999999999</v>
      </c>
      <c r="JP97" s="72">
        <v>1.0147078</v>
      </c>
      <c r="JQ97" s="72">
        <v>1.0274719000000001</v>
      </c>
      <c r="JR97" s="72">
        <v>1.0591699000000001</v>
      </c>
      <c r="JS97" s="72">
        <v>1.0489198</v>
      </c>
      <c r="JT97" s="72">
        <v>1.0394914</v>
      </c>
      <c r="JU97" s="72">
        <v>1.0324183</v>
      </c>
      <c r="JV97" s="72">
        <v>1.0290600000000001</v>
      </c>
      <c r="JW97" s="72">
        <v>1.0279465999999999</v>
      </c>
      <c r="JX97" s="72">
        <v>1.027539</v>
      </c>
      <c r="JY97" s="72">
        <v>1.0283675999999999</v>
      </c>
      <c r="JZ97" s="72">
        <v>1.0099667000000001</v>
      </c>
      <c r="KA97" s="72">
        <v>1.0187413999999999</v>
      </c>
      <c r="KB97" s="72">
        <v>1.0224738</v>
      </c>
      <c r="KC97" s="72">
        <v>1.0244013000000001</v>
      </c>
      <c r="KD97" s="72">
        <v>1.0239227</v>
      </c>
      <c r="KE97" s="72">
        <v>1.0176164999999999</v>
      </c>
      <c r="KF97" s="72">
        <v>0.99431899999999995</v>
      </c>
      <c r="KG97" s="72">
        <v>0.99981564000000001</v>
      </c>
      <c r="KH97" s="72">
        <v>1.0033787000000001</v>
      </c>
      <c r="KI97" s="72">
        <v>1.0054755</v>
      </c>
      <c r="KJ97" s="72">
        <v>1.0065358</v>
      </c>
      <c r="KK97" s="72">
        <v>1.0069363</v>
      </c>
      <c r="KL97" s="72">
        <v>1.0069317</v>
      </c>
      <c r="KM97" s="72">
        <v>1.0066632</v>
      </c>
      <c r="KN97" s="72">
        <v>1.0062161999999999</v>
      </c>
      <c r="KO97" s="72">
        <v>1.0056566</v>
      </c>
      <c r="KP97" s="72">
        <v>1.0050117999999999</v>
      </c>
      <c r="KQ97" s="72">
        <v>1.0043175</v>
      </c>
      <c r="KR97" s="72">
        <v>1.0035974000000001</v>
      </c>
      <c r="KS97" s="72">
        <v>1.0028698</v>
      </c>
      <c r="KT97" s="72">
        <v>1.0021492999999999</v>
      </c>
      <c r="KU97" s="72">
        <v>1.0014888</v>
      </c>
      <c r="KV97" s="72">
        <v>1.0009163999999999</v>
      </c>
      <c r="KW97" s="72">
        <v>1.0004671999999999</v>
      </c>
      <c r="KX97" s="72">
        <v>1.0001971999999999</v>
      </c>
      <c r="KY97" s="72">
        <v>1.0001910000000001</v>
      </c>
      <c r="KZ97" s="72">
        <v>1.0005724</v>
      </c>
      <c r="LA97" s="72">
        <v>1.0015181</v>
      </c>
      <c r="LB97" s="72">
        <v>1.0033000000000001</v>
      </c>
      <c r="LC97" s="72">
        <v>1.0063671999999999</v>
      </c>
      <c r="LD97" s="72">
        <v>1.011531</v>
      </c>
      <c r="LE97" s="72">
        <v>1.0205333000000001</v>
      </c>
      <c r="LF97" s="72">
        <v>1.0398598999999999</v>
      </c>
      <c r="LG97" s="72">
        <v>1.0668017000000001</v>
      </c>
      <c r="LH97" s="72">
        <v>1.0779434000000001</v>
      </c>
      <c r="LI97" s="72">
        <v>1.0803034</v>
      </c>
      <c r="LJ97" s="72">
        <v>1.0788348000000001</v>
      </c>
      <c r="LK97" s="72">
        <v>1.0753728</v>
      </c>
      <c r="LL97" s="72">
        <v>1.0700341</v>
      </c>
      <c r="LM97" s="72">
        <v>1.0615336</v>
      </c>
      <c r="LN97" s="72">
        <v>1.0071665999999999</v>
      </c>
      <c r="LO97" s="72">
        <v>1.0148672999999999</v>
      </c>
      <c r="LP97" s="72">
        <v>1.0192996999999999</v>
      </c>
      <c r="LQ97" s="72">
        <v>1.0236262</v>
      </c>
      <c r="LR97" s="72">
        <v>1.026993</v>
      </c>
      <c r="LS97" s="72">
        <v>1.0249417999999999</v>
      </c>
      <c r="LT97" s="72">
        <v>0.99600279999999997</v>
      </c>
      <c r="LU97" s="72">
        <v>1.0009760999999999</v>
      </c>
      <c r="LV97" s="72">
        <v>1.0036335999999999</v>
      </c>
      <c r="LW97" s="72">
        <v>1.0048918</v>
      </c>
      <c r="LX97" s="72">
        <v>1.0052785</v>
      </c>
      <c r="LY97" s="72">
        <v>1.005128</v>
      </c>
      <c r="LZ97" s="72">
        <v>1.0046577000000001</v>
      </c>
      <c r="MA97" s="72">
        <v>1.0040032000000001</v>
      </c>
      <c r="MB97" s="72">
        <v>1.0032449000000001</v>
      </c>
      <c r="MC97" s="72">
        <v>1.0024459999999999</v>
      </c>
      <c r="MD97" s="72">
        <v>1.001636</v>
      </c>
      <c r="ME97" s="72">
        <v>1.0008413</v>
      </c>
      <c r="MF97" s="72">
        <v>1.000084</v>
      </c>
      <c r="MG97" s="72">
        <v>0.99936813000000002</v>
      </c>
      <c r="MH97" s="72">
        <v>0.99871600000000005</v>
      </c>
      <c r="MI97" s="72">
        <v>0.99815529999999997</v>
      </c>
      <c r="MJ97" s="72">
        <v>0.9977144</v>
      </c>
      <c r="MK97" s="72">
        <v>0.99742496000000003</v>
      </c>
      <c r="ML97" s="72">
        <v>0.99734259999999997</v>
      </c>
      <c r="MM97" s="72">
        <v>0.99753689999999995</v>
      </c>
      <c r="MN97" s="72">
        <v>0.99810684000000005</v>
      </c>
      <c r="MO97" s="72">
        <v>0.99916459999999996</v>
      </c>
      <c r="MP97" s="72">
        <v>1.0008223999999999</v>
      </c>
      <c r="MQ97" s="72">
        <v>1.0030607</v>
      </c>
      <c r="MR97" s="72">
        <v>1.0053885</v>
      </c>
      <c r="MS97" s="72">
        <v>1.0057944999999999</v>
      </c>
      <c r="MT97" s="72">
        <v>0.99675769999999997</v>
      </c>
      <c r="MU97" s="72">
        <v>1.0329056000000001</v>
      </c>
      <c r="MV97" s="72">
        <v>1.0549685</v>
      </c>
      <c r="MW97" s="72">
        <v>1.0647371999999999</v>
      </c>
      <c r="MX97" s="72">
        <v>1.0683274</v>
      </c>
      <c r="MY97" s="72">
        <v>1.0690606</v>
      </c>
      <c r="MZ97" s="72">
        <v>1.0676802000000001</v>
      </c>
      <c r="NA97" s="72">
        <v>1.0604107</v>
      </c>
      <c r="NB97" s="72">
        <v>1.0026143000000001</v>
      </c>
      <c r="NC97" s="72">
        <v>1.0071737999999999</v>
      </c>
      <c r="ND97" s="72">
        <v>1.0109816</v>
      </c>
      <c r="NE97" s="72">
        <v>1.0163049</v>
      </c>
      <c r="NF97" s="72">
        <v>1.0231581000000001</v>
      </c>
      <c r="NG97" s="72">
        <v>1.0248010999999999</v>
      </c>
      <c r="NH97" s="72">
        <v>1.0014152999999999</v>
      </c>
      <c r="NI97" s="72">
        <v>1.0046724</v>
      </c>
      <c r="NJ97" s="72">
        <v>1.0054426000000001</v>
      </c>
      <c r="NK97" s="72">
        <v>1.0052345</v>
      </c>
      <c r="NL97" s="72">
        <v>1.0045470000000001</v>
      </c>
      <c r="NM97" s="72">
        <v>1.0035923</v>
      </c>
      <c r="NN97" s="72">
        <v>1.0025094999999999</v>
      </c>
      <c r="NO97" s="72">
        <v>1.001387</v>
      </c>
      <c r="NP97" s="72">
        <v>1.0002929</v>
      </c>
      <c r="NQ97" s="72">
        <v>0.99926340000000002</v>
      </c>
      <c r="NR97" s="72">
        <v>0.99832359999999998</v>
      </c>
      <c r="NS97" s="72">
        <v>0.99748530000000002</v>
      </c>
      <c r="NT97" s="72">
        <v>0.99675416999999999</v>
      </c>
      <c r="NU97" s="72">
        <v>0.99613249999999998</v>
      </c>
      <c r="NV97" s="72">
        <v>0.99562360000000005</v>
      </c>
      <c r="NW97" s="72">
        <v>0.99523589999999995</v>
      </c>
      <c r="NX97" s="72">
        <v>0.99499285000000004</v>
      </c>
      <c r="NY97" s="72">
        <v>0.9949114</v>
      </c>
      <c r="NZ97" s="72">
        <v>0.99503474999999997</v>
      </c>
      <c r="OA97" s="72">
        <v>0.99541639999999998</v>
      </c>
      <c r="OB97" s="72">
        <v>0.99612699999999998</v>
      </c>
      <c r="OC97" s="72">
        <v>0.99722040000000001</v>
      </c>
      <c r="OD97" s="72">
        <v>0.99876379999999998</v>
      </c>
      <c r="OE97" s="72">
        <v>1.0005596000000001</v>
      </c>
      <c r="OF97" s="72">
        <v>1.0017592</v>
      </c>
      <c r="OG97" s="72">
        <v>0.99962085000000001</v>
      </c>
      <c r="OH97" s="72">
        <v>0.98641889999999999</v>
      </c>
      <c r="OI97" s="72">
        <v>1.0141770999999999</v>
      </c>
      <c r="OJ97" s="72">
        <v>1.0185738</v>
      </c>
      <c r="OK97" s="72">
        <v>1.0165926000000001</v>
      </c>
      <c r="OL97" s="72">
        <v>1.014481</v>
      </c>
      <c r="OM97" s="72">
        <v>1.0145339</v>
      </c>
      <c r="ON97" s="72">
        <v>1.0157274999999999</v>
      </c>
      <c r="OO97" s="72">
        <v>1.0178967999999999</v>
      </c>
      <c r="OP97" s="72">
        <v>0.99458650000000004</v>
      </c>
      <c r="OQ97" s="72">
        <v>0.99463630000000003</v>
      </c>
      <c r="OR97" s="72">
        <v>0.9973225</v>
      </c>
      <c r="OS97" s="72">
        <v>1.0013384000000001</v>
      </c>
      <c r="OT97" s="72">
        <v>1.0065253000000001</v>
      </c>
      <c r="OU97" s="72">
        <v>1.0124266</v>
      </c>
      <c r="OV97" s="72">
        <v>1.0102066000000001</v>
      </c>
      <c r="OW97" s="72">
        <v>1.0087843000000001</v>
      </c>
      <c r="OX97" s="72">
        <v>1.0073799000000001</v>
      </c>
      <c r="OY97" s="72">
        <v>1.0058925999999999</v>
      </c>
      <c r="OZ97" s="72">
        <v>1.0043310000000001</v>
      </c>
      <c r="PA97" s="72">
        <v>1.0027151000000001</v>
      </c>
      <c r="PB97" s="72">
        <v>1.0011270000000001</v>
      </c>
      <c r="PC97" s="72">
        <v>0.9996292</v>
      </c>
      <c r="PD97" s="72">
        <v>0.99826429999999999</v>
      </c>
      <c r="PE97" s="72">
        <v>0.99706110000000003</v>
      </c>
      <c r="PF97" s="72">
        <v>0.99603189999999997</v>
      </c>
      <c r="PG97" s="72">
        <v>0.99517719999999998</v>
      </c>
      <c r="PH97" s="72">
        <v>0.99449140000000003</v>
      </c>
      <c r="PI97" s="72">
        <v>0.99396450000000003</v>
      </c>
      <c r="PJ97" s="72">
        <v>0.99358754999999999</v>
      </c>
      <c r="PK97" s="72">
        <v>0.99335589999999996</v>
      </c>
      <c r="PL97" s="72">
        <v>0.99327299999999996</v>
      </c>
      <c r="PM97" s="72">
        <v>0.99335103999999996</v>
      </c>
      <c r="PN97" s="72">
        <v>0.99361489999999997</v>
      </c>
      <c r="PO97" s="72">
        <v>0.99410860000000001</v>
      </c>
      <c r="PP97" s="72">
        <v>0.99490935000000003</v>
      </c>
      <c r="PQ97" s="72">
        <v>0.99599090000000001</v>
      </c>
      <c r="PR97" s="72">
        <v>0.9975811</v>
      </c>
      <c r="PS97" s="72">
        <v>0.99963060000000004</v>
      </c>
      <c r="PT97" s="72">
        <v>1.0018697999999999</v>
      </c>
      <c r="PU97" s="72">
        <v>1.0027216999999999</v>
      </c>
      <c r="PV97" s="72">
        <v>0.99736579999999997</v>
      </c>
      <c r="PW97" s="72">
        <v>0.99557019999999996</v>
      </c>
      <c r="PX97" s="72">
        <v>0.99618039999999997</v>
      </c>
      <c r="PY97" s="72">
        <v>0.9977606</v>
      </c>
      <c r="PZ97" s="72">
        <v>0.99946237000000004</v>
      </c>
      <c r="QA97" s="72">
        <v>1.0008363</v>
      </c>
      <c r="QB97" s="72">
        <v>1.0018640000000001</v>
      </c>
      <c r="QC97" s="72">
        <v>1.0024127</v>
      </c>
      <c r="QD97" s="72">
        <v>0.99244094000000005</v>
      </c>
      <c r="QE97" s="72">
        <v>0.98727869999999995</v>
      </c>
      <c r="QF97" s="72">
        <v>0.98588394999999995</v>
      </c>
      <c r="QG97" s="72">
        <v>0.98684950000000005</v>
      </c>
      <c r="QH97" s="72">
        <v>0.98927957</v>
      </c>
      <c r="QI97" s="72">
        <v>0.99245159999999999</v>
      </c>
      <c r="QJ97" s="72">
        <v>0.99563557000000003</v>
      </c>
      <c r="QK97" s="72">
        <v>0.99809473999999998</v>
      </c>
      <c r="QL97" s="72">
        <v>1.0000088</v>
      </c>
      <c r="QM97" s="72">
        <v>1.0014547</v>
      </c>
      <c r="QN97" s="72">
        <v>1.0024271</v>
      </c>
      <c r="QO97" s="72">
        <v>1.0029372999999999</v>
      </c>
      <c r="QP97" s="72">
        <v>1.0030608999999999</v>
      </c>
      <c r="QQ97" s="72">
        <v>1.0028665000000001</v>
      </c>
      <c r="QR97" s="72">
        <v>1.0023746</v>
      </c>
      <c r="QS97" s="72">
        <v>1.0016924</v>
      </c>
      <c r="QT97" s="72">
        <v>1.0009129000000001</v>
      </c>
      <c r="QU97" s="72">
        <v>1.0001230000000001</v>
      </c>
      <c r="QV97" s="72">
        <v>0.99939906999999994</v>
      </c>
      <c r="QW97" s="72">
        <v>0.99880206999999999</v>
      </c>
      <c r="QX97" s="72">
        <v>0.99837624999999997</v>
      </c>
      <c r="QY97" s="72">
        <v>0.99814104999999997</v>
      </c>
      <c r="QZ97" s="72">
        <v>0.99817429999999996</v>
      </c>
      <c r="RA97" s="72">
        <v>0.99840355000000003</v>
      </c>
      <c r="RB97" s="72">
        <v>0.99883259999999996</v>
      </c>
      <c r="RC97" s="72">
        <v>0.99942589999999998</v>
      </c>
      <c r="RD97" s="72">
        <v>1.0001348000000001</v>
      </c>
      <c r="RE97" s="72">
        <v>1.0007147000000001</v>
      </c>
      <c r="RF97" s="72">
        <v>1.0011544000000001</v>
      </c>
      <c r="RG97" s="72">
        <v>1.0010709</v>
      </c>
      <c r="RH97" s="72">
        <v>1.0002116000000001</v>
      </c>
      <c r="RI97" s="72">
        <v>0.9982413</v>
      </c>
      <c r="RJ97" s="72">
        <v>0.99605732999999996</v>
      </c>
      <c r="RK97" s="72">
        <v>0.99441550000000001</v>
      </c>
      <c r="RL97" s="72">
        <v>0.99354929999999997</v>
      </c>
      <c r="RM97" s="72">
        <v>0.99337894000000004</v>
      </c>
      <c r="RN97" s="72">
        <v>0.99363299999999999</v>
      </c>
      <c r="RO97" s="72">
        <v>0.99416360000000004</v>
      </c>
      <c r="RP97" s="72">
        <v>0.99481635999999996</v>
      </c>
      <c r="RQ97" s="72">
        <v>0.99506600000000001</v>
      </c>
      <c r="RR97" s="72">
        <v>0.99977020000000005</v>
      </c>
      <c r="RS97" s="72">
        <v>0.99573140000000004</v>
      </c>
      <c r="RT97" s="72">
        <v>0.99287139999999996</v>
      </c>
      <c r="RU97" s="72">
        <v>0.99102586999999998</v>
      </c>
      <c r="RV97" s="72">
        <v>0.99006844000000005</v>
      </c>
      <c r="RW97" s="72">
        <v>0.99000319999999997</v>
      </c>
      <c r="RX97" s="72">
        <v>0.99041294999999996</v>
      </c>
      <c r="RY97" s="72">
        <v>0.99144220000000005</v>
      </c>
      <c r="RZ97" s="72">
        <v>0.99292619999999998</v>
      </c>
      <c r="SA97" s="72">
        <v>0.99476074999999997</v>
      </c>
      <c r="SB97" s="72">
        <v>0.99676555</v>
      </c>
      <c r="SC97" s="72">
        <v>0.99882090000000001</v>
      </c>
      <c r="SD97" s="72">
        <v>1.0007303000000001</v>
      </c>
      <c r="SE97" s="72">
        <v>1.0024116000000001</v>
      </c>
      <c r="SF97" s="72">
        <v>1.0038149000000001</v>
      </c>
      <c r="SG97" s="72">
        <v>1.004945</v>
      </c>
      <c r="SH97" s="72">
        <v>1.0057944000000001</v>
      </c>
      <c r="SI97" s="72">
        <v>1.0063728000000001</v>
      </c>
      <c r="SJ97" s="72">
        <v>1.006705</v>
      </c>
      <c r="SK97" s="72">
        <v>1.0068241</v>
      </c>
      <c r="SL97" s="72">
        <v>1.0067713</v>
      </c>
      <c r="SM97" s="72">
        <v>1.0065736999999999</v>
      </c>
      <c r="SN97" s="72">
        <v>1.0062606000000001</v>
      </c>
      <c r="SO97" s="72">
        <v>1.0058503999999999</v>
      </c>
      <c r="SP97" s="72">
        <v>1.0053498000000001</v>
      </c>
      <c r="SQ97" s="72">
        <v>1.0047550999999999</v>
      </c>
      <c r="SR97" s="72">
        <v>1.0040528</v>
      </c>
      <c r="SS97" s="72">
        <v>1.0032158</v>
      </c>
      <c r="ST97" s="72">
        <v>1.0022181999999999</v>
      </c>
      <c r="SU97" s="72">
        <v>1.0010574999999999</v>
      </c>
      <c r="SV97" s="72">
        <v>0.99969549999999996</v>
      </c>
      <c r="SW97" s="72">
        <v>0.99817560000000005</v>
      </c>
      <c r="SX97" s="72">
        <v>0.99667317</v>
      </c>
      <c r="SY97" s="72">
        <v>0.99533669999999996</v>
      </c>
      <c r="SZ97" s="72">
        <v>0.99426749999999997</v>
      </c>
      <c r="TA97" s="72">
        <v>0.99350179999999999</v>
      </c>
      <c r="TB97" s="72">
        <v>0.99299705000000005</v>
      </c>
      <c r="TC97" s="72">
        <v>0.99256549999999999</v>
      </c>
      <c r="TD97" s="72">
        <v>0.99135273999999995</v>
      </c>
      <c r="TE97" s="72">
        <v>0.99159589999999997</v>
      </c>
      <c r="TF97" s="72">
        <v>1.0037438000000001</v>
      </c>
      <c r="TG97" s="72">
        <v>1.0016936999999999</v>
      </c>
      <c r="TH97" s="72">
        <v>0.99993270000000001</v>
      </c>
      <c r="TI97" s="72">
        <v>0.99815480000000001</v>
      </c>
      <c r="TJ97" s="72">
        <v>0.99643959999999998</v>
      </c>
      <c r="TK97" s="72">
        <v>0.99490880000000004</v>
      </c>
      <c r="TL97" s="72">
        <v>0.99377479999999996</v>
      </c>
      <c r="TM97" s="72">
        <v>0.99311053999999999</v>
      </c>
      <c r="TN97" s="72">
        <v>0.99293929999999997</v>
      </c>
      <c r="TO97" s="72">
        <v>0.99318070000000003</v>
      </c>
      <c r="TP97" s="72">
        <v>0.99383440000000001</v>
      </c>
      <c r="TQ97" s="72">
        <v>0.99485785000000004</v>
      </c>
      <c r="TR97" s="72">
        <v>0.99617129999999998</v>
      </c>
      <c r="TS97" s="72">
        <v>0.9976642</v>
      </c>
      <c r="TT97" s="72">
        <v>0.99925755999999999</v>
      </c>
      <c r="TU97" s="72">
        <v>1.0008109000000001</v>
      </c>
      <c r="TV97" s="72">
        <v>1.0022441</v>
      </c>
      <c r="TW97" s="72">
        <v>1.0034972</v>
      </c>
      <c r="TX97" s="72">
        <v>1.0045259</v>
      </c>
      <c r="TY97" s="72">
        <v>1.0053018</v>
      </c>
      <c r="TZ97" s="72">
        <v>1.0058123000000001</v>
      </c>
      <c r="UA97" s="72">
        <v>1.0060657</v>
      </c>
      <c r="UB97" s="72">
        <v>1.0060150000000001</v>
      </c>
      <c r="UC97" s="72">
        <v>1.0057372</v>
      </c>
      <c r="UD97" s="72">
        <v>1.0052342000000001</v>
      </c>
      <c r="UE97" s="72">
        <v>1.0045278</v>
      </c>
      <c r="UF97" s="72">
        <v>1.0036434999999999</v>
      </c>
      <c r="UG97" s="72">
        <v>1.0026088</v>
      </c>
      <c r="UH97" s="72">
        <v>1.0014525999999999</v>
      </c>
      <c r="UI97" s="72">
        <v>1.0002070999999999</v>
      </c>
      <c r="UJ97" s="72">
        <v>0.99890924000000003</v>
      </c>
      <c r="UK97" s="72">
        <v>0.99761259999999996</v>
      </c>
      <c r="UL97" s="72">
        <v>0.99630090000000004</v>
      </c>
      <c r="UM97" s="72">
        <v>0.99511360000000004</v>
      </c>
      <c r="UN97" s="72">
        <v>0.99405089999999996</v>
      </c>
      <c r="UO97" s="72">
        <v>0.99314999999999998</v>
      </c>
      <c r="UP97" s="72">
        <v>0.9925176</v>
      </c>
      <c r="UQ97" s="72">
        <v>0.99260689999999996</v>
      </c>
      <c r="UR97" s="72">
        <v>0.99447375999999998</v>
      </c>
      <c r="US97" s="72">
        <v>0.9943497</v>
      </c>
      <c r="UT97" s="72">
        <v>1.0048774</v>
      </c>
      <c r="UU97" s="72">
        <v>1.0038377999999999</v>
      </c>
      <c r="UV97" s="72">
        <v>1.0030446</v>
      </c>
      <c r="UW97" s="72">
        <v>1.0020765</v>
      </c>
      <c r="UX97" s="72">
        <v>1.0009161</v>
      </c>
      <c r="UY97" s="72">
        <v>0.99963670000000004</v>
      </c>
      <c r="UZ97" s="72">
        <v>0.99833620000000001</v>
      </c>
      <c r="VA97" s="72">
        <v>0.99710964999999996</v>
      </c>
      <c r="VB97" s="72">
        <v>0.99603509999999995</v>
      </c>
      <c r="VC97" s="72">
        <v>0.99517864</v>
      </c>
      <c r="VD97" s="72">
        <v>0.99460523999999995</v>
      </c>
      <c r="VE97" s="72">
        <v>0.99432653000000004</v>
      </c>
      <c r="VF97" s="72">
        <v>0.99435289999999998</v>
      </c>
      <c r="VG97" s="72">
        <v>0.9945891</v>
      </c>
      <c r="VH97" s="72">
        <v>0.99502970000000002</v>
      </c>
      <c r="VI97" s="72">
        <v>0.99562894999999996</v>
      </c>
      <c r="VJ97" s="72">
        <v>0.99633380000000005</v>
      </c>
      <c r="VK97" s="72">
        <v>0.99708574999999999</v>
      </c>
      <c r="VL97" s="72">
        <v>0.99782806999999996</v>
      </c>
      <c r="VM97" s="72">
        <v>0.99850874999999994</v>
      </c>
      <c r="VN97" s="72">
        <v>0.99908406000000005</v>
      </c>
      <c r="VO97" s="72">
        <v>0.99951970000000001</v>
      </c>
      <c r="VP97" s="72">
        <v>0.99978619999999996</v>
      </c>
      <c r="VQ97" s="72">
        <v>0.9998667</v>
      </c>
      <c r="VR97" s="72">
        <v>0.99975795000000001</v>
      </c>
      <c r="VS97" s="72">
        <v>0.99945753999999998</v>
      </c>
      <c r="VT97" s="72">
        <v>0.99898005000000001</v>
      </c>
      <c r="VU97" s="72">
        <v>0.99834449999999997</v>
      </c>
      <c r="VV97" s="72">
        <v>0.9975752</v>
      </c>
      <c r="VW97" s="72">
        <v>0.99670170000000002</v>
      </c>
      <c r="VX97" s="72">
        <v>0.995757</v>
      </c>
      <c r="VY97" s="72">
        <v>0.99477607000000001</v>
      </c>
      <c r="VZ97" s="72">
        <v>0.99379229999999996</v>
      </c>
      <c r="WA97" s="72">
        <v>0.99284214000000004</v>
      </c>
      <c r="WB97" s="72">
        <v>0.99195725000000001</v>
      </c>
      <c r="WC97" s="72">
        <v>0.99116886000000004</v>
      </c>
      <c r="WD97" s="72">
        <v>0.99055669999999996</v>
      </c>
      <c r="WE97" s="72">
        <v>0.99026349999999996</v>
      </c>
      <c r="WF97" s="72">
        <v>0.99079806000000004</v>
      </c>
      <c r="WG97" s="72">
        <v>0.99100129999999997</v>
      </c>
      <c r="WH97" s="72">
        <v>1.005185</v>
      </c>
      <c r="WI97" s="72">
        <v>1.0050511</v>
      </c>
      <c r="WJ97" s="72">
        <v>1.0052426999999999</v>
      </c>
      <c r="WK97" s="72">
        <v>1.0052295</v>
      </c>
      <c r="WL97" s="72">
        <v>1.0050184</v>
      </c>
      <c r="WM97" s="72">
        <v>1.0045804</v>
      </c>
      <c r="WN97" s="72">
        <v>1.0039678000000001</v>
      </c>
      <c r="WO97" s="72">
        <v>1.003234</v>
      </c>
      <c r="WP97" s="72">
        <v>1.0024331</v>
      </c>
      <c r="WQ97" s="72">
        <v>1.0016191999999999</v>
      </c>
      <c r="WR97" s="72">
        <v>1.0008383000000001</v>
      </c>
      <c r="WS97" s="72">
        <v>1.0001043000000001</v>
      </c>
      <c r="WT97" s="72">
        <v>0.99950349999999999</v>
      </c>
      <c r="WU97" s="72">
        <v>0.99905259999999996</v>
      </c>
      <c r="WV97" s="72">
        <v>0.9987528</v>
      </c>
      <c r="WW97" s="72">
        <v>0.99858539999999996</v>
      </c>
      <c r="WX97" s="72">
        <v>0.99858886000000002</v>
      </c>
      <c r="WY97" s="72">
        <v>0.99867689999999998</v>
      </c>
      <c r="WZ97" s="72">
        <v>0.998838</v>
      </c>
      <c r="XA97" s="72">
        <v>0.99904066000000002</v>
      </c>
      <c r="XB97" s="72">
        <v>0.99925079999999999</v>
      </c>
      <c r="XC97" s="72">
        <v>0.99943804999999997</v>
      </c>
      <c r="XD97" s="72">
        <v>0.99956020000000001</v>
      </c>
      <c r="XE97" s="72">
        <v>0.99958639999999999</v>
      </c>
      <c r="XF97" s="72">
        <v>0.99951445999999999</v>
      </c>
      <c r="XG97" s="72">
        <v>0.99930673999999997</v>
      </c>
      <c r="XH97" s="72">
        <v>0.99896070000000003</v>
      </c>
      <c r="XI97" s="72">
        <v>0.99847006999999999</v>
      </c>
      <c r="XJ97" s="72">
        <v>0.99784649999999997</v>
      </c>
      <c r="XK97" s="72">
        <v>0.99710332999999995</v>
      </c>
      <c r="XL97" s="72">
        <v>0.99625810000000004</v>
      </c>
      <c r="XM97" s="72">
        <v>0.99533430000000001</v>
      </c>
      <c r="XN97" s="72">
        <v>0.99435896000000001</v>
      </c>
      <c r="XO97" s="72">
        <v>0.99336069999999999</v>
      </c>
      <c r="XP97" s="72">
        <v>0.99236930000000001</v>
      </c>
      <c r="XQ97" s="72">
        <v>0.99141544000000004</v>
      </c>
      <c r="XR97" s="72">
        <v>0.99053943</v>
      </c>
      <c r="XS97" s="72">
        <v>0.98974079999999998</v>
      </c>
      <c r="XT97" s="72">
        <v>0.98922390000000004</v>
      </c>
      <c r="XU97" s="72">
        <v>0.98930912999999998</v>
      </c>
      <c r="XV97" s="72">
        <v>1.0044375999999999</v>
      </c>
      <c r="XW97" s="72">
        <v>1.0046330999999999</v>
      </c>
      <c r="XX97" s="72">
        <v>1.0052281999999999</v>
      </c>
      <c r="XY97" s="72">
        <v>1.0057225999999999</v>
      </c>
      <c r="XZ97" s="72">
        <v>1.0060530000000001</v>
      </c>
      <c r="YA97" s="72">
        <v>1.0062186</v>
      </c>
      <c r="YB97" s="72">
        <v>1.0061975999999999</v>
      </c>
      <c r="YC97" s="72">
        <v>1.0060439999999999</v>
      </c>
      <c r="YD97" s="72">
        <v>1.0057716000000001</v>
      </c>
      <c r="YE97" s="72">
        <v>1.0054078</v>
      </c>
      <c r="YF97" s="72">
        <v>1.0049827</v>
      </c>
      <c r="YG97" s="72">
        <v>1.0045263</v>
      </c>
      <c r="YH97" s="72">
        <v>1.0040686999999999</v>
      </c>
      <c r="YI97" s="72">
        <v>1.0036385000000001</v>
      </c>
      <c r="YJ97" s="72">
        <v>1.0032566999999999</v>
      </c>
      <c r="YK97" s="72">
        <v>1.0029399999999999</v>
      </c>
      <c r="YL97" s="72">
        <v>1.0026995999999999</v>
      </c>
      <c r="YM97" s="72">
        <v>1.0025363</v>
      </c>
      <c r="YN97" s="72">
        <v>1.0024428000000001</v>
      </c>
      <c r="YO97" s="72">
        <v>1.0024062</v>
      </c>
      <c r="YP97" s="72">
        <v>1.0024154000000001</v>
      </c>
      <c r="YQ97" s="72">
        <v>1.0024325000000001</v>
      </c>
      <c r="YR97" s="72">
        <v>1.0024443999999999</v>
      </c>
      <c r="YS97" s="72">
        <v>1.0024265999999999</v>
      </c>
      <c r="YT97" s="72">
        <v>1.0023474000000001</v>
      </c>
      <c r="YU97" s="72">
        <v>1.0021812000000001</v>
      </c>
      <c r="YV97" s="72">
        <v>1.0019043999999999</v>
      </c>
      <c r="YW97" s="72">
        <v>1.0015031000000001</v>
      </c>
      <c r="YX97" s="72">
        <v>1.0009569</v>
      </c>
      <c r="YY97" s="72">
        <v>1.0002593</v>
      </c>
      <c r="YZ97" s="72">
        <v>0.99941170000000001</v>
      </c>
      <c r="ZA97" s="72">
        <v>0.99842339999999996</v>
      </c>
      <c r="ZB97" s="72">
        <v>0.99731139999999996</v>
      </c>
      <c r="ZC97" s="72">
        <v>0.99610010000000004</v>
      </c>
      <c r="ZD97" s="72">
        <v>0.99481770000000003</v>
      </c>
      <c r="ZE97" s="72">
        <v>0.99349224999999997</v>
      </c>
      <c r="ZF97" s="72">
        <v>0.99213474999999995</v>
      </c>
      <c r="ZG97" s="72">
        <v>0.99078864</v>
      </c>
      <c r="ZH97" s="72">
        <v>0.9892957</v>
      </c>
      <c r="ZI97" s="72">
        <v>0.98919610000000002</v>
      </c>
      <c r="ZJ97" s="72">
        <v>1.0033303</v>
      </c>
      <c r="ZK97" s="72">
        <v>1.0033536000000001</v>
      </c>
      <c r="ZL97" s="72">
        <v>1.0037252000000001</v>
      </c>
      <c r="ZM97" s="72">
        <v>1.0040779</v>
      </c>
      <c r="ZN97" s="72">
        <v>1.0043278</v>
      </c>
      <c r="ZO97" s="72">
        <v>1.0044664000000001</v>
      </c>
      <c r="ZP97" s="72">
        <v>1.0044601</v>
      </c>
      <c r="ZQ97" s="72">
        <v>1.0043595999999999</v>
      </c>
      <c r="ZR97" s="72">
        <v>1.0041618000000001</v>
      </c>
      <c r="ZS97" s="72">
        <v>1.0038830999999999</v>
      </c>
      <c r="ZT97" s="72">
        <v>1.0035419999999999</v>
      </c>
      <c r="ZU97" s="72">
        <v>1.0031577</v>
      </c>
      <c r="ZV97" s="72">
        <v>1.0027493999999999</v>
      </c>
      <c r="ZW97" s="72">
        <v>1.0023352000000001</v>
      </c>
      <c r="ZX97" s="72">
        <v>1.0019328999999999</v>
      </c>
      <c r="ZY97" s="72">
        <v>1.0015582999999999</v>
      </c>
      <c r="ZZ97" s="72">
        <v>1.0012251000000001</v>
      </c>
      <c r="AAA97" s="72">
        <v>1.0009439</v>
      </c>
      <c r="AAB97" s="72">
        <v>1.0007225</v>
      </c>
      <c r="AAC97" s="72">
        <v>1.0005611999999999</v>
      </c>
      <c r="AAD97" s="72">
        <v>1.0004573000000001</v>
      </c>
      <c r="AAE97" s="72">
        <v>1.0004025999999999</v>
      </c>
      <c r="AAF97" s="72">
        <v>1.0003841</v>
      </c>
      <c r="AAG97" s="72">
        <v>1.0003854999999999</v>
      </c>
      <c r="AAH97" s="72">
        <v>1.0003812000000001</v>
      </c>
      <c r="AAI97" s="72">
        <v>1.0003488</v>
      </c>
      <c r="AAJ97" s="72">
        <v>1.0002587999999999</v>
      </c>
      <c r="AAK97" s="72">
        <v>1.0000811000000001</v>
      </c>
      <c r="AAL97" s="72">
        <v>0.99978524000000002</v>
      </c>
      <c r="AAM97" s="72">
        <v>0.99934369999999995</v>
      </c>
      <c r="AAN97" s="72">
        <v>0.99873369999999995</v>
      </c>
      <c r="AAO97" s="72">
        <v>0.99793905000000005</v>
      </c>
      <c r="AAP97" s="72">
        <v>0.9969538</v>
      </c>
      <c r="AAQ97" s="72">
        <v>0.99578330000000004</v>
      </c>
      <c r="AAR97" s="72">
        <v>0.99444144999999995</v>
      </c>
      <c r="AAS97" s="72">
        <v>0.99292550000000002</v>
      </c>
      <c r="AAT97" s="72">
        <v>0.99139940000000004</v>
      </c>
      <c r="AAU97" s="72">
        <v>0.98980533999999998</v>
      </c>
      <c r="AAV97" s="72">
        <v>0.98798940000000002</v>
      </c>
      <c r="AAW97" s="72">
        <v>0.98798399999999997</v>
      </c>
      <c r="AAX97" s="72">
        <v>1.0028003000000001</v>
      </c>
      <c r="AAY97" s="72">
        <v>1.0030512</v>
      </c>
      <c r="AAZ97" s="72">
        <v>1.0035483999999999</v>
      </c>
      <c r="ABA97" s="72">
        <v>1.0039697999999999</v>
      </c>
      <c r="ABB97" s="72">
        <v>1.0043017999999999</v>
      </c>
      <c r="ABC97" s="72">
        <v>1.0045538000000001</v>
      </c>
      <c r="ABD97" s="72">
        <v>1.0047288000000001</v>
      </c>
      <c r="ABE97" s="72">
        <v>1.0048250000000001</v>
      </c>
      <c r="ABF97" s="72">
        <v>1.0048182999999999</v>
      </c>
      <c r="ABG97" s="72">
        <v>1.0047256</v>
      </c>
      <c r="ABH97" s="72">
        <v>1.0045339</v>
      </c>
      <c r="ABI97" s="72">
        <v>1.0042443999999999</v>
      </c>
      <c r="ABJ97" s="72">
        <v>1.0038625999999999</v>
      </c>
      <c r="ABK97" s="72">
        <v>1.0033974999999999</v>
      </c>
      <c r="ABL97" s="72">
        <v>1.0028619999999999</v>
      </c>
      <c r="ABM97" s="72">
        <v>1.0022717999999999</v>
      </c>
      <c r="ABN97" s="72">
        <v>1.0016446000000001</v>
      </c>
      <c r="ABO97" s="72">
        <v>1.0009995</v>
      </c>
      <c r="ABP97" s="72">
        <v>1.0003565999999999</v>
      </c>
      <c r="ABQ97" s="72">
        <v>0.9997315</v>
      </c>
      <c r="ABR97" s="72">
        <v>0.99914080000000005</v>
      </c>
      <c r="ABS97" s="72">
        <v>0.99859989999999998</v>
      </c>
      <c r="ABT97" s="72">
        <v>0.99812230000000002</v>
      </c>
      <c r="ABU97" s="72">
        <v>0.99771129999999997</v>
      </c>
      <c r="ABV97" s="72">
        <v>0.99736833999999996</v>
      </c>
      <c r="ABW97" s="72">
        <v>0.99709015999999995</v>
      </c>
      <c r="ABX97" s="72">
        <v>0.99686549999999996</v>
      </c>
      <c r="ABY97" s="72">
        <v>0.99667609999999995</v>
      </c>
      <c r="ABZ97" s="72">
        <v>0.99649449999999995</v>
      </c>
      <c r="ACA97" s="72">
        <v>0.99628543999999997</v>
      </c>
      <c r="ACB97" s="72">
        <v>0.99600464</v>
      </c>
      <c r="ACC97" s="72">
        <v>0.99559430000000004</v>
      </c>
      <c r="ACD97" s="72">
        <v>0.99501514000000002</v>
      </c>
      <c r="ACE97" s="72">
        <v>0.99421919999999997</v>
      </c>
      <c r="ACF97" s="72">
        <v>0.99318295999999995</v>
      </c>
      <c r="ACG97" s="72">
        <v>0.99189039999999995</v>
      </c>
      <c r="ACH97" s="72">
        <v>0.99030560000000001</v>
      </c>
      <c r="ACI97" s="72">
        <v>0.98849379999999998</v>
      </c>
      <c r="ACJ97" s="72">
        <v>0.98664397000000004</v>
      </c>
      <c r="ACK97" s="72">
        <v>0.98675935999999997</v>
      </c>
      <c r="ACL97" s="72">
        <v>1.0020525</v>
      </c>
      <c r="ACM97" s="72">
        <v>1.0025451999999999</v>
      </c>
      <c r="ACN97" s="72">
        <v>1.0035049</v>
      </c>
      <c r="ACO97" s="72">
        <v>1.0044550999999999</v>
      </c>
      <c r="ACP97" s="72">
        <v>1.0053037</v>
      </c>
      <c r="ACQ97" s="72">
        <v>1.0060279000000001</v>
      </c>
      <c r="ACR97" s="72">
        <v>1.0066174999999999</v>
      </c>
      <c r="ACS97" s="72">
        <v>1.0070711000000001</v>
      </c>
      <c r="ACT97" s="72">
        <v>1.0073897999999999</v>
      </c>
      <c r="ACU97" s="72">
        <v>1.0075786</v>
      </c>
      <c r="ACV97" s="72">
        <v>1.0076419000000001</v>
      </c>
      <c r="ACW97" s="72">
        <v>1.0075885</v>
      </c>
      <c r="ACX97" s="72">
        <v>1.0074202000000001</v>
      </c>
      <c r="ACY97" s="72">
        <v>1.0071445000000001</v>
      </c>
      <c r="ACZ97" s="72">
        <v>1.0067679</v>
      </c>
      <c r="ADA97" s="72">
        <v>1.0062978</v>
      </c>
      <c r="ADB97" s="72">
        <v>1.0057422</v>
      </c>
      <c r="ADC97" s="72">
        <v>1.0051097</v>
      </c>
      <c r="ADD97" s="72">
        <v>1.0044074999999999</v>
      </c>
      <c r="ADE97" s="72">
        <v>1.0036525999999999</v>
      </c>
      <c r="ADF97" s="72">
        <v>1.0028589000000001</v>
      </c>
      <c r="ADG97" s="72">
        <v>1.0020473999999999</v>
      </c>
      <c r="ADH97" s="72">
        <v>1.0012641</v>
      </c>
      <c r="ADI97" s="72">
        <v>1.0004221</v>
      </c>
      <c r="ADJ97" s="72">
        <v>0.99959810000000004</v>
      </c>
      <c r="ADK97" s="72">
        <v>0.99881553999999995</v>
      </c>
      <c r="ADL97" s="72">
        <v>0.99809139999999996</v>
      </c>
      <c r="ADM97" s="72">
        <v>0.99744063999999999</v>
      </c>
      <c r="ADN97" s="72">
        <v>0.99687510000000001</v>
      </c>
      <c r="ADO97" s="72">
        <v>0.99640099999999998</v>
      </c>
      <c r="ADP97" s="72">
        <v>0.99601669999999998</v>
      </c>
      <c r="ADQ97" s="72">
        <v>0.99571544000000001</v>
      </c>
      <c r="ADR97" s="72">
        <v>0.99545353999999997</v>
      </c>
      <c r="ADS97" s="72">
        <v>0.99517409999999995</v>
      </c>
      <c r="ADT97" s="72">
        <v>0.99478809999999995</v>
      </c>
      <c r="ADU97" s="72">
        <v>0.99416685000000005</v>
      </c>
      <c r="ADV97" s="72">
        <v>0.99312215999999998</v>
      </c>
      <c r="ADW97" s="72">
        <v>0.99139094000000005</v>
      </c>
      <c r="ADX97" s="72">
        <v>0.98855970000000004</v>
      </c>
      <c r="ADY97" s="72">
        <v>0.98835033000000005</v>
      </c>
      <c r="ADZ97" s="77"/>
      <c r="AEA97" s="77"/>
      <c r="AEB97" s="77"/>
      <c r="AEC97" s="77"/>
      <c r="AED97" s="77"/>
      <c r="AEE97" s="111">
        <f t="shared" si="59"/>
        <v>92</v>
      </c>
      <c r="AEF97" s="109"/>
      <c r="AEG97" s="105">
        <f t="shared" si="70"/>
        <v>1.0051593000000001</v>
      </c>
      <c r="AEH97" s="105">
        <f t="shared" si="70"/>
        <v>0.99930470000000005</v>
      </c>
      <c r="AEI97" s="105">
        <f t="shared" si="70"/>
        <v>0.98597199999999996</v>
      </c>
      <c r="AEJ97" s="105">
        <f t="shared" si="70"/>
        <v>0.98807864999999995</v>
      </c>
      <c r="AEK97" s="105">
        <f t="shared" si="70"/>
        <v>1.0033348</v>
      </c>
      <c r="AEL97" s="105">
        <f t="shared" si="70"/>
        <v>1.0050825000000001</v>
      </c>
      <c r="AEM97" s="105">
        <f t="shared" si="70"/>
        <v>1.0282564999999999</v>
      </c>
      <c r="AEN97" s="105">
        <f t="shared" si="70"/>
        <v>1.0613899</v>
      </c>
      <c r="AEO97" s="105">
        <f t="shared" si="70"/>
        <v>1.0602757</v>
      </c>
      <c r="AEP97" s="105">
        <f t="shared" si="70"/>
        <v>1.0178003</v>
      </c>
      <c r="AEQ97" s="105">
        <f t="shared" si="71"/>
        <v>1.002348</v>
      </c>
      <c r="AER97" s="105">
        <f t="shared" si="71"/>
        <v>0.9950272</v>
      </c>
      <c r="AES97" s="105">
        <f t="shared" si="71"/>
        <v>0.99157660000000003</v>
      </c>
      <c r="AET97" s="105">
        <f t="shared" si="71"/>
        <v>0.99434049999999996</v>
      </c>
      <c r="AEU97" s="105">
        <f t="shared" si="71"/>
        <v>0.99099789999999999</v>
      </c>
      <c r="AEV97" s="105">
        <f t="shared" si="71"/>
        <v>0.98930759999999995</v>
      </c>
      <c r="AEW97" s="105">
        <f t="shared" si="71"/>
        <v>0.98919564000000004</v>
      </c>
      <c r="AEX97" s="105">
        <f t="shared" si="71"/>
        <v>0.98798394</v>
      </c>
      <c r="AEY97" s="105">
        <f t="shared" si="71"/>
        <v>0.98675939999999995</v>
      </c>
      <c r="AEZ97" s="99">
        <f t="shared" si="57"/>
        <v>72.98</v>
      </c>
      <c r="AFA97" s="69"/>
      <c r="AFB97" s="202" t="s">
        <v>82</v>
      </c>
      <c r="AFC97" s="106">
        <f t="shared" si="58"/>
        <v>1.0043258489473681</v>
      </c>
      <c r="AFD97" s="69"/>
      <c r="AFE97" s="109"/>
      <c r="AFF97" s="105">
        <f t="shared" si="72"/>
        <v>0.99807966000000004</v>
      </c>
      <c r="AFG97" s="105">
        <f t="shared" si="72"/>
        <v>0.99850035000000004</v>
      </c>
      <c r="AFH97" s="105">
        <f t="shared" si="72"/>
        <v>0.99810653999999999</v>
      </c>
      <c r="AFI97" s="105">
        <f t="shared" si="72"/>
        <v>1.0061507000000001</v>
      </c>
      <c r="AFJ97" s="105">
        <f t="shared" si="72"/>
        <v>1.006189</v>
      </c>
      <c r="AFK97" s="105">
        <f t="shared" si="72"/>
        <v>1.0091254999999999</v>
      </c>
      <c r="AFL97" s="105">
        <f t="shared" si="72"/>
        <v>1.0069584</v>
      </c>
      <c r="AFM97" s="105">
        <f t="shared" si="72"/>
        <v>1.0054348</v>
      </c>
      <c r="AFN97" s="105">
        <f t="shared" si="72"/>
        <v>1.0048543999999999</v>
      </c>
      <c r="AFO97" s="105">
        <f t="shared" si="72"/>
        <v>1.005215</v>
      </c>
      <c r="AFP97" s="105">
        <f t="shared" si="72"/>
        <v>1.0058902999999999</v>
      </c>
      <c r="AFQ97" s="105">
        <f t="shared" si="72"/>
        <v>1.0014540999999999</v>
      </c>
      <c r="AFR97" s="105">
        <f t="shared" si="72"/>
        <v>0.99476045000000002</v>
      </c>
      <c r="AFS97" s="105">
        <f t="shared" si="72"/>
        <v>0.99318092999999996</v>
      </c>
      <c r="AFT97" s="105">
        <f t="shared" si="72"/>
        <v>0.99517864</v>
      </c>
      <c r="AFU97" s="105">
        <f t="shared" si="68"/>
        <v>1.0016187000000001</v>
      </c>
      <c r="AFV97" s="105">
        <f t="shared" si="69"/>
        <v>1.0054075</v>
      </c>
      <c r="AFW97" s="105">
        <f t="shared" si="69"/>
        <v>1.0038825</v>
      </c>
      <c r="AFX97" s="105">
        <f t="shared" si="69"/>
        <v>1.0047254999999999</v>
      </c>
      <c r="AFY97" s="105"/>
      <c r="AFZ97" s="106">
        <f t="shared" si="60"/>
        <v>1.0023533142105263</v>
      </c>
      <c r="AGA97" s="69"/>
      <c r="AGB97" s="69"/>
      <c r="AGC97" s="69"/>
      <c r="AGD97" s="69"/>
      <c r="AGE97" s="69"/>
      <c r="AGF97" s="69"/>
      <c r="AGG97" s="69"/>
      <c r="AGH97" s="69"/>
      <c r="AGI97" s="69"/>
      <c r="AGJ97" s="69"/>
      <c r="AGK97" s="69"/>
      <c r="AGL97" s="69"/>
      <c r="AGM97" s="69"/>
      <c r="AGN97" s="69"/>
      <c r="AGO97" s="69"/>
      <c r="AGP97" s="69"/>
      <c r="AGQ97" s="69"/>
      <c r="AGR97" s="69"/>
      <c r="AGS97" s="69"/>
      <c r="AGT97" s="75">
        <v>28</v>
      </c>
      <c r="AGU97" s="85">
        <v>1</v>
      </c>
      <c r="AGV97" s="85">
        <v>1</v>
      </c>
      <c r="AGW97" s="85">
        <v>1</v>
      </c>
      <c r="AGX97" s="85">
        <v>1</v>
      </c>
      <c r="AGY97" s="85">
        <v>1</v>
      </c>
      <c r="AGZ97" s="85">
        <v>1</v>
      </c>
      <c r="AHA97" s="85">
        <v>1</v>
      </c>
      <c r="AHB97" s="85">
        <v>1</v>
      </c>
      <c r="AHC97" s="85">
        <v>1</v>
      </c>
      <c r="AHD97" s="85">
        <v>1</v>
      </c>
      <c r="AHE97" s="85">
        <v>1</v>
      </c>
      <c r="AHF97" s="85">
        <v>1</v>
      </c>
      <c r="AHG97" s="85">
        <v>1</v>
      </c>
      <c r="AHH97" s="85">
        <v>1</v>
      </c>
      <c r="AHI97" s="85">
        <v>1</v>
      </c>
      <c r="AHJ97" s="85">
        <v>1</v>
      </c>
      <c r="AHK97" s="85">
        <v>1</v>
      </c>
      <c r="AHL97" s="85">
        <v>1</v>
      </c>
      <c r="AHM97" s="85">
        <v>1</v>
      </c>
      <c r="AHN97" s="85">
        <v>1</v>
      </c>
      <c r="AHO97" s="69"/>
      <c r="AHP97" s="69"/>
      <c r="AHQ97" s="69"/>
      <c r="AHR97" s="69"/>
      <c r="AHS97" s="69"/>
      <c r="AHT97" s="69"/>
      <c r="AHU97" s="69"/>
      <c r="AHV97" s="69"/>
      <c r="AHW97" s="69"/>
      <c r="AHX97" s="69"/>
      <c r="AHY97" s="69"/>
      <c r="AHZ97" s="69"/>
      <c r="AIA97" s="69"/>
      <c r="AIB97" s="69"/>
      <c r="AIC97" s="69"/>
      <c r="AID97" s="69"/>
      <c r="AIE97" s="69"/>
      <c r="AIF97" s="69"/>
      <c r="AIG97" s="69"/>
      <c r="AIH97" s="69"/>
      <c r="AII97" s="69"/>
      <c r="AIJ97" s="69"/>
      <c r="AIK97" s="113"/>
      <c r="AIL97" s="113"/>
      <c r="AIM97" s="113"/>
      <c r="AIN97" s="113"/>
      <c r="AIO97" s="113"/>
      <c r="AIP97" s="113"/>
      <c r="AIQ97" s="113"/>
      <c r="AIR97" s="113"/>
      <c r="AIS97" s="113"/>
      <c r="AIT97" s="113"/>
      <c r="AIU97" s="113"/>
      <c r="AIV97" s="69"/>
      <c r="AIW97" s="69"/>
      <c r="AIX97" s="69"/>
      <c r="AIY97" s="69"/>
      <c r="AIZ97" s="69"/>
      <c r="AJA97" s="69"/>
      <c r="AJB97" s="69"/>
      <c r="AJC97" s="69"/>
      <c r="AJD97" s="69"/>
      <c r="AJE97" s="69"/>
      <c r="AJF97" s="69"/>
      <c r="AJG97" s="69"/>
      <c r="AJH97" s="69"/>
      <c r="AJI97" s="69"/>
      <c r="AJJ97" s="69"/>
      <c r="AJK97" s="69"/>
      <c r="AJL97" s="69"/>
      <c r="AJM97" s="69"/>
      <c r="AJN97" s="69"/>
      <c r="AJO97" s="69"/>
      <c r="AJP97" s="69"/>
      <c r="AJQ97" s="69"/>
      <c r="AJR97" s="69"/>
      <c r="AJS97" s="69"/>
      <c r="AJT97" s="69"/>
      <c r="AJU97" s="69"/>
      <c r="AJV97" s="69"/>
      <c r="AJW97" s="69"/>
      <c r="AJX97" s="69"/>
      <c r="AJY97" s="69"/>
      <c r="AJZ97" s="69"/>
      <c r="AKA97" s="69"/>
      <c r="AKB97" s="69"/>
      <c r="AKC97" s="69"/>
      <c r="AKD97" s="69"/>
      <c r="AKE97" s="69"/>
      <c r="AKF97" s="69"/>
      <c r="AKG97" s="69"/>
      <c r="AKH97" s="69"/>
      <c r="AKI97" s="69"/>
      <c r="AKJ97" s="69"/>
      <c r="AKK97" s="69"/>
      <c r="AKL97" s="69"/>
      <c r="AKM97" s="69"/>
      <c r="AKN97" s="69"/>
      <c r="AKO97" s="69"/>
      <c r="AKP97" s="69"/>
      <c r="AKQ97" s="69"/>
      <c r="AKR97" s="69"/>
      <c r="AKS97" s="69"/>
      <c r="AKT97" s="69"/>
      <c r="AKU97" s="69"/>
      <c r="AKV97" s="69"/>
      <c r="AKW97" s="69"/>
      <c r="AKX97" s="69"/>
      <c r="AKY97" s="69"/>
      <c r="AKZ97" s="69"/>
      <c r="ALA97" s="69"/>
      <c r="ALB97" s="69"/>
      <c r="ALC97" s="69"/>
      <c r="ALD97" s="69"/>
      <c r="ALE97" s="69"/>
      <c r="ALF97" s="69"/>
      <c r="ALG97" s="69"/>
      <c r="ALH97" s="69"/>
      <c r="ALI97" s="69"/>
      <c r="ALJ97" s="69"/>
      <c r="ALK97" s="69"/>
      <c r="ALL97" s="69"/>
      <c r="ALM97" s="69"/>
      <c r="ALN97" s="69"/>
      <c r="ALO97" s="69"/>
      <c r="ALP97" s="69"/>
      <c r="ALQ97" s="69"/>
      <c r="ALR97" s="69"/>
      <c r="ALS97" s="69"/>
      <c r="ALT97" s="69"/>
      <c r="ALU97" s="69"/>
      <c r="ALV97" s="69"/>
      <c r="ALW97" s="69"/>
      <c r="ALX97" s="69"/>
      <c r="ALY97" s="69"/>
      <c r="ALZ97" s="69"/>
      <c r="AMA97" s="69"/>
      <c r="AMB97" s="69"/>
      <c r="AMC97" s="69"/>
      <c r="AMD97" s="69"/>
      <c r="AME97" s="69"/>
      <c r="AMF97" s="69"/>
      <c r="AMG97" s="69"/>
      <c r="AMH97" s="69"/>
      <c r="AMI97" s="69"/>
      <c r="AMJ97" s="69"/>
      <c r="AMK97" s="69"/>
      <c r="AML97" s="69"/>
      <c r="AMM97" s="69"/>
      <c r="AMN97" s="69"/>
      <c r="AMO97" s="69"/>
      <c r="AMP97" s="69"/>
      <c r="AMQ97" s="69"/>
      <c r="AMR97" s="69"/>
      <c r="AMS97" s="69"/>
      <c r="AMT97" s="69"/>
      <c r="AMU97" s="69"/>
      <c r="AMV97" s="69"/>
      <c r="AMW97" s="69"/>
      <c r="AMX97" s="69"/>
      <c r="AMY97" s="69"/>
      <c r="AMZ97" s="69"/>
      <c r="ANA97" s="69"/>
      <c r="ANB97" s="69"/>
      <c r="ANC97" s="69"/>
      <c r="AND97" s="69"/>
      <c r="ANE97" s="69"/>
      <c r="ANF97" s="69"/>
      <c r="ANG97" s="69"/>
      <c r="ANH97" s="69"/>
      <c r="ANI97" s="69"/>
      <c r="ANJ97" s="69"/>
      <c r="ANK97" s="69"/>
      <c r="ANL97" s="69"/>
      <c r="ANM97" s="69"/>
      <c r="ANN97" s="69"/>
      <c r="ANO97" s="69"/>
      <c r="ANP97" s="69"/>
      <c r="ANQ97" s="69"/>
      <c r="ANR97" s="69"/>
      <c r="ANS97" s="69"/>
      <c r="ANT97" s="69"/>
      <c r="ANU97" s="69"/>
      <c r="ANV97" s="69"/>
      <c r="ANW97" s="69"/>
      <c r="ANX97" s="69"/>
      <c r="ANY97" s="69"/>
      <c r="ANZ97" s="69"/>
      <c r="AOA97" s="69"/>
      <c r="AOB97" s="69"/>
      <c r="AOC97" s="69"/>
      <c r="AOD97" s="69"/>
      <c r="AOE97" s="69"/>
      <c r="AOF97" s="69"/>
      <c r="AOG97" s="69"/>
      <c r="AOH97" s="69"/>
      <c r="AOI97" s="69"/>
      <c r="AOJ97" s="69"/>
      <c r="AOK97" s="69"/>
      <c r="AOL97" s="69"/>
      <c r="AOM97" s="69"/>
      <c r="AON97" s="69"/>
      <c r="AOO97" s="69"/>
      <c r="AOP97" s="69"/>
      <c r="AOQ97" s="69"/>
      <c r="AOR97" s="69"/>
      <c r="AOS97" s="69"/>
      <c r="AOT97" s="69"/>
      <c r="AOU97" s="69"/>
      <c r="AOV97" s="69"/>
      <c r="AOW97" s="69"/>
      <c r="AOX97" s="69"/>
      <c r="AOY97" s="69"/>
      <c r="AOZ97" s="69"/>
      <c r="APA97" s="69"/>
      <c r="APB97" s="69"/>
      <c r="APC97" s="69"/>
      <c r="APD97" s="69"/>
      <c r="APE97" s="69"/>
      <c r="APF97" s="69"/>
      <c r="APG97" s="69"/>
      <c r="APH97" s="69"/>
      <c r="API97" s="69"/>
      <c r="APJ97" s="69"/>
      <c r="APK97" s="69"/>
      <c r="APL97" s="69"/>
      <c r="APM97" s="69"/>
      <c r="APN97" s="69"/>
      <c r="APO97" s="69"/>
      <c r="APP97" s="69"/>
      <c r="APQ97" s="69"/>
      <c r="APR97" s="69"/>
      <c r="APS97" s="69"/>
      <c r="APT97" s="69"/>
      <c r="APU97" s="69"/>
      <c r="APV97" s="69"/>
      <c r="APW97" s="69"/>
      <c r="APX97" s="69"/>
      <c r="APY97" s="69"/>
      <c r="APZ97" s="69"/>
      <c r="AQA97" s="69"/>
      <c r="AQB97" s="69"/>
      <c r="AQC97" s="69"/>
      <c r="AQD97" s="69"/>
      <c r="AQE97" s="69"/>
      <c r="AQF97" s="69"/>
      <c r="AQG97" s="69"/>
      <c r="AQH97" s="69"/>
      <c r="AQI97" s="69"/>
      <c r="AQJ97" s="69"/>
      <c r="AQK97" s="69"/>
      <c r="AQL97" s="69"/>
      <c r="AQM97" s="69"/>
      <c r="AQN97" s="69"/>
      <c r="AQO97" s="69"/>
      <c r="AQP97" s="69"/>
      <c r="AQQ97" s="69"/>
      <c r="AQR97" s="69"/>
      <c r="AQS97" s="69"/>
      <c r="AQT97" s="69"/>
      <c r="AQU97" s="69"/>
      <c r="AQV97" s="69"/>
      <c r="AQW97" s="69"/>
      <c r="AQX97" s="69"/>
      <c r="AQY97" s="69"/>
      <c r="AQZ97" s="69"/>
      <c r="ARA97" s="69"/>
      <c r="ARB97" s="69"/>
      <c r="ARC97" s="69"/>
      <c r="ARD97" s="69"/>
      <c r="ARE97" s="69"/>
      <c r="ARF97" s="69"/>
      <c r="ARG97" s="69"/>
      <c r="ARH97" s="69"/>
      <c r="ARI97" s="69"/>
      <c r="ARJ97" s="69"/>
      <c r="ARK97" s="69"/>
      <c r="ARL97" s="69"/>
      <c r="ARM97" s="69"/>
      <c r="ARN97" s="69"/>
      <c r="ARO97" s="69"/>
      <c r="ARP97" s="69"/>
      <c r="ARQ97" s="69"/>
      <c r="ARR97" s="69"/>
      <c r="ARS97" s="69"/>
      <c r="ART97" s="69"/>
      <c r="ARU97" s="69"/>
      <c r="ARV97" s="69"/>
      <c r="ARW97" s="69"/>
      <c r="ARX97" s="69"/>
      <c r="ARY97" s="69"/>
      <c r="ARZ97" s="69"/>
      <c r="ASA97" s="69"/>
      <c r="ASB97" s="69"/>
      <c r="ASC97" s="69"/>
      <c r="ASD97" s="69"/>
      <c r="ASE97" s="69"/>
      <c r="ASF97" s="69"/>
      <c r="ASG97" s="69"/>
      <c r="ASH97" s="69"/>
    </row>
    <row r="98" spans="1:1190" ht="2.1" customHeight="1" x14ac:dyDescent="0.25">
      <c r="A98" s="77"/>
      <c r="B98" s="98">
        <v>92</v>
      </c>
      <c r="C98" s="99">
        <v>73.8</v>
      </c>
      <c r="D98" s="94">
        <f t="shared" si="56"/>
        <v>3</v>
      </c>
      <c r="E98" s="77"/>
      <c r="F98" s="191">
        <v>0.99860850000000001</v>
      </c>
      <c r="G98" s="70">
        <v>0.99692709999999995</v>
      </c>
      <c r="H98" s="70">
        <v>0.99636069999999999</v>
      </c>
      <c r="I98" s="70">
        <v>0.99621519999999997</v>
      </c>
      <c r="J98" s="70">
        <v>0.99629979999999996</v>
      </c>
      <c r="K98" s="70">
        <v>0.99653559999999997</v>
      </c>
      <c r="L98" s="70">
        <v>0.9968728</v>
      </c>
      <c r="M98" s="70">
        <v>0.99726729999999997</v>
      </c>
      <c r="N98" s="70">
        <v>0.99768025000000005</v>
      </c>
      <c r="O98" s="70">
        <v>0.99807953999999999</v>
      </c>
      <c r="P98" s="70">
        <v>0.99843884000000005</v>
      </c>
      <c r="Q98" s="70">
        <v>0.99873893999999996</v>
      </c>
      <c r="R98" s="70">
        <v>0.99896850000000004</v>
      </c>
      <c r="S98" s="70">
        <v>0.9991217</v>
      </c>
      <c r="T98" s="70">
        <v>0.99919880000000005</v>
      </c>
      <c r="U98" s="70">
        <v>0.9991911</v>
      </c>
      <c r="V98" s="70">
        <v>0.99911934000000002</v>
      </c>
      <c r="W98" s="70">
        <v>0.99898237000000001</v>
      </c>
      <c r="X98" s="70">
        <v>0.99878633000000006</v>
      </c>
      <c r="Y98" s="70">
        <v>0.99853729999999996</v>
      </c>
      <c r="Z98" s="70">
        <v>0.9982394</v>
      </c>
      <c r="AA98" s="71">
        <v>0.9978996</v>
      </c>
      <c r="AB98" s="71">
        <v>0.99753639999999999</v>
      </c>
      <c r="AC98" s="71">
        <v>0.99707889999999999</v>
      </c>
      <c r="AD98" s="71">
        <v>0.99658610000000003</v>
      </c>
      <c r="AE98" s="71">
        <v>0.99607204999999999</v>
      </c>
      <c r="AF98" s="71">
        <v>0.99554549999999997</v>
      </c>
      <c r="AG98" s="71">
        <v>0.99501459999999997</v>
      </c>
      <c r="AH98" s="71">
        <v>0.99449089999999996</v>
      </c>
      <c r="AI98" s="71">
        <v>0.99395169999999999</v>
      </c>
      <c r="AJ98" s="71">
        <v>0.99357194000000004</v>
      </c>
      <c r="AK98" s="71">
        <v>0.99339264999999999</v>
      </c>
      <c r="AL98" s="71">
        <v>0.99355590000000005</v>
      </c>
      <c r="AM98" s="71">
        <v>0.99397550000000001</v>
      </c>
      <c r="AN98" s="71">
        <v>0.99488480000000001</v>
      </c>
      <c r="AO98" s="71">
        <v>0.99646073999999996</v>
      </c>
      <c r="AP98" s="71">
        <v>0.99886180000000002</v>
      </c>
      <c r="AQ98" s="71">
        <v>1.0021045</v>
      </c>
      <c r="AR98" s="71">
        <v>1.0054344</v>
      </c>
      <c r="AS98" s="71">
        <v>1.0051639999999999</v>
      </c>
      <c r="AT98" s="72">
        <v>0.99891289999999999</v>
      </c>
      <c r="AU98" s="72">
        <v>0.99712634</v>
      </c>
      <c r="AV98" s="72">
        <v>0.99649770000000004</v>
      </c>
      <c r="AW98" s="72">
        <v>0.99628364999999997</v>
      </c>
      <c r="AX98" s="72">
        <v>0.99638079999999996</v>
      </c>
      <c r="AY98" s="72">
        <v>0.99666960000000004</v>
      </c>
      <c r="AZ98" s="72">
        <v>0.99710816000000002</v>
      </c>
      <c r="BA98" s="72">
        <v>0.99761884999999995</v>
      </c>
      <c r="BB98" s="72">
        <v>0.99811090000000002</v>
      </c>
      <c r="BC98" s="72">
        <v>0.99850050000000001</v>
      </c>
      <c r="BD98" s="72">
        <v>0.99873215000000004</v>
      </c>
      <c r="BE98" s="72">
        <v>0.99878029999999995</v>
      </c>
      <c r="BF98" s="72">
        <v>0.99866617000000002</v>
      </c>
      <c r="BG98" s="72">
        <v>0.99839009999999995</v>
      </c>
      <c r="BH98" s="72">
        <v>0.99799559999999998</v>
      </c>
      <c r="BI98" s="72">
        <v>0.99752222999999995</v>
      </c>
      <c r="BJ98" s="72">
        <v>0.99701077000000005</v>
      </c>
      <c r="BK98" s="72">
        <v>0.99650099999999997</v>
      </c>
      <c r="BL98" s="72">
        <v>0.99603019999999998</v>
      </c>
      <c r="BM98" s="72">
        <v>0.9956315</v>
      </c>
      <c r="BN98" s="72">
        <v>0.99533147</v>
      </c>
      <c r="BO98" s="72">
        <v>0.99515414000000002</v>
      </c>
      <c r="BP98" s="72">
        <v>0.99511780000000005</v>
      </c>
      <c r="BQ98" s="72">
        <v>0.99521196000000001</v>
      </c>
      <c r="BR98" s="72">
        <v>0.99549909999999997</v>
      </c>
      <c r="BS98" s="72">
        <v>0.99594265000000004</v>
      </c>
      <c r="BT98" s="72">
        <v>0.99651504000000002</v>
      </c>
      <c r="BU98" s="72">
        <v>0.9971158</v>
      </c>
      <c r="BV98" s="72">
        <v>0.997834</v>
      </c>
      <c r="BW98" s="72">
        <v>0.99858029999999998</v>
      </c>
      <c r="BX98" s="72">
        <v>0.99929935000000003</v>
      </c>
      <c r="BY98" s="72">
        <v>0.99992380000000003</v>
      </c>
      <c r="BZ98" s="72">
        <v>1.0003749</v>
      </c>
      <c r="CA98" s="72">
        <v>1.0005572</v>
      </c>
      <c r="CB98" s="72">
        <v>1.0004061</v>
      </c>
      <c r="CC98" s="72">
        <v>0.99986140000000001</v>
      </c>
      <c r="CD98" s="72">
        <v>0.99890650000000003</v>
      </c>
      <c r="CE98" s="72">
        <v>0.99811079999999996</v>
      </c>
      <c r="CF98" s="72">
        <v>0.99937290000000001</v>
      </c>
      <c r="CG98" s="72">
        <v>0.99931490000000001</v>
      </c>
      <c r="CH98" s="72">
        <v>0.99786585999999999</v>
      </c>
      <c r="CI98" s="72">
        <v>0.99498682999999999</v>
      </c>
      <c r="CJ98" s="72">
        <v>0.99370510000000001</v>
      </c>
      <c r="CK98" s="72">
        <v>0.99315070000000005</v>
      </c>
      <c r="CL98" s="72">
        <v>0.99321859999999995</v>
      </c>
      <c r="CM98" s="72">
        <v>0.99379360000000005</v>
      </c>
      <c r="CN98" s="72">
        <v>0.99481180000000002</v>
      </c>
      <c r="CO98" s="72">
        <v>0.99603940000000002</v>
      </c>
      <c r="CP98" s="72">
        <v>0.99722372999999997</v>
      </c>
      <c r="CQ98" s="72">
        <v>0.99810684000000005</v>
      </c>
      <c r="CR98" s="72">
        <v>0.99862189999999995</v>
      </c>
      <c r="CS98" s="72">
        <v>0.99884079999999997</v>
      </c>
      <c r="CT98" s="72">
        <v>0.99875650000000005</v>
      </c>
      <c r="CU98" s="72">
        <v>0.99856734000000003</v>
      </c>
      <c r="CV98" s="72">
        <v>0.99832080000000001</v>
      </c>
      <c r="CW98" s="72">
        <v>0.99807020000000002</v>
      </c>
      <c r="CX98" s="72">
        <v>0.99785226999999999</v>
      </c>
      <c r="CY98" s="72">
        <v>0.99769103999999997</v>
      </c>
      <c r="CZ98" s="72">
        <v>0.99760103</v>
      </c>
      <c r="DA98" s="72">
        <v>0.99758789999999997</v>
      </c>
      <c r="DB98" s="72">
        <v>0.99762740000000005</v>
      </c>
      <c r="DC98" s="72">
        <v>0.99773940000000005</v>
      </c>
      <c r="DD98" s="72">
        <v>0.99787252999999998</v>
      </c>
      <c r="DE98" s="72">
        <v>0.9982974</v>
      </c>
      <c r="DF98" s="72">
        <v>0.99869470000000005</v>
      </c>
      <c r="DG98" s="72">
        <v>0.99887000000000004</v>
      </c>
      <c r="DH98" s="72">
        <v>0.99921740000000003</v>
      </c>
      <c r="DI98" s="72">
        <v>0.99958396000000005</v>
      </c>
      <c r="DJ98" s="72">
        <v>0.99990535000000003</v>
      </c>
      <c r="DK98" s="72">
        <v>1.0001274</v>
      </c>
      <c r="DL98" s="72">
        <v>1.0001297</v>
      </c>
      <c r="DM98" s="72">
        <v>0.99992709999999996</v>
      </c>
      <c r="DN98" s="72">
        <v>0.9993204</v>
      </c>
      <c r="DO98" s="72">
        <v>0.99823165000000003</v>
      </c>
      <c r="DP98" s="72">
        <v>0.99663860000000004</v>
      </c>
      <c r="DQ98" s="72">
        <v>0.99464476000000002</v>
      </c>
      <c r="DR98" s="72">
        <v>0.99234979999999995</v>
      </c>
      <c r="DS98" s="72">
        <v>0.98966944000000001</v>
      </c>
      <c r="DT98" s="72">
        <v>0.98529299999999997</v>
      </c>
      <c r="DU98" s="72">
        <v>0.98599610000000004</v>
      </c>
      <c r="DV98" s="72">
        <v>0.99782543999999995</v>
      </c>
      <c r="DW98" s="72">
        <v>0.99498116999999997</v>
      </c>
      <c r="DX98" s="72">
        <v>0.99499420000000005</v>
      </c>
      <c r="DY98" s="72">
        <v>0.99578630000000001</v>
      </c>
      <c r="DZ98" s="72">
        <v>0.99729380000000001</v>
      </c>
      <c r="EA98" s="72">
        <v>0.99933470000000002</v>
      </c>
      <c r="EB98" s="72">
        <v>1.0014466</v>
      </c>
      <c r="EC98" s="72">
        <v>1.0037943</v>
      </c>
      <c r="ED98" s="72">
        <v>1.005566</v>
      </c>
      <c r="EE98" s="72">
        <v>1.0061517</v>
      </c>
      <c r="EF98" s="72">
        <v>1.0061420000000001</v>
      </c>
      <c r="EG98" s="72">
        <v>1.0060838000000001</v>
      </c>
      <c r="EH98" s="72">
        <v>1.0061116999999999</v>
      </c>
      <c r="EI98" s="72">
        <v>1.0062722</v>
      </c>
      <c r="EJ98" s="72">
        <v>1.0065575</v>
      </c>
      <c r="EK98" s="72">
        <v>1.0069208999999999</v>
      </c>
      <c r="EL98" s="72">
        <v>1.0073067</v>
      </c>
      <c r="EM98" s="72">
        <v>1.007666</v>
      </c>
      <c r="EN98" s="72">
        <v>1.0079558</v>
      </c>
      <c r="EO98" s="72">
        <v>1.0081462000000001</v>
      </c>
      <c r="EP98" s="72">
        <v>1.0082234000000001</v>
      </c>
      <c r="EQ98" s="72">
        <v>1.0081834000000001</v>
      </c>
      <c r="ER98" s="72">
        <v>1.0081382000000001</v>
      </c>
      <c r="ES98" s="72">
        <v>1.0077446999999999</v>
      </c>
      <c r="ET98" s="72">
        <v>1.007403</v>
      </c>
      <c r="EU98" s="72">
        <v>1.0070144000000001</v>
      </c>
      <c r="EV98" s="72">
        <v>1.006607</v>
      </c>
      <c r="EW98" s="72">
        <v>1.0062137</v>
      </c>
      <c r="EX98" s="72">
        <v>1.0058562</v>
      </c>
      <c r="EY98" s="72">
        <v>1.0055354000000001</v>
      </c>
      <c r="EZ98" s="72">
        <v>1.0052075</v>
      </c>
      <c r="FA98" s="72">
        <v>1.0047241</v>
      </c>
      <c r="FB98" s="72">
        <v>1.0037642</v>
      </c>
      <c r="FC98" s="72">
        <v>1.0018547</v>
      </c>
      <c r="FD98" s="72">
        <v>0.99889399999999995</v>
      </c>
      <c r="FE98" s="72">
        <v>0.99565183999999995</v>
      </c>
      <c r="FF98" s="72">
        <v>0.99253309999999995</v>
      </c>
      <c r="FG98" s="72">
        <v>0.98972309999999997</v>
      </c>
      <c r="FH98" s="72">
        <v>0.9876125</v>
      </c>
      <c r="FI98" s="72">
        <v>0.98812739999999999</v>
      </c>
      <c r="FJ98" s="72">
        <v>1.0008140999999999</v>
      </c>
      <c r="FK98" s="72">
        <v>1.0005265000000001</v>
      </c>
      <c r="FL98" s="72">
        <v>1.0024401000000001</v>
      </c>
      <c r="FM98" s="72">
        <v>1.0049014000000001</v>
      </c>
      <c r="FN98" s="72">
        <v>1.0069174000000001</v>
      </c>
      <c r="FO98" s="72">
        <v>1.0066375999999999</v>
      </c>
      <c r="FP98" s="72">
        <v>1.0042636</v>
      </c>
      <c r="FQ98" s="72">
        <v>1.0067742</v>
      </c>
      <c r="FR98" s="72">
        <v>1.0061621999999999</v>
      </c>
      <c r="FS98" s="72">
        <v>1.0061921</v>
      </c>
      <c r="FT98" s="72">
        <v>1.0065504000000001</v>
      </c>
      <c r="FU98" s="72">
        <v>1.0071056</v>
      </c>
      <c r="FV98" s="72">
        <v>1.0077019</v>
      </c>
      <c r="FW98" s="72">
        <v>1.0082610000000001</v>
      </c>
      <c r="FX98" s="72">
        <v>1.0087508999999999</v>
      </c>
      <c r="FY98" s="72">
        <v>1.0091615</v>
      </c>
      <c r="FZ98" s="72">
        <v>1.0094886000000001</v>
      </c>
      <c r="GA98" s="72">
        <v>1.0097904</v>
      </c>
      <c r="GB98" s="72">
        <v>1.0100051999999999</v>
      </c>
      <c r="GC98" s="72">
        <v>1.0101202</v>
      </c>
      <c r="GD98" s="72">
        <v>1.0101986999999999</v>
      </c>
      <c r="GE98" s="72">
        <v>1.0101937000000001</v>
      </c>
      <c r="GF98" s="72">
        <v>1.0101209</v>
      </c>
      <c r="GG98" s="72">
        <v>1.0099452</v>
      </c>
      <c r="GH98" s="72">
        <v>1.0096685000000001</v>
      </c>
      <c r="GI98" s="72">
        <v>1.0092903</v>
      </c>
      <c r="GJ98" s="72">
        <v>1.0088245</v>
      </c>
      <c r="GK98" s="72">
        <v>1.0083046</v>
      </c>
      <c r="GL98" s="72">
        <v>1.0077981</v>
      </c>
      <c r="GM98" s="72">
        <v>1.0074117</v>
      </c>
      <c r="GN98" s="72">
        <v>1.0074206999999999</v>
      </c>
      <c r="GO98" s="72">
        <v>1.0078254</v>
      </c>
      <c r="GP98" s="72">
        <v>1.0077727000000001</v>
      </c>
      <c r="GQ98" s="72">
        <v>1.0050446</v>
      </c>
      <c r="GR98" s="72">
        <v>1.0051197000000001</v>
      </c>
      <c r="GS98" s="72">
        <v>1.0060389999999999</v>
      </c>
      <c r="GT98" s="72">
        <v>1.0065337000000001</v>
      </c>
      <c r="GU98" s="72">
        <v>1.0059574</v>
      </c>
      <c r="GV98" s="72">
        <v>1.0042355000000001</v>
      </c>
      <c r="GW98" s="72">
        <v>1.0034240000000001</v>
      </c>
      <c r="GX98" s="72">
        <v>1.0099062000000001</v>
      </c>
      <c r="GY98" s="72">
        <v>1.0147265000000001</v>
      </c>
      <c r="GZ98" s="72">
        <v>1.0171736</v>
      </c>
      <c r="HA98" s="72">
        <v>1.0181872000000001</v>
      </c>
      <c r="HB98" s="72">
        <v>1.0163978</v>
      </c>
      <c r="HC98" s="72">
        <v>1.0070877</v>
      </c>
      <c r="HD98" s="72">
        <v>0.98905677000000003</v>
      </c>
      <c r="HE98" s="72">
        <v>1.0025679000000001</v>
      </c>
      <c r="HF98" s="72">
        <v>1.0070749999999999</v>
      </c>
      <c r="HG98" s="72">
        <v>1.0091523</v>
      </c>
      <c r="HH98" s="72">
        <v>1.0103991000000001</v>
      </c>
      <c r="HI98" s="72">
        <v>1.0112456999999999</v>
      </c>
      <c r="HJ98" s="72">
        <v>1.0118037</v>
      </c>
      <c r="HK98" s="72">
        <v>1.0121184999999999</v>
      </c>
      <c r="HL98" s="72">
        <v>1.0122263</v>
      </c>
      <c r="HM98" s="72">
        <v>1.0121528</v>
      </c>
      <c r="HN98" s="72">
        <v>1.0119218999999999</v>
      </c>
      <c r="HO98" s="72">
        <v>1.0115753000000001</v>
      </c>
      <c r="HP98" s="72">
        <v>1.0111209000000001</v>
      </c>
      <c r="HQ98" s="72">
        <v>1.0105723</v>
      </c>
      <c r="HR98" s="72">
        <v>1.0100032000000001</v>
      </c>
      <c r="HS98" s="72">
        <v>1.0093839</v>
      </c>
      <c r="HT98" s="72">
        <v>1.0087489000000001</v>
      </c>
      <c r="HU98" s="72">
        <v>1.0081255</v>
      </c>
      <c r="HV98" s="72">
        <v>1.0075506000000001</v>
      </c>
      <c r="HW98" s="72">
        <v>1.0070809999999999</v>
      </c>
      <c r="HX98" s="72">
        <v>1.0068073</v>
      </c>
      <c r="HY98" s="72">
        <v>1.0068622</v>
      </c>
      <c r="HZ98" s="72">
        <v>1.0074687</v>
      </c>
      <c r="IA98" s="72">
        <v>1.0090625</v>
      </c>
      <c r="IB98" s="72">
        <v>1.0124953999999999</v>
      </c>
      <c r="IC98" s="72">
        <v>1.0195068</v>
      </c>
      <c r="ID98" s="72">
        <v>1.0340837000000001</v>
      </c>
      <c r="IE98" s="72">
        <v>1.0170087000000001</v>
      </c>
      <c r="IF98" s="72">
        <v>1.0071243000000001</v>
      </c>
      <c r="IG98" s="72">
        <v>1.003379</v>
      </c>
      <c r="IH98" s="72">
        <v>1.0028687999999999</v>
      </c>
      <c r="II98" s="72">
        <v>1.0033571999999999</v>
      </c>
      <c r="IJ98" s="72">
        <v>1.0034483999999999</v>
      </c>
      <c r="IK98" s="72">
        <v>1.0052216</v>
      </c>
      <c r="IL98" s="72">
        <v>1.0132793</v>
      </c>
      <c r="IM98" s="72">
        <v>1.0219539</v>
      </c>
      <c r="IN98" s="72">
        <v>1.0245417000000001</v>
      </c>
      <c r="IO98" s="72">
        <v>1.0233574999999999</v>
      </c>
      <c r="IP98" s="72">
        <v>1.0169079000000001</v>
      </c>
      <c r="IQ98" s="72">
        <v>1.0038248000000001</v>
      </c>
      <c r="IR98" s="72">
        <v>0.99236740000000001</v>
      </c>
      <c r="IS98" s="72">
        <v>1.0000179</v>
      </c>
      <c r="IT98" s="72">
        <v>1.0045447000000001</v>
      </c>
      <c r="IU98" s="72">
        <v>1.0070167999999999</v>
      </c>
      <c r="IV98" s="72">
        <v>1.0083747000000001</v>
      </c>
      <c r="IW98" s="72">
        <v>1.0091045999999999</v>
      </c>
      <c r="IX98" s="72">
        <v>1.0094464999999999</v>
      </c>
      <c r="IY98" s="72">
        <v>1.0095126999999999</v>
      </c>
      <c r="IZ98" s="72">
        <v>1.0093669999999999</v>
      </c>
      <c r="JA98" s="72">
        <v>1.0090644</v>
      </c>
      <c r="JB98" s="72">
        <v>1.0086359</v>
      </c>
      <c r="JC98" s="72">
        <v>1.0081112000000001</v>
      </c>
      <c r="JD98" s="72">
        <v>1.0075116</v>
      </c>
      <c r="JE98" s="72">
        <v>1.0068539000000001</v>
      </c>
      <c r="JF98" s="72">
        <v>1.0061439000000001</v>
      </c>
      <c r="JG98" s="72">
        <v>1.0054700000000001</v>
      </c>
      <c r="JH98" s="72">
        <v>1.0048433999999999</v>
      </c>
      <c r="JI98" s="72">
        <v>1.0042921</v>
      </c>
      <c r="JJ98" s="72">
        <v>1.003865</v>
      </c>
      <c r="JK98" s="72">
        <v>1.0036434999999999</v>
      </c>
      <c r="JL98" s="72">
        <v>1.0037494</v>
      </c>
      <c r="JM98" s="72">
        <v>1.004375</v>
      </c>
      <c r="JN98" s="72">
        <v>1.0058609000000001</v>
      </c>
      <c r="JO98" s="72">
        <v>1.0088809000000001</v>
      </c>
      <c r="JP98" s="72">
        <v>1.0149239999999999</v>
      </c>
      <c r="JQ98" s="72">
        <v>1.0276586999999999</v>
      </c>
      <c r="JR98" s="72">
        <v>1.0593073</v>
      </c>
      <c r="JS98" s="72">
        <v>1.0490396</v>
      </c>
      <c r="JT98" s="72">
        <v>1.0396023000000001</v>
      </c>
      <c r="JU98" s="72">
        <v>1.0325205</v>
      </c>
      <c r="JV98" s="72">
        <v>1.0291591</v>
      </c>
      <c r="JW98" s="72">
        <v>1.0280452</v>
      </c>
      <c r="JX98" s="72">
        <v>1.0276392999999999</v>
      </c>
      <c r="JY98" s="72">
        <v>1.0284712</v>
      </c>
      <c r="JZ98" s="72">
        <v>1.0099669</v>
      </c>
      <c r="KA98" s="72">
        <v>1.0187416</v>
      </c>
      <c r="KB98" s="72">
        <v>1.0224740000000001</v>
      </c>
      <c r="KC98" s="72">
        <v>1.0244015</v>
      </c>
      <c r="KD98" s="72">
        <v>1.0239229000000001</v>
      </c>
      <c r="KE98" s="72">
        <v>1.0176179999999999</v>
      </c>
      <c r="KF98" s="72">
        <v>0.9943244</v>
      </c>
      <c r="KG98" s="72">
        <v>0.99983089999999997</v>
      </c>
      <c r="KH98" s="72">
        <v>1.0034045</v>
      </c>
      <c r="KI98" s="72">
        <v>1.0055126000000001</v>
      </c>
      <c r="KJ98" s="72">
        <v>1.0065839999999999</v>
      </c>
      <c r="KK98" s="72">
        <v>1.0069988000000001</v>
      </c>
      <c r="KL98" s="72">
        <v>1.0070082</v>
      </c>
      <c r="KM98" s="72">
        <v>1.0067543000000001</v>
      </c>
      <c r="KN98" s="72">
        <v>1.0063226999999999</v>
      </c>
      <c r="KO98" s="72">
        <v>1.0057805</v>
      </c>
      <c r="KP98" s="72">
        <v>1.0051523</v>
      </c>
      <c r="KQ98" s="72">
        <v>1.0044755999999999</v>
      </c>
      <c r="KR98" s="72">
        <v>1.0037731000000001</v>
      </c>
      <c r="KS98" s="72">
        <v>1.0030649</v>
      </c>
      <c r="KT98" s="72">
        <v>1.0023614999999999</v>
      </c>
      <c r="KU98" s="72">
        <v>1.0017176999999999</v>
      </c>
      <c r="KV98" s="72">
        <v>1.0011612000000001</v>
      </c>
      <c r="KW98" s="72">
        <v>1.0007279</v>
      </c>
      <c r="KX98" s="72">
        <v>1.0004710999999999</v>
      </c>
      <c r="KY98" s="72">
        <v>1.0004766</v>
      </c>
      <c r="KZ98" s="72">
        <v>1.0008657999999999</v>
      </c>
      <c r="LA98" s="72">
        <v>1.0018144</v>
      </c>
      <c r="LB98" s="72">
        <v>1.0035934</v>
      </c>
      <c r="LC98" s="72">
        <v>1.0066484</v>
      </c>
      <c r="LD98" s="72">
        <v>1.011789</v>
      </c>
      <c r="LE98" s="72">
        <v>1.0207572</v>
      </c>
      <c r="LF98" s="72">
        <v>1.0400372</v>
      </c>
      <c r="LG98" s="72">
        <v>1.0669625</v>
      </c>
      <c r="LH98" s="72">
        <v>1.0780964</v>
      </c>
      <c r="LI98" s="72">
        <v>1.0804468</v>
      </c>
      <c r="LJ98" s="72">
        <v>1.0789742</v>
      </c>
      <c r="LK98" s="72">
        <v>1.0755079999999999</v>
      </c>
      <c r="LL98" s="72">
        <v>1.0701687</v>
      </c>
      <c r="LM98" s="72">
        <v>1.0616686</v>
      </c>
      <c r="LN98" s="72">
        <v>1.0071667</v>
      </c>
      <c r="LO98" s="72">
        <v>1.0148672999999999</v>
      </c>
      <c r="LP98" s="72">
        <v>1.0192996999999999</v>
      </c>
      <c r="LQ98" s="72">
        <v>1.0236263999999999</v>
      </c>
      <c r="LR98" s="72">
        <v>1.0269931999999999</v>
      </c>
      <c r="LS98" s="72">
        <v>1.024942</v>
      </c>
      <c r="LT98" s="72">
        <v>0.99600699999999998</v>
      </c>
      <c r="LU98" s="72">
        <v>1.0009906</v>
      </c>
      <c r="LV98" s="72">
        <v>1.0036578</v>
      </c>
      <c r="LW98" s="72">
        <v>1.0049261</v>
      </c>
      <c r="LX98" s="72">
        <v>1.0053251999999999</v>
      </c>
      <c r="LY98" s="72">
        <v>1.0051862</v>
      </c>
      <c r="LZ98" s="72">
        <v>1.0047276999999999</v>
      </c>
      <c r="MA98" s="72">
        <v>1.004087</v>
      </c>
      <c r="MB98" s="72">
        <v>1.0033434999999999</v>
      </c>
      <c r="MC98" s="72">
        <v>1.0025599999999999</v>
      </c>
      <c r="MD98" s="72">
        <v>1.0017659999999999</v>
      </c>
      <c r="ME98" s="72">
        <v>1.0009874000000001</v>
      </c>
      <c r="MF98" s="72">
        <v>1.0002466000000001</v>
      </c>
      <c r="MG98" s="72">
        <v>0.99954736</v>
      </c>
      <c r="MH98" s="72">
        <v>0.9989114</v>
      </c>
      <c r="MI98" s="72">
        <v>0.99836590000000003</v>
      </c>
      <c r="MJ98" s="72">
        <v>0.99793969999999999</v>
      </c>
      <c r="MK98" s="72">
        <v>0.99766410000000005</v>
      </c>
      <c r="ML98" s="72">
        <v>0.99759379999999998</v>
      </c>
      <c r="MM98" s="72">
        <v>0.99779810000000002</v>
      </c>
      <c r="MN98" s="72">
        <v>0.99837553999999995</v>
      </c>
      <c r="MO98" s="72">
        <v>0.9994362</v>
      </c>
      <c r="MP98" s="72">
        <v>1.0010908000000001</v>
      </c>
      <c r="MQ98" s="72">
        <v>1.0033164999999999</v>
      </c>
      <c r="MR98" s="72">
        <v>1.0056231</v>
      </c>
      <c r="MS98" s="72">
        <v>1.0059929000000001</v>
      </c>
      <c r="MT98" s="72">
        <v>0.99689450000000002</v>
      </c>
      <c r="MU98" s="72">
        <v>1.0330367</v>
      </c>
      <c r="MV98" s="72">
        <v>1.055096</v>
      </c>
      <c r="MW98" s="72">
        <v>1.064862</v>
      </c>
      <c r="MX98" s="72">
        <v>1.0684506</v>
      </c>
      <c r="MY98" s="72">
        <v>1.069183</v>
      </c>
      <c r="MZ98" s="72">
        <v>1.0678036</v>
      </c>
      <c r="NA98" s="72">
        <v>1.0605366000000001</v>
      </c>
      <c r="NB98" s="72">
        <v>1.0026141</v>
      </c>
      <c r="NC98" s="72">
        <v>1.0071734999999999</v>
      </c>
      <c r="ND98" s="72">
        <v>1.0109812</v>
      </c>
      <c r="NE98" s="72">
        <v>1.0163044000000001</v>
      </c>
      <c r="NF98" s="72">
        <v>1.0231574999999999</v>
      </c>
      <c r="NG98" s="72">
        <v>1.0248013</v>
      </c>
      <c r="NH98" s="72">
        <v>1.0014186</v>
      </c>
      <c r="NI98" s="72">
        <v>1.0046805999999999</v>
      </c>
      <c r="NJ98" s="72">
        <v>1.005455</v>
      </c>
      <c r="NK98" s="72">
        <v>1.0052528000000001</v>
      </c>
      <c r="NL98" s="72">
        <v>1.0045710999999999</v>
      </c>
      <c r="NM98" s="72">
        <v>1.0036240000000001</v>
      </c>
      <c r="NN98" s="72">
        <v>1.0025477</v>
      </c>
      <c r="NO98" s="72">
        <v>1.0014331000000001</v>
      </c>
      <c r="NP98" s="72">
        <v>1.000348</v>
      </c>
      <c r="NQ98" s="72">
        <v>0.99932860000000001</v>
      </c>
      <c r="NR98" s="72">
        <v>0.99839776999999996</v>
      </c>
      <c r="NS98" s="72">
        <v>0.99756955999999997</v>
      </c>
      <c r="NT98" s="72">
        <v>0.99684819999999996</v>
      </c>
      <c r="NU98" s="72">
        <v>0.99623625999999998</v>
      </c>
      <c r="NV98" s="72">
        <v>0.99573845000000005</v>
      </c>
      <c r="NW98" s="72">
        <v>0.99536055000000001</v>
      </c>
      <c r="NX98" s="72">
        <v>0.99512719999999999</v>
      </c>
      <c r="NY98" s="72">
        <v>0.99505633000000004</v>
      </c>
      <c r="NZ98" s="72">
        <v>0.99518589999999996</v>
      </c>
      <c r="OA98" s="72">
        <v>0.99557494999999996</v>
      </c>
      <c r="OB98" s="72">
        <v>0.99629060000000003</v>
      </c>
      <c r="OC98" s="72">
        <v>0.99738693</v>
      </c>
      <c r="OD98" s="72">
        <v>0.99893100000000001</v>
      </c>
      <c r="OE98" s="72">
        <v>1.0007216999999999</v>
      </c>
      <c r="OF98" s="72">
        <v>1.0019103</v>
      </c>
      <c r="OG98" s="72">
        <v>0.99974989999999997</v>
      </c>
      <c r="OH98" s="72">
        <v>0.98650930000000003</v>
      </c>
      <c r="OI98" s="72">
        <v>1.0142658</v>
      </c>
      <c r="OJ98" s="72">
        <v>1.0186580000000001</v>
      </c>
      <c r="OK98" s="72">
        <v>1.0166759999999999</v>
      </c>
      <c r="OL98" s="72">
        <v>1.0145637999999999</v>
      </c>
      <c r="OM98" s="72">
        <v>1.0146177999999999</v>
      </c>
      <c r="ON98" s="72">
        <v>1.0158138000000001</v>
      </c>
      <c r="OO98" s="72">
        <v>1.0179864000000001</v>
      </c>
      <c r="OP98" s="72">
        <v>0.99458630000000003</v>
      </c>
      <c r="OQ98" s="72">
        <v>0.99463610000000002</v>
      </c>
      <c r="OR98" s="72">
        <v>0.99732244000000003</v>
      </c>
      <c r="OS98" s="72">
        <v>1.0013384000000001</v>
      </c>
      <c r="OT98" s="72">
        <v>1.0065253000000001</v>
      </c>
      <c r="OU98" s="72">
        <v>1.0124264999999999</v>
      </c>
      <c r="OV98" s="72">
        <v>1.0102066999999999</v>
      </c>
      <c r="OW98" s="72">
        <v>1.0087847999999999</v>
      </c>
      <c r="OX98" s="72">
        <v>1.0073810999999999</v>
      </c>
      <c r="OY98" s="72">
        <v>1.0058951</v>
      </c>
      <c r="OZ98" s="72">
        <v>1.0043347</v>
      </c>
      <c r="PA98" s="72">
        <v>1.0027200000000001</v>
      </c>
      <c r="PB98" s="72">
        <v>1.0011336</v>
      </c>
      <c r="PC98" s="72">
        <v>0.9996372</v>
      </c>
      <c r="PD98" s="72">
        <v>0.99827449999999995</v>
      </c>
      <c r="PE98" s="72">
        <v>0.99707365000000003</v>
      </c>
      <c r="PF98" s="72">
        <v>0.99604720000000002</v>
      </c>
      <c r="PG98" s="72">
        <v>0.99519603999999995</v>
      </c>
      <c r="PH98" s="72">
        <v>0.99451387000000002</v>
      </c>
      <c r="PI98" s="72">
        <v>0.99399066000000003</v>
      </c>
      <c r="PJ98" s="72">
        <v>0.99361783000000004</v>
      </c>
      <c r="PK98" s="72">
        <v>0.99339010000000005</v>
      </c>
      <c r="PL98" s="72">
        <v>0.99331219999999998</v>
      </c>
      <c r="PM98" s="72">
        <v>0.99339350000000004</v>
      </c>
      <c r="PN98" s="72">
        <v>0.99366160000000003</v>
      </c>
      <c r="PO98" s="72">
        <v>0.99415940000000003</v>
      </c>
      <c r="PP98" s="72">
        <v>0.9949635</v>
      </c>
      <c r="PQ98" s="72">
        <v>0.99605129999999997</v>
      </c>
      <c r="PR98" s="72">
        <v>0.99764496000000003</v>
      </c>
      <c r="PS98" s="72">
        <v>0.99969719999999995</v>
      </c>
      <c r="PT98" s="72">
        <v>1.0019385999999999</v>
      </c>
      <c r="PU98" s="72">
        <v>1.0027914</v>
      </c>
      <c r="PV98" s="72">
        <v>0.99743384000000002</v>
      </c>
      <c r="PW98" s="72">
        <v>0.99563413999999995</v>
      </c>
      <c r="PX98" s="72">
        <v>0.99624263999999996</v>
      </c>
      <c r="PY98" s="72">
        <v>0.99782119999999996</v>
      </c>
      <c r="PZ98" s="72">
        <v>0.99952215</v>
      </c>
      <c r="QA98" s="72">
        <v>1.0008956</v>
      </c>
      <c r="QB98" s="72">
        <v>1.0019231</v>
      </c>
      <c r="QC98" s="72">
        <v>1.0024731</v>
      </c>
      <c r="QD98" s="72">
        <v>0.99244094000000005</v>
      </c>
      <c r="QE98" s="72">
        <v>0.98727880000000001</v>
      </c>
      <c r="QF98" s="72">
        <v>0.98588410000000004</v>
      </c>
      <c r="QG98" s="72">
        <v>0.98684954999999996</v>
      </c>
      <c r="QH98" s="72">
        <v>0.98927944999999995</v>
      </c>
      <c r="QI98" s="72">
        <v>0.99245167000000001</v>
      </c>
      <c r="QJ98" s="72">
        <v>0.99563539999999995</v>
      </c>
      <c r="QK98" s="72">
        <v>0.99809504000000004</v>
      </c>
      <c r="QL98" s="72">
        <v>1.0000092</v>
      </c>
      <c r="QM98" s="72">
        <v>1.0014552999999999</v>
      </c>
      <c r="QN98" s="72">
        <v>1.0024278</v>
      </c>
      <c r="QO98" s="72">
        <v>1.0029385</v>
      </c>
      <c r="QP98" s="72">
        <v>1.0030627000000001</v>
      </c>
      <c r="QQ98" s="72">
        <v>1.002869</v>
      </c>
      <c r="QR98" s="72">
        <v>1.0023777</v>
      </c>
      <c r="QS98" s="72">
        <v>1.0016963000000001</v>
      </c>
      <c r="QT98" s="72">
        <v>1.000918</v>
      </c>
      <c r="QU98" s="72">
        <v>1.0001291999999999</v>
      </c>
      <c r="QV98" s="72">
        <v>0.99940633999999995</v>
      </c>
      <c r="QW98" s="72">
        <v>0.99881059999999999</v>
      </c>
      <c r="QX98" s="72">
        <v>0.99838629999999995</v>
      </c>
      <c r="QY98" s="72">
        <v>0.99815284999999998</v>
      </c>
      <c r="QZ98" s="72">
        <v>0.99818739999999995</v>
      </c>
      <c r="RA98" s="72">
        <v>0.99841840000000004</v>
      </c>
      <c r="RB98" s="72">
        <v>0.99884963000000004</v>
      </c>
      <c r="RC98" s="72">
        <v>0.99944480000000002</v>
      </c>
      <c r="RD98" s="72">
        <v>1.0001553000000001</v>
      </c>
      <c r="RE98" s="72">
        <v>1.0007378</v>
      </c>
      <c r="RF98" s="72">
        <v>1.00118</v>
      </c>
      <c r="RG98" s="72">
        <v>1.0010977999999999</v>
      </c>
      <c r="RH98" s="72">
        <v>1.0002405999999999</v>
      </c>
      <c r="RI98" s="72">
        <v>0.99827193999999997</v>
      </c>
      <c r="RJ98" s="72">
        <v>0.99608920000000001</v>
      </c>
      <c r="RK98" s="72">
        <v>0.9944482</v>
      </c>
      <c r="RL98" s="72">
        <v>0.99358279999999999</v>
      </c>
      <c r="RM98" s="72">
        <v>0.99341303000000003</v>
      </c>
      <c r="RN98" s="72">
        <v>0.99366759999999998</v>
      </c>
      <c r="RO98" s="72">
        <v>0.99419904000000003</v>
      </c>
      <c r="RP98" s="72">
        <v>0.99485239999999997</v>
      </c>
      <c r="RQ98" s="72">
        <v>0.99510264000000004</v>
      </c>
      <c r="RR98" s="72">
        <v>0.99977020000000005</v>
      </c>
      <c r="RS98" s="72">
        <v>0.99573149999999999</v>
      </c>
      <c r="RT98" s="72">
        <v>0.99287150000000002</v>
      </c>
      <c r="RU98" s="72">
        <v>0.9910255</v>
      </c>
      <c r="RV98" s="72">
        <v>0.99006810000000001</v>
      </c>
      <c r="RW98" s="72">
        <v>0.99000305</v>
      </c>
      <c r="RX98" s="72">
        <v>0.99041279999999998</v>
      </c>
      <c r="RY98" s="72">
        <v>0.99144189999999999</v>
      </c>
      <c r="RZ98" s="72">
        <v>0.99292606000000005</v>
      </c>
      <c r="SA98" s="72">
        <v>0.99476074999999997</v>
      </c>
      <c r="SB98" s="72">
        <v>0.99676584999999995</v>
      </c>
      <c r="SC98" s="72">
        <v>0.99882139999999997</v>
      </c>
      <c r="SD98" s="72">
        <v>1.000731</v>
      </c>
      <c r="SE98" s="72">
        <v>1.0024127</v>
      </c>
      <c r="SF98" s="72">
        <v>1.0038159</v>
      </c>
      <c r="SG98" s="72">
        <v>1.0049459000000001</v>
      </c>
      <c r="SH98" s="72">
        <v>1.0057955999999999</v>
      </c>
      <c r="SI98" s="72">
        <v>1.0063747000000001</v>
      </c>
      <c r="SJ98" s="72">
        <v>1.0067075000000001</v>
      </c>
      <c r="SK98" s="72">
        <v>1.0068265000000001</v>
      </c>
      <c r="SL98" s="72">
        <v>1.0067742</v>
      </c>
      <c r="SM98" s="72">
        <v>1.0065774999999999</v>
      </c>
      <c r="SN98" s="72">
        <v>1.0062652000000001</v>
      </c>
      <c r="SO98" s="72">
        <v>1.0058556000000001</v>
      </c>
      <c r="SP98" s="72">
        <v>1.0053557</v>
      </c>
      <c r="SQ98" s="72">
        <v>1.0047618</v>
      </c>
      <c r="SR98" s="72">
        <v>1.0040598999999999</v>
      </c>
      <c r="SS98" s="72">
        <v>1.0032236999999999</v>
      </c>
      <c r="ST98" s="72">
        <v>1.0022271</v>
      </c>
      <c r="SU98" s="72">
        <v>1.0010673999999999</v>
      </c>
      <c r="SV98" s="72">
        <v>0.99970630000000005</v>
      </c>
      <c r="SW98" s="72">
        <v>0.99818753999999998</v>
      </c>
      <c r="SX98" s="72">
        <v>0.99668604000000005</v>
      </c>
      <c r="SY98" s="72">
        <v>0.99535070000000003</v>
      </c>
      <c r="SZ98" s="72">
        <v>0.99428236000000003</v>
      </c>
      <c r="TA98" s="72">
        <v>0.99351794000000004</v>
      </c>
      <c r="TB98" s="72">
        <v>0.99301379999999995</v>
      </c>
      <c r="TC98" s="72">
        <v>0.99258290000000005</v>
      </c>
      <c r="TD98" s="72">
        <v>0.99137114999999998</v>
      </c>
      <c r="TE98" s="72">
        <v>0.99161449999999995</v>
      </c>
      <c r="TF98" s="72">
        <v>1.0037438000000001</v>
      </c>
      <c r="TG98" s="72">
        <v>1.0016936999999999</v>
      </c>
      <c r="TH98" s="72">
        <v>0.9999325</v>
      </c>
      <c r="TI98" s="72">
        <v>0.99815494000000005</v>
      </c>
      <c r="TJ98" s="72">
        <v>0.99643934000000001</v>
      </c>
      <c r="TK98" s="72">
        <v>0.99490886999999995</v>
      </c>
      <c r="TL98" s="72">
        <v>0.99377490000000002</v>
      </c>
      <c r="TM98" s="72">
        <v>0.99311039999999995</v>
      </c>
      <c r="TN98" s="72">
        <v>0.99293922999999995</v>
      </c>
      <c r="TO98" s="72">
        <v>0.99318063000000001</v>
      </c>
      <c r="TP98" s="72">
        <v>0.99383443999999999</v>
      </c>
      <c r="TQ98" s="72">
        <v>0.99485809999999997</v>
      </c>
      <c r="TR98" s="72">
        <v>0.99617153000000003</v>
      </c>
      <c r="TS98" s="72">
        <v>0.99766445000000004</v>
      </c>
      <c r="TT98" s="72">
        <v>0.99925786000000005</v>
      </c>
      <c r="TU98" s="72">
        <v>1.0008113000000001</v>
      </c>
      <c r="TV98" s="72">
        <v>1.0022447000000001</v>
      </c>
      <c r="TW98" s="72">
        <v>1.0034984</v>
      </c>
      <c r="TX98" s="72">
        <v>1.0045269999999999</v>
      </c>
      <c r="TY98" s="72">
        <v>1.0053027000000001</v>
      </c>
      <c r="TZ98" s="72">
        <v>1.0058130000000001</v>
      </c>
      <c r="UA98" s="72">
        <v>1.0060667000000001</v>
      </c>
      <c r="UB98" s="72">
        <v>1.0060159</v>
      </c>
      <c r="UC98" s="72">
        <v>1.0057387</v>
      </c>
      <c r="UD98" s="72">
        <v>1.0052359</v>
      </c>
      <c r="UE98" s="72">
        <v>1.0045299999999999</v>
      </c>
      <c r="UF98" s="72">
        <v>1.0036457999999999</v>
      </c>
      <c r="UG98" s="72">
        <v>1.0026113999999999</v>
      </c>
      <c r="UH98" s="72">
        <v>1.0014555000000001</v>
      </c>
      <c r="UI98" s="72">
        <v>1.0002104999999999</v>
      </c>
      <c r="UJ98" s="72">
        <v>0.99891300000000005</v>
      </c>
      <c r="UK98" s="72">
        <v>0.99761670000000002</v>
      </c>
      <c r="UL98" s="72">
        <v>0.99630549999999996</v>
      </c>
      <c r="UM98" s="72">
        <v>0.99511890000000003</v>
      </c>
      <c r="UN98" s="72">
        <v>0.99405694</v>
      </c>
      <c r="UO98" s="72">
        <v>0.9931565</v>
      </c>
      <c r="UP98" s="72">
        <v>0.99252445</v>
      </c>
      <c r="UQ98" s="72">
        <v>0.99261403000000004</v>
      </c>
      <c r="UR98" s="72">
        <v>0.99448155999999999</v>
      </c>
      <c r="US98" s="72">
        <v>0.99435794</v>
      </c>
      <c r="UT98" s="72">
        <v>1.0048774</v>
      </c>
      <c r="UU98" s="72">
        <v>1.0038377000000001</v>
      </c>
      <c r="UV98" s="72">
        <v>1.0030444000000001</v>
      </c>
      <c r="UW98" s="72">
        <v>1.0020761</v>
      </c>
      <c r="UX98" s="72">
        <v>1.0009162</v>
      </c>
      <c r="UY98" s="72">
        <v>0.99963670000000004</v>
      </c>
      <c r="UZ98" s="72">
        <v>0.99833625999999998</v>
      </c>
      <c r="VA98" s="72">
        <v>0.99710989999999999</v>
      </c>
      <c r="VB98" s="72">
        <v>0.99603540000000002</v>
      </c>
      <c r="VC98" s="72">
        <v>0.99517869999999997</v>
      </c>
      <c r="VD98" s="72">
        <v>0.99460554000000001</v>
      </c>
      <c r="VE98" s="72">
        <v>0.99432699999999996</v>
      </c>
      <c r="VF98" s="72">
        <v>0.99435309999999999</v>
      </c>
      <c r="VG98" s="72">
        <v>0.99458957000000003</v>
      </c>
      <c r="VH98" s="72">
        <v>0.99503016</v>
      </c>
      <c r="VI98" s="72">
        <v>0.99562943000000004</v>
      </c>
      <c r="VJ98" s="72">
        <v>0.99633442999999999</v>
      </c>
      <c r="VK98" s="72">
        <v>0.99708629999999998</v>
      </c>
      <c r="VL98" s="72">
        <v>0.99782824999999997</v>
      </c>
      <c r="VM98" s="72">
        <v>0.99850905000000001</v>
      </c>
      <c r="VN98" s="72">
        <v>0.99908452999999997</v>
      </c>
      <c r="VO98" s="72">
        <v>0.99951999999999996</v>
      </c>
      <c r="VP98" s="72">
        <v>0.99978650000000002</v>
      </c>
      <c r="VQ98" s="72">
        <v>0.99986699999999995</v>
      </c>
      <c r="VR98" s="72">
        <v>0.99975835999999996</v>
      </c>
      <c r="VS98" s="72">
        <v>0.99945799999999996</v>
      </c>
      <c r="VT98" s="72">
        <v>0.9989806</v>
      </c>
      <c r="VU98" s="72">
        <v>0.99834500000000004</v>
      </c>
      <c r="VV98" s="72">
        <v>0.99757589999999996</v>
      </c>
      <c r="VW98" s="72">
        <v>0.9967028</v>
      </c>
      <c r="VX98" s="72">
        <v>0.99575849999999999</v>
      </c>
      <c r="VY98" s="72">
        <v>0.99477789999999999</v>
      </c>
      <c r="VZ98" s="72">
        <v>0.99379413999999999</v>
      </c>
      <c r="WA98" s="72">
        <v>0.99284433999999999</v>
      </c>
      <c r="WB98" s="72">
        <v>0.99195960000000005</v>
      </c>
      <c r="WC98" s="72">
        <v>0.99117166000000001</v>
      </c>
      <c r="WD98" s="72">
        <v>0.99055959999999998</v>
      </c>
      <c r="WE98" s="72">
        <v>0.99026674000000003</v>
      </c>
      <c r="WF98" s="72">
        <v>0.99080104000000002</v>
      </c>
      <c r="WG98" s="72">
        <v>0.99100440000000001</v>
      </c>
      <c r="WH98" s="72">
        <v>1.0051851000000001</v>
      </c>
      <c r="WI98" s="72">
        <v>1.0050511</v>
      </c>
      <c r="WJ98" s="72">
        <v>1.0052430000000001</v>
      </c>
      <c r="WK98" s="72">
        <v>1.0052298</v>
      </c>
      <c r="WL98" s="72">
        <v>1.0050185</v>
      </c>
      <c r="WM98" s="72">
        <v>1.0045803</v>
      </c>
      <c r="WN98" s="72">
        <v>1.0039678000000001</v>
      </c>
      <c r="WO98" s="72">
        <v>1.0032338999999999</v>
      </c>
      <c r="WP98" s="72">
        <v>1.0024331</v>
      </c>
      <c r="WQ98" s="72">
        <v>1.0016191000000001</v>
      </c>
      <c r="WR98" s="72">
        <v>1.0008379999999999</v>
      </c>
      <c r="WS98" s="72">
        <v>1.0001043999999999</v>
      </c>
      <c r="WT98" s="72">
        <v>0.99950355000000002</v>
      </c>
      <c r="WU98" s="72">
        <v>0.99905306000000005</v>
      </c>
      <c r="WV98" s="72">
        <v>0.99875320000000001</v>
      </c>
      <c r="WW98" s="72">
        <v>0.99858594000000001</v>
      </c>
      <c r="WX98" s="72">
        <v>0.99858946000000004</v>
      </c>
      <c r="WY98" s="72">
        <v>0.99867709999999998</v>
      </c>
      <c r="WZ98" s="72">
        <v>0.99883789999999995</v>
      </c>
      <c r="XA98" s="72">
        <v>0.99904040000000005</v>
      </c>
      <c r="XB98" s="72">
        <v>0.99925065000000002</v>
      </c>
      <c r="XC98" s="72">
        <v>0.99943817000000001</v>
      </c>
      <c r="XD98" s="72">
        <v>0.99956036000000004</v>
      </c>
      <c r="XE98" s="72">
        <v>0.99958639999999999</v>
      </c>
      <c r="XF98" s="72">
        <v>0.99951445999999999</v>
      </c>
      <c r="XG98" s="72">
        <v>0.99930673999999997</v>
      </c>
      <c r="XH98" s="72">
        <v>0.99896050000000003</v>
      </c>
      <c r="XI98" s="72">
        <v>0.99846979999999996</v>
      </c>
      <c r="XJ98" s="72">
        <v>0.99784649999999997</v>
      </c>
      <c r="XK98" s="72">
        <v>0.99710339999999997</v>
      </c>
      <c r="XL98" s="72">
        <v>0.99625843999999997</v>
      </c>
      <c r="XM98" s="72">
        <v>0.99533490000000002</v>
      </c>
      <c r="XN98" s="72">
        <v>0.99435969999999996</v>
      </c>
      <c r="XO98" s="72">
        <v>0.99336150000000001</v>
      </c>
      <c r="XP98" s="72">
        <v>0.99237006999999999</v>
      </c>
      <c r="XQ98" s="72">
        <v>0.99141639999999998</v>
      </c>
      <c r="XR98" s="72">
        <v>0.99054056000000001</v>
      </c>
      <c r="XS98" s="72">
        <v>0.98974189999999995</v>
      </c>
      <c r="XT98" s="72">
        <v>0.98922489999999996</v>
      </c>
      <c r="XU98" s="72">
        <v>0.98931015</v>
      </c>
      <c r="XV98" s="72">
        <v>1.0044375999999999</v>
      </c>
      <c r="XW98" s="72">
        <v>1.0046333999999999</v>
      </c>
      <c r="XX98" s="72">
        <v>1.0052284</v>
      </c>
      <c r="XY98" s="72">
        <v>1.0057225000000001</v>
      </c>
      <c r="XZ98" s="72">
        <v>1.0060529</v>
      </c>
      <c r="YA98" s="72">
        <v>1.0062183</v>
      </c>
      <c r="YB98" s="72">
        <v>1.0061975000000001</v>
      </c>
      <c r="YC98" s="72">
        <v>1.0060441</v>
      </c>
      <c r="YD98" s="72">
        <v>1.0057715</v>
      </c>
      <c r="YE98" s="72">
        <v>1.0054076999999999</v>
      </c>
      <c r="YF98" s="72">
        <v>1.0049825999999999</v>
      </c>
      <c r="YG98" s="72">
        <v>1.0045261000000001</v>
      </c>
      <c r="YH98" s="72">
        <v>1.0040686999999999</v>
      </c>
      <c r="YI98" s="72">
        <v>1.0036385000000001</v>
      </c>
      <c r="YJ98" s="72">
        <v>1.0032572</v>
      </c>
      <c r="YK98" s="72">
        <v>1.0029406999999999</v>
      </c>
      <c r="YL98" s="72">
        <v>1.0027003999999999</v>
      </c>
      <c r="YM98" s="72">
        <v>1.0025363</v>
      </c>
      <c r="YN98" s="72">
        <v>1.0024426</v>
      </c>
      <c r="YO98" s="72">
        <v>1.0024059999999999</v>
      </c>
      <c r="YP98" s="72">
        <v>1.0024154000000001</v>
      </c>
      <c r="YQ98" s="72">
        <v>1.0024325999999999</v>
      </c>
      <c r="YR98" s="72">
        <v>1.0024443000000001</v>
      </c>
      <c r="YS98" s="72">
        <v>1.0024263</v>
      </c>
      <c r="YT98" s="72">
        <v>1.0023470999999999</v>
      </c>
      <c r="YU98" s="72">
        <v>1.0021808000000001</v>
      </c>
      <c r="YV98" s="72">
        <v>1.0019041</v>
      </c>
      <c r="YW98" s="72">
        <v>1.0015027999999999</v>
      </c>
      <c r="YX98" s="72">
        <v>1.0009566999999999</v>
      </c>
      <c r="YY98" s="72">
        <v>1.0002593</v>
      </c>
      <c r="YZ98" s="72">
        <v>0.99941164000000005</v>
      </c>
      <c r="ZA98" s="72">
        <v>0.99842339999999996</v>
      </c>
      <c r="ZB98" s="72">
        <v>0.99731159999999996</v>
      </c>
      <c r="ZC98" s="72">
        <v>0.9961004</v>
      </c>
      <c r="ZD98" s="72">
        <v>0.99481830000000004</v>
      </c>
      <c r="ZE98" s="72">
        <v>0.99349284000000004</v>
      </c>
      <c r="ZF98" s="72">
        <v>0.99213516999999996</v>
      </c>
      <c r="ZG98" s="72">
        <v>0.99078900000000003</v>
      </c>
      <c r="ZH98" s="72">
        <v>0.98929579999999995</v>
      </c>
      <c r="ZI98" s="72">
        <v>0.98919699999999999</v>
      </c>
      <c r="ZJ98" s="72">
        <v>1.0033306</v>
      </c>
      <c r="ZK98" s="72">
        <v>1.0033538</v>
      </c>
      <c r="ZL98" s="72">
        <v>1.0037252999999999</v>
      </c>
      <c r="ZM98" s="72">
        <v>1.0040777999999999</v>
      </c>
      <c r="ZN98" s="72">
        <v>1.0043279000000001</v>
      </c>
      <c r="ZO98" s="72">
        <v>1.0044664999999999</v>
      </c>
      <c r="ZP98" s="72">
        <v>1.0044601</v>
      </c>
      <c r="ZQ98" s="72">
        <v>1.0043595000000001</v>
      </c>
      <c r="ZR98" s="72">
        <v>1.0041617</v>
      </c>
      <c r="ZS98" s="72">
        <v>1.0038830000000001</v>
      </c>
      <c r="ZT98" s="72">
        <v>1.0035419999999999</v>
      </c>
      <c r="ZU98" s="72">
        <v>1.0031578999999999</v>
      </c>
      <c r="ZV98" s="72">
        <v>1.0027496</v>
      </c>
      <c r="ZW98" s="72">
        <v>1.0023354</v>
      </c>
      <c r="ZX98" s="72">
        <v>1.0019331</v>
      </c>
      <c r="ZY98" s="72">
        <v>1.0015586999999999</v>
      </c>
      <c r="ZZ98" s="72">
        <v>1.0012255000000001</v>
      </c>
      <c r="AAA98" s="72">
        <v>1.0009440000000001</v>
      </c>
      <c r="AAB98" s="72">
        <v>1.0007225</v>
      </c>
      <c r="AAC98" s="72">
        <v>1.000561</v>
      </c>
      <c r="AAD98" s="72">
        <v>1.0004573000000001</v>
      </c>
      <c r="AAE98" s="72">
        <v>1.0004021999999999</v>
      </c>
      <c r="AAF98" s="72">
        <v>1.0003839999999999</v>
      </c>
      <c r="AAG98" s="72">
        <v>1.0003853</v>
      </c>
      <c r="AAH98" s="72">
        <v>1.0003811</v>
      </c>
      <c r="AAI98" s="72">
        <v>1.0003487</v>
      </c>
      <c r="AAJ98" s="72">
        <v>1.0002587999999999</v>
      </c>
      <c r="AAK98" s="72">
        <v>1.0000808000000001</v>
      </c>
      <c r="AAL98" s="72">
        <v>0.99978509999999998</v>
      </c>
      <c r="AAM98" s="72">
        <v>0.99934374999999998</v>
      </c>
      <c r="AAN98" s="72">
        <v>0.99873369999999995</v>
      </c>
      <c r="AAO98" s="72">
        <v>0.99793889999999996</v>
      </c>
      <c r="AAP98" s="72">
        <v>0.99695389999999995</v>
      </c>
      <c r="AAQ98" s="72">
        <v>0.99578345000000001</v>
      </c>
      <c r="AAR98" s="72">
        <v>0.99444180000000004</v>
      </c>
      <c r="AAS98" s="72">
        <v>0.99292594000000001</v>
      </c>
      <c r="AAT98" s="72">
        <v>0.99139960000000005</v>
      </c>
      <c r="AAU98" s="72">
        <v>0.98980533999999998</v>
      </c>
      <c r="AAV98" s="72">
        <v>0.98798954000000005</v>
      </c>
      <c r="AAW98" s="72">
        <v>0.98798423999999996</v>
      </c>
      <c r="AAX98" s="72">
        <v>1.0028003000000001</v>
      </c>
      <c r="AAY98" s="72">
        <v>1.0030512</v>
      </c>
      <c r="AAZ98" s="72">
        <v>1.0035483000000001</v>
      </c>
      <c r="ABA98" s="72">
        <v>1.0039696</v>
      </c>
      <c r="ABB98" s="72">
        <v>1.0043017000000001</v>
      </c>
      <c r="ABC98" s="72">
        <v>1.0045538000000001</v>
      </c>
      <c r="ABD98" s="72">
        <v>1.004729</v>
      </c>
      <c r="ABE98" s="72">
        <v>1.0048252</v>
      </c>
      <c r="ABF98" s="72">
        <v>1.0048184</v>
      </c>
      <c r="ABG98" s="72">
        <v>1.0047257999999999</v>
      </c>
      <c r="ABH98" s="72">
        <v>1.0045341000000001</v>
      </c>
      <c r="ABI98" s="72">
        <v>1.0042447000000001</v>
      </c>
      <c r="ABJ98" s="72">
        <v>1.0038627</v>
      </c>
      <c r="ABK98" s="72">
        <v>1.0033976</v>
      </c>
      <c r="ABL98" s="72">
        <v>1.0028623000000001</v>
      </c>
      <c r="ABM98" s="72">
        <v>1.0022721999999999</v>
      </c>
      <c r="ABN98" s="72">
        <v>1.0016449999999999</v>
      </c>
      <c r="ABO98" s="72">
        <v>1.0009996000000001</v>
      </c>
      <c r="ABP98" s="72">
        <v>1.0003564</v>
      </c>
      <c r="ABQ98" s="72">
        <v>0.99973129999999999</v>
      </c>
      <c r="ABR98" s="72">
        <v>0.99914060000000005</v>
      </c>
      <c r="ABS98" s="72">
        <v>0.99860006999999995</v>
      </c>
      <c r="ABT98" s="72">
        <v>0.99812250000000002</v>
      </c>
      <c r="ABU98" s="72">
        <v>0.99771109999999996</v>
      </c>
      <c r="ABV98" s="72">
        <v>0.99736840000000004</v>
      </c>
      <c r="ABW98" s="72">
        <v>0.99709029999999998</v>
      </c>
      <c r="ABX98" s="72">
        <v>0.99686540000000001</v>
      </c>
      <c r="ABY98" s="72">
        <v>0.99667614999999998</v>
      </c>
      <c r="ABZ98" s="72">
        <v>0.99649452999999999</v>
      </c>
      <c r="ACA98" s="72">
        <v>0.99628530000000004</v>
      </c>
      <c r="ACB98" s="72">
        <v>0.99600445999999998</v>
      </c>
      <c r="ACC98" s="72">
        <v>0.99559439999999999</v>
      </c>
      <c r="ACD98" s="72">
        <v>0.99501539999999999</v>
      </c>
      <c r="ACE98" s="72">
        <v>0.99421950000000003</v>
      </c>
      <c r="ACF98" s="72">
        <v>0.99318329999999999</v>
      </c>
      <c r="ACG98" s="72">
        <v>0.99189055000000004</v>
      </c>
      <c r="ACH98" s="72">
        <v>0.99030589999999996</v>
      </c>
      <c r="ACI98" s="72">
        <v>0.98849410000000004</v>
      </c>
      <c r="ACJ98" s="72">
        <v>0.98664390000000002</v>
      </c>
      <c r="ACK98" s="72">
        <v>0.98675919999999995</v>
      </c>
      <c r="ACL98" s="72">
        <v>1.0020524</v>
      </c>
      <c r="ACM98" s="72">
        <v>1.002545</v>
      </c>
      <c r="ACN98" s="72">
        <v>1.0035045</v>
      </c>
      <c r="ACO98" s="72">
        <v>1.0044550000000001</v>
      </c>
      <c r="ACP98" s="72">
        <v>1.0053037</v>
      </c>
      <c r="ACQ98" s="72">
        <v>1.0060283000000001</v>
      </c>
      <c r="ACR98" s="72">
        <v>1.006618</v>
      </c>
      <c r="ACS98" s="72">
        <v>1.0070714000000001</v>
      </c>
      <c r="ACT98" s="72">
        <v>1.0073897999999999</v>
      </c>
      <c r="ACU98" s="72">
        <v>1.0075786</v>
      </c>
      <c r="ACV98" s="72">
        <v>1.0076418</v>
      </c>
      <c r="ACW98" s="72">
        <v>1.0075885</v>
      </c>
      <c r="ACX98" s="72">
        <v>1.0074202000000001</v>
      </c>
      <c r="ACY98" s="72">
        <v>1.0071445999999999</v>
      </c>
      <c r="ACZ98" s="72">
        <v>1.0067676999999999</v>
      </c>
      <c r="ADA98" s="72">
        <v>1.0062977</v>
      </c>
      <c r="ADB98" s="72">
        <v>1.0057425</v>
      </c>
      <c r="ADC98" s="72">
        <v>1.0051098999999999</v>
      </c>
      <c r="ADD98" s="72">
        <v>1.0044071999999999</v>
      </c>
      <c r="ADE98" s="72">
        <v>1.003652</v>
      </c>
      <c r="ADF98" s="72">
        <v>1.0028584</v>
      </c>
      <c r="ADG98" s="72">
        <v>1.0020469999999999</v>
      </c>
      <c r="ADH98" s="72">
        <v>1.0012637</v>
      </c>
      <c r="ADI98" s="72">
        <v>1.0004219000000001</v>
      </c>
      <c r="ADJ98" s="72">
        <v>0.99959796999999995</v>
      </c>
      <c r="ADK98" s="72">
        <v>0.99881553999999995</v>
      </c>
      <c r="ADL98" s="72">
        <v>0.99809146000000004</v>
      </c>
      <c r="ADM98" s="72">
        <v>0.99744093</v>
      </c>
      <c r="ADN98" s="72">
        <v>0.99687563999999995</v>
      </c>
      <c r="ADO98" s="72">
        <v>0.99640125000000002</v>
      </c>
      <c r="ADP98" s="72">
        <v>0.99601673999999996</v>
      </c>
      <c r="ADQ98" s="72">
        <v>0.99571549999999998</v>
      </c>
      <c r="ADR98" s="72">
        <v>0.99545366000000002</v>
      </c>
      <c r="ADS98" s="72">
        <v>0.99517409999999995</v>
      </c>
      <c r="ADT98" s="72">
        <v>0.99478840000000002</v>
      </c>
      <c r="ADU98" s="72">
        <v>0.99416685000000005</v>
      </c>
      <c r="ADV98" s="72">
        <v>0.99312233999999999</v>
      </c>
      <c r="ADW98" s="72">
        <v>0.99139105999999999</v>
      </c>
      <c r="ADX98" s="72">
        <v>0.98856025999999997</v>
      </c>
      <c r="ADY98" s="72">
        <v>0.98835039999999996</v>
      </c>
      <c r="ADZ98" s="77"/>
      <c r="AEA98" s="77"/>
      <c r="AEB98" s="77"/>
      <c r="AEC98" s="77"/>
      <c r="AED98" s="77"/>
      <c r="AEE98" s="111">
        <f t="shared" si="59"/>
        <v>93</v>
      </c>
      <c r="AEF98" s="109"/>
      <c r="AEG98" s="105">
        <f t="shared" si="70"/>
        <v>1.0051619000000001</v>
      </c>
      <c r="AEH98" s="105">
        <f t="shared" si="70"/>
        <v>0.99931026000000001</v>
      </c>
      <c r="AEI98" s="105">
        <f t="shared" si="70"/>
        <v>0.98598430000000004</v>
      </c>
      <c r="AEJ98" s="105">
        <f t="shared" si="70"/>
        <v>0.98810390000000003</v>
      </c>
      <c r="AEK98" s="105">
        <f t="shared" si="70"/>
        <v>1.0033810000000001</v>
      </c>
      <c r="AEL98" s="105">
        <f t="shared" si="70"/>
        <v>1.0051543999999999</v>
      </c>
      <c r="AEM98" s="105">
        <f t="shared" si="70"/>
        <v>1.0283675999999999</v>
      </c>
      <c r="AEN98" s="105">
        <f t="shared" si="70"/>
        <v>1.0615336</v>
      </c>
      <c r="AEO98" s="105">
        <f t="shared" si="70"/>
        <v>1.0604107</v>
      </c>
      <c r="AEP98" s="105">
        <f t="shared" si="70"/>
        <v>1.0178967999999999</v>
      </c>
      <c r="AEQ98" s="105">
        <f t="shared" si="71"/>
        <v>1.0024127</v>
      </c>
      <c r="AER98" s="105">
        <f t="shared" si="71"/>
        <v>0.99506600000000001</v>
      </c>
      <c r="AES98" s="105">
        <f t="shared" si="71"/>
        <v>0.99159589999999997</v>
      </c>
      <c r="AET98" s="105">
        <f t="shared" si="71"/>
        <v>0.9943497</v>
      </c>
      <c r="AEU98" s="105">
        <f t="shared" si="71"/>
        <v>0.99100129999999997</v>
      </c>
      <c r="AEV98" s="105">
        <f t="shared" si="71"/>
        <v>0.98930912999999998</v>
      </c>
      <c r="AEW98" s="105">
        <f t="shared" si="71"/>
        <v>0.98919610000000002</v>
      </c>
      <c r="AEX98" s="105">
        <f t="shared" si="71"/>
        <v>0.98798399999999997</v>
      </c>
      <c r="AEY98" s="105">
        <f t="shared" si="71"/>
        <v>0.98675935999999997</v>
      </c>
      <c r="AEZ98" s="99">
        <f t="shared" si="57"/>
        <v>73.8</v>
      </c>
      <c r="AFA98" s="69"/>
      <c r="AFB98" s="202" t="s">
        <v>82</v>
      </c>
      <c r="AFC98" s="106">
        <f t="shared" si="58"/>
        <v>1.0043672973684212</v>
      </c>
      <c r="AFD98" s="69"/>
      <c r="AFE98" s="109"/>
      <c r="AFF98" s="105">
        <f t="shared" si="72"/>
        <v>0.99807970000000001</v>
      </c>
      <c r="AFG98" s="105">
        <f t="shared" si="72"/>
        <v>0.99850050000000001</v>
      </c>
      <c r="AFH98" s="105">
        <f t="shared" si="72"/>
        <v>0.99810650000000001</v>
      </c>
      <c r="AFI98" s="105">
        <f t="shared" si="72"/>
        <v>1.0061507999999999</v>
      </c>
      <c r="AFJ98" s="105">
        <f t="shared" si="72"/>
        <v>1.0061905</v>
      </c>
      <c r="AFK98" s="105">
        <f t="shared" si="72"/>
        <v>1.009139</v>
      </c>
      <c r="AFL98" s="105">
        <f t="shared" si="72"/>
        <v>1.0069885999999999</v>
      </c>
      <c r="AFM98" s="105">
        <f t="shared" si="72"/>
        <v>1.0054755</v>
      </c>
      <c r="AFN98" s="105">
        <f t="shared" si="72"/>
        <v>1.0048918</v>
      </c>
      <c r="AFO98" s="105">
        <f t="shared" si="72"/>
        <v>1.0052345</v>
      </c>
      <c r="AFP98" s="105">
        <f t="shared" si="72"/>
        <v>1.0058925999999999</v>
      </c>
      <c r="AFQ98" s="105">
        <f t="shared" si="72"/>
        <v>1.0014547</v>
      </c>
      <c r="AFR98" s="105">
        <f t="shared" si="72"/>
        <v>0.99476074999999997</v>
      </c>
      <c r="AFS98" s="105">
        <f t="shared" si="72"/>
        <v>0.99318070000000003</v>
      </c>
      <c r="AFT98" s="105">
        <f t="shared" si="72"/>
        <v>0.99517864</v>
      </c>
      <c r="AFU98" s="105">
        <f t="shared" si="68"/>
        <v>1.0016191999999999</v>
      </c>
      <c r="AFV98" s="105">
        <f t="shared" si="69"/>
        <v>1.0054078</v>
      </c>
      <c r="AFW98" s="105">
        <f t="shared" si="69"/>
        <v>1.0038830999999999</v>
      </c>
      <c r="AFX98" s="105">
        <f t="shared" si="69"/>
        <v>1.0047256</v>
      </c>
      <c r="AFY98" s="105"/>
      <c r="AFZ98" s="106">
        <f t="shared" si="60"/>
        <v>1.0023610784210526</v>
      </c>
      <c r="AGA98" s="69"/>
      <c r="AGB98" s="69"/>
      <c r="AGC98" s="69"/>
      <c r="AGD98" s="69"/>
      <c r="AGE98" s="69"/>
      <c r="AGF98" s="69"/>
      <c r="AGG98" s="69"/>
      <c r="AGH98" s="69"/>
      <c r="AGI98" s="69"/>
      <c r="AGJ98" s="69"/>
      <c r="AGK98" s="69"/>
      <c r="AGL98" s="69"/>
      <c r="AGM98" s="69"/>
      <c r="AGN98" s="69"/>
      <c r="AGO98" s="69"/>
      <c r="AGP98" s="69"/>
      <c r="AGQ98" s="69"/>
      <c r="AGR98" s="69"/>
      <c r="AGS98" s="69"/>
      <c r="AGT98" s="75">
        <v>29</v>
      </c>
      <c r="AGU98" s="85">
        <v>1</v>
      </c>
      <c r="AGV98" s="85">
        <v>1</v>
      </c>
      <c r="AGW98" s="85">
        <v>1</v>
      </c>
      <c r="AGX98" s="85">
        <v>1</v>
      </c>
      <c r="AGY98" s="85">
        <v>1</v>
      </c>
      <c r="AGZ98" s="85">
        <v>1</v>
      </c>
      <c r="AHA98" s="85">
        <v>1</v>
      </c>
      <c r="AHB98" s="85">
        <v>1</v>
      </c>
      <c r="AHC98" s="85">
        <v>1</v>
      </c>
      <c r="AHD98" s="85">
        <v>1</v>
      </c>
      <c r="AHE98" s="85">
        <v>1</v>
      </c>
      <c r="AHF98" s="85">
        <v>1</v>
      </c>
      <c r="AHG98" s="85">
        <v>1</v>
      </c>
      <c r="AHH98" s="85">
        <v>1</v>
      </c>
      <c r="AHI98" s="85">
        <v>1</v>
      </c>
      <c r="AHJ98" s="85">
        <v>1</v>
      </c>
      <c r="AHK98" s="85">
        <v>1</v>
      </c>
      <c r="AHL98" s="85">
        <v>1</v>
      </c>
      <c r="AHM98" s="85">
        <v>1</v>
      </c>
      <c r="AHN98" s="85">
        <v>1</v>
      </c>
      <c r="AHO98" s="69"/>
      <c r="AHP98" s="69"/>
      <c r="AHQ98" s="69"/>
      <c r="AHR98" s="69"/>
      <c r="AHS98" s="69"/>
      <c r="AHT98" s="69"/>
      <c r="AHU98" s="69"/>
      <c r="AHV98" s="69"/>
      <c r="AHW98" s="69"/>
      <c r="AHX98" s="69"/>
      <c r="AHY98" s="69"/>
      <c r="AHZ98" s="69"/>
      <c r="AIA98" s="69"/>
      <c r="AIB98" s="69"/>
      <c r="AIC98" s="69"/>
      <c r="AID98" s="69"/>
      <c r="AIE98" s="69"/>
      <c r="AIF98" s="69"/>
      <c r="AIG98" s="69"/>
      <c r="AIH98" s="69"/>
      <c r="AII98" s="69"/>
      <c r="AIJ98" s="69"/>
      <c r="AIK98" s="113"/>
      <c r="AIL98" s="113"/>
      <c r="AIM98" s="113"/>
      <c r="AIN98" s="113"/>
      <c r="AIO98" s="113"/>
      <c r="AIP98" s="113"/>
      <c r="AIQ98" s="113"/>
      <c r="AIR98" s="113"/>
      <c r="AIS98" s="113"/>
      <c r="AIT98" s="113"/>
      <c r="AIU98" s="113"/>
      <c r="AIV98" s="69"/>
      <c r="AIW98" s="69"/>
      <c r="AIX98" s="69"/>
      <c r="AIY98" s="69"/>
      <c r="AIZ98" s="69"/>
      <c r="AJA98" s="69"/>
      <c r="AJB98" s="69"/>
      <c r="AJC98" s="69"/>
      <c r="AJD98" s="69"/>
      <c r="AJE98" s="69"/>
      <c r="AJF98" s="69"/>
      <c r="AJG98" s="69"/>
      <c r="AJH98" s="69"/>
      <c r="AJI98" s="69"/>
      <c r="AJJ98" s="69"/>
      <c r="AJK98" s="69"/>
      <c r="AJL98" s="69"/>
      <c r="AJM98" s="69"/>
      <c r="AJN98" s="69"/>
      <c r="AJO98" s="69"/>
      <c r="AJP98" s="69"/>
      <c r="AJQ98" s="69"/>
      <c r="AJR98" s="69"/>
      <c r="AJS98" s="69"/>
      <c r="AJT98" s="69"/>
      <c r="AJU98" s="69"/>
      <c r="AJV98" s="69"/>
      <c r="AJW98" s="69"/>
      <c r="AJX98" s="69"/>
      <c r="AJY98" s="69"/>
      <c r="AJZ98" s="69"/>
      <c r="AKA98" s="69"/>
      <c r="AKB98" s="69"/>
      <c r="AKC98" s="69"/>
      <c r="AKD98" s="69"/>
      <c r="AKE98" s="69"/>
      <c r="AKF98" s="69"/>
      <c r="AKG98" s="69"/>
      <c r="AKH98" s="69"/>
      <c r="AKI98" s="69"/>
      <c r="AKJ98" s="69"/>
      <c r="AKK98" s="69"/>
      <c r="AKL98" s="69"/>
      <c r="AKM98" s="69"/>
      <c r="AKN98" s="69"/>
      <c r="AKO98" s="69"/>
      <c r="AKP98" s="69"/>
      <c r="AKQ98" s="69"/>
      <c r="AKR98" s="69"/>
      <c r="AKS98" s="69"/>
      <c r="AKT98" s="69"/>
      <c r="AKU98" s="69"/>
      <c r="AKV98" s="69"/>
      <c r="AKW98" s="69"/>
      <c r="AKX98" s="69"/>
      <c r="AKY98" s="69"/>
      <c r="AKZ98" s="69"/>
      <c r="ALA98" s="69"/>
      <c r="ALB98" s="69"/>
      <c r="ALC98" s="69"/>
      <c r="ALD98" s="69"/>
      <c r="ALE98" s="69"/>
      <c r="ALF98" s="69"/>
      <c r="ALG98" s="69"/>
      <c r="ALH98" s="69"/>
      <c r="ALI98" s="69"/>
      <c r="ALJ98" s="69"/>
      <c r="ALK98" s="69"/>
      <c r="ALL98" s="69"/>
      <c r="ALM98" s="69"/>
      <c r="ALN98" s="69"/>
      <c r="ALO98" s="69"/>
      <c r="ALP98" s="69"/>
      <c r="ALQ98" s="69"/>
      <c r="ALR98" s="69"/>
      <c r="ALS98" s="69"/>
      <c r="ALT98" s="69"/>
      <c r="ALU98" s="69"/>
      <c r="ALV98" s="69"/>
      <c r="ALW98" s="69"/>
      <c r="ALX98" s="69"/>
      <c r="ALY98" s="69"/>
      <c r="ALZ98" s="69"/>
      <c r="AMA98" s="69"/>
      <c r="AMB98" s="69"/>
      <c r="AMC98" s="69"/>
      <c r="AMD98" s="69"/>
      <c r="AME98" s="69"/>
      <c r="AMF98" s="69"/>
      <c r="AMG98" s="69"/>
      <c r="AMH98" s="69"/>
      <c r="AMI98" s="69"/>
      <c r="AMJ98" s="69"/>
      <c r="AMK98" s="69"/>
      <c r="AML98" s="69"/>
      <c r="AMM98" s="69"/>
      <c r="AMN98" s="69"/>
      <c r="AMO98" s="69"/>
      <c r="AMP98" s="69"/>
      <c r="AMQ98" s="69"/>
      <c r="AMR98" s="69"/>
      <c r="AMS98" s="69"/>
      <c r="AMT98" s="69"/>
      <c r="AMU98" s="69"/>
      <c r="AMV98" s="69"/>
      <c r="AMW98" s="69"/>
      <c r="AMX98" s="69"/>
      <c r="AMY98" s="69"/>
      <c r="AMZ98" s="69"/>
      <c r="ANA98" s="69"/>
      <c r="ANB98" s="69"/>
      <c r="ANC98" s="69"/>
      <c r="AND98" s="69"/>
      <c r="ANE98" s="69"/>
      <c r="ANF98" s="69"/>
      <c r="ANG98" s="69"/>
      <c r="ANH98" s="69"/>
      <c r="ANI98" s="69"/>
      <c r="ANJ98" s="69"/>
      <c r="ANK98" s="69"/>
      <c r="ANL98" s="69"/>
      <c r="ANM98" s="69"/>
      <c r="ANN98" s="69"/>
      <c r="ANO98" s="69"/>
      <c r="ANP98" s="69"/>
      <c r="ANQ98" s="69"/>
      <c r="ANR98" s="69"/>
      <c r="ANS98" s="69"/>
      <c r="ANT98" s="69"/>
      <c r="ANU98" s="69"/>
      <c r="ANV98" s="69"/>
      <c r="ANW98" s="69"/>
      <c r="ANX98" s="69"/>
      <c r="ANY98" s="69"/>
      <c r="ANZ98" s="69"/>
      <c r="AOA98" s="69"/>
      <c r="AOB98" s="69"/>
      <c r="AOC98" s="69"/>
      <c r="AOD98" s="69"/>
      <c r="AOE98" s="69"/>
      <c r="AOF98" s="69"/>
      <c r="AOG98" s="69"/>
      <c r="AOH98" s="69"/>
      <c r="AOI98" s="69"/>
      <c r="AOJ98" s="69"/>
      <c r="AOK98" s="69"/>
      <c r="AOL98" s="69"/>
      <c r="AOM98" s="69"/>
      <c r="AON98" s="69"/>
      <c r="AOO98" s="69"/>
      <c r="AOP98" s="69"/>
      <c r="AOQ98" s="69"/>
      <c r="AOR98" s="69"/>
      <c r="AOS98" s="69"/>
      <c r="AOT98" s="69"/>
      <c r="AOU98" s="69"/>
      <c r="AOV98" s="69"/>
      <c r="AOW98" s="69"/>
      <c r="AOX98" s="69"/>
      <c r="AOY98" s="69"/>
      <c r="AOZ98" s="69"/>
      <c r="APA98" s="69"/>
      <c r="APB98" s="69"/>
      <c r="APC98" s="69"/>
      <c r="APD98" s="69"/>
      <c r="APE98" s="69"/>
      <c r="APF98" s="69"/>
      <c r="APG98" s="69"/>
      <c r="APH98" s="69"/>
      <c r="API98" s="69"/>
      <c r="APJ98" s="69"/>
      <c r="APK98" s="69"/>
      <c r="APL98" s="69"/>
      <c r="APM98" s="69"/>
      <c r="APN98" s="69"/>
      <c r="APO98" s="69"/>
      <c r="APP98" s="69"/>
      <c r="APQ98" s="69"/>
      <c r="APR98" s="69"/>
      <c r="APS98" s="69"/>
      <c r="APT98" s="69"/>
      <c r="APU98" s="69"/>
      <c r="APV98" s="69"/>
      <c r="APW98" s="69"/>
      <c r="APX98" s="69"/>
      <c r="APY98" s="69"/>
      <c r="APZ98" s="69"/>
      <c r="AQA98" s="69"/>
      <c r="AQB98" s="69"/>
      <c r="AQC98" s="69"/>
      <c r="AQD98" s="69"/>
      <c r="AQE98" s="69"/>
      <c r="AQF98" s="69"/>
      <c r="AQG98" s="69"/>
      <c r="AQH98" s="69"/>
      <c r="AQI98" s="69"/>
      <c r="AQJ98" s="69"/>
      <c r="AQK98" s="69"/>
      <c r="AQL98" s="69"/>
      <c r="AQM98" s="69"/>
      <c r="AQN98" s="69"/>
      <c r="AQO98" s="69"/>
      <c r="AQP98" s="69"/>
      <c r="AQQ98" s="69"/>
      <c r="AQR98" s="69"/>
      <c r="AQS98" s="69"/>
      <c r="AQT98" s="69"/>
      <c r="AQU98" s="69"/>
      <c r="AQV98" s="69"/>
      <c r="AQW98" s="69"/>
      <c r="AQX98" s="69"/>
      <c r="AQY98" s="69"/>
      <c r="AQZ98" s="69"/>
      <c r="ARA98" s="69"/>
      <c r="ARB98" s="69"/>
      <c r="ARC98" s="69"/>
      <c r="ARD98" s="69"/>
      <c r="ARE98" s="69"/>
      <c r="ARF98" s="69"/>
      <c r="ARG98" s="69"/>
      <c r="ARH98" s="69"/>
      <c r="ARI98" s="69"/>
      <c r="ARJ98" s="69"/>
      <c r="ARK98" s="69"/>
      <c r="ARL98" s="69"/>
      <c r="ARM98" s="69"/>
      <c r="ARN98" s="69"/>
      <c r="ARO98" s="69"/>
      <c r="ARP98" s="69"/>
      <c r="ARQ98" s="69"/>
      <c r="ARR98" s="69"/>
      <c r="ARS98" s="69"/>
      <c r="ART98" s="69"/>
      <c r="ARU98" s="69"/>
      <c r="ARV98" s="69"/>
      <c r="ARW98" s="69"/>
      <c r="ARX98" s="69"/>
      <c r="ARY98" s="69"/>
      <c r="ARZ98" s="69"/>
      <c r="ASA98" s="69"/>
      <c r="ASB98" s="69"/>
      <c r="ASC98" s="69"/>
      <c r="ASD98" s="69"/>
      <c r="ASE98" s="69"/>
      <c r="ASF98" s="69"/>
      <c r="ASG98" s="69"/>
      <c r="ASH98" s="69"/>
    </row>
    <row r="99" spans="1:1190" ht="2.1" customHeight="1" x14ac:dyDescent="0.25">
      <c r="A99" s="77"/>
      <c r="B99" s="98">
        <v>93</v>
      </c>
      <c r="C99" s="99">
        <v>74.62</v>
      </c>
      <c r="D99" s="94">
        <f t="shared" si="56"/>
        <v>3</v>
      </c>
      <c r="E99" s="77"/>
      <c r="F99" s="191">
        <v>0.99860850000000001</v>
      </c>
      <c r="G99" s="70">
        <v>0.99692714000000004</v>
      </c>
      <c r="H99" s="70">
        <v>0.99636069999999999</v>
      </c>
      <c r="I99" s="70">
        <v>0.99621530000000003</v>
      </c>
      <c r="J99" s="70">
        <v>0.99629979999999996</v>
      </c>
      <c r="K99" s="70">
        <v>0.99653554</v>
      </c>
      <c r="L99" s="70">
        <v>0.99687250000000005</v>
      </c>
      <c r="M99" s="70">
        <v>0.99726725000000005</v>
      </c>
      <c r="N99" s="70">
        <v>0.99768036999999998</v>
      </c>
      <c r="O99" s="70">
        <v>0.99807966000000004</v>
      </c>
      <c r="P99" s="70">
        <v>0.99843895000000005</v>
      </c>
      <c r="Q99" s="70">
        <v>0.9987393</v>
      </c>
      <c r="R99" s="70">
        <v>0.99896870000000004</v>
      </c>
      <c r="S99" s="70">
        <v>0.99912155000000002</v>
      </c>
      <c r="T99" s="70">
        <v>0.99919849999999999</v>
      </c>
      <c r="U99" s="70">
        <v>0.99919075000000002</v>
      </c>
      <c r="V99" s="70">
        <v>0.99911890000000003</v>
      </c>
      <c r="W99" s="70">
        <v>0.99898209999999998</v>
      </c>
      <c r="X99" s="70">
        <v>0.99878615000000004</v>
      </c>
      <c r="Y99" s="70">
        <v>0.99853729999999996</v>
      </c>
      <c r="Z99" s="70">
        <v>0.99823945999999997</v>
      </c>
      <c r="AA99" s="71">
        <v>0.99789969999999995</v>
      </c>
      <c r="AB99" s="71">
        <v>0.99753670000000005</v>
      </c>
      <c r="AC99" s="71">
        <v>0.9970791</v>
      </c>
      <c r="AD99" s="71">
        <v>0.99658650000000004</v>
      </c>
      <c r="AE99" s="71">
        <v>0.99607270000000003</v>
      </c>
      <c r="AF99" s="71">
        <v>0.99554646000000002</v>
      </c>
      <c r="AG99" s="71">
        <v>0.99501550000000005</v>
      </c>
      <c r="AH99" s="71">
        <v>0.99449140000000003</v>
      </c>
      <c r="AI99" s="71">
        <v>0.99395233000000005</v>
      </c>
      <c r="AJ99" s="71">
        <v>0.99357269999999998</v>
      </c>
      <c r="AK99" s="71">
        <v>0.99339350000000004</v>
      </c>
      <c r="AL99" s="71">
        <v>0.99355689999999997</v>
      </c>
      <c r="AM99" s="71">
        <v>0.99397670000000005</v>
      </c>
      <c r="AN99" s="71">
        <v>0.9948861</v>
      </c>
      <c r="AO99" s="71">
        <v>0.99646217000000004</v>
      </c>
      <c r="AP99" s="71">
        <v>0.99886330000000001</v>
      </c>
      <c r="AQ99" s="71">
        <v>1.0021062000000001</v>
      </c>
      <c r="AR99" s="71">
        <v>1.0054365000000001</v>
      </c>
      <c r="AS99" s="71">
        <v>1.0051664</v>
      </c>
      <c r="AT99" s="72">
        <v>0.99891304999999997</v>
      </c>
      <c r="AU99" s="72">
        <v>0.99712650000000003</v>
      </c>
      <c r="AV99" s="72">
        <v>0.99649770000000004</v>
      </c>
      <c r="AW99" s="72">
        <v>0.99628360000000005</v>
      </c>
      <c r="AX99" s="72">
        <v>0.99638090000000001</v>
      </c>
      <c r="AY99" s="72">
        <v>0.99666969999999999</v>
      </c>
      <c r="AZ99" s="72">
        <v>0.99710834000000004</v>
      </c>
      <c r="BA99" s="72">
        <v>0.99761869999999997</v>
      </c>
      <c r="BB99" s="72">
        <v>0.99811090000000002</v>
      </c>
      <c r="BC99" s="72">
        <v>0.99850050000000001</v>
      </c>
      <c r="BD99" s="72">
        <v>0.99873226999999998</v>
      </c>
      <c r="BE99" s="72">
        <v>0.99878060000000002</v>
      </c>
      <c r="BF99" s="72">
        <v>0.99866619999999995</v>
      </c>
      <c r="BG99" s="72">
        <v>0.99839009999999995</v>
      </c>
      <c r="BH99" s="72">
        <v>0.99799556</v>
      </c>
      <c r="BI99" s="72">
        <v>0.99752205999999999</v>
      </c>
      <c r="BJ99" s="72">
        <v>0.99701059999999997</v>
      </c>
      <c r="BK99" s="72">
        <v>0.99650097000000004</v>
      </c>
      <c r="BL99" s="72">
        <v>0.99603032999999996</v>
      </c>
      <c r="BM99" s="72">
        <v>0.99563164000000004</v>
      </c>
      <c r="BN99" s="72">
        <v>0.99533179999999999</v>
      </c>
      <c r="BO99" s="72">
        <v>0.9951546</v>
      </c>
      <c r="BP99" s="72">
        <v>0.99511859999999996</v>
      </c>
      <c r="BQ99" s="72">
        <v>0.99521280000000001</v>
      </c>
      <c r="BR99" s="72">
        <v>0.99550015000000003</v>
      </c>
      <c r="BS99" s="72">
        <v>0.99594384000000002</v>
      </c>
      <c r="BT99" s="72">
        <v>0.99651619999999996</v>
      </c>
      <c r="BU99" s="72">
        <v>0.99711720000000004</v>
      </c>
      <c r="BV99" s="72">
        <v>0.99783564000000002</v>
      </c>
      <c r="BW99" s="72">
        <v>0.99858179999999996</v>
      </c>
      <c r="BX99" s="72">
        <v>0.99930099999999999</v>
      </c>
      <c r="BY99" s="72">
        <v>0.99992550000000002</v>
      </c>
      <c r="BZ99" s="72">
        <v>1.0003766000000001</v>
      </c>
      <c r="CA99" s="72">
        <v>1.0005594</v>
      </c>
      <c r="CB99" s="72">
        <v>1.0004088</v>
      </c>
      <c r="CC99" s="72">
        <v>0.99986434000000002</v>
      </c>
      <c r="CD99" s="72">
        <v>0.99890990000000002</v>
      </c>
      <c r="CE99" s="72">
        <v>0.99811475999999999</v>
      </c>
      <c r="CF99" s="72">
        <v>0.99937737000000004</v>
      </c>
      <c r="CG99" s="72">
        <v>0.99931985000000001</v>
      </c>
      <c r="CH99" s="72">
        <v>0.99786585999999999</v>
      </c>
      <c r="CI99" s="72">
        <v>0.99498699999999995</v>
      </c>
      <c r="CJ99" s="72">
        <v>0.99370539999999996</v>
      </c>
      <c r="CK99" s="72">
        <v>0.9931508</v>
      </c>
      <c r="CL99" s="72">
        <v>0.99321870000000001</v>
      </c>
      <c r="CM99" s="72">
        <v>0.9937935</v>
      </c>
      <c r="CN99" s="72">
        <v>0.99481165000000005</v>
      </c>
      <c r="CO99" s="72">
        <v>0.99603940000000002</v>
      </c>
      <c r="CP99" s="72">
        <v>0.997224</v>
      </c>
      <c r="CQ99" s="72">
        <v>0.99810695999999999</v>
      </c>
      <c r="CR99" s="72">
        <v>0.99862200000000001</v>
      </c>
      <c r="CS99" s="72">
        <v>0.99884105000000001</v>
      </c>
      <c r="CT99" s="72">
        <v>0.99875689999999995</v>
      </c>
      <c r="CU99" s="72">
        <v>0.9985676</v>
      </c>
      <c r="CV99" s="72">
        <v>0.99832124</v>
      </c>
      <c r="CW99" s="72">
        <v>0.99807080000000004</v>
      </c>
      <c r="CX99" s="72">
        <v>0.99785274000000002</v>
      </c>
      <c r="CY99" s="72">
        <v>0.99769180000000002</v>
      </c>
      <c r="CZ99" s="72">
        <v>0.99760216000000002</v>
      </c>
      <c r="DA99" s="72">
        <v>0.99758904999999998</v>
      </c>
      <c r="DB99" s="72">
        <v>0.99762870000000003</v>
      </c>
      <c r="DC99" s="72">
        <v>0.99774130000000005</v>
      </c>
      <c r="DD99" s="72">
        <v>0.9978747</v>
      </c>
      <c r="DE99" s="72">
        <v>0.99829970000000001</v>
      </c>
      <c r="DF99" s="72">
        <v>0.99869790000000003</v>
      </c>
      <c r="DG99" s="72">
        <v>0.99887349999999997</v>
      </c>
      <c r="DH99" s="72">
        <v>0.99922144000000002</v>
      </c>
      <c r="DI99" s="72">
        <v>0.99958855000000002</v>
      </c>
      <c r="DJ99" s="72">
        <v>0.99991023999999995</v>
      </c>
      <c r="DK99" s="72">
        <v>1.0001327</v>
      </c>
      <c r="DL99" s="72">
        <v>1.0001351000000001</v>
      </c>
      <c r="DM99" s="72">
        <v>0.9999304</v>
      </c>
      <c r="DN99" s="72">
        <v>0.99932509999999997</v>
      </c>
      <c r="DO99" s="72">
        <v>0.99823759999999995</v>
      </c>
      <c r="DP99" s="72">
        <v>0.99664556999999998</v>
      </c>
      <c r="DQ99" s="72">
        <v>0.99465239999999999</v>
      </c>
      <c r="DR99" s="72">
        <v>0.99235845</v>
      </c>
      <c r="DS99" s="72">
        <v>0.98967886000000005</v>
      </c>
      <c r="DT99" s="72">
        <v>0.98530315999999996</v>
      </c>
      <c r="DU99" s="72">
        <v>0.98600659999999996</v>
      </c>
      <c r="DV99" s="72">
        <v>0.99782556</v>
      </c>
      <c r="DW99" s="72">
        <v>0.99498140000000002</v>
      </c>
      <c r="DX99" s="72">
        <v>0.99499409999999999</v>
      </c>
      <c r="DY99" s="72">
        <v>0.99578659999999997</v>
      </c>
      <c r="DZ99" s="72">
        <v>0.99729383000000005</v>
      </c>
      <c r="EA99" s="72">
        <v>0.99933475000000005</v>
      </c>
      <c r="EB99" s="72">
        <v>1.0014467</v>
      </c>
      <c r="EC99" s="72">
        <v>1.0037947</v>
      </c>
      <c r="ED99" s="72">
        <v>1.0055664</v>
      </c>
      <c r="EE99" s="72">
        <v>1.0061522000000001</v>
      </c>
      <c r="EF99" s="72">
        <v>1.0061424000000001</v>
      </c>
      <c r="EG99" s="72">
        <v>1.0060846000000001</v>
      </c>
      <c r="EH99" s="72">
        <v>1.0061127000000001</v>
      </c>
      <c r="EI99" s="72">
        <v>1.0062736999999999</v>
      </c>
      <c r="EJ99" s="72">
        <v>1.0065591</v>
      </c>
      <c r="EK99" s="72">
        <v>1.006923</v>
      </c>
      <c r="EL99" s="72">
        <v>1.0073093</v>
      </c>
      <c r="EM99" s="72">
        <v>1.0076696000000001</v>
      </c>
      <c r="EN99" s="72">
        <v>1.0079601</v>
      </c>
      <c r="EO99" s="72">
        <v>1.0081509</v>
      </c>
      <c r="EP99" s="72">
        <v>1.008229</v>
      </c>
      <c r="EQ99" s="72">
        <v>1.0081899000000001</v>
      </c>
      <c r="ER99" s="72">
        <v>1.008146</v>
      </c>
      <c r="ES99" s="72">
        <v>1.0077533000000001</v>
      </c>
      <c r="ET99" s="72">
        <v>1.0074128</v>
      </c>
      <c r="EU99" s="72">
        <v>1.0070256</v>
      </c>
      <c r="EV99" s="72">
        <v>1.0066192</v>
      </c>
      <c r="EW99" s="72">
        <v>1.0062274</v>
      </c>
      <c r="EX99" s="72">
        <v>1.0058714</v>
      </c>
      <c r="EY99" s="72">
        <v>1.0055523</v>
      </c>
      <c r="EZ99" s="72">
        <v>1.0052264</v>
      </c>
      <c r="FA99" s="72">
        <v>1.0047472</v>
      </c>
      <c r="FB99" s="72">
        <v>1.0037868999999999</v>
      </c>
      <c r="FC99" s="72">
        <v>1.0018772</v>
      </c>
      <c r="FD99" s="72">
        <v>0.99891580000000002</v>
      </c>
      <c r="FE99" s="72">
        <v>0.99567353999999997</v>
      </c>
      <c r="FF99" s="72">
        <v>0.99255479999999996</v>
      </c>
      <c r="FG99" s="72">
        <v>0.98974496000000001</v>
      </c>
      <c r="FH99" s="72">
        <v>0.98763460000000003</v>
      </c>
      <c r="FI99" s="72">
        <v>0.98814994</v>
      </c>
      <c r="FJ99" s="72">
        <v>1.0008140999999999</v>
      </c>
      <c r="FK99" s="72">
        <v>1.0005268</v>
      </c>
      <c r="FL99" s="72">
        <v>1.0024401000000001</v>
      </c>
      <c r="FM99" s="72">
        <v>1.0049014999999999</v>
      </c>
      <c r="FN99" s="72">
        <v>1.0069176</v>
      </c>
      <c r="FO99" s="72">
        <v>1.0066378</v>
      </c>
      <c r="FP99" s="72">
        <v>1.0042641999999999</v>
      </c>
      <c r="FQ99" s="72">
        <v>1.006775</v>
      </c>
      <c r="FR99" s="72">
        <v>1.0061633999999999</v>
      </c>
      <c r="FS99" s="72">
        <v>1.0061936</v>
      </c>
      <c r="FT99" s="72">
        <v>1.006553</v>
      </c>
      <c r="FU99" s="72">
        <v>1.0071083999999999</v>
      </c>
      <c r="FV99" s="72">
        <v>1.0077062000000001</v>
      </c>
      <c r="FW99" s="72">
        <v>1.0082663999999999</v>
      </c>
      <c r="FX99" s="72">
        <v>1.0087577999999999</v>
      </c>
      <c r="FY99" s="72">
        <v>1.0091699000000001</v>
      </c>
      <c r="FZ99" s="72">
        <v>1.0094987</v>
      </c>
      <c r="GA99" s="72">
        <v>1.0098027999999999</v>
      </c>
      <c r="GB99" s="72">
        <v>1.0100205</v>
      </c>
      <c r="GC99" s="72">
        <v>1.0101370999999999</v>
      </c>
      <c r="GD99" s="72">
        <v>1.0102183</v>
      </c>
      <c r="GE99" s="72">
        <v>1.0102149</v>
      </c>
      <c r="GF99" s="72">
        <v>1.0101464</v>
      </c>
      <c r="GG99" s="72">
        <v>1.0099734</v>
      </c>
      <c r="GH99" s="72">
        <v>1.0096993000000001</v>
      </c>
      <c r="GI99" s="72">
        <v>1.0093246</v>
      </c>
      <c r="GJ99" s="72">
        <v>1.0088614</v>
      </c>
      <c r="GK99" s="72">
        <v>1.0083443999999999</v>
      </c>
      <c r="GL99" s="72">
        <v>1.0078404999999999</v>
      </c>
      <c r="GM99" s="72">
        <v>1.0074565</v>
      </c>
      <c r="GN99" s="72">
        <v>1.0074666999999999</v>
      </c>
      <c r="GO99" s="72">
        <v>1.0078729</v>
      </c>
      <c r="GP99" s="72">
        <v>1.0078189</v>
      </c>
      <c r="GQ99" s="72">
        <v>1.0050863999999999</v>
      </c>
      <c r="GR99" s="72">
        <v>1.0051603</v>
      </c>
      <c r="GS99" s="72">
        <v>1.0060789999999999</v>
      </c>
      <c r="GT99" s="72">
        <v>1.0065738</v>
      </c>
      <c r="GU99" s="72">
        <v>1.0059967999999999</v>
      </c>
      <c r="GV99" s="72">
        <v>1.0042747999999999</v>
      </c>
      <c r="GW99" s="72">
        <v>1.0034641</v>
      </c>
      <c r="GX99" s="72">
        <v>1.009906</v>
      </c>
      <c r="GY99" s="72">
        <v>1.0147265000000001</v>
      </c>
      <c r="GZ99" s="72">
        <v>1.0171733999999999</v>
      </c>
      <c r="HA99" s="72">
        <v>1.0181872999999999</v>
      </c>
      <c r="HB99" s="72">
        <v>1.0163979999999999</v>
      </c>
      <c r="HC99" s="72">
        <v>1.0070878000000001</v>
      </c>
      <c r="HD99" s="72">
        <v>0.98905849999999995</v>
      </c>
      <c r="HE99" s="72">
        <v>1.0025724</v>
      </c>
      <c r="HF99" s="72">
        <v>1.0070832000000001</v>
      </c>
      <c r="HG99" s="72">
        <v>1.0091642999999999</v>
      </c>
      <c r="HH99" s="72">
        <v>1.0104158999999999</v>
      </c>
      <c r="HI99" s="72">
        <v>1.0112673000000001</v>
      </c>
      <c r="HJ99" s="72">
        <v>1.0118301999999999</v>
      </c>
      <c r="HK99" s="72">
        <v>1.0121503000000001</v>
      </c>
      <c r="HL99" s="72">
        <v>1.0122647</v>
      </c>
      <c r="HM99" s="72">
        <v>1.0121969</v>
      </c>
      <c r="HN99" s="72">
        <v>1.0119735999999999</v>
      </c>
      <c r="HO99" s="72">
        <v>1.0116343000000001</v>
      </c>
      <c r="HP99" s="72">
        <v>1.011188</v>
      </c>
      <c r="HQ99" s="72">
        <v>1.0106485000000001</v>
      </c>
      <c r="HR99" s="72">
        <v>1.0100832</v>
      </c>
      <c r="HS99" s="72">
        <v>1.0094707000000001</v>
      </c>
      <c r="HT99" s="72">
        <v>1.0088425000000001</v>
      </c>
      <c r="HU99" s="72">
        <v>1.0082268999999999</v>
      </c>
      <c r="HV99" s="72">
        <v>1.0076585</v>
      </c>
      <c r="HW99" s="72">
        <v>1.0071954000000001</v>
      </c>
      <c r="HX99" s="72">
        <v>1.0069268</v>
      </c>
      <c r="HY99" s="72">
        <v>1.0069851000000001</v>
      </c>
      <c r="HZ99" s="72">
        <v>1.0075928999999999</v>
      </c>
      <c r="IA99" s="72">
        <v>1.0091844000000001</v>
      </c>
      <c r="IB99" s="72">
        <v>1.0126103</v>
      </c>
      <c r="IC99" s="72">
        <v>1.019609</v>
      </c>
      <c r="ID99" s="72">
        <v>1.0341575000000001</v>
      </c>
      <c r="IE99" s="72">
        <v>1.0170739</v>
      </c>
      <c r="IF99" s="72">
        <v>1.0071870999999999</v>
      </c>
      <c r="IG99" s="72">
        <v>1.0034384999999999</v>
      </c>
      <c r="IH99" s="72">
        <v>1.0029266999999999</v>
      </c>
      <c r="II99" s="72">
        <v>1.0034152000000001</v>
      </c>
      <c r="IJ99" s="72">
        <v>1.0035064</v>
      </c>
      <c r="IK99" s="72">
        <v>1.0052832</v>
      </c>
      <c r="IL99" s="72">
        <v>1.0132793</v>
      </c>
      <c r="IM99" s="72">
        <v>1.0219539</v>
      </c>
      <c r="IN99" s="72">
        <v>1.0245419</v>
      </c>
      <c r="IO99" s="72">
        <v>1.0233574000000001</v>
      </c>
      <c r="IP99" s="72">
        <v>1.0169079999999999</v>
      </c>
      <c r="IQ99" s="72">
        <v>1.003825</v>
      </c>
      <c r="IR99" s="72">
        <v>0.99237030000000004</v>
      </c>
      <c r="IS99" s="72">
        <v>1.0000283000000001</v>
      </c>
      <c r="IT99" s="72">
        <v>1.0045630999999999</v>
      </c>
      <c r="IU99" s="72">
        <v>1.0070425999999999</v>
      </c>
      <c r="IV99" s="72">
        <v>1.0084090000000001</v>
      </c>
      <c r="IW99" s="72">
        <v>1.0091486999999999</v>
      </c>
      <c r="IX99" s="72">
        <v>1.0095006</v>
      </c>
      <c r="IY99" s="72">
        <v>1.0095772999999999</v>
      </c>
      <c r="IZ99" s="72">
        <v>1.0094434000000001</v>
      </c>
      <c r="JA99" s="72">
        <v>1.0091528999999999</v>
      </c>
      <c r="JB99" s="72">
        <v>1.0087374</v>
      </c>
      <c r="JC99" s="72">
        <v>1.0082263</v>
      </c>
      <c r="JD99" s="72">
        <v>1.0076411000000001</v>
      </c>
      <c r="JE99" s="72">
        <v>1.0069969000000001</v>
      </c>
      <c r="JF99" s="72">
        <v>1.0063013999999999</v>
      </c>
      <c r="JG99" s="72">
        <v>1.0056404000000001</v>
      </c>
      <c r="JH99" s="72">
        <v>1.0050269000000001</v>
      </c>
      <c r="JI99" s="72">
        <v>1.004488</v>
      </c>
      <c r="JJ99" s="72">
        <v>1.0040718</v>
      </c>
      <c r="JK99" s="72">
        <v>1.0038592</v>
      </c>
      <c r="JL99" s="72">
        <v>1.0039724000000001</v>
      </c>
      <c r="JM99" s="72">
        <v>1.0046016</v>
      </c>
      <c r="JN99" s="72">
        <v>1.0060859</v>
      </c>
      <c r="JO99" s="72">
        <v>1.0090969999999999</v>
      </c>
      <c r="JP99" s="72">
        <v>1.0151247000000001</v>
      </c>
      <c r="JQ99" s="72">
        <v>1.027833</v>
      </c>
      <c r="JR99" s="72">
        <v>1.0594349000000001</v>
      </c>
      <c r="JS99" s="72">
        <v>1.0491512999999999</v>
      </c>
      <c r="JT99" s="72">
        <v>1.0397050000000001</v>
      </c>
      <c r="JU99" s="72">
        <v>1.0326158000000001</v>
      </c>
      <c r="JV99" s="72">
        <v>1.0292509999999999</v>
      </c>
      <c r="JW99" s="72">
        <v>1.0281364</v>
      </c>
      <c r="JX99" s="72">
        <v>1.0277323</v>
      </c>
      <c r="JY99" s="72">
        <v>1.0285664999999999</v>
      </c>
      <c r="JZ99" s="72">
        <v>1.0099669</v>
      </c>
      <c r="KA99" s="72">
        <v>1.0187417999999999</v>
      </c>
      <c r="KB99" s="72">
        <v>1.0224742</v>
      </c>
      <c r="KC99" s="72">
        <v>1.0244013999999999</v>
      </c>
      <c r="KD99" s="72">
        <v>1.0239232</v>
      </c>
      <c r="KE99" s="72">
        <v>1.0176187000000001</v>
      </c>
      <c r="KF99" s="72">
        <v>0.99432869999999995</v>
      </c>
      <c r="KG99" s="72">
        <v>0.99984545000000002</v>
      </c>
      <c r="KH99" s="72">
        <v>1.0034285000000001</v>
      </c>
      <c r="KI99" s="72">
        <v>1.005547</v>
      </c>
      <c r="KJ99" s="72">
        <v>1.0066291000000001</v>
      </c>
      <c r="KK99" s="72">
        <v>1.0070558000000001</v>
      </c>
      <c r="KL99" s="72">
        <v>1.0070779999999999</v>
      </c>
      <c r="KM99" s="72">
        <v>1.0068378</v>
      </c>
      <c r="KN99" s="72">
        <v>1.0064219999999999</v>
      </c>
      <c r="KO99" s="72">
        <v>1.0058937999999999</v>
      </c>
      <c r="KP99" s="72">
        <v>1.0052831</v>
      </c>
      <c r="KQ99" s="72">
        <v>1.0046227999999999</v>
      </c>
      <c r="KR99" s="72">
        <v>1.0039370999999999</v>
      </c>
      <c r="KS99" s="72">
        <v>1.0032449999999999</v>
      </c>
      <c r="KT99" s="72">
        <v>1.0025591</v>
      </c>
      <c r="KU99" s="72">
        <v>1.0019313999999999</v>
      </c>
      <c r="KV99" s="72">
        <v>1.0013897</v>
      </c>
      <c r="KW99" s="72">
        <v>1.0009710999999999</v>
      </c>
      <c r="KX99" s="72">
        <v>1.0007267</v>
      </c>
      <c r="KY99" s="72">
        <v>1.0007415</v>
      </c>
      <c r="KZ99" s="72">
        <v>1.0011388999999999</v>
      </c>
      <c r="LA99" s="72">
        <v>1.0020912</v>
      </c>
      <c r="LB99" s="72">
        <v>1.0038670999999999</v>
      </c>
      <c r="LC99" s="72">
        <v>1.0069102000000001</v>
      </c>
      <c r="LD99" s="72">
        <v>1.0120283000000001</v>
      </c>
      <c r="LE99" s="72">
        <v>1.0209651</v>
      </c>
      <c r="LF99" s="72">
        <v>1.0402015</v>
      </c>
      <c r="LG99" s="72">
        <v>1.0671128999999999</v>
      </c>
      <c r="LH99" s="72">
        <v>1.0782392000000001</v>
      </c>
      <c r="LI99" s="72">
        <v>1.0805784</v>
      </c>
      <c r="LJ99" s="72">
        <v>1.0791024</v>
      </c>
      <c r="LK99" s="72">
        <v>1.0756338000000001</v>
      </c>
      <c r="LL99" s="72">
        <v>1.0702931</v>
      </c>
      <c r="LM99" s="72">
        <v>1.0617924000000001</v>
      </c>
      <c r="LN99" s="72">
        <v>1.0071669000000001</v>
      </c>
      <c r="LO99" s="72">
        <v>1.0148675</v>
      </c>
      <c r="LP99" s="72">
        <v>1.0193000000000001</v>
      </c>
      <c r="LQ99" s="72">
        <v>1.0236266999999999</v>
      </c>
      <c r="LR99" s="72">
        <v>1.0269933</v>
      </c>
      <c r="LS99" s="72">
        <v>1.0249432000000001</v>
      </c>
      <c r="LT99" s="72">
        <v>0.99601079999999997</v>
      </c>
      <c r="LU99" s="72">
        <v>1.0010036</v>
      </c>
      <c r="LV99" s="72">
        <v>1.0036802</v>
      </c>
      <c r="LW99" s="72">
        <v>1.0049577999999999</v>
      </c>
      <c r="LX99" s="72">
        <v>1.0053669000000001</v>
      </c>
      <c r="LY99" s="72">
        <v>1.0052397</v>
      </c>
      <c r="LZ99" s="72">
        <v>1.0047938000000001</v>
      </c>
      <c r="MA99" s="72">
        <v>1.0041652000000001</v>
      </c>
      <c r="MB99" s="72">
        <v>1.0034349</v>
      </c>
      <c r="MC99" s="72">
        <v>1.0026653000000001</v>
      </c>
      <c r="MD99" s="72">
        <v>1.0018866</v>
      </c>
      <c r="ME99" s="72">
        <v>1.0011232999999999</v>
      </c>
      <c r="MF99" s="72">
        <v>1.0003976999999999</v>
      </c>
      <c r="MG99" s="72">
        <v>0.99971350000000003</v>
      </c>
      <c r="MH99" s="72">
        <v>0.99909276000000002</v>
      </c>
      <c r="MI99" s="72">
        <v>0.99856155999999996</v>
      </c>
      <c r="MJ99" s="72">
        <v>0.99814930000000002</v>
      </c>
      <c r="MK99" s="72">
        <v>0.99788695999999999</v>
      </c>
      <c r="ML99" s="72">
        <v>0.99782749999999998</v>
      </c>
      <c r="MM99" s="72">
        <v>0.99804115000000004</v>
      </c>
      <c r="MN99" s="72">
        <v>0.99862490000000004</v>
      </c>
      <c r="MO99" s="72">
        <v>0.99968880000000004</v>
      </c>
      <c r="MP99" s="72">
        <v>1.0013403999999999</v>
      </c>
      <c r="MQ99" s="72">
        <v>1.0035556999999999</v>
      </c>
      <c r="MR99" s="72">
        <v>1.0058419999999999</v>
      </c>
      <c r="MS99" s="72">
        <v>1.006178</v>
      </c>
      <c r="MT99" s="72">
        <v>0.99702126000000002</v>
      </c>
      <c r="MU99" s="72">
        <v>1.033158</v>
      </c>
      <c r="MV99" s="72">
        <v>1.0552127</v>
      </c>
      <c r="MW99" s="72">
        <v>1.0649773</v>
      </c>
      <c r="MX99" s="72">
        <v>1.0685643</v>
      </c>
      <c r="MY99" s="72">
        <v>1.0692969999999999</v>
      </c>
      <c r="MZ99" s="72">
        <v>1.0679182</v>
      </c>
      <c r="NA99" s="72">
        <v>1.0606521</v>
      </c>
      <c r="NB99" s="72">
        <v>1.0026143999999999</v>
      </c>
      <c r="NC99" s="72">
        <v>1.0071737000000001</v>
      </c>
      <c r="ND99" s="72">
        <v>1.0109813999999999</v>
      </c>
      <c r="NE99" s="72">
        <v>1.0163046</v>
      </c>
      <c r="NF99" s="72">
        <v>1.0231574999999999</v>
      </c>
      <c r="NG99" s="72">
        <v>1.0248025999999999</v>
      </c>
      <c r="NH99" s="72">
        <v>1.0014217000000001</v>
      </c>
      <c r="NI99" s="72">
        <v>1.0046873000000001</v>
      </c>
      <c r="NJ99" s="72">
        <v>1.0054666999999999</v>
      </c>
      <c r="NK99" s="72">
        <v>1.0052694</v>
      </c>
      <c r="NL99" s="72">
        <v>1.0045934999999999</v>
      </c>
      <c r="NM99" s="72">
        <v>1.0036514999999999</v>
      </c>
      <c r="NN99" s="72">
        <v>1.0025839000000001</v>
      </c>
      <c r="NO99" s="72">
        <v>1.0014765999999999</v>
      </c>
      <c r="NP99" s="72">
        <v>1.0003995000000001</v>
      </c>
      <c r="NQ99" s="72">
        <v>0.99938800000000005</v>
      </c>
      <c r="NR99" s="72">
        <v>0.99846650000000003</v>
      </c>
      <c r="NS99" s="72">
        <v>0.99764794000000001</v>
      </c>
      <c r="NT99" s="72">
        <v>0.99693679999999996</v>
      </c>
      <c r="NU99" s="72">
        <v>0.99633269999999996</v>
      </c>
      <c r="NV99" s="72">
        <v>0.99584514000000002</v>
      </c>
      <c r="NW99" s="72">
        <v>0.99547640000000004</v>
      </c>
      <c r="NX99" s="72">
        <v>0.99525136000000003</v>
      </c>
      <c r="NY99" s="72">
        <v>0.9951894</v>
      </c>
      <c r="NZ99" s="72">
        <v>0.9953265</v>
      </c>
      <c r="OA99" s="72">
        <v>0.99572115999999999</v>
      </c>
      <c r="OB99" s="72">
        <v>0.99644284999999999</v>
      </c>
      <c r="OC99" s="72">
        <v>0.99754213999999997</v>
      </c>
      <c r="OD99" s="72">
        <v>0.999085</v>
      </c>
      <c r="OE99" s="72">
        <v>1.0008725000000001</v>
      </c>
      <c r="OF99" s="72">
        <v>1.0020503999999999</v>
      </c>
      <c r="OG99" s="72">
        <v>0.99987095999999998</v>
      </c>
      <c r="OH99" s="72">
        <v>0.98659235000000001</v>
      </c>
      <c r="OI99" s="72">
        <v>1.0143477999999999</v>
      </c>
      <c r="OJ99" s="72">
        <v>1.0187360000000001</v>
      </c>
      <c r="OK99" s="72">
        <v>1.0167531999999999</v>
      </c>
      <c r="OL99" s="72">
        <v>1.0146407</v>
      </c>
      <c r="OM99" s="72">
        <v>1.0146948</v>
      </c>
      <c r="ON99" s="72">
        <v>1.0158931</v>
      </c>
      <c r="OO99" s="72">
        <v>1.0180682999999999</v>
      </c>
      <c r="OP99" s="72">
        <v>0.99458650000000004</v>
      </c>
      <c r="OQ99" s="72">
        <v>0.99463610000000002</v>
      </c>
      <c r="OR99" s="72">
        <v>0.99732229999999999</v>
      </c>
      <c r="OS99" s="72">
        <v>1.0013382</v>
      </c>
      <c r="OT99" s="72">
        <v>1.0065252</v>
      </c>
      <c r="OU99" s="72">
        <v>1.0124264999999999</v>
      </c>
      <c r="OV99" s="72">
        <v>1.0102070000000001</v>
      </c>
      <c r="OW99" s="72">
        <v>1.0087854999999999</v>
      </c>
      <c r="OX99" s="72">
        <v>1.0073824</v>
      </c>
      <c r="OY99" s="72">
        <v>1.0058969</v>
      </c>
      <c r="OZ99" s="72">
        <v>1.0043373</v>
      </c>
      <c r="PA99" s="72">
        <v>1.0027239999999999</v>
      </c>
      <c r="PB99" s="72">
        <v>1.0011391999999999</v>
      </c>
      <c r="PC99" s="72">
        <v>0.99964450000000005</v>
      </c>
      <c r="PD99" s="72">
        <v>0.99828380000000005</v>
      </c>
      <c r="PE99" s="72">
        <v>0.99708540000000001</v>
      </c>
      <c r="PF99" s="72">
        <v>0.99606159999999999</v>
      </c>
      <c r="PG99" s="72">
        <v>0.99521314999999999</v>
      </c>
      <c r="PH99" s="72">
        <v>0.99453413000000002</v>
      </c>
      <c r="PI99" s="72">
        <v>0.99401426000000004</v>
      </c>
      <c r="PJ99" s="72">
        <v>0.993645</v>
      </c>
      <c r="PK99" s="72">
        <v>0.99342129999999995</v>
      </c>
      <c r="PL99" s="72">
        <v>0.99334776000000002</v>
      </c>
      <c r="PM99" s="72">
        <v>0.99343245999999996</v>
      </c>
      <c r="PN99" s="72">
        <v>0.99370473999999998</v>
      </c>
      <c r="PO99" s="72">
        <v>0.9942069</v>
      </c>
      <c r="PP99" s="72">
        <v>0.99501390000000001</v>
      </c>
      <c r="PQ99" s="72">
        <v>0.99610699999999996</v>
      </c>
      <c r="PR99" s="72">
        <v>0.99770329999999996</v>
      </c>
      <c r="PS99" s="72">
        <v>0.99975840000000005</v>
      </c>
      <c r="PT99" s="72">
        <v>1.0020013000000001</v>
      </c>
      <c r="PU99" s="72">
        <v>1.0028550000000001</v>
      </c>
      <c r="PV99" s="72">
        <v>0.99749569999999999</v>
      </c>
      <c r="PW99" s="72">
        <v>0.99569284999999996</v>
      </c>
      <c r="PX99" s="72">
        <v>0.99630015999999999</v>
      </c>
      <c r="PY99" s="72">
        <v>0.99787700000000001</v>
      </c>
      <c r="PZ99" s="72">
        <v>0.99957715999999996</v>
      </c>
      <c r="QA99" s="72">
        <v>1.0009503</v>
      </c>
      <c r="QB99" s="72">
        <v>1.0019783</v>
      </c>
      <c r="QC99" s="72">
        <v>1.0025288000000001</v>
      </c>
      <c r="QD99" s="72">
        <v>0.99244089999999996</v>
      </c>
      <c r="QE99" s="72">
        <v>0.98727863999999999</v>
      </c>
      <c r="QF99" s="72">
        <v>0.98588399999999998</v>
      </c>
      <c r="QG99" s="72">
        <v>0.98684967000000001</v>
      </c>
      <c r="QH99" s="72">
        <v>0.98927929999999997</v>
      </c>
      <c r="QI99" s="72">
        <v>0.99245125000000001</v>
      </c>
      <c r="QJ99" s="72">
        <v>0.9956353</v>
      </c>
      <c r="QK99" s="72">
        <v>0.99809479999999995</v>
      </c>
      <c r="QL99" s="72">
        <v>1.0000092</v>
      </c>
      <c r="QM99" s="72">
        <v>1.0014556999999999</v>
      </c>
      <c r="QN99" s="72">
        <v>1.0024287999999999</v>
      </c>
      <c r="QO99" s="72">
        <v>1.0029395999999999</v>
      </c>
      <c r="QP99" s="72">
        <v>1.0030642999999999</v>
      </c>
      <c r="QQ99" s="72">
        <v>1.0028708</v>
      </c>
      <c r="QR99" s="72">
        <v>1.0023801000000001</v>
      </c>
      <c r="QS99" s="72">
        <v>1.0016997000000001</v>
      </c>
      <c r="QT99" s="72">
        <v>1.0009222</v>
      </c>
      <c r="QU99" s="72">
        <v>1.0001344999999999</v>
      </c>
      <c r="QV99" s="72">
        <v>0.99941290000000005</v>
      </c>
      <c r="QW99" s="72">
        <v>0.9988184</v>
      </c>
      <c r="QX99" s="72">
        <v>0.9983957</v>
      </c>
      <c r="QY99" s="72">
        <v>0.99816400000000005</v>
      </c>
      <c r="QZ99" s="72">
        <v>0.99819975999999999</v>
      </c>
      <c r="RA99" s="72">
        <v>0.99843269999999995</v>
      </c>
      <c r="RB99" s="72">
        <v>0.99886549999999996</v>
      </c>
      <c r="RC99" s="72">
        <v>0.99946250000000003</v>
      </c>
      <c r="RD99" s="72">
        <v>1.0001747999999999</v>
      </c>
      <c r="RE99" s="72">
        <v>1.0007592000000001</v>
      </c>
      <c r="RF99" s="72">
        <v>1.0012034999999999</v>
      </c>
      <c r="RG99" s="72">
        <v>1.0011227</v>
      </c>
      <c r="RH99" s="72">
        <v>1.0002675000000001</v>
      </c>
      <c r="RI99" s="72">
        <v>0.99830059999999998</v>
      </c>
      <c r="RJ99" s="72">
        <v>0.99611910000000004</v>
      </c>
      <c r="RK99" s="72">
        <v>0.99447905999999997</v>
      </c>
      <c r="RL99" s="72">
        <v>0.99361454999999999</v>
      </c>
      <c r="RM99" s="72">
        <v>0.99344546</v>
      </c>
      <c r="RN99" s="72">
        <v>0.99370044000000002</v>
      </c>
      <c r="RO99" s="72">
        <v>0.9942318</v>
      </c>
      <c r="RP99" s="72">
        <v>0.99488573999999996</v>
      </c>
      <c r="RQ99" s="72">
        <v>0.99513644000000001</v>
      </c>
      <c r="RR99" s="72">
        <v>0.99977020000000005</v>
      </c>
      <c r="RS99" s="72">
        <v>0.99573149999999999</v>
      </c>
      <c r="RT99" s="72">
        <v>0.99287146000000004</v>
      </c>
      <c r="RU99" s="72">
        <v>0.99102579999999996</v>
      </c>
      <c r="RV99" s="72">
        <v>0.99006826000000003</v>
      </c>
      <c r="RW99" s="72">
        <v>0.99000305</v>
      </c>
      <c r="RX99" s="72">
        <v>0.99041265000000001</v>
      </c>
      <c r="RY99" s="72">
        <v>0.99144189999999999</v>
      </c>
      <c r="RZ99" s="72">
        <v>0.99292606000000005</v>
      </c>
      <c r="SA99" s="72">
        <v>0.99476074999999997</v>
      </c>
      <c r="SB99" s="72">
        <v>0.99676609999999999</v>
      </c>
      <c r="SC99" s="72">
        <v>0.99882150000000003</v>
      </c>
      <c r="SD99" s="72">
        <v>1.0007311000000001</v>
      </c>
      <c r="SE99" s="72">
        <v>1.0024128999999999</v>
      </c>
      <c r="SF99" s="72">
        <v>1.0038165999999999</v>
      </c>
      <c r="SG99" s="72">
        <v>1.0049471999999999</v>
      </c>
      <c r="SH99" s="72">
        <v>1.0057971000000001</v>
      </c>
      <c r="SI99" s="72">
        <v>1.0063759999999999</v>
      </c>
      <c r="SJ99" s="72">
        <v>1.0067090999999999</v>
      </c>
      <c r="SK99" s="72">
        <v>1.0068288000000001</v>
      </c>
      <c r="SL99" s="72">
        <v>1.006777</v>
      </c>
      <c r="SM99" s="72">
        <v>1.0065808000000001</v>
      </c>
      <c r="SN99" s="72">
        <v>1.0062689</v>
      </c>
      <c r="SO99" s="72">
        <v>1.00586</v>
      </c>
      <c r="SP99" s="72">
        <v>1.0053607</v>
      </c>
      <c r="SQ99" s="72">
        <v>1.0047676999999999</v>
      </c>
      <c r="SR99" s="72">
        <v>1.0040667000000001</v>
      </c>
      <c r="SS99" s="72">
        <v>1.0032315000000001</v>
      </c>
      <c r="ST99" s="72">
        <v>1.0022354</v>
      </c>
      <c r="SU99" s="72">
        <v>1.001077</v>
      </c>
      <c r="SV99" s="72">
        <v>0.99971694</v>
      </c>
      <c r="SW99" s="72">
        <v>0.99819910000000001</v>
      </c>
      <c r="SX99" s="72">
        <v>0.99669850000000004</v>
      </c>
      <c r="SY99" s="72">
        <v>0.99536365000000004</v>
      </c>
      <c r="SZ99" s="72">
        <v>0.99429639999999997</v>
      </c>
      <c r="TA99" s="72">
        <v>0.99353254000000002</v>
      </c>
      <c r="TB99" s="72">
        <v>0.99302919999999995</v>
      </c>
      <c r="TC99" s="72">
        <v>0.99259929999999996</v>
      </c>
      <c r="TD99" s="72">
        <v>0.99138850000000001</v>
      </c>
      <c r="TE99" s="72">
        <v>0.99163186999999997</v>
      </c>
      <c r="TF99" s="72">
        <v>1.0037438999999999</v>
      </c>
      <c r="TG99" s="72">
        <v>1.0016938</v>
      </c>
      <c r="TH99" s="72">
        <v>0.99993279999999995</v>
      </c>
      <c r="TI99" s="72">
        <v>0.99815505999999998</v>
      </c>
      <c r="TJ99" s="72">
        <v>0.99643970000000004</v>
      </c>
      <c r="TK99" s="72">
        <v>0.99490875000000001</v>
      </c>
      <c r="TL99" s="72">
        <v>0.99377470000000001</v>
      </c>
      <c r="TM99" s="72">
        <v>0.99311050000000001</v>
      </c>
      <c r="TN99" s="72">
        <v>0.99293922999999995</v>
      </c>
      <c r="TO99" s="72">
        <v>0.99318074999999995</v>
      </c>
      <c r="TP99" s="72">
        <v>0.99383456000000003</v>
      </c>
      <c r="TQ99" s="72">
        <v>0.99485820000000003</v>
      </c>
      <c r="TR99" s="72">
        <v>0.99617164999999996</v>
      </c>
      <c r="TS99" s="72">
        <v>0.99766449999999995</v>
      </c>
      <c r="TT99" s="72">
        <v>0.99925759999999997</v>
      </c>
      <c r="TU99" s="72">
        <v>1.0008112</v>
      </c>
      <c r="TV99" s="72">
        <v>1.0022447999999999</v>
      </c>
      <c r="TW99" s="72">
        <v>1.0034981999999999</v>
      </c>
      <c r="TX99" s="72">
        <v>1.0045271</v>
      </c>
      <c r="TY99" s="72">
        <v>1.0053033</v>
      </c>
      <c r="TZ99" s="72">
        <v>1.0058142000000001</v>
      </c>
      <c r="UA99" s="72">
        <v>1.0060682999999999</v>
      </c>
      <c r="UB99" s="72">
        <v>1.0060176000000001</v>
      </c>
      <c r="UC99" s="72">
        <v>1.0057404000000001</v>
      </c>
      <c r="UD99" s="72">
        <v>1.0052378</v>
      </c>
      <c r="UE99" s="72">
        <v>1.0045318999999999</v>
      </c>
      <c r="UF99" s="72">
        <v>1.0036482</v>
      </c>
      <c r="UG99" s="72">
        <v>1.0026139999999999</v>
      </c>
      <c r="UH99" s="72">
        <v>1.0014584</v>
      </c>
      <c r="UI99" s="72">
        <v>1.0002139000000001</v>
      </c>
      <c r="UJ99" s="72">
        <v>0.99891680000000005</v>
      </c>
      <c r="UK99" s="72">
        <v>0.99762076</v>
      </c>
      <c r="UL99" s="72">
        <v>0.99630969999999996</v>
      </c>
      <c r="UM99" s="72">
        <v>0.99512370000000006</v>
      </c>
      <c r="UN99" s="72">
        <v>0.99406220000000001</v>
      </c>
      <c r="UO99" s="72">
        <v>0.99316260000000001</v>
      </c>
      <c r="UP99" s="72">
        <v>0.99253130000000001</v>
      </c>
      <c r="UQ99" s="72">
        <v>0.99262094000000001</v>
      </c>
      <c r="UR99" s="72">
        <v>0.99448959999999997</v>
      </c>
      <c r="US99" s="72">
        <v>0.99436634999999995</v>
      </c>
      <c r="UT99" s="72">
        <v>1.0048774</v>
      </c>
      <c r="UU99" s="72">
        <v>1.003838</v>
      </c>
      <c r="UV99" s="72">
        <v>1.0030447</v>
      </c>
      <c r="UW99" s="72">
        <v>1.0020762999999999</v>
      </c>
      <c r="UX99" s="72">
        <v>1.0009159000000001</v>
      </c>
      <c r="UY99" s="72">
        <v>0.99963639999999998</v>
      </c>
      <c r="UZ99" s="72">
        <v>0.99833625999999998</v>
      </c>
      <c r="VA99" s="72">
        <v>0.99711000000000005</v>
      </c>
      <c r="VB99" s="72">
        <v>0.99603549999999996</v>
      </c>
      <c r="VC99" s="72">
        <v>0.99517876000000005</v>
      </c>
      <c r="VD99" s="72">
        <v>0.99460539999999997</v>
      </c>
      <c r="VE99" s="72">
        <v>0.99432670000000001</v>
      </c>
      <c r="VF99" s="72">
        <v>0.99435306000000001</v>
      </c>
      <c r="VG99" s="72">
        <v>0.99458957000000003</v>
      </c>
      <c r="VH99" s="72">
        <v>0.99503010000000003</v>
      </c>
      <c r="VI99" s="72">
        <v>0.99562949999999995</v>
      </c>
      <c r="VJ99" s="72">
        <v>0.99633455000000004</v>
      </c>
      <c r="VK99" s="72">
        <v>0.99708649999999999</v>
      </c>
      <c r="VL99" s="72">
        <v>0.99782870000000001</v>
      </c>
      <c r="VM99" s="72">
        <v>0.99850965000000003</v>
      </c>
      <c r="VN99" s="72">
        <v>0.99908494999999997</v>
      </c>
      <c r="VO99" s="72">
        <v>0.99952059999999998</v>
      </c>
      <c r="VP99" s="72">
        <v>0.99978719999999999</v>
      </c>
      <c r="VQ99" s="72">
        <v>0.99986755999999999</v>
      </c>
      <c r="VR99" s="72">
        <v>0.99975899999999995</v>
      </c>
      <c r="VS99" s="72">
        <v>0.99945899999999999</v>
      </c>
      <c r="VT99" s="72">
        <v>0.99898153999999995</v>
      </c>
      <c r="VU99" s="72">
        <v>0.99834603</v>
      </c>
      <c r="VV99" s="72">
        <v>0.99757695000000002</v>
      </c>
      <c r="VW99" s="72">
        <v>0.99670380000000003</v>
      </c>
      <c r="VX99" s="72">
        <v>0.99575955000000005</v>
      </c>
      <c r="VY99" s="72">
        <v>0.99477890000000002</v>
      </c>
      <c r="VZ99" s="72">
        <v>0.9937954</v>
      </c>
      <c r="WA99" s="72">
        <v>0.99284594999999998</v>
      </c>
      <c r="WB99" s="72">
        <v>0.9919616</v>
      </c>
      <c r="WC99" s="72">
        <v>0.99117359999999999</v>
      </c>
      <c r="WD99" s="72">
        <v>0.9905621</v>
      </c>
      <c r="WE99" s="72">
        <v>0.99026954</v>
      </c>
      <c r="WF99" s="72">
        <v>0.99080440000000003</v>
      </c>
      <c r="WG99" s="72">
        <v>0.99100845999999998</v>
      </c>
      <c r="WH99" s="72">
        <v>1.005185</v>
      </c>
      <c r="WI99" s="72">
        <v>1.0050511</v>
      </c>
      <c r="WJ99" s="72">
        <v>1.0052426999999999</v>
      </c>
      <c r="WK99" s="72">
        <v>1.0052293999999999</v>
      </c>
      <c r="WL99" s="72">
        <v>1.005018</v>
      </c>
      <c r="WM99" s="72">
        <v>1.00458</v>
      </c>
      <c r="WN99" s="72">
        <v>1.0039676</v>
      </c>
      <c r="WO99" s="72">
        <v>1.0032341</v>
      </c>
      <c r="WP99" s="72">
        <v>1.0024332</v>
      </c>
      <c r="WQ99" s="72">
        <v>1.0016193</v>
      </c>
      <c r="WR99" s="72">
        <v>1.0008383999999999</v>
      </c>
      <c r="WS99" s="72">
        <v>1.0001045</v>
      </c>
      <c r="WT99" s="72">
        <v>0.99950384999999997</v>
      </c>
      <c r="WU99" s="72">
        <v>0.99905310000000003</v>
      </c>
      <c r="WV99" s="72">
        <v>0.99875325000000004</v>
      </c>
      <c r="WW99" s="72">
        <v>0.99858575999999999</v>
      </c>
      <c r="WX99" s="72">
        <v>0.99858933999999999</v>
      </c>
      <c r="WY99" s="72">
        <v>0.99867755000000002</v>
      </c>
      <c r="WZ99" s="72">
        <v>0.99883809999999995</v>
      </c>
      <c r="XA99" s="72">
        <v>0.99904084000000004</v>
      </c>
      <c r="XB99" s="72">
        <v>0.99925079999999999</v>
      </c>
      <c r="XC99" s="72">
        <v>0.99943850000000001</v>
      </c>
      <c r="XD99" s="72">
        <v>0.99956065000000005</v>
      </c>
      <c r="XE99" s="72">
        <v>0.99958676000000002</v>
      </c>
      <c r="XF99" s="72">
        <v>0.99951469999999998</v>
      </c>
      <c r="XG99" s="72">
        <v>0.99930680000000005</v>
      </c>
      <c r="XH99" s="72">
        <v>0.99896070000000003</v>
      </c>
      <c r="XI99" s="72">
        <v>0.99847010000000003</v>
      </c>
      <c r="XJ99" s="72">
        <v>0.99784684000000001</v>
      </c>
      <c r="XK99" s="72">
        <v>0.99710350000000003</v>
      </c>
      <c r="XL99" s="72">
        <v>0.99625870000000005</v>
      </c>
      <c r="XM99" s="72">
        <v>0.99533516</v>
      </c>
      <c r="XN99" s="72">
        <v>0.99436000000000002</v>
      </c>
      <c r="XO99" s="72">
        <v>0.99336190000000002</v>
      </c>
      <c r="XP99" s="72">
        <v>0.99237070000000005</v>
      </c>
      <c r="XQ99" s="72">
        <v>0.99141705000000002</v>
      </c>
      <c r="XR99" s="72">
        <v>0.99054129999999996</v>
      </c>
      <c r="XS99" s="72">
        <v>0.98974269999999998</v>
      </c>
      <c r="XT99" s="72">
        <v>0.98922633999999998</v>
      </c>
      <c r="XU99" s="72">
        <v>0.98931139999999995</v>
      </c>
      <c r="XV99" s="72">
        <v>1.0044375999999999</v>
      </c>
      <c r="XW99" s="72">
        <v>1.0046330999999999</v>
      </c>
      <c r="XX99" s="72">
        <v>1.0052283</v>
      </c>
      <c r="XY99" s="72">
        <v>1.0057225000000001</v>
      </c>
      <c r="XZ99" s="72">
        <v>1.0060530999999999</v>
      </c>
      <c r="YA99" s="72">
        <v>1.0062186</v>
      </c>
      <c r="YB99" s="72">
        <v>1.0061975000000001</v>
      </c>
      <c r="YC99" s="72">
        <v>1.0060441</v>
      </c>
      <c r="YD99" s="72">
        <v>1.0057719000000001</v>
      </c>
      <c r="YE99" s="72">
        <v>1.0054079</v>
      </c>
      <c r="YF99" s="72">
        <v>1.0049832000000001</v>
      </c>
      <c r="YG99" s="72">
        <v>1.0045261000000001</v>
      </c>
      <c r="YH99" s="72">
        <v>1.0040689</v>
      </c>
      <c r="YI99" s="72">
        <v>1.0036383</v>
      </c>
      <c r="YJ99" s="72">
        <v>1.0032573</v>
      </c>
      <c r="YK99" s="72">
        <v>1.0029406999999999</v>
      </c>
      <c r="YL99" s="72">
        <v>1.0027003000000001</v>
      </c>
      <c r="YM99" s="72">
        <v>1.0025364000000001</v>
      </c>
      <c r="YN99" s="72">
        <v>1.0024428000000001</v>
      </c>
      <c r="YO99" s="72">
        <v>1.0024061</v>
      </c>
      <c r="YP99" s="72">
        <v>1.0024154000000001</v>
      </c>
      <c r="YQ99" s="72">
        <v>1.0024327</v>
      </c>
      <c r="YR99" s="72">
        <v>1.0024443000000001</v>
      </c>
      <c r="YS99" s="72">
        <v>1.0024264000000001</v>
      </c>
      <c r="YT99" s="72">
        <v>1.0023470000000001</v>
      </c>
      <c r="YU99" s="72">
        <v>1.0021808999999999</v>
      </c>
      <c r="YV99" s="72">
        <v>1.0019042</v>
      </c>
      <c r="YW99" s="72">
        <v>1.001503</v>
      </c>
      <c r="YX99" s="72">
        <v>1.0009569</v>
      </c>
      <c r="YY99" s="72">
        <v>1.0002591999999999</v>
      </c>
      <c r="YZ99" s="72">
        <v>0.99941139999999995</v>
      </c>
      <c r="ZA99" s="72">
        <v>0.99842330000000001</v>
      </c>
      <c r="ZB99" s="72">
        <v>0.99731135000000004</v>
      </c>
      <c r="ZC99" s="72">
        <v>0.99610025000000002</v>
      </c>
      <c r="ZD99" s="72">
        <v>0.99481814999999996</v>
      </c>
      <c r="ZE99" s="72">
        <v>0.99349290000000001</v>
      </c>
      <c r="ZF99" s="72">
        <v>0.99213530000000005</v>
      </c>
      <c r="ZG99" s="72">
        <v>0.99078920000000004</v>
      </c>
      <c r="ZH99" s="72">
        <v>0.9892957</v>
      </c>
      <c r="ZI99" s="72">
        <v>0.98919729999999995</v>
      </c>
      <c r="ZJ99" s="72">
        <v>1.0033303</v>
      </c>
      <c r="ZK99" s="72">
        <v>1.0033536000000001</v>
      </c>
      <c r="ZL99" s="72">
        <v>1.0037252999999999</v>
      </c>
      <c r="ZM99" s="72">
        <v>1.0040777999999999</v>
      </c>
      <c r="ZN99" s="72">
        <v>1.0043276999999999</v>
      </c>
      <c r="ZO99" s="72">
        <v>1.0044664000000001</v>
      </c>
      <c r="ZP99" s="72">
        <v>1.0044602</v>
      </c>
      <c r="ZQ99" s="72">
        <v>1.0043595000000001</v>
      </c>
      <c r="ZR99" s="72">
        <v>1.0041617</v>
      </c>
      <c r="ZS99" s="72">
        <v>1.0038828</v>
      </c>
      <c r="ZT99" s="72">
        <v>1.0035421</v>
      </c>
      <c r="ZU99" s="72">
        <v>1.0031581000000001</v>
      </c>
      <c r="ZV99" s="72">
        <v>1.0027497000000001</v>
      </c>
      <c r="ZW99" s="72">
        <v>1.0023352000000001</v>
      </c>
      <c r="ZX99" s="72">
        <v>1.0019331</v>
      </c>
      <c r="ZY99" s="72">
        <v>1.0015588</v>
      </c>
      <c r="ZZ99" s="72">
        <v>1.0012254</v>
      </c>
      <c r="AAA99" s="72">
        <v>1.0009440999999999</v>
      </c>
      <c r="AAB99" s="72">
        <v>1.0007223999999999</v>
      </c>
      <c r="AAC99" s="72">
        <v>1.0005611000000001</v>
      </c>
      <c r="AAD99" s="72">
        <v>1.0004573000000001</v>
      </c>
      <c r="AAE99" s="72">
        <v>1.0004025000000001</v>
      </c>
      <c r="AAF99" s="72">
        <v>1.0003839999999999</v>
      </c>
      <c r="AAG99" s="72">
        <v>1.0003854000000001</v>
      </c>
      <c r="AAH99" s="72">
        <v>1.0003811</v>
      </c>
      <c r="AAI99" s="72">
        <v>1.0003485999999999</v>
      </c>
      <c r="AAJ99" s="72">
        <v>1.0002586</v>
      </c>
      <c r="AAK99" s="72">
        <v>1.0000807</v>
      </c>
      <c r="AAL99" s="72">
        <v>0.99978489999999998</v>
      </c>
      <c r="AAM99" s="72">
        <v>0.9993436</v>
      </c>
      <c r="AAN99" s="72">
        <v>0.99873345999999996</v>
      </c>
      <c r="AAO99" s="72">
        <v>0.99793893</v>
      </c>
      <c r="AAP99" s="72">
        <v>0.99695400000000001</v>
      </c>
      <c r="AAQ99" s="72">
        <v>0.99578356999999995</v>
      </c>
      <c r="AAR99" s="72">
        <v>0.99444157</v>
      </c>
      <c r="AAS99" s="72">
        <v>0.99292579999999997</v>
      </c>
      <c r="AAT99" s="72">
        <v>0.99139940000000004</v>
      </c>
      <c r="AAU99" s="72">
        <v>0.9898053</v>
      </c>
      <c r="AAV99" s="72">
        <v>0.98798936999999998</v>
      </c>
      <c r="AAW99" s="72">
        <v>0.98798399999999997</v>
      </c>
      <c r="AAX99" s="72">
        <v>1.0028002</v>
      </c>
      <c r="AAY99" s="72">
        <v>1.0030513000000001</v>
      </c>
      <c r="AAZ99" s="72">
        <v>1.0035485</v>
      </c>
      <c r="ABA99" s="72">
        <v>1.0039699</v>
      </c>
      <c r="ABB99" s="72">
        <v>1.0043017999999999</v>
      </c>
      <c r="ABC99" s="72">
        <v>1.0045542000000001</v>
      </c>
      <c r="ABD99" s="72">
        <v>1.004729</v>
      </c>
      <c r="ABE99" s="72">
        <v>1.0048252</v>
      </c>
      <c r="ABF99" s="72">
        <v>1.0048184</v>
      </c>
      <c r="ABG99" s="72">
        <v>1.0047258999999999</v>
      </c>
      <c r="ABH99" s="72">
        <v>1.0045341000000001</v>
      </c>
      <c r="ABI99" s="72">
        <v>1.0042443999999999</v>
      </c>
      <c r="ABJ99" s="72">
        <v>1.0038627</v>
      </c>
      <c r="ABK99" s="72">
        <v>1.0033976</v>
      </c>
      <c r="ABL99" s="72">
        <v>1.0028619999999999</v>
      </c>
      <c r="ABM99" s="72">
        <v>1.0022717999999999</v>
      </c>
      <c r="ABN99" s="72">
        <v>1.0016446000000001</v>
      </c>
      <c r="ABO99" s="72">
        <v>1.0009992999999999</v>
      </c>
      <c r="ABP99" s="72">
        <v>1.0003561999999999</v>
      </c>
      <c r="ABQ99" s="72">
        <v>0.99973106</v>
      </c>
      <c r="ABR99" s="72">
        <v>0.99914044000000002</v>
      </c>
      <c r="ABS99" s="72">
        <v>0.99860000000000004</v>
      </c>
      <c r="ABT99" s="72">
        <v>0.99812230000000002</v>
      </c>
      <c r="ABU99" s="72">
        <v>0.99771120000000002</v>
      </c>
      <c r="ABV99" s="72">
        <v>0.99736833999999996</v>
      </c>
      <c r="ABW99" s="72">
        <v>0.99709020000000004</v>
      </c>
      <c r="ABX99" s="72">
        <v>0.99686560000000002</v>
      </c>
      <c r="ABY99" s="72">
        <v>0.99667614999999998</v>
      </c>
      <c r="ABZ99" s="72">
        <v>0.99649449999999995</v>
      </c>
      <c r="ACA99" s="72">
        <v>0.99628550000000005</v>
      </c>
      <c r="ACB99" s="72">
        <v>0.99600460000000002</v>
      </c>
      <c r="ACC99" s="72">
        <v>0.99559470000000005</v>
      </c>
      <c r="ACD99" s="72">
        <v>0.9950156</v>
      </c>
      <c r="ACE99" s="72">
        <v>0.99421970000000004</v>
      </c>
      <c r="ACF99" s="72">
        <v>0.99318300000000004</v>
      </c>
      <c r="ACG99" s="72">
        <v>0.9918903</v>
      </c>
      <c r="ACH99" s="72">
        <v>0.99030569999999996</v>
      </c>
      <c r="ACI99" s="72">
        <v>0.98849390000000004</v>
      </c>
      <c r="ACJ99" s="72">
        <v>0.98664410000000002</v>
      </c>
      <c r="ACK99" s="72">
        <v>0.98675953999999999</v>
      </c>
      <c r="ACL99" s="72">
        <v>1.0020525</v>
      </c>
      <c r="ACM99" s="72">
        <v>1.0025451999999999</v>
      </c>
      <c r="ACN99" s="72">
        <v>1.0035048</v>
      </c>
      <c r="ACO99" s="72">
        <v>1.0044550999999999</v>
      </c>
      <c r="ACP99" s="72">
        <v>1.0053037</v>
      </c>
      <c r="ACQ99" s="72">
        <v>1.0060283000000001</v>
      </c>
      <c r="ACR99" s="72">
        <v>1.006618</v>
      </c>
      <c r="ACS99" s="72">
        <v>1.0070714000000001</v>
      </c>
      <c r="ACT99" s="72">
        <v>1.0073898999999999</v>
      </c>
      <c r="ACU99" s="72">
        <v>1.0075788000000001</v>
      </c>
      <c r="ACV99" s="72">
        <v>1.0076419999999999</v>
      </c>
      <c r="ACW99" s="72">
        <v>1.0075885</v>
      </c>
      <c r="ACX99" s="72">
        <v>1.0074202999999999</v>
      </c>
      <c r="ACY99" s="72">
        <v>1.0071445999999999</v>
      </c>
      <c r="ACZ99" s="72">
        <v>1.0067679</v>
      </c>
      <c r="ADA99" s="72">
        <v>1.0062977</v>
      </c>
      <c r="ADB99" s="72">
        <v>1.0057422</v>
      </c>
      <c r="ADC99" s="72">
        <v>1.0051097</v>
      </c>
      <c r="ADD99" s="72">
        <v>1.0044073</v>
      </c>
      <c r="ADE99" s="72">
        <v>1.0036518999999999</v>
      </c>
      <c r="ADF99" s="72">
        <v>1.0028581999999999</v>
      </c>
      <c r="ADG99" s="72">
        <v>1.0020469999999999</v>
      </c>
      <c r="ADH99" s="72">
        <v>1.0012635000000001</v>
      </c>
      <c r="ADI99" s="72">
        <v>1.0004219999999999</v>
      </c>
      <c r="ADJ99" s="72">
        <v>0.99959810000000004</v>
      </c>
      <c r="ADK99" s="72">
        <v>0.99881560000000003</v>
      </c>
      <c r="ADL99" s="72">
        <v>0.99809175999999999</v>
      </c>
      <c r="ADM99" s="72">
        <v>0.99744089999999996</v>
      </c>
      <c r="ADN99" s="72">
        <v>0.99687550000000003</v>
      </c>
      <c r="ADO99" s="72">
        <v>0.99640112999999997</v>
      </c>
      <c r="ADP99" s="72">
        <v>0.99601680000000004</v>
      </c>
      <c r="ADQ99" s="72">
        <v>0.99571540000000003</v>
      </c>
      <c r="ADR99" s="72">
        <v>0.99545360000000005</v>
      </c>
      <c r="ADS99" s="72">
        <v>0.99517389999999994</v>
      </c>
      <c r="ADT99" s="72">
        <v>0.99478805000000003</v>
      </c>
      <c r="ADU99" s="72">
        <v>0.99416660000000001</v>
      </c>
      <c r="ADV99" s="72">
        <v>0.99312199999999995</v>
      </c>
      <c r="ADW99" s="72">
        <v>0.99139120000000003</v>
      </c>
      <c r="ADX99" s="72">
        <v>0.98855999999999999</v>
      </c>
      <c r="ADY99" s="72">
        <v>0.98835039999999996</v>
      </c>
      <c r="ADZ99" s="77"/>
      <c r="AEA99" s="77"/>
      <c r="AEB99" s="77"/>
      <c r="AEC99" s="77"/>
      <c r="AED99" s="77"/>
      <c r="AEE99" s="111">
        <f t="shared" si="59"/>
        <v>94</v>
      </c>
      <c r="AEF99" s="109"/>
      <c r="AEG99" s="105">
        <f t="shared" si="70"/>
        <v>1.0051639999999999</v>
      </c>
      <c r="AEH99" s="105">
        <f t="shared" si="70"/>
        <v>0.99931490000000001</v>
      </c>
      <c r="AEI99" s="105">
        <f t="shared" si="70"/>
        <v>0.98599610000000004</v>
      </c>
      <c r="AEJ99" s="105">
        <f t="shared" si="70"/>
        <v>0.98812739999999999</v>
      </c>
      <c r="AEK99" s="105">
        <f t="shared" si="70"/>
        <v>1.0034240000000001</v>
      </c>
      <c r="AEL99" s="105">
        <f t="shared" si="70"/>
        <v>1.0052216</v>
      </c>
      <c r="AEM99" s="105">
        <f t="shared" si="70"/>
        <v>1.0284712</v>
      </c>
      <c r="AEN99" s="105">
        <f t="shared" si="70"/>
        <v>1.0616686</v>
      </c>
      <c r="AEO99" s="105">
        <f t="shared" si="70"/>
        <v>1.0605366000000001</v>
      </c>
      <c r="AEP99" s="105">
        <f t="shared" si="70"/>
        <v>1.0179864000000001</v>
      </c>
      <c r="AEQ99" s="105">
        <f t="shared" si="71"/>
        <v>1.0024731</v>
      </c>
      <c r="AER99" s="105">
        <f t="shared" si="71"/>
        <v>0.99510264000000004</v>
      </c>
      <c r="AES99" s="105">
        <f t="shared" si="71"/>
        <v>0.99161449999999995</v>
      </c>
      <c r="AET99" s="105">
        <f t="shared" si="71"/>
        <v>0.99435794</v>
      </c>
      <c r="AEU99" s="105">
        <f t="shared" si="71"/>
        <v>0.99100440000000001</v>
      </c>
      <c r="AEV99" s="105">
        <f t="shared" si="71"/>
        <v>0.98931015</v>
      </c>
      <c r="AEW99" s="105">
        <f t="shared" si="71"/>
        <v>0.98919699999999999</v>
      </c>
      <c r="AEX99" s="105">
        <f t="shared" si="71"/>
        <v>0.98798423999999996</v>
      </c>
      <c r="AEY99" s="105">
        <f t="shared" si="71"/>
        <v>0.98675919999999995</v>
      </c>
      <c r="AEZ99" s="99">
        <f t="shared" si="57"/>
        <v>74.62</v>
      </c>
      <c r="AFA99" s="69"/>
      <c r="AFB99" s="202" t="s">
        <v>82</v>
      </c>
      <c r="AFC99" s="106">
        <f t="shared" si="58"/>
        <v>1.0044059984210529</v>
      </c>
      <c r="AFD99" s="69"/>
      <c r="AFE99" s="109"/>
      <c r="AFF99" s="105">
        <f t="shared" si="72"/>
        <v>0.99807953999999999</v>
      </c>
      <c r="AFG99" s="105">
        <f t="shared" si="72"/>
        <v>0.99850050000000001</v>
      </c>
      <c r="AFH99" s="105">
        <f t="shared" si="72"/>
        <v>0.99810684000000005</v>
      </c>
      <c r="AFI99" s="105">
        <f t="shared" si="72"/>
        <v>1.0061517</v>
      </c>
      <c r="AFJ99" s="105">
        <f t="shared" si="72"/>
        <v>1.0061921</v>
      </c>
      <c r="AFK99" s="105">
        <f t="shared" si="72"/>
        <v>1.0091523</v>
      </c>
      <c r="AFL99" s="105">
        <f t="shared" si="72"/>
        <v>1.0070167999999999</v>
      </c>
      <c r="AFM99" s="105">
        <f t="shared" si="72"/>
        <v>1.0055126000000001</v>
      </c>
      <c r="AFN99" s="105">
        <f t="shared" si="72"/>
        <v>1.0049261</v>
      </c>
      <c r="AFO99" s="105">
        <f t="shared" si="72"/>
        <v>1.0052528000000001</v>
      </c>
      <c r="AFP99" s="105">
        <f t="shared" si="72"/>
        <v>1.0058951</v>
      </c>
      <c r="AFQ99" s="105">
        <f t="shared" si="72"/>
        <v>1.0014552999999999</v>
      </c>
      <c r="AFR99" s="105">
        <f t="shared" si="72"/>
        <v>0.99476074999999997</v>
      </c>
      <c r="AFS99" s="105">
        <f t="shared" si="72"/>
        <v>0.99318063000000001</v>
      </c>
      <c r="AFT99" s="105">
        <f t="shared" si="72"/>
        <v>0.99517869999999997</v>
      </c>
      <c r="AFU99" s="105">
        <f t="shared" si="68"/>
        <v>1.0016191000000001</v>
      </c>
      <c r="AFV99" s="105">
        <f t="shared" si="69"/>
        <v>1.0054076999999999</v>
      </c>
      <c r="AFW99" s="105">
        <f t="shared" si="69"/>
        <v>1.0038830000000001</v>
      </c>
      <c r="AFX99" s="105">
        <f t="shared" si="69"/>
        <v>1.0047257999999999</v>
      </c>
      <c r="AFY99" s="105"/>
      <c r="AFZ99" s="106">
        <f t="shared" si="60"/>
        <v>1.0023682821052631</v>
      </c>
      <c r="AGA99" s="69"/>
      <c r="AGB99" s="69"/>
      <c r="AGC99" s="69"/>
      <c r="AGD99" s="69"/>
      <c r="AGE99" s="69"/>
      <c r="AGF99" s="69"/>
      <c r="AGG99" s="69"/>
      <c r="AGH99" s="69"/>
      <c r="AGI99" s="69"/>
      <c r="AGJ99" s="69"/>
      <c r="AGK99" s="69"/>
      <c r="AGL99" s="69"/>
      <c r="AGM99" s="69"/>
      <c r="AGN99" s="69"/>
      <c r="AGO99" s="69"/>
      <c r="AGP99" s="69"/>
      <c r="AGQ99" s="69"/>
      <c r="AGR99" s="69"/>
      <c r="AGS99" s="69"/>
      <c r="AGT99" s="75">
        <v>30</v>
      </c>
      <c r="AGU99" s="85">
        <v>1</v>
      </c>
      <c r="AGV99" s="85">
        <v>1</v>
      </c>
      <c r="AGW99" s="85">
        <v>1</v>
      </c>
      <c r="AGX99" s="85">
        <v>1</v>
      </c>
      <c r="AGY99" s="85">
        <v>1</v>
      </c>
      <c r="AGZ99" s="85">
        <v>1</v>
      </c>
      <c r="AHA99" s="85">
        <v>1</v>
      </c>
      <c r="AHB99" s="85">
        <v>1</v>
      </c>
      <c r="AHC99" s="85">
        <v>1</v>
      </c>
      <c r="AHD99" s="85">
        <v>1</v>
      </c>
      <c r="AHE99" s="85">
        <v>1</v>
      </c>
      <c r="AHF99" s="85">
        <v>1</v>
      </c>
      <c r="AHG99" s="85">
        <v>1</v>
      </c>
      <c r="AHH99" s="85">
        <v>1</v>
      </c>
      <c r="AHI99" s="85">
        <v>1</v>
      </c>
      <c r="AHJ99" s="85">
        <v>1</v>
      </c>
      <c r="AHK99" s="85">
        <v>1</v>
      </c>
      <c r="AHL99" s="85">
        <v>1</v>
      </c>
      <c r="AHM99" s="85">
        <v>1</v>
      </c>
      <c r="AHN99" s="85">
        <v>1</v>
      </c>
      <c r="AHO99" s="69"/>
      <c r="AHP99" s="69"/>
      <c r="AHQ99" s="69"/>
      <c r="AHR99" s="69"/>
      <c r="AHS99" s="69"/>
      <c r="AHT99" s="69"/>
      <c r="AHU99" s="69"/>
      <c r="AHV99" s="69"/>
      <c r="AHW99" s="69"/>
      <c r="AHX99" s="69"/>
      <c r="AHY99" s="69"/>
      <c r="AHZ99" s="69"/>
      <c r="AIA99" s="69"/>
      <c r="AIB99" s="69"/>
      <c r="AIC99" s="69"/>
      <c r="AID99" s="69"/>
      <c r="AIE99" s="69"/>
      <c r="AIF99" s="69"/>
      <c r="AIG99" s="69"/>
      <c r="AIH99" s="69"/>
      <c r="AII99" s="69"/>
      <c r="AIJ99" s="69"/>
      <c r="AIK99" s="69"/>
      <c r="AIL99" s="69"/>
      <c r="AIM99" s="69"/>
      <c r="AIN99" s="69"/>
      <c r="AIO99" s="69"/>
      <c r="AIP99" s="69"/>
      <c r="AIQ99" s="69"/>
      <c r="AIR99" s="69"/>
      <c r="AIS99" s="69"/>
      <c r="AIT99" s="69"/>
      <c r="AIU99" s="69"/>
      <c r="AIV99" s="69"/>
      <c r="AIW99" s="113"/>
      <c r="AIX99" s="113"/>
      <c r="AIY99" s="113"/>
      <c r="AIZ99" s="113"/>
      <c r="AJA99" s="113"/>
      <c r="AJB99" s="113"/>
      <c r="AJC99" s="113"/>
      <c r="AJD99" s="113"/>
      <c r="AJE99" s="113"/>
      <c r="AJF99" s="113"/>
      <c r="AJG99" s="113"/>
      <c r="AJH99" s="69"/>
      <c r="AJI99" s="69"/>
      <c r="AJJ99" s="69"/>
      <c r="AJK99" s="69"/>
      <c r="AJL99" s="69"/>
      <c r="AJM99" s="69"/>
      <c r="AJN99" s="69"/>
      <c r="AJO99" s="69"/>
      <c r="AJP99" s="69"/>
      <c r="AJQ99" s="69"/>
      <c r="AJR99" s="69"/>
      <c r="AJS99" s="69"/>
      <c r="AJT99" s="69"/>
      <c r="AJU99" s="69"/>
      <c r="AJV99" s="69"/>
      <c r="AJW99" s="69"/>
      <c r="AJX99" s="69"/>
      <c r="AJY99" s="69"/>
      <c r="AJZ99" s="69"/>
      <c r="AKA99" s="69"/>
      <c r="AKB99" s="69"/>
      <c r="AKC99" s="69"/>
      <c r="AKD99" s="69"/>
      <c r="AKE99" s="69"/>
      <c r="AKF99" s="69"/>
      <c r="AKG99" s="69"/>
      <c r="AKH99" s="69"/>
      <c r="AKI99" s="69"/>
      <c r="AKJ99" s="69"/>
      <c r="AKK99" s="69"/>
      <c r="AKL99" s="69"/>
      <c r="AKM99" s="69"/>
      <c r="AKN99" s="69"/>
      <c r="AKO99" s="69"/>
      <c r="AKP99" s="69"/>
      <c r="AKQ99" s="69"/>
      <c r="AKR99" s="69"/>
      <c r="AKS99" s="69"/>
      <c r="AKT99" s="69"/>
      <c r="AKU99" s="69"/>
      <c r="AKV99" s="69"/>
      <c r="AKW99" s="69"/>
      <c r="AKX99" s="69"/>
      <c r="AKY99" s="69"/>
      <c r="AKZ99" s="69"/>
      <c r="ALA99" s="69"/>
      <c r="ALB99" s="69"/>
      <c r="ALC99" s="69"/>
      <c r="ALD99" s="69"/>
      <c r="ALE99" s="69"/>
      <c r="ALF99" s="69"/>
      <c r="ALG99" s="69"/>
      <c r="ALH99" s="69"/>
      <c r="ALI99" s="69"/>
      <c r="ALJ99" s="69"/>
      <c r="ALK99" s="69"/>
      <c r="ALL99" s="69"/>
      <c r="ALM99" s="69"/>
      <c r="ALN99" s="69"/>
      <c r="ALO99" s="69"/>
      <c r="ALP99" s="69"/>
      <c r="ALQ99" s="69"/>
      <c r="ALR99" s="69"/>
      <c r="ALS99" s="69"/>
      <c r="ALT99" s="69"/>
      <c r="ALU99" s="69"/>
      <c r="ALV99" s="69"/>
      <c r="ALW99" s="69"/>
      <c r="ALX99" s="69"/>
      <c r="ALY99" s="69"/>
      <c r="ALZ99" s="69"/>
      <c r="AMA99" s="69"/>
      <c r="AMB99" s="69"/>
      <c r="AMC99" s="69"/>
      <c r="AMD99" s="69"/>
      <c r="AME99" s="69"/>
      <c r="AMF99" s="69"/>
      <c r="AMG99" s="69"/>
      <c r="AMH99" s="69"/>
      <c r="AMI99" s="69"/>
      <c r="AMJ99" s="69"/>
      <c r="AMK99" s="69"/>
      <c r="AML99" s="69"/>
      <c r="AMM99" s="69"/>
      <c r="AMN99" s="69"/>
      <c r="AMO99" s="69"/>
      <c r="AMP99" s="69"/>
      <c r="AMQ99" s="69"/>
      <c r="AMR99" s="69"/>
      <c r="AMS99" s="69"/>
      <c r="AMT99" s="69"/>
      <c r="AMU99" s="69"/>
      <c r="AMV99" s="69"/>
      <c r="AMW99" s="69"/>
      <c r="AMX99" s="69"/>
      <c r="AMY99" s="69"/>
      <c r="AMZ99" s="69"/>
      <c r="ANA99" s="69"/>
      <c r="ANB99" s="69"/>
      <c r="ANC99" s="69"/>
      <c r="AND99" s="69"/>
      <c r="ANE99" s="69"/>
      <c r="ANF99" s="69"/>
      <c r="ANG99" s="69"/>
      <c r="ANH99" s="69"/>
      <c r="ANI99" s="69"/>
      <c r="ANJ99" s="69"/>
      <c r="ANK99" s="69"/>
      <c r="ANL99" s="69"/>
      <c r="ANM99" s="69"/>
      <c r="ANN99" s="69"/>
      <c r="ANO99" s="69"/>
      <c r="ANP99" s="69"/>
      <c r="ANQ99" s="69"/>
      <c r="ANR99" s="69"/>
      <c r="ANS99" s="69"/>
      <c r="ANT99" s="69"/>
      <c r="ANU99" s="69"/>
      <c r="ANV99" s="69"/>
      <c r="ANW99" s="69"/>
      <c r="ANX99" s="69"/>
      <c r="ANY99" s="69"/>
      <c r="ANZ99" s="69"/>
      <c r="AOA99" s="69"/>
      <c r="AOB99" s="69"/>
      <c r="AOC99" s="69"/>
      <c r="AOD99" s="69"/>
      <c r="AOE99" s="69"/>
      <c r="AOF99" s="69"/>
      <c r="AOG99" s="69"/>
      <c r="AOH99" s="69"/>
      <c r="AOI99" s="69"/>
      <c r="AOJ99" s="69"/>
      <c r="AOK99" s="69"/>
      <c r="AOL99" s="69"/>
      <c r="AOM99" s="69"/>
      <c r="AON99" s="69"/>
      <c r="AOO99" s="69"/>
      <c r="AOP99" s="69"/>
      <c r="AOQ99" s="69"/>
      <c r="AOR99" s="69"/>
      <c r="AOS99" s="69"/>
      <c r="AOT99" s="69"/>
      <c r="AOU99" s="69"/>
      <c r="AOV99" s="69"/>
      <c r="AOW99" s="69"/>
      <c r="AOX99" s="69"/>
      <c r="AOY99" s="69"/>
      <c r="AOZ99" s="69"/>
      <c r="APA99" s="69"/>
      <c r="APB99" s="69"/>
      <c r="APC99" s="69"/>
      <c r="APD99" s="69"/>
      <c r="APE99" s="69"/>
      <c r="APF99" s="69"/>
      <c r="APG99" s="69"/>
      <c r="APH99" s="69"/>
      <c r="API99" s="69"/>
      <c r="APJ99" s="69"/>
      <c r="APK99" s="69"/>
      <c r="APL99" s="69"/>
      <c r="APM99" s="69"/>
      <c r="APN99" s="69"/>
      <c r="APO99" s="69"/>
      <c r="APP99" s="69"/>
      <c r="APQ99" s="69"/>
      <c r="APR99" s="69"/>
      <c r="APS99" s="69"/>
      <c r="APT99" s="69"/>
      <c r="APU99" s="69"/>
      <c r="APV99" s="69"/>
      <c r="APW99" s="69"/>
      <c r="APX99" s="69"/>
      <c r="APY99" s="69"/>
      <c r="APZ99" s="69"/>
      <c r="AQA99" s="69"/>
      <c r="AQB99" s="69"/>
      <c r="AQC99" s="69"/>
      <c r="AQD99" s="69"/>
      <c r="AQE99" s="69"/>
      <c r="AQF99" s="69"/>
      <c r="AQG99" s="69"/>
      <c r="AQH99" s="69"/>
      <c r="AQI99" s="69"/>
      <c r="AQJ99" s="69"/>
      <c r="AQK99" s="69"/>
      <c r="AQL99" s="69"/>
      <c r="AQM99" s="69"/>
      <c r="AQN99" s="69"/>
      <c r="AQO99" s="69"/>
      <c r="AQP99" s="69"/>
      <c r="AQQ99" s="69"/>
      <c r="AQR99" s="69"/>
      <c r="AQS99" s="69"/>
      <c r="AQT99" s="69"/>
      <c r="AQU99" s="69"/>
      <c r="AQV99" s="69"/>
      <c r="AQW99" s="69"/>
      <c r="AQX99" s="69"/>
      <c r="AQY99" s="69"/>
      <c r="AQZ99" s="69"/>
      <c r="ARA99" s="69"/>
      <c r="ARB99" s="69"/>
      <c r="ARC99" s="69"/>
      <c r="ARD99" s="69"/>
      <c r="ARE99" s="69"/>
      <c r="ARF99" s="69"/>
      <c r="ARG99" s="69"/>
      <c r="ARH99" s="69"/>
      <c r="ARI99" s="69"/>
      <c r="ARJ99" s="69"/>
      <c r="ARK99" s="69"/>
      <c r="ARL99" s="69"/>
      <c r="ARM99" s="69"/>
      <c r="ARN99" s="69"/>
      <c r="ARO99" s="69"/>
      <c r="ARP99" s="69"/>
      <c r="ARQ99" s="69"/>
      <c r="ARR99" s="69"/>
      <c r="ARS99" s="69"/>
      <c r="ART99" s="69"/>
      <c r="ARU99" s="69"/>
      <c r="ARV99" s="69"/>
      <c r="ARW99" s="69"/>
      <c r="ARX99" s="69"/>
      <c r="ARY99" s="69"/>
      <c r="ARZ99" s="69"/>
      <c r="ASA99" s="69"/>
      <c r="ASB99" s="69"/>
      <c r="ASC99" s="69"/>
      <c r="ASD99" s="69"/>
      <c r="ASE99" s="69"/>
      <c r="ASF99" s="69"/>
      <c r="ASG99" s="69"/>
      <c r="ASH99" s="69"/>
      <c r="ASI99" s="69"/>
      <c r="ASJ99" s="69"/>
      <c r="ASK99" s="69"/>
      <c r="ASL99" s="69"/>
      <c r="ASM99" s="69"/>
      <c r="ASN99" s="69"/>
      <c r="ASO99" s="69"/>
      <c r="ASP99" s="69"/>
      <c r="ASQ99" s="69"/>
      <c r="ASR99" s="69"/>
      <c r="ASS99" s="69"/>
      <c r="AST99" s="69"/>
    </row>
    <row r="100" spans="1:1190" ht="2.1" customHeight="1" x14ac:dyDescent="0.25">
      <c r="A100" s="77"/>
      <c r="B100" s="98">
        <v>94</v>
      </c>
      <c r="C100" s="99">
        <v>75.44</v>
      </c>
      <c r="D100" s="94">
        <f t="shared" si="56"/>
        <v>3</v>
      </c>
      <c r="E100" s="77"/>
      <c r="F100" s="191">
        <v>0.9986083</v>
      </c>
      <c r="G100" s="70">
        <v>0.99692709999999995</v>
      </c>
      <c r="H100" s="70">
        <v>0.99636049999999998</v>
      </c>
      <c r="I100" s="70">
        <v>0.99621515999999999</v>
      </c>
      <c r="J100" s="70">
        <v>0.99629986000000004</v>
      </c>
      <c r="K100" s="70">
        <v>0.99653559999999997</v>
      </c>
      <c r="L100" s="70">
        <v>0.9968728</v>
      </c>
      <c r="M100" s="70">
        <v>0.99726720000000002</v>
      </c>
      <c r="N100" s="70">
        <v>0.99768025000000005</v>
      </c>
      <c r="O100" s="70">
        <v>0.99807950000000001</v>
      </c>
      <c r="P100" s="70">
        <v>0.99843859999999995</v>
      </c>
      <c r="Q100" s="70">
        <v>0.99873880000000004</v>
      </c>
      <c r="R100" s="70">
        <v>0.99896830000000003</v>
      </c>
      <c r="S100" s="70">
        <v>0.99912137000000001</v>
      </c>
      <c r="T100" s="70">
        <v>0.99919855999999996</v>
      </c>
      <c r="U100" s="70">
        <v>0.99919069999999999</v>
      </c>
      <c r="V100" s="70">
        <v>0.99911899999999998</v>
      </c>
      <c r="W100" s="70">
        <v>0.99898237000000001</v>
      </c>
      <c r="X100" s="70">
        <v>0.99878644999999999</v>
      </c>
      <c r="Y100" s="70">
        <v>0.99853765999999999</v>
      </c>
      <c r="Z100" s="70">
        <v>0.99823980000000001</v>
      </c>
      <c r="AA100" s="71">
        <v>0.99789994999999998</v>
      </c>
      <c r="AB100" s="71">
        <v>0.99753689999999995</v>
      </c>
      <c r="AC100" s="71">
        <v>0.99707942999999999</v>
      </c>
      <c r="AD100" s="71">
        <v>0.99658656000000001</v>
      </c>
      <c r="AE100" s="71">
        <v>0.99607279999999998</v>
      </c>
      <c r="AF100" s="71">
        <v>0.99554664000000004</v>
      </c>
      <c r="AG100" s="71">
        <v>0.99501580000000001</v>
      </c>
      <c r="AH100" s="71">
        <v>0.99449189999999998</v>
      </c>
      <c r="AI100" s="71">
        <v>0.99395292999999996</v>
      </c>
      <c r="AJ100" s="71">
        <v>0.99357359999999995</v>
      </c>
      <c r="AK100" s="71">
        <v>0.99339454999999999</v>
      </c>
      <c r="AL100" s="71">
        <v>0.9935581</v>
      </c>
      <c r="AM100" s="71">
        <v>0.99397796000000005</v>
      </c>
      <c r="AN100" s="71">
        <v>0.99488730000000003</v>
      </c>
      <c r="AO100" s="71">
        <v>0.99646369999999995</v>
      </c>
      <c r="AP100" s="71">
        <v>0.99886509999999995</v>
      </c>
      <c r="AQ100" s="71">
        <v>1.0021085000000001</v>
      </c>
      <c r="AR100" s="71">
        <v>1.0054384000000001</v>
      </c>
      <c r="AS100" s="71">
        <v>1.0051684000000001</v>
      </c>
      <c r="AT100" s="72">
        <v>0.99891293000000003</v>
      </c>
      <c r="AU100" s="72">
        <v>0.99712646000000005</v>
      </c>
      <c r="AV100" s="72">
        <v>0.99649763000000002</v>
      </c>
      <c r="AW100" s="72">
        <v>0.99628364999999997</v>
      </c>
      <c r="AX100" s="72">
        <v>0.99638075000000004</v>
      </c>
      <c r="AY100" s="72">
        <v>0.99666969999999999</v>
      </c>
      <c r="AZ100" s="72">
        <v>0.99710840000000001</v>
      </c>
      <c r="BA100" s="72">
        <v>0.99761873000000001</v>
      </c>
      <c r="BB100" s="72">
        <v>0.99811070000000002</v>
      </c>
      <c r="BC100" s="72">
        <v>0.99850039999999995</v>
      </c>
      <c r="BD100" s="72">
        <v>0.99873219999999996</v>
      </c>
      <c r="BE100" s="72">
        <v>0.99878049999999996</v>
      </c>
      <c r="BF100" s="72">
        <v>0.99866619999999995</v>
      </c>
      <c r="BG100" s="72">
        <v>0.99838996000000002</v>
      </c>
      <c r="BH100" s="72">
        <v>0.99799556</v>
      </c>
      <c r="BI100" s="72">
        <v>0.99752209999999997</v>
      </c>
      <c r="BJ100" s="72">
        <v>0.99701065</v>
      </c>
      <c r="BK100" s="72">
        <v>0.99650097000000004</v>
      </c>
      <c r="BL100" s="72">
        <v>0.99603039999999998</v>
      </c>
      <c r="BM100" s="72">
        <v>0.99563193000000005</v>
      </c>
      <c r="BN100" s="72">
        <v>0.99533210000000005</v>
      </c>
      <c r="BO100" s="72">
        <v>0.99515503999999999</v>
      </c>
      <c r="BP100" s="72">
        <v>0.99511914999999995</v>
      </c>
      <c r="BQ100" s="72">
        <v>0.99521329999999997</v>
      </c>
      <c r="BR100" s="72">
        <v>0.99550099999999997</v>
      </c>
      <c r="BS100" s="72">
        <v>0.99594459999999996</v>
      </c>
      <c r="BT100" s="72">
        <v>0.9965174</v>
      </c>
      <c r="BU100" s="72">
        <v>0.99711870000000002</v>
      </c>
      <c r="BV100" s="72">
        <v>0.99783739999999999</v>
      </c>
      <c r="BW100" s="72">
        <v>0.99858380000000002</v>
      </c>
      <c r="BX100" s="72">
        <v>0.99930315999999997</v>
      </c>
      <c r="BY100" s="72">
        <v>0.99992780000000003</v>
      </c>
      <c r="BZ100" s="72">
        <v>1.0003793000000001</v>
      </c>
      <c r="CA100" s="72">
        <v>1.0005622999999999</v>
      </c>
      <c r="CB100" s="72">
        <v>1.0004119</v>
      </c>
      <c r="CC100" s="72">
        <v>0.99986755999999999</v>
      </c>
      <c r="CD100" s="72">
        <v>0.99891317000000002</v>
      </c>
      <c r="CE100" s="72">
        <v>0.99811846000000004</v>
      </c>
      <c r="CF100" s="72">
        <v>0.99938123999999995</v>
      </c>
      <c r="CG100" s="72">
        <v>0.99932330000000003</v>
      </c>
      <c r="CH100" s="72">
        <v>0.99786589999999997</v>
      </c>
      <c r="CI100" s="72">
        <v>0.99498664999999997</v>
      </c>
      <c r="CJ100" s="72">
        <v>0.99370510000000001</v>
      </c>
      <c r="CK100" s="72">
        <v>0.99315059999999999</v>
      </c>
      <c r="CL100" s="72">
        <v>0.99321870000000001</v>
      </c>
      <c r="CM100" s="72">
        <v>0.99379360000000005</v>
      </c>
      <c r="CN100" s="72">
        <v>0.99481169999999997</v>
      </c>
      <c r="CO100" s="72">
        <v>0.99603914999999998</v>
      </c>
      <c r="CP100" s="72">
        <v>0.99722370000000005</v>
      </c>
      <c r="CQ100" s="72">
        <v>0.99810699999999997</v>
      </c>
      <c r="CR100" s="72">
        <v>0.99862209999999996</v>
      </c>
      <c r="CS100" s="72">
        <v>0.99884130000000004</v>
      </c>
      <c r="CT100" s="72">
        <v>0.99875700000000001</v>
      </c>
      <c r="CU100" s="72">
        <v>0.99856769999999995</v>
      </c>
      <c r="CV100" s="72">
        <v>0.99832140000000003</v>
      </c>
      <c r="CW100" s="72">
        <v>0.99807100000000004</v>
      </c>
      <c r="CX100" s="72">
        <v>0.99785316000000002</v>
      </c>
      <c r="CY100" s="72">
        <v>0.99769235000000001</v>
      </c>
      <c r="CZ100" s="72">
        <v>0.99760320000000002</v>
      </c>
      <c r="DA100" s="72">
        <v>0.99759036000000001</v>
      </c>
      <c r="DB100" s="72">
        <v>0.99763020000000002</v>
      </c>
      <c r="DC100" s="72">
        <v>0.99774289999999999</v>
      </c>
      <c r="DD100" s="72">
        <v>0.99787676000000003</v>
      </c>
      <c r="DE100" s="72">
        <v>0.99830209999999997</v>
      </c>
      <c r="DF100" s="72">
        <v>0.99870040000000004</v>
      </c>
      <c r="DG100" s="72">
        <v>0.99887645000000003</v>
      </c>
      <c r="DH100" s="72">
        <v>0.99922513999999996</v>
      </c>
      <c r="DI100" s="72">
        <v>0.99959290000000001</v>
      </c>
      <c r="DJ100" s="72">
        <v>0.99991509999999995</v>
      </c>
      <c r="DK100" s="72">
        <v>1.0001382999999999</v>
      </c>
      <c r="DL100" s="72">
        <v>1.0001404</v>
      </c>
      <c r="DM100" s="72">
        <v>0.99993410000000005</v>
      </c>
      <c r="DN100" s="72">
        <v>0.99932980000000005</v>
      </c>
      <c r="DO100" s="72">
        <v>0.9982432</v>
      </c>
      <c r="DP100" s="72">
        <v>0.99665190000000004</v>
      </c>
      <c r="DQ100" s="72">
        <v>0.99465950000000003</v>
      </c>
      <c r="DR100" s="72">
        <v>0.99236639999999998</v>
      </c>
      <c r="DS100" s="72">
        <v>0.98968750000000005</v>
      </c>
      <c r="DT100" s="72">
        <v>0.98531230000000003</v>
      </c>
      <c r="DU100" s="72">
        <v>0.98601570000000005</v>
      </c>
      <c r="DV100" s="72">
        <v>0.99782530000000003</v>
      </c>
      <c r="DW100" s="72">
        <v>0.99498105000000003</v>
      </c>
      <c r="DX100" s="72">
        <v>0.99499404000000002</v>
      </c>
      <c r="DY100" s="72">
        <v>0.99578624999999998</v>
      </c>
      <c r="DZ100" s="72">
        <v>0.99729389999999996</v>
      </c>
      <c r="EA100" s="72">
        <v>0.99933470000000002</v>
      </c>
      <c r="EB100" s="72">
        <v>1.0014468000000001</v>
      </c>
      <c r="EC100" s="72">
        <v>1.0037947</v>
      </c>
      <c r="ED100" s="72">
        <v>1.0055666000000001</v>
      </c>
      <c r="EE100" s="72">
        <v>1.0061523999999999</v>
      </c>
      <c r="EF100" s="72">
        <v>1.0061427000000001</v>
      </c>
      <c r="EG100" s="72">
        <v>1.0060849999999999</v>
      </c>
      <c r="EH100" s="72">
        <v>1.0061133</v>
      </c>
      <c r="EI100" s="72">
        <v>1.0062747000000001</v>
      </c>
      <c r="EJ100" s="72">
        <v>1.0065607000000001</v>
      </c>
      <c r="EK100" s="72">
        <v>1.0069245</v>
      </c>
      <c r="EL100" s="72">
        <v>1.0073114999999999</v>
      </c>
      <c r="EM100" s="72">
        <v>1.0076722</v>
      </c>
      <c r="EN100" s="72">
        <v>1.0079638</v>
      </c>
      <c r="EO100" s="72">
        <v>1.0081555</v>
      </c>
      <c r="EP100" s="72">
        <v>1.0082340999999999</v>
      </c>
      <c r="EQ100" s="72">
        <v>1.0081956000000001</v>
      </c>
      <c r="ER100" s="72">
        <v>1.0081526999999999</v>
      </c>
      <c r="ES100" s="72">
        <v>1.0077609000000001</v>
      </c>
      <c r="ET100" s="72">
        <v>1.0074217000000001</v>
      </c>
      <c r="EU100" s="72">
        <v>1.007036</v>
      </c>
      <c r="EV100" s="72">
        <v>1.0066313</v>
      </c>
      <c r="EW100" s="72">
        <v>1.0062405000000001</v>
      </c>
      <c r="EX100" s="72">
        <v>1.0058856</v>
      </c>
      <c r="EY100" s="72">
        <v>1.0055677999999999</v>
      </c>
      <c r="EZ100" s="72">
        <v>1.0052435</v>
      </c>
      <c r="FA100" s="72">
        <v>1.0047674</v>
      </c>
      <c r="FB100" s="72">
        <v>1.0038075</v>
      </c>
      <c r="FC100" s="72">
        <v>1.0018975000000001</v>
      </c>
      <c r="FD100" s="72">
        <v>0.99893589999999999</v>
      </c>
      <c r="FE100" s="72">
        <v>0.99569355999999998</v>
      </c>
      <c r="FF100" s="72">
        <v>0.99257510000000004</v>
      </c>
      <c r="FG100" s="72">
        <v>0.98976547000000004</v>
      </c>
      <c r="FH100" s="72">
        <v>0.98765550000000002</v>
      </c>
      <c r="FI100" s="72">
        <v>0.98817109999999997</v>
      </c>
      <c r="FJ100" s="72">
        <v>1.0008140000000001</v>
      </c>
      <c r="FK100" s="72">
        <v>1.0005265000000001</v>
      </c>
      <c r="FL100" s="72">
        <v>1.00244</v>
      </c>
      <c r="FM100" s="72">
        <v>1.0049014000000001</v>
      </c>
      <c r="FN100" s="72">
        <v>1.0069174999999999</v>
      </c>
      <c r="FO100" s="72">
        <v>1.0066379999999999</v>
      </c>
      <c r="FP100" s="72">
        <v>1.0042647</v>
      </c>
      <c r="FQ100" s="72">
        <v>1.0067756999999999</v>
      </c>
      <c r="FR100" s="72">
        <v>1.0061643</v>
      </c>
      <c r="FS100" s="72">
        <v>1.0061948000000001</v>
      </c>
      <c r="FT100" s="72">
        <v>1.0065546000000001</v>
      </c>
      <c r="FU100" s="72">
        <v>1.0071110000000001</v>
      </c>
      <c r="FV100" s="72">
        <v>1.0077099</v>
      </c>
      <c r="FW100" s="72">
        <v>1.0082715</v>
      </c>
      <c r="FX100" s="72">
        <v>1.0087644</v>
      </c>
      <c r="FY100" s="72">
        <v>1.0091782</v>
      </c>
      <c r="FZ100" s="72">
        <v>1.0095084000000001</v>
      </c>
      <c r="GA100" s="72">
        <v>1.0098151</v>
      </c>
      <c r="GB100" s="72">
        <v>1.0100347000000001</v>
      </c>
      <c r="GC100" s="72">
        <v>1.0101528</v>
      </c>
      <c r="GD100" s="72">
        <v>1.0102365</v>
      </c>
      <c r="GE100" s="72">
        <v>1.0102346</v>
      </c>
      <c r="GF100" s="72">
        <v>1.0101697000000001</v>
      </c>
      <c r="GG100" s="72">
        <v>1.0099994000000001</v>
      </c>
      <c r="GH100" s="72">
        <v>1.0097282000000001</v>
      </c>
      <c r="GI100" s="72">
        <v>1.0093559000000001</v>
      </c>
      <c r="GJ100" s="72">
        <v>1.0088956</v>
      </c>
      <c r="GK100" s="72">
        <v>1.0083814</v>
      </c>
      <c r="GL100" s="72">
        <v>1.0078800999999999</v>
      </c>
      <c r="GM100" s="72">
        <v>1.0074978999999999</v>
      </c>
      <c r="GN100" s="72">
        <v>1.0075086</v>
      </c>
      <c r="GO100" s="72">
        <v>1.0079163</v>
      </c>
      <c r="GP100" s="72">
        <v>1.0078609999999999</v>
      </c>
      <c r="GQ100" s="72">
        <v>1.0051262000000001</v>
      </c>
      <c r="GR100" s="72">
        <v>1.0051985999999999</v>
      </c>
      <c r="GS100" s="72">
        <v>1.0061167</v>
      </c>
      <c r="GT100" s="72">
        <v>1.0066109999999999</v>
      </c>
      <c r="GU100" s="72">
        <v>1.0060344999999999</v>
      </c>
      <c r="GV100" s="72">
        <v>1.0043126</v>
      </c>
      <c r="GW100" s="72">
        <v>1.0035021</v>
      </c>
      <c r="GX100" s="72">
        <v>1.009906</v>
      </c>
      <c r="GY100" s="72">
        <v>1.0147264</v>
      </c>
      <c r="GZ100" s="72">
        <v>1.0171735</v>
      </c>
      <c r="HA100" s="72">
        <v>1.0181872000000001</v>
      </c>
      <c r="HB100" s="72">
        <v>1.0163979999999999</v>
      </c>
      <c r="HC100" s="72">
        <v>1.0070881</v>
      </c>
      <c r="HD100" s="72">
        <v>0.9890601</v>
      </c>
      <c r="HE100" s="72">
        <v>1.0025767999999999</v>
      </c>
      <c r="HF100" s="72">
        <v>1.0070908000000001</v>
      </c>
      <c r="HG100" s="72">
        <v>1.0091756999999999</v>
      </c>
      <c r="HH100" s="72">
        <v>1.0104299000000001</v>
      </c>
      <c r="HI100" s="72">
        <v>1.0112854</v>
      </c>
      <c r="HJ100" s="72">
        <v>1.0118552000000001</v>
      </c>
      <c r="HK100" s="72">
        <v>1.0121795</v>
      </c>
      <c r="HL100" s="72">
        <v>1.0123006999999999</v>
      </c>
      <c r="HM100" s="72">
        <v>1.0122374999999999</v>
      </c>
      <c r="HN100" s="72">
        <v>1.0120224</v>
      </c>
      <c r="HO100" s="72">
        <v>1.0116909000000001</v>
      </c>
      <c r="HP100" s="72">
        <v>1.0112501</v>
      </c>
      <c r="HQ100" s="72">
        <v>1.0107187</v>
      </c>
      <c r="HR100" s="72">
        <v>1.0101579999999999</v>
      </c>
      <c r="HS100" s="72">
        <v>1.0095509</v>
      </c>
      <c r="HT100" s="72">
        <v>1.0089303000000001</v>
      </c>
      <c r="HU100" s="72">
        <v>1.0083206</v>
      </c>
      <c r="HV100" s="72">
        <v>1.0077583000000001</v>
      </c>
      <c r="HW100" s="72">
        <v>1.0073015999999999</v>
      </c>
      <c r="HX100" s="72">
        <v>1.0070375</v>
      </c>
      <c r="HY100" s="72">
        <v>1.0070984000000001</v>
      </c>
      <c r="HZ100" s="72">
        <v>1.0077087</v>
      </c>
      <c r="IA100" s="72">
        <v>1.0092984</v>
      </c>
      <c r="IB100" s="72">
        <v>1.0127169</v>
      </c>
      <c r="IC100" s="72">
        <v>1.0197029</v>
      </c>
      <c r="ID100" s="72">
        <v>1.0342260999999999</v>
      </c>
      <c r="IE100" s="72">
        <v>1.0171348</v>
      </c>
      <c r="IF100" s="72">
        <v>1.0072449999999999</v>
      </c>
      <c r="IG100" s="72">
        <v>1.0034940000000001</v>
      </c>
      <c r="IH100" s="72">
        <v>1.0029813000000001</v>
      </c>
      <c r="II100" s="72">
        <v>1.0034700000000001</v>
      </c>
      <c r="IJ100" s="72">
        <v>1.0035615</v>
      </c>
      <c r="IK100" s="72">
        <v>1.0053396000000001</v>
      </c>
      <c r="IL100" s="72">
        <v>1.0132793</v>
      </c>
      <c r="IM100" s="72">
        <v>1.021954</v>
      </c>
      <c r="IN100" s="72">
        <v>1.0245419</v>
      </c>
      <c r="IO100" s="72">
        <v>1.0233577</v>
      </c>
      <c r="IP100" s="72">
        <v>1.0169083999999999</v>
      </c>
      <c r="IQ100" s="72">
        <v>1.0038254</v>
      </c>
      <c r="IR100" s="72">
        <v>0.99237304999999998</v>
      </c>
      <c r="IS100" s="72">
        <v>1.000038</v>
      </c>
      <c r="IT100" s="72">
        <v>1.0045801000000001</v>
      </c>
      <c r="IU100" s="72">
        <v>1.0070672000000001</v>
      </c>
      <c r="IV100" s="72">
        <v>1.0084405999999999</v>
      </c>
      <c r="IW100" s="72">
        <v>1.0091889000000001</v>
      </c>
      <c r="IX100" s="72">
        <v>1.0095506999999999</v>
      </c>
      <c r="IY100" s="72">
        <v>1.0096368</v>
      </c>
      <c r="IZ100" s="72">
        <v>1.0095145000000001</v>
      </c>
      <c r="JA100" s="72">
        <v>1.0092350000000001</v>
      </c>
      <c r="JB100" s="72">
        <v>1.0088321</v>
      </c>
      <c r="JC100" s="72">
        <v>1.0083336000000001</v>
      </c>
      <c r="JD100" s="72">
        <v>1.0077615</v>
      </c>
      <c r="JE100" s="72">
        <v>1.0071300999999999</v>
      </c>
      <c r="JF100" s="72">
        <v>1.0064474000000001</v>
      </c>
      <c r="JG100" s="72">
        <v>1.0057992</v>
      </c>
      <c r="JH100" s="72">
        <v>1.0051975</v>
      </c>
      <c r="JI100" s="72">
        <v>1.0046694</v>
      </c>
      <c r="JJ100" s="72">
        <v>1.0042644999999999</v>
      </c>
      <c r="JK100" s="72">
        <v>1.0040602999999999</v>
      </c>
      <c r="JL100" s="72">
        <v>1.0041796999999999</v>
      </c>
      <c r="JM100" s="72">
        <v>1.0048127</v>
      </c>
      <c r="JN100" s="72">
        <v>1.0062952000000001</v>
      </c>
      <c r="JO100" s="72">
        <v>1.0092970999999999</v>
      </c>
      <c r="JP100" s="72">
        <v>1.0153105</v>
      </c>
      <c r="JQ100" s="72">
        <v>1.0279944000000001</v>
      </c>
      <c r="JR100" s="72">
        <v>1.0595540999999999</v>
      </c>
      <c r="JS100" s="72">
        <v>1.0492554999999999</v>
      </c>
      <c r="JT100" s="72">
        <v>1.0398000000000001</v>
      </c>
      <c r="JU100" s="72">
        <v>1.0327044999999999</v>
      </c>
      <c r="JV100" s="72">
        <v>1.0293367</v>
      </c>
      <c r="JW100" s="72">
        <v>1.0282214000000001</v>
      </c>
      <c r="JX100" s="72">
        <v>1.0278182</v>
      </c>
      <c r="JY100" s="72">
        <v>1.0286546999999999</v>
      </c>
      <c r="JZ100" s="72">
        <v>1.0099669</v>
      </c>
      <c r="KA100" s="72">
        <v>1.018742</v>
      </c>
      <c r="KB100" s="72">
        <v>1.0224743000000001</v>
      </c>
      <c r="KC100" s="72">
        <v>1.0244017000000001</v>
      </c>
      <c r="KD100" s="72">
        <v>1.0239233000000001</v>
      </c>
      <c r="KE100" s="72">
        <v>1.0176193</v>
      </c>
      <c r="KF100" s="72">
        <v>0.99433254999999998</v>
      </c>
      <c r="KG100" s="72">
        <v>0.99985886000000002</v>
      </c>
      <c r="KH100" s="72">
        <v>1.0034510999999999</v>
      </c>
      <c r="KI100" s="72">
        <v>1.0055784999999999</v>
      </c>
      <c r="KJ100" s="72">
        <v>1.0066704</v>
      </c>
      <c r="KK100" s="72">
        <v>1.0071083000000001</v>
      </c>
      <c r="KL100" s="72">
        <v>1.0071428</v>
      </c>
      <c r="KM100" s="72">
        <v>1.0069157</v>
      </c>
      <c r="KN100" s="72">
        <v>1.0065137</v>
      </c>
      <c r="KO100" s="72">
        <v>1.0059996</v>
      </c>
      <c r="KP100" s="72">
        <v>1.0054042000000001</v>
      </c>
      <c r="KQ100" s="72">
        <v>1.0047596000000001</v>
      </c>
      <c r="KR100" s="72">
        <v>1.0040895000000001</v>
      </c>
      <c r="KS100" s="72">
        <v>1.0034130000000001</v>
      </c>
      <c r="KT100" s="72">
        <v>1.0027428</v>
      </c>
      <c r="KU100" s="72">
        <v>1.0021302000000001</v>
      </c>
      <c r="KV100" s="72">
        <v>1.0016023999999999</v>
      </c>
      <c r="KW100" s="72">
        <v>1.0011964</v>
      </c>
      <c r="KX100" s="72">
        <v>1.000964</v>
      </c>
      <c r="KY100" s="72">
        <v>1.0009893000000001</v>
      </c>
      <c r="KZ100" s="72">
        <v>1.0013936000000001</v>
      </c>
      <c r="LA100" s="72">
        <v>1.0023481999999999</v>
      </c>
      <c r="LB100" s="72">
        <v>1.0041207000000001</v>
      </c>
      <c r="LC100" s="72">
        <v>1.0071532000000001</v>
      </c>
      <c r="LD100" s="72">
        <v>1.0122517</v>
      </c>
      <c r="LE100" s="72">
        <v>1.0211585000000001</v>
      </c>
      <c r="LF100" s="72">
        <v>1.0403534999999999</v>
      </c>
      <c r="LG100" s="72">
        <v>1.0672514</v>
      </c>
      <c r="LH100" s="72">
        <v>1.0783708000000001</v>
      </c>
      <c r="LI100" s="72">
        <v>1.0807005999999999</v>
      </c>
      <c r="LJ100" s="72">
        <v>1.0792214</v>
      </c>
      <c r="LK100" s="72">
        <v>1.0757502000000001</v>
      </c>
      <c r="LL100" s="72">
        <v>1.0704079</v>
      </c>
      <c r="LM100" s="72">
        <v>1.0619079</v>
      </c>
      <c r="LN100" s="72">
        <v>1.0071669000000001</v>
      </c>
      <c r="LO100" s="72">
        <v>1.0148674</v>
      </c>
      <c r="LP100" s="72">
        <v>1.0192996999999999</v>
      </c>
      <c r="LQ100" s="72">
        <v>1.0236266999999999</v>
      </c>
      <c r="LR100" s="72">
        <v>1.0269934000000001</v>
      </c>
      <c r="LS100" s="72">
        <v>1.0249436000000001</v>
      </c>
      <c r="LT100" s="72">
        <v>0.99601439999999997</v>
      </c>
      <c r="LU100" s="72">
        <v>1.0010159999999999</v>
      </c>
      <c r="LV100" s="72">
        <v>1.0037014</v>
      </c>
      <c r="LW100" s="72">
        <v>1.0049868</v>
      </c>
      <c r="LX100" s="72">
        <v>1.0054050000000001</v>
      </c>
      <c r="LY100" s="72">
        <v>1.0052888</v>
      </c>
      <c r="LZ100" s="72">
        <v>1.0048541</v>
      </c>
      <c r="MA100" s="72">
        <v>1.0042369</v>
      </c>
      <c r="MB100" s="72">
        <v>1.0035191999999999</v>
      </c>
      <c r="MC100" s="72">
        <v>1.0027637</v>
      </c>
      <c r="MD100" s="72">
        <v>1.0019984</v>
      </c>
      <c r="ME100" s="72">
        <v>1.0012487999999999</v>
      </c>
      <c r="MF100" s="72">
        <v>1.0005381</v>
      </c>
      <c r="MG100" s="72">
        <v>0.99986799999999998</v>
      </c>
      <c r="MH100" s="72">
        <v>0.99926119999999996</v>
      </c>
      <c r="MI100" s="72">
        <v>0.99874419999999997</v>
      </c>
      <c r="MJ100" s="72">
        <v>0.99834480000000003</v>
      </c>
      <c r="MK100" s="72">
        <v>0.99809426000000001</v>
      </c>
      <c r="ML100" s="72">
        <v>0.99804574000000001</v>
      </c>
      <c r="MM100" s="72">
        <v>0.99826780000000004</v>
      </c>
      <c r="MN100" s="72">
        <v>0.99885780000000002</v>
      </c>
      <c r="MO100" s="72">
        <v>0.99992320000000001</v>
      </c>
      <c r="MP100" s="72">
        <v>1.0015718</v>
      </c>
      <c r="MQ100" s="72">
        <v>1.0037780999999999</v>
      </c>
      <c r="MR100" s="72">
        <v>1.0060450999999999</v>
      </c>
      <c r="MS100" s="72">
        <v>1.0063504999999999</v>
      </c>
      <c r="MT100" s="72">
        <v>0.99713784000000005</v>
      </c>
      <c r="MU100" s="72">
        <v>1.0332703999999999</v>
      </c>
      <c r="MV100" s="72">
        <v>1.0553216000000001</v>
      </c>
      <c r="MW100" s="72">
        <v>1.0650824000000001</v>
      </c>
      <c r="MX100" s="72">
        <v>1.0686690999999999</v>
      </c>
      <c r="MY100" s="72">
        <v>1.069402</v>
      </c>
      <c r="MZ100" s="72">
        <v>1.0680236999999999</v>
      </c>
      <c r="NA100" s="72">
        <v>1.0607594</v>
      </c>
      <c r="NB100" s="72">
        <v>1.0026141</v>
      </c>
      <c r="NC100" s="72">
        <v>1.0071734999999999</v>
      </c>
      <c r="ND100" s="72">
        <v>1.0109813000000001</v>
      </c>
      <c r="NE100" s="72">
        <v>1.0163049</v>
      </c>
      <c r="NF100" s="72">
        <v>1.0231577000000001</v>
      </c>
      <c r="NG100" s="72">
        <v>1.0248028</v>
      </c>
      <c r="NH100" s="72">
        <v>1.0014243</v>
      </c>
      <c r="NI100" s="72">
        <v>1.0046937</v>
      </c>
      <c r="NJ100" s="72">
        <v>1.0054780999999999</v>
      </c>
      <c r="NK100" s="72">
        <v>1.0052856999999999</v>
      </c>
      <c r="NL100" s="72">
        <v>1.0046135</v>
      </c>
      <c r="NM100" s="72">
        <v>1.0036783</v>
      </c>
      <c r="NN100" s="72">
        <v>1.0026169</v>
      </c>
      <c r="NO100" s="72">
        <v>1.0015168999999999</v>
      </c>
      <c r="NP100" s="72">
        <v>1.0004462999999999</v>
      </c>
      <c r="NQ100" s="72">
        <v>0.99944370000000005</v>
      </c>
      <c r="NR100" s="72">
        <v>0.99852943000000005</v>
      </c>
      <c r="NS100" s="72">
        <v>0.99772006000000002</v>
      </c>
      <c r="NT100" s="72">
        <v>0.99701740000000005</v>
      </c>
      <c r="NU100" s="72">
        <v>0.99642222999999996</v>
      </c>
      <c r="NV100" s="72">
        <v>0.9959422</v>
      </c>
      <c r="NW100" s="72">
        <v>0.99558424999999995</v>
      </c>
      <c r="NX100" s="72">
        <v>0.99536716999999997</v>
      </c>
      <c r="NY100" s="72">
        <v>0.9953128</v>
      </c>
      <c r="NZ100" s="72">
        <v>0.99545704999999995</v>
      </c>
      <c r="OA100" s="72">
        <v>0.99585663999999996</v>
      </c>
      <c r="OB100" s="72">
        <v>0.99658310000000006</v>
      </c>
      <c r="OC100" s="72">
        <v>0.99768650000000003</v>
      </c>
      <c r="OD100" s="72">
        <v>0.99922770000000005</v>
      </c>
      <c r="OE100" s="72">
        <v>1.0010123</v>
      </c>
      <c r="OF100" s="72">
        <v>1.0021804999999999</v>
      </c>
      <c r="OG100" s="72">
        <v>0.99998390000000004</v>
      </c>
      <c r="OH100" s="72">
        <v>0.98667013999999997</v>
      </c>
      <c r="OI100" s="72">
        <v>1.0144242000000001</v>
      </c>
      <c r="OJ100" s="72">
        <v>1.0188078</v>
      </c>
      <c r="OK100" s="72">
        <v>1.016824</v>
      </c>
      <c r="OL100" s="72">
        <v>1.0147113000000001</v>
      </c>
      <c r="OM100" s="72">
        <v>1.0147659</v>
      </c>
      <c r="ON100" s="72">
        <v>1.0159657</v>
      </c>
      <c r="OO100" s="72">
        <v>1.0181427999999999</v>
      </c>
      <c r="OP100" s="72">
        <v>0.99458639999999998</v>
      </c>
      <c r="OQ100" s="72">
        <v>0.99463623999999995</v>
      </c>
      <c r="OR100" s="72">
        <v>0.99732244000000003</v>
      </c>
      <c r="OS100" s="72">
        <v>1.0013384999999999</v>
      </c>
      <c r="OT100" s="72">
        <v>1.0065252</v>
      </c>
      <c r="OU100" s="72">
        <v>1.0124267</v>
      </c>
      <c r="OV100" s="72">
        <v>1.0102078000000001</v>
      </c>
      <c r="OW100" s="72">
        <v>1.0087866000000001</v>
      </c>
      <c r="OX100" s="72">
        <v>1.0073837999999999</v>
      </c>
      <c r="OY100" s="72">
        <v>1.0058990999999999</v>
      </c>
      <c r="OZ100" s="72">
        <v>1.0043404</v>
      </c>
      <c r="PA100" s="72">
        <v>1.0027279</v>
      </c>
      <c r="PB100" s="72">
        <v>1.0011439</v>
      </c>
      <c r="PC100" s="72">
        <v>0.99965130000000002</v>
      </c>
      <c r="PD100" s="72">
        <v>0.99829259999999997</v>
      </c>
      <c r="PE100" s="72">
        <v>0.99709605999999995</v>
      </c>
      <c r="PF100" s="72">
        <v>0.99607460000000003</v>
      </c>
      <c r="PG100" s="72">
        <v>0.99522889999999997</v>
      </c>
      <c r="PH100" s="72">
        <v>0.99455280000000001</v>
      </c>
      <c r="PI100" s="72">
        <v>0.99403629999999998</v>
      </c>
      <c r="PJ100" s="72">
        <v>0.99367019999999995</v>
      </c>
      <c r="PK100" s="72">
        <v>0.99345000000000006</v>
      </c>
      <c r="PL100" s="72">
        <v>0.99338070000000001</v>
      </c>
      <c r="PM100" s="72">
        <v>0.99346860000000003</v>
      </c>
      <c r="PN100" s="72">
        <v>0.99374470000000004</v>
      </c>
      <c r="PO100" s="72">
        <v>0.99424979999999996</v>
      </c>
      <c r="PP100" s="72">
        <v>0.99506026999999997</v>
      </c>
      <c r="PQ100" s="72">
        <v>0.99615865999999997</v>
      </c>
      <c r="PR100" s="72">
        <v>0.99775754999999999</v>
      </c>
      <c r="PS100" s="72">
        <v>0.99981487000000002</v>
      </c>
      <c r="PT100" s="72">
        <v>1.0020597</v>
      </c>
      <c r="PU100" s="72">
        <v>1.0029148000000001</v>
      </c>
      <c r="PV100" s="72">
        <v>0.99755393999999997</v>
      </c>
      <c r="PW100" s="72">
        <v>0.99574775000000004</v>
      </c>
      <c r="PX100" s="72">
        <v>0.99635344999999997</v>
      </c>
      <c r="PY100" s="72">
        <v>0.99792873999999998</v>
      </c>
      <c r="PZ100" s="72">
        <v>0.99962790000000001</v>
      </c>
      <c r="QA100" s="72">
        <v>1.0010006</v>
      </c>
      <c r="QB100" s="72">
        <v>1.0020290999999999</v>
      </c>
      <c r="QC100" s="72">
        <v>1.0025795</v>
      </c>
      <c r="QD100" s="72">
        <v>0.99244076000000003</v>
      </c>
      <c r="QE100" s="72">
        <v>0.98727845999999997</v>
      </c>
      <c r="QF100" s="72">
        <v>0.98588383000000002</v>
      </c>
      <c r="QG100" s="72">
        <v>0.98684930000000004</v>
      </c>
      <c r="QH100" s="72">
        <v>0.98927940000000003</v>
      </c>
      <c r="QI100" s="72">
        <v>0.99245150000000004</v>
      </c>
      <c r="QJ100" s="72">
        <v>0.99563533000000004</v>
      </c>
      <c r="QK100" s="72">
        <v>0.99809510000000001</v>
      </c>
      <c r="QL100" s="72">
        <v>1.0000095</v>
      </c>
      <c r="QM100" s="72">
        <v>1.0014563000000001</v>
      </c>
      <c r="QN100" s="72">
        <v>1.0024291999999999</v>
      </c>
      <c r="QO100" s="72">
        <v>1.0029404</v>
      </c>
      <c r="QP100" s="72">
        <v>1.0030657000000001</v>
      </c>
      <c r="QQ100" s="72">
        <v>1.0028727</v>
      </c>
      <c r="QR100" s="72">
        <v>1.0023829</v>
      </c>
      <c r="QS100" s="72">
        <v>1.0017029</v>
      </c>
      <c r="QT100" s="72">
        <v>1.0009262999999999</v>
      </c>
      <c r="QU100" s="72">
        <v>1.0001395</v>
      </c>
      <c r="QV100" s="72">
        <v>0.99941855999999996</v>
      </c>
      <c r="QW100" s="72">
        <v>0.99882519999999997</v>
      </c>
      <c r="QX100" s="72">
        <v>0.99840384999999998</v>
      </c>
      <c r="QY100" s="72">
        <v>0.99817383000000004</v>
      </c>
      <c r="QZ100" s="72">
        <v>0.99821079999999995</v>
      </c>
      <c r="RA100" s="72">
        <v>0.99844529999999998</v>
      </c>
      <c r="RB100" s="72">
        <v>0.99887979999999998</v>
      </c>
      <c r="RC100" s="72">
        <v>0.99947845999999996</v>
      </c>
      <c r="RD100" s="72">
        <v>1.0001922000000001</v>
      </c>
      <c r="RE100" s="72">
        <v>1.0007790000000001</v>
      </c>
      <c r="RF100" s="72">
        <v>1.0012251999999999</v>
      </c>
      <c r="RG100" s="72">
        <v>1.0011456999999999</v>
      </c>
      <c r="RH100" s="72">
        <v>1.0002924</v>
      </c>
      <c r="RI100" s="72">
        <v>0.99832719999999997</v>
      </c>
      <c r="RJ100" s="72">
        <v>0.99614689999999995</v>
      </c>
      <c r="RK100" s="72">
        <v>0.9945079</v>
      </c>
      <c r="RL100" s="72">
        <v>0.99364410000000003</v>
      </c>
      <c r="RM100" s="72">
        <v>0.99347569999999996</v>
      </c>
      <c r="RN100" s="72">
        <v>0.99373065999999999</v>
      </c>
      <c r="RO100" s="72">
        <v>0.9942626</v>
      </c>
      <c r="RP100" s="72">
        <v>0.99491715000000003</v>
      </c>
      <c r="RQ100" s="72">
        <v>0.99516850000000001</v>
      </c>
      <c r="RR100" s="72">
        <v>0.99977004999999997</v>
      </c>
      <c r="RS100" s="72">
        <v>0.99573129999999999</v>
      </c>
      <c r="RT100" s="72">
        <v>0.99287139999999996</v>
      </c>
      <c r="RU100" s="72">
        <v>0.99102586999999998</v>
      </c>
      <c r="RV100" s="72">
        <v>0.99006810000000001</v>
      </c>
      <c r="RW100" s="72">
        <v>0.99000305</v>
      </c>
      <c r="RX100" s="72">
        <v>0.99041290000000004</v>
      </c>
      <c r="RY100" s="72">
        <v>0.99144209999999999</v>
      </c>
      <c r="RZ100" s="72">
        <v>0.99292623999999996</v>
      </c>
      <c r="SA100" s="72">
        <v>0.99476092999999999</v>
      </c>
      <c r="SB100" s="72">
        <v>0.99676600000000004</v>
      </c>
      <c r="SC100" s="72">
        <v>0.99882174000000001</v>
      </c>
      <c r="SD100" s="72">
        <v>1.0007317</v>
      </c>
      <c r="SE100" s="72">
        <v>1.0024135000000001</v>
      </c>
      <c r="SF100" s="72">
        <v>1.0038171</v>
      </c>
      <c r="SG100" s="72">
        <v>1.0049478999999999</v>
      </c>
      <c r="SH100" s="72">
        <v>1.005798</v>
      </c>
      <c r="SI100" s="72">
        <v>1.0063773</v>
      </c>
      <c r="SJ100" s="72">
        <v>1.0067105000000001</v>
      </c>
      <c r="SK100" s="72">
        <v>1.0068306</v>
      </c>
      <c r="SL100" s="72">
        <v>1.0067792</v>
      </c>
      <c r="SM100" s="72">
        <v>1.0065833</v>
      </c>
      <c r="SN100" s="72">
        <v>1.0062724000000001</v>
      </c>
      <c r="SO100" s="72">
        <v>1.0058640999999999</v>
      </c>
      <c r="SP100" s="72">
        <v>1.0053654999999999</v>
      </c>
      <c r="SQ100" s="72">
        <v>1.0047731</v>
      </c>
      <c r="SR100" s="72">
        <v>1.0040728000000001</v>
      </c>
      <c r="SS100" s="72">
        <v>1.0032382</v>
      </c>
      <c r="ST100" s="72">
        <v>1.002243</v>
      </c>
      <c r="SU100" s="72">
        <v>1.0010859000000001</v>
      </c>
      <c r="SV100" s="72">
        <v>0.99972665000000005</v>
      </c>
      <c r="SW100" s="72">
        <v>0.99820953999999995</v>
      </c>
      <c r="SX100" s="72">
        <v>0.99670970000000003</v>
      </c>
      <c r="SY100" s="72">
        <v>0.99537580000000003</v>
      </c>
      <c r="SZ100" s="72">
        <v>0.99430929999999995</v>
      </c>
      <c r="TA100" s="72">
        <v>0.99354595000000001</v>
      </c>
      <c r="TB100" s="72">
        <v>0.99304340000000002</v>
      </c>
      <c r="TC100" s="72">
        <v>0.99261410000000005</v>
      </c>
      <c r="TD100" s="72">
        <v>0.99140410000000001</v>
      </c>
      <c r="TE100" s="72">
        <v>0.99164810000000003</v>
      </c>
      <c r="TF100" s="72">
        <v>1.0037438000000001</v>
      </c>
      <c r="TG100" s="72">
        <v>1.0016936999999999</v>
      </c>
      <c r="TH100" s="72">
        <v>0.99993290000000001</v>
      </c>
      <c r="TI100" s="72">
        <v>0.99815520000000002</v>
      </c>
      <c r="TJ100" s="72">
        <v>0.99643979999999999</v>
      </c>
      <c r="TK100" s="72">
        <v>0.99490900000000004</v>
      </c>
      <c r="TL100" s="72">
        <v>0.99377479999999996</v>
      </c>
      <c r="TM100" s="72">
        <v>0.99311050000000001</v>
      </c>
      <c r="TN100" s="72">
        <v>0.99293935</v>
      </c>
      <c r="TO100" s="72">
        <v>0.99318090000000003</v>
      </c>
      <c r="TP100" s="72">
        <v>0.99383443999999999</v>
      </c>
      <c r="TQ100" s="72">
        <v>0.99485800000000002</v>
      </c>
      <c r="TR100" s="72">
        <v>0.99617149999999999</v>
      </c>
      <c r="TS100" s="72">
        <v>0.99766460000000001</v>
      </c>
      <c r="TT100" s="72">
        <v>0.99925790000000003</v>
      </c>
      <c r="TU100" s="72">
        <v>1.0008111</v>
      </c>
      <c r="TV100" s="72">
        <v>1.0022447999999999</v>
      </c>
      <c r="TW100" s="72">
        <v>1.0034984</v>
      </c>
      <c r="TX100" s="72">
        <v>1.0045276000000001</v>
      </c>
      <c r="TY100" s="72">
        <v>1.0053037</v>
      </c>
      <c r="TZ100" s="72">
        <v>1.0058149000000001</v>
      </c>
      <c r="UA100" s="72">
        <v>1.0060690999999999</v>
      </c>
      <c r="UB100" s="72">
        <v>1.0060184999999999</v>
      </c>
      <c r="UC100" s="72">
        <v>1.0057417</v>
      </c>
      <c r="UD100" s="72">
        <v>1.0052395999999999</v>
      </c>
      <c r="UE100" s="72">
        <v>1.0045337999999999</v>
      </c>
      <c r="UF100" s="72">
        <v>1.0036503000000001</v>
      </c>
      <c r="UG100" s="72">
        <v>1.0026166000000001</v>
      </c>
      <c r="UH100" s="72">
        <v>1.0014616000000001</v>
      </c>
      <c r="UI100" s="72">
        <v>1.0002173000000001</v>
      </c>
      <c r="UJ100" s="72">
        <v>0.99892049999999999</v>
      </c>
      <c r="UK100" s="72">
        <v>0.99762490000000004</v>
      </c>
      <c r="UL100" s="72">
        <v>0.99631435000000002</v>
      </c>
      <c r="UM100" s="72">
        <v>0.99512849999999997</v>
      </c>
      <c r="UN100" s="72">
        <v>0.99406709999999998</v>
      </c>
      <c r="UO100" s="72">
        <v>0.99316780000000005</v>
      </c>
      <c r="UP100" s="72">
        <v>0.99253740000000001</v>
      </c>
      <c r="UQ100" s="72">
        <v>0.99262720000000004</v>
      </c>
      <c r="UR100" s="72">
        <v>0.99449664000000004</v>
      </c>
      <c r="US100" s="72">
        <v>0.99437344000000005</v>
      </c>
      <c r="UT100" s="72">
        <v>1.0048774</v>
      </c>
      <c r="UU100" s="72">
        <v>1.0038377999999999</v>
      </c>
      <c r="UV100" s="72">
        <v>1.0030444000000001</v>
      </c>
      <c r="UW100" s="72">
        <v>1.0020762999999999</v>
      </c>
      <c r="UX100" s="72">
        <v>1.0009161</v>
      </c>
      <c r="UY100" s="72">
        <v>0.99963679999999999</v>
      </c>
      <c r="UZ100" s="72">
        <v>0.99833629999999995</v>
      </c>
      <c r="VA100" s="72">
        <v>0.99710989999999999</v>
      </c>
      <c r="VB100" s="72">
        <v>0.99603534000000005</v>
      </c>
      <c r="VC100" s="72">
        <v>0.99517880000000003</v>
      </c>
      <c r="VD100" s="72">
        <v>0.99460535999999999</v>
      </c>
      <c r="VE100" s="72">
        <v>0.99432679999999996</v>
      </c>
      <c r="VF100" s="72">
        <v>0.99435300000000004</v>
      </c>
      <c r="VG100" s="72">
        <v>0.99458930000000001</v>
      </c>
      <c r="VH100" s="72">
        <v>0.99502986999999998</v>
      </c>
      <c r="VI100" s="72">
        <v>0.99562925000000002</v>
      </c>
      <c r="VJ100" s="72">
        <v>0.99633439999999995</v>
      </c>
      <c r="VK100" s="72">
        <v>0.99708635000000001</v>
      </c>
      <c r="VL100" s="72">
        <v>0.99782853999999999</v>
      </c>
      <c r="VM100" s="72">
        <v>0.99850965000000003</v>
      </c>
      <c r="VN100" s="72">
        <v>0.99908509999999995</v>
      </c>
      <c r="VO100" s="72">
        <v>0.99952079999999999</v>
      </c>
      <c r="VP100" s="72">
        <v>0.99978732999999997</v>
      </c>
      <c r="VQ100" s="72">
        <v>0.99986803999999996</v>
      </c>
      <c r="VR100" s="72">
        <v>0.99975926000000004</v>
      </c>
      <c r="VS100" s="72">
        <v>0.99945930000000005</v>
      </c>
      <c r="VT100" s="72">
        <v>0.9989825</v>
      </c>
      <c r="VU100" s="72">
        <v>0.99834710000000004</v>
      </c>
      <c r="VV100" s="72">
        <v>0.99757799999999996</v>
      </c>
      <c r="VW100" s="72">
        <v>0.99670510000000001</v>
      </c>
      <c r="VX100" s="72">
        <v>0.99576089999999995</v>
      </c>
      <c r="VY100" s="72">
        <v>0.99478060000000001</v>
      </c>
      <c r="VZ100" s="72">
        <v>0.99379724000000003</v>
      </c>
      <c r="WA100" s="72">
        <v>0.99284740000000005</v>
      </c>
      <c r="WB100" s="72">
        <v>0.99196297</v>
      </c>
      <c r="WC100" s="72">
        <v>0.99117506</v>
      </c>
      <c r="WD100" s="72">
        <v>0.99056390000000005</v>
      </c>
      <c r="WE100" s="72">
        <v>0.99027175000000001</v>
      </c>
      <c r="WF100" s="72">
        <v>0.99080670000000004</v>
      </c>
      <c r="WG100" s="72">
        <v>0.99101096</v>
      </c>
      <c r="WH100" s="72">
        <v>1.0051851000000001</v>
      </c>
      <c r="WI100" s="72">
        <v>1.0050511</v>
      </c>
      <c r="WJ100" s="72">
        <v>1.0052428</v>
      </c>
      <c r="WK100" s="72">
        <v>1.0052296000000001</v>
      </c>
      <c r="WL100" s="72">
        <v>1.0050182000000001</v>
      </c>
      <c r="WM100" s="72">
        <v>1.0045801000000001</v>
      </c>
      <c r="WN100" s="72">
        <v>1.0039674999999999</v>
      </c>
      <c r="WO100" s="72">
        <v>1.0032338000000001</v>
      </c>
      <c r="WP100" s="72">
        <v>1.0024332</v>
      </c>
      <c r="WQ100" s="72">
        <v>1.0016191000000001</v>
      </c>
      <c r="WR100" s="72">
        <v>1.0008382</v>
      </c>
      <c r="WS100" s="72">
        <v>1.0001043999999999</v>
      </c>
      <c r="WT100" s="72">
        <v>0.99950360000000005</v>
      </c>
      <c r="WU100" s="72">
        <v>0.99905299999999997</v>
      </c>
      <c r="WV100" s="72">
        <v>0.99875312999999999</v>
      </c>
      <c r="WW100" s="72">
        <v>0.99858579999999997</v>
      </c>
      <c r="WX100" s="72">
        <v>0.99858939999999996</v>
      </c>
      <c r="WY100" s="72">
        <v>0.99867740000000005</v>
      </c>
      <c r="WZ100" s="72">
        <v>0.99883820000000001</v>
      </c>
      <c r="XA100" s="72">
        <v>0.99904090000000001</v>
      </c>
      <c r="XB100" s="72">
        <v>0.99925090000000005</v>
      </c>
      <c r="XC100" s="72">
        <v>0.99943859999999995</v>
      </c>
      <c r="XD100" s="72">
        <v>0.99956053</v>
      </c>
      <c r="XE100" s="72">
        <v>0.9995868</v>
      </c>
      <c r="XF100" s="72">
        <v>0.99951493999999996</v>
      </c>
      <c r="XG100" s="72">
        <v>0.99930733000000005</v>
      </c>
      <c r="XH100" s="72">
        <v>0.99896130000000005</v>
      </c>
      <c r="XI100" s="72">
        <v>0.99847070000000004</v>
      </c>
      <c r="XJ100" s="72">
        <v>0.99784740000000005</v>
      </c>
      <c r="XK100" s="72">
        <v>0.99710430000000005</v>
      </c>
      <c r="XL100" s="72">
        <v>0.99625940000000002</v>
      </c>
      <c r="XM100" s="72">
        <v>0.99533576000000001</v>
      </c>
      <c r="XN100" s="72">
        <v>0.99436049999999998</v>
      </c>
      <c r="XO100" s="72">
        <v>0.99336225</v>
      </c>
      <c r="XP100" s="72">
        <v>0.99237129999999996</v>
      </c>
      <c r="XQ100" s="72">
        <v>0.99141780000000002</v>
      </c>
      <c r="XR100" s="72">
        <v>0.99054220000000004</v>
      </c>
      <c r="XS100" s="72">
        <v>0.98974379999999995</v>
      </c>
      <c r="XT100" s="72">
        <v>0.98922723999999995</v>
      </c>
      <c r="XU100" s="72">
        <v>0.98931250000000004</v>
      </c>
      <c r="XV100" s="72">
        <v>1.0044375999999999</v>
      </c>
      <c r="XW100" s="72">
        <v>1.0046333000000001</v>
      </c>
      <c r="XX100" s="72">
        <v>1.0052283</v>
      </c>
      <c r="XY100" s="72">
        <v>1.0057229000000001</v>
      </c>
      <c r="XZ100" s="72">
        <v>1.0060533</v>
      </c>
      <c r="YA100" s="72">
        <v>1.0062188000000001</v>
      </c>
      <c r="YB100" s="72">
        <v>1.0061979000000001</v>
      </c>
      <c r="YC100" s="72">
        <v>1.0060443999999999</v>
      </c>
      <c r="YD100" s="72">
        <v>1.0057716000000001</v>
      </c>
      <c r="YE100" s="72">
        <v>1.0054078</v>
      </c>
      <c r="YF100" s="72">
        <v>1.0049827</v>
      </c>
      <c r="YG100" s="72">
        <v>1.004526</v>
      </c>
      <c r="YH100" s="72">
        <v>1.0040686999999999</v>
      </c>
      <c r="YI100" s="72">
        <v>1.0036385999999999</v>
      </c>
      <c r="YJ100" s="72">
        <v>1.0032574000000001</v>
      </c>
      <c r="YK100" s="72">
        <v>1.0029410000000001</v>
      </c>
      <c r="YL100" s="72">
        <v>1.0027006000000001</v>
      </c>
      <c r="YM100" s="72">
        <v>1.0025369</v>
      </c>
      <c r="YN100" s="72">
        <v>1.0024432999999999</v>
      </c>
      <c r="YO100" s="72">
        <v>1.0024062</v>
      </c>
      <c r="YP100" s="72">
        <v>1.0024154999999999</v>
      </c>
      <c r="YQ100" s="72">
        <v>1.0024327</v>
      </c>
      <c r="YR100" s="72">
        <v>1.0024443999999999</v>
      </c>
      <c r="YS100" s="72">
        <v>1.0024264000000001</v>
      </c>
      <c r="YT100" s="72">
        <v>1.0023470999999999</v>
      </c>
      <c r="YU100" s="72">
        <v>1.0021807</v>
      </c>
      <c r="YV100" s="72">
        <v>1.0019042</v>
      </c>
      <c r="YW100" s="72">
        <v>1.001503</v>
      </c>
      <c r="YX100" s="72">
        <v>1.0009568</v>
      </c>
      <c r="YY100" s="72">
        <v>1.0002595000000001</v>
      </c>
      <c r="YZ100" s="72">
        <v>0.99941194</v>
      </c>
      <c r="ZA100" s="72">
        <v>0.99842359999999997</v>
      </c>
      <c r="ZB100" s="72">
        <v>0.99731179999999997</v>
      </c>
      <c r="ZC100" s="72">
        <v>0.99610083999999999</v>
      </c>
      <c r="ZD100" s="72">
        <v>0.9948186</v>
      </c>
      <c r="ZE100" s="72">
        <v>0.99349326000000004</v>
      </c>
      <c r="ZF100" s="72">
        <v>0.99213569999999995</v>
      </c>
      <c r="ZG100" s="72">
        <v>0.99078953000000003</v>
      </c>
      <c r="ZH100" s="72">
        <v>0.98929655999999999</v>
      </c>
      <c r="ZI100" s="72">
        <v>0.9891972</v>
      </c>
      <c r="ZJ100" s="72">
        <v>1.0033303</v>
      </c>
      <c r="ZK100" s="72">
        <v>1.0033536000000001</v>
      </c>
      <c r="ZL100" s="72">
        <v>1.0037255</v>
      </c>
      <c r="ZM100" s="72">
        <v>1.0040781000000001</v>
      </c>
      <c r="ZN100" s="72">
        <v>1.0043279000000001</v>
      </c>
      <c r="ZO100" s="72">
        <v>1.0044664000000001</v>
      </c>
      <c r="ZP100" s="72">
        <v>1.0044601</v>
      </c>
      <c r="ZQ100" s="72">
        <v>1.0043594</v>
      </c>
      <c r="ZR100" s="72">
        <v>1.0041614000000001</v>
      </c>
      <c r="ZS100" s="72">
        <v>1.0038828</v>
      </c>
      <c r="ZT100" s="72">
        <v>1.0035415999999999</v>
      </c>
      <c r="ZU100" s="72">
        <v>1.0031576</v>
      </c>
      <c r="ZV100" s="72">
        <v>1.0027496</v>
      </c>
      <c r="ZW100" s="72">
        <v>1.0023354</v>
      </c>
      <c r="ZX100" s="72">
        <v>1.0019332999999999</v>
      </c>
      <c r="ZY100" s="72">
        <v>1.0015589</v>
      </c>
      <c r="ZZ100" s="72">
        <v>1.0012258000000001</v>
      </c>
      <c r="AAA100" s="72">
        <v>1.0009444999999999</v>
      </c>
      <c r="AAB100" s="72">
        <v>1.0007229</v>
      </c>
      <c r="AAC100" s="72">
        <v>1.0005611999999999</v>
      </c>
      <c r="AAD100" s="72">
        <v>1.0004573999999999</v>
      </c>
      <c r="AAE100" s="72">
        <v>1.0004025999999999</v>
      </c>
      <c r="AAF100" s="72">
        <v>1.0003841</v>
      </c>
      <c r="AAG100" s="72">
        <v>1.0003854000000001</v>
      </c>
      <c r="AAH100" s="72">
        <v>1.0003812000000001</v>
      </c>
      <c r="AAI100" s="72">
        <v>1.0003489999999999</v>
      </c>
      <c r="AAJ100" s="72">
        <v>1.0002587999999999</v>
      </c>
      <c r="AAK100" s="72">
        <v>1.000081</v>
      </c>
      <c r="AAL100" s="72">
        <v>0.99978524000000002</v>
      </c>
      <c r="AAM100" s="72">
        <v>0.99934363000000004</v>
      </c>
      <c r="AAN100" s="72">
        <v>0.99873369999999995</v>
      </c>
      <c r="AAO100" s="72">
        <v>0.99793916999999999</v>
      </c>
      <c r="AAP100" s="72">
        <v>0.99695389999999995</v>
      </c>
      <c r="AAQ100" s="72">
        <v>0.99578356999999995</v>
      </c>
      <c r="AAR100" s="72">
        <v>0.99444186999999995</v>
      </c>
      <c r="AAS100" s="72">
        <v>0.99292619999999998</v>
      </c>
      <c r="AAT100" s="72">
        <v>0.99139999999999995</v>
      </c>
      <c r="AAU100" s="72">
        <v>0.98980579999999996</v>
      </c>
      <c r="AAV100" s="72">
        <v>0.98798960000000002</v>
      </c>
      <c r="AAW100" s="72">
        <v>0.98798410000000003</v>
      </c>
      <c r="AAX100" s="72">
        <v>1.0028003000000001</v>
      </c>
      <c r="AAY100" s="72">
        <v>1.0030513000000001</v>
      </c>
      <c r="AAZ100" s="72">
        <v>1.0035483000000001</v>
      </c>
      <c r="ABA100" s="72">
        <v>1.0039697999999999</v>
      </c>
      <c r="ABB100" s="72">
        <v>1.0043017999999999</v>
      </c>
      <c r="ABC100" s="72">
        <v>1.0045539000000001</v>
      </c>
      <c r="ABD100" s="72">
        <v>1.004729</v>
      </c>
      <c r="ABE100" s="72">
        <v>1.0048250000000001</v>
      </c>
      <c r="ABF100" s="72">
        <v>1.0048182000000001</v>
      </c>
      <c r="ABG100" s="72">
        <v>1.0047254999999999</v>
      </c>
      <c r="ABH100" s="72">
        <v>1.004534</v>
      </c>
      <c r="ABI100" s="72">
        <v>1.0042446</v>
      </c>
      <c r="ABJ100" s="72">
        <v>1.0038629999999999</v>
      </c>
      <c r="ABK100" s="72">
        <v>1.0033977999999999</v>
      </c>
      <c r="ABL100" s="72">
        <v>1.0028625</v>
      </c>
      <c r="ABM100" s="72">
        <v>1.0022721000000001</v>
      </c>
      <c r="ABN100" s="72">
        <v>1.0016448</v>
      </c>
      <c r="ABO100" s="72">
        <v>1.0009996999999999</v>
      </c>
      <c r="ABP100" s="72">
        <v>1.0003568</v>
      </c>
      <c r="ABQ100" s="72">
        <v>0.9997315</v>
      </c>
      <c r="ABR100" s="72">
        <v>0.99914060000000005</v>
      </c>
      <c r="ABS100" s="72">
        <v>0.99859969999999998</v>
      </c>
      <c r="ABT100" s="72">
        <v>0.99812199999999995</v>
      </c>
      <c r="ABU100" s="72">
        <v>0.99771094000000005</v>
      </c>
      <c r="ABV100" s="72">
        <v>0.99736809999999998</v>
      </c>
      <c r="ABW100" s="72">
        <v>0.99709000000000003</v>
      </c>
      <c r="ABX100" s="72">
        <v>0.99686520000000001</v>
      </c>
      <c r="ABY100" s="72">
        <v>0.99667600000000001</v>
      </c>
      <c r="ABZ100" s="72">
        <v>0.99649452999999999</v>
      </c>
      <c r="ACA100" s="72">
        <v>0.99628550000000005</v>
      </c>
      <c r="ACB100" s="72">
        <v>0.99600480000000002</v>
      </c>
      <c r="ACC100" s="72">
        <v>0.99559456000000002</v>
      </c>
      <c r="ACD100" s="72">
        <v>0.99501543999999997</v>
      </c>
      <c r="ACE100" s="72">
        <v>0.99421936</v>
      </c>
      <c r="ACF100" s="72">
        <v>0.99318326000000001</v>
      </c>
      <c r="ACG100" s="72">
        <v>0.99189042999999999</v>
      </c>
      <c r="ACH100" s="72">
        <v>0.99030600000000002</v>
      </c>
      <c r="ACI100" s="72">
        <v>0.98849430000000005</v>
      </c>
      <c r="ACJ100" s="72">
        <v>0.98664445000000001</v>
      </c>
      <c r="ACK100" s="72">
        <v>0.98675990000000002</v>
      </c>
      <c r="ACL100" s="72">
        <v>1.0020525</v>
      </c>
      <c r="ACM100" s="72">
        <v>1.0025451000000001</v>
      </c>
      <c r="ACN100" s="72">
        <v>1.0035050000000001</v>
      </c>
      <c r="ACO100" s="72">
        <v>1.0044553000000001</v>
      </c>
      <c r="ACP100" s="72">
        <v>1.005304</v>
      </c>
      <c r="ACQ100" s="72">
        <v>1.0060283000000001</v>
      </c>
      <c r="ACR100" s="72">
        <v>1.0066179</v>
      </c>
      <c r="ACS100" s="72">
        <v>1.0070713</v>
      </c>
      <c r="ACT100" s="72">
        <v>1.0073897999999999</v>
      </c>
      <c r="ACU100" s="72">
        <v>1.0075787</v>
      </c>
      <c r="ACV100" s="72">
        <v>1.0076419999999999</v>
      </c>
      <c r="ACW100" s="72">
        <v>1.0075885</v>
      </c>
      <c r="ACX100" s="72">
        <v>1.0074202999999999</v>
      </c>
      <c r="ACY100" s="72">
        <v>1.0071445999999999</v>
      </c>
      <c r="ACZ100" s="72">
        <v>1.0067679</v>
      </c>
      <c r="ADA100" s="72">
        <v>1.0062977</v>
      </c>
      <c r="ADB100" s="72">
        <v>1.0057421</v>
      </c>
      <c r="ADC100" s="72">
        <v>1.0051094</v>
      </c>
      <c r="ADD100" s="72">
        <v>1.0044073</v>
      </c>
      <c r="ADE100" s="72">
        <v>1.0036521</v>
      </c>
      <c r="ADF100" s="72">
        <v>1.0028584</v>
      </c>
      <c r="ADG100" s="72">
        <v>1.0020469999999999</v>
      </c>
      <c r="ADH100" s="72">
        <v>1.0012634</v>
      </c>
      <c r="ADI100" s="72">
        <v>1.0004215999999999</v>
      </c>
      <c r="ADJ100" s="72">
        <v>0.99959785000000001</v>
      </c>
      <c r="ADK100" s="72">
        <v>0.99881549999999997</v>
      </c>
      <c r="ADL100" s="72">
        <v>0.99809146000000004</v>
      </c>
      <c r="ADM100" s="72">
        <v>0.99744069999999996</v>
      </c>
      <c r="ADN100" s="72">
        <v>0.99687504999999998</v>
      </c>
      <c r="ADO100" s="72">
        <v>0.99640090000000003</v>
      </c>
      <c r="ADP100" s="72">
        <v>0.99601669999999998</v>
      </c>
      <c r="ADQ100" s="72">
        <v>0.99571556000000006</v>
      </c>
      <c r="ADR100" s="72">
        <v>0.99545353999999997</v>
      </c>
      <c r="ADS100" s="72">
        <v>0.99517405000000003</v>
      </c>
      <c r="ADT100" s="72">
        <v>0.99478834999999999</v>
      </c>
      <c r="ADU100" s="72">
        <v>0.99416700000000002</v>
      </c>
      <c r="ADV100" s="72">
        <v>0.99312250000000002</v>
      </c>
      <c r="ADW100" s="72">
        <v>0.99139124000000001</v>
      </c>
      <c r="ADX100" s="72">
        <v>0.98856040000000001</v>
      </c>
      <c r="ADY100" s="72">
        <v>0.98835039999999996</v>
      </c>
      <c r="ADZ100" s="77"/>
      <c r="AEA100" s="77"/>
      <c r="AEB100" s="77"/>
      <c r="AEC100" s="77"/>
      <c r="AED100" s="77"/>
      <c r="AEE100" s="111">
        <f t="shared" si="59"/>
        <v>95</v>
      </c>
      <c r="AEF100" s="109"/>
      <c r="AEG100" s="105">
        <f t="shared" si="70"/>
        <v>1.0051664</v>
      </c>
      <c r="AEH100" s="105">
        <f t="shared" si="70"/>
        <v>0.99931985000000001</v>
      </c>
      <c r="AEI100" s="105">
        <f t="shared" si="70"/>
        <v>0.98600659999999996</v>
      </c>
      <c r="AEJ100" s="105">
        <f t="shared" si="70"/>
        <v>0.98814994</v>
      </c>
      <c r="AEK100" s="105">
        <f t="shared" si="70"/>
        <v>1.0034641</v>
      </c>
      <c r="AEL100" s="105">
        <f t="shared" si="70"/>
        <v>1.0052832</v>
      </c>
      <c r="AEM100" s="105">
        <f t="shared" si="70"/>
        <v>1.0285664999999999</v>
      </c>
      <c r="AEN100" s="105">
        <f t="shared" si="70"/>
        <v>1.0617924000000001</v>
      </c>
      <c r="AEO100" s="105">
        <f t="shared" si="70"/>
        <v>1.0606521</v>
      </c>
      <c r="AEP100" s="105">
        <f t="shared" si="70"/>
        <v>1.0180682999999999</v>
      </c>
      <c r="AEQ100" s="105">
        <f t="shared" si="71"/>
        <v>1.0025288000000001</v>
      </c>
      <c r="AER100" s="105">
        <f t="shared" si="71"/>
        <v>0.99513644000000001</v>
      </c>
      <c r="AES100" s="105">
        <f t="shared" si="71"/>
        <v>0.99163186999999997</v>
      </c>
      <c r="AET100" s="105">
        <f t="shared" si="71"/>
        <v>0.99436634999999995</v>
      </c>
      <c r="AEU100" s="105">
        <f t="shared" si="71"/>
        <v>0.99100845999999998</v>
      </c>
      <c r="AEV100" s="105">
        <f t="shared" si="71"/>
        <v>0.98931139999999995</v>
      </c>
      <c r="AEW100" s="105">
        <f t="shared" si="71"/>
        <v>0.98919729999999995</v>
      </c>
      <c r="AEX100" s="105">
        <f t="shared" si="71"/>
        <v>0.98798399999999997</v>
      </c>
      <c r="AEY100" s="105">
        <f t="shared" si="71"/>
        <v>0.98675953999999999</v>
      </c>
      <c r="AEZ100" s="99">
        <f t="shared" si="57"/>
        <v>75.44</v>
      </c>
      <c r="AFA100" s="69"/>
      <c r="AFB100" s="202" t="s">
        <v>82</v>
      </c>
      <c r="AFC100" s="106">
        <f t="shared" si="58"/>
        <v>1.0044417657894738</v>
      </c>
      <c r="AFD100" s="69"/>
      <c r="AFE100" s="109"/>
      <c r="AFF100" s="105">
        <f t="shared" si="72"/>
        <v>0.99807966000000004</v>
      </c>
      <c r="AFG100" s="105">
        <f t="shared" si="72"/>
        <v>0.99850050000000001</v>
      </c>
      <c r="AFH100" s="105">
        <f t="shared" si="72"/>
        <v>0.99810695999999999</v>
      </c>
      <c r="AFI100" s="105">
        <f t="shared" si="72"/>
        <v>1.0061522000000001</v>
      </c>
      <c r="AFJ100" s="105">
        <f t="shared" si="72"/>
        <v>1.0061936</v>
      </c>
      <c r="AFK100" s="105">
        <f t="shared" si="72"/>
        <v>1.0091642999999999</v>
      </c>
      <c r="AFL100" s="105">
        <f t="shared" si="72"/>
        <v>1.0070425999999999</v>
      </c>
      <c r="AFM100" s="105">
        <f t="shared" si="72"/>
        <v>1.005547</v>
      </c>
      <c r="AFN100" s="105">
        <f t="shared" si="72"/>
        <v>1.0049577999999999</v>
      </c>
      <c r="AFO100" s="105">
        <f t="shared" si="72"/>
        <v>1.0052694</v>
      </c>
      <c r="AFP100" s="105">
        <f t="shared" si="72"/>
        <v>1.0058969</v>
      </c>
      <c r="AFQ100" s="105">
        <f t="shared" si="72"/>
        <v>1.0014556999999999</v>
      </c>
      <c r="AFR100" s="105">
        <f t="shared" si="72"/>
        <v>0.99476074999999997</v>
      </c>
      <c r="AFS100" s="105">
        <f t="shared" si="72"/>
        <v>0.99318074999999995</v>
      </c>
      <c r="AFT100" s="105">
        <f t="shared" si="72"/>
        <v>0.99517876000000005</v>
      </c>
      <c r="AFU100" s="105">
        <f t="shared" si="68"/>
        <v>1.0016193</v>
      </c>
      <c r="AFV100" s="105">
        <f t="shared" si="69"/>
        <v>1.0054079</v>
      </c>
      <c r="AFW100" s="105">
        <f t="shared" si="69"/>
        <v>1.0038828</v>
      </c>
      <c r="AFX100" s="105">
        <f t="shared" si="69"/>
        <v>1.0047258999999999</v>
      </c>
      <c r="AFY100" s="105"/>
      <c r="AFZ100" s="106">
        <f t="shared" si="60"/>
        <v>1.0023748831578947</v>
      </c>
      <c r="AGA100" s="69"/>
      <c r="AGB100" s="69"/>
      <c r="AGC100" s="69"/>
      <c r="AGD100" s="69"/>
      <c r="AGE100" s="69"/>
      <c r="AGF100" s="69"/>
      <c r="AGG100" s="69"/>
      <c r="AGH100" s="69"/>
      <c r="AGI100" s="69"/>
      <c r="AGJ100" s="69"/>
      <c r="AGK100" s="69"/>
      <c r="AGL100" s="69"/>
      <c r="AGM100" s="69"/>
      <c r="AGN100" s="69"/>
      <c r="AGO100" s="69"/>
      <c r="AGP100" s="69"/>
      <c r="AGQ100" s="69"/>
      <c r="AGR100" s="69"/>
      <c r="AGS100" s="69"/>
      <c r="AGT100" s="75">
        <v>31</v>
      </c>
      <c r="AGU100" s="85">
        <v>1</v>
      </c>
      <c r="AGV100" s="85">
        <v>1</v>
      </c>
      <c r="AGW100" s="85">
        <v>1</v>
      </c>
      <c r="AGX100" s="85">
        <v>1</v>
      </c>
      <c r="AGY100" s="85">
        <v>1</v>
      </c>
      <c r="AGZ100" s="85">
        <v>1</v>
      </c>
      <c r="AHA100" s="85">
        <v>1</v>
      </c>
      <c r="AHB100" s="85">
        <v>1</v>
      </c>
      <c r="AHC100" s="85">
        <v>1</v>
      </c>
      <c r="AHD100" s="85">
        <v>1</v>
      </c>
      <c r="AHE100" s="85">
        <v>1</v>
      </c>
      <c r="AHF100" s="85">
        <v>1</v>
      </c>
      <c r="AHG100" s="85">
        <v>1</v>
      </c>
      <c r="AHH100" s="85">
        <v>1</v>
      </c>
      <c r="AHI100" s="85">
        <v>1</v>
      </c>
      <c r="AHJ100" s="85">
        <v>1</v>
      </c>
      <c r="AHK100" s="85">
        <v>1</v>
      </c>
      <c r="AHL100" s="85">
        <v>1</v>
      </c>
      <c r="AHM100" s="85">
        <v>1</v>
      </c>
      <c r="AHN100" s="85">
        <v>1</v>
      </c>
      <c r="AHO100" s="69"/>
      <c r="AHP100" s="69"/>
      <c r="AHQ100" s="69"/>
      <c r="AHR100" s="69"/>
      <c r="AHS100" s="69"/>
      <c r="AHT100" s="69"/>
      <c r="AHU100" s="69"/>
      <c r="AHV100" s="69"/>
      <c r="AHW100" s="69"/>
      <c r="AHX100" s="69"/>
      <c r="AHY100" s="69"/>
      <c r="AHZ100" s="69"/>
      <c r="AIA100" s="69"/>
      <c r="AIB100" s="69"/>
      <c r="AIC100" s="69"/>
      <c r="AID100" s="69"/>
      <c r="AIE100" s="69"/>
      <c r="AIF100" s="69"/>
      <c r="AIG100" s="69"/>
      <c r="AIH100" s="69"/>
      <c r="AII100" s="69"/>
      <c r="AIJ100" s="69"/>
      <c r="AIK100" s="69"/>
      <c r="AIL100" s="69"/>
      <c r="AIM100" s="69"/>
      <c r="AIN100" s="69"/>
      <c r="AIO100" s="69"/>
      <c r="AIP100" s="69"/>
      <c r="AIQ100" s="69"/>
      <c r="AIR100" s="69"/>
      <c r="AIS100" s="69"/>
      <c r="AIT100" s="69"/>
      <c r="AIU100" s="69"/>
      <c r="AIV100" s="69"/>
      <c r="AIW100" s="113"/>
      <c r="AIX100" s="113"/>
      <c r="AIY100" s="113"/>
      <c r="AIZ100" s="113"/>
      <c r="AJA100" s="113"/>
      <c r="AJB100" s="113"/>
      <c r="AJC100" s="113"/>
      <c r="AJD100" s="113"/>
      <c r="AJE100" s="113"/>
      <c r="AJF100" s="113"/>
      <c r="AJG100" s="113"/>
      <c r="AJH100" s="69"/>
      <c r="AJI100" s="69"/>
      <c r="AJJ100" s="69"/>
      <c r="AJK100" s="69"/>
      <c r="AJL100" s="69"/>
      <c r="AJM100" s="69"/>
      <c r="AJN100" s="69"/>
      <c r="AJO100" s="69"/>
      <c r="AJP100" s="69"/>
      <c r="AJQ100" s="69"/>
      <c r="AJR100" s="69"/>
      <c r="AJS100" s="69"/>
      <c r="AJT100" s="69"/>
      <c r="AJU100" s="69"/>
      <c r="AJV100" s="69"/>
      <c r="AJW100" s="69"/>
      <c r="AJX100" s="69"/>
      <c r="AJY100" s="69"/>
      <c r="AJZ100" s="69"/>
      <c r="AKA100" s="69"/>
      <c r="AKB100" s="69"/>
      <c r="AKC100" s="69"/>
      <c r="AKD100" s="69"/>
      <c r="AKE100" s="69"/>
      <c r="AKF100" s="69"/>
      <c r="AKG100" s="69"/>
      <c r="AKH100" s="69"/>
      <c r="AKI100" s="69"/>
      <c r="AKJ100" s="69"/>
      <c r="AKK100" s="69"/>
      <c r="AKL100" s="69"/>
      <c r="AKM100" s="69"/>
      <c r="AKN100" s="69"/>
      <c r="AKO100" s="69"/>
      <c r="AKP100" s="69"/>
      <c r="AKQ100" s="69"/>
      <c r="AKR100" s="69"/>
      <c r="AKS100" s="69"/>
      <c r="AKT100" s="69"/>
      <c r="AKU100" s="69"/>
      <c r="AKV100" s="69"/>
      <c r="AKW100" s="69"/>
      <c r="AKX100" s="69"/>
      <c r="AKY100" s="69"/>
      <c r="AKZ100" s="69"/>
      <c r="ALA100" s="69"/>
      <c r="ALB100" s="69"/>
      <c r="ALC100" s="69"/>
      <c r="ALD100" s="69"/>
      <c r="ALE100" s="69"/>
      <c r="ALF100" s="69"/>
      <c r="ALG100" s="69"/>
      <c r="ALH100" s="69"/>
      <c r="ALI100" s="69"/>
      <c r="ALJ100" s="69"/>
      <c r="ALK100" s="69"/>
      <c r="ALL100" s="69"/>
      <c r="ALM100" s="69"/>
      <c r="ALN100" s="69"/>
      <c r="ALO100" s="69"/>
      <c r="ALP100" s="69"/>
      <c r="ALQ100" s="69"/>
      <c r="ALR100" s="69"/>
      <c r="ALS100" s="69"/>
      <c r="ALT100" s="69"/>
      <c r="ALU100" s="69"/>
      <c r="ALV100" s="69"/>
      <c r="ALW100" s="69"/>
      <c r="ALX100" s="69"/>
      <c r="ALY100" s="69"/>
      <c r="ALZ100" s="69"/>
      <c r="AMA100" s="69"/>
      <c r="AMB100" s="69"/>
      <c r="AMC100" s="69"/>
      <c r="AMD100" s="69"/>
      <c r="AME100" s="69"/>
      <c r="AMF100" s="69"/>
      <c r="AMG100" s="69"/>
      <c r="AMH100" s="69"/>
      <c r="AMI100" s="69"/>
      <c r="AMJ100" s="69"/>
      <c r="AMK100" s="69"/>
      <c r="AML100" s="69"/>
      <c r="AMM100" s="69"/>
      <c r="AMN100" s="69"/>
      <c r="AMO100" s="69"/>
      <c r="AMP100" s="69"/>
      <c r="AMQ100" s="69"/>
      <c r="AMR100" s="69"/>
      <c r="AMS100" s="69"/>
      <c r="AMT100" s="69"/>
      <c r="AMU100" s="69"/>
      <c r="AMV100" s="69"/>
      <c r="AMW100" s="69"/>
      <c r="AMX100" s="69"/>
      <c r="AMY100" s="69"/>
      <c r="AMZ100" s="69"/>
      <c r="ANA100" s="69"/>
      <c r="ANB100" s="69"/>
      <c r="ANC100" s="69"/>
      <c r="AND100" s="69"/>
      <c r="ANE100" s="69"/>
      <c r="ANF100" s="69"/>
      <c r="ANG100" s="69"/>
      <c r="ANH100" s="69"/>
      <c r="ANI100" s="69"/>
      <c r="ANJ100" s="69"/>
      <c r="ANK100" s="69"/>
      <c r="ANL100" s="69"/>
      <c r="ANM100" s="69"/>
      <c r="ANN100" s="69"/>
      <c r="ANO100" s="69"/>
      <c r="ANP100" s="69"/>
      <c r="ANQ100" s="69"/>
      <c r="ANR100" s="69"/>
      <c r="ANS100" s="69"/>
      <c r="ANT100" s="69"/>
      <c r="ANU100" s="69"/>
      <c r="ANV100" s="69"/>
      <c r="ANW100" s="69"/>
      <c r="ANX100" s="69"/>
      <c r="ANY100" s="69"/>
      <c r="ANZ100" s="69"/>
      <c r="AOA100" s="69"/>
      <c r="AOB100" s="69"/>
      <c r="AOC100" s="69"/>
      <c r="AOD100" s="69"/>
      <c r="AOE100" s="69"/>
      <c r="AOF100" s="69"/>
      <c r="AOG100" s="69"/>
      <c r="AOH100" s="69"/>
      <c r="AOI100" s="69"/>
      <c r="AOJ100" s="69"/>
      <c r="AOK100" s="69"/>
      <c r="AOL100" s="69"/>
      <c r="AOM100" s="69"/>
      <c r="AON100" s="69"/>
      <c r="AOO100" s="69"/>
      <c r="AOP100" s="69"/>
      <c r="AOQ100" s="69"/>
      <c r="AOR100" s="69"/>
      <c r="AOS100" s="69"/>
      <c r="AOT100" s="69"/>
      <c r="AOU100" s="69"/>
      <c r="AOV100" s="69"/>
      <c r="AOW100" s="69"/>
      <c r="AOX100" s="69"/>
      <c r="AOY100" s="69"/>
      <c r="AOZ100" s="69"/>
      <c r="APA100" s="69"/>
      <c r="APB100" s="69"/>
      <c r="APC100" s="69"/>
      <c r="APD100" s="69"/>
      <c r="APE100" s="69"/>
      <c r="APF100" s="69"/>
      <c r="APG100" s="69"/>
      <c r="APH100" s="69"/>
      <c r="API100" s="69"/>
      <c r="APJ100" s="69"/>
      <c r="APK100" s="69"/>
      <c r="APL100" s="69"/>
      <c r="APM100" s="69"/>
      <c r="APN100" s="69"/>
      <c r="APO100" s="69"/>
      <c r="APP100" s="69"/>
      <c r="APQ100" s="69"/>
      <c r="APR100" s="69"/>
      <c r="APS100" s="69"/>
      <c r="APT100" s="69"/>
      <c r="APU100" s="69"/>
      <c r="APV100" s="69"/>
      <c r="APW100" s="69"/>
      <c r="APX100" s="69"/>
      <c r="APY100" s="69"/>
      <c r="APZ100" s="69"/>
      <c r="AQA100" s="69"/>
      <c r="AQB100" s="69"/>
      <c r="AQC100" s="69"/>
      <c r="AQD100" s="69"/>
      <c r="AQE100" s="69"/>
      <c r="AQF100" s="69"/>
      <c r="AQG100" s="69"/>
      <c r="AQH100" s="69"/>
      <c r="AQI100" s="69"/>
      <c r="AQJ100" s="69"/>
      <c r="AQK100" s="69"/>
      <c r="AQL100" s="69"/>
      <c r="AQM100" s="69"/>
      <c r="AQN100" s="69"/>
      <c r="AQO100" s="69"/>
      <c r="AQP100" s="69"/>
      <c r="AQQ100" s="69"/>
      <c r="AQR100" s="69"/>
      <c r="AQS100" s="69"/>
      <c r="AQT100" s="69"/>
      <c r="AQU100" s="69"/>
      <c r="AQV100" s="69"/>
      <c r="AQW100" s="69"/>
      <c r="AQX100" s="69"/>
      <c r="AQY100" s="69"/>
      <c r="AQZ100" s="69"/>
      <c r="ARA100" s="69"/>
      <c r="ARB100" s="69"/>
      <c r="ARC100" s="69"/>
      <c r="ARD100" s="69"/>
      <c r="ARE100" s="69"/>
      <c r="ARF100" s="69"/>
      <c r="ARG100" s="69"/>
      <c r="ARH100" s="69"/>
      <c r="ARI100" s="69"/>
      <c r="ARJ100" s="69"/>
      <c r="ARK100" s="69"/>
      <c r="ARL100" s="69"/>
      <c r="ARM100" s="69"/>
      <c r="ARN100" s="69"/>
      <c r="ARO100" s="69"/>
      <c r="ARP100" s="69"/>
      <c r="ARQ100" s="69"/>
      <c r="ARR100" s="69"/>
      <c r="ARS100" s="69"/>
      <c r="ART100" s="69"/>
      <c r="ARU100" s="69"/>
      <c r="ARV100" s="69"/>
      <c r="ARW100" s="69"/>
      <c r="ARX100" s="69"/>
      <c r="ARY100" s="69"/>
      <c r="ARZ100" s="69"/>
      <c r="ASA100" s="69"/>
      <c r="ASB100" s="69"/>
      <c r="ASC100" s="69"/>
      <c r="ASD100" s="69"/>
      <c r="ASE100" s="69"/>
      <c r="ASF100" s="69"/>
      <c r="ASG100" s="69"/>
      <c r="ASH100" s="69"/>
      <c r="ASI100" s="69"/>
      <c r="ASJ100" s="69"/>
      <c r="ASK100" s="69"/>
      <c r="ASL100" s="69"/>
      <c r="ASM100" s="69"/>
      <c r="ASN100" s="69"/>
      <c r="ASO100" s="69"/>
      <c r="ASP100" s="69"/>
      <c r="ASQ100" s="69"/>
      <c r="ASR100" s="69"/>
      <c r="ASS100" s="69"/>
      <c r="AST100" s="69"/>
    </row>
    <row r="101" spans="1:1190" ht="2.1" customHeight="1" x14ac:dyDescent="0.25">
      <c r="A101" s="77"/>
      <c r="B101" s="98">
        <v>95</v>
      </c>
      <c r="C101" s="99">
        <v>76.260000000000005</v>
      </c>
      <c r="D101" s="94">
        <f t="shared" si="56"/>
        <v>3</v>
      </c>
      <c r="E101" s="77"/>
      <c r="F101" s="191">
        <v>0.99860864999999999</v>
      </c>
      <c r="G101" s="70">
        <v>0.99692725999999998</v>
      </c>
      <c r="H101" s="70">
        <v>0.99636049999999998</v>
      </c>
      <c r="I101" s="70">
        <v>0.99621504999999999</v>
      </c>
      <c r="J101" s="70">
        <v>0.99629955999999997</v>
      </c>
      <c r="K101" s="70">
        <v>0.99653554</v>
      </c>
      <c r="L101" s="70">
        <v>0.99687254000000003</v>
      </c>
      <c r="M101" s="70">
        <v>0.99726709999999996</v>
      </c>
      <c r="N101" s="70">
        <v>0.99768009999999996</v>
      </c>
      <c r="O101" s="70">
        <v>0.99807939999999995</v>
      </c>
      <c r="P101" s="70">
        <v>0.99843866000000003</v>
      </c>
      <c r="Q101" s="70">
        <v>0.99873880000000004</v>
      </c>
      <c r="R101" s="70">
        <v>0.99896823999999995</v>
      </c>
      <c r="S101" s="70">
        <v>0.99912137000000001</v>
      </c>
      <c r="T101" s="70">
        <v>0.99919844000000002</v>
      </c>
      <c r="U101" s="70">
        <v>0.99919069999999999</v>
      </c>
      <c r="V101" s="70">
        <v>0.99911916000000001</v>
      </c>
      <c r="W101" s="70">
        <v>0.99898240000000005</v>
      </c>
      <c r="X101" s="70">
        <v>0.99878615000000004</v>
      </c>
      <c r="Y101" s="70">
        <v>0.99853736000000004</v>
      </c>
      <c r="Z101" s="70">
        <v>0.99823963999999998</v>
      </c>
      <c r="AA101" s="71">
        <v>0.9978998</v>
      </c>
      <c r="AB101" s="71">
        <v>0.9975368</v>
      </c>
      <c r="AC101" s="71">
        <v>0.99707924999999997</v>
      </c>
      <c r="AD101" s="71">
        <v>0.99658674000000003</v>
      </c>
      <c r="AE101" s="71">
        <v>0.99607319999999999</v>
      </c>
      <c r="AF101" s="71">
        <v>0.99554710000000002</v>
      </c>
      <c r="AG101" s="71">
        <v>0.99501629999999996</v>
      </c>
      <c r="AH101" s="71">
        <v>0.99449253000000004</v>
      </c>
      <c r="AI101" s="71">
        <v>0.99395359999999999</v>
      </c>
      <c r="AJ101" s="71">
        <v>0.99357399999999996</v>
      </c>
      <c r="AK101" s="71">
        <v>0.99339527000000005</v>
      </c>
      <c r="AL101" s="71">
        <v>0.99355879999999996</v>
      </c>
      <c r="AM101" s="71">
        <v>0.99397880000000005</v>
      </c>
      <c r="AN101" s="71">
        <v>0.99488840000000001</v>
      </c>
      <c r="AO101" s="71">
        <v>0.99646497000000001</v>
      </c>
      <c r="AP101" s="71">
        <v>0.99886673999999998</v>
      </c>
      <c r="AQ101" s="71">
        <v>1.0021100000000001</v>
      </c>
      <c r="AR101" s="71">
        <v>1.0054403999999999</v>
      </c>
      <c r="AS101" s="71">
        <v>1.0051706</v>
      </c>
      <c r="AT101" s="72">
        <v>0.9989131</v>
      </c>
      <c r="AU101" s="72">
        <v>0.99712670000000003</v>
      </c>
      <c r="AV101" s="72">
        <v>0.99649779999999999</v>
      </c>
      <c r="AW101" s="72">
        <v>0.99628380000000005</v>
      </c>
      <c r="AX101" s="72">
        <v>0.99638104000000005</v>
      </c>
      <c r="AY101" s="72">
        <v>0.9966699</v>
      </c>
      <c r="AZ101" s="72">
        <v>0.99710816000000002</v>
      </c>
      <c r="BA101" s="72">
        <v>0.99761860000000002</v>
      </c>
      <c r="BB101" s="72">
        <v>0.99811079999999996</v>
      </c>
      <c r="BC101" s="72">
        <v>0.99850039999999995</v>
      </c>
      <c r="BD101" s="72">
        <v>0.99873210000000001</v>
      </c>
      <c r="BE101" s="72">
        <v>0.99878036999999997</v>
      </c>
      <c r="BF101" s="72">
        <v>0.99866617000000002</v>
      </c>
      <c r="BG101" s="72">
        <v>0.99839025999999997</v>
      </c>
      <c r="BH101" s="72">
        <v>0.99799572999999997</v>
      </c>
      <c r="BI101" s="72">
        <v>0.99752229999999997</v>
      </c>
      <c r="BJ101" s="72">
        <v>0.99701094999999995</v>
      </c>
      <c r="BK101" s="72">
        <v>0.99650159999999999</v>
      </c>
      <c r="BL101" s="72">
        <v>0.99603070000000005</v>
      </c>
      <c r="BM101" s="72">
        <v>0.99563235000000005</v>
      </c>
      <c r="BN101" s="72">
        <v>0.99533254000000004</v>
      </c>
      <c r="BO101" s="72">
        <v>0.99515533</v>
      </c>
      <c r="BP101" s="72">
        <v>0.99511974999999997</v>
      </c>
      <c r="BQ101" s="72">
        <v>0.99521404999999996</v>
      </c>
      <c r="BR101" s="72">
        <v>0.99550176000000001</v>
      </c>
      <c r="BS101" s="72">
        <v>0.99594559999999999</v>
      </c>
      <c r="BT101" s="72">
        <v>0.99651869999999998</v>
      </c>
      <c r="BU101" s="72">
        <v>0.99711996000000003</v>
      </c>
      <c r="BV101" s="72">
        <v>0.99783902999999996</v>
      </c>
      <c r="BW101" s="72">
        <v>0.99858530000000001</v>
      </c>
      <c r="BX101" s="72">
        <v>0.99930465000000002</v>
      </c>
      <c r="BY101" s="72">
        <v>0.99992979999999998</v>
      </c>
      <c r="BZ101" s="72">
        <v>1.0003812000000001</v>
      </c>
      <c r="CA101" s="72">
        <v>1.0005645000000001</v>
      </c>
      <c r="CB101" s="72">
        <v>1.0004139999999999</v>
      </c>
      <c r="CC101" s="72">
        <v>0.99986989999999998</v>
      </c>
      <c r="CD101" s="72">
        <v>0.99891629999999998</v>
      </c>
      <c r="CE101" s="72">
        <v>0.99812190000000001</v>
      </c>
      <c r="CF101" s="72">
        <v>0.99938494</v>
      </c>
      <c r="CG101" s="72">
        <v>0.99932730000000003</v>
      </c>
      <c r="CH101" s="72">
        <v>0.99786589999999997</v>
      </c>
      <c r="CI101" s="72">
        <v>0.99498690000000001</v>
      </c>
      <c r="CJ101" s="72">
        <v>0.99370533000000005</v>
      </c>
      <c r="CK101" s="72">
        <v>0.99315083000000004</v>
      </c>
      <c r="CL101" s="72">
        <v>0.99321895999999998</v>
      </c>
      <c r="CM101" s="72">
        <v>0.99379379999999995</v>
      </c>
      <c r="CN101" s="72">
        <v>0.99481169999999997</v>
      </c>
      <c r="CO101" s="72">
        <v>0.99603940000000002</v>
      </c>
      <c r="CP101" s="72">
        <v>0.99722390000000005</v>
      </c>
      <c r="CQ101" s="72">
        <v>0.99810699999999997</v>
      </c>
      <c r="CR101" s="72">
        <v>0.99862223999999999</v>
      </c>
      <c r="CS101" s="72">
        <v>0.99884119999999998</v>
      </c>
      <c r="CT101" s="72">
        <v>0.99875709999999995</v>
      </c>
      <c r="CU101" s="72">
        <v>0.99856800000000001</v>
      </c>
      <c r="CV101" s="72">
        <v>0.99832182999999997</v>
      </c>
      <c r="CW101" s="72">
        <v>0.99807140000000005</v>
      </c>
      <c r="CX101" s="72">
        <v>0.99785376000000003</v>
      </c>
      <c r="CY101" s="72">
        <v>0.99769319999999995</v>
      </c>
      <c r="CZ101" s="72">
        <v>0.99760400000000005</v>
      </c>
      <c r="DA101" s="72">
        <v>0.99759125999999998</v>
      </c>
      <c r="DB101" s="72">
        <v>0.99763124999999997</v>
      </c>
      <c r="DC101" s="72">
        <v>0.99774419999999997</v>
      </c>
      <c r="DD101" s="72">
        <v>0.99787820000000005</v>
      </c>
      <c r="DE101" s="72">
        <v>0.99830425</v>
      </c>
      <c r="DF101" s="72">
        <v>0.99870320000000001</v>
      </c>
      <c r="DG101" s="72">
        <v>0.99887950000000003</v>
      </c>
      <c r="DH101" s="72">
        <v>0.99922849999999996</v>
      </c>
      <c r="DI101" s="72">
        <v>0.99959659999999995</v>
      </c>
      <c r="DJ101" s="72">
        <v>0.99991929999999996</v>
      </c>
      <c r="DK101" s="72">
        <v>1.0001428000000001</v>
      </c>
      <c r="DL101" s="72">
        <v>1.0001447999999999</v>
      </c>
      <c r="DM101" s="72">
        <v>0.99993719999999997</v>
      </c>
      <c r="DN101" s="72">
        <v>0.99933386000000002</v>
      </c>
      <c r="DO101" s="72">
        <v>0.99824833999999996</v>
      </c>
      <c r="DP101" s="72">
        <v>0.99665780000000004</v>
      </c>
      <c r="DQ101" s="72">
        <v>0.9946661</v>
      </c>
      <c r="DR101" s="72">
        <v>0.99237330000000001</v>
      </c>
      <c r="DS101" s="72">
        <v>0.98969512999999998</v>
      </c>
      <c r="DT101" s="72">
        <v>0.9853208</v>
      </c>
      <c r="DU101" s="72">
        <v>0.98602460000000003</v>
      </c>
      <c r="DV101" s="72">
        <v>0.99782550000000003</v>
      </c>
      <c r="DW101" s="72">
        <v>0.99498120000000001</v>
      </c>
      <c r="DX101" s="72">
        <v>0.9949943</v>
      </c>
      <c r="DY101" s="72">
        <v>0.99578650000000002</v>
      </c>
      <c r="DZ101" s="72">
        <v>0.99729394999999998</v>
      </c>
      <c r="EA101" s="72">
        <v>0.99933475000000005</v>
      </c>
      <c r="EB101" s="72">
        <v>1.001447</v>
      </c>
      <c r="EC101" s="72">
        <v>1.0037948999999999</v>
      </c>
      <c r="ED101" s="72">
        <v>1.0055666000000001</v>
      </c>
      <c r="EE101" s="72">
        <v>1.0061525</v>
      </c>
      <c r="EF101" s="72">
        <v>1.0061431999999999</v>
      </c>
      <c r="EG101" s="72">
        <v>1.0060855</v>
      </c>
      <c r="EH101" s="72">
        <v>1.0061138999999999</v>
      </c>
      <c r="EI101" s="72">
        <v>1.0062755000000001</v>
      </c>
      <c r="EJ101" s="72">
        <v>1.0065618999999999</v>
      </c>
      <c r="EK101" s="72">
        <v>1.0069262000000001</v>
      </c>
      <c r="EL101" s="72">
        <v>1.0073137000000001</v>
      </c>
      <c r="EM101" s="72">
        <v>1.0076749</v>
      </c>
      <c r="EN101" s="72">
        <v>1.0079669</v>
      </c>
      <c r="EO101" s="72">
        <v>1.0081598000000001</v>
      </c>
      <c r="EP101" s="72">
        <v>1.0082393999999999</v>
      </c>
      <c r="EQ101" s="72">
        <v>1.0082013999999999</v>
      </c>
      <c r="ER101" s="72">
        <v>1.008159</v>
      </c>
      <c r="ES101" s="72">
        <v>1.007768</v>
      </c>
      <c r="ET101" s="72">
        <v>1.0074301000000001</v>
      </c>
      <c r="EU101" s="72">
        <v>1.0070451</v>
      </c>
      <c r="EV101" s="72">
        <v>1.006642</v>
      </c>
      <c r="EW101" s="72">
        <v>1.0062522</v>
      </c>
      <c r="EX101" s="72">
        <v>1.0058988</v>
      </c>
      <c r="EY101" s="72">
        <v>1.0055822000000001</v>
      </c>
      <c r="EZ101" s="72">
        <v>1.0052593000000001</v>
      </c>
      <c r="FA101" s="72">
        <v>1.0047862999999999</v>
      </c>
      <c r="FB101" s="72">
        <v>1.0038271000000001</v>
      </c>
      <c r="FC101" s="72">
        <v>1.0019171</v>
      </c>
      <c r="FD101" s="72">
        <v>0.99895560000000005</v>
      </c>
      <c r="FE101" s="72">
        <v>0.99571299999999996</v>
      </c>
      <c r="FF101" s="72">
        <v>0.99259450000000005</v>
      </c>
      <c r="FG101" s="72">
        <v>0.98978529999999998</v>
      </c>
      <c r="FH101" s="72">
        <v>0.98767585000000002</v>
      </c>
      <c r="FI101" s="72">
        <v>0.98819179999999995</v>
      </c>
      <c r="FJ101" s="72">
        <v>1.0008140000000001</v>
      </c>
      <c r="FK101" s="72">
        <v>1.0005265000000001</v>
      </c>
      <c r="FL101" s="72">
        <v>1.00244</v>
      </c>
      <c r="FM101" s="72">
        <v>1.0049014999999999</v>
      </c>
      <c r="FN101" s="72">
        <v>1.0069177</v>
      </c>
      <c r="FO101" s="72">
        <v>1.0066382</v>
      </c>
      <c r="FP101" s="72">
        <v>1.0042647</v>
      </c>
      <c r="FQ101" s="72">
        <v>1.0067759999999999</v>
      </c>
      <c r="FR101" s="72">
        <v>1.0061647</v>
      </c>
      <c r="FS101" s="72">
        <v>1.0061956999999999</v>
      </c>
      <c r="FT101" s="72">
        <v>1.0065564</v>
      </c>
      <c r="FU101" s="72">
        <v>1.0071136000000001</v>
      </c>
      <c r="FV101" s="72">
        <v>1.0077132</v>
      </c>
      <c r="FW101" s="72">
        <v>1.0082761</v>
      </c>
      <c r="FX101" s="72">
        <v>1.0087702999999999</v>
      </c>
      <c r="FY101" s="72">
        <v>1.0091855999999999</v>
      </c>
      <c r="FZ101" s="72">
        <v>1.0095171000000001</v>
      </c>
      <c r="GA101" s="72">
        <v>1.0098262</v>
      </c>
      <c r="GB101" s="72">
        <v>1.0100484000000001</v>
      </c>
      <c r="GC101" s="72">
        <v>1.0101682000000001</v>
      </c>
      <c r="GD101" s="72">
        <v>1.0102538999999999</v>
      </c>
      <c r="GE101" s="72">
        <v>1.0102532</v>
      </c>
      <c r="GF101" s="72">
        <v>1.0101914000000001</v>
      </c>
      <c r="GG101" s="72">
        <v>1.0100237999999999</v>
      </c>
      <c r="GH101" s="72">
        <v>1.0097555</v>
      </c>
      <c r="GI101" s="72">
        <v>1.0093856999999999</v>
      </c>
      <c r="GJ101" s="72">
        <v>1.0089277999999999</v>
      </c>
      <c r="GK101" s="72">
        <v>1.0084158000000001</v>
      </c>
      <c r="GL101" s="72">
        <v>1.0079168000000001</v>
      </c>
      <c r="GM101" s="72">
        <v>1.0075369999999999</v>
      </c>
      <c r="GN101" s="72">
        <v>1.0075486</v>
      </c>
      <c r="GO101" s="72">
        <v>1.0079577</v>
      </c>
      <c r="GP101" s="72">
        <v>1.0079013999999999</v>
      </c>
      <c r="GQ101" s="72">
        <v>1.005163</v>
      </c>
      <c r="GR101" s="72">
        <v>1.0052338000000001</v>
      </c>
      <c r="GS101" s="72">
        <v>1.0061518</v>
      </c>
      <c r="GT101" s="72">
        <v>1.0066459000000001</v>
      </c>
      <c r="GU101" s="72">
        <v>1.0060693999999999</v>
      </c>
      <c r="GV101" s="72">
        <v>1.0043477000000001</v>
      </c>
      <c r="GW101" s="72">
        <v>1.003538</v>
      </c>
      <c r="GX101" s="72">
        <v>1.0099062000000001</v>
      </c>
      <c r="GY101" s="72">
        <v>1.0147265000000001</v>
      </c>
      <c r="GZ101" s="72">
        <v>1.0171735</v>
      </c>
      <c r="HA101" s="72">
        <v>1.0181872999999999</v>
      </c>
      <c r="HB101" s="72">
        <v>1.0163979999999999</v>
      </c>
      <c r="HC101" s="72">
        <v>1.0070882000000001</v>
      </c>
      <c r="HD101" s="72">
        <v>0.98906139999999998</v>
      </c>
      <c r="HE101" s="72">
        <v>1.0025805999999999</v>
      </c>
      <c r="HF101" s="72">
        <v>1.0070977000000001</v>
      </c>
      <c r="HG101" s="72">
        <v>1.0091861</v>
      </c>
      <c r="HH101" s="72">
        <v>1.0104432999999999</v>
      </c>
      <c r="HI101" s="72">
        <v>1.0113015999999999</v>
      </c>
      <c r="HJ101" s="72">
        <v>1.0118779</v>
      </c>
      <c r="HK101" s="72">
        <v>1.0122068</v>
      </c>
      <c r="HL101" s="72">
        <v>1.0123317000000001</v>
      </c>
      <c r="HM101" s="72">
        <v>1.0122751999999999</v>
      </c>
      <c r="HN101" s="72">
        <v>1.0120667000000001</v>
      </c>
      <c r="HO101" s="72">
        <v>1.0117419999999999</v>
      </c>
      <c r="HP101" s="72">
        <v>1.0113087999999999</v>
      </c>
      <c r="HQ101" s="72">
        <v>1.0107834</v>
      </c>
      <c r="HR101" s="72">
        <v>1.0102272999999999</v>
      </c>
      <c r="HS101" s="72">
        <v>1.0096251000000001</v>
      </c>
      <c r="HT101" s="72">
        <v>1.0090109</v>
      </c>
      <c r="HU101" s="72">
        <v>1.0084066</v>
      </c>
      <c r="HV101" s="72">
        <v>1.0078511000000001</v>
      </c>
      <c r="HW101" s="72">
        <v>1.0074011</v>
      </c>
      <c r="HX101" s="72">
        <v>1.0071405</v>
      </c>
      <c r="HY101" s="72">
        <v>1.0072042000000001</v>
      </c>
      <c r="HZ101" s="72">
        <v>1.0078155</v>
      </c>
      <c r="IA101" s="72">
        <v>1.0094037</v>
      </c>
      <c r="IB101" s="72">
        <v>1.0128162999999999</v>
      </c>
      <c r="IC101" s="72">
        <v>1.0197912</v>
      </c>
      <c r="ID101" s="72">
        <v>1.0342903000000001</v>
      </c>
      <c r="IE101" s="72">
        <v>1.0171914</v>
      </c>
      <c r="IF101" s="72">
        <v>1.0072992999999999</v>
      </c>
      <c r="IG101" s="72">
        <v>1.0035455</v>
      </c>
      <c r="IH101" s="72">
        <v>1.0030313</v>
      </c>
      <c r="II101" s="72">
        <v>1.0035202999999999</v>
      </c>
      <c r="IJ101" s="72">
        <v>1.0036125</v>
      </c>
      <c r="IK101" s="72">
        <v>1.0053939000000001</v>
      </c>
      <c r="IL101" s="72">
        <v>1.0132794000000001</v>
      </c>
      <c r="IM101" s="72">
        <v>1.021954</v>
      </c>
      <c r="IN101" s="72">
        <v>1.0245419</v>
      </c>
      <c r="IO101" s="72">
        <v>1.0233576</v>
      </c>
      <c r="IP101" s="72">
        <v>1.0169083999999999</v>
      </c>
      <c r="IQ101" s="72">
        <v>1.0038260000000001</v>
      </c>
      <c r="IR101" s="72">
        <v>0.99237690000000001</v>
      </c>
      <c r="IS101" s="72">
        <v>1.0000473999999999</v>
      </c>
      <c r="IT101" s="72">
        <v>1.0045952</v>
      </c>
      <c r="IU101" s="72">
        <v>1.0070889999999999</v>
      </c>
      <c r="IV101" s="72">
        <v>1.0084698000000001</v>
      </c>
      <c r="IW101" s="72">
        <v>1.0092264</v>
      </c>
      <c r="IX101" s="72">
        <v>1.0095968</v>
      </c>
      <c r="IY101" s="72">
        <v>1.0096923</v>
      </c>
      <c r="IZ101" s="72">
        <v>1.0095803000000001</v>
      </c>
      <c r="JA101" s="72">
        <v>1.0093112</v>
      </c>
      <c r="JB101" s="72">
        <v>1.0089196</v>
      </c>
      <c r="JC101" s="72">
        <v>1.0084329999999999</v>
      </c>
      <c r="JD101" s="72">
        <v>1.0078727999999999</v>
      </c>
      <c r="JE101" s="72">
        <v>1.0072535</v>
      </c>
      <c r="JF101" s="72">
        <v>1.0065835999999999</v>
      </c>
      <c r="JG101" s="72">
        <v>1.0059468</v>
      </c>
      <c r="JH101" s="72">
        <v>1.0053561</v>
      </c>
      <c r="JI101" s="72">
        <v>1.0048385</v>
      </c>
      <c r="JJ101" s="72">
        <v>1.0044432000000001</v>
      </c>
      <c r="JK101" s="72">
        <v>1.0042479</v>
      </c>
      <c r="JL101" s="72">
        <v>1.0043734</v>
      </c>
      <c r="JM101" s="72">
        <v>1.005009</v>
      </c>
      <c r="JN101" s="72">
        <v>1.0064894</v>
      </c>
      <c r="JO101" s="72">
        <v>1.0094779</v>
      </c>
      <c r="JP101" s="72">
        <v>1.0154833000000001</v>
      </c>
      <c r="JQ101" s="72">
        <v>1.0281448</v>
      </c>
      <c r="JR101" s="72">
        <v>1.0596646999999999</v>
      </c>
      <c r="JS101" s="72">
        <v>1.0493516000000001</v>
      </c>
      <c r="JT101" s="72">
        <v>1.0398883999999999</v>
      </c>
      <c r="JU101" s="72">
        <v>1.0327866999999999</v>
      </c>
      <c r="JV101" s="72">
        <v>1.0294163999999999</v>
      </c>
      <c r="JW101" s="72">
        <v>1.0283004</v>
      </c>
      <c r="JX101" s="72">
        <v>1.0278986000000001</v>
      </c>
      <c r="JY101" s="72">
        <v>1.0287371999999999</v>
      </c>
      <c r="JZ101" s="72">
        <v>1.0099667000000001</v>
      </c>
      <c r="KA101" s="72">
        <v>1.0187417000000001</v>
      </c>
      <c r="KB101" s="72">
        <v>1.0224743000000001</v>
      </c>
      <c r="KC101" s="72">
        <v>1.0244017999999999</v>
      </c>
      <c r="KD101" s="72">
        <v>1.0239236</v>
      </c>
      <c r="KE101" s="72">
        <v>1.0176209000000001</v>
      </c>
      <c r="KF101" s="72">
        <v>0.99433713999999995</v>
      </c>
      <c r="KG101" s="72">
        <v>0.99987119999999996</v>
      </c>
      <c r="KH101" s="72">
        <v>1.0034721</v>
      </c>
      <c r="KI101" s="72">
        <v>1.0056077000000001</v>
      </c>
      <c r="KJ101" s="72">
        <v>1.0067085</v>
      </c>
      <c r="KK101" s="72">
        <v>1.0071570999999999</v>
      </c>
      <c r="KL101" s="72">
        <v>1.0072026000000001</v>
      </c>
      <c r="KM101" s="72">
        <v>1.0069876</v>
      </c>
      <c r="KN101" s="72">
        <v>1.0065986</v>
      </c>
      <c r="KO101" s="72">
        <v>1.0060973</v>
      </c>
      <c r="KP101" s="72">
        <v>1.0055152000000001</v>
      </c>
      <c r="KQ101" s="72">
        <v>1.0048864</v>
      </c>
      <c r="KR101" s="72">
        <v>1.0042317000000001</v>
      </c>
      <c r="KS101" s="72">
        <v>1.0035695</v>
      </c>
      <c r="KT101" s="72">
        <v>1.0029129999999999</v>
      </c>
      <c r="KU101" s="72">
        <v>1.0023141</v>
      </c>
      <c r="KV101" s="72">
        <v>1.0018005000000001</v>
      </c>
      <c r="KW101" s="72">
        <v>1.0014063</v>
      </c>
      <c r="KX101" s="72">
        <v>1.0011852000000001</v>
      </c>
      <c r="KY101" s="72">
        <v>1.0012205999999999</v>
      </c>
      <c r="KZ101" s="72">
        <v>1.0016312999999999</v>
      </c>
      <c r="LA101" s="72">
        <v>1.0025869999999999</v>
      </c>
      <c r="LB101" s="72">
        <v>1.0043563</v>
      </c>
      <c r="LC101" s="72">
        <v>1.0073858</v>
      </c>
      <c r="LD101" s="72">
        <v>1.0124599999999999</v>
      </c>
      <c r="LE101" s="72">
        <v>1.0213369999999999</v>
      </c>
      <c r="LF101" s="72">
        <v>1.0404948000000001</v>
      </c>
      <c r="LG101" s="72">
        <v>1.06738</v>
      </c>
      <c r="LH101" s="72">
        <v>1.0784923</v>
      </c>
      <c r="LI101" s="72">
        <v>1.0808135000000001</v>
      </c>
      <c r="LJ101" s="72">
        <v>1.0793318999999999</v>
      </c>
      <c r="LK101" s="72">
        <v>1.0758574999999999</v>
      </c>
      <c r="LL101" s="72">
        <v>1.0705146000000001</v>
      </c>
      <c r="LM101" s="72">
        <v>1.0620149000000001</v>
      </c>
      <c r="LN101" s="72">
        <v>1.0071667</v>
      </c>
      <c r="LO101" s="72">
        <v>1.0148676999999999</v>
      </c>
      <c r="LP101" s="72">
        <v>1.0192999</v>
      </c>
      <c r="LQ101" s="72">
        <v>1.0236266999999999</v>
      </c>
      <c r="LR101" s="72">
        <v>1.0269936</v>
      </c>
      <c r="LS101" s="72">
        <v>1.0249444000000001</v>
      </c>
      <c r="LT101" s="72">
        <v>0.99601779999999995</v>
      </c>
      <c r="LU101" s="72">
        <v>1.0010269999999999</v>
      </c>
      <c r="LV101" s="72">
        <v>1.0037202999999999</v>
      </c>
      <c r="LW101" s="72">
        <v>1.0050133000000001</v>
      </c>
      <c r="LX101" s="72">
        <v>1.0054403999999999</v>
      </c>
      <c r="LY101" s="72">
        <v>1.0053333</v>
      </c>
      <c r="LZ101" s="72">
        <v>1.0049093</v>
      </c>
      <c r="MA101" s="72">
        <v>1.0043038</v>
      </c>
      <c r="MB101" s="72">
        <v>1.0035982999999999</v>
      </c>
      <c r="MC101" s="72">
        <v>1.0028538</v>
      </c>
      <c r="MD101" s="72">
        <v>1.0021009999999999</v>
      </c>
      <c r="ME101" s="72">
        <v>1.001366</v>
      </c>
      <c r="MF101" s="72">
        <v>1.0006685</v>
      </c>
      <c r="MG101" s="72">
        <v>1.0000118</v>
      </c>
      <c r="MH101" s="72">
        <v>0.99941849999999999</v>
      </c>
      <c r="MI101" s="72">
        <v>0.99891430000000003</v>
      </c>
      <c r="MJ101" s="72">
        <v>0.99852669999999999</v>
      </c>
      <c r="MK101" s="72">
        <v>0.99828760000000005</v>
      </c>
      <c r="ML101" s="72">
        <v>0.99824869999999999</v>
      </c>
      <c r="MM101" s="72">
        <v>0.99847865000000002</v>
      </c>
      <c r="MN101" s="72">
        <v>0.99907464000000001</v>
      </c>
      <c r="MO101" s="72">
        <v>1.0001419</v>
      </c>
      <c r="MP101" s="72">
        <v>1.0017874</v>
      </c>
      <c r="MQ101" s="72">
        <v>1.0039847</v>
      </c>
      <c r="MR101" s="72">
        <v>1.0062331</v>
      </c>
      <c r="MS101" s="72">
        <v>1.0065101000000001</v>
      </c>
      <c r="MT101" s="72">
        <v>0.99724659999999998</v>
      </c>
      <c r="MU101" s="72">
        <v>1.0333737999999999</v>
      </c>
      <c r="MV101" s="72">
        <v>1.0554214</v>
      </c>
      <c r="MW101" s="72">
        <v>1.0651803</v>
      </c>
      <c r="MX101" s="72">
        <v>1.0687662</v>
      </c>
      <c r="MY101" s="72">
        <v>1.0694984000000001</v>
      </c>
      <c r="MZ101" s="72">
        <v>1.0681206999999999</v>
      </c>
      <c r="NA101" s="72">
        <v>1.0608569999999999</v>
      </c>
      <c r="NB101" s="72">
        <v>1.0026143000000001</v>
      </c>
      <c r="NC101" s="72">
        <v>1.0071737000000001</v>
      </c>
      <c r="ND101" s="72">
        <v>1.0109813999999999</v>
      </c>
      <c r="NE101" s="72">
        <v>1.0163049</v>
      </c>
      <c r="NF101" s="72">
        <v>1.0231576</v>
      </c>
      <c r="NG101" s="72">
        <v>1.0248037999999999</v>
      </c>
      <c r="NH101" s="72">
        <v>1.0014266999999999</v>
      </c>
      <c r="NI101" s="72">
        <v>1.0046995000000001</v>
      </c>
      <c r="NJ101" s="72">
        <v>1.0054886000000001</v>
      </c>
      <c r="NK101" s="72">
        <v>1.0052991</v>
      </c>
      <c r="NL101" s="72">
        <v>1.0046330000000001</v>
      </c>
      <c r="NM101" s="72">
        <v>1.0037018</v>
      </c>
      <c r="NN101" s="72">
        <v>1.002648</v>
      </c>
      <c r="NO101" s="72">
        <v>1.0015539</v>
      </c>
      <c r="NP101" s="72">
        <v>1.0004904999999999</v>
      </c>
      <c r="NQ101" s="72">
        <v>0.99949569999999999</v>
      </c>
      <c r="NR101" s="72">
        <v>0.99858880000000005</v>
      </c>
      <c r="NS101" s="72">
        <v>0.99778699999999998</v>
      </c>
      <c r="NT101" s="72">
        <v>0.99709236999999995</v>
      </c>
      <c r="NU101" s="72">
        <v>0.99650539999999999</v>
      </c>
      <c r="NV101" s="72">
        <v>0.9960331</v>
      </c>
      <c r="NW101" s="72">
        <v>0.99568409999999996</v>
      </c>
      <c r="NX101" s="72">
        <v>0.99547620000000003</v>
      </c>
      <c r="NY101" s="72">
        <v>0.99542785</v>
      </c>
      <c r="NZ101" s="72">
        <v>0.99557839999999997</v>
      </c>
      <c r="OA101" s="72">
        <v>0.99598299999999995</v>
      </c>
      <c r="OB101" s="72">
        <v>0.99671390000000004</v>
      </c>
      <c r="OC101" s="72">
        <v>0.99782013999999997</v>
      </c>
      <c r="OD101" s="72">
        <v>0.99935940000000001</v>
      </c>
      <c r="OE101" s="72">
        <v>1.0011417</v>
      </c>
      <c r="OF101" s="72">
        <v>1.0023028</v>
      </c>
      <c r="OG101" s="72">
        <v>1.0000886</v>
      </c>
      <c r="OH101" s="72">
        <v>0.98674220000000001</v>
      </c>
      <c r="OI101" s="72">
        <v>1.0144948</v>
      </c>
      <c r="OJ101" s="72">
        <v>1.0188744000000001</v>
      </c>
      <c r="OK101" s="72">
        <v>1.0168899</v>
      </c>
      <c r="OL101" s="72">
        <v>1.0147771999999999</v>
      </c>
      <c r="OM101" s="72">
        <v>1.0148318999999999</v>
      </c>
      <c r="ON101" s="72">
        <v>1.0160332999999999</v>
      </c>
      <c r="OO101" s="72">
        <v>1.0182123000000001</v>
      </c>
      <c r="OP101" s="72">
        <v>0.99458647</v>
      </c>
      <c r="OQ101" s="72">
        <v>0.99463623999999995</v>
      </c>
      <c r="OR101" s="72">
        <v>0.9973225</v>
      </c>
      <c r="OS101" s="72">
        <v>1.0013384999999999</v>
      </c>
      <c r="OT101" s="72">
        <v>1.0065255</v>
      </c>
      <c r="OU101" s="72">
        <v>1.0124272000000001</v>
      </c>
      <c r="OV101" s="72">
        <v>1.0102081999999999</v>
      </c>
      <c r="OW101" s="72">
        <v>1.0087873999999999</v>
      </c>
      <c r="OX101" s="72">
        <v>1.0073851</v>
      </c>
      <c r="OY101" s="72">
        <v>1.0059011</v>
      </c>
      <c r="OZ101" s="72">
        <v>1.0043432999999999</v>
      </c>
      <c r="PA101" s="72">
        <v>1.0027322000000001</v>
      </c>
      <c r="PB101" s="72">
        <v>1.0011497</v>
      </c>
      <c r="PC101" s="72">
        <v>0.99965804999999996</v>
      </c>
      <c r="PD101" s="72">
        <v>0.99830085000000002</v>
      </c>
      <c r="PE101" s="72">
        <v>0.99710639999999995</v>
      </c>
      <c r="PF101" s="72">
        <v>0.99608695999999997</v>
      </c>
      <c r="PG101" s="72">
        <v>0.99524367000000002</v>
      </c>
      <c r="PH101" s="72">
        <v>0.99456999999999995</v>
      </c>
      <c r="PI101" s="72">
        <v>0.99405639999999995</v>
      </c>
      <c r="PJ101" s="72">
        <v>0.99369359999999995</v>
      </c>
      <c r="PK101" s="72">
        <v>0.99347680000000005</v>
      </c>
      <c r="PL101" s="72">
        <v>0.99341166000000003</v>
      </c>
      <c r="PM101" s="72">
        <v>0.99350214000000003</v>
      </c>
      <c r="PN101" s="72">
        <v>0.99378120000000003</v>
      </c>
      <c r="PO101" s="72">
        <v>0.99428976000000002</v>
      </c>
      <c r="PP101" s="72">
        <v>0.99510264000000004</v>
      </c>
      <c r="PQ101" s="72">
        <v>0.99620620000000004</v>
      </c>
      <c r="PR101" s="72">
        <v>0.99780756000000004</v>
      </c>
      <c r="PS101" s="72">
        <v>0.99986684000000003</v>
      </c>
      <c r="PT101" s="72">
        <v>1.0021135000000001</v>
      </c>
      <c r="PU101" s="72">
        <v>1.0029688999999999</v>
      </c>
      <c r="PV101" s="72">
        <v>0.99760693</v>
      </c>
      <c r="PW101" s="72">
        <v>0.99579830000000003</v>
      </c>
      <c r="PX101" s="72">
        <v>0.99640269999999997</v>
      </c>
      <c r="PY101" s="72">
        <v>0.99797689999999994</v>
      </c>
      <c r="PZ101" s="72">
        <v>0.99967519999999999</v>
      </c>
      <c r="QA101" s="72">
        <v>1.0010478</v>
      </c>
      <c r="QB101" s="72">
        <v>1.0020761</v>
      </c>
      <c r="QC101" s="72">
        <v>1.0026271</v>
      </c>
      <c r="QD101" s="72">
        <v>0.99244076000000003</v>
      </c>
      <c r="QE101" s="72">
        <v>0.98727849999999995</v>
      </c>
      <c r="QF101" s="72">
        <v>0.98588390000000004</v>
      </c>
      <c r="QG101" s="72">
        <v>0.98684954999999996</v>
      </c>
      <c r="QH101" s="72">
        <v>0.98927960000000004</v>
      </c>
      <c r="QI101" s="72">
        <v>0.99245159999999999</v>
      </c>
      <c r="QJ101" s="72">
        <v>0.99563557000000003</v>
      </c>
      <c r="QK101" s="72">
        <v>0.99809530000000002</v>
      </c>
      <c r="QL101" s="72">
        <v>1.0000100000000001</v>
      </c>
      <c r="QM101" s="72">
        <v>1.0014566</v>
      </c>
      <c r="QN101" s="72">
        <v>1.0024298</v>
      </c>
      <c r="QO101" s="72">
        <v>1.0029410999999999</v>
      </c>
      <c r="QP101" s="72">
        <v>1.0030669000000001</v>
      </c>
      <c r="QQ101" s="72">
        <v>1.0028744000000001</v>
      </c>
      <c r="QR101" s="72">
        <v>1.0023849</v>
      </c>
      <c r="QS101" s="72">
        <v>1.0017056</v>
      </c>
      <c r="QT101" s="72">
        <v>1.0009296000000001</v>
      </c>
      <c r="QU101" s="72">
        <v>1.0001438</v>
      </c>
      <c r="QV101" s="72">
        <v>0.99942386000000005</v>
      </c>
      <c r="QW101" s="72">
        <v>0.99883169999999999</v>
      </c>
      <c r="QX101" s="72">
        <v>0.99841183</v>
      </c>
      <c r="QY101" s="72">
        <v>0.99818355000000003</v>
      </c>
      <c r="QZ101" s="72">
        <v>0.99822149999999998</v>
      </c>
      <c r="RA101" s="72">
        <v>0.99845724999999996</v>
      </c>
      <c r="RB101" s="72">
        <v>0.99889309999999998</v>
      </c>
      <c r="RC101" s="72">
        <v>0.99949336</v>
      </c>
      <c r="RD101" s="72">
        <v>1.0002085000000001</v>
      </c>
      <c r="RE101" s="72">
        <v>1.0007969000000001</v>
      </c>
      <c r="RF101" s="72">
        <v>1.0012447</v>
      </c>
      <c r="RG101" s="72">
        <v>1.0011665000000001</v>
      </c>
      <c r="RH101" s="72">
        <v>1.0003147999999999</v>
      </c>
      <c r="RI101" s="72">
        <v>0.9983514</v>
      </c>
      <c r="RJ101" s="72">
        <v>0.99617255000000005</v>
      </c>
      <c r="RK101" s="72">
        <v>0.99453429999999998</v>
      </c>
      <c r="RL101" s="72">
        <v>0.99367110000000003</v>
      </c>
      <c r="RM101" s="72">
        <v>0.99350289999999997</v>
      </c>
      <c r="RN101" s="72">
        <v>0.99375849999999999</v>
      </c>
      <c r="RO101" s="72">
        <v>0.99429080000000003</v>
      </c>
      <c r="RP101" s="72">
        <v>0.99494570000000004</v>
      </c>
      <c r="RQ101" s="72">
        <v>0.99519789999999997</v>
      </c>
      <c r="RR101" s="72">
        <v>0.99977004999999997</v>
      </c>
      <c r="RS101" s="72">
        <v>0.99573109999999998</v>
      </c>
      <c r="RT101" s="72">
        <v>0.99287150000000002</v>
      </c>
      <c r="RU101" s="72">
        <v>0.99102590000000002</v>
      </c>
      <c r="RV101" s="72">
        <v>0.99006839999999996</v>
      </c>
      <c r="RW101" s="72">
        <v>0.99000310000000002</v>
      </c>
      <c r="RX101" s="72">
        <v>0.99041279999999998</v>
      </c>
      <c r="RY101" s="72">
        <v>0.99144184999999996</v>
      </c>
      <c r="RZ101" s="72">
        <v>0.99292630000000004</v>
      </c>
      <c r="SA101" s="72">
        <v>0.99476116999999997</v>
      </c>
      <c r="SB101" s="72">
        <v>0.99676626999999995</v>
      </c>
      <c r="SC101" s="72">
        <v>0.99882214999999996</v>
      </c>
      <c r="SD101" s="72">
        <v>1.000732</v>
      </c>
      <c r="SE101" s="72">
        <v>1.0024142</v>
      </c>
      <c r="SF101" s="72">
        <v>1.0038179</v>
      </c>
      <c r="SG101" s="72">
        <v>1.0049486999999999</v>
      </c>
      <c r="SH101" s="72">
        <v>1.0057988</v>
      </c>
      <c r="SI101" s="72">
        <v>1.0063784</v>
      </c>
      <c r="SJ101" s="72">
        <v>1.0067117999999999</v>
      </c>
      <c r="SK101" s="72">
        <v>1.0068324</v>
      </c>
      <c r="SL101" s="72">
        <v>1.0067811</v>
      </c>
      <c r="SM101" s="72">
        <v>1.0065857</v>
      </c>
      <c r="SN101" s="72">
        <v>1.0062754</v>
      </c>
      <c r="SO101" s="72">
        <v>1.0058676</v>
      </c>
      <c r="SP101" s="72">
        <v>1.0053698</v>
      </c>
      <c r="SQ101" s="72">
        <v>1.0047779999999999</v>
      </c>
      <c r="SR101" s="72">
        <v>1.0040785000000001</v>
      </c>
      <c r="SS101" s="72">
        <v>1.0032445000000001</v>
      </c>
      <c r="ST101" s="72">
        <v>1.0022498</v>
      </c>
      <c r="SU101" s="72">
        <v>1.0010937</v>
      </c>
      <c r="SV101" s="72">
        <v>0.99973493999999996</v>
      </c>
      <c r="SW101" s="72">
        <v>0.99821850000000001</v>
      </c>
      <c r="SX101" s="72">
        <v>0.99671953999999996</v>
      </c>
      <c r="SY101" s="72">
        <v>0.99538654000000004</v>
      </c>
      <c r="SZ101" s="72">
        <v>0.99432087000000002</v>
      </c>
      <c r="TA101" s="72">
        <v>0.99355835000000003</v>
      </c>
      <c r="TB101" s="72">
        <v>0.99305683</v>
      </c>
      <c r="TC101" s="72">
        <v>0.99262850000000002</v>
      </c>
      <c r="TD101" s="72">
        <v>0.99141939999999995</v>
      </c>
      <c r="TE101" s="72">
        <v>0.99166363000000002</v>
      </c>
      <c r="TF101" s="72">
        <v>1.0037438000000001</v>
      </c>
      <c r="TG101" s="72">
        <v>1.0016938</v>
      </c>
      <c r="TH101" s="72">
        <v>0.99993270000000001</v>
      </c>
      <c r="TI101" s="72">
        <v>0.99815500000000001</v>
      </c>
      <c r="TJ101" s="72">
        <v>0.99643959999999998</v>
      </c>
      <c r="TK101" s="72">
        <v>0.99490900000000004</v>
      </c>
      <c r="TL101" s="72">
        <v>0.99377490000000002</v>
      </c>
      <c r="TM101" s="72">
        <v>0.99311039999999995</v>
      </c>
      <c r="TN101" s="72">
        <v>0.99293935</v>
      </c>
      <c r="TO101" s="72">
        <v>0.99318090000000003</v>
      </c>
      <c r="TP101" s="72">
        <v>0.99383456000000003</v>
      </c>
      <c r="TQ101" s="72">
        <v>0.99485829999999997</v>
      </c>
      <c r="TR101" s="72">
        <v>0.99617180000000005</v>
      </c>
      <c r="TS101" s="72">
        <v>0.99766469999999996</v>
      </c>
      <c r="TT101" s="72">
        <v>0.99925810000000004</v>
      </c>
      <c r="TU101" s="72">
        <v>1.0008117999999999</v>
      </c>
      <c r="TV101" s="72">
        <v>1.0022457</v>
      </c>
      <c r="TW101" s="72">
        <v>1.0034992</v>
      </c>
      <c r="TX101" s="72">
        <v>1.0045282</v>
      </c>
      <c r="TY101" s="72">
        <v>1.0053041</v>
      </c>
      <c r="TZ101" s="72">
        <v>1.0058149999999999</v>
      </c>
      <c r="UA101" s="72">
        <v>1.0060697000000001</v>
      </c>
      <c r="UB101" s="72">
        <v>1.0060194</v>
      </c>
      <c r="UC101" s="72">
        <v>1.0057427999999999</v>
      </c>
      <c r="UD101" s="72">
        <v>1.0052407000000001</v>
      </c>
      <c r="UE101" s="72">
        <v>1.0045352000000001</v>
      </c>
      <c r="UF101" s="72">
        <v>1.0036522000000001</v>
      </c>
      <c r="UG101" s="72">
        <v>1.0026188</v>
      </c>
      <c r="UH101" s="72">
        <v>1.0014639000000001</v>
      </c>
      <c r="UI101" s="72">
        <v>1.0002200000000001</v>
      </c>
      <c r="UJ101" s="72">
        <v>0.99892349999999996</v>
      </c>
      <c r="UK101" s="72">
        <v>0.99762830000000002</v>
      </c>
      <c r="UL101" s="72">
        <v>0.99631773999999995</v>
      </c>
      <c r="UM101" s="72">
        <v>0.99513244999999995</v>
      </c>
      <c r="UN101" s="72">
        <v>0.99407199999999996</v>
      </c>
      <c r="UO101" s="72">
        <v>0.99317310000000003</v>
      </c>
      <c r="UP101" s="72">
        <v>0.99254304000000004</v>
      </c>
      <c r="UQ101" s="72">
        <v>0.99263316000000001</v>
      </c>
      <c r="UR101" s="72">
        <v>0.99450344000000002</v>
      </c>
      <c r="US101" s="72">
        <v>0.99438053000000004</v>
      </c>
      <c r="UT101" s="72">
        <v>1.0048771999999999</v>
      </c>
      <c r="UU101" s="72">
        <v>1.0038377000000001</v>
      </c>
      <c r="UV101" s="72">
        <v>1.0030446</v>
      </c>
      <c r="UW101" s="72">
        <v>1.0020765</v>
      </c>
      <c r="UX101" s="72">
        <v>1.0009165</v>
      </c>
      <c r="UY101" s="72">
        <v>0.99963679999999999</v>
      </c>
      <c r="UZ101" s="72">
        <v>0.99833643000000005</v>
      </c>
      <c r="VA101" s="72">
        <v>0.99711000000000005</v>
      </c>
      <c r="VB101" s="72">
        <v>0.99603540000000002</v>
      </c>
      <c r="VC101" s="72">
        <v>0.99517860000000002</v>
      </c>
      <c r="VD101" s="72">
        <v>0.99460550000000003</v>
      </c>
      <c r="VE101" s="72">
        <v>0.99432679999999996</v>
      </c>
      <c r="VF101" s="72">
        <v>0.99435306000000001</v>
      </c>
      <c r="VG101" s="72">
        <v>0.99458970000000002</v>
      </c>
      <c r="VH101" s="72">
        <v>0.99503034000000001</v>
      </c>
      <c r="VI101" s="72">
        <v>0.99562969999999995</v>
      </c>
      <c r="VJ101" s="72">
        <v>0.99633479999999996</v>
      </c>
      <c r="VK101" s="72">
        <v>0.99708660000000005</v>
      </c>
      <c r="VL101" s="72">
        <v>0.99782870000000001</v>
      </c>
      <c r="VM101" s="72">
        <v>0.99850950000000005</v>
      </c>
      <c r="VN101" s="72">
        <v>0.99908494999999997</v>
      </c>
      <c r="VO101" s="72">
        <v>0.99952054000000001</v>
      </c>
      <c r="VP101" s="72">
        <v>0.99978730000000005</v>
      </c>
      <c r="VQ101" s="72">
        <v>0.99986839999999999</v>
      </c>
      <c r="VR101" s="72">
        <v>0.99975985000000001</v>
      </c>
      <c r="VS101" s="72">
        <v>0.99946003999999999</v>
      </c>
      <c r="VT101" s="72">
        <v>0.99898290000000001</v>
      </c>
      <c r="VU101" s="72">
        <v>0.99834750000000005</v>
      </c>
      <c r="VV101" s="72">
        <v>0.99757879999999999</v>
      </c>
      <c r="VW101" s="72">
        <v>0.99670599999999998</v>
      </c>
      <c r="VX101" s="72">
        <v>0.99576200000000004</v>
      </c>
      <c r="VY101" s="72">
        <v>0.99478173000000003</v>
      </c>
      <c r="VZ101" s="72">
        <v>0.99379843000000001</v>
      </c>
      <c r="WA101" s="72">
        <v>0.99284890000000003</v>
      </c>
      <c r="WB101" s="72">
        <v>0.99196499999999999</v>
      </c>
      <c r="WC101" s="72">
        <v>0.99117725999999995</v>
      </c>
      <c r="WD101" s="72">
        <v>0.99056643</v>
      </c>
      <c r="WE101" s="72">
        <v>0.99027419999999999</v>
      </c>
      <c r="WF101" s="72">
        <v>0.99080950000000001</v>
      </c>
      <c r="WG101" s="72">
        <v>0.99101364999999997</v>
      </c>
      <c r="WH101" s="72">
        <v>1.0051848999999999</v>
      </c>
      <c r="WI101" s="72">
        <v>1.0050509999999999</v>
      </c>
      <c r="WJ101" s="72">
        <v>1.0052428</v>
      </c>
      <c r="WK101" s="72">
        <v>1.0052296000000001</v>
      </c>
      <c r="WL101" s="72">
        <v>1.0050184</v>
      </c>
      <c r="WM101" s="72">
        <v>1.0045805999999999</v>
      </c>
      <c r="WN101" s="72">
        <v>1.003968</v>
      </c>
      <c r="WO101" s="72">
        <v>1.0032344</v>
      </c>
      <c r="WP101" s="72">
        <v>1.0024333999999999</v>
      </c>
      <c r="WQ101" s="72">
        <v>1.0016191999999999</v>
      </c>
      <c r="WR101" s="72">
        <v>1.0008383999999999</v>
      </c>
      <c r="WS101" s="72">
        <v>1.0001045</v>
      </c>
      <c r="WT101" s="72">
        <v>0.99950380000000005</v>
      </c>
      <c r="WU101" s="72">
        <v>0.99905290000000002</v>
      </c>
      <c r="WV101" s="72">
        <v>0.99875329999999996</v>
      </c>
      <c r="WW101" s="72">
        <v>0.99858619999999998</v>
      </c>
      <c r="WX101" s="72">
        <v>0.99858975000000005</v>
      </c>
      <c r="WY101" s="72">
        <v>0.99867740000000005</v>
      </c>
      <c r="WZ101" s="72">
        <v>0.99883809999999995</v>
      </c>
      <c r="XA101" s="72">
        <v>0.9990407</v>
      </c>
      <c r="XB101" s="72">
        <v>0.99925090000000005</v>
      </c>
      <c r="XC101" s="72">
        <v>0.99943835000000003</v>
      </c>
      <c r="XD101" s="72">
        <v>0.99956060000000002</v>
      </c>
      <c r="XE101" s="72">
        <v>0.999587</v>
      </c>
      <c r="XF101" s="72">
        <v>0.99951493999999996</v>
      </c>
      <c r="XG101" s="72">
        <v>0.99930730000000001</v>
      </c>
      <c r="XH101" s="72">
        <v>0.99896127000000001</v>
      </c>
      <c r="XI101" s="72">
        <v>0.99847083999999997</v>
      </c>
      <c r="XJ101" s="72">
        <v>0.99784744000000003</v>
      </c>
      <c r="XK101" s="72">
        <v>0.99710449999999995</v>
      </c>
      <c r="XL101" s="72">
        <v>0.99625960000000002</v>
      </c>
      <c r="XM101" s="72">
        <v>0.99533623000000004</v>
      </c>
      <c r="XN101" s="72">
        <v>0.9943613</v>
      </c>
      <c r="XO101" s="72">
        <v>0.99336314000000003</v>
      </c>
      <c r="XP101" s="72">
        <v>0.99237209999999998</v>
      </c>
      <c r="XQ101" s="72">
        <v>0.99141860000000004</v>
      </c>
      <c r="XR101" s="72">
        <v>0.9905429</v>
      </c>
      <c r="XS101" s="72">
        <v>0.98974466000000005</v>
      </c>
      <c r="XT101" s="72">
        <v>0.98922810000000005</v>
      </c>
      <c r="XU101" s="72">
        <v>0.98931369999999996</v>
      </c>
      <c r="XV101" s="72">
        <v>1.0044375999999999</v>
      </c>
      <c r="XW101" s="72">
        <v>1.0046333000000001</v>
      </c>
      <c r="XX101" s="72">
        <v>1.0052283</v>
      </c>
      <c r="XY101" s="72">
        <v>1.0057225000000001</v>
      </c>
      <c r="XZ101" s="72">
        <v>1.0060530999999999</v>
      </c>
      <c r="YA101" s="72">
        <v>1.0062186</v>
      </c>
      <c r="YB101" s="72">
        <v>1.0061977</v>
      </c>
      <c r="YC101" s="72">
        <v>1.0060442999999999</v>
      </c>
      <c r="YD101" s="72">
        <v>1.0057718</v>
      </c>
      <c r="YE101" s="72">
        <v>1.0054079</v>
      </c>
      <c r="YF101" s="72">
        <v>1.0049831</v>
      </c>
      <c r="YG101" s="72">
        <v>1.0045263</v>
      </c>
      <c r="YH101" s="72">
        <v>1.0040686999999999</v>
      </c>
      <c r="YI101" s="72">
        <v>1.0036384</v>
      </c>
      <c r="YJ101" s="72">
        <v>1.0032573</v>
      </c>
      <c r="YK101" s="72">
        <v>1.0029406999999999</v>
      </c>
      <c r="YL101" s="72">
        <v>1.0027003999999999</v>
      </c>
      <c r="YM101" s="72">
        <v>1.0025364999999999</v>
      </c>
      <c r="YN101" s="72">
        <v>1.0024427</v>
      </c>
      <c r="YO101" s="72">
        <v>1.0024061</v>
      </c>
      <c r="YP101" s="72">
        <v>1.0024157</v>
      </c>
      <c r="YQ101" s="72">
        <v>1.0024328</v>
      </c>
      <c r="YR101" s="72">
        <v>1.0024446</v>
      </c>
      <c r="YS101" s="72">
        <v>1.0024265000000001</v>
      </c>
      <c r="YT101" s="72">
        <v>1.0023470999999999</v>
      </c>
      <c r="YU101" s="72">
        <v>1.0021807</v>
      </c>
      <c r="YV101" s="72">
        <v>1.0019041</v>
      </c>
      <c r="YW101" s="72">
        <v>1.0015031000000001</v>
      </c>
      <c r="YX101" s="72">
        <v>1.0009570999999999</v>
      </c>
      <c r="YY101" s="72">
        <v>1.0002598</v>
      </c>
      <c r="YZ101" s="72">
        <v>0.99941210000000003</v>
      </c>
      <c r="ZA101" s="72">
        <v>0.99842399999999998</v>
      </c>
      <c r="ZB101" s="72">
        <v>0.99731170000000002</v>
      </c>
      <c r="ZC101" s="72">
        <v>0.99610069999999995</v>
      </c>
      <c r="ZD101" s="72">
        <v>0.99481856999999996</v>
      </c>
      <c r="ZE101" s="72">
        <v>0.99349350000000003</v>
      </c>
      <c r="ZF101" s="72">
        <v>0.99213580000000001</v>
      </c>
      <c r="ZG101" s="72">
        <v>0.99078995000000003</v>
      </c>
      <c r="ZH101" s="72">
        <v>0.98929690000000003</v>
      </c>
      <c r="ZI101" s="72">
        <v>0.98919800000000002</v>
      </c>
      <c r="ZJ101" s="72">
        <v>1.0033307</v>
      </c>
      <c r="ZK101" s="72">
        <v>1.0033538</v>
      </c>
      <c r="ZL101" s="72">
        <v>1.0037254</v>
      </c>
      <c r="ZM101" s="72">
        <v>1.004078</v>
      </c>
      <c r="ZN101" s="72">
        <v>1.0043280000000001</v>
      </c>
      <c r="ZO101" s="72">
        <v>1.0044668000000001</v>
      </c>
      <c r="ZP101" s="72">
        <v>1.0044602</v>
      </c>
      <c r="ZQ101" s="72">
        <v>1.0043597</v>
      </c>
      <c r="ZR101" s="72">
        <v>1.0041617</v>
      </c>
      <c r="ZS101" s="72">
        <v>1.0038832</v>
      </c>
      <c r="ZT101" s="72">
        <v>1.0035421</v>
      </c>
      <c r="ZU101" s="72">
        <v>1.0031577</v>
      </c>
      <c r="ZV101" s="72">
        <v>1.0027493000000001</v>
      </c>
      <c r="ZW101" s="72">
        <v>1.0023352999999999</v>
      </c>
      <c r="ZX101" s="72">
        <v>1.001933</v>
      </c>
      <c r="ZY101" s="72">
        <v>1.0015586999999999</v>
      </c>
      <c r="ZZ101" s="72">
        <v>1.0012255000000001</v>
      </c>
      <c r="AAA101" s="72">
        <v>1.0009444000000001</v>
      </c>
      <c r="AAB101" s="72">
        <v>1.0007229</v>
      </c>
      <c r="AAC101" s="72">
        <v>1.0005611999999999</v>
      </c>
      <c r="AAD101" s="72">
        <v>1.0004573999999999</v>
      </c>
      <c r="AAE101" s="72">
        <v>1.0004025000000001</v>
      </c>
      <c r="AAF101" s="72">
        <v>1.0003842999999999</v>
      </c>
      <c r="AAG101" s="72">
        <v>1.0003858000000001</v>
      </c>
      <c r="AAH101" s="72">
        <v>1.0003812000000001</v>
      </c>
      <c r="AAI101" s="72">
        <v>1.0003489000000001</v>
      </c>
      <c r="AAJ101" s="72">
        <v>1.000259</v>
      </c>
      <c r="AAK101" s="72">
        <v>1.000081</v>
      </c>
      <c r="AAL101" s="72">
        <v>0.99978507000000005</v>
      </c>
      <c r="AAM101" s="72">
        <v>0.9993438</v>
      </c>
      <c r="AAN101" s="72">
        <v>0.99873389999999995</v>
      </c>
      <c r="AAO101" s="72">
        <v>0.99793916999999999</v>
      </c>
      <c r="AAP101" s="72">
        <v>0.99695414000000004</v>
      </c>
      <c r="AAQ101" s="72">
        <v>0.99578356999999995</v>
      </c>
      <c r="AAR101" s="72">
        <v>0.99444175000000001</v>
      </c>
      <c r="AAS101" s="72">
        <v>0.99292594000000001</v>
      </c>
      <c r="AAT101" s="72">
        <v>0.99139969999999999</v>
      </c>
      <c r="AAU101" s="72">
        <v>0.98980539999999995</v>
      </c>
      <c r="AAV101" s="72">
        <v>0.98798960000000002</v>
      </c>
      <c r="AAW101" s="72">
        <v>0.98798430000000004</v>
      </c>
      <c r="AAX101" s="72">
        <v>1.0028003000000001</v>
      </c>
      <c r="AAY101" s="72">
        <v>1.0030513000000001</v>
      </c>
      <c r="AAZ101" s="72">
        <v>1.0035485</v>
      </c>
      <c r="ABA101" s="72">
        <v>1.0039697000000001</v>
      </c>
      <c r="ABB101" s="72">
        <v>1.0043017000000001</v>
      </c>
      <c r="ABC101" s="72">
        <v>1.0045542000000001</v>
      </c>
      <c r="ABD101" s="72">
        <v>1.0047292000000001</v>
      </c>
      <c r="ABE101" s="72">
        <v>1.0048252</v>
      </c>
      <c r="ABF101" s="72">
        <v>1.0048182999999999</v>
      </c>
      <c r="ABG101" s="72">
        <v>1.0047254999999999</v>
      </c>
      <c r="ABH101" s="72">
        <v>1.0045341000000001</v>
      </c>
      <c r="ABI101" s="72">
        <v>1.0042446</v>
      </c>
      <c r="ABJ101" s="72">
        <v>1.0038625000000001</v>
      </c>
      <c r="ABK101" s="72">
        <v>1.0033973</v>
      </c>
      <c r="ABL101" s="72">
        <v>1.0028621</v>
      </c>
      <c r="ABM101" s="72">
        <v>1.0022720000000001</v>
      </c>
      <c r="ABN101" s="72">
        <v>1.0016446999999999</v>
      </c>
      <c r="ABO101" s="72">
        <v>1.0009996999999999</v>
      </c>
      <c r="ABP101" s="72">
        <v>1.0003564</v>
      </c>
      <c r="ABQ101" s="72">
        <v>0.99973120000000004</v>
      </c>
      <c r="ABR101" s="72">
        <v>0.99914069999999999</v>
      </c>
      <c r="ABS101" s="72">
        <v>0.99860020000000005</v>
      </c>
      <c r="ABT101" s="72">
        <v>0.99812239999999997</v>
      </c>
      <c r="ABU101" s="72">
        <v>0.99771120000000002</v>
      </c>
      <c r="ABV101" s="72">
        <v>0.99736844999999996</v>
      </c>
      <c r="ABW101" s="72">
        <v>0.99709015999999995</v>
      </c>
      <c r="ABX101" s="72">
        <v>0.99686529999999995</v>
      </c>
      <c r="ABY101" s="72">
        <v>0.99667620000000001</v>
      </c>
      <c r="ABZ101" s="72">
        <v>0.9964944</v>
      </c>
      <c r="ACA101" s="72">
        <v>0.99628530000000004</v>
      </c>
      <c r="ACB101" s="72">
        <v>0.99600449999999996</v>
      </c>
      <c r="ACC101" s="72">
        <v>0.99559470000000005</v>
      </c>
      <c r="ACD101" s="72">
        <v>0.99501550000000005</v>
      </c>
      <c r="ACE101" s="72">
        <v>0.99421959999999998</v>
      </c>
      <c r="ACF101" s="72">
        <v>0.9931835</v>
      </c>
      <c r="ACG101" s="72">
        <v>0.99189066999999997</v>
      </c>
      <c r="ACH101" s="72">
        <v>0.99030609999999997</v>
      </c>
      <c r="ACI101" s="72">
        <v>0.98849434000000003</v>
      </c>
      <c r="ACJ101" s="72">
        <v>0.98664439999999998</v>
      </c>
      <c r="ACK101" s="72">
        <v>0.98675966000000004</v>
      </c>
      <c r="ACL101" s="72">
        <v>1.0020525</v>
      </c>
      <c r="ACM101" s="72">
        <v>1.0025451000000001</v>
      </c>
      <c r="ACN101" s="72">
        <v>1.0035048</v>
      </c>
      <c r="ACO101" s="72">
        <v>1.0044552</v>
      </c>
      <c r="ACP101" s="72">
        <v>1.0053037</v>
      </c>
      <c r="ACQ101" s="72">
        <v>1.0060283000000001</v>
      </c>
      <c r="ACR101" s="72">
        <v>1.006618</v>
      </c>
      <c r="ACS101" s="72">
        <v>1.0070714999999999</v>
      </c>
      <c r="ACT101" s="72">
        <v>1.00739</v>
      </c>
      <c r="ACU101" s="72">
        <v>1.0075787</v>
      </c>
      <c r="ACV101" s="72">
        <v>1.0076418</v>
      </c>
      <c r="ACW101" s="72">
        <v>1.0075886000000001</v>
      </c>
      <c r="ACX101" s="72">
        <v>1.00742</v>
      </c>
      <c r="ACY101" s="72">
        <v>1.0071441999999999</v>
      </c>
      <c r="ACZ101" s="72">
        <v>1.0067675</v>
      </c>
      <c r="ADA101" s="72">
        <v>1.0062975999999999</v>
      </c>
      <c r="ADB101" s="72">
        <v>1.0057422</v>
      </c>
      <c r="ADC101" s="72">
        <v>1.0051098000000001</v>
      </c>
      <c r="ADD101" s="72">
        <v>1.0044073</v>
      </c>
      <c r="ADE101" s="72">
        <v>1.003652</v>
      </c>
      <c r="ADF101" s="72">
        <v>1.0028585000000001</v>
      </c>
      <c r="ADG101" s="72">
        <v>1.0020471</v>
      </c>
      <c r="ADH101" s="72">
        <v>1.0012639000000001</v>
      </c>
      <c r="ADI101" s="72">
        <v>1.0004222</v>
      </c>
      <c r="ADJ101" s="72">
        <v>0.99959796999999995</v>
      </c>
      <c r="ADK101" s="72">
        <v>0.99881549999999997</v>
      </c>
      <c r="ADL101" s="72">
        <v>0.99809150000000002</v>
      </c>
      <c r="ADM101" s="72">
        <v>0.99744080000000002</v>
      </c>
      <c r="ADN101" s="72">
        <v>0.99687530000000002</v>
      </c>
      <c r="ADO101" s="72">
        <v>0.99640083000000002</v>
      </c>
      <c r="ADP101" s="72">
        <v>0.99601660000000003</v>
      </c>
      <c r="ADQ101" s="72">
        <v>0.99571556000000006</v>
      </c>
      <c r="ADR101" s="72">
        <v>0.99545353999999997</v>
      </c>
      <c r="ADS101" s="72">
        <v>0.99517409999999995</v>
      </c>
      <c r="ADT101" s="72">
        <v>0.99478820000000001</v>
      </c>
      <c r="ADU101" s="72">
        <v>0.99416669999999996</v>
      </c>
      <c r="ADV101" s="72">
        <v>0.99312210000000001</v>
      </c>
      <c r="ADW101" s="72">
        <v>0.99139124000000001</v>
      </c>
      <c r="ADX101" s="72">
        <v>0.98856025999999997</v>
      </c>
      <c r="ADY101" s="72">
        <v>0.98835019999999996</v>
      </c>
      <c r="ADZ101" s="77"/>
      <c r="AEA101" s="77"/>
      <c r="AEB101" s="77"/>
      <c r="AEC101" s="77"/>
      <c r="AED101" s="77"/>
      <c r="AEE101" s="111">
        <f t="shared" si="59"/>
        <v>96</v>
      </c>
      <c r="AEF101" s="109"/>
      <c r="AEG101" s="105">
        <f t="shared" si="70"/>
        <v>1.0051684000000001</v>
      </c>
      <c r="AEH101" s="105">
        <f t="shared" si="70"/>
        <v>0.99932330000000003</v>
      </c>
      <c r="AEI101" s="105">
        <f t="shared" si="70"/>
        <v>0.98601570000000005</v>
      </c>
      <c r="AEJ101" s="105">
        <f t="shared" si="70"/>
        <v>0.98817109999999997</v>
      </c>
      <c r="AEK101" s="105">
        <f t="shared" si="70"/>
        <v>1.0035021</v>
      </c>
      <c r="AEL101" s="105">
        <f t="shared" si="70"/>
        <v>1.0053396000000001</v>
      </c>
      <c r="AEM101" s="105">
        <f t="shared" si="70"/>
        <v>1.0286546999999999</v>
      </c>
      <c r="AEN101" s="105">
        <f t="shared" si="70"/>
        <v>1.0619079</v>
      </c>
      <c r="AEO101" s="105">
        <f t="shared" si="70"/>
        <v>1.0607594</v>
      </c>
      <c r="AEP101" s="105">
        <f t="shared" si="70"/>
        <v>1.0181427999999999</v>
      </c>
      <c r="AEQ101" s="105">
        <f t="shared" si="71"/>
        <v>1.0025795</v>
      </c>
      <c r="AER101" s="105">
        <f t="shared" si="71"/>
        <v>0.99516850000000001</v>
      </c>
      <c r="AES101" s="105">
        <f t="shared" si="71"/>
        <v>0.99164810000000003</v>
      </c>
      <c r="AET101" s="105">
        <f t="shared" si="71"/>
        <v>0.99437344000000005</v>
      </c>
      <c r="AEU101" s="105">
        <f t="shared" si="71"/>
        <v>0.99101096</v>
      </c>
      <c r="AEV101" s="105">
        <f t="shared" si="71"/>
        <v>0.98931250000000004</v>
      </c>
      <c r="AEW101" s="105">
        <f t="shared" si="71"/>
        <v>0.9891972</v>
      </c>
      <c r="AEX101" s="105">
        <f t="shared" si="71"/>
        <v>0.98798410000000003</v>
      </c>
      <c r="AEY101" s="105">
        <f t="shared" si="71"/>
        <v>0.98675990000000002</v>
      </c>
      <c r="AEZ101" s="99">
        <f t="shared" si="57"/>
        <v>76.260000000000005</v>
      </c>
      <c r="AFA101" s="69"/>
      <c r="AFB101" s="202" t="s">
        <v>82</v>
      </c>
      <c r="AFC101" s="106">
        <f t="shared" si="58"/>
        <v>1.0044746947368419</v>
      </c>
      <c r="AFD101" s="69"/>
      <c r="AFE101" s="109"/>
      <c r="AFF101" s="105">
        <f t="shared" si="72"/>
        <v>0.99807950000000001</v>
      </c>
      <c r="AFG101" s="105">
        <f t="shared" si="72"/>
        <v>0.99850039999999995</v>
      </c>
      <c r="AFH101" s="105">
        <f t="shared" si="72"/>
        <v>0.99810699999999997</v>
      </c>
      <c r="AFI101" s="105">
        <f t="shared" si="72"/>
        <v>1.0061523999999999</v>
      </c>
      <c r="AFJ101" s="105">
        <f t="shared" si="72"/>
        <v>1.0061948000000001</v>
      </c>
      <c r="AFK101" s="105">
        <f t="shared" si="72"/>
        <v>1.0091756999999999</v>
      </c>
      <c r="AFL101" s="105">
        <f t="shared" si="72"/>
        <v>1.0070672000000001</v>
      </c>
      <c r="AFM101" s="105">
        <f t="shared" si="72"/>
        <v>1.0055784999999999</v>
      </c>
      <c r="AFN101" s="105">
        <f t="shared" si="72"/>
        <v>1.0049868</v>
      </c>
      <c r="AFO101" s="105">
        <f t="shared" si="72"/>
        <v>1.0052856999999999</v>
      </c>
      <c r="AFP101" s="105">
        <f t="shared" si="72"/>
        <v>1.0058990999999999</v>
      </c>
      <c r="AFQ101" s="105">
        <f t="shared" si="72"/>
        <v>1.0014563000000001</v>
      </c>
      <c r="AFR101" s="105">
        <f t="shared" si="72"/>
        <v>0.99476092999999999</v>
      </c>
      <c r="AFS101" s="105">
        <f t="shared" si="72"/>
        <v>0.99318090000000003</v>
      </c>
      <c r="AFT101" s="105">
        <f t="shared" si="72"/>
        <v>0.99517880000000003</v>
      </c>
      <c r="AFU101" s="105">
        <f t="shared" si="68"/>
        <v>1.0016191000000001</v>
      </c>
      <c r="AFV101" s="105">
        <f t="shared" si="69"/>
        <v>1.0054078</v>
      </c>
      <c r="AFW101" s="105">
        <f t="shared" si="69"/>
        <v>1.0038828</v>
      </c>
      <c r="AFX101" s="105">
        <f t="shared" si="69"/>
        <v>1.0047254999999999</v>
      </c>
      <c r="AFY101" s="105"/>
      <c r="AFZ101" s="106">
        <f t="shared" si="60"/>
        <v>1.0023810121052632</v>
      </c>
      <c r="AGA101" s="69"/>
      <c r="AGB101" s="69"/>
      <c r="AGC101" s="69"/>
      <c r="AGD101" s="69"/>
      <c r="AGE101" s="69"/>
      <c r="AGF101" s="69"/>
      <c r="AGG101" s="69"/>
      <c r="AGH101" s="69"/>
      <c r="AGI101" s="69"/>
      <c r="AGJ101" s="69"/>
      <c r="AGK101" s="69"/>
      <c r="AGL101" s="69"/>
      <c r="AGM101" s="69"/>
      <c r="AGN101" s="69"/>
      <c r="AGO101" s="69"/>
      <c r="AGP101" s="69"/>
      <c r="AGQ101" s="69"/>
      <c r="AGR101" s="69"/>
      <c r="AGS101" s="69"/>
      <c r="AGT101" s="75">
        <v>32</v>
      </c>
      <c r="AGU101" s="85">
        <v>1</v>
      </c>
      <c r="AGV101" s="85">
        <v>1</v>
      </c>
      <c r="AGW101" s="85">
        <v>1</v>
      </c>
      <c r="AGX101" s="85">
        <v>1</v>
      </c>
      <c r="AGY101" s="85">
        <v>1</v>
      </c>
      <c r="AGZ101" s="85">
        <v>1</v>
      </c>
      <c r="AHA101" s="85">
        <v>1</v>
      </c>
      <c r="AHB101" s="85">
        <v>1</v>
      </c>
      <c r="AHC101" s="85">
        <v>1</v>
      </c>
      <c r="AHD101" s="85">
        <v>1</v>
      </c>
      <c r="AHE101" s="85">
        <v>1</v>
      </c>
      <c r="AHF101" s="85">
        <v>1</v>
      </c>
      <c r="AHG101" s="85">
        <v>1</v>
      </c>
      <c r="AHH101" s="85">
        <v>1</v>
      </c>
      <c r="AHI101" s="85">
        <v>1</v>
      </c>
      <c r="AHJ101" s="85">
        <v>1</v>
      </c>
      <c r="AHK101" s="85">
        <v>1</v>
      </c>
      <c r="AHL101" s="85">
        <v>1</v>
      </c>
      <c r="AHM101" s="85">
        <v>1</v>
      </c>
      <c r="AHN101" s="85">
        <v>1</v>
      </c>
      <c r="AHO101" s="69"/>
      <c r="AHP101" s="69"/>
      <c r="AHQ101" s="69"/>
      <c r="AHR101" s="69"/>
      <c r="AHS101" s="69"/>
      <c r="AHT101" s="69"/>
      <c r="AHU101" s="69"/>
      <c r="AHV101" s="69"/>
      <c r="AHW101" s="69"/>
      <c r="AHX101" s="69"/>
      <c r="AHY101" s="69"/>
      <c r="AHZ101" s="69"/>
      <c r="AIA101" s="69"/>
      <c r="AIB101" s="69"/>
      <c r="AIC101" s="69"/>
      <c r="AID101" s="69"/>
      <c r="AIE101" s="69"/>
      <c r="AIF101" s="69"/>
      <c r="AIG101" s="69"/>
      <c r="AIH101" s="69"/>
      <c r="AII101" s="69"/>
      <c r="AIJ101" s="69"/>
      <c r="AIK101" s="69"/>
      <c r="AIL101" s="69"/>
      <c r="AIM101" s="69"/>
      <c r="AIN101" s="69"/>
      <c r="AIO101" s="69"/>
      <c r="AIP101" s="69"/>
      <c r="AIQ101" s="69"/>
      <c r="AIR101" s="69"/>
      <c r="AIS101" s="69"/>
      <c r="AIT101" s="69"/>
      <c r="AIU101" s="69"/>
      <c r="AIV101" s="69"/>
      <c r="AIW101" s="113"/>
      <c r="AIX101" s="113"/>
      <c r="AIY101" s="113"/>
      <c r="AIZ101" s="113"/>
      <c r="AJA101" s="113"/>
      <c r="AJB101" s="113"/>
      <c r="AJC101" s="113"/>
      <c r="AJD101" s="113"/>
      <c r="AJE101" s="113"/>
      <c r="AJF101" s="113"/>
      <c r="AJG101" s="113"/>
      <c r="AJH101" s="69"/>
      <c r="AJI101" s="69"/>
      <c r="AJJ101" s="69"/>
      <c r="AJK101" s="69"/>
      <c r="AJL101" s="69"/>
      <c r="AJM101" s="69"/>
      <c r="AJN101" s="69"/>
      <c r="AJO101" s="69"/>
      <c r="AJP101" s="69"/>
      <c r="AJQ101" s="69"/>
      <c r="AJR101" s="69"/>
      <c r="AJS101" s="69"/>
      <c r="AJT101" s="69"/>
      <c r="AJU101" s="69"/>
      <c r="AJV101" s="69"/>
      <c r="AJW101" s="69"/>
      <c r="AJX101" s="69"/>
      <c r="AJY101" s="69"/>
      <c r="AJZ101" s="69"/>
      <c r="AKA101" s="69"/>
      <c r="AKB101" s="69"/>
      <c r="AKC101" s="69"/>
      <c r="AKD101" s="69"/>
      <c r="AKE101" s="69"/>
      <c r="AKF101" s="69"/>
      <c r="AKG101" s="69"/>
      <c r="AKH101" s="69"/>
      <c r="AKI101" s="69"/>
      <c r="AKJ101" s="69"/>
      <c r="AKK101" s="69"/>
      <c r="AKL101" s="69"/>
      <c r="AKM101" s="69"/>
      <c r="AKN101" s="69"/>
      <c r="AKO101" s="69"/>
      <c r="AKP101" s="69"/>
      <c r="AKQ101" s="69"/>
      <c r="AKR101" s="69"/>
      <c r="AKS101" s="69"/>
      <c r="AKT101" s="69"/>
      <c r="AKU101" s="69"/>
      <c r="AKV101" s="69"/>
      <c r="AKW101" s="69"/>
      <c r="AKX101" s="69"/>
      <c r="AKY101" s="69"/>
      <c r="AKZ101" s="69"/>
      <c r="ALA101" s="69"/>
      <c r="ALB101" s="69"/>
      <c r="ALC101" s="69"/>
      <c r="ALD101" s="69"/>
      <c r="ALE101" s="69"/>
      <c r="ALF101" s="69"/>
      <c r="ALG101" s="69"/>
      <c r="ALH101" s="69"/>
      <c r="ALI101" s="69"/>
      <c r="ALJ101" s="69"/>
      <c r="ALK101" s="69"/>
      <c r="ALL101" s="69"/>
      <c r="ALM101" s="69"/>
      <c r="ALN101" s="69"/>
      <c r="ALO101" s="69"/>
      <c r="ALP101" s="69"/>
      <c r="ALQ101" s="69"/>
      <c r="ALR101" s="69"/>
      <c r="ALS101" s="69"/>
      <c r="ALT101" s="69"/>
      <c r="ALU101" s="69"/>
      <c r="ALV101" s="69"/>
      <c r="ALW101" s="69"/>
      <c r="ALX101" s="69"/>
      <c r="ALY101" s="69"/>
      <c r="ALZ101" s="69"/>
      <c r="AMA101" s="69"/>
      <c r="AMB101" s="69"/>
      <c r="AMC101" s="69"/>
      <c r="AMD101" s="69"/>
      <c r="AME101" s="69"/>
      <c r="AMF101" s="69"/>
      <c r="AMG101" s="69"/>
      <c r="AMH101" s="69"/>
      <c r="AMI101" s="69"/>
      <c r="AMJ101" s="69"/>
      <c r="AMK101" s="69"/>
      <c r="AML101" s="69"/>
      <c r="AMM101" s="69"/>
      <c r="AMN101" s="69"/>
      <c r="AMO101" s="69"/>
      <c r="AMP101" s="69"/>
      <c r="AMQ101" s="69"/>
      <c r="AMR101" s="69"/>
      <c r="AMS101" s="69"/>
      <c r="AMT101" s="69"/>
      <c r="AMU101" s="69"/>
      <c r="AMV101" s="69"/>
      <c r="AMW101" s="69"/>
      <c r="AMX101" s="69"/>
      <c r="AMY101" s="69"/>
      <c r="AMZ101" s="69"/>
      <c r="ANA101" s="69"/>
      <c r="ANB101" s="69"/>
      <c r="ANC101" s="69"/>
      <c r="AND101" s="69"/>
      <c r="ANE101" s="69"/>
      <c r="ANF101" s="69"/>
      <c r="ANG101" s="69"/>
      <c r="ANH101" s="69"/>
      <c r="ANI101" s="69"/>
      <c r="ANJ101" s="69"/>
      <c r="ANK101" s="69"/>
      <c r="ANL101" s="69"/>
      <c r="ANM101" s="69"/>
      <c r="ANN101" s="69"/>
      <c r="ANO101" s="69"/>
      <c r="ANP101" s="69"/>
      <c r="ANQ101" s="69"/>
      <c r="ANR101" s="69"/>
      <c r="ANS101" s="69"/>
      <c r="ANT101" s="69"/>
      <c r="ANU101" s="69"/>
      <c r="ANV101" s="69"/>
      <c r="ANW101" s="69"/>
      <c r="ANX101" s="69"/>
      <c r="ANY101" s="69"/>
      <c r="ANZ101" s="69"/>
      <c r="AOA101" s="69"/>
      <c r="AOB101" s="69"/>
      <c r="AOC101" s="69"/>
      <c r="AOD101" s="69"/>
      <c r="AOE101" s="69"/>
      <c r="AOF101" s="69"/>
      <c r="AOG101" s="69"/>
      <c r="AOH101" s="69"/>
      <c r="AOI101" s="69"/>
      <c r="AOJ101" s="69"/>
      <c r="AOK101" s="69"/>
      <c r="AOL101" s="69"/>
      <c r="AOM101" s="69"/>
      <c r="AON101" s="69"/>
      <c r="AOO101" s="69"/>
      <c r="AOP101" s="69"/>
      <c r="AOQ101" s="69"/>
      <c r="AOR101" s="69"/>
      <c r="AOS101" s="69"/>
      <c r="AOT101" s="69"/>
      <c r="AOU101" s="69"/>
      <c r="AOV101" s="69"/>
      <c r="AOW101" s="69"/>
      <c r="AOX101" s="69"/>
      <c r="AOY101" s="69"/>
      <c r="AOZ101" s="69"/>
      <c r="APA101" s="69"/>
      <c r="APB101" s="69"/>
      <c r="APC101" s="69"/>
      <c r="APD101" s="69"/>
      <c r="APE101" s="69"/>
      <c r="APF101" s="69"/>
      <c r="APG101" s="69"/>
      <c r="APH101" s="69"/>
      <c r="API101" s="69"/>
      <c r="APJ101" s="69"/>
      <c r="APK101" s="69"/>
      <c r="APL101" s="69"/>
      <c r="APM101" s="69"/>
      <c r="APN101" s="69"/>
      <c r="APO101" s="69"/>
      <c r="APP101" s="69"/>
      <c r="APQ101" s="69"/>
      <c r="APR101" s="69"/>
      <c r="APS101" s="69"/>
      <c r="APT101" s="69"/>
      <c r="APU101" s="69"/>
      <c r="APV101" s="69"/>
      <c r="APW101" s="69"/>
      <c r="APX101" s="69"/>
      <c r="APY101" s="69"/>
      <c r="APZ101" s="69"/>
      <c r="AQA101" s="69"/>
      <c r="AQB101" s="69"/>
      <c r="AQC101" s="69"/>
      <c r="AQD101" s="69"/>
      <c r="AQE101" s="69"/>
      <c r="AQF101" s="69"/>
      <c r="AQG101" s="69"/>
      <c r="AQH101" s="69"/>
      <c r="AQI101" s="69"/>
      <c r="AQJ101" s="69"/>
      <c r="AQK101" s="69"/>
      <c r="AQL101" s="69"/>
      <c r="AQM101" s="69"/>
      <c r="AQN101" s="69"/>
      <c r="AQO101" s="69"/>
      <c r="AQP101" s="69"/>
      <c r="AQQ101" s="69"/>
      <c r="AQR101" s="69"/>
      <c r="AQS101" s="69"/>
      <c r="AQT101" s="69"/>
      <c r="AQU101" s="69"/>
      <c r="AQV101" s="69"/>
      <c r="AQW101" s="69"/>
      <c r="AQX101" s="69"/>
      <c r="AQY101" s="69"/>
      <c r="AQZ101" s="69"/>
      <c r="ARA101" s="69"/>
      <c r="ARB101" s="69"/>
      <c r="ARC101" s="69"/>
      <c r="ARD101" s="69"/>
      <c r="ARE101" s="69"/>
      <c r="ARF101" s="69"/>
      <c r="ARG101" s="69"/>
      <c r="ARH101" s="69"/>
      <c r="ARI101" s="69"/>
      <c r="ARJ101" s="69"/>
      <c r="ARK101" s="69"/>
      <c r="ARL101" s="69"/>
      <c r="ARM101" s="69"/>
      <c r="ARN101" s="69"/>
      <c r="ARO101" s="69"/>
      <c r="ARP101" s="69"/>
      <c r="ARQ101" s="69"/>
      <c r="ARR101" s="69"/>
      <c r="ARS101" s="69"/>
      <c r="ART101" s="69"/>
      <c r="ARU101" s="69"/>
      <c r="ARV101" s="69"/>
      <c r="ARW101" s="69"/>
      <c r="ARX101" s="69"/>
      <c r="ARY101" s="69"/>
      <c r="ARZ101" s="69"/>
      <c r="ASA101" s="69"/>
      <c r="ASB101" s="69"/>
      <c r="ASC101" s="69"/>
      <c r="ASD101" s="69"/>
      <c r="ASE101" s="69"/>
      <c r="ASF101" s="69"/>
      <c r="ASG101" s="69"/>
      <c r="ASH101" s="69"/>
      <c r="ASI101" s="69"/>
      <c r="ASJ101" s="69"/>
      <c r="ASK101" s="69"/>
      <c r="ASL101" s="69"/>
      <c r="ASM101" s="69"/>
      <c r="ASN101" s="69"/>
      <c r="ASO101" s="69"/>
      <c r="ASP101" s="69"/>
      <c r="ASQ101" s="69"/>
      <c r="ASR101" s="69"/>
      <c r="ASS101" s="69"/>
      <c r="AST101" s="69"/>
    </row>
    <row r="102" spans="1:1190" ht="2.1" customHeight="1" x14ac:dyDescent="0.25">
      <c r="A102" s="77"/>
      <c r="B102" s="98">
        <v>96</v>
      </c>
      <c r="C102" s="99">
        <v>77.08</v>
      </c>
      <c r="D102" s="94">
        <f t="shared" ref="D102:D108" si="73">_xlfn.IFS(C102&lt;=$B$109,1,C102&lt;=$D$112,2,C102&lt;=$D$113,3)</f>
        <v>3</v>
      </c>
      <c r="E102" s="77"/>
      <c r="F102" s="191">
        <v>0.99860835000000003</v>
      </c>
      <c r="G102" s="70">
        <v>0.99692689999999995</v>
      </c>
      <c r="H102" s="70">
        <v>0.99636053999999996</v>
      </c>
      <c r="I102" s="70">
        <v>0.99621519999999997</v>
      </c>
      <c r="J102" s="70">
        <v>0.99629986000000004</v>
      </c>
      <c r="K102" s="70">
        <v>0.99653566000000005</v>
      </c>
      <c r="L102" s="70">
        <v>0.99687265999999997</v>
      </c>
      <c r="M102" s="70">
        <v>0.99726729999999997</v>
      </c>
      <c r="N102" s="70">
        <v>0.99768036999999998</v>
      </c>
      <c r="O102" s="70">
        <v>0.99807935999999997</v>
      </c>
      <c r="P102" s="70">
        <v>0.99843866000000003</v>
      </c>
      <c r="Q102" s="70">
        <v>0.99873869999999998</v>
      </c>
      <c r="R102" s="70">
        <v>0.99896839999999998</v>
      </c>
      <c r="S102" s="70">
        <v>0.99912140000000005</v>
      </c>
      <c r="T102" s="70">
        <v>0.99919849999999999</v>
      </c>
      <c r="U102" s="70">
        <v>0.99919080000000005</v>
      </c>
      <c r="V102" s="70">
        <v>0.99911886000000005</v>
      </c>
      <c r="W102" s="70">
        <v>0.99898220000000004</v>
      </c>
      <c r="X102" s="70">
        <v>0.99878610000000001</v>
      </c>
      <c r="Y102" s="70">
        <v>0.99853729999999996</v>
      </c>
      <c r="Z102" s="70">
        <v>0.99823963999999998</v>
      </c>
      <c r="AA102" s="71">
        <v>0.99789989999999995</v>
      </c>
      <c r="AB102" s="71">
        <v>0.99753714000000004</v>
      </c>
      <c r="AC102" s="71">
        <v>0.99707970000000001</v>
      </c>
      <c r="AD102" s="71">
        <v>0.99658709999999995</v>
      </c>
      <c r="AE102" s="71">
        <v>0.9960736</v>
      </c>
      <c r="AF102" s="71">
        <v>0.99554724000000006</v>
      </c>
      <c r="AG102" s="71">
        <v>0.99501662999999996</v>
      </c>
      <c r="AH102" s="71">
        <v>0.99449277000000003</v>
      </c>
      <c r="AI102" s="71">
        <v>0.99395370000000005</v>
      </c>
      <c r="AJ102" s="71">
        <v>0.99357459999999997</v>
      </c>
      <c r="AK102" s="71">
        <v>0.99339586000000002</v>
      </c>
      <c r="AL102" s="71">
        <v>0.99355939999999998</v>
      </c>
      <c r="AM102" s="71">
        <v>0.99397959999999996</v>
      </c>
      <c r="AN102" s="71">
        <v>0.99488920000000003</v>
      </c>
      <c r="AO102" s="71">
        <v>0.99646579999999996</v>
      </c>
      <c r="AP102" s="71">
        <v>0.99886775000000005</v>
      </c>
      <c r="AQ102" s="71">
        <v>1.0021112999999999</v>
      </c>
      <c r="AR102" s="71">
        <v>1.0054419000000001</v>
      </c>
      <c r="AS102" s="71">
        <v>1.0051722999999999</v>
      </c>
      <c r="AT102" s="72">
        <v>0.99891300000000005</v>
      </c>
      <c r="AU102" s="72">
        <v>0.99712634</v>
      </c>
      <c r="AV102" s="72">
        <v>0.99649745000000001</v>
      </c>
      <c r="AW102" s="72">
        <v>0.99628369999999999</v>
      </c>
      <c r="AX102" s="72">
        <v>0.99638110000000002</v>
      </c>
      <c r="AY102" s="72">
        <v>0.99666980000000005</v>
      </c>
      <c r="AZ102" s="72">
        <v>0.99710829999999995</v>
      </c>
      <c r="BA102" s="72">
        <v>0.99761884999999995</v>
      </c>
      <c r="BB102" s="72">
        <v>0.99811110000000003</v>
      </c>
      <c r="BC102" s="72">
        <v>0.99850059999999996</v>
      </c>
      <c r="BD102" s="72">
        <v>0.99873230000000002</v>
      </c>
      <c r="BE102" s="72">
        <v>0.99878069999999997</v>
      </c>
      <c r="BF102" s="72">
        <v>0.99866630000000001</v>
      </c>
      <c r="BG102" s="72">
        <v>0.99839</v>
      </c>
      <c r="BH102" s="72">
        <v>0.99799556</v>
      </c>
      <c r="BI102" s="72">
        <v>0.99752220000000003</v>
      </c>
      <c r="BJ102" s="72">
        <v>0.99701077000000005</v>
      </c>
      <c r="BK102" s="72">
        <v>0.99650126999999999</v>
      </c>
      <c r="BL102" s="72">
        <v>0.99603079999999999</v>
      </c>
      <c r="BM102" s="72">
        <v>0.99563235000000005</v>
      </c>
      <c r="BN102" s="72">
        <v>0.99533240000000001</v>
      </c>
      <c r="BO102" s="72">
        <v>0.99515560000000003</v>
      </c>
      <c r="BP102" s="72">
        <v>0.99512009999999995</v>
      </c>
      <c r="BQ102" s="72">
        <v>0.99521459999999995</v>
      </c>
      <c r="BR102" s="72">
        <v>0.99550223000000004</v>
      </c>
      <c r="BS102" s="72">
        <v>0.9959462</v>
      </c>
      <c r="BT102" s="72">
        <v>0.99651926999999996</v>
      </c>
      <c r="BU102" s="72">
        <v>0.99712049999999997</v>
      </c>
      <c r="BV102" s="72">
        <v>0.9978397</v>
      </c>
      <c r="BW102" s="72">
        <v>0.99858659999999999</v>
      </c>
      <c r="BX102" s="72">
        <v>0.99930596000000005</v>
      </c>
      <c r="BY102" s="72">
        <v>0.99993100000000001</v>
      </c>
      <c r="BZ102" s="72">
        <v>1.0003825</v>
      </c>
      <c r="CA102" s="72">
        <v>1.0005662</v>
      </c>
      <c r="CB102" s="72">
        <v>1.0004158000000001</v>
      </c>
      <c r="CC102" s="72">
        <v>0.99987214999999996</v>
      </c>
      <c r="CD102" s="72">
        <v>0.99891883000000004</v>
      </c>
      <c r="CE102" s="72">
        <v>0.99812480000000003</v>
      </c>
      <c r="CF102" s="72">
        <v>0.99938800000000005</v>
      </c>
      <c r="CG102" s="72">
        <v>0.99933050000000001</v>
      </c>
      <c r="CH102" s="72">
        <v>0.99786580000000002</v>
      </c>
      <c r="CI102" s="72">
        <v>0.99498699999999995</v>
      </c>
      <c r="CJ102" s="72">
        <v>0.99370544999999999</v>
      </c>
      <c r="CK102" s="72">
        <v>0.9931508</v>
      </c>
      <c r="CL102" s="72">
        <v>0.99321870000000001</v>
      </c>
      <c r="CM102" s="72">
        <v>0.99379355000000003</v>
      </c>
      <c r="CN102" s="72">
        <v>0.99481165000000005</v>
      </c>
      <c r="CO102" s="72">
        <v>0.99603949999999997</v>
      </c>
      <c r="CP102" s="72">
        <v>0.99722385000000002</v>
      </c>
      <c r="CQ102" s="72">
        <v>0.99810699999999997</v>
      </c>
      <c r="CR102" s="72">
        <v>0.99862209999999996</v>
      </c>
      <c r="CS102" s="72">
        <v>0.99884139999999999</v>
      </c>
      <c r="CT102" s="72">
        <v>0.99875729999999996</v>
      </c>
      <c r="CU102" s="72">
        <v>0.99856824</v>
      </c>
      <c r="CV102" s="72">
        <v>0.99832209999999999</v>
      </c>
      <c r="CW102" s="72">
        <v>0.99807199999999996</v>
      </c>
      <c r="CX102" s="72">
        <v>0.99785449999999998</v>
      </c>
      <c r="CY102" s="72">
        <v>0.99769384000000005</v>
      </c>
      <c r="CZ102" s="72">
        <v>0.99760466999999997</v>
      </c>
      <c r="DA102" s="72">
        <v>0.99759215000000001</v>
      </c>
      <c r="DB102" s="72">
        <v>0.99763215000000005</v>
      </c>
      <c r="DC102" s="72">
        <v>0.9977454</v>
      </c>
      <c r="DD102" s="72">
        <v>0.99787959999999998</v>
      </c>
      <c r="DE102" s="72">
        <v>0.99830633000000002</v>
      </c>
      <c r="DF102" s="72">
        <v>0.99870557000000004</v>
      </c>
      <c r="DG102" s="72">
        <v>0.9988823</v>
      </c>
      <c r="DH102" s="72">
        <v>0.99923163999999998</v>
      </c>
      <c r="DI102" s="72">
        <v>0.99960020000000005</v>
      </c>
      <c r="DJ102" s="72">
        <v>0.99992305000000004</v>
      </c>
      <c r="DK102" s="72">
        <v>1.0001472</v>
      </c>
      <c r="DL102" s="72">
        <v>1.0001488999999999</v>
      </c>
      <c r="DM102" s="72">
        <v>0.99993986000000001</v>
      </c>
      <c r="DN102" s="72">
        <v>0.99933713999999996</v>
      </c>
      <c r="DO102" s="72">
        <v>0.99825244999999996</v>
      </c>
      <c r="DP102" s="72">
        <v>0.99666290000000002</v>
      </c>
      <c r="DQ102" s="72">
        <v>0.99467223999999999</v>
      </c>
      <c r="DR102" s="72">
        <v>0.99238020000000005</v>
      </c>
      <c r="DS102" s="72">
        <v>0.98970276000000001</v>
      </c>
      <c r="DT102" s="72">
        <v>0.98532889999999995</v>
      </c>
      <c r="DU102" s="72">
        <v>0.98603236999999999</v>
      </c>
      <c r="DV102" s="72">
        <v>0.99782574000000002</v>
      </c>
      <c r="DW102" s="72">
        <v>0.99498120000000001</v>
      </c>
      <c r="DX102" s="72">
        <v>0.99499420000000005</v>
      </c>
      <c r="DY102" s="72">
        <v>0.99578659999999997</v>
      </c>
      <c r="DZ102" s="72">
        <v>0.99729394999999998</v>
      </c>
      <c r="EA102" s="72">
        <v>0.99933463</v>
      </c>
      <c r="EB102" s="72">
        <v>1.0014467</v>
      </c>
      <c r="EC102" s="72">
        <v>1.003795</v>
      </c>
      <c r="ED102" s="72">
        <v>1.0055668</v>
      </c>
      <c r="EE102" s="72">
        <v>1.0061530999999999</v>
      </c>
      <c r="EF102" s="72">
        <v>1.0061435999999999</v>
      </c>
      <c r="EG102" s="72">
        <v>1.0060861000000001</v>
      </c>
      <c r="EH102" s="72">
        <v>1.0061145</v>
      </c>
      <c r="EI102" s="72">
        <v>1.0062765</v>
      </c>
      <c r="EJ102" s="72">
        <v>1.0065630000000001</v>
      </c>
      <c r="EK102" s="72">
        <v>1.0069277000000001</v>
      </c>
      <c r="EL102" s="72">
        <v>1.0073156000000001</v>
      </c>
      <c r="EM102" s="72">
        <v>1.0076773000000001</v>
      </c>
      <c r="EN102" s="72">
        <v>1.00797</v>
      </c>
      <c r="EO102" s="72">
        <v>1.0081629999999999</v>
      </c>
      <c r="EP102" s="72">
        <v>1.0082431999999999</v>
      </c>
      <c r="EQ102" s="72">
        <v>1.0082059000000001</v>
      </c>
      <c r="ER102" s="72">
        <v>1.0081643</v>
      </c>
      <c r="ES102" s="72">
        <v>1.0077746000000001</v>
      </c>
      <c r="ET102" s="72">
        <v>1.0074380000000001</v>
      </c>
      <c r="EU102" s="72">
        <v>1.0070542</v>
      </c>
      <c r="EV102" s="72">
        <v>1.0066520000000001</v>
      </c>
      <c r="EW102" s="72">
        <v>1.0062633000000001</v>
      </c>
      <c r="EX102" s="72">
        <v>1.0059106</v>
      </c>
      <c r="EY102" s="72">
        <v>1.0055954</v>
      </c>
      <c r="EZ102" s="72">
        <v>1.005274</v>
      </c>
      <c r="FA102" s="72">
        <v>1.0048037999999999</v>
      </c>
      <c r="FB102" s="72">
        <v>1.0038446999999999</v>
      </c>
      <c r="FC102" s="72">
        <v>1.0019345</v>
      </c>
      <c r="FD102" s="72">
        <v>0.99897312999999999</v>
      </c>
      <c r="FE102" s="72">
        <v>0.99573076000000005</v>
      </c>
      <c r="FF102" s="72">
        <v>0.99261224000000003</v>
      </c>
      <c r="FG102" s="72">
        <v>0.98980330000000005</v>
      </c>
      <c r="FH102" s="72">
        <v>0.98769410000000002</v>
      </c>
      <c r="FI102" s="72">
        <v>0.98821029999999999</v>
      </c>
      <c r="FJ102" s="72">
        <v>1.0008140999999999</v>
      </c>
      <c r="FK102" s="72">
        <v>1.0005267</v>
      </c>
      <c r="FL102" s="72">
        <v>1.0024398999999999</v>
      </c>
      <c r="FM102" s="72">
        <v>1.0049014000000001</v>
      </c>
      <c r="FN102" s="72">
        <v>1.0069174999999999</v>
      </c>
      <c r="FO102" s="72">
        <v>1.0066378</v>
      </c>
      <c r="FP102" s="72">
        <v>1.0042652000000001</v>
      </c>
      <c r="FQ102" s="72">
        <v>1.0067767000000001</v>
      </c>
      <c r="FR102" s="72">
        <v>1.0061656999999999</v>
      </c>
      <c r="FS102" s="72">
        <v>1.006197</v>
      </c>
      <c r="FT102" s="72">
        <v>1.0065584000000001</v>
      </c>
      <c r="FU102" s="72">
        <v>1.0071158</v>
      </c>
      <c r="FV102" s="72">
        <v>1.0077163</v>
      </c>
      <c r="FW102" s="72">
        <v>1.0082802</v>
      </c>
      <c r="FX102" s="72">
        <v>1.0087754</v>
      </c>
      <c r="FY102" s="72">
        <v>1.0091919</v>
      </c>
      <c r="FZ102" s="72">
        <v>1.0095247000000001</v>
      </c>
      <c r="GA102" s="72">
        <v>1.009836</v>
      </c>
      <c r="GB102" s="72">
        <v>1.01006</v>
      </c>
      <c r="GC102" s="72">
        <v>1.0101808000000001</v>
      </c>
      <c r="GD102" s="72">
        <v>1.0102675999999999</v>
      </c>
      <c r="GE102" s="72">
        <v>1.0102711</v>
      </c>
      <c r="GF102" s="72">
        <v>1.0102116000000001</v>
      </c>
      <c r="GG102" s="72">
        <v>1.0100464</v>
      </c>
      <c r="GH102" s="72">
        <v>1.0097802</v>
      </c>
      <c r="GI102" s="72">
        <v>1.0094132</v>
      </c>
      <c r="GJ102" s="72">
        <v>1.0089579</v>
      </c>
      <c r="GK102" s="72">
        <v>1.0084481000000001</v>
      </c>
      <c r="GL102" s="72">
        <v>1.0079509</v>
      </c>
      <c r="GM102" s="72">
        <v>1.0075725</v>
      </c>
      <c r="GN102" s="72">
        <v>1.0075845000000001</v>
      </c>
      <c r="GO102" s="72">
        <v>1.007995</v>
      </c>
      <c r="GP102" s="72">
        <v>1.0079378000000001</v>
      </c>
      <c r="GQ102" s="72">
        <v>1.0051966999999999</v>
      </c>
      <c r="GR102" s="72">
        <v>1.0052665000000001</v>
      </c>
      <c r="GS102" s="72">
        <v>1.0061846999999999</v>
      </c>
      <c r="GT102" s="72">
        <v>1.0066785</v>
      </c>
      <c r="GU102" s="72">
        <v>1.0061017000000001</v>
      </c>
      <c r="GV102" s="72">
        <v>1.0043801999999999</v>
      </c>
      <c r="GW102" s="72">
        <v>1.003571</v>
      </c>
      <c r="GX102" s="72">
        <v>1.0099062000000001</v>
      </c>
      <c r="GY102" s="72">
        <v>1.0147264</v>
      </c>
      <c r="GZ102" s="72">
        <v>1.0171733999999999</v>
      </c>
      <c r="HA102" s="72">
        <v>1.0181872999999999</v>
      </c>
      <c r="HB102" s="72">
        <v>1.0163979999999999</v>
      </c>
      <c r="HC102" s="72">
        <v>1.0070885000000001</v>
      </c>
      <c r="HD102" s="72">
        <v>0.98906320000000003</v>
      </c>
      <c r="HE102" s="72">
        <v>1.0025839999999999</v>
      </c>
      <c r="HF102" s="72">
        <v>1.0071030999999999</v>
      </c>
      <c r="HG102" s="72">
        <v>1.0091952</v>
      </c>
      <c r="HH102" s="72">
        <v>1.010456</v>
      </c>
      <c r="HI102" s="72">
        <v>1.0113167999999999</v>
      </c>
      <c r="HJ102" s="72">
        <v>1.0118978000000001</v>
      </c>
      <c r="HK102" s="72">
        <v>1.0122333999999999</v>
      </c>
      <c r="HL102" s="72">
        <v>1.0123625999999999</v>
      </c>
      <c r="HM102" s="72">
        <v>1.0123104000000001</v>
      </c>
      <c r="HN102" s="72">
        <v>1.0121074999999999</v>
      </c>
      <c r="HO102" s="72">
        <v>1.0117897</v>
      </c>
      <c r="HP102" s="72">
        <v>1.0113620000000001</v>
      </c>
      <c r="HQ102" s="72">
        <v>1.0108421999999999</v>
      </c>
      <c r="HR102" s="72">
        <v>1.0102787</v>
      </c>
      <c r="HS102" s="72">
        <v>1.0096931</v>
      </c>
      <c r="HT102" s="72">
        <v>1.0090865</v>
      </c>
      <c r="HU102" s="72">
        <v>1.0084877999999999</v>
      </c>
      <c r="HV102" s="72">
        <v>1.0079384</v>
      </c>
      <c r="HW102" s="72">
        <v>1.0074934</v>
      </c>
      <c r="HX102" s="72">
        <v>1.0072365000000001</v>
      </c>
      <c r="HY102" s="72">
        <v>1.0073027999999999</v>
      </c>
      <c r="HZ102" s="72">
        <v>1.0079148</v>
      </c>
      <c r="IA102" s="72">
        <v>1.0094999</v>
      </c>
      <c r="IB102" s="72">
        <v>1.0129075000000001</v>
      </c>
      <c r="IC102" s="72">
        <v>1.0198725</v>
      </c>
      <c r="ID102" s="72">
        <v>1.0343496999999999</v>
      </c>
      <c r="IE102" s="72">
        <v>1.0172447</v>
      </c>
      <c r="IF102" s="72">
        <v>1.0073502999999999</v>
      </c>
      <c r="IG102" s="72">
        <v>1.0035946</v>
      </c>
      <c r="IH102" s="72">
        <v>1.0030786</v>
      </c>
      <c r="II102" s="72">
        <v>1.0035677000000001</v>
      </c>
      <c r="IJ102" s="72">
        <v>1.0036596</v>
      </c>
      <c r="IK102" s="72">
        <v>1.0054445999999999</v>
      </c>
      <c r="IL102" s="72">
        <v>1.0132793</v>
      </c>
      <c r="IM102" s="72">
        <v>1.0219539</v>
      </c>
      <c r="IN102" s="72">
        <v>1.0245416000000001</v>
      </c>
      <c r="IO102" s="72">
        <v>1.0233574999999999</v>
      </c>
      <c r="IP102" s="72">
        <v>1.0169083999999999</v>
      </c>
      <c r="IQ102" s="72">
        <v>1.0038265</v>
      </c>
      <c r="IR102" s="72">
        <v>0.99237967000000005</v>
      </c>
      <c r="IS102" s="72">
        <v>1.0000560000000001</v>
      </c>
      <c r="IT102" s="72">
        <v>1.0046084</v>
      </c>
      <c r="IU102" s="72">
        <v>1.0071098000000001</v>
      </c>
      <c r="IV102" s="72">
        <v>1.0084971</v>
      </c>
      <c r="IW102" s="72">
        <v>1.0092603</v>
      </c>
      <c r="IX102" s="72">
        <v>1.0096400000000001</v>
      </c>
      <c r="IY102" s="72">
        <v>1.0097446000000001</v>
      </c>
      <c r="IZ102" s="72">
        <v>1.0096409</v>
      </c>
      <c r="JA102" s="72">
        <v>1.0093812</v>
      </c>
      <c r="JB102" s="72">
        <v>1.0090007000000001</v>
      </c>
      <c r="JC102" s="72">
        <v>1.0085255</v>
      </c>
      <c r="JD102" s="72">
        <v>1.0079766999999999</v>
      </c>
      <c r="JE102" s="72">
        <v>1.0073684000000001</v>
      </c>
      <c r="JF102" s="72">
        <v>1.0067231999999999</v>
      </c>
      <c r="JG102" s="72">
        <v>1.0060849000000001</v>
      </c>
      <c r="JH102" s="72">
        <v>1.0055038999999999</v>
      </c>
      <c r="JI102" s="72">
        <v>1.004996</v>
      </c>
      <c r="JJ102" s="72">
        <v>1.0046094999999999</v>
      </c>
      <c r="JK102" s="72">
        <v>1.0044229</v>
      </c>
      <c r="JL102" s="72">
        <v>1.0045542000000001</v>
      </c>
      <c r="JM102" s="72">
        <v>1.0051914</v>
      </c>
      <c r="JN102" s="72">
        <v>1.0066701</v>
      </c>
      <c r="JO102" s="72">
        <v>1.0096508</v>
      </c>
      <c r="JP102" s="72">
        <v>1.0156448</v>
      </c>
      <c r="JQ102" s="72">
        <v>1.0282837</v>
      </c>
      <c r="JR102" s="72">
        <v>1.0597664</v>
      </c>
      <c r="JS102" s="72">
        <v>1.0494409</v>
      </c>
      <c r="JT102" s="72">
        <v>1.039971</v>
      </c>
      <c r="JU102" s="72">
        <v>1.0328634999999999</v>
      </c>
      <c r="JV102" s="72">
        <v>1.0294905999999999</v>
      </c>
      <c r="JW102" s="72">
        <v>1.0283743999999999</v>
      </c>
      <c r="JX102" s="72">
        <v>1.0279738</v>
      </c>
      <c r="JY102" s="72">
        <v>1.0288141</v>
      </c>
      <c r="JZ102" s="72">
        <v>1.0099669</v>
      </c>
      <c r="KA102" s="72">
        <v>1.0187416</v>
      </c>
      <c r="KB102" s="72">
        <v>1.0224740000000001</v>
      </c>
      <c r="KC102" s="72">
        <v>1.0244017999999999</v>
      </c>
      <c r="KD102" s="72">
        <v>1.0239237999999999</v>
      </c>
      <c r="KE102" s="72">
        <v>1.0176216</v>
      </c>
      <c r="KF102" s="72">
        <v>0.99434069999999997</v>
      </c>
      <c r="KG102" s="72">
        <v>0.9998823</v>
      </c>
      <c r="KH102" s="72">
        <v>1.0034897</v>
      </c>
      <c r="KI102" s="72">
        <v>1.0056343999999999</v>
      </c>
      <c r="KJ102" s="72">
        <v>1.0067439</v>
      </c>
      <c r="KK102" s="72">
        <v>1.0072026000000001</v>
      </c>
      <c r="KL102" s="72">
        <v>1.0072587</v>
      </c>
      <c r="KM102" s="72">
        <v>1.0070553</v>
      </c>
      <c r="KN102" s="72">
        <v>1.0066774999999999</v>
      </c>
      <c r="KO102" s="72">
        <v>1.0061884000000001</v>
      </c>
      <c r="KP102" s="72">
        <v>1.0056194000000001</v>
      </c>
      <c r="KQ102" s="72">
        <v>1.0050037999999999</v>
      </c>
      <c r="KR102" s="72">
        <v>1.0043632</v>
      </c>
      <c r="KS102" s="72">
        <v>1.0037148</v>
      </c>
      <c r="KT102" s="72">
        <v>1.0030725</v>
      </c>
      <c r="KU102" s="72">
        <v>1.0024861</v>
      </c>
      <c r="KV102" s="72">
        <v>1.0019853000000001</v>
      </c>
      <c r="KW102" s="72">
        <v>1.0016027999999999</v>
      </c>
      <c r="KX102" s="72">
        <v>1.0013920000000001</v>
      </c>
      <c r="KY102" s="72">
        <v>1.001436</v>
      </c>
      <c r="KZ102" s="72">
        <v>1.0018522000000001</v>
      </c>
      <c r="LA102" s="72">
        <v>1.0028105</v>
      </c>
      <c r="LB102" s="72">
        <v>1.0045762</v>
      </c>
      <c r="LC102" s="72">
        <v>1.0075985999999999</v>
      </c>
      <c r="LD102" s="72">
        <v>1.0126534</v>
      </c>
      <c r="LE102" s="72">
        <v>1.0215033</v>
      </c>
      <c r="LF102" s="72">
        <v>1.0406263</v>
      </c>
      <c r="LG102" s="72">
        <v>1.0674992000000001</v>
      </c>
      <c r="LH102" s="72">
        <v>1.0786054</v>
      </c>
      <c r="LI102" s="72">
        <v>1.0809187</v>
      </c>
      <c r="LJ102" s="72">
        <v>1.0794338999999999</v>
      </c>
      <c r="LK102" s="72">
        <v>1.075958</v>
      </c>
      <c r="LL102" s="72">
        <v>1.0706133</v>
      </c>
      <c r="LM102" s="72">
        <v>1.0621125</v>
      </c>
      <c r="LN102" s="72">
        <v>1.0071667</v>
      </c>
      <c r="LO102" s="72">
        <v>1.0148674</v>
      </c>
      <c r="LP102" s="72">
        <v>1.0192996999999999</v>
      </c>
      <c r="LQ102" s="72">
        <v>1.0236266999999999</v>
      </c>
      <c r="LR102" s="72">
        <v>1.0269941</v>
      </c>
      <c r="LS102" s="72">
        <v>1.0249452999999999</v>
      </c>
      <c r="LT102" s="72">
        <v>0.99602144999999997</v>
      </c>
      <c r="LU102" s="72">
        <v>1.0010368999999999</v>
      </c>
      <c r="LV102" s="72">
        <v>1.0037372</v>
      </c>
      <c r="LW102" s="72">
        <v>1.0050380000000001</v>
      </c>
      <c r="LX102" s="72">
        <v>1.0054729</v>
      </c>
      <c r="LY102" s="72">
        <v>1.0053744</v>
      </c>
      <c r="LZ102" s="72">
        <v>1.0049598</v>
      </c>
      <c r="MA102" s="72">
        <v>1.0043659</v>
      </c>
      <c r="MB102" s="72">
        <v>1.0036704999999999</v>
      </c>
      <c r="MC102" s="72">
        <v>1.0029387000000001</v>
      </c>
      <c r="MD102" s="72">
        <v>1.0021974</v>
      </c>
      <c r="ME102" s="72">
        <v>1.0014741</v>
      </c>
      <c r="MF102" s="72">
        <v>1.0007893000000001</v>
      </c>
      <c r="MG102" s="72">
        <v>1.0001450999999999</v>
      </c>
      <c r="MH102" s="72">
        <v>0.99956400000000001</v>
      </c>
      <c r="MI102" s="72">
        <v>0.99907184000000004</v>
      </c>
      <c r="MJ102" s="72">
        <v>0.99869600000000003</v>
      </c>
      <c r="MK102" s="72">
        <v>0.99846756000000003</v>
      </c>
      <c r="ML102" s="72">
        <v>0.99843806000000002</v>
      </c>
      <c r="MM102" s="72">
        <v>0.9986756</v>
      </c>
      <c r="MN102" s="72">
        <v>0.9992761</v>
      </c>
      <c r="MO102" s="72">
        <v>1.0003455999999999</v>
      </c>
      <c r="MP102" s="72">
        <v>1.0019882</v>
      </c>
      <c r="MQ102" s="72">
        <v>1.0041785000000001</v>
      </c>
      <c r="MR102" s="72">
        <v>1.0064101999999999</v>
      </c>
      <c r="MS102" s="72">
        <v>1.0066577999999999</v>
      </c>
      <c r="MT102" s="72">
        <v>0.9973476</v>
      </c>
      <c r="MU102" s="72">
        <v>1.0334692000000001</v>
      </c>
      <c r="MV102" s="72">
        <v>1.0555137000000001</v>
      </c>
      <c r="MW102" s="72">
        <v>1.0652713</v>
      </c>
      <c r="MX102" s="72">
        <v>1.0688550000000001</v>
      </c>
      <c r="MY102" s="72">
        <v>1.0695874999999999</v>
      </c>
      <c r="MZ102" s="72">
        <v>1.0682105</v>
      </c>
      <c r="NA102" s="72">
        <v>1.0609481000000001</v>
      </c>
      <c r="NB102" s="72">
        <v>1.0026143000000001</v>
      </c>
      <c r="NC102" s="72">
        <v>1.0071734000000001</v>
      </c>
      <c r="ND102" s="72">
        <v>1.0109812</v>
      </c>
      <c r="NE102" s="72">
        <v>1.0163049</v>
      </c>
      <c r="NF102" s="72">
        <v>1.0231576</v>
      </c>
      <c r="NG102" s="72">
        <v>1.0248046</v>
      </c>
      <c r="NH102" s="72">
        <v>1.0014292</v>
      </c>
      <c r="NI102" s="72">
        <v>1.0047044000000001</v>
      </c>
      <c r="NJ102" s="72">
        <v>1.0054973</v>
      </c>
      <c r="NK102" s="72">
        <v>1.0053122000000001</v>
      </c>
      <c r="NL102" s="72">
        <v>1.0046501999999999</v>
      </c>
      <c r="NM102" s="72">
        <v>1.0037244999999999</v>
      </c>
      <c r="NN102" s="72">
        <v>1.0026752000000001</v>
      </c>
      <c r="NO102" s="72">
        <v>1.0015887999999999</v>
      </c>
      <c r="NP102" s="72">
        <v>1.0005317</v>
      </c>
      <c r="NQ102" s="72">
        <v>0.99954456000000003</v>
      </c>
      <c r="NR102" s="72">
        <v>0.99864430000000004</v>
      </c>
      <c r="NS102" s="72">
        <v>0.99784934999999997</v>
      </c>
      <c r="NT102" s="72">
        <v>0.99716090000000002</v>
      </c>
      <c r="NU102" s="72">
        <v>0.99658279999999999</v>
      </c>
      <c r="NV102" s="72">
        <v>0.99611837000000003</v>
      </c>
      <c r="NW102" s="72">
        <v>0.99577682999999995</v>
      </c>
      <c r="NX102" s="72">
        <v>0.99557720000000005</v>
      </c>
      <c r="NY102" s="72">
        <v>0.99553513999999999</v>
      </c>
      <c r="NZ102" s="72">
        <v>0.99569154000000004</v>
      </c>
      <c r="OA102" s="72">
        <v>0.99610096000000004</v>
      </c>
      <c r="OB102" s="72">
        <v>0.99683639999999996</v>
      </c>
      <c r="OC102" s="72">
        <v>0.99794435999999997</v>
      </c>
      <c r="OD102" s="72">
        <v>0.99948287000000002</v>
      </c>
      <c r="OE102" s="72">
        <v>1.0012623</v>
      </c>
      <c r="OF102" s="72">
        <v>1.0024164</v>
      </c>
      <c r="OG102" s="72">
        <v>1.0001850000000001</v>
      </c>
      <c r="OH102" s="72">
        <v>0.98680820000000002</v>
      </c>
      <c r="OI102" s="72">
        <v>1.0145595000000001</v>
      </c>
      <c r="OJ102" s="72">
        <v>1.0189363</v>
      </c>
      <c r="OK102" s="72">
        <v>1.0169511</v>
      </c>
      <c r="OL102" s="72">
        <v>1.0148375000000001</v>
      </c>
      <c r="OM102" s="72">
        <v>1.0148927000000001</v>
      </c>
      <c r="ON102" s="72">
        <v>1.0160948000000001</v>
      </c>
      <c r="OO102" s="72">
        <v>1.0182758999999999</v>
      </c>
      <c r="OP102" s="72">
        <v>0.99458650000000004</v>
      </c>
      <c r="OQ102" s="72">
        <v>0.99463630000000003</v>
      </c>
      <c r="OR102" s="72">
        <v>0.9973225</v>
      </c>
      <c r="OS102" s="72">
        <v>1.0013386</v>
      </c>
      <c r="OT102" s="72">
        <v>1.0065253000000001</v>
      </c>
      <c r="OU102" s="72">
        <v>1.0124272999999999</v>
      </c>
      <c r="OV102" s="72">
        <v>1.0102087</v>
      </c>
      <c r="OW102" s="72">
        <v>1.0087881999999999</v>
      </c>
      <c r="OX102" s="72">
        <v>1.0073863999999999</v>
      </c>
      <c r="OY102" s="72">
        <v>1.0059028999999999</v>
      </c>
      <c r="OZ102" s="72">
        <v>1.0043457</v>
      </c>
      <c r="PA102" s="72">
        <v>1.0027353999999999</v>
      </c>
      <c r="PB102" s="72">
        <v>1.0011540999999999</v>
      </c>
      <c r="PC102" s="72">
        <v>0.99966407000000002</v>
      </c>
      <c r="PD102" s="72">
        <v>0.99830850000000004</v>
      </c>
      <c r="PE102" s="72">
        <v>0.99711590000000005</v>
      </c>
      <c r="PF102" s="72">
        <v>0.99609859999999995</v>
      </c>
      <c r="PG102" s="72">
        <v>0.99525739999999996</v>
      </c>
      <c r="PH102" s="72">
        <v>0.99458647</v>
      </c>
      <c r="PI102" s="72">
        <v>0.99407524000000003</v>
      </c>
      <c r="PJ102" s="72">
        <v>0.99371549999999997</v>
      </c>
      <c r="PK102" s="72">
        <v>0.99350214000000003</v>
      </c>
      <c r="PL102" s="72">
        <v>0.99344049999999995</v>
      </c>
      <c r="PM102" s="72">
        <v>0.99353340000000001</v>
      </c>
      <c r="PN102" s="72">
        <v>0.99381613999999996</v>
      </c>
      <c r="PO102" s="72">
        <v>0.99432783999999996</v>
      </c>
      <c r="PP102" s="72">
        <v>0.995143</v>
      </c>
      <c r="PQ102" s="72">
        <v>0.99625079999999999</v>
      </c>
      <c r="PR102" s="72">
        <v>0.99785422999999995</v>
      </c>
      <c r="PS102" s="72">
        <v>0.99991589999999997</v>
      </c>
      <c r="PT102" s="72">
        <v>1.0021639</v>
      </c>
      <c r="PU102" s="72">
        <v>1.0030201999999999</v>
      </c>
      <c r="PV102" s="72">
        <v>0.99765663999999998</v>
      </c>
      <c r="PW102" s="72">
        <v>0.99584510000000004</v>
      </c>
      <c r="PX102" s="72">
        <v>0.99644809999999995</v>
      </c>
      <c r="PY102" s="72">
        <v>0.99802124999999997</v>
      </c>
      <c r="PZ102" s="72">
        <v>0.99971884</v>
      </c>
      <c r="QA102" s="72">
        <v>1.0010912000000001</v>
      </c>
      <c r="QB102" s="72">
        <v>1.0021199999999999</v>
      </c>
      <c r="QC102" s="72">
        <v>1.0026717000000001</v>
      </c>
      <c r="QD102" s="72">
        <v>0.99244080000000001</v>
      </c>
      <c r="QE102" s="72">
        <v>0.98727845999999997</v>
      </c>
      <c r="QF102" s="72">
        <v>0.98588383000000002</v>
      </c>
      <c r="QG102" s="72">
        <v>0.98684954999999996</v>
      </c>
      <c r="QH102" s="72">
        <v>0.98927920000000003</v>
      </c>
      <c r="QI102" s="72">
        <v>0.99245139999999998</v>
      </c>
      <c r="QJ102" s="72">
        <v>0.99563550000000001</v>
      </c>
      <c r="QK102" s="72">
        <v>0.99809545</v>
      </c>
      <c r="QL102" s="72">
        <v>1.0000103</v>
      </c>
      <c r="QM102" s="72">
        <v>1.0014571999999999</v>
      </c>
      <c r="QN102" s="72">
        <v>1.0024306000000001</v>
      </c>
      <c r="QO102" s="72">
        <v>1.0029421999999999</v>
      </c>
      <c r="QP102" s="72">
        <v>1.0030683</v>
      </c>
      <c r="QQ102" s="72">
        <v>1.0028762</v>
      </c>
      <c r="QR102" s="72">
        <v>1.0023873000000001</v>
      </c>
      <c r="QS102" s="72">
        <v>1.0017087</v>
      </c>
      <c r="QT102" s="72">
        <v>1.0009336</v>
      </c>
      <c r="QU102" s="72">
        <v>1.0001488999999999</v>
      </c>
      <c r="QV102" s="72">
        <v>0.99942969999999998</v>
      </c>
      <c r="QW102" s="72">
        <v>0.99883836999999998</v>
      </c>
      <c r="QX102" s="72">
        <v>0.99841946000000004</v>
      </c>
      <c r="QY102" s="72">
        <v>0.99819239999999998</v>
      </c>
      <c r="QZ102" s="72">
        <v>0.99823165000000003</v>
      </c>
      <c r="RA102" s="72">
        <v>0.99846904999999997</v>
      </c>
      <c r="RB102" s="72">
        <v>0.99890610000000002</v>
      </c>
      <c r="RC102" s="72">
        <v>0.99950766999999996</v>
      </c>
      <c r="RD102" s="72">
        <v>1.0002241000000001</v>
      </c>
      <c r="RE102" s="72">
        <v>1.0008142</v>
      </c>
      <c r="RF102" s="72">
        <v>1.0012635999999999</v>
      </c>
      <c r="RG102" s="72">
        <v>1.0011859999999999</v>
      </c>
      <c r="RH102" s="72">
        <v>1.0003359000000001</v>
      </c>
      <c r="RI102" s="72">
        <v>0.99837403999999996</v>
      </c>
      <c r="RJ102" s="72">
        <v>0.99619614999999995</v>
      </c>
      <c r="RK102" s="72">
        <v>0.99455892999999995</v>
      </c>
      <c r="RL102" s="72">
        <v>0.99369602999999995</v>
      </c>
      <c r="RM102" s="72">
        <v>0.99352819999999997</v>
      </c>
      <c r="RN102" s="72">
        <v>0.993784</v>
      </c>
      <c r="RO102" s="72">
        <v>0.99431676000000002</v>
      </c>
      <c r="RP102" s="72">
        <v>0.99497217000000004</v>
      </c>
      <c r="RQ102" s="72">
        <v>0.99522489999999997</v>
      </c>
      <c r="RR102" s="72">
        <v>0.99977000000000005</v>
      </c>
      <c r="RS102" s="72">
        <v>0.99573120000000004</v>
      </c>
      <c r="RT102" s="72">
        <v>0.99287139999999996</v>
      </c>
      <c r="RU102" s="72">
        <v>0.99102579999999996</v>
      </c>
      <c r="RV102" s="72">
        <v>0.99006810000000001</v>
      </c>
      <c r="RW102" s="72">
        <v>0.99000290000000002</v>
      </c>
      <c r="RX102" s="72">
        <v>0.99041283000000002</v>
      </c>
      <c r="RY102" s="72">
        <v>0.99144220000000005</v>
      </c>
      <c r="RZ102" s="72">
        <v>0.99292636000000001</v>
      </c>
      <c r="SA102" s="72">
        <v>0.99476116999999997</v>
      </c>
      <c r="SB102" s="72">
        <v>0.99676640000000005</v>
      </c>
      <c r="SC102" s="72">
        <v>0.99882230000000005</v>
      </c>
      <c r="SD102" s="72">
        <v>1.0007322000000001</v>
      </c>
      <c r="SE102" s="72">
        <v>1.0024143000000001</v>
      </c>
      <c r="SF102" s="72">
        <v>1.0038184000000001</v>
      </c>
      <c r="SG102" s="72">
        <v>1.0049493</v>
      </c>
      <c r="SH102" s="72">
        <v>1.0057999</v>
      </c>
      <c r="SI102" s="72">
        <v>1.0063797999999999</v>
      </c>
      <c r="SJ102" s="72">
        <v>1.0067139000000001</v>
      </c>
      <c r="SK102" s="72">
        <v>1.0068347</v>
      </c>
      <c r="SL102" s="72">
        <v>1.0067839999999999</v>
      </c>
      <c r="SM102" s="72">
        <v>1.006589</v>
      </c>
      <c r="SN102" s="72">
        <v>1.0062785000000001</v>
      </c>
      <c r="SO102" s="72">
        <v>1.0058712999999999</v>
      </c>
      <c r="SP102" s="72">
        <v>1.0053737</v>
      </c>
      <c r="SQ102" s="72">
        <v>1.0047826</v>
      </c>
      <c r="SR102" s="72">
        <v>1.0040838000000001</v>
      </c>
      <c r="SS102" s="72">
        <v>1.0032502000000001</v>
      </c>
      <c r="ST102" s="72">
        <v>1.0022563</v>
      </c>
      <c r="SU102" s="72">
        <v>1.0011009</v>
      </c>
      <c r="SV102" s="72">
        <v>0.99974269999999998</v>
      </c>
      <c r="SW102" s="72">
        <v>0.99822699999999998</v>
      </c>
      <c r="SX102" s="72">
        <v>0.99672910000000003</v>
      </c>
      <c r="SY102" s="72">
        <v>0.99539679999999997</v>
      </c>
      <c r="SZ102" s="72">
        <v>0.99433190000000005</v>
      </c>
      <c r="TA102" s="72">
        <v>0.99356999999999995</v>
      </c>
      <c r="TB102" s="72">
        <v>0.99306890000000003</v>
      </c>
      <c r="TC102" s="72">
        <v>0.99264110000000005</v>
      </c>
      <c r="TD102" s="72">
        <v>0.99143250000000005</v>
      </c>
      <c r="TE102" s="72">
        <v>0.99167660000000002</v>
      </c>
      <c r="TF102" s="72">
        <v>1.0037438000000001</v>
      </c>
      <c r="TG102" s="72">
        <v>1.0016936999999999</v>
      </c>
      <c r="TH102" s="72">
        <v>0.99993264999999998</v>
      </c>
      <c r="TI102" s="72">
        <v>0.99815480000000001</v>
      </c>
      <c r="TJ102" s="72">
        <v>0.99643950000000003</v>
      </c>
      <c r="TK102" s="72">
        <v>0.99490862999999996</v>
      </c>
      <c r="TL102" s="72">
        <v>0.99377479999999996</v>
      </c>
      <c r="TM102" s="72">
        <v>0.99311070000000001</v>
      </c>
      <c r="TN102" s="72">
        <v>0.99293949999999997</v>
      </c>
      <c r="TO102" s="72">
        <v>0.99318079999999997</v>
      </c>
      <c r="TP102" s="72">
        <v>0.99383449999999995</v>
      </c>
      <c r="TQ102" s="72">
        <v>0.99485825999999999</v>
      </c>
      <c r="TR102" s="72">
        <v>0.99617169999999999</v>
      </c>
      <c r="TS102" s="72">
        <v>0.99766480000000002</v>
      </c>
      <c r="TT102" s="72">
        <v>0.99925810000000004</v>
      </c>
      <c r="TU102" s="72">
        <v>1.0008115</v>
      </c>
      <c r="TV102" s="72">
        <v>1.0022453</v>
      </c>
      <c r="TW102" s="72">
        <v>1.0034989000000001</v>
      </c>
      <c r="TX102" s="72">
        <v>1.0045283</v>
      </c>
      <c r="TY102" s="72">
        <v>1.0053048</v>
      </c>
      <c r="TZ102" s="72">
        <v>1.0058161000000001</v>
      </c>
      <c r="UA102" s="72">
        <v>1.0060707</v>
      </c>
      <c r="UB102" s="72">
        <v>1.0060203000000001</v>
      </c>
      <c r="UC102" s="72">
        <v>1.0057442000000001</v>
      </c>
      <c r="UD102" s="72">
        <v>1.0052422999999999</v>
      </c>
      <c r="UE102" s="72">
        <v>1.0045369</v>
      </c>
      <c r="UF102" s="72">
        <v>1.0036537999999999</v>
      </c>
      <c r="UG102" s="72">
        <v>1.0026206</v>
      </c>
      <c r="UH102" s="72">
        <v>1.0014662000000001</v>
      </c>
      <c r="UI102" s="72">
        <v>1.0002221</v>
      </c>
      <c r="UJ102" s="72">
        <v>0.99892619999999999</v>
      </c>
      <c r="UK102" s="72">
        <v>0.99763124999999997</v>
      </c>
      <c r="UL102" s="72">
        <v>0.99632125999999999</v>
      </c>
      <c r="UM102" s="72">
        <v>0.99513640000000003</v>
      </c>
      <c r="UN102" s="72">
        <v>0.99407610000000002</v>
      </c>
      <c r="UO102" s="72">
        <v>0.99317752999999998</v>
      </c>
      <c r="UP102" s="72">
        <v>0.99254790000000004</v>
      </c>
      <c r="UQ102" s="72">
        <v>0.99263835</v>
      </c>
      <c r="UR102" s="72">
        <v>0.99450890000000003</v>
      </c>
      <c r="US102" s="72">
        <v>0.99438625999999997</v>
      </c>
      <c r="UT102" s="72">
        <v>1.0048773</v>
      </c>
      <c r="UU102" s="72">
        <v>1.0038377000000001</v>
      </c>
      <c r="UV102" s="72">
        <v>1.0030444999999999</v>
      </c>
      <c r="UW102" s="72">
        <v>1.0020762999999999</v>
      </c>
      <c r="UX102" s="72">
        <v>1.0009159999999999</v>
      </c>
      <c r="UY102" s="72">
        <v>0.99963630000000003</v>
      </c>
      <c r="UZ102" s="72">
        <v>0.99833614000000004</v>
      </c>
      <c r="VA102" s="72">
        <v>0.99710964999999996</v>
      </c>
      <c r="VB102" s="72">
        <v>0.99603516000000003</v>
      </c>
      <c r="VC102" s="72">
        <v>0.99517864</v>
      </c>
      <c r="VD102" s="72">
        <v>0.99460535999999999</v>
      </c>
      <c r="VE102" s="72">
        <v>0.99432695000000004</v>
      </c>
      <c r="VF102" s="72">
        <v>0.99435320000000005</v>
      </c>
      <c r="VG102" s="72">
        <v>0.99458970000000002</v>
      </c>
      <c r="VH102" s="72">
        <v>0.99502999999999997</v>
      </c>
      <c r="VI102" s="72">
        <v>0.99562943000000004</v>
      </c>
      <c r="VJ102" s="72">
        <v>0.99633442999999999</v>
      </c>
      <c r="VK102" s="72">
        <v>0.99708640000000004</v>
      </c>
      <c r="VL102" s="72">
        <v>0.99782884000000005</v>
      </c>
      <c r="VM102" s="72">
        <v>0.99850976000000002</v>
      </c>
      <c r="VN102" s="72">
        <v>0.99908540000000001</v>
      </c>
      <c r="VO102" s="72">
        <v>0.9995214</v>
      </c>
      <c r="VP102" s="72">
        <v>0.99978809999999996</v>
      </c>
      <c r="VQ102" s="72">
        <v>0.99986905000000004</v>
      </c>
      <c r="VR102" s="72">
        <v>0.99976050000000005</v>
      </c>
      <c r="VS102" s="72">
        <v>0.99946049999999997</v>
      </c>
      <c r="VT102" s="72">
        <v>0.99898343999999994</v>
      </c>
      <c r="VU102" s="72">
        <v>0.99834809999999996</v>
      </c>
      <c r="VV102" s="72">
        <v>0.99757949999999995</v>
      </c>
      <c r="VW102" s="72">
        <v>0.9967068</v>
      </c>
      <c r="VX102" s="72">
        <v>0.99576290000000001</v>
      </c>
      <c r="VY102" s="72">
        <v>0.99478279999999997</v>
      </c>
      <c r="VZ102" s="72">
        <v>0.99379989999999996</v>
      </c>
      <c r="WA102" s="72">
        <v>0.99285053999999995</v>
      </c>
      <c r="WB102" s="72">
        <v>0.99196640000000003</v>
      </c>
      <c r="WC102" s="72">
        <v>0.99117862999999995</v>
      </c>
      <c r="WD102" s="72">
        <v>0.99056770000000005</v>
      </c>
      <c r="WE102" s="72">
        <v>0.99027609999999999</v>
      </c>
      <c r="WF102" s="72">
        <v>0.99081160000000001</v>
      </c>
      <c r="WG102" s="72">
        <v>0.99101620000000001</v>
      </c>
      <c r="WH102" s="72">
        <v>1.0051851000000001</v>
      </c>
      <c r="WI102" s="72">
        <v>1.0050511</v>
      </c>
      <c r="WJ102" s="72">
        <v>1.0052428</v>
      </c>
      <c r="WK102" s="72">
        <v>1.0052296000000001</v>
      </c>
      <c r="WL102" s="72">
        <v>1.0050184</v>
      </c>
      <c r="WM102" s="72">
        <v>1.0045801000000001</v>
      </c>
      <c r="WN102" s="72">
        <v>1.0039674999999999</v>
      </c>
      <c r="WO102" s="72">
        <v>1.003234</v>
      </c>
      <c r="WP102" s="72">
        <v>1.0024332</v>
      </c>
      <c r="WQ102" s="72">
        <v>1.0016191999999999</v>
      </c>
      <c r="WR102" s="72">
        <v>1.0008382</v>
      </c>
      <c r="WS102" s="72">
        <v>1.0001047999999999</v>
      </c>
      <c r="WT102" s="72">
        <v>0.99950397000000002</v>
      </c>
      <c r="WU102" s="72">
        <v>0.99905323999999995</v>
      </c>
      <c r="WV102" s="72">
        <v>0.99875325000000004</v>
      </c>
      <c r="WW102" s="72">
        <v>0.99858579999999997</v>
      </c>
      <c r="WX102" s="72">
        <v>0.99858950000000002</v>
      </c>
      <c r="WY102" s="72">
        <v>0.99867724999999996</v>
      </c>
      <c r="WZ102" s="72">
        <v>0.99883807000000002</v>
      </c>
      <c r="XA102" s="72">
        <v>0.99904090000000001</v>
      </c>
      <c r="XB102" s="72">
        <v>0.999251</v>
      </c>
      <c r="XC102" s="72">
        <v>0.99943859999999995</v>
      </c>
      <c r="XD102" s="72">
        <v>0.99956080000000003</v>
      </c>
      <c r="XE102" s="72">
        <v>0.99958694000000003</v>
      </c>
      <c r="XF102" s="72">
        <v>0.99951509999999999</v>
      </c>
      <c r="XG102" s="72">
        <v>0.99930739999999996</v>
      </c>
      <c r="XH102" s="72">
        <v>0.99896119999999999</v>
      </c>
      <c r="XI102" s="72">
        <v>0.99847083999999997</v>
      </c>
      <c r="XJ102" s="72">
        <v>0.99784759999999995</v>
      </c>
      <c r="XK102" s="72">
        <v>0.99710489999999996</v>
      </c>
      <c r="XL102" s="72">
        <v>0.99626000000000003</v>
      </c>
      <c r="XM102" s="72">
        <v>0.99533682999999995</v>
      </c>
      <c r="XN102" s="72">
        <v>0.99436175999999998</v>
      </c>
      <c r="XO102" s="72">
        <v>0.99336380000000002</v>
      </c>
      <c r="XP102" s="72">
        <v>0.99237275000000003</v>
      </c>
      <c r="XQ102" s="72">
        <v>0.9914193</v>
      </c>
      <c r="XR102" s="72">
        <v>0.99054366000000005</v>
      </c>
      <c r="XS102" s="72">
        <v>0.9897454</v>
      </c>
      <c r="XT102" s="72">
        <v>0.98922913999999995</v>
      </c>
      <c r="XU102" s="72">
        <v>0.98931460000000004</v>
      </c>
      <c r="XV102" s="72">
        <v>1.0044374</v>
      </c>
      <c r="XW102" s="72">
        <v>1.0046330999999999</v>
      </c>
      <c r="XX102" s="72">
        <v>1.0052284</v>
      </c>
      <c r="XY102" s="72">
        <v>1.0057225999999999</v>
      </c>
      <c r="XZ102" s="72">
        <v>1.0060532</v>
      </c>
      <c r="YA102" s="72">
        <v>1.0062187</v>
      </c>
      <c r="YB102" s="72">
        <v>1.0061977</v>
      </c>
      <c r="YC102" s="72">
        <v>1.0060441</v>
      </c>
      <c r="YD102" s="72">
        <v>1.0057719000000001</v>
      </c>
      <c r="YE102" s="72">
        <v>1.0054079</v>
      </c>
      <c r="YF102" s="72">
        <v>1.0049832999999999</v>
      </c>
      <c r="YG102" s="72">
        <v>1.0045265000000001</v>
      </c>
      <c r="YH102" s="72">
        <v>1.0040692</v>
      </c>
      <c r="YI102" s="72">
        <v>1.0036388999999999</v>
      </c>
      <c r="YJ102" s="72">
        <v>1.0032573</v>
      </c>
      <c r="YK102" s="72">
        <v>1.0029408</v>
      </c>
      <c r="YL102" s="72">
        <v>1.0027006000000001</v>
      </c>
      <c r="YM102" s="72">
        <v>1.0025367999999999</v>
      </c>
      <c r="YN102" s="72">
        <v>1.0024431</v>
      </c>
      <c r="YO102" s="72">
        <v>1.0024063999999999</v>
      </c>
      <c r="YP102" s="72">
        <v>1.0024154000000001</v>
      </c>
      <c r="YQ102" s="72">
        <v>1.0024328</v>
      </c>
      <c r="YR102" s="72">
        <v>1.0024445</v>
      </c>
      <c r="YS102" s="72">
        <v>1.0024265999999999</v>
      </c>
      <c r="YT102" s="72">
        <v>1.0023472</v>
      </c>
      <c r="YU102" s="72">
        <v>1.002181</v>
      </c>
      <c r="YV102" s="72">
        <v>1.0019043999999999</v>
      </c>
      <c r="YW102" s="72">
        <v>1.0015031000000001</v>
      </c>
      <c r="YX102" s="72">
        <v>1.0009573</v>
      </c>
      <c r="YY102" s="72">
        <v>1.0002599000000001</v>
      </c>
      <c r="YZ102" s="72">
        <v>0.99941230000000003</v>
      </c>
      <c r="ZA102" s="72">
        <v>0.99842405000000001</v>
      </c>
      <c r="ZB102" s="72">
        <v>0.99731210000000003</v>
      </c>
      <c r="ZC102" s="72">
        <v>0.99610114000000005</v>
      </c>
      <c r="ZD102" s="72">
        <v>0.99481909999999996</v>
      </c>
      <c r="ZE102" s="72">
        <v>0.99349379999999998</v>
      </c>
      <c r="ZF102" s="72">
        <v>0.99213640000000003</v>
      </c>
      <c r="ZG102" s="72">
        <v>0.99079019999999995</v>
      </c>
      <c r="ZH102" s="72">
        <v>0.98929710000000004</v>
      </c>
      <c r="ZI102" s="72">
        <v>0.98919829999999997</v>
      </c>
      <c r="ZJ102" s="72">
        <v>1.0033301999999999</v>
      </c>
      <c r="ZK102" s="72">
        <v>1.0033536000000001</v>
      </c>
      <c r="ZL102" s="72">
        <v>1.0037254</v>
      </c>
      <c r="ZM102" s="72">
        <v>1.004078</v>
      </c>
      <c r="ZN102" s="72">
        <v>1.0043280000000001</v>
      </c>
      <c r="ZO102" s="72">
        <v>1.0044667</v>
      </c>
      <c r="ZP102" s="72">
        <v>1.0044605</v>
      </c>
      <c r="ZQ102" s="72">
        <v>1.0043595999999999</v>
      </c>
      <c r="ZR102" s="72">
        <v>1.0041617</v>
      </c>
      <c r="ZS102" s="72">
        <v>1.0038830999999999</v>
      </c>
      <c r="ZT102" s="72">
        <v>1.0035422000000001</v>
      </c>
      <c r="ZU102" s="72">
        <v>1.0031582000000001</v>
      </c>
      <c r="ZV102" s="72">
        <v>1.0027497999999999</v>
      </c>
      <c r="ZW102" s="72">
        <v>1.0023355</v>
      </c>
      <c r="ZX102" s="72">
        <v>1.0019332999999999</v>
      </c>
      <c r="ZY102" s="72">
        <v>1.0015588</v>
      </c>
      <c r="ZZ102" s="72">
        <v>1.0012255000000001</v>
      </c>
      <c r="AAA102" s="72">
        <v>1.0009443</v>
      </c>
      <c r="AAB102" s="72">
        <v>1.0007227999999999</v>
      </c>
      <c r="AAC102" s="72">
        <v>1.0005611999999999</v>
      </c>
      <c r="AAD102" s="72">
        <v>1.0004573999999999</v>
      </c>
      <c r="AAE102" s="72">
        <v>1.0004025999999999</v>
      </c>
      <c r="AAF102" s="72">
        <v>1.0003842000000001</v>
      </c>
      <c r="AAG102" s="72">
        <v>1.0003854999999999</v>
      </c>
      <c r="AAH102" s="72">
        <v>1.0003814</v>
      </c>
      <c r="AAI102" s="72">
        <v>1.0003488</v>
      </c>
      <c r="AAJ102" s="72">
        <v>1.0002587999999999</v>
      </c>
      <c r="AAK102" s="72">
        <v>1.000081</v>
      </c>
      <c r="AAL102" s="72">
        <v>0.99978500000000003</v>
      </c>
      <c r="AAM102" s="72">
        <v>0.9993438</v>
      </c>
      <c r="AAN102" s="72">
        <v>0.99873376000000003</v>
      </c>
      <c r="AAO102" s="72">
        <v>0.99793909999999997</v>
      </c>
      <c r="AAP102" s="72">
        <v>0.99695420000000001</v>
      </c>
      <c r="AAQ102" s="72">
        <v>0.99578390000000006</v>
      </c>
      <c r="AAR102" s="72">
        <v>0.99444204999999997</v>
      </c>
      <c r="AAS102" s="72">
        <v>0.99292630000000004</v>
      </c>
      <c r="AAT102" s="72">
        <v>0.99140019999999995</v>
      </c>
      <c r="AAU102" s="72">
        <v>0.98980594</v>
      </c>
      <c r="AAV102" s="72">
        <v>0.98798989999999998</v>
      </c>
      <c r="AAW102" s="72">
        <v>0.98798470000000005</v>
      </c>
      <c r="AAX102" s="72">
        <v>1.0028005</v>
      </c>
      <c r="AAY102" s="72">
        <v>1.0030515</v>
      </c>
      <c r="AAZ102" s="72">
        <v>1.0035486</v>
      </c>
      <c r="ABA102" s="72">
        <v>1.0039699</v>
      </c>
      <c r="ABB102" s="72">
        <v>1.0043017999999999</v>
      </c>
      <c r="ABC102" s="72">
        <v>1.0045538000000001</v>
      </c>
      <c r="ABD102" s="72">
        <v>1.0047288000000001</v>
      </c>
      <c r="ABE102" s="72">
        <v>1.0048250000000001</v>
      </c>
      <c r="ABF102" s="72">
        <v>1.0048182000000001</v>
      </c>
      <c r="ABG102" s="72">
        <v>1.0047257999999999</v>
      </c>
      <c r="ABH102" s="72">
        <v>1.0045341000000001</v>
      </c>
      <c r="ABI102" s="72">
        <v>1.0042446</v>
      </c>
      <c r="ABJ102" s="72">
        <v>1.0038629999999999</v>
      </c>
      <c r="ABK102" s="72">
        <v>1.0033977999999999</v>
      </c>
      <c r="ABL102" s="72">
        <v>1.0028623000000001</v>
      </c>
      <c r="ABM102" s="72">
        <v>1.0022717999999999</v>
      </c>
      <c r="ABN102" s="72">
        <v>1.0016445</v>
      </c>
      <c r="ABO102" s="72">
        <v>1.0009992999999999</v>
      </c>
      <c r="ABP102" s="72">
        <v>1.0003564</v>
      </c>
      <c r="ABQ102" s="72">
        <v>0.99973129999999999</v>
      </c>
      <c r="ABR102" s="72">
        <v>0.99914073999999997</v>
      </c>
      <c r="ABS102" s="72">
        <v>0.99860006999999995</v>
      </c>
      <c r="ABT102" s="72">
        <v>0.99812232999999995</v>
      </c>
      <c r="ABU102" s="72">
        <v>0.99771124</v>
      </c>
      <c r="ABV102" s="72">
        <v>0.99736844999999996</v>
      </c>
      <c r="ABW102" s="72">
        <v>0.99709015999999995</v>
      </c>
      <c r="ABX102" s="72">
        <v>0.99686545000000004</v>
      </c>
      <c r="ABY102" s="72">
        <v>0.99667614999999998</v>
      </c>
      <c r="ABZ102" s="72">
        <v>0.99649465000000004</v>
      </c>
      <c r="ACA102" s="72">
        <v>0.99628550000000005</v>
      </c>
      <c r="ACB102" s="72">
        <v>0.99600476000000004</v>
      </c>
      <c r="ACC102" s="72">
        <v>0.9955946</v>
      </c>
      <c r="ACD102" s="72">
        <v>0.99501543999999997</v>
      </c>
      <c r="ACE102" s="72">
        <v>0.99421950000000003</v>
      </c>
      <c r="ACF102" s="72">
        <v>0.99318320000000004</v>
      </c>
      <c r="ACG102" s="72">
        <v>0.99189050000000001</v>
      </c>
      <c r="ACH102" s="72">
        <v>0.99030600000000002</v>
      </c>
      <c r="ACI102" s="72">
        <v>0.98849419999999999</v>
      </c>
      <c r="ACJ102" s="72">
        <v>0.98664426999999999</v>
      </c>
      <c r="ACK102" s="72">
        <v>0.98675953999999999</v>
      </c>
      <c r="ACL102" s="72">
        <v>1.0020525</v>
      </c>
      <c r="ACM102" s="72">
        <v>1.0025451000000001</v>
      </c>
      <c r="ACN102" s="72">
        <v>1.0035046000000001</v>
      </c>
      <c r="ACO102" s="72">
        <v>1.0044550999999999</v>
      </c>
      <c r="ACP102" s="72">
        <v>1.0053037</v>
      </c>
      <c r="ACQ102" s="72">
        <v>1.0060279999999999</v>
      </c>
      <c r="ACR102" s="72">
        <v>1.0066177000000001</v>
      </c>
      <c r="ACS102" s="72">
        <v>1.007071</v>
      </c>
      <c r="ACT102" s="72">
        <v>1.0073898999999999</v>
      </c>
      <c r="ACU102" s="72">
        <v>1.0075786</v>
      </c>
      <c r="ACV102" s="72">
        <v>1.0076421</v>
      </c>
      <c r="ACW102" s="72">
        <v>1.0075886000000001</v>
      </c>
      <c r="ACX102" s="72">
        <v>1.0074204</v>
      </c>
      <c r="ACY102" s="72">
        <v>1.0071445999999999</v>
      </c>
      <c r="ACZ102" s="72">
        <v>1.0067679</v>
      </c>
      <c r="ADA102" s="72">
        <v>1.0062978</v>
      </c>
      <c r="ADB102" s="72">
        <v>1.0057421</v>
      </c>
      <c r="ADC102" s="72">
        <v>1.0051097</v>
      </c>
      <c r="ADD102" s="72">
        <v>1.0044073</v>
      </c>
      <c r="ADE102" s="72">
        <v>1.0036522999999999</v>
      </c>
      <c r="ADF102" s="72">
        <v>1.0028585000000001</v>
      </c>
      <c r="ADG102" s="72">
        <v>1.0020469999999999</v>
      </c>
      <c r="ADH102" s="72">
        <v>1.0012635999999999</v>
      </c>
      <c r="ADI102" s="72">
        <v>1.0004219000000001</v>
      </c>
      <c r="ADJ102" s="72">
        <v>0.99959799999999999</v>
      </c>
      <c r="ADK102" s="72">
        <v>0.99881560000000003</v>
      </c>
      <c r="ADL102" s="72">
        <v>0.99809163999999995</v>
      </c>
      <c r="ADM102" s="72">
        <v>0.99744089999999996</v>
      </c>
      <c r="ADN102" s="72">
        <v>0.99687559999999997</v>
      </c>
      <c r="ADO102" s="72">
        <v>0.99640119999999999</v>
      </c>
      <c r="ADP102" s="72">
        <v>0.99601680000000004</v>
      </c>
      <c r="ADQ102" s="72">
        <v>0.99571529999999997</v>
      </c>
      <c r="ADR102" s="72">
        <v>0.99545340000000004</v>
      </c>
      <c r="ADS102" s="72">
        <v>0.99517389999999994</v>
      </c>
      <c r="ADT102" s="72">
        <v>0.99478820000000001</v>
      </c>
      <c r="ADU102" s="72">
        <v>0.99416680000000002</v>
      </c>
      <c r="ADV102" s="72">
        <v>0.99312219999999996</v>
      </c>
      <c r="ADW102" s="72">
        <v>0.99139105999999999</v>
      </c>
      <c r="ADX102" s="72">
        <v>0.98856029999999995</v>
      </c>
      <c r="ADY102" s="72">
        <v>0.98835015000000004</v>
      </c>
      <c r="ADZ102" s="77"/>
      <c r="AEA102" s="77"/>
      <c r="AEB102" s="77"/>
      <c r="AEC102" s="77"/>
      <c r="AED102" s="77"/>
      <c r="AEE102" s="111">
        <f t="shared" si="59"/>
        <v>97</v>
      </c>
      <c r="AEF102" s="109"/>
      <c r="AEG102" s="105">
        <f t="shared" si="70"/>
        <v>1.0051706</v>
      </c>
      <c r="AEH102" s="105">
        <f t="shared" si="70"/>
        <v>0.99932730000000003</v>
      </c>
      <c r="AEI102" s="105">
        <f t="shared" si="70"/>
        <v>0.98602460000000003</v>
      </c>
      <c r="AEJ102" s="105">
        <f t="shared" si="70"/>
        <v>0.98819179999999995</v>
      </c>
      <c r="AEK102" s="105">
        <f t="shared" si="70"/>
        <v>1.003538</v>
      </c>
      <c r="AEL102" s="105">
        <f t="shared" si="70"/>
        <v>1.0053939000000001</v>
      </c>
      <c r="AEM102" s="105">
        <f t="shared" si="70"/>
        <v>1.0287371999999999</v>
      </c>
      <c r="AEN102" s="105">
        <f t="shared" si="70"/>
        <v>1.0620149000000001</v>
      </c>
      <c r="AEO102" s="105">
        <f t="shared" si="70"/>
        <v>1.0608569999999999</v>
      </c>
      <c r="AEP102" s="105">
        <f t="shared" si="70"/>
        <v>1.0182123000000001</v>
      </c>
      <c r="AEQ102" s="105">
        <f t="shared" si="71"/>
        <v>1.0026271</v>
      </c>
      <c r="AER102" s="105">
        <f t="shared" si="71"/>
        <v>0.99519789999999997</v>
      </c>
      <c r="AES102" s="105">
        <f t="shared" si="71"/>
        <v>0.99166363000000002</v>
      </c>
      <c r="AET102" s="105">
        <f t="shared" si="71"/>
        <v>0.99438053000000004</v>
      </c>
      <c r="AEU102" s="105">
        <f t="shared" si="71"/>
        <v>0.99101364999999997</v>
      </c>
      <c r="AEV102" s="105">
        <f t="shared" si="71"/>
        <v>0.98931369999999996</v>
      </c>
      <c r="AEW102" s="105">
        <f t="shared" si="71"/>
        <v>0.98919800000000002</v>
      </c>
      <c r="AEX102" s="105">
        <f t="shared" si="71"/>
        <v>0.98798430000000004</v>
      </c>
      <c r="AEY102" s="105">
        <f t="shared" si="71"/>
        <v>0.98675966000000004</v>
      </c>
      <c r="AEZ102" s="99">
        <f t="shared" ref="AEZ102:AEZ108" si="74">C102</f>
        <v>77.08</v>
      </c>
      <c r="AFA102" s="69"/>
      <c r="AFB102" s="202" t="s">
        <v>82</v>
      </c>
      <c r="AFC102" s="106">
        <f t="shared" ref="AFC102:AFC108" si="75">AVERAGE(AEG102:AEY102)</f>
        <v>1.004505582631579</v>
      </c>
      <c r="AFD102" s="69"/>
      <c r="AFE102" s="109"/>
      <c r="AFF102" s="105">
        <f t="shared" si="72"/>
        <v>0.99807939999999995</v>
      </c>
      <c r="AFG102" s="105">
        <f t="shared" si="72"/>
        <v>0.99850039999999995</v>
      </c>
      <c r="AFH102" s="105">
        <f t="shared" si="72"/>
        <v>0.99810699999999997</v>
      </c>
      <c r="AFI102" s="105">
        <f t="shared" si="72"/>
        <v>1.0061525</v>
      </c>
      <c r="AFJ102" s="105">
        <f t="shared" si="72"/>
        <v>1.0061956999999999</v>
      </c>
      <c r="AFK102" s="105">
        <f t="shared" si="72"/>
        <v>1.0091861</v>
      </c>
      <c r="AFL102" s="105">
        <f t="shared" si="72"/>
        <v>1.0070889999999999</v>
      </c>
      <c r="AFM102" s="105">
        <f t="shared" si="72"/>
        <v>1.0056077000000001</v>
      </c>
      <c r="AFN102" s="105">
        <f t="shared" si="72"/>
        <v>1.0050133000000001</v>
      </c>
      <c r="AFO102" s="105">
        <f t="shared" si="72"/>
        <v>1.0052991</v>
      </c>
      <c r="AFP102" s="105">
        <f t="shared" si="72"/>
        <v>1.0059011</v>
      </c>
      <c r="AFQ102" s="105">
        <f t="shared" si="72"/>
        <v>1.0014566</v>
      </c>
      <c r="AFR102" s="105">
        <f t="shared" si="72"/>
        <v>0.99476116999999997</v>
      </c>
      <c r="AFS102" s="105">
        <f t="shared" si="72"/>
        <v>0.99318090000000003</v>
      </c>
      <c r="AFT102" s="105">
        <f t="shared" si="72"/>
        <v>0.99517860000000002</v>
      </c>
      <c r="AFU102" s="105">
        <f t="shared" si="68"/>
        <v>1.0016191999999999</v>
      </c>
      <c r="AFV102" s="105">
        <f t="shared" si="69"/>
        <v>1.0054079</v>
      </c>
      <c r="AFW102" s="105">
        <f t="shared" si="69"/>
        <v>1.0038832</v>
      </c>
      <c r="AFX102" s="105">
        <f t="shared" si="69"/>
        <v>1.0047254999999999</v>
      </c>
      <c r="AFY102" s="105"/>
      <c r="AFZ102" s="106">
        <f t="shared" si="60"/>
        <v>1.0023865457894741</v>
      </c>
      <c r="AGA102" s="69"/>
      <c r="AGB102" s="69"/>
      <c r="AGC102" s="69"/>
      <c r="AGD102" s="69"/>
      <c r="AGE102" s="69"/>
      <c r="AGF102" s="69"/>
      <c r="AGG102" s="69"/>
      <c r="AGH102" s="69"/>
      <c r="AGI102" s="69"/>
      <c r="AGJ102" s="69"/>
      <c r="AGK102" s="69"/>
      <c r="AGL102" s="69"/>
      <c r="AGM102" s="69"/>
      <c r="AGN102" s="69"/>
      <c r="AGO102" s="69"/>
      <c r="AGP102" s="69"/>
      <c r="AGQ102" s="69"/>
      <c r="AGR102" s="69"/>
      <c r="AGS102" s="69"/>
      <c r="AGT102" s="75">
        <v>33</v>
      </c>
      <c r="AGU102" s="85">
        <v>1</v>
      </c>
      <c r="AGV102" s="85">
        <v>1</v>
      </c>
      <c r="AGW102" s="85">
        <v>1</v>
      </c>
      <c r="AGX102" s="85">
        <v>1</v>
      </c>
      <c r="AGY102" s="85">
        <v>1</v>
      </c>
      <c r="AGZ102" s="85">
        <v>1</v>
      </c>
      <c r="AHA102" s="85">
        <v>1</v>
      </c>
      <c r="AHB102" s="85">
        <v>1</v>
      </c>
      <c r="AHC102" s="85">
        <v>1</v>
      </c>
      <c r="AHD102" s="85">
        <v>1</v>
      </c>
      <c r="AHE102" s="85">
        <v>1</v>
      </c>
      <c r="AHF102" s="85">
        <v>1</v>
      </c>
      <c r="AHG102" s="85">
        <v>1</v>
      </c>
      <c r="AHH102" s="85">
        <v>1</v>
      </c>
      <c r="AHI102" s="85">
        <v>1</v>
      </c>
      <c r="AHJ102" s="85">
        <v>1</v>
      </c>
      <c r="AHK102" s="85">
        <v>1</v>
      </c>
      <c r="AHL102" s="85">
        <v>1</v>
      </c>
      <c r="AHM102" s="85">
        <v>1</v>
      </c>
      <c r="AHN102" s="85">
        <v>1</v>
      </c>
      <c r="AHO102" s="69"/>
      <c r="AHP102" s="69"/>
      <c r="AHQ102" s="69"/>
      <c r="AHR102" s="69"/>
      <c r="AHS102" s="69"/>
      <c r="AHT102" s="69"/>
      <c r="AHU102" s="69"/>
      <c r="AHV102" s="69"/>
      <c r="AHW102" s="69"/>
      <c r="AHX102" s="69"/>
      <c r="AHY102" s="69"/>
      <c r="AHZ102" s="69"/>
      <c r="AIA102" s="69"/>
      <c r="AIB102" s="69"/>
      <c r="AIC102" s="69"/>
      <c r="AID102" s="69"/>
      <c r="AIE102" s="69"/>
      <c r="AIF102" s="69"/>
      <c r="AIG102" s="69"/>
      <c r="AIH102" s="69"/>
      <c r="AII102" s="69"/>
      <c r="AIJ102" s="69"/>
      <c r="AIK102" s="69"/>
      <c r="AIL102" s="69"/>
      <c r="AIM102" s="69"/>
      <c r="AIN102" s="69"/>
      <c r="AIO102" s="69"/>
      <c r="AIP102" s="69"/>
      <c r="AIQ102" s="69"/>
      <c r="AIR102" s="69"/>
      <c r="AIS102" s="69"/>
      <c r="AIT102" s="69"/>
      <c r="AIU102" s="69"/>
      <c r="AIV102" s="69"/>
      <c r="AIW102" s="113"/>
      <c r="AIX102" s="113"/>
      <c r="AIY102" s="113"/>
      <c r="AIZ102" s="113"/>
      <c r="AJA102" s="113"/>
      <c r="AJB102" s="113"/>
      <c r="AJC102" s="113"/>
      <c r="AJD102" s="113"/>
      <c r="AJE102" s="113"/>
      <c r="AJF102" s="113"/>
      <c r="AJG102" s="113"/>
      <c r="AJH102" s="69"/>
      <c r="AJI102" s="69"/>
      <c r="AJJ102" s="69"/>
      <c r="AJK102" s="69"/>
      <c r="AJL102" s="69"/>
      <c r="AJM102" s="69"/>
      <c r="AJN102" s="69"/>
      <c r="AJO102" s="69"/>
      <c r="AJP102" s="69"/>
      <c r="AJQ102" s="69"/>
      <c r="AJR102" s="69"/>
      <c r="AJS102" s="69"/>
      <c r="AJT102" s="69"/>
      <c r="AJU102" s="69"/>
      <c r="AJV102" s="69"/>
      <c r="AJW102" s="69"/>
      <c r="AJX102" s="69"/>
      <c r="AJY102" s="69"/>
      <c r="AJZ102" s="69"/>
      <c r="AKA102" s="69"/>
      <c r="AKB102" s="69"/>
      <c r="AKC102" s="69"/>
      <c r="AKD102" s="69"/>
      <c r="AKE102" s="69"/>
      <c r="AKF102" s="69"/>
      <c r="AKG102" s="69"/>
      <c r="AKH102" s="69"/>
      <c r="AKI102" s="69"/>
      <c r="AKJ102" s="69"/>
      <c r="AKK102" s="69"/>
      <c r="AKL102" s="69"/>
      <c r="AKM102" s="69"/>
      <c r="AKN102" s="69"/>
      <c r="AKO102" s="69"/>
      <c r="AKP102" s="69"/>
      <c r="AKQ102" s="69"/>
      <c r="AKR102" s="69"/>
      <c r="AKS102" s="69"/>
      <c r="AKT102" s="69"/>
      <c r="AKU102" s="69"/>
      <c r="AKV102" s="69"/>
      <c r="AKW102" s="69"/>
      <c r="AKX102" s="69"/>
      <c r="AKY102" s="69"/>
      <c r="AKZ102" s="69"/>
      <c r="ALA102" s="69"/>
      <c r="ALB102" s="69"/>
      <c r="ALC102" s="69"/>
      <c r="ALD102" s="69"/>
      <c r="ALE102" s="69"/>
      <c r="ALF102" s="69"/>
      <c r="ALG102" s="69"/>
      <c r="ALH102" s="69"/>
      <c r="ALI102" s="69"/>
      <c r="ALJ102" s="69"/>
      <c r="ALK102" s="69"/>
      <c r="ALL102" s="69"/>
      <c r="ALM102" s="69"/>
      <c r="ALN102" s="69"/>
      <c r="ALO102" s="69"/>
      <c r="ALP102" s="69"/>
      <c r="ALQ102" s="69"/>
      <c r="ALR102" s="69"/>
      <c r="ALS102" s="69"/>
      <c r="ALT102" s="69"/>
      <c r="ALU102" s="69"/>
      <c r="ALV102" s="69"/>
      <c r="ALW102" s="69"/>
      <c r="ALX102" s="69"/>
      <c r="ALY102" s="69"/>
      <c r="ALZ102" s="69"/>
      <c r="AMA102" s="69"/>
      <c r="AMB102" s="69"/>
      <c r="AMC102" s="69"/>
      <c r="AMD102" s="69"/>
      <c r="AME102" s="69"/>
      <c r="AMF102" s="69"/>
      <c r="AMG102" s="69"/>
      <c r="AMH102" s="69"/>
      <c r="AMI102" s="69"/>
      <c r="AMJ102" s="69"/>
      <c r="AMK102" s="69"/>
      <c r="AML102" s="69"/>
      <c r="AMM102" s="69"/>
      <c r="AMN102" s="69"/>
      <c r="AMO102" s="69"/>
      <c r="AMP102" s="69"/>
      <c r="AMQ102" s="69"/>
      <c r="AMR102" s="69"/>
      <c r="AMS102" s="69"/>
      <c r="AMT102" s="69"/>
      <c r="AMU102" s="69"/>
      <c r="AMV102" s="69"/>
      <c r="AMW102" s="69"/>
      <c r="AMX102" s="69"/>
      <c r="AMY102" s="69"/>
      <c r="AMZ102" s="69"/>
      <c r="ANA102" s="69"/>
      <c r="ANB102" s="69"/>
      <c r="ANC102" s="69"/>
      <c r="AND102" s="69"/>
      <c r="ANE102" s="69"/>
      <c r="ANF102" s="69"/>
      <c r="ANG102" s="69"/>
      <c r="ANH102" s="69"/>
      <c r="ANI102" s="69"/>
      <c r="ANJ102" s="69"/>
      <c r="ANK102" s="69"/>
      <c r="ANL102" s="69"/>
      <c r="ANM102" s="69"/>
      <c r="ANN102" s="69"/>
      <c r="ANO102" s="69"/>
      <c r="ANP102" s="69"/>
      <c r="ANQ102" s="69"/>
      <c r="ANR102" s="69"/>
      <c r="ANS102" s="69"/>
      <c r="ANT102" s="69"/>
      <c r="ANU102" s="69"/>
      <c r="ANV102" s="69"/>
      <c r="ANW102" s="69"/>
      <c r="ANX102" s="69"/>
      <c r="ANY102" s="69"/>
      <c r="ANZ102" s="69"/>
      <c r="AOA102" s="69"/>
      <c r="AOB102" s="69"/>
      <c r="AOC102" s="69"/>
      <c r="AOD102" s="69"/>
      <c r="AOE102" s="69"/>
      <c r="AOF102" s="69"/>
      <c r="AOG102" s="69"/>
      <c r="AOH102" s="69"/>
      <c r="AOI102" s="69"/>
      <c r="AOJ102" s="69"/>
      <c r="AOK102" s="69"/>
      <c r="AOL102" s="69"/>
      <c r="AOM102" s="69"/>
      <c r="AON102" s="69"/>
      <c r="AOO102" s="69"/>
      <c r="AOP102" s="69"/>
      <c r="AOQ102" s="69"/>
      <c r="AOR102" s="69"/>
      <c r="AOS102" s="69"/>
      <c r="AOT102" s="69"/>
      <c r="AOU102" s="69"/>
      <c r="AOV102" s="69"/>
      <c r="AOW102" s="69"/>
      <c r="AOX102" s="69"/>
      <c r="AOY102" s="69"/>
      <c r="AOZ102" s="69"/>
      <c r="APA102" s="69"/>
      <c r="APB102" s="69"/>
      <c r="APC102" s="69"/>
      <c r="APD102" s="69"/>
      <c r="APE102" s="69"/>
      <c r="APF102" s="69"/>
      <c r="APG102" s="69"/>
      <c r="APH102" s="69"/>
      <c r="API102" s="69"/>
      <c r="APJ102" s="69"/>
      <c r="APK102" s="69"/>
      <c r="APL102" s="69"/>
      <c r="APM102" s="69"/>
      <c r="APN102" s="69"/>
      <c r="APO102" s="69"/>
      <c r="APP102" s="69"/>
      <c r="APQ102" s="69"/>
      <c r="APR102" s="69"/>
      <c r="APS102" s="69"/>
      <c r="APT102" s="69"/>
      <c r="APU102" s="69"/>
      <c r="APV102" s="69"/>
      <c r="APW102" s="69"/>
      <c r="APX102" s="69"/>
      <c r="APY102" s="69"/>
      <c r="APZ102" s="69"/>
      <c r="AQA102" s="69"/>
      <c r="AQB102" s="69"/>
      <c r="AQC102" s="69"/>
      <c r="AQD102" s="69"/>
      <c r="AQE102" s="69"/>
      <c r="AQF102" s="69"/>
      <c r="AQG102" s="69"/>
      <c r="AQH102" s="69"/>
      <c r="AQI102" s="69"/>
      <c r="AQJ102" s="69"/>
      <c r="AQK102" s="69"/>
      <c r="AQL102" s="69"/>
      <c r="AQM102" s="69"/>
      <c r="AQN102" s="69"/>
      <c r="AQO102" s="69"/>
      <c r="AQP102" s="69"/>
      <c r="AQQ102" s="69"/>
      <c r="AQR102" s="69"/>
      <c r="AQS102" s="69"/>
      <c r="AQT102" s="69"/>
      <c r="AQU102" s="69"/>
      <c r="AQV102" s="69"/>
      <c r="AQW102" s="69"/>
      <c r="AQX102" s="69"/>
      <c r="AQY102" s="69"/>
      <c r="AQZ102" s="69"/>
      <c r="ARA102" s="69"/>
      <c r="ARB102" s="69"/>
      <c r="ARC102" s="69"/>
      <c r="ARD102" s="69"/>
      <c r="ARE102" s="69"/>
      <c r="ARF102" s="69"/>
      <c r="ARG102" s="69"/>
      <c r="ARH102" s="69"/>
      <c r="ARI102" s="69"/>
      <c r="ARJ102" s="69"/>
      <c r="ARK102" s="69"/>
      <c r="ARL102" s="69"/>
      <c r="ARM102" s="69"/>
      <c r="ARN102" s="69"/>
      <c r="ARO102" s="69"/>
      <c r="ARP102" s="69"/>
      <c r="ARQ102" s="69"/>
      <c r="ARR102" s="69"/>
      <c r="ARS102" s="69"/>
      <c r="ART102" s="69"/>
      <c r="ARU102" s="69"/>
      <c r="ARV102" s="69"/>
      <c r="ARW102" s="69"/>
      <c r="ARX102" s="69"/>
      <c r="ARY102" s="69"/>
      <c r="ARZ102" s="69"/>
      <c r="ASA102" s="69"/>
      <c r="ASB102" s="69"/>
      <c r="ASC102" s="69"/>
      <c r="ASD102" s="69"/>
      <c r="ASE102" s="69"/>
      <c r="ASF102" s="69"/>
      <c r="ASG102" s="69"/>
      <c r="ASH102" s="69"/>
      <c r="ASI102" s="69"/>
      <c r="ASJ102" s="69"/>
      <c r="ASK102" s="69"/>
      <c r="ASL102" s="69"/>
      <c r="ASM102" s="69"/>
      <c r="ASN102" s="69"/>
      <c r="ASO102" s="69"/>
      <c r="ASP102" s="69"/>
      <c r="ASQ102" s="69"/>
      <c r="ASR102" s="69"/>
      <c r="ASS102" s="69"/>
      <c r="AST102" s="69"/>
    </row>
    <row r="103" spans="1:1190" ht="3" customHeight="1" x14ac:dyDescent="0.25">
      <c r="A103" s="77"/>
      <c r="B103" s="98">
        <v>97</v>
      </c>
      <c r="C103" s="99">
        <v>77.900000000000006</v>
      </c>
      <c r="D103" s="94">
        <f t="shared" si="73"/>
        <v>3</v>
      </c>
      <c r="E103" s="77"/>
      <c r="F103" s="191">
        <v>0.99860846999999997</v>
      </c>
      <c r="G103" s="70">
        <v>0.99692700000000001</v>
      </c>
      <c r="H103" s="70">
        <v>0.99636069999999999</v>
      </c>
      <c r="I103" s="70">
        <v>0.99621515999999999</v>
      </c>
      <c r="J103" s="70">
        <v>0.99629986000000004</v>
      </c>
      <c r="K103" s="70">
        <v>0.99653566000000005</v>
      </c>
      <c r="L103" s="70">
        <v>0.9968726</v>
      </c>
      <c r="M103" s="70">
        <v>0.99726725000000005</v>
      </c>
      <c r="N103" s="70">
        <v>0.99768029999999996</v>
      </c>
      <c r="O103" s="70">
        <v>0.99807950000000001</v>
      </c>
      <c r="P103" s="70">
        <v>0.99843884000000005</v>
      </c>
      <c r="Q103" s="70">
        <v>0.99873924000000003</v>
      </c>
      <c r="R103" s="70">
        <v>0.99896870000000004</v>
      </c>
      <c r="S103" s="70">
        <v>0.99912166999999996</v>
      </c>
      <c r="T103" s="70">
        <v>0.99919849999999999</v>
      </c>
      <c r="U103" s="70">
        <v>0.99919075000000002</v>
      </c>
      <c r="V103" s="70">
        <v>0.99911910000000004</v>
      </c>
      <c r="W103" s="70">
        <v>0.99898229999999999</v>
      </c>
      <c r="X103" s="70">
        <v>0.99878639999999996</v>
      </c>
      <c r="Y103" s="70">
        <v>0.99853736000000004</v>
      </c>
      <c r="Z103" s="70">
        <v>0.9982396</v>
      </c>
      <c r="AA103" s="71">
        <v>0.99789983000000004</v>
      </c>
      <c r="AB103" s="71">
        <v>0.99753689999999995</v>
      </c>
      <c r="AC103" s="71">
        <v>0.99707959999999995</v>
      </c>
      <c r="AD103" s="71">
        <v>0.99658703999999998</v>
      </c>
      <c r="AE103" s="71">
        <v>0.99607354000000004</v>
      </c>
      <c r="AF103" s="71">
        <v>0.99554752999999996</v>
      </c>
      <c r="AG103" s="71">
        <v>0.99501662999999996</v>
      </c>
      <c r="AH103" s="71">
        <v>0.99449306999999998</v>
      </c>
      <c r="AI103" s="71">
        <v>0.99395423999999999</v>
      </c>
      <c r="AJ103" s="71">
        <v>0.99357510000000004</v>
      </c>
      <c r="AK103" s="71">
        <v>0.99339630000000001</v>
      </c>
      <c r="AL103" s="71">
        <v>0.99355990000000005</v>
      </c>
      <c r="AM103" s="71">
        <v>0.99397990000000003</v>
      </c>
      <c r="AN103" s="71">
        <v>0.99488969999999999</v>
      </c>
      <c r="AO103" s="71">
        <v>0.99646639999999997</v>
      </c>
      <c r="AP103" s="71">
        <v>0.99886819999999998</v>
      </c>
      <c r="AQ103" s="71">
        <v>1.0021118</v>
      </c>
      <c r="AR103" s="71">
        <v>1.0054426999999999</v>
      </c>
      <c r="AS103" s="71">
        <v>1.0051733</v>
      </c>
      <c r="AT103" s="72">
        <v>0.99891293000000003</v>
      </c>
      <c r="AU103" s="72">
        <v>0.99712659999999997</v>
      </c>
      <c r="AV103" s="72">
        <v>0.99649770000000004</v>
      </c>
      <c r="AW103" s="72">
        <v>0.99628349999999999</v>
      </c>
      <c r="AX103" s="72">
        <v>0.99638059999999995</v>
      </c>
      <c r="AY103" s="72">
        <v>0.99666935000000001</v>
      </c>
      <c r="AZ103" s="72">
        <v>0.99710810000000005</v>
      </c>
      <c r="BA103" s="72">
        <v>0.99761856000000004</v>
      </c>
      <c r="BB103" s="72">
        <v>0.99811070000000002</v>
      </c>
      <c r="BC103" s="72">
        <v>0.99850035000000004</v>
      </c>
      <c r="BD103" s="72">
        <v>0.99873210000000001</v>
      </c>
      <c r="BE103" s="72">
        <v>0.99878049999999996</v>
      </c>
      <c r="BF103" s="72">
        <v>0.99866619999999995</v>
      </c>
      <c r="BG103" s="72">
        <v>0.99838996000000002</v>
      </c>
      <c r="BH103" s="72">
        <v>0.99799579999999999</v>
      </c>
      <c r="BI103" s="72">
        <v>0.99752253000000002</v>
      </c>
      <c r="BJ103" s="72">
        <v>0.99701119999999999</v>
      </c>
      <c r="BK103" s="72">
        <v>0.99650156000000001</v>
      </c>
      <c r="BL103" s="72">
        <v>0.99603105000000003</v>
      </c>
      <c r="BM103" s="72">
        <v>0.99563294999999996</v>
      </c>
      <c r="BN103" s="72">
        <v>0.99533296000000004</v>
      </c>
      <c r="BO103" s="72">
        <v>0.99515600000000004</v>
      </c>
      <c r="BP103" s="72">
        <v>0.99512034999999999</v>
      </c>
      <c r="BQ103" s="72">
        <v>0.99521490000000001</v>
      </c>
      <c r="BR103" s="72">
        <v>0.99550269999999996</v>
      </c>
      <c r="BS103" s="72">
        <v>0.99594676000000004</v>
      </c>
      <c r="BT103" s="72">
        <v>0.99652010000000002</v>
      </c>
      <c r="BU103" s="72">
        <v>0.99712190000000001</v>
      </c>
      <c r="BV103" s="72">
        <v>0.99784099999999998</v>
      </c>
      <c r="BW103" s="72">
        <v>0.99858780000000003</v>
      </c>
      <c r="BX103" s="72">
        <v>0.99930770000000002</v>
      </c>
      <c r="BY103" s="72">
        <v>0.99993259999999995</v>
      </c>
      <c r="BZ103" s="72">
        <v>1.0003839999999999</v>
      </c>
      <c r="CA103" s="72">
        <v>1.0005676999999999</v>
      </c>
      <c r="CB103" s="72">
        <v>1.0004176</v>
      </c>
      <c r="CC103" s="72">
        <v>0.99987429999999999</v>
      </c>
      <c r="CD103" s="72">
        <v>0.99892144999999999</v>
      </c>
      <c r="CE103" s="72">
        <v>0.99812749999999995</v>
      </c>
      <c r="CF103" s="72">
        <v>0.99939096000000005</v>
      </c>
      <c r="CG103" s="72">
        <v>0.99933360000000004</v>
      </c>
      <c r="CH103" s="72">
        <v>0.99786589999999997</v>
      </c>
      <c r="CI103" s="72">
        <v>0.99498695000000004</v>
      </c>
      <c r="CJ103" s="72">
        <v>0.99370533000000005</v>
      </c>
      <c r="CK103" s="72">
        <v>0.9931508</v>
      </c>
      <c r="CL103" s="72">
        <v>0.99321859999999995</v>
      </c>
      <c r="CM103" s="72">
        <v>0.99379340000000005</v>
      </c>
      <c r="CN103" s="72">
        <v>0.99481165000000005</v>
      </c>
      <c r="CO103" s="72">
        <v>0.99603949999999997</v>
      </c>
      <c r="CP103" s="72">
        <v>0.99722403000000004</v>
      </c>
      <c r="CQ103" s="72">
        <v>0.99810710000000002</v>
      </c>
      <c r="CR103" s="72">
        <v>0.99862209999999996</v>
      </c>
      <c r="CS103" s="72">
        <v>0.99884134999999996</v>
      </c>
      <c r="CT103" s="72">
        <v>0.99875723999999999</v>
      </c>
      <c r="CU103" s="72">
        <v>0.99856820000000002</v>
      </c>
      <c r="CV103" s="72">
        <v>0.9983223</v>
      </c>
      <c r="CW103" s="72">
        <v>0.99807215000000005</v>
      </c>
      <c r="CX103" s="72">
        <v>0.99785489999999999</v>
      </c>
      <c r="CY103" s="72">
        <v>0.99769450000000004</v>
      </c>
      <c r="CZ103" s="72">
        <v>0.99760556</v>
      </c>
      <c r="DA103" s="72">
        <v>0.99759315999999998</v>
      </c>
      <c r="DB103" s="72">
        <v>0.9976334</v>
      </c>
      <c r="DC103" s="72">
        <v>0.99774680000000004</v>
      </c>
      <c r="DD103" s="72">
        <v>0.99788122999999995</v>
      </c>
      <c r="DE103" s="72">
        <v>0.99830799999999997</v>
      </c>
      <c r="DF103" s="72">
        <v>0.99870760000000003</v>
      </c>
      <c r="DG103" s="72">
        <v>0.99888456000000003</v>
      </c>
      <c r="DH103" s="72">
        <v>0.99923426000000004</v>
      </c>
      <c r="DI103" s="72">
        <v>0.99960344999999995</v>
      </c>
      <c r="DJ103" s="72">
        <v>0.99992703999999999</v>
      </c>
      <c r="DK103" s="72">
        <v>1.0001515999999999</v>
      </c>
      <c r="DL103" s="72">
        <v>1.0001533</v>
      </c>
      <c r="DM103" s="72">
        <v>0.99994360000000004</v>
      </c>
      <c r="DN103" s="72">
        <v>0.99934082999999996</v>
      </c>
      <c r="DO103" s="72">
        <v>0.9982567</v>
      </c>
      <c r="DP103" s="72">
        <v>0.99666770000000005</v>
      </c>
      <c r="DQ103" s="72">
        <v>0.99467760000000005</v>
      </c>
      <c r="DR103" s="72">
        <v>0.99238599999999999</v>
      </c>
      <c r="DS103" s="72">
        <v>0.98970899999999995</v>
      </c>
      <c r="DT103" s="72">
        <v>0.98533590000000004</v>
      </c>
      <c r="DU103" s="72">
        <v>0.98603969999999996</v>
      </c>
      <c r="DV103" s="72">
        <v>0.99782539999999997</v>
      </c>
      <c r="DW103" s="72">
        <v>0.99498109999999995</v>
      </c>
      <c r="DX103" s="72">
        <v>0.99499400000000005</v>
      </c>
      <c r="DY103" s="72">
        <v>0.99578624999999998</v>
      </c>
      <c r="DZ103" s="72">
        <v>0.99729383000000005</v>
      </c>
      <c r="EA103" s="72">
        <v>0.99933490000000003</v>
      </c>
      <c r="EB103" s="72">
        <v>1.0014471</v>
      </c>
      <c r="EC103" s="72">
        <v>1.003795</v>
      </c>
      <c r="ED103" s="72">
        <v>1.0055670000000001</v>
      </c>
      <c r="EE103" s="72">
        <v>1.0061530999999999</v>
      </c>
      <c r="EF103" s="72">
        <v>1.0061437</v>
      </c>
      <c r="EG103" s="72">
        <v>1.0060863</v>
      </c>
      <c r="EH103" s="72">
        <v>1.0061152</v>
      </c>
      <c r="EI103" s="72">
        <v>1.0062774000000001</v>
      </c>
      <c r="EJ103" s="72">
        <v>1.006564</v>
      </c>
      <c r="EK103" s="72">
        <v>1.0069292999999999</v>
      </c>
      <c r="EL103" s="72">
        <v>1.0073174</v>
      </c>
      <c r="EM103" s="72">
        <v>1.0076799999999999</v>
      </c>
      <c r="EN103" s="72">
        <v>1.0079727999999999</v>
      </c>
      <c r="EO103" s="72">
        <v>1.0081663000000001</v>
      </c>
      <c r="EP103" s="72">
        <v>1.0082473000000001</v>
      </c>
      <c r="EQ103" s="72">
        <v>1.0082108999999999</v>
      </c>
      <c r="ER103" s="72">
        <v>1.0081704</v>
      </c>
      <c r="ES103" s="72">
        <v>1.0077807999999999</v>
      </c>
      <c r="ET103" s="72">
        <v>1.0074452</v>
      </c>
      <c r="EU103" s="72">
        <v>1.0070626</v>
      </c>
      <c r="EV103" s="72">
        <v>1.006661</v>
      </c>
      <c r="EW103" s="72">
        <v>1.0062736000000001</v>
      </c>
      <c r="EX103" s="72">
        <v>1.0059224</v>
      </c>
      <c r="EY103" s="72">
        <v>1.0056082</v>
      </c>
      <c r="EZ103" s="72">
        <v>1.005288</v>
      </c>
      <c r="FA103" s="72">
        <v>1.0048196</v>
      </c>
      <c r="FB103" s="72">
        <v>1.0038613000000001</v>
      </c>
      <c r="FC103" s="72">
        <v>1.0019511000000001</v>
      </c>
      <c r="FD103" s="72">
        <v>0.99898949999999997</v>
      </c>
      <c r="FE103" s="72">
        <v>0.99574689999999999</v>
      </c>
      <c r="FF103" s="72">
        <v>0.99262846000000005</v>
      </c>
      <c r="FG103" s="72">
        <v>0.98981947000000003</v>
      </c>
      <c r="FH103" s="72">
        <v>0.9877108</v>
      </c>
      <c r="FI103" s="72">
        <v>0.98822699999999997</v>
      </c>
      <c r="FJ103" s="72">
        <v>1.0008142</v>
      </c>
      <c r="FK103" s="72">
        <v>1.0005265000000001</v>
      </c>
      <c r="FL103" s="72">
        <v>1.0024401000000001</v>
      </c>
      <c r="FM103" s="72">
        <v>1.0049016</v>
      </c>
      <c r="FN103" s="72">
        <v>1.0069177</v>
      </c>
      <c r="FO103" s="72">
        <v>1.0066383000000001</v>
      </c>
      <c r="FP103" s="72">
        <v>1.0042658</v>
      </c>
      <c r="FQ103" s="72">
        <v>1.0067771999999999</v>
      </c>
      <c r="FR103" s="72">
        <v>1.0061659999999999</v>
      </c>
      <c r="FS103" s="72">
        <v>1.0061975000000001</v>
      </c>
      <c r="FT103" s="72">
        <v>1.0065595000000001</v>
      </c>
      <c r="FU103" s="72">
        <v>1.0071178999999999</v>
      </c>
      <c r="FV103" s="72">
        <v>1.0077194</v>
      </c>
      <c r="FW103" s="72">
        <v>1.0082841</v>
      </c>
      <c r="FX103" s="72">
        <v>1.0087804</v>
      </c>
      <c r="FY103" s="72">
        <v>1.009198</v>
      </c>
      <c r="FZ103" s="72">
        <v>1.0095323</v>
      </c>
      <c r="GA103" s="72">
        <v>1.0098455</v>
      </c>
      <c r="GB103" s="72">
        <v>1.0100712000000001</v>
      </c>
      <c r="GC103" s="72">
        <v>1.0101928</v>
      </c>
      <c r="GD103" s="72">
        <v>1.0102789999999999</v>
      </c>
      <c r="GE103" s="72">
        <v>1.0102875</v>
      </c>
      <c r="GF103" s="72">
        <v>1.0102298000000001</v>
      </c>
      <c r="GG103" s="72">
        <v>1.0100666</v>
      </c>
      <c r="GH103" s="72">
        <v>1.0098027999999999</v>
      </c>
      <c r="GI103" s="72">
        <v>1.0094379</v>
      </c>
      <c r="GJ103" s="72">
        <v>1.008985</v>
      </c>
      <c r="GK103" s="72">
        <v>1.0084774000000001</v>
      </c>
      <c r="GL103" s="72">
        <v>1.0079826999999999</v>
      </c>
      <c r="GM103" s="72">
        <v>1.0076056</v>
      </c>
      <c r="GN103" s="72">
        <v>1.0076183999999999</v>
      </c>
      <c r="GO103" s="72">
        <v>1.0080302999999999</v>
      </c>
      <c r="GP103" s="72">
        <v>1.0079719</v>
      </c>
      <c r="GQ103" s="72">
        <v>1.0052288</v>
      </c>
      <c r="GR103" s="72">
        <v>1.0052973999999999</v>
      </c>
      <c r="GS103" s="72">
        <v>1.0062149</v>
      </c>
      <c r="GT103" s="72">
        <v>1.0067086000000001</v>
      </c>
      <c r="GU103" s="72">
        <v>1.0061321000000001</v>
      </c>
      <c r="GV103" s="72">
        <v>1.0044103</v>
      </c>
      <c r="GW103" s="72">
        <v>1.003601</v>
      </c>
      <c r="GX103" s="72">
        <v>1.0099062000000001</v>
      </c>
      <c r="GY103" s="72">
        <v>1.0147265999999999</v>
      </c>
      <c r="GZ103" s="72">
        <v>1.0171735</v>
      </c>
      <c r="HA103" s="72">
        <v>1.0181872999999999</v>
      </c>
      <c r="HB103" s="72">
        <v>1.0163979999999999</v>
      </c>
      <c r="HC103" s="72">
        <v>1.0070889000000001</v>
      </c>
      <c r="HD103" s="72">
        <v>0.98906479999999997</v>
      </c>
      <c r="HE103" s="72">
        <v>1.0025877999999999</v>
      </c>
      <c r="HF103" s="72">
        <v>1.0071081</v>
      </c>
      <c r="HG103" s="72">
        <v>1.0092038999999999</v>
      </c>
      <c r="HH103" s="72">
        <v>1.0104668999999999</v>
      </c>
      <c r="HI103" s="72">
        <v>1.0113316000000001</v>
      </c>
      <c r="HJ103" s="72">
        <v>1.0119172000000001</v>
      </c>
      <c r="HK103" s="72">
        <v>1.0122566</v>
      </c>
      <c r="HL103" s="72">
        <v>1.0123911999999999</v>
      </c>
      <c r="HM103" s="72">
        <v>1.0123427</v>
      </c>
      <c r="HN103" s="72">
        <v>1.0121443000000001</v>
      </c>
      <c r="HO103" s="72">
        <v>1.0118332000000001</v>
      </c>
      <c r="HP103" s="72">
        <v>1.0114118000000001</v>
      </c>
      <c r="HQ103" s="72">
        <v>1.0108950000000001</v>
      </c>
      <c r="HR103" s="72">
        <v>1.0103279000000001</v>
      </c>
      <c r="HS103" s="72">
        <v>1.0097560000000001</v>
      </c>
      <c r="HT103" s="72">
        <v>1.0091559999999999</v>
      </c>
      <c r="HU103" s="72">
        <v>1.0085634999999999</v>
      </c>
      <c r="HV103" s="72">
        <v>1.0080191000000001</v>
      </c>
      <c r="HW103" s="72">
        <v>1.007579</v>
      </c>
      <c r="HX103" s="72">
        <v>1.0073258</v>
      </c>
      <c r="HY103" s="72">
        <v>1.0073943999999999</v>
      </c>
      <c r="HZ103" s="72">
        <v>1.0080043000000001</v>
      </c>
      <c r="IA103" s="72">
        <v>1.0095902999999999</v>
      </c>
      <c r="IB103" s="72">
        <v>1.0129929</v>
      </c>
      <c r="IC103" s="72">
        <v>1.0199484000000001</v>
      </c>
      <c r="ID103" s="72">
        <v>1.0344044999999999</v>
      </c>
      <c r="IE103" s="72">
        <v>1.0172931000000001</v>
      </c>
      <c r="IF103" s="72">
        <v>1.0073966999999999</v>
      </c>
      <c r="IG103" s="72">
        <v>1.0036395</v>
      </c>
      <c r="IH103" s="72">
        <v>1.0031222</v>
      </c>
      <c r="II103" s="72">
        <v>1.0036115999999999</v>
      </c>
      <c r="IJ103" s="72">
        <v>1.0037037</v>
      </c>
      <c r="IK103" s="72">
        <v>1.0054901000000001</v>
      </c>
      <c r="IL103" s="72">
        <v>1.0132793</v>
      </c>
      <c r="IM103" s="72">
        <v>1.0219539</v>
      </c>
      <c r="IN103" s="72">
        <v>1.0245419</v>
      </c>
      <c r="IO103" s="72">
        <v>1.0233576</v>
      </c>
      <c r="IP103" s="72">
        <v>1.0169085</v>
      </c>
      <c r="IQ103" s="72">
        <v>1.003827</v>
      </c>
      <c r="IR103" s="72">
        <v>0.99238210000000004</v>
      </c>
      <c r="IS103" s="72">
        <v>1.0000640999999999</v>
      </c>
      <c r="IT103" s="72">
        <v>1.0046211</v>
      </c>
      <c r="IU103" s="72">
        <v>1.0071281000000001</v>
      </c>
      <c r="IV103" s="72">
        <v>1.0085215999999999</v>
      </c>
      <c r="IW103" s="72">
        <v>1.0092924999999999</v>
      </c>
      <c r="IX103" s="72">
        <v>1.0096792000000001</v>
      </c>
      <c r="IY103" s="72">
        <v>1.0097923</v>
      </c>
      <c r="IZ103" s="72">
        <v>1.0096976</v>
      </c>
      <c r="JA103" s="72">
        <v>1.0094464999999999</v>
      </c>
      <c r="JB103" s="72">
        <v>1.0090760000000001</v>
      </c>
      <c r="JC103" s="72">
        <v>1.0086107</v>
      </c>
      <c r="JD103" s="72">
        <v>1.008073</v>
      </c>
      <c r="JE103" s="72">
        <v>1.0074776000000001</v>
      </c>
      <c r="JF103" s="72">
        <v>1.0068531000000001</v>
      </c>
      <c r="JG103" s="72">
        <v>1.0062146999999999</v>
      </c>
      <c r="JH103" s="72">
        <v>1.0056417</v>
      </c>
      <c r="JI103" s="72">
        <v>1.0051426999999999</v>
      </c>
      <c r="JJ103" s="72">
        <v>1.0047652</v>
      </c>
      <c r="JK103" s="72">
        <v>1.0045854000000001</v>
      </c>
      <c r="JL103" s="72">
        <v>1.0047221</v>
      </c>
      <c r="JM103" s="72">
        <v>1.0053614</v>
      </c>
      <c r="JN103" s="72">
        <v>1.0068406000000001</v>
      </c>
      <c r="JO103" s="72">
        <v>1.0098130000000001</v>
      </c>
      <c r="JP103" s="72">
        <v>1.0157931</v>
      </c>
      <c r="JQ103" s="72">
        <v>1.0284120999999999</v>
      </c>
      <c r="JR103" s="72">
        <v>1.0598609999999999</v>
      </c>
      <c r="JS103" s="72">
        <v>1.0495234</v>
      </c>
      <c r="JT103" s="72">
        <v>1.0400475</v>
      </c>
      <c r="JU103" s="72">
        <v>1.0329349999999999</v>
      </c>
      <c r="JV103" s="72">
        <v>1.0295593999999999</v>
      </c>
      <c r="JW103" s="72">
        <v>1.0284424000000001</v>
      </c>
      <c r="JX103" s="72">
        <v>1.0280429</v>
      </c>
      <c r="JY103" s="72">
        <v>1.0288851999999999</v>
      </c>
      <c r="JZ103" s="72">
        <v>1.0099670000000001</v>
      </c>
      <c r="KA103" s="72">
        <v>1.018742</v>
      </c>
      <c r="KB103" s="72">
        <v>1.0224742</v>
      </c>
      <c r="KC103" s="72">
        <v>1.0244015</v>
      </c>
      <c r="KD103" s="72">
        <v>1.0239235</v>
      </c>
      <c r="KE103" s="72">
        <v>1.017622</v>
      </c>
      <c r="KF103" s="72">
        <v>0.99434389999999995</v>
      </c>
      <c r="KG103" s="72">
        <v>0.99989295</v>
      </c>
      <c r="KH103" s="72">
        <v>1.0035061999999999</v>
      </c>
      <c r="KI103" s="72">
        <v>1.0056593</v>
      </c>
      <c r="KJ103" s="72">
        <v>1.0067762</v>
      </c>
      <c r="KK103" s="72">
        <v>1.0072443</v>
      </c>
      <c r="KL103" s="72">
        <v>1.0073099999999999</v>
      </c>
      <c r="KM103" s="72">
        <v>1.0071167999999999</v>
      </c>
      <c r="KN103" s="72">
        <v>1.0067497000000001</v>
      </c>
      <c r="KO103" s="72">
        <v>1.0062734</v>
      </c>
      <c r="KP103" s="72">
        <v>1.0057160999999999</v>
      </c>
      <c r="KQ103" s="72">
        <v>1.005112</v>
      </c>
      <c r="KR103" s="72">
        <v>1.0044835000000001</v>
      </c>
      <c r="KS103" s="72">
        <v>1.0038502</v>
      </c>
      <c r="KT103" s="72">
        <v>1.0032231</v>
      </c>
      <c r="KU103" s="72">
        <v>1.0026466000000001</v>
      </c>
      <c r="KV103" s="72">
        <v>1.0021572000000001</v>
      </c>
      <c r="KW103" s="72">
        <v>1.0017855</v>
      </c>
      <c r="KX103" s="72">
        <v>1.0015851</v>
      </c>
      <c r="KY103" s="72">
        <v>1.0016369000000001</v>
      </c>
      <c r="KZ103" s="72">
        <v>1.002057</v>
      </c>
      <c r="LA103" s="72">
        <v>1.0030184</v>
      </c>
      <c r="LB103" s="72">
        <v>1.0047816000000001</v>
      </c>
      <c r="LC103" s="72">
        <v>1.0077946</v>
      </c>
      <c r="LD103" s="72">
        <v>1.0128322999999999</v>
      </c>
      <c r="LE103" s="72">
        <v>1.0216577</v>
      </c>
      <c r="LF103" s="72">
        <v>1.0407474000000001</v>
      </c>
      <c r="LG103" s="72">
        <v>1.0676098000000001</v>
      </c>
      <c r="LH103" s="72">
        <v>1.0787092</v>
      </c>
      <c r="LI103" s="72">
        <v>1.0810158000000001</v>
      </c>
      <c r="LJ103" s="72">
        <v>1.079529</v>
      </c>
      <c r="LK103" s="72">
        <v>1.0760495999999999</v>
      </c>
      <c r="LL103" s="72">
        <v>1.0707035</v>
      </c>
      <c r="LM103" s="72">
        <v>1.0622035999999999</v>
      </c>
      <c r="LN103" s="72">
        <v>1.0071667</v>
      </c>
      <c r="LO103" s="72">
        <v>1.0148675</v>
      </c>
      <c r="LP103" s="72">
        <v>1.0192999</v>
      </c>
      <c r="LQ103" s="72">
        <v>1.0236266999999999</v>
      </c>
      <c r="LR103" s="72">
        <v>1.0269936</v>
      </c>
      <c r="LS103" s="72">
        <v>1.0249452999999999</v>
      </c>
      <c r="LT103" s="72">
        <v>0.99602380000000001</v>
      </c>
      <c r="LU103" s="72">
        <v>1.0010463999999999</v>
      </c>
      <c r="LV103" s="72">
        <v>1.0037528</v>
      </c>
      <c r="LW103" s="72">
        <v>1.0050606</v>
      </c>
      <c r="LX103" s="72">
        <v>1.0055029</v>
      </c>
      <c r="LY103" s="72">
        <v>1.0054137000000001</v>
      </c>
      <c r="LZ103" s="72">
        <v>1.0050076999999999</v>
      </c>
      <c r="MA103" s="72">
        <v>1.0044223000000001</v>
      </c>
      <c r="MB103" s="72">
        <v>1.0037376</v>
      </c>
      <c r="MC103" s="72">
        <v>1.0030167999999999</v>
      </c>
      <c r="MD103" s="72">
        <v>1.0022868</v>
      </c>
      <c r="ME103" s="72">
        <v>1.0015750000000001</v>
      </c>
      <c r="MF103" s="72">
        <v>1.0009009</v>
      </c>
      <c r="MG103" s="72">
        <v>1.0002694999999999</v>
      </c>
      <c r="MH103" s="72">
        <v>0.99969940000000002</v>
      </c>
      <c r="MI103" s="72">
        <v>0.99921879999999996</v>
      </c>
      <c r="MJ103" s="72">
        <v>0.99885360000000001</v>
      </c>
      <c r="MK103" s="72">
        <v>0.99863504999999997</v>
      </c>
      <c r="ML103" s="72">
        <v>0.99861469999999997</v>
      </c>
      <c r="MM103" s="72">
        <v>0.99885930000000001</v>
      </c>
      <c r="MN103" s="72">
        <v>0.99946440000000003</v>
      </c>
      <c r="MO103" s="72">
        <v>1.0005355</v>
      </c>
      <c r="MP103" s="72">
        <v>1.002176</v>
      </c>
      <c r="MQ103" s="72">
        <v>1.0043582</v>
      </c>
      <c r="MR103" s="72">
        <v>1.0065740000000001</v>
      </c>
      <c r="MS103" s="72">
        <v>1.0067948</v>
      </c>
      <c r="MT103" s="72">
        <v>0.9974404</v>
      </c>
      <c r="MU103" s="72">
        <v>1.0335586000000001</v>
      </c>
      <c r="MV103" s="72">
        <v>1.0556000000000001</v>
      </c>
      <c r="MW103" s="72">
        <v>1.0653551000000001</v>
      </c>
      <c r="MX103" s="72">
        <v>1.0689379999999999</v>
      </c>
      <c r="MY103" s="72">
        <v>1.0696696999999999</v>
      </c>
      <c r="MZ103" s="72">
        <v>1.0682935</v>
      </c>
      <c r="NA103" s="72">
        <v>1.0610312</v>
      </c>
      <c r="NB103" s="72">
        <v>1.0026143000000001</v>
      </c>
      <c r="NC103" s="72">
        <v>1.0071737999999999</v>
      </c>
      <c r="ND103" s="72">
        <v>1.0109812</v>
      </c>
      <c r="NE103" s="72">
        <v>1.0163044999999999</v>
      </c>
      <c r="NF103" s="72">
        <v>1.0231572</v>
      </c>
      <c r="NG103" s="72">
        <v>1.0248046</v>
      </c>
      <c r="NH103" s="72">
        <v>1.0014312999999999</v>
      </c>
      <c r="NI103" s="72">
        <v>1.0047090000000001</v>
      </c>
      <c r="NJ103" s="72">
        <v>1.0055057999999999</v>
      </c>
      <c r="NK103" s="72">
        <v>1.0053247000000001</v>
      </c>
      <c r="NL103" s="72">
        <v>1.0046659</v>
      </c>
      <c r="NM103" s="72">
        <v>1.0037446999999999</v>
      </c>
      <c r="NN103" s="72">
        <v>1.002702</v>
      </c>
      <c r="NO103" s="72">
        <v>1.0016198999999999</v>
      </c>
      <c r="NP103" s="72">
        <v>1.0005679000000001</v>
      </c>
      <c r="NQ103" s="72">
        <v>0.99958842999999997</v>
      </c>
      <c r="NR103" s="72">
        <v>0.998695</v>
      </c>
      <c r="NS103" s="72">
        <v>0.99790630000000002</v>
      </c>
      <c r="NT103" s="72">
        <v>0.99722460000000002</v>
      </c>
      <c r="NU103" s="72">
        <v>0.99665479999999995</v>
      </c>
      <c r="NV103" s="72">
        <v>0.99619829999999998</v>
      </c>
      <c r="NW103" s="72">
        <v>0.99586359999999996</v>
      </c>
      <c r="NX103" s="72">
        <v>0.99567070000000002</v>
      </c>
      <c r="NY103" s="72">
        <v>0.99563500000000005</v>
      </c>
      <c r="NZ103" s="72">
        <v>0.99579686000000001</v>
      </c>
      <c r="OA103" s="72">
        <v>0.99621296000000004</v>
      </c>
      <c r="OB103" s="72">
        <v>0.99695049999999996</v>
      </c>
      <c r="OC103" s="72">
        <v>0.99806010000000001</v>
      </c>
      <c r="OD103" s="72">
        <v>0.99959874000000004</v>
      </c>
      <c r="OE103" s="72">
        <v>1.0013747</v>
      </c>
      <c r="OF103" s="72">
        <v>1.0025215000000001</v>
      </c>
      <c r="OG103" s="72">
        <v>1.0002743000000001</v>
      </c>
      <c r="OH103" s="72">
        <v>0.98686980000000002</v>
      </c>
      <c r="OI103" s="72">
        <v>1.0146196000000001</v>
      </c>
      <c r="OJ103" s="72">
        <v>1.0189931000000001</v>
      </c>
      <c r="OK103" s="72">
        <v>1.0170074</v>
      </c>
      <c r="OL103" s="72">
        <v>1.0148938000000001</v>
      </c>
      <c r="OM103" s="72">
        <v>1.0149490000000001</v>
      </c>
      <c r="ON103" s="72">
        <v>1.0161526999999999</v>
      </c>
      <c r="OO103" s="72">
        <v>1.0183355000000001</v>
      </c>
      <c r="OP103" s="72">
        <v>0.99458647</v>
      </c>
      <c r="OQ103" s="72">
        <v>0.99463630000000003</v>
      </c>
      <c r="OR103" s="72">
        <v>0.99732220000000005</v>
      </c>
      <c r="OS103" s="72">
        <v>1.0013384000000001</v>
      </c>
      <c r="OT103" s="72">
        <v>1.0065252</v>
      </c>
      <c r="OU103" s="72">
        <v>1.0124271</v>
      </c>
      <c r="OV103" s="72">
        <v>1.0102087</v>
      </c>
      <c r="OW103" s="72">
        <v>1.0087885999999999</v>
      </c>
      <c r="OX103" s="72">
        <v>1.007387</v>
      </c>
      <c r="OY103" s="72">
        <v>1.0059042</v>
      </c>
      <c r="OZ103" s="72">
        <v>1.0043479</v>
      </c>
      <c r="PA103" s="72">
        <v>1.0027383999999999</v>
      </c>
      <c r="PB103" s="72">
        <v>1.0011584</v>
      </c>
      <c r="PC103" s="72">
        <v>0.99966942999999997</v>
      </c>
      <c r="PD103" s="72">
        <v>0.99831539999999996</v>
      </c>
      <c r="PE103" s="72">
        <v>0.99712440000000002</v>
      </c>
      <c r="PF103" s="72">
        <v>0.99610889999999996</v>
      </c>
      <c r="PG103" s="72">
        <v>0.99527010000000005</v>
      </c>
      <c r="PH103" s="72">
        <v>0.99460124999999999</v>
      </c>
      <c r="PI103" s="72">
        <v>0.99409245999999996</v>
      </c>
      <c r="PJ103" s="72">
        <v>0.99373555000000002</v>
      </c>
      <c r="PK103" s="72">
        <v>0.99352510000000005</v>
      </c>
      <c r="PL103" s="72">
        <v>0.99346699999999999</v>
      </c>
      <c r="PM103" s="72">
        <v>0.99356250000000002</v>
      </c>
      <c r="PN103" s="72">
        <v>0.99384826000000004</v>
      </c>
      <c r="PO103" s="72">
        <v>0.99436307000000002</v>
      </c>
      <c r="PP103" s="72">
        <v>0.99518055000000005</v>
      </c>
      <c r="PQ103" s="72">
        <v>0.99629259999999997</v>
      </c>
      <c r="PR103" s="72">
        <v>0.99789830000000002</v>
      </c>
      <c r="PS103" s="72">
        <v>0.99996156000000003</v>
      </c>
      <c r="PT103" s="72">
        <v>1.0022111</v>
      </c>
      <c r="PU103" s="72">
        <v>1.0030680000000001</v>
      </c>
      <c r="PV103" s="72">
        <v>0.99770325000000004</v>
      </c>
      <c r="PW103" s="72">
        <v>0.99588869999999996</v>
      </c>
      <c r="PX103" s="72">
        <v>0.9964904</v>
      </c>
      <c r="PY103" s="72">
        <v>0.998062</v>
      </c>
      <c r="PZ103" s="72">
        <v>0.99975919999999996</v>
      </c>
      <c r="QA103" s="72">
        <v>1.0011312999999999</v>
      </c>
      <c r="QB103" s="72">
        <v>1.0021601</v>
      </c>
      <c r="QC103" s="72">
        <v>1.002713</v>
      </c>
      <c r="QD103" s="72">
        <v>0.99244060000000001</v>
      </c>
      <c r="QE103" s="72">
        <v>0.98727845999999997</v>
      </c>
      <c r="QF103" s="72">
        <v>0.98588399999999998</v>
      </c>
      <c r="QG103" s="72">
        <v>0.98684970000000005</v>
      </c>
      <c r="QH103" s="72">
        <v>0.98927949999999998</v>
      </c>
      <c r="QI103" s="72">
        <v>0.99245167000000001</v>
      </c>
      <c r="QJ103" s="72">
        <v>0.99563579999999996</v>
      </c>
      <c r="QK103" s="72">
        <v>0.99809559999999997</v>
      </c>
      <c r="QL103" s="72">
        <v>1.0000104000000001</v>
      </c>
      <c r="QM103" s="72">
        <v>1.0014575999999999</v>
      </c>
      <c r="QN103" s="72">
        <v>1.0024312</v>
      </c>
      <c r="QO103" s="72">
        <v>1.0029429999999999</v>
      </c>
      <c r="QP103" s="72">
        <v>1.0030699000000001</v>
      </c>
      <c r="QQ103" s="72">
        <v>1.0028779999999999</v>
      </c>
      <c r="QR103" s="72">
        <v>1.0023894</v>
      </c>
      <c r="QS103" s="72">
        <v>1.0017111999999999</v>
      </c>
      <c r="QT103" s="72">
        <v>1.0009368999999999</v>
      </c>
      <c r="QU103" s="72">
        <v>1.0001526000000001</v>
      </c>
      <c r="QV103" s="72">
        <v>0.9994343</v>
      </c>
      <c r="QW103" s="72">
        <v>0.99884399999999995</v>
      </c>
      <c r="QX103" s="72">
        <v>0.99842620000000004</v>
      </c>
      <c r="QY103" s="72">
        <v>0.99820039999999999</v>
      </c>
      <c r="QZ103" s="72">
        <v>0.99824049999999998</v>
      </c>
      <c r="RA103" s="72">
        <v>0.99847909999999995</v>
      </c>
      <c r="RB103" s="72">
        <v>0.99891750000000001</v>
      </c>
      <c r="RC103" s="72">
        <v>0.99952059999999998</v>
      </c>
      <c r="RD103" s="72">
        <v>1.0002381</v>
      </c>
      <c r="RE103" s="72">
        <v>1.0008303000000001</v>
      </c>
      <c r="RF103" s="72">
        <v>1.0012814000000001</v>
      </c>
      <c r="RG103" s="72">
        <v>1.0012048</v>
      </c>
      <c r="RH103" s="72">
        <v>1.0003563</v>
      </c>
      <c r="RI103" s="72">
        <v>0.99839549999999999</v>
      </c>
      <c r="RJ103" s="72">
        <v>0.99621855999999998</v>
      </c>
      <c r="RK103" s="72">
        <v>0.99458170000000001</v>
      </c>
      <c r="RL103" s="72">
        <v>0.99371916000000005</v>
      </c>
      <c r="RM103" s="72">
        <v>0.99355179999999998</v>
      </c>
      <c r="RN103" s="72">
        <v>0.99380785000000005</v>
      </c>
      <c r="RO103" s="72">
        <v>0.99434100000000003</v>
      </c>
      <c r="RP103" s="72">
        <v>0.99499700000000002</v>
      </c>
      <c r="RQ103" s="72">
        <v>0.99525017000000005</v>
      </c>
      <c r="RR103" s="72">
        <v>0.99977015999999996</v>
      </c>
      <c r="RS103" s="72">
        <v>0.99573140000000004</v>
      </c>
      <c r="RT103" s="72">
        <v>0.99287170000000002</v>
      </c>
      <c r="RU103" s="72">
        <v>0.99102586999999998</v>
      </c>
      <c r="RV103" s="72">
        <v>0.99006855000000005</v>
      </c>
      <c r="RW103" s="72">
        <v>0.99000317000000004</v>
      </c>
      <c r="RX103" s="72">
        <v>0.99041279999999998</v>
      </c>
      <c r="RY103" s="72">
        <v>0.99144220000000005</v>
      </c>
      <c r="RZ103" s="72">
        <v>0.99292654000000002</v>
      </c>
      <c r="SA103" s="72">
        <v>0.99476134999999999</v>
      </c>
      <c r="SB103" s="72">
        <v>0.99676657000000002</v>
      </c>
      <c r="SC103" s="72">
        <v>0.99882245000000003</v>
      </c>
      <c r="SD103" s="72">
        <v>1.0007325</v>
      </c>
      <c r="SE103" s="72">
        <v>1.0024150000000001</v>
      </c>
      <c r="SF103" s="72">
        <v>1.0038189</v>
      </c>
      <c r="SG103" s="72">
        <v>1.0049499</v>
      </c>
      <c r="SH103" s="72">
        <v>1.0058005000000001</v>
      </c>
      <c r="SI103" s="72">
        <v>1.0063807</v>
      </c>
      <c r="SJ103" s="72">
        <v>1.006715</v>
      </c>
      <c r="SK103" s="72">
        <v>1.0068362</v>
      </c>
      <c r="SL103" s="72">
        <v>1.0067855999999999</v>
      </c>
      <c r="SM103" s="72">
        <v>1.0065914</v>
      </c>
      <c r="SN103" s="72">
        <v>1.0062815000000001</v>
      </c>
      <c r="SO103" s="72">
        <v>1.0058746000000001</v>
      </c>
      <c r="SP103" s="72">
        <v>1.0053779</v>
      </c>
      <c r="SQ103" s="72">
        <v>1.0047873</v>
      </c>
      <c r="SR103" s="72">
        <v>1.0040889</v>
      </c>
      <c r="SS103" s="72">
        <v>1.0032562</v>
      </c>
      <c r="ST103" s="72">
        <v>1.0022627</v>
      </c>
      <c r="SU103" s="72">
        <v>1.0011083000000001</v>
      </c>
      <c r="SV103" s="72">
        <v>0.99975080000000005</v>
      </c>
      <c r="SW103" s="72">
        <v>0.99823569999999995</v>
      </c>
      <c r="SX103" s="72">
        <v>0.99673814000000005</v>
      </c>
      <c r="SY103" s="72">
        <v>0.99540660000000003</v>
      </c>
      <c r="SZ103" s="72">
        <v>0.99434199999999995</v>
      </c>
      <c r="TA103" s="72">
        <v>0.99358080000000004</v>
      </c>
      <c r="TB103" s="72">
        <v>0.99308030000000003</v>
      </c>
      <c r="TC103" s="72">
        <v>0.99265312999999999</v>
      </c>
      <c r="TD103" s="72">
        <v>0.99144553999999996</v>
      </c>
      <c r="TE103" s="72">
        <v>0.99169030000000002</v>
      </c>
      <c r="TF103" s="72">
        <v>1.0037438999999999</v>
      </c>
      <c r="TG103" s="72">
        <v>1.0016936000000001</v>
      </c>
      <c r="TH103" s="72">
        <v>0.99993290000000001</v>
      </c>
      <c r="TI103" s="72">
        <v>0.99815505999999998</v>
      </c>
      <c r="TJ103" s="72">
        <v>0.99643959999999998</v>
      </c>
      <c r="TK103" s="72">
        <v>0.99490862999999996</v>
      </c>
      <c r="TL103" s="72">
        <v>0.99377483</v>
      </c>
      <c r="TM103" s="72">
        <v>0.99311079999999996</v>
      </c>
      <c r="TN103" s="72">
        <v>0.99293980000000004</v>
      </c>
      <c r="TO103" s="72">
        <v>0.99318116999999995</v>
      </c>
      <c r="TP103" s="72">
        <v>0.99383473</v>
      </c>
      <c r="TQ103" s="72">
        <v>0.99485844000000001</v>
      </c>
      <c r="TR103" s="72">
        <v>0.9961719</v>
      </c>
      <c r="TS103" s="72">
        <v>0.99766500000000002</v>
      </c>
      <c r="TT103" s="72">
        <v>0.99925839999999999</v>
      </c>
      <c r="TU103" s="72">
        <v>1.0008119</v>
      </c>
      <c r="TV103" s="72">
        <v>1.0022458999999999</v>
      </c>
      <c r="TW103" s="72">
        <v>1.0034993999999999</v>
      </c>
      <c r="TX103" s="72">
        <v>1.004529</v>
      </c>
      <c r="TY103" s="72">
        <v>1.0053053999999999</v>
      </c>
      <c r="TZ103" s="72">
        <v>1.0058167</v>
      </c>
      <c r="UA103" s="72">
        <v>1.0060716999999999</v>
      </c>
      <c r="UB103" s="72">
        <v>1.0060214999999999</v>
      </c>
      <c r="UC103" s="72">
        <v>1.0057453999999999</v>
      </c>
      <c r="UD103" s="72">
        <v>1.0052435</v>
      </c>
      <c r="UE103" s="72">
        <v>1.0045383000000001</v>
      </c>
      <c r="UF103" s="72">
        <v>1.0036556999999999</v>
      </c>
      <c r="UG103" s="72">
        <v>1.0026227000000001</v>
      </c>
      <c r="UH103" s="72">
        <v>1.0014687</v>
      </c>
      <c r="UI103" s="72">
        <v>1.0002251</v>
      </c>
      <c r="UJ103" s="72">
        <v>0.99892939999999997</v>
      </c>
      <c r="UK103" s="72">
        <v>0.99763477</v>
      </c>
      <c r="UL103" s="72">
        <v>0.99632465999999997</v>
      </c>
      <c r="UM103" s="72">
        <v>0.99514013999999995</v>
      </c>
      <c r="UN103" s="72">
        <v>0.99408036</v>
      </c>
      <c r="UO103" s="72">
        <v>0.99318229999999996</v>
      </c>
      <c r="UP103" s="72">
        <v>0.99255294000000005</v>
      </c>
      <c r="UQ103" s="72">
        <v>0.99264350000000001</v>
      </c>
      <c r="UR103" s="72">
        <v>0.99451434999999999</v>
      </c>
      <c r="US103" s="72">
        <v>0.99439160000000004</v>
      </c>
      <c r="UT103" s="72">
        <v>1.0048771999999999</v>
      </c>
      <c r="UU103" s="72">
        <v>1.0038377000000001</v>
      </c>
      <c r="UV103" s="72">
        <v>1.0030446</v>
      </c>
      <c r="UW103" s="72">
        <v>1.0020762999999999</v>
      </c>
      <c r="UX103" s="72">
        <v>1.0009161</v>
      </c>
      <c r="UY103" s="72">
        <v>0.99963652999999997</v>
      </c>
      <c r="UZ103" s="72">
        <v>0.99833643000000005</v>
      </c>
      <c r="VA103" s="72">
        <v>0.99711006999999996</v>
      </c>
      <c r="VB103" s="72">
        <v>0.99603534000000005</v>
      </c>
      <c r="VC103" s="72">
        <v>0.99517864</v>
      </c>
      <c r="VD103" s="72">
        <v>0.99460535999999999</v>
      </c>
      <c r="VE103" s="72">
        <v>0.99432679999999996</v>
      </c>
      <c r="VF103" s="72">
        <v>0.99435322999999998</v>
      </c>
      <c r="VG103" s="72">
        <v>0.99458979999999997</v>
      </c>
      <c r="VH103" s="72">
        <v>0.99503019999999998</v>
      </c>
      <c r="VI103" s="72">
        <v>0.9956296</v>
      </c>
      <c r="VJ103" s="72">
        <v>0.99633484999999999</v>
      </c>
      <c r="VK103" s="72">
        <v>0.99708669999999999</v>
      </c>
      <c r="VL103" s="72">
        <v>0.99782895999999999</v>
      </c>
      <c r="VM103" s="72">
        <v>0.99850994000000004</v>
      </c>
      <c r="VN103" s="72">
        <v>0.99908529999999995</v>
      </c>
      <c r="VO103" s="72">
        <v>0.9995212</v>
      </c>
      <c r="VP103" s="72">
        <v>0.99978816999999998</v>
      </c>
      <c r="VQ103" s="72">
        <v>0.99986916999999997</v>
      </c>
      <c r="VR103" s="72">
        <v>0.99976074999999998</v>
      </c>
      <c r="VS103" s="72">
        <v>0.99946104999999996</v>
      </c>
      <c r="VT103" s="72">
        <v>0.99898430000000005</v>
      </c>
      <c r="VU103" s="72">
        <v>0.99834913000000003</v>
      </c>
      <c r="VV103" s="72">
        <v>0.99758047000000005</v>
      </c>
      <c r="VW103" s="72">
        <v>0.99670804000000002</v>
      </c>
      <c r="VX103" s="72">
        <v>0.99576410000000004</v>
      </c>
      <c r="VY103" s="72">
        <v>0.99478429999999995</v>
      </c>
      <c r="VZ103" s="72">
        <v>0.9938013</v>
      </c>
      <c r="WA103" s="72">
        <v>0.99285203</v>
      </c>
      <c r="WB103" s="72">
        <v>0.99196815000000005</v>
      </c>
      <c r="WC103" s="72">
        <v>0.99118035999999998</v>
      </c>
      <c r="WD103" s="72">
        <v>0.99056949999999999</v>
      </c>
      <c r="WE103" s="72">
        <v>0.9902784</v>
      </c>
      <c r="WF103" s="72">
        <v>0.99081390000000003</v>
      </c>
      <c r="WG103" s="72">
        <v>0.99101830000000002</v>
      </c>
      <c r="WH103" s="72">
        <v>1.0051848000000001</v>
      </c>
      <c r="WI103" s="72">
        <v>1.0050511</v>
      </c>
      <c r="WJ103" s="72">
        <v>1.0052428</v>
      </c>
      <c r="WK103" s="72">
        <v>1.0052295</v>
      </c>
      <c r="WL103" s="72">
        <v>1.005018</v>
      </c>
      <c r="WM103" s="72">
        <v>1.0045801000000001</v>
      </c>
      <c r="WN103" s="72">
        <v>1.0039678000000001</v>
      </c>
      <c r="WO103" s="72">
        <v>1.0032341</v>
      </c>
      <c r="WP103" s="72">
        <v>1.0024331</v>
      </c>
      <c r="WQ103" s="72">
        <v>1.001619</v>
      </c>
      <c r="WR103" s="72">
        <v>1.0008383000000001</v>
      </c>
      <c r="WS103" s="72">
        <v>1.0001043999999999</v>
      </c>
      <c r="WT103" s="72">
        <v>0.99950369999999999</v>
      </c>
      <c r="WU103" s="72">
        <v>0.99905310000000003</v>
      </c>
      <c r="WV103" s="72">
        <v>0.99875325000000004</v>
      </c>
      <c r="WW103" s="72">
        <v>0.99858594000000001</v>
      </c>
      <c r="WX103" s="72">
        <v>0.99858959999999997</v>
      </c>
      <c r="WY103" s="72">
        <v>0.9986775</v>
      </c>
      <c r="WZ103" s="72">
        <v>0.99883825000000004</v>
      </c>
      <c r="XA103" s="72">
        <v>0.99904110000000002</v>
      </c>
      <c r="XB103" s="72">
        <v>0.99925120000000001</v>
      </c>
      <c r="XC103" s="72">
        <v>0.99943890000000002</v>
      </c>
      <c r="XD103" s="72">
        <v>0.99956113000000002</v>
      </c>
      <c r="XE103" s="72">
        <v>0.99958705999999997</v>
      </c>
      <c r="XF103" s="72">
        <v>0.9995153</v>
      </c>
      <c r="XG103" s="72">
        <v>0.99930750000000002</v>
      </c>
      <c r="XH103" s="72">
        <v>0.99896145000000003</v>
      </c>
      <c r="XI103" s="72">
        <v>0.99847114000000003</v>
      </c>
      <c r="XJ103" s="72">
        <v>0.99784786000000003</v>
      </c>
      <c r="XK103" s="72">
        <v>0.99710505999999999</v>
      </c>
      <c r="XL103" s="72">
        <v>0.99626040000000005</v>
      </c>
      <c r="XM103" s="72">
        <v>0.99533749999999999</v>
      </c>
      <c r="XN103" s="72">
        <v>0.99436239999999998</v>
      </c>
      <c r="XO103" s="72">
        <v>0.99336440000000004</v>
      </c>
      <c r="XP103" s="72">
        <v>0.99237335000000004</v>
      </c>
      <c r="XQ103" s="72">
        <v>0.99141973000000005</v>
      </c>
      <c r="XR103" s="72">
        <v>0.99054430000000004</v>
      </c>
      <c r="XS103" s="72">
        <v>0.98974603000000005</v>
      </c>
      <c r="XT103" s="72">
        <v>0.98922973999999997</v>
      </c>
      <c r="XU103" s="72">
        <v>0.98931530000000001</v>
      </c>
      <c r="XV103" s="72">
        <v>1.0044377</v>
      </c>
      <c r="XW103" s="72">
        <v>1.0046333999999999</v>
      </c>
      <c r="XX103" s="72">
        <v>1.0052285000000001</v>
      </c>
      <c r="XY103" s="72">
        <v>1.0057228</v>
      </c>
      <c r="XZ103" s="72">
        <v>1.0060530999999999</v>
      </c>
      <c r="YA103" s="72">
        <v>1.0062187</v>
      </c>
      <c r="YB103" s="72">
        <v>1.0061977</v>
      </c>
      <c r="YC103" s="72">
        <v>1.0060441</v>
      </c>
      <c r="YD103" s="72">
        <v>1.0057716000000001</v>
      </c>
      <c r="YE103" s="72">
        <v>1.0054076999999999</v>
      </c>
      <c r="YF103" s="72">
        <v>1.0049832000000001</v>
      </c>
      <c r="YG103" s="72">
        <v>1.0045263</v>
      </c>
      <c r="YH103" s="72">
        <v>1.0040686999999999</v>
      </c>
      <c r="YI103" s="72">
        <v>1.0036385000000001</v>
      </c>
      <c r="YJ103" s="72">
        <v>1.0032574000000001</v>
      </c>
      <c r="YK103" s="72">
        <v>1.0029410000000001</v>
      </c>
      <c r="YL103" s="72">
        <v>1.0027003999999999</v>
      </c>
      <c r="YM103" s="72">
        <v>1.0025367999999999</v>
      </c>
      <c r="YN103" s="72">
        <v>1.0024431</v>
      </c>
      <c r="YO103" s="72">
        <v>1.0024065</v>
      </c>
      <c r="YP103" s="72">
        <v>1.0024157</v>
      </c>
      <c r="YQ103" s="72">
        <v>1.0024329999999999</v>
      </c>
      <c r="YR103" s="72">
        <v>1.0024445</v>
      </c>
      <c r="YS103" s="72">
        <v>1.0024265999999999</v>
      </c>
      <c r="YT103" s="72">
        <v>1.0023474000000001</v>
      </c>
      <c r="YU103" s="72">
        <v>1.0021812000000001</v>
      </c>
      <c r="YV103" s="72">
        <v>1.0019045</v>
      </c>
      <c r="YW103" s="72">
        <v>1.0015033</v>
      </c>
      <c r="YX103" s="72">
        <v>1.0009573</v>
      </c>
      <c r="YY103" s="72">
        <v>1.0002595999999999</v>
      </c>
      <c r="YZ103" s="72">
        <v>0.99941223999999995</v>
      </c>
      <c r="ZA103" s="72">
        <v>0.99842423000000002</v>
      </c>
      <c r="ZB103" s="72">
        <v>0.99731230000000004</v>
      </c>
      <c r="ZC103" s="72">
        <v>0.99610140000000003</v>
      </c>
      <c r="ZD103" s="72">
        <v>0.99481929999999996</v>
      </c>
      <c r="ZE103" s="72">
        <v>0.99349403000000003</v>
      </c>
      <c r="ZF103" s="72">
        <v>0.99213666</v>
      </c>
      <c r="ZG103" s="72">
        <v>0.99079030000000001</v>
      </c>
      <c r="ZH103" s="72">
        <v>0.98929719999999999</v>
      </c>
      <c r="ZI103" s="72">
        <v>0.98919860000000004</v>
      </c>
      <c r="ZJ103" s="72">
        <v>1.0033303</v>
      </c>
      <c r="ZK103" s="72">
        <v>1.0033535</v>
      </c>
      <c r="ZL103" s="72">
        <v>1.003725</v>
      </c>
      <c r="ZM103" s="72">
        <v>1.004078</v>
      </c>
      <c r="ZN103" s="72">
        <v>1.0043279000000001</v>
      </c>
      <c r="ZO103" s="72">
        <v>1.0044662</v>
      </c>
      <c r="ZP103" s="72">
        <v>1.0044599999999999</v>
      </c>
      <c r="ZQ103" s="72">
        <v>1.0043591999999999</v>
      </c>
      <c r="ZR103" s="72">
        <v>1.0041614999999999</v>
      </c>
      <c r="ZS103" s="72">
        <v>1.0038829</v>
      </c>
      <c r="ZT103" s="72">
        <v>1.0035419999999999</v>
      </c>
      <c r="ZU103" s="72">
        <v>1.003158</v>
      </c>
      <c r="ZV103" s="72">
        <v>1.0027497000000001</v>
      </c>
      <c r="ZW103" s="72">
        <v>1.0023356999999999</v>
      </c>
      <c r="ZX103" s="72">
        <v>1.0019332999999999</v>
      </c>
      <c r="ZY103" s="72">
        <v>1.0015590000000001</v>
      </c>
      <c r="ZZ103" s="72">
        <v>1.0012258000000001</v>
      </c>
      <c r="AAA103" s="72">
        <v>1.0009444999999999</v>
      </c>
      <c r="AAB103" s="72">
        <v>1.0007227999999999</v>
      </c>
      <c r="AAC103" s="72">
        <v>1.0005614</v>
      </c>
      <c r="AAD103" s="72">
        <v>1.0004573999999999</v>
      </c>
      <c r="AAE103" s="72">
        <v>1.0004027</v>
      </c>
      <c r="AAF103" s="72">
        <v>1.0003842000000001</v>
      </c>
      <c r="AAG103" s="72">
        <v>1.0003858000000001</v>
      </c>
      <c r="AAH103" s="72">
        <v>1.0003814</v>
      </c>
      <c r="AAI103" s="72">
        <v>1.0003488</v>
      </c>
      <c r="AAJ103" s="72">
        <v>1.0002589</v>
      </c>
      <c r="AAK103" s="72">
        <v>1.0000811000000001</v>
      </c>
      <c r="AAL103" s="72">
        <v>0.99978509999999998</v>
      </c>
      <c r="AAM103" s="72">
        <v>0.9993438</v>
      </c>
      <c r="AAN103" s="72">
        <v>0.9987336</v>
      </c>
      <c r="AAO103" s="72">
        <v>0.99793920000000003</v>
      </c>
      <c r="AAP103" s="72">
        <v>0.99695414000000004</v>
      </c>
      <c r="AAQ103" s="72">
        <v>0.9957838</v>
      </c>
      <c r="AAR103" s="72">
        <v>0.99444189999999999</v>
      </c>
      <c r="AAS103" s="72">
        <v>0.99292636000000001</v>
      </c>
      <c r="AAT103" s="72">
        <v>0.99140019999999995</v>
      </c>
      <c r="AAU103" s="72">
        <v>0.98980594</v>
      </c>
      <c r="AAV103" s="72">
        <v>0.98798984000000001</v>
      </c>
      <c r="AAW103" s="72">
        <v>0.98798450000000004</v>
      </c>
      <c r="AAX103" s="72">
        <v>1.0028003000000001</v>
      </c>
      <c r="AAY103" s="72">
        <v>1.0030513000000001</v>
      </c>
      <c r="AAZ103" s="72">
        <v>1.0035486</v>
      </c>
      <c r="ABA103" s="72">
        <v>1.00397</v>
      </c>
      <c r="ABB103" s="72">
        <v>1.004302</v>
      </c>
      <c r="ABC103" s="72">
        <v>1.0045542000000001</v>
      </c>
      <c r="ABD103" s="72">
        <v>1.0047292000000001</v>
      </c>
      <c r="ABE103" s="72">
        <v>1.0048254000000001</v>
      </c>
      <c r="ABF103" s="72">
        <v>1.0048184</v>
      </c>
      <c r="ABG103" s="72">
        <v>1.0047257999999999</v>
      </c>
      <c r="ABH103" s="72">
        <v>1.0045341000000001</v>
      </c>
      <c r="ABI103" s="72">
        <v>1.0042443999999999</v>
      </c>
      <c r="ABJ103" s="72">
        <v>1.0038628999999999</v>
      </c>
      <c r="ABK103" s="72">
        <v>1.0033977999999999</v>
      </c>
      <c r="ABL103" s="72">
        <v>1.0028623000000001</v>
      </c>
      <c r="ABM103" s="72">
        <v>1.0022720000000001</v>
      </c>
      <c r="ABN103" s="72">
        <v>1.0016446999999999</v>
      </c>
      <c r="ABO103" s="72">
        <v>1.0009996999999999</v>
      </c>
      <c r="ABP103" s="72">
        <v>1.0003565999999999</v>
      </c>
      <c r="ABQ103" s="72">
        <v>0.99973140000000005</v>
      </c>
      <c r="ABR103" s="72">
        <v>0.99914069999999999</v>
      </c>
      <c r="ABS103" s="72">
        <v>0.99860009999999999</v>
      </c>
      <c r="ABT103" s="72">
        <v>0.99812244999999999</v>
      </c>
      <c r="ABU103" s="72">
        <v>0.99771136000000005</v>
      </c>
      <c r="ABV103" s="72">
        <v>0.99736840000000004</v>
      </c>
      <c r="ABW103" s="72">
        <v>0.99709020000000004</v>
      </c>
      <c r="ABX103" s="72">
        <v>0.99686562999999995</v>
      </c>
      <c r="ABY103" s="72">
        <v>0.99667629999999996</v>
      </c>
      <c r="ABZ103" s="72">
        <v>0.99649452999999999</v>
      </c>
      <c r="ACA103" s="72">
        <v>0.99628556000000001</v>
      </c>
      <c r="ACB103" s="72">
        <v>0.99600469999999997</v>
      </c>
      <c r="ACC103" s="72">
        <v>0.99559470000000005</v>
      </c>
      <c r="ACD103" s="72">
        <v>0.9950156</v>
      </c>
      <c r="ACE103" s="72">
        <v>0.99421970000000004</v>
      </c>
      <c r="ACF103" s="72">
        <v>0.99318326000000001</v>
      </c>
      <c r="ACG103" s="72">
        <v>0.99189050000000001</v>
      </c>
      <c r="ACH103" s="72">
        <v>0.99030613999999995</v>
      </c>
      <c r="ACI103" s="72">
        <v>0.98849445999999996</v>
      </c>
      <c r="ACJ103" s="72">
        <v>0.98664439999999998</v>
      </c>
      <c r="ACK103" s="72">
        <v>0.98675990000000002</v>
      </c>
      <c r="ACL103" s="72">
        <v>1.0020525</v>
      </c>
      <c r="ACM103" s="72">
        <v>1.0025451999999999</v>
      </c>
      <c r="ACN103" s="72">
        <v>1.0035048</v>
      </c>
      <c r="ACO103" s="72">
        <v>1.0044550000000001</v>
      </c>
      <c r="ACP103" s="72">
        <v>1.005304</v>
      </c>
      <c r="ACQ103" s="72">
        <v>1.0060283999999999</v>
      </c>
      <c r="ACR103" s="72">
        <v>1.0066181000000001</v>
      </c>
      <c r="ACS103" s="72">
        <v>1.0070716</v>
      </c>
      <c r="ACT103" s="72">
        <v>1.0073903</v>
      </c>
      <c r="ACU103" s="72">
        <v>1.0075788000000001</v>
      </c>
      <c r="ACV103" s="72">
        <v>1.0076418</v>
      </c>
      <c r="ACW103" s="72">
        <v>1.0075885</v>
      </c>
      <c r="ACX103" s="72">
        <v>1.0074202000000001</v>
      </c>
      <c r="ACY103" s="72">
        <v>1.0071443</v>
      </c>
      <c r="ACZ103" s="72">
        <v>1.0067676999999999</v>
      </c>
      <c r="ADA103" s="72">
        <v>1.0062978</v>
      </c>
      <c r="ADB103" s="72">
        <v>1.0057425</v>
      </c>
      <c r="ADC103" s="72">
        <v>1.0051099999999999</v>
      </c>
      <c r="ADD103" s="72">
        <v>1.0044074000000001</v>
      </c>
      <c r="ADE103" s="72">
        <v>1.003652</v>
      </c>
      <c r="ADF103" s="72">
        <v>1.0028583</v>
      </c>
      <c r="ADG103" s="72">
        <v>1.0020472</v>
      </c>
      <c r="ADH103" s="72">
        <v>1.0012637</v>
      </c>
      <c r="ADI103" s="72">
        <v>1.0004221</v>
      </c>
      <c r="ADJ103" s="72">
        <v>0.99959810000000004</v>
      </c>
      <c r="ADK103" s="72">
        <v>0.99881549999999997</v>
      </c>
      <c r="ADL103" s="72">
        <v>0.99809146000000004</v>
      </c>
      <c r="ADM103" s="72">
        <v>0.99744089999999996</v>
      </c>
      <c r="ADN103" s="72">
        <v>0.99687539999999997</v>
      </c>
      <c r="ADO103" s="72">
        <v>0.99640110000000004</v>
      </c>
      <c r="ADP103" s="72">
        <v>0.99601669999999998</v>
      </c>
      <c r="ADQ103" s="72">
        <v>0.99571549999999998</v>
      </c>
      <c r="ADR103" s="72">
        <v>0.99545380000000006</v>
      </c>
      <c r="ADS103" s="72">
        <v>0.99517405000000003</v>
      </c>
      <c r="ADT103" s="72">
        <v>0.99478834999999999</v>
      </c>
      <c r="ADU103" s="72">
        <v>0.99416673</v>
      </c>
      <c r="ADV103" s="72">
        <v>0.99312233999999999</v>
      </c>
      <c r="ADW103" s="72">
        <v>0.99139120000000003</v>
      </c>
      <c r="ADX103" s="72">
        <v>0.98856043999999998</v>
      </c>
      <c r="ADY103" s="72">
        <v>0.98835010000000001</v>
      </c>
      <c r="ADZ103" s="77"/>
      <c r="AEA103" s="77"/>
      <c r="AEB103" s="77"/>
      <c r="AEC103" s="77"/>
      <c r="AED103" s="77"/>
      <c r="AEE103" s="111">
        <f t="shared" si="59"/>
        <v>98</v>
      </c>
      <c r="AEF103" s="109"/>
      <c r="AEG103" s="105">
        <f t="shared" si="70"/>
        <v>1.0051722999999999</v>
      </c>
      <c r="AEH103" s="105">
        <f t="shared" si="70"/>
        <v>0.99933050000000001</v>
      </c>
      <c r="AEI103" s="105">
        <f t="shared" si="70"/>
        <v>0.98603236999999999</v>
      </c>
      <c r="AEJ103" s="105">
        <f t="shared" si="70"/>
        <v>0.98821029999999999</v>
      </c>
      <c r="AEK103" s="105">
        <f t="shared" si="70"/>
        <v>1.003571</v>
      </c>
      <c r="AEL103" s="105">
        <f t="shared" si="70"/>
        <v>1.0054445999999999</v>
      </c>
      <c r="AEM103" s="105">
        <f t="shared" si="70"/>
        <v>1.0288141</v>
      </c>
      <c r="AEN103" s="105">
        <f t="shared" si="70"/>
        <v>1.0621125</v>
      </c>
      <c r="AEO103" s="105">
        <f t="shared" si="70"/>
        <v>1.0609481000000001</v>
      </c>
      <c r="AEP103" s="105">
        <f t="shared" si="70"/>
        <v>1.0182758999999999</v>
      </c>
      <c r="AEQ103" s="105">
        <f t="shared" si="71"/>
        <v>1.0026717000000001</v>
      </c>
      <c r="AER103" s="105">
        <f t="shared" si="71"/>
        <v>0.99522489999999997</v>
      </c>
      <c r="AES103" s="105">
        <f t="shared" si="71"/>
        <v>0.99167660000000002</v>
      </c>
      <c r="AET103" s="105">
        <f t="shared" si="71"/>
        <v>0.99438625999999997</v>
      </c>
      <c r="AEU103" s="105">
        <f t="shared" si="71"/>
        <v>0.99101620000000001</v>
      </c>
      <c r="AEV103" s="105">
        <f t="shared" si="71"/>
        <v>0.98931460000000004</v>
      </c>
      <c r="AEW103" s="105">
        <f t="shared" si="71"/>
        <v>0.98919829999999997</v>
      </c>
      <c r="AEX103" s="105">
        <f t="shared" si="71"/>
        <v>0.98798470000000005</v>
      </c>
      <c r="AEY103" s="105">
        <f t="shared" si="71"/>
        <v>0.98675953999999999</v>
      </c>
      <c r="AEZ103" s="99">
        <f t="shared" si="74"/>
        <v>77.900000000000006</v>
      </c>
      <c r="AFA103" s="69"/>
      <c r="AFB103" s="202" t="s">
        <v>82</v>
      </c>
      <c r="AFC103" s="106">
        <f t="shared" si="75"/>
        <v>1.0045339194736842</v>
      </c>
      <c r="AFD103" s="69"/>
      <c r="AFE103" s="109"/>
      <c r="AFF103" s="105">
        <f t="shared" ref="AFF103:AFT108" si="76">INDEX($F$6:$ACL$108,$B103,AFF$5)</f>
        <v>0.99807935999999997</v>
      </c>
      <c r="AFG103" s="105">
        <f t="shared" si="76"/>
        <v>0.99850059999999996</v>
      </c>
      <c r="AFH103" s="105">
        <f t="shared" si="76"/>
        <v>0.99810699999999997</v>
      </c>
      <c r="AFI103" s="105">
        <f t="shared" si="76"/>
        <v>1.0061530999999999</v>
      </c>
      <c r="AFJ103" s="105">
        <f t="shared" si="76"/>
        <v>1.006197</v>
      </c>
      <c r="AFK103" s="105">
        <f t="shared" si="76"/>
        <v>1.0091952</v>
      </c>
      <c r="AFL103" s="105">
        <f t="shared" si="76"/>
        <v>1.0071098000000001</v>
      </c>
      <c r="AFM103" s="105">
        <f t="shared" si="76"/>
        <v>1.0056343999999999</v>
      </c>
      <c r="AFN103" s="105">
        <f t="shared" si="76"/>
        <v>1.0050380000000001</v>
      </c>
      <c r="AFO103" s="105">
        <f t="shared" si="76"/>
        <v>1.0053122000000001</v>
      </c>
      <c r="AFP103" s="105">
        <f t="shared" si="76"/>
        <v>1.0059028999999999</v>
      </c>
      <c r="AFQ103" s="105">
        <f t="shared" si="76"/>
        <v>1.0014571999999999</v>
      </c>
      <c r="AFR103" s="105">
        <f t="shared" si="76"/>
        <v>0.99476116999999997</v>
      </c>
      <c r="AFS103" s="105">
        <f t="shared" si="76"/>
        <v>0.99318079999999997</v>
      </c>
      <c r="AFT103" s="105">
        <f t="shared" si="76"/>
        <v>0.99517864</v>
      </c>
      <c r="AFU103" s="105">
        <f t="shared" si="68"/>
        <v>1.0016191999999999</v>
      </c>
      <c r="AFV103" s="105">
        <f t="shared" si="69"/>
        <v>1.0054079</v>
      </c>
      <c r="AFW103" s="105">
        <f t="shared" si="69"/>
        <v>1.0038830999999999</v>
      </c>
      <c r="AFX103" s="105">
        <f t="shared" si="69"/>
        <v>1.0047257999999999</v>
      </c>
      <c r="AFY103" s="105"/>
      <c r="AFZ103" s="106">
        <f t="shared" si="60"/>
        <v>1.0023917563157896</v>
      </c>
      <c r="AGA103" s="69"/>
      <c r="AGB103" s="69"/>
      <c r="AGC103" s="69"/>
      <c r="AGD103" s="69"/>
      <c r="AGE103" s="69"/>
      <c r="AGF103" s="69"/>
      <c r="AGG103" s="69"/>
      <c r="AGH103" s="69"/>
      <c r="AGI103" s="69"/>
      <c r="AGJ103" s="69"/>
      <c r="AGK103" s="69"/>
      <c r="AGL103" s="69"/>
      <c r="AGM103" s="69"/>
      <c r="AGN103" s="69"/>
      <c r="AGO103" s="69"/>
      <c r="AGP103" s="69"/>
      <c r="AGQ103" s="69"/>
      <c r="AGR103" s="69"/>
      <c r="AGS103" s="69"/>
      <c r="AGT103" s="75">
        <v>34</v>
      </c>
      <c r="AGU103" s="85">
        <v>1</v>
      </c>
      <c r="AGV103" s="85">
        <v>1</v>
      </c>
      <c r="AGW103" s="85">
        <v>1</v>
      </c>
      <c r="AGX103" s="85">
        <v>1</v>
      </c>
      <c r="AGY103" s="85">
        <v>1</v>
      </c>
      <c r="AGZ103" s="85">
        <v>1</v>
      </c>
      <c r="AHA103" s="85">
        <v>1</v>
      </c>
      <c r="AHB103" s="85">
        <v>1</v>
      </c>
      <c r="AHC103" s="85">
        <v>1</v>
      </c>
      <c r="AHD103" s="85">
        <v>1</v>
      </c>
      <c r="AHE103" s="85">
        <v>1</v>
      </c>
      <c r="AHF103" s="85">
        <v>1</v>
      </c>
      <c r="AHG103" s="85">
        <v>1</v>
      </c>
      <c r="AHH103" s="85">
        <v>1</v>
      </c>
      <c r="AHI103" s="85">
        <v>1</v>
      </c>
      <c r="AHJ103" s="85">
        <v>1</v>
      </c>
      <c r="AHK103" s="85">
        <v>1</v>
      </c>
      <c r="AHL103" s="85">
        <v>1</v>
      </c>
      <c r="AHM103" s="85">
        <v>1</v>
      </c>
      <c r="AHN103" s="85">
        <v>1</v>
      </c>
      <c r="AHO103" s="69"/>
      <c r="AHP103" s="69"/>
      <c r="AHQ103" s="69"/>
      <c r="AHR103" s="69"/>
      <c r="AHS103" s="69"/>
      <c r="AHT103" s="69"/>
      <c r="AHU103" s="69"/>
      <c r="AHV103" s="69"/>
      <c r="AHW103" s="69"/>
      <c r="AHX103" s="69"/>
      <c r="AHY103" s="69"/>
      <c r="AHZ103" s="69"/>
      <c r="AIA103" s="69"/>
      <c r="AIB103" s="69"/>
      <c r="AIC103" s="69"/>
      <c r="AID103" s="69"/>
      <c r="AIE103" s="69"/>
      <c r="AIF103" s="69"/>
      <c r="AIG103" s="69"/>
      <c r="AIH103" s="69"/>
      <c r="AII103" s="69"/>
      <c r="AIJ103" s="69"/>
      <c r="AIK103" s="69"/>
      <c r="AIL103" s="69"/>
      <c r="AIM103" s="69"/>
      <c r="AIN103" s="69"/>
      <c r="AIO103" s="69"/>
      <c r="AIP103" s="69"/>
      <c r="AIQ103" s="69"/>
      <c r="AIR103" s="69"/>
      <c r="AIS103" s="69"/>
      <c r="AIT103" s="69"/>
      <c r="AIU103" s="69"/>
      <c r="AIV103" s="69"/>
      <c r="AIW103" s="113"/>
      <c r="AIX103" s="113"/>
      <c r="AIY103" s="113"/>
      <c r="AIZ103" s="113"/>
      <c r="AJA103" s="113"/>
      <c r="AJB103" s="113"/>
      <c r="AJC103" s="113"/>
      <c r="AJD103" s="113"/>
      <c r="AJE103" s="113"/>
      <c r="AJF103" s="113"/>
      <c r="AJG103" s="113"/>
      <c r="AJH103" s="69"/>
      <c r="AJI103" s="69"/>
      <c r="AJJ103" s="69"/>
      <c r="AJK103" s="69"/>
      <c r="AJL103" s="69"/>
      <c r="AJM103" s="69"/>
      <c r="AJN103" s="69"/>
      <c r="AJO103" s="69"/>
      <c r="AJP103" s="69"/>
      <c r="AJQ103" s="69"/>
      <c r="AJR103" s="69"/>
      <c r="AJS103" s="69"/>
      <c r="AJT103" s="69"/>
      <c r="AJU103" s="69"/>
      <c r="AJV103" s="69"/>
      <c r="AJW103" s="69"/>
      <c r="AJX103" s="69"/>
      <c r="AJY103" s="69"/>
      <c r="AJZ103" s="69"/>
      <c r="AKA103" s="69"/>
      <c r="AKB103" s="69"/>
      <c r="AKC103" s="69"/>
      <c r="AKD103" s="69"/>
      <c r="AKE103" s="69"/>
      <c r="AKF103" s="69"/>
      <c r="AKG103" s="69"/>
      <c r="AKH103" s="69"/>
      <c r="AKI103" s="69"/>
      <c r="AKJ103" s="69"/>
      <c r="AKK103" s="69"/>
      <c r="AKL103" s="69"/>
      <c r="AKM103" s="69"/>
      <c r="AKN103" s="69"/>
      <c r="AKO103" s="69"/>
      <c r="AKP103" s="69"/>
      <c r="AKQ103" s="69"/>
      <c r="AKR103" s="69"/>
      <c r="AKS103" s="69"/>
      <c r="AKT103" s="69"/>
      <c r="AKU103" s="69"/>
      <c r="AKV103" s="69"/>
      <c r="AKW103" s="69"/>
      <c r="AKX103" s="69"/>
      <c r="AKY103" s="69"/>
      <c r="AKZ103" s="69"/>
      <c r="ALA103" s="69"/>
      <c r="ALB103" s="69"/>
      <c r="ALC103" s="69"/>
      <c r="ALD103" s="69"/>
      <c r="ALE103" s="69"/>
      <c r="ALF103" s="69"/>
      <c r="ALG103" s="69"/>
      <c r="ALH103" s="69"/>
      <c r="ALI103" s="69"/>
      <c r="ALJ103" s="69"/>
      <c r="ALK103" s="69"/>
      <c r="ALL103" s="69"/>
      <c r="ALM103" s="69"/>
      <c r="ALN103" s="69"/>
      <c r="ALO103" s="69"/>
      <c r="ALP103" s="69"/>
      <c r="ALQ103" s="69"/>
      <c r="ALR103" s="69"/>
      <c r="ALS103" s="69"/>
      <c r="ALT103" s="69"/>
      <c r="ALU103" s="69"/>
      <c r="ALV103" s="69"/>
      <c r="ALW103" s="69"/>
      <c r="ALX103" s="69"/>
      <c r="ALY103" s="69"/>
      <c r="ALZ103" s="69"/>
      <c r="AMA103" s="69"/>
      <c r="AMB103" s="69"/>
      <c r="AMC103" s="69"/>
      <c r="AMD103" s="69"/>
      <c r="AME103" s="69"/>
      <c r="AMF103" s="69"/>
      <c r="AMG103" s="69"/>
      <c r="AMH103" s="69"/>
      <c r="AMI103" s="69"/>
      <c r="AMJ103" s="69"/>
      <c r="AMK103" s="69"/>
      <c r="AML103" s="69"/>
      <c r="AMM103" s="69"/>
      <c r="AMN103" s="69"/>
      <c r="AMO103" s="69"/>
      <c r="AMP103" s="69"/>
      <c r="AMQ103" s="69"/>
      <c r="AMR103" s="69"/>
      <c r="AMS103" s="69"/>
      <c r="AMT103" s="69"/>
      <c r="AMU103" s="69"/>
      <c r="AMV103" s="69"/>
      <c r="AMW103" s="69"/>
      <c r="AMX103" s="69"/>
      <c r="AMY103" s="69"/>
      <c r="AMZ103" s="69"/>
      <c r="ANA103" s="69"/>
      <c r="ANB103" s="69"/>
      <c r="ANC103" s="69"/>
      <c r="AND103" s="69"/>
      <c r="ANE103" s="69"/>
      <c r="ANF103" s="69"/>
      <c r="ANG103" s="69"/>
      <c r="ANH103" s="69"/>
      <c r="ANI103" s="69"/>
      <c r="ANJ103" s="69"/>
      <c r="ANK103" s="69"/>
      <c r="ANL103" s="69"/>
      <c r="ANM103" s="69"/>
      <c r="ANN103" s="69"/>
      <c r="ANO103" s="69"/>
      <c r="ANP103" s="69"/>
      <c r="ANQ103" s="69"/>
      <c r="ANR103" s="69"/>
      <c r="ANS103" s="69"/>
      <c r="ANT103" s="69"/>
      <c r="ANU103" s="69"/>
      <c r="ANV103" s="69"/>
      <c r="ANW103" s="69"/>
      <c r="ANX103" s="69"/>
      <c r="ANY103" s="69"/>
      <c r="ANZ103" s="69"/>
      <c r="AOA103" s="69"/>
      <c r="AOB103" s="69"/>
      <c r="AOC103" s="69"/>
      <c r="AOD103" s="69"/>
      <c r="AOE103" s="69"/>
      <c r="AOF103" s="69"/>
      <c r="AOG103" s="69"/>
      <c r="AOH103" s="69"/>
      <c r="AOI103" s="69"/>
      <c r="AOJ103" s="69"/>
      <c r="AOK103" s="69"/>
      <c r="AOL103" s="69"/>
      <c r="AOM103" s="69"/>
      <c r="AON103" s="69"/>
      <c r="AOO103" s="69"/>
      <c r="AOP103" s="69"/>
      <c r="AOQ103" s="69"/>
      <c r="AOR103" s="69"/>
      <c r="AOS103" s="69"/>
      <c r="AOT103" s="69"/>
      <c r="AOU103" s="69"/>
      <c r="AOV103" s="69"/>
      <c r="AOW103" s="69"/>
      <c r="AOX103" s="69"/>
      <c r="AOY103" s="69"/>
      <c r="AOZ103" s="69"/>
      <c r="APA103" s="69"/>
      <c r="APB103" s="69"/>
      <c r="APC103" s="69"/>
      <c r="APD103" s="69"/>
      <c r="APE103" s="69"/>
      <c r="APF103" s="69"/>
      <c r="APG103" s="69"/>
      <c r="APH103" s="69"/>
      <c r="API103" s="69"/>
      <c r="APJ103" s="69"/>
      <c r="APK103" s="69"/>
      <c r="APL103" s="69"/>
      <c r="APM103" s="69"/>
      <c r="APN103" s="69"/>
      <c r="APO103" s="69"/>
      <c r="APP103" s="69"/>
      <c r="APQ103" s="69"/>
      <c r="APR103" s="69"/>
      <c r="APS103" s="69"/>
      <c r="APT103" s="69"/>
      <c r="APU103" s="69"/>
      <c r="APV103" s="69"/>
      <c r="APW103" s="69"/>
      <c r="APX103" s="69"/>
      <c r="APY103" s="69"/>
      <c r="APZ103" s="69"/>
      <c r="AQA103" s="69"/>
      <c r="AQB103" s="69"/>
      <c r="AQC103" s="69"/>
      <c r="AQD103" s="69"/>
      <c r="AQE103" s="69"/>
      <c r="AQF103" s="69"/>
      <c r="AQG103" s="69"/>
      <c r="AQH103" s="69"/>
      <c r="AQI103" s="69"/>
      <c r="AQJ103" s="69"/>
      <c r="AQK103" s="69"/>
      <c r="AQL103" s="69"/>
      <c r="AQM103" s="69"/>
      <c r="AQN103" s="69"/>
      <c r="AQO103" s="69"/>
      <c r="AQP103" s="69"/>
      <c r="AQQ103" s="69"/>
      <c r="AQR103" s="69"/>
      <c r="AQS103" s="69"/>
      <c r="AQT103" s="69"/>
      <c r="AQU103" s="69"/>
      <c r="AQV103" s="69"/>
      <c r="AQW103" s="69"/>
      <c r="AQX103" s="69"/>
      <c r="AQY103" s="69"/>
      <c r="AQZ103" s="69"/>
      <c r="ARA103" s="69"/>
      <c r="ARB103" s="69"/>
      <c r="ARC103" s="69"/>
      <c r="ARD103" s="69"/>
      <c r="ARE103" s="69"/>
      <c r="ARF103" s="69"/>
      <c r="ARG103" s="69"/>
      <c r="ARH103" s="69"/>
      <c r="ARI103" s="69"/>
      <c r="ARJ103" s="69"/>
      <c r="ARK103" s="69"/>
      <c r="ARL103" s="69"/>
      <c r="ARM103" s="69"/>
      <c r="ARN103" s="69"/>
      <c r="ARO103" s="69"/>
      <c r="ARP103" s="69"/>
      <c r="ARQ103" s="69"/>
      <c r="ARR103" s="69"/>
      <c r="ARS103" s="69"/>
      <c r="ART103" s="69"/>
      <c r="ARU103" s="69"/>
      <c r="ARV103" s="69"/>
      <c r="ARW103" s="69"/>
      <c r="ARX103" s="69"/>
      <c r="ARY103" s="69"/>
      <c r="ARZ103" s="69"/>
      <c r="ASA103" s="69"/>
      <c r="ASB103" s="69"/>
      <c r="ASC103" s="69"/>
      <c r="ASD103" s="69"/>
      <c r="ASE103" s="69"/>
      <c r="ASF103" s="69"/>
      <c r="ASG103" s="69"/>
      <c r="ASH103" s="69"/>
      <c r="ASI103" s="69"/>
      <c r="ASJ103" s="69"/>
      <c r="ASK103" s="69"/>
      <c r="ASL103" s="69"/>
      <c r="ASM103" s="69"/>
      <c r="ASN103" s="69"/>
      <c r="ASO103" s="69"/>
      <c r="ASP103" s="69"/>
      <c r="ASQ103" s="69"/>
      <c r="ASR103" s="69"/>
      <c r="ASS103" s="69"/>
      <c r="AST103" s="69"/>
    </row>
    <row r="104" spans="1:1190" ht="3" customHeight="1" x14ac:dyDescent="0.25">
      <c r="A104" s="77"/>
      <c r="B104" s="98">
        <v>98</v>
      </c>
      <c r="C104" s="99">
        <v>78.72</v>
      </c>
      <c r="D104" s="94">
        <f t="shared" si="73"/>
        <v>3</v>
      </c>
      <c r="E104" s="77"/>
      <c r="F104" s="191">
        <v>0.99860859999999996</v>
      </c>
      <c r="G104" s="70">
        <v>0.99692714000000004</v>
      </c>
      <c r="H104" s="70">
        <v>0.99636060000000004</v>
      </c>
      <c r="I104" s="70">
        <v>0.99621530000000003</v>
      </c>
      <c r="J104" s="70">
        <v>0.99629986000000004</v>
      </c>
      <c r="K104" s="70">
        <v>0.99653566000000005</v>
      </c>
      <c r="L104" s="70">
        <v>0.99687265999999997</v>
      </c>
      <c r="M104" s="70">
        <v>0.99726725000000005</v>
      </c>
      <c r="N104" s="70">
        <v>0.99768025000000005</v>
      </c>
      <c r="O104" s="70">
        <v>0.99807966000000004</v>
      </c>
      <c r="P104" s="70">
        <v>0.99843879999999996</v>
      </c>
      <c r="Q104" s="70">
        <v>0.99873909999999999</v>
      </c>
      <c r="R104" s="70">
        <v>0.99896854000000002</v>
      </c>
      <c r="S104" s="70">
        <v>0.99912155000000002</v>
      </c>
      <c r="T104" s="70">
        <v>0.99919873000000003</v>
      </c>
      <c r="U104" s="70">
        <v>0.99919100000000005</v>
      </c>
      <c r="V104" s="70">
        <v>0.99911910000000004</v>
      </c>
      <c r="W104" s="70">
        <v>0.99898255000000002</v>
      </c>
      <c r="X104" s="70">
        <v>0.99878659999999997</v>
      </c>
      <c r="Y104" s="70">
        <v>0.99853769999999997</v>
      </c>
      <c r="Z104" s="70">
        <v>0.99824005000000005</v>
      </c>
      <c r="AA104" s="71">
        <v>0.99790025000000004</v>
      </c>
      <c r="AB104" s="71">
        <v>0.99753729999999996</v>
      </c>
      <c r="AC104" s="71">
        <v>0.99707970000000001</v>
      </c>
      <c r="AD104" s="71">
        <v>0.99658716000000003</v>
      </c>
      <c r="AE104" s="71">
        <v>0.99607383999999999</v>
      </c>
      <c r="AF104" s="71">
        <v>0.99554770000000004</v>
      </c>
      <c r="AG104" s="71">
        <v>0.99501709999999999</v>
      </c>
      <c r="AH104" s="71">
        <v>0.99449337000000004</v>
      </c>
      <c r="AI104" s="71">
        <v>0.99395465999999999</v>
      </c>
      <c r="AJ104" s="71">
        <v>0.99357549999999994</v>
      </c>
      <c r="AK104" s="71">
        <v>0.99339670000000002</v>
      </c>
      <c r="AL104" s="71">
        <v>0.99356060000000002</v>
      </c>
      <c r="AM104" s="71">
        <v>0.9939808</v>
      </c>
      <c r="AN104" s="71">
        <v>0.99489086999999998</v>
      </c>
      <c r="AO104" s="71">
        <v>0.99646749999999995</v>
      </c>
      <c r="AP104" s="71">
        <v>0.99886940000000002</v>
      </c>
      <c r="AQ104" s="71">
        <v>1.0021133</v>
      </c>
      <c r="AR104" s="71">
        <v>1.0054441999999999</v>
      </c>
      <c r="AS104" s="71">
        <v>1.0051745000000001</v>
      </c>
      <c r="AT104" s="72">
        <v>0.9989131</v>
      </c>
      <c r="AU104" s="72">
        <v>0.99712630000000002</v>
      </c>
      <c r="AV104" s="72">
        <v>0.99649763000000002</v>
      </c>
      <c r="AW104" s="72">
        <v>0.99628349999999999</v>
      </c>
      <c r="AX104" s="72">
        <v>0.99638079999999996</v>
      </c>
      <c r="AY104" s="72">
        <v>0.99666960000000004</v>
      </c>
      <c r="AZ104" s="72">
        <v>0.99710834000000004</v>
      </c>
      <c r="BA104" s="72">
        <v>0.99761856000000004</v>
      </c>
      <c r="BB104" s="72">
        <v>0.99811050000000001</v>
      </c>
      <c r="BC104" s="72">
        <v>0.99850035000000004</v>
      </c>
      <c r="BD104" s="72">
        <v>0.99873215000000004</v>
      </c>
      <c r="BE104" s="72">
        <v>0.99878036999999997</v>
      </c>
      <c r="BF104" s="72">
        <v>0.9986661</v>
      </c>
      <c r="BG104" s="72">
        <v>0.99839014000000004</v>
      </c>
      <c r="BH104" s="72">
        <v>0.99799572999999997</v>
      </c>
      <c r="BI104" s="72">
        <v>0.99752253000000002</v>
      </c>
      <c r="BJ104" s="72">
        <v>0.99701136000000001</v>
      </c>
      <c r="BK104" s="72">
        <v>0.99650174000000002</v>
      </c>
      <c r="BL104" s="72">
        <v>0.99603120000000001</v>
      </c>
      <c r="BM104" s="72">
        <v>0.99563279999999998</v>
      </c>
      <c r="BN104" s="72">
        <v>0.99533296000000004</v>
      </c>
      <c r="BO104" s="72">
        <v>0.99515617000000001</v>
      </c>
      <c r="BP104" s="72">
        <v>0.99512093999999995</v>
      </c>
      <c r="BQ104" s="72">
        <v>0.99521550000000003</v>
      </c>
      <c r="BR104" s="72">
        <v>0.99550360000000004</v>
      </c>
      <c r="BS104" s="72">
        <v>0.99594769999999999</v>
      </c>
      <c r="BT104" s="72">
        <v>0.9965212</v>
      </c>
      <c r="BU104" s="72">
        <v>0.99712290000000003</v>
      </c>
      <c r="BV104" s="72">
        <v>0.99784209999999995</v>
      </c>
      <c r="BW104" s="72">
        <v>0.9985889</v>
      </c>
      <c r="BX104" s="72">
        <v>0.99930870000000005</v>
      </c>
      <c r="BY104" s="72">
        <v>0.99993396000000001</v>
      </c>
      <c r="BZ104" s="72">
        <v>1.000386</v>
      </c>
      <c r="CA104" s="72">
        <v>1.0005698999999999</v>
      </c>
      <c r="CB104" s="72">
        <v>1.0004200999999999</v>
      </c>
      <c r="CC104" s="72">
        <v>0.99987700000000002</v>
      </c>
      <c r="CD104" s="72">
        <v>0.99892396000000006</v>
      </c>
      <c r="CE104" s="72">
        <v>0.99812990000000001</v>
      </c>
      <c r="CF104" s="72">
        <v>0.99939359999999999</v>
      </c>
      <c r="CG104" s="72">
        <v>0.99933629999999996</v>
      </c>
      <c r="CH104" s="72">
        <v>0.99786580000000002</v>
      </c>
      <c r="CI104" s="72">
        <v>0.99498690000000001</v>
      </c>
      <c r="CJ104" s="72">
        <v>0.99370519999999996</v>
      </c>
      <c r="CK104" s="72">
        <v>0.99315065000000002</v>
      </c>
      <c r="CL104" s="72">
        <v>0.99321866000000003</v>
      </c>
      <c r="CM104" s="72">
        <v>0.99379366999999996</v>
      </c>
      <c r="CN104" s="72">
        <v>0.99481165000000005</v>
      </c>
      <c r="CO104" s="72">
        <v>0.99603929999999996</v>
      </c>
      <c r="CP104" s="72">
        <v>0.99722379999999999</v>
      </c>
      <c r="CQ104" s="72">
        <v>0.99810725</v>
      </c>
      <c r="CR104" s="72">
        <v>0.99862236000000004</v>
      </c>
      <c r="CS104" s="72">
        <v>0.9988416</v>
      </c>
      <c r="CT104" s="72">
        <v>0.99875749999999996</v>
      </c>
      <c r="CU104" s="72">
        <v>0.99856853000000001</v>
      </c>
      <c r="CV104" s="72">
        <v>0.99832240000000005</v>
      </c>
      <c r="CW104" s="72">
        <v>0.99807245</v>
      </c>
      <c r="CX104" s="72">
        <v>0.9978553</v>
      </c>
      <c r="CY104" s="72">
        <v>0.997695</v>
      </c>
      <c r="CZ104" s="72">
        <v>0.99760634000000004</v>
      </c>
      <c r="DA104" s="72">
        <v>0.99759410000000004</v>
      </c>
      <c r="DB104" s="72">
        <v>0.99763449999999998</v>
      </c>
      <c r="DC104" s="72">
        <v>0.99774826000000005</v>
      </c>
      <c r="DD104" s="72">
        <v>0.99788295999999999</v>
      </c>
      <c r="DE104" s="72">
        <v>0.99831009999999998</v>
      </c>
      <c r="DF104" s="72">
        <v>0.99871003999999997</v>
      </c>
      <c r="DG104" s="72">
        <v>0.99888690000000002</v>
      </c>
      <c r="DH104" s="72">
        <v>0.99923700000000004</v>
      </c>
      <c r="DI104" s="72">
        <v>0.99960640000000001</v>
      </c>
      <c r="DJ104" s="72">
        <v>0.9999304</v>
      </c>
      <c r="DK104" s="72">
        <v>1.0001549999999999</v>
      </c>
      <c r="DL104" s="72">
        <v>1.0001576999999999</v>
      </c>
      <c r="DM104" s="72">
        <v>0.99994855999999999</v>
      </c>
      <c r="DN104" s="72">
        <v>0.99934619999999996</v>
      </c>
      <c r="DO104" s="72">
        <v>0.99826216999999995</v>
      </c>
      <c r="DP104" s="72">
        <v>0.99667340000000004</v>
      </c>
      <c r="DQ104" s="72">
        <v>0.9946836</v>
      </c>
      <c r="DR104" s="72">
        <v>0.99239239999999995</v>
      </c>
      <c r="DS104" s="72">
        <v>0.98971575000000001</v>
      </c>
      <c r="DT104" s="72">
        <v>0.98534290000000002</v>
      </c>
      <c r="DU104" s="72">
        <v>0.9860468</v>
      </c>
      <c r="DV104" s="72">
        <v>0.99782550000000003</v>
      </c>
      <c r="DW104" s="72">
        <v>0.99498116999999997</v>
      </c>
      <c r="DX104" s="72">
        <v>0.99499415999999996</v>
      </c>
      <c r="DY104" s="72">
        <v>0.99578650000000002</v>
      </c>
      <c r="DZ104" s="72">
        <v>0.99729394999999998</v>
      </c>
      <c r="EA104" s="72">
        <v>0.99933490000000003</v>
      </c>
      <c r="EB104" s="72">
        <v>1.0014472999999999</v>
      </c>
      <c r="EC104" s="72">
        <v>1.0037954</v>
      </c>
      <c r="ED104" s="72">
        <v>1.0055673000000001</v>
      </c>
      <c r="EE104" s="72">
        <v>1.0061534999999999</v>
      </c>
      <c r="EF104" s="72">
        <v>1.0061439999999999</v>
      </c>
      <c r="EG104" s="72">
        <v>1.0060872000000001</v>
      </c>
      <c r="EH104" s="72">
        <v>1.0061157999999999</v>
      </c>
      <c r="EI104" s="72">
        <v>1.006278</v>
      </c>
      <c r="EJ104" s="72">
        <v>1.0065651</v>
      </c>
      <c r="EK104" s="72">
        <v>1.0069307000000001</v>
      </c>
      <c r="EL104" s="72">
        <v>1.0073190000000001</v>
      </c>
      <c r="EM104" s="72">
        <v>1.007682</v>
      </c>
      <c r="EN104" s="72">
        <v>1.0079754999999999</v>
      </c>
      <c r="EO104" s="72">
        <v>1.0081694000000001</v>
      </c>
      <c r="EP104" s="72">
        <v>1.0082506</v>
      </c>
      <c r="EQ104" s="72">
        <v>1.0082148</v>
      </c>
      <c r="ER104" s="72">
        <v>1.0081747999999999</v>
      </c>
      <c r="ES104" s="72">
        <v>1.0077863</v>
      </c>
      <c r="ET104" s="72">
        <v>1.007452</v>
      </c>
      <c r="EU104" s="72">
        <v>1.0070703999999999</v>
      </c>
      <c r="EV104" s="72">
        <v>1.0066698000000001</v>
      </c>
      <c r="EW104" s="72">
        <v>1.0062831999999999</v>
      </c>
      <c r="EX104" s="72">
        <v>1.0059327</v>
      </c>
      <c r="EY104" s="72">
        <v>1.0056195000000001</v>
      </c>
      <c r="EZ104" s="72">
        <v>1.0053000000000001</v>
      </c>
      <c r="FA104" s="72">
        <v>1.0048325</v>
      </c>
      <c r="FB104" s="72">
        <v>1.0038749</v>
      </c>
      <c r="FC104" s="72">
        <v>1.0019648999999999</v>
      </c>
      <c r="FD104" s="72">
        <v>0.99900376999999996</v>
      </c>
      <c r="FE104" s="72">
        <v>0.99576160000000002</v>
      </c>
      <c r="FF104" s="72">
        <v>0.99264359999999996</v>
      </c>
      <c r="FG104" s="72">
        <v>0.98983509999999997</v>
      </c>
      <c r="FH104" s="72">
        <v>0.98772632999999999</v>
      </c>
      <c r="FI104" s="72">
        <v>0.98824319999999999</v>
      </c>
      <c r="FJ104" s="72">
        <v>1.0008140999999999</v>
      </c>
      <c r="FK104" s="72">
        <v>1.0005265000000001</v>
      </c>
      <c r="FL104" s="72">
        <v>1.0024401000000001</v>
      </c>
      <c r="FM104" s="72">
        <v>1.0049014999999999</v>
      </c>
      <c r="FN104" s="72">
        <v>1.0069176</v>
      </c>
      <c r="FO104" s="72">
        <v>1.0066379999999999</v>
      </c>
      <c r="FP104" s="72">
        <v>1.0042659</v>
      </c>
      <c r="FQ104" s="72">
        <v>1.0067774</v>
      </c>
      <c r="FR104" s="72">
        <v>1.006167</v>
      </c>
      <c r="FS104" s="72">
        <v>1.0061985</v>
      </c>
      <c r="FT104" s="72">
        <v>1.0065613</v>
      </c>
      <c r="FU104" s="72">
        <v>1.00712</v>
      </c>
      <c r="FV104" s="72">
        <v>1.0077224</v>
      </c>
      <c r="FW104" s="72">
        <v>1.0082879</v>
      </c>
      <c r="FX104" s="72">
        <v>1.0087851000000001</v>
      </c>
      <c r="FY104" s="72">
        <v>1.0092038000000001</v>
      </c>
      <c r="FZ104" s="72">
        <v>1.009539</v>
      </c>
      <c r="GA104" s="72">
        <v>1.0098537000000001</v>
      </c>
      <c r="GB104" s="72">
        <v>1.010081</v>
      </c>
      <c r="GC104" s="72">
        <v>1.0102032000000001</v>
      </c>
      <c r="GD104" s="72">
        <v>1.0102887</v>
      </c>
      <c r="GE104" s="72">
        <v>1.0103023</v>
      </c>
      <c r="GF104" s="72">
        <v>1.010246</v>
      </c>
      <c r="GG104" s="72">
        <v>1.0100857000000001</v>
      </c>
      <c r="GH104" s="72">
        <v>1.0098241999999999</v>
      </c>
      <c r="GI104" s="72">
        <v>1.0094615</v>
      </c>
      <c r="GJ104" s="72">
        <v>1.0090106000000001</v>
      </c>
      <c r="GK104" s="72">
        <v>1.008505</v>
      </c>
      <c r="GL104" s="72">
        <v>1.0080115000000001</v>
      </c>
      <c r="GM104" s="72">
        <v>1.0076362000000001</v>
      </c>
      <c r="GN104" s="72">
        <v>1.0076495000000001</v>
      </c>
      <c r="GO104" s="72">
        <v>1.0080619</v>
      </c>
      <c r="GP104" s="72">
        <v>1.0080024999999999</v>
      </c>
      <c r="GQ104" s="72">
        <v>1.0052568</v>
      </c>
      <c r="GR104" s="72">
        <v>1.0053247000000001</v>
      </c>
      <c r="GS104" s="72">
        <v>1.0062423</v>
      </c>
      <c r="GT104" s="72">
        <v>1.0067362</v>
      </c>
      <c r="GU104" s="72">
        <v>1.0061594</v>
      </c>
      <c r="GV104" s="72">
        <v>1.0044379000000001</v>
      </c>
      <c r="GW104" s="72">
        <v>1.0036293000000001</v>
      </c>
      <c r="GX104" s="72">
        <v>1.0099062000000001</v>
      </c>
      <c r="GY104" s="72">
        <v>1.0147265999999999</v>
      </c>
      <c r="GZ104" s="72">
        <v>1.0171736</v>
      </c>
      <c r="HA104" s="72">
        <v>1.0181874</v>
      </c>
      <c r="HB104" s="72">
        <v>1.0163982</v>
      </c>
      <c r="HC104" s="72">
        <v>1.0070888</v>
      </c>
      <c r="HD104" s="72">
        <v>0.98906579999999999</v>
      </c>
      <c r="HE104" s="72">
        <v>1.0025911000000001</v>
      </c>
      <c r="HF104" s="72">
        <v>1.0071136000000001</v>
      </c>
      <c r="HG104" s="72">
        <v>1.0092114000000001</v>
      </c>
      <c r="HH104" s="72">
        <v>1.0104778000000001</v>
      </c>
      <c r="HI104" s="72">
        <v>1.0113453999999999</v>
      </c>
      <c r="HJ104" s="72">
        <v>1.0119347999999999</v>
      </c>
      <c r="HK104" s="72">
        <v>1.0122777999999999</v>
      </c>
      <c r="HL104" s="72">
        <v>1.0124171</v>
      </c>
      <c r="HM104" s="72">
        <v>1.0123740000000001</v>
      </c>
      <c r="HN104" s="72">
        <v>1.0121784</v>
      </c>
      <c r="HO104" s="72">
        <v>1.0118729</v>
      </c>
      <c r="HP104" s="72">
        <v>1.0114565</v>
      </c>
      <c r="HQ104" s="72">
        <v>1.0109459999999999</v>
      </c>
      <c r="HR104" s="72">
        <v>1.0103799</v>
      </c>
      <c r="HS104" s="72">
        <v>1.0098152</v>
      </c>
      <c r="HT104" s="72">
        <v>1.0092213999999999</v>
      </c>
      <c r="HU104" s="72">
        <v>1.0086339</v>
      </c>
      <c r="HV104" s="72">
        <v>1.0080959</v>
      </c>
      <c r="HW104" s="72">
        <v>1.0076582000000001</v>
      </c>
      <c r="HX104" s="72">
        <v>1.0074088999999999</v>
      </c>
      <c r="HY104" s="72">
        <v>1.0074780999999999</v>
      </c>
      <c r="HZ104" s="72">
        <v>1.0080874</v>
      </c>
      <c r="IA104" s="72">
        <v>1.0096734000000001</v>
      </c>
      <c r="IB104" s="72">
        <v>1.0130713</v>
      </c>
      <c r="IC104" s="72">
        <v>1.0200172999999999</v>
      </c>
      <c r="ID104" s="72">
        <v>1.0344545999999999</v>
      </c>
      <c r="IE104" s="72">
        <v>1.0173380000000001</v>
      </c>
      <c r="IF104" s="72">
        <v>1.0074395</v>
      </c>
      <c r="IG104" s="72">
        <v>1.0036798</v>
      </c>
      <c r="IH104" s="72">
        <v>1.0031623999999999</v>
      </c>
      <c r="II104" s="72">
        <v>1.0036522000000001</v>
      </c>
      <c r="IJ104" s="72">
        <v>1.0037450999999999</v>
      </c>
      <c r="IK104" s="72">
        <v>1.0055335000000001</v>
      </c>
      <c r="IL104" s="72">
        <v>1.0132794000000001</v>
      </c>
      <c r="IM104" s="72">
        <v>1.0219541999999999</v>
      </c>
      <c r="IN104" s="72">
        <v>1.0245419</v>
      </c>
      <c r="IO104" s="72">
        <v>1.0233577</v>
      </c>
      <c r="IP104" s="72">
        <v>1.0169085</v>
      </c>
      <c r="IQ104" s="72">
        <v>1.0038271999999999</v>
      </c>
      <c r="IR104" s="72">
        <v>0.99238395999999995</v>
      </c>
      <c r="IS104" s="72">
        <v>1.0000708</v>
      </c>
      <c r="IT104" s="72">
        <v>1.0046339</v>
      </c>
      <c r="IU104" s="72">
        <v>1.0071452999999999</v>
      </c>
      <c r="IV104" s="72">
        <v>1.0085451999999999</v>
      </c>
      <c r="IW104" s="72">
        <v>1.0093211</v>
      </c>
      <c r="IX104" s="72">
        <v>1.0097156</v>
      </c>
      <c r="IY104" s="72">
        <v>1.0098366000000001</v>
      </c>
      <c r="IZ104" s="72">
        <v>1.0097495000000001</v>
      </c>
      <c r="JA104" s="72">
        <v>1.0095079</v>
      </c>
      <c r="JB104" s="72">
        <v>1.0091455</v>
      </c>
      <c r="JC104" s="72">
        <v>1.0086898</v>
      </c>
      <c r="JD104" s="72">
        <v>1.0081618999999999</v>
      </c>
      <c r="JE104" s="72">
        <v>1.0075779</v>
      </c>
      <c r="JF104" s="72">
        <v>1.0069661999999999</v>
      </c>
      <c r="JG104" s="72">
        <v>1.0063352999999999</v>
      </c>
      <c r="JH104" s="72">
        <v>1.0057701999999999</v>
      </c>
      <c r="JI104" s="72">
        <v>1.0052805</v>
      </c>
      <c r="JJ104" s="72">
        <v>1.0049105</v>
      </c>
      <c r="JK104" s="72">
        <v>1.0047374</v>
      </c>
      <c r="JL104" s="72">
        <v>1.0048778</v>
      </c>
      <c r="JM104" s="72">
        <v>1.0055202999999999</v>
      </c>
      <c r="JN104" s="72">
        <v>1.0070007000000001</v>
      </c>
      <c r="JO104" s="72">
        <v>1.0099654</v>
      </c>
      <c r="JP104" s="72">
        <v>1.0159323</v>
      </c>
      <c r="JQ104" s="72">
        <v>1.0285317</v>
      </c>
      <c r="JR104" s="72">
        <v>1.0599489</v>
      </c>
      <c r="JS104" s="72">
        <v>1.0496004999999999</v>
      </c>
      <c r="JT104" s="72">
        <v>1.0401176000000001</v>
      </c>
      <c r="JU104" s="72">
        <v>1.0330002</v>
      </c>
      <c r="JV104" s="72">
        <v>1.0296228000000001</v>
      </c>
      <c r="JW104" s="72">
        <v>1.0285059999999999</v>
      </c>
      <c r="JX104" s="72">
        <v>1.0281076</v>
      </c>
      <c r="JY104" s="72">
        <v>1.0289508999999999</v>
      </c>
      <c r="JZ104" s="72">
        <v>1.0099667000000001</v>
      </c>
      <c r="KA104" s="72">
        <v>1.0187417999999999</v>
      </c>
      <c r="KB104" s="72">
        <v>1.0224743999999999</v>
      </c>
      <c r="KC104" s="72">
        <v>1.0244019</v>
      </c>
      <c r="KD104" s="72">
        <v>1.0239240999999999</v>
      </c>
      <c r="KE104" s="72">
        <v>1.0176225999999999</v>
      </c>
      <c r="KF104" s="72">
        <v>0.99434639999999996</v>
      </c>
      <c r="KG104" s="72">
        <v>0.99990259999999997</v>
      </c>
      <c r="KH104" s="72">
        <v>1.0035221999999999</v>
      </c>
      <c r="KI104" s="72">
        <v>1.005682</v>
      </c>
      <c r="KJ104" s="72">
        <v>1.0068075999999999</v>
      </c>
      <c r="KK104" s="72">
        <v>1.0072831</v>
      </c>
      <c r="KL104" s="72">
        <v>1.007358</v>
      </c>
      <c r="KM104" s="72">
        <v>1.0071744</v>
      </c>
      <c r="KN104" s="72">
        <v>1.0068166000000001</v>
      </c>
      <c r="KO104" s="72">
        <v>1.0063519999999999</v>
      </c>
      <c r="KP104" s="72">
        <v>1.0058054999999999</v>
      </c>
      <c r="KQ104" s="72">
        <v>1.0052135</v>
      </c>
      <c r="KR104" s="72">
        <v>1.004597</v>
      </c>
      <c r="KS104" s="72">
        <v>1.0039765</v>
      </c>
      <c r="KT104" s="72">
        <v>1.0033641</v>
      </c>
      <c r="KU104" s="72">
        <v>1.0027969999999999</v>
      </c>
      <c r="KV104" s="72">
        <v>1.0023173000000001</v>
      </c>
      <c r="KW104" s="72">
        <v>1.0019566</v>
      </c>
      <c r="KX104" s="72">
        <v>1.0017649</v>
      </c>
      <c r="KY104" s="72">
        <v>1.0018233999999999</v>
      </c>
      <c r="KZ104" s="72">
        <v>1.0022484</v>
      </c>
      <c r="LA104" s="72">
        <v>1.0032121000000001</v>
      </c>
      <c r="LB104" s="72">
        <v>1.0049728</v>
      </c>
      <c r="LC104" s="72">
        <v>1.0079771</v>
      </c>
      <c r="LD104" s="72">
        <v>1.012999</v>
      </c>
      <c r="LE104" s="72">
        <v>1.0218015</v>
      </c>
      <c r="LF104" s="72">
        <v>1.0408602</v>
      </c>
      <c r="LG104" s="72">
        <v>1.0677127</v>
      </c>
      <c r="LH104" s="72">
        <v>1.0788054</v>
      </c>
      <c r="LI104" s="72">
        <v>1.0811052000000001</v>
      </c>
      <c r="LJ104" s="72">
        <v>1.0796167000000001</v>
      </c>
      <c r="LK104" s="72">
        <v>1.0761354000000001</v>
      </c>
      <c r="LL104" s="72">
        <v>1.0707884000000001</v>
      </c>
      <c r="LM104" s="72">
        <v>1.0622886</v>
      </c>
      <c r="LN104" s="72">
        <v>1.0071665999999999</v>
      </c>
      <c r="LO104" s="72">
        <v>1.0148674</v>
      </c>
      <c r="LP104" s="72">
        <v>1.0192999</v>
      </c>
      <c r="LQ104" s="72">
        <v>1.0236266000000001</v>
      </c>
      <c r="LR104" s="72">
        <v>1.0269938999999999</v>
      </c>
      <c r="LS104" s="72">
        <v>1.0249455999999999</v>
      </c>
      <c r="LT104" s="72">
        <v>0.99602639999999998</v>
      </c>
      <c r="LU104" s="72">
        <v>1.0010547999999999</v>
      </c>
      <c r="LV104" s="72">
        <v>1.0037674000000001</v>
      </c>
      <c r="LW104" s="72">
        <v>1.0050805</v>
      </c>
      <c r="LX104" s="72">
        <v>1.0055314</v>
      </c>
      <c r="LY104" s="72">
        <v>1.0054491999999999</v>
      </c>
      <c r="LZ104" s="72">
        <v>1.0050520999999999</v>
      </c>
      <c r="MA104" s="72">
        <v>1.0044751999999999</v>
      </c>
      <c r="MB104" s="72">
        <v>1.0038001999999999</v>
      </c>
      <c r="MC104" s="72">
        <v>1.0030884</v>
      </c>
      <c r="MD104" s="72">
        <v>1.0023693</v>
      </c>
      <c r="ME104" s="72">
        <v>1.0016692</v>
      </c>
      <c r="MF104" s="72">
        <v>1.0010045000000001</v>
      </c>
      <c r="MG104" s="72">
        <v>1.0003850000000001</v>
      </c>
      <c r="MH104" s="72">
        <v>0.99982660000000001</v>
      </c>
      <c r="MI104" s="72">
        <v>0.9993554</v>
      </c>
      <c r="MJ104" s="72">
        <v>0.99900060000000002</v>
      </c>
      <c r="MK104" s="72">
        <v>0.99879119999999999</v>
      </c>
      <c r="ML104" s="72">
        <v>0.99877906000000005</v>
      </c>
      <c r="MM104" s="72">
        <v>0.99903065000000002</v>
      </c>
      <c r="MN104" s="72">
        <v>0.99963950000000001</v>
      </c>
      <c r="MO104" s="72">
        <v>1.0007124000000001</v>
      </c>
      <c r="MP104" s="72">
        <v>1.0023504000000001</v>
      </c>
      <c r="MQ104" s="72">
        <v>1.0045252</v>
      </c>
      <c r="MR104" s="72">
        <v>1.0067257000000001</v>
      </c>
      <c r="MS104" s="72">
        <v>1.0069234</v>
      </c>
      <c r="MT104" s="72">
        <v>0.99752724000000004</v>
      </c>
      <c r="MU104" s="72">
        <v>1.033641</v>
      </c>
      <c r="MV104" s="72">
        <v>1.055679</v>
      </c>
      <c r="MW104" s="72">
        <v>1.0654325</v>
      </c>
      <c r="MX104" s="72">
        <v>1.0690147999999999</v>
      </c>
      <c r="MY104" s="72">
        <v>1.0697464999999999</v>
      </c>
      <c r="MZ104" s="72">
        <v>1.0683701999999999</v>
      </c>
      <c r="NA104" s="72">
        <v>1.0611093</v>
      </c>
      <c r="NB104" s="72">
        <v>1.0026143999999999</v>
      </c>
      <c r="NC104" s="72">
        <v>1.0071737999999999</v>
      </c>
      <c r="ND104" s="72">
        <v>1.0109813999999999</v>
      </c>
      <c r="NE104" s="72">
        <v>1.0163047000000001</v>
      </c>
      <c r="NF104" s="72">
        <v>1.0231572</v>
      </c>
      <c r="NG104" s="72">
        <v>1.0248048000000001</v>
      </c>
      <c r="NH104" s="72">
        <v>1.0014329</v>
      </c>
      <c r="NI104" s="72">
        <v>1.0047132999999999</v>
      </c>
      <c r="NJ104" s="72">
        <v>1.0055121</v>
      </c>
      <c r="NK104" s="72">
        <v>1.0053356</v>
      </c>
      <c r="NL104" s="72">
        <v>1.0046820999999999</v>
      </c>
      <c r="NM104" s="72">
        <v>1.0037643000000001</v>
      </c>
      <c r="NN104" s="72">
        <v>1.0027257999999999</v>
      </c>
      <c r="NO104" s="72">
        <v>1.0016495999999999</v>
      </c>
      <c r="NP104" s="72">
        <v>1.0006025000000001</v>
      </c>
      <c r="NQ104" s="72">
        <v>0.9996294</v>
      </c>
      <c r="NR104" s="72">
        <v>0.99874229999999997</v>
      </c>
      <c r="NS104" s="72">
        <v>0.99796003</v>
      </c>
      <c r="NT104" s="72">
        <v>0.99728410000000001</v>
      </c>
      <c r="NU104" s="72">
        <v>0.99672174000000002</v>
      </c>
      <c r="NV104" s="72">
        <v>0.99627220000000005</v>
      </c>
      <c r="NW104" s="72">
        <v>0.99594300000000002</v>
      </c>
      <c r="NX104" s="72">
        <v>0.99575729999999996</v>
      </c>
      <c r="NY104" s="72">
        <v>0.99572872999999995</v>
      </c>
      <c r="NZ104" s="72">
        <v>0.99589470000000002</v>
      </c>
      <c r="OA104" s="72">
        <v>0.9963168</v>
      </c>
      <c r="OB104" s="72">
        <v>0.99705756000000001</v>
      </c>
      <c r="OC104" s="72">
        <v>0.99816870000000002</v>
      </c>
      <c r="OD104" s="72">
        <v>0.99970720000000002</v>
      </c>
      <c r="OE104" s="72">
        <v>1.0014787999999999</v>
      </c>
      <c r="OF104" s="72">
        <v>1.0026191</v>
      </c>
      <c r="OG104" s="72">
        <v>1.0003576000000001</v>
      </c>
      <c r="OH104" s="72">
        <v>0.9869272</v>
      </c>
      <c r="OI104" s="72">
        <v>1.0146763000000001</v>
      </c>
      <c r="OJ104" s="72">
        <v>1.0190463000000001</v>
      </c>
      <c r="OK104" s="72">
        <v>1.0170600000000001</v>
      </c>
      <c r="OL104" s="72">
        <v>1.0149459000000001</v>
      </c>
      <c r="OM104" s="72">
        <v>1.0150014000000001</v>
      </c>
      <c r="ON104" s="72">
        <v>1.0162064</v>
      </c>
      <c r="OO104" s="72">
        <v>1.0183907999999999</v>
      </c>
      <c r="OP104" s="72">
        <v>0.99458659999999999</v>
      </c>
      <c r="OQ104" s="72">
        <v>0.99463630000000003</v>
      </c>
      <c r="OR104" s="72">
        <v>0.99732240000000005</v>
      </c>
      <c r="OS104" s="72">
        <v>1.0013382</v>
      </c>
      <c r="OT104" s="72">
        <v>1.0065253000000001</v>
      </c>
      <c r="OU104" s="72">
        <v>1.0124272000000001</v>
      </c>
      <c r="OV104" s="72">
        <v>1.0102089999999999</v>
      </c>
      <c r="OW104" s="72">
        <v>1.0087892000000001</v>
      </c>
      <c r="OX104" s="72">
        <v>1.0073878000000001</v>
      </c>
      <c r="OY104" s="72">
        <v>1.0059053</v>
      </c>
      <c r="OZ104" s="72">
        <v>1.0043498</v>
      </c>
      <c r="PA104" s="72">
        <v>1.0027410999999999</v>
      </c>
      <c r="PB104" s="72">
        <v>1.0011616999999999</v>
      </c>
      <c r="PC104" s="72">
        <v>0.99967410000000001</v>
      </c>
      <c r="PD104" s="72">
        <v>0.99832180000000004</v>
      </c>
      <c r="PE104" s="72">
        <v>0.99713253999999996</v>
      </c>
      <c r="PF104" s="72">
        <v>0.99611896</v>
      </c>
      <c r="PG104" s="72">
        <v>0.99528205000000003</v>
      </c>
      <c r="PH104" s="72">
        <v>0.99461529999999998</v>
      </c>
      <c r="PI104" s="72">
        <v>0.99410900000000002</v>
      </c>
      <c r="PJ104" s="72">
        <v>0.99375444999999996</v>
      </c>
      <c r="PK104" s="72">
        <v>0.99354629999999999</v>
      </c>
      <c r="PL104" s="72">
        <v>0.99349135</v>
      </c>
      <c r="PM104" s="72">
        <v>0.9935889</v>
      </c>
      <c r="PN104" s="72">
        <v>0.99387769999999998</v>
      </c>
      <c r="PO104" s="72">
        <v>0.99439526</v>
      </c>
      <c r="PP104" s="72">
        <v>0.99521523999999995</v>
      </c>
      <c r="PQ104" s="72">
        <v>0.99633145000000001</v>
      </c>
      <c r="PR104" s="72">
        <v>0.99793893</v>
      </c>
      <c r="PS104" s="72">
        <v>1.0000039999999999</v>
      </c>
      <c r="PT104" s="72">
        <v>1.0022551</v>
      </c>
      <c r="PU104" s="72">
        <v>1.0031121000000001</v>
      </c>
      <c r="PV104" s="72">
        <v>0.99774620000000003</v>
      </c>
      <c r="PW104" s="72">
        <v>0.99592950000000002</v>
      </c>
      <c r="PX104" s="72">
        <v>0.99653035000000001</v>
      </c>
      <c r="PY104" s="72">
        <v>0.99810069999999995</v>
      </c>
      <c r="PZ104" s="72">
        <v>0.99979689999999999</v>
      </c>
      <c r="QA104" s="72">
        <v>1.0011687</v>
      </c>
      <c r="QB104" s="72">
        <v>1.0021979999999999</v>
      </c>
      <c r="QC104" s="72">
        <v>1.0027511</v>
      </c>
      <c r="QD104" s="72">
        <v>0.99244076000000003</v>
      </c>
      <c r="QE104" s="72">
        <v>0.98727845999999997</v>
      </c>
      <c r="QF104" s="72">
        <v>0.98588390000000004</v>
      </c>
      <c r="QG104" s="72">
        <v>0.98684954999999996</v>
      </c>
      <c r="QH104" s="72">
        <v>0.98927957</v>
      </c>
      <c r="QI104" s="72">
        <v>0.99245167000000001</v>
      </c>
      <c r="QJ104" s="72">
        <v>0.99563570000000001</v>
      </c>
      <c r="QK104" s="72">
        <v>0.99809570000000003</v>
      </c>
      <c r="QL104" s="72">
        <v>1.0000107</v>
      </c>
      <c r="QM104" s="72">
        <v>1.0014578999999999</v>
      </c>
      <c r="QN104" s="72">
        <v>1.0024316</v>
      </c>
      <c r="QO104" s="72">
        <v>1.0029437999999999</v>
      </c>
      <c r="QP104" s="72">
        <v>1.0030705</v>
      </c>
      <c r="QQ104" s="72">
        <v>1.0028789</v>
      </c>
      <c r="QR104" s="72">
        <v>1.0023909</v>
      </c>
      <c r="QS104" s="72">
        <v>1.0017138000000001</v>
      </c>
      <c r="QT104" s="72">
        <v>1.0009398</v>
      </c>
      <c r="QU104" s="72">
        <v>1.0001563</v>
      </c>
      <c r="QV104" s="72">
        <v>0.99943890000000002</v>
      </c>
      <c r="QW104" s="72">
        <v>0.99884914999999996</v>
      </c>
      <c r="QX104" s="72">
        <v>0.99843249999999995</v>
      </c>
      <c r="QY104" s="72">
        <v>0.99820805000000001</v>
      </c>
      <c r="QZ104" s="72">
        <v>0.99824900000000005</v>
      </c>
      <c r="RA104" s="72">
        <v>0.99848855000000003</v>
      </c>
      <c r="RB104" s="72">
        <v>0.99892806999999995</v>
      </c>
      <c r="RC104" s="72">
        <v>0.99953239999999999</v>
      </c>
      <c r="RD104" s="72">
        <v>1.000251</v>
      </c>
      <c r="RE104" s="72">
        <v>1.0008447</v>
      </c>
      <c r="RF104" s="72">
        <v>1.0012970999999999</v>
      </c>
      <c r="RG104" s="72">
        <v>1.0012213999999999</v>
      </c>
      <c r="RH104" s="72">
        <v>1.0003747000000001</v>
      </c>
      <c r="RI104" s="72">
        <v>0.99841500000000005</v>
      </c>
      <c r="RJ104" s="72">
        <v>0.9962394</v>
      </c>
      <c r="RK104" s="72">
        <v>0.99460333999999995</v>
      </c>
      <c r="RL104" s="72">
        <v>0.99374163000000004</v>
      </c>
      <c r="RM104" s="72">
        <v>0.99357474000000001</v>
      </c>
      <c r="RN104" s="72">
        <v>0.99383060000000001</v>
      </c>
      <c r="RO104" s="72">
        <v>0.99436396000000005</v>
      </c>
      <c r="RP104" s="72">
        <v>0.99501985000000004</v>
      </c>
      <c r="RQ104" s="72">
        <v>0.99527365000000001</v>
      </c>
      <c r="RR104" s="72">
        <v>0.99977015999999996</v>
      </c>
      <c r="RS104" s="72">
        <v>0.99573149999999999</v>
      </c>
      <c r="RT104" s="72">
        <v>0.99287139999999996</v>
      </c>
      <c r="RU104" s="72">
        <v>0.99102586999999998</v>
      </c>
      <c r="RV104" s="72">
        <v>0.99006850000000002</v>
      </c>
      <c r="RW104" s="72">
        <v>0.99000330000000003</v>
      </c>
      <c r="RX104" s="72">
        <v>0.99041290000000004</v>
      </c>
      <c r="RY104" s="72">
        <v>0.99144226000000002</v>
      </c>
      <c r="RZ104" s="72">
        <v>0.99292654000000002</v>
      </c>
      <c r="SA104" s="72">
        <v>0.99476129999999996</v>
      </c>
      <c r="SB104" s="72">
        <v>0.99676657000000002</v>
      </c>
      <c r="SC104" s="72">
        <v>0.99882269999999995</v>
      </c>
      <c r="SD104" s="72">
        <v>1.0007328</v>
      </c>
      <c r="SE104" s="72">
        <v>1.0024150000000001</v>
      </c>
      <c r="SF104" s="72">
        <v>1.0038189</v>
      </c>
      <c r="SG104" s="72">
        <v>1.00495</v>
      </c>
      <c r="SH104" s="72">
        <v>1.0058011</v>
      </c>
      <c r="SI104" s="72">
        <v>1.0063816000000001</v>
      </c>
      <c r="SJ104" s="72">
        <v>1.0067159999999999</v>
      </c>
      <c r="SK104" s="72">
        <v>1.0068375000000001</v>
      </c>
      <c r="SL104" s="72">
        <v>1.0067872</v>
      </c>
      <c r="SM104" s="72">
        <v>1.0065930999999999</v>
      </c>
      <c r="SN104" s="72">
        <v>1.0062838999999999</v>
      </c>
      <c r="SO104" s="72">
        <v>1.0058776</v>
      </c>
      <c r="SP104" s="72">
        <v>1.0053814999999999</v>
      </c>
      <c r="SQ104" s="72">
        <v>1.0047912999999999</v>
      </c>
      <c r="SR104" s="72">
        <v>1.0040933000000001</v>
      </c>
      <c r="SS104" s="72">
        <v>1.003261</v>
      </c>
      <c r="ST104" s="72">
        <v>1.0022679999999999</v>
      </c>
      <c r="SU104" s="72">
        <v>1.0011144999999999</v>
      </c>
      <c r="SV104" s="72">
        <v>0.99975780000000003</v>
      </c>
      <c r="SW104" s="72">
        <v>0.9982434</v>
      </c>
      <c r="SX104" s="72">
        <v>0.99674649999999998</v>
      </c>
      <c r="SY104" s="72">
        <v>0.99541570000000001</v>
      </c>
      <c r="SZ104" s="72">
        <v>0.99435203999999999</v>
      </c>
      <c r="TA104" s="72">
        <v>0.99359149999999996</v>
      </c>
      <c r="TB104" s="72">
        <v>0.99309117000000002</v>
      </c>
      <c r="TC104" s="72">
        <v>0.99266463999999999</v>
      </c>
      <c r="TD104" s="72">
        <v>0.99145729999999999</v>
      </c>
      <c r="TE104" s="72">
        <v>0.99170183999999995</v>
      </c>
      <c r="TF104" s="72">
        <v>1.0037438999999999</v>
      </c>
      <c r="TG104" s="72">
        <v>1.0016938</v>
      </c>
      <c r="TH104" s="72">
        <v>0.99993277000000003</v>
      </c>
      <c r="TI104" s="72">
        <v>0.99815489999999996</v>
      </c>
      <c r="TJ104" s="72">
        <v>0.99643963999999996</v>
      </c>
      <c r="TK104" s="72">
        <v>0.99490900000000004</v>
      </c>
      <c r="TL104" s="72">
        <v>0.99377479999999996</v>
      </c>
      <c r="TM104" s="72">
        <v>0.99311053999999999</v>
      </c>
      <c r="TN104" s="72">
        <v>0.99293960000000003</v>
      </c>
      <c r="TO104" s="72">
        <v>0.99318110000000004</v>
      </c>
      <c r="TP104" s="72">
        <v>0.99383480000000002</v>
      </c>
      <c r="TQ104" s="72">
        <v>0.99485849999999998</v>
      </c>
      <c r="TR104" s="72">
        <v>0.99617195000000003</v>
      </c>
      <c r="TS104" s="72">
        <v>0.99766487000000004</v>
      </c>
      <c r="TT104" s="72">
        <v>0.99925839999999999</v>
      </c>
      <c r="TU104" s="72">
        <v>1.0008117999999999</v>
      </c>
      <c r="TV104" s="72">
        <v>1.0022457</v>
      </c>
      <c r="TW104" s="72">
        <v>1.0035000000000001</v>
      </c>
      <c r="TX104" s="72">
        <v>1.0045297</v>
      </c>
      <c r="TY104" s="72">
        <v>1.005306</v>
      </c>
      <c r="TZ104" s="72">
        <v>1.0058172999999999</v>
      </c>
      <c r="UA104" s="72">
        <v>1.0060723</v>
      </c>
      <c r="UB104" s="72">
        <v>1.0060222999999999</v>
      </c>
      <c r="UC104" s="72">
        <v>1.0057464</v>
      </c>
      <c r="UD104" s="72">
        <v>1.0052449000000001</v>
      </c>
      <c r="UE104" s="72">
        <v>1.0045398000000001</v>
      </c>
      <c r="UF104" s="72">
        <v>1.0036573</v>
      </c>
      <c r="UG104" s="72">
        <v>1.0026244</v>
      </c>
      <c r="UH104" s="72">
        <v>1.0014708000000001</v>
      </c>
      <c r="UI104" s="72">
        <v>1.0002276999999999</v>
      </c>
      <c r="UJ104" s="72">
        <v>0.99893206000000001</v>
      </c>
      <c r="UK104" s="72">
        <v>0.99763749999999995</v>
      </c>
      <c r="UL104" s="72">
        <v>0.99632805999999996</v>
      </c>
      <c r="UM104" s="72">
        <v>0.99514400000000003</v>
      </c>
      <c r="UN104" s="72">
        <v>0.99408454000000002</v>
      </c>
      <c r="UO104" s="72">
        <v>0.99318700000000004</v>
      </c>
      <c r="UP104" s="72">
        <v>0.99255806000000002</v>
      </c>
      <c r="UQ104" s="72">
        <v>0.9926488</v>
      </c>
      <c r="UR104" s="72">
        <v>0.99451999999999996</v>
      </c>
      <c r="US104" s="72">
        <v>0.9943978</v>
      </c>
      <c r="UT104" s="72">
        <v>1.0048774</v>
      </c>
      <c r="UU104" s="72">
        <v>1.003838</v>
      </c>
      <c r="UV104" s="72">
        <v>1.0030444999999999</v>
      </c>
      <c r="UW104" s="72">
        <v>1.0020764</v>
      </c>
      <c r="UX104" s="72">
        <v>1.0009161</v>
      </c>
      <c r="UY104" s="72">
        <v>0.99963665000000002</v>
      </c>
      <c r="UZ104" s="72">
        <v>0.99833625999999998</v>
      </c>
      <c r="VA104" s="72">
        <v>0.99710980000000005</v>
      </c>
      <c r="VB104" s="72">
        <v>0.99603489999999995</v>
      </c>
      <c r="VC104" s="72">
        <v>0.99517864</v>
      </c>
      <c r="VD104" s="72">
        <v>0.99460559999999998</v>
      </c>
      <c r="VE104" s="72">
        <v>0.99432706999999998</v>
      </c>
      <c r="VF104" s="72">
        <v>0.99435359999999995</v>
      </c>
      <c r="VG104" s="72">
        <v>0.99458986999999999</v>
      </c>
      <c r="VH104" s="72">
        <v>0.99503039999999998</v>
      </c>
      <c r="VI104" s="72">
        <v>0.9956296</v>
      </c>
      <c r="VJ104" s="72">
        <v>0.99633470000000002</v>
      </c>
      <c r="VK104" s="72">
        <v>0.99708664000000002</v>
      </c>
      <c r="VL104" s="72">
        <v>0.99782895999999999</v>
      </c>
      <c r="VM104" s="72">
        <v>0.99851000000000001</v>
      </c>
      <c r="VN104" s="72">
        <v>0.99908569999999997</v>
      </c>
      <c r="VO104" s="72">
        <v>0.99952169999999996</v>
      </c>
      <c r="VP104" s="72">
        <v>0.99978864000000001</v>
      </c>
      <c r="VQ104" s="72">
        <v>0.99986949999999997</v>
      </c>
      <c r="VR104" s="72">
        <v>0.99976120000000002</v>
      </c>
      <c r="VS104" s="72">
        <v>0.99946159999999995</v>
      </c>
      <c r="VT104" s="72">
        <v>0.99898492999999999</v>
      </c>
      <c r="VU104" s="72">
        <v>0.99834979999999995</v>
      </c>
      <c r="VV104" s="72">
        <v>0.9975813</v>
      </c>
      <c r="VW104" s="72">
        <v>0.9967087</v>
      </c>
      <c r="VX104" s="72">
        <v>0.99576500000000001</v>
      </c>
      <c r="VY104" s="72">
        <v>0.99478509999999998</v>
      </c>
      <c r="VZ104" s="72">
        <v>0.99380230000000003</v>
      </c>
      <c r="WA104" s="72">
        <v>0.9928534</v>
      </c>
      <c r="WB104" s="72">
        <v>0.99196980000000001</v>
      </c>
      <c r="WC104" s="72">
        <v>0.99118245000000005</v>
      </c>
      <c r="WD104" s="72">
        <v>0.99057156000000002</v>
      </c>
      <c r="WE104" s="72">
        <v>0.99028044999999998</v>
      </c>
      <c r="WF104" s="72">
        <v>0.99081620000000004</v>
      </c>
      <c r="WG104" s="72">
        <v>0.99102080000000004</v>
      </c>
      <c r="WH104" s="72">
        <v>1.0051848999999999</v>
      </c>
      <c r="WI104" s="72">
        <v>1.0050509999999999</v>
      </c>
      <c r="WJ104" s="72">
        <v>1.0052430000000001</v>
      </c>
      <c r="WK104" s="72">
        <v>1.0052296000000001</v>
      </c>
      <c r="WL104" s="72">
        <v>1.0050181</v>
      </c>
      <c r="WM104" s="72">
        <v>1.0045803</v>
      </c>
      <c r="WN104" s="72">
        <v>1.0039674999999999</v>
      </c>
      <c r="WO104" s="72">
        <v>1.0032338000000001</v>
      </c>
      <c r="WP104" s="72">
        <v>1.0024329999999999</v>
      </c>
      <c r="WQ104" s="72">
        <v>1.001619</v>
      </c>
      <c r="WR104" s="72">
        <v>1.0008383000000001</v>
      </c>
      <c r="WS104" s="72">
        <v>1.0001047000000001</v>
      </c>
      <c r="WT104" s="72">
        <v>0.99950384999999997</v>
      </c>
      <c r="WU104" s="72">
        <v>0.99905323999999995</v>
      </c>
      <c r="WV104" s="72">
        <v>0.99875336999999997</v>
      </c>
      <c r="WW104" s="72">
        <v>0.99858599999999997</v>
      </c>
      <c r="WX104" s="72">
        <v>0.99858959999999997</v>
      </c>
      <c r="WY104" s="72">
        <v>0.99867742999999998</v>
      </c>
      <c r="WZ104" s="72">
        <v>0.99883836999999998</v>
      </c>
      <c r="XA104" s="72">
        <v>0.99904113999999999</v>
      </c>
      <c r="XB104" s="72">
        <v>0.99925120000000001</v>
      </c>
      <c r="XC104" s="72">
        <v>0.99943890000000002</v>
      </c>
      <c r="XD104" s="72">
        <v>0.99956113000000002</v>
      </c>
      <c r="XE104" s="72">
        <v>0.99958736000000004</v>
      </c>
      <c r="XF104" s="72">
        <v>0.99951564999999998</v>
      </c>
      <c r="XG104" s="72">
        <v>0.99930799999999997</v>
      </c>
      <c r="XH104" s="72">
        <v>0.99896204</v>
      </c>
      <c r="XI104" s="72">
        <v>0.99847160000000001</v>
      </c>
      <c r="XJ104" s="72">
        <v>0.99784839999999997</v>
      </c>
      <c r="XK104" s="72">
        <v>0.99710540000000003</v>
      </c>
      <c r="XL104" s="72">
        <v>0.9962609</v>
      </c>
      <c r="XM104" s="72">
        <v>0.99533769999999999</v>
      </c>
      <c r="XN104" s="72">
        <v>0.99436283000000003</v>
      </c>
      <c r="XO104" s="72">
        <v>0.99336493000000003</v>
      </c>
      <c r="XP104" s="72">
        <v>0.99237390000000003</v>
      </c>
      <c r="XQ104" s="72">
        <v>0.99142039999999998</v>
      </c>
      <c r="XR104" s="72">
        <v>0.99054489999999995</v>
      </c>
      <c r="XS104" s="72">
        <v>0.98974700000000004</v>
      </c>
      <c r="XT104" s="72">
        <v>0.98923079999999997</v>
      </c>
      <c r="XU104" s="72">
        <v>0.98931639999999998</v>
      </c>
      <c r="XV104" s="72">
        <v>1.0044373</v>
      </c>
      <c r="XW104" s="72">
        <v>1.0046330999999999</v>
      </c>
      <c r="XX104" s="72">
        <v>1.0052283</v>
      </c>
      <c r="XY104" s="72">
        <v>1.0057224</v>
      </c>
      <c r="XZ104" s="72">
        <v>1.0060530000000001</v>
      </c>
      <c r="YA104" s="72">
        <v>1.0062187</v>
      </c>
      <c r="YB104" s="72">
        <v>1.0061975999999999</v>
      </c>
      <c r="YC104" s="72">
        <v>1.0060439999999999</v>
      </c>
      <c r="YD104" s="72">
        <v>1.0057715</v>
      </c>
      <c r="YE104" s="72">
        <v>1.0054076999999999</v>
      </c>
      <c r="YF104" s="72">
        <v>1.0049825999999999</v>
      </c>
      <c r="YG104" s="72">
        <v>1.004526</v>
      </c>
      <c r="YH104" s="72">
        <v>1.0040686999999999</v>
      </c>
      <c r="YI104" s="72">
        <v>1.0036384</v>
      </c>
      <c r="YJ104" s="72">
        <v>1.0032572</v>
      </c>
      <c r="YK104" s="72">
        <v>1.0029406999999999</v>
      </c>
      <c r="YL104" s="72">
        <v>1.0027002</v>
      </c>
      <c r="YM104" s="72">
        <v>1.0025367000000001</v>
      </c>
      <c r="YN104" s="72">
        <v>1.0024432000000001</v>
      </c>
      <c r="YO104" s="72">
        <v>1.0024065</v>
      </c>
      <c r="YP104" s="72">
        <v>1.0024154000000001</v>
      </c>
      <c r="YQ104" s="72">
        <v>1.0024329999999999</v>
      </c>
      <c r="YR104" s="72">
        <v>1.0024446</v>
      </c>
      <c r="YS104" s="72">
        <v>1.0024267</v>
      </c>
      <c r="YT104" s="72">
        <v>1.0023474999999999</v>
      </c>
      <c r="YU104" s="72">
        <v>1.0021812000000001</v>
      </c>
      <c r="YV104" s="72">
        <v>1.0019047000000001</v>
      </c>
      <c r="YW104" s="72">
        <v>1.0015033</v>
      </c>
      <c r="YX104" s="72">
        <v>1.0009574000000001</v>
      </c>
      <c r="YY104" s="72">
        <v>1.0002599000000001</v>
      </c>
      <c r="YZ104" s="72">
        <v>0.99941265999999995</v>
      </c>
      <c r="ZA104" s="72">
        <v>0.99842423000000002</v>
      </c>
      <c r="ZB104" s="72">
        <v>0.99731239999999999</v>
      </c>
      <c r="ZC104" s="72">
        <v>0.99610140000000003</v>
      </c>
      <c r="ZD104" s="72">
        <v>0.99481940000000002</v>
      </c>
      <c r="ZE104" s="72">
        <v>0.99349430000000005</v>
      </c>
      <c r="ZF104" s="72">
        <v>0.99213695999999996</v>
      </c>
      <c r="ZG104" s="72">
        <v>0.99079070000000002</v>
      </c>
      <c r="ZH104" s="72">
        <v>0.9892978</v>
      </c>
      <c r="ZI104" s="72">
        <v>0.98919857</v>
      </c>
      <c r="ZJ104" s="72">
        <v>1.0033303</v>
      </c>
      <c r="ZK104" s="72">
        <v>1.0033536000000001</v>
      </c>
      <c r="ZL104" s="72">
        <v>1.0037254</v>
      </c>
      <c r="ZM104" s="72">
        <v>1.004078</v>
      </c>
      <c r="ZN104" s="72">
        <v>1.0043279000000001</v>
      </c>
      <c r="ZO104" s="72">
        <v>1.0044664000000001</v>
      </c>
      <c r="ZP104" s="72">
        <v>1.0044601</v>
      </c>
      <c r="ZQ104" s="72">
        <v>1.0043591999999999</v>
      </c>
      <c r="ZR104" s="72">
        <v>1.0041614000000001</v>
      </c>
      <c r="ZS104" s="72">
        <v>1.0038829</v>
      </c>
      <c r="ZT104" s="72">
        <v>1.0035421</v>
      </c>
      <c r="ZU104" s="72">
        <v>1.0031576</v>
      </c>
      <c r="ZV104" s="72">
        <v>1.0027496</v>
      </c>
      <c r="ZW104" s="72">
        <v>1.0023356999999999</v>
      </c>
      <c r="ZX104" s="72">
        <v>1.0019331</v>
      </c>
      <c r="ZY104" s="72">
        <v>1.0015586999999999</v>
      </c>
      <c r="ZZ104" s="72">
        <v>1.0012255000000001</v>
      </c>
      <c r="AAA104" s="72">
        <v>1.0009440999999999</v>
      </c>
      <c r="AAB104" s="72">
        <v>1.0007226</v>
      </c>
      <c r="AAC104" s="72">
        <v>1.0005611999999999</v>
      </c>
      <c r="AAD104" s="72">
        <v>1.0004573000000001</v>
      </c>
      <c r="AAE104" s="72">
        <v>1.0004027</v>
      </c>
      <c r="AAF104" s="72">
        <v>1.0003842000000001</v>
      </c>
      <c r="AAG104" s="72">
        <v>1.0003858000000001</v>
      </c>
      <c r="AAH104" s="72">
        <v>1.0003815</v>
      </c>
      <c r="AAI104" s="72">
        <v>1.0003489999999999</v>
      </c>
      <c r="AAJ104" s="72">
        <v>1.000259</v>
      </c>
      <c r="AAK104" s="72">
        <v>1.0000811999999999</v>
      </c>
      <c r="AAL104" s="72">
        <v>0.99978535999999996</v>
      </c>
      <c r="AAM104" s="72">
        <v>0.99934405000000004</v>
      </c>
      <c r="AAN104" s="72">
        <v>0.99873394000000004</v>
      </c>
      <c r="AAO104" s="72">
        <v>0.99793929999999997</v>
      </c>
      <c r="AAP104" s="72">
        <v>0.99695440000000002</v>
      </c>
      <c r="AAQ104" s="72">
        <v>0.99578403999999998</v>
      </c>
      <c r="AAR104" s="72">
        <v>0.99444215999999996</v>
      </c>
      <c r="AAS104" s="72">
        <v>0.99292630000000004</v>
      </c>
      <c r="AAT104" s="72">
        <v>0.99140010000000001</v>
      </c>
      <c r="AAU104" s="72">
        <v>0.98980599999999996</v>
      </c>
      <c r="AAV104" s="72">
        <v>0.98799000000000003</v>
      </c>
      <c r="AAW104" s="72">
        <v>0.98798454000000002</v>
      </c>
      <c r="AAX104" s="72">
        <v>1.0028003000000001</v>
      </c>
      <c r="AAY104" s="72">
        <v>1.0030513999999999</v>
      </c>
      <c r="AAZ104" s="72">
        <v>1.0035485</v>
      </c>
      <c r="ABA104" s="72">
        <v>1.0039699</v>
      </c>
      <c r="ABB104" s="72">
        <v>1.0043017000000001</v>
      </c>
      <c r="ABC104" s="72">
        <v>1.0045539999999999</v>
      </c>
      <c r="ABD104" s="72">
        <v>1.004729</v>
      </c>
      <c r="ABE104" s="72">
        <v>1.0048250999999999</v>
      </c>
      <c r="ABF104" s="72">
        <v>1.0048182999999999</v>
      </c>
      <c r="ABG104" s="72">
        <v>1.0047257999999999</v>
      </c>
      <c r="ABH104" s="72">
        <v>1.004534</v>
      </c>
      <c r="ABI104" s="72">
        <v>1.0042443999999999</v>
      </c>
      <c r="ABJ104" s="72">
        <v>1.0038625000000001</v>
      </c>
      <c r="ABK104" s="72">
        <v>1.0033976</v>
      </c>
      <c r="ABL104" s="72">
        <v>1.0028622</v>
      </c>
      <c r="ABM104" s="72">
        <v>1.0022719</v>
      </c>
      <c r="ABN104" s="72">
        <v>1.0016446000000001</v>
      </c>
      <c r="ABO104" s="72">
        <v>1.0009996000000001</v>
      </c>
      <c r="ABP104" s="72">
        <v>1.0003564</v>
      </c>
      <c r="ABQ104" s="72">
        <v>0.99973135999999996</v>
      </c>
      <c r="ABR104" s="72">
        <v>0.99914073999999997</v>
      </c>
      <c r="ABS104" s="72">
        <v>0.99860000000000004</v>
      </c>
      <c r="ABT104" s="72">
        <v>0.99812232999999995</v>
      </c>
      <c r="ABU104" s="72">
        <v>0.99771124</v>
      </c>
      <c r="ABV104" s="72">
        <v>0.99736829999999999</v>
      </c>
      <c r="ABW104" s="72">
        <v>0.99709033999999996</v>
      </c>
      <c r="ABX104" s="72">
        <v>0.99686560000000002</v>
      </c>
      <c r="ABY104" s="72">
        <v>0.99667614999999998</v>
      </c>
      <c r="ABZ104" s="72">
        <v>0.99649452999999999</v>
      </c>
      <c r="ACA104" s="72">
        <v>0.99628574000000003</v>
      </c>
      <c r="ACB104" s="72">
        <v>0.99600469999999997</v>
      </c>
      <c r="ACC104" s="72">
        <v>0.99559456000000002</v>
      </c>
      <c r="ACD104" s="72">
        <v>0.99501550000000005</v>
      </c>
      <c r="ACE104" s="72">
        <v>0.99421970000000004</v>
      </c>
      <c r="ACF104" s="72">
        <v>0.99318342999999998</v>
      </c>
      <c r="ACG104" s="72">
        <v>0.99189070000000001</v>
      </c>
      <c r="ACH104" s="72">
        <v>0.99030629999999997</v>
      </c>
      <c r="ACI104" s="72">
        <v>0.98849445999999996</v>
      </c>
      <c r="ACJ104" s="72">
        <v>0.98664457000000005</v>
      </c>
      <c r="ACK104" s="72">
        <v>0.98675999999999997</v>
      </c>
      <c r="ACL104" s="72">
        <v>1.0020525</v>
      </c>
      <c r="ACM104" s="72">
        <v>1.002545</v>
      </c>
      <c r="ACN104" s="72">
        <v>1.0035046000000001</v>
      </c>
      <c r="ACO104" s="72">
        <v>1.0044552</v>
      </c>
      <c r="ACP104" s="72">
        <v>1.0053038999999999</v>
      </c>
      <c r="ACQ104" s="72">
        <v>1.0060282</v>
      </c>
      <c r="ACR104" s="72">
        <v>1.0066177000000001</v>
      </c>
      <c r="ACS104" s="72">
        <v>1.0070711000000001</v>
      </c>
      <c r="ACT104" s="72">
        <v>1.0073897000000001</v>
      </c>
      <c r="ACU104" s="72">
        <v>1.0075787</v>
      </c>
      <c r="ACV104" s="72">
        <v>1.0076418</v>
      </c>
      <c r="ACW104" s="72">
        <v>1.0075883999999999</v>
      </c>
      <c r="ACX104" s="72">
        <v>1.0074201</v>
      </c>
      <c r="ACY104" s="72">
        <v>1.0071441999999999</v>
      </c>
      <c r="ACZ104" s="72">
        <v>1.0067676000000001</v>
      </c>
      <c r="ADA104" s="72">
        <v>1.0062977</v>
      </c>
      <c r="ADB104" s="72">
        <v>1.0057422</v>
      </c>
      <c r="ADC104" s="72">
        <v>1.0051095000000001</v>
      </c>
      <c r="ADD104" s="72">
        <v>1.0044073</v>
      </c>
      <c r="ADE104" s="72">
        <v>1.003652</v>
      </c>
      <c r="ADF104" s="72">
        <v>1.0028584</v>
      </c>
      <c r="ADG104" s="72">
        <v>1.0020471</v>
      </c>
      <c r="ADH104" s="72">
        <v>1.0012639000000001</v>
      </c>
      <c r="ADI104" s="72">
        <v>1.0004219000000001</v>
      </c>
      <c r="ADJ104" s="72">
        <v>0.99959796999999995</v>
      </c>
      <c r="ADK104" s="72">
        <v>0.99881523999999999</v>
      </c>
      <c r="ADL104" s="72">
        <v>0.99809146000000004</v>
      </c>
      <c r="ADM104" s="72">
        <v>0.99744063999999999</v>
      </c>
      <c r="ADN104" s="72">
        <v>0.99687530000000002</v>
      </c>
      <c r="ADO104" s="72">
        <v>0.99640112999999997</v>
      </c>
      <c r="ADP104" s="72">
        <v>0.99601680000000004</v>
      </c>
      <c r="ADQ104" s="72">
        <v>0.99571549999999998</v>
      </c>
      <c r="ADR104" s="72">
        <v>0.99545380000000006</v>
      </c>
      <c r="ADS104" s="72">
        <v>0.99517405000000003</v>
      </c>
      <c r="ADT104" s="72">
        <v>0.99478834999999999</v>
      </c>
      <c r="ADU104" s="72">
        <v>0.99416689999999996</v>
      </c>
      <c r="ADV104" s="72">
        <v>0.99312230000000001</v>
      </c>
      <c r="ADW104" s="72">
        <v>0.99139136000000005</v>
      </c>
      <c r="ADX104" s="72">
        <v>0.98856025999999997</v>
      </c>
      <c r="ADY104" s="72">
        <v>0.98835079999999997</v>
      </c>
      <c r="ADZ104" s="77"/>
      <c r="AEA104" s="77"/>
      <c r="AEB104" s="77"/>
      <c r="AEC104" s="77"/>
      <c r="AED104" s="77"/>
      <c r="AEE104" s="111">
        <f t="shared" si="59"/>
        <v>99</v>
      </c>
      <c r="AEF104" s="109"/>
      <c r="AEG104" s="105">
        <f t="shared" si="70"/>
        <v>1.0051733</v>
      </c>
      <c r="AEH104" s="105">
        <f t="shared" si="70"/>
        <v>0.99933360000000004</v>
      </c>
      <c r="AEI104" s="105">
        <f t="shared" si="70"/>
        <v>0.98603969999999996</v>
      </c>
      <c r="AEJ104" s="105">
        <f t="shared" si="70"/>
        <v>0.98822699999999997</v>
      </c>
      <c r="AEK104" s="105">
        <f t="shared" si="70"/>
        <v>1.003601</v>
      </c>
      <c r="AEL104" s="105">
        <f t="shared" si="70"/>
        <v>1.0054901000000001</v>
      </c>
      <c r="AEM104" s="105">
        <f t="shared" si="70"/>
        <v>1.0288851999999999</v>
      </c>
      <c r="AEN104" s="105">
        <f t="shared" si="70"/>
        <v>1.0622035999999999</v>
      </c>
      <c r="AEO104" s="105">
        <f t="shared" si="70"/>
        <v>1.0610312</v>
      </c>
      <c r="AEP104" s="105">
        <f t="shared" si="70"/>
        <v>1.0183355000000001</v>
      </c>
      <c r="AEQ104" s="105">
        <f t="shared" si="71"/>
        <v>1.002713</v>
      </c>
      <c r="AER104" s="105">
        <f t="shared" si="71"/>
        <v>0.99525017000000005</v>
      </c>
      <c r="AES104" s="105">
        <f t="shared" si="71"/>
        <v>0.99169030000000002</v>
      </c>
      <c r="AET104" s="105">
        <f t="shared" si="71"/>
        <v>0.99439160000000004</v>
      </c>
      <c r="AEU104" s="105">
        <f t="shared" si="71"/>
        <v>0.99101830000000002</v>
      </c>
      <c r="AEV104" s="105">
        <f t="shared" si="71"/>
        <v>0.98931530000000001</v>
      </c>
      <c r="AEW104" s="105">
        <f t="shared" si="71"/>
        <v>0.98919860000000004</v>
      </c>
      <c r="AEX104" s="105">
        <f t="shared" si="71"/>
        <v>0.98798450000000004</v>
      </c>
      <c r="AEY104" s="105">
        <f t="shared" si="71"/>
        <v>0.98675990000000002</v>
      </c>
      <c r="AEZ104" s="99">
        <f t="shared" si="74"/>
        <v>78.72</v>
      </c>
      <c r="AFA104" s="69"/>
      <c r="AFB104" s="202" t="s">
        <v>82</v>
      </c>
      <c r="AFC104" s="106">
        <f t="shared" si="75"/>
        <v>1.004560098421053</v>
      </c>
      <c r="AFD104" s="69"/>
      <c r="AFE104" s="109"/>
      <c r="AFF104" s="105">
        <f t="shared" si="76"/>
        <v>0.99807950000000001</v>
      </c>
      <c r="AFG104" s="105">
        <f t="shared" si="76"/>
        <v>0.99850035000000004</v>
      </c>
      <c r="AFH104" s="105">
        <f t="shared" si="76"/>
        <v>0.99810710000000002</v>
      </c>
      <c r="AFI104" s="105">
        <f t="shared" si="76"/>
        <v>1.0061530999999999</v>
      </c>
      <c r="AFJ104" s="105">
        <f t="shared" si="76"/>
        <v>1.0061975000000001</v>
      </c>
      <c r="AFK104" s="105">
        <f t="shared" si="76"/>
        <v>1.0092038999999999</v>
      </c>
      <c r="AFL104" s="105">
        <f t="shared" si="76"/>
        <v>1.0071281000000001</v>
      </c>
      <c r="AFM104" s="105">
        <f t="shared" si="76"/>
        <v>1.0056593</v>
      </c>
      <c r="AFN104" s="105">
        <f t="shared" si="76"/>
        <v>1.0050606</v>
      </c>
      <c r="AFO104" s="105">
        <f t="shared" si="76"/>
        <v>1.0053247000000001</v>
      </c>
      <c r="AFP104" s="105">
        <f t="shared" si="76"/>
        <v>1.0059042</v>
      </c>
      <c r="AFQ104" s="105">
        <f t="shared" si="76"/>
        <v>1.0014575999999999</v>
      </c>
      <c r="AFR104" s="105">
        <f t="shared" si="76"/>
        <v>0.99476134999999999</v>
      </c>
      <c r="AFS104" s="105">
        <f t="shared" si="76"/>
        <v>0.99318116999999995</v>
      </c>
      <c r="AFT104" s="105">
        <f t="shared" si="76"/>
        <v>0.99517864</v>
      </c>
      <c r="AFU104" s="105">
        <f t="shared" si="68"/>
        <v>1.001619</v>
      </c>
      <c r="AFV104" s="105">
        <f t="shared" si="69"/>
        <v>1.0054076999999999</v>
      </c>
      <c r="AFW104" s="105">
        <f t="shared" si="69"/>
        <v>1.0038829</v>
      </c>
      <c r="AFX104" s="105">
        <f t="shared" si="69"/>
        <v>1.0047257999999999</v>
      </c>
      <c r="AFY104" s="105"/>
      <c r="AFZ104" s="106">
        <f t="shared" si="60"/>
        <v>1.0023964478947367</v>
      </c>
      <c r="AGA104" s="69"/>
      <c r="AGB104" s="69"/>
      <c r="AGC104" s="69"/>
      <c r="AGD104" s="69"/>
      <c r="AGE104" s="69"/>
      <c r="AGF104" s="69"/>
      <c r="AGG104" s="69"/>
      <c r="AGH104" s="69"/>
      <c r="AGI104" s="69"/>
      <c r="AGJ104" s="69"/>
      <c r="AGK104" s="69"/>
      <c r="AGL104" s="69"/>
      <c r="AGM104" s="69"/>
      <c r="AGN104" s="69"/>
      <c r="AGO104" s="69"/>
      <c r="AGP104" s="69"/>
      <c r="AGQ104" s="69"/>
      <c r="AGR104" s="69"/>
      <c r="AGS104" s="69"/>
      <c r="AGT104" s="75">
        <v>35</v>
      </c>
      <c r="AGU104" s="85">
        <v>1</v>
      </c>
      <c r="AGV104" s="85">
        <v>1</v>
      </c>
      <c r="AGW104" s="85">
        <v>1</v>
      </c>
      <c r="AGX104" s="85">
        <v>1</v>
      </c>
      <c r="AGY104" s="85">
        <v>1</v>
      </c>
      <c r="AGZ104" s="85">
        <v>1</v>
      </c>
      <c r="AHA104" s="85">
        <v>1</v>
      </c>
      <c r="AHB104" s="85">
        <v>1</v>
      </c>
      <c r="AHC104" s="85">
        <v>1</v>
      </c>
      <c r="AHD104" s="85">
        <v>1</v>
      </c>
      <c r="AHE104" s="85">
        <v>1</v>
      </c>
      <c r="AHF104" s="85">
        <v>1</v>
      </c>
      <c r="AHG104" s="85">
        <v>1</v>
      </c>
      <c r="AHH104" s="85">
        <v>1</v>
      </c>
      <c r="AHI104" s="85">
        <v>1</v>
      </c>
      <c r="AHJ104" s="85">
        <v>1</v>
      </c>
      <c r="AHK104" s="85">
        <v>1</v>
      </c>
      <c r="AHL104" s="85">
        <v>1</v>
      </c>
      <c r="AHM104" s="85">
        <v>1</v>
      </c>
      <c r="AHN104" s="85">
        <v>1</v>
      </c>
      <c r="AHO104" s="69"/>
      <c r="AHP104" s="69"/>
      <c r="AHQ104" s="69"/>
      <c r="AHR104" s="69"/>
      <c r="AHS104" s="69"/>
      <c r="AHT104" s="69"/>
      <c r="AHU104" s="69"/>
      <c r="AHV104" s="69"/>
      <c r="AHW104" s="69"/>
      <c r="AHX104" s="69"/>
      <c r="AHY104" s="69"/>
      <c r="AHZ104" s="69"/>
      <c r="AIA104" s="69"/>
      <c r="AIB104" s="69"/>
      <c r="AIC104" s="69"/>
      <c r="AID104" s="69"/>
      <c r="AIE104" s="69"/>
      <c r="AIF104" s="69"/>
      <c r="AIG104" s="69"/>
      <c r="AIH104" s="69"/>
      <c r="AII104" s="69"/>
      <c r="AIJ104" s="69"/>
      <c r="AIK104" s="69"/>
      <c r="AIL104" s="69"/>
      <c r="AIM104" s="69"/>
      <c r="AIN104" s="69"/>
      <c r="AIO104" s="69"/>
      <c r="AIP104" s="69"/>
      <c r="AIQ104" s="69"/>
      <c r="AIR104" s="69"/>
      <c r="AIS104" s="69"/>
      <c r="AIT104" s="69"/>
      <c r="AIU104" s="69"/>
      <c r="AIV104" s="69"/>
      <c r="AIW104" s="113"/>
      <c r="AIX104" s="113"/>
      <c r="AIY104" s="113"/>
      <c r="AIZ104" s="113"/>
      <c r="AJA104" s="113"/>
      <c r="AJB104" s="113"/>
      <c r="AJC104" s="113"/>
      <c r="AJD104" s="113"/>
      <c r="AJE104" s="113"/>
      <c r="AJF104" s="113"/>
      <c r="AJG104" s="113"/>
      <c r="AJH104" s="69"/>
      <c r="AJI104" s="69"/>
      <c r="AJJ104" s="69"/>
      <c r="AJK104" s="69"/>
      <c r="AJL104" s="69"/>
      <c r="AJM104" s="69"/>
      <c r="AJN104" s="69"/>
      <c r="AJO104" s="69"/>
      <c r="AJP104" s="69"/>
      <c r="AJQ104" s="69"/>
      <c r="AJR104" s="69"/>
      <c r="AJS104" s="69"/>
      <c r="AJT104" s="69"/>
      <c r="AJU104" s="69"/>
      <c r="AJV104" s="69"/>
      <c r="AJW104" s="69"/>
      <c r="AJX104" s="69"/>
      <c r="AJY104" s="69"/>
      <c r="AJZ104" s="69"/>
      <c r="AKA104" s="69"/>
      <c r="AKB104" s="69"/>
      <c r="AKC104" s="69"/>
      <c r="AKD104" s="69"/>
      <c r="AKE104" s="69"/>
      <c r="AKF104" s="69"/>
      <c r="AKG104" s="69"/>
      <c r="AKH104" s="69"/>
      <c r="AKI104" s="69"/>
      <c r="AKJ104" s="69"/>
      <c r="AKK104" s="69"/>
      <c r="AKL104" s="69"/>
      <c r="AKM104" s="69"/>
      <c r="AKN104" s="69"/>
      <c r="AKO104" s="69"/>
      <c r="AKP104" s="69"/>
      <c r="AKQ104" s="69"/>
      <c r="AKR104" s="69"/>
      <c r="AKS104" s="69"/>
      <c r="AKT104" s="69"/>
      <c r="AKU104" s="69"/>
      <c r="AKV104" s="69"/>
      <c r="AKW104" s="69"/>
      <c r="AKX104" s="69"/>
      <c r="AKY104" s="69"/>
      <c r="AKZ104" s="69"/>
      <c r="ALA104" s="69"/>
      <c r="ALB104" s="69"/>
      <c r="ALC104" s="69"/>
      <c r="ALD104" s="69"/>
      <c r="ALE104" s="69"/>
      <c r="ALF104" s="69"/>
      <c r="ALG104" s="69"/>
      <c r="ALH104" s="69"/>
      <c r="ALI104" s="69"/>
      <c r="ALJ104" s="69"/>
      <c r="ALK104" s="69"/>
      <c r="ALL104" s="69"/>
      <c r="ALM104" s="69"/>
      <c r="ALN104" s="69"/>
      <c r="ALO104" s="69"/>
      <c r="ALP104" s="69"/>
      <c r="ALQ104" s="69"/>
      <c r="ALR104" s="69"/>
      <c r="ALS104" s="69"/>
      <c r="ALT104" s="69"/>
      <c r="ALU104" s="69"/>
      <c r="ALV104" s="69"/>
      <c r="ALW104" s="69"/>
      <c r="ALX104" s="69"/>
      <c r="ALY104" s="69"/>
      <c r="ALZ104" s="69"/>
      <c r="AMA104" s="69"/>
      <c r="AMB104" s="69"/>
      <c r="AMC104" s="69"/>
      <c r="AMD104" s="69"/>
      <c r="AME104" s="69"/>
      <c r="AMF104" s="69"/>
      <c r="AMG104" s="69"/>
      <c r="AMH104" s="69"/>
      <c r="AMI104" s="69"/>
      <c r="AMJ104" s="69"/>
      <c r="AMK104" s="69"/>
      <c r="AML104" s="69"/>
      <c r="AMM104" s="69"/>
      <c r="AMN104" s="69"/>
      <c r="AMO104" s="69"/>
      <c r="AMP104" s="69"/>
      <c r="AMQ104" s="69"/>
      <c r="AMR104" s="69"/>
      <c r="AMS104" s="69"/>
      <c r="AMT104" s="69"/>
      <c r="AMU104" s="69"/>
      <c r="AMV104" s="69"/>
      <c r="AMW104" s="69"/>
      <c r="AMX104" s="69"/>
      <c r="AMY104" s="69"/>
      <c r="AMZ104" s="69"/>
      <c r="ANA104" s="69"/>
      <c r="ANB104" s="69"/>
      <c r="ANC104" s="69"/>
      <c r="AND104" s="69"/>
      <c r="ANE104" s="69"/>
      <c r="ANF104" s="69"/>
      <c r="ANG104" s="69"/>
      <c r="ANH104" s="69"/>
      <c r="ANI104" s="69"/>
      <c r="ANJ104" s="69"/>
      <c r="ANK104" s="69"/>
      <c r="ANL104" s="69"/>
      <c r="ANM104" s="69"/>
      <c r="ANN104" s="69"/>
      <c r="ANO104" s="69"/>
      <c r="ANP104" s="69"/>
      <c r="ANQ104" s="69"/>
      <c r="ANR104" s="69"/>
      <c r="ANS104" s="69"/>
      <c r="ANT104" s="69"/>
      <c r="ANU104" s="69"/>
      <c r="ANV104" s="69"/>
      <c r="ANW104" s="69"/>
      <c r="ANX104" s="69"/>
      <c r="ANY104" s="69"/>
      <c r="ANZ104" s="69"/>
      <c r="AOA104" s="69"/>
      <c r="AOB104" s="69"/>
      <c r="AOC104" s="69"/>
      <c r="AOD104" s="69"/>
      <c r="AOE104" s="69"/>
      <c r="AOF104" s="69"/>
      <c r="AOG104" s="69"/>
      <c r="AOH104" s="69"/>
      <c r="AOI104" s="69"/>
      <c r="AOJ104" s="69"/>
      <c r="AOK104" s="69"/>
      <c r="AOL104" s="69"/>
      <c r="AOM104" s="69"/>
      <c r="AON104" s="69"/>
      <c r="AOO104" s="69"/>
      <c r="AOP104" s="69"/>
      <c r="AOQ104" s="69"/>
      <c r="AOR104" s="69"/>
      <c r="AOS104" s="69"/>
      <c r="AOT104" s="69"/>
      <c r="AOU104" s="69"/>
      <c r="AOV104" s="69"/>
      <c r="AOW104" s="69"/>
      <c r="AOX104" s="69"/>
      <c r="AOY104" s="69"/>
      <c r="AOZ104" s="69"/>
      <c r="APA104" s="69"/>
      <c r="APB104" s="69"/>
      <c r="APC104" s="69"/>
      <c r="APD104" s="69"/>
      <c r="APE104" s="69"/>
      <c r="APF104" s="69"/>
      <c r="APG104" s="69"/>
      <c r="APH104" s="69"/>
      <c r="API104" s="69"/>
      <c r="APJ104" s="69"/>
      <c r="APK104" s="69"/>
      <c r="APL104" s="69"/>
      <c r="APM104" s="69"/>
      <c r="APN104" s="69"/>
      <c r="APO104" s="69"/>
      <c r="APP104" s="69"/>
      <c r="APQ104" s="69"/>
      <c r="APR104" s="69"/>
      <c r="APS104" s="69"/>
      <c r="APT104" s="69"/>
      <c r="APU104" s="69"/>
      <c r="APV104" s="69"/>
      <c r="APW104" s="69"/>
      <c r="APX104" s="69"/>
      <c r="APY104" s="69"/>
      <c r="APZ104" s="69"/>
      <c r="AQA104" s="69"/>
      <c r="AQB104" s="69"/>
      <c r="AQC104" s="69"/>
      <c r="AQD104" s="69"/>
      <c r="AQE104" s="69"/>
      <c r="AQF104" s="69"/>
      <c r="AQG104" s="69"/>
      <c r="AQH104" s="69"/>
      <c r="AQI104" s="69"/>
      <c r="AQJ104" s="69"/>
      <c r="AQK104" s="69"/>
      <c r="AQL104" s="69"/>
      <c r="AQM104" s="69"/>
      <c r="AQN104" s="69"/>
      <c r="AQO104" s="69"/>
      <c r="AQP104" s="69"/>
      <c r="AQQ104" s="69"/>
      <c r="AQR104" s="69"/>
      <c r="AQS104" s="69"/>
      <c r="AQT104" s="69"/>
      <c r="AQU104" s="69"/>
      <c r="AQV104" s="69"/>
      <c r="AQW104" s="69"/>
      <c r="AQX104" s="69"/>
      <c r="AQY104" s="69"/>
      <c r="AQZ104" s="69"/>
      <c r="ARA104" s="69"/>
      <c r="ARB104" s="69"/>
      <c r="ARC104" s="69"/>
      <c r="ARD104" s="69"/>
      <c r="ARE104" s="69"/>
      <c r="ARF104" s="69"/>
      <c r="ARG104" s="69"/>
      <c r="ARH104" s="69"/>
      <c r="ARI104" s="69"/>
      <c r="ARJ104" s="69"/>
      <c r="ARK104" s="69"/>
      <c r="ARL104" s="69"/>
      <c r="ARM104" s="69"/>
      <c r="ARN104" s="69"/>
      <c r="ARO104" s="69"/>
      <c r="ARP104" s="69"/>
      <c r="ARQ104" s="69"/>
      <c r="ARR104" s="69"/>
      <c r="ARS104" s="69"/>
      <c r="ART104" s="69"/>
      <c r="ARU104" s="69"/>
      <c r="ARV104" s="69"/>
      <c r="ARW104" s="69"/>
      <c r="ARX104" s="69"/>
      <c r="ARY104" s="69"/>
      <c r="ARZ104" s="69"/>
      <c r="ASA104" s="69"/>
      <c r="ASB104" s="69"/>
      <c r="ASC104" s="69"/>
      <c r="ASD104" s="69"/>
      <c r="ASE104" s="69"/>
      <c r="ASF104" s="69"/>
      <c r="ASG104" s="69"/>
      <c r="ASH104" s="69"/>
      <c r="ASI104" s="69"/>
      <c r="ASJ104" s="69"/>
      <c r="ASK104" s="69"/>
      <c r="ASL104" s="69"/>
      <c r="ASM104" s="69"/>
      <c r="ASN104" s="69"/>
      <c r="ASO104" s="69"/>
      <c r="ASP104" s="69"/>
      <c r="ASQ104" s="69"/>
      <c r="ASR104" s="69"/>
      <c r="ASS104" s="69"/>
      <c r="AST104" s="69"/>
    </row>
    <row r="105" spans="1:1190" ht="3" customHeight="1" x14ac:dyDescent="0.25">
      <c r="A105" s="77"/>
      <c r="B105" s="98">
        <v>99</v>
      </c>
      <c r="C105" s="99">
        <v>79.540000000000006</v>
      </c>
      <c r="D105" s="94">
        <f t="shared" si="73"/>
        <v>3</v>
      </c>
      <c r="E105" s="77"/>
      <c r="F105" s="191">
        <v>0.99860870000000002</v>
      </c>
      <c r="G105" s="70">
        <v>0.99692714000000004</v>
      </c>
      <c r="H105" s="70">
        <v>0.99636066000000001</v>
      </c>
      <c r="I105" s="70">
        <v>0.99621504999999999</v>
      </c>
      <c r="J105" s="70">
        <v>0.99629959999999995</v>
      </c>
      <c r="K105" s="70">
        <v>0.99653559999999997</v>
      </c>
      <c r="L105" s="70">
        <v>0.99687250000000005</v>
      </c>
      <c r="M105" s="70">
        <v>0.99726725000000005</v>
      </c>
      <c r="N105" s="70">
        <v>0.99768029999999996</v>
      </c>
      <c r="O105" s="70">
        <v>0.99807970000000001</v>
      </c>
      <c r="P105" s="70">
        <v>0.99843910000000002</v>
      </c>
      <c r="Q105" s="70">
        <v>0.99873906000000001</v>
      </c>
      <c r="R105" s="70">
        <v>0.99896859999999998</v>
      </c>
      <c r="S105" s="70">
        <v>0.99912166999999996</v>
      </c>
      <c r="T105" s="70">
        <v>0.99919873000000003</v>
      </c>
      <c r="U105" s="70">
        <v>0.99919100000000005</v>
      </c>
      <c r="V105" s="70">
        <v>0.99911919999999999</v>
      </c>
      <c r="W105" s="70">
        <v>0.99898240000000005</v>
      </c>
      <c r="X105" s="70">
        <v>0.99878670000000003</v>
      </c>
      <c r="Y105" s="70">
        <v>0.99853769999999997</v>
      </c>
      <c r="Z105" s="70">
        <v>0.99823989999999996</v>
      </c>
      <c r="AA105" s="71">
        <v>0.99790000000000001</v>
      </c>
      <c r="AB105" s="71">
        <v>0.99753729999999996</v>
      </c>
      <c r="AC105" s="71">
        <v>0.99707990000000002</v>
      </c>
      <c r="AD105" s="71">
        <v>0.99658745999999998</v>
      </c>
      <c r="AE105" s="71">
        <v>0.99607409999999996</v>
      </c>
      <c r="AF105" s="71">
        <v>0.99554810000000005</v>
      </c>
      <c r="AG105" s="71">
        <v>0.9950177</v>
      </c>
      <c r="AH105" s="71">
        <v>0.99449425999999996</v>
      </c>
      <c r="AI105" s="71">
        <v>0.99395542999999997</v>
      </c>
      <c r="AJ105" s="71">
        <v>0.99357616999999998</v>
      </c>
      <c r="AK105" s="71">
        <v>0.99339783000000004</v>
      </c>
      <c r="AL105" s="71">
        <v>0.99356180000000005</v>
      </c>
      <c r="AM105" s="71">
        <v>0.99398165999999999</v>
      </c>
      <c r="AN105" s="71">
        <v>0.99489170000000005</v>
      </c>
      <c r="AO105" s="71">
        <v>0.99646840000000003</v>
      </c>
      <c r="AP105" s="71">
        <v>0.99887060000000005</v>
      </c>
      <c r="AQ105" s="71">
        <v>1.0021144</v>
      </c>
      <c r="AR105" s="71">
        <v>1.0054455</v>
      </c>
      <c r="AS105" s="71">
        <v>1.0051760000000001</v>
      </c>
      <c r="AT105" s="72">
        <v>0.99891300000000005</v>
      </c>
      <c r="AU105" s="72">
        <v>0.99712630000000002</v>
      </c>
      <c r="AV105" s="72">
        <v>0.99649739999999998</v>
      </c>
      <c r="AW105" s="72">
        <v>0.99628349999999999</v>
      </c>
      <c r="AX105" s="72">
        <v>0.99638070000000001</v>
      </c>
      <c r="AY105" s="72">
        <v>0.99666953000000003</v>
      </c>
      <c r="AZ105" s="72">
        <v>0.99710803999999997</v>
      </c>
      <c r="BA105" s="72">
        <v>0.99761860000000002</v>
      </c>
      <c r="BB105" s="72">
        <v>0.99811070000000002</v>
      </c>
      <c r="BC105" s="72">
        <v>0.99850046999999997</v>
      </c>
      <c r="BD105" s="72">
        <v>0.99873202999999999</v>
      </c>
      <c r="BE105" s="72">
        <v>0.99878036999999997</v>
      </c>
      <c r="BF105" s="72">
        <v>0.9986661</v>
      </c>
      <c r="BG105" s="72">
        <v>0.99839025999999997</v>
      </c>
      <c r="BH105" s="72">
        <v>0.99799590000000005</v>
      </c>
      <c r="BI105" s="72">
        <v>0.99752249999999998</v>
      </c>
      <c r="BJ105" s="72">
        <v>0.99701139999999999</v>
      </c>
      <c r="BK105" s="72">
        <v>0.99650185999999996</v>
      </c>
      <c r="BL105" s="72">
        <v>0.99603160000000002</v>
      </c>
      <c r="BM105" s="72">
        <v>0.99563323999999997</v>
      </c>
      <c r="BN105" s="72">
        <v>0.99533360000000004</v>
      </c>
      <c r="BO105" s="72">
        <v>0.99515675999999997</v>
      </c>
      <c r="BP105" s="72">
        <v>0.99512140000000004</v>
      </c>
      <c r="BQ105" s="72">
        <v>0.99521612999999998</v>
      </c>
      <c r="BR105" s="72">
        <v>0.99550439999999996</v>
      </c>
      <c r="BS105" s="72">
        <v>0.99594859999999996</v>
      </c>
      <c r="BT105" s="72">
        <v>0.99652220000000002</v>
      </c>
      <c r="BU105" s="72">
        <v>0.99712389999999995</v>
      </c>
      <c r="BV105" s="72">
        <v>0.99784326999999995</v>
      </c>
      <c r="BW105" s="72">
        <v>0.99859047000000001</v>
      </c>
      <c r="BX105" s="72">
        <v>0.99931040000000004</v>
      </c>
      <c r="BY105" s="72">
        <v>0.99993569999999998</v>
      </c>
      <c r="BZ105" s="72">
        <v>1.0003873999999999</v>
      </c>
      <c r="CA105" s="72">
        <v>1.0005714999999999</v>
      </c>
      <c r="CB105" s="72">
        <v>1.0004218</v>
      </c>
      <c r="CC105" s="72">
        <v>0.99987890000000001</v>
      </c>
      <c r="CD105" s="72">
        <v>0.99892639999999999</v>
      </c>
      <c r="CE105" s="72">
        <v>0.99813249999999998</v>
      </c>
      <c r="CF105" s="72">
        <v>0.99939650000000002</v>
      </c>
      <c r="CG105" s="72">
        <v>0.99933930000000004</v>
      </c>
      <c r="CH105" s="72">
        <v>0.99786580000000002</v>
      </c>
      <c r="CI105" s="72">
        <v>0.9949867</v>
      </c>
      <c r="CJ105" s="72">
        <v>0.99370499999999995</v>
      </c>
      <c r="CK105" s="72">
        <v>0.99315052999999998</v>
      </c>
      <c r="CL105" s="72">
        <v>0.9932185</v>
      </c>
      <c r="CM105" s="72">
        <v>0.9937937</v>
      </c>
      <c r="CN105" s="72">
        <v>0.99481169999999997</v>
      </c>
      <c r="CO105" s="72">
        <v>0.99603920000000001</v>
      </c>
      <c r="CP105" s="72">
        <v>0.99722359999999999</v>
      </c>
      <c r="CQ105" s="72">
        <v>0.99810666000000003</v>
      </c>
      <c r="CR105" s="72">
        <v>0.99862189999999995</v>
      </c>
      <c r="CS105" s="72">
        <v>0.99884119999999998</v>
      </c>
      <c r="CT105" s="72">
        <v>0.99875749999999996</v>
      </c>
      <c r="CU105" s="72">
        <v>0.99856869999999998</v>
      </c>
      <c r="CV105" s="72">
        <v>0.99832266999999997</v>
      </c>
      <c r="CW105" s="72">
        <v>0.99807274000000001</v>
      </c>
      <c r="CX105" s="72">
        <v>0.99785553999999999</v>
      </c>
      <c r="CY105" s="72">
        <v>0.99769549999999996</v>
      </c>
      <c r="CZ105" s="72">
        <v>0.99760729999999997</v>
      </c>
      <c r="DA105" s="72">
        <v>0.99759520000000002</v>
      </c>
      <c r="DB105" s="72">
        <v>0.99763570000000001</v>
      </c>
      <c r="DC105" s="72">
        <v>0.99774949999999996</v>
      </c>
      <c r="DD105" s="72">
        <v>0.99788410000000005</v>
      </c>
      <c r="DE105" s="72">
        <v>0.99831146000000004</v>
      </c>
      <c r="DF105" s="72">
        <v>0.99871160000000003</v>
      </c>
      <c r="DG105" s="72">
        <v>0.99888873</v>
      </c>
      <c r="DH105" s="72">
        <v>0.99923919999999999</v>
      </c>
      <c r="DI105" s="72">
        <v>0.99960899999999997</v>
      </c>
      <c r="DJ105" s="72">
        <v>0.99993306000000004</v>
      </c>
      <c r="DK105" s="72">
        <v>1.0001578</v>
      </c>
      <c r="DL105" s="72">
        <v>1.0001618000000001</v>
      </c>
      <c r="DM105" s="72">
        <v>0.99995310000000004</v>
      </c>
      <c r="DN105" s="72">
        <v>0.99935125999999996</v>
      </c>
      <c r="DO105" s="72">
        <v>0.99826764999999995</v>
      </c>
      <c r="DP105" s="72">
        <v>0.99667907</v>
      </c>
      <c r="DQ105" s="72">
        <v>0.99468970000000001</v>
      </c>
      <c r="DR105" s="72">
        <v>0.99239900000000003</v>
      </c>
      <c r="DS105" s="72">
        <v>0.98972260000000001</v>
      </c>
      <c r="DT105" s="72">
        <v>0.98535010000000001</v>
      </c>
      <c r="DU105" s="72">
        <v>0.98605365</v>
      </c>
      <c r="DV105" s="72">
        <v>0.99782556</v>
      </c>
      <c r="DW105" s="72">
        <v>0.99498116999999997</v>
      </c>
      <c r="DX105" s="72">
        <v>0.99499404000000002</v>
      </c>
      <c r="DY105" s="72">
        <v>0.99578637000000003</v>
      </c>
      <c r="DZ105" s="72">
        <v>0.99729394999999998</v>
      </c>
      <c r="EA105" s="72">
        <v>0.99933479999999997</v>
      </c>
      <c r="EB105" s="72">
        <v>1.0014472999999999</v>
      </c>
      <c r="EC105" s="72">
        <v>1.0037954</v>
      </c>
      <c r="ED105" s="72">
        <v>1.0055672</v>
      </c>
      <c r="EE105" s="72">
        <v>1.0061537</v>
      </c>
      <c r="EF105" s="72">
        <v>1.0061443000000001</v>
      </c>
      <c r="EG105" s="72">
        <v>1.0060874</v>
      </c>
      <c r="EH105" s="72">
        <v>1.0061163</v>
      </c>
      <c r="EI105" s="72">
        <v>1.0062789000000001</v>
      </c>
      <c r="EJ105" s="72">
        <v>1.0065662</v>
      </c>
      <c r="EK105" s="72">
        <v>1.0069319000000001</v>
      </c>
      <c r="EL105" s="72">
        <v>1.0073205999999999</v>
      </c>
      <c r="EM105" s="72">
        <v>1.007684</v>
      </c>
      <c r="EN105" s="72">
        <v>1.0079781000000001</v>
      </c>
      <c r="EO105" s="72">
        <v>1.0081728000000001</v>
      </c>
      <c r="EP105" s="72">
        <v>1.0082544</v>
      </c>
      <c r="EQ105" s="72">
        <v>1.008219</v>
      </c>
      <c r="ER105" s="72">
        <v>1.0081796999999999</v>
      </c>
      <c r="ES105" s="72">
        <v>1.0077913000000001</v>
      </c>
      <c r="ET105" s="72">
        <v>1.007458</v>
      </c>
      <c r="EU105" s="72">
        <v>1.0070771999999999</v>
      </c>
      <c r="EV105" s="72">
        <v>1.0066773</v>
      </c>
      <c r="EW105" s="72">
        <v>1.0062916</v>
      </c>
      <c r="EX105" s="72">
        <v>1.0059422</v>
      </c>
      <c r="EY105" s="72">
        <v>1.0056299</v>
      </c>
      <c r="EZ105" s="72">
        <v>1.0053110999999999</v>
      </c>
      <c r="FA105" s="72">
        <v>1.0048444000000001</v>
      </c>
      <c r="FB105" s="72">
        <v>1.0038875</v>
      </c>
      <c r="FC105" s="72">
        <v>1.001978</v>
      </c>
      <c r="FD105" s="72">
        <v>0.99901689999999999</v>
      </c>
      <c r="FE105" s="72">
        <v>0.99577490000000002</v>
      </c>
      <c r="FF105" s="72">
        <v>0.99265680000000001</v>
      </c>
      <c r="FG105" s="72">
        <v>0.98984859999999997</v>
      </c>
      <c r="FH105" s="72">
        <v>0.98774039999999996</v>
      </c>
      <c r="FI105" s="72">
        <v>0.98825735000000003</v>
      </c>
      <c r="FJ105" s="72">
        <v>1.0008140000000001</v>
      </c>
      <c r="FK105" s="72">
        <v>1.0005265000000001</v>
      </c>
      <c r="FL105" s="72">
        <v>1.0024397</v>
      </c>
      <c r="FM105" s="72">
        <v>1.0049013</v>
      </c>
      <c r="FN105" s="72">
        <v>1.0069176</v>
      </c>
      <c r="FO105" s="72">
        <v>1.0066382</v>
      </c>
      <c r="FP105" s="72">
        <v>1.0042659</v>
      </c>
      <c r="FQ105" s="72">
        <v>1.0067778999999999</v>
      </c>
      <c r="FR105" s="72">
        <v>1.0061674</v>
      </c>
      <c r="FS105" s="72">
        <v>1.0061992</v>
      </c>
      <c r="FT105" s="72">
        <v>1.006562</v>
      </c>
      <c r="FU105" s="72">
        <v>1.0071216999999999</v>
      </c>
      <c r="FV105" s="72">
        <v>1.0077244000000001</v>
      </c>
      <c r="FW105" s="72">
        <v>1.008291</v>
      </c>
      <c r="FX105" s="72">
        <v>1.0087892000000001</v>
      </c>
      <c r="FY105" s="72">
        <v>1.0092089</v>
      </c>
      <c r="FZ105" s="72">
        <v>1.0095452</v>
      </c>
      <c r="GA105" s="72">
        <v>1.0098617000000001</v>
      </c>
      <c r="GB105" s="72">
        <v>1.0100905</v>
      </c>
      <c r="GC105" s="72">
        <v>1.0102139999999999</v>
      </c>
      <c r="GD105" s="72">
        <v>1.0103009999999999</v>
      </c>
      <c r="GE105" s="72">
        <v>1.0103165999999999</v>
      </c>
      <c r="GF105" s="72">
        <v>1.0102621000000001</v>
      </c>
      <c r="GG105" s="72">
        <v>1.010103</v>
      </c>
      <c r="GH105" s="72">
        <v>1.0098434999999999</v>
      </c>
      <c r="GI105" s="72">
        <v>1.0094825999999999</v>
      </c>
      <c r="GJ105" s="72">
        <v>1.0090337</v>
      </c>
      <c r="GK105" s="72">
        <v>1.0085299000000001</v>
      </c>
      <c r="GL105" s="72">
        <v>1.008038</v>
      </c>
      <c r="GM105" s="72">
        <v>1.0076641</v>
      </c>
      <c r="GN105" s="72">
        <v>1.0076782</v>
      </c>
      <c r="GO105" s="72">
        <v>1.0080916</v>
      </c>
      <c r="GP105" s="72">
        <v>1.0080316</v>
      </c>
      <c r="GQ105" s="72">
        <v>1.0052840999999999</v>
      </c>
      <c r="GR105" s="72">
        <v>1.0053508</v>
      </c>
      <c r="GS105" s="72">
        <v>1.0062678</v>
      </c>
      <c r="GT105" s="72">
        <v>1.0067611999999999</v>
      </c>
      <c r="GU105" s="72">
        <v>1.0061846000000001</v>
      </c>
      <c r="GV105" s="72">
        <v>1.0044633000000001</v>
      </c>
      <c r="GW105" s="72">
        <v>1.0036547</v>
      </c>
      <c r="GX105" s="72">
        <v>1.0099062999999999</v>
      </c>
      <c r="GY105" s="72">
        <v>1.0147265000000001</v>
      </c>
      <c r="GZ105" s="72">
        <v>1.0171733999999999</v>
      </c>
      <c r="HA105" s="72">
        <v>1.0181872999999999</v>
      </c>
      <c r="HB105" s="72">
        <v>1.0163983000000001</v>
      </c>
      <c r="HC105" s="72">
        <v>1.0070889999999999</v>
      </c>
      <c r="HD105" s="72">
        <v>0.98906669999999997</v>
      </c>
      <c r="HE105" s="72">
        <v>1.0025944</v>
      </c>
      <c r="HF105" s="72">
        <v>1.0071174000000001</v>
      </c>
      <c r="HG105" s="72">
        <v>1.0092181</v>
      </c>
      <c r="HH105" s="72">
        <v>1.0104872</v>
      </c>
      <c r="HI105" s="72">
        <v>1.0113584</v>
      </c>
      <c r="HJ105" s="72">
        <v>1.0119507000000001</v>
      </c>
      <c r="HK105" s="72">
        <v>1.0122977</v>
      </c>
      <c r="HL105" s="72">
        <v>1.0124397000000001</v>
      </c>
      <c r="HM105" s="72">
        <v>1.0124025000000001</v>
      </c>
      <c r="HN105" s="72">
        <v>1.012211</v>
      </c>
      <c r="HO105" s="72">
        <v>1.0119107000000001</v>
      </c>
      <c r="HP105" s="72">
        <v>1.0114981000000001</v>
      </c>
      <c r="HQ105" s="72">
        <v>1.0109922</v>
      </c>
      <c r="HR105" s="72">
        <v>1.0104302000000001</v>
      </c>
      <c r="HS105" s="72">
        <v>1.0098701999999999</v>
      </c>
      <c r="HT105" s="72">
        <v>1.0092825000000001</v>
      </c>
      <c r="HU105" s="72">
        <v>1.0086982</v>
      </c>
      <c r="HV105" s="72">
        <v>1.0081658</v>
      </c>
      <c r="HW105" s="72">
        <v>1.0077324000000001</v>
      </c>
      <c r="HX105" s="72">
        <v>1.0074856000000001</v>
      </c>
      <c r="HY105" s="72">
        <v>1.0075567000000001</v>
      </c>
      <c r="HZ105" s="72">
        <v>1.0081661</v>
      </c>
      <c r="IA105" s="72">
        <v>1.0097499999999999</v>
      </c>
      <c r="IB105" s="72">
        <v>1.0131451</v>
      </c>
      <c r="IC105" s="72">
        <v>1.0200825</v>
      </c>
      <c r="ID105" s="72">
        <v>1.034502</v>
      </c>
      <c r="IE105" s="72">
        <v>1.01738</v>
      </c>
      <c r="IF105" s="72">
        <v>1.0074798</v>
      </c>
      <c r="IG105" s="72">
        <v>1.0037178</v>
      </c>
      <c r="IH105" s="72">
        <v>1.0031992999999999</v>
      </c>
      <c r="II105" s="72">
        <v>1.0036890000000001</v>
      </c>
      <c r="IJ105" s="72">
        <v>1.003782</v>
      </c>
      <c r="IK105" s="72">
        <v>1.0055734000000001</v>
      </c>
      <c r="IL105" s="72">
        <v>1.0132791999999999</v>
      </c>
      <c r="IM105" s="72">
        <v>1.0219537999999999</v>
      </c>
      <c r="IN105" s="72">
        <v>1.0245417000000001</v>
      </c>
      <c r="IO105" s="72">
        <v>1.0233576</v>
      </c>
      <c r="IP105" s="72">
        <v>1.0169087999999999</v>
      </c>
      <c r="IQ105" s="72">
        <v>1.0038275000000001</v>
      </c>
      <c r="IR105" s="72">
        <v>0.99238603999999997</v>
      </c>
      <c r="IS105" s="72">
        <v>1.0000781999999999</v>
      </c>
      <c r="IT105" s="72">
        <v>1.0046444999999999</v>
      </c>
      <c r="IU105" s="72">
        <v>1.0071604000000001</v>
      </c>
      <c r="IV105" s="72">
        <v>1.0085666</v>
      </c>
      <c r="IW105" s="72">
        <v>1.0093486</v>
      </c>
      <c r="IX105" s="72">
        <v>1.0097491999999999</v>
      </c>
      <c r="IY105" s="72">
        <v>1.0098773000000001</v>
      </c>
      <c r="IZ105" s="72">
        <v>1.0097977</v>
      </c>
      <c r="JA105" s="72">
        <v>1.0095643000000001</v>
      </c>
      <c r="JB105" s="72">
        <v>1.0092106999999999</v>
      </c>
      <c r="JC105" s="72">
        <v>1.0087638000000001</v>
      </c>
      <c r="JD105" s="72">
        <v>1.0082450999999999</v>
      </c>
      <c r="JE105" s="72">
        <v>1.0076711</v>
      </c>
      <c r="JF105" s="72">
        <v>1.0070695000000001</v>
      </c>
      <c r="JG105" s="72">
        <v>1.0064473</v>
      </c>
      <c r="JH105" s="72">
        <v>1.0058902999999999</v>
      </c>
      <c r="JI105" s="72">
        <v>1.0054082</v>
      </c>
      <c r="JJ105" s="72">
        <v>1.0050458</v>
      </c>
      <c r="JK105" s="72">
        <v>1.0048783999999999</v>
      </c>
      <c r="JL105" s="72">
        <v>1.0050237</v>
      </c>
      <c r="JM105" s="72">
        <v>1.0056681999999999</v>
      </c>
      <c r="JN105" s="72">
        <v>1.0071467999999999</v>
      </c>
      <c r="JO105" s="72">
        <v>1.0101068</v>
      </c>
      <c r="JP105" s="72">
        <v>1.0160629999999999</v>
      </c>
      <c r="JQ105" s="72">
        <v>1.0286431</v>
      </c>
      <c r="JR105" s="72">
        <v>1.0600307</v>
      </c>
      <c r="JS105" s="72">
        <v>1.0496715000000001</v>
      </c>
      <c r="JT105" s="72">
        <v>1.0401828</v>
      </c>
      <c r="JU105" s="72">
        <v>1.033061</v>
      </c>
      <c r="JV105" s="72">
        <v>1.0296810999999999</v>
      </c>
      <c r="JW105" s="72">
        <v>1.0285641000000001</v>
      </c>
      <c r="JX105" s="72">
        <v>1.0281667000000001</v>
      </c>
      <c r="JY105" s="72">
        <v>1.029012</v>
      </c>
      <c r="JZ105" s="72">
        <v>1.0099667000000001</v>
      </c>
      <c r="KA105" s="72">
        <v>1.0187417000000001</v>
      </c>
      <c r="KB105" s="72">
        <v>1.0224739</v>
      </c>
      <c r="KC105" s="72">
        <v>1.0244019</v>
      </c>
      <c r="KD105" s="72">
        <v>1.0239240000000001</v>
      </c>
      <c r="KE105" s="72">
        <v>1.0176231</v>
      </c>
      <c r="KF105" s="72">
        <v>0.99434953999999998</v>
      </c>
      <c r="KG105" s="72">
        <v>0.99991160000000001</v>
      </c>
      <c r="KH105" s="72">
        <v>1.0035368</v>
      </c>
      <c r="KI105" s="72">
        <v>1.0057033</v>
      </c>
      <c r="KJ105" s="72">
        <v>1.0068359</v>
      </c>
      <c r="KK105" s="72">
        <v>1.0073190000000001</v>
      </c>
      <c r="KL105" s="72">
        <v>1.0074019999999999</v>
      </c>
      <c r="KM105" s="72">
        <v>1.0072273</v>
      </c>
      <c r="KN105" s="72">
        <v>1.0068796</v>
      </c>
      <c r="KO105" s="72">
        <v>1.0064242000000001</v>
      </c>
      <c r="KP105" s="72">
        <v>1.0058889</v>
      </c>
      <c r="KQ105" s="72">
        <v>1.0053082</v>
      </c>
      <c r="KR105" s="72">
        <v>1.0047025999999999</v>
      </c>
      <c r="KS105" s="72">
        <v>1.0040929000000001</v>
      </c>
      <c r="KT105" s="72">
        <v>1.0034936999999999</v>
      </c>
      <c r="KU105" s="72">
        <v>1.0029372999999999</v>
      </c>
      <c r="KV105" s="72">
        <v>1.0024663</v>
      </c>
      <c r="KW105" s="72">
        <v>1.0021154000000001</v>
      </c>
      <c r="KX105" s="72">
        <v>1.0019327</v>
      </c>
      <c r="KY105" s="72">
        <v>1.0019967999999999</v>
      </c>
      <c r="KZ105" s="72">
        <v>1.0024271</v>
      </c>
      <c r="LA105" s="72">
        <v>1.0033919</v>
      </c>
      <c r="LB105" s="72">
        <v>1.0051509000000001</v>
      </c>
      <c r="LC105" s="72">
        <v>1.0081475</v>
      </c>
      <c r="LD105" s="72">
        <v>1.0131545</v>
      </c>
      <c r="LE105" s="72">
        <v>1.0219353</v>
      </c>
      <c r="LF105" s="72">
        <v>1.0409656</v>
      </c>
      <c r="LG105" s="72">
        <v>1.0678079</v>
      </c>
      <c r="LH105" s="72">
        <v>1.0788941000000001</v>
      </c>
      <c r="LI105" s="72">
        <v>1.0811876</v>
      </c>
      <c r="LJ105" s="72">
        <v>1.0796971</v>
      </c>
      <c r="LK105" s="72">
        <v>1.0762145999999999</v>
      </c>
      <c r="LL105" s="72">
        <v>1.0708663</v>
      </c>
      <c r="LM105" s="72">
        <v>1.0623659000000001</v>
      </c>
      <c r="LN105" s="72">
        <v>1.0071667</v>
      </c>
      <c r="LO105" s="72">
        <v>1.0148675</v>
      </c>
      <c r="LP105" s="72">
        <v>1.0192999</v>
      </c>
      <c r="LQ105" s="72">
        <v>1.0236266999999999</v>
      </c>
      <c r="LR105" s="72">
        <v>1.0269942000000001</v>
      </c>
      <c r="LS105" s="72">
        <v>1.0249462</v>
      </c>
      <c r="LT105" s="72">
        <v>0.99602860000000004</v>
      </c>
      <c r="LU105" s="72">
        <v>1.0010623000000001</v>
      </c>
      <c r="LV105" s="72">
        <v>1.0037801</v>
      </c>
      <c r="LW105" s="72">
        <v>1.0050987</v>
      </c>
      <c r="LX105" s="72">
        <v>1.005558</v>
      </c>
      <c r="LY105" s="72">
        <v>1.0054818000000001</v>
      </c>
      <c r="LZ105" s="72">
        <v>1.0050926</v>
      </c>
      <c r="MA105" s="72">
        <v>1.0045246000000001</v>
      </c>
      <c r="MB105" s="72">
        <v>1.0038575000000001</v>
      </c>
      <c r="MC105" s="72">
        <v>1.0031559999999999</v>
      </c>
      <c r="MD105" s="72">
        <v>1.0024464</v>
      </c>
      <c r="ME105" s="72">
        <v>1.0017560999999999</v>
      </c>
      <c r="MF105" s="72">
        <v>1.0011022000000001</v>
      </c>
      <c r="MG105" s="72">
        <v>1.0004917</v>
      </c>
      <c r="MH105" s="72">
        <v>0.99994486999999999</v>
      </c>
      <c r="MI105" s="72">
        <v>0.99948329999999996</v>
      </c>
      <c r="MJ105" s="72">
        <v>0.99913730000000001</v>
      </c>
      <c r="MK105" s="72">
        <v>0.99893659999999995</v>
      </c>
      <c r="ML105" s="72">
        <v>0.99893177</v>
      </c>
      <c r="MM105" s="72">
        <v>0.99918956000000003</v>
      </c>
      <c r="MN105" s="72">
        <v>0.99980340000000001</v>
      </c>
      <c r="MO105" s="72">
        <v>1.0008777</v>
      </c>
      <c r="MP105" s="72">
        <v>1.0025135000000001</v>
      </c>
      <c r="MQ105" s="72">
        <v>1.0046811</v>
      </c>
      <c r="MR105" s="72">
        <v>1.0068672999999999</v>
      </c>
      <c r="MS105" s="72">
        <v>1.0070424</v>
      </c>
      <c r="MT105" s="72">
        <v>0.99760777</v>
      </c>
      <c r="MU105" s="72">
        <v>1.0337179999999999</v>
      </c>
      <c r="MV105" s="72">
        <v>1.0557525999999999</v>
      </c>
      <c r="MW105" s="72">
        <v>1.0655043</v>
      </c>
      <c r="MX105" s="72">
        <v>1.0690854000000001</v>
      </c>
      <c r="MY105" s="72">
        <v>1.0698171000000001</v>
      </c>
      <c r="MZ105" s="72">
        <v>1.0684412000000001</v>
      </c>
      <c r="NA105" s="72">
        <v>1.0611818</v>
      </c>
      <c r="NB105" s="72">
        <v>1.0026143000000001</v>
      </c>
      <c r="NC105" s="72">
        <v>1.0071737999999999</v>
      </c>
      <c r="ND105" s="72">
        <v>1.0109817000000001</v>
      </c>
      <c r="NE105" s="72">
        <v>1.0163049</v>
      </c>
      <c r="NF105" s="72">
        <v>1.0231574999999999</v>
      </c>
      <c r="NG105" s="72">
        <v>1.0248056999999999</v>
      </c>
      <c r="NH105" s="72">
        <v>1.0014346999999999</v>
      </c>
      <c r="NI105" s="72">
        <v>1.0047174000000001</v>
      </c>
      <c r="NJ105" s="72">
        <v>1.0055187000000001</v>
      </c>
      <c r="NK105" s="72">
        <v>1.0053455</v>
      </c>
      <c r="NL105" s="72">
        <v>1.004696</v>
      </c>
      <c r="NM105" s="72">
        <v>1.0037825</v>
      </c>
      <c r="NN105" s="72">
        <v>1.0027478999999999</v>
      </c>
      <c r="NO105" s="72">
        <v>1.0016776000000001</v>
      </c>
      <c r="NP105" s="72">
        <v>1.0006343</v>
      </c>
      <c r="NQ105" s="72">
        <v>0.99966849999999996</v>
      </c>
      <c r="NR105" s="72">
        <v>0.99878630000000002</v>
      </c>
      <c r="NS105" s="72">
        <v>0.9980097</v>
      </c>
      <c r="NT105" s="72">
        <v>0.99734129999999999</v>
      </c>
      <c r="NU105" s="72">
        <v>0.99678445000000004</v>
      </c>
      <c r="NV105" s="72">
        <v>0.99634080000000003</v>
      </c>
      <c r="NW105" s="72">
        <v>0.9960175</v>
      </c>
      <c r="NX105" s="72">
        <v>0.99583679999999997</v>
      </c>
      <c r="NY105" s="72">
        <v>0.99581390000000003</v>
      </c>
      <c r="NZ105" s="72">
        <v>0.99598549999999997</v>
      </c>
      <c r="OA105" s="72">
        <v>0.99641230000000003</v>
      </c>
      <c r="OB105" s="72">
        <v>0.99715659999999995</v>
      </c>
      <c r="OC105" s="72">
        <v>0.99827049999999995</v>
      </c>
      <c r="OD105" s="72">
        <v>0.99980789999999997</v>
      </c>
      <c r="OE105" s="72">
        <v>1.001576</v>
      </c>
      <c r="OF105" s="72">
        <v>1.0027098999999999</v>
      </c>
      <c r="OG105" s="72">
        <v>1.0004354</v>
      </c>
      <c r="OH105" s="72">
        <v>0.98698050000000004</v>
      </c>
      <c r="OI105" s="72">
        <v>1.0147284000000001</v>
      </c>
      <c r="OJ105" s="72">
        <v>1.0190954000000001</v>
      </c>
      <c r="OK105" s="72">
        <v>1.0171083000000001</v>
      </c>
      <c r="OL105" s="72">
        <v>1.0149938000000001</v>
      </c>
      <c r="OM105" s="72">
        <v>1.0150497000000001</v>
      </c>
      <c r="ON105" s="72">
        <v>1.0162555</v>
      </c>
      <c r="OO105" s="72">
        <v>1.0184416000000001</v>
      </c>
      <c r="OP105" s="72">
        <v>0.99458650000000004</v>
      </c>
      <c r="OQ105" s="72">
        <v>0.99463619999999997</v>
      </c>
      <c r="OR105" s="72">
        <v>0.99732226000000002</v>
      </c>
      <c r="OS105" s="72">
        <v>1.0013382</v>
      </c>
      <c r="OT105" s="72">
        <v>1.0065253999999999</v>
      </c>
      <c r="OU105" s="72">
        <v>1.0124276000000001</v>
      </c>
      <c r="OV105" s="72">
        <v>1.0102092</v>
      </c>
      <c r="OW105" s="72">
        <v>1.0087895</v>
      </c>
      <c r="OX105" s="72">
        <v>1.0073886000000001</v>
      </c>
      <c r="OY105" s="72">
        <v>1.0059065</v>
      </c>
      <c r="OZ105" s="72">
        <v>1.0043517</v>
      </c>
      <c r="PA105" s="72">
        <v>1.0027436000000001</v>
      </c>
      <c r="PB105" s="72">
        <v>1.0011657</v>
      </c>
      <c r="PC105" s="72">
        <v>0.99967919999999999</v>
      </c>
      <c r="PD105" s="72">
        <v>0.99832772999999997</v>
      </c>
      <c r="PE105" s="72">
        <v>0.99713969999999996</v>
      </c>
      <c r="PF105" s="72">
        <v>0.99612796000000003</v>
      </c>
      <c r="PG105" s="72">
        <v>0.99529266000000005</v>
      </c>
      <c r="PH105" s="72">
        <v>0.99462810000000001</v>
      </c>
      <c r="PI105" s="72">
        <v>0.9941238</v>
      </c>
      <c r="PJ105" s="72">
        <v>0.99377159999999998</v>
      </c>
      <c r="PK105" s="72">
        <v>0.99356639999999996</v>
      </c>
      <c r="PL105" s="72">
        <v>0.99351460000000003</v>
      </c>
      <c r="PM105" s="72">
        <v>0.99361449999999996</v>
      </c>
      <c r="PN105" s="72">
        <v>0.99390559999999994</v>
      </c>
      <c r="PO105" s="72">
        <v>0.99442580000000003</v>
      </c>
      <c r="PP105" s="72">
        <v>0.99524760000000001</v>
      </c>
      <c r="PQ105" s="72">
        <v>0.99636749999999996</v>
      </c>
      <c r="PR105" s="72">
        <v>0.9979768</v>
      </c>
      <c r="PS105" s="72">
        <v>1.0000437</v>
      </c>
      <c r="PT105" s="72">
        <v>1.0022956999999999</v>
      </c>
      <c r="PU105" s="72">
        <v>1.0031536000000001</v>
      </c>
      <c r="PV105" s="72">
        <v>0.99778670000000003</v>
      </c>
      <c r="PW105" s="72">
        <v>0.99596775000000004</v>
      </c>
      <c r="PX105" s="72">
        <v>0.99656710000000004</v>
      </c>
      <c r="PY105" s="72">
        <v>0.99813660000000004</v>
      </c>
      <c r="PZ105" s="72">
        <v>0.99983219999999995</v>
      </c>
      <c r="QA105" s="72">
        <v>1.0012034999999999</v>
      </c>
      <c r="QB105" s="72">
        <v>1.0022327</v>
      </c>
      <c r="QC105" s="72">
        <v>1.0027866000000001</v>
      </c>
      <c r="QD105" s="72">
        <v>0.99244069999999995</v>
      </c>
      <c r="QE105" s="72">
        <v>0.98727849999999995</v>
      </c>
      <c r="QF105" s="72">
        <v>0.98588390000000004</v>
      </c>
      <c r="QG105" s="72">
        <v>0.98684959999999999</v>
      </c>
      <c r="QH105" s="72">
        <v>0.98927960000000004</v>
      </c>
      <c r="QI105" s="72">
        <v>0.99245167000000001</v>
      </c>
      <c r="QJ105" s="72">
        <v>0.99563586999999998</v>
      </c>
      <c r="QK105" s="72">
        <v>0.99809599999999998</v>
      </c>
      <c r="QL105" s="72">
        <v>1.0000111</v>
      </c>
      <c r="QM105" s="72">
        <v>1.0014584</v>
      </c>
      <c r="QN105" s="72">
        <v>1.002432</v>
      </c>
      <c r="QO105" s="72">
        <v>1.0029444999999999</v>
      </c>
      <c r="QP105" s="72">
        <v>1.0030717</v>
      </c>
      <c r="QQ105" s="72">
        <v>1.0028802000000001</v>
      </c>
      <c r="QR105" s="72">
        <v>1.0023926000000001</v>
      </c>
      <c r="QS105" s="72">
        <v>1.0017157999999999</v>
      </c>
      <c r="QT105" s="72">
        <v>1.0009425000000001</v>
      </c>
      <c r="QU105" s="72">
        <v>1.0001595000000001</v>
      </c>
      <c r="QV105" s="72">
        <v>0.99944310000000003</v>
      </c>
      <c r="QW105" s="72">
        <v>0.99885446</v>
      </c>
      <c r="QX105" s="72">
        <v>0.99843850000000001</v>
      </c>
      <c r="QY105" s="72">
        <v>0.99821470000000001</v>
      </c>
      <c r="QZ105" s="72">
        <v>0.99825655999999996</v>
      </c>
      <c r="RA105" s="72">
        <v>0.99849759999999999</v>
      </c>
      <c r="RB105" s="72">
        <v>0.99893829999999995</v>
      </c>
      <c r="RC105" s="72">
        <v>0.99954379999999998</v>
      </c>
      <c r="RD105" s="72">
        <v>1.0002635</v>
      </c>
      <c r="RE105" s="72">
        <v>1.0008583</v>
      </c>
      <c r="RF105" s="72">
        <v>1.0013118999999999</v>
      </c>
      <c r="RG105" s="72">
        <v>1.0012367</v>
      </c>
      <c r="RH105" s="72">
        <v>1.0003918000000001</v>
      </c>
      <c r="RI105" s="72">
        <v>0.99843329999999997</v>
      </c>
      <c r="RJ105" s="72">
        <v>0.99625825999999995</v>
      </c>
      <c r="RK105" s="72">
        <v>0.99462276999999999</v>
      </c>
      <c r="RL105" s="72">
        <v>0.99376160000000002</v>
      </c>
      <c r="RM105" s="72">
        <v>0.99359520000000001</v>
      </c>
      <c r="RN105" s="72">
        <v>0.9938515</v>
      </c>
      <c r="RO105" s="72">
        <v>0.99438479999999996</v>
      </c>
      <c r="RP105" s="72">
        <v>0.99504143</v>
      </c>
      <c r="RQ105" s="72">
        <v>0.99529540000000005</v>
      </c>
      <c r="RR105" s="72">
        <v>0.99976989999999999</v>
      </c>
      <c r="RS105" s="72">
        <v>0.99573135000000002</v>
      </c>
      <c r="RT105" s="72">
        <v>0.99287133999999999</v>
      </c>
      <c r="RU105" s="72">
        <v>0.99102557000000002</v>
      </c>
      <c r="RV105" s="72">
        <v>0.99006795999999997</v>
      </c>
      <c r="RW105" s="72">
        <v>0.99000334999999995</v>
      </c>
      <c r="RX105" s="72">
        <v>0.99041294999999996</v>
      </c>
      <c r="RY105" s="72">
        <v>0.99144226000000002</v>
      </c>
      <c r="RZ105" s="72">
        <v>0.99292659999999999</v>
      </c>
      <c r="SA105" s="72">
        <v>0.99476129999999996</v>
      </c>
      <c r="SB105" s="72">
        <v>0.99676675000000003</v>
      </c>
      <c r="SC105" s="72">
        <v>0.99882274999999998</v>
      </c>
      <c r="SD105" s="72">
        <v>1.0007329</v>
      </c>
      <c r="SE105" s="72">
        <v>1.0024154999999999</v>
      </c>
      <c r="SF105" s="72">
        <v>1.0038195999999999</v>
      </c>
      <c r="SG105" s="72">
        <v>1.0049509000000001</v>
      </c>
      <c r="SH105" s="72">
        <v>1.0058020000000001</v>
      </c>
      <c r="SI105" s="72">
        <v>1.0063826</v>
      </c>
      <c r="SJ105" s="72">
        <v>1.0067174000000001</v>
      </c>
      <c r="SK105" s="72">
        <v>1.0068387999999999</v>
      </c>
      <c r="SL105" s="72">
        <v>1.0067887</v>
      </c>
      <c r="SM105" s="72">
        <v>1.0065949000000001</v>
      </c>
      <c r="SN105" s="72">
        <v>1.006286</v>
      </c>
      <c r="SO105" s="72">
        <v>1.0058803999999999</v>
      </c>
      <c r="SP105" s="72">
        <v>1.0053844000000001</v>
      </c>
      <c r="SQ105" s="72">
        <v>1.0047948</v>
      </c>
      <c r="SR105" s="72">
        <v>1.0040973</v>
      </c>
      <c r="SS105" s="72">
        <v>1.0032654999999999</v>
      </c>
      <c r="ST105" s="72">
        <v>1.0022728000000001</v>
      </c>
      <c r="SU105" s="72">
        <v>1.0011201000000001</v>
      </c>
      <c r="SV105" s="72">
        <v>0.99976410000000004</v>
      </c>
      <c r="SW105" s="72">
        <v>0.99825037000000005</v>
      </c>
      <c r="SX105" s="72">
        <v>0.99675400000000003</v>
      </c>
      <c r="SY105" s="72">
        <v>0.99542403000000002</v>
      </c>
      <c r="SZ105" s="72">
        <v>0.99436100000000005</v>
      </c>
      <c r="TA105" s="72">
        <v>0.99360079999999995</v>
      </c>
      <c r="TB105" s="72">
        <v>0.99310140000000002</v>
      </c>
      <c r="TC105" s="72">
        <v>0.99267477000000004</v>
      </c>
      <c r="TD105" s="72">
        <v>0.99146820000000002</v>
      </c>
      <c r="TE105" s="72">
        <v>0.99171299999999996</v>
      </c>
      <c r="TF105" s="72">
        <v>1.003744</v>
      </c>
      <c r="TG105" s="72">
        <v>1.0016936999999999</v>
      </c>
      <c r="TH105" s="72">
        <v>0.9999325</v>
      </c>
      <c r="TI105" s="72">
        <v>0.99815489999999996</v>
      </c>
      <c r="TJ105" s="72">
        <v>0.99643959999999998</v>
      </c>
      <c r="TK105" s="72">
        <v>0.99490880000000004</v>
      </c>
      <c r="TL105" s="72">
        <v>0.99377479999999996</v>
      </c>
      <c r="TM105" s="72">
        <v>0.99311050000000001</v>
      </c>
      <c r="TN105" s="72">
        <v>0.99293969999999998</v>
      </c>
      <c r="TO105" s="72">
        <v>0.99318116999999995</v>
      </c>
      <c r="TP105" s="72">
        <v>0.99383460000000001</v>
      </c>
      <c r="TQ105" s="72">
        <v>0.99485840000000003</v>
      </c>
      <c r="TR105" s="72">
        <v>0.99617195000000003</v>
      </c>
      <c r="TS105" s="72">
        <v>0.99766500000000002</v>
      </c>
      <c r="TT105" s="72">
        <v>0.99925850000000005</v>
      </c>
      <c r="TU105" s="72">
        <v>1.0008123</v>
      </c>
      <c r="TV105" s="72">
        <v>1.0022462999999999</v>
      </c>
      <c r="TW105" s="72">
        <v>1.0034999</v>
      </c>
      <c r="TX105" s="72">
        <v>1.0045295999999999</v>
      </c>
      <c r="TY105" s="72">
        <v>1.0053064</v>
      </c>
      <c r="TZ105" s="72">
        <v>1.0058179</v>
      </c>
      <c r="UA105" s="72">
        <v>1.0060728000000001</v>
      </c>
      <c r="UB105" s="72">
        <v>1.0060228</v>
      </c>
      <c r="UC105" s="72">
        <v>1.0057471</v>
      </c>
      <c r="UD105" s="72">
        <v>1.0052458</v>
      </c>
      <c r="UE105" s="72">
        <v>1.0045409999999999</v>
      </c>
      <c r="UF105" s="72">
        <v>1.0036588</v>
      </c>
      <c r="UG105" s="72">
        <v>1.0026263</v>
      </c>
      <c r="UH105" s="72">
        <v>1.0014727000000001</v>
      </c>
      <c r="UI105" s="72">
        <v>1.0002297</v>
      </c>
      <c r="UJ105" s="72">
        <v>0.99893445000000003</v>
      </c>
      <c r="UK105" s="72">
        <v>0.99764030000000004</v>
      </c>
      <c r="UL105" s="72">
        <v>0.99633086000000004</v>
      </c>
      <c r="UM105" s="72">
        <v>0.99514720000000001</v>
      </c>
      <c r="UN105" s="72">
        <v>0.99408805</v>
      </c>
      <c r="UO105" s="72">
        <v>0.99319080000000004</v>
      </c>
      <c r="UP105" s="72">
        <v>0.99256239999999996</v>
      </c>
      <c r="UQ105" s="72">
        <v>0.99265294999999998</v>
      </c>
      <c r="UR105" s="72">
        <v>0.9945252</v>
      </c>
      <c r="US105" s="72">
        <v>0.99440306000000001</v>
      </c>
      <c r="UT105" s="72">
        <v>1.0048774</v>
      </c>
      <c r="UU105" s="72">
        <v>1.0038377000000001</v>
      </c>
      <c r="UV105" s="72">
        <v>1.0030444999999999</v>
      </c>
      <c r="UW105" s="72">
        <v>1.0020761</v>
      </c>
      <c r="UX105" s="72">
        <v>1.0009159999999999</v>
      </c>
      <c r="UY105" s="72">
        <v>0.99963650000000004</v>
      </c>
      <c r="UZ105" s="72">
        <v>0.99833625999999998</v>
      </c>
      <c r="VA105" s="72">
        <v>0.99710989999999999</v>
      </c>
      <c r="VB105" s="72">
        <v>0.99603534000000005</v>
      </c>
      <c r="VC105" s="72">
        <v>0.99517849999999997</v>
      </c>
      <c r="VD105" s="72">
        <v>0.99460523999999995</v>
      </c>
      <c r="VE105" s="72">
        <v>0.99432690000000001</v>
      </c>
      <c r="VF105" s="72">
        <v>0.99435322999999998</v>
      </c>
      <c r="VG105" s="72">
        <v>0.99458975000000005</v>
      </c>
      <c r="VH105" s="72">
        <v>0.99503045999999995</v>
      </c>
      <c r="VI105" s="72">
        <v>0.99562967000000002</v>
      </c>
      <c r="VJ105" s="72">
        <v>0.99633497000000004</v>
      </c>
      <c r="VK105" s="72">
        <v>0.99708669999999999</v>
      </c>
      <c r="VL105" s="72">
        <v>0.99782899999999997</v>
      </c>
      <c r="VM105" s="72">
        <v>0.99851020000000001</v>
      </c>
      <c r="VN105" s="72">
        <v>0.99908580000000002</v>
      </c>
      <c r="VO105" s="72">
        <v>0.99952180000000002</v>
      </c>
      <c r="VP105" s="72">
        <v>0.99978889999999998</v>
      </c>
      <c r="VQ105" s="72">
        <v>0.99986976000000005</v>
      </c>
      <c r="VR105" s="72">
        <v>0.99976134000000005</v>
      </c>
      <c r="VS105" s="72">
        <v>0.99946190000000001</v>
      </c>
      <c r="VT105" s="72">
        <v>0.99898505000000004</v>
      </c>
      <c r="VU105" s="72">
        <v>0.99835026000000004</v>
      </c>
      <c r="VV105" s="72">
        <v>0.99758170000000002</v>
      </c>
      <c r="VW105" s="72">
        <v>0.99670939999999997</v>
      </c>
      <c r="VX105" s="72">
        <v>0.99576569999999998</v>
      </c>
      <c r="VY105" s="72">
        <v>0.99478580000000005</v>
      </c>
      <c r="VZ105" s="72">
        <v>0.99380296000000001</v>
      </c>
      <c r="WA105" s="72">
        <v>0.99285429999999997</v>
      </c>
      <c r="WB105" s="72">
        <v>0.99197089999999999</v>
      </c>
      <c r="WC105" s="72">
        <v>0.99118360000000005</v>
      </c>
      <c r="WD105" s="72">
        <v>0.99057300000000004</v>
      </c>
      <c r="WE105" s="72">
        <v>0.99028210000000005</v>
      </c>
      <c r="WF105" s="72">
        <v>0.99081796</v>
      </c>
      <c r="WG105" s="72">
        <v>0.99102277000000005</v>
      </c>
      <c r="WH105" s="72">
        <v>1.005185</v>
      </c>
      <c r="WI105" s="72">
        <v>1.0050511</v>
      </c>
      <c r="WJ105" s="72">
        <v>1.0052428</v>
      </c>
      <c r="WK105" s="72">
        <v>1.0052293999999999</v>
      </c>
      <c r="WL105" s="72">
        <v>1.005018</v>
      </c>
      <c r="WM105" s="72">
        <v>1.0045803</v>
      </c>
      <c r="WN105" s="72">
        <v>1.0039676</v>
      </c>
      <c r="WO105" s="72">
        <v>1.003234</v>
      </c>
      <c r="WP105" s="72">
        <v>1.0024333000000001</v>
      </c>
      <c r="WQ105" s="72">
        <v>1.0016191000000001</v>
      </c>
      <c r="WR105" s="72">
        <v>1.0008383000000001</v>
      </c>
      <c r="WS105" s="72">
        <v>1.0001043999999999</v>
      </c>
      <c r="WT105" s="72">
        <v>0.99950373000000003</v>
      </c>
      <c r="WU105" s="72">
        <v>0.99905319999999997</v>
      </c>
      <c r="WV105" s="72">
        <v>0.99875336999999997</v>
      </c>
      <c r="WW105" s="72">
        <v>0.99858599999999997</v>
      </c>
      <c r="WX105" s="72">
        <v>0.99858963000000001</v>
      </c>
      <c r="WY105" s="72">
        <v>0.9986775</v>
      </c>
      <c r="WZ105" s="72">
        <v>0.99883829999999996</v>
      </c>
      <c r="XA105" s="72">
        <v>0.99904110000000002</v>
      </c>
      <c r="XB105" s="72">
        <v>0.99925140000000001</v>
      </c>
      <c r="XC105" s="72">
        <v>0.99943910000000002</v>
      </c>
      <c r="XD105" s="72">
        <v>0.99956124999999996</v>
      </c>
      <c r="XE105" s="72">
        <v>0.99958729999999996</v>
      </c>
      <c r="XF105" s="72">
        <v>0.99951564999999998</v>
      </c>
      <c r="XG105" s="72">
        <v>0.99930790000000003</v>
      </c>
      <c r="XH105" s="72">
        <v>0.99896200000000002</v>
      </c>
      <c r="XI105" s="72">
        <v>0.99847143999999999</v>
      </c>
      <c r="XJ105" s="72">
        <v>0.99784839999999997</v>
      </c>
      <c r="XK105" s="72">
        <v>0.99710560000000004</v>
      </c>
      <c r="XL105" s="72">
        <v>0.9962609</v>
      </c>
      <c r="XM105" s="72">
        <v>0.99533780000000005</v>
      </c>
      <c r="XN105" s="72">
        <v>0.99436294999999997</v>
      </c>
      <c r="XO105" s="72">
        <v>0.99336504999999997</v>
      </c>
      <c r="XP105" s="72">
        <v>0.99237439999999999</v>
      </c>
      <c r="XQ105" s="72">
        <v>0.9914212</v>
      </c>
      <c r="XR105" s="72">
        <v>0.99054575</v>
      </c>
      <c r="XS105" s="72">
        <v>0.98974770000000001</v>
      </c>
      <c r="XT105" s="72">
        <v>0.98923159999999999</v>
      </c>
      <c r="XU105" s="72">
        <v>0.98931729999999996</v>
      </c>
      <c r="XV105" s="72">
        <v>1.0044375999999999</v>
      </c>
      <c r="XW105" s="72">
        <v>1.0046333000000001</v>
      </c>
      <c r="XX105" s="72">
        <v>1.0052285000000001</v>
      </c>
      <c r="XY105" s="72">
        <v>1.0057225999999999</v>
      </c>
      <c r="XZ105" s="72">
        <v>1.0060530000000001</v>
      </c>
      <c r="YA105" s="72">
        <v>1.0062183</v>
      </c>
      <c r="YB105" s="72">
        <v>1.0061977</v>
      </c>
      <c r="YC105" s="72">
        <v>1.0060439999999999</v>
      </c>
      <c r="YD105" s="72">
        <v>1.0057718</v>
      </c>
      <c r="YE105" s="72">
        <v>1.0054078</v>
      </c>
      <c r="YF105" s="72">
        <v>1.0049828000000001</v>
      </c>
      <c r="YG105" s="72">
        <v>1.0045263</v>
      </c>
      <c r="YH105" s="72">
        <v>1.0040689</v>
      </c>
      <c r="YI105" s="72">
        <v>1.0036385999999999</v>
      </c>
      <c r="YJ105" s="72">
        <v>1.0032573</v>
      </c>
      <c r="YK105" s="72">
        <v>1.0029409</v>
      </c>
      <c r="YL105" s="72">
        <v>1.0027006000000001</v>
      </c>
      <c r="YM105" s="72">
        <v>1.0025367000000001</v>
      </c>
      <c r="YN105" s="72">
        <v>1.002443</v>
      </c>
      <c r="YO105" s="72">
        <v>1.0024061</v>
      </c>
      <c r="YP105" s="72">
        <v>1.0024154000000001</v>
      </c>
      <c r="YQ105" s="72">
        <v>1.0024325999999999</v>
      </c>
      <c r="YR105" s="72">
        <v>1.0024443000000001</v>
      </c>
      <c r="YS105" s="72">
        <v>1.0024264000000001</v>
      </c>
      <c r="YT105" s="72">
        <v>1.0023472</v>
      </c>
      <c r="YU105" s="72">
        <v>1.002181</v>
      </c>
      <c r="YV105" s="72">
        <v>1.0019042</v>
      </c>
      <c r="YW105" s="72">
        <v>1.0015031999999999</v>
      </c>
      <c r="YX105" s="72">
        <v>1.0009574000000001</v>
      </c>
      <c r="YY105" s="72">
        <v>1.0002602</v>
      </c>
      <c r="YZ105" s="72">
        <v>0.99941250000000004</v>
      </c>
      <c r="ZA105" s="72">
        <v>0.99842410000000004</v>
      </c>
      <c r="ZB105" s="72">
        <v>0.99731236999999995</v>
      </c>
      <c r="ZC105" s="72">
        <v>0.99610156000000005</v>
      </c>
      <c r="ZD105" s="72">
        <v>0.99481945999999999</v>
      </c>
      <c r="ZE105" s="72">
        <v>0.99349432999999998</v>
      </c>
      <c r="ZF105" s="72">
        <v>0.99213700000000005</v>
      </c>
      <c r="ZG105" s="72">
        <v>0.99079090000000003</v>
      </c>
      <c r="ZH105" s="72">
        <v>0.98929829999999996</v>
      </c>
      <c r="ZI105" s="72">
        <v>0.9891991</v>
      </c>
      <c r="ZJ105" s="72">
        <v>1.0033303</v>
      </c>
      <c r="ZK105" s="72">
        <v>1.0033538</v>
      </c>
      <c r="ZL105" s="72">
        <v>1.0037259000000001</v>
      </c>
      <c r="ZM105" s="72">
        <v>1.0040784</v>
      </c>
      <c r="ZN105" s="72">
        <v>1.0043280000000001</v>
      </c>
      <c r="ZO105" s="72">
        <v>1.0044664000000001</v>
      </c>
      <c r="ZP105" s="72">
        <v>1.0044601</v>
      </c>
      <c r="ZQ105" s="72">
        <v>1.0043597</v>
      </c>
      <c r="ZR105" s="72">
        <v>1.0041616</v>
      </c>
      <c r="ZS105" s="72">
        <v>1.0038828</v>
      </c>
      <c r="ZT105" s="72">
        <v>1.0035417</v>
      </c>
      <c r="ZU105" s="72">
        <v>1.0031576</v>
      </c>
      <c r="ZV105" s="72">
        <v>1.0027499</v>
      </c>
      <c r="ZW105" s="72">
        <v>1.0023354</v>
      </c>
      <c r="ZX105" s="72">
        <v>1.0019331</v>
      </c>
      <c r="ZY105" s="72">
        <v>1.0015585</v>
      </c>
      <c r="ZZ105" s="72">
        <v>1.0012255999999999</v>
      </c>
      <c r="AAA105" s="72">
        <v>1.0009440999999999</v>
      </c>
      <c r="AAB105" s="72">
        <v>1.0007223999999999</v>
      </c>
      <c r="AAC105" s="72">
        <v>1.000561</v>
      </c>
      <c r="AAD105" s="72">
        <v>1.0004569000000001</v>
      </c>
      <c r="AAE105" s="72">
        <v>1.0004021000000001</v>
      </c>
      <c r="AAF105" s="72">
        <v>1.0003841</v>
      </c>
      <c r="AAG105" s="72">
        <v>1.0003854000000001</v>
      </c>
      <c r="AAH105" s="72">
        <v>1.0003812000000001</v>
      </c>
      <c r="AAI105" s="72">
        <v>1.0003489000000001</v>
      </c>
      <c r="AAJ105" s="72">
        <v>1.0002589</v>
      </c>
      <c r="AAK105" s="72">
        <v>1.0000811000000001</v>
      </c>
      <c r="AAL105" s="72">
        <v>0.99978535999999996</v>
      </c>
      <c r="AAM105" s="72">
        <v>0.99934405000000004</v>
      </c>
      <c r="AAN105" s="72">
        <v>0.99873424</v>
      </c>
      <c r="AAO105" s="72">
        <v>0.99793949999999998</v>
      </c>
      <c r="AAP105" s="72">
        <v>0.99695440000000002</v>
      </c>
      <c r="AAQ105" s="72">
        <v>0.99578387000000002</v>
      </c>
      <c r="AAR105" s="72">
        <v>0.99444220000000005</v>
      </c>
      <c r="AAS105" s="72">
        <v>0.99292650000000005</v>
      </c>
      <c r="AAT105" s="72">
        <v>0.99140039999999996</v>
      </c>
      <c r="AAU105" s="72">
        <v>0.98980630000000003</v>
      </c>
      <c r="AAV105" s="72">
        <v>0.98799040000000005</v>
      </c>
      <c r="AAW105" s="72">
        <v>0.98798490000000005</v>
      </c>
      <c r="AAX105" s="72">
        <v>1.0028003000000001</v>
      </c>
      <c r="AAY105" s="72">
        <v>1.0030513000000001</v>
      </c>
      <c r="AAZ105" s="72">
        <v>1.0035483999999999</v>
      </c>
      <c r="ABA105" s="72">
        <v>1.0039699</v>
      </c>
      <c r="ABB105" s="72">
        <v>1.0043019</v>
      </c>
      <c r="ABC105" s="72">
        <v>1.0045539999999999</v>
      </c>
      <c r="ABD105" s="72">
        <v>1.0047292999999999</v>
      </c>
      <c r="ABE105" s="72">
        <v>1.0048254000000001</v>
      </c>
      <c r="ABF105" s="72">
        <v>1.0048182999999999</v>
      </c>
      <c r="ABG105" s="72">
        <v>1.0047253</v>
      </c>
      <c r="ABH105" s="72">
        <v>1.004534</v>
      </c>
      <c r="ABI105" s="72">
        <v>1.0042447000000001</v>
      </c>
      <c r="ABJ105" s="72">
        <v>1.0038628999999999</v>
      </c>
      <c r="ABK105" s="72">
        <v>1.0033976</v>
      </c>
      <c r="ABL105" s="72">
        <v>1.0028621</v>
      </c>
      <c r="ABM105" s="72">
        <v>1.0022720000000001</v>
      </c>
      <c r="ABN105" s="72">
        <v>1.0016446000000001</v>
      </c>
      <c r="ABO105" s="72">
        <v>1.0009992000000001</v>
      </c>
      <c r="ABP105" s="72">
        <v>1.0003561000000001</v>
      </c>
      <c r="ABQ105" s="72">
        <v>0.99973109999999998</v>
      </c>
      <c r="ABR105" s="72">
        <v>0.99914049999999999</v>
      </c>
      <c r="ABS105" s="72">
        <v>0.99860000000000004</v>
      </c>
      <c r="ABT105" s="72">
        <v>0.99812232999999995</v>
      </c>
      <c r="ABU105" s="72">
        <v>0.99771129999999997</v>
      </c>
      <c r="ABV105" s="72">
        <v>0.99736840000000004</v>
      </c>
      <c r="ABW105" s="72">
        <v>0.99709029999999998</v>
      </c>
      <c r="ABX105" s="72">
        <v>0.99686529999999995</v>
      </c>
      <c r="ABY105" s="72">
        <v>0.99667609999999995</v>
      </c>
      <c r="ABZ105" s="72">
        <v>0.99649449999999995</v>
      </c>
      <c r="ACA105" s="72">
        <v>0.99628539999999999</v>
      </c>
      <c r="ACB105" s="72">
        <v>0.99600469999999997</v>
      </c>
      <c r="ACC105" s="72">
        <v>0.99559474000000003</v>
      </c>
      <c r="ACD105" s="72">
        <v>0.99501550000000005</v>
      </c>
      <c r="ACE105" s="72">
        <v>0.99421970000000004</v>
      </c>
      <c r="ACF105" s="72">
        <v>0.99318342999999998</v>
      </c>
      <c r="ACG105" s="72">
        <v>0.99189070000000001</v>
      </c>
      <c r="ACH105" s="72">
        <v>0.99030589999999996</v>
      </c>
      <c r="ACI105" s="72">
        <v>0.98849434000000003</v>
      </c>
      <c r="ACJ105" s="72">
        <v>0.98664450000000004</v>
      </c>
      <c r="ACK105" s="72">
        <v>0.98675990000000002</v>
      </c>
      <c r="ACL105" s="72">
        <v>1.0020526999999999</v>
      </c>
      <c r="ACM105" s="72">
        <v>1.0025451000000001</v>
      </c>
      <c r="ACN105" s="72">
        <v>1.0035049</v>
      </c>
      <c r="ACO105" s="72">
        <v>1.0044552</v>
      </c>
      <c r="ACP105" s="72">
        <v>1.0053037</v>
      </c>
      <c r="ACQ105" s="72">
        <v>1.0060282</v>
      </c>
      <c r="ACR105" s="72">
        <v>1.0066179</v>
      </c>
      <c r="ACS105" s="72">
        <v>1.007071</v>
      </c>
      <c r="ACT105" s="72">
        <v>1.0073897000000001</v>
      </c>
      <c r="ACU105" s="72">
        <v>1.0075787</v>
      </c>
      <c r="ACV105" s="72">
        <v>1.0076419000000001</v>
      </c>
      <c r="ACW105" s="72">
        <v>1.0075885</v>
      </c>
      <c r="ACX105" s="72">
        <v>1.00742</v>
      </c>
      <c r="ACY105" s="72">
        <v>1.007144</v>
      </c>
      <c r="ACZ105" s="72">
        <v>1.0067672000000001</v>
      </c>
      <c r="ADA105" s="72">
        <v>1.0062971999999999</v>
      </c>
      <c r="ADB105" s="72">
        <v>1.0057418</v>
      </c>
      <c r="ADC105" s="72">
        <v>1.0051093</v>
      </c>
      <c r="ADD105" s="72">
        <v>1.004407</v>
      </c>
      <c r="ADE105" s="72">
        <v>1.0036517</v>
      </c>
      <c r="ADF105" s="72">
        <v>1.0028581999999999</v>
      </c>
      <c r="ADG105" s="72">
        <v>1.0020468</v>
      </c>
      <c r="ADH105" s="72">
        <v>1.0012637</v>
      </c>
      <c r="ADI105" s="72">
        <v>1.0004218</v>
      </c>
      <c r="ADJ105" s="72">
        <v>0.99959766999999999</v>
      </c>
      <c r="ADK105" s="72">
        <v>0.99881540000000002</v>
      </c>
      <c r="ADL105" s="72">
        <v>0.99809150000000002</v>
      </c>
      <c r="ADM105" s="72">
        <v>0.99744069999999996</v>
      </c>
      <c r="ADN105" s="72">
        <v>0.99687539999999997</v>
      </c>
      <c r="ADO105" s="72">
        <v>0.99640094999999995</v>
      </c>
      <c r="ADP105" s="72">
        <v>0.99601680000000004</v>
      </c>
      <c r="ADQ105" s="72">
        <v>0.99571556000000006</v>
      </c>
      <c r="ADR105" s="72">
        <v>0.99545360000000005</v>
      </c>
      <c r="ADS105" s="72">
        <v>0.9951738</v>
      </c>
      <c r="ADT105" s="72">
        <v>0.99478800000000001</v>
      </c>
      <c r="ADU105" s="72">
        <v>0.99416654999999998</v>
      </c>
      <c r="ADV105" s="72">
        <v>0.99312215999999998</v>
      </c>
      <c r="ADW105" s="72">
        <v>0.99139100000000002</v>
      </c>
      <c r="ADX105" s="72">
        <v>0.98855983999999997</v>
      </c>
      <c r="ADY105" s="72">
        <v>0.98835030000000001</v>
      </c>
      <c r="ADZ105" s="77"/>
      <c r="AEA105" s="77"/>
      <c r="AEB105" s="77"/>
      <c r="AEC105" s="77"/>
      <c r="AED105" s="77"/>
      <c r="AEE105" s="111">
        <f t="shared" si="59"/>
        <v>100</v>
      </c>
      <c r="AEF105" s="109"/>
      <c r="AEG105" s="105">
        <f t="shared" si="70"/>
        <v>1.0051745000000001</v>
      </c>
      <c r="AEH105" s="105">
        <f t="shared" si="70"/>
        <v>0.99933629999999996</v>
      </c>
      <c r="AEI105" s="105">
        <f t="shared" si="70"/>
        <v>0.9860468</v>
      </c>
      <c r="AEJ105" s="105">
        <f t="shared" si="70"/>
        <v>0.98824319999999999</v>
      </c>
      <c r="AEK105" s="105">
        <f t="shared" si="70"/>
        <v>1.0036293000000001</v>
      </c>
      <c r="AEL105" s="105">
        <f t="shared" si="70"/>
        <v>1.0055335000000001</v>
      </c>
      <c r="AEM105" s="105">
        <f t="shared" si="70"/>
        <v>1.0289508999999999</v>
      </c>
      <c r="AEN105" s="105">
        <f t="shared" si="70"/>
        <v>1.0622886</v>
      </c>
      <c r="AEO105" s="105">
        <f t="shared" si="70"/>
        <v>1.0611093</v>
      </c>
      <c r="AEP105" s="105">
        <f t="shared" si="70"/>
        <v>1.0183907999999999</v>
      </c>
      <c r="AEQ105" s="105">
        <f t="shared" si="71"/>
        <v>1.0027511</v>
      </c>
      <c r="AER105" s="105">
        <f t="shared" si="71"/>
        <v>0.99527365000000001</v>
      </c>
      <c r="AES105" s="105">
        <f t="shared" si="71"/>
        <v>0.99170183999999995</v>
      </c>
      <c r="AET105" s="105">
        <f t="shared" si="71"/>
        <v>0.9943978</v>
      </c>
      <c r="AEU105" s="105">
        <f t="shared" si="71"/>
        <v>0.99102080000000004</v>
      </c>
      <c r="AEV105" s="105">
        <f t="shared" si="71"/>
        <v>0.98931639999999998</v>
      </c>
      <c r="AEW105" s="105">
        <f t="shared" si="71"/>
        <v>0.98919857</v>
      </c>
      <c r="AEX105" s="105">
        <f t="shared" si="71"/>
        <v>0.98798454000000002</v>
      </c>
      <c r="AEY105" s="105">
        <f t="shared" si="71"/>
        <v>0.98675999999999997</v>
      </c>
      <c r="AEZ105" s="99">
        <f t="shared" si="74"/>
        <v>79.540000000000006</v>
      </c>
      <c r="AFA105" s="69"/>
      <c r="AFB105" s="202" t="s">
        <v>82</v>
      </c>
      <c r="AFC105" s="106">
        <f t="shared" si="75"/>
        <v>1.0045846263157894</v>
      </c>
      <c r="AFD105" s="69"/>
      <c r="AFE105" s="109"/>
      <c r="AFF105" s="105">
        <f t="shared" si="76"/>
        <v>0.99807966000000004</v>
      </c>
      <c r="AFG105" s="105">
        <f t="shared" si="76"/>
        <v>0.99850035000000004</v>
      </c>
      <c r="AFH105" s="105">
        <f t="shared" si="76"/>
        <v>0.99810725</v>
      </c>
      <c r="AFI105" s="105">
        <f t="shared" si="76"/>
        <v>1.0061534999999999</v>
      </c>
      <c r="AFJ105" s="105">
        <f t="shared" si="76"/>
        <v>1.0061985</v>
      </c>
      <c r="AFK105" s="105">
        <f t="shared" si="76"/>
        <v>1.0092114000000001</v>
      </c>
      <c r="AFL105" s="105">
        <f t="shared" si="76"/>
        <v>1.0071452999999999</v>
      </c>
      <c r="AFM105" s="105">
        <f t="shared" si="76"/>
        <v>1.005682</v>
      </c>
      <c r="AFN105" s="105">
        <f t="shared" si="76"/>
        <v>1.0050805</v>
      </c>
      <c r="AFO105" s="105">
        <f t="shared" si="76"/>
        <v>1.0053356</v>
      </c>
      <c r="AFP105" s="105">
        <f t="shared" si="76"/>
        <v>1.0059053</v>
      </c>
      <c r="AFQ105" s="105">
        <f t="shared" si="76"/>
        <v>1.0014578999999999</v>
      </c>
      <c r="AFR105" s="105">
        <f t="shared" si="76"/>
        <v>0.99476129999999996</v>
      </c>
      <c r="AFS105" s="105">
        <f t="shared" si="76"/>
        <v>0.99318110000000004</v>
      </c>
      <c r="AFT105" s="105">
        <f t="shared" si="76"/>
        <v>0.99517864</v>
      </c>
      <c r="AFU105" s="105">
        <f t="shared" si="68"/>
        <v>1.001619</v>
      </c>
      <c r="AFV105" s="105">
        <f t="shared" si="69"/>
        <v>1.0054076999999999</v>
      </c>
      <c r="AFW105" s="105">
        <f t="shared" si="69"/>
        <v>1.0038829</v>
      </c>
      <c r="AFX105" s="105">
        <f t="shared" si="69"/>
        <v>1.0047257999999999</v>
      </c>
      <c r="AFY105" s="105"/>
      <c r="AFZ105" s="106">
        <f t="shared" si="60"/>
        <v>1.0024007210526316</v>
      </c>
      <c r="AGA105" s="69"/>
      <c r="AGB105" s="69"/>
      <c r="AGC105" s="69"/>
      <c r="AGD105" s="69"/>
      <c r="AGE105" s="69"/>
      <c r="AGF105" s="69"/>
      <c r="AGG105" s="69"/>
      <c r="AGH105" s="69"/>
      <c r="AGI105" s="69"/>
      <c r="AGJ105" s="69"/>
      <c r="AGK105" s="69"/>
      <c r="AGL105" s="69"/>
      <c r="AGM105" s="69"/>
      <c r="AGN105" s="69"/>
      <c r="AGO105" s="69"/>
      <c r="AGP105" s="69"/>
      <c r="AGQ105" s="69"/>
      <c r="AGR105" s="69"/>
      <c r="AGS105" s="69"/>
      <c r="AGT105" s="75">
        <v>36</v>
      </c>
      <c r="AGU105" s="85">
        <v>1</v>
      </c>
      <c r="AGV105" s="85">
        <v>1</v>
      </c>
      <c r="AGW105" s="85">
        <v>1</v>
      </c>
      <c r="AGX105" s="85">
        <v>1</v>
      </c>
      <c r="AGY105" s="85">
        <v>1</v>
      </c>
      <c r="AGZ105" s="85">
        <v>1</v>
      </c>
      <c r="AHA105" s="85">
        <v>1</v>
      </c>
      <c r="AHB105" s="85">
        <v>1</v>
      </c>
      <c r="AHC105" s="85">
        <v>1</v>
      </c>
      <c r="AHD105" s="85">
        <v>1</v>
      </c>
      <c r="AHE105" s="85">
        <v>1</v>
      </c>
      <c r="AHF105" s="85">
        <v>1</v>
      </c>
      <c r="AHG105" s="85">
        <v>1</v>
      </c>
      <c r="AHH105" s="85">
        <v>1</v>
      </c>
      <c r="AHI105" s="85">
        <v>1</v>
      </c>
      <c r="AHJ105" s="85">
        <v>1</v>
      </c>
      <c r="AHK105" s="85">
        <v>1</v>
      </c>
      <c r="AHL105" s="85">
        <v>1</v>
      </c>
      <c r="AHM105" s="85">
        <v>1</v>
      </c>
      <c r="AHN105" s="85">
        <v>1</v>
      </c>
      <c r="AHO105" s="69"/>
      <c r="AHP105" s="69"/>
      <c r="AHQ105" s="69"/>
      <c r="AHR105" s="69"/>
      <c r="AHS105" s="69"/>
      <c r="AHT105" s="69"/>
      <c r="AHU105" s="69"/>
      <c r="AHV105" s="69"/>
      <c r="AHW105" s="69"/>
      <c r="AHX105" s="69"/>
      <c r="AHY105" s="69"/>
      <c r="AHZ105" s="69"/>
      <c r="AIA105" s="69"/>
      <c r="AIB105" s="69"/>
      <c r="AIC105" s="69"/>
      <c r="AID105" s="69"/>
      <c r="AIE105" s="69"/>
      <c r="AIF105" s="69"/>
      <c r="AIG105" s="69"/>
      <c r="AIH105" s="69"/>
      <c r="AII105" s="69"/>
      <c r="AIJ105" s="69"/>
      <c r="AIK105" s="69"/>
      <c r="AIL105" s="69"/>
      <c r="AIM105" s="69"/>
      <c r="AIN105" s="69"/>
      <c r="AIO105" s="69"/>
      <c r="AIP105" s="69"/>
      <c r="AIQ105" s="69"/>
      <c r="AIR105" s="69"/>
      <c r="AIS105" s="69"/>
      <c r="AIT105" s="69"/>
      <c r="AIU105" s="69"/>
      <c r="AIV105" s="69"/>
      <c r="AIW105" s="113"/>
      <c r="AIX105" s="113"/>
      <c r="AIY105" s="113"/>
      <c r="AIZ105" s="113"/>
      <c r="AJA105" s="113"/>
      <c r="AJB105" s="113"/>
      <c r="AJC105" s="113"/>
      <c r="AJD105" s="113"/>
      <c r="AJE105" s="113"/>
      <c r="AJF105" s="113"/>
      <c r="AJG105" s="113"/>
      <c r="AJH105" s="69"/>
      <c r="AJI105" s="69"/>
      <c r="AJJ105" s="69"/>
      <c r="AJK105" s="69"/>
      <c r="AJL105" s="69"/>
      <c r="AJM105" s="69"/>
      <c r="AJN105" s="69"/>
      <c r="AJO105" s="69"/>
      <c r="AJP105" s="69"/>
      <c r="AJQ105" s="69"/>
      <c r="AJR105" s="69"/>
      <c r="AJS105" s="69"/>
      <c r="AJT105" s="69"/>
      <c r="AJU105" s="69"/>
      <c r="AJV105" s="69"/>
      <c r="AJW105" s="69"/>
      <c r="AJX105" s="69"/>
      <c r="AJY105" s="69"/>
      <c r="AJZ105" s="69"/>
      <c r="AKA105" s="69"/>
      <c r="AKB105" s="69"/>
      <c r="AKC105" s="69"/>
      <c r="AKD105" s="69"/>
      <c r="AKE105" s="69"/>
      <c r="AKF105" s="69"/>
      <c r="AKG105" s="69"/>
      <c r="AKH105" s="69"/>
      <c r="AKI105" s="69"/>
      <c r="AKJ105" s="69"/>
      <c r="AKK105" s="69"/>
      <c r="AKL105" s="69"/>
      <c r="AKM105" s="69"/>
      <c r="AKN105" s="69"/>
      <c r="AKO105" s="69"/>
      <c r="AKP105" s="69"/>
      <c r="AKQ105" s="69"/>
      <c r="AKR105" s="69"/>
      <c r="AKS105" s="69"/>
      <c r="AKT105" s="69"/>
      <c r="AKU105" s="69"/>
      <c r="AKV105" s="69"/>
      <c r="AKW105" s="69"/>
      <c r="AKX105" s="69"/>
      <c r="AKY105" s="69"/>
      <c r="AKZ105" s="69"/>
      <c r="ALA105" s="69"/>
      <c r="ALB105" s="69"/>
      <c r="ALC105" s="69"/>
      <c r="ALD105" s="69"/>
      <c r="ALE105" s="69"/>
      <c r="ALF105" s="69"/>
      <c r="ALG105" s="69"/>
      <c r="ALH105" s="69"/>
      <c r="ALI105" s="69"/>
      <c r="ALJ105" s="69"/>
      <c r="ALK105" s="69"/>
      <c r="ALL105" s="69"/>
      <c r="ALM105" s="69"/>
      <c r="ALN105" s="69"/>
      <c r="ALO105" s="69"/>
      <c r="ALP105" s="69"/>
      <c r="ALQ105" s="69"/>
      <c r="ALR105" s="69"/>
      <c r="ALS105" s="69"/>
      <c r="ALT105" s="69"/>
      <c r="ALU105" s="69"/>
      <c r="ALV105" s="69"/>
      <c r="ALW105" s="69"/>
      <c r="ALX105" s="69"/>
      <c r="ALY105" s="69"/>
      <c r="ALZ105" s="69"/>
      <c r="AMA105" s="69"/>
      <c r="AMB105" s="69"/>
      <c r="AMC105" s="69"/>
      <c r="AMD105" s="69"/>
      <c r="AME105" s="69"/>
      <c r="AMF105" s="69"/>
      <c r="AMG105" s="69"/>
      <c r="AMH105" s="69"/>
      <c r="AMI105" s="69"/>
      <c r="AMJ105" s="69"/>
      <c r="AMK105" s="69"/>
      <c r="AML105" s="69"/>
      <c r="AMM105" s="69"/>
      <c r="AMN105" s="69"/>
      <c r="AMO105" s="69"/>
      <c r="AMP105" s="69"/>
      <c r="AMQ105" s="69"/>
      <c r="AMR105" s="69"/>
      <c r="AMS105" s="69"/>
      <c r="AMT105" s="69"/>
      <c r="AMU105" s="69"/>
      <c r="AMV105" s="69"/>
      <c r="AMW105" s="69"/>
      <c r="AMX105" s="69"/>
      <c r="AMY105" s="69"/>
      <c r="AMZ105" s="69"/>
      <c r="ANA105" s="69"/>
      <c r="ANB105" s="69"/>
      <c r="ANC105" s="69"/>
      <c r="AND105" s="69"/>
      <c r="ANE105" s="69"/>
      <c r="ANF105" s="69"/>
      <c r="ANG105" s="69"/>
      <c r="ANH105" s="69"/>
      <c r="ANI105" s="69"/>
      <c r="ANJ105" s="69"/>
      <c r="ANK105" s="69"/>
      <c r="ANL105" s="69"/>
      <c r="ANM105" s="69"/>
      <c r="ANN105" s="69"/>
      <c r="ANO105" s="69"/>
      <c r="ANP105" s="69"/>
      <c r="ANQ105" s="69"/>
      <c r="ANR105" s="69"/>
      <c r="ANS105" s="69"/>
      <c r="ANT105" s="69"/>
      <c r="ANU105" s="69"/>
      <c r="ANV105" s="69"/>
      <c r="ANW105" s="69"/>
      <c r="ANX105" s="69"/>
      <c r="ANY105" s="69"/>
      <c r="ANZ105" s="69"/>
      <c r="AOA105" s="69"/>
      <c r="AOB105" s="69"/>
      <c r="AOC105" s="69"/>
      <c r="AOD105" s="69"/>
      <c r="AOE105" s="69"/>
      <c r="AOF105" s="69"/>
      <c r="AOG105" s="69"/>
      <c r="AOH105" s="69"/>
      <c r="AOI105" s="69"/>
      <c r="AOJ105" s="69"/>
      <c r="AOK105" s="69"/>
      <c r="AOL105" s="69"/>
      <c r="AOM105" s="69"/>
      <c r="AON105" s="69"/>
      <c r="AOO105" s="69"/>
      <c r="AOP105" s="69"/>
      <c r="AOQ105" s="69"/>
      <c r="AOR105" s="69"/>
      <c r="AOS105" s="69"/>
      <c r="AOT105" s="69"/>
      <c r="AOU105" s="69"/>
      <c r="AOV105" s="69"/>
      <c r="AOW105" s="69"/>
      <c r="AOX105" s="69"/>
      <c r="AOY105" s="69"/>
      <c r="AOZ105" s="69"/>
      <c r="APA105" s="69"/>
      <c r="APB105" s="69"/>
      <c r="APC105" s="69"/>
      <c r="APD105" s="69"/>
      <c r="APE105" s="69"/>
      <c r="APF105" s="69"/>
      <c r="APG105" s="69"/>
      <c r="APH105" s="69"/>
      <c r="API105" s="69"/>
      <c r="APJ105" s="69"/>
      <c r="APK105" s="69"/>
      <c r="APL105" s="69"/>
      <c r="APM105" s="69"/>
      <c r="APN105" s="69"/>
      <c r="APO105" s="69"/>
      <c r="APP105" s="69"/>
      <c r="APQ105" s="69"/>
      <c r="APR105" s="69"/>
      <c r="APS105" s="69"/>
      <c r="APT105" s="69"/>
      <c r="APU105" s="69"/>
      <c r="APV105" s="69"/>
      <c r="APW105" s="69"/>
      <c r="APX105" s="69"/>
      <c r="APY105" s="69"/>
      <c r="APZ105" s="69"/>
      <c r="AQA105" s="69"/>
      <c r="AQB105" s="69"/>
      <c r="AQC105" s="69"/>
      <c r="AQD105" s="69"/>
      <c r="AQE105" s="69"/>
      <c r="AQF105" s="69"/>
      <c r="AQG105" s="69"/>
      <c r="AQH105" s="69"/>
      <c r="AQI105" s="69"/>
      <c r="AQJ105" s="69"/>
      <c r="AQK105" s="69"/>
      <c r="AQL105" s="69"/>
      <c r="AQM105" s="69"/>
      <c r="AQN105" s="69"/>
      <c r="AQO105" s="69"/>
      <c r="AQP105" s="69"/>
      <c r="AQQ105" s="69"/>
      <c r="AQR105" s="69"/>
      <c r="AQS105" s="69"/>
      <c r="AQT105" s="69"/>
      <c r="AQU105" s="69"/>
      <c r="AQV105" s="69"/>
      <c r="AQW105" s="69"/>
      <c r="AQX105" s="69"/>
      <c r="AQY105" s="69"/>
      <c r="AQZ105" s="69"/>
      <c r="ARA105" s="69"/>
      <c r="ARB105" s="69"/>
      <c r="ARC105" s="69"/>
      <c r="ARD105" s="69"/>
      <c r="ARE105" s="69"/>
      <c r="ARF105" s="69"/>
      <c r="ARG105" s="69"/>
      <c r="ARH105" s="69"/>
      <c r="ARI105" s="69"/>
      <c r="ARJ105" s="69"/>
      <c r="ARK105" s="69"/>
      <c r="ARL105" s="69"/>
      <c r="ARM105" s="69"/>
      <c r="ARN105" s="69"/>
      <c r="ARO105" s="69"/>
      <c r="ARP105" s="69"/>
      <c r="ARQ105" s="69"/>
      <c r="ARR105" s="69"/>
      <c r="ARS105" s="69"/>
      <c r="ART105" s="69"/>
      <c r="ARU105" s="69"/>
      <c r="ARV105" s="69"/>
      <c r="ARW105" s="69"/>
      <c r="ARX105" s="69"/>
      <c r="ARY105" s="69"/>
      <c r="ARZ105" s="69"/>
      <c r="ASA105" s="69"/>
      <c r="ASB105" s="69"/>
      <c r="ASC105" s="69"/>
      <c r="ASD105" s="69"/>
      <c r="ASE105" s="69"/>
      <c r="ASF105" s="69"/>
      <c r="ASG105" s="69"/>
      <c r="ASH105" s="69"/>
      <c r="ASI105" s="69"/>
      <c r="ASJ105" s="69"/>
      <c r="ASK105" s="69"/>
      <c r="ASL105" s="69"/>
      <c r="ASM105" s="69"/>
      <c r="ASN105" s="69"/>
      <c r="ASO105" s="69"/>
      <c r="ASP105" s="69"/>
      <c r="ASQ105" s="69"/>
      <c r="ASR105" s="69"/>
      <c r="ASS105" s="69"/>
      <c r="AST105" s="69"/>
    </row>
    <row r="106" spans="1:1190" ht="3" customHeight="1" x14ac:dyDescent="0.25">
      <c r="A106" s="77"/>
      <c r="B106" s="98">
        <v>100</v>
      </c>
      <c r="C106" s="99">
        <v>80.36</v>
      </c>
      <c r="D106" s="94">
        <f t="shared" si="73"/>
        <v>3</v>
      </c>
      <c r="E106" s="77"/>
      <c r="F106" s="191">
        <v>0.99860846999999997</v>
      </c>
      <c r="G106" s="70">
        <v>0.99692700000000001</v>
      </c>
      <c r="H106" s="70">
        <v>0.99636066000000001</v>
      </c>
      <c r="I106" s="70">
        <v>0.99621510000000002</v>
      </c>
      <c r="J106" s="70">
        <v>0.99629973999999999</v>
      </c>
      <c r="K106" s="70">
        <v>0.99653554</v>
      </c>
      <c r="L106" s="70">
        <v>0.99687239999999999</v>
      </c>
      <c r="M106" s="70">
        <v>0.99726694999999999</v>
      </c>
      <c r="N106" s="70">
        <v>0.99767994999999998</v>
      </c>
      <c r="O106" s="70">
        <v>0.99807924000000003</v>
      </c>
      <c r="P106" s="70">
        <v>0.99843850000000001</v>
      </c>
      <c r="Q106" s="70">
        <v>0.99873877</v>
      </c>
      <c r="R106" s="70">
        <v>0.99896850000000004</v>
      </c>
      <c r="S106" s="70">
        <v>0.99912155000000002</v>
      </c>
      <c r="T106" s="70">
        <v>0.99919873000000003</v>
      </c>
      <c r="U106" s="70">
        <v>0.99919089999999999</v>
      </c>
      <c r="V106" s="70">
        <v>0.99911950000000005</v>
      </c>
      <c r="W106" s="70">
        <v>0.9989827</v>
      </c>
      <c r="X106" s="70">
        <v>0.99878679999999997</v>
      </c>
      <c r="Y106" s="70">
        <v>0.99853789999999998</v>
      </c>
      <c r="Z106" s="70">
        <v>0.99824022999999995</v>
      </c>
      <c r="AA106" s="71">
        <v>0.99790055</v>
      </c>
      <c r="AB106" s="71">
        <v>0.99753760000000002</v>
      </c>
      <c r="AC106" s="71">
        <v>0.99708030000000003</v>
      </c>
      <c r="AD106" s="71">
        <v>0.99658793000000001</v>
      </c>
      <c r="AE106" s="71">
        <v>0.99607444000000001</v>
      </c>
      <c r="AF106" s="71">
        <v>0.99554854999999998</v>
      </c>
      <c r="AG106" s="71">
        <v>0.99501799999999996</v>
      </c>
      <c r="AH106" s="71">
        <v>0.99449449999999995</v>
      </c>
      <c r="AI106" s="71">
        <v>0.9939557</v>
      </c>
      <c r="AJ106" s="71">
        <v>0.99357649999999997</v>
      </c>
      <c r="AK106" s="71">
        <v>0.99339825000000004</v>
      </c>
      <c r="AL106" s="71">
        <v>0.99356230000000001</v>
      </c>
      <c r="AM106" s="71">
        <v>0.9939827</v>
      </c>
      <c r="AN106" s="71">
        <v>0.99489289999999997</v>
      </c>
      <c r="AO106" s="71">
        <v>0.99646986000000004</v>
      </c>
      <c r="AP106" s="71">
        <v>0.99887190000000003</v>
      </c>
      <c r="AQ106" s="71">
        <v>1.0021157000000001</v>
      </c>
      <c r="AR106" s="71">
        <v>1.0054468999999999</v>
      </c>
      <c r="AS106" s="71">
        <v>1.0051775999999999</v>
      </c>
      <c r="AT106" s="72">
        <v>0.99891317000000002</v>
      </c>
      <c r="AU106" s="72">
        <v>0.99712650000000003</v>
      </c>
      <c r="AV106" s="72">
        <v>0.99649779999999999</v>
      </c>
      <c r="AW106" s="72">
        <v>0.99628377000000001</v>
      </c>
      <c r="AX106" s="72">
        <v>0.99638079999999996</v>
      </c>
      <c r="AY106" s="72">
        <v>0.99666969999999999</v>
      </c>
      <c r="AZ106" s="72">
        <v>0.99710810000000005</v>
      </c>
      <c r="BA106" s="72">
        <v>0.99761860000000002</v>
      </c>
      <c r="BB106" s="72">
        <v>0.99811053000000005</v>
      </c>
      <c r="BC106" s="72">
        <v>0.99850039999999995</v>
      </c>
      <c r="BD106" s="72">
        <v>0.99873219999999996</v>
      </c>
      <c r="BE106" s="72">
        <v>0.99878054999999999</v>
      </c>
      <c r="BF106" s="72">
        <v>0.99866619999999995</v>
      </c>
      <c r="BG106" s="72">
        <v>0.99839009999999995</v>
      </c>
      <c r="BH106" s="72">
        <v>0.99799572999999997</v>
      </c>
      <c r="BI106" s="72">
        <v>0.99752249999999998</v>
      </c>
      <c r="BJ106" s="72">
        <v>0.99701094999999995</v>
      </c>
      <c r="BK106" s="72">
        <v>0.99650174000000002</v>
      </c>
      <c r="BL106" s="72">
        <v>0.99603145999999998</v>
      </c>
      <c r="BM106" s="72">
        <v>0.9956334</v>
      </c>
      <c r="BN106" s="72">
        <v>0.99533360000000004</v>
      </c>
      <c r="BO106" s="72">
        <v>0.99515710000000002</v>
      </c>
      <c r="BP106" s="72">
        <v>0.99512195999999997</v>
      </c>
      <c r="BQ106" s="72">
        <v>0.99521660000000001</v>
      </c>
      <c r="BR106" s="72">
        <v>0.99550474</v>
      </c>
      <c r="BS106" s="72">
        <v>0.99594914999999995</v>
      </c>
      <c r="BT106" s="72">
        <v>0.99652269999999998</v>
      </c>
      <c r="BU106" s="72">
        <v>0.99712449999999997</v>
      </c>
      <c r="BV106" s="72">
        <v>0.99784404000000004</v>
      </c>
      <c r="BW106" s="72">
        <v>0.99859107000000003</v>
      </c>
      <c r="BX106" s="72">
        <v>0.99931130000000001</v>
      </c>
      <c r="BY106" s="72">
        <v>0.99993664000000004</v>
      </c>
      <c r="BZ106" s="72">
        <v>1.0003891</v>
      </c>
      <c r="CA106" s="72">
        <v>1.0005732000000001</v>
      </c>
      <c r="CB106" s="72">
        <v>1.0004238000000001</v>
      </c>
      <c r="CC106" s="72">
        <v>0.99988096999999998</v>
      </c>
      <c r="CD106" s="72">
        <v>0.99892855000000003</v>
      </c>
      <c r="CE106" s="72">
        <v>0.99813503000000003</v>
      </c>
      <c r="CF106" s="72">
        <v>0.99939935999999996</v>
      </c>
      <c r="CG106" s="72">
        <v>0.99934226000000004</v>
      </c>
      <c r="CH106" s="72">
        <v>0.99786589999999997</v>
      </c>
      <c r="CI106" s="72">
        <v>0.99498695000000004</v>
      </c>
      <c r="CJ106" s="72">
        <v>0.99370533000000005</v>
      </c>
      <c r="CK106" s="72">
        <v>0.9931508</v>
      </c>
      <c r="CL106" s="72">
        <v>0.99321884000000005</v>
      </c>
      <c r="CM106" s="72">
        <v>0.99379384999999998</v>
      </c>
      <c r="CN106" s="72">
        <v>0.99481180000000002</v>
      </c>
      <c r="CO106" s="72">
        <v>0.99603940000000002</v>
      </c>
      <c r="CP106" s="72">
        <v>0.99722390000000005</v>
      </c>
      <c r="CQ106" s="72">
        <v>0.99810690000000002</v>
      </c>
      <c r="CR106" s="72">
        <v>0.99862223999999999</v>
      </c>
      <c r="CS106" s="72">
        <v>0.99884150000000005</v>
      </c>
      <c r="CT106" s="72">
        <v>0.99875760000000002</v>
      </c>
      <c r="CU106" s="72">
        <v>0.99856860000000003</v>
      </c>
      <c r="CV106" s="72">
        <v>0.99832266999999997</v>
      </c>
      <c r="CW106" s="72">
        <v>0.99807290000000004</v>
      </c>
      <c r="CX106" s="72">
        <v>0.99785595999999999</v>
      </c>
      <c r="CY106" s="72">
        <v>0.99769589999999997</v>
      </c>
      <c r="CZ106" s="72">
        <v>0.99760747000000005</v>
      </c>
      <c r="DA106" s="72">
        <v>0.99759580000000003</v>
      </c>
      <c r="DB106" s="72">
        <v>0.99763639999999998</v>
      </c>
      <c r="DC106" s="72">
        <v>0.99775020000000003</v>
      </c>
      <c r="DD106" s="72">
        <v>0.99788516999999999</v>
      </c>
      <c r="DE106" s="72">
        <v>0.9983128</v>
      </c>
      <c r="DF106" s="72">
        <v>0.99871339999999997</v>
      </c>
      <c r="DG106" s="72">
        <v>0.99889090000000003</v>
      </c>
      <c r="DH106" s="72">
        <v>0.99924153000000004</v>
      </c>
      <c r="DI106" s="72">
        <v>0.99961160000000004</v>
      </c>
      <c r="DJ106" s="72">
        <v>0.99993615999999996</v>
      </c>
      <c r="DK106" s="72">
        <v>1.0001606999999999</v>
      </c>
      <c r="DL106" s="72">
        <v>1.0001656000000001</v>
      </c>
      <c r="DM106" s="72">
        <v>0.99995690000000004</v>
      </c>
      <c r="DN106" s="72">
        <v>0.99935529999999995</v>
      </c>
      <c r="DO106" s="72">
        <v>0.99827239999999995</v>
      </c>
      <c r="DP106" s="72">
        <v>0.99668429999999997</v>
      </c>
      <c r="DQ106" s="72">
        <v>0.994695</v>
      </c>
      <c r="DR106" s="72">
        <v>0.99240434</v>
      </c>
      <c r="DS106" s="72">
        <v>0.98972815000000003</v>
      </c>
      <c r="DT106" s="72">
        <v>0.98535585000000003</v>
      </c>
      <c r="DU106" s="72">
        <v>0.98605969999999998</v>
      </c>
      <c r="DV106" s="72">
        <v>0.99782550000000003</v>
      </c>
      <c r="DW106" s="72">
        <v>0.99498120000000001</v>
      </c>
      <c r="DX106" s="72">
        <v>0.99499409999999999</v>
      </c>
      <c r="DY106" s="72">
        <v>0.99578666999999998</v>
      </c>
      <c r="DZ106" s="72">
        <v>0.99729429999999997</v>
      </c>
      <c r="EA106" s="72">
        <v>0.99933505</v>
      </c>
      <c r="EB106" s="72">
        <v>1.0014472000000001</v>
      </c>
      <c r="EC106" s="72">
        <v>1.0037952999999999</v>
      </c>
      <c r="ED106" s="72">
        <v>1.0055672</v>
      </c>
      <c r="EE106" s="72">
        <v>1.0061534999999999</v>
      </c>
      <c r="EF106" s="72">
        <v>1.0061443000000001</v>
      </c>
      <c r="EG106" s="72">
        <v>1.0060876999999999</v>
      </c>
      <c r="EH106" s="72">
        <v>1.0061165999999999</v>
      </c>
      <c r="EI106" s="72">
        <v>1.0062796000000001</v>
      </c>
      <c r="EJ106" s="72">
        <v>1.0065668000000001</v>
      </c>
      <c r="EK106" s="72">
        <v>1.0069330000000001</v>
      </c>
      <c r="EL106" s="72">
        <v>1.0073221999999999</v>
      </c>
      <c r="EM106" s="72">
        <v>1.0076856999999999</v>
      </c>
      <c r="EN106" s="72">
        <v>1.0079800000000001</v>
      </c>
      <c r="EO106" s="72">
        <v>1.0081753</v>
      </c>
      <c r="EP106" s="72">
        <v>1.0082575</v>
      </c>
      <c r="EQ106" s="72">
        <v>1.0082222999999999</v>
      </c>
      <c r="ER106" s="72">
        <v>1.0081834999999999</v>
      </c>
      <c r="ES106" s="72">
        <v>1.0077959999999999</v>
      </c>
      <c r="ET106" s="72">
        <v>1.0074635000000001</v>
      </c>
      <c r="EU106" s="72">
        <v>1.0070832999999999</v>
      </c>
      <c r="EV106" s="72">
        <v>1.0066843999999999</v>
      </c>
      <c r="EW106" s="72">
        <v>1.0062997</v>
      </c>
      <c r="EX106" s="72">
        <v>1.0059511999999999</v>
      </c>
      <c r="EY106" s="72">
        <v>1.0056396999999999</v>
      </c>
      <c r="EZ106" s="72">
        <v>1.0053217000000001</v>
      </c>
      <c r="FA106" s="72">
        <v>1.0048554999999999</v>
      </c>
      <c r="FB106" s="72">
        <v>1.0038989</v>
      </c>
      <c r="FC106" s="72">
        <v>1.0019898</v>
      </c>
      <c r="FD106" s="72">
        <v>0.99902933999999999</v>
      </c>
      <c r="FE106" s="72">
        <v>0.99578743999999997</v>
      </c>
      <c r="FF106" s="72">
        <v>0.99266949999999998</v>
      </c>
      <c r="FG106" s="72">
        <v>0.9898612</v>
      </c>
      <c r="FH106" s="72">
        <v>0.98775345000000003</v>
      </c>
      <c r="FI106" s="72">
        <v>0.98827069999999995</v>
      </c>
      <c r="FJ106" s="72">
        <v>1.0008140000000001</v>
      </c>
      <c r="FK106" s="72">
        <v>1.0005264</v>
      </c>
      <c r="FL106" s="72">
        <v>1.0024396</v>
      </c>
      <c r="FM106" s="72">
        <v>1.0049011999999999</v>
      </c>
      <c r="FN106" s="72">
        <v>1.0069177</v>
      </c>
      <c r="FO106" s="72">
        <v>1.0066383000000001</v>
      </c>
      <c r="FP106" s="72">
        <v>1.0042663000000001</v>
      </c>
      <c r="FQ106" s="72">
        <v>1.0067782000000001</v>
      </c>
      <c r="FR106" s="72">
        <v>1.0061678999999999</v>
      </c>
      <c r="FS106" s="72">
        <v>1.0061997</v>
      </c>
      <c r="FT106" s="72">
        <v>1.0065633</v>
      </c>
      <c r="FU106" s="72">
        <v>1.0071232000000001</v>
      </c>
      <c r="FV106" s="72">
        <v>1.0077266</v>
      </c>
      <c r="FW106" s="72">
        <v>1.008294</v>
      </c>
      <c r="FX106" s="72">
        <v>1.0087929</v>
      </c>
      <c r="FY106" s="72">
        <v>1.0092136</v>
      </c>
      <c r="FZ106" s="72">
        <v>1.0095510000000001</v>
      </c>
      <c r="GA106" s="72">
        <v>1.0098689000000001</v>
      </c>
      <c r="GB106" s="72">
        <v>1.0100993</v>
      </c>
      <c r="GC106" s="72">
        <v>1.0102234999999999</v>
      </c>
      <c r="GD106" s="72">
        <v>1.0103124000000001</v>
      </c>
      <c r="GE106" s="72">
        <v>1.01033</v>
      </c>
      <c r="GF106" s="72">
        <v>1.0102762999999999</v>
      </c>
      <c r="GG106" s="72">
        <v>1.0101192999999999</v>
      </c>
      <c r="GH106" s="72">
        <v>1.0098616</v>
      </c>
      <c r="GI106" s="72">
        <v>1.0095027999999999</v>
      </c>
      <c r="GJ106" s="72">
        <v>1.0090555999999999</v>
      </c>
      <c r="GK106" s="72">
        <v>1.0085531000000001</v>
      </c>
      <c r="GL106" s="72">
        <v>1.0080628</v>
      </c>
      <c r="GM106" s="72">
        <v>1.0076902999999999</v>
      </c>
      <c r="GN106" s="72">
        <v>1.0077046999999999</v>
      </c>
      <c r="GO106" s="72">
        <v>1.0081192999999999</v>
      </c>
      <c r="GP106" s="72">
        <v>1.0080583999999999</v>
      </c>
      <c r="GQ106" s="72">
        <v>1.0053082</v>
      </c>
      <c r="GR106" s="72">
        <v>1.0053742999999999</v>
      </c>
      <c r="GS106" s="72">
        <v>1.006291</v>
      </c>
      <c r="GT106" s="72">
        <v>1.0067847000000001</v>
      </c>
      <c r="GU106" s="72">
        <v>1.0062078000000001</v>
      </c>
      <c r="GV106" s="72">
        <v>1.0044869000000001</v>
      </c>
      <c r="GW106" s="72">
        <v>1.0036792000000001</v>
      </c>
      <c r="GX106" s="72">
        <v>1.0099062000000001</v>
      </c>
      <c r="GY106" s="72">
        <v>1.0147265000000001</v>
      </c>
      <c r="GZ106" s="72">
        <v>1.0171733999999999</v>
      </c>
      <c r="HA106" s="72">
        <v>1.0181874</v>
      </c>
      <c r="HB106" s="72">
        <v>1.0163983000000001</v>
      </c>
      <c r="HC106" s="72">
        <v>1.0070893999999999</v>
      </c>
      <c r="HD106" s="72">
        <v>0.98906799999999995</v>
      </c>
      <c r="HE106" s="72">
        <v>1.0025967</v>
      </c>
      <c r="HF106" s="72">
        <v>1.0071228000000001</v>
      </c>
      <c r="HG106" s="72">
        <v>1.0092247000000001</v>
      </c>
      <c r="HH106" s="72">
        <v>1.0104963</v>
      </c>
      <c r="HI106" s="72">
        <v>1.0113703999999999</v>
      </c>
      <c r="HJ106" s="72">
        <v>1.0119659000000001</v>
      </c>
      <c r="HK106" s="72">
        <v>1.0123158000000001</v>
      </c>
      <c r="HL106" s="72">
        <v>1.0124622999999999</v>
      </c>
      <c r="HM106" s="72">
        <v>1.0124295000000001</v>
      </c>
      <c r="HN106" s="72">
        <v>1.0122412000000001</v>
      </c>
      <c r="HO106" s="72">
        <v>1.0119446999999999</v>
      </c>
      <c r="HP106" s="72">
        <v>1.0115383</v>
      </c>
      <c r="HQ106" s="72">
        <v>1.0110364000000001</v>
      </c>
      <c r="HR106" s="72">
        <v>1.0104787</v>
      </c>
      <c r="HS106" s="72">
        <v>1.0099218000000001</v>
      </c>
      <c r="HT106" s="72">
        <v>1.0093391</v>
      </c>
      <c r="HU106" s="72">
        <v>1.0087591</v>
      </c>
      <c r="HV106" s="72">
        <v>1.0082312</v>
      </c>
      <c r="HW106" s="72">
        <v>1.0078019</v>
      </c>
      <c r="HX106" s="72">
        <v>1.0075573</v>
      </c>
      <c r="HY106" s="72">
        <v>1.00763</v>
      </c>
      <c r="HZ106" s="72">
        <v>1.0082407</v>
      </c>
      <c r="IA106" s="72">
        <v>1.0098214999999999</v>
      </c>
      <c r="IB106" s="72">
        <v>1.0132133000000001</v>
      </c>
      <c r="IC106" s="72">
        <v>1.020143</v>
      </c>
      <c r="ID106" s="72">
        <v>1.0345458999999999</v>
      </c>
      <c r="IE106" s="72">
        <v>1.0174185</v>
      </c>
      <c r="IF106" s="72">
        <v>1.0075168999999999</v>
      </c>
      <c r="IG106" s="72">
        <v>1.0037535</v>
      </c>
      <c r="IH106" s="72">
        <v>1.003234</v>
      </c>
      <c r="II106" s="72">
        <v>1.0037237000000001</v>
      </c>
      <c r="IJ106" s="72">
        <v>1.0038168000000001</v>
      </c>
      <c r="IK106" s="72">
        <v>1.0056098</v>
      </c>
      <c r="IL106" s="72">
        <v>1.0132793</v>
      </c>
      <c r="IM106" s="72">
        <v>1.021954</v>
      </c>
      <c r="IN106" s="72">
        <v>1.0245419</v>
      </c>
      <c r="IO106" s="72">
        <v>1.0233577</v>
      </c>
      <c r="IP106" s="72">
        <v>1.0169089</v>
      </c>
      <c r="IQ106" s="72">
        <v>1.0038279000000001</v>
      </c>
      <c r="IR106" s="72">
        <v>0.99238753000000002</v>
      </c>
      <c r="IS106" s="72">
        <v>1.0000842000000001</v>
      </c>
      <c r="IT106" s="72">
        <v>1.0046548</v>
      </c>
      <c r="IU106" s="72">
        <v>1.0071753999999999</v>
      </c>
      <c r="IV106" s="72">
        <v>1.0085856</v>
      </c>
      <c r="IW106" s="72">
        <v>1.0093741000000001</v>
      </c>
      <c r="IX106" s="72">
        <v>1.0097803000000001</v>
      </c>
      <c r="IY106" s="72">
        <v>1.0099149999999999</v>
      </c>
      <c r="IZ106" s="72">
        <v>1.009843</v>
      </c>
      <c r="JA106" s="72">
        <v>1.0096164999999999</v>
      </c>
      <c r="JB106" s="72">
        <v>1.0092700999999999</v>
      </c>
      <c r="JC106" s="72">
        <v>1.0088322999999999</v>
      </c>
      <c r="JD106" s="72">
        <v>1.0083222000000001</v>
      </c>
      <c r="JE106" s="72">
        <v>1.007757</v>
      </c>
      <c r="JF106" s="72">
        <v>1.0071644</v>
      </c>
      <c r="JG106" s="72">
        <v>1.0065511</v>
      </c>
      <c r="JH106" s="72">
        <v>1.0060017999999999</v>
      </c>
      <c r="JI106" s="72">
        <v>1.0055267999999999</v>
      </c>
      <c r="JJ106" s="72">
        <v>1.0051711999999999</v>
      </c>
      <c r="JK106" s="72">
        <v>1.0050098000000001</v>
      </c>
      <c r="JL106" s="72">
        <v>1.0051593000000001</v>
      </c>
      <c r="JM106" s="72">
        <v>1.0058066000000001</v>
      </c>
      <c r="JN106" s="72">
        <v>1.0072825000000001</v>
      </c>
      <c r="JO106" s="72">
        <v>1.0102388</v>
      </c>
      <c r="JP106" s="72">
        <v>1.0161844</v>
      </c>
      <c r="JQ106" s="72">
        <v>1.0287474000000001</v>
      </c>
      <c r="JR106" s="72">
        <v>1.0601064</v>
      </c>
      <c r="JS106" s="72">
        <v>1.0497375</v>
      </c>
      <c r="JT106" s="72">
        <v>1.0402435999999999</v>
      </c>
      <c r="JU106" s="72">
        <v>1.0331173</v>
      </c>
      <c r="JV106" s="72">
        <v>1.0297356</v>
      </c>
      <c r="JW106" s="72">
        <v>1.0286177000000001</v>
      </c>
      <c r="JX106" s="72">
        <v>1.0282203999999999</v>
      </c>
      <c r="JY106" s="72">
        <v>1.0290674</v>
      </c>
      <c r="JZ106" s="72">
        <v>1.0099667000000001</v>
      </c>
      <c r="KA106" s="72">
        <v>1.0187416</v>
      </c>
      <c r="KB106" s="72">
        <v>1.0224743999999999</v>
      </c>
      <c r="KC106" s="72">
        <v>1.0244019</v>
      </c>
      <c r="KD106" s="72">
        <v>1.0239242</v>
      </c>
      <c r="KE106" s="72">
        <v>1.0176243</v>
      </c>
      <c r="KF106" s="72">
        <v>0.99435200000000001</v>
      </c>
      <c r="KG106" s="72">
        <v>0.99991989999999997</v>
      </c>
      <c r="KH106" s="72">
        <v>1.0035498</v>
      </c>
      <c r="KI106" s="72">
        <v>1.0057223</v>
      </c>
      <c r="KJ106" s="72">
        <v>1.0068618</v>
      </c>
      <c r="KK106" s="72">
        <v>1.0073521999999999</v>
      </c>
      <c r="KL106" s="72">
        <v>1.0074428</v>
      </c>
      <c r="KM106" s="72">
        <v>1.0072768000000001</v>
      </c>
      <c r="KN106" s="72">
        <v>1.0069375</v>
      </c>
      <c r="KO106" s="72">
        <v>1.0064914</v>
      </c>
      <c r="KP106" s="72">
        <v>1.0059662</v>
      </c>
      <c r="KQ106" s="72">
        <v>1.0053955000000001</v>
      </c>
      <c r="KR106" s="72">
        <v>1.0047999999999999</v>
      </c>
      <c r="KS106" s="72">
        <v>1.0042017999999999</v>
      </c>
      <c r="KT106" s="72">
        <v>1.0036134999999999</v>
      </c>
      <c r="KU106" s="72">
        <v>1.0030669000000001</v>
      </c>
      <c r="KV106" s="72">
        <v>1.0026052999999999</v>
      </c>
      <c r="KW106" s="72">
        <v>1.0022625000000001</v>
      </c>
      <c r="KX106" s="72">
        <v>1.0020872000000001</v>
      </c>
      <c r="KY106" s="72">
        <v>1.0021587999999999</v>
      </c>
      <c r="KZ106" s="72">
        <v>1.0025941</v>
      </c>
      <c r="LA106" s="72">
        <v>1.0035601999999999</v>
      </c>
      <c r="LB106" s="72">
        <v>1.0053171999999999</v>
      </c>
      <c r="LC106" s="72">
        <v>1.0083059000000001</v>
      </c>
      <c r="LD106" s="72">
        <v>1.0132996999999999</v>
      </c>
      <c r="LE106" s="72">
        <v>1.0220591999999999</v>
      </c>
      <c r="LF106" s="72">
        <v>1.0410626000000001</v>
      </c>
      <c r="LG106" s="72">
        <v>1.0678965</v>
      </c>
      <c r="LH106" s="72">
        <v>1.0789781000000001</v>
      </c>
      <c r="LI106" s="72">
        <v>1.0812653999999999</v>
      </c>
      <c r="LJ106" s="72">
        <v>1.0797715000000001</v>
      </c>
      <c r="LK106" s="72">
        <v>1.0762874</v>
      </c>
      <c r="LL106" s="72">
        <v>1.0709390000000001</v>
      </c>
      <c r="LM106" s="72">
        <v>1.0624382000000001</v>
      </c>
      <c r="LN106" s="72">
        <v>1.0071667</v>
      </c>
      <c r="LO106" s="72">
        <v>1.0148672999999999</v>
      </c>
      <c r="LP106" s="72">
        <v>1.0192999</v>
      </c>
      <c r="LQ106" s="72">
        <v>1.0236263999999999</v>
      </c>
      <c r="LR106" s="72">
        <v>1.0269945</v>
      </c>
      <c r="LS106" s="72">
        <v>1.0249467000000001</v>
      </c>
      <c r="LT106" s="72">
        <v>0.99602979999999997</v>
      </c>
      <c r="LU106" s="72">
        <v>1.0010694</v>
      </c>
      <c r="LV106" s="72">
        <v>1.0037921999999999</v>
      </c>
      <c r="LW106" s="72">
        <v>1.0051163000000001</v>
      </c>
      <c r="LX106" s="72">
        <v>1.0055810999999999</v>
      </c>
      <c r="LY106" s="72">
        <v>1.0055128</v>
      </c>
      <c r="LZ106" s="72">
        <v>1.0051304000000001</v>
      </c>
      <c r="MA106" s="72">
        <v>1.0045701</v>
      </c>
      <c r="MB106" s="72">
        <v>1.0039111000000001</v>
      </c>
      <c r="MC106" s="72">
        <v>1.0032186999999999</v>
      </c>
      <c r="MD106" s="72">
        <v>1.0025179</v>
      </c>
      <c r="ME106" s="72">
        <v>1.0018368</v>
      </c>
      <c r="MF106" s="72">
        <v>1.0011919</v>
      </c>
      <c r="MG106" s="72">
        <v>1.0005921</v>
      </c>
      <c r="MH106" s="72">
        <v>1.0000548</v>
      </c>
      <c r="MI106" s="72">
        <v>0.99960179999999998</v>
      </c>
      <c r="MJ106" s="72">
        <v>0.9992645</v>
      </c>
      <c r="MK106" s="72">
        <v>0.99907170000000001</v>
      </c>
      <c r="ML106" s="72">
        <v>0.99907389999999996</v>
      </c>
      <c r="MM106" s="72">
        <v>0.9993379</v>
      </c>
      <c r="MN106" s="72">
        <v>0.9999557</v>
      </c>
      <c r="MO106" s="72">
        <v>1.0010315000000001</v>
      </c>
      <c r="MP106" s="72">
        <v>1.0026655</v>
      </c>
      <c r="MQ106" s="72">
        <v>1.0048257</v>
      </c>
      <c r="MR106" s="72">
        <v>1.0070002</v>
      </c>
      <c r="MS106" s="72">
        <v>1.0071532000000001</v>
      </c>
      <c r="MT106" s="72">
        <v>0.99768245</v>
      </c>
      <c r="MU106" s="72">
        <v>1.0337896</v>
      </c>
      <c r="MV106" s="72">
        <v>1.0558221000000001</v>
      </c>
      <c r="MW106" s="72">
        <v>1.0655714999999999</v>
      </c>
      <c r="MX106" s="72">
        <v>1.0691520999999999</v>
      </c>
      <c r="MY106" s="72">
        <v>1.0698829999999999</v>
      </c>
      <c r="MZ106" s="72">
        <v>1.0685074000000001</v>
      </c>
      <c r="NA106" s="72">
        <v>1.0612476</v>
      </c>
      <c r="NB106" s="72">
        <v>1.0026143999999999</v>
      </c>
      <c r="NC106" s="72">
        <v>1.0071737999999999</v>
      </c>
      <c r="ND106" s="72">
        <v>1.0109813000000001</v>
      </c>
      <c r="NE106" s="72">
        <v>1.0163044999999999</v>
      </c>
      <c r="NF106" s="72">
        <v>1.0231570999999999</v>
      </c>
      <c r="NG106" s="72">
        <v>1.0248060000000001</v>
      </c>
      <c r="NH106" s="72">
        <v>1.0014358999999999</v>
      </c>
      <c r="NI106" s="72">
        <v>1.0047219000000001</v>
      </c>
      <c r="NJ106" s="72">
        <v>1.0055259999999999</v>
      </c>
      <c r="NK106" s="72">
        <v>1.0053551999999999</v>
      </c>
      <c r="NL106" s="72">
        <v>1.0047079000000001</v>
      </c>
      <c r="NM106" s="72">
        <v>1.0037986000000001</v>
      </c>
      <c r="NN106" s="72">
        <v>1.0027689</v>
      </c>
      <c r="NO106" s="72">
        <v>1.0017033</v>
      </c>
      <c r="NP106" s="72">
        <v>1.0006657000000001</v>
      </c>
      <c r="NQ106" s="72">
        <v>0.99970376000000005</v>
      </c>
      <c r="NR106" s="72">
        <v>0.99882685999999998</v>
      </c>
      <c r="NS106" s="72">
        <v>0.9980561</v>
      </c>
      <c r="NT106" s="72">
        <v>0.99739385000000003</v>
      </c>
      <c r="NU106" s="72">
        <v>0.99684289999999998</v>
      </c>
      <c r="NV106" s="72">
        <v>0.99640477000000005</v>
      </c>
      <c r="NW106" s="72">
        <v>0.99608695999999997</v>
      </c>
      <c r="NX106" s="72">
        <v>0.99591050000000003</v>
      </c>
      <c r="NY106" s="72">
        <v>0.99589280000000002</v>
      </c>
      <c r="NZ106" s="72">
        <v>0.99606989999999995</v>
      </c>
      <c r="OA106" s="72">
        <v>0.99650070000000002</v>
      </c>
      <c r="OB106" s="72">
        <v>0.99724840000000003</v>
      </c>
      <c r="OC106" s="72">
        <v>0.99836460000000005</v>
      </c>
      <c r="OD106" s="72">
        <v>0.99990195000000004</v>
      </c>
      <c r="OE106" s="72">
        <v>1.0016669</v>
      </c>
      <c r="OF106" s="72">
        <v>1.0027941</v>
      </c>
      <c r="OG106" s="72">
        <v>1.0005090000000001</v>
      </c>
      <c r="OH106" s="72">
        <v>0.98703050000000003</v>
      </c>
      <c r="OI106" s="72">
        <v>1.0147778999999999</v>
      </c>
      <c r="OJ106" s="72">
        <v>1.0191418999999999</v>
      </c>
      <c r="OK106" s="72">
        <v>1.017155</v>
      </c>
      <c r="OL106" s="72">
        <v>1.0150404</v>
      </c>
      <c r="OM106" s="72">
        <v>1.0150958000000001</v>
      </c>
      <c r="ON106" s="72">
        <v>1.016302</v>
      </c>
      <c r="OO106" s="72">
        <v>1.018489</v>
      </c>
      <c r="OP106" s="72">
        <v>0.99458676999999995</v>
      </c>
      <c r="OQ106" s="72">
        <v>0.99463654000000001</v>
      </c>
      <c r="OR106" s="72">
        <v>0.99732240000000005</v>
      </c>
      <c r="OS106" s="72">
        <v>1.0013384000000001</v>
      </c>
      <c r="OT106" s="72">
        <v>1.0065252</v>
      </c>
      <c r="OU106" s="72">
        <v>1.0124276000000001</v>
      </c>
      <c r="OV106" s="72">
        <v>1.0102096</v>
      </c>
      <c r="OW106" s="72">
        <v>1.0087900999999999</v>
      </c>
      <c r="OX106" s="72">
        <v>1.0073894000000001</v>
      </c>
      <c r="OY106" s="72">
        <v>1.0059077000000001</v>
      </c>
      <c r="OZ106" s="72">
        <v>1.0043533</v>
      </c>
      <c r="PA106" s="72">
        <v>1.0027461</v>
      </c>
      <c r="PB106" s="72">
        <v>1.0011688000000001</v>
      </c>
      <c r="PC106" s="72">
        <v>0.99968343999999998</v>
      </c>
      <c r="PD106" s="72">
        <v>0.99833320000000003</v>
      </c>
      <c r="PE106" s="72">
        <v>0.99714670000000005</v>
      </c>
      <c r="PF106" s="72">
        <v>0.99613655000000001</v>
      </c>
      <c r="PG106" s="72">
        <v>0.9953031</v>
      </c>
      <c r="PH106" s="72">
        <v>0.99464039999999998</v>
      </c>
      <c r="PI106" s="72">
        <v>0.99413823999999995</v>
      </c>
      <c r="PJ106" s="72">
        <v>0.99378829999999996</v>
      </c>
      <c r="PK106" s="72">
        <v>0.99358519999999995</v>
      </c>
      <c r="PL106" s="72">
        <v>0.99353570000000002</v>
      </c>
      <c r="PM106" s="72">
        <v>0.99363760000000001</v>
      </c>
      <c r="PN106" s="72">
        <v>0.99393123000000005</v>
      </c>
      <c r="PO106" s="72">
        <v>0.99445355000000002</v>
      </c>
      <c r="PP106" s="72">
        <v>0.99527710000000003</v>
      </c>
      <c r="PQ106" s="72">
        <v>0.99640065</v>
      </c>
      <c r="PR106" s="72">
        <v>0.99801165000000003</v>
      </c>
      <c r="PS106" s="72">
        <v>1.0000803</v>
      </c>
      <c r="PT106" s="72">
        <v>1.0023333999999999</v>
      </c>
      <c r="PU106" s="72">
        <v>1.0031916999999999</v>
      </c>
      <c r="PV106" s="72">
        <v>0.99782400000000004</v>
      </c>
      <c r="PW106" s="72">
        <v>0.99600314999999995</v>
      </c>
      <c r="PX106" s="72">
        <v>0.99660249999999995</v>
      </c>
      <c r="PY106" s="72">
        <v>0.99817436999999998</v>
      </c>
      <c r="PZ106" s="72">
        <v>0.99986810000000004</v>
      </c>
      <c r="QA106" s="72">
        <v>1.0012380000000001</v>
      </c>
      <c r="QB106" s="72">
        <v>1.0022662</v>
      </c>
      <c r="QC106" s="72">
        <v>1.0028201000000001</v>
      </c>
      <c r="QD106" s="72">
        <v>0.99244080000000001</v>
      </c>
      <c r="QE106" s="72">
        <v>0.98727849999999995</v>
      </c>
      <c r="QF106" s="72">
        <v>0.98588412999999997</v>
      </c>
      <c r="QG106" s="72">
        <v>0.98684967000000001</v>
      </c>
      <c r="QH106" s="72">
        <v>0.98927957</v>
      </c>
      <c r="QI106" s="72">
        <v>0.99245167000000001</v>
      </c>
      <c r="QJ106" s="72">
        <v>0.99563579999999996</v>
      </c>
      <c r="QK106" s="72">
        <v>0.99809579999999998</v>
      </c>
      <c r="QL106" s="72">
        <v>1.000011</v>
      </c>
      <c r="QM106" s="72">
        <v>1.0014585</v>
      </c>
      <c r="QN106" s="72">
        <v>1.0024322999999999</v>
      </c>
      <c r="QO106" s="72">
        <v>1.0029451</v>
      </c>
      <c r="QP106" s="72">
        <v>1.0030726999999999</v>
      </c>
      <c r="QQ106" s="72">
        <v>1.0028815</v>
      </c>
      <c r="QR106" s="72">
        <v>1.0023945999999999</v>
      </c>
      <c r="QS106" s="72">
        <v>1.0017180000000001</v>
      </c>
      <c r="QT106" s="72">
        <v>1.0009456000000001</v>
      </c>
      <c r="QU106" s="72">
        <v>1.0001628</v>
      </c>
      <c r="QV106" s="72">
        <v>0.99944699999999997</v>
      </c>
      <c r="QW106" s="72">
        <v>0.99885917000000002</v>
      </c>
      <c r="QX106" s="72">
        <v>0.99844409999999995</v>
      </c>
      <c r="QY106" s="72">
        <v>0.99822149999999998</v>
      </c>
      <c r="QZ106" s="72">
        <v>0.99826413000000003</v>
      </c>
      <c r="RA106" s="72">
        <v>0.99850620000000001</v>
      </c>
      <c r="RB106" s="72">
        <v>0.99894786000000002</v>
      </c>
      <c r="RC106" s="72">
        <v>0.99955430000000001</v>
      </c>
      <c r="RD106" s="72">
        <v>1.0002749</v>
      </c>
      <c r="RE106" s="72">
        <v>1.0008712</v>
      </c>
      <c r="RF106" s="72">
        <v>1.0013259999999999</v>
      </c>
      <c r="RG106" s="72">
        <v>1.0012516</v>
      </c>
      <c r="RH106" s="72">
        <v>1.0004086000000001</v>
      </c>
      <c r="RI106" s="72">
        <v>0.99845070000000002</v>
      </c>
      <c r="RJ106" s="72">
        <v>0.9962761</v>
      </c>
      <c r="RK106" s="72">
        <v>0.99464109999999994</v>
      </c>
      <c r="RL106" s="72">
        <v>0.99377959999999999</v>
      </c>
      <c r="RM106" s="72">
        <v>0.99360999999999999</v>
      </c>
      <c r="RN106" s="72">
        <v>0.99386790000000003</v>
      </c>
      <c r="RO106" s="72">
        <v>0.99440249999999997</v>
      </c>
      <c r="RP106" s="72">
        <v>0.99506044000000005</v>
      </c>
      <c r="RQ106" s="72">
        <v>0.99531579999999997</v>
      </c>
      <c r="RR106" s="72">
        <v>0.99977004999999997</v>
      </c>
      <c r="RS106" s="72">
        <v>0.99573135000000002</v>
      </c>
      <c r="RT106" s="72">
        <v>0.99287159999999997</v>
      </c>
      <c r="RU106" s="72">
        <v>0.99102579999999996</v>
      </c>
      <c r="RV106" s="72">
        <v>0.99006839999999996</v>
      </c>
      <c r="RW106" s="72">
        <v>0.99000319999999997</v>
      </c>
      <c r="RX106" s="72">
        <v>0.99041307000000001</v>
      </c>
      <c r="RY106" s="72">
        <v>0.99144239999999995</v>
      </c>
      <c r="RZ106" s="72">
        <v>0.99292659999999999</v>
      </c>
      <c r="SA106" s="72">
        <v>0.99476149999999997</v>
      </c>
      <c r="SB106" s="72">
        <v>0.99676699999999996</v>
      </c>
      <c r="SC106" s="72">
        <v>0.99882287000000003</v>
      </c>
      <c r="SD106" s="72">
        <v>1.0007334000000001</v>
      </c>
      <c r="SE106" s="72">
        <v>1.0024162999999999</v>
      </c>
      <c r="SF106" s="72">
        <v>1.0038203999999999</v>
      </c>
      <c r="SG106" s="72">
        <v>1.0049520000000001</v>
      </c>
      <c r="SH106" s="72">
        <v>1.0058028999999999</v>
      </c>
      <c r="SI106" s="72">
        <v>1.0063834</v>
      </c>
      <c r="SJ106" s="72">
        <v>1.0067185999999999</v>
      </c>
      <c r="SK106" s="72">
        <v>1.0068406000000001</v>
      </c>
      <c r="SL106" s="72">
        <v>1.0067904999999999</v>
      </c>
      <c r="SM106" s="72">
        <v>1.006597</v>
      </c>
      <c r="SN106" s="72">
        <v>1.0062884000000001</v>
      </c>
      <c r="SO106" s="72">
        <v>1.0058830999999999</v>
      </c>
      <c r="SP106" s="72">
        <v>1.0053874</v>
      </c>
      <c r="SQ106" s="72">
        <v>1.0047982</v>
      </c>
      <c r="SR106" s="72">
        <v>1.0041009000000001</v>
      </c>
      <c r="SS106" s="72">
        <v>1.0032699</v>
      </c>
      <c r="ST106" s="72">
        <v>1.0022781000000001</v>
      </c>
      <c r="SU106" s="72">
        <v>1.0011262000000001</v>
      </c>
      <c r="SV106" s="72">
        <v>0.99977039999999995</v>
      </c>
      <c r="SW106" s="72">
        <v>0.99825710000000001</v>
      </c>
      <c r="SX106" s="72">
        <v>0.99676140000000002</v>
      </c>
      <c r="SY106" s="72">
        <v>0.99543179999999998</v>
      </c>
      <c r="SZ106" s="72">
        <v>0.9943689</v>
      </c>
      <c r="TA106" s="72">
        <v>0.99360919999999997</v>
      </c>
      <c r="TB106" s="72">
        <v>0.99310989999999999</v>
      </c>
      <c r="TC106" s="72">
        <v>0.99268400000000001</v>
      </c>
      <c r="TD106" s="72">
        <v>0.99147839999999998</v>
      </c>
      <c r="TE106" s="72">
        <v>0.99172349999999998</v>
      </c>
      <c r="TF106" s="72">
        <v>1.0037438999999999</v>
      </c>
      <c r="TG106" s="72">
        <v>1.0016938</v>
      </c>
      <c r="TH106" s="72">
        <v>0.99993270000000001</v>
      </c>
      <c r="TI106" s="72">
        <v>0.99815476000000003</v>
      </c>
      <c r="TJ106" s="72">
        <v>0.99643939999999998</v>
      </c>
      <c r="TK106" s="72">
        <v>0.99490875000000001</v>
      </c>
      <c r="TL106" s="72">
        <v>0.99377479999999996</v>
      </c>
      <c r="TM106" s="72">
        <v>0.99311059999999995</v>
      </c>
      <c r="TN106" s="72">
        <v>0.99293960000000003</v>
      </c>
      <c r="TO106" s="72">
        <v>0.99318099999999998</v>
      </c>
      <c r="TP106" s="72">
        <v>0.99383480000000002</v>
      </c>
      <c r="TQ106" s="72">
        <v>0.99485869999999998</v>
      </c>
      <c r="TR106" s="72">
        <v>0.99617182999999998</v>
      </c>
      <c r="TS106" s="72">
        <v>0.99766500000000002</v>
      </c>
      <c r="TT106" s="72">
        <v>0.99925870000000006</v>
      </c>
      <c r="TU106" s="72">
        <v>1.0008124</v>
      </c>
      <c r="TV106" s="72">
        <v>1.0022466000000001</v>
      </c>
      <c r="TW106" s="72">
        <v>1.0035004999999999</v>
      </c>
      <c r="TX106" s="72">
        <v>1.0045302</v>
      </c>
      <c r="TY106" s="72">
        <v>1.0053068000000001</v>
      </c>
      <c r="TZ106" s="72">
        <v>1.0058183999999999</v>
      </c>
      <c r="UA106" s="72">
        <v>1.0060735000000001</v>
      </c>
      <c r="UB106" s="72">
        <v>1.0060239</v>
      </c>
      <c r="UC106" s="72">
        <v>1.0057484000000001</v>
      </c>
      <c r="UD106" s="72">
        <v>1.0052468999999999</v>
      </c>
      <c r="UE106" s="72">
        <v>1.0045421000000001</v>
      </c>
      <c r="UF106" s="72">
        <v>1.0036598000000001</v>
      </c>
      <c r="UG106" s="72">
        <v>1.0026273999999999</v>
      </c>
      <c r="UH106" s="72">
        <v>1.0014738999999999</v>
      </c>
      <c r="UI106" s="72">
        <v>1.0002314999999999</v>
      </c>
      <c r="UJ106" s="72">
        <v>0.99893653000000004</v>
      </c>
      <c r="UK106" s="72">
        <v>0.99764269999999999</v>
      </c>
      <c r="UL106" s="72">
        <v>0.99633324000000001</v>
      </c>
      <c r="UM106" s="72">
        <v>0.99515014999999996</v>
      </c>
      <c r="UN106" s="72">
        <v>0.99409144999999999</v>
      </c>
      <c r="UO106" s="72">
        <v>0.99319446</v>
      </c>
      <c r="UP106" s="72">
        <v>0.99256619999999995</v>
      </c>
      <c r="UQ106" s="72">
        <v>0.99265694999999998</v>
      </c>
      <c r="UR106" s="72">
        <v>0.99452936999999997</v>
      </c>
      <c r="US106" s="72">
        <v>0.99440735999999996</v>
      </c>
      <c r="UT106" s="72">
        <v>1.0048771999999999</v>
      </c>
      <c r="UU106" s="72">
        <v>1.0038377000000001</v>
      </c>
      <c r="UV106" s="72">
        <v>1.0030441999999999</v>
      </c>
      <c r="UW106" s="72">
        <v>1.0020761</v>
      </c>
      <c r="UX106" s="72">
        <v>1.0009162</v>
      </c>
      <c r="UY106" s="72">
        <v>0.99963659999999999</v>
      </c>
      <c r="UZ106" s="72">
        <v>0.99833640000000001</v>
      </c>
      <c r="VA106" s="72">
        <v>0.99710980000000005</v>
      </c>
      <c r="VB106" s="72">
        <v>0.996035</v>
      </c>
      <c r="VC106" s="72">
        <v>0.99517840000000002</v>
      </c>
      <c r="VD106" s="72">
        <v>0.99460535999999999</v>
      </c>
      <c r="VE106" s="72">
        <v>0.99432682999999999</v>
      </c>
      <c r="VF106" s="72">
        <v>0.99435320000000005</v>
      </c>
      <c r="VG106" s="72">
        <v>0.99458959999999996</v>
      </c>
      <c r="VH106" s="72">
        <v>0.99503016</v>
      </c>
      <c r="VI106" s="72">
        <v>0.99562969999999995</v>
      </c>
      <c r="VJ106" s="72">
        <v>0.99633490000000002</v>
      </c>
      <c r="VK106" s="72">
        <v>0.99708675999999996</v>
      </c>
      <c r="VL106" s="72">
        <v>0.99782919999999997</v>
      </c>
      <c r="VM106" s="72">
        <v>0.99851029999999996</v>
      </c>
      <c r="VN106" s="72">
        <v>0.99908596000000005</v>
      </c>
      <c r="VO106" s="72">
        <v>0.99952189999999996</v>
      </c>
      <c r="VP106" s="72">
        <v>0.99978906000000001</v>
      </c>
      <c r="VQ106" s="72">
        <v>0.99987009999999998</v>
      </c>
      <c r="VR106" s="72">
        <v>0.99976180000000003</v>
      </c>
      <c r="VS106" s="72">
        <v>0.99946237000000004</v>
      </c>
      <c r="VT106" s="72">
        <v>0.99898540000000002</v>
      </c>
      <c r="VU106" s="72">
        <v>0.99835070000000004</v>
      </c>
      <c r="VV106" s="72">
        <v>0.99758230000000003</v>
      </c>
      <c r="VW106" s="72">
        <v>0.99670994000000002</v>
      </c>
      <c r="VX106" s="72">
        <v>0.99576620000000005</v>
      </c>
      <c r="VY106" s="72">
        <v>0.99478650000000002</v>
      </c>
      <c r="VZ106" s="72">
        <v>0.99380429999999997</v>
      </c>
      <c r="WA106" s="72">
        <v>0.9928553</v>
      </c>
      <c r="WB106" s="72">
        <v>0.99197197000000004</v>
      </c>
      <c r="WC106" s="72">
        <v>0.99118470000000003</v>
      </c>
      <c r="WD106" s="72">
        <v>0.99057424000000005</v>
      </c>
      <c r="WE106" s="72">
        <v>0.99028355000000001</v>
      </c>
      <c r="WF106" s="72">
        <v>0.99081980000000003</v>
      </c>
      <c r="WG106" s="72">
        <v>0.99102460000000003</v>
      </c>
      <c r="WH106" s="72">
        <v>1.005185</v>
      </c>
      <c r="WI106" s="72">
        <v>1.0050509000000001</v>
      </c>
      <c r="WJ106" s="72">
        <v>1.0052426000000001</v>
      </c>
      <c r="WK106" s="72">
        <v>1.0052292</v>
      </c>
      <c r="WL106" s="72">
        <v>1.0050185</v>
      </c>
      <c r="WM106" s="72">
        <v>1.0045804</v>
      </c>
      <c r="WN106" s="72">
        <v>1.0039678999999999</v>
      </c>
      <c r="WO106" s="72">
        <v>1.003234</v>
      </c>
      <c r="WP106" s="72">
        <v>1.0024332</v>
      </c>
      <c r="WQ106" s="72">
        <v>1.001619</v>
      </c>
      <c r="WR106" s="72">
        <v>1.0008379999999999</v>
      </c>
      <c r="WS106" s="72">
        <v>1.0001043999999999</v>
      </c>
      <c r="WT106" s="72">
        <v>0.99950360000000005</v>
      </c>
      <c r="WU106" s="72">
        <v>0.99905299999999997</v>
      </c>
      <c r="WV106" s="72">
        <v>0.99875325000000004</v>
      </c>
      <c r="WW106" s="72">
        <v>0.99858623999999996</v>
      </c>
      <c r="WX106" s="72">
        <v>0.99858990000000003</v>
      </c>
      <c r="WY106" s="72">
        <v>0.9986777</v>
      </c>
      <c r="WZ106" s="72">
        <v>0.99883840000000002</v>
      </c>
      <c r="XA106" s="72">
        <v>0.99904126000000004</v>
      </c>
      <c r="XB106" s="72">
        <v>0.99925140000000001</v>
      </c>
      <c r="XC106" s="72">
        <v>0.99943899999999997</v>
      </c>
      <c r="XD106" s="72">
        <v>0.99956124999999996</v>
      </c>
      <c r="XE106" s="72">
        <v>0.99958754000000005</v>
      </c>
      <c r="XF106" s="72">
        <v>0.99951559999999995</v>
      </c>
      <c r="XG106" s="72">
        <v>0.99930810000000003</v>
      </c>
      <c r="XH106" s="72">
        <v>0.99896200000000002</v>
      </c>
      <c r="XI106" s="72">
        <v>0.99847174000000005</v>
      </c>
      <c r="XJ106" s="72">
        <v>0.99784859999999997</v>
      </c>
      <c r="XK106" s="72">
        <v>0.99710580000000004</v>
      </c>
      <c r="XL106" s="72">
        <v>0.99626110000000001</v>
      </c>
      <c r="XM106" s="72">
        <v>0.99533780000000005</v>
      </c>
      <c r="XN106" s="72">
        <v>0.99436290000000005</v>
      </c>
      <c r="XO106" s="72">
        <v>0.99336519999999995</v>
      </c>
      <c r="XP106" s="72">
        <v>0.99237454000000003</v>
      </c>
      <c r="XQ106" s="72">
        <v>0.99142140000000001</v>
      </c>
      <c r="XR106" s="72">
        <v>0.99054580000000003</v>
      </c>
      <c r="XS106" s="72">
        <v>0.98974819999999997</v>
      </c>
      <c r="XT106" s="72">
        <v>0.98923223999999998</v>
      </c>
      <c r="XU106" s="72">
        <v>0.98931800000000003</v>
      </c>
      <c r="XV106" s="72">
        <v>1.0044377</v>
      </c>
      <c r="XW106" s="72">
        <v>1.0046335</v>
      </c>
      <c r="XX106" s="72">
        <v>1.0052284</v>
      </c>
      <c r="XY106" s="72">
        <v>1.0057228</v>
      </c>
      <c r="XZ106" s="72">
        <v>1.0060533</v>
      </c>
      <c r="YA106" s="72">
        <v>1.0062188000000001</v>
      </c>
      <c r="YB106" s="72">
        <v>1.0061979000000001</v>
      </c>
      <c r="YC106" s="72">
        <v>1.0060445</v>
      </c>
      <c r="YD106" s="72">
        <v>1.0057720000000001</v>
      </c>
      <c r="YE106" s="72">
        <v>1.0054078</v>
      </c>
      <c r="YF106" s="72">
        <v>1.004983</v>
      </c>
      <c r="YG106" s="72">
        <v>1.0045261000000001</v>
      </c>
      <c r="YH106" s="72">
        <v>1.0040689</v>
      </c>
      <c r="YI106" s="72">
        <v>1.0036385000000001</v>
      </c>
      <c r="YJ106" s="72">
        <v>1.0032573</v>
      </c>
      <c r="YK106" s="72">
        <v>1.0029410000000001</v>
      </c>
      <c r="YL106" s="72">
        <v>1.0027003000000001</v>
      </c>
      <c r="YM106" s="72">
        <v>1.0025367000000001</v>
      </c>
      <c r="YN106" s="72">
        <v>1.0024428000000001</v>
      </c>
      <c r="YO106" s="72">
        <v>1.0024065</v>
      </c>
      <c r="YP106" s="72">
        <v>1.0024158000000001</v>
      </c>
      <c r="YQ106" s="72">
        <v>1.0024331</v>
      </c>
      <c r="YR106" s="72">
        <v>1.0024446</v>
      </c>
      <c r="YS106" s="72">
        <v>1.0024267</v>
      </c>
      <c r="YT106" s="72">
        <v>1.0023476</v>
      </c>
      <c r="YU106" s="72">
        <v>1.0021812000000001</v>
      </c>
      <c r="YV106" s="72">
        <v>1.0019045</v>
      </c>
      <c r="YW106" s="72">
        <v>1.0015033</v>
      </c>
      <c r="YX106" s="72">
        <v>1.0009574999999999</v>
      </c>
      <c r="YY106" s="72">
        <v>1.0002599000000001</v>
      </c>
      <c r="YZ106" s="72">
        <v>0.99941250000000004</v>
      </c>
      <c r="ZA106" s="72">
        <v>0.99842450000000005</v>
      </c>
      <c r="ZB106" s="72">
        <v>0.99731265999999996</v>
      </c>
      <c r="ZC106" s="72">
        <v>0.99610173999999996</v>
      </c>
      <c r="ZD106" s="72">
        <v>0.99481976000000005</v>
      </c>
      <c r="ZE106" s="72">
        <v>0.99349474999999998</v>
      </c>
      <c r="ZF106" s="72">
        <v>0.99213713000000003</v>
      </c>
      <c r="ZG106" s="72">
        <v>0.99079125999999995</v>
      </c>
      <c r="ZH106" s="72">
        <v>0.98929820000000002</v>
      </c>
      <c r="ZI106" s="72">
        <v>0.98919939999999995</v>
      </c>
      <c r="ZJ106" s="72">
        <v>1.0033304999999999</v>
      </c>
      <c r="ZK106" s="72">
        <v>1.0033536999999999</v>
      </c>
      <c r="ZL106" s="72">
        <v>1.0037254</v>
      </c>
      <c r="ZM106" s="72">
        <v>1.0040781000000001</v>
      </c>
      <c r="ZN106" s="72">
        <v>1.0043279000000001</v>
      </c>
      <c r="ZO106" s="72">
        <v>1.0044668000000001</v>
      </c>
      <c r="ZP106" s="72">
        <v>1.0044602</v>
      </c>
      <c r="ZQ106" s="72">
        <v>1.0043598</v>
      </c>
      <c r="ZR106" s="72">
        <v>1.0041618000000001</v>
      </c>
      <c r="ZS106" s="72">
        <v>1.0038830999999999</v>
      </c>
      <c r="ZT106" s="72">
        <v>1.0035421</v>
      </c>
      <c r="ZU106" s="72">
        <v>1.0031578999999999</v>
      </c>
      <c r="ZV106" s="72">
        <v>1.0027497000000001</v>
      </c>
      <c r="ZW106" s="72">
        <v>1.0023355</v>
      </c>
      <c r="ZX106" s="72">
        <v>1.0019332000000001</v>
      </c>
      <c r="ZY106" s="72">
        <v>1.0015586999999999</v>
      </c>
      <c r="ZZ106" s="72">
        <v>1.0012257</v>
      </c>
      <c r="AAA106" s="72">
        <v>1.0009443</v>
      </c>
      <c r="AAB106" s="72">
        <v>1.000723</v>
      </c>
      <c r="AAC106" s="72">
        <v>1.0005614</v>
      </c>
      <c r="AAD106" s="72">
        <v>1.0004573000000001</v>
      </c>
      <c r="AAE106" s="72">
        <v>1.0004023</v>
      </c>
      <c r="AAF106" s="72">
        <v>1.0003841</v>
      </c>
      <c r="AAG106" s="72">
        <v>1.0003856</v>
      </c>
      <c r="AAH106" s="72">
        <v>1.0003815</v>
      </c>
      <c r="AAI106" s="72">
        <v>1.0003485999999999</v>
      </c>
      <c r="AAJ106" s="72">
        <v>1.0002587999999999</v>
      </c>
      <c r="AAK106" s="72">
        <v>1.0000806</v>
      </c>
      <c r="AAL106" s="72">
        <v>0.99978495000000001</v>
      </c>
      <c r="AAM106" s="72">
        <v>0.9993438</v>
      </c>
      <c r="AAN106" s="72">
        <v>0.99873394000000004</v>
      </c>
      <c r="AAO106" s="72">
        <v>0.99793935</v>
      </c>
      <c r="AAP106" s="72">
        <v>0.99695429999999996</v>
      </c>
      <c r="AAQ106" s="72">
        <v>0.99578403999999998</v>
      </c>
      <c r="AAR106" s="72">
        <v>0.99444233999999998</v>
      </c>
      <c r="AAS106" s="72">
        <v>0.99292654000000002</v>
      </c>
      <c r="AAT106" s="72">
        <v>0.99140030000000001</v>
      </c>
      <c r="AAU106" s="72">
        <v>0.98980619999999997</v>
      </c>
      <c r="AAV106" s="72">
        <v>0.98799013999999996</v>
      </c>
      <c r="AAW106" s="72">
        <v>0.98798490000000005</v>
      </c>
      <c r="AAX106" s="72">
        <v>1.0028003000000001</v>
      </c>
      <c r="AAY106" s="72">
        <v>1.0030513999999999</v>
      </c>
      <c r="AAZ106" s="72">
        <v>1.0035485</v>
      </c>
      <c r="ABA106" s="72">
        <v>1.0039699</v>
      </c>
      <c r="ABB106" s="72">
        <v>1.0043019</v>
      </c>
      <c r="ABC106" s="72">
        <v>1.0045542999999999</v>
      </c>
      <c r="ABD106" s="72">
        <v>1.0047292999999999</v>
      </c>
      <c r="ABE106" s="72">
        <v>1.0048254999999999</v>
      </c>
      <c r="ABF106" s="72">
        <v>1.0048185999999999</v>
      </c>
      <c r="ABG106" s="72">
        <v>1.0047261999999999</v>
      </c>
      <c r="ABH106" s="72">
        <v>1.0045341000000001</v>
      </c>
      <c r="ABI106" s="72">
        <v>1.0042443999999999</v>
      </c>
      <c r="ABJ106" s="72">
        <v>1.0038625999999999</v>
      </c>
      <c r="ABK106" s="72">
        <v>1.0033977000000001</v>
      </c>
      <c r="ABL106" s="72">
        <v>1.0028622</v>
      </c>
      <c r="ABM106" s="72">
        <v>1.0022721000000001</v>
      </c>
      <c r="ABN106" s="72">
        <v>1.0016448</v>
      </c>
      <c r="ABO106" s="72">
        <v>1.0009996000000001</v>
      </c>
      <c r="ABP106" s="72">
        <v>1.0003563</v>
      </c>
      <c r="ABQ106" s="72">
        <v>0.99973106</v>
      </c>
      <c r="ABR106" s="72">
        <v>0.99914040000000004</v>
      </c>
      <c r="ABS106" s="72">
        <v>0.99859977</v>
      </c>
      <c r="ABT106" s="72">
        <v>0.99812215999999998</v>
      </c>
      <c r="ABU106" s="72">
        <v>0.99771105999999998</v>
      </c>
      <c r="ABV106" s="72">
        <v>0.99736833999999996</v>
      </c>
      <c r="ABW106" s="72">
        <v>0.99709000000000003</v>
      </c>
      <c r="ABX106" s="72">
        <v>0.99686532999999999</v>
      </c>
      <c r="ABY106" s="72">
        <v>0.99667609999999995</v>
      </c>
      <c r="ABZ106" s="72">
        <v>0.99649452999999999</v>
      </c>
      <c r="ACA106" s="72">
        <v>0.99628550000000005</v>
      </c>
      <c r="ACB106" s="72">
        <v>0.99600460000000002</v>
      </c>
      <c r="ACC106" s="72">
        <v>0.99559474000000003</v>
      </c>
      <c r="ACD106" s="72">
        <v>0.9950156</v>
      </c>
      <c r="ACE106" s="72">
        <v>0.99421970000000004</v>
      </c>
      <c r="ACF106" s="72">
        <v>0.99318340000000005</v>
      </c>
      <c r="ACG106" s="72">
        <v>0.99189055000000004</v>
      </c>
      <c r="ACH106" s="72">
        <v>0.99030600000000002</v>
      </c>
      <c r="ACI106" s="72">
        <v>0.98849430000000005</v>
      </c>
      <c r="ACJ106" s="72">
        <v>0.98664439999999998</v>
      </c>
      <c r="ACK106" s="72">
        <v>0.98675990000000002</v>
      </c>
      <c r="ACL106" s="72">
        <v>1.0020525</v>
      </c>
      <c r="ACM106" s="72">
        <v>1.0025451000000001</v>
      </c>
      <c r="ACN106" s="72">
        <v>1.0035046000000001</v>
      </c>
      <c r="ACO106" s="72">
        <v>1.0044552</v>
      </c>
      <c r="ACP106" s="72">
        <v>1.0053038999999999</v>
      </c>
      <c r="ACQ106" s="72">
        <v>1.0060283000000001</v>
      </c>
      <c r="ACR106" s="72">
        <v>1.006618</v>
      </c>
      <c r="ACS106" s="72">
        <v>1.0070714000000001</v>
      </c>
      <c r="ACT106" s="72">
        <v>1.0073898999999999</v>
      </c>
      <c r="ACU106" s="72">
        <v>1.0075788000000001</v>
      </c>
      <c r="ACV106" s="72">
        <v>1.0076419999999999</v>
      </c>
      <c r="ACW106" s="72">
        <v>1.0075883999999999</v>
      </c>
      <c r="ACX106" s="72">
        <v>1.0074198000000001</v>
      </c>
      <c r="ACY106" s="72">
        <v>1.0071443</v>
      </c>
      <c r="ACZ106" s="72">
        <v>1.0067676000000001</v>
      </c>
      <c r="ADA106" s="72">
        <v>1.0062975999999999</v>
      </c>
      <c r="ADB106" s="72">
        <v>1.0057422</v>
      </c>
      <c r="ADC106" s="72">
        <v>1.0051095000000001</v>
      </c>
      <c r="ADD106" s="72">
        <v>1.0044071999999999</v>
      </c>
      <c r="ADE106" s="72">
        <v>1.0036518999999999</v>
      </c>
      <c r="ADF106" s="72">
        <v>1.0028581999999999</v>
      </c>
      <c r="ADG106" s="72">
        <v>1.0020467</v>
      </c>
      <c r="ADH106" s="72">
        <v>1.0012634</v>
      </c>
      <c r="ADI106" s="72">
        <v>1.0004215999999999</v>
      </c>
      <c r="ADJ106" s="72">
        <v>0.99959754999999995</v>
      </c>
      <c r="ADK106" s="72">
        <v>0.99881509999999996</v>
      </c>
      <c r="ADL106" s="72">
        <v>0.99809115999999998</v>
      </c>
      <c r="ADM106" s="72">
        <v>0.99744063999999999</v>
      </c>
      <c r="ADN106" s="72">
        <v>0.99687510000000001</v>
      </c>
      <c r="ADO106" s="72">
        <v>0.99640090000000003</v>
      </c>
      <c r="ADP106" s="72">
        <v>0.99601660000000003</v>
      </c>
      <c r="ADQ106" s="72">
        <v>0.99571556000000006</v>
      </c>
      <c r="ADR106" s="72">
        <v>0.99545360000000005</v>
      </c>
      <c r="ADS106" s="72">
        <v>0.99517416999999997</v>
      </c>
      <c r="ADT106" s="72">
        <v>0.99478840000000002</v>
      </c>
      <c r="ADU106" s="72">
        <v>0.99416689999999996</v>
      </c>
      <c r="ADV106" s="72">
        <v>0.99312219999999996</v>
      </c>
      <c r="ADW106" s="72">
        <v>0.99139120000000003</v>
      </c>
      <c r="ADX106" s="72">
        <v>0.98856029999999995</v>
      </c>
      <c r="ADY106" s="72">
        <v>0.98835033000000005</v>
      </c>
      <c r="ADZ106" s="77"/>
      <c r="AEA106" s="77"/>
      <c r="AEB106" s="77">
        <v>2</v>
      </c>
      <c r="AEC106" s="77"/>
      <c r="AED106" s="77"/>
      <c r="AEE106" s="111">
        <f t="shared" si="59"/>
        <v>101</v>
      </c>
      <c r="AEF106" s="109"/>
      <c r="AEG106" s="105">
        <f t="shared" si="70"/>
        <v>1.0051760000000001</v>
      </c>
      <c r="AEH106" s="105">
        <f t="shared" si="70"/>
        <v>0.99933930000000004</v>
      </c>
      <c r="AEI106" s="105">
        <f t="shared" si="70"/>
        <v>0.98605365</v>
      </c>
      <c r="AEJ106" s="105">
        <f t="shared" si="70"/>
        <v>0.98825735000000003</v>
      </c>
      <c r="AEK106" s="105">
        <f t="shared" si="70"/>
        <v>1.0036547</v>
      </c>
      <c r="AEL106" s="105">
        <f t="shared" si="70"/>
        <v>1.0055734000000001</v>
      </c>
      <c r="AEM106" s="105">
        <f t="shared" si="70"/>
        <v>1.029012</v>
      </c>
      <c r="AEN106" s="105">
        <f t="shared" si="70"/>
        <v>1.0623659000000001</v>
      </c>
      <c r="AEO106" s="105">
        <f t="shared" si="70"/>
        <v>1.0611818</v>
      </c>
      <c r="AEP106" s="105">
        <f t="shared" si="70"/>
        <v>1.0184416000000001</v>
      </c>
      <c r="AEQ106" s="105">
        <f t="shared" si="71"/>
        <v>1.0027866000000001</v>
      </c>
      <c r="AER106" s="105">
        <f t="shared" si="71"/>
        <v>0.99529540000000005</v>
      </c>
      <c r="AES106" s="105">
        <f t="shared" si="71"/>
        <v>0.99171299999999996</v>
      </c>
      <c r="AET106" s="105">
        <f t="shared" si="71"/>
        <v>0.99440306000000001</v>
      </c>
      <c r="AEU106" s="105">
        <f t="shared" si="71"/>
        <v>0.99102277000000005</v>
      </c>
      <c r="AEV106" s="105">
        <f t="shared" si="71"/>
        <v>0.98931729999999996</v>
      </c>
      <c r="AEW106" s="105">
        <f t="shared" si="71"/>
        <v>0.9891991</v>
      </c>
      <c r="AEX106" s="105">
        <f t="shared" si="71"/>
        <v>0.98798490000000005</v>
      </c>
      <c r="AEY106" s="105">
        <f t="shared" si="71"/>
        <v>0.98675990000000002</v>
      </c>
      <c r="AEZ106" s="99">
        <f t="shared" si="74"/>
        <v>80.36</v>
      </c>
      <c r="AFA106" s="69"/>
      <c r="AFB106" s="202" t="s">
        <v>82</v>
      </c>
      <c r="AFC106" s="106">
        <f t="shared" si="75"/>
        <v>1.0046072489473685</v>
      </c>
      <c r="AFD106" s="69"/>
      <c r="AFE106" s="109"/>
      <c r="AFF106" s="105">
        <f t="shared" si="76"/>
        <v>0.99807970000000001</v>
      </c>
      <c r="AFG106" s="105">
        <f t="shared" si="76"/>
        <v>0.99850046999999997</v>
      </c>
      <c r="AFH106" s="105">
        <f t="shared" si="76"/>
        <v>0.99810666000000003</v>
      </c>
      <c r="AFI106" s="105">
        <f t="shared" si="76"/>
        <v>1.0061537</v>
      </c>
      <c r="AFJ106" s="105">
        <f t="shared" si="76"/>
        <v>1.0061992</v>
      </c>
      <c r="AFK106" s="105">
        <f t="shared" si="76"/>
        <v>1.0092181</v>
      </c>
      <c r="AFL106" s="105">
        <f t="shared" si="76"/>
        <v>1.0071604000000001</v>
      </c>
      <c r="AFM106" s="105">
        <f t="shared" si="76"/>
        <v>1.0057033</v>
      </c>
      <c r="AFN106" s="105">
        <f t="shared" si="76"/>
        <v>1.0050987</v>
      </c>
      <c r="AFO106" s="105">
        <f t="shared" si="76"/>
        <v>1.0053455</v>
      </c>
      <c r="AFP106" s="105">
        <f t="shared" si="76"/>
        <v>1.0059065</v>
      </c>
      <c r="AFQ106" s="105">
        <f t="shared" si="76"/>
        <v>1.0014584</v>
      </c>
      <c r="AFR106" s="105">
        <f t="shared" si="76"/>
        <v>0.99476129999999996</v>
      </c>
      <c r="AFS106" s="105">
        <f t="shared" si="76"/>
        <v>0.99318116999999995</v>
      </c>
      <c r="AFT106" s="105">
        <f t="shared" si="76"/>
        <v>0.99517849999999997</v>
      </c>
      <c r="AFU106" s="105">
        <f t="shared" si="68"/>
        <v>1.0016191000000001</v>
      </c>
      <c r="AFV106" s="105">
        <f t="shared" si="69"/>
        <v>1.0054078</v>
      </c>
      <c r="AFW106" s="105">
        <f t="shared" si="69"/>
        <v>1.0038828</v>
      </c>
      <c r="AFX106" s="105">
        <f t="shared" si="69"/>
        <v>1.0047253</v>
      </c>
      <c r="AFY106" s="105"/>
      <c r="AFZ106" s="106">
        <f t="shared" si="60"/>
        <v>1.0024045578947369</v>
      </c>
      <c r="AGA106" s="69"/>
      <c r="AGB106" s="69"/>
      <c r="AGC106" s="69"/>
      <c r="AGD106" s="69"/>
      <c r="AGE106" s="69"/>
      <c r="AGF106" s="69"/>
      <c r="AGG106" s="69"/>
      <c r="AGH106" s="69"/>
      <c r="AGI106" s="69"/>
      <c r="AGJ106" s="69"/>
      <c r="AGK106" s="69"/>
      <c r="AGL106" s="69"/>
      <c r="AGM106" s="69"/>
      <c r="AGN106" s="69"/>
      <c r="AGO106" s="69"/>
      <c r="AGP106" s="69"/>
      <c r="AGQ106" s="69"/>
      <c r="AGR106" s="69"/>
      <c r="AGS106" s="69"/>
      <c r="AGT106" s="75">
        <v>37</v>
      </c>
      <c r="AGU106" s="85">
        <v>1</v>
      </c>
      <c r="AGV106" s="85">
        <v>1</v>
      </c>
      <c r="AGW106" s="85">
        <v>1</v>
      </c>
      <c r="AGX106" s="85">
        <v>1</v>
      </c>
      <c r="AGY106" s="85">
        <v>1</v>
      </c>
      <c r="AGZ106" s="85">
        <v>1</v>
      </c>
      <c r="AHA106" s="85">
        <v>1</v>
      </c>
      <c r="AHB106" s="85">
        <v>1</v>
      </c>
      <c r="AHC106" s="85">
        <v>1</v>
      </c>
      <c r="AHD106" s="85">
        <v>1</v>
      </c>
      <c r="AHE106" s="85">
        <v>1</v>
      </c>
      <c r="AHF106" s="85">
        <v>1</v>
      </c>
      <c r="AHG106" s="85">
        <v>1</v>
      </c>
      <c r="AHH106" s="85">
        <v>1</v>
      </c>
      <c r="AHI106" s="85">
        <v>1</v>
      </c>
      <c r="AHJ106" s="85">
        <v>1</v>
      </c>
      <c r="AHK106" s="85">
        <v>1</v>
      </c>
      <c r="AHL106" s="85">
        <v>1</v>
      </c>
      <c r="AHM106" s="85">
        <v>1</v>
      </c>
      <c r="AHN106" s="85">
        <v>1</v>
      </c>
      <c r="AHO106" s="69"/>
      <c r="AHP106" s="69"/>
      <c r="AHQ106" s="69"/>
      <c r="AHR106" s="69"/>
      <c r="AHS106" s="69"/>
      <c r="AHT106" s="69"/>
      <c r="AHU106" s="69"/>
      <c r="AHV106" s="69"/>
      <c r="AHW106" s="69"/>
      <c r="AHX106" s="69"/>
      <c r="AHY106" s="69"/>
      <c r="AHZ106" s="69"/>
      <c r="AIA106" s="69"/>
      <c r="AIB106" s="69"/>
      <c r="AIC106" s="69"/>
      <c r="AID106" s="69"/>
      <c r="AIE106" s="69"/>
      <c r="AIF106" s="69"/>
      <c r="AIG106" s="69"/>
      <c r="AIH106" s="69"/>
      <c r="AII106" s="69"/>
      <c r="AIJ106" s="69"/>
      <c r="AIK106" s="69"/>
      <c r="AIL106" s="69"/>
      <c r="AIM106" s="69"/>
      <c r="AIN106" s="69"/>
      <c r="AIO106" s="69"/>
      <c r="AIP106" s="69"/>
      <c r="AIQ106" s="69"/>
      <c r="AIR106" s="69"/>
      <c r="AIS106" s="69"/>
      <c r="AIT106" s="69"/>
      <c r="AIU106" s="69"/>
      <c r="AIV106" s="69"/>
      <c r="AIW106" s="113"/>
      <c r="AIX106" s="113"/>
      <c r="AIY106" s="113"/>
      <c r="AIZ106" s="113"/>
      <c r="AJA106" s="113"/>
      <c r="AJB106" s="113"/>
      <c r="AJC106" s="113"/>
      <c r="AJD106" s="113"/>
      <c r="AJE106" s="113"/>
      <c r="AJF106" s="113"/>
      <c r="AJG106" s="113"/>
      <c r="AJH106" s="69"/>
      <c r="AJI106" s="69"/>
      <c r="AJJ106" s="69"/>
      <c r="AJK106" s="69"/>
      <c r="AJL106" s="69"/>
      <c r="AJM106" s="69"/>
      <c r="AJN106" s="69"/>
      <c r="AJO106" s="69"/>
      <c r="AJP106" s="69"/>
      <c r="AJQ106" s="69"/>
      <c r="AJR106" s="69"/>
      <c r="AJS106" s="69"/>
      <c r="AJT106" s="69"/>
      <c r="AJU106" s="69"/>
      <c r="AJV106" s="69"/>
      <c r="AJW106" s="69"/>
      <c r="AJX106" s="69"/>
      <c r="AJY106" s="69"/>
      <c r="AJZ106" s="69"/>
      <c r="AKA106" s="69"/>
      <c r="AKB106" s="69"/>
      <c r="AKC106" s="69"/>
      <c r="AKD106" s="69"/>
      <c r="AKE106" s="69"/>
      <c r="AKF106" s="69"/>
      <c r="AKG106" s="69"/>
      <c r="AKH106" s="69"/>
      <c r="AKI106" s="69"/>
      <c r="AKJ106" s="69"/>
      <c r="AKK106" s="69"/>
      <c r="AKL106" s="69"/>
      <c r="AKM106" s="69"/>
      <c r="AKN106" s="69"/>
      <c r="AKO106" s="69"/>
      <c r="AKP106" s="69"/>
      <c r="AKQ106" s="69"/>
      <c r="AKR106" s="69"/>
      <c r="AKS106" s="69"/>
      <c r="AKT106" s="69"/>
      <c r="AKU106" s="69"/>
      <c r="AKV106" s="69"/>
      <c r="AKW106" s="69"/>
      <c r="AKX106" s="69"/>
      <c r="AKY106" s="69"/>
      <c r="AKZ106" s="69"/>
      <c r="ALA106" s="69"/>
      <c r="ALB106" s="69"/>
      <c r="ALC106" s="69"/>
      <c r="ALD106" s="69"/>
      <c r="ALE106" s="69"/>
      <c r="ALF106" s="69"/>
      <c r="ALG106" s="69"/>
      <c r="ALH106" s="69"/>
      <c r="ALI106" s="69"/>
      <c r="ALJ106" s="69"/>
      <c r="ALK106" s="69"/>
      <c r="ALL106" s="69"/>
      <c r="ALM106" s="69"/>
      <c r="ALN106" s="69"/>
      <c r="ALO106" s="69"/>
      <c r="ALP106" s="69"/>
      <c r="ALQ106" s="69"/>
      <c r="ALR106" s="69"/>
      <c r="ALS106" s="69"/>
      <c r="ALT106" s="69"/>
      <c r="ALU106" s="69"/>
      <c r="ALV106" s="69"/>
      <c r="ALW106" s="69"/>
      <c r="ALX106" s="69"/>
      <c r="ALY106" s="69"/>
      <c r="ALZ106" s="69"/>
      <c r="AMA106" s="69"/>
      <c r="AMB106" s="69"/>
      <c r="AMC106" s="69"/>
      <c r="AMD106" s="69"/>
      <c r="AME106" s="69"/>
      <c r="AMF106" s="69"/>
      <c r="AMG106" s="69"/>
      <c r="AMH106" s="69"/>
      <c r="AMI106" s="69"/>
      <c r="AMJ106" s="69"/>
      <c r="AMK106" s="69"/>
      <c r="AML106" s="69"/>
      <c r="AMM106" s="69"/>
      <c r="AMN106" s="69"/>
      <c r="AMO106" s="69"/>
      <c r="AMP106" s="69"/>
      <c r="AMQ106" s="69"/>
      <c r="AMR106" s="69"/>
      <c r="AMS106" s="69"/>
      <c r="AMT106" s="69"/>
      <c r="AMU106" s="69"/>
      <c r="AMV106" s="69"/>
      <c r="AMW106" s="69"/>
      <c r="AMX106" s="69"/>
      <c r="AMY106" s="69"/>
      <c r="AMZ106" s="69"/>
      <c r="ANA106" s="69"/>
      <c r="ANB106" s="69"/>
      <c r="ANC106" s="69"/>
      <c r="AND106" s="69"/>
      <c r="ANE106" s="69"/>
      <c r="ANF106" s="69"/>
      <c r="ANG106" s="69"/>
      <c r="ANH106" s="69"/>
      <c r="ANI106" s="69"/>
      <c r="ANJ106" s="69"/>
      <c r="ANK106" s="69"/>
      <c r="ANL106" s="69"/>
      <c r="ANM106" s="69"/>
      <c r="ANN106" s="69"/>
      <c r="ANO106" s="69"/>
      <c r="ANP106" s="69"/>
      <c r="ANQ106" s="69"/>
      <c r="ANR106" s="69"/>
      <c r="ANS106" s="69"/>
      <c r="ANT106" s="69"/>
      <c r="ANU106" s="69"/>
      <c r="ANV106" s="69"/>
      <c r="ANW106" s="69"/>
      <c r="ANX106" s="69"/>
      <c r="ANY106" s="69"/>
      <c r="ANZ106" s="69"/>
      <c r="AOA106" s="69"/>
      <c r="AOB106" s="69"/>
      <c r="AOC106" s="69"/>
      <c r="AOD106" s="69"/>
      <c r="AOE106" s="69"/>
      <c r="AOF106" s="69"/>
      <c r="AOG106" s="69"/>
      <c r="AOH106" s="69"/>
      <c r="AOI106" s="69"/>
      <c r="AOJ106" s="69"/>
      <c r="AOK106" s="69"/>
      <c r="AOL106" s="69"/>
      <c r="AOM106" s="69"/>
      <c r="AON106" s="69"/>
      <c r="AOO106" s="69"/>
      <c r="AOP106" s="69"/>
      <c r="AOQ106" s="69"/>
      <c r="AOR106" s="69"/>
      <c r="AOS106" s="69"/>
      <c r="AOT106" s="69"/>
      <c r="AOU106" s="69"/>
      <c r="AOV106" s="69"/>
      <c r="AOW106" s="69"/>
      <c r="AOX106" s="69"/>
      <c r="AOY106" s="69"/>
      <c r="AOZ106" s="69"/>
      <c r="APA106" s="69"/>
      <c r="APB106" s="69"/>
      <c r="APC106" s="69"/>
      <c r="APD106" s="69"/>
      <c r="APE106" s="69"/>
      <c r="APF106" s="69"/>
      <c r="APG106" s="69"/>
      <c r="APH106" s="69"/>
      <c r="API106" s="69"/>
      <c r="APJ106" s="69"/>
      <c r="APK106" s="69"/>
      <c r="APL106" s="69"/>
      <c r="APM106" s="69"/>
      <c r="APN106" s="69"/>
      <c r="APO106" s="69"/>
      <c r="APP106" s="69"/>
      <c r="APQ106" s="69"/>
      <c r="APR106" s="69"/>
      <c r="APS106" s="69"/>
      <c r="APT106" s="69"/>
      <c r="APU106" s="69"/>
      <c r="APV106" s="69"/>
      <c r="APW106" s="69"/>
      <c r="APX106" s="69"/>
      <c r="APY106" s="69"/>
      <c r="APZ106" s="69"/>
      <c r="AQA106" s="69"/>
      <c r="AQB106" s="69"/>
      <c r="AQC106" s="69"/>
      <c r="AQD106" s="69"/>
      <c r="AQE106" s="69"/>
      <c r="AQF106" s="69"/>
      <c r="AQG106" s="69"/>
      <c r="AQH106" s="69"/>
      <c r="AQI106" s="69"/>
      <c r="AQJ106" s="69"/>
      <c r="AQK106" s="69"/>
      <c r="AQL106" s="69"/>
      <c r="AQM106" s="69"/>
      <c r="AQN106" s="69"/>
      <c r="AQO106" s="69"/>
      <c r="AQP106" s="69"/>
      <c r="AQQ106" s="69"/>
      <c r="AQR106" s="69"/>
      <c r="AQS106" s="69"/>
      <c r="AQT106" s="69"/>
      <c r="AQU106" s="69"/>
      <c r="AQV106" s="69"/>
      <c r="AQW106" s="69"/>
      <c r="AQX106" s="69"/>
      <c r="AQY106" s="69"/>
      <c r="AQZ106" s="69"/>
      <c r="ARA106" s="69"/>
      <c r="ARB106" s="69"/>
      <c r="ARC106" s="69"/>
      <c r="ARD106" s="69"/>
      <c r="ARE106" s="69"/>
      <c r="ARF106" s="69"/>
      <c r="ARG106" s="69"/>
      <c r="ARH106" s="69"/>
      <c r="ARI106" s="69"/>
      <c r="ARJ106" s="69"/>
      <c r="ARK106" s="69"/>
      <c r="ARL106" s="69"/>
      <c r="ARM106" s="69"/>
      <c r="ARN106" s="69"/>
      <c r="ARO106" s="69"/>
      <c r="ARP106" s="69"/>
      <c r="ARQ106" s="69"/>
      <c r="ARR106" s="69"/>
      <c r="ARS106" s="69"/>
      <c r="ART106" s="69"/>
      <c r="ARU106" s="69"/>
      <c r="ARV106" s="69"/>
      <c r="ARW106" s="69"/>
      <c r="ARX106" s="69"/>
      <c r="ARY106" s="69"/>
      <c r="ARZ106" s="69"/>
      <c r="ASA106" s="69"/>
      <c r="ASB106" s="69"/>
      <c r="ASC106" s="69"/>
      <c r="ASD106" s="69"/>
      <c r="ASE106" s="69"/>
      <c r="ASF106" s="69"/>
      <c r="ASG106" s="69"/>
      <c r="ASH106" s="69"/>
      <c r="ASI106" s="69"/>
      <c r="ASJ106" s="69"/>
      <c r="ASK106" s="69"/>
      <c r="ASL106" s="69"/>
      <c r="ASM106" s="69"/>
      <c r="ASN106" s="69"/>
      <c r="ASO106" s="69"/>
      <c r="ASP106" s="69"/>
      <c r="ASQ106" s="69"/>
      <c r="ASR106" s="69"/>
      <c r="ASS106" s="69"/>
      <c r="AST106" s="69"/>
    </row>
    <row r="107" spans="1:1190" ht="3" customHeight="1" thickBot="1" x14ac:dyDescent="0.3">
      <c r="A107" s="77"/>
      <c r="B107" s="98">
        <v>101</v>
      </c>
      <c r="C107" s="99">
        <v>81.180000000000007</v>
      </c>
      <c r="D107" s="94">
        <f t="shared" si="73"/>
        <v>3</v>
      </c>
      <c r="E107" s="77"/>
      <c r="F107" s="191">
        <v>0.99860846999999997</v>
      </c>
      <c r="G107" s="70">
        <v>0.99692709999999995</v>
      </c>
      <c r="H107" s="70">
        <v>0.99636080000000005</v>
      </c>
      <c r="I107" s="70">
        <v>0.99621519999999997</v>
      </c>
      <c r="J107" s="70">
        <v>0.99629970000000001</v>
      </c>
      <c r="K107" s="70">
        <v>0.99653559999999997</v>
      </c>
      <c r="L107" s="70">
        <v>0.99687283999999998</v>
      </c>
      <c r="M107" s="70">
        <v>0.99726729999999997</v>
      </c>
      <c r="N107" s="70">
        <v>0.99768020000000002</v>
      </c>
      <c r="O107" s="70">
        <v>0.99807953999999999</v>
      </c>
      <c r="P107" s="70">
        <v>0.99843870000000001</v>
      </c>
      <c r="Q107" s="70">
        <v>0.99873900000000004</v>
      </c>
      <c r="R107" s="70">
        <v>0.99896854000000002</v>
      </c>
      <c r="S107" s="70">
        <v>0.99912155000000002</v>
      </c>
      <c r="T107" s="70">
        <v>0.99919855999999996</v>
      </c>
      <c r="U107" s="70">
        <v>0.99919080000000005</v>
      </c>
      <c r="V107" s="70">
        <v>0.99911890000000003</v>
      </c>
      <c r="W107" s="70">
        <v>0.99898224999999996</v>
      </c>
      <c r="X107" s="70">
        <v>0.99878619999999996</v>
      </c>
      <c r="Y107" s="70">
        <v>0.99853749999999997</v>
      </c>
      <c r="Z107" s="70">
        <v>0.99823980000000001</v>
      </c>
      <c r="AA107" s="71">
        <v>0.99790009999999996</v>
      </c>
      <c r="AB107" s="71">
        <v>0.99753740000000002</v>
      </c>
      <c r="AC107" s="71">
        <v>0.99708015000000005</v>
      </c>
      <c r="AD107" s="71">
        <v>0.99658769999999997</v>
      </c>
      <c r="AE107" s="71">
        <v>0.99607444000000001</v>
      </c>
      <c r="AF107" s="71">
        <v>0.99554867000000002</v>
      </c>
      <c r="AG107" s="71">
        <v>0.99501835999999999</v>
      </c>
      <c r="AH107" s="71">
        <v>0.99449489999999996</v>
      </c>
      <c r="AI107" s="71">
        <v>0.99395619999999996</v>
      </c>
      <c r="AJ107" s="71">
        <v>0.99357735999999997</v>
      </c>
      <c r="AK107" s="71">
        <v>0.99339909999999998</v>
      </c>
      <c r="AL107" s="71">
        <v>0.99356323000000002</v>
      </c>
      <c r="AM107" s="71">
        <v>0.99398350000000002</v>
      </c>
      <c r="AN107" s="71">
        <v>0.99489366999999995</v>
      </c>
      <c r="AO107" s="71">
        <v>0.99647074999999996</v>
      </c>
      <c r="AP107" s="71">
        <v>0.99887280000000001</v>
      </c>
      <c r="AQ107" s="71">
        <v>1.0021168</v>
      </c>
      <c r="AR107" s="71">
        <v>1.0054479999999999</v>
      </c>
      <c r="AS107" s="71">
        <v>1.0051786</v>
      </c>
      <c r="AT107" s="72">
        <v>0.99891300000000005</v>
      </c>
      <c r="AU107" s="72">
        <v>0.99712650000000003</v>
      </c>
      <c r="AV107" s="72">
        <v>0.99649763000000002</v>
      </c>
      <c r="AW107" s="72">
        <v>0.99628380000000005</v>
      </c>
      <c r="AX107" s="72">
        <v>0.99638090000000001</v>
      </c>
      <c r="AY107" s="72">
        <v>0.99666980000000005</v>
      </c>
      <c r="AZ107" s="72">
        <v>0.99710840000000001</v>
      </c>
      <c r="BA107" s="72">
        <v>0.99761869999999997</v>
      </c>
      <c r="BB107" s="72">
        <v>0.99811070000000002</v>
      </c>
      <c r="BC107" s="72">
        <v>0.99850059999999996</v>
      </c>
      <c r="BD107" s="72">
        <v>0.99873226999999998</v>
      </c>
      <c r="BE107" s="72">
        <v>0.99878049999999996</v>
      </c>
      <c r="BF107" s="72">
        <v>0.99866630000000001</v>
      </c>
      <c r="BG107" s="72">
        <v>0.99839009999999995</v>
      </c>
      <c r="BH107" s="72">
        <v>0.99799572999999997</v>
      </c>
      <c r="BI107" s="72">
        <v>0.99752240000000003</v>
      </c>
      <c r="BJ107" s="72">
        <v>0.99701123999999997</v>
      </c>
      <c r="BK107" s="72">
        <v>0.99650179999999999</v>
      </c>
      <c r="BL107" s="72">
        <v>0.99603140000000001</v>
      </c>
      <c r="BM107" s="72">
        <v>0.99563323999999997</v>
      </c>
      <c r="BN107" s="72">
        <v>0.99533373000000003</v>
      </c>
      <c r="BO107" s="72">
        <v>0.99515719999999996</v>
      </c>
      <c r="BP107" s="72">
        <v>0.99512195999999997</v>
      </c>
      <c r="BQ107" s="72">
        <v>0.99521660000000001</v>
      </c>
      <c r="BR107" s="72">
        <v>0.99550486000000005</v>
      </c>
      <c r="BS107" s="72">
        <v>0.99594950000000004</v>
      </c>
      <c r="BT107" s="72">
        <v>0.9965233</v>
      </c>
      <c r="BU107" s="72">
        <v>0.99712515000000002</v>
      </c>
      <c r="BV107" s="72">
        <v>0.99784523000000003</v>
      </c>
      <c r="BW107" s="72">
        <v>0.99859229999999999</v>
      </c>
      <c r="BX107" s="72">
        <v>0.99931263999999997</v>
      </c>
      <c r="BY107" s="72">
        <v>0.99993836999999997</v>
      </c>
      <c r="BZ107" s="72">
        <v>1.0003907999999999</v>
      </c>
      <c r="CA107" s="72">
        <v>1.0005752000000001</v>
      </c>
      <c r="CB107" s="72">
        <v>1.0004257000000001</v>
      </c>
      <c r="CC107" s="72">
        <v>0.99988294</v>
      </c>
      <c r="CD107" s="72">
        <v>0.99893080000000001</v>
      </c>
      <c r="CE107" s="72">
        <v>0.99813750000000001</v>
      </c>
      <c r="CF107" s="72">
        <v>0.99940174999999998</v>
      </c>
      <c r="CG107" s="72">
        <v>0.99934500000000004</v>
      </c>
      <c r="CH107" s="72">
        <v>0.99786589999999997</v>
      </c>
      <c r="CI107" s="72">
        <v>0.99498699999999995</v>
      </c>
      <c r="CJ107" s="72">
        <v>0.99370530000000001</v>
      </c>
      <c r="CK107" s="72">
        <v>0.99315100000000001</v>
      </c>
      <c r="CL107" s="72">
        <v>0.99321895999999998</v>
      </c>
      <c r="CM107" s="72">
        <v>0.99379395999999998</v>
      </c>
      <c r="CN107" s="72">
        <v>0.99481189999999997</v>
      </c>
      <c r="CO107" s="72">
        <v>0.99603960000000002</v>
      </c>
      <c r="CP107" s="72">
        <v>0.99722414999999998</v>
      </c>
      <c r="CQ107" s="72">
        <v>0.99810719999999997</v>
      </c>
      <c r="CR107" s="72">
        <v>0.99862249999999997</v>
      </c>
      <c r="CS107" s="72">
        <v>0.99884176000000002</v>
      </c>
      <c r="CT107" s="72">
        <v>0.99875769999999997</v>
      </c>
      <c r="CU107" s="72">
        <v>0.99856880000000003</v>
      </c>
      <c r="CV107" s="72">
        <v>0.99832295999999998</v>
      </c>
      <c r="CW107" s="72">
        <v>0.99807299999999999</v>
      </c>
      <c r="CX107" s="72">
        <v>0.99785610000000002</v>
      </c>
      <c r="CY107" s="72">
        <v>0.99769629999999998</v>
      </c>
      <c r="CZ107" s="72">
        <v>0.99760789999999999</v>
      </c>
      <c r="DA107" s="72">
        <v>0.99759613999999996</v>
      </c>
      <c r="DB107" s="72">
        <v>0.99763690000000005</v>
      </c>
      <c r="DC107" s="72">
        <v>0.99775093999999998</v>
      </c>
      <c r="DD107" s="72">
        <v>0.99788619999999995</v>
      </c>
      <c r="DE107" s="72">
        <v>0.99831409999999998</v>
      </c>
      <c r="DF107" s="72">
        <v>0.99871485999999998</v>
      </c>
      <c r="DG107" s="72">
        <v>0.99889240000000001</v>
      </c>
      <c r="DH107" s="72">
        <v>0.99924349999999995</v>
      </c>
      <c r="DI107" s="72">
        <v>0.99961420000000001</v>
      </c>
      <c r="DJ107" s="72">
        <v>0.99993889999999996</v>
      </c>
      <c r="DK107" s="72">
        <v>1.0001636</v>
      </c>
      <c r="DL107" s="72">
        <v>1.0001692</v>
      </c>
      <c r="DM107" s="72">
        <v>0.99996083999999996</v>
      </c>
      <c r="DN107" s="72">
        <v>0.99935949999999996</v>
      </c>
      <c r="DO107" s="72">
        <v>0.99827677000000004</v>
      </c>
      <c r="DP107" s="72">
        <v>0.99668909999999999</v>
      </c>
      <c r="DQ107" s="72">
        <v>0.99469995</v>
      </c>
      <c r="DR107" s="72">
        <v>0.99240949999999994</v>
      </c>
      <c r="DS107" s="72">
        <v>0.98973376000000002</v>
      </c>
      <c r="DT107" s="72">
        <v>0.98536219999999997</v>
      </c>
      <c r="DU107" s="72">
        <v>0.9860662</v>
      </c>
      <c r="DV107" s="72">
        <v>0.99782539999999997</v>
      </c>
      <c r="DW107" s="72">
        <v>0.99498120000000001</v>
      </c>
      <c r="DX107" s="72">
        <v>0.99499404000000002</v>
      </c>
      <c r="DY107" s="72">
        <v>0.99578655000000005</v>
      </c>
      <c r="DZ107" s="72">
        <v>0.99729394999999998</v>
      </c>
      <c r="EA107" s="72">
        <v>0.99933505</v>
      </c>
      <c r="EB107" s="72">
        <v>1.0014472000000001</v>
      </c>
      <c r="EC107" s="72">
        <v>1.0037952999999999</v>
      </c>
      <c r="ED107" s="72">
        <v>1.0055672</v>
      </c>
      <c r="EE107" s="72">
        <v>1.0061537</v>
      </c>
      <c r="EF107" s="72">
        <v>1.0061446000000001</v>
      </c>
      <c r="EG107" s="72">
        <v>1.0060883</v>
      </c>
      <c r="EH107" s="72">
        <v>1.0061173000000001</v>
      </c>
      <c r="EI107" s="72">
        <v>1.0062802</v>
      </c>
      <c r="EJ107" s="72">
        <v>1.0065678</v>
      </c>
      <c r="EK107" s="72">
        <v>1.006934</v>
      </c>
      <c r="EL107" s="72">
        <v>1.0073235</v>
      </c>
      <c r="EM107" s="72">
        <v>1.0076871999999999</v>
      </c>
      <c r="EN107" s="72">
        <v>1.0079823000000001</v>
      </c>
      <c r="EO107" s="72">
        <v>1.0081777999999999</v>
      </c>
      <c r="EP107" s="72">
        <v>1.0082603000000001</v>
      </c>
      <c r="EQ107" s="72">
        <v>1.0082256999999999</v>
      </c>
      <c r="ER107" s="72">
        <v>1.0081876999999999</v>
      </c>
      <c r="ES107" s="72">
        <v>1.0078009000000001</v>
      </c>
      <c r="ET107" s="72">
        <v>1.0074689999999999</v>
      </c>
      <c r="EU107" s="72">
        <v>1.0070896</v>
      </c>
      <c r="EV107" s="72">
        <v>1.0066915000000001</v>
      </c>
      <c r="EW107" s="72">
        <v>1.0063074000000001</v>
      </c>
      <c r="EX107" s="72">
        <v>1.0059596</v>
      </c>
      <c r="EY107" s="72">
        <v>1.0056486</v>
      </c>
      <c r="EZ107" s="72">
        <v>1.0053315</v>
      </c>
      <c r="FA107" s="72">
        <v>1.004866</v>
      </c>
      <c r="FB107" s="72">
        <v>1.0039092999999999</v>
      </c>
      <c r="FC107" s="72">
        <v>1.0020005000000001</v>
      </c>
      <c r="FD107" s="72">
        <v>0.99903989999999998</v>
      </c>
      <c r="FE107" s="72">
        <v>0.99579835000000005</v>
      </c>
      <c r="FF107" s="72">
        <v>0.99268069999999997</v>
      </c>
      <c r="FG107" s="72">
        <v>0.98987289999999994</v>
      </c>
      <c r="FH107" s="72">
        <v>0.98776529999999996</v>
      </c>
      <c r="FI107" s="72">
        <v>0.98828309999999997</v>
      </c>
      <c r="FJ107" s="72">
        <v>1.0008140999999999</v>
      </c>
      <c r="FK107" s="72">
        <v>1.0005265000000001</v>
      </c>
      <c r="FL107" s="72">
        <v>1.0024398999999999</v>
      </c>
      <c r="FM107" s="72">
        <v>1.0049013</v>
      </c>
      <c r="FN107" s="72">
        <v>1.0069174999999999</v>
      </c>
      <c r="FO107" s="72">
        <v>1.0066382</v>
      </c>
      <c r="FP107" s="72">
        <v>1.0042665</v>
      </c>
      <c r="FQ107" s="72">
        <v>1.0067785</v>
      </c>
      <c r="FR107" s="72">
        <v>1.0061686000000001</v>
      </c>
      <c r="FS107" s="72">
        <v>1.0062008</v>
      </c>
      <c r="FT107" s="72">
        <v>1.0065645999999999</v>
      </c>
      <c r="FU107" s="72">
        <v>1.007125</v>
      </c>
      <c r="FV107" s="72">
        <v>1.0077290000000001</v>
      </c>
      <c r="FW107" s="72">
        <v>1.0082967</v>
      </c>
      <c r="FX107" s="72">
        <v>1.0087965999999999</v>
      </c>
      <c r="FY107" s="72">
        <v>1.0092181</v>
      </c>
      <c r="FZ107" s="72">
        <v>1.0095567000000001</v>
      </c>
      <c r="GA107" s="72">
        <v>1.0098758999999999</v>
      </c>
      <c r="GB107" s="72">
        <v>1.0101078999999999</v>
      </c>
      <c r="GC107" s="72">
        <v>1.0102329000000001</v>
      </c>
      <c r="GD107" s="72">
        <v>1.0103229</v>
      </c>
      <c r="GE107" s="72">
        <v>1.0103420000000001</v>
      </c>
      <c r="GF107" s="72">
        <v>1.0102901</v>
      </c>
      <c r="GG107" s="72">
        <v>1.0101346</v>
      </c>
      <c r="GH107" s="72">
        <v>1.0098784999999999</v>
      </c>
      <c r="GI107" s="72">
        <v>1.0095217000000001</v>
      </c>
      <c r="GJ107" s="72">
        <v>1.0090760999999999</v>
      </c>
      <c r="GK107" s="72">
        <v>1.0085758</v>
      </c>
      <c r="GL107" s="72">
        <v>1.0080868000000001</v>
      </c>
      <c r="GM107" s="72">
        <v>1.0077153000000001</v>
      </c>
      <c r="GN107" s="72">
        <v>1.0077301000000001</v>
      </c>
      <c r="GO107" s="72">
        <v>1.0081450999999999</v>
      </c>
      <c r="GP107" s="72">
        <v>1.0080834999999999</v>
      </c>
      <c r="GQ107" s="72">
        <v>1.005331</v>
      </c>
      <c r="GR107" s="72">
        <v>1.0053964</v>
      </c>
      <c r="GS107" s="72">
        <v>1.0063127999999999</v>
      </c>
      <c r="GT107" s="72">
        <v>1.0068060000000001</v>
      </c>
      <c r="GU107" s="72">
        <v>1.0062295000000001</v>
      </c>
      <c r="GV107" s="72">
        <v>1.0045084</v>
      </c>
      <c r="GW107" s="72">
        <v>1.003701</v>
      </c>
      <c r="GX107" s="72">
        <v>1.0099062000000001</v>
      </c>
      <c r="GY107" s="72">
        <v>1.0147265000000001</v>
      </c>
      <c r="GZ107" s="72">
        <v>1.0171733999999999</v>
      </c>
      <c r="HA107" s="72">
        <v>1.0181872999999999</v>
      </c>
      <c r="HB107" s="72">
        <v>1.0163981</v>
      </c>
      <c r="HC107" s="72">
        <v>1.0070891</v>
      </c>
      <c r="HD107" s="72">
        <v>0.98906830000000001</v>
      </c>
      <c r="HE107" s="72">
        <v>1.0025983999999999</v>
      </c>
      <c r="HF107" s="72">
        <v>1.007128</v>
      </c>
      <c r="HG107" s="72">
        <v>1.0092306</v>
      </c>
      <c r="HH107" s="72">
        <v>1.0105047</v>
      </c>
      <c r="HI107" s="72">
        <v>1.0113806000000001</v>
      </c>
      <c r="HJ107" s="72">
        <v>1.0119802</v>
      </c>
      <c r="HK107" s="72">
        <v>1.0123324</v>
      </c>
      <c r="HL107" s="72">
        <v>1.0124827999999999</v>
      </c>
      <c r="HM107" s="72">
        <v>1.0124533</v>
      </c>
      <c r="HN107" s="72">
        <v>1.0122689</v>
      </c>
      <c r="HO107" s="72">
        <v>1.0119758000000001</v>
      </c>
      <c r="HP107" s="72">
        <v>1.0115752</v>
      </c>
      <c r="HQ107" s="72">
        <v>1.0110775000000001</v>
      </c>
      <c r="HR107" s="72">
        <v>1.0105246999999999</v>
      </c>
      <c r="HS107" s="72">
        <v>1.0099708000000001</v>
      </c>
      <c r="HT107" s="72">
        <v>1.0093913000000001</v>
      </c>
      <c r="HU107" s="72">
        <v>1.0088168</v>
      </c>
      <c r="HV107" s="72">
        <v>1.0082917</v>
      </c>
      <c r="HW107" s="72">
        <v>1.0078661</v>
      </c>
      <c r="HX107" s="72">
        <v>1.007625</v>
      </c>
      <c r="HY107" s="72">
        <v>1.0077</v>
      </c>
      <c r="HZ107" s="72">
        <v>1.0083107</v>
      </c>
      <c r="IA107" s="72">
        <v>1.0098895999999999</v>
      </c>
      <c r="IB107" s="72">
        <v>1.0132775999999999</v>
      </c>
      <c r="IC107" s="72">
        <v>1.0201997</v>
      </c>
      <c r="ID107" s="72">
        <v>1.0345864</v>
      </c>
      <c r="IE107" s="72">
        <v>1.0174544000000001</v>
      </c>
      <c r="IF107" s="72">
        <v>1.0075505</v>
      </c>
      <c r="IG107" s="72">
        <v>1.0037853999999999</v>
      </c>
      <c r="IH107" s="72">
        <v>1.0032653</v>
      </c>
      <c r="II107" s="72">
        <v>1.0037556000000001</v>
      </c>
      <c r="IJ107" s="72">
        <v>1.0038488999999999</v>
      </c>
      <c r="IK107" s="72">
        <v>1.0056430999999999</v>
      </c>
      <c r="IL107" s="72">
        <v>1.0132793</v>
      </c>
      <c r="IM107" s="72">
        <v>1.021954</v>
      </c>
      <c r="IN107" s="72">
        <v>1.0245415</v>
      </c>
      <c r="IO107" s="72">
        <v>1.0233574000000001</v>
      </c>
      <c r="IP107" s="72">
        <v>1.0169086000000001</v>
      </c>
      <c r="IQ107" s="72">
        <v>1.0038284</v>
      </c>
      <c r="IR107" s="72">
        <v>0.99238914</v>
      </c>
      <c r="IS107" s="72">
        <v>1.0000886</v>
      </c>
      <c r="IT107" s="72">
        <v>1.0046634999999999</v>
      </c>
      <c r="IU107" s="72">
        <v>1.0071888</v>
      </c>
      <c r="IV107" s="72">
        <v>1.0086037999999999</v>
      </c>
      <c r="IW107" s="72">
        <v>1.0093966999999999</v>
      </c>
      <c r="IX107" s="72">
        <v>1.0098095</v>
      </c>
      <c r="IY107" s="72">
        <v>1.0099503000000001</v>
      </c>
      <c r="IZ107" s="72">
        <v>1.0098844</v>
      </c>
      <c r="JA107" s="72">
        <v>1.009665</v>
      </c>
      <c r="JB107" s="72">
        <v>1.0093259999999999</v>
      </c>
      <c r="JC107" s="72">
        <v>1.0088949</v>
      </c>
      <c r="JD107" s="72">
        <v>1.0083941000000001</v>
      </c>
      <c r="JE107" s="72">
        <v>1.0078366000000001</v>
      </c>
      <c r="JF107" s="72">
        <v>1.0072532000000001</v>
      </c>
      <c r="JG107" s="72">
        <v>1.0066474999999999</v>
      </c>
      <c r="JH107" s="72">
        <v>1.0061053</v>
      </c>
      <c r="JI107" s="72">
        <v>1.0056373000000001</v>
      </c>
      <c r="JJ107" s="72">
        <v>1.0052886000000001</v>
      </c>
      <c r="JK107" s="72">
        <v>1.0051321</v>
      </c>
      <c r="JL107" s="72">
        <v>1.0052855999999999</v>
      </c>
      <c r="JM107" s="72">
        <v>1.0059340999999999</v>
      </c>
      <c r="JN107" s="72">
        <v>1.0074106</v>
      </c>
      <c r="JO107" s="72">
        <v>1.0103616</v>
      </c>
      <c r="JP107" s="72">
        <v>1.0162964999999999</v>
      </c>
      <c r="JQ107" s="72">
        <v>1.0288439</v>
      </c>
      <c r="JR107" s="72">
        <v>1.0601771</v>
      </c>
      <c r="JS107" s="72">
        <v>1.0497997999999999</v>
      </c>
      <c r="JT107" s="72">
        <v>1.0403</v>
      </c>
      <c r="JU107" s="72">
        <v>1.0331697</v>
      </c>
      <c r="JV107" s="72">
        <v>1.0297864999999999</v>
      </c>
      <c r="JW107" s="72">
        <v>1.0286683999999999</v>
      </c>
      <c r="JX107" s="72">
        <v>1.0282716999999999</v>
      </c>
      <c r="JY107" s="72">
        <v>1.0291189999999999</v>
      </c>
      <c r="JZ107" s="72">
        <v>1.0099666</v>
      </c>
      <c r="KA107" s="72">
        <v>1.0187417999999999</v>
      </c>
      <c r="KB107" s="72">
        <v>1.0224743000000001</v>
      </c>
      <c r="KC107" s="72">
        <v>1.0244019</v>
      </c>
      <c r="KD107" s="72">
        <v>1.0239244000000001</v>
      </c>
      <c r="KE107" s="72">
        <v>1.0176246</v>
      </c>
      <c r="KF107" s="72">
        <v>0.99435419999999997</v>
      </c>
      <c r="KG107" s="72">
        <v>0.99992716000000004</v>
      </c>
      <c r="KH107" s="72">
        <v>1.0035622</v>
      </c>
      <c r="KI107" s="72">
        <v>1.0057387</v>
      </c>
      <c r="KJ107" s="72">
        <v>1.0068851999999999</v>
      </c>
      <c r="KK107" s="72">
        <v>1.0073832</v>
      </c>
      <c r="KL107" s="72">
        <v>1.0074809</v>
      </c>
      <c r="KM107" s="72">
        <v>1.0073221000000001</v>
      </c>
      <c r="KN107" s="72">
        <v>1.0069908000000001</v>
      </c>
      <c r="KO107" s="72">
        <v>1.0065527999999999</v>
      </c>
      <c r="KP107" s="72">
        <v>1.0060378000000001</v>
      </c>
      <c r="KQ107" s="72">
        <v>1.0054771</v>
      </c>
      <c r="KR107" s="72">
        <v>1.0048915</v>
      </c>
      <c r="KS107" s="72">
        <v>1.0043025999999999</v>
      </c>
      <c r="KT107" s="72">
        <v>1.0037252999999999</v>
      </c>
      <c r="KU107" s="72">
        <v>1.0031874000000001</v>
      </c>
      <c r="KV107" s="72">
        <v>1.0027349999999999</v>
      </c>
      <c r="KW107" s="72">
        <v>1.0023997</v>
      </c>
      <c r="KX107" s="72">
        <v>1.0022317999999999</v>
      </c>
      <c r="KY107" s="72">
        <v>1.0023101999999999</v>
      </c>
      <c r="KZ107" s="72">
        <v>1.0027496</v>
      </c>
      <c r="LA107" s="72">
        <v>1.0037166</v>
      </c>
      <c r="LB107" s="72">
        <v>1.0054723000000001</v>
      </c>
      <c r="LC107" s="72">
        <v>1.0084534000000001</v>
      </c>
      <c r="LD107" s="72">
        <v>1.0134346000000001</v>
      </c>
      <c r="LE107" s="72">
        <v>1.0221753</v>
      </c>
      <c r="LF107" s="72">
        <v>1.041153</v>
      </c>
      <c r="LG107" s="72">
        <v>1.0679776999999999</v>
      </c>
      <c r="LH107" s="72">
        <v>1.0790552</v>
      </c>
      <c r="LI107" s="72">
        <v>1.0813375000000001</v>
      </c>
      <c r="LJ107" s="72">
        <v>1.0798414999999999</v>
      </c>
      <c r="LK107" s="72">
        <v>1.0763558</v>
      </c>
      <c r="LL107" s="72">
        <v>1.0710062</v>
      </c>
      <c r="LM107" s="72">
        <v>1.0625049</v>
      </c>
      <c r="LN107" s="72">
        <v>1.0071671</v>
      </c>
      <c r="LO107" s="72">
        <v>1.0148676999999999</v>
      </c>
      <c r="LP107" s="72">
        <v>1.0193000000000001</v>
      </c>
      <c r="LQ107" s="72">
        <v>1.0236267999999999</v>
      </c>
      <c r="LR107" s="72">
        <v>1.0269941</v>
      </c>
      <c r="LS107" s="72">
        <v>1.0249467999999999</v>
      </c>
      <c r="LT107" s="72">
        <v>0.99603206</v>
      </c>
      <c r="LU107" s="72">
        <v>1.0010756000000001</v>
      </c>
      <c r="LV107" s="72">
        <v>1.0038033</v>
      </c>
      <c r="LW107" s="72">
        <v>1.0051319999999999</v>
      </c>
      <c r="LX107" s="72">
        <v>1.0056035999999999</v>
      </c>
      <c r="LY107" s="72">
        <v>1.0055411999999999</v>
      </c>
      <c r="LZ107" s="72">
        <v>1.0051654999999999</v>
      </c>
      <c r="MA107" s="72">
        <v>1.0046128000000001</v>
      </c>
      <c r="MB107" s="72">
        <v>1.0039606999999999</v>
      </c>
      <c r="MC107" s="72">
        <v>1.0032759</v>
      </c>
      <c r="MD107" s="72">
        <v>1.0025841</v>
      </c>
      <c r="ME107" s="72">
        <v>1.0019125</v>
      </c>
      <c r="MF107" s="72">
        <v>1.0012753999999999</v>
      </c>
      <c r="MG107" s="72">
        <v>1.0006851000000001</v>
      </c>
      <c r="MH107" s="72">
        <v>1.0001568000000001</v>
      </c>
      <c r="MI107" s="72">
        <v>0.99971220000000005</v>
      </c>
      <c r="MJ107" s="72">
        <v>0.99938302999999995</v>
      </c>
      <c r="MK107" s="72">
        <v>0.99919720000000001</v>
      </c>
      <c r="ML107" s="72">
        <v>0.99920640000000005</v>
      </c>
      <c r="MM107" s="72">
        <v>0.99947613000000002</v>
      </c>
      <c r="MN107" s="72">
        <v>1.0000974</v>
      </c>
      <c r="MO107" s="72">
        <v>1.0011741999999999</v>
      </c>
      <c r="MP107" s="72">
        <v>1.0028063</v>
      </c>
      <c r="MQ107" s="72">
        <v>1.0049603</v>
      </c>
      <c r="MR107" s="72">
        <v>1.0071228999999999</v>
      </c>
      <c r="MS107" s="72">
        <v>1.0072572</v>
      </c>
      <c r="MT107" s="72">
        <v>0.99775296000000002</v>
      </c>
      <c r="MU107" s="72">
        <v>1.033857</v>
      </c>
      <c r="MV107" s="72">
        <v>1.0558860000000001</v>
      </c>
      <c r="MW107" s="72">
        <v>1.0656338000000001</v>
      </c>
      <c r="MX107" s="72">
        <v>1.0692140999999999</v>
      </c>
      <c r="MY107" s="72">
        <v>1.0699449999999999</v>
      </c>
      <c r="MZ107" s="72">
        <v>1.06857</v>
      </c>
      <c r="NA107" s="72">
        <v>1.0613113999999999</v>
      </c>
      <c r="NB107" s="72">
        <v>1.0026141</v>
      </c>
      <c r="NC107" s="72">
        <v>1.0071733</v>
      </c>
      <c r="ND107" s="72">
        <v>1.0109813000000001</v>
      </c>
      <c r="NE107" s="72">
        <v>1.0163049</v>
      </c>
      <c r="NF107" s="72">
        <v>1.0231574999999999</v>
      </c>
      <c r="NG107" s="72">
        <v>1.0248060000000001</v>
      </c>
      <c r="NH107" s="72">
        <v>1.0014375</v>
      </c>
      <c r="NI107" s="72">
        <v>1.0047257000000001</v>
      </c>
      <c r="NJ107" s="72">
        <v>1.0055323</v>
      </c>
      <c r="NK107" s="72">
        <v>1.0053633</v>
      </c>
      <c r="NL107" s="72">
        <v>1.0047193999999999</v>
      </c>
      <c r="NM107" s="72">
        <v>1.0038137</v>
      </c>
      <c r="NN107" s="72">
        <v>1.0027877000000001</v>
      </c>
      <c r="NO107" s="72">
        <v>1.001727</v>
      </c>
      <c r="NP107" s="72">
        <v>1.0006942999999999</v>
      </c>
      <c r="NQ107" s="72">
        <v>0.99973619999999996</v>
      </c>
      <c r="NR107" s="72">
        <v>0.99886494999999997</v>
      </c>
      <c r="NS107" s="72">
        <v>0.99810076000000003</v>
      </c>
      <c r="NT107" s="72">
        <v>0.99744259999999996</v>
      </c>
      <c r="NU107" s="72">
        <v>0.99689799999999995</v>
      </c>
      <c r="NV107" s="72">
        <v>0.99646484999999996</v>
      </c>
      <c r="NW107" s="72">
        <v>0.99615169999999997</v>
      </c>
      <c r="NX107" s="72">
        <v>0.99597996</v>
      </c>
      <c r="NY107" s="72">
        <v>0.99596700000000005</v>
      </c>
      <c r="NZ107" s="72">
        <v>0.99614893999999998</v>
      </c>
      <c r="OA107" s="72">
        <v>0.99658250000000004</v>
      </c>
      <c r="OB107" s="72">
        <v>0.99733309999999997</v>
      </c>
      <c r="OC107" s="72">
        <v>0.9984518</v>
      </c>
      <c r="OD107" s="72">
        <v>0.99998900000000002</v>
      </c>
      <c r="OE107" s="72">
        <v>1.0017521</v>
      </c>
      <c r="OF107" s="72">
        <v>1.0028735</v>
      </c>
      <c r="OG107" s="72">
        <v>1.0005769</v>
      </c>
      <c r="OH107" s="72">
        <v>0.98707694000000001</v>
      </c>
      <c r="OI107" s="72">
        <v>1.0148231999999999</v>
      </c>
      <c r="OJ107" s="72">
        <v>1.0191858</v>
      </c>
      <c r="OK107" s="72">
        <v>1.0171992999999999</v>
      </c>
      <c r="OL107" s="72">
        <v>1.015085</v>
      </c>
      <c r="OM107" s="72">
        <v>1.0151403999999999</v>
      </c>
      <c r="ON107" s="72">
        <v>1.0163476</v>
      </c>
      <c r="OO107" s="72">
        <v>1.0185360000000001</v>
      </c>
      <c r="OP107" s="72">
        <v>0.99458634999999995</v>
      </c>
      <c r="OQ107" s="72">
        <v>0.99463610000000002</v>
      </c>
      <c r="OR107" s="72">
        <v>0.99732244000000003</v>
      </c>
      <c r="OS107" s="72">
        <v>1.0013384999999999</v>
      </c>
      <c r="OT107" s="72">
        <v>1.0065252</v>
      </c>
      <c r="OU107" s="72">
        <v>1.0124276000000001</v>
      </c>
      <c r="OV107" s="72">
        <v>1.0102099</v>
      </c>
      <c r="OW107" s="72">
        <v>1.0087904999999999</v>
      </c>
      <c r="OX107" s="72">
        <v>1.00739</v>
      </c>
      <c r="OY107" s="72">
        <v>1.0059085999999999</v>
      </c>
      <c r="OZ107" s="72">
        <v>1.0043546999999999</v>
      </c>
      <c r="PA107" s="72">
        <v>1.002748</v>
      </c>
      <c r="PB107" s="72">
        <v>1.0011717</v>
      </c>
      <c r="PC107" s="72">
        <v>0.99968729999999995</v>
      </c>
      <c r="PD107" s="72">
        <v>0.99833833999999999</v>
      </c>
      <c r="PE107" s="72">
        <v>0.99715346000000005</v>
      </c>
      <c r="PF107" s="72">
        <v>0.99614460000000005</v>
      </c>
      <c r="PG107" s="72">
        <v>0.9953128</v>
      </c>
      <c r="PH107" s="72">
        <v>0.99465172999999996</v>
      </c>
      <c r="PI107" s="72">
        <v>0.99415169999999997</v>
      </c>
      <c r="PJ107" s="72">
        <v>0.99380356000000003</v>
      </c>
      <c r="PK107" s="72">
        <v>0.99360263000000004</v>
      </c>
      <c r="PL107" s="72">
        <v>0.99355559999999998</v>
      </c>
      <c r="PM107" s="72">
        <v>0.99365950000000003</v>
      </c>
      <c r="PN107" s="72">
        <v>0.99395540000000004</v>
      </c>
      <c r="PO107" s="72">
        <v>0.99447984</v>
      </c>
      <c r="PP107" s="72">
        <v>0.99530529999999995</v>
      </c>
      <c r="PQ107" s="72">
        <v>0.99643190000000004</v>
      </c>
      <c r="PR107" s="72">
        <v>0.99804440000000005</v>
      </c>
      <c r="PS107" s="72">
        <v>1.0001142999999999</v>
      </c>
      <c r="PT107" s="72">
        <v>1.0023685</v>
      </c>
      <c r="PU107" s="72">
        <v>1.0032274000000001</v>
      </c>
      <c r="PV107" s="72">
        <v>0.99785864000000002</v>
      </c>
      <c r="PW107" s="72">
        <v>0.99603609999999998</v>
      </c>
      <c r="PX107" s="72">
        <v>0.99663573999999999</v>
      </c>
      <c r="PY107" s="72">
        <v>0.99821320000000002</v>
      </c>
      <c r="PZ107" s="72">
        <v>0.99990517000000001</v>
      </c>
      <c r="QA107" s="72">
        <v>1.0012732</v>
      </c>
      <c r="QB107" s="72">
        <v>1.0023</v>
      </c>
      <c r="QC107" s="72">
        <v>1.0028532999999999</v>
      </c>
      <c r="QD107" s="72">
        <v>0.99244080000000001</v>
      </c>
      <c r="QE107" s="72">
        <v>0.98727860000000001</v>
      </c>
      <c r="QF107" s="72">
        <v>0.98588399999999998</v>
      </c>
      <c r="QG107" s="72">
        <v>0.98684954999999996</v>
      </c>
      <c r="QH107" s="72">
        <v>0.98927960000000004</v>
      </c>
      <c r="QI107" s="72">
        <v>0.99245170000000005</v>
      </c>
      <c r="QJ107" s="72">
        <v>0.99563590000000002</v>
      </c>
      <c r="QK107" s="72">
        <v>0.99809599999999998</v>
      </c>
      <c r="QL107" s="72">
        <v>1.0000112000000001</v>
      </c>
      <c r="QM107" s="72">
        <v>1.0014589</v>
      </c>
      <c r="QN107" s="72">
        <v>1.0024327</v>
      </c>
      <c r="QO107" s="72">
        <v>1.0029456999999999</v>
      </c>
      <c r="QP107" s="72">
        <v>1.0030735</v>
      </c>
      <c r="QQ107" s="72">
        <v>1.0028824999999999</v>
      </c>
      <c r="QR107" s="72">
        <v>1.0023956999999999</v>
      </c>
      <c r="QS107" s="72">
        <v>1.0017198</v>
      </c>
      <c r="QT107" s="72">
        <v>1.0009477</v>
      </c>
      <c r="QU107" s="72">
        <v>1.0001659000000001</v>
      </c>
      <c r="QV107" s="72">
        <v>0.99945059999999997</v>
      </c>
      <c r="QW107" s="72">
        <v>0.99886350000000002</v>
      </c>
      <c r="QX107" s="72">
        <v>0.99844915000000001</v>
      </c>
      <c r="QY107" s="72">
        <v>0.99822750000000005</v>
      </c>
      <c r="QZ107" s="72">
        <v>0.99827087000000003</v>
      </c>
      <c r="RA107" s="72">
        <v>0.99851394000000004</v>
      </c>
      <c r="RB107" s="72">
        <v>0.99895674000000001</v>
      </c>
      <c r="RC107" s="72">
        <v>0.99956409999999996</v>
      </c>
      <c r="RD107" s="72">
        <v>1.0002854999999999</v>
      </c>
      <c r="RE107" s="72">
        <v>1.0008835</v>
      </c>
      <c r="RF107" s="72">
        <v>1.0013394</v>
      </c>
      <c r="RG107" s="72">
        <v>1.0012654000000001</v>
      </c>
      <c r="RH107" s="72">
        <v>1.0004233</v>
      </c>
      <c r="RI107" s="72">
        <v>0.99846639999999998</v>
      </c>
      <c r="RJ107" s="72">
        <v>0.99629252999999995</v>
      </c>
      <c r="RK107" s="72">
        <v>0.99465780000000004</v>
      </c>
      <c r="RL107" s="72">
        <v>0.99379563000000004</v>
      </c>
      <c r="RM107" s="72">
        <v>0.99362010000000001</v>
      </c>
      <c r="RN107" s="72">
        <v>0.99387985000000001</v>
      </c>
      <c r="RO107" s="72">
        <v>0.99441623999999995</v>
      </c>
      <c r="RP107" s="72">
        <v>0.9950755</v>
      </c>
      <c r="RQ107" s="72">
        <v>0.99533194000000003</v>
      </c>
      <c r="RR107" s="72">
        <v>0.99977004999999997</v>
      </c>
      <c r="RS107" s="72">
        <v>0.99573135000000002</v>
      </c>
      <c r="RT107" s="72">
        <v>0.99287150000000002</v>
      </c>
      <c r="RU107" s="72">
        <v>0.99102599999999996</v>
      </c>
      <c r="RV107" s="72">
        <v>0.99006826000000003</v>
      </c>
      <c r="RW107" s="72">
        <v>0.99000310000000002</v>
      </c>
      <c r="RX107" s="72">
        <v>0.99041270000000003</v>
      </c>
      <c r="RY107" s="72">
        <v>0.99144209999999999</v>
      </c>
      <c r="RZ107" s="72">
        <v>0.99292639999999999</v>
      </c>
      <c r="SA107" s="72">
        <v>0.99476134999999999</v>
      </c>
      <c r="SB107" s="72">
        <v>0.99676690000000001</v>
      </c>
      <c r="SC107" s="72">
        <v>0.99882305000000005</v>
      </c>
      <c r="SD107" s="72">
        <v>1.0007334000000001</v>
      </c>
      <c r="SE107" s="72">
        <v>1.0024161</v>
      </c>
      <c r="SF107" s="72">
        <v>1.0038205</v>
      </c>
      <c r="SG107" s="72">
        <v>1.0049523</v>
      </c>
      <c r="SH107" s="72">
        <v>1.0058035000000001</v>
      </c>
      <c r="SI107" s="72">
        <v>1.0063844</v>
      </c>
      <c r="SJ107" s="72">
        <v>1.0067197000000001</v>
      </c>
      <c r="SK107" s="72">
        <v>1.0068417999999999</v>
      </c>
      <c r="SL107" s="72">
        <v>1.0067922</v>
      </c>
      <c r="SM107" s="72">
        <v>1.0065991000000001</v>
      </c>
      <c r="SN107" s="72">
        <v>1.0062907999999999</v>
      </c>
      <c r="SO107" s="72">
        <v>1.0058856</v>
      </c>
      <c r="SP107" s="72">
        <v>1.0053904</v>
      </c>
      <c r="SQ107" s="72">
        <v>1.0048016</v>
      </c>
      <c r="SR107" s="72">
        <v>1.0041051000000001</v>
      </c>
      <c r="SS107" s="72">
        <v>1.0032743</v>
      </c>
      <c r="ST107" s="72">
        <v>1.0022826</v>
      </c>
      <c r="SU107" s="72">
        <v>1.001131</v>
      </c>
      <c r="SV107" s="72">
        <v>0.99977565000000002</v>
      </c>
      <c r="SW107" s="72">
        <v>0.99826280000000001</v>
      </c>
      <c r="SX107" s="72">
        <v>0.99676770000000003</v>
      </c>
      <c r="SY107" s="72">
        <v>0.99543859999999995</v>
      </c>
      <c r="SZ107" s="72">
        <v>0.99437600000000004</v>
      </c>
      <c r="TA107" s="72">
        <v>0.99361630000000001</v>
      </c>
      <c r="TB107" s="72">
        <v>0.99311744999999996</v>
      </c>
      <c r="TC107" s="72">
        <v>0.99269193</v>
      </c>
      <c r="TD107" s="72">
        <v>0.99148670000000005</v>
      </c>
      <c r="TE107" s="72">
        <v>0.9917319</v>
      </c>
      <c r="TF107" s="72">
        <v>1.0037438000000001</v>
      </c>
      <c r="TG107" s="72">
        <v>1.0016938</v>
      </c>
      <c r="TH107" s="72">
        <v>0.99993279999999995</v>
      </c>
      <c r="TI107" s="72">
        <v>0.99815505999999998</v>
      </c>
      <c r="TJ107" s="72">
        <v>0.99643946000000005</v>
      </c>
      <c r="TK107" s="72">
        <v>0.99490862999999996</v>
      </c>
      <c r="TL107" s="72">
        <v>0.99377459999999995</v>
      </c>
      <c r="TM107" s="72">
        <v>0.99311039999999995</v>
      </c>
      <c r="TN107" s="72">
        <v>0.99293949999999997</v>
      </c>
      <c r="TO107" s="72">
        <v>0.99318099999999998</v>
      </c>
      <c r="TP107" s="72">
        <v>0.99383480000000002</v>
      </c>
      <c r="TQ107" s="72">
        <v>0.99485860000000004</v>
      </c>
      <c r="TR107" s="72">
        <v>0.99617213000000004</v>
      </c>
      <c r="TS107" s="72">
        <v>0.99766509999999997</v>
      </c>
      <c r="TT107" s="72">
        <v>0.99925889999999995</v>
      </c>
      <c r="TU107" s="72">
        <v>1.0008125000000001</v>
      </c>
      <c r="TV107" s="72">
        <v>1.0022466999999999</v>
      </c>
      <c r="TW107" s="72">
        <v>1.0035008000000001</v>
      </c>
      <c r="TX107" s="72">
        <v>1.0045307999999999</v>
      </c>
      <c r="TY107" s="72">
        <v>1.0053076999999999</v>
      </c>
      <c r="TZ107" s="72">
        <v>1.0058193</v>
      </c>
      <c r="UA107" s="72">
        <v>1.0060745</v>
      </c>
      <c r="UB107" s="72">
        <v>1.0060248000000001</v>
      </c>
      <c r="UC107" s="72">
        <v>1.0057488999999999</v>
      </c>
      <c r="UD107" s="72">
        <v>1.0052478</v>
      </c>
      <c r="UE107" s="72">
        <v>1.0045434</v>
      </c>
      <c r="UF107" s="72">
        <v>1.0036613999999999</v>
      </c>
      <c r="UG107" s="72">
        <v>1.0026292000000001</v>
      </c>
      <c r="UH107" s="72">
        <v>1.0014757000000001</v>
      </c>
      <c r="UI107" s="72">
        <v>1.0002333999999999</v>
      </c>
      <c r="UJ107" s="72">
        <v>0.9989384</v>
      </c>
      <c r="UK107" s="72">
        <v>0.9976448</v>
      </c>
      <c r="UL107" s="72">
        <v>0.99633574000000003</v>
      </c>
      <c r="UM107" s="72">
        <v>0.99515264999999997</v>
      </c>
      <c r="UN107" s="72">
        <v>0.99409420000000004</v>
      </c>
      <c r="UO107" s="72">
        <v>0.99319749999999996</v>
      </c>
      <c r="UP107" s="72">
        <v>0.99256957000000001</v>
      </c>
      <c r="UQ107" s="72">
        <v>0.99266045999999997</v>
      </c>
      <c r="UR107" s="72">
        <v>0.99453354000000005</v>
      </c>
      <c r="US107" s="72">
        <v>0.99441190000000002</v>
      </c>
      <c r="UT107" s="72">
        <v>1.0048771999999999</v>
      </c>
      <c r="UU107" s="72">
        <v>1.0038377999999999</v>
      </c>
      <c r="UV107" s="72">
        <v>1.0030444000000001</v>
      </c>
      <c r="UW107" s="72">
        <v>1.0020761</v>
      </c>
      <c r="UX107" s="72">
        <v>1.0009159999999999</v>
      </c>
      <c r="UY107" s="72">
        <v>0.99963630000000003</v>
      </c>
      <c r="UZ107" s="72">
        <v>0.99833609999999995</v>
      </c>
      <c r="VA107" s="72">
        <v>0.99710982999999997</v>
      </c>
      <c r="VB107" s="72">
        <v>0.99603509999999995</v>
      </c>
      <c r="VC107" s="72">
        <v>0.99517849999999997</v>
      </c>
      <c r="VD107" s="72">
        <v>0.99460539999999997</v>
      </c>
      <c r="VE107" s="72">
        <v>0.99432682999999999</v>
      </c>
      <c r="VF107" s="72">
        <v>0.99435320000000005</v>
      </c>
      <c r="VG107" s="72">
        <v>0.99458950000000002</v>
      </c>
      <c r="VH107" s="72">
        <v>0.99502999999999997</v>
      </c>
      <c r="VI107" s="72">
        <v>0.9956296</v>
      </c>
      <c r="VJ107" s="72">
        <v>0.99633490000000002</v>
      </c>
      <c r="VK107" s="72">
        <v>0.99708719999999995</v>
      </c>
      <c r="VL107" s="72">
        <v>0.99782970000000004</v>
      </c>
      <c r="VM107" s="72">
        <v>0.99851084000000001</v>
      </c>
      <c r="VN107" s="72">
        <v>0.99908644000000002</v>
      </c>
      <c r="VO107" s="72">
        <v>0.99952249999999998</v>
      </c>
      <c r="VP107" s="72">
        <v>0.99978959999999995</v>
      </c>
      <c r="VQ107" s="72">
        <v>0.9998707</v>
      </c>
      <c r="VR107" s="72">
        <v>0.9997625</v>
      </c>
      <c r="VS107" s="72">
        <v>0.99946299999999999</v>
      </c>
      <c r="VT107" s="72">
        <v>0.99898624000000003</v>
      </c>
      <c r="VU107" s="72">
        <v>0.9983514</v>
      </c>
      <c r="VV107" s="72">
        <v>0.99758285000000002</v>
      </c>
      <c r="VW107" s="72">
        <v>0.99671023999999997</v>
      </c>
      <c r="VX107" s="72">
        <v>0.99576690000000001</v>
      </c>
      <c r="VY107" s="72">
        <v>0.99478730000000004</v>
      </c>
      <c r="VZ107" s="72">
        <v>0.99380460000000004</v>
      </c>
      <c r="WA107" s="72">
        <v>0.99285584999999998</v>
      </c>
      <c r="WB107" s="72">
        <v>0.99197285999999996</v>
      </c>
      <c r="WC107" s="72">
        <v>0.99118569999999995</v>
      </c>
      <c r="WD107" s="72">
        <v>0.99057550000000005</v>
      </c>
      <c r="WE107" s="72">
        <v>0.99028510000000003</v>
      </c>
      <c r="WF107" s="72">
        <v>0.99082135999999998</v>
      </c>
      <c r="WG107" s="72">
        <v>0.99102599999999996</v>
      </c>
      <c r="WH107" s="72">
        <v>1.0051848000000001</v>
      </c>
      <c r="WI107" s="72">
        <v>1.0050509000000001</v>
      </c>
      <c r="WJ107" s="72">
        <v>1.0052428</v>
      </c>
      <c r="WK107" s="72">
        <v>1.0052296000000001</v>
      </c>
      <c r="WL107" s="72">
        <v>1.0050181</v>
      </c>
      <c r="WM107" s="72">
        <v>1.00458</v>
      </c>
      <c r="WN107" s="72">
        <v>1.0039676</v>
      </c>
      <c r="WO107" s="72">
        <v>1.0032338999999999</v>
      </c>
      <c r="WP107" s="72">
        <v>1.0024328</v>
      </c>
      <c r="WQ107" s="72">
        <v>1.0016189</v>
      </c>
      <c r="WR107" s="72">
        <v>1.0008378</v>
      </c>
      <c r="WS107" s="72">
        <v>1.0001043000000001</v>
      </c>
      <c r="WT107" s="72">
        <v>0.99950360000000005</v>
      </c>
      <c r="WU107" s="72">
        <v>0.99905294</v>
      </c>
      <c r="WV107" s="72">
        <v>0.99875312999999999</v>
      </c>
      <c r="WW107" s="72">
        <v>0.99858570000000002</v>
      </c>
      <c r="WX107" s="72">
        <v>0.99858933999999999</v>
      </c>
      <c r="WY107" s="72">
        <v>0.99867720000000004</v>
      </c>
      <c r="WZ107" s="72">
        <v>0.99883820000000001</v>
      </c>
      <c r="XA107" s="72">
        <v>0.99904090000000001</v>
      </c>
      <c r="XB107" s="72">
        <v>0.99925120000000001</v>
      </c>
      <c r="XC107" s="72">
        <v>0.99943899999999997</v>
      </c>
      <c r="XD107" s="72">
        <v>0.99956137</v>
      </c>
      <c r="XE107" s="72">
        <v>0.99958769999999997</v>
      </c>
      <c r="XF107" s="72">
        <v>0.99951570000000001</v>
      </c>
      <c r="XG107" s="72">
        <v>0.99930799999999997</v>
      </c>
      <c r="XH107" s="72">
        <v>0.99896220000000002</v>
      </c>
      <c r="XI107" s="72">
        <v>0.99847189999999997</v>
      </c>
      <c r="XJ107" s="72">
        <v>0.99784887</v>
      </c>
      <c r="XK107" s="72">
        <v>0.9971061</v>
      </c>
      <c r="XL107" s="72">
        <v>0.99626124000000005</v>
      </c>
      <c r="XM107" s="72">
        <v>0.9953381</v>
      </c>
      <c r="XN107" s="72">
        <v>0.99436336999999997</v>
      </c>
      <c r="XO107" s="72">
        <v>0.99336579999999997</v>
      </c>
      <c r="XP107" s="72">
        <v>0.99237496000000003</v>
      </c>
      <c r="XQ107" s="72">
        <v>0.99142169999999996</v>
      </c>
      <c r="XR107" s="72">
        <v>0.99054620000000004</v>
      </c>
      <c r="XS107" s="72">
        <v>0.98974854000000001</v>
      </c>
      <c r="XT107" s="72">
        <v>0.98923280000000002</v>
      </c>
      <c r="XU107" s="72">
        <v>0.98931829999999998</v>
      </c>
      <c r="XV107" s="72">
        <v>1.0044375999999999</v>
      </c>
      <c r="XW107" s="72">
        <v>1.0046330999999999</v>
      </c>
      <c r="XX107" s="72">
        <v>1.0052284</v>
      </c>
      <c r="XY107" s="72">
        <v>1.0057225999999999</v>
      </c>
      <c r="XZ107" s="72">
        <v>1.0060533</v>
      </c>
      <c r="YA107" s="72">
        <v>1.0062187</v>
      </c>
      <c r="YB107" s="72">
        <v>1.0061978</v>
      </c>
      <c r="YC107" s="72">
        <v>1.0060445</v>
      </c>
      <c r="YD107" s="72">
        <v>1.0057720000000001</v>
      </c>
      <c r="YE107" s="72">
        <v>1.0054078</v>
      </c>
      <c r="YF107" s="72">
        <v>1.0049831</v>
      </c>
      <c r="YG107" s="72">
        <v>1.004526</v>
      </c>
      <c r="YH107" s="72">
        <v>1.0040686999999999</v>
      </c>
      <c r="YI107" s="72">
        <v>1.0036385000000001</v>
      </c>
      <c r="YJ107" s="72">
        <v>1.0032573</v>
      </c>
      <c r="YK107" s="72">
        <v>1.0029408</v>
      </c>
      <c r="YL107" s="72">
        <v>1.0027001</v>
      </c>
      <c r="YM107" s="72">
        <v>1.0025364999999999</v>
      </c>
      <c r="YN107" s="72">
        <v>1.0024431</v>
      </c>
      <c r="YO107" s="72">
        <v>1.0024065</v>
      </c>
      <c r="YP107" s="72">
        <v>1.0024158000000001</v>
      </c>
      <c r="YQ107" s="72">
        <v>1.0024331</v>
      </c>
      <c r="YR107" s="72">
        <v>1.0024449</v>
      </c>
      <c r="YS107" s="72">
        <v>1.0024268999999999</v>
      </c>
      <c r="YT107" s="72">
        <v>1.0023476</v>
      </c>
      <c r="YU107" s="72">
        <v>1.0021812999999999</v>
      </c>
      <c r="YV107" s="72">
        <v>1.0019047000000001</v>
      </c>
      <c r="YW107" s="72">
        <v>1.0015038000000001</v>
      </c>
      <c r="YX107" s="72">
        <v>1.0009577000000001</v>
      </c>
      <c r="YY107" s="72">
        <v>1.0002602</v>
      </c>
      <c r="YZ107" s="72">
        <v>0.99941230000000003</v>
      </c>
      <c r="ZA107" s="72">
        <v>0.99842430000000004</v>
      </c>
      <c r="ZB107" s="72">
        <v>0.99731239999999999</v>
      </c>
      <c r="ZC107" s="72">
        <v>0.99610144</v>
      </c>
      <c r="ZD107" s="72">
        <v>0.99481964000000001</v>
      </c>
      <c r="ZE107" s="72">
        <v>0.99349445000000003</v>
      </c>
      <c r="ZF107" s="72">
        <v>0.99213700000000005</v>
      </c>
      <c r="ZG107" s="72">
        <v>0.99079114000000001</v>
      </c>
      <c r="ZH107" s="72">
        <v>0.98929849999999997</v>
      </c>
      <c r="ZI107" s="72">
        <v>0.98919999999999997</v>
      </c>
      <c r="ZJ107" s="72">
        <v>1.0033303</v>
      </c>
      <c r="ZK107" s="72">
        <v>1.0033535</v>
      </c>
      <c r="ZL107" s="72">
        <v>1.0037254</v>
      </c>
      <c r="ZM107" s="72">
        <v>1.0040779</v>
      </c>
      <c r="ZN107" s="72">
        <v>1.0043279000000001</v>
      </c>
      <c r="ZO107" s="72">
        <v>1.0044664999999999</v>
      </c>
      <c r="ZP107" s="72">
        <v>1.0044605</v>
      </c>
      <c r="ZQ107" s="72">
        <v>1.0043601</v>
      </c>
      <c r="ZR107" s="72">
        <v>1.0041618000000001</v>
      </c>
      <c r="ZS107" s="72">
        <v>1.0038830000000001</v>
      </c>
      <c r="ZT107" s="72">
        <v>1.0035422000000001</v>
      </c>
      <c r="ZU107" s="72">
        <v>1.0031581000000001</v>
      </c>
      <c r="ZV107" s="72">
        <v>1.0027497000000001</v>
      </c>
      <c r="ZW107" s="72">
        <v>1.0023354</v>
      </c>
      <c r="ZX107" s="72">
        <v>1.0019335</v>
      </c>
      <c r="ZY107" s="72">
        <v>1.0015589</v>
      </c>
      <c r="ZZ107" s="72">
        <v>1.0012255000000001</v>
      </c>
      <c r="AAA107" s="72">
        <v>1.0009440999999999</v>
      </c>
      <c r="AAB107" s="72">
        <v>1.0007226</v>
      </c>
      <c r="AAC107" s="72">
        <v>1.0005611999999999</v>
      </c>
      <c r="AAD107" s="72">
        <v>1.0004573999999999</v>
      </c>
      <c r="AAE107" s="72">
        <v>1.0004025999999999</v>
      </c>
      <c r="AAF107" s="72">
        <v>1.0003842000000001</v>
      </c>
      <c r="AAG107" s="72">
        <v>1.0003858000000001</v>
      </c>
      <c r="AAH107" s="72">
        <v>1.0003815</v>
      </c>
      <c r="AAI107" s="72">
        <v>1.0003489000000001</v>
      </c>
      <c r="AAJ107" s="72">
        <v>1.000259</v>
      </c>
      <c r="AAK107" s="72">
        <v>1.000081</v>
      </c>
      <c r="AAL107" s="72">
        <v>0.99978509999999998</v>
      </c>
      <c r="AAM107" s="72">
        <v>0.9993438</v>
      </c>
      <c r="AAN107" s="72">
        <v>0.99873369999999995</v>
      </c>
      <c r="AAO107" s="72">
        <v>0.99793905000000005</v>
      </c>
      <c r="AAP107" s="72">
        <v>0.99695396000000003</v>
      </c>
      <c r="AAQ107" s="72">
        <v>0.9957838</v>
      </c>
      <c r="AAR107" s="72">
        <v>0.99444200000000005</v>
      </c>
      <c r="AAS107" s="72">
        <v>0.99292639999999999</v>
      </c>
      <c r="AAT107" s="72">
        <v>0.99140030000000001</v>
      </c>
      <c r="AAU107" s="72">
        <v>0.98980606000000004</v>
      </c>
      <c r="AAV107" s="72">
        <v>0.98799020000000004</v>
      </c>
      <c r="AAW107" s="72">
        <v>0.98798520000000001</v>
      </c>
      <c r="AAX107" s="72">
        <v>1.0028003000000001</v>
      </c>
      <c r="AAY107" s="72">
        <v>1.0030513999999999</v>
      </c>
      <c r="AAZ107" s="72">
        <v>1.0035486</v>
      </c>
      <c r="ABA107" s="72">
        <v>1.0039697000000001</v>
      </c>
      <c r="ABB107" s="72">
        <v>1.004302</v>
      </c>
      <c r="ABC107" s="72">
        <v>1.0045542999999999</v>
      </c>
      <c r="ABD107" s="72">
        <v>1.004729</v>
      </c>
      <c r="ABE107" s="72">
        <v>1.0048256</v>
      </c>
      <c r="ABF107" s="72">
        <v>1.0048188</v>
      </c>
      <c r="ABG107" s="72">
        <v>1.0047263</v>
      </c>
      <c r="ABH107" s="72">
        <v>1.0045344</v>
      </c>
      <c r="ABI107" s="72">
        <v>1.0042447000000001</v>
      </c>
      <c r="ABJ107" s="72">
        <v>1.0038629999999999</v>
      </c>
      <c r="ABK107" s="72">
        <v>1.0033977999999999</v>
      </c>
      <c r="ABL107" s="72">
        <v>1.0028625</v>
      </c>
      <c r="ABM107" s="72">
        <v>1.0022720000000001</v>
      </c>
      <c r="ABN107" s="72">
        <v>1.0016445</v>
      </c>
      <c r="ABO107" s="72">
        <v>1.0009992000000001</v>
      </c>
      <c r="ABP107" s="72">
        <v>1.0003561999999999</v>
      </c>
      <c r="ABQ107" s="72">
        <v>0.99973120000000004</v>
      </c>
      <c r="ABR107" s="72">
        <v>0.99914049999999999</v>
      </c>
      <c r="ABS107" s="72">
        <v>0.99859980000000004</v>
      </c>
      <c r="ABT107" s="72">
        <v>0.99812210000000001</v>
      </c>
      <c r="ABU107" s="72">
        <v>0.99771100000000001</v>
      </c>
      <c r="ABV107" s="72">
        <v>0.99736815999999995</v>
      </c>
      <c r="ABW107" s="72">
        <v>0.99709000000000003</v>
      </c>
      <c r="ABX107" s="72">
        <v>0.99686532999999999</v>
      </c>
      <c r="ABY107" s="72">
        <v>0.99667609999999995</v>
      </c>
      <c r="ABZ107" s="72">
        <v>0.99649449999999995</v>
      </c>
      <c r="ACA107" s="72">
        <v>0.99628556000000001</v>
      </c>
      <c r="ACB107" s="72">
        <v>0.99600464</v>
      </c>
      <c r="ACC107" s="72">
        <v>0.99559450000000005</v>
      </c>
      <c r="ACD107" s="72">
        <v>0.99501519999999999</v>
      </c>
      <c r="ACE107" s="72">
        <v>0.99421906000000004</v>
      </c>
      <c r="ACF107" s="72">
        <v>0.99318295999999995</v>
      </c>
      <c r="ACG107" s="72">
        <v>0.99189050000000001</v>
      </c>
      <c r="ACH107" s="72">
        <v>0.99030609999999997</v>
      </c>
      <c r="ACI107" s="72">
        <v>0.98849430000000005</v>
      </c>
      <c r="ACJ107" s="72">
        <v>0.98664439999999998</v>
      </c>
      <c r="ACK107" s="72">
        <v>0.98675979999999996</v>
      </c>
      <c r="ACL107" s="72">
        <v>1.0020525</v>
      </c>
      <c r="ACM107" s="72">
        <v>1.0025451000000001</v>
      </c>
      <c r="ACN107" s="72">
        <v>1.0035046000000001</v>
      </c>
      <c r="ACO107" s="72">
        <v>1.0044550999999999</v>
      </c>
      <c r="ACP107" s="72">
        <v>1.0053037</v>
      </c>
      <c r="ACQ107" s="72">
        <v>1.0060283999999999</v>
      </c>
      <c r="ACR107" s="72">
        <v>1.0066179</v>
      </c>
      <c r="ACS107" s="72">
        <v>1.0070713</v>
      </c>
      <c r="ACT107" s="72">
        <v>1.00739</v>
      </c>
      <c r="ACU107" s="72">
        <v>1.0075791000000001</v>
      </c>
      <c r="ACV107" s="72">
        <v>1.0076423000000001</v>
      </c>
      <c r="ACW107" s="72">
        <v>1.0075890000000001</v>
      </c>
      <c r="ACX107" s="72">
        <v>1.0074206999999999</v>
      </c>
      <c r="ACY107" s="72">
        <v>1.0071448000000001</v>
      </c>
      <c r="ACZ107" s="72">
        <v>1.0067676999999999</v>
      </c>
      <c r="ADA107" s="72">
        <v>1.0062977</v>
      </c>
      <c r="ADB107" s="72">
        <v>1.0057419999999999</v>
      </c>
      <c r="ADC107" s="72">
        <v>1.0051094</v>
      </c>
      <c r="ADD107" s="72">
        <v>1.004407</v>
      </c>
      <c r="ADE107" s="72">
        <v>1.003652</v>
      </c>
      <c r="ADF107" s="72">
        <v>1.0028583</v>
      </c>
      <c r="ADG107" s="72">
        <v>1.0020468</v>
      </c>
      <c r="ADH107" s="72">
        <v>1.0012634</v>
      </c>
      <c r="ADI107" s="72">
        <v>1.0004218</v>
      </c>
      <c r="ADJ107" s="72">
        <v>0.99959750000000003</v>
      </c>
      <c r="ADK107" s="72">
        <v>0.99881520000000001</v>
      </c>
      <c r="ADL107" s="72">
        <v>0.99809133999999999</v>
      </c>
      <c r="ADM107" s="72">
        <v>0.99744063999999999</v>
      </c>
      <c r="ADN107" s="72">
        <v>0.99687530000000002</v>
      </c>
      <c r="ADO107" s="72">
        <v>0.99640094999999995</v>
      </c>
      <c r="ADP107" s="72">
        <v>0.99601649999999997</v>
      </c>
      <c r="ADQ107" s="72">
        <v>0.99571520000000002</v>
      </c>
      <c r="ADR107" s="72">
        <v>0.99545335999999995</v>
      </c>
      <c r="ADS107" s="72">
        <v>0.9951738</v>
      </c>
      <c r="ADT107" s="72">
        <v>0.99478789999999995</v>
      </c>
      <c r="ADU107" s="72">
        <v>0.99416649999999995</v>
      </c>
      <c r="ADV107" s="72">
        <v>0.9931219</v>
      </c>
      <c r="ADW107" s="72">
        <v>0.99139120000000003</v>
      </c>
      <c r="ADX107" s="72">
        <v>0.9885602</v>
      </c>
      <c r="ADY107" s="72">
        <v>0.98835019999999996</v>
      </c>
      <c r="ADZ107" s="77"/>
      <c r="AEA107" s="122"/>
      <c r="AEB107" s="122" t="s">
        <v>18</v>
      </c>
      <c r="AEC107" s="122"/>
      <c r="AED107" s="122">
        <f>B108</f>
        <v>102</v>
      </c>
      <c r="AEE107" s="111">
        <f t="shared" si="59"/>
        <v>102</v>
      </c>
      <c r="AEF107" s="123"/>
      <c r="AEG107" s="105">
        <f t="shared" si="70"/>
        <v>1.0051775999999999</v>
      </c>
      <c r="AEH107" s="105">
        <f t="shared" si="70"/>
        <v>0.99934226000000004</v>
      </c>
      <c r="AEI107" s="105">
        <f t="shared" si="70"/>
        <v>0.98605969999999998</v>
      </c>
      <c r="AEJ107" s="105">
        <f t="shared" si="70"/>
        <v>0.98827069999999995</v>
      </c>
      <c r="AEK107" s="105">
        <f t="shared" si="70"/>
        <v>1.0036792000000001</v>
      </c>
      <c r="AEL107" s="105">
        <f t="shared" si="70"/>
        <v>1.0056098</v>
      </c>
      <c r="AEM107" s="105">
        <f t="shared" si="70"/>
        <v>1.0290674</v>
      </c>
      <c r="AEN107" s="105">
        <f t="shared" si="70"/>
        <v>1.0624382000000001</v>
      </c>
      <c r="AEO107" s="105">
        <f t="shared" si="70"/>
        <v>1.0612476</v>
      </c>
      <c r="AEP107" s="105">
        <f t="shared" si="70"/>
        <v>1.018489</v>
      </c>
      <c r="AEQ107" s="105">
        <f t="shared" si="71"/>
        <v>1.0028201000000001</v>
      </c>
      <c r="AER107" s="105">
        <f t="shared" si="71"/>
        <v>0.99531579999999997</v>
      </c>
      <c r="AES107" s="105">
        <f t="shared" si="71"/>
        <v>0.99172349999999998</v>
      </c>
      <c r="AET107" s="105">
        <f t="shared" si="71"/>
        <v>0.99440735999999996</v>
      </c>
      <c r="AEU107" s="105">
        <f t="shared" si="71"/>
        <v>0.99102460000000003</v>
      </c>
      <c r="AEV107" s="105">
        <f t="shared" si="71"/>
        <v>0.98931800000000003</v>
      </c>
      <c r="AEW107" s="105">
        <f t="shared" si="71"/>
        <v>0.98919939999999995</v>
      </c>
      <c r="AEX107" s="105">
        <f t="shared" si="71"/>
        <v>0.98798490000000005</v>
      </c>
      <c r="AEY107" s="105">
        <f t="shared" si="71"/>
        <v>0.98675990000000002</v>
      </c>
      <c r="AEZ107" s="99">
        <f t="shared" si="74"/>
        <v>81.180000000000007</v>
      </c>
      <c r="AFA107" s="69"/>
      <c r="AFB107" s="202" t="s">
        <v>82</v>
      </c>
      <c r="AFC107" s="106">
        <f t="shared" si="75"/>
        <v>1.0046281589473685</v>
      </c>
      <c r="AFD107" s="69"/>
      <c r="AFE107" s="109"/>
      <c r="AFF107" s="105">
        <f t="shared" si="76"/>
        <v>0.99807924000000003</v>
      </c>
      <c r="AFG107" s="105">
        <f t="shared" si="76"/>
        <v>0.99850039999999995</v>
      </c>
      <c r="AFH107" s="105">
        <f t="shared" si="76"/>
        <v>0.99810690000000002</v>
      </c>
      <c r="AFI107" s="105">
        <f t="shared" si="76"/>
        <v>1.0061534999999999</v>
      </c>
      <c r="AFJ107" s="105">
        <f t="shared" si="76"/>
        <v>1.0061997</v>
      </c>
      <c r="AFK107" s="105">
        <f t="shared" si="76"/>
        <v>1.0092247000000001</v>
      </c>
      <c r="AFL107" s="105">
        <f t="shared" si="76"/>
        <v>1.0071753999999999</v>
      </c>
      <c r="AFM107" s="105">
        <f t="shared" si="76"/>
        <v>1.0057223</v>
      </c>
      <c r="AFN107" s="105">
        <f t="shared" si="76"/>
        <v>1.0051163000000001</v>
      </c>
      <c r="AFO107" s="105">
        <f t="shared" si="76"/>
        <v>1.0053551999999999</v>
      </c>
      <c r="AFP107" s="105">
        <f t="shared" si="76"/>
        <v>1.0059077000000001</v>
      </c>
      <c r="AFQ107" s="105">
        <f t="shared" si="76"/>
        <v>1.0014585</v>
      </c>
      <c r="AFR107" s="105">
        <f t="shared" si="76"/>
        <v>0.99476149999999997</v>
      </c>
      <c r="AFS107" s="105">
        <f t="shared" si="76"/>
        <v>0.99318099999999998</v>
      </c>
      <c r="AFT107" s="105">
        <f t="shared" si="76"/>
        <v>0.99517840000000002</v>
      </c>
      <c r="AFU107" s="105">
        <f t="shared" si="68"/>
        <v>1.001619</v>
      </c>
      <c r="AFV107" s="105">
        <f t="shared" si="69"/>
        <v>1.0054078</v>
      </c>
      <c r="AFW107" s="105">
        <f t="shared" si="69"/>
        <v>1.0038830999999999</v>
      </c>
      <c r="AFX107" s="105">
        <f t="shared" si="69"/>
        <v>1.0047261999999999</v>
      </c>
      <c r="AFY107" s="105"/>
      <c r="AFZ107" s="106">
        <f t="shared" si="60"/>
        <v>1.0024082547368423</v>
      </c>
      <c r="AGA107" s="69"/>
      <c r="AGB107" s="69"/>
      <c r="AGC107" s="69"/>
      <c r="AGD107" s="69"/>
      <c r="AGE107" s="69"/>
      <c r="AGF107" s="69"/>
      <c r="AGG107" s="69"/>
      <c r="AGH107" s="69"/>
      <c r="AGI107" s="69"/>
      <c r="AGJ107" s="69"/>
      <c r="AGK107" s="69"/>
      <c r="AGL107" s="69"/>
      <c r="AGM107" s="69"/>
      <c r="AGN107" s="69"/>
      <c r="AGO107" s="69"/>
      <c r="AGP107" s="69"/>
      <c r="AGQ107" s="69"/>
      <c r="AGR107" s="69"/>
      <c r="AGS107" s="69"/>
      <c r="AGT107" s="75">
        <v>38</v>
      </c>
      <c r="AGU107" s="85">
        <v>1</v>
      </c>
      <c r="AGV107" s="85">
        <v>1</v>
      </c>
      <c r="AGW107" s="85">
        <v>1</v>
      </c>
      <c r="AGX107" s="85">
        <v>1</v>
      </c>
      <c r="AGY107" s="85">
        <v>1</v>
      </c>
      <c r="AGZ107" s="85">
        <v>1</v>
      </c>
      <c r="AHA107" s="85">
        <v>1</v>
      </c>
      <c r="AHB107" s="85">
        <v>1</v>
      </c>
      <c r="AHC107" s="85">
        <v>1</v>
      </c>
      <c r="AHD107" s="85">
        <v>1</v>
      </c>
      <c r="AHE107" s="85">
        <v>1</v>
      </c>
      <c r="AHF107" s="85">
        <v>1</v>
      </c>
      <c r="AHG107" s="85">
        <v>1</v>
      </c>
      <c r="AHH107" s="85">
        <v>1</v>
      </c>
      <c r="AHI107" s="85">
        <v>1</v>
      </c>
      <c r="AHJ107" s="85">
        <v>1</v>
      </c>
      <c r="AHK107" s="85">
        <v>1</v>
      </c>
      <c r="AHL107" s="85">
        <v>1</v>
      </c>
      <c r="AHM107" s="85">
        <v>1</v>
      </c>
      <c r="AHN107" s="85">
        <v>1</v>
      </c>
      <c r="AHO107" s="69"/>
      <c r="AHP107" s="69"/>
      <c r="AHQ107" s="69"/>
      <c r="AHR107" s="69"/>
      <c r="AHS107" s="69"/>
      <c r="AHT107" s="69"/>
      <c r="AHU107" s="69"/>
      <c r="AHV107" s="69"/>
      <c r="AHW107" s="69"/>
      <c r="AHX107" s="69"/>
      <c r="AHY107" s="69"/>
      <c r="AHZ107" s="69"/>
      <c r="AIA107" s="69"/>
      <c r="AIB107" s="69"/>
      <c r="AIC107" s="69"/>
      <c r="AID107" s="69"/>
      <c r="AIE107" s="69"/>
      <c r="AIF107" s="69"/>
      <c r="AIG107" s="69"/>
      <c r="AIH107" s="69"/>
      <c r="AII107" s="69"/>
      <c r="AIJ107" s="69"/>
      <c r="AIK107" s="69"/>
      <c r="AIL107" s="69"/>
      <c r="AIM107" s="69"/>
      <c r="AIN107" s="69"/>
      <c r="AIO107" s="69"/>
      <c r="AIP107" s="69"/>
      <c r="AIQ107" s="69"/>
      <c r="AIR107" s="69"/>
      <c r="AIS107" s="69"/>
      <c r="AIT107" s="69"/>
      <c r="AIU107" s="69"/>
      <c r="AIV107" s="69"/>
      <c r="AIW107" s="69"/>
      <c r="AIX107" s="69"/>
      <c r="AIY107" s="69"/>
      <c r="AIZ107" s="69"/>
      <c r="AJA107" s="69"/>
      <c r="AJB107" s="69"/>
      <c r="AJC107" s="69"/>
      <c r="AJD107" s="69"/>
      <c r="AJE107" s="69"/>
      <c r="AJF107" s="69"/>
      <c r="AJG107" s="69"/>
      <c r="AJH107" s="69"/>
      <c r="AJI107" s="69"/>
      <c r="AJJ107" s="69"/>
      <c r="AJK107" s="69"/>
      <c r="AJL107" s="69"/>
      <c r="AJM107" s="69"/>
      <c r="AJN107" s="69"/>
      <c r="AJO107" s="69"/>
      <c r="AJP107" s="69"/>
      <c r="AJQ107" s="69"/>
      <c r="AJR107" s="69"/>
      <c r="AJS107" s="69"/>
      <c r="AJT107" s="69"/>
      <c r="AJU107" s="69"/>
      <c r="AJV107" s="69"/>
      <c r="AJW107" s="69"/>
      <c r="AJX107" s="69"/>
      <c r="AJY107" s="69"/>
      <c r="AJZ107" s="69"/>
      <c r="AKA107" s="69"/>
      <c r="AKB107" s="69"/>
      <c r="AKC107" s="69"/>
      <c r="AKD107" s="69"/>
      <c r="AKE107" s="69"/>
      <c r="AKF107" s="69"/>
      <c r="AKG107" s="69"/>
      <c r="AKH107" s="69"/>
      <c r="AKI107" s="69"/>
      <c r="AKJ107" s="69"/>
      <c r="AKK107" s="69"/>
      <c r="AKL107" s="69"/>
      <c r="AKM107" s="69"/>
      <c r="AKN107" s="69"/>
      <c r="AKO107" s="69"/>
      <c r="AKP107" s="69"/>
      <c r="AKQ107" s="69"/>
      <c r="AKR107" s="69"/>
      <c r="AKS107" s="69"/>
      <c r="AKT107" s="69"/>
      <c r="AKU107" s="69"/>
      <c r="AKV107" s="69"/>
      <c r="AKW107" s="69"/>
      <c r="AKX107" s="69"/>
      <c r="AKY107" s="69"/>
      <c r="AKZ107" s="69"/>
      <c r="ALA107" s="69"/>
      <c r="ALB107" s="69"/>
      <c r="ALC107" s="69"/>
      <c r="ALD107" s="69"/>
      <c r="ALE107" s="69"/>
      <c r="ALF107" s="69"/>
      <c r="ALG107" s="69"/>
      <c r="ALH107" s="69"/>
      <c r="ALI107" s="69"/>
      <c r="ALJ107" s="69"/>
      <c r="ALK107" s="69"/>
      <c r="ALL107" s="69"/>
      <c r="ALM107" s="69"/>
      <c r="ALN107" s="69"/>
      <c r="ALO107" s="69"/>
      <c r="ALP107" s="69"/>
      <c r="ALQ107" s="69"/>
      <c r="ALR107" s="69"/>
      <c r="ALS107" s="69"/>
      <c r="ALT107" s="69"/>
      <c r="ALU107" s="69"/>
      <c r="ALV107" s="69"/>
      <c r="ALW107" s="69"/>
      <c r="ALX107" s="69"/>
      <c r="ALY107" s="69"/>
      <c r="ALZ107" s="69"/>
      <c r="AMA107" s="69"/>
      <c r="AMB107" s="69"/>
      <c r="AMC107" s="69"/>
      <c r="AMD107" s="69"/>
      <c r="AME107" s="69"/>
      <c r="AMF107" s="69"/>
      <c r="AMG107" s="69"/>
      <c r="AMH107" s="69"/>
      <c r="AMI107" s="69"/>
      <c r="AMJ107" s="69"/>
      <c r="AMK107" s="69"/>
      <c r="AML107" s="69"/>
      <c r="AMM107" s="69"/>
      <c r="AMN107" s="69"/>
      <c r="AMO107" s="69"/>
      <c r="AMP107" s="69"/>
      <c r="AMQ107" s="69"/>
      <c r="AMR107" s="69"/>
      <c r="AMS107" s="69"/>
      <c r="AMT107" s="69"/>
      <c r="AMU107" s="69"/>
      <c r="AMV107" s="69"/>
      <c r="AMW107" s="69"/>
      <c r="AMX107" s="69"/>
      <c r="AMY107" s="69"/>
      <c r="AMZ107" s="69"/>
      <c r="ANA107" s="69"/>
      <c r="ANB107" s="69"/>
      <c r="ANC107" s="69"/>
      <c r="AND107" s="69"/>
      <c r="ANE107" s="69"/>
      <c r="ANF107" s="69"/>
      <c r="ANG107" s="69"/>
      <c r="ANH107" s="69"/>
      <c r="ANI107" s="69"/>
      <c r="ANJ107" s="69"/>
      <c r="ANK107" s="69"/>
      <c r="ANL107" s="69"/>
      <c r="ANM107" s="69"/>
      <c r="ANN107" s="69"/>
      <c r="ANO107" s="69"/>
      <c r="ANP107" s="69"/>
      <c r="ANQ107" s="69"/>
      <c r="ANR107" s="69"/>
      <c r="ANS107" s="69"/>
      <c r="ANT107" s="69"/>
      <c r="ANU107" s="69"/>
      <c r="ANV107" s="69"/>
      <c r="ANW107" s="69"/>
      <c r="ANX107" s="69"/>
      <c r="ANY107" s="69"/>
      <c r="ANZ107" s="69"/>
      <c r="AOA107" s="69"/>
      <c r="AOB107" s="69"/>
      <c r="AOC107" s="69"/>
      <c r="AOD107" s="69"/>
      <c r="AOE107" s="69"/>
      <c r="AOF107" s="69"/>
      <c r="AOG107" s="69"/>
      <c r="AOH107" s="69"/>
      <c r="AOI107" s="69"/>
      <c r="AOJ107" s="69"/>
      <c r="AOK107" s="69"/>
      <c r="AOL107" s="69"/>
      <c r="AOM107" s="69"/>
      <c r="AON107" s="69"/>
      <c r="AOO107" s="69"/>
      <c r="AOP107" s="69"/>
      <c r="AOQ107" s="69"/>
      <c r="AOR107" s="69"/>
      <c r="AOS107" s="69"/>
      <c r="AOT107" s="69"/>
      <c r="AOU107" s="69"/>
      <c r="AOV107" s="69"/>
      <c r="AOW107" s="69"/>
      <c r="AOX107" s="69"/>
      <c r="AOY107" s="69"/>
      <c r="AOZ107" s="69"/>
      <c r="APA107" s="69"/>
      <c r="APB107" s="69"/>
      <c r="APC107" s="69"/>
      <c r="APD107" s="69"/>
      <c r="APE107" s="69"/>
      <c r="APF107" s="69"/>
      <c r="APG107" s="69"/>
      <c r="APH107" s="69"/>
      <c r="API107" s="69"/>
      <c r="APJ107" s="69"/>
      <c r="APK107" s="69"/>
      <c r="APL107" s="69"/>
      <c r="APM107" s="69"/>
      <c r="APN107" s="69"/>
      <c r="APO107" s="69"/>
      <c r="APP107" s="69"/>
      <c r="APQ107" s="69"/>
      <c r="APR107" s="69"/>
      <c r="APS107" s="69"/>
      <c r="APT107" s="69"/>
      <c r="APU107" s="69"/>
      <c r="APV107" s="69"/>
      <c r="APW107" s="69"/>
      <c r="APX107" s="69"/>
      <c r="APY107" s="69"/>
      <c r="APZ107" s="69"/>
      <c r="AQA107" s="69"/>
      <c r="AQB107" s="69"/>
      <c r="AQC107" s="69"/>
      <c r="AQD107" s="69"/>
      <c r="AQE107" s="69"/>
      <c r="AQF107" s="69"/>
      <c r="AQG107" s="69"/>
      <c r="AQH107" s="69"/>
      <c r="AQI107" s="69"/>
      <c r="AQJ107" s="69"/>
      <c r="AQK107" s="69"/>
      <c r="AQL107" s="69"/>
      <c r="AQM107" s="69"/>
      <c r="AQN107" s="69"/>
      <c r="AQO107" s="69"/>
      <c r="AQP107" s="69"/>
      <c r="AQQ107" s="69"/>
      <c r="AQR107" s="69"/>
      <c r="AQS107" s="69"/>
      <c r="AQT107" s="69"/>
      <c r="AQU107" s="69"/>
      <c r="AQV107" s="69"/>
      <c r="AQW107" s="69"/>
      <c r="AQX107" s="69"/>
      <c r="AQY107" s="69"/>
      <c r="AQZ107" s="69"/>
      <c r="ARA107" s="69"/>
      <c r="ARB107" s="69"/>
      <c r="ARC107" s="69"/>
      <c r="ARD107" s="69"/>
      <c r="ARE107" s="69"/>
      <c r="ARF107" s="69"/>
      <c r="ARG107" s="69"/>
      <c r="ARH107" s="69"/>
      <c r="ARI107" s="69"/>
      <c r="ARJ107" s="69"/>
      <c r="ARK107" s="69"/>
      <c r="ARL107" s="69"/>
      <c r="ARM107" s="69"/>
      <c r="ARN107" s="69"/>
      <c r="ARO107" s="69"/>
      <c r="ARP107" s="69"/>
      <c r="ARQ107" s="69"/>
      <c r="ARR107" s="69"/>
      <c r="ARS107" s="69"/>
      <c r="ART107" s="69"/>
      <c r="ARU107" s="69"/>
      <c r="ARV107" s="69"/>
      <c r="ARW107" s="69"/>
      <c r="ARX107" s="69"/>
      <c r="ARY107" s="69"/>
      <c r="ARZ107" s="69"/>
      <c r="ASA107" s="69"/>
      <c r="ASB107" s="69"/>
      <c r="ASC107" s="69"/>
      <c r="ASD107" s="69"/>
      <c r="ASE107" s="69"/>
      <c r="ASF107" s="69"/>
      <c r="ASG107" s="69"/>
      <c r="ASH107" s="69"/>
      <c r="ASI107" s="69"/>
      <c r="ASJ107" s="69"/>
      <c r="ASK107" s="69"/>
      <c r="ASL107" s="69"/>
      <c r="ASM107" s="69"/>
      <c r="ASN107" s="69"/>
      <c r="ASO107" s="69"/>
      <c r="ASP107" s="69"/>
      <c r="ASQ107" s="69"/>
      <c r="ASR107" s="69"/>
      <c r="ASS107" s="69"/>
      <c r="AST107" s="69"/>
    </row>
    <row r="108" spans="1:1190" ht="7.5" customHeight="1" thickBot="1" x14ac:dyDescent="0.3">
      <c r="A108" s="77"/>
      <c r="B108" s="98">
        <v>102</v>
      </c>
      <c r="C108" s="99">
        <v>82</v>
      </c>
      <c r="D108" s="94">
        <f t="shared" si="73"/>
        <v>3</v>
      </c>
      <c r="E108" s="77"/>
      <c r="F108" s="191">
        <v>0.99860850000000001</v>
      </c>
      <c r="G108" s="71">
        <v>0.99692714000000004</v>
      </c>
      <c r="H108" s="71">
        <v>0.99636084000000003</v>
      </c>
      <c r="I108" s="71">
        <v>0.99621534</v>
      </c>
      <c r="J108" s="71">
        <v>0.99630004000000005</v>
      </c>
      <c r="K108" s="71">
        <v>0.99653579999999997</v>
      </c>
      <c r="L108" s="71">
        <v>0.99687283999999998</v>
      </c>
      <c r="M108" s="71">
        <v>0.99726729999999997</v>
      </c>
      <c r="N108" s="71">
        <v>0.99768036999999998</v>
      </c>
      <c r="O108" s="71">
        <v>0.99807979999999996</v>
      </c>
      <c r="P108" s="71">
        <v>0.99843884000000005</v>
      </c>
      <c r="Q108" s="71">
        <v>0.99873909999999999</v>
      </c>
      <c r="R108" s="71">
        <v>0.99896865999999995</v>
      </c>
      <c r="S108" s="71">
        <v>0.9991215</v>
      </c>
      <c r="T108" s="71">
        <v>0.99919860000000005</v>
      </c>
      <c r="U108" s="71">
        <v>0.99919080000000005</v>
      </c>
      <c r="V108" s="71">
        <v>0.99911916000000001</v>
      </c>
      <c r="W108" s="71">
        <v>0.99898240000000005</v>
      </c>
      <c r="X108" s="71">
        <v>0.99878644999999999</v>
      </c>
      <c r="Y108" s="71">
        <v>0.99853753999999995</v>
      </c>
      <c r="Z108" s="71">
        <v>0.99823989999999996</v>
      </c>
      <c r="AA108" s="71">
        <v>0.99790020000000001</v>
      </c>
      <c r="AB108" s="71">
        <v>0.99753740000000002</v>
      </c>
      <c r="AC108" s="71">
        <v>0.99707999999999997</v>
      </c>
      <c r="AD108" s="71">
        <v>0.99658774999999999</v>
      </c>
      <c r="AE108" s="71">
        <v>0.99607440000000003</v>
      </c>
      <c r="AF108" s="71">
        <v>0.99554869999999995</v>
      </c>
      <c r="AG108" s="71">
        <v>0.99501824000000005</v>
      </c>
      <c r="AH108" s="71">
        <v>0.99449500000000002</v>
      </c>
      <c r="AI108" s="71">
        <v>0.99395630000000001</v>
      </c>
      <c r="AJ108" s="71">
        <v>0.99357724000000003</v>
      </c>
      <c r="AK108" s="71">
        <v>0.99339900000000003</v>
      </c>
      <c r="AL108" s="71">
        <v>0.99356319999999998</v>
      </c>
      <c r="AM108" s="71">
        <v>0.99398370000000003</v>
      </c>
      <c r="AN108" s="71">
        <v>0.99489419999999995</v>
      </c>
      <c r="AO108" s="71">
        <v>0.99647160000000001</v>
      </c>
      <c r="AP108" s="71">
        <v>0.99887389999999998</v>
      </c>
      <c r="AQ108" s="71">
        <v>1.0021182</v>
      </c>
      <c r="AR108" s="71">
        <v>1.0054498000000001</v>
      </c>
      <c r="AS108" s="71">
        <v>1.0051805</v>
      </c>
      <c r="AT108" s="72">
        <v>0.99891304999999997</v>
      </c>
      <c r="AU108" s="72">
        <v>0.99712646000000005</v>
      </c>
      <c r="AV108" s="72">
        <v>0.99649779999999999</v>
      </c>
      <c r="AW108" s="72">
        <v>0.99628369999999999</v>
      </c>
      <c r="AX108" s="72">
        <v>0.99638075000000004</v>
      </c>
      <c r="AY108" s="72">
        <v>0.99666964999999996</v>
      </c>
      <c r="AZ108" s="72">
        <v>0.99710829999999995</v>
      </c>
      <c r="BA108" s="72">
        <v>0.99761869999999997</v>
      </c>
      <c r="BB108" s="72">
        <v>0.99811090000000002</v>
      </c>
      <c r="BC108" s="72">
        <v>0.99850064999999999</v>
      </c>
      <c r="BD108" s="72">
        <v>0.99873230000000002</v>
      </c>
      <c r="BE108" s="72">
        <v>0.99878067000000004</v>
      </c>
      <c r="BF108" s="72">
        <v>0.99866650000000001</v>
      </c>
      <c r="BG108" s="72">
        <v>0.99839043999999999</v>
      </c>
      <c r="BH108" s="72">
        <v>0.99799590000000005</v>
      </c>
      <c r="BI108" s="72">
        <v>0.99752240000000003</v>
      </c>
      <c r="BJ108" s="72">
        <v>0.99701107</v>
      </c>
      <c r="BK108" s="72">
        <v>0.99650170000000005</v>
      </c>
      <c r="BL108" s="72">
        <v>0.99603129999999995</v>
      </c>
      <c r="BM108" s="72">
        <v>0.99563307000000001</v>
      </c>
      <c r="BN108" s="72">
        <v>0.99533380000000005</v>
      </c>
      <c r="BO108" s="72">
        <v>0.99515724000000005</v>
      </c>
      <c r="BP108" s="72">
        <v>0.99512219999999996</v>
      </c>
      <c r="BQ108" s="72">
        <v>0.99521689999999996</v>
      </c>
      <c r="BR108" s="72">
        <v>0.99550539999999998</v>
      </c>
      <c r="BS108" s="72">
        <v>0.99594990000000005</v>
      </c>
      <c r="BT108" s="72">
        <v>0.99652370000000001</v>
      </c>
      <c r="BU108" s="72">
        <v>0.99712540000000005</v>
      </c>
      <c r="BV108" s="72">
        <v>0.99784519999999999</v>
      </c>
      <c r="BW108" s="72">
        <v>0.99859279999999995</v>
      </c>
      <c r="BX108" s="72">
        <v>0.99931340000000002</v>
      </c>
      <c r="BY108" s="72">
        <v>0.99993920000000003</v>
      </c>
      <c r="BZ108" s="72">
        <v>1.0003915999999999</v>
      </c>
      <c r="CA108" s="72">
        <v>1.0005763999999999</v>
      </c>
      <c r="CB108" s="72">
        <v>1.0004272000000001</v>
      </c>
      <c r="CC108" s="72">
        <v>0.99988500000000002</v>
      </c>
      <c r="CD108" s="72">
        <v>0.99893310000000002</v>
      </c>
      <c r="CE108" s="72">
        <v>0.99814020000000003</v>
      </c>
      <c r="CF108" s="72">
        <v>0.99940459999999998</v>
      </c>
      <c r="CG108" s="72">
        <v>0.99934769999999995</v>
      </c>
      <c r="CH108" s="72">
        <v>0.99786585999999999</v>
      </c>
      <c r="CI108" s="72">
        <v>0.99498699999999995</v>
      </c>
      <c r="CJ108" s="72">
        <v>0.99370533000000005</v>
      </c>
      <c r="CK108" s="72">
        <v>0.99315070000000005</v>
      </c>
      <c r="CL108" s="72">
        <v>0.99321879999999996</v>
      </c>
      <c r="CM108" s="72">
        <v>0.99379395999999998</v>
      </c>
      <c r="CN108" s="72">
        <v>0.99481182999999995</v>
      </c>
      <c r="CO108" s="72">
        <v>0.99603933</v>
      </c>
      <c r="CP108" s="72">
        <v>0.99722385000000002</v>
      </c>
      <c r="CQ108" s="72">
        <v>0.99810714</v>
      </c>
      <c r="CR108" s="72">
        <v>0.99862253999999995</v>
      </c>
      <c r="CS108" s="72">
        <v>0.9988418</v>
      </c>
      <c r="CT108" s="72">
        <v>0.99875780000000003</v>
      </c>
      <c r="CU108" s="72">
        <v>0.99856882999999996</v>
      </c>
      <c r="CV108" s="72">
        <v>0.99832299999999996</v>
      </c>
      <c r="CW108" s="72">
        <v>0.99807334000000003</v>
      </c>
      <c r="CX108" s="72">
        <v>0.99785643999999996</v>
      </c>
      <c r="CY108" s="72">
        <v>0.99769675999999996</v>
      </c>
      <c r="CZ108" s="72">
        <v>0.99760853999999999</v>
      </c>
      <c r="DA108" s="72">
        <v>0.99759686000000003</v>
      </c>
      <c r="DB108" s="72">
        <v>0.99763774999999999</v>
      </c>
      <c r="DC108" s="72">
        <v>0.99775212999999996</v>
      </c>
      <c r="DD108" s="72">
        <v>0.99788725</v>
      </c>
      <c r="DE108" s="72">
        <v>0.99831530000000002</v>
      </c>
      <c r="DF108" s="72">
        <v>0.99871624000000003</v>
      </c>
      <c r="DG108" s="72">
        <v>0.99889386000000002</v>
      </c>
      <c r="DH108" s="72">
        <v>0.99924500000000005</v>
      </c>
      <c r="DI108" s="72">
        <v>0.99961560000000005</v>
      </c>
      <c r="DJ108" s="72">
        <v>0.99994059999999996</v>
      </c>
      <c r="DK108" s="72">
        <v>1.000165</v>
      </c>
      <c r="DL108" s="72">
        <v>1.0001720999999999</v>
      </c>
      <c r="DM108" s="72">
        <v>0.99996423999999995</v>
      </c>
      <c r="DN108" s="72">
        <v>0.99936336000000003</v>
      </c>
      <c r="DO108" s="72">
        <v>0.99828070000000002</v>
      </c>
      <c r="DP108" s="72">
        <v>0.99669339999999995</v>
      </c>
      <c r="DQ108" s="72">
        <v>0.9947047</v>
      </c>
      <c r="DR108" s="72">
        <v>0.99241460000000004</v>
      </c>
      <c r="DS108" s="72">
        <v>0.98973893999999996</v>
      </c>
      <c r="DT108" s="72">
        <v>0.98536736000000003</v>
      </c>
      <c r="DU108" s="72">
        <v>0.98607149999999999</v>
      </c>
      <c r="DV108" s="72">
        <v>0.99782543999999995</v>
      </c>
      <c r="DW108" s="72">
        <v>0.99498116999999997</v>
      </c>
      <c r="DX108" s="72">
        <v>0.99499409999999999</v>
      </c>
      <c r="DY108" s="72">
        <v>0.99578637000000003</v>
      </c>
      <c r="DZ108" s="72">
        <v>0.99729389999999996</v>
      </c>
      <c r="EA108" s="72">
        <v>0.99933470000000002</v>
      </c>
      <c r="EB108" s="72">
        <v>1.0014471</v>
      </c>
      <c r="EC108" s="72">
        <v>1.0037955999999999</v>
      </c>
      <c r="ED108" s="72">
        <v>1.0055677000000001</v>
      </c>
      <c r="EE108" s="72">
        <v>1.006154</v>
      </c>
      <c r="EF108" s="72">
        <v>1.0061448</v>
      </c>
      <c r="EG108" s="72">
        <v>1.0060880000000001</v>
      </c>
      <c r="EH108" s="72">
        <v>1.0061173000000001</v>
      </c>
      <c r="EI108" s="72">
        <v>1.0062807</v>
      </c>
      <c r="EJ108" s="72">
        <v>1.0065687000000001</v>
      </c>
      <c r="EK108" s="72">
        <v>1.0069351</v>
      </c>
      <c r="EL108" s="72">
        <v>1.0073247000000001</v>
      </c>
      <c r="EM108" s="72">
        <v>1.0076887999999999</v>
      </c>
      <c r="EN108" s="72">
        <v>1.0079842000000001</v>
      </c>
      <c r="EO108" s="72">
        <v>1.0081803</v>
      </c>
      <c r="EP108" s="72">
        <v>1.0082636</v>
      </c>
      <c r="EQ108" s="72">
        <v>1.0082294999999999</v>
      </c>
      <c r="ER108" s="72">
        <v>1.0081918000000001</v>
      </c>
      <c r="ES108" s="72">
        <v>1.0078050000000001</v>
      </c>
      <c r="ET108" s="72">
        <v>1.0074738000000001</v>
      </c>
      <c r="EU108" s="72">
        <v>1.0070950000000001</v>
      </c>
      <c r="EV108" s="72">
        <v>1.0066978</v>
      </c>
      <c r="EW108" s="72">
        <v>1.0063143999999999</v>
      </c>
      <c r="EX108" s="72">
        <v>1.0059670999999999</v>
      </c>
      <c r="EY108" s="72">
        <v>1.005657</v>
      </c>
      <c r="EZ108" s="72">
        <v>1.0053407000000001</v>
      </c>
      <c r="FA108" s="72">
        <v>1.0048754</v>
      </c>
      <c r="FB108" s="72">
        <v>1.0039195999999999</v>
      </c>
      <c r="FC108" s="72">
        <v>1.0020112000000001</v>
      </c>
      <c r="FD108" s="72">
        <v>0.99905056000000003</v>
      </c>
      <c r="FE108" s="72">
        <v>0.99580869999999999</v>
      </c>
      <c r="FF108" s="72">
        <v>0.99269145999999997</v>
      </c>
      <c r="FG108" s="72">
        <v>0.98988366000000005</v>
      </c>
      <c r="FH108" s="72">
        <v>0.98777634000000003</v>
      </c>
      <c r="FI108" s="72">
        <v>0.98829429999999996</v>
      </c>
      <c r="FJ108" s="72">
        <v>1.0008140000000001</v>
      </c>
      <c r="FK108" s="72">
        <v>1.0005265000000001</v>
      </c>
      <c r="FL108" s="72">
        <v>1.0024397</v>
      </c>
      <c r="FM108" s="72">
        <v>1.0049011999999999</v>
      </c>
      <c r="FN108" s="72">
        <v>1.0069176</v>
      </c>
      <c r="FO108" s="72">
        <v>1.0066379999999999</v>
      </c>
      <c r="FP108" s="72">
        <v>1.0042665</v>
      </c>
      <c r="FQ108" s="72">
        <v>1.0067790000000001</v>
      </c>
      <c r="FR108" s="72">
        <v>1.0061692</v>
      </c>
      <c r="FS108" s="72">
        <v>1.0062013999999999</v>
      </c>
      <c r="FT108" s="72">
        <v>1.0065656999999999</v>
      </c>
      <c r="FU108" s="72">
        <v>1.0071265</v>
      </c>
      <c r="FV108" s="72">
        <v>1.0077309999999999</v>
      </c>
      <c r="FW108" s="72">
        <v>1.0082990999999999</v>
      </c>
      <c r="FX108" s="72">
        <v>1.0088001</v>
      </c>
      <c r="FY108" s="72">
        <v>1.0092223</v>
      </c>
      <c r="FZ108" s="72">
        <v>1.0095615</v>
      </c>
      <c r="GA108" s="72">
        <v>1.0098822000000001</v>
      </c>
      <c r="GB108" s="72">
        <v>1.0101154999999999</v>
      </c>
      <c r="GC108" s="72">
        <v>1.0102414</v>
      </c>
      <c r="GD108" s="72">
        <v>1.0103331</v>
      </c>
      <c r="GE108" s="72">
        <v>1.0103538000000001</v>
      </c>
      <c r="GF108" s="72">
        <v>1.0103028999999999</v>
      </c>
      <c r="GG108" s="72">
        <v>1.010149</v>
      </c>
      <c r="GH108" s="72">
        <v>1.0098944000000001</v>
      </c>
      <c r="GI108" s="72">
        <v>1.0095394</v>
      </c>
      <c r="GJ108" s="72">
        <v>1.0090954999999999</v>
      </c>
      <c r="GK108" s="72">
        <v>1.0085968000000001</v>
      </c>
      <c r="GL108" s="72">
        <v>1.0081085999999999</v>
      </c>
      <c r="GM108" s="72">
        <v>1.0077385000000001</v>
      </c>
      <c r="GN108" s="72">
        <v>1.0077537000000001</v>
      </c>
      <c r="GO108" s="72">
        <v>1.0081694999999999</v>
      </c>
      <c r="GP108" s="72">
        <v>1.0081070000000001</v>
      </c>
      <c r="GQ108" s="72">
        <v>1.0053525999999999</v>
      </c>
      <c r="GR108" s="72">
        <v>1.0054171999999999</v>
      </c>
      <c r="GS108" s="72">
        <v>1.0063332</v>
      </c>
      <c r="GT108" s="72">
        <v>1.0068257</v>
      </c>
      <c r="GU108" s="72">
        <v>1.0062492000000001</v>
      </c>
      <c r="GV108" s="72">
        <v>1.0045282</v>
      </c>
      <c r="GW108" s="72">
        <v>1.0037208</v>
      </c>
      <c r="GX108" s="72">
        <v>1.009906</v>
      </c>
      <c r="GY108" s="72">
        <v>1.0147261999999999</v>
      </c>
      <c r="GZ108" s="72">
        <v>1.0171733000000001</v>
      </c>
      <c r="HA108" s="72">
        <v>1.018187</v>
      </c>
      <c r="HB108" s="72">
        <v>1.0163981</v>
      </c>
      <c r="HC108" s="72">
        <v>1.0070889999999999</v>
      </c>
      <c r="HD108" s="72">
        <v>0.98906903999999995</v>
      </c>
      <c r="HE108" s="72">
        <v>1.0026009</v>
      </c>
      <c r="HF108" s="72">
        <v>1.0071318</v>
      </c>
      <c r="HG108" s="72">
        <v>1.0092365999999999</v>
      </c>
      <c r="HH108" s="72">
        <v>1.0105126</v>
      </c>
      <c r="HI108" s="72">
        <v>1.0113905999999999</v>
      </c>
      <c r="HJ108" s="72">
        <v>1.011992</v>
      </c>
      <c r="HK108" s="72">
        <v>1.012348</v>
      </c>
      <c r="HL108" s="72">
        <v>1.0125024</v>
      </c>
      <c r="HM108" s="72">
        <v>1.0124754</v>
      </c>
      <c r="HN108" s="72">
        <v>1.0122947</v>
      </c>
      <c r="HO108" s="72">
        <v>1.0120053</v>
      </c>
      <c r="HP108" s="72">
        <v>1.0116096999999999</v>
      </c>
      <c r="HQ108" s="72">
        <v>1.0111158</v>
      </c>
      <c r="HR108" s="72">
        <v>1.0105672999999999</v>
      </c>
      <c r="HS108" s="72">
        <v>1.0100168</v>
      </c>
      <c r="HT108" s="72">
        <v>1.0094403999999999</v>
      </c>
      <c r="HU108" s="72">
        <v>1.0088714000000001</v>
      </c>
      <c r="HV108" s="72">
        <v>1.0083479</v>
      </c>
      <c r="HW108" s="72">
        <v>1.0079259</v>
      </c>
      <c r="HX108" s="72">
        <v>1.0076882</v>
      </c>
      <c r="HY108" s="72">
        <v>1.007765</v>
      </c>
      <c r="HZ108" s="72">
        <v>1.0083774000000001</v>
      </c>
      <c r="IA108" s="72">
        <v>1.0099525</v>
      </c>
      <c r="IB108" s="72">
        <v>1.0133375</v>
      </c>
      <c r="IC108" s="72">
        <v>1.0202513</v>
      </c>
      <c r="ID108" s="72">
        <v>1.0346242000000001</v>
      </c>
      <c r="IE108" s="72">
        <v>1.0174879999999999</v>
      </c>
      <c r="IF108" s="72">
        <v>1.0075828</v>
      </c>
      <c r="IG108" s="72">
        <v>1.0038161000000001</v>
      </c>
      <c r="IH108" s="72">
        <v>1.0032946</v>
      </c>
      <c r="II108" s="72">
        <v>1.0037851</v>
      </c>
      <c r="IJ108" s="72">
        <v>1.0038788000000001</v>
      </c>
      <c r="IK108" s="72">
        <v>1.0056750999999999</v>
      </c>
      <c r="IL108" s="72">
        <v>1.0132791999999999</v>
      </c>
      <c r="IM108" s="72">
        <v>1.0219539</v>
      </c>
      <c r="IN108" s="72">
        <v>1.0245416000000001</v>
      </c>
      <c r="IO108" s="72">
        <v>1.0233576</v>
      </c>
      <c r="IP108" s="72">
        <v>1.0169090000000001</v>
      </c>
      <c r="IQ108" s="72">
        <v>1.0038284</v>
      </c>
      <c r="IR108" s="72">
        <v>0.99239069999999996</v>
      </c>
      <c r="IS108" s="72">
        <v>1.0000935</v>
      </c>
      <c r="IT108" s="72">
        <v>1.0046713</v>
      </c>
      <c r="IU108" s="72">
        <v>1.0072014</v>
      </c>
      <c r="IV108" s="72">
        <v>1.0086207</v>
      </c>
      <c r="IW108" s="72">
        <v>1.0094183999999999</v>
      </c>
      <c r="IX108" s="72">
        <v>1.0098364</v>
      </c>
      <c r="IY108" s="72">
        <v>1.0099830999999999</v>
      </c>
      <c r="IZ108" s="72">
        <v>1.0099232</v>
      </c>
      <c r="JA108" s="72">
        <v>1.0097094</v>
      </c>
      <c r="JB108" s="72">
        <v>1.0093776000000001</v>
      </c>
      <c r="JC108" s="72">
        <v>1.0089538</v>
      </c>
      <c r="JD108" s="72">
        <v>1.0084606</v>
      </c>
      <c r="JE108" s="72">
        <v>1.0079118</v>
      </c>
      <c r="JF108" s="72">
        <v>1.0073352</v>
      </c>
      <c r="JG108" s="72">
        <v>1.0067364999999999</v>
      </c>
      <c r="JH108" s="72">
        <v>1.0062013999999999</v>
      </c>
      <c r="JI108" s="72">
        <v>1.0057404999999999</v>
      </c>
      <c r="JJ108" s="72">
        <v>1.0053976</v>
      </c>
      <c r="JK108" s="72">
        <v>1.0052464000000001</v>
      </c>
      <c r="JL108" s="72">
        <v>1.0054033</v>
      </c>
      <c r="JM108" s="72">
        <v>1.0060537000000001</v>
      </c>
      <c r="JN108" s="72">
        <v>1.0075285</v>
      </c>
      <c r="JO108" s="72">
        <v>1.0104762</v>
      </c>
      <c r="JP108" s="72">
        <v>1.0164009000000001</v>
      </c>
      <c r="JQ108" s="72">
        <v>1.0289334000000001</v>
      </c>
      <c r="JR108" s="72">
        <v>1.0602427000000001</v>
      </c>
      <c r="JS108" s="72">
        <v>1.0498563999999999</v>
      </c>
      <c r="JT108" s="72">
        <v>1.0403526999999999</v>
      </c>
      <c r="JU108" s="72">
        <v>1.0332186999999999</v>
      </c>
      <c r="JV108" s="72">
        <v>1.0298335999999999</v>
      </c>
      <c r="JW108" s="72">
        <v>1.0287154000000001</v>
      </c>
      <c r="JX108" s="72">
        <v>1.0283195000000001</v>
      </c>
      <c r="JY108" s="72">
        <v>1.0291686</v>
      </c>
      <c r="JZ108" s="72">
        <v>1.0099669</v>
      </c>
      <c r="KA108" s="72">
        <v>1.0187417000000001</v>
      </c>
      <c r="KB108" s="72">
        <v>1.0224743000000001</v>
      </c>
      <c r="KC108" s="72">
        <v>1.0244019</v>
      </c>
      <c r="KD108" s="72">
        <v>1.0239244000000001</v>
      </c>
      <c r="KE108" s="72">
        <v>1.0176251000000001</v>
      </c>
      <c r="KF108" s="72">
        <v>0.99435569999999995</v>
      </c>
      <c r="KG108" s="72">
        <v>0.99993379999999998</v>
      </c>
      <c r="KH108" s="72">
        <v>1.0035731000000001</v>
      </c>
      <c r="KI108" s="72">
        <v>1.0057544</v>
      </c>
      <c r="KJ108" s="72">
        <v>1.006907</v>
      </c>
      <c r="KK108" s="72">
        <v>1.0074114000000001</v>
      </c>
      <c r="KL108" s="72">
        <v>1.0075163</v>
      </c>
      <c r="KM108" s="72">
        <v>1.0073639000000001</v>
      </c>
      <c r="KN108" s="72">
        <v>1.0070412</v>
      </c>
      <c r="KO108" s="72">
        <v>1.0066108</v>
      </c>
      <c r="KP108" s="72">
        <v>1.0061034</v>
      </c>
      <c r="KQ108" s="72">
        <v>1.0055523</v>
      </c>
      <c r="KR108" s="72">
        <v>1.0049764000000001</v>
      </c>
      <c r="KS108" s="72">
        <v>1.0043974</v>
      </c>
      <c r="KT108" s="72">
        <v>1.0038290999999999</v>
      </c>
      <c r="KU108" s="72">
        <v>1.0032992000000001</v>
      </c>
      <c r="KV108" s="72">
        <v>1.0028553</v>
      </c>
      <c r="KW108" s="72">
        <v>1.0025278</v>
      </c>
      <c r="KX108" s="72">
        <v>1.0023667000000001</v>
      </c>
      <c r="KY108" s="72">
        <v>1.0024503</v>
      </c>
      <c r="KZ108" s="72">
        <v>1.002894</v>
      </c>
      <c r="LA108" s="72">
        <v>1.0038627</v>
      </c>
      <c r="LB108" s="72">
        <v>1.0056160000000001</v>
      </c>
      <c r="LC108" s="72">
        <v>1.0085904999999999</v>
      </c>
      <c r="LD108" s="72">
        <v>1.01356</v>
      </c>
      <c r="LE108" s="72">
        <v>1.0222825</v>
      </c>
      <c r="LF108" s="72">
        <v>1.0412375</v>
      </c>
      <c r="LG108" s="72">
        <v>1.0680547</v>
      </c>
      <c r="LH108" s="72">
        <v>1.0791274</v>
      </c>
      <c r="LI108" s="72">
        <v>1.0814036</v>
      </c>
      <c r="LJ108" s="72">
        <v>1.079907</v>
      </c>
      <c r="LK108" s="72">
        <v>1.0764194</v>
      </c>
      <c r="LL108" s="72">
        <v>1.0710686</v>
      </c>
      <c r="LM108" s="72">
        <v>1.0625686999999999</v>
      </c>
      <c r="LN108" s="72">
        <v>1.0071671</v>
      </c>
      <c r="LO108" s="72">
        <v>1.0148675</v>
      </c>
      <c r="LP108" s="72">
        <v>1.0192999</v>
      </c>
      <c r="LQ108" s="72">
        <v>1.0236266999999999</v>
      </c>
      <c r="LR108" s="72">
        <v>1.0269946000000001</v>
      </c>
      <c r="LS108" s="72">
        <v>1.0249471999999999</v>
      </c>
      <c r="LT108" s="72">
        <v>0.99603366999999998</v>
      </c>
      <c r="LU108" s="72">
        <v>1.0010813000000001</v>
      </c>
      <c r="LV108" s="72">
        <v>1.0038133</v>
      </c>
      <c r="LW108" s="72">
        <v>1.0051467000000001</v>
      </c>
      <c r="LX108" s="72">
        <v>1.0056229999999999</v>
      </c>
      <c r="LY108" s="72">
        <v>1.0055666999999999</v>
      </c>
      <c r="LZ108" s="72">
        <v>1.0051973999999999</v>
      </c>
      <c r="MA108" s="72">
        <v>1.0046516999999999</v>
      </c>
      <c r="MB108" s="72">
        <v>1.0040072</v>
      </c>
      <c r="MC108" s="72">
        <v>1.0033284</v>
      </c>
      <c r="MD108" s="72">
        <v>1.0026444000000001</v>
      </c>
      <c r="ME108" s="72">
        <v>1.0019819000000001</v>
      </c>
      <c r="MF108" s="72">
        <v>1.0013544999999999</v>
      </c>
      <c r="MG108" s="72">
        <v>1.0007712</v>
      </c>
      <c r="MH108" s="72">
        <v>1.0002504999999999</v>
      </c>
      <c r="MI108" s="72">
        <v>0.99981509999999996</v>
      </c>
      <c r="MJ108" s="72">
        <v>0.99949323999999995</v>
      </c>
      <c r="MK108" s="72">
        <v>0.99931460000000005</v>
      </c>
      <c r="ML108" s="72">
        <v>0.99932940000000003</v>
      </c>
      <c r="MM108" s="72">
        <v>0.99960446000000003</v>
      </c>
      <c r="MN108" s="72">
        <v>1.0002295999999999</v>
      </c>
      <c r="MO108" s="72">
        <v>1.0013080000000001</v>
      </c>
      <c r="MP108" s="72">
        <v>1.0029376999999999</v>
      </c>
      <c r="MQ108" s="72">
        <v>1.0050858</v>
      </c>
      <c r="MR108" s="72">
        <v>1.0072371</v>
      </c>
      <c r="MS108" s="72">
        <v>1.0073532999999999</v>
      </c>
      <c r="MT108" s="72">
        <v>0.99781823000000003</v>
      </c>
      <c r="MU108" s="72">
        <v>1.0339189</v>
      </c>
      <c r="MV108" s="72">
        <v>1.0559464999999999</v>
      </c>
      <c r="MW108" s="72">
        <v>1.0656924999999999</v>
      </c>
      <c r="MX108" s="72">
        <v>1.0692714000000001</v>
      </c>
      <c r="MY108" s="72">
        <v>1.0700026</v>
      </c>
      <c r="MZ108" s="72">
        <v>1.0686275000000001</v>
      </c>
      <c r="NA108" s="72">
        <v>1.0613699000000001</v>
      </c>
      <c r="NB108" s="72">
        <v>1.0026141</v>
      </c>
      <c r="NC108" s="72">
        <v>1.0071737000000001</v>
      </c>
      <c r="ND108" s="72">
        <v>1.0109813000000001</v>
      </c>
      <c r="NE108" s="72">
        <v>1.0163044999999999</v>
      </c>
      <c r="NF108" s="72">
        <v>1.0231576</v>
      </c>
      <c r="NG108" s="72">
        <v>1.0248060999999999</v>
      </c>
      <c r="NH108" s="72">
        <v>1.0014386</v>
      </c>
      <c r="NI108" s="72">
        <v>1.0047288999999999</v>
      </c>
      <c r="NJ108" s="72">
        <v>1.0055372</v>
      </c>
      <c r="NK108" s="72">
        <v>1.0053711999999999</v>
      </c>
      <c r="NL108" s="72">
        <v>1.004731</v>
      </c>
      <c r="NM108" s="72">
        <v>1.0038290000000001</v>
      </c>
      <c r="NN108" s="72">
        <v>1.0028054</v>
      </c>
      <c r="NO108" s="72">
        <v>1.0017478</v>
      </c>
      <c r="NP108" s="72">
        <v>1.0007206</v>
      </c>
      <c r="NQ108" s="72">
        <v>0.99976569999999998</v>
      </c>
      <c r="NR108" s="72">
        <v>0.99890020000000002</v>
      </c>
      <c r="NS108" s="72">
        <v>0.99814146999999998</v>
      </c>
      <c r="NT108" s="72">
        <v>0.99748813999999997</v>
      </c>
      <c r="NU108" s="72">
        <v>0.99694870000000002</v>
      </c>
      <c r="NV108" s="72">
        <v>0.99651979999999996</v>
      </c>
      <c r="NW108" s="72">
        <v>0.99621320000000002</v>
      </c>
      <c r="NX108" s="72">
        <v>0.99604607000000001</v>
      </c>
      <c r="NY108" s="72">
        <v>0.99603635000000001</v>
      </c>
      <c r="NZ108" s="72">
        <v>0.99622284999999999</v>
      </c>
      <c r="OA108" s="72">
        <v>0.99665879999999996</v>
      </c>
      <c r="OB108" s="72">
        <v>0.99741199999999997</v>
      </c>
      <c r="OC108" s="72">
        <v>0.99853250000000005</v>
      </c>
      <c r="OD108" s="72">
        <v>1.0000697000000001</v>
      </c>
      <c r="OE108" s="72">
        <v>1.0018303</v>
      </c>
      <c r="OF108" s="72">
        <v>1.0029463999999999</v>
      </c>
      <c r="OG108" s="72">
        <v>1.0006394000000001</v>
      </c>
      <c r="OH108" s="72">
        <v>0.98712009999999994</v>
      </c>
      <c r="OI108" s="72">
        <v>1.014866</v>
      </c>
      <c r="OJ108" s="72">
        <v>1.0192262999999999</v>
      </c>
      <c r="OK108" s="72">
        <v>1.0172409</v>
      </c>
      <c r="OL108" s="72">
        <v>1.0151273999999999</v>
      </c>
      <c r="OM108" s="72">
        <v>1.0151829999999999</v>
      </c>
      <c r="ON108" s="72">
        <v>1.0163903999999999</v>
      </c>
      <c r="OO108" s="72">
        <v>1.0185796</v>
      </c>
      <c r="OP108" s="72">
        <v>0.99458690000000005</v>
      </c>
      <c r="OQ108" s="72">
        <v>0.99463654000000001</v>
      </c>
      <c r="OR108" s="72">
        <v>0.99732244000000003</v>
      </c>
      <c r="OS108" s="72">
        <v>1.0013384000000001</v>
      </c>
      <c r="OT108" s="72">
        <v>1.0065253000000001</v>
      </c>
      <c r="OU108" s="72">
        <v>1.0124276999999999</v>
      </c>
      <c r="OV108" s="72">
        <v>1.0102099</v>
      </c>
      <c r="OW108" s="72">
        <v>1.008791</v>
      </c>
      <c r="OX108" s="72">
        <v>1.0073905999999999</v>
      </c>
      <c r="OY108" s="72">
        <v>1.0059094</v>
      </c>
      <c r="OZ108" s="72">
        <v>1.0043564</v>
      </c>
      <c r="PA108" s="72">
        <v>1.0027504</v>
      </c>
      <c r="PB108" s="72">
        <v>1.0011747</v>
      </c>
      <c r="PC108" s="72">
        <v>0.99969110000000005</v>
      </c>
      <c r="PD108" s="72">
        <v>0.99834316999999995</v>
      </c>
      <c r="PE108" s="72">
        <v>0.99715924</v>
      </c>
      <c r="PF108" s="72">
        <v>0.99615145000000005</v>
      </c>
      <c r="PG108" s="72">
        <v>0.99532120000000002</v>
      </c>
      <c r="PH108" s="72">
        <v>0.99466186999999995</v>
      </c>
      <c r="PI108" s="72">
        <v>0.99416344999999995</v>
      </c>
      <c r="PJ108" s="72">
        <v>0.99381750000000002</v>
      </c>
      <c r="PK108" s="72">
        <v>0.99361869999999997</v>
      </c>
      <c r="PL108" s="72">
        <v>0.99357419999999996</v>
      </c>
      <c r="PM108" s="72">
        <v>0.99367970000000005</v>
      </c>
      <c r="PN108" s="72">
        <v>0.99397796000000005</v>
      </c>
      <c r="PO108" s="72">
        <v>0.99450444999999998</v>
      </c>
      <c r="PP108" s="72">
        <v>0.99533117000000004</v>
      </c>
      <c r="PQ108" s="72">
        <v>0.99646073999999996</v>
      </c>
      <c r="PR108" s="72">
        <v>0.99807489999999999</v>
      </c>
      <c r="PS108" s="72">
        <v>1.000146</v>
      </c>
      <c r="PT108" s="72">
        <v>1.0024010999999999</v>
      </c>
      <c r="PU108" s="72">
        <v>1.0032605999999999</v>
      </c>
      <c r="PV108" s="72">
        <v>0.99789099999999997</v>
      </c>
      <c r="PW108" s="72">
        <v>0.99606704999999995</v>
      </c>
      <c r="PX108" s="72">
        <v>0.99666650000000001</v>
      </c>
      <c r="PY108" s="72">
        <v>0.99824922999999999</v>
      </c>
      <c r="PZ108" s="72">
        <v>0.99993920000000003</v>
      </c>
      <c r="QA108" s="72">
        <v>1.001306</v>
      </c>
      <c r="QB108" s="72">
        <v>1.002332</v>
      </c>
      <c r="QC108" s="72">
        <v>1.0028846</v>
      </c>
      <c r="QD108" s="72">
        <v>0.99244076000000003</v>
      </c>
      <c r="QE108" s="72">
        <v>0.98727876000000003</v>
      </c>
      <c r="QF108" s="72">
        <v>0.98588412999999997</v>
      </c>
      <c r="QG108" s="72">
        <v>0.98684954999999996</v>
      </c>
      <c r="QH108" s="72">
        <v>0.98927957</v>
      </c>
      <c r="QI108" s="72">
        <v>0.99245159999999999</v>
      </c>
      <c r="QJ108" s="72">
        <v>0.99563575000000004</v>
      </c>
      <c r="QK108" s="72">
        <v>0.99809599999999998</v>
      </c>
      <c r="QL108" s="72">
        <v>1.0000112999999999</v>
      </c>
      <c r="QM108" s="72">
        <v>1.0014590000000001</v>
      </c>
      <c r="QN108" s="72">
        <v>1.0024331</v>
      </c>
      <c r="QO108" s="72">
        <v>1.0029459999999999</v>
      </c>
      <c r="QP108" s="72">
        <v>1.0030743</v>
      </c>
      <c r="QQ108" s="72">
        <v>1.0028832999999999</v>
      </c>
      <c r="QR108" s="72">
        <v>1.0023971</v>
      </c>
      <c r="QS108" s="72">
        <v>1.0017214999999999</v>
      </c>
      <c r="QT108" s="72">
        <v>1.0009497000000001</v>
      </c>
      <c r="QU108" s="72">
        <v>1.0001684</v>
      </c>
      <c r="QV108" s="72">
        <v>0.99945395999999997</v>
      </c>
      <c r="QW108" s="72">
        <v>0.99886770000000003</v>
      </c>
      <c r="QX108" s="72">
        <v>0.99845379999999995</v>
      </c>
      <c r="QY108" s="72">
        <v>0.99823313999999996</v>
      </c>
      <c r="QZ108" s="72">
        <v>0.99827730000000003</v>
      </c>
      <c r="RA108" s="72">
        <v>0.99852103000000003</v>
      </c>
      <c r="RB108" s="72">
        <v>0.99896470000000004</v>
      </c>
      <c r="RC108" s="72">
        <v>0.9995733</v>
      </c>
      <c r="RD108" s="72">
        <v>1.0002953999999999</v>
      </c>
      <c r="RE108" s="72">
        <v>1.0008942999999999</v>
      </c>
      <c r="RF108" s="72">
        <v>1.0013513999999999</v>
      </c>
      <c r="RG108" s="72">
        <v>1.0012778</v>
      </c>
      <c r="RH108" s="72">
        <v>1.0004375999999999</v>
      </c>
      <c r="RI108" s="72">
        <v>0.99848132999999994</v>
      </c>
      <c r="RJ108" s="72">
        <v>0.99630827</v>
      </c>
      <c r="RK108" s="72">
        <v>0.99467397000000002</v>
      </c>
      <c r="RL108" s="72">
        <v>0.99381112999999999</v>
      </c>
      <c r="RM108" s="72">
        <v>0.99363035</v>
      </c>
      <c r="RN108" s="72">
        <v>0.99389123999999995</v>
      </c>
      <c r="RO108" s="72">
        <v>0.99442870000000005</v>
      </c>
      <c r="RP108" s="72">
        <v>0.99508890000000005</v>
      </c>
      <c r="RQ108" s="72">
        <v>0.99534582999999999</v>
      </c>
      <c r="RR108" s="72">
        <v>0.99977015999999996</v>
      </c>
      <c r="RS108" s="72">
        <v>0.99573153000000003</v>
      </c>
      <c r="RT108" s="72">
        <v>0.99287146000000004</v>
      </c>
      <c r="RU108" s="72">
        <v>0.99102579999999996</v>
      </c>
      <c r="RV108" s="72">
        <v>0.99006826000000003</v>
      </c>
      <c r="RW108" s="72">
        <v>0.99000319999999997</v>
      </c>
      <c r="RX108" s="72">
        <v>0.99041290000000004</v>
      </c>
      <c r="RY108" s="72">
        <v>0.9914423</v>
      </c>
      <c r="RZ108" s="72">
        <v>0.99292650000000005</v>
      </c>
      <c r="SA108" s="72">
        <v>0.99476140000000002</v>
      </c>
      <c r="SB108" s="72">
        <v>0.99676686999999997</v>
      </c>
      <c r="SC108" s="72">
        <v>0.99882300000000002</v>
      </c>
      <c r="SD108" s="72">
        <v>1.0007334999999999</v>
      </c>
      <c r="SE108" s="72">
        <v>1.0024162999999999</v>
      </c>
      <c r="SF108" s="72">
        <v>1.0038206999999999</v>
      </c>
      <c r="SG108" s="72">
        <v>1.0049524999999999</v>
      </c>
      <c r="SH108" s="72">
        <v>1.0058038</v>
      </c>
      <c r="SI108" s="72">
        <v>1.0063848</v>
      </c>
      <c r="SJ108" s="72">
        <v>1.0067200999999999</v>
      </c>
      <c r="SK108" s="72">
        <v>1.0068429999999999</v>
      </c>
      <c r="SL108" s="72">
        <v>1.0067933</v>
      </c>
      <c r="SM108" s="72">
        <v>1.0066006000000001</v>
      </c>
      <c r="SN108" s="72">
        <v>1.0062926000000001</v>
      </c>
      <c r="SO108" s="72">
        <v>1.0058876999999999</v>
      </c>
      <c r="SP108" s="72">
        <v>1.005393</v>
      </c>
      <c r="SQ108" s="72">
        <v>1.0048045000000001</v>
      </c>
      <c r="SR108" s="72">
        <v>1.0041084</v>
      </c>
      <c r="SS108" s="72">
        <v>1.0032779999999999</v>
      </c>
      <c r="ST108" s="72">
        <v>1.0022868</v>
      </c>
      <c r="SU108" s="72">
        <v>1.001136</v>
      </c>
      <c r="SV108" s="72">
        <v>0.99978124999999995</v>
      </c>
      <c r="SW108" s="72">
        <v>0.99826879999999996</v>
      </c>
      <c r="SX108" s="72">
        <v>0.99677420000000005</v>
      </c>
      <c r="SY108" s="72">
        <v>0.99544580000000005</v>
      </c>
      <c r="SZ108" s="72">
        <v>0.99438360000000003</v>
      </c>
      <c r="TA108" s="72">
        <v>0.99362384999999998</v>
      </c>
      <c r="TB108" s="72">
        <v>0.99312484000000001</v>
      </c>
      <c r="TC108" s="72">
        <v>0.99269943999999999</v>
      </c>
      <c r="TD108" s="72">
        <v>0.99149410000000004</v>
      </c>
      <c r="TE108" s="72">
        <v>0.9917395</v>
      </c>
      <c r="TF108" s="72">
        <v>1.0037438999999999</v>
      </c>
      <c r="TG108" s="72">
        <v>1.0016936999999999</v>
      </c>
      <c r="TH108" s="72">
        <v>0.99993270000000001</v>
      </c>
      <c r="TI108" s="72">
        <v>0.99815494000000005</v>
      </c>
      <c r="TJ108" s="72">
        <v>0.99643970000000004</v>
      </c>
      <c r="TK108" s="72">
        <v>0.99490900000000004</v>
      </c>
      <c r="TL108" s="72">
        <v>0.99377479999999996</v>
      </c>
      <c r="TM108" s="72">
        <v>0.99311070000000001</v>
      </c>
      <c r="TN108" s="72">
        <v>0.99293940000000003</v>
      </c>
      <c r="TO108" s="72">
        <v>0.99318116999999995</v>
      </c>
      <c r="TP108" s="72">
        <v>0.99383489999999997</v>
      </c>
      <c r="TQ108" s="72">
        <v>0.99485869999999998</v>
      </c>
      <c r="TR108" s="72">
        <v>0.99617199999999995</v>
      </c>
      <c r="TS108" s="72">
        <v>0.99766516999999999</v>
      </c>
      <c r="TT108" s="72">
        <v>0.99925894000000004</v>
      </c>
      <c r="TU108" s="72">
        <v>1.0008128000000001</v>
      </c>
      <c r="TV108" s="72">
        <v>1.0022466999999999</v>
      </c>
      <c r="TW108" s="72">
        <v>1.003501</v>
      </c>
      <c r="TX108" s="72">
        <v>1.0045307000000001</v>
      </c>
      <c r="TY108" s="72">
        <v>1.0053076999999999</v>
      </c>
      <c r="TZ108" s="72">
        <v>1.0058195999999999</v>
      </c>
      <c r="UA108" s="72">
        <v>1.0060747999999999</v>
      </c>
      <c r="UB108" s="72">
        <v>1.0060252999999999</v>
      </c>
      <c r="UC108" s="72">
        <v>1.0057497</v>
      </c>
      <c r="UD108" s="72">
        <v>1.0052487000000001</v>
      </c>
      <c r="UE108" s="72">
        <v>1.0045446</v>
      </c>
      <c r="UF108" s="72">
        <v>1.0036626</v>
      </c>
      <c r="UG108" s="72">
        <v>1.0026307000000001</v>
      </c>
      <c r="UH108" s="72">
        <v>1.0014775</v>
      </c>
      <c r="UI108" s="72">
        <v>1.0002352999999999</v>
      </c>
      <c r="UJ108" s="72">
        <v>0.99894059999999996</v>
      </c>
      <c r="UK108" s="72">
        <v>0.99764719999999996</v>
      </c>
      <c r="UL108" s="72">
        <v>0.99633795000000003</v>
      </c>
      <c r="UM108" s="72">
        <v>0.99515533</v>
      </c>
      <c r="UN108" s="72">
        <v>0.99409720000000001</v>
      </c>
      <c r="UO108" s="72">
        <v>0.99320054000000002</v>
      </c>
      <c r="UP108" s="72">
        <v>0.99257269999999997</v>
      </c>
      <c r="UQ108" s="72">
        <v>0.99266374000000002</v>
      </c>
      <c r="UR108" s="72">
        <v>0.9945368</v>
      </c>
      <c r="US108" s="72">
        <v>0.99441520000000005</v>
      </c>
      <c r="UT108" s="72">
        <v>1.0048773</v>
      </c>
      <c r="UU108" s="72">
        <v>1.0038377000000001</v>
      </c>
      <c r="UV108" s="72">
        <v>1.0030444000000001</v>
      </c>
      <c r="UW108" s="72">
        <v>1.0020762999999999</v>
      </c>
      <c r="UX108" s="72">
        <v>1.0009161</v>
      </c>
      <c r="UY108" s="72">
        <v>0.99963665000000002</v>
      </c>
      <c r="UZ108" s="72">
        <v>0.99833625999999998</v>
      </c>
      <c r="VA108" s="72">
        <v>0.99710995000000002</v>
      </c>
      <c r="VB108" s="72">
        <v>0.99603540000000002</v>
      </c>
      <c r="VC108" s="72">
        <v>0.99517880000000003</v>
      </c>
      <c r="VD108" s="72">
        <v>0.99460550000000003</v>
      </c>
      <c r="VE108" s="72">
        <v>0.99432695000000004</v>
      </c>
      <c r="VF108" s="72">
        <v>0.99435322999999998</v>
      </c>
      <c r="VG108" s="72">
        <v>0.99458957000000003</v>
      </c>
      <c r="VH108" s="72">
        <v>0.99503016</v>
      </c>
      <c r="VI108" s="72">
        <v>0.99562980000000001</v>
      </c>
      <c r="VJ108" s="72">
        <v>0.99633479999999996</v>
      </c>
      <c r="VK108" s="72">
        <v>0.99708675999999996</v>
      </c>
      <c r="VL108" s="72">
        <v>0.99782919999999997</v>
      </c>
      <c r="VM108" s="72">
        <v>0.99851040000000002</v>
      </c>
      <c r="VN108" s="72">
        <v>0.99908626</v>
      </c>
      <c r="VO108" s="72">
        <v>0.99952227000000005</v>
      </c>
      <c r="VP108" s="72">
        <v>0.9997895</v>
      </c>
      <c r="VQ108" s="72">
        <v>0.99987079999999995</v>
      </c>
      <c r="VR108" s="72">
        <v>0.99976240000000005</v>
      </c>
      <c r="VS108" s="72">
        <v>0.99946314000000003</v>
      </c>
      <c r="VT108" s="72">
        <v>0.99898670000000001</v>
      </c>
      <c r="VU108" s="72">
        <v>0.99835180000000001</v>
      </c>
      <c r="VV108" s="72">
        <v>0.99758360000000001</v>
      </c>
      <c r="VW108" s="72">
        <v>0.99671120000000002</v>
      </c>
      <c r="VX108" s="72">
        <v>0.99576759999999997</v>
      </c>
      <c r="VY108" s="72">
        <v>0.99478805000000003</v>
      </c>
      <c r="VZ108" s="72">
        <v>0.99380546999999997</v>
      </c>
      <c r="WA108" s="72">
        <v>0.99285670000000004</v>
      </c>
      <c r="WB108" s="72">
        <v>0.99197334000000004</v>
      </c>
      <c r="WC108" s="72">
        <v>0.99118656000000005</v>
      </c>
      <c r="WD108" s="72">
        <v>0.99057680000000004</v>
      </c>
      <c r="WE108" s="72">
        <v>0.99028647000000003</v>
      </c>
      <c r="WF108" s="72">
        <v>0.99082269999999995</v>
      </c>
      <c r="WG108" s="72">
        <v>0.99102789999999996</v>
      </c>
      <c r="WH108" s="72">
        <v>1.0051848999999999</v>
      </c>
      <c r="WI108" s="72">
        <v>1.0050511</v>
      </c>
      <c r="WJ108" s="72">
        <v>1.0052426999999999</v>
      </c>
      <c r="WK108" s="72">
        <v>1.0052293999999999</v>
      </c>
      <c r="WL108" s="72">
        <v>1.0050178999999999</v>
      </c>
      <c r="WM108" s="72">
        <v>1.0045801000000001</v>
      </c>
      <c r="WN108" s="72">
        <v>1.0039678000000001</v>
      </c>
      <c r="WO108" s="72">
        <v>1.0032341</v>
      </c>
      <c r="WP108" s="72">
        <v>1.0024331</v>
      </c>
      <c r="WQ108" s="72">
        <v>1.0016191999999999</v>
      </c>
      <c r="WR108" s="72">
        <v>1.0008383000000001</v>
      </c>
      <c r="WS108" s="72">
        <v>1.0001045</v>
      </c>
      <c r="WT108" s="72">
        <v>0.99950360000000005</v>
      </c>
      <c r="WU108" s="72">
        <v>0.99905279999999996</v>
      </c>
      <c r="WV108" s="72">
        <v>0.99875320000000001</v>
      </c>
      <c r="WW108" s="72">
        <v>0.99858590000000003</v>
      </c>
      <c r="WX108" s="72">
        <v>0.99858946000000004</v>
      </c>
      <c r="WY108" s="72">
        <v>0.9986775</v>
      </c>
      <c r="WZ108" s="72">
        <v>0.99883825000000004</v>
      </c>
      <c r="XA108" s="72">
        <v>0.99904113999999999</v>
      </c>
      <c r="XB108" s="72">
        <v>0.99925125000000004</v>
      </c>
      <c r="XC108" s="72">
        <v>0.99943910000000002</v>
      </c>
      <c r="XD108" s="72">
        <v>0.99956140000000004</v>
      </c>
      <c r="XE108" s="72">
        <v>0.99958782999999995</v>
      </c>
      <c r="XF108" s="72">
        <v>0.99951619999999997</v>
      </c>
      <c r="XG108" s="72">
        <v>0.99930834999999996</v>
      </c>
      <c r="XH108" s="72">
        <v>0.99896260000000003</v>
      </c>
      <c r="XI108" s="72">
        <v>0.99847229999999998</v>
      </c>
      <c r="XJ108" s="72">
        <v>0.99784890000000004</v>
      </c>
      <c r="XK108" s="72">
        <v>0.99710624999999997</v>
      </c>
      <c r="XL108" s="72">
        <v>0.99626199999999998</v>
      </c>
      <c r="XM108" s="72">
        <v>0.99533886000000005</v>
      </c>
      <c r="XN108" s="72">
        <v>0.99436389999999997</v>
      </c>
      <c r="XO108" s="72">
        <v>0.99336599999999997</v>
      </c>
      <c r="XP108" s="72">
        <v>0.99237525000000004</v>
      </c>
      <c r="XQ108" s="72">
        <v>0.99142205999999999</v>
      </c>
      <c r="XR108" s="72">
        <v>0.99054660000000005</v>
      </c>
      <c r="XS108" s="72">
        <v>0.98974859999999998</v>
      </c>
      <c r="XT108" s="72">
        <v>0.98923284</v>
      </c>
      <c r="XU108" s="72">
        <v>0.98931860000000005</v>
      </c>
      <c r="XV108" s="72">
        <v>1.0044375999999999</v>
      </c>
      <c r="XW108" s="72">
        <v>1.0046330000000001</v>
      </c>
      <c r="XX108" s="72">
        <v>1.0052281999999999</v>
      </c>
      <c r="XY108" s="72">
        <v>1.0057224</v>
      </c>
      <c r="XZ108" s="72">
        <v>1.0060530000000001</v>
      </c>
      <c r="YA108" s="72">
        <v>1.0062187</v>
      </c>
      <c r="YB108" s="72">
        <v>1.0061975999999999</v>
      </c>
      <c r="YC108" s="72">
        <v>1.0060441</v>
      </c>
      <c r="YD108" s="72">
        <v>1.0057718</v>
      </c>
      <c r="YE108" s="72">
        <v>1.0054078</v>
      </c>
      <c r="YF108" s="72">
        <v>1.0049831</v>
      </c>
      <c r="YG108" s="72">
        <v>1.0045263</v>
      </c>
      <c r="YH108" s="72">
        <v>1.0040686000000001</v>
      </c>
      <c r="YI108" s="72">
        <v>1.0036384</v>
      </c>
      <c r="YJ108" s="72">
        <v>1.0032572</v>
      </c>
      <c r="YK108" s="72">
        <v>1.0029408</v>
      </c>
      <c r="YL108" s="72">
        <v>1.0027003000000001</v>
      </c>
      <c r="YM108" s="72">
        <v>1.0025367999999999</v>
      </c>
      <c r="YN108" s="72">
        <v>1.002443</v>
      </c>
      <c r="YO108" s="72">
        <v>1.0024065</v>
      </c>
      <c r="YP108" s="72">
        <v>1.0024158000000001</v>
      </c>
      <c r="YQ108" s="72">
        <v>1.0024332</v>
      </c>
      <c r="YR108" s="72">
        <v>1.0024449</v>
      </c>
      <c r="YS108" s="72">
        <v>1.0024268999999999</v>
      </c>
      <c r="YT108" s="72">
        <v>1.0023477000000001</v>
      </c>
      <c r="YU108" s="72">
        <v>1.0021814</v>
      </c>
      <c r="YV108" s="72">
        <v>1.001905</v>
      </c>
      <c r="YW108" s="72">
        <v>1.0015035999999999</v>
      </c>
      <c r="YX108" s="72">
        <v>1.0009577000000001</v>
      </c>
      <c r="YY108" s="72">
        <v>1.0002603999999999</v>
      </c>
      <c r="YZ108" s="72">
        <v>0.99941279999999999</v>
      </c>
      <c r="ZA108" s="72">
        <v>0.99842465000000002</v>
      </c>
      <c r="ZB108" s="72">
        <v>0.9973128</v>
      </c>
      <c r="ZC108" s="72">
        <v>0.99610160000000003</v>
      </c>
      <c r="ZD108" s="72">
        <v>0.99481949999999997</v>
      </c>
      <c r="ZE108" s="72">
        <v>0.99349449999999995</v>
      </c>
      <c r="ZF108" s="72">
        <v>0.99213713000000003</v>
      </c>
      <c r="ZG108" s="72">
        <v>0.99079125999999995</v>
      </c>
      <c r="ZH108" s="72">
        <v>0.98929805000000004</v>
      </c>
      <c r="ZI108" s="72">
        <v>0.98919964000000005</v>
      </c>
      <c r="ZJ108" s="72">
        <v>1.0033307</v>
      </c>
      <c r="ZK108" s="72">
        <v>1.0033540000000001</v>
      </c>
      <c r="ZL108" s="72">
        <v>1.0037256000000001</v>
      </c>
      <c r="ZM108" s="72">
        <v>1.004078</v>
      </c>
      <c r="ZN108" s="72">
        <v>1.0043280000000001</v>
      </c>
      <c r="ZO108" s="72">
        <v>1.0044663</v>
      </c>
      <c r="ZP108" s="72">
        <v>1.0044602</v>
      </c>
      <c r="ZQ108" s="72">
        <v>1.0043595000000001</v>
      </c>
      <c r="ZR108" s="72">
        <v>1.0041618000000001</v>
      </c>
      <c r="ZS108" s="72">
        <v>1.0038830000000001</v>
      </c>
      <c r="ZT108" s="72">
        <v>1.0035419999999999</v>
      </c>
      <c r="ZU108" s="72">
        <v>1.0031576</v>
      </c>
      <c r="ZV108" s="72">
        <v>1.0027496</v>
      </c>
      <c r="ZW108" s="72">
        <v>1.0023354</v>
      </c>
      <c r="ZX108" s="72">
        <v>1.0019332000000001</v>
      </c>
      <c r="ZY108" s="72">
        <v>1.0015586999999999</v>
      </c>
      <c r="ZZ108" s="72">
        <v>1.0012254</v>
      </c>
      <c r="AAA108" s="72">
        <v>1.0009440999999999</v>
      </c>
      <c r="AAB108" s="72">
        <v>1.0007226</v>
      </c>
      <c r="AAC108" s="72">
        <v>1.0005611000000001</v>
      </c>
      <c r="AAD108" s="72">
        <v>1.0004573000000001</v>
      </c>
      <c r="AAE108" s="72">
        <v>1.0004025000000001</v>
      </c>
      <c r="AAF108" s="72">
        <v>1.0003842000000001</v>
      </c>
      <c r="AAG108" s="72">
        <v>1.0003858999999999</v>
      </c>
      <c r="AAH108" s="72">
        <v>1.0003816000000001</v>
      </c>
      <c r="AAI108" s="72">
        <v>1.0003489999999999</v>
      </c>
      <c r="AAJ108" s="72">
        <v>1.0002589</v>
      </c>
      <c r="AAK108" s="72">
        <v>1.0000813</v>
      </c>
      <c r="AAL108" s="72">
        <v>0.99978540000000005</v>
      </c>
      <c r="AAM108" s="72">
        <v>0.99934416999999998</v>
      </c>
      <c r="AAN108" s="72">
        <v>0.99873405999999998</v>
      </c>
      <c r="AAO108" s="72">
        <v>0.99793960000000004</v>
      </c>
      <c r="AAP108" s="72">
        <v>0.99695469999999997</v>
      </c>
      <c r="AAQ108" s="72">
        <v>0.995784</v>
      </c>
      <c r="AAR108" s="72">
        <v>0.99444204999999997</v>
      </c>
      <c r="AAS108" s="72">
        <v>0.99292619999999998</v>
      </c>
      <c r="AAT108" s="72">
        <v>0.99139999999999995</v>
      </c>
      <c r="AAU108" s="72">
        <v>0.98980594</v>
      </c>
      <c r="AAV108" s="72">
        <v>0.98798989999999998</v>
      </c>
      <c r="AAW108" s="72">
        <v>0.98798483999999998</v>
      </c>
      <c r="AAX108" s="72">
        <v>1.0028003000000001</v>
      </c>
      <c r="AAY108" s="72">
        <v>1.0030513999999999</v>
      </c>
      <c r="AAZ108" s="72">
        <v>1.0035483999999999</v>
      </c>
      <c r="ABA108" s="72">
        <v>1.0039699</v>
      </c>
      <c r="ABB108" s="72">
        <v>1.0043017999999999</v>
      </c>
      <c r="ABC108" s="72">
        <v>1.0045542000000001</v>
      </c>
      <c r="ABD108" s="72">
        <v>1.004729</v>
      </c>
      <c r="ABE108" s="72">
        <v>1.0048252</v>
      </c>
      <c r="ABF108" s="72">
        <v>1.0048184</v>
      </c>
      <c r="ABG108" s="72">
        <v>1.0047257999999999</v>
      </c>
      <c r="ABH108" s="72">
        <v>1.004534</v>
      </c>
      <c r="ABI108" s="72">
        <v>1.0042447000000001</v>
      </c>
      <c r="ABJ108" s="72">
        <v>1.0038629999999999</v>
      </c>
      <c r="ABK108" s="72">
        <v>1.0033981000000001</v>
      </c>
      <c r="ABL108" s="72">
        <v>1.0028627000000001</v>
      </c>
      <c r="ABM108" s="72">
        <v>1.0022720000000001</v>
      </c>
      <c r="ABN108" s="72">
        <v>1.0016446999999999</v>
      </c>
      <c r="ABO108" s="72">
        <v>1.0009996000000001</v>
      </c>
      <c r="ABP108" s="72">
        <v>1.0003565999999999</v>
      </c>
      <c r="ABQ108" s="72">
        <v>0.99973140000000005</v>
      </c>
      <c r="ABR108" s="72">
        <v>0.99914069999999999</v>
      </c>
      <c r="ABS108" s="72">
        <v>0.99859995000000001</v>
      </c>
      <c r="ABT108" s="72">
        <v>0.99812230000000002</v>
      </c>
      <c r="ABU108" s="72">
        <v>0.99771129999999997</v>
      </c>
      <c r="ABV108" s="72">
        <v>0.99736840000000004</v>
      </c>
      <c r="ABW108" s="72">
        <v>0.99709009999999998</v>
      </c>
      <c r="ABX108" s="72">
        <v>0.99686545000000004</v>
      </c>
      <c r="ABY108" s="72">
        <v>0.99667600000000001</v>
      </c>
      <c r="ABZ108" s="72">
        <v>0.9964944</v>
      </c>
      <c r="ACA108" s="72">
        <v>0.99628550000000005</v>
      </c>
      <c r="ACB108" s="72">
        <v>0.99600460000000002</v>
      </c>
      <c r="ACC108" s="72">
        <v>0.99559450000000005</v>
      </c>
      <c r="ACD108" s="72">
        <v>0.9950156</v>
      </c>
      <c r="ACE108" s="72">
        <v>0.99421983999999997</v>
      </c>
      <c r="ACF108" s="72">
        <v>0.9931835</v>
      </c>
      <c r="ACG108" s="72">
        <v>0.99189059999999996</v>
      </c>
      <c r="ACH108" s="72">
        <v>0.99030609999999997</v>
      </c>
      <c r="ACI108" s="72">
        <v>0.98849410000000004</v>
      </c>
      <c r="ACJ108" s="72">
        <v>0.98664426999999999</v>
      </c>
      <c r="ACK108" s="72">
        <v>0.98675984000000005</v>
      </c>
      <c r="ACL108" s="72">
        <v>1.0020525</v>
      </c>
      <c r="ACM108" s="72">
        <v>1.0025451000000001</v>
      </c>
      <c r="ACN108" s="72">
        <v>1.0035045</v>
      </c>
      <c r="ACO108" s="72">
        <v>1.0044550000000001</v>
      </c>
      <c r="ACP108" s="72">
        <v>1.0053038999999999</v>
      </c>
      <c r="ACQ108" s="72">
        <v>1.0060283000000001</v>
      </c>
      <c r="ACR108" s="72">
        <v>1.006618</v>
      </c>
      <c r="ACS108" s="72">
        <v>1.0070714000000001</v>
      </c>
      <c r="ACT108" s="72">
        <v>1.00739</v>
      </c>
      <c r="ACU108" s="72">
        <v>1.0075788000000001</v>
      </c>
      <c r="ACV108" s="72">
        <v>1.0076421</v>
      </c>
      <c r="ACW108" s="72">
        <v>1.0075889</v>
      </c>
      <c r="ACX108" s="72">
        <v>1.0074205000000001</v>
      </c>
      <c r="ACY108" s="72">
        <v>1.0071448000000001</v>
      </c>
      <c r="ACZ108" s="72">
        <v>1.0067676999999999</v>
      </c>
      <c r="ADA108" s="72">
        <v>1.0062978</v>
      </c>
      <c r="ADB108" s="72">
        <v>1.0057425</v>
      </c>
      <c r="ADC108" s="72">
        <v>1.0051099999999999</v>
      </c>
      <c r="ADD108" s="72">
        <v>1.0044074000000001</v>
      </c>
      <c r="ADE108" s="72">
        <v>1.0036518999999999</v>
      </c>
      <c r="ADF108" s="72">
        <v>1.0028583</v>
      </c>
      <c r="ADG108" s="72">
        <v>1.0020468</v>
      </c>
      <c r="ADH108" s="72">
        <v>1.0012635000000001</v>
      </c>
      <c r="ADI108" s="72">
        <v>1.0004219000000001</v>
      </c>
      <c r="ADJ108" s="72">
        <v>0.99959790000000004</v>
      </c>
      <c r="ADK108" s="72">
        <v>0.99881529999999996</v>
      </c>
      <c r="ADL108" s="72">
        <v>0.99809133999999999</v>
      </c>
      <c r="ADM108" s="72">
        <v>0.99744069999999996</v>
      </c>
      <c r="ADN108" s="72">
        <v>0.99687517000000003</v>
      </c>
      <c r="ADO108" s="72">
        <v>0.99640079999999998</v>
      </c>
      <c r="ADP108" s="72">
        <v>0.99601656000000005</v>
      </c>
      <c r="ADQ108" s="72">
        <v>0.99571540000000003</v>
      </c>
      <c r="ADR108" s="72">
        <v>0.99545366000000002</v>
      </c>
      <c r="ADS108" s="72">
        <v>0.99517409999999995</v>
      </c>
      <c r="ADT108" s="72">
        <v>0.99478834999999999</v>
      </c>
      <c r="ADU108" s="72">
        <v>0.99416673</v>
      </c>
      <c r="ADV108" s="72">
        <v>0.99312233999999999</v>
      </c>
      <c r="ADW108" s="72">
        <v>0.99139129999999998</v>
      </c>
      <c r="ADX108" s="72">
        <v>0.98856010000000005</v>
      </c>
      <c r="ADY108" s="72">
        <v>0.98835010000000001</v>
      </c>
      <c r="ADZ108" s="77"/>
      <c r="AEA108" s="158" t="s">
        <v>30</v>
      </c>
      <c r="AEB108" s="109" t="s">
        <v>23</v>
      </c>
      <c r="AEC108" s="109"/>
      <c r="AED108" s="109" t="str">
        <f>AEB107</f>
        <v>Time</v>
      </c>
      <c r="AEE108" s="111">
        <f t="shared" si="59"/>
        <v>103</v>
      </c>
      <c r="AEF108" s="159" t="s">
        <v>30</v>
      </c>
      <c r="AEG108" s="105">
        <f t="shared" si="70"/>
        <v>1.0051786</v>
      </c>
      <c r="AEH108" s="105">
        <f t="shared" si="70"/>
        <v>0.99934500000000004</v>
      </c>
      <c r="AEI108" s="105">
        <f t="shared" si="70"/>
        <v>0.9860662</v>
      </c>
      <c r="AEJ108" s="105">
        <f t="shared" si="70"/>
        <v>0.98828309999999997</v>
      </c>
      <c r="AEK108" s="105">
        <f t="shared" si="70"/>
        <v>1.003701</v>
      </c>
      <c r="AEL108" s="105">
        <f t="shared" si="70"/>
        <v>1.0056430999999999</v>
      </c>
      <c r="AEM108" s="105">
        <f t="shared" si="70"/>
        <v>1.0291189999999999</v>
      </c>
      <c r="AEN108" s="105">
        <f t="shared" si="70"/>
        <v>1.0625049</v>
      </c>
      <c r="AEO108" s="105">
        <f t="shared" si="70"/>
        <v>1.0613113999999999</v>
      </c>
      <c r="AEP108" s="105">
        <f t="shared" si="70"/>
        <v>1.0185360000000001</v>
      </c>
      <c r="AEQ108" s="105">
        <f t="shared" si="71"/>
        <v>1.0028532999999999</v>
      </c>
      <c r="AER108" s="105">
        <f t="shared" si="71"/>
        <v>0.99533194000000003</v>
      </c>
      <c r="AES108" s="105">
        <f t="shared" si="71"/>
        <v>0.9917319</v>
      </c>
      <c r="AET108" s="105">
        <f t="shared" si="71"/>
        <v>0.99441190000000002</v>
      </c>
      <c r="AEU108" s="105">
        <f t="shared" si="71"/>
        <v>0.99102599999999996</v>
      </c>
      <c r="AEV108" s="105">
        <f t="shared" si="71"/>
        <v>0.98931829999999998</v>
      </c>
      <c r="AEW108" s="105">
        <f t="shared" si="71"/>
        <v>0.98919999999999997</v>
      </c>
      <c r="AEX108" s="105">
        <f t="shared" si="71"/>
        <v>0.98798520000000001</v>
      </c>
      <c r="AEY108" s="105">
        <f t="shared" si="71"/>
        <v>0.98675979999999996</v>
      </c>
      <c r="AEZ108" s="99">
        <f t="shared" si="74"/>
        <v>82</v>
      </c>
      <c r="AFA108" s="69"/>
      <c r="AFB108" s="202" t="s">
        <v>82</v>
      </c>
      <c r="AFC108" s="106">
        <f t="shared" si="75"/>
        <v>1.0046477178947368</v>
      </c>
      <c r="AFD108" s="113"/>
      <c r="AFE108" s="109"/>
      <c r="AFF108" s="105">
        <f t="shared" si="76"/>
        <v>0.99807953999999999</v>
      </c>
      <c r="AFG108" s="105">
        <f t="shared" si="76"/>
        <v>0.99850059999999996</v>
      </c>
      <c r="AFH108" s="105">
        <f t="shared" si="76"/>
        <v>0.99810719999999997</v>
      </c>
      <c r="AFI108" s="105">
        <f t="shared" si="76"/>
        <v>1.0061537</v>
      </c>
      <c r="AFJ108" s="105">
        <f t="shared" si="76"/>
        <v>1.0062008</v>
      </c>
      <c r="AFK108" s="105">
        <f t="shared" si="76"/>
        <v>1.0092306</v>
      </c>
      <c r="AFL108" s="105">
        <f t="shared" si="76"/>
        <v>1.0071888</v>
      </c>
      <c r="AFM108" s="105">
        <f t="shared" si="76"/>
        <v>1.0057387</v>
      </c>
      <c r="AFN108" s="105">
        <f t="shared" si="76"/>
        <v>1.0051319999999999</v>
      </c>
      <c r="AFO108" s="105">
        <f t="shared" si="76"/>
        <v>1.0053633</v>
      </c>
      <c r="AFP108" s="105">
        <f t="shared" si="76"/>
        <v>1.0059085999999999</v>
      </c>
      <c r="AFQ108" s="105">
        <f t="shared" si="76"/>
        <v>1.0014589</v>
      </c>
      <c r="AFR108" s="105">
        <f t="shared" si="76"/>
        <v>0.99476134999999999</v>
      </c>
      <c r="AFS108" s="105">
        <f t="shared" si="76"/>
        <v>0.99318099999999998</v>
      </c>
      <c r="AFT108" s="105">
        <f t="shared" si="76"/>
        <v>0.99517849999999997</v>
      </c>
      <c r="AFU108" s="105">
        <f t="shared" si="68"/>
        <v>1.0016189</v>
      </c>
      <c r="AFV108" s="105">
        <f t="shared" si="69"/>
        <v>1.0054078</v>
      </c>
      <c r="AFW108" s="105">
        <f t="shared" si="69"/>
        <v>1.0038830000000001</v>
      </c>
      <c r="AFX108" s="105">
        <f t="shared" si="69"/>
        <v>1.0047263</v>
      </c>
      <c r="AFY108" s="105"/>
      <c r="AFZ108" s="106">
        <f t="shared" si="60"/>
        <v>1.0024115573684211</v>
      </c>
      <c r="AGA108" s="69"/>
      <c r="AGB108" s="69"/>
      <c r="AGC108" s="69"/>
      <c r="AGD108" s="69"/>
      <c r="AGE108" s="69"/>
      <c r="AGF108" s="69"/>
      <c r="AGG108" s="69"/>
      <c r="AGH108" s="69"/>
      <c r="AGI108" s="69"/>
      <c r="AGJ108" s="69"/>
      <c r="AGK108" s="69"/>
      <c r="AGL108" s="69"/>
      <c r="AGM108" s="69"/>
      <c r="AGN108" s="69"/>
      <c r="AGO108" s="69"/>
      <c r="AGP108" s="69"/>
      <c r="AGQ108" s="69"/>
      <c r="AGR108" s="69"/>
      <c r="AGS108" s="69"/>
      <c r="AGT108" s="75">
        <v>39</v>
      </c>
      <c r="AGU108" s="85">
        <v>-1</v>
      </c>
      <c r="AGV108" s="85">
        <v>-1</v>
      </c>
      <c r="AGW108" s="85">
        <v>-1</v>
      </c>
      <c r="AGX108" s="85">
        <v>-1</v>
      </c>
      <c r="AGY108" s="85">
        <v>-1</v>
      </c>
      <c r="AGZ108" s="85">
        <v>-1</v>
      </c>
      <c r="AHA108" s="85">
        <v>-1</v>
      </c>
      <c r="AHB108" s="85">
        <v>-1</v>
      </c>
      <c r="AHC108" s="85">
        <v>-1</v>
      </c>
      <c r="AHD108" s="85">
        <v>-1</v>
      </c>
      <c r="AHE108" s="85">
        <v>-1</v>
      </c>
      <c r="AHF108" s="85">
        <v>-1</v>
      </c>
      <c r="AHG108" s="85">
        <v>-1</v>
      </c>
      <c r="AHH108" s="85">
        <v>-1</v>
      </c>
      <c r="AHI108" s="85">
        <v>-1</v>
      </c>
      <c r="AHJ108" s="85">
        <v>-1</v>
      </c>
      <c r="AHK108" s="85">
        <v>-1</v>
      </c>
      <c r="AHL108" s="85">
        <v>-1</v>
      </c>
      <c r="AHM108" s="85">
        <v>-1</v>
      </c>
      <c r="AHN108" s="85">
        <v>-1</v>
      </c>
      <c r="AHO108" s="69"/>
      <c r="AHP108" s="69"/>
      <c r="AHQ108" s="69"/>
      <c r="AHR108" s="69"/>
      <c r="AHS108" s="69"/>
      <c r="AHT108" s="69"/>
      <c r="AHU108" s="69"/>
      <c r="AHV108" s="69"/>
      <c r="AHW108" s="69"/>
      <c r="AHX108" s="69"/>
      <c r="AHY108" s="69"/>
      <c r="AHZ108" s="69"/>
      <c r="AIA108" s="69"/>
      <c r="AIB108" s="69"/>
      <c r="AIC108" s="69"/>
      <c r="AID108" s="69"/>
      <c r="AIE108" s="69"/>
      <c r="AIF108" s="69"/>
      <c r="AIG108" s="69"/>
      <c r="AIH108" s="69"/>
      <c r="AII108" s="69"/>
      <c r="AIJ108" s="69"/>
      <c r="AIK108" s="69"/>
      <c r="AIL108" s="69"/>
      <c r="AIM108" s="69"/>
      <c r="AIN108" s="69"/>
      <c r="AIO108" s="69"/>
      <c r="AIP108" s="69"/>
      <c r="AIQ108" s="69"/>
      <c r="AIR108" s="69"/>
      <c r="AIS108" s="69"/>
      <c r="AIT108" s="69"/>
      <c r="AIU108" s="69"/>
      <c r="AIV108" s="69"/>
      <c r="AIW108" s="69"/>
      <c r="AIX108" s="69"/>
      <c r="AIY108" s="69"/>
      <c r="AIZ108" s="69"/>
      <c r="AJA108" s="69"/>
      <c r="AJB108" s="69"/>
      <c r="AJC108" s="69"/>
      <c r="AJD108" s="69"/>
      <c r="AJE108" s="69"/>
      <c r="AJF108" s="69"/>
      <c r="AJG108" s="69"/>
      <c r="AJH108" s="69"/>
      <c r="AJI108" s="69"/>
      <c r="AJJ108" s="69"/>
      <c r="AJK108" s="69"/>
      <c r="AJL108" s="69"/>
      <c r="AJM108" s="69"/>
      <c r="AJN108" s="69"/>
      <c r="AJO108" s="69"/>
      <c r="AJP108" s="69"/>
      <c r="AJQ108" s="69"/>
      <c r="AJR108" s="69"/>
      <c r="AJS108" s="69"/>
      <c r="AJT108" s="69"/>
      <c r="AJU108" s="69"/>
      <c r="AJV108" s="69"/>
      <c r="AJW108" s="69"/>
      <c r="AJX108" s="69"/>
      <c r="AJY108" s="69"/>
      <c r="AJZ108" s="69"/>
      <c r="AKA108" s="69"/>
      <c r="AKB108" s="69"/>
      <c r="AKC108" s="69"/>
      <c r="AKD108" s="69"/>
      <c r="AKE108" s="69"/>
      <c r="AKF108" s="69"/>
      <c r="AKG108" s="69"/>
      <c r="AKH108" s="69"/>
      <c r="AKI108" s="69"/>
      <c r="AKJ108" s="69"/>
      <c r="AKK108" s="69"/>
      <c r="AKL108" s="69"/>
      <c r="AKM108" s="69"/>
      <c r="AKN108" s="69"/>
      <c r="AKO108" s="69"/>
      <c r="AKP108" s="69"/>
      <c r="AKQ108" s="69"/>
      <c r="AKR108" s="69"/>
      <c r="AKS108" s="69"/>
      <c r="AKT108" s="69"/>
      <c r="AKU108" s="69"/>
      <c r="AKV108" s="69"/>
      <c r="AKW108" s="69"/>
      <c r="AKX108" s="69"/>
      <c r="AKY108" s="69"/>
      <c r="AKZ108" s="69"/>
      <c r="ALA108" s="69"/>
      <c r="ALB108" s="69"/>
      <c r="ALC108" s="69"/>
      <c r="ALD108" s="69"/>
      <c r="ALE108" s="69"/>
      <c r="ALF108" s="69"/>
      <c r="ALG108" s="69"/>
      <c r="ALH108" s="69"/>
      <c r="ALI108" s="69"/>
      <c r="ALJ108" s="69"/>
      <c r="ALK108" s="69"/>
      <c r="ALL108" s="69"/>
      <c r="ALM108" s="69"/>
      <c r="ALN108" s="69"/>
      <c r="ALO108" s="69"/>
      <c r="ALP108" s="69"/>
      <c r="ALQ108" s="69"/>
      <c r="ALR108" s="69"/>
      <c r="ALS108" s="69"/>
      <c r="ALT108" s="69"/>
      <c r="ALU108" s="69"/>
      <c r="ALV108" s="69"/>
      <c r="ALW108" s="69"/>
      <c r="ALX108" s="69"/>
      <c r="ALY108" s="69"/>
      <c r="ALZ108" s="69"/>
      <c r="AMA108" s="69"/>
      <c r="AMB108" s="69"/>
      <c r="AMC108" s="69"/>
      <c r="AMD108" s="69"/>
      <c r="AME108" s="69"/>
      <c r="AMF108" s="69"/>
      <c r="AMG108" s="69"/>
      <c r="AMH108" s="69"/>
      <c r="AMI108" s="69"/>
      <c r="AMJ108" s="69"/>
      <c r="AMK108" s="69"/>
      <c r="AML108" s="69"/>
      <c r="AMM108" s="69"/>
      <c r="AMN108" s="69"/>
      <c r="AMO108" s="69"/>
      <c r="AMP108" s="69"/>
      <c r="AMQ108" s="69"/>
      <c r="AMR108" s="69"/>
      <c r="AMS108" s="69"/>
      <c r="AMT108" s="69"/>
      <c r="AMU108" s="69"/>
      <c r="AMV108" s="69"/>
      <c r="AMW108" s="69"/>
      <c r="AMX108" s="69"/>
      <c r="AMY108" s="69"/>
      <c r="AMZ108" s="69"/>
      <c r="ANA108" s="69"/>
      <c r="ANB108" s="69"/>
      <c r="ANC108" s="69"/>
      <c r="AND108" s="69"/>
      <c r="ANE108" s="69"/>
      <c r="ANF108" s="69"/>
      <c r="ANG108" s="69"/>
      <c r="ANH108" s="69"/>
      <c r="ANI108" s="69"/>
      <c r="ANJ108" s="69"/>
      <c r="ANK108" s="69"/>
      <c r="ANL108" s="69"/>
      <c r="ANM108" s="69"/>
      <c r="ANN108" s="69"/>
      <c r="ANO108" s="69"/>
      <c r="ANP108" s="69"/>
      <c r="ANQ108" s="69"/>
      <c r="ANR108" s="69"/>
      <c r="ANS108" s="69"/>
      <c r="ANT108" s="69"/>
      <c r="ANU108" s="69"/>
      <c r="ANV108" s="69"/>
      <c r="ANW108" s="69"/>
      <c r="ANX108" s="69"/>
      <c r="ANY108" s="69"/>
      <c r="ANZ108" s="69"/>
      <c r="AOA108" s="69"/>
      <c r="AOB108" s="69"/>
      <c r="AOC108" s="69"/>
      <c r="AOD108" s="69"/>
      <c r="AOE108" s="69"/>
      <c r="AOF108" s="69"/>
      <c r="AOG108" s="69"/>
      <c r="AOH108" s="69"/>
      <c r="AOI108" s="69"/>
      <c r="AOJ108" s="69"/>
      <c r="AOK108" s="69"/>
      <c r="AOL108" s="69"/>
      <c r="AOM108" s="69"/>
      <c r="AON108" s="69"/>
      <c r="AOO108" s="69"/>
      <c r="AOP108" s="69"/>
      <c r="AOQ108" s="69"/>
      <c r="AOR108" s="69"/>
      <c r="AOS108" s="69"/>
      <c r="AOT108" s="69"/>
      <c r="AOU108" s="69"/>
      <c r="AOV108" s="69"/>
      <c r="AOW108" s="69"/>
      <c r="AOX108" s="69"/>
      <c r="AOY108" s="69"/>
      <c r="AOZ108" s="69"/>
      <c r="APA108" s="69"/>
      <c r="APB108" s="69"/>
      <c r="APC108" s="69"/>
      <c r="APD108" s="69"/>
      <c r="APE108" s="69"/>
      <c r="APF108" s="69"/>
      <c r="APG108" s="69"/>
      <c r="APH108" s="69"/>
      <c r="API108" s="69"/>
      <c r="APJ108" s="69"/>
      <c r="APK108" s="69"/>
      <c r="APL108" s="69"/>
      <c r="APM108" s="69"/>
      <c r="APN108" s="69"/>
      <c r="APO108" s="69"/>
      <c r="APP108" s="69"/>
      <c r="APQ108" s="69"/>
      <c r="APR108" s="69"/>
      <c r="APS108" s="69"/>
      <c r="APT108" s="69"/>
      <c r="APU108" s="69"/>
      <c r="APV108" s="69"/>
      <c r="APW108" s="69"/>
      <c r="APX108" s="69"/>
      <c r="APY108" s="69"/>
      <c r="APZ108" s="69"/>
      <c r="AQA108" s="69"/>
      <c r="AQB108" s="69"/>
      <c r="AQC108" s="69"/>
      <c r="AQD108" s="69"/>
      <c r="AQE108" s="69"/>
      <c r="AQF108" s="69"/>
      <c r="AQG108" s="69"/>
      <c r="AQH108" s="69"/>
      <c r="AQI108" s="69"/>
      <c r="AQJ108" s="69"/>
      <c r="AQK108" s="69"/>
      <c r="AQL108" s="69"/>
      <c r="AQM108" s="69"/>
      <c r="AQN108" s="69"/>
      <c r="AQO108" s="69"/>
      <c r="AQP108" s="69"/>
      <c r="AQQ108" s="69"/>
      <c r="AQR108" s="69"/>
      <c r="AQS108" s="69"/>
      <c r="AQT108" s="69"/>
      <c r="AQU108" s="69"/>
      <c r="AQV108" s="69"/>
      <c r="AQW108" s="69"/>
      <c r="AQX108" s="69"/>
      <c r="AQY108" s="69"/>
      <c r="AQZ108" s="69"/>
      <c r="ARA108" s="69"/>
      <c r="ARB108" s="69"/>
      <c r="ARC108" s="69"/>
      <c r="ARD108" s="69"/>
      <c r="ARE108" s="69"/>
      <c r="ARF108" s="69"/>
      <c r="ARG108" s="69"/>
      <c r="ARH108" s="69"/>
      <c r="ARI108" s="69"/>
      <c r="ARJ108" s="69"/>
      <c r="ARK108" s="69"/>
      <c r="ARL108" s="69"/>
      <c r="ARM108" s="69"/>
      <c r="ARN108" s="69"/>
      <c r="ARO108" s="69"/>
      <c r="ARP108" s="69"/>
      <c r="ARQ108" s="69"/>
      <c r="ARR108" s="69"/>
      <c r="ARS108" s="69"/>
      <c r="ART108" s="69"/>
      <c r="ARU108" s="69"/>
      <c r="ARV108" s="69"/>
      <c r="ARW108" s="69"/>
      <c r="ARX108" s="69"/>
      <c r="ARY108" s="69"/>
      <c r="ARZ108" s="69"/>
      <c r="ASA108" s="69"/>
      <c r="ASB108" s="69"/>
      <c r="ASC108" s="69"/>
      <c r="ASD108" s="69"/>
      <c r="ASE108" s="69"/>
      <c r="ASF108" s="69"/>
      <c r="ASG108" s="69"/>
      <c r="ASH108" s="69"/>
      <c r="ASI108" s="69"/>
      <c r="ASJ108" s="69"/>
      <c r="ASK108" s="69"/>
      <c r="ASL108" s="69"/>
      <c r="ASM108" s="69"/>
      <c r="ASN108" s="69"/>
      <c r="ASO108" s="69"/>
      <c r="ASP108" s="69"/>
      <c r="ASQ108" s="69"/>
      <c r="ASR108" s="69"/>
      <c r="ASS108" s="69"/>
      <c r="AST108" s="69"/>
    </row>
    <row r="109" spans="1:1190" ht="6" customHeight="1" thickBot="1" x14ac:dyDescent="0.3">
      <c r="A109" s="77"/>
      <c r="B109" s="196">
        <v>10</v>
      </c>
      <c r="C109" s="196">
        <v>22</v>
      </c>
      <c r="D109" s="196">
        <v>50</v>
      </c>
      <c r="E109" s="77"/>
      <c r="F109" s="114">
        <f t="shared" ref="F109:AS109" si="77">INDEX($F$7:$AS$108,$AEA109,F$2)</f>
        <v>0.99735359999999995</v>
      </c>
      <c r="G109" s="114">
        <f t="shared" si="77"/>
        <v>0.99354863000000004</v>
      </c>
      <c r="H109" s="114">
        <f t="shared" si="77"/>
        <v>0.98871887000000003</v>
      </c>
      <c r="I109" s="114">
        <f t="shared" si="77"/>
        <v>0.98122770000000004</v>
      </c>
      <c r="J109" s="114">
        <f t="shared" si="77"/>
        <v>0.96896479999999996</v>
      </c>
      <c r="K109" s="114">
        <f t="shared" si="77"/>
        <v>0.94945970000000002</v>
      </c>
      <c r="L109" s="114">
        <f t="shared" si="77"/>
        <v>0.92005753999999995</v>
      </c>
      <c r="M109" s="114">
        <f t="shared" si="77"/>
        <v>0.87835646000000001</v>
      </c>
      <c r="N109" s="114">
        <f t="shared" si="77"/>
        <v>0.82278656999999999</v>
      </c>
      <c r="O109" s="114">
        <f t="shared" si="77"/>
        <v>0.75317657000000005</v>
      </c>
      <c r="P109" s="114">
        <f t="shared" si="77"/>
        <v>0.67113029999999996</v>
      </c>
      <c r="Q109" s="114">
        <f t="shared" si="77"/>
        <v>0.58004129999999998</v>
      </c>
      <c r="R109" s="114">
        <f t="shared" si="77"/>
        <v>0.48469003999999999</v>
      </c>
      <c r="S109" s="114">
        <f t="shared" si="77"/>
        <v>0.39049952999999998</v>
      </c>
      <c r="T109" s="114">
        <f t="shared" si="77"/>
        <v>0.30263537000000001</v>
      </c>
      <c r="U109" s="114">
        <f t="shared" si="77"/>
        <v>0.22518611999999999</v>
      </c>
      <c r="V109" s="114">
        <f t="shared" si="77"/>
        <v>0.16063530000000001</v>
      </c>
      <c r="W109" s="114">
        <f t="shared" si="77"/>
        <v>0.10973247</v>
      </c>
      <c r="X109" s="114">
        <f t="shared" si="77"/>
        <v>7.1728564999999994E-2</v>
      </c>
      <c r="Y109" s="114">
        <f t="shared" si="77"/>
        <v>4.4845756000000001E-2</v>
      </c>
      <c r="Z109" s="114">
        <f t="shared" si="77"/>
        <v>2.681418E-2</v>
      </c>
      <c r="AA109" s="114">
        <f t="shared" si="77"/>
        <v>1.5334143E-2</v>
      </c>
      <c r="AB109" s="114">
        <f t="shared" si="77"/>
        <v>8.3822849999999997E-3</v>
      </c>
      <c r="AC109" s="114">
        <f t="shared" si="77"/>
        <v>4.4574920000000004E-3</v>
      </c>
      <c r="AD109" s="114">
        <f t="shared" si="77"/>
        <v>2.2610305E-3</v>
      </c>
      <c r="AE109" s="114">
        <f t="shared" si="77"/>
        <v>1.0906509E-3</v>
      </c>
      <c r="AF109" s="114">
        <f t="shared" si="77"/>
        <v>5.0029035999999999E-4</v>
      </c>
      <c r="AG109" s="114">
        <f t="shared" si="77"/>
        <v>2.1877419E-4</v>
      </c>
      <c r="AH109" s="114">
        <f t="shared" si="77"/>
        <v>9.2918009999999994E-5</v>
      </c>
      <c r="AI109" s="114">
        <f t="shared" si="77"/>
        <v>3.8436831999999999E-5</v>
      </c>
      <c r="AJ109" s="114">
        <f t="shared" si="77"/>
        <v>1.5400299999999999E-5</v>
      </c>
      <c r="AK109" s="114">
        <f t="shared" si="77"/>
        <v>5.9763590000000004E-6</v>
      </c>
      <c r="AL109" s="114">
        <f t="shared" si="77"/>
        <v>2.2492906999999999E-6</v>
      </c>
      <c r="AM109" s="114">
        <f t="shared" si="77"/>
        <v>8.2354045999999995E-7</v>
      </c>
      <c r="AN109" s="114">
        <f t="shared" si="77"/>
        <v>2.8507587999999999E-7</v>
      </c>
      <c r="AO109" s="114">
        <f t="shared" si="77"/>
        <v>9.6321310000000006E-8</v>
      </c>
      <c r="AP109" s="114">
        <f t="shared" si="77"/>
        <v>3.2047709999999997E-8</v>
      </c>
      <c r="AQ109" s="114">
        <f t="shared" si="77"/>
        <v>1.0495841000000001E-8</v>
      </c>
      <c r="AR109" s="114">
        <f t="shared" si="77"/>
        <v>3.3485429999999998E-9</v>
      </c>
      <c r="AS109" s="114">
        <f t="shared" si="77"/>
        <v>9.0161849999999997E-10</v>
      </c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7"/>
      <c r="OK109" s="77"/>
      <c r="OL109" s="77"/>
      <c r="OM109" s="77"/>
      <c r="ON109" s="77"/>
      <c r="OO109" s="77"/>
      <c r="OP109" s="77"/>
      <c r="OQ109" s="77"/>
      <c r="OR109" s="77"/>
      <c r="OS109" s="77"/>
      <c r="OT109" s="77"/>
      <c r="OU109" s="77"/>
      <c r="OV109" s="77"/>
      <c r="OW109" s="77"/>
      <c r="OX109" s="77"/>
      <c r="OY109" s="77"/>
      <c r="OZ109" s="77"/>
      <c r="PA109" s="77"/>
      <c r="PB109" s="77"/>
      <c r="PC109" s="77"/>
      <c r="PD109" s="77"/>
      <c r="PE109" s="77"/>
      <c r="PF109" s="77"/>
      <c r="PG109" s="77"/>
      <c r="PH109" s="77"/>
      <c r="PI109" s="77"/>
      <c r="PJ109" s="77"/>
      <c r="PK109" s="77"/>
      <c r="PL109" s="77"/>
      <c r="PM109" s="77"/>
      <c r="PN109" s="77"/>
      <c r="PO109" s="77"/>
      <c r="PP109" s="77"/>
      <c r="PQ109" s="77"/>
      <c r="PR109" s="77"/>
      <c r="PS109" s="77"/>
      <c r="PT109" s="77"/>
      <c r="PU109" s="77"/>
      <c r="PV109" s="77"/>
      <c r="PW109" s="77"/>
      <c r="PX109" s="77"/>
      <c r="PY109" s="77"/>
      <c r="PZ109" s="77"/>
      <c r="QA109" s="77"/>
      <c r="QB109" s="77"/>
      <c r="QC109" s="77"/>
      <c r="QD109" s="77"/>
      <c r="QE109" s="77"/>
      <c r="QF109" s="77"/>
      <c r="QG109" s="77"/>
      <c r="QH109" s="77"/>
      <c r="QI109" s="77"/>
      <c r="QJ109" s="77"/>
      <c r="QK109" s="77"/>
      <c r="QL109" s="77"/>
      <c r="QM109" s="77"/>
      <c r="QN109" s="77"/>
      <c r="QO109" s="77"/>
      <c r="QP109" s="77"/>
      <c r="QQ109" s="77"/>
      <c r="QR109" s="77"/>
      <c r="QS109" s="77"/>
      <c r="QT109" s="77"/>
      <c r="QU109" s="77"/>
      <c r="QV109" s="77"/>
      <c r="QW109" s="77"/>
      <c r="QX109" s="77"/>
      <c r="QY109" s="77"/>
      <c r="QZ109" s="77"/>
      <c r="RA109" s="77"/>
      <c r="RB109" s="77"/>
      <c r="RC109" s="77"/>
      <c r="RD109" s="77"/>
      <c r="RE109" s="77"/>
      <c r="RF109" s="77"/>
      <c r="RG109" s="77"/>
      <c r="RH109" s="77"/>
      <c r="RI109" s="77"/>
      <c r="RJ109" s="77"/>
      <c r="RK109" s="77"/>
      <c r="RL109" s="77"/>
      <c r="RM109" s="77"/>
      <c r="RN109" s="77"/>
      <c r="RO109" s="77"/>
      <c r="RP109" s="77"/>
      <c r="RQ109" s="77"/>
      <c r="RR109" s="77"/>
      <c r="RS109" s="77"/>
      <c r="RT109" s="77"/>
      <c r="RU109" s="77"/>
      <c r="RV109" s="77"/>
      <c r="RW109" s="77"/>
      <c r="RX109" s="77"/>
      <c r="RY109" s="77"/>
      <c r="RZ109" s="77"/>
      <c r="SA109" s="77"/>
      <c r="SB109" s="77"/>
      <c r="SC109" s="77"/>
      <c r="SD109" s="77"/>
      <c r="SE109" s="77"/>
      <c r="SF109" s="77"/>
      <c r="SG109" s="77"/>
      <c r="SH109" s="77"/>
      <c r="SI109" s="77"/>
      <c r="SJ109" s="77"/>
      <c r="SK109" s="77"/>
      <c r="SL109" s="77"/>
      <c r="SM109" s="77"/>
      <c r="SN109" s="77"/>
      <c r="SO109" s="77"/>
      <c r="SP109" s="77"/>
      <c r="SQ109" s="77"/>
      <c r="SR109" s="77"/>
      <c r="SS109" s="77"/>
      <c r="ST109" s="77"/>
      <c r="SU109" s="77"/>
      <c r="SV109" s="77"/>
      <c r="SW109" s="77"/>
      <c r="SX109" s="77"/>
      <c r="SY109" s="77"/>
      <c r="SZ109" s="77"/>
      <c r="TA109" s="77"/>
      <c r="TB109" s="77"/>
      <c r="TC109" s="77"/>
      <c r="TD109" s="77"/>
      <c r="TE109" s="77"/>
      <c r="TF109" s="77"/>
      <c r="TG109" s="77"/>
      <c r="TH109" s="77"/>
      <c r="TI109" s="77"/>
      <c r="TJ109" s="77"/>
      <c r="TK109" s="77"/>
      <c r="TL109" s="77"/>
      <c r="TM109" s="77"/>
      <c r="TN109" s="77"/>
      <c r="TO109" s="77"/>
      <c r="TP109" s="77"/>
      <c r="TQ109" s="77"/>
      <c r="TR109" s="77"/>
      <c r="TS109" s="77"/>
      <c r="TT109" s="77"/>
      <c r="TU109" s="77"/>
      <c r="TV109" s="77"/>
      <c r="TW109" s="77"/>
      <c r="TX109" s="77"/>
      <c r="TY109" s="77"/>
      <c r="TZ109" s="77"/>
      <c r="UA109" s="77"/>
      <c r="UB109" s="77"/>
      <c r="UC109" s="77"/>
      <c r="UD109" s="77"/>
      <c r="UE109" s="77"/>
      <c r="UF109" s="77"/>
      <c r="UG109" s="77"/>
      <c r="UH109" s="77"/>
      <c r="UI109" s="77"/>
      <c r="UJ109" s="77"/>
      <c r="UK109" s="77"/>
      <c r="UL109" s="77"/>
      <c r="UM109" s="77"/>
      <c r="UN109" s="77"/>
      <c r="UO109" s="77"/>
      <c r="UP109" s="77"/>
      <c r="UQ109" s="77"/>
      <c r="UR109" s="77"/>
      <c r="US109" s="77"/>
      <c r="UT109" s="77"/>
      <c r="UU109" s="77"/>
      <c r="UV109" s="77"/>
      <c r="UW109" s="77"/>
      <c r="UX109" s="77"/>
      <c r="UY109" s="77"/>
      <c r="UZ109" s="77"/>
      <c r="VA109" s="77"/>
      <c r="VB109" s="77"/>
      <c r="VC109" s="77"/>
      <c r="VD109" s="77"/>
      <c r="VE109" s="77"/>
      <c r="VF109" s="77"/>
      <c r="VG109" s="77"/>
      <c r="VH109" s="77"/>
      <c r="VI109" s="77"/>
      <c r="VJ109" s="77"/>
      <c r="VK109" s="77"/>
      <c r="VL109" s="77"/>
      <c r="VM109" s="77"/>
      <c r="VN109" s="77"/>
      <c r="VO109" s="77"/>
      <c r="VP109" s="77"/>
      <c r="VQ109" s="77"/>
      <c r="VR109" s="77"/>
      <c r="VS109" s="77"/>
      <c r="VT109" s="77"/>
      <c r="VU109" s="77"/>
      <c r="VV109" s="77"/>
      <c r="VW109" s="77"/>
      <c r="VX109" s="77"/>
      <c r="VY109" s="77"/>
      <c r="VZ109" s="77"/>
      <c r="WA109" s="77"/>
      <c r="WB109" s="77"/>
      <c r="WC109" s="77"/>
      <c r="WD109" s="77"/>
      <c r="WE109" s="77"/>
      <c r="WF109" s="77"/>
      <c r="WG109" s="77"/>
      <c r="WH109" s="112">
        <v>54</v>
      </c>
      <c r="WI109" s="77"/>
      <c r="WJ109" s="77"/>
      <c r="WK109" s="77"/>
      <c r="WL109" s="77"/>
      <c r="WM109" s="77"/>
      <c r="WN109" s="77"/>
      <c r="WO109" s="77"/>
      <c r="WP109" s="77"/>
      <c r="WQ109" s="77"/>
      <c r="WR109" s="77"/>
      <c r="WS109" s="77"/>
      <c r="WT109" s="77"/>
      <c r="WU109" s="77"/>
      <c r="WV109" s="77"/>
      <c r="WW109" s="77"/>
      <c r="WX109" s="77"/>
      <c r="WY109" s="77"/>
      <c r="WZ109" s="77"/>
      <c r="XA109" s="77"/>
      <c r="XB109" s="77"/>
      <c r="XC109" s="77"/>
      <c r="XD109" s="77"/>
      <c r="XE109" s="77"/>
      <c r="XF109" s="77"/>
      <c r="XG109" s="77"/>
      <c r="XH109" s="77"/>
      <c r="XI109" s="77"/>
      <c r="XJ109" s="77"/>
      <c r="XK109" s="77"/>
      <c r="XL109" s="77"/>
      <c r="XM109" s="77"/>
      <c r="XN109" s="77"/>
      <c r="XO109" s="77"/>
      <c r="XP109" s="77"/>
      <c r="XQ109" s="77"/>
      <c r="XR109" s="77"/>
      <c r="XS109" s="77"/>
      <c r="XT109" s="77"/>
      <c r="XU109" s="77"/>
      <c r="XV109" s="77"/>
      <c r="XW109" s="77"/>
      <c r="XX109" s="77"/>
      <c r="XY109" s="77"/>
      <c r="XZ109" s="77"/>
      <c r="YA109" s="77"/>
      <c r="YB109" s="77"/>
      <c r="YC109" s="77"/>
      <c r="YD109" s="77"/>
      <c r="YE109" s="77"/>
      <c r="YF109" s="77"/>
      <c r="YG109" s="77"/>
      <c r="YH109" s="77"/>
      <c r="YI109" s="77"/>
      <c r="YJ109" s="77"/>
      <c r="YK109" s="77"/>
      <c r="YL109" s="77"/>
      <c r="YM109" s="77"/>
      <c r="YN109" s="77"/>
      <c r="YO109" s="77"/>
      <c r="YP109" s="77"/>
      <c r="YQ109" s="77"/>
      <c r="YR109" s="77"/>
      <c r="YS109" s="77"/>
      <c r="YT109" s="77"/>
      <c r="YU109" s="77"/>
      <c r="YV109" s="77"/>
      <c r="YW109" s="77"/>
      <c r="YX109" s="77"/>
      <c r="YY109" s="77"/>
      <c r="YZ109" s="77"/>
      <c r="ZA109" s="77"/>
      <c r="ZB109" s="77"/>
      <c r="ZC109" s="77"/>
      <c r="ZD109" s="77"/>
      <c r="ZE109" s="77"/>
      <c r="ZF109" s="77"/>
      <c r="ZG109" s="77"/>
      <c r="ZH109" s="77"/>
      <c r="ZI109" s="77"/>
      <c r="ZJ109" s="77"/>
      <c r="ZK109" s="77"/>
      <c r="ZL109" s="77"/>
      <c r="ZM109" s="77"/>
      <c r="ZN109" s="77"/>
      <c r="ZO109" s="77"/>
      <c r="ZP109" s="77"/>
      <c r="ZQ109" s="77"/>
      <c r="ZR109" s="77"/>
      <c r="ZS109" s="77"/>
      <c r="ZT109" s="77"/>
      <c r="ZU109" s="77"/>
      <c r="ZV109" s="77"/>
      <c r="ZW109" s="77"/>
      <c r="ZX109" s="77"/>
      <c r="ZY109" s="77"/>
      <c r="ZZ109" s="77"/>
      <c r="AAA109" s="77"/>
      <c r="AAB109" s="77"/>
      <c r="AAC109" s="77"/>
      <c r="AAD109" s="77"/>
      <c r="AAE109" s="77"/>
      <c r="AAF109" s="77"/>
      <c r="AAG109" s="77"/>
      <c r="AAH109" s="77"/>
      <c r="AAI109" s="77"/>
      <c r="AAJ109" s="77"/>
      <c r="AAK109" s="77"/>
      <c r="AAL109" s="77"/>
      <c r="AAM109" s="77"/>
      <c r="AAN109" s="77"/>
      <c r="AAO109" s="77"/>
      <c r="AAP109" s="77"/>
      <c r="AAQ109" s="77"/>
      <c r="AAR109" s="77"/>
      <c r="AAS109" s="77"/>
      <c r="AAT109" s="77"/>
      <c r="AAU109" s="77"/>
      <c r="AAV109" s="77"/>
      <c r="AAW109" s="77"/>
      <c r="AAX109" s="77"/>
      <c r="AAY109" s="77"/>
      <c r="AAZ109" s="77"/>
      <c r="ABA109" s="77"/>
      <c r="ABB109" s="77"/>
      <c r="ABC109" s="77"/>
      <c r="ABD109" s="77"/>
      <c r="ABE109" s="77"/>
      <c r="ABF109" s="77"/>
      <c r="ABG109" s="77"/>
      <c r="ABH109" s="77"/>
      <c r="ABI109" s="77"/>
      <c r="ABJ109" s="77"/>
      <c r="ABK109" s="77"/>
      <c r="ABL109" s="77"/>
      <c r="ABM109" s="77"/>
      <c r="ABN109" s="77"/>
      <c r="ABO109" s="77"/>
      <c r="ABP109" s="77"/>
      <c r="ABQ109" s="77"/>
      <c r="ABR109" s="77"/>
      <c r="ABS109" s="77"/>
      <c r="ABT109" s="77"/>
      <c r="ABU109" s="77"/>
      <c r="ABV109" s="77"/>
      <c r="ABW109" s="77"/>
      <c r="ABX109" s="77"/>
      <c r="ABY109" s="77"/>
      <c r="ABZ109" s="77"/>
      <c r="ACA109" s="77"/>
      <c r="ACB109" s="77"/>
      <c r="ACC109" s="77"/>
      <c r="ACD109" s="77"/>
      <c r="ACE109" s="77"/>
      <c r="ACF109" s="77"/>
      <c r="ACG109" s="77"/>
      <c r="ACH109" s="77"/>
      <c r="ACI109" s="77"/>
      <c r="ACJ109" s="77"/>
      <c r="ACK109" s="77"/>
      <c r="ACL109" s="77"/>
      <c r="ACM109" s="77"/>
      <c r="ACN109" s="77"/>
      <c r="ACO109" s="77"/>
      <c r="ACP109" s="77"/>
      <c r="ACQ109" s="77"/>
      <c r="ACR109" s="77"/>
      <c r="ACS109" s="77"/>
      <c r="ACT109" s="77"/>
      <c r="ACU109" s="77"/>
      <c r="ACV109" s="77"/>
      <c r="ACW109" s="77"/>
      <c r="ACX109" s="77"/>
      <c r="ACY109" s="77"/>
      <c r="ACZ109" s="77"/>
      <c r="ADA109" s="77"/>
      <c r="ADB109" s="77"/>
      <c r="ADC109" s="77"/>
      <c r="ADD109" s="77"/>
      <c r="ADE109" s="77"/>
      <c r="ADF109" s="77"/>
      <c r="ADG109" s="77"/>
      <c r="ADH109" s="77"/>
      <c r="ADI109" s="77"/>
      <c r="ADJ109" s="77"/>
      <c r="ADK109" s="77"/>
      <c r="ADL109" s="77"/>
      <c r="ADM109" s="77"/>
      <c r="ADN109" s="77"/>
      <c r="ADO109" s="77"/>
      <c r="ADP109" s="77"/>
      <c r="ADQ109" s="77"/>
      <c r="ADR109" s="77"/>
      <c r="ADS109" s="77"/>
      <c r="ADT109" s="77"/>
      <c r="ADU109" s="77"/>
      <c r="ADV109" s="77"/>
      <c r="ADW109" s="77"/>
      <c r="ADX109" s="77"/>
      <c r="ADY109" s="116" t="str">
        <f>_xlfn.CONCAT(ROUND(AEB109,0)," days")</f>
        <v>2 days</v>
      </c>
      <c r="ADZ109" s="77"/>
      <c r="AEA109" s="157">
        <v>2</v>
      </c>
      <c r="AEB109" s="115">
        <f>INDEX($B$7:$C$108,$AEA109,AEB$106)</f>
        <v>1.64</v>
      </c>
      <c r="AEC109" s="115"/>
      <c r="AED109" s="115">
        <f>INDEX($B$7:$C$108,$AEF109,AEB$106)</f>
        <v>1.64</v>
      </c>
      <c r="AEE109" s="111">
        <f t="shared" si="59"/>
        <v>104</v>
      </c>
      <c r="AEF109" s="157">
        <v>2</v>
      </c>
      <c r="AEG109" s="114">
        <f t="shared" ref="AEG109:AEY109" si="78">INDEX($AFF$6:$AFX$107,$AEF109,AEG$2)</f>
        <v>0</v>
      </c>
      <c r="AEH109" s="114">
        <f t="shared" si="78"/>
        <v>0</v>
      </c>
      <c r="AEI109" s="114">
        <f t="shared" si="78"/>
        <v>0</v>
      </c>
      <c r="AEJ109" s="114">
        <f t="shared" si="78"/>
        <v>0</v>
      </c>
      <c r="AEK109" s="114">
        <f t="shared" si="78"/>
        <v>0</v>
      </c>
      <c r="AEL109" s="114">
        <f t="shared" si="78"/>
        <v>0</v>
      </c>
      <c r="AEM109" s="114">
        <f t="shared" si="78"/>
        <v>0</v>
      </c>
      <c r="AEN109" s="114">
        <f t="shared" si="78"/>
        <v>0</v>
      </c>
      <c r="AEO109" s="114">
        <f t="shared" si="78"/>
        <v>0</v>
      </c>
      <c r="AEP109" s="114">
        <f t="shared" si="78"/>
        <v>0</v>
      </c>
      <c r="AEQ109" s="114">
        <f t="shared" si="78"/>
        <v>0</v>
      </c>
      <c r="AER109" s="114">
        <f t="shared" si="78"/>
        <v>0</v>
      </c>
      <c r="AES109" s="114">
        <f t="shared" si="78"/>
        <v>0</v>
      </c>
      <c r="AET109" s="114">
        <f t="shared" si="78"/>
        <v>0</v>
      </c>
      <c r="AEU109" s="114">
        <f t="shared" si="78"/>
        <v>0</v>
      </c>
      <c r="AEV109" s="114">
        <f t="shared" si="78"/>
        <v>0</v>
      </c>
      <c r="AEW109" s="114">
        <f t="shared" si="78"/>
        <v>0</v>
      </c>
      <c r="AEX109" s="114">
        <f t="shared" si="78"/>
        <v>0</v>
      </c>
      <c r="AEY109" s="114">
        <f t="shared" si="78"/>
        <v>0</v>
      </c>
      <c r="AEZ109" s="116" t="str">
        <f>_xlfn.CONCAT(ROUND(AED109,0)," days")</f>
        <v>2 days</v>
      </c>
      <c r="AFA109" s="69"/>
      <c r="AFB109" s="113"/>
      <c r="AFC109" s="113" t="s">
        <v>35</v>
      </c>
      <c r="AFD109" s="113"/>
      <c r="AFE109" s="113"/>
      <c r="AFF109" s="113"/>
      <c r="AFG109" s="113"/>
      <c r="AFH109" s="113"/>
      <c r="AFI109" s="113"/>
      <c r="AFJ109" s="113"/>
      <c r="AFK109" s="113"/>
      <c r="AFL109" s="113"/>
      <c r="AFM109" s="113"/>
      <c r="AFN109" s="113"/>
      <c r="AFO109" s="113"/>
      <c r="AFP109" s="113"/>
      <c r="AFQ109" s="113"/>
      <c r="AFR109" s="113"/>
      <c r="AFS109" s="113"/>
      <c r="AFT109" s="113"/>
      <c r="AFU109" s="113"/>
      <c r="AFV109" s="113"/>
      <c r="AFW109" s="113"/>
      <c r="AFX109" s="113"/>
      <c r="AFY109" s="113"/>
      <c r="AFZ109" s="113" t="s">
        <v>35</v>
      </c>
      <c r="AGA109" s="69"/>
      <c r="AGB109" s="69"/>
      <c r="AGC109" s="69"/>
      <c r="AGD109" s="69"/>
      <c r="AGE109" s="69"/>
      <c r="AGF109" s="69"/>
      <c r="AGG109" s="69"/>
      <c r="AGH109" s="69"/>
      <c r="AGI109" s="69"/>
      <c r="AGJ109" s="69"/>
      <c r="AGK109" s="69"/>
      <c r="AGL109" s="69"/>
      <c r="AGM109" s="69"/>
      <c r="AGN109" s="69"/>
      <c r="AGO109" s="69"/>
      <c r="AGP109" s="69"/>
      <c r="AGQ109" s="69"/>
      <c r="AGR109" s="69"/>
      <c r="AGS109" s="69"/>
      <c r="AGT109" s="74"/>
      <c r="AGU109" s="74">
        <v>0</v>
      </c>
      <c r="AGV109" s="74">
        <v>1</v>
      </c>
      <c r="AGW109" s="74">
        <v>2</v>
      </c>
      <c r="AGX109" s="74">
        <v>3</v>
      </c>
      <c r="AGY109" s="74">
        <v>4</v>
      </c>
      <c r="AGZ109" s="74">
        <v>5</v>
      </c>
      <c r="AHA109" s="74">
        <v>6</v>
      </c>
      <c r="AHB109" s="74">
        <v>7</v>
      </c>
      <c r="AHC109" s="74">
        <v>8</v>
      </c>
      <c r="AHD109" s="74">
        <v>9</v>
      </c>
      <c r="AHE109" s="74">
        <v>10</v>
      </c>
      <c r="AHF109" s="74">
        <v>11</v>
      </c>
      <c r="AHG109" s="74">
        <v>12</v>
      </c>
      <c r="AHH109" s="74">
        <v>13</v>
      </c>
      <c r="AHI109" s="74">
        <v>14</v>
      </c>
      <c r="AHJ109" s="74">
        <v>15</v>
      </c>
      <c r="AHK109" s="74">
        <v>16</v>
      </c>
      <c r="AHL109" s="74">
        <v>17</v>
      </c>
      <c r="AHM109" s="74">
        <v>18</v>
      </c>
      <c r="AHN109" s="74">
        <v>19</v>
      </c>
      <c r="AHO109" s="75">
        <v>20</v>
      </c>
      <c r="AHP109" s="75">
        <v>21</v>
      </c>
      <c r="AHQ109" s="75">
        <v>22</v>
      </c>
      <c r="AHR109" s="75">
        <v>23</v>
      </c>
      <c r="AHS109" s="75">
        <v>24</v>
      </c>
      <c r="AHT109" s="75">
        <v>25</v>
      </c>
      <c r="AHU109" s="75">
        <v>26</v>
      </c>
      <c r="AHV109" s="75">
        <v>27</v>
      </c>
      <c r="AHW109" s="75">
        <v>28</v>
      </c>
      <c r="AHX109" s="75">
        <v>29</v>
      </c>
      <c r="AHY109" s="75">
        <v>30</v>
      </c>
      <c r="AHZ109" s="75">
        <v>31</v>
      </c>
      <c r="AIA109" s="75">
        <v>32</v>
      </c>
      <c r="AIB109" s="75">
        <v>33</v>
      </c>
      <c r="AIC109" s="75">
        <v>34</v>
      </c>
      <c r="AID109" s="75">
        <v>35</v>
      </c>
      <c r="AIE109" s="75">
        <v>36</v>
      </c>
      <c r="AIF109" s="75">
        <v>37</v>
      </c>
      <c r="AIG109" s="75">
        <v>38</v>
      </c>
      <c r="AIH109" s="75">
        <v>39</v>
      </c>
      <c r="AII109" s="69"/>
      <c r="AIJ109" s="69"/>
      <c r="AIK109" s="69"/>
      <c r="AIL109" s="69"/>
      <c r="AIM109" s="69"/>
      <c r="AIN109" s="69"/>
      <c r="AIO109" s="69"/>
      <c r="AIP109" s="69"/>
      <c r="AIQ109" s="69"/>
      <c r="AIR109" s="69"/>
      <c r="AIS109" s="69"/>
      <c r="AIT109" s="69"/>
      <c r="AIU109" s="69"/>
      <c r="AIV109" s="69"/>
      <c r="AIW109" s="69"/>
      <c r="AIX109" s="69"/>
      <c r="AIY109" s="69"/>
      <c r="AIZ109" s="69"/>
      <c r="AJA109" s="69"/>
      <c r="AJB109" s="69"/>
      <c r="AJC109" s="69"/>
      <c r="AJD109" s="69"/>
      <c r="AJE109" s="69"/>
      <c r="AJF109" s="69"/>
      <c r="AJG109" s="69"/>
      <c r="AJH109" s="69"/>
      <c r="AJI109" s="69"/>
      <c r="AJJ109" s="69"/>
      <c r="AJK109" s="69"/>
      <c r="AJL109" s="69"/>
      <c r="AJM109" s="69"/>
      <c r="AJN109" s="69"/>
      <c r="AJO109" s="69"/>
      <c r="AJP109" s="69"/>
      <c r="AJQ109" s="69"/>
      <c r="AJR109" s="69"/>
      <c r="AJS109" s="69"/>
      <c r="AJT109" s="69"/>
      <c r="AJU109" s="69"/>
      <c r="AJV109" s="69"/>
      <c r="AJW109" s="69"/>
      <c r="AJX109" s="69"/>
      <c r="AJY109" s="69"/>
      <c r="AJZ109" s="69"/>
      <c r="AKA109" s="69"/>
      <c r="AKB109" s="69"/>
      <c r="AKC109" s="69"/>
      <c r="AKD109" s="69"/>
      <c r="AKE109" s="69"/>
      <c r="AKF109" s="69"/>
      <c r="AKG109" s="69"/>
      <c r="AKH109" s="69"/>
      <c r="AKI109" s="69"/>
      <c r="AKJ109" s="69"/>
      <c r="AKK109" s="69"/>
      <c r="AKL109" s="69"/>
      <c r="AKM109" s="69"/>
      <c r="AKN109" s="69"/>
      <c r="AKO109" s="69"/>
      <c r="AKP109" s="69"/>
      <c r="AKQ109" s="69"/>
      <c r="AKR109" s="69"/>
      <c r="AKS109" s="69"/>
      <c r="AKT109" s="69"/>
      <c r="AKU109" s="69"/>
      <c r="AKV109" s="69"/>
      <c r="AKW109" s="69"/>
      <c r="AKX109" s="69"/>
      <c r="AKY109" s="69"/>
      <c r="AKZ109" s="69"/>
      <c r="ALA109" s="69"/>
      <c r="ALB109" s="69"/>
      <c r="ALC109" s="69"/>
      <c r="ALD109" s="69"/>
      <c r="ALE109" s="69"/>
      <c r="ALF109" s="69"/>
      <c r="ALG109" s="69"/>
      <c r="ALH109" s="69"/>
      <c r="ALI109" s="69"/>
      <c r="ALJ109" s="69"/>
      <c r="ALK109" s="69"/>
      <c r="ALL109" s="69"/>
      <c r="ALM109" s="69"/>
      <c r="ALN109" s="69"/>
      <c r="ALO109" s="69"/>
      <c r="ALP109" s="69"/>
      <c r="ALQ109" s="69"/>
      <c r="ALR109" s="69"/>
      <c r="ALS109" s="69"/>
      <c r="ALT109" s="69"/>
      <c r="ALU109" s="69"/>
      <c r="ALV109" s="69"/>
      <c r="ALW109" s="69"/>
      <c r="ALX109" s="69"/>
      <c r="ALY109" s="69"/>
      <c r="ALZ109" s="69"/>
      <c r="AMA109" s="69"/>
      <c r="AMB109" s="69"/>
      <c r="AMC109" s="69"/>
      <c r="AMD109" s="69"/>
      <c r="AME109" s="69"/>
      <c r="AMF109" s="69"/>
      <c r="AMG109" s="69"/>
      <c r="AMH109" s="69"/>
      <c r="AMI109" s="69"/>
      <c r="AMJ109" s="69"/>
      <c r="AMK109" s="69"/>
      <c r="AML109" s="69"/>
      <c r="AMM109" s="69"/>
      <c r="AMN109" s="69"/>
      <c r="AMO109" s="69"/>
      <c r="AMP109" s="69"/>
      <c r="AMQ109" s="69"/>
      <c r="AMR109" s="69"/>
      <c r="AMS109" s="69"/>
      <c r="AMT109" s="69"/>
      <c r="AMU109" s="69"/>
      <c r="AMV109" s="69"/>
      <c r="AMW109" s="69"/>
      <c r="AMX109" s="69"/>
      <c r="AMY109" s="69"/>
      <c r="AMZ109" s="69"/>
      <c r="ANA109" s="69"/>
      <c r="ANB109" s="69"/>
      <c r="ANC109" s="69"/>
      <c r="AND109" s="69"/>
      <c r="ANE109" s="69"/>
      <c r="ANF109" s="69"/>
      <c r="ANG109" s="69"/>
      <c r="ANH109" s="69"/>
      <c r="ANI109" s="69"/>
      <c r="ANJ109" s="69"/>
      <c r="ANK109" s="69"/>
      <c r="ANL109" s="69"/>
      <c r="ANM109" s="69"/>
      <c r="ANN109" s="69"/>
      <c r="ANO109" s="69"/>
      <c r="ANP109" s="69"/>
      <c r="ANQ109" s="69"/>
      <c r="ANR109" s="69"/>
      <c r="ANS109" s="69"/>
      <c r="ANT109" s="69"/>
      <c r="ANU109" s="69"/>
      <c r="ANV109" s="69"/>
      <c r="ANW109" s="69"/>
      <c r="ANX109" s="69"/>
      <c r="ANY109" s="69"/>
      <c r="ANZ109" s="69"/>
      <c r="AOA109" s="69"/>
      <c r="AOB109" s="69"/>
      <c r="AOC109" s="69"/>
      <c r="AOD109" s="69"/>
      <c r="AOE109" s="69"/>
      <c r="AOF109" s="69"/>
      <c r="AOG109" s="69"/>
      <c r="AOH109" s="69"/>
      <c r="AOI109" s="69"/>
      <c r="AOJ109" s="69"/>
      <c r="AOK109" s="69"/>
      <c r="AOL109" s="69"/>
      <c r="AOM109" s="69"/>
      <c r="AON109" s="69"/>
      <c r="AOO109" s="69"/>
      <c r="AOP109" s="69"/>
      <c r="AOQ109" s="69"/>
      <c r="AOR109" s="69"/>
      <c r="AOS109" s="69"/>
      <c r="AOT109" s="69"/>
      <c r="AOU109" s="69"/>
      <c r="AOV109" s="69"/>
      <c r="AOW109" s="69"/>
      <c r="AOX109" s="69"/>
      <c r="AOY109" s="69"/>
      <c r="AOZ109" s="69"/>
      <c r="APA109" s="69"/>
      <c r="APB109" s="69"/>
      <c r="APC109" s="69"/>
      <c r="APD109" s="69"/>
      <c r="APE109" s="69"/>
      <c r="APF109" s="69"/>
      <c r="APG109" s="69"/>
      <c r="APH109" s="69"/>
      <c r="API109" s="69"/>
      <c r="APJ109" s="69"/>
      <c r="APK109" s="69"/>
      <c r="APL109" s="69"/>
      <c r="APM109" s="69"/>
      <c r="APN109" s="69"/>
      <c r="APO109" s="69"/>
      <c r="APP109" s="69"/>
      <c r="APQ109" s="69"/>
      <c r="APR109" s="69"/>
      <c r="APS109" s="69"/>
      <c r="APT109" s="69"/>
      <c r="APU109" s="69"/>
      <c r="APV109" s="69"/>
      <c r="APW109" s="69"/>
      <c r="APX109" s="69"/>
      <c r="APY109" s="69"/>
      <c r="APZ109" s="69"/>
      <c r="AQA109" s="69"/>
      <c r="AQB109" s="69"/>
      <c r="AQC109" s="69"/>
      <c r="AQD109" s="69"/>
      <c r="AQE109" s="69"/>
      <c r="AQF109" s="69"/>
      <c r="AQG109" s="69"/>
      <c r="AQH109" s="69"/>
      <c r="AQI109" s="69"/>
      <c r="AQJ109" s="69"/>
      <c r="AQK109" s="69"/>
      <c r="AQL109" s="69"/>
      <c r="AQM109" s="69"/>
      <c r="AQN109" s="69"/>
      <c r="AQO109" s="69"/>
      <c r="AQP109" s="69"/>
      <c r="AQQ109" s="69"/>
      <c r="AQR109" s="69"/>
      <c r="AQS109" s="69"/>
      <c r="AQT109" s="69"/>
      <c r="AQU109" s="69"/>
      <c r="AQV109" s="69"/>
      <c r="AQW109" s="69"/>
      <c r="AQX109" s="69"/>
      <c r="AQY109" s="69"/>
      <c r="AQZ109" s="69"/>
      <c r="ARA109" s="69"/>
      <c r="ARB109" s="69"/>
      <c r="ARC109" s="69"/>
      <c r="ARD109" s="69"/>
      <c r="ARE109" s="69"/>
      <c r="ARF109" s="69"/>
      <c r="ARG109" s="69"/>
      <c r="ARH109" s="69"/>
      <c r="ARI109" s="69"/>
      <c r="ARJ109" s="69"/>
      <c r="ARK109" s="69"/>
      <c r="ARL109" s="69"/>
      <c r="ARM109" s="69"/>
      <c r="ARN109" s="69"/>
      <c r="ARO109" s="69"/>
      <c r="ARP109" s="69"/>
      <c r="ARQ109" s="69"/>
      <c r="ARR109" s="69"/>
      <c r="ARS109" s="69"/>
      <c r="ART109" s="69"/>
      <c r="ARU109" s="69"/>
      <c r="ARV109" s="69"/>
      <c r="ARW109" s="69"/>
      <c r="ARX109" s="69"/>
      <c r="ARY109" s="69"/>
      <c r="ARZ109" s="69"/>
      <c r="ASA109" s="69"/>
      <c r="ASB109" s="69"/>
      <c r="ASC109" s="69"/>
      <c r="ASD109" s="69"/>
      <c r="ASE109" s="69"/>
      <c r="ASF109" s="69"/>
      <c r="ASG109" s="69"/>
      <c r="ASH109" s="69"/>
      <c r="ASI109" s="69"/>
      <c r="ASJ109" s="69"/>
      <c r="ASK109" s="69"/>
      <c r="ASL109" s="69"/>
      <c r="ASM109" s="69"/>
      <c r="ASN109" s="69"/>
      <c r="ASO109" s="69"/>
      <c r="ASP109" s="69"/>
      <c r="ASQ109" s="69"/>
      <c r="ASR109" s="69"/>
      <c r="ASS109" s="69"/>
      <c r="AST109" s="69"/>
    </row>
    <row r="110" spans="1:1190" ht="6" customHeight="1" thickBot="1" x14ac:dyDescent="0.3">
      <c r="A110" s="77"/>
      <c r="B110" s="117"/>
      <c r="C110" s="117"/>
      <c r="D110" s="197" t="s">
        <v>20</v>
      </c>
      <c r="E110" s="77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7"/>
      <c r="OK110" s="77"/>
      <c r="OL110" s="77"/>
      <c r="OM110" s="77"/>
      <c r="ON110" s="77"/>
      <c r="OO110" s="77"/>
      <c r="OP110" s="77"/>
      <c r="OQ110" s="77"/>
      <c r="OR110" s="77"/>
      <c r="OS110" s="77"/>
      <c r="OT110" s="77"/>
      <c r="OU110" s="77"/>
      <c r="OV110" s="77"/>
      <c r="OW110" s="77"/>
      <c r="OX110" s="77"/>
      <c r="OY110" s="77"/>
      <c r="OZ110" s="77"/>
      <c r="PA110" s="77"/>
      <c r="PB110" s="77"/>
      <c r="PC110" s="77"/>
      <c r="PD110" s="77"/>
      <c r="PE110" s="77"/>
      <c r="PF110" s="77"/>
      <c r="PG110" s="77"/>
      <c r="PH110" s="77"/>
      <c r="PI110" s="77"/>
      <c r="PJ110" s="77"/>
      <c r="PK110" s="77"/>
      <c r="PL110" s="77"/>
      <c r="PM110" s="77"/>
      <c r="PN110" s="77"/>
      <c r="PO110" s="77"/>
      <c r="PP110" s="77"/>
      <c r="PQ110" s="77"/>
      <c r="PR110" s="77"/>
      <c r="PS110" s="77"/>
      <c r="PT110" s="77"/>
      <c r="PU110" s="77"/>
      <c r="PV110" s="77"/>
      <c r="PW110" s="77"/>
      <c r="PX110" s="77"/>
      <c r="PY110" s="77"/>
      <c r="PZ110" s="77"/>
      <c r="QA110" s="77"/>
      <c r="QB110" s="77"/>
      <c r="QC110" s="77"/>
      <c r="QD110" s="77"/>
      <c r="QE110" s="77"/>
      <c r="QF110" s="77"/>
      <c r="QG110" s="77"/>
      <c r="QH110" s="77"/>
      <c r="QI110" s="77"/>
      <c r="QJ110" s="77"/>
      <c r="QK110" s="77"/>
      <c r="QL110" s="77"/>
      <c r="QM110" s="77"/>
      <c r="QN110" s="77"/>
      <c r="QO110" s="77"/>
      <c r="QP110" s="77"/>
      <c r="QQ110" s="77"/>
      <c r="QR110" s="77"/>
      <c r="QS110" s="77"/>
      <c r="QT110" s="77"/>
      <c r="QU110" s="77"/>
      <c r="QV110" s="77"/>
      <c r="QW110" s="77"/>
      <c r="QX110" s="77"/>
      <c r="QY110" s="77"/>
      <c r="QZ110" s="77"/>
      <c r="RA110" s="77"/>
      <c r="RB110" s="77"/>
      <c r="RC110" s="77"/>
      <c r="RD110" s="77"/>
      <c r="RE110" s="77"/>
      <c r="RF110" s="77"/>
      <c r="RG110" s="77"/>
      <c r="RH110" s="77"/>
      <c r="RI110" s="77"/>
      <c r="RJ110" s="77"/>
      <c r="RK110" s="77"/>
      <c r="RL110" s="77"/>
      <c r="RM110" s="77"/>
      <c r="RN110" s="77"/>
      <c r="RO110" s="77"/>
      <c r="RP110" s="77"/>
      <c r="RQ110" s="77"/>
      <c r="RR110" s="77"/>
      <c r="RS110" s="77"/>
      <c r="RT110" s="77"/>
      <c r="RU110" s="77"/>
      <c r="RV110" s="77"/>
      <c r="RW110" s="77"/>
      <c r="RX110" s="77"/>
      <c r="RY110" s="77"/>
      <c r="RZ110" s="77"/>
      <c r="SA110" s="77"/>
      <c r="SB110" s="77"/>
      <c r="SC110" s="77"/>
      <c r="SD110" s="77"/>
      <c r="SE110" s="77"/>
      <c r="SF110" s="77"/>
      <c r="SG110" s="77"/>
      <c r="SH110" s="77"/>
      <c r="SI110" s="77"/>
      <c r="SJ110" s="77"/>
      <c r="SK110" s="77"/>
      <c r="SL110" s="77"/>
      <c r="SM110" s="77"/>
      <c r="SN110" s="77"/>
      <c r="SO110" s="77"/>
      <c r="SP110" s="77"/>
      <c r="SQ110" s="77"/>
      <c r="SR110" s="77"/>
      <c r="SS110" s="77"/>
      <c r="ST110" s="77"/>
      <c r="SU110" s="77"/>
      <c r="SV110" s="77"/>
      <c r="SW110" s="77"/>
      <c r="SX110" s="77"/>
      <c r="SY110" s="77"/>
      <c r="SZ110" s="77"/>
      <c r="TA110" s="77"/>
      <c r="TB110" s="77"/>
      <c r="TC110" s="77"/>
      <c r="TD110" s="77"/>
      <c r="TE110" s="77"/>
      <c r="TF110" s="77"/>
      <c r="TG110" s="77"/>
      <c r="TH110" s="77"/>
      <c r="TI110" s="77"/>
      <c r="TJ110" s="77"/>
      <c r="TK110" s="77"/>
      <c r="TL110" s="77"/>
      <c r="TM110" s="77"/>
      <c r="TN110" s="77"/>
      <c r="TO110" s="77"/>
      <c r="TP110" s="77"/>
      <c r="TQ110" s="77"/>
      <c r="TR110" s="77"/>
      <c r="TS110" s="77"/>
      <c r="TT110" s="77"/>
      <c r="TU110" s="77"/>
      <c r="TV110" s="77"/>
      <c r="TW110" s="77"/>
      <c r="TX110" s="77"/>
      <c r="TY110" s="77"/>
      <c r="TZ110" s="77"/>
      <c r="UA110" s="77"/>
      <c r="UB110" s="77"/>
      <c r="UC110" s="77"/>
      <c r="UD110" s="77"/>
      <c r="UE110" s="77"/>
      <c r="UF110" s="77"/>
      <c r="UG110" s="77"/>
      <c r="UH110" s="77"/>
      <c r="UI110" s="77"/>
      <c r="UJ110" s="77"/>
      <c r="UK110" s="77"/>
      <c r="UL110" s="77"/>
      <c r="UM110" s="77"/>
      <c r="UN110" s="77"/>
      <c r="UO110" s="77"/>
      <c r="UP110" s="77"/>
      <c r="UQ110" s="77"/>
      <c r="UR110" s="77"/>
      <c r="US110" s="77"/>
      <c r="UT110" s="77"/>
      <c r="UU110" s="77"/>
      <c r="UV110" s="77"/>
      <c r="UW110" s="77"/>
      <c r="UX110" s="77"/>
      <c r="UY110" s="77"/>
      <c r="UZ110" s="77"/>
      <c r="VA110" s="77"/>
      <c r="VB110" s="77"/>
      <c r="VC110" s="77"/>
      <c r="VD110" s="77"/>
      <c r="VE110" s="77"/>
      <c r="VF110" s="77"/>
      <c r="VG110" s="77"/>
      <c r="VH110" s="77"/>
      <c r="VI110" s="77"/>
      <c r="VJ110" s="77"/>
      <c r="VK110" s="77"/>
      <c r="VL110" s="77"/>
      <c r="VM110" s="77"/>
      <c r="VN110" s="77"/>
      <c r="VO110" s="77"/>
      <c r="VP110" s="77"/>
      <c r="VQ110" s="77"/>
      <c r="VR110" s="77"/>
      <c r="VS110" s="77"/>
      <c r="VT110" s="77"/>
      <c r="VU110" s="77"/>
      <c r="VV110" s="77"/>
      <c r="VW110" s="77"/>
      <c r="VX110" s="77"/>
      <c r="VY110" s="77"/>
      <c r="VZ110" s="77"/>
      <c r="WA110" s="77"/>
      <c r="WB110" s="77"/>
      <c r="WC110" s="77"/>
      <c r="WD110" s="77"/>
      <c r="WE110" s="77"/>
      <c r="WF110" s="77"/>
      <c r="WG110" s="77"/>
      <c r="WH110" s="112">
        <v>74</v>
      </c>
      <c r="WI110" s="77"/>
      <c r="WJ110" s="77"/>
      <c r="WK110" s="77"/>
      <c r="WL110" s="77"/>
      <c r="WM110" s="77"/>
      <c r="WN110" s="77"/>
      <c r="WO110" s="77"/>
      <c r="WP110" s="77"/>
      <c r="WQ110" s="77"/>
      <c r="WR110" s="77"/>
      <c r="WS110" s="77"/>
      <c r="WT110" s="77"/>
      <c r="WU110" s="77"/>
      <c r="WV110" s="77"/>
      <c r="WW110" s="77"/>
      <c r="WX110" s="77"/>
      <c r="WY110" s="77"/>
      <c r="WZ110" s="77"/>
      <c r="XA110" s="77"/>
      <c r="XB110" s="77"/>
      <c r="XC110" s="77"/>
      <c r="XD110" s="77"/>
      <c r="XE110" s="77"/>
      <c r="XF110" s="77"/>
      <c r="XG110" s="77"/>
      <c r="XH110" s="77"/>
      <c r="XI110" s="77"/>
      <c r="XJ110" s="77"/>
      <c r="XK110" s="77"/>
      <c r="XL110" s="77"/>
      <c r="XM110" s="77"/>
      <c r="XN110" s="77"/>
      <c r="XO110" s="77"/>
      <c r="XP110" s="77"/>
      <c r="XQ110" s="77"/>
      <c r="XR110" s="77"/>
      <c r="XS110" s="77"/>
      <c r="XT110" s="77"/>
      <c r="XU110" s="77"/>
      <c r="XV110" s="77"/>
      <c r="XW110" s="77"/>
      <c r="XX110" s="77"/>
      <c r="XY110" s="77"/>
      <c r="XZ110" s="77"/>
      <c r="YA110" s="77"/>
      <c r="YB110" s="77"/>
      <c r="YC110" s="77"/>
      <c r="YD110" s="77"/>
      <c r="YE110" s="77"/>
      <c r="YF110" s="77"/>
      <c r="YG110" s="77"/>
      <c r="YH110" s="77"/>
      <c r="YI110" s="77"/>
      <c r="YJ110" s="77"/>
      <c r="YK110" s="77"/>
      <c r="YL110" s="77"/>
      <c r="YM110" s="77"/>
      <c r="YN110" s="77"/>
      <c r="YO110" s="77"/>
      <c r="YP110" s="77"/>
      <c r="YQ110" s="77"/>
      <c r="YR110" s="77"/>
      <c r="YS110" s="77"/>
      <c r="YT110" s="77"/>
      <c r="YU110" s="77"/>
      <c r="YV110" s="77"/>
      <c r="YW110" s="77"/>
      <c r="YX110" s="77"/>
      <c r="YY110" s="77"/>
      <c r="YZ110" s="77"/>
      <c r="ZA110" s="77"/>
      <c r="ZB110" s="77"/>
      <c r="ZC110" s="77"/>
      <c r="ZD110" s="77"/>
      <c r="ZE110" s="77"/>
      <c r="ZF110" s="77"/>
      <c r="ZG110" s="77"/>
      <c r="ZH110" s="77"/>
      <c r="ZI110" s="77"/>
      <c r="ZJ110" s="77"/>
      <c r="ZK110" s="77"/>
      <c r="ZL110" s="77"/>
      <c r="ZM110" s="77"/>
      <c r="ZN110" s="77"/>
      <c r="ZO110" s="77"/>
      <c r="ZP110" s="77"/>
      <c r="ZQ110" s="77"/>
      <c r="ZR110" s="77"/>
      <c r="ZS110" s="77"/>
      <c r="ZT110" s="77"/>
      <c r="ZU110" s="77"/>
      <c r="ZV110" s="77"/>
      <c r="ZW110" s="77"/>
      <c r="ZX110" s="77"/>
      <c r="ZY110" s="77"/>
      <c r="ZZ110" s="77"/>
      <c r="AAA110" s="77"/>
      <c r="AAB110" s="77"/>
      <c r="AAC110" s="77"/>
      <c r="AAD110" s="77"/>
      <c r="AAE110" s="77"/>
      <c r="AAF110" s="77"/>
      <c r="AAG110" s="77"/>
      <c r="AAH110" s="77"/>
      <c r="AAI110" s="77"/>
      <c r="AAJ110" s="77"/>
      <c r="AAK110" s="77"/>
      <c r="AAL110" s="77"/>
      <c r="AAM110" s="77"/>
      <c r="AAN110" s="77"/>
      <c r="AAO110" s="77"/>
      <c r="AAP110" s="77"/>
      <c r="AAQ110" s="77"/>
      <c r="AAR110" s="77"/>
      <c r="AAS110" s="77"/>
      <c r="AAT110" s="77"/>
      <c r="AAU110" s="77"/>
      <c r="AAV110" s="77"/>
      <c r="AAW110" s="77"/>
      <c r="AAX110" s="77"/>
      <c r="AAY110" s="77"/>
      <c r="AAZ110" s="77"/>
      <c r="ABA110" s="77"/>
      <c r="ABB110" s="77"/>
      <c r="ABC110" s="77"/>
      <c r="ABD110" s="77"/>
      <c r="ABE110" s="77"/>
      <c r="ABF110" s="77"/>
      <c r="ABG110" s="77"/>
      <c r="ABH110" s="77"/>
      <c r="ABI110" s="77"/>
      <c r="ABJ110" s="77"/>
      <c r="ABK110" s="77"/>
      <c r="ABL110" s="77"/>
      <c r="ABM110" s="77"/>
      <c r="ABN110" s="77"/>
      <c r="ABO110" s="77"/>
      <c r="ABP110" s="77"/>
      <c r="ABQ110" s="77"/>
      <c r="ABR110" s="77"/>
      <c r="ABS110" s="77"/>
      <c r="ABT110" s="77"/>
      <c r="ABU110" s="77"/>
      <c r="ABV110" s="77"/>
      <c r="ABW110" s="77"/>
      <c r="ABX110" s="77"/>
      <c r="ABY110" s="77"/>
      <c r="ABZ110" s="77"/>
      <c r="ACA110" s="77"/>
      <c r="ACB110" s="77"/>
      <c r="ACC110" s="77"/>
      <c r="ACD110" s="77"/>
      <c r="ACE110" s="77"/>
      <c r="ACF110" s="77"/>
      <c r="ACG110" s="77"/>
      <c r="ACH110" s="77"/>
      <c r="ACI110" s="77"/>
      <c r="ACJ110" s="77"/>
      <c r="ACK110" s="77"/>
      <c r="ACL110" s="77"/>
      <c r="ACM110" s="77"/>
      <c r="ACN110" s="77"/>
      <c r="ACO110" s="77"/>
      <c r="ACP110" s="77"/>
      <c r="ACQ110" s="77"/>
      <c r="ACR110" s="77"/>
      <c r="ACS110" s="77"/>
      <c r="ACT110" s="77"/>
      <c r="ACU110" s="77"/>
      <c r="ACV110" s="77"/>
      <c r="ACW110" s="77"/>
      <c r="ACX110" s="77"/>
      <c r="ACY110" s="77"/>
      <c r="ACZ110" s="77"/>
      <c r="ADA110" s="77"/>
      <c r="ADB110" s="77"/>
      <c r="ADC110" s="77"/>
      <c r="ADD110" s="77"/>
      <c r="ADE110" s="77"/>
      <c r="ADF110" s="77"/>
      <c r="ADG110" s="77"/>
      <c r="ADH110" s="77"/>
      <c r="ADI110" s="77"/>
      <c r="ADJ110" s="77"/>
      <c r="ADK110" s="77"/>
      <c r="ADL110" s="77"/>
      <c r="ADM110" s="77"/>
      <c r="ADN110" s="77"/>
      <c r="ADO110" s="77"/>
      <c r="ADP110" s="77"/>
      <c r="ADQ110" s="77"/>
      <c r="ADR110" s="77"/>
      <c r="ADS110" s="77"/>
      <c r="ADT110" s="77"/>
      <c r="ADU110" s="77"/>
      <c r="ADV110" s="77"/>
      <c r="ADW110" s="77"/>
      <c r="ADX110" s="77"/>
      <c r="ADY110" s="116"/>
      <c r="ADZ110" s="77"/>
      <c r="AEA110" s="109"/>
      <c r="AEB110" s="115"/>
      <c r="AEC110" s="115"/>
      <c r="AED110" s="115"/>
      <c r="AEE110" s="111">
        <f t="shared" si="59"/>
        <v>105</v>
      </c>
      <c r="AEF110" s="109"/>
      <c r="AEG110" s="109"/>
      <c r="AEH110" s="109"/>
      <c r="AEI110" s="109"/>
      <c r="AEJ110" s="109"/>
      <c r="AEK110" s="109"/>
      <c r="AEL110" s="109"/>
      <c r="AEM110" s="109"/>
      <c r="AEN110" s="109"/>
      <c r="AEO110" s="109"/>
      <c r="AEP110" s="109"/>
      <c r="AEQ110" s="109"/>
      <c r="AER110" s="109"/>
      <c r="AES110" s="109"/>
      <c r="AET110" s="109"/>
      <c r="AEU110" s="109"/>
      <c r="AEV110" s="109"/>
      <c r="AEW110" s="109"/>
      <c r="AEX110" s="109"/>
      <c r="AEY110" s="109"/>
      <c r="AEZ110" s="116"/>
      <c r="AFA110" s="69"/>
      <c r="AFB110" s="79" t="s">
        <v>28</v>
      </c>
      <c r="AFC110" s="97" t="s">
        <v>34</v>
      </c>
      <c r="AFD110" s="113"/>
      <c r="AFE110" s="113"/>
      <c r="AFF110" s="113"/>
      <c r="AFG110" s="113"/>
      <c r="AFH110" s="113"/>
      <c r="AFI110" s="113"/>
      <c r="AFJ110" s="113"/>
      <c r="AFK110" s="113"/>
      <c r="AFL110" s="113"/>
      <c r="AFM110" s="113"/>
      <c r="AFN110" s="113"/>
      <c r="AFO110" s="113"/>
      <c r="AFP110" s="113"/>
      <c r="AFQ110" s="113"/>
      <c r="AFR110" s="113"/>
      <c r="AFS110" s="113"/>
      <c r="AFT110" s="113"/>
      <c r="AFU110" s="113"/>
      <c r="AFV110" s="113"/>
      <c r="AFW110" s="113"/>
      <c r="AFX110" s="113"/>
      <c r="AFY110" s="113"/>
      <c r="AFZ110" s="113"/>
      <c r="AGA110" s="69"/>
      <c r="AGB110" s="69"/>
      <c r="AGC110" s="69"/>
      <c r="AGD110" s="69"/>
      <c r="AGE110" s="69"/>
      <c r="AGF110" s="69"/>
      <c r="AGG110" s="69"/>
      <c r="AGH110" s="69"/>
      <c r="AGI110" s="69"/>
      <c r="AGJ110" s="69"/>
      <c r="AGK110" s="69"/>
      <c r="AGL110" s="69"/>
      <c r="AGM110" s="69"/>
      <c r="AGN110" s="69"/>
      <c r="AGO110" s="69"/>
      <c r="AGP110" s="69"/>
      <c r="AGQ110" s="69"/>
      <c r="AGR110" s="69"/>
      <c r="AGS110" s="69"/>
      <c r="AGT110" s="84">
        <v>0</v>
      </c>
      <c r="AGU110" s="149">
        <v>0</v>
      </c>
      <c r="AGV110" s="147">
        <v>1</v>
      </c>
      <c r="AGW110" s="147">
        <v>2</v>
      </c>
      <c r="AGX110" s="147">
        <v>3</v>
      </c>
      <c r="AGY110" s="147">
        <v>4</v>
      </c>
      <c r="AGZ110" s="147">
        <v>5</v>
      </c>
      <c r="AHA110" s="147">
        <v>6</v>
      </c>
      <c r="AHB110" s="147">
        <v>7</v>
      </c>
      <c r="AHC110" s="147">
        <v>8</v>
      </c>
      <c r="AHD110" s="147">
        <v>9</v>
      </c>
      <c r="AHE110" s="147">
        <v>10</v>
      </c>
      <c r="AHF110" s="147">
        <v>11</v>
      </c>
      <c r="AHG110" s="147">
        <v>12</v>
      </c>
      <c r="AHH110" s="147">
        <v>13</v>
      </c>
      <c r="AHI110" s="147">
        <v>14</v>
      </c>
      <c r="AHJ110" s="147">
        <v>15</v>
      </c>
      <c r="AHK110" s="147">
        <v>16</v>
      </c>
      <c r="AHL110" s="147">
        <v>17</v>
      </c>
      <c r="AHM110" s="147">
        <v>18</v>
      </c>
      <c r="AHN110" s="147">
        <v>19</v>
      </c>
      <c r="AHO110" s="147">
        <v>20</v>
      </c>
      <c r="AHP110" s="147">
        <v>21</v>
      </c>
      <c r="AHQ110" s="147">
        <v>22</v>
      </c>
      <c r="AHR110" s="147">
        <v>23</v>
      </c>
      <c r="AHS110" s="147">
        <v>24</v>
      </c>
      <c r="AHT110" s="147">
        <v>25</v>
      </c>
      <c r="AHU110" s="147">
        <v>26</v>
      </c>
      <c r="AHV110" s="147">
        <v>27</v>
      </c>
      <c r="AHW110" s="147">
        <v>28</v>
      </c>
      <c r="AHX110" s="147">
        <v>29</v>
      </c>
      <c r="AHY110" s="147">
        <v>30</v>
      </c>
      <c r="AHZ110" s="147">
        <v>31</v>
      </c>
      <c r="AIA110" s="147">
        <v>32</v>
      </c>
      <c r="AIB110" s="147">
        <v>33</v>
      </c>
      <c r="AIC110" s="147">
        <v>34</v>
      </c>
      <c r="AID110" s="147">
        <v>35</v>
      </c>
      <c r="AIE110" s="147">
        <v>36</v>
      </c>
      <c r="AIF110" s="147">
        <v>37</v>
      </c>
      <c r="AIG110" s="147">
        <v>38</v>
      </c>
      <c r="AIH110" s="147">
        <v>39</v>
      </c>
      <c r="AII110" s="69"/>
      <c r="AIJ110" s="69"/>
      <c r="AIK110" s="69"/>
      <c r="AIL110" s="69"/>
      <c r="AIM110" s="69"/>
      <c r="AIN110" s="69"/>
      <c r="AIO110" s="69"/>
      <c r="AIP110" s="69"/>
      <c r="AIQ110" s="69"/>
      <c r="AIR110" s="69"/>
      <c r="AIS110" s="69"/>
      <c r="AIT110" s="69"/>
      <c r="AIU110" s="69"/>
      <c r="AIV110" s="69"/>
      <c r="AIW110" s="69"/>
      <c r="AIX110" s="69"/>
      <c r="AIY110" s="69"/>
      <c r="AIZ110" s="69"/>
      <c r="AJA110" s="69"/>
      <c r="AJB110" s="69"/>
      <c r="AJC110" s="69"/>
      <c r="AJD110" s="69"/>
      <c r="AJE110" s="69"/>
      <c r="AJF110" s="69"/>
      <c r="AJG110" s="69"/>
      <c r="AJH110" s="69"/>
      <c r="AJI110" s="69"/>
      <c r="AJJ110" s="69"/>
      <c r="AJK110" s="69"/>
      <c r="AJL110" s="69"/>
      <c r="AJM110" s="69"/>
      <c r="AJN110" s="69"/>
      <c r="AJO110" s="69"/>
      <c r="AJP110" s="69"/>
      <c r="AJQ110" s="69"/>
      <c r="AJR110" s="69"/>
      <c r="AJS110" s="69"/>
      <c r="AJT110" s="69"/>
      <c r="AJU110" s="69"/>
      <c r="AJV110" s="69"/>
      <c r="AJW110" s="69"/>
      <c r="AJX110" s="69"/>
      <c r="AJY110" s="69"/>
      <c r="AJZ110" s="69"/>
      <c r="AKA110" s="69"/>
      <c r="AKB110" s="69"/>
      <c r="AKC110" s="69"/>
      <c r="AKD110" s="69"/>
      <c r="AKE110" s="69"/>
      <c r="AKF110" s="69"/>
      <c r="AKG110" s="69"/>
      <c r="AKH110" s="69"/>
      <c r="AKI110" s="69"/>
      <c r="AKJ110" s="69"/>
      <c r="AKK110" s="69"/>
      <c r="AKL110" s="69"/>
      <c r="AKM110" s="69"/>
      <c r="AKN110" s="69"/>
      <c r="AKO110" s="69"/>
      <c r="AKP110" s="69"/>
      <c r="AKQ110" s="69"/>
      <c r="AKR110" s="69"/>
      <c r="AKS110" s="69"/>
      <c r="AKT110" s="69"/>
      <c r="AKU110" s="69"/>
      <c r="AKV110" s="69"/>
      <c r="AKW110" s="69"/>
      <c r="AKX110" s="69"/>
      <c r="AKY110" s="69"/>
      <c r="AKZ110" s="69"/>
      <c r="ALA110" s="69"/>
      <c r="ALB110" s="69"/>
      <c r="ALC110" s="69"/>
      <c r="ALD110" s="69"/>
      <c r="ALE110" s="69"/>
      <c r="ALF110" s="69"/>
      <c r="ALG110" s="69"/>
      <c r="ALH110" s="69"/>
      <c r="ALI110" s="69"/>
      <c r="ALJ110" s="69"/>
      <c r="ALK110" s="69"/>
      <c r="ALL110" s="69"/>
      <c r="ALM110" s="69"/>
      <c r="ALN110" s="69"/>
      <c r="ALO110" s="69"/>
      <c r="ALP110" s="69"/>
      <c r="ALQ110" s="69"/>
      <c r="ALR110" s="69"/>
      <c r="ALS110" s="69"/>
      <c r="ALT110" s="69"/>
      <c r="ALU110" s="69"/>
      <c r="ALV110" s="69"/>
      <c r="ALW110" s="69"/>
      <c r="ALX110" s="69"/>
      <c r="ALY110" s="69"/>
      <c r="ALZ110" s="69"/>
      <c r="AMA110" s="69"/>
      <c r="AMB110" s="69"/>
      <c r="AMC110" s="69"/>
      <c r="AMD110" s="69"/>
      <c r="AME110" s="69"/>
      <c r="AMF110" s="69"/>
      <c r="AMG110" s="69"/>
      <c r="AMH110" s="69"/>
      <c r="AMI110" s="69"/>
      <c r="AMJ110" s="69"/>
      <c r="AMK110" s="69"/>
      <c r="AML110" s="69"/>
      <c r="AMM110" s="69"/>
      <c r="AMN110" s="69"/>
      <c r="AMO110" s="69"/>
      <c r="AMP110" s="69"/>
      <c r="AMQ110" s="69"/>
      <c r="AMR110" s="69"/>
      <c r="AMS110" s="69"/>
      <c r="AMT110" s="69"/>
      <c r="AMU110" s="69"/>
      <c r="AMV110" s="69"/>
      <c r="AMW110" s="69"/>
      <c r="AMX110" s="69"/>
      <c r="AMY110" s="69"/>
      <c r="AMZ110" s="69"/>
      <c r="ANA110" s="69"/>
      <c r="ANB110" s="69"/>
      <c r="ANC110" s="69"/>
      <c r="AND110" s="69"/>
      <c r="ANE110" s="69"/>
      <c r="ANF110" s="69"/>
      <c r="ANG110" s="69"/>
      <c r="ANH110" s="69"/>
      <c r="ANI110" s="69"/>
      <c r="ANJ110" s="69"/>
      <c r="ANK110" s="69"/>
      <c r="ANL110" s="69"/>
      <c r="ANM110" s="69"/>
      <c r="ANN110" s="69"/>
      <c r="ANO110" s="69"/>
      <c r="ANP110" s="69"/>
      <c r="ANQ110" s="69"/>
      <c r="ANR110" s="69"/>
      <c r="ANS110" s="69"/>
      <c r="ANT110" s="69"/>
      <c r="ANU110" s="69"/>
      <c r="ANV110" s="69"/>
      <c r="ANW110" s="69"/>
      <c r="ANX110" s="69"/>
      <c r="ANY110" s="69"/>
      <c r="ANZ110" s="69"/>
      <c r="AOA110" s="69"/>
      <c r="AOB110" s="69"/>
      <c r="AOC110" s="69"/>
      <c r="AOD110" s="69"/>
      <c r="AOE110" s="69"/>
      <c r="AOF110" s="69"/>
      <c r="AOG110" s="69"/>
      <c r="AOH110" s="69"/>
      <c r="AOI110" s="69"/>
      <c r="AOJ110" s="69"/>
      <c r="AOK110" s="69"/>
      <c r="AOL110" s="69"/>
      <c r="AOM110" s="69"/>
      <c r="AON110" s="69"/>
      <c r="AOO110" s="69"/>
      <c r="AOP110" s="69"/>
      <c r="AOQ110" s="69"/>
      <c r="AOR110" s="69"/>
      <c r="AOS110" s="69"/>
      <c r="AOT110" s="69"/>
      <c r="AOU110" s="69"/>
      <c r="AOV110" s="69"/>
      <c r="AOW110" s="69"/>
      <c r="AOX110" s="69"/>
      <c r="AOY110" s="69"/>
      <c r="AOZ110" s="69"/>
      <c r="APA110" s="69"/>
      <c r="APB110" s="69"/>
      <c r="APC110" s="69"/>
      <c r="APD110" s="69"/>
      <c r="APE110" s="69"/>
      <c r="APF110" s="69"/>
      <c r="APG110" s="69"/>
      <c r="APH110" s="69"/>
      <c r="API110" s="69"/>
      <c r="APJ110" s="69"/>
      <c r="APK110" s="69"/>
      <c r="APL110" s="69"/>
      <c r="APM110" s="69"/>
      <c r="APN110" s="69"/>
      <c r="APO110" s="69"/>
      <c r="APP110" s="69"/>
      <c r="APQ110" s="69"/>
      <c r="APR110" s="69"/>
      <c r="APS110" s="69"/>
      <c r="APT110" s="69"/>
      <c r="APU110" s="69"/>
      <c r="APV110" s="69"/>
      <c r="APW110" s="69"/>
      <c r="APX110" s="69"/>
      <c r="APY110" s="69"/>
      <c r="APZ110" s="69"/>
      <c r="AQA110" s="69"/>
      <c r="AQB110" s="69"/>
      <c r="AQC110" s="69"/>
      <c r="AQD110" s="69"/>
      <c r="AQE110" s="69"/>
      <c r="AQF110" s="69"/>
      <c r="AQG110" s="69"/>
      <c r="AQH110" s="69"/>
      <c r="AQI110" s="69"/>
      <c r="AQJ110" s="69"/>
      <c r="AQK110" s="69"/>
      <c r="AQL110" s="69"/>
      <c r="AQM110" s="69"/>
      <c r="AQN110" s="69"/>
      <c r="AQO110" s="69"/>
      <c r="AQP110" s="69"/>
      <c r="AQQ110" s="69"/>
      <c r="AQR110" s="69"/>
      <c r="AQS110" s="69"/>
      <c r="AQT110" s="69"/>
      <c r="AQU110" s="69"/>
      <c r="AQV110" s="69"/>
      <c r="AQW110" s="69"/>
      <c r="AQX110" s="69"/>
      <c r="AQY110" s="69"/>
      <c r="AQZ110" s="69"/>
      <c r="ARA110" s="69"/>
      <c r="ARB110" s="69"/>
      <c r="ARC110" s="69"/>
      <c r="ARD110" s="69"/>
      <c r="ARE110" s="69"/>
      <c r="ARF110" s="69"/>
      <c r="ARG110" s="69"/>
      <c r="ARH110" s="69"/>
      <c r="ARI110" s="69"/>
      <c r="ARJ110" s="69"/>
      <c r="ARK110" s="69"/>
      <c r="ARL110" s="69"/>
      <c r="ARM110" s="69"/>
      <c r="ARN110" s="69"/>
      <c r="ARO110" s="69"/>
      <c r="ARP110" s="69"/>
      <c r="ARQ110" s="69"/>
      <c r="ARR110" s="69"/>
      <c r="ARS110" s="69"/>
      <c r="ART110" s="69"/>
      <c r="ARU110" s="69"/>
      <c r="ARV110" s="69"/>
      <c r="ARW110" s="69"/>
      <c r="ARX110" s="69"/>
      <c r="ARY110" s="69"/>
      <c r="ARZ110" s="69"/>
      <c r="ASA110" s="69"/>
      <c r="ASB110" s="69"/>
      <c r="ASC110" s="69"/>
      <c r="ASD110" s="69"/>
      <c r="ASE110" s="69"/>
      <c r="ASF110" s="69"/>
      <c r="ASG110" s="69"/>
      <c r="ASH110" s="69"/>
      <c r="ASI110" s="69"/>
      <c r="ASJ110" s="69"/>
      <c r="ASK110" s="69"/>
      <c r="ASL110" s="69"/>
      <c r="ASM110" s="69"/>
      <c r="ASN110" s="69"/>
      <c r="ASO110" s="69"/>
      <c r="ASP110" s="69"/>
      <c r="ASQ110" s="69"/>
      <c r="ASR110" s="69"/>
      <c r="ASS110" s="69"/>
      <c r="AST110" s="69"/>
    </row>
    <row r="111" spans="1:1190" ht="6" customHeight="1" thickBot="1" x14ac:dyDescent="0.3">
      <c r="A111" s="77"/>
      <c r="B111" s="117"/>
      <c r="C111" s="117"/>
      <c r="D111" s="197" t="s">
        <v>21</v>
      </c>
      <c r="E111" s="77"/>
      <c r="F111" s="114">
        <f t="shared" ref="F111:AS111" si="79">INDEX($F$7:$AS$108,$AEA111,F$2)</f>
        <v>0.99874169999999995</v>
      </c>
      <c r="G111" s="114">
        <f t="shared" si="79"/>
        <v>0.99635583000000005</v>
      </c>
      <c r="H111" s="114">
        <f t="shared" si="79"/>
        <v>0.99508697000000002</v>
      </c>
      <c r="I111" s="114">
        <f t="shared" si="79"/>
        <v>0.99441636</v>
      </c>
      <c r="J111" s="114">
        <f t="shared" si="79"/>
        <v>0.99411905</v>
      </c>
      <c r="K111" s="114">
        <f t="shared" si="79"/>
        <v>0.99411064000000005</v>
      </c>
      <c r="L111" s="114">
        <f t="shared" si="79"/>
        <v>0.99422115</v>
      </c>
      <c r="M111" s="114">
        <f t="shared" si="79"/>
        <v>0.99447810000000003</v>
      </c>
      <c r="N111" s="114">
        <f t="shared" si="79"/>
        <v>0.99478674</v>
      </c>
      <c r="O111" s="114">
        <f t="shared" si="79"/>
        <v>0.99509095999999997</v>
      </c>
      <c r="P111" s="114">
        <f t="shared" si="79"/>
        <v>0.9953417</v>
      </c>
      <c r="Q111" s="114">
        <f t="shared" si="79"/>
        <v>0.99542920000000001</v>
      </c>
      <c r="R111" s="114">
        <f t="shared" si="79"/>
        <v>0.99533653</v>
      </c>
      <c r="S111" s="114">
        <f t="shared" si="79"/>
        <v>0.99499090000000001</v>
      </c>
      <c r="T111" s="114">
        <f t="shared" si="79"/>
        <v>0.99429749999999995</v>
      </c>
      <c r="U111" s="114">
        <f t="shared" si="79"/>
        <v>0.99315039999999999</v>
      </c>
      <c r="V111" s="114">
        <f t="shared" si="79"/>
        <v>0.99140733000000003</v>
      </c>
      <c r="W111" s="114">
        <f t="shared" si="79"/>
        <v>0.98888200000000004</v>
      </c>
      <c r="X111" s="114">
        <f t="shared" si="79"/>
        <v>0.9853421</v>
      </c>
      <c r="Y111" s="114">
        <f t="shared" si="79"/>
        <v>0.98050289999999996</v>
      </c>
      <c r="Z111" s="114">
        <f t="shared" si="79"/>
        <v>0.97402650000000002</v>
      </c>
      <c r="AA111" s="114">
        <f t="shared" si="79"/>
        <v>0.9655378</v>
      </c>
      <c r="AB111" s="114">
        <f t="shared" si="79"/>
        <v>0.95470120000000003</v>
      </c>
      <c r="AC111" s="114">
        <f t="shared" si="79"/>
        <v>0.94095249999999997</v>
      </c>
      <c r="AD111" s="114">
        <f t="shared" si="79"/>
        <v>0.92346530000000004</v>
      </c>
      <c r="AE111" s="114">
        <f t="shared" si="79"/>
        <v>0.90162960000000003</v>
      </c>
      <c r="AF111" s="114">
        <f t="shared" si="79"/>
        <v>0.87496746000000003</v>
      </c>
      <c r="AG111" s="114">
        <f t="shared" si="79"/>
        <v>0.84330170000000004</v>
      </c>
      <c r="AH111" s="114">
        <f t="shared" si="79"/>
        <v>0.80726600000000004</v>
      </c>
      <c r="AI111" s="114">
        <f t="shared" si="79"/>
        <v>0.76625465999999998</v>
      </c>
      <c r="AJ111" s="114">
        <f t="shared" si="79"/>
        <v>0.72043097</v>
      </c>
      <c r="AK111" s="114">
        <f t="shared" si="79"/>
        <v>0.67026260000000004</v>
      </c>
      <c r="AL111" s="114">
        <f t="shared" si="79"/>
        <v>0.61645680000000003</v>
      </c>
      <c r="AM111" s="114">
        <f t="shared" si="79"/>
        <v>0.55986559999999996</v>
      </c>
      <c r="AN111" s="114">
        <f t="shared" si="79"/>
        <v>0.50035536000000003</v>
      </c>
      <c r="AO111" s="114">
        <f t="shared" si="79"/>
        <v>0.44116425999999997</v>
      </c>
      <c r="AP111" s="114">
        <f t="shared" si="79"/>
        <v>0.38360083</v>
      </c>
      <c r="AQ111" s="114">
        <f t="shared" si="79"/>
        <v>0.32836019999999999</v>
      </c>
      <c r="AR111" s="114">
        <f t="shared" si="79"/>
        <v>0.27510560000000001</v>
      </c>
      <c r="AS111" s="114">
        <f t="shared" si="79"/>
        <v>0.22023012</v>
      </c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7"/>
      <c r="OK111" s="77"/>
      <c r="OL111" s="77"/>
      <c r="OM111" s="77"/>
      <c r="ON111" s="77"/>
      <c r="OO111" s="77"/>
      <c r="OP111" s="77"/>
      <c r="OQ111" s="77"/>
      <c r="OR111" s="77"/>
      <c r="OS111" s="77"/>
      <c r="OT111" s="77"/>
      <c r="OU111" s="77"/>
      <c r="OV111" s="77"/>
      <c r="OW111" s="77"/>
      <c r="OX111" s="77"/>
      <c r="OY111" s="77"/>
      <c r="OZ111" s="77"/>
      <c r="PA111" s="77"/>
      <c r="PB111" s="77"/>
      <c r="PC111" s="77"/>
      <c r="PD111" s="77"/>
      <c r="PE111" s="77"/>
      <c r="PF111" s="77"/>
      <c r="PG111" s="77"/>
      <c r="PH111" s="77"/>
      <c r="PI111" s="77"/>
      <c r="PJ111" s="77"/>
      <c r="PK111" s="77"/>
      <c r="PL111" s="77"/>
      <c r="PM111" s="77"/>
      <c r="PN111" s="77"/>
      <c r="PO111" s="77"/>
      <c r="PP111" s="77"/>
      <c r="PQ111" s="77"/>
      <c r="PR111" s="77"/>
      <c r="PS111" s="77"/>
      <c r="PT111" s="77"/>
      <c r="PU111" s="77"/>
      <c r="PV111" s="77"/>
      <c r="PW111" s="77"/>
      <c r="PX111" s="77"/>
      <c r="PY111" s="77"/>
      <c r="PZ111" s="77"/>
      <c r="QA111" s="77"/>
      <c r="QB111" s="77"/>
      <c r="QC111" s="77"/>
      <c r="QD111" s="77"/>
      <c r="QE111" s="77"/>
      <c r="QF111" s="77"/>
      <c r="QG111" s="77"/>
      <c r="QH111" s="77"/>
      <c r="QI111" s="77"/>
      <c r="QJ111" s="77"/>
      <c r="QK111" s="77"/>
      <c r="QL111" s="77"/>
      <c r="QM111" s="77"/>
      <c r="QN111" s="77"/>
      <c r="QO111" s="77"/>
      <c r="QP111" s="77"/>
      <c r="QQ111" s="77"/>
      <c r="QR111" s="77"/>
      <c r="QS111" s="77"/>
      <c r="QT111" s="77"/>
      <c r="QU111" s="77"/>
      <c r="QV111" s="77"/>
      <c r="QW111" s="77"/>
      <c r="QX111" s="77"/>
      <c r="QY111" s="77"/>
      <c r="QZ111" s="77"/>
      <c r="RA111" s="77"/>
      <c r="RB111" s="77"/>
      <c r="RC111" s="77"/>
      <c r="RD111" s="77"/>
      <c r="RE111" s="77"/>
      <c r="RF111" s="77"/>
      <c r="RG111" s="77"/>
      <c r="RH111" s="77"/>
      <c r="RI111" s="77"/>
      <c r="RJ111" s="77"/>
      <c r="RK111" s="77"/>
      <c r="RL111" s="77"/>
      <c r="RM111" s="77"/>
      <c r="RN111" s="77"/>
      <c r="RO111" s="77"/>
      <c r="RP111" s="77"/>
      <c r="RQ111" s="77"/>
      <c r="RR111" s="77"/>
      <c r="RS111" s="77"/>
      <c r="RT111" s="77"/>
      <c r="RU111" s="77"/>
      <c r="RV111" s="77"/>
      <c r="RW111" s="77"/>
      <c r="RX111" s="77"/>
      <c r="RY111" s="77"/>
      <c r="RZ111" s="77"/>
      <c r="SA111" s="77"/>
      <c r="SB111" s="77"/>
      <c r="SC111" s="77"/>
      <c r="SD111" s="77"/>
      <c r="SE111" s="77"/>
      <c r="SF111" s="77"/>
      <c r="SG111" s="77"/>
      <c r="SH111" s="77"/>
      <c r="SI111" s="77"/>
      <c r="SJ111" s="77"/>
      <c r="SK111" s="77"/>
      <c r="SL111" s="77"/>
      <c r="SM111" s="77"/>
      <c r="SN111" s="77"/>
      <c r="SO111" s="77"/>
      <c r="SP111" s="77"/>
      <c r="SQ111" s="77"/>
      <c r="SR111" s="77"/>
      <c r="SS111" s="77"/>
      <c r="ST111" s="77"/>
      <c r="SU111" s="77"/>
      <c r="SV111" s="77"/>
      <c r="SW111" s="77"/>
      <c r="SX111" s="77"/>
      <c r="SY111" s="77"/>
      <c r="SZ111" s="77"/>
      <c r="TA111" s="77"/>
      <c r="TB111" s="77"/>
      <c r="TC111" s="77"/>
      <c r="TD111" s="77"/>
      <c r="TE111" s="77"/>
      <c r="TF111" s="77"/>
      <c r="TG111" s="77"/>
      <c r="TH111" s="77"/>
      <c r="TI111" s="77"/>
      <c r="TJ111" s="77"/>
      <c r="TK111" s="77"/>
      <c r="TL111" s="77"/>
      <c r="TM111" s="77"/>
      <c r="TN111" s="77"/>
      <c r="TO111" s="77"/>
      <c r="TP111" s="77"/>
      <c r="TQ111" s="77"/>
      <c r="TR111" s="77"/>
      <c r="TS111" s="77"/>
      <c r="TT111" s="77"/>
      <c r="TU111" s="77"/>
      <c r="TV111" s="77"/>
      <c r="TW111" s="77"/>
      <c r="TX111" s="77"/>
      <c r="TY111" s="77"/>
      <c r="TZ111" s="77"/>
      <c r="UA111" s="77"/>
      <c r="UB111" s="77"/>
      <c r="UC111" s="77"/>
      <c r="UD111" s="77"/>
      <c r="UE111" s="77"/>
      <c r="UF111" s="77"/>
      <c r="UG111" s="77"/>
      <c r="UH111" s="77"/>
      <c r="UI111" s="77"/>
      <c r="UJ111" s="77"/>
      <c r="UK111" s="77"/>
      <c r="UL111" s="77"/>
      <c r="UM111" s="77"/>
      <c r="UN111" s="77"/>
      <c r="UO111" s="77"/>
      <c r="UP111" s="77"/>
      <c r="UQ111" s="77"/>
      <c r="UR111" s="77"/>
      <c r="US111" s="77"/>
      <c r="UT111" s="77"/>
      <c r="UU111" s="77"/>
      <c r="UV111" s="77"/>
      <c r="UW111" s="77"/>
      <c r="UX111" s="77"/>
      <c r="UY111" s="77"/>
      <c r="UZ111" s="77"/>
      <c r="VA111" s="77"/>
      <c r="VB111" s="77"/>
      <c r="VC111" s="77"/>
      <c r="VD111" s="77"/>
      <c r="VE111" s="77"/>
      <c r="VF111" s="77"/>
      <c r="VG111" s="77"/>
      <c r="VH111" s="77"/>
      <c r="VI111" s="77"/>
      <c r="VJ111" s="77"/>
      <c r="VK111" s="77"/>
      <c r="VL111" s="77"/>
      <c r="VM111" s="77"/>
      <c r="VN111" s="77"/>
      <c r="VO111" s="77"/>
      <c r="VP111" s="77"/>
      <c r="VQ111" s="77"/>
      <c r="VR111" s="77"/>
      <c r="VS111" s="77"/>
      <c r="VT111" s="77"/>
      <c r="VU111" s="77"/>
      <c r="VV111" s="77"/>
      <c r="VW111" s="77"/>
      <c r="VX111" s="77"/>
      <c r="VY111" s="77"/>
      <c r="VZ111" s="77"/>
      <c r="WA111" s="77"/>
      <c r="WB111" s="77"/>
      <c r="WC111" s="77"/>
      <c r="WD111" s="77"/>
      <c r="WE111" s="77"/>
      <c r="WF111" s="77"/>
      <c r="WG111" s="77"/>
      <c r="WH111" s="77"/>
      <c r="WI111" s="77"/>
      <c r="WJ111" s="77"/>
      <c r="WK111" s="77"/>
      <c r="WL111" s="77"/>
      <c r="WM111" s="77"/>
      <c r="WN111" s="77"/>
      <c r="WO111" s="77"/>
      <c r="WP111" s="77"/>
      <c r="WQ111" s="77"/>
      <c r="WR111" s="77"/>
      <c r="WS111" s="77"/>
      <c r="WT111" s="77"/>
      <c r="WU111" s="77"/>
      <c r="WV111" s="77"/>
      <c r="WW111" s="77"/>
      <c r="WX111" s="77"/>
      <c r="WY111" s="77"/>
      <c r="WZ111" s="77"/>
      <c r="XA111" s="77"/>
      <c r="XB111" s="77"/>
      <c r="XC111" s="77"/>
      <c r="XD111" s="77"/>
      <c r="XE111" s="77"/>
      <c r="XF111" s="77"/>
      <c r="XG111" s="77"/>
      <c r="XH111" s="77"/>
      <c r="XI111" s="77"/>
      <c r="XJ111" s="77"/>
      <c r="XK111" s="77"/>
      <c r="XL111" s="77"/>
      <c r="XM111" s="77"/>
      <c r="XN111" s="77"/>
      <c r="XO111" s="77"/>
      <c r="XP111" s="77"/>
      <c r="XQ111" s="77"/>
      <c r="XR111" s="77"/>
      <c r="XS111" s="77"/>
      <c r="XT111" s="77"/>
      <c r="XU111" s="77"/>
      <c r="XV111" s="77"/>
      <c r="XW111" s="77"/>
      <c r="XX111" s="77"/>
      <c r="XY111" s="77"/>
      <c r="XZ111" s="77"/>
      <c r="YA111" s="77"/>
      <c r="YB111" s="77"/>
      <c r="YC111" s="77"/>
      <c r="YD111" s="77"/>
      <c r="YE111" s="77"/>
      <c r="YF111" s="77"/>
      <c r="YG111" s="77"/>
      <c r="YH111" s="77"/>
      <c r="YI111" s="77"/>
      <c r="YJ111" s="77"/>
      <c r="YK111" s="77"/>
      <c r="YL111" s="77"/>
      <c r="YM111" s="77"/>
      <c r="YN111" s="77"/>
      <c r="YO111" s="77"/>
      <c r="YP111" s="77"/>
      <c r="YQ111" s="77"/>
      <c r="YR111" s="77"/>
      <c r="YS111" s="77"/>
      <c r="YT111" s="77"/>
      <c r="YU111" s="77"/>
      <c r="YV111" s="77"/>
      <c r="YW111" s="77"/>
      <c r="YX111" s="77"/>
      <c r="YY111" s="77"/>
      <c r="YZ111" s="77"/>
      <c r="ZA111" s="77"/>
      <c r="ZB111" s="77"/>
      <c r="ZC111" s="77"/>
      <c r="ZD111" s="77"/>
      <c r="ZE111" s="77"/>
      <c r="ZF111" s="77"/>
      <c r="ZG111" s="77"/>
      <c r="ZH111" s="77"/>
      <c r="ZI111" s="77"/>
      <c r="ZJ111" s="77"/>
      <c r="ZK111" s="77"/>
      <c r="ZL111" s="77"/>
      <c r="ZM111" s="77"/>
      <c r="ZN111" s="77"/>
      <c r="ZO111" s="77"/>
      <c r="ZP111" s="77"/>
      <c r="ZQ111" s="77"/>
      <c r="ZR111" s="77"/>
      <c r="ZS111" s="77"/>
      <c r="ZT111" s="77"/>
      <c r="ZU111" s="77"/>
      <c r="ZV111" s="77"/>
      <c r="ZW111" s="77"/>
      <c r="ZX111" s="77"/>
      <c r="ZY111" s="77"/>
      <c r="ZZ111" s="77"/>
      <c r="AAA111" s="77"/>
      <c r="AAB111" s="77"/>
      <c r="AAC111" s="77"/>
      <c r="AAD111" s="77"/>
      <c r="AAE111" s="77"/>
      <c r="AAF111" s="77"/>
      <c r="AAG111" s="77"/>
      <c r="AAH111" s="77"/>
      <c r="AAI111" s="77"/>
      <c r="AAJ111" s="77"/>
      <c r="AAK111" s="77"/>
      <c r="AAL111" s="77"/>
      <c r="AAM111" s="77"/>
      <c r="AAN111" s="77"/>
      <c r="AAO111" s="77"/>
      <c r="AAP111" s="77"/>
      <c r="AAQ111" s="77"/>
      <c r="AAR111" s="77"/>
      <c r="AAS111" s="77"/>
      <c r="AAT111" s="77"/>
      <c r="AAU111" s="77"/>
      <c r="AAV111" s="77"/>
      <c r="AAW111" s="77"/>
      <c r="AAX111" s="77"/>
      <c r="AAY111" s="77"/>
      <c r="AAZ111" s="77"/>
      <c r="ABA111" s="77"/>
      <c r="ABB111" s="77"/>
      <c r="ABC111" s="77"/>
      <c r="ABD111" s="77"/>
      <c r="ABE111" s="77"/>
      <c r="ABF111" s="77"/>
      <c r="ABG111" s="77"/>
      <c r="ABH111" s="77"/>
      <c r="ABI111" s="77"/>
      <c r="ABJ111" s="77"/>
      <c r="ABK111" s="77"/>
      <c r="ABL111" s="77"/>
      <c r="ABM111" s="77"/>
      <c r="ABN111" s="77"/>
      <c r="ABO111" s="77"/>
      <c r="ABP111" s="77"/>
      <c r="ABQ111" s="77"/>
      <c r="ABR111" s="77"/>
      <c r="ABS111" s="77"/>
      <c r="ABT111" s="77"/>
      <c r="ABU111" s="77"/>
      <c r="ABV111" s="77"/>
      <c r="ABW111" s="77"/>
      <c r="ABX111" s="77"/>
      <c r="ABY111" s="77"/>
      <c r="ABZ111" s="77"/>
      <c r="ACA111" s="77"/>
      <c r="ACB111" s="77"/>
      <c r="ACC111" s="77"/>
      <c r="ACD111" s="77"/>
      <c r="ACE111" s="77"/>
      <c r="ACF111" s="77"/>
      <c r="ACG111" s="77"/>
      <c r="ACH111" s="77"/>
      <c r="ACI111" s="77"/>
      <c r="ACJ111" s="77"/>
      <c r="ACK111" s="77"/>
      <c r="ACL111" s="77"/>
      <c r="ACM111" s="77"/>
      <c r="ACN111" s="77"/>
      <c r="ACO111" s="77"/>
      <c r="ACP111" s="77"/>
      <c r="ACQ111" s="77"/>
      <c r="ACR111" s="77"/>
      <c r="ACS111" s="77"/>
      <c r="ACT111" s="77"/>
      <c r="ACU111" s="77"/>
      <c r="ACV111" s="77"/>
      <c r="ACW111" s="77"/>
      <c r="ACX111" s="77"/>
      <c r="ACY111" s="77"/>
      <c r="ACZ111" s="77"/>
      <c r="ADA111" s="77"/>
      <c r="ADB111" s="77"/>
      <c r="ADC111" s="77"/>
      <c r="ADD111" s="77"/>
      <c r="ADE111" s="77"/>
      <c r="ADF111" s="77"/>
      <c r="ADG111" s="77"/>
      <c r="ADH111" s="77"/>
      <c r="ADI111" s="77"/>
      <c r="ADJ111" s="77"/>
      <c r="ADK111" s="77"/>
      <c r="ADL111" s="77"/>
      <c r="ADM111" s="77"/>
      <c r="ADN111" s="77"/>
      <c r="ADO111" s="77"/>
      <c r="ADP111" s="77"/>
      <c r="ADQ111" s="77"/>
      <c r="ADR111" s="77"/>
      <c r="ADS111" s="77"/>
      <c r="ADT111" s="77"/>
      <c r="ADU111" s="77"/>
      <c r="ADV111" s="77"/>
      <c r="ADW111" s="77"/>
      <c r="ADX111" s="77"/>
      <c r="ADY111" s="116" t="str">
        <f>_xlfn.CONCAT(ROUND(AEB111,0)," days")</f>
        <v>4 days</v>
      </c>
      <c r="ADZ111" s="77"/>
      <c r="AEA111" s="157">
        <v>5</v>
      </c>
      <c r="AEB111" s="115">
        <f>INDEX($B$7:$C$108,$AEA111,AEB$106)</f>
        <v>4.0999999999999996</v>
      </c>
      <c r="AEC111" s="115"/>
      <c r="AED111" s="115">
        <f>INDEX($B$7:$C$108,$AEF111,AEB$106)</f>
        <v>8.1999999999999993</v>
      </c>
      <c r="AEE111" s="111">
        <f t="shared" si="59"/>
        <v>106</v>
      </c>
      <c r="AEF111" s="157">
        <v>10</v>
      </c>
      <c r="AEG111" s="114">
        <f t="shared" ref="AEG111:AEY111" si="80">INDEX($AFF$6:$AFX$107,$AEF111,AEG$2)</f>
        <v>0.99531239999999999</v>
      </c>
      <c r="AEH111" s="114">
        <f t="shared" si="80"/>
        <v>1.0032463</v>
      </c>
      <c r="AEI111" s="114">
        <f t="shared" si="80"/>
        <v>0.99556500000000003</v>
      </c>
      <c r="AEJ111" s="114">
        <f t="shared" si="80"/>
        <v>1.0023934999999999</v>
      </c>
      <c r="AEK111" s="114">
        <f t="shared" si="80"/>
        <v>0.95792909999999998</v>
      </c>
      <c r="AEL111" s="114">
        <f t="shared" si="80"/>
        <v>0.71613574000000002</v>
      </c>
      <c r="AEM111" s="114">
        <f t="shared" si="80"/>
        <v>0.40936257999999998</v>
      </c>
      <c r="AEN111" s="114">
        <f t="shared" si="80"/>
        <v>0.27253823999999999</v>
      </c>
      <c r="AEO111" s="114">
        <f t="shared" si="80"/>
        <v>0.34106029999999998</v>
      </c>
      <c r="AEP111" s="114">
        <f t="shared" si="80"/>
        <v>0.63725823000000004</v>
      </c>
      <c r="AEQ111" s="114">
        <f t="shared" si="80"/>
        <v>0.94480573999999995</v>
      </c>
      <c r="AER111" s="114">
        <f t="shared" si="80"/>
        <v>0.98370623999999995</v>
      </c>
      <c r="AES111" s="114">
        <f t="shared" si="80"/>
        <v>0.98979470000000003</v>
      </c>
      <c r="AET111" s="114">
        <f t="shared" si="80"/>
        <v>0.99204340000000002</v>
      </c>
      <c r="AEU111" s="114">
        <f t="shared" si="80"/>
        <v>0.99494990000000005</v>
      </c>
      <c r="AEV111" s="114">
        <f t="shared" si="80"/>
        <v>1.0053486</v>
      </c>
      <c r="AEW111" s="114">
        <f t="shared" si="80"/>
        <v>1.0102696</v>
      </c>
      <c r="AEX111" s="114">
        <f t="shared" si="80"/>
        <v>1.0052683</v>
      </c>
      <c r="AEY111" s="114">
        <f t="shared" si="80"/>
        <v>1.0057803000000001</v>
      </c>
      <c r="AEZ111" s="116" t="str">
        <f>_xlfn.CONCAT(ROUND(AED111,0)," days")</f>
        <v>8 days</v>
      </c>
      <c r="AFA111" s="69"/>
      <c r="AFB111" s="113"/>
      <c r="AFC111" s="113"/>
      <c r="AFD111" s="113"/>
      <c r="AFE111" s="113"/>
      <c r="AFF111" s="113"/>
      <c r="AFG111" s="113"/>
      <c r="AFH111" s="113"/>
      <c r="AFI111" s="113"/>
      <c r="AFJ111" s="113"/>
      <c r="AFK111" s="113"/>
      <c r="AFL111" s="113"/>
      <c r="AFM111" s="113"/>
      <c r="AFN111" s="113"/>
      <c r="AFO111" s="113"/>
      <c r="AFP111" s="113"/>
      <c r="AFQ111" s="113"/>
      <c r="AFR111" s="113"/>
      <c r="AFS111" s="113"/>
      <c r="AFT111" s="113"/>
      <c r="AFU111" s="113"/>
      <c r="AFV111" s="113"/>
      <c r="AFW111" s="113"/>
      <c r="AFX111" s="113"/>
      <c r="AFY111" s="113"/>
      <c r="AFZ111" s="113"/>
      <c r="AGA111" s="69"/>
      <c r="AGB111" s="69"/>
      <c r="AGC111" s="69"/>
      <c r="AGD111" s="69"/>
      <c r="AGE111" s="69"/>
      <c r="AGF111" s="69"/>
      <c r="AGG111" s="69"/>
      <c r="AGH111" s="69"/>
      <c r="AGI111" s="69"/>
      <c r="AGJ111" s="69"/>
      <c r="AGK111" s="69"/>
      <c r="AGL111" s="69"/>
      <c r="AGM111" s="69"/>
      <c r="AGN111" s="69"/>
      <c r="AGO111" s="69"/>
      <c r="AGP111" s="69"/>
      <c r="AGQ111" s="69"/>
      <c r="AGR111" s="69"/>
      <c r="AGS111" s="69"/>
      <c r="AGT111" s="84">
        <v>1</v>
      </c>
      <c r="AGU111" s="149">
        <v>0</v>
      </c>
      <c r="AGV111" s="151">
        <v>0</v>
      </c>
      <c r="AGW111" s="151">
        <v>0</v>
      </c>
      <c r="AGX111" s="151">
        <v>0</v>
      </c>
      <c r="AGY111" s="151">
        <v>0</v>
      </c>
      <c r="AGZ111" s="151">
        <v>0</v>
      </c>
      <c r="AHA111" s="151">
        <v>0</v>
      </c>
      <c r="AHB111" s="151">
        <v>0</v>
      </c>
      <c r="AHC111" s="151">
        <v>0</v>
      </c>
      <c r="AHD111" s="151">
        <v>0</v>
      </c>
      <c r="AHE111" s="151">
        <v>0</v>
      </c>
      <c r="AHF111" s="151">
        <v>0</v>
      </c>
      <c r="AHG111" s="151">
        <v>0</v>
      </c>
      <c r="AHH111" s="151">
        <v>0</v>
      </c>
      <c r="AHI111" s="151">
        <v>0</v>
      </c>
      <c r="AHJ111" s="151">
        <v>0</v>
      </c>
      <c r="AHK111" s="151">
        <v>0</v>
      </c>
      <c r="AHL111" s="151">
        <v>0</v>
      </c>
      <c r="AHM111" s="151">
        <v>0</v>
      </c>
      <c r="AHN111" s="151">
        <v>0</v>
      </c>
      <c r="AHO111" s="151">
        <v>0</v>
      </c>
      <c r="AHP111" s="151">
        <v>0</v>
      </c>
      <c r="AHQ111" s="151">
        <v>0</v>
      </c>
      <c r="AHR111" s="151">
        <v>0</v>
      </c>
      <c r="AHS111" s="151">
        <v>0</v>
      </c>
      <c r="AHT111" s="151">
        <v>0</v>
      </c>
      <c r="AHU111" s="151">
        <v>0</v>
      </c>
      <c r="AHV111" s="151">
        <v>0</v>
      </c>
      <c r="AHW111" s="151">
        <v>0</v>
      </c>
      <c r="AHX111" s="151">
        <v>0</v>
      </c>
      <c r="AHY111" s="151">
        <v>0</v>
      </c>
      <c r="AHZ111" s="151">
        <v>0</v>
      </c>
      <c r="AIA111" s="151">
        <v>0</v>
      </c>
      <c r="AIB111" s="151">
        <v>0</v>
      </c>
      <c r="AIC111" s="151">
        <v>0</v>
      </c>
      <c r="AID111" s="151">
        <v>0</v>
      </c>
      <c r="AIE111" s="151">
        <v>0</v>
      </c>
      <c r="AIF111" s="151">
        <v>0</v>
      </c>
      <c r="AIG111" s="151">
        <v>0</v>
      </c>
      <c r="AIH111" s="151">
        <v>0</v>
      </c>
      <c r="AII111" s="69"/>
      <c r="AIJ111" s="69"/>
      <c r="AIK111" s="69"/>
      <c r="AIL111" s="69"/>
      <c r="AIM111" s="69"/>
      <c r="AIN111" s="69"/>
      <c r="AIO111" s="69"/>
      <c r="AIP111" s="69"/>
      <c r="AIQ111" s="69"/>
      <c r="AIR111" s="69"/>
      <c r="AIS111" s="69"/>
      <c r="AIT111" s="69"/>
      <c r="AIU111" s="69"/>
      <c r="AIV111" s="69"/>
      <c r="AIW111" s="69"/>
      <c r="AIX111" s="69"/>
      <c r="AIY111" s="69"/>
      <c r="AIZ111" s="69"/>
      <c r="AJA111" s="69"/>
      <c r="AJB111" s="69"/>
      <c r="AJC111" s="69"/>
      <c r="AJD111" s="69"/>
      <c r="AJE111" s="69"/>
      <c r="AJF111" s="69"/>
      <c r="AJG111" s="69"/>
      <c r="AJH111" s="69"/>
      <c r="AJI111" s="69"/>
      <c r="AJJ111" s="69"/>
      <c r="AJK111" s="69"/>
      <c r="AJL111" s="69"/>
      <c r="AJM111" s="69"/>
      <c r="AJN111" s="69"/>
      <c r="AJO111" s="69"/>
      <c r="AJP111" s="69"/>
      <c r="AJQ111" s="69"/>
      <c r="AJR111" s="69"/>
      <c r="AJS111" s="69"/>
      <c r="AJT111" s="69"/>
      <c r="AJU111" s="69"/>
      <c r="AJV111" s="69"/>
      <c r="AJW111" s="69"/>
      <c r="AJX111" s="69"/>
      <c r="AJY111" s="69"/>
      <c r="AJZ111" s="69"/>
      <c r="AKA111" s="69"/>
      <c r="AKB111" s="69"/>
      <c r="AKC111" s="69"/>
      <c r="AKD111" s="69"/>
      <c r="AKE111" s="69"/>
      <c r="AKF111" s="69"/>
      <c r="AKG111" s="69"/>
      <c r="AKH111" s="69"/>
      <c r="AKI111" s="69"/>
      <c r="AKJ111" s="69"/>
      <c r="AKK111" s="69"/>
      <c r="AKL111" s="69"/>
      <c r="AKM111" s="69"/>
      <c r="AKN111" s="69"/>
      <c r="AKO111" s="69"/>
      <c r="AKP111" s="69"/>
      <c r="AKQ111" s="69"/>
      <c r="AKR111" s="69"/>
      <c r="AKS111" s="69"/>
      <c r="AKT111" s="69"/>
      <c r="AKU111" s="69"/>
      <c r="AKV111" s="69"/>
      <c r="AKW111" s="69"/>
      <c r="AKX111" s="69"/>
      <c r="AKY111" s="69"/>
      <c r="AKZ111" s="69"/>
      <c r="ALA111" s="69"/>
      <c r="ALB111" s="69"/>
      <c r="ALC111" s="69"/>
      <c r="ALD111" s="69"/>
      <c r="ALE111" s="69"/>
      <c r="ALF111" s="69"/>
      <c r="ALG111" s="69"/>
      <c r="ALH111" s="69"/>
      <c r="ALI111" s="69"/>
      <c r="ALJ111" s="69"/>
      <c r="ALK111" s="69"/>
      <c r="ALL111" s="69"/>
      <c r="ALM111" s="69"/>
      <c r="ALN111" s="69"/>
      <c r="ALO111" s="69"/>
      <c r="ALP111" s="69"/>
      <c r="ALQ111" s="69"/>
      <c r="ALR111" s="69"/>
      <c r="ALS111" s="69"/>
      <c r="ALT111" s="69"/>
      <c r="ALU111" s="69"/>
      <c r="ALV111" s="69"/>
      <c r="ALW111" s="69"/>
      <c r="ALX111" s="69"/>
      <c r="ALY111" s="69"/>
      <c r="ALZ111" s="69"/>
      <c r="AMA111" s="69"/>
      <c r="AMB111" s="69"/>
      <c r="AMC111" s="69"/>
      <c r="AMD111" s="69"/>
      <c r="AME111" s="69"/>
      <c r="AMF111" s="69"/>
      <c r="AMG111" s="69"/>
      <c r="AMH111" s="69"/>
      <c r="AMI111" s="69"/>
      <c r="AMJ111" s="69"/>
      <c r="AMK111" s="69"/>
      <c r="AML111" s="69"/>
      <c r="AMM111" s="69"/>
      <c r="AMN111" s="69"/>
      <c r="AMO111" s="69"/>
      <c r="AMP111" s="69"/>
      <c r="AMQ111" s="69"/>
      <c r="AMR111" s="69"/>
      <c r="AMS111" s="69"/>
      <c r="AMT111" s="69"/>
      <c r="AMU111" s="69"/>
      <c r="AMV111" s="69"/>
      <c r="AMW111" s="69"/>
      <c r="AMX111" s="69"/>
      <c r="AMY111" s="69"/>
      <c r="AMZ111" s="69"/>
      <c r="ANA111" s="69"/>
      <c r="ANB111" s="69"/>
      <c r="ANC111" s="69"/>
      <c r="AND111" s="69"/>
      <c r="ANE111" s="69"/>
      <c r="ANF111" s="69"/>
      <c r="ANG111" s="69"/>
      <c r="ANH111" s="69"/>
      <c r="ANI111" s="69"/>
      <c r="ANJ111" s="69"/>
      <c r="ANK111" s="69"/>
      <c r="ANL111" s="69"/>
      <c r="ANM111" s="69"/>
      <c r="ANN111" s="69"/>
      <c r="ANO111" s="69"/>
      <c r="ANP111" s="69"/>
      <c r="ANQ111" s="69"/>
      <c r="ANR111" s="69"/>
      <c r="ANS111" s="69"/>
      <c r="ANT111" s="69"/>
      <c r="ANU111" s="69"/>
      <c r="ANV111" s="69"/>
      <c r="ANW111" s="69"/>
      <c r="ANX111" s="69"/>
      <c r="ANY111" s="69"/>
      <c r="ANZ111" s="69"/>
      <c r="AOA111" s="69"/>
      <c r="AOB111" s="69"/>
      <c r="AOC111" s="69"/>
      <c r="AOD111" s="69"/>
      <c r="AOE111" s="69"/>
      <c r="AOF111" s="69"/>
      <c r="AOG111" s="69"/>
      <c r="AOH111" s="69"/>
      <c r="AOI111" s="69"/>
      <c r="AOJ111" s="69"/>
      <c r="AOK111" s="69"/>
      <c r="AOL111" s="69"/>
      <c r="AOM111" s="69"/>
      <c r="AON111" s="69"/>
      <c r="AOO111" s="69"/>
      <c r="AOP111" s="69"/>
      <c r="AOQ111" s="69"/>
      <c r="AOR111" s="69"/>
      <c r="AOS111" s="69"/>
      <c r="AOT111" s="69"/>
      <c r="AOU111" s="69"/>
      <c r="AOV111" s="69"/>
      <c r="AOW111" s="69"/>
      <c r="AOX111" s="69"/>
      <c r="AOY111" s="69"/>
      <c r="AOZ111" s="69"/>
      <c r="APA111" s="69"/>
      <c r="APB111" s="69"/>
      <c r="APC111" s="69"/>
      <c r="APD111" s="69"/>
      <c r="APE111" s="69"/>
      <c r="APF111" s="69"/>
      <c r="APG111" s="69"/>
      <c r="APH111" s="69"/>
      <c r="API111" s="69"/>
      <c r="APJ111" s="69"/>
      <c r="APK111" s="69"/>
      <c r="APL111" s="69"/>
      <c r="APM111" s="69"/>
      <c r="APN111" s="69"/>
      <c r="APO111" s="69"/>
      <c r="APP111" s="69"/>
      <c r="APQ111" s="69"/>
      <c r="APR111" s="69"/>
      <c r="APS111" s="69"/>
      <c r="APT111" s="69"/>
      <c r="APU111" s="69"/>
      <c r="APV111" s="69"/>
      <c r="APW111" s="69"/>
      <c r="APX111" s="69"/>
      <c r="APY111" s="69"/>
      <c r="APZ111" s="69"/>
      <c r="AQA111" s="69"/>
      <c r="AQB111" s="69"/>
      <c r="AQC111" s="69"/>
      <c r="AQD111" s="69"/>
      <c r="AQE111" s="69"/>
      <c r="AQF111" s="69"/>
      <c r="AQG111" s="69"/>
      <c r="AQH111" s="69"/>
      <c r="AQI111" s="69"/>
      <c r="AQJ111" s="69"/>
      <c r="AQK111" s="69"/>
      <c r="AQL111" s="69"/>
      <c r="AQM111" s="69"/>
      <c r="AQN111" s="69"/>
      <c r="AQO111" s="69"/>
      <c r="AQP111" s="69"/>
      <c r="AQQ111" s="69"/>
      <c r="AQR111" s="69"/>
      <c r="AQS111" s="69"/>
      <c r="AQT111" s="69"/>
      <c r="AQU111" s="69"/>
      <c r="AQV111" s="69"/>
      <c r="AQW111" s="69"/>
      <c r="AQX111" s="69"/>
      <c r="AQY111" s="69"/>
      <c r="AQZ111" s="69"/>
      <c r="ARA111" s="69"/>
      <c r="ARB111" s="69"/>
      <c r="ARC111" s="69"/>
      <c r="ARD111" s="69"/>
      <c r="ARE111" s="69"/>
      <c r="ARF111" s="69"/>
      <c r="ARG111" s="69"/>
      <c r="ARH111" s="69"/>
      <c r="ARI111" s="69"/>
      <c r="ARJ111" s="69"/>
      <c r="ARK111" s="69"/>
      <c r="ARL111" s="69"/>
      <c r="ARM111" s="69"/>
      <c r="ARN111" s="69"/>
      <c r="ARO111" s="69"/>
      <c r="ARP111" s="69"/>
      <c r="ARQ111" s="69"/>
      <c r="ARR111" s="69"/>
      <c r="ARS111" s="69"/>
      <c r="ART111" s="69"/>
      <c r="ARU111" s="69"/>
      <c r="ARV111" s="69"/>
      <c r="ARW111" s="69"/>
      <c r="ARX111" s="69"/>
      <c r="ARY111" s="69"/>
      <c r="ARZ111" s="69"/>
      <c r="ASA111" s="69"/>
      <c r="ASB111" s="69"/>
      <c r="ASC111" s="69"/>
      <c r="ASD111" s="69"/>
      <c r="ASE111" s="69"/>
      <c r="ASF111" s="69"/>
      <c r="ASG111" s="69"/>
      <c r="ASH111" s="69"/>
      <c r="ASI111" s="69"/>
      <c r="ASJ111" s="69"/>
      <c r="ASK111" s="69"/>
      <c r="ASL111" s="69"/>
      <c r="ASM111" s="69"/>
      <c r="ASN111" s="69"/>
      <c r="ASO111" s="69"/>
      <c r="ASP111" s="69"/>
      <c r="ASQ111" s="69"/>
      <c r="ASR111" s="69"/>
      <c r="ASS111" s="69"/>
      <c r="AST111" s="69"/>
    </row>
    <row r="112" spans="1:1190" ht="6" customHeight="1" thickBot="1" x14ac:dyDescent="0.3">
      <c r="A112" s="77"/>
      <c r="B112" s="117">
        <v>0</v>
      </c>
      <c r="C112" s="117">
        <f>C109+B112</f>
        <v>22</v>
      </c>
      <c r="D112" s="117">
        <f>D109+C112</f>
        <v>72</v>
      </c>
      <c r="E112" s="77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7"/>
      <c r="OK112" s="77"/>
      <c r="OL112" s="77"/>
      <c r="OM112" s="77"/>
      <c r="ON112" s="77"/>
      <c r="OO112" s="77"/>
      <c r="OP112" s="77"/>
      <c r="OQ112" s="77"/>
      <c r="OR112" s="77"/>
      <c r="OS112" s="77"/>
      <c r="OT112" s="77"/>
      <c r="OU112" s="77"/>
      <c r="OV112" s="77"/>
      <c r="OW112" s="77"/>
      <c r="OX112" s="77"/>
      <c r="OY112" s="77"/>
      <c r="OZ112" s="77"/>
      <c r="PA112" s="77"/>
      <c r="PB112" s="77"/>
      <c r="PC112" s="77"/>
      <c r="PD112" s="77"/>
      <c r="PE112" s="77"/>
      <c r="PF112" s="77"/>
      <c r="PG112" s="77"/>
      <c r="PH112" s="77"/>
      <c r="PI112" s="77"/>
      <c r="PJ112" s="77"/>
      <c r="PK112" s="77"/>
      <c r="PL112" s="77"/>
      <c r="PM112" s="77"/>
      <c r="PN112" s="77"/>
      <c r="PO112" s="77"/>
      <c r="PP112" s="77"/>
      <c r="PQ112" s="77"/>
      <c r="PR112" s="77"/>
      <c r="PS112" s="77"/>
      <c r="PT112" s="77"/>
      <c r="PU112" s="77"/>
      <c r="PV112" s="77"/>
      <c r="PW112" s="77"/>
      <c r="PX112" s="77"/>
      <c r="PY112" s="77"/>
      <c r="PZ112" s="77"/>
      <c r="QA112" s="77"/>
      <c r="QB112" s="77"/>
      <c r="QC112" s="77"/>
      <c r="QD112" s="77"/>
      <c r="QE112" s="77"/>
      <c r="QF112" s="77"/>
      <c r="QG112" s="77"/>
      <c r="QH112" s="77"/>
      <c r="QI112" s="77"/>
      <c r="QJ112" s="77"/>
      <c r="QK112" s="77"/>
      <c r="QL112" s="77"/>
      <c r="QM112" s="77"/>
      <c r="QN112" s="77"/>
      <c r="QO112" s="77"/>
      <c r="QP112" s="77"/>
      <c r="QQ112" s="77"/>
      <c r="QR112" s="77"/>
      <c r="QS112" s="77"/>
      <c r="QT112" s="77"/>
      <c r="QU112" s="77"/>
      <c r="QV112" s="77"/>
      <c r="QW112" s="77"/>
      <c r="QX112" s="77"/>
      <c r="QY112" s="77"/>
      <c r="QZ112" s="77"/>
      <c r="RA112" s="77"/>
      <c r="RB112" s="77"/>
      <c r="RC112" s="77"/>
      <c r="RD112" s="77"/>
      <c r="RE112" s="77"/>
      <c r="RF112" s="77"/>
      <c r="RG112" s="77"/>
      <c r="RH112" s="77"/>
      <c r="RI112" s="77"/>
      <c r="RJ112" s="77"/>
      <c r="RK112" s="77"/>
      <c r="RL112" s="77"/>
      <c r="RM112" s="77"/>
      <c r="RN112" s="77"/>
      <c r="RO112" s="77"/>
      <c r="RP112" s="77"/>
      <c r="RQ112" s="77"/>
      <c r="RR112" s="77"/>
      <c r="RS112" s="77"/>
      <c r="RT112" s="77"/>
      <c r="RU112" s="77"/>
      <c r="RV112" s="77"/>
      <c r="RW112" s="77"/>
      <c r="RX112" s="77"/>
      <c r="RY112" s="77"/>
      <c r="RZ112" s="77"/>
      <c r="SA112" s="77"/>
      <c r="SB112" s="77"/>
      <c r="SC112" s="77"/>
      <c r="SD112" s="77"/>
      <c r="SE112" s="77"/>
      <c r="SF112" s="77"/>
      <c r="SG112" s="77"/>
      <c r="SH112" s="77"/>
      <c r="SI112" s="77"/>
      <c r="SJ112" s="77"/>
      <c r="SK112" s="77"/>
      <c r="SL112" s="77"/>
      <c r="SM112" s="77"/>
      <c r="SN112" s="77"/>
      <c r="SO112" s="77"/>
      <c r="SP112" s="77"/>
      <c r="SQ112" s="77"/>
      <c r="SR112" s="77"/>
      <c r="SS112" s="77"/>
      <c r="ST112" s="77"/>
      <c r="SU112" s="77"/>
      <c r="SV112" s="77"/>
      <c r="SW112" s="77"/>
      <c r="SX112" s="77"/>
      <c r="SY112" s="77"/>
      <c r="SZ112" s="77"/>
      <c r="TA112" s="77"/>
      <c r="TB112" s="77"/>
      <c r="TC112" s="77"/>
      <c r="TD112" s="77"/>
      <c r="TE112" s="77"/>
      <c r="TF112" s="77"/>
      <c r="TG112" s="77"/>
      <c r="TH112" s="77"/>
      <c r="TI112" s="77"/>
      <c r="TJ112" s="77"/>
      <c r="TK112" s="77"/>
      <c r="TL112" s="77"/>
      <c r="TM112" s="77"/>
      <c r="TN112" s="77"/>
      <c r="TO112" s="77"/>
      <c r="TP112" s="77"/>
      <c r="TQ112" s="77"/>
      <c r="TR112" s="77"/>
      <c r="TS112" s="77"/>
      <c r="TT112" s="77"/>
      <c r="TU112" s="77"/>
      <c r="TV112" s="77"/>
      <c r="TW112" s="77"/>
      <c r="TX112" s="77"/>
      <c r="TY112" s="77"/>
      <c r="TZ112" s="77"/>
      <c r="UA112" s="77"/>
      <c r="UB112" s="77"/>
      <c r="UC112" s="77"/>
      <c r="UD112" s="77"/>
      <c r="UE112" s="77"/>
      <c r="UF112" s="77"/>
      <c r="UG112" s="77"/>
      <c r="UH112" s="77"/>
      <c r="UI112" s="77"/>
      <c r="UJ112" s="77"/>
      <c r="UK112" s="77"/>
      <c r="UL112" s="77"/>
      <c r="UM112" s="77"/>
      <c r="UN112" s="77"/>
      <c r="UO112" s="77"/>
      <c r="UP112" s="77"/>
      <c r="UQ112" s="77"/>
      <c r="UR112" s="77"/>
      <c r="US112" s="77"/>
      <c r="UT112" s="77"/>
      <c r="UU112" s="77"/>
      <c r="UV112" s="77"/>
      <c r="UW112" s="77"/>
      <c r="UX112" s="77"/>
      <c r="UY112" s="77"/>
      <c r="UZ112" s="77"/>
      <c r="VA112" s="77"/>
      <c r="VB112" s="77"/>
      <c r="VC112" s="77"/>
      <c r="VD112" s="77"/>
      <c r="VE112" s="77"/>
      <c r="VF112" s="77"/>
      <c r="VG112" s="77"/>
      <c r="VH112" s="77"/>
      <c r="VI112" s="77"/>
      <c r="VJ112" s="77"/>
      <c r="VK112" s="77"/>
      <c r="VL112" s="77"/>
      <c r="VM112" s="77"/>
      <c r="VN112" s="77"/>
      <c r="VO112" s="77"/>
      <c r="VP112" s="77"/>
      <c r="VQ112" s="77"/>
      <c r="VR112" s="77"/>
      <c r="VS112" s="77"/>
      <c r="VT112" s="77"/>
      <c r="VU112" s="77"/>
      <c r="VV112" s="77"/>
      <c r="VW112" s="77"/>
      <c r="VX112" s="77"/>
      <c r="VY112" s="77"/>
      <c r="VZ112" s="77"/>
      <c r="WA112" s="77"/>
      <c r="WB112" s="77"/>
      <c r="WC112" s="77"/>
      <c r="WD112" s="77"/>
      <c r="WE112" s="77"/>
      <c r="WF112" s="77"/>
      <c r="WG112" s="77"/>
      <c r="WH112" s="77"/>
      <c r="WI112" s="77"/>
      <c r="WJ112" s="77"/>
      <c r="WK112" s="77"/>
      <c r="WL112" s="77"/>
      <c r="WM112" s="77"/>
      <c r="WN112" s="77"/>
      <c r="WO112" s="77"/>
      <c r="WP112" s="77"/>
      <c r="WQ112" s="77"/>
      <c r="WR112" s="77"/>
      <c r="WS112" s="77"/>
      <c r="WT112" s="77"/>
      <c r="WU112" s="77"/>
      <c r="WV112" s="77"/>
      <c r="WW112" s="77"/>
      <c r="WX112" s="77"/>
      <c r="WY112" s="77"/>
      <c r="WZ112" s="77"/>
      <c r="XA112" s="77"/>
      <c r="XB112" s="77"/>
      <c r="XC112" s="77"/>
      <c r="XD112" s="77"/>
      <c r="XE112" s="77"/>
      <c r="XF112" s="77"/>
      <c r="XG112" s="77"/>
      <c r="XH112" s="77"/>
      <c r="XI112" s="77"/>
      <c r="XJ112" s="77"/>
      <c r="XK112" s="77"/>
      <c r="XL112" s="77"/>
      <c r="XM112" s="77"/>
      <c r="XN112" s="77"/>
      <c r="XO112" s="77"/>
      <c r="XP112" s="77"/>
      <c r="XQ112" s="77"/>
      <c r="XR112" s="77"/>
      <c r="XS112" s="77"/>
      <c r="XT112" s="77"/>
      <c r="XU112" s="77"/>
      <c r="XV112" s="77"/>
      <c r="XW112" s="77"/>
      <c r="XX112" s="77"/>
      <c r="XY112" s="77"/>
      <c r="XZ112" s="77"/>
      <c r="YA112" s="77"/>
      <c r="YB112" s="77"/>
      <c r="YC112" s="77"/>
      <c r="YD112" s="77"/>
      <c r="YE112" s="77"/>
      <c r="YF112" s="77"/>
      <c r="YG112" s="77"/>
      <c r="YH112" s="77"/>
      <c r="YI112" s="77"/>
      <c r="YJ112" s="77"/>
      <c r="YK112" s="77"/>
      <c r="YL112" s="77"/>
      <c r="YM112" s="77"/>
      <c r="YN112" s="77"/>
      <c r="YO112" s="77"/>
      <c r="YP112" s="77"/>
      <c r="YQ112" s="77"/>
      <c r="YR112" s="77"/>
      <c r="YS112" s="77"/>
      <c r="YT112" s="77"/>
      <c r="YU112" s="77"/>
      <c r="YV112" s="77"/>
      <c r="YW112" s="77"/>
      <c r="YX112" s="77"/>
      <c r="YY112" s="77"/>
      <c r="YZ112" s="77"/>
      <c r="ZA112" s="77"/>
      <c r="ZB112" s="77"/>
      <c r="ZC112" s="77"/>
      <c r="ZD112" s="77"/>
      <c r="ZE112" s="77"/>
      <c r="ZF112" s="77"/>
      <c r="ZG112" s="77"/>
      <c r="ZH112" s="77"/>
      <c r="ZI112" s="77"/>
      <c r="ZJ112" s="77"/>
      <c r="ZK112" s="77"/>
      <c r="ZL112" s="77"/>
      <c r="ZM112" s="77"/>
      <c r="ZN112" s="77"/>
      <c r="ZO112" s="77"/>
      <c r="ZP112" s="77"/>
      <c r="ZQ112" s="77"/>
      <c r="ZR112" s="77"/>
      <c r="ZS112" s="77"/>
      <c r="ZT112" s="77"/>
      <c r="ZU112" s="77"/>
      <c r="ZV112" s="77"/>
      <c r="ZW112" s="77"/>
      <c r="ZX112" s="77"/>
      <c r="ZY112" s="77"/>
      <c r="ZZ112" s="77"/>
      <c r="AAA112" s="77"/>
      <c r="AAB112" s="77"/>
      <c r="AAC112" s="77"/>
      <c r="AAD112" s="77"/>
      <c r="AAE112" s="77"/>
      <c r="AAF112" s="77"/>
      <c r="AAG112" s="77"/>
      <c r="AAH112" s="77"/>
      <c r="AAI112" s="77"/>
      <c r="AAJ112" s="77"/>
      <c r="AAK112" s="77"/>
      <c r="AAL112" s="77"/>
      <c r="AAM112" s="77"/>
      <c r="AAN112" s="77"/>
      <c r="AAO112" s="77"/>
      <c r="AAP112" s="77"/>
      <c r="AAQ112" s="77"/>
      <c r="AAR112" s="77"/>
      <c r="AAS112" s="77"/>
      <c r="AAT112" s="77"/>
      <c r="AAU112" s="77"/>
      <c r="AAV112" s="77"/>
      <c r="AAW112" s="77"/>
      <c r="AAX112" s="77"/>
      <c r="AAY112" s="77"/>
      <c r="AAZ112" s="77"/>
      <c r="ABA112" s="77"/>
      <c r="ABB112" s="77"/>
      <c r="ABC112" s="77"/>
      <c r="ABD112" s="77"/>
      <c r="ABE112" s="77"/>
      <c r="ABF112" s="77"/>
      <c r="ABG112" s="77"/>
      <c r="ABH112" s="77"/>
      <c r="ABI112" s="77"/>
      <c r="ABJ112" s="77"/>
      <c r="ABK112" s="77"/>
      <c r="ABL112" s="77"/>
      <c r="ABM112" s="77"/>
      <c r="ABN112" s="77"/>
      <c r="ABO112" s="77"/>
      <c r="ABP112" s="77"/>
      <c r="ABQ112" s="77"/>
      <c r="ABR112" s="77"/>
      <c r="ABS112" s="77"/>
      <c r="ABT112" s="77"/>
      <c r="ABU112" s="77"/>
      <c r="ABV112" s="77"/>
      <c r="ABW112" s="77"/>
      <c r="ABX112" s="77"/>
      <c r="ABY112" s="77"/>
      <c r="ABZ112" s="77"/>
      <c r="ACA112" s="77"/>
      <c r="ACB112" s="77"/>
      <c r="ACC112" s="77"/>
      <c r="ACD112" s="77"/>
      <c r="ACE112" s="77"/>
      <c r="ACF112" s="77"/>
      <c r="ACG112" s="77"/>
      <c r="ACH112" s="77"/>
      <c r="ACI112" s="77"/>
      <c r="ACJ112" s="77"/>
      <c r="ACK112" s="77"/>
      <c r="ACL112" s="77"/>
      <c r="ACM112" s="77"/>
      <c r="ACN112" s="77"/>
      <c r="ACO112" s="77"/>
      <c r="ACP112" s="77"/>
      <c r="ACQ112" s="77"/>
      <c r="ACR112" s="77"/>
      <c r="ACS112" s="77"/>
      <c r="ACT112" s="77"/>
      <c r="ACU112" s="77"/>
      <c r="ACV112" s="77"/>
      <c r="ACW112" s="77"/>
      <c r="ACX112" s="77"/>
      <c r="ACY112" s="77"/>
      <c r="ACZ112" s="77"/>
      <c r="ADA112" s="77"/>
      <c r="ADB112" s="77"/>
      <c r="ADC112" s="77"/>
      <c r="ADD112" s="77"/>
      <c r="ADE112" s="77"/>
      <c r="ADF112" s="77"/>
      <c r="ADG112" s="77"/>
      <c r="ADH112" s="77"/>
      <c r="ADI112" s="77"/>
      <c r="ADJ112" s="77"/>
      <c r="ADK112" s="77"/>
      <c r="ADL112" s="77"/>
      <c r="ADM112" s="77"/>
      <c r="ADN112" s="77"/>
      <c r="ADO112" s="77"/>
      <c r="ADP112" s="77"/>
      <c r="ADQ112" s="77"/>
      <c r="ADR112" s="77"/>
      <c r="ADS112" s="77"/>
      <c r="ADT112" s="77"/>
      <c r="ADU112" s="77"/>
      <c r="ADV112" s="77"/>
      <c r="ADW112" s="77"/>
      <c r="ADX112" s="77"/>
      <c r="ADY112" s="116"/>
      <c r="ADZ112" s="77"/>
      <c r="AEA112" s="109"/>
      <c r="AEB112" s="115"/>
      <c r="AEC112" s="115"/>
      <c r="AED112" s="115"/>
      <c r="AEE112" s="111">
        <f t="shared" si="59"/>
        <v>107</v>
      </c>
      <c r="AEF112" s="109"/>
      <c r="AEG112" s="109"/>
      <c r="AEH112" s="109"/>
      <c r="AEI112" s="109"/>
      <c r="AEJ112" s="109"/>
      <c r="AEK112" s="109"/>
      <c r="AEL112" s="109"/>
      <c r="AEM112" s="109"/>
      <c r="AEN112" s="109"/>
      <c r="AEO112" s="109"/>
      <c r="AEP112" s="109"/>
      <c r="AEQ112" s="109"/>
      <c r="AER112" s="109"/>
      <c r="AES112" s="109"/>
      <c r="AET112" s="109"/>
      <c r="AEU112" s="109"/>
      <c r="AEV112" s="109"/>
      <c r="AEW112" s="109"/>
      <c r="AEX112" s="109"/>
      <c r="AEY112" s="109"/>
      <c r="AEZ112" s="116"/>
      <c r="AFA112" s="69"/>
      <c r="AFB112" s="113"/>
      <c r="AFC112" s="113"/>
      <c r="AFD112" s="113"/>
      <c r="AFE112" s="113"/>
      <c r="AFF112" s="113"/>
      <c r="AFG112" s="113"/>
      <c r="AFH112" s="113"/>
      <c r="AFI112" s="113"/>
      <c r="AFJ112" s="113"/>
      <c r="AFK112" s="113"/>
      <c r="AFL112" s="113"/>
      <c r="AFM112" s="113"/>
      <c r="AFN112" s="113"/>
      <c r="AFO112" s="113"/>
      <c r="AFP112" s="113"/>
      <c r="AFQ112" s="113"/>
      <c r="AFR112" s="113"/>
      <c r="AFS112" s="113"/>
      <c r="AFT112" s="113"/>
      <c r="AFU112" s="113"/>
      <c r="AFV112" s="113"/>
      <c r="AFW112" s="113"/>
      <c r="AFX112" s="113"/>
      <c r="AFY112" s="113"/>
      <c r="AFZ112" s="113"/>
      <c r="AGA112" s="69"/>
      <c r="AGB112" s="69"/>
      <c r="AGC112" s="69"/>
      <c r="AGD112" s="69"/>
      <c r="AGE112" s="69"/>
      <c r="AGF112" s="69"/>
      <c r="AGG112" s="69"/>
      <c r="AGH112" s="69"/>
      <c r="AGI112" s="69"/>
      <c r="AGJ112" s="69"/>
      <c r="AGK112" s="69"/>
      <c r="AGL112" s="69"/>
      <c r="AGM112" s="69"/>
      <c r="AGN112" s="69"/>
      <c r="AGO112" s="69"/>
      <c r="AGP112" s="69"/>
      <c r="AGQ112" s="69"/>
      <c r="AGR112" s="69"/>
      <c r="AGS112" s="69"/>
      <c r="AGT112" s="84">
        <v>2</v>
      </c>
      <c r="AGU112" s="149">
        <v>0</v>
      </c>
      <c r="AGV112" s="151">
        <v>0</v>
      </c>
      <c r="AGW112" s="151">
        <v>0</v>
      </c>
      <c r="AGX112" s="151">
        <v>0</v>
      </c>
      <c r="AGY112" s="151">
        <v>0</v>
      </c>
      <c r="AGZ112" s="151">
        <v>0</v>
      </c>
      <c r="AHA112" s="151">
        <v>0</v>
      </c>
      <c r="AHB112" s="151">
        <v>0</v>
      </c>
      <c r="AHC112" s="151">
        <v>0</v>
      </c>
      <c r="AHD112" s="151">
        <v>0</v>
      </c>
      <c r="AHE112" s="151">
        <v>0</v>
      </c>
      <c r="AHF112" s="151">
        <v>0</v>
      </c>
      <c r="AHG112" s="151">
        <v>0</v>
      </c>
      <c r="AHH112" s="151">
        <v>0</v>
      </c>
      <c r="AHI112" s="151">
        <v>0</v>
      </c>
      <c r="AHJ112" s="151">
        <v>0</v>
      </c>
      <c r="AHK112" s="151">
        <v>0</v>
      </c>
      <c r="AHL112" s="151">
        <v>0</v>
      </c>
      <c r="AHM112" s="151">
        <v>0</v>
      </c>
      <c r="AHN112" s="151">
        <v>0</v>
      </c>
      <c r="AHO112" s="151">
        <v>0</v>
      </c>
      <c r="AHP112" s="151">
        <v>0</v>
      </c>
      <c r="AHQ112" s="151">
        <v>0</v>
      </c>
      <c r="AHR112" s="151">
        <v>0</v>
      </c>
      <c r="AHS112" s="151">
        <v>0</v>
      </c>
      <c r="AHT112" s="151">
        <v>0</v>
      </c>
      <c r="AHU112" s="151">
        <v>0</v>
      </c>
      <c r="AHV112" s="151">
        <v>0</v>
      </c>
      <c r="AHW112" s="151">
        <v>0</v>
      </c>
      <c r="AHX112" s="151">
        <v>0</v>
      </c>
      <c r="AHY112" s="151">
        <v>0</v>
      </c>
      <c r="AHZ112" s="151">
        <v>0</v>
      </c>
      <c r="AIA112" s="151">
        <v>0</v>
      </c>
      <c r="AIB112" s="151">
        <v>0</v>
      </c>
      <c r="AIC112" s="151">
        <v>0</v>
      </c>
      <c r="AID112" s="151">
        <v>0</v>
      </c>
      <c r="AIE112" s="151">
        <v>0</v>
      </c>
      <c r="AIF112" s="151">
        <v>0</v>
      </c>
      <c r="AIG112" s="151">
        <v>0</v>
      </c>
      <c r="AIH112" s="151">
        <v>0</v>
      </c>
      <c r="AII112" s="69"/>
      <c r="AIJ112" s="69"/>
      <c r="AIK112" s="69"/>
      <c r="AIL112" s="69"/>
      <c r="AIM112" s="69"/>
      <c r="AIN112" s="69"/>
      <c r="AIO112" s="69"/>
      <c r="AIP112" s="69"/>
      <c r="AIQ112" s="69"/>
      <c r="AIR112" s="69"/>
      <c r="AIS112" s="69"/>
      <c r="AIT112" s="69"/>
      <c r="AIU112" s="69"/>
      <c r="AIV112" s="69"/>
      <c r="AIW112" s="69"/>
      <c r="AIX112" s="69"/>
      <c r="AIY112" s="69"/>
      <c r="AIZ112" s="69"/>
      <c r="AJA112" s="69"/>
      <c r="AJB112" s="69"/>
      <c r="AJC112" s="69"/>
      <c r="AJD112" s="69"/>
      <c r="AJE112" s="69"/>
      <c r="AJF112" s="69"/>
      <c r="AJG112" s="69"/>
      <c r="AJH112" s="69"/>
      <c r="AJI112" s="69"/>
      <c r="AJJ112" s="69"/>
      <c r="AJK112" s="69"/>
      <c r="AJL112" s="69"/>
      <c r="AJM112" s="69"/>
      <c r="AJN112" s="69"/>
      <c r="AJO112" s="69"/>
      <c r="AJP112" s="69"/>
      <c r="AJQ112" s="69"/>
      <c r="AJR112" s="69"/>
      <c r="AJS112" s="69"/>
      <c r="AJT112" s="69"/>
      <c r="AJU112" s="69"/>
      <c r="AJV112" s="69"/>
      <c r="AJW112" s="69"/>
      <c r="AJX112" s="69"/>
      <c r="AJY112" s="69"/>
      <c r="AJZ112" s="69"/>
      <c r="AKA112" s="69"/>
      <c r="AKB112" s="69"/>
      <c r="AKC112" s="69"/>
      <c r="AKD112" s="69"/>
      <c r="AKE112" s="69"/>
      <c r="AKF112" s="69"/>
      <c r="AKG112" s="69"/>
      <c r="AKH112" s="69"/>
      <c r="AKI112" s="69"/>
      <c r="AKJ112" s="69"/>
      <c r="AKK112" s="69"/>
      <c r="AKL112" s="69"/>
      <c r="AKM112" s="69"/>
      <c r="AKN112" s="69"/>
      <c r="AKO112" s="69"/>
      <c r="AKP112" s="69"/>
      <c r="AKQ112" s="69"/>
      <c r="AKR112" s="69"/>
      <c r="AKS112" s="69"/>
      <c r="AKT112" s="69"/>
      <c r="AKU112" s="69"/>
      <c r="AKV112" s="69"/>
      <c r="AKW112" s="69"/>
      <c r="AKX112" s="69"/>
      <c r="AKY112" s="69"/>
      <c r="AKZ112" s="69"/>
      <c r="ALA112" s="69"/>
      <c r="ALB112" s="69"/>
      <c r="ALC112" s="69"/>
      <c r="ALD112" s="69"/>
      <c r="ALE112" s="69"/>
      <c r="ALF112" s="69"/>
      <c r="ALG112" s="69"/>
      <c r="ALH112" s="69"/>
      <c r="ALI112" s="69"/>
      <c r="ALJ112" s="69"/>
      <c r="ALK112" s="69"/>
      <c r="ALL112" s="69"/>
      <c r="ALM112" s="69"/>
      <c r="ALN112" s="69"/>
      <c r="ALO112" s="69"/>
      <c r="ALP112" s="69"/>
      <c r="ALQ112" s="69"/>
      <c r="ALR112" s="69"/>
      <c r="ALS112" s="69"/>
      <c r="ALT112" s="69"/>
      <c r="ALU112" s="69"/>
      <c r="ALV112" s="69"/>
      <c r="ALW112" s="69"/>
      <c r="ALX112" s="69"/>
      <c r="ALY112" s="69"/>
      <c r="ALZ112" s="69"/>
      <c r="AMA112" s="69"/>
      <c r="AMB112" s="69"/>
      <c r="AMC112" s="69"/>
      <c r="AMD112" s="69"/>
      <c r="AME112" s="69"/>
      <c r="AMF112" s="69"/>
      <c r="AMG112" s="69"/>
      <c r="AMH112" s="69"/>
      <c r="AMI112" s="69"/>
      <c r="AMJ112" s="69"/>
      <c r="AMK112" s="69"/>
      <c r="AML112" s="69"/>
      <c r="AMM112" s="69"/>
      <c r="AMN112" s="69"/>
      <c r="AMO112" s="69"/>
      <c r="AMP112" s="69"/>
      <c r="AMQ112" s="69"/>
      <c r="AMR112" s="69"/>
      <c r="AMS112" s="69"/>
      <c r="AMT112" s="69"/>
      <c r="AMU112" s="69"/>
      <c r="AMV112" s="69"/>
      <c r="AMW112" s="69"/>
      <c r="AMX112" s="69"/>
      <c r="AMY112" s="69"/>
      <c r="AMZ112" s="69"/>
      <c r="ANA112" s="69"/>
      <c r="ANB112" s="69"/>
      <c r="ANC112" s="69"/>
      <c r="AND112" s="69"/>
      <c r="ANE112" s="69"/>
      <c r="ANF112" s="69"/>
      <c r="ANG112" s="69"/>
      <c r="ANH112" s="69"/>
      <c r="ANI112" s="69"/>
      <c r="ANJ112" s="69"/>
      <c r="ANK112" s="69"/>
      <c r="ANL112" s="69"/>
      <c r="ANM112" s="69"/>
      <c r="ANN112" s="69"/>
      <c r="ANO112" s="69"/>
      <c r="ANP112" s="69"/>
      <c r="ANQ112" s="69"/>
      <c r="ANR112" s="69"/>
      <c r="ANS112" s="69"/>
      <c r="ANT112" s="69"/>
      <c r="ANU112" s="69"/>
      <c r="ANV112" s="69"/>
      <c r="ANW112" s="69"/>
      <c r="ANX112" s="69"/>
      <c r="ANY112" s="69"/>
      <c r="ANZ112" s="69"/>
      <c r="AOA112" s="69"/>
      <c r="AOB112" s="69"/>
      <c r="AOC112" s="69"/>
      <c r="AOD112" s="69"/>
      <c r="AOE112" s="69"/>
      <c r="AOF112" s="69"/>
      <c r="AOG112" s="69"/>
      <c r="AOH112" s="69"/>
      <c r="AOI112" s="69"/>
      <c r="AOJ112" s="69"/>
      <c r="AOK112" s="69"/>
      <c r="AOL112" s="69"/>
      <c r="AOM112" s="69"/>
      <c r="AON112" s="69"/>
      <c r="AOO112" s="69"/>
      <c r="AOP112" s="69"/>
      <c r="AOQ112" s="69"/>
      <c r="AOR112" s="69"/>
      <c r="AOS112" s="69"/>
      <c r="AOT112" s="69"/>
      <c r="AOU112" s="69"/>
      <c r="AOV112" s="69"/>
      <c r="AOW112" s="69"/>
      <c r="AOX112" s="69"/>
      <c r="AOY112" s="69"/>
      <c r="AOZ112" s="69"/>
      <c r="APA112" s="69"/>
      <c r="APB112" s="69"/>
      <c r="APC112" s="69"/>
      <c r="APD112" s="69"/>
      <c r="APE112" s="69"/>
      <c r="APF112" s="69"/>
      <c r="APG112" s="69"/>
      <c r="APH112" s="69"/>
      <c r="API112" s="69"/>
      <c r="APJ112" s="69"/>
      <c r="APK112" s="69"/>
      <c r="APL112" s="69"/>
      <c r="APM112" s="69"/>
      <c r="APN112" s="69"/>
      <c r="APO112" s="69"/>
      <c r="APP112" s="69"/>
      <c r="APQ112" s="69"/>
      <c r="APR112" s="69"/>
      <c r="APS112" s="69"/>
      <c r="APT112" s="69"/>
      <c r="APU112" s="69"/>
      <c r="APV112" s="69"/>
      <c r="APW112" s="69"/>
      <c r="APX112" s="69"/>
      <c r="APY112" s="69"/>
      <c r="APZ112" s="69"/>
      <c r="AQA112" s="69"/>
      <c r="AQB112" s="69"/>
      <c r="AQC112" s="69"/>
      <c r="AQD112" s="69"/>
      <c r="AQE112" s="69"/>
      <c r="AQF112" s="69"/>
      <c r="AQG112" s="69"/>
      <c r="AQH112" s="69"/>
      <c r="AQI112" s="69"/>
      <c r="AQJ112" s="69"/>
      <c r="AQK112" s="69"/>
      <c r="AQL112" s="69"/>
      <c r="AQM112" s="69"/>
      <c r="AQN112" s="69"/>
      <c r="AQO112" s="69"/>
      <c r="AQP112" s="69"/>
      <c r="AQQ112" s="69"/>
      <c r="AQR112" s="69"/>
      <c r="AQS112" s="69"/>
      <c r="AQT112" s="69"/>
      <c r="AQU112" s="69"/>
      <c r="AQV112" s="69"/>
      <c r="AQW112" s="69"/>
      <c r="AQX112" s="69"/>
      <c r="AQY112" s="69"/>
      <c r="AQZ112" s="69"/>
      <c r="ARA112" s="69"/>
      <c r="ARB112" s="69"/>
      <c r="ARC112" s="69"/>
      <c r="ARD112" s="69"/>
      <c r="ARE112" s="69"/>
      <c r="ARF112" s="69"/>
      <c r="ARG112" s="69"/>
      <c r="ARH112" s="69"/>
      <c r="ARI112" s="69"/>
      <c r="ARJ112" s="69"/>
      <c r="ARK112" s="69"/>
      <c r="ARL112" s="69"/>
      <c r="ARM112" s="69"/>
      <c r="ARN112" s="69"/>
      <c r="ARO112" s="69"/>
      <c r="ARP112" s="69"/>
      <c r="ARQ112" s="69"/>
      <c r="ARR112" s="69"/>
      <c r="ARS112" s="69"/>
      <c r="ART112" s="69"/>
      <c r="ARU112" s="69"/>
      <c r="ARV112" s="69"/>
      <c r="ARW112" s="69"/>
      <c r="ARX112" s="69"/>
      <c r="ARY112" s="69"/>
      <c r="ARZ112" s="69"/>
      <c r="ASA112" s="69"/>
      <c r="ASB112" s="69"/>
      <c r="ASC112" s="69"/>
      <c r="ASD112" s="69"/>
      <c r="ASE112" s="69"/>
      <c r="ASF112" s="69"/>
      <c r="ASG112" s="69"/>
      <c r="ASH112" s="69"/>
      <c r="ASI112" s="69"/>
      <c r="ASJ112" s="69"/>
      <c r="ASK112" s="69"/>
      <c r="ASL112" s="69"/>
      <c r="ASM112" s="69"/>
      <c r="ASN112" s="69"/>
      <c r="ASO112" s="69"/>
      <c r="ASP112" s="69"/>
      <c r="ASQ112" s="69"/>
      <c r="ASR112" s="69"/>
      <c r="ASS112" s="69"/>
      <c r="AST112" s="69"/>
    </row>
    <row r="113" spans="1:1190" ht="6" customHeight="1" thickBot="1" x14ac:dyDescent="0.3">
      <c r="A113" s="77"/>
      <c r="B113" s="117" t="s">
        <v>22</v>
      </c>
      <c r="C113" s="198">
        <f>C108</f>
        <v>82</v>
      </c>
      <c r="D113" s="117">
        <f>SUM(B109:D109)</f>
        <v>82</v>
      </c>
      <c r="E113" s="77"/>
      <c r="F113" s="114">
        <f t="shared" ref="F113:AS113" si="81">INDEX($F$7:$AS$108,$AEA113,F$2)</f>
        <v>0.99860846999999997</v>
      </c>
      <c r="G113" s="114">
        <f t="shared" si="81"/>
        <v>0.99692700000000001</v>
      </c>
      <c r="H113" s="114">
        <f t="shared" si="81"/>
        <v>0.99636066000000001</v>
      </c>
      <c r="I113" s="114">
        <f t="shared" si="81"/>
        <v>0.99621510000000002</v>
      </c>
      <c r="J113" s="114">
        <f t="shared" si="81"/>
        <v>0.99629973999999999</v>
      </c>
      <c r="K113" s="114">
        <f t="shared" si="81"/>
        <v>0.99653554</v>
      </c>
      <c r="L113" s="114">
        <f t="shared" si="81"/>
        <v>0.99687239999999999</v>
      </c>
      <c r="M113" s="114">
        <f t="shared" si="81"/>
        <v>0.99726694999999999</v>
      </c>
      <c r="N113" s="114">
        <f t="shared" si="81"/>
        <v>0.99767994999999998</v>
      </c>
      <c r="O113" s="114">
        <f t="shared" si="81"/>
        <v>0.99807924000000003</v>
      </c>
      <c r="P113" s="114">
        <f t="shared" si="81"/>
        <v>0.99843850000000001</v>
      </c>
      <c r="Q113" s="114">
        <f t="shared" si="81"/>
        <v>0.99873877</v>
      </c>
      <c r="R113" s="114">
        <f t="shared" si="81"/>
        <v>0.99896850000000004</v>
      </c>
      <c r="S113" s="114">
        <f t="shared" si="81"/>
        <v>0.99912155000000002</v>
      </c>
      <c r="T113" s="114">
        <f t="shared" si="81"/>
        <v>0.99919873000000003</v>
      </c>
      <c r="U113" s="114">
        <f t="shared" si="81"/>
        <v>0.99919089999999999</v>
      </c>
      <c r="V113" s="114">
        <f t="shared" si="81"/>
        <v>0.99911950000000005</v>
      </c>
      <c r="W113" s="114">
        <f t="shared" si="81"/>
        <v>0.9989827</v>
      </c>
      <c r="X113" s="114">
        <f t="shared" si="81"/>
        <v>0.99878679999999997</v>
      </c>
      <c r="Y113" s="114">
        <f t="shared" si="81"/>
        <v>0.99853789999999998</v>
      </c>
      <c r="Z113" s="114">
        <f t="shared" si="81"/>
        <v>0.99824022999999995</v>
      </c>
      <c r="AA113" s="114">
        <f t="shared" si="81"/>
        <v>0.99790055</v>
      </c>
      <c r="AB113" s="114">
        <f t="shared" si="81"/>
        <v>0.99753760000000002</v>
      </c>
      <c r="AC113" s="114">
        <f t="shared" si="81"/>
        <v>0.99708030000000003</v>
      </c>
      <c r="AD113" s="114">
        <f t="shared" si="81"/>
        <v>0.99658793000000001</v>
      </c>
      <c r="AE113" s="114">
        <f t="shared" si="81"/>
        <v>0.99607444000000001</v>
      </c>
      <c r="AF113" s="114">
        <f t="shared" si="81"/>
        <v>0.99554854999999998</v>
      </c>
      <c r="AG113" s="114">
        <f t="shared" si="81"/>
        <v>0.99501799999999996</v>
      </c>
      <c r="AH113" s="114">
        <f t="shared" si="81"/>
        <v>0.99449449999999995</v>
      </c>
      <c r="AI113" s="114">
        <f t="shared" si="81"/>
        <v>0.9939557</v>
      </c>
      <c r="AJ113" s="114">
        <f t="shared" si="81"/>
        <v>0.99357649999999997</v>
      </c>
      <c r="AK113" s="114">
        <f t="shared" si="81"/>
        <v>0.99339825000000004</v>
      </c>
      <c r="AL113" s="114">
        <f t="shared" si="81"/>
        <v>0.99356230000000001</v>
      </c>
      <c r="AM113" s="114">
        <f t="shared" si="81"/>
        <v>0.9939827</v>
      </c>
      <c r="AN113" s="114">
        <f t="shared" si="81"/>
        <v>0.99489289999999997</v>
      </c>
      <c r="AO113" s="114">
        <f t="shared" si="81"/>
        <v>0.99646986000000004</v>
      </c>
      <c r="AP113" s="114">
        <f t="shared" si="81"/>
        <v>0.99887190000000003</v>
      </c>
      <c r="AQ113" s="114">
        <f t="shared" si="81"/>
        <v>1.0021157000000001</v>
      </c>
      <c r="AR113" s="114">
        <f t="shared" si="81"/>
        <v>1.0054468999999999</v>
      </c>
      <c r="AS113" s="114">
        <f t="shared" si="81"/>
        <v>1.0051775999999999</v>
      </c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7"/>
      <c r="OK113" s="77"/>
      <c r="OL113" s="77"/>
      <c r="OM113" s="77"/>
      <c r="ON113" s="77"/>
      <c r="OO113" s="77"/>
      <c r="OP113" s="77"/>
      <c r="OQ113" s="77"/>
      <c r="OR113" s="77"/>
      <c r="OS113" s="77"/>
      <c r="OT113" s="77"/>
      <c r="OU113" s="77"/>
      <c r="OV113" s="77"/>
      <c r="OW113" s="77"/>
      <c r="OX113" s="77"/>
      <c r="OY113" s="77"/>
      <c r="OZ113" s="77"/>
      <c r="PA113" s="77"/>
      <c r="PB113" s="77"/>
      <c r="PC113" s="77"/>
      <c r="PD113" s="77"/>
      <c r="PE113" s="77"/>
      <c r="PF113" s="77"/>
      <c r="PG113" s="77"/>
      <c r="PH113" s="77"/>
      <c r="PI113" s="77"/>
      <c r="PJ113" s="77"/>
      <c r="PK113" s="77"/>
      <c r="PL113" s="77"/>
      <c r="PM113" s="77"/>
      <c r="PN113" s="77"/>
      <c r="PO113" s="77"/>
      <c r="PP113" s="77"/>
      <c r="PQ113" s="77"/>
      <c r="PR113" s="77"/>
      <c r="PS113" s="77"/>
      <c r="PT113" s="77"/>
      <c r="PU113" s="77"/>
      <c r="PV113" s="77"/>
      <c r="PW113" s="77"/>
      <c r="PX113" s="77"/>
      <c r="PY113" s="77"/>
      <c r="PZ113" s="77"/>
      <c r="QA113" s="77"/>
      <c r="QB113" s="77"/>
      <c r="QC113" s="77"/>
      <c r="QD113" s="77"/>
      <c r="QE113" s="77"/>
      <c r="QF113" s="77"/>
      <c r="QG113" s="77"/>
      <c r="QH113" s="77"/>
      <c r="QI113" s="77"/>
      <c r="QJ113" s="77"/>
      <c r="QK113" s="77"/>
      <c r="QL113" s="77"/>
      <c r="QM113" s="77"/>
      <c r="QN113" s="77"/>
      <c r="QO113" s="77"/>
      <c r="QP113" s="77"/>
      <c r="QQ113" s="77"/>
      <c r="QR113" s="77"/>
      <c r="QS113" s="77"/>
      <c r="QT113" s="77"/>
      <c r="QU113" s="77"/>
      <c r="QV113" s="77"/>
      <c r="QW113" s="77"/>
      <c r="QX113" s="77"/>
      <c r="QY113" s="77"/>
      <c r="QZ113" s="77"/>
      <c r="RA113" s="77"/>
      <c r="RB113" s="77"/>
      <c r="RC113" s="77"/>
      <c r="RD113" s="77"/>
      <c r="RE113" s="77"/>
      <c r="RF113" s="77"/>
      <c r="RG113" s="77"/>
      <c r="RH113" s="77"/>
      <c r="RI113" s="77"/>
      <c r="RJ113" s="77"/>
      <c r="RK113" s="77"/>
      <c r="RL113" s="77"/>
      <c r="RM113" s="77"/>
      <c r="RN113" s="77"/>
      <c r="RO113" s="77"/>
      <c r="RP113" s="77"/>
      <c r="RQ113" s="77"/>
      <c r="RR113" s="77"/>
      <c r="RS113" s="77"/>
      <c r="RT113" s="77"/>
      <c r="RU113" s="77"/>
      <c r="RV113" s="77"/>
      <c r="RW113" s="77"/>
      <c r="RX113" s="77"/>
      <c r="RY113" s="77"/>
      <c r="RZ113" s="77"/>
      <c r="SA113" s="77"/>
      <c r="SB113" s="77"/>
      <c r="SC113" s="77"/>
      <c r="SD113" s="77"/>
      <c r="SE113" s="77"/>
      <c r="SF113" s="77"/>
      <c r="SG113" s="77"/>
      <c r="SH113" s="77"/>
      <c r="SI113" s="77"/>
      <c r="SJ113" s="77"/>
      <c r="SK113" s="77"/>
      <c r="SL113" s="77"/>
      <c r="SM113" s="77"/>
      <c r="SN113" s="77"/>
      <c r="SO113" s="77"/>
      <c r="SP113" s="77"/>
      <c r="SQ113" s="77"/>
      <c r="SR113" s="77"/>
      <c r="SS113" s="77"/>
      <c r="ST113" s="77"/>
      <c r="SU113" s="77"/>
      <c r="SV113" s="77"/>
      <c r="SW113" s="77"/>
      <c r="SX113" s="77"/>
      <c r="SY113" s="77"/>
      <c r="SZ113" s="77"/>
      <c r="TA113" s="77"/>
      <c r="TB113" s="77"/>
      <c r="TC113" s="77"/>
      <c r="TD113" s="77"/>
      <c r="TE113" s="77"/>
      <c r="TF113" s="77"/>
      <c r="TG113" s="77"/>
      <c r="TH113" s="77"/>
      <c r="TI113" s="77"/>
      <c r="TJ113" s="77"/>
      <c r="TK113" s="77"/>
      <c r="TL113" s="77"/>
      <c r="TM113" s="77"/>
      <c r="TN113" s="77"/>
      <c r="TO113" s="77"/>
      <c r="TP113" s="77"/>
      <c r="TQ113" s="77"/>
      <c r="TR113" s="77"/>
      <c r="TS113" s="77"/>
      <c r="TT113" s="77"/>
      <c r="TU113" s="77"/>
      <c r="TV113" s="77"/>
      <c r="TW113" s="77"/>
      <c r="TX113" s="77"/>
      <c r="TY113" s="77"/>
      <c r="TZ113" s="77"/>
      <c r="UA113" s="77"/>
      <c r="UB113" s="77"/>
      <c r="UC113" s="77"/>
      <c r="UD113" s="77"/>
      <c r="UE113" s="77"/>
      <c r="UF113" s="77"/>
      <c r="UG113" s="77"/>
      <c r="UH113" s="77"/>
      <c r="UI113" s="77"/>
      <c r="UJ113" s="77"/>
      <c r="UK113" s="77"/>
      <c r="UL113" s="77"/>
      <c r="UM113" s="77"/>
      <c r="UN113" s="77"/>
      <c r="UO113" s="77"/>
      <c r="UP113" s="77"/>
      <c r="UQ113" s="77"/>
      <c r="UR113" s="77"/>
      <c r="US113" s="77"/>
      <c r="UT113" s="77"/>
      <c r="UU113" s="77"/>
      <c r="UV113" s="77"/>
      <c r="UW113" s="77"/>
      <c r="UX113" s="77"/>
      <c r="UY113" s="77"/>
      <c r="UZ113" s="77"/>
      <c r="VA113" s="77"/>
      <c r="VB113" s="77"/>
      <c r="VC113" s="77"/>
      <c r="VD113" s="77"/>
      <c r="VE113" s="77"/>
      <c r="VF113" s="77"/>
      <c r="VG113" s="77"/>
      <c r="VH113" s="77"/>
      <c r="VI113" s="77"/>
      <c r="VJ113" s="77"/>
      <c r="VK113" s="77"/>
      <c r="VL113" s="77"/>
      <c r="VM113" s="77"/>
      <c r="VN113" s="77"/>
      <c r="VO113" s="77"/>
      <c r="VP113" s="77"/>
      <c r="VQ113" s="77"/>
      <c r="VR113" s="77"/>
      <c r="VS113" s="77"/>
      <c r="VT113" s="77"/>
      <c r="VU113" s="77"/>
      <c r="VV113" s="77"/>
      <c r="VW113" s="77"/>
      <c r="VX113" s="77"/>
      <c r="VY113" s="77"/>
      <c r="VZ113" s="77"/>
      <c r="WA113" s="77"/>
      <c r="WB113" s="77"/>
      <c r="WC113" s="77"/>
      <c r="WD113" s="77"/>
      <c r="WE113" s="77"/>
      <c r="WF113" s="77"/>
      <c r="WG113" s="77"/>
      <c r="WH113" s="77"/>
      <c r="WI113" s="77"/>
      <c r="WJ113" s="77"/>
      <c r="WK113" s="77"/>
      <c r="WL113" s="77"/>
      <c r="WM113" s="77"/>
      <c r="WN113" s="77"/>
      <c r="WO113" s="77"/>
      <c r="WP113" s="77"/>
      <c r="WQ113" s="77"/>
      <c r="WR113" s="77"/>
      <c r="WS113" s="77"/>
      <c r="WT113" s="77"/>
      <c r="WU113" s="77"/>
      <c r="WV113" s="77"/>
      <c r="WW113" s="77"/>
      <c r="WX113" s="77"/>
      <c r="WY113" s="77"/>
      <c r="WZ113" s="77"/>
      <c r="XA113" s="77"/>
      <c r="XB113" s="77"/>
      <c r="XC113" s="77"/>
      <c r="XD113" s="77"/>
      <c r="XE113" s="77"/>
      <c r="XF113" s="77"/>
      <c r="XG113" s="77"/>
      <c r="XH113" s="77"/>
      <c r="XI113" s="77"/>
      <c r="XJ113" s="77"/>
      <c r="XK113" s="77"/>
      <c r="XL113" s="77"/>
      <c r="XM113" s="77"/>
      <c r="XN113" s="77"/>
      <c r="XO113" s="77"/>
      <c r="XP113" s="77"/>
      <c r="XQ113" s="77"/>
      <c r="XR113" s="77"/>
      <c r="XS113" s="77"/>
      <c r="XT113" s="77"/>
      <c r="XU113" s="77"/>
      <c r="XV113" s="77"/>
      <c r="XW113" s="77"/>
      <c r="XX113" s="77"/>
      <c r="XY113" s="77"/>
      <c r="XZ113" s="77"/>
      <c r="YA113" s="77"/>
      <c r="YB113" s="77"/>
      <c r="YC113" s="77"/>
      <c r="YD113" s="77"/>
      <c r="YE113" s="77"/>
      <c r="YF113" s="77"/>
      <c r="YG113" s="77"/>
      <c r="YH113" s="77"/>
      <c r="YI113" s="77"/>
      <c r="YJ113" s="77"/>
      <c r="YK113" s="77"/>
      <c r="YL113" s="77"/>
      <c r="YM113" s="77"/>
      <c r="YN113" s="77"/>
      <c r="YO113" s="77"/>
      <c r="YP113" s="77"/>
      <c r="YQ113" s="77"/>
      <c r="YR113" s="77"/>
      <c r="YS113" s="77"/>
      <c r="YT113" s="77"/>
      <c r="YU113" s="77"/>
      <c r="YV113" s="77"/>
      <c r="YW113" s="77"/>
      <c r="YX113" s="77"/>
      <c r="YY113" s="77"/>
      <c r="YZ113" s="77"/>
      <c r="ZA113" s="77"/>
      <c r="ZB113" s="77"/>
      <c r="ZC113" s="77"/>
      <c r="ZD113" s="77"/>
      <c r="ZE113" s="77"/>
      <c r="ZF113" s="77"/>
      <c r="ZG113" s="77"/>
      <c r="ZH113" s="77"/>
      <c r="ZI113" s="77"/>
      <c r="ZJ113" s="77"/>
      <c r="ZK113" s="77"/>
      <c r="ZL113" s="77"/>
      <c r="ZM113" s="77"/>
      <c r="ZN113" s="77"/>
      <c r="ZO113" s="77"/>
      <c r="ZP113" s="77"/>
      <c r="ZQ113" s="77"/>
      <c r="ZR113" s="77"/>
      <c r="ZS113" s="77"/>
      <c r="ZT113" s="77"/>
      <c r="ZU113" s="77"/>
      <c r="ZV113" s="77"/>
      <c r="ZW113" s="77"/>
      <c r="ZX113" s="77"/>
      <c r="ZY113" s="77"/>
      <c r="ZZ113" s="77"/>
      <c r="AAA113" s="77"/>
      <c r="AAB113" s="77"/>
      <c r="AAC113" s="77"/>
      <c r="AAD113" s="77"/>
      <c r="AAE113" s="77"/>
      <c r="AAF113" s="77"/>
      <c r="AAG113" s="77"/>
      <c r="AAH113" s="77"/>
      <c r="AAI113" s="77"/>
      <c r="AAJ113" s="77"/>
      <c r="AAK113" s="77"/>
      <c r="AAL113" s="77"/>
      <c r="AAM113" s="77"/>
      <c r="AAN113" s="77"/>
      <c r="AAO113" s="77"/>
      <c r="AAP113" s="77"/>
      <c r="AAQ113" s="77"/>
      <c r="AAR113" s="77"/>
      <c r="AAS113" s="77"/>
      <c r="AAT113" s="77"/>
      <c r="AAU113" s="77"/>
      <c r="AAV113" s="77"/>
      <c r="AAW113" s="77"/>
      <c r="AAX113" s="77"/>
      <c r="AAY113" s="77"/>
      <c r="AAZ113" s="77"/>
      <c r="ABA113" s="77"/>
      <c r="ABB113" s="77"/>
      <c r="ABC113" s="77"/>
      <c r="ABD113" s="77"/>
      <c r="ABE113" s="77"/>
      <c r="ABF113" s="77"/>
      <c r="ABG113" s="77"/>
      <c r="ABH113" s="77"/>
      <c r="ABI113" s="77"/>
      <c r="ABJ113" s="77"/>
      <c r="ABK113" s="77"/>
      <c r="ABL113" s="77"/>
      <c r="ABM113" s="77"/>
      <c r="ABN113" s="77"/>
      <c r="ABO113" s="77"/>
      <c r="ABP113" s="77"/>
      <c r="ABQ113" s="77"/>
      <c r="ABR113" s="77"/>
      <c r="ABS113" s="77"/>
      <c r="ABT113" s="77"/>
      <c r="ABU113" s="77"/>
      <c r="ABV113" s="77"/>
      <c r="ABW113" s="77"/>
      <c r="ABX113" s="77"/>
      <c r="ABY113" s="77"/>
      <c r="ABZ113" s="77"/>
      <c r="ACA113" s="77"/>
      <c r="ACB113" s="77"/>
      <c r="ACC113" s="77"/>
      <c r="ACD113" s="77"/>
      <c r="ACE113" s="77"/>
      <c r="ACF113" s="77"/>
      <c r="ACG113" s="77"/>
      <c r="ACH113" s="77"/>
      <c r="ACI113" s="77"/>
      <c r="ACJ113" s="77"/>
      <c r="ACK113" s="77"/>
      <c r="ACL113" s="77"/>
      <c r="ACM113" s="77"/>
      <c r="ACN113" s="77"/>
      <c r="ACO113" s="77"/>
      <c r="ACP113" s="77"/>
      <c r="ACQ113" s="77"/>
      <c r="ACR113" s="77"/>
      <c r="ACS113" s="77"/>
      <c r="ACT113" s="77"/>
      <c r="ACU113" s="77"/>
      <c r="ACV113" s="77"/>
      <c r="ACW113" s="77"/>
      <c r="ACX113" s="77"/>
      <c r="ACY113" s="77"/>
      <c r="ACZ113" s="77"/>
      <c r="ADA113" s="77"/>
      <c r="ADB113" s="77"/>
      <c r="ADC113" s="77"/>
      <c r="ADD113" s="77"/>
      <c r="ADE113" s="77"/>
      <c r="ADF113" s="77"/>
      <c r="ADG113" s="77"/>
      <c r="ADH113" s="77"/>
      <c r="ADI113" s="77"/>
      <c r="ADJ113" s="77"/>
      <c r="ADK113" s="77"/>
      <c r="ADL113" s="77"/>
      <c r="ADM113" s="77"/>
      <c r="ADN113" s="77"/>
      <c r="ADO113" s="77"/>
      <c r="ADP113" s="77"/>
      <c r="ADQ113" s="77"/>
      <c r="ADR113" s="77"/>
      <c r="ADS113" s="77"/>
      <c r="ADT113" s="77"/>
      <c r="ADU113" s="77"/>
      <c r="ADV113" s="77"/>
      <c r="ADW113" s="77"/>
      <c r="ADX113" s="77"/>
      <c r="ADY113" s="116" t="str">
        <f>_xlfn.CONCAT(ROUND(AEB113,0)," days")</f>
        <v>80 days</v>
      </c>
      <c r="ADZ113" s="77"/>
      <c r="AEA113" s="157">
        <v>100</v>
      </c>
      <c r="AEB113" s="115">
        <f>INDEX($B$7:$C$108,$AEA113,AEB$106)</f>
        <v>80.36</v>
      </c>
      <c r="AEC113" s="115"/>
      <c r="AED113" s="115">
        <f>INDEX($B$7:$C$108,$AEF113,AEB$106)</f>
        <v>80.36</v>
      </c>
      <c r="AEE113" s="111">
        <f t="shared" si="59"/>
        <v>108</v>
      </c>
      <c r="AEF113" s="157">
        <v>100</v>
      </c>
      <c r="AEG113" s="114">
        <f t="shared" ref="AEG113:AEY113" si="82">INDEX($AFF$6:$AFX$107,$AEF113,AEG$2)</f>
        <v>0.99807966000000004</v>
      </c>
      <c r="AEH113" s="114">
        <f t="shared" si="82"/>
        <v>0.99850035000000004</v>
      </c>
      <c r="AEI113" s="114">
        <f t="shared" si="82"/>
        <v>0.99810725</v>
      </c>
      <c r="AEJ113" s="114">
        <f t="shared" si="82"/>
        <v>1.0061534999999999</v>
      </c>
      <c r="AEK113" s="114">
        <f t="shared" si="82"/>
        <v>1.0061985</v>
      </c>
      <c r="AEL113" s="114">
        <f t="shared" si="82"/>
        <v>1.0092114000000001</v>
      </c>
      <c r="AEM113" s="114">
        <f t="shared" si="82"/>
        <v>1.0071452999999999</v>
      </c>
      <c r="AEN113" s="114">
        <f t="shared" si="82"/>
        <v>1.005682</v>
      </c>
      <c r="AEO113" s="114">
        <f t="shared" si="82"/>
        <v>1.0050805</v>
      </c>
      <c r="AEP113" s="114">
        <f t="shared" si="82"/>
        <v>1.0053356</v>
      </c>
      <c r="AEQ113" s="114">
        <f t="shared" si="82"/>
        <v>1.0059053</v>
      </c>
      <c r="AER113" s="114">
        <f t="shared" si="82"/>
        <v>1.0014578999999999</v>
      </c>
      <c r="AES113" s="114">
        <f t="shared" si="82"/>
        <v>0.99476129999999996</v>
      </c>
      <c r="AET113" s="114">
        <f t="shared" si="82"/>
        <v>0.99318110000000004</v>
      </c>
      <c r="AEU113" s="114">
        <f t="shared" si="82"/>
        <v>0.99517864</v>
      </c>
      <c r="AEV113" s="114">
        <f t="shared" si="82"/>
        <v>1.001619</v>
      </c>
      <c r="AEW113" s="114">
        <f t="shared" si="82"/>
        <v>1.0054076999999999</v>
      </c>
      <c r="AEX113" s="114">
        <f t="shared" si="82"/>
        <v>1.0038829</v>
      </c>
      <c r="AEY113" s="114">
        <f t="shared" si="82"/>
        <v>1.0047257999999999</v>
      </c>
      <c r="AEZ113" s="116" t="str">
        <f>_xlfn.CONCAT(ROUND(AED113,0)," days")</f>
        <v>80 days</v>
      </c>
      <c r="AFA113" s="69"/>
      <c r="AFB113" s="113"/>
      <c r="AFC113" s="113"/>
      <c r="AFD113" s="113"/>
      <c r="AFE113" s="113"/>
      <c r="AFF113" s="113"/>
      <c r="AFG113" s="113"/>
      <c r="AFH113" s="113"/>
      <c r="AFI113" s="113"/>
      <c r="AFJ113" s="113"/>
      <c r="AFK113" s="113"/>
      <c r="AFL113" s="113"/>
      <c r="AFM113" s="113"/>
      <c r="AFN113" s="113"/>
      <c r="AFO113" s="113"/>
      <c r="AFP113" s="113"/>
      <c r="AFQ113" s="113"/>
      <c r="AFR113" s="113"/>
      <c r="AFS113" s="113"/>
      <c r="AFT113" s="113"/>
      <c r="AFU113" s="113"/>
      <c r="AFV113" s="113"/>
      <c r="AFW113" s="113"/>
      <c r="AFX113" s="113"/>
      <c r="AFY113" s="113"/>
      <c r="AFZ113" s="113"/>
      <c r="AGA113" s="113"/>
      <c r="AGB113" s="113"/>
      <c r="AGC113" s="113"/>
      <c r="AGD113" s="113"/>
      <c r="AGE113" s="113"/>
      <c r="AGF113" s="113"/>
      <c r="AGG113" s="113"/>
      <c r="AGH113" s="113"/>
      <c r="AGI113" s="113"/>
      <c r="AGJ113" s="113"/>
      <c r="AGK113" s="113"/>
      <c r="AGL113" s="113"/>
      <c r="AGM113" s="113"/>
      <c r="AGN113" s="113"/>
      <c r="AGO113" s="113"/>
      <c r="AGP113" s="113"/>
      <c r="AGQ113" s="113"/>
      <c r="AGR113" s="113"/>
      <c r="AGS113" s="113"/>
      <c r="AGT113" s="84">
        <v>3</v>
      </c>
      <c r="AGU113" s="149">
        <v>0</v>
      </c>
      <c r="AGV113" s="161">
        <v>0</v>
      </c>
      <c r="AGW113" s="161">
        <v>0</v>
      </c>
      <c r="AGX113" s="161">
        <v>0</v>
      </c>
      <c r="AGY113" s="161">
        <v>0</v>
      </c>
      <c r="AGZ113" s="161">
        <v>0</v>
      </c>
      <c r="AHA113" s="161">
        <v>0</v>
      </c>
      <c r="AHB113" s="161">
        <v>0</v>
      </c>
      <c r="AHC113" s="161">
        <v>0</v>
      </c>
      <c r="AHD113" s="161">
        <v>0</v>
      </c>
      <c r="AHE113" s="161">
        <v>0</v>
      </c>
      <c r="AHF113" s="161">
        <v>0</v>
      </c>
      <c r="AHG113" s="161">
        <v>0</v>
      </c>
      <c r="AHH113" s="161">
        <v>0</v>
      </c>
      <c r="AHI113" s="161">
        <v>0</v>
      </c>
      <c r="AHJ113" s="161">
        <v>0</v>
      </c>
      <c r="AHK113" s="161">
        <v>0</v>
      </c>
      <c r="AHL113" s="161">
        <v>0</v>
      </c>
      <c r="AHM113" s="161">
        <v>0</v>
      </c>
      <c r="AHN113" s="161">
        <v>0</v>
      </c>
      <c r="AHO113" s="161">
        <v>0</v>
      </c>
      <c r="AHP113" s="161">
        <v>0</v>
      </c>
      <c r="AHQ113" s="161">
        <v>0</v>
      </c>
      <c r="AHR113" s="161">
        <v>0</v>
      </c>
      <c r="AHS113" s="161">
        <v>0</v>
      </c>
      <c r="AHT113" s="161">
        <v>0</v>
      </c>
      <c r="AHU113" s="161">
        <v>0</v>
      </c>
      <c r="AHV113" s="161">
        <v>0</v>
      </c>
      <c r="AHW113" s="161">
        <v>0</v>
      </c>
      <c r="AHX113" s="161">
        <v>0</v>
      </c>
      <c r="AHY113" s="161">
        <v>0</v>
      </c>
      <c r="AHZ113" s="161">
        <v>0</v>
      </c>
      <c r="AIA113" s="161">
        <v>0</v>
      </c>
      <c r="AIB113" s="161">
        <v>0</v>
      </c>
      <c r="AIC113" s="161">
        <v>0</v>
      </c>
      <c r="AID113" s="161">
        <v>0</v>
      </c>
      <c r="AIE113" s="161">
        <v>0</v>
      </c>
      <c r="AIF113" s="161">
        <v>0</v>
      </c>
      <c r="AIG113" s="161">
        <v>0</v>
      </c>
      <c r="AIH113" s="161">
        <v>0</v>
      </c>
      <c r="AII113" s="69"/>
      <c r="AIJ113" s="69"/>
      <c r="AIK113" s="69"/>
      <c r="AIL113" s="69"/>
      <c r="AIM113" s="69"/>
      <c r="AIN113" s="69"/>
      <c r="AIO113" s="69"/>
      <c r="AIP113" s="69"/>
      <c r="AIQ113" s="69"/>
      <c r="AIR113" s="69"/>
      <c r="AIS113" s="69"/>
      <c r="AIT113" s="69"/>
      <c r="AIU113" s="69"/>
      <c r="AIV113" s="69"/>
      <c r="AIW113" s="69"/>
      <c r="AIX113" s="69"/>
      <c r="AIY113" s="69"/>
      <c r="AIZ113" s="69"/>
      <c r="AJA113" s="69"/>
      <c r="AJB113" s="69"/>
      <c r="AJC113" s="69"/>
      <c r="AJD113" s="69"/>
      <c r="AJE113" s="69"/>
      <c r="AJF113" s="69"/>
      <c r="AJG113" s="69"/>
      <c r="AJH113" s="69"/>
      <c r="AJI113" s="69"/>
      <c r="AJJ113" s="69"/>
      <c r="AJK113" s="69"/>
      <c r="AJL113" s="69"/>
      <c r="AJM113" s="69"/>
      <c r="AJN113" s="69"/>
      <c r="AJO113" s="69"/>
      <c r="AJP113" s="69"/>
      <c r="AJQ113" s="69"/>
      <c r="AJR113" s="69"/>
      <c r="AJS113" s="69"/>
      <c r="AJT113" s="69"/>
      <c r="AJU113" s="69"/>
      <c r="AJV113" s="69"/>
      <c r="AJW113" s="69"/>
      <c r="AJX113" s="69"/>
      <c r="AJY113" s="69"/>
      <c r="AJZ113" s="69"/>
      <c r="AKA113" s="69"/>
      <c r="AKB113" s="69"/>
      <c r="AKC113" s="69"/>
      <c r="AKD113" s="69"/>
      <c r="AKE113" s="69"/>
      <c r="AKF113" s="69"/>
      <c r="AKG113" s="69"/>
      <c r="AKH113" s="69"/>
      <c r="AKI113" s="69"/>
      <c r="AKJ113" s="69"/>
      <c r="AKK113" s="69"/>
      <c r="AKL113" s="69"/>
      <c r="AKM113" s="69"/>
      <c r="AKN113" s="69"/>
      <c r="AKO113" s="69"/>
      <c r="AKP113" s="69"/>
      <c r="AKQ113" s="69"/>
      <c r="AKR113" s="69"/>
      <c r="AKS113" s="69"/>
      <c r="AKT113" s="69"/>
      <c r="AKU113" s="69"/>
      <c r="AKV113" s="69"/>
      <c r="AKW113" s="69"/>
      <c r="AKX113" s="69"/>
      <c r="AKY113" s="69"/>
      <c r="AKZ113" s="69"/>
      <c r="ALA113" s="69"/>
      <c r="ALB113" s="69"/>
      <c r="ALC113" s="69"/>
      <c r="ALD113" s="69"/>
      <c r="ALE113" s="69"/>
      <c r="ALF113" s="69"/>
      <c r="ALG113" s="69"/>
      <c r="ALH113" s="69"/>
      <c r="ALI113" s="69"/>
      <c r="ALJ113" s="69"/>
      <c r="ALK113" s="69"/>
      <c r="ALL113" s="69"/>
      <c r="ALM113" s="69"/>
      <c r="ALN113" s="69"/>
      <c r="ALO113" s="69"/>
      <c r="ALP113" s="69"/>
      <c r="ALQ113" s="69"/>
      <c r="ALR113" s="69"/>
      <c r="ALS113" s="69"/>
      <c r="ALT113" s="69"/>
      <c r="ALU113" s="69"/>
      <c r="ALV113" s="69"/>
      <c r="ALW113" s="69"/>
      <c r="ALX113" s="69"/>
      <c r="ALY113" s="69"/>
      <c r="ALZ113" s="69"/>
      <c r="AMA113" s="69"/>
      <c r="AMB113" s="69"/>
      <c r="AMC113" s="69"/>
      <c r="AMD113" s="69"/>
      <c r="AME113" s="69"/>
      <c r="AMF113" s="69"/>
      <c r="AMG113" s="69"/>
      <c r="AMH113" s="69"/>
      <c r="AMI113" s="69"/>
      <c r="AMJ113" s="69"/>
      <c r="AMK113" s="69"/>
      <c r="AML113" s="69"/>
      <c r="AMM113" s="69"/>
      <c r="AMN113" s="69"/>
      <c r="AMO113" s="69"/>
      <c r="AMP113" s="69"/>
      <c r="AMQ113" s="69"/>
      <c r="AMR113" s="69"/>
      <c r="AMS113" s="69"/>
      <c r="AMT113" s="69"/>
      <c r="AMU113" s="69"/>
      <c r="AMV113" s="69"/>
      <c r="AMW113" s="69"/>
      <c r="AMX113" s="69"/>
      <c r="AMY113" s="69"/>
      <c r="AMZ113" s="69"/>
      <c r="ANA113" s="69"/>
      <c r="ANB113" s="69"/>
      <c r="ANC113" s="69"/>
      <c r="AND113" s="69"/>
      <c r="ANE113" s="69"/>
      <c r="ANF113" s="69"/>
      <c r="ANG113" s="69"/>
      <c r="ANH113" s="69"/>
      <c r="ANI113" s="69"/>
      <c r="ANJ113" s="69"/>
      <c r="ANK113" s="69"/>
      <c r="ANL113" s="69"/>
      <c r="ANM113" s="69"/>
      <c r="ANN113" s="69"/>
      <c r="ANO113" s="69"/>
      <c r="ANP113" s="69"/>
      <c r="ANQ113" s="69"/>
      <c r="ANR113" s="69"/>
      <c r="ANS113" s="69"/>
      <c r="ANT113" s="69"/>
      <c r="ANU113" s="69"/>
      <c r="ANV113" s="69"/>
      <c r="ANW113" s="69"/>
      <c r="ANX113" s="69"/>
      <c r="ANY113" s="69"/>
      <c r="ANZ113" s="69"/>
      <c r="AOA113" s="69"/>
      <c r="AOB113" s="69"/>
      <c r="AOC113" s="69"/>
      <c r="AOD113" s="69"/>
      <c r="AOE113" s="69"/>
      <c r="AOF113" s="69"/>
      <c r="AOG113" s="69"/>
      <c r="AOH113" s="69"/>
      <c r="AOI113" s="69"/>
      <c r="AOJ113" s="69"/>
      <c r="AOK113" s="69"/>
      <c r="AOL113" s="69"/>
      <c r="AOM113" s="69"/>
      <c r="AON113" s="69"/>
      <c r="AOO113" s="69"/>
      <c r="AOP113" s="69"/>
      <c r="AOQ113" s="69"/>
      <c r="AOR113" s="69"/>
      <c r="AOS113" s="69"/>
      <c r="AOT113" s="69"/>
      <c r="AOU113" s="69"/>
      <c r="AOV113" s="69"/>
      <c r="AOW113" s="69"/>
      <c r="AOX113" s="69"/>
      <c r="AOY113" s="69"/>
      <c r="AOZ113" s="69"/>
      <c r="APA113" s="69"/>
      <c r="APB113" s="69"/>
      <c r="APC113" s="69"/>
      <c r="APD113" s="69"/>
      <c r="APE113" s="69"/>
      <c r="APF113" s="69"/>
      <c r="APG113" s="69"/>
      <c r="APH113" s="69"/>
      <c r="API113" s="69"/>
      <c r="APJ113" s="69"/>
      <c r="APK113" s="69"/>
      <c r="APL113" s="69"/>
      <c r="APM113" s="69"/>
      <c r="APN113" s="69"/>
      <c r="APO113" s="69"/>
      <c r="APP113" s="69"/>
      <c r="APQ113" s="69"/>
      <c r="APR113" s="69"/>
      <c r="APS113" s="69"/>
      <c r="APT113" s="69"/>
      <c r="APU113" s="69"/>
      <c r="APV113" s="69"/>
      <c r="APW113" s="69"/>
      <c r="APX113" s="69"/>
      <c r="APY113" s="69"/>
      <c r="APZ113" s="69"/>
      <c r="AQA113" s="69"/>
      <c r="AQB113" s="69"/>
      <c r="AQC113" s="69"/>
      <c r="AQD113" s="69"/>
      <c r="AQE113" s="69"/>
      <c r="AQF113" s="69"/>
      <c r="AQG113" s="69"/>
      <c r="AQH113" s="69"/>
      <c r="AQI113" s="69"/>
      <c r="AQJ113" s="69"/>
      <c r="AQK113" s="69"/>
      <c r="AQL113" s="69"/>
      <c r="AQM113" s="69"/>
      <c r="AQN113" s="69"/>
      <c r="AQO113" s="69"/>
      <c r="AQP113" s="69"/>
      <c r="AQQ113" s="69"/>
      <c r="AQR113" s="69"/>
      <c r="AQS113" s="69"/>
      <c r="AQT113" s="69"/>
      <c r="AQU113" s="69"/>
      <c r="AQV113" s="69"/>
      <c r="AQW113" s="69"/>
      <c r="AQX113" s="69"/>
      <c r="AQY113" s="69"/>
      <c r="AQZ113" s="69"/>
      <c r="ARA113" s="69"/>
      <c r="ARB113" s="69"/>
      <c r="ARC113" s="69"/>
      <c r="ARD113" s="69"/>
      <c r="ARE113" s="69"/>
      <c r="ARF113" s="69"/>
      <c r="ARG113" s="69"/>
      <c r="ARH113" s="69"/>
      <c r="ARI113" s="69"/>
      <c r="ARJ113" s="69"/>
      <c r="ARK113" s="69"/>
      <c r="ARL113" s="69"/>
      <c r="ARM113" s="69"/>
      <c r="ARN113" s="69"/>
      <c r="ARO113" s="69"/>
      <c r="ARP113" s="69"/>
      <c r="ARQ113" s="69"/>
      <c r="ARR113" s="69"/>
      <c r="ARS113" s="69"/>
      <c r="ART113" s="69"/>
      <c r="ARU113" s="69"/>
      <c r="ARV113" s="69"/>
      <c r="ARW113" s="69"/>
      <c r="ARX113" s="69"/>
      <c r="ARY113" s="69"/>
      <c r="ARZ113" s="69"/>
      <c r="ASA113" s="69"/>
      <c r="ASB113" s="69"/>
      <c r="ASC113" s="69"/>
      <c r="ASD113" s="69"/>
      <c r="ASE113" s="69"/>
      <c r="ASF113" s="69"/>
      <c r="ASG113" s="69"/>
      <c r="ASH113" s="69"/>
      <c r="ASI113" s="69"/>
      <c r="ASJ113" s="69"/>
      <c r="ASK113" s="69"/>
      <c r="ASL113" s="69"/>
      <c r="ASM113" s="69"/>
      <c r="ASN113" s="69"/>
      <c r="ASO113" s="69"/>
      <c r="ASP113" s="69"/>
      <c r="ASQ113" s="69"/>
      <c r="ASR113" s="69"/>
      <c r="ASS113" s="69"/>
      <c r="AST113" s="69"/>
    </row>
    <row r="114" spans="1:1190" ht="6" customHeight="1" x14ac:dyDescent="0.25">
      <c r="A114" s="77"/>
      <c r="B114" s="109"/>
      <c r="C114" s="109"/>
      <c r="D114" s="109"/>
      <c r="E114" s="77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/>
      <c r="CR114" s="109"/>
      <c r="CS114" s="109"/>
      <c r="CT114" s="109"/>
      <c r="CU114" s="109"/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  <c r="FV114" s="109"/>
      <c r="FW114" s="109"/>
      <c r="FX114" s="109"/>
      <c r="FY114" s="109"/>
      <c r="FZ114" s="109"/>
      <c r="GA114" s="109"/>
      <c r="GB114" s="109"/>
      <c r="GC114" s="109"/>
      <c r="GD114" s="109"/>
      <c r="GE114" s="109"/>
      <c r="GF114" s="109"/>
      <c r="GG114" s="109"/>
      <c r="GH114" s="109"/>
      <c r="GI114" s="109"/>
      <c r="GJ114" s="109"/>
      <c r="GK114" s="109"/>
      <c r="GL114" s="109"/>
      <c r="GM114" s="109"/>
      <c r="GN114" s="109"/>
      <c r="GO114" s="109"/>
      <c r="GP114" s="109"/>
      <c r="GQ114" s="109"/>
      <c r="GR114" s="109"/>
      <c r="GS114" s="109"/>
      <c r="GT114" s="109"/>
      <c r="GU114" s="109"/>
      <c r="GV114" s="109"/>
      <c r="GW114" s="109"/>
      <c r="GX114" s="109"/>
      <c r="GY114" s="109"/>
      <c r="GZ114" s="109"/>
      <c r="HA114" s="109"/>
      <c r="HB114" s="109"/>
      <c r="HC114" s="109"/>
      <c r="HD114" s="109"/>
      <c r="HE114" s="109"/>
      <c r="HF114" s="109"/>
      <c r="HG114" s="109"/>
      <c r="HH114" s="109"/>
      <c r="HI114" s="109"/>
      <c r="HJ114" s="109"/>
      <c r="HK114" s="109"/>
      <c r="HL114" s="109"/>
      <c r="HM114" s="109"/>
      <c r="HN114" s="109"/>
      <c r="HO114" s="109"/>
      <c r="HP114" s="109"/>
      <c r="HQ114" s="109"/>
      <c r="HR114" s="109"/>
      <c r="HS114" s="109"/>
      <c r="HT114" s="109"/>
      <c r="HU114" s="109"/>
      <c r="HV114" s="109"/>
      <c r="HW114" s="109"/>
      <c r="HX114" s="109"/>
      <c r="HY114" s="109"/>
      <c r="HZ114" s="109"/>
      <c r="IA114" s="109"/>
      <c r="IB114" s="109"/>
      <c r="IC114" s="109"/>
      <c r="ID114" s="109"/>
      <c r="IE114" s="109"/>
      <c r="IF114" s="109"/>
      <c r="IG114" s="109"/>
      <c r="IH114" s="109"/>
      <c r="II114" s="109"/>
      <c r="IJ114" s="109"/>
      <c r="IK114" s="109"/>
      <c r="IL114" s="109"/>
      <c r="IM114" s="109"/>
      <c r="IN114" s="109"/>
      <c r="IO114" s="109"/>
      <c r="IP114" s="109"/>
      <c r="IQ114" s="109"/>
      <c r="IR114" s="109"/>
      <c r="IS114" s="109"/>
      <c r="IT114" s="109"/>
      <c r="IU114" s="109"/>
      <c r="IV114" s="109"/>
      <c r="IW114" s="109"/>
      <c r="IX114" s="109"/>
      <c r="IY114" s="109"/>
      <c r="IZ114" s="109"/>
      <c r="JA114" s="109"/>
      <c r="JB114" s="109"/>
      <c r="JC114" s="109"/>
      <c r="JD114" s="109"/>
      <c r="JE114" s="109"/>
      <c r="JF114" s="109"/>
      <c r="JG114" s="109"/>
      <c r="JH114" s="109"/>
      <c r="JI114" s="109"/>
      <c r="JJ114" s="109"/>
      <c r="JK114" s="109"/>
      <c r="JL114" s="109"/>
      <c r="JM114" s="109"/>
      <c r="JN114" s="109"/>
      <c r="JO114" s="109"/>
      <c r="JP114" s="109"/>
      <c r="JQ114" s="109"/>
      <c r="JR114" s="109"/>
      <c r="JS114" s="109"/>
      <c r="JT114" s="109"/>
      <c r="JU114" s="109"/>
      <c r="JV114" s="109"/>
      <c r="JW114" s="109"/>
      <c r="JX114" s="109"/>
      <c r="JY114" s="109"/>
      <c r="JZ114" s="109"/>
      <c r="KA114" s="109"/>
      <c r="KB114" s="109"/>
      <c r="KC114" s="109"/>
      <c r="KD114" s="109"/>
      <c r="KE114" s="109"/>
      <c r="KF114" s="109"/>
      <c r="KG114" s="109"/>
      <c r="KH114" s="109"/>
      <c r="KI114" s="109"/>
      <c r="KJ114" s="109"/>
      <c r="KK114" s="109"/>
      <c r="KL114" s="109"/>
      <c r="KM114" s="109"/>
      <c r="KN114" s="109"/>
      <c r="KO114" s="109"/>
      <c r="KP114" s="109"/>
      <c r="KQ114" s="109"/>
      <c r="KR114" s="109"/>
      <c r="KS114" s="109"/>
      <c r="KT114" s="109"/>
      <c r="KU114" s="109"/>
      <c r="KV114" s="109"/>
      <c r="KW114" s="109"/>
      <c r="KX114" s="109"/>
      <c r="KY114" s="109"/>
      <c r="KZ114" s="109"/>
      <c r="LA114" s="109"/>
      <c r="LB114" s="109"/>
      <c r="LC114" s="109"/>
      <c r="LD114" s="109"/>
      <c r="LE114" s="109"/>
      <c r="LF114" s="109"/>
      <c r="LG114" s="109"/>
      <c r="LH114" s="109"/>
      <c r="LI114" s="109"/>
      <c r="LJ114" s="109"/>
      <c r="LK114" s="109"/>
      <c r="LL114" s="109"/>
      <c r="LM114" s="109"/>
      <c r="LN114" s="109"/>
      <c r="LO114" s="109"/>
      <c r="LP114" s="109"/>
      <c r="LQ114" s="109"/>
      <c r="LR114" s="109"/>
      <c r="LS114" s="109"/>
      <c r="LT114" s="109"/>
      <c r="LU114" s="109"/>
      <c r="LV114" s="109"/>
      <c r="LW114" s="109"/>
      <c r="LX114" s="109"/>
      <c r="LY114" s="109"/>
      <c r="LZ114" s="109"/>
      <c r="MA114" s="109"/>
      <c r="MB114" s="109"/>
      <c r="MC114" s="109"/>
      <c r="MD114" s="109"/>
      <c r="ME114" s="109"/>
      <c r="MF114" s="109"/>
      <c r="MG114" s="109"/>
      <c r="MH114" s="109"/>
      <c r="MI114" s="109"/>
      <c r="MJ114" s="109"/>
      <c r="MK114" s="109"/>
      <c r="ML114" s="109"/>
      <c r="MM114" s="109"/>
      <c r="MN114" s="109"/>
      <c r="MO114" s="109"/>
      <c r="MP114" s="109"/>
      <c r="MQ114" s="109"/>
      <c r="MR114" s="109"/>
      <c r="MS114" s="109"/>
      <c r="MT114" s="109"/>
      <c r="MU114" s="109"/>
      <c r="MV114" s="109"/>
      <c r="MW114" s="109"/>
      <c r="MX114" s="109"/>
      <c r="MY114" s="109"/>
      <c r="MZ114" s="109"/>
      <c r="NA114" s="109"/>
      <c r="NB114" s="109"/>
      <c r="NC114" s="109"/>
      <c r="ND114" s="109"/>
      <c r="NE114" s="109"/>
      <c r="NF114" s="109"/>
      <c r="NG114" s="109"/>
      <c r="NH114" s="109"/>
      <c r="NI114" s="109"/>
      <c r="NJ114" s="109"/>
      <c r="NK114" s="109"/>
      <c r="NL114" s="109"/>
      <c r="NM114" s="109"/>
      <c r="NN114" s="109"/>
      <c r="NO114" s="109"/>
      <c r="NP114" s="109"/>
      <c r="NQ114" s="109"/>
      <c r="NR114" s="109"/>
      <c r="NS114" s="109"/>
      <c r="NT114" s="109"/>
      <c r="NU114" s="109"/>
      <c r="NV114" s="109"/>
      <c r="NW114" s="109"/>
      <c r="NX114" s="109"/>
      <c r="NY114" s="109"/>
      <c r="NZ114" s="109"/>
      <c r="OA114" s="109"/>
      <c r="OB114" s="109"/>
      <c r="OC114" s="109"/>
      <c r="OD114" s="109"/>
      <c r="OE114" s="109"/>
      <c r="OF114" s="109"/>
      <c r="OG114" s="109"/>
      <c r="OH114" s="109"/>
      <c r="OI114" s="109"/>
      <c r="OJ114" s="109"/>
      <c r="OK114" s="109"/>
      <c r="OL114" s="109"/>
      <c r="OM114" s="109"/>
      <c r="ON114" s="109"/>
      <c r="OO114" s="109"/>
      <c r="OP114" s="109"/>
      <c r="OQ114" s="109"/>
      <c r="OR114" s="109"/>
      <c r="OS114" s="109"/>
      <c r="OT114" s="109"/>
      <c r="OU114" s="109"/>
      <c r="OV114" s="109"/>
      <c r="OW114" s="109"/>
      <c r="OX114" s="109"/>
      <c r="OY114" s="109"/>
      <c r="OZ114" s="109"/>
      <c r="PA114" s="109"/>
      <c r="PB114" s="109"/>
      <c r="PC114" s="109"/>
      <c r="PD114" s="109"/>
      <c r="PE114" s="109"/>
      <c r="PF114" s="109"/>
      <c r="PG114" s="109"/>
      <c r="PH114" s="109"/>
      <c r="PI114" s="109"/>
      <c r="PJ114" s="109"/>
      <c r="PK114" s="109"/>
      <c r="PL114" s="109"/>
      <c r="PM114" s="109"/>
      <c r="PN114" s="109"/>
      <c r="PO114" s="109"/>
      <c r="PP114" s="109"/>
      <c r="PQ114" s="109"/>
      <c r="PR114" s="109"/>
      <c r="PS114" s="109"/>
      <c r="PT114" s="109"/>
      <c r="PU114" s="109"/>
      <c r="PV114" s="109"/>
      <c r="PW114" s="109"/>
      <c r="PX114" s="109"/>
      <c r="PY114" s="109"/>
      <c r="PZ114" s="109"/>
      <c r="QA114" s="109"/>
      <c r="QB114" s="109"/>
      <c r="QC114" s="109"/>
      <c r="QD114" s="109"/>
      <c r="QE114" s="109"/>
      <c r="QF114" s="109"/>
      <c r="QG114" s="109"/>
      <c r="QH114" s="109"/>
      <c r="QI114" s="109"/>
      <c r="QJ114" s="109"/>
      <c r="QK114" s="109"/>
      <c r="QL114" s="109"/>
      <c r="QM114" s="109"/>
      <c r="QN114" s="109"/>
      <c r="QO114" s="109"/>
      <c r="QP114" s="109"/>
      <c r="QQ114" s="109"/>
      <c r="QR114" s="109"/>
      <c r="QS114" s="109"/>
      <c r="QT114" s="109"/>
      <c r="QU114" s="109"/>
      <c r="QV114" s="109"/>
      <c r="QW114" s="109"/>
      <c r="QX114" s="109"/>
      <c r="QY114" s="109"/>
      <c r="QZ114" s="109"/>
      <c r="RA114" s="109"/>
      <c r="RB114" s="109"/>
      <c r="RC114" s="109"/>
      <c r="RD114" s="109"/>
      <c r="RE114" s="109"/>
      <c r="RF114" s="109"/>
      <c r="RG114" s="109"/>
      <c r="RH114" s="109"/>
      <c r="RI114" s="109"/>
      <c r="RJ114" s="109"/>
      <c r="RK114" s="109"/>
      <c r="RL114" s="109"/>
      <c r="RM114" s="109"/>
      <c r="RN114" s="109"/>
      <c r="RO114" s="109"/>
      <c r="RP114" s="109"/>
      <c r="RQ114" s="109"/>
      <c r="RR114" s="109"/>
      <c r="RS114" s="109"/>
      <c r="RT114" s="109"/>
      <c r="RU114" s="109"/>
      <c r="RV114" s="109"/>
      <c r="RW114" s="109"/>
      <c r="RX114" s="109"/>
      <c r="RY114" s="109"/>
      <c r="RZ114" s="109"/>
      <c r="SA114" s="109"/>
      <c r="SB114" s="109"/>
      <c r="SC114" s="109"/>
      <c r="SD114" s="109"/>
      <c r="SE114" s="109"/>
      <c r="SF114" s="109"/>
      <c r="SG114" s="109"/>
      <c r="SH114" s="109"/>
      <c r="SI114" s="109"/>
      <c r="SJ114" s="109"/>
      <c r="SK114" s="109"/>
      <c r="SL114" s="109"/>
      <c r="SM114" s="109"/>
      <c r="SN114" s="109"/>
      <c r="SO114" s="109"/>
      <c r="SP114" s="109"/>
      <c r="SQ114" s="109"/>
      <c r="SR114" s="109"/>
      <c r="SS114" s="109"/>
      <c r="ST114" s="109"/>
      <c r="SU114" s="109"/>
      <c r="SV114" s="109"/>
      <c r="SW114" s="109"/>
      <c r="SX114" s="109"/>
      <c r="SY114" s="109"/>
      <c r="SZ114" s="109"/>
      <c r="TA114" s="109"/>
      <c r="TB114" s="109"/>
      <c r="TC114" s="109"/>
      <c r="TD114" s="109"/>
      <c r="TE114" s="109"/>
      <c r="TF114" s="109"/>
      <c r="TG114" s="109"/>
      <c r="TH114" s="109"/>
      <c r="TI114" s="109"/>
      <c r="TJ114" s="109"/>
      <c r="TK114" s="109"/>
      <c r="TL114" s="109"/>
      <c r="TM114" s="109"/>
      <c r="TN114" s="109"/>
      <c r="TO114" s="109"/>
      <c r="TP114" s="109"/>
      <c r="TQ114" s="109"/>
      <c r="TR114" s="109"/>
      <c r="TS114" s="109"/>
      <c r="TT114" s="109"/>
      <c r="TU114" s="109"/>
      <c r="TV114" s="109"/>
      <c r="TW114" s="109"/>
      <c r="TX114" s="109"/>
      <c r="TY114" s="109"/>
      <c r="TZ114" s="109"/>
      <c r="UA114" s="109"/>
      <c r="UB114" s="109"/>
      <c r="UC114" s="109"/>
      <c r="UD114" s="109"/>
      <c r="UE114" s="109"/>
      <c r="UF114" s="109"/>
      <c r="UG114" s="109"/>
      <c r="UH114" s="109"/>
      <c r="UI114" s="109"/>
      <c r="UJ114" s="109"/>
      <c r="UK114" s="109"/>
      <c r="UL114" s="109"/>
      <c r="UM114" s="109"/>
      <c r="UN114" s="109"/>
      <c r="UO114" s="109"/>
      <c r="UP114" s="109"/>
      <c r="UQ114" s="109"/>
      <c r="UR114" s="109"/>
      <c r="US114" s="109"/>
      <c r="UT114" s="109"/>
      <c r="UU114" s="109"/>
      <c r="UV114" s="109"/>
      <c r="UW114" s="109"/>
      <c r="UX114" s="109"/>
      <c r="UY114" s="109"/>
      <c r="UZ114" s="109"/>
      <c r="VA114" s="109"/>
      <c r="VB114" s="109"/>
      <c r="VC114" s="109"/>
      <c r="VD114" s="109"/>
      <c r="VE114" s="109"/>
      <c r="VF114" s="109"/>
      <c r="VG114" s="109"/>
      <c r="VH114" s="109"/>
      <c r="VI114" s="109"/>
      <c r="VJ114" s="109"/>
      <c r="VK114" s="109"/>
      <c r="VL114" s="109"/>
      <c r="VM114" s="109"/>
      <c r="VN114" s="109"/>
      <c r="VO114" s="109"/>
      <c r="VP114" s="109"/>
      <c r="VQ114" s="109"/>
      <c r="VR114" s="109"/>
      <c r="VS114" s="109"/>
      <c r="VT114" s="109"/>
      <c r="VU114" s="109"/>
      <c r="VV114" s="109"/>
      <c r="VW114" s="109"/>
      <c r="VX114" s="109"/>
      <c r="VY114" s="109"/>
      <c r="VZ114" s="109"/>
      <c r="WA114" s="109"/>
      <c r="WB114" s="109"/>
      <c r="WC114" s="109"/>
      <c r="WD114" s="109"/>
      <c r="WE114" s="109"/>
      <c r="WF114" s="109"/>
      <c r="WG114" s="109"/>
      <c r="WH114" s="109"/>
      <c r="WI114" s="109"/>
      <c r="WJ114" s="109"/>
      <c r="WK114" s="109"/>
      <c r="WL114" s="109"/>
      <c r="WM114" s="109"/>
      <c r="WN114" s="109"/>
      <c r="WO114" s="109"/>
      <c r="WP114" s="109"/>
      <c r="WQ114" s="109"/>
      <c r="WR114" s="109"/>
      <c r="WS114" s="109"/>
      <c r="WT114" s="109"/>
      <c r="WU114" s="109"/>
      <c r="WV114" s="109"/>
      <c r="WW114" s="109"/>
      <c r="WX114" s="109"/>
      <c r="WY114" s="109"/>
      <c r="WZ114" s="109"/>
      <c r="XA114" s="109"/>
      <c r="XB114" s="109"/>
      <c r="XC114" s="109"/>
      <c r="XD114" s="109"/>
      <c r="XE114" s="109"/>
      <c r="XF114" s="109"/>
      <c r="XG114" s="109"/>
      <c r="XH114" s="109"/>
      <c r="XI114" s="109"/>
      <c r="XJ114" s="109"/>
      <c r="XK114" s="109"/>
      <c r="XL114" s="109"/>
      <c r="XM114" s="109"/>
      <c r="XN114" s="109"/>
      <c r="XO114" s="109"/>
      <c r="XP114" s="109"/>
      <c r="XQ114" s="109"/>
      <c r="XR114" s="109"/>
      <c r="XS114" s="109"/>
      <c r="XT114" s="109"/>
      <c r="XU114" s="109"/>
      <c r="XV114" s="109"/>
      <c r="XW114" s="109"/>
      <c r="XX114" s="109"/>
      <c r="XY114" s="109"/>
      <c r="XZ114" s="109"/>
      <c r="YA114" s="109"/>
      <c r="YB114" s="109"/>
      <c r="YC114" s="109"/>
      <c r="YD114" s="109"/>
      <c r="YE114" s="109"/>
      <c r="YF114" s="109"/>
      <c r="YG114" s="109"/>
      <c r="YH114" s="109"/>
      <c r="YI114" s="109"/>
      <c r="YJ114" s="109"/>
      <c r="YK114" s="109"/>
      <c r="YL114" s="109"/>
      <c r="YM114" s="109"/>
      <c r="YN114" s="109"/>
      <c r="YO114" s="109"/>
      <c r="YP114" s="109"/>
      <c r="YQ114" s="109"/>
      <c r="YR114" s="109"/>
      <c r="YS114" s="109"/>
      <c r="YT114" s="109"/>
      <c r="YU114" s="109"/>
      <c r="YV114" s="109"/>
      <c r="YW114" s="109"/>
      <c r="YX114" s="109"/>
      <c r="YY114" s="109"/>
      <c r="YZ114" s="109"/>
      <c r="ZA114" s="109"/>
      <c r="ZB114" s="109"/>
      <c r="ZC114" s="109"/>
      <c r="ZD114" s="109"/>
      <c r="ZE114" s="109"/>
      <c r="ZF114" s="109"/>
      <c r="ZG114" s="109"/>
      <c r="ZH114" s="109"/>
      <c r="ZI114" s="109"/>
      <c r="ZJ114" s="109"/>
      <c r="ZK114" s="109"/>
      <c r="ZL114" s="109"/>
      <c r="ZM114" s="109"/>
      <c r="ZN114" s="109"/>
      <c r="ZO114" s="109"/>
      <c r="ZP114" s="109"/>
      <c r="ZQ114" s="109"/>
      <c r="ZR114" s="109"/>
      <c r="ZS114" s="109"/>
      <c r="ZT114" s="109"/>
      <c r="ZU114" s="109"/>
      <c r="ZV114" s="109"/>
      <c r="ZW114" s="109"/>
      <c r="ZX114" s="109"/>
      <c r="ZY114" s="109"/>
      <c r="ZZ114" s="109"/>
      <c r="AAA114" s="109"/>
      <c r="AAB114" s="109"/>
      <c r="AAC114" s="109"/>
      <c r="AAD114" s="109"/>
      <c r="AAE114" s="109"/>
      <c r="AAF114" s="109"/>
      <c r="AAG114" s="109"/>
      <c r="AAH114" s="109"/>
      <c r="AAI114" s="109"/>
      <c r="AAJ114" s="109"/>
      <c r="AAK114" s="109"/>
      <c r="AAL114" s="109"/>
      <c r="AAM114" s="109"/>
      <c r="AAN114" s="109"/>
      <c r="AAO114" s="109"/>
      <c r="AAP114" s="109"/>
      <c r="AAQ114" s="109"/>
      <c r="AAR114" s="109"/>
      <c r="AAS114" s="109"/>
      <c r="AAT114" s="109"/>
      <c r="AAU114" s="109"/>
      <c r="AAV114" s="109"/>
      <c r="AAW114" s="109"/>
      <c r="AAX114" s="109"/>
      <c r="AAY114" s="109"/>
      <c r="AAZ114" s="109"/>
      <c r="ABA114" s="109"/>
      <c r="ABB114" s="109"/>
      <c r="ABC114" s="109"/>
      <c r="ABD114" s="109"/>
      <c r="ABE114" s="109"/>
      <c r="ABF114" s="109"/>
      <c r="ABG114" s="109"/>
      <c r="ABH114" s="109"/>
      <c r="ABI114" s="109"/>
      <c r="ABJ114" s="109"/>
      <c r="ABK114" s="109"/>
      <c r="ABL114" s="109"/>
      <c r="ABM114" s="109"/>
      <c r="ABN114" s="109"/>
      <c r="ABO114" s="109"/>
      <c r="ABP114" s="109"/>
      <c r="ABQ114" s="109"/>
      <c r="ABR114" s="109"/>
      <c r="ABS114" s="109"/>
      <c r="ABT114" s="109"/>
      <c r="ABU114" s="109"/>
      <c r="ABV114" s="109"/>
      <c r="ABW114" s="109"/>
      <c r="ABX114" s="109"/>
      <c r="ABY114" s="109"/>
      <c r="ABZ114" s="109"/>
      <c r="ACA114" s="109"/>
      <c r="ACB114" s="109"/>
      <c r="ACC114" s="109"/>
      <c r="ACD114" s="109"/>
      <c r="ACE114" s="109"/>
      <c r="ACF114" s="109"/>
      <c r="ACG114" s="109"/>
      <c r="ACH114" s="109"/>
      <c r="ACI114" s="109"/>
      <c r="ACJ114" s="109"/>
      <c r="ACK114" s="109"/>
      <c r="ACL114" s="109"/>
      <c r="ACM114" s="109"/>
      <c r="ACN114" s="109"/>
      <c r="ACO114" s="109"/>
      <c r="ACP114" s="109"/>
      <c r="ACQ114" s="109"/>
      <c r="ACR114" s="109"/>
      <c r="ACS114" s="109"/>
      <c r="ACT114" s="109"/>
      <c r="ACU114" s="109"/>
      <c r="ACV114" s="109"/>
      <c r="ACW114" s="109"/>
      <c r="ACX114" s="109"/>
      <c r="ACY114" s="109"/>
      <c r="ACZ114" s="109"/>
      <c r="ADA114" s="109"/>
      <c r="ADB114" s="109"/>
      <c r="ADC114" s="109"/>
      <c r="ADD114" s="109"/>
      <c r="ADE114" s="109"/>
      <c r="ADF114" s="109"/>
      <c r="ADG114" s="109"/>
      <c r="ADH114" s="109"/>
      <c r="ADI114" s="109"/>
      <c r="ADJ114" s="109"/>
      <c r="ADK114" s="109"/>
      <c r="ADL114" s="109"/>
      <c r="ADM114" s="109"/>
      <c r="ADN114" s="109"/>
      <c r="ADO114" s="109"/>
      <c r="ADP114" s="109"/>
      <c r="ADQ114" s="109"/>
      <c r="ADR114" s="109"/>
      <c r="ADS114" s="109"/>
      <c r="ADT114" s="109"/>
      <c r="ADU114" s="109"/>
      <c r="ADV114" s="109"/>
      <c r="ADW114" s="109"/>
      <c r="ADX114" s="109"/>
      <c r="ADY114" s="109"/>
      <c r="ADZ114" s="77"/>
      <c r="AEA114" s="109"/>
      <c r="AEB114" s="109"/>
      <c r="AEC114" s="109"/>
      <c r="AED114" s="109"/>
      <c r="AEE114" s="111">
        <f t="shared" si="59"/>
        <v>109</v>
      </c>
      <c r="AEF114" s="111"/>
      <c r="AEG114" s="69"/>
      <c r="AEH114" s="69"/>
      <c r="AEI114" s="69"/>
      <c r="AEJ114" s="69"/>
      <c r="AEK114" s="69"/>
      <c r="AEL114" s="69"/>
      <c r="AEM114" s="69"/>
      <c r="AEN114" s="69"/>
      <c r="AEO114" s="69"/>
      <c r="AEP114" s="69"/>
      <c r="AEQ114" s="69"/>
      <c r="AER114" s="69"/>
      <c r="AES114" s="69"/>
      <c r="AET114" s="69"/>
      <c r="AEU114" s="69"/>
      <c r="AEV114" s="69"/>
      <c r="AEW114" s="69"/>
      <c r="AEX114" s="69"/>
      <c r="AEY114" s="69"/>
      <c r="AEZ114" s="69"/>
      <c r="AFA114" s="69"/>
      <c r="AFB114" s="113"/>
      <c r="AFC114" s="113"/>
      <c r="AFD114" s="113"/>
      <c r="AFE114" s="113"/>
      <c r="AFF114" s="113"/>
      <c r="AFG114" s="113"/>
      <c r="AFH114" s="113"/>
      <c r="AFI114" s="113"/>
      <c r="AFJ114" s="113"/>
      <c r="AFK114" s="113"/>
      <c r="AFL114" s="113"/>
      <c r="AFM114" s="113"/>
      <c r="AFN114" s="113"/>
      <c r="AFO114" s="113"/>
      <c r="AFP114" s="113"/>
      <c r="AFQ114" s="113"/>
      <c r="AFR114" s="113"/>
      <c r="AFS114" s="113"/>
      <c r="AFT114" s="113"/>
      <c r="AFU114" s="113"/>
      <c r="AFV114" s="113"/>
      <c r="AFW114" s="113"/>
      <c r="AFX114" s="113"/>
      <c r="AFY114" s="113"/>
      <c r="AFZ114" s="113"/>
      <c r="AGA114" s="113"/>
      <c r="AGB114" s="113"/>
      <c r="AGC114" s="113"/>
      <c r="AGD114" s="113"/>
      <c r="AGE114" s="113"/>
      <c r="AGF114" s="113"/>
      <c r="AGG114" s="113"/>
      <c r="AGH114" s="113"/>
      <c r="AGI114" s="113"/>
      <c r="AGJ114" s="113"/>
      <c r="AGK114" s="113"/>
      <c r="AGL114" s="113"/>
      <c r="AGM114" s="113"/>
      <c r="AGN114" s="113"/>
      <c r="AGO114" s="113"/>
      <c r="AGP114" s="113"/>
      <c r="AGQ114" s="113"/>
      <c r="AGR114" s="113"/>
      <c r="AGS114" s="113"/>
      <c r="AGT114" s="84">
        <v>4</v>
      </c>
      <c r="AGU114" s="150">
        <v>0</v>
      </c>
      <c r="AGV114" s="152">
        <v>0</v>
      </c>
      <c r="AGW114" s="152">
        <v>0</v>
      </c>
      <c r="AGX114" s="152">
        <v>0</v>
      </c>
      <c r="AGY114" s="152">
        <v>0</v>
      </c>
      <c r="AGZ114" s="152">
        <v>0</v>
      </c>
      <c r="AHA114" s="152">
        <v>0</v>
      </c>
      <c r="AHB114" s="152">
        <v>0</v>
      </c>
      <c r="AHC114" s="152">
        <v>0</v>
      </c>
      <c r="AHD114" s="152">
        <v>0</v>
      </c>
      <c r="AHE114" s="152">
        <v>0</v>
      </c>
      <c r="AHF114" s="152">
        <v>0</v>
      </c>
      <c r="AHG114" s="152">
        <v>0</v>
      </c>
      <c r="AHH114" s="152">
        <v>0</v>
      </c>
      <c r="AHI114" s="152">
        <v>0</v>
      </c>
      <c r="AHJ114" s="152">
        <v>0</v>
      </c>
      <c r="AHK114" s="152">
        <v>0</v>
      </c>
      <c r="AHL114" s="152">
        <v>0</v>
      </c>
      <c r="AHM114" s="152">
        <v>0</v>
      </c>
      <c r="AHN114" s="152">
        <v>0</v>
      </c>
      <c r="AHO114" s="152">
        <v>0</v>
      </c>
      <c r="AHP114" s="152">
        <v>0</v>
      </c>
      <c r="AHQ114" s="152">
        <v>0</v>
      </c>
      <c r="AHR114" s="152">
        <v>0</v>
      </c>
      <c r="AHS114" s="152">
        <v>0</v>
      </c>
      <c r="AHT114" s="152">
        <v>0</v>
      </c>
      <c r="AHU114" s="152">
        <v>0</v>
      </c>
      <c r="AHV114" s="152">
        <v>0</v>
      </c>
      <c r="AHW114" s="152">
        <v>0</v>
      </c>
      <c r="AHX114" s="152">
        <v>0</v>
      </c>
      <c r="AHY114" s="152">
        <v>0</v>
      </c>
      <c r="AHZ114" s="152">
        <v>0</v>
      </c>
      <c r="AIA114" s="152">
        <v>0</v>
      </c>
      <c r="AIB114" s="152">
        <v>0</v>
      </c>
      <c r="AIC114" s="152">
        <v>0</v>
      </c>
      <c r="AID114" s="152">
        <v>0</v>
      </c>
      <c r="AIE114" s="152">
        <v>0</v>
      </c>
      <c r="AIF114" s="152">
        <v>0</v>
      </c>
      <c r="AIG114" s="152">
        <v>0</v>
      </c>
      <c r="AIH114" s="152">
        <v>0</v>
      </c>
      <c r="AII114" s="69"/>
      <c r="AIJ114" s="69"/>
      <c r="AIK114" s="69"/>
      <c r="AIL114" s="69"/>
      <c r="AIM114" s="69"/>
      <c r="AIN114" s="69"/>
      <c r="AIO114" s="69"/>
      <c r="AIP114" s="69"/>
      <c r="AIQ114" s="69"/>
      <c r="AIR114" s="69"/>
      <c r="AIS114" s="69"/>
      <c r="AIT114" s="69"/>
      <c r="AIU114" s="69"/>
      <c r="AIV114" s="69"/>
      <c r="AIW114" s="69"/>
      <c r="AIX114" s="69"/>
      <c r="AIY114" s="69"/>
      <c r="AIZ114" s="69"/>
      <c r="AJA114" s="69"/>
      <c r="AJB114" s="69"/>
      <c r="AJC114" s="69"/>
      <c r="AJD114" s="69"/>
      <c r="AJE114" s="69"/>
      <c r="AJF114" s="69"/>
      <c r="AJG114" s="69"/>
      <c r="AJH114" s="69"/>
      <c r="AJI114" s="69"/>
      <c r="AJJ114" s="69"/>
      <c r="AJK114" s="69"/>
      <c r="AJL114" s="69"/>
      <c r="AJM114" s="69"/>
      <c r="AJN114" s="69"/>
      <c r="AJO114" s="69"/>
      <c r="AJP114" s="69"/>
      <c r="AJQ114" s="69"/>
      <c r="AJR114" s="69"/>
      <c r="AJS114" s="69"/>
      <c r="AJT114" s="69"/>
      <c r="AJU114" s="69"/>
      <c r="AJV114" s="69"/>
      <c r="AJW114" s="69"/>
      <c r="AJX114" s="69"/>
      <c r="AJY114" s="69"/>
      <c r="AJZ114" s="69"/>
      <c r="AKA114" s="69"/>
      <c r="AKB114" s="69"/>
      <c r="AKC114" s="69"/>
      <c r="AKD114" s="69"/>
      <c r="AKE114" s="69"/>
      <c r="AKF114" s="69"/>
      <c r="AKG114" s="69"/>
      <c r="AKH114" s="69"/>
      <c r="AKI114" s="69"/>
      <c r="AKJ114" s="69"/>
      <c r="AKK114" s="69"/>
      <c r="AKL114" s="69"/>
      <c r="AKM114" s="69"/>
      <c r="AKN114" s="69"/>
      <c r="AKO114" s="69"/>
      <c r="AKP114" s="69"/>
      <c r="AKQ114" s="69"/>
      <c r="AKR114" s="69"/>
      <c r="AKS114" s="69"/>
      <c r="AKT114" s="69"/>
      <c r="AKU114" s="69"/>
      <c r="AKV114" s="69"/>
      <c r="AKW114" s="69"/>
      <c r="AKX114" s="69"/>
      <c r="AKY114" s="69"/>
      <c r="AKZ114" s="69"/>
      <c r="ALA114" s="69"/>
      <c r="ALB114" s="69"/>
      <c r="ALC114" s="69"/>
      <c r="ALD114" s="69"/>
      <c r="ALE114" s="69"/>
      <c r="ALF114" s="69"/>
      <c r="ALG114" s="69"/>
      <c r="ALH114" s="69"/>
      <c r="ALI114" s="69"/>
      <c r="ALJ114" s="69"/>
      <c r="ALK114" s="69"/>
      <c r="ALL114" s="69"/>
      <c r="ALM114" s="69"/>
      <c r="ALN114" s="69"/>
      <c r="ALO114" s="69"/>
      <c r="ALP114" s="69"/>
      <c r="ALQ114" s="69"/>
      <c r="ALR114" s="69"/>
      <c r="ALS114" s="69"/>
      <c r="ALT114" s="69"/>
      <c r="ALU114" s="69"/>
      <c r="ALV114" s="69"/>
      <c r="ALW114" s="69"/>
      <c r="ALX114" s="69"/>
      <c r="ALY114" s="69"/>
      <c r="ALZ114" s="69"/>
      <c r="AMA114" s="69"/>
      <c r="AMB114" s="69"/>
      <c r="AMC114" s="69"/>
      <c r="AMD114" s="69"/>
      <c r="AME114" s="69"/>
      <c r="AMF114" s="69"/>
      <c r="AMG114" s="69"/>
      <c r="AMH114" s="69"/>
      <c r="AMI114" s="69"/>
      <c r="AMJ114" s="69"/>
      <c r="AMK114" s="69"/>
      <c r="AML114" s="69"/>
      <c r="AMM114" s="69"/>
      <c r="AMN114" s="69"/>
      <c r="AMO114" s="69"/>
      <c r="AMP114" s="69"/>
      <c r="AMQ114" s="69"/>
      <c r="AMR114" s="69"/>
      <c r="AMS114" s="69"/>
      <c r="AMT114" s="69"/>
      <c r="AMU114" s="69"/>
      <c r="AMV114" s="69"/>
      <c r="AMW114" s="69"/>
      <c r="AMX114" s="69"/>
      <c r="AMY114" s="69"/>
      <c r="AMZ114" s="69"/>
      <c r="ANA114" s="69"/>
      <c r="ANB114" s="69"/>
      <c r="ANC114" s="69"/>
      <c r="AND114" s="69"/>
      <c r="ANE114" s="69"/>
      <c r="ANF114" s="69"/>
      <c r="ANG114" s="69"/>
      <c r="ANH114" s="69"/>
      <c r="ANI114" s="69"/>
      <c r="ANJ114" s="69"/>
      <c r="ANK114" s="69"/>
      <c r="ANL114" s="69"/>
      <c r="ANM114" s="69"/>
      <c r="ANN114" s="69"/>
      <c r="ANO114" s="69"/>
      <c r="ANP114" s="69"/>
      <c r="ANQ114" s="69"/>
      <c r="ANR114" s="69"/>
      <c r="ANS114" s="69"/>
      <c r="ANT114" s="69"/>
      <c r="ANU114" s="69"/>
      <c r="ANV114" s="69"/>
      <c r="ANW114" s="69"/>
      <c r="ANX114" s="69"/>
      <c r="ANY114" s="69"/>
      <c r="ANZ114" s="69"/>
      <c r="AOA114" s="69"/>
      <c r="AOB114" s="69"/>
      <c r="AOC114" s="69"/>
      <c r="AOD114" s="69"/>
      <c r="AOE114" s="69"/>
      <c r="AOF114" s="69"/>
      <c r="AOG114" s="69"/>
      <c r="AOH114" s="69"/>
      <c r="AOI114" s="69"/>
      <c r="AOJ114" s="69"/>
      <c r="AOK114" s="69"/>
      <c r="AOL114" s="69"/>
      <c r="AOM114" s="69"/>
      <c r="AON114" s="69"/>
      <c r="AOO114" s="69"/>
      <c r="AOP114" s="69"/>
      <c r="AOQ114" s="69"/>
      <c r="AOR114" s="69"/>
      <c r="AOS114" s="69"/>
      <c r="AOT114" s="69"/>
      <c r="AOU114" s="69"/>
      <c r="AOV114" s="69"/>
      <c r="AOW114" s="69"/>
      <c r="AOX114" s="69"/>
      <c r="AOY114" s="69"/>
      <c r="AOZ114" s="69"/>
      <c r="APA114" s="69"/>
      <c r="APB114" s="69"/>
      <c r="APC114" s="69"/>
      <c r="APD114" s="69"/>
      <c r="APE114" s="69"/>
      <c r="APF114" s="69"/>
      <c r="APG114" s="69"/>
      <c r="APH114" s="69"/>
      <c r="API114" s="69"/>
      <c r="APJ114" s="69"/>
      <c r="APK114" s="69"/>
      <c r="APL114" s="69"/>
      <c r="APM114" s="69"/>
      <c r="APN114" s="69"/>
      <c r="APO114" s="69"/>
      <c r="APP114" s="69"/>
      <c r="APQ114" s="69"/>
      <c r="APR114" s="69"/>
      <c r="APS114" s="69"/>
      <c r="APT114" s="69"/>
      <c r="APU114" s="69"/>
      <c r="APV114" s="69"/>
      <c r="APW114" s="69"/>
      <c r="APX114" s="69"/>
      <c r="APY114" s="69"/>
      <c r="APZ114" s="69"/>
      <c r="AQA114" s="69"/>
      <c r="AQB114" s="69"/>
      <c r="AQC114" s="69"/>
      <c r="AQD114" s="69"/>
      <c r="AQE114" s="69"/>
      <c r="AQF114" s="69"/>
      <c r="AQG114" s="69"/>
      <c r="AQH114" s="69"/>
      <c r="AQI114" s="69"/>
      <c r="AQJ114" s="69"/>
      <c r="AQK114" s="69"/>
      <c r="AQL114" s="69"/>
      <c r="AQM114" s="69"/>
      <c r="AQN114" s="69"/>
      <c r="AQO114" s="69"/>
      <c r="AQP114" s="69"/>
      <c r="AQQ114" s="69"/>
      <c r="AQR114" s="69"/>
      <c r="AQS114" s="69"/>
      <c r="AQT114" s="69"/>
      <c r="AQU114" s="69"/>
      <c r="AQV114" s="69"/>
      <c r="AQW114" s="69"/>
      <c r="AQX114" s="69"/>
      <c r="AQY114" s="69"/>
      <c r="AQZ114" s="69"/>
      <c r="ARA114" s="69"/>
      <c r="ARB114" s="69"/>
      <c r="ARC114" s="69"/>
      <c r="ARD114" s="69"/>
      <c r="ARE114" s="69"/>
      <c r="ARF114" s="69"/>
      <c r="ARG114" s="69"/>
      <c r="ARH114" s="69"/>
      <c r="ARI114" s="69"/>
      <c r="ARJ114" s="69"/>
      <c r="ARK114" s="69"/>
      <c r="ARL114" s="69"/>
      <c r="ARM114" s="69"/>
      <c r="ARN114" s="69"/>
      <c r="ARO114" s="69"/>
      <c r="ARP114" s="69"/>
      <c r="ARQ114" s="69"/>
      <c r="ARR114" s="69"/>
      <c r="ARS114" s="69"/>
      <c r="ART114" s="69"/>
      <c r="ARU114" s="69"/>
      <c r="ARV114" s="69"/>
      <c r="ARW114" s="69"/>
      <c r="ARX114" s="69"/>
      <c r="ARY114" s="69"/>
      <c r="ARZ114" s="69"/>
      <c r="ASA114" s="69"/>
      <c r="ASB114" s="69"/>
      <c r="ASC114" s="69"/>
      <c r="ASD114" s="69"/>
      <c r="ASE114" s="69"/>
      <c r="ASF114" s="69"/>
      <c r="ASG114" s="69"/>
      <c r="ASH114" s="69"/>
      <c r="ASI114" s="69"/>
      <c r="ASJ114" s="69"/>
      <c r="ASK114" s="69"/>
      <c r="ASL114" s="69"/>
      <c r="ASM114" s="69"/>
      <c r="ASN114" s="69"/>
      <c r="ASO114" s="69"/>
      <c r="ASP114" s="69"/>
      <c r="ASQ114" s="69"/>
      <c r="ASR114" s="69"/>
      <c r="ASS114" s="69"/>
      <c r="AST114" s="69"/>
    </row>
    <row r="115" spans="1:1190" ht="4.5" customHeight="1" x14ac:dyDescent="0.25">
      <c r="A115" s="77"/>
      <c r="B115" s="69"/>
      <c r="C115" s="69"/>
      <c r="D115" s="69"/>
      <c r="E115" s="77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/>
      <c r="JA115" s="69"/>
      <c r="JB115" s="69"/>
      <c r="JC115" s="69"/>
      <c r="JD115" s="69"/>
      <c r="JE115" s="69"/>
      <c r="JF115" s="69"/>
      <c r="JG115" s="69"/>
      <c r="JH115" s="69"/>
      <c r="JI115" s="69"/>
      <c r="JJ115" s="69"/>
      <c r="JK115" s="69"/>
      <c r="JL115" s="69"/>
      <c r="JM115" s="69"/>
      <c r="JN115" s="69"/>
      <c r="JO115" s="69"/>
      <c r="JP115" s="69"/>
      <c r="JQ115" s="69"/>
      <c r="JR115" s="69"/>
      <c r="JS115" s="69"/>
      <c r="JT115" s="69"/>
      <c r="JU115" s="69"/>
      <c r="JV115" s="69"/>
      <c r="JW115" s="69"/>
      <c r="JX115" s="69"/>
      <c r="JY115" s="69"/>
      <c r="JZ115" s="69"/>
      <c r="KA115" s="69"/>
      <c r="KB115" s="69"/>
      <c r="KC115" s="69"/>
      <c r="KD115" s="69"/>
      <c r="KE115" s="69"/>
      <c r="KF115" s="69"/>
      <c r="KG115" s="69"/>
      <c r="KH115" s="69"/>
      <c r="KI115" s="69"/>
      <c r="KJ115" s="69"/>
      <c r="KK115" s="69"/>
      <c r="KL115" s="69"/>
      <c r="KM115" s="69"/>
      <c r="KN115" s="69"/>
      <c r="KO115" s="69"/>
      <c r="KP115" s="69"/>
      <c r="KQ115" s="69"/>
      <c r="KR115" s="69"/>
      <c r="KS115" s="69"/>
      <c r="KT115" s="69"/>
      <c r="KU115" s="69"/>
      <c r="KV115" s="69"/>
      <c r="KW115" s="69"/>
      <c r="KX115" s="69"/>
      <c r="KY115" s="69"/>
      <c r="KZ115" s="69"/>
      <c r="LA115" s="69"/>
      <c r="LB115" s="69"/>
      <c r="LC115" s="69"/>
      <c r="LD115" s="69"/>
      <c r="LE115" s="69"/>
      <c r="LF115" s="69"/>
      <c r="LG115" s="69"/>
      <c r="LH115" s="69"/>
      <c r="LI115" s="69"/>
      <c r="LJ115" s="69"/>
      <c r="LK115" s="69"/>
      <c r="LL115" s="69"/>
      <c r="LM115" s="69"/>
      <c r="LN115" s="69"/>
      <c r="LO115" s="69"/>
      <c r="LP115" s="69"/>
      <c r="LQ115" s="69"/>
      <c r="LR115" s="69"/>
      <c r="LS115" s="69"/>
      <c r="LT115" s="69"/>
      <c r="LU115" s="69"/>
      <c r="LV115" s="69"/>
      <c r="LW115" s="69"/>
      <c r="LX115" s="69"/>
      <c r="LY115" s="69"/>
      <c r="LZ115" s="69"/>
      <c r="MA115" s="69"/>
      <c r="MB115" s="69"/>
      <c r="MC115" s="69"/>
      <c r="MD115" s="69"/>
      <c r="ME115" s="69"/>
      <c r="MF115" s="69"/>
      <c r="MG115" s="69"/>
      <c r="MH115" s="69"/>
      <c r="MI115" s="69"/>
      <c r="MJ115" s="69"/>
      <c r="MK115" s="69"/>
      <c r="ML115" s="69"/>
      <c r="MM115" s="69"/>
      <c r="MN115" s="69"/>
      <c r="MO115" s="69"/>
      <c r="MP115" s="69"/>
      <c r="MQ115" s="69"/>
      <c r="MR115" s="69"/>
      <c r="MS115" s="69"/>
      <c r="MT115" s="69"/>
      <c r="MU115" s="69"/>
      <c r="MV115" s="69"/>
      <c r="MW115" s="69"/>
      <c r="MX115" s="69"/>
      <c r="MY115" s="69"/>
      <c r="MZ115" s="69"/>
      <c r="NA115" s="69"/>
      <c r="NB115" s="69"/>
      <c r="NC115" s="69"/>
      <c r="ND115" s="69"/>
      <c r="NE115" s="69"/>
      <c r="NF115" s="69"/>
      <c r="NG115" s="69"/>
      <c r="NH115" s="69"/>
      <c r="NI115" s="69"/>
      <c r="NJ115" s="69"/>
      <c r="NK115" s="69"/>
      <c r="NL115" s="69"/>
      <c r="NM115" s="69"/>
      <c r="NN115" s="69"/>
      <c r="NO115" s="69"/>
      <c r="NP115" s="69"/>
      <c r="NQ115" s="69"/>
      <c r="NR115" s="69"/>
      <c r="NS115" s="69"/>
      <c r="NT115" s="69"/>
      <c r="NU115" s="69"/>
      <c r="NV115" s="69"/>
      <c r="NW115" s="69"/>
      <c r="NX115" s="69"/>
      <c r="NY115" s="69"/>
      <c r="NZ115" s="69"/>
      <c r="OA115" s="69"/>
      <c r="OB115" s="69"/>
      <c r="OC115" s="69"/>
      <c r="OD115" s="69"/>
      <c r="OE115" s="69"/>
      <c r="OF115" s="69"/>
      <c r="OG115" s="69"/>
      <c r="OH115" s="69"/>
      <c r="OI115" s="69"/>
      <c r="OJ115" s="69"/>
      <c r="OK115" s="69"/>
      <c r="OL115" s="69"/>
      <c r="OM115" s="69"/>
      <c r="ON115" s="69"/>
      <c r="OO115" s="69"/>
      <c r="OP115" s="69"/>
      <c r="OQ115" s="69"/>
      <c r="OR115" s="69"/>
      <c r="OS115" s="69"/>
      <c r="OT115" s="69"/>
      <c r="OU115" s="69"/>
      <c r="OV115" s="69"/>
      <c r="OW115" s="69"/>
      <c r="OX115" s="69"/>
      <c r="OY115" s="69"/>
      <c r="OZ115" s="69"/>
      <c r="PA115" s="69"/>
      <c r="PB115" s="69"/>
      <c r="PC115" s="69"/>
      <c r="PD115" s="69"/>
      <c r="PE115" s="69"/>
      <c r="PF115" s="69"/>
      <c r="PG115" s="69"/>
      <c r="PH115" s="69"/>
      <c r="PI115" s="69"/>
      <c r="PJ115" s="69"/>
      <c r="PK115" s="69"/>
      <c r="PL115" s="69"/>
      <c r="PM115" s="69"/>
      <c r="PN115" s="69"/>
      <c r="PO115" s="69"/>
      <c r="PP115" s="69"/>
      <c r="PQ115" s="69"/>
      <c r="PR115" s="69"/>
      <c r="PS115" s="69"/>
      <c r="PT115" s="69"/>
      <c r="PU115" s="69"/>
      <c r="PV115" s="69"/>
      <c r="PW115" s="69"/>
      <c r="PX115" s="69"/>
      <c r="PY115" s="69"/>
      <c r="PZ115" s="69"/>
      <c r="QA115" s="69"/>
      <c r="QB115" s="69"/>
      <c r="QC115" s="69"/>
      <c r="QD115" s="69"/>
      <c r="QE115" s="69"/>
      <c r="QF115" s="69"/>
      <c r="QG115" s="69"/>
      <c r="QH115" s="69"/>
      <c r="QI115" s="69"/>
      <c r="QJ115" s="69"/>
      <c r="QK115" s="69"/>
      <c r="QL115" s="69"/>
      <c r="QM115" s="69"/>
      <c r="QN115" s="69"/>
      <c r="QO115" s="69"/>
      <c r="QP115" s="69"/>
      <c r="QQ115" s="69"/>
      <c r="QR115" s="69"/>
      <c r="QS115" s="69"/>
      <c r="QT115" s="69"/>
      <c r="QU115" s="69"/>
      <c r="QV115" s="69"/>
      <c r="QW115" s="69"/>
      <c r="QX115" s="69"/>
      <c r="QY115" s="69"/>
      <c r="QZ115" s="69"/>
      <c r="RA115" s="69"/>
      <c r="RB115" s="69"/>
      <c r="RC115" s="69"/>
      <c r="RD115" s="69"/>
      <c r="RE115" s="69"/>
      <c r="RF115" s="69"/>
      <c r="RG115" s="69"/>
      <c r="RH115" s="69"/>
      <c r="RI115" s="69"/>
      <c r="RJ115" s="69"/>
      <c r="RK115" s="69"/>
      <c r="RL115" s="69"/>
      <c r="RM115" s="69"/>
      <c r="RN115" s="69"/>
      <c r="RO115" s="69"/>
      <c r="RP115" s="69"/>
      <c r="RQ115" s="69"/>
      <c r="RR115" s="69"/>
      <c r="RS115" s="69"/>
      <c r="RT115" s="69"/>
      <c r="RU115" s="69"/>
      <c r="RV115" s="69"/>
      <c r="RW115" s="69"/>
      <c r="RX115" s="69"/>
      <c r="RY115" s="69"/>
      <c r="RZ115" s="69"/>
      <c r="SA115" s="69"/>
      <c r="SB115" s="69"/>
      <c r="SC115" s="69"/>
      <c r="SD115" s="69"/>
      <c r="SE115" s="69"/>
      <c r="SF115" s="69"/>
      <c r="SG115" s="69"/>
      <c r="SH115" s="69"/>
      <c r="SI115" s="69"/>
      <c r="SJ115" s="69"/>
      <c r="SK115" s="69"/>
      <c r="SL115" s="69"/>
      <c r="SM115" s="69"/>
      <c r="SN115" s="69"/>
      <c r="SO115" s="69"/>
      <c r="SP115" s="69"/>
      <c r="SQ115" s="69"/>
      <c r="SR115" s="69"/>
      <c r="SS115" s="69"/>
      <c r="ST115" s="69"/>
      <c r="SU115" s="69"/>
      <c r="SV115" s="69"/>
      <c r="SW115" s="69"/>
      <c r="SX115" s="69"/>
      <c r="SY115" s="69"/>
      <c r="SZ115" s="69"/>
      <c r="TA115" s="69"/>
      <c r="TB115" s="69"/>
      <c r="TC115" s="69"/>
      <c r="TD115" s="69"/>
      <c r="TE115" s="69"/>
      <c r="TF115" s="69"/>
      <c r="TG115" s="69"/>
      <c r="TH115" s="69"/>
      <c r="TI115" s="69"/>
      <c r="TJ115" s="69"/>
      <c r="TK115" s="69"/>
      <c r="TL115" s="69"/>
      <c r="TM115" s="69"/>
      <c r="TN115" s="69"/>
      <c r="TO115" s="69"/>
      <c r="TP115" s="69"/>
      <c r="TQ115" s="69"/>
      <c r="TR115" s="69"/>
      <c r="TS115" s="69"/>
      <c r="TT115" s="69"/>
      <c r="TU115" s="69"/>
      <c r="TV115" s="69"/>
      <c r="TW115" s="69"/>
      <c r="TX115" s="69"/>
      <c r="TY115" s="69"/>
      <c r="TZ115" s="69"/>
      <c r="UA115" s="69"/>
      <c r="UB115" s="69"/>
      <c r="UC115" s="69"/>
      <c r="UD115" s="69"/>
      <c r="UE115" s="69"/>
      <c r="UF115" s="69"/>
      <c r="UG115" s="69"/>
      <c r="UH115" s="69"/>
      <c r="UI115" s="69"/>
      <c r="UJ115" s="69"/>
      <c r="UK115" s="69"/>
      <c r="UL115" s="69"/>
      <c r="UM115" s="69"/>
      <c r="UN115" s="69"/>
      <c r="UO115" s="69"/>
      <c r="UP115" s="69"/>
      <c r="UQ115" s="69"/>
      <c r="UR115" s="69"/>
      <c r="US115" s="69"/>
      <c r="UT115" s="69"/>
      <c r="UU115" s="69"/>
      <c r="UV115" s="69"/>
      <c r="UW115" s="69"/>
      <c r="UX115" s="69"/>
      <c r="UY115" s="69"/>
      <c r="UZ115" s="69"/>
      <c r="VA115" s="69"/>
      <c r="VB115" s="69"/>
      <c r="VC115" s="69"/>
      <c r="VD115" s="69"/>
      <c r="VE115" s="69"/>
      <c r="VF115" s="69"/>
      <c r="VG115" s="69"/>
      <c r="VH115" s="69"/>
      <c r="VI115" s="69"/>
      <c r="VJ115" s="69"/>
      <c r="VK115" s="69"/>
      <c r="VL115" s="69"/>
      <c r="VM115" s="69"/>
      <c r="VN115" s="69"/>
      <c r="VO115" s="69"/>
      <c r="VP115" s="69"/>
      <c r="VQ115" s="69"/>
      <c r="VR115" s="69"/>
      <c r="VS115" s="69"/>
      <c r="VT115" s="69"/>
      <c r="VU115" s="69"/>
      <c r="VV115" s="69"/>
      <c r="VW115" s="69"/>
      <c r="VX115" s="69"/>
      <c r="VY115" s="69"/>
      <c r="VZ115" s="69"/>
      <c r="WA115" s="69"/>
      <c r="WB115" s="69"/>
      <c r="WC115" s="69"/>
      <c r="WD115" s="69"/>
      <c r="WE115" s="69"/>
      <c r="WF115" s="69"/>
      <c r="WG115" s="69"/>
      <c r="WH115" s="69"/>
      <c r="WI115" s="69"/>
      <c r="WJ115" s="69"/>
      <c r="WK115" s="69"/>
      <c r="WL115" s="69"/>
      <c r="WM115" s="69"/>
      <c r="WN115" s="69"/>
      <c r="WO115" s="69"/>
      <c r="WP115" s="69"/>
      <c r="WQ115" s="69"/>
      <c r="WR115" s="69"/>
      <c r="WS115" s="69"/>
      <c r="WT115" s="69"/>
      <c r="WU115" s="69"/>
      <c r="WV115" s="69"/>
      <c r="WW115" s="69"/>
      <c r="WX115" s="69"/>
      <c r="WY115" s="69"/>
      <c r="WZ115" s="69"/>
      <c r="XA115" s="69"/>
      <c r="XB115" s="69"/>
      <c r="XC115" s="69"/>
      <c r="XD115" s="69"/>
      <c r="XE115" s="69"/>
      <c r="XF115" s="69"/>
      <c r="XG115" s="69"/>
      <c r="XH115" s="69"/>
      <c r="XI115" s="69"/>
      <c r="XJ115" s="69"/>
      <c r="XK115" s="69"/>
      <c r="XL115" s="69"/>
      <c r="XM115" s="69"/>
      <c r="XN115" s="69"/>
      <c r="XO115" s="69"/>
      <c r="XP115" s="69"/>
      <c r="XQ115" s="69"/>
      <c r="XR115" s="69"/>
      <c r="XS115" s="69"/>
      <c r="XT115" s="69"/>
      <c r="XU115" s="69"/>
      <c r="XV115" s="69"/>
      <c r="XW115" s="69"/>
      <c r="XX115" s="69"/>
      <c r="XY115" s="69"/>
      <c r="XZ115" s="69"/>
      <c r="YA115" s="69"/>
      <c r="YB115" s="69"/>
      <c r="YC115" s="69"/>
      <c r="YD115" s="69"/>
      <c r="YE115" s="69"/>
      <c r="YF115" s="69"/>
      <c r="YG115" s="69"/>
      <c r="YH115" s="69"/>
      <c r="YI115" s="69"/>
      <c r="YJ115" s="69"/>
      <c r="YK115" s="69"/>
      <c r="YL115" s="69"/>
      <c r="YM115" s="69"/>
      <c r="YN115" s="69"/>
      <c r="YO115" s="69"/>
      <c r="YP115" s="69"/>
      <c r="YQ115" s="69"/>
      <c r="YR115" s="69"/>
      <c r="YS115" s="69"/>
      <c r="YT115" s="69"/>
      <c r="YU115" s="69"/>
      <c r="YV115" s="69"/>
      <c r="YW115" s="69"/>
      <c r="YX115" s="69"/>
      <c r="YY115" s="69"/>
      <c r="YZ115" s="69"/>
      <c r="ZA115" s="69"/>
      <c r="ZB115" s="69"/>
      <c r="ZC115" s="69"/>
      <c r="ZD115" s="69"/>
      <c r="ZE115" s="69"/>
      <c r="ZF115" s="69"/>
      <c r="ZG115" s="69"/>
      <c r="ZH115" s="69"/>
      <c r="ZI115" s="69"/>
      <c r="ZJ115" s="69"/>
      <c r="ZK115" s="69"/>
      <c r="ZL115" s="69"/>
      <c r="ZM115" s="69"/>
      <c r="ZN115" s="69"/>
      <c r="ZO115" s="69"/>
      <c r="ZP115" s="69"/>
      <c r="ZQ115" s="69"/>
      <c r="ZR115" s="69"/>
      <c r="ZS115" s="69"/>
      <c r="ZT115" s="69"/>
      <c r="ZU115" s="69"/>
      <c r="ZV115" s="69"/>
      <c r="ZW115" s="69"/>
      <c r="ZX115" s="69"/>
      <c r="ZY115" s="69"/>
      <c r="ZZ115" s="69"/>
      <c r="AAA115" s="69"/>
      <c r="AAB115" s="69"/>
      <c r="AAC115" s="69"/>
      <c r="AAD115" s="69"/>
      <c r="AAE115" s="69"/>
      <c r="AAF115" s="69"/>
      <c r="AAG115" s="69"/>
      <c r="AAH115" s="69"/>
      <c r="AAI115" s="69"/>
      <c r="AAJ115" s="69"/>
      <c r="AAK115" s="69"/>
      <c r="AAL115" s="69"/>
      <c r="AAM115" s="69"/>
      <c r="AAN115" s="69"/>
      <c r="AAO115" s="69"/>
      <c r="AAP115" s="69"/>
      <c r="AAQ115" s="69"/>
      <c r="AAR115" s="69"/>
      <c r="AAS115" s="69"/>
      <c r="AAT115" s="69"/>
      <c r="AAU115" s="69"/>
      <c r="AAV115" s="69"/>
      <c r="AAW115" s="69"/>
      <c r="AAX115" s="69"/>
      <c r="AAY115" s="69"/>
      <c r="AAZ115" s="69"/>
      <c r="ABA115" s="69"/>
      <c r="ABB115" s="69"/>
      <c r="ABC115" s="69"/>
      <c r="ABD115" s="69"/>
      <c r="ABE115" s="69"/>
      <c r="ABF115" s="69"/>
      <c r="ABG115" s="69"/>
      <c r="ABH115" s="69"/>
      <c r="ABI115" s="69"/>
      <c r="ABJ115" s="69"/>
      <c r="ABK115" s="69"/>
      <c r="ABL115" s="69"/>
      <c r="ABM115" s="69"/>
      <c r="ABN115" s="69"/>
      <c r="ABO115" s="69"/>
      <c r="ABP115" s="69"/>
      <c r="ABQ115" s="69"/>
      <c r="ABR115" s="69"/>
      <c r="ABS115" s="69"/>
      <c r="ABT115" s="69"/>
      <c r="ABU115" s="69"/>
      <c r="ABV115" s="69"/>
      <c r="ABW115" s="69"/>
      <c r="ABX115" s="69"/>
      <c r="ABY115" s="69"/>
      <c r="ABZ115" s="69"/>
      <c r="ACA115" s="69"/>
      <c r="ACB115" s="69"/>
      <c r="ACC115" s="69"/>
      <c r="ACD115" s="69"/>
      <c r="ACE115" s="69"/>
      <c r="ACF115" s="69"/>
      <c r="ACG115" s="69"/>
      <c r="ACH115" s="69"/>
      <c r="ACI115" s="69"/>
      <c r="ACJ115" s="69"/>
      <c r="ACK115" s="69"/>
      <c r="ACL115" s="69"/>
      <c r="ACM115" s="69"/>
      <c r="ACN115" s="69"/>
      <c r="ACO115" s="69"/>
      <c r="ACP115" s="69"/>
      <c r="ACQ115" s="69"/>
      <c r="ACR115" s="69"/>
      <c r="ACS115" s="69"/>
      <c r="ACT115" s="69"/>
      <c r="ACU115" s="69"/>
      <c r="ACV115" s="69"/>
      <c r="ACW115" s="69"/>
      <c r="ACX115" s="69"/>
      <c r="ACY115" s="69"/>
      <c r="ACZ115" s="69"/>
      <c r="ADA115" s="69"/>
      <c r="ADB115" s="69"/>
      <c r="ADC115" s="69"/>
      <c r="ADD115" s="69"/>
      <c r="ADE115" s="69"/>
      <c r="ADF115" s="69"/>
      <c r="ADG115" s="69"/>
      <c r="ADH115" s="69"/>
      <c r="ADI115" s="69"/>
      <c r="ADJ115" s="69"/>
      <c r="ADK115" s="69"/>
      <c r="ADL115" s="69"/>
      <c r="ADM115" s="69"/>
      <c r="ADN115" s="69"/>
      <c r="ADO115" s="69"/>
      <c r="ADP115" s="69"/>
      <c r="ADQ115" s="69"/>
      <c r="ADR115" s="69"/>
      <c r="ADS115" s="69"/>
      <c r="ADT115" s="69"/>
      <c r="ADU115" s="69"/>
      <c r="ADV115" s="69"/>
      <c r="ADW115" s="69"/>
      <c r="ADX115" s="69"/>
      <c r="ADY115" s="69"/>
      <c r="ADZ115" s="77"/>
      <c r="AEA115" s="69"/>
      <c r="AEB115" s="69"/>
      <c r="AEC115" s="69"/>
      <c r="AED115" s="69"/>
      <c r="AEE115" s="111">
        <f t="shared" si="59"/>
        <v>110</v>
      </c>
      <c r="AEF115" s="111"/>
      <c r="AEG115" s="69"/>
      <c r="AEH115" s="69"/>
      <c r="AEI115" s="69"/>
      <c r="AEJ115" s="69"/>
      <c r="AEK115" s="69"/>
      <c r="AEL115" s="69"/>
      <c r="AEM115" s="69"/>
      <c r="AEN115" s="69"/>
      <c r="AEO115" s="69"/>
      <c r="AEP115" s="69"/>
      <c r="AEQ115" s="69"/>
      <c r="AER115" s="69"/>
      <c r="AES115" s="69"/>
      <c r="AET115" s="69"/>
      <c r="AEU115" s="69"/>
      <c r="AEV115" s="69"/>
      <c r="AEW115" s="69"/>
      <c r="AEX115" s="69"/>
      <c r="AEY115" s="69"/>
      <c r="AEZ115" s="69"/>
      <c r="AFA115" s="69"/>
      <c r="AFB115" s="113"/>
      <c r="AFC115" s="113"/>
      <c r="AFD115" s="113"/>
      <c r="AFE115" s="113"/>
      <c r="AFF115" s="113"/>
      <c r="AFG115" s="113"/>
      <c r="AFH115" s="113"/>
      <c r="AFI115" s="113"/>
      <c r="AFJ115" s="113"/>
      <c r="AFK115" s="113"/>
      <c r="AFL115" s="113"/>
      <c r="AFM115" s="113"/>
      <c r="AFN115" s="113"/>
      <c r="AFO115" s="113"/>
      <c r="AFP115" s="113"/>
      <c r="AFQ115" s="113"/>
      <c r="AFR115" s="113"/>
      <c r="AFS115" s="113"/>
      <c r="AFT115" s="113"/>
      <c r="AFU115" s="113"/>
      <c r="AFV115" s="113"/>
      <c r="AFW115" s="113"/>
      <c r="AFX115" s="113"/>
      <c r="AFY115" s="113"/>
      <c r="AFZ115" s="113"/>
      <c r="AGA115" s="113"/>
      <c r="AGB115" s="113"/>
      <c r="AGC115" s="113"/>
      <c r="AGD115" s="113"/>
      <c r="AGE115" s="113"/>
      <c r="AGF115" s="113"/>
      <c r="AGG115" s="113"/>
      <c r="AGH115" s="113"/>
      <c r="AGI115" s="113"/>
      <c r="AGJ115" s="113"/>
      <c r="AGK115" s="113"/>
      <c r="AGL115" s="113"/>
      <c r="AGM115" s="113"/>
      <c r="AGN115" s="113"/>
      <c r="AGO115" s="113"/>
      <c r="AGP115" s="113"/>
      <c r="AGQ115" s="113"/>
      <c r="AGR115" s="113"/>
      <c r="AGS115" s="113"/>
      <c r="AGT115" s="113"/>
      <c r="AGU115" s="113"/>
      <c r="AGV115" s="113"/>
      <c r="AGW115" s="113"/>
      <c r="AGX115" s="113"/>
      <c r="AGY115" s="113"/>
      <c r="AGZ115" s="113"/>
      <c r="AHA115" s="113"/>
      <c r="AHB115" s="113"/>
      <c r="AHC115" s="113"/>
      <c r="AHD115" s="113"/>
      <c r="AHE115" s="113"/>
      <c r="AHF115" s="69"/>
      <c r="AHG115" s="69"/>
      <c r="AHH115" s="69"/>
      <c r="AHI115" s="69"/>
      <c r="AHJ115" s="69"/>
      <c r="AHK115" s="69"/>
      <c r="AHL115" s="69"/>
      <c r="AHM115" s="69"/>
      <c r="AHN115" s="69"/>
      <c r="AHO115" s="69"/>
      <c r="AHP115" s="69"/>
      <c r="AHQ115" s="69"/>
      <c r="AHR115" s="69"/>
      <c r="AHS115" s="69"/>
      <c r="AHT115" s="69"/>
      <c r="AHU115" s="69"/>
      <c r="AHV115" s="69"/>
      <c r="AHW115" s="69"/>
      <c r="AHX115" s="69"/>
      <c r="AHY115" s="69"/>
      <c r="AHZ115" s="69"/>
      <c r="AIA115" s="69"/>
      <c r="AIB115" s="69"/>
      <c r="AIC115" s="69"/>
      <c r="AID115" s="69"/>
      <c r="AIE115" s="69"/>
      <c r="AIF115" s="69"/>
      <c r="AIG115" s="69"/>
      <c r="AIH115" s="69"/>
      <c r="AII115" s="69"/>
      <c r="AIJ115" s="69"/>
      <c r="AIK115" s="69"/>
      <c r="AIL115" s="69"/>
      <c r="AIM115" s="69"/>
      <c r="AIN115" s="69"/>
      <c r="AIO115" s="69"/>
      <c r="AIP115" s="69"/>
      <c r="AIQ115" s="69"/>
      <c r="AIR115" s="69"/>
      <c r="AIS115" s="69"/>
      <c r="AIT115" s="69"/>
      <c r="AIU115" s="69"/>
      <c r="AIV115" s="69"/>
      <c r="AIW115" s="69"/>
      <c r="AIX115" s="69"/>
      <c r="AIY115" s="69"/>
      <c r="AIZ115" s="69"/>
      <c r="AJA115" s="69"/>
      <c r="AJB115" s="69"/>
      <c r="AJC115" s="69"/>
      <c r="AJD115" s="69"/>
      <c r="AJE115" s="69"/>
      <c r="AJF115" s="69"/>
      <c r="AJG115" s="69"/>
      <c r="AJH115" s="69"/>
      <c r="AJI115" s="69"/>
      <c r="AJJ115" s="69"/>
      <c r="AJK115" s="69"/>
      <c r="AJL115" s="69"/>
      <c r="AJM115" s="69"/>
      <c r="AJN115" s="69"/>
      <c r="AJO115" s="69"/>
      <c r="AJP115" s="69"/>
      <c r="AJQ115" s="69"/>
      <c r="AJR115" s="69"/>
      <c r="AJS115" s="69"/>
      <c r="AJT115" s="69"/>
      <c r="AJU115" s="69"/>
      <c r="AJV115" s="69"/>
      <c r="AJW115" s="69"/>
      <c r="AJX115" s="69"/>
      <c r="AJY115" s="69"/>
      <c r="AJZ115" s="69"/>
      <c r="AKA115" s="69"/>
      <c r="AKB115" s="69"/>
      <c r="AKC115" s="69"/>
      <c r="AKD115" s="69"/>
      <c r="AKE115" s="69"/>
      <c r="AKF115" s="69"/>
      <c r="AKG115" s="69"/>
      <c r="AKH115" s="69"/>
      <c r="AKI115" s="69"/>
      <c r="AKJ115" s="69"/>
      <c r="AKK115" s="69"/>
      <c r="AKL115" s="69"/>
      <c r="AKM115" s="69"/>
      <c r="AKN115" s="69"/>
      <c r="AKO115" s="69"/>
      <c r="AKP115" s="69"/>
      <c r="AKQ115" s="69"/>
      <c r="AKR115" s="69"/>
      <c r="AKS115" s="69"/>
      <c r="AKT115" s="69"/>
      <c r="AKU115" s="69"/>
      <c r="AKV115" s="69"/>
      <c r="AKW115" s="69"/>
      <c r="AKX115" s="69"/>
      <c r="AKY115" s="69"/>
      <c r="AKZ115" s="69"/>
      <c r="ALA115" s="69"/>
      <c r="ALB115" s="69"/>
      <c r="ALC115" s="69"/>
      <c r="ALD115" s="69"/>
      <c r="ALE115" s="69"/>
      <c r="ALF115" s="69"/>
      <c r="ALG115" s="69"/>
      <c r="ALH115" s="69"/>
      <c r="ALI115" s="69"/>
      <c r="ALJ115" s="69"/>
      <c r="ALK115" s="69"/>
      <c r="ALL115" s="69"/>
      <c r="ALM115" s="69"/>
      <c r="ALN115" s="69"/>
      <c r="ALO115" s="69"/>
      <c r="ALP115" s="69"/>
      <c r="ALQ115" s="69"/>
      <c r="ALR115" s="69"/>
      <c r="ALS115" s="69"/>
      <c r="ALT115" s="69"/>
      <c r="ALU115" s="69"/>
      <c r="ALV115" s="69"/>
      <c r="ALW115" s="69"/>
      <c r="ALX115" s="69"/>
      <c r="ALY115" s="69"/>
      <c r="ALZ115" s="69"/>
      <c r="AMA115" s="69"/>
      <c r="AMB115" s="69"/>
      <c r="AMC115" s="69"/>
      <c r="AMD115" s="69"/>
      <c r="AME115" s="69"/>
      <c r="AMF115" s="69"/>
      <c r="AMG115" s="69"/>
      <c r="AMH115" s="69"/>
      <c r="AMI115" s="69"/>
      <c r="AMJ115" s="69"/>
      <c r="AMK115" s="69"/>
      <c r="AML115" s="69"/>
      <c r="AMM115" s="69"/>
      <c r="AMN115" s="69"/>
      <c r="AMO115" s="69"/>
      <c r="AMP115" s="69"/>
      <c r="AMQ115" s="69"/>
      <c r="AMR115" s="69"/>
      <c r="AMS115" s="69"/>
      <c r="AMT115" s="69"/>
      <c r="AMU115" s="69"/>
      <c r="AMV115" s="69"/>
      <c r="AMW115" s="69"/>
      <c r="AMX115" s="69"/>
      <c r="AMY115" s="69"/>
      <c r="AMZ115" s="69"/>
      <c r="ANA115" s="69"/>
      <c r="ANB115" s="69"/>
      <c r="ANC115" s="69"/>
      <c r="AND115" s="69"/>
      <c r="ANE115" s="69"/>
      <c r="ANF115" s="69"/>
      <c r="ANG115" s="69"/>
      <c r="ANH115" s="69"/>
      <c r="ANI115" s="69"/>
      <c r="ANJ115" s="69"/>
      <c r="ANK115" s="69"/>
      <c r="ANL115" s="69"/>
      <c r="ANM115" s="69"/>
      <c r="ANN115" s="69"/>
      <c r="ANO115" s="69"/>
      <c r="ANP115" s="69"/>
      <c r="ANQ115" s="69"/>
      <c r="ANR115" s="69"/>
      <c r="ANS115" s="69"/>
      <c r="ANT115" s="69"/>
      <c r="ANU115" s="69"/>
      <c r="ANV115" s="69"/>
      <c r="ANW115" s="69"/>
      <c r="ANX115" s="69"/>
      <c r="ANY115" s="69"/>
      <c r="ANZ115" s="69"/>
      <c r="AOA115" s="69"/>
      <c r="AOB115" s="69"/>
      <c r="AOC115" s="69"/>
      <c r="AOD115" s="69"/>
      <c r="AOE115" s="69"/>
      <c r="AOF115" s="69"/>
      <c r="AOG115" s="69"/>
      <c r="AOH115" s="69"/>
      <c r="AOI115" s="69"/>
      <c r="AOJ115" s="69"/>
      <c r="AOK115" s="69"/>
      <c r="AOL115" s="69"/>
      <c r="AOM115" s="69"/>
      <c r="AON115" s="69"/>
      <c r="AOO115" s="69"/>
      <c r="AOP115" s="69"/>
      <c r="AOQ115" s="69"/>
      <c r="AOR115" s="69"/>
      <c r="AOS115" s="69"/>
      <c r="AOT115" s="69"/>
      <c r="AOU115" s="69"/>
      <c r="AOV115" s="69"/>
      <c r="AOW115" s="69"/>
      <c r="AOX115" s="69"/>
      <c r="AOY115" s="69"/>
      <c r="AOZ115" s="69"/>
      <c r="APA115" s="69"/>
      <c r="APB115" s="69"/>
      <c r="APC115" s="69"/>
      <c r="APD115" s="69"/>
      <c r="APE115" s="69"/>
      <c r="APF115" s="69"/>
      <c r="APG115" s="69"/>
      <c r="APH115" s="69"/>
      <c r="API115" s="69"/>
      <c r="APJ115" s="69"/>
      <c r="APK115" s="69"/>
      <c r="APL115" s="69"/>
      <c r="APM115" s="69"/>
      <c r="APN115" s="69"/>
      <c r="APO115" s="69"/>
      <c r="APP115" s="69"/>
      <c r="APQ115" s="69"/>
      <c r="APR115" s="69"/>
      <c r="APS115" s="69"/>
      <c r="APT115" s="69"/>
      <c r="APU115" s="69"/>
      <c r="APV115" s="69"/>
      <c r="APW115" s="69"/>
      <c r="APX115" s="69"/>
      <c r="APY115" s="69"/>
      <c r="APZ115" s="69"/>
      <c r="AQA115" s="69"/>
      <c r="AQB115" s="69"/>
      <c r="AQC115" s="69"/>
      <c r="AQD115" s="69"/>
      <c r="AQE115" s="69"/>
      <c r="AQF115" s="69"/>
      <c r="AQG115" s="69"/>
      <c r="AQH115" s="69"/>
      <c r="AQI115" s="69"/>
      <c r="AQJ115" s="69"/>
      <c r="AQK115" s="69"/>
      <c r="AQL115" s="69"/>
      <c r="AQM115" s="69"/>
      <c r="AQN115" s="69"/>
      <c r="AQO115" s="69"/>
      <c r="AQP115" s="69"/>
      <c r="AQQ115" s="69"/>
      <c r="AQR115" s="69"/>
      <c r="AQS115" s="69"/>
      <c r="AQT115" s="69"/>
      <c r="AQU115" s="69"/>
      <c r="AQV115" s="69"/>
      <c r="AQW115" s="69"/>
      <c r="AQX115" s="69"/>
      <c r="AQY115" s="69"/>
      <c r="AQZ115" s="69"/>
      <c r="ARA115" s="69"/>
      <c r="ARB115" s="69"/>
      <c r="ARC115" s="69"/>
      <c r="ARD115" s="69"/>
      <c r="ARE115" s="69"/>
      <c r="ARF115" s="69"/>
      <c r="ARG115" s="69"/>
      <c r="ARH115" s="69"/>
      <c r="ARI115" s="69"/>
      <c r="ARJ115" s="69"/>
      <c r="ARK115" s="69"/>
      <c r="ARL115" s="69"/>
      <c r="ARM115" s="69"/>
      <c r="ARN115" s="69"/>
      <c r="ARO115" s="69"/>
      <c r="ARP115" s="69"/>
      <c r="ARQ115" s="69"/>
      <c r="ARR115" s="69"/>
      <c r="ARS115" s="69"/>
      <c r="ART115" s="69"/>
      <c r="ARU115" s="69"/>
      <c r="ARV115" s="69"/>
      <c r="ARW115" s="69"/>
      <c r="ARX115" s="69"/>
      <c r="ARY115" s="69"/>
      <c r="ARZ115" s="69"/>
      <c r="ASA115" s="69"/>
      <c r="ASB115" s="69"/>
      <c r="ASC115" s="69"/>
      <c r="ASD115" s="69"/>
      <c r="ASE115" s="69"/>
      <c r="ASF115" s="69"/>
      <c r="ASG115" s="69"/>
      <c r="ASH115" s="69"/>
      <c r="ASI115" s="69"/>
      <c r="ASJ115" s="69"/>
      <c r="ASK115" s="69"/>
      <c r="ASL115" s="69"/>
      <c r="ASM115" s="69"/>
      <c r="ASN115" s="69"/>
      <c r="ASO115" s="69"/>
      <c r="ASP115" s="69"/>
      <c r="ASQ115" s="69"/>
      <c r="ASR115" s="69"/>
      <c r="ASS115" s="69"/>
      <c r="AST115" s="69"/>
    </row>
    <row r="116" spans="1:1190" ht="4.5" customHeight="1" x14ac:dyDescent="0.25">
      <c r="A116" s="77"/>
      <c r="B116" s="69"/>
      <c r="C116" s="69"/>
      <c r="D116" s="69"/>
      <c r="E116" s="77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69"/>
      <c r="LH116" s="69"/>
      <c r="LI116" s="69"/>
      <c r="LJ116" s="69"/>
      <c r="LK116" s="69"/>
      <c r="LL116" s="69"/>
      <c r="LM116" s="69"/>
      <c r="LN116" s="69"/>
      <c r="LO116" s="69"/>
      <c r="LP116" s="69"/>
      <c r="LQ116" s="69"/>
      <c r="LR116" s="69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  <c r="OR116" s="69"/>
      <c r="OS116" s="69"/>
      <c r="OT116" s="69"/>
      <c r="OU116" s="69"/>
      <c r="OV116" s="69"/>
      <c r="OW116" s="69"/>
      <c r="OX116" s="69"/>
      <c r="OY116" s="69"/>
      <c r="OZ116" s="69"/>
      <c r="PA116" s="69"/>
      <c r="PB116" s="69"/>
      <c r="PC116" s="69"/>
      <c r="PD116" s="69"/>
      <c r="PE116" s="69"/>
      <c r="PF116" s="69"/>
      <c r="PG116" s="69"/>
      <c r="PH116" s="69"/>
      <c r="PI116" s="69"/>
      <c r="PJ116" s="69"/>
      <c r="PK116" s="69"/>
      <c r="PL116" s="69"/>
      <c r="PM116" s="69"/>
      <c r="PN116" s="69"/>
      <c r="PO116" s="69"/>
      <c r="PP116" s="69"/>
      <c r="PQ116" s="69"/>
      <c r="PR116" s="69"/>
      <c r="PS116" s="69"/>
      <c r="PT116" s="69"/>
      <c r="PU116" s="69"/>
      <c r="PV116" s="69"/>
      <c r="PW116" s="69"/>
      <c r="PX116" s="69"/>
      <c r="PY116" s="69"/>
      <c r="PZ116" s="69"/>
      <c r="QA116" s="69"/>
      <c r="QB116" s="69"/>
      <c r="QC116" s="69"/>
      <c r="QD116" s="69"/>
      <c r="QE116" s="69"/>
      <c r="QF116" s="69"/>
      <c r="QG116" s="69"/>
      <c r="QH116" s="69"/>
      <c r="QI116" s="69"/>
      <c r="QJ116" s="69"/>
      <c r="QK116" s="69"/>
      <c r="QL116" s="69"/>
      <c r="QM116" s="69"/>
      <c r="QN116" s="69"/>
      <c r="QO116" s="69"/>
      <c r="QP116" s="69"/>
      <c r="QQ116" s="69"/>
      <c r="QR116" s="69"/>
      <c r="QS116" s="69"/>
      <c r="QT116" s="69"/>
      <c r="QU116" s="69"/>
      <c r="QV116" s="69"/>
      <c r="QW116" s="69"/>
      <c r="QX116" s="69"/>
      <c r="QY116" s="69"/>
      <c r="QZ116" s="69"/>
      <c r="RA116" s="69"/>
      <c r="RB116" s="69"/>
      <c r="RC116" s="69"/>
      <c r="RD116" s="69"/>
      <c r="RE116" s="69"/>
      <c r="RF116" s="69"/>
      <c r="RG116" s="69"/>
      <c r="RH116" s="69"/>
      <c r="RI116" s="69"/>
      <c r="RJ116" s="69"/>
      <c r="RK116" s="69"/>
      <c r="RL116" s="69"/>
      <c r="RM116" s="69"/>
      <c r="RN116" s="69"/>
      <c r="RO116" s="69"/>
      <c r="RP116" s="69"/>
      <c r="RQ116" s="69"/>
      <c r="RR116" s="69"/>
      <c r="RS116" s="69"/>
      <c r="RT116" s="69"/>
      <c r="RU116" s="69"/>
      <c r="RV116" s="69"/>
      <c r="RW116" s="69"/>
      <c r="RX116" s="69"/>
      <c r="RY116" s="69"/>
      <c r="RZ116" s="69"/>
      <c r="SA116" s="69"/>
      <c r="SB116" s="69"/>
      <c r="SC116" s="69"/>
      <c r="SD116" s="69"/>
      <c r="SE116" s="69"/>
      <c r="SF116" s="69"/>
      <c r="SG116" s="69"/>
      <c r="SH116" s="69"/>
      <c r="SI116" s="69"/>
      <c r="SJ116" s="69"/>
      <c r="SK116" s="69"/>
      <c r="SL116" s="69"/>
      <c r="SM116" s="69"/>
      <c r="SN116" s="69"/>
      <c r="SO116" s="69"/>
      <c r="SP116" s="69"/>
      <c r="SQ116" s="69"/>
      <c r="SR116" s="69"/>
      <c r="SS116" s="69"/>
      <c r="ST116" s="69"/>
      <c r="SU116" s="69"/>
      <c r="SV116" s="69"/>
      <c r="SW116" s="69"/>
      <c r="SX116" s="69"/>
      <c r="SY116" s="69"/>
      <c r="SZ116" s="69"/>
      <c r="TA116" s="69"/>
      <c r="TB116" s="69"/>
      <c r="TC116" s="69"/>
      <c r="TD116" s="69"/>
      <c r="TE116" s="69"/>
      <c r="TF116" s="69"/>
      <c r="TG116" s="69"/>
      <c r="TH116" s="69"/>
      <c r="TI116" s="69"/>
      <c r="TJ116" s="69"/>
      <c r="TK116" s="69"/>
      <c r="TL116" s="69"/>
      <c r="TM116" s="69"/>
      <c r="TN116" s="69"/>
      <c r="TO116" s="69"/>
      <c r="TP116" s="69"/>
      <c r="TQ116" s="69"/>
      <c r="TR116" s="69"/>
      <c r="TS116" s="69"/>
      <c r="TT116" s="69"/>
      <c r="TU116" s="69"/>
      <c r="TV116" s="69"/>
      <c r="TW116" s="69"/>
      <c r="TX116" s="69"/>
      <c r="TY116" s="69"/>
      <c r="TZ116" s="69"/>
      <c r="UA116" s="69"/>
      <c r="UB116" s="69"/>
      <c r="UC116" s="69"/>
      <c r="UD116" s="69"/>
      <c r="UE116" s="69"/>
      <c r="UF116" s="69"/>
      <c r="UG116" s="69"/>
      <c r="UH116" s="69"/>
      <c r="UI116" s="69"/>
      <c r="UJ116" s="69"/>
      <c r="UK116" s="69"/>
      <c r="UL116" s="69"/>
      <c r="UM116" s="69"/>
      <c r="UN116" s="69"/>
      <c r="UO116" s="69"/>
      <c r="UP116" s="69"/>
      <c r="UQ116" s="69"/>
      <c r="UR116" s="69"/>
      <c r="US116" s="69"/>
      <c r="UT116" s="69"/>
      <c r="UU116" s="69"/>
      <c r="UV116" s="69"/>
      <c r="UW116" s="69"/>
      <c r="UX116" s="69"/>
      <c r="UY116" s="69"/>
      <c r="UZ116" s="69"/>
      <c r="VA116" s="69"/>
      <c r="VB116" s="69"/>
      <c r="VC116" s="69"/>
      <c r="VD116" s="69"/>
      <c r="VE116" s="69"/>
      <c r="VF116" s="69"/>
      <c r="VG116" s="69"/>
      <c r="VH116" s="69"/>
      <c r="VI116" s="69"/>
      <c r="VJ116" s="69"/>
      <c r="VK116" s="69"/>
      <c r="VL116" s="69"/>
      <c r="VM116" s="69"/>
      <c r="VN116" s="69"/>
      <c r="VO116" s="69"/>
      <c r="VP116" s="69"/>
      <c r="VQ116" s="69"/>
      <c r="VR116" s="69"/>
      <c r="VS116" s="69"/>
      <c r="VT116" s="69"/>
      <c r="VU116" s="69"/>
      <c r="VV116" s="69"/>
      <c r="VW116" s="69"/>
      <c r="VX116" s="69"/>
      <c r="VY116" s="69"/>
      <c r="VZ116" s="69"/>
      <c r="WA116" s="69"/>
      <c r="WB116" s="69"/>
      <c r="WC116" s="69"/>
      <c r="WD116" s="69"/>
      <c r="WE116" s="69"/>
      <c r="WF116" s="69"/>
      <c r="WG116" s="69"/>
      <c r="WH116" s="69"/>
      <c r="WI116" s="69"/>
      <c r="WJ116" s="69"/>
      <c r="WK116" s="69"/>
      <c r="WL116" s="69"/>
      <c r="WM116" s="69"/>
      <c r="WN116" s="69"/>
      <c r="WO116" s="69"/>
      <c r="WP116" s="69"/>
      <c r="WQ116" s="69"/>
      <c r="WR116" s="69"/>
      <c r="WS116" s="69"/>
      <c r="WT116" s="69"/>
      <c r="WU116" s="69"/>
      <c r="WV116" s="69"/>
      <c r="WW116" s="69"/>
      <c r="WX116" s="69"/>
      <c r="WY116" s="69"/>
      <c r="WZ116" s="69"/>
      <c r="XA116" s="69"/>
      <c r="XB116" s="69"/>
      <c r="XC116" s="69"/>
      <c r="XD116" s="69"/>
      <c r="XE116" s="69"/>
      <c r="XF116" s="69"/>
      <c r="XG116" s="69"/>
      <c r="XH116" s="69"/>
      <c r="XI116" s="69"/>
      <c r="XJ116" s="69"/>
      <c r="XK116" s="69"/>
      <c r="XL116" s="69"/>
      <c r="XM116" s="69"/>
      <c r="XN116" s="69"/>
      <c r="XO116" s="69"/>
      <c r="XP116" s="69"/>
      <c r="XQ116" s="69"/>
      <c r="XR116" s="69"/>
      <c r="XS116" s="69"/>
      <c r="XT116" s="69"/>
      <c r="XU116" s="69"/>
      <c r="XV116" s="69"/>
      <c r="XW116" s="69"/>
      <c r="XX116" s="69"/>
      <c r="XY116" s="69"/>
      <c r="XZ116" s="69"/>
      <c r="YA116" s="69"/>
      <c r="YB116" s="69"/>
      <c r="YC116" s="69"/>
      <c r="YD116" s="69"/>
      <c r="YE116" s="69"/>
      <c r="YF116" s="69"/>
      <c r="YG116" s="69"/>
      <c r="YH116" s="69"/>
      <c r="YI116" s="69"/>
      <c r="YJ116" s="69"/>
      <c r="YK116" s="69"/>
      <c r="YL116" s="69"/>
      <c r="YM116" s="69"/>
      <c r="YN116" s="69"/>
      <c r="YO116" s="69"/>
      <c r="YP116" s="69"/>
      <c r="YQ116" s="69"/>
      <c r="YR116" s="69"/>
      <c r="YS116" s="69"/>
      <c r="YT116" s="69"/>
      <c r="YU116" s="69"/>
      <c r="YV116" s="69"/>
      <c r="YW116" s="69"/>
      <c r="YX116" s="69"/>
      <c r="YY116" s="69"/>
      <c r="YZ116" s="69"/>
      <c r="ZA116" s="69"/>
      <c r="ZB116" s="69"/>
      <c r="ZC116" s="69"/>
      <c r="ZD116" s="69"/>
      <c r="ZE116" s="69"/>
      <c r="ZF116" s="69"/>
      <c r="ZG116" s="69"/>
      <c r="ZH116" s="69"/>
      <c r="ZI116" s="69"/>
      <c r="ZJ116" s="69"/>
      <c r="ZK116" s="69"/>
      <c r="ZL116" s="69"/>
      <c r="ZM116" s="69"/>
      <c r="ZN116" s="69"/>
      <c r="ZO116" s="69"/>
      <c r="ZP116" s="69"/>
      <c r="ZQ116" s="69"/>
      <c r="ZR116" s="69"/>
      <c r="ZS116" s="69"/>
      <c r="ZT116" s="69"/>
      <c r="ZU116" s="69"/>
      <c r="ZV116" s="69"/>
      <c r="ZW116" s="69"/>
      <c r="ZX116" s="69"/>
      <c r="ZY116" s="69"/>
      <c r="ZZ116" s="69"/>
      <c r="AAA116" s="69"/>
      <c r="AAB116" s="69"/>
      <c r="AAC116" s="69"/>
      <c r="AAD116" s="69"/>
      <c r="AAE116" s="69"/>
      <c r="AAF116" s="69"/>
      <c r="AAG116" s="69"/>
      <c r="AAH116" s="69"/>
      <c r="AAI116" s="69"/>
      <c r="AAJ116" s="69"/>
      <c r="AAK116" s="69"/>
      <c r="AAL116" s="69"/>
      <c r="AAM116" s="69"/>
      <c r="AAN116" s="69"/>
      <c r="AAO116" s="69"/>
      <c r="AAP116" s="69"/>
      <c r="AAQ116" s="69"/>
      <c r="AAR116" s="69"/>
      <c r="AAS116" s="69"/>
      <c r="AAT116" s="69"/>
      <c r="AAU116" s="69"/>
      <c r="AAV116" s="69"/>
      <c r="AAW116" s="69"/>
      <c r="AAX116" s="69"/>
      <c r="AAY116" s="69"/>
      <c r="AAZ116" s="69"/>
      <c r="ABA116" s="69"/>
      <c r="ABB116" s="69"/>
      <c r="ABC116" s="69"/>
      <c r="ABD116" s="69"/>
      <c r="ABE116" s="69"/>
      <c r="ABF116" s="69"/>
      <c r="ABG116" s="69"/>
      <c r="ABH116" s="69"/>
      <c r="ABI116" s="69"/>
      <c r="ABJ116" s="69"/>
      <c r="ABK116" s="69"/>
      <c r="ABL116" s="69"/>
      <c r="ABM116" s="69"/>
      <c r="ABN116" s="69"/>
      <c r="ABO116" s="69"/>
      <c r="ABP116" s="69"/>
      <c r="ABQ116" s="69"/>
      <c r="ABR116" s="69"/>
      <c r="ABS116" s="69"/>
      <c r="ABT116" s="69"/>
      <c r="ABU116" s="69"/>
      <c r="ABV116" s="69"/>
      <c r="ABW116" s="69"/>
      <c r="ABX116" s="69"/>
      <c r="ABY116" s="69"/>
      <c r="ABZ116" s="69"/>
      <c r="ACA116" s="69"/>
      <c r="ACB116" s="69"/>
      <c r="ACC116" s="69"/>
      <c r="ACD116" s="69"/>
      <c r="ACE116" s="69"/>
      <c r="ACF116" s="69"/>
      <c r="ACG116" s="69"/>
      <c r="ACH116" s="69"/>
      <c r="ACI116" s="69"/>
      <c r="ACJ116" s="69"/>
      <c r="ACK116" s="69"/>
      <c r="ACL116" s="69"/>
      <c r="ACM116" s="69"/>
      <c r="ACN116" s="69"/>
      <c r="ACO116" s="69"/>
      <c r="ACP116" s="69"/>
      <c r="ACQ116" s="69"/>
      <c r="ACR116" s="69"/>
      <c r="ACS116" s="69"/>
      <c r="ACT116" s="69"/>
      <c r="ACU116" s="69"/>
      <c r="ACV116" s="69"/>
      <c r="ACW116" s="69"/>
      <c r="ACX116" s="69"/>
      <c r="ACY116" s="69"/>
      <c r="ACZ116" s="69"/>
      <c r="ADA116" s="69"/>
      <c r="ADB116" s="69"/>
      <c r="ADC116" s="69"/>
      <c r="ADD116" s="69"/>
      <c r="ADE116" s="69"/>
      <c r="ADF116" s="69"/>
      <c r="ADG116" s="69"/>
      <c r="ADH116" s="69"/>
      <c r="ADI116" s="69"/>
      <c r="ADJ116" s="69"/>
      <c r="ADK116" s="69"/>
      <c r="ADL116" s="69"/>
      <c r="ADM116" s="69"/>
      <c r="ADN116" s="69"/>
      <c r="ADO116" s="69"/>
      <c r="ADP116" s="69"/>
      <c r="ADQ116" s="69"/>
      <c r="ADR116" s="69"/>
      <c r="ADS116" s="69"/>
      <c r="ADT116" s="69"/>
      <c r="ADU116" s="69"/>
      <c r="ADV116" s="69"/>
      <c r="ADW116" s="69"/>
      <c r="ADX116" s="69"/>
      <c r="ADY116" s="69"/>
      <c r="ADZ116" s="77"/>
      <c r="AEA116" s="69"/>
      <c r="AEB116" s="69"/>
      <c r="AEC116" s="69"/>
      <c r="AED116" s="69"/>
      <c r="AEE116" s="111">
        <f t="shared" si="59"/>
        <v>111</v>
      </c>
      <c r="AEF116" s="111"/>
      <c r="AEG116" s="69"/>
      <c r="AEH116" s="69"/>
      <c r="AEI116" s="69"/>
      <c r="AEJ116" s="69"/>
      <c r="AEK116" s="69"/>
      <c r="AEL116" s="69"/>
      <c r="AEM116" s="69"/>
      <c r="AEN116" s="69"/>
      <c r="AEO116" s="69"/>
      <c r="AEP116" s="69"/>
      <c r="AEQ116" s="69"/>
      <c r="AER116" s="69"/>
      <c r="AES116" s="69"/>
      <c r="AET116" s="69"/>
      <c r="AEU116" s="69"/>
      <c r="AEV116" s="69"/>
      <c r="AEW116" s="69"/>
      <c r="AEX116" s="69"/>
      <c r="AEY116" s="69"/>
      <c r="AEZ116" s="69"/>
      <c r="AFA116" s="69"/>
      <c r="AFB116" s="113"/>
      <c r="AFC116" s="113"/>
      <c r="AFD116" s="113"/>
      <c r="AFE116" s="113"/>
      <c r="AFF116" s="113"/>
      <c r="AFG116" s="113"/>
      <c r="AFH116" s="113"/>
      <c r="AFI116" s="113"/>
      <c r="AFJ116" s="113"/>
      <c r="AFK116" s="113"/>
      <c r="AFL116" s="113"/>
      <c r="AFM116" s="113"/>
      <c r="AFN116" s="113"/>
      <c r="AFO116" s="113"/>
      <c r="AFP116" s="113"/>
      <c r="AFQ116" s="113"/>
      <c r="AFR116" s="113"/>
      <c r="AFS116" s="113"/>
      <c r="AFT116" s="113"/>
      <c r="AFU116" s="113"/>
      <c r="AFV116" s="113"/>
      <c r="AFW116" s="113"/>
      <c r="AFX116" s="113"/>
      <c r="AFY116" s="113"/>
      <c r="AFZ116" s="113"/>
      <c r="AGA116" s="113"/>
      <c r="AGB116" s="113"/>
      <c r="AGC116" s="113"/>
      <c r="AGD116" s="113"/>
      <c r="AGE116" s="113"/>
      <c r="AGF116" s="113"/>
      <c r="AGG116" s="113"/>
      <c r="AGH116" s="113"/>
      <c r="AGI116" s="113"/>
      <c r="AGJ116" s="113"/>
      <c r="AGK116" s="113"/>
      <c r="AGL116" s="113"/>
      <c r="AGM116" s="113"/>
      <c r="AGN116" s="69"/>
      <c r="AGO116" s="69"/>
      <c r="AGP116" s="69"/>
      <c r="AGQ116" s="69"/>
      <c r="AGR116" s="69"/>
      <c r="AGS116" s="69"/>
      <c r="AGT116" s="69"/>
      <c r="AGU116" s="69"/>
      <c r="AGV116" s="69"/>
      <c r="AGW116" s="69"/>
      <c r="AGX116" s="69"/>
      <c r="AGY116" s="69"/>
      <c r="AGZ116" s="69"/>
      <c r="AHA116" s="69"/>
      <c r="AHB116" s="69"/>
      <c r="AHC116" s="69"/>
      <c r="AHD116" s="69"/>
      <c r="AHE116" s="69"/>
      <c r="AHF116" s="69"/>
      <c r="AHG116" s="69"/>
      <c r="AHH116" s="69"/>
      <c r="AHI116" s="69"/>
      <c r="AHJ116" s="69"/>
      <c r="AHK116" s="69"/>
      <c r="AHL116" s="69"/>
      <c r="AHM116" s="69"/>
      <c r="AHN116" s="69"/>
      <c r="AHO116" s="69"/>
      <c r="AHP116" s="69"/>
      <c r="AHQ116" s="69"/>
      <c r="AHR116" s="69"/>
      <c r="AHS116" s="69"/>
      <c r="AHT116" s="69"/>
      <c r="AHU116" s="69"/>
      <c r="AHV116" s="69"/>
      <c r="AHW116" s="69"/>
      <c r="AHX116" s="69"/>
      <c r="AHY116" s="69"/>
      <c r="AHZ116" s="69"/>
      <c r="AIA116" s="69"/>
      <c r="AIB116" s="69"/>
      <c r="AIC116" s="69"/>
      <c r="AID116" s="69"/>
      <c r="AIE116" s="69"/>
      <c r="AIF116" s="69"/>
      <c r="AIG116" s="69"/>
      <c r="AIH116" s="69"/>
      <c r="AII116" s="69"/>
      <c r="AIJ116" s="113"/>
      <c r="AIK116" s="113"/>
      <c r="AIL116" s="113"/>
      <c r="AIM116" s="113"/>
      <c r="AIN116" s="113"/>
      <c r="AIO116" s="113"/>
      <c r="AIP116" s="69"/>
      <c r="AIQ116" s="69"/>
      <c r="AIR116" s="69"/>
      <c r="AIS116" s="69"/>
      <c r="AIT116" s="69"/>
      <c r="AIU116" s="69"/>
      <c r="AIV116" s="69"/>
      <c r="AIW116" s="69"/>
      <c r="AIX116" s="69"/>
      <c r="AIY116" s="69"/>
      <c r="AIZ116" s="69"/>
      <c r="AJA116" s="69"/>
      <c r="AJB116" s="69"/>
      <c r="AJC116" s="69"/>
      <c r="AJD116" s="69"/>
      <c r="AJE116" s="69"/>
      <c r="AJF116" s="69"/>
      <c r="AJG116" s="69"/>
      <c r="AJH116" s="69"/>
      <c r="AJI116" s="69"/>
      <c r="AJJ116" s="69"/>
      <c r="AJK116" s="69"/>
      <c r="AJL116" s="69"/>
      <c r="AJM116" s="69"/>
      <c r="AJN116" s="69"/>
      <c r="AJO116" s="69"/>
      <c r="AJP116" s="69"/>
      <c r="AJQ116" s="69"/>
      <c r="AJR116" s="69"/>
      <c r="AJS116" s="69"/>
      <c r="AJT116" s="69"/>
      <c r="AJU116" s="69"/>
      <c r="AJV116" s="69"/>
      <c r="AJW116" s="69"/>
      <c r="AJX116" s="69"/>
      <c r="AJY116" s="69"/>
      <c r="AJZ116" s="69"/>
      <c r="AKA116" s="69"/>
      <c r="AKB116" s="69"/>
    </row>
    <row r="117" spans="1:1190" ht="4.5" customHeight="1" x14ac:dyDescent="0.25">
      <c r="A117" s="77"/>
      <c r="B117" s="69"/>
      <c r="C117" s="69"/>
      <c r="D117" s="69"/>
      <c r="E117" s="77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77"/>
      <c r="AEA117" s="69"/>
      <c r="AEB117" s="69"/>
      <c r="AEC117" s="69"/>
      <c r="AED117" s="69"/>
      <c r="AEE117" s="111">
        <f t="shared" si="59"/>
        <v>112</v>
      </c>
      <c r="AEF117" s="111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113"/>
      <c r="AFC117" s="113"/>
      <c r="AFD117" s="113"/>
      <c r="AFE117" s="113"/>
      <c r="AFF117" s="113"/>
      <c r="AFG117" s="113"/>
      <c r="AFH117" s="113"/>
      <c r="AFI117" s="113"/>
      <c r="AFJ117" s="113"/>
      <c r="AFK117" s="113"/>
      <c r="AFL117" s="113"/>
      <c r="AFM117" s="113"/>
      <c r="AFN117" s="113"/>
      <c r="AFO117" s="113"/>
      <c r="AFP117" s="113"/>
      <c r="AFQ117" s="113"/>
      <c r="AFR117" s="113"/>
      <c r="AFS117" s="113"/>
      <c r="AFT117" s="113"/>
      <c r="AFU117" s="113"/>
      <c r="AFV117" s="113"/>
      <c r="AFW117" s="113"/>
      <c r="AFX117" s="113"/>
      <c r="AFY117" s="113"/>
      <c r="AFZ117" s="113"/>
      <c r="AGA117" s="113"/>
      <c r="AGB117" s="113"/>
      <c r="AGC117" s="113"/>
      <c r="AGD117" s="113"/>
      <c r="AGE117" s="113"/>
      <c r="AGF117" s="113"/>
      <c r="AGG117" s="113"/>
      <c r="AGH117" s="113"/>
      <c r="AGI117" s="113"/>
      <c r="AGJ117" s="113"/>
      <c r="AGK117" s="113"/>
      <c r="AGL117" s="113"/>
      <c r="AGM117" s="113"/>
      <c r="AGN117" s="113"/>
      <c r="AGO117" s="113"/>
      <c r="AGP117" s="113"/>
      <c r="AGQ117" s="113"/>
      <c r="AGR117" s="113"/>
      <c r="AGS117" s="113"/>
      <c r="AGT117" s="113"/>
      <c r="AGU117" s="113"/>
      <c r="AGV117" s="113"/>
      <c r="AGW117" s="113"/>
      <c r="AGX117" s="113"/>
      <c r="AGY117" s="113"/>
      <c r="AGZ117" s="113"/>
      <c r="AHA117" s="113"/>
      <c r="AHB117" s="113"/>
      <c r="AHC117" s="113"/>
      <c r="AHD117" s="113"/>
      <c r="AHE117" s="113"/>
      <c r="AHF117" s="113"/>
      <c r="AHG117" s="113"/>
      <c r="AHH117" s="113"/>
      <c r="AHI117" s="113"/>
      <c r="AHJ117" s="113"/>
      <c r="AHK117" s="113"/>
      <c r="AHL117" s="113"/>
      <c r="AHM117" s="113"/>
      <c r="AHN117" s="113"/>
      <c r="AHO117" s="113"/>
      <c r="AHP117" s="113"/>
      <c r="AHQ117" s="113"/>
      <c r="AHR117" s="113"/>
      <c r="AHS117" s="113"/>
      <c r="AHT117" s="113"/>
      <c r="AHU117" s="113"/>
      <c r="AHV117" s="113"/>
      <c r="AHW117" s="113"/>
      <c r="AHX117" s="113"/>
      <c r="AHY117" s="113"/>
      <c r="AHZ117" s="113"/>
      <c r="AIA117" s="113"/>
      <c r="AIB117" s="113"/>
      <c r="AIC117" s="113"/>
      <c r="AID117" s="113"/>
      <c r="AIE117" s="113"/>
      <c r="AIF117" s="113"/>
      <c r="AIG117" s="113"/>
      <c r="AIH117" s="113"/>
      <c r="AII117" s="113"/>
      <c r="AIJ117" s="113"/>
      <c r="AIK117" s="113"/>
      <c r="AIL117" s="113"/>
      <c r="AIM117" s="113"/>
      <c r="AIN117" s="113"/>
      <c r="AIO117" s="113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</row>
    <row r="118" spans="1:1190" ht="4.5" customHeight="1" x14ac:dyDescent="0.25">
      <c r="A118" s="77"/>
      <c r="B118" s="69"/>
      <c r="C118" s="69"/>
      <c r="D118" s="69"/>
      <c r="E118" s="77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69"/>
      <c r="VW118" s="69"/>
      <c r="VX118" s="69"/>
      <c r="VY118" s="69"/>
      <c r="VZ118" s="69"/>
      <c r="WA118" s="69"/>
      <c r="WB118" s="69"/>
      <c r="WC118" s="69"/>
      <c r="WD118" s="69"/>
      <c r="WE118" s="69"/>
      <c r="WF118" s="69"/>
      <c r="WG118" s="69"/>
      <c r="WH118" s="69"/>
      <c r="WI118" s="69"/>
      <c r="WJ118" s="69"/>
      <c r="WK118" s="69"/>
      <c r="WL118" s="69"/>
      <c r="WM118" s="69"/>
      <c r="WN118" s="69"/>
      <c r="WO118" s="69"/>
      <c r="WP118" s="69"/>
      <c r="WQ118" s="69"/>
      <c r="WR118" s="69"/>
      <c r="WS118" s="69"/>
      <c r="WT118" s="69"/>
      <c r="WU118" s="69"/>
      <c r="WV118" s="69"/>
      <c r="WW118" s="69"/>
      <c r="WX118" s="69"/>
      <c r="WY118" s="69"/>
      <c r="WZ118" s="69"/>
      <c r="XA118" s="69"/>
      <c r="XB118" s="69"/>
      <c r="XC118" s="69"/>
      <c r="XD118" s="69"/>
      <c r="XE118" s="69"/>
      <c r="XF118" s="69"/>
      <c r="XG118" s="69"/>
      <c r="XH118" s="69"/>
      <c r="XI118" s="69"/>
      <c r="XJ118" s="69"/>
      <c r="XK118" s="69"/>
      <c r="XL118" s="69"/>
      <c r="XM118" s="69"/>
      <c r="XN118" s="69"/>
      <c r="XO118" s="69"/>
      <c r="XP118" s="69"/>
      <c r="XQ118" s="69"/>
      <c r="XR118" s="69"/>
      <c r="XS118" s="69"/>
      <c r="XT118" s="69"/>
      <c r="XU118" s="69"/>
      <c r="XV118" s="69"/>
      <c r="XW118" s="69"/>
      <c r="XX118" s="69"/>
      <c r="XY118" s="69"/>
      <c r="XZ118" s="69"/>
      <c r="YA118" s="69"/>
      <c r="YB118" s="69"/>
      <c r="YC118" s="69"/>
      <c r="YD118" s="69"/>
      <c r="YE118" s="69"/>
      <c r="YF118" s="69"/>
      <c r="YG118" s="69"/>
      <c r="YH118" s="69"/>
      <c r="YI118" s="69"/>
      <c r="YJ118" s="69"/>
      <c r="YK118" s="69"/>
      <c r="YL118" s="69"/>
      <c r="YM118" s="69"/>
      <c r="YN118" s="69"/>
      <c r="YO118" s="69"/>
      <c r="YP118" s="69"/>
      <c r="YQ118" s="69"/>
      <c r="YR118" s="69"/>
      <c r="YS118" s="69"/>
      <c r="YT118" s="69"/>
      <c r="YU118" s="69"/>
      <c r="YV118" s="69"/>
      <c r="YW118" s="69"/>
      <c r="YX118" s="69"/>
      <c r="YY118" s="69"/>
      <c r="YZ118" s="69"/>
      <c r="ZA118" s="69"/>
      <c r="ZB118" s="69"/>
      <c r="ZC118" s="69"/>
      <c r="ZD118" s="69"/>
      <c r="ZE118" s="69"/>
      <c r="ZF118" s="69"/>
      <c r="ZG118" s="69"/>
      <c r="ZH118" s="69"/>
      <c r="ZI118" s="69"/>
      <c r="ZJ118" s="69"/>
      <c r="ZK118" s="69"/>
      <c r="ZL118" s="69"/>
      <c r="ZM118" s="69"/>
      <c r="ZN118" s="69"/>
      <c r="ZO118" s="69"/>
      <c r="ZP118" s="69"/>
      <c r="ZQ118" s="69"/>
      <c r="ZR118" s="69"/>
      <c r="ZS118" s="69"/>
      <c r="ZT118" s="69"/>
      <c r="ZU118" s="69"/>
      <c r="ZV118" s="69"/>
      <c r="ZW118" s="69"/>
      <c r="ZX118" s="69"/>
      <c r="ZY118" s="69"/>
      <c r="ZZ118" s="69"/>
      <c r="AAA118" s="69"/>
      <c r="AAB118" s="69"/>
      <c r="AAC118" s="69"/>
      <c r="AAD118" s="69"/>
      <c r="AAE118" s="69"/>
      <c r="AAF118" s="69"/>
      <c r="AAG118" s="69"/>
      <c r="AAH118" s="69"/>
      <c r="AAI118" s="69"/>
      <c r="AAJ118" s="69"/>
      <c r="AAK118" s="69"/>
      <c r="AAL118" s="69"/>
      <c r="AAM118" s="69"/>
      <c r="AAN118" s="69"/>
      <c r="AAO118" s="69"/>
      <c r="AAP118" s="69"/>
      <c r="AAQ118" s="69"/>
      <c r="AAR118" s="69"/>
      <c r="AAS118" s="69"/>
      <c r="AAT118" s="69"/>
      <c r="AAU118" s="69"/>
      <c r="AAV118" s="69"/>
      <c r="AAW118" s="69"/>
      <c r="AAX118" s="69"/>
      <c r="AAY118" s="69"/>
      <c r="AAZ118" s="69"/>
      <c r="ABA118" s="69"/>
      <c r="ABB118" s="69"/>
      <c r="ABC118" s="69"/>
      <c r="ABD118" s="69"/>
      <c r="ABE118" s="69"/>
      <c r="ABF118" s="69"/>
      <c r="ABG118" s="69"/>
      <c r="ABH118" s="69"/>
      <c r="ABI118" s="69"/>
      <c r="ABJ118" s="69"/>
      <c r="ABK118" s="69"/>
      <c r="ABL118" s="69"/>
      <c r="ABM118" s="69"/>
      <c r="ABN118" s="69"/>
      <c r="ABO118" s="69"/>
      <c r="ABP118" s="69"/>
      <c r="ABQ118" s="69"/>
      <c r="ABR118" s="69"/>
      <c r="ABS118" s="69"/>
      <c r="ABT118" s="69"/>
      <c r="ABU118" s="69"/>
      <c r="ABV118" s="69"/>
      <c r="ABW118" s="69"/>
      <c r="ABX118" s="69"/>
      <c r="ABY118" s="69"/>
      <c r="ABZ118" s="69"/>
      <c r="ACA118" s="69"/>
      <c r="ACB118" s="69"/>
      <c r="ACC118" s="69"/>
      <c r="ACD118" s="69"/>
      <c r="ACE118" s="69"/>
      <c r="ACF118" s="69"/>
      <c r="ACG118" s="69"/>
      <c r="ACH118" s="69"/>
      <c r="ACI118" s="69"/>
      <c r="ACJ118" s="69"/>
      <c r="ACK118" s="69"/>
      <c r="ACL118" s="69"/>
      <c r="ACM118" s="69"/>
      <c r="ACN118" s="69"/>
      <c r="ACO118" s="69"/>
      <c r="ACP118" s="69"/>
      <c r="ACQ118" s="69"/>
      <c r="ACR118" s="69"/>
      <c r="ACS118" s="69"/>
      <c r="ACT118" s="69"/>
      <c r="ACU118" s="69"/>
      <c r="ACV118" s="69"/>
      <c r="ACW118" s="69"/>
      <c r="ACX118" s="69"/>
      <c r="ACY118" s="69"/>
      <c r="ACZ118" s="69"/>
      <c r="ADA118" s="69"/>
      <c r="ADB118" s="69"/>
      <c r="ADC118" s="69"/>
      <c r="ADD118" s="69"/>
      <c r="ADE118" s="69"/>
      <c r="ADF118" s="69"/>
      <c r="ADG118" s="69"/>
      <c r="ADH118" s="69"/>
      <c r="ADI118" s="69"/>
      <c r="ADJ118" s="69"/>
      <c r="ADK118" s="69"/>
      <c r="ADL118" s="69"/>
      <c r="ADM118" s="69"/>
      <c r="ADN118" s="69"/>
      <c r="ADO118" s="69"/>
      <c r="ADP118" s="69"/>
      <c r="ADQ118" s="69"/>
      <c r="ADR118" s="69"/>
      <c r="ADS118" s="69"/>
      <c r="ADT118" s="69"/>
      <c r="ADU118" s="69"/>
      <c r="ADV118" s="69"/>
      <c r="ADW118" s="69"/>
      <c r="ADX118" s="69"/>
      <c r="ADY118" s="69"/>
      <c r="ADZ118" s="77"/>
      <c r="AEA118" s="69"/>
      <c r="AEB118" s="69"/>
      <c r="AEC118" s="69"/>
      <c r="AED118" s="69"/>
      <c r="AEE118" s="111">
        <f t="shared" si="59"/>
        <v>113</v>
      </c>
      <c r="AEF118" s="111"/>
      <c r="AEG118" s="69"/>
      <c r="AEH118" s="69"/>
      <c r="AEI118" s="69"/>
      <c r="AEJ118" s="69"/>
      <c r="AEK118" s="69"/>
      <c r="AEL118" s="69"/>
      <c r="AEM118" s="69"/>
      <c r="AEN118" s="69"/>
      <c r="AEO118" s="69"/>
      <c r="AEP118" s="69"/>
      <c r="AEQ118" s="69"/>
      <c r="AER118" s="69"/>
      <c r="AES118" s="69"/>
      <c r="AET118" s="69"/>
      <c r="AEU118" s="69"/>
      <c r="AEV118" s="69"/>
      <c r="AEW118" s="69"/>
      <c r="AEX118" s="69"/>
      <c r="AEY118" s="69"/>
      <c r="AEZ118" s="69"/>
      <c r="AFA118" s="69"/>
      <c r="AFB118" s="113"/>
      <c r="AFC118" s="113"/>
      <c r="AFD118" s="113"/>
      <c r="AFE118" s="113"/>
      <c r="AFF118" s="113"/>
      <c r="AFG118" s="113"/>
      <c r="AFH118" s="113"/>
      <c r="AFI118" s="113"/>
      <c r="AFJ118" s="113"/>
      <c r="AFK118" s="113"/>
      <c r="AFL118" s="113"/>
      <c r="AFM118" s="113"/>
      <c r="AFN118" s="113"/>
      <c r="AFO118" s="113"/>
      <c r="AFP118" s="113"/>
      <c r="AFQ118" s="113"/>
      <c r="AFR118" s="113"/>
      <c r="AFS118" s="113"/>
      <c r="AFT118" s="113"/>
      <c r="AFU118" s="113"/>
      <c r="AFV118" s="113"/>
      <c r="AFW118" s="113"/>
      <c r="AFX118" s="113"/>
      <c r="AFY118" s="113"/>
      <c r="AFZ118" s="113"/>
      <c r="AGA118" s="113"/>
      <c r="AGB118" s="113"/>
      <c r="AGC118" s="113"/>
      <c r="AGD118" s="113"/>
      <c r="AGE118" s="113"/>
      <c r="AGF118" s="113"/>
      <c r="AGG118" s="113"/>
      <c r="AGH118" s="113"/>
      <c r="AGI118" s="113"/>
      <c r="AGJ118" s="113"/>
      <c r="AGK118" s="113"/>
      <c r="AGL118" s="113"/>
      <c r="AGM118" s="113"/>
      <c r="AGN118" s="113"/>
      <c r="AGO118" s="113"/>
      <c r="AGP118" s="113"/>
      <c r="AGQ118" s="113"/>
      <c r="AGR118" s="113"/>
      <c r="AGS118" s="113"/>
      <c r="AGT118" s="113"/>
      <c r="AGU118" s="113"/>
      <c r="AGV118" s="113"/>
      <c r="AGW118" s="113"/>
      <c r="AGX118" s="113"/>
      <c r="AGY118" s="113"/>
      <c r="AGZ118" s="113"/>
      <c r="AHA118" s="113"/>
      <c r="AHB118" s="113"/>
      <c r="AHC118" s="113"/>
      <c r="AHD118" s="113"/>
      <c r="AHE118" s="113"/>
      <c r="AHF118" s="113"/>
      <c r="AHG118" s="113"/>
      <c r="AHH118" s="113"/>
      <c r="AHI118" s="113"/>
      <c r="AHJ118" s="113"/>
      <c r="AHK118" s="113"/>
      <c r="AHL118" s="113"/>
      <c r="AHM118" s="113"/>
      <c r="AHN118" s="113"/>
      <c r="AHO118" s="113"/>
      <c r="AHP118" s="113"/>
      <c r="AHQ118" s="113"/>
      <c r="AHR118" s="113"/>
      <c r="AHS118" s="113"/>
      <c r="AHT118" s="113"/>
      <c r="AHU118" s="113"/>
      <c r="AHV118" s="113"/>
      <c r="AHW118" s="113"/>
      <c r="AHX118" s="113"/>
      <c r="AHY118" s="113"/>
      <c r="AHZ118" s="113"/>
      <c r="AIA118" s="113"/>
      <c r="AIB118" s="113"/>
      <c r="AIC118" s="113"/>
      <c r="AID118" s="113"/>
      <c r="AIE118" s="113"/>
      <c r="AIF118" s="113"/>
      <c r="AIG118" s="113"/>
      <c r="AIH118" s="113"/>
      <c r="AII118" s="113"/>
      <c r="AIJ118" s="113"/>
      <c r="AIK118" s="113"/>
      <c r="AIL118" s="113"/>
      <c r="AIM118" s="113"/>
      <c r="AIN118" s="113"/>
      <c r="AIO118" s="113"/>
      <c r="AIP118" s="69"/>
      <c r="AIQ118" s="69"/>
      <c r="AIR118" s="69"/>
      <c r="AIS118" s="69"/>
      <c r="AIT118" s="69"/>
      <c r="AIU118" s="69"/>
      <c r="AIV118" s="69"/>
      <c r="AIW118" s="69"/>
      <c r="AIX118" s="69"/>
      <c r="AIY118" s="69"/>
      <c r="AIZ118" s="69"/>
      <c r="AJA118" s="69"/>
      <c r="AJB118" s="69"/>
      <c r="AJC118" s="69"/>
      <c r="AJD118" s="69"/>
      <c r="AJE118" s="69"/>
      <c r="AJF118" s="69"/>
      <c r="AJG118" s="69"/>
      <c r="AJH118" s="69"/>
      <c r="AJI118" s="69"/>
      <c r="AJJ118" s="69"/>
      <c r="AJK118" s="69"/>
      <c r="AJL118" s="69"/>
      <c r="AJM118" s="69"/>
      <c r="AJN118" s="69"/>
      <c r="AJO118" s="69"/>
      <c r="AJP118" s="69"/>
      <c r="AJQ118" s="69"/>
      <c r="AJR118" s="69"/>
      <c r="AJS118" s="69"/>
      <c r="AJT118" s="69"/>
      <c r="AJU118" s="69"/>
      <c r="AJV118" s="69"/>
      <c r="AJW118" s="69"/>
      <c r="AJX118" s="69"/>
      <c r="AJY118" s="69"/>
      <c r="AJZ118" s="69"/>
      <c r="AKA118" s="69"/>
      <c r="AKB118" s="69"/>
    </row>
    <row r="119" spans="1:1190" ht="4.5" customHeight="1" x14ac:dyDescent="0.25">
      <c r="A119" s="77"/>
      <c r="B119" s="69"/>
      <c r="C119" s="69"/>
      <c r="D119" s="69"/>
      <c r="E119" s="77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77"/>
      <c r="AEA119" s="69"/>
      <c r="AEB119" s="69"/>
      <c r="AEC119" s="69"/>
      <c r="AED119" s="69"/>
      <c r="AEE119" s="111">
        <f t="shared" si="59"/>
        <v>114</v>
      </c>
      <c r="AEF119" s="111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113"/>
      <c r="AFC119" s="113"/>
      <c r="AFD119" s="113"/>
      <c r="AFE119" s="113"/>
      <c r="AFF119" s="113"/>
      <c r="AFG119" s="113"/>
      <c r="AFH119" s="113"/>
      <c r="AFI119" s="113"/>
      <c r="AFJ119" s="113"/>
      <c r="AFK119" s="113"/>
      <c r="AFL119" s="113"/>
      <c r="AFM119" s="113"/>
      <c r="AFN119" s="113"/>
      <c r="AFO119" s="113"/>
      <c r="AFP119" s="113"/>
      <c r="AFQ119" s="113"/>
      <c r="AFR119" s="113"/>
      <c r="AFS119" s="113"/>
      <c r="AFT119" s="113"/>
      <c r="AFU119" s="113"/>
      <c r="AFV119" s="113"/>
      <c r="AFW119" s="113"/>
      <c r="AFX119" s="113"/>
      <c r="AFY119" s="113"/>
      <c r="AFZ119" s="113"/>
      <c r="AGA119" s="113"/>
      <c r="AGB119" s="113"/>
      <c r="AGC119" s="113"/>
      <c r="AGD119" s="113"/>
      <c r="AGE119" s="113"/>
      <c r="AGF119" s="113"/>
      <c r="AGG119" s="113"/>
      <c r="AGH119" s="113"/>
      <c r="AGI119" s="113"/>
      <c r="AGJ119" s="113"/>
      <c r="AGK119" s="113"/>
      <c r="AGL119" s="113"/>
      <c r="AGM119" s="113"/>
      <c r="AGN119" s="113"/>
      <c r="AGO119" s="113"/>
      <c r="AGP119" s="113"/>
      <c r="AGQ119" s="113"/>
      <c r="AGR119" s="113"/>
      <c r="AGS119" s="113"/>
      <c r="AGT119" s="113"/>
      <c r="AGU119" s="113"/>
      <c r="AGV119" s="113"/>
      <c r="AGW119" s="113"/>
      <c r="AGX119" s="113"/>
      <c r="AGY119" s="113"/>
      <c r="AGZ119" s="113"/>
      <c r="AHA119" s="113"/>
      <c r="AHB119" s="113"/>
      <c r="AHC119" s="113"/>
      <c r="AHD119" s="113"/>
      <c r="AHE119" s="113"/>
      <c r="AHF119" s="113"/>
      <c r="AHG119" s="113"/>
      <c r="AHH119" s="113"/>
      <c r="AHI119" s="113"/>
      <c r="AHJ119" s="113"/>
      <c r="AHK119" s="113"/>
      <c r="AHL119" s="113"/>
      <c r="AHM119" s="113"/>
      <c r="AHN119" s="113"/>
      <c r="AHO119" s="113"/>
      <c r="AHP119" s="113"/>
      <c r="AHQ119" s="113"/>
      <c r="AHR119" s="113"/>
      <c r="AHS119" s="113"/>
      <c r="AHT119" s="113"/>
      <c r="AHU119" s="113"/>
      <c r="AHV119" s="113"/>
      <c r="AHW119" s="113"/>
      <c r="AHX119" s="113"/>
      <c r="AHY119" s="113"/>
      <c r="AHZ119" s="113"/>
      <c r="AIA119" s="113"/>
      <c r="AIB119" s="113"/>
      <c r="AIC119" s="113"/>
      <c r="AID119" s="113"/>
      <c r="AIE119" s="113"/>
      <c r="AIF119" s="113"/>
      <c r="AIG119" s="113"/>
      <c r="AIH119" s="113"/>
      <c r="AII119" s="113"/>
      <c r="AIJ119" s="113"/>
      <c r="AIK119" s="113"/>
      <c r="AIL119" s="113"/>
      <c r="AIM119" s="113"/>
      <c r="AIN119" s="113"/>
      <c r="AIO119" s="113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</row>
    <row r="120" spans="1:1190" ht="4.5" customHeight="1" x14ac:dyDescent="0.25">
      <c r="A120" s="77"/>
      <c r="B120" s="69"/>
      <c r="C120" s="69"/>
      <c r="D120" s="69"/>
      <c r="E120" s="77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77"/>
      <c r="AEA120" s="69"/>
      <c r="AEB120" s="69"/>
      <c r="AEC120" s="69"/>
      <c r="AED120" s="69"/>
      <c r="AEE120" s="111">
        <f t="shared" si="59"/>
        <v>115</v>
      </c>
      <c r="AEF120" s="111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113"/>
      <c r="AFC120" s="113"/>
      <c r="AFD120" s="113"/>
      <c r="AFE120" s="113"/>
      <c r="AFF120" s="113"/>
      <c r="AFG120" s="113"/>
      <c r="AFH120" s="113"/>
      <c r="AFI120" s="113"/>
      <c r="AFJ120" s="113"/>
      <c r="AFK120" s="113"/>
      <c r="AFL120" s="113"/>
      <c r="AFM120" s="113"/>
      <c r="AFN120" s="113"/>
      <c r="AFO120" s="113"/>
      <c r="AFP120" s="113"/>
      <c r="AFQ120" s="113"/>
      <c r="AFR120" s="113"/>
      <c r="AFS120" s="113"/>
      <c r="AFT120" s="113"/>
      <c r="AFU120" s="113"/>
      <c r="AFV120" s="113"/>
      <c r="AFW120" s="113"/>
      <c r="AFX120" s="113"/>
      <c r="AFY120" s="113"/>
      <c r="AFZ120" s="113"/>
      <c r="AGA120" s="113"/>
      <c r="AGB120" s="113"/>
      <c r="AGC120" s="113"/>
      <c r="AGD120" s="113"/>
      <c r="AGE120" s="113"/>
      <c r="AGF120" s="113"/>
      <c r="AGG120" s="113"/>
      <c r="AGH120" s="113"/>
      <c r="AGI120" s="113"/>
      <c r="AGJ120" s="113"/>
      <c r="AGK120" s="113"/>
      <c r="AGL120" s="113"/>
      <c r="AGM120" s="113"/>
      <c r="AGN120" s="113"/>
      <c r="AGO120" s="113"/>
      <c r="AGP120" s="113"/>
      <c r="AGQ120" s="113"/>
      <c r="AGR120" s="113"/>
      <c r="AGS120" s="113"/>
      <c r="AGT120" s="113"/>
      <c r="AGU120" s="113"/>
      <c r="AGV120" s="113"/>
      <c r="AGW120" s="113"/>
      <c r="AGX120" s="113"/>
      <c r="AGY120" s="113"/>
      <c r="AGZ120" s="113"/>
      <c r="AHA120" s="113"/>
      <c r="AHB120" s="113"/>
      <c r="AHC120" s="113"/>
      <c r="AHD120" s="113"/>
      <c r="AHE120" s="113"/>
      <c r="AHF120" s="113"/>
      <c r="AHG120" s="113"/>
      <c r="AHH120" s="113"/>
      <c r="AHI120" s="113"/>
      <c r="AHJ120" s="113"/>
      <c r="AHK120" s="113"/>
      <c r="AHL120" s="113"/>
      <c r="AHM120" s="113"/>
      <c r="AHN120" s="113"/>
      <c r="AHO120" s="113"/>
      <c r="AHP120" s="113"/>
      <c r="AHQ120" s="113"/>
      <c r="AHR120" s="113"/>
      <c r="AHS120" s="113"/>
      <c r="AHT120" s="113"/>
      <c r="AHU120" s="113"/>
      <c r="AHV120" s="113"/>
      <c r="AHW120" s="113"/>
      <c r="AHX120" s="113"/>
      <c r="AHY120" s="113"/>
      <c r="AHZ120" s="113"/>
      <c r="AIA120" s="113"/>
      <c r="AIB120" s="113"/>
      <c r="AIC120" s="113"/>
      <c r="AID120" s="113"/>
      <c r="AIE120" s="113"/>
      <c r="AIF120" s="113"/>
      <c r="AIG120" s="113"/>
      <c r="AIH120" s="113"/>
      <c r="AII120" s="113"/>
      <c r="AIJ120" s="113"/>
      <c r="AIK120" s="113"/>
      <c r="AIL120" s="113"/>
      <c r="AIM120" s="113"/>
      <c r="AIN120" s="113"/>
      <c r="AIO120" s="113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</row>
    <row r="121" spans="1:1190" ht="4.5" customHeight="1" x14ac:dyDescent="0.25">
      <c r="A121" s="77"/>
      <c r="B121" s="69"/>
      <c r="C121" s="69"/>
      <c r="D121" s="69"/>
      <c r="E121" s="77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  <c r="ABU121" s="69"/>
      <c r="ABV121" s="69"/>
      <c r="ABW121" s="69"/>
      <c r="ABX121" s="69"/>
      <c r="ABY121" s="69"/>
      <c r="ABZ121" s="69"/>
      <c r="ACA121" s="69"/>
      <c r="ACB121" s="69"/>
      <c r="ACC121" s="69"/>
      <c r="ACD121" s="69"/>
      <c r="ACE121" s="69"/>
      <c r="ACF121" s="69"/>
      <c r="ACG121" s="69"/>
      <c r="ACH121" s="69"/>
      <c r="ACI121" s="69"/>
      <c r="ACJ121" s="69"/>
      <c r="ACK121" s="69"/>
      <c r="ACL121" s="69"/>
      <c r="ACM121" s="69"/>
      <c r="ACN121" s="69"/>
      <c r="ACO121" s="69"/>
      <c r="ACP121" s="69"/>
      <c r="ACQ121" s="69"/>
      <c r="ACR121" s="69"/>
      <c r="ACS121" s="69"/>
      <c r="ACT121" s="69"/>
      <c r="ACU121" s="69"/>
      <c r="ACV121" s="69"/>
      <c r="ACW121" s="69"/>
      <c r="ACX121" s="69"/>
      <c r="ACY121" s="69"/>
      <c r="ACZ121" s="69"/>
      <c r="ADA121" s="69"/>
      <c r="ADB121" s="69"/>
      <c r="ADC121" s="69"/>
      <c r="ADD121" s="69"/>
      <c r="ADE121" s="69"/>
      <c r="ADF121" s="69"/>
      <c r="ADG121" s="69"/>
      <c r="ADH121" s="69"/>
      <c r="ADI121" s="69"/>
      <c r="ADJ121" s="69"/>
      <c r="ADK121" s="69"/>
      <c r="ADL121" s="69"/>
      <c r="ADM121" s="69"/>
      <c r="ADN121" s="69"/>
      <c r="ADO121" s="69"/>
      <c r="ADP121" s="69"/>
      <c r="ADQ121" s="69"/>
      <c r="ADR121" s="69"/>
      <c r="ADS121" s="69"/>
      <c r="ADT121" s="69"/>
      <c r="ADU121" s="69"/>
      <c r="ADV121" s="69"/>
      <c r="ADW121" s="69"/>
      <c r="ADX121" s="69"/>
      <c r="ADY121" s="69"/>
      <c r="ADZ121" s="77"/>
      <c r="AEA121" s="69"/>
      <c r="AEB121" s="69"/>
      <c r="AEC121" s="69"/>
      <c r="AED121" s="69"/>
      <c r="AEE121" s="111">
        <f t="shared" si="59"/>
        <v>116</v>
      </c>
      <c r="AEF121" s="111"/>
      <c r="AEG121" s="69"/>
      <c r="AEH121" s="69"/>
      <c r="AEI121" s="69"/>
      <c r="AEJ121" s="69"/>
      <c r="AEK121" s="69"/>
      <c r="AEL121" s="69"/>
      <c r="AEM121" s="69"/>
      <c r="AEN121" s="69"/>
      <c r="AEO121" s="69"/>
      <c r="AEP121" s="69"/>
      <c r="AEQ121" s="69"/>
      <c r="AER121" s="69"/>
      <c r="AES121" s="69"/>
      <c r="AET121" s="69"/>
      <c r="AEU121" s="69"/>
      <c r="AEV121" s="69"/>
      <c r="AEW121" s="69"/>
      <c r="AEX121" s="69"/>
      <c r="AEY121" s="69"/>
      <c r="AEZ121" s="69"/>
      <c r="AFA121" s="69"/>
      <c r="AFB121" s="113"/>
      <c r="AFC121" s="113"/>
      <c r="AFD121" s="113"/>
      <c r="AFE121" s="113"/>
      <c r="AFF121" s="113"/>
      <c r="AFG121" s="113"/>
      <c r="AFH121" s="113"/>
      <c r="AFI121" s="113"/>
      <c r="AFJ121" s="113"/>
      <c r="AFK121" s="113"/>
      <c r="AFL121" s="113"/>
      <c r="AFM121" s="113"/>
      <c r="AFN121" s="113"/>
      <c r="AFO121" s="113"/>
      <c r="AFP121" s="113"/>
      <c r="AFQ121" s="113"/>
      <c r="AFR121" s="113"/>
      <c r="AFS121" s="113"/>
      <c r="AFT121" s="113"/>
      <c r="AFU121" s="113"/>
      <c r="AFV121" s="113"/>
      <c r="AFW121" s="113"/>
      <c r="AFX121" s="113"/>
      <c r="AFY121" s="113"/>
      <c r="AFZ121" s="113"/>
      <c r="AGA121" s="113"/>
      <c r="AGB121" s="113"/>
      <c r="AGC121" s="113"/>
      <c r="AGD121" s="113"/>
      <c r="AGE121" s="113"/>
      <c r="AGF121" s="113"/>
      <c r="AGG121" s="113"/>
      <c r="AGH121" s="113"/>
      <c r="AGI121" s="113"/>
      <c r="AGJ121" s="113"/>
      <c r="AGK121" s="113"/>
      <c r="AGL121" s="113"/>
      <c r="AGM121" s="113"/>
      <c r="AGN121" s="113"/>
      <c r="AGO121" s="113"/>
      <c r="AGP121" s="113"/>
      <c r="AGQ121" s="113"/>
      <c r="AGR121" s="113"/>
      <c r="AGS121" s="113"/>
      <c r="AGT121" s="113"/>
      <c r="AGU121" s="113"/>
      <c r="AGV121" s="113"/>
      <c r="AGW121" s="113"/>
      <c r="AGX121" s="113"/>
      <c r="AGY121" s="113"/>
      <c r="AGZ121" s="113"/>
      <c r="AHA121" s="113"/>
      <c r="AHB121" s="113"/>
      <c r="AHC121" s="113"/>
      <c r="AHD121" s="113"/>
      <c r="AHE121" s="113"/>
      <c r="AHF121" s="113"/>
      <c r="AHG121" s="113"/>
      <c r="AHH121" s="113"/>
      <c r="AHI121" s="113"/>
      <c r="AHJ121" s="113"/>
      <c r="AHK121" s="113"/>
      <c r="AHL121" s="113"/>
      <c r="AHM121" s="113"/>
      <c r="AHN121" s="113"/>
      <c r="AHO121" s="113"/>
      <c r="AHP121" s="113"/>
      <c r="AHQ121" s="113"/>
      <c r="AHR121" s="113"/>
      <c r="AHS121" s="113"/>
      <c r="AHT121" s="113"/>
      <c r="AHU121" s="113"/>
      <c r="AHV121" s="113"/>
      <c r="AHW121" s="113"/>
      <c r="AHX121" s="113"/>
      <c r="AHY121" s="113"/>
      <c r="AHZ121" s="113"/>
      <c r="AIA121" s="113"/>
      <c r="AIB121" s="113"/>
      <c r="AIC121" s="113"/>
      <c r="AID121" s="113"/>
      <c r="AIE121" s="113"/>
      <c r="AIF121" s="113"/>
      <c r="AIG121" s="113"/>
      <c r="AIH121" s="113"/>
      <c r="AII121" s="113"/>
      <c r="AIJ121" s="113"/>
      <c r="AIK121" s="113"/>
      <c r="AIL121" s="113"/>
      <c r="AIM121" s="113"/>
      <c r="AIN121" s="113"/>
      <c r="AIO121" s="113"/>
      <c r="AIP121" s="69"/>
      <c r="AIQ121" s="69"/>
      <c r="AIR121" s="69"/>
      <c r="AIS121" s="69"/>
      <c r="AIT121" s="69"/>
      <c r="AIU121" s="69"/>
      <c r="AIV121" s="69"/>
      <c r="AIW121" s="69"/>
      <c r="AIX121" s="69"/>
      <c r="AIY121" s="69"/>
      <c r="AIZ121" s="69"/>
      <c r="AJA121" s="69"/>
      <c r="AJB121" s="69"/>
      <c r="AJC121" s="69"/>
      <c r="AJD121" s="69"/>
      <c r="AJE121" s="69"/>
      <c r="AJF121" s="69"/>
      <c r="AJG121" s="69"/>
      <c r="AJH121" s="69"/>
      <c r="AJI121" s="69"/>
      <c r="AJJ121" s="69"/>
      <c r="AJK121" s="69"/>
      <c r="AJL121" s="69"/>
      <c r="AJM121" s="69"/>
      <c r="AJN121" s="69"/>
      <c r="AJO121" s="69"/>
      <c r="AJP121" s="69"/>
      <c r="AJQ121" s="69"/>
      <c r="AJR121" s="69"/>
      <c r="AJS121" s="69"/>
      <c r="AJT121" s="69"/>
      <c r="AJU121" s="69"/>
      <c r="AJV121" s="69"/>
      <c r="AJW121" s="69"/>
      <c r="AJX121" s="69"/>
      <c r="AJY121" s="69"/>
      <c r="AJZ121" s="69"/>
      <c r="AKA121" s="69"/>
      <c r="AKB121" s="69"/>
    </row>
    <row r="122" spans="1:1190" ht="4.5" customHeight="1" x14ac:dyDescent="0.25">
      <c r="A122" s="77"/>
      <c r="B122" s="69"/>
      <c r="C122" s="69"/>
      <c r="D122" s="69"/>
      <c r="E122" s="77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69"/>
      <c r="JP122" s="69"/>
      <c r="JQ122" s="69"/>
      <c r="JR122" s="69"/>
      <c r="JS122" s="69"/>
      <c r="JT122" s="69"/>
      <c r="JU122" s="69"/>
      <c r="JV122" s="69"/>
      <c r="JW122" s="69"/>
      <c r="JX122" s="69"/>
      <c r="JY122" s="69"/>
      <c r="JZ122" s="69"/>
      <c r="KA122" s="69"/>
      <c r="KB122" s="69"/>
      <c r="KC122" s="69"/>
      <c r="KD122" s="69"/>
      <c r="KE122" s="69"/>
      <c r="KF122" s="69"/>
      <c r="KG122" s="69"/>
      <c r="KH122" s="69"/>
      <c r="KI122" s="69"/>
      <c r="KJ122" s="69"/>
      <c r="KK122" s="69"/>
      <c r="KL122" s="69"/>
      <c r="KM122" s="69"/>
      <c r="KN122" s="69"/>
      <c r="KO122" s="69"/>
      <c r="KP122" s="69"/>
      <c r="KQ122" s="69"/>
      <c r="KR122" s="69"/>
      <c r="KS122" s="69"/>
      <c r="KT122" s="69"/>
      <c r="KU122" s="69"/>
      <c r="KV122" s="69"/>
      <c r="KW122" s="69"/>
      <c r="KX122" s="69"/>
      <c r="KY122" s="69"/>
      <c r="KZ122" s="69"/>
      <c r="LA122" s="69"/>
      <c r="LB122" s="69"/>
      <c r="LC122" s="69"/>
      <c r="LD122" s="69"/>
      <c r="LE122" s="69"/>
      <c r="LF122" s="69"/>
      <c r="LG122" s="69"/>
      <c r="LH122" s="69"/>
      <c r="LI122" s="69"/>
      <c r="LJ122" s="69"/>
      <c r="LK122" s="69"/>
      <c r="LL122" s="69"/>
      <c r="LM122" s="69"/>
      <c r="LN122" s="69"/>
      <c r="LO122" s="69"/>
      <c r="LP122" s="69"/>
      <c r="LQ122" s="69"/>
      <c r="LR122" s="69"/>
      <c r="LS122" s="69"/>
      <c r="LT122" s="69"/>
      <c r="LU122" s="69"/>
      <c r="LV122" s="69"/>
      <c r="LW122" s="69"/>
      <c r="LX122" s="69"/>
      <c r="LY122" s="69"/>
      <c r="LZ122" s="69"/>
      <c r="MA122" s="69"/>
      <c r="MB122" s="69"/>
      <c r="MC122" s="69"/>
      <c r="MD122" s="69"/>
      <c r="ME122" s="69"/>
      <c r="MF122" s="69"/>
      <c r="MG122" s="69"/>
      <c r="MH122" s="69"/>
      <c r="MI122" s="69"/>
      <c r="MJ122" s="69"/>
      <c r="MK122" s="69"/>
      <c r="ML122" s="69"/>
      <c r="MM122" s="69"/>
      <c r="MN122" s="69"/>
      <c r="MO122" s="69"/>
      <c r="MP122" s="69"/>
      <c r="MQ122" s="69"/>
      <c r="MR122" s="69"/>
      <c r="MS122" s="69"/>
      <c r="MT122" s="69"/>
      <c r="MU122" s="69"/>
      <c r="MV122" s="69"/>
      <c r="MW122" s="69"/>
      <c r="MX122" s="69"/>
      <c r="MY122" s="69"/>
      <c r="MZ122" s="69"/>
      <c r="NA122" s="69"/>
      <c r="NB122" s="69"/>
      <c r="NC122" s="69"/>
      <c r="ND122" s="69"/>
      <c r="NE122" s="69"/>
      <c r="NF122" s="69"/>
      <c r="NG122" s="69"/>
      <c r="NH122" s="69"/>
      <c r="NI122" s="69"/>
      <c r="NJ122" s="69"/>
      <c r="NK122" s="69"/>
      <c r="NL122" s="69"/>
      <c r="NM122" s="69"/>
      <c r="NN122" s="69"/>
      <c r="NO122" s="69"/>
      <c r="NP122" s="69"/>
      <c r="NQ122" s="69"/>
      <c r="NR122" s="69"/>
      <c r="NS122" s="69"/>
      <c r="NT122" s="69"/>
      <c r="NU122" s="69"/>
      <c r="NV122" s="69"/>
      <c r="NW122" s="69"/>
      <c r="NX122" s="69"/>
      <c r="NY122" s="69"/>
      <c r="NZ122" s="69"/>
      <c r="OA122" s="69"/>
      <c r="OB122" s="69"/>
      <c r="OC122" s="69"/>
      <c r="OD122" s="69"/>
      <c r="OE122" s="69"/>
      <c r="OF122" s="69"/>
      <c r="OG122" s="69"/>
      <c r="OH122" s="69"/>
      <c r="OI122" s="69"/>
      <c r="OJ122" s="69"/>
      <c r="OK122" s="69"/>
      <c r="OL122" s="69"/>
      <c r="OM122" s="69"/>
      <c r="ON122" s="69"/>
      <c r="OO122" s="69"/>
      <c r="OP122" s="69"/>
      <c r="OQ122" s="69"/>
      <c r="OR122" s="69"/>
      <c r="OS122" s="69"/>
      <c r="OT122" s="69"/>
      <c r="OU122" s="69"/>
      <c r="OV122" s="69"/>
      <c r="OW122" s="69"/>
      <c r="OX122" s="69"/>
      <c r="OY122" s="69"/>
      <c r="OZ122" s="69"/>
      <c r="PA122" s="69"/>
      <c r="PB122" s="69"/>
      <c r="PC122" s="69"/>
      <c r="PD122" s="69"/>
      <c r="PE122" s="69"/>
      <c r="PF122" s="69"/>
      <c r="PG122" s="69"/>
      <c r="PH122" s="69"/>
      <c r="PI122" s="69"/>
      <c r="PJ122" s="69"/>
      <c r="PK122" s="69"/>
      <c r="PL122" s="69"/>
      <c r="PM122" s="69"/>
      <c r="PN122" s="69"/>
      <c r="PO122" s="69"/>
      <c r="PP122" s="69"/>
      <c r="PQ122" s="69"/>
      <c r="PR122" s="69"/>
      <c r="PS122" s="69"/>
      <c r="PT122" s="69"/>
      <c r="PU122" s="69"/>
      <c r="PV122" s="69"/>
      <c r="PW122" s="69"/>
      <c r="PX122" s="69"/>
      <c r="PY122" s="69"/>
      <c r="PZ122" s="69"/>
      <c r="QA122" s="69"/>
      <c r="QB122" s="69"/>
      <c r="QC122" s="69"/>
      <c r="QD122" s="69"/>
      <c r="QE122" s="69"/>
      <c r="QF122" s="69"/>
      <c r="QG122" s="69"/>
      <c r="QH122" s="69"/>
      <c r="QI122" s="69"/>
      <c r="QJ122" s="69"/>
      <c r="QK122" s="69"/>
      <c r="QL122" s="69"/>
      <c r="QM122" s="69"/>
      <c r="QN122" s="69"/>
      <c r="QO122" s="69"/>
      <c r="QP122" s="69"/>
      <c r="QQ122" s="69"/>
      <c r="QR122" s="69"/>
      <c r="QS122" s="69"/>
      <c r="QT122" s="69"/>
      <c r="QU122" s="69"/>
      <c r="QV122" s="69"/>
      <c r="QW122" s="69"/>
      <c r="QX122" s="69"/>
      <c r="QY122" s="69"/>
      <c r="QZ122" s="69"/>
      <c r="RA122" s="69"/>
      <c r="RB122" s="69"/>
      <c r="RC122" s="69"/>
      <c r="RD122" s="69"/>
      <c r="RE122" s="69"/>
      <c r="RF122" s="69"/>
      <c r="RG122" s="69"/>
      <c r="RH122" s="69"/>
      <c r="RI122" s="69"/>
      <c r="RJ122" s="69"/>
      <c r="RK122" s="69"/>
      <c r="RL122" s="69"/>
      <c r="RM122" s="69"/>
      <c r="RN122" s="69"/>
      <c r="RO122" s="69"/>
      <c r="RP122" s="69"/>
      <c r="RQ122" s="69"/>
      <c r="RR122" s="69"/>
      <c r="RS122" s="69"/>
      <c r="RT122" s="69"/>
      <c r="RU122" s="69"/>
      <c r="RV122" s="69"/>
      <c r="RW122" s="69"/>
      <c r="RX122" s="69"/>
      <c r="RY122" s="69"/>
      <c r="RZ122" s="69"/>
      <c r="SA122" s="69"/>
      <c r="SB122" s="69"/>
      <c r="SC122" s="69"/>
      <c r="SD122" s="69"/>
      <c r="SE122" s="69"/>
      <c r="SF122" s="69"/>
      <c r="SG122" s="69"/>
      <c r="SH122" s="69"/>
      <c r="SI122" s="69"/>
      <c r="SJ122" s="69"/>
      <c r="SK122" s="69"/>
      <c r="SL122" s="69"/>
      <c r="SM122" s="69"/>
      <c r="SN122" s="69"/>
      <c r="SO122" s="69"/>
      <c r="SP122" s="69"/>
      <c r="SQ122" s="69"/>
      <c r="SR122" s="69"/>
      <c r="SS122" s="69"/>
      <c r="ST122" s="69"/>
      <c r="SU122" s="69"/>
      <c r="SV122" s="69"/>
      <c r="SW122" s="69"/>
      <c r="SX122" s="69"/>
      <c r="SY122" s="69"/>
      <c r="SZ122" s="69"/>
      <c r="TA122" s="69"/>
      <c r="TB122" s="69"/>
      <c r="TC122" s="69"/>
      <c r="TD122" s="69"/>
      <c r="TE122" s="69"/>
      <c r="TF122" s="69"/>
      <c r="TG122" s="69"/>
      <c r="TH122" s="69"/>
      <c r="TI122" s="69"/>
      <c r="TJ122" s="69"/>
      <c r="TK122" s="69"/>
      <c r="TL122" s="69"/>
      <c r="TM122" s="69"/>
      <c r="TN122" s="69"/>
      <c r="TO122" s="69"/>
      <c r="TP122" s="69"/>
      <c r="TQ122" s="69"/>
      <c r="TR122" s="69"/>
      <c r="TS122" s="69"/>
      <c r="TT122" s="69"/>
      <c r="TU122" s="69"/>
      <c r="TV122" s="69"/>
      <c r="TW122" s="69"/>
      <c r="TX122" s="69"/>
      <c r="TY122" s="69"/>
      <c r="TZ122" s="69"/>
      <c r="UA122" s="69"/>
      <c r="UB122" s="69"/>
      <c r="UC122" s="69"/>
      <c r="UD122" s="69"/>
      <c r="UE122" s="69"/>
      <c r="UF122" s="69"/>
      <c r="UG122" s="69"/>
      <c r="UH122" s="69"/>
      <c r="UI122" s="69"/>
      <c r="UJ122" s="69"/>
      <c r="UK122" s="69"/>
      <c r="UL122" s="69"/>
      <c r="UM122" s="69"/>
      <c r="UN122" s="69"/>
      <c r="UO122" s="69"/>
      <c r="UP122" s="69"/>
      <c r="UQ122" s="69"/>
      <c r="UR122" s="69"/>
      <c r="US122" s="69"/>
      <c r="UT122" s="69"/>
      <c r="UU122" s="69"/>
      <c r="UV122" s="69"/>
      <c r="UW122" s="69"/>
      <c r="UX122" s="69"/>
      <c r="UY122" s="69"/>
      <c r="UZ122" s="69"/>
      <c r="VA122" s="69"/>
      <c r="VB122" s="69"/>
      <c r="VC122" s="69"/>
      <c r="VD122" s="69"/>
      <c r="VE122" s="69"/>
      <c r="VF122" s="69"/>
      <c r="VG122" s="69"/>
      <c r="VH122" s="69"/>
      <c r="VI122" s="69"/>
      <c r="VJ122" s="69"/>
      <c r="VK122" s="69"/>
      <c r="VL122" s="69"/>
      <c r="VM122" s="69"/>
      <c r="VN122" s="69"/>
      <c r="VO122" s="69"/>
      <c r="VP122" s="69"/>
      <c r="VQ122" s="69"/>
      <c r="VR122" s="69"/>
      <c r="VS122" s="69"/>
      <c r="VT122" s="69"/>
      <c r="VU122" s="69"/>
      <c r="VV122" s="69"/>
      <c r="VW122" s="69"/>
      <c r="VX122" s="69"/>
      <c r="VY122" s="69"/>
      <c r="VZ122" s="69"/>
      <c r="WA122" s="69"/>
      <c r="WB122" s="69"/>
      <c r="WC122" s="69"/>
      <c r="WD122" s="69"/>
      <c r="WE122" s="69"/>
      <c r="WF122" s="69"/>
      <c r="WG122" s="69"/>
      <c r="WH122" s="69"/>
      <c r="WI122" s="69"/>
      <c r="WJ122" s="69"/>
      <c r="WK122" s="69"/>
      <c r="WL122" s="69"/>
      <c r="WM122" s="69"/>
      <c r="WN122" s="69"/>
      <c r="WO122" s="69"/>
      <c r="WP122" s="69"/>
      <c r="WQ122" s="69"/>
      <c r="WR122" s="69"/>
      <c r="WS122" s="69"/>
      <c r="WT122" s="69"/>
      <c r="WU122" s="69"/>
      <c r="WV122" s="69"/>
      <c r="WW122" s="69"/>
      <c r="WX122" s="69"/>
      <c r="WY122" s="69"/>
      <c r="WZ122" s="69"/>
      <c r="XA122" s="69"/>
      <c r="XB122" s="69"/>
      <c r="XC122" s="69"/>
      <c r="XD122" s="69"/>
      <c r="XE122" s="69"/>
      <c r="XF122" s="69"/>
      <c r="XG122" s="69"/>
      <c r="XH122" s="69"/>
      <c r="XI122" s="69"/>
      <c r="XJ122" s="69"/>
      <c r="XK122" s="69"/>
      <c r="XL122" s="69"/>
      <c r="XM122" s="69"/>
      <c r="XN122" s="69"/>
      <c r="XO122" s="69"/>
      <c r="XP122" s="69"/>
      <c r="XQ122" s="69"/>
      <c r="XR122" s="69"/>
      <c r="XS122" s="69"/>
      <c r="XT122" s="69"/>
      <c r="XU122" s="69"/>
      <c r="XV122" s="69"/>
      <c r="XW122" s="69"/>
      <c r="XX122" s="69"/>
      <c r="XY122" s="69"/>
      <c r="XZ122" s="69"/>
      <c r="YA122" s="69"/>
      <c r="YB122" s="69"/>
      <c r="YC122" s="69"/>
      <c r="YD122" s="69"/>
      <c r="YE122" s="69"/>
      <c r="YF122" s="69"/>
      <c r="YG122" s="69"/>
      <c r="YH122" s="69"/>
      <c r="YI122" s="69"/>
      <c r="YJ122" s="69"/>
      <c r="YK122" s="69"/>
      <c r="YL122" s="69"/>
      <c r="YM122" s="69"/>
      <c r="YN122" s="69"/>
      <c r="YO122" s="69"/>
      <c r="YP122" s="69"/>
      <c r="YQ122" s="69"/>
      <c r="YR122" s="69"/>
      <c r="YS122" s="69"/>
      <c r="YT122" s="69"/>
      <c r="YU122" s="69"/>
      <c r="YV122" s="69"/>
      <c r="YW122" s="69"/>
      <c r="YX122" s="69"/>
      <c r="YY122" s="69"/>
      <c r="YZ122" s="69"/>
      <c r="ZA122" s="69"/>
      <c r="ZB122" s="69"/>
      <c r="ZC122" s="69"/>
      <c r="ZD122" s="69"/>
      <c r="ZE122" s="69"/>
      <c r="ZF122" s="69"/>
      <c r="ZG122" s="69"/>
      <c r="ZH122" s="69"/>
      <c r="ZI122" s="69"/>
      <c r="ZJ122" s="69"/>
      <c r="ZK122" s="69"/>
      <c r="ZL122" s="69"/>
      <c r="ZM122" s="69"/>
      <c r="ZN122" s="69"/>
      <c r="ZO122" s="69"/>
      <c r="ZP122" s="69"/>
      <c r="ZQ122" s="69"/>
      <c r="ZR122" s="69"/>
      <c r="ZS122" s="69"/>
      <c r="ZT122" s="69"/>
      <c r="ZU122" s="69"/>
      <c r="ZV122" s="69"/>
      <c r="ZW122" s="69"/>
      <c r="ZX122" s="69"/>
      <c r="ZY122" s="69"/>
      <c r="ZZ122" s="69"/>
      <c r="AAA122" s="69"/>
      <c r="AAB122" s="69"/>
      <c r="AAC122" s="69"/>
      <c r="AAD122" s="69"/>
      <c r="AAE122" s="69"/>
      <c r="AAF122" s="69"/>
      <c r="AAG122" s="69"/>
      <c r="AAH122" s="69"/>
      <c r="AAI122" s="69"/>
      <c r="AAJ122" s="69"/>
      <c r="AAK122" s="69"/>
      <c r="AAL122" s="69"/>
      <c r="AAM122" s="69"/>
      <c r="AAN122" s="69"/>
      <c r="AAO122" s="69"/>
      <c r="AAP122" s="69"/>
      <c r="AAQ122" s="69"/>
      <c r="AAR122" s="69"/>
      <c r="AAS122" s="69"/>
      <c r="AAT122" s="69"/>
      <c r="AAU122" s="69"/>
      <c r="AAV122" s="69"/>
      <c r="AAW122" s="69"/>
      <c r="AAX122" s="69"/>
      <c r="AAY122" s="69"/>
      <c r="AAZ122" s="69"/>
      <c r="ABA122" s="69"/>
      <c r="ABB122" s="69"/>
      <c r="ABC122" s="69"/>
      <c r="ABD122" s="69"/>
      <c r="ABE122" s="69"/>
      <c r="ABF122" s="69"/>
      <c r="ABG122" s="69"/>
      <c r="ABH122" s="69"/>
      <c r="ABI122" s="69"/>
      <c r="ABJ122" s="69"/>
      <c r="ABK122" s="69"/>
      <c r="ABL122" s="69"/>
      <c r="ABM122" s="69"/>
      <c r="ABN122" s="69"/>
      <c r="ABO122" s="69"/>
      <c r="ABP122" s="69"/>
      <c r="ABQ122" s="69"/>
      <c r="ABR122" s="69"/>
      <c r="ABS122" s="69"/>
      <c r="ABT122" s="69"/>
      <c r="ABU122" s="69"/>
      <c r="ABV122" s="69"/>
      <c r="ABW122" s="69"/>
      <c r="ABX122" s="69"/>
      <c r="ABY122" s="69"/>
      <c r="ABZ122" s="69"/>
      <c r="ACA122" s="69"/>
      <c r="ACB122" s="69"/>
      <c r="ACC122" s="69"/>
      <c r="ACD122" s="69"/>
      <c r="ACE122" s="69"/>
      <c r="ACF122" s="69"/>
      <c r="ACG122" s="69"/>
      <c r="ACH122" s="69"/>
      <c r="ACI122" s="69"/>
      <c r="ACJ122" s="69"/>
      <c r="ACK122" s="69"/>
      <c r="ACL122" s="69"/>
      <c r="ACM122" s="69"/>
      <c r="ACN122" s="69"/>
      <c r="ACO122" s="69"/>
      <c r="ACP122" s="69"/>
      <c r="ACQ122" s="69"/>
      <c r="ACR122" s="69"/>
      <c r="ACS122" s="69"/>
      <c r="ACT122" s="69"/>
      <c r="ACU122" s="69"/>
      <c r="ACV122" s="69"/>
      <c r="ACW122" s="69"/>
      <c r="ACX122" s="69"/>
      <c r="ACY122" s="69"/>
      <c r="ACZ122" s="69"/>
      <c r="ADA122" s="69"/>
      <c r="ADB122" s="69"/>
      <c r="ADC122" s="69"/>
      <c r="ADD122" s="69"/>
      <c r="ADE122" s="69"/>
      <c r="ADF122" s="69"/>
      <c r="ADG122" s="69"/>
      <c r="ADH122" s="69"/>
      <c r="ADI122" s="69"/>
      <c r="ADJ122" s="69"/>
      <c r="ADK122" s="69"/>
      <c r="ADL122" s="69"/>
      <c r="ADM122" s="69"/>
      <c r="ADN122" s="69"/>
      <c r="ADO122" s="69"/>
      <c r="ADP122" s="69"/>
      <c r="ADQ122" s="69"/>
      <c r="ADR122" s="69"/>
      <c r="ADS122" s="69"/>
      <c r="ADT122" s="69"/>
      <c r="ADU122" s="69"/>
      <c r="ADV122" s="69"/>
      <c r="ADW122" s="69"/>
      <c r="ADX122" s="69"/>
      <c r="ADY122" s="69"/>
      <c r="ADZ122" s="77"/>
      <c r="AEA122" s="69"/>
      <c r="AEB122" s="69"/>
      <c r="AEC122" s="69"/>
      <c r="AED122" s="69"/>
      <c r="AEE122" s="111">
        <f t="shared" si="59"/>
        <v>117</v>
      </c>
      <c r="AEF122" s="111"/>
      <c r="AEG122" s="69"/>
      <c r="AEH122" s="69"/>
      <c r="AEI122" s="69"/>
      <c r="AEJ122" s="69"/>
      <c r="AEK122" s="69"/>
      <c r="AEL122" s="69"/>
      <c r="AEM122" s="69"/>
      <c r="AEN122" s="69"/>
      <c r="AEO122" s="69"/>
      <c r="AEP122" s="69"/>
      <c r="AEQ122" s="69"/>
      <c r="AER122" s="69"/>
      <c r="AES122" s="69"/>
      <c r="AET122" s="69"/>
      <c r="AEU122" s="69"/>
      <c r="AEV122" s="69"/>
      <c r="AEW122" s="69"/>
      <c r="AEX122" s="69"/>
      <c r="AEY122" s="69"/>
      <c r="AEZ122" s="69"/>
      <c r="AFA122" s="69"/>
      <c r="AFB122" s="113"/>
      <c r="AFC122" s="113"/>
      <c r="AFD122" s="113"/>
      <c r="AFE122" s="113"/>
      <c r="AFF122" s="113"/>
      <c r="AFG122" s="113"/>
      <c r="AFH122" s="113"/>
      <c r="AFI122" s="113"/>
      <c r="AFJ122" s="113"/>
      <c r="AFK122" s="113"/>
      <c r="AFL122" s="113"/>
      <c r="AFM122" s="113"/>
      <c r="AFN122" s="113"/>
      <c r="AFO122" s="113"/>
      <c r="AFP122" s="113"/>
      <c r="AFQ122" s="113"/>
      <c r="AFR122" s="113"/>
      <c r="AFS122" s="113"/>
      <c r="AFT122" s="113"/>
      <c r="AFU122" s="113"/>
      <c r="AFV122" s="113"/>
      <c r="AFW122" s="113"/>
      <c r="AFX122" s="113"/>
      <c r="AFY122" s="113"/>
      <c r="AFZ122" s="113"/>
      <c r="AGA122" s="113"/>
      <c r="AGB122" s="113"/>
      <c r="AGC122" s="113"/>
      <c r="AGD122" s="113"/>
      <c r="AGE122" s="113"/>
      <c r="AGF122" s="113"/>
      <c r="AGG122" s="113"/>
      <c r="AGH122" s="113"/>
      <c r="AGI122" s="113"/>
      <c r="AGJ122" s="113"/>
      <c r="AGK122" s="113"/>
      <c r="AGL122" s="113"/>
      <c r="AGM122" s="113"/>
      <c r="AGN122" s="113"/>
      <c r="AGO122" s="113"/>
      <c r="AGP122" s="113"/>
      <c r="AGQ122" s="113"/>
      <c r="AGR122" s="113"/>
      <c r="AGS122" s="113"/>
      <c r="AGT122" s="113"/>
      <c r="AGU122" s="113"/>
      <c r="AGV122" s="113"/>
      <c r="AGW122" s="113"/>
      <c r="AGX122" s="113"/>
      <c r="AGY122" s="113"/>
      <c r="AGZ122" s="113"/>
      <c r="AHA122" s="113"/>
      <c r="AHB122" s="113"/>
      <c r="AHC122" s="113"/>
      <c r="AHD122" s="113"/>
      <c r="AHE122" s="113"/>
      <c r="AHF122" s="113"/>
      <c r="AHG122" s="113"/>
      <c r="AHH122" s="113"/>
      <c r="AHI122" s="113"/>
      <c r="AHJ122" s="113"/>
      <c r="AHK122" s="113"/>
      <c r="AHL122" s="113"/>
      <c r="AHM122" s="113"/>
      <c r="AHN122" s="113"/>
      <c r="AHO122" s="113"/>
      <c r="AHP122" s="113"/>
      <c r="AHQ122" s="113"/>
      <c r="AHR122" s="113"/>
      <c r="AHS122" s="113"/>
      <c r="AHT122" s="113"/>
      <c r="AHU122" s="113"/>
      <c r="AHV122" s="113"/>
      <c r="AHW122" s="113"/>
      <c r="AHX122" s="113"/>
      <c r="AHY122" s="113"/>
      <c r="AHZ122" s="113"/>
      <c r="AIA122" s="113"/>
      <c r="AIB122" s="113"/>
      <c r="AIC122" s="113"/>
      <c r="AID122" s="113"/>
      <c r="AIE122" s="113"/>
      <c r="AIF122" s="113"/>
      <c r="AIG122" s="113"/>
      <c r="AIH122" s="113"/>
      <c r="AII122" s="113"/>
      <c r="AIJ122" s="113"/>
      <c r="AIK122" s="113"/>
      <c r="AIL122" s="113"/>
      <c r="AIM122" s="113"/>
      <c r="AIN122" s="113"/>
      <c r="AIO122" s="113"/>
      <c r="AIP122" s="69"/>
      <c r="AIQ122" s="69"/>
      <c r="AIR122" s="69"/>
      <c r="AIS122" s="69"/>
      <c r="AIT122" s="69"/>
      <c r="AIU122" s="69"/>
      <c r="AIV122" s="69"/>
      <c r="AIW122" s="69"/>
      <c r="AIX122" s="69"/>
      <c r="AIY122" s="69"/>
      <c r="AIZ122" s="69"/>
      <c r="AJA122" s="69"/>
      <c r="AJB122" s="69"/>
      <c r="AJC122" s="69"/>
      <c r="AJD122" s="69"/>
      <c r="AJE122" s="69"/>
      <c r="AJF122" s="69"/>
      <c r="AJG122" s="69"/>
      <c r="AJH122" s="69"/>
      <c r="AJI122" s="69"/>
      <c r="AJJ122" s="69"/>
      <c r="AJK122" s="69"/>
      <c r="AJL122" s="69"/>
      <c r="AJM122" s="69"/>
      <c r="AJN122" s="69"/>
      <c r="AJO122" s="69"/>
      <c r="AJP122" s="69"/>
      <c r="AJQ122" s="69"/>
      <c r="AJR122" s="69"/>
      <c r="AJS122" s="69"/>
      <c r="AJT122" s="69"/>
      <c r="AJU122" s="69"/>
      <c r="AJV122" s="69"/>
      <c r="AJW122" s="69"/>
      <c r="AJX122" s="69"/>
      <c r="AJY122" s="69"/>
      <c r="AJZ122" s="69"/>
      <c r="AKA122" s="69"/>
      <c r="AKB122" s="69"/>
    </row>
    <row r="123" spans="1:1190" ht="4.5" customHeight="1" x14ac:dyDescent="0.25">
      <c r="A123" s="77"/>
      <c r="B123" s="69"/>
      <c r="C123" s="69"/>
      <c r="D123" s="69"/>
      <c r="E123" s="77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  <c r="IX123" s="69"/>
      <c r="IY123" s="69"/>
      <c r="IZ123" s="69"/>
      <c r="JA123" s="69"/>
      <c r="JB123" s="69"/>
      <c r="JC123" s="69"/>
      <c r="JD123" s="69"/>
      <c r="JE123" s="69"/>
      <c r="JF123" s="69"/>
      <c r="JG123" s="69"/>
      <c r="JH123" s="69"/>
      <c r="JI123" s="69"/>
      <c r="JJ123" s="69"/>
      <c r="JK123" s="69"/>
      <c r="JL123" s="69"/>
      <c r="JM123" s="69"/>
      <c r="JN123" s="69"/>
      <c r="JO123" s="69"/>
      <c r="JP123" s="69"/>
      <c r="JQ123" s="69"/>
      <c r="JR123" s="69"/>
      <c r="JS123" s="69"/>
      <c r="JT123" s="69"/>
      <c r="JU123" s="69"/>
      <c r="JV123" s="69"/>
      <c r="JW123" s="69"/>
      <c r="JX123" s="69"/>
      <c r="JY123" s="69"/>
      <c r="JZ123" s="69"/>
      <c r="KA123" s="69"/>
      <c r="KB123" s="69"/>
      <c r="KC123" s="69"/>
      <c r="KD123" s="69"/>
      <c r="KE123" s="69"/>
      <c r="KF123" s="69"/>
      <c r="KG123" s="69"/>
      <c r="KH123" s="69"/>
      <c r="KI123" s="69"/>
      <c r="KJ123" s="69"/>
      <c r="KK123" s="69"/>
      <c r="KL123" s="69"/>
      <c r="KM123" s="69"/>
      <c r="KN123" s="69"/>
      <c r="KO123" s="69"/>
      <c r="KP123" s="69"/>
      <c r="KQ123" s="69"/>
      <c r="KR123" s="69"/>
      <c r="KS123" s="69"/>
      <c r="KT123" s="69"/>
      <c r="KU123" s="69"/>
      <c r="KV123" s="69"/>
      <c r="KW123" s="69"/>
      <c r="KX123" s="69"/>
      <c r="KY123" s="69"/>
      <c r="KZ123" s="69"/>
      <c r="LA123" s="69"/>
      <c r="LB123" s="69"/>
      <c r="LC123" s="69"/>
      <c r="LD123" s="69"/>
      <c r="LE123" s="69"/>
      <c r="LF123" s="69"/>
      <c r="LG123" s="69"/>
      <c r="LH123" s="69"/>
      <c r="LI123" s="69"/>
      <c r="LJ123" s="69"/>
      <c r="LK123" s="69"/>
      <c r="LL123" s="69"/>
      <c r="LM123" s="69"/>
      <c r="LN123" s="69"/>
      <c r="LO123" s="69"/>
      <c r="LP123" s="69"/>
      <c r="LQ123" s="69"/>
      <c r="LR123" s="69"/>
      <c r="LS123" s="69"/>
      <c r="LT123" s="69"/>
      <c r="LU123" s="69"/>
      <c r="LV123" s="69"/>
      <c r="LW123" s="69"/>
      <c r="LX123" s="69"/>
      <c r="LY123" s="69"/>
      <c r="LZ123" s="69"/>
      <c r="MA123" s="69"/>
      <c r="MB123" s="69"/>
      <c r="MC123" s="69"/>
      <c r="MD123" s="69"/>
      <c r="ME123" s="69"/>
      <c r="MF123" s="69"/>
      <c r="MG123" s="69"/>
      <c r="MH123" s="69"/>
      <c r="MI123" s="69"/>
      <c r="MJ123" s="69"/>
      <c r="MK123" s="69"/>
      <c r="ML123" s="69"/>
      <c r="MM123" s="69"/>
      <c r="MN123" s="69"/>
      <c r="MO123" s="69"/>
      <c r="MP123" s="69"/>
      <c r="MQ123" s="69"/>
      <c r="MR123" s="69"/>
      <c r="MS123" s="69"/>
      <c r="MT123" s="69"/>
      <c r="MU123" s="69"/>
      <c r="MV123" s="69"/>
      <c r="MW123" s="69"/>
      <c r="MX123" s="69"/>
      <c r="MY123" s="69"/>
      <c r="MZ123" s="69"/>
      <c r="NA123" s="69"/>
      <c r="NB123" s="69"/>
      <c r="NC123" s="69"/>
      <c r="ND123" s="69"/>
      <c r="NE123" s="69"/>
      <c r="NF123" s="69"/>
      <c r="NG123" s="69"/>
      <c r="NH123" s="69"/>
      <c r="NI123" s="69"/>
      <c r="NJ123" s="69"/>
      <c r="NK123" s="69"/>
      <c r="NL123" s="69"/>
      <c r="NM123" s="69"/>
      <c r="NN123" s="69"/>
      <c r="NO123" s="69"/>
      <c r="NP123" s="69"/>
      <c r="NQ123" s="69"/>
      <c r="NR123" s="69"/>
      <c r="NS123" s="69"/>
      <c r="NT123" s="69"/>
      <c r="NU123" s="69"/>
      <c r="NV123" s="69"/>
      <c r="NW123" s="69"/>
      <c r="NX123" s="69"/>
      <c r="NY123" s="69"/>
      <c r="NZ123" s="69"/>
      <c r="OA123" s="69"/>
      <c r="OB123" s="69"/>
      <c r="OC123" s="69"/>
      <c r="OD123" s="69"/>
      <c r="OE123" s="69"/>
      <c r="OF123" s="69"/>
      <c r="OG123" s="69"/>
      <c r="OH123" s="69"/>
      <c r="OI123" s="69"/>
      <c r="OJ123" s="69"/>
      <c r="OK123" s="69"/>
      <c r="OL123" s="69"/>
      <c r="OM123" s="69"/>
      <c r="ON123" s="69"/>
      <c r="OO123" s="69"/>
      <c r="OP123" s="69"/>
      <c r="OQ123" s="69"/>
      <c r="OR123" s="69"/>
      <c r="OS123" s="69"/>
      <c r="OT123" s="69"/>
      <c r="OU123" s="69"/>
      <c r="OV123" s="69"/>
      <c r="OW123" s="69"/>
      <c r="OX123" s="69"/>
      <c r="OY123" s="69"/>
      <c r="OZ123" s="69"/>
      <c r="PA123" s="69"/>
      <c r="PB123" s="69"/>
      <c r="PC123" s="69"/>
      <c r="PD123" s="69"/>
      <c r="PE123" s="69"/>
      <c r="PF123" s="69"/>
      <c r="PG123" s="69"/>
      <c r="PH123" s="69"/>
      <c r="PI123" s="69"/>
      <c r="PJ123" s="69"/>
      <c r="PK123" s="69"/>
      <c r="PL123" s="69"/>
      <c r="PM123" s="69"/>
      <c r="PN123" s="69"/>
      <c r="PO123" s="69"/>
      <c r="PP123" s="69"/>
      <c r="PQ123" s="69"/>
      <c r="PR123" s="69"/>
      <c r="PS123" s="69"/>
      <c r="PT123" s="69"/>
      <c r="PU123" s="69"/>
      <c r="PV123" s="69"/>
      <c r="PW123" s="69"/>
      <c r="PX123" s="69"/>
      <c r="PY123" s="69"/>
      <c r="PZ123" s="69"/>
      <c r="QA123" s="69"/>
      <c r="QB123" s="69"/>
      <c r="QC123" s="69"/>
      <c r="QD123" s="69"/>
      <c r="QE123" s="69"/>
      <c r="QF123" s="69"/>
      <c r="QG123" s="69"/>
      <c r="QH123" s="69"/>
      <c r="QI123" s="69"/>
      <c r="QJ123" s="69"/>
      <c r="QK123" s="69"/>
      <c r="QL123" s="69"/>
      <c r="QM123" s="69"/>
      <c r="QN123" s="69"/>
      <c r="QO123" s="69"/>
      <c r="QP123" s="69"/>
      <c r="QQ123" s="69"/>
      <c r="QR123" s="69"/>
      <c r="QS123" s="69"/>
      <c r="QT123" s="69"/>
      <c r="QU123" s="69"/>
      <c r="QV123" s="69"/>
      <c r="QW123" s="69"/>
      <c r="QX123" s="69"/>
      <c r="QY123" s="69"/>
      <c r="QZ123" s="69"/>
      <c r="RA123" s="69"/>
      <c r="RB123" s="69"/>
      <c r="RC123" s="69"/>
      <c r="RD123" s="69"/>
      <c r="RE123" s="69"/>
      <c r="RF123" s="69"/>
      <c r="RG123" s="69"/>
      <c r="RH123" s="69"/>
      <c r="RI123" s="69"/>
      <c r="RJ123" s="69"/>
      <c r="RK123" s="69"/>
      <c r="RL123" s="69"/>
      <c r="RM123" s="69"/>
      <c r="RN123" s="69"/>
      <c r="RO123" s="69"/>
      <c r="RP123" s="69"/>
      <c r="RQ123" s="69"/>
      <c r="RR123" s="69"/>
      <c r="RS123" s="69"/>
      <c r="RT123" s="69"/>
      <c r="RU123" s="69"/>
      <c r="RV123" s="69"/>
      <c r="RW123" s="69"/>
      <c r="RX123" s="69"/>
      <c r="RY123" s="69"/>
      <c r="RZ123" s="69"/>
      <c r="SA123" s="69"/>
      <c r="SB123" s="69"/>
      <c r="SC123" s="69"/>
      <c r="SD123" s="69"/>
      <c r="SE123" s="69"/>
      <c r="SF123" s="69"/>
      <c r="SG123" s="69"/>
      <c r="SH123" s="69"/>
      <c r="SI123" s="69"/>
      <c r="SJ123" s="69"/>
      <c r="SK123" s="69"/>
      <c r="SL123" s="69"/>
      <c r="SM123" s="69"/>
      <c r="SN123" s="69"/>
      <c r="SO123" s="69"/>
      <c r="SP123" s="69"/>
      <c r="SQ123" s="69"/>
      <c r="SR123" s="69"/>
      <c r="SS123" s="69"/>
      <c r="ST123" s="69"/>
      <c r="SU123" s="69"/>
      <c r="SV123" s="69"/>
      <c r="SW123" s="69"/>
      <c r="SX123" s="69"/>
      <c r="SY123" s="69"/>
      <c r="SZ123" s="69"/>
      <c r="TA123" s="69"/>
      <c r="TB123" s="69"/>
      <c r="TC123" s="69"/>
      <c r="TD123" s="69"/>
      <c r="TE123" s="69"/>
      <c r="TF123" s="69"/>
      <c r="TG123" s="69"/>
      <c r="TH123" s="69"/>
      <c r="TI123" s="69"/>
      <c r="TJ123" s="69"/>
      <c r="TK123" s="69"/>
      <c r="TL123" s="69"/>
      <c r="TM123" s="69"/>
      <c r="TN123" s="69"/>
      <c r="TO123" s="69"/>
      <c r="TP123" s="69"/>
      <c r="TQ123" s="69"/>
      <c r="TR123" s="69"/>
      <c r="TS123" s="69"/>
      <c r="TT123" s="69"/>
      <c r="TU123" s="69"/>
      <c r="TV123" s="69"/>
      <c r="TW123" s="69"/>
      <c r="TX123" s="69"/>
      <c r="TY123" s="69"/>
      <c r="TZ123" s="69"/>
      <c r="UA123" s="69"/>
      <c r="UB123" s="69"/>
      <c r="UC123" s="69"/>
      <c r="UD123" s="69"/>
      <c r="UE123" s="69"/>
      <c r="UF123" s="69"/>
      <c r="UG123" s="69"/>
      <c r="UH123" s="69"/>
      <c r="UI123" s="69"/>
      <c r="UJ123" s="69"/>
      <c r="UK123" s="69"/>
      <c r="UL123" s="69"/>
      <c r="UM123" s="69"/>
      <c r="UN123" s="69"/>
      <c r="UO123" s="69"/>
      <c r="UP123" s="69"/>
      <c r="UQ123" s="69"/>
      <c r="UR123" s="69"/>
      <c r="US123" s="69"/>
      <c r="UT123" s="69"/>
      <c r="UU123" s="69"/>
      <c r="UV123" s="69"/>
      <c r="UW123" s="69"/>
      <c r="UX123" s="69"/>
      <c r="UY123" s="69"/>
      <c r="UZ123" s="69"/>
      <c r="VA123" s="69"/>
      <c r="VB123" s="69"/>
      <c r="VC123" s="69"/>
      <c r="VD123" s="69"/>
      <c r="VE123" s="69"/>
      <c r="VF123" s="69"/>
      <c r="VG123" s="69"/>
      <c r="VH123" s="69"/>
      <c r="VI123" s="69"/>
      <c r="VJ123" s="69"/>
      <c r="VK123" s="69"/>
      <c r="VL123" s="69"/>
      <c r="VM123" s="69"/>
      <c r="VN123" s="69"/>
      <c r="VO123" s="69"/>
      <c r="VP123" s="69"/>
      <c r="VQ123" s="69"/>
      <c r="VR123" s="69"/>
      <c r="VS123" s="69"/>
      <c r="VT123" s="69"/>
      <c r="VU123" s="69"/>
      <c r="VV123" s="69"/>
      <c r="VW123" s="69"/>
      <c r="VX123" s="69"/>
      <c r="VY123" s="69"/>
      <c r="VZ123" s="69"/>
      <c r="WA123" s="69"/>
      <c r="WB123" s="69"/>
      <c r="WC123" s="69"/>
      <c r="WD123" s="69"/>
      <c r="WE123" s="69"/>
      <c r="WF123" s="69"/>
      <c r="WG123" s="69"/>
      <c r="WH123" s="69"/>
      <c r="WI123" s="69"/>
      <c r="WJ123" s="69"/>
      <c r="WK123" s="69"/>
      <c r="WL123" s="69"/>
      <c r="WM123" s="69"/>
      <c r="WN123" s="69"/>
      <c r="WO123" s="69"/>
      <c r="WP123" s="69"/>
      <c r="WQ123" s="69"/>
      <c r="WR123" s="69"/>
      <c r="WS123" s="69"/>
      <c r="WT123" s="69"/>
      <c r="WU123" s="69"/>
      <c r="WV123" s="69"/>
      <c r="WW123" s="69"/>
      <c r="WX123" s="69"/>
      <c r="WY123" s="69"/>
      <c r="WZ123" s="69"/>
      <c r="XA123" s="69"/>
      <c r="XB123" s="69"/>
      <c r="XC123" s="69"/>
      <c r="XD123" s="69"/>
      <c r="XE123" s="69"/>
      <c r="XF123" s="69"/>
      <c r="XG123" s="69"/>
      <c r="XH123" s="69"/>
      <c r="XI123" s="69"/>
      <c r="XJ123" s="69"/>
      <c r="XK123" s="69"/>
      <c r="XL123" s="69"/>
      <c r="XM123" s="69"/>
      <c r="XN123" s="69"/>
      <c r="XO123" s="69"/>
      <c r="XP123" s="69"/>
      <c r="XQ123" s="69"/>
      <c r="XR123" s="69"/>
      <c r="XS123" s="69"/>
      <c r="XT123" s="69"/>
      <c r="XU123" s="69"/>
      <c r="XV123" s="69"/>
      <c r="XW123" s="69"/>
      <c r="XX123" s="69"/>
      <c r="XY123" s="69"/>
      <c r="XZ123" s="69"/>
      <c r="YA123" s="69"/>
      <c r="YB123" s="69"/>
      <c r="YC123" s="69"/>
      <c r="YD123" s="69"/>
      <c r="YE123" s="69"/>
      <c r="YF123" s="69"/>
      <c r="YG123" s="69"/>
      <c r="YH123" s="69"/>
      <c r="YI123" s="69"/>
      <c r="YJ123" s="69"/>
      <c r="YK123" s="69"/>
      <c r="YL123" s="69"/>
      <c r="YM123" s="69"/>
      <c r="YN123" s="69"/>
      <c r="YO123" s="69"/>
      <c r="YP123" s="69"/>
      <c r="YQ123" s="69"/>
      <c r="YR123" s="69"/>
      <c r="YS123" s="69"/>
      <c r="YT123" s="69"/>
      <c r="YU123" s="69"/>
      <c r="YV123" s="69"/>
      <c r="YW123" s="69"/>
      <c r="YX123" s="69"/>
      <c r="YY123" s="69"/>
      <c r="YZ123" s="69"/>
      <c r="ZA123" s="69"/>
      <c r="ZB123" s="69"/>
      <c r="ZC123" s="69"/>
      <c r="ZD123" s="69"/>
      <c r="ZE123" s="69"/>
      <c r="ZF123" s="69"/>
      <c r="ZG123" s="69"/>
      <c r="ZH123" s="69"/>
      <c r="ZI123" s="69"/>
      <c r="ZJ123" s="69"/>
      <c r="ZK123" s="69"/>
      <c r="ZL123" s="69"/>
      <c r="ZM123" s="69"/>
      <c r="ZN123" s="69"/>
      <c r="ZO123" s="69"/>
      <c r="ZP123" s="69"/>
      <c r="ZQ123" s="69"/>
      <c r="ZR123" s="69"/>
      <c r="ZS123" s="69"/>
      <c r="ZT123" s="69"/>
      <c r="ZU123" s="69"/>
      <c r="ZV123" s="69"/>
      <c r="ZW123" s="69"/>
      <c r="ZX123" s="69"/>
      <c r="ZY123" s="69"/>
      <c r="ZZ123" s="69"/>
      <c r="AAA123" s="69"/>
      <c r="AAB123" s="69"/>
      <c r="AAC123" s="69"/>
      <c r="AAD123" s="69"/>
      <c r="AAE123" s="69"/>
      <c r="AAF123" s="69"/>
      <c r="AAG123" s="69"/>
      <c r="AAH123" s="69"/>
      <c r="AAI123" s="69"/>
      <c r="AAJ123" s="69"/>
      <c r="AAK123" s="69"/>
      <c r="AAL123" s="69"/>
      <c r="AAM123" s="69"/>
      <c r="AAN123" s="69"/>
      <c r="AAO123" s="69"/>
      <c r="AAP123" s="69"/>
      <c r="AAQ123" s="69"/>
      <c r="AAR123" s="69"/>
      <c r="AAS123" s="69"/>
      <c r="AAT123" s="69"/>
      <c r="AAU123" s="69"/>
      <c r="AAV123" s="69"/>
      <c r="AAW123" s="69"/>
      <c r="AAX123" s="69"/>
      <c r="AAY123" s="69"/>
      <c r="AAZ123" s="69"/>
      <c r="ABA123" s="69"/>
      <c r="ABB123" s="69"/>
      <c r="ABC123" s="69"/>
      <c r="ABD123" s="69"/>
      <c r="ABE123" s="69"/>
      <c r="ABF123" s="69"/>
      <c r="ABG123" s="69"/>
      <c r="ABH123" s="69"/>
      <c r="ABI123" s="69"/>
      <c r="ABJ123" s="69"/>
      <c r="ABK123" s="69"/>
      <c r="ABL123" s="69"/>
      <c r="ABM123" s="69"/>
      <c r="ABN123" s="69"/>
      <c r="ABO123" s="69"/>
      <c r="ABP123" s="69"/>
      <c r="ABQ123" s="69"/>
      <c r="ABR123" s="69"/>
      <c r="ABS123" s="69"/>
      <c r="ABT123" s="69"/>
      <c r="ABU123" s="69"/>
      <c r="ABV123" s="69"/>
      <c r="ABW123" s="69"/>
      <c r="ABX123" s="69"/>
      <c r="ABY123" s="69"/>
      <c r="ABZ123" s="69"/>
      <c r="ACA123" s="69"/>
      <c r="ACB123" s="69"/>
      <c r="ACC123" s="69"/>
      <c r="ACD123" s="69"/>
      <c r="ACE123" s="69"/>
      <c r="ACF123" s="69"/>
      <c r="ACG123" s="69"/>
      <c r="ACH123" s="69"/>
      <c r="ACI123" s="69"/>
      <c r="ACJ123" s="69"/>
      <c r="ACK123" s="69"/>
      <c r="ACL123" s="69"/>
      <c r="ACM123" s="69"/>
      <c r="ACN123" s="69"/>
      <c r="ACO123" s="69"/>
      <c r="ACP123" s="69"/>
      <c r="ACQ123" s="69"/>
      <c r="ACR123" s="69"/>
      <c r="ACS123" s="69"/>
      <c r="ACT123" s="69"/>
      <c r="ACU123" s="69"/>
      <c r="ACV123" s="69"/>
      <c r="ACW123" s="69"/>
      <c r="ACX123" s="69"/>
      <c r="ACY123" s="69"/>
      <c r="ACZ123" s="69"/>
      <c r="ADA123" s="69"/>
      <c r="ADB123" s="69"/>
      <c r="ADC123" s="69"/>
      <c r="ADD123" s="69"/>
      <c r="ADE123" s="69"/>
      <c r="ADF123" s="69"/>
      <c r="ADG123" s="69"/>
      <c r="ADH123" s="69"/>
      <c r="ADI123" s="69"/>
      <c r="ADJ123" s="69"/>
      <c r="ADK123" s="69"/>
      <c r="ADL123" s="69"/>
      <c r="ADM123" s="69"/>
      <c r="ADN123" s="69"/>
      <c r="ADO123" s="69"/>
      <c r="ADP123" s="69"/>
      <c r="ADQ123" s="69"/>
      <c r="ADR123" s="69"/>
      <c r="ADS123" s="69"/>
      <c r="ADT123" s="69"/>
      <c r="ADU123" s="69"/>
      <c r="ADV123" s="69"/>
      <c r="ADW123" s="69"/>
      <c r="ADX123" s="69"/>
      <c r="ADY123" s="69"/>
      <c r="ADZ123" s="77"/>
      <c r="AEA123" s="69"/>
      <c r="AEB123" s="69"/>
      <c r="AEC123" s="69"/>
      <c r="AED123" s="69"/>
      <c r="AEE123" s="111">
        <f t="shared" si="59"/>
        <v>118</v>
      </c>
      <c r="AEF123" s="111"/>
      <c r="AEG123" s="69"/>
      <c r="AEH123" s="69"/>
      <c r="AEI123" s="69"/>
      <c r="AEJ123" s="69"/>
      <c r="AEK123" s="69"/>
      <c r="AEL123" s="69"/>
      <c r="AEM123" s="69"/>
      <c r="AEN123" s="69"/>
      <c r="AEO123" s="69"/>
      <c r="AEP123" s="69"/>
      <c r="AEQ123" s="69"/>
      <c r="AER123" s="69"/>
      <c r="AES123" s="69"/>
      <c r="AET123" s="69"/>
      <c r="AEU123" s="69"/>
      <c r="AEV123" s="69"/>
      <c r="AEW123" s="69"/>
      <c r="AEX123" s="69"/>
      <c r="AEY123" s="69"/>
      <c r="AEZ123" s="69"/>
      <c r="AFA123" s="69"/>
      <c r="AFB123" s="113"/>
      <c r="AFC123" s="113"/>
      <c r="AFD123" s="113"/>
      <c r="AFE123" s="113"/>
      <c r="AFF123" s="113"/>
      <c r="AFG123" s="113"/>
      <c r="AFH123" s="113"/>
      <c r="AFI123" s="113"/>
      <c r="AFJ123" s="113"/>
      <c r="AFK123" s="113"/>
      <c r="AFL123" s="113"/>
      <c r="AFM123" s="113"/>
      <c r="AFN123" s="113"/>
      <c r="AFO123" s="113"/>
      <c r="AFP123" s="113"/>
      <c r="AFQ123" s="113"/>
      <c r="AFR123" s="113"/>
      <c r="AFS123" s="113"/>
      <c r="AFT123" s="113"/>
      <c r="AFU123" s="113"/>
      <c r="AFV123" s="113"/>
      <c r="AFW123" s="113"/>
      <c r="AFX123" s="113"/>
      <c r="AFY123" s="113"/>
      <c r="AFZ123" s="113"/>
      <c r="AGA123" s="113"/>
      <c r="AGB123" s="113"/>
      <c r="AGC123" s="113"/>
      <c r="AGD123" s="113"/>
      <c r="AGE123" s="113"/>
      <c r="AGF123" s="113"/>
      <c r="AGG123" s="113"/>
      <c r="AGH123" s="113"/>
      <c r="AGI123" s="113"/>
      <c r="AGJ123" s="113"/>
      <c r="AGK123" s="113"/>
      <c r="AGL123" s="113"/>
      <c r="AGM123" s="113"/>
      <c r="AGN123" s="113"/>
      <c r="AGO123" s="113"/>
      <c r="AGP123" s="113"/>
      <c r="AGQ123" s="113"/>
      <c r="AGR123" s="113"/>
      <c r="AGS123" s="113"/>
      <c r="AGT123" s="113"/>
      <c r="AGU123" s="113"/>
      <c r="AGV123" s="113"/>
      <c r="AGW123" s="113"/>
      <c r="AGX123" s="113"/>
      <c r="AGY123" s="113"/>
      <c r="AGZ123" s="113"/>
      <c r="AHA123" s="113"/>
      <c r="AHB123" s="113"/>
      <c r="AHC123" s="113"/>
      <c r="AHD123" s="113"/>
      <c r="AHE123" s="113"/>
      <c r="AHF123" s="113"/>
      <c r="AHG123" s="113"/>
      <c r="AHH123" s="113"/>
      <c r="AHI123" s="113"/>
      <c r="AHJ123" s="113"/>
      <c r="AHK123" s="113"/>
      <c r="AHL123" s="113"/>
      <c r="AHM123" s="113"/>
      <c r="AHN123" s="113"/>
      <c r="AHO123" s="113"/>
      <c r="AHP123" s="113"/>
      <c r="AHQ123" s="113"/>
      <c r="AHR123" s="113"/>
      <c r="AHS123" s="113"/>
      <c r="AHT123" s="113"/>
      <c r="AHU123" s="113"/>
      <c r="AHV123" s="113"/>
      <c r="AHW123" s="113"/>
      <c r="AHX123" s="113"/>
      <c r="AHY123" s="113"/>
      <c r="AHZ123" s="113"/>
      <c r="AIA123" s="113"/>
      <c r="AIB123" s="113"/>
      <c r="AIC123" s="113"/>
      <c r="AID123" s="113"/>
      <c r="AIE123" s="113"/>
      <c r="AIF123" s="113"/>
      <c r="AIG123" s="113"/>
      <c r="AIH123" s="113"/>
      <c r="AII123" s="113"/>
      <c r="AIJ123" s="113"/>
      <c r="AIK123" s="113"/>
      <c r="AIL123" s="113"/>
      <c r="AIM123" s="113"/>
      <c r="AIN123" s="113"/>
      <c r="AIO123" s="113"/>
      <c r="AIP123" s="69"/>
      <c r="AIQ123" s="69"/>
      <c r="AIR123" s="69"/>
      <c r="AIS123" s="69"/>
      <c r="AIT123" s="69"/>
      <c r="AIU123" s="69"/>
      <c r="AIV123" s="69"/>
      <c r="AIW123" s="69"/>
      <c r="AIX123" s="69"/>
      <c r="AIY123" s="69"/>
      <c r="AIZ123" s="69"/>
      <c r="AJA123" s="69"/>
      <c r="AJB123" s="69"/>
      <c r="AJC123" s="69"/>
      <c r="AJD123" s="69"/>
      <c r="AJE123" s="69"/>
      <c r="AJF123" s="69"/>
      <c r="AJG123" s="69"/>
      <c r="AJH123" s="69"/>
      <c r="AJI123" s="69"/>
      <c r="AJJ123" s="69"/>
      <c r="AJK123" s="69"/>
      <c r="AJL123" s="69"/>
      <c r="AJM123" s="69"/>
      <c r="AJN123" s="69"/>
      <c r="AJO123" s="69"/>
      <c r="AJP123" s="69"/>
      <c r="AJQ123" s="69"/>
      <c r="AJR123" s="69"/>
      <c r="AJS123" s="69"/>
      <c r="AJT123" s="69"/>
      <c r="AJU123" s="69"/>
      <c r="AJV123" s="69"/>
      <c r="AJW123" s="69"/>
      <c r="AJX123" s="69"/>
      <c r="AJY123" s="69"/>
      <c r="AJZ123" s="69"/>
      <c r="AKA123" s="69"/>
      <c r="AKB123" s="69"/>
    </row>
    <row r="124" spans="1:1190" ht="4.5" customHeight="1" x14ac:dyDescent="0.25">
      <c r="A124" s="77"/>
      <c r="B124" s="69"/>
      <c r="C124" s="69"/>
      <c r="D124" s="69"/>
      <c r="E124" s="77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69"/>
      <c r="HF124" s="69"/>
      <c r="HG124" s="69"/>
      <c r="HH124" s="69"/>
      <c r="HI124" s="69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/>
      <c r="JE124" s="69"/>
      <c r="JF124" s="69"/>
      <c r="JG124" s="69"/>
      <c r="JH124" s="69"/>
      <c r="JI124" s="69"/>
      <c r="JJ124" s="69"/>
      <c r="JK124" s="69"/>
      <c r="JL124" s="69"/>
      <c r="JM124" s="69"/>
      <c r="JN124" s="69"/>
      <c r="JO124" s="69"/>
      <c r="JP124" s="69"/>
      <c r="JQ124" s="69"/>
      <c r="JR124" s="69"/>
      <c r="JS124" s="69"/>
      <c r="JT124" s="69"/>
      <c r="JU124" s="69"/>
      <c r="JV124" s="69"/>
      <c r="JW124" s="69"/>
      <c r="JX124" s="69"/>
      <c r="JY124" s="69"/>
      <c r="JZ124" s="69"/>
      <c r="KA124" s="69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69"/>
      <c r="KQ124" s="69"/>
      <c r="KR124" s="69"/>
      <c r="KS124" s="69"/>
      <c r="KT124" s="69"/>
      <c r="KU124" s="69"/>
      <c r="KV124" s="69"/>
      <c r="KW124" s="69"/>
      <c r="KX124" s="69"/>
      <c r="KY124" s="69"/>
      <c r="KZ124" s="69"/>
      <c r="LA124" s="69"/>
      <c r="LB124" s="69"/>
      <c r="LC124" s="69"/>
      <c r="LD124" s="69"/>
      <c r="LE124" s="69"/>
      <c r="LF124" s="69"/>
      <c r="LG124" s="69"/>
      <c r="LH124" s="69"/>
      <c r="LI124" s="69"/>
      <c r="LJ124" s="69"/>
      <c r="LK124" s="69"/>
      <c r="LL124" s="69"/>
      <c r="LM124" s="69"/>
      <c r="LN124" s="69"/>
      <c r="LO124" s="69"/>
      <c r="LP124" s="69"/>
      <c r="LQ124" s="69"/>
      <c r="LR124" s="69"/>
      <c r="LS124" s="69"/>
      <c r="LT124" s="69"/>
      <c r="LU124" s="69"/>
      <c r="LV124" s="69"/>
      <c r="LW124" s="69"/>
      <c r="LX124" s="69"/>
      <c r="LY124" s="69"/>
      <c r="LZ124" s="69"/>
      <c r="MA124" s="69"/>
      <c r="MB124" s="69"/>
      <c r="MC124" s="69"/>
      <c r="MD124" s="69"/>
      <c r="ME124" s="69"/>
      <c r="MF124" s="69"/>
      <c r="MG124" s="69"/>
      <c r="MH124" s="69"/>
      <c r="MI124" s="69"/>
      <c r="MJ124" s="69"/>
      <c r="MK124" s="69"/>
      <c r="ML124" s="69"/>
      <c r="MM124" s="69"/>
      <c r="MN124" s="69"/>
      <c r="MO124" s="69"/>
      <c r="MP124" s="69"/>
      <c r="MQ124" s="69"/>
      <c r="MR124" s="69"/>
      <c r="MS124" s="69"/>
      <c r="MT124" s="69"/>
      <c r="MU124" s="69"/>
      <c r="MV124" s="69"/>
      <c r="MW124" s="69"/>
      <c r="MX124" s="69"/>
      <c r="MY124" s="69"/>
      <c r="MZ124" s="69"/>
      <c r="NA124" s="69"/>
      <c r="NB124" s="69"/>
      <c r="NC124" s="69"/>
      <c r="ND124" s="69"/>
      <c r="NE124" s="69"/>
      <c r="NF124" s="69"/>
      <c r="NG124" s="69"/>
      <c r="NH124" s="69"/>
      <c r="NI124" s="69"/>
      <c r="NJ124" s="69"/>
      <c r="NK124" s="69"/>
      <c r="NL124" s="69"/>
      <c r="NM124" s="69"/>
      <c r="NN124" s="69"/>
      <c r="NO124" s="69"/>
      <c r="NP124" s="69"/>
      <c r="NQ124" s="69"/>
      <c r="NR124" s="69"/>
      <c r="NS124" s="69"/>
      <c r="NT124" s="69"/>
      <c r="NU124" s="69"/>
      <c r="NV124" s="69"/>
      <c r="NW124" s="69"/>
      <c r="NX124" s="69"/>
      <c r="NY124" s="69"/>
      <c r="NZ124" s="69"/>
      <c r="OA124" s="69"/>
      <c r="OB124" s="69"/>
      <c r="OC124" s="69"/>
      <c r="OD124" s="69"/>
      <c r="OE124" s="69"/>
      <c r="OF124" s="69"/>
      <c r="OG124" s="69"/>
      <c r="OH124" s="69"/>
      <c r="OI124" s="69"/>
      <c r="OJ124" s="69"/>
      <c r="OK124" s="69"/>
      <c r="OL124" s="69"/>
      <c r="OM124" s="69"/>
      <c r="ON124" s="69"/>
      <c r="OO124" s="69"/>
      <c r="OP124" s="69"/>
      <c r="OQ124" s="69"/>
      <c r="OR124" s="69"/>
      <c r="OS124" s="69"/>
      <c r="OT124" s="69"/>
      <c r="OU124" s="69"/>
      <c r="OV124" s="69"/>
      <c r="OW124" s="69"/>
      <c r="OX124" s="69"/>
      <c r="OY124" s="69"/>
      <c r="OZ124" s="69"/>
      <c r="PA124" s="69"/>
      <c r="PB124" s="69"/>
      <c r="PC124" s="69"/>
      <c r="PD124" s="69"/>
      <c r="PE124" s="69"/>
      <c r="PF124" s="69"/>
      <c r="PG124" s="69"/>
      <c r="PH124" s="69"/>
      <c r="PI124" s="69"/>
      <c r="PJ124" s="69"/>
      <c r="PK124" s="69"/>
      <c r="PL124" s="69"/>
      <c r="PM124" s="69"/>
      <c r="PN124" s="69"/>
      <c r="PO124" s="69"/>
      <c r="PP124" s="69"/>
      <c r="PQ124" s="69"/>
      <c r="PR124" s="69"/>
      <c r="PS124" s="69"/>
      <c r="PT124" s="69"/>
      <c r="PU124" s="69"/>
      <c r="PV124" s="69"/>
      <c r="PW124" s="69"/>
      <c r="PX124" s="69"/>
      <c r="PY124" s="69"/>
      <c r="PZ124" s="69"/>
      <c r="QA124" s="69"/>
      <c r="QB124" s="69"/>
      <c r="QC124" s="69"/>
      <c r="QD124" s="69"/>
      <c r="QE124" s="69"/>
      <c r="QF124" s="69"/>
      <c r="QG124" s="69"/>
      <c r="QH124" s="69"/>
      <c r="QI124" s="69"/>
      <c r="QJ124" s="69"/>
      <c r="QK124" s="69"/>
      <c r="QL124" s="69"/>
      <c r="QM124" s="69"/>
      <c r="QN124" s="69"/>
      <c r="QO124" s="69"/>
      <c r="QP124" s="69"/>
      <c r="QQ124" s="69"/>
      <c r="QR124" s="69"/>
      <c r="QS124" s="69"/>
      <c r="QT124" s="69"/>
      <c r="QU124" s="69"/>
      <c r="QV124" s="69"/>
      <c r="QW124" s="69"/>
      <c r="QX124" s="69"/>
      <c r="QY124" s="69"/>
      <c r="QZ124" s="69"/>
      <c r="RA124" s="69"/>
      <c r="RB124" s="69"/>
      <c r="RC124" s="69"/>
      <c r="RD124" s="69"/>
      <c r="RE124" s="69"/>
      <c r="RF124" s="69"/>
      <c r="RG124" s="69"/>
      <c r="RH124" s="69"/>
      <c r="RI124" s="69"/>
      <c r="RJ124" s="69"/>
      <c r="RK124" s="69"/>
      <c r="RL124" s="69"/>
      <c r="RM124" s="69"/>
      <c r="RN124" s="69"/>
      <c r="RO124" s="69"/>
      <c r="RP124" s="69"/>
      <c r="RQ124" s="69"/>
      <c r="RR124" s="69"/>
      <c r="RS124" s="69"/>
      <c r="RT124" s="69"/>
      <c r="RU124" s="69"/>
      <c r="RV124" s="69"/>
      <c r="RW124" s="69"/>
      <c r="RX124" s="69"/>
      <c r="RY124" s="69"/>
      <c r="RZ124" s="69"/>
      <c r="SA124" s="69"/>
      <c r="SB124" s="69"/>
      <c r="SC124" s="69"/>
      <c r="SD124" s="69"/>
      <c r="SE124" s="69"/>
      <c r="SF124" s="69"/>
      <c r="SG124" s="69"/>
      <c r="SH124" s="69"/>
      <c r="SI124" s="69"/>
      <c r="SJ124" s="69"/>
      <c r="SK124" s="69"/>
      <c r="SL124" s="69"/>
      <c r="SM124" s="69"/>
      <c r="SN124" s="69"/>
      <c r="SO124" s="69"/>
      <c r="SP124" s="69"/>
      <c r="SQ124" s="69"/>
      <c r="SR124" s="69"/>
      <c r="SS124" s="69"/>
      <c r="ST124" s="69"/>
      <c r="SU124" s="69"/>
      <c r="SV124" s="69"/>
      <c r="SW124" s="69"/>
      <c r="SX124" s="69"/>
      <c r="SY124" s="69"/>
      <c r="SZ124" s="69"/>
      <c r="TA124" s="69"/>
      <c r="TB124" s="69"/>
      <c r="TC124" s="69"/>
      <c r="TD124" s="69"/>
      <c r="TE124" s="69"/>
      <c r="TF124" s="69"/>
      <c r="TG124" s="69"/>
      <c r="TH124" s="69"/>
      <c r="TI124" s="69"/>
      <c r="TJ124" s="69"/>
      <c r="TK124" s="69"/>
      <c r="TL124" s="69"/>
      <c r="TM124" s="69"/>
      <c r="TN124" s="69"/>
      <c r="TO124" s="69"/>
      <c r="TP124" s="69"/>
      <c r="TQ124" s="69"/>
      <c r="TR124" s="69"/>
      <c r="TS124" s="69"/>
      <c r="TT124" s="69"/>
      <c r="TU124" s="69"/>
      <c r="TV124" s="69"/>
      <c r="TW124" s="69"/>
      <c r="TX124" s="69"/>
      <c r="TY124" s="69"/>
      <c r="TZ124" s="69"/>
      <c r="UA124" s="69"/>
      <c r="UB124" s="69"/>
      <c r="UC124" s="69"/>
      <c r="UD124" s="69"/>
      <c r="UE124" s="69"/>
      <c r="UF124" s="69"/>
      <c r="UG124" s="69"/>
      <c r="UH124" s="69"/>
      <c r="UI124" s="69"/>
      <c r="UJ124" s="69"/>
      <c r="UK124" s="69"/>
      <c r="UL124" s="69"/>
      <c r="UM124" s="69"/>
      <c r="UN124" s="69"/>
      <c r="UO124" s="69"/>
      <c r="UP124" s="69"/>
      <c r="UQ124" s="69"/>
      <c r="UR124" s="69"/>
      <c r="US124" s="69"/>
      <c r="UT124" s="69"/>
      <c r="UU124" s="69"/>
      <c r="UV124" s="69"/>
      <c r="UW124" s="69"/>
      <c r="UX124" s="69"/>
      <c r="UY124" s="69"/>
      <c r="UZ124" s="69"/>
      <c r="VA124" s="69"/>
      <c r="VB124" s="69"/>
      <c r="VC124" s="69"/>
      <c r="VD124" s="69"/>
      <c r="VE124" s="69"/>
      <c r="VF124" s="69"/>
      <c r="VG124" s="69"/>
      <c r="VH124" s="69"/>
      <c r="VI124" s="69"/>
      <c r="VJ124" s="69"/>
      <c r="VK124" s="69"/>
      <c r="VL124" s="69"/>
      <c r="VM124" s="69"/>
      <c r="VN124" s="69"/>
      <c r="VO124" s="69"/>
      <c r="VP124" s="69"/>
      <c r="VQ124" s="69"/>
      <c r="VR124" s="69"/>
      <c r="VS124" s="69"/>
      <c r="VT124" s="69"/>
      <c r="VU124" s="69"/>
      <c r="VV124" s="69"/>
      <c r="VW124" s="69"/>
      <c r="VX124" s="69"/>
      <c r="VY124" s="69"/>
      <c r="VZ124" s="69"/>
      <c r="WA124" s="69"/>
      <c r="WB124" s="69"/>
      <c r="WC124" s="69"/>
      <c r="WD124" s="69"/>
      <c r="WE124" s="69"/>
      <c r="WF124" s="69"/>
      <c r="WG124" s="69"/>
      <c r="WH124" s="69"/>
      <c r="WI124" s="69"/>
      <c r="WJ124" s="69"/>
      <c r="WK124" s="69"/>
      <c r="WL124" s="69"/>
      <c r="WM124" s="69"/>
      <c r="WN124" s="69"/>
      <c r="WO124" s="69"/>
      <c r="WP124" s="69"/>
      <c r="WQ124" s="69"/>
      <c r="WR124" s="69"/>
      <c r="WS124" s="69"/>
      <c r="WT124" s="69"/>
      <c r="WU124" s="69"/>
      <c r="WV124" s="69"/>
      <c r="WW124" s="69"/>
      <c r="WX124" s="69"/>
      <c r="WY124" s="69"/>
      <c r="WZ124" s="69"/>
      <c r="XA124" s="69"/>
      <c r="XB124" s="69"/>
      <c r="XC124" s="69"/>
      <c r="XD124" s="69"/>
      <c r="XE124" s="69"/>
      <c r="XF124" s="69"/>
      <c r="XG124" s="69"/>
      <c r="XH124" s="69"/>
      <c r="XI124" s="69"/>
      <c r="XJ124" s="69"/>
      <c r="XK124" s="69"/>
      <c r="XL124" s="69"/>
      <c r="XM124" s="69"/>
      <c r="XN124" s="69"/>
      <c r="XO124" s="69"/>
      <c r="XP124" s="69"/>
      <c r="XQ124" s="69"/>
      <c r="XR124" s="69"/>
      <c r="XS124" s="69"/>
      <c r="XT124" s="69"/>
      <c r="XU124" s="69"/>
      <c r="XV124" s="69"/>
      <c r="XW124" s="69"/>
      <c r="XX124" s="69"/>
      <c r="XY124" s="69"/>
      <c r="XZ124" s="69"/>
      <c r="YA124" s="69"/>
      <c r="YB124" s="69"/>
      <c r="YC124" s="69"/>
      <c r="YD124" s="69"/>
      <c r="YE124" s="69"/>
      <c r="YF124" s="69"/>
      <c r="YG124" s="69"/>
      <c r="YH124" s="69"/>
      <c r="YI124" s="69"/>
      <c r="YJ124" s="69"/>
      <c r="YK124" s="69"/>
      <c r="YL124" s="69"/>
      <c r="YM124" s="69"/>
      <c r="YN124" s="69"/>
      <c r="YO124" s="69"/>
      <c r="YP124" s="69"/>
      <c r="YQ124" s="69"/>
      <c r="YR124" s="69"/>
      <c r="YS124" s="69"/>
      <c r="YT124" s="69"/>
      <c r="YU124" s="69"/>
      <c r="YV124" s="69"/>
      <c r="YW124" s="69"/>
      <c r="YX124" s="69"/>
      <c r="YY124" s="69"/>
      <c r="YZ124" s="69"/>
      <c r="ZA124" s="69"/>
      <c r="ZB124" s="69"/>
      <c r="ZC124" s="69"/>
      <c r="ZD124" s="69"/>
      <c r="ZE124" s="69"/>
      <c r="ZF124" s="69"/>
      <c r="ZG124" s="69"/>
      <c r="ZH124" s="69"/>
      <c r="ZI124" s="69"/>
      <c r="ZJ124" s="69"/>
      <c r="ZK124" s="69"/>
      <c r="ZL124" s="69"/>
      <c r="ZM124" s="69"/>
      <c r="ZN124" s="69"/>
      <c r="ZO124" s="69"/>
      <c r="ZP124" s="69"/>
      <c r="ZQ124" s="69"/>
      <c r="ZR124" s="69"/>
      <c r="ZS124" s="69"/>
      <c r="ZT124" s="69"/>
      <c r="ZU124" s="69"/>
      <c r="ZV124" s="69"/>
      <c r="ZW124" s="69"/>
      <c r="ZX124" s="69"/>
      <c r="ZY124" s="69"/>
      <c r="ZZ124" s="69"/>
      <c r="AAA124" s="69"/>
      <c r="AAB124" s="69"/>
      <c r="AAC124" s="69"/>
      <c r="AAD124" s="69"/>
      <c r="AAE124" s="69"/>
      <c r="AAF124" s="69"/>
      <c r="AAG124" s="69"/>
      <c r="AAH124" s="69"/>
      <c r="AAI124" s="69"/>
      <c r="AAJ124" s="69"/>
      <c r="AAK124" s="69"/>
      <c r="AAL124" s="69"/>
      <c r="AAM124" s="69"/>
      <c r="AAN124" s="69"/>
      <c r="AAO124" s="69"/>
      <c r="AAP124" s="69"/>
      <c r="AAQ124" s="69"/>
      <c r="AAR124" s="69"/>
      <c r="AAS124" s="69"/>
      <c r="AAT124" s="69"/>
      <c r="AAU124" s="69"/>
      <c r="AAV124" s="69"/>
      <c r="AAW124" s="69"/>
      <c r="AAX124" s="69"/>
      <c r="AAY124" s="69"/>
      <c r="AAZ124" s="69"/>
      <c r="ABA124" s="69"/>
      <c r="ABB124" s="69"/>
      <c r="ABC124" s="69"/>
      <c r="ABD124" s="69"/>
      <c r="ABE124" s="69"/>
      <c r="ABF124" s="69"/>
      <c r="ABG124" s="69"/>
      <c r="ABH124" s="69"/>
      <c r="ABI124" s="69"/>
      <c r="ABJ124" s="69"/>
      <c r="ABK124" s="69"/>
      <c r="ABL124" s="69"/>
      <c r="ABM124" s="69"/>
      <c r="ABN124" s="69"/>
      <c r="ABO124" s="69"/>
      <c r="ABP124" s="69"/>
      <c r="ABQ124" s="69"/>
      <c r="ABR124" s="69"/>
      <c r="ABS124" s="69"/>
      <c r="ABT124" s="69"/>
      <c r="ABU124" s="69"/>
      <c r="ABV124" s="69"/>
      <c r="ABW124" s="69"/>
      <c r="ABX124" s="69"/>
      <c r="ABY124" s="69"/>
      <c r="ABZ124" s="69"/>
      <c r="ACA124" s="69"/>
      <c r="ACB124" s="69"/>
      <c r="ACC124" s="69"/>
      <c r="ACD124" s="69"/>
      <c r="ACE124" s="69"/>
      <c r="ACF124" s="69"/>
      <c r="ACG124" s="69"/>
      <c r="ACH124" s="69"/>
      <c r="ACI124" s="69"/>
      <c r="ACJ124" s="69"/>
      <c r="ACK124" s="69"/>
      <c r="ACL124" s="69"/>
      <c r="ACM124" s="69"/>
      <c r="ACN124" s="69"/>
      <c r="ACO124" s="69"/>
      <c r="ACP124" s="69"/>
      <c r="ACQ124" s="69"/>
      <c r="ACR124" s="69"/>
      <c r="ACS124" s="69"/>
      <c r="ACT124" s="69"/>
      <c r="ACU124" s="69"/>
      <c r="ACV124" s="69"/>
      <c r="ACW124" s="69"/>
      <c r="ACX124" s="69"/>
      <c r="ACY124" s="69"/>
      <c r="ACZ124" s="69"/>
      <c r="ADA124" s="69"/>
      <c r="ADB124" s="69"/>
      <c r="ADC124" s="69"/>
      <c r="ADD124" s="69"/>
      <c r="ADE124" s="69"/>
      <c r="ADF124" s="69"/>
      <c r="ADG124" s="69"/>
      <c r="ADH124" s="69"/>
      <c r="ADI124" s="69"/>
      <c r="ADJ124" s="69"/>
      <c r="ADK124" s="69"/>
      <c r="ADL124" s="69"/>
      <c r="ADM124" s="69"/>
      <c r="ADN124" s="69"/>
      <c r="ADO124" s="69"/>
      <c r="ADP124" s="69"/>
      <c r="ADQ124" s="69"/>
      <c r="ADR124" s="69"/>
      <c r="ADS124" s="69"/>
      <c r="ADT124" s="69"/>
      <c r="ADU124" s="69"/>
      <c r="ADV124" s="69"/>
      <c r="ADW124" s="69"/>
      <c r="ADX124" s="69"/>
      <c r="ADY124" s="69"/>
      <c r="ADZ124" s="77"/>
      <c r="AEA124" s="69"/>
      <c r="AEB124" s="69"/>
      <c r="AEC124" s="69"/>
      <c r="AED124" s="69"/>
      <c r="AEE124" s="111">
        <f t="shared" si="59"/>
        <v>119</v>
      </c>
      <c r="AEF124" s="111"/>
      <c r="AEG124" s="69"/>
      <c r="AEH124" s="69"/>
      <c r="AEI124" s="69"/>
      <c r="AEJ124" s="69"/>
      <c r="AEK124" s="69"/>
      <c r="AEL124" s="69"/>
      <c r="AEM124" s="69"/>
      <c r="AEN124" s="69"/>
      <c r="AEO124" s="69"/>
      <c r="AEP124" s="69"/>
      <c r="AEQ124" s="69"/>
      <c r="AER124" s="69"/>
      <c r="AES124" s="69"/>
      <c r="AET124" s="69"/>
      <c r="AEU124" s="69"/>
      <c r="AEV124" s="69"/>
      <c r="AEW124" s="69"/>
      <c r="AEX124" s="69"/>
      <c r="AEY124" s="69"/>
      <c r="AEZ124" s="69"/>
      <c r="AFA124" s="69"/>
      <c r="AFB124" s="113"/>
      <c r="AFC124" s="113"/>
      <c r="AFD124" s="113"/>
      <c r="AFE124" s="113"/>
      <c r="AFF124" s="113"/>
      <c r="AFG124" s="113"/>
      <c r="AFH124" s="113"/>
      <c r="AFI124" s="113"/>
      <c r="AFJ124" s="113"/>
      <c r="AFK124" s="113"/>
      <c r="AFL124" s="113"/>
      <c r="AFM124" s="113"/>
      <c r="AFN124" s="113"/>
      <c r="AFO124" s="113"/>
      <c r="AFP124" s="113"/>
      <c r="AFQ124" s="113"/>
      <c r="AFR124" s="113"/>
      <c r="AFS124" s="113"/>
      <c r="AFT124" s="113"/>
      <c r="AFU124" s="113"/>
      <c r="AFV124" s="113"/>
      <c r="AFW124" s="113"/>
      <c r="AFX124" s="113"/>
      <c r="AFY124" s="113"/>
      <c r="AFZ124" s="113"/>
      <c r="AGA124" s="113"/>
      <c r="AGB124" s="113"/>
      <c r="AGC124" s="113"/>
      <c r="AGD124" s="113"/>
      <c r="AGE124" s="113"/>
      <c r="AGF124" s="113"/>
      <c r="AGG124" s="113"/>
      <c r="AGH124" s="113"/>
      <c r="AGI124" s="113"/>
      <c r="AGJ124" s="113"/>
      <c r="AGK124" s="113"/>
      <c r="AGL124" s="113"/>
      <c r="AGM124" s="113"/>
      <c r="AGN124" s="113"/>
      <c r="AGO124" s="113"/>
      <c r="AGP124" s="113"/>
      <c r="AGQ124" s="113"/>
      <c r="AGR124" s="113"/>
      <c r="AGS124" s="113"/>
      <c r="AGT124" s="113"/>
      <c r="AGU124" s="113"/>
      <c r="AGV124" s="113"/>
      <c r="AGW124" s="113"/>
      <c r="AGX124" s="113"/>
      <c r="AGY124" s="113"/>
      <c r="AGZ124" s="113"/>
      <c r="AHA124" s="113"/>
      <c r="AHB124" s="113"/>
      <c r="AHC124" s="113"/>
      <c r="AHD124" s="113"/>
      <c r="AHE124" s="113"/>
      <c r="AHF124" s="113"/>
      <c r="AHG124" s="113"/>
      <c r="AHH124" s="113"/>
      <c r="AHI124" s="113"/>
      <c r="AHJ124" s="113"/>
      <c r="AHK124" s="113"/>
      <c r="AHL124" s="113"/>
      <c r="AHM124" s="113"/>
      <c r="AHN124" s="113"/>
      <c r="AHO124" s="113"/>
      <c r="AHP124" s="113"/>
      <c r="AHQ124" s="113"/>
      <c r="AHR124" s="113"/>
      <c r="AHS124" s="113"/>
      <c r="AHT124" s="113"/>
      <c r="AHU124" s="113"/>
      <c r="AHV124" s="113"/>
      <c r="AHW124" s="113"/>
      <c r="AHX124" s="113"/>
      <c r="AHY124" s="113"/>
      <c r="AHZ124" s="113"/>
      <c r="AIA124" s="113"/>
      <c r="AIB124" s="113"/>
      <c r="AIC124" s="113"/>
      <c r="AID124" s="113"/>
      <c r="AIE124" s="113"/>
      <c r="AIF124" s="113"/>
      <c r="AIG124" s="113"/>
      <c r="AIH124" s="113"/>
      <c r="AII124" s="113"/>
      <c r="AIJ124" s="113"/>
      <c r="AIK124" s="113"/>
      <c r="AIL124" s="113"/>
      <c r="AIM124" s="113"/>
      <c r="AIN124" s="113"/>
      <c r="AIO124" s="113"/>
      <c r="AIP124" s="69"/>
      <c r="AIQ124" s="69"/>
      <c r="AIR124" s="69"/>
      <c r="AIS124" s="69"/>
      <c r="AIT124" s="69"/>
      <c r="AIU124" s="69"/>
      <c r="AIV124" s="69"/>
      <c r="AIW124" s="69"/>
      <c r="AIX124" s="69"/>
      <c r="AIY124" s="69"/>
      <c r="AIZ124" s="69"/>
      <c r="AJA124" s="69"/>
      <c r="AJB124" s="69"/>
      <c r="AJC124" s="69"/>
      <c r="AJD124" s="69"/>
      <c r="AJE124" s="69"/>
      <c r="AJF124" s="69"/>
      <c r="AJG124" s="69"/>
      <c r="AJH124" s="69"/>
      <c r="AJI124" s="69"/>
      <c r="AJJ124" s="69"/>
      <c r="AJK124" s="69"/>
      <c r="AJL124" s="69"/>
      <c r="AJM124" s="69"/>
      <c r="AJN124" s="69"/>
      <c r="AJO124" s="69"/>
      <c r="AJP124" s="69"/>
      <c r="AJQ124" s="69"/>
      <c r="AJR124" s="69"/>
      <c r="AJS124" s="69"/>
      <c r="AJT124" s="69"/>
      <c r="AJU124" s="69"/>
      <c r="AJV124" s="69"/>
      <c r="AJW124" s="69"/>
      <c r="AJX124" s="69"/>
      <c r="AJY124" s="69"/>
      <c r="AJZ124" s="69"/>
      <c r="AKA124" s="69"/>
      <c r="AKB124" s="69"/>
    </row>
    <row r="125" spans="1:1190" ht="4.5" customHeight="1" x14ac:dyDescent="0.25">
      <c r="A125" s="77"/>
      <c r="B125" s="69"/>
      <c r="C125" s="69"/>
      <c r="D125" s="69"/>
      <c r="E125" s="77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69"/>
      <c r="FF125" s="69"/>
      <c r="FG125" s="69"/>
      <c r="FH125" s="69"/>
      <c r="FI125" s="69"/>
      <c r="FJ125" s="69"/>
      <c r="FK125" s="69"/>
      <c r="FL125" s="69"/>
      <c r="FM125" s="69"/>
      <c r="FN125" s="69"/>
      <c r="FO125" s="69"/>
      <c r="FP125" s="69"/>
      <c r="FQ125" s="69"/>
      <c r="FR125" s="69"/>
      <c r="FS125" s="69"/>
      <c r="FT125" s="69"/>
      <c r="FU125" s="69"/>
      <c r="FV125" s="69"/>
      <c r="FW125" s="69"/>
      <c r="FX125" s="69"/>
      <c r="FY125" s="69"/>
      <c r="FZ125" s="69"/>
      <c r="GA125" s="69"/>
      <c r="GB125" s="69"/>
      <c r="GC125" s="69"/>
      <c r="GD125" s="69"/>
      <c r="GE125" s="69"/>
      <c r="GF125" s="69"/>
      <c r="GG125" s="69"/>
      <c r="GH125" s="69"/>
      <c r="GI125" s="69"/>
      <c r="GJ125" s="69"/>
      <c r="GK125" s="69"/>
      <c r="GL125" s="69"/>
      <c r="GM125" s="69"/>
      <c r="GN125" s="69"/>
      <c r="GO125" s="69"/>
      <c r="GP125" s="69"/>
      <c r="GQ125" s="69"/>
      <c r="GR125" s="69"/>
      <c r="GS125" s="69"/>
      <c r="GT125" s="69"/>
      <c r="GU125" s="69"/>
      <c r="GV125" s="69"/>
      <c r="GW125" s="69"/>
      <c r="GX125" s="69"/>
      <c r="GY125" s="69"/>
      <c r="GZ125" s="69"/>
      <c r="HA125" s="69"/>
      <c r="HB125" s="69"/>
      <c r="HC125" s="69"/>
      <c r="HD125" s="69"/>
      <c r="HE125" s="69"/>
      <c r="HF125" s="69"/>
      <c r="HG125" s="69"/>
      <c r="HH125" s="69"/>
      <c r="HI125" s="69"/>
      <c r="HJ125" s="69"/>
      <c r="HK125" s="69"/>
      <c r="HL125" s="69"/>
      <c r="HM125" s="69"/>
      <c r="HN125" s="69"/>
      <c r="HO125" s="69"/>
      <c r="HP125" s="69"/>
      <c r="HQ125" s="69"/>
      <c r="HR125" s="69"/>
      <c r="HS125" s="69"/>
      <c r="HT125" s="69"/>
      <c r="HU125" s="69"/>
      <c r="HV125" s="69"/>
      <c r="HW125" s="69"/>
      <c r="HX125" s="69"/>
      <c r="HY125" s="69"/>
      <c r="HZ125" s="69"/>
      <c r="IA125" s="69"/>
      <c r="IB125" s="69"/>
      <c r="IC125" s="69"/>
      <c r="ID125" s="69"/>
      <c r="IE125" s="69"/>
      <c r="IF125" s="69"/>
      <c r="IG125" s="69"/>
      <c r="IH125" s="69"/>
      <c r="II125" s="69"/>
      <c r="IJ125" s="69"/>
      <c r="IK125" s="69"/>
      <c r="IL125" s="69"/>
      <c r="IM125" s="69"/>
      <c r="IN125" s="69"/>
      <c r="IO125" s="69"/>
      <c r="IP125" s="69"/>
      <c r="IQ125" s="69"/>
      <c r="IR125" s="69"/>
      <c r="IS125" s="69"/>
      <c r="IT125" s="69"/>
      <c r="IU125" s="69"/>
      <c r="IV125" s="69"/>
      <c r="IW125" s="69"/>
      <c r="IX125" s="69"/>
      <c r="IY125" s="69"/>
      <c r="IZ125" s="69"/>
      <c r="JA125" s="69"/>
      <c r="JB125" s="69"/>
      <c r="JC125" s="69"/>
      <c r="JD125" s="69"/>
      <c r="JE125" s="69"/>
      <c r="JF125" s="69"/>
      <c r="JG125" s="69"/>
      <c r="JH125" s="69"/>
      <c r="JI125" s="69"/>
      <c r="JJ125" s="69"/>
      <c r="JK125" s="69"/>
      <c r="JL125" s="69"/>
      <c r="JM125" s="69"/>
      <c r="JN125" s="69"/>
      <c r="JO125" s="69"/>
      <c r="JP125" s="69"/>
      <c r="JQ125" s="69"/>
      <c r="JR125" s="69"/>
      <c r="JS125" s="69"/>
      <c r="JT125" s="69"/>
      <c r="JU125" s="69"/>
      <c r="JV125" s="69"/>
      <c r="JW125" s="69"/>
      <c r="JX125" s="69"/>
      <c r="JY125" s="69"/>
      <c r="JZ125" s="69"/>
      <c r="KA125" s="69"/>
      <c r="KB125" s="69"/>
      <c r="KC125" s="69"/>
      <c r="KD125" s="69"/>
      <c r="KE125" s="69"/>
      <c r="KF125" s="69"/>
      <c r="KG125" s="69"/>
      <c r="KH125" s="69"/>
      <c r="KI125" s="69"/>
      <c r="KJ125" s="69"/>
      <c r="KK125" s="69"/>
      <c r="KL125" s="69"/>
      <c r="KM125" s="69"/>
      <c r="KN125" s="69"/>
      <c r="KO125" s="69"/>
      <c r="KP125" s="69"/>
      <c r="KQ125" s="69"/>
      <c r="KR125" s="69"/>
      <c r="KS125" s="69"/>
      <c r="KT125" s="69"/>
      <c r="KU125" s="69"/>
      <c r="KV125" s="69"/>
      <c r="KW125" s="69"/>
      <c r="KX125" s="69"/>
      <c r="KY125" s="69"/>
      <c r="KZ125" s="69"/>
      <c r="LA125" s="69"/>
      <c r="LB125" s="69"/>
      <c r="LC125" s="69"/>
      <c r="LD125" s="69"/>
      <c r="LE125" s="69"/>
      <c r="LF125" s="69"/>
      <c r="LG125" s="69"/>
      <c r="LH125" s="69"/>
      <c r="LI125" s="69"/>
      <c r="LJ125" s="69"/>
      <c r="LK125" s="69"/>
      <c r="LL125" s="69"/>
      <c r="LM125" s="69"/>
      <c r="LN125" s="69"/>
      <c r="LO125" s="69"/>
      <c r="LP125" s="69"/>
      <c r="LQ125" s="69"/>
      <c r="LR125" s="69"/>
      <c r="LS125" s="69"/>
      <c r="LT125" s="69"/>
      <c r="LU125" s="69"/>
      <c r="LV125" s="69"/>
      <c r="LW125" s="69"/>
      <c r="LX125" s="69"/>
      <c r="LY125" s="69"/>
      <c r="LZ125" s="69"/>
      <c r="MA125" s="69"/>
      <c r="MB125" s="69"/>
      <c r="MC125" s="69"/>
      <c r="MD125" s="69"/>
      <c r="ME125" s="69"/>
      <c r="MF125" s="69"/>
      <c r="MG125" s="69"/>
      <c r="MH125" s="69"/>
      <c r="MI125" s="69"/>
      <c r="MJ125" s="69"/>
      <c r="MK125" s="69"/>
      <c r="ML125" s="69"/>
      <c r="MM125" s="69"/>
      <c r="MN125" s="69"/>
      <c r="MO125" s="69"/>
      <c r="MP125" s="69"/>
      <c r="MQ125" s="69"/>
      <c r="MR125" s="69"/>
      <c r="MS125" s="69"/>
      <c r="MT125" s="69"/>
      <c r="MU125" s="69"/>
      <c r="MV125" s="69"/>
      <c r="MW125" s="69"/>
      <c r="MX125" s="69"/>
      <c r="MY125" s="69"/>
      <c r="MZ125" s="69"/>
      <c r="NA125" s="69"/>
      <c r="NB125" s="69"/>
      <c r="NC125" s="69"/>
      <c r="ND125" s="69"/>
      <c r="NE125" s="69"/>
      <c r="NF125" s="69"/>
      <c r="NG125" s="69"/>
      <c r="NH125" s="69"/>
      <c r="NI125" s="69"/>
      <c r="NJ125" s="69"/>
      <c r="NK125" s="69"/>
      <c r="NL125" s="69"/>
      <c r="NM125" s="69"/>
      <c r="NN125" s="69"/>
      <c r="NO125" s="69"/>
      <c r="NP125" s="69"/>
      <c r="NQ125" s="69"/>
      <c r="NR125" s="69"/>
      <c r="NS125" s="69"/>
      <c r="NT125" s="69"/>
      <c r="NU125" s="69"/>
      <c r="NV125" s="69"/>
      <c r="NW125" s="69"/>
      <c r="NX125" s="69"/>
      <c r="NY125" s="69"/>
      <c r="NZ125" s="69"/>
      <c r="OA125" s="69"/>
      <c r="OB125" s="69"/>
      <c r="OC125" s="69"/>
      <c r="OD125" s="69"/>
      <c r="OE125" s="69"/>
      <c r="OF125" s="69"/>
      <c r="OG125" s="69"/>
      <c r="OH125" s="69"/>
      <c r="OI125" s="69"/>
      <c r="OJ125" s="69"/>
      <c r="OK125" s="69"/>
      <c r="OL125" s="69"/>
      <c r="OM125" s="69"/>
      <c r="ON125" s="69"/>
      <c r="OO125" s="69"/>
      <c r="OP125" s="69"/>
      <c r="OQ125" s="69"/>
      <c r="OR125" s="69"/>
      <c r="OS125" s="69"/>
      <c r="OT125" s="69"/>
      <c r="OU125" s="69"/>
      <c r="OV125" s="69"/>
      <c r="OW125" s="69"/>
      <c r="OX125" s="69"/>
      <c r="OY125" s="69"/>
      <c r="OZ125" s="69"/>
      <c r="PA125" s="69"/>
      <c r="PB125" s="69"/>
      <c r="PC125" s="69"/>
      <c r="PD125" s="69"/>
      <c r="PE125" s="69"/>
      <c r="PF125" s="69"/>
      <c r="PG125" s="69"/>
      <c r="PH125" s="69"/>
      <c r="PI125" s="69"/>
      <c r="PJ125" s="69"/>
      <c r="PK125" s="69"/>
      <c r="PL125" s="69"/>
      <c r="PM125" s="69"/>
      <c r="PN125" s="69"/>
      <c r="PO125" s="69"/>
      <c r="PP125" s="69"/>
      <c r="PQ125" s="69"/>
      <c r="PR125" s="69"/>
      <c r="PS125" s="69"/>
      <c r="PT125" s="69"/>
      <c r="PU125" s="69"/>
      <c r="PV125" s="69"/>
      <c r="PW125" s="69"/>
      <c r="PX125" s="69"/>
      <c r="PY125" s="69"/>
      <c r="PZ125" s="69"/>
      <c r="QA125" s="69"/>
      <c r="QB125" s="69"/>
      <c r="QC125" s="69"/>
      <c r="QD125" s="69"/>
      <c r="QE125" s="69"/>
      <c r="QF125" s="69"/>
      <c r="QG125" s="69"/>
      <c r="QH125" s="69"/>
      <c r="QI125" s="69"/>
      <c r="QJ125" s="69"/>
      <c r="QK125" s="69"/>
      <c r="QL125" s="69"/>
      <c r="QM125" s="69"/>
      <c r="QN125" s="69"/>
      <c r="QO125" s="69"/>
      <c r="QP125" s="69"/>
      <c r="QQ125" s="69"/>
      <c r="QR125" s="69"/>
      <c r="QS125" s="69"/>
      <c r="QT125" s="69"/>
      <c r="QU125" s="69"/>
      <c r="QV125" s="69"/>
      <c r="QW125" s="69"/>
      <c r="QX125" s="69"/>
      <c r="QY125" s="69"/>
      <c r="QZ125" s="69"/>
      <c r="RA125" s="69"/>
      <c r="RB125" s="69"/>
      <c r="RC125" s="69"/>
      <c r="RD125" s="69"/>
      <c r="RE125" s="69"/>
      <c r="RF125" s="69"/>
      <c r="RG125" s="69"/>
      <c r="RH125" s="69"/>
      <c r="RI125" s="69"/>
      <c r="RJ125" s="69"/>
      <c r="RK125" s="69"/>
      <c r="RL125" s="69"/>
      <c r="RM125" s="69"/>
      <c r="RN125" s="69"/>
      <c r="RO125" s="69"/>
      <c r="RP125" s="69"/>
      <c r="RQ125" s="69"/>
      <c r="RR125" s="69"/>
      <c r="RS125" s="69"/>
      <c r="RT125" s="69"/>
      <c r="RU125" s="69"/>
      <c r="RV125" s="69"/>
      <c r="RW125" s="69"/>
      <c r="RX125" s="69"/>
      <c r="RY125" s="69"/>
      <c r="RZ125" s="69"/>
      <c r="SA125" s="69"/>
      <c r="SB125" s="69"/>
      <c r="SC125" s="69"/>
      <c r="SD125" s="69"/>
      <c r="SE125" s="69"/>
      <c r="SF125" s="69"/>
      <c r="SG125" s="69"/>
      <c r="SH125" s="69"/>
      <c r="SI125" s="69"/>
      <c r="SJ125" s="69"/>
      <c r="SK125" s="69"/>
      <c r="SL125" s="69"/>
      <c r="SM125" s="69"/>
      <c r="SN125" s="69"/>
      <c r="SO125" s="69"/>
      <c r="SP125" s="69"/>
      <c r="SQ125" s="69"/>
      <c r="SR125" s="69"/>
      <c r="SS125" s="69"/>
      <c r="ST125" s="69"/>
      <c r="SU125" s="69"/>
      <c r="SV125" s="69"/>
      <c r="SW125" s="69"/>
      <c r="SX125" s="69"/>
      <c r="SY125" s="69"/>
      <c r="SZ125" s="69"/>
      <c r="TA125" s="69"/>
      <c r="TB125" s="69"/>
      <c r="TC125" s="69"/>
      <c r="TD125" s="69"/>
      <c r="TE125" s="69"/>
      <c r="TF125" s="69"/>
      <c r="TG125" s="69"/>
      <c r="TH125" s="69"/>
      <c r="TI125" s="69"/>
      <c r="TJ125" s="69"/>
      <c r="TK125" s="69"/>
      <c r="TL125" s="69"/>
      <c r="TM125" s="69"/>
      <c r="TN125" s="69"/>
      <c r="TO125" s="69"/>
      <c r="TP125" s="69"/>
      <c r="TQ125" s="69"/>
      <c r="TR125" s="69"/>
      <c r="TS125" s="69"/>
      <c r="TT125" s="69"/>
      <c r="TU125" s="69"/>
      <c r="TV125" s="69"/>
      <c r="TW125" s="69"/>
      <c r="TX125" s="69"/>
      <c r="TY125" s="69"/>
      <c r="TZ125" s="69"/>
      <c r="UA125" s="69"/>
      <c r="UB125" s="69"/>
      <c r="UC125" s="69"/>
      <c r="UD125" s="69"/>
      <c r="UE125" s="69"/>
      <c r="UF125" s="69"/>
      <c r="UG125" s="69"/>
      <c r="UH125" s="69"/>
      <c r="UI125" s="69"/>
      <c r="UJ125" s="69"/>
      <c r="UK125" s="69"/>
      <c r="UL125" s="69"/>
      <c r="UM125" s="69"/>
      <c r="UN125" s="69"/>
      <c r="UO125" s="69"/>
      <c r="UP125" s="69"/>
      <c r="UQ125" s="69"/>
      <c r="UR125" s="69"/>
      <c r="US125" s="69"/>
      <c r="UT125" s="69"/>
      <c r="UU125" s="69"/>
      <c r="UV125" s="69"/>
      <c r="UW125" s="69"/>
      <c r="UX125" s="69"/>
      <c r="UY125" s="69"/>
      <c r="UZ125" s="69"/>
      <c r="VA125" s="69"/>
      <c r="VB125" s="69"/>
      <c r="VC125" s="69"/>
      <c r="VD125" s="69"/>
      <c r="VE125" s="69"/>
      <c r="VF125" s="69"/>
      <c r="VG125" s="69"/>
      <c r="VH125" s="69"/>
      <c r="VI125" s="69"/>
      <c r="VJ125" s="69"/>
      <c r="VK125" s="69"/>
      <c r="VL125" s="69"/>
      <c r="VM125" s="69"/>
      <c r="VN125" s="69"/>
      <c r="VO125" s="69"/>
      <c r="VP125" s="69"/>
      <c r="VQ125" s="69"/>
      <c r="VR125" s="69"/>
      <c r="VS125" s="69"/>
      <c r="VT125" s="69"/>
      <c r="VU125" s="69"/>
      <c r="VV125" s="69"/>
      <c r="VW125" s="69"/>
      <c r="VX125" s="69"/>
      <c r="VY125" s="69"/>
      <c r="VZ125" s="69"/>
      <c r="WA125" s="69"/>
      <c r="WB125" s="69"/>
      <c r="WC125" s="69"/>
      <c r="WD125" s="69"/>
      <c r="WE125" s="69"/>
      <c r="WF125" s="69"/>
      <c r="WG125" s="69"/>
      <c r="WH125" s="69"/>
      <c r="WI125" s="69"/>
      <c r="WJ125" s="69"/>
      <c r="WK125" s="69"/>
      <c r="WL125" s="69"/>
      <c r="WM125" s="69"/>
      <c r="WN125" s="69"/>
      <c r="WO125" s="69"/>
      <c r="WP125" s="69"/>
      <c r="WQ125" s="69"/>
      <c r="WR125" s="69"/>
      <c r="WS125" s="69"/>
      <c r="WT125" s="69"/>
      <c r="WU125" s="69"/>
      <c r="WV125" s="69"/>
      <c r="WW125" s="69"/>
      <c r="WX125" s="69"/>
      <c r="WY125" s="69"/>
      <c r="WZ125" s="69"/>
      <c r="XA125" s="69"/>
      <c r="XB125" s="69"/>
      <c r="XC125" s="69"/>
      <c r="XD125" s="69"/>
      <c r="XE125" s="69"/>
      <c r="XF125" s="69"/>
      <c r="XG125" s="69"/>
      <c r="XH125" s="69"/>
      <c r="XI125" s="69"/>
      <c r="XJ125" s="69"/>
      <c r="XK125" s="69"/>
      <c r="XL125" s="69"/>
      <c r="XM125" s="69"/>
      <c r="XN125" s="69"/>
      <c r="XO125" s="69"/>
      <c r="XP125" s="69"/>
      <c r="XQ125" s="69"/>
      <c r="XR125" s="69"/>
      <c r="XS125" s="69"/>
      <c r="XT125" s="69"/>
      <c r="XU125" s="69"/>
      <c r="XV125" s="69"/>
      <c r="XW125" s="69"/>
      <c r="XX125" s="69"/>
      <c r="XY125" s="69"/>
      <c r="XZ125" s="69"/>
      <c r="YA125" s="69"/>
      <c r="YB125" s="69"/>
      <c r="YC125" s="69"/>
      <c r="YD125" s="69"/>
      <c r="YE125" s="69"/>
      <c r="YF125" s="69"/>
      <c r="YG125" s="69"/>
      <c r="YH125" s="69"/>
      <c r="YI125" s="69"/>
      <c r="YJ125" s="69"/>
      <c r="YK125" s="69"/>
      <c r="YL125" s="69"/>
      <c r="YM125" s="69"/>
      <c r="YN125" s="69"/>
      <c r="YO125" s="69"/>
      <c r="YP125" s="69"/>
      <c r="YQ125" s="69"/>
      <c r="YR125" s="69"/>
      <c r="YS125" s="69"/>
      <c r="YT125" s="69"/>
      <c r="YU125" s="69"/>
      <c r="YV125" s="69"/>
      <c r="YW125" s="69"/>
      <c r="YX125" s="69"/>
      <c r="YY125" s="69"/>
      <c r="YZ125" s="69"/>
      <c r="ZA125" s="69"/>
      <c r="ZB125" s="69"/>
      <c r="ZC125" s="69"/>
      <c r="ZD125" s="69"/>
      <c r="ZE125" s="69"/>
      <c r="ZF125" s="69"/>
      <c r="ZG125" s="69"/>
      <c r="ZH125" s="69"/>
      <c r="ZI125" s="69"/>
      <c r="ZJ125" s="69"/>
      <c r="ZK125" s="69"/>
      <c r="ZL125" s="69"/>
      <c r="ZM125" s="69"/>
      <c r="ZN125" s="69"/>
      <c r="ZO125" s="69"/>
      <c r="ZP125" s="69"/>
      <c r="ZQ125" s="69"/>
      <c r="ZR125" s="69"/>
      <c r="ZS125" s="69"/>
      <c r="ZT125" s="69"/>
      <c r="ZU125" s="69"/>
      <c r="ZV125" s="69"/>
      <c r="ZW125" s="69"/>
      <c r="ZX125" s="69"/>
      <c r="ZY125" s="69"/>
      <c r="ZZ125" s="69"/>
      <c r="AAA125" s="69"/>
      <c r="AAB125" s="69"/>
      <c r="AAC125" s="69"/>
      <c r="AAD125" s="69"/>
      <c r="AAE125" s="69"/>
      <c r="AAF125" s="69"/>
      <c r="AAG125" s="69"/>
      <c r="AAH125" s="69"/>
      <c r="AAI125" s="69"/>
      <c r="AAJ125" s="69"/>
      <c r="AAK125" s="69"/>
      <c r="AAL125" s="69"/>
      <c r="AAM125" s="69"/>
      <c r="AAN125" s="69"/>
      <c r="AAO125" s="69"/>
      <c r="AAP125" s="69"/>
      <c r="AAQ125" s="69"/>
      <c r="AAR125" s="69"/>
      <c r="AAS125" s="69"/>
      <c r="AAT125" s="69"/>
      <c r="AAU125" s="69"/>
      <c r="AAV125" s="69"/>
      <c r="AAW125" s="69"/>
      <c r="AAX125" s="69"/>
      <c r="AAY125" s="69"/>
      <c r="AAZ125" s="69"/>
      <c r="ABA125" s="69"/>
      <c r="ABB125" s="69"/>
      <c r="ABC125" s="69"/>
      <c r="ABD125" s="69"/>
      <c r="ABE125" s="69"/>
      <c r="ABF125" s="69"/>
      <c r="ABG125" s="69"/>
      <c r="ABH125" s="69"/>
      <c r="ABI125" s="69"/>
      <c r="ABJ125" s="69"/>
      <c r="ABK125" s="69"/>
      <c r="ABL125" s="69"/>
      <c r="ABM125" s="69"/>
      <c r="ABN125" s="69"/>
      <c r="ABO125" s="69"/>
      <c r="ABP125" s="69"/>
      <c r="ABQ125" s="69"/>
      <c r="ABR125" s="69"/>
      <c r="ABS125" s="69"/>
      <c r="ABT125" s="69"/>
      <c r="ABU125" s="69"/>
      <c r="ABV125" s="69"/>
      <c r="ABW125" s="69"/>
      <c r="ABX125" s="69"/>
      <c r="ABY125" s="69"/>
      <c r="ABZ125" s="69"/>
      <c r="ACA125" s="69"/>
      <c r="ACB125" s="69"/>
      <c r="ACC125" s="69"/>
      <c r="ACD125" s="69"/>
      <c r="ACE125" s="69"/>
      <c r="ACF125" s="69"/>
      <c r="ACG125" s="69"/>
      <c r="ACH125" s="69"/>
      <c r="ACI125" s="69"/>
      <c r="ACJ125" s="69"/>
      <c r="ACK125" s="69"/>
      <c r="ACL125" s="69"/>
      <c r="ACM125" s="69"/>
      <c r="ACN125" s="69"/>
      <c r="ACO125" s="69"/>
      <c r="ACP125" s="69"/>
      <c r="ACQ125" s="69"/>
      <c r="ACR125" s="69"/>
      <c r="ACS125" s="69"/>
      <c r="ACT125" s="69"/>
      <c r="ACU125" s="69"/>
      <c r="ACV125" s="69"/>
      <c r="ACW125" s="69"/>
      <c r="ACX125" s="69"/>
      <c r="ACY125" s="69"/>
      <c r="ACZ125" s="69"/>
      <c r="ADA125" s="69"/>
      <c r="ADB125" s="69"/>
      <c r="ADC125" s="69"/>
      <c r="ADD125" s="69"/>
      <c r="ADE125" s="69"/>
      <c r="ADF125" s="69"/>
      <c r="ADG125" s="69"/>
      <c r="ADH125" s="69"/>
      <c r="ADI125" s="69"/>
      <c r="ADJ125" s="69"/>
      <c r="ADK125" s="69"/>
      <c r="ADL125" s="69"/>
      <c r="ADM125" s="69"/>
      <c r="ADN125" s="69"/>
      <c r="ADO125" s="69"/>
      <c r="ADP125" s="69"/>
      <c r="ADQ125" s="69"/>
      <c r="ADR125" s="69"/>
      <c r="ADS125" s="69"/>
      <c r="ADT125" s="69"/>
      <c r="ADU125" s="69"/>
      <c r="ADV125" s="69"/>
      <c r="ADW125" s="69"/>
      <c r="ADX125" s="69"/>
      <c r="ADY125" s="69"/>
      <c r="ADZ125" s="77"/>
      <c r="AEA125" s="69"/>
      <c r="AEB125" s="69"/>
      <c r="AEC125" s="69"/>
      <c r="AED125" s="69"/>
      <c r="AEE125" s="111">
        <f t="shared" si="59"/>
        <v>120</v>
      </c>
      <c r="AEF125" s="111"/>
      <c r="AEG125" s="69"/>
      <c r="AEH125" s="69"/>
      <c r="AEI125" s="69"/>
      <c r="AEJ125" s="69"/>
      <c r="AEK125" s="69"/>
      <c r="AEL125" s="69"/>
      <c r="AEM125" s="69"/>
      <c r="AEN125" s="69"/>
      <c r="AEO125" s="69"/>
      <c r="AEP125" s="69"/>
      <c r="AEQ125" s="69"/>
      <c r="AER125" s="69"/>
      <c r="AES125" s="69"/>
      <c r="AET125" s="69"/>
      <c r="AEU125" s="69"/>
      <c r="AEV125" s="69"/>
      <c r="AEW125" s="69"/>
      <c r="AEX125" s="69"/>
      <c r="AEY125" s="69"/>
      <c r="AEZ125" s="69"/>
      <c r="AFA125" s="69"/>
      <c r="AFB125" s="113"/>
      <c r="AFC125" s="113"/>
      <c r="AFD125" s="113"/>
      <c r="AFE125" s="113"/>
      <c r="AFF125" s="113"/>
      <c r="AFG125" s="113"/>
      <c r="AFH125" s="113"/>
      <c r="AFI125" s="113"/>
      <c r="AFJ125" s="113"/>
      <c r="AFK125" s="113"/>
      <c r="AFL125" s="113"/>
      <c r="AFM125" s="113"/>
      <c r="AFN125" s="113"/>
      <c r="AFO125" s="113"/>
      <c r="AFP125" s="113"/>
      <c r="AFQ125" s="113"/>
      <c r="AFR125" s="113"/>
      <c r="AFS125" s="113"/>
      <c r="AFT125" s="113"/>
      <c r="AFU125" s="113"/>
      <c r="AFV125" s="113"/>
      <c r="AFW125" s="113"/>
      <c r="AFX125" s="113"/>
      <c r="AFY125" s="113"/>
      <c r="AFZ125" s="113"/>
      <c r="AGA125" s="113"/>
      <c r="AGB125" s="113"/>
      <c r="AGC125" s="113"/>
      <c r="AGD125" s="113"/>
      <c r="AGE125" s="113"/>
      <c r="AGF125" s="113"/>
      <c r="AGG125" s="113"/>
      <c r="AGH125" s="113"/>
      <c r="AGI125" s="113"/>
      <c r="AGJ125" s="113"/>
      <c r="AGK125" s="113"/>
      <c r="AGL125" s="113"/>
      <c r="AGM125" s="113"/>
      <c r="AGN125" s="113"/>
      <c r="AGO125" s="113"/>
      <c r="AGP125" s="113"/>
      <c r="AGQ125" s="113"/>
      <c r="AGR125" s="113"/>
      <c r="AGS125" s="113"/>
      <c r="AGT125" s="113"/>
      <c r="AGU125" s="113"/>
      <c r="AGV125" s="113"/>
      <c r="AGW125" s="113"/>
      <c r="AGX125" s="113"/>
      <c r="AGY125" s="113"/>
      <c r="AGZ125" s="113"/>
      <c r="AHA125" s="113"/>
      <c r="AHB125" s="113"/>
      <c r="AHC125" s="113"/>
      <c r="AHD125" s="113"/>
      <c r="AHE125" s="113"/>
      <c r="AHF125" s="113"/>
      <c r="AHG125" s="113"/>
      <c r="AHH125" s="113"/>
      <c r="AHI125" s="113"/>
      <c r="AHJ125" s="113"/>
      <c r="AHK125" s="113"/>
      <c r="AHL125" s="113"/>
      <c r="AHM125" s="113"/>
      <c r="AHN125" s="113"/>
      <c r="AHO125" s="113"/>
      <c r="AHP125" s="113"/>
      <c r="AHQ125" s="113"/>
      <c r="AHR125" s="113"/>
      <c r="AHS125" s="113"/>
      <c r="AHT125" s="113"/>
      <c r="AHU125" s="113"/>
      <c r="AHV125" s="113"/>
      <c r="AHW125" s="113"/>
      <c r="AHX125" s="113"/>
      <c r="AHY125" s="113"/>
      <c r="AHZ125" s="113"/>
      <c r="AIA125" s="113"/>
      <c r="AIB125" s="113"/>
      <c r="AIC125" s="113"/>
      <c r="AID125" s="113"/>
      <c r="AIE125" s="113"/>
      <c r="AIF125" s="113"/>
      <c r="AIG125" s="113"/>
      <c r="AIH125" s="113"/>
      <c r="AII125" s="113"/>
      <c r="AIJ125" s="113"/>
      <c r="AIK125" s="113"/>
      <c r="AIL125" s="113"/>
      <c r="AIM125" s="113"/>
      <c r="AIN125" s="113"/>
      <c r="AIO125" s="113"/>
      <c r="AIP125" s="69"/>
      <c r="AIQ125" s="69"/>
      <c r="AIR125" s="69"/>
      <c r="AIS125" s="69"/>
      <c r="AIT125" s="69"/>
      <c r="AIU125" s="69"/>
      <c r="AIV125" s="69"/>
      <c r="AIW125" s="69"/>
      <c r="AIX125" s="69"/>
      <c r="AIY125" s="69"/>
      <c r="AIZ125" s="69"/>
      <c r="AJA125" s="69"/>
      <c r="AJB125" s="69"/>
      <c r="AJC125" s="69"/>
      <c r="AJD125" s="69"/>
      <c r="AJE125" s="69"/>
      <c r="AJF125" s="69"/>
      <c r="AJG125" s="69"/>
      <c r="AJH125" s="69"/>
      <c r="AJI125" s="69"/>
      <c r="AJJ125" s="69"/>
      <c r="AJK125" s="69"/>
      <c r="AJL125" s="69"/>
      <c r="AJM125" s="69"/>
      <c r="AJN125" s="69"/>
      <c r="AJO125" s="69"/>
      <c r="AJP125" s="69"/>
      <c r="AJQ125" s="69"/>
      <c r="AJR125" s="69"/>
      <c r="AJS125" s="69"/>
      <c r="AJT125" s="69"/>
      <c r="AJU125" s="69"/>
      <c r="AJV125" s="69"/>
      <c r="AJW125" s="69"/>
      <c r="AJX125" s="69"/>
      <c r="AJY125" s="69"/>
      <c r="AJZ125" s="69"/>
      <c r="AKA125" s="69"/>
      <c r="AKB125" s="69"/>
    </row>
    <row r="126" spans="1:1190" ht="4.5" customHeight="1" x14ac:dyDescent="0.25">
      <c r="A126" s="77"/>
      <c r="B126" s="69"/>
      <c r="C126" s="69"/>
      <c r="D126" s="69"/>
      <c r="E126" s="77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69"/>
      <c r="FF126" s="69"/>
      <c r="FG126" s="69"/>
      <c r="FH126" s="69"/>
      <c r="FI126" s="69"/>
      <c r="FJ126" s="69"/>
      <c r="FK126" s="69"/>
      <c r="FL126" s="69"/>
      <c r="FM126" s="69"/>
      <c r="FN126" s="69"/>
      <c r="FO126" s="69"/>
      <c r="FP126" s="69"/>
      <c r="FQ126" s="69"/>
      <c r="FR126" s="69"/>
      <c r="FS126" s="69"/>
      <c r="FT126" s="69"/>
      <c r="FU126" s="69"/>
      <c r="FV126" s="69"/>
      <c r="FW126" s="69"/>
      <c r="FX126" s="69"/>
      <c r="FY126" s="69"/>
      <c r="FZ126" s="69"/>
      <c r="GA126" s="69"/>
      <c r="GB126" s="69"/>
      <c r="GC126" s="69"/>
      <c r="GD126" s="69"/>
      <c r="GE126" s="69"/>
      <c r="GF126" s="69"/>
      <c r="GG126" s="69"/>
      <c r="GH126" s="69"/>
      <c r="GI126" s="69"/>
      <c r="GJ126" s="69"/>
      <c r="GK126" s="69"/>
      <c r="GL126" s="69"/>
      <c r="GM126" s="69"/>
      <c r="GN126" s="69"/>
      <c r="GO126" s="69"/>
      <c r="GP126" s="69"/>
      <c r="GQ126" s="69"/>
      <c r="GR126" s="69"/>
      <c r="GS126" s="69"/>
      <c r="GT126" s="69"/>
      <c r="GU126" s="69"/>
      <c r="GV126" s="69"/>
      <c r="GW126" s="69"/>
      <c r="GX126" s="69"/>
      <c r="GY126" s="69"/>
      <c r="GZ126" s="69"/>
      <c r="HA126" s="69"/>
      <c r="HB126" s="69"/>
      <c r="HC126" s="69"/>
      <c r="HD126" s="69"/>
      <c r="HE126" s="69"/>
      <c r="HF126" s="69"/>
      <c r="HG126" s="69"/>
      <c r="HH126" s="69"/>
      <c r="HI126" s="69"/>
      <c r="HJ126" s="69"/>
      <c r="HK126" s="69"/>
      <c r="HL126" s="69"/>
      <c r="HM126" s="69"/>
      <c r="HN126" s="69"/>
      <c r="HO126" s="69"/>
      <c r="HP126" s="69"/>
      <c r="HQ126" s="69"/>
      <c r="HR126" s="69"/>
      <c r="HS126" s="69"/>
      <c r="HT126" s="69"/>
      <c r="HU126" s="69"/>
      <c r="HV126" s="69"/>
      <c r="HW126" s="69"/>
      <c r="HX126" s="69"/>
      <c r="HY126" s="69"/>
      <c r="HZ126" s="69"/>
      <c r="IA126" s="69"/>
      <c r="IB126" s="69"/>
      <c r="IC126" s="69"/>
      <c r="ID126" s="69"/>
      <c r="IE126" s="69"/>
      <c r="IF126" s="69"/>
      <c r="IG126" s="69"/>
      <c r="IH126" s="69"/>
      <c r="II126" s="69"/>
      <c r="IJ126" s="69"/>
      <c r="IK126" s="69"/>
      <c r="IL126" s="69"/>
      <c r="IM126" s="69"/>
      <c r="IN126" s="69"/>
      <c r="IO126" s="69"/>
      <c r="IP126" s="69"/>
      <c r="IQ126" s="69"/>
      <c r="IR126" s="69"/>
      <c r="IS126" s="69"/>
      <c r="IT126" s="69"/>
      <c r="IU126" s="69"/>
      <c r="IV126" s="69"/>
      <c r="IW126" s="69"/>
      <c r="IX126" s="69"/>
      <c r="IY126" s="69"/>
      <c r="IZ126" s="69"/>
      <c r="JA126" s="69"/>
      <c r="JB126" s="69"/>
      <c r="JC126" s="69"/>
      <c r="JD126" s="69"/>
      <c r="JE126" s="69"/>
      <c r="JF126" s="69"/>
      <c r="JG126" s="69"/>
      <c r="JH126" s="69"/>
      <c r="JI126" s="69"/>
      <c r="JJ126" s="69"/>
      <c r="JK126" s="69"/>
      <c r="JL126" s="69"/>
      <c r="JM126" s="69"/>
      <c r="JN126" s="69"/>
      <c r="JO126" s="69"/>
      <c r="JP126" s="69"/>
      <c r="JQ126" s="69"/>
      <c r="JR126" s="69"/>
      <c r="JS126" s="69"/>
      <c r="JT126" s="69"/>
      <c r="JU126" s="69"/>
      <c r="JV126" s="69"/>
      <c r="JW126" s="69"/>
      <c r="JX126" s="69"/>
      <c r="JY126" s="69"/>
      <c r="JZ126" s="69"/>
      <c r="KA126" s="69"/>
      <c r="KB126" s="69"/>
      <c r="KC126" s="69"/>
      <c r="KD126" s="69"/>
      <c r="KE126" s="69"/>
      <c r="KF126" s="69"/>
      <c r="KG126" s="69"/>
      <c r="KH126" s="69"/>
      <c r="KI126" s="69"/>
      <c r="KJ126" s="69"/>
      <c r="KK126" s="69"/>
      <c r="KL126" s="69"/>
      <c r="KM126" s="69"/>
      <c r="KN126" s="69"/>
      <c r="KO126" s="69"/>
      <c r="KP126" s="69"/>
      <c r="KQ126" s="69"/>
      <c r="KR126" s="69"/>
      <c r="KS126" s="69"/>
      <c r="KT126" s="69"/>
      <c r="KU126" s="69"/>
      <c r="KV126" s="69"/>
      <c r="KW126" s="69"/>
      <c r="KX126" s="69"/>
      <c r="KY126" s="69"/>
      <c r="KZ126" s="69"/>
      <c r="LA126" s="69"/>
      <c r="LB126" s="69"/>
      <c r="LC126" s="69"/>
      <c r="LD126" s="69"/>
      <c r="LE126" s="69"/>
      <c r="LF126" s="69"/>
      <c r="LG126" s="69"/>
      <c r="LH126" s="69"/>
      <c r="LI126" s="69"/>
      <c r="LJ126" s="69"/>
      <c r="LK126" s="69"/>
      <c r="LL126" s="69"/>
      <c r="LM126" s="69"/>
      <c r="LN126" s="69"/>
      <c r="LO126" s="69"/>
      <c r="LP126" s="69"/>
      <c r="LQ126" s="69"/>
      <c r="LR126" s="69"/>
      <c r="LS126" s="69"/>
      <c r="LT126" s="69"/>
      <c r="LU126" s="69"/>
      <c r="LV126" s="69"/>
      <c r="LW126" s="69"/>
      <c r="LX126" s="69"/>
      <c r="LY126" s="69"/>
      <c r="LZ126" s="69"/>
      <c r="MA126" s="69"/>
      <c r="MB126" s="69"/>
      <c r="MC126" s="69"/>
      <c r="MD126" s="69"/>
      <c r="ME126" s="69"/>
      <c r="MF126" s="69"/>
      <c r="MG126" s="69"/>
      <c r="MH126" s="69"/>
      <c r="MI126" s="69"/>
      <c r="MJ126" s="69"/>
      <c r="MK126" s="69"/>
      <c r="ML126" s="69"/>
      <c r="MM126" s="69"/>
      <c r="MN126" s="69"/>
      <c r="MO126" s="69"/>
      <c r="MP126" s="69"/>
      <c r="MQ126" s="69"/>
      <c r="MR126" s="69"/>
      <c r="MS126" s="69"/>
      <c r="MT126" s="69"/>
      <c r="MU126" s="69"/>
      <c r="MV126" s="69"/>
      <c r="MW126" s="69"/>
      <c r="MX126" s="69"/>
      <c r="MY126" s="69"/>
      <c r="MZ126" s="69"/>
      <c r="NA126" s="69"/>
      <c r="NB126" s="69"/>
      <c r="NC126" s="69"/>
      <c r="ND126" s="69"/>
      <c r="NE126" s="69"/>
      <c r="NF126" s="69"/>
      <c r="NG126" s="69"/>
      <c r="NH126" s="69"/>
      <c r="NI126" s="69"/>
      <c r="NJ126" s="69"/>
      <c r="NK126" s="69"/>
      <c r="NL126" s="69"/>
      <c r="NM126" s="69"/>
      <c r="NN126" s="69"/>
      <c r="NO126" s="69"/>
      <c r="NP126" s="69"/>
      <c r="NQ126" s="69"/>
      <c r="NR126" s="69"/>
      <c r="NS126" s="69"/>
      <c r="NT126" s="69"/>
      <c r="NU126" s="69"/>
      <c r="NV126" s="69"/>
      <c r="NW126" s="69"/>
      <c r="NX126" s="69"/>
      <c r="NY126" s="69"/>
      <c r="NZ126" s="69"/>
      <c r="OA126" s="69"/>
      <c r="OB126" s="69"/>
      <c r="OC126" s="69"/>
      <c r="OD126" s="69"/>
      <c r="OE126" s="69"/>
      <c r="OF126" s="69"/>
      <c r="OG126" s="69"/>
      <c r="OH126" s="69"/>
      <c r="OI126" s="69"/>
      <c r="OJ126" s="69"/>
      <c r="OK126" s="69"/>
      <c r="OL126" s="69"/>
      <c r="OM126" s="69"/>
      <c r="ON126" s="69"/>
      <c r="OO126" s="69"/>
      <c r="OP126" s="69"/>
      <c r="OQ126" s="69"/>
      <c r="OR126" s="69"/>
      <c r="OS126" s="69"/>
      <c r="OT126" s="69"/>
      <c r="OU126" s="69"/>
      <c r="OV126" s="69"/>
      <c r="OW126" s="69"/>
      <c r="OX126" s="69"/>
      <c r="OY126" s="69"/>
      <c r="OZ126" s="69"/>
      <c r="PA126" s="69"/>
      <c r="PB126" s="69"/>
      <c r="PC126" s="69"/>
      <c r="PD126" s="69"/>
      <c r="PE126" s="69"/>
      <c r="PF126" s="69"/>
      <c r="PG126" s="69"/>
      <c r="PH126" s="69"/>
      <c r="PI126" s="69"/>
      <c r="PJ126" s="69"/>
      <c r="PK126" s="69"/>
      <c r="PL126" s="69"/>
      <c r="PM126" s="69"/>
      <c r="PN126" s="69"/>
      <c r="PO126" s="69"/>
      <c r="PP126" s="69"/>
      <c r="PQ126" s="69"/>
      <c r="PR126" s="69"/>
      <c r="PS126" s="69"/>
      <c r="PT126" s="69"/>
      <c r="PU126" s="69"/>
      <c r="PV126" s="69"/>
      <c r="PW126" s="69"/>
      <c r="PX126" s="69"/>
      <c r="PY126" s="69"/>
      <c r="PZ126" s="69"/>
      <c r="QA126" s="69"/>
      <c r="QB126" s="69"/>
      <c r="QC126" s="69"/>
      <c r="QD126" s="69"/>
      <c r="QE126" s="69"/>
      <c r="QF126" s="69"/>
      <c r="QG126" s="69"/>
      <c r="QH126" s="69"/>
      <c r="QI126" s="69"/>
      <c r="QJ126" s="69"/>
      <c r="QK126" s="69"/>
      <c r="QL126" s="69"/>
      <c r="QM126" s="69"/>
      <c r="QN126" s="69"/>
      <c r="QO126" s="69"/>
      <c r="QP126" s="69"/>
      <c r="QQ126" s="69"/>
      <c r="QR126" s="69"/>
      <c r="QS126" s="69"/>
      <c r="QT126" s="69"/>
      <c r="QU126" s="69"/>
      <c r="QV126" s="69"/>
      <c r="QW126" s="69"/>
      <c r="QX126" s="69"/>
      <c r="QY126" s="69"/>
      <c r="QZ126" s="69"/>
      <c r="RA126" s="69"/>
      <c r="RB126" s="69"/>
      <c r="RC126" s="69"/>
      <c r="RD126" s="69"/>
      <c r="RE126" s="69"/>
      <c r="RF126" s="69"/>
      <c r="RG126" s="69"/>
      <c r="RH126" s="69"/>
      <c r="RI126" s="69"/>
      <c r="RJ126" s="69"/>
      <c r="RK126" s="69"/>
      <c r="RL126" s="69"/>
      <c r="RM126" s="69"/>
      <c r="RN126" s="69"/>
      <c r="RO126" s="69"/>
      <c r="RP126" s="69"/>
      <c r="RQ126" s="69"/>
      <c r="RR126" s="69"/>
      <c r="RS126" s="69"/>
      <c r="RT126" s="69"/>
      <c r="RU126" s="69"/>
      <c r="RV126" s="69"/>
      <c r="RW126" s="69"/>
      <c r="RX126" s="69"/>
      <c r="RY126" s="69"/>
      <c r="RZ126" s="69"/>
      <c r="SA126" s="69"/>
      <c r="SB126" s="69"/>
      <c r="SC126" s="69"/>
      <c r="SD126" s="69"/>
      <c r="SE126" s="69"/>
      <c r="SF126" s="69"/>
      <c r="SG126" s="69"/>
      <c r="SH126" s="69"/>
      <c r="SI126" s="69"/>
      <c r="SJ126" s="69"/>
      <c r="SK126" s="69"/>
      <c r="SL126" s="69"/>
      <c r="SM126" s="69"/>
      <c r="SN126" s="69"/>
      <c r="SO126" s="69"/>
      <c r="SP126" s="69"/>
      <c r="SQ126" s="69"/>
      <c r="SR126" s="69"/>
      <c r="SS126" s="69"/>
      <c r="ST126" s="69"/>
      <c r="SU126" s="69"/>
      <c r="SV126" s="69"/>
      <c r="SW126" s="69"/>
      <c r="SX126" s="69"/>
      <c r="SY126" s="69"/>
      <c r="SZ126" s="69"/>
      <c r="TA126" s="69"/>
      <c r="TB126" s="69"/>
      <c r="TC126" s="69"/>
      <c r="TD126" s="69"/>
      <c r="TE126" s="69"/>
      <c r="TF126" s="69"/>
      <c r="TG126" s="69"/>
      <c r="TH126" s="69"/>
      <c r="TI126" s="69"/>
      <c r="TJ126" s="69"/>
      <c r="TK126" s="69"/>
      <c r="TL126" s="69"/>
      <c r="TM126" s="69"/>
      <c r="TN126" s="69"/>
      <c r="TO126" s="69"/>
      <c r="TP126" s="69"/>
      <c r="TQ126" s="69"/>
      <c r="TR126" s="69"/>
      <c r="TS126" s="69"/>
      <c r="TT126" s="69"/>
      <c r="TU126" s="69"/>
      <c r="TV126" s="69"/>
      <c r="TW126" s="69"/>
      <c r="TX126" s="69"/>
      <c r="TY126" s="69"/>
      <c r="TZ126" s="69"/>
      <c r="UA126" s="69"/>
      <c r="UB126" s="69"/>
      <c r="UC126" s="69"/>
      <c r="UD126" s="69"/>
      <c r="UE126" s="69"/>
      <c r="UF126" s="69"/>
      <c r="UG126" s="69"/>
      <c r="UH126" s="69"/>
      <c r="UI126" s="69"/>
      <c r="UJ126" s="69"/>
      <c r="UK126" s="69"/>
      <c r="UL126" s="69"/>
      <c r="UM126" s="69"/>
      <c r="UN126" s="69"/>
      <c r="UO126" s="69"/>
      <c r="UP126" s="69"/>
      <c r="UQ126" s="69"/>
      <c r="UR126" s="69"/>
      <c r="US126" s="69"/>
      <c r="UT126" s="69"/>
      <c r="UU126" s="69"/>
      <c r="UV126" s="69"/>
      <c r="UW126" s="69"/>
      <c r="UX126" s="69"/>
      <c r="UY126" s="69"/>
      <c r="UZ126" s="69"/>
      <c r="VA126" s="69"/>
      <c r="VB126" s="69"/>
      <c r="VC126" s="69"/>
      <c r="VD126" s="69"/>
      <c r="VE126" s="69"/>
      <c r="VF126" s="69"/>
      <c r="VG126" s="69"/>
      <c r="VH126" s="69"/>
      <c r="VI126" s="69"/>
      <c r="VJ126" s="69"/>
      <c r="VK126" s="69"/>
      <c r="VL126" s="69"/>
      <c r="VM126" s="69"/>
      <c r="VN126" s="69"/>
      <c r="VO126" s="69"/>
      <c r="VP126" s="69"/>
      <c r="VQ126" s="69"/>
      <c r="VR126" s="69"/>
      <c r="VS126" s="69"/>
      <c r="VT126" s="69"/>
      <c r="VU126" s="69"/>
      <c r="VV126" s="69"/>
      <c r="VW126" s="69"/>
      <c r="VX126" s="69"/>
      <c r="VY126" s="69"/>
      <c r="VZ126" s="69"/>
      <c r="WA126" s="69"/>
      <c r="WB126" s="69"/>
      <c r="WC126" s="69"/>
      <c r="WD126" s="69"/>
      <c r="WE126" s="69"/>
      <c r="WF126" s="69"/>
      <c r="WG126" s="69"/>
      <c r="WH126" s="69"/>
      <c r="WI126" s="69"/>
      <c r="WJ126" s="69"/>
      <c r="WK126" s="69"/>
      <c r="WL126" s="69"/>
      <c r="WM126" s="69"/>
      <c r="WN126" s="69"/>
      <c r="WO126" s="69"/>
      <c r="WP126" s="69"/>
      <c r="WQ126" s="69"/>
      <c r="WR126" s="69"/>
      <c r="WS126" s="69"/>
      <c r="WT126" s="69"/>
      <c r="WU126" s="69"/>
      <c r="WV126" s="69"/>
      <c r="WW126" s="69"/>
      <c r="WX126" s="69"/>
      <c r="WY126" s="69"/>
      <c r="WZ126" s="69"/>
      <c r="XA126" s="69"/>
      <c r="XB126" s="69"/>
      <c r="XC126" s="69"/>
      <c r="XD126" s="69"/>
      <c r="XE126" s="69"/>
      <c r="XF126" s="69"/>
      <c r="XG126" s="69"/>
      <c r="XH126" s="69"/>
      <c r="XI126" s="69"/>
      <c r="XJ126" s="69"/>
      <c r="XK126" s="69"/>
      <c r="XL126" s="69"/>
      <c r="XM126" s="69"/>
      <c r="XN126" s="69"/>
      <c r="XO126" s="69"/>
      <c r="XP126" s="69"/>
      <c r="XQ126" s="69"/>
      <c r="XR126" s="69"/>
      <c r="XS126" s="69"/>
      <c r="XT126" s="69"/>
      <c r="XU126" s="69"/>
      <c r="XV126" s="69"/>
      <c r="XW126" s="69"/>
      <c r="XX126" s="69"/>
      <c r="XY126" s="69"/>
      <c r="XZ126" s="69"/>
      <c r="YA126" s="69"/>
      <c r="YB126" s="69"/>
      <c r="YC126" s="69"/>
      <c r="YD126" s="69"/>
      <c r="YE126" s="69"/>
      <c r="YF126" s="69"/>
      <c r="YG126" s="69"/>
      <c r="YH126" s="69"/>
      <c r="YI126" s="69"/>
      <c r="YJ126" s="69"/>
      <c r="YK126" s="69"/>
      <c r="YL126" s="69"/>
      <c r="YM126" s="69"/>
      <c r="YN126" s="69"/>
      <c r="YO126" s="69"/>
      <c r="YP126" s="69"/>
      <c r="YQ126" s="69"/>
      <c r="YR126" s="69"/>
      <c r="YS126" s="69"/>
      <c r="YT126" s="69"/>
      <c r="YU126" s="69"/>
      <c r="YV126" s="69"/>
      <c r="YW126" s="69"/>
      <c r="YX126" s="69"/>
      <c r="YY126" s="69"/>
      <c r="YZ126" s="69"/>
      <c r="ZA126" s="69"/>
      <c r="ZB126" s="69"/>
      <c r="ZC126" s="69"/>
      <c r="ZD126" s="69"/>
      <c r="ZE126" s="69"/>
      <c r="ZF126" s="69"/>
      <c r="ZG126" s="69"/>
      <c r="ZH126" s="69"/>
      <c r="ZI126" s="69"/>
      <c r="ZJ126" s="69"/>
      <c r="ZK126" s="69"/>
      <c r="ZL126" s="69"/>
      <c r="ZM126" s="69"/>
      <c r="ZN126" s="69"/>
      <c r="ZO126" s="69"/>
      <c r="ZP126" s="69"/>
      <c r="ZQ126" s="69"/>
      <c r="ZR126" s="69"/>
      <c r="ZS126" s="69"/>
      <c r="ZT126" s="69"/>
      <c r="ZU126" s="69"/>
      <c r="ZV126" s="69"/>
      <c r="ZW126" s="69"/>
      <c r="ZX126" s="69"/>
      <c r="ZY126" s="69"/>
      <c r="ZZ126" s="69"/>
      <c r="AAA126" s="69"/>
      <c r="AAB126" s="69"/>
      <c r="AAC126" s="69"/>
      <c r="AAD126" s="69"/>
      <c r="AAE126" s="69"/>
      <c r="AAF126" s="69"/>
      <c r="AAG126" s="69"/>
      <c r="AAH126" s="69"/>
      <c r="AAI126" s="69"/>
      <c r="AAJ126" s="69"/>
      <c r="AAK126" s="69"/>
      <c r="AAL126" s="69"/>
      <c r="AAM126" s="69"/>
      <c r="AAN126" s="69"/>
      <c r="AAO126" s="69"/>
      <c r="AAP126" s="69"/>
      <c r="AAQ126" s="69"/>
      <c r="AAR126" s="69"/>
      <c r="AAS126" s="69"/>
      <c r="AAT126" s="69"/>
      <c r="AAU126" s="69"/>
      <c r="AAV126" s="69"/>
      <c r="AAW126" s="69"/>
      <c r="AAX126" s="69"/>
      <c r="AAY126" s="69"/>
      <c r="AAZ126" s="69"/>
      <c r="ABA126" s="69"/>
      <c r="ABB126" s="69"/>
      <c r="ABC126" s="69"/>
      <c r="ABD126" s="69"/>
      <c r="ABE126" s="69"/>
      <c r="ABF126" s="69"/>
      <c r="ABG126" s="69"/>
      <c r="ABH126" s="69"/>
      <c r="ABI126" s="69"/>
      <c r="ABJ126" s="69"/>
      <c r="ABK126" s="69"/>
      <c r="ABL126" s="69"/>
      <c r="ABM126" s="69"/>
      <c r="ABN126" s="69"/>
      <c r="ABO126" s="69"/>
      <c r="ABP126" s="69"/>
      <c r="ABQ126" s="69"/>
      <c r="ABR126" s="69"/>
      <c r="ABS126" s="69"/>
      <c r="ABT126" s="69"/>
      <c r="ABU126" s="69"/>
      <c r="ABV126" s="69"/>
      <c r="ABW126" s="69"/>
      <c r="ABX126" s="69"/>
      <c r="ABY126" s="69"/>
      <c r="ABZ126" s="69"/>
      <c r="ACA126" s="69"/>
      <c r="ACB126" s="69"/>
      <c r="ACC126" s="69"/>
      <c r="ACD126" s="69"/>
      <c r="ACE126" s="69"/>
      <c r="ACF126" s="69"/>
      <c r="ACG126" s="69"/>
      <c r="ACH126" s="69"/>
      <c r="ACI126" s="69"/>
      <c r="ACJ126" s="69"/>
      <c r="ACK126" s="69"/>
      <c r="ACL126" s="69"/>
      <c r="ACM126" s="69"/>
      <c r="ACN126" s="69"/>
      <c r="ACO126" s="69"/>
      <c r="ACP126" s="69"/>
      <c r="ACQ126" s="69"/>
      <c r="ACR126" s="69"/>
      <c r="ACS126" s="69"/>
      <c r="ACT126" s="69"/>
      <c r="ACU126" s="69"/>
      <c r="ACV126" s="69"/>
      <c r="ACW126" s="69"/>
      <c r="ACX126" s="69"/>
      <c r="ACY126" s="69"/>
      <c r="ACZ126" s="69"/>
      <c r="ADA126" s="69"/>
      <c r="ADB126" s="69"/>
      <c r="ADC126" s="69"/>
      <c r="ADD126" s="69"/>
      <c r="ADE126" s="69"/>
      <c r="ADF126" s="69"/>
      <c r="ADG126" s="69"/>
      <c r="ADH126" s="69"/>
      <c r="ADI126" s="69"/>
      <c r="ADJ126" s="69"/>
      <c r="ADK126" s="69"/>
      <c r="ADL126" s="69"/>
      <c r="ADM126" s="69"/>
      <c r="ADN126" s="69"/>
      <c r="ADO126" s="69"/>
      <c r="ADP126" s="69"/>
      <c r="ADQ126" s="69"/>
      <c r="ADR126" s="69"/>
      <c r="ADS126" s="69"/>
      <c r="ADT126" s="69"/>
      <c r="ADU126" s="69"/>
      <c r="ADV126" s="69"/>
      <c r="ADW126" s="69"/>
      <c r="ADX126" s="69"/>
      <c r="ADY126" s="69"/>
      <c r="ADZ126" s="77"/>
      <c r="AEA126" s="69"/>
      <c r="AEB126" s="69"/>
      <c r="AEC126" s="69"/>
      <c r="AED126" s="69"/>
      <c r="AEE126" s="111">
        <f t="shared" si="59"/>
        <v>121</v>
      </c>
      <c r="AEF126" s="111"/>
      <c r="AEG126" s="69"/>
      <c r="AEH126" s="69"/>
      <c r="AEI126" s="69"/>
      <c r="AEJ126" s="69"/>
      <c r="AEK126" s="69"/>
      <c r="AEL126" s="69"/>
      <c r="AEM126" s="69"/>
      <c r="AEN126" s="69"/>
      <c r="AEO126" s="69"/>
      <c r="AEP126" s="69"/>
      <c r="AEQ126" s="69"/>
      <c r="AER126" s="69"/>
      <c r="AES126" s="69"/>
      <c r="AET126" s="69"/>
      <c r="AEU126" s="69"/>
      <c r="AEV126" s="69"/>
      <c r="AEW126" s="69"/>
      <c r="AEX126" s="69"/>
      <c r="AEY126" s="69"/>
      <c r="AEZ126" s="69"/>
      <c r="AFA126" s="69"/>
      <c r="AFB126" s="113"/>
      <c r="AFC126" s="113"/>
      <c r="AFD126" s="113"/>
      <c r="AFE126" s="113"/>
      <c r="AFF126" s="113"/>
      <c r="AFG126" s="113"/>
      <c r="AFH126" s="113"/>
      <c r="AFI126" s="113"/>
      <c r="AFJ126" s="113"/>
      <c r="AFK126" s="113"/>
      <c r="AFL126" s="113"/>
      <c r="AFM126" s="113"/>
      <c r="AFN126" s="113"/>
      <c r="AFO126" s="113"/>
      <c r="AFP126" s="113"/>
      <c r="AFQ126" s="113"/>
      <c r="AFR126" s="113"/>
      <c r="AFS126" s="113"/>
      <c r="AFT126" s="113"/>
      <c r="AFU126" s="113"/>
      <c r="AFV126" s="113"/>
      <c r="AFW126" s="113"/>
      <c r="AFX126" s="113"/>
      <c r="AFY126" s="113"/>
      <c r="AFZ126" s="113"/>
      <c r="AGA126" s="113"/>
      <c r="AGB126" s="113"/>
      <c r="AGC126" s="113"/>
      <c r="AGD126" s="113"/>
      <c r="AGE126" s="113"/>
      <c r="AGF126" s="113"/>
      <c r="AGG126" s="113"/>
      <c r="AGH126" s="113"/>
      <c r="AGI126" s="113"/>
      <c r="AGJ126" s="113"/>
      <c r="AGK126" s="113"/>
      <c r="AGL126" s="113"/>
      <c r="AGM126" s="113"/>
      <c r="AGN126" s="113"/>
      <c r="AGO126" s="113"/>
      <c r="AGP126" s="113"/>
      <c r="AGQ126" s="113"/>
      <c r="AGR126" s="113"/>
      <c r="AGS126" s="113"/>
      <c r="AGT126" s="113"/>
      <c r="AGU126" s="113"/>
      <c r="AGV126" s="113"/>
      <c r="AGW126" s="113"/>
      <c r="AGX126" s="113"/>
      <c r="AGY126" s="113"/>
      <c r="AGZ126" s="113"/>
      <c r="AHA126" s="113"/>
      <c r="AHB126" s="113"/>
      <c r="AHC126" s="113"/>
      <c r="AHD126" s="113"/>
      <c r="AHE126" s="113"/>
      <c r="AHF126" s="113"/>
      <c r="AHG126" s="113"/>
      <c r="AHH126" s="113"/>
      <c r="AHI126" s="113"/>
      <c r="AHJ126" s="113"/>
      <c r="AHK126" s="113"/>
      <c r="AHL126" s="113"/>
      <c r="AHM126" s="113"/>
      <c r="AHN126" s="113"/>
      <c r="AHO126" s="113"/>
      <c r="AHP126" s="113"/>
      <c r="AHQ126" s="113"/>
      <c r="AHR126" s="113"/>
      <c r="AHS126" s="113"/>
      <c r="AHT126" s="113"/>
      <c r="AHU126" s="113"/>
      <c r="AHV126" s="113"/>
      <c r="AHW126" s="113"/>
      <c r="AHX126" s="113"/>
      <c r="AHY126" s="113"/>
      <c r="AHZ126" s="113"/>
      <c r="AIA126" s="113"/>
      <c r="AIB126" s="113"/>
      <c r="AIC126" s="113"/>
      <c r="AID126" s="113"/>
      <c r="AIE126" s="113"/>
      <c r="AIF126" s="113"/>
      <c r="AIG126" s="113"/>
      <c r="AIH126" s="113"/>
      <c r="AII126" s="113"/>
      <c r="AIJ126" s="113"/>
      <c r="AIK126" s="113"/>
      <c r="AIL126" s="113"/>
      <c r="AIM126" s="113"/>
      <c r="AIN126" s="113"/>
      <c r="AIO126" s="113"/>
      <c r="AIP126" s="69"/>
      <c r="AIQ126" s="69"/>
      <c r="AIR126" s="69"/>
      <c r="AIS126" s="69"/>
      <c r="AIT126" s="69"/>
      <c r="AIU126" s="69"/>
      <c r="AIV126" s="69"/>
      <c r="AIW126" s="69"/>
      <c r="AIX126" s="69"/>
      <c r="AIY126" s="69"/>
      <c r="AIZ126" s="69"/>
      <c r="AJA126" s="69"/>
      <c r="AJB126" s="69"/>
      <c r="AJC126" s="69"/>
      <c r="AJD126" s="69"/>
      <c r="AJE126" s="69"/>
      <c r="AJF126" s="69"/>
      <c r="AJG126" s="69"/>
      <c r="AJH126" s="69"/>
      <c r="AJI126" s="69"/>
      <c r="AJJ126" s="69"/>
      <c r="AJK126" s="69"/>
      <c r="AJL126" s="69"/>
      <c r="AJM126" s="69"/>
      <c r="AJN126" s="69"/>
      <c r="AJO126" s="69"/>
      <c r="AJP126" s="69"/>
      <c r="AJQ126" s="69"/>
      <c r="AJR126" s="69"/>
      <c r="AJS126" s="69"/>
      <c r="AJT126" s="69"/>
      <c r="AJU126" s="69"/>
      <c r="AJV126" s="69"/>
      <c r="AJW126" s="69"/>
      <c r="AJX126" s="69"/>
      <c r="AJY126" s="69"/>
      <c r="AJZ126" s="69"/>
      <c r="AKA126" s="69"/>
      <c r="AKB126" s="69"/>
    </row>
    <row r="127" spans="1:1190" ht="4.5" customHeight="1" x14ac:dyDescent="0.25">
      <c r="A127" s="77"/>
      <c r="B127" s="69"/>
      <c r="C127" s="69"/>
      <c r="D127" s="69"/>
      <c r="E127" s="77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69"/>
      <c r="FF127" s="69"/>
      <c r="FG127" s="69"/>
      <c r="FH127" s="69"/>
      <c r="FI127" s="69"/>
      <c r="FJ127" s="69"/>
      <c r="FK127" s="69"/>
      <c r="FL127" s="69"/>
      <c r="FM127" s="69"/>
      <c r="FN127" s="69"/>
      <c r="FO127" s="69"/>
      <c r="FP127" s="69"/>
      <c r="FQ127" s="69"/>
      <c r="FR127" s="69"/>
      <c r="FS127" s="69"/>
      <c r="FT127" s="69"/>
      <c r="FU127" s="69"/>
      <c r="FV127" s="69"/>
      <c r="FW127" s="69"/>
      <c r="FX127" s="69"/>
      <c r="FY127" s="69"/>
      <c r="FZ127" s="69"/>
      <c r="GA127" s="69"/>
      <c r="GB127" s="69"/>
      <c r="GC127" s="69"/>
      <c r="GD127" s="69"/>
      <c r="GE127" s="69"/>
      <c r="GF127" s="69"/>
      <c r="GG127" s="69"/>
      <c r="GH127" s="69"/>
      <c r="GI127" s="69"/>
      <c r="GJ127" s="69"/>
      <c r="GK127" s="69"/>
      <c r="GL127" s="69"/>
      <c r="GM127" s="69"/>
      <c r="GN127" s="69"/>
      <c r="GO127" s="69"/>
      <c r="GP127" s="69"/>
      <c r="GQ127" s="69"/>
      <c r="GR127" s="69"/>
      <c r="GS127" s="69"/>
      <c r="GT127" s="69"/>
      <c r="GU127" s="69"/>
      <c r="GV127" s="69"/>
      <c r="GW127" s="69"/>
      <c r="GX127" s="69"/>
      <c r="GY127" s="69"/>
      <c r="GZ127" s="69"/>
      <c r="HA127" s="69"/>
      <c r="HB127" s="69"/>
      <c r="HC127" s="69"/>
      <c r="HD127" s="69"/>
      <c r="HE127" s="69"/>
      <c r="HF127" s="69"/>
      <c r="HG127" s="69"/>
      <c r="HH127" s="69"/>
      <c r="HI127" s="69"/>
      <c r="HJ127" s="69"/>
      <c r="HK127" s="69"/>
      <c r="HL127" s="69"/>
      <c r="HM127" s="69"/>
      <c r="HN127" s="69"/>
      <c r="HO127" s="69"/>
      <c r="HP127" s="69"/>
      <c r="HQ127" s="69"/>
      <c r="HR127" s="69"/>
      <c r="HS127" s="69"/>
      <c r="HT127" s="69"/>
      <c r="HU127" s="69"/>
      <c r="HV127" s="69"/>
      <c r="HW127" s="69"/>
      <c r="HX127" s="69"/>
      <c r="HY127" s="69"/>
      <c r="HZ127" s="69"/>
      <c r="IA127" s="69"/>
      <c r="IB127" s="69"/>
      <c r="IC127" s="69"/>
      <c r="ID127" s="69"/>
      <c r="IE127" s="69"/>
      <c r="IF127" s="69"/>
      <c r="IG127" s="69"/>
      <c r="IH127" s="69"/>
      <c r="II127" s="69"/>
      <c r="IJ127" s="69"/>
      <c r="IK127" s="69"/>
      <c r="IL127" s="69"/>
      <c r="IM127" s="69"/>
      <c r="IN127" s="69"/>
      <c r="IO127" s="69"/>
      <c r="IP127" s="69"/>
      <c r="IQ127" s="69"/>
      <c r="IR127" s="69"/>
      <c r="IS127" s="69"/>
      <c r="IT127" s="69"/>
      <c r="IU127" s="69"/>
      <c r="IV127" s="69"/>
      <c r="IW127" s="69"/>
      <c r="IX127" s="69"/>
      <c r="IY127" s="69"/>
      <c r="IZ127" s="69"/>
      <c r="JA127" s="69"/>
      <c r="JB127" s="69"/>
      <c r="JC127" s="69"/>
      <c r="JD127" s="69"/>
      <c r="JE127" s="69"/>
      <c r="JF127" s="69"/>
      <c r="JG127" s="69"/>
      <c r="JH127" s="69"/>
      <c r="JI127" s="69"/>
      <c r="JJ127" s="69"/>
      <c r="JK127" s="69"/>
      <c r="JL127" s="69"/>
      <c r="JM127" s="69"/>
      <c r="JN127" s="69"/>
      <c r="JO127" s="69"/>
      <c r="JP127" s="69"/>
      <c r="JQ127" s="69"/>
      <c r="JR127" s="69"/>
      <c r="JS127" s="69"/>
      <c r="JT127" s="69"/>
      <c r="JU127" s="69"/>
      <c r="JV127" s="69"/>
      <c r="JW127" s="69"/>
      <c r="JX127" s="69"/>
      <c r="JY127" s="69"/>
      <c r="JZ127" s="69"/>
      <c r="KA127" s="69"/>
      <c r="KB127" s="69"/>
      <c r="KC127" s="69"/>
      <c r="KD127" s="69"/>
      <c r="KE127" s="69"/>
      <c r="KF127" s="69"/>
      <c r="KG127" s="69"/>
      <c r="KH127" s="69"/>
      <c r="KI127" s="69"/>
      <c r="KJ127" s="69"/>
      <c r="KK127" s="69"/>
      <c r="KL127" s="69"/>
      <c r="KM127" s="69"/>
      <c r="KN127" s="69"/>
      <c r="KO127" s="69"/>
      <c r="KP127" s="69"/>
      <c r="KQ127" s="69"/>
      <c r="KR127" s="69"/>
      <c r="KS127" s="69"/>
      <c r="KT127" s="69"/>
      <c r="KU127" s="69"/>
      <c r="KV127" s="69"/>
      <c r="KW127" s="69"/>
      <c r="KX127" s="69"/>
      <c r="KY127" s="69"/>
      <c r="KZ127" s="69"/>
      <c r="LA127" s="69"/>
      <c r="LB127" s="69"/>
      <c r="LC127" s="69"/>
      <c r="LD127" s="69"/>
      <c r="LE127" s="69"/>
      <c r="LF127" s="69"/>
      <c r="LG127" s="69"/>
      <c r="LH127" s="69"/>
      <c r="LI127" s="69"/>
      <c r="LJ127" s="69"/>
      <c r="LK127" s="69"/>
      <c r="LL127" s="69"/>
      <c r="LM127" s="69"/>
      <c r="LN127" s="69"/>
      <c r="LO127" s="69"/>
      <c r="LP127" s="69"/>
      <c r="LQ127" s="69"/>
      <c r="LR127" s="69"/>
      <c r="LS127" s="69"/>
      <c r="LT127" s="69"/>
      <c r="LU127" s="69"/>
      <c r="LV127" s="69"/>
      <c r="LW127" s="69"/>
      <c r="LX127" s="69"/>
      <c r="LY127" s="69"/>
      <c r="LZ127" s="69"/>
      <c r="MA127" s="69"/>
      <c r="MB127" s="69"/>
      <c r="MC127" s="69"/>
      <c r="MD127" s="69"/>
      <c r="ME127" s="69"/>
      <c r="MF127" s="69"/>
      <c r="MG127" s="69"/>
      <c r="MH127" s="69"/>
      <c r="MI127" s="69"/>
      <c r="MJ127" s="69"/>
      <c r="MK127" s="69"/>
      <c r="ML127" s="69"/>
      <c r="MM127" s="69"/>
      <c r="MN127" s="69"/>
      <c r="MO127" s="69"/>
      <c r="MP127" s="69"/>
      <c r="MQ127" s="69"/>
      <c r="MR127" s="69"/>
      <c r="MS127" s="69"/>
      <c r="MT127" s="69"/>
      <c r="MU127" s="69"/>
      <c r="MV127" s="69"/>
      <c r="MW127" s="69"/>
      <c r="MX127" s="69"/>
      <c r="MY127" s="69"/>
      <c r="MZ127" s="69"/>
      <c r="NA127" s="69"/>
      <c r="NB127" s="69"/>
      <c r="NC127" s="69"/>
      <c r="ND127" s="69"/>
      <c r="NE127" s="69"/>
      <c r="NF127" s="69"/>
      <c r="NG127" s="69"/>
      <c r="NH127" s="69"/>
      <c r="NI127" s="69"/>
      <c r="NJ127" s="69"/>
      <c r="NK127" s="69"/>
      <c r="NL127" s="69"/>
      <c r="NM127" s="69"/>
      <c r="NN127" s="69"/>
      <c r="NO127" s="69"/>
      <c r="NP127" s="69"/>
      <c r="NQ127" s="69"/>
      <c r="NR127" s="69"/>
      <c r="NS127" s="69"/>
      <c r="NT127" s="69"/>
      <c r="NU127" s="69"/>
      <c r="NV127" s="69"/>
      <c r="NW127" s="69"/>
      <c r="NX127" s="69"/>
      <c r="NY127" s="69"/>
      <c r="NZ127" s="69"/>
      <c r="OA127" s="69"/>
      <c r="OB127" s="69"/>
      <c r="OC127" s="69"/>
      <c r="OD127" s="69"/>
      <c r="OE127" s="69"/>
      <c r="OF127" s="69"/>
      <c r="OG127" s="69"/>
      <c r="OH127" s="69"/>
      <c r="OI127" s="69"/>
      <c r="OJ127" s="69"/>
      <c r="OK127" s="69"/>
      <c r="OL127" s="69"/>
      <c r="OM127" s="69"/>
      <c r="ON127" s="69"/>
      <c r="OO127" s="69"/>
      <c r="OP127" s="69"/>
      <c r="OQ127" s="69"/>
      <c r="OR127" s="69"/>
      <c r="OS127" s="69"/>
      <c r="OT127" s="69"/>
      <c r="OU127" s="69"/>
      <c r="OV127" s="69"/>
      <c r="OW127" s="69"/>
      <c r="OX127" s="69"/>
      <c r="OY127" s="69"/>
      <c r="OZ127" s="69"/>
      <c r="PA127" s="69"/>
      <c r="PB127" s="69"/>
      <c r="PC127" s="69"/>
      <c r="PD127" s="69"/>
      <c r="PE127" s="69"/>
      <c r="PF127" s="69"/>
      <c r="PG127" s="69"/>
      <c r="PH127" s="69"/>
      <c r="PI127" s="69"/>
      <c r="PJ127" s="69"/>
      <c r="PK127" s="69"/>
      <c r="PL127" s="69"/>
      <c r="PM127" s="69"/>
      <c r="PN127" s="69"/>
      <c r="PO127" s="69"/>
      <c r="PP127" s="69"/>
      <c r="PQ127" s="69"/>
      <c r="PR127" s="69"/>
      <c r="PS127" s="69"/>
      <c r="PT127" s="69"/>
      <c r="PU127" s="69"/>
      <c r="PV127" s="69"/>
      <c r="PW127" s="69"/>
      <c r="PX127" s="69"/>
      <c r="PY127" s="69"/>
      <c r="PZ127" s="69"/>
      <c r="QA127" s="69"/>
      <c r="QB127" s="69"/>
      <c r="QC127" s="69"/>
      <c r="QD127" s="69"/>
      <c r="QE127" s="69"/>
      <c r="QF127" s="69"/>
      <c r="QG127" s="69"/>
      <c r="QH127" s="69"/>
      <c r="QI127" s="69"/>
      <c r="QJ127" s="69"/>
      <c r="QK127" s="69"/>
      <c r="QL127" s="69"/>
      <c r="QM127" s="69"/>
      <c r="QN127" s="69"/>
      <c r="QO127" s="69"/>
      <c r="QP127" s="69"/>
      <c r="QQ127" s="69"/>
      <c r="QR127" s="69"/>
      <c r="QS127" s="69"/>
      <c r="QT127" s="69"/>
      <c r="QU127" s="69"/>
      <c r="QV127" s="69"/>
      <c r="QW127" s="69"/>
      <c r="QX127" s="69"/>
      <c r="QY127" s="69"/>
      <c r="QZ127" s="69"/>
      <c r="RA127" s="69"/>
      <c r="RB127" s="69"/>
      <c r="RC127" s="69"/>
      <c r="RD127" s="69"/>
      <c r="RE127" s="69"/>
      <c r="RF127" s="69"/>
      <c r="RG127" s="69"/>
      <c r="RH127" s="69"/>
      <c r="RI127" s="69"/>
      <c r="RJ127" s="69"/>
      <c r="RK127" s="69"/>
      <c r="RL127" s="69"/>
      <c r="RM127" s="69"/>
      <c r="RN127" s="69"/>
      <c r="RO127" s="69"/>
      <c r="RP127" s="69"/>
      <c r="RQ127" s="69"/>
      <c r="RR127" s="69"/>
      <c r="RS127" s="69"/>
      <c r="RT127" s="69"/>
      <c r="RU127" s="69"/>
      <c r="RV127" s="69"/>
      <c r="RW127" s="69"/>
      <c r="RX127" s="69"/>
      <c r="RY127" s="69"/>
      <c r="RZ127" s="69"/>
      <c r="SA127" s="69"/>
      <c r="SB127" s="69"/>
      <c r="SC127" s="69"/>
      <c r="SD127" s="69"/>
      <c r="SE127" s="69"/>
      <c r="SF127" s="69"/>
      <c r="SG127" s="69"/>
      <c r="SH127" s="69"/>
      <c r="SI127" s="69"/>
      <c r="SJ127" s="69"/>
      <c r="SK127" s="69"/>
      <c r="SL127" s="69"/>
      <c r="SM127" s="69"/>
      <c r="SN127" s="69"/>
      <c r="SO127" s="69"/>
      <c r="SP127" s="69"/>
      <c r="SQ127" s="69"/>
      <c r="SR127" s="69"/>
      <c r="SS127" s="69"/>
      <c r="ST127" s="69"/>
      <c r="SU127" s="69"/>
      <c r="SV127" s="69"/>
      <c r="SW127" s="69"/>
      <c r="SX127" s="69"/>
      <c r="SY127" s="69"/>
      <c r="SZ127" s="69"/>
      <c r="TA127" s="69"/>
      <c r="TB127" s="69"/>
      <c r="TC127" s="69"/>
      <c r="TD127" s="69"/>
      <c r="TE127" s="69"/>
      <c r="TF127" s="69"/>
      <c r="TG127" s="69"/>
      <c r="TH127" s="69"/>
      <c r="TI127" s="69"/>
      <c r="TJ127" s="69"/>
      <c r="TK127" s="69"/>
      <c r="TL127" s="69"/>
      <c r="TM127" s="69"/>
      <c r="TN127" s="69"/>
      <c r="TO127" s="69"/>
      <c r="TP127" s="69"/>
      <c r="TQ127" s="69"/>
      <c r="TR127" s="69"/>
      <c r="TS127" s="69"/>
      <c r="TT127" s="69"/>
      <c r="TU127" s="69"/>
      <c r="TV127" s="69"/>
      <c r="TW127" s="69"/>
      <c r="TX127" s="69"/>
      <c r="TY127" s="69"/>
      <c r="TZ127" s="69"/>
      <c r="UA127" s="69"/>
      <c r="UB127" s="69"/>
      <c r="UC127" s="69"/>
      <c r="UD127" s="69"/>
      <c r="UE127" s="69"/>
      <c r="UF127" s="69"/>
      <c r="UG127" s="69"/>
      <c r="UH127" s="69"/>
      <c r="UI127" s="69"/>
      <c r="UJ127" s="69"/>
      <c r="UK127" s="69"/>
      <c r="UL127" s="69"/>
      <c r="UM127" s="69"/>
      <c r="UN127" s="69"/>
      <c r="UO127" s="69"/>
      <c r="UP127" s="69"/>
      <c r="UQ127" s="69"/>
      <c r="UR127" s="69"/>
      <c r="US127" s="69"/>
      <c r="UT127" s="69"/>
      <c r="UU127" s="69"/>
      <c r="UV127" s="69"/>
      <c r="UW127" s="69"/>
      <c r="UX127" s="69"/>
      <c r="UY127" s="69"/>
      <c r="UZ127" s="69"/>
      <c r="VA127" s="69"/>
      <c r="VB127" s="69"/>
      <c r="VC127" s="69"/>
      <c r="VD127" s="69"/>
      <c r="VE127" s="69"/>
      <c r="VF127" s="69"/>
      <c r="VG127" s="69"/>
      <c r="VH127" s="69"/>
      <c r="VI127" s="69"/>
      <c r="VJ127" s="69"/>
      <c r="VK127" s="69"/>
      <c r="VL127" s="69"/>
      <c r="VM127" s="69"/>
      <c r="VN127" s="69"/>
      <c r="VO127" s="69"/>
      <c r="VP127" s="69"/>
      <c r="VQ127" s="69"/>
      <c r="VR127" s="69"/>
      <c r="VS127" s="69"/>
      <c r="VT127" s="69"/>
      <c r="VU127" s="69"/>
      <c r="VV127" s="69"/>
      <c r="VW127" s="69"/>
      <c r="VX127" s="69"/>
      <c r="VY127" s="69"/>
      <c r="VZ127" s="69"/>
      <c r="WA127" s="69"/>
      <c r="WB127" s="69"/>
      <c r="WC127" s="69"/>
      <c r="WD127" s="69"/>
      <c r="WE127" s="69"/>
      <c r="WF127" s="69"/>
      <c r="WG127" s="69"/>
      <c r="WH127" s="69"/>
      <c r="WI127" s="69"/>
      <c r="WJ127" s="69"/>
      <c r="WK127" s="69"/>
      <c r="WL127" s="69"/>
      <c r="WM127" s="69"/>
      <c r="WN127" s="69"/>
      <c r="WO127" s="69"/>
      <c r="WP127" s="69"/>
      <c r="WQ127" s="69"/>
      <c r="WR127" s="69"/>
      <c r="WS127" s="69"/>
      <c r="WT127" s="69"/>
      <c r="WU127" s="69"/>
      <c r="WV127" s="69"/>
      <c r="WW127" s="69"/>
      <c r="WX127" s="69"/>
      <c r="WY127" s="69"/>
      <c r="WZ127" s="69"/>
      <c r="XA127" s="69"/>
      <c r="XB127" s="69"/>
      <c r="XC127" s="69"/>
      <c r="XD127" s="69"/>
      <c r="XE127" s="69"/>
      <c r="XF127" s="69"/>
      <c r="XG127" s="69"/>
      <c r="XH127" s="69"/>
      <c r="XI127" s="69"/>
      <c r="XJ127" s="69"/>
      <c r="XK127" s="69"/>
      <c r="XL127" s="69"/>
      <c r="XM127" s="69"/>
      <c r="XN127" s="69"/>
      <c r="XO127" s="69"/>
      <c r="XP127" s="69"/>
      <c r="XQ127" s="69"/>
      <c r="XR127" s="69"/>
      <c r="XS127" s="69"/>
      <c r="XT127" s="69"/>
      <c r="XU127" s="69"/>
      <c r="XV127" s="69"/>
      <c r="XW127" s="69"/>
      <c r="XX127" s="69"/>
      <c r="XY127" s="69"/>
      <c r="XZ127" s="69"/>
      <c r="YA127" s="69"/>
      <c r="YB127" s="69"/>
      <c r="YC127" s="69"/>
      <c r="YD127" s="69"/>
      <c r="YE127" s="69"/>
      <c r="YF127" s="69"/>
      <c r="YG127" s="69"/>
      <c r="YH127" s="69"/>
      <c r="YI127" s="69"/>
      <c r="YJ127" s="69"/>
      <c r="YK127" s="69"/>
      <c r="YL127" s="69"/>
      <c r="YM127" s="69"/>
      <c r="YN127" s="69"/>
      <c r="YO127" s="69"/>
      <c r="YP127" s="69"/>
      <c r="YQ127" s="69"/>
      <c r="YR127" s="69"/>
      <c r="YS127" s="69"/>
      <c r="YT127" s="69"/>
      <c r="YU127" s="69"/>
      <c r="YV127" s="69"/>
      <c r="YW127" s="69"/>
      <c r="YX127" s="69"/>
      <c r="YY127" s="69"/>
      <c r="YZ127" s="69"/>
      <c r="ZA127" s="69"/>
      <c r="ZB127" s="69"/>
      <c r="ZC127" s="69"/>
      <c r="ZD127" s="69"/>
      <c r="ZE127" s="69"/>
      <c r="ZF127" s="69"/>
      <c r="ZG127" s="69"/>
      <c r="ZH127" s="69"/>
      <c r="ZI127" s="69"/>
      <c r="ZJ127" s="69"/>
      <c r="ZK127" s="69"/>
      <c r="ZL127" s="69"/>
      <c r="ZM127" s="69"/>
      <c r="ZN127" s="69"/>
      <c r="ZO127" s="69"/>
      <c r="ZP127" s="69"/>
      <c r="ZQ127" s="69"/>
      <c r="ZR127" s="69"/>
      <c r="ZS127" s="69"/>
      <c r="ZT127" s="69"/>
      <c r="ZU127" s="69"/>
      <c r="ZV127" s="69"/>
      <c r="ZW127" s="69"/>
      <c r="ZX127" s="69"/>
      <c r="ZY127" s="69"/>
      <c r="ZZ127" s="69"/>
      <c r="AAA127" s="69"/>
      <c r="AAB127" s="69"/>
      <c r="AAC127" s="69"/>
      <c r="AAD127" s="69"/>
      <c r="AAE127" s="69"/>
      <c r="AAF127" s="69"/>
      <c r="AAG127" s="69"/>
      <c r="AAH127" s="69"/>
      <c r="AAI127" s="69"/>
      <c r="AAJ127" s="69"/>
      <c r="AAK127" s="69"/>
      <c r="AAL127" s="69"/>
      <c r="AAM127" s="69"/>
      <c r="AAN127" s="69"/>
      <c r="AAO127" s="69"/>
      <c r="AAP127" s="69"/>
      <c r="AAQ127" s="69"/>
      <c r="AAR127" s="69"/>
      <c r="AAS127" s="69"/>
      <c r="AAT127" s="69"/>
      <c r="AAU127" s="69"/>
      <c r="AAV127" s="69"/>
      <c r="AAW127" s="69"/>
      <c r="AAX127" s="69"/>
      <c r="AAY127" s="69"/>
      <c r="AAZ127" s="69"/>
      <c r="ABA127" s="69"/>
      <c r="ABB127" s="69"/>
      <c r="ABC127" s="69"/>
      <c r="ABD127" s="69"/>
      <c r="ABE127" s="69"/>
      <c r="ABF127" s="69"/>
      <c r="ABG127" s="69"/>
      <c r="ABH127" s="69"/>
      <c r="ABI127" s="69"/>
      <c r="ABJ127" s="69"/>
      <c r="ABK127" s="69"/>
      <c r="ABL127" s="69"/>
      <c r="ABM127" s="69"/>
      <c r="ABN127" s="69"/>
      <c r="ABO127" s="69"/>
      <c r="ABP127" s="69"/>
      <c r="ABQ127" s="69"/>
      <c r="ABR127" s="69"/>
      <c r="ABS127" s="69"/>
      <c r="ABT127" s="69"/>
      <c r="ABU127" s="69"/>
      <c r="ABV127" s="69"/>
      <c r="ABW127" s="69"/>
      <c r="ABX127" s="69"/>
      <c r="ABY127" s="69"/>
      <c r="ABZ127" s="69"/>
      <c r="ACA127" s="69"/>
      <c r="ACB127" s="69"/>
      <c r="ACC127" s="69"/>
      <c r="ACD127" s="69"/>
      <c r="ACE127" s="69"/>
      <c r="ACF127" s="69"/>
      <c r="ACG127" s="69"/>
      <c r="ACH127" s="69"/>
      <c r="ACI127" s="69"/>
      <c r="ACJ127" s="69"/>
      <c r="ACK127" s="69"/>
      <c r="ACL127" s="69"/>
      <c r="ACM127" s="69"/>
      <c r="ACN127" s="69"/>
      <c r="ACO127" s="69"/>
      <c r="ACP127" s="69"/>
      <c r="ACQ127" s="69"/>
      <c r="ACR127" s="69"/>
      <c r="ACS127" s="69"/>
      <c r="ACT127" s="69"/>
      <c r="ACU127" s="69"/>
      <c r="ACV127" s="69"/>
      <c r="ACW127" s="69"/>
      <c r="ACX127" s="69"/>
      <c r="ACY127" s="69"/>
      <c r="ACZ127" s="69"/>
      <c r="ADA127" s="69"/>
      <c r="ADB127" s="69"/>
      <c r="ADC127" s="69"/>
      <c r="ADD127" s="69"/>
      <c r="ADE127" s="69"/>
      <c r="ADF127" s="69"/>
      <c r="ADG127" s="69"/>
      <c r="ADH127" s="69"/>
      <c r="ADI127" s="69"/>
      <c r="ADJ127" s="69"/>
      <c r="ADK127" s="69"/>
      <c r="ADL127" s="69"/>
      <c r="ADM127" s="69"/>
      <c r="ADN127" s="69"/>
      <c r="ADO127" s="69"/>
      <c r="ADP127" s="69"/>
      <c r="ADQ127" s="69"/>
      <c r="ADR127" s="69"/>
      <c r="ADS127" s="69"/>
      <c r="ADT127" s="69"/>
      <c r="ADU127" s="69"/>
      <c r="ADV127" s="69"/>
      <c r="ADW127" s="69"/>
      <c r="ADX127" s="69"/>
      <c r="ADY127" s="69"/>
      <c r="ADZ127" s="77"/>
      <c r="AEA127" s="69"/>
      <c r="AEB127" s="69"/>
      <c r="AEC127" s="69"/>
      <c r="AED127" s="69"/>
      <c r="AEE127" s="111">
        <f t="shared" si="59"/>
        <v>122</v>
      </c>
      <c r="AEF127" s="111"/>
      <c r="AEG127" s="69"/>
      <c r="AEH127" s="69"/>
      <c r="AEI127" s="69"/>
      <c r="AEJ127" s="69"/>
      <c r="AEK127" s="69"/>
      <c r="AEL127" s="69"/>
      <c r="AEM127" s="69"/>
      <c r="AEN127" s="69"/>
      <c r="AEO127" s="69"/>
      <c r="AEP127" s="69"/>
      <c r="AEQ127" s="69"/>
      <c r="AER127" s="69"/>
      <c r="AES127" s="69"/>
      <c r="AET127" s="69"/>
      <c r="AEU127" s="69"/>
      <c r="AEV127" s="69"/>
      <c r="AEW127" s="69"/>
      <c r="AEX127" s="69"/>
      <c r="AEY127" s="69"/>
      <c r="AEZ127" s="69"/>
      <c r="AFA127" s="69"/>
      <c r="AFB127" s="113"/>
      <c r="AFC127" s="113"/>
      <c r="AFD127" s="113"/>
      <c r="AFE127" s="113"/>
      <c r="AFF127" s="113"/>
      <c r="AFG127" s="113"/>
      <c r="AFH127" s="113"/>
      <c r="AFI127" s="113"/>
      <c r="AFJ127" s="113"/>
      <c r="AFK127" s="113"/>
      <c r="AFL127" s="113"/>
      <c r="AFM127" s="113"/>
      <c r="AFN127" s="113"/>
      <c r="AFO127" s="113"/>
      <c r="AFP127" s="113"/>
      <c r="AFQ127" s="113"/>
      <c r="AFR127" s="113"/>
      <c r="AFS127" s="113"/>
      <c r="AFT127" s="113"/>
      <c r="AFU127" s="113"/>
      <c r="AFV127" s="113"/>
      <c r="AFW127" s="113"/>
      <c r="AFX127" s="113"/>
      <c r="AFY127" s="113"/>
      <c r="AFZ127" s="113"/>
      <c r="AGA127" s="113"/>
      <c r="AGB127" s="113"/>
      <c r="AGC127" s="113"/>
      <c r="AGD127" s="113"/>
      <c r="AGE127" s="113"/>
      <c r="AGF127" s="113"/>
      <c r="AGG127" s="113"/>
      <c r="AGH127" s="113"/>
      <c r="AGI127" s="113"/>
      <c r="AGJ127" s="113"/>
      <c r="AGK127" s="113"/>
      <c r="AGL127" s="113"/>
      <c r="AGM127" s="113"/>
      <c r="AGN127" s="113"/>
      <c r="AGO127" s="113"/>
      <c r="AGP127" s="113"/>
      <c r="AGQ127" s="113"/>
      <c r="AGR127" s="113"/>
      <c r="AGS127" s="113"/>
      <c r="AGT127" s="113"/>
      <c r="AGU127" s="113"/>
      <c r="AGV127" s="113"/>
      <c r="AGW127" s="113"/>
      <c r="AGX127" s="113"/>
      <c r="AGY127" s="113"/>
      <c r="AGZ127" s="113"/>
      <c r="AHA127" s="113"/>
      <c r="AHB127" s="113"/>
      <c r="AHC127" s="113"/>
      <c r="AHD127" s="113"/>
      <c r="AHE127" s="113"/>
      <c r="AHF127" s="113"/>
      <c r="AHG127" s="113"/>
      <c r="AHH127" s="113"/>
      <c r="AHI127" s="113"/>
      <c r="AHJ127" s="113"/>
      <c r="AHK127" s="113"/>
      <c r="AHL127" s="113"/>
      <c r="AHM127" s="113"/>
      <c r="AHN127" s="113"/>
      <c r="AHO127" s="113"/>
      <c r="AHP127" s="113"/>
      <c r="AHQ127" s="113"/>
      <c r="AHR127" s="113"/>
      <c r="AHS127" s="113"/>
      <c r="AHT127" s="113"/>
      <c r="AHU127" s="113"/>
      <c r="AHV127" s="113"/>
      <c r="AHW127" s="113"/>
      <c r="AHX127" s="113"/>
      <c r="AHY127" s="113"/>
      <c r="AHZ127" s="113"/>
      <c r="AIA127" s="113"/>
      <c r="AIB127" s="113"/>
      <c r="AIC127" s="113"/>
      <c r="AID127" s="113"/>
      <c r="AIE127" s="113"/>
      <c r="AIF127" s="113"/>
      <c r="AIG127" s="113"/>
      <c r="AIH127" s="113"/>
      <c r="AII127" s="113"/>
      <c r="AIJ127" s="113"/>
      <c r="AIK127" s="113"/>
      <c r="AIL127" s="113"/>
      <c r="AIM127" s="113"/>
      <c r="AIN127" s="113"/>
      <c r="AIO127" s="113"/>
      <c r="AIP127" s="69"/>
      <c r="AIQ127" s="69"/>
      <c r="AIR127" s="69"/>
      <c r="AIS127" s="69"/>
      <c r="AIT127" s="69"/>
      <c r="AIU127" s="69"/>
      <c r="AIV127" s="69"/>
      <c r="AIW127" s="69"/>
      <c r="AIX127" s="69"/>
      <c r="AIY127" s="69"/>
      <c r="AIZ127" s="69"/>
      <c r="AJA127" s="69"/>
      <c r="AJB127" s="69"/>
      <c r="AJC127" s="69"/>
      <c r="AJD127" s="69"/>
      <c r="AJE127" s="69"/>
      <c r="AJF127" s="69"/>
      <c r="AJG127" s="69"/>
      <c r="AJH127" s="69"/>
      <c r="AJI127" s="69"/>
      <c r="AJJ127" s="69"/>
      <c r="AJK127" s="69"/>
      <c r="AJL127" s="69"/>
      <c r="AJM127" s="69"/>
      <c r="AJN127" s="69"/>
      <c r="AJO127" s="69"/>
      <c r="AJP127" s="69"/>
      <c r="AJQ127" s="69"/>
      <c r="AJR127" s="69"/>
      <c r="AJS127" s="69"/>
      <c r="AJT127" s="69"/>
      <c r="AJU127" s="69"/>
      <c r="AJV127" s="69"/>
      <c r="AJW127" s="69"/>
      <c r="AJX127" s="69"/>
      <c r="AJY127" s="69"/>
      <c r="AJZ127" s="69"/>
      <c r="AKA127" s="69"/>
      <c r="AKB127" s="69"/>
    </row>
    <row r="128" spans="1:1190" ht="4.5" customHeight="1" x14ac:dyDescent="0.25">
      <c r="A128" s="77"/>
      <c r="B128" s="69"/>
      <c r="C128" s="69"/>
      <c r="D128" s="69"/>
      <c r="E128" s="77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69"/>
      <c r="HC128" s="69"/>
      <c r="HD128" s="69"/>
      <c r="HE128" s="69"/>
      <c r="HF128" s="69"/>
      <c r="HG128" s="69"/>
      <c r="HH128" s="69"/>
      <c r="HI128" s="69"/>
      <c r="HJ128" s="69"/>
      <c r="HK128" s="69"/>
      <c r="HL128" s="69"/>
      <c r="HM128" s="69"/>
      <c r="HN128" s="69"/>
      <c r="HO128" s="69"/>
      <c r="HP128" s="69"/>
      <c r="HQ128" s="69"/>
      <c r="HR128" s="69"/>
      <c r="HS128" s="69"/>
      <c r="HT128" s="69"/>
      <c r="HU128" s="69"/>
      <c r="HV128" s="69"/>
      <c r="HW128" s="69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69"/>
      <c r="II128" s="69"/>
      <c r="IJ128" s="69"/>
      <c r="IK128" s="69"/>
      <c r="IL128" s="69"/>
      <c r="IM128" s="69"/>
      <c r="IN128" s="69"/>
      <c r="IO128" s="69"/>
      <c r="IP128" s="69"/>
      <c r="IQ128" s="69"/>
      <c r="IR128" s="69"/>
      <c r="IS128" s="69"/>
      <c r="IT128" s="69"/>
      <c r="IU128" s="69"/>
      <c r="IV128" s="69"/>
      <c r="IW128" s="69"/>
      <c r="IX128" s="69"/>
      <c r="IY128" s="69"/>
      <c r="IZ128" s="69"/>
      <c r="JA128" s="69"/>
      <c r="JB128" s="69"/>
      <c r="JC128" s="69"/>
      <c r="JD128" s="69"/>
      <c r="JE128" s="69"/>
      <c r="JF128" s="69"/>
      <c r="JG128" s="69"/>
      <c r="JH128" s="69"/>
      <c r="JI128" s="69"/>
      <c r="JJ128" s="69"/>
      <c r="JK128" s="69"/>
      <c r="JL128" s="69"/>
      <c r="JM128" s="69"/>
      <c r="JN128" s="69"/>
      <c r="JO128" s="69"/>
      <c r="JP128" s="69"/>
      <c r="JQ128" s="69"/>
      <c r="JR128" s="69"/>
      <c r="JS128" s="69"/>
      <c r="JT128" s="69"/>
      <c r="JU128" s="69"/>
      <c r="JV128" s="69"/>
      <c r="JW128" s="69"/>
      <c r="JX128" s="69"/>
      <c r="JY128" s="69"/>
      <c r="JZ128" s="69"/>
      <c r="KA128" s="69"/>
      <c r="KB128" s="69"/>
      <c r="KC128" s="69"/>
      <c r="KD128" s="69"/>
      <c r="KE128" s="69"/>
      <c r="KF128" s="69"/>
      <c r="KG128" s="69"/>
      <c r="KH128" s="69"/>
      <c r="KI128" s="69"/>
      <c r="KJ128" s="69"/>
      <c r="KK128" s="69"/>
      <c r="KL128" s="69"/>
      <c r="KM128" s="69"/>
      <c r="KN128" s="69"/>
      <c r="KO128" s="69"/>
      <c r="KP128" s="69"/>
      <c r="KQ128" s="69"/>
      <c r="KR128" s="69"/>
      <c r="KS128" s="69"/>
      <c r="KT128" s="69"/>
      <c r="KU128" s="69"/>
      <c r="KV128" s="69"/>
      <c r="KW128" s="69"/>
      <c r="KX128" s="69"/>
      <c r="KY128" s="69"/>
      <c r="KZ128" s="69"/>
      <c r="LA128" s="69"/>
      <c r="LB128" s="69"/>
      <c r="LC128" s="69"/>
      <c r="LD128" s="69"/>
      <c r="LE128" s="69"/>
      <c r="LF128" s="69"/>
      <c r="LG128" s="69"/>
      <c r="LH128" s="69"/>
      <c r="LI128" s="69"/>
      <c r="LJ128" s="69"/>
      <c r="LK128" s="69"/>
      <c r="LL128" s="69"/>
      <c r="LM128" s="69"/>
      <c r="LN128" s="69"/>
      <c r="LO128" s="69"/>
      <c r="LP128" s="69"/>
      <c r="LQ128" s="69"/>
      <c r="LR128" s="69"/>
      <c r="LS128" s="69"/>
      <c r="LT128" s="69"/>
      <c r="LU128" s="69"/>
      <c r="LV128" s="69"/>
      <c r="LW128" s="69"/>
      <c r="LX128" s="69"/>
      <c r="LY128" s="69"/>
      <c r="LZ128" s="69"/>
      <c r="MA128" s="69"/>
      <c r="MB128" s="69"/>
      <c r="MC128" s="69"/>
      <c r="MD128" s="69"/>
      <c r="ME128" s="69"/>
      <c r="MF128" s="69"/>
      <c r="MG128" s="69"/>
      <c r="MH128" s="69"/>
      <c r="MI128" s="69"/>
      <c r="MJ128" s="69"/>
      <c r="MK128" s="69"/>
      <c r="ML128" s="69"/>
      <c r="MM128" s="69"/>
      <c r="MN128" s="69"/>
      <c r="MO128" s="69"/>
      <c r="MP128" s="69"/>
      <c r="MQ128" s="69"/>
      <c r="MR128" s="69"/>
      <c r="MS128" s="69"/>
      <c r="MT128" s="69"/>
      <c r="MU128" s="69"/>
      <c r="MV128" s="69"/>
      <c r="MW128" s="69"/>
      <c r="MX128" s="69"/>
      <c r="MY128" s="69"/>
      <c r="MZ128" s="69"/>
      <c r="NA128" s="69"/>
      <c r="NB128" s="69"/>
      <c r="NC128" s="69"/>
      <c r="ND128" s="69"/>
      <c r="NE128" s="69"/>
      <c r="NF128" s="69"/>
      <c r="NG128" s="69"/>
      <c r="NH128" s="69"/>
      <c r="NI128" s="69"/>
      <c r="NJ128" s="69"/>
      <c r="NK128" s="69"/>
      <c r="NL128" s="69"/>
      <c r="NM128" s="69"/>
      <c r="NN128" s="69"/>
      <c r="NO128" s="69"/>
      <c r="NP128" s="69"/>
      <c r="NQ128" s="69"/>
      <c r="NR128" s="69"/>
      <c r="NS128" s="69"/>
      <c r="NT128" s="69"/>
      <c r="NU128" s="69"/>
      <c r="NV128" s="69"/>
      <c r="NW128" s="69"/>
      <c r="NX128" s="69"/>
      <c r="NY128" s="69"/>
      <c r="NZ128" s="69"/>
      <c r="OA128" s="69"/>
      <c r="OB128" s="69"/>
      <c r="OC128" s="69"/>
      <c r="OD128" s="69"/>
      <c r="OE128" s="69"/>
      <c r="OF128" s="69"/>
      <c r="OG128" s="69"/>
      <c r="OH128" s="69"/>
      <c r="OI128" s="69"/>
      <c r="OJ128" s="69"/>
      <c r="OK128" s="69"/>
      <c r="OL128" s="69"/>
      <c r="OM128" s="69"/>
      <c r="ON128" s="69"/>
      <c r="OO128" s="69"/>
      <c r="OP128" s="69"/>
      <c r="OQ128" s="69"/>
      <c r="OR128" s="69"/>
      <c r="OS128" s="69"/>
      <c r="OT128" s="69"/>
      <c r="OU128" s="69"/>
      <c r="OV128" s="69"/>
      <c r="OW128" s="69"/>
      <c r="OX128" s="69"/>
      <c r="OY128" s="69"/>
      <c r="OZ128" s="69"/>
      <c r="PA128" s="69"/>
      <c r="PB128" s="69"/>
      <c r="PC128" s="69"/>
      <c r="PD128" s="69"/>
      <c r="PE128" s="69"/>
      <c r="PF128" s="69"/>
      <c r="PG128" s="69"/>
      <c r="PH128" s="69"/>
      <c r="PI128" s="69"/>
      <c r="PJ128" s="69"/>
      <c r="PK128" s="69"/>
      <c r="PL128" s="69"/>
      <c r="PM128" s="69"/>
      <c r="PN128" s="69"/>
      <c r="PO128" s="69"/>
      <c r="PP128" s="69"/>
      <c r="PQ128" s="69"/>
      <c r="PR128" s="69"/>
      <c r="PS128" s="69"/>
      <c r="PT128" s="69"/>
      <c r="PU128" s="69"/>
      <c r="PV128" s="69"/>
      <c r="PW128" s="69"/>
      <c r="PX128" s="69"/>
      <c r="PY128" s="69"/>
      <c r="PZ128" s="69"/>
      <c r="QA128" s="69"/>
      <c r="QB128" s="69"/>
      <c r="QC128" s="69"/>
      <c r="QD128" s="69"/>
      <c r="QE128" s="69"/>
      <c r="QF128" s="69"/>
      <c r="QG128" s="69"/>
      <c r="QH128" s="69"/>
      <c r="QI128" s="69"/>
      <c r="QJ128" s="69"/>
      <c r="QK128" s="69"/>
      <c r="QL128" s="69"/>
      <c r="QM128" s="69"/>
      <c r="QN128" s="69"/>
      <c r="QO128" s="69"/>
      <c r="QP128" s="69"/>
      <c r="QQ128" s="69"/>
      <c r="QR128" s="69"/>
      <c r="QS128" s="69"/>
      <c r="QT128" s="69"/>
      <c r="QU128" s="69"/>
      <c r="QV128" s="69"/>
      <c r="QW128" s="69"/>
      <c r="QX128" s="69"/>
      <c r="QY128" s="69"/>
      <c r="QZ128" s="69"/>
      <c r="RA128" s="69"/>
      <c r="RB128" s="69"/>
      <c r="RC128" s="69"/>
      <c r="RD128" s="69"/>
      <c r="RE128" s="69"/>
      <c r="RF128" s="69"/>
      <c r="RG128" s="69"/>
      <c r="RH128" s="69"/>
      <c r="RI128" s="69"/>
      <c r="RJ128" s="69"/>
      <c r="RK128" s="69"/>
      <c r="RL128" s="69"/>
      <c r="RM128" s="69"/>
      <c r="RN128" s="69"/>
      <c r="RO128" s="69"/>
      <c r="RP128" s="69"/>
      <c r="RQ128" s="69"/>
      <c r="RR128" s="69"/>
      <c r="RS128" s="69"/>
      <c r="RT128" s="69"/>
      <c r="RU128" s="69"/>
      <c r="RV128" s="69"/>
      <c r="RW128" s="69"/>
      <c r="RX128" s="69"/>
      <c r="RY128" s="69"/>
      <c r="RZ128" s="69"/>
      <c r="SA128" s="69"/>
      <c r="SB128" s="69"/>
      <c r="SC128" s="69"/>
      <c r="SD128" s="69"/>
      <c r="SE128" s="69"/>
      <c r="SF128" s="69"/>
      <c r="SG128" s="69"/>
      <c r="SH128" s="69"/>
      <c r="SI128" s="69"/>
      <c r="SJ128" s="69"/>
      <c r="SK128" s="69"/>
      <c r="SL128" s="69"/>
      <c r="SM128" s="69"/>
      <c r="SN128" s="69"/>
      <c r="SO128" s="69"/>
      <c r="SP128" s="69"/>
      <c r="SQ128" s="69"/>
      <c r="SR128" s="69"/>
      <c r="SS128" s="69"/>
      <c r="ST128" s="69"/>
      <c r="SU128" s="69"/>
      <c r="SV128" s="69"/>
      <c r="SW128" s="69"/>
      <c r="SX128" s="69"/>
      <c r="SY128" s="69"/>
      <c r="SZ128" s="69"/>
      <c r="TA128" s="69"/>
      <c r="TB128" s="69"/>
      <c r="TC128" s="69"/>
      <c r="TD128" s="69"/>
      <c r="TE128" s="69"/>
      <c r="TF128" s="69"/>
      <c r="TG128" s="69"/>
      <c r="TH128" s="69"/>
      <c r="TI128" s="69"/>
      <c r="TJ128" s="69"/>
      <c r="TK128" s="69"/>
      <c r="TL128" s="69"/>
      <c r="TM128" s="69"/>
      <c r="TN128" s="69"/>
      <c r="TO128" s="69"/>
      <c r="TP128" s="69"/>
      <c r="TQ128" s="69"/>
      <c r="TR128" s="69"/>
      <c r="TS128" s="69"/>
      <c r="TT128" s="69"/>
      <c r="TU128" s="69"/>
      <c r="TV128" s="69"/>
      <c r="TW128" s="69"/>
      <c r="TX128" s="69"/>
      <c r="TY128" s="69"/>
      <c r="TZ128" s="69"/>
      <c r="UA128" s="69"/>
      <c r="UB128" s="69"/>
      <c r="UC128" s="69"/>
      <c r="UD128" s="69"/>
      <c r="UE128" s="69"/>
      <c r="UF128" s="69"/>
      <c r="UG128" s="69"/>
      <c r="UH128" s="69"/>
      <c r="UI128" s="69"/>
      <c r="UJ128" s="69"/>
      <c r="UK128" s="69"/>
      <c r="UL128" s="69"/>
      <c r="UM128" s="69"/>
      <c r="UN128" s="69"/>
      <c r="UO128" s="69"/>
      <c r="UP128" s="69"/>
      <c r="UQ128" s="69"/>
      <c r="UR128" s="69"/>
      <c r="US128" s="69"/>
      <c r="UT128" s="69"/>
      <c r="UU128" s="69"/>
      <c r="UV128" s="69"/>
      <c r="UW128" s="69"/>
      <c r="UX128" s="69"/>
      <c r="UY128" s="69"/>
      <c r="UZ128" s="69"/>
      <c r="VA128" s="69"/>
      <c r="VB128" s="69"/>
      <c r="VC128" s="69"/>
      <c r="VD128" s="69"/>
      <c r="VE128" s="69"/>
      <c r="VF128" s="69"/>
      <c r="VG128" s="69"/>
      <c r="VH128" s="69"/>
      <c r="VI128" s="69"/>
      <c r="VJ128" s="69"/>
      <c r="VK128" s="69"/>
      <c r="VL128" s="69"/>
      <c r="VM128" s="69"/>
      <c r="VN128" s="69"/>
      <c r="VO128" s="69"/>
      <c r="VP128" s="69"/>
      <c r="VQ128" s="69"/>
      <c r="VR128" s="69"/>
      <c r="VS128" s="69"/>
      <c r="VT128" s="69"/>
      <c r="VU128" s="69"/>
      <c r="VV128" s="69"/>
      <c r="VW128" s="69"/>
      <c r="VX128" s="69"/>
      <c r="VY128" s="69"/>
      <c r="VZ128" s="69"/>
      <c r="WA128" s="69"/>
      <c r="WB128" s="69"/>
      <c r="WC128" s="69"/>
      <c r="WD128" s="69"/>
      <c r="WE128" s="69"/>
      <c r="WF128" s="69"/>
      <c r="WG128" s="69"/>
      <c r="WH128" s="69"/>
      <c r="WI128" s="69"/>
      <c r="WJ128" s="69"/>
      <c r="WK128" s="69"/>
      <c r="WL128" s="69"/>
      <c r="WM128" s="69"/>
      <c r="WN128" s="69"/>
      <c r="WO128" s="69"/>
      <c r="WP128" s="69"/>
      <c r="WQ128" s="69"/>
      <c r="WR128" s="69"/>
      <c r="WS128" s="69"/>
      <c r="WT128" s="69"/>
      <c r="WU128" s="69"/>
      <c r="WV128" s="69"/>
      <c r="WW128" s="69"/>
      <c r="WX128" s="69"/>
      <c r="WY128" s="69"/>
      <c r="WZ128" s="69"/>
      <c r="XA128" s="69"/>
      <c r="XB128" s="69"/>
      <c r="XC128" s="69"/>
      <c r="XD128" s="69"/>
      <c r="XE128" s="69"/>
      <c r="XF128" s="69"/>
      <c r="XG128" s="69"/>
      <c r="XH128" s="69"/>
      <c r="XI128" s="69"/>
      <c r="XJ128" s="69"/>
      <c r="XK128" s="69"/>
      <c r="XL128" s="69"/>
      <c r="XM128" s="69"/>
      <c r="XN128" s="69"/>
      <c r="XO128" s="69"/>
      <c r="XP128" s="69"/>
      <c r="XQ128" s="69"/>
      <c r="XR128" s="69"/>
      <c r="XS128" s="69"/>
      <c r="XT128" s="69"/>
      <c r="XU128" s="69"/>
      <c r="XV128" s="69"/>
      <c r="XW128" s="69"/>
      <c r="XX128" s="69"/>
      <c r="XY128" s="69"/>
      <c r="XZ128" s="69"/>
      <c r="YA128" s="69"/>
      <c r="YB128" s="69"/>
      <c r="YC128" s="69"/>
      <c r="YD128" s="69"/>
      <c r="YE128" s="69"/>
      <c r="YF128" s="69"/>
      <c r="YG128" s="69"/>
      <c r="YH128" s="69"/>
      <c r="YI128" s="69"/>
      <c r="YJ128" s="69"/>
      <c r="YK128" s="69"/>
      <c r="YL128" s="69"/>
      <c r="YM128" s="69"/>
      <c r="YN128" s="69"/>
      <c r="YO128" s="69"/>
      <c r="YP128" s="69"/>
      <c r="YQ128" s="69"/>
      <c r="YR128" s="69"/>
      <c r="YS128" s="69"/>
      <c r="YT128" s="69"/>
      <c r="YU128" s="69"/>
      <c r="YV128" s="69"/>
      <c r="YW128" s="69"/>
      <c r="YX128" s="69"/>
      <c r="YY128" s="69"/>
      <c r="YZ128" s="69"/>
      <c r="ZA128" s="69"/>
      <c r="ZB128" s="69"/>
      <c r="ZC128" s="69"/>
      <c r="ZD128" s="69"/>
      <c r="ZE128" s="69"/>
      <c r="ZF128" s="69"/>
      <c r="ZG128" s="69"/>
      <c r="ZH128" s="69"/>
      <c r="ZI128" s="69"/>
      <c r="ZJ128" s="69"/>
      <c r="ZK128" s="69"/>
      <c r="ZL128" s="69"/>
      <c r="ZM128" s="69"/>
      <c r="ZN128" s="69"/>
      <c r="ZO128" s="69"/>
      <c r="ZP128" s="69"/>
      <c r="ZQ128" s="69"/>
      <c r="ZR128" s="69"/>
      <c r="ZS128" s="69"/>
      <c r="ZT128" s="69"/>
      <c r="ZU128" s="69"/>
      <c r="ZV128" s="69"/>
      <c r="ZW128" s="69"/>
      <c r="ZX128" s="69"/>
      <c r="ZY128" s="69"/>
      <c r="ZZ128" s="69"/>
      <c r="AAA128" s="69"/>
      <c r="AAB128" s="69"/>
      <c r="AAC128" s="69"/>
      <c r="AAD128" s="69"/>
      <c r="AAE128" s="69"/>
      <c r="AAF128" s="69"/>
      <c r="AAG128" s="69"/>
      <c r="AAH128" s="69"/>
      <c r="AAI128" s="69"/>
      <c r="AAJ128" s="69"/>
      <c r="AAK128" s="69"/>
      <c r="AAL128" s="69"/>
      <c r="AAM128" s="69"/>
      <c r="AAN128" s="69"/>
      <c r="AAO128" s="69"/>
      <c r="AAP128" s="69"/>
      <c r="AAQ128" s="69"/>
      <c r="AAR128" s="69"/>
      <c r="AAS128" s="69"/>
      <c r="AAT128" s="69"/>
      <c r="AAU128" s="69"/>
      <c r="AAV128" s="69"/>
      <c r="AAW128" s="69"/>
      <c r="AAX128" s="69"/>
      <c r="AAY128" s="69"/>
      <c r="AAZ128" s="69"/>
      <c r="ABA128" s="69"/>
      <c r="ABB128" s="69"/>
      <c r="ABC128" s="69"/>
      <c r="ABD128" s="69"/>
      <c r="ABE128" s="69"/>
      <c r="ABF128" s="69"/>
      <c r="ABG128" s="69"/>
      <c r="ABH128" s="69"/>
      <c r="ABI128" s="69"/>
      <c r="ABJ128" s="69"/>
      <c r="ABK128" s="69"/>
      <c r="ABL128" s="69"/>
      <c r="ABM128" s="69"/>
      <c r="ABN128" s="69"/>
      <c r="ABO128" s="69"/>
      <c r="ABP128" s="69"/>
      <c r="ABQ128" s="69"/>
      <c r="ABR128" s="69"/>
      <c r="ABS128" s="69"/>
      <c r="ABT128" s="69"/>
      <c r="ABU128" s="69"/>
      <c r="ABV128" s="69"/>
      <c r="ABW128" s="69"/>
      <c r="ABX128" s="69"/>
      <c r="ABY128" s="69"/>
      <c r="ABZ128" s="69"/>
      <c r="ACA128" s="69"/>
      <c r="ACB128" s="69"/>
      <c r="ACC128" s="69"/>
      <c r="ACD128" s="69"/>
      <c r="ACE128" s="69"/>
      <c r="ACF128" s="69"/>
      <c r="ACG128" s="69"/>
      <c r="ACH128" s="69"/>
      <c r="ACI128" s="69"/>
      <c r="ACJ128" s="69"/>
      <c r="ACK128" s="69"/>
      <c r="ACL128" s="69"/>
      <c r="ACM128" s="69"/>
      <c r="ACN128" s="69"/>
      <c r="ACO128" s="69"/>
      <c r="ACP128" s="69"/>
      <c r="ACQ128" s="69"/>
      <c r="ACR128" s="69"/>
      <c r="ACS128" s="69"/>
      <c r="ACT128" s="69"/>
      <c r="ACU128" s="69"/>
      <c r="ACV128" s="69"/>
      <c r="ACW128" s="69"/>
      <c r="ACX128" s="69"/>
      <c r="ACY128" s="69"/>
      <c r="ACZ128" s="69"/>
      <c r="ADA128" s="69"/>
      <c r="ADB128" s="69"/>
      <c r="ADC128" s="69"/>
      <c r="ADD128" s="69"/>
      <c r="ADE128" s="69"/>
      <c r="ADF128" s="69"/>
      <c r="ADG128" s="69"/>
      <c r="ADH128" s="69"/>
      <c r="ADI128" s="69"/>
      <c r="ADJ128" s="69"/>
      <c r="ADK128" s="69"/>
      <c r="ADL128" s="69"/>
      <c r="ADM128" s="69"/>
      <c r="ADN128" s="69"/>
      <c r="ADO128" s="69"/>
      <c r="ADP128" s="69"/>
      <c r="ADQ128" s="69"/>
      <c r="ADR128" s="69"/>
      <c r="ADS128" s="69"/>
      <c r="ADT128" s="69"/>
      <c r="ADU128" s="69"/>
      <c r="ADV128" s="69"/>
      <c r="ADW128" s="69"/>
      <c r="ADX128" s="69"/>
      <c r="ADY128" s="69"/>
      <c r="ADZ128" s="77"/>
      <c r="AEA128" s="69"/>
      <c r="AEB128" s="69"/>
      <c r="AEC128" s="69"/>
      <c r="AED128" s="69"/>
      <c r="AEE128" s="111">
        <f t="shared" si="59"/>
        <v>123</v>
      </c>
      <c r="AEF128" s="111"/>
      <c r="AEG128" s="69"/>
      <c r="AEH128" s="69"/>
      <c r="AEI128" s="69"/>
      <c r="AEJ128" s="69"/>
      <c r="AEK128" s="69"/>
      <c r="AEL128" s="69"/>
      <c r="AEM128" s="69"/>
      <c r="AEN128" s="69"/>
      <c r="AEO128" s="69"/>
      <c r="AEP128" s="69"/>
      <c r="AEQ128" s="69"/>
      <c r="AER128" s="69"/>
      <c r="AES128" s="69"/>
      <c r="AET128" s="69"/>
      <c r="AEU128" s="69"/>
      <c r="AEV128" s="69"/>
      <c r="AEW128" s="69"/>
      <c r="AEX128" s="69"/>
      <c r="AEY128" s="69"/>
      <c r="AEZ128" s="69"/>
      <c r="AFA128" s="69"/>
      <c r="AFB128" s="113"/>
      <c r="AFC128" s="113"/>
      <c r="AFD128" s="113"/>
      <c r="AFE128" s="113"/>
      <c r="AFF128" s="113"/>
      <c r="AFG128" s="113"/>
      <c r="AFH128" s="113"/>
      <c r="AFI128" s="113"/>
      <c r="AFJ128" s="113"/>
      <c r="AFK128" s="113"/>
      <c r="AFL128" s="113"/>
      <c r="AFM128" s="113"/>
      <c r="AFN128" s="113"/>
      <c r="AFO128" s="113"/>
      <c r="AFP128" s="113"/>
      <c r="AFQ128" s="113"/>
      <c r="AFR128" s="113"/>
      <c r="AFS128" s="113"/>
      <c r="AFT128" s="113"/>
      <c r="AFU128" s="113"/>
      <c r="AFV128" s="113"/>
      <c r="AFW128" s="113"/>
      <c r="AFX128" s="113"/>
      <c r="AFY128" s="113"/>
      <c r="AFZ128" s="113"/>
      <c r="AGA128" s="113"/>
      <c r="AGB128" s="113"/>
      <c r="AGC128" s="113"/>
      <c r="AGD128" s="113"/>
      <c r="AGE128" s="113"/>
      <c r="AGF128" s="113"/>
      <c r="AGG128" s="113"/>
      <c r="AGH128" s="113"/>
      <c r="AGI128" s="113"/>
      <c r="AGJ128" s="113"/>
      <c r="AGK128" s="113"/>
      <c r="AGL128" s="113"/>
      <c r="AGM128" s="113"/>
      <c r="AGN128" s="113"/>
      <c r="AGO128" s="113"/>
      <c r="AGP128" s="113"/>
      <c r="AGQ128" s="113"/>
      <c r="AGR128" s="113"/>
      <c r="AGS128" s="113"/>
      <c r="AGT128" s="113"/>
      <c r="AGU128" s="113"/>
      <c r="AGV128" s="113"/>
      <c r="AGW128" s="113"/>
      <c r="AGX128" s="113"/>
      <c r="AGY128" s="113"/>
      <c r="AGZ128" s="113"/>
      <c r="AHA128" s="113"/>
      <c r="AHB128" s="113"/>
      <c r="AHC128" s="113"/>
      <c r="AHD128" s="113"/>
      <c r="AHE128" s="113"/>
      <c r="AHF128" s="113"/>
      <c r="AHG128" s="113"/>
      <c r="AHH128" s="113"/>
      <c r="AHI128" s="113"/>
      <c r="AHJ128" s="113"/>
      <c r="AHK128" s="113"/>
      <c r="AHL128" s="113"/>
      <c r="AHM128" s="113"/>
      <c r="AHN128" s="113"/>
      <c r="AHO128" s="113"/>
      <c r="AHP128" s="113"/>
      <c r="AHQ128" s="113"/>
      <c r="AHR128" s="113"/>
      <c r="AHS128" s="113"/>
      <c r="AHT128" s="113"/>
      <c r="AHU128" s="113"/>
      <c r="AHV128" s="113"/>
      <c r="AHW128" s="113"/>
      <c r="AHX128" s="113"/>
      <c r="AHY128" s="113"/>
      <c r="AHZ128" s="113"/>
      <c r="AIA128" s="113"/>
      <c r="AIB128" s="113"/>
      <c r="AIC128" s="113"/>
      <c r="AID128" s="113"/>
      <c r="AIE128" s="113"/>
      <c r="AIF128" s="113"/>
      <c r="AIG128" s="113"/>
      <c r="AIH128" s="113"/>
      <c r="AII128" s="113"/>
      <c r="AIJ128" s="113"/>
      <c r="AIK128" s="113"/>
      <c r="AIL128" s="113"/>
      <c r="AIM128" s="113"/>
      <c r="AIN128" s="113"/>
      <c r="AIO128" s="113"/>
      <c r="AIP128" s="69"/>
      <c r="AIQ128" s="69"/>
      <c r="AIR128" s="69"/>
      <c r="AIS128" s="69"/>
      <c r="AIT128" s="69"/>
      <c r="AIU128" s="69"/>
      <c r="AIV128" s="69"/>
      <c r="AIW128" s="69"/>
      <c r="AIX128" s="69"/>
      <c r="AIY128" s="69"/>
      <c r="AIZ128" s="69"/>
      <c r="AJA128" s="69"/>
      <c r="AJB128" s="69"/>
      <c r="AJC128" s="69"/>
      <c r="AJD128" s="69"/>
      <c r="AJE128" s="69"/>
      <c r="AJF128" s="69"/>
      <c r="AJG128" s="69"/>
      <c r="AJH128" s="69"/>
      <c r="AJI128" s="69"/>
      <c r="AJJ128" s="69"/>
      <c r="AJK128" s="69"/>
      <c r="AJL128" s="69"/>
      <c r="AJM128" s="69"/>
      <c r="AJN128" s="69"/>
      <c r="AJO128" s="69"/>
      <c r="AJP128" s="69"/>
      <c r="AJQ128" s="69"/>
      <c r="AJR128" s="69"/>
      <c r="AJS128" s="69"/>
      <c r="AJT128" s="69"/>
      <c r="AJU128" s="69"/>
      <c r="AJV128" s="69"/>
      <c r="AJW128" s="69"/>
      <c r="AJX128" s="69"/>
      <c r="AJY128" s="69"/>
      <c r="AJZ128" s="69"/>
      <c r="AKA128" s="69"/>
      <c r="AKB128" s="69"/>
    </row>
    <row r="129" spans="1:964" ht="4.5" customHeight="1" x14ac:dyDescent="0.25">
      <c r="A129" s="77"/>
      <c r="B129" s="69"/>
      <c r="C129" s="69"/>
      <c r="D129" s="69"/>
      <c r="E129" s="77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69"/>
      <c r="FF129" s="69"/>
      <c r="FG129" s="69"/>
      <c r="FH129" s="69"/>
      <c r="FI129" s="69"/>
      <c r="FJ129" s="69"/>
      <c r="FK129" s="69"/>
      <c r="FL129" s="69"/>
      <c r="FM129" s="69"/>
      <c r="FN129" s="69"/>
      <c r="FO129" s="69"/>
      <c r="FP129" s="69"/>
      <c r="FQ129" s="69"/>
      <c r="FR129" s="69"/>
      <c r="FS129" s="69"/>
      <c r="FT129" s="69"/>
      <c r="FU129" s="69"/>
      <c r="FV129" s="69"/>
      <c r="FW129" s="69"/>
      <c r="FX129" s="69"/>
      <c r="FY129" s="69"/>
      <c r="FZ129" s="69"/>
      <c r="GA129" s="69"/>
      <c r="GB129" s="69"/>
      <c r="GC129" s="69"/>
      <c r="GD129" s="69"/>
      <c r="GE129" s="69"/>
      <c r="GF129" s="69"/>
      <c r="GG129" s="69"/>
      <c r="GH129" s="69"/>
      <c r="GI129" s="69"/>
      <c r="GJ129" s="69"/>
      <c r="GK129" s="69"/>
      <c r="GL129" s="69"/>
      <c r="GM129" s="69"/>
      <c r="GN129" s="69"/>
      <c r="GO129" s="69"/>
      <c r="GP129" s="69"/>
      <c r="GQ129" s="69"/>
      <c r="GR129" s="69"/>
      <c r="GS129" s="69"/>
      <c r="GT129" s="69"/>
      <c r="GU129" s="69"/>
      <c r="GV129" s="69"/>
      <c r="GW129" s="69"/>
      <c r="GX129" s="69"/>
      <c r="GY129" s="69"/>
      <c r="GZ129" s="69"/>
      <c r="HA129" s="69"/>
      <c r="HB129" s="69"/>
      <c r="HC129" s="69"/>
      <c r="HD129" s="69"/>
      <c r="HE129" s="69"/>
      <c r="HF129" s="69"/>
      <c r="HG129" s="69"/>
      <c r="HH129" s="69"/>
      <c r="HI129" s="69"/>
      <c r="HJ129" s="69"/>
      <c r="HK129" s="69"/>
      <c r="HL129" s="69"/>
      <c r="HM129" s="69"/>
      <c r="HN129" s="69"/>
      <c r="HO129" s="69"/>
      <c r="HP129" s="69"/>
      <c r="HQ129" s="69"/>
      <c r="HR129" s="69"/>
      <c r="HS129" s="69"/>
      <c r="HT129" s="69"/>
      <c r="HU129" s="69"/>
      <c r="HV129" s="69"/>
      <c r="HW129" s="69"/>
      <c r="HX129" s="69"/>
      <c r="HY129" s="69"/>
      <c r="HZ129" s="69"/>
      <c r="IA129" s="69"/>
      <c r="IB129" s="69"/>
      <c r="IC129" s="69"/>
      <c r="ID129" s="69"/>
      <c r="IE129" s="69"/>
      <c r="IF129" s="69"/>
      <c r="IG129" s="69"/>
      <c r="IH129" s="69"/>
      <c r="II129" s="69"/>
      <c r="IJ129" s="69"/>
      <c r="IK129" s="69"/>
      <c r="IL129" s="69"/>
      <c r="IM129" s="69"/>
      <c r="IN129" s="69"/>
      <c r="IO129" s="69"/>
      <c r="IP129" s="69"/>
      <c r="IQ129" s="69"/>
      <c r="IR129" s="69"/>
      <c r="IS129" s="69"/>
      <c r="IT129" s="69"/>
      <c r="IU129" s="69"/>
      <c r="IV129" s="69"/>
      <c r="IW129" s="69"/>
      <c r="IX129" s="69"/>
      <c r="IY129" s="69"/>
      <c r="IZ129" s="69"/>
      <c r="JA129" s="69"/>
      <c r="JB129" s="69"/>
      <c r="JC129" s="69"/>
      <c r="JD129" s="69"/>
      <c r="JE129" s="69"/>
      <c r="JF129" s="69"/>
      <c r="JG129" s="69"/>
      <c r="JH129" s="69"/>
      <c r="JI129" s="69"/>
      <c r="JJ129" s="69"/>
      <c r="JK129" s="69"/>
      <c r="JL129" s="69"/>
      <c r="JM129" s="69"/>
      <c r="JN129" s="69"/>
      <c r="JO129" s="69"/>
      <c r="JP129" s="69"/>
      <c r="JQ129" s="69"/>
      <c r="JR129" s="69"/>
      <c r="JS129" s="69"/>
      <c r="JT129" s="69"/>
      <c r="JU129" s="69"/>
      <c r="JV129" s="69"/>
      <c r="JW129" s="69"/>
      <c r="JX129" s="69"/>
      <c r="JY129" s="69"/>
      <c r="JZ129" s="69"/>
      <c r="KA129" s="69"/>
      <c r="KB129" s="69"/>
      <c r="KC129" s="69"/>
      <c r="KD129" s="69"/>
      <c r="KE129" s="69"/>
      <c r="KF129" s="69"/>
      <c r="KG129" s="69"/>
      <c r="KH129" s="69"/>
      <c r="KI129" s="69"/>
      <c r="KJ129" s="69"/>
      <c r="KK129" s="69"/>
      <c r="KL129" s="69"/>
      <c r="KM129" s="69"/>
      <c r="KN129" s="69"/>
      <c r="KO129" s="69"/>
      <c r="KP129" s="69"/>
      <c r="KQ129" s="69"/>
      <c r="KR129" s="69"/>
      <c r="KS129" s="69"/>
      <c r="KT129" s="69"/>
      <c r="KU129" s="69"/>
      <c r="KV129" s="69"/>
      <c r="KW129" s="69"/>
      <c r="KX129" s="69"/>
      <c r="KY129" s="69"/>
      <c r="KZ129" s="69"/>
      <c r="LA129" s="69"/>
      <c r="LB129" s="69"/>
      <c r="LC129" s="69"/>
      <c r="LD129" s="69"/>
      <c r="LE129" s="69"/>
      <c r="LF129" s="69"/>
      <c r="LG129" s="69"/>
      <c r="LH129" s="69"/>
      <c r="LI129" s="69"/>
      <c r="LJ129" s="69"/>
      <c r="LK129" s="69"/>
      <c r="LL129" s="69"/>
      <c r="LM129" s="69"/>
      <c r="LN129" s="69"/>
      <c r="LO129" s="69"/>
      <c r="LP129" s="69"/>
      <c r="LQ129" s="69"/>
      <c r="LR129" s="69"/>
      <c r="LS129" s="69"/>
      <c r="LT129" s="69"/>
      <c r="LU129" s="69"/>
      <c r="LV129" s="69"/>
      <c r="LW129" s="69"/>
      <c r="LX129" s="69"/>
      <c r="LY129" s="69"/>
      <c r="LZ129" s="69"/>
      <c r="MA129" s="69"/>
      <c r="MB129" s="69"/>
      <c r="MC129" s="69"/>
      <c r="MD129" s="69"/>
      <c r="ME129" s="69"/>
      <c r="MF129" s="69"/>
      <c r="MG129" s="69"/>
      <c r="MH129" s="69"/>
      <c r="MI129" s="69"/>
      <c r="MJ129" s="69"/>
      <c r="MK129" s="69"/>
      <c r="ML129" s="69"/>
      <c r="MM129" s="69"/>
      <c r="MN129" s="69"/>
      <c r="MO129" s="69"/>
      <c r="MP129" s="69"/>
      <c r="MQ129" s="69"/>
      <c r="MR129" s="69"/>
      <c r="MS129" s="69"/>
      <c r="MT129" s="69"/>
      <c r="MU129" s="69"/>
      <c r="MV129" s="69"/>
      <c r="MW129" s="69"/>
      <c r="MX129" s="69"/>
      <c r="MY129" s="69"/>
      <c r="MZ129" s="69"/>
      <c r="NA129" s="69"/>
      <c r="NB129" s="69"/>
      <c r="NC129" s="69"/>
      <c r="ND129" s="69"/>
      <c r="NE129" s="69"/>
      <c r="NF129" s="69"/>
      <c r="NG129" s="69"/>
      <c r="NH129" s="69"/>
      <c r="NI129" s="69"/>
      <c r="NJ129" s="69"/>
      <c r="NK129" s="69"/>
      <c r="NL129" s="69"/>
      <c r="NM129" s="69"/>
      <c r="NN129" s="69"/>
      <c r="NO129" s="69"/>
      <c r="NP129" s="69"/>
      <c r="NQ129" s="69"/>
      <c r="NR129" s="69"/>
      <c r="NS129" s="69"/>
      <c r="NT129" s="69"/>
      <c r="NU129" s="69"/>
      <c r="NV129" s="69"/>
      <c r="NW129" s="69"/>
      <c r="NX129" s="69"/>
      <c r="NY129" s="69"/>
      <c r="NZ129" s="69"/>
      <c r="OA129" s="69"/>
      <c r="OB129" s="69"/>
      <c r="OC129" s="69"/>
      <c r="OD129" s="69"/>
      <c r="OE129" s="69"/>
      <c r="OF129" s="69"/>
      <c r="OG129" s="69"/>
      <c r="OH129" s="69"/>
      <c r="OI129" s="69"/>
      <c r="OJ129" s="69"/>
      <c r="OK129" s="69"/>
      <c r="OL129" s="69"/>
      <c r="OM129" s="69"/>
      <c r="ON129" s="69"/>
      <c r="OO129" s="69"/>
      <c r="OP129" s="69"/>
      <c r="OQ129" s="69"/>
      <c r="OR129" s="69"/>
      <c r="OS129" s="69"/>
      <c r="OT129" s="69"/>
      <c r="OU129" s="69"/>
      <c r="OV129" s="69"/>
      <c r="OW129" s="69"/>
      <c r="OX129" s="69"/>
      <c r="OY129" s="69"/>
      <c r="OZ129" s="69"/>
      <c r="PA129" s="69"/>
      <c r="PB129" s="69"/>
      <c r="PC129" s="69"/>
      <c r="PD129" s="69"/>
      <c r="PE129" s="69"/>
      <c r="PF129" s="69"/>
      <c r="PG129" s="69"/>
      <c r="PH129" s="69"/>
      <c r="PI129" s="69"/>
      <c r="PJ129" s="69"/>
      <c r="PK129" s="69"/>
      <c r="PL129" s="69"/>
      <c r="PM129" s="69"/>
      <c r="PN129" s="69"/>
      <c r="PO129" s="69"/>
      <c r="PP129" s="69"/>
      <c r="PQ129" s="69"/>
      <c r="PR129" s="69"/>
      <c r="PS129" s="69"/>
      <c r="PT129" s="69"/>
      <c r="PU129" s="69"/>
      <c r="PV129" s="69"/>
      <c r="PW129" s="69"/>
      <c r="PX129" s="69"/>
      <c r="PY129" s="69"/>
      <c r="PZ129" s="69"/>
      <c r="QA129" s="69"/>
      <c r="QB129" s="69"/>
      <c r="QC129" s="69"/>
      <c r="QD129" s="69"/>
      <c r="QE129" s="69"/>
      <c r="QF129" s="69"/>
      <c r="QG129" s="69"/>
      <c r="QH129" s="69"/>
      <c r="QI129" s="69"/>
      <c r="QJ129" s="69"/>
      <c r="QK129" s="69"/>
      <c r="QL129" s="69"/>
      <c r="QM129" s="69"/>
      <c r="QN129" s="69"/>
      <c r="QO129" s="69"/>
      <c r="QP129" s="69"/>
      <c r="QQ129" s="69"/>
      <c r="QR129" s="69"/>
      <c r="QS129" s="69"/>
      <c r="QT129" s="69"/>
      <c r="QU129" s="69"/>
      <c r="QV129" s="69"/>
      <c r="QW129" s="69"/>
      <c r="QX129" s="69"/>
      <c r="QY129" s="69"/>
      <c r="QZ129" s="69"/>
      <c r="RA129" s="69"/>
      <c r="RB129" s="69"/>
      <c r="RC129" s="69"/>
      <c r="RD129" s="69"/>
      <c r="RE129" s="69"/>
      <c r="RF129" s="69"/>
      <c r="RG129" s="69"/>
      <c r="RH129" s="69"/>
      <c r="RI129" s="69"/>
      <c r="RJ129" s="69"/>
      <c r="RK129" s="69"/>
      <c r="RL129" s="69"/>
      <c r="RM129" s="69"/>
      <c r="RN129" s="69"/>
      <c r="RO129" s="69"/>
      <c r="RP129" s="69"/>
      <c r="RQ129" s="69"/>
      <c r="RR129" s="69"/>
      <c r="RS129" s="69"/>
      <c r="RT129" s="69"/>
      <c r="RU129" s="69"/>
      <c r="RV129" s="69"/>
      <c r="RW129" s="69"/>
      <c r="RX129" s="69"/>
      <c r="RY129" s="69"/>
      <c r="RZ129" s="69"/>
      <c r="SA129" s="69"/>
      <c r="SB129" s="69"/>
      <c r="SC129" s="69"/>
      <c r="SD129" s="69"/>
      <c r="SE129" s="69"/>
      <c r="SF129" s="69"/>
      <c r="SG129" s="69"/>
      <c r="SH129" s="69"/>
      <c r="SI129" s="69"/>
      <c r="SJ129" s="69"/>
      <c r="SK129" s="69"/>
      <c r="SL129" s="69"/>
      <c r="SM129" s="69"/>
      <c r="SN129" s="69"/>
      <c r="SO129" s="69"/>
      <c r="SP129" s="69"/>
      <c r="SQ129" s="69"/>
      <c r="SR129" s="69"/>
      <c r="SS129" s="69"/>
      <c r="ST129" s="69"/>
      <c r="SU129" s="69"/>
      <c r="SV129" s="69"/>
      <c r="SW129" s="69"/>
      <c r="SX129" s="69"/>
      <c r="SY129" s="69"/>
      <c r="SZ129" s="69"/>
      <c r="TA129" s="69"/>
      <c r="TB129" s="69"/>
      <c r="TC129" s="69"/>
      <c r="TD129" s="69"/>
      <c r="TE129" s="69"/>
      <c r="TF129" s="69"/>
      <c r="TG129" s="69"/>
      <c r="TH129" s="69"/>
      <c r="TI129" s="69"/>
      <c r="TJ129" s="69"/>
      <c r="TK129" s="69"/>
      <c r="TL129" s="69"/>
      <c r="TM129" s="69"/>
      <c r="TN129" s="69"/>
      <c r="TO129" s="69"/>
      <c r="TP129" s="69"/>
      <c r="TQ129" s="69"/>
      <c r="TR129" s="69"/>
      <c r="TS129" s="69"/>
      <c r="TT129" s="69"/>
      <c r="TU129" s="69"/>
      <c r="TV129" s="69"/>
      <c r="TW129" s="69"/>
      <c r="TX129" s="69"/>
      <c r="TY129" s="69"/>
      <c r="TZ129" s="69"/>
      <c r="UA129" s="69"/>
      <c r="UB129" s="69"/>
      <c r="UC129" s="69"/>
      <c r="UD129" s="69"/>
      <c r="UE129" s="69"/>
      <c r="UF129" s="69"/>
      <c r="UG129" s="69"/>
      <c r="UH129" s="69"/>
      <c r="UI129" s="69"/>
      <c r="UJ129" s="69"/>
      <c r="UK129" s="69"/>
      <c r="UL129" s="69"/>
      <c r="UM129" s="69"/>
      <c r="UN129" s="69"/>
      <c r="UO129" s="69"/>
      <c r="UP129" s="69"/>
      <c r="UQ129" s="69"/>
      <c r="UR129" s="69"/>
      <c r="US129" s="69"/>
      <c r="UT129" s="69"/>
      <c r="UU129" s="69"/>
      <c r="UV129" s="69"/>
      <c r="UW129" s="69"/>
      <c r="UX129" s="69"/>
      <c r="UY129" s="69"/>
      <c r="UZ129" s="69"/>
      <c r="VA129" s="69"/>
      <c r="VB129" s="69"/>
      <c r="VC129" s="69"/>
      <c r="VD129" s="69"/>
      <c r="VE129" s="69"/>
      <c r="VF129" s="69"/>
      <c r="VG129" s="69"/>
      <c r="VH129" s="69"/>
      <c r="VI129" s="69"/>
      <c r="VJ129" s="69"/>
      <c r="VK129" s="69"/>
      <c r="VL129" s="69"/>
      <c r="VM129" s="69"/>
      <c r="VN129" s="69"/>
      <c r="VO129" s="69"/>
      <c r="VP129" s="69"/>
      <c r="VQ129" s="69"/>
      <c r="VR129" s="69"/>
      <c r="VS129" s="69"/>
      <c r="VT129" s="69"/>
      <c r="VU129" s="69"/>
      <c r="VV129" s="69"/>
      <c r="VW129" s="69"/>
      <c r="VX129" s="69"/>
      <c r="VY129" s="69"/>
      <c r="VZ129" s="69"/>
      <c r="WA129" s="69"/>
      <c r="WB129" s="69"/>
      <c r="WC129" s="69"/>
      <c r="WD129" s="69"/>
      <c r="WE129" s="69"/>
      <c r="WF129" s="69"/>
      <c r="WG129" s="69"/>
      <c r="WH129" s="69"/>
      <c r="WI129" s="69"/>
      <c r="WJ129" s="69"/>
      <c r="WK129" s="69"/>
      <c r="WL129" s="69"/>
      <c r="WM129" s="69"/>
      <c r="WN129" s="69"/>
      <c r="WO129" s="69"/>
      <c r="WP129" s="69"/>
      <c r="WQ129" s="69"/>
      <c r="WR129" s="69"/>
      <c r="WS129" s="69"/>
      <c r="WT129" s="69"/>
      <c r="WU129" s="69"/>
      <c r="WV129" s="69"/>
      <c r="WW129" s="69"/>
      <c r="WX129" s="69"/>
      <c r="WY129" s="69"/>
      <c r="WZ129" s="69"/>
      <c r="XA129" s="69"/>
      <c r="XB129" s="69"/>
      <c r="XC129" s="69"/>
      <c r="XD129" s="69"/>
      <c r="XE129" s="69"/>
      <c r="XF129" s="69"/>
      <c r="XG129" s="69"/>
      <c r="XH129" s="69"/>
      <c r="XI129" s="69"/>
      <c r="XJ129" s="69"/>
      <c r="XK129" s="69"/>
      <c r="XL129" s="69"/>
      <c r="XM129" s="69"/>
      <c r="XN129" s="69"/>
      <c r="XO129" s="69"/>
      <c r="XP129" s="69"/>
      <c r="XQ129" s="69"/>
      <c r="XR129" s="69"/>
      <c r="XS129" s="69"/>
      <c r="XT129" s="69"/>
      <c r="XU129" s="69"/>
      <c r="XV129" s="69"/>
      <c r="XW129" s="69"/>
      <c r="XX129" s="69"/>
      <c r="XY129" s="69"/>
      <c r="XZ129" s="69"/>
      <c r="YA129" s="69"/>
      <c r="YB129" s="69"/>
      <c r="YC129" s="69"/>
      <c r="YD129" s="69"/>
      <c r="YE129" s="69"/>
      <c r="YF129" s="69"/>
      <c r="YG129" s="69"/>
      <c r="YH129" s="69"/>
      <c r="YI129" s="69"/>
      <c r="YJ129" s="69"/>
      <c r="YK129" s="69"/>
      <c r="YL129" s="69"/>
      <c r="YM129" s="69"/>
      <c r="YN129" s="69"/>
      <c r="YO129" s="69"/>
      <c r="YP129" s="69"/>
      <c r="YQ129" s="69"/>
      <c r="YR129" s="69"/>
      <c r="YS129" s="69"/>
      <c r="YT129" s="69"/>
      <c r="YU129" s="69"/>
      <c r="YV129" s="69"/>
      <c r="YW129" s="69"/>
      <c r="YX129" s="69"/>
      <c r="YY129" s="69"/>
      <c r="YZ129" s="69"/>
      <c r="ZA129" s="69"/>
      <c r="ZB129" s="69"/>
      <c r="ZC129" s="69"/>
      <c r="ZD129" s="69"/>
      <c r="ZE129" s="69"/>
      <c r="ZF129" s="69"/>
      <c r="ZG129" s="69"/>
      <c r="ZH129" s="69"/>
      <c r="ZI129" s="69"/>
      <c r="ZJ129" s="69"/>
      <c r="ZK129" s="69"/>
      <c r="ZL129" s="69"/>
      <c r="ZM129" s="69"/>
      <c r="ZN129" s="69"/>
      <c r="ZO129" s="69"/>
      <c r="ZP129" s="69"/>
      <c r="ZQ129" s="69"/>
      <c r="ZR129" s="69"/>
      <c r="ZS129" s="69"/>
      <c r="ZT129" s="69"/>
      <c r="ZU129" s="69"/>
      <c r="ZV129" s="69"/>
      <c r="ZW129" s="69"/>
      <c r="ZX129" s="69"/>
      <c r="ZY129" s="69"/>
      <c r="ZZ129" s="69"/>
      <c r="AAA129" s="69"/>
      <c r="AAB129" s="69"/>
      <c r="AAC129" s="69"/>
      <c r="AAD129" s="69"/>
      <c r="AAE129" s="69"/>
      <c r="AAF129" s="69"/>
      <c r="AAG129" s="69"/>
      <c r="AAH129" s="69"/>
      <c r="AAI129" s="69"/>
      <c r="AAJ129" s="69"/>
      <c r="AAK129" s="69"/>
      <c r="AAL129" s="69"/>
      <c r="AAM129" s="69"/>
      <c r="AAN129" s="69"/>
      <c r="AAO129" s="69"/>
      <c r="AAP129" s="69"/>
      <c r="AAQ129" s="69"/>
      <c r="AAR129" s="69"/>
      <c r="AAS129" s="69"/>
      <c r="AAT129" s="69"/>
      <c r="AAU129" s="69"/>
      <c r="AAV129" s="69"/>
      <c r="AAW129" s="69"/>
      <c r="AAX129" s="69"/>
      <c r="AAY129" s="69"/>
      <c r="AAZ129" s="69"/>
      <c r="ABA129" s="69"/>
      <c r="ABB129" s="69"/>
      <c r="ABC129" s="69"/>
      <c r="ABD129" s="69"/>
      <c r="ABE129" s="69"/>
      <c r="ABF129" s="69"/>
      <c r="ABG129" s="69"/>
      <c r="ABH129" s="69"/>
      <c r="ABI129" s="69"/>
      <c r="ABJ129" s="69"/>
      <c r="ABK129" s="69"/>
      <c r="ABL129" s="69"/>
      <c r="ABM129" s="69"/>
      <c r="ABN129" s="69"/>
      <c r="ABO129" s="69"/>
      <c r="ABP129" s="69"/>
      <c r="ABQ129" s="69"/>
      <c r="ABR129" s="69"/>
      <c r="ABS129" s="69"/>
      <c r="ABT129" s="69"/>
      <c r="ABU129" s="69"/>
      <c r="ABV129" s="69"/>
      <c r="ABW129" s="69"/>
      <c r="ABX129" s="69"/>
      <c r="ABY129" s="69"/>
      <c r="ABZ129" s="69"/>
      <c r="ACA129" s="69"/>
      <c r="ACB129" s="69"/>
      <c r="ACC129" s="69"/>
      <c r="ACD129" s="69"/>
      <c r="ACE129" s="69"/>
      <c r="ACF129" s="69"/>
      <c r="ACG129" s="69"/>
      <c r="ACH129" s="69"/>
      <c r="ACI129" s="69"/>
      <c r="ACJ129" s="69"/>
      <c r="ACK129" s="69"/>
      <c r="ACL129" s="69"/>
      <c r="ACM129" s="69"/>
      <c r="ACN129" s="69"/>
      <c r="ACO129" s="69"/>
      <c r="ACP129" s="69"/>
      <c r="ACQ129" s="69"/>
      <c r="ACR129" s="69"/>
      <c r="ACS129" s="69"/>
      <c r="ACT129" s="69"/>
      <c r="ACU129" s="69"/>
      <c r="ACV129" s="69"/>
      <c r="ACW129" s="69"/>
      <c r="ACX129" s="69"/>
      <c r="ACY129" s="69"/>
      <c r="ACZ129" s="69"/>
      <c r="ADA129" s="69"/>
      <c r="ADB129" s="69"/>
      <c r="ADC129" s="69"/>
      <c r="ADD129" s="69"/>
      <c r="ADE129" s="69"/>
      <c r="ADF129" s="69"/>
      <c r="ADG129" s="69"/>
      <c r="ADH129" s="69"/>
      <c r="ADI129" s="69"/>
      <c r="ADJ129" s="69"/>
      <c r="ADK129" s="69"/>
      <c r="ADL129" s="69"/>
      <c r="ADM129" s="69"/>
      <c r="ADN129" s="69"/>
      <c r="ADO129" s="69"/>
      <c r="ADP129" s="69"/>
      <c r="ADQ129" s="69"/>
      <c r="ADR129" s="69"/>
      <c r="ADS129" s="69"/>
      <c r="ADT129" s="69"/>
      <c r="ADU129" s="69"/>
      <c r="ADV129" s="69"/>
      <c r="ADW129" s="69"/>
      <c r="ADX129" s="69"/>
      <c r="ADY129" s="69"/>
      <c r="ADZ129" s="77"/>
      <c r="AEA129" s="69"/>
      <c r="AEB129" s="69"/>
      <c r="AEC129" s="69"/>
      <c r="AED129" s="69"/>
      <c r="AEE129" s="111">
        <f t="shared" si="59"/>
        <v>124</v>
      </c>
      <c r="AEF129" s="111"/>
      <c r="AEG129" s="69"/>
      <c r="AEH129" s="69"/>
      <c r="AEI129" s="69"/>
      <c r="AEJ129" s="69"/>
      <c r="AEK129" s="69"/>
      <c r="AEL129" s="69"/>
      <c r="AEM129" s="69"/>
      <c r="AEN129" s="69"/>
      <c r="AEO129" s="69"/>
      <c r="AEP129" s="69"/>
      <c r="AEQ129" s="69"/>
      <c r="AER129" s="69"/>
      <c r="AES129" s="69"/>
      <c r="AET129" s="69"/>
      <c r="AEU129" s="69"/>
      <c r="AEV129" s="69"/>
      <c r="AEW129" s="69"/>
      <c r="AEX129" s="69"/>
      <c r="AEY129" s="69"/>
      <c r="AEZ129" s="69"/>
      <c r="AFA129" s="69"/>
      <c r="AFB129" s="113"/>
      <c r="AFC129" s="113"/>
      <c r="AFD129" s="113"/>
      <c r="AFE129" s="113"/>
      <c r="AFF129" s="113"/>
      <c r="AFG129" s="113"/>
      <c r="AFH129" s="113"/>
      <c r="AFI129" s="113"/>
      <c r="AFJ129" s="113"/>
      <c r="AFK129" s="113"/>
      <c r="AFL129" s="113"/>
      <c r="AFM129" s="113"/>
      <c r="AFN129" s="113"/>
      <c r="AFO129" s="113"/>
      <c r="AFP129" s="113"/>
      <c r="AFQ129" s="113"/>
      <c r="AFR129" s="113"/>
      <c r="AFS129" s="113"/>
      <c r="AFT129" s="113"/>
      <c r="AFU129" s="113"/>
      <c r="AFV129" s="113"/>
      <c r="AFW129" s="113"/>
      <c r="AFX129" s="113"/>
      <c r="AFY129" s="113"/>
      <c r="AFZ129" s="113"/>
      <c r="AGA129" s="113"/>
      <c r="AGB129" s="113"/>
      <c r="AGC129" s="113"/>
      <c r="AGD129" s="113"/>
      <c r="AGE129" s="113"/>
      <c r="AGF129" s="113"/>
      <c r="AGG129" s="113"/>
      <c r="AGH129" s="113"/>
      <c r="AGI129" s="113"/>
      <c r="AGJ129" s="113"/>
      <c r="AGK129" s="113"/>
      <c r="AGL129" s="113"/>
      <c r="AGM129" s="113"/>
      <c r="AGN129" s="113"/>
      <c r="AGO129" s="113"/>
      <c r="AGP129" s="113"/>
      <c r="AGQ129" s="113"/>
      <c r="AGR129" s="113"/>
      <c r="AGS129" s="113"/>
      <c r="AGT129" s="113"/>
      <c r="AGU129" s="113"/>
      <c r="AGV129" s="113"/>
      <c r="AGW129" s="113"/>
      <c r="AGX129" s="113"/>
      <c r="AGY129" s="113"/>
      <c r="AGZ129" s="113"/>
      <c r="AHA129" s="113"/>
      <c r="AHB129" s="113"/>
      <c r="AHC129" s="113"/>
      <c r="AHD129" s="113"/>
      <c r="AHE129" s="113"/>
      <c r="AHF129" s="113"/>
      <c r="AHG129" s="113"/>
      <c r="AHH129" s="113"/>
      <c r="AHI129" s="113"/>
      <c r="AHJ129" s="113"/>
      <c r="AHK129" s="113"/>
      <c r="AHL129" s="113"/>
      <c r="AHM129" s="113"/>
      <c r="AHN129" s="113"/>
      <c r="AHO129" s="113"/>
      <c r="AHP129" s="113"/>
      <c r="AHQ129" s="113"/>
      <c r="AHR129" s="113"/>
      <c r="AHS129" s="113"/>
      <c r="AHT129" s="113"/>
      <c r="AHU129" s="113"/>
      <c r="AHV129" s="113"/>
      <c r="AHW129" s="113"/>
      <c r="AHX129" s="113"/>
      <c r="AHY129" s="113"/>
      <c r="AHZ129" s="113"/>
      <c r="AIA129" s="113"/>
      <c r="AIB129" s="113"/>
      <c r="AIC129" s="113"/>
      <c r="AID129" s="113"/>
      <c r="AIE129" s="113"/>
      <c r="AIF129" s="113"/>
      <c r="AIG129" s="113"/>
      <c r="AIH129" s="113"/>
      <c r="AII129" s="113"/>
      <c r="AIJ129" s="113"/>
      <c r="AIK129" s="113"/>
      <c r="AIL129" s="113"/>
      <c r="AIM129" s="113"/>
      <c r="AIN129" s="113"/>
      <c r="AIO129" s="113"/>
      <c r="AIP129" s="69"/>
      <c r="AIQ129" s="69"/>
      <c r="AIR129" s="69"/>
      <c r="AIS129" s="69"/>
      <c r="AIT129" s="69"/>
      <c r="AIU129" s="69"/>
      <c r="AIV129" s="69"/>
      <c r="AIW129" s="69"/>
      <c r="AIX129" s="69"/>
      <c r="AIY129" s="69"/>
      <c r="AIZ129" s="69"/>
      <c r="AJA129" s="69"/>
      <c r="AJB129" s="69"/>
      <c r="AJC129" s="69"/>
      <c r="AJD129" s="69"/>
      <c r="AJE129" s="69"/>
      <c r="AJF129" s="69"/>
      <c r="AJG129" s="69"/>
      <c r="AJH129" s="69"/>
      <c r="AJI129" s="69"/>
      <c r="AJJ129" s="69"/>
      <c r="AJK129" s="69"/>
      <c r="AJL129" s="69"/>
      <c r="AJM129" s="69"/>
      <c r="AJN129" s="69"/>
      <c r="AJO129" s="69"/>
      <c r="AJP129" s="69"/>
      <c r="AJQ129" s="69"/>
      <c r="AJR129" s="69"/>
      <c r="AJS129" s="69"/>
      <c r="AJT129" s="69"/>
      <c r="AJU129" s="69"/>
      <c r="AJV129" s="69"/>
      <c r="AJW129" s="69"/>
      <c r="AJX129" s="69"/>
      <c r="AJY129" s="69"/>
      <c r="AJZ129" s="69"/>
      <c r="AKA129" s="69"/>
      <c r="AKB129" s="69"/>
    </row>
    <row r="130" spans="1:964" ht="4.5" customHeight="1" x14ac:dyDescent="0.25">
      <c r="A130" s="77"/>
      <c r="B130" s="69"/>
      <c r="C130" s="69"/>
      <c r="D130" s="69"/>
      <c r="E130" s="77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69"/>
      <c r="FF130" s="69"/>
      <c r="FG130" s="69"/>
      <c r="FH130" s="69"/>
      <c r="FI130" s="69"/>
      <c r="FJ130" s="69"/>
      <c r="FK130" s="69"/>
      <c r="FL130" s="69"/>
      <c r="FM130" s="69"/>
      <c r="FN130" s="69"/>
      <c r="FO130" s="69"/>
      <c r="FP130" s="69"/>
      <c r="FQ130" s="69"/>
      <c r="FR130" s="69"/>
      <c r="FS130" s="69"/>
      <c r="FT130" s="69"/>
      <c r="FU130" s="69"/>
      <c r="FV130" s="69"/>
      <c r="FW130" s="69"/>
      <c r="FX130" s="69"/>
      <c r="FY130" s="69"/>
      <c r="FZ130" s="69"/>
      <c r="GA130" s="69"/>
      <c r="GB130" s="69"/>
      <c r="GC130" s="69"/>
      <c r="GD130" s="69"/>
      <c r="GE130" s="69"/>
      <c r="GF130" s="69"/>
      <c r="GG130" s="69"/>
      <c r="GH130" s="69"/>
      <c r="GI130" s="69"/>
      <c r="GJ130" s="69"/>
      <c r="GK130" s="69"/>
      <c r="GL130" s="69"/>
      <c r="GM130" s="69"/>
      <c r="GN130" s="69"/>
      <c r="GO130" s="69"/>
      <c r="GP130" s="69"/>
      <c r="GQ130" s="69"/>
      <c r="GR130" s="69"/>
      <c r="GS130" s="69"/>
      <c r="GT130" s="69"/>
      <c r="GU130" s="69"/>
      <c r="GV130" s="69"/>
      <c r="GW130" s="69"/>
      <c r="GX130" s="69"/>
      <c r="GY130" s="69"/>
      <c r="GZ130" s="69"/>
      <c r="HA130" s="69"/>
      <c r="HB130" s="69"/>
      <c r="HC130" s="69"/>
      <c r="HD130" s="69"/>
      <c r="HE130" s="69"/>
      <c r="HF130" s="69"/>
      <c r="HG130" s="69"/>
      <c r="HH130" s="69"/>
      <c r="HI130" s="69"/>
      <c r="HJ130" s="69"/>
      <c r="HK130" s="69"/>
      <c r="HL130" s="69"/>
      <c r="HM130" s="69"/>
      <c r="HN130" s="69"/>
      <c r="HO130" s="69"/>
      <c r="HP130" s="69"/>
      <c r="HQ130" s="69"/>
      <c r="HR130" s="69"/>
      <c r="HS130" s="69"/>
      <c r="HT130" s="69"/>
      <c r="HU130" s="69"/>
      <c r="HV130" s="69"/>
      <c r="HW130" s="69"/>
      <c r="HX130" s="69"/>
      <c r="HY130" s="69"/>
      <c r="HZ130" s="69"/>
      <c r="IA130" s="69"/>
      <c r="IB130" s="69"/>
      <c r="IC130" s="69"/>
      <c r="ID130" s="69"/>
      <c r="IE130" s="69"/>
      <c r="IF130" s="69"/>
      <c r="IG130" s="69"/>
      <c r="IH130" s="69"/>
      <c r="II130" s="69"/>
      <c r="IJ130" s="69"/>
      <c r="IK130" s="69"/>
      <c r="IL130" s="69"/>
      <c r="IM130" s="69"/>
      <c r="IN130" s="69"/>
      <c r="IO130" s="69"/>
      <c r="IP130" s="69"/>
      <c r="IQ130" s="69"/>
      <c r="IR130" s="69"/>
      <c r="IS130" s="69"/>
      <c r="IT130" s="69"/>
      <c r="IU130" s="69"/>
      <c r="IV130" s="69"/>
      <c r="IW130" s="69"/>
      <c r="IX130" s="69"/>
      <c r="IY130" s="69"/>
      <c r="IZ130" s="69"/>
      <c r="JA130" s="69"/>
      <c r="JB130" s="69"/>
      <c r="JC130" s="69"/>
      <c r="JD130" s="69"/>
      <c r="JE130" s="69"/>
      <c r="JF130" s="69"/>
      <c r="JG130" s="69"/>
      <c r="JH130" s="69"/>
      <c r="JI130" s="69"/>
      <c r="JJ130" s="69"/>
      <c r="JK130" s="69"/>
      <c r="JL130" s="69"/>
      <c r="JM130" s="69"/>
      <c r="JN130" s="69"/>
      <c r="JO130" s="69"/>
      <c r="JP130" s="69"/>
      <c r="JQ130" s="69"/>
      <c r="JR130" s="69"/>
      <c r="JS130" s="69"/>
      <c r="JT130" s="69"/>
      <c r="JU130" s="69"/>
      <c r="JV130" s="69"/>
      <c r="JW130" s="69"/>
      <c r="JX130" s="69"/>
      <c r="JY130" s="69"/>
      <c r="JZ130" s="69"/>
      <c r="KA130" s="69"/>
      <c r="KB130" s="69"/>
      <c r="KC130" s="69"/>
      <c r="KD130" s="69"/>
      <c r="KE130" s="69"/>
      <c r="KF130" s="69"/>
      <c r="KG130" s="69"/>
      <c r="KH130" s="69"/>
      <c r="KI130" s="69"/>
      <c r="KJ130" s="69"/>
      <c r="KK130" s="69"/>
      <c r="KL130" s="69"/>
      <c r="KM130" s="69"/>
      <c r="KN130" s="69"/>
      <c r="KO130" s="69"/>
      <c r="KP130" s="69"/>
      <c r="KQ130" s="69"/>
      <c r="KR130" s="69"/>
      <c r="KS130" s="69"/>
      <c r="KT130" s="69"/>
      <c r="KU130" s="69"/>
      <c r="KV130" s="69"/>
      <c r="KW130" s="69"/>
      <c r="KX130" s="69"/>
      <c r="KY130" s="69"/>
      <c r="KZ130" s="69"/>
      <c r="LA130" s="69"/>
      <c r="LB130" s="69"/>
      <c r="LC130" s="69"/>
      <c r="LD130" s="69"/>
      <c r="LE130" s="69"/>
      <c r="LF130" s="69"/>
      <c r="LG130" s="69"/>
      <c r="LH130" s="69"/>
      <c r="LI130" s="69"/>
      <c r="LJ130" s="69"/>
      <c r="LK130" s="69"/>
      <c r="LL130" s="69"/>
      <c r="LM130" s="69"/>
      <c r="LN130" s="69"/>
      <c r="LO130" s="69"/>
      <c r="LP130" s="69"/>
      <c r="LQ130" s="69"/>
      <c r="LR130" s="69"/>
      <c r="LS130" s="69"/>
      <c r="LT130" s="69"/>
      <c r="LU130" s="69"/>
      <c r="LV130" s="69"/>
      <c r="LW130" s="69"/>
      <c r="LX130" s="69"/>
      <c r="LY130" s="69"/>
      <c r="LZ130" s="69"/>
      <c r="MA130" s="69"/>
      <c r="MB130" s="69"/>
      <c r="MC130" s="69"/>
      <c r="MD130" s="69"/>
      <c r="ME130" s="69"/>
      <c r="MF130" s="69"/>
      <c r="MG130" s="69"/>
      <c r="MH130" s="69"/>
      <c r="MI130" s="69"/>
      <c r="MJ130" s="69"/>
      <c r="MK130" s="69"/>
      <c r="ML130" s="69"/>
      <c r="MM130" s="69"/>
      <c r="MN130" s="69"/>
      <c r="MO130" s="69"/>
      <c r="MP130" s="69"/>
      <c r="MQ130" s="69"/>
      <c r="MR130" s="69"/>
      <c r="MS130" s="69"/>
      <c r="MT130" s="69"/>
      <c r="MU130" s="69"/>
      <c r="MV130" s="69"/>
      <c r="MW130" s="69"/>
      <c r="MX130" s="69"/>
      <c r="MY130" s="69"/>
      <c r="MZ130" s="69"/>
      <c r="NA130" s="69"/>
      <c r="NB130" s="69"/>
      <c r="NC130" s="69"/>
      <c r="ND130" s="69"/>
      <c r="NE130" s="69"/>
      <c r="NF130" s="69"/>
      <c r="NG130" s="69"/>
      <c r="NH130" s="69"/>
      <c r="NI130" s="69"/>
      <c r="NJ130" s="69"/>
      <c r="NK130" s="69"/>
      <c r="NL130" s="69"/>
      <c r="NM130" s="69"/>
      <c r="NN130" s="69"/>
      <c r="NO130" s="69"/>
      <c r="NP130" s="69"/>
      <c r="NQ130" s="69"/>
      <c r="NR130" s="69"/>
      <c r="NS130" s="69"/>
      <c r="NT130" s="69"/>
      <c r="NU130" s="69"/>
      <c r="NV130" s="69"/>
      <c r="NW130" s="69"/>
      <c r="NX130" s="69"/>
      <c r="NY130" s="69"/>
      <c r="NZ130" s="69"/>
      <c r="OA130" s="69"/>
      <c r="OB130" s="69"/>
      <c r="OC130" s="69"/>
      <c r="OD130" s="69"/>
      <c r="OE130" s="69"/>
      <c r="OF130" s="69"/>
      <c r="OG130" s="69"/>
      <c r="OH130" s="69"/>
      <c r="OI130" s="69"/>
      <c r="OJ130" s="69"/>
      <c r="OK130" s="69"/>
      <c r="OL130" s="69"/>
      <c r="OM130" s="69"/>
      <c r="ON130" s="69"/>
      <c r="OO130" s="69"/>
      <c r="OP130" s="69"/>
      <c r="OQ130" s="69"/>
      <c r="OR130" s="69"/>
      <c r="OS130" s="69"/>
      <c r="OT130" s="69"/>
      <c r="OU130" s="69"/>
      <c r="OV130" s="69"/>
      <c r="OW130" s="69"/>
      <c r="OX130" s="69"/>
      <c r="OY130" s="69"/>
      <c r="OZ130" s="69"/>
      <c r="PA130" s="69"/>
      <c r="PB130" s="69"/>
      <c r="PC130" s="69"/>
      <c r="PD130" s="69"/>
      <c r="PE130" s="69"/>
      <c r="PF130" s="69"/>
      <c r="PG130" s="69"/>
      <c r="PH130" s="69"/>
      <c r="PI130" s="69"/>
      <c r="PJ130" s="69"/>
      <c r="PK130" s="69"/>
      <c r="PL130" s="69"/>
      <c r="PM130" s="69"/>
      <c r="PN130" s="69"/>
      <c r="PO130" s="69"/>
      <c r="PP130" s="69"/>
      <c r="PQ130" s="69"/>
      <c r="PR130" s="69"/>
      <c r="PS130" s="69"/>
      <c r="PT130" s="69"/>
      <c r="PU130" s="69"/>
      <c r="PV130" s="69"/>
      <c r="PW130" s="69"/>
      <c r="PX130" s="69"/>
      <c r="PY130" s="69"/>
      <c r="PZ130" s="69"/>
      <c r="QA130" s="69"/>
      <c r="QB130" s="69"/>
      <c r="QC130" s="69"/>
      <c r="QD130" s="69"/>
      <c r="QE130" s="69"/>
      <c r="QF130" s="69"/>
      <c r="QG130" s="69"/>
      <c r="QH130" s="69"/>
      <c r="QI130" s="69"/>
      <c r="QJ130" s="69"/>
      <c r="QK130" s="69"/>
      <c r="QL130" s="69"/>
      <c r="QM130" s="69"/>
      <c r="QN130" s="69"/>
      <c r="QO130" s="69"/>
      <c r="QP130" s="69"/>
      <c r="QQ130" s="69"/>
      <c r="QR130" s="69"/>
      <c r="QS130" s="69"/>
      <c r="QT130" s="69"/>
      <c r="QU130" s="69"/>
      <c r="QV130" s="69"/>
      <c r="QW130" s="69"/>
      <c r="QX130" s="69"/>
      <c r="QY130" s="69"/>
      <c r="QZ130" s="69"/>
      <c r="RA130" s="69"/>
      <c r="RB130" s="69"/>
      <c r="RC130" s="69"/>
      <c r="RD130" s="69"/>
      <c r="RE130" s="69"/>
      <c r="RF130" s="69"/>
      <c r="RG130" s="69"/>
      <c r="RH130" s="69"/>
      <c r="RI130" s="69"/>
      <c r="RJ130" s="69"/>
      <c r="RK130" s="69"/>
      <c r="RL130" s="69"/>
      <c r="RM130" s="69"/>
      <c r="RN130" s="69"/>
      <c r="RO130" s="69"/>
      <c r="RP130" s="69"/>
      <c r="RQ130" s="69"/>
      <c r="RR130" s="69"/>
      <c r="RS130" s="69"/>
      <c r="RT130" s="69"/>
      <c r="RU130" s="69"/>
      <c r="RV130" s="69"/>
      <c r="RW130" s="69"/>
      <c r="RX130" s="69"/>
      <c r="RY130" s="69"/>
      <c r="RZ130" s="69"/>
      <c r="SA130" s="69"/>
      <c r="SB130" s="69"/>
      <c r="SC130" s="69"/>
      <c r="SD130" s="69"/>
      <c r="SE130" s="69"/>
      <c r="SF130" s="69"/>
      <c r="SG130" s="69"/>
      <c r="SH130" s="69"/>
      <c r="SI130" s="69"/>
      <c r="SJ130" s="69"/>
      <c r="SK130" s="69"/>
      <c r="SL130" s="69"/>
      <c r="SM130" s="69"/>
      <c r="SN130" s="69"/>
      <c r="SO130" s="69"/>
      <c r="SP130" s="69"/>
      <c r="SQ130" s="69"/>
      <c r="SR130" s="69"/>
      <c r="SS130" s="69"/>
      <c r="ST130" s="69"/>
      <c r="SU130" s="69"/>
      <c r="SV130" s="69"/>
      <c r="SW130" s="69"/>
      <c r="SX130" s="69"/>
      <c r="SY130" s="69"/>
      <c r="SZ130" s="69"/>
      <c r="TA130" s="69"/>
      <c r="TB130" s="69"/>
      <c r="TC130" s="69"/>
      <c r="TD130" s="69"/>
      <c r="TE130" s="69"/>
      <c r="TF130" s="69"/>
      <c r="TG130" s="69"/>
      <c r="TH130" s="69"/>
      <c r="TI130" s="69"/>
      <c r="TJ130" s="69"/>
      <c r="TK130" s="69"/>
      <c r="TL130" s="69"/>
      <c r="TM130" s="69"/>
      <c r="TN130" s="69"/>
      <c r="TO130" s="69"/>
      <c r="TP130" s="69"/>
      <c r="TQ130" s="69"/>
      <c r="TR130" s="69"/>
      <c r="TS130" s="69"/>
      <c r="TT130" s="69"/>
      <c r="TU130" s="69"/>
      <c r="TV130" s="69"/>
      <c r="TW130" s="69"/>
      <c r="TX130" s="69"/>
      <c r="TY130" s="69"/>
      <c r="TZ130" s="69"/>
      <c r="UA130" s="69"/>
      <c r="UB130" s="69"/>
      <c r="UC130" s="69"/>
      <c r="UD130" s="69"/>
      <c r="UE130" s="69"/>
      <c r="UF130" s="69"/>
      <c r="UG130" s="69"/>
      <c r="UH130" s="69"/>
      <c r="UI130" s="69"/>
      <c r="UJ130" s="69"/>
      <c r="UK130" s="69"/>
      <c r="UL130" s="69"/>
      <c r="UM130" s="69"/>
      <c r="UN130" s="69"/>
      <c r="UO130" s="69"/>
      <c r="UP130" s="69"/>
      <c r="UQ130" s="69"/>
      <c r="UR130" s="69"/>
      <c r="US130" s="69"/>
      <c r="UT130" s="69"/>
      <c r="UU130" s="69"/>
      <c r="UV130" s="69"/>
      <c r="UW130" s="69"/>
      <c r="UX130" s="69"/>
      <c r="UY130" s="69"/>
      <c r="UZ130" s="69"/>
      <c r="VA130" s="69"/>
      <c r="VB130" s="69"/>
      <c r="VC130" s="69"/>
      <c r="VD130" s="69"/>
      <c r="VE130" s="69"/>
      <c r="VF130" s="69"/>
      <c r="VG130" s="69"/>
      <c r="VH130" s="69"/>
      <c r="VI130" s="69"/>
      <c r="VJ130" s="69"/>
      <c r="VK130" s="69"/>
      <c r="VL130" s="69"/>
      <c r="VM130" s="69"/>
      <c r="VN130" s="69"/>
      <c r="VO130" s="69"/>
      <c r="VP130" s="69"/>
      <c r="VQ130" s="69"/>
      <c r="VR130" s="69"/>
      <c r="VS130" s="69"/>
      <c r="VT130" s="69"/>
      <c r="VU130" s="69"/>
      <c r="VV130" s="69"/>
      <c r="VW130" s="69"/>
      <c r="VX130" s="69"/>
      <c r="VY130" s="69"/>
      <c r="VZ130" s="69"/>
      <c r="WA130" s="69"/>
      <c r="WB130" s="69"/>
      <c r="WC130" s="69"/>
      <c r="WD130" s="69"/>
      <c r="WE130" s="69"/>
      <c r="WF130" s="69"/>
      <c r="WG130" s="69"/>
      <c r="WH130" s="69"/>
      <c r="WI130" s="69"/>
      <c r="WJ130" s="69"/>
      <c r="WK130" s="69"/>
      <c r="WL130" s="69"/>
      <c r="WM130" s="69"/>
      <c r="WN130" s="69"/>
      <c r="WO130" s="69"/>
      <c r="WP130" s="69"/>
      <c r="WQ130" s="69"/>
      <c r="WR130" s="69"/>
      <c r="WS130" s="69"/>
      <c r="WT130" s="69"/>
      <c r="WU130" s="69"/>
      <c r="WV130" s="69"/>
      <c r="WW130" s="69"/>
      <c r="WX130" s="69"/>
      <c r="WY130" s="69"/>
      <c r="WZ130" s="69"/>
      <c r="XA130" s="69"/>
      <c r="XB130" s="69"/>
      <c r="XC130" s="69"/>
      <c r="XD130" s="69"/>
      <c r="XE130" s="69"/>
      <c r="XF130" s="69"/>
      <c r="XG130" s="69"/>
      <c r="XH130" s="69"/>
      <c r="XI130" s="69"/>
      <c r="XJ130" s="69"/>
      <c r="XK130" s="69"/>
      <c r="XL130" s="69"/>
      <c r="XM130" s="69"/>
      <c r="XN130" s="69"/>
      <c r="XO130" s="69"/>
      <c r="XP130" s="69"/>
      <c r="XQ130" s="69"/>
      <c r="XR130" s="69"/>
      <c r="XS130" s="69"/>
      <c r="XT130" s="69"/>
      <c r="XU130" s="69"/>
      <c r="XV130" s="69"/>
      <c r="XW130" s="69"/>
      <c r="XX130" s="69"/>
      <c r="XY130" s="69"/>
      <c r="XZ130" s="69"/>
      <c r="YA130" s="69"/>
      <c r="YB130" s="69"/>
      <c r="YC130" s="69"/>
      <c r="YD130" s="69"/>
      <c r="YE130" s="69"/>
      <c r="YF130" s="69"/>
      <c r="YG130" s="69"/>
      <c r="YH130" s="69"/>
      <c r="YI130" s="69"/>
      <c r="YJ130" s="69"/>
      <c r="YK130" s="69"/>
      <c r="YL130" s="69"/>
      <c r="YM130" s="69"/>
      <c r="YN130" s="69"/>
      <c r="YO130" s="69"/>
      <c r="YP130" s="69"/>
      <c r="YQ130" s="69"/>
      <c r="YR130" s="69"/>
      <c r="YS130" s="69"/>
      <c r="YT130" s="69"/>
      <c r="YU130" s="69"/>
      <c r="YV130" s="69"/>
      <c r="YW130" s="69"/>
      <c r="YX130" s="69"/>
      <c r="YY130" s="69"/>
      <c r="YZ130" s="69"/>
      <c r="ZA130" s="69"/>
      <c r="ZB130" s="69"/>
      <c r="ZC130" s="69"/>
      <c r="ZD130" s="69"/>
      <c r="ZE130" s="69"/>
      <c r="ZF130" s="69"/>
      <c r="ZG130" s="69"/>
      <c r="ZH130" s="69"/>
      <c r="ZI130" s="69"/>
      <c r="ZJ130" s="69"/>
      <c r="ZK130" s="69"/>
      <c r="ZL130" s="69"/>
      <c r="ZM130" s="69"/>
      <c r="ZN130" s="69"/>
      <c r="ZO130" s="69"/>
      <c r="ZP130" s="69"/>
      <c r="ZQ130" s="69"/>
      <c r="ZR130" s="69"/>
      <c r="ZS130" s="69"/>
      <c r="ZT130" s="69"/>
      <c r="ZU130" s="69"/>
      <c r="ZV130" s="69"/>
      <c r="ZW130" s="69"/>
      <c r="ZX130" s="69"/>
      <c r="ZY130" s="69"/>
      <c r="ZZ130" s="69"/>
      <c r="AAA130" s="69"/>
      <c r="AAB130" s="69"/>
      <c r="AAC130" s="69"/>
      <c r="AAD130" s="69"/>
      <c r="AAE130" s="69"/>
      <c r="AAF130" s="69"/>
      <c r="AAG130" s="69"/>
      <c r="AAH130" s="69"/>
      <c r="AAI130" s="69"/>
      <c r="AAJ130" s="69"/>
      <c r="AAK130" s="69"/>
      <c r="AAL130" s="69"/>
      <c r="AAM130" s="69"/>
      <c r="AAN130" s="69"/>
      <c r="AAO130" s="69"/>
      <c r="AAP130" s="69"/>
      <c r="AAQ130" s="69"/>
      <c r="AAR130" s="69"/>
      <c r="AAS130" s="69"/>
      <c r="AAT130" s="69"/>
      <c r="AAU130" s="69"/>
      <c r="AAV130" s="69"/>
      <c r="AAW130" s="69"/>
      <c r="AAX130" s="69"/>
      <c r="AAY130" s="69"/>
      <c r="AAZ130" s="69"/>
      <c r="ABA130" s="69"/>
      <c r="ABB130" s="69"/>
      <c r="ABC130" s="69"/>
      <c r="ABD130" s="69"/>
      <c r="ABE130" s="69"/>
      <c r="ABF130" s="69"/>
      <c r="ABG130" s="69"/>
      <c r="ABH130" s="69"/>
      <c r="ABI130" s="69"/>
      <c r="ABJ130" s="69"/>
      <c r="ABK130" s="69"/>
      <c r="ABL130" s="69"/>
      <c r="ABM130" s="69"/>
      <c r="ABN130" s="69"/>
      <c r="ABO130" s="69"/>
      <c r="ABP130" s="69"/>
      <c r="ABQ130" s="69"/>
      <c r="ABR130" s="69"/>
      <c r="ABS130" s="69"/>
      <c r="ABT130" s="69"/>
      <c r="ABU130" s="69"/>
      <c r="ABV130" s="69"/>
      <c r="ABW130" s="69"/>
      <c r="ABX130" s="69"/>
      <c r="ABY130" s="69"/>
      <c r="ABZ130" s="69"/>
      <c r="ACA130" s="69"/>
      <c r="ACB130" s="69"/>
      <c r="ACC130" s="69"/>
      <c r="ACD130" s="69"/>
      <c r="ACE130" s="69"/>
      <c r="ACF130" s="69"/>
      <c r="ACG130" s="69"/>
      <c r="ACH130" s="69"/>
      <c r="ACI130" s="69"/>
      <c r="ACJ130" s="69"/>
      <c r="ACK130" s="69"/>
      <c r="ACL130" s="69"/>
      <c r="ACM130" s="69"/>
      <c r="ACN130" s="69"/>
      <c r="ACO130" s="69"/>
      <c r="ACP130" s="69"/>
      <c r="ACQ130" s="69"/>
      <c r="ACR130" s="69"/>
      <c r="ACS130" s="69"/>
      <c r="ACT130" s="69"/>
      <c r="ACU130" s="69"/>
      <c r="ACV130" s="69"/>
      <c r="ACW130" s="69"/>
      <c r="ACX130" s="69"/>
      <c r="ACY130" s="69"/>
      <c r="ACZ130" s="69"/>
      <c r="ADA130" s="69"/>
      <c r="ADB130" s="69"/>
      <c r="ADC130" s="69"/>
      <c r="ADD130" s="69"/>
      <c r="ADE130" s="69"/>
      <c r="ADF130" s="69"/>
      <c r="ADG130" s="69"/>
      <c r="ADH130" s="69"/>
      <c r="ADI130" s="69"/>
      <c r="ADJ130" s="69"/>
      <c r="ADK130" s="69"/>
      <c r="ADL130" s="69"/>
      <c r="ADM130" s="69"/>
      <c r="ADN130" s="69"/>
      <c r="ADO130" s="69"/>
      <c r="ADP130" s="69"/>
      <c r="ADQ130" s="69"/>
      <c r="ADR130" s="69"/>
      <c r="ADS130" s="69"/>
      <c r="ADT130" s="69"/>
      <c r="ADU130" s="69"/>
      <c r="ADV130" s="69"/>
      <c r="ADW130" s="69"/>
      <c r="ADX130" s="69"/>
      <c r="ADY130" s="69"/>
      <c r="ADZ130" s="77"/>
      <c r="AEA130" s="69"/>
      <c r="AEB130" s="69"/>
      <c r="AEC130" s="69"/>
      <c r="AED130" s="69"/>
      <c r="AEE130" s="111">
        <f t="shared" si="59"/>
        <v>125</v>
      </c>
      <c r="AEF130" s="111"/>
      <c r="AEG130" s="69"/>
      <c r="AEH130" s="69"/>
      <c r="AEI130" s="69"/>
      <c r="AEJ130" s="69"/>
      <c r="AEK130" s="69"/>
      <c r="AEL130" s="69"/>
      <c r="AEM130" s="69"/>
      <c r="AEN130" s="69"/>
      <c r="AEO130" s="69"/>
      <c r="AEP130" s="69"/>
      <c r="AEQ130" s="69"/>
      <c r="AER130" s="69"/>
      <c r="AES130" s="69"/>
      <c r="AET130" s="69"/>
      <c r="AEU130" s="69"/>
      <c r="AEV130" s="69"/>
      <c r="AEW130" s="69"/>
      <c r="AEX130" s="69"/>
      <c r="AEY130" s="69"/>
      <c r="AEZ130" s="69"/>
      <c r="AFA130" s="69"/>
      <c r="AFB130" s="113"/>
      <c r="AFC130" s="113"/>
      <c r="AFD130" s="113"/>
      <c r="AFE130" s="113"/>
      <c r="AFF130" s="113"/>
      <c r="AFG130" s="113"/>
      <c r="AFH130" s="113"/>
      <c r="AFI130" s="113"/>
      <c r="AFJ130" s="113"/>
      <c r="AFK130" s="113"/>
      <c r="AFL130" s="113"/>
      <c r="AFM130" s="113"/>
      <c r="AFN130" s="113"/>
      <c r="AFO130" s="113"/>
      <c r="AFP130" s="113"/>
      <c r="AFQ130" s="113"/>
      <c r="AFR130" s="113"/>
      <c r="AFS130" s="113"/>
      <c r="AFT130" s="113"/>
      <c r="AFU130" s="113"/>
      <c r="AFV130" s="113"/>
      <c r="AFW130" s="113"/>
      <c r="AFX130" s="113"/>
      <c r="AFY130" s="113"/>
      <c r="AFZ130" s="113"/>
      <c r="AGA130" s="113"/>
      <c r="AGB130" s="113"/>
      <c r="AGC130" s="113"/>
      <c r="AGD130" s="113"/>
      <c r="AGE130" s="113"/>
      <c r="AGF130" s="113"/>
      <c r="AGG130" s="113"/>
      <c r="AGH130" s="113"/>
      <c r="AGI130" s="113"/>
      <c r="AGJ130" s="113"/>
      <c r="AGK130" s="113"/>
      <c r="AGL130" s="113"/>
      <c r="AGM130" s="113"/>
      <c r="AGN130" s="113"/>
      <c r="AGO130" s="113"/>
      <c r="AGP130" s="113"/>
      <c r="AGQ130" s="113"/>
      <c r="AGR130" s="113"/>
      <c r="AGS130" s="113"/>
      <c r="AGT130" s="113"/>
      <c r="AGU130" s="113"/>
      <c r="AGV130" s="113"/>
      <c r="AGW130" s="113"/>
      <c r="AGX130" s="113"/>
      <c r="AGY130" s="113"/>
      <c r="AGZ130" s="113"/>
      <c r="AHA130" s="113"/>
      <c r="AHB130" s="113"/>
      <c r="AHC130" s="113"/>
      <c r="AHD130" s="113"/>
      <c r="AHE130" s="113"/>
      <c r="AHF130" s="113"/>
      <c r="AHG130" s="113"/>
      <c r="AHH130" s="113"/>
      <c r="AHI130" s="113"/>
      <c r="AHJ130" s="113"/>
      <c r="AHK130" s="113"/>
      <c r="AHL130" s="113"/>
      <c r="AHM130" s="113"/>
      <c r="AHN130" s="113"/>
      <c r="AHO130" s="113"/>
      <c r="AHP130" s="113"/>
      <c r="AHQ130" s="113"/>
      <c r="AHR130" s="113"/>
      <c r="AHS130" s="113"/>
      <c r="AHT130" s="113"/>
      <c r="AHU130" s="113"/>
      <c r="AHV130" s="113"/>
      <c r="AHW130" s="113"/>
      <c r="AHX130" s="113"/>
      <c r="AHY130" s="113"/>
      <c r="AHZ130" s="113"/>
      <c r="AIA130" s="113"/>
      <c r="AIB130" s="113"/>
      <c r="AIC130" s="113"/>
      <c r="AID130" s="113"/>
      <c r="AIE130" s="113"/>
      <c r="AIF130" s="113"/>
      <c r="AIG130" s="113"/>
      <c r="AIH130" s="113"/>
      <c r="AII130" s="113"/>
      <c r="AIJ130" s="113"/>
      <c r="AIK130" s="113"/>
      <c r="AIL130" s="113"/>
      <c r="AIM130" s="113"/>
      <c r="AIN130" s="113"/>
      <c r="AIO130" s="113"/>
      <c r="AIP130" s="69"/>
      <c r="AIQ130" s="69"/>
      <c r="AIR130" s="69"/>
      <c r="AIS130" s="69"/>
      <c r="AIT130" s="69"/>
      <c r="AIU130" s="69"/>
      <c r="AIV130" s="69"/>
      <c r="AIW130" s="69"/>
      <c r="AIX130" s="69"/>
      <c r="AIY130" s="69"/>
      <c r="AIZ130" s="69"/>
      <c r="AJA130" s="69"/>
      <c r="AJB130" s="69"/>
      <c r="AJC130" s="69"/>
      <c r="AJD130" s="69"/>
      <c r="AJE130" s="69"/>
      <c r="AJF130" s="69"/>
      <c r="AJG130" s="69"/>
      <c r="AJH130" s="69"/>
      <c r="AJI130" s="69"/>
      <c r="AJJ130" s="69"/>
      <c r="AJK130" s="69"/>
      <c r="AJL130" s="69"/>
      <c r="AJM130" s="69"/>
      <c r="AJN130" s="69"/>
      <c r="AJO130" s="69"/>
      <c r="AJP130" s="69"/>
      <c r="AJQ130" s="69"/>
      <c r="AJR130" s="69"/>
      <c r="AJS130" s="69"/>
      <c r="AJT130" s="69"/>
      <c r="AJU130" s="69"/>
      <c r="AJV130" s="69"/>
      <c r="AJW130" s="69"/>
      <c r="AJX130" s="69"/>
      <c r="AJY130" s="69"/>
      <c r="AJZ130" s="69"/>
      <c r="AKA130" s="69"/>
      <c r="AKB130" s="69"/>
    </row>
    <row r="131" spans="1:964" ht="4.5" customHeight="1" x14ac:dyDescent="0.25">
      <c r="A131" s="77"/>
      <c r="B131" s="69"/>
      <c r="C131" s="69"/>
      <c r="D131" s="69"/>
      <c r="E131" s="77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69"/>
      <c r="FF131" s="69"/>
      <c r="FG131" s="69"/>
      <c r="FH131" s="69"/>
      <c r="FI131" s="69"/>
      <c r="FJ131" s="69"/>
      <c r="FK131" s="69"/>
      <c r="FL131" s="69"/>
      <c r="FM131" s="69"/>
      <c r="FN131" s="69"/>
      <c r="FO131" s="69"/>
      <c r="FP131" s="69"/>
      <c r="FQ131" s="69"/>
      <c r="FR131" s="69"/>
      <c r="FS131" s="69"/>
      <c r="FT131" s="69"/>
      <c r="FU131" s="69"/>
      <c r="FV131" s="69"/>
      <c r="FW131" s="69"/>
      <c r="FX131" s="69"/>
      <c r="FY131" s="69"/>
      <c r="FZ131" s="69"/>
      <c r="GA131" s="69"/>
      <c r="GB131" s="69"/>
      <c r="GC131" s="69"/>
      <c r="GD131" s="69"/>
      <c r="GE131" s="69"/>
      <c r="GF131" s="69"/>
      <c r="GG131" s="69"/>
      <c r="GH131" s="69"/>
      <c r="GI131" s="69"/>
      <c r="GJ131" s="69"/>
      <c r="GK131" s="69"/>
      <c r="GL131" s="69"/>
      <c r="GM131" s="69"/>
      <c r="GN131" s="69"/>
      <c r="GO131" s="69"/>
      <c r="GP131" s="69"/>
      <c r="GQ131" s="69"/>
      <c r="GR131" s="69"/>
      <c r="GS131" s="69"/>
      <c r="GT131" s="69"/>
      <c r="GU131" s="69"/>
      <c r="GV131" s="69"/>
      <c r="GW131" s="69"/>
      <c r="GX131" s="69"/>
      <c r="GY131" s="69"/>
      <c r="GZ131" s="69"/>
      <c r="HA131" s="69"/>
      <c r="HB131" s="69"/>
      <c r="HC131" s="69"/>
      <c r="HD131" s="69"/>
      <c r="HE131" s="69"/>
      <c r="HF131" s="69"/>
      <c r="HG131" s="69"/>
      <c r="HH131" s="69"/>
      <c r="HI131" s="69"/>
      <c r="HJ131" s="69"/>
      <c r="HK131" s="69"/>
      <c r="HL131" s="69"/>
      <c r="HM131" s="69"/>
      <c r="HN131" s="69"/>
      <c r="HO131" s="69"/>
      <c r="HP131" s="69"/>
      <c r="HQ131" s="69"/>
      <c r="HR131" s="69"/>
      <c r="HS131" s="69"/>
      <c r="HT131" s="69"/>
      <c r="HU131" s="69"/>
      <c r="HV131" s="69"/>
      <c r="HW131" s="69"/>
      <c r="HX131" s="69"/>
      <c r="HY131" s="69"/>
      <c r="HZ131" s="69"/>
      <c r="IA131" s="69"/>
      <c r="IB131" s="69"/>
      <c r="IC131" s="69"/>
      <c r="ID131" s="69"/>
      <c r="IE131" s="69"/>
      <c r="IF131" s="69"/>
      <c r="IG131" s="69"/>
      <c r="IH131" s="69"/>
      <c r="II131" s="69"/>
      <c r="IJ131" s="69"/>
      <c r="IK131" s="69"/>
      <c r="IL131" s="69"/>
      <c r="IM131" s="69"/>
      <c r="IN131" s="69"/>
      <c r="IO131" s="69"/>
      <c r="IP131" s="69"/>
      <c r="IQ131" s="69"/>
      <c r="IR131" s="69"/>
      <c r="IS131" s="69"/>
      <c r="IT131" s="69"/>
      <c r="IU131" s="69"/>
      <c r="IV131" s="69"/>
      <c r="IW131" s="69"/>
      <c r="IX131" s="69"/>
      <c r="IY131" s="69"/>
      <c r="IZ131" s="69"/>
      <c r="JA131" s="69"/>
      <c r="JB131" s="69"/>
      <c r="JC131" s="69"/>
      <c r="JD131" s="69"/>
      <c r="JE131" s="69"/>
      <c r="JF131" s="69"/>
      <c r="JG131" s="69"/>
      <c r="JH131" s="69"/>
      <c r="JI131" s="69"/>
      <c r="JJ131" s="69"/>
      <c r="JK131" s="69"/>
      <c r="JL131" s="69"/>
      <c r="JM131" s="69"/>
      <c r="JN131" s="69"/>
      <c r="JO131" s="69"/>
      <c r="JP131" s="69"/>
      <c r="JQ131" s="69"/>
      <c r="JR131" s="69"/>
      <c r="JS131" s="69"/>
      <c r="JT131" s="69"/>
      <c r="JU131" s="69"/>
      <c r="JV131" s="69"/>
      <c r="JW131" s="69"/>
      <c r="JX131" s="69"/>
      <c r="JY131" s="69"/>
      <c r="JZ131" s="69"/>
      <c r="KA131" s="69"/>
      <c r="KB131" s="69"/>
      <c r="KC131" s="69"/>
      <c r="KD131" s="69"/>
      <c r="KE131" s="69"/>
      <c r="KF131" s="69"/>
      <c r="KG131" s="69"/>
      <c r="KH131" s="69"/>
      <c r="KI131" s="69"/>
      <c r="KJ131" s="69"/>
      <c r="KK131" s="69"/>
      <c r="KL131" s="69"/>
      <c r="KM131" s="69"/>
      <c r="KN131" s="69"/>
      <c r="KO131" s="69"/>
      <c r="KP131" s="69"/>
      <c r="KQ131" s="69"/>
      <c r="KR131" s="69"/>
      <c r="KS131" s="69"/>
      <c r="KT131" s="69"/>
      <c r="KU131" s="69"/>
      <c r="KV131" s="69"/>
      <c r="KW131" s="69"/>
      <c r="KX131" s="69"/>
      <c r="KY131" s="69"/>
      <c r="KZ131" s="69"/>
      <c r="LA131" s="69"/>
      <c r="LB131" s="69"/>
      <c r="LC131" s="69"/>
      <c r="LD131" s="69"/>
      <c r="LE131" s="69"/>
      <c r="LF131" s="69"/>
      <c r="LG131" s="69"/>
      <c r="LH131" s="69"/>
      <c r="LI131" s="69"/>
      <c r="LJ131" s="69"/>
      <c r="LK131" s="69"/>
      <c r="LL131" s="69"/>
      <c r="LM131" s="69"/>
      <c r="LN131" s="69"/>
      <c r="LO131" s="69"/>
      <c r="LP131" s="69"/>
      <c r="LQ131" s="69"/>
      <c r="LR131" s="69"/>
      <c r="LS131" s="69"/>
      <c r="LT131" s="69"/>
      <c r="LU131" s="69"/>
      <c r="LV131" s="69"/>
      <c r="LW131" s="69"/>
      <c r="LX131" s="69"/>
      <c r="LY131" s="69"/>
      <c r="LZ131" s="69"/>
      <c r="MA131" s="69"/>
      <c r="MB131" s="69"/>
      <c r="MC131" s="69"/>
      <c r="MD131" s="69"/>
      <c r="ME131" s="69"/>
      <c r="MF131" s="69"/>
      <c r="MG131" s="69"/>
      <c r="MH131" s="69"/>
      <c r="MI131" s="69"/>
      <c r="MJ131" s="69"/>
      <c r="MK131" s="69"/>
      <c r="ML131" s="69"/>
      <c r="MM131" s="69"/>
      <c r="MN131" s="69"/>
      <c r="MO131" s="69"/>
      <c r="MP131" s="69"/>
      <c r="MQ131" s="69"/>
      <c r="MR131" s="69"/>
      <c r="MS131" s="69"/>
      <c r="MT131" s="69"/>
      <c r="MU131" s="69"/>
      <c r="MV131" s="69"/>
      <c r="MW131" s="69"/>
      <c r="MX131" s="69"/>
      <c r="MY131" s="69"/>
      <c r="MZ131" s="69"/>
      <c r="NA131" s="69"/>
      <c r="NB131" s="69"/>
      <c r="NC131" s="69"/>
      <c r="ND131" s="69"/>
      <c r="NE131" s="69"/>
      <c r="NF131" s="69"/>
      <c r="NG131" s="69"/>
      <c r="NH131" s="69"/>
      <c r="NI131" s="69"/>
      <c r="NJ131" s="69"/>
      <c r="NK131" s="69"/>
      <c r="NL131" s="69"/>
      <c r="NM131" s="69"/>
      <c r="NN131" s="69"/>
      <c r="NO131" s="69"/>
      <c r="NP131" s="69"/>
      <c r="NQ131" s="69"/>
      <c r="NR131" s="69"/>
      <c r="NS131" s="69"/>
      <c r="NT131" s="69"/>
      <c r="NU131" s="69"/>
      <c r="NV131" s="69"/>
      <c r="NW131" s="69"/>
      <c r="NX131" s="69"/>
      <c r="NY131" s="69"/>
      <c r="NZ131" s="69"/>
      <c r="OA131" s="69"/>
      <c r="OB131" s="69"/>
      <c r="OC131" s="69"/>
      <c r="OD131" s="69"/>
      <c r="OE131" s="69"/>
      <c r="OF131" s="69"/>
      <c r="OG131" s="69"/>
      <c r="OH131" s="69"/>
      <c r="OI131" s="69"/>
      <c r="OJ131" s="69"/>
      <c r="OK131" s="69"/>
      <c r="OL131" s="69"/>
      <c r="OM131" s="69"/>
      <c r="ON131" s="69"/>
      <c r="OO131" s="69"/>
      <c r="OP131" s="69"/>
      <c r="OQ131" s="69"/>
      <c r="OR131" s="69"/>
      <c r="OS131" s="69"/>
      <c r="OT131" s="69"/>
      <c r="OU131" s="69"/>
      <c r="OV131" s="69"/>
      <c r="OW131" s="69"/>
      <c r="OX131" s="69"/>
      <c r="OY131" s="69"/>
      <c r="OZ131" s="69"/>
      <c r="PA131" s="69"/>
      <c r="PB131" s="69"/>
      <c r="PC131" s="69"/>
      <c r="PD131" s="69"/>
      <c r="PE131" s="69"/>
      <c r="PF131" s="69"/>
      <c r="PG131" s="69"/>
      <c r="PH131" s="69"/>
      <c r="PI131" s="69"/>
      <c r="PJ131" s="69"/>
      <c r="PK131" s="69"/>
      <c r="PL131" s="69"/>
      <c r="PM131" s="69"/>
      <c r="PN131" s="69"/>
      <c r="PO131" s="69"/>
      <c r="PP131" s="69"/>
      <c r="PQ131" s="69"/>
      <c r="PR131" s="69"/>
      <c r="PS131" s="69"/>
      <c r="PT131" s="69"/>
      <c r="PU131" s="69"/>
      <c r="PV131" s="69"/>
      <c r="PW131" s="69"/>
      <c r="PX131" s="69"/>
      <c r="PY131" s="69"/>
      <c r="PZ131" s="69"/>
      <c r="QA131" s="69"/>
      <c r="QB131" s="69"/>
      <c r="QC131" s="69"/>
      <c r="QD131" s="69"/>
      <c r="QE131" s="69"/>
      <c r="QF131" s="69"/>
      <c r="QG131" s="69"/>
      <c r="QH131" s="69"/>
      <c r="QI131" s="69"/>
      <c r="QJ131" s="69"/>
      <c r="QK131" s="69"/>
      <c r="QL131" s="69"/>
      <c r="QM131" s="69"/>
      <c r="QN131" s="69"/>
      <c r="QO131" s="69"/>
      <c r="QP131" s="69"/>
      <c r="QQ131" s="69"/>
      <c r="QR131" s="69"/>
      <c r="QS131" s="69"/>
      <c r="QT131" s="69"/>
      <c r="QU131" s="69"/>
      <c r="QV131" s="69"/>
      <c r="QW131" s="69"/>
      <c r="QX131" s="69"/>
      <c r="QY131" s="69"/>
      <c r="QZ131" s="69"/>
      <c r="RA131" s="69"/>
      <c r="RB131" s="69"/>
      <c r="RC131" s="69"/>
      <c r="RD131" s="69"/>
      <c r="RE131" s="69"/>
      <c r="RF131" s="69"/>
      <c r="RG131" s="69"/>
      <c r="RH131" s="69"/>
      <c r="RI131" s="69"/>
      <c r="RJ131" s="69"/>
      <c r="RK131" s="69"/>
      <c r="RL131" s="69"/>
      <c r="RM131" s="69"/>
      <c r="RN131" s="69"/>
      <c r="RO131" s="69"/>
      <c r="RP131" s="69"/>
      <c r="RQ131" s="69"/>
      <c r="RR131" s="69"/>
      <c r="RS131" s="69"/>
      <c r="RT131" s="69"/>
      <c r="RU131" s="69"/>
      <c r="RV131" s="69"/>
      <c r="RW131" s="69"/>
      <c r="RX131" s="69"/>
      <c r="RY131" s="69"/>
      <c r="RZ131" s="69"/>
      <c r="SA131" s="69"/>
      <c r="SB131" s="69"/>
      <c r="SC131" s="69"/>
      <c r="SD131" s="69"/>
      <c r="SE131" s="69"/>
      <c r="SF131" s="69"/>
      <c r="SG131" s="69"/>
      <c r="SH131" s="69"/>
      <c r="SI131" s="69"/>
      <c r="SJ131" s="69"/>
      <c r="SK131" s="69"/>
      <c r="SL131" s="69"/>
      <c r="SM131" s="69"/>
      <c r="SN131" s="69"/>
      <c r="SO131" s="69"/>
      <c r="SP131" s="69"/>
      <c r="SQ131" s="69"/>
      <c r="SR131" s="69"/>
      <c r="SS131" s="69"/>
      <c r="ST131" s="69"/>
      <c r="SU131" s="69"/>
      <c r="SV131" s="69"/>
      <c r="SW131" s="69"/>
      <c r="SX131" s="69"/>
      <c r="SY131" s="69"/>
      <c r="SZ131" s="69"/>
      <c r="TA131" s="69"/>
      <c r="TB131" s="69"/>
      <c r="TC131" s="69"/>
      <c r="TD131" s="69"/>
      <c r="TE131" s="69"/>
      <c r="TF131" s="69"/>
      <c r="TG131" s="69"/>
      <c r="TH131" s="69"/>
      <c r="TI131" s="69"/>
      <c r="TJ131" s="69"/>
      <c r="TK131" s="69"/>
      <c r="TL131" s="69"/>
      <c r="TM131" s="69"/>
      <c r="TN131" s="69"/>
      <c r="TO131" s="69"/>
      <c r="TP131" s="69"/>
      <c r="TQ131" s="69"/>
      <c r="TR131" s="69"/>
      <c r="TS131" s="69"/>
      <c r="TT131" s="69"/>
      <c r="TU131" s="69"/>
      <c r="TV131" s="69"/>
      <c r="TW131" s="69"/>
      <c r="TX131" s="69"/>
      <c r="TY131" s="69"/>
      <c r="TZ131" s="69"/>
      <c r="UA131" s="69"/>
      <c r="UB131" s="69"/>
      <c r="UC131" s="69"/>
      <c r="UD131" s="69"/>
      <c r="UE131" s="69"/>
      <c r="UF131" s="69"/>
      <c r="UG131" s="69"/>
      <c r="UH131" s="69"/>
      <c r="UI131" s="69"/>
      <c r="UJ131" s="69"/>
      <c r="UK131" s="69"/>
      <c r="UL131" s="69"/>
      <c r="UM131" s="69"/>
      <c r="UN131" s="69"/>
      <c r="UO131" s="69"/>
      <c r="UP131" s="69"/>
      <c r="UQ131" s="69"/>
      <c r="UR131" s="69"/>
      <c r="US131" s="69"/>
      <c r="UT131" s="69"/>
      <c r="UU131" s="69"/>
      <c r="UV131" s="69"/>
      <c r="UW131" s="69"/>
      <c r="UX131" s="69"/>
      <c r="UY131" s="69"/>
      <c r="UZ131" s="69"/>
      <c r="VA131" s="69"/>
      <c r="VB131" s="69"/>
      <c r="VC131" s="69"/>
      <c r="VD131" s="69"/>
      <c r="VE131" s="69"/>
      <c r="VF131" s="69"/>
      <c r="VG131" s="69"/>
      <c r="VH131" s="69"/>
      <c r="VI131" s="69"/>
      <c r="VJ131" s="69"/>
      <c r="VK131" s="69"/>
      <c r="VL131" s="69"/>
      <c r="VM131" s="69"/>
      <c r="VN131" s="69"/>
      <c r="VO131" s="69"/>
      <c r="VP131" s="69"/>
      <c r="VQ131" s="69"/>
      <c r="VR131" s="69"/>
      <c r="VS131" s="69"/>
      <c r="VT131" s="69"/>
      <c r="VU131" s="69"/>
      <c r="VV131" s="69"/>
      <c r="VW131" s="69"/>
      <c r="VX131" s="69"/>
      <c r="VY131" s="69"/>
      <c r="VZ131" s="69"/>
      <c r="WA131" s="69"/>
      <c r="WB131" s="69"/>
      <c r="WC131" s="69"/>
      <c r="WD131" s="69"/>
      <c r="WE131" s="69"/>
      <c r="WF131" s="69"/>
      <c r="WG131" s="69"/>
      <c r="WH131" s="69"/>
      <c r="WI131" s="69"/>
      <c r="WJ131" s="69"/>
      <c r="WK131" s="69"/>
      <c r="WL131" s="69"/>
      <c r="WM131" s="69"/>
      <c r="WN131" s="69"/>
      <c r="WO131" s="69"/>
      <c r="WP131" s="69"/>
      <c r="WQ131" s="69"/>
      <c r="WR131" s="69"/>
      <c r="WS131" s="69"/>
      <c r="WT131" s="69"/>
      <c r="WU131" s="69"/>
      <c r="WV131" s="69"/>
      <c r="WW131" s="69"/>
      <c r="WX131" s="69"/>
      <c r="WY131" s="69"/>
      <c r="WZ131" s="69"/>
      <c r="XA131" s="69"/>
      <c r="XB131" s="69"/>
      <c r="XC131" s="69"/>
      <c r="XD131" s="69"/>
      <c r="XE131" s="69"/>
      <c r="XF131" s="69"/>
      <c r="XG131" s="69"/>
      <c r="XH131" s="69"/>
      <c r="XI131" s="69"/>
      <c r="XJ131" s="69"/>
      <c r="XK131" s="69"/>
      <c r="XL131" s="69"/>
      <c r="XM131" s="69"/>
      <c r="XN131" s="69"/>
      <c r="XO131" s="69"/>
      <c r="XP131" s="69"/>
      <c r="XQ131" s="69"/>
      <c r="XR131" s="69"/>
      <c r="XS131" s="69"/>
      <c r="XT131" s="69"/>
      <c r="XU131" s="69"/>
      <c r="XV131" s="69"/>
      <c r="XW131" s="69"/>
      <c r="XX131" s="69"/>
      <c r="XY131" s="69"/>
      <c r="XZ131" s="69"/>
      <c r="YA131" s="69"/>
      <c r="YB131" s="69"/>
      <c r="YC131" s="69"/>
      <c r="YD131" s="69"/>
      <c r="YE131" s="69"/>
      <c r="YF131" s="69"/>
      <c r="YG131" s="69"/>
      <c r="YH131" s="69"/>
      <c r="YI131" s="69"/>
      <c r="YJ131" s="69"/>
      <c r="YK131" s="69"/>
      <c r="YL131" s="69"/>
      <c r="YM131" s="69"/>
      <c r="YN131" s="69"/>
      <c r="YO131" s="69"/>
      <c r="YP131" s="69"/>
      <c r="YQ131" s="69"/>
      <c r="YR131" s="69"/>
      <c r="YS131" s="69"/>
      <c r="YT131" s="69"/>
      <c r="YU131" s="69"/>
      <c r="YV131" s="69"/>
      <c r="YW131" s="69"/>
      <c r="YX131" s="69"/>
      <c r="YY131" s="69"/>
      <c r="YZ131" s="69"/>
      <c r="ZA131" s="69"/>
      <c r="ZB131" s="69"/>
      <c r="ZC131" s="69"/>
      <c r="ZD131" s="69"/>
      <c r="ZE131" s="69"/>
      <c r="ZF131" s="69"/>
      <c r="ZG131" s="69"/>
      <c r="ZH131" s="69"/>
      <c r="ZI131" s="69"/>
      <c r="ZJ131" s="69"/>
      <c r="ZK131" s="69"/>
      <c r="ZL131" s="69"/>
      <c r="ZM131" s="69"/>
      <c r="ZN131" s="69"/>
      <c r="ZO131" s="69"/>
      <c r="ZP131" s="69"/>
      <c r="ZQ131" s="69"/>
      <c r="ZR131" s="69"/>
      <c r="ZS131" s="69"/>
      <c r="ZT131" s="69"/>
      <c r="ZU131" s="69"/>
      <c r="ZV131" s="69"/>
      <c r="ZW131" s="69"/>
      <c r="ZX131" s="69"/>
      <c r="ZY131" s="69"/>
      <c r="ZZ131" s="69"/>
      <c r="AAA131" s="69"/>
      <c r="AAB131" s="69"/>
      <c r="AAC131" s="69"/>
      <c r="AAD131" s="69"/>
      <c r="AAE131" s="69"/>
      <c r="AAF131" s="69"/>
      <c r="AAG131" s="69"/>
      <c r="AAH131" s="69"/>
      <c r="AAI131" s="69"/>
      <c r="AAJ131" s="69"/>
      <c r="AAK131" s="69"/>
      <c r="AAL131" s="69"/>
      <c r="AAM131" s="69"/>
      <c r="AAN131" s="69"/>
      <c r="AAO131" s="69"/>
      <c r="AAP131" s="69"/>
      <c r="AAQ131" s="69"/>
      <c r="AAR131" s="69"/>
      <c r="AAS131" s="69"/>
      <c r="AAT131" s="69"/>
      <c r="AAU131" s="69"/>
      <c r="AAV131" s="69"/>
      <c r="AAW131" s="69"/>
      <c r="AAX131" s="69"/>
      <c r="AAY131" s="69"/>
      <c r="AAZ131" s="69"/>
      <c r="ABA131" s="69"/>
      <c r="ABB131" s="69"/>
      <c r="ABC131" s="69"/>
      <c r="ABD131" s="69"/>
      <c r="ABE131" s="69"/>
      <c r="ABF131" s="69"/>
      <c r="ABG131" s="69"/>
      <c r="ABH131" s="69"/>
      <c r="ABI131" s="69"/>
      <c r="ABJ131" s="69"/>
      <c r="ABK131" s="69"/>
      <c r="ABL131" s="69"/>
      <c r="ABM131" s="69"/>
      <c r="ABN131" s="69"/>
      <c r="ABO131" s="69"/>
      <c r="ABP131" s="69"/>
      <c r="ABQ131" s="69"/>
      <c r="ABR131" s="69"/>
      <c r="ABS131" s="69"/>
      <c r="ABT131" s="69"/>
      <c r="ABU131" s="69"/>
      <c r="ABV131" s="69"/>
      <c r="ABW131" s="69"/>
      <c r="ABX131" s="69"/>
      <c r="ABY131" s="69"/>
      <c r="ABZ131" s="69"/>
      <c r="ACA131" s="69"/>
      <c r="ACB131" s="69"/>
      <c r="ACC131" s="69"/>
      <c r="ACD131" s="69"/>
      <c r="ACE131" s="69"/>
      <c r="ACF131" s="69"/>
      <c r="ACG131" s="69"/>
      <c r="ACH131" s="69"/>
      <c r="ACI131" s="69"/>
      <c r="ACJ131" s="69"/>
      <c r="ACK131" s="69"/>
      <c r="ACL131" s="69"/>
      <c r="ACM131" s="69"/>
      <c r="ACN131" s="69"/>
      <c r="ACO131" s="69"/>
      <c r="ACP131" s="69"/>
      <c r="ACQ131" s="69"/>
      <c r="ACR131" s="69"/>
      <c r="ACS131" s="69"/>
      <c r="ACT131" s="69"/>
      <c r="ACU131" s="69"/>
      <c r="ACV131" s="69"/>
      <c r="ACW131" s="69"/>
      <c r="ACX131" s="69"/>
      <c r="ACY131" s="69"/>
      <c r="ACZ131" s="69"/>
      <c r="ADA131" s="69"/>
      <c r="ADB131" s="69"/>
      <c r="ADC131" s="69"/>
      <c r="ADD131" s="69"/>
      <c r="ADE131" s="69"/>
      <c r="ADF131" s="69"/>
      <c r="ADG131" s="69"/>
      <c r="ADH131" s="69"/>
      <c r="ADI131" s="69"/>
      <c r="ADJ131" s="69"/>
      <c r="ADK131" s="69"/>
      <c r="ADL131" s="69"/>
      <c r="ADM131" s="69"/>
      <c r="ADN131" s="69"/>
      <c r="ADO131" s="69"/>
      <c r="ADP131" s="69"/>
      <c r="ADQ131" s="69"/>
      <c r="ADR131" s="69"/>
      <c r="ADS131" s="69"/>
      <c r="ADT131" s="69"/>
      <c r="ADU131" s="69"/>
      <c r="ADV131" s="69"/>
      <c r="ADW131" s="69"/>
      <c r="ADX131" s="69"/>
      <c r="ADY131" s="69"/>
      <c r="ADZ131" s="77"/>
      <c r="AEA131" s="69"/>
      <c r="AEB131" s="69"/>
      <c r="AEC131" s="69"/>
      <c r="AED131" s="69"/>
      <c r="AEE131" s="111">
        <f t="shared" si="59"/>
        <v>126</v>
      </c>
      <c r="AEF131" s="111"/>
      <c r="AEG131" s="69"/>
      <c r="AEH131" s="69"/>
      <c r="AEI131" s="69"/>
      <c r="AEJ131" s="69"/>
      <c r="AEK131" s="69"/>
      <c r="AEL131" s="69"/>
      <c r="AEM131" s="69"/>
      <c r="AEN131" s="69"/>
      <c r="AEO131" s="69"/>
      <c r="AEP131" s="69"/>
      <c r="AEQ131" s="69"/>
      <c r="AER131" s="69"/>
      <c r="AES131" s="69"/>
      <c r="AET131" s="69"/>
      <c r="AEU131" s="69"/>
      <c r="AEV131" s="69"/>
      <c r="AEW131" s="69"/>
      <c r="AEX131" s="69"/>
      <c r="AEY131" s="69"/>
      <c r="AEZ131" s="69"/>
      <c r="AFA131" s="69"/>
      <c r="AFB131" s="113"/>
      <c r="AFC131" s="113"/>
      <c r="AFD131" s="113"/>
      <c r="AFE131" s="113"/>
      <c r="AFF131" s="113"/>
      <c r="AFG131" s="113"/>
      <c r="AFH131" s="113"/>
      <c r="AFI131" s="113"/>
      <c r="AFJ131" s="113"/>
      <c r="AFK131" s="113"/>
      <c r="AFL131" s="113"/>
      <c r="AFM131" s="113"/>
      <c r="AFN131" s="113"/>
      <c r="AFO131" s="113"/>
      <c r="AFP131" s="113"/>
      <c r="AFQ131" s="113"/>
      <c r="AFR131" s="113"/>
      <c r="AFS131" s="113"/>
      <c r="AFT131" s="113"/>
      <c r="AFU131" s="113"/>
      <c r="AFV131" s="113"/>
      <c r="AFW131" s="113"/>
      <c r="AFX131" s="113"/>
      <c r="AFY131" s="113"/>
      <c r="AFZ131" s="113"/>
      <c r="AGA131" s="113"/>
      <c r="AGB131" s="113"/>
      <c r="AGC131" s="113"/>
      <c r="AGD131" s="113"/>
      <c r="AGE131" s="113"/>
      <c r="AGF131" s="113"/>
      <c r="AGG131" s="113"/>
      <c r="AGH131" s="113"/>
      <c r="AGI131" s="113"/>
      <c r="AGJ131" s="113"/>
      <c r="AGK131" s="113"/>
      <c r="AGL131" s="113"/>
      <c r="AGM131" s="113"/>
      <c r="AGN131" s="113"/>
      <c r="AGO131" s="113"/>
      <c r="AGP131" s="113"/>
      <c r="AGQ131" s="113"/>
      <c r="AGR131" s="113"/>
      <c r="AGS131" s="113"/>
      <c r="AGT131" s="113"/>
      <c r="AGU131" s="113"/>
      <c r="AGV131" s="113"/>
      <c r="AGW131" s="113"/>
      <c r="AGX131" s="113"/>
      <c r="AGY131" s="113"/>
      <c r="AGZ131" s="113"/>
      <c r="AHA131" s="113"/>
      <c r="AHB131" s="113"/>
      <c r="AHC131" s="113"/>
      <c r="AHD131" s="113"/>
      <c r="AHE131" s="113"/>
      <c r="AHF131" s="113"/>
      <c r="AHG131" s="113"/>
      <c r="AHH131" s="113"/>
      <c r="AHI131" s="113"/>
      <c r="AHJ131" s="113"/>
      <c r="AHK131" s="113"/>
      <c r="AHL131" s="113"/>
      <c r="AHM131" s="113"/>
      <c r="AHN131" s="113"/>
      <c r="AHO131" s="113"/>
      <c r="AHP131" s="113"/>
      <c r="AHQ131" s="113"/>
      <c r="AHR131" s="113"/>
      <c r="AHS131" s="113"/>
      <c r="AHT131" s="113"/>
      <c r="AHU131" s="113"/>
      <c r="AHV131" s="113"/>
      <c r="AHW131" s="113"/>
      <c r="AHX131" s="113"/>
      <c r="AHY131" s="113"/>
      <c r="AHZ131" s="113"/>
      <c r="AIA131" s="113"/>
      <c r="AIB131" s="113"/>
      <c r="AIC131" s="113"/>
      <c r="AID131" s="113"/>
      <c r="AIE131" s="113"/>
      <c r="AIF131" s="113"/>
      <c r="AIG131" s="113"/>
      <c r="AIH131" s="113"/>
      <c r="AII131" s="113"/>
      <c r="AIJ131" s="113"/>
      <c r="AIK131" s="113"/>
      <c r="AIL131" s="113"/>
      <c r="AIM131" s="113"/>
      <c r="AIN131" s="113"/>
      <c r="AIO131" s="113"/>
      <c r="AIP131" s="69"/>
      <c r="AIQ131" s="69"/>
      <c r="AIR131" s="69"/>
      <c r="AIS131" s="69"/>
      <c r="AIT131" s="69"/>
      <c r="AIU131" s="69"/>
      <c r="AIV131" s="69"/>
      <c r="AIW131" s="69"/>
      <c r="AIX131" s="69"/>
      <c r="AIY131" s="69"/>
      <c r="AIZ131" s="69"/>
      <c r="AJA131" s="69"/>
      <c r="AJB131" s="69"/>
      <c r="AJC131" s="69"/>
      <c r="AJD131" s="69"/>
      <c r="AJE131" s="69"/>
      <c r="AJF131" s="69"/>
      <c r="AJG131" s="69"/>
      <c r="AJH131" s="69"/>
      <c r="AJI131" s="69"/>
      <c r="AJJ131" s="69"/>
      <c r="AJK131" s="69"/>
      <c r="AJL131" s="69"/>
      <c r="AJM131" s="69"/>
      <c r="AJN131" s="69"/>
      <c r="AJO131" s="69"/>
      <c r="AJP131" s="69"/>
      <c r="AJQ131" s="69"/>
      <c r="AJR131" s="69"/>
      <c r="AJS131" s="69"/>
      <c r="AJT131" s="69"/>
      <c r="AJU131" s="69"/>
      <c r="AJV131" s="69"/>
      <c r="AJW131" s="69"/>
      <c r="AJX131" s="69"/>
      <c r="AJY131" s="69"/>
      <c r="AJZ131" s="69"/>
      <c r="AKA131" s="69"/>
      <c r="AKB131" s="69"/>
    </row>
    <row r="132" spans="1:964" ht="4.5" customHeight="1" x14ac:dyDescent="0.25">
      <c r="A132" s="77"/>
      <c r="B132" s="69"/>
      <c r="C132" s="69"/>
      <c r="D132" s="69"/>
      <c r="E132" s="77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69"/>
      <c r="JG132" s="69"/>
      <c r="JH132" s="69"/>
      <c r="JI132" s="69"/>
      <c r="JJ132" s="69"/>
      <c r="JK132" s="69"/>
      <c r="JL132" s="69"/>
      <c r="JM132" s="69"/>
      <c r="JN132" s="69"/>
      <c r="JO132" s="69"/>
      <c r="JP132" s="69"/>
      <c r="JQ132" s="69"/>
      <c r="JR132" s="69"/>
      <c r="JS132" s="69"/>
      <c r="JT132" s="69"/>
      <c r="JU132" s="69"/>
      <c r="JV132" s="69"/>
      <c r="JW132" s="69"/>
      <c r="JX132" s="69"/>
      <c r="JY132" s="69"/>
      <c r="JZ132" s="69"/>
      <c r="KA132" s="69"/>
      <c r="KB132" s="69"/>
      <c r="KC132" s="69"/>
      <c r="KD132" s="69"/>
      <c r="KE132" s="69"/>
      <c r="KF132" s="69"/>
      <c r="KG132" s="69"/>
      <c r="KH132" s="69"/>
      <c r="KI132" s="69"/>
      <c r="KJ132" s="69"/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69"/>
      <c r="LH132" s="69"/>
      <c r="LI132" s="69"/>
      <c r="LJ132" s="69"/>
      <c r="LK132" s="69"/>
      <c r="LL132" s="69"/>
      <c r="LM132" s="69"/>
      <c r="LN132" s="69"/>
      <c r="LO132" s="69"/>
      <c r="LP132" s="69"/>
      <c r="LQ132" s="69"/>
      <c r="LR132" s="69"/>
      <c r="LS132" s="69"/>
      <c r="LT132" s="69"/>
      <c r="LU132" s="69"/>
      <c r="LV132" s="69"/>
      <c r="LW132" s="69"/>
      <c r="LX132" s="69"/>
      <c r="LY132" s="69"/>
      <c r="LZ132" s="69"/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/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69"/>
      <c r="MZ132" s="69"/>
      <c r="NA132" s="69"/>
      <c r="NB132" s="69"/>
      <c r="NC132" s="69"/>
      <c r="ND132" s="69"/>
      <c r="NE132" s="69"/>
      <c r="NF132" s="69"/>
      <c r="NG132" s="69"/>
      <c r="NH132" s="69"/>
      <c r="NI132" s="69"/>
      <c r="NJ132" s="69"/>
      <c r="NK132" s="69"/>
      <c r="NL132" s="69"/>
      <c r="NM132" s="69"/>
      <c r="NN132" s="69"/>
      <c r="NO132" s="69"/>
      <c r="NP132" s="69"/>
      <c r="NQ132" s="69"/>
      <c r="NR132" s="69"/>
      <c r="NS132" s="69"/>
      <c r="NT132" s="69"/>
      <c r="NU132" s="69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/>
      <c r="OI132" s="69"/>
      <c r="OJ132" s="69"/>
      <c r="OK132" s="69"/>
      <c r="OL132" s="69"/>
      <c r="OM132" s="69"/>
      <c r="ON132" s="69"/>
      <c r="OO132" s="69"/>
      <c r="OP132" s="69"/>
      <c r="OQ132" s="69"/>
      <c r="OR132" s="69"/>
      <c r="OS132" s="69"/>
      <c r="OT132" s="69"/>
      <c r="OU132" s="69"/>
      <c r="OV132" s="69"/>
      <c r="OW132" s="69"/>
      <c r="OX132" s="69"/>
      <c r="OY132" s="69"/>
      <c r="OZ132" s="69"/>
      <c r="PA132" s="69"/>
      <c r="PB132" s="69"/>
      <c r="PC132" s="69"/>
      <c r="PD132" s="69"/>
      <c r="PE132" s="69"/>
      <c r="PF132" s="69"/>
      <c r="PG132" s="69"/>
      <c r="PH132" s="69"/>
      <c r="PI132" s="69"/>
      <c r="PJ132" s="69"/>
      <c r="PK132" s="69"/>
      <c r="PL132" s="69"/>
      <c r="PM132" s="69"/>
      <c r="PN132" s="69"/>
      <c r="PO132" s="69"/>
      <c r="PP132" s="69"/>
      <c r="PQ132" s="69"/>
      <c r="PR132" s="69"/>
      <c r="PS132" s="69"/>
      <c r="PT132" s="69"/>
      <c r="PU132" s="69"/>
      <c r="PV132" s="69"/>
      <c r="PW132" s="69"/>
      <c r="PX132" s="69"/>
      <c r="PY132" s="69"/>
      <c r="PZ132" s="69"/>
      <c r="QA132" s="69"/>
      <c r="QB132" s="69"/>
      <c r="QC132" s="69"/>
      <c r="QD132" s="69"/>
      <c r="QE132" s="69"/>
      <c r="QF132" s="69"/>
      <c r="QG132" s="69"/>
      <c r="QH132" s="69"/>
      <c r="QI132" s="69"/>
      <c r="QJ132" s="69"/>
      <c r="QK132" s="69"/>
      <c r="QL132" s="69"/>
      <c r="QM132" s="69"/>
      <c r="QN132" s="69"/>
      <c r="QO132" s="69"/>
      <c r="QP132" s="69"/>
      <c r="QQ132" s="69"/>
      <c r="QR132" s="69"/>
      <c r="QS132" s="69"/>
      <c r="QT132" s="69"/>
      <c r="QU132" s="69"/>
      <c r="QV132" s="69"/>
      <c r="QW132" s="69"/>
      <c r="QX132" s="69"/>
      <c r="QY132" s="69"/>
      <c r="QZ132" s="69"/>
      <c r="RA132" s="69"/>
      <c r="RB132" s="69"/>
      <c r="RC132" s="69"/>
      <c r="RD132" s="69"/>
      <c r="RE132" s="69"/>
      <c r="RF132" s="69"/>
      <c r="RG132" s="69"/>
      <c r="RH132" s="69"/>
      <c r="RI132" s="69"/>
      <c r="RJ132" s="69"/>
      <c r="RK132" s="69"/>
      <c r="RL132" s="69"/>
      <c r="RM132" s="69"/>
      <c r="RN132" s="69"/>
      <c r="RO132" s="69"/>
      <c r="RP132" s="69"/>
      <c r="RQ132" s="69"/>
      <c r="RR132" s="69"/>
      <c r="RS132" s="69"/>
      <c r="RT132" s="69"/>
      <c r="RU132" s="69"/>
      <c r="RV132" s="69"/>
      <c r="RW132" s="69"/>
      <c r="RX132" s="69"/>
      <c r="RY132" s="69"/>
      <c r="RZ132" s="69"/>
      <c r="SA132" s="69"/>
      <c r="SB132" s="69"/>
      <c r="SC132" s="69"/>
      <c r="SD132" s="69"/>
      <c r="SE132" s="69"/>
      <c r="SF132" s="69"/>
      <c r="SG132" s="69"/>
      <c r="SH132" s="69"/>
      <c r="SI132" s="69"/>
      <c r="SJ132" s="69"/>
      <c r="SK132" s="69"/>
      <c r="SL132" s="69"/>
      <c r="SM132" s="69"/>
      <c r="SN132" s="69"/>
      <c r="SO132" s="69"/>
      <c r="SP132" s="69"/>
      <c r="SQ132" s="69"/>
      <c r="SR132" s="69"/>
      <c r="SS132" s="69"/>
      <c r="ST132" s="69"/>
      <c r="SU132" s="69"/>
      <c r="SV132" s="69"/>
      <c r="SW132" s="69"/>
      <c r="SX132" s="69"/>
      <c r="SY132" s="69"/>
      <c r="SZ132" s="69"/>
      <c r="TA132" s="69"/>
      <c r="TB132" s="69"/>
      <c r="TC132" s="69"/>
      <c r="TD132" s="69"/>
      <c r="TE132" s="69"/>
      <c r="TF132" s="69"/>
      <c r="TG132" s="69"/>
      <c r="TH132" s="69"/>
      <c r="TI132" s="69"/>
      <c r="TJ132" s="69"/>
      <c r="TK132" s="69"/>
      <c r="TL132" s="69"/>
      <c r="TM132" s="69"/>
      <c r="TN132" s="69"/>
      <c r="TO132" s="69"/>
      <c r="TP132" s="69"/>
      <c r="TQ132" s="69"/>
      <c r="TR132" s="69"/>
      <c r="TS132" s="69"/>
      <c r="TT132" s="69"/>
      <c r="TU132" s="69"/>
      <c r="TV132" s="69"/>
      <c r="TW132" s="69"/>
      <c r="TX132" s="69"/>
      <c r="TY132" s="69"/>
      <c r="TZ132" s="69"/>
      <c r="UA132" s="69"/>
      <c r="UB132" s="69"/>
      <c r="UC132" s="69"/>
      <c r="UD132" s="69"/>
      <c r="UE132" s="69"/>
      <c r="UF132" s="69"/>
      <c r="UG132" s="69"/>
      <c r="UH132" s="69"/>
      <c r="UI132" s="69"/>
      <c r="UJ132" s="69"/>
      <c r="UK132" s="69"/>
      <c r="UL132" s="69"/>
      <c r="UM132" s="69"/>
      <c r="UN132" s="69"/>
      <c r="UO132" s="69"/>
      <c r="UP132" s="69"/>
      <c r="UQ132" s="69"/>
      <c r="UR132" s="69"/>
      <c r="US132" s="69"/>
      <c r="UT132" s="69"/>
      <c r="UU132" s="69"/>
      <c r="UV132" s="69"/>
      <c r="UW132" s="69"/>
      <c r="UX132" s="69"/>
      <c r="UY132" s="69"/>
      <c r="UZ132" s="69"/>
      <c r="VA132" s="69"/>
      <c r="VB132" s="69"/>
      <c r="VC132" s="69"/>
      <c r="VD132" s="69"/>
      <c r="VE132" s="69"/>
      <c r="VF132" s="69"/>
      <c r="VG132" s="69"/>
      <c r="VH132" s="69"/>
      <c r="VI132" s="69"/>
      <c r="VJ132" s="69"/>
      <c r="VK132" s="69"/>
      <c r="VL132" s="69"/>
      <c r="VM132" s="69"/>
      <c r="VN132" s="69"/>
      <c r="VO132" s="69"/>
      <c r="VP132" s="69"/>
      <c r="VQ132" s="69"/>
      <c r="VR132" s="69"/>
      <c r="VS132" s="69"/>
      <c r="VT132" s="69"/>
      <c r="VU132" s="69"/>
      <c r="VV132" s="69"/>
      <c r="VW132" s="69"/>
      <c r="VX132" s="69"/>
      <c r="VY132" s="69"/>
      <c r="VZ132" s="69"/>
      <c r="WA132" s="69"/>
      <c r="WB132" s="69"/>
      <c r="WC132" s="69"/>
      <c r="WD132" s="69"/>
      <c r="WE132" s="69"/>
      <c r="WF132" s="69"/>
      <c r="WG132" s="69"/>
      <c r="WH132" s="69"/>
      <c r="WI132" s="69"/>
      <c r="WJ132" s="69"/>
      <c r="WK132" s="69"/>
      <c r="WL132" s="69"/>
      <c r="WM132" s="69"/>
      <c r="WN132" s="69"/>
      <c r="WO132" s="69"/>
      <c r="WP132" s="69"/>
      <c r="WQ132" s="69"/>
      <c r="WR132" s="69"/>
      <c r="WS132" s="69"/>
      <c r="WT132" s="69"/>
      <c r="WU132" s="69"/>
      <c r="WV132" s="69"/>
      <c r="WW132" s="69"/>
      <c r="WX132" s="69"/>
      <c r="WY132" s="69"/>
      <c r="WZ132" s="69"/>
      <c r="XA132" s="69"/>
      <c r="XB132" s="69"/>
      <c r="XC132" s="69"/>
      <c r="XD132" s="69"/>
      <c r="XE132" s="69"/>
      <c r="XF132" s="69"/>
      <c r="XG132" s="69"/>
      <c r="XH132" s="69"/>
      <c r="XI132" s="69"/>
      <c r="XJ132" s="69"/>
      <c r="XK132" s="69"/>
      <c r="XL132" s="69"/>
      <c r="XM132" s="69"/>
      <c r="XN132" s="69"/>
      <c r="XO132" s="69"/>
      <c r="XP132" s="69"/>
      <c r="XQ132" s="69"/>
      <c r="XR132" s="69"/>
      <c r="XS132" s="69"/>
      <c r="XT132" s="69"/>
      <c r="XU132" s="69"/>
      <c r="XV132" s="69"/>
      <c r="XW132" s="69"/>
      <c r="XX132" s="69"/>
      <c r="XY132" s="69"/>
      <c r="XZ132" s="69"/>
      <c r="YA132" s="69"/>
      <c r="YB132" s="69"/>
      <c r="YC132" s="69"/>
      <c r="YD132" s="69"/>
      <c r="YE132" s="69"/>
      <c r="YF132" s="69"/>
      <c r="YG132" s="69"/>
      <c r="YH132" s="69"/>
      <c r="YI132" s="69"/>
      <c r="YJ132" s="69"/>
      <c r="YK132" s="69"/>
      <c r="YL132" s="69"/>
      <c r="YM132" s="69"/>
      <c r="YN132" s="69"/>
      <c r="YO132" s="69"/>
      <c r="YP132" s="69"/>
      <c r="YQ132" s="69"/>
      <c r="YR132" s="69"/>
      <c r="YS132" s="69"/>
      <c r="YT132" s="69"/>
      <c r="YU132" s="69"/>
      <c r="YV132" s="69"/>
      <c r="YW132" s="69"/>
      <c r="YX132" s="69"/>
      <c r="YY132" s="69"/>
      <c r="YZ132" s="69"/>
      <c r="ZA132" s="69"/>
      <c r="ZB132" s="69"/>
      <c r="ZC132" s="69"/>
      <c r="ZD132" s="69"/>
      <c r="ZE132" s="69"/>
      <c r="ZF132" s="69"/>
      <c r="ZG132" s="69"/>
      <c r="ZH132" s="69"/>
      <c r="ZI132" s="69"/>
      <c r="ZJ132" s="69"/>
      <c r="ZK132" s="69"/>
      <c r="ZL132" s="69"/>
      <c r="ZM132" s="69"/>
      <c r="ZN132" s="69"/>
      <c r="ZO132" s="69"/>
      <c r="ZP132" s="69"/>
      <c r="ZQ132" s="69"/>
      <c r="ZR132" s="69"/>
      <c r="ZS132" s="69"/>
      <c r="ZT132" s="69"/>
      <c r="ZU132" s="69"/>
      <c r="ZV132" s="69"/>
      <c r="ZW132" s="69"/>
      <c r="ZX132" s="69"/>
      <c r="ZY132" s="69"/>
      <c r="ZZ132" s="69"/>
      <c r="AAA132" s="69"/>
      <c r="AAB132" s="69"/>
      <c r="AAC132" s="69"/>
      <c r="AAD132" s="69"/>
      <c r="AAE132" s="69"/>
      <c r="AAF132" s="69"/>
      <c r="AAG132" s="69"/>
      <c r="AAH132" s="69"/>
      <c r="AAI132" s="69"/>
      <c r="AAJ132" s="69"/>
      <c r="AAK132" s="69"/>
      <c r="AAL132" s="69"/>
      <c r="AAM132" s="69"/>
      <c r="AAN132" s="69"/>
      <c r="AAO132" s="69"/>
      <c r="AAP132" s="69"/>
      <c r="AAQ132" s="69"/>
      <c r="AAR132" s="69"/>
      <c r="AAS132" s="69"/>
      <c r="AAT132" s="69"/>
      <c r="AAU132" s="69"/>
      <c r="AAV132" s="69"/>
      <c r="AAW132" s="69"/>
      <c r="AAX132" s="69"/>
      <c r="AAY132" s="69"/>
      <c r="AAZ132" s="69"/>
      <c r="ABA132" s="69"/>
      <c r="ABB132" s="69"/>
      <c r="ABC132" s="69"/>
      <c r="ABD132" s="69"/>
      <c r="ABE132" s="69"/>
      <c r="ABF132" s="69"/>
      <c r="ABG132" s="69"/>
      <c r="ABH132" s="69"/>
      <c r="ABI132" s="69"/>
      <c r="ABJ132" s="69"/>
      <c r="ABK132" s="69"/>
      <c r="ABL132" s="69"/>
      <c r="ABM132" s="69"/>
      <c r="ABN132" s="69"/>
      <c r="ABO132" s="69"/>
      <c r="ABP132" s="69"/>
      <c r="ABQ132" s="69"/>
      <c r="ABR132" s="69"/>
      <c r="ABS132" s="69"/>
      <c r="ABT132" s="69"/>
      <c r="ABU132" s="69"/>
      <c r="ABV132" s="69"/>
      <c r="ABW132" s="69"/>
      <c r="ABX132" s="69"/>
      <c r="ABY132" s="69"/>
      <c r="ABZ132" s="69"/>
      <c r="ACA132" s="69"/>
      <c r="ACB132" s="69"/>
      <c r="ACC132" s="69"/>
      <c r="ACD132" s="69"/>
      <c r="ACE132" s="69"/>
      <c r="ACF132" s="69"/>
      <c r="ACG132" s="69"/>
      <c r="ACH132" s="69"/>
      <c r="ACI132" s="69"/>
      <c r="ACJ132" s="69"/>
      <c r="ACK132" s="69"/>
      <c r="ACL132" s="69"/>
      <c r="ACM132" s="69"/>
      <c r="ACN132" s="69"/>
      <c r="ACO132" s="69"/>
      <c r="ACP132" s="69"/>
      <c r="ACQ132" s="69"/>
      <c r="ACR132" s="69"/>
      <c r="ACS132" s="69"/>
      <c r="ACT132" s="69"/>
      <c r="ACU132" s="69"/>
      <c r="ACV132" s="69"/>
      <c r="ACW132" s="69"/>
      <c r="ACX132" s="69"/>
      <c r="ACY132" s="69"/>
      <c r="ACZ132" s="69"/>
      <c r="ADA132" s="69"/>
      <c r="ADB132" s="69"/>
      <c r="ADC132" s="69"/>
      <c r="ADD132" s="69"/>
      <c r="ADE132" s="69"/>
      <c r="ADF132" s="69"/>
      <c r="ADG132" s="69"/>
      <c r="ADH132" s="69"/>
      <c r="ADI132" s="69"/>
      <c r="ADJ132" s="69"/>
      <c r="ADK132" s="69"/>
      <c r="ADL132" s="69"/>
      <c r="ADM132" s="69"/>
      <c r="ADN132" s="69"/>
      <c r="ADO132" s="69"/>
      <c r="ADP132" s="69"/>
      <c r="ADQ132" s="69"/>
      <c r="ADR132" s="69"/>
      <c r="ADS132" s="69"/>
      <c r="ADT132" s="69"/>
      <c r="ADU132" s="69"/>
      <c r="ADV132" s="69"/>
      <c r="ADW132" s="69"/>
      <c r="ADX132" s="69"/>
      <c r="ADY132" s="69"/>
      <c r="ADZ132" s="77"/>
      <c r="AEA132" s="69"/>
      <c r="AEB132" s="69"/>
      <c r="AEC132" s="69"/>
      <c r="AED132" s="69"/>
      <c r="AEE132" s="111">
        <f t="shared" si="59"/>
        <v>127</v>
      </c>
      <c r="AEF132" s="111"/>
      <c r="AEG132" s="69"/>
      <c r="AEH132" s="69"/>
      <c r="AEI132" s="69"/>
      <c r="AEJ132" s="69"/>
      <c r="AEK132" s="69"/>
      <c r="AEL132" s="69"/>
      <c r="AEM132" s="69"/>
      <c r="AEN132" s="69"/>
      <c r="AEO132" s="69"/>
      <c r="AEP132" s="69"/>
      <c r="AEQ132" s="69"/>
      <c r="AER132" s="69"/>
      <c r="AES132" s="69"/>
      <c r="AET132" s="69"/>
      <c r="AEU132" s="69"/>
      <c r="AEV132" s="69"/>
      <c r="AEW132" s="69"/>
      <c r="AEX132" s="69"/>
      <c r="AEY132" s="69"/>
      <c r="AEZ132" s="69"/>
      <c r="AFA132" s="69"/>
      <c r="AFB132" s="113"/>
      <c r="AFC132" s="113"/>
      <c r="AFD132" s="113"/>
      <c r="AFE132" s="113"/>
      <c r="AFF132" s="113"/>
      <c r="AFG132" s="113"/>
      <c r="AFH132" s="113"/>
      <c r="AFI132" s="113"/>
      <c r="AFJ132" s="113"/>
      <c r="AFK132" s="113"/>
      <c r="AFL132" s="113"/>
      <c r="AFM132" s="113"/>
      <c r="AFN132" s="113"/>
      <c r="AFO132" s="113"/>
      <c r="AFP132" s="113"/>
      <c r="AFQ132" s="113"/>
      <c r="AFR132" s="113"/>
      <c r="AFS132" s="113"/>
      <c r="AFT132" s="113"/>
      <c r="AFU132" s="113"/>
      <c r="AFV132" s="113"/>
      <c r="AFW132" s="113"/>
      <c r="AFX132" s="113"/>
      <c r="AFY132" s="113"/>
      <c r="AFZ132" s="113"/>
      <c r="AGA132" s="113"/>
      <c r="AGB132" s="113"/>
      <c r="AGC132" s="113"/>
      <c r="AGD132" s="113"/>
      <c r="AGE132" s="113"/>
      <c r="AGF132" s="113"/>
      <c r="AGG132" s="113"/>
      <c r="AGH132" s="113"/>
      <c r="AGI132" s="113"/>
      <c r="AGJ132" s="113"/>
      <c r="AGK132" s="113"/>
      <c r="AGL132" s="113"/>
      <c r="AGM132" s="113"/>
      <c r="AGN132" s="113"/>
      <c r="AGO132" s="113"/>
      <c r="AGP132" s="113"/>
      <c r="AGQ132" s="113"/>
      <c r="AGR132" s="113"/>
      <c r="AGS132" s="113"/>
      <c r="AGT132" s="113"/>
      <c r="AGU132" s="113"/>
      <c r="AGV132" s="113"/>
      <c r="AGW132" s="113"/>
      <c r="AGX132" s="113"/>
      <c r="AGY132" s="113"/>
      <c r="AGZ132" s="113"/>
      <c r="AHA132" s="113"/>
      <c r="AHB132" s="113"/>
      <c r="AHC132" s="113"/>
      <c r="AHD132" s="113"/>
      <c r="AHE132" s="113"/>
      <c r="AHF132" s="113"/>
      <c r="AHG132" s="113"/>
      <c r="AHH132" s="113"/>
      <c r="AHI132" s="113"/>
      <c r="AHJ132" s="113"/>
      <c r="AHK132" s="113"/>
      <c r="AHL132" s="113"/>
      <c r="AHM132" s="113"/>
      <c r="AHN132" s="113"/>
      <c r="AHO132" s="113"/>
      <c r="AHP132" s="113"/>
      <c r="AHQ132" s="113"/>
      <c r="AHR132" s="113"/>
      <c r="AHS132" s="113"/>
      <c r="AHT132" s="113"/>
      <c r="AHU132" s="113"/>
      <c r="AHV132" s="113"/>
      <c r="AHW132" s="113"/>
      <c r="AHX132" s="113"/>
      <c r="AHY132" s="113"/>
      <c r="AHZ132" s="113"/>
      <c r="AIA132" s="113"/>
      <c r="AIB132" s="113"/>
      <c r="AIC132" s="113"/>
      <c r="AID132" s="113"/>
      <c r="AIE132" s="113"/>
      <c r="AIF132" s="113"/>
      <c r="AIG132" s="113"/>
      <c r="AIH132" s="113"/>
      <c r="AII132" s="113"/>
      <c r="AIJ132" s="113"/>
      <c r="AIK132" s="113"/>
      <c r="AIL132" s="113"/>
      <c r="AIM132" s="113"/>
      <c r="AIN132" s="113"/>
      <c r="AIO132" s="113"/>
      <c r="AIP132" s="69"/>
      <c r="AIQ132" s="69"/>
      <c r="AIR132" s="69"/>
      <c r="AIS132" s="69"/>
      <c r="AIT132" s="69"/>
      <c r="AIU132" s="69"/>
      <c r="AIV132" s="69"/>
      <c r="AIW132" s="69"/>
      <c r="AIX132" s="69"/>
      <c r="AIY132" s="69"/>
      <c r="AIZ132" s="69"/>
      <c r="AJA132" s="69"/>
      <c r="AJB132" s="69"/>
      <c r="AJC132" s="69"/>
      <c r="AJD132" s="69"/>
      <c r="AJE132" s="69"/>
      <c r="AJF132" s="69"/>
      <c r="AJG132" s="69"/>
      <c r="AJH132" s="69"/>
      <c r="AJI132" s="69"/>
      <c r="AJJ132" s="69"/>
      <c r="AJK132" s="69"/>
      <c r="AJL132" s="69"/>
      <c r="AJM132" s="69"/>
      <c r="AJN132" s="69"/>
      <c r="AJO132" s="69"/>
      <c r="AJP132" s="69"/>
      <c r="AJQ132" s="69"/>
      <c r="AJR132" s="69"/>
      <c r="AJS132" s="69"/>
      <c r="AJT132" s="69"/>
      <c r="AJU132" s="69"/>
      <c r="AJV132" s="69"/>
      <c r="AJW132" s="69"/>
      <c r="AJX132" s="69"/>
      <c r="AJY132" s="69"/>
      <c r="AJZ132" s="69"/>
      <c r="AKA132" s="69"/>
      <c r="AKB132" s="69"/>
    </row>
    <row r="133" spans="1:964" ht="4.5" customHeight="1" x14ac:dyDescent="0.25">
      <c r="A133" s="77"/>
      <c r="B133" s="69"/>
      <c r="C133" s="69"/>
      <c r="D133" s="69"/>
      <c r="E133" s="77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77"/>
      <c r="AEA133" s="69"/>
      <c r="AEB133" s="69"/>
      <c r="AEC133" s="69"/>
      <c r="AED133" s="69"/>
      <c r="AEE133" s="111">
        <f t="shared" si="59"/>
        <v>128</v>
      </c>
      <c r="AEF133" s="111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113"/>
      <c r="AFC133" s="113"/>
      <c r="AFD133" s="113"/>
      <c r="AFE133" s="113"/>
      <c r="AFF133" s="113"/>
      <c r="AFG133" s="113"/>
      <c r="AFH133" s="113"/>
      <c r="AFI133" s="113"/>
      <c r="AFJ133" s="113"/>
      <c r="AFK133" s="113"/>
      <c r="AFL133" s="113"/>
      <c r="AFM133" s="113"/>
      <c r="AFN133" s="113"/>
      <c r="AFO133" s="113"/>
      <c r="AFP133" s="113"/>
      <c r="AFQ133" s="113"/>
      <c r="AFR133" s="113"/>
      <c r="AFS133" s="113"/>
      <c r="AFT133" s="113"/>
      <c r="AFU133" s="113"/>
      <c r="AFV133" s="113"/>
      <c r="AFW133" s="113"/>
      <c r="AFX133" s="113"/>
      <c r="AFY133" s="113"/>
      <c r="AFZ133" s="113"/>
      <c r="AGA133" s="113"/>
      <c r="AGB133" s="113"/>
      <c r="AGC133" s="113"/>
      <c r="AGD133" s="113"/>
      <c r="AGE133" s="113"/>
      <c r="AGF133" s="113"/>
      <c r="AGG133" s="113"/>
      <c r="AGH133" s="113"/>
      <c r="AGI133" s="113"/>
      <c r="AGJ133" s="113"/>
      <c r="AGK133" s="113"/>
      <c r="AGL133" s="113"/>
      <c r="AGM133" s="113"/>
      <c r="AGN133" s="113"/>
      <c r="AGO133" s="113"/>
      <c r="AGP133" s="113"/>
      <c r="AGQ133" s="113"/>
      <c r="AGR133" s="113"/>
      <c r="AGS133" s="113"/>
      <c r="AGT133" s="113"/>
      <c r="AGU133" s="113"/>
      <c r="AGV133" s="113"/>
      <c r="AGW133" s="113"/>
      <c r="AGX133" s="113"/>
      <c r="AGY133" s="113"/>
      <c r="AGZ133" s="113"/>
      <c r="AHA133" s="113"/>
      <c r="AHB133" s="113"/>
      <c r="AHC133" s="113"/>
      <c r="AHD133" s="113"/>
      <c r="AHE133" s="113"/>
      <c r="AHF133" s="113"/>
      <c r="AHG133" s="113"/>
      <c r="AHH133" s="113"/>
      <c r="AHI133" s="113"/>
      <c r="AHJ133" s="113"/>
      <c r="AHK133" s="113"/>
      <c r="AHL133" s="113"/>
      <c r="AHM133" s="113"/>
      <c r="AHN133" s="113"/>
      <c r="AHO133" s="113"/>
      <c r="AHP133" s="113"/>
      <c r="AHQ133" s="113"/>
      <c r="AHR133" s="113"/>
      <c r="AHS133" s="113"/>
      <c r="AHT133" s="113"/>
      <c r="AHU133" s="113"/>
      <c r="AHV133" s="113"/>
      <c r="AHW133" s="113"/>
      <c r="AHX133" s="113"/>
      <c r="AHY133" s="113"/>
      <c r="AHZ133" s="113"/>
      <c r="AIA133" s="113"/>
      <c r="AIB133" s="113"/>
      <c r="AIC133" s="113"/>
      <c r="AID133" s="113"/>
      <c r="AIE133" s="113"/>
      <c r="AIF133" s="113"/>
      <c r="AIG133" s="113"/>
      <c r="AIH133" s="113"/>
      <c r="AII133" s="113"/>
      <c r="AIJ133" s="113"/>
      <c r="AIK133" s="113"/>
      <c r="AIL133" s="113"/>
      <c r="AIM133" s="113"/>
      <c r="AIN133" s="113"/>
      <c r="AIO133" s="113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</row>
    <row r="134" spans="1:964" ht="4.5" customHeight="1" x14ac:dyDescent="0.25">
      <c r="A134" s="77"/>
      <c r="B134" s="69"/>
      <c r="C134" s="69"/>
      <c r="D134" s="69"/>
      <c r="E134" s="77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77"/>
      <c r="AEA134" s="69"/>
      <c r="AEB134" s="69"/>
      <c r="AEC134" s="69"/>
      <c r="AED134" s="69"/>
      <c r="AEE134" s="111">
        <f t="shared" si="59"/>
        <v>129</v>
      </c>
      <c r="AEF134" s="111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113"/>
      <c r="AFC134" s="113"/>
      <c r="AFD134" s="113"/>
      <c r="AFE134" s="113"/>
      <c r="AFF134" s="113"/>
      <c r="AFG134" s="113"/>
      <c r="AFH134" s="113"/>
      <c r="AFI134" s="113"/>
      <c r="AFJ134" s="113"/>
      <c r="AFK134" s="113"/>
      <c r="AFL134" s="113"/>
      <c r="AFM134" s="113"/>
      <c r="AFN134" s="113"/>
      <c r="AFO134" s="113"/>
      <c r="AFP134" s="113"/>
      <c r="AFQ134" s="113"/>
      <c r="AFR134" s="113"/>
      <c r="AFS134" s="113"/>
      <c r="AFT134" s="113"/>
      <c r="AFU134" s="113"/>
      <c r="AFV134" s="113"/>
      <c r="AFW134" s="113"/>
      <c r="AFX134" s="113"/>
      <c r="AFY134" s="113"/>
      <c r="AFZ134" s="113"/>
      <c r="AGA134" s="113"/>
      <c r="AGB134" s="113"/>
      <c r="AGC134" s="113"/>
      <c r="AGD134" s="113"/>
      <c r="AGE134" s="113"/>
      <c r="AGF134" s="113"/>
      <c r="AGG134" s="113"/>
      <c r="AGH134" s="113"/>
      <c r="AGI134" s="113"/>
      <c r="AGJ134" s="113"/>
      <c r="AGK134" s="113"/>
      <c r="AGL134" s="113"/>
      <c r="AGM134" s="113"/>
      <c r="AGN134" s="113"/>
      <c r="AGO134" s="113"/>
      <c r="AGP134" s="113"/>
      <c r="AGQ134" s="113"/>
      <c r="AGR134" s="113"/>
      <c r="AGS134" s="113"/>
      <c r="AGT134" s="113"/>
      <c r="AGU134" s="113"/>
      <c r="AGV134" s="113"/>
      <c r="AGW134" s="113"/>
      <c r="AGX134" s="113"/>
      <c r="AGY134" s="113"/>
      <c r="AGZ134" s="113"/>
      <c r="AHA134" s="113"/>
      <c r="AHB134" s="113"/>
      <c r="AHC134" s="113"/>
      <c r="AHD134" s="113"/>
      <c r="AHE134" s="113"/>
      <c r="AHF134" s="113"/>
      <c r="AHG134" s="113"/>
      <c r="AHH134" s="113"/>
      <c r="AHI134" s="113"/>
      <c r="AHJ134" s="113"/>
      <c r="AHK134" s="113"/>
      <c r="AHL134" s="113"/>
      <c r="AHM134" s="113"/>
      <c r="AHN134" s="113"/>
      <c r="AHO134" s="113"/>
      <c r="AHP134" s="113"/>
      <c r="AHQ134" s="113"/>
      <c r="AHR134" s="113"/>
      <c r="AHS134" s="113"/>
      <c r="AHT134" s="113"/>
      <c r="AHU134" s="113"/>
      <c r="AHV134" s="113"/>
      <c r="AHW134" s="113"/>
      <c r="AHX134" s="113"/>
      <c r="AHY134" s="113"/>
      <c r="AHZ134" s="113"/>
      <c r="AIA134" s="113"/>
      <c r="AIB134" s="113"/>
      <c r="AIC134" s="113"/>
      <c r="AID134" s="113"/>
      <c r="AIE134" s="113"/>
      <c r="AIF134" s="113"/>
      <c r="AIG134" s="113"/>
      <c r="AIH134" s="113"/>
      <c r="AII134" s="113"/>
      <c r="AIJ134" s="113"/>
      <c r="AIK134" s="113"/>
      <c r="AIL134" s="113"/>
      <c r="AIM134" s="113"/>
      <c r="AIN134" s="113"/>
      <c r="AIO134" s="113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</row>
    <row r="135" spans="1:964" ht="4.5" customHeight="1" x14ac:dyDescent="0.25">
      <c r="A135" s="77"/>
      <c r="B135" s="69"/>
      <c r="C135" s="69"/>
      <c r="D135" s="69"/>
      <c r="E135" s="77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77"/>
      <c r="AEA135" s="69"/>
      <c r="AEB135" s="69"/>
      <c r="AEC135" s="69"/>
      <c r="AED135" s="69"/>
      <c r="AEE135" s="111">
        <f t="shared" ref="AEE135:AEE198" si="83">IF(AEE134+1&lt;=$ADY$5,AEE134+1,"")</f>
        <v>130</v>
      </c>
      <c r="AEF135" s="111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113"/>
      <c r="AFC135" s="113"/>
      <c r="AFD135" s="113"/>
      <c r="AFE135" s="113"/>
      <c r="AFF135" s="113"/>
      <c r="AFG135" s="113"/>
      <c r="AFH135" s="113"/>
      <c r="AFI135" s="113"/>
      <c r="AFJ135" s="113"/>
      <c r="AFK135" s="113"/>
      <c r="AFL135" s="113"/>
      <c r="AFM135" s="113"/>
      <c r="AFN135" s="113"/>
      <c r="AFO135" s="113"/>
      <c r="AFP135" s="113"/>
      <c r="AFQ135" s="113"/>
      <c r="AFR135" s="113"/>
      <c r="AFS135" s="113"/>
      <c r="AFT135" s="113"/>
      <c r="AFU135" s="113"/>
      <c r="AFV135" s="113"/>
      <c r="AFW135" s="113"/>
      <c r="AFX135" s="113"/>
      <c r="AFY135" s="113"/>
      <c r="AFZ135" s="113"/>
      <c r="AGA135" s="113"/>
      <c r="AGB135" s="113"/>
      <c r="AGC135" s="113"/>
      <c r="AGD135" s="113"/>
      <c r="AGE135" s="113"/>
      <c r="AGF135" s="113"/>
      <c r="AGG135" s="113"/>
      <c r="AGH135" s="113"/>
      <c r="AGI135" s="113"/>
      <c r="AGJ135" s="113"/>
      <c r="AGK135" s="113"/>
      <c r="AGL135" s="113"/>
      <c r="AGM135" s="113"/>
      <c r="AGN135" s="113"/>
      <c r="AGO135" s="113"/>
      <c r="AGP135" s="113"/>
      <c r="AGQ135" s="113"/>
      <c r="AGR135" s="113"/>
      <c r="AGS135" s="113"/>
      <c r="AGT135" s="113"/>
      <c r="AGU135" s="113"/>
      <c r="AGV135" s="113"/>
      <c r="AGW135" s="113"/>
      <c r="AGX135" s="113"/>
      <c r="AGY135" s="113"/>
      <c r="AGZ135" s="113"/>
      <c r="AHA135" s="113"/>
      <c r="AHB135" s="113"/>
      <c r="AHC135" s="113"/>
      <c r="AHD135" s="113"/>
      <c r="AHE135" s="113"/>
      <c r="AHF135" s="113"/>
      <c r="AHG135" s="113"/>
      <c r="AHH135" s="113"/>
      <c r="AHI135" s="113"/>
      <c r="AHJ135" s="113"/>
      <c r="AHK135" s="113"/>
      <c r="AHL135" s="113"/>
      <c r="AHM135" s="113"/>
      <c r="AHN135" s="113"/>
      <c r="AHO135" s="113"/>
      <c r="AHP135" s="113"/>
      <c r="AHQ135" s="113"/>
      <c r="AHR135" s="113"/>
      <c r="AHS135" s="113"/>
      <c r="AHT135" s="113"/>
      <c r="AHU135" s="113"/>
      <c r="AHV135" s="113"/>
      <c r="AHW135" s="113"/>
      <c r="AHX135" s="113"/>
      <c r="AHY135" s="113"/>
      <c r="AHZ135" s="113"/>
      <c r="AIA135" s="113"/>
      <c r="AIB135" s="113"/>
      <c r="AIC135" s="113"/>
      <c r="AID135" s="113"/>
      <c r="AIE135" s="113"/>
      <c r="AIF135" s="113"/>
      <c r="AIG135" s="113"/>
      <c r="AIH135" s="113"/>
      <c r="AII135" s="113"/>
      <c r="AIJ135" s="113"/>
      <c r="AIK135" s="113"/>
      <c r="AIL135" s="113"/>
      <c r="AIM135" s="113"/>
      <c r="AIN135" s="113"/>
      <c r="AIO135" s="113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</row>
    <row r="136" spans="1:964" ht="4.5" customHeight="1" x14ac:dyDescent="0.25">
      <c r="A136" s="77"/>
      <c r="B136" s="69"/>
      <c r="C136" s="69"/>
      <c r="D136" s="69"/>
      <c r="E136" s="77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77"/>
      <c r="AEA136" s="69"/>
      <c r="AEB136" s="69"/>
      <c r="AEC136" s="69"/>
      <c r="AED136" s="69"/>
      <c r="AEE136" s="111">
        <f t="shared" si="83"/>
        <v>131</v>
      </c>
      <c r="AEF136" s="111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113"/>
      <c r="AFC136" s="113"/>
      <c r="AFD136" s="113"/>
      <c r="AFE136" s="113"/>
      <c r="AFF136" s="113"/>
      <c r="AFG136" s="113"/>
      <c r="AFH136" s="113"/>
      <c r="AFI136" s="113"/>
      <c r="AFJ136" s="113"/>
      <c r="AFK136" s="113"/>
      <c r="AFL136" s="113"/>
      <c r="AFM136" s="113"/>
      <c r="AFN136" s="113"/>
      <c r="AFO136" s="113"/>
      <c r="AFP136" s="113"/>
      <c r="AFQ136" s="113"/>
      <c r="AFR136" s="113"/>
      <c r="AFS136" s="113"/>
      <c r="AFT136" s="113"/>
      <c r="AFU136" s="113"/>
      <c r="AFV136" s="113"/>
      <c r="AFW136" s="113"/>
      <c r="AFX136" s="113"/>
      <c r="AFY136" s="113"/>
      <c r="AFZ136" s="113"/>
      <c r="AGA136" s="113"/>
      <c r="AGB136" s="113"/>
      <c r="AGC136" s="113"/>
      <c r="AGD136" s="113"/>
      <c r="AGE136" s="113"/>
      <c r="AGF136" s="113"/>
      <c r="AGG136" s="113"/>
      <c r="AGH136" s="113"/>
      <c r="AGI136" s="113"/>
      <c r="AGJ136" s="113"/>
      <c r="AGK136" s="113"/>
      <c r="AGL136" s="113"/>
      <c r="AGM136" s="113"/>
      <c r="AGN136" s="113"/>
      <c r="AGO136" s="113"/>
      <c r="AGP136" s="113"/>
      <c r="AGQ136" s="113"/>
      <c r="AGR136" s="113"/>
      <c r="AGS136" s="113"/>
      <c r="AGT136" s="113"/>
      <c r="AGU136" s="113"/>
      <c r="AGV136" s="113"/>
      <c r="AGW136" s="113"/>
      <c r="AGX136" s="113"/>
      <c r="AGY136" s="113"/>
      <c r="AGZ136" s="113"/>
      <c r="AHA136" s="113"/>
      <c r="AHB136" s="113"/>
      <c r="AHC136" s="113"/>
      <c r="AHD136" s="113"/>
      <c r="AHE136" s="113"/>
      <c r="AHF136" s="113"/>
      <c r="AHG136" s="113"/>
      <c r="AHH136" s="113"/>
      <c r="AHI136" s="113"/>
      <c r="AHJ136" s="113"/>
      <c r="AHK136" s="113"/>
      <c r="AHL136" s="113"/>
      <c r="AHM136" s="113"/>
      <c r="AHN136" s="113"/>
      <c r="AHO136" s="113"/>
      <c r="AHP136" s="113"/>
      <c r="AHQ136" s="113"/>
      <c r="AHR136" s="113"/>
      <c r="AHS136" s="113"/>
      <c r="AHT136" s="113"/>
      <c r="AHU136" s="113"/>
      <c r="AHV136" s="113"/>
      <c r="AHW136" s="113"/>
      <c r="AHX136" s="113"/>
      <c r="AHY136" s="113"/>
      <c r="AHZ136" s="113"/>
      <c r="AIA136" s="113"/>
      <c r="AIB136" s="113"/>
      <c r="AIC136" s="113"/>
      <c r="AID136" s="113"/>
      <c r="AIE136" s="113"/>
      <c r="AIF136" s="113"/>
      <c r="AIG136" s="113"/>
      <c r="AIH136" s="113"/>
      <c r="AII136" s="113"/>
      <c r="AIJ136" s="113"/>
      <c r="AIK136" s="113"/>
      <c r="AIL136" s="113"/>
      <c r="AIM136" s="113"/>
      <c r="AIN136" s="113"/>
      <c r="AIO136" s="113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</row>
    <row r="137" spans="1:964" ht="4.5" customHeight="1" x14ac:dyDescent="0.25">
      <c r="A137" s="77"/>
      <c r="B137" s="69"/>
      <c r="C137" s="69"/>
      <c r="D137" s="69"/>
      <c r="E137" s="77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77"/>
      <c r="AEA137" s="69"/>
      <c r="AEB137" s="69"/>
      <c r="AEC137" s="69"/>
      <c r="AED137" s="69"/>
      <c r="AEE137" s="111">
        <f t="shared" si="83"/>
        <v>132</v>
      </c>
      <c r="AEF137" s="111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113"/>
      <c r="AFC137" s="113"/>
      <c r="AFD137" s="113"/>
      <c r="AFE137" s="113"/>
      <c r="AFF137" s="113"/>
      <c r="AFG137" s="113"/>
      <c r="AFH137" s="113"/>
      <c r="AFI137" s="113"/>
      <c r="AFJ137" s="113"/>
      <c r="AFK137" s="113"/>
      <c r="AFL137" s="113"/>
      <c r="AFM137" s="113"/>
      <c r="AFN137" s="113"/>
      <c r="AFO137" s="113"/>
      <c r="AFP137" s="113"/>
      <c r="AFQ137" s="113"/>
      <c r="AFR137" s="113"/>
      <c r="AFS137" s="113"/>
      <c r="AFT137" s="113"/>
      <c r="AFU137" s="113"/>
      <c r="AFV137" s="113"/>
      <c r="AFW137" s="113"/>
      <c r="AFX137" s="113"/>
      <c r="AFY137" s="113"/>
      <c r="AFZ137" s="113"/>
      <c r="AGA137" s="113"/>
      <c r="AGB137" s="113"/>
      <c r="AGC137" s="113"/>
      <c r="AGD137" s="113"/>
      <c r="AGE137" s="113"/>
      <c r="AGF137" s="113"/>
      <c r="AGG137" s="113"/>
      <c r="AGH137" s="113"/>
      <c r="AGI137" s="113"/>
      <c r="AGJ137" s="113"/>
      <c r="AGK137" s="113"/>
      <c r="AGL137" s="113"/>
      <c r="AGM137" s="113"/>
      <c r="AGN137" s="113"/>
      <c r="AGO137" s="113"/>
      <c r="AGP137" s="113"/>
      <c r="AGQ137" s="113"/>
      <c r="AGR137" s="113"/>
      <c r="AGS137" s="113"/>
      <c r="AGT137" s="113"/>
      <c r="AGU137" s="113"/>
      <c r="AGV137" s="113"/>
      <c r="AGW137" s="113"/>
      <c r="AGX137" s="113"/>
      <c r="AGY137" s="113"/>
      <c r="AGZ137" s="113"/>
      <c r="AHA137" s="113"/>
      <c r="AHB137" s="113"/>
      <c r="AHC137" s="113"/>
      <c r="AHD137" s="113"/>
      <c r="AHE137" s="113"/>
      <c r="AHF137" s="113"/>
      <c r="AHG137" s="113"/>
      <c r="AHH137" s="113"/>
      <c r="AHI137" s="113"/>
      <c r="AHJ137" s="113"/>
      <c r="AHK137" s="113"/>
      <c r="AHL137" s="113"/>
      <c r="AHM137" s="113"/>
      <c r="AHN137" s="113"/>
      <c r="AHO137" s="113"/>
      <c r="AHP137" s="113"/>
      <c r="AHQ137" s="113"/>
      <c r="AHR137" s="113"/>
      <c r="AHS137" s="113"/>
      <c r="AHT137" s="113"/>
      <c r="AHU137" s="113"/>
      <c r="AHV137" s="113"/>
      <c r="AHW137" s="113"/>
      <c r="AHX137" s="113"/>
      <c r="AHY137" s="113"/>
      <c r="AHZ137" s="113"/>
      <c r="AIA137" s="113"/>
      <c r="AIB137" s="113"/>
      <c r="AIC137" s="113"/>
      <c r="AID137" s="113"/>
      <c r="AIE137" s="113"/>
      <c r="AIF137" s="113"/>
      <c r="AIG137" s="113"/>
      <c r="AIH137" s="113"/>
      <c r="AII137" s="113"/>
      <c r="AIJ137" s="113"/>
      <c r="AIK137" s="113"/>
      <c r="AIL137" s="113"/>
      <c r="AIM137" s="113"/>
      <c r="AIN137" s="113"/>
      <c r="AIO137" s="113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</row>
    <row r="138" spans="1:964" ht="4.5" customHeight="1" x14ac:dyDescent="0.25">
      <c r="A138" s="77"/>
      <c r="B138" s="69"/>
      <c r="C138" s="69"/>
      <c r="D138" s="69"/>
      <c r="E138" s="77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77"/>
      <c r="AEA138" s="69"/>
      <c r="AEB138" s="69"/>
      <c r="AEC138" s="69"/>
      <c r="AED138" s="69"/>
      <c r="AEE138" s="111">
        <f t="shared" si="83"/>
        <v>133</v>
      </c>
      <c r="AEF138" s="111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113"/>
      <c r="AFC138" s="113"/>
      <c r="AFD138" s="113"/>
      <c r="AFE138" s="113"/>
      <c r="AFF138" s="113"/>
      <c r="AFG138" s="113"/>
      <c r="AFH138" s="113"/>
      <c r="AFI138" s="113"/>
      <c r="AFJ138" s="113"/>
      <c r="AFK138" s="113"/>
      <c r="AFL138" s="113"/>
      <c r="AFM138" s="113"/>
      <c r="AFN138" s="113"/>
      <c r="AFO138" s="113"/>
      <c r="AFP138" s="113"/>
      <c r="AFQ138" s="113"/>
      <c r="AFR138" s="113"/>
      <c r="AFS138" s="113"/>
      <c r="AFT138" s="113"/>
      <c r="AFU138" s="113"/>
      <c r="AFV138" s="113"/>
      <c r="AFW138" s="113"/>
      <c r="AFX138" s="113"/>
      <c r="AFY138" s="113"/>
      <c r="AFZ138" s="113"/>
      <c r="AGA138" s="113"/>
      <c r="AGB138" s="113"/>
      <c r="AGC138" s="113"/>
      <c r="AGD138" s="113"/>
      <c r="AGE138" s="113"/>
      <c r="AGF138" s="113"/>
      <c r="AGG138" s="113"/>
      <c r="AGH138" s="113"/>
      <c r="AGI138" s="113"/>
      <c r="AGJ138" s="113"/>
      <c r="AGK138" s="113"/>
      <c r="AGL138" s="113"/>
      <c r="AGM138" s="113"/>
      <c r="AGN138" s="113"/>
      <c r="AGO138" s="113"/>
      <c r="AGP138" s="113"/>
      <c r="AGQ138" s="113"/>
      <c r="AGR138" s="113"/>
      <c r="AGS138" s="113"/>
      <c r="AGT138" s="113"/>
      <c r="AGU138" s="113"/>
      <c r="AGV138" s="113"/>
      <c r="AGW138" s="113"/>
      <c r="AGX138" s="113"/>
      <c r="AGY138" s="113"/>
      <c r="AGZ138" s="113"/>
      <c r="AHA138" s="113"/>
      <c r="AHB138" s="113"/>
      <c r="AHC138" s="113"/>
      <c r="AHD138" s="113"/>
      <c r="AHE138" s="113"/>
      <c r="AHF138" s="113"/>
      <c r="AHG138" s="113"/>
      <c r="AHH138" s="113"/>
      <c r="AHI138" s="113"/>
      <c r="AHJ138" s="113"/>
      <c r="AHK138" s="113"/>
      <c r="AHL138" s="113"/>
      <c r="AHM138" s="113"/>
      <c r="AHN138" s="113"/>
      <c r="AHO138" s="113"/>
      <c r="AHP138" s="113"/>
      <c r="AHQ138" s="113"/>
      <c r="AHR138" s="113"/>
      <c r="AHS138" s="113"/>
      <c r="AHT138" s="113"/>
      <c r="AHU138" s="113"/>
      <c r="AHV138" s="113"/>
      <c r="AHW138" s="113"/>
      <c r="AHX138" s="113"/>
      <c r="AHY138" s="113"/>
      <c r="AHZ138" s="113"/>
      <c r="AIA138" s="113"/>
      <c r="AIB138" s="113"/>
      <c r="AIC138" s="113"/>
      <c r="AID138" s="113"/>
      <c r="AIE138" s="113"/>
      <c r="AIF138" s="113"/>
      <c r="AIG138" s="113"/>
      <c r="AIH138" s="113"/>
      <c r="AII138" s="113"/>
      <c r="AIJ138" s="113"/>
      <c r="AIK138" s="113"/>
      <c r="AIL138" s="113"/>
      <c r="AIM138" s="113"/>
      <c r="AIN138" s="113"/>
      <c r="AIO138" s="113"/>
      <c r="AIP138" s="69"/>
      <c r="AIQ138" s="69"/>
      <c r="AIR138" s="69"/>
      <c r="AIS138" s="69"/>
      <c r="AIT138" s="69"/>
      <c r="AIU138" s="69"/>
    </row>
    <row r="139" spans="1:964" ht="4.5" customHeight="1" x14ac:dyDescent="0.25">
      <c r="A139" s="77"/>
      <c r="B139" s="69"/>
      <c r="C139" s="69"/>
      <c r="D139" s="69"/>
      <c r="E139" s="77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77"/>
      <c r="AEA139" s="69"/>
      <c r="AEB139" s="69"/>
      <c r="AEC139" s="69"/>
      <c r="AED139" s="69"/>
      <c r="AEE139" s="111">
        <f t="shared" si="83"/>
        <v>134</v>
      </c>
      <c r="AEF139" s="111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113"/>
      <c r="AFC139" s="113"/>
      <c r="AFD139" s="113"/>
      <c r="AFE139" s="113"/>
      <c r="AFF139" s="113"/>
      <c r="AFG139" s="113"/>
      <c r="AFH139" s="113"/>
      <c r="AFI139" s="113"/>
      <c r="AFJ139" s="113"/>
      <c r="AFK139" s="113"/>
      <c r="AFL139" s="113"/>
      <c r="AFM139" s="113"/>
      <c r="AFN139" s="113"/>
      <c r="AFO139" s="113"/>
      <c r="AFP139" s="113"/>
      <c r="AFQ139" s="113"/>
      <c r="AFR139" s="113"/>
      <c r="AFS139" s="113"/>
      <c r="AFT139" s="113"/>
      <c r="AFU139" s="113"/>
      <c r="AFV139" s="113"/>
      <c r="AFW139" s="113"/>
      <c r="AFX139" s="113"/>
      <c r="AFY139" s="113"/>
      <c r="AFZ139" s="113"/>
      <c r="AGA139" s="113"/>
      <c r="AGB139" s="113"/>
      <c r="AGC139" s="113"/>
      <c r="AGD139" s="113"/>
      <c r="AGE139" s="113"/>
      <c r="AGF139" s="113"/>
      <c r="AGG139" s="113"/>
      <c r="AGH139" s="113"/>
      <c r="AGI139" s="113"/>
      <c r="AGJ139" s="113"/>
      <c r="AGK139" s="113"/>
      <c r="AGL139" s="113"/>
      <c r="AGM139" s="113"/>
      <c r="AGN139" s="113"/>
      <c r="AGO139" s="113"/>
      <c r="AGP139" s="113"/>
      <c r="AGQ139" s="113"/>
      <c r="AGR139" s="113"/>
      <c r="AGS139" s="113"/>
      <c r="AGT139" s="113"/>
      <c r="AGU139" s="113"/>
      <c r="AGV139" s="113"/>
      <c r="AGW139" s="113"/>
      <c r="AGX139" s="113"/>
      <c r="AGY139" s="113"/>
      <c r="AGZ139" s="113"/>
      <c r="AHA139" s="113"/>
      <c r="AHB139" s="113"/>
      <c r="AHC139" s="113"/>
      <c r="AHD139" s="113"/>
      <c r="AHE139" s="113"/>
      <c r="AHF139" s="113"/>
      <c r="AHG139" s="113"/>
      <c r="AHH139" s="113"/>
      <c r="AHI139" s="113"/>
      <c r="AHJ139" s="113"/>
      <c r="AHK139" s="113"/>
      <c r="AHL139" s="113"/>
      <c r="AHM139" s="113"/>
      <c r="AHN139" s="113"/>
      <c r="AHO139" s="113"/>
      <c r="AHP139" s="113"/>
      <c r="AHQ139" s="113"/>
      <c r="AHR139" s="113"/>
      <c r="AHS139" s="113"/>
      <c r="AHT139" s="113"/>
      <c r="AHU139" s="113"/>
      <c r="AHV139" s="113"/>
      <c r="AHW139" s="113"/>
      <c r="AHX139" s="113"/>
      <c r="AHY139" s="113"/>
      <c r="AHZ139" s="113"/>
      <c r="AIA139" s="113"/>
      <c r="AIB139" s="113"/>
      <c r="AIC139" s="113"/>
      <c r="AID139" s="113"/>
      <c r="AIE139" s="113"/>
      <c r="AIF139" s="113"/>
      <c r="AIG139" s="113"/>
      <c r="AIH139" s="113"/>
      <c r="AII139" s="113"/>
      <c r="AIJ139" s="113"/>
      <c r="AIK139" s="113"/>
      <c r="AIL139" s="113"/>
      <c r="AIM139" s="113"/>
      <c r="AIN139" s="113"/>
      <c r="AIO139" s="113"/>
      <c r="AIP139" s="69"/>
      <c r="AIQ139" s="69"/>
      <c r="AIR139" s="69"/>
      <c r="AIS139" s="69"/>
      <c r="AIT139" s="69"/>
      <c r="AIU139" s="69"/>
    </row>
    <row r="140" spans="1:964" ht="4.5" customHeight="1" x14ac:dyDescent="0.25">
      <c r="A140" s="77"/>
      <c r="B140" s="69"/>
      <c r="C140" s="69"/>
      <c r="D140" s="69"/>
      <c r="E140" s="77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77"/>
      <c r="AEA140" s="69"/>
      <c r="AEB140" s="69"/>
      <c r="AEC140" s="69"/>
      <c r="AED140" s="69"/>
      <c r="AEE140" s="111">
        <f t="shared" si="83"/>
        <v>135</v>
      </c>
      <c r="AEF140" s="111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113"/>
      <c r="AFC140" s="113"/>
      <c r="AFD140" s="113"/>
      <c r="AFE140" s="113"/>
      <c r="AFF140" s="113"/>
      <c r="AFG140" s="113"/>
      <c r="AFH140" s="113"/>
      <c r="AFI140" s="113"/>
      <c r="AFJ140" s="113"/>
      <c r="AFK140" s="113"/>
      <c r="AFL140" s="113"/>
      <c r="AFM140" s="113"/>
      <c r="AFN140" s="113"/>
      <c r="AFO140" s="113"/>
      <c r="AFP140" s="113"/>
      <c r="AFQ140" s="113"/>
      <c r="AFR140" s="113"/>
      <c r="AFS140" s="113"/>
      <c r="AFT140" s="113"/>
      <c r="AFU140" s="113"/>
      <c r="AFV140" s="113"/>
      <c r="AFW140" s="113"/>
      <c r="AFX140" s="113"/>
      <c r="AFY140" s="113"/>
      <c r="AFZ140" s="113"/>
      <c r="AGA140" s="113"/>
      <c r="AGB140" s="113"/>
      <c r="AGC140" s="113"/>
      <c r="AGD140" s="113"/>
      <c r="AGE140" s="113"/>
      <c r="AGF140" s="113"/>
      <c r="AGG140" s="113"/>
      <c r="AGH140" s="113"/>
      <c r="AGI140" s="113"/>
      <c r="AGJ140" s="113"/>
      <c r="AGK140" s="113"/>
      <c r="AGL140" s="113"/>
      <c r="AGM140" s="113"/>
      <c r="AGN140" s="113"/>
      <c r="AGO140" s="113"/>
      <c r="AGP140" s="113"/>
      <c r="AGQ140" s="113"/>
      <c r="AGR140" s="113"/>
      <c r="AGS140" s="113"/>
      <c r="AGT140" s="113"/>
      <c r="AGU140" s="113"/>
      <c r="AGV140" s="113"/>
      <c r="AGW140" s="113"/>
      <c r="AGX140" s="113"/>
      <c r="AGY140" s="113"/>
      <c r="AGZ140" s="113"/>
      <c r="AHA140" s="113"/>
      <c r="AHB140" s="113"/>
      <c r="AHC140" s="113"/>
      <c r="AHD140" s="113"/>
      <c r="AHE140" s="113"/>
      <c r="AHF140" s="113"/>
      <c r="AHG140" s="113"/>
      <c r="AHH140" s="113"/>
      <c r="AHI140" s="113"/>
      <c r="AHJ140" s="113"/>
      <c r="AHK140" s="113"/>
      <c r="AHL140" s="113"/>
      <c r="AHM140" s="113"/>
      <c r="AHN140" s="113"/>
      <c r="AHO140" s="113"/>
      <c r="AHP140" s="113"/>
      <c r="AHQ140" s="113"/>
      <c r="AHR140" s="113"/>
      <c r="AHS140" s="113"/>
      <c r="AHT140" s="113"/>
      <c r="AHU140" s="113"/>
      <c r="AHV140" s="113"/>
      <c r="AHW140" s="113"/>
      <c r="AHX140" s="113"/>
      <c r="AHY140" s="113"/>
      <c r="AHZ140" s="113"/>
      <c r="AIA140" s="113"/>
      <c r="AIB140" s="113"/>
      <c r="AIC140" s="113"/>
      <c r="AID140" s="113"/>
      <c r="AIE140" s="113"/>
      <c r="AIF140" s="113"/>
      <c r="AIG140" s="113"/>
      <c r="AIH140" s="113"/>
      <c r="AII140" s="113"/>
      <c r="AIJ140" s="113"/>
      <c r="AIK140" s="113"/>
      <c r="AIL140" s="113"/>
      <c r="AIM140" s="113"/>
      <c r="AIN140" s="113"/>
      <c r="AIO140" s="113"/>
      <c r="AIP140" s="69"/>
      <c r="AIQ140" s="69"/>
      <c r="AIR140" s="69"/>
      <c r="AIS140" s="69"/>
      <c r="AIT140" s="69"/>
      <c r="AIU140" s="69"/>
    </row>
    <row r="141" spans="1:964" ht="4.5" customHeight="1" x14ac:dyDescent="0.25">
      <c r="A141" s="77"/>
      <c r="B141" s="69"/>
      <c r="C141" s="69"/>
      <c r="D141" s="69"/>
      <c r="E141" s="77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77"/>
      <c r="AEA141" s="69"/>
      <c r="AEB141" s="69"/>
      <c r="AEC141" s="69"/>
      <c r="AED141" s="69"/>
      <c r="AEE141" s="111">
        <f t="shared" si="83"/>
        <v>136</v>
      </c>
      <c r="AEF141" s="111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113"/>
      <c r="AFC141" s="113"/>
      <c r="AFD141" s="113"/>
      <c r="AFE141" s="113"/>
      <c r="AFF141" s="113"/>
      <c r="AFG141" s="113"/>
      <c r="AFH141" s="113"/>
      <c r="AFI141" s="113"/>
      <c r="AFJ141" s="113"/>
      <c r="AFK141" s="113"/>
      <c r="AFL141" s="113"/>
      <c r="AFM141" s="113"/>
      <c r="AFN141" s="113"/>
      <c r="AFO141" s="113"/>
      <c r="AFP141" s="113"/>
      <c r="AFQ141" s="113"/>
      <c r="AFR141" s="113"/>
      <c r="AFS141" s="113"/>
      <c r="AFT141" s="113"/>
      <c r="AFU141" s="113"/>
      <c r="AFV141" s="113"/>
      <c r="AFW141" s="113"/>
      <c r="AFX141" s="113"/>
      <c r="AFY141" s="113"/>
      <c r="AFZ141" s="113"/>
      <c r="AGA141" s="113"/>
      <c r="AGB141" s="113"/>
      <c r="AGC141" s="113"/>
      <c r="AGD141" s="113"/>
      <c r="AGE141" s="113"/>
      <c r="AGF141" s="113"/>
      <c r="AGG141" s="113"/>
      <c r="AGH141" s="113"/>
      <c r="AGI141" s="113"/>
      <c r="AGJ141" s="113"/>
      <c r="AGK141" s="113"/>
      <c r="AGL141" s="113"/>
      <c r="AGM141" s="113"/>
      <c r="AGN141" s="113"/>
      <c r="AGO141" s="113"/>
      <c r="AGP141" s="113"/>
      <c r="AGQ141" s="113"/>
      <c r="AGR141" s="113"/>
      <c r="AGS141" s="113"/>
      <c r="AGT141" s="113"/>
      <c r="AGU141" s="113"/>
      <c r="AGV141" s="113"/>
      <c r="AGW141" s="113"/>
      <c r="AGX141" s="113"/>
      <c r="AGY141" s="113"/>
      <c r="AGZ141" s="113"/>
      <c r="AHA141" s="113"/>
      <c r="AHB141" s="113"/>
      <c r="AHC141" s="113"/>
      <c r="AHD141" s="113"/>
      <c r="AHE141" s="113"/>
      <c r="AHF141" s="113"/>
      <c r="AHG141" s="113"/>
      <c r="AHH141" s="113"/>
      <c r="AHI141" s="113"/>
      <c r="AHJ141" s="113"/>
      <c r="AHK141" s="113"/>
      <c r="AHL141" s="113"/>
      <c r="AHM141" s="113"/>
      <c r="AHN141" s="113"/>
      <c r="AHO141" s="113"/>
      <c r="AHP141" s="113"/>
      <c r="AHQ141" s="113"/>
      <c r="AHR141" s="113"/>
      <c r="AHS141" s="113"/>
      <c r="AHT141" s="113"/>
      <c r="AHU141" s="113"/>
      <c r="AHV141" s="113"/>
      <c r="AHW141" s="113"/>
      <c r="AHX141" s="113"/>
      <c r="AHY141" s="113"/>
      <c r="AHZ141" s="113"/>
      <c r="AIA141" s="113"/>
      <c r="AIB141" s="113"/>
      <c r="AIC141" s="113"/>
      <c r="AID141" s="113"/>
      <c r="AIE141" s="113"/>
      <c r="AIF141" s="113"/>
      <c r="AIG141" s="113"/>
      <c r="AIH141" s="113"/>
      <c r="AII141" s="113"/>
      <c r="AIJ141" s="113"/>
      <c r="AIK141" s="113"/>
      <c r="AIL141" s="113"/>
      <c r="AIM141" s="113"/>
      <c r="AIN141" s="113"/>
      <c r="AIO141" s="113"/>
      <c r="AIP141" s="69"/>
      <c r="AIQ141" s="69"/>
      <c r="AIR141" s="69"/>
      <c r="AIS141" s="69"/>
      <c r="AIT141" s="69"/>
      <c r="AIU141" s="69"/>
    </row>
    <row r="142" spans="1:964" ht="4.5" customHeight="1" x14ac:dyDescent="0.25">
      <c r="A142" s="77"/>
      <c r="B142" s="69"/>
      <c r="C142" s="69"/>
      <c r="D142" s="69"/>
      <c r="E142" s="77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77"/>
      <c r="AEA142" s="69"/>
      <c r="AEB142" s="69"/>
      <c r="AEC142" s="69"/>
      <c r="AED142" s="69"/>
      <c r="AEE142" s="111">
        <f t="shared" si="83"/>
        <v>137</v>
      </c>
      <c r="AEF142" s="111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113"/>
      <c r="AFC142" s="113"/>
      <c r="AFD142" s="113"/>
      <c r="AFE142" s="113"/>
      <c r="AFF142" s="113"/>
      <c r="AFG142" s="113"/>
      <c r="AFH142" s="113"/>
      <c r="AFI142" s="113"/>
      <c r="AFJ142" s="113"/>
      <c r="AFK142" s="113"/>
      <c r="AFL142" s="113"/>
      <c r="AFM142" s="113"/>
      <c r="AFN142" s="113"/>
      <c r="AFO142" s="113"/>
      <c r="AFP142" s="113"/>
      <c r="AFQ142" s="113"/>
      <c r="AFR142" s="113"/>
      <c r="AFS142" s="113"/>
      <c r="AFT142" s="113"/>
      <c r="AFU142" s="113"/>
      <c r="AFV142" s="113"/>
      <c r="AFW142" s="113"/>
      <c r="AFX142" s="113"/>
      <c r="AFY142" s="113"/>
      <c r="AFZ142" s="113"/>
      <c r="AGA142" s="113"/>
      <c r="AGB142" s="113"/>
      <c r="AGC142" s="113"/>
      <c r="AGD142" s="113"/>
      <c r="AGE142" s="113"/>
      <c r="AGF142" s="113"/>
      <c r="AGG142" s="113"/>
      <c r="AGH142" s="113"/>
      <c r="AGI142" s="113"/>
      <c r="AGJ142" s="113"/>
      <c r="AGK142" s="113"/>
      <c r="AGL142" s="113"/>
      <c r="AGM142" s="113"/>
      <c r="AGN142" s="113"/>
      <c r="AGO142" s="113"/>
      <c r="AGP142" s="113"/>
      <c r="AGQ142" s="113"/>
      <c r="AGR142" s="113"/>
      <c r="AGS142" s="113"/>
      <c r="AGT142" s="113"/>
      <c r="AGU142" s="113"/>
      <c r="AGV142" s="113"/>
      <c r="AGW142" s="113"/>
      <c r="AGX142" s="113"/>
      <c r="AGY142" s="113"/>
      <c r="AGZ142" s="113"/>
      <c r="AHA142" s="113"/>
      <c r="AHB142" s="113"/>
      <c r="AHC142" s="113"/>
      <c r="AHD142" s="113"/>
      <c r="AHE142" s="113"/>
      <c r="AHF142" s="113"/>
      <c r="AHG142" s="113"/>
      <c r="AHH142" s="113"/>
      <c r="AHI142" s="113"/>
      <c r="AHJ142" s="113"/>
      <c r="AHK142" s="113"/>
      <c r="AHL142" s="113"/>
      <c r="AHM142" s="113"/>
      <c r="AHN142" s="113"/>
      <c r="AHO142" s="113"/>
      <c r="AHP142" s="113"/>
      <c r="AHQ142" s="113"/>
      <c r="AHR142" s="113"/>
      <c r="AHS142" s="113"/>
      <c r="AHT142" s="113"/>
      <c r="AHU142" s="113"/>
      <c r="AHV142" s="113"/>
      <c r="AHW142" s="113"/>
      <c r="AHX142" s="113"/>
      <c r="AHY142" s="113"/>
      <c r="AHZ142" s="113"/>
      <c r="AIA142" s="113"/>
      <c r="AIB142" s="113"/>
      <c r="AIC142" s="113"/>
      <c r="AID142" s="113"/>
      <c r="AIE142" s="113"/>
      <c r="AIF142" s="113"/>
      <c r="AIG142" s="113"/>
      <c r="AIH142" s="113"/>
      <c r="AII142" s="113"/>
      <c r="AIJ142" s="113"/>
      <c r="AIK142" s="113"/>
      <c r="AIL142" s="113"/>
      <c r="AIM142" s="113"/>
      <c r="AIN142" s="113"/>
      <c r="AIO142" s="113"/>
      <c r="AIP142" s="69"/>
      <c r="AIQ142" s="69"/>
      <c r="AIR142" s="69"/>
      <c r="AIS142" s="69"/>
      <c r="AIT142" s="69"/>
      <c r="AIU142" s="69"/>
    </row>
    <row r="143" spans="1:964" ht="4.5" customHeight="1" x14ac:dyDescent="0.25">
      <c r="A143" s="77"/>
      <c r="B143" s="69"/>
      <c r="C143" s="69"/>
      <c r="D143" s="69"/>
      <c r="E143" s="77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77"/>
      <c r="AEA143" s="69"/>
      <c r="AEB143" s="69"/>
      <c r="AEC143" s="69"/>
      <c r="AED143" s="69"/>
      <c r="AEE143" s="111">
        <f t="shared" si="83"/>
        <v>138</v>
      </c>
      <c r="AEF143" s="111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113"/>
      <c r="AFC143" s="113"/>
      <c r="AFD143" s="113"/>
      <c r="AFE143" s="113"/>
      <c r="AFF143" s="113"/>
      <c r="AFG143" s="113"/>
      <c r="AFH143" s="113"/>
      <c r="AFI143" s="113"/>
      <c r="AFJ143" s="113"/>
      <c r="AFK143" s="113"/>
      <c r="AFL143" s="113"/>
      <c r="AFM143" s="113"/>
      <c r="AFN143" s="113"/>
      <c r="AFO143" s="113"/>
      <c r="AFP143" s="113"/>
      <c r="AFQ143" s="113"/>
      <c r="AFR143" s="113"/>
      <c r="AFS143" s="113"/>
      <c r="AFT143" s="113"/>
      <c r="AFU143" s="113"/>
      <c r="AFV143" s="113"/>
      <c r="AFW143" s="113"/>
      <c r="AFX143" s="113"/>
      <c r="AFY143" s="113"/>
      <c r="AFZ143" s="113"/>
      <c r="AGA143" s="113"/>
      <c r="AGB143" s="113"/>
      <c r="AGC143" s="113"/>
      <c r="AGD143" s="113"/>
      <c r="AGE143" s="113"/>
      <c r="AGF143" s="113"/>
      <c r="AGG143" s="113"/>
      <c r="AGH143" s="113"/>
      <c r="AGI143" s="113"/>
      <c r="AGJ143" s="113"/>
      <c r="AGK143" s="113"/>
      <c r="AGL143" s="113"/>
      <c r="AGM143" s="113"/>
      <c r="AGN143" s="113"/>
      <c r="AGO143" s="113"/>
      <c r="AGP143" s="113"/>
      <c r="AGQ143" s="113"/>
      <c r="AGR143" s="113"/>
      <c r="AGS143" s="113"/>
      <c r="AGT143" s="113"/>
      <c r="AGU143" s="113"/>
      <c r="AGV143" s="113"/>
      <c r="AGW143" s="113"/>
      <c r="AGX143" s="113"/>
      <c r="AGY143" s="113"/>
      <c r="AGZ143" s="113"/>
      <c r="AHA143" s="113"/>
      <c r="AHB143" s="113"/>
      <c r="AHC143" s="113"/>
      <c r="AHD143" s="113"/>
      <c r="AHE143" s="113"/>
      <c r="AHF143" s="113"/>
      <c r="AHG143" s="113"/>
      <c r="AHH143" s="113"/>
      <c r="AHI143" s="113"/>
      <c r="AHJ143" s="113"/>
      <c r="AHK143" s="113"/>
      <c r="AHL143" s="113"/>
      <c r="AHM143" s="113"/>
      <c r="AHN143" s="113"/>
      <c r="AHO143" s="113"/>
      <c r="AHP143" s="113"/>
      <c r="AHQ143" s="113"/>
      <c r="AHR143" s="113"/>
      <c r="AHS143" s="113"/>
      <c r="AHT143" s="113"/>
      <c r="AHU143" s="113"/>
      <c r="AHV143" s="113"/>
      <c r="AHW143" s="113"/>
      <c r="AHX143" s="113"/>
      <c r="AHY143" s="113"/>
      <c r="AHZ143" s="113"/>
      <c r="AIA143" s="113"/>
      <c r="AIB143" s="113"/>
      <c r="AIC143" s="113"/>
      <c r="AID143" s="113"/>
      <c r="AIE143" s="113"/>
      <c r="AIF143" s="113"/>
      <c r="AIG143" s="113"/>
      <c r="AIH143" s="113"/>
      <c r="AII143" s="113"/>
      <c r="AIJ143" s="113"/>
      <c r="AIK143" s="113"/>
      <c r="AIL143" s="113"/>
      <c r="AIM143" s="113"/>
      <c r="AIN143" s="113"/>
      <c r="AIO143" s="113"/>
      <c r="AIP143" s="69"/>
      <c r="AIQ143" s="69"/>
      <c r="AIR143" s="69"/>
      <c r="AIS143" s="69"/>
      <c r="AIT143" s="69"/>
      <c r="AIU143" s="69"/>
    </row>
    <row r="144" spans="1:964" ht="4.5" customHeight="1" x14ac:dyDescent="0.25">
      <c r="A144" s="77"/>
      <c r="B144" s="69"/>
      <c r="C144" s="69"/>
      <c r="D144" s="69"/>
      <c r="E144" s="77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77"/>
      <c r="AEA144" s="69"/>
      <c r="AEB144" s="69"/>
      <c r="AEC144" s="69"/>
      <c r="AED144" s="69"/>
      <c r="AEE144" s="111">
        <f t="shared" si="83"/>
        <v>139</v>
      </c>
      <c r="AEF144" s="111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113"/>
      <c r="AFC144" s="113"/>
      <c r="AFD144" s="113"/>
      <c r="AFE144" s="113"/>
      <c r="AFF144" s="113"/>
      <c r="AFG144" s="113"/>
      <c r="AFH144" s="113"/>
      <c r="AFI144" s="113"/>
      <c r="AFJ144" s="113"/>
      <c r="AFK144" s="113"/>
      <c r="AFL144" s="113"/>
      <c r="AFM144" s="113"/>
      <c r="AFN144" s="113"/>
      <c r="AFO144" s="113"/>
      <c r="AFP144" s="113"/>
      <c r="AFQ144" s="113"/>
      <c r="AFR144" s="113"/>
      <c r="AFS144" s="113"/>
      <c r="AFT144" s="113"/>
      <c r="AFU144" s="113"/>
      <c r="AFV144" s="113"/>
      <c r="AFW144" s="113"/>
      <c r="AFX144" s="113"/>
      <c r="AFY144" s="113"/>
      <c r="AFZ144" s="113"/>
      <c r="AGA144" s="113"/>
      <c r="AGB144" s="113"/>
      <c r="AGC144" s="113"/>
      <c r="AGD144" s="113"/>
      <c r="AGE144" s="113"/>
      <c r="AGF144" s="113"/>
      <c r="AGG144" s="113"/>
      <c r="AGH144" s="113"/>
      <c r="AGI144" s="113"/>
      <c r="AGJ144" s="113"/>
      <c r="AGK144" s="113"/>
      <c r="AGL144" s="113"/>
      <c r="AGM144" s="113"/>
      <c r="AGN144" s="113"/>
      <c r="AGO144" s="113"/>
      <c r="AGP144" s="113"/>
      <c r="AGQ144" s="113"/>
      <c r="AGR144" s="113"/>
      <c r="AGS144" s="113"/>
      <c r="AGT144" s="113"/>
      <c r="AGU144" s="113"/>
      <c r="AGV144" s="113"/>
      <c r="AGW144" s="113"/>
      <c r="AGX144" s="113"/>
      <c r="AGY144" s="113"/>
      <c r="AGZ144" s="113"/>
      <c r="AHA144" s="113"/>
      <c r="AHB144" s="113"/>
      <c r="AHC144" s="113"/>
      <c r="AHD144" s="113"/>
      <c r="AHE144" s="113"/>
      <c r="AHF144" s="113"/>
      <c r="AHG144" s="113"/>
      <c r="AHH144" s="113"/>
      <c r="AHI144" s="113"/>
      <c r="AHJ144" s="113"/>
      <c r="AHK144" s="113"/>
      <c r="AHL144" s="113"/>
      <c r="AHM144" s="113"/>
      <c r="AHN144" s="113"/>
      <c r="AHO144" s="113"/>
      <c r="AHP144" s="113"/>
      <c r="AHQ144" s="113"/>
      <c r="AHR144" s="113"/>
      <c r="AHS144" s="113"/>
      <c r="AHT144" s="113"/>
      <c r="AHU144" s="113"/>
      <c r="AHV144" s="113"/>
      <c r="AHW144" s="113"/>
      <c r="AHX144" s="113"/>
      <c r="AHY144" s="113"/>
      <c r="AHZ144" s="113"/>
      <c r="AIA144" s="113"/>
      <c r="AIB144" s="113"/>
      <c r="AIC144" s="113"/>
      <c r="AID144" s="113"/>
      <c r="AIE144" s="113"/>
      <c r="AIF144" s="113"/>
      <c r="AIG144" s="113"/>
      <c r="AIH144" s="113"/>
      <c r="AII144" s="113"/>
      <c r="AIJ144" s="113"/>
      <c r="AIK144" s="113"/>
      <c r="AIL144" s="113"/>
      <c r="AIM144" s="113"/>
      <c r="AIN144" s="113"/>
      <c r="AIO144" s="113"/>
      <c r="AIP144" s="69"/>
      <c r="AIQ144" s="69"/>
      <c r="AIR144" s="69"/>
      <c r="AIS144" s="69"/>
      <c r="AIT144" s="69"/>
      <c r="AIU144" s="69"/>
    </row>
    <row r="145" spans="1:931" ht="4.5" customHeight="1" x14ac:dyDescent="0.25">
      <c r="A145" s="77"/>
      <c r="B145" s="69"/>
      <c r="C145" s="69"/>
      <c r="D145" s="69"/>
      <c r="E145" s="77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77"/>
      <c r="AEA145" s="69"/>
      <c r="AEB145" s="69"/>
      <c r="AEC145" s="69"/>
      <c r="AED145" s="69"/>
      <c r="AEE145" s="111">
        <f t="shared" si="83"/>
        <v>140</v>
      </c>
      <c r="AEF145" s="111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113"/>
      <c r="AFC145" s="113"/>
      <c r="AFD145" s="113"/>
      <c r="AFE145" s="113"/>
      <c r="AFF145" s="113"/>
      <c r="AFG145" s="113"/>
      <c r="AFH145" s="113"/>
      <c r="AFI145" s="113"/>
      <c r="AFJ145" s="113"/>
      <c r="AFK145" s="113"/>
      <c r="AFL145" s="113"/>
      <c r="AFM145" s="113"/>
      <c r="AFN145" s="113"/>
      <c r="AFO145" s="113"/>
      <c r="AFP145" s="113"/>
      <c r="AFQ145" s="113"/>
      <c r="AFR145" s="113"/>
      <c r="AFS145" s="113"/>
      <c r="AFT145" s="113"/>
      <c r="AFU145" s="113"/>
      <c r="AFV145" s="113"/>
      <c r="AFW145" s="113"/>
      <c r="AFX145" s="113"/>
      <c r="AFY145" s="113"/>
      <c r="AFZ145" s="113"/>
      <c r="AGA145" s="113"/>
      <c r="AGB145" s="113"/>
      <c r="AGC145" s="113"/>
      <c r="AGD145" s="113"/>
      <c r="AGE145" s="113"/>
      <c r="AGF145" s="113"/>
      <c r="AGG145" s="113"/>
      <c r="AGH145" s="113"/>
      <c r="AGI145" s="113"/>
      <c r="AGJ145" s="113"/>
      <c r="AGK145" s="113"/>
      <c r="AGL145" s="113"/>
      <c r="AGM145" s="113"/>
      <c r="AGN145" s="113"/>
      <c r="AGO145" s="113"/>
      <c r="AGP145" s="113"/>
      <c r="AGQ145" s="113"/>
      <c r="AGR145" s="113"/>
      <c r="AGS145" s="113"/>
      <c r="AGT145" s="113"/>
      <c r="AGU145" s="113"/>
      <c r="AGV145" s="113"/>
      <c r="AGW145" s="113"/>
      <c r="AGX145" s="113"/>
      <c r="AGY145" s="113"/>
      <c r="AGZ145" s="113"/>
      <c r="AHA145" s="113"/>
      <c r="AHB145" s="113"/>
      <c r="AHC145" s="113"/>
      <c r="AHD145" s="113"/>
      <c r="AHE145" s="113"/>
      <c r="AHF145" s="113"/>
      <c r="AHG145" s="113"/>
      <c r="AHH145" s="113"/>
      <c r="AHI145" s="113"/>
      <c r="AHJ145" s="113"/>
      <c r="AHK145" s="113"/>
      <c r="AHL145" s="113"/>
      <c r="AHM145" s="113"/>
      <c r="AHN145" s="113"/>
      <c r="AHO145" s="113"/>
      <c r="AHP145" s="113"/>
      <c r="AHQ145" s="113"/>
      <c r="AHR145" s="113"/>
      <c r="AHS145" s="113"/>
      <c r="AHT145" s="113"/>
      <c r="AHU145" s="113"/>
      <c r="AHV145" s="113"/>
      <c r="AHW145" s="113"/>
      <c r="AHX145" s="113"/>
      <c r="AHY145" s="113"/>
      <c r="AHZ145" s="113"/>
      <c r="AIA145" s="113"/>
      <c r="AIB145" s="113"/>
      <c r="AIC145" s="113"/>
      <c r="AID145" s="113"/>
      <c r="AIE145" s="113"/>
      <c r="AIF145" s="113"/>
      <c r="AIG145" s="113"/>
      <c r="AIH145" s="113"/>
      <c r="AII145" s="113"/>
      <c r="AIJ145" s="113"/>
      <c r="AIK145" s="113"/>
      <c r="AIL145" s="113"/>
      <c r="AIM145" s="113"/>
      <c r="AIN145" s="113"/>
      <c r="AIO145" s="113"/>
      <c r="AIP145" s="69"/>
      <c r="AIQ145" s="69"/>
      <c r="AIR145" s="69"/>
      <c r="AIS145" s="69"/>
      <c r="AIT145" s="69"/>
      <c r="AIU145" s="69"/>
    </row>
    <row r="146" spans="1:931" ht="4.5" customHeight="1" x14ac:dyDescent="0.25">
      <c r="A146" s="77"/>
      <c r="B146" s="69"/>
      <c r="C146" s="69"/>
      <c r="D146" s="69"/>
      <c r="E146" s="77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77"/>
      <c r="AEA146" s="69"/>
      <c r="AEB146" s="69"/>
      <c r="AEC146" s="69"/>
      <c r="AED146" s="69"/>
      <c r="AEE146" s="111">
        <f t="shared" si="83"/>
        <v>141</v>
      </c>
      <c r="AEF146" s="111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113"/>
      <c r="AFC146" s="113"/>
      <c r="AFD146" s="113"/>
      <c r="AFE146" s="113"/>
      <c r="AFF146" s="113"/>
      <c r="AFG146" s="113"/>
      <c r="AFH146" s="113"/>
      <c r="AFI146" s="113"/>
      <c r="AFJ146" s="113"/>
      <c r="AFK146" s="113"/>
      <c r="AFL146" s="113"/>
      <c r="AFM146" s="113"/>
      <c r="AFN146" s="113"/>
      <c r="AFO146" s="113"/>
      <c r="AFP146" s="113"/>
      <c r="AFQ146" s="113"/>
      <c r="AFR146" s="113"/>
      <c r="AFS146" s="113"/>
      <c r="AFT146" s="113"/>
      <c r="AFU146" s="113"/>
      <c r="AFV146" s="113"/>
      <c r="AFW146" s="113"/>
      <c r="AFX146" s="113"/>
      <c r="AFY146" s="113"/>
      <c r="AFZ146" s="113"/>
      <c r="AGA146" s="113"/>
      <c r="AGB146" s="113"/>
      <c r="AGC146" s="113"/>
      <c r="AGD146" s="113"/>
      <c r="AGE146" s="113"/>
      <c r="AGF146" s="113"/>
      <c r="AGG146" s="113"/>
      <c r="AGH146" s="113"/>
      <c r="AGI146" s="113"/>
      <c r="AGJ146" s="113"/>
      <c r="AGK146" s="113"/>
      <c r="AGL146" s="113"/>
      <c r="AGM146" s="113"/>
      <c r="AGN146" s="113"/>
      <c r="AGO146" s="113"/>
      <c r="AGP146" s="113"/>
      <c r="AGQ146" s="113"/>
      <c r="AGR146" s="113"/>
      <c r="AGS146" s="113"/>
      <c r="AGT146" s="113"/>
      <c r="AGU146" s="113"/>
      <c r="AGV146" s="113"/>
      <c r="AGW146" s="113"/>
      <c r="AGX146" s="113"/>
      <c r="AGY146" s="113"/>
      <c r="AGZ146" s="113"/>
      <c r="AHA146" s="113"/>
      <c r="AHB146" s="113"/>
      <c r="AHC146" s="113"/>
      <c r="AHD146" s="113"/>
      <c r="AHE146" s="113"/>
      <c r="AHF146" s="113"/>
      <c r="AHG146" s="113"/>
      <c r="AHH146" s="113"/>
      <c r="AHI146" s="113"/>
      <c r="AHJ146" s="113"/>
      <c r="AHK146" s="113"/>
      <c r="AHL146" s="113"/>
      <c r="AHM146" s="113"/>
      <c r="AHN146" s="113"/>
      <c r="AHO146" s="113"/>
      <c r="AHP146" s="113"/>
      <c r="AHQ146" s="113"/>
      <c r="AHR146" s="113"/>
      <c r="AHS146" s="113"/>
      <c r="AHT146" s="113"/>
      <c r="AHU146" s="113"/>
      <c r="AHV146" s="113"/>
      <c r="AHW146" s="113"/>
      <c r="AHX146" s="113"/>
      <c r="AHY146" s="113"/>
      <c r="AHZ146" s="113"/>
      <c r="AIA146" s="113"/>
      <c r="AIB146" s="113"/>
      <c r="AIC146" s="113"/>
      <c r="AID146" s="113"/>
      <c r="AIE146" s="113"/>
      <c r="AIF146" s="113"/>
      <c r="AIG146" s="113"/>
      <c r="AIH146" s="113"/>
      <c r="AII146" s="113"/>
      <c r="AIJ146" s="113"/>
      <c r="AIK146" s="113"/>
      <c r="AIL146" s="113"/>
      <c r="AIM146" s="113"/>
      <c r="AIN146" s="113"/>
      <c r="AIO146" s="113"/>
      <c r="AIP146" s="69"/>
      <c r="AIQ146" s="69"/>
      <c r="AIR146" s="69"/>
      <c r="AIS146" s="69"/>
      <c r="AIT146" s="69"/>
      <c r="AIU146" s="69"/>
    </row>
    <row r="147" spans="1:931" ht="4.5" customHeight="1" x14ac:dyDescent="0.25">
      <c r="A147" s="77"/>
      <c r="B147" s="69"/>
      <c r="C147" s="69"/>
      <c r="D147" s="69"/>
      <c r="E147" s="77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77"/>
      <c r="AEA147" s="69"/>
      <c r="AEB147" s="69"/>
      <c r="AEC147" s="69"/>
      <c r="AED147" s="69"/>
      <c r="AEE147" s="111">
        <f t="shared" si="83"/>
        <v>142</v>
      </c>
      <c r="AEF147" s="111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113"/>
      <c r="AFC147" s="113"/>
      <c r="AFD147" s="113"/>
      <c r="AFE147" s="113"/>
      <c r="AFF147" s="113"/>
      <c r="AFG147" s="113"/>
      <c r="AFH147" s="113"/>
      <c r="AFI147" s="113"/>
      <c r="AFJ147" s="113"/>
      <c r="AFK147" s="113"/>
      <c r="AFL147" s="113"/>
      <c r="AFM147" s="113"/>
      <c r="AFN147" s="113"/>
      <c r="AFO147" s="113"/>
      <c r="AFP147" s="113"/>
      <c r="AFQ147" s="113"/>
      <c r="AFR147" s="113"/>
      <c r="AFS147" s="113"/>
      <c r="AFT147" s="113"/>
      <c r="AFU147" s="113"/>
      <c r="AFV147" s="113"/>
      <c r="AFW147" s="113"/>
      <c r="AFX147" s="113"/>
      <c r="AFY147" s="113"/>
      <c r="AFZ147" s="113"/>
      <c r="AGA147" s="113"/>
      <c r="AGB147" s="113"/>
      <c r="AGC147" s="113"/>
      <c r="AGD147" s="113"/>
      <c r="AGE147" s="113"/>
      <c r="AGF147" s="113"/>
      <c r="AGG147" s="113"/>
      <c r="AGH147" s="113"/>
      <c r="AGI147" s="113"/>
      <c r="AGJ147" s="113"/>
      <c r="AGK147" s="113"/>
      <c r="AGL147" s="113"/>
      <c r="AGM147" s="113"/>
      <c r="AGN147" s="113"/>
      <c r="AGO147" s="113"/>
      <c r="AGP147" s="113"/>
      <c r="AGQ147" s="113"/>
      <c r="AGR147" s="113"/>
      <c r="AGS147" s="113"/>
      <c r="AGT147" s="113"/>
      <c r="AGU147" s="113"/>
      <c r="AGV147" s="113"/>
      <c r="AGW147" s="113"/>
      <c r="AGX147" s="113"/>
      <c r="AGY147" s="113"/>
      <c r="AGZ147" s="113"/>
      <c r="AHA147" s="113"/>
      <c r="AHB147" s="113"/>
      <c r="AHC147" s="113"/>
      <c r="AHD147" s="113"/>
      <c r="AHE147" s="113"/>
      <c r="AHF147" s="113"/>
      <c r="AHG147" s="113"/>
      <c r="AHH147" s="113"/>
      <c r="AHI147" s="113"/>
      <c r="AHJ147" s="113"/>
      <c r="AHK147" s="113"/>
      <c r="AHL147" s="113"/>
      <c r="AHM147" s="113"/>
      <c r="AHN147" s="113"/>
      <c r="AHO147" s="113"/>
      <c r="AHP147" s="113"/>
      <c r="AHQ147" s="113"/>
      <c r="AHR147" s="113"/>
      <c r="AHS147" s="113"/>
      <c r="AHT147" s="113"/>
      <c r="AHU147" s="113"/>
      <c r="AHV147" s="113"/>
      <c r="AHW147" s="113"/>
      <c r="AHX147" s="113"/>
      <c r="AHY147" s="113"/>
      <c r="AHZ147" s="113"/>
      <c r="AIA147" s="113"/>
      <c r="AIB147" s="113"/>
      <c r="AIC147" s="113"/>
      <c r="AID147" s="113"/>
      <c r="AIE147" s="113"/>
      <c r="AIF147" s="113"/>
      <c r="AIG147" s="113"/>
      <c r="AIH147" s="113"/>
      <c r="AII147" s="113"/>
      <c r="AIJ147" s="113"/>
      <c r="AIK147" s="113"/>
      <c r="AIL147" s="113"/>
      <c r="AIM147" s="113"/>
      <c r="AIN147" s="113"/>
      <c r="AIO147" s="113"/>
      <c r="AIP147" s="69"/>
      <c r="AIQ147" s="69"/>
      <c r="AIR147" s="69"/>
      <c r="AIS147" s="69"/>
      <c r="AIT147" s="69"/>
      <c r="AIU147" s="69"/>
    </row>
    <row r="148" spans="1:931" ht="4.5" customHeight="1" x14ac:dyDescent="0.25">
      <c r="A148" s="77"/>
      <c r="B148" s="69"/>
      <c r="C148" s="69"/>
      <c r="D148" s="69"/>
      <c r="E148" s="77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77"/>
      <c r="AEA148" s="69"/>
      <c r="AEB148" s="69"/>
      <c r="AEC148" s="69"/>
      <c r="AED148" s="69"/>
      <c r="AEE148" s="111">
        <f t="shared" si="83"/>
        <v>143</v>
      </c>
      <c r="AEF148" s="111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113"/>
      <c r="AFC148" s="113"/>
      <c r="AFD148" s="113"/>
      <c r="AFE148" s="113"/>
      <c r="AFF148" s="113"/>
      <c r="AFG148" s="113"/>
      <c r="AFH148" s="113"/>
      <c r="AFI148" s="113"/>
      <c r="AFJ148" s="113"/>
      <c r="AFK148" s="113"/>
      <c r="AFL148" s="113"/>
      <c r="AFM148" s="113"/>
      <c r="AFN148" s="113"/>
      <c r="AFO148" s="113"/>
      <c r="AFP148" s="113"/>
      <c r="AFQ148" s="113"/>
      <c r="AFR148" s="113"/>
      <c r="AFS148" s="113"/>
      <c r="AFT148" s="113"/>
      <c r="AFU148" s="113"/>
      <c r="AFV148" s="113"/>
      <c r="AFW148" s="113"/>
      <c r="AFX148" s="113"/>
      <c r="AFY148" s="113"/>
      <c r="AFZ148" s="113"/>
      <c r="AGA148" s="113"/>
      <c r="AGB148" s="113"/>
      <c r="AGC148" s="113"/>
      <c r="AGD148" s="113"/>
      <c r="AGE148" s="113"/>
      <c r="AGF148" s="113"/>
      <c r="AGG148" s="113"/>
      <c r="AGH148" s="113"/>
      <c r="AGI148" s="113"/>
      <c r="AGJ148" s="113"/>
      <c r="AGK148" s="113"/>
      <c r="AGL148" s="113"/>
      <c r="AGM148" s="113"/>
      <c r="AGN148" s="113"/>
      <c r="AGO148" s="113"/>
      <c r="AGP148" s="113"/>
      <c r="AGQ148" s="113"/>
      <c r="AGR148" s="113"/>
      <c r="AGS148" s="113"/>
      <c r="AGT148" s="113"/>
      <c r="AGU148" s="113"/>
      <c r="AGV148" s="113"/>
      <c r="AGW148" s="113"/>
      <c r="AGX148" s="113"/>
      <c r="AGY148" s="113"/>
      <c r="AGZ148" s="113"/>
      <c r="AHA148" s="113"/>
      <c r="AHB148" s="113"/>
      <c r="AHC148" s="113"/>
      <c r="AHD148" s="113"/>
      <c r="AHE148" s="113"/>
      <c r="AHF148" s="113"/>
      <c r="AHG148" s="113"/>
      <c r="AHH148" s="113"/>
      <c r="AHI148" s="113"/>
      <c r="AHJ148" s="113"/>
      <c r="AHK148" s="113"/>
      <c r="AHL148" s="113"/>
      <c r="AHM148" s="113"/>
      <c r="AHN148" s="113"/>
      <c r="AHO148" s="113"/>
      <c r="AHP148" s="113"/>
      <c r="AHQ148" s="113"/>
      <c r="AHR148" s="113"/>
      <c r="AHS148" s="113"/>
      <c r="AHT148" s="113"/>
      <c r="AHU148" s="113"/>
      <c r="AHV148" s="113"/>
      <c r="AHW148" s="113"/>
      <c r="AHX148" s="113"/>
      <c r="AHY148" s="113"/>
      <c r="AHZ148" s="113"/>
      <c r="AIA148" s="113"/>
      <c r="AIB148" s="113"/>
      <c r="AIC148" s="113"/>
      <c r="AID148" s="113"/>
      <c r="AIE148" s="113"/>
      <c r="AIF148" s="113"/>
      <c r="AIG148" s="113"/>
      <c r="AIH148" s="113"/>
      <c r="AII148" s="113"/>
      <c r="AIJ148" s="113"/>
      <c r="AIK148" s="113"/>
      <c r="AIL148" s="113"/>
      <c r="AIM148" s="113"/>
      <c r="AIN148" s="113"/>
      <c r="AIO148" s="113"/>
      <c r="AIP148" s="69"/>
      <c r="AIQ148" s="69"/>
      <c r="AIR148" s="69"/>
      <c r="AIS148" s="69"/>
      <c r="AIT148" s="69"/>
      <c r="AIU148" s="69"/>
    </row>
    <row r="149" spans="1:931" ht="4.5" customHeight="1" x14ac:dyDescent="0.25">
      <c r="A149" s="77"/>
      <c r="B149" s="69"/>
      <c r="C149" s="69"/>
      <c r="D149" s="69"/>
      <c r="E149" s="77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77"/>
      <c r="AEA149" s="69"/>
      <c r="AEB149" s="69"/>
      <c r="AEC149" s="69"/>
      <c r="AED149" s="69"/>
      <c r="AEE149" s="111">
        <f t="shared" si="83"/>
        <v>144</v>
      </c>
      <c r="AEF149" s="111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113"/>
      <c r="AFC149" s="113"/>
      <c r="AFD149" s="113"/>
      <c r="AFE149" s="113"/>
      <c r="AFF149" s="113"/>
      <c r="AFG149" s="113"/>
      <c r="AFH149" s="113"/>
      <c r="AFI149" s="113"/>
      <c r="AFJ149" s="113"/>
      <c r="AFK149" s="113"/>
      <c r="AFL149" s="113"/>
      <c r="AFM149" s="113"/>
      <c r="AFN149" s="113"/>
      <c r="AFO149" s="113"/>
      <c r="AFP149" s="113"/>
      <c r="AFQ149" s="113"/>
      <c r="AFR149" s="113"/>
      <c r="AFS149" s="113"/>
      <c r="AFT149" s="113"/>
      <c r="AFU149" s="113"/>
      <c r="AFV149" s="113"/>
      <c r="AFW149" s="113"/>
      <c r="AFX149" s="113"/>
      <c r="AFY149" s="113"/>
      <c r="AFZ149" s="113"/>
      <c r="AGA149" s="113"/>
      <c r="AGB149" s="113"/>
      <c r="AGC149" s="113"/>
      <c r="AGD149" s="113"/>
      <c r="AGE149" s="113"/>
      <c r="AGF149" s="113"/>
      <c r="AGG149" s="113"/>
      <c r="AGH149" s="113"/>
      <c r="AGI149" s="113"/>
      <c r="AGJ149" s="113"/>
      <c r="AGK149" s="113"/>
      <c r="AGL149" s="113"/>
      <c r="AGM149" s="113"/>
      <c r="AGN149" s="113"/>
      <c r="AGO149" s="113"/>
      <c r="AGP149" s="113"/>
      <c r="AGQ149" s="113"/>
      <c r="AGR149" s="113"/>
      <c r="AGS149" s="113"/>
      <c r="AGT149" s="113"/>
      <c r="AGU149" s="113"/>
      <c r="AGV149" s="113"/>
      <c r="AGW149" s="113"/>
      <c r="AGX149" s="113"/>
      <c r="AGY149" s="113"/>
      <c r="AGZ149" s="113"/>
      <c r="AHA149" s="113"/>
      <c r="AHB149" s="113"/>
      <c r="AHC149" s="113"/>
      <c r="AHD149" s="113"/>
      <c r="AHE149" s="113"/>
      <c r="AHF149" s="113"/>
      <c r="AHG149" s="113"/>
      <c r="AHH149" s="113"/>
      <c r="AHI149" s="113"/>
      <c r="AHJ149" s="113"/>
      <c r="AHK149" s="113"/>
      <c r="AHL149" s="113"/>
      <c r="AHM149" s="113"/>
      <c r="AHN149" s="113"/>
      <c r="AHO149" s="113"/>
      <c r="AHP149" s="113"/>
      <c r="AHQ149" s="113"/>
      <c r="AHR149" s="113"/>
      <c r="AHS149" s="113"/>
      <c r="AHT149" s="113"/>
      <c r="AHU149" s="113"/>
      <c r="AHV149" s="113"/>
      <c r="AHW149" s="113"/>
      <c r="AHX149" s="113"/>
      <c r="AHY149" s="113"/>
      <c r="AHZ149" s="113"/>
      <c r="AIA149" s="113"/>
      <c r="AIB149" s="113"/>
      <c r="AIC149" s="113"/>
      <c r="AID149" s="113"/>
      <c r="AIE149" s="113"/>
      <c r="AIF149" s="113"/>
      <c r="AIG149" s="113"/>
      <c r="AIH149" s="113"/>
      <c r="AII149" s="113"/>
      <c r="AIJ149" s="113"/>
      <c r="AIK149" s="113"/>
      <c r="AIL149" s="113"/>
      <c r="AIM149" s="113"/>
      <c r="AIN149" s="113"/>
      <c r="AIO149" s="113"/>
      <c r="AIP149" s="69"/>
      <c r="AIQ149" s="69"/>
      <c r="AIR149" s="69"/>
      <c r="AIS149" s="69"/>
      <c r="AIT149" s="69"/>
      <c r="AIU149" s="69"/>
    </row>
    <row r="150" spans="1:931" ht="4.5" customHeight="1" x14ac:dyDescent="0.25">
      <c r="A150" s="77"/>
      <c r="B150" s="69"/>
      <c r="C150" s="69"/>
      <c r="D150" s="69"/>
      <c r="E150" s="77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77"/>
      <c r="AEA150" s="69"/>
      <c r="AEB150" s="69"/>
      <c r="AEC150" s="69"/>
      <c r="AED150" s="69"/>
      <c r="AEE150" s="111">
        <f t="shared" si="83"/>
        <v>145</v>
      </c>
      <c r="AEF150" s="111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113"/>
      <c r="AFC150" s="113"/>
      <c r="AFD150" s="113"/>
      <c r="AFE150" s="113"/>
      <c r="AFF150" s="113"/>
      <c r="AFG150" s="113"/>
      <c r="AFH150" s="113"/>
      <c r="AFI150" s="113"/>
      <c r="AFJ150" s="113"/>
      <c r="AFK150" s="113"/>
      <c r="AFL150" s="113"/>
      <c r="AFM150" s="113"/>
      <c r="AFN150" s="113"/>
      <c r="AFO150" s="113"/>
      <c r="AFP150" s="113"/>
      <c r="AFQ150" s="113"/>
      <c r="AFR150" s="113"/>
      <c r="AFS150" s="113"/>
      <c r="AFT150" s="113"/>
      <c r="AFU150" s="113"/>
      <c r="AFV150" s="113"/>
      <c r="AFW150" s="113"/>
      <c r="AFX150" s="113"/>
      <c r="AFY150" s="113"/>
      <c r="AFZ150" s="113"/>
      <c r="AGA150" s="113"/>
      <c r="AGB150" s="113"/>
      <c r="AGC150" s="113"/>
      <c r="AGD150" s="113"/>
      <c r="AGE150" s="113"/>
      <c r="AGF150" s="113"/>
      <c r="AGG150" s="113"/>
      <c r="AGH150" s="113"/>
      <c r="AGI150" s="113"/>
      <c r="AGJ150" s="113"/>
      <c r="AGK150" s="113"/>
      <c r="AGL150" s="113"/>
      <c r="AGM150" s="113"/>
      <c r="AGN150" s="113"/>
      <c r="AGO150" s="113"/>
      <c r="AGP150" s="113"/>
      <c r="AGQ150" s="113"/>
      <c r="AGR150" s="113"/>
      <c r="AGS150" s="113"/>
      <c r="AGT150" s="113"/>
      <c r="AGU150" s="113"/>
      <c r="AGV150" s="113"/>
      <c r="AGW150" s="113"/>
      <c r="AGX150" s="113"/>
      <c r="AGY150" s="113"/>
      <c r="AGZ150" s="113"/>
      <c r="AHA150" s="113"/>
      <c r="AHB150" s="113"/>
      <c r="AHC150" s="113"/>
      <c r="AHD150" s="113"/>
      <c r="AHE150" s="113"/>
      <c r="AHF150" s="113"/>
      <c r="AHG150" s="113"/>
      <c r="AHH150" s="113"/>
      <c r="AHI150" s="113"/>
      <c r="AHJ150" s="113"/>
      <c r="AHK150" s="113"/>
      <c r="AHL150" s="113"/>
      <c r="AHM150" s="113"/>
      <c r="AHN150" s="113"/>
      <c r="AHO150" s="113"/>
      <c r="AHP150" s="113"/>
      <c r="AHQ150" s="113"/>
      <c r="AHR150" s="113"/>
      <c r="AHS150" s="113"/>
      <c r="AHT150" s="113"/>
      <c r="AHU150" s="113"/>
      <c r="AHV150" s="113"/>
      <c r="AHW150" s="113"/>
      <c r="AHX150" s="113"/>
      <c r="AHY150" s="113"/>
      <c r="AHZ150" s="113"/>
      <c r="AIA150" s="113"/>
      <c r="AIB150" s="113"/>
      <c r="AIC150" s="113"/>
      <c r="AID150" s="113"/>
      <c r="AIE150" s="113"/>
      <c r="AIF150" s="113"/>
      <c r="AIG150" s="113"/>
      <c r="AIH150" s="113"/>
      <c r="AII150" s="113"/>
      <c r="AIJ150" s="113"/>
      <c r="AIK150" s="113"/>
      <c r="AIL150" s="113"/>
      <c r="AIM150" s="113"/>
      <c r="AIN150" s="113"/>
      <c r="AIO150" s="113"/>
      <c r="AIP150" s="69"/>
      <c r="AIQ150" s="69"/>
      <c r="AIR150" s="69"/>
      <c r="AIS150" s="69"/>
      <c r="AIT150" s="69"/>
      <c r="AIU150" s="69"/>
    </row>
    <row r="151" spans="1:931" ht="4.5" customHeight="1" x14ac:dyDescent="0.25">
      <c r="A151" s="77"/>
      <c r="B151" s="69"/>
      <c r="C151" s="69"/>
      <c r="D151" s="69"/>
      <c r="E151" s="77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77"/>
      <c r="AEA151" s="69"/>
      <c r="AEB151" s="69"/>
      <c r="AEC151" s="69"/>
      <c r="AED151" s="69"/>
      <c r="AEE151" s="111">
        <f t="shared" si="83"/>
        <v>146</v>
      </c>
      <c r="AEF151" s="111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113"/>
      <c r="AFC151" s="113"/>
      <c r="AFD151" s="113"/>
      <c r="AFE151" s="113"/>
      <c r="AFF151" s="113"/>
      <c r="AFG151" s="113"/>
      <c r="AFH151" s="113"/>
      <c r="AFI151" s="113"/>
      <c r="AFJ151" s="113"/>
      <c r="AFK151" s="113"/>
      <c r="AFL151" s="113"/>
      <c r="AFM151" s="113"/>
      <c r="AFN151" s="113"/>
      <c r="AFO151" s="113"/>
      <c r="AFP151" s="113"/>
      <c r="AFQ151" s="113"/>
      <c r="AFR151" s="113"/>
      <c r="AFS151" s="113"/>
      <c r="AFT151" s="113"/>
      <c r="AFU151" s="113"/>
      <c r="AFV151" s="113"/>
      <c r="AFW151" s="113"/>
      <c r="AFX151" s="113"/>
      <c r="AFY151" s="113"/>
      <c r="AFZ151" s="113"/>
      <c r="AGA151" s="113"/>
      <c r="AGB151" s="113"/>
      <c r="AGC151" s="113"/>
      <c r="AGD151" s="113"/>
      <c r="AGE151" s="113"/>
      <c r="AGF151" s="113"/>
      <c r="AGG151" s="113"/>
      <c r="AGH151" s="113"/>
      <c r="AGI151" s="113"/>
      <c r="AGJ151" s="113"/>
      <c r="AGK151" s="113"/>
      <c r="AGL151" s="113"/>
      <c r="AGM151" s="113"/>
      <c r="AGN151" s="113"/>
      <c r="AGO151" s="113"/>
      <c r="AGP151" s="113"/>
      <c r="AGQ151" s="113"/>
      <c r="AGR151" s="113"/>
      <c r="AGS151" s="113"/>
      <c r="AGT151" s="113"/>
      <c r="AGU151" s="113"/>
      <c r="AGV151" s="113"/>
      <c r="AGW151" s="113"/>
      <c r="AGX151" s="113"/>
      <c r="AGY151" s="113"/>
      <c r="AGZ151" s="113"/>
      <c r="AHA151" s="113"/>
      <c r="AHB151" s="113"/>
      <c r="AHC151" s="113"/>
      <c r="AHD151" s="113"/>
      <c r="AHE151" s="113"/>
      <c r="AHF151" s="113"/>
      <c r="AHG151" s="113"/>
      <c r="AHH151" s="113"/>
      <c r="AHI151" s="113"/>
      <c r="AHJ151" s="113"/>
      <c r="AHK151" s="113"/>
      <c r="AHL151" s="113"/>
      <c r="AHM151" s="113"/>
      <c r="AHN151" s="113"/>
      <c r="AHO151" s="113"/>
      <c r="AHP151" s="113"/>
      <c r="AHQ151" s="113"/>
      <c r="AHR151" s="113"/>
      <c r="AHS151" s="113"/>
      <c r="AHT151" s="113"/>
      <c r="AHU151" s="113"/>
      <c r="AHV151" s="113"/>
      <c r="AHW151" s="113"/>
      <c r="AHX151" s="113"/>
      <c r="AHY151" s="113"/>
      <c r="AHZ151" s="113"/>
      <c r="AIA151" s="113"/>
      <c r="AIB151" s="113"/>
      <c r="AIC151" s="113"/>
      <c r="AID151" s="113"/>
      <c r="AIE151" s="113"/>
      <c r="AIF151" s="113"/>
      <c r="AIG151" s="113"/>
      <c r="AIH151" s="113"/>
      <c r="AII151" s="113"/>
      <c r="AIJ151" s="113"/>
      <c r="AIK151" s="113"/>
      <c r="AIL151" s="113"/>
      <c r="AIM151" s="113"/>
      <c r="AIN151" s="113"/>
      <c r="AIO151" s="113"/>
      <c r="AIP151" s="69"/>
      <c r="AIQ151" s="69"/>
      <c r="AIR151" s="69"/>
      <c r="AIS151" s="69"/>
      <c r="AIT151" s="69"/>
      <c r="AIU151" s="69"/>
    </row>
    <row r="152" spans="1:931" ht="4.5" customHeight="1" x14ac:dyDescent="0.25">
      <c r="A152" s="77"/>
      <c r="B152" s="69"/>
      <c r="C152" s="69"/>
      <c r="D152" s="69"/>
      <c r="E152" s="77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77"/>
      <c r="AEA152" s="69"/>
      <c r="AEB152" s="69"/>
      <c r="AEC152" s="69"/>
      <c r="AED152" s="69"/>
      <c r="AEE152" s="111">
        <f t="shared" si="83"/>
        <v>147</v>
      </c>
      <c r="AEF152" s="111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113"/>
      <c r="AFC152" s="113"/>
      <c r="AFD152" s="113"/>
      <c r="AFE152" s="113"/>
      <c r="AFF152" s="113"/>
      <c r="AFG152" s="113"/>
      <c r="AFH152" s="113"/>
      <c r="AFI152" s="113"/>
      <c r="AFJ152" s="113"/>
      <c r="AFK152" s="113"/>
      <c r="AFL152" s="113"/>
      <c r="AFM152" s="113"/>
      <c r="AFN152" s="113"/>
      <c r="AFO152" s="113"/>
      <c r="AFP152" s="113"/>
      <c r="AFQ152" s="113"/>
      <c r="AFR152" s="113"/>
      <c r="AFS152" s="113"/>
      <c r="AFT152" s="113"/>
      <c r="AFU152" s="113"/>
      <c r="AFV152" s="113"/>
      <c r="AFW152" s="113"/>
      <c r="AFX152" s="113"/>
      <c r="AFY152" s="113"/>
      <c r="AFZ152" s="113"/>
      <c r="AGA152" s="113"/>
      <c r="AGB152" s="113"/>
      <c r="AGC152" s="113"/>
      <c r="AGD152" s="113"/>
      <c r="AGE152" s="113"/>
      <c r="AGF152" s="113"/>
      <c r="AGG152" s="113"/>
      <c r="AGH152" s="113"/>
      <c r="AGI152" s="113"/>
      <c r="AGJ152" s="113"/>
      <c r="AGK152" s="113"/>
      <c r="AGL152" s="113"/>
      <c r="AGM152" s="113"/>
      <c r="AGN152" s="113"/>
      <c r="AGO152" s="113"/>
      <c r="AGP152" s="113"/>
      <c r="AGQ152" s="113"/>
      <c r="AGR152" s="113"/>
      <c r="AGS152" s="113"/>
      <c r="AGT152" s="113"/>
      <c r="AGU152" s="113"/>
      <c r="AGV152" s="113"/>
      <c r="AGW152" s="113"/>
      <c r="AGX152" s="113"/>
      <c r="AGY152" s="113"/>
      <c r="AGZ152" s="113"/>
      <c r="AHA152" s="113"/>
      <c r="AHB152" s="113"/>
      <c r="AHC152" s="113"/>
      <c r="AHD152" s="113"/>
      <c r="AHE152" s="113"/>
      <c r="AHF152" s="113"/>
      <c r="AHG152" s="113"/>
      <c r="AHH152" s="113"/>
      <c r="AHI152" s="113"/>
      <c r="AHJ152" s="113"/>
      <c r="AHK152" s="113"/>
      <c r="AHL152" s="113"/>
      <c r="AHM152" s="113"/>
      <c r="AHN152" s="113"/>
      <c r="AHO152" s="113"/>
      <c r="AHP152" s="113"/>
      <c r="AHQ152" s="113"/>
      <c r="AHR152" s="113"/>
      <c r="AHS152" s="113"/>
      <c r="AHT152" s="113"/>
      <c r="AHU152" s="113"/>
      <c r="AHV152" s="113"/>
      <c r="AHW152" s="113"/>
      <c r="AHX152" s="113"/>
      <c r="AHY152" s="113"/>
      <c r="AHZ152" s="113"/>
      <c r="AIA152" s="113"/>
      <c r="AIB152" s="113"/>
      <c r="AIC152" s="113"/>
      <c r="AID152" s="113"/>
      <c r="AIE152" s="113"/>
      <c r="AIF152" s="113"/>
      <c r="AIG152" s="113"/>
      <c r="AIH152" s="113"/>
      <c r="AII152" s="113"/>
      <c r="AIJ152" s="113"/>
      <c r="AIK152" s="113"/>
      <c r="AIL152" s="113"/>
      <c r="AIM152" s="113"/>
      <c r="AIN152" s="113"/>
      <c r="AIO152" s="113"/>
      <c r="AIP152" s="69"/>
      <c r="AIQ152" s="69"/>
      <c r="AIR152" s="69"/>
      <c r="AIS152" s="69"/>
      <c r="AIT152" s="69"/>
      <c r="AIU152" s="69"/>
    </row>
    <row r="153" spans="1:931" ht="4.5" customHeight="1" x14ac:dyDescent="0.25">
      <c r="A153" s="77"/>
      <c r="B153" s="69"/>
      <c r="C153" s="69"/>
      <c r="D153" s="69"/>
      <c r="E153" s="77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77"/>
      <c r="AEA153" s="69"/>
      <c r="AEB153" s="69"/>
      <c r="AEC153" s="69"/>
      <c r="AED153" s="69"/>
      <c r="AEE153" s="111">
        <f t="shared" si="83"/>
        <v>148</v>
      </c>
      <c r="AEF153" s="111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113"/>
      <c r="AFC153" s="113"/>
      <c r="AFD153" s="113"/>
      <c r="AFE153" s="113"/>
      <c r="AFF153" s="113"/>
      <c r="AFG153" s="113"/>
      <c r="AFH153" s="113"/>
      <c r="AFI153" s="113"/>
      <c r="AFJ153" s="113"/>
      <c r="AFK153" s="113"/>
      <c r="AFL153" s="113"/>
      <c r="AFM153" s="113"/>
      <c r="AFN153" s="113"/>
      <c r="AFO153" s="113"/>
      <c r="AFP153" s="113"/>
      <c r="AFQ153" s="113"/>
      <c r="AFR153" s="113"/>
      <c r="AFS153" s="113"/>
      <c r="AFT153" s="113"/>
      <c r="AFU153" s="113"/>
      <c r="AFV153" s="113"/>
      <c r="AFW153" s="113"/>
      <c r="AFX153" s="113"/>
      <c r="AFY153" s="113"/>
      <c r="AFZ153" s="113"/>
      <c r="AGA153" s="113"/>
      <c r="AGB153" s="113"/>
      <c r="AGC153" s="113"/>
      <c r="AGD153" s="113"/>
      <c r="AGE153" s="113"/>
      <c r="AGF153" s="113"/>
      <c r="AGG153" s="113"/>
      <c r="AGH153" s="113"/>
      <c r="AGI153" s="113"/>
      <c r="AGJ153" s="113"/>
      <c r="AGK153" s="113"/>
      <c r="AGL153" s="113"/>
      <c r="AGM153" s="113"/>
      <c r="AGN153" s="113"/>
      <c r="AGO153" s="113"/>
      <c r="AGP153" s="113"/>
      <c r="AGQ153" s="113"/>
      <c r="AGR153" s="113"/>
      <c r="AGS153" s="113"/>
      <c r="AGT153" s="113"/>
      <c r="AGU153" s="113"/>
      <c r="AGV153" s="113"/>
      <c r="AGW153" s="113"/>
      <c r="AGX153" s="113"/>
      <c r="AGY153" s="113"/>
      <c r="AGZ153" s="113"/>
      <c r="AHA153" s="113"/>
      <c r="AHB153" s="113"/>
      <c r="AHC153" s="113"/>
      <c r="AHD153" s="113"/>
      <c r="AHE153" s="113"/>
      <c r="AHF153" s="113"/>
      <c r="AHG153" s="113"/>
      <c r="AHH153" s="113"/>
      <c r="AHI153" s="113"/>
      <c r="AHJ153" s="113"/>
      <c r="AHK153" s="113"/>
      <c r="AHL153" s="113"/>
      <c r="AHM153" s="113"/>
      <c r="AHN153" s="113"/>
      <c r="AHO153" s="113"/>
      <c r="AHP153" s="113"/>
      <c r="AHQ153" s="113"/>
      <c r="AHR153" s="113"/>
      <c r="AHS153" s="113"/>
      <c r="AHT153" s="113"/>
      <c r="AHU153" s="113"/>
      <c r="AHV153" s="113"/>
      <c r="AHW153" s="113"/>
      <c r="AHX153" s="113"/>
      <c r="AHY153" s="113"/>
      <c r="AHZ153" s="113"/>
      <c r="AIA153" s="113"/>
      <c r="AIB153" s="113"/>
      <c r="AIC153" s="113"/>
      <c r="AID153" s="113"/>
      <c r="AIE153" s="113"/>
      <c r="AIF153" s="113"/>
      <c r="AIG153" s="113"/>
      <c r="AIH153" s="113"/>
      <c r="AII153" s="113"/>
      <c r="AIJ153" s="113"/>
      <c r="AIK153" s="113"/>
      <c r="AIL153" s="113"/>
      <c r="AIM153" s="113"/>
      <c r="AIN153" s="113"/>
      <c r="AIO153" s="113"/>
      <c r="AIP153" s="69"/>
      <c r="AIQ153" s="69"/>
      <c r="AIR153" s="69"/>
      <c r="AIS153" s="69"/>
      <c r="AIT153" s="69"/>
      <c r="AIU153" s="69"/>
    </row>
    <row r="154" spans="1:931" ht="4.5" customHeight="1" x14ac:dyDescent="0.25">
      <c r="A154" s="77"/>
      <c r="B154" s="69"/>
      <c r="C154" s="69"/>
      <c r="D154" s="69"/>
      <c r="E154" s="77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77"/>
      <c r="AEA154" s="69"/>
      <c r="AEB154" s="69"/>
      <c r="AEC154" s="69"/>
      <c r="AED154" s="69"/>
      <c r="AEE154" s="111">
        <f t="shared" si="83"/>
        <v>149</v>
      </c>
      <c r="AEF154" s="111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113"/>
      <c r="AFC154" s="113"/>
      <c r="AFD154" s="113"/>
      <c r="AFE154" s="113"/>
      <c r="AFF154" s="113"/>
      <c r="AFG154" s="113"/>
      <c r="AFH154" s="113"/>
      <c r="AFI154" s="113"/>
      <c r="AFJ154" s="113"/>
      <c r="AFK154" s="113"/>
      <c r="AFL154" s="113"/>
      <c r="AFM154" s="113"/>
      <c r="AFN154" s="113"/>
      <c r="AFO154" s="113"/>
      <c r="AFP154" s="113"/>
      <c r="AFQ154" s="113"/>
      <c r="AFR154" s="113"/>
      <c r="AFS154" s="113"/>
      <c r="AFT154" s="113"/>
      <c r="AFU154" s="113"/>
      <c r="AFV154" s="113"/>
      <c r="AFW154" s="113"/>
      <c r="AFX154" s="113"/>
      <c r="AFY154" s="113"/>
      <c r="AFZ154" s="113"/>
      <c r="AGA154" s="113"/>
      <c r="AGB154" s="113"/>
      <c r="AGC154" s="113"/>
      <c r="AGD154" s="113"/>
      <c r="AGE154" s="113"/>
      <c r="AGF154" s="113"/>
      <c r="AGG154" s="113"/>
      <c r="AGH154" s="113"/>
      <c r="AGI154" s="113"/>
      <c r="AGJ154" s="113"/>
      <c r="AGK154" s="113"/>
      <c r="AGL154" s="113"/>
      <c r="AGM154" s="113"/>
      <c r="AGN154" s="113"/>
      <c r="AGO154" s="113"/>
      <c r="AGP154" s="113"/>
      <c r="AGQ154" s="113"/>
      <c r="AGR154" s="113"/>
      <c r="AGS154" s="113"/>
      <c r="AGT154" s="113"/>
      <c r="AGU154" s="113"/>
      <c r="AGV154" s="113"/>
      <c r="AGW154" s="113"/>
      <c r="AGX154" s="113"/>
      <c r="AGY154" s="113"/>
      <c r="AGZ154" s="113"/>
      <c r="AHA154" s="113"/>
      <c r="AHB154" s="113"/>
      <c r="AHC154" s="113"/>
      <c r="AHD154" s="113"/>
      <c r="AHE154" s="113"/>
      <c r="AHF154" s="113"/>
      <c r="AHG154" s="113"/>
      <c r="AHH154" s="113"/>
      <c r="AHI154" s="113"/>
      <c r="AHJ154" s="113"/>
      <c r="AHK154" s="113"/>
      <c r="AHL154" s="113"/>
      <c r="AHM154" s="113"/>
      <c r="AHN154" s="113"/>
      <c r="AHO154" s="113"/>
      <c r="AHP154" s="113"/>
      <c r="AHQ154" s="113"/>
      <c r="AHR154" s="113"/>
      <c r="AHS154" s="113"/>
      <c r="AHT154" s="113"/>
      <c r="AHU154" s="113"/>
      <c r="AHV154" s="113"/>
      <c r="AHW154" s="113"/>
      <c r="AHX154" s="113"/>
      <c r="AHY154" s="113"/>
      <c r="AHZ154" s="113"/>
      <c r="AIA154" s="113"/>
      <c r="AIB154" s="113"/>
      <c r="AIC154" s="113"/>
      <c r="AID154" s="113"/>
      <c r="AIE154" s="113"/>
      <c r="AIF154" s="113"/>
      <c r="AIG154" s="113"/>
      <c r="AIH154" s="113"/>
      <c r="AII154" s="113"/>
      <c r="AIJ154" s="113"/>
      <c r="AIK154" s="113"/>
      <c r="AIL154" s="113"/>
      <c r="AIM154" s="113"/>
      <c r="AIN154" s="113"/>
      <c r="AIO154" s="113"/>
      <c r="AIP154" s="69"/>
      <c r="AIQ154" s="69"/>
      <c r="AIR154" s="69"/>
      <c r="AIS154" s="69"/>
      <c r="AIT154" s="69"/>
      <c r="AIU154" s="69"/>
    </row>
    <row r="155" spans="1:931" ht="4.5" customHeight="1" x14ac:dyDescent="0.25">
      <c r="A155" s="77"/>
      <c r="B155" s="69"/>
      <c r="C155" s="69"/>
      <c r="D155" s="69"/>
      <c r="E155" s="77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77"/>
      <c r="AEA155" s="69"/>
      <c r="AEB155" s="69"/>
      <c r="AEC155" s="69"/>
      <c r="AED155" s="69"/>
      <c r="AEE155" s="111">
        <f t="shared" si="83"/>
        <v>150</v>
      </c>
      <c r="AEF155" s="111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113"/>
      <c r="AFC155" s="113"/>
      <c r="AFD155" s="113"/>
      <c r="AFE155" s="113"/>
      <c r="AFF155" s="113"/>
      <c r="AFG155" s="113"/>
      <c r="AFH155" s="113"/>
      <c r="AFI155" s="113"/>
      <c r="AFJ155" s="113"/>
      <c r="AFK155" s="113"/>
      <c r="AFL155" s="113"/>
      <c r="AFM155" s="113"/>
      <c r="AFN155" s="113"/>
      <c r="AFO155" s="113"/>
      <c r="AFP155" s="113"/>
      <c r="AFQ155" s="113"/>
      <c r="AFR155" s="113"/>
      <c r="AFS155" s="113"/>
      <c r="AFT155" s="113"/>
      <c r="AFU155" s="113"/>
      <c r="AFV155" s="113"/>
      <c r="AFW155" s="113"/>
      <c r="AFX155" s="113"/>
      <c r="AFY155" s="113"/>
      <c r="AFZ155" s="113"/>
      <c r="AGA155" s="113"/>
      <c r="AGB155" s="113"/>
      <c r="AGC155" s="113"/>
      <c r="AGD155" s="113"/>
      <c r="AGE155" s="113"/>
      <c r="AGF155" s="113"/>
      <c r="AGG155" s="113"/>
      <c r="AGH155" s="113"/>
      <c r="AGI155" s="113"/>
      <c r="AGJ155" s="113"/>
      <c r="AGK155" s="113"/>
      <c r="AGL155" s="113"/>
      <c r="AGM155" s="113"/>
      <c r="AGN155" s="113"/>
      <c r="AGO155" s="113"/>
      <c r="AGP155" s="113"/>
      <c r="AGQ155" s="113"/>
      <c r="AGR155" s="113"/>
      <c r="AGS155" s="113"/>
      <c r="AGT155" s="113"/>
      <c r="AGU155" s="113"/>
      <c r="AGV155" s="113"/>
      <c r="AGW155" s="113"/>
      <c r="AGX155" s="113"/>
      <c r="AGY155" s="113"/>
      <c r="AGZ155" s="113"/>
      <c r="AHA155" s="113"/>
      <c r="AHB155" s="113"/>
      <c r="AHC155" s="113"/>
      <c r="AHD155" s="113"/>
      <c r="AHE155" s="113"/>
      <c r="AHF155" s="113"/>
      <c r="AHG155" s="113"/>
      <c r="AHH155" s="113"/>
      <c r="AHI155" s="113"/>
      <c r="AHJ155" s="113"/>
      <c r="AHK155" s="113"/>
      <c r="AHL155" s="113"/>
      <c r="AHM155" s="113"/>
      <c r="AHN155" s="113"/>
      <c r="AHO155" s="113"/>
      <c r="AHP155" s="113"/>
      <c r="AHQ155" s="113"/>
      <c r="AHR155" s="113"/>
      <c r="AHS155" s="113"/>
      <c r="AHT155" s="113"/>
      <c r="AHU155" s="113"/>
      <c r="AHV155" s="113"/>
      <c r="AHW155" s="113"/>
      <c r="AHX155" s="113"/>
      <c r="AHY155" s="113"/>
      <c r="AHZ155" s="113"/>
      <c r="AIA155" s="113"/>
      <c r="AIB155" s="113"/>
      <c r="AIC155" s="113"/>
      <c r="AID155" s="113"/>
      <c r="AIE155" s="113"/>
      <c r="AIF155" s="113"/>
      <c r="AIG155" s="113"/>
      <c r="AIH155" s="113"/>
      <c r="AII155" s="113"/>
      <c r="AIJ155" s="113"/>
      <c r="AIK155" s="113"/>
      <c r="AIL155" s="113"/>
      <c r="AIM155" s="113"/>
      <c r="AIN155" s="113"/>
      <c r="AIO155" s="113"/>
      <c r="AIP155" s="69"/>
      <c r="AIQ155" s="69"/>
      <c r="AIR155" s="69"/>
      <c r="AIS155" s="69"/>
      <c r="AIT155" s="69"/>
      <c r="AIU155" s="69"/>
    </row>
    <row r="156" spans="1:931" ht="4.5" customHeight="1" x14ac:dyDescent="0.25">
      <c r="A156" s="77"/>
      <c r="B156" s="69"/>
      <c r="C156" s="69"/>
      <c r="D156" s="69"/>
      <c r="E156" s="77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77"/>
      <c r="AEA156" s="69"/>
      <c r="AEB156" s="69"/>
      <c r="AEC156" s="69"/>
      <c r="AED156" s="69"/>
      <c r="AEE156" s="111">
        <f t="shared" si="83"/>
        <v>151</v>
      </c>
      <c r="AEF156" s="111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113"/>
      <c r="AFC156" s="113"/>
      <c r="AFD156" s="113"/>
      <c r="AFE156" s="113"/>
      <c r="AFF156" s="113"/>
      <c r="AFG156" s="113"/>
      <c r="AFH156" s="113"/>
      <c r="AFI156" s="113"/>
      <c r="AFJ156" s="113"/>
      <c r="AFK156" s="113"/>
      <c r="AFL156" s="113"/>
      <c r="AFM156" s="113"/>
      <c r="AFN156" s="113"/>
      <c r="AFO156" s="113"/>
      <c r="AFP156" s="113"/>
      <c r="AFQ156" s="113"/>
      <c r="AFR156" s="113"/>
      <c r="AFS156" s="113"/>
      <c r="AFT156" s="113"/>
      <c r="AFU156" s="113"/>
      <c r="AFV156" s="113"/>
      <c r="AFW156" s="113"/>
      <c r="AFX156" s="113"/>
      <c r="AFY156" s="113"/>
      <c r="AFZ156" s="113"/>
      <c r="AGA156" s="113"/>
      <c r="AGB156" s="113"/>
      <c r="AGC156" s="113"/>
      <c r="AGD156" s="113"/>
      <c r="AGE156" s="113"/>
      <c r="AGF156" s="113"/>
      <c r="AGG156" s="113"/>
      <c r="AGH156" s="113"/>
      <c r="AGI156" s="113"/>
      <c r="AGJ156" s="113"/>
      <c r="AGK156" s="113"/>
      <c r="AGL156" s="113"/>
      <c r="AGM156" s="113"/>
      <c r="AGN156" s="113"/>
      <c r="AGO156" s="113"/>
      <c r="AGP156" s="113"/>
      <c r="AGQ156" s="113"/>
      <c r="AGR156" s="113"/>
      <c r="AGS156" s="113"/>
      <c r="AGT156" s="113"/>
      <c r="AGU156" s="113"/>
      <c r="AGV156" s="113"/>
      <c r="AGW156" s="113"/>
      <c r="AGX156" s="113"/>
      <c r="AGY156" s="113"/>
      <c r="AGZ156" s="113"/>
      <c r="AHA156" s="113"/>
      <c r="AHB156" s="113"/>
      <c r="AHC156" s="113"/>
      <c r="AHD156" s="113"/>
      <c r="AHE156" s="113"/>
      <c r="AHF156" s="113"/>
      <c r="AHG156" s="113"/>
      <c r="AHH156" s="113"/>
      <c r="AHI156" s="113"/>
      <c r="AHJ156" s="113"/>
      <c r="AHK156" s="113"/>
      <c r="AHL156" s="113"/>
      <c r="AHM156" s="113"/>
      <c r="AHN156" s="113"/>
      <c r="AHO156" s="113"/>
      <c r="AHP156" s="113"/>
      <c r="AHQ156" s="113"/>
      <c r="AHR156" s="113"/>
      <c r="AHS156" s="113"/>
      <c r="AHT156" s="113"/>
      <c r="AHU156" s="113"/>
      <c r="AHV156" s="113"/>
      <c r="AHW156" s="113"/>
      <c r="AHX156" s="113"/>
      <c r="AHY156" s="113"/>
      <c r="AHZ156" s="113"/>
      <c r="AIA156" s="113"/>
      <c r="AIB156" s="113"/>
      <c r="AIC156" s="113"/>
      <c r="AID156" s="113"/>
      <c r="AIE156" s="113"/>
      <c r="AIF156" s="113"/>
      <c r="AIG156" s="113"/>
      <c r="AIH156" s="113"/>
      <c r="AII156" s="113"/>
      <c r="AIJ156" s="113"/>
      <c r="AIK156" s="113"/>
      <c r="AIL156" s="113"/>
      <c r="AIM156" s="113"/>
      <c r="AIN156" s="113"/>
      <c r="AIO156" s="113"/>
      <c r="AIP156" s="69"/>
      <c r="AIQ156" s="69"/>
      <c r="AIR156" s="69"/>
      <c r="AIS156" s="69"/>
      <c r="AIT156" s="69"/>
      <c r="AIU156" s="69"/>
    </row>
    <row r="157" spans="1:931" ht="4.5" customHeight="1" x14ac:dyDescent="0.25">
      <c r="A157" s="77"/>
      <c r="B157" s="69"/>
      <c r="C157" s="69"/>
      <c r="D157" s="69"/>
      <c r="E157" s="77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77"/>
      <c r="AEA157" s="69"/>
      <c r="AEB157" s="69"/>
      <c r="AEC157" s="69"/>
      <c r="AED157" s="69"/>
      <c r="AEE157" s="111">
        <f t="shared" si="83"/>
        <v>152</v>
      </c>
      <c r="AEF157" s="111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113"/>
      <c r="AFC157" s="113"/>
      <c r="AFD157" s="113"/>
      <c r="AFE157" s="113"/>
      <c r="AFF157" s="113"/>
      <c r="AFG157" s="113"/>
      <c r="AFH157" s="113"/>
      <c r="AFI157" s="113"/>
      <c r="AFJ157" s="113"/>
      <c r="AFK157" s="113"/>
      <c r="AFL157" s="113"/>
      <c r="AFM157" s="113"/>
      <c r="AFN157" s="113"/>
      <c r="AFO157" s="113"/>
      <c r="AFP157" s="113"/>
      <c r="AFQ157" s="113"/>
      <c r="AFR157" s="113"/>
      <c r="AFS157" s="113"/>
      <c r="AFT157" s="113"/>
      <c r="AFU157" s="113"/>
      <c r="AFV157" s="113"/>
      <c r="AFW157" s="113"/>
      <c r="AFX157" s="113"/>
      <c r="AFY157" s="113"/>
      <c r="AFZ157" s="113"/>
      <c r="AGA157" s="113"/>
      <c r="AGB157" s="113"/>
      <c r="AGC157" s="113"/>
      <c r="AGD157" s="113"/>
      <c r="AGE157" s="113"/>
      <c r="AGF157" s="113"/>
      <c r="AGG157" s="113"/>
      <c r="AGH157" s="113"/>
      <c r="AGI157" s="113"/>
      <c r="AGJ157" s="113"/>
      <c r="AGK157" s="113"/>
      <c r="AGL157" s="113"/>
      <c r="AGM157" s="113"/>
      <c r="AGN157" s="113"/>
      <c r="AGO157" s="113"/>
      <c r="AGP157" s="113"/>
      <c r="AGQ157" s="113"/>
      <c r="AGR157" s="113"/>
      <c r="AGS157" s="113"/>
      <c r="AGT157" s="113"/>
      <c r="AGU157" s="113"/>
      <c r="AGV157" s="113"/>
      <c r="AGW157" s="113"/>
      <c r="AGX157" s="113"/>
      <c r="AGY157" s="113"/>
      <c r="AGZ157" s="113"/>
      <c r="AHA157" s="113"/>
      <c r="AHB157" s="113"/>
      <c r="AHC157" s="113"/>
      <c r="AHD157" s="113"/>
      <c r="AHE157" s="113"/>
      <c r="AHF157" s="113"/>
      <c r="AHG157" s="113"/>
      <c r="AHH157" s="113"/>
      <c r="AHI157" s="113"/>
      <c r="AHJ157" s="113"/>
      <c r="AHK157" s="113"/>
      <c r="AHL157" s="113"/>
      <c r="AHM157" s="113"/>
      <c r="AHN157" s="113"/>
      <c r="AHO157" s="113"/>
      <c r="AHP157" s="113"/>
      <c r="AHQ157" s="113"/>
      <c r="AHR157" s="113"/>
      <c r="AHS157" s="113"/>
      <c r="AHT157" s="113"/>
      <c r="AHU157" s="113"/>
      <c r="AHV157" s="113"/>
      <c r="AHW157" s="113"/>
      <c r="AHX157" s="113"/>
      <c r="AHY157" s="113"/>
      <c r="AHZ157" s="113"/>
      <c r="AIA157" s="113"/>
      <c r="AIB157" s="113"/>
      <c r="AIC157" s="113"/>
      <c r="AID157" s="113"/>
      <c r="AIE157" s="113"/>
      <c r="AIF157" s="113"/>
      <c r="AIG157" s="113"/>
      <c r="AIH157" s="113"/>
      <c r="AII157" s="113"/>
      <c r="AIJ157" s="113"/>
      <c r="AIK157" s="113"/>
      <c r="AIL157" s="113"/>
      <c r="AIM157" s="113"/>
      <c r="AIN157" s="113"/>
      <c r="AIO157" s="113"/>
      <c r="AIP157" s="69"/>
      <c r="AIQ157" s="69"/>
      <c r="AIR157" s="69"/>
      <c r="AIS157" s="69"/>
      <c r="AIT157" s="69"/>
      <c r="AIU157" s="69"/>
    </row>
    <row r="158" spans="1:931" ht="4.5" customHeight="1" x14ac:dyDescent="0.25">
      <c r="A158" s="77"/>
      <c r="B158" s="69"/>
      <c r="C158" s="69"/>
      <c r="D158" s="69"/>
      <c r="E158" s="77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  <c r="ABU158" s="69"/>
      <c r="ABV158" s="69"/>
      <c r="ABW158" s="69"/>
      <c r="ABX158" s="69"/>
      <c r="ABY158" s="69"/>
      <c r="ABZ158" s="69"/>
      <c r="ACA158" s="69"/>
      <c r="ACB158" s="69"/>
      <c r="ACC158" s="69"/>
      <c r="ACD158" s="69"/>
      <c r="ACE158" s="69"/>
      <c r="ACF158" s="69"/>
      <c r="ACG158" s="69"/>
      <c r="ACH158" s="69"/>
      <c r="ACI158" s="69"/>
      <c r="ACJ158" s="69"/>
      <c r="ACK158" s="69"/>
      <c r="ACL158" s="69"/>
      <c r="ACM158" s="69"/>
      <c r="ACN158" s="69"/>
      <c r="ACO158" s="69"/>
      <c r="ACP158" s="69"/>
      <c r="ACQ158" s="69"/>
      <c r="ACR158" s="69"/>
      <c r="ACS158" s="69"/>
      <c r="ACT158" s="69"/>
      <c r="ACU158" s="69"/>
      <c r="ACV158" s="69"/>
      <c r="ACW158" s="69"/>
      <c r="ACX158" s="69"/>
      <c r="ACY158" s="69"/>
      <c r="ACZ158" s="69"/>
      <c r="ADA158" s="69"/>
      <c r="ADB158" s="69"/>
      <c r="ADC158" s="69"/>
      <c r="ADD158" s="69"/>
      <c r="ADE158" s="69"/>
      <c r="ADF158" s="69"/>
      <c r="ADG158" s="69"/>
      <c r="ADH158" s="69"/>
      <c r="ADI158" s="69"/>
      <c r="ADJ158" s="69"/>
      <c r="ADK158" s="69"/>
      <c r="ADL158" s="69"/>
      <c r="ADM158" s="69"/>
      <c r="ADN158" s="69"/>
      <c r="ADO158" s="69"/>
      <c r="ADP158" s="69"/>
      <c r="ADQ158" s="69"/>
      <c r="ADR158" s="69"/>
      <c r="ADS158" s="69"/>
      <c r="ADT158" s="69"/>
      <c r="ADU158" s="69"/>
      <c r="ADV158" s="69"/>
      <c r="ADW158" s="69"/>
      <c r="ADX158" s="69"/>
      <c r="ADY158" s="69"/>
      <c r="ADZ158" s="77"/>
      <c r="AEA158" s="69"/>
      <c r="AEB158" s="69"/>
      <c r="AEC158" s="69"/>
      <c r="AED158" s="69"/>
      <c r="AEE158" s="111">
        <f t="shared" si="83"/>
        <v>153</v>
      </c>
      <c r="AEF158" s="111"/>
      <c r="AEG158" s="69"/>
      <c r="AEH158" s="69"/>
      <c r="AEI158" s="69"/>
      <c r="AEJ158" s="69"/>
      <c r="AEK158" s="69"/>
      <c r="AEL158" s="69"/>
      <c r="AEM158" s="69"/>
      <c r="AEN158" s="69"/>
      <c r="AEO158" s="69"/>
      <c r="AEP158" s="69"/>
      <c r="AEQ158" s="69"/>
      <c r="AER158" s="69"/>
      <c r="AES158" s="69"/>
      <c r="AET158" s="69"/>
      <c r="AEU158" s="69"/>
      <c r="AEV158" s="69"/>
      <c r="AEW158" s="69"/>
      <c r="AEX158" s="69"/>
      <c r="AEY158" s="69"/>
      <c r="AEZ158" s="69"/>
      <c r="AFA158" s="69"/>
      <c r="AFB158" s="113"/>
      <c r="AFC158" s="113"/>
      <c r="AFD158" s="113"/>
      <c r="AFE158" s="113"/>
      <c r="AFF158" s="113"/>
      <c r="AFG158" s="113"/>
      <c r="AFH158" s="113"/>
      <c r="AFI158" s="113"/>
      <c r="AFJ158" s="113"/>
      <c r="AFK158" s="113"/>
      <c r="AFL158" s="113"/>
      <c r="AFM158" s="113"/>
      <c r="AFN158" s="113"/>
      <c r="AFO158" s="113"/>
      <c r="AFP158" s="113"/>
      <c r="AFQ158" s="113"/>
      <c r="AFR158" s="113"/>
      <c r="AFS158" s="113"/>
      <c r="AFT158" s="113"/>
      <c r="AFU158" s="113"/>
      <c r="AFV158" s="113"/>
      <c r="AFW158" s="113"/>
      <c r="AFX158" s="113"/>
      <c r="AFY158" s="113"/>
      <c r="AFZ158" s="113"/>
      <c r="AGA158" s="113"/>
      <c r="AGB158" s="113"/>
      <c r="AGC158" s="113"/>
      <c r="AGD158" s="113"/>
      <c r="AGE158" s="113"/>
      <c r="AGF158" s="113"/>
      <c r="AGG158" s="113"/>
      <c r="AGH158" s="113"/>
      <c r="AGI158" s="113"/>
      <c r="AGJ158" s="113"/>
      <c r="AGK158" s="113"/>
      <c r="AGL158" s="113"/>
      <c r="AGM158" s="113"/>
      <c r="AGN158" s="113"/>
      <c r="AGO158" s="113"/>
      <c r="AGP158" s="113"/>
      <c r="AGQ158" s="113"/>
      <c r="AGR158" s="113"/>
      <c r="AGS158" s="113"/>
      <c r="AGT158" s="113"/>
      <c r="AGU158" s="113"/>
      <c r="AGV158" s="113"/>
      <c r="AGW158" s="113"/>
      <c r="AGX158" s="113"/>
      <c r="AGY158" s="113"/>
      <c r="AGZ158" s="113"/>
      <c r="AHA158" s="113"/>
      <c r="AHB158" s="113"/>
      <c r="AHC158" s="113"/>
      <c r="AHD158" s="113"/>
      <c r="AHE158" s="113"/>
      <c r="AHF158" s="113"/>
      <c r="AHG158" s="113"/>
      <c r="AHH158" s="113"/>
      <c r="AHI158" s="113"/>
      <c r="AHJ158" s="113"/>
      <c r="AHK158" s="113"/>
      <c r="AHL158" s="113"/>
      <c r="AHM158" s="113"/>
      <c r="AHN158" s="113"/>
      <c r="AHO158" s="113"/>
      <c r="AHP158" s="113"/>
      <c r="AHQ158" s="113"/>
      <c r="AHR158" s="113"/>
      <c r="AHS158" s="113"/>
      <c r="AHT158" s="113"/>
      <c r="AHU158" s="113"/>
      <c r="AHV158" s="113"/>
      <c r="AHW158" s="113"/>
      <c r="AHX158" s="113"/>
      <c r="AHY158" s="113"/>
      <c r="AHZ158" s="113"/>
      <c r="AIA158" s="113"/>
      <c r="AIB158" s="113"/>
      <c r="AIC158" s="113"/>
      <c r="AID158" s="113"/>
      <c r="AIE158" s="113"/>
      <c r="AIF158" s="113"/>
      <c r="AIG158" s="113"/>
      <c r="AIH158" s="113"/>
      <c r="AII158" s="113"/>
      <c r="AIJ158" s="113"/>
      <c r="AIK158" s="113"/>
      <c r="AIL158" s="113"/>
      <c r="AIM158" s="113"/>
      <c r="AIN158" s="113"/>
      <c r="AIO158" s="113"/>
      <c r="AIP158" s="69"/>
      <c r="AIQ158" s="69"/>
      <c r="AIR158" s="69"/>
      <c r="AIS158" s="69"/>
      <c r="AIT158" s="69"/>
      <c r="AIU158" s="69"/>
    </row>
    <row r="159" spans="1:931" ht="4.5" customHeight="1" x14ac:dyDescent="0.25">
      <c r="A159" s="77"/>
      <c r="B159" s="69"/>
      <c r="C159" s="69"/>
      <c r="D159" s="69"/>
      <c r="E159" s="77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R159" s="69"/>
      <c r="GS159" s="69"/>
      <c r="GT159" s="69"/>
      <c r="GU159" s="69"/>
      <c r="GV159" s="69"/>
      <c r="GW159" s="69"/>
      <c r="GX159" s="69"/>
      <c r="GY159" s="69"/>
      <c r="GZ159" s="69"/>
      <c r="HA159" s="69"/>
      <c r="HB159" s="69"/>
      <c r="HC159" s="69"/>
      <c r="HD159" s="69"/>
      <c r="HE159" s="69"/>
      <c r="HF159" s="69"/>
      <c r="HG159" s="69"/>
      <c r="HH159" s="69"/>
      <c r="HI159" s="69"/>
      <c r="HJ159" s="69"/>
      <c r="HK159" s="69"/>
      <c r="HL159" s="69"/>
      <c r="HM159" s="69"/>
      <c r="HN159" s="69"/>
      <c r="HO159" s="69"/>
      <c r="HP159" s="69"/>
      <c r="HQ159" s="69"/>
      <c r="HR159" s="69"/>
      <c r="HS159" s="69"/>
      <c r="HT159" s="69"/>
      <c r="HU159" s="69"/>
      <c r="HV159" s="69"/>
      <c r="HW159" s="69"/>
      <c r="HX159" s="69"/>
      <c r="HY159" s="69"/>
      <c r="HZ159" s="69"/>
      <c r="IA159" s="69"/>
      <c r="IB159" s="69"/>
      <c r="IC159" s="69"/>
      <c r="ID159" s="69"/>
      <c r="IE159" s="69"/>
      <c r="IF159" s="69"/>
      <c r="IG159" s="69"/>
      <c r="IH159" s="69"/>
      <c r="II159" s="69"/>
      <c r="IJ159" s="69"/>
      <c r="IK159" s="69"/>
      <c r="IL159" s="69"/>
      <c r="IM159" s="69"/>
      <c r="IN159" s="69"/>
      <c r="IO159" s="69"/>
      <c r="IP159" s="69"/>
      <c r="IQ159" s="69"/>
      <c r="IR159" s="69"/>
      <c r="IS159" s="69"/>
      <c r="IT159" s="69"/>
      <c r="IU159" s="69"/>
      <c r="IV159" s="69"/>
      <c r="IW159" s="69"/>
      <c r="IX159" s="69"/>
      <c r="IY159" s="69"/>
      <c r="IZ159" s="69"/>
      <c r="JA159" s="69"/>
      <c r="JB159" s="69"/>
      <c r="JC159" s="69"/>
      <c r="JD159" s="69"/>
      <c r="JE159" s="69"/>
      <c r="JF159" s="69"/>
      <c r="JG159" s="69"/>
      <c r="JH159" s="69"/>
      <c r="JI159" s="69"/>
      <c r="JJ159" s="69"/>
      <c r="JK159" s="69"/>
      <c r="JL159" s="69"/>
      <c r="JM159" s="69"/>
      <c r="JN159" s="69"/>
      <c r="JO159" s="69"/>
      <c r="JP159" s="69"/>
      <c r="JQ159" s="69"/>
      <c r="JR159" s="69"/>
      <c r="JS159" s="69"/>
      <c r="JT159" s="69"/>
      <c r="JU159" s="69"/>
      <c r="JV159" s="69"/>
      <c r="JW159" s="69"/>
      <c r="JX159" s="69"/>
      <c r="JY159" s="69"/>
      <c r="JZ159" s="69"/>
      <c r="KA159" s="69"/>
      <c r="KB159" s="69"/>
      <c r="KC159" s="69"/>
      <c r="KD159" s="69"/>
      <c r="KE159" s="69"/>
      <c r="KF159" s="69"/>
      <c r="KG159" s="69"/>
      <c r="KH159" s="69"/>
      <c r="KI159" s="69"/>
      <c r="KJ159" s="69"/>
      <c r="KK159" s="69"/>
      <c r="KL159" s="69"/>
      <c r="KM159" s="69"/>
      <c r="KN159" s="69"/>
      <c r="KO159" s="69"/>
      <c r="KP159" s="69"/>
      <c r="KQ159" s="69"/>
      <c r="KR159" s="69"/>
      <c r="KS159" s="69"/>
      <c r="KT159" s="69"/>
      <c r="KU159" s="69"/>
      <c r="KV159" s="69"/>
      <c r="KW159" s="69"/>
      <c r="KX159" s="69"/>
      <c r="KY159" s="69"/>
      <c r="KZ159" s="69"/>
      <c r="LA159" s="69"/>
      <c r="LB159" s="69"/>
      <c r="LC159" s="69"/>
      <c r="LD159" s="69"/>
      <c r="LE159" s="69"/>
      <c r="LF159" s="69"/>
      <c r="LG159" s="69"/>
      <c r="LH159" s="69"/>
      <c r="LI159" s="69"/>
      <c r="LJ159" s="69"/>
      <c r="LK159" s="69"/>
      <c r="LL159" s="69"/>
      <c r="LM159" s="69"/>
      <c r="LN159" s="69"/>
      <c r="LO159" s="69"/>
      <c r="LP159" s="69"/>
      <c r="LQ159" s="69"/>
      <c r="LR159" s="69"/>
      <c r="LS159" s="69"/>
      <c r="LT159" s="69"/>
      <c r="LU159" s="69"/>
      <c r="LV159" s="69"/>
      <c r="LW159" s="69"/>
      <c r="LX159" s="69"/>
      <c r="LY159" s="69"/>
      <c r="LZ159" s="69"/>
      <c r="MA159" s="69"/>
      <c r="MB159" s="69"/>
      <c r="MC159" s="69"/>
      <c r="MD159" s="69"/>
      <c r="ME159" s="69"/>
      <c r="MF159" s="69"/>
      <c r="MG159" s="69"/>
      <c r="MH159" s="69"/>
      <c r="MI159" s="69"/>
      <c r="MJ159" s="69"/>
      <c r="MK159" s="69"/>
      <c r="ML159" s="69"/>
      <c r="MM159" s="69"/>
      <c r="MN159" s="69"/>
      <c r="MO159" s="69"/>
      <c r="MP159" s="69"/>
      <c r="MQ159" s="69"/>
      <c r="MR159" s="69"/>
      <c r="MS159" s="69"/>
      <c r="MT159" s="69"/>
      <c r="MU159" s="69"/>
      <c r="MV159" s="69"/>
      <c r="MW159" s="69"/>
      <c r="MX159" s="69"/>
      <c r="MY159" s="69"/>
      <c r="MZ159" s="69"/>
      <c r="NA159" s="69"/>
      <c r="NB159" s="69"/>
      <c r="NC159" s="69"/>
      <c r="ND159" s="69"/>
      <c r="NE159" s="69"/>
      <c r="NF159" s="69"/>
      <c r="NG159" s="69"/>
      <c r="NH159" s="69"/>
      <c r="NI159" s="69"/>
      <c r="NJ159" s="69"/>
      <c r="NK159" s="69"/>
      <c r="NL159" s="69"/>
      <c r="NM159" s="69"/>
      <c r="NN159" s="69"/>
      <c r="NO159" s="69"/>
      <c r="NP159" s="69"/>
      <c r="NQ159" s="69"/>
      <c r="NR159" s="69"/>
      <c r="NS159" s="69"/>
      <c r="NT159" s="69"/>
      <c r="NU159" s="69"/>
      <c r="NV159" s="69"/>
      <c r="NW159" s="69"/>
      <c r="NX159" s="69"/>
      <c r="NY159" s="69"/>
      <c r="NZ159" s="69"/>
      <c r="OA159" s="69"/>
      <c r="OB159" s="69"/>
      <c r="OC159" s="69"/>
      <c r="OD159" s="69"/>
      <c r="OE159" s="69"/>
      <c r="OF159" s="69"/>
      <c r="OG159" s="69"/>
      <c r="OH159" s="69"/>
      <c r="OI159" s="69"/>
      <c r="OJ159" s="69"/>
      <c r="OK159" s="69"/>
      <c r="OL159" s="69"/>
      <c r="OM159" s="69"/>
      <c r="ON159" s="69"/>
      <c r="OO159" s="69"/>
      <c r="OP159" s="69"/>
      <c r="OQ159" s="69"/>
      <c r="OR159" s="69"/>
      <c r="OS159" s="69"/>
      <c r="OT159" s="69"/>
      <c r="OU159" s="69"/>
      <c r="OV159" s="69"/>
      <c r="OW159" s="69"/>
      <c r="OX159" s="69"/>
      <c r="OY159" s="69"/>
      <c r="OZ159" s="69"/>
      <c r="PA159" s="69"/>
      <c r="PB159" s="69"/>
      <c r="PC159" s="69"/>
      <c r="PD159" s="69"/>
      <c r="PE159" s="69"/>
      <c r="PF159" s="69"/>
      <c r="PG159" s="69"/>
      <c r="PH159" s="69"/>
      <c r="PI159" s="69"/>
      <c r="PJ159" s="69"/>
      <c r="PK159" s="69"/>
      <c r="PL159" s="69"/>
      <c r="PM159" s="69"/>
      <c r="PN159" s="69"/>
      <c r="PO159" s="69"/>
      <c r="PP159" s="69"/>
      <c r="PQ159" s="69"/>
      <c r="PR159" s="69"/>
      <c r="PS159" s="69"/>
      <c r="PT159" s="69"/>
      <c r="PU159" s="69"/>
      <c r="PV159" s="69"/>
      <c r="PW159" s="69"/>
      <c r="PX159" s="69"/>
      <c r="PY159" s="69"/>
      <c r="PZ159" s="69"/>
      <c r="QA159" s="69"/>
      <c r="QB159" s="69"/>
      <c r="QC159" s="69"/>
      <c r="QD159" s="69"/>
      <c r="QE159" s="69"/>
      <c r="QF159" s="69"/>
      <c r="QG159" s="69"/>
      <c r="QH159" s="69"/>
      <c r="QI159" s="69"/>
      <c r="QJ159" s="69"/>
      <c r="QK159" s="69"/>
      <c r="QL159" s="69"/>
      <c r="QM159" s="69"/>
      <c r="QN159" s="69"/>
      <c r="QO159" s="69"/>
      <c r="QP159" s="69"/>
      <c r="QQ159" s="69"/>
      <c r="QR159" s="69"/>
      <c r="QS159" s="69"/>
      <c r="QT159" s="69"/>
      <c r="QU159" s="69"/>
      <c r="QV159" s="69"/>
      <c r="QW159" s="69"/>
      <c r="QX159" s="69"/>
      <c r="QY159" s="69"/>
      <c r="QZ159" s="69"/>
      <c r="RA159" s="69"/>
      <c r="RB159" s="69"/>
      <c r="RC159" s="69"/>
      <c r="RD159" s="69"/>
      <c r="RE159" s="69"/>
      <c r="RF159" s="69"/>
      <c r="RG159" s="69"/>
      <c r="RH159" s="69"/>
      <c r="RI159" s="69"/>
      <c r="RJ159" s="69"/>
      <c r="RK159" s="69"/>
      <c r="RL159" s="69"/>
      <c r="RM159" s="69"/>
      <c r="RN159" s="69"/>
      <c r="RO159" s="69"/>
      <c r="RP159" s="69"/>
      <c r="RQ159" s="69"/>
      <c r="RR159" s="69"/>
      <c r="RS159" s="69"/>
      <c r="RT159" s="69"/>
      <c r="RU159" s="69"/>
      <c r="RV159" s="69"/>
      <c r="RW159" s="69"/>
      <c r="RX159" s="69"/>
      <c r="RY159" s="69"/>
      <c r="RZ159" s="69"/>
      <c r="SA159" s="69"/>
      <c r="SB159" s="69"/>
      <c r="SC159" s="69"/>
      <c r="SD159" s="69"/>
      <c r="SE159" s="69"/>
      <c r="SF159" s="69"/>
      <c r="SG159" s="69"/>
      <c r="SH159" s="69"/>
      <c r="SI159" s="69"/>
      <c r="SJ159" s="69"/>
      <c r="SK159" s="69"/>
      <c r="SL159" s="69"/>
      <c r="SM159" s="69"/>
      <c r="SN159" s="69"/>
      <c r="SO159" s="69"/>
      <c r="SP159" s="69"/>
      <c r="SQ159" s="69"/>
      <c r="SR159" s="69"/>
      <c r="SS159" s="69"/>
      <c r="ST159" s="69"/>
      <c r="SU159" s="69"/>
      <c r="SV159" s="69"/>
      <c r="SW159" s="69"/>
      <c r="SX159" s="69"/>
      <c r="SY159" s="69"/>
      <c r="SZ159" s="69"/>
      <c r="TA159" s="69"/>
      <c r="TB159" s="69"/>
      <c r="TC159" s="69"/>
      <c r="TD159" s="69"/>
      <c r="TE159" s="69"/>
      <c r="TF159" s="69"/>
      <c r="TG159" s="69"/>
      <c r="TH159" s="69"/>
      <c r="TI159" s="69"/>
      <c r="TJ159" s="69"/>
      <c r="TK159" s="69"/>
      <c r="TL159" s="69"/>
      <c r="TM159" s="69"/>
      <c r="TN159" s="69"/>
      <c r="TO159" s="69"/>
      <c r="TP159" s="69"/>
      <c r="TQ159" s="69"/>
      <c r="TR159" s="69"/>
      <c r="TS159" s="69"/>
      <c r="TT159" s="69"/>
      <c r="TU159" s="69"/>
      <c r="TV159" s="69"/>
      <c r="TW159" s="69"/>
      <c r="TX159" s="69"/>
      <c r="TY159" s="69"/>
      <c r="TZ159" s="69"/>
      <c r="UA159" s="69"/>
      <c r="UB159" s="69"/>
      <c r="UC159" s="69"/>
      <c r="UD159" s="69"/>
      <c r="UE159" s="69"/>
      <c r="UF159" s="69"/>
      <c r="UG159" s="69"/>
      <c r="UH159" s="69"/>
      <c r="UI159" s="69"/>
      <c r="UJ159" s="69"/>
      <c r="UK159" s="69"/>
      <c r="UL159" s="69"/>
      <c r="UM159" s="69"/>
      <c r="UN159" s="69"/>
      <c r="UO159" s="69"/>
      <c r="UP159" s="69"/>
      <c r="UQ159" s="69"/>
      <c r="UR159" s="69"/>
      <c r="US159" s="69"/>
      <c r="UT159" s="69"/>
      <c r="UU159" s="69"/>
      <c r="UV159" s="69"/>
      <c r="UW159" s="69"/>
      <c r="UX159" s="69"/>
      <c r="UY159" s="69"/>
      <c r="UZ159" s="69"/>
      <c r="VA159" s="69"/>
      <c r="VB159" s="69"/>
      <c r="VC159" s="69"/>
      <c r="VD159" s="69"/>
      <c r="VE159" s="69"/>
      <c r="VF159" s="69"/>
      <c r="VG159" s="69"/>
      <c r="VH159" s="69"/>
      <c r="VI159" s="69"/>
      <c r="VJ159" s="69"/>
      <c r="VK159" s="69"/>
      <c r="VL159" s="69"/>
      <c r="VM159" s="69"/>
      <c r="VN159" s="69"/>
      <c r="VO159" s="69"/>
      <c r="VP159" s="69"/>
      <c r="VQ159" s="69"/>
      <c r="VR159" s="69"/>
      <c r="VS159" s="69"/>
      <c r="VT159" s="69"/>
      <c r="VU159" s="69"/>
      <c r="VV159" s="69"/>
      <c r="VW159" s="69"/>
      <c r="VX159" s="69"/>
      <c r="VY159" s="69"/>
      <c r="VZ159" s="69"/>
      <c r="WA159" s="69"/>
      <c r="WB159" s="69"/>
      <c r="WC159" s="69"/>
      <c r="WD159" s="69"/>
      <c r="WE159" s="69"/>
      <c r="WF159" s="69"/>
      <c r="WG159" s="69"/>
      <c r="WH159" s="69"/>
      <c r="WI159" s="69"/>
      <c r="WJ159" s="69"/>
      <c r="WK159" s="69"/>
      <c r="WL159" s="69"/>
      <c r="WM159" s="69"/>
      <c r="WN159" s="69"/>
      <c r="WO159" s="69"/>
      <c r="WP159" s="69"/>
      <c r="WQ159" s="69"/>
      <c r="WR159" s="69"/>
      <c r="WS159" s="69"/>
      <c r="WT159" s="69"/>
      <c r="WU159" s="69"/>
      <c r="WV159" s="69"/>
      <c r="WW159" s="69"/>
      <c r="WX159" s="69"/>
      <c r="WY159" s="69"/>
      <c r="WZ159" s="69"/>
      <c r="XA159" s="69"/>
      <c r="XB159" s="69"/>
      <c r="XC159" s="69"/>
      <c r="XD159" s="69"/>
      <c r="XE159" s="69"/>
      <c r="XF159" s="69"/>
      <c r="XG159" s="69"/>
      <c r="XH159" s="69"/>
      <c r="XI159" s="69"/>
      <c r="XJ159" s="69"/>
      <c r="XK159" s="69"/>
      <c r="XL159" s="69"/>
      <c r="XM159" s="69"/>
      <c r="XN159" s="69"/>
      <c r="XO159" s="69"/>
      <c r="XP159" s="69"/>
      <c r="XQ159" s="69"/>
      <c r="XR159" s="69"/>
      <c r="XS159" s="69"/>
      <c r="XT159" s="69"/>
      <c r="XU159" s="69"/>
      <c r="XV159" s="69"/>
      <c r="XW159" s="69"/>
      <c r="XX159" s="69"/>
      <c r="XY159" s="69"/>
      <c r="XZ159" s="69"/>
      <c r="YA159" s="69"/>
      <c r="YB159" s="69"/>
      <c r="YC159" s="69"/>
      <c r="YD159" s="69"/>
      <c r="YE159" s="69"/>
      <c r="YF159" s="69"/>
      <c r="YG159" s="69"/>
      <c r="YH159" s="69"/>
      <c r="YI159" s="69"/>
      <c r="YJ159" s="69"/>
      <c r="YK159" s="69"/>
      <c r="YL159" s="69"/>
      <c r="YM159" s="69"/>
      <c r="YN159" s="69"/>
      <c r="YO159" s="69"/>
      <c r="YP159" s="69"/>
      <c r="YQ159" s="69"/>
      <c r="YR159" s="69"/>
      <c r="YS159" s="69"/>
      <c r="YT159" s="69"/>
      <c r="YU159" s="69"/>
      <c r="YV159" s="69"/>
      <c r="YW159" s="69"/>
      <c r="YX159" s="69"/>
      <c r="YY159" s="69"/>
      <c r="YZ159" s="69"/>
      <c r="ZA159" s="69"/>
      <c r="ZB159" s="69"/>
      <c r="ZC159" s="69"/>
      <c r="ZD159" s="69"/>
      <c r="ZE159" s="69"/>
      <c r="ZF159" s="69"/>
      <c r="ZG159" s="69"/>
      <c r="ZH159" s="69"/>
      <c r="ZI159" s="69"/>
      <c r="ZJ159" s="69"/>
      <c r="ZK159" s="69"/>
      <c r="ZL159" s="69"/>
      <c r="ZM159" s="69"/>
      <c r="ZN159" s="69"/>
      <c r="ZO159" s="69"/>
      <c r="ZP159" s="69"/>
      <c r="ZQ159" s="69"/>
      <c r="ZR159" s="69"/>
      <c r="ZS159" s="69"/>
      <c r="ZT159" s="69"/>
      <c r="ZU159" s="69"/>
      <c r="ZV159" s="69"/>
      <c r="ZW159" s="69"/>
      <c r="ZX159" s="69"/>
      <c r="ZY159" s="69"/>
      <c r="ZZ159" s="69"/>
      <c r="AAA159" s="69"/>
      <c r="AAB159" s="69"/>
      <c r="AAC159" s="69"/>
      <c r="AAD159" s="69"/>
      <c r="AAE159" s="69"/>
      <c r="AAF159" s="69"/>
      <c r="AAG159" s="69"/>
      <c r="AAH159" s="69"/>
      <c r="AAI159" s="69"/>
      <c r="AAJ159" s="69"/>
      <c r="AAK159" s="69"/>
      <c r="AAL159" s="69"/>
      <c r="AAM159" s="69"/>
      <c r="AAN159" s="69"/>
      <c r="AAO159" s="69"/>
      <c r="AAP159" s="69"/>
      <c r="AAQ159" s="69"/>
      <c r="AAR159" s="69"/>
      <c r="AAS159" s="69"/>
      <c r="AAT159" s="69"/>
      <c r="AAU159" s="69"/>
      <c r="AAV159" s="69"/>
      <c r="AAW159" s="69"/>
      <c r="AAX159" s="69"/>
      <c r="AAY159" s="69"/>
      <c r="AAZ159" s="69"/>
      <c r="ABA159" s="69"/>
      <c r="ABB159" s="69"/>
      <c r="ABC159" s="69"/>
      <c r="ABD159" s="69"/>
      <c r="ABE159" s="69"/>
      <c r="ABF159" s="69"/>
      <c r="ABG159" s="69"/>
      <c r="ABH159" s="69"/>
      <c r="ABI159" s="69"/>
      <c r="ABJ159" s="69"/>
      <c r="ABK159" s="69"/>
      <c r="ABL159" s="69"/>
      <c r="ABM159" s="69"/>
      <c r="ABN159" s="69"/>
      <c r="ABO159" s="69"/>
      <c r="ABP159" s="69"/>
      <c r="ABQ159" s="69"/>
      <c r="ABR159" s="69"/>
      <c r="ABS159" s="69"/>
      <c r="ABT159" s="69"/>
      <c r="ABU159" s="69"/>
      <c r="ABV159" s="69"/>
      <c r="ABW159" s="69"/>
      <c r="ABX159" s="69"/>
      <c r="ABY159" s="69"/>
      <c r="ABZ159" s="69"/>
      <c r="ACA159" s="69"/>
      <c r="ACB159" s="69"/>
      <c r="ACC159" s="69"/>
      <c r="ACD159" s="69"/>
      <c r="ACE159" s="69"/>
      <c r="ACF159" s="69"/>
      <c r="ACG159" s="69"/>
      <c r="ACH159" s="69"/>
      <c r="ACI159" s="69"/>
      <c r="ACJ159" s="69"/>
      <c r="ACK159" s="69"/>
      <c r="ACL159" s="69"/>
      <c r="ACM159" s="69"/>
      <c r="ACN159" s="69"/>
      <c r="ACO159" s="69"/>
      <c r="ACP159" s="69"/>
      <c r="ACQ159" s="69"/>
      <c r="ACR159" s="69"/>
      <c r="ACS159" s="69"/>
      <c r="ACT159" s="69"/>
      <c r="ACU159" s="69"/>
      <c r="ACV159" s="69"/>
      <c r="ACW159" s="69"/>
      <c r="ACX159" s="69"/>
      <c r="ACY159" s="69"/>
      <c r="ACZ159" s="69"/>
      <c r="ADA159" s="69"/>
      <c r="ADB159" s="69"/>
      <c r="ADC159" s="69"/>
      <c r="ADD159" s="69"/>
      <c r="ADE159" s="69"/>
      <c r="ADF159" s="69"/>
      <c r="ADG159" s="69"/>
      <c r="ADH159" s="69"/>
      <c r="ADI159" s="69"/>
      <c r="ADJ159" s="69"/>
      <c r="ADK159" s="69"/>
      <c r="ADL159" s="69"/>
      <c r="ADM159" s="69"/>
      <c r="ADN159" s="69"/>
      <c r="ADO159" s="69"/>
      <c r="ADP159" s="69"/>
      <c r="ADQ159" s="69"/>
      <c r="ADR159" s="69"/>
      <c r="ADS159" s="69"/>
      <c r="ADT159" s="69"/>
      <c r="ADU159" s="69"/>
      <c r="ADV159" s="69"/>
      <c r="ADW159" s="69"/>
      <c r="ADX159" s="69"/>
      <c r="ADY159" s="69"/>
      <c r="ADZ159" s="77"/>
      <c r="AEA159" s="69"/>
      <c r="AEB159" s="69"/>
      <c r="AEC159" s="69"/>
      <c r="AED159" s="69"/>
      <c r="AEE159" s="111">
        <f t="shared" si="83"/>
        <v>154</v>
      </c>
      <c r="AEF159" s="111"/>
      <c r="AEG159" s="69"/>
      <c r="AEH159" s="69"/>
      <c r="AEI159" s="69"/>
      <c r="AEJ159" s="69"/>
      <c r="AEK159" s="69"/>
      <c r="AEL159" s="69"/>
      <c r="AEM159" s="69"/>
      <c r="AEN159" s="69"/>
      <c r="AEO159" s="69"/>
      <c r="AEP159" s="69"/>
      <c r="AEQ159" s="69"/>
      <c r="AER159" s="69"/>
      <c r="AES159" s="69"/>
      <c r="AET159" s="69"/>
      <c r="AEU159" s="69"/>
      <c r="AEV159" s="69"/>
      <c r="AEW159" s="69"/>
      <c r="AEX159" s="69"/>
      <c r="AEY159" s="69"/>
      <c r="AEZ159" s="69"/>
      <c r="AFA159" s="69"/>
      <c r="AFB159" s="113"/>
      <c r="AFC159" s="113"/>
      <c r="AFD159" s="113"/>
      <c r="AFE159" s="113"/>
      <c r="AFF159" s="113"/>
      <c r="AFG159" s="113"/>
      <c r="AFH159" s="113"/>
      <c r="AFI159" s="113"/>
      <c r="AFJ159" s="113"/>
      <c r="AFK159" s="113"/>
      <c r="AFL159" s="113"/>
      <c r="AFM159" s="113"/>
      <c r="AFN159" s="113"/>
      <c r="AFO159" s="113"/>
      <c r="AFP159" s="113"/>
      <c r="AFQ159" s="113"/>
      <c r="AFR159" s="113"/>
      <c r="AFS159" s="113"/>
      <c r="AFT159" s="113"/>
      <c r="AFU159" s="113"/>
      <c r="AFV159" s="113"/>
      <c r="AFW159" s="113"/>
      <c r="AFX159" s="113"/>
      <c r="AFY159" s="113"/>
      <c r="AFZ159" s="113"/>
      <c r="AGA159" s="113"/>
      <c r="AGB159" s="113"/>
      <c r="AGC159" s="113"/>
      <c r="AGD159" s="113"/>
      <c r="AGE159" s="113"/>
      <c r="AGF159" s="113"/>
      <c r="AGG159" s="113"/>
      <c r="AGH159" s="113"/>
      <c r="AGI159" s="113"/>
      <c r="AGJ159" s="113"/>
      <c r="AGK159" s="113"/>
      <c r="AGL159" s="113"/>
      <c r="AGM159" s="113"/>
      <c r="AGN159" s="113"/>
      <c r="AGO159" s="113"/>
      <c r="AGP159" s="113"/>
      <c r="AGQ159" s="113"/>
      <c r="AGR159" s="113"/>
      <c r="AGS159" s="113"/>
      <c r="AGT159" s="113"/>
      <c r="AGU159" s="113"/>
      <c r="AGV159" s="113"/>
      <c r="AGW159" s="113"/>
      <c r="AGX159" s="113"/>
      <c r="AGY159" s="113"/>
      <c r="AGZ159" s="113"/>
      <c r="AHA159" s="113"/>
      <c r="AHB159" s="113"/>
      <c r="AHC159" s="113"/>
      <c r="AHD159" s="113"/>
      <c r="AHE159" s="113"/>
      <c r="AHF159" s="113"/>
      <c r="AHG159" s="113"/>
      <c r="AHH159" s="113"/>
      <c r="AHI159" s="113"/>
      <c r="AHJ159" s="113"/>
      <c r="AHK159" s="113"/>
      <c r="AHL159" s="113"/>
      <c r="AHM159" s="113"/>
      <c r="AHN159" s="113"/>
      <c r="AHO159" s="113"/>
      <c r="AHP159" s="113"/>
      <c r="AHQ159" s="113"/>
      <c r="AHR159" s="113"/>
      <c r="AHS159" s="113"/>
      <c r="AHT159" s="113"/>
      <c r="AHU159" s="113"/>
      <c r="AHV159" s="113"/>
      <c r="AHW159" s="113"/>
      <c r="AHX159" s="113"/>
      <c r="AHY159" s="113"/>
      <c r="AHZ159" s="113"/>
      <c r="AIA159" s="113"/>
      <c r="AIB159" s="113"/>
      <c r="AIC159" s="113"/>
      <c r="AID159" s="113"/>
      <c r="AIE159" s="113"/>
      <c r="AIF159" s="113"/>
      <c r="AIG159" s="113"/>
      <c r="AIH159" s="113"/>
      <c r="AII159" s="113"/>
      <c r="AIJ159" s="113"/>
      <c r="AIK159" s="113"/>
      <c r="AIL159" s="113"/>
      <c r="AIM159" s="113"/>
      <c r="AIN159" s="113"/>
      <c r="AIO159" s="113"/>
      <c r="AIP159" s="69"/>
      <c r="AIQ159" s="69"/>
      <c r="AIR159" s="69"/>
      <c r="AIS159" s="69"/>
      <c r="AIT159" s="69"/>
      <c r="AIU159" s="69"/>
    </row>
    <row r="160" spans="1:931" ht="4.5" customHeight="1" x14ac:dyDescent="0.25">
      <c r="A160" s="77"/>
      <c r="B160" s="69"/>
      <c r="C160" s="69"/>
      <c r="D160" s="69"/>
      <c r="E160" s="77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69"/>
      <c r="JG160" s="69"/>
      <c r="JH160" s="69"/>
      <c r="JI160" s="69"/>
      <c r="JJ160" s="69"/>
      <c r="JK160" s="69"/>
      <c r="JL160" s="69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69"/>
      <c r="JY160" s="69"/>
      <c r="JZ160" s="69"/>
      <c r="KA160" s="69"/>
      <c r="KB160" s="69"/>
      <c r="KC160" s="69"/>
      <c r="KD160" s="69"/>
      <c r="KE160" s="69"/>
      <c r="KF160" s="69"/>
      <c r="KG160" s="69"/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/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69"/>
      <c r="LH160" s="69"/>
      <c r="LI160" s="69"/>
      <c r="LJ160" s="69"/>
      <c r="LK160" s="69"/>
      <c r="LL160" s="69"/>
      <c r="LM160" s="69"/>
      <c r="LN160" s="69"/>
      <c r="LO160" s="69"/>
      <c r="LP160" s="69"/>
      <c r="LQ160" s="69"/>
      <c r="LR160" s="69"/>
      <c r="LS160" s="69"/>
      <c r="LT160" s="69"/>
      <c r="LU160" s="69"/>
      <c r="LV160" s="69"/>
      <c r="LW160" s="69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69"/>
      <c r="MZ160" s="69"/>
      <c r="NA160" s="69"/>
      <c r="NB160" s="69"/>
      <c r="NC160" s="69"/>
      <c r="ND160" s="69"/>
      <c r="NE160" s="69"/>
      <c r="NF160" s="69"/>
      <c r="NG160" s="69"/>
      <c r="NH160" s="69"/>
      <c r="NI160" s="69"/>
      <c r="NJ160" s="69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69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69"/>
      <c r="OM160" s="69"/>
      <c r="ON160" s="69"/>
      <c r="OO160" s="69"/>
      <c r="OP160" s="69"/>
      <c r="OQ160" s="69"/>
      <c r="OR160" s="69"/>
      <c r="OS160" s="69"/>
      <c r="OT160" s="69"/>
      <c r="OU160" s="69"/>
      <c r="OV160" s="69"/>
      <c r="OW160" s="69"/>
      <c r="OX160" s="69"/>
      <c r="OY160" s="69"/>
      <c r="OZ160" s="69"/>
      <c r="PA160" s="69"/>
      <c r="PB160" s="69"/>
      <c r="PC160" s="69"/>
      <c r="PD160" s="69"/>
      <c r="PE160" s="69"/>
      <c r="PF160" s="69"/>
      <c r="PG160" s="69"/>
      <c r="PH160" s="69"/>
      <c r="PI160" s="69"/>
      <c r="PJ160" s="69"/>
      <c r="PK160" s="69"/>
      <c r="PL160" s="69"/>
      <c r="PM160" s="69"/>
      <c r="PN160" s="69"/>
      <c r="PO160" s="69"/>
      <c r="PP160" s="69"/>
      <c r="PQ160" s="69"/>
      <c r="PR160" s="69"/>
      <c r="PS160" s="69"/>
      <c r="PT160" s="69"/>
      <c r="PU160" s="69"/>
      <c r="PV160" s="69"/>
      <c r="PW160" s="69"/>
      <c r="PX160" s="69"/>
      <c r="PY160" s="69"/>
      <c r="PZ160" s="69"/>
      <c r="QA160" s="69"/>
      <c r="QB160" s="69"/>
      <c r="QC160" s="69"/>
      <c r="QD160" s="69"/>
      <c r="QE160" s="69"/>
      <c r="QF160" s="69"/>
      <c r="QG160" s="69"/>
      <c r="QH160" s="69"/>
      <c r="QI160" s="69"/>
      <c r="QJ160" s="69"/>
      <c r="QK160" s="69"/>
      <c r="QL160" s="69"/>
      <c r="QM160" s="69"/>
      <c r="QN160" s="69"/>
      <c r="QO160" s="69"/>
      <c r="QP160" s="69"/>
      <c r="QQ160" s="69"/>
      <c r="QR160" s="69"/>
      <c r="QS160" s="69"/>
      <c r="QT160" s="69"/>
      <c r="QU160" s="69"/>
      <c r="QV160" s="69"/>
      <c r="QW160" s="69"/>
      <c r="QX160" s="69"/>
      <c r="QY160" s="69"/>
      <c r="QZ160" s="69"/>
      <c r="RA160" s="69"/>
      <c r="RB160" s="69"/>
      <c r="RC160" s="69"/>
      <c r="RD160" s="69"/>
      <c r="RE160" s="69"/>
      <c r="RF160" s="69"/>
      <c r="RG160" s="69"/>
      <c r="RH160" s="69"/>
      <c r="RI160" s="69"/>
      <c r="RJ160" s="69"/>
      <c r="RK160" s="69"/>
      <c r="RL160" s="69"/>
      <c r="RM160" s="69"/>
      <c r="RN160" s="69"/>
      <c r="RO160" s="69"/>
      <c r="RP160" s="69"/>
      <c r="RQ160" s="69"/>
      <c r="RR160" s="69"/>
      <c r="RS160" s="69"/>
      <c r="RT160" s="69"/>
      <c r="RU160" s="69"/>
      <c r="RV160" s="69"/>
      <c r="RW160" s="69"/>
      <c r="RX160" s="69"/>
      <c r="RY160" s="69"/>
      <c r="RZ160" s="69"/>
      <c r="SA160" s="69"/>
      <c r="SB160" s="69"/>
      <c r="SC160" s="69"/>
      <c r="SD160" s="69"/>
      <c r="SE160" s="69"/>
      <c r="SF160" s="69"/>
      <c r="SG160" s="69"/>
      <c r="SH160" s="69"/>
      <c r="SI160" s="69"/>
      <c r="SJ160" s="69"/>
      <c r="SK160" s="69"/>
      <c r="SL160" s="69"/>
      <c r="SM160" s="69"/>
      <c r="SN160" s="69"/>
      <c r="SO160" s="69"/>
      <c r="SP160" s="69"/>
      <c r="SQ160" s="69"/>
      <c r="SR160" s="69"/>
      <c r="SS160" s="69"/>
      <c r="ST160" s="69"/>
      <c r="SU160" s="69"/>
      <c r="SV160" s="69"/>
      <c r="SW160" s="69"/>
      <c r="SX160" s="69"/>
      <c r="SY160" s="69"/>
      <c r="SZ160" s="69"/>
      <c r="TA160" s="69"/>
      <c r="TB160" s="69"/>
      <c r="TC160" s="69"/>
      <c r="TD160" s="69"/>
      <c r="TE160" s="69"/>
      <c r="TF160" s="69"/>
      <c r="TG160" s="69"/>
      <c r="TH160" s="69"/>
      <c r="TI160" s="69"/>
      <c r="TJ160" s="69"/>
      <c r="TK160" s="69"/>
      <c r="TL160" s="69"/>
      <c r="TM160" s="69"/>
      <c r="TN160" s="69"/>
      <c r="TO160" s="69"/>
      <c r="TP160" s="69"/>
      <c r="TQ160" s="69"/>
      <c r="TR160" s="69"/>
      <c r="TS160" s="69"/>
      <c r="TT160" s="69"/>
      <c r="TU160" s="69"/>
      <c r="TV160" s="69"/>
      <c r="TW160" s="69"/>
      <c r="TX160" s="69"/>
      <c r="TY160" s="69"/>
      <c r="TZ160" s="69"/>
      <c r="UA160" s="69"/>
      <c r="UB160" s="69"/>
      <c r="UC160" s="69"/>
      <c r="UD160" s="69"/>
      <c r="UE160" s="69"/>
      <c r="UF160" s="69"/>
      <c r="UG160" s="69"/>
      <c r="UH160" s="69"/>
      <c r="UI160" s="69"/>
      <c r="UJ160" s="69"/>
      <c r="UK160" s="69"/>
      <c r="UL160" s="69"/>
      <c r="UM160" s="69"/>
      <c r="UN160" s="69"/>
      <c r="UO160" s="69"/>
      <c r="UP160" s="69"/>
      <c r="UQ160" s="69"/>
      <c r="UR160" s="69"/>
      <c r="US160" s="69"/>
      <c r="UT160" s="69"/>
      <c r="UU160" s="69"/>
      <c r="UV160" s="69"/>
      <c r="UW160" s="69"/>
      <c r="UX160" s="69"/>
      <c r="UY160" s="69"/>
      <c r="UZ160" s="69"/>
      <c r="VA160" s="69"/>
      <c r="VB160" s="69"/>
      <c r="VC160" s="69"/>
      <c r="VD160" s="69"/>
      <c r="VE160" s="69"/>
      <c r="VF160" s="69"/>
      <c r="VG160" s="69"/>
      <c r="VH160" s="69"/>
      <c r="VI160" s="69"/>
      <c r="VJ160" s="69"/>
      <c r="VK160" s="69"/>
      <c r="VL160" s="69"/>
      <c r="VM160" s="69"/>
      <c r="VN160" s="69"/>
      <c r="VO160" s="69"/>
      <c r="VP160" s="69"/>
      <c r="VQ160" s="69"/>
      <c r="VR160" s="69"/>
      <c r="VS160" s="69"/>
      <c r="VT160" s="69"/>
      <c r="VU160" s="69"/>
      <c r="VV160" s="69"/>
      <c r="VW160" s="69"/>
      <c r="VX160" s="69"/>
      <c r="VY160" s="69"/>
      <c r="VZ160" s="69"/>
      <c r="WA160" s="69"/>
      <c r="WB160" s="69"/>
      <c r="WC160" s="69"/>
      <c r="WD160" s="69"/>
      <c r="WE160" s="69"/>
      <c r="WF160" s="69"/>
      <c r="WG160" s="69"/>
      <c r="WH160" s="69"/>
      <c r="WI160" s="69"/>
      <c r="WJ160" s="69"/>
      <c r="WK160" s="69"/>
      <c r="WL160" s="69"/>
      <c r="WM160" s="69"/>
      <c r="WN160" s="69"/>
      <c r="WO160" s="69"/>
      <c r="WP160" s="69"/>
      <c r="WQ160" s="69"/>
      <c r="WR160" s="69"/>
      <c r="WS160" s="69"/>
      <c r="WT160" s="69"/>
      <c r="WU160" s="69"/>
      <c r="WV160" s="69"/>
      <c r="WW160" s="69"/>
      <c r="WX160" s="69"/>
      <c r="WY160" s="69"/>
      <c r="WZ160" s="69"/>
      <c r="XA160" s="69"/>
      <c r="XB160" s="69"/>
      <c r="XC160" s="69"/>
      <c r="XD160" s="69"/>
      <c r="XE160" s="69"/>
      <c r="XF160" s="69"/>
      <c r="XG160" s="69"/>
      <c r="XH160" s="69"/>
      <c r="XI160" s="69"/>
      <c r="XJ160" s="69"/>
      <c r="XK160" s="69"/>
      <c r="XL160" s="69"/>
      <c r="XM160" s="69"/>
      <c r="XN160" s="69"/>
      <c r="XO160" s="69"/>
      <c r="XP160" s="69"/>
      <c r="XQ160" s="69"/>
      <c r="XR160" s="69"/>
      <c r="XS160" s="69"/>
      <c r="XT160" s="69"/>
      <c r="XU160" s="69"/>
      <c r="XV160" s="69"/>
      <c r="XW160" s="69"/>
      <c r="XX160" s="69"/>
      <c r="XY160" s="69"/>
      <c r="XZ160" s="69"/>
      <c r="YA160" s="69"/>
      <c r="YB160" s="69"/>
      <c r="YC160" s="69"/>
      <c r="YD160" s="69"/>
      <c r="YE160" s="69"/>
      <c r="YF160" s="69"/>
      <c r="YG160" s="69"/>
      <c r="YH160" s="69"/>
      <c r="YI160" s="69"/>
      <c r="YJ160" s="69"/>
      <c r="YK160" s="69"/>
      <c r="YL160" s="69"/>
      <c r="YM160" s="69"/>
      <c r="YN160" s="69"/>
      <c r="YO160" s="69"/>
      <c r="YP160" s="69"/>
      <c r="YQ160" s="69"/>
      <c r="YR160" s="69"/>
      <c r="YS160" s="69"/>
      <c r="YT160" s="69"/>
      <c r="YU160" s="69"/>
      <c r="YV160" s="69"/>
      <c r="YW160" s="69"/>
      <c r="YX160" s="69"/>
      <c r="YY160" s="69"/>
      <c r="YZ160" s="69"/>
      <c r="ZA160" s="69"/>
      <c r="ZB160" s="69"/>
      <c r="ZC160" s="69"/>
      <c r="ZD160" s="69"/>
      <c r="ZE160" s="69"/>
      <c r="ZF160" s="69"/>
      <c r="ZG160" s="69"/>
      <c r="ZH160" s="69"/>
      <c r="ZI160" s="69"/>
      <c r="ZJ160" s="69"/>
      <c r="ZK160" s="69"/>
      <c r="ZL160" s="69"/>
      <c r="ZM160" s="69"/>
      <c r="ZN160" s="69"/>
      <c r="ZO160" s="69"/>
      <c r="ZP160" s="69"/>
      <c r="ZQ160" s="69"/>
      <c r="ZR160" s="69"/>
      <c r="ZS160" s="69"/>
      <c r="ZT160" s="69"/>
      <c r="ZU160" s="69"/>
      <c r="ZV160" s="69"/>
      <c r="ZW160" s="69"/>
      <c r="ZX160" s="69"/>
      <c r="ZY160" s="69"/>
      <c r="ZZ160" s="69"/>
      <c r="AAA160" s="69"/>
      <c r="AAB160" s="69"/>
      <c r="AAC160" s="69"/>
      <c r="AAD160" s="69"/>
      <c r="AAE160" s="69"/>
      <c r="AAF160" s="69"/>
      <c r="AAG160" s="69"/>
      <c r="AAH160" s="69"/>
      <c r="AAI160" s="69"/>
      <c r="AAJ160" s="69"/>
      <c r="AAK160" s="69"/>
      <c r="AAL160" s="69"/>
      <c r="AAM160" s="69"/>
      <c r="AAN160" s="69"/>
      <c r="AAO160" s="69"/>
      <c r="AAP160" s="69"/>
      <c r="AAQ160" s="69"/>
      <c r="AAR160" s="69"/>
      <c r="AAS160" s="69"/>
      <c r="AAT160" s="69"/>
      <c r="AAU160" s="69"/>
      <c r="AAV160" s="69"/>
      <c r="AAW160" s="69"/>
      <c r="AAX160" s="69"/>
      <c r="AAY160" s="69"/>
      <c r="AAZ160" s="69"/>
      <c r="ABA160" s="69"/>
      <c r="ABB160" s="69"/>
      <c r="ABC160" s="69"/>
      <c r="ABD160" s="69"/>
      <c r="ABE160" s="69"/>
      <c r="ABF160" s="69"/>
      <c r="ABG160" s="69"/>
      <c r="ABH160" s="69"/>
      <c r="ABI160" s="69"/>
      <c r="ABJ160" s="69"/>
      <c r="ABK160" s="69"/>
      <c r="ABL160" s="69"/>
      <c r="ABM160" s="69"/>
      <c r="ABN160" s="69"/>
      <c r="ABO160" s="69"/>
      <c r="ABP160" s="69"/>
      <c r="ABQ160" s="69"/>
      <c r="ABR160" s="69"/>
      <c r="ABS160" s="69"/>
      <c r="ABT160" s="69"/>
      <c r="ABU160" s="69"/>
      <c r="ABV160" s="69"/>
      <c r="ABW160" s="69"/>
      <c r="ABX160" s="69"/>
      <c r="ABY160" s="69"/>
      <c r="ABZ160" s="69"/>
      <c r="ACA160" s="69"/>
      <c r="ACB160" s="69"/>
      <c r="ACC160" s="69"/>
      <c r="ACD160" s="69"/>
      <c r="ACE160" s="69"/>
      <c r="ACF160" s="69"/>
      <c r="ACG160" s="69"/>
      <c r="ACH160" s="69"/>
      <c r="ACI160" s="69"/>
      <c r="ACJ160" s="69"/>
      <c r="ACK160" s="69"/>
      <c r="ACL160" s="69"/>
      <c r="ACM160" s="69"/>
      <c r="ACN160" s="69"/>
      <c r="ACO160" s="69"/>
      <c r="ACP160" s="69"/>
      <c r="ACQ160" s="69"/>
      <c r="ACR160" s="69"/>
      <c r="ACS160" s="69"/>
      <c r="ACT160" s="69"/>
      <c r="ACU160" s="69"/>
      <c r="ACV160" s="69"/>
      <c r="ACW160" s="69"/>
      <c r="ACX160" s="69"/>
      <c r="ACY160" s="69"/>
      <c r="ACZ160" s="69"/>
      <c r="ADA160" s="69"/>
      <c r="ADB160" s="69"/>
      <c r="ADC160" s="69"/>
      <c r="ADD160" s="69"/>
      <c r="ADE160" s="69"/>
      <c r="ADF160" s="69"/>
      <c r="ADG160" s="69"/>
      <c r="ADH160" s="69"/>
      <c r="ADI160" s="69"/>
      <c r="ADJ160" s="69"/>
      <c r="ADK160" s="69"/>
      <c r="ADL160" s="69"/>
      <c r="ADM160" s="69"/>
      <c r="ADN160" s="69"/>
      <c r="ADO160" s="69"/>
      <c r="ADP160" s="69"/>
      <c r="ADQ160" s="69"/>
      <c r="ADR160" s="69"/>
      <c r="ADS160" s="69"/>
      <c r="ADT160" s="69"/>
      <c r="ADU160" s="69"/>
      <c r="ADV160" s="69"/>
      <c r="ADW160" s="69"/>
      <c r="ADX160" s="69"/>
      <c r="ADY160" s="69"/>
      <c r="ADZ160" s="77"/>
      <c r="AEA160" s="69"/>
      <c r="AEB160" s="69"/>
      <c r="AEC160" s="69"/>
      <c r="AED160" s="69"/>
      <c r="AEE160" s="111">
        <f t="shared" si="83"/>
        <v>155</v>
      </c>
      <c r="AEF160" s="111"/>
      <c r="AEG160" s="69"/>
      <c r="AEH160" s="69"/>
      <c r="AEI160" s="69"/>
      <c r="AEJ160" s="69"/>
      <c r="AEK160" s="69"/>
      <c r="AEL160" s="69"/>
      <c r="AEM160" s="69"/>
      <c r="AEN160" s="69"/>
      <c r="AEO160" s="69"/>
      <c r="AEP160" s="69"/>
      <c r="AEQ160" s="69"/>
      <c r="AER160" s="69"/>
      <c r="AES160" s="69"/>
      <c r="AET160" s="69"/>
      <c r="AEU160" s="69"/>
      <c r="AEV160" s="69"/>
      <c r="AEW160" s="69"/>
      <c r="AEX160" s="69"/>
      <c r="AEY160" s="69"/>
      <c r="AEZ160" s="69"/>
      <c r="AFA160" s="69"/>
      <c r="AFB160" s="113"/>
      <c r="AFC160" s="113"/>
      <c r="AFD160" s="113"/>
      <c r="AFE160" s="113"/>
      <c r="AFF160" s="113"/>
      <c r="AFG160" s="113"/>
      <c r="AFH160" s="113"/>
      <c r="AFI160" s="113"/>
      <c r="AFJ160" s="113"/>
      <c r="AFK160" s="113"/>
      <c r="AFL160" s="113"/>
      <c r="AFM160" s="113"/>
      <c r="AFN160" s="113"/>
      <c r="AFO160" s="113"/>
      <c r="AFP160" s="113"/>
      <c r="AFQ160" s="113"/>
      <c r="AFR160" s="113"/>
      <c r="AFS160" s="113"/>
      <c r="AFT160" s="113"/>
      <c r="AFU160" s="113"/>
      <c r="AFV160" s="113"/>
      <c r="AFW160" s="113"/>
      <c r="AFX160" s="113"/>
      <c r="AFY160" s="113"/>
      <c r="AFZ160" s="113"/>
      <c r="AGA160" s="113"/>
      <c r="AGB160" s="113"/>
      <c r="AGC160" s="113"/>
      <c r="AGD160" s="113"/>
      <c r="AGE160" s="113"/>
      <c r="AGF160" s="113"/>
      <c r="AGG160" s="113"/>
      <c r="AGH160" s="113"/>
      <c r="AGI160" s="113"/>
      <c r="AGJ160" s="113"/>
      <c r="AGK160" s="113"/>
      <c r="AGL160" s="113"/>
      <c r="AGM160" s="113"/>
      <c r="AGN160" s="113"/>
      <c r="AGO160" s="113"/>
      <c r="AGP160" s="113"/>
      <c r="AGQ160" s="113"/>
      <c r="AGR160" s="113"/>
      <c r="AGS160" s="113"/>
      <c r="AGT160" s="113"/>
      <c r="AGU160" s="113"/>
      <c r="AGV160" s="113"/>
      <c r="AGW160" s="113"/>
      <c r="AGX160" s="113"/>
      <c r="AGY160" s="113"/>
      <c r="AGZ160" s="113"/>
      <c r="AHA160" s="113"/>
      <c r="AHB160" s="113"/>
      <c r="AHC160" s="113"/>
      <c r="AHD160" s="113"/>
      <c r="AHE160" s="113"/>
      <c r="AHF160" s="113"/>
      <c r="AHG160" s="113"/>
      <c r="AHH160" s="113"/>
      <c r="AHI160" s="113"/>
      <c r="AHJ160" s="113"/>
      <c r="AHK160" s="113"/>
      <c r="AHL160" s="113"/>
      <c r="AHM160" s="113"/>
      <c r="AHN160" s="113"/>
      <c r="AHO160" s="113"/>
      <c r="AHP160" s="113"/>
      <c r="AHQ160" s="113"/>
      <c r="AHR160" s="113"/>
      <c r="AHS160" s="113"/>
      <c r="AHT160" s="113"/>
      <c r="AHU160" s="113"/>
      <c r="AHV160" s="113"/>
      <c r="AHW160" s="113"/>
      <c r="AHX160" s="113"/>
      <c r="AHY160" s="113"/>
      <c r="AHZ160" s="113"/>
      <c r="AIA160" s="113"/>
      <c r="AIB160" s="113"/>
      <c r="AIC160" s="113"/>
      <c r="AID160" s="113"/>
      <c r="AIE160" s="113"/>
      <c r="AIF160" s="113"/>
      <c r="AIG160" s="113"/>
      <c r="AIH160" s="113"/>
      <c r="AII160" s="113"/>
      <c r="AIJ160" s="113"/>
      <c r="AIK160" s="113"/>
      <c r="AIL160" s="113"/>
      <c r="AIM160" s="113"/>
      <c r="AIN160" s="113"/>
      <c r="AIO160" s="113"/>
      <c r="AIP160" s="69"/>
      <c r="AIQ160" s="69"/>
      <c r="AIR160" s="69"/>
      <c r="AIS160" s="69"/>
      <c r="AIT160" s="69"/>
      <c r="AIU160" s="69"/>
    </row>
    <row r="161" spans="1:931" ht="4.5" customHeight="1" x14ac:dyDescent="0.25">
      <c r="A161" s="77"/>
      <c r="B161" s="69"/>
      <c r="C161" s="69"/>
      <c r="D161" s="69"/>
      <c r="E161" s="77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R161" s="69"/>
      <c r="GS161" s="69"/>
      <c r="GT161" s="69"/>
      <c r="GU161" s="69"/>
      <c r="GV161" s="69"/>
      <c r="GW161" s="69"/>
      <c r="GX161" s="69"/>
      <c r="GY161" s="69"/>
      <c r="GZ161" s="69"/>
      <c r="HA161" s="69"/>
      <c r="HB161" s="69"/>
      <c r="HC161" s="69"/>
      <c r="HD161" s="69"/>
      <c r="HE161" s="69"/>
      <c r="HF161" s="69"/>
      <c r="HG161" s="69"/>
      <c r="HH161" s="69"/>
      <c r="HI161" s="69"/>
      <c r="HJ161" s="69"/>
      <c r="HK161" s="69"/>
      <c r="HL161" s="69"/>
      <c r="HM161" s="69"/>
      <c r="HN161" s="69"/>
      <c r="HO161" s="69"/>
      <c r="HP161" s="69"/>
      <c r="HQ161" s="69"/>
      <c r="HR161" s="69"/>
      <c r="HS161" s="69"/>
      <c r="HT161" s="69"/>
      <c r="HU161" s="69"/>
      <c r="HV161" s="69"/>
      <c r="HW161" s="69"/>
      <c r="HX161" s="69"/>
      <c r="HY161" s="69"/>
      <c r="HZ161" s="69"/>
      <c r="IA161" s="69"/>
      <c r="IB161" s="69"/>
      <c r="IC161" s="69"/>
      <c r="ID161" s="69"/>
      <c r="IE161" s="69"/>
      <c r="IF161" s="69"/>
      <c r="IG161" s="69"/>
      <c r="IH161" s="69"/>
      <c r="II161" s="69"/>
      <c r="IJ161" s="69"/>
      <c r="IK161" s="69"/>
      <c r="IL161" s="69"/>
      <c r="IM161" s="69"/>
      <c r="IN161" s="69"/>
      <c r="IO161" s="69"/>
      <c r="IP161" s="69"/>
      <c r="IQ161" s="69"/>
      <c r="IR161" s="69"/>
      <c r="IS161" s="69"/>
      <c r="IT161" s="69"/>
      <c r="IU161" s="69"/>
      <c r="IV161" s="69"/>
      <c r="IW161" s="69"/>
      <c r="IX161" s="69"/>
      <c r="IY161" s="69"/>
      <c r="IZ161" s="69"/>
      <c r="JA161" s="69"/>
      <c r="JB161" s="69"/>
      <c r="JC161" s="69"/>
      <c r="JD161" s="69"/>
      <c r="JE161" s="69"/>
      <c r="JF161" s="69"/>
      <c r="JG161" s="69"/>
      <c r="JH161" s="69"/>
      <c r="JI161" s="69"/>
      <c r="JJ161" s="69"/>
      <c r="JK161" s="69"/>
      <c r="JL161" s="69"/>
      <c r="JM161" s="69"/>
      <c r="JN161" s="69"/>
      <c r="JO161" s="69"/>
      <c r="JP161" s="69"/>
      <c r="JQ161" s="69"/>
      <c r="JR161" s="69"/>
      <c r="JS161" s="69"/>
      <c r="JT161" s="69"/>
      <c r="JU161" s="69"/>
      <c r="JV161" s="69"/>
      <c r="JW161" s="69"/>
      <c r="JX161" s="69"/>
      <c r="JY161" s="69"/>
      <c r="JZ161" s="69"/>
      <c r="KA161" s="69"/>
      <c r="KB161" s="69"/>
      <c r="KC161" s="69"/>
      <c r="KD161" s="69"/>
      <c r="KE161" s="69"/>
      <c r="KF161" s="69"/>
      <c r="KG161" s="69"/>
      <c r="KH161" s="69"/>
      <c r="KI161" s="69"/>
      <c r="KJ161" s="69"/>
      <c r="KK161" s="69"/>
      <c r="KL161" s="69"/>
      <c r="KM161" s="69"/>
      <c r="KN161" s="69"/>
      <c r="KO161" s="69"/>
      <c r="KP161" s="69"/>
      <c r="KQ161" s="69"/>
      <c r="KR161" s="69"/>
      <c r="KS161" s="69"/>
      <c r="KT161" s="69"/>
      <c r="KU161" s="69"/>
      <c r="KV161" s="69"/>
      <c r="KW161" s="69"/>
      <c r="KX161" s="69"/>
      <c r="KY161" s="69"/>
      <c r="KZ161" s="69"/>
      <c r="LA161" s="69"/>
      <c r="LB161" s="69"/>
      <c r="LC161" s="69"/>
      <c r="LD161" s="69"/>
      <c r="LE161" s="69"/>
      <c r="LF161" s="69"/>
      <c r="LG161" s="69"/>
      <c r="LH161" s="69"/>
      <c r="LI161" s="69"/>
      <c r="LJ161" s="69"/>
      <c r="LK161" s="69"/>
      <c r="LL161" s="69"/>
      <c r="LM161" s="69"/>
      <c r="LN161" s="69"/>
      <c r="LO161" s="69"/>
      <c r="LP161" s="69"/>
      <c r="LQ161" s="69"/>
      <c r="LR161" s="69"/>
      <c r="LS161" s="69"/>
      <c r="LT161" s="69"/>
      <c r="LU161" s="69"/>
      <c r="LV161" s="69"/>
      <c r="LW161" s="69"/>
      <c r="LX161" s="69"/>
      <c r="LY161" s="69"/>
      <c r="LZ161" s="69"/>
      <c r="MA161" s="69"/>
      <c r="MB161" s="69"/>
      <c r="MC161" s="69"/>
      <c r="MD161" s="69"/>
      <c r="ME161" s="69"/>
      <c r="MF161" s="69"/>
      <c r="MG161" s="69"/>
      <c r="MH161" s="69"/>
      <c r="MI161" s="69"/>
      <c r="MJ161" s="69"/>
      <c r="MK161" s="69"/>
      <c r="ML161" s="69"/>
      <c r="MM161" s="69"/>
      <c r="MN161" s="69"/>
      <c r="MO161" s="69"/>
      <c r="MP161" s="69"/>
      <c r="MQ161" s="69"/>
      <c r="MR161" s="69"/>
      <c r="MS161" s="69"/>
      <c r="MT161" s="69"/>
      <c r="MU161" s="69"/>
      <c r="MV161" s="69"/>
      <c r="MW161" s="69"/>
      <c r="MX161" s="69"/>
      <c r="MY161" s="69"/>
      <c r="MZ161" s="69"/>
      <c r="NA161" s="69"/>
      <c r="NB161" s="69"/>
      <c r="NC161" s="69"/>
      <c r="ND161" s="69"/>
      <c r="NE161" s="69"/>
      <c r="NF161" s="69"/>
      <c r="NG161" s="69"/>
      <c r="NH161" s="69"/>
      <c r="NI161" s="69"/>
      <c r="NJ161" s="69"/>
      <c r="NK161" s="69"/>
      <c r="NL161" s="69"/>
      <c r="NM161" s="69"/>
      <c r="NN161" s="69"/>
      <c r="NO161" s="69"/>
      <c r="NP161" s="69"/>
      <c r="NQ161" s="69"/>
      <c r="NR161" s="69"/>
      <c r="NS161" s="69"/>
      <c r="NT161" s="69"/>
      <c r="NU161" s="69"/>
      <c r="NV161" s="69"/>
      <c r="NW161" s="69"/>
      <c r="NX161" s="69"/>
      <c r="NY161" s="69"/>
      <c r="NZ161" s="69"/>
      <c r="OA161" s="69"/>
      <c r="OB161" s="69"/>
      <c r="OC161" s="69"/>
      <c r="OD161" s="69"/>
      <c r="OE161" s="69"/>
      <c r="OF161" s="69"/>
      <c r="OG161" s="69"/>
      <c r="OH161" s="69"/>
      <c r="OI161" s="69"/>
      <c r="OJ161" s="69"/>
      <c r="OK161" s="69"/>
      <c r="OL161" s="69"/>
      <c r="OM161" s="69"/>
      <c r="ON161" s="69"/>
      <c r="OO161" s="69"/>
      <c r="OP161" s="69"/>
      <c r="OQ161" s="69"/>
      <c r="OR161" s="69"/>
      <c r="OS161" s="69"/>
      <c r="OT161" s="69"/>
      <c r="OU161" s="69"/>
      <c r="OV161" s="69"/>
      <c r="OW161" s="69"/>
      <c r="OX161" s="69"/>
      <c r="OY161" s="69"/>
      <c r="OZ161" s="69"/>
      <c r="PA161" s="69"/>
      <c r="PB161" s="69"/>
      <c r="PC161" s="69"/>
      <c r="PD161" s="69"/>
      <c r="PE161" s="69"/>
      <c r="PF161" s="69"/>
      <c r="PG161" s="69"/>
      <c r="PH161" s="69"/>
      <c r="PI161" s="69"/>
      <c r="PJ161" s="69"/>
      <c r="PK161" s="69"/>
      <c r="PL161" s="69"/>
      <c r="PM161" s="69"/>
      <c r="PN161" s="69"/>
      <c r="PO161" s="69"/>
      <c r="PP161" s="69"/>
      <c r="PQ161" s="69"/>
      <c r="PR161" s="69"/>
      <c r="PS161" s="69"/>
      <c r="PT161" s="69"/>
      <c r="PU161" s="69"/>
      <c r="PV161" s="69"/>
      <c r="PW161" s="69"/>
      <c r="PX161" s="69"/>
      <c r="PY161" s="69"/>
      <c r="PZ161" s="69"/>
      <c r="QA161" s="69"/>
      <c r="QB161" s="69"/>
      <c r="QC161" s="69"/>
      <c r="QD161" s="69"/>
      <c r="QE161" s="69"/>
      <c r="QF161" s="69"/>
      <c r="QG161" s="69"/>
      <c r="QH161" s="69"/>
      <c r="QI161" s="69"/>
      <c r="QJ161" s="69"/>
      <c r="QK161" s="69"/>
      <c r="QL161" s="69"/>
      <c r="QM161" s="69"/>
      <c r="QN161" s="69"/>
      <c r="QO161" s="69"/>
      <c r="QP161" s="69"/>
      <c r="QQ161" s="69"/>
      <c r="QR161" s="69"/>
      <c r="QS161" s="69"/>
      <c r="QT161" s="69"/>
      <c r="QU161" s="69"/>
      <c r="QV161" s="69"/>
      <c r="QW161" s="69"/>
      <c r="QX161" s="69"/>
      <c r="QY161" s="69"/>
      <c r="QZ161" s="69"/>
      <c r="RA161" s="69"/>
      <c r="RB161" s="69"/>
      <c r="RC161" s="69"/>
      <c r="RD161" s="69"/>
      <c r="RE161" s="69"/>
      <c r="RF161" s="69"/>
      <c r="RG161" s="69"/>
      <c r="RH161" s="69"/>
      <c r="RI161" s="69"/>
      <c r="RJ161" s="69"/>
      <c r="RK161" s="69"/>
      <c r="RL161" s="69"/>
      <c r="RM161" s="69"/>
      <c r="RN161" s="69"/>
      <c r="RO161" s="69"/>
      <c r="RP161" s="69"/>
      <c r="RQ161" s="69"/>
      <c r="RR161" s="69"/>
      <c r="RS161" s="69"/>
      <c r="RT161" s="69"/>
      <c r="RU161" s="69"/>
      <c r="RV161" s="69"/>
      <c r="RW161" s="69"/>
      <c r="RX161" s="69"/>
      <c r="RY161" s="69"/>
      <c r="RZ161" s="69"/>
      <c r="SA161" s="69"/>
      <c r="SB161" s="69"/>
      <c r="SC161" s="69"/>
      <c r="SD161" s="69"/>
      <c r="SE161" s="69"/>
      <c r="SF161" s="69"/>
      <c r="SG161" s="69"/>
      <c r="SH161" s="69"/>
      <c r="SI161" s="69"/>
      <c r="SJ161" s="69"/>
      <c r="SK161" s="69"/>
      <c r="SL161" s="69"/>
      <c r="SM161" s="69"/>
      <c r="SN161" s="69"/>
      <c r="SO161" s="69"/>
      <c r="SP161" s="69"/>
      <c r="SQ161" s="69"/>
      <c r="SR161" s="69"/>
      <c r="SS161" s="69"/>
      <c r="ST161" s="69"/>
      <c r="SU161" s="69"/>
      <c r="SV161" s="69"/>
      <c r="SW161" s="69"/>
      <c r="SX161" s="69"/>
      <c r="SY161" s="69"/>
      <c r="SZ161" s="69"/>
      <c r="TA161" s="69"/>
      <c r="TB161" s="69"/>
      <c r="TC161" s="69"/>
      <c r="TD161" s="69"/>
      <c r="TE161" s="69"/>
      <c r="TF161" s="69"/>
      <c r="TG161" s="69"/>
      <c r="TH161" s="69"/>
      <c r="TI161" s="69"/>
      <c r="TJ161" s="69"/>
      <c r="TK161" s="69"/>
      <c r="TL161" s="69"/>
      <c r="TM161" s="69"/>
      <c r="TN161" s="69"/>
      <c r="TO161" s="69"/>
      <c r="TP161" s="69"/>
      <c r="TQ161" s="69"/>
      <c r="TR161" s="69"/>
      <c r="TS161" s="69"/>
      <c r="TT161" s="69"/>
      <c r="TU161" s="69"/>
      <c r="TV161" s="69"/>
      <c r="TW161" s="69"/>
      <c r="TX161" s="69"/>
      <c r="TY161" s="69"/>
      <c r="TZ161" s="69"/>
      <c r="UA161" s="69"/>
      <c r="UB161" s="69"/>
      <c r="UC161" s="69"/>
      <c r="UD161" s="69"/>
      <c r="UE161" s="69"/>
      <c r="UF161" s="69"/>
      <c r="UG161" s="69"/>
      <c r="UH161" s="69"/>
      <c r="UI161" s="69"/>
      <c r="UJ161" s="69"/>
      <c r="UK161" s="69"/>
      <c r="UL161" s="69"/>
      <c r="UM161" s="69"/>
      <c r="UN161" s="69"/>
      <c r="UO161" s="69"/>
      <c r="UP161" s="69"/>
      <c r="UQ161" s="69"/>
      <c r="UR161" s="69"/>
      <c r="US161" s="69"/>
      <c r="UT161" s="69"/>
      <c r="UU161" s="69"/>
      <c r="UV161" s="69"/>
      <c r="UW161" s="69"/>
      <c r="UX161" s="69"/>
      <c r="UY161" s="69"/>
      <c r="UZ161" s="69"/>
      <c r="VA161" s="69"/>
      <c r="VB161" s="69"/>
      <c r="VC161" s="69"/>
      <c r="VD161" s="69"/>
      <c r="VE161" s="69"/>
      <c r="VF161" s="69"/>
      <c r="VG161" s="69"/>
      <c r="VH161" s="69"/>
      <c r="VI161" s="69"/>
      <c r="VJ161" s="69"/>
      <c r="VK161" s="69"/>
      <c r="VL161" s="69"/>
      <c r="VM161" s="69"/>
      <c r="VN161" s="69"/>
      <c r="VO161" s="69"/>
      <c r="VP161" s="69"/>
      <c r="VQ161" s="69"/>
      <c r="VR161" s="69"/>
      <c r="VS161" s="69"/>
      <c r="VT161" s="69"/>
      <c r="VU161" s="69"/>
      <c r="VV161" s="69"/>
      <c r="VW161" s="69"/>
      <c r="VX161" s="69"/>
      <c r="VY161" s="69"/>
      <c r="VZ161" s="69"/>
      <c r="WA161" s="69"/>
      <c r="WB161" s="69"/>
      <c r="WC161" s="69"/>
      <c r="WD161" s="69"/>
      <c r="WE161" s="69"/>
      <c r="WF161" s="69"/>
      <c r="WG161" s="69"/>
      <c r="WH161" s="69"/>
      <c r="WI161" s="69"/>
      <c r="WJ161" s="69"/>
      <c r="WK161" s="69"/>
      <c r="WL161" s="69"/>
      <c r="WM161" s="69"/>
      <c r="WN161" s="69"/>
      <c r="WO161" s="69"/>
      <c r="WP161" s="69"/>
      <c r="WQ161" s="69"/>
      <c r="WR161" s="69"/>
      <c r="WS161" s="69"/>
      <c r="WT161" s="69"/>
      <c r="WU161" s="69"/>
      <c r="WV161" s="69"/>
      <c r="WW161" s="69"/>
      <c r="WX161" s="69"/>
      <c r="WY161" s="69"/>
      <c r="WZ161" s="69"/>
      <c r="XA161" s="69"/>
      <c r="XB161" s="69"/>
      <c r="XC161" s="69"/>
      <c r="XD161" s="69"/>
      <c r="XE161" s="69"/>
      <c r="XF161" s="69"/>
      <c r="XG161" s="69"/>
      <c r="XH161" s="69"/>
      <c r="XI161" s="69"/>
      <c r="XJ161" s="69"/>
      <c r="XK161" s="69"/>
      <c r="XL161" s="69"/>
      <c r="XM161" s="69"/>
      <c r="XN161" s="69"/>
      <c r="XO161" s="69"/>
      <c r="XP161" s="69"/>
      <c r="XQ161" s="69"/>
      <c r="XR161" s="69"/>
      <c r="XS161" s="69"/>
      <c r="XT161" s="69"/>
      <c r="XU161" s="69"/>
      <c r="XV161" s="69"/>
      <c r="XW161" s="69"/>
      <c r="XX161" s="69"/>
      <c r="XY161" s="69"/>
      <c r="XZ161" s="69"/>
      <c r="YA161" s="69"/>
      <c r="YB161" s="69"/>
      <c r="YC161" s="69"/>
      <c r="YD161" s="69"/>
      <c r="YE161" s="69"/>
      <c r="YF161" s="69"/>
      <c r="YG161" s="69"/>
      <c r="YH161" s="69"/>
      <c r="YI161" s="69"/>
      <c r="YJ161" s="69"/>
      <c r="YK161" s="69"/>
      <c r="YL161" s="69"/>
      <c r="YM161" s="69"/>
      <c r="YN161" s="69"/>
      <c r="YO161" s="69"/>
      <c r="YP161" s="69"/>
      <c r="YQ161" s="69"/>
      <c r="YR161" s="69"/>
      <c r="YS161" s="69"/>
      <c r="YT161" s="69"/>
      <c r="YU161" s="69"/>
      <c r="YV161" s="69"/>
      <c r="YW161" s="69"/>
      <c r="YX161" s="69"/>
      <c r="YY161" s="69"/>
      <c r="YZ161" s="69"/>
      <c r="ZA161" s="69"/>
      <c r="ZB161" s="69"/>
      <c r="ZC161" s="69"/>
      <c r="ZD161" s="69"/>
      <c r="ZE161" s="69"/>
      <c r="ZF161" s="69"/>
      <c r="ZG161" s="69"/>
      <c r="ZH161" s="69"/>
      <c r="ZI161" s="69"/>
      <c r="ZJ161" s="69"/>
      <c r="ZK161" s="69"/>
      <c r="ZL161" s="69"/>
      <c r="ZM161" s="69"/>
      <c r="ZN161" s="69"/>
      <c r="ZO161" s="69"/>
      <c r="ZP161" s="69"/>
      <c r="ZQ161" s="69"/>
      <c r="ZR161" s="69"/>
      <c r="ZS161" s="69"/>
      <c r="ZT161" s="69"/>
      <c r="ZU161" s="69"/>
      <c r="ZV161" s="69"/>
      <c r="ZW161" s="69"/>
      <c r="ZX161" s="69"/>
      <c r="ZY161" s="69"/>
      <c r="ZZ161" s="69"/>
      <c r="AAA161" s="69"/>
      <c r="AAB161" s="69"/>
      <c r="AAC161" s="69"/>
      <c r="AAD161" s="69"/>
      <c r="AAE161" s="69"/>
      <c r="AAF161" s="69"/>
      <c r="AAG161" s="69"/>
      <c r="AAH161" s="69"/>
      <c r="AAI161" s="69"/>
      <c r="AAJ161" s="69"/>
      <c r="AAK161" s="69"/>
      <c r="AAL161" s="69"/>
      <c r="AAM161" s="69"/>
      <c r="AAN161" s="69"/>
      <c r="AAO161" s="69"/>
      <c r="AAP161" s="69"/>
      <c r="AAQ161" s="69"/>
      <c r="AAR161" s="69"/>
      <c r="AAS161" s="69"/>
      <c r="AAT161" s="69"/>
      <c r="AAU161" s="69"/>
      <c r="AAV161" s="69"/>
      <c r="AAW161" s="69"/>
      <c r="AAX161" s="69"/>
      <c r="AAY161" s="69"/>
      <c r="AAZ161" s="69"/>
      <c r="ABA161" s="69"/>
      <c r="ABB161" s="69"/>
      <c r="ABC161" s="69"/>
      <c r="ABD161" s="69"/>
      <c r="ABE161" s="69"/>
      <c r="ABF161" s="69"/>
      <c r="ABG161" s="69"/>
      <c r="ABH161" s="69"/>
      <c r="ABI161" s="69"/>
      <c r="ABJ161" s="69"/>
      <c r="ABK161" s="69"/>
      <c r="ABL161" s="69"/>
      <c r="ABM161" s="69"/>
      <c r="ABN161" s="69"/>
      <c r="ABO161" s="69"/>
      <c r="ABP161" s="69"/>
      <c r="ABQ161" s="69"/>
      <c r="ABR161" s="69"/>
      <c r="ABS161" s="69"/>
      <c r="ABT161" s="69"/>
      <c r="ABU161" s="69"/>
      <c r="ABV161" s="69"/>
      <c r="ABW161" s="69"/>
      <c r="ABX161" s="69"/>
      <c r="ABY161" s="69"/>
      <c r="ABZ161" s="69"/>
      <c r="ACA161" s="69"/>
      <c r="ACB161" s="69"/>
      <c r="ACC161" s="69"/>
      <c r="ACD161" s="69"/>
      <c r="ACE161" s="69"/>
      <c r="ACF161" s="69"/>
      <c r="ACG161" s="69"/>
      <c r="ACH161" s="69"/>
      <c r="ACI161" s="69"/>
      <c r="ACJ161" s="69"/>
      <c r="ACK161" s="69"/>
      <c r="ACL161" s="69"/>
      <c r="ACM161" s="69"/>
      <c r="ACN161" s="69"/>
      <c r="ACO161" s="69"/>
      <c r="ACP161" s="69"/>
      <c r="ACQ161" s="69"/>
      <c r="ACR161" s="69"/>
      <c r="ACS161" s="69"/>
      <c r="ACT161" s="69"/>
      <c r="ACU161" s="69"/>
      <c r="ACV161" s="69"/>
      <c r="ACW161" s="69"/>
      <c r="ACX161" s="69"/>
      <c r="ACY161" s="69"/>
      <c r="ACZ161" s="69"/>
      <c r="ADA161" s="69"/>
      <c r="ADB161" s="69"/>
      <c r="ADC161" s="69"/>
      <c r="ADD161" s="69"/>
      <c r="ADE161" s="69"/>
      <c r="ADF161" s="69"/>
      <c r="ADG161" s="69"/>
      <c r="ADH161" s="69"/>
      <c r="ADI161" s="69"/>
      <c r="ADJ161" s="69"/>
      <c r="ADK161" s="69"/>
      <c r="ADL161" s="69"/>
      <c r="ADM161" s="69"/>
      <c r="ADN161" s="69"/>
      <c r="ADO161" s="69"/>
      <c r="ADP161" s="69"/>
      <c r="ADQ161" s="69"/>
      <c r="ADR161" s="69"/>
      <c r="ADS161" s="69"/>
      <c r="ADT161" s="69"/>
      <c r="ADU161" s="69"/>
      <c r="ADV161" s="69"/>
      <c r="ADW161" s="69"/>
      <c r="ADX161" s="69"/>
      <c r="ADY161" s="69"/>
      <c r="ADZ161" s="77"/>
      <c r="AEA161" s="69"/>
      <c r="AEB161" s="69"/>
      <c r="AEC161" s="69"/>
      <c r="AED161" s="69"/>
      <c r="AEE161" s="111">
        <f t="shared" si="83"/>
        <v>156</v>
      </c>
      <c r="AEF161" s="111"/>
      <c r="AEG161" s="69"/>
      <c r="AEH161" s="69"/>
      <c r="AEI161" s="69"/>
      <c r="AEJ161" s="69"/>
      <c r="AEK161" s="69"/>
      <c r="AEL161" s="69"/>
      <c r="AEM161" s="69"/>
      <c r="AEN161" s="69"/>
      <c r="AEO161" s="69"/>
      <c r="AEP161" s="69"/>
      <c r="AEQ161" s="69"/>
      <c r="AER161" s="69"/>
      <c r="AES161" s="69"/>
      <c r="AET161" s="69"/>
      <c r="AEU161" s="69"/>
      <c r="AEV161" s="69"/>
      <c r="AEW161" s="69"/>
      <c r="AEX161" s="69"/>
      <c r="AEY161" s="69"/>
      <c r="AEZ161" s="69"/>
      <c r="AFA161" s="69"/>
      <c r="AFB161" s="113"/>
      <c r="AFC161" s="113"/>
      <c r="AFD161" s="113"/>
      <c r="AFE161" s="113"/>
      <c r="AFF161" s="113"/>
      <c r="AFG161" s="113"/>
      <c r="AFH161" s="113"/>
      <c r="AFI161" s="113"/>
      <c r="AFJ161" s="113"/>
      <c r="AFK161" s="113"/>
      <c r="AFL161" s="113"/>
      <c r="AFM161" s="113"/>
      <c r="AFN161" s="113"/>
      <c r="AFO161" s="113"/>
      <c r="AFP161" s="113"/>
      <c r="AFQ161" s="113"/>
      <c r="AFR161" s="113"/>
      <c r="AFS161" s="113"/>
      <c r="AFT161" s="113"/>
      <c r="AFU161" s="113"/>
      <c r="AFV161" s="113"/>
      <c r="AFW161" s="113"/>
      <c r="AFX161" s="113"/>
      <c r="AFY161" s="113"/>
      <c r="AFZ161" s="113"/>
      <c r="AGA161" s="113"/>
      <c r="AGB161" s="113"/>
      <c r="AGC161" s="113"/>
      <c r="AGD161" s="113"/>
      <c r="AGE161" s="113"/>
      <c r="AGF161" s="113"/>
      <c r="AGG161" s="113"/>
      <c r="AGH161" s="113"/>
      <c r="AGI161" s="113"/>
      <c r="AGJ161" s="113"/>
      <c r="AGK161" s="113"/>
      <c r="AGL161" s="113"/>
      <c r="AGM161" s="113"/>
      <c r="AGN161" s="113"/>
      <c r="AGO161" s="113"/>
      <c r="AGP161" s="113"/>
      <c r="AGQ161" s="113"/>
      <c r="AGR161" s="113"/>
      <c r="AGS161" s="113"/>
      <c r="AGT161" s="113"/>
      <c r="AGU161" s="113"/>
      <c r="AGV161" s="113"/>
      <c r="AGW161" s="113"/>
      <c r="AGX161" s="113"/>
      <c r="AGY161" s="113"/>
      <c r="AGZ161" s="113"/>
      <c r="AHA161" s="113"/>
      <c r="AHB161" s="113"/>
      <c r="AHC161" s="113"/>
      <c r="AHD161" s="113"/>
      <c r="AHE161" s="113"/>
      <c r="AHF161" s="113"/>
      <c r="AHG161" s="113"/>
      <c r="AHH161" s="113"/>
      <c r="AHI161" s="113"/>
      <c r="AHJ161" s="113"/>
      <c r="AHK161" s="113"/>
      <c r="AHL161" s="113"/>
      <c r="AHM161" s="113"/>
      <c r="AHN161" s="113"/>
      <c r="AHO161" s="113"/>
      <c r="AHP161" s="113"/>
      <c r="AHQ161" s="113"/>
      <c r="AHR161" s="113"/>
      <c r="AHS161" s="113"/>
      <c r="AHT161" s="113"/>
      <c r="AHU161" s="113"/>
      <c r="AHV161" s="113"/>
      <c r="AHW161" s="113"/>
      <c r="AHX161" s="113"/>
      <c r="AHY161" s="113"/>
      <c r="AHZ161" s="113"/>
      <c r="AIA161" s="113"/>
      <c r="AIB161" s="113"/>
      <c r="AIC161" s="113"/>
      <c r="AID161" s="113"/>
      <c r="AIE161" s="113"/>
      <c r="AIF161" s="113"/>
      <c r="AIG161" s="113"/>
      <c r="AIH161" s="113"/>
      <c r="AII161" s="113"/>
      <c r="AIJ161" s="113"/>
      <c r="AIK161" s="113"/>
      <c r="AIL161" s="113"/>
      <c r="AIM161" s="113"/>
      <c r="AIN161" s="113"/>
      <c r="AIO161" s="113"/>
      <c r="AIP161" s="69"/>
      <c r="AIQ161" s="69"/>
      <c r="AIR161" s="69"/>
      <c r="AIS161" s="69"/>
      <c r="AIT161" s="69"/>
      <c r="AIU161" s="69"/>
    </row>
    <row r="162" spans="1:931" ht="4.5" customHeight="1" x14ac:dyDescent="0.25">
      <c r="A162" s="77"/>
      <c r="B162" s="69"/>
      <c r="C162" s="69"/>
      <c r="D162" s="69"/>
      <c r="E162" s="77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R162" s="69"/>
      <c r="GS162" s="69"/>
      <c r="GT162" s="69"/>
      <c r="GU162" s="69"/>
      <c r="GV162" s="69"/>
      <c r="GW162" s="69"/>
      <c r="GX162" s="69"/>
      <c r="GY162" s="69"/>
      <c r="GZ162" s="69"/>
      <c r="HA162" s="69"/>
      <c r="HB162" s="69"/>
      <c r="HC162" s="69"/>
      <c r="HD162" s="69"/>
      <c r="HE162" s="69"/>
      <c r="HF162" s="69"/>
      <c r="HG162" s="69"/>
      <c r="HH162" s="69"/>
      <c r="HI162" s="69"/>
      <c r="HJ162" s="69"/>
      <c r="HK162" s="69"/>
      <c r="HL162" s="69"/>
      <c r="HM162" s="69"/>
      <c r="HN162" s="69"/>
      <c r="HO162" s="69"/>
      <c r="HP162" s="69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69"/>
      <c r="IP162" s="69"/>
      <c r="IQ162" s="69"/>
      <c r="IR162" s="69"/>
      <c r="IS162" s="69"/>
      <c r="IT162" s="69"/>
      <c r="IU162" s="69"/>
      <c r="IV162" s="69"/>
      <c r="IW162" s="69"/>
      <c r="IX162" s="69"/>
      <c r="IY162" s="69"/>
      <c r="IZ162" s="69"/>
      <c r="JA162" s="69"/>
      <c r="JB162" s="69"/>
      <c r="JC162" s="69"/>
      <c r="JD162" s="69"/>
      <c r="JE162" s="69"/>
      <c r="JF162" s="69"/>
      <c r="JG162" s="69"/>
      <c r="JH162" s="69"/>
      <c r="JI162" s="69"/>
      <c r="JJ162" s="69"/>
      <c r="JK162" s="69"/>
      <c r="JL162" s="69"/>
      <c r="JM162" s="69"/>
      <c r="JN162" s="69"/>
      <c r="JO162" s="69"/>
      <c r="JP162" s="69"/>
      <c r="JQ162" s="69"/>
      <c r="JR162" s="69"/>
      <c r="JS162" s="69"/>
      <c r="JT162" s="69"/>
      <c r="JU162" s="69"/>
      <c r="JV162" s="69"/>
      <c r="JW162" s="69"/>
      <c r="JX162" s="69"/>
      <c r="JY162" s="69"/>
      <c r="JZ162" s="69"/>
      <c r="KA162" s="69"/>
      <c r="KB162" s="69"/>
      <c r="KC162" s="69"/>
      <c r="KD162" s="69"/>
      <c r="KE162" s="69"/>
      <c r="KF162" s="69"/>
      <c r="KG162" s="69"/>
      <c r="KH162" s="69"/>
      <c r="KI162" s="69"/>
      <c r="KJ162" s="69"/>
      <c r="KK162" s="69"/>
      <c r="KL162" s="69"/>
      <c r="KM162" s="69"/>
      <c r="KN162" s="69"/>
      <c r="KO162" s="69"/>
      <c r="KP162" s="69"/>
      <c r="KQ162" s="69"/>
      <c r="KR162" s="69"/>
      <c r="KS162" s="69"/>
      <c r="KT162" s="69"/>
      <c r="KU162" s="69"/>
      <c r="KV162" s="69"/>
      <c r="KW162" s="69"/>
      <c r="KX162" s="69"/>
      <c r="KY162" s="69"/>
      <c r="KZ162" s="69"/>
      <c r="LA162" s="69"/>
      <c r="LB162" s="69"/>
      <c r="LC162" s="69"/>
      <c r="LD162" s="69"/>
      <c r="LE162" s="69"/>
      <c r="LF162" s="69"/>
      <c r="LG162" s="69"/>
      <c r="LH162" s="69"/>
      <c r="LI162" s="69"/>
      <c r="LJ162" s="69"/>
      <c r="LK162" s="69"/>
      <c r="LL162" s="69"/>
      <c r="LM162" s="69"/>
      <c r="LN162" s="69"/>
      <c r="LO162" s="69"/>
      <c r="LP162" s="69"/>
      <c r="LQ162" s="69"/>
      <c r="LR162" s="69"/>
      <c r="LS162" s="69"/>
      <c r="LT162" s="69"/>
      <c r="LU162" s="69"/>
      <c r="LV162" s="69"/>
      <c r="LW162" s="69"/>
      <c r="LX162" s="69"/>
      <c r="LY162" s="69"/>
      <c r="LZ162" s="69"/>
      <c r="MA162" s="69"/>
      <c r="MB162" s="69"/>
      <c r="MC162" s="69"/>
      <c r="MD162" s="69"/>
      <c r="ME162" s="69"/>
      <c r="MF162" s="69"/>
      <c r="MG162" s="69"/>
      <c r="MH162" s="69"/>
      <c r="MI162" s="69"/>
      <c r="MJ162" s="69"/>
      <c r="MK162" s="69"/>
      <c r="ML162" s="69"/>
      <c r="MM162" s="69"/>
      <c r="MN162" s="69"/>
      <c r="MO162" s="69"/>
      <c r="MP162" s="69"/>
      <c r="MQ162" s="69"/>
      <c r="MR162" s="69"/>
      <c r="MS162" s="69"/>
      <c r="MT162" s="69"/>
      <c r="MU162" s="69"/>
      <c r="MV162" s="69"/>
      <c r="MW162" s="69"/>
      <c r="MX162" s="69"/>
      <c r="MY162" s="69"/>
      <c r="MZ162" s="69"/>
      <c r="NA162" s="69"/>
      <c r="NB162" s="69"/>
      <c r="NC162" s="69"/>
      <c r="ND162" s="69"/>
      <c r="NE162" s="69"/>
      <c r="NF162" s="69"/>
      <c r="NG162" s="69"/>
      <c r="NH162" s="69"/>
      <c r="NI162" s="69"/>
      <c r="NJ162" s="69"/>
      <c r="NK162" s="69"/>
      <c r="NL162" s="69"/>
      <c r="NM162" s="69"/>
      <c r="NN162" s="69"/>
      <c r="NO162" s="69"/>
      <c r="NP162" s="69"/>
      <c r="NQ162" s="69"/>
      <c r="NR162" s="69"/>
      <c r="NS162" s="69"/>
      <c r="NT162" s="69"/>
      <c r="NU162" s="69"/>
      <c r="NV162" s="69"/>
      <c r="NW162" s="69"/>
      <c r="NX162" s="69"/>
      <c r="NY162" s="69"/>
      <c r="NZ162" s="69"/>
      <c r="OA162" s="69"/>
      <c r="OB162" s="69"/>
      <c r="OC162" s="69"/>
      <c r="OD162" s="69"/>
      <c r="OE162" s="69"/>
      <c r="OF162" s="69"/>
      <c r="OG162" s="69"/>
      <c r="OH162" s="69"/>
      <c r="OI162" s="69"/>
      <c r="OJ162" s="69"/>
      <c r="OK162" s="69"/>
      <c r="OL162" s="69"/>
      <c r="OM162" s="69"/>
      <c r="ON162" s="69"/>
      <c r="OO162" s="69"/>
      <c r="OP162" s="69"/>
      <c r="OQ162" s="69"/>
      <c r="OR162" s="69"/>
      <c r="OS162" s="69"/>
      <c r="OT162" s="69"/>
      <c r="OU162" s="69"/>
      <c r="OV162" s="69"/>
      <c r="OW162" s="69"/>
      <c r="OX162" s="69"/>
      <c r="OY162" s="69"/>
      <c r="OZ162" s="69"/>
      <c r="PA162" s="69"/>
      <c r="PB162" s="69"/>
      <c r="PC162" s="69"/>
      <c r="PD162" s="69"/>
      <c r="PE162" s="69"/>
      <c r="PF162" s="69"/>
      <c r="PG162" s="69"/>
      <c r="PH162" s="69"/>
      <c r="PI162" s="69"/>
      <c r="PJ162" s="69"/>
      <c r="PK162" s="69"/>
      <c r="PL162" s="69"/>
      <c r="PM162" s="69"/>
      <c r="PN162" s="69"/>
      <c r="PO162" s="69"/>
      <c r="PP162" s="69"/>
      <c r="PQ162" s="69"/>
      <c r="PR162" s="69"/>
      <c r="PS162" s="69"/>
      <c r="PT162" s="69"/>
      <c r="PU162" s="69"/>
      <c r="PV162" s="69"/>
      <c r="PW162" s="69"/>
      <c r="PX162" s="69"/>
      <c r="PY162" s="69"/>
      <c r="PZ162" s="69"/>
      <c r="QA162" s="69"/>
      <c r="QB162" s="69"/>
      <c r="QC162" s="69"/>
      <c r="QD162" s="69"/>
      <c r="QE162" s="69"/>
      <c r="QF162" s="69"/>
      <c r="QG162" s="69"/>
      <c r="QH162" s="69"/>
      <c r="QI162" s="69"/>
      <c r="QJ162" s="69"/>
      <c r="QK162" s="69"/>
      <c r="QL162" s="69"/>
      <c r="QM162" s="69"/>
      <c r="QN162" s="69"/>
      <c r="QO162" s="69"/>
      <c r="QP162" s="69"/>
      <c r="QQ162" s="69"/>
      <c r="QR162" s="69"/>
      <c r="QS162" s="69"/>
      <c r="QT162" s="69"/>
      <c r="QU162" s="69"/>
      <c r="QV162" s="69"/>
      <c r="QW162" s="69"/>
      <c r="QX162" s="69"/>
      <c r="QY162" s="69"/>
      <c r="QZ162" s="69"/>
      <c r="RA162" s="69"/>
      <c r="RB162" s="69"/>
      <c r="RC162" s="69"/>
      <c r="RD162" s="69"/>
      <c r="RE162" s="69"/>
      <c r="RF162" s="69"/>
      <c r="RG162" s="69"/>
      <c r="RH162" s="69"/>
      <c r="RI162" s="69"/>
      <c r="RJ162" s="69"/>
      <c r="RK162" s="69"/>
      <c r="RL162" s="69"/>
      <c r="RM162" s="69"/>
      <c r="RN162" s="69"/>
      <c r="RO162" s="69"/>
      <c r="RP162" s="69"/>
      <c r="RQ162" s="69"/>
      <c r="RR162" s="69"/>
      <c r="RS162" s="69"/>
      <c r="RT162" s="69"/>
      <c r="RU162" s="69"/>
      <c r="RV162" s="69"/>
      <c r="RW162" s="69"/>
      <c r="RX162" s="69"/>
      <c r="RY162" s="69"/>
      <c r="RZ162" s="69"/>
      <c r="SA162" s="69"/>
      <c r="SB162" s="69"/>
      <c r="SC162" s="69"/>
      <c r="SD162" s="69"/>
      <c r="SE162" s="69"/>
      <c r="SF162" s="69"/>
      <c r="SG162" s="69"/>
      <c r="SH162" s="69"/>
      <c r="SI162" s="69"/>
      <c r="SJ162" s="69"/>
      <c r="SK162" s="69"/>
      <c r="SL162" s="69"/>
      <c r="SM162" s="69"/>
      <c r="SN162" s="69"/>
      <c r="SO162" s="69"/>
      <c r="SP162" s="69"/>
      <c r="SQ162" s="69"/>
      <c r="SR162" s="69"/>
      <c r="SS162" s="69"/>
      <c r="ST162" s="69"/>
      <c r="SU162" s="69"/>
      <c r="SV162" s="69"/>
      <c r="SW162" s="69"/>
      <c r="SX162" s="69"/>
      <c r="SY162" s="69"/>
      <c r="SZ162" s="69"/>
      <c r="TA162" s="69"/>
      <c r="TB162" s="69"/>
      <c r="TC162" s="69"/>
      <c r="TD162" s="69"/>
      <c r="TE162" s="69"/>
      <c r="TF162" s="69"/>
      <c r="TG162" s="69"/>
      <c r="TH162" s="69"/>
      <c r="TI162" s="69"/>
      <c r="TJ162" s="69"/>
      <c r="TK162" s="69"/>
      <c r="TL162" s="69"/>
      <c r="TM162" s="69"/>
      <c r="TN162" s="69"/>
      <c r="TO162" s="69"/>
      <c r="TP162" s="69"/>
      <c r="TQ162" s="69"/>
      <c r="TR162" s="69"/>
      <c r="TS162" s="69"/>
      <c r="TT162" s="69"/>
      <c r="TU162" s="69"/>
      <c r="TV162" s="69"/>
      <c r="TW162" s="69"/>
      <c r="TX162" s="69"/>
      <c r="TY162" s="69"/>
      <c r="TZ162" s="69"/>
      <c r="UA162" s="69"/>
      <c r="UB162" s="69"/>
      <c r="UC162" s="69"/>
      <c r="UD162" s="69"/>
      <c r="UE162" s="69"/>
      <c r="UF162" s="69"/>
      <c r="UG162" s="69"/>
      <c r="UH162" s="69"/>
      <c r="UI162" s="69"/>
      <c r="UJ162" s="69"/>
      <c r="UK162" s="69"/>
      <c r="UL162" s="69"/>
      <c r="UM162" s="69"/>
      <c r="UN162" s="69"/>
      <c r="UO162" s="69"/>
      <c r="UP162" s="69"/>
      <c r="UQ162" s="69"/>
      <c r="UR162" s="69"/>
      <c r="US162" s="69"/>
      <c r="UT162" s="69"/>
      <c r="UU162" s="69"/>
      <c r="UV162" s="69"/>
      <c r="UW162" s="69"/>
      <c r="UX162" s="69"/>
      <c r="UY162" s="69"/>
      <c r="UZ162" s="69"/>
      <c r="VA162" s="69"/>
      <c r="VB162" s="69"/>
      <c r="VC162" s="69"/>
      <c r="VD162" s="69"/>
      <c r="VE162" s="69"/>
      <c r="VF162" s="69"/>
      <c r="VG162" s="69"/>
      <c r="VH162" s="69"/>
      <c r="VI162" s="69"/>
      <c r="VJ162" s="69"/>
      <c r="VK162" s="69"/>
      <c r="VL162" s="69"/>
      <c r="VM162" s="69"/>
      <c r="VN162" s="69"/>
      <c r="VO162" s="69"/>
      <c r="VP162" s="69"/>
      <c r="VQ162" s="69"/>
      <c r="VR162" s="69"/>
      <c r="VS162" s="69"/>
      <c r="VT162" s="69"/>
      <c r="VU162" s="69"/>
      <c r="VV162" s="69"/>
      <c r="VW162" s="69"/>
      <c r="VX162" s="69"/>
      <c r="VY162" s="69"/>
      <c r="VZ162" s="69"/>
      <c r="WA162" s="69"/>
      <c r="WB162" s="69"/>
      <c r="WC162" s="69"/>
      <c r="WD162" s="69"/>
      <c r="WE162" s="69"/>
      <c r="WF162" s="69"/>
      <c r="WG162" s="69"/>
      <c r="WH162" s="69"/>
      <c r="WI162" s="69"/>
      <c r="WJ162" s="69"/>
      <c r="WK162" s="69"/>
      <c r="WL162" s="69"/>
      <c r="WM162" s="69"/>
      <c r="WN162" s="69"/>
      <c r="WO162" s="69"/>
      <c r="WP162" s="69"/>
      <c r="WQ162" s="69"/>
      <c r="WR162" s="69"/>
      <c r="WS162" s="69"/>
      <c r="WT162" s="69"/>
      <c r="WU162" s="69"/>
      <c r="WV162" s="69"/>
      <c r="WW162" s="69"/>
      <c r="WX162" s="69"/>
      <c r="WY162" s="69"/>
      <c r="WZ162" s="69"/>
      <c r="XA162" s="69"/>
      <c r="XB162" s="69"/>
      <c r="XC162" s="69"/>
      <c r="XD162" s="69"/>
      <c r="XE162" s="69"/>
      <c r="XF162" s="69"/>
      <c r="XG162" s="69"/>
      <c r="XH162" s="69"/>
      <c r="XI162" s="69"/>
      <c r="XJ162" s="69"/>
      <c r="XK162" s="69"/>
      <c r="XL162" s="69"/>
      <c r="XM162" s="69"/>
      <c r="XN162" s="69"/>
      <c r="XO162" s="69"/>
      <c r="XP162" s="69"/>
      <c r="XQ162" s="69"/>
      <c r="XR162" s="69"/>
      <c r="XS162" s="69"/>
      <c r="XT162" s="69"/>
      <c r="XU162" s="69"/>
      <c r="XV162" s="69"/>
      <c r="XW162" s="69"/>
      <c r="XX162" s="69"/>
      <c r="XY162" s="69"/>
      <c r="XZ162" s="69"/>
      <c r="YA162" s="69"/>
      <c r="YB162" s="69"/>
      <c r="YC162" s="69"/>
      <c r="YD162" s="69"/>
      <c r="YE162" s="69"/>
      <c r="YF162" s="69"/>
      <c r="YG162" s="69"/>
      <c r="YH162" s="69"/>
      <c r="YI162" s="69"/>
      <c r="YJ162" s="69"/>
      <c r="YK162" s="69"/>
      <c r="YL162" s="69"/>
      <c r="YM162" s="69"/>
      <c r="YN162" s="69"/>
      <c r="YO162" s="69"/>
      <c r="YP162" s="69"/>
      <c r="YQ162" s="69"/>
      <c r="YR162" s="69"/>
      <c r="YS162" s="69"/>
      <c r="YT162" s="69"/>
      <c r="YU162" s="69"/>
      <c r="YV162" s="69"/>
      <c r="YW162" s="69"/>
      <c r="YX162" s="69"/>
      <c r="YY162" s="69"/>
      <c r="YZ162" s="69"/>
      <c r="ZA162" s="69"/>
      <c r="ZB162" s="69"/>
      <c r="ZC162" s="69"/>
      <c r="ZD162" s="69"/>
      <c r="ZE162" s="69"/>
      <c r="ZF162" s="69"/>
      <c r="ZG162" s="69"/>
      <c r="ZH162" s="69"/>
      <c r="ZI162" s="69"/>
      <c r="ZJ162" s="69"/>
      <c r="ZK162" s="69"/>
      <c r="ZL162" s="69"/>
      <c r="ZM162" s="69"/>
      <c r="ZN162" s="69"/>
      <c r="ZO162" s="69"/>
      <c r="ZP162" s="69"/>
      <c r="ZQ162" s="69"/>
      <c r="ZR162" s="69"/>
      <c r="ZS162" s="69"/>
      <c r="ZT162" s="69"/>
      <c r="ZU162" s="69"/>
      <c r="ZV162" s="69"/>
      <c r="ZW162" s="69"/>
      <c r="ZX162" s="69"/>
      <c r="ZY162" s="69"/>
      <c r="ZZ162" s="69"/>
      <c r="AAA162" s="69"/>
      <c r="AAB162" s="69"/>
      <c r="AAC162" s="69"/>
      <c r="AAD162" s="69"/>
      <c r="AAE162" s="69"/>
      <c r="AAF162" s="69"/>
      <c r="AAG162" s="69"/>
      <c r="AAH162" s="69"/>
      <c r="AAI162" s="69"/>
      <c r="AAJ162" s="69"/>
      <c r="AAK162" s="69"/>
      <c r="AAL162" s="69"/>
      <c r="AAM162" s="69"/>
      <c r="AAN162" s="69"/>
      <c r="AAO162" s="69"/>
      <c r="AAP162" s="69"/>
      <c r="AAQ162" s="69"/>
      <c r="AAR162" s="69"/>
      <c r="AAS162" s="69"/>
      <c r="AAT162" s="69"/>
      <c r="AAU162" s="69"/>
      <c r="AAV162" s="69"/>
      <c r="AAW162" s="69"/>
      <c r="AAX162" s="69"/>
      <c r="AAY162" s="69"/>
      <c r="AAZ162" s="69"/>
      <c r="ABA162" s="69"/>
      <c r="ABB162" s="69"/>
      <c r="ABC162" s="69"/>
      <c r="ABD162" s="69"/>
      <c r="ABE162" s="69"/>
      <c r="ABF162" s="69"/>
      <c r="ABG162" s="69"/>
      <c r="ABH162" s="69"/>
      <c r="ABI162" s="69"/>
      <c r="ABJ162" s="69"/>
      <c r="ABK162" s="69"/>
      <c r="ABL162" s="69"/>
      <c r="ABM162" s="69"/>
      <c r="ABN162" s="69"/>
      <c r="ABO162" s="69"/>
      <c r="ABP162" s="69"/>
      <c r="ABQ162" s="69"/>
      <c r="ABR162" s="69"/>
      <c r="ABS162" s="69"/>
      <c r="ABT162" s="69"/>
      <c r="ABU162" s="69"/>
      <c r="ABV162" s="69"/>
      <c r="ABW162" s="69"/>
      <c r="ABX162" s="69"/>
      <c r="ABY162" s="69"/>
      <c r="ABZ162" s="69"/>
      <c r="ACA162" s="69"/>
      <c r="ACB162" s="69"/>
      <c r="ACC162" s="69"/>
      <c r="ACD162" s="69"/>
      <c r="ACE162" s="69"/>
      <c r="ACF162" s="69"/>
      <c r="ACG162" s="69"/>
      <c r="ACH162" s="69"/>
      <c r="ACI162" s="69"/>
      <c r="ACJ162" s="69"/>
      <c r="ACK162" s="69"/>
      <c r="ACL162" s="69"/>
      <c r="ACM162" s="69"/>
      <c r="ACN162" s="69"/>
      <c r="ACO162" s="69"/>
      <c r="ACP162" s="69"/>
      <c r="ACQ162" s="69"/>
      <c r="ACR162" s="69"/>
      <c r="ACS162" s="69"/>
      <c r="ACT162" s="69"/>
      <c r="ACU162" s="69"/>
      <c r="ACV162" s="69"/>
      <c r="ACW162" s="69"/>
      <c r="ACX162" s="69"/>
      <c r="ACY162" s="69"/>
      <c r="ACZ162" s="69"/>
      <c r="ADA162" s="69"/>
      <c r="ADB162" s="69"/>
      <c r="ADC162" s="69"/>
      <c r="ADD162" s="69"/>
      <c r="ADE162" s="69"/>
      <c r="ADF162" s="69"/>
      <c r="ADG162" s="69"/>
      <c r="ADH162" s="69"/>
      <c r="ADI162" s="69"/>
      <c r="ADJ162" s="69"/>
      <c r="ADK162" s="69"/>
      <c r="ADL162" s="69"/>
      <c r="ADM162" s="69"/>
      <c r="ADN162" s="69"/>
      <c r="ADO162" s="69"/>
      <c r="ADP162" s="69"/>
      <c r="ADQ162" s="69"/>
      <c r="ADR162" s="69"/>
      <c r="ADS162" s="69"/>
      <c r="ADT162" s="69"/>
      <c r="ADU162" s="69"/>
      <c r="ADV162" s="69"/>
      <c r="ADW162" s="69"/>
      <c r="ADX162" s="69"/>
      <c r="ADY162" s="69"/>
      <c r="ADZ162" s="77"/>
      <c r="AEA162" s="69"/>
      <c r="AEB162" s="69"/>
      <c r="AEC162" s="69"/>
      <c r="AED162" s="69"/>
      <c r="AEE162" s="111">
        <f t="shared" si="83"/>
        <v>157</v>
      </c>
      <c r="AEF162" s="111"/>
      <c r="AEG162" s="69"/>
      <c r="AEH162" s="69"/>
      <c r="AEI162" s="69"/>
      <c r="AEJ162" s="69"/>
      <c r="AEK162" s="69"/>
      <c r="AEL162" s="69"/>
      <c r="AEM162" s="69"/>
      <c r="AEN162" s="69"/>
      <c r="AEO162" s="69"/>
      <c r="AEP162" s="69"/>
      <c r="AEQ162" s="69"/>
      <c r="AER162" s="69"/>
      <c r="AES162" s="69"/>
      <c r="AET162" s="69"/>
      <c r="AEU162" s="69"/>
      <c r="AEV162" s="69"/>
      <c r="AEW162" s="69"/>
      <c r="AEX162" s="69"/>
      <c r="AEY162" s="69"/>
      <c r="AEZ162" s="69"/>
      <c r="AFA162" s="69"/>
      <c r="AFB162" s="113"/>
      <c r="AFC162" s="113"/>
      <c r="AFD162" s="113"/>
      <c r="AFE162" s="113"/>
      <c r="AFF162" s="113"/>
      <c r="AFG162" s="113"/>
      <c r="AFH162" s="113"/>
      <c r="AFI162" s="113"/>
      <c r="AFJ162" s="113"/>
      <c r="AFK162" s="113"/>
      <c r="AFL162" s="113"/>
      <c r="AFM162" s="113"/>
      <c r="AFN162" s="113"/>
      <c r="AFO162" s="113"/>
      <c r="AFP162" s="113"/>
      <c r="AFQ162" s="113"/>
      <c r="AFR162" s="113"/>
      <c r="AFS162" s="113"/>
      <c r="AFT162" s="113"/>
      <c r="AFU162" s="113"/>
      <c r="AFV162" s="113"/>
      <c r="AFW162" s="113"/>
      <c r="AFX162" s="113"/>
      <c r="AFY162" s="113"/>
      <c r="AFZ162" s="113"/>
      <c r="AGA162" s="113"/>
      <c r="AGB162" s="113"/>
      <c r="AGC162" s="113"/>
      <c r="AGD162" s="113"/>
      <c r="AGE162" s="113"/>
      <c r="AGF162" s="113"/>
      <c r="AGG162" s="113"/>
      <c r="AGH162" s="113"/>
      <c r="AGI162" s="113"/>
      <c r="AGJ162" s="113"/>
      <c r="AGK162" s="113"/>
      <c r="AGL162" s="113"/>
      <c r="AGM162" s="113"/>
      <c r="AGN162" s="113"/>
      <c r="AGO162" s="113"/>
      <c r="AGP162" s="113"/>
      <c r="AGQ162" s="113"/>
      <c r="AGR162" s="113"/>
      <c r="AGS162" s="113"/>
      <c r="AGT162" s="113"/>
      <c r="AGU162" s="113"/>
      <c r="AGV162" s="113"/>
      <c r="AGW162" s="113"/>
      <c r="AGX162" s="113"/>
      <c r="AGY162" s="113"/>
      <c r="AGZ162" s="113"/>
      <c r="AHA162" s="113"/>
      <c r="AHB162" s="113"/>
      <c r="AHC162" s="113"/>
      <c r="AHD162" s="113"/>
      <c r="AHE162" s="113"/>
      <c r="AHF162" s="113"/>
      <c r="AHG162" s="113"/>
      <c r="AHH162" s="113"/>
      <c r="AHI162" s="113"/>
      <c r="AHJ162" s="113"/>
      <c r="AHK162" s="113"/>
      <c r="AHL162" s="113"/>
      <c r="AHM162" s="113"/>
      <c r="AHN162" s="113"/>
      <c r="AHO162" s="113"/>
      <c r="AHP162" s="113"/>
      <c r="AHQ162" s="113"/>
      <c r="AHR162" s="113"/>
      <c r="AHS162" s="113"/>
      <c r="AHT162" s="113"/>
      <c r="AHU162" s="113"/>
      <c r="AHV162" s="113"/>
      <c r="AHW162" s="113"/>
      <c r="AHX162" s="113"/>
      <c r="AHY162" s="113"/>
      <c r="AHZ162" s="113"/>
      <c r="AIA162" s="113"/>
      <c r="AIB162" s="113"/>
      <c r="AIC162" s="113"/>
      <c r="AID162" s="113"/>
      <c r="AIE162" s="113"/>
      <c r="AIF162" s="113"/>
      <c r="AIG162" s="113"/>
      <c r="AIH162" s="113"/>
      <c r="AII162" s="113"/>
      <c r="AIJ162" s="113"/>
      <c r="AIK162" s="113"/>
      <c r="AIL162" s="113"/>
      <c r="AIM162" s="113"/>
      <c r="AIN162" s="113"/>
      <c r="AIO162" s="113"/>
      <c r="AIP162" s="69"/>
      <c r="AIQ162" s="69"/>
      <c r="AIR162" s="69"/>
      <c r="AIS162" s="69"/>
      <c r="AIT162" s="69"/>
      <c r="AIU162" s="69"/>
    </row>
    <row r="163" spans="1:931" ht="4.5" customHeight="1" x14ac:dyDescent="0.25">
      <c r="A163" s="77"/>
      <c r="B163" s="69"/>
      <c r="C163" s="69"/>
      <c r="D163" s="69"/>
      <c r="E163" s="77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R163" s="69"/>
      <c r="GS163" s="69"/>
      <c r="GT163" s="69"/>
      <c r="GU163" s="69"/>
      <c r="GV163" s="69"/>
      <c r="GW163" s="69"/>
      <c r="GX163" s="69"/>
      <c r="GY163" s="69"/>
      <c r="GZ163" s="69"/>
      <c r="HA163" s="69"/>
      <c r="HB163" s="69"/>
      <c r="HC163" s="69"/>
      <c r="HD163" s="69"/>
      <c r="HE163" s="69"/>
      <c r="HF163" s="69"/>
      <c r="HG163" s="69"/>
      <c r="HH163" s="69"/>
      <c r="HI163" s="69"/>
      <c r="HJ163" s="69"/>
      <c r="HK163" s="69"/>
      <c r="HL163" s="69"/>
      <c r="HM163" s="69"/>
      <c r="HN163" s="69"/>
      <c r="HO163" s="69"/>
      <c r="HP163" s="69"/>
      <c r="HQ163" s="69"/>
      <c r="HR163" s="69"/>
      <c r="HS163" s="69"/>
      <c r="HT163" s="69"/>
      <c r="HU163" s="69"/>
      <c r="HV163" s="69"/>
      <c r="HW163" s="69"/>
      <c r="HX163" s="69"/>
      <c r="HY163" s="69"/>
      <c r="HZ163" s="69"/>
      <c r="IA163" s="69"/>
      <c r="IB163" s="69"/>
      <c r="IC163" s="69"/>
      <c r="ID163" s="69"/>
      <c r="IE163" s="69"/>
      <c r="IF163" s="69"/>
      <c r="IG163" s="69"/>
      <c r="IH163" s="69"/>
      <c r="II163" s="69"/>
      <c r="IJ163" s="69"/>
      <c r="IK163" s="69"/>
      <c r="IL163" s="69"/>
      <c r="IM163" s="69"/>
      <c r="IN163" s="69"/>
      <c r="IO163" s="69"/>
      <c r="IP163" s="69"/>
      <c r="IQ163" s="69"/>
      <c r="IR163" s="69"/>
      <c r="IS163" s="69"/>
      <c r="IT163" s="69"/>
      <c r="IU163" s="69"/>
      <c r="IV163" s="69"/>
      <c r="IW163" s="69"/>
      <c r="IX163" s="69"/>
      <c r="IY163" s="69"/>
      <c r="IZ163" s="69"/>
      <c r="JA163" s="69"/>
      <c r="JB163" s="69"/>
      <c r="JC163" s="69"/>
      <c r="JD163" s="69"/>
      <c r="JE163" s="69"/>
      <c r="JF163" s="69"/>
      <c r="JG163" s="69"/>
      <c r="JH163" s="69"/>
      <c r="JI163" s="69"/>
      <c r="JJ163" s="69"/>
      <c r="JK163" s="69"/>
      <c r="JL163" s="69"/>
      <c r="JM163" s="69"/>
      <c r="JN163" s="69"/>
      <c r="JO163" s="69"/>
      <c r="JP163" s="69"/>
      <c r="JQ163" s="69"/>
      <c r="JR163" s="69"/>
      <c r="JS163" s="69"/>
      <c r="JT163" s="69"/>
      <c r="JU163" s="69"/>
      <c r="JV163" s="69"/>
      <c r="JW163" s="69"/>
      <c r="JX163" s="69"/>
      <c r="JY163" s="69"/>
      <c r="JZ163" s="69"/>
      <c r="KA163" s="69"/>
      <c r="KB163" s="69"/>
      <c r="KC163" s="69"/>
      <c r="KD163" s="69"/>
      <c r="KE163" s="69"/>
      <c r="KF163" s="69"/>
      <c r="KG163" s="69"/>
      <c r="KH163" s="69"/>
      <c r="KI163" s="69"/>
      <c r="KJ163" s="69"/>
      <c r="KK163" s="69"/>
      <c r="KL163" s="69"/>
      <c r="KM163" s="69"/>
      <c r="KN163" s="69"/>
      <c r="KO163" s="69"/>
      <c r="KP163" s="69"/>
      <c r="KQ163" s="69"/>
      <c r="KR163" s="69"/>
      <c r="KS163" s="69"/>
      <c r="KT163" s="69"/>
      <c r="KU163" s="69"/>
      <c r="KV163" s="69"/>
      <c r="KW163" s="69"/>
      <c r="KX163" s="69"/>
      <c r="KY163" s="69"/>
      <c r="KZ163" s="69"/>
      <c r="LA163" s="69"/>
      <c r="LB163" s="69"/>
      <c r="LC163" s="69"/>
      <c r="LD163" s="69"/>
      <c r="LE163" s="69"/>
      <c r="LF163" s="69"/>
      <c r="LG163" s="69"/>
      <c r="LH163" s="69"/>
      <c r="LI163" s="69"/>
      <c r="LJ163" s="69"/>
      <c r="LK163" s="69"/>
      <c r="LL163" s="69"/>
      <c r="LM163" s="69"/>
      <c r="LN163" s="69"/>
      <c r="LO163" s="69"/>
      <c r="LP163" s="69"/>
      <c r="LQ163" s="69"/>
      <c r="LR163" s="69"/>
      <c r="LS163" s="69"/>
      <c r="LT163" s="69"/>
      <c r="LU163" s="69"/>
      <c r="LV163" s="69"/>
      <c r="LW163" s="69"/>
      <c r="LX163" s="69"/>
      <c r="LY163" s="69"/>
      <c r="LZ163" s="69"/>
      <c r="MA163" s="69"/>
      <c r="MB163" s="69"/>
      <c r="MC163" s="69"/>
      <c r="MD163" s="69"/>
      <c r="ME163" s="69"/>
      <c r="MF163" s="69"/>
      <c r="MG163" s="69"/>
      <c r="MH163" s="69"/>
      <c r="MI163" s="69"/>
      <c r="MJ163" s="69"/>
      <c r="MK163" s="69"/>
      <c r="ML163" s="69"/>
      <c r="MM163" s="69"/>
      <c r="MN163" s="69"/>
      <c r="MO163" s="69"/>
      <c r="MP163" s="69"/>
      <c r="MQ163" s="69"/>
      <c r="MR163" s="69"/>
      <c r="MS163" s="69"/>
      <c r="MT163" s="69"/>
      <c r="MU163" s="69"/>
      <c r="MV163" s="69"/>
      <c r="MW163" s="69"/>
      <c r="MX163" s="69"/>
      <c r="MY163" s="69"/>
      <c r="MZ163" s="69"/>
      <c r="NA163" s="69"/>
      <c r="NB163" s="69"/>
      <c r="NC163" s="69"/>
      <c r="ND163" s="69"/>
      <c r="NE163" s="69"/>
      <c r="NF163" s="69"/>
      <c r="NG163" s="69"/>
      <c r="NH163" s="69"/>
      <c r="NI163" s="69"/>
      <c r="NJ163" s="69"/>
      <c r="NK163" s="69"/>
      <c r="NL163" s="69"/>
      <c r="NM163" s="69"/>
      <c r="NN163" s="69"/>
      <c r="NO163" s="69"/>
      <c r="NP163" s="69"/>
      <c r="NQ163" s="69"/>
      <c r="NR163" s="69"/>
      <c r="NS163" s="69"/>
      <c r="NT163" s="69"/>
      <c r="NU163" s="69"/>
      <c r="NV163" s="69"/>
      <c r="NW163" s="69"/>
      <c r="NX163" s="69"/>
      <c r="NY163" s="69"/>
      <c r="NZ163" s="69"/>
      <c r="OA163" s="69"/>
      <c r="OB163" s="69"/>
      <c r="OC163" s="69"/>
      <c r="OD163" s="69"/>
      <c r="OE163" s="69"/>
      <c r="OF163" s="69"/>
      <c r="OG163" s="69"/>
      <c r="OH163" s="69"/>
      <c r="OI163" s="69"/>
      <c r="OJ163" s="69"/>
      <c r="OK163" s="69"/>
      <c r="OL163" s="69"/>
      <c r="OM163" s="69"/>
      <c r="ON163" s="69"/>
      <c r="OO163" s="69"/>
      <c r="OP163" s="69"/>
      <c r="OQ163" s="69"/>
      <c r="OR163" s="69"/>
      <c r="OS163" s="69"/>
      <c r="OT163" s="69"/>
      <c r="OU163" s="69"/>
      <c r="OV163" s="69"/>
      <c r="OW163" s="69"/>
      <c r="OX163" s="69"/>
      <c r="OY163" s="69"/>
      <c r="OZ163" s="69"/>
      <c r="PA163" s="69"/>
      <c r="PB163" s="69"/>
      <c r="PC163" s="69"/>
      <c r="PD163" s="69"/>
      <c r="PE163" s="69"/>
      <c r="PF163" s="69"/>
      <c r="PG163" s="69"/>
      <c r="PH163" s="69"/>
      <c r="PI163" s="69"/>
      <c r="PJ163" s="69"/>
      <c r="PK163" s="69"/>
      <c r="PL163" s="69"/>
      <c r="PM163" s="69"/>
      <c r="PN163" s="69"/>
      <c r="PO163" s="69"/>
      <c r="PP163" s="69"/>
      <c r="PQ163" s="69"/>
      <c r="PR163" s="69"/>
      <c r="PS163" s="69"/>
      <c r="PT163" s="69"/>
      <c r="PU163" s="69"/>
      <c r="PV163" s="69"/>
      <c r="PW163" s="69"/>
      <c r="PX163" s="69"/>
      <c r="PY163" s="69"/>
      <c r="PZ163" s="69"/>
      <c r="QA163" s="69"/>
      <c r="QB163" s="69"/>
      <c r="QC163" s="69"/>
      <c r="QD163" s="69"/>
      <c r="QE163" s="69"/>
      <c r="QF163" s="69"/>
      <c r="QG163" s="69"/>
      <c r="QH163" s="69"/>
      <c r="QI163" s="69"/>
      <c r="QJ163" s="69"/>
      <c r="QK163" s="69"/>
      <c r="QL163" s="69"/>
      <c r="QM163" s="69"/>
      <c r="QN163" s="69"/>
      <c r="QO163" s="69"/>
      <c r="QP163" s="69"/>
      <c r="QQ163" s="69"/>
      <c r="QR163" s="69"/>
      <c r="QS163" s="69"/>
      <c r="QT163" s="69"/>
      <c r="QU163" s="69"/>
      <c r="QV163" s="69"/>
      <c r="QW163" s="69"/>
      <c r="QX163" s="69"/>
      <c r="QY163" s="69"/>
      <c r="QZ163" s="69"/>
      <c r="RA163" s="69"/>
      <c r="RB163" s="69"/>
      <c r="RC163" s="69"/>
      <c r="RD163" s="69"/>
      <c r="RE163" s="69"/>
      <c r="RF163" s="69"/>
      <c r="RG163" s="69"/>
      <c r="RH163" s="69"/>
      <c r="RI163" s="69"/>
      <c r="RJ163" s="69"/>
      <c r="RK163" s="69"/>
      <c r="RL163" s="69"/>
      <c r="RM163" s="69"/>
      <c r="RN163" s="69"/>
      <c r="RO163" s="69"/>
      <c r="RP163" s="69"/>
      <c r="RQ163" s="69"/>
      <c r="RR163" s="69"/>
      <c r="RS163" s="69"/>
      <c r="RT163" s="69"/>
      <c r="RU163" s="69"/>
      <c r="RV163" s="69"/>
      <c r="RW163" s="69"/>
      <c r="RX163" s="69"/>
      <c r="RY163" s="69"/>
      <c r="RZ163" s="69"/>
      <c r="SA163" s="69"/>
      <c r="SB163" s="69"/>
      <c r="SC163" s="69"/>
      <c r="SD163" s="69"/>
      <c r="SE163" s="69"/>
      <c r="SF163" s="69"/>
      <c r="SG163" s="69"/>
      <c r="SH163" s="69"/>
      <c r="SI163" s="69"/>
      <c r="SJ163" s="69"/>
      <c r="SK163" s="69"/>
      <c r="SL163" s="69"/>
      <c r="SM163" s="69"/>
      <c r="SN163" s="69"/>
      <c r="SO163" s="69"/>
      <c r="SP163" s="69"/>
      <c r="SQ163" s="69"/>
      <c r="SR163" s="69"/>
      <c r="SS163" s="69"/>
      <c r="ST163" s="69"/>
      <c r="SU163" s="69"/>
      <c r="SV163" s="69"/>
      <c r="SW163" s="69"/>
      <c r="SX163" s="69"/>
      <c r="SY163" s="69"/>
      <c r="SZ163" s="69"/>
      <c r="TA163" s="69"/>
      <c r="TB163" s="69"/>
      <c r="TC163" s="69"/>
      <c r="TD163" s="69"/>
      <c r="TE163" s="69"/>
      <c r="TF163" s="69"/>
      <c r="TG163" s="69"/>
      <c r="TH163" s="69"/>
      <c r="TI163" s="69"/>
      <c r="TJ163" s="69"/>
      <c r="TK163" s="69"/>
      <c r="TL163" s="69"/>
      <c r="TM163" s="69"/>
      <c r="TN163" s="69"/>
      <c r="TO163" s="69"/>
      <c r="TP163" s="69"/>
      <c r="TQ163" s="69"/>
      <c r="TR163" s="69"/>
      <c r="TS163" s="69"/>
      <c r="TT163" s="69"/>
      <c r="TU163" s="69"/>
      <c r="TV163" s="69"/>
      <c r="TW163" s="69"/>
      <c r="TX163" s="69"/>
      <c r="TY163" s="69"/>
      <c r="TZ163" s="69"/>
      <c r="UA163" s="69"/>
      <c r="UB163" s="69"/>
      <c r="UC163" s="69"/>
      <c r="UD163" s="69"/>
      <c r="UE163" s="69"/>
      <c r="UF163" s="69"/>
      <c r="UG163" s="69"/>
      <c r="UH163" s="69"/>
      <c r="UI163" s="69"/>
      <c r="UJ163" s="69"/>
      <c r="UK163" s="69"/>
      <c r="UL163" s="69"/>
      <c r="UM163" s="69"/>
      <c r="UN163" s="69"/>
      <c r="UO163" s="69"/>
      <c r="UP163" s="69"/>
      <c r="UQ163" s="69"/>
      <c r="UR163" s="69"/>
      <c r="US163" s="69"/>
      <c r="UT163" s="69"/>
      <c r="UU163" s="69"/>
      <c r="UV163" s="69"/>
      <c r="UW163" s="69"/>
      <c r="UX163" s="69"/>
      <c r="UY163" s="69"/>
      <c r="UZ163" s="69"/>
      <c r="VA163" s="69"/>
      <c r="VB163" s="69"/>
      <c r="VC163" s="69"/>
      <c r="VD163" s="69"/>
      <c r="VE163" s="69"/>
      <c r="VF163" s="69"/>
      <c r="VG163" s="69"/>
      <c r="VH163" s="69"/>
      <c r="VI163" s="69"/>
      <c r="VJ163" s="69"/>
      <c r="VK163" s="69"/>
      <c r="VL163" s="69"/>
      <c r="VM163" s="69"/>
      <c r="VN163" s="69"/>
      <c r="VO163" s="69"/>
      <c r="VP163" s="69"/>
      <c r="VQ163" s="69"/>
      <c r="VR163" s="69"/>
      <c r="VS163" s="69"/>
      <c r="VT163" s="69"/>
      <c r="VU163" s="69"/>
      <c r="VV163" s="69"/>
      <c r="VW163" s="69"/>
      <c r="VX163" s="69"/>
      <c r="VY163" s="69"/>
      <c r="VZ163" s="69"/>
      <c r="WA163" s="69"/>
      <c r="WB163" s="69"/>
      <c r="WC163" s="69"/>
      <c r="WD163" s="69"/>
      <c r="WE163" s="69"/>
      <c r="WF163" s="69"/>
      <c r="WG163" s="69"/>
      <c r="WH163" s="69"/>
      <c r="WI163" s="69"/>
      <c r="WJ163" s="69"/>
      <c r="WK163" s="69"/>
      <c r="WL163" s="69"/>
      <c r="WM163" s="69"/>
      <c r="WN163" s="69"/>
      <c r="WO163" s="69"/>
      <c r="WP163" s="69"/>
      <c r="WQ163" s="69"/>
      <c r="WR163" s="69"/>
      <c r="WS163" s="69"/>
      <c r="WT163" s="69"/>
      <c r="WU163" s="69"/>
      <c r="WV163" s="69"/>
      <c r="WW163" s="69"/>
      <c r="WX163" s="69"/>
      <c r="WY163" s="69"/>
      <c r="WZ163" s="69"/>
      <c r="XA163" s="69"/>
      <c r="XB163" s="69"/>
      <c r="XC163" s="69"/>
      <c r="XD163" s="69"/>
      <c r="XE163" s="69"/>
      <c r="XF163" s="69"/>
      <c r="XG163" s="69"/>
      <c r="XH163" s="69"/>
      <c r="XI163" s="69"/>
      <c r="XJ163" s="69"/>
      <c r="XK163" s="69"/>
      <c r="XL163" s="69"/>
      <c r="XM163" s="69"/>
      <c r="XN163" s="69"/>
      <c r="XO163" s="69"/>
      <c r="XP163" s="69"/>
      <c r="XQ163" s="69"/>
      <c r="XR163" s="69"/>
      <c r="XS163" s="69"/>
      <c r="XT163" s="69"/>
      <c r="XU163" s="69"/>
      <c r="XV163" s="69"/>
      <c r="XW163" s="69"/>
      <c r="XX163" s="69"/>
      <c r="XY163" s="69"/>
      <c r="XZ163" s="69"/>
      <c r="YA163" s="69"/>
      <c r="YB163" s="69"/>
      <c r="YC163" s="69"/>
      <c r="YD163" s="69"/>
      <c r="YE163" s="69"/>
      <c r="YF163" s="69"/>
      <c r="YG163" s="69"/>
      <c r="YH163" s="69"/>
      <c r="YI163" s="69"/>
      <c r="YJ163" s="69"/>
      <c r="YK163" s="69"/>
      <c r="YL163" s="69"/>
      <c r="YM163" s="69"/>
      <c r="YN163" s="69"/>
      <c r="YO163" s="69"/>
      <c r="YP163" s="69"/>
      <c r="YQ163" s="69"/>
      <c r="YR163" s="69"/>
      <c r="YS163" s="69"/>
      <c r="YT163" s="69"/>
      <c r="YU163" s="69"/>
      <c r="YV163" s="69"/>
      <c r="YW163" s="69"/>
      <c r="YX163" s="69"/>
      <c r="YY163" s="69"/>
      <c r="YZ163" s="69"/>
      <c r="ZA163" s="69"/>
      <c r="ZB163" s="69"/>
      <c r="ZC163" s="69"/>
      <c r="ZD163" s="69"/>
      <c r="ZE163" s="69"/>
      <c r="ZF163" s="69"/>
      <c r="ZG163" s="69"/>
      <c r="ZH163" s="69"/>
      <c r="ZI163" s="69"/>
      <c r="ZJ163" s="69"/>
      <c r="ZK163" s="69"/>
      <c r="ZL163" s="69"/>
      <c r="ZM163" s="69"/>
      <c r="ZN163" s="69"/>
      <c r="ZO163" s="69"/>
      <c r="ZP163" s="69"/>
      <c r="ZQ163" s="69"/>
      <c r="ZR163" s="69"/>
      <c r="ZS163" s="69"/>
      <c r="ZT163" s="69"/>
      <c r="ZU163" s="69"/>
      <c r="ZV163" s="69"/>
      <c r="ZW163" s="69"/>
      <c r="ZX163" s="69"/>
      <c r="ZY163" s="69"/>
      <c r="ZZ163" s="69"/>
      <c r="AAA163" s="69"/>
      <c r="AAB163" s="69"/>
      <c r="AAC163" s="69"/>
      <c r="AAD163" s="69"/>
      <c r="AAE163" s="69"/>
      <c r="AAF163" s="69"/>
      <c r="AAG163" s="69"/>
      <c r="AAH163" s="69"/>
      <c r="AAI163" s="69"/>
      <c r="AAJ163" s="69"/>
      <c r="AAK163" s="69"/>
      <c r="AAL163" s="69"/>
      <c r="AAM163" s="69"/>
      <c r="AAN163" s="69"/>
      <c r="AAO163" s="69"/>
      <c r="AAP163" s="69"/>
      <c r="AAQ163" s="69"/>
      <c r="AAR163" s="69"/>
      <c r="AAS163" s="69"/>
      <c r="AAT163" s="69"/>
      <c r="AAU163" s="69"/>
      <c r="AAV163" s="69"/>
      <c r="AAW163" s="69"/>
      <c r="AAX163" s="69"/>
      <c r="AAY163" s="69"/>
      <c r="AAZ163" s="69"/>
      <c r="ABA163" s="69"/>
      <c r="ABB163" s="69"/>
      <c r="ABC163" s="69"/>
      <c r="ABD163" s="69"/>
      <c r="ABE163" s="69"/>
      <c r="ABF163" s="69"/>
      <c r="ABG163" s="69"/>
      <c r="ABH163" s="69"/>
      <c r="ABI163" s="69"/>
      <c r="ABJ163" s="69"/>
      <c r="ABK163" s="69"/>
      <c r="ABL163" s="69"/>
      <c r="ABM163" s="69"/>
      <c r="ABN163" s="69"/>
      <c r="ABO163" s="69"/>
      <c r="ABP163" s="69"/>
      <c r="ABQ163" s="69"/>
      <c r="ABR163" s="69"/>
      <c r="ABS163" s="69"/>
      <c r="ABT163" s="69"/>
      <c r="ABU163" s="69"/>
      <c r="ABV163" s="69"/>
      <c r="ABW163" s="69"/>
      <c r="ABX163" s="69"/>
      <c r="ABY163" s="69"/>
      <c r="ABZ163" s="69"/>
      <c r="ACA163" s="69"/>
      <c r="ACB163" s="69"/>
      <c r="ACC163" s="69"/>
      <c r="ACD163" s="69"/>
      <c r="ACE163" s="69"/>
      <c r="ACF163" s="69"/>
      <c r="ACG163" s="69"/>
      <c r="ACH163" s="69"/>
      <c r="ACI163" s="69"/>
      <c r="ACJ163" s="69"/>
      <c r="ACK163" s="69"/>
      <c r="ACL163" s="69"/>
      <c r="ACM163" s="69"/>
      <c r="ACN163" s="69"/>
      <c r="ACO163" s="69"/>
      <c r="ACP163" s="69"/>
      <c r="ACQ163" s="69"/>
      <c r="ACR163" s="69"/>
      <c r="ACS163" s="69"/>
      <c r="ACT163" s="69"/>
      <c r="ACU163" s="69"/>
      <c r="ACV163" s="69"/>
      <c r="ACW163" s="69"/>
      <c r="ACX163" s="69"/>
      <c r="ACY163" s="69"/>
      <c r="ACZ163" s="69"/>
      <c r="ADA163" s="69"/>
      <c r="ADB163" s="69"/>
      <c r="ADC163" s="69"/>
      <c r="ADD163" s="69"/>
      <c r="ADE163" s="69"/>
      <c r="ADF163" s="69"/>
      <c r="ADG163" s="69"/>
      <c r="ADH163" s="69"/>
      <c r="ADI163" s="69"/>
      <c r="ADJ163" s="69"/>
      <c r="ADK163" s="69"/>
      <c r="ADL163" s="69"/>
      <c r="ADM163" s="69"/>
      <c r="ADN163" s="69"/>
      <c r="ADO163" s="69"/>
      <c r="ADP163" s="69"/>
      <c r="ADQ163" s="69"/>
      <c r="ADR163" s="69"/>
      <c r="ADS163" s="69"/>
      <c r="ADT163" s="69"/>
      <c r="ADU163" s="69"/>
      <c r="ADV163" s="69"/>
      <c r="ADW163" s="69"/>
      <c r="ADX163" s="69"/>
      <c r="ADY163" s="69"/>
      <c r="ADZ163" s="77"/>
      <c r="AEA163" s="69"/>
      <c r="AEB163" s="69"/>
      <c r="AEC163" s="69"/>
      <c r="AED163" s="69"/>
      <c r="AEE163" s="111">
        <f t="shared" si="83"/>
        <v>158</v>
      </c>
      <c r="AEF163" s="111"/>
      <c r="AEG163" s="69"/>
      <c r="AEH163" s="69"/>
      <c r="AEI163" s="69"/>
      <c r="AEJ163" s="69"/>
      <c r="AEK163" s="69"/>
      <c r="AEL163" s="69"/>
      <c r="AEM163" s="69"/>
      <c r="AEN163" s="69"/>
      <c r="AEO163" s="69"/>
      <c r="AEP163" s="69"/>
      <c r="AEQ163" s="69"/>
      <c r="AER163" s="69"/>
      <c r="AES163" s="69"/>
      <c r="AET163" s="69"/>
      <c r="AEU163" s="69"/>
      <c r="AEV163" s="69"/>
      <c r="AEW163" s="69"/>
      <c r="AEX163" s="69"/>
      <c r="AEY163" s="69"/>
      <c r="AEZ163" s="69"/>
      <c r="AFA163" s="69"/>
      <c r="AFB163" s="113"/>
      <c r="AFC163" s="113"/>
      <c r="AFD163" s="113"/>
      <c r="AFE163" s="113"/>
      <c r="AFF163" s="113"/>
      <c r="AFG163" s="113"/>
      <c r="AFH163" s="113"/>
      <c r="AFI163" s="113"/>
      <c r="AFJ163" s="113"/>
      <c r="AFK163" s="113"/>
      <c r="AFL163" s="113"/>
      <c r="AFM163" s="113"/>
      <c r="AFN163" s="113"/>
      <c r="AFO163" s="113"/>
      <c r="AFP163" s="113"/>
      <c r="AFQ163" s="113"/>
      <c r="AFR163" s="113"/>
      <c r="AFS163" s="113"/>
      <c r="AFT163" s="113"/>
      <c r="AFU163" s="113"/>
      <c r="AFV163" s="113"/>
      <c r="AFW163" s="113"/>
      <c r="AFX163" s="113"/>
      <c r="AFY163" s="113"/>
      <c r="AFZ163" s="113"/>
      <c r="AGA163" s="113"/>
      <c r="AGB163" s="113"/>
      <c r="AGC163" s="113"/>
      <c r="AGD163" s="113"/>
      <c r="AGE163" s="113"/>
      <c r="AGF163" s="113"/>
      <c r="AGG163" s="113"/>
      <c r="AGH163" s="113"/>
      <c r="AGI163" s="113"/>
      <c r="AGJ163" s="113"/>
      <c r="AGK163" s="113"/>
      <c r="AGL163" s="113"/>
      <c r="AGM163" s="113"/>
      <c r="AGN163" s="113"/>
      <c r="AGO163" s="113"/>
      <c r="AGP163" s="113"/>
      <c r="AGQ163" s="113"/>
      <c r="AGR163" s="113"/>
      <c r="AGS163" s="113"/>
      <c r="AGT163" s="113"/>
      <c r="AGU163" s="113"/>
      <c r="AGV163" s="113"/>
      <c r="AGW163" s="113"/>
      <c r="AGX163" s="113"/>
      <c r="AGY163" s="113"/>
      <c r="AGZ163" s="113"/>
      <c r="AHA163" s="113"/>
      <c r="AHB163" s="113"/>
      <c r="AHC163" s="113"/>
      <c r="AHD163" s="113"/>
      <c r="AHE163" s="113"/>
      <c r="AHF163" s="113"/>
      <c r="AHG163" s="113"/>
      <c r="AHH163" s="113"/>
      <c r="AHI163" s="113"/>
      <c r="AHJ163" s="113"/>
      <c r="AHK163" s="113"/>
      <c r="AHL163" s="113"/>
      <c r="AHM163" s="113"/>
      <c r="AHN163" s="113"/>
      <c r="AHO163" s="113"/>
      <c r="AHP163" s="113"/>
      <c r="AHQ163" s="113"/>
      <c r="AHR163" s="113"/>
      <c r="AHS163" s="113"/>
      <c r="AHT163" s="113"/>
      <c r="AHU163" s="113"/>
      <c r="AHV163" s="113"/>
      <c r="AHW163" s="113"/>
      <c r="AHX163" s="113"/>
      <c r="AHY163" s="113"/>
      <c r="AHZ163" s="113"/>
      <c r="AIA163" s="113"/>
      <c r="AIB163" s="113"/>
      <c r="AIC163" s="113"/>
      <c r="AID163" s="113"/>
      <c r="AIE163" s="113"/>
      <c r="AIF163" s="113"/>
      <c r="AIG163" s="113"/>
      <c r="AIH163" s="113"/>
      <c r="AII163" s="113"/>
      <c r="AIJ163" s="113"/>
      <c r="AIK163" s="113"/>
      <c r="AIL163" s="113"/>
      <c r="AIM163" s="113"/>
      <c r="AIN163" s="113"/>
      <c r="AIO163" s="113"/>
      <c r="AIP163" s="69"/>
      <c r="AIQ163" s="69"/>
      <c r="AIR163" s="69"/>
      <c r="AIS163" s="69"/>
      <c r="AIT163" s="69"/>
      <c r="AIU163" s="69"/>
    </row>
    <row r="164" spans="1:931" ht="4.5" customHeight="1" x14ac:dyDescent="0.25">
      <c r="A164" s="77"/>
      <c r="B164" s="69"/>
      <c r="C164" s="69"/>
      <c r="D164" s="69"/>
      <c r="E164" s="77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/>
      <c r="EY164" s="69"/>
      <c r="EZ164" s="69"/>
      <c r="FA164" s="69"/>
      <c r="FB164" s="69"/>
      <c r="FC164" s="69"/>
      <c r="FD164" s="69"/>
      <c r="FE164" s="69"/>
      <c r="FF164" s="69"/>
      <c r="FG164" s="69"/>
      <c r="FH164" s="69"/>
      <c r="FI164" s="69"/>
      <c r="FJ164" s="69"/>
      <c r="FK164" s="69"/>
      <c r="FL164" s="69"/>
      <c r="FM164" s="69"/>
      <c r="FN164" s="69"/>
      <c r="FO164" s="69"/>
      <c r="FP164" s="69"/>
      <c r="FQ164" s="69"/>
      <c r="FR164" s="69"/>
      <c r="FS164" s="69"/>
      <c r="FT164" s="69"/>
      <c r="FU164" s="69"/>
      <c r="FV164" s="69"/>
      <c r="FW164" s="69"/>
      <c r="FX164" s="69"/>
      <c r="FY164" s="69"/>
      <c r="FZ164" s="69"/>
      <c r="GA164" s="69"/>
      <c r="GB164" s="69"/>
      <c r="GC164" s="69"/>
      <c r="GD164" s="69"/>
      <c r="GE164" s="69"/>
      <c r="GF164" s="69"/>
      <c r="GG164" s="69"/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69"/>
      <c r="HC164" s="69"/>
      <c r="HD164" s="69"/>
      <c r="HE164" s="69"/>
      <c r="HF164" s="69"/>
      <c r="HG164" s="69"/>
      <c r="HH164" s="69"/>
      <c r="HI164" s="69"/>
      <c r="HJ164" s="69"/>
      <c r="HK164" s="69"/>
      <c r="HL164" s="69"/>
      <c r="HM164" s="69"/>
      <c r="HN164" s="69"/>
      <c r="HO164" s="69"/>
      <c r="HP164" s="69"/>
      <c r="HQ164" s="69"/>
      <c r="HR164" s="69"/>
      <c r="HS164" s="69"/>
      <c r="HT164" s="69"/>
      <c r="HU164" s="69"/>
      <c r="HV164" s="69"/>
      <c r="HW164" s="69"/>
      <c r="HX164" s="69"/>
      <c r="HY164" s="69"/>
      <c r="HZ164" s="69"/>
      <c r="IA164" s="69"/>
      <c r="IB164" s="69"/>
      <c r="IC164" s="69"/>
      <c r="ID164" s="69"/>
      <c r="IE164" s="69"/>
      <c r="IF164" s="69"/>
      <c r="IG164" s="69"/>
      <c r="IH164" s="69"/>
      <c r="II164" s="69"/>
      <c r="IJ164" s="69"/>
      <c r="IK164" s="69"/>
      <c r="IL164" s="69"/>
      <c r="IM164" s="69"/>
      <c r="IN164" s="69"/>
      <c r="IO164" s="69"/>
      <c r="IP164" s="69"/>
      <c r="IQ164" s="69"/>
      <c r="IR164" s="69"/>
      <c r="IS164" s="69"/>
      <c r="IT164" s="69"/>
      <c r="IU164" s="69"/>
      <c r="IV164" s="69"/>
      <c r="IW164" s="69"/>
      <c r="IX164" s="69"/>
      <c r="IY164" s="69"/>
      <c r="IZ164" s="69"/>
      <c r="JA164" s="69"/>
      <c r="JB164" s="69"/>
      <c r="JC164" s="69"/>
      <c r="JD164" s="69"/>
      <c r="JE164" s="69"/>
      <c r="JF164" s="69"/>
      <c r="JG164" s="69"/>
      <c r="JH164" s="69"/>
      <c r="JI164" s="69"/>
      <c r="JJ164" s="69"/>
      <c r="JK164" s="69"/>
      <c r="JL164" s="69"/>
      <c r="JM164" s="69"/>
      <c r="JN164" s="69"/>
      <c r="JO164" s="69"/>
      <c r="JP164" s="69"/>
      <c r="JQ164" s="69"/>
      <c r="JR164" s="69"/>
      <c r="JS164" s="69"/>
      <c r="JT164" s="69"/>
      <c r="JU164" s="69"/>
      <c r="JV164" s="69"/>
      <c r="JW164" s="69"/>
      <c r="JX164" s="69"/>
      <c r="JY164" s="69"/>
      <c r="JZ164" s="69"/>
      <c r="KA164" s="69"/>
      <c r="KB164" s="69"/>
      <c r="KC164" s="69"/>
      <c r="KD164" s="69"/>
      <c r="KE164" s="69"/>
      <c r="KF164" s="69"/>
      <c r="KG164" s="69"/>
      <c r="KH164" s="69"/>
      <c r="KI164" s="69"/>
      <c r="KJ164" s="69"/>
      <c r="KK164" s="69"/>
      <c r="KL164" s="69"/>
      <c r="KM164" s="69"/>
      <c r="KN164" s="69"/>
      <c r="KO164" s="69"/>
      <c r="KP164" s="69"/>
      <c r="KQ164" s="69"/>
      <c r="KR164" s="69"/>
      <c r="KS164" s="69"/>
      <c r="KT164" s="69"/>
      <c r="KU164" s="69"/>
      <c r="KV164" s="69"/>
      <c r="KW164" s="69"/>
      <c r="KX164" s="69"/>
      <c r="KY164" s="69"/>
      <c r="KZ164" s="69"/>
      <c r="LA164" s="69"/>
      <c r="LB164" s="69"/>
      <c r="LC164" s="69"/>
      <c r="LD164" s="69"/>
      <c r="LE164" s="69"/>
      <c r="LF164" s="69"/>
      <c r="LG164" s="69"/>
      <c r="LH164" s="69"/>
      <c r="LI164" s="69"/>
      <c r="LJ164" s="69"/>
      <c r="LK164" s="69"/>
      <c r="LL164" s="69"/>
      <c r="LM164" s="69"/>
      <c r="LN164" s="69"/>
      <c r="LO164" s="69"/>
      <c r="LP164" s="69"/>
      <c r="LQ164" s="69"/>
      <c r="LR164" s="69"/>
      <c r="LS164" s="69"/>
      <c r="LT164" s="69"/>
      <c r="LU164" s="69"/>
      <c r="LV164" s="69"/>
      <c r="LW164" s="69"/>
      <c r="LX164" s="69"/>
      <c r="LY164" s="69"/>
      <c r="LZ164" s="69"/>
      <c r="MA164" s="69"/>
      <c r="MB164" s="69"/>
      <c r="MC164" s="69"/>
      <c r="MD164" s="69"/>
      <c r="ME164" s="69"/>
      <c r="MF164" s="69"/>
      <c r="MG164" s="69"/>
      <c r="MH164" s="69"/>
      <c r="MI164" s="69"/>
      <c r="MJ164" s="69"/>
      <c r="MK164" s="69"/>
      <c r="ML164" s="69"/>
      <c r="MM164" s="69"/>
      <c r="MN164" s="69"/>
      <c r="MO164" s="69"/>
      <c r="MP164" s="69"/>
      <c r="MQ164" s="69"/>
      <c r="MR164" s="69"/>
      <c r="MS164" s="69"/>
      <c r="MT164" s="69"/>
      <c r="MU164" s="69"/>
      <c r="MV164" s="69"/>
      <c r="MW164" s="69"/>
      <c r="MX164" s="69"/>
      <c r="MY164" s="69"/>
      <c r="MZ164" s="69"/>
      <c r="NA164" s="69"/>
      <c r="NB164" s="69"/>
      <c r="NC164" s="69"/>
      <c r="ND164" s="69"/>
      <c r="NE164" s="69"/>
      <c r="NF164" s="69"/>
      <c r="NG164" s="69"/>
      <c r="NH164" s="69"/>
      <c r="NI164" s="69"/>
      <c r="NJ164" s="69"/>
      <c r="NK164" s="69"/>
      <c r="NL164" s="69"/>
      <c r="NM164" s="69"/>
      <c r="NN164" s="69"/>
      <c r="NO164" s="69"/>
      <c r="NP164" s="69"/>
      <c r="NQ164" s="69"/>
      <c r="NR164" s="69"/>
      <c r="NS164" s="69"/>
      <c r="NT164" s="69"/>
      <c r="NU164" s="69"/>
      <c r="NV164" s="69"/>
      <c r="NW164" s="69"/>
      <c r="NX164" s="69"/>
      <c r="NY164" s="69"/>
      <c r="NZ164" s="69"/>
      <c r="OA164" s="69"/>
      <c r="OB164" s="69"/>
      <c r="OC164" s="69"/>
      <c r="OD164" s="69"/>
      <c r="OE164" s="69"/>
      <c r="OF164" s="69"/>
      <c r="OG164" s="69"/>
      <c r="OH164" s="69"/>
      <c r="OI164" s="69"/>
      <c r="OJ164" s="69"/>
      <c r="OK164" s="69"/>
      <c r="OL164" s="69"/>
      <c r="OM164" s="69"/>
      <c r="ON164" s="69"/>
      <c r="OO164" s="69"/>
      <c r="OP164" s="69"/>
      <c r="OQ164" s="69"/>
      <c r="OR164" s="69"/>
      <c r="OS164" s="69"/>
      <c r="OT164" s="69"/>
      <c r="OU164" s="69"/>
      <c r="OV164" s="69"/>
      <c r="OW164" s="69"/>
      <c r="OX164" s="69"/>
      <c r="OY164" s="69"/>
      <c r="OZ164" s="69"/>
      <c r="PA164" s="69"/>
      <c r="PB164" s="69"/>
      <c r="PC164" s="69"/>
      <c r="PD164" s="69"/>
      <c r="PE164" s="69"/>
      <c r="PF164" s="69"/>
      <c r="PG164" s="69"/>
      <c r="PH164" s="69"/>
      <c r="PI164" s="69"/>
      <c r="PJ164" s="69"/>
      <c r="PK164" s="69"/>
      <c r="PL164" s="69"/>
      <c r="PM164" s="69"/>
      <c r="PN164" s="69"/>
      <c r="PO164" s="69"/>
      <c r="PP164" s="69"/>
      <c r="PQ164" s="69"/>
      <c r="PR164" s="69"/>
      <c r="PS164" s="69"/>
      <c r="PT164" s="69"/>
      <c r="PU164" s="69"/>
      <c r="PV164" s="69"/>
      <c r="PW164" s="69"/>
      <c r="PX164" s="69"/>
      <c r="PY164" s="69"/>
      <c r="PZ164" s="69"/>
      <c r="QA164" s="69"/>
      <c r="QB164" s="69"/>
      <c r="QC164" s="69"/>
      <c r="QD164" s="69"/>
      <c r="QE164" s="69"/>
      <c r="QF164" s="69"/>
      <c r="QG164" s="69"/>
      <c r="QH164" s="69"/>
      <c r="QI164" s="69"/>
      <c r="QJ164" s="69"/>
      <c r="QK164" s="69"/>
      <c r="QL164" s="69"/>
      <c r="QM164" s="69"/>
      <c r="QN164" s="69"/>
      <c r="QO164" s="69"/>
      <c r="QP164" s="69"/>
      <c r="QQ164" s="69"/>
      <c r="QR164" s="69"/>
      <c r="QS164" s="69"/>
      <c r="QT164" s="69"/>
      <c r="QU164" s="69"/>
      <c r="QV164" s="69"/>
      <c r="QW164" s="69"/>
      <c r="QX164" s="69"/>
      <c r="QY164" s="69"/>
      <c r="QZ164" s="69"/>
      <c r="RA164" s="69"/>
      <c r="RB164" s="69"/>
      <c r="RC164" s="69"/>
      <c r="RD164" s="69"/>
      <c r="RE164" s="69"/>
      <c r="RF164" s="69"/>
      <c r="RG164" s="69"/>
      <c r="RH164" s="69"/>
      <c r="RI164" s="69"/>
      <c r="RJ164" s="69"/>
      <c r="RK164" s="69"/>
      <c r="RL164" s="69"/>
      <c r="RM164" s="69"/>
      <c r="RN164" s="69"/>
      <c r="RO164" s="69"/>
      <c r="RP164" s="69"/>
      <c r="RQ164" s="69"/>
      <c r="RR164" s="69"/>
      <c r="RS164" s="69"/>
      <c r="RT164" s="69"/>
      <c r="RU164" s="69"/>
      <c r="RV164" s="69"/>
      <c r="RW164" s="69"/>
      <c r="RX164" s="69"/>
      <c r="RY164" s="69"/>
      <c r="RZ164" s="69"/>
      <c r="SA164" s="69"/>
      <c r="SB164" s="69"/>
      <c r="SC164" s="69"/>
      <c r="SD164" s="69"/>
      <c r="SE164" s="69"/>
      <c r="SF164" s="69"/>
      <c r="SG164" s="69"/>
      <c r="SH164" s="69"/>
      <c r="SI164" s="69"/>
      <c r="SJ164" s="69"/>
      <c r="SK164" s="69"/>
      <c r="SL164" s="69"/>
      <c r="SM164" s="69"/>
      <c r="SN164" s="69"/>
      <c r="SO164" s="69"/>
      <c r="SP164" s="69"/>
      <c r="SQ164" s="69"/>
      <c r="SR164" s="69"/>
      <c r="SS164" s="69"/>
      <c r="ST164" s="69"/>
      <c r="SU164" s="69"/>
      <c r="SV164" s="69"/>
      <c r="SW164" s="69"/>
      <c r="SX164" s="69"/>
      <c r="SY164" s="69"/>
      <c r="SZ164" s="69"/>
      <c r="TA164" s="69"/>
      <c r="TB164" s="69"/>
      <c r="TC164" s="69"/>
      <c r="TD164" s="69"/>
      <c r="TE164" s="69"/>
      <c r="TF164" s="69"/>
      <c r="TG164" s="69"/>
      <c r="TH164" s="69"/>
      <c r="TI164" s="69"/>
      <c r="TJ164" s="69"/>
      <c r="TK164" s="69"/>
      <c r="TL164" s="69"/>
      <c r="TM164" s="69"/>
      <c r="TN164" s="69"/>
      <c r="TO164" s="69"/>
      <c r="TP164" s="69"/>
      <c r="TQ164" s="69"/>
      <c r="TR164" s="69"/>
      <c r="TS164" s="69"/>
      <c r="TT164" s="69"/>
      <c r="TU164" s="69"/>
      <c r="TV164" s="69"/>
      <c r="TW164" s="69"/>
      <c r="TX164" s="69"/>
      <c r="TY164" s="69"/>
      <c r="TZ164" s="69"/>
      <c r="UA164" s="69"/>
      <c r="UB164" s="69"/>
      <c r="UC164" s="69"/>
      <c r="UD164" s="69"/>
      <c r="UE164" s="69"/>
      <c r="UF164" s="69"/>
      <c r="UG164" s="69"/>
      <c r="UH164" s="69"/>
      <c r="UI164" s="69"/>
      <c r="UJ164" s="69"/>
      <c r="UK164" s="69"/>
      <c r="UL164" s="69"/>
      <c r="UM164" s="69"/>
      <c r="UN164" s="69"/>
      <c r="UO164" s="69"/>
      <c r="UP164" s="69"/>
      <c r="UQ164" s="69"/>
      <c r="UR164" s="69"/>
      <c r="US164" s="69"/>
      <c r="UT164" s="69"/>
      <c r="UU164" s="69"/>
      <c r="UV164" s="69"/>
      <c r="UW164" s="69"/>
      <c r="UX164" s="69"/>
      <c r="UY164" s="69"/>
      <c r="UZ164" s="69"/>
      <c r="VA164" s="69"/>
      <c r="VB164" s="69"/>
      <c r="VC164" s="69"/>
      <c r="VD164" s="69"/>
      <c r="VE164" s="69"/>
      <c r="VF164" s="69"/>
      <c r="VG164" s="69"/>
      <c r="VH164" s="69"/>
      <c r="VI164" s="69"/>
      <c r="VJ164" s="69"/>
      <c r="VK164" s="69"/>
      <c r="VL164" s="69"/>
      <c r="VM164" s="69"/>
      <c r="VN164" s="69"/>
      <c r="VO164" s="69"/>
      <c r="VP164" s="69"/>
      <c r="VQ164" s="69"/>
      <c r="VR164" s="69"/>
      <c r="VS164" s="69"/>
      <c r="VT164" s="69"/>
      <c r="VU164" s="69"/>
      <c r="VV164" s="69"/>
      <c r="VW164" s="69"/>
      <c r="VX164" s="69"/>
      <c r="VY164" s="69"/>
      <c r="VZ164" s="69"/>
      <c r="WA164" s="69"/>
      <c r="WB164" s="69"/>
      <c r="WC164" s="69"/>
      <c r="WD164" s="69"/>
      <c r="WE164" s="69"/>
      <c r="WF164" s="69"/>
      <c r="WG164" s="69"/>
      <c r="WH164" s="69"/>
      <c r="WI164" s="69"/>
      <c r="WJ164" s="69"/>
      <c r="WK164" s="69"/>
      <c r="WL164" s="69"/>
      <c r="WM164" s="69"/>
      <c r="WN164" s="69"/>
      <c r="WO164" s="69"/>
      <c r="WP164" s="69"/>
      <c r="WQ164" s="69"/>
      <c r="WR164" s="69"/>
      <c r="WS164" s="69"/>
      <c r="WT164" s="69"/>
      <c r="WU164" s="69"/>
      <c r="WV164" s="69"/>
      <c r="WW164" s="69"/>
      <c r="WX164" s="69"/>
      <c r="WY164" s="69"/>
      <c r="WZ164" s="69"/>
      <c r="XA164" s="69"/>
      <c r="XB164" s="69"/>
      <c r="XC164" s="69"/>
      <c r="XD164" s="69"/>
      <c r="XE164" s="69"/>
      <c r="XF164" s="69"/>
      <c r="XG164" s="69"/>
      <c r="XH164" s="69"/>
      <c r="XI164" s="69"/>
      <c r="XJ164" s="69"/>
      <c r="XK164" s="69"/>
      <c r="XL164" s="69"/>
      <c r="XM164" s="69"/>
      <c r="XN164" s="69"/>
      <c r="XO164" s="69"/>
      <c r="XP164" s="69"/>
      <c r="XQ164" s="69"/>
      <c r="XR164" s="69"/>
      <c r="XS164" s="69"/>
      <c r="XT164" s="69"/>
      <c r="XU164" s="69"/>
      <c r="XV164" s="69"/>
      <c r="XW164" s="69"/>
      <c r="XX164" s="69"/>
      <c r="XY164" s="69"/>
      <c r="XZ164" s="69"/>
      <c r="YA164" s="69"/>
      <c r="YB164" s="69"/>
      <c r="YC164" s="69"/>
      <c r="YD164" s="69"/>
      <c r="YE164" s="69"/>
      <c r="YF164" s="69"/>
      <c r="YG164" s="69"/>
      <c r="YH164" s="69"/>
      <c r="YI164" s="69"/>
      <c r="YJ164" s="69"/>
      <c r="YK164" s="69"/>
      <c r="YL164" s="69"/>
      <c r="YM164" s="69"/>
      <c r="YN164" s="69"/>
      <c r="YO164" s="69"/>
      <c r="YP164" s="69"/>
      <c r="YQ164" s="69"/>
      <c r="YR164" s="69"/>
      <c r="YS164" s="69"/>
      <c r="YT164" s="69"/>
      <c r="YU164" s="69"/>
      <c r="YV164" s="69"/>
      <c r="YW164" s="69"/>
      <c r="YX164" s="69"/>
      <c r="YY164" s="69"/>
      <c r="YZ164" s="69"/>
      <c r="ZA164" s="69"/>
      <c r="ZB164" s="69"/>
      <c r="ZC164" s="69"/>
      <c r="ZD164" s="69"/>
      <c r="ZE164" s="69"/>
      <c r="ZF164" s="69"/>
      <c r="ZG164" s="69"/>
      <c r="ZH164" s="69"/>
      <c r="ZI164" s="69"/>
      <c r="ZJ164" s="69"/>
      <c r="ZK164" s="69"/>
      <c r="ZL164" s="69"/>
      <c r="ZM164" s="69"/>
      <c r="ZN164" s="69"/>
      <c r="ZO164" s="69"/>
      <c r="ZP164" s="69"/>
      <c r="ZQ164" s="69"/>
      <c r="ZR164" s="69"/>
      <c r="ZS164" s="69"/>
      <c r="ZT164" s="69"/>
      <c r="ZU164" s="69"/>
      <c r="ZV164" s="69"/>
      <c r="ZW164" s="69"/>
      <c r="ZX164" s="69"/>
      <c r="ZY164" s="69"/>
      <c r="ZZ164" s="69"/>
      <c r="AAA164" s="69"/>
      <c r="AAB164" s="69"/>
      <c r="AAC164" s="69"/>
      <c r="AAD164" s="69"/>
      <c r="AAE164" s="69"/>
      <c r="AAF164" s="69"/>
      <c r="AAG164" s="69"/>
      <c r="AAH164" s="69"/>
      <c r="AAI164" s="69"/>
      <c r="AAJ164" s="69"/>
      <c r="AAK164" s="69"/>
      <c r="AAL164" s="69"/>
      <c r="AAM164" s="69"/>
      <c r="AAN164" s="69"/>
      <c r="AAO164" s="69"/>
      <c r="AAP164" s="69"/>
      <c r="AAQ164" s="69"/>
      <c r="AAR164" s="69"/>
      <c r="AAS164" s="69"/>
      <c r="AAT164" s="69"/>
      <c r="AAU164" s="69"/>
      <c r="AAV164" s="69"/>
      <c r="AAW164" s="69"/>
      <c r="AAX164" s="69"/>
      <c r="AAY164" s="69"/>
      <c r="AAZ164" s="69"/>
      <c r="ABA164" s="69"/>
      <c r="ABB164" s="69"/>
      <c r="ABC164" s="69"/>
      <c r="ABD164" s="69"/>
      <c r="ABE164" s="69"/>
      <c r="ABF164" s="69"/>
      <c r="ABG164" s="69"/>
      <c r="ABH164" s="69"/>
      <c r="ABI164" s="69"/>
      <c r="ABJ164" s="69"/>
      <c r="ABK164" s="69"/>
      <c r="ABL164" s="69"/>
      <c r="ABM164" s="69"/>
      <c r="ABN164" s="69"/>
      <c r="ABO164" s="69"/>
      <c r="ABP164" s="69"/>
      <c r="ABQ164" s="69"/>
      <c r="ABR164" s="69"/>
      <c r="ABS164" s="69"/>
      <c r="ABT164" s="69"/>
      <c r="ABU164" s="69"/>
      <c r="ABV164" s="69"/>
      <c r="ABW164" s="69"/>
      <c r="ABX164" s="69"/>
      <c r="ABY164" s="69"/>
      <c r="ABZ164" s="69"/>
      <c r="ACA164" s="69"/>
      <c r="ACB164" s="69"/>
      <c r="ACC164" s="69"/>
      <c r="ACD164" s="69"/>
      <c r="ACE164" s="69"/>
      <c r="ACF164" s="69"/>
      <c r="ACG164" s="69"/>
      <c r="ACH164" s="69"/>
      <c r="ACI164" s="69"/>
      <c r="ACJ164" s="69"/>
      <c r="ACK164" s="69"/>
      <c r="ACL164" s="69"/>
      <c r="ACM164" s="69"/>
      <c r="ACN164" s="69"/>
      <c r="ACO164" s="69"/>
      <c r="ACP164" s="69"/>
      <c r="ACQ164" s="69"/>
      <c r="ACR164" s="69"/>
      <c r="ACS164" s="69"/>
      <c r="ACT164" s="69"/>
      <c r="ACU164" s="69"/>
      <c r="ACV164" s="69"/>
      <c r="ACW164" s="69"/>
      <c r="ACX164" s="69"/>
      <c r="ACY164" s="69"/>
      <c r="ACZ164" s="69"/>
      <c r="ADA164" s="69"/>
      <c r="ADB164" s="69"/>
      <c r="ADC164" s="69"/>
      <c r="ADD164" s="69"/>
      <c r="ADE164" s="69"/>
      <c r="ADF164" s="69"/>
      <c r="ADG164" s="69"/>
      <c r="ADH164" s="69"/>
      <c r="ADI164" s="69"/>
      <c r="ADJ164" s="69"/>
      <c r="ADK164" s="69"/>
      <c r="ADL164" s="69"/>
      <c r="ADM164" s="69"/>
      <c r="ADN164" s="69"/>
      <c r="ADO164" s="69"/>
      <c r="ADP164" s="69"/>
      <c r="ADQ164" s="69"/>
      <c r="ADR164" s="69"/>
      <c r="ADS164" s="69"/>
      <c r="ADT164" s="69"/>
      <c r="ADU164" s="69"/>
      <c r="ADV164" s="69"/>
      <c r="ADW164" s="69"/>
      <c r="ADX164" s="69"/>
      <c r="ADY164" s="69"/>
      <c r="ADZ164" s="77"/>
      <c r="AEA164" s="69"/>
      <c r="AEB164" s="69"/>
      <c r="AEC164" s="69"/>
      <c r="AED164" s="69"/>
      <c r="AEE164" s="111">
        <f t="shared" si="83"/>
        <v>159</v>
      </c>
      <c r="AEF164" s="111"/>
      <c r="AEG164" s="69"/>
      <c r="AEH164" s="69"/>
      <c r="AEI164" s="69"/>
      <c r="AEJ164" s="69"/>
      <c r="AEK164" s="69"/>
      <c r="AEL164" s="69"/>
      <c r="AEM164" s="69"/>
      <c r="AEN164" s="69"/>
      <c r="AEO164" s="69"/>
      <c r="AEP164" s="69"/>
      <c r="AEQ164" s="69"/>
      <c r="AER164" s="69"/>
      <c r="AES164" s="69"/>
      <c r="AET164" s="69"/>
      <c r="AEU164" s="69"/>
      <c r="AEV164" s="69"/>
      <c r="AEW164" s="69"/>
      <c r="AEX164" s="69"/>
      <c r="AEY164" s="69"/>
      <c r="AEZ164" s="69"/>
      <c r="AFA164" s="69"/>
      <c r="AFB164" s="113"/>
      <c r="AFC164" s="113"/>
      <c r="AFD164" s="113"/>
      <c r="AFE164" s="113"/>
      <c r="AFF164" s="113"/>
      <c r="AFG164" s="113"/>
      <c r="AFH164" s="113"/>
      <c r="AFI164" s="113"/>
      <c r="AFJ164" s="113"/>
      <c r="AFK164" s="113"/>
      <c r="AFL164" s="113"/>
      <c r="AFM164" s="113"/>
      <c r="AFN164" s="113"/>
      <c r="AFO164" s="113"/>
      <c r="AFP164" s="113"/>
      <c r="AFQ164" s="113"/>
      <c r="AFR164" s="113"/>
      <c r="AFS164" s="113"/>
      <c r="AFT164" s="113"/>
      <c r="AFU164" s="113"/>
      <c r="AFV164" s="113"/>
      <c r="AFW164" s="113"/>
      <c r="AFX164" s="113"/>
      <c r="AFY164" s="113"/>
      <c r="AFZ164" s="113"/>
      <c r="AGA164" s="113"/>
      <c r="AGB164" s="113"/>
      <c r="AGC164" s="113"/>
      <c r="AGD164" s="113"/>
      <c r="AGE164" s="113"/>
      <c r="AGF164" s="113"/>
      <c r="AGG164" s="113"/>
      <c r="AGH164" s="113"/>
      <c r="AGI164" s="113"/>
      <c r="AGJ164" s="113"/>
      <c r="AGK164" s="113"/>
      <c r="AGL164" s="113"/>
      <c r="AGM164" s="113"/>
      <c r="AGN164" s="113"/>
      <c r="AGO164" s="113"/>
      <c r="AGP164" s="113"/>
      <c r="AGQ164" s="113"/>
      <c r="AGR164" s="113"/>
      <c r="AGS164" s="113"/>
      <c r="AGT164" s="113"/>
      <c r="AGU164" s="113"/>
      <c r="AGV164" s="113"/>
      <c r="AGW164" s="113"/>
      <c r="AGX164" s="113"/>
      <c r="AGY164" s="113"/>
      <c r="AGZ164" s="113"/>
      <c r="AHA164" s="113"/>
      <c r="AHB164" s="113"/>
      <c r="AHC164" s="113"/>
      <c r="AHD164" s="113"/>
      <c r="AHE164" s="113"/>
      <c r="AHF164" s="113"/>
      <c r="AHG164" s="113"/>
      <c r="AHH164" s="113"/>
      <c r="AHI164" s="113"/>
      <c r="AHJ164" s="113"/>
      <c r="AHK164" s="113"/>
      <c r="AHL164" s="113"/>
      <c r="AHM164" s="113"/>
      <c r="AHN164" s="113"/>
      <c r="AHO164" s="113"/>
      <c r="AHP164" s="113"/>
      <c r="AHQ164" s="113"/>
      <c r="AHR164" s="113"/>
      <c r="AHS164" s="113"/>
      <c r="AHT164" s="113"/>
      <c r="AHU164" s="113"/>
      <c r="AHV164" s="113"/>
      <c r="AHW164" s="113"/>
      <c r="AHX164" s="113"/>
      <c r="AHY164" s="113"/>
      <c r="AHZ164" s="113"/>
      <c r="AIA164" s="113"/>
      <c r="AIB164" s="113"/>
      <c r="AIC164" s="113"/>
      <c r="AID164" s="113"/>
      <c r="AIE164" s="113"/>
      <c r="AIF164" s="113"/>
      <c r="AIG164" s="113"/>
      <c r="AIH164" s="113"/>
      <c r="AII164" s="113"/>
      <c r="AIJ164" s="113"/>
      <c r="AIK164" s="113"/>
      <c r="AIL164" s="113"/>
      <c r="AIM164" s="113"/>
      <c r="AIN164" s="113"/>
      <c r="AIO164" s="113"/>
      <c r="AIP164" s="69"/>
      <c r="AIQ164" s="69"/>
      <c r="AIR164" s="69"/>
      <c r="AIS164" s="69"/>
      <c r="AIT164" s="69"/>
      <c r="AIU164" s="69"/>
    </row>
    <row r="165" spans="1:931" ht="4.5" customHeight="1" x14ac:dyDescent="0.25">
      <c r="A165" s="77"/>
      <c r="B165" s="69"/>
      <c r="C165" s="69"/>
      <c r="D165" s="69"/>
      <c r="E165" s="77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69"/>
      <c r="ER165" s="69"/>
      <c r="ES165" s="69"/>
      <c r="ET165" s="69"/>
      <c r="EU165" s="69"/>
      <c r="EV165" s="69"/>
      <c r="EW165" s="69"/>
      <c r="EX165" s="69"/>
      <c r="EY165" s="69"/>
      <c r="EZ165" s="69"/>
      <c r="FA165" s="69"/>
      <c r="FB165" s="69"/>
      <c r="FC165" s="69"/>
      <c r="FD165" s="69"/>
      <c r="FE165" s="69"/>
      <c r="FF165" s="69"/>
      <c r="FG165" s="69"/>
      <c r="FH165" s="69"/>
      <c r="FI165" s="69"/>
      <c r="FJ165" s="69"/>
      <c r="FK165" s="69"/>
      <c r="FL165" s="69"/>
      <c r="FM165" s="69"/>
      <c r="FN165" s="69"/>
      <c r="FO165" s="69"/>
      <c r="FP165" s="69"/>
      <c r="FQ165" s="69"/>
      <c r="FR165" s="69"/>
      <c r="FS165" s="69"/>
      <c r="FT165" s="69"/>
      <c r="FU165" s="69"/>
      <c r="FV165" s="69"/>
      <c r="FW165" s="69"/>
      <c r="FX165" s="69"/>
      <c r="FY165" s="69"/>
      <c r="FZ165" s="69"/>
      <c r="GA165" s="69"/>
      <c r="GB165" s="69"/>
      <c r="GC165" s="69"/>
      <c r="GD165" s="69"/>
      <c r="GE165" s="69"/>
      <c r="GF165" s="69"/>
      <c r="GG165" s="69"/>
      <c r="GH165" s="69"/>
      <c r="GI165" s="69"/>
      <c r="GJ165" s="69"/>
      <c r="GK165" s="69"/>
      <c r="GL165" s="69"/>
      <c r="GM165" s="69"/>
      <c r="GN165" s="69"/>
      <c r="GO165" s="69"/>
      <c r="GP165" s="69"/>
      <c r="GQ165" s="69"/>
      <c r="GR165" s="69"/>
      <c r="GS165" s="69"/>
      <c r="GT165" s="69"/>
      <c r="GU165" s="69"/>
      <c r="GV165" s="69"/>
      <c r="GW165" s="69"/>
      <c r="GX165" s="69"/>
      <c r="GY165" s="69"/>
      <c r="GZ165" s="69"/>
      <c r="HA165" s="69"/>
      <c r="HB165" s="69"/>
      <c r="HC165" s="69"/>
      <c r="HD165" s="69"/>
      <c r="HE165" s="69"/>
      <c r="HF165" s="69"/>
      <c r="HG165" s="69"/>
      <c r="HH165" s="69"/>
      <c r="HI165" s="69"/>
      <c r="HJ165" s="69"/>
      <c r="HK165" s="69"/>
      <c r="HL165" s="69"/>
      <c r="HM165" s="69"/>
      <c r="HN165" s="69"/>
      <c r="HO165" s="69"/>
      <c r="HP165" s="69"/>
      <c r="HQ165" s="69"/>
      <c r="HR165" s="69"/>
      <c r="HS165" s="69"/>
      <c r="HT165" s="69"/>
      <c r="HU165" s="69"/>
      <c r="HV165" s="69"/>
      <c r="HW165" s="69"/>
      <c r="HX165" s="69"/>
      <c r="HY165" s="69"/>
      <c r="HZ165" s="69"/>
      <c r="IA165" s="69"/>
      <c r="IB165" s="69"/>
      <c r="IC165" s="69"/>
      <c r="ID165" s="69"/>
      <c r="IE165" s="69"/>
      <c r="IF165" s="69"/>
      <c r="IG165" s="69"/>
      <c r="IH165" s="69"/>
      <c r="II165" s="69"/>
      <c r="IJ165" s="69"/>
      <c r="IK165" s="69"/>
      <c r="IL165" s="69"/>
      <c r="IM165" s="69"/>
      <c r="IN165" s="69"/>
      <c r="IO165" s="69"/>
      <c r="IP165" s="69"/>
      <c r="IQ165" s="69"/>
      <c r="IR165" s="69"/>
      <c r="IS165" s="69"/>
      <c r="IT165" s="69"/>
      <c r="IU165" s="69"/>
      <c r="IV165" s="69"/>
      <c r="IW165" s="69"/>
      <c r="IX165" s="69"/>
      <c r="IY165" s="69"/>
      <c r="IZ165" s="69"/>
      <c r="JA165" s="69"/>
      <c r="JB165" s="69"/>
      <c r="JC165" s="69"/>
      <c r="JD165" s="69"/>
      <c r="JE165" s="69"/>
      <c r="JF165" s="69"/>
      <c r="JG165" s="69"/>
      <c r="JH165" s="69"/>
      <c r="JI165" s="69"/>
      <c r="JJ165" s="69"/>
      <c r="JK165" s="69"/>
      <c r="JL165" s="69"/>
      <c r="JM165" s="69"/>
      <c r="JN165" s="69"/>
      <c r="JO165" s="69"/>
      <c r="JP165" s="69"/>
      <c r="JQ165" s="69"/>
      <c r="JR165" s="69"/>
      <c r="JS165" s="69"/>
      <c r="JT165" s="69"/>
      <c r="JU165" s="69"/>
      <c r="JV165" s="69"/>
      <c r="JW165" s="69"/>
      <c r="JX165" s="69"/>
      <c r="JY165" s="69"/>
      <c r="JZ165" s="69"/>
      <c r="KA165" s="69"/>
      <c r="KB165" s="69"/>
      <c r="KC165" s="69"/>
      <c r="KD165" s="69"/>
      <c r="KE165" s="69"/>
      <c r="KF165" s="69"/>
      <c r="KG165" s="69"/>
      <c r="KH165" s="69"/>
      <c r="KI165" s="69"/>
      <c r="KJ165" s="69"/>
      <c r="KK165" s="69"/>
      <c r="KL165" s="69"/>
      <c r="KM165" s="69"/>
      <c r="KN165" s="69"/>
      <c r="KO165" s="69"/>
      <c r="KP165" s="69"/>
      <c r="KQ165" s="69"/>
      <c r="KR165" s="69"/>
      <c r="KS165" s="69"/>
      <c r="KT165" s="69"/>
      <c r="KU165" s="69"/>
      <c r="KV165" s="69"/>
      <c r="KW165" s="69"/>
      <c r="KX165" s="69"/>
      <c r="KY165" s="69"/>
      <c r="KZ165" s="69"/>
      <c r="LA165" s="69"/>
      <c r="LB165" s="69"/>
      <c r="LC165" s="69"/>
      <c r="LD165" s="69"/>
      <c r="LE165" s="69"/>
      <c r="LF165" s="69"/>
      <c r="LG165" s="69"/>
      <c r="LH165" s="69"/>
      <c r="LI165" s="69"/>
      <c r="LJ165" s="69"/>
      <c r="LK165" s="69"/>
      <c r="LL165" s="69"/>
      <c r="LM165" s="69"/>
      <c r="LN165" s="69"/>
      <c r="LO165" s="69"/>
      <c r="LP165" s="69"/>
      <c r="LQ165" s="69"/>
      <c r="LR165" s="69"/>
      <c r="LS165" s="69"/>
      <c r="LT165" s="69"/>
      <c r="LU165" s="69"/>
      <c r="LV165" s="69"/>
      <c r="LW165" s="69"/>
      <c r="LX165" s="69"/>
      <c r="LY165" s="69"/>
      <c r="LZ165" s="69"/>
      <c r="MA165" s="69"/>
      <c r="MB165" s="69"/>
      <c r="MC165" s="69"/>
      <c r="MD165" s="69"/>
      <c r="ME165" s="69"/>
      <c r="MF165" s="69"/>
      <c r="MG165" s="69"/>
      <c r="MH165" s="69"/>
      <c r="MI165" s="69"/>
      <c r="MJ165" s="69"/>
      <c r="MK165" s="69"/>
      <c r="ML165" s="69"/>
      <c r="MM165" s="69"/>
      <c r="MN165" s="69"/>
      <c r="MO165" s="69"/>
      <c r="MP165" s="69"/>
      <c r="MQ165" s="69"/>
      <c r="MR165" s="69"/>
      <c r="MS165" s="69"/>
      <c r="MT165" s="69"/>
      <c r="MU165" s="69"/>
      <c r="MV165" s="69"/>
      <c r="MW165" s="69"/>
      <c r="MX165" s="69"/>
      <c r="MY165" s="69"/>
      <c r="MZ165" s="69"/>
      <c r="NA165" s="69"/>
      <c r="NB165" s="69"/>
      <c r="NC165" s="69"/>
      <c r="ND165" s="69"/>
      <c r="NE165" s="69"/>
      <c r="NF165" s="69"/>
      <c r="NG165" s="69"/>
      <c r="NH165" s="69"/>
      <c r="NI165" s="69"/>
      <c r="NJ165" s="69"/>
      <c r="NK165" s="69"/>
      <c r="NL165" s="69"/>
      <c r="NM165" s="69"/>
      <c r="NN165" s="69"/>
      <c r="NO165" s="69"/>
      <c r="NP165" s="69"/>
      <c r="NQ165" s="69"/>
      <c r="NR165" s="69"/>
      <c r="NS165" s="69"/>
      <c r="NT165" s="69"/>
      <c r="NU165" s="69"/>
      <c r="NV165" s="69"/>
      <c r="NW165" s="69"/>
      <c r="NX165" s="69"/>
      <c r="NY165" s="69"/>
      <c r="NZ165" s="69"/>
      <c r="OA165" s="69"/>
      <c r="OB165" s="69"/>
      <c r="OC165" s="69"/>
      <c r="OD165" s="69"/>
      <c r="OE165" s="69"/>
      <c r="OF165" s="69"/>
      <c r="OG165" s="69"/>
      <c r="OH165" s="69"/>
      <c r="OI165" s="69"/>
      <c r="OJ165" s="69"/>
      <c r="OK165" s="69"/>
      <c r="OL165" s="69"/>
      <c r="OM165" s="69"/>
      <c r="ON165" s="69"/>
      <c r="OO165" s="69"/>
      <c r="OP165" s="69"/>
      <c r="OQ165" s="69"/>
      <c r="OR165" s="69"/>
      <c r="OS165" s="69"/>
      <c r="OT165" s="69"/>
      <c r="OU165" s="69"/>
      <c r="OV165" s="69"/>
      <c r="OW165" s="69"/>
      <c r="OX165" s="69"/>
      <c r="OY165" s="69"/>
      <c r="OZ165" s="69"/>
      <c r="PA165" s="69"/>
      <c r="PB165" s="69"/>
      <c r="PC165" s="69"/>
      <c r="PD165" s="69"/>
      <c r="PE165" s="69"/>
      <c r="PF165" s="69"/>
      <c r="PG165" s="69"/>
      <c r="PH165" s="69"/>
      <c r="PI165" s="69"/>
      <c r="PJ165" s="69"/>
      <c r="PK165" s="69"/>
      <c r="PL165" s="69"/>
      <c r="PM165" s="69"/>
      <c r="PN165" s="69"/>
      <c r="PO165" s="69"/>
      <c r="PP165" s="69"/>
      <c r="PQ165" s="69"/>
      <c r="PR165" s="69"/>
      <c r="PS165" s="69"/>
      <c r="PT165" s="69"/>
      <c r="PU165" s="69"/>
      <c r="PV165" s="69"/>
      <c r="PW165" s="69"/>
      <c r="PX165" s="69"/>
      <c r="PY165" s="69"/>
      <c r="PZ165" s="69"/>
      <c r="QA165" s="69"/>
      <c r="QB165" s="69"/>
      <c r="QC165" s="69"/>
      <c r="QD165" s="69"/>
      <c r="QE165" s="69"/>
      <c r="QF165" s="69"/>
      <c r="QG165" s="69"/>
      <c r="QH165" s="69"/>
      <c r="QI165" s="69"/>
      <c r="QJ165" s="69"/>
      <c r="QK165" s="69"/>
      <c r="QL165" s="69"/>
      <c r="QM165" s="69"/>
      <c r="QN165" s="69"/>
      <c r="QO165" s="69"/>
      <c r="QP165" s="69"/>
      <c r="QQ165" s="69"/>
      <c r="QR165" s="69"/>
      <c r="QS165" s="69"/>
      <c r="QT165" s="69"/>
      <c r="QU165" s="69"/>
      <c r="QV165" s="69"/>
      <c r="QW165" s="69"/>
      <c r="QX165" s="69"/>
      <c r="QY165" s="69"/>
      <c r="QZ165" s="69"/>
      <c r="RA165" s="69"/>
      <c r="RB165" s="69"/>
      <c r="RC165" s="69"/>
      <c r="RD165" s="69"/>
      <c r="RE165" s="69"/>
      <c r="RF165" s="69"/>
      <c r="RG165" s="69"/>
      <c r="RH165" s="69"/>
      <c r="RI165" s="69"/>
      <c r="RJ165" s="69"/>
      <c r="RK165" s="69"/>
      <c r="RL165" s="69"/>
      <c r="RM165" s="69"/>
      <c r="RN165" s="69"/>
      <c r="RO165" s="69"/>
      <c r="RP165" s="69"/>
      <c r="RQ165" s="69"/>
      <c r="RR165" s="69"/>
      <c r="RS165" s="69"/>
      <c r="RT165" s="69"/>
      <c r="RU165" s="69"/>
      <c r="RV165" s="69"/>
      <c r="RW165" s="69"/>
      <c r="RX165" s="69"/>
      <c r="RY165" s="69"/>
      <c r="RZ165" s="69"/>
      <c r="SA165" s="69"/>
      <c r="SB165" s="69"/>
      <c r="SC165" s="69"/>
      <c r="SD165" s="69"/>
      <c r="SE165" s="69"/>
      <c r="SF165" s="69"/>
      <c r="SG165" s="69"/>
      <c r="SH165" s="69"/>
      <c r="SI165" s="69"/>
      <c r="SJ165" s="69"/>
      <c r="SK165" s="69"/>
      <c r="SL165" s="69"/>
      <c r="SM165" s="69"/>
      <c r="SN165" s="69"/>
      <c r="SO165" s="69"/>
      <c r="SP165" s="69"/>
      <c r="SQ165" s="69"/>
      <c r="SR165" s="69"/>
      <c r="SS165" s="69"/>
      <c r="ST165" s="69"/>
      <c r="SU165" s="69"/>
      <c r="SV165" s="69"/>
      <c r="SW165" s="69"/>
      <c r="SX165" s="69"/>
      <c r="SY165" s="69"/>
      <c r="SZ165" s="69"/>
      <c r="TA165" s="69"/>
      <c r="TB165" s="69"/>
      <c r="TC165" s="69"/>
      <c r="TD165" s="69"/>
      <c r="TE165" s="69"/>
      <c r="TF165" s="69"/>
      <c r="TG165" s="69"/>
      <c r="TH165" s="69"/>
      <c r="TI165" s="69"/>
      <c r="TJ165" s="69"/>
      <c r="TK165" s="69"/>
      <c r="TL165" s="69"/>
      <c r="TM165" s="69"/>
      <c r="TN165" s="69"/>
      <c r="TO165" s="69"/>
      <c r="TP165" s="69"/>
      <c r="TQ165" s="69"/>
      <c r="TR165" s="69"/>
      <c r="TS165" s="69"/>
      <c r="TT165" s="69"/>
      <c r="TU165" s="69"/>
      <c r="TV165" s="69"/>
      <c r="TW165" s="69"/>
      <c r="TX165" s="69"/>
      <c r="TY165" s="69"/>
      <c r="TZ165" s="69"/>
      <c r="UA165" s="69"/>
      <c r="UB165" s="69"/>
      <c r="UC165" s="69"/>
      <c r="UD165" s="69"/>
      <c r="UE165" s="69"/>
      <c r="UF165" s="69"/>
      <c r="UG165" s="69"/>
      <c r="UH165" s="69"/>
      <c r="UI165" s="69"/>
      <c r="UJ165" s="69"/>
      <c r="UK165" s="69"/>
      <c r="UL165" s="69"/>
      <c r="UM165" s="69"/>
      <c r="UN165" s="69"/>
      <c r="UO165" s="69"/>
      <c r="UP165" s="69"/>
      <c r="UQ165" s="69"/>
      <c r="UR165" s="69"/>
      <c r="US165" s="69"/>
      <c r="UT165" s="69"/>
      <c r="UU165" s="69"/>
      <c r="UV165" s="69"/>
      <c r="UW165" s="69"/>
      <c r="UX165" s="69"/>
      <c r="UY165" s="69"/>
      <c r="UZ165" s="69"/>
      <c r="VA165" s="69"/>
      <c r="VB165" s="69"/>
      <c r="VC165" s="69"/>
      <c r="VD165" s="69"/>
      <c r="VE165" s="69"/>
      <c r="VF165" s="69"/>
      <c r="VG165" s="69"/>
      <c r="VH165" s="69"/>
      <c r="VI165" s="69"/>
      <c r="VJ165" s="69"/>
      <c r="VK165" s="69"/>
      <c r="VL165" s="69"/>
      <c r="VM165" s="69"/>
      <c r="VN165" s="69"/>
      <c r="VO165" s="69"/>
      <c r="VP165" s="69"/>
      <c r="VQ165" s="69"/>
      <c r="VR165" s="69"/>
      <c r="VS165" s="69"/>
      <c r="VT165" s="69"/>
      <c r="VU165" s="69"/>
      <c r="VV165" s="69"/>
      <c r="VW165" s="69"/>
      <c r="VX165" s="69"/>
      <c r="VY165" s="69"/>
      <c r="VZ165" s="69"/>
      <c r="WA165" s="69"/>
      <c r="WB165" s="69"/>
      <c r="WC165" s="69"/>
      <c r="WD165" s="69"/>
      <c r="WE165" s="69"/>
      <c r="WF165" s="69"/>
      <c r="WG165" s="69"/>
      <c r="WH165" s="69"/>
      <c r="WI165" s="69"/>
      <c r="WJ165" s="69"/>
      <c r="WK165" s="69"/>
      <c r="WL165" s="69"/>
      <c r="WM165" s="69"/>
      <c r="WN165" s="69"/>
      <c r="WO165" s="69"/>
      <c r="WP165" s="69"/>
      <c r="WQ165" s="69"/>
      <c r="WR165" s="69"/>
      <c r="WS165" s="69"/>
      <c r="WT165" s="69"/>
      <c r="WU165" s="69"/>
      <c r="WV165" s="69"/>
      <c r="WW165" s="69"/>
      <c r="WX165" s="69"/>
      <c r="WY165" s="69"/>
      <c r="WZ165" s="69"/>
      <c r="XA165" s="69"/>
      <c r="XB165" s="69"/>
      <c r="XC165" s="69"/>
      <c r="XD165" s="69"/>
      <c r="XE165" s="69"/>
      <c r="XF165" s="69"/>
      <c r="XG165" s="69"/>
      <c r="XH165" s="69"/>
      <c r="XI165" s="69"/>
      <c r="XJ165" s="69"/>
      <c r="XK165" s="69"/>
      <c r="XL165" s="69"/>
      <c r="XM165" s="69"/>
      <c r="XN165" s="69"/>
      <c r="XO165" s="69"/>
      <c r="XP165" s="69"/>
      <c r="XQ165" s="69"/>
      <c r="XR165" s="69"/>
      <c r="XS165" s="69"/>
      <c r="XT165" s="69"/>
      <c r="XU165" s="69"/>
      <c r="XV165" s="69"/>
      <c r="XW165" s="69"/>
      <c r="XX165" s="69"/>
      <c r="XY165" s="69"/>
      <c r="XZ165" s="69"/>
      <c r="YA165" s="69"/>
      <c r="YB165" s="69"/>
      <c r="YC165" s="69"/>
      <c r="YD165" s="69"/>
      <c r="YE165" s="69"/>
      <c r="YF165" s="69"/>
      <c r="YG165" s="69"/>
      <c r="YH165" s="69"/>
      <c r="YI165" s="69"/>
      <c r="YJ165" s="69"/>
      <c r="YK165" s="69"/>
      <c r="YL165" s="69"/>
      <c r="YM165" s="69"/>
      <c r="YN165" s="69"/>
      <c r="YO165" s="69"/>
      <c r="YP165" s="69"/>
      <c r="YQ165" s="69"/>
      <c r="YR165" s="69"/>
      <c r="YS165" s="69"/>
      <c r="YT165" s="69"/>
      <c r="YU165" s="69"/>
      <c r="YV165" s="69"/>
      <c r="YW165" s="69"/>
      <c r="YX165" s="69"/>
      <c r="YY165" s="69"/>
      <c r="YZ165" s="69"/>
      <c r="ZA165" s="69"/>
      <c r="ZB165" s="69"/>
      <c r="ZC165" s="69"/>
      <c r="ZD165" s="69"/>
      <c r="ZE165" s="69"/>
      <c r="ZF165" s="69"/>
      <c r="ZG165" s="69"/>
      <c r="ZH165" s="69"/>
      <c r="ZI165" s="69"/>
      <c r="ZJ165" s="69"/>
      <c r="ZK165" s="69"/>
      <c r="ZL165" s="69"/>
      <c r="ZM165" s="69"/>
      <c r="ZN165" s="69"/>
      <c r="ZO165" s="69"/>
      <c r="ZP165" s="69"/>
      <c r="ZQ165" s="69"/>
      <c r="ZR165" s="69"/>
      <c r="ZS165" s="69"/>
      <c r="ZT165" s="69"/>
      <c r="ZU165" s="69"/>
      <c r="ZV165" s="69"/>
      <c r="ZW165" s="69"/>
      <c r="ZX165" s="69"/>
      <c r="ZY165" s="69"/>
      <c r="ZZ165" s="69"/>
      <c r="AAA165" s="69"/>
      <c r="AAB165" s="69"/>
      <c r="AAC165" s="69"/>
      <c r="AAD165" s="69"/>
      <c r="AAE165" s="69"/>
      <c r="AAF165" s="69"/>
      <c r="AAG165" s="69"/>
      <c r="AAH165" s="69"/>
      <c r="AAI165" s="69"/>
      <c r="AAJ165" s="69"/>
      <c r="AAK165" s="69"/>
      <c r="AAL165" s="69"/>
      <c r="AAM165" s="69"/>
      <c r="AAN165" s="69"/>
      <c r="AAO165" s="69"/>
      <c r="AAP165" s="69"/>
      <c r="AAQ165" s="69"/>
      <c r="AAR165" s="69"/>
      <c r="AAS165" s="69"/>
      <c r="AAT165" s="69"/>
      <c r="AAU165" s="69"/>
      <c r="AAV165" s="69"/>
      <c r="AAW165" s="69"/>
      <c r="AAX165" s="69"/>
      <c r="AAY165" s="69"/>
      <c r="AAZ165" s="69"/>
      <c r="ABA165" s="69"/>
      <c r="ABB165" s="69"/>
      <c r="ABC165" s="69"/>
      <c r="ABD165" s="69"/>
      <c r="ABE165" s="69"/>
      <c r="ABF165" s="69"/>
      <c r="ABG165" s="69"/>
      <c r="ABH165" s="69"/>
      <c r="ABI165" s="69"/>
      <c r="ABJ165" s="69"/>
      <c r="ABK165" s="69"/>
      <c r="ABL165" s="69"/>
      <c r="ABM165" s="69"/>
      <c r="ABN165" s="69"/>
      <c r="ABO165" s="69"/>
      <c r="ABP165" s="69"/>
      <c r="ABQ165" s="69"/>
      <c r="ABR165" s="69"/>
      <c r="ABS165" s="69"/>
      <c r="ABT165" s="69"/>
      <c r="ABU165" s="69"/>
      <c r="ABV165" s="69"/>
      <c r="ABW165" s="69"/>
      <c r="ABX165" s="69"/>
      <c r="ABY165" s="69"/>
      <c r="ABZ165" s="69"/>
      <c r="ACA165" s="69"/>
      <c r="ACB165" s="69"/>
      <c r="ACC165" s="69"/>
      <c r="ACD165" s="69"/>
      <c r="ACE165" s="69"/>
      <c r="ACF165" s="69"/>
      <c r="ACG165" s="69"/>
      <c r="ACH165" s="69"/>
      <c r="ACI165" s="69"/>
      <c r="ACJ165" s="69"/>
      <c r="ACK165" s="69"/>
      <c r="ACL165" s="69"/>
      <c r="ACM165" s="69"/>
      <c r="ACN165" s="69"/>
      <c r="ACO165" s="69"/>
      <c r="ACP165" s="69"/>
      <c r="ACQ165" s="69"/>
      <c r="ACR165" s="69"/>
      <c r="ACS165" s="69"/>
      <c r="ACT165" s="69"/>
      <c r="ACU165" s="69"/>
      <c r="ACV165" s="69"/>
      <c r="ACW165" s="69"/>
      <c r="ACX165" s="69"/>
      <c r="ACY165" s="69"/>
      <c r="ACZ165" s="69"/>
      <c r="ADA165" s="69"/>
      <c r="ADB165" s="69"/>
      <c r="ADC165" s="69"/>
      <c r="ADD165" s="69"/>
      <c r="ADE165" s="69"/>
      <c r="ADF165" s="69"/>
      <c r="ADG165" s="69"/>
      <c r="ADH165" s="69"/>
      <c r="ADI165" s="69"/>
      <c r="ADJ165" s="69"/>
      <c r="ADK165" s="69"/>
      <c r="ADL165" s="69"/>
      <c r="ADM165" s="69"/>
      <c r="ADN165" s="69"/>
      <c r="ADO165" s="69"/>
      <c r="ADP165" s="69"/>
      <c r="ADQ165" s="69"/>
      <c r="ADR165" s="69"/>
      <c r="ADS165" s="69"/>
      <c r="ADT165" s="69"/>
      <c r="ADU165" s="69"/>
      <c r="ADV165" s="69"/>
      <c r="ADW165" s="69"/>
      <c r="ADX165" s="69"/>
      <c r="ADY165" s="69"/>
      <c r="ADZ165" s="77"/>
      <c r="AEA165" s="69"/>
      <c r="AEB165" s="69"/>
      <c r="AEC165" s="69"/>
      <c r="AED165" s="69"/>
      <c r="AEE165" s="111">
        <f t="shared" si="83"/>
        <v>160</v>
      </c>
      <c r="AEF165" s="111"/>
      <c r="AEG165" s="69"/>
      <c r="AEH165" s="69"/>
      <c r="AEI165" s="69"/>
      <c r="AEJ165" s="69"/>
      <c r="AEK165" s="69"/>
      <c r="AEL165" s="69"/>
      <c r="AEM165" s="69"/>
      <c r="AEN165" s="69"/>
      <c r="AEO165" s="69"/>
      <c r="AEP165" s="69"/>
      <c r="AEQ165" s="69"/>
      <c r="AER165" s="69"/>
      <c r="AES165" s="69"/>
      <c r="AET165" s="69"/>
      <c r="AEU165" s="69"/>
      <c r="AEV165" s="69"/>
      <c r="AEW165" s="69"/>
      <c r="AEX165" s="69"/>
      <c r="AEY165" s="69"/>
      <c r="AEZ165" s="69"/>
      <c r="AFA165" s="69"/>
      <c r="AFB165" s="113"/>
      <c r="AFC165" s="113"/>
      <c r="AFD165" s="113"/>
      <c r="AFE165" s="113"/>
      <c r="AFF165" s="113"/>
      <c r="AFG165" s="113"/>
      <c r="AFH165" s="113"/>
      <c r="AFI165" s="113"/>
      <c r="AFJ165" s="113"/>
      <c r="AFK165" s="113"/>
      <c r="AFL165" s="113"/>
      <c r="AFM165" s="113"/>
      <c r="AFN165" s="113"/>
      <c r="AFO165" s="113"/>
      <c r="AFP165" s="113"/>
      <c r="AFQ165" s="113"/>
      <c r="AFR165" s="113"/>
      <c r="AFS165" s="113"/>
      <c r="AFT165" s="113"/>
      <c r="AFU165" s="113"/>
      <c r="AFV165" s="113"/>
      <c r="AFW165" s="113"/>
      <c r="AFX165" s="113"/>
      <c r="AFY165" s="113"/>
      <c r="AFZ165" s="113"/>
      <c r="AGA165" s="113"/>
      <c r="AGB165" s="113"/>
      <c r="AGC165" s="113"/>
      <c r="AGD165" s="113"/>
      <c r="AGE165" s="113"/>
      <c r="AGF165" s="113"/>
      <c r="AGG165" s="113"/>
      <c r="AGH165" s="113"/>
      <c r="AGI165" s="113"/>
      <c r="AGJ165" s="113"/>
      <c r="AGK165" s="113"/>
      <c r="AGL165" s="113"/>
      <c r="AGM165" s="113"/>
      <c r="AGN165" s="113"/>
      <c r="AGO165" s="113"/>
      <c r="AGP165" s="113"/>
      <c r="AGQ165" s="113"/>
      <c r="AGR165" s="113"/>
      <c r="AGS165" s="113"/>
      <c r="AGT165" s="113"/>
      <c r="AGU165" s="113"/>
      <c r="AGV165" s="113"/>
      <c r="AGW165" s="113"/>
      <c r="AGX165" s="113"/>
      <c r="AGY165" s="113"/>
      <c r="AGZ165" s="113"/>
      <c r="AHA165" s="113"/>
      <c r="AHB165" s="113"/>
      <c r="AHC165" s="113"/>
      <c r="AHD165" s="113"/>
      <c r="AHE165" s="113"/>
      <c r="AHF165" s="113"/>
      <c r="AHG165" s="113"/>
      <c r="AHH165" s="113"/>
      <c r="AHI165" s="113"/>
      <c r="AHJ165" s="113"/>
      <c r="AHK165" s="113"/>
      <c r="AHL165" s="113"/>
      <c r="AHM165" s="113"/>
      <c r="AHN165" s="113"/>
      <c r="AHO165" s="113"/>
      <c r="AHP165" s="113"/>
      <c r="AHQ165" s="113"/>
      <c r="AHR165" s="113"/>
      <c r="AHS165" s="113"/>
      <c r="AHT165" s="113"/>
      <c r="AHU165" s="113"/>
      <c r="AHV165" s="113"/>
      <c r="AHW165" s="113"/>
      <c r="AHX165" s="113"/>
      <c r="AHY165" s="113"/>
      <c r="AHZ165" s="113"/>
      <c r="AIA165" s="113"/>
      <c r="AIB165" s="113"/>
      <c r="AIC165" s="113"/>
      <c r="AID165" s="113"/>
      <c r="AIE165" s="113"/>
      <c r="AIF165" s="113"/>
      <c r="AIG165" s="113"/>
      <c r="AIH165" s="113"/>
      <c r="AII165" s="113"/>
      <c r="AIJ165" s="113"/>
      <c r="AIK165" s="113"/>
      <c r="AIL165" s="113"/>
      <c r="AIM165" s="113"/>
      <c r="AIN165" s="113"/>
      <c r="AIO165" s="113"/>
      <c r="AIP165" s="69"/>
      <c r="AIQ165" s="69"/>
      <c r="AIR165" s="69"/>
      <c r="AIS165" s="69"/>
      <c r="AIT165" s="69"/>
      <c r="AIU165" s="69"/>
    </row>
    <row r="166" spans="1:931" ht="4.5" customHeight="1" x14ac:dyDescent="0.25">
      <c r="A166" s="77"/>
      <c r="B166" s="69"/>
      <c r="C166" s="69"/>
      <c r="D166" s="69"/>
      <c r="E166" s="77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  <c r="CI166" s="69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69"/>
      <c r="ER166" s="69"/>
      <c r="ES166" s="69"/>
      <c r="ET166" s="69"/>
      <c r="EU166" s="69"/>
      <c r="EV166" s="69"/>
      <c r="EW166" s="69"/>
      <c r="EX166" s="69"/>
      <c r="EY166" s="69"/>
      <c r="EZ166" s="69"/>
      <c r="FA166" s="69"/>
      <c r="FB166" s="69"/>
      <c r="FC166" s="69"/>
      <c r="FD166" s="69"/>
      <c r="FE166" s="69"/>
      <c r="FF166" s="69"/>
      <c r="FG166" s="69"/>
      <c r="FH166" s="69"/>
      <c r="FI166" s="69"/>
      <c r="FJ166" s="69"/>
      <c r="FK166" s="69"/>
      <c r="FL166" s="69"/>
      <c r="FM166" s="69"/>
      <c r="FN166" s="69"/>
      <c r="FO166" s="69"/>
      <c r="FP166" s="69"/>
      <c r="FQ166" s="69"/>
      <c r="FR166" s="69"/>
      <c r="FS166" s="69"/>
      <c r="FT166" s="69"/>
      <c r="FU166" s="69"/>
      <c r="FV166" s="69"/>
      <c r="FW166" s="69"/>
      <c r="FX166" s="69"/>
      <c r="FY166" s="69"/>
      <c r="FZ166" s="69"/>
      <c r="GA166" s="69"/>
      <c r="GB166" s="69"/>
      <c r="GC166" s="69"/>
      <c r="GD166" s="69"/>
      <c r="GE166" s="69"/>
      <c r="GF166" s="69"/>
      <c r="GG166" s="69"/>
      <c r="GH166" s="69"/>
      <c r="GI166" s="69"/>
      <c r="GJ166" s="69"/>
      <c r="GK166" s="69"/>
      <c r="GL166" s="69"/>
      <c r="GM166" s="69"/>
      <c r="GN166" s="69"/>
      <c r="GO166" s="69"/>
      <c r="GP166" s="69"/>
      <c r="GQ166" s="69"/>
      <c r="GR166" s="69"/>
      <c r="GS166" s="69"/>
      <c r="GT166" s="69"/>
      <c r="GU166" s="69"/>
      <c r="GV166" s="69"/>
      <c r="GW166" s="69"/>
      <c r="GX166" s="69"/>
      <c r="GY166" s="69"/>
      <c r="GZ166" s="69"/>
      <c r="HA166" s="69"/>
      <c r="HB166" s="69"/>
      <c r="HC166" s="69"/>
      <c r="HD166" s="69"/>
      <c r="HE166" s="69"/>
      <c r="HF166" s="69"/>
      <c r="HG166" s="69"/>
      <c r="HH166" s="69"/>
      <c r="HI166" s="69"/>
      <c r="HJ166" s="69"/>
      <c r="HK166" s="69"/>
      <c r="HL166" s="69"/>
      <c r="HM166" s="69"/>
      <c r="HN166" s="69"/>
      <c r="HO166" s="69"/>
      <c r="HP166" s="69"/>
      <c r="HQ166" s="69"/>
      <c r="HR166" s="69"/>
      <c r="HS166" s="69"/>
      <c r="HT166" s="69"/>
      <c r="HU166" s="69"/>
      <c r="HV166" s="69"/>
      <c r="HW166" s="69"/>
      <c r="HX166" s="69"/>
      <c r="HY166" s="69"/>
      <c r="HZ166" s="69"/>
      <c r="IA166" s="69"/>
      <c r="IB166" s="69"/>
      <c r="IC166" s="69"/>
      <c r="ID166" s="69"/>
      <c r="IE166" s="69"/>
      <c r="IF166" s="69"/>
      <c r="IG166" s="69"/>
      <c r="IH166" s="69"/>
      <c r="II166" s="69"/>
      <c r="IJ166" s="69"/>
      <c r="IK166" s="69"/>
      <c r="IL166" s="69"/>
      <c r="IM166" s="69"/>
      <c r="IN166" s="69"/>
      <c r="IO166" s="69"/>
      <c r="IP166" s="69"/>
      <c r="IQ166" s="69"/>
      <c r="IR166" s="69"/>
      <c r="IS166" s="69"/>
      <c r="IT166" s="69"/>
      <c r="IU166" s="69"/>
      <c r="IV166" s="69"/>
      <c r="IW166" s="69"/>
      <c r="IX166" s="69"/>
      <c r="IY166" s="69"/>
      <c r="IZ166" s="69"/>
      <c r="JA166" s="69"/>
      <c r="JB166" s="69"/>
      <c r="JC166" s="69"/>
      <c r="JD166" s="69"/>
      <c r="JE166" s="69"/>
      <c r="JF166" s="69"/>
      <c r="JG166" s="69"/>
      <c r="JH166" s="69"/>
      <c r="JI166" s="69"/>
      <c r="JJ166" s="69"/>
      <c r="JK166" s="69"/>
      <c r="JL166" s="69"/>
      <c r="JM166" s="69"/>
      <c r="JN166" s="69"/>
      <c r="JO166" s="69"/>
      <c r="JP166" s="69"/>
      <c r="JQ166" s="69"/>
      <c r="JR166" s="69"/>
      <c r="JS166" s="69"/>
      <c r="JT166" s="69"/>
      <c r="JU166" s="69"/>
      <c r="JV166" s="69"/>
      <c r="JW166" s="69"/>
      <c r="JX166" s="69"/>
      <c r="JY166" s="69"/>
      <c r="JZ166" s="69"/>
      <c r="KA166" s="69"/>
      <c r="KB166" s="69"/>
      <c r="KC166" s="69"/>
      <c r="KD166" s="69"/>
      <c r="KE166" s="69"/>
      <c r="KF166" s="69"/>
      <c r="KG166" s="69"/>
      <c r="KH166" s="69"/>
      <c r="KI166" s="69"/>
      <c r="KJ166" s="69"/>
      <c r="KK166" s="69"/>
      <c r="KL166" s="69"/>
      <c r="KM166" s="69"/>
      <c r="KN166" s="69"/>
      <c r="KO166" s="69"/>
      <c r="KP166" s="69"/>
      <c r="KQ166" s="69"/>
      <c r="KR166" s="69"/>
      <c r="KS166" s="69"/>
      <c r="KT166" s="69"/>
      <c r="KU166" s="69"/>
      <c r="KV166" s="69"/>
      <c r="KW166" s="69"/>
      <c r="KX166" s="69"/>
      <c r="KY166" s="69"/>
      <c r="KZ166" s="69"/>
      <c r="LA166" s="69"/>
      <c r="LB166" s="69"/>
      <c r="LC166" s="69"/>
      <c r="LD166" s="69"/>
      <c r="LE166" s="69"/>
      <c r="LF166" s="69"/>
      <c r="LG166" s="69"/>
      <c r="LH166" s="69"/>
      <c r="LI166" s="69"/>
      <c r="LJ166" s="69"/>
      <c r="LK166" s="69"/>
      <c r="LL166" s="69"/>
      <c r="LM166" s="69"/>
      <c r="LN166" s="69"/>
      <c r="LO166" s="69"/>
      <c r="LP166" s="69"/>
      <c r="LQ166" s="69"/>
      <c r="LR166" s="69"/>
      <c r="LS166" s="69"/>
      <c r="LT166" s="69"/>
      <c r="LU166" s="69"/>
      <c r="LV166" s="69"/>
      <c r="LW166" s="69"/>
      <c r="LX166" s="69"/>
      <c r="LY166" s="69"/>
      <c r="LZ166" s="69"/>
      <c r="MA166" s="69"/>
      <c r="MB166" s="69"/>
      <c r="MC166" s="69"/>
      <c r="MD166" s="69"/>
      <c r="ME166" s="69"/>
      <c r="MF166" s="69"/>
      <c r="MG166" s="69"/>
      <c r="MH166" s="69"/>
      <c r="MI166" s="69"/>
      <c r="MJ166" s="69"/>
      <c r="MK166" s="69"/>
      <c r="ML166" s="69"/>
      <c r="MM166" s="69"/>
      <c r="MN166" s="69"/>
      <c r="MO166" s="69"/>
      <c r="MP166" s="69"/>
      <c r="MQ166" s="69"/>
      <c r="MR166" s="69"/>
      <c r="MS166" s="69"/>
      <c r="MT166" s="69"/>
      <c r="MU166" s="69"/>
      <c r="MV166" s="69"/>
      <c r="MW166" s="69"/>
      <c r="MX166" s="69"/>
      <c r="MY166" s="69"/>
      <c r="MZ166" s="69"/>
      <c r="NA166" s="69"/>
      <c r="NB166" s="69"/>
      <c r="NC166" s="69"/>
      <c r="ND166" s="69"/>
      <c r="NE166" s="69"/>
      <c r="NF166" s="69"/>
      <c r="NG166" s="69"/>
      <c r="NH166" s="69"/>
      <c r="NI166" s="69"/>
      <c r="NJ166" s="69"/>
      <c r="NK166" s="69"/>
      <c r="NL166" s="69"/>
      <c r="NM166" s="69"/>
      <c r="NN166" s="69"/>
      <c r="NO166" s="69"/>
      <c r="NP166" s="69"/>
      <c r="NQ166" s="69"/>
      <c r="NR166" s="69"/>
      <c r="NS166" s="69"/>
      <c r="NT166" s="69"/>
      <c r="NU166" s="69"/>
      <c r="NV166" s="69"/>
      <c r="NW166" s="69"/>
      <c r="NX166" s="69"/>
      <c r="NY166" s="69"/>
      <c r="NZ166" s="69"/>
      <c r="OA166" s="69"/>
      <c r="OB166" s="69"/>
      <c r="OC166" s="69"/>
      <c r="OD166" s="69"/>
      <c r="OE166" s="69"/>
      <c r="OF166" s="69"/>
      <c r="OG166" s="69"/>
      <c r="OH166" s="69"/>
      <c r="OI166" s="69"/>
      <c r="OJ166" s="69"/>
      <c r="OK166" s="69"/>
      <c r="OL166" s="69"/>
      <c r="OM166" s="69"/>
      <c r="ON166" s="69"/>
      <c r="OO166" s="69"/>
      <c r="OP166" s="69"/>
      <c r="OQ166" s="69"/>
      <c r="OR166" s="69"/>
      <c r="OS166" s="69"/>
      <c r="OT166" s="69"/>
      <c r="OU166" s="69"/>
      <c r="OV166" s="69"/>
      <c r="OW166" s="69"/>
      <c r="OX166" s="69"/>
      <c r="OY166" s="69"/>
      <c r="OZ166" s="69"/>
      <c r="PA166" s="69"/>
      <c r="PB166" s="69"/>
      <c r="PC166" s="69"/>
      <c r="PD166" s="69"/>
      <c r="PE166" s="69"/>
      <c r="PF166" s="69"/>
      <c r="PG166" s="69"/>
      <c r="PH166" s="69"/>
      <c r="PI166" s="69"/>
      <c r="PJ166" s="69"/>
      <c r="PK166" s="69"/>
      <c r="PL166" s="69"/>
      <c r="PM166" s="69"/>
      <c r="PN166" s="69"/>
      <c r="PO166" s="69"/>
      <c r="PP166" s="69"/>
      <c r="PQ166" s="69"/>
      <c r="PR166" s="69"/>
      <c r="PS166" s="69"/>
      <c r="PT166" s="69"/>
      <c r="PU166" s="69"/>
      <c r="PV166" s="69"/>
      <c r="PW166" s="69"/>
      <c r="PX166" s="69"/>
      <c r="PY166" s="69"/>
      <c r="PZ166" s="69"/>
      <c r="QA166" s="69"/>
      <c r="QB166" s="69"/>
      <c r="QC166" s="69"/>
      <c r="QD166" s="69"/>
      <c r="QE166" s="69"/>
      <c r="QF166" s="69"/>
      <c r="QG166" s="69"/>
      <c r="QH166" s="69"/>
      <c r="QI166" s="69"/>
      <c r="QJ166" s="69"/>
      <c r="QK166" s="69"/>
      <c r="QL166" s="69"/>
      <c r="QM166" s="69"/>
      <c r="QN166" s="69"/>
      <c r="QO166" s="69"/>
      <c r="QP166" s="69"/>
      <c r="QQ166" s="69"/>
      <c r="QR166" s="69"/>
      <c r="QS166" s="69"/>
      <c r="QT166" s="69"/>
      <c r="QU166" s="69"/>
      <c r="QV166" s="69"/>
      <c r="QW166" s="69"/>
      <c r="QX166" s="69"/>
      <c r="QY166" s="69"/>
      <c r="QZ166" s="69"/>
      <c r="RA166" s="69"/>
      <c r="RB166" s="69"/>
      <c r="RC166" s="69"/>
      <c r="RD166" s="69"/>
      <c r="RE166" s="69"/>
      <c r="RF166" s="69"/>
      <c r="RG166" s="69"/>
      <c r="RH166" s="69"/>
      <c r="RI166" s="69"/>
      <c r="RJ166" s="69"/>
      <c r="RK166" s="69"/>
      <c r="RL166" s="69"/>
      <c r="RM166" s="69"/>
      <c r="RN166" s="69"/>
      <c r="RO166" s="69"/>
      <c r="RP166" s="69"/>
      <c r="RQ166" s="69"/>
      <c r="RR166" s="69"/>
      <c r="RS166" s="69"/>
      <c r="RT166" s="69"/>
      <c r="RU166" s="69"/>
      <c r="RV166" s="69"/>
      <c r="RW166" s="69"/>
      <c r="RX166" s="69"/>
      <c r="RY166" s="69"/>
      <c r="RZ166" s="69"/>
      <c r="SA166" s="69"/>
      <c r="SB166" s="69"/>
      <c r="SC166" s="69"/>
      <c r="SD166" s="69"/>
      <c r="SE166" s="69"/>
      <c r="SF166" s="69"/>
      <c r="SG166" s="69"/>
      <c r="SH166" s="69"/>
      <c r="SI166" s="69"/>
      <c r="SJ166" s="69"/>
      <c r="SK166" s="69"/>
      <c r="SL166" s="69"/>
      <c r="SM166" s="69"/>
      <c r="SN166" s="69"/>
      <c r="SO166" s="69"/>
      <c r="SP166" s="69"/>
      <c r="SQ166" s="69"/>
      <c r="SR166" s="69"/>
      <c r="SS166" s="69"/>
      <c r="ST166" s="69"/>
      <c r="SU166" s="69"/>
      <c r="SV166" s="69"/>
      <c r="SW166" s="69"/>
      <c r="SX166" s="69"/>
      <c r="SY166" s="69"/>
      <c r="SZ166" s="69"/>
      <c r="TA166" s="69"/>
      <c r="TB166" s="69"/>
      <c r="TC166" s="69"/>
      <c r="TD166" s="69"/>
      <c r="TE166" s="69"/>
      <c r="TF166" s="69"/>
      <c r="TG166" s="69"/>
      <c r="TH166" s="69"/>
      <c r="TI166" s="69"/>
      <c r="TJ166" s="69"/>
      <c r="TK166" s="69"/>
      <c r="TL166" s="69"/>
      <c r="TM166" s="69"/>
      <c r="TN166" s="69"/>
      <c r="TO166" s="69"/>
      <c r="TP166" s="69"/>
      <c r="TQ166" s="69"/>
      <c r="TR166" s="69"/>
      <c r="TS166" s="69"/>
      <c r="TT166" s="69"/>
      <c r="TU166" s="69"/>
      <c r="TV166" s="69"/>
      <c r="TW166" s="69"/>
      <c r="TX166" s="69"/>
      <c r="TY166" s="69"/>
      <c r="TZ166" s="69"/>
      <c r="UA166" s="69"/>
      <c r="UB166" s="69"/>
      <c r="UC166" s="69"/>
      <c r="UD166" s="69"/>
      <c r="UE166" s="69"/>
      <c r="UF166" s="69"/>
      <c r="UG166" s="69"/>
      <c r="UH166" s="69"/>
      <c r="UI166" s="69"/>
      <c r="UJ166" s="69"/>
      <c r="UK166" s="69"/>
      <c r="UL166" s="69"/>
      <c r="UM166" s="69"/>
      <c r="UN166" s="69"/>
      <c r="UO166" s="69"/>
      <c r="UP166" s="69"/>
      <c r="UQ166" s="69"/>
      <c r="UR166" s="69"/>
      <c r="US166" s="69"/>
      <c r="UT166" s="69"/>
      <c r="UU166" s="69"/>
      <c r="UV166" s="69"/>
      <c r="UW166" s="69"/>
      <c r="UX166" s="69"/>
      <c r="UY166" s="69"/>
      <c r="UZ166" s="69"/>
      <c r="VA166" s="69"/>
      <c r="VB166" s="69"/>
      <c r="VC166" s="69"/>
      <c r="VD166" s="69"/>
      <c r="VE166" s="69"/>
      <c r="VF166" s="69"/>
      <c r="VG166" s="69"/>
      <c r="VH166" s="69"/>
      <c r="VI166" s="69"/>
      <c r="VJ166" s="69"/>
      <c r="VK166" s="69"/>
      <c r="VL166" s="69"/>
      <c r="VM166" s="69"/>
      <c r="VN166" s="69"/>
      <c r="VO166" s="69"/>
      <c r="VP166" s="69"/>
      <c r="VQ166" s="69"/>
      <c r="VR166" s="69"/>
      <c r="VS166" s="69"/>
      <c r="VT166" s="69"/>
      <c r="VU166" s="69"/>
      <c r="VV166" s="69"/>
      <c r="VW166" s="69"/>
      <c r="VX166" s="69"/>
      <c r="VY166" s="69"/>
      <c r="VZ166" s="69"/>
      <c r="WA166" s="69"/>
      <c r="WB166" s="69"/>
      <c r="WC166" s="69"/>
      <c r="WD166" s="69"/>
      <c r="WE166" s="69"/>
      <c r="WF166" s="69"/>
      <c r="WG166" s="69"/>
      <c r="WH166" s="69"/>
      <c r="WI166" s="69"/>
      <c r="WJ166" s="69"/>
      <c r="WK166" s="69"/>
      <c r="WL166" s="69"/>
      <c r="WM166" s="69"/>
      <c r="WN166" s="69"/>
      <c r="WO166" s="69"/>
      <c r="WP166" s="69"/>
      <c r="WQ166" s="69"/>
      <c r="WR166" s="69"/>
      <c r="WS166" s="69"/>
      <c r="WT166" s="69"/>
      <c r="WU166" s="69"/>
      <c r="WV166" s="69"/>
      <c r="WW166" s="69"/>
      <c r="WX166" s="69"/>
      <c r="WY166" s="69"/>
      <c r="WZ166" s="69"/>
      <c r="XA166" s="69"/>
      <c r="XB166" s="69"/>
      <c r="XC166" s="69"/>
      <c r="XD166" s="69"/>
      <c r="XE166" s="69"/>
      <c r="XF166" s="69"/>
      <c r="XG166" s="69"/>
      <c r="XH166" s="69"/>
      <c r="XI166" s="69"/>
      <c r="XJ166" s="69"/>
      <c r="XK166" s="69"/>
      <c r="XL166" s="69"/>
      <c r="XM166" s="69"/>
      <c r="XN166" s="69"/>
      <c r="XO166" s="69"/>
      <c r="XP166" s="69"/>
      <c r="XQ166" s="69"/>
      <c r="XR166" s="69"/>
      <c r="XS166" s="69"/>
      <c r="XT166" s="69"/>
      <c r="XU166" s="69"/>
      <c r="XV166" s="69"/>
      <c r="XW166" s="69"/>
      <c r="XX166" s="69"/>
      <c r="XY166" s="69"/>
      <c r="XZ166" s="69"/>
      <c r="YA166" s="69"/>
      <c r="YB166" s="69"/>
      <c r="YC166" s="69"/>
      <c r="YD166" s="69"/>
      <c r="YE166" s="69"/>
      <c r="YF166" s="69"/>
      <c r="YG166" s="69"/>
      <c r="YH166" s="69"/>
      <c r="YI166" s="69"/>
      <c r="YJ166" s="69"/>
      <c r="YK166" s="69"/>
      <c r="YL166" s="69"/>
      <c r="YM166" s="69"/>
      <c r="YN166" s="69"/>
      <c r="YO166" s="69"/>
      <c r="YP166" s="69"/>
      <c r="YQ166" s="69"/>
      <c r="YR166" s="69"/>
      <c r="YS166" s="69"/>
      <c r="YT166" s="69"/>
      <c r="YU166" s="69"/>
      <c r="YV166" s="69"/>
      <c r="YW166" s="69"/>
      <c r="YX166" s="69"/>
      <c r="YY166" s="69"/>
      <c r="YZ166" s="69"/>
      <c r="ZA166" s="69"/>
      <c r="ZB166" s="69"/>
      <c r="ZC166" s="69"/>
      <c r="ZD166" s="69"/>
      <c r="ZE166" s="69"/>
      <c r="ZF166" s="69"/>
      <c r="ZG166" s="69"/>
      <c r="ZH166" s="69"/>
      <c r="ZI166" s="69"/>
      <c r="ZJ166" s="69"/>
      <c r="ZK166" s="69"/>
      <c r="ZL166" s="69"/>
      <c r="ZM166" s="69"/>
      <c r="ZN166" s="69"/>
      <c r="ZO166" s="69"/>
      <c r="ZP166" s="69"/>
      <c r="ZQ166" s="69"/>
      <c r="ZR166" s="69"/>
      <c r="ZS166" s="69"/>
      <c r="ZT166" s="69"/>
      <c r="ZU166" s="69"/>
      <c r="ZV166" s="69"/>
      <c r="ZW166" s="69"/>
      <c r="ZX166" s="69"/>
      <c r="ZY166" s="69"/>
      <c r="ZZ166" s="69"/>
      <c r="AAA166" s="69"/>
      <c r="AAB166" s="69"/>
      <c r="AAC166" s="69"/>
      <c r="AAD166" s="69"/>
      <c r="AAE166" s="69"/>
      <c r="AAF166" s="69"/>
      <c r="AAG166" s="69"/>
      <c r="AAH166" s="69"/>
      <c r="AAI166" s="69"/>
      <c r="AAJ166" s="69"/>
      <c r="AAK166" s="69"/>
      <c r="AAL166" s="69"/>
      <c r="AAM166" s="69"/>
      <c r="AAN166" s="69"/>
      <c r="AAO166" s="69"/>
      <c r="AAP166" s="69"/>
      <c r="AAQ166" s="69"/>
      <c r="AAR166" s="69"/>
      <c r="AAS166" s="69"/>
      <c r="AAT166" s="69"/>
      <c r="AAU166" s="69"/>
      <c r="AAV166" s="69"/>
      <c r="AAW166" s="69"/>
      <c r="AAX166" s="69"/>
      <c r="AAY166" s="69"/>
      <c r="AAZ166" s="69"/>
      <c r="ABA166" s="69"/>
      <c r="ABB166" s="69"/>
      <c r="ABC166" s="69"/>
      <c r="ABD166" s="69"/>
      <c r="ABE166" s="69"/>
      <c r="ABF166" s="69"/>
      <c r="ABG166" s="69"/>
      <c r="ABH166" s="69"/>
      <c r="ABI166" s="69"/>
      <c r="ABJ166" s="69"/>
      <c r="ABK166" s="69"/>
      <c r="ABL166" s="69"/>
      <c r="ABM166" s="69"/>
      <c r="ABN166" s="69"/>
      <c r="ABO166" s="69"/>
      <c r="ABP166" s="69"/>
      <c r="ABQ166" s="69"/>
      <c r="ABR166" s="69"/>
      <c r="ABS166" s="69"/>
      <c r="ABT166" s="69"/>
      <c r="ABU166" s="69"/>
      <c r="ABV166" s="69"/>
      <c r="ABW166" s="69"/>
      <c r="ABX166" s="69"/>
      <c r="ABY166" s="69"/>
      <c r="ABZ166" s="69"/>
      <c r="ACA166" s="69"/>
      <c r="ACB166" s="69"/>
      <c r="ACC166" s="69"/>
      <c r="ACD166" s="69"/>
      <c r="ACE166" s="69"/>
      <c r="ACF166" s="69"/>
      <c r="ACG166" s="69"/>
      <c r="ACH166" s="69"/>
      <c r="ACI166" s="69"/>
      <c r="ACJ166" s="69"/>
      <c r="ACK166" s="69"/>
      <c r="ACL166" s="69"/>
      <c r="ACM166" s="69"/>
      <c r="ACN166" s="69"/>
      <c r="ACO166" s="69"/>
      <c r="ACP166" s="69"/>
      <c r="ACQ166" s="69"/>
      <c r="ACR166" s="69"/>
      <c r="ACS166" s="69"/>
      <c r="ACT166" s="69"/>
      <c r="ACU166" s="69"/>
      <c r="ACV166" s="69"/>
      <c r="ACW166" s="69"/>
      <c r="ACX166" s="69"/>
      <c r="ACY166" s="69"/>
      <c r="ACZ166" s="69"/>
      <c r="ADA166" s="69"/>
      <c r="ADB166" s="69"/>
      <c r="ADC166" s="69"/>
      <c r="ADD166" s="69"/>
      <c r="ADE166" s="69"/>
      <c r="ADF166" s="69"/>
      <c r="ADG166" s="69"/>
      <c r="ADH166" s="69"/>
      <c r="ADI166" s="69"/>
      <c r="ADJ166" s="69"/>
      <c r="ADK166" s="69"/>
      <c r="ADL166" s="69"/>
      <c r="ADM166" s="69"/>
      <c r="ADN166" s="69"/>
      <c r="ADO166" s="69"/>
      <c r="ADP166" s="69"/>
      <c r="ADQ166" s="69"/>
      <c r="ADR166" s="69"/>
      <c r="ADS166" s="69"/>
      <c r="ADT166" s="69"/>
      <c r="ADU166" s="69"/>
      <c r="ADV166" s="69"/>
      <c r="ADW166" s="69"/>
      <c r="ADX166" s="69"/>
      <c r="ADY166" s="69"/>
      <c r="ADZ166" s="77"/>
      <c r="AEA166" s="69"/>
      <c r="AEB166" s="69"/>
      <c r="AEC166" s="69"/>
      <c r="AED166" s="69"/>
      <c r="AEE166" s="111">
        <f t="shared" si="83"/>
        <v>161</v>
      </c>
      <c r="AEF166" s="111"/>
      <c r="AEG166" s="69"/>
      <c r="AEH166" s="69"/>
      <c r="AEI166" s="69"/>
      <c r="AEJ166" s="69"/>
      <c r="AEK166" s="69"/>
      <c r="AEL166" s="69"/>
      <c r="AEM166" s="69"/>
      <c r="AEN166" s="69"/>
      <c r="AEO166" s="69"/>
      <c r="AEP166" s="69"/>
      <c r="AEQ166" s="69"/>
      <c r="AER166" s="69"/>
      <c r="AES166" s="69"/>
      <c r="AET166" s="69"/>
      <c r="AEU166" s="69"/>
      <c r="AEV166" s="69"/>
      <c r="AEW166" s="69"/>
      <c r="AEX166" s="69"/>
      <c r="AEY166" s="69"/>
      <c r="AEZ166" s="69"/>
      <c r="AFA166" s="69"/>
      <c r="AFB166" s="113"/>
      <c r="AFC166" s="113"/>
      <c r="AFD166" s="113"/>
      <c r="AFE166" s="113"/>
      <c r="AFF166" s="113"/>
      <c r="AFG166" s="113"/>
      <c r="AFH166" s="113"/>
      <c r="AFI166" s="113"/>
      <c r="AFJ166" s="113"/>
      <c r="AFK166" s="113"/>
      <c r="AFL166" s="113"/>
      <c r="AFM166" s="113"/>
      <c r="AFN166" s="113"/>
      <c r="AFO166" s="113"/>
      <c r="AFP166" s="113"/>
      <c r="AFQ166" s="113"/>
      <c r="AFR166" s="113"/>
      <c r="AFS166" s="113"/>
      <c r="AFT166" s="113"/>
      <c r="AFU166" s="113"/>
      <c r="AFV166" s="113"/>
      <c r="AFW166" s="113"/>
      <c r="AFX166" s="113"/>
      <c r="AFY166" s="113"/>
      <c r="AFZ166" s="113"/>
      <c r="AGA166" s="113"/>
      <c r="AGB166" s="113"/>
      <c r="AGC166" s="113"/>
      <c r="AGD166" s="113"/>
      <c r="AGE166" s="113"/>
      <c r="AGF166" s="113"/>
      <c r="AGG166" s="113"/>
      <c r="AGH166" s="113"/>
      <c r="AGI166" s="113"/>
      <c r="AGJ166" s="113"/>
      <c r="AGK166" s="113"/>
      <c r="AGL166" s="113"/>
      <c r="AGM166" s="113"/>
      <c r="AGN166" s="113"/>
      <c r="AGO166" s="113"/>
      <c r="AGP166" s="113"/>
      <c r="AGQ166" s="113"/>
      <c r="AGR166" s="113"/>
      <c r="AGS166" s="113"/>
      <c r="AGT166" s="113"/>
      <c r="AGU166" s="113"/>
      <c r="AGV166" s="113"/>
      <c r="AGW166" s="113"/>
      <c r="AGX166" s="113"/>
      <c r="AGY166" s="113"/>
      <c r="AGZ166" s="113"/>
      <c r="AHA166" s="113"/>
      <c r="AHB166" s="113"/>
      <c r="AHC166" s="113"/>
      <c r="AHD166" s="113"/>
      <c r="AHE166" s="113"/>
      <c r="AHF166" s="113"/>
      <c r="AHG166" s="113"/>
      <c r="AHH166" s="113"/>
      <c r="AHI166" s="113"/>
      <c r="AHJ166" s="113"/>
      <c r="AHK166" s="113"/>
      <c r="AHL166" s="113"/>
      <c r="AHM166" s="113"/>
      <c r="AHN166" s="113"/>
      <c r="AHO166" s="113"/>
      <c r="AHP166" s="113"/>
      <c r="AHQ166" s="113"/>
      <c r="AHR166" s="113"/>
      <c r="AHS166" s="113"/>
      <c r="AHT166" s="113"/>
      <c r="AHU166" s="113"/>
      <c r="AHV166" s="113"/>
      <c r="AHW166" s="113"/>
      <c r="AHX166" s="113"/>
      <c r="AHY166" s="113"/>
      <c r="AHZ166" s="113"/>
      <c r="AIA166" s="113"/>
      <c r="AIB166" s="113"/>
      <c r="AIC166" s="113"/>
      <c r="AID166" s="113"/>
      <c r="AIE166" s="113"/>
      <c r="AIF166" s="113"/>
      <c r="AIG166" s="113"/>
      <c r="AIH166" s="113"/>
      <c r="AII166" s="113"/>
      <c r="AIJ166" s="113"/>
      <c r="AIK166" s="113"/>
      <c r="AIL166" s="113"/>
      <c r="AIM166" s="113"/>
      <c r="AIN166" s="113"/>
      <c r="AIO166" s="113"/>
      <c r="AIP166" s="69"/>
      <c r="AIQ166" s="69"/>
      <c r="AIR166" s="69"/>
      <c r="AIS166" s="69"/>
      <c r="AIT166" s="69"/>
      <c r="AIU166" s="69"/>
    </row>
    <row r="167" spans="1:931" ht="4.5" customHeight="1" x14ac:dyDescent="0.25">
      <c r="A167" s="77"/>
      <c r="B167" s="69"/>
      <c r="C167" s="69"/>
      <c r="D167" s="69"/>
      <c r="E167" s="77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  <c r="CI167" s="69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69"/>
      <c r="ER167" s="69"/>
      <c r="ES167" s="69"/>
      <c r="ET167" s="69"/>
      <c r="EU167" s="69"/>
      <c r="EV167" s="69"/>
      <c r="EW167" s="69"/>
      <c r="EX167" s="69"/>
      <c r="EY167" s="69"/>
      <c r="EZ167" s="69"/>
      <c r="FA167" s="69"/>
      <c r="FB167" s="69"/>
      <c r="FC167" s="69"/>
      <c r="FD167" s="69"/>
      <c r="FE167" s="69"/>
      <c r="FF167" s="69"/>
      <c r="FG167" s="69"/>
      <c r="FH167" s="69"/>
      <c r="FI167" s="69"/>
      <c r="FJ167" s="69"/>
      <c r="FK167" s="69"/>
      <c r="FL167" s="69"/>
      <c r="FM167" s="69"/>
      <c r="FN167" s="69"/>
      <c r="FO167" s="69"/>
      <c r="FP167" s="69"/>
      <c r="FQ167" s="69"/>
      <c r="FR167" s="69"/>
      <c r="FS167" s="69"/>
      <c r="FT167" s="69"/>
      <c r="FU167" s="69"/>
      <c r="FV167" s="69"/>
      <c r="FW167" s="69"/>
      <c r="FX167" s="69"/>
      <c r="FY167" s="69"/>
      <c r="FZ167" s="69"/>
      <c r="GA167" s="69"/>
      <c r="GB167" s="69"/>
      <c r="GC167" s="69"/>
      <c r="GD167" s="69"/>
      <c r="GE167" s="69"/>
      <c r="GF167" s="69"/>
      <c r="GG167" s="69"/>
      <c r="GH167" s="69"/>
      <c r="GI167" s="69"/>
      <c r="GJ167" s="69"/>
      <c r="GK167" s="69"/>
      <c r="GL167" s="69"/>
      <c r="GM167" s="69"/>
      <c r="GN167" s="69"/>
      <c r="GO167" s="69"/>
      <c r="GP167" s="69"/>
      <c r="GQ167" s="69"/>
      <c r="GR167" s="69"/>
      <c r="GS167" s="69"/>
      <c r="GT167" s="69"/>
      <c r="GU167" s="69"/>
      <c r="GV167" s="69"/>
      <c r="GW167" s="69"/>
      <c r="GX167" s="69"/>
      <c r="GY167" s="69"/>
      <c r="GZ167" s="69"/>
      <c r="HA167" s="69"/>
      <c r="HB167" s="69"/>
      <c r="HC167" s="69"/>
      <c r="HD167" s="69"/>
      <c r="HE167" s="69"/>
      <c r="HF167" s="69"/>
      <c r="HG167" s="69"/>
      <c r="HH167" s="69"/>
      <c r="HI167" s="69"/>
      <c r="HJ167" s="69"/>
      <c r="HK167" s="69"/>
      <c r="HL167" s="69"/>
      <c r="HM167" s="69"/>
      <c r="HN167" s="69"/>
      <c r="HO167" s="69"/>
      <c r="HP167" s="69"/>
      <c r="HQ167" s="69"/>
      <c r="HR167" s="69"/>
      <c r="HS167" s="69"/>
      <c r="HT167" s="69"/>
      <c r="HU167" s="69"/>
      <c r="HV167" s="69"/>
      <c r="HW167" s="69"/>
      <c r="HX167" s="69"/>
      <c r="HY167" s="69"/>
      <c r="HZ167" s="69"/>
      <c r="IA167" s="69"/>
      <c r="IB167" s="69"/>
      <c r="IC167" s="69"/>
      <c r="ID167" s="69"/>
      <c r="IE167" s="69"/>
      <c r="IF167" s="69"/>
      <c r="IG167" s="69"/>
      <c r="IH167" s="69"/>
      <c r="II167" s="69"/>
      <c r="IJ167" s="69"/>
      <c r="IK167" s="69"/>
      <c r="IL167" s="69"/>
      <c r="IM167" s="69"/>
      <c r="IN167" s="69"/>
      <c r="IO167" s="69"/>
      <c r="IP167" s="69"/>
      <c r="IQ167" s="69"/>
      <c r="IR167" s="69"/>
      <c r="IS167" s="69"/>
      <c r="IT167" s="69"/>
      <c r="IU167" s="69"/>
      <c r="IV167" s="69"/>
      <c r="IW167" s="69"/>
      <c r="IX167" s="69"/>
      <c r="IY167" s="69"/>
      <c r="IZ167" s="69"/>
      <c r="JA167" s="69"/>
      <c r="JB167" s="69"/>
      <c r="JC167" s="69"/>
      <c r="JD167" s="69"/>
      <c r="JE167" s="69"/>
      <c r="JF167" s="69"/>
      <c r="JG167" s="69"/>
      <c r="JH167" s="69"/>
      <c r="JI167" s="69"/>
      <c r="JJ167" s="69"/>
      <c r="JK167" s="69"/>
      <c r="JL167" s="69"/>
      <c r="JM167" s="69"/>
      <c r="JN167" s="69"/>
      <c r="JO167" s="69"/>
      <c r="JP167" s="69"/>
      <c r="JQ167" s="69"/>
      <c r="JR167" s="69"/>
      <c r="JS167" s="69"/>
      <c r="JT167" s="69"/>
      <c r="JU167" s="69"/>
      <c r="JV167" s="69"/>
      <c r="JW167" s="69"/>
      <c r="JX167" s="69"/>
      <c r="JY167" s="69"/>
      <c r="JZ167" s="69"/>
      <c r="KA167" s="69"/>
      <c r="KB167" s="69"/>
      <c r="KC167" s="69"/>
      <c r="KD167" s="69"/>
      <c r="KE167" s="69"/>
      <c r="KF167" s="69"/>
      <c r="KG167" s="69"/>
      <c r="KH167" s="69"/>
      <c r="KI167" s="69"/>
      <c r="KJ167" s="69"/>
      <c r="KK167" s="69"/>
      <c r="KL167" s="69"/>
      <c r="KM167" s="69"/>
      <c r="KN167" s="69"/>
      <c r="KO167" s="69"/>
      <c r="KP167" s="69"/>
      <c r="KQ167" s="69"/>
      <c r="KR167" s="69"/>
      <c r="KS167" s="69"/>
      <c r="KT167" s="69"/>
      <c r="KU167" s="69"/>
      <c r="KV167" s="69"/>
      <c r="KW167" s="69"/>
      <c r="KX167" s="69"/>
      <c r="KY167" s="69"/>
      <c r="KZ167" s="69"/>
      <c r="LA167" s="69"/>
      <c r="LB167" s="69"/>
      <c r="LC167" s="69"/>
      <c r="LD167" s="69"/>
      <c r="LE167" s="69"/>
      <c r="LF167" s="69"/>
      <c r="LG167" s="69"/>
      <c r="LH167" s="69"/>
      <c r="LI167" s="69"/>
      <c r="LJ167" s="69"/>
      <c r="LK167" s="69"/>
      <c r="LL167" s="69"/>
      <c r="LM167" s="69"/>
      <c r="LN167" s="69"/>
      <c r="LO167" s="69"/>
      <c r="LP167" s="69"/>
      <c r="LQ167" s="69"/>
      <c r="LR167" s="69"/>
      <c r="LS167" s="69"/>
      <c r="LT167" s="69"/>
      <c r="LU167" s="69"/>
      <c r="LV167" s="69"/>
      <c r="LW167" s="69"/>
      <c r="LX167" s="69"/>
      <c r="LY167" s="69"/>
      <c r="LZ167" s="69"/>
      <c r="MA167" s="69"/>
      <c r="MB167" s="69"/>
      <c r="MC167" s="69"/>
      <c r="MD167" s="69"/>
      <c r="ME167" s="69"/>
      <c r="MF167" s="69"/>
      <c r="MG167" s="69"/>
      <c r="MH167" s="69"/>
      <c r="MI167" s="69"/>
      <c r="MJ167" s="69"/>
      <c r="MK167" s="69"/>
      <c r="ML167" s="69"/>
      <c r="MM167" s="69"/>
      <c r="MN167" s="69"/>
      <c r="MO167" s="69"/>
      <c r="MP167" s="69"/>
      <c r="MQ167" s="69"/>
      <c r="MR167" s="69"/>
      <c r="MS167" s="69"/>
      <c r="MT167" s="69"/>
      <c r="MU167" s="69"/>
      <c r="MV167" s="69"/>
      <c r="MW167" s="69"/>
      <c r="MX167" s="69"/>
      <c r="MY167" s="69"/>
      <c r="MZ167" s="69"/>
      <c r="NA167" s="69"/>
      <c r="NB167" s="69"/>
      <c r="NC167" s="69"/>
      <c r="ND167" s="69"/>
      <c r="NE167" s="69"/>
      <c r="NF167" s="69"/>
      <c r="NG167" s="69"/>
      <c r="NH167" s="69"/>
      <c r="NI167" s="69"/>
      <c r="NJ167" s="69"/>
      <c r="NK167" s="69"/>
      <c r="NL167" s="69"/>
      <c r="NM167" s="69"/>
      <c r="NN167" s="69"/>
      <c r="NO167" s="69"/>
      <c r="NP167" s="69"/>
      <c r="NQ167" s="69"/>
      <c r="NR167" s="69"/>
      <c r="NS167" s="69"/>
      <c r="NT167" s="69"/>
      <c r="NU167" s="69"/>
      <c r="NV167" s="69"/>
      <c r="NW167" s="69"/>
      <c r="NX167" s="69"/>
      <c r="NY167" s="69"/>
      <c r="NZ167" s="69"/>
      <c r="OA167" s="69"/>
      <c r="OB167" s="69"/>
      <c r="OC167" s="69"/>
      <c r="OD167" s="69"/>
      <c r="OE167" s="69"/>
      <c r="OF167" s="69"/>
      <c r="OG167" s="69"/>
      <c r="OH167" s="69"/>
      <c r="OI167" s="69"/>
      <c r="OJ167" s="69"/>
      <c r="OK167" s="69"/>
      <c r="OL167" s="69"/>
      <c r="OM167" s="69"/>
      <c r="ON167" s="69"/>
      <c r="OO167" s="69"/>
      <c r="OP167" s="69"/>
      <c r="OQ167" s="69"/>
      <c r="OR167" s="69"/>
      <c r="OS167" s="69"/>
      <c r="OT167" s="69"/>
      <c r="OU167" s="69"/>
      <c r="OV167" s="69"/>
      <c r="OW167" s="69"/>
      <c r="OX167" s="69"/>
      <c r="OY167" s="69"/>
      <c r="OZ167" s="69"/>
      <c r="PA167" s="69"/>
      <c r="PB167" s="69"/>
      <c r="PC167" s="69"/>
      <c r="PD167" s="69"/>
      <c r="PE167" s="69"/>
      <c r="PF167" s="69"/>
      <c r="PG167" s="69"/>
      <c r="PH167" s="69"/>
      <c r="PI167" s="69"/>
      <c r="PJ167" s="69"/>
      <c r="PK167" s="69"/>
      <c r="PL167" s="69"/>
      <c r="PM167" s="69"/>
      <c r="PN167" s="69"/>
      <c r="PO167" s="69"/>
      <c r="PP167" s="69"/>
      <c r="PQ167" s="69"/>
      <c r="PR167" s="69"/>
      <c r="PS167" s="69"/>
      <c r="PT167" s="69"/>
      <c r="PU167" s="69"/>
      <c r="PV167" s="69"/>
      <c r="PW167" s="69"/>
      <c r="PX167" s="69"/>
      <c r="PY167" s="69"/>
      <c r="PZ167" s="69"/>
      <c r="QA167" s="69"/>
      <c r="QB167" s="69"/>
      <c r="QC167" s="69"/>
      <c r="QD167" s="69"/>
      <c r="QE167" s="69"/>
      <c r="QF167" s="69"/>
      <c r="QG167" s="69"/>
      <c r="QH167" s="69"/>
      <c r="QI167" s="69"/>
      <c r="QJ167" s="69"/>
      <c r="QK167" s="69"/>
      <c r="QL167" s="69"/>
      <c r="QM167" s="69"/>
      <c r="QN167" s="69"/>
      <c r="QO167" s="69"/>
      <c r="QP167" s="69"/>
      <c r="QQ167" s="69"/>
      <c r="QR167" s="69"/>
      <c r="QS167" s="69"/>
      <c r="QT167" s="69"/>
      <c r="QU167" s="69"/>
      <c r="QV167" s="69"/>
      <c r="QW167" s="69"/>
      <c r="QX167" s="69"/>
      <c r="QY167" s="69"/>
      <c r="QZ167" s="69"/>
      <c r="RA167" s="69"/>
      <c r="RB167" s="69"/>
      <c r="RC167" s="69"/>
      <c r="RD167" s="69"/>
      <c r="RE167" s="69"/>
      <c r="RF167" s="69"/>
      <c r="RG167" s="69"/>
      <c r="RH167" s="69"/>
      <c r="RI167" s="69"/>
      <c r="RJ167" s="69"/>
      <c r="RK167" s="69"/>
      <c r="RL167" s="69"/>
      <c r="RM167" s="69"/>
      <c r="RN167" s="69"/>
      <c r="RO167" s="69"/>
      <c r="RP167" s="69"/>
      <c r="RQ167" s="69"/>
      <c r="RR167" s="69"/>
      <c r="RS167" s="69"/>
      <c r="RT167" s="69"/>
      <c r="RU167" s="69"/>
      <c r="RV167" s="69"/>
      <c r="RW167" s="69"/>
      <c r="RX167" s="69"/>
      <c r="RY167" s="69"/>
      <c r="RZ167" s="69"/>
      <c r="SA167" s="69"/>
      <c r="SB167" s="69"/>
      <c r="SC167" s="69"/>
      <c r="SD167" s="69"/>
      <c r="SE167" s="69"/>
      <c r="SF167" s="69"/>
      <c r="SG167" s="69"/>
      <c r="SH167" s="69"/>
      <c r="SI167" s="69"/>
      <c r="SJ167" s="69"/>
      <c r="SK167" s="69"/>
      <c r="SL167" s="69"/>
      <c r="SM167" s="69"/>
      <c r="SN167" s="69"/>
      <c r="SO167" s="69"/>
      <c r="SP167" s="69"/>
      <c r="SQ167" s="69"/>
      <c r="SR167" s="69"/>
      <c r="SS167" s="69"/>
      <c r="ST167" s="69"/>
      <c r="SU167" s="69"/>
      <c r="SV167" s="69"/>
      <c r="SW167" s="69"/>
      <c r="SX167" s="69"/>
      <c r="SY167" s="69"/>
      <c r="SZ167" s="69"/>
      <c r="TA167" s="69"/>
      <c r="TB167" s="69"/>
      <c r="TC167" s="69"/>
      <c r="TD167" s="69"/>
      <c r="TE167" s="69"/>
      <c r="TF167" s="69"/>
      <c r="TG167" s="69"/>
      <c r="TH167" s="69"/>
      <c r="TI167" s="69"/>
      <c r="TJ167" s="69"/>
      <c r="TK167" s="69"/>
      <c r="TL167" s="69"/>
      <c r="TM167" s="69"/>
      <c r="TN167" s="69"/>
      <c r="TO167" s="69"/>
      <c r="TP167" s="69"/>
      <c r="TQ167" s="69"/>
      <c r="TR167" s="69"/>
      <c r="TS167" s="69"/>
      <c r="TT167" s="69"/>
      <c r="TU167" s="69"/>
      <c r="TV167" s="69"/>
      <c r="TW167" s="69"/>
      <c r="TX167" s="69"/>
      <c r="TY167" s="69"/>
      <c r="TZ167" s="69"/>
      <c r="UA167" s="69"/>
      <c r="UB167" s="69"/>
      <c r="UC167" s="69"/>
      <c r="UD167" s="69"/>
      <c r="UE167" s="69"/>
      <c r="UF167" s="69"/>
      <c r="UG167" s="69"/>
      <c r="UH167" s="69"/>
      <c r="UI167" s="69"/>
      <c r="UJ167" s="69"/>
      <c r="UK167" s="69"/>
      <c r="UL167" s="69"/>
      <c r="UM167" s="69"/>
      <c r="UN167" s="69"/>
      <c r="UO167" s="69"/>
      <c r="UP167" s="69"/>
      <c r="UQ167" s="69"/>
      <c r="UR167" s="69"/>
      <c r="US167" s="69"/>
      <c r="UT167" s="69"/>
      <c r="UU167" s="69"/>
      <c r="UV167" s="69"/>
      <c r="UW167" s="69"/>
      <c r="UX167" s="69"/>
      <c r="UY167" s="69"/>
      <c r="UZ167" s="69"/>
      <c r="VA167" s="69"/>
      <c r="VB167" s="69"/>
      <c r="VC167" s="69"/>
      <c r="VD167" s="69"/>
      <c r="VE167" s="69"/>
      <c r="VF167" s="69"/>
      <c r="VG167" s="69"/>
      <c r="VH167" s="69"/>
      <c r="VI167" s="69"/>
      <c r="VJ167" s="69"/>
      <c r="VK167" s="69"/>
      <c r="VL167" s="69"/>
      <c r="VM167" s="69"/>
      <c r="VN167" s="69"/>
      <c r="VO167" s="69"/>
      <c r="VP167" s="69"/>
      <c r="VQ167" s="69"/>
      <c r="VR167" s="69"/>
      <c r="VS167" s="69"/>
      <c r="VT167" s="69"/>
      <c r="VU167" s="69"/>
      <c r="VV167" s="69"/>
      <c r="VW167" s="69"/>
      <c r="VX167" s="69"/>
      <c r="VY167" s="69"/>
      <c r="VZ167" s="69"/>
      <c r="WA167" s="69"/>
      <c r="WB167" s="69"/>
      <c r="WC167" s="69"/>
      <c r="WD167" s="69"/>
      <c r="WE167" s="69"/>
      <c r="WF167" s="69"/>
      <c r="WG167" s="69"/>
      <c r="WH167" s="69"/>
      <c r="WI167" s="69"/>
      <c r="WJ167" s="69"/>
      <c r="WK167" s="69"/>
      <c r="WL167" s="69"/>
      <c r="WM167" s="69"/>
      <c r="WN167" s="69"/>
      <c r="WO167" s="69"/>
      <c r="WP167" s="69"/>
      <c r="WQ167" s="69"/>
      <c r="WR167" s="69"/>
      <c r="WS167" s="69"/>
      <c r="WT167" s="69"/>
      <c r="WU167" s="69"/>
      <c r="WV167" s="69"/>
      <c r="WW167" s="69"/>
      <c r="WX167" s="69"/>
      <c r="WY167" s="69"/>
      <c r="WZ167" s="69"/>
      <c r="XA167" s="69"/>
      <c r="XB167" s="69"/>
      <c r="XC167" s="69"/>
      <c r="XD167" s="69"/>
      <c r="XE167" s="69"/>
      <c r="XF167" s="69"/>
      <c r="XG167" s="69"/>
      <c r="XH167" s="69"/>
      <c r="XI167" s="69"/>
      <c r="XJ167" s="69"/>
      <c r="XK167" s="69"/>
      <c r="XL167" s="69"/>
      <c r="XM167" s="69"/>
      <c r="XN167" s="69"/>
      <c r="XO167" s="69"/>
      <c r="XP167" s="69"/>
      <c r="XQ167" s="69"/>
      <c r="XR167" s="69"/>
      <c r="XS167" s="69"/>
      <c r="XT167" s="69"/>
      <c r="XU167" s="69"/>
      <c r="XV167" s="69"/>
      <c r="XW167" s="69"/>
      <c r="XX167" s="69"/>
      <c r="XY167" s="69"/>
      <c r="XZ167" s="69"/>
      <c r="YA167" s="69"/>
      <c r="YB167" s="69"/>
      <c r="YC167" s="69"/>
      <c r="YD167" s="69"/>
      <c r="YE167" s="69"/>
      <c r="YF167" s="69"/>
      <c r="YG167" s="69"/>
      <c r="YH167" s="69"/>
      <c r="YI167" s="69"/>
      <c r="YJ167" s="69"/>
      <c r="YK167" s="69"/>
      <c r="YL167" s="69"/>
      <c r="YM167" s="69"/>
      <c r="YN167" s="69"/>
      <c r="YO167" s="69"/>
      <c r="YP167" s="69"/>
      <c r="YQ167" s="69"/>
      <c r="YR167" s="69"/>
      <c r="YS167" s="69"/>
      <c r="YT167" s="69"/>
      <c r="YU167" s="69"/>
      <c r="YV167" s="69"/>
      <c r="YW167" s="69"/>
      <c r="YX167" s="69"/>
      <c r="YY167" s="69"/>
      <c r="YZ167" s="69"/>
      <c r="ZA167" s="69"/>
      <c r="ZB167" s="69"/>
      <c r="ZC167" s="69"/>
      <c r="ZD167" s="69"/>
      <c r="ZE167" s="69"/>
      <c r="ZF167" s="69"/>
      <c r="ZG167" s="69"/>
      <c r="ZH167" s="69"/>
      <c r="ZI167" s="69"/>
      <c r="ZJ167" s="69"/>
      <c r="ZK167" s="69"/>
      <c r="ZL167" s="69"/>
      <c r="ZM167" s="69"/>
      <c r="ZN167" s="69"/>
      <c r="ZO167" s="69"/>
      <c r="ZP167" s="69"/>
      <c r="ZQ167" s="69"/>
      <c r="ZR167" s="69"/>
      <c r="ZS167" s="69"/>
      <c r="ZT167" s="69"/>
      <c r="ZU167" s="69"/>
      <c r="ZV167" s="69"/>
      <c r="ZW167" s="69"/>
      <c r="ZX167" s="69"/>
      <c r="ZY167" s="69"/>
      <c r="ZZ167" s="69"/>
      <c r="AAA167" s="69"/>
      <c r="AAB167" s="69"/>
      <c r="AAC167" s="69"/>
      <c r="AAD167" s="69"/>
      <c r="AAE167" s="69"/>
      <c r="AAF167" s="69"/>
      <c r="AAG167" s="69"/>
      <c r="AAH167" s="69"/>
      <c r="AAI167" s="69"/>
      <c r="AAJ167" s="69"/>
      <c r="AAK167" s="69"/>
      <c r="AAL167" s="69"/>
      <c r="AAM167" s="69"/>
      <c r="AAN167" s="69"/>
      <c r="AAO167" s="69"/>
      <c r="AAP167" s="69"/>
      <c r="AAQ167" s="69"/>
      <c r="AAR167" s="69"/>
      <c r="AAS167" s="69"/>
      <c r="AAT167" s="69"/>
      <c r="AAU167" s="69"/>
      <c r="AAV167" s="69"/>
      <c r="AAW167" s="69"/>
      <c r="AAX167" s="69"/>
      <c r="AAY167" s="69"/>
      <c r="AAZ167" s="69"/>
      <c r="ABA167" s="69"/>
      <c r="ABB167" s="69"/>
      <c r="ABC167" s="69"/>
      <c r="ABD167" s="69"/>
      <c r="ABE167" s="69"/>
      <c r="ABF167" s="69"/>
      <c r="ABG167" s="69"/>
      <c r="ABH167" s="69"/>
      <c r="ABI167" s="69"/>
      <c r="ABJ167" s="69"/>
      <c r="ABK167" s="69"/>
      <c r="ABL167" s="69"/>
      <c r="ABM167" s="69"/>
      <c r="ABN167" s="69"/>
      <c r="ABO167" s="69"/>
      <c r="ABP167" s="69"/>
      <c r="ABQ167" s="69"/>
      <c r="ABR167" s="69"/>
      <c r="ABS167" s="69"/>
      <c r="ABT167" s="69"/>
      <c r="ABU167" s="69"/>
      <c r="ABV167" s="69"/>
      <c r="ABW167" s="69"/>
      <c r="ABX167" s="69"/>
      <c r="ABY167" s="69"/>
      <c r="ABZ167" s="69"/>
      <c r="ACA167" s="69"/>
      <c r="ACB167" s="69"/>
      <c r="ACC167" s="69"/>
      <c r="ACD167" s="69"/>
      <c r="ACE167" s="69"/>
      <c r="ACF167" s="69"/>
      <c r="ACG167" s="69"/>
      <c r="ACH167" s="69"/>
      <c r="ACI167" s="69"/>
      <c r="ACJ167" s="69"/>
      <c r="ACK167" s="69"/>
      <c r="ACL167" s="69"/>
      <c r="ACM167" s="69"/>
      <c r="ACN167" s="69"/>
      <c r="ACO167" s="69"/>
      <c r="ACP167" s="69"/>
      <c r="ACQ167" s="69"/>
      <c r="ACR167" s="69"/>
      <c r="ACS167" s="69"/>
      <c r="ACT167" s="69"/>
      <c r="ACU167" s="69"/>
      <c r="ACV167" s="69"/>
      <c r="ACW167" s="69"/>
      <c r="ACX167" s="69"/>
      <c r="ACY167" s="69"/>
      <c r="ACZ167" s="69"/>
      <c r="ADA167" s="69"/>
      <c r="ADB167" s="69"/>
      <c r="ADC167" s="69"/>
      <c r="ADD167" s="69"/>
      <c r="ADE167" s="69"/>
      <c r="ADF167" s="69"/>
      <c r="ADG167" s="69"/>
      <c r="ADH167" s="69"/>
      <c r="ADI167" s="69"/>
      <c r="ADJ167" s="69"/>
      <c r="ADK167" s="69"/>
      <c r="ADL167" s="69"/>
      <c r="ADM167" s="69"/>
      <c r="ADN167" s="69"/>
      <c r="ADO167" s="69"/>
      <c r="ADP167" s="69"/>
      <c r="ADQ167" s="69"/>
      <c r="ADR167" s="69"/>
      <c r="ADS167" s="69"/>
      <c r="ADT167" s="69"/>
      <c r="ADU167" s="69"/>
      <c r="ADV167" s="69"/>
      <c r="ADW167" s="69"/>
      <c r="ADX167" s="69"/>
      <c r="ADY167" s="69"/>
      <c r="ADZ167" s="77"/>
      <c r="AEA167" s="69"/>
      <c r="AEB167" s="69"/>
      <c r="AEC167" s="69"/>
      <c r="AED167" s="69"/>
      <c r="AEE167" s="111">
        <f t="shared" si="83"/>
        <v>162</v>
      </c>
      <c r="AEF167" s="111"/>
      <c r="AEG167" s="69"/>
      <c r="AEH167" s="69"/>
      <c r="AEI167" s="69"/>
      <c r="AEJ167" s="69"/>
      <c r="AEK167" s="69"/>
      <c r="AEL167" s="69"/>
      <c r="AEM167" s="69"/>
      <c r="AEN167" s="69"/>
      <c r="AEO167" s="69"/>
      <c r="AEP167" s="69"/>
      <c r="AEQ167" s="69"/>
      <c r="AER167" s="69"/>
      <c r="AES167" s="69"/>
      <c r="AET167" s="69"/>
      <c r="AEU167" s="69"/>
      <c r="AEV167" s="69"/>
      <c r="AEW167" s="69"/>
      <c r="AEX167" s="69"/>
      <c r="AEY167" s="69"/>
      <c r="AEZ167" s="69"/>
      <c r="AFA167" s="69"/>
      <c r="AFB167" s="113"/>
      <c r="AFC167" s="113"/>
      <c r="AFD167" s="113"/>
      <c r="AFE167" s="113"/>
      <c r="AFF167" s="113"/>
      <c r="AFG167" s="113"/>
      <c r="AFH167" s="113"/>
      <c r="AFI167" s="113"/>
      <c r="AFJ167" s="113"/>
      <c r="AFK167" s="113"/>
      <c r="AFL167" s="113"/>
      <c r="AFM167" s="113"/>
      <c r="AFN167" s="113"/>
      <c r="AFO167" s="113"/>
      <c r="AFP167" s="113"/>
      <c r="AFQ167" s="113"/>
      <c r="AFR167" s="113"/>
      <c r="AFS167" s="113"/>
      <c r="AFT167" s="113"/>
      <c r="AFU167" s="113"/>
      <c r="AFV167" s="113"/>
      <c r="AFW167" s="113"/>
      <c r="AFX167" s="113"/>
      <c r="AFY167" s="113"/>
      <c r="AFZ167" s="113"/>
      <c r="AGA167" s="113"/>
      <c r="AGB167" s="113"/>
      <c r="AGC167" s="113"/>
      <c r="AGD167" s="113"/>
      <c r="AGE167" s="113"/>
      <c r="AGF167" s="113"/>
      <c r="AGG167" s="113"/>
      <c r="AGH167" s="113"/>
      <c r="AGI167" s="113"/>
      <c r="AGJ167" s="113"/>
      <c r="AGK167" s="113"/>
      <c r="AGL167" s="113"/>
      <c r="AGM167" s="113"/>
      <c r="AGN167" s="113"/>
      <c r="AGO167" s="113"/>
      <c r="AGP167" s="113"/>
      <c r="AGQ167" s="113"/>
      <c r="AGR167" s="113"/>
      <c r="AGS167" s="113"/>
      <c r="AGT167" s="113"/>
      <c r="AGU167" s="113"/>
      <c r="AGV167" s="113"/>
      <c r="AGW167" s="113"/>
      <c r="AGX167" s="113"/>
      <c r="AGY167" s="113"/>
      <c r="AGZ167" s="113"/>
      <c r="AHA167" s="113"/>
      <c r="AHB167" s="113"/>
      <c r="AHC167" s="113"/>
      <c r="AHD167" s="113"/>
      <c r="AHE167" s="113"/>
      <c r="AHF167" s="113"/>
      <c r="AHG167" s="113"/>
      <c r="AHH167" s="113"/>
      <c r="AHI167" s="113"/>
      <c r="AHJ167" s="113"/>
      <c r="AHK167" s="113"/>
      <c r="AHL167" s="113"/>
      <c r="AHM167" s="113"/>
      <c r="AHN167" s="113"/>
      <c r="AHO167" s="113"/>
      <c r="AHP167" s="113"/>
      <c r="AHQ167" s="113"/>
      <c r="AHR167" s="113"/>
      <c r="AHS167" s="113"/>
      <c r="AHT167" s="113"/>
      <c r="AHU167" s="113"/>
      <c r="AHV167" s="113"/>
      <c r="AHW167" s="113"/>
      <c r="AHX167" s="113"/>
      <c r="AHY167" s="113"/>
      <c r="AHZ167" s="113"/>
      <c r="AIA167" s="113"/>
      <c r="AIB167" s="113"/>
      <c r="AIC167" s="113"/>
      <c r="AID167" s="113"/>
      <c r="AIE167" s="113"/>
      <c r="AIF167" s="113"/>
      <c r="AIG167" s="113"/>
      <c r="AIH167" s="113"/>
      <c r="AII167" s="113"/>
      <c r="AIJ167" s="113"/>
      <c r="AIK167" s="113"/>
      <c r="AIL167" s="113"/>
      <c r="AIM167" s="113"/>
      <c r="AIN167" s="113"/>
      <c r="AIO167" s="113"/>
      <c r="AIP167" s="69"/>
      <c r="AIQ167" s="69"/>
      <c r="AIR167" s="69"/>
      <c r="AIS167" s="69"/>
      <c r="AIT167" s="69"/>
      <c r="AIU167" s="69"/>
    </row>
    <row r="168" spans="1:931" ht="4.5" customHeight="1" x14ac:dyDescent="0.25">
      <c r="A168" s="77"/>
      <c r="B168" s="69"/>
      <c r="C168" s="69"/>
      <c r="D168" s="69"/>
      <c r="E168" s="77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  <c r="KO168" s="69"/>
      <c r="KP168" s="69"/>
      <c r="KQ168" s="69"/>
      <c r="KR168" s="69"/>
      <c r="KS168" s="69"/>
      <c r="KT168" s="69"/>
      <c r="KU168" s="69"/>
      <c r="KV168" s="69"/>
      <c r="KW168" s="69"/>
      <c r="KX168" s="69"/>
      <c r="KY168" s="69"/>
      <c r="KZ168" s="69"/>
      <c r="LA168" s="69"/>
      <c r="LB168" s="69"/>
      <c r="LC168" s="69"/>
      <c r="LD168" s="69"/>
      <c r="LE168" s="69"/>
      <c r="LF168" s="69"/>
      <c r="LG168" s="69"/>
      <c r="LH168" s="69"/>
      <c r="LI168" s="69"/>
      <c r="LJ168" s="69"/>
      <c r="LK168" s="69"/>
      <c r="LL168" s="69"/>
      <c r="LM168" s="69"/>
      <c r="LN168" s="69"/>
      <c r="LO168" s="69"/>
      <c r="LP168" s="69"/>
      <c r="LQ168" s="69"/>
      <c r="LR168" s="69"/>
      <c r="LS168" s="69"/>
      <c r="LT168" s="69"/>
      <c r="LU168" s="69"/>
      <c r="LV168" s="69"/>
      <c r="LW168" s="69"/>
      <c r="LX168" s="69"/>
      <c r="LY168" s="69"/>
      <c r="LZ168" s="69"/>
      <c r="MA168" s="69"/>
      <c r="MB168" s="69"/>
      <c r="MC168" s="69"/>
      <c r="MD168" s="69"/>
      <c r="ME168" s="69"/>
      <c r="MF168" s="69"/>
      <c r="MG168" s="69"/>
      <c r="MH168" s="69"/>
      <c r="MI168" s="69"/>
      <c r="MJ168" s="69"/>
      <c r="MK168" s="69"/>
      <c r="ML168" s="69"/>
      <c r="MM168" s="69"/>
      <c r="MN168" s="69"/>
      <c r="MO168" s="69"/>
      <c r="MP168" s="69"/>
      <c r="MQ168" s="69"/>
      <c r="MR168" s="69"/>
      <c r="MS168" s="69"/>
      <c r="MT168" s="69"/>
      <c r="MU168" s="69"/>
      <c r="MV168" s="69"/>
      <c r="MW168" s="69"/>
      <c r="MX168" s="69"/>
      <c r="MY168" s="69"/>
      <c r="MZ168" s="69"/>
      <c r="NA168" s="69"/>
      <c r="NB168" s="69"/>
      <c r="NC168" s="69"/>
      <c r="ND168" s="69"/>
      <c r="NE168" s="69"/>
      <c r="NF168" s="69"/>
      <c r="NG168" s="69"/>
      <c r="NH168" s="69"/>
      <c r="NI168" s="69"/>
      <c r="NJ168" s="69"/>
      <c r="NK168" s="69"/>
      <c r="NL168" s="69"/>
      <c r="NM168" s="69"/>
      <c r="NN168" s="69"/>
      <c r="NO168" s="69"/>
      <c r="NP168" s="69"/>
      <c r="NQ168" s="69"/>
      <c r="NR168" s="69"/>
      <c r="NS168" s="69"/>
      <c r="NT168" s="69"/>
      <c r="NU168" s="69"/>
      <c r="NV168" s="69"/>
      <c r="NW168" s="69"/>
      <c r="NX168" s="69"/>
      <c r="NY168" s="69"/>
      <c r="NZ168" s="69"/>
      <c r="OA168" s="69"/>
      <c r="OB168" s="69"/>
      <c r="OC168" s="69"/>
      <c r="OD168" s="69"/>
      <c r="OE168" s="69"/>
      <c r="OF168" s="69"/>
      <c r="OG168" s="69"/>
      <c r="OH168" s="69"/>
      <c r="OI168" s="69"/>
      <c r="OJ168" s="69"/>
      <c r="OK168" s="69"/>
      <c r="OL168" s="69"/>
      <c r="OM168" s="69"/>
      <c r="ON168" s="69"/>
      <c r="OO168" s="69"/>
      <c r="OP168" s="69"/>
      <c r="OQ168" s="69"/>
      <c r="OR168" s="69"/>
      <c r="OS168" s="69"/>
      <c r="OT168" s="69"/>
      <c r="OU168" s="69"/>
      <c r="OV168" s="69"/>
      <c r="OW168" s="69"/>
      <c r="OX168" s="69"/>
      <c r="OY168" s="69"/>
      <c r="OZ168" s="69"/>
      <c r="PA168" s="69"/>
      <c r="PB168" s="69"/>
      <c r="PC168" s="69"/>
      <c r="PD168" s="69"/>
      <c r="PE168" s="69"/>
      <c r="PF168" s="69"/>
      <c r="PG168" s="69"/>
      <c r="PH168" s="69"/>
      <c r="PI168" s="69"/>
      <c r="PJ168" s="69"/>
      <c r="PK168" s="69"/>
      <c r="PL168" s="69"/>
      <c r="PM168" s="69"/>
      <c r="PN168" s="69"/>
      <c r="PO168" s="69"/>
      <c r="PP168" s="69"/>
      <c r="PQ168" s="69"/>
      <c r="PR168" s="69"/>
      <c r="PS168" s="69"/>
      <c r="PT168" s="69"/>
      <c r="PU168" s="69"/>
      <c r="PV168" s="69"/>
      <c r="PW168" s="69"/>
      <c r="PX168" s="69"/>
      <c r="PY168" s="69"/>
      <c r="PZ168" s="69"/>
      <c r="QA168" s="69"/>
      <c r="QB168" s="69"/>
      <c r="QC168" s="69"/>
      <c r="QD168" s="69"/>
      <c r="QE168" s="69"/>
      <c r="QF168" s="69"/>
      <c r="QG168" s="69"/>
      <c r="QH168" s="69"/>
      <c r="QI168" s="69"/>
      <c r="QJ168" s="69"/>
      <c r="QK168" s="69"/>
      <c r="QL168" s="69"/>
      <c r="QM168" s="69"/>
      <c r="QN168" s="69"/>
      <c r="QO168" s="69"/>
      <c r="QP168" s="69"/>
      <c r="QQ168" s="69"/>
      <c r="QR168" s="69"/>
      <c r="QS168" s="69"/>
      <c r="QT168" s="69"/>
      <c r="QU168" s="69"/>
      <c r="QV168" s="69"/>
      <c r="QW168" s="69"/>
      <c r="QX168" s="69"/>
      <c r="QY168" s="69"/>
      <c r="QZ168" s="69"/>
      <c r="RA168" s="69"/>
      <c r="RB168" s="69"/>
      <c r="RC168" s="69"/>
      <c r="RD168" s="69"/>
      <c r="RE168" s="69"/>
      <c r="RF168" s="69"/>
      <c r="RG168" s="69"/>
      <c r="RH168" s="69"/>
      <c r="RI168" s="69"/>
      <c r="RJ168" s="69"/>
      <c r="RK168" s="69"/>
      <c r="RL168" s="69"/>
      <c r="RM168" s="69"/>
      <c r="RN168" s="69"/>
      <c r="RO168" s="69"/>
      <c r="RP168" s="69"/>
      <c r="RQ168" s="69"/>
      <c r="RR168" s="69"/>
      <c r="RS168" s="69"/>
      <c r="RT168" s="69"/>
      <c r="RU168" s="69"/>
      <c r="RV168" s="69"/>
      <c r="RW168" s="69"/>
      <c r="RX168" s="69"/>
      <c r="RY168" s="69"/>
      <c r="RZ168" s="69"/>
      <c r="SA168" s="69"/>
      <c r="SB168" s="69"/>
      <c r="SC168" s="69"/>
      <c r="SD168" s="69"/>
      <c r="SE168" s="69"/>
      <c r="SF168" s="69"/>
      <c r="SG168" s="69"/>
      <c r="SH168" s="69"/>
      <c r="SI168" s="69"/>
      <c r="SJ168" s="69"/>
      <c r="SK168" s="69"/>
      <c r="SL168" s="69"/>
      <c r="SM168" s="69"/>
      <c r="SN168" s="69"/>
      <c r="SO168" s="69"/>
      <c r="SP168" s="69"/>
      <c r="SQ168" s="69"/>
      <c r="SR168" s="69"/>
      <c r="SS168" s="69"/>
      <c r="ST168" s="69"/>
      <c r="SU168" s="69"/>
      <c r="SV168" s="69"/>
      <c r="SW168" s="69"/>
      <c r="SX168" s="69"/>
      <c r="SY168" s="69"/>
      <c r="SZ168" s="69"/>
      <c r="TA168" s="69"/>
      <c r="TB168" s="69"/>
      <c r="TC168" s="69"/>
      <c r="TD168" s="69"/>
      <c r="TE168" s="69"/>
      <c r="TF168" s="69"/>
      <c r="TG168" s="69"/>
      <c r="TH168" s="69"/>
      <c r="TI168" s="69"/>
      <c r="TJ168" s="69"/>
      <c r="TK168" s="69"/>
      <c r="TL168" s="69"/>
      <c r="TM168" s="69"/>
      <c r="TN168" s="69"/>
      <c r="TO168" s="69"/>
      <c r="TP168" s="69"/>
      <c r="TQ168" s="69"/>
      <c r="TR168" s="69"/>
      <c r="TS168" s="69"/>
      <c r="TT168" s="69"/>
      <c r="TU168" s="69"/>
      <c r="TV168" s="69"/>
      <c r="TW168" s="69"/>
      <c r="TX168" s="69"/>
      <c r="TY168" s="69"/>
      <c r="TZ168" s="69"/>
      <c r="UA168" s="69"/>
      <c r="UB168" s="69"/>
      <c r="UC168" s="69"/>
      <c r="UD168" s="69"/>
      <c r="UE168" s="69"/>
      <c r="UF168" s="69"/>
      <c r="UG168" s="69"/>
      <c r="UH168" s="69"/>
      <c r="UI168" s="69"/>
      <c r="UJ168" s="69"/>
      <c r="UK168" s="69"/>
      <c r="UL168" s="69"/>
      <c r="UM168" s="69"/>
      <c r="UN168" s="69"/>
      <c r="UO168" s="69"/>
      <c r="UP168" s="69"/>
      <c r="UQ168" s="69"/>
      <c r="UR168" s="69"/>
      <c r="US168" s="69"/>
      <c r="UT168" s="69"/>
      <c r="UU168" s="69"/>
      <c r="UV168" s="69"/>
      <c r="UW168" s="69"/>
      <c r="UX168" s="69"/>
      <c r="UY168" s="69"/>
      <c r="UZ168" s="69"/>
      <c r="VA168" s="69"/>
      <c r="VB168" s="69"/>
      <c r="VC168" s="69"/>
      <c r="VD168" s="69"/>
      <c r="VE168" s="69"/>
      <c r="VF168" s="69"/>
      <c r="VG168" s="69"/>
      <c r="VH168" s="69"/>
      <c r="VI168" s="69"/>
      <c r="VJ168" s="69"/>
      <c r="VK168" s="69"/>
      <c r="VL168" s="69"/>
      <c r="VM168" s="69"/>
      <c r="VN168" s="69"/>
      <c r="VO168" s="69"/>
      <c r="VP168" s="69"/>
      <c r="VQ168" s="69"/>
      <c r="VR168" s="69"/>
      <c r="VS168" s="69"/>
      <c r="VT168" s="69"/>
      <c r="VU168" s="69"/>
      <c r="VV168" s="69"/>
      <c r="VW168" s="69"/>
      <c r="VX168" s="69"/>
      <c r="VY168" s="69"/>
      <c r="VZ168" s="69"/>
      <c r="WA168" s="69"/>
      <c r="WB168" s="69"/>
      <c r="WC168" s="69"/>
      <c r="WD168" s="69"/>
      <c r="WE168" s="69"/>
      <c r="WF168" s="69"/>
      <c r="WG168" s="69"/>
      <c r="WH168" s="69"/>
      <c r="WI168" s="69"/>
      <c r="WJ168" s="69"/>
      <c r="WK168" s="69"/>
      <c r="WL168" s="69"/>
      <c r="WM168" s="69"/>
      <c r="WN168" s="69"/>
      <c r="WO168" s="69"/>
      <c r="WP168" s="69"/>
      <c r="WQ168" s="69"/>
      <c r="WR168" s="69"/>
      <c r="WS168" s="69"/>
      <c r="WT168" s="69"/>
      <c r="WU168" s="69"/>
      <c r="WV168" s="69"/>
      <c r="WW168" s="69"/>
      <c r="WX168" s="69"/>
      <c r="WY168" s="69"/>
      <c r="WZ168" s="69"/>
      <c r="XA168" s="69"/>
      <c r="XB168" s="69"/>
      <c r="XC168" s="69"/>
      <c r="XD168" s="69"/>
      <c r="XE168" s="69"/>
      <c r="XF168" s="69"/>
      <c r="XG168" s="69"/>
      <c r="XH168" s="69"/>
      <c r="XI168" s="69"/>
      <c r="XJ168" s="69"/>
      <c r="XK168" s="69"/>
      <c r="XL168" s="69"/>
      <c r="XM168" s="69"/>
      <c r="XN168" s="69"/>
      <c r="XO168" s="69"/>
      <c r="XP168" s="69"/>
      <c r="XQ168" s="69"/>
      <c r="XR168" s="69"/>
      <c r="XS168" s="69"/>
      <c r="XT168" s="69"/>
      <c r="XU168" s="69"/>
      <c r="XV168" s="69"/>
      <c r="XW168" s="69"/>
      <c r="XX168" s="69"/>
      <c r="XY168" s="69"/>
      <c r="XZ168" s="69"/>
      <c r="YA168" s="69"/>
      <c r="YB168" s="69"/>
      <c r="YC168" s="69"/>
      <c r="YD168" s="69"/>
      <c r="YE168" s="69"/>
      <c r="YF168" s="69"/>
      <c r="YG168" s="69"/>
      <c r="YH168" s="69"/>
      <c r="YI168" s="69"/>
      <c r="YJ168" s="69"/>
      <c r="YK168" s="69"/>
      <c r="YL168" s="69"/>
      <c r="YM168" s="69"/>
      <c r="YN168" s="69"/>
      <c r="YO168" s="69"/>
      <c r="YP168" s="69"/>
      <c r="YQ168" s="69"/>
      <c r="YR168" s="69"/>
      <c r="YS168" s="69"/>
      <c r="YT168" s="69"/>
      <c r="YU168" s="69"/>
      <c r="YV168" s="69"/>
      <c r="YW168" s="69"/>
      <c r="YX168" s="69"/>
      <c r="YY168" s="69"/>
      <c r="YZ168" s="69"/>
      <c r="ZA168" s="69"/>
      <c r="ZB168" s="69"/>
      <c r="ZC168" s="69"/>
      <c r="ZD168" s="69"/>
      <c r="ZE168" s="69"/>
      <c r="ZF168" s="69"/>
      <c r="ZG168" s="69"/>
      <c r="ZH168" s="69"/>
      <c r="ZI168" s="69"/>
      <c r="ZJ168" s="69"/>
      <c r="ZK168" s="69"/>
      <c r="ZL168" s="69"/>
      <c r="ZM168" s="69"/>
      <c r="ZN168" s="69"/>
      <c r="ZO168" s="69"/>
      <c r="ZP168" s="69"/>
      <c r="ZQ168" s="69"/>
      <c r="ZR168" s="69"/>
      <c r="ZS168" s="69"/>
      <c r="ZT168" s="69"/>
      <c r="ZU168" s="69"/>
      <c r="ZV168" s="69"/>
      <c r="ZW168" s="69"/>
      <c r="ZX168" s="69"/>
      <c r="ZY168" s="69"/>
      <c r="ZZ168" s="69"/>
      <c r="AAA168" s="69"/>
      <c r="AAB168" s="69"/>
      <c r="AAC168" s="69"/>
      <c r="AAD168" s="69"/>
      <c r="AAE168" s="69"/>
      <c r="AAF168" s="69"/>
      <c r="AAG168" s="69"/>
      <c r="AAH168" s="69"/>
      <c r="AAI168" s="69"/>
      <c r="AAJ168" s="69"/>
      <c r="AAK168" s="69"/>
      <c r="AAL168" s="69"/>
      <c r="AAM168" s="69"/>
      <c r="AAN168" s="69"/>
      <c r="AAO168" s="69"/>
      <c r="AAP168" s="69"/>
      <c r="AAQ168" s="69"/>
      <c r="AAR168" s="69"/>
      <c r="AAS168" s="69"/>
      <c r="AAT168" s="69"/>
      <c r="AAU168" s="69"/>
      <c r="AAV168" s="69"/>
      <c r="AAW168" s="69"/>
      <c r="AAX168" s="69"/>
      <c r="AAY168" s="69"/>
      <c r="AAZ168" s="69"/>
      <c r="ABA168" s="69"/>
      <c r="ABB168" s="69"/>
      <c r="ABC168" s="69"/>
      <c r="ABD168" s="69"/>
      <c r="ABE168" s="69"/>
      <c r="ABF168" s="69"/>
      <c r="ABG168" s="69"/>
      <c r="ABH168" s="69"/>
      <c r="ABI168" s="69"/>
      <c r="ABJ168" s="69"/>
      <c r="ABK168" s="69"/>
      <c r="ABL168" s="69"/>
      <c r="ABM168" s="69"/>
      <c r="ABN168" s="69"/>
      <c r="ABO168" s="69"/>
      <c r="ABP168" s="69"/>
      <c r="ABQ168" s="69"/>
      <c r="ABR168" s="69"/>
      <c r="ABS168" s="69"/>
      <c r="ABT168" s="69"/>
      <c r="ABU168" s="69"/>
      <c r="ABV168" s="69"/>
      <c r="ABW168" s="69"/>
      <c r="ABX168" s="69"/>
      <c r="ABY168" s="69"/>
      <c r="ABZ168" s="69"/>
      <c r="ACA168" s="69"/>
      <c r="ACB168" s="69"/>
      <c r="ACC168" s="69"/>
      <c r="ACD168" s="69"/>
      <c r="ACE168" s="69"/>
      <c r="ACF168" s="69"/>
      <c r="ACG168" s="69"/>
      <c r="ACH168" s="69"/>
      <c r="ACI168" s="69"/>
      <c r="ACJ168" s="69"/>
      <c r="ACK168" s="69"/>
      <c r="ACL168" s="69"/>
      <c r="ACM168" s="69"/>
      <c r="ACN168" s="69"/>
      <c r="ACO168" s="69"/>
      <c r="ACP168" s="69"/>
      <c r="ACQ168" s="69"/>
      <c r="ACR168" s="69"/>
      <c r="ACS168" s="69"/>
      <c r="ACT168" s="69"/>
      <c r="ACU168" s="69"/>
      <c r="ACV168" s="69"/>
      <c r="ACW168" s="69"/>
      <c r="ACX168" s="69"/>
      <c r="ACY168" s="69"/>
      <c r="ACZ168" s="69"/>
      <c r="ADA168" s="69"/>
      <c r="ADB168" s="69"/>
      <c r="ADC168" s="69"/>
      <c r="ADD168" s="69"/>
      <c r="ADE168" s="69"/>
      <c r="ADF168" s="69"/>
      <c r="ADG168" s="69"/>
      <c r="ADH168" s="69"/>
      <c r="ADI168" s="69"/>
      <c r="ADJ168" s="69"/>
      <c r="ADK168" s="69"/>
      <c r="ADL168" s="69"/>
      <c r="ADM168" s="69"/>
      <c r="ADN168" s="69"/>
      <c r="ADO168" s="69"/>
      <c r="ADP168" s="69"/>
      <c r="ADQ168" s="69"/>
      <c r="ADR168" s="69"/>
      <c r="ADS168" s="69"/>
      <c r="ADT168" s="69"/>
      <c r="ADU168" s="69"/>
      <c r="ADV168" s="69"/>
      <c r="ADW168" s="69"/>
      <c r="ADX168" s="69"/>
      <c r="ADY168" s="69"/>
      <c r="ADZ168" s="77"/>
      <c r="AEA168" s="69"/>
      <c r="AEB168" s="69"/>
      <c r="AEC168" s="69"/>
      <c r="AED168" s="69"/>
      <c r="AEE168" s="111">
        <f t="shared" si="83"/>
        <v>163</v>
      </c>
      <c r="AEF168" s="111"/>
      <c r="AEG168" s="69"/>
      <c r="AEH168" s="69"/>
      <c r="AEI168" s="69"/>
      <c r="AEJ168" s="69"/>
      <c r="AEK168" s="69"/>
      <c r="AEL168" s="69"/>
      <c r="AEM168" s="69"/>
      <c r="AEN168" s="69"/>
      <c r="AEO168" s="69"/>
      <c r="AEP168" s="69"/>
      <c r="AEQ168" s="69"/>
      <c r="AER168" s="69"/>
      <c r="AES168" s="69"/>
      <c r="AET168" s="69"/>
      <c r="AEU168" s="69"/>
      <c r="AEV168" s="69"/>
      <c r="AEW168" s="69"/>
      <c r="AEX168" s="69"/>
      <c r="AEY168" s="69"/>
      <c r="AEZ168" s="69"/>
      <c r="AFA168" s="69"/>
      <c r="AFB168" s="113"/>
      <c r="AFC168" s="113"/>
      <c r="AFD168" s="113"/>
      <c r="AFE168" s="113"/>
      <c r="AFF168" s="113"/>
      <c r="AFG168" s="113"/>
      <c r="AFH168" s="113"/>
      <c r="AFI168" s="113"/>
      <c r="AFJ168" s="113"/>
      <c r="AFK168" s="113"/>
      <c r="AFL168" s="113"/>
      <c r="AFM168" s="113"/>
      <c r="AFN168" s="113"/>
      <c r="AFO168" s="113"/>
      <c r="AFP168" s="113"/>
      <c r="AFQ168" s="113"/>
      <c r="AFR168" s="113"/>
      <c r="AFS168" s="113"/>
      <c r="AFT168" s="113"/>
      <c r="AFU168" s="113"/>
      <c r="AFV168" s="113"/>
      <c r="AFW168" s="113"/>
      <c r="AFX168" s="113"/>
      <c r="AFY168" s="113"/>
      <c r="AFZ168" s="113"/>
      <c r="AGA168" s="113"/>
      <c r="AGB168" s="113"/>
      <c r="AGC168" s="113"/>
      <c r="AGD168" s="113"/>
      <c r="AGE168" s="113"/>
      <c r="AGF168" s="113"/>
      <c r="AGG168" s="113"/>
      <c r="AGH168" s="113"/>
      <c r="AGI168" s="113"/>
      <c r="AGJ168" s="113"/>
      <c r="AGK168" s="113"/>
      <c r="AGL168" s="113"/>
      <c r="AGM168" s="113"/>
      <c r="AGN168" s="113"/>
      <c r="AGO168" s="113"/>
      <c r="AGP168" s="113"/>
      <c r="AGQ168" s="113"/>
      <c r="AGR168" s="113"/>
      <c r="AGS168" s="113"/>
      <c r="AGT168" s="113"/>
      <c r="AGU168" s="113"/>
      <c r="AGV168" s="113"/>
      <c r="AGW168" s="113"/>
      <c r="AGX168" s="113"/>
      <c r="AGY168" s="113"/>
      <c r="AGZ168" s="113"/>
      <c r="AHA168" s="113"/>
      <c r="AHB168" s="113"/>
      <c r="AHC168" s="113"/>
      <c r="AHD168" s="113"/>
      <c r="AHE168" s="113"/>
      <c r="AHF168" s="113"/>
      <c r="AHG168" s="113"/>
      <c r="AHH168" s="113"/>
      <c r="AHI168" s="113"/>
      <c r="AHJ168" s="113"/>
      <c r="AHK168" s="113"/>
      <c r="AHL168" s="113"/>
      <c r="AHM168" s="113"/>
      <c r="AHN168" s="113"/>
      <c r="AHO168" s="113"/>
      <c r="AHP168" s="113"/>
      <c r="AHQ168" s="113"/>
      <c r="AHR168" s="113"/>
      <c r="AHS168" s="113"/>
      <c r="AHT168" s="113"/>
      <c r="AHU168" s="113"/>
      <c r="AHV168" s="113"/>
      <c r="AHW168" s="113"/>
      <c r="AHX168" s="113"/>
      <c r="AHY168" s="113"/>
      <c r="AHZ168" s="113"/>
      <c r="AIA168" s="113"/>
      <c r="AIB168" s="113"/>
      <c r="AIC168" s="113"/>
      <c r="AID168" s="113"/>
      <c r="AIE168" s="113"/>
      <c r="AIF168" s="113"/>
      <c r="AIG168" s="113"/>
      <c r="AIH168" s="113"/>
      <c r="AII168" s="113"/>
      <c r="AIJ168" s="113"/>
      <c r="AIK168" s="113"/>
      <c r="AIL168" s="113"/>
      <c r="AIM168" s="113"/>
      <c r="AIN168" s="113"/>
      <c r="AIO168" s="113"/>
      <c r="AIP168" s="69"/>
      <c r="AIQ168" s="69"/>
      <c r="AIR168" s="69"/>
      <c r="AIS168" s="69"/>
      <c r="AIT168" s="69"/>
      <c r="AIU168" s="69"/>
    </row>
    <row r="169" spans="1:931" ht="4.5" customHeight="1" x14ac:dyDescent="0.25">
      <c r="A169" s="77"/>
      <c r="B169" s="69"/>
      <c r="C169" s="69"/>
      <c r="D169" s="69"/>
      <c r="E169" s="77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  <c r="CI169" s="69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69"/>
      <c r="ER169" s="69"/>
      <c r="ES169" s="69"/>
      <c r="ET169" s="69"/>
      <c r="EU169" s="69"/>
      <c r="EV169" s="69"/>
      <c r="EW169" s="69"/>
      <c r="EX169" s="69"/>
      <c r="EY169" s="69"/>
      <c r="EZ169" s="69"/>
      <c r="FA169" s="69"/>
      <c r="FB169" s="69"/>
      <c r="FC169" s="69"/>
      <c r="FD169" s="69"/>
      <c r="FE169" s="69"/>
      <c r="FF169" s="69"/>
      <c r="FG169" s="69"/>
      <c r="FH169" s="69"/>
      <c r="FI169" s="69"/>
      <c r="FJ169" s="69"/>
      <c r="FK169" s="69"/>
      <c r="FL169" s="69"/>
      <c r="FM169" s="69"/>
      <c r="FN169" s="69"/>
      <c r="FO169" s="69"/>
      <c r="FP169" s="69"/>
      <c r="FQ169" s="69"/>
      <c r="FR169" s="69"/>
      <c r="FS169" s="69"/>
      <c r="FT169" s="69"/>
      <c r="FU169" s="69"/>
      <c r="FV169" s="69"/>
      <c r="FW169" s="69"/>
      <c r="FX169" s="69"/>
      <c r="FY169" s="69"/>
      <c r="FZ169" s="69"/>
      <c r="GA169" s="69"/>
      <c r="GB169" s="69"/>
      <c r="GC169" s="69"/>
      <c r="GD169" s="69"/>
      <c r="GE169" s="69"/>
      <c r="GF169" s="69"/>
      <c r="GG169" s="69"/>
      <c r="GH169" s="69"/>
      <c r="GI169" s="69"/>
      <c r="GJ169" s="69"/>
      <c r="GK169" s="69"/>
      <c r="GL169" s="69"/>
      <c r="GM169" s="69"/>
      <c r="GN169" s="69"/>
      <c r="GO169" s="69"/>
      <c r="GP169" s="69"/>
      <c r="GQ169" s="69"/>
      <c r="GR169" s="69"/>
      <c r="GS169" s="69"/>
      <c r="GT169" s="69"/>
      <c r="GU169" s="69"/>
      <c r="GV169" s="69"/>
      <c r="GW169" s="69"/>
      <c r="GX169" s="69"/>
      <c r="GY169" s="69"/>
      <c r="GZ169" s="69"/>
      <c r="HA169" s="69"/>
      <c r="HB169" s="69"/>
      <c r="HC169" s="69"/>
      <c r="HD169" s="69"/>
      <c r="HE169" s="69"/>
      <c r="HF169" s="69"/>
      <c r="HG169" s="69"/>
      <c r="HH169" s="69"/>
      <c r="HI169" s="69"/>
      <c r="HJ169" s="69"/>
      <c r="HK169" s="69"/>
      <c r="HL169" s="69"/>
      <c r="HM169" s="69"/>
      <c r="HN169" s="69"/>
      <c r="HO169" s="69"/>
      <c r="HP169" s="69"/>
      <c r="HQ169" s="69"/>
      <c r="HR169" s="69"/>
      <c r="HS169" s="69"/>
      <c r="HT169" s="69"/>
      <c r="HU169" s="69"/>
      <c r="HV169" s="69"/>
      <c r="HW169" s="69"/>
      <c r="HX169" s="69"/>
      <c r="HY169" s="69"/>
      <c r="HZ169" s="69"/>
      <c r="IA169" s="69"/>
      <c r="IB169" s="69"/>
      <c r="IC169" s="69"/>
      <c r="ID169" s="69"/>
      <c r="IE169" s="69"/>
      <c r="IF169" s="69"/>
      <c r="IG169" s="69"/>
      <c r="IH169" s="69"/>
      <c r="II169" s="69"/>
      <c r="IJ169" s="69"/>
      <c r="IK169" s="69"/>
      <c r="IL169" s="69"/>
      <c r="IM169" s="69"/>
      <c r="IN169" s="69"/>
      <c r="IO169" s="69"/>
      <c r="IP169" s="69"/>
      <c r="IQ169" s="69"/>
      <c r="IR169" s="69"/>
      <c r="IS169" s="69"/>
      <c r="IT169" s="69"/>
      <c r="IU169" s="69"/>
      <c r="IV169" s="69"/>
      <c r="IW169" s="69"/>
      <c r="IX169" s="69"/>
      <c r="IY169" s="69"/>
      <c r="IZ169" s="69"/>
      <c r="JA169" s="69"/>
      <c r="JB169" s="69"/>
      <c r="JC169" s="69"/>
      <c r="JD169" s="69"/>
      <c r="JE169" s="69"/>
      <c r="JF169" s="69"/>
      <c r="JG169" s="69"/>
      <c r="JH169" s="69"/>
      <c r="JI169" s="69"/>
      <c r="JJ169" s="69"/>
      <c r="JK169" s="69"/>
      <c r="JL169" s="69"/>
      <c r="JM169" s="69"/>
      <c r="JN169" s="69"/>
      <c r="JO169" s="69"/>
      <c r="JP169" s="69"/>
      <c r="JQ169" s="69"/>
      <c r="JR169" s="69"/>
      <c r="JS169" s="69"/>
      <c r="JT169" s="69"/>
      <c r="JU169" s="69"/>
      <c r="JV169" s="69"/>
      <c r="JW169" s="69"/>
      <c r="JX169" s="69"/>
      <c r="JY169" s="69"/>
      <c r="JZ169" s="69"/>
      <c r="KA169" s="69"/>
      <c r="KB169" s="69"/>
      <c r="KC169" s="69"/>
      <c r="KD169" s="69"/>
      <c r="KE169" s="69"/>
      <c r="KF169" s="69"/>
      <c r="KG169" s="69"/>
      <c r="KH169" s="69"/>
      <c r="KI169" s="69"/>
      <c r="KJ169" s="69"/>
      <c r="KK169" s="69"/>
      <c r="KL169" s="69"/>
      <c r="KM169" s="69"/>
      <c r="KN169" s="69"/>
      <c r="KO169" s="69"/>
      <c r="KP169" s="69"/>
      <c r="KQ169" s="69"/>
      <c r="KR169" s="69"/>
      <c r="KS169" s="69"/>
      <c r="KT169" s="69"/>
      <c r="KU169" s="69"/>
      <c r="KV169" s="69"/>
      <c r="KW169" s="69"/>
      <c r="KX169" s="69"/>
      <c r="KY169" s="69"/>
      <c r="KZ169" s="69"/>
      <c r="LA169" s="69"/>
      <c r="LB169" s="69"/>
      <c r="LC169" s="69"/>
      <c r="LD169" s="69"/>
      <c r="LE169" s="69"/>
      <c r="LF169" s="69"/>
      <c r="LG169" s="69"/>
      <c r="LH169" s="69"/>
      <c r="LI169" s="69"/>
      <c r="LJ169" s="69"/>
      <c r="LK169" s="69"/>
      <c r="LL169" s="69"/>
      <c r="LM169" s="69"/>
      <c r="LN169" s="69"/>
      <c r="LO169" s="69"/>
      <c r="LP169" s="69"/>
      <c r="LQ169" s="69"/>
      <c r="LR169" s="69"/>
      <c r="LS169" s="69"/>
      <c r="LT169" s="69"/>
      <c r="LU169" s="69"/>
      <c r="LV169" s="69"/>
      <c r="LW169" s="69"/>
      <c r="LX169" s="69"/>
      <c r="LY169" s="69"/>
      <c r="LZ169" s="69"/>
      <c r="MA169" s="69"/>
      <c r="MB169" s="69"/>
      <c r="MC169" s="69"/>
      <c r="MD169" s="69"/>
      <c r="ME169" s="69"/>
      <c r="MF169" s="69"/>
      <c r="MG169" s="69"/>
      <c r="MH169" s="69"/>
      <c r="MI169" s="69"/>
      <c r="MJ169" s="69"/>
      <c r="MK169" s="69"/>
      <c r="ML169" s="69"/>
      <c r="MM169" s="69"/>
      <c r="MN169" s="69"/>
      <c r="MO169" s="69"/>
      <c r="MP169" s="69"/>
      <c r="MQ169" s="69"/>
      <c r="MR169" s="69"/>
      <c r="MS169" s="69"/>
      <c r="MT169" s="69"/>
      <c r="MU169" s="69"/>
      <c r="MV169" s="69"/>
      <c r="MW169" s="69"/>
      <c r="MX169" s="69"/>
      <c r="MY169" s="69"/>
      <c r="MZ169" s="69"/>
      <c r="NA169" s="69"/>
      <c r="NB169" s="69"/>
      <c r="NC169" s="69"/>
      <c r="ND169" s="69"/>
      <c r="NE169" s="69"/>
      <c r="NF169" s="69"/>
      <c r="NG169" s="69"/>
      <c r="NH169" s="69"/>
      <c r="NI169" s="69"/>
      <c r="NJ169" s="69"/>
      <c r="NK169" s="69"/>
      <c r="NL169" s="69"/>
      <c r="NM169" s="69"/>
      <c r="NN169" s="69"/>
      <c r="NO169" s="69"/>
      <c r="NP169" s="69"/>
      <c r="NQ169" s="69"/>
      <c r="NR169" s="69"/>
      <c r="NS169" s="69"/>
      <c r="NT169" s="69"/>
      <c r="NU169" s="69"/>
      <c r="NV169" s="69"/>
      <c r="NW169" s="69"/>
      <c r="NX169" s="69"/>
      <c r="NY169" s="69"/>
      <c r="NZ169" s="69"/>
      <c r="OA169" s="69"/>
      <c r="OB169" s="69"/>
      <c r="OC169" s="69"/>
      <c r="OD169" s="69"/>
      <c r="OE169" s="69"/>
      <c r="OF169" s="69"/>
      <c r="OG169" s="69"/>
      <c r="OH169" s="69"/>
      <c r="OI169" s="69"/>
      <c r="OJ169" s="69"/>
      <c r="OK169" s="69"/>
      <c r="OL169" s="69"/>
      <c r="OM169" s="69"/>
      <c r="ON169" s="69"/>
      <c r="OO169" s="69"/>
      <c r="OP169" s="69"/>
      <c r="OQ169" s="69"/>
      <c r="OR169" s="69"/>
      <c r="OS169" s="69"/>
      <c r="OT169" s="69"/>
      <c r="OU169" s="69"/>
      <c r="OV169" s="69"/>
      <c r="OW169" s="69"/>
      <c r="OX169" s="69"/>
      <c r="OY169" s="69"/>
      <c r="OZ169" s="69"/>
      <c r="PA169" s="69"/>
      <c r="PB169" s="69"/>
      <c r="PC169" s="69"/>
      <c r="PD169" s="69"/>
      <c r="PE169" s="69"/>
      <c r="PF169" s="69"/>
      <c r="PG169" s="69"/>
      <c r="PH169" s="69"/>
      <c r="PI169" s="69"/>
      <c r="PJ169" s="69"/>
      <c r="PK169" s="69"/>
      <c r="PL169" s="69"/>
      <c r="PM169" s="69"/>
      <c r="PN169" s="69"/>
      <c r="PO169" s="69"/>
      <c r="PP169" s="69"/>
      <c r="PQ169" s="69"/>
      <c r="PR169" s="69"/>
      <c r="PS169" s="69"/>
      <c r="PT169" s="69"/>
      <c r="PU169" s="69"/>
      <c r="PV169" s="69"/>
      <c r="PW169" s="69"/>
      <c r="PX169" s="69"/>
      <c r="PY169" s="69"/>
      <c r="PZ169" s="69"/>
      <c r="QA169" s="69"/>
      <c r="QB169" s="69"/>
      <c r="QC169" s="69"/>
      <c r="QD169" s="69"/>
      <c r="QE169" s="69"/>
      <c r="QF169" s="69"/>
      <c r="QG169" s="69"/>
      <c r="QH169" s="69"/>
      <c r="QI169" s="69"/>
      <c r="QJ169" s="69"/>
      <c r="QK169" s="69"/>
      <c r="QL169" s="69"/>
      <c r="QM169" s="69"/>
      <c r="QN169" s="69"/>
      <c r="QO169" s="69"/>
      <c r="QP169" s="69"/>
      <c r="QQ169" s="69"/>
      <c r="QR169" s="69"/>
      <c r="QS169" s="69"/>
      <c r="QT169" s="69"/>
      <c r="QU169" s="69"/>
      <c r="QV169" s="69"/>
      <c r="QW169" s="69"/>
      <c r="QX169" s="69"/>
      <c r="QY169" s="69"/>
      <c r="QZ169" s="69"/>
      <c r="RA169" s="69"/>
      <c r="RB169" s="69"/>
      <c r="RC169" s="69"/>
      <c r="RD169" s="69"/>
      <c r="RE169" s="69"/>
      <c r="RF169" s="69"/>
      <c r="RG169" s="69"/>
      <c r="RH169" s="69"/>
      <c r="RI169" s="69"/>
      <c r="RJ169" s="69"/>
      <c r="RK169" s="69"/>
      <c r="RL169" s="69"/>
      <c r="RM169" s="69"/>
      <c r="RN169" s="69"/>
      <c r="RO169" s="69"/>
      <c r="RP169" s="69"/>
      <c r="RQ169" s="69"/>
      <c r="RR169" s="69"/>
      <c r="RS169" s="69"/>
      <c r="RT169" s="69"/>
      <c r="RU169" s="69"/>
      <c r="RV169" s="69"/>
      <c r="RW169" s="69"/>
      <c r="RX169" s="69"/>
      <c r="RY169" s="69"/>
      <c r="RZ169" s="69"/>
      <c r="SA169" s="69"/>
      <c r="SB169" s="69"/>
      <c r="SC169" s="69"/>
      <c r="SD169" s="69"/>
      <c r="SE169" s="69"/>
      <c r="SF169" s="69"/>
      <c r="SG169" s="69"/>
      <c r="SH169" s="69"/>
      <c r="SI169" s="69"/>
      <c r="SJ169" s="69"/>
      <c r="SK169" s="69"/>
      <c r="SL169" s="69"/>
      <c r="SM169" s="69"/>
      <c r="SN169" s="69"/>
      <c r="SO169" s="69"/>
      <c r="SP169" s="69"/>
      <c r="SQ169" s="69"/>
      <c r="SR169" s="69"/>
      <c r="SS169" s="69"/>
      <c r="ST169" s="69"/>
      <c r="SU169" s="69"/>
      <c r="SV169" s="69"/>
      <c r="SW169" s="69"/>
      <c r="SX169" s="69"/>
      <c r="SY169" s="69"/>
      <c r="SZ169" s="69"/>
      <c r="TA169" s="69"/>
      <c r="TB169" s="69"/>
      <c r="TC169" s="69"/>
      <c r="TD169" s="69"/>
      <c r="TE169" s="69"/>
      <c r="TF169" s="69"/>
      <c r="TG169" s="69"/>
      <c r="TH169" s="69"/>
      <c r="TI169" s="69"/>
      <c r="TJ169" s="69"/>
      <c r="TK169" s="69"/>
      <c r="TL169" s="69"/>
      <c r="TM169" s="69"/>
      <c r="TN169" s="69"/>
      <c r="TO169" s="69"/>
      <c r="TP169" s="69"/>
      <c r="TQ169" s="69"/>
      <c r="TR169" s="69"/>
      <c r="TS169" s="69"/>
      <c r="TT169" s="69"/>
      <c r="TU169" s="69"/>
      <c r="TV169" s="69"/>
      <c r="TW169" s="69"/>
      <c r="TX169" s="69"/>
      <c r="TY169" s="69"/>
      <c r="TZ169" s="69"/>
      <c r="UA169" s="69"/>
      <c r="UB169" s="69"/>
      <c r="UC169" s="69"/>
      <c r="UD169" s="69"/>
      <c r="UE169" s="69"/>
      <c r="UF169" s="69"/>
      <c r="UG169" s="69"/>
      <c r="UH169" s="69"/>
      <c r="UI169" s="69"/>
      <c r="UJ169" s="69"/>
      <c r="UK169" s="69"/>
      <c r="UL169" s="69"/>
      <c r="UM169" s="69"/>
      <c r="UN169" s="69"/>
      <c r="UO169" s="69"/>
      <c r="UP169" s="69"/>
      <c r="UQ169" s="69"/>
      <c r="UR169" s="69"/>
      <c r="US169" s="69"/>
      <c r="UT169" s="69"/>
      <c r="UU169" s="69"/>
      <c r="UV169" s="69"/>
      <c r="UW169" s="69"/>
      <c r="UX169" s="69"/>
      <c r="UY169" s="69"/>
      <c r="UZ169" s="69"/>
      <c r="VA169" s="69"/>
      <c r="VB169" s="69"/>
      <c r="VC169" s="69"/>
      <c r="VD169" s="69"/>
      <c r="VE169" s="69"/>
      <c r="VF169" s="69"/>
      <c r="VG169" s="69"/>
      <c r="VH169" s="69"/>
      <c r="VI169" s="69"/>
      <c r="VJ169" s="69"/>
      <c r="VK169" s="69"/>
      <c r="VL169" s="69"/>
      <c r="VM169" s="69"/>
      <c r="VN169" s="69"/>
      <c r="VO169" s="69"/>
      <c r="VP169" s="69"/>
      <c r="VQ169" s="69"/>
      <c r="VR169" s="69"/>
      <c r="VS169" s="69"/>
      <c r="VT169" s="69"/>
      <c r="VU169" s="69"/>
      <c r="VV169" s="69"/>
      <c r="VW169" s="69"/>
      <c r="VX169" s="69"/>
      <c r="VY169" s="69"/>
      <c r="VZ169" s="69"/>
      <c r="WA169" s="69"/>
      <c r="WB169" s="69"/>
      <c r="WC169" s="69"/>
      <c r="WD169" s="69"/>
      <c r="WE169" s="69"/>
      <c r="WF169" s="69"/>
      <c r="WG169" s="69"/>
      <c r="WH169" s="69"/>
      <c r="WI169" s="69"/>
      <c r="WJ169" s="69"/>
      <c r="WK169" s="69"/>
      <c r="WL169" s="69"/>
      <c r="WM169" s="69"/>
      <c r="WN169" s="69"/>
      <c r="WO169" s="69"/>
      <c r="WP169" s="69"/>
      <c r="WQ169" s="69"/>
      <c r="WR169" s="69"/>
      <c r="WS169" s="69"/>
      <c r="WT169" s="69"/>
      <c r="WU169" s="69"/>
      <c r="WV169" s="69"/>
      <c r="WW169" s="69"/>
      <c r="WX169" s="69"/>
      <c r="WY169" s="69"/>
      <c r="WZ169" s="69"/>
      <c r="XA169" s="69"/>
      <c r="XB169" s="69"/>
      <c r="XC169" s="69"/>
      <c r="XD169" s="69"/>
      <c r="XE169" s="69"/>
      <c r="XF169" s="69"/>
      <c r="XG169" s="69"/>
      <c r="XH169" s="69"/>
      <c r="XI169" s="69"/>
      <c r="XJ169" s="69"/>
      <c r="XK169" s="69"/>
      <c r="XL169" s="69"/>
      <c r="XM169" s="69"/>
      <c r="XN169" s="69"/>
      <c r="XO169" s="69"/>
      <c r="XP169" s="69"/>
      <c r="XQ169" s="69"/>
      <c r="XR169" s="69"/>
      <c r="XS169" s="69"/>
      <c r="XT169" s="69"/>
      <c r="XU169" s="69"/>
      <c r="XV169" s="69"/>
      <c r="XW169" s="69"/>
      <c r="XX169" s="69"/>
      <c r="XY169" s="69"/>
      <c r="XZ169" s="69"/>
      <c r="YA169" s="69"/>
      <c r="YB169" s="69"/>
      <c r="YC169" s="69"/>
      <c r="YD169" s="69"/>
      <c r="YE169" s="69"/>
      <c r="YF169" s="69"/>
      <c r="YG169" s="69"/>
      <c r="YH169" s="69"/>
      <c r="YI169" s="69"/>
      <c r="YJ169" s="69"/>
      <c r="YK169" s="69"/>
      <c r="YL169" s="69"/>
      <c r="YM169" s="69"/>
      <c r="YN169" s="69"/>
      <c r="YO169" s="69"/>
      <c r="YP169" s="69"/>
      <c r="YQ169" s="69"/>
      <c r="YR169" s="69"/>
      <c r="YS169" s="69"/>
      <c r="YT169" s="69"/>
      <c r="YU169" s="69"/>
      <c r="YV169" s="69"/>
      <c r="YW169" s="69"/>
      <c r="YX169" s="69"/>
      <c r="YY169" s="69"/>
      <c r="YZ169" s="69"/>
      <c r="ZA169" s="69"/>
      <c r="ZB169" s="69"/>
      <c r="ZC169" s="69"/>
      <c r="ZD169" s="69"/>
      <c r="ZE169" s="69"/>
      <c r="ZF169" s="69"/>
      <c r="ZG169" s="69"/>
      <c r="ZH169" s="69"/>
      <c r="ZI169" s="69"/>
      <c r="ZJ169" s="69"/>
      <c r="ZK169" s="69"/>
      <c r="ZL169" s="69"/>
      <c r="ZM169" s="69"/>
      <c r="ZN169" s="69"/>
      <c r="ZO169" s="69"/>
      <c r="ZP169" s="69"/>
      <c r="ZQ169" s="69"/>
      <c r="ZR169" s="69"/>
      <c r="ZS169" s="69"/>
      <c r="ZT169" s="69"/>
      <c r="ZU169" s="69"/>
      <c r="ZV169" s="69"/>
      <c r="ZW169" s="69"/>
      <c r="ZX169" s="69"/>
      <c r="ZY169" s="69"/>
      <c r="ZZ169" s="69"/>
      <c r="AAA169" s="69"/>
      <c r="AAB169" s="69"/>
      <c r="AAC169" s="69"/>
      <c r="AAD169" s="69"/>
      <c r="AAE169" s="69"/>
      <c r="AAF169" s="69"/>
      <c r="AAG169" s="69"/>
      <c r="AAH169" s="69"/>
      <c r="AAI169" s="69"/>
      <c r="AAJ169" s="69"/>
      <c r="AAK169" s="69"/>
      <c r="AAL169" s="69"/>
      <c r="AAM169" s="69"/>
      <c r="AAN169" s="69"/>
      <c r="AAO169" s="69"/>
      <c r="AAP169" s="69"/>
      <c r="AAQ169" s="69"/>
      <c r="AAR169" s="69"/>
      <c r="AAS169" s="69"/>
      <c r="AAT169" s="69"/>
      <c r="AAU169" s="69"/>
      <c r="AAV169" s="69"/>
      <c r="AAW169" s="69"/>
      <c r="AAX169" s="69"/>
      <c r="AAY169" s="69"/>
      <c r="AAZ169" s="69"/>
      <c r="ABA169" s="69"/>
      <c r="ABB169" s="69"/>
      <c r="ABC169" s="69"/>
      <c r="ABD169" s="69"/>
      <c r="ABE169" s="69"/>
      <c r="ABF169" s="69"/>
      <c r="ABG169" s="69"/>
      <c r="ABH169" s="69"/>
      <c r="ABI169" s="69"/>
      <c r="ABJ169" s="69"/>
      <c r="ABK169" s="69"/>
      <c r="ABL169" s="69"/>
      <c r="ABM169" s="69"/>
      <c r="ABN169" s="69"/>
      <c r="ABO169" s="69"/>
      <c r="ABP169" s="69"/>
      <c r="ABQ169" s="69"/>
      <c r="ABR169" s="69"/>
      <c r="ABS169" s="69"/>
      <c r="ABT169" s="69"/>
      <c r="ABU169" s="69"/>
      <c r="ABV169" s="69"/>
      <c r="ABW169" s="69"/>
      <c r="ABX169" s="69"/>
      <c r="ABY169" s="69"/>
      <c r="ABZ169" s="69"/>
      <c r="ACA169" s="69"/>
      <c r="ACB169" s="69"/>
      <c r="ACC169" s="69"/>
      <c r="ACD169" s="69"/>
      <c r="ACE169" s="69"/>
      <c r="ACF169" s="69"/>
      <c r="ACG169" s="69"/>
      <c r="ACH169" s="69"/>
      <c r="ACI169" s="69"/>
      <c r="ACJ169" s="69"/>
      <c r="ACK169" s="69"/>
      <c r="ACL169" s="69"/>
      <c r="ACM169" s="69"/>
      <c r="ACN169" s="69"/>
      <c r="ACO169" s="69"/>
      <c r="ACP169" s="69"/>
      <c r="ACQ169" s="69"/>
      <c r="ACR169" s="69"/>
      <c r="ACS169" s="69"/>
      <c r="ACT169" s="69"/>
      <c r="ACU169" s="69"/>
      <c r="ACV169" s="69"/>
      <c r="ACW169" s="69"/>
      <c r="ACX169" s="69"/>
      <c r="ACY169" s="69"/>
      <c r="ACZ169" s="69"/>
      <c r="ADA169" s="69"/>
      <c r="ADB169" s="69"/>
      <c r="ADC169" s="69"/>
      <c r="ADD169" s="69"/>
      <c r="ADE169" s="69"/>
      <c r="ADF169" s="69"/>
      <c r="ADG169" s="69"/>
      <c r="ADH169" s="69"/>
      <c r="ADI169" s="69"/>
      <c r="ADJ169" s="69"/>
      <c r="ADK169" s="69"/>
      <c r="ADL169" s="69"/>
      <c r="ADM169" s="69"/>
      <c r="ADN169" s="69"/>
      <c r="ADO169" s="69"/>
      <c r="ADP169" s="69"/>
      <c r="ADQ169" s="69"/>
      <c r="ADR169" s="69"/>
      <c r="ADS169" s="69"/>
      <c r="ADT169" s="69"/>
      <c r="ADU169" s="69"/>
      <c r="ADV169" s="69"/>
      <c r="ADW169" s="69"/>
      <c r="ADX169" s="69"/>
      <c r="ADY169" s="69"/>
      <c r="ADZ169" s="77"/>
      <c r="AEA169" s="69"/>
      <c r="AEB169" s="69"/>
      <c r="AEC169" s="69"/>
      <c r="AED169" s="69"/>
      <c r="AEE169" s="111">
        <f t="shared" si="83"/>
        <v>164</v>
      </c>
      <c r="AEF169" s="111"/>
      <c r="AEG169" s="69"/>
      <c r="AEH169" s="69"/>
      <c r="AEI169" s="69"/>
      <c r="AEJ169" s="69"/>
      <c r="AEK169" s="69"/>
      <c r="AEL169" s="69"/>
      <c r="AEM169" s="69"/>
      <c r="AEN169" s="69"/>
      <c r="AEO169" s="69"/>
      <c r="AEP169" s="69"/>
      <c r="AEQ169" s="69"/>
      <c r="AER169" s="69"/>
      <c r="AES169" s="69"/>
      <c r="AET169" s="69"/>
      <c r="AEU169" s="69"/>
      <c r="AEV169" s="69"/>
      <c r="AEW169" s="69"/>
      <c r="AEX169" s="69"/>
      <c r="AEY169" s="69"/>
      <c r="AEZ169" s="69"/>
      <c r="AFA169" s="69"/>
      <c r="AFB169" s="113"/>
      <c r="AFC169" s="113"/>
      <c r="AFD169" s="113"/>
      <c r="AFE169" s="113"/>
      <c r="AFF169" s="113"/>
      <c r="AFG169" s="113"/>
      <c r="AFH169" s="113"/>
      <c r="AFI169" s="113"/>
      <c r="AFJ169" s="113"/>
      <c r="AFK169" s="113"/>
      <c r="AFL169" s="113"/>
      <c r="AFM169" s="113"/>
      <c r="AFN169" s="113"/>
      <c r="AFO169" s="113"/>
      <c r="AFP169" s="113"/>
      <c r="AFQ169" s="113"/>
      <c r="AFR169" s="113"/>
      <c r="AFS169" s="113"/>
      <c r="AFT169" s="113"/>
      <c r="AFU169" s="113"/>
      <c r="AFV169" s="113"/>
      <c r="AFW169" s="113"/>
      <c r="AFX169" s="113"/>
      <c r="AFY169" s="113"/>
      <c r="AFZ169" s="113"/>
      <c r="AGA169" s="113"/>
      <c r="AGB169" s="113"/>
      <c r="AGC169" s="113"/>
      <c r="AGD169" s="113"/>
      <c r="AGE169" s="113"/>
      <c r="AGF169" s="113"/>
      <c r="AGG169" s="113"/>
      <c r="AGH169" s="113"/>
      <c r="AGI169" s="113"/>
      <c r="AGJ169" s="113"/>
      <c r="AGK169" s="113"/>
      <c r="AGL169" s="113"/>
      <c r="AGM169" s="113"/>
      <c r="AGN169" s="113"/>
      <c r="AGO169" s="113"/>
      <c r="AGP169" s="113"/>
      <c r="AGQ169" s="113"/>
      <c r="AGR169" s="113"/>
      <c r="AGS169" s="113"/>
      <c r="AGT169" s="113"/>
      <c r="AGU169" s="113"/>
      <c r="AGV169" s="113"/>
      <c r="AGW169" s="113"/>
      <c r="AGX169" s="113"/>
      <c r="AGY169" s="113"/>
      <c r="AGZ169" s="113"/>
      <c r="AHA169" s="113"/>
      <c r="AHB169" s="113"/>
      <c r="AHC169" s="113"/>
      <c r="AHD169" s="113"/>
      <c r="AHE169" s="113"/>
      <c r="AHF169" s="113"/>
      <c r="AHG169" s="113"/>
      <c r="AHH169" s="113"/>
      <c r="AHI169" s="113"/>
      <c r="AHJ169" s="113"/>
      <c r="AHK169" s="113"/>
      <c r="AHL169" s="113"/>
      <c r="AHM169" s="113"/>
      <c r="AHN169" s="113"/>
      <c r="AHO169" s="113"/>
      <c r="AHP169" s="113"/>
      <c r="AHQ169" s="113"/>
      <c r="AHR169" s="113"/>
      <c r="AHS169" s="113"/>
      <c r="AHT169" s="113"/>
      <c r="AHU169" s="113"/>
      <c r="AHV169" s="113"/>
      <c r="AHW169" s="113"/>
      <c r="AHX169" s="113"/>
      <c r="AHY169" s="113"/>
      <c r="AHZ169" s="113"/>
      <c r="AIA169" s="113"/>
      <c r="AIB169" s="113"/>
      <c r="AIC169" s="113"/>
      <c r="AID169" s="113"/>
      <c r="AIE169" s="113"/>
      <c r="AIF169" s="113"/>
      <c r="AIG169" s="113"/>
      <c r="AIH169" s="113"/>
      <c r="AII169" s="113"/>
      <c r="AIJ169" s="113"/>
      <c r="AIK169" s="113"/>
      <c r="AIL169" s="113"/>
      <c r="AIM169" s="113"/>
      <c r="AIN169" s="113"/>
      <c r="AIO169" s="113"/>
      <c r="AIP169" s="69"/>
      <c r="AIQ169" s="69"/>
      <c r="AIR169" s="69"/>
      <c r="AIS169" s="69"/>
      <c r="AIT169" s="69"/>
      <c r="AIU169" s="69"/>
    </row>
    <row r="170" spans="1:931" ht="4.5" customHeight="1" x14ac:dyDescent="0.25">
      <c r="A170" s="77"/>
      <c r="B170" s="69"/>
      <c r="C170" s="69"/>
      <c r="D170" s="69"/>
      <c r="E170" s="77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  <c r="CI170" s="69"/>
      <c r="CJ170" s="69"/>
      <c r="CK170" s="69"/>
      <c r="CL170" s="69"/>
      <c r="CM170" s="69"/>
      <c r="CN170" s="69"/>
      <c r="CO170" s="69"/>
      <c r="CP170" s="69"/>
      <c r="CQ170" s="69"/>
      <c r="CR170" s="69"/>
      <c r="CS170" s="69"/>
      <c r="CT170" s="69"/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  <c r="DM170" s="69"/>
      <c r="DN170" s="69"/>
      <c r="DO170" s="69"/>
      <c r="DP170" s="69"/>
      <c r="DQ170" s="69"/>
      <c r="DR170" s="69"/>
      <c r="DS170" s="69"/>
      <c r="DT170" s="69"/>
      <c r="DU170" s="69"/>
      <c r="DV170" s="69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69"/>
      <c r="ER170" s="69"/>
      <c r="ES170" s="69"/>
      <c r="ET170" s="69"/>
      <c r="EU170" s="69"/>
      <c r="EV170" s="69"/>
      <c r="EW170" s="69"/>
      <c r="EX170" s="69"/>
      <c r="EY170" s="69"/>
      <c r="EZ170" s="69"/>
      <c r="FA170" s="69"/>
      <c r="FB170" s="69"/>
      <c r="FC170" s="69"/>
      <c r="FD170" s="69"/>
      <c r="FE170" s="69"/>
      <c r="FF170" s="69"/>
      <c r="FG170" s="69"/>
      <c r="FH170" s="69"/>
      <c r="FI170" s="69"/>
      <c r="FJ170" s="69"/>
      <c r="FK170" s="69"/>
      <c r="FL170" s="69"/>
      <c r="FM170" s="69"/>
      <c r="FN170" s="69"/>
      <c r="FO170" s="69"/>
      <c r="FP170" s="69"/>
      <c r="FQ170" s="69"/>
      <c r="FR170" s="69"/>
      <c r="FS170" s="69"/>
      <c r="FT170" s="69"/>
      <c r="FU170" s="69"/>
      <c r="FV170" s="69"/>
      <c r="FW170" s="69"/>
      <c r="FX170" s="69"/>
      <c r="FY170" s="69"/>
      <c r="FZ170" s="69"/>
      <c r="GA170" s="69"/>
      <c r="GB170" s="69"/>
      <c r="GC170" s="69"/>
      <c r="GD170" s="69"/>
      <c r="GE170" s="69"/>
      <c r="GF170" s="69"/>
      <c r="GG170" s="69"/>
      <c r="GH170" s="69"/>
      <c r="GI170" s="69"/>
      <c r="GJ170" s="69"/>
      <c r="GK170" s="69"/>
      <c r="GL170" s="69"/>
      <c r="GM170" s="69"/>
      <c r="GN170" s="69"/>
      <c r="GO170" s="69"/>
      <c r="GP170" s="69"/>
      <c r="GQ170" s="69"/>
      <c r="GR170" s="69"/>
      <c r="GS170" s="69"/>
      <c r="GT170" s="69"/>
      <c r="GU170" s="69"/>
      <c r="GV170" s="69"/>
      <c r="GW170" s="69"/>
      <c r="GX170" s="69"/>
      <c r="GY170" s="69"/>
      <c r="GZ170" s="69"/>
      <c r="HA170" s="69"/>
      <c r="HB170" s="69"/>
      <c r="HC170" s="69"/>
      <c r="HD170" s="69"/>
      <c r="HE170" s="69"/>
      <c r="HF170" s="69"/>
      <c r="HG170" s="69"/>
      <c r="HH170" s="69"/>
      <c r="HI170" s="69"/>
      <c r="HJ170" s="69"/>
      <c r="HK170" s="69"/>
      <c r="HL170" s="69"/>
      <c r="HM170" s="69"/>
      <c r="HN170" s="69"/>
      <c r="HO170" s="69"/>
      <c r="HP170" s="69"/>
      <c r="HQ170" s="69"/>
      <c r="HR170" s="69"/>
      <c r="HS170" s="69"/>
      <c r="HT170" s="69"/>
      <c r="HU170" s="69"/>
      <c r="HV170" s="69"/>
      <c r="HW170" s="69"/>
      <c r="HX170" s="69"/>
      <c r="HY170" s="69"/>
      <c r="HZ170" s="69"/>
      <c r="IA170" s="69"/>
      <c r="IB170" s="69"/>
      <c r="IC170" s="69"/>
      <c r="ID170" s="69"/>
      <c r="IE170" s="69"/>
      <c r="IF170" s="69"/>
      <c r="IG170" s="69"/>
      <c r="IH170" s="69"/>
      <c r="II170" s="69"/>
      <c r="IJ170" s="69"/>
      <c r="IK170" s="69"/>
      <c r="IL170" s="69"/>
      <c r="IM170" s="69"/>
      <c r="IN170" s="69"/>
      <c r="IO170" s="69"/>
      <c r="IP170" s="69"/>
      <c r="IQ170" s="69"/>
      <c r="IR170" s="69"/>
      <c r="IS170" s="69"/>
      <c r="IT170" s="69"/>
      <c r="IU170" s="69"/>
      <c r="IV170" s="69"/>
      <c r="IW170" s="69"/>
      <c r="IX170" s="69"/>
      <c r="IY170" s="69"/>
      <c r="IZ170" s="69"/>
      <c r="JA170" s="69"/>
      <c r="JB170" s="69"/>
      <c r="JC170" s="69"/>
      <c r="JD170" s="69"/>
      <c r="JE170" s="69"/>
      <c r="JF170" s="69"/>
      <c r="JG170" s="69"/>
      <c r="JH170" s="69"/>
      <c r="JI170" s="69"/>
      <c r="JJ170" s="69"/>
      <c r="JK170" s="69"/>
      <c r="JL170" s="69"/>
      <c r="JM170" s="69"/>
      <c r="JN170" s="69"/>
      <c r="JO170" s="69"/>
      <c r="JP170" s="69"/>
      <c r="JQ170" s="69"/>
      <c r="JR170" s="69"/>
      <c r="JS170" s="69"/>
      <c r="JT170" s="69"/>
      <c r="JU170" s="69"/>
      <c r="JV170" s="69"/>
      <c r="JW170" s="69"/>
      <c r="JX170" s="69"/>
      <c r="JY170" s="69"/>
      <c r="JZ170" s="69"/>
      <c r="KA170" s="69"/>
      <c r="KB170" s="69"/>
      <c r="KC170" s="69"/>
      <c r="KD170" s="69"/>
      <c r="KE170" s="69"/>
      <c r="KF170" s="69"/>
      <c r="KG170" s="69"/>
      <c r="KH170" s="69"/>
      <c r="KI170" s="69"/>
      <c r="KJ170" s="69"/>
      <c r="KK170" s="69"/>
      <c r="KL170" s="69"/>
      <c r="KM170" s="69"/>
      <c r="KN170" s="69"/>
      <c r="KO170" s="69"/>
      <c r="KP170" s="69"/>
      <c r="KQ170" s="69"/>
      <c r="KR170" s="69"/>
      <c r="KS170" s="69"/>
      <c r="KT170" s="69"/>
      <c r="KU170" s="69"/>
      <c r="KV170" s="69"/>
      <c r="KW170" s="69"/>
      <c r="KX170" s="69"/>
      <c r="KY170" s="69"/>
      <c r="KZ170" s="69"/>
      <c r="LA170" s="69"/>
      <c r="LB170" s="69"/>
      <c r="LC170" s="69"/>
      <c r="LD170" s="69"/>
      <c r="LE170" s="69"/>
      <c r="LF170" s="69"/>
      <c r="LG170" s="69"/>
      <c r="LH170" s="69"/>
      <c r="LI170" s="69"/>
      <c r="LJ170" s="69"/>
      <c r="LK170" s="69"/>
      <c r="LL170" s="69"/>
      <c r="LM170" s="69"/>
      <c r="LN170" s="69"/>
      <c r="LO170" s="69"/>
      <c r="LP170" s="69"/>
      <c r="LQ170" s="69"/>
      <c r="LR170" s="69"/>
      <c r="LS170" s="69"/>
      <c r="LT170" s="69"/>
      <c r="LU170" s="69"/>
      <c r="LV170" s="69"/>
      <c r="LW170" s="69"/>
      <c r="LX170" s="69"/>
      <c r="LY170" s="69"/>
      <c r="LZ170" s="69"/>
      <c r="MA170" s="69"/>
      <c r="MB170" s="69"/>
      <c r="MC170" s="69"/>
      <c r="MD170" s="69"/>
      <c r="ME170" s="69"/>
      <c r="MF170" s="69"/>
      <c r="MG170" s="69"/>
      <c r="MH170" s="69"/>
      <c r="MI170" s="69"/>
      <c r="MJ170" s="69"/>
      <c r="MK170" s="69"/>
      <c r="ML170" s="69"/>
      <c r="MM170" s="69"/>
      <c r="MN170" s="69"/>
      <c r="MO170" s="69"/>
      <c r="MP170" s="69"/>
      <c r="MQ170" s="69"/>
      <c r="MR170" s="69"/>
      <c r="MS170" s="69"/>
      <c r="MT170" s="69"/>
      <c r="MU170" s="69"/>
      <c r="MV170" s="69"/>
      <c r="MW170" s="69"/>
      <c r="MX170" s="69"/>
      <c r="MY170" s="69"/>
      <c r="MZ170" s="69"/>
      <c r="NA170" s="69"/>
      <c r="NB170" s="69"/>
      <c r="NC170" s="69"/>
      <c r="ND170" s="69"/>
      <c r="NE170" s="69"/>
      <c r="NF170" s="69"/>
      <c r="NG170" s="69"/>
      <c r="NH170" s="69"/>
      <c r="NI170" s="69"/>
      <c r="NJ170" s="69"/>
      <c r="NK170" s="69"/>
      <c r="NL170" s="69"/>
      <c r="NM170" s="69"/>
      <c r="NN170" s="69"/>
      <c r="NO170" s="69"/>
      <c r="NP170" s="69"/>
      <c r="NQ170" s="69"/>
      <c r="NR170" s="69"/>
      <c r="NS170" s="69"/>
      <c r="NT170" s="69"/>
      <c r="NU170" s="69"/>
      <c r="NV170" s="69"/>
      <c r="NW170" s="69"/>
      <c r="NX170" s="69"/>
      <c r="NY170" s="69"/>
      <c r="NZ170" s="69"/>
      <c r="OA170" s="69"/>
      <c r="OB170" s="69"/>
      <c r="OC170" s="69"/>
      <c r="OD170" s="69"/>
      <c r="OE170" s="69"/>
      <c r="OF170" s="69"/>
      <c r="OG170" s="69"/>
      <c r="OH170" s="69"/>
      <c r="OI170" s="69"/>
      <c r="OJ170" s="69"/>
      <c r="OK170" s="69"/>
      <c r="OL170" s="69"/>
      <c r="OM170" s="69"/>
      <c r="ON170" s="69"/>
      <c r="OO170" s="69"/>
      <c r="OP170" s="69"/>
      <c r="OQ170" s="69"/>
      <c r="OR170" s="69"/>
      <c r="OS170" s="69"/>
      <c r="OT170" s="69"/>
      <c r="OU170" s="69"/>
      <c r="OV170" s="69"/>
      <c r="OW170" s="69"/>
      <c r="OX170" s="69"/>
      <c r="OY170" s="69"/>
      <c r="OZ170" s="69"/>
      <c r="PA170" s="69"/>
      <c r="PB170" s="69"/>
      <c r="PC170" s="69"/>
      <c r="PD170" s="69"/>
      <c r="PE170" s="69"/>
      <c r="PF170" s="69"/>
      <c r="PG170" s="69"/>
      <c r="PH170" s="69"/>
      <c r="PI170" s="69"/>
      <c r="PJ170" s="69"/>
      <c r="PK170" s="69"/>
      <c r="PL170" s="69"/>
      <c r="PM170" s="69"/>
      <c r="PN170" s="69"/>
      <c r="PO170" s="69"/>
      <c r="PP170" s="69"/>
      <c r="PQ170" s="69"/>
      <c r="PR170" s="69"/>
      <c r="PS170" s="69"/>
      <c r="PT170" s="69"/>
      <c r="PU170" s="69"/>
      <c r="PV170" s="69"/>
      <c r="PW170" s="69"/>
      <c r="PX170" s="69"/>
      <c r="PY170" s="69"/>
      <c r="PZ170" s="69"/>
      <c r="QA170" s="69"/>
      <c r="QB170" s="69"/>
      <c r="QC170" s="69"/>
      <c r="QD170" s="69"/>
      <c r="QE170" s="69"/>
      <c r="QF170" s="69"/>
      <c r="QG170" s="69"/>
      <c r="QH170" s="69"/>
      <c r="QI170" s="69"/>
      <c r="QJ170" s="69"/>
      <c r="QK170" s="69"/>
      <c r="QL170" s="69"/>
      <c r="QM170" s="69"/>
      <c r="QN170" s="69"/>
      <c r="QO170" s="69"/>
      <c r="QP170" s="69"/>
      <c r="QQ170" s="69"/>
      <c r="QR170" s="69"/>
      <c r="QS170" s="69"/>
      <c r="QT170" s="69"/>
      <c r="QU170" s="69"/>
      <c r="QV170" s="69"/>
      <c r="QW170" s="69"/>
      <c r="QX170" s="69"/>
      <c r="QY170" s="69"/>
      <c r="QZ170" s="69"/>
      <c r="RA170" s="69"/>
      <c r="RB170" s="69"/>
      <c r="RC170" s="69"/>
      <c r="RD170" s="69"/>
      <c r="RE170" s="69"/>
      <c r="RF170" s="69"/>
      <c r="RG170" s="69"/>
      <c r="RH170" s="69"/>
      <c r="RI170" s="69"/>
      <c r="RJ170" s="69"/>
      <c r="RK170" s="69"/>
      <c r="RL170" s="69"/>
      <c r="RM170" s="69"/>
      <c r="RN170" s="69"/>
      <c r="RO170" s="69"/>
      <c r="RP170" s="69"/>
      <c r="RQ170" s="69"/>
      <c r="RR170" s="69"/>
      <c r="RS170" s="69"/>
      <c r="RT170" s="69"/>
      <c r="RU170" s="69"/>
      <c r="RV170" s="69"/>
      <c r="RW170" s="69"/>
      <c r="RX170" s="69"/>
      <c r="RY170" s="69"/>
      <c r="RZ170" s="69"/>
      <c r="SA170" s="69"/>
      <c r="SB170" s="69"/>
      <c r="SC170" s="69"/>
      <c r="SD170" s="69"/>
      <c r="SE170" s="69"/>
      <c r="SF170" s="69"/>
      <c r="SG170" s="69"/>
      <c r="SH170" s="69"/>
      <c r="SI170" s="69"/>
      <c r="SJ170" s="69"/>
      <c r="SK170" s="69"/>
      <c r="SL170" s="69"/>
      <c r="SM170" s="69"/>
      <c r="SN170" s="69"/>
      <c r="SO170" s="69"/>
      <c r="SP170" s="69"/>
      <c r="SQ170" s="69"/>
      <c r="SR170" s="69"/>
      <c r="SS170" s="69"/>
      <c r="ST170" s="69"/>
      <c r="SU170" s="69"/>
      <c r="SV170" s="69"/>
      <c r="SW170" s="69"/>
      <c r="SX170" s="69"/>
      <c r="SY170" s="69"/>
      <c r="SZ170" s="69"/>
      <c r="TA170" s="69"/>
      <c r="TB170" s="69"/>
      <c r="TC170" s="69"/>
      <c r="TD170" s="69"/>
      <c r="TE170" s="69"/>
      <c r="TF170" s="69"/>
      <c r="TG170" s="69"/>
      <c r="TH170" s="69"/>
      <c r="TI170" s="69"/>
      <c r="TJ170" s="69"/>
      <c r="TK170" s="69"/>
      <c r="TL170" s="69"/>
      <c r="TM170" s="69"/>
      <c r="TN170" s="69"/>
      <c r="TO170" s="69"/>
      <c r="TP170" s="69"/>
      <c r="TQ170" s="69"/>
      <c r="TR170" s="69"/>
      <c r="TS170" s="69"/>
      <c r="TT170" s="69"/>
      <c r="TU170" s="69"/>
      <c r="TV170" s="69"/>
      <c r="TW170" s="69"/>
      <c r="TX170" s="69"/>
      <c r="TY170" s="69"/>
      <c r="TZ170" s="69"/>
      <c r="UA170" s="69"/>
      <c r="UB170" s="69"/>
      <c r="UC170" s="69"/>
      <c r="UD170" s="69"/>
      <c r="UE170" s="69"/>
      <c r="UF170" s="69"/>
      <c r="UG170" s="69"/>
      <c r="UH170" s="69"/>
      <c r="UI170" s="69"/>
      <c r="UJ170" s="69"/>
      <c r="UK170" s="69"/>
      <c r="UL170" s="69"/>
      <c r="UM170" s="69"/>
      <c r="UN170" s="69"/>
      <c r="UO170" s="69"/>
      <c r="UP170" s="69"/>
      <c r="UQ170" s="69"/>
      <c r="UR170" s="69"/>
      <c r="US170" s="69"/>
      <c r="UT170" s="69"/>
      <c r="UU170" s="69"/>
      <c r="UV170" s="69"/>
      <c r="UW170" s="69"/>
      <c r="UX170" s="69"/>
      <c r="UY170" s="69"/>
      <c r="UZ170" s="69"/>
      <c r="VA170" s="69"/>
      <c r="VB170" s="69"/>
      <c r="VC170" s="69"/>
      <c r="VD170" s="69"/>
      <c r="VE170" s="69"/>
      <c r="VF170" s="69"/>
      <c r="VG170" s="69"/>
      <c r="VH170" s="69"/>
      <c r="VI170" s="69"/>
      <c r="VJ170" s="69"/>
      <c r="VK170" s="69"/>
      <c r="VL170" s="69"/>
      <c r="VM170" s="69"/>
      <c r="VN170" s="69"/>
      <c r="VO170" s="69"/>
      <c r="VP170" s="69"/>
      <c r="VQ170" s="69"/>
      <c r="VR170" s="69"/>
      <c r="VS170" s="69"/>
      <c r="VT170" s="69"/>
      <c r="VU170" s="69"/>
      <c r="VV170" s="69"/>
      <c r="VW170" s="69"/>
      <c r="VX170" s="69"/>
      <c r="VY170" s="69"/>
      <c r="VZ170" s="69"/>
      <c r="WA170" s="69"/>
      <c r="WB170" s="69"/>
      <c r="WC170" s="69"/>
      <c r="WD170" s="69"/>
      <c r="WE170" s="69"/>
      <c r="WF170" s="69"/>
      <c r="WG170" s="69"/>
      <c r="WH170" s="69"/>
      <c r="WI170" s="69"/>
      <c r="WJ170" s="69"/>
      <c r="WK170" s="69"/>
      <c r="WL170" s="69"/>
      <c r="WM170" s="69"/>
      <c r="WN170" s="69"/>
      <c r="WO170" s="69"/>
      <c r="WP170" s="69"/>
      <c r="WQ170" s="69"/>
      <c r="WR170" s="69"/>
      <c r="WS170" s="69"/>
      <c r="WT170" s="69"/>
      <c r="WU170" s="69"/>
      <c r="WV170" s="69"/>
      <c r="WW170" s="69"/>
      <c r="WX170" s="69"/>
      <c r="WY170" s="69"/>
      <c r="WZ170" s="69"/>
      <c r="XA170" s="69"/>
      <c r="XB170" s="69"/>
      <c r="XC170" s="69"/>
      <c r="XD170" s="69"/>
      <c r="XE170" s="69"/>
      <c r="XF170" s="69"/>
      <c r="XG170" s="69"/>
      <c r="XH170" s="69"/>
      <c r="XI170" s="69"/>
      <c r="XJ170" s="69"/>
      <c r="XK170" s="69"/>
      <c r="XL170" s="69"/>
      <c r="XM170" s="69"/>
      <c r="XN170" s="69"/>
      <c r="XO170" s="69"/>
      <c r="XP170" s="69"/>
      <c r="XQ170" s="69"/>
      <c r="XR170" s="69"/>
      <c r="XS170" s="69"/>
      <c r="XT170" s="69"/>
      <c r="XU170" s="69"/>
      <c r="XV170" s="69"/>
      <c r="XW170" s="69"/>
      <c r="XX170" s="69"/>
      <c r="XY170" s="69"/>
      <c r="XZ170" s="69"/>
      <c r="YA170" s="69"/>
      <c r="YB170" s="69"/>
      <c r="YC170" s="69"/>
      <c r="YD170" s="69"/>
      <c r="YE170" s="69"/>
      <c r="YF170" s="69"/>
      <c r="YG170" s="69"/>
      <c r="YH170" s="69"/>
      <c r="YI170" s="69"/>
      <c r="YJ170" s="69"/>
      <c r="YK170" s="69"/>
      <c r="YL170" s="69"/>
      <c r="YM170" s="69"/>
      <c r="YN170" s="69"/>
      <c r="YO170" s="69"/>
      <c r="YP170" s="69"/>
      <c r="YQ170" s="69"/>
      <c r="YR170" s="69"/>
      <c r="YS170" s="69"/>
      <c r="YT170" s="69"/>
      <c r="YU170" s="69"/>
      <c r="YV170" s="69"/>
      <c r="YW170" s="69"/>
      <c r="YX170" s="69"/>
      <c r="YY170" s="69"/>
      <c r="YZ170" s="69"/>
      <c r="ZA170" s="69"/>
      <c r="ZB170" s="69"/>
      <c r="ZC170" s="69"/>
      <c r="ZD170" s="69"/>
      <c r="ZE170" s="69"/>
      <c r="ZF170" s="69"/>
      <c r="ZG170" s="69"/>
      <c r="ZH170" s="69"/>
      <c r="ZI170" s="69"/>
      <c r="ZJ170" s="69"/>
      <c r="ZK170" s="69"/>
      <c r="ZL170" s="69"/>
      <c r="ZM170" s="69"/>
      <c r="ZN170" s="69"/>
      <c r="ZO170" s="69"/>
      <c r="ZP170" s="69"/>
      <c r="ZQ170" s="69"/>
      <c r="ZR170" s="69"/>
      <c r="ZS170" s="69"/>
      <c r="ZT170" s="69"/>
      <c r="ZU170" s="69"/>
      <c r="ZV170" s="69"/>
      <c r="ZW170" s="69"/>
      <c r="ZX170" s="69"/>
      <c r="ZY170" s="69"/>
      <c r="ZZ170" s="69"/>
      <c r="AAA170" s="69"/>
      <c r="AAB170" s="69"/>
      <c r="AAC170" s="69"/>
      <c r="AAD170" s="69"/>
      <c r="AAE170" s="69"/>
      <c r="AAF170" s="69"/>
      <c r="AAG170" s="69"/>
      <c r="AAH170" s="69"/>
      <c r="AAI170" s="69"/>
      <c r="AAJ170" s="69"/>
      <c r="AAK170" s="69"/>
      <c r="AAL170" s="69"/>
      <c r="AAM170" s="69"/>
      <c r="AAN170" s="69"/>
      <c r="AAO170" s="69"/>
      <c r="AAP170" s="69"/>
      <c r="AAQ170" s="69"/>
      <c r="AAR170" s="69"/>
      <c r="AAS170" s="69"/>
      <c r="AAT170" s="69"/>
      <c r="AAU170" s="69"/>
      <c r="AAV170" s="69"/>
      <c r="AAW170" s="69"/>
      <c r="AAX170" s="69"/>
      <c r="AAY170" s="69"/>
      <c r="AAZ170" s="69"/>
      <c r="ABA170" s="69"/>
      <c r="ABB170" s="69"/>
      <c r="ABC170" s="69"/>
      <c r="ABD170" s="69"/>
      <c r="ABE170" s="69"/>
      <c r="ABF170" s="69"/>
      <c r="ABG170" s="69"/>
      <c r="ABH170" s="69"/>
      <c r="ABI170" s="69"/>
      <c r="ABJ170" s="69"/>
      <c r="ABK170" s="69"/>
      <c r="ABL170" s="69"/>
      <c r="ABM170" s="69"/>
      <c r="ABN170" s="69"/>
      <c r="ABO170" s="69"/>
      <c r="ABP170" s="69"/>
      <c r="ABQ170" s="69"/>
      <c r="ABR170" s="69"/>
      <c r="ABS170" s="69"/>
      <c r="ABT170" s="69"/>
      <c r="ABU170" s="69"/>
      <c r="ABV170" s="69"/>
      <c r="ABW170" s="69"/>
      <c r="ABX170" s="69"/>
      <c r="ABY170" s="69"/>
      <c r="ABZ170" s="69"/>
      <c r="ACA170" s="69"/>
      <c r="ACB170" s="69"/>
      <c r="ACC170" s="69"/>
      <c r="ACD170" s="69"/>
      <c r="ACE170" s="69"/>
      <c r="ACF170" s="69"/>
      <c r="ACG170" s="69"/>
      <c r="ACH170" s="69"/>
      <c r="ACI170" s="69"/>
      <c r="ACJ170" s="69"/>
      <c r="ACK170" s="69"/>
      <c r="ACL170" s="69"/>
      <c r="ACM170" s="69"/>
      <c r="ACN170" s="69"/>
      <c r="ACO170" s="69"/>
      <c r="ACP170" s="69"/>
      <c r="ACQ170" s="69"/>
      <c r="ACR170" s="69"/>
      <c r="ACS170" s="69"/>
      <c r="ACT170" s="69"/>
      <c r="ACU170" s="69"/>
      <c r="ACV170" s="69"/>
      <c r="ACW170" s="69"/>
      <c r="ACX170" s="69"/>
      <c r="ACY170" s="69"/>
      <c r="ACZ170" s="69"/>
      <c r="ADA170" s="69"/>
      <c r="ADB170" s="69"/>
      <c r="ADC170" s="69"/>
      <c r="ADD170" s="69"/>
      <c r="ADE170" s="69"/>
      <c r="ADF170" s="69"/>
      <c r="ADG170" s="69"/>
      <c r="ADH170" s="69"/>
      <c r="ADI170" s="69"/>
      <c r="ADJ170" s="69"/>
      <c r="ADK170" s="69"/>
      <c r="ADL170" s="69"/>
      <c r="ADM170" s="69"/>
      <c r="ADN170" s="69"/>
      <c r="ADO170" s="69"/>
      <c r="ADP170" s="69"/>
      <c r="ADQ170" s="69"/>
      <c r="ADR170" s="69"/>
      <c r="ADS170" s="69"/>
      <c r="ADT170" s="69"/>
      <c r="ADU170" s="69"/>
      <c r="ADV170" s="69"/>
      <c r="ADW170" s="69"/>
      <c r="ADX170" s="69"/>
      <c r="ADY170" s="69"/>
      <c r="ADZ170" s="77"/>
      <c r="AEA170" s="69"/>
      <c r="AEB170" s="69"/>
      <c r="AEC170" s="69"/>
      <c r="AED170" s="69"/>
      <c r="AEE170" s="111">
        <f t="shared" si="83"/>
        <v>165</v>
      </c>
      <c r="AEF170" s="111"/>
      <c r="AEG170" s="69"/>
      <c r="AEH170" s="69"/>
      <c r="AEI170" s="69"/>
      <c r="AEJ170" s="69"/>
      <c r="AEK170" s="69"/>
      <c r="AEL170" s="69"/>
      <c r="AEM170" s="69"/>
      <c r="AEN170" s="69"/>
      <c r="AEO170" s="69"/>
      <c r="AEP170" s="69"/>
      <c r="AEQ170" s="69"/>
      <c r="AER170" s="69"/>
      <c r="AES170" s="69"/>
      <c r="AET170" s="69"/>
      <c r="AEU170" s="69"/>
      <c r="AEV170" s="69"/>
      <c r="AEW170" s="69"/>
      <c r="AEX170" s="69"/>
      <c r="AEY170" s="69"/>
      <c r="AEZ170" s="69"/>
      <c r="AFA170" s="69"/>
      <c r="AFB170" s="113"/>
      <c r="AFC170" s="113"/>
      <c r="AFD170" s="113"/>
      <c r="AFE170" s="113"/>
      <c r="AFF170" s="113"/>
      <c r="AFG170" s="113"/>
      <c r="AFH170" s="113"/>
      <c r="AFI170" s="113"/>
      <c r="AFJ170" s="113"/>
      <c r="AFK170" s="113"/>
      <c r="AFL170" s="113"/>
      <c r="AFM170" s="113"/>
      <c r="AFN170" s="113"/>
      <c r="AFO170" s="113"/>
      <c r="AFP170" s="113"/>
      <c r="AFQ170" s="113"/>
      <c r="AFR170" s="113"/>
      <c r="AFS170" s="113"/>
      <c r="AFT170" s="113"/>
      <c r="AFU170" s="113"/>
      <c r="AFV170" s="113"/>
      <c r="AFW170" s="113"/>
      <c r="AFX170" s="113"/>
      <c r="AFY170" s="113"/>
      <c r="AFZ170" s="113"/>
      <c r="AGA170" s="113"/>
      <c r="AGB170" s="113"/>
      <c r="AGC170" s="113"/>
      <c r="AGD170" s="113"/>
      <c r="AGE170" s="113"/>
      <c r="AGF170" s="113"/>
      <c r="AGG170" s="113"/>
      <c r="AGH170" s="113"/>
      <c r="AGI170" s="113"/>
      <c r="AGJ170" s="113"/>
      <c r="AGK170" s="113"/>
      <c r="AGL170" s="113"/>
      <c r="AGM170" s="113"/>
      <c r="AGN170" s="113"/>
      <c r="AGO170" s="113"/>
      <c r="AGP170" s="113"/>
      <c r="AGQ170" s="113"/>
      <c r="AGR170" s="113"/>
      <c r="AGS170" s="113"/>
      <c r="AGT170" s="113"/>
      <c r="AGU170" s="113"/>
      <c r="AGV170" s="113"/>
      <c r="AGW170" s="113"/>
      <c r="AGX170" s="113"/>
      <c r="AGY170" s="113"/>
      <c r="AGZ170" s="113"/>
      <c r="AHA170" s="113"/>
      <c r="AHB170" s="113"/>
      <c r="AHC170" s="113"/>
      <c r="AHD170" s="113"/>
      <c r="AHE170" s="113"/>
      <c r="AHF170" s="113"/>
      <c r="AHG170" s="113"/>
      <c r="AHH170" s="113"/>
      <c r="AHI170" s="113"/>
      <c r="AHJ170" s="113"/>
      <c r="AHK170" s="113"/>
      <c r="AHL170" s="113"/>
      <c r="AHM170" s="113"/>
      <c r="AHN170" s="113"/>
      <c r="AHO170" s="113"/>
      <c r="AHP170" s="113"/>
      <c r="AHQ170" s="113"/>
      <c r="AHR170" s="113"/>
      <c r="AHS170" s="113"/>
      <c r="AHT170" s="113"/>
      <c r="AHU170" s="113"/>
      <c r="AHV170" s="113"/>
      <c r="AHW170" s="113"/>
      <c r="AHX170" s="113"/>
      <c r="AHY170" s="113"/>
      <c r="AHZ170" s="113"/>
      <c r="AIA170" s="113"/>
      <c r="AIB170" s="113"/>
      <c r="AIC170" s="113"/>
      <c r="AID170" s="113"/>
      <c r="AIE170" s="113"/>
      <c r="AIF170" s="113"/>
      <c r="AIG170" s="113"/>
      <c r="AIH170" s="113"/>
      <c r="AII170" s="113"/>
      <c r="AIJ170" s="113"/>
      <c r="AIK170" s="113"/>
      <c r="AIL170" s="113"/>
      <c r="AIM170" s="113"/>
      <c r="AIN170" s="113"/>
      <c r="AIO170" s="113"/>
      <c r="AIP170" s="69"/>
      <c r="AIQ170" s="69"/>
      <c r="AIR170" s="69"/>
      <c r="AIS170" s="69"/>
      <c r="AIT170" s="69"/>
      <c r="AIU170" s="69"/>
    </row>
    <row r="171" spans="1:931" ht="4.5" customHeight="1" x14ac:dyDescent="0.25">
      <c r="A171" s="77"/>
      <c r="B171" s="69"/>
      <c r="C171" s="69"/>
      <c r="D171" s="69"/>
      <c r="E171" s="77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69"/>
      <c r="ER171" s="69"/>
      <c r="ES171" s="69"/>
      <c r="ET171" s="69"/>
      <c r="EU171" s="69"/>
      <c r="EV171" s="69"/>
      <c r="EW171" s="69"/>
      <c r="EX171" s="69"/>
      <c r="EY171" s="69"/>
      <c r="EZ171" s="69"/>
      <c r="FA171" s="69"/>
      <c r="FB171" s="69"/>
      <c r="FC171" s="69"/>
      <c r="FD171" s="69"/>
      <c r="FE171" s="69"/>
      <c r="FF171" s="69"/>
      <c r="FG171" s="69"/>
      <c r="FH171" s="69"/>
      <c r="FI171" s="69"/>
      <c r="FJ171" s="69"/>
      <c r="FK171" s="69"/>
      <c r="FL171" s="69"/>
      <c r="FM171" s="69"/>
      <c r="FN171" s="69"/>
      <c r="FO171" s="69"/>
      <c r="FP171" s="69"/>
      <c r="FQ171" s="69"/>
      <c r="FR171" s="69"/>
      <c r="FS171" s="69"/>
      <c r="FT171" s="69"/>
      <c r="FU171" s="69"/>
      <c r="FV171" s="69"/>
      <c r="FW171" s="69"/>
      <c r="FX171" s="69"/>
      <c r="FY171" s="69"/>
      <c r="FZ171" s="69"/>
      <c r="GA171" s="69"/>
      <c r="GB171" s="69"/>
      <c r="GC171" s="69"/>
      <c r="GD171" s="69"/>
      <c r="GE171" s="69"/>
      <c r="GF171" s="69"/>
      <c r="GG171" s="69"/>
      <c r="GH171" s="69"/>
      <c r="GI171" s="69"/>
      <c r="GJ171" s="69"/>
      <c r="GK171" s="69"/>
      <c r="GL171" s="69"/>
      <c r="GM171" s="69"/>
      <c r="GN171" s="69"/>
      <c r="GO171" s="69"/>
      <c r="GP171" s="69"/>
      <c r="GQ171" s="69"/>
      <c r="GR171" s="69"/>
      <c r="GS171" s="69"/>
      <c r="GT171" s="69"/>
      <c r="GU171" s="69"/>
      <c r="GV171" s="69"/>
      <c r="GW171" s="69"/>
      <c r="GX171" s="69"/>
      <c r="GY171" s="69"/>
      <c r="GZ171" s="69"/>
      <c r="HA171" s="69"/>
      <c r="HB171" s="69"/>
      <c r="HC171" s="69"/>
      <c r="HD171" s="69"/>
      <c r="HE171" s="69"/>
      <c r="HF171" s="69"/>
      <c r="HG171" s="69"/>
      <c r="HH171" s="69"/>
      <c r="HI171" s="69"/>
      <c r="HJ171" s="69"/>
      <c r="HK171" s="69"/>
      <c r="HL171" s="69"/>
      <c r="HM171" s="69"/>
      <c r="HN171" s="69"/>
      <c r="HO171" s="69"/>
      <c r="HP171" s="69"/>
      <c r="HQ171" s="69"/>
      <c r="HR171" s="69"/>
      <c r="HS171" s="69"/>
      <c r="HT171" s="69"/>
      <c r="HU171" s="69"/>
      <c r="HV171" s="69"/>
      <c r="HW171" s="69"/>
      <c r="HX171" s="69"/>
      <c r="HY171" s="69"/>
      <c r="HZ171" s="69"/>
      <c r="IA171" s="69"/>
      <c r="IB171" s="69"/>
      <c r="IC171" s="69"/>
      <c r="ID171" s="69"/>
      <c r="IE171" s="69"/>
      <c r="IF171" s="69"/>
      <c r="IG171" s="69"/>
      <c r="IH171" s="69"/>
      <c r="II171" s="69"/>
      <c r="IJ171" s="69"/>
      <c r="IK171" s="69"/>
      <c r="IL171" s="69"/>
      <c r="IM171" s="69"/>
      <c r="IN171" s="69"/>
      <c r="IO171" s="69"/>
      <c r="IP171" s="69"/>
      <c r="IQ171" s="69"/>
      <c r="IR171" s="69"/>
      <c r="IS171" s="69"/>
      <c r="IT171" s="69"/>
      <c r="IU171" s="69"/>
      <c r="IV171" s="69"/>
      <c r="IW171" s="69"/>
      <c r="IX171" s="69"/>
      <c r="IY171" s="69"/>
      <c r="IZ171" s="69"/>
      <c r="JA171" s="69"/>
      <c r="JB171" s="69"/>
      <c r="JC171" s="69"/>
      <c r="JD171" s="69"/>
      <c r="JE171" s="69"/>
      <c r="JF171" s="69"/>
      <c r="JG171" s="69"/>
      <c r="JH171" s="69"/>
      <c r="JI171" s="69"/>
      <c r="JJ171" s="69"/>
      <c r="JK171" s="69"/>
      <c r="JL171" s="69"/>
      <c r="JM171" s="69"/>
      <c r="JN171" s="69"/>
      <c r="JO171" s="69"/>
      <c r="JP171" s="69"/>
      <c r="JQ171" s="69"/>
      <c r="JR171" s="69"/>
      <c r="JS171" s="69"/>
      <c r="JT171" s="69"/>
      <c r="JU171" s="69"/>
      <c r="JV171" s="69"/>
      <c r="JW171" s="69"/>
      <c r="JX171" s="69"/>
      <c r="JY171" s="69"/>
      <c r="JZ171" s="69"/>
      <c r="KA171" s="69"/>
      <c r="KB171" s="69"/>
      <c r="KC171" s="69"/>
      <c r="KD171" s="69"/>
      <c r="KE171" s="69"/>
      <c r="KF171" s="69"/>
      <c r="KG171" s="69"/>
      <c r="KH171" s="69"/>
      <c r="KI171" s="69"/>
      <c r="KJ171" s="69"/>
      <c r="KK171" s="69"/>
      <c r="KL171" s="69"/>
      <c r="KM171" s="69"/>
      <c r="KN171" s="69"/>
      <c r="KO171" s="69"/>
      <c r="KP171" s="69"/>
      <c r="KQ171" s="69"/>
      <c r="KR171" s="69"/>
      <c r="KS171" s="69"/>
      <c r="KT171" s="69"/>
      <c r="KU171" s="69"/>
      <c r="KV171" s="69"/>
      <c r="KW171" s="69"/>
      <c r="KX171" s="69"/>
      <c r="KY171" s="69"/>
      <c r="KZ171" s="69"/>
      <c r="LA171" s="69"/>
      <c r="LB171" s="69"/>
      <c r="LC171" s="69"/>
      <c r="LD171" s="69"/>
      <c r="LE171" s="69"/>
      <c r="LF171" s="69"/>
      <c r="LG171" s="69"/>
      <c r="LH171" s="69"/>
      <c r="LI171" s="69"/>
      <c r="LJ171" s="69"/>
      <c r="LK171" s="69"/>
      <c r="LL171" s="69"/>
      <c r="LM171" s="69"/>
      <c r="LN171" s="69"/>
      <c r="LO171" s="69"/>
      <c r="LP171" s="69"/>
      <c r="LQ171" s="69"/>
      <c r="LR171" s="69"/>
      <c r="LS171" s="69"/>
      <c r="LT171" s="69"/>
      <c r="LU171" s="69"/>
      <c r="LV171" s="69"/>
      <c r="LW171" s="69"/>
      <c r="LX171" s="69"/>
      <c r="LY171" s="69"/>
      <c r="LZ171" s="69"/>
      <c r="MA171" s="69"/>
      <c r="MB171" s="69"/>
      <c r="MC171" s="69"/>
      <c r="MD171" s="69"/>
      <c r="ME171" s="69"/>
      <c r="MF171" s="69"/>
      <c r="MG171" s="69"/>
      <c r="MH171" s="69"/>
      <c r="MI171" s="69"/>
      <c r="MJ171" s="69"/>
      <c r="MK171" s="69"/>
      <c r="ML171" s="69"/>
      <c r="MM171" s="69"/>
      <c r="MN171" s="69"/>
      <c r="MO171" s="69"/>
      <c r="MP171" s="69"/>
      <c r="MQ171" s="69"/>
      <c r="MR171" s="69"/>
      <c r="MS171" s="69"/>
      <c r="MT171" s="69"/>
      <c r="MU171" s="69"/>
      <c r="MV171" s="69"/>
      <c r="MW171" s="69"/>
      <c r="MX171" s="69"/>
      <c r="MY171" s="69"/>
      <c r="MZ171" s="69"/>
      <c r="NA171" s="69"/>
      <c r="NB171" s="69"/>
      <c r="NC171" s="69"/>
      <c r="ND171" s="69"/>
      <c r="NE171" s="69"/>
      <c r="NF171" s="69"/>
      <c r="NG171" s="69"/>
      <c r="NH171" s="69"/>
      <c r="NI171" s="69"/>
      <c r="NJ171" s="69"/>
      <c r="NK171" s="69"/>
      <c r="NL171" s="69"/>
      <c r="NM171" s="69"/>
      <c r="NN171" s="69"/>
      <c r="NO171" s="69"/>
      <c r="NP171" s="69"/>
      <c r="NQ171" s="69"/>
      <c r="NR171" s="69"/>
      <c r="NS171" s="69"/>
      <c r="NT171" s="69"/>
      <c r="NU171" s="69"/>
      <c r="NV171" s="69"/>
      <c r="NW171" s="69"/>
      <c r="NX171" s="69"/>
      <c r="NY171" s="69"/>
      <c r="NZ171" s="69"/>
      <c r="OA171" s="69"/>
      <c r="OB171" s="69"/>
      <c r="OC171" s="69"/>
      <c r="OD171" s="69"/>
      <c r="OE171" s="69"/>
      <c r="OF171" s="69"/>
      <c r="OG171" s="69"/>
      <c r="OH171" s="69"/>
      <c r="OI171" s="69"/>
      <c r="OJ171" s="69"/>
      <c r="OK171" s="69"/>
      <c r="OL171" s="69"/>
      <c r="OM171" s="69"/>
      <c r="ON171" s="69"/>
      <c r="OO171" s="69"/>
      <c r="OP171" s="69"/>
      <c r="OQ171" s="69"/>
      <c r="OR171" s="69"/>
      <c r="OS171" s="69"/>
      <c r="OT171" s="69"/>
      <c r="OU171" s="69"/>
      <c r="OV171" s="69"/>
      <c r="OW171" s="69"/>
      <c r="OX171" s="69"/>
      <c r="OY171" s="69"/>
      <c r="OZ171" s="69"/>
      <c r="PA171" s="69"/>
      <c r="PB171" s="69"/>
      <c r="PC171" s="69"/>
      <c r="PD171" s="69"/>
      <c r="PE171" s="69"/>
      <c r="PF171" s="69"/>
      <c r="PG171" s="69"/>
      <c r="PH171" s="69"/>
      <c r="PI171" s="69"/>
      <c r="PJ171" s="69"/>
      <c r="PK171" s="69"/>
      <c r="PL171" s="69"/>
      <c r="PM171" s="69"/>
      <c r="PN171" s="69"/>
      <c r="PO171" s="69"/>
      <c r="PP171" s="69"/>
      <c r="PQ171" s="69"/>
      <c r="PR171" s="69"/>
      <c r="PS171" s="69"/>
      <c r="PT171" s="69"/>
      <c r="PU171" s="69"/>
      <c r="PV171" s="69"/>
      <c r="PW171" s="69"/>
      <c r="PX171" s="69"/>
      <c r="PY171" s="69"/>
      <c r="PZ171" s="69"/>
      <c r="QA171" s="69"/>
      <c r="QB171" s="69"/>
      <c r="QC171" s="69"/>
      <c r="QD171" s="69"/>
      <c r="QE171" s="69"/>
      <c r="QF171" s="69"/>
      <c r="QG171" s="69"/>
      <c r="QH171" s="69"/>
      <c r="QI171" s="69"/>
      <c r="QJ171" s="69"/>
      <c r="QK171" s="69"/>
      <c r="QL171" s="69"/>
      <c r="QM171" s="69"/>
      <c r="QN171" s="69"/>
      <c r="QO171" s="69"/>
      <c r="QP171" s="69"/>
      <c r="QQ171" s="69"/>
      <c r="QR171" s="69"/>
      <c r="QS171" s="69"/>
      <c r="QT171" s="69"/>
      <c r="QU171" s="69"/>
      <c r="QV171" s="69"/>
      <c r="QW171" s="69"/>
      <c r="QX171" s="69"/>
      <c r="QY171" s="69"/>
      <c r="QZ171" s="69"/>
      <c r="RA171" s="69"/>
      <c r="RB171" s="69"/>
      <c r="RC171" s="69"/>
      <c r="RD171" s="69"/>
      <c r="RE171" s="69"/>
      <c r="RF171" s="69"/>
      <c r="RG171" s="69"/>
      <c r="RH171" s="69"/>
      <c r="RI171" s="69"/>
      <c r="RJ171" s="69"/>
      <c r="RK171" s="69"/>
      <c r="RL171" s="69"/>
      <c r="RM171" s="69"/>
      <c r="RN171" s="69"/>
      <c r="RO171" s="69"/>
      <c r="RP171" s="69"/>
      <c r="RQ171" s="69"/>
      <c r="RR171" s="69"/>
      <c r="RS171" s="69"/>
      <c r="RT171" s="69"/>
      <c r="RU171" s="69"/>
      <c r="RV171" s="69"/>
      <c r="RW171" s="69"/>
      <c r="RX171" s="69"/>
      <c r="RY171" s="69"/>
      <c r="RZ171" s="69"/>
      <c r="SA171" s="69"/>
      <c r="SB171" s="69"/>
      <c r="SC171" s="69"/>
      <c r="SD171" s="69"/>
      <c r="SE171" s="69"/>
      <c r="SF171" s="69"/>
      <c r="SG171" s="69"/>
      <c r="SH171" s="69"/>
      <c r="SI171" s="69"/>
      <c r="SJ171" s="69"/>
      <c r="SK171" s="69"/>
      <c r="SL171" s="69"/>
      <c r="SM171" s="69"/>
      <c r="SN171" s="69"/>
      <c r="SO171" s="69"/>
      <c r="SP171" s="69"/>
      <c r="SQ171" s="69"/>
      <c r="SR171" s="69"/>
      <c r="SS171" s="69"/>
      <c r="ST171" s="69"/>
      <c r="SU171" s="69"/>
      <c r="SV171" s="69"/>
      <c r="SW171" s="69"/>
      <c r="SX171" s="69"/>
      <c r="SY171" s="69"/>
      <c r="SZ171" s="69"/>
      <c r="TA171" s="69"/>
      <c r="TB171" s="69"/>
      <c r="TC171" s="69"/>
      <c r="TD171" s="69"/>
      <c r="TE171" s="69"/>
      <c r="TF171" s="69"/>
      <c r="TG171" s="69"/>
      <c r="TH171" s="69"/>
      <c r="TI171" s="69"/>
      <c r="TJ171" s="69"/>
      <c r="TK171" s="69"/>
      <c r="TL171" s="69"/>
      <c r="TM171" s="69"/>
      <c r="TN171" s="69"/>
      <c r="TO171" s="69"/>
      <c r="TP171" s="69"/>
      <c r="TQ171" s="69"/>
      <c r="TR171" s="69"/>
      <c r="TS171" s="69"/>
      <c r="TT171" s="69"/>
      <c r="TU171" s="69"/>
      <c r="TV171" s="69"/>
      <c r="TW171" s="69"/>
      <c r="TX171" s="69"/>
      <c r="TY171" s="69"/>
      <c r="TZ171" s="69"/>
      <c r="UA171" s="69"/>
      <c r="UB171" s="69"/>
      <c r="UC171" s="69"/>
      <c r="UD171" s="69"/>
      <c r="UE171" s="69"/>
      <c r="UF171" s="69"/>
      <c r="UG171" s="69"/>
      <c r="UH171" s="69"/>
      <c r="UI171" s="69"/>
      <c r="UJ171" s="69"/>
      <c r="UK171" s="69"/>
      <c r="UL171" s="69"/>
      <c r="UM171" s="69"/>
      <c r="UN171" s="69"/>
      <c r="UO171" s="69"/>
      <c r="UP171" s="69"/>
      <c r="UQ171" s="69"/>
      <c r="UR171" s="69"/>
      <c r="US171" s="69"/>
      <c r="UT171" s="69"/>
      <c r="UU171" s="69"/>
      <c r="UV171" s="69"/>
      <c r="UW171" s="69"/>
      <c r="UX171" s="69"/>
      <c r="UY171" s="69"/>
      <c r="UZ171" s="69"/>
      <c r="VA171" s="69"/>
      <c r="VB171" s="69"/>
      <c r="VC171" s="69"/>
      <c r="VD171" s="69"/>
      <c r="VE171" s="69"/>
      <c r="VF171" s="69"/>
      <c r="VG171" s="69"/>
      <c r="VH171" s="69"/>
      <c r="VI171" s="69"/>
      <c r="VJ171" s="69"/>
      <c r="VK171" s="69"/>
      <c r="VL171" s="69"/>
      <c r="VM171" s="69"/>
      <c r="VN171" s="69"/>
      <c r="VO171" s="69"/>
      <c r="VP171" s="69"/>
      <c r="VQ171" s="69"/>
      <c r="VR171" s="69"/>
      <c r="VS171" s="69"/>
      <c r="VT171" s="69"/>
      <c r="VU171" s="69"/>
      <c r="VV171" s="69"/>
      <c r="VW171" s="69"/>
      <c r="VX171" s="69"/>
      <c r="VY171" s="69"/>
      <c r="VZ171" s="69"/>
      <c r="WA171" s="69"/>
      <c r="WB171" s="69"/>
      <c r="WC171" s="69"/>
      <c r="WD171" s="69"/>
      <c r="WE171" s="69"/>
      <c r="WF171" s="69"/>
      <c r="WG171" s="69"/>
      <c r="WH171" s="69"/>
      <c r="WI171" s="69"/>
      <c r="WJ171" s="69"/>
      <c r="WK171" s="69"/>
      <c r="WL171" s="69"/>
      <c r="WM171" s="69"/>
      <c r="WN171" s="69"/>
      <c r="WO171" s="69"/>
      <c r="WP171" s="69"/>
      <c r="WQ171" s="69"/>
      <c r="WR171" s="69"/>
      <c r="WS171" s="69"/>
      <c r="WT171" s="69"/>
      <c r="WU171" s="69"/>
      <c r="WV171" s="69"/>
      <c r="WW171" s="69"/>
      <c r="WX171" s="69"/>
      <c r="WY171" s="69"/>
      <c r="WZ171" s="69"/>
      <c r="XA171" s="69"/>
      <c r="XB171" s="69"/>
      <c r="XC171" s="69"/>
      <c r="XD171" s="69"/>
      <c r="XE171" s="69"/>
      <c r="XF171" s="69"/>
      <c r="XG171" s="69"/>
      <c r="XH171" s="69"/>
      <c r="XI171" s="69"/>
      <c r="XJ171" s="69"/>
      <c r="XK171" s="69"/>
      <c r="XL171" s="69"/>
      <c r="XM171" s="69"/>
      <c r="XN171" s="69"/>
      <c r="XO171" s="69"/>
      <c r="XP171" s="69"/>
      <c r="XQ171" s="69"/>
      <c r="XR171" s="69"/>
      <c r="XS171" s="69"/>
      <c r="XT171" s="69"/>
      <c r="XU171" s="69"/>
      <c r="XV171" s="69"/>
      <c r="XW171" s="69"/>
      <c r="XX171" s="69"/>
      <c r="XY171" s="69"/>
      <c r="XZ171" s="69"/>
      <c r="YA171" s="69"/>
      <c r="YB171" s="69"/>
      <c r="YC171" s="69"/>
      <c r="YD171" s="69"/>
      <c r="YE171" s="69"/>
      <c r="YF171" s="69"/>
      <c r="YG171" s="69"/>
      <c r="YH171" s="69"/>
      <c r="YI171" s="69"/>
      <c r="YJ171" s="69"/>
      <c r="YK171" s="69"/>
      <c r="YL171" s="69"/>
      <c r="YM171" s="69"/>
      <c r="YN171" s="69"/>
      <c r="YO171" s="69"/>
      <c r="YP171" s="69"/>
      <c r="YQ171" s="69"/>
      <c r="YR171" s="69"/>
      <c r="YS171" s="69"/>
      <c r="YT171" s="69"/>
      <c r="YU171" s="69"/>
      <c r="YV171" s="69"/>
      <c r="YW171" s="69"/>
      <c r="YX171" s="69"/>
      <c r="YY171" s="69"/>
      <c r="YZ171" s="69"/>
      <c r="ZA171" s="69"/>
      <c r="ZB171" s="69"/>
      <c r="ZC171" s="69"/>
      <c r="ZD171" s="69"/>
      <c r="ZE171" s="69"/>
      <c r="ZF171" s="69"/>
      <c r="ZG171" s="69"/>
      <c r="ZH171" s="69"/>
      <c r="ZI171" s="69"/>
      <c r="ZJ171" s="69"/>
      <c r="ZK171" s="69"/>
      <c r="ZL171" s="69"/>
      <c r="ZM171" s="69"/>
      <c r="ZN171" s="69"/>
      <c r="ZO171" s="69"/>
      <c r="ZP171" s="69"/>
      <c r="ZQ171" s="69"/>
      <c r="ZR171" s="69"/>
      <c r="ZS171" s="69"/>
      <c r="ZT171" s="69"/>
      <c r="ZU171" s="69"/>
      <c r="ZV171" s="69"/>
      <c r="ZW171" s="69"/>
      <c r="ZX171" s="69"/>
      <c r="ZY171" s="69"/>
      <c r="ZZ171" s="69"/>
      <c r="AAA171" s="69"/>
      <c r="AAB171" s="69"/>
      <c r="AAC171" s="69"/>
      <c r="AAD171" s="69"/>
      <c r="AAE171" s="69"/>
      <c r="AAF171" s="69"/>
      <c r="AAG171" s="69"/>
      <c r="AAH171" s="69"/>
      <c r="AAI171" s="69"/>
      <c r="AAJ171" s="69"/>
      <c r="AAK171" s="69"/>
      <c r="AAL171" s="69"/>
      <c r="AAM171" s="69"/>
      <c r="AAN171" s="69"/>
      <c r="AAO171" s="69"/>
      <c r="AAP171" s="69"/>
      <c r="AAQ171" s="69"/>
      <c r="AAR171" s="69"/>
      <c r="AAS171" s="69"/>
      <c r="AAT171" s="69"/>
      <c r="AAU171" s="69"/>
      <c r="AAV171" s="69"/>
      <c r="AAW171" s="69"/>
      <c r="AAX171" s="69"/>
      <c r="AAY171" s="69"/>
      <c r="AAZ171" s="69"/>
      <c r="ABA171" s="69"/>
      <c r="ABB171" s="69"/>
      <c r="ABC171" s="69"/>
      <c r="ABD171" s="69"/>
      <c r="ABE171" s="69"/>
      <c r="ABF171" s="69"/>
      <c r="ABG171" s="69"/>
      <c r="ABH171" s="69"/>
      <c r="ABI171" s="69"/>
      <c r="ABJ171" s="69"/>
      <c r="ABK171" s="69"/>
      <c r="ABL171" s="69"/>
      <c r="ABM171" s="69"/>
      <c r="ABN171" s="69"/>
      <c r="ABO171" s="69"/>
      <c r="ABP171" s="69"/>
      <c r="ABQ171" s="69"/>
      <c r="ABR171" s="69"/>
      <c r="ABS171" s="69"/>
      <c r="ABT171" s="69"/>
      <c r="ABU171" s="69"/>
      <c r="ABV171" s="69"/>
      <c r="ABW171" s="69"/>
      <c r="ABX171" s="69"/>
      <c r="ABY171" s="69"/>
      <c r="ABZ171" s="69"/>
      <c r="ACA171" s="69"/>
      <c r="ACB171" s="69"/>
      <c r="ACC171" s="69"/>
      <c r="ACD171" s="69"/>
      <c r="ACE171" s="69"/>
      <c r="ACF171" s="69"/>
      <c r="ACG171" s="69"/>
      <c r="ACH171" s="69"/>
      <c r="ACI171" s="69"/>
      <c r="ACJ171" s="69"/>
      <c r="ACK171" s="69"/>
      <c r="ACL171" s="69"/>
      <c r="ACM171" s="69"/>
      <c r="ACN171" s="69"/>
      <c r="ACO171" s="69"/>
      <c r="ACP171" s="69"/>
      <c r="ACQ171" s="69"/>
      <c r="ACR171" s="69"/>
      <c r="ACS171" s="69"/>
      <c r="ACT171" s="69"/>
      <c r="ACU171" s="69"/>
      <c r="ACV171" s="69"/>
      <c r="ACW171" s="69"/>
      <c r="ACX171" s="69"/>
      <c r="ACY171" s="69"/>
      <c r="ACZ171" s="69"/>
      <c r="ADA171" s="69"/>
      <c r="ADB171" s="69"/>
      <c r="ADC171" s="69"/>
      <c r="ADD171" s="69"/>
      <c r="ADE171" s="69"/>
      <c r="ADF171" s="69"/>
      <c r="ADG171" s="69"/>
      <c r="ADH171" s="69"/>
      <c r="ADI171" s="69"/>
      <c r="ADJ171" s="69"/>
      <c r="ADK171" s="69"/>
      <c r="ADL171" s="69"/>
      <c r="ADM171" s="69"/>
      <c r="ADN171" s="69"/>
      <c r="ADO171" s="69"/>
      <c r="ADP171" s="69"/>
      <c r="ADQ171" s="69"/>
      <c r="ADR171" s="69"/>
      <c r="ADS171" s="69"/>
      <c r="ADT171" s="69"/>
      <c r="ADU171" s="69"/>
      <c r="ADV171" s="69"/>
      <c r="ADW171" s="69"/>
      <c r="ADX171" s="69"/>
      <c r="ADY171" s="69"/>
      <c r="ADZ171" s="77"/>
      <c r="AEA171" s="69"/>
      <c r="AEB171" s="69"/>
      <c r="AEC171" s="69"/>
      <c r="AED171" s="69"/>
      <c r="AEE171" s="111">
        <f t="shared" si="83"/>
        <v>166</v>
      </c>
      <c r="AEF171" s="111"/>
      <c r="AEG171" s="69"/>
      <c r="AEH171" s="69"/>
      <c r="AEI171" s="69"/>
      <c r="AEJ171" s="69"/>
      <c r="AEK171" s="69"/>
      <c r="AEL171" s="69"/>
      <c r="AEM171" s="69"/>
      <c r="AEN171" s="69"/>
      <c r="AEO171" s="69"/>
      <c r="AEP171" s="69"/>
      <c r="AEQ171" s="69"/>
      <c r="AER171" s="69"/>
      <c r="AES171" s="69"/>
      <c r="AET171" s="69"/>
      <c r="AEU171" s="69"/>
      <c r="AEV171" s="69"/>
      <c r="AEW171" s="69"/>
      <c r="AEX171" s="69"/>
      <c r="AEY171" s="69"/>
      <c r="AEZ171" s="69"/>
      <c r="AFA171" s="69"/>
      <c r="AFB171" s="113"/>
      <c r="AFC171" s="113"/>
      <c r="AFD171" s="113"/>
      <c r="AFE171" s="113"/>
      <c r="AFF171" s="113"/>
      <c r="AFG171" s="113"/>
      <c r="AFH171" s="113"/>
      <c r="AFI171" s="113"/>
      <c r="AFJ171" s="113"/>
      <c r="AFK171" s="113"/>
      <c r="AFL171" s="113"/>
      <c r="AFM171" s="113"/>
      <c r="AFN171" s="113"/>
      <c r="AFO171" s="113"/>
      <c r="AFP171" s="113"/>
      <c r="AFQ171" s="113"/>
      <c r="AFR171" s="113"/>
      <c r="AFS171" s="113"/>
      <c r="AFT171" s="113"/>
      <c r="AFU171" s="113"/>
      <c r="AFV171" s="113"/>
      <c r="AFW171" s="113"/>
      <c r="AFX171" s="113"/>
      <c r="AFY171" s="113"/>
      <c r="AFZ171" s="113"/>
      <c r="AGA171" s="113"/>
      <c r="AGB171" s="113"/>
      <c r="AGC171" s="113"/>
      <c r="AGD171" s="113"/>
      <c r="AGE171" s="113"/>
      <c r="AGF171" s="113"/>
      <c r="AGG171" s="113"/>
      <c r="AGH171" s="113"/>
      <c r="AGI171" s="113"/>
      <c r="AGJ171" s="113"/>
      <c r="AGK171" s="113"/>
      <c r="AGL171" s="113"/>
      <c r="AGM171" s="113"/>
      <c r="AGN171" s="113"/>
      <c r="AGO171" s="113"/>
      <c r="AGP171" s="113"/>
      <c r="AGQ171" s="113"/>
      <c r="AGR171" s="113"/>
      <c r="AGS171" s="113"/>
      <c r="AGT171" s="113"/>
      <c r="AGU171" s="113"/>
      <c r="AGV171" s="113"/>
      <c r="AGW171" s="113"/>
      <c r="AGX171" s="113"/>
      <c r="AGY171" s="113"/>
      <c r="AGZ171" s="113"/>
      <c r="AHA171" s="113"/>
      <c r="AHB171" s="113"/>
      <c r="AHC171" s="113"/>
      <c r="AHD171" s="113"/>
      <c r="AHE171" s="113"/>
      <c r="AHF171" s="113"/>
      <c r="AHG171" s="113"/>
      <c r="AHH171" s="113"/>
      <c r="AHI171" s="113"/>
      <c r="AHJ171" s="113"/>
      <c r="AHK171" s="113"/>
      <c r="AHL171" s="113"/>
      <c r="AHM171" s="113"/>
      <c r="AHN171" s="113"/>
      <c r="AHO171" s="113"/>
      <c r="AHP171" s="113"/>
      <c r="AHQ171" s="113"/>
      <c r="AHR171" s="113"/>
      <c r="AHS171" s="113"/>
      <c r="AHT171" s="113"/>
      <c r="AHU171" s="113"/>
      <c r="AHV171" s="113"/>
      <c r="AHW171" s="113"/>
      <c r="AHX171" s="113"/>
      <c r="AHY171" s="113"/>
      <c r="AHZ171" s="113"/>
      <c r="AIA171" s="113"/>
      <c r="AIB171" s="113"/>
      <c r="AIC171" s="113"/>
      <c r="AID171" s="113"/>
      <c r="AIE171" s="113"/>
      <c r="AIF171" s="113"/>
      <c r="AIG171" s="113"/>
      <c r="AIH171" s="113"/>
      <c r="AII171" s="113"/>
      <c r="AIJ171" s="113"/>
      <c r="AIK171" s="113"/>
      <c r="AIL171" s="113"/>
      <c r="AIM171" s="113"/>
      <c r="AIN171" s="113"/>
      <c r="AIO171" s="113"/>
      <c r="AIP171" s="69"/>
      <c r="AIQ171" s="69"/>
      <c r="AIR171" s="69"/>
      <c r="AIS171" s="69"/>
      <c r="AIT171" s="69"/>
      <c r="AIU171" s="69"/>
    </row>
    <row r="172" spans="1:931" ht="4.5" customHeight="1" x14ac:dyDescent="0.25">
      <c r="A172" s="77"/>
      <c r="B172" s="69"/>
      <c r="C172" s="69"/>
      <c r="D172" s="69"/>
      <c r="E172" s="77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  <c r="KN172" s="69"/>
      <c r="KO172" s="69"/>
      <c r="KP172" s="69"/>
      <c r="KQ172" s="69"/>
      <c r="KR172" s="69"/>
      <c r="KS172" s="69"/>
      <c r="KT172" s="69"/>
      <c r="KU172" s="69"/>
      <c r="KV172" s="69"/>
      <c r="KW172" s="69"/>
      <c r="KX172" s="69"/>
      <c r="KY172" s="69"/>
      <c r="KZ172" s="69"/>
      <c r="LA172" s="69"/>
      <c r="LB172" s="69"/>
      <c r="LC172" s="69"/>
      <c r="LD172" s="69"/>
      <c r="LE172" s="69"/>
      <c r="LF172" s="69"/>
      <c r="LG172" s="69"/>
      <c r="LH172" s="69"/>
      <c r="LI172" s="69"/>
      <c r="LJ172" s="69"/>
      <c r="LK172" s="69"/>
      <c r="LL172" s="69"/>
      <c r="LM172" s="69"/>
      <c r="LN172" s="69"/>
      <c r="LO172" s="69"/>
      <c r="LP172" s="69"/>
      <c r="LQ172" s="69"/>
      <c r="LR172" s="69"/>
      <c r="LS172" s="69"/>
      <c r="LT172" s="69"/>
      <c r="LU172" s="69"/>
      <c r="LV172" s="69"/>
      <c r="LW172" s="69"/>
      <c r="LX172" s="69"/>
      <c r="LY172" s="69"/>
      <c r="LZ172" s="69"/>
      <c r="MA172" s="69"/>
      <c r="MB172" s="69"/>
      <c r="MC172" s="69"/>
      <c r="MD172" s="69"/>
      <c r="ME172" s="69"/>
      <c r="MF172" s="69"/>
      <c r="MG172" s="69"/>
      <c r="MH172" s="69"/>
      <c r="MI172" s="69"/>
      <c r="MJ172" s="69"/>
      <c r="MK172" s="69"/>
      <c r="ML172" s="69"/>
      <c r="MM172" s="69"/>
      <c r="MN172" s="69"/>
      <c r="MO172" s="69"/>
      <c r="MP172" s="69"/>
      <c r="MQ172" s="69"/>
      <c r="MR172" s="69"/>
      <c r="MS172" s="69"/>
      <c r="MT172" s="69"/>
      <c r="MU172" s="69"/>
      <c r="MV172" s="69"/>
      <c r="MW172" s="69"/>
      <c r="MX172" s="69"/>
      <c r="MY172" s="69"/>
      <c r="MZ172" s="69"/>
      <c r="NA172" s="69"/>
      <c r="NB172" s="69"/>
      <c r="NC172" s="69"/>
      <c r="ND172" s="69"/>
      <c r="NE172" s="69"/>
      <c r="NF172" s="69"/>
      <c r="NG172" s="69"/>
      <c r="NH172" s="69"/>
      <c r="NI172" s="69"/>
      <c r="NJ172" s="69"/>
      <c r="NK172" s="69"/>
      <c r="NL172" s="69"/>
      <c r="NM172" s="69"/>
      <c r="NN172" s="69"/>
      <c r="NO172" s="69"/>
      <c r="NP172" s="69"/>
      <c r="NQ172" s="69"/>
      <c r="NR172" s="69"/>
      <c r="NS172" s="69"/>
      <c r="NT172" s="69"/>
      <c r="NU172" s="69"/>
      <c r="NV172" s="69"/>
      <c r="NW172" s="69"/>
      <c r="NX172" s="69"/>
      <c r="NY172" s="69"/>
      <c r="NZ172" s="69"/>
      <c r="OA172" s="69"/>
      <c r="OB172" s="69"/>
      <c r="OC172" s="69"/>
      <c r="OD172" s="69"/>
      <c r="OE172" s="69"/>
      <c r="OF172" s="69"/>
      <c r="OG172" s="69"/>
      <c r="OH172" s="69"/>
      <c r="OI172" s="69"/>
      <c r="OJ172" s="69"/>
      <c r="OK172" s="69"/>
      <c r="OL172" s="69"/>
      <c r="OM172" s="69"/>
      <c r="ON172" s="69"/>
      <c r="OO172" s="69"/>
      <c r="OP172" s="69"/>
      <c r="OQ172" s="69"/>
      <c r="OR172" s="69"/>
      <c r="OS172" s="69"/>
      <c r="OT172" s="69"/>
      <c r="OU172" s="69"/>
      <c r="OV172" s="69"/>
      <c r="OW172" s="69"/>
      <c r="OX172" s="69"/>
      <c r="OY172" s="69"/>
      <c r="OZ172" s="69"/>
      <c r="PA172" s="69"/>
      <c r="PB172" s="69"/>
      <c r="PC172" s="69"/>
      <c r="PD172" s="69"/>
      <c r="PE172" s="69"/>
      <c r="PF172" s="69"/>
      <c r="PG172" s="69"/>
      <c r="PH172" s="69"/>
      <c r="PI172" s="69"/>
      <c r="PJ172" s="69"/>
      <c r="PK172" s="69"/>
      <c r="PL172" s="69"/>
      <c r="PM172" s="69"/>
      <c r="PN172" s="69"/>
      <c r="PO172" s="69"/>
      <c r="PP172" s="69"/>
      <c r="PQ172" s="69"/>
      <c r="PR172" s="69"/>
      <c r="PS172" s="69"/>
      <c r="PT172" s="69"/>
      <c r="PU172" s="69"/>
      <c r="PV172" s="69"/>
      <c r="PW172" s="69"/>
      <c r="PX172" s="69"/>
      <c r="PY172" s="69"/>
      <c r="PZ172" s="69"/>
      <c r="QA172" s="69"/>
      <c r="QB172" s="69"/>
      <c r="QC172" s="69"/>
      <c r="QD172" s="69"/>
      <c r="QE172" s="69"/>
      <c r="QF172" s="69"/>
      <c r="QG172" s="69"/>
      <c r="QH172" s="69"/>
      <c r="QI172" s="69"/>
      <c r="QJ172" s="69"/>
      <c r="QK172" s="69"/>
      <c r="QL172" s="69"/>
      <c r="QM172" s="69"/>
      <c r="QN172" s="69"/>
      <c r="QO172" s="69"/>
      <c r="QP172" s="69"/>
      <c r="QQ172" s="69"/>
      <c r="QR172" s="69"/>
      <c r="QS172" s="69"/>
      <c r="QT172" s="69"/>
      <c r="QU172" s="69"/>
      <c r="QV172" s="69"/>
      <c r="QW172" s="69"/>
      <c r="QX172" s="69"/>
      <c r="QY172" s="69"/>
      <c r="QZ172" s="69"/>
      <c r="RA172" s="69"/>
      <c r="RB172" s="69"/>
      <c r="RC172" s="69"/>
      <c r="RD172" s="69"/>
      <c r="RE172" s="69"/>
      <c r="RF172" s="69"/>
      <c r="RG172" s="69"/>
      <c r="RH172" s="69"/>
      <c r="RI172" s="69"/>
      <c r="RJ172" s="69"/>
      <c r="RK172" s="69"/>
      <c r="RL172" s="69"/>
      <c r="RM172" s="69"/>
      <c r="RN172" s="69"/>
      <c r="RO172" s="69"/>
      <c r="RP172" s="69"/>
      <c r="RQ172" s="69"/>
      <c r="RR172" s="69"/>
      <c r="RS172" s="69"/>
      <c r="RT172" s="69"/>
      <c r="RU172" s="69"/>
      <c r="RV172" s="69"/>
      <c r="RW172" s="69"/>
      <c r="RX172" s="69"/>
      <c r="RY172" s="69"/>
      <c r="RZ172" s="69"/>
      <c r="SA172" s="69"/>
      <c r="SB172" s="69"/>
      <c r="SC172" s="69"/>
      <c r="SD172" s="69"/>
      <c r="SE172" s="69"/>
      <c r="SF172" s="69"/>
      <c r="SG172" s="69"/>
      <c r="SH172" s="69"/>
      <c r="SI172" s="69"/>
      <c r="SJ172" s="69"/>
      <c r="SK172" s="69"/>
      <c r="SL172" s="69"/>
      <c r="SM172" s="69"/>
      <c r="SN172" s="69"/>
      <c r="SO172" s="69"/>
      <c r="SP172" s="69"/>
      <c r="SQ172" s="69"/>
      <c r="SR172" s="69"/>
      <c r="SS172" s="69"/>
      <c r="ST172" s="69"/>
      <c r="SU172" s="69"/>
      <c r="SV172" s="69"/>
      <c r="SW172" s="69"/>
      <c r="SX172" s="69"/>
      <c r="SY172" s="69"/>
      <c r="SZ172" s="69"/>
      <c r="TA172" s="69"/>
      <c r="TB172" s="69"/>
      <c r="TC172" s="69"/>
      <c r="TD172" s="69"/>
      <c r="TE172" s="69"/>
      <c r="TF172" s="69"/>
      <c r="TG172" s="69"/>
      <c r="TH172" s="69"/>
      <c r="TI172" s="69"/>
      <c r="TJ172" s="69"/>
      <c r="TK172" s="69"/>
      <c r="TL172" s="69"/>
      <c r="TM172" s="69"/>
      <c r="TN172" s="69"/>
      <c r="TO172" s="69"/>
      <c r="TP172" s="69"/>
      <c r="TQ172" s="69"/>
      <c r="TR172" s="69"/>
      <c r="TS172" s="69"/>
      <c r="TT172" s="69"/>
      <c r="TU172" s="69"/>
      <c r="TV172" s="69"/>
      <c r="TW172" s="69"/>
      <c r="TX172" s="69"/>
      <c r="TY172" s="69"/>
      <c r="TZ172" s="69"/>
      <c r="UA172" s="69"/>
      <c r="UB172" s="69"/>
      <c r="UC172" s="69"/>
      <c r="UD172" s="69"/>
      <c r="UE172" s="69"/>
      <c r="UF172" s="69"/>
      <c r="UG172" s="69"/>
      <c r="UH172" s="69"/>
      <c r="UI172" s="69"/>
      <c r="UJ172" s="69"/>
      <c r="UK172" s="69"/>
      <c r="UL172" s="69"/>
      <c r="UM172" s="69"/>
      <c r="UN172" s="69"/>
      <c r="UO172" s="69"/>
      <c r="UP172" s="69"/>
      <c r="UQ172" s="69"/>
      <c r="UR172" s="69"/>
      <c r="US172" s="69"/>
      <c r="UT172" s="69"/>
      <c r="UU172" s="69"/>
      <c r="UV172" s="69"/>
      <c r="UW172" s="69"/>
      <c r="UX172" s="69"/>
      <c r="UY172" s="69"/>
      <c r="UZ172" s="69"/>
      <c r="VA172" s="69"/>
      <c r="VB172" s="69"/>
      <c r="VC172" s="69"/>
      <c r="VD172" s="69"/>
      <c r="VE172" s="69"/>
      <c r="VF172" s="69"/>
      <c r="VG172" s="69"/>
      <c r="VH172" s="69"/>
      <c r="VI172" s="69"/>
      <c r="VJ172" s="69"/>
      <c r="VK172" s="69"/>
      <c r="VL172" s="69"/>
      <c r="VM172" s="69"/>
      <c r="VN172" s="69"/>
      <c r="VO172" s="69"/>
      <c r="VP172" s="69"/>
      <c r="VQ172" s="69"/>
      <c r="VR172" s="69"/>
      <c r="VS172" s="69"/>
      <c r="VT172" s="69"/>
      <c r="VU172" s="69"/>
      <c r="VV172" s="69"/>
      <c r="VW172" s="69"/>
      <c r="VX172" s="69"/>
      <c r="VY172" s="69"/>
      <c r="VZ172" s="69"/>
      <c r="WA172" s="69"/>
      <c r="WB172" s="69"/>
      <c r="WC172" s="69"/>
      <c r="WD172" s="69"/>
      <c r="WE172" s="69"/>
      <c r="WF172" s="69"/>
      <c r="WG172" s="69"/>
      <c r="WH172" s="69"/>
      <c r="WI172" s="69"/>
      <c r="WJ172" s="69"/>
      <c r="WK172" s="69"/>
      <c r="WL172" s="69"/>
      <c r="WM172" s="69"/>
      <c r="WN172" s="69"/>
      <c r="WO172" s="69"/>
      <c r="WP172" s="69"/>
      <c r="WQ172" s="69"/>
      <c r="WR172" s="69"/>
      <c r="WS172" s="69"/>
      <c r="WT172" s="69"/>
      <c r="WU172" s="69"/>
      <c r="WV172" s="69"/>
      <c r="WW172" s="69"/>
      <c r="WX172" s="69"/>
      <c r="WY172" s="69"/>
      <c r="WZ172" s="69"/>
      <c r="XA172" s="69"/>
      <c r="XB172" s="69"/>
      <c r="XC172" s="69"/>
      <c r="XD172" s="69"/>
      <c r="XE172" s="69"/>
      <c r="XF172" s="69"/>
      <c r="XG172" s="69"/>
      <c r="XH172" s="69"/>
      <c r="XI172" s="69"/>
      <c r="XJ172" s="69"/>
      <c r="XK172" s="69"/>
      <c r="XL172" s="69"/>
      <c r="XM172" s="69"/>
      <c r="XN172" s="69"/>
      <c r="XO172" s="69"/>
      <c r="XP172" s="69"/>
      <c r="XQ172" s="69"/>
      <c r="XR172" s="69"/>
      <c r="XS172" s="69"/>
      <c r="XT172" s="69"/>
      <c r="XU172" s="69"/>
      <c r="XV172" s="69"/>
      <c r="XW172" s="69"/>
      <c r="XX172" s="69"/>
      <c r="XY172" s="69"/>
      <c r="XZ172" s="69"/>
      <c r="YA172" s="69"/>
      <c r="YB172" s="69"/>
      <c r="YC172" s="69"/>
      <c r="YD172" s="69"/>
      <c r="YE172" s="69"/>
      <c r="YF172" s="69"/>
      <c r="YG172" s="69"/>
      <c r="YH172" s="69"/>
      <c r="YI172" s="69"/>
      <c r="YJ172" s="69"/>
      <c r="YK172" s="69"/>
      <c r="YL172" s="69"/>
      <c r="YM172" s="69"/>
      <c r="YN172" s="69"/>
      <c r="YO172" s="69"/>
      <c r="YP172" s="69"/>
      <c r="YQ172" s="69"/>
      <c r="YR172" s="69"/>
      <c r="YS172" s="69"/>
      <c r="YT172" s="69"/>
      <c r="YU172" s="69"/>
      <c r="YV172" s="69"/>
      <c r="YW172" s="69"/>
      <c r="YX172" s="69"/>
      <c r="YY172" s="69"/>
      <c r="YZ172" s="69"/>
      <c r="ZA172" s="69"/>
      <c r="ZB172" s="69"/>
      <c r="ZC172" s="69"/>
      <c r="ZD172" s="69"/>
      <c r="ZE172" s="69"/>
      <c r="ZF172" s="69"/>
      <c r="ZG172" s="69"/>
      <c r="ZH172" s="69"/>
      <c r="ZI172" s="69"/>
      <c r="ZJ172" s="69"/>
      <c r="ZK172" s="69"/>
      <c r="ZL172" s="69"/>
      <c r="ZM172" s="69"/>
      <c r="ZN172" s="69"/>
      <c r="ZO172" s="69"/>
      <c r="ZP172" s="69"/>
      <c r="ZQ172" s="69"/>
      <c r="ZR172" s="69"/>
      <c r="ZS172" s="69"/>
      <c r="ZT172" s="69"/>
      <c r="ZU172" s="69"/>
      <c r="ZV172" s="69"/>
      <c r="ZW172" s="69"/>
      <c r="ZX172" s="69"/>
      <c r="ZY172" s="69"/>
      <c r="ZZ172" s="69"/>
      <c r="AAA172" s="69"/>
      <c r="AAB172" s="69"/>
      <c r="AAC172" s="69"/>
      <c r="AAD172" s="69"/>
      <c r="AAE172" s="69"/>
      <c r="AAF172" s="69"/>
      <c r="AAG172" s="69"/>
      <c r="AAH172" s="69"/>
      <c r="AAI172" s="69"/>
      <c r="AAJ172" s="69"/>
      <c r="AAK172" s="69"/>
      <c r="AAL172" s="69"/>
      <c r="AAM172" s="69"/>
      <c r="AAN172" s="69"/>
      <c r="AAO172" s="69"/>
      <c r="AAP172" s="69"/>
      <c r="AAQ172" s="69"/>
      <c r="AAR172" s="69"/>
      <c r="AAS172" s="69"/>
      <c r="AAT172" s="69"/>
      <c r="AAU172" s="69"/>
      <c r="AAV172" s="69"/>
      <c r="AAW172" s="69"/>
      <c r="AAX172" s="69"/>
      <c r="AAY172" s="69"/>
      <c r="AAZ172" s="69"/>
      <c r="ABA172" s="69"/>
      <c r="ABB172" s="69"/>
      <c r="ABC172" s="69"/>
      <c r="ABD172" s="69"/>
      <c r="ABE172" s="69"/>
      <c r="ABF172" s="69"/>
      <c r="ABG172" s="69"/>
      <c r="ABH172" s="69"/>
      <c r="ABI172" s="69"/>
      <c r="ABJ172" s="69"/>
      <c r="ABK172" s="69"/>
      <c r="ABL172" s="69"/>
      <c r="ABM172" s="69"/>
      <c r="ABN172" s="69"/>
      <c r="ABO172" s="69"/>
      <c r="ABP172" s="69"/>
      <c r="ABQ172" s="69"/>
      <c r="ABR172" s="69"/>
      <c r="ABS172" s="69"/>
      <c r="ABT172" s="69"/>
      <c r="ABU172" s="69"/>
      <c r="ABV172" s="69"/>
      <c r="ABW172" s="69"/>
      <c r="ABX172" s="69"/>
      <c r="ABY172" s="69"/>
      <c r="ABZ172" s="69"/>
      <c r="ACA172" s="69"/>
      <c r="ACB172" s="69"/>
      <c r="ACC172" s="69"/>
      <c r="ACD172" s="69"/>
      <c r="ACE172" s="69"/>
      <c r="ACF172" s="69"/>
      <c r="ACG172" s="69"/>
      <c r="ACH172" s="69"/>
      <c r="ACI172" s="69"/>
      <c r="ACJ172" s="69"/>
      <c r="ACK172" s="69"/>
      <c r="ACL172" s="69"/>
      <c r="ACM172" s="69"/>
      <c r="ACN172" s="69"/>
      <c r="ACO172" s="69"/>
      <c r="ACP172" s="69"/>
      <c r="ACQ172" s="69"/>
      <c r="ACR172" s="69"/>
      <c r="ACS172" s="69"/>
      <c r="ACT172" s="69"/>
      <c r="ACU172" s="69"/>
      <c r="ACV172" s="69"/>
      <c r="ACW172" s="69"/>
      <c r="ACX172" s="69"/>
      <c r="ACY172" s="69"/>
      <c r="ACZ172" s="69"/>
      <c r="ADA172" s="69"/>
      <c r="ADB172" s="69"/>
      <c r="ADC172" s="69"/>
      <c r="ADD172" s="69"/>
      <c r="ADE172" s="69"/>
      <c r="ADF172" s="69"/>
      <c r="ADG172" s="69"/>
      <c r="ADH172" s="69"/>
      <c r="ADI172" s="69"/>
      <c r="ADJ172" s="69"/>
      <c r="ADK172" s="69"/>
      <c r="ADL172" s="69"/>
      <c r="ADM172" s="69"/>
      <c r="ADN172" s="69"/>
      <c r="ADO172" s="69"/>
      <c r="ADP172" s="69"/>
      <c r="ADQ172" s="69"/>
      <c r="ADR172" s="69"/>
      <c r="ADS172" s="69"/>
      <c r="ADT172" s="69"/>
      <c r="ADU172" s="69"/>
      <c r="ADV172" s="69"/>
      <c r="ADW172" s="69"/>
      <c r="ADX172" s="69"/>
      <c r="ADY172" s="69"/>
      <c r="ADZ172" s="77"/>
      <c r="AEA172" s="69"/>
      <c r="AEB172" s="69"/>
      <c r="AEC172" s="69"/>
      <c r="AED172" s="69"/>
      <c r="AEE172" s="111">
        <f t="shared" si="83"/>
        <v>167</v>
      </c>
      <c r="AEF172" s="111"/>
      <c r="AEG172" s="69"/>
      <c r="AEH172" s="69"/>
      <c r="AEI172" s="69"/>
      <c r="AEJ172" s="69"/>
      <c r="AEK172" s="69"/>
      <c r="AEL172" s="69"/>
      <c r="AEM172" s="69"/>
      <c r="AEN172" s="69"/>
      <c r="AEO172" s="69"/>
      <c r="AEP172" s="69"/>
      <c r="AEQ172" s="69"/>
      <c r="AER172" s="69"/>
      <c r="AES172" s="69"/>
      <c r="AET172" s="69"/>
      <c r="AEU172" s="69"/>
      <c r="AEV172" s="69"/>
      <c r="AEW172" s="69"/>
      <c r="AEX172" s="69"/>
      <c r="AEY172" s="69"/>
      <c r="AEZ172" s="69"/>
      <c r="AFA172" s="69"/>
      <c r="AFB172" s="113"/>
      <c r="AFC172" s="113"/>
      <c r="AFD172" s="113"/>
      <c r="AFE172" s="113"/>
      <c r="AFF172" s="113"/>
      <c r="AFG172" s="113"/>
      <c r="AFH172" s="113"/>
      <c r="AFI172" s="113"/>
      <c r="AFJ172" s="113"/>
      <c r="AFK172" s="113"/>
      <c r="AFL172" s="113"/>
      <c r="AFM172" s="113"/>
      <c r="AFN172" s="113"/>
      <c r="AFO172" s="113"/>
      <c r="AFP172" s="113"/>
      <c r="AFQ172" s="113"/>
      <c r="AFR172" s="113"/>
      <c r="AFS172" s="113"/>
      <c r="AFT172" s="113"/>
      <c r="AFU172" s="113"/>
      <c r="AFV172" s="113"/>
      <c r="AFW172" s="113"/>
      <c r="AFX172" s="113"/>
      <c r="AFY172" s="113"/>
      <c r="AFZ172" s="113"/>
      <c r="AGA172" s="113"/>
      <c r="AGB172" s="113"/>
      <c r="AGC172" s="113"/>
      <c r="AGD172" s="113"/>
      <c r="AGE172" s="113"/>
      <c r="AGF172" s="113"/>
      <c r="AGG172" s="113"/>
      <c r="AGH172" s="113"/>
      <c r="AGI172" s="113"/>
      <c r="AGJ172" s="113"/>
      <c r="AGK172" s="113"/>
      <c r="AGL172" s="113"/>
      <c r="AGM172" s="113"/>
      <c r="AGN172" s="113"/>
      <c r="AGO172" s="113"/>
      <c r="AGP172" s="113"/>
      <c r="AGQ172" s="113"/>
      <c r="AGR172" s="113"/>
      <c r="AGS172" s="113"/>
      <c r="AGT172" s="113"/>
      <c r="AGU172" s="113"/>
      <c r="AGV172" s="113"/>
      <c r="AGW172" s="113"/>
      <c r="AGX172" s="113"/>
      <c r="AGY172" s="113"/>
      <c r="AGZ172" s="113"/>
      <c r="AHA172" s="113"/>
      <c r="AHB172" s="113"/>
      <c r="AHC172" s="113"/>
      <c r="AHD172" s="113"/>
      <c r="AHE172" s="113"/>
      <c r="AHF172" s="113"/>
      <c r="AHG172" s="113"/>
      <c r="AHH172" s="113"/>
      <c r="AHI172" s="113"/>
      <c r="AHJ172" s="113"/>
      <c r="AHK172" s="113"/>
      <c r="AHL172" s="113"/>
      <c r="AHM172" s="113"/>
      <c r="AHN172" s="113"/>
      <c r="AHO172" s="113"/>
      <c r="AHP172" s="113"/>
      <c r="AHQ172" s="113"/>
      <c r="AHR172" s="113"/>
      <c r="AHS172" s="113"/>
      <c r="AHT172" s="113"/>
      <c r="AHU172" s="113"/>
      <c r="AHV172" s="113"/>
      <c r="AHW172" s="113"/>
      <c r="AHX172" s="113"/>
      <c r="AHY172" s="113"/>
      <c r="AHZ172" s="113"/>
      <c r="AIA172" s="113"/>
      <c r="AIB172" s="113"/>
      <c r="AIC172" s="113"/>
      <c r="AID172" s="113"/>
      <c r="AIE172" s="113"/>
      <c r="AIF172" s="113"/>
      <c r="AIG172" s="113"/>
      <c r="AIH172" s="113"/>
      <c r="AII172" s="113"/>
      <c r="AIJ172" s="113"/>
      <c r="AIK172" s="113"/>
      <c r="AIL172" s="113"/>
      <c r="AIM172" s="113"/>
      <c r="AIN172" s="113"/>
      <c r="AIO172" s="113"/>
      <c r="AIP172" s="69"/>
      <c r="AIQ172" s="69"/>
      <c r="AIR172" s="69"/>
      <c r="AIS172" s="69"/>
      <c r="AIT172" s="69"/>
      <c r="AIU172" s="69"/>
    </row>
    <row r="173" spans="1:931" ht="4.5" customHeight="1" x14ac:dyDescent="0.25">
      <c r="A173" s="77"/>
      <c r="B173" s="69"/>
      <c r="C173" s="69"/>
      <c r="D173" s="69"/>
      <c r="E173" s="77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69"/>
      <c r="ER173" s="69"/>
      <c r="ES173" s="69"/>
      <c r="ET173" s="69"/>
      <c r="EU173" s="69"/>
      <c r="EV173" s="69"/>
      <c r="EW173" s="69"/>
      <c r="EX173" s="69"/>
      <c r="EY173" s="69"/>
      <c r="EZ173" s="69"/>
      <c r="FA173" s="69"/>
      <c r="FB173" s="69"/>
      <c r="FC173" s="69"/>
      <c r="FD173" s="69"/>
      <c r="FE173" s="69"/>
      <c r="FF173" s="69"/>
      <c r="FG173" s="69"/>
      <c r="FH173" s="69"/>
      <c r="FI173" s="69"/>
      <c r="FJ173" s="69"/>
      <c r="FK173" s="69"/>
      <c r="FL173" s="69"/>
      <c r="FM173" s="69"/>
      <c r="FN173" s="69"/>
      <c r="FO173" s="69"/>
      <c r="FP173" s="69"/>
      <c r="FQ173" s="69"/>
      <c r="FR173" s="69"/>
      <c r="FS173" s="69"/>
      <c r="FT173" s="69"/>
      <c r="FU173" s="69"/>
      <c r="FV173" s="69"/>
      <c r="FW173" s="69"/>
      <c r="FX173" s="69"/>
      <c r="FY173" s="69"/>
      <c r="FZ173" s="69"/>
      <c r="GA173" s="69"/>
      <c r="GB173" s="69"/>
      <c r="GC173" s="69"/>
      <c r="GD173" s="69"/>
      <c r="GE173" s="69"/>
      <c r="GF173" s="69"/>
      <c r="GG173" s="69"/>
      <c r="GH173" s="69"/>
      <c r="GI173" s="69"/>
      <c r="GJ173" s="69"/>
      <c r="GK173" s="69"/>
      <c r="GL173" s="69"/>
      <c r="GM173" s="69"/>
      <c r="GN173" s="69"/>
      <c r="GO173" s="69"/>
      <c r="GP173" s="69"/>
      <c r="GQ173" s="69"/>
      <c r="GR173" s="69"/>
      <c r="GS173" s="69"/>
      <c r="GT173" s="69"/>
      <c r="GU173" s="69"/>
      <c r="GV173" s="69"/>
      <c r="GW173" s="69"/>
      <c r="GX173" s="69"/>
      <c r="GY173" s="69"/>
      <c r="GZ173" s="69"/>
      <c r="HA173" s="69"/>
      <c r="HB173" s="69"/>
      <c r="HC173" s="69"/>
      <c r="HD173" s="69"/>
      <c r="HE173" s="69"/>
      <c r="HF173" s="69"/>
      <c r="HG173" s="69"/>
      <c r="HH173" s="69"/>
      <c r="HI173" s="69"/>
      <c r="HJ173" s="69"/>
      <c r="HK173" s="69"/>
      <c r="HL173" s="69"/>
      <c r="HM173" s="69"/>
      <c r="HN173" s="69"/>
      <c r="HO173" s="69"/>
      <c r="HP173" s="69"/>
      <c r="HQ173" s="69"/>
      <c r="HR173" s="69"/>
      <c r="HS173" s="69"/>
      <c r="HT173" s="69"/>
      <c r="HU173" s="69"/>
      <c r="HV173" s="69"/>
      <c r="HW173" s="69"/>
      <c r="HX173" s="69"/>
      <c r="HY173" s="69"/>
      <c r="HZ173" s="69"/>
      <c r="IA173" s="69"/>
      <c r="IB173" s="69"/>
      <c r="IC173" s="69"/>
      <c r="ID173" s="69"/>
      <c r="IE173" s="69"/>
      <c r="IF173" s="69"/>
      <c r="IG173" s="69"/>
      <c r="IH173" s="69"/>
      <c r="II173" s="69"/>
      <c r="IJ173" s="69"/>
      <c r="IK173" s="69"/>
      <c r="IL173" s="69"/>
      <c r="IM173" s="69"/>
      <c r="IN173" s="69"/>
      <c r="IO173" s="69"/>
      <c r="IP173" s="69"/>
      <c r="IQ173" s="69"/>
      <c r="IR173" s="69"/>
      <c r="IS173" s="69"/>
      <c r="IT173" s="69"/>
      <c r="IU173" s="69"/>
      <c r="IV173" s="69"/>
      <c r="IW173" s="69"/>
      <c r="IX173" s="69"/>
      <c r="IY173" s="69"/>
      <c r="IZ173" s="69"/>
      <c r="JA173" s="69"/>
      <c r="JB173" s="69"/>
      <c r="JC173" s="69"/>
      <c r="JD173" s="69"/>
      <c r="JE173" s="69"/>
      <c r="JF173" s="69"/>
      <c r="JG173" s="69"/>
      <c r="JH173" s="69"/>
      <c r="JI173" s="69"/>
      <c r="JJ173" s="69"/>
      <c r="JK173" s="69"/>
      <c r="JL173" s="69"/>
      <c r="JM173" s="69"/>
      <c r="JN173" s="69"/>
      <c r="JO173" s="69"/>
      <c r="JP173" s="69"/>
      <c r="JQ173" s="69"/>
      <c r="JR173" s="69"/>
      <c r="JS173" s="69"/>
      <c r="JT173" s="69"/>
      <c r="JU173" s="69"/>
      <c r="JV173" s="69"/>
      <c r="JW173" s="69"/>
      <c r="JX173" s="69"/>
      <c r="JY173" s="69"/>
      <c r="JZ173" s="69"/>
      <c r="KA173" s="69"/>
      <c r="KB173" s="69"/>
      <c r="KC173" s="69"/>
      <c r="KD173" s="69"/>
      <c r="KE173" s="69"/>
      <c r="KF173" s="69"/>
      <c r="KG173" s="69"/>
      <c r="KH173" s="69"/>
      <c r="KI173" s="69"/>
      <c r="KJ173" s="69"/>
      <c r="KK173" s="69"/>
      <c r="KL173" s="69"/>
      <c r="KM173" s="69"/>
      <c r="KN173" s="69"/>
      <c r="KO173" s="69"/>
      <c r="KP173" s="69"/>
      <c r="KQ173" s="69"/>
      <c r="KR173" s="69"/>
      <c r="KS173" s="69"/>
      <c r="KT173" s="69"/>
      <c r="KU173" s="69"/>
      <c r="KV173" s="69"/>
      <c r="KW173" s="69"/>
      <c r="KX173" s="69"/>
      <c r="KY173" s="69"/>
      <c r="KZ173" s="69"/>
      <c r="LA173" s="69"/>
      <c r="LB173" s="69"/>
      <c r="LC173" s="69"/>
      <c r="LD173" s="69"/>
      <c r="LE173" s="69"/>
      <c r="LF173" s="69"/>
      <c r="LG173" s="69"/>
      <c r="LH173" s="69"/>
      <c r="LI173" s="69"/>
      <c r="LJ173" s="69"/>
      <c r="LK173" s="69"/>
      <c r="LL173" s="69"/>
      <c r="LM173" s="69"/>
      <c r="LN173" s="69"/>
      <c r="LO173" s="69"/>
      <c r="LP173" s="69"/>
      <c r="LQ173" s="69"/>
      <c r="LR173" s="69"/>
      <c r="LS173" s="69"/>
      <c r="LT173" s="69"/>
      <c r="LU173" s="69"/>
      <c r="LV173" s="69"/>
      <c r="LW173" s="69"/>
      <c r="LX173" s="69"/>
      <c r="LY173" s="69"/>
      <c r="LZ173" s="69"/>
      <c r="MA173" s="69"/>
      <c r="MB173" s="69"/>
      <c r="MC173" s="69"/>
      <c r="MD173" s="69"/>
      <c r="ME173" s="69"/>
      <c r="MF173" s="69"/>
      <c r="MG173" s="69"/>
      <c r="MH173" s="69"/>
      <c r="MI173" s="69"/>
      <c r="MJ173" s="69"/>
      <c r="MK173" s="69"/>
      <c r="ML173" s="69"/>
      <c r="MM173" s="69"/>
      <c r="MN173" s="69"/>
      <c r="MO173" s="69"/>
      <c r="MP173" s="69"/>
      <c r="MQ173" s="69"/>
      <c r="MR173" s="69"/>
      <c r="MS173" s="69"/>
      <c r="MT173" s="69"/>
      <c r="MU173" s="69"/>
      <c r="MV173" s="69"/>
      <c r="MW173" s="69"/>
      <c r="MX173" s="69"/>
      <c r="MY173" s="69"/>
      <c r="MZ173" s="69"/>
      <c r="NA173" s="69"/>
      <c r="NB173" s="69"/>
      <c r="NC173" s="69"/>
      <c r="ND173" s="69"/>
      <c r="NE173" s="69"/>
      <c r="NF173" s="69"/>
      <c r="NG173" s="69"/>
      <c r="NH173" s="69"/>
      <c r="NI173" s="69"/>
      <c r="NJ173" s="69"/>
      <c r="NK173" s="69"/>
      <c r="NL173" s="69"/>
      <c r="NM173" s="69"/>
      <c r="NN173" s="69"/>
      <c r="NO173" s="69"/>
      <c r="NP173" s="69"/>
      <c r="NQ173" s="69"/>
      <c r="NR173" s="69"/>
      <c r="NS173" s="69"/>
      <c r="NT173" s="69"/>
      <c r="NU173" s="69"/>
      <c r="NV173" s="69"/>
      <c r="NW173" s="69"/>
      <c r="NX173" s="69"/>
      <c r="NY173" s="69"/>
      <c r="NZ173" s="69"/>
      <c r="OA173" s="69"/>
      <c r="OB173" s="69"/>
      <c r="OC173" s="69"/>
      <c r="OD173" s="69"/>
      <c r="OE173" s="69"/>
      <c r="OF173" s="69"/>
      <c r="OG173" s="69"/>
      <c r="OH173" s="69"/>
      <c r="OI173" s="69"/>
      <c r="OJ173" s="69"/>
      <c r="OK173" s="69"/>
      <c r="OL173" s="69"/>
      <c r="OM173" s="69"/>
      <c r="ON173" s="69"/>
      <c r="OO173" s="69"/>
      <c r="OP173" s="69"/>
      <c r="OQ173" s="69"/>
      <c r="OR173" s="69"/>
      <c r="OS173" s="69"/>
      <c r="OT173" s="69"/>
      <c r="OU173" s="69"/>
      <c r="OV173" s="69"/>
      <c r="OW173" s="69"/>
      <c r="OX173" s="69"/>
      <c r="OY173" s="69"/>
      <c r="OZ173" s="69"/>
      <c r="PA173" s="69"/>
      <c r="PB173" s="69"/>
      <c r="PC173" s="69"/>
      <c r="PD173" s="69"/>
      <c r="PE173" s="69"/>
      <c r="PF173" s="69"/>
      <c r="PG173" s="69"/>
      <c r="PH173" s="69"/>
      <c r="PI173" s="69"/>
      <c r="PJ173" s="69"/>
      <c r="PK173" s="69"/>
      <c r="PL173" s="69"/>
      <c r="PM173" s="69"/>
      <c r="PN173" s="69"/>
      <c r="PO173" s="69"/>
      <c r="PP173" s="69"/>
      <c r="PQ173" s="69"/>
      <c r="PR173" s="69"/>
      <c r="PS173" s="69"/>
      <c r="PT173" s="69"/>
      <c r="PU173" s="69"/>
      <c r="PV173" s="69"/>
      <c r="PW173" s="69"/>
      <c r="PX173" s="69"/>
      <c r="PY173" s="69"/>
      <c r="PZ173" s="69"/>
      <c r="QA173" s="69"/>
      <c r="QB173" s="69"/>
      <c r="QC173" s="69"/>
      <c r="QD173" s="69"/>
      <c r="QE173" s="69"/>
      <c r="QF173" s="69"/>
      <c r="QG173" s="69"/>
      <c r="QH173" s="69"/>
      <c r="QI173" s="69"/>
      <c r="QJ173" s="69"/>
      <c r="QK173" s="69"/>
      <c r="QL173" s="69"/>
      <c r="QM173" s="69"/>
      <c r="QN173" s="69"/>
      <c r="QO173" s="69"/>
      <c r="QP173" s="69"/>
      <c r="QQ173" s="69"/>
      <c r="QR173" s="69"/>
      <c r="QS173" s="69"/>
      <c r="QT173" s="69"/>
      <c r="QU173" s="69"/>
      <c r="QV173" s="69"/>
      <c r="QW173" s="69"/>
      <c r="QX173" s="69"/>
      <c r="QY173" s="69"/>
      <c r="QZ173" s="69"/>
      <c r="RA173" s="69"/>
      <c r="RB173" s="69"/>
      <c r="RC173" s="69"/>
      <c r="RD173" s="69"/>
      <c r="RE173" s="69"/>
      <c r="RF173" s="69"/>
      <c r="RG173" s="69"/>
      <c r="RH173" s="69"/>
      <c r="RI173" s="69"/>
      <c r="RJ173" s="69"/>
      <c r="RK173" s="69"/>
      <c r="RL173" s="69"/>
      <c r="RM173" s="69"/>
      <c r="RN173" s="69"/>
      <c r="RO173" s="69"/>
      <c r="RP173" s="69"/>
      <c r="RQ173" s="69"/>
      <c r="RR173" s="69"/>
      <c r="RS173" s="69"/>
      <c r="RT173" s="69"/>
      <c r="RU173" s="69"/>
      <c r="RV173" s="69"/>
      <c r="RW173" s="69"/>
      <c r="RX173" s="69"/>
      <c r="RY173" s="69"/>
      <c r="RZ173" s="69"/>
      <c r="SA173" s="69"/>
      <c r="SB173" s="69"/>
      <c r="SC173" s="69"/>
      <c r="SD173" s="69"/>
      <c r="SE173" s="69"/>
      <c r="SF173" s="69"/>
      <c r="SG173" s="69"/>
      <c r="SH173" s="69"/>
      <c r="SI173" s="69"/>
      <c r="SJ173" s="69"/>
      <c r="SK173" s="69"/>
      <c r="SL173" s="69"/>
      <c r="SM173" s="69"/>
      <c r="SN173" s="69"/>
      <c r="SO173" s="69"/>
      <c r="SP173" s="69"/>
      <c r="SQ173" s="69"/>
      <c r="SR173" s="69"/>
      <c r="SS173" s="69"/>
      <c r="ST173" s="69"/>
      <c r="SU173" s="69"/>
      <c r="SV173" s="69"/>
      <c r="SW173" s="69"/>
      <c r="SX173" s="69"/>
      <c r="SY173" s="69"/>
      <c r="SZ173" s="69"/>
      <c r="TA173" s="69"/>
      <c r="TB173" s="69"/>
      <c r="TC173" s="69"/>
      <c r="TD173" s="69"/>
      <c r="TE173" s="69"/>
      <c r="TF173" s="69"/>
      <c r="TG173" s="69"/>
      <c r="TH173" s="69"/>
      <c r="TI173" s="69"/>
      <c r="TJ173" s="69"/>
      <c r="TK173" s="69"/>
      <c r="TL173" s="69"/>
      <c r="TM173" s="69"/>
      <c r="TN173" s="69"/>
      <c r="TO173" s="69"/>
      <c r="TP173" s="69"/>
      <c r="TQ173" s="69"/>
      <c r="TR173" s="69"/>
      <c r="TS173" s="69"/>
      <c r="TT173" s="69"/>
      <c r="TU173" s="69"/>
      <c r="TV173" s="69"/>
      <c r="TW173" s="69"/>
      <c r="TX173" s="69"/>
      <c r="TY173" s="69"/>
      <c r="TZ173" s="69"/>
      <c r="UA173" s="69"/>
      <c r="UB173" s="69"/>
      <c r="UC173" s="69"/>
      <c r="UD173" s="69"/>
      <c r="UE173" s="69"/>
      <c r="UF173" s="69"/>
      <c r="UG173" s="69"/>
      <c r="UH173" s="69"/>
      <c r="UI173" s="69"/>
      <c r="UJ173" s="69"/>
      <c r="UK173" s="69"/>
      <c r="UL173" s="69"/>
      <c r="UM173" s="69"/>
      <c r="UN173" s="69"/>
      <c r="UO173" s="69"/>
      <c r="UP173" s="69"/>
      <c r="UQ173" s="69"/>
      <c r="UR173" s="69"/>
      <c r="US173" s="69"/>
      <c r="UT173" s="69"/>
      <c r="UU173" s="69"/>
      <c r="UV173" s="69"/>
      <c r="UW173" s="69"/>
      <c r="UX173" s="69"/>
      <c r="UY173" s="69"/>
      <c r="UZ173" s="69"/>
      <c r="VA173" s="69"/>
      <c r="VB173" s="69"/>
      <c r="VC173" s="69"/>
      <c r="VD173" s="69"/>
      <c r="VE173" s="69"/>
      <c r="VF173" s="69"/>
      <c r="VG173" s="69"/>
      <c r="VH173" s="69"/>
      <c r="VI173" s="69"/>
      <c r="VJ173" s="69"/>
      <c r="VK173" s="69"/>
      <c r="VL173" s="69"/>
      <c r="VM173" s="69"/>
      <c r="VN173" s="69"/>
      <c r="VO173" s="69"/>
      <c r="VP173" s="69"/>
      <c r="VQ173" s="69"/>
      <c r="VR173" s="69"/>
      <c r="VS173" s="69"/>
      <c r="VT173" s="69"/>
      <c r="VU173" s="69"/>
      <c r="VV173" s="69"/>
      <c r="VW173" s="69"/>
      <c r="VX173" s="69"/>
      <c r="VY173" s="69"/>
      <c r="VZ173" s="69"/>
      <c r="WA173" s="69"/>
      <c r="WB173" s="69"/>
      <c r="WC173" s="69"/>
      <c r="WD173" s="69"/>
      <c r="WE173" s="69"/>
      <c r="WF173" s="69"/>
      <c r="WG173" s="69"/>
      <c r="WH173" s="69"/>
      <c r="WI173" s="69"/>
      <c r="WJ173" s="69"/>
      <c r="WK173" s="69"/>
      <c r="WL173" s="69"/>
      <c r="WM173" s="69"/>
      <c r="WN173" s="69"/>
      <c r="WO173" s="69"/>
      <c r="WP173" s="69"/>
      <c r="WQ173" s="69"/>
      <c r="WR173" s="69"/>
      <c r="WS173" s="69"/>
      <c r="WT173" s="69"/>
      <c r="WU173" s="69"/>
      <c r="WV173" s="69"/>
      <c r="WW173" s="69"/>
      <c r="WX173" s="69"/>
      <c r="WY173" s="69"/>
      <c r="WZ173" s="69"/>
      <c r="XA173" s="69"/>
      <c r="XB173" s="69"/>
      <c r="XC173" s="69"/>
      <c r="XD173" s="69"/>
      <c r="XE173" s="69"/>
      <c r="XF173" s="69"/>
      <c r="XG173" s="69"/>
      <c r="XH173" s="69"/>
      <c r="XI173" s="69"/>
      <c r="XJ173" s="69"/>
      <c r="XK173" s="69"/>
      <c r="XL173" s="69"/>
      <c r="XM173" s="69"/>
      <c r="XN173" s="69"/>
      <c r="XO173" s="69"/>
      <c r="XP173" s="69"/>
      <c r="XQ173" s="69"/>
      <c r="XR173" s="69"/>
      <c r="XS173" s="69"/>
      <c r="XT173" s="69"/>
      <c r="XU173" s="69"/>
      <c r="XV173" s="69"/>
      <c r="XW173" s="69"/>
      <c r="XX173" s="69"/>
      <c r="XY173" s="69"/>
      <c r="XZ173" s="69"/>
      <c r="YA173" s="69"/>
      <c r="YB173" s="69"/>
      <c r="YC173" s="69"/>
      <c r="YD173" s="69"/>
      <c r="YE173" s="69"/>
      <c r="YF173" s="69"/>
      <c r="YG173" s="69"/>
      <c r="YH173" s="69"/>
      <c r="YI173" s="69"/>
      <c r="YJ173" s="69"/>
      <c r="YK173" s="69"/>
      <c r="YL173" s="69"/>
      <c r="YM173" s="69"/>
      <c r="YN173" s="69"/>
      <c r="YO173" s="69"/>
      <c r="YP173" s="69"/>
      <c r="YQ173" s="69"/>
      <c r="YR173" s="69"/>
      <c r="YS173" s="69"/>
      <c r="YT173" s="69"/>
      <c r="YU173" s="69"/>
      <c r="YV173" s="69"/>
      <c r="YW173" s="69"/>
      <c r="YX173" s="69"/>
      <c r="YY173" s="69"/>
      <c r="YZ173" s="69"/>
      <c r="ZA173" s="69"/>
      <c r="ZB173" s="69"/>
      <c r="ZC173" s="69"/>
      <c r="ZD173" s="69"/>
      <c r="ZE173" s="69"/>
      <c r="ZF173" s="69"/>
      <c r="ZG173" s="69"/>
      <c r="ZH173" s="69"/>
      <c r="ZI173" s="69"/>
      <c r="ZJ173" s="69"/>
      <c r="ZK173" s="69"/>
      <c r="ZL173" s="69"/>
      <c r="ZM173" s="69"/>
      <c r="ZN173" s="69"/>
      <c r="ZO173" s="69"/>
      <c r="ZP173" s="69"/>
      <c r="ZQ173" s="69"/>
      <c r="ZR173" s="69"/>
      <c r="ZS173" s="69"/>
      <c r="ZT173" s="69"/>
      <c r="ZU173" s="69"/>
      <c r="ZV173" s="69"/>
      <c r="ZW173" s="69"/>
      <c r="ZX173" s="69"/>
      <c r="ZY173" s="69"/>
      <c r="ZZ173" s="69"/>
      <c r="AAA173" s="69"/>
      <c r="AAB173" s="69"/>
      <c r="AAC173" s="69"/>
      <c r="AAD173" s="69"/>
      <c r="AAE173" s="69"/>
      <c r="AAF173" s="69"/>
      <c r="AAG173" s="69"/>
      <c r="AAH173" s="69"/>
      <c r="AAI173" s="69"/>
      <c r="AAJ173" s="69"/>
      <c r="AAK173" s="69"/>
      <c r="AAL173" s="69"/>
      <c r="AAM173" s="69"/>
      <c r="AAN173" s="69"/>
      <c r="AAO173" s="69"/>
      <c r="AAP173" s="69"/>
      <c r="AAQ173" s="69"/>
      <c r="AAR173" s="69"/>
      <c r="AAS173" s="69"/>
      <c r="AAT173" s="69"/>
      <c r="AAU173" s="69"/>
      <c r="AAV173" s="69"/>
      <c r="AAW173" s="69"/>
      <c r="AAX173" s="69"/>
      <c r="AAY173" s="69"/>
      <c r="AAZ173" s="69"/>
      <c r="ABA173" s="69"/>
      <c r="ABB173" s="69"/>
      <c r="ABC173" s="69"/>
      <c r="ABD173" s="69"/>
      <c r="ABE173" s="69"/>
      <c r="ABF173" s="69"/>
      <c r="ABG173" s="69"/>
      <c r="ABH173" s="69"/>
      <c r="ABI173" s="69"/>
      <c r="ABJ173" s="69"/>
      <c r="ABK173" s="69"/>
      <c r="ABL173" s="69"/>
      <c r="ABM173" s="69"/>
      <c r="ABN173" s="69"/>
      <c r="ABO173" s="69"/>
      <c r="ABP173" s="69"/>
      <c r="ABQ173" s="69"/>
      <c r="ABR173" s="69"/>
      <c r="ABS173" s="69"/>
      <c r="ABT173" s="69"/>
      <c r="ABU173" s="69"/>
      <c r="ABV173" s="69"/>
      <c r="ABW173" s="69"/>
      <c r="ABX173" s="69"/>
      <c r="ABY173" s="69"/>
      <c r="ABZ173" s="69"/>
      <c r="ACA173" s="69"/>
      <c r="ACB173" s="69"/>
      <c r="ACC173" s="69"/>
      <c r="ACD173" s="69"/>
      <c r="ACE173" s="69"/>
      <c r="ACF173" s="69"/>
      <c r="ACG173" s="69"/>
      <c r="ACH173" s="69"/>
      <c r="ACI173" s="69"/>
      <c r="ACJ173" s="69"/>
      <c r="ACK173" s="69"/>
      <c r="ACL173" s="69"/>
      <c r="ACM173" s="69"/>
      <c r="ACN173" s="69"/>
      <c r="ACO173" s="69"/>
      <c r="ACP173" s="69"/>
      <c r="ACQ173" s="69"/>
      <c r="ACR173" s="69"/>
      <c r="ACS173" s="69"/>
      <c r="ACT173" s="69"/>
      <c r="ACU173" s="69"/>
      <c r="ACV173" s="69"/>
      <c r="ACW173" s="69"/>
      <c r="ACX173" s="69"/>
      <c r="ACY173" s="69"/>
      <c r="ACZ173" s="69"/>
      <c r="ADA173" s="69"/>
      <c r="ADB173" s="69"/>
      <c r="ADC173" s="69"/>
      <c r="ADD173" s="69"/>
      <c r="ADE173" s="69"/>
      <c r="ADF173" s="69"/>
      <c r="ADG173" s="69"/>
      <c r="ADH173" s="69"/>
      <c r="ADI173" s="69"/>
      <c r="ADJ173" s="69"/>
      <c r="ADK173" s="69"/>
      <c r="ADL173" s="69"/>
      <c r="ADM173" s="69"/>
      <c r="ADN173" s="69"/>
      <c r="ADO173" s="69"/>
      <c r="ADP173" s="69"/>
      <c r="ADQ173" s="69"/>
      <c r="ADR173" s="69"/>
      <c r="ADS173" s="69"/>
      <c r="ADT173" s="69"/>
      <c r="ADU173" s="69"/>
      <c r="ADV173" s="69"/>
      <c r="ADW173" s="69"/>
      <c r="ADX173" s="69"/>
      <c r="ADY173" s="69"/>
      <c r="ADZ173" s="77"/>
      <c r="AEA173" s="69"/>
      <c r="AEB173" s="69"/>
      <c r="AEC173" s="69"/>
      <c r="AED173" s="69"/>
      <c r="AEE173" s="111">
        <f t="shared" si="83"/>
        <v>168</v>
      </c>
      <c r="AEF173" s="111"/>
      <c r="AEG173" s="69"/>
      <c r="AEH173" s="69"/>
      <c r="AEI173" s="69"/>
      <c r="AEJ173" s="69"/>
      <c r="AEK173" s="69"/>
      <c r="AEL173" s="69"/>
      <c r="AEM173" s="69"/>
      <c r="AEN173" s="69"/>
      <c r="AEO173" s="69"/>
      <c r="AEP173" s="69"/>
      <c r="AEQ173" s="69"/>
      <c r="AER173" s="69"/>
      <c r="AES173" s="69"/>
      <c r="AET173" s="69"/>
      <c r="AEU173" s="69"/>
      <c r="AEV173" s="69"/>
      <c r="AEW173" s="69"/>
      <c r="AEX173" s="69"/>
      <c r="AEY173" s="69"/>
      <c r="AEZ173" s="69"/>
      <c r="AFA173" s="69"/>
      <c r="AFB173" s="113"/>
      <c r="AFC173" s="113"/>
      <c r="AFD173" s="113"/>
      <c r="AFE173" s="113"/>
      <c r="AFF173" s="113"/>
      <c r="AFG173" s="113"/>
      <c r="AFH173" s="113"/>
      <c r="AFI173" s="113"/>
      <c r="AFJ173" s="113"/>
      <c r="AFK173" s="113"/>
      <c r="AFL173" s="113"/>
      <c r="AFM173" s="113"/>
      <c r="AFN173" s="113"/>
      <c r="AFO173" s="113"/>
      <c r="AFP173" s="113"/>
      <c r="AFQ173" s="113"/>
      <c r="AFR173" s="113"/>
      <c r="AFS173" s="113"/>
      <c r="AFT173" s="113"/>
      <c r="AFU173" s="113"/>
      <c r="AFV173" s="113"/>
      <c r="AFW173" s="113"/>
      <c r="AFX173" s="113"/>
      <c r="AFY173" s="113"/>
      <c r="AFZ173" s="113"/>
      <c r="AGA173" s="113"/>
      <c r="AGB173" s="113"/>
      <c r="AGC173" s="113"/>
      <c r="AGD173" s="113"/>
      <c r="AGE173" s="113"/>
      <c r="AGF173" s="113"/>
      <c r="AGG173" s="113"/>
      <c r="AGH173" s="113"/>
      <c r="AGI173" s="113"/>
      <c r="AGJ173" s="113"/>
      <c r="AGK173" s="113"/>
      <c r="AGL173" s="113"/>
      <c r="AGM173" s="113"/>
      <c r="AGN173" s="113"/>
      <c r="AGO173" s="113"/>
      <c r="AGP173" s="113"/>
      <c r="AGQ173" s="113"/>
      <c r="AGR173" s="113"/>
      <c r="AGS173" s="113"/>
      <c r="AGT173" s="113"/>
      <c r="AGU173" s="113"/>
      <c r="AGV173" s="113"/>
      <c r="AGW173" s="113"/>
      <c r="AGX173" s="113"/>
      <c r="AGY173" s="113"/>
      <c r="AGZ173" s="113"/>
      <c r="AHA173" s="113"/>
      <c r="AHB173" s="113"/>
      <c r="AHC173" s="113"/>
      <c r="AHD173" s="113"/>
      <c r="AHE173" s="113"/>
      <c r="AHF173" s="113"/>
      <c r="AHG173" s="113"/>
      <c r="AHH173" s="113"/>
      <c r="AHI173" s="113"/>
      <c r="AHJ173" s="113"/>
      <c r="AHK173" s="113"/>
      <c r="AHL173" s="113"/>
      <c r="AHM173" s="113"/>
      <c r="AHN173" s="113"/>
      <c r="AHO173" s="113"/>
      <c r="AHP173" s="113"/>
      <c r="AHQ173" s="113"/>
      <c r="AHR173" s="113"/>
      <c r="AHS173" s="113"/>
      <c r="AHT173" s="113"/>
      <c r="AHU173" s="113"/>
      <c r="AHV173" s="113"/>
      <c r="AHW173" s="113"/>
      <c r="AHX173" s="113"/>
      <c r="AHY173" s="113"/>
      <c r="AHZ173" s="113"/>
      <c r="AIA173" s="113"/>
      <c r="AIB173" s="113"/>
      <c r="AIC173" s="113"/>
      <c r="AID173" s="113"/>
      <c r="AIE173" s="113"/>
      <c r="AIF173" s="113"/>
      <c r="AIG173" s="113"/>
      <c r="AIH173" s="113"/>
      <c r="AII173" s="113"/>
      <c r="AIJ173" s="113"/>
      <c r="AIK173" s="113"/>
      <c r="AIL173" s="113"/>
      <c r="AIM173" s="113"/>
      <c r="AIN173" s="113"/>
      <c r="AIO173" s="113"/>
      <c r="AIP173" s="69"/>
      <c r="AIQ173" s="69"/>
      <c r="AIR173" s="69"/>
      <c r="AIS173" s="69"/>
      <c r="AIT173" s="69"/>
      <c r="AIU173" s="69"/>
    </row>
    <row r="174" spans="1:931" ht="4.5" customHeight="1" x14ac:dyDescent="0.25">
      <c r="A174" s="77"/>
      <c r="B174" s="69"/>
      <c r="C174" s="69"/>
      <c r="D174" s="69"/>
      <c r="E174" s="77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69"/>
      <c r="ER174" s="69"/>
      <c r="ES174" s="69"/>
      <c r="ET174" s="69"/>
      <c r="EU174" s="69"/>
      <c r="EV174" s="69"/>
      <c r="EW174" s="69"/>
      <c r="EX174" s="69"/>
      <c r="EY174" s="69"/>
      <c r="EZ174" s="69"/>
      <c r="FA174" s="69"/>
      <c r="FB174" s="69"/>
      <c r="FC174" s="69"/>
      <c r="FD174" s="69"/>
      <c r="FE174" s="69"/>
      <c r="FF174" s="69"/>
      <c r="FG174" s="69"/>
      <c r="FH174" s="69"/>
      <c r="FI174" s="69"/>
      <c r="FJ174" s="69"/>
      <c r="FK174" s="69"/>
      <c r="FL174" s="69"/>
      <c r="FM174" s="69"/>
      <c r="FN174" s="69"/>
      <c r="FO174" s="69"/>
      <c r="FP174" s="69"/>
      <c r="FQ174" s="69"/>
      <c r="FR174" s="69"/>
      <c r="FS174" s="69"/>
      <c r="FT174" s="69"/>
      <c r="FU174" s="69"/>
      <c r="FV174" s="69"/>
      <c r="FW174" s="69"/>
      <c r="FX174" s="69"/>
      <c r="FY174" s="69"/>
      <c r="FZ174" s="69"/>
      <c r="GA174" s="69"/>
      <c r="GB174" s="69"/>
      <c r="GC174" s="69"/>
      <c r="GD174" s="69"/>
      <c r="GE174" s="69"/>
      <c r="GF174" s="69"/>
      <c r="GG174" s="69"/>
      <c r="GH174" s="69"/>
      <c r="GI174" s="69"/>
      <c r="GJ174" s="69"/>
      <c r="GK174" s="69"/>
      <c r="GL174" s="69"/>
      <c r="GM174" s="69"/>
      <c r="GN174" s="69"/>
      <c r="GO174" s="69"/>
      <c r="GP174" s="69"/>
      <c r="GQ174" s="69"/>
      <c r="GR174" s="69"/>
      <c r="GS174" s="69"/>
      <c r="GT174" s="69"/>
      <c r="GU174" s="69"/>
      <c r="GV174" s="69"/>
      <c r="GW174" s="69"/>
      <c r="GX174" s="69"/>
      <c r="GY174" s="69"/>
      <c r="GZ174" s="69"/>
      <c r="HA174" s="69"/>
      <c r="HB174" s="69"/>
      <c r="HC174" s="69"/>
      <c r="HD174" s="69"/>
      <c r="HE174" s="69"/>
      <c r="HF174" s="69"/>
      <c r="HG174" s="69"/>
      <c r="HH174" s="69"/>
      <c r="HI174" s="69"/>
      <c r="HJ174" s="69"/>
      <c r="HK174" s="69"/>
      <c r="HL174" s="69"/>
      <c r="HM174" s="69"/>
      <c r="HN174" s="69"/>
      <c r="HO174" s="69"/>
      <c r="HP174" s="69"/>
      <c r="HQ174" s="69"/>
      <c r="HR174" s="69"/>
      <c r="HS174" s="69"/>
      <c r="HT174" s="69"/>
      <c r="HU174" s="69"/>
      <c r="HV174" s="69"/>
      <c r="HW174" s="69"/>
      <c r="HX174" s="69"/>
      <c r="HY174" s="69"/>
      <c r="HZ174" s="69"/>
      <c r="IA174" s="69"/>
      <c r="IB174" s="69"/>
      <c r="IC174" s="69"/>
      <c r="ID174" s="69"/>
      <c r="IE174" s="69"/>
      <c r="IF174" s="69"/>
      <c r="IG174" s="69"/>
      <c r="IH174" s="69"/>
      <c r="II174" s="69"/>
      <c r="IJ174" s="69"/>
      <c r="IK174" s="69"/>
      <c r="IL174" s="69"/>
      <c r="IM174" s="69"/>
      <c r="IN174" s="69"/>
      <c r="IO174" s="69"/>
      <c r="IP174" s="69"/>
      <c r="IQ174" s="69"/>
      <c r="IR174" s="69"/>
      <c r="IS174" s="69"/>
      <c r="IT174" s="69"/>
      <c r="IU174" s="69"/>
      <c r="IV174" s="69"/>
      <c r="IW174" s="69"/>
      <c r="IX174" s="69"/>
      <c r="IY174" s="69"/>
      <c r="IZ174" s="69"/>
      <c r="JA174" s="69"/>
      <c r="JB174" s="69"/>
      <c r="JC174" s="69"/>
      <c r="JD174" s="69"/>
      <c r="JE174" s="69"/>
      <c r="JF174" s="69"/>
      <c r="JG174" s="69"/>
      <c r="JH174" s="69"/>
      <c r="JI174" s="69"/>
      <c r="JJ174" s="69"/>
      <c r="JK174" s="69"/>
      <c r="JL174" s="69"/>
      <c r="JM174" s="69"/>
      <c r="JN174" s="69"/>
      <c r="JO174" s="69"/>
      <c r="JP174" s="69"/>
      <c r="JQ174" s="69"/>
      <c r="JR174" s="69"/>
      <c r="JS174" s="69"/>
      <c r="JT174" s="69"/>
      <c r="JU174" s="69"/>
      <c r="JV174" s="69"/>
      <c r="JW174" s="69"/>
      <c r="JX174" s="69"/>
      <c r="JY174" s="69"/>
      <c r="JZ174" s="69"/>
      <c r="KA174" s="69"/>
      <c r="KB174" s="69"/>
      <c r="KC174" s="69"/>
      <c r="KD174" s="69"/>
      <c r="KE174" s="69"/>
      <c r="KF174" s="69"/>
      <c r="KG174" s="69"/>
      <c r="KH174" s="69"/>
      <c r="KI174" s="69"/>
      <c r="KJ174" s="69"/>
      <c r="KK174" s="69"/>
      <c r="KL174" s="69"/>
      <c r="KM174" s="69"/>
      <c r="KN174" s="69"/>
      <c r="KO174" s="69"/>
      <c r="KP174" s="69"/>
      <c r="KQ174" s="69"/>
      <c r="KR174" s="69"/>
      <c r="KS174" s="69"/>
      <c r="KT174" s="69"/>
      <c r="KU174" s="69"/>
      <c r="KV174" s="69"/>
      <c r="KW174" s="69"/>
      <c r="KX174" s="69"/>
      <c r="KY174" s="69"/>
      <c r="KZ174" s="69"/>
      <c r="LA174" s="69"/>
      <c r="LB174" s="69"/>
      <c r="LC174" s="69"/>
      <c r="LD174" s="69"/>
      <c r="LE174" s="69"/>
      <c r="LF174" s="69"/>
      <c r="LG174" s="69"/>
      <c r="LH174" s="69"/>
      <c r="LI174" s="69"/>
      <c r="LJ174" s="69"/>
      <c r="LK174" s="69"/>
      <c r="LL174" s="69"/>
      <c r="LM174" s="69"/>
      <c r="LN174" s="69"/>
      <c r="LO174" s="69"/>
      <c r="LP174" s="69"/>
      <c r="LQ174" s="69"/>
      <c r="LR174" s="69"/>
      <c r="LS174" s="69"/>
      <c r="LT174" s="69"/>
      <c r="LU174" s="69"/>
      <c r="LV174" s="69"/>
      <c r="LW174" s="69"/>
      <c r="LX174" s="69"/>
      <c r="LY174" s="69"/>
      <c r="LZ174" s="69"/>
      <c r="MA174" s="69"/>
      <c r="MB174" s="69"/>
      <c r="MC174" s="69"/>
      <c r="MD174" s="69"/>
      <c r="ME174" s="69"/>
      <c r="MF174" s="69"/>
      <c r="MG174" s="69"/>
      <c r="MH174" s="69"/>
      <c r="MI174" s="69"/>
      <c r="MJ174" s="69"/>
      <c r="MK174" s="69"/>
      <c r="ML174" s="69"/>
      <c r="MM174" s="69"/>
      <c r="MN174" s="69"/>
      <c r="MO174" s="69"/>
      <c r="MP174" s="69"/>
      <c r="MQ174" s="69"/>
      <c r="MR174" s="69"/>
      <c r="MS174" s="69"/>
      <c r="MT174" s="69"/>
      <c r="MU174" s="69"/>
      <c r="MV174" s="69"/>
      <c r="MW174" s="69"/>
      <c r="MX174" s="69"/>
      <c r="MY174" s="69"/>
      <c r="MZ174" s="69"/>
      <c r="NA174" s="69"/>
      <c r="NB174" s="69"/>
      <c r="NC174" s="69"/>
      <c r="ND174" s="69"/>
      <c r="NE174" s="69"/>
      <c r="NF174" s="69"/>
      <c r="NG174" s="69"/>
      <c r="NH174" s="69"/>
      <c r="NI174" s="69"/>
      <c r="NJ174" s="69"/>
      <c r="NK174" s="69"/>
      <c r="NL174" s="69"/>
      <c r="NM174" s="69"/>
      <c r="NN174" s="69"/>
      <c r="NO174" s="69"/>
      <c r="NP174" s="69"/>
      <c r="NQ174" s="69"/>
      <c r="NR174" s="69"/>
      <c r="NS174" s="69"/>
      <c r="NT174" s="69"/>
      <c r="NU174" s="69"/>
      <c r="NV174" s="69"/>
      <c r="NW174" s="69"/>
      <c r="NX174" s="69"/>
      <c r="NY174" s="69"/>
      <c r="NZ174" s="69"/>
      <c r="OA174" s="69"/>
      <c r="OB174" s="69"/>
      <c r="OC174" s="69"/>
      <c r="OD174" s="69"/>
      <c r="OE174" s="69"/>
      <c r="OF174" s="69"/>
      <c r="OG174" s="69"/>
      <c r="OH174" s="69"/>
      <c r="OI174" s="69"/>
      <c r="OJ174" s="69"/>
      <c r="OK174" s="69"/>
      <c r="OL174" s="69"/>
      <c r="OM174" s="69"/>
      <c r="ON174" s="69"/>
      <c r="OO174" s="69"/>
      <c r="OP174" s="69"/>
      <c r="OQ174" s="69"/>
      <c r="OR174" s="69"/>
      <c r="OS174" s="69"/>
      <c r="OT174" s="69"/>
      <c r="OU174" s="69"/>
      <c r="OV174" s="69"/>
      <c r="OW174" s="69"/>
      <c r="OX174" s="69"/>
      <c r="OY174" s="69"/>
      <c r="OZ174" s="69"/>
      <c r="PA174" s="69"/>
      <c r="PB174" s="69"/>
      <c r="PC174" s="69"/>
      <c r="PD174" s="69"/>
      <c r="PE174" s="69"/>
      <c r="PF174" s="69"/>
      <c r="PG174" s="69"/>
      <c r="PH174" s="69"/>
      <c r="PI174" s="69"/>
      <c r="PJ174" s="69"/>
      <c r="PK174" s="69"/>
      <c r="PL174" s="69"/>
      <c r="PM174" s="69"/>
      <c r="PN174" s="69"/>
      <c r="PO174" s="69"/>
      <c r="PP174" s="69"/>
      <c r="PQ174" s="69"/>
      <c r="PR174" s="69"/>
      <c r="PS174" s="69"/>
      <c r="PT174" s="69"/>
      <c r="PU174" s="69"/>
      <c r="PV174" s="69"/>
      <c r="PW174" s="69"/>
      <c r="PX174" s="69"/>
      <c r="PY174" s="69"/>
      <c r="PZ174" s="69"/>
      <c r="QA174" s="69"/>
      <c r="QB174" s="69"/>
      <c r="QC174" s="69"/>
      <c r="QD174" s="69"/>
      <c r="QE174" s="69"/>
      <c r="QF174" s="69"/>
      <c r="QG174" s="69"/>
      <c r="QH174" s="69"/>
      <c r="QI174" s="69"/>
      <c r="QJ174" s="69"/>
      <c r="QK174" s="69"/>
      <c r="QL174" s="69"/>
      <c r="QM174" s="69"/>
      <c r="QN174" s="69"/>
      <c r="QO174" s="69"/>
      <c r="QP174" s="69"/>
      <c r="QQ174" s="69"/>
      <c r="QR174" s="69"/>
      <c r="QS174" s="69"/>
      <c r="QT174" s="69"/>
      <c r="QU174" s="69"/>
      <c r="QV174" s="69"/>
      <c r="QW174" s="69"/>
      <c r="QX174" s="69"/>
      <c r="QY174" s="69"/>
      <c r="QZ174" s="69"/>
      <c r="RA174" s="69"/>
      <c r="RB174" s="69"/>
      <c r="RC174" s="69"/>
      <c r="RD174" s="69"/>
      <c r="RE174" s="69"/>
      <c r="RF174" s="69"/>
      <c r="RG174" s="69"/>
      <c r="RH174" s="69"/>
      <c r="RI174" s="69"/>
      <c r="RJ174" s="69"/>
      <c r="RK174" s="69"/>
      <c r="RL174" s="69"/>
      <c r="RM174" s="69"/>
      <c r="RN174" s="69"/>
      <c r="RO174" s="69"/>
      <c r="RP174" s="69"/>
      <c r="RQ174" s="69"/>
      <c r="RR174" s="69"/>
      <c r="RS174" s="69"/>
      <c r="RT174" s="69"/>
      <c r="RU174" s="69"/>
      <c r="RV174" s="69"/>
      <c r="RW174" s="69"/>
      <c r="RX174" s="69"/>
      <c r="RY174" s="69"/>
      <c r="RZ174" s="69"/>
      <c r="SA174" s="69"/>
      <c r="SB174" s="69"/>
      <c r="SC174" s="69"/>
      <c r="SD174" s="69"/>
      <c r="SE174" s="69"/>
      <c r="SF174" s="69"/>
      <c r="SG174" s="69"/>
      <c r="SH174" s="69"/>
      <c r="SI174" s="69"/>
      <c r="SJ174" s="69"/>
      <c r="SK174" s="69"/>
      <c r="SL174" s="69"/>
      <c r="SM174" s="69"/>
      <c r="SN174" s="69"/>
      <c r="SO174" s="69"/>
      <c r="SP174" s="69"/>
      <c r="SQ174" s="69"/>
      <c r="SR174" s="69"/>
      <c r="SS174" s="69"/>
      <c r="ST174" s="69"/>
      <c r="SU174" s="69"/>
      <c r="SV174" s="69"/>
      <c r="SW174" s="69"/>
      <c r="SX174" s="69"/>
      <c r="SY174" s="69"/>
      <c r="SZ174" s="69"/>
      <c r="TA174" s="69"/>
      <c r="TB174" s="69"/>
      <c r="TC174" s="69"/>
      <c r="TD174" s="69"/>
      <c r="TE174" s="69"/>
      <c r="TF174" s="69"/>
      <c r="TG174" s="69"/>
      <c r="TH174" s="69"/>
      <c r="TI174" s="69"/>
      <c r="TJ174" s="69"/>
      <c r="TK174" s="69"/>
      <c r="TL174" s="69"/>
      <c r="TM174" s="69"/>
      <c r="TN174" s="69"/>
      <c r="TO174" s="69"/>
      <c r="TP174" s="69"/>
      <c r="TQ174" s="69"/>
      <c r="TR174" s="69"/>
      <c r="TS174" s="69"/>
      <c r="TT174" s="69"/>
      <c r="TU174" s="69"/>
      <c r="TV174" s="69"/>
      <c r="TW174" s="69"/>
      <c r="TX174" s="69"/>
      <c r="TY174" s="69"/>
      <c r="TZ174" s="69"/>
      <c r="UA174" s="69"/>
      <c r="UB174" s="69"/>
      <c r="UC174" s="69"/>
      <c r="UD174" s="69"/>
      <c r="UE174" s="69"/>
      <c r="UF174" s="69"/>
      <c r="UG174" s="69"/>
      <c r="UH174" s="69"/>
      <c r="UI174" s="69"/>
      <c r="UJ174" s="69"/>
      <c r="UK174" s="69"/>
      <c r="UL174" s="69"/>
      <c r="UM174" s="69"/>
      <c r="UN174" s="69"/>
      <c r="UO174" s="69"/>
      <c r="UP174" s="69"/>
      <c r="UQ174" s="69"/>
      <c r="UR174" s="69"/>
      <c r="US174" s="69"/>
      <c r="UT174" s="69"/>
      <c r="UU174" s="69"/>
      <c r="UV174" s="69"/>
      <c r="UW174" s="69"/>
      <c r="UX174" s="69"/>
      <c r="UY174" s="69"/>
      <c r="UZ174" s="69"/>
      <c r="VA174" s="69"/>
      <c r="VB174" s="69"/>
      <c r="VC174" s="69"/>
      <c r="VD174" s="69"/>
      <c r="VE174" s="69"/>
      <c r="VF174" s="69"/>
      <c r="VG174" s="69"/>
      <c r="VH174" s="69"/>
      <c r="VI174" s="69"/>
      <c r="VJ174" s="69"/>
      <c r="VK174" s="69"/>
      <c r="VL174" s="69"/>
      <c r="VM174" s="69"/>
      <c r="VN174" s="69"/>
      <c r="VO174" s="69"/>
      <c r="VP174" s="69"/>
      <c r="VQ174" s="69"/>
      <c r="VR174" s="69"/>
      <c r="VS174" s="69"/>
      <c r="VT174" s="69"/>
      <c r="VU174" s="69"/>
      <c r="VV174" s="69"/>
      <c r="VW174" s="69"/>
      <c r="VX174" s="69"/>
      <c r="VY174" s="69"/>
      <c r="VZ174" s="69"/>
      <c r="WA174" s="69"/>
      <c r="WB174" s="69"/>
      <c r="WC174" s="69"/>
      <c r="WD174" s="69"/>
      <c r="WE174" s="69"/>
      <c r="WF174" s="69"/>
      <c r="WG174" s="69"/>
      <c r="WH174" s="69"/>
      <c r="WI174" s="69"/>
      <c r="WJ174" s="69"/>
      <c r="WK174" s="69"/>
      <c r="WL174" s="69"/>
      <c r="WM174" s="69"/>
      <c r="WN174" s="69"/>
      <c r="WO174" s="69"/>
      <c r="WP174" s="69"/>
      <c r="WQ174" s="69"/>
      <c r="WR174" s="69"/>
      <c r="WS174" s="69"/>
      <c r="WT174" s="69"/>
      <c r="WU174" s="69"/>
      <c r="WV174" s="69"/>
      <c r="WW174" s="69"/>
      <c r="WX174" s="69"/>
      <c r="WY174" s="69"/>
      <c r="WZ174" s="69"/>
      <c r="XA174" s="69"/>
      <c r="XB174" s="69"/>
      <c r="XC174" s="69"/>
      <c r="XD174" s="69"/>
      <c r="XE174" s="69"/>
      <c r="XF174" s="69"/>
      <c r="XG174" s="69"/>
      <c r="XH174" s="69"/>
      <c r="XI174" s="69"/>
      <c r="XJ174" s="69"/>
      <c r="XK174" s="69"/>
      <c r="XL174" s="69"/>
      <c r="XM174" s="69"/>
      <c r="XN174" s="69"/>
      <c r="XO174" s="69"/>
      <c r="XP174" s="69"/>
      <c r="XQ174" s="69"/>
      <c r="XR174" s="69"/>
      <c r="XS174" s="69"/>
      <c r="XT174" s="69"/>
      <c r="XU174" s="69"/>
      <c r="XV174" s="69"/>
      <c r="XW174" s="69"/>
      <c r="XX174" s="69"/>
      <c r="XY174" s="69"/>
      <c r="XZ174" s="69"/>
      <c r="YA174" s="69"/>
      <c r="YB174" s="69"/>
      <c r="YC174" s="69"/>
      <c r="YD174" s="69"/>
      <c r="YE174" s="69"/>
      <c r="YF174" s="69"/>
      <c r="YG174" s="69"/>
      <c r="YH174" s="69"/>
      <c r="YI174" s="69"/>
      <c r="YJ174" s="69"/>
      <c r="YK174" s="69"/>
      <c r="YL174" s="69"/>
      <c r="YM174" s="69"/>
      <c r="YN174" s="69"/>
      <c r="YO174" s="69"/>
      <c r="YP174" s="69"/>
      <c r="YQ174" s="69"/>
      <c r="YR174" s="69"/>
      <c r="YS174" s="69"/>
      <c r="YT174" s="69"/>
      <c r="YU174" s="69"/>
      <c r="YV174" s="69"/>
      <c r="YW174" s="69"/>
      <c r="YX174" s="69"/>
      <c r="YY174" s="69"/>
      <c r="YZ174" s="69"/>
      <c r="ZA174" s="69"/>
      <c r="ZB174" s="69"/>
      <c r="ZC174" s="69"/>
      <c r="ZD174" s="69"/>
      <c r="ZE174" s="69"/>
      <c r="ZF174" s="69"/>
      <c r="ZG174" s="69"/>
      <c r="ZH174" s="69"/>
      <c r="ZI174" s="69"/>
      <c r="ZJ174" s="69"/>
      <c r="ZK174" s="69"/>
      <c r="ZL174" s="69"/>
      <c r="ZM174" s="69"/>
      <c r="ZN174" s="69"/>
      <c r="ZO174" s="69"/>
      <c r="ZP174" s="69"/>
      <c r="ZQ174" s="69"/>
      <c r="ZR174" s="69"/>
      <c r="ZS174" s="69"/>
      <c r="ZT174" s="69"/>
      <c r="ZU174" s="69"/>
      <c r="ZV174" s="69"/>
      <c r="ZW174" s="69"/>
      <c r="ZX174" s="69"/>
      <c r="ZY174" s="69"/>
      <c r="ZZ174" s="69"/>
      <c r="AAA174" s="69"/>
      <c r="AAB174" s="69"/>
      <c r="AAC174" s="69"/>
      <c r="AAD174" s="69"/>
      <c r="AAE174" s="69"/>
      <c r="AAF174" s="69"/>
      <c r="AAG174" s="69"/>
      <c r="AAH174" s="69"/>
      <c r="AAI174" s="69"/>
      <c r="AAJ174" s="69"/>
      <c r="AAK174" s="69"/>
      <c r="AAL174" s="69"/>
      <c r="AAM174" s="69"/>
      <c r="AAN174" s="69"/>
      <c r="AAO174" s="69"/>
      <c r="AAP174" s="69"/>
      <c r="AAQ174" s="69"/>
      <c r="AAR174" s="69"/>
      <c r="AAS174" s="69"/>
      <c r="AAT174" s="69"/>
      <c r="AAU174" s="69"/>
      <c r="AAV174" s="69"/>
      <c r="AAW174" s="69"/>
      <c r="AAX174" s="69"/>
      <c r="AAY174" s="69"/>
      <c r="AAZ174" s="69"/>
      <c r="ABA174" s="69"/>
      <c r="ABB174" s="69"/>
      <c r="ABC174" s="69"/>
      <c r="ABD174" s="69"/>
      <c r="ABE174" s="69"/>
      <c r="ABF174" s="69"/>
      <c r="ABG174" s="69"/>
      <c r="ABH174" s="69"/>
      <c r="ABI174" s="69"/>
      <c r="ABJ174" s="69"/>
      <c r="ABK174" s="69"/>
      <c r="ABL174" s="69"/>
      <c r="ABM174" s="69"/>
      <c r="ABN174" s="69"/>
      <c r="ABO174" s="69"/>
      <c r="ABP174" s="69"/>
      <c r="ABQ174" s="69"/>
      <c r="ABR174" s="69"/>
      <c r="ABS174" s="69"/>
      <c r="ABT174" s="69"/>
      <c r="ABU174" s="69"/>
      <c r="ABV174" s="69"/>
      <c r="ABW174" s="69"/>
      <c r="ABX174" s="69"/>
      <c r="ABY174" s="69"/>
      <c r="ABZ174" s="69"/>
      <c r="ACA174" s="69"/>
      <c r="ACB174" s="69"/>
      <c r="ACC174" s="69"/>
      <c r="ACD174" s="69"/>
      <c r="ACE174" s="69"/>
      <c r="ACF174" s="69"/>
      <c r="ACG174" s="69"/>
      <c r="ACH174" s="69"/>
      <c r="ACI174" s="69"/>
      <c r="ACJ174" s="69"/>
      <c r="ACK174" s="69"/>
      <c r="ACL174" s="69"/>
      <c r="ACM174" s="69"/>
      <c r="ACN174" s="69"/>
      <c r="ACO174" s="69"/>
      <c r="ACP174" s="69"/>
      <c r="ACQ174" s="69"/>
      <c r="ACR174" s="69"/>
      <c r="ACS174" s="69"/>
      <c r="ACT174" s="69"/>
      <c r="ACU174" s="69"/>
      <c r="ACV174" s="69"/>
      <c r="ACW174" s="69"/>
      <c r="ACX174" s="69"/>
      <c r="ACY174" s="69"/>
      <c r="ACZ174" s="69"/>
      <c r="ADA174" s="69"/>
      <c r="ADB174" s="69"/>
      <c r="ADC174" s="69"/>
      <c r="ADD174" s="69"/>
      <c r="ADE174" s="69"/>
      <c r="ADF174" s="69"/>
      <c r="ADG174" s="69"/>
      <c r="ADH174" s="69"/>
      <c r="ADI174" s="69"/>
      <c r="ADJ174" s="69"/>
      <c r="ADK174" s="69"/>
      <c r="ADL174" s="69"/>
      <c r="ADM174" s="69"/>
      <c r="ADN174" s="69"/>
      <c r="ADO174" s="69"/>
      <c r="ADP174" s="69"/>
      <c r="ADQ174" s="69"/>
      <c r="ADR174" s="69"/>
      <c r="ADS174" s="69"/>
      <c r="ADT174" s="69"/>
      <c r="ADU174" s="69"/>
      <c r="ADV174" s="69"/>
      <c r="ADW174" s="69"/>
      <c r="ADX174" s="69"/>
      <c r="ADY174" s="69"/>
      <c r="ADZ174" s="77"/>
      <c r="AEA174" s="69"/>
      <c r="AEB174" s="69"/>
      <c r="AEC174" s="69"/>
      <c r="AED174" s="69"/>
      <c r="AEE174" s="111">
        <f t="shared" si="83"/>
        <v>169</v>
      </c>
      <c r="AEF174" s="111"/>
      <c r="AEG174" s="69"/>
      <c r="AEH174" s="69"/>
      <c r="AEI174" s="69"/>
      <c r="AEJ174" s="69"/>
      <c r="AEK174" s="69"/>
      <c r="AEL174" s="69"/>
      <c r="AEM174" s="69"/>
      <c r="AEN174" s="69"/>
      <c r="AEO174" s="69"/>
      <c r="AEP174" s="69"/>
      <c r="AEQ174" s="69"/>
      <c r="AER174" s="69"/>
      <c r="AES174" s="69"/>
      <c r="AET174" s="69"/>
      <c r="AEU174" s="69"/>
      <c r="AEV174" s="69"/>
      <c r="AEW174" s="69"/>
      <c r="AEX174" s="69"/>
      <c r="AEY174" s="69"/>
      <c r="AEZ174" s="69"/>
      <c r="AFA174" s="69"/>
      <c r="AFB174" s="113"/>
      <c r="AFC174" s="113"/>
      <c r="AFD174" s="113"/>
      <c r="AFE174" s="113"/>
      <c r="AFF174" s="113"/>
      <c r="AFG174" s="113"/>
      <c r="AFH174" s="113"/>
      <c r="AFI174" s="113"/>
      <c r="AFJ174" s="113"/>
      <c r="AFK174" s="113"/>
      <c r="AFL174" s="113"/>
      <c r="AFM174" s="113"/>
      <c r="AFN174" s="113"/>
      <c r="AFO174" s="113"/>
      <c r="AFP174" s="113"/>
      <c r="AFQ174" s="113"/>
      <c r="AFR174" s="113"/>
      <c r="AFS174" s="113"/>
      <c r="AFT174" s="113"/>
      <c r="AFU174" s="113"/>
      <c r="AFV174" s="113"/>
      <c r="AFW174" s="113"/>
      <c r="AFX174" s="113"/>
      <c r="AFY174" s="113"/>
      <c r="AFZ174" s="113"/>
      <c r="AGA174" s="113"/>
      <c r="AGB174" s="113"/>
      <c r="AGC174" s="113"/>
      <c r="AGD174" s="113"/>
      <c r="AGE174" s="113"/>
      <c r="AGF174" s="113"/>
      <c r="AGG174" s="113"/>
      <c r="AGH174" s="113"/>
      <c r="AGI174" s="113"/>
      <c r="AGJ174" s="113"/>
      <c r="AGK174" s="113"/>
      <c r="AGL174" s="113"/>
      <c r="AGM174" s="113"/>
      <c r="AGN174" s="113"/>
      <c r="AGO174" s="113"/>
      <c r="AGP174" s="113"/>
      <c r="AGQ174" s="113"/>
      <c r="AGR174" s="113"/>
      <c r="AGS174" s="113"/>
      <c r="AGT174" s="113"/>
      <c r="AGU174" s="113"/>
      <c r="AGV174" s="113"/>
      <c r="AGW174" s="113"/>
      <c r="AGX174" s="113"/>
      <c r="AGY174" s="113"/>
      <c r="AGZ174" s="113"/>
      <c r="AHA174" s="113"/>
      <c r="AHB174" s="113"/>
      <c r="AHC174" s="113"/>
      <c r="AHD174" s="113"/>
      <c r="AHE174" s="113"/>
      <c r="AHF174" s="113"/>
      <c r="AHG174" s="113"/>
      <c r="AHH174" s="113"/>
      <c r="AHI174" s="113"/>
      <c r="AHJ174" s="113"/>
      <c r="AHK174" s="113"/>
      <c r="AHL174" s="113"/>
      <c r="AHM174" s="113"/>
      <c r="AHN174" s="113"/>
      <c r="AHO174" s="113"/>
      <c r="AHP174" s="113"/>
      <c r="AHQ174" s="113"/>
      <c r="AHR174" s="113"/>
      <c r="AHS174" s="113"/>
      <c r="AHT174" s="113"/>
      <c r="AHU174" s="113"/>
      <c r="AHV174" s="113"/>
      <c r="AHW174" s="113"/>
      <c r="AHX174" s="113"/>
      <c r="AHY174" s="113"/>
      <c r="AHZ174" s="113"/>
      <c r="AIA174" s="113"/>
      <c r="AIB174" s="113"/>
      <c r="AIC174" s="113"/>
      <c r="AID174" s="113"/>
      <c r="AIE174" s="113"/>
      <c r="AIF174" s="113"/>
      <c r="AIG174" s="113"/>
      <c r="AIH174" s="113"/>
      <c r="AII174" s="113"/>
      <c r="AIJ174" s="113"/>
      <c r="AIK174" s="113"/>
      <c r="AIL174" s="113"/>
      <c r="AIM174" s="113"/>
      <c r="AIN174" s="113"/>
      <c r="AIO174" s="113"/>
      <c r="AIP174" s="69"/>
      <c r="AIQ174" s="69"/>
      <c r="AIR174" s="69"/>
      <c r="AIS174" s="69"/>
      <c r="AIT174" s="69"/>
      <c r="AIU174" s="69"/>
    </row>
    <row r="175" spans="1:931" ht="4.5" customHeight="1" x14ac:dyDescent="0.25">
      <c r="A175" s="77"/>
      <c r="B175" s="69"/>
      <c r="C175" s="69"/>
      <c r="D175" s="69"/>
      <c r="E175" s="77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  <c r="KD175" s="69"/>
      <c r="KE175" s="69"/>
      <c r="KF175" s="69"/>
      <c r="KG175" s="69"/>
      <c r="KH175" s="69"/>
      <c r="KI175" s="69"/>
      <c r="KJ175" s="69"/>
      <c r="KK175" s="69"/>
      <c r="KL175" s="69"/>
      <c r="KM175" s="69"/>
      <c r="KN175" s="69"/>
      <c r="KO175" s="69"/>
      <c r="KP175" s="69"/>
      <c r="KQ175" s="69"/>
      <c r="KR175" s="69"/>
      <c r="KS175" s="69"/>
      <c r="KT175" s="69"/>
      <c r="KU175" s="69"/>
      <c r="KV175" s="69"/>
      <c r="KW175" s="69"/>
      <c r="KX175" s="69"/>
      <c r="KY175" s="69"/>
      <c r="KZ175" s="69"/>
      <c r="LA175" s="69"/>
      <c r="LB175" s="69"/>
      <c r="LC175" s="69"/>
      <c r="LD175" s="69"/>
      <c r="LE175" s="69"/>
      <c r="LF175" s="69"/>
      <c r="LG175" s="69"/>
      <c r="LH175" s="69"/>
      <c r="LI175" s="69"/>
      <c r="LJ175" s="69"/>
      <c r="LK175" s="69"/>
      <c r="LL175" s="69"/>
      <c r="LM175" s="69"/>
      <c r="LN175" s="69"/>
      <c r="LO175" s="69"/>
      <c r="LP175" s="69"/>
      <c r="LQ175" s="69"/>
      <c r="LR175" s="69"/>
      <c r="LS175" s="69"/>
      <c r="LT175" s="69"/>
      <c r="LU175" s="69"/>
      <c r="LV175" s="69"/>
      <c r="LW175" s="69"/>
      <c r="LX175" s="69"/>
      <c r="LY175" s="69"/>
      <c r="LZ175" s="69"/>
      <c r="MA175" s="69"/>
      <c r="MB175" s="69"/>
      <c r="MC175" s="69"/>
      <c r="MD175" s="69"/>
      <c r="ME175" s="69"/>
      <c r="MF175" s="69"/>
      <c r="MG175" s="69"/>
      <c r="MH175" s="69"/>
      <c r="MI175" s="69"/>
      <c r="MJ175" s="69"/>
      <c r="MK175" s="69"/>
      <c r="ML175" s="69"/>
      <c r="MM175" s="69"/>
      <c r="MN175" s="69"/>
      <c r="MO175" s="69"/>
      <c r="MP175" s="69"/>
      <c r="MQ175" s="69"/>
      <c r="MR175" s="69"/>
      <c r="MS175" s="69"/>
      <c r="MT175" s="69"/>
      <c r="MU175" s="69"/>
      <c r="MV175" s="69"/>
      <c r="MW175" s="69"/>
      <c r="MX175" s="69"/>
      <c r="MY175" s="69"/>
      <c r="MZ175" s="69"/>
      <c r="NA175" s="69"/>
      <c r="NB175" s="69"/>
      <c r="NC175" s="69"/>
      <c r="ND175" s="69"/>
      <c r="NE175" s="69"/>
      <c r="NF175" s="69"/>
      <c r="NG175" s="69"/>
      <c r="NH175" s="69"/>
      <c r="NI175" s="69"/>
      <c r="NJ175" s="69"/>
      <c r="NK175" s="69"/>
      <c r="NL175" s="69"/>
      <c r="NM175" s="69"/>
      <c r="NN175" s="69"/>
      <c r="NO175" s="69"/>
      <c r="NP175" s="69"/>
      <c r="NQ175" s="69"/>
      <c r="NR175" s="69"/>
      <c r="NS175" s="69"/>
      <c r="NT175" s="69"/>
      <c r="NU175" s="69"/>
      <c r="NV175" s="69"/>
      <c r="NW175" s="69"/>
      <c r="NX175" s="69"/>
      <c r="NY175" s="69"/>
      <c r="NZ175" s="69"/>
      <c r="OA175" s="69"/>
      <c r="OB175" s="69"/>
      <c r="OC175" s="69"/>
      <c r="OD175" s="69"/>
      <c r="OE175" s="69"/>
      <c r="OF175" s="69"/>
      <c r="OG175" s="69"/>
      <c r="OH175" s="69"/>
      <c r="OI175" s="69"/>
      <c r="OJ175" s="69"/>
      <c r="OK175" s="69"/>
      <c r="OL175" s="69"/>
      <c r="OM175" s="69"/>
      <c r="ON175" s="69"/>
      <c r="OO175" s="69"/>
      <c r="OP175" s="69"/>
      <c r="OQ175" s="69"/>
      <c r="OR175" s="69"/>
      <c r="OS175" s="69"/>
      <c r="OT175" s="69"/>
      <c r="OU175" s="69"/>
      <c r="OV175" s="69"/>
      <c r="OW175" s="69"/>
      <c r="OX175" s="69"/>
      <c r="OY175" s="69"/>
      <c r="OZ175" s="69"/>
      <c r="PA175" s="69"/>
      <c r="PB175" s="69"/>
      <c r="PC175" s="69"/>
      <c r="PD175" s="69"/>
      <c r="PE175" s="69"/>
      <c r="PF175" s="69"/>
      <c r="PG175" s="69"/>
      <c r="PH175" s="69"/>
      <c r="PI175" s="69"/>
      <c r="PJ175" s="69"/>
      <c r="PK175" s="69"/>
      <c r="PL175" s="69"/>
      <c r="PM175" s="69"/>
      <c r="PN175" s="69"/>
      <c r="PO175" s="69"/>
      <c r="PP175" s="69"/>
      <c r="PQ175" s="69"/>
      <c r="PR175" s="69"/>
      <c r="PS175" s="69"/>
      <c r="PT175" s="69"/>
      <c r="PU175" s="69"/>
      <c r="PV175" s="69"/>
      <c r="PW175" s="69"/>
      <c r="PX175" s="69"/>
      <c r="PY175" s="69"/>
      <c r="PZ175" s="69"/>
      <c r="QA175" s="69"/>
      <c r="QB175" s="69"/>
      <c r="QC175" s="69"/>
      <c r="QD175" s="69"/>
      <c r="QE175" s="69"/>
      <c r="QF175" s="69"/>
      <c r="QG175" s="69"/>
      <c r="QH175" s="69"/>
      <c r="QI175" s="69"/>
      <c r="QJ175" s="69"/>
      <c r="QK175" s="69"/>
      <c r="QL175" s="69"/>
      <c r="QM175" s="69"/>
      <c r="QN175" s="69"/>
      <c r="QO175" s="69"/>
      <c r="QP175" s="69"/>
      <c r="QQ175" s="69"/>
      <c r="QR175" s="69"/>
      <c r="QS175" s="69"/>
      <c r="QT175" s="69"/>
      <c r="QU175" s="69"/>
      <c r="QV175" s="69"/>
      <c r="QW175" s="69"/>
      <c r="QX175" s="69"/>
      <c r="QY175" s="69"/>
      <c r="QZ175" s="69"/>
      <c r="RA175" s="69"/>
      <c r="RB175" s="69"/>
      <c r="RC175" s="69"/>
      <c r="RD175" s="69"/>
      <c r="RE175" s="69"/>
      <c r="RF175" s="69"/>
      <c r="RG175" s="69"/>
      <c r="RH175" s="69"/>
      <c r="RI175" s="69"/>
      <c r="RJ175" s="69"/>
      <c r="RK175" s="69"/>
      <c r="RL175" s="69"/>
      <c r="RM175" s="69"/>
      <c r="RN175" s="69"/>
      <c r="RO175" s="69"/>
      <c r="RP175" s="69"/>
      <c r="RQ175" s="69"/>
      <c r="RR175" s="69"/>
      <c r="RS175" s="69"/>
      <c r="RT175" s="69"/>
      <c r="RU175" s="69"/>
      <c r="RV175" s="69"/>
      <c r="RW175" s="69"/>
      <c r="RX175" s="69"/>
      <c r="RY175" s="69"/>
      <c r="RZ175" s="69"/>
      <c r="SA175" s="69"/>
      <c r="SB175" s="69"/>
      <c r="SC175" s="69"/>
      <c r="SD175" s="69"/>
      <c r="SE175" s="69"/>
      <c r="SF175" s="69"/>
      <c r="SG175" s="69"/>
      <c r="SH175" s="69"/>
      <c r="SI175" s="69"/>
      <c r="SJ175" s="69"/>
      <c r="SK175" s="69"/>
      <c r="SL175" s="69"/>
      <c r="SM175" s="69"/>
      <c r="SN175" s="69"/>
      <c r="SO175" s="69"/>
      <c r="SP175" s="69"/>
      <c r="SQ175" s="69"/>
      <c r="SR175" s="69"/>
      <c r="SS175" s="69"/>
      <c r="ST175" s="69"/>
      <c r="SU175" s="69"/>
      <c r="SV175" s="69"/>
      <c r="SW175" s="69"/>
      <c r="SX175" s="69"/>
      <c r="SY175" s="69"/>
      <c r="SZ175" s="69"/>
      <c r="TA175" s="69"/>
      <c r="TB175" s="69"/>
      <c r="TC175" s="69"/>
      <c r="TD175" s="69"/>
      <c r="TE175" s="69"/>
      <c r="TF175" s="69"/>
      <c r="TG175" s="69"/>
      <c r="TH175" s="69"/>
      <c r="TI175" s="69"/>
      <c r="TJ175" s="69"/>
      <c r="TK175" s="69"/>
      <c r="TL175" s="69"/>
      <c r="TM175" s="69"/>
      <c r="TN175" s="69"/>
      <c r="TO175" s="69"/>
      <c r="TP175" s="69"/>
      <c r="TQ175" s="69"/>
      <c r="TR175" s="69"/>
      <c r="TS175" s="69"/>
      <c r="TT175" s="69"/>
      <c r="TU175" s="69"/>
      <c r="TV175" s="69"/>
      <c r="TW175" s="69"/>
      <c r="TX175" s="69"/>
      <c r="TY175" s="69"/>
      <c r="TZ175" s="69"/>
      <c r="UA175" s="69"/>
      <c r="UB175" s="69"/>
      <c r="UC175" s="69"/>
      <c r="UD175" s="69"/>
      <c r="UE175" s="69"/>
      <c r="UF175" s="69"/>
      <c r="UG175" s="69"/>
      <c r="UH175" s="69"/>
      <c r="UI175" s="69"/>
      <c r="UJ175" s="69"/>
      <c r="UK175" s="69"/>
      <c r="UL175" s="69"/>
      <c r="UM175" s="69"/>
      <c r="UN175" s="69"/>
      <c r="UO175" s="69"/>
      <c r="UP175" s="69"/>
      <c r="UQ175" s="69"/>
      <c r="UR175" s="69"/>
      <c r="US175" s="69"/>
      <c r="UT175" s="69"/>
      <c r="UU175" s="69"/>
      <c r="UV175" s="69"/>
      <c r="UW175" s="69"/>
      <c r="UX175" s="69"/>
      <c r="UY175" s="69"/>
      <c r="UZ175" s="69"/>
      <c r="VA175" s="69"/>
      <c r="VB175" s="69"/>
      <c r="VC175" s="69"/>
      <c r="VD175" s="69"/>
      <c r="VE175" s="69"/>
      <c r="VF175" s="69"/>
      <c r="VG175" s="69"/>
      <c r="VH175" s="69"/>
      <c r="VI175" s="69"/>
      <c r="VJ175" s="69"/>
      <c r="VK175" s="69"/>
      <c r="VL175" s="69"/>
      <c r="VM175" s="69"/>
      <c r="VN175" s="69"/>
      <c r="VO175" s="69"/>
      <c r="VP175" s="69"/>
      <c r="VQ175" s="69"/>
      <c r="VR175" s="69"/>
      <c r="VS175" s="69"/>
      <c r="VT175" s="69"/>
      <c r="VU175" s="69"/>
      <c r="VV175" s="69"/>
      <c r="VW175" s="69"/>
      <c r="VX175" s="69"/>
      <c r="VY175" s="69"/>
      <c r="VZ175" s="69"/>
      <c r="WA175" s="69"/>
      <c r="WB175" s="69"/>
      <c r="WC175" s="69"/>
      <c r="WD175" s="69"/>
      <c r="WE175" s="69"/>
      <c r="WF175" s="69"/>
      <c r="WG175" s="69"/>
      <c r="WH175" s="69"/>
      <c r="WI175" s="69"/>
      <c r="WJ175" s="69"/>
      <c r="WK175" s="69"/>
      <c r="WL175" s="69"/>
      <c r="WM175" s="69"/>
      <c r="WN175" s="69"/>
      <c r="WO175" s="69"/>
      <c r="WP175" s="69"/>
      <c r="WQ175" s="69"/>
      <c r="WR175" s="69"/>
      <c r="WS175" s="69"/>
      <c r="WT175" s="69"/>
      <c r="WU175" s="69"/>
      <c r="WV175" s="69"/>
      <c r="WW175" s="69"/>
      <c r="WX175" s="69"/>
      <c r="WY175" s="69"/>
      <c r="WZ175" s="69"/>
      <c r="XA175" s="69"/>
      <c r="XB175" s="69"/>
      <c r="XC175" s="69"/>
      <c r="XD175" s="69"/>
      <c r="XE175" s="69"/>
      <c r="XF175" s="69"/>
      <c r="XG175" s="69"/>
      <c r="XH175" s="69"/>
      <c r="XI175" s="69"/>
      <c r="XJ175" s="69"/>
      <c r="XK175" s="69"/>
      <c r="XL175" s="69"/>
      <c r="XM175" s="69"/>
      <c r="XN175" s="69"/>
      <c r="XO175" s="69"/>
      <c r="XP175" s="69"/>
      <c r="XQ175" s="69"/>
      <c r="XR175" s="69"/>
      <c r="XS175" s="69"/>
      <c r="XT175" s="69"/>
      <c r="XU175" s="69"/>
      <c r="XV175" s="69"/>
      <c r="XW175" s="69"/>
      <c r="XX175" s="69"/>
      <c r="XY175" s="69"/>
      <c r="XZ175" s="69"/>
      <c r="YA175" s="69"/>
      <c r="YB175" s="69"/>
      <c r="YC175" s="69"/>
      <c r="YD175" s="69"/>
      <c r="YE175" s="69"/>
      <c r="YF175" s="69"/>
      <c r="YG175" s="69"/>
      <c r="YH175" s="69"/>
      <c r="YI175" s="69"/>
      <c r="YJ175" s="69"/>
      <c r="YK175" s="69"/>
      <c r="YL175" s="69"/>
      <c r="YM175" s="69"/>
      <c r="YN175" s="69"/>
      <c r="YO175" s="69"/>
      <c r="YP175" s="69"/>
      <c r="YQ175" s="69"/>
      <c r="YR175" s="69"/>
      <c r="YS175" s="69"/>
      <c r="YT175" s="69"/>
      <c r="YU175" s="69"/>
      <c r="YV175" s="69"/>
      <c r="YW175" s="69"/>
      <c r="YX175" s="69"/>
      <c r="YY175" s="69"/>
      <c r="YZ175" s="69"/>
      <c r="ZA175" s="69"/>
      <c r="ZB175" s="69"/>
      <c r="ZC175" s="69"/>
      <c r="ZD175" s="69"/>
      <c r="ZE175" s="69"/>
      <c r="ZF175" s="69"/>
      <c r="ZG175" s="69"/>
      <c r="ZH175" s="69"/>
      <c r="ZI175" s="69"/>
      <c r="ZJ175" s="69"/>
      <c r="ZK175" s="69"/>
      <c r="ZL175" s="69"/>
      <c r="ZM175" s="69"/>
      <c r="ZN175" s="69"/>
      <c r="ZO175" s="69"/>
      <c r="ZP175" s="69"/>
      <c r="ZQ175" s="69"/>
      <c r="ZR175" s="69"/>
      <c r="ZS175" s="69"/>
      <c r="ZT175" s="69"/>
      <c r="ZU175" s="69"/>
      <c r="ZV175" s="69"/>
      <c r="ZW175" s="69"/>
      <c r="ZX175" s="69"/>
      <c r="ZY175" s="69"/>
      <c r="ZZ175" s="69"/>
      <c r="AAA175" s="69"/>
      <c r="AAB175" s="69"/>
      <c r="AAC175" s="69"/>
      <c r="AAD175" s="69"/>
      <c r="AAE175" s="69"/>
      <c r="AAF175" s="69"/>
      <c r="AAG175" s="69"/>
      <c r="AAH175" s="69"/>
      <c r="AAI175" s="69"/>
      <c r="AAJ175" s="69"/>
      <c r="AAK175" s="69"/>
      <c r="AAL175" s="69"/>
      <c r="AAM175" s="69"/>
      <c r="AAN175" s="69"/>
      <c r="AAO175" s="69"/>
      <c r="AAP175" s="69"/>
      <c r="AAQ175" s="69"/>
      <c r="AAR175" s="69"/>
      <c r="AAS175" s="69"/>
      <c r="AAT175" s="69"/>
      <c r="AAU175" s="69"/>
      <c r="AAV175" s="69"/>
      <c r="AAW175" s="69"/>
      <c r="AAX175" s="69"/>
      <c r="AAY175" s="69"/>
      <c r="AAZ175" s="69"/>
      <c r="ABA175" s="69"/>
      <c r="ABB175" s="69"/>
      <c r="ABC175" s="69"/>
      <c r="ABD175" s="69"/>
      <c r="ABE175" s="69"/>
      <c r="ABF175" s="69"/>
      <c r="ABG175" s="69"/>
      <c r="ABH175" s="69"/>
      <c r="ABI175" s="69"/>
      <c r="ABJ175" s="69"/>
      <c r="ABK175" s="69"/>
      <c r="ABL175" s="69"/>
      <c r="ABM175" s="69"/>
      <c r="ABN175" s="69"/>
      <c r="ABO175" s="69"/>
      <c r="ABP175" s="69"/>
      <c r="ABQ175" s="69"/>
      <c r="ABR175" s="69"/>
      <c r="ABS175" s="69"/>
      <c r="ABT175" s="69"/>
      <c r="ABU175" s="69"/>
      <c r="ABV175" s="69"/>
      <c r="ABW175" s="69"/>
      <c r="ABX175" s="69"/>
      <c r="ABY175" s="69"/>
      <c r="ABZ175" s="69"/>
      <c r="ACA175" s="69"/>
      <c r="ACB175" s="69"/>
      <c r="ACC175" s="69"/>
      <c r="ACD175" s="69"/>
      <c r="ACE175" s="69"/>
      <c r="ACF175" s="69"/>
      <c r="ACG175" s="69"/>
      <c r="ACH175" s="69"/>
      <c r="ACI175" s="69"/>
      <c r="ACJ175" s="69"/>
      <c r="ACK175" s="69"/>
      <c r="ACL175" s="69"/>
      <c r="ACM175" s="69"/>
      <c r="ACN175" s="69"/>
      <c r="ACO175" s="69"/>
      <c r="ACP175" s="69"/>
      <c r="ACQ175" s="69"/>
      <c r="ACR175" s="69"/>
      <c r="ACS175" s="69"/>
      <c r="ACT175" s="69"/>
      <c r="ACU175" s="69"/>
      <c r="ACV175" s="69"/>
      <c r="ACW175" s="69"/>
      <c r="ACX175" s="69"/>
      <c r="ACY175" s="69"/>
      <c r="ACZ175" s="69"/>
      <c r="ADA175" s="69"/>
      <c r="ADB175" s="69"/>
      <c r="ADC175" s="69"/>
      <c r="ADD175" s="69"/>
      <c r="ADE175" s="69"/>
      <c r="ADF175" s="69"/>
      <c r="ADG175" s="69"/>
      <c r="ADH175" s="69"/>
      <c r="ADI175" s="69"/>
      <c r="ADJ175" s="69"/>
      <c r="ADK175" s="69"/>
      <c r="ADL175" s="69"/>
      <c r="ADM175" s="69"/>
      <c r="ADN175" s="69"/>
      <c r="ADO175" s="69"/>
      <c r="ADP175" s="69"/>
      <c r="ADQ175" s="69"/>
      <c r="ADR175" s="69"/>
      <c r="ADS175" s="69"/>
      <c r="ADT175" s="69"/>
      <c r="ADU175" s="69"/>
      <c r="ADV175" s="69"/>
      <c r="ADW175" s="69"/>
      <c r="ADX175" s="69"/>
      <c r="ADY175" s="69"/>
      <c r="ADZ175" s="77"/>
      <c r="AEA175" s="69"/>
      <c r="AEB175" s="69"/>
      <c r="AEC175" s="69"/>
      <c r="AED175" s="69"/>
      <c r="AEE175" s="111">
        <f t="shared" si="83"/>
        <v>170</v>
      </c>
      <c r="AEF175" s="111"/>
      <c r="AEG175" s="69"/>
      <c r="AEH175" s="69"/>
      <c r="AEI175" s="69"/>
      <c r="AEJ175" s="69"/>
      <c r="AEK175" s="69"/>
      <c r="AEL175" s="69"/>
      <c r="AEM175" s="69"/>
      <c r="AEN175" s="69"/>
      <c r="AEO175" s="69"/>
      <c r="AEP175" s="69"/>
      <c r="AEQ175" s="69"/>
      <c r="AER175" s="69"/>
      <c r="AES175" s="69"/>
      <c r="AET175" s="69"/>
      <c r="AEU175" s="69"/>
      <c r="AEV175" s="69"/>
      <c r="AEW175" s="69"/>
      <c r="AEX175" s="69"/>
      <c r="AEY175" s="69"/>
      <c r="AEZ175" s="69"/>
      <c r="AFA175" s="69"/>
      <c r="AFB175" s="113"/>
      <c r="AFC175" s="113"/>
      <c r="AFD175" s="113"/>
      <c r="AFE175" s="113"/>
      <c r="AFF175" s="113"/>
      <c r="AFG175" s="113"/>
      <c r="AFH175" s="113"/>
      <c r="AFI175" s="113"/>
      <c r="AFJ175" s="113"/>
      <c r="AFK175" s="113"/>
      <c r="AFL175" s="113"/>
      <c r="AFM175" s="113"/>
      <c r="AFN175" s="113"/>
      <c r="AFO175" s="113"/>
      <c r="AFP175" s="113"/>
      <c r="AFQ175" s="113"/>
      <c r="AFR175" s="113"/>
      <c r="AFS175" s="113"/>
      <c r="AFT175" s="113"/>
      <c r="AFU175" s="113"/>
      <c r="AFV175" s="113"/>
      <c r="AFW175" s="113"/>
      <c r="AFX175" s="113"/>
      <c r="AFY175" s="113"/>
      <c r="AFZ175" s="113"/>
      <c r="AGA175" s="113"/>
      <c r="AGB175" s="113"/>
      <c r="AGC175" s="113"/>
      <c r="AGD175" s="113"/>
      <c r="AGE175" s="113"/>
      <c r="AGF175" s="113"/>
      <c r="AGG175" s="113"/>
      <c r="AGH175" s="113"/>
      <c r="AGI175" s="113"/>
      <c r="AGJ175" s="113"/>
      <c r="AGK175" s="113"/>
      <c r="AGL175" s="113"/>
      <c r="AGM175" s="113"/>
      <c r="AGN175" s="113"/>
      <c r="AGO175" s="113"/>
      <c r="AGP175" s="113"/>
      <c r="AGQ175" s="113"/>
      <c r="AGR175" s="113"/>
      <c r="AGS175" s="113"/>
      <c r="AGT175" s="113"/>
      <c r="AGU175" s="113"/>
      <c r="AGV175" s="113"/>
      <c r="AGW175" s="113"/>
      <c r="AGX175" s="113"/>
      <c r="AGY175" s="113"/>
      <c r="AGZ175" s="113"/>
      <c r="AHA175" s="113"/>
      <c r="AHB175" s="113"/>
      <c r="AHC175" s="113"/>
      <c r="AHD175" s="113"/>
      <c r="AHE175" s="113"/>
      <c r="AHF175" s="113"/>
      <c r="AHG175" s="113"/>
      <c r="AHH175" s="113"/>
      <c r="AHI175" s="113"/>
      <c r="AHJ175" s="113"/>
      <c r="AHK175" s="113"/>
      <c r="AHL175" s="113"/>
      <c r="AHM175" s="113"/>
      <c r="AHN175" s="113"/>
      <c r="AHO175" s="113"/>
      <c r="AHP175" s="113"/>
      <c r="AHQ175" s="113"/>
      <c r="AHR175" s="113"/>
      <c r="AHS175" s="113"/>
      <c r="AHT175" s="113"/>
      <c r="AHU175" s="113"/>
      <c r="AHV175" s="113"/>
      <c r="AHW175" s="113"/>
      <c r="AHX175" s="113"/>
      <c r="AHY175" s="113"/>
      <c r="AHZ175" s="113"/>
      <c r="AIA175" s="113"/>
      <c r="AIB175" s="113"/>
      <c r="AIC175" s="113"/>
      <c r="AID175" s="113"/>
      <c r="AIE175" s="113"/>
      <c r="AIF175" s="113"/>
      <c r="AIG175" s="113"/>
      <c r="AIH175" s="113"/>
      <c r="AII175" s="113"/>
      <c r="AIJ175" s="113"/>
      <c r="AIK175" s="113"/>
      <c r="AIL175" s="113"/>
      <c r="AIM175" s="113"/>
      <c r="AIN175" s="113"/>
      <c r="AIO175" s="113"/>
      <c r="AIP175" s="69"/>
      <c r="AIQ175" s="69"/>
      <c r="AIR175" s="69"/>
      <c r="AIS175" s="69"/>
      <c r="AIT175" s="69"/>
      <c r="AIU175" s="69"/>
    </row>
    <row r="176" spans="1:931" ht="4.5" customHeight="1" x14ac:dyDescent="0.25">
      <c r="A176" s="77"/>
      <c r="B176" s="69"/>
      <c r="C176" s="69"/>
      <c r="D176" s="69"/>
      <c r="E176" s="77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/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69"/>
      <c r="FF176" s="69"/>
      <c r="FG176" s="69"/>
      <c r="FH176" s="69"/>
      <c r="FI176" s="69"/>
      <c r="FJ176" s="69"/>
      <c r="FK176" s="69"/>
      <c r="FL176" s="69"/>
      <c r="FM176" s="69"/>
      <c r="FN176" s="69"/>
      <c r="FO176" s="69"/>
      <c r="FP176" s="69"/>
      <c r="FQ176" s="69"/>
      <c r="FR176" s="69"/>
      <c r="FS176" s="69"/>
      <c r="FT176" s="69"/>
      <c r="FU176" s="69"/>
      <c r="FV176" s="69"/>
      <c r="FW176" s="69"/>
      <c r="FX176" s="69"/>
      <c r="FY176" s="69"/>
      <c r="FZ176" s="69"/>
      <c r="GA176" s="69"/>
      <c r="GB176" s="69"/>
      <c r="GC176" s="69"/>
      <c r="GD176" s="69"/>
      <c r="GE176" s="69"/>
      <c r="GF176" s="69"/>
      <c r="GG176" s="69"/>
      <c r="GH176" s="69"/>
      <c r="GI176" s="69"/>
      <c r="GJ176" s="69"/>
      <c r="GK176" s="69"/>
      <c r="GL176" s="69"/>
      <c r="GM176" s="69"/>
      <c r="GN176" s="69"/>
      <c r="GO176" s="69"/>
      <c r="GP176" s="69"/>
      <c r="GQ176" s="69"/>
      <c r="GR176" s="69"/>
      <c r="GS176" s="69"/>
      <c r="GT176" s="69"/>
      <c r="GU176" s="69"/>
      <c r="GV176" s="69"/>
      <c r="GW176" s="69"/>
      <c r="GX176" s="69"/>
      <c r="GY176" s="69"/>
      <c r="GZ176" s="69"/>
      <c r="HA176" s="69"/>
      <c r="HB176" s="69"/>
      <c r="HC176" s="69"/>
      <c r="HD176" s="69"/>
      <c r="HE176" s="69"/>
      <c r="HF176" s="69"/>
      <c r="HG176" s="69"/>
      <c r="HH176" s="69"/>
      <c r="HI176" s="69"/>
      <c r="HJ176" s="69"/>
      <c r="HK176" s="69"/>
      <c r="HL176" s="69"/>
      <c r="HM176" s="69"/>
      <c r="HN176" s="69"/>
      <c r="HO176" s="69"/>
      <c r="HP176" s="69"/>
      <c r="HQ176" s="69"/>
      <c r="HR176" s="69"/>
      <c r="HS176" s="69"/>
      <c r="HT176" s="69"/>
      <c r="HU176" s="69"/>
      <c r="HV176" s="69"/>
      <c r="HW176" s="69"/>
      <c r="HX176" s="69"/>
      <c r="HY176" s="69"/>
      <c r="HZ176" s="69"/>
      <c r="IA176" s="69"/>
      <c r="IB176" s="69"/>
      <c r="IC176" s="69"/>
      <c r="ID176" s="69"/>
      <c r="IE176" s="69"/>
      <c r="IF176" s="69"/>
      <c r="IG176" s="69"/>
      <c r="IH176" s="69"/>
      <c r="II176" s="69"/>
      <c r="IJ176" s="69"/>
      <c r="IK176" s="69"/>
      <c r="IL176" s="69"/>
      <c r="IM176" s="69"/>
      <c r="IN176" s="69"/>
      <c r="IO176" s="69"/>
      <c r="IP176" s="69"/>
      <c r="IQ176" s="69"/>
      <c r="IR176" s="69"/>
      <c r="IS176" s="69"/>
      <c r="IT176" s="69"/>
      <c r="IU176" s="69"/>
      <c r="IV176" s="69"/>
      <c r="IW176" s="69"/>
      <c r="IX176" s="69"/>
      <c r="IY176" s="69"/>
      <c r="IZ176" s="69"/>
      <c r="JA176" s="69"/>
      <c r="JB176" s="69"/>
      <c r="JC176" s="69"/>
      <c r="JD176" s="69"/>
      <c r="JE176" s="69"/>
      <c r="JF176" s="69"/>
      <c r="JG176" s="69"/>
      <c r="JH176" s="69"/>
      <c r="JI176" s="69"/>
      <c r="JJ176" s="69"/>
      <c r="JK176" s="69"/>
      <c r="JL176" s="69"/>
      <c r="JM176" s="69"/>
      <c r="JN176" s="69"/>
      <c r="JO176" s="69"/>
      <c r="JP176" s="69"/>
      <c r="JQ176" s="69"/>
      <c r="JR176" s="69"/>
      <c r="JS176" s="69"/>
      <c r="JT176" s="69"/>
      <c r="JU176" s="69"/>
      <c r="JV176" s="69"/>
      <c r="JW176" s="69"/>
      <c r="JX176" s="69"/>
      <c r="JY176" s="69"/>
      <c r="JZ176" s="69"/>
      <c r="KA176" s="69"/>
      <c r="KB176" s="69"/>
      <c r="KC176" s="69"/>
      <c r="KD176" s="69"/>
      <c r="KE176" s="69"/>
      <c r="KF176" s="69"/>
      <c r="KG176" s="69"/>
      <c r="KH176" s="69"/>
      <c r="KI176" s="69"/>
      <c r="KJ176" s="69"/>
      <c r="KK176" s="69"/>
      <c r="KL176" s="69"/>
      <c r="KM176" s="69"/>
      <c r="KN176" s="69"/>
      <c r="KO176" s="69"/>
      <c r="KP176" s="69"/>
      <c r="KQ176" s="69"/>
      <c r="KR176" s="69"/>
      <c r="KS176" s="69"/>
      <c r="KT176" s="69"/>
      <c r="KU176" s="69"/>
      <c r="KV176" s="69"/>
      <c r="KW176" s="69"/>
      <c r="KX176" s="69"/>
      <c r="KY176" s="69"/>
      <c r="KZ176" s="69"/>
      <c r="LA176" s="69"/>
      <c r="LB176" s="69"/>
      <c r="LC176" s="69"/>
      <c r="LD176" s="69"/>
      <c r="LE176" s="69"/>
      <c r="LF176" s="69"/>
      <c r="LG176" s="69"/>
      <c r="LH176" s="69"/>
      <c r="LI176" s="69"/>
      <c r="LJ176" s="69"/>
      <c r="LK176" s="69"/>
      <c r="LL176" s="69"/>
      <c r="LM176" s="69"/>
      <c r="LN176" s="69"/>
      <c r="LO176" s="69"/>
      <c r="LP176" s="69"/>
      <c r="LQ176" s="69"/>
      <c r="LR176" s="69"/>
      <c r="LS176" s="69"/>
      <c r="LT176" s="69"/>
      <c r="LU176" s="69"/>
      <c r="LV176" s="69"/>
      <c r="LW176" s="69"/>
      <c r="LX176" s="69"/>
      <c r="LY176" s="69"/>
      <c r="LZ176" s="69"/>
      <c r="MA176" s="69"/>
      <c r="MB176" s="69"/>
      <c r="MC176" s="69"/>
      <c r="MD176" s="69"/>
      <c r="ME176" s="69"/>
      <c r="MF176" s="69"/>
      <c r="MG176" s="69"/>
      <c r="MH176" s="69"/>
      <c r="MI176" s="69"/>
      <c r="MJ176" s="69"/>
      <c r="MK176" s="69"/>
      <c r="ML176" s="69"/>
      <c r="MM176" s="69"/>
      <c r="MN176" s="69"/>
      <c r="MO176" s="69"/>
      <c r="MP176" s="69"/>
      <c r="MQ176" s="69"/>
      <c r="MR176" s="69"/>
      <c r="MS176" s="69"/>
      <c r="MT176" s="69"/>
      <c r="MU176" s="69"/>
      <c r="MV176" s="69"/>
      <c r="MW176" s="69"/>
      <c r="MX176" s="69"/>
      <c r="MY176" s="69"/>
      <c r="MZ176" s="69"/>
      <c r="NA176" s="69"/>
      <c r="NB176" s="69"/>
      <c r="NC176" s="69"/>
      <c r="ND176" s="69"/>
      <c r="NE176" s="69"/>
      <c r="NF176" s="69"/>
      <c r="NG176" s="69"/>
      <c r="NH176" s="69"/>
      <c r="NI176" s="69"/>
      <c r="NJ176" s="69"/>
      <c r="NK176" s="69"/>
      <c r="NL176" s="69"/>
      <c r="NM176" s="69"/>
      <c r="NN176" s="69"/>
      <c r="NO176" s="69"/>
      <c r="NP176" s="69"/>
      <c r="NQ176" s="69"/>
      <c r="NR176" s="69"/>
      <c r="NS176" s="69"/>
      <c r="NT176" s="69"/>
      <c r="NU176" s="69"/>
      <c r="NV176" s="69"/>
      <c r="NW176" s="69"/>
      <c r="NX176" s="69"/>
      <c r="NY176" s="69"/>
      <c r="NZ176" s="69"/>
      <c r="OA176" s="69"/>
      <c r="OB176" s="69"/>
      <c r="OC176" s="69"/>
      <c r="OD176" s="69"/>
      <c r="OE176" s="69"/>
      <c r="OF176" s="69"/>
      <c r="OG176" s="69"/>
      <c r="OH176" s="69"/>
      <c r="OI176" s="69"/>
      <c r="OJ176" s="69"/>
      <c r="OK176" s="69"/>
      <c r="OL176" s="69"/>
      <c r="OM176" s="69"/>
      <c r="ON176" s="69"/>
      <c r="OO176" s="69"/>
      <c r="OP176" s="69"/>
      <c r="OQ176" s="69"/>
      <c r="OR176" s="69"/>
      <c r="OS176" s="69"/>
      <c r="OT176" s="69"/>
      <c r="OU176" s="69"/>
      <c r="OV176" s="69"/>
      <c r="OW176" s="69"/>
      <c r="OX176" s="69"/>
      <c r="OY176" s="69"/>
      <c r="OZ176" s="69"/>
      <c r="PA176" s="69"/>
      <c r="PB176" s="69"/>
      <c r="PC176" s="69"/>
      <c r="PD176" s="69"/>
      <c r="PE176" s="69"/>
      <c r="PF176" s="69"/>
      <c r="PG176" s="69"/>
      <c r="PH176" s="69"/>
      <c r="PI176" s="69"/>
      <c r="PJ176" s="69"/>
      <c r="PK176" s="69"/>
      <c r="PL176" s="69"/>
      <c r="PM176" s="69"/>
      <c r="PN176" s="69"/>
      <c r="PO176" s="69"/>
      <c r="PP176" s="69"/>
      <c r="PQ176" s="69"/>
      <c r="PR176" s="69"/>
      <c r="PS176" s="69"/>
      <c r="PT176" s="69"/>
      <c r="PU176" s="69"/>
      <c r="PV176" s="69"/>
      <c r="PW176" s="69"/>
      <c r="PX176" s="69"/>
      <c r="PY176" s="69"/>
      <c r="PZ176" s="69"/>
      <c r="QA176" s="69"/>
      <c r="QB176" s="69"/>
      <c r="QC176" s="69"/>
      <c r="QD176" s="69"/>
      <c r="QE176" s="69"/>
      <c r="QF176" s="69"/>
      <c r="QG176" s="69"/>
      <c r="QH176" s="69"/>
      <c r="QI176" s="69"/>
      <c r="QJ176" s="69"/>
      <c r="QK176" s="69"/>
      <c r="QL176" s="69"/>
      <c r="QM176" s="69"/>
      <c r="QN176" s="69"/>
      <c r="QO176" s="69"/>
      <c r="QP176" s="69"/>
      <c r="QQ176" s="69"/>
      <c r="QR176" s="69"/>
      <c r="QS176" s="69"/>
      <c r="QT176" s="69"/>
      <c r="QU176" s="69"/>
      <c r="QV176" s="69"/>
      <c r="QW176" s="69"/>
      <c r="QX176" s="69"/>
      <c r="QY176" s="69"/>
      <c r="QZ176" s="69"/>
      <c r="RA176" s="69"/>
      <c r="RB176" s="69"/>
      <c r="RC176" s="69"/>
      <c r="RD176" s="69"/>
      <c r="RE176" s="69"/>
      <c r="RF176" s="69"/>
      <c r="RG176" s="69"/>
      <c r="RH176" s="69"/>
      <c r="RI176" s="69"/>
      <c r="RJ176" s="69"/>
      <c r="RK176" s="69"/>
      <c r="RL176" s="69"/>
      <c r="RM176" s="69"/>
      <c r="RN176" s="69"/>
      <c r="RO176" s="69"/>
      <c r="RP176" s="69"/>
      <c r="RQ176" s="69"/>
      <c r="RR176" s="69"/>
      <c r="RS176" s="69"/>
      <c r="RT176" s="69"/>
      <c r="RU176" s="69"/>
      <c r="RV176" s="69"/>
      <c r="RW176" s="69"/>
      <c r="RX176" s="69"/>
      <c r="RY176" s="69"/>
      <c r="RZ176" s="69"/>
      <c r="SA176" s="69"/>
      <c r="SB176" s="69"/>
      <c r="SC176" s="69"/>
      <c r="SD176" s="69"/>
      <c r="SE176" s="69"/>
      <c r="SF176" s="69"/>
      <c r="SG176" s="69"/>
      <c r="SH176" s="69"/>
      <c r="SI176" s="69"/>
      <c r="SJ176" s="69"/>
      <c r="SK176" s="69"/>
      <c r="SL176" s="69"/>
      <c r="SM176" s="69"/>
      <c r="SN176" s="69"/>
      <c r="SO176" s="69"/>
      <c r="SP176" s="69"/>
      <c r="SQ176" s="69"/>
      <c r="SR176" s="69"/>
      <c r="SS176" s="69"/>
      <c r="ST176" s="69"/>
      <c r="SU176" s="69"/>
      <c r="SV176" s="69"/>
      <c r="SW176" s="69"/>
      <c r="SX176" s="69"/>
      <c r="SY176" s="69"/>
      <c r="SZ176" s="69"/>
      <c r="TA176" s="69"/>
      <c r="TB176" s="69"/>
      <c r="TC176" s="69"/>
      <c r="TD176" s="69"/>
      <c r="TE176" s="69"/>
      <c r="TF176" s="69"/>
      <c r="TG176" s="69"/>
      <c r="TH176" s="69"/>
      <c r="TI176" s="69"/>
      <c r="TJ176" s="69"/>
      <c r="TK176" s="69"/>
      <c r="TL176" s="69"/>
      <c r="TM176" s="69"/>
      <c r="TN176" s="69"/>
      <c r="TO176" s="69"/>
      <c r="TP176" s="69"/>
      <c r="TQ176" s="69"/>
      <c r="TR176" s="69"/>
      <c r="TS176" s="69"/>
      <c r="TT176" s="69"/>
      <c r="TU176" s="69"/>
      <c r="TV176" s="69"/>
      <c r="TW176" s="69"/>
      <c r="TX176" s="69"/>
      <c r="TY176" s="69"/>
      <c r="TZ176" s="69"/>
      <c r="UA176" s="69"/>
      <c r="UB176" s="69"/>
      <c r="UC176" s="69"/>
      <c r="UD176" s="69"/>
      <c r="UE176" s="69"/>
      <c r="UF176" s="69"/>
      <c r="UG176" s="69"/>
      <c r="UH176" s="69"/>
      <c r="UI176" s="69"/>
      <c r="UJ176" s="69"/>
      <c r="UK176" s="69"/>
      <c r="UL176" s="69"/>
      <c r="UM176" s="69"/>
      <c r="UN176" s="69"/>
      <c r="UO176" s="69"/>
      <c r="UP176" s="69"/>
      <c r="UQ176" s="69"/>
      <c r="UR176" s="69"/>
      <c r="US176" s="69"/>
      <c r="UT176" s="69"/>
      <c r="UU176" s="69"/>
      <c r="UV176" s="69"/>
      <c r="UW176" s="69"/>
      <c r="UX176" s="69"/>
      <c r="UY176" s="69"/>
      <c r="UZ176" s="69"/>
      <c r="VA176" s="69"/>
      <c r="VB176" s="69"/>
      <c r="VC176" s="69"/>
      <c r="VD176" s="69"/>
      <c r="VE176" s="69"/>
      <c r="VF176" s="69"/>
      <c r="VG176" s="69"/>
      <c r="VH176" s="69"/>
      <c r="VI176" s="69"/>
      <c r="VJ176" s="69"/>
      <c r="VK176" s="69"/>
      <c r="VL176" s="69"/>
      <c r="VM176" s="69"/>
      <c r="VN176" s="69"/>
      <c r="VO176" s="69"/>
      <c r="VP176" s="69"/>
      <c r="VQ176" s="69"/>
      <c r="VR176" s="69"/>
      <c r="VS176" s="69"/>
      <c r="VT176" s="69"/>
      <c r="VU176" s="69"/>
      <c r="VV176" s="69"/>
      <c r="VW176" s="69"/>
      <c r="VX176" s="69"/>
      <c r="VY176" s="69"/>
      <c r="VZ176" s="69"/>
      <c r="WA176" s="69"/>
      <c r="WB176" s="69"/>
      <c r="WC176" s="69"/>
      <c r="WD176" s="69"/>
      <c r="WE176" s="69"/>
      <c r="WF176" s="69"/>
      <c r="WG176" s="69"/>
      <c r="WH176" s="69"/>
      <c r="WI176" s="69"/>
      <c r="WJ176" s="69"/>
      <c r="WK176" s="69"/>
      <c r="WL176" s="69"/>
      <c r="WM176" s="69"/>
      <c r="WN176" s="69"/>
      <c r="WO176" s="69"/>
      <c r="WP176" s="69"/>
      <c r="WQ176" s="69"/>
      <c r="WR176" s="69"/>
      <c r="WS176" s="69"/>
      <c r="WT176" s="69"/>
      <c r="WU176" s="69"/>
      <c r="WV176" s="69"/>
      <c r="WW176" s="69"/>
      <c r="WX176" s="69"/>
      <c r="WY176" s="69"/>
      <c r="WZ176" s="69"/>
      <c r="XA176" s="69"/>
      <c r="XB176" s="69"/>
      <c r="XC176" s="69"/>
      <c r="XD176" s="69"/>
      <c r="XE176" s="69"/>
      <c r="XF176" s="69"/>
      <c r="XG176" s="69"/>
      <c r="XH176" s="69"/>
      <c r="XI176" s="69"/>
      <c r="XJ176" s="69"/>
      <c r="XK176" s="69"/>
      <c r="XL176" s="69"/>
      <c r="XM176" s="69"/>
      <c r="XN176" s="69"/>
      <c r="XO176" s="69"/>
      <c r="XP176" s="69"/>
      <c r="XQ176" s="69"/>
      <c r="XR176" s="69"/>
      <c r="XS176" s="69"/>
      <c r="XT176" s="69"/>
      <c r="XU176" s="69"/>
      <c r="XV176" s="69"/>
      <c r="XW176" s="69"/>
      <c r="XX176" s="69"/>
      <c r="XY176" s="69"/>
      <c r="XZ176" s="69"/>
      <c r="YA176" s="69"/>
      <c r="YB176" s="69"/>
      <c r="YC176" s="69"/>
      <c r="YD176" s="69"/>
      <c r="YE176" s="69"/>
      <c r="YF176" s="69"/>
      <c r="YG176" s="69"/>
      <c r="YH176" s="69"/>
      <c r="YI176" s="69"/>
      <c r="YJ176" s="69"/>
      <c r="YK176" s="69"/>
      <c r="YL176" s="69"/>
      <c r="YM176" s="69"/>
      <c r="YN176" s="69"/>
      <c r="YO176" s="69"/>
      <c r="YP176" s="69"/>
      <c r="YQ176" s="69"/>
      <c r="YR176" s="69"/>
      <c r="YS176" s="69"/>
      <c r="YT176" s="69"/>
      <c r="YU176" s="69"/>
      <c r="YV176" s="69"/>
      <c r="YW176" s="69"/>
      <c r="YX176" s="69"/>
      <c r="YY176" s="69"/>
      <c r="YZ176" s="69"/>
      <c r="ZA176" s="69"/>
      <c r="ZB176" s="69"/>
      <c r="ZC176" s="69"/>
      <c r="ZD176" s="69"/>
      <c r="ZE176" s="69"/>
      <c r="ZF176" s="69"/>
      <c r="ZG176" s="69"/>
      <c r="ZH176" s="69"/>
      <c r="ZI176" s="69"/>
      <c r="ZJ176" s="69"/>
      <c r="ZK176" s="69"/>
      <c r="ZL176" s="69"/>
      <c r="ZM176" s="69"/>
      <c r="ZN176" s="69"/>
      <c r="ZO176" s="69"/>
      <c r="ZP176" s="69"/>
      <c r="ZQ176" s="69"/>
      <c r="ZR176" s="69"/>
      <c r="ZS176" s="69"/>
      <c r="ZT176" s="69"/>
      <c r="ZU176" s="69"/>
      <c r="ZV176" s="69"/>
      <c r="ZW176" s="69"/>
      <c r="ZX176" s="69"/>
      <c r="ZY176" s="69"/>
      <c r="ZZ176" s="69"/>
      <c r="AAA176" s="69"/>
      <c r="AAB176" s="69"/>
      <c r="AAC176" s="69"/>
      <c r="AAD176" s="69"/>
      <c r="AAE176" s="69"/>
      <c r="AAF176" s="69"/>
      <c r="AAG176" s="69"/>
      <c r="AAH176" s="69"/>
      <c r="AAI176" s="69"/>
      <c r="AAJ176" s="69"/>
      <c r="AAK176" s="69"/>
      <c r="AAL176" s="69"/>
      <c r="AAM176" s="69"/>
      <c r="AAN176" s="69"/>
      <c r="AAO176" s="69"/>
      <c r="AAP176" s="69"/>
      <c r="AAQ176" s="69"/>
      <c r="AAR176" s="69"/>
      <c r="AAS176" s="69"/>
      <c r="AAT176" s="69"/>
      <c r="AAU176" s="69"/>
      <c r="AAV176" s="69"/>
      <c r="AAW176" s="69"/>
      <c r="AAX176" s="69"/>
      <c r="AAY176" s="69"/>
      <c r="AAZ176" s="69"/>
      <c r="ABA176" s="69"/>
      <c r="ABB176" s="69"/>
      <c r="ABC176" s="69"/>
      <c r="ABD176" s="69"/>
      <c r="ABE176" s="69"/>
      <c r="ABF176" s="69"/>
      <c r="ABG176" s="69"/>
      <c r="ABH176" s="69"/>
      <c r="ABI176" s="69"/>
      <c r="ABJ176" s="69"/>
      <c r="ABK176" s="69"/>
      <c r="ABL176" s="69"/>
      <c r="ABM176" s="69"/>
      <c r="ABN176" s="69"/>
      <c r="ABO176" s="69"/>
      <c r="ABP176" s="69"/>
      <c r="ABQ176" s="69"/>
      <c r="ABR176" s="69"/>
      <c r="ABS176" s="69"/>
      <c r="ABT176" s="69"/>
      <c r="ABU176" s="69"/>
      <c r="ABV176" s="69"/>
      <c r="ABW176" s="69"/>
      <c r="ABX176" s="69"/>
      <c r="ABY176" s="69"/>
      <c r="ABZ176" s="69"/>
      <c r="ACA176" s="69"/>
      <c r="ACB176" s="69"/>
      <c r="ACC176" s="69"/>
      <c r="ACD176" s="69"/>
      <c r="ACE176" s="69"/>
      <c r="ACF176" s="69"/>
      <c r="ACG176" s="69"/>
      <c r="ACH176" s="69"/>
      <c r="ACI176" s="69"/>
      <c r="ACJ176" s="69"/>
      <c r="ACK176" s="69"/>
      <c r="ACL176" s="69"/>
      <c r="ACM176" s="69"/>
      <c r="ACN176" s="69"/>
      <c r="ACO176" s="69"/>
      <c r="ACP176" s="69"/>
      <c r="ACQ176" s="69"/>
      <c r="ACR176" s="69"/>
      <c r="ACS176" s="69"/>
      <c r="ACT176" s="69"/>
      <c r="ACU176" s="69"/>
      <c r="ACV176" s="69"/>
      <c r="ACW176" s="69"/>
      <c r="ACX176" s="69"/>
      <c r="ACY176" s="69"/>
      <c r="ACZ176" s="69"/>
      <c r="ADA176" s="69"/>
      <c r="ADB176" s="69"/>
      <c r="ADC176" s="69"/>
      <c r="ADD176" s="69"/>
      <c r="ADE176" s="69"/>
      <c r="ADF176" s="69"/>
      <c r="ADG176" s="69"/>
      <c r="ADH176" s="69"/>
      <c r="ADI176" s="69"/>
      <c r="ADJ176" s="69"/>
      <c r="ADK176" s="69"/>
      <c r="ADL176" s="69"/>
      <c r="ADM176" s="69"/>
      <c r="ADN176" s="69"/>
      <c r="ADO176" s="69"/>
      <c r="ADP176" s="69"/>
      <c r="ADQ176" s="69"/>
      <c r="ADR176" s="69"/>
      <c r="ADS176" s="69"/>
      <c r="ADT176" s="69"/>
      <c r="ADU176" s="69"/>
      <c r="ADV176" s="69"/>
      <c r="ADW176" s="69"/>
      <c r="ADX176" s="69"/>
      <c r="ADY176" s="69"/>
      <c r="ADZ176" s="77"/>
      <c r="AEA176" s="69"/>
      <c r="AEB176" s="69"/>
      <c r="AEC176" s="69"/>
      <c r="AED176" s="69"/>
      <c r="AEE176" s="111">
        <f t="shared" si="83"/>
        <v>171</v>
      </c>
      <c r="AEF176" s="111"/>
      <c r="AEG176" s="69"/>
      <c r="AEH176" s="69"/>
      <c r="AEI176" s="69"/>
      <c r="AEJ176" s="69"/>
      <c r="AEK176" s="69"/>
      <c r="AEL176" s="69"/>
      <c r="AEM176" s="69"/>
      <c r="AEN176" s="69"/>
      <c r="AEO176" s="69"/>
      <c r="AEP176" s="69"/>
      <c r="AEQ176" s="69"/>
      <c r="AER176" s="69"/>
      <c r="AES176" s="69"/>
      <c r="AET176" s="69"/>
      <c r="AEU176" s="69"/>
      <c r="AEV176" s="69"/>
      <c r="AEW176" s="69"/>
      <c r="AEX176" s="69"/>
      <c r="AEY176" s="69"/>
      <c r="AEZ176" s="69"/>
      <c r="AFA176" s="69"/>
      <c r="AFB176" s="113"/>
      <c r="AFC176" s="113"/>
      <c r="AFD176" s="113"/>
      <c r="AFE176" s="113"/>
      <c r="AFF176" s="113"/>
      <c r="AFG176" s="113"/>
      <c r="AFH176" s="113"/>
      <c r="AFI176" s="113"/>
      <c r="AFJ176" s="113"/>
      <c r="AFK176" s="113"/>
      <c r="AFL176" s="113"/>
      <c r="AFM176" s="113"/>
      <c r="AFN176" s="113"/>
      <c r="AFO176" s="113"/>
      <c r="AFP176" s="113"/>
      <c r="AFQ176" s="113"/>
      <c r="AFR176" s="113"/>
      <c r="AFS176" s="113"/>
      <c r="AFT176" s="113"/>
      <c r="AFU176" s="113"/>
      <c r="AFV176" s="113"/>
      <c r="AFW176" s="113"/>
      <c r="AFX176" s="113"/>
      <c r="AFY176" s="113"/>
      <c r="AFZ176" s="113"/>
      <c r="AGA176" s="113"/>
      <c r="AGB176" s="113"/>
      <c r="AGC176" s="113"/>
      <c r="AGD176" s="113"/>
      <c r="AGE176" s="113"/>
      <c r="AGF176" s="113"/>
      <c r="AGG176" s="113"/>
      <c r="AGH176" s="113"/>
      <c r="AGI176" s="113"/>
      <c r="AGJ176" s="113"/>
      <c r="AGK176" s="113"/>
      <c r="AGL176" s="113"/>
      <c r="AGM176" s="113"/>
      <c r="AGN176" s="113"/>
      <c r="AGO176" s="113"/>
      <c r="AGP176" s="113"/>
      <c r="AGQ176" s="113"/>
      <c r="AGR176" s="113"/>
      <c r="AGS176" s="113"/>
      <c r="AGT176" s="113"/>
      <c r="AGU176" s="113"/>
      <c r="AGV176" s="113"/>
      <c r="AGW176" s="113"/>
      <c r="AGX176" s="113"/>
      <c r="AGY176" s="113"/>
      <c r="AGZ176" s="113"/>
      <c r="AHA176" s="113"/>
      <c r="AHB176" s="113"/>
      <c r="AHC176" s="113"/>
      <c r="AHD176" s="113"/>
      <c r="AHE176" s="113"/>
      <c r="AHF176" s="113"/>
      <c r="AHG176" s="113"/>
      <c r="AHH176" s="113"/>
      <c r="AHI176" s="113"/>
      <c r="AHJ176" s="113"/>
      <c r="AHK176" s="113"/>
      <c r="AHL176" s="113"/>
      <c r="AHM176" s="113"/>
      <c r="AHN176" s="113"/>
      <c r="AHO176" s="113"/>
      <c r="AHP176" s="113"/>
      <c r="AHQ176" s="113"/>
      <c r="AHR176" s="113"/>
      <c r="AHS176" s="113"/>
      <c r="AHT176" s="113"/>
      <c r="AHU176" s="113"/>
      <c r="AHV176" s="113"/>
      <c r="AHW176" s="113"/>
      <c r="AHX176" s="113"/>
      <c r="AHY176" s="113"/>
      <c r="AHZ176" s="113"/>
      <c r="AIA176" s="113"/>
      <c r="AIB176" s="113"/>
      <c r="AIC176" s="113"/>
      <c r="AID176" s="113"/>
      <c r="AIE176" s="113"/>
      <c r="AIF176" s="113"/>
      <c r="AIG176" s="113"/>
      <c r="AIH176" s="113"/>
      <c r="AII176" s="113"/>
      <c r="AIJ176" s="113"/>
      <c r="AIK176" s="113"/>
      <c r="AIL176" s="113"/>
      <c r="AIM176" s="113"/>
      <c r="AIN176" s="113"/>
      <c r="AIO176" s="113"/>
      <c r="AIP176" s="69"/>
      <c r="AIQ176" s="69"/>
      <c r="AIR176" s="69"/>
      <c r="AIS176" s="69"/>
      <c r="AIT176" s="69"/>
      <c r="AIU176" s="69"/>
    </row>
    <row r="177" spans="1:931" ht="4.5" customHeight="1" x14ac:dyDescent="0.25">
      <c r="A177" s="77"/>
      <c r="B177" s="69"/>
      <c r="C177" s="69"/>
      <c r="D177" s="69"/>
      <c r="E177" s="77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69"/>
      <c r="ER177" s="69"/>
      <c r="ES177" s="69"/>
      <c r="ET177" s="69"/>
      <c r="EU177" s="69"/>
      <c r="EV177" s="69"/>
      <c r="EW177" s="69"/>
      <c r="EX177" s="69"/>
      <c r="EY177" s="69"/>
      <c r="EZ177" s="69"/>
      <c r="FA177" s="69"/>
      <c r="FB177" s="69"/>
      <c r="FC177" s="69"/>
      <c r="FD177" s="69"/>
      <c r="FE177" s="69"/>
      <c r="FF177" s="69"/>
      <c r="FG177" s="69"/>
      <c r="FH177" s="69"/>
      <c r="FI177" s="69"/>
      <c r="FJ177" s="69"/>
      <c r="FK177" s="69"/>
      <c r="FL177" s="69"/>
      <c r="FM177" s="69"/>
      <c r="FN177" s="69"/>
      <c r="FO177" s="69"/>
      <c r="FP177" s="69"/>
      <c r="FQ177" s="69"/>
      <c r="FR177" s="69"/>
      <c r="FS177" s="69"/>
      <c r="FT177" s="69"/>
      <c r="FU177" s="69"/>
      <c r="FV177" s="69"/>
      <c r="FW177" s="69"/>
      <c r="FX177" s="69"/>
      <c r="FY177" s="69"/>
      <c r="FZ177" s="69"/>
      <c r="GA177" s="69"/>
      <c r="GB177" s="69"/>
      <c r="GC177" s="69"/>
      <c r="GD177" s="69"/>
      <c r="GE177" s="69"/>
      <c r="GF177" s="69"/>
      <c r="GG177" s="69"/>
      <c r="GH177" s="69"/>
      <c r="GI177" s="69"/>
      <c r="GJ177" s="69"/>
      <c r="GK177" s="69"/>
      <c r="GL177" s="69"/>
      <c r="GM177" s="69"/>
      <c r="GN177" s="69"/>
      <c r="GO177" s="69"/>
      <c r="GP177" s="69"/>
      <c r="GQ177" s="69"/>
      <c r="GR177" s="69"/>
      <c r="GS177" s="69"/>
      <c r="GT177" s="69"/>
      <c r="GU177" s="69"/>
      <c r="GV177" s="69"/>
      <c r="GW177" s="69"/>
      <c r="GX177" s="69"/>
      <c r="GY177" s="69"/>
      <c r="GZ177" s="69"/>
      <c r="HA177" s="69"/>
      <c r="HB177" s="69"/>
      <c r="HC177" s="69"/>
      <c r="HD177" s="69"/>
      <c r="HE177" s="69"/>
      <c r="HF177" s="69"/>
      <c r="HG177" s="69"/>
      <c r="HH177" s="69"/>
      <c r="HI177" s="69"/>
      <c r="HJ177" s="69"/>
      <c r="HK177" s="69"/>
      <c r="HL177" s="69"/>
      <c r="HM177" s="69"/>
      <c r="HN177" s="69"/>
      <c r="HO177" s="69"/>
      <c r="HP177" s="69"/>
      <c r="HQ177" s="69"/>
      <c r="HR177" s="69"/>
      <c r="HS177" s="69"/>
      <c r="HT177" s="69"/>
      <c r="HU177" s="69"/>
      <c r="HV177" s="69"/>
      <c r="HW177" s="69"/>
      <c r="HX177" s="69"/>
      <c r="HY177" s="69"/>
      <c r="HZ177" s="69"/>
      <c r="IA177" s="69"/>
      <c r="IB177" s="69"/>
      <c r="IC177" s="69"/>
      <c r="ID177" s="69"/>
      <c r="IE177" s="69"/>
      <c r="IF177" s="69"/>
      <c r="IG177" s="69"/>
      <c r="IH177" s="69"/>
      <c r="II177" s="69"/>
      <c r="IJ177" s="69"/>
      <c r="IK177" s="69"/>
      <c r="IL177" s="69"/>
      <c r="IM177" s="69"/>
      <c r="IN177" s="69"/>
      <c r="IO177" s="69"/>
      <c r="IP177" s="69"/>
      <c r="IQ177" s="69"/>
      <c r="IR177" s="69"/>
      <c r="IS177" s="69"/>
      <c r="IT177" s="69"/>
      <c r="IU177" s="69"/>
      <c r="IV177" s="69"/>
      <c r="IW177" s="69"/>
      <c r="IX177" s="69"/>
      <c r="IY177" s="69"/>
      <c r="IZ177" s="69"/>
      <c r="JA177" s="69"/>
      <c r="JB177" s="69"/>
      <c r="JC177" s="69"/>
      <c r="JD177" s="69"/>
      <c r="JE177" s="69"/>
      <c r="JF177" s="69"/>
      <c r="JG177" s="69"/>
      <c r="JH177" s="69"/>
      <c r="JI177" s="69"/>
      <c r="JJ177" s="69"/>
      <c r="JK177" s="69"/>
      <c r="JL177" s="69"/>
      <c r="JM177" s="69"/>
      <c r="JN177" s="69"/>
      <c r="JO177" s="69"/>
      <c r="JP177" s="69"/>
      <c r="JQ177" s="69"/>
      <c r="JR177" s="69"/>
      <c r="JS177" s="69"/>
      <c r="JT177" s="69"/>
      <c r="JU177" s="69"/>
      <c r="JV177" s="69"/>
      <c r="JW177" s="69"/>
      <c r="JX177" s="69"/>
      <c r="JY177" s="69"/>
      <c r="JZ177" s="69"/>
      <c r="KA177" s="69"/>
      <c r="KB177" s="69"/>
      <c r="KC177" s="69"/>
      <c r="KD177" s="69"/>
      <c r="KE177" s="69"/>
      <c r="KF177" s="69"/>
      <c r="KG177" s="69"/>
      <c r="KH177" s="69"/>
      <c r="KI177" s="69"/>
      <c r="KJ177" s="69"/>
      <c r="KK177" s="69"/>
      <c r="KL177" s="69"/>
      <c r="KM177" s="69"/>
      <c r="KN177" s="69"/>
      <c r="KO177" s="69"/>
      <c r="KP177" s="69"/>
      <c r="KQ177" s="69"/>
      <c r="KR177" s="69"/>
      <c r="KS177" s="69"/>
      <c r="KT177" s="69"/>
      <c r="KU177" s="69"/>
      <c r="KV177" s="69"/>
      <c r="KW177" s="69"/>
      <c r="KX177" s="69"/>
      <c r="KY177" s="69"/>
      <c r="KZ177" s="69"/>
      <c r="LA177" s="69"/>
      <c r="LB177" s="69"/>
      <c r="LC177" s="69"/>
      <c r="LD177" s="69"/>
      <c r="LE177" s="69"/>
      <c r="LF177" s="69"/>
      <c r="LG177" s="69"/>
      <c r="LH177" s="69"/>
      <c r="LI177" s="69"/>
      <c r="LJ177" s="69"/>
      <c r="LK177" s="69"/>
      <c r="LL177" s="69"/>
      <c r="LM177" s="69"/>
      <c r="LN177" s="69"/>
      <c r="LO177" s="69"/>
      <c r="LP177" s="69"/>
      <c r="LQ177" s="69"/>
      <c r="LR177" s="69"/>
      <c r="LS177" s="69"/>
      <c r="LT177" s="69"/>
      <c r="LU177" s="69"/>
      <c r="LV177" s="69"/>
      <c r="LW177" s="69"/>
      <c r="LX177" s="69"/>
      <c r="LY177" s="69"/>
      <c r="LZ177" s="69"/>
      <c r="MA177" s="69"/>
      <c r="MB177" s="69"/>
      <c r="MC177" s="69"/>
      <c r="MD177" s="69"/>
      <c r="ME177" s="69"/>
      <c r="MF177" s="69"/>
      <c r="MG177" s="69"/>
      <c r="MH177" s="69"/>
      <c r="MI177" s="69"/>
      <c r="MJ177" s="69"/>
      <c r="MK177" s="69"/>
      <c r="ML177" s="69"/>
      <c r="MM177" s="69"/>
      <c r="MN177" s="69"/>
      <c r="MO177" s="69"/>
      <c r="MP177" s="69"/>
      <c r="MQ177" s="69"/>
      <c r="MR177" s="69"/>
      <c r="MS177" s="69"/>
      <c r="MT177" s="69"/>
      <c r="MU177" s="69"/>
      <c r="MV177" s="69"/>
      <c r="MW177" s="69"/>
      <c r="MX177" s="69"/>
      <c r="MY177" s="69"/>
      <c r="MZ177" s="69"/>
      <c r="NA177" s="69"/>
      <c r="NB177" s="69"/>
      <c r="NC177" s="69"/>
      <c r="ND177" s="69"/>
      <c r="NE177" s="69"/>
      <c r="NF177" s="69"/>
      <c r="NG177" s="69"/>
      <c r="NH177" s="69"/>
      <c r="NI177" s="69"/>
      <c r="NJ177" s="69"/>
      <c r="NK177" s="69"/>
      <c r="NL177" s="69"/>
      <c r="NM177" s="69"/>
      <c r="NN177" s="69"/>
      <c r="NO177" s="69"/>
      <c r="NP177" s="69"/>
      <c r="NQ177" s="69"/>
      <c r="NR177" s="69"/>
      <c r="NS177" s="69"/>
      <c r="NT177" s="69"/>
      <c r="NU177" s="69"/>
      <c r="NV177" s="69"/>
      <c r="NW177" s="69"/>
      <c r="NX177" s="69"/>
      <c r="NY177" s="69"/>
      <c r="NZ177" s="69"/>
      <c r="OA177" s="69"/>
      <c r="OB177" s="69"/>
      <c r="OC177" s="69"/>
      <c r="OD177" s="69"/>
      <c r="OE177" s="69"/>
      <c r="OF177" s="69"/>
      <c r="OG177" s="69"/>
      <c r="OH177" s="69"/>
      <c r="OI177" s="69"/>
      <c r="OJ177" s="69"/>
      <c r="OK177" s="69"/>
      <c r="OL177" s="69"/>
      <c r="OM177" s="69"/>
      <c r="ON177" s="69"/>
      <c r="OO177" s="69"/>
      <c r="OP177" s="69"/>
      <c r="OQ177" s="69"/>
      <c r="OR177" s="69"/>
      <c r="OS177" s="69"/>
      <c r="OT177" s="69"/>
      <c r="OU177" s="69"/>
      <c r="OV177" s="69"/>
      <c r="OW177" s="69"/>
      <c r="OX177" s="69"/>
      <c r="OY177" s="69"/>
      <c r="OZ177" s="69"/>
      <c r="PA177" s="69"/>
      <c r="PB177" s="69"/>
      <c r="PC177" s="69"/>
      <c r="PD177" s="69"/>
      <c r="PE177" s="69"/>
      <c r="PF177" s="69"/>
      <c r="PG177" s="69"/>
      <c r="PH177" s="69"/>
      <c r="PI177" s="69"/>
      <c r="PJ177" s="69"/>
      <c r="PK177" s="69"/>
      <c r="PL177" s="69"/>
      <c r="PM177" s="69"/>
      <c r="PN177" s="69"/>
      <c r="PO177" s="69"/>
      <c r="PP177" s="69"/>
      <c r="PQ177" s="69"/>
      <c r="PR177" s="69"/>
      <c r="PS177" s="69"/>
      <c r="PT177" s="69"/>
      <c r="PU177" s="69"/>
      <c r="PV177" s="69"/>
      <c r="PW177" s="69"/>
      <c r="PX177" s="69"/>
      <c r="PY177" s="69"/>
      <c r="PZ177" s="69"/>
      <c r="QA177" s="69"/>
      <c r="QB177" s="69"/>
      <c r="QC177" s="69"/>
      <c r="QD177" s="69"/>
      <c r="QE177" s="69"/>
      <c r="QF177" s="69"/>
      <c r="QG177" s="69"/>
      <c r="QH177" s="69"/>
      <c r="QI177" s="69"/>
      <c r="QJ177" s="69"/>
      <c r="QK177" s="69"/>
      <c r="QL177" s="69"/>
      <c r="QM177" s="69"/>
      <c r="QN177" s="69"/>
      <c r="QO177" s="69"/>
      <c r="QP177" s="69"/>
      <c r="QQ177" s="69"/>
      <c r="QR177" s="69"/>
      <c r="QS177" s="69"/>
      <c r="QT177" s="69"/>
      <c r="QU177" s="69"/>
      <c r="QV177" s="69"/>
      <c r="QW177" s="69"/>
      <c r="QX177" s="69"/>
      <c r="QY177" s="69"/>
      <c r="QZ177" s="69"/>
      <c r="RA177" s="69"/>
      <c r="RB177" s="69"/>
      <c r="RC177" s="69"/>
      <c r="RD177" s="69"/>
      <c r="RE177" s="69"/>
      <c r="RF177" s="69"/>
      <c r="RG177" s="69"/>
      <c r="RH177" s="69"/>
      <c r="RI177" s="69"/>
      <c r="RJ177" s="69"/>
      <c r="RK177" s="69"/>
      <c r="RL177" s="69"/>
      <c r="RM177" s="69"/>
      <c r="RN177" s="69"/>
      <c r="RO177" s="69"/>
      <c r="RP177" s="69"/>
      <c r="RQ177" s="69"/>
      <c r="RR177" s="69"/>
      <c r="RS177" s="69"/>
      <c r="RT177" s="69"/>
      <c r="RU177" s="69"/>
      <c r="RV177" s="69"/>
      <c r="RW177" s="69"/>
      <c r="RX177" s="69"/>
      <c r="RY177" s="69"/>
      <c r="RZ177" s="69"/>
      <c r="SA177" s="69"/>
      <c r="SB177" s="69"/>
      <c r="SC177" s="69"/>
      <c r="SD177" s="69"/>
      <c r="SE177" s="69"/>
      <c r="SF177" s="69"/>
      <c r="SG177" s="69"/>
      <c r="SH177" s="69"/>
      <c r="SI177" s="69"/>
      <c r="SJ177" s="69"/>
      <c r="SK177" s="69"/>
      <c r="SL177" s="69"/>
      <c r="SM177" s="69"/>
      <c r="SN177" s="69"/>
      <c r="SO177" s="69"/>
      <c r="SP177" s="69"/>
      <c r="SQ177" s="69"/>
      <c r="SR177" s="69"/>
      <c r="SS177" s="69"/>
      <c r="ST177" s="69"/>
      <c r="SU177" s="69"/>
      <c r="SV177" s="69"/>
      <c r="SW177" s="69"/>
      <c r="SX177" s="69"/>
      <c r="SY177" s="69"/>
      <c r="SZ177" s="69"/>
      <c r="TA177" s="69"/>
      <c r="TB177" s="69"/>
      <c r="TC177" s="69"/>
      <c r="TD177" s="69"/>
      <c r="TE177" s="69"/>
      <c r="TF177" s="69"/>
      <c r="TG177" s="69"/>
      <c r="TH177" s="69"/>
      <c r="TI177" s="69"/>
      <c r="TJ177" s="69"/>
      <c r="TK177" s="69"/>
      <c r="TL177" s="69"/>
      <c r="TM177" s="69"/>
      <c r="TN177" s="69"/>
      <c r="TO177" s="69"/>
      <c r="TP177" s="69"/>
      <c r="TQ177" s="69"/>
      <c r="TR177" s="69"/>
      <c r="TS177" s="69"/>
      <c r="TT177" s="69"/>
      <c r="TU177" s="69"/>
      <c r="TV177" s="69"/>
      <c r="TW177" s="69"/>
      <c r="TX177" s="69"/>
      <c r="TY177" s="69"/>
      <c r="TZ177" s="69"/>
      <c r="UA177" s="69"/>
      <c r="UB177" s="69"/>
      <c r="UC177" s="69"/>
      <c r="UD177" s="69"/>
      <c r="UE177" s="69"/>
      <c r="UF177" s="69"/>
      <c r="UG177" s="69"/>
      <c r="UH177" s="69"/>
      <c r="UI177" s="69"/>
      <c r="UJ177" s="69"/>
      <c r="UK177" s="69"/>
      <c r="UL177" s="69"/>
      <c r="UM177" s="69"/>
      <c r="UN177" s="69"/>
      <c r="UO177" s="69"/>
      <c r="UP177" s="69"/>
      <c r="UQ177" s="69"/>
      <c r="UR177" s="69"/>
      <c r="US177" s="69"/>
      <c r="UT177" s="69"/>
      <c r="UU177" s="69"/>
      <c r="UV177" s="69"/>
      <c r="UW177" s="69"/>
      <c r="UX177" s="69"/>
      <c r="UY177" s="69"/>
      <c r="UZ177" s="69"/>
      <c r="VA177" s="69"/>
      <c r="VB177" s="69"/>
      <c r="VC177" s="69"/>
      <c r="VD177" s="69"/>
      <c r="VE177" s="69"/>
      <c r="VF177" s="69"/>
      <c r="VG177" s="69"/>
      <c r="VH177" s="69"/>
      <c r="VI177" s="69"/>
      <c r="VJ177" s="69"/>
      <c r="VK177" s="69"/>
      <c r="VL177" s="69"/>
      <c r="VM177" s="69"/>
      <c r="VN177" s="69"/>
      <c r="VO177" s="69"/>
      <c r="VP177" s="69"/>
      <c r="VQ177" s="69"/>
      <c r="VR177" s="69"/>
      <c r="VS177" s="69"/>
      <c r="VT177" s="69"/>
      <c r="VU177" s="69"/>
      <c r="VV177" s="69"/>
      <c r="VW177" s="69"/>
      <c r="VX177" s="69"/>
      <c r="VY177" s="69"/>
      <c r="VZ177" s="69"/>
      <c r="WA177" s="69"/>
      <c r="WB177" s="69"/>
      <c r="WC177" s="69"/>
      <c r="WD177" s="69"/>
      <c r="WE177" s="69"/>
      <c r="WF177" s="69"/>
      <c r="WG177" s="69"/>
      <c r="WH177" s="69"/>
      <c r="WI177" s="69"/>
      <c r="WJ177" s="69"/>
      <c r="WK177" s="69"/>
      <c r="WL177" s="69"/>
      <c r="WM177" s="69"/>
      <c r="WN177" s="69"/>
      <c r="WO177" s="69"/>
      <c r="WP177" s="69"/>
      <c r="WQ177" s="69"/>
      <c r="WR177" s="69"/>
      <c r="WS177" s="69"/>
      <c r="WT177" s="69"/>
      <c r="WU177" s="69"/>
      <c r="WV177" s="69"/>
      <c r="WW177" s="69"/>
      <c r="WX177" s="69"/>
      <c r="WY177" s="69"/>
      <c r="WZ177" s="69"/>
      <c r="XA177" s="69"/>
      <c r="XB177" s="69"/>
      <c r="XC177" s="69"/>
      <c r="XD177" s="69"/>
      <c r="XE177" s="69"/>
      <c r="XF177" s="69"/>
      <c r="XG177" s="69"/>
      <c r="XH177" s="69"/>
      <c r="XI177" s="69"/>
      <c r="XJ177" s="69"/>
      <c r="XK177" s="69"/>
      <c r="XL177" s="69"/>
      <c r="XM177" s="69"/>
      <c r="XN177" s="69"/>
      <c r="XO177" s="69"/>
      <c r="XP177" s="69"/>
      <c r="XQ177" s="69"/>
      <c r="XR177" s="69"/>
      <c r="XS177" s="69"/>
      <c r="XT177" s="69"/>
      <c r="XU177" s="69"/>
      <c r="XV177" s="69"/>
      <c r="XW177" s="69"/>
      <c r="XX177" s="69"/>
      <c r="XY177" s="69"/>
      <c r="XZ177" s="69"/>
      <c r="YA177" s="69"/>
      <c r="YB177" s="69"/>
      <c r="YC177" s="69"/>
      <c r="YD177" s="69"/>
      <c r="YE177" s="69"/>
      <c r="YF177" s="69"/>
      <c r="YG177" s="69"/>
      <c r="YH177" s="69"/>
      <c r="YI177" s="69"/>
      <c r="YJ177" s="69"/>
      <c r="YK177" s="69"/>
      <c r="YL177" s="69"/>
      <c r="YM177" s="69"/>
      <c r="YN177" s="69"/>
      <c r="YO177" s="69"/>
      <c r="YP177" s="69"/>
      <c r="YQ177" s="69"/>
      <c r="YR177" s="69"/>
      <c r="YS177" s="69"/>
      <c r="YT177" s="69"/>
      <c r="YU177" s="69"/>
      <c r="YV177" s="69"/>
      <c r="YW177" s="69"/>
      <c r="YX177" s="69"/>
      <c r="YY177" s="69"/>
      <c r="YZ177" s="69"/>
      <c r="ZA177" s="69"/>
      <c r="ZB177" s="69"/>
      <c r="ZC177" s="69"/>
      <c r="ZD177" s="69"/>
      <c r="ZE177" s="69"/>
      <c r="ZF177" s="69"/>
      <c r="ZG177" s="69"/>
      <c r="ZH177" s="69"/>
      <c r="ZI177" s="69"/>
      <c r="ZJ177" s="69"/>
      <c r="ZK177" s="69"/>
      <c r="ZL177" s="69"/>
      <c r="ZM177" s="69"/>
      <c r="ZN177" s="69"/>
      <c r="ZO177" s="69"/>
      <c r="ZP177" s="69"/>
      <c r="ZQ177" s="69"/>
      <c r="ZR177" s="69"/>
      <c r="ZS177" s="69"/>
      <c r="ZT177" s="69"/>
      <c r="ZU177" s="69"/>
      <c r="ZV177" s="69"/>
      <c r="ZW177" s="69"/>
      <c r="ZX177" s="69"/>
      <c r="ZY177" s="69"/>
      <c r="ZZ177" s="69"/>
      <c r="AAA177" s="69"/>
      <c r="AAB177" s="69"/>
      <c r="AAC177" s="69"/>
      <c r="AAD177" s="69"/>
      <c r="AAE177" s="69"/>
      <c r="AAF177" s="69"/>
      <c r="AAG177" s="69"/>
      <c r="AAH177" s="69"/>
      <c r="AAI177" s="69"/>
      <c r="AAJ177" s="69"/>
      <c r="AAK177" s="69"/>
      <c r="AAL177" s="69"/>
      <c r="AAM177" s="69"/>
      <c r="AAN177" s="69"/>
      <c r="AAO177" s="69"/>
      <c r="AAP177" s="69"/>
      <c r="AAQ177" s="69"/>
      <c r="AAR177" s="69"/>
      <c r="AAS177" s="69"/>
      <c r="AAT177" s="69"/>
      <c r="AAU177" s="69"/>
      <c r="AAV177" s="69"/>
      <c r="AAW177" s="69"/>
      <c r="AAX177" s="69"/>
      <c r="AAY177" s="69"/>
      <c r="AAZ177" s="69"/>
      <c r="ABA177" s="69"/>
      <c r="ABB177" s="69"/>
      <c r="ABC177" s="69"/>
      <c r="ABD177" s="69"/>
      <c r="ABE177" s="69"/>
      <c r="ABF177" s="69"/>
      <c r="ABG177" s="69"/>
      <c r="ABH177" s="69"/>
      <c r="ABI177" s="69"/>
      <c r="ABJ177" s="69"/>
      <c r="ABK177" s="69"/>
      <c r="ABL177" s="69"/>
      <c r="ABM177" s="69"/>
      <c r="ABN177" s="69"/>
      <c r="ABO177" s="69"/>
      <c r="ABP177" s="69"/>
      <c r="ABQ177" s="69"/>
      <c r="ABR177" s="69"/>
      <c r="ABS177" s="69"/>
      <c r="ABT177" s="69"/>
      <c r="ABU177" s="69"/>
      <c r="ABV177" s="69"/>
      <c r="ABW177" s="69"/>
      <c r="ABX177" s="69"/>
      <c r="ABY177" s="69"/>
      <c r="ABZ177" s="69"/>
      <c r="ACA177" s="69"/>
      <c r="ACB177" s="69"/>
      <c r="ACC177" s="69"/>
      <c r="ACD177" s="69"/>
      <c r="ACE177" s="69"/>
      <c r="ACF177" s="69"/>
      <c r="ACG177" s="69"/>
      <c r="ACH177" s="69"/>
      <c r="ACI177" s="69"/>
      <c r="ACJ177" s="69"/>
      <c r="ACK177" s="69"/>
      <c r="ACL177" s="69"/>
      <c r="ACM177" s="69"/>
      <c r="ACN177" s="69"/>
      <c r="ACO177" s="69"/>
      <c r="ACP177" s="69"/>
      <c r="ACQ177" s="69"/>
      <c r="ACR177" s="69"/>
      <c r="ACS177" s="69"/>
      <c r="ACT177" s="69"/>
      <c r="ACU177" s="69"/>
      <c r="ACV177" s="69"/>
      <c r="ACW177" s="69"/>
      <c r="ACX177" s="69"/>
      <c r="ACY177" s="69"/>
      <c r="ACZ177" s="69"/>
      <c r="ADA177" s="69"/>
      <c r="ADB177" s="69"/>
      <c r="ADC177" s="69"/>
      <c r="ADD177" s="69"/>
      <c r="ADE177" s="69"/>
      <c r="ADF177" s="69"/>
      <c r="ADG177" s="69"/>
      <c r="ADH177" s="69"/>
      <c r="ADI177" s="69"/>
      <c r="ADJ177" s="69"/>
      <c r="ADK177" s="69"/>
      <c r="ADL177" s="69"/>
      <c r="ADM177" s="69"/>
      <c r="ADN177" s="69"/>
      <c r="ADO177" s="69"/>
      <c r="ADP177" s="69"/>
      <c r="ADQ177" s="69"/>
      <c r="ADR177" s="69"/>
      <c r="ADS177" s="69"/>
      <c r="ADT177" s="69"/>
      <c r="ADU177" s="69"/>
      <c r="ADV177" s="69"/>
      <c r="ADW177" s="69"/>
      <c r="ADX177" s="69"/>
      <c r="ADY177" s="69"/>
      <c r="ADZ177" s="77"/>
      <c r="AEA177" s="69"/>
      <c r="AEB177" s="69"/>
      <c r="AEC177" s="69"/>
      <c r="AED177" s="69"/>
      <c r="AEE177" s="111">
        <f t="shared" si="83"/>
        <v>172</v>
      </c>
      <c r="AEF177" s="111"/>
      <c r="AEG177" s="69"/>
      <c r="AEH177" s="69"/>
      <c r="AEI177" s="69"/>
      <c r="AEJ177" s="69"/>
      <c r="AEK177" s="69"/>
      <c r="AEL177" s="69"/>
      <c r="AEM177" s="69"/>
      <c r="AEN177" s="69"/>
      <c r="AEO177" s="69"/>
      <c r="AEP177" s="69"/>
      <c r="AEQ177" s="69"/>
      <c r="AER177" s="69"/>
      <c r="AES177" s="69"/>
      <c r="AET177" s="69"/>
      <c r="AEU177" s="69"/>
      <c r="AEV177" s="69"/>
      <c r="AEW177" s="69"/>
      <c r="AEX177" s="69"/>
      <c r="AEY177" s="69"/>
      <c r="AEZ177" s="69"/>
      <c r="AFA177" s="69"/>
      <c r="AFB177" s="113"/>
      <c r="AFC177" s="113"/>
      <c r="AFD177" s="113"/>
      <c r="AFE177" s="113"/>
      <c r="AFF177" s="113"/>
      <c r="AFG177" s="113"/>
      <c r="AFH177" s="113"/>
      <c r="AFI177" s="113"/>
      <c r="AFJ177" s="113"/>
      <c r="AFK177" s="113"/>
      <c r="AFL177" s="113"/>
      <c r="AFM177" s="113"/>
      <c r="AFN177" s="113"/>
      <c r="AFO177" s="113"/>
      <c r="AFP177" s="113"/>
      <c r="AFQ177" s="113"/>
      <c r="AFR177" s="113"/>
      <c r="AFS177" s="113"/>
      <c r="AFT177" s="113"/>
      <c r="AFU177" s="113"/>
      <c r="AFV177" s="113"/>
      <c r="AFW177" s="113"/>
      <c r="AFX177" s="113"/>
      <c r="AFY177" s="113"/>
      <c r="AFZ177" s="113"/>
      <c r="AGA177" s="113"/>
      <c r="AGB177" s="113"/>
      <c r="AGC177" s="113"/>
      <c r="AGD177" s="113"/>
      <c r="AGE177" s="113"/>
      <c r="AGF177" s="113"/>
      <c r="AGG177" s="113"/>
      <c r="AGH177" s="113"/>
      <c r="AGI177" s="113"/>
      <c r="AGJ177" s="113"/>
      <c r="AGK177" s="113"/>
      <c r="AGL177" s="113"/>
      <c r="AGM177" s="113"/>
      <c r="AGN177" s="113"/>
      <c r="AGO177" s="113"/>
      <c r="AGP177" s="113"/>
      <c r="AGQ177" s="113"/>
      <c r="AGR177" s="113"/>
      <c r="AGS177" s="113"/>
      <c r="AGT177" s="113"/>
      <c r="AGU177" s="113"/>
      <c r="AGV177" s="113"/>
      <c r="AGW177" s="113"/>
      <c r="AGX177" s="113"/>
      <c r="AGY177" s="113"/>
      <c r="AGZ177" s="113"/>
      <c r="AHA177" s="113"/>
      <c r="AHB177" s="113"/>
      <c r="AHC177" s="113"/>
      <c r="AHD177" s="113"/>
      <c r="AHE177" s="113"/>
      <c r="AHF177" s="113"/>
      <c r="AHG177" s="113"/>
      <c r="AHH177" s="113"/>
      <c r="AHI177" s="113"/>
      <c r="AHJ177" s="113"/>
      <c r="AHK177" s="113"/>
      <c r="AHL177" s="113"/>
      <c r="AHM177" s="113"/>
      <c r="AHN177" s="113"/>
      <c r="AHO177" s="113"/>
      <c r="AHP177" s="113"/>
      <c r="AHQ177" s="113"/>
      <c r="AHR177" s="113"/>
      <c r="AHS177" s="113"/>
      <c r="AHT177" s="113"/>
      <c r="AHU177" s="113"/>
      <c r="AHV177" s="113"/>
      <c r="AHW177" s="113"/>
      <c r="AHX177" s="113"/>
      <c r="AHY177" s="113"/>
      <c r="AHZ177" s="113"/>
      <c r="AIA177" s="113"/>
      <c r="AIB177" s="113"/>
      <c r="AIC177" s="113"/>
      <c r="AID177" s="113"/>
      <c r="AIE177" s="113"/>
      <c r="AIF177" s="113"/>
      <c r="AIG177" s="113"/>
      <c r="AIH177" s="113"/>
      <c r="AII177" s="113"/>
      <c r="AIJ177" s="113"/>
      <c r="AIK177" s="113"/>
      <c r="AIL177" s="113"/>
      <c r="AIM177" s="113"/>
      <c r="AIN177" s="113"/>
      <c r="AIO177" s="113"/>
      <c r="AIP177" s="69"/>
      <c r="AIQ177" s="69"/>
      <c r="AIR177" s="69"/>
      <c r="AIS177" s="69"/>
      <c r="AIT177" s="69"/>
      <c r="AIU177" s="69"/>
    </row>
    <row r="178" spans="1:931" ht="4.5" customHeight="1" x14ac:dyDescent="0.25">
      <c r="A178" s="77"/>
      <c r="B178" s="69"/>
      <c r="C178" s="69"/>
      <c r="D178" s="69"/>
      <c r="E178" s="77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69"/>
      <c r="ER178" s="69"/>
      <c r="ES178" s="69"/>
      <c r="ET178" s="69"/>
      <c r="EU178" s="69"/>
      <c r="EV178" s="69"/>
      <c r="EW178" s="69"/>
      <c r="EX178" s="69"/>
      <c r="EY178" s="69"/>
      <c r="EZ178" s="69"/>
      <c r="FA178" s="69"/>
      <c r="FB178" s="69"/>
      <c r="FC178" s="69"/>
      <c r="FD178" s="69"/>
      <c r="FE178" s="69"/>
      <c r="FF178" s="69"/>
      <c r="FG178" s="69"/>
      <c r="FH178" s="69"/>
      <c r="FI178" s="69"/>
      <c r="FJ178" s="69"/>
      <c r="FK178" s="69"/>
      <c r="FL178" s="69"/>
      <c r="FM178" s="69"/>
      <c r="FN178" s="69"/>
      <c r="FO178" s="69"/>
      <c r="FP178" s="69"/>
      <c r="FQ178" s="69"/>
      <c r="FR178" s="69"/>
      <c r="FS178" s="69"/>
      <c r="FT178" s="69"/>
      <c r="FU178" s="69"/>
      <c r="FV178" s="69"/>
      <c r="FW178" s="69"/>
      <c r="FX178" s="69"/>
      <c r="FY178" s="69"/>
      <c r="FZ178" s="69"/>
      <c r="GA178" s="69"/>
      <c r="GB178" s="69"/>
      <c r="GC178" s="69"/>
      <c r="GD178" s="69"/>
      <c r="GE178" s="69"/>
      <c r="GF178" s="69"/>
      <c r="GG178" s="69"/>
      <c r="GH178" s="69"/>
      <c r="GI178" s="69"/>
      <c r="GJ178" s="69"/>
      <c r="GK178" s="69"/>
      <c r="GL178" s="69"/>
      <c r="GM178" s="69"/>
      <c r="GN178" s="69"/>
      <c r="GO178" s="69"/>
      <c r="GP178" s="69"/>
      <c r="GQ178" s="69"/>
      <c r="GR178" s="69"/>
      <c r="GS178" s="69"/>
      <c r="GT178" s="69"/>
      <c r="GU178" s="69"/>
      <c r="GV178" s="69"/>
      <c r="GW178" s="69"/>
      <c r="GX178" s="69"/>
      <c r="GY178" s="69"/>
      <c r="GZ178" s="69"/>
      <c r="HA178" s="69"/>
      <c r="HB178" s="69"/>
      <c r="HC178" s="69"/>
      <c r="HD178" s="69"/>
      <c r="HE178" s="69"/>
      <c r="HF178" s="69"/>
      <c r="HG178" s="69"/>
      <c r="HH178" s="69"/>
      <c r="HI178" s="69"/>
      <c r="HJ178" s="69"/>
      <c r="HK178" s="69"/>
      <c r="HL178" s="69"/>
      <c r="HM178" s="69"/>
      <c r="HN178" s="69"/>
      <c r="HO178" s="69"/>
      <c r="HP178" s="69"/>
      <c r="HQ178" s="69"/>
      <c r="HR178" s="69"/>
      <c r="HS178" s="69"/>
      <c r="HT178" s="69"/>
      <c r="HU178" s="69"/>
      <c r="HV178" s="69"/>
      <c r="HW178" s="69"/>
      <c r="HX178" s="69"/>
      <c r="HY178" s="69"/>
      <c r="HZ178" s="69"/>
      <c r="IA178" s="69"/>
      <c r="IB178" s="69"/>
      <c r="IC178" s="69"/>
      <c r="ID178" s="69"/>
      <c r="IE178" s="69"/>
      <c r="IF178" s="69"/>
      <c r="IG178" s="69"/>
      <c r="IH178" s="69"/>
      <c r="II178" s="69"/>
      <c r="IJ178" s="69"/>
      <c r="IK178" s="69"/>
      <c r="IL178" s="69"/>
      <c r="IM178" s="69"/>
      <c r="IN178" s="69"/>
      <c r="IO178" s="69"/>
      <c r="IP178" s="69"/>
      <c r="IQ178" s="69"/>
      <c r="IR178" s="69"/>
      <c r="IS178" s="69"/>
      <c r="IT178" s="69"/>
      <c r="IU178" s="69"/>
      <c r="IV178" s="69"/>
      <c r="IW178" s="69"/>
      <c r="IX178" s="69"/>
      <c r="IY178" s="69"/>
      <c r="IZ178" s="69"/>
      <c r="JA178" s="69"/>
      <c r="JB178" s="69"/>
      <c r="JC178" s="69"/>
      <c r="JD178" s="69"/>
      <c r="JE178" s="69"/>
      <c r="JF178" s="69"/>
      <c r="JG178" s="69"/>
      <c r="JH178" s="69"/>
      <c r="JI178" s="69"/>
      <c r="JJ178" s="69"/>
      <c r="JK178" s="69"/>
      <c r="JL178" s="69"/>
      <c r="JM178" s="69"/>
      <c r="JN178" s="69"/>
      <c r="JO178" s="69"/>
      <c r="JP178" s="69"/>
      <c r="JQ178" s="69"/>
      <c r="JR178" s="69"/>
      <c r="JS178" s="69"/>
      <c r="JT178" s="69"/>
      <c r="JU178" s="69"/>
      <c r="JV178" s="69"/>
      <c r="JW178" s="69"/>
      <c r="JX178" s="69"/>
      <c r="JY178" s="69"/>
      <c r="JZ178" s="69"/>
      <c r="KA178" s="69"/>
      <c r="KB178" s="69"/>
      <c r="KC178" s="69"/>
      <c r="KD178" s="69"/>
      <c r="KE178" s="69"/>
      <c r="KF178" s="69"/>
      <c r="KG178" s="69"/>
      <c r="KH178" s="69"/>
      <c r="KI178" s="69"/>
      <c r="KJ178" s="69"/>
      <c r="KK178" s="69"/>
      <c r="KL178" s="69"/>
      <c r="KM178" s="69"/>
      <c r="KN178" s="69"/>
      <c r="KO178" s="69"/>
      <c r="KP178" s="69"/>
      <c r="KQ178" s="69"/>
      <c r="KR178" s="69"/>
      <c r="KS178" s="69"/>
      <c r="KT178" s="69"/>
      <c r="KU178" s="69"/>
      <c r="KV178" s="69"/>
      <c r="KW178" s="69"/>
      <c r="KX178" s="69"/>
      <c r="KY178" s="69"/>
      <c r="KZ178" s="69"/>
      <c r="LA178" s="69"/>
      <c r="LB178" s="69"/>
      <c r="LC178" s="69"/>
      <c r="LD178" s="69"/>
      <c r="LE178" s="69"/>
      <c r="LF178" s="69"/>
      <c r="LG178" s="69"/>
      <c r="LH178" s="69"/>
      <c r="LI178" s="69"/>
      <c r="LJ178" s="69"/>
      <c r="LK178" s="69"/>
      <c r="LL178" s="69"/>
      <c r="LM178" s="69"/>
      <c r="LN178" s="69"/>
      <c r="LO178" s="69"/>
      <c r="LP178" s="69"/>
      <c r="LQ178" s="69"/>
      <c r="LR178" s="69"/>
      <c r="LS178" s="69"/>
      <c r="LT178" s="69"/>
      <c r="LU178" s="69"/>
      <c r="LV178" s="69"/>
      <c r="LW178" s="69"/>
      <c r="LX178" s="69"/>
      <c r="LY178" s="69"/>
      <c r="LZ178" s="69"/>
      <c r="MA178" s="69"/>
      <c r="MB178" s="69"/>
      <c r="MC178" s="69"/>
      <c r="MD178" s="69"/>
      <c r="ME178" s="69"/>
      <c r="MF178" s="69"/>
      <c r="MG178" s="69"/>
      <c r="MH178" s="69"/>
      <c r="MI178" s="69"/>
      <c r="MJ178" s="69"/>
      <c r="MK178" s="69"/>
      <c r="ML178" s="69"/>
      <c r="MM178" s="69"/>
      <c r="MN178" s="69"/>
      <c r="MO178" s="69"/>
      <c r="MP178" s="69"/>
      <c r="MQ178" s="69"/>
      <c r="MR178" s="69"/>
      <c r="MS178" s="69"/>
      <c r="MT178" s="69"/>
      <c r="MU178" s="69"/>
      <c r="MV178" s="69"/>
      <c r="MW178" s="69"/>
      <c r="MX178" s="69"/>
      <c r="MY178" s="69"/>
      <c r="MZ178" s="69"/>
      <c r="NA178" s="69"/>
      <c r="NB178" s="69"/>
      <c r="NC178" s="69"/>
      <c r="ND178" s="69"/>
      <c r="NE178" s="69"/>
      <c r="NF178" s="69"/>
      <c r="NG178" s="69"/>
      <c r="NH178" s="69"/>
      <c r="NI178" s="69"/>
      <c r="NJ178" s="69"/>
      <c r="NK178" s="69"/>
      <c r="NL178" s="69"/>
      <c r="NM178" s="69"/>
      <c r="NN178" s="69"/>
      <c r="NO178" s="69"/>
      <c r="NP178" s="69"/>
      <c r="NQ178" s="69"/>
      <c r="NR178" s="69"/>
      <c r="NS178" s="69"/>
      <c r="NT178" s="69"/>
      <c r="NU178" s="69"/>
      <c r="NV178" s="69"/>
      <c r="NW178" s="69"/>
      <c r="NX178" s="69"/>
      <c r="NY178" s="69"/>
      <c r="NZ178" s="69"/>
      <c r="OA178" s="69"/>
      <c r="OB178" s="69"/>
      <c r="OC178" s="69"/>
      <c r="OD178" s="69"/>
      <c r="OE178" s="69"/>
      <c r="OF178" s="69"/>
      <c r="OG178" s="69"/>
      <c r="OH178" s="69"/>
      <c r="OI178" s="69"/>
      <c r="OJ178" s="69"/>
      <c r="OK178" s="69"/>
      <c r="OL178" s="69"/>
      <c r="OM178" s="69"/>
      <c r="ON178" s="69"/>
      <c r="OO178" s="69"/>
      <c r="OP178" s="69"/>
      <c r="OQ178" s="69"/>
      <c r="OR178" s="69"/>
      <c r="OS178" s="69"/>
      <c r="OT178" s="69"/>
      <c r="OU178" s="69"/>
      <c r="OV178" s="69"/>
      <c r="OW178" s="69"/>
      <c r="OX178" s="69"/>
      <c r="OY178" s="69"/>
      <c r="OZ178" s="69"/>
      <c r="PA178" s="69"/>
      <c r="PB178" s="69"/>
      <c r="PC178" s="69"/>
      <c r="PD178" s="69"/>
      <c r="PE178" s="69"/>
      <c r="PF178" s="69"/>
      <c r="PG178" s="69"/>
      <c r="PH178" s="69"/>
      <c r="PI178" s="69"/>
      <c r="PJ178" s="69"/>
      <c r="PK178" s="69"/>
      <c r="PL178" s="69"/>
      <c r="PM178" s="69"/>
      <c r="PN178" s="69"/>
      <c r="PO178" s="69"/>
      <c r="PP178" s="69"/>
      <c r="PQ178" s="69"/>
      <c r="PR178" s="69"/>
      <c r="PS178" s="69"/>
      <c r="PT178" s="69"/>
      <c r="PU178" s="69"/>
      <c r="PV178" s="69"/>
      <c r="PW178" s="69"/>
      <c r="PX178" s="69"/>
      <c r="PY178" s="69"/>
      <c r="PZ178" s="69"/>
      <c r="QA178" s="69"/>
      <c r="QB178" s="69"/>
      <c r="QC178" s="69"/>
      <c r="QD178" s="69"/>
      <c r="QE178" s="69"/>
      <c r="QF178" s="69"/>
      <c r="QG178" s="69"/>
      <c r="QH178" s="69"/>
      <c r="QI178" s="69"/>
      <c r="QJ178" s="69"/>
      <c r="QK178" s="69"/>
      <c r="QL178" s="69"/>
      <c r="QM178" s="69"/>
      <c r="QN178" s="69"/>
      <c r="QO178" s="69"/>
      <c r="QP178" s="69"/>
      <c r="QQ178" s="69"/>
      <c r="QR178" s="69"/>
      <c r="QS178" s="69"/>
      <c r="QT178" s="69"/>
      <c r="QU178" s="69"/>
      <c r="QV178" s="69"/>
      <c r="QW178" s="69"/>
      <c r="QX178" s="69"/>
      <c r="QY178" s="69"/>
      <c r="QZ178" s="69"/>
      <c r="RA178" s="69"/>
      <c r="RB178" s="69"/>
      <c r="RC178" s="69"/>
      <c r="RD178" s="69"/>
      <c r="RE178" s="69"/>
      <c r="RF178" s="69"/>
      <c r="RG178" s="69"/>
      <c r="RH178" s="69"/>
      <c r="RI178" s="69"/>
      <c r="RJ178" s="69"/>
      <c r="RK178" s="69"/>
      <c r="RL178" s="69"/>
      <c r="RM178" s="69"/>
      <c r="RN178" s="69"/>
      <c r="RO178" s="69"/>
      <c r="RP178" s="69"/>
      <c r="RQ178" s="69"/>
      <c r="RR178" s="69"/>
      <c r="RS178" s="69"/>
      <c r="RT178" s="69"/>
      <c r="RU178" s="69"/>
      <c r="RV178" s="69"/>
      <c r="RW178" s="69"/>
      <c r="RX178" s="69"/>
      <c r="RY178" s="69"/>
      <c r="RZ178" s="69"/>
      <c r="SA178" s="69"/>
      <c r="SB178" s="69"/>
      <c r="SC178" s="69"/>
      <c r="SD178" s="69"/>
      <c r="SE178" s="69"/>
      <c r="SF178" s="69"/>
      <c r="SG178" s="69"/>
      <c r="SH178" s="69"/>
      <c r="SI178" s="69"/>
      <c r="SJ178" s="69"/>
      <c r="SK178" s="69"/>
      <c r="SL178" s="69"/>
      <c r="SM178" s="69"/>
      <c r="SN178" s="69"/>
      <c r="SO178" s="69"/>
      <c r="SP178" s="69"/>
      <c r="SQ178" s="69"/>
      <c r="SR178" s="69"/>
      <c r="SS178" s="69"/>
      <c r="ST178" s="69"/>
      <c r="SU178" s="69"/>
      <c r="SV178" s="69"/>
      <c r="SW178" s="69"/>
      <c r="SX178" s="69"/>
      <c r="SY178" s="69"/>
      <c r="SZ178" s="69"/>
      <c r="TA178" s="69"/>
      <c r="TB178" s="69"/>
      <c r="TC178" s="69"/>
      <c r="TD178" s="69"/>
      <c r="TE178" s="69"/>
      <c r="TF178" s="69"/>
      <c r="TG178" s="69"/>
      <c r="TH178" s="69"/>
      <c r="TI178" s="69"/>
      <c r="TJ178" s="69"/>
      <c r="TK178" s="69"/>
      <c r="TL178" s="69"/>
      <c r="TM178" s="69"/>
      <c r="TN178" s="69"/>
      <c r="TO178" s="69"/>
      <c r="TP178" s="69"/>
      <c r="TQ178" s="69"/>
      <c r="TR178" s="69"/>
      <c r="TS178" s="69"/>
      <c r="TT178" s="69"/>
      <c r="TU178" s="69"/>
      <c r="TV178" s="69"/>
      <c r="TW178" s="69"/>
      <c r="TX178" s="69"/>
      <c r="TY178" s="69"/>
      <c r="TZ178" s="69"/>
      <c r="UA178" s="69"/>
      <c r="UB178" s="69"/>
      <c r="UC178" s="69"/>
      <c r="UD178" s="69"/>
      <c r="UE178" s="69"/>
      <c r="UF178" s="69"/>
      <c r="UG178" s="69"/>
      <c r="UH178" s="69"/>
      <c r="UI178" s="69"/>
      <c r="UJ178" s="69"/>
      <c r="UK178" s="69"/>
      <c r="UL178" s="69"/>
      <c r="UM178" s="69"/>
      <c r="UN178" s="69"/>
      <c r="UO178" s="69"/>
      <c r="UP178" s="69"/>
      <c r="UQ178" s="69"/>
      <c r="UR178" s="69"/>
      <c r="US178" s="69"/>
      <c r="UT178" s="69"/>
      <c r="UU178" s="69"/>
      <c r="UV178" s="69"/>
      <c r="UW178" s="69"/>
      <c r="UX178" s="69"/>
      <c r="UY178" s="69"/>
      <c r="UZ178" s="69"/>
      <c r="VA178" s="69"/>
      <c r="VB178" s="69"/>
      <c r="VC178" s="69"/>
      <c r="VD178" s="69"/>
      <c r="VE178" s="69"/>
      <c r="VF178" s="69"/>
      <c r="VG178" s="69"/>
      <c r="VH178" s="69"/>
      <c r="VI178" s="69"/>
      <c r="VJ178" s="69"/>
      <c r="VK178" s="69"/>
      <c r="VL178" s="69"/>
      <c r="VM178" s="69"/>
      <c r="VN178" s="69"/>
      <c r="VO178" s="69"/>
      <c r="VP178" s="69"/>
      <c r="VQ178" s="69"/>
      <c r="VR178" s="69"/>
      <c r="VS178" s="69"/>
      <c r="VT178" s="69"/>
      <c r="VU178" s="69"/>
      <c r="VV178" s="69"/>
      <c r="VW178" s="69"/>
      <c r="VX178" s="69"/>
      <c r="VY178" s="69"/>
      <c r="VZ178" s="69"/>
      <c r="WA178" s="69"/>
      <c r="WB178" s="69"/>
      <c r="WC178" s="69"/>
      <c r="WD178" s="69"/>
      <c r="WE178" s="69"/>
      <c r="WF178" s="69"/>
      <c r="WG178" s="69"/>
      <c r="WH178" s="69"/>
      <c r="WI178" s="69"/>
      <c r="WJ178" s="69"/>
      <c r="WK178" s="69"/>
      <c r="WL178" s="69"/>
      <c r="WM178" s="69"/>
      <c r="WN178" s="69"/>
      <c r="WO178" s="69"/>
      <c r="WP178" s="69"/>
      <c r="WQ178" s="69"/>
      <c r="WR178" s="69"/>
      <c r="WS178" s="69"/>
      <c r="WT178" s="69"/>
      <c r="WU178" s="69"/>
      <c r="WV178" s="69"/>
      <c r="WW178" s="69"/>
      <c r="WX178" s="69"/>
      <c r="WY178" s="69"/>
      <c r="WZ178" s="69"/>
      <c r="XA178" s="69"/>
      <c r="XB178" s="69"/>
      <c r="XC178" s="69"/>
      <c r="XD178" s="69"/>
      <c r="XE178" s="69"/>
      <c r="XF178" s="69"/>
      <c r="XG178" s="69"/>
      <c r="XH178" s="69"/>
      <c r="XI178" s="69"/>
      <c r="XJ178" s="69"/>
      <c r="XK178" s="69"/>
      <c r="XL178" s="69"/>
      <c r="XM178" s="69"/>
      <c r="XN178" s="69"/>
      <c r="XO178" s="69"/>
      <c r="XP178" s="69"/>
      <c r="XQ178" s="69"/>
      <c r="XR178" s="69"/>
      <c r="XS178" s="69"/>
      <c r="XT178" s="69"/>
      <c r="XU178" s="69"/>
      <c r="XV178" s="69"/>
      <c r="XW178" s="69"/>
      <c r="XX178" s="69"/>
      <c r="XY178" s="69"/>
      <c r="XZ178" s="69"/>
      <c r="YA178" s="69"/>
      <c r="YB178" s="69"/>
      <c r="YC178" s="69"/>
      <c r="YD178" s="69"/>
      <c r="YE178" s="69"/>
      <c r="YF178" s="69"/>
      <c r="YG178" s="69"/>
      <c r="YH178" s="69"/>
      <c r="YI178" s="69"/>
      <c r="YJ178" s="69"/>
      <c r="YK178" s="69"/>
      <c r="YL178" s="69"/>
      <c r="YM178" s="69"/>
      <c r="YN178" s="69"/>
      <c r="YO178" s="69"/>
      <c r="YP178" s="69"/>
      <c r="YQ178" s="69"/>
      <c r="YR178" s="69"/>
      <c r="YS178" s="69"/>
      <c r="YT178" s="69"/>
      <c r="YU178" s="69"/>
      <c r="YV178" s="69"/>
      <c r="YW178" s="69"/>
      <c r="YX178" s="69"/>
      <c r="YY178" s="69"/>
      <c r="YZ178" s="69"/>
      <c r="ZA178" s="69"/>
      <c r="ZB178" s="69"/>
      <c r="ZC178" s="69"/>
      <c r="ZD178" s="69"/>
      <c r="ZE178" s="69"/>
      <c r="ZF178" s="69"/>
      <c r="ZG178" s="69"/>
      <c r="ZH178" s="69"/>
      <c r="ZI178" s="69"/>
      <c r="ZJ178" s="69"/>
      <c r="ZK178" s="69"/>
      <c r="ZL178" s="69"/>
      <c r="ZM178" s="69"/>
      <c r="ZN178" s="69"/>
      <c r="ZO178" s="69"/>
      <c r="ZP178" s="69"/>
      <c r="ZQ178" s="69"/>
      <c r="ZR178" s="69"/>
      <c r="ZS178" s="69"/>
      <c r="ZT178" s="69"/>
      <c r="ZU178" s="69"/>
      <c r="ZV178" s="69"/>
      <c r="ZW178" s="69"/>
      <c r="ZX178" s="69"/>
      <c r="ZY178" s="69"/>
      <c r="ZZ178" s="69"/>
      <c r="AAA178" s="69"/>
      <c r="AAB178" s="69"/>
      <c r="AAC178" s="69"/>
      <c r="AAD178" s="69"/>
      <c r="AAE178" s="69"/>
      <c r="AAF178" s="69"/>
      <c r="AAG178" s="69"/>
      <c r="AAH178" s="69"/>
      <c r="AAI178" s="69"/>
      <c r="AAJ178" s="69"/>
      <c r="AAK178" s="69"/>
      <c r="AAL178" s="69"/>
      <c r="AAM178" s="69"/>
      <c r="AAN178" s="69"/>
      <c r="AAO178" s="69"/>
      <c r="AAP178" s="69"/>
      <c r="AAQ178" s="69"/>
      <c r="AAR178" s="69"/>
      <c r="AAS178" s="69"/>
      <c r="AAT178" s="69"/>
      <c r="AAU178" s="69"/>
      <c r="AAV178" s="69"/>
      <c r="AAW178" s="69"/>
      <c r="AAX178" s="69"/>
      <c r="AAY178" s="69"/>
      <c r="AAZ178" s="69"/>
      <c r="ABA178" s="69"/>
      <c r="ABB178" s="69"/>
      <c r="ABC178" s="69"/>
      <c r="ABD178" s="69"/>
      <c r="ABE178" s="69"/>
      <c r="ABF178" s="69"/>
      <c r="ABG178" s="69"/>
      <c r="ABH178" s="69"/>
      <c r="ABI178" s="69"/>
      <c r="ABJ178" s="69"/>
      <c r="ABK178" s="69"/>
      <c r="ABL178" s="69"/>
      <c r="ABM178" s="69"/>
      <c r="ABN178" s="69"/>
      <c r="ABO178" s="69"/>
      <c r="ABP178" s="69"/>
      <c r="ABQ178" s="69"/>
      <c r="ABR178" s="69"/>
      <c r="ABS178" s="69"/>
      <c r="ABT178" s="69"/>
      <c r="ABU178" s="69"/>
      <c r="ABV178" s="69"/>
      <c r="ABW178" s="69"/>
      <c r="ABX178" s="69"/>
      <c r="ABY178" s="69"/>
      <c r="ABZ178" s="69"/>
      <c r="ACA178" s="69"/>
      <c r="ACB178" s="69"/>
      <c r="ACC178" s="69"/>
      <c r="ACD178" s="69"/>
      <c r="ACE178" s="69"/>
      <c r="ACF178" s="69"/>
      <c r="ACG178" s="69"/>
      <c r="ACH178" s="69"/>
      <c r="ACI178" s="69"/>
      <c r="ACJ178" s="69"/>
      <c r="ACK178" s="69"/>
      <c r="ACL178" s="69"/>
      <c r="ACM178" s="69"/>
      <c r="ACN178" s="69"/>
      <c r="ACO178" s="69"/>
      <c r="ACP178" s="69"/>
      <c r="ACQ178" s="69"/>
      <c r="ACR178" s="69"/>
      <c r="ACS178" s="69"/>
      <c r="ACT178" s="69"/>
      <c r="ACU178" s="69"/>
      <c r="ACV178" s="69"/>
      <c r="ACW178" s="69"/>
      <c r="ACX178" s="69"/>
      <c r="ACY178" s="69"/>
      <c r="ACZ178" s="69"/>
      <c r="ADA178" s="69"/>
      <c r="ADB178" s="69"/>
      <c r="ADC178" s="69"/>
      <c r="ADD178" s="69"/>
      <c r="ADE178" s="69"/>
      <c r="ADF178" s="69"/>
      <c r="ADG178" s="69"/>
      <c r="ADH178" s="69"/>
      <c r="ADI178" s="69"/>
      <c r="ADJ178" s="69"/>
      <c r="ADK178" s="69"/>
      <c r="ADL178" s="69"/>
      <c r="ADM178" s="69"/>
      <c r="ADN178" s="69"/>
      <c r="ADO178" s="69"/>
      <c r="ADP178" s="69"/>
      <c r="ADQ178" s="69"/>
      <c r="ADR178" s="69"/>
      <c r="ADS178" s="69"/>
      <c r="ADT178" s="69"/>
      <c r="ADU178" s="69"/>
      <c r="ADV178" s="69"/>
      <c r="ADW178" s="69"/>
      <c r="ADX178" s="69"/>
      <c r="ADY178" s="69"/>
      <c r="ADZ178" s="77"/>
      <c r="AEA178" s="69"/>
      <c r="AEB178" s="69"/>
      <c r="AEC178" s="69"/>
      <c r="AED178" s="69"/>
      <c r="AEE178" s="111">
        <f t="shared" si="83"/>
        <v>173</v>
      </c>
      <c r="AEF178" s="111"/>
      <c r="AEG178" s="69"/>
      <c r="AEH178" s="69"/>
      <c r="AEI178" s="69"/>
      <c r="AEJ178" s="69"/>
      <c r="AEK178" s="69"/>
      <c r="AEL178" s="69"/>
      <c r="AEM178" s="69"/>
      <c r="AEN178" s="69"/>
      <c r="AEO178" s="69"/>
      <c r="AEP178" s="69"/>
      <c r="AEQ178" s="69"/>
      <c r="AER178" s="69"/>
      <c r="AES178" s="69"/>
      <c r="AET178" s="69"/>
      <c r="AEU178" s="69"/>
      <c r="AEV178" s="69"/>
      <c r="AEW178" s="69"/>
      <c r="AEX178" s="69"/>
      <c r="AEY178" s="69"/>
      <c r="AEZ178" s="69"/>
      <c r="AFA178" s="69"/>
      <c r="AFB178" s="113"/>
      <c r="AFC178" s="113"/>
      <c r="AFD178" s="113"/>
      <c r="AFE178" s="113"/>
      <c r="AFF178" s="113"/>
      <c r="AFG178" s="113"/>
      <c r="AFH178" s="113"/>
      <c r="AFI178" s="113"/>
      <c r="AFJ178" s="113"/>
      <c r="AFK178" s="113"/>
      <c r="AFL178" s="113"/>
      <c r="AFM178" s="113"/>
      <c r="AFN178" s="113"/>
      <c r="AFO178" s="113"/>
      <c r="AFP178" s="113"/>
      <c r="AFQ178" s="113"/>
      <c r="AFR178" s="113"/>
      <c r="AFS178" s="113"/>
      <c r="AFT178" s="113"/>
      <c r="AFU178" s="113"/>
      <c r="AFV178" s="113"/>
      <c r="AFW178" s="113"/>
      <c r="AFX178" s="113"/>
      <c r="AFY178" s="113"/>
      <c r="AFZ178" s="113"/>
      <c r="AGA178" s="113"/>
      <c r="AGB178" s="113"/>
      <c r="AGC178" s="113"/>
      <c r="AGD178" s="113"/>
      <c r="AGE178" s="113"/>
      <c r="AGF178" s="113"/>
      <c r="AGG178" s="113"/>
      <c r="AGH178" s="113"/>
      <c r="AGI178" s="113"/>
      <c r="AGJ178" s="113"/>
      <c r="AGK178" s="113"/>
      <c r="AGL178" s="113"/>
      <c r="AGM178" s="113"/>
      <c r="AGN178" s="113"/>
      <c r="AGO178" s="113"/>
      <c r="AGP178" s="113"/>
      <c r="AGQ178" s="113"/>
      <c r="AGR178" s="113"/>
      <c r="AGS178" s="113"/>
      <c r="AGT178" s="113"/>
      <c r="AGU178" s="113"/>
      <c r="AGV178" s="113"/>
      <c r="AGW178" s="113"/>
      <c r="AGX178" s="113"/>
      <c r="AGY178" s="113"/>
      <c r="AGZ178" s="113"/>
      <c r="AHA178" s="113"/>
      <c r="AHB178" s="113"/>
      <c r="AHC178" s="113"/>
      <c r="AHD178" s="113"/>
      <c r="AHE178" s="113"/>
      <c r="AHF178" s="113"/>
      <c r="AHG178" s="113"/>
      <c r="AHH178" s="113"/>
      <c r="AHI178" s="113"/>
      <c r="AHJ178" s="113"/>
      <c r="AHK178" s="113"/>
      <c r="AHL178" s="113"/>
      <c r="AHM178" s="113"/>
      <c r="AHN178" s="113"/>
      <c r="AHO178" s="113"/>
      <c r="AHP178" s="113"/>
      <c r="AHQ178" s="113"/>
      <c r="AHR178" s="113"/>
      <c r="AHS178" s="113"/>
      <c r="AHT178" s="113"/>
      <c r="AHU178" s="113"/>
      <c r="AHV178" s="113"/>
      <c r="AHW178" s="113"/>
      <c r="AHX178" s="113"/>
      <c r="AHY178" s="113"/>
      <c r="AHZ178" s="113"/>
      <c r="AIA178" s="113"/>
      <c r="AIB178" s="113"/>
      <c r="AIC178" s="113"/>
      <c r="AID178" s="113"/>
      <c r="AIE178" s="113"/>
      <c r="AIF178" s="113"/>
      <c r="AIG178" s="113"/>
      <c r="AIH178" s="113"/>
      <c r="AII178" s="113"/>
      <c r="AIJ178" s="113"/>
      <c r="AIK178" s="113"/>
      <c r="AIL178" s="113"/>
      <c r="AIM178" s="113"/>
      <c r="AIN178" s="113"/>
      <c r="AIO178" s="113"/>
      <c r="AIP178" s="69"/>
      <c r="AIQ178" s="69"/>
      <c r="AIR178" s="69"/>
      <c r="AIS178" s="69"/>
      <c r="AIT178" s="69"/>
      <c r="AIU178" s="69"/>
    </row>
    <row r="179" spans="1:931" ht="4.5" customHeight="1" x14ac:dyDescent="0.25">
      <c r="A179" s="77"/>
      <c r="B179" s="69"/>
      <c r="C179" s="69"/>
      <c r="D179" s="69"/>
      <c r="E179" s="77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69"/>
      <c r="ER179" s="69"/>
      <c r="ES179" s="69"/>
      <c r="ET179" s="69"/>
      <c r="EU179" s="69"/>
      <c r="EV179" s="69"/>
      <c r="EW179" s="69"/>
      <c r="EX179" s="69"/>
      <c r="EY179" s="69"/>
      <c r="EZ179" s="69"/>
      <c r="FA179" s="69"/>
      <c r="FB179" s="69"/>
      <c r="FC179" s="69"/>
      <c r="FD179" s="69"/>
      <c r="FE179" s="69"/>
      <c r="FF179" s="69"/>
      <c r="FG179" s="69"/>
      <c r="FH179" s="69"/>
      <c r="FI179" s="69"/>
      <c r="FJ179" s="69"/>
      <c r="FK179" s="69"/>
      <c r="FL179" s="69"/>
      <c r="FM179" s="69"/>
      <c r="FN179" s="69"/>
      <c r="FO179" s="69"/>
      <c r="FP179" s="69"/>
      <c r="FQ179" s="69"/>
      <c r="FR179" s="69"/>
      <c r="FS179" s="69"/>
      <c r="FT179" s="69"/>
      <c r="FU179" s="69"/>
      <c r="FV179" s="69"/>
      <c r="FW179" s="69"/>
      <c r="FX179" s="69"/>
      <c r="FY179" s="69"/>
      <c r="FZ179" s="69"/>
      <c r="GA179" s="69"/>
      <c r="GB179" s="69"/>
      <c r="GC179" s="69"/>
      <c r="GD179" s="69"/>
      <c r="GE179" s="69"/>
      <c r="GF179" s="69"/>
      <c r="GG179" s="69"/>
      <c r="GH179" s="69"/>
      <c r="GI179" s="69"/>
      <c r="GJ179" s="69"/>
      <c r="GK179" s="69"/>
      <c r="GL179" s="69"/>
      <c r="GM179" s="69"/>
      <c r="GN179" s="69"/>
      <c r="GO179" s="69"/>
      <c r="GP179" s="69"/>
      <c r="GQ179" s="69"/>
      <c r="GR179" s="69"/>
      <c r="GS179" s="69"/>
      <c r="GT179" s="69"/>
      <c r="GU179" s="69"/>
      <c r="GV179" s="69"/>
      <c r="GW179" s="69"/>
      <c r="GX179" s="69"/>
      <c r="GY179" s="69"/>
      <c r="GZ179" s="69"/>
      <c r="HA179" s="69"/>
      <c r="HB179" s="69"/>
      <c r="HC179" s="69"/>
      <c r="HD179" s="69"/>
      <c r="HE179" s="69"/>
      <c r="HF179" s="69"/>
      <c r="HG179" s="69"/>
      <c r="HH179" s="69"/>
      <c r="HI179" s="69"/>
      <c r="HJ179" s="69"/>
      <c r="HK179" s="69"/>
      <c r="HL179" s="69"/>
      <c r="HM179" s="69"/>
      <c r="HN179" s="69"/>
      <c r="HO179" s="69"/>
      <c r="HP179" s="69"/>
      <c r="HQ179" s="69"/>
      <c r="HR179" s="69"/>
      <c r="HS179" s="69"/>
      <c r="HT179" s="69"/>
      <c r="HU179" s="69"/>
      <c r="HV179" s="69"/>
      <c r="HW179" s="69"/>
      <c r="HX179" s="69"/>
      <c r="HY179" s="69"/>
      <c r="HZ179" s="69"/>
      <c r="IA179" s="69"/>
      <c r="IB179" s="69"/>
      <c r="IC179" s="69"/>
      <c r="ID179" s="69"/>
      <c r="IE179" s="69"/>
      <c r="IF179" s="69"/>
      <c r="IG179" s="69"/>
      <c r="IH179" s="69"/>
      <c r="II179" s="69"/>
      <c r="IJ179" s="69"/>
      <c r="IK179" s="69"/>
      <c r="IL179" s="69"/>
      <c r="IM179" s="69"/>
      <c r="IN179" s="69"/>
      <c r="IO179" s="69"/>
      <c r="IP179" s="69"/>
      <c r="IQ179" s="69"/>
      <c r="IR179" s="69"/>
      <c r="IS179" s="69"/>
      <c r="IT179" s="69"/>
      <c r="IU179" s="69"/>
      <c r="IV179" s="69"/>
      <c r="IW179" s="69"/>
      <c r="IX179" s="69"/>
      <c r="IY179" s="69"/>
      <c r="IZ179" s="69"/>
      <c r="JA179" s="69"/>
      <c r="JB179" s="69"/>
      <c r="JC179" s="69"/>
      <c r="JD179" s="69"/>
      <c r="JE179" s="69"/>
      <c r="JF179" s="69"/>
      <c r="JG179" s="69"/>
      <c r="JH179" s="69"/>
      <c r="JI179" s="69"/>
      <c r="JJ179" s="69"/>
      <c r="JK179" s="69"/>
      <c r="JL179" s="69"/>
      <c r="JM179" s="69"/>
      <c r="JN179" s="69"/>
      <c r="JO179" s="69"/>
      <c r="JP179" s="69"/>
      <c r="JQ179" s="69"/>
      <c r="JR179" s="69"/>
      <c r="JS179" s="69"/>
      <c r="JT179" s="69"/>
      <c r="JU179" s="69"/>
      <c r="JV179" s="69"/>
      <c r="JW179" s="69"/>
      <c r="JX179" s="69"/>
      <c r="JY179" s="69"/>
      <c r="JZ179" s="69"/>
      <c r="KA179" s="69"/>
      <c r="KB179" s="69"/>
      <c r="KC179" s="69"/>
      <c r="KD179" s="69"/>
      <c r="KE179" s="69"/>
      <c r="KF179" s="69"/>
      <c r="KG179" s="69"/>
      <c r="KH179" s="69"/>
      <c r="KI179" s="69"/>
      <c r="KJ179" s="69"/>
      <c r="KK179" s="69"/>
      <c r="KL179" s="69"/>
      <c r="KM179" s="69"/>
      <c r="KN179" s="69"/>
      <c r="KO179" s="69"/>
      <c r="KP179" s="69"/>
      <c r="KQ179" s="69"/>
      <c r="KR179" s="69"/>
      <c r="KS179" s="69"/>
      <c r="KT179" s="69"/>
      <c r="KU179" s="69"/>
      <c r="KV179" s="69"/>
      <c r="KW179" s="69"/>
      <c r="KX179" s="69"/>
      <c r="KY179" s="69"/>
      <c r="KZ179" s="69"/>
      <c r="LA179" s="69"/>
      <c r="LB179" s="69"/>
      <c r="LC179" s="69"/>
      <c r="LD179" s="69"/>
      <c r="LE179" s="69"/>
      <c r="LF179" s="69"/>
      <c r="LG179" s="69"/>
      <c r="LH179" s="69"/>
      <c r="LI179" s="69"/>
      <c r="LJ179" s="69"/>
      <c r="LK179" s="69"/>
      <c r="LL179" s="69"/>
      <c r="LM179" s="69"/>
      <c r="LN179" s="69"/>
      <c r="LO179" s="69"/>
      <c r="LP179" s="69"/>
      <c r="LQ179" s="69"/>
      <c r="LR179" s="69"/>
      <c r="LS179" s="69"/>
      <c r="LT179" s="69"/>
      <c r="LU179" s="69"/>
      <c r="LV179" s="69"/>
      <c r="LW179" s="69"/>
      <c r="LX179" s="69"/>
      <c r="LY179" s="69"/>
      <c r="LZ179" s="69"/>
      <c r="MA179" s="69"/>
      <c r="MB179" s="69"/>
      <c r="MC179" s="69"/>
      <c r="MD179" s="69"/>
      <c r="ME179" s="69"/>
      <c r="MF179" s="69"/>
      <c r="MG179" s="69"/>
      <c r="MH179" s="69"/>
      <c r="MI179" s="69"/>
      <c r="MJ179" s="69"/>
      <c r="MK179" s="69"/>
      <c r="ML179" s="69"/>
      <c r="MM179" s="69"/>
      <c r="MN179" s="69"/>
      <c r="MO179" s="69"/>
      <c r="MP179" s="69"/>
      <c r="MQ179" s="69"/>
      <c r="MR179" s="69"/>
      <c r="MS179" s="69"/>
      <c r="MT179" s="69"/>
      <c r="MU179" s="69"/>
      <c r="MV179" s="69"/>
      <c r="MW179" s="69"/>
      <c r="MX179" s="69"/>
      <c r="MY179" s="69"/>
      <c r="MZ179" s="69"/>
      <c r="NA179" s="69"/>
      <c r="NB179" s="69"/>
      <c r="NC179" s="69"/>
      <c r="ND179" s="69"/>
      <c r="NE179" s="69"/>
      <c r="NF179" s="69"/>
      <c r="NG179" s="69"/>
      <c r="NH179" s="69"/>
      <c r="NI179" s="69"/>
      <c r="NJ179" s="69"/>
      <c r="NK179" s="69"/>
      <c r="NL179" s="69"/>
      <c r="NM179" s="69"/>
      <c r="NN179" s="69"/>
      <c r="NO179" s="69"/>
      <c r="NP179" s="69"/>
      <c r="NQ179" s="69"/>
      <c r="NR179" s="69"/>
      <c r="NS179" s="69"/>
      <c r="NT179" s="69"/>
      <c r="NU179" s="69"/>
      <c r="NV179" s="69"/>
      <c r="NW179" s="69"/>
      <c r="NX179" s="69"/>
      <c r="NY179" s="69"/>
      <c r="NZ179" s="69"/>
      <c r="OA179" s="69"/>
      <c r="OB179" s="69"/>
      <c r="OC179" s="69"/>
      <c r="OD179" s="69"/>
      <c r="OE179" s="69"/>
      <c r="OF179" s="69"/>
      <c r="OG179" s="69"/>
      <c r="OH179" s="69"/>
      <c r="OI179" s="69"/>
      <c r="OJ179" s="69"/>
      <c r="OK179" s="69"/>
      <c r="OL179" s="69"/>
      <c r="OM179" s="69"/>
      <c r="ON179" s="69"/>
      <c r="OO179" s="69"/>
      <c r="OP179" s="69"/>
      <c r="OQ179" s="69"/>
      <c r="OR179" s="69"/>
      <c r="OS179" s="69"/>
      <c r="OT179" s="69"/>
      <c r="OU179" s="69"/>
      <c r="OV179" s="69"/>
      <c r="OW179" s="69"/>
      <c r="OX179" s="69"/>
      <c r="OY179" s="69"/>
      <c r="OZ179" s="69"/>
      <c r="PA179" s="69"/>
      <c r="PB179" s="69"/>
      <c r="PC179" s="69"/>
      <c r="PD179" s="69"/>
      <c r="PE179" s="69"/>
      <c r="PF179" s="69"/>
      <c r="PG179" s="69"/>
      <c r="PH179" s="69"/>
      <c r="PI179" s="69"/>
      <c r="PJ179" s="69"/>
      <c r="PK179" s="69"/>
      <c r="PL179" s="69"/>
      <c r="PM179" s="69"/>
      <c r="PN179" s="69"/>
      <c r="PO179" s="69"/>
      <c r="PP179" s="69"/>
      <c r="PQ179" s="69"/>
      <c r="PR179" s="69"/>
      <c r="PS179" s="69"/>
      <c r="PT179" s="69"/>
      <c r="PU179" s="69"/>
      <c r="PV179" s="69"/>
      <c r="PW179" s="69"/>
      <c r="PX179" s="69"/>
      <c r="PY179" s="69"/>
      <c r="PZ179" s="69"/>
      <c r="QA179" s="69"/>
      <c r="QB179" s="69"/>
      <c r="QC179" s="69"/>
      <c r="QD179" s="69"/>
      <c r="QE179" s="69"/>
      <c r="QF179" s="69"/>
      <c r="QG179" s="69"/>
      <c r="QH179" s="69"/>
      <c r="QI179" s="69"/>
      <c r="QJ179" s="69"/>
      <c r="QK179" s="69"/>
      <c r="QL179" s="69"/>
      <c r="QM179" s="69"/>
      <c r="QN179" s="69"/>
      <c r="QO179" s="69"/>
      <c r="QP179" s="69"/>
      <c r="QQ179" s="69"/>
      <c r="QR179" s="69"/>
      <c r="QS179" s="69"/>
      <c r="QT179" s="69"/>
      <c r="QU179" s="69"/>
      <c r="QV179" s="69"/>
      <c r="QW179" s="69"/>
      <c r="QX179" s="69"/>
      <c r="QY179" s="69"/>
      <c r="QZ179" s="69"/>
      <c r="RA179" s="69"/>
      <c r="RB179" s="69"/>
      <c r="RC179" s="69"/>
      <c r="RD179" s="69"/>
      <c r="RE179" s="69"/>
      <c r="RF179" s="69"/>
      <c r="RG179" s="69"/>
      <c r="RH179" s="69"/>
      <c r="RI179" s="69"/>
      <c r="RJ179" s="69"/>
      <c r="RK179" s="69"/>
      <c r="RL179" s="69"/>
      <c r="RM179" s="69"/>
      <c r="RN179" s="69"/>
      <c r="RO179" s="69"/>
      <c r="RP179" s="69"/>
      <c r="RQ179" s="69"/>
      <c r="RR179" s="69"/>
      <c r="RS179" s="69"/>
      <c r="RT179" s="69"/>
      <c r="RU179" s="69"/>
      <c r="RV179" s="69"/>
      <c r="RW179" s="69"/>
      <c r="RX179" s="69"/>
      <c r="RY179" s="69"/>
      <c r="RZ179" s="69"/>
      <c r="SA179" s="69"/>
      <c r="SB179" s="69"/>
      <c r="SC179" s="69"/>
      <c r="SD179" s="69"/>
      <c r="SE179" s="69"/>
      <c r="SF179" s="69"/>
      <c r="SG179" s="69"/>
      <c r="SH179" s="69"/>
      <c r="SI179" s="69"/>
      <c r="SJ179" s="69"/>
      <c r="SK179" s="69"/>
      <c r="SL179" s="69"/>
      <c r="SM179" s="69"/>
      <c r="SN179" s="69"/>
      <c r="SO179" s="69"/>
      <c r="SP179" s="69"/>
      <c r="SQ179" s="69"/>
      <c r="SR179" s="69"/>
      <c r="SS179" s="69"/>
      <c r="ST179" s="69"/>
      <c r="SU179" s="69"/>
      <c r="SV179" s="69"/>
      <c r="SW179" s="69"/>
      <c r="SX179" s="69"/>
      <c r="SY179" s="69"/>
      <c r="SZ179" s="69"/>
      <c r="TA179" s="69"/>
      <c r="TB179" s="69"/>
      <c r="TC179" s="69"/>
      <c r="TD179" s="69"/>
      <c r="TE179" s="69"/>
      <c r="TF179" s="69"/>
      <c r="TG179" s="69"/>
      <c r="TH179" s="69"/>
      <c r="TI179" s="69"/>
      <c r="TJ179" s="69"/>
      <c r="TK179" s="69"/>
      <c r="TL179" s="69"/>
      <c r="TM179" s="69"/>
      <c r="TN179" s="69"/>
      <c r="TO179" s="69"/>
      <c r="TP179" s="69"/>
      <c r="TQ179" s="69"/>
      <c r="TR179" s="69"/>
      <c r="TS179" s="69"/>
      <c r="TT179" s="69"/>
      <c r="TU179" s="69"/>
      <c r="TV179" s="69"/>
      <c r="TW179" s="69"/>
      <c r="TX179" s="69"/>
      <c r="TY179" s="69"/>
      <c r="TZ179" s="69"/>
      <c r="UA179" s="69"/>
      <c r="UB179" s="69"/>
      <c r="UC179" s="69"/>
      <c r="UD179" s="69"/>
      <c r="UE179" s="69"/>
      <c r="UF179" s="69"/>
      <c r="UG179" s="69"/>
      <c r="UH179" s="69"/>
      <c r="UI179" s="69"/>
      <c r="UJ179" s="69"/>
      <c r="UK179" s="69"/>
      <c r="UL179" s="69"/>
      <c r="UM179" s="69"/>
      <c r="UN179" s="69"/>
      <c r="UO179" s="69"/>
      <c r="UP179" s="69"/>
      <c r="UQ179" s="69"/>
      <c r="UR179" s="69"/>
      <c r="US179" s="69"/>
      <c r="UT179" s="69"/>
      <c r="UU179" s="69"/>
      <c r="UV179" s="69"/>
      <c r="UW179" s="69"/>
      <c r="UX179" s="69"/>
      <c r="UY179" s="69"/>
      <c r="UZ179" s="69"/>
      <c r="VA179" s="69"/>
      <c r="VB179" s="69"/>
      <c r="VC179" s="69"/>
      <c r="VD179" s="69"/>
      <c r="VE179" s="69"/>
      <c r="VF179" s="69"/>
      <c r="VG179" s="69"/>
      <c r="VH179" s="69"/>
      <c r="VI179" s="69"/>
      <c r="VJ179" s="69"/>
      <c r="VK179" s="69"/>
      <c r="VL179" s="69"/>
      <c r="VM179" s="69"/>
      <c r="VN179" s="69"/>
      <c r="VO179" s="69"/>
      <c r="VP179" s="69"/>
      <c r="VQ179" s="69"/>
      <c r="VR179" s="69"/>
      <c r="VS179" s="69"/>
      <c r="VT179" s="69"/>
      <c r="VU179" s="69"/>
      <c r="VV179" s="69"/>
      <c r="VW179" s="69"/>
      <c r="VX179" s="69"/>
      <c r="VY179" s="69"/>
      <c r="VZ179" s="69"/>
      <c r="WA179" s="69"/>
      <c r="WB179" s="69"/>
      <c r="WC179" s="69"/>
      <c r="WD179" s="69"/>
      <c r="WE179" s="69"/>
      <c r="WF179" s="69"/>
      <c r="WG179" s="69"/>
      <c r="WH179" s="69"/>
      <c r="WI179" s="69"/>
      <c r="WJ179" s="69"/>
      <c r="WK179" s="69"/>
      <c r="WL179" s="69"/>
      <c r="WM179" s="69"/>
      <c r="WN179" s="69"/>
      <c r="WO179" s="69"/>
      <c r="WP179" s="69"/>
      <c r="WQ179" s="69"/>
      <c r="WR179" s="69"/>
      <c r="WS179" s="69"/>
      <c r="WT179" s="69"/>
      <c r="WU179" s="69"/>
      <c r="WV179" s="69"/>
      <c r="WW179" s="69"/>
      <c r="WX179" s="69"/>
      <c r="WY179" s="69"/>
      <c r="WZ179" s="69"/>
      <c r="XA179" s="69"/>
      <c r="XB179" s="69"/>
      <c r="XC179" s="69"/>
      <c r="XD179" s="69"/>
      <c r="XE179" s="69"/>
      <c r="XF179" s="69"/>
      <c r="XG179" s="69"/>
      <c r="XH179" s="69"/>
      <c r="XI179" s="69"/>
      <c r="XJ179" s="69"/>
      <c r="XK179" s="69"/>
      <c r="XL179" s="69"/>
      <c r="XM179" s="69"/>
      <c r="XN179" s="69"/>
      <c r="XO179" s="69"/>
      <c r="XP179" s="69"/>
      <c r="XQ179" s="69"/>
      <c r="XR179" s="69"/>
      <c r="XS179" s="69"/>
      <c r="XT179" s="69"/>
      <c r="XU179" s="69"/>
      <c r="XV179" s="69"/>
      <c r="XW179" s="69"/>
      <c r="XX179" s="69"/>
      <c r="XY179" s="69"/>
      <c r="XZ179" s="69"/>
      <c r="YA179" s="69"/>
      <c r="YB179" s="69"/>
      <c r="YC179" s="69"/>
      <c r="YD179" s="69"/>
      <c r="YE179" s="69"/>
      <c r="YF179" s="69"/>
      <c r="YG179" s="69"/>
      <c r="YH179" s="69"/>
      <c r="YI179" s="69"/>
      <c r="YJ179" s="69"/>
      <c r="YK179" s="69"/>
      <c r="YL179" s="69"/>
      <c r="YM179" s="69"/>
      <c r="YN179" s="69"/>
      <c r="YO179" s="69"/>
      <c r="YP179" s="69"/>
      <c r="YQ179" s="69"/>
      <c r="YR179" s="69"/>
      <c r="YS179" s="69"/>
      <c r="YT179" s="69"/>
      <c r="YU179" s="69"/>
      <c r="YV179" s="69"/>
      <c r="YW179" s="69"/>
      <c r="YX179" s="69"/>
      <c r="YY179" s="69"/>
      <c r="YZ179" s="69"/>
      <c r="ZA179" s="69"/>
      <c r="ZB179" s="69"/>
      <c r="ZC179" s="69"/>
      <c r="ZD179" s="69"/>
      <c r="ZE179" s="69"/>
      <c r="ZF179" s="69"/>
      <c r="ZG179" s="69"/>
      <c r="ZH179" s="69"/>
      <c r="ZI179" s="69"/>
      <c r="ZJ179" s="69"/>
      <c r="ZK179" s="69"/>
      <c r="ZL179" s="69"/>
      <c r="ZM179" s="69"/>
      <c r="ZN179" s="69"/>
      <c r="ZO179" s="69"/>
      <c r="ZP179" s="69"/>
      <c r="ZQ179" s="69"/>
      <c r="ZR179" s="69"/>
      <c r="ZS179" s="69"/>
      <c r="ZT179" s="69"/>
      <c r="ZU179" s="69"/>
      <c r="ZV179" s="69"/>
      <c r="ZW179" s="69"/>
      <c r="ZX179" s="69"/>
      <c r="ZY179" s="69"/>
      <c r="ZZ179" s="69"/>
      <c r="AAA179" s="69"/>
      <c r="AAB179" s="69"/>
      <c r="AAC179" s="69"/>
      <c r="AAD179" s="69"/>
      <c r="AAE179" s="69"/>
      <c r="AAF179" s="69"/>
      <c r="AAG179" s="69"/>
      <c r="AAH179" s="69"/>
      <c r="AAI179" s="69"/>
      <c r="AAJ179" s="69"/>
      <c r="AAK179" s="69"/>
      <c r="AAL179" s="69"/>
      <c r="AAM179" s="69"/>
      <c r="AAN179" s="69"/>
      <c r="AAO179" s="69"/>
      <c r="AAP179" s="69"/>
      <c r="AAQ179" s="69"/>
      <c r="AAR179" s="69"/>
      <c r="AAS179" s="69"/>
      <c r="AAT179" s="69"/>
      <c r="AAU179" s="69"/>
      <c r="AAV179" s="69"/>
      <c r="AAW179" s="69"/>
      <c r="AAX179" s="69"/>
      <c r="AAY179" s="69"/>
      <c r="AAZ179" s="69"/>
      <c r="ABA179" s="69"/>
      <c r="ABB179" s="69"/>
      <c r="ABC179" s="69"/>
      <c r="ABD179" s="69"/>
      <c r="ABE179" s="69"/>
      <c r="ABF179" s="69"/>
      <c r="ABG179" s="69"/>
      <c r="ABH179" s="69"/>
      <c r="ABI179" s="69"/>
      <c r="ABJ179" s="69"/>
      <c r="ABK179" s="69"/>
      <c r="ABL179" s="69"/>
      <c r="ABM179" s="69"/>
      <c r="ABN179" s="69"/>
      <c r="ABO179" s="69"/>
      <c r="ABP179" s="69"/>
      <c r="ABQ179" s="69"/>
      <c r="ABR179" s="69"/>
      <c r="ABS179" s="69"/>
      <c r="ABT179" s="69"/>
      <c r="ABU179" s="69"/>
      <c r="ABV179" s="69"/>
      <c r="ABW179" s="69"/>
      <c r="ABX179" s="69"/>
      <c r="ABY179" s="69"/>
      <c r="ABZ179" s="69"/>
      <c r="ACA179" s="69"/>
      <c r="ACB179" s="69"/>
      <c r="ACC179" s="69"/>
      <c r="ACD179" s="69"/>
      <c r="ACE179" s="69"/>
      <c r="ACF179" s="69"/>
      <c r="ACG179" s="69"/>
      <c r="ACH179" s="69"/>
      <c r="ACI179" s="69"/>
      <c r="ACJ179" s="69"/>
      <c r="ACK179" s="69"/>
      <c r="ACL179" s="69"/>
      <c r="ACM179" s="69"/>
      <c r="ACN179" s="69"/>
      <c r="ACO179" s="69"/>
      <c r="ACP179" s="69"/>
      <c r="ACQ179" s="69"/>
      <c r="ACR179" s="69"/>
      <c r="ACS179" s="69"/>
      <c r="ACT179" s="69"/>
      <c r="ACU179" s="69"/>
      <c r="ACV179" s="69"/>
      <c r="ACW179" s="69"/>
      <c r="ACX179" s="69"/>
      <c r="ACY179" s="69"/>
      <c r="ACZ179" s="69"/>
      <c r="ADA179" s="69"/>
      <c r="ADB179" s="69"/>
      <c r="ADC179" s="69"/>
      <c r="ADD179" s="69"/>
      <c r="ADE179" s="69"/>
      <c r="ADF179" s="69"/>
      <c r="ADG179" s="69"/>
      <c r="ADH179" s="69"/>
      <c r="ADI179" s="69"/>
      <c r="ADJ179" s="69"/>
      <c r="ADK179" s="69"/>
      <c r="ADL179" s="69"/>
      <c r="ADM179" s="69"/>
      <c r="ADN179" s="69"/>
      <c r="ADO179" s="69"/>
      <c r="ADP179" s="69"/>
      <c r="ADQ179" s="69"/>
      <c r="ADR179" s="69"/>
      <c r="ADS179" s="69"/>
      <c r="ADT179" s="69"/>
      <c r="ADU179" s="69"/>
      <c r="ADV179" s="69"/>
      <c r="ADW179" s="69"/>
      <c r="ADX179" s="69"/>
      <c r="ADY179" s="69"/>
      <c r="ADZ179" s="77"/>
      <c r="AEA179" s="69"/>
      <c r="AEB179" s="69"/>
      <c r="AEC179" s="69"/>
      <c r="AED179" s="69"/>
      <c r="AEE179" s="111">
        <f t="shared" si="83"/>
        <v>174</v>
      </c>
      <c r="AEF179" s="111"/>
      <c r="AEG179" s="69"/>
      <c r="AEH179" s="69"/>
      <c r="AEI179" s="69"/>
      <c r="AEJ179" s="69"/>
      <c r="AEK179" s="69"/>
      <c r="AEL179" s="69"/>
      <c r="AEM179" s="69"/>
      <c r="AEN179" s="69"/>
      <c r="AEO179" s="69"/>
      <c r="AEP179" s="69"/>
      <c r="AEQ179" s="69"/>
      <c r="AER179" s="69"/>
      <c r="AES179" s="69"/>
      <c r="AET179" s="69"/>
      <c r="AEU179" s="69"/>
      <c r="AEV179" s="69"/>
      <c r="AEW179" s="69"/>
      <c r="AEX179" s="69"/>
      <c r="AEY179" s="69"/>
      <c r="AEZ179" s="69"/>
      <c r="AFA179" s="69"/>
      <c r="AFB179" s="113"/>
      <c r="AFC179" s="113"/>
      <c r="AFD179" s="113"/>
      <c r="AFE179" s="113"/>
      <c r="AFF179" s="113"/>
      <c r="AFG179" s="113"/>
      <c r="AFH179" s="113"/>
      <c r="AFI179" s="113"/>
      <c r="AFJ179" s="113"/>
      <c r="AFK179" s="113"/>
      <c r="AFL179" s="113"/>
      <c r="AFM179" s="113"/>
      <c r="AFN179" s="113"/>
      <c r="AFO179" s="113"/>
      <c r="AFP179" s="113"/>
      <c r="AFQ179" s="113"/>
      <c r="AFR179" s="113"/>
      <c r="AFS179" s="113"/>
      <c r="AFT179" s="113"/>
      <c r="AFU179" s="113"/>
      <c r="AFV179" s="113"/>
      <c r="AFW179" s="113"/>
      <c r="AFX179" s="113"/>
      <c r="AFY179" s="113"/>
      <c r="AFZ179" s="113"/>
      <c r="AGA179" s="113"/>
      <c r="AGB179" s="113"/>
      <c r="AGC179" s="113"/>
      <c r="AGD179" s="113"/>
      <c r="AGE179" s="113"/>
      <c r="AGF179" s="113"/>
      <c r="AGG179" s="113"/>
      <c r="AGH179" s="113"/>
      <c r="AGI179" s="113"/>
      <c r="AGJ179" s="113"/>
      <c r="AGK179" s="113"/>
      <c r="AGL179" s="113"/>
      <c r="AGM179" s="113"/>
      <c r="AGN179" s="113"/>
      <c r="AGO179" s="113"/>
      <c r="AGP179" s="113"/>
      <c r="AGQ179" s="113"/>
      <c r="AGR179" s="113"/>
      <c r="AGS179" s="113"/>
      <c r="AGT179" s="113"/>
      <c r="AGU179" s="113"/>
      <c r="AGV179" s="113"/>
      <c r="AGW179" s="113"/>
      <c r="AGX179" s="113"/>
      <c r="AGY179" s="113"/>
      <c r="AGZ179" s="113"/>
      <c r="AHA179" s="113"/>
      <c r="AHB179" s="113"/>
      <c r="AHC179" s="113"/>
      <c r="AHD179" s="113"/>
      <c r="AHE179" s="113"/>
      <c r="AHF179" s="113"/>
      <c r="AHG179" s="113"/>
      <c r="AHH179" s="113"/>
      <c r="AHI179" s="113"/>
      <c r="AHJ179" s="113"/>
      <c r="AHK179" s="113"/>
      <c r="AHL179" s="113"/>
      <c r="AHM179" s="113"/>
      <c r="AHN179" s="113"/>
      <c r="AHO179" s="113"/>
      <c r="AHP179" s="113"/>
      <c r="AHQ179" s="113"/>
      <c r="AHR179" s="113"/>
      <c r="AHS179" s="113"/>
      <c r="AHT179" s="113"/>
      <c r="AHU179" s="113"/>
      <c r="AHV179" s="113"/>
      <c r="AHW179" s="113"/>
      <c r="AHX179" s="113"/>
      <c r="AHY179" s="113"/>
      <c r="AHZ179" s="113"/>
      <c r="AIA179" s="113"/>
      <c r="AIB179" s="113"/>
      <c r="AIC179" s="113"/>
      <c r="AID179" s="113"/>
      <c r="AIE179" s="113"/>
      <c r="AIF179" s="113"/>
      <c r="AIG179" s="113"/>
      <c r="AIH179" s="113"/>
      <c r="AII179" s="113"/>
      <c r="AIJ179" s="113"/>
      <c r="AIK179" s="113"/>
      <c r="AIL179" s="113"/>
      <c r="AIM179" s="113"/>
      <c r="AIN179" s="113"/>
      <c r="AIO179" s="113"/>
      <c r="AIP179" s="69"/>
      <c r="AIQ179" s="69"/>
      <c r="AIR179" s="69"/>
      <c r="AIS179" s="69"/>
      <c r="AIT179" s="69"/>
      <c r="AIU179" s="69"/>
    </row>
    <row r="180" spans="1:931" ht="4.5" customHeight="1" x14ac:dyDescent="0.25">
      <c r="A180" s="77"/>
      <c r="B180" s="69"/>
      <c r="C180" s="69"/>
      <c r="D180" s="69"/>
      <c r="E180" s="77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/>
      <c r="EU180" s="69"/>
      <c r="EV180" s="69"/>
      <c r="EW180" s="69"/>
      <c r="EX180" s="69"/>
      <c r="EY180" s="69"/>
      <c r="EZ180" s="69"/>
      <c r="FA180" s="69"/>
      <c r="FB180" s="69"/>
      <c r="FC180" s="69"/>
      <c r="FD180" s="69"/>
      <c r="FE180" s="69"/>
      <c r="FF180" s="69"/>
      <c r="FG180" s="69"/>
      <c r="FH180" s="69"/>
      <c r="FI180" s="69"/>
      <c r="FJ180" s="69"/>
      <c r="FK180" s="69"/>
      <c r="FL180" s="69"/>
      <c r="FM180" s="69"/>
      <c r="FN180" s="69"/>
      <c r="FO180" s="69"/>
      <c r="FP180" s="69"/>
      <c r="FQ180" s="69"/>
      <c r="FR180" s="69"/>
      <c r="FS180" s="69"/>
      <c r="FT180" s="69"/>
      <c r="FU180" s="69"/>
      <c r="FV180" s="69"/>
      <c r="FW180" s="69"/>
      <c r="FX180" s="69"/>
      <c r="FY180" s="69"/>
      <c r="FZ180" s="69"/>
      <c r="GA180" s="69"/>
      <c r="GB180" s="69"/>
      <c r="GC180" s="69"/>
      <c r="GD180" s="69"/>
      <c r="GE180" s="69"/>
      <c r="GF180" s="69"/>
      <c r="GG180" s="69"/>
      <c r="GH180" s="69"/>
      <c r="GI180" s="69"/>
      <c r="GJ180" s="69"/>
      <c r="GK180" s="69"/>
      <c r="GL180" s="69"/>
      <c r="GM180" s="69"/>
      <c r="GN180" s="69"/>
      <c r="GO180" s="69"/>
      <c r="GP180" s="69"/>
      <c r="GQ180" s="69"/>
      <c r="GR180" s="69"/>
      <c r="GS180" s="69"/>
      <c r="GT180" s="69"/>
      <c r="GU180" s="69"/>
      <c r="GV180" s="69"/>
      <c r="GW180" s="69"/>
      <c r="GX180" s="69"/>
      <c r="GY180" s="69"/>
      <c r="GZ180" s="69"/>
      <c r="HA180" s="69"/>
      <c r="HB180" s="69"/>
      <c r="HC180" s="69"/>
      <c r="HD180" s="69"/>
      <c r="HE180" s="69"/>
      <c r="HF180" s="69"/>
      <c r="HG180" s="69"/>
      <c r="HH180" s="69"/>
      <c r="HI180" s="69"/>
      <c r="HJ180" s="69"/>
      <c r="HK180" s="69"/>
      <c r="HL180" s="69"/>
      <c r="HM180" s="69"/>
      <c r="HN180" s="69"/>
      <c r="HO180" s="69"/>
      <c r="HP180" s="69"/>
      <c r="HQ180" s="69"/>
      <c r="HR180" s="69"/>
      <c r="HS180" s="69"/>
      <c r="HT180" s="69"/>
      <c r="HU180" s="69"/>
      <c r="HV180" s="69"/>
      <c r="HW180" s="69"/>
      <c r="HX180" s="69"/>
      <c r="HY180" s="69"/>
      <c r="HZ180" s="69"/>
      <c r="IA180" s="69"/>
      <c r="IB180" s="69"/>
      <c r="IC180" s="69"/>
      <c r="ID180" s="69"/>
      <c r="IE180" s="69"/>
      <c r="IF180" s="69"/>
      <c r="IG180" s="69"/>
      <c r="IH180" s="69"/>
      <c r="II180" s="69"/>
      <c r="IJ180" s="69"/>
      <c r="IK180" s="69"/>
      <c r="IL180" s="69"/>
      <c r="IM180" s="69"/>
      <c r="IN180" s="69"/>
      <c r="IO180" s="69"/>
      <c r="IP180" s="69"/>
      <c r="IQ180" s="69"/>
      <c r="IR180" s="69"/>
      <c r="IS180" s="69"/>
      <c r="IT180" s="69"/>
      <c r="IU180" s="69"/>
      <c r="IV180" s="69"/>
      <c r="IW180" s="69"/>
      <c r="IX180" s="69"/>
      <c r="IY180" s="69"/>
      <c r="IZ180" s="69"/>
      <c r="JA180" s="69"/>
      <c r="JB180" s="69"/>
      <c r="JC180" s="69"/>
      <c r="JD180" s="69"/>
      <c r="JE180" s="69"/>
      <c r="JF180" s="69"/>
      <c r="JG180" s="69"/>
      <c r="JH180" s="69"/>
      <c r="JI180" s="69"/>
      <c r="JJ180" s="69"/>
      <c r="JK180" s="69"/>
      <c r="JL180" s="69"/>
      <c r="JM180" s="69"/>
      <c r="JN180" s="69"/>
      <c r="JO180" s="69"/>
      <c r="JP180" s="69"/>
      <c r="JQ180" s="69"/>
      <c r="JR180" s="69"/>
      <c r="JS180" s="69"/>
      <c r="JT180" s="69"/>
      <c r="JU180" s="69"/>
      <c r="JV180" s="69"/>
      <c r="JW180" s="69"/>
      <c r="JX180" s="69"/>
      <c r="JY180" s="69"/>
      <c r="JZ180" s="69"/>
      <c r="KA180" s="69"/>
      <c r="KB180" s="69"/>
      <c r="KC180" s="69"/>
      <c r="KD180" s="69"/>
      <c r="KE180" s="69"/>
      <c r="KF180" s="69"/>
      <c r="KG180" s="69"/>
      <c r="KH180" s="69"/>
      <c r="KI180" s="69"/>
      <c r="KJ180" s="69"/>
      <c r="KK180" s="69"/>
      <c r="KL180" s="69"/>
      <c r="KM180" s="69"/>
      <c r="KN180" s="69"/>
      <c r="KO180" s="69"/>
      <c r="KP180" s="69"/>
      <c r="KQ180" s="69"/>
      <c r="KR180" s="69"/>
      <c r="KS180" s="69"/>
      <c r="KT180" s="69"/>
      <c r="KU180" s="69"/>
      <c r="KV180" s="69"/>
      <c r="KW180" s="69"/>
      <c r="KX180" s="69"/>
      <c r="KY180" s="69"/>
      <c r="KZ180" s="69"/>
      <c r="LA180" s="69"/>
      <c r="LB180" s="69"/>
      <c r="LC180" s="69"/>
      <c r="LD180" s="69"/>
      <c r="LE180" s="69"/>
      <c r="LF180" s="69"/>
      <c r="LG180" s="69"/>
      <c r="LH180" s="69"/>
      <c r="LI180" s="69"/>
      <c r="LJ180" s="69"/>
      <c r="LK180" s="69"/>
      <c r="LL180" s="69"/>
      <c r="LM180" s="69"/>
      <c r="LN180" s="69"/>
      <c r="LO180" s="69"/>
      <c r="LP180" s="69"/>
      <c r="LQ180" s="69"/>
      <c r="LR180" s="69"/>
      <c r="LS180" s="69"/>
      <c r="LT180" s="69"/>
      <c r="LU180" s="69"/>
      <c r="LV180" s="69"/>
      <c r="LW180" s="69"/>
      <c r="LX180" s="69"/>
      <c r="LY180" s="69"/>
      <c r="LZ180" s="69"/>
      <c r="MA180" s="69"/>
      <c r="MB180" s="69"/>
      <c r="MC180" s="69"/>
      <c r="MD180" s="69"/>
      <c r="ME180" s="69"/>
      <c r="MF180" s="69"/>
      <c r="MG180" s="69"/>
      <c r="MH180" s="69"/>
      <c r="MI180" s="69"/>
      <c r="MJ180" s="69"/>
      <c r="MK180" s="69"/>
      <c r="ML180" s="69"/>
      <c r="MM180" s="69"/>
      <c r="MN180" s="69"/>
      <c r="MO180" s="69"/>
      <c r="MP180" s="69"/>
      <c r="MQ180" s="69"/>
      <c r="MR180" s="69"/>
      <c r="MS180" s="69"/>
      <c r="MT180" s="69"/>
      <c r="MU180" s="69"/>
      <c r="MV180" s="69"/>
      <c r="MW180" s="69"/>
      <c r="MX180" s="69"/>
      <c r="MY180" s="69"/>
      <c r="MZ180" s="69"/>
      <c r="NA180" s="69"/>
      <c r="NB180" s="69"/>
      <c r="NC180" s="69"/>
      <c r="ND180" s="69"/>
      <c r="NE180" s="69"/>
      <c r="NF180" s="69"/>
      <c r="NG180" s="69"/>
      <c r="NH180" s="69"/>
      <c r="NI180" s="69"/>
      <c r="NJ180" s="69"/>
      <c r="NK180" s="69"/>
      <c r="NL180" s="69"/>
      <c r="NM180" s="69"/>
      <c r="NN180" s="69"/>
      <c r="NO180" s="69"/>
      <c r="NP180" s="69"/>
      <c r="NQ180" s="69"/>
      <c r="NR180" s="69"/>
      <c r="NS180" s="69"/>
      <c r="NT180" s="69"/>
      <c r="NU180" s="69"/>
      <c r="NV180" s="69"/>
      <c r="NW180" s="69"/>
      <c r="NX180" s="69"/>
      <c r="NY180" s="69"/>
      <c r="NZ180" s="69"/>
      <c r="OA180" s="69"/>
      <c r="OB180" s="69"/>
      <c r="OC180" s="69"/>
      <c r="OD180" s="69"/>
      <c r="OE180" s="69"/>
      <c r="OF180" s="69"/>
      <c r="OG180" s="69"/>
      <c r="OH180" s="69"/>
      <c r="OI180" s="69"/>
      <c r="OJ180" s="69"/>
      <c r="OK180" s="69"/>
      <c r="OL180" s="69"/>
      <c r="OM180" s="69"/>
      <c r="ON180" s="69"/>
      <c r="OO180" s="69"/>
      <c r="OP180" s="69"/>
      <c r="OQ180" s="69"/>
      <c r="OR180" s="69"/>
      <c r="OS180" s="69"/>
      <c r="OT180" s="69"/>
      <c r="OU180" s="69"/>
      <c r="OV180" s="69"/>
      <c r="OW180" s="69"/>
      <c r="OX180" s="69"/>
      <c r="OY180" s="69"/>
      <c r="OZ180" s="69"/>
      <c r="PA180" s="69"/>
      <c r="PB180" s="69"/>
      <c r="PC180" s="69"/>
      <c r="PD180" s="69"/>
      <c r="PE180" s="69"/>
      <c r="PF180" s="69"/>
      <c r="PG180" s="69"/>
      <c r="PH180" s="69"/>
      <c r="PI180" s="69"/>
      <c r="PJ180" s="69"/>
      <c r="PK180" s="69"/>
      <c r="PL180" s="69"/>
      <c r="PM180" s="69"/>
      <c r="PN180" s="69"/>
      <c r="PO180" s="69"/>
      <c r="PP180" s="69"/>
      <c r="PQ180" s="69"/>
      <c r="PR180" s="69"/>
      <c r="PS180" s="69"/>
      <c r="PT180" s="69"/>
      <c r="PU180" s="69"/>
      <c r="PV180" s="69"/>
      <c r="PW180" s="69"/>
      <c r="PX180" s="69"/>
      <c r="PY180" s="69"/>
      <c r="PZ180" s="69"/>
      <c r="QA180" s="69"/>
      <c r="QB180" s="69"/>
      <c r="QC180" s="69"/>
      <c r="QD180" s="69"/>
      <c r="QE180" s="69"/>
      <c r="QF180" s="69"/>
      <c r="QG180" s="69"/>
      <c r="QH180" s="69"/>
      <c r="QI180" s="69"/>
      <c r="QJ180" s="69"/>
      <c r="QK180" s="69"/>
      <c r="QL180" s="69"/>
      <c r="QM180" s="69"/>
      <c r="QN180" s="69"/>
      <c r="QO180" s="69"/>
      <c r="QP180" s="69"/>
      <c r="QQ180" s="69"/>
      <c r="QR180" s="69"/>
      <c r="QS180" s="69"/>
      <c r="QT180" s="69"/>
      <c r="QU180" s="69"/>
      <c r="QV180" s="69"/>
      <c r="QW180" s="69"/>
      <c r="QX180" s="69"/>
      <c r="QY180" s="69"/>
      <c r="QZ180" s="69"/>
      <c r="RA180" s="69"/>
      <c r="RB180" s="69"/>
      <c r="RC180" s="69"/>
      <c r="RD180" s="69"/>
      <c r="RE180" s="69"/>
      <c r="RF180" s="69"/>
      <c r="RG180" s="69"/>
      <c r="RH180" s="69"/>
      <c r="RI180" s="69"/>
      <c r="RJ180" s="69"/>
      <c r="RK180" s="69"/>
      <c r="RL180" s="69"/>
      <c r="RM180" s="69"/>
      <c r="RN180" s="69"/>
      <c r="RO180" s="69"/>
      <c r="RP180" s="69"/>
      <c r="RQ180" s="69"/>
      <c r="RR180" s="69"/>
      <c r="RS180" s="69"/>
      <c r="RT180" s="69"/>
      <c r="RU180" s="69"/>
      <c r="RV180" s="69"/>
      <c r="RW180" s="69"/>
      <c r="RX180" s="69"/>
      <c r="RY180" s="69"/>
      <c r="RZ180" s="69"/>
      <c r="SA180" s="69"/>
      <c r="SB180" s="69"/>
      <c r="SC180" s="69"/>
      <c r="SD180" s="69"/>
      <c r="SE180" s="69"/>
      <c r="SF180" s="69"/>
      <c r="SG180" s="69"/>
      <c r="SH180" s="69"/>
      <c r="SI180" s="69"/>
      <c r="SJ180" s="69"/>
      <c r="SK180" s="69"/>
      <c r="SL180" s="69"/>
      <c r="SM180" s="69"/>
      <c r="SN180" s="69"/>
      <c r="SO180" s="69"/>
      <c r="SP180" s="69"/>
      <c r="SQ180" s="69"/>
      <c r="SR180" s="69"/>
      <c r="SS180" s="69"/>
      <c r="ST180" s="69"/>
      <c r="SU180" s="69"/>
      <c r="SV180" s="69"/>
      <c r="SW180" s="69"/>
      <c r="SX180" s="69"/>
      <c r="SY180" s="69"/>
      <c r="SZ180" s="69"/>
      <c r="TA180" s="69"/>
      <c r="TB180" s="69"/>
      <c r="TC180" s="69"/>
      <c r="TD180" s="69"/>
      <c r="TE180" s="69"/>
      <c r="TF180" s="69"/>
      <c r="TG180" s="69"/>
      <c r="TH180" s="69"/>
      <c r="TI180" s="69"/>
      <c r="TJ180" s="69"/>
      <c r="TK180" s="69"/>
      <c r="TL180" s="69"/>
      <c r="TM180" s="69"/>
      <c r="TN180" s="69"/>
      <c r="TO180" s="69"/>
      <c r="TP180" s="69"/>
      <c r="TQ180" s="69"/>
      <c r="TR180" s="69"/>
      <c r="TS180" s="69"/>
      <c r="TT180" s="69"/>
      <c r="TU180" s="69"/>
      <c r="TV180" s="69"/>
      <c r="TW180" s="69"/>
      <c r="TX180" s="69"/>
      <c r="TY180" s="69"/>
      <c r="TZ180" s="69"/>
      <c r="UA180" s="69"/>
      <c r="UB180" s="69"/>
      <c r="UC180" s="69"/>
      <c r="UD180" s="69"/>
      <c r="UE180" s="69"/>
      <c r="UF180" s="69"/>
      <c r="UG180" s="69"/>
      <c r="UH180" s="69"/>
      <c r="UI180" s="69"/>
      <c r="UJ180" s="69"/>
      <c r="UK180" s="69"/>
      <c r="UL180" s="69"/>
      <c r="UM180" s="69"/>
      <c r="UN180" s="69"/>
      <c r="UO180" s="69"/>
      <c r="UP180" s="69"/>
      <c r="UQ180" s="69"/>
      <c r="UR180" s="69"/>
      <c r="US180" s="69"/>
      <c r="UT180" s="69"/>
      <c r="UU180" s="69"/>
      <c r="UV180" s="69"/>
      <c r="UW180" s="69"/>
      <c r="UX180" s="69"/>
      <c r="UY180" s="69"/>
      <c r="UZ180" s="69"/>
      <c r="VA180" s="69"/>
      <c r="VB180" s="69"/>
      <c r="VC180" s="69"/>
      <c r="VD180" s="69"/>
      <c r="VE180" s="69"/>
      <c r="VF180" s="69"/>
      <c r="VG180" s="69"/>
      <c r="VH180" s="69"/>
      <c r="VI180" s="69"/>
      <c r="VJ180" s="69"/>
      <c r="VK180" s="69"/>
      <c r="VL180" s="69"/>
      <c r="VM180" s="69"/>
      <c r="VN180" s="69"/>
      <c r="VO180" s="69"/>
      <c r="VP180" s="69"/>
      <c r="VQ180" s="69"/>
      <c r="VR180" s="69"/>
      <c r="VS180" s="69"/>
      <c r="VT180" s="69"/>
      <c r="VU180" s="69"/>
      <c r="VV180" s="69"/>
      <c r="VW180" s="69"/>
      <c r="VX180" s="69"/>
      <c r="VY180" s="69"/>
      <c r="VZ180" s="69"/>
      <c r="WA180" s="69"/>
      <c r="WB180" s="69"/>
      <c r="WC180" s="69"/>
      <c r="WD180" s="69"/>
      <c r="WE180" s="69"/>
      <c r="WF180" s="69"/>
      <c r="WG180" s="69"/>
      <c r="WH180" s="69"/>
      <c r="WI180" s="69"/>
      <c r="WJ180" s="69"/>
      <c r="WK180" s="69"/>
      <c r="WL180" s="69"/>
      <c r="WM180" s="69"/>
      <c r="WN180" s="69"/>
      <c r="WO180" s="69"/>
      <c r="WP180" s="69"/>
      <c r="WQ180" s="69"/>
      <c r="WR180" s="69"/>
      <c r="WS180" s="69"/>
      <c r="WT180" s="69"/>
      <c r="WU180" s="69"/>
      <c r="WV180" s="69"/>
      <c r="WW180" s="69"/>
      <c r="WX180" s="69"/>
      <c r="WY180" s="69"/>
      <c r="WZ180" s="69"/>
      <c r="XA180" s="69"/>
      <c r="XB180" s="69"/>
      <c r="XC180" s="69"/>
      <c r="XD180" s="69"/>
      <c r="XE180" s="69"/>
      <c r="XF180" s="69"/>
      <c r="XG180" s="69"/>
      <c r="XH180" s="69"/>
      <c r="XI180" s="69"/>
      <c r="XJ180" s="69"/>
      <c r="XK180" s="69"/>
      <c r="XL180" s="69"/>
      <c r="XM180" s="69"/>
      <c r="XN180" s="69"/>
      <c r="XO180" s="69"/>
      <c r="XP180" s="69"/>
      <c r="XQ180" s="69"/>
      <c r="XR180" s="69"/>
      <c r="XS180" s="69"/>
      <c r="XT180" s="69"/>
      <c r="XU180" s="69"/>
      <c r="XV180" s="69"/>
      <c r="XW180" s="69"/>
      <c r="XX180" s="69"/>
      <c r="XY180" s="69"/>
      <c r="XZ180" s="69"/>
      <c r="YA180" s="69"/>
      <c r="YB180" s="69"/>
      <c r="YC180" s="69"/>
      <c r="YD180" s="69"/>
      <c r="YE180" s="69"/>
      <c r="YF180" s="69"/>
      <c r="YG180" s="69"/>
      <c r="YH180" s="69"/>
      <c r="YI180" s="69"/>
      <c r="YJ180" s="69"/>
      <c r="YK180" s="69"/>
      <c r="YL180" s="69"/>
      <c r="YM180" s="69"/>
      <c r="YN180" s="69"/>
      <c r="YO180" s="69"/>
      <c r="YP180" s="69"/>
      <c r="YQ180" s="69"/>
      <c r="YR180" s="69"/>
      <c r="YS180" s="69"/>
      <c r="YT180" s="69"/>
      <c r="YU180" s="69"/>
      <c r="YV180" s="69"/>
      <c r="YW180" s="69"/>
      <c r="YX180" s="69"/>
      <c r="YY180" s="69"/>
      <c r="YZ180" s="69"/>
      <c r="ZA180" s="69"/>
      <c r="ZB180" s="69"/>
      <c r="ZC180" s="69"/>
      <c r="ZD180" s="69"/>
      <c r="ZE180" s="69"/>
      <c r="ZF180" s="69"/>
      <c r="ZG180" s="69"/>
      <c r="ZH180" s="69"/>
      <c r="ZI180" s="69"/>
      <c r="ZJ180" s="69"/>
      <c r="ZK180" s="69"/>
      <c r="ZL180" s="69"/>
      <c r="ZM180" s="69"/>
      <c r="ZN180" s="69"/>
      <c r="ZO180" s="69"/>
      <c r="ZP180" s="69"/>
      <c r="ZQ180" s="69"/>
      <c r="ZR180" s="69"/>
      <c r="ZS180" s="69"/>
      <c r="ZT180" s="69"/>
      <c r="ZU180" s="69"/>
      <c r="ZV180" s="69"/>
      <c r="ZW180" s="69"/>
      <c r="ZX180" s="69"/>
      <c r="ZY180" s="69"/>
      <c r="ZZ180" s="69"/>
      <c r="AAA180" s="69"/>
      <c r="AAB180" s="69"/>
      <c r="AAC180" s="69"/>
      <c r="AAD180" s="69"/>
      <c r="AAE180" s="69"/>
      <c r="AAF180" s="69"/>
      <c r="AAG180" s="69"/>
      <c r="AAH180" s="69"/>
      <c r="AAI180" s="69"/>
      <c r="AAJ180" s="69"/>
      <c r="AAK180" s="69"/>
      <c r="AAL180" s="69"/>
      <c r="AAM180" s="69"/>
      <c r="AAN180" s="69"/>
      <c r="AAO180" s="69"/>
      <c r="AAP180" s="69"/>
      <c r="AAQ180" s="69"/>
      <c r="AAR180" s="69"/>
      <c r="AAS180" s="69"/>
      <c r="AAT180" s="69"/>
      <c r="AAU180" s="69"/>
      <c r="AAV180" s="69"/>
      <c r="AAW180" s="69"/>
      <c r="AAX180" s="69"/>
      <c r="AAY180" s="69"/>
      <c r="AAZ180" s="69"/>
      <c r="ABA180" s="69"/>
      <c r="ABB180" s="69"/>
      <c r="ABC180" s="69"/>
      <c r="ABD180" s="69"/>
      <c r="ABE180" s="69"/>
      <c r="ABF180" s="69"/>
      <c r="ABG180" s="69"/>
      <c r="ABH180" s="69"/>
      <c r="ABI180" s="69"/>
      <c r="ABJ180" s="69"/>
      <c r="ABK180" s="69"/>
      <c r="ABL180" s="69"/>
      <c r="ABM180" s="69"/>
      <c r="ABN180" s="69"/>
      <c r="ABO180" s="69"/>
      <c r="ABP180" s="69"/>
      <c r="ABQ180" s="69"/>
      <c r="ABR180" s="69"/>
      <c r="ABS180" s="69"/>
      <c r="ABT180" s="69"/>
      <c r="ABU180" s="69"/>
      <c r="ABV180" s="69"/>
      <c r="ABW180" s="69"/>
      <c r="ABX180" s="69"/>
      <c r="ABY180" s="69"/>
      <c r="ABZ180" s="69"/>
      <c r="ACA180" s="69"/>
      <c r="ACB180" s="69"/>
      <c r="ACC180" s="69"/>
      <c r="ACD180" s="69"/>
      <c r="ACE180" s="69"/>
      <c r="ACF180" s="69"/>
      <c r="ACG180" s="69"/>
      <c r="ACH180" s="69"/>
      <c r="ACI180" s="69"/>
      <c r="ACJ180" s="69"/>
      <c r="ACK180" s="69"/>
      <c r="ACL180" s="69"/>
      <c r="ACM180" s="69"/>
      <c r="ACN180" s="69"/>
      <c r="ACO180" s="69"/>
      <c r="ACP180" s="69"/>
      <c r="ACQ180" s="69"/>
      <c r="ACR180" s="69"/>
      <c r="ACS180" s="69"/>
      <c r="ACT180" s="69"/>
      <c r="ACU180" s="69"/>
      <c r="ACV180" s="69"/>
      <c r="ACW180" s="69"/>
      <c r="ACX180" s="69"/>
      <c r="ACY180" s="69"/>
      <c r="ACZ180" s="69"/>
      <c r="ADA180" s="69"/>
      <c r="ADB180" s="69"/>
      <c r="ADC180" s="69"/>
      <c r="ADD180" s="69"/>
      <c r="ADE180" s="69"/>
      <c r="ADF180" s="69"/>
      <c r="ADG180" s="69"/>
      <c r="ADH180" s="69"/>
      <c r="ADI180" s="69"/>
      <c r="ADJ180" s="69"/>
      <c r="ADK180" s="69"/>
      <c r="ADL180" s="69"/>
      <c r="ADM180" s="69"/>
      <c r="ADN180" s="69"/>
      <c r="ADO180" s="69"/>
      <c r="ADP180" s="69"/>
      <c r="ADQ180" s="69"/>
      <c r="ADR180" s="69"/>
      <c r="ADS180" s="69"/>
      <c r="ADT180" s="69"/>
      <c r="ADU180" s="69"/>
      <c r="ADV180" s="69"/>
      <c r="ADW180" s="69"/>
      <c r="ADX180" s="69"/>
      <c r="ADY180" s="69"/>
      <c r="ADZ180" s="77"/>
      <c r="AEA180" s="69"/>
      <c r="AEB180" s="69"/>
      <c r="AEC180" s="69"/>
      <c r="AED180" s="69"/>
      <c r="AEE180" s="111">
        <f t="shared" si="83"/>
        <v>175</v>
      </c>
      <c r="AEF180" s="111"/>
      <c r="AEG180" s="69"/>
      <c r="AEH180" s="69"/>
      <c r="AEI180" s="69"/>
      <c r="AEJ180" s="69"/>
      <c r="AEK180" s="69"/>
      <c r="AEL180" s="69"/>
      <c r="AEM180" s="69"/>
      <c r="AEN180" s="69"/>
      <c r="AEO180" s="69"/>
      <c r="AEP180" s="69"/>
      <c r="AEQ180" s="69"/>
      <c r="AER180" s="69"/>
      <c r="AES180" s="69"/>
      <c r="AET180" s="69"/>
      <c r="AEU180" s="69"/>
      <c r="AEV180" s="69"/>
      <c r="AEW180" s="69"/>
      <c r="AEX180" s="69"/>
      <c r="AEY180" s="69"/>
      <c r="AEZ180" s="69"/>
      <c r="AFA180" s="69"/>
      <c r="AFB180" s="113"/>
      <c r="AFC180" s="113"/>
      <c r="AFD180" s="113"/>
      <c r="AFE180" s="113"/>
      <c r="AFF180" s="113"/>
      <c r="AFG180" s="113"/>
      <c r="AFH180" s="113"/>
      <c r="AFI180" s="113"/>
      <c r="AFJ180" s="113"/>
      <c r="AFK180" s="113"/>
      <c r="AFL180" s="113"/>
      <c r="AFM180" s="113"/>
      <c r="AFN180" s="113"/>
      <c r="AFO180" s="113"/>
      <c r="AFP180" s="113"/>
      <c r="AFQ180" s="113"/>
      <c r="AFR180" s="113"/>
      <c r="AFS180" s="113"/>
      <c r="AFT180" s="113"/>
      <c r="AFU180" s="113"/>
      <c r="AFV180" s="113"/>
      <c r="AFW180" s="113"/>
      <c r="AFX180" s="113"/>
      <c r="AFY180" s="113"/>
      <c r="AFZ180" s="113"/>
      <c r="AGA180" s="113"/>
      <c r="AGB180" s="113"/>
      <c r="AGC180" s="113"/>
      <c r="AGD180" s="113"/>
      <c r="AGE180" s="113"/>
      <c r="AGF180" s="113"/>
      <c r="AGG180" s="113"/>
      <c r="AGH180" s="113"/>
      <c r="AGI180" s="113"/>
      <c r="AGJ180" s="113"/>
      <c r="AGK180" s="113"/>
      <c r="AGL180" s="113"/>
      <c r="AGM180" s="113"/>
      <c r="AGN180" s="113"/>
      <c r="AGO180" s="113"/>
      <c r="AGP180" s="113"/>
      <c r="AGQ180" s="113"/>
      <c r="AGR180" s="113"/>
      <c r="AGS180" s="113"/>
      <c r="AGT180" s="113"/>
      <c r="AGU180" s="113"/>
      <c r="AGV180" s="113"/>
      <c r="AGW180" s="113"/>
      <c r="AGX180" s="113"/>
      <c r="AGY180" s="113"/>
      <c r="AGZ180" s="113"/>
      <c r="AHA180" s="113"/>
      <c r="AHB180" s="113"/>
      <c r="AHC180" s="113"/>
      <c r="AHD180" s="113"/>
      <c r="AHE180" s="113"/>
      <c r="AHF180" s="113"/>
      <c r="AHG180" s="113"/>
      <c r="AHH180" s="113"/>
      <c r="AHI180" s="113"/>
      <c r="AHJ180" s="113"/>
      <c r="AHK180" s="113"/>
      <c r="AHL180" s="113"/>
      <c r="AHM180" s="113"/>
      <c r="AHN180" s="113"/>
      <c r="AHO180" s="113"/>
      <c r="AHP180" s="113"/>
      <c r="AHQ180" s="113"/>
      <c r="AHR180" s="113"/>
      <c r="AHS180" s="113"/>
      <c r="AHT180" s="113"/>
      <c r="AHU180" s="113"/>
      <c r="AHV180" s="113"/>
      <c r="AHW180" s="113"/>
      <c r="AHX180" s="113"/>
      <c r="AHY180" s="113"/>
      <c r="AHZ180" s="113"/>
      <c r="AIA180" s="113"/>
      <c r="AIB180" s="113"/>
      <c r="AIC180" s="113"/>
      <c r="AID180" s="113"/>
      <c r="AIE180" s="113"/>
      <c r="AIF180" s="113"/>
      <c r="AIG180" s="113"/>
      <c r="AIH180" s="113"/>
      <c r="AII180" s="113"/>
      <c r="AIJ180" s="113"/>
      <c r="AIK180" s="113"/>
      <c r="AIL180" s="113"/>
      <c r="AIM180" s="113"/>
      <c r="AIN180" s="113"/>
      <c r="AIO180" s="113"/>
      <c r="AIP180" s="69"/>
      <c r="AIQ180" s="69"/>
      <c r="AIR180" s="69"/>
      <c r="AIS180" s="69"/>
      <c r="AIT180" s="69"/>
      <c r="AIU180" s="69"/>
    </row>
    <row r="181" spans="1:931" ht="4.5" customHeight="1" x14ac:dyDescent="0.25">
      <c r="A181" s="77"/>
      <c r="B181" s="69"/>
      <c r="C181" s="69"/>
      <c r="D181" s="69"/>
      <c r="E181" s="77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69"/>
      <c r="ER181" s="69"/>
      <c r="ES181" s="69"/>
      <c r="ET181" s="69"/>
      <c r="EU181" s="69"/>
      <c r="EV181" s="69"/>
      <c r="EW181" s="69"/>
      <c r="EX181" s="69"/>
      <c r="EY181" s="69"/>
      <c r="EZ181" s="69"/>
      <c r="FA181" s="69"/>
      <c r="FB181" s="69"/>
      <c r="FC181" s="69"/>
      <c r="FD181" s="69"/>
      <c r="FE181" s="69"/>
      <c r="FF181" s="69"/>
      <c r="FG181" s="69"/>
      <c r="FH181" s="69"/>
      <c r="FI181" s="69"/>
      <c r="FJ181" s="69"/>
      <c r="FK181" s="69"/>
      <c r="FL181" s="69"/>
      <c r="FM181" s="69"/>
      <c r="FN181" s="69"/>
      <c r="FO181" s="69"/>
      <c r="FP181" s="69"/>
      <c r="FQ181" s="69"/>
      <c r="FR181" s="69"/>
      <c r="FS181" s="69"/>
      <c r="FT181" s="69"/>
      <c r="FU181" s="69"/>
      <c r="FV181" s="69"/>
      <c r="FW181" s="69"/>
      <c r="FX181" s="69"/>
      <c r="FY181" s="69"/>
      <c r="FZ181" s="69"/>
      <c r="GA181" s="69"/>
      <c r="GB181" s="69"/>
      <c r="GC181" s="69"/>
      <c r="GD181" s="69"/>
      <c r="GE181" s="69"/>
      <c r="GF181" s="69"/>
      <c r="GG181" s="69"/>
      <c r="GH181" s="69"/>
      <c r="GI181" s="69"/>
      <c r="GJ181" s="69"/>
      <c r="GK181" s="69"/>
      <c r="GL181" s="69"/>
      <c r="GM181" s="69"/>
      <c r="GN181" s="69"/>
      <c r="GO181" s="69"/>
      <c r="GP181" s="69"/>
      <c r="GQ181" s="69"/>
      <c r="GR181" s="69"/>
      <c r="GS181" s="69"/>
      <c r="GT181" s="69"/>
      <c r="GU181" s="69"/>
      <c r="GV181" s="69"/>
      <c r="GW181" s="69"/>
      <c r="GX181" s="69"/>
      <c r="GY181" s="69"/>
      <c r="GZ181" s="69"/>
      <c r="HA181" s="69"/>
      <c r="HB181" s="69"/>
      <c r="HC181" s="69"/>
      <c r="HD181" s="69"/>
      <c r="HE181" s="69"/>
      <c r="HF181" s="69"/>
      <c r="HG181" s="69"/>
      <c r="HH181" s="69"/>
      <c r="HI181" s="69"/>
      <c r="HJ181" s="69"/>
      <c r="HK181" s="69"/>
      <c r="HL181" s="69"/>
      <c r="HM181" s="69"/>
      <c r="HN181" s="69"/>
      <c r="HO181" s="69"/>
      <c r="HP181" s="69"/>
      <c r="HQ181" s="69"/>
      <c r="HR181" s="69"/>
      <c r="HS181" s="69"/>
      <c r="HT181" s="69"/>
      <c r="HU181" s="69"/>
      <c r="HV181" s="69"/>
      <c r="HW181" s="69"/>
      <c r="HX181" s="69"/>
      <c r="HY181" s="69"/>
      <c r="HZ181" s="69"/>
      <c r="IA181" s="69"/>
      <c r="IB181" s="69"/>
      <c r="IC181" s="69"/>
      <c r="ID181" s="69"/>
      <c r="IE181" s="69"/>
      <c r="IF181" s="69"/>
      <c r="IG181" s="69"/>
      <c r="IH181" s="69"/>
      <c r="II181" s="69"/>
      <c r="IJ181" s="69"/>
      <c r="IK181" s="69"/>
      <c r="IL181" s="69"/>
      <c r="IM181" s="69"/>
      <c r="IN181" s="69"/>
      <c r="IO181" s="69"/>
      <c r="IP181" s="69"/>
      <c r="IQ181" s="69"/>
      <c r="IR181" s="69"/>
      <c r="IS181" s="69"/>
      <c r="IT181" s="69"/>
      <c r="IU181" s="69"/>
      <c r="IV181" s="69"/>
      <c r="IW181" s="69"/>
      <c r="IX181" s="69"/>
      <c r="IY181" s="69"/>
      <c r="IZ181" s="69"/>
      <c r="JA181" s="69"/>
      <c r="JB181" s="69"/>
      <c r="JC181" s="69"/>
      <c r="JD181" s="69"/>
      <c r="JE181" s="69"/>
      <c r="JF181" s="69"/>
      <c r="JG181" s="69"/>
      <c r="JH181" s="69"/>
      <c r="JI181" s="69"/>
      <c r="JJ181" s="69"/>
      <c r="JK181" s="69"/>
      <c r="JL181" s="69"/>
      <c r="JM181" s="69"/>
      <c r="JN181" s="69"/>
      <c r="JO181" s="69"/>
      <c r="JP181" s="69"/>
      <c r="JQ181" s="69"/>
      <c r="JR181" s="69"/>
      <c r="JS181" s="69"/>
      <c r="JT181" s="69"/>
      <c r="JU181" s="69"/>
      <c r="JV181" s="69"/>
      <c r="JW181" s="69"/>
      <c r="JX181" s="69"/>
      <c r="JY181" s="69"/>
      <c r="JZ181" s="69"/>
      <c r="KA181" s="69"/>
      <c r="KB181" s="69"/>
      <c r="KC181" s="69"/>
      <c r="KD181" s="69"/>
      <c r="KE181" s="69"/>
      <c r="KF181" s="69"/>
      <c r="KG181" s="69"/>
      <c r="KH181" s="69"/>
      <c r="KI181" s="69"/>
      <c r="KJ181" s="69"/>
      <c r="KK181" s="69"/>
      <c r="KL181" s="69"/>
      <c r="KM181" s="69"/>
      <c r="KN181" s="69"/>
      <c r="KO181" s="69"/>
      <c r="KP181" s="69"/>
      <c r="KQ181" s="69"/>
      <c r="KR181" s="69"/>
      <c r="KS181" s="69"/>
      <c r="KT181" s="69"/>
      <c r="KU181" s="69"/>
      <c r="KV181" s="69"/>
      <c r="KW181" s="69"/>
      <c r="KX181" s="69"/>
      <c r="KY181" s="69"/>
      <c r="KZ181" s="69"/>
      <c r="LA181" s="69"/>
      <c r="LB181" s="69"/>
      <c r="LC181" s="69"/>
      <c r="LD181" s="69"/>
      <c r="LE181" s="69"/>
      <c r="LF181" s="69"/>
      <c r="LG181" s="69"/>
      <c r="LH181" s="69"/>
      <c r="LI181" s="69"/>
      <c r="LJ181" s="69"/>
      <c r="LK181" s="69"/>
      <c r="LL181" s="69"/>
      <c r="LM181" s="69"/>
      <c r="LN181" s="69"/>
      <c r="LO181" s="69"/>
      <c r="LP181" s="69"/>
      <c r="LQ181" s="69"/>
      <c r="LR181" s="69"/>
      <c r="LS181" s="69"/>
      <c r="LT181" s="69"/>
      <c r="LU181" s="69"/>
      <c r="LV181" s="69"/>
      <c r="LW181" s="69"/>
      <c r="LX181" s="69"/>
      <c r="LY181" s="69"/>
      <c r="LZ181" s="69"/>
      <c r="MA181" s="69"/>
      <c r="MB181" s="69"/>
      <c r="MC181" s="69"/>
      <c r="MD181" s="69"/>
      <c r="ME181" s="69"/>
      <c r="MF181" s="69"/>
      <c r="MG181" s="69"/>
      <c r="MH181" s="69"/>
      <c r="MI181" s="69"/>
      <c r="MJ181" s="69"/>
      <c r="MK181" s="69"/>
      <c r="ML181" s="69"/>
      <c r="MM181" s="69"/>
      <c r="MN181" s="69"/>
      <c r="MO181" s="69"/>
      <c r="MP181" s="69"/>
      <c r="MQ181" s="69"/>
      <c r="MR181" s="69"/>
      <c r="MS181" s="69"/>
      <c r="MT181" s="69"/>
      <c r="MU181" s="69"/>
      <c r="MV181" s="69"/>
      <c r="MW181" s="69"/>
      <c r="MX181" s="69"/>
      <c r="MY181" s="69"/>
      <c r="MZ181" s="69"/>
      <c r="NA181" s="69"/>
      <c r="NB181" s="69"/>
      <c r="NC181" s="69"/>
      <c r="ND181" s="69"/>
      <c r="NE181" s="69"/>
      <c r="NF181" s="69"/>
      <c r="NG181" s="69"/>
      <c r="NH181" s="69"/>
      <c r="NI181" s="69"/>
      <c r="NJ181" s="69"/>
      <c r="NK181" s="69"/>
      <c r="NL181" s="69"/>
      <c r="NM181" s="69"/>
      <c r="NN181" s="69"/>
      <c r="NO181" s="69"/>
      <c r="NP181" s="69"/>
      <c r="NQ181" s="69"/>
      <c r="NR181" s="69"/>
      <c r="NS181" s="69"/>
      <c r="NT181" s="69"/>
      <c r="NU181" s="69"/>
      <c r="NV181" s="69"/>
      <c r="NW181" s="69"/>
      <c r="NX181" s="69"/>
      <c r="NY181" s="69"/>
      <c r="NZ181" s="69"/>
      <c r="OA181" s="69"/>
      <c r="OB181" s="69"/>
      <c r="OC181" s="69"/>
      <c r="OD181" s="69"/>
      <c r="OE181" s="69"/>
      <c r="OF181" s="69"/>
      <c r="OG181" s="69"/>
      <c r="OH181" s="69"/>
      <c r="OI181" s="69"/>
      <c r="OJ181" s="69"/>
      <c r="OK181" s="69"/>
      <c r="OL181" s="69"/>
      <c r="OM181" s="69"/>
      <c r="ON181" s="69"/>
      <c r="OO181" s="69"/>
      <c r="OP181" s="69"/>
      <c r="OQ181" s="69"/>
      <c r="OR181" s="69"/>
      <c r="OS181" s="69"/>
      <c r="OT181" s="69"/>
      <c r="OU181" s="69"/>
      <c r="OV181" s="69"/>
      <c r="OW181" s="69"/>
      <c r="OX181" s="69"/>
      <c r="OY181" s="69"/>
      <c r="OZ181" s="69"/>
      <c r="PA181" s="69"/>
      <c r="PB181" s="69"/>
      <c r="PC181" s="69"/>
      <c r="PD181" s="69"/>
      <c r="PE181" s="69"/>
      <c r="PF181" s="69"/>
      <c r="PG181" s="69"/>
      <c r="PH181" s="69"/>
      <c r="PI181" s="69"/>
      <c r="PJ181" s="69"/>
      <c r="PK181" s="69"/>
      <c r="PL181" s="69"/>
      <c r="PM181" s="69"/>
      <c r="PN181" s="69"/>
      <c r="PO181" s="69"/>
      <c r="PP181" s="69"/>
      <c r="PQ181" s="69"/>
      <c r="PR181" s="69"/>
      <c r="PS181" s="69"/>
      <c r="PT181" s="69"/>
      <c r="PU181" s="69"/>
      <c r="PV181" s="69"/>
      <c r="PW181" s="69"/>
      <c r="PX181" s="69"/>
      <c r="PY181" s="69"/>
      <c r="PZ181" s="69"/>
      <c r="QA181" s="69"/>
      <c r="QB181" s="69"/>
      <c r="QC181" s="69"/>
      <c r="QD181" s="69"/>
      <c r="QE181" s="69"/>
      <c r="QF181" s="69"/>
      <c r="QG181" s="69"/>
      <c r="QH181" s="69"/>
      <c r="QI181" s="69"/>
      <c r="QJ181" s="69"/>
      <c r="QK181" s="69"/>
      <c r="QL181" s="69"/>
      <c r="QM181" s="69"/>
      <c r="QN181" s="69"/>
      <c r="QO181" s="69"/>
      <c r="QP181" s="69"/>
      <c r="QQ181" s="69"/>
      <c r="QR181" s="69"/>
      <c r="QS181" s="69"/>
      <c r="QT181" s="69"/>
      <c r="QU181" s="69"/>
      <c r="QV181" s="69"/>
      <c r="QW181" s="69"/>
      <c r="QX181" s="69"/>
      <c r="QY181" s="69"/>
      <c r="QZ181" s="69"/>
      <c r="RA181" s="69"/>
      <c r="RB181" s="69"/>
      <c r="RC181" s="69"/>
      <c r="RD181" s="69"/>
      <c r="RE181" s="69"/>
      <c r="RF181" s="69"/>
      <c r="RG181" s="69"/>
      <c r="RH181" s="69"/>
      <c r="RI181" s="69"/>
      <c r="RJ181" s="69"/>
      <c r="RK181" s="69"/>
      <c r="RL181" s="69"/>
      <c r="RM181" s="69"/>
      <c r="RN181" s="69"/>
      <c r="RO181" s="69"/>
      <c r="RP181" s="69"/>
      <c r="RQ181" s="69"/>
      <c r="RR181" s="69"/>
      <c r="RS181" s="69"/>
      <c r="RT181" s="69"/>
      <c r="RU181" s="69"/>
      <c r="RV181" s="69"/>
      <c r="RW181" s="69"/>
      <c r="RX181" s="69"/>
      <c r="RY181" s="69"/>
      <c r="RZ181" s="69"/>
      <c r="SA181" s="69"/>
      <c r="SB181" s="69"/>
      <c r="SC181" s="69"/>
      <c r="SD181" s="69"/>
      <c r="SE181" s="69"/>
      <c r="SF181" s="69"/>
      <c r="SG181" s="69"/>
      <c r="SH181" s="69"/>
      <c r="SI181" s="69"/>
      <c r="SJ181" s="69"/>
      <c r="SK181" s="69"/>
      <c r="SL181" s="69"/>
      <c r="SM181" s="69"/>
      <c r="SN181" s="69"/>
      <c r="SO181" s="69"/>
      <c r="SP181" s="69"/>
      <c r="SQ181" s="69"/>
      <c r="SR181" s="69"/>
      <c r="SS181" s="69"/>
      <c r="ST181" s="69"/>
      <c r="SU181" s="69"/>
      <c r="SV181" s="69"/>
      <c r="SW181" s="69"/>
      <c r="SX181" s="69"/>
      <c r="SY181" s="69"/>
      <c r="SZ181" s="69"/>
      <c r="TA181" s="69"/>
      <c r="TB181" s="69"/>
      <c r="TC181" s="69"/>
      <c r="TD181" s="69"/>
      <c r="TE181" s="69"/>
      <c r="TF181" s="69"/>
      <c r="TG181" s="69"/>
      <c r="TH181" s="69"/>
      <c r="TI181" s="69"/>
      <c r="TJ181" s="69"/>
      <c r="TK181" s="69"/>
      <c r="TL181" s="69"/>
      <c r="TM181" s="69"/>
      <c r="TN181" s="69"/>
      <c r="TO181" s="69"/>
      <c r="TP181" s="69"/>
      <c r="TQ181" s="69"/>
      <c r="TR181" s="69"/>
      <c r="TS181" s="69"/>
      <c r="TT181" s="69"/>
      <c r="TU181" s="69"/>
      <c r="TV181" s="69"/>
      <c r="TW181" s="69"/>
      <c r="TX181" s="69"/>
      <c r="TY181" s="69"/>
      <c r="TZ181" s="69"/>
      <c r="UA181" s="69"/>
      <c r="UB181" s="69"/>
      <c r="UC181" s="69"/>
      <c r="UD181" s="69"/>
      <c r="UE181" s="69"/>
      <c r="UF181" s="69"/>
      <c r="UG181" s="69"/>
      <c r="UH181" s="69"/>
      <c r="UI181" s="69"/>
      <c r="UJ181" s="69"/>
      <c r="UK181" s="69"/>
      <c r="UL181" s="69"/>
      <c r="UM181" s="69"/>
      <c r="UN181" s="69"/>
      <c r="UO181" s="69"/>
      <c r="UP181" s="69"/>
      <c r="UQ181" s="69"/>
      <c r="UR181" s="69"/>
      <c r="US181" s="69"/>
      <c r="UT181" s="69"/>
      <c r="UU181" s="69"/>
      <c r="UV181" s="69"/>
      <c r="UW181" s="69"/>
      <c r="UX181" s="69"/>
      <c r="UY181" s="69"/>
      <c r="UZ181" s="69"/>
      <c r="VA181" s="69"/>
      <c r="VB181" s="69"/>
      <c r="VC181" s="69"/>
      <c r="VD181" s="69"/>
      <c r="VE181" s="69"/>
      <c r="VF181" s="69"/>
      <c r="VG181" s="69"/>
      <c r="VH181" s="69"/>
      <c r="VI181" s="69"/>
      <c r="VJ181" s="69"/>
      <c r="VK181" s="69"/>
      <c r="VL181" s="69"/>
      <c r="VM181" s="69"/>
      <c r="VN181" s="69"/>
      <c r="VO181" s="69"/>
      <c r="VP181" s="69"/>
      <c r="VQ181" s="69"/>
      <c r="VR181" s="69"/>
      <c r="VS181" s="69"/>
      <c r="VT181" s="69"/>
      <c r="VU181" s="69"/>
      <c r="VV181" s="69"/>
      <c r="VW181" s="69"/>
      <c r="VX181" s="69"/>
      <c r="VY181" s="69"/>
      <c r="VZ181" s="69"/>
      <c r="WA181" s="69"/>
      <c r="WB181" s="69"/>
      <c r="WC181" s="69"/>
      <c r="WD181" s="69"/>
      <c r="WE181" s="69"/>
      <c r="WF181" s="69"/>
      <c r="WG181" s="69"/>
      <c r="WH181" s="69"/>
      <c r="WI181" s="69"/>
      <c r="WJ181" s="69"/>
      <c r="WK181" s="69"/>
      <c r="WL181" s="69"/>
      <c r="WM181" s="69"/>
      <c r="WN181" s="69"/>
      <c r="WO181" s="69"/>
      <c r="WP181" s="69"/>
      <c r="WQ181" s="69"/>
      <c r="WR181" s="69"/>
      <c r="WS181" s="69"/>
      <c r="WT181" s="69"/>
      <c r="WU181" s="69"/>
      <c r="WV181" s="69"/>
      <c r="WW181" s="69"/>
      <c r="WX181" s="69"/>
      <c r="WY181" s="69"/>
      <c r="WZ181" s="69"/>
      <c r="XA181" s="69"/>
      <c r="XB181" s="69"/>
      <c r="XC181" s="69"/>
      <c r="XD181" s="69"/>
      <c r="XE181" s="69"/>
      <c r="XF181" s="69"/>
      <c r="XG181" s="69"/>
      <c r="XH181" s="69"/>
      <c r="XI181" s="69"/>
      <c r="XJ181" s="69"/>
      <c r="XK181" s="69"/>
      <c r="XL181" s="69"/>
      <c r="XM181" s="69"/>
      <c r="XN181" s="69"/>
      <c r="XO181" s="69"/>
      <c r="XP181" s="69"/>
      <c r="XQ181" s="69"/>
      <c r="XR181" s="69"/>
      <c r="XS181" s="69"/>
      <c r="XT181" s="69"/>
      <c r="XU181" s="69"/>
      <c r="XV181" s="69"/>
      <c r="XW181" s="69"/>
      <c r="XX181" s="69"/>
      <c r="XY181" s="69"/>
      <c r="XZ181" s="69"/>
      <c r="YA181" s="69"/>
      <c r="YB181" s="69"/>
      <c r="YC181" s="69"/>
      <c r="YD181" s="69"/>
      <c r="YE181" s="69"/>
      <c r="YF181" s="69"/>
      <c r="YG181" s="69"/>
      <c r="YH181" s="69"/>
      <c r="YI181" s="69"/>
      <c r="YJ181" s="69"/>
      <c r="YK181" s="69"/>
      <c r="YL181" s="69"/>
      <c r="YM181" s="69"/>
      <c r="YN181" s="69"/>
      <c r="YO181" s="69"/>
      <c r="YP181" s="69"/>
      <c r="YQ181" s="69"/>
      <c r="YR181" s="69"/>
      <c r="YS181" s="69"/>
      <c r="YT181" s="69"/>
      <c r="YU181" s="69"/>
      <c r="YV181" s="69"/>
      <c r="YW181" s="69"/>
      <c r="YX181" s="69"/>
      <c r="YY181" s="69"/>
      <c r="YZ181" s="69"/>
      <c r="ZA181" s="69"/>
      <c r="ZB181" s="69"/>
      <c r="ZC181" s="69"/>
      <c r="ZD181" s="69"/>
      <c r="ZE181" s="69"/>
      <c r="ZF181" s="69"/>
      <c r="ZG181" s="69"/>
      <c r="ZH181" s="69"/>
      <c r="ZI181" s="69"/>
      <c r="ZJ181" s="69"/>
      <c r="ZK181" s="69"/>
      <c r="ZL181" s="69"/>
      <c r="ZM181" s="69"/>
      <c r="ZN181" s="69"/>
      <c r="ZO181" s="69"/>
      <c r="ZP181" s="69"/>
      <c r="ZQ181" s="69"/>
      <c r="ZR181" s="69"/>
      <c r="ZS181" s="69"/>
      <c r="ZT181" s="69"/>
      <c r="ZU181" s="69"/>
      <c r="ZV181" s="69"/>
      <c r="ZW181" s="69"/>
      <c r="ZX181" s="69"/>
      <c r="ZY181" s="69"/>
      <c r="ZZ181" s="69"/>
      <c r="AAA181" s="69"/>
      <c r="AAB181" s="69"/>
      <c r="AAC181" s="69"/>
      <c r="AAD181" s="69"/>
      <c r="AAE181" s="69"/>
      <c r="AAF181" s="69"/>
      <c r="AAG181" s="69"/>
      <c r="AAH181" s="69"/>
      <c r="AAI181" s="69"/>
      <c r="AAJ181" s="69"/>
      <c r="AAK181" s="69"/>
      <c r="AAL181" s="69"/>
      <c r="AAM181" s="69"/>
      <c r="AAN181" s="69"/>
      <c r="AAO181" s="69"/>
      <c r="AAP181" s="69"/>
      <c r="AAQ181" s="69"/>
      <c r="AAR181" s="69"/>
      <c r="AAS181" s="69"/>
      <c r="AAT181" s="69"/>
      <c r="AAU181" s="69"/>
      <c r="AAV181" s="69"/>
      <c r="AAW181" s="69"/>
      <c r="AAX181" s="69"/>
      <c r="AAY181" s="69"/>
      <c r="AAZ181" s="69"/>
      <c r="ABA181" s="69"/>
      <c r="ABB181" s="69"/>
      <c r="ABC181" s="69"/>
      <c r="ABD181" s="69"/>
      <c r="ABE181" s="69"/>
      <c r="ABF181" s="69"/>
      <c r="ABG181" s="69"/>
      <c r="ABH181" s="69"/>
      <c r="ABI181" s="69"/>
      <c r="ABJ181" s="69"/>
      <c r="ABK181" s="69"/>
      <c r="ABL181" s="69"/>
      <c r="ABM181" s="69"/>
      <c r="ABN181" s="69"/>
      <c r="ABO181" s="69"/>
      <c r="ABP181" s="69"/>
      <c r="ABQ181" s="69"/>
      <c r="ABR181" s="69"/>
      <c r="ABS181" s="69"/>
      <c r="ABT181" s="69"/>
      <c r="ABU181" s="69"/>
      <c r="ABV181" s="69"/>
      <c r="ABW181" s="69"/>
      <c r="ABX181" s="69"/>
      <c r="ABY181" s="69"/>
      <c r="ABZ181" s="69"/>
      <c r="ACA181" s="69"/>
      <c r="ACB181" s="69"/>
      <c r="ACC181" s="69"/>
      <c r="ACD181" s="69"/>
      <c r="ACE181" s="69"/>
      <c r="ACF181" s="69"/>
      <c r="ACG181" s="69"/>
      <c r="ACH181" s="69"/>
      <c r="ACI181" s="69"/>
      <c r="ACJ181" s="69"/>
      <c r="ACK181" s="69"/>
      <c r="ACL181" s="69"/>
      <c r="ACM181" s="69"/>
      <c r="ACN181" s="69"/>
      <c r="ACO181" s="69"/>
      <c r="ACP181" s="69"/>
      <c r="ACQ181" s="69"/>
      <c r="ACR181" s="69"/>
      <c r="ACS181" s="69"/>
      <c r="ACT181" s="69"/>
      <c r="ACU181" s="69"/>
      <c r="ACV181" s="69"/>
      <c r="ACW181" s="69"/>
      <c r="ACX181" s="69"/>
      <c r="ACY181" s="69"/>
      <c r="ACZ181" s="69"/>
      <c r="ADA181" s="69"/>
      <c r="ADB181" s="69"/>
      <c r="ADC181" s="69"/>
      <c r="ADD181" s="69"/>
      <c r="ADE181" s="69"/>
      <c r="ADF181" s="69"/>
      <c r="ADG181" s="69"/>
      <c r="ADH181" s="69"/>
      <c r="ADI181" s="69"/>
      <c r="ADJ181" s="69"/>
      <c r="ADK181" s="69"/>
      <c r="ADL181" s="69"/>
      <c r="ADM181" s="69"/>
      <c r="ADN181" s="69"/>
      <c r="ADO181" s="69"/>
      <c r="ADP181" s="69"/>
      <c r="ADQ181" s="69"/>
      <c r="ADR181" s="69"/>
      <c r="ADS181" s="69"/>
      <c r="ADT181" s="69"/>
      <c r="ADU181" s="69"/>
      <c r="ADV181" s="69"/>
      <c r="ADW181" s="69"/>
      <c r="ADX181" s="69"/>
      <c r="ADY181" s="69"/>
      <c r="ADZ181" s="77"/>
      <c r="AEA181" s="69"/>
      <c r="AEB181" s="69"/>
      <c r="AEC181" s="69"/>
      <c r="AED181" s="69"/>
      <c r="AEE181" s="111">
        <f t="shared" si="83"/>
        <v>176</v>
      </c>
      <c r="AEF181" s="111"/>
      <c r="AEG181" s="69"/>
      <c r="AEH181" s="69"/>
      <c r="AEI181" s="69"/>
      <c r="AEJ181" s="69"/>
      <c r="AEK181" s="69"/>
      <c r="AEL181" s="69"/>
      <c r="AEM181" s="69"/>
      <c r="AEN181" s="69"/>
      <c r="AEO181" s="69"/>
      <c r="AEP181" s="69"/>
      <c r="AEQ181" s="69"/>
      <c r="AER181" s="69"/>
      <c r="AES181" s="69"/>
      <c r="AET181" s="69"/>
      <c r="AEU181" s="69"/>
      <c r="AEV181" s="69"/>
      <c r="AEW181" s="69"/>
      <c r="AEX181" s="69"/>
      <c r="AEY181" s="69"/>
      <c r="AEZ181" s="69"/>
      <c r="AFA181" s="69"/>
      <c r="AFB181" s="113"/>
      <c r="AFC181" s="113"/>
      <c r="AFD181" s="113"/>
      <c r="AFE181" s="113"/>
      <c r="AFF181" s="113"/>
      <c r="AFG181" s="113"/>
      <c r="AFH181" s="113"/>
      <c r="AFI181" s="113"/>
      <c r="AFJ181" s="113"/>
      <c r="AFK181" s="113"/>
      <c r="AFL181" s="113"/>
      <c r="AFM181" s="113"/>
      <c r="AFN181" s="113"/>
      <c r="AFO181" s="113"/>
      <c r="AFP181" s="113"/>
      <c r="AFQ181" s="113"/>
      <c r="AFR181" s="113"/>
      <c r="AFS181" s="113"/>
      <c r="AFT181" s="113"/>
      <c r="AFU181" s="113"/>
      <c r="AFV181" s="113"/>
      <c r="AFW181" s="113"/>
      <c r="AFX181" s="113"/>
      <c r="AFY181" s="113"/>
      <c r="AFZ181" s="113"/>
      <c r="AGA181" s="113"/>
      <c r="AGB181" s="113"/>
      <c r="AGC181" s="113"/>
      <c r="AGD181" s="113"/>
      <c r="AGE181" s="113"/>
      <c r="AGF181" s="113"/>
      <c r="AGG181" s="113"/>
      <c r="AGH181" s="113"/>
      <c r="AGI181" s="113"/>
      <c r="AGJ181" s="113"/>
      <c r="AGK181" s="113"/>
      <c r="AGL181" s="113"/>
      <c r="AGM181" s="113"/>
      <c r="AGN181" s="113"/>
      <c r="AGO181" s="113"/>
      <c r="AGP181" s="113"/>
      <c r="AGQ181" s="113"/>
      <c r="AGR181" s="113"/>
      <c r="AGS181" s="113"/>
      <c r="AGT181" s="113"/>
      <c r="AGU181" s="113"/>
      <c r="AGV181" s="113"/>
      <c r="AGW181" s="113"/>
      <c r="AGX181" s="113"/>
      <c r="AGY181" s="113"/>
      <c r="AGZ181" s="113"/>
      <c r="AHA181" s="113"/>
      <c r="AHB181" s="113"/>
      <c r="AHC181" s="113"/>
      <c r="AHD181" s="113"/>
      <c r="AHE181" s="113"/>
      <c r="AHF181" s="113"/>
      <c r="AHG181" s="113"/>
      <c r="AHH181" s="113"/>
      <c r="AHI181" s="113"/>
      <c r="AHJ181" s="113"/>
      <c r="AHK181" s="113"/>
      <c r="AHL181" s="113"/>
      <c r="AHM181" s="113"/>
      <c r="AHN181" s="113"/>
      <c r="AHO181" s="113"/>
      <c r="AHP181" s="113"/>
      <c r="AHQ181" s="113"/>
      <c r="AHR181" s="113"/>
      <c r="AHS181" s="113"/>
      <c r="AHT181" s="113"/>
      <c r="AHU181" s="113"/>
      <c r="AHV181" s="113"/>
      <c r="AHW181" s="113"/>
      <c r="AHX181" s="113"/>
      <c r="AHY181" s="113"/>
      <c r="AHZ181" s="113"/>
      <c r="AIA181" s="113"/>
      <c r="AIB181" s="113"/>
      <c r="AIC181" s="113"/>
      <c r="AID181" s="113"/>
      <c r="AIE181" s="113"/>
      <c r="AIF181" s="113"/>
      <c r="AIG181" s="113"/>
      <c r="AIH181" s="113"/>
      <c r="AII181" s="113"/>
      <c r="AIJ181" s="113"/>
      <c r="AIK181" s="113"/>
      <c r="AIL181" s="113"/>
      <c r="AIM181" s="113"/>
      <c r="AIN181" s="113"/>
      <c r="AIO181" s="113"/>
      <c r="AIP181" s="69"/>
      <c r="AIQ181" s="69"/>
      <c r="AIR181" s="69"/>
      <c r="AIS181" s="69"/>
      <c r="AIT181" s="69"/>
      <c r="AIU181" s="69"/>
    </row>
    <row r="182" spans="1:931" ht="4.5" customHeight="1" x14ac:dyDescent="0.25">
      <c r="A182" s="77"/>
      <c r="B182" s="69"/>
      <c r="C182" s="69"/>
      <c r="D182" s="69"/>
      <c r="E182" s="77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69"/>
      <c r="ER182" s="69"/>
      <c r="ES182" s="69"/>
      <c r="ET182" s="69"/>
      <c r="EU182" s="69"/>
      <c r="EV182" s="69"/>
      <c r="EW182" s="69"/>
      <c r="EX182" s="69"/>
      <c r="EY182" s="69"/>
      <c r="EZ182" s="69"/>
      <c r="FA182" s="69"/>
      <c r="FB182" s="69"/>
      <c r="FC182" s="69"/>
      <c r="FD182" s="69"/>
      <c r="FE182" s="69"/>
      <c r="FF182" s="69"/>
      <c r="FG182" s="69"/>
      <c r="FH182" s="69"/>
      <c r="FI182" s="69"/>
      <c r="FJ182" s="69"/>
      <c r="FK182" s="69"/>
      <c r="FL182" s="69"/>
      <c r="FM182" s="69"/>
      <c r="FN182" s="69"/>
      <c r="FO182" s="69"/>
      <c r="FP182" s="69"/>
      <c r="FQ182" s="69"/>
      <c r="FR182" s="69"/>
      <c r="FS182" s="69"/>
      <c r="FT182" s="69"/>
      <c r="FU182" s="69"/>
      <c r="FV182" s="69"/>
      <c r="FW182" s="69"/>
      <c r="FX182" s="69"/>
      <c r="FY182" s="69"/>
      <c r="FZ182" s="69"/>
      <c r="GA182" s="69"/>
      <c r="GB182" s="69"/>
      <c r="GC182" s="69"/>
      <c r="GD182" s="69"/>
      <c r="GE182" s="69"/>
      <c r="GF182" s="69"/>
      <c r="GG182" s="69"/>
      <c r="GH182" s="69"/>
      <c r="GI182" s="69"/>
      <c r="GJ182" s="69"/>
      <c r="GK182" s="69"/>
      <c r="GL182" s="69"/>
      <c r="GM182" s="69"/>
      <c r="GN182" s="69"/>
      <c r="GO182" s="69"/>
      <c r="GP182" s="69"/>
      <c r="GQ182" s="69"/>
      <c r="GR182" s="69"/>
      <c r="GS182" s="69"/>
      <c r="GT182" s="69"/>
      <c r="GU182" s="69"/>
      <c r="GV182" s="69"/>
      <c r="GW182" s="69"/>
      <c r="GX182" s="69"/>
      <c r="GY182" s="69"/>
      <c r="GZ182" s="69"/>
      <c r="HA182" s="69"/>
      <c r="HB182" s="69"/>
      <c r="HC182" s="69"/>
      <c r="HD182" s="69"/>
      <c r="HE182" s="69"/>
      <c r="HF182" s="69"/>
      <c r="HG182" s="69"/>
      <c r="HH182" s="69"/>
      <c r="HI182" s="69"/>
      <c r="HJ182" s="69"/>
      <c r="HK182" s="69"/>
      <c r="HL182" s="69"/>
      <c r="HM182" s="69"/>
      <c r="HN182" s="69"/>
      <c r="HO182" s="69"/>
      <c r="HP182" s="69"/>
      <c r="HQ182" s="69"/>
      <c r="HR182" s="69"/>
      <c r="HS182" s="69"/>
      <c r="HT182" s="69"/>
      <c r="HU182" s="69"/>
      <c r="HV182" s="69"/>
      <c r="HW182" s="69"/>
      <c r="HX182" s="69"/>
      <c r="HY182" s="69"/>
      <c r="HZ182" s="69"/>
      <c r="IA182" s="69"/>
      <c r="IB182" s="69"/>
      <c r="IC182" s="69"/>
      <c r="ID182" s="69"/>
      <c r="IE182" s="69"/>
      <c r="IF182" s="69"/>
      <c r="IG182" s="69"/>
      <c r="IH182" s="69"/>
      <c r="II182" s="69"/>
      <c r="IJ182" s="69"/>
      <c r="IK182" s="69"/>
      <c r="IL182" s="69"/>
      <c r="IM182" s="69"/>
      <c r="IN182" s="69"/>
      <c r="IO182" s="69"/>
      <c r="IP182" s="69"/>
      <c r="IQ182" s="69"/>
      <c r="IR182" s="69"/>
      <c r="IS182" s="69"/>
      <c r="IT182" s="69"/>
      <c r="IU182" s="69"/>
      <c r="IV182" s="69"/>
      <c r="IW182" s="69"/>
      <c r="IX182" s="69"/>
      <c r="IY182" s="69"/>
      <c r="IZ182" s="69"/>
      <c r="JA182" s="69"/>
      <c r="JB182" s="69"/>
      <c r="JC182" s="69"/>
      <c r="JD182" s="69"/>
      <c r="JE182" s="69"/>
      <c r="JF182" s="69"/>
      <c r="JG182" s="69"/>
      <c r="JH182" s="69"/>
      <c r="JI182" s="69"/>
      <c r="JJ182" s="69"/>
      <c r="JK182" s="69"/>
      <c r="JL182" s="69"/>
      <c r="JM182" s="69"/>
      <c r="JN182" s="69"/>
      <c r="JO182" s="69"/>
      <c r="JP182" s="69"/>
      <c r="JQ182" s="69"/>
      <c r="JR182" s="69"/>
      <c r="JS182" s="69"/>
      <c r="JT182" s="69"/>
      <c r="JU182" s="69"/>
      <c r="JV182" s="69"/>
      <c r="JW182" s="69"/>
      <c r="JX182" s="69"/>
      <c r="JY182" s="69"/>
      <c r="JZ182" s="69"/>
      <c r="KA182" s="69"/>
      <c r="KB182" s="69"/>
      <c r="KC182" s="69"/>
      <c r="KD182" s="69"/>
      <c r="KE182" s="69"/>
      <c r="KF182" s="69"/>
      <c r="KG182" s="69"/>
      <c r="KH182" s="69"/>
      <c r="KI182" s="69"/>
      <c r="KJ182" s="69"/>
      <c r="KK182" s="69"/>
      <c r="KL182" s="69"/>
      <c r="KM182" s="69"/>
      <c r="KN182" s="69"/>
      <c r="KO182" s="69"/>
      <c r="KP182" s="69"/>
      <c r="KQ182" s="69"/>
      <c r="KR182" s="69"/>
      <c r="KS182" s="69"/>
      <c r="KT182" s="69"/>
      <c r="KU182" s="69"/>
      <c r="KV182" s="69"/>
      <c r="KW182" s="69"/>
      <c r="KX182" s="69"/>
      <c r="KY182" s="69"/>
      <c r="KZ182" s="69"/>
      <c r="LA182" s="69"/>
      <c r="LB182" s="69"/>
      <c r="LC182" s="69"/>
      <c r="LD182" s="69"/>
      <c r="LE182" s="69"/>
      <c r="LF182" s="69"/>
      <c r="LG182" s="69"/>
      <c r="LH182" s="69"/>
      <c r="LI182" s="69"/>
      <c r="LJ182" s="69"/>
      <c r="LK182" s="69"/>
      <c r="LL182" s="69"/>
      <c r="LM182" s="69"/>
      <c r="LN182" s="69"/>
      <c r="LO182" s="69"/>
      <c r="LP182" s="69"/>
      <c r="LQ182" s="69"/>
      <c r="LR182" s="69"/>
      <c r="LS182" s="69"/>
      <c r="LT182" s="69"/>
      <c r="LU182" s="69"/>
      <c r="LV182" s="69"/>
      <c r="LW182" s="69"/>
      <c r="LX182" s="69"/>
      <c r="LY182" s="69"/>
      <c r="LZ182" s="69"/>
      <c r="MA182" s="69"/>
      <c r="MB182" s="69"/>
      <c r="MC182" s="69"/>
      <c r="MD182" s="69"/>
      <c r="ME182" s="69"/>
      <c r="MF182" s="69"/>
      <c r="MG182" s="69"/>
      <c r="MH182" s="69"/>
      <c r="MI182" s="69"/>
      <c r="MJ182" s="69"/>
      <c r="MK182" s="69"/>
      <c r="ML182" s="69"/>
      <c r="MM182" s="69"/>
      <c r="MN182" s="69"/>
      <c r="MO182" s="69"/>
      <c r="MP182" s="69"/>
      <c r="MQ182" s="69"/>
      <c r="MR182" s="69"/>
      <c r="MS182" s="69"/>
      <c r="MT182" s="69"/>
      <c r="MU182" s="69"/>
      <c r="MV182" s="69"/>
      <c r="MW182" s="69"/>
      <c r="MX182" s="69"/>
      <c r="MY182" s="69"/>
      <c r="MZ182" s="69"/>
      <c r="NA182" s="69"/>
      <c r="NB182" s="69"/>
      <c r="NC182" s="69"/>
      <c r="ND182" s="69"/>
      <c r="NE182" s="69"/>
      <c r="NF182" s="69"/>
      <c r="NG182" s="69"/>
      <c r="NH182" s="69"/>
      <c r="NI182" s="69"/>
      <c r="NJ182" s="69"/>
      <c r="NK182" s="69"/>
      <c r="NL182" s="69"/>
      <c r="NM182" s="69"/>
      <c r="NN182" s="69"/>
      <c r="NO182" s="69"/>
      <c r="NP182" s="69"/>
      <c r="NQ182" s="69"/>
      <c r="NR182" s="69"/>
      <c r="NS182" s="69"/>
      <c r="NT182" s="69"/>
      <c r="NU182" s="69"/>
      <c r="NV182" s="69"/>
      <c r="NW182" s="69"/>
      <c r="NX182" s="69"/>
      <c r="NY182" s="69"/>
      <c r="NZ182" s="69"/>
      <c r="OA182" s="69"/>
      <c r="OB182" s="69"/>
      <c r="OC182" s="69"/>
      <c r="OD182" s="69"/>
      <c r="OE182" s="69"/>
      <c r="OF182" s="69"/>
      <c r="OG182" s="69"/>
      <c r="OH182" s="69"/>
      <c r="OI182" s="69"/>
      <c r="OJ182" s="69"/>
      <c r="OK182" s="69"/>
      <c r="OL182" s="69"/>
      <c r="OM182" s="69"/>
      <c r="ON182" s="69"/>
      <c r="OO182" s="69"/>
      <c r="OP182" s="69"/>
      <c r="OQ182" s="69"/>
      <c r="OR182" s="69"/>
      <c r="OS182" s="69"/>
      <c r="OT182" s="69"/>
      <c r="OU182" s="69"/>
      <c r="OV182" s="69"/>
      <c r="OW182" s="69"/>
      <c r="OX182" s="69"/>
      <c r="OY182" s="69"/>
      <c r="OZ182" s="69"/>
      <c r="PA182" s="69"/>
      <c r="PB182" s="69"/>
      <c r="PC182" s="69"/>
      <c r="PD182" s="69"/>
      <c r="PE182" s="69"/>
      <c r="PF182" s="69"/>
      <c r="PG182" s="69"/>
      <c r="PH182" s="69"/>
      <c r="PI182" s="69"/>
      <c r="PJ182" s="69"/>
      <c r="PK182" s="69"/>
      <c r="PL182" s="69"/>
      <c r="PM182" s="69"/>
      <c r="PN182" s="69"/>
      <c r="PO182" s="69"/>
      <c r="PP182" s="69"/>
      <c r="PQ182" s="69"/>
      <c r="PR182" s="69"/>
      <c r="PS182" s="69"/>
      <c r="PT182" s="69"/>
      <c r="PU182" s="69"/>
      <c r="PV182" s="69"/>
      <c r="PW182" s="69"/>
      <c r="PX182" s="69"/>
      <c r="PY182" s="69"/>
      <c r="PZ182" s="69"/>
      <c r="QA182" s="69"/>
      <c r="QB182" s="69"/>
      <c r="QC182" s="69"/>
      <c r="QD182" s="69"/>
      <c r="QE182" s="69"/>
      <c r="QF182" s="69"/>
      <c r="QG182" s="69"/>
      <c r="QH182" s="69"/>
      <c r="QI182" s="69"/>
      <c r="QJ182" s="69"/>
      <c r="QK182" s="69"/>
      <c r="QL182" s="69"/>
      <c r="QM182" s="69"/>
      <c r="QN182" s="69"/>
      <c r="QO182" s="69"/>
      <c r="QP182" s="69"/>
      <c r="QQ182" s="69"/>
      <c r="QR182" s="69"/>
      <c r="QS182" s="69"/>
      <c r="QT182" s="69"/>
      <c r="QU182" s="69"/>
      <c r="QV182" s="69"/>
      <c r="QW182" s="69"/>
      <c r="QX182" s="69"/>
      <c r="QY182" s="69"/>
      <c r="QZ182" s="69"/>
      <c r="RA182" s="69"/>
      <c r="RB182" s="69"/>
      <c r="RC182" s="69"/>
      <c r="RD182" s="69"/>
      <c r="RE182" s="69"/>
      <c r="RF182" s="69"/>
      <c r="RG182" s="69"/>
      <c r="RH182" s="69"/>
      <c r="RI182" s="69"/>
      <c r="RJ182" s="69"/>
      <c r="RK182" s="69"/>
      <c r="RL182" s="69"/>
      <c r="RM182" s="69"/>
      <c r="RN182" s="69"/>
      <c r="RO182" s="69"/>
      <c r="RP182" s="69"/>
      <c r="RQ182" s="69"/>
      <c r="RR182" s="69"/>
      <c r="RS182" s="69"/>
      <c r="RT182" s="69"/>
      <c r="RU182" s="69"/>
      <c r="RV182" s="69"/>
      <c r="RW182" s="69"/>
      <c r="RX182" s="69"/>
      <c r="RY182" s="69"/>
      <c r="RZ182" s="69"/>
      <c r="SA182" s="69"/>
      <c r="SB182" s="69"/>
      <c r="SC182" s="69"/>
      <c r="SD182" s="69"/>
      <c r="SE182" s="69"/>
      <c r="SF182" s="69"/>
      <c r="SG182" s="69"/>
      <c r="SH182" s="69"/>
      <c r="SI182" s="69"/>
      <c r="SJ182" s="69"/>
      <c r="SK182" s="69"/>
      <c r="SL182" s="69"/>
      <c r="SM182" s="69"/>
      <c r="SN182" s="69"/>
      <c r="SO182" s="69"/>
      <c r="SP182" s="69"/>
      <c r="SQ182" s="69"/>
      <c r="SR182" s="69"/>
      <c r="SS182" s="69"/>
      <c r="ST182" s="69"/>
      <c r="SU182" s="69"/>
      <c r="SV182" s="69"/>
      <c r="SW182" s="69"/>
      <c r="SX182" s="69"/>
      <c r="SY182" s="69"/>
      <c r="SZ182" s="69"/>
      <c r="TA182" s="69"/>
      <c r="TB182" s="69"/>
      <c r="TC182" s="69"/>
      <c r="TD182" s="69"/>
      <c r="TE182" s="69"/>
      <c r="TF182" s="69"/>
      <c r="TG182" s="69"/>
      <c r="TH182" s="69"/>
      <c r="TI182" s="69"/>
      <c r="TJ182" s="69"/>
      <c r="TK182" s="69"/>
      <c r="TL182" s="69"/>
      <c r="TM182" s="69"/>
      <c r="TN182" s="69"/>
      <c r="TO182" s="69"/>
      <c r="TP182" s="69"/>
      <c r="TQ182" s="69"/>
      <c r="TR182" s="69"/>
      <c r="TS182" s="69"/>
      <c r="TT182" s="69"/>
      <c r="TU182" s="69"/>
      <c r="TV182" s="69"/>
      <c r="TW182" s="69"/>
      <c r="TX182" s="69"/>
      <c r="TY182" s="69"/>
      <c r="TZ182" s="69"/>
      <c r="UA182" s="69"/>
      <c r="UB182" s="69"/>
      <c r="UC182" s="69"/>
      <c r="UD182" s="69"/>
      <c r="UE182" s="69"/>
      <c r="UF182" s="69"/>
      <c r="UG182" s="69"/>
      <c r="UH182" s="69"/>
      <c r="UI182" s="69"/>
      <c r="UJ182" s="69"/>
      <c r="UK182" s="69"/>
      <c r="UL182" s="69"/>
      <c r="UM182" s="69"/>
      <c r="UN182" s="69"/>
      <c r="UO182" s="69"/>
      <c r="UP182" s="69"/>
      <c r="UQ182" s="69"/>
      <c r="UR182" s="69"/>
      <c r="US182" s="69"/>
      <c r="UT182" s="69"/>
      <c r="UU182" s="69"/>
      <c r="UV182" s="69"/>
      <c r="UW182" s="69"/>
      <c r="UX182" s="69"/>
      <c r="UY182" s="69"/>
      <c r="UZ182" s="69"/>
      <c r="VA182" s="69"/>
      <c r="VB182" s="69"/>
      <c r="VC182" s="69"/>
      <c r="VD182" s="69"/>
      <c r="VE182" s="69"/>
      <c r="VF182" s="69"/>
      <c r="VG182" s="69"/>
      <c r="VH182" s="69"/>
      <c r="VI182" s="69"/>
      <c r="VJ182" s="69"/>
      <c r="VK182" s="69"/>
      <c r="VL182" s="69"/>
      <c r="VM182" s="69"/>
      <c r="VN182" s="69"/>
      <c r="VO182" s="69"/>
      <c r="VP182" s="69"/>
      <c r="VQ182" s="69"/>
      <c r="VR182" s="69"/>
      <c r="VS182" s="69"/>
      <c r="VT182" s="69"/>
      <c r="VU182" s="69"/>
      <c r="VV182" s="69"/>
      <c r="VW182" s="69"/>
      <c r="VX182" s="69"/>
      <c r="VY182" s="69"/>
      <c r="VZ182" s="69"/>
      <c r="WA182" s="69"/>
      <c r="WB182" s="69"/>
      <c r="WC182" s="69"/>
      <c r="WD182" s="69"/>
      <c r="WE182" s="69"/>
      <c r="WF182" s="69"/>
      <c r="WG182" s="69"/>
      <c r="WH182" s="69"/>
      <c r="WI182" s="69"/>
      <c r="WJ182" s="69"/>
      <c r="WK182" s="69"/>
      <c r="WL182" s="69"/>
      <c r="WM182" s="69"/>
      <c r="WN182" s="69"/>
      <c r="WO182" s="69"/>
      <c r="WP182" s="69"/>
      <c r="WQ182" s="69"/>
      <c r="WR182" s="69"/>
      <c r="WS182" s="69"/>
      <c r="WT182" s="69"/>
      <c r="WU182" s="69"/>
      <c r="WV182" s="69"/>
      <c r="WW182" s="69"/>
      <c r="WX182" s="69"/>
      <c r="WY182" s="69"/>
      <c r="WZ182" s="69"/>
      <c r="XA182" s="69"/>
      <c r="XB182" s="69"/>
      <c r="XC182" s="69"/>
      <c r="XD182" s="69"/>
      <c r="XE182" s="69"/>
      <c r="XF182" s="69"/>
      <c r="XG182" s="69"/>
      <c r="XH182" s="69"/>
      <c r="XI182" s="69"/>
      <c r="XJ182" s="69"/>
      <c r="XK182" s="69"/>
      <c r="XL182" s="69"/>
      <c r="XM182" s="69"/>
      <c r="XN182" s="69"/>
      <c r="XO182" s="69"/>
      <c r="XP182" s="69"/>
      <c r="XQ182" s="69"/>
      <c r="XR182" s="69"/>
      <c r="XS182" s="69"/>
      <c r="XT182" s="69"/>
      <c r="XU182" s="69"/>
      <c r="XV182" s="69"/>
      <c r="XW182" s="69"/>
      <c r="XX182" s="69"/>
      <c r="XY182" s="69"/>
      <c r="XZ182" s="69"/>
      <c r="YA182" s="69"/>
      <c r="YB182" s="69"/>
      <c r="YC182" s="69"/>
      <c r="YD182" s="69"/>
      <c r="YE182" s="69"/>
      <c r="YF182" s="69"/>
      <c r="YG182" s="69"/>
      <c r="YH182" s="69"/>
      <c r="YI182" s="69"/>
      <c r="YJ182" s="69"/>
      <c r="YK182" s="69"/>
      <c r="YL182" s="69"/>
      <c r="YM182" s="69"/>
      <c r="YN182" s="69"/>
      <c r="YO182" s="69"/>
      <c r="YP182" s="69"/>
      <c r="YQ182" s="69"/>
      <c r="YR182" s="69"/>
      <c r="YS182" s="69"/>
      <c r="YT182" s="69"/>
      <c r="YU182" s="69"/>
      <c r="YV182" s="69"/>
      <c r="YW182" s="69"/>
      <c r="YX182" s="69"/>
      <c r="YY182" s="69"/>
      <c r="YZ182" s="69"/>
      <c r="ZA182" s="69"/>
      <c r="ZB182" s="69"/>
      <c r="ZC182" s="69"/>
      <c r="ZD182" s="69"/>
      <c r="ZE182" s="69"/>
      <c r="ZF182" s="69"/>
      <c r="ZG182" s="69"/>
      <c r="ZH182" s="69"/>
      <c r="ZI182" s="69"/>
      <c r="ZJ182" s="69"/>
      <c r="ZK182" s="69"/>
      <c r="ZL182" s="69"/>
      <c r="ZM182" s="69"/>
      <c r="ZN182" s="69"/>
      <c r="ZO182" s="69"/>
      <c r="ZP182" s="69"/>
      <c r="ZQ182" s="69"/>
      <c r="ZR182" s="69"/>
      <c r="ZS182" s="69"/>
      <c r="ZT182" s="69"/>
      <c r="ZU182" s="69"/>
      <c r="ZV182" s="69"/>
      <c r="ZW182" s="69"/>
      <c r="ZX182" s="69"/>
      <c r="ZY182" s="69"/>
      <c r="ZZ182" s="69"/>
      <c r="AAA182" s="69"/>
      <c r="AAB182" s="69"/>
      <c r="AAC182" s="69"/>
      <c r="AAD182" s="69"/>
      <c r="AAE182" s="69"/>
      <c r="AAF182" s="69"/>
      <c r="AAG182" s="69"/>
      <c r="AAH182" s="69"/>
      <c r="AAI182" s="69"/>
      <c r="AAJ182" s="69"/>
      <c r="AAK182" s="69"/>
      <c r="AAL182" s="69"/>
      <c r="AAM182" s="69"/>
      <c r="AAN182" s="69"/>
      <c r="AAO182" s="69"/>
      <c r="AAP182" s="69"/>
      <c r="AAQ182" s="69"/>
      <c r="AAR182" s="69"/>
      <c r="AAS182" s="69"/>
      <c r="AAT182" s="69"/>
      <c r="AAU182" s="69"/>
      <c r="AAV182" s="69"/>
      <c r="AAW182" s="69"/>
      <c r="AAX182" s="69"/>
      <c r="AAY182" s="69"/>
      <c r="AAZ182" s="69"/>
      <c r="ABA182" s="69"/>
      <c r="ABB182" s="69"/>
      <c r="ABC182" s="69"/>
      <c r="ABD182" s="69"/>
      <c r="ABE182" s="69"/>
      <c r="ABF182" s="69"/>
      <c r="ABG182" s="69"/>
      <c r="ABH182" s="69"/>
      <c r="ABI182" s="69"/>
      <c r="ABJ182" s="69"/>
      <c r="ABK182" s="69"/>
      <c r="ABL182" s="69"/>
      <c r="ABM182" s="69"/>
      <c r="ABN182" s="69"/>
      <c r="ABO182" s="69"/>
      <c r="ABP182" s="69"/>
      <c r="ABQ182" s="69"/>
      <c r="ABR182" s="69"/>
      <c r="ABS182" s="69"/>
      <c r="ABT182" s="69"/>
      <c r="ABU182" s="69"/>
      <c r="ABV182" s="69"/>
      <c r="ABW182" s="69"/>
      <c r="ABX182" s="69"/>
      <c r="ABY182" s="69"/>
      <c r="ABZ182" s="69"/>
      <c r="ACA182" s="69"/>
      <c r="ACB182" s="69"/>
      <c r="ACC182" s="69"/>
      <c r="ACD182" s="69"/>
      <c r="ACE182" s="69"/>
      <c r="ACF182" s="69"/>
      <c r="ACG182" s="69"/>
      <c r="ACH182" s="69"/>
      <c r="ACI182" s="69"/>
      <c r="ACJ182" s="69"/>
      <c r="ACK182" s="69"/>
      <c r="ACL182" s="69"/>
      <c r="ACM182" s="69"/>
      <c r="ACN182" s="69"/>
      <c r="ACO182" s="69"/>
      <c r="ACP182" s="69"/>
      <c r="ACQ182" s="69"/>
      <c r="ACR182" s="69"/>
      <c r="ACS182" s="69"/>
      <c r="ACT182" s="69"/>
      <c r="ACU182" s="69"/>
      <c r="ACV182" s="69"/>
      <c r="ACW182" s="69"/>
      <c r="ACX182" s="69"/>
      <c r="ACY182" s="69"/>
      <c r="ACZ182" s="69"/>
      <c r="ADA182" s="69"/>
      <c r="ADB182" s="69"/>
      <c r="ADC182" s="69"/>
      <c r="ADD182" s="69"/>
      <c r="ADE182" s="69"/>
      <c r="ADF182" s="69"/>
      <c r="ADG182" s="69"/>
      <c r="ADH182" s="69"/>
      <c r="ADI182" s="69"/>
      <c r="ADJ182" s="69"/>
      <c r="ADK182" s="69"/>
      <c r="ADL182" s="69"/>
      <c r="ADM182" s="69"/>
      <c r="ADN182" s="69"/>
      <c r="ADO182" s="69"/>
      <c r="ADP182" s="69"/>
      <c r="ADQ182" s="69"/>
      <c r="ADR182" s="69"/>
      <c r="ADS182" s="69"/>
      <c r="ADT182" s="69"/>
      <c r="ADU182" s="69"/>
      <c r="ADV182" s="69"/>
      <c r="ADW182" s="69"/>
      <c r="ADX182" s="69"/>
      <c r="ADY182" s="69"/>
      <c r="ADZ182" s="77"/>
      <c r="AEA182" s="69"/>
      <c r="AEB182" s="69"/>
      <c r="AEC182" s="69"/>
      <c r="AED182" s="69"/>
      <c r="AEE182" s="111">
        <f t="shared" si="83"/>
        <v>177</v>
      </c>
      <c r="AEF182" s="111"/>
      <c r="AEG182" s="69"/>
      <c r="AEH182" s="69"/>
      <c r="AEI182" s="69"/>
      <c r="AEJ182" s="69"/>
      <c r="AEK182" s="69"/>
      <c r="AEL182" s="69"/>
      <c r="AEM182" s="69"/>
      <c r="AEN182" s="69"/>
      <c r="AEO182" s="69"/>
      <c r="AEP182" s="69"/>
      <c r="AEQ182" s="69"/>
      <c r="AER182" s="69"/>
      <c r="AES182" s="69"/>
      <c r="AET182" s="69"/>
      <c r="AEU182" s="69"/>
      <c r="AEV182" s="69"/>
      <c r="AEW182" s="69"/>
      <c r="AEX182" s="69"/>
      <c r="AEY182" s="69"/>
      <c r="AEZ182" s="69"/>
      <c r="AFA182" s="69"/>
      <c r="AFB182" s="113"/>
      <c r="AFC182" s="113"/>
      <c r="AFD182" s="113"/>
      <c r="AFE182" s="113"/>
      <c r="AFF182" s="113"/>
      <c r="AFG182" s="113"/>
      <c r="AFH182" s="113"/>
      <c r="AFI182" s="113"/>
      <c r="AFJ182" s="113"/>
      <c r="AFK182" s="113"/>
      <c r="AFL182" s="113"/>
      <c r="AFM182" s="113"/>
      <c r="AFN182" s="113"/>
      <c r="AFO182" s="113"/>
      <c r="AFP182" s="113"/>
      <c r="AFQ182" s="113"/>
      <c r="AFR182" s="113"/>
      <c r="AFS182" s="113"/>
      <c r="AFT182" s="113"/>
      <c r="AFU182" s="113"/>
      <c r="AFV182" s="113"/>
      <c r="AFW182" s="113"/>
      <c r="AFX182" s="113"/>
      <c r="AFY182" s="113"/>
      <c r="AFZ182" s="113"/>
      <c r="AGA182" s="113"/>
      <c r="AGB182" s="113"/>
      <c r="AGC182" s="113"/>
      <c r="AGD182" s="113"/>
      <c r="AGE182" s="113"/>
      <c r="AGF182" s="113"/>
      <c r="AGG182" s="113"/>
      <c r="AGH182" s="113"/>
      <c r="AGI182" s="113"/>
      <c r="AGJ182" s="113"/>
      <c r="AGK182" s="113"/>
      <c r="AGL182" s="113"/>
      <c r="AGM182" s="113"/>
      <c r="AGN182" s="113"/>
      <c r="AGO182" s="113"/>
      <c r="AGP182" s="113"/>
      <c r="AGQ182" s="113"/>
      <c r="AGR182" s="113"/>
      <c r="AGS182" s="113"/>
      <c r="AGT182" s="113"/>
      <c r="AGU182" s="113"/>
      <c r="AGV182" s="113"/>
      <c r="AGW182" s="113"/>
      <c r="AGX182" s="113"/>
      <c r="AGY182" s="113"/>
      <c r="AGZ182" s="113"/>
      <c r="AHA182" s="113"/>
      <c r="AHB182" s="113"/>
      <c r="AHC182" s="113"/>
      <c r="AHD182" s="113"/>
      <c r="AHE182" s="113"/>
      <c r="AHF182" s="113"/>
      <c r="AHG182" s="113"/>
      <c r="AHH182" s="113"/>
      <c r="AHI182" s="113"/>
      <c r="AHJ182" s="113"/>
      <c r="AHK182" s="113"/>
      <c r="AHL182" s="113"/>
      <c r="AHM182" s="113"/>
      <c r="AHN182" s="113"/>
      <c r="AHO182" s="113"/>
      <c r="AHP182" s="113"/>
      <c r="AHQ182" s="113"/>
      <c r="AHR182" s="113"/>
      <c r="AHS182" s="113"/>
      <c r="AHT182" s="113"/>
      <c r="AHU182" s="113"/>
      <c r="AHV182" s="113"/>
      <c r="AHW182" s="113"/>
      <c r="AHX182" s="113"/>
      <c r="AHY182" s="113"/>
      <c r="AHZ182" s="113"/>
      <c r="AIA182" s="113"/>
      <c r="AIB182" s="113"/>
      <c r="AIC182" s="113"/>
      <c r="AID182" s="113"/>
      <c r="AIE182" s="113"/>
      <c r="AIF182" s="113"/>
      <c r="AIG182" s="113"/>
      <c r="AIH182" s="113"/>
      <c r="AII182" s="113"/>
      <c r="AIJ182" s="113"/>
      <c r="AIK182" s="113"/>
      <c r="AIL182" s="113"/>
      <c r="AIM182" s="113"/>
      <c r="AIN182" s="113"/>
      <c r="AIO182" s="113"/>
      <c r="AIP182" s="69"/>
      <c r="AIQ182" s="69"/>
      <c r="AIR182" s="69"/>
      <c r="AIS182" s="69"/>
      <c r="AIT182" s="69"/>
      <c r="AIU182" s="69"/>
    </row>
    <row r="183" spans="1:931" ht="4.5" customHeight="1" x14ac:dyDescent="0.25">
      <c r="A183" s="77"/>
      <c r="B183" s="69"/>
      <c r="C183" s="69"/>
      <c r="D183" s="69"/>
      <c r="E183" s="77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69"/>
      <c r="ER183" s="69"/>
      <c r="ES183" s="69"/>
      <c r="ET183" s="69"/>
      <c r="EU183" s="69"/>
      <c r="EV183" s="69"/>
      <c r="EW183" s="69"/>
      <c r="EX183" s="69"/>
      <c r="EY183" s="69"/>
      <c r="EZ183" s="69"/>
      <c r="FA183" s="69"/>
      <c r="FB183" s="69"/>
      <c r="FC183" s="69"/>
      <c r="FD183" s="69"/>
      <c r="FE183" s="69"/>
      <c r="FF183" s="69"/>
      <c r="FG183" s="69"/>
      <c r="FH183" s="69"/>
      <c r="FI183" s="69"/>
      <c r="FJ183" s="69"/>
      <c r="FK183" s="69"/>
      <c r="FL183" s="69"/>
      <c r="FM183" s="69"/>
      <c r="FN183" s="69"/>
      <c r="FO183" s="69"/>
      <c r="FP183" s="69"/>
      <c r="FQ183" s="69"/>
      <c r="FR183" s="69"/>
      <c r="FS183" s="69"/>
      <c r="FT183" s="69"/>
      <c r="FU183" s="69"/>
      <c r="FV183" s="69"/>
      <c r="FW183" s="69"/>
      <c r="FX183" s="69"/>
      <c r="FY183" s="69"/>
      <c r="FZ183" s="69"/>
      <c r="GA183" s="69"/>
      <c r="GB183" s="69"/>
      <c r="GC183" s="69"/>
      <c r="GD183" s="69"/>
      <c r="GE183" s="69"/>
      <c r="GF183" s="69"/>
      <c r="GG183" s="69"/>
      <c r="GH183" s="69"/>
      <c r="GI183" s="69"/>
      <c r="GJ183" s="69"/>
      <c r="GK183" s="69"/>
      <c r="GL183" s="69"/>
      <c r="GM183" s="69"/>
      <c r="GN183" s="69"/>
      <c r="GO183" s="69"/>
      <c r="GP183" s="69"/>
      <c r="GQ183" s="69"/>
      <c r="GR183" s="69"/>
      <c r="GS183" s="69"/>
      <c r="GT183" s="69"/>
      <c r="GU183" s="69"/>
      <c r="GV183" s="69"/>
      <c r="GW183" s="69"/>
      <c r="GX183" s="69"/>
      <c r="GY183" s="69"/>
      <c r="GZ183" s="69"/>
      <c r="HA183" s="69"/>
      <c r="HB183" s="69"/>
      <c r="HC183" s="69"/>
      <c r="HD183" s="69"/>
      <c r="HE183" s="69"/>
      <c r="HF183" s="69"/>
      <c r="HG183" s="69"/>
      <c r="HH183" s="69"/>
      <c r="HI183" s="69"/>
      <c r="HJ183" s="69"/>
      <c r="HK183" s="69"/>
      <c r="HL183" s="69"/>
      <c r="HM183" s="69"/>
      <c r="HN183" s="69"/>
      <c r="HO183" s="69"/>
      <c r="HP183" s="69"/>
      <c r="HQ183" s="69"/>
      <c r="HR183" s="69"/>
      <c r="HS183" s="69"/>
      <c r="HT183" s="69"/>
      <c r="HU183" s="69"/>
      <c r="HV183" s="69"/>
      <c r="HW183" s="69"/>
      <c r="HX183" s="69"/>
      <c r="HY183" s="69"/>
      <c r="HZ183" s="69"/>
      <c r="IA183" s="69"/>
      <c r="IB183" s="69"/>
      <c r="IC183" s="69"/>
      <c r="ID183" s="69"/>
      <c r="IE183" s="69"/>
      <c r="IF183" s="69"/>
      <c r="IG183" s="69"/>
      <c r="IH183" s="69"/>
      <c r="II183" s="69"/>
      <c r="IJ183" s="69"/>
      <c r="IK183" s="69"/>
      <c r="IL183" s="69"/>
      <c r="IM183" s="69"/>
      <c r="IN183" s="69"/>
      <c r="IO183" s="69"/>
      <c r="IP183" s="69"/>
      <c r="IQ183" s="69"/>
      <c r="IR183" s="69"/>
      <c r="IS183" s="69"/>
      <c r="IT183" s="69"/>
      <c r="IU183" s="69"/>
      <c r="IV183" s="69"/>
      <c r="IW183" s="69"/>
      <c r="IX183" s="69"/>
      <c r="IY183" s="69"/>
      <c r="IZ183" s="69"/>
      <c r="JA183" s="69"/>
      <c r="JB183" s="69"/>
      <c r="JC183" s="69"/>
      <c r="JD183" s="69"/>
      <c r="JE183" s="69"/>
      <c r="JF183" s="69"/>
      <c r="JG183" s="69"/>
      <c r="JH183" s="69"/>
      <c r="JI183" s="69"/>
      <c r="JJ183" s="69"/>
      <c r="JK183" s="69"/>
      <c r="JL183" s="69"/>
      <c r="JM183" s="69"/>
      <c r="JN183" s="69"/>
      <c r="JO183" s="69"/>
      <c r="JP183" s="69"/>
      <c r="JQ183" s="69"/>
      <c r="JR183" s="69"/>
      <c r="JS183" s="69"/>
      <c r="JT183" s="69"/>
      <c r="JU183" s="69"/>
      <c r="JV183" s="69"/>
      <c r="JW183" s="69"/>
      <c r="JX183" s="69"/>
      <c r="JY183" s="69"/>
      <c r="JZ183" s="69"/>
      <c r="KA183" s="69"/>
      <c r="KB183" s="69"/>
      <c r="KC183" s="69"/>
      <c r="KD183" s="69"/>
      <c r="KE183" s="69"/>
      <c r="KF183" s="69"/>
      <c r="KG183" s="69"/>
      <c r="KH183" s="69"/>
      <c r="KI183" s="69"/>
      <c r="KJ183" s="69"/>
      <c r="KK183" s="69"/>
      <c r="KL183" s="69"/>
      <c r="KM183" s="69"/>
      <c r="KN183" s="69"/>
      <c r="KO183" s="69"/>
      <c r="KP183" s="69"/>
      <c r="KQ183" s="69"/>
      <c r="KR183" s="69"/>
      <c r="KS183" s="69"/>
      <c r="KT183" s="69"/>
      <c r="KU183" s="69"/>
      <c r="KV183" s="69"/>
      <c r="KW183" s="69"/>
      <c r="KX183" s="69"/>
      <c r="KY183" s="69"/>
      <c r="KZ183" s="69"/>
      <c r="LA183" s="69"/>
      <c r="LB183" s="69"/>
      <c r="LC183" s="69"/>
      <c r="LD183" s="69"/>
      <c r="LE183" s="69"/>
      <c r="LF183" s="69"/>
      <c r="LG183" s="69"/>
      <c r="LH183" s="69"/>
      <c r="LI183" s="69"/>
      <c r="LJ183" s="69"/>
      <c r="LK183" s="69"/>
      <c r="LL183" s="69"/>
      <c r="LM183" s="69"/>
      <c r="LN183" s="69"/>
      <c r="LO183" s="69"/>
      <c r="LP183" s="69"/>
      <c r="LQ183" s="69"/>
      <c r="LR183" s="69"/>
      <c r="LS183" s="69"/>
      <c r="LT183" s="69"/>
      <c r="LU183" s="69"/>
      <c r="LV183" s="69"/>
      <c r="LW183" s="69"/>
      <c r="LX183" s="69"/>
      <c r="LY183" s="69"/>
      <c r="LZ183" s="69"/>
      <c r="MA183" s="69"/>
      <c r="MB183" s="69"/>
      <c r="MC183" s="69"/>
      <c r="MD183" s="69"/>
      <c r="ME183" s="69"/>
      <c r="MF183" s="69"/>
      <c r="MG183" s="69"/>
      <c r="MH183" s="69"/>
      <c r="MI183" s="69"/>
      <c r="MJ183" s="69"/>
      <c r="MK183" s="69"/>
      <c r="ML183" s="69"/>
      <c r="MM183" s="69"/>
      <c r="MN183" s="69"/>
      <c r="MO183" s="69"/>
      <c r="MP183" s="69"/>
      <c r="MQ183" s="69"/>
      <c r="MR183" s="69"/>
      <c r="MS183" s="69"/>
      <c r="MT183" s="69"/>
      <c r="MU183" s="69"/>
      <c r="MV183" s="69"/>
      <c r="MW183" s="69"/>
      <c r="MX183" s="69"/>
      <c r="MY183" s="69"/>
      <c r="MZ183" s="69"/>
      <c r="NA183" s="69"/>
      <c r="NB183" s="69"/>
      <c r="NC183" s="69"/>
      <c r="ND183" s="69"/>
      <c r="NE183" s="69"/>
      <c r="NF183" s="69"/>
      <c r="NG183" s="69"/>
      <c r="NH183" s="69"/>
      <c r="NI183" s="69"/>
      <c r="NJ183" s="69"/>
      <c r="NK183" s="69"/>
      <c r="NL183" s="69"/>
      <c r="NM183" s="69"/>
      <c r="NN183" s="69"/>
      <c r="NO183" s="69"/>
      <c r="NP183" s="69"/>
      <c r="NQ183" s="69"/>
      <c r="NR183" s="69"/>
      <c r="NS183" s="69"/>
      <c r="NT183" s="69"/>
      <c r="NU183" s="69"/>
      <c r="NV183" s="69"/>
      <c r="NW183" s="69"/>
      <c r="NX183" s="69"/>
      <c r="NY183" s="69"/>
      <c r="NZ183" s="69"/>
      <c r="OA183" s="69"/>
      <c r="OB183" s="69"/>
      <c r="OC183" s="69"/>
      <c r="OD183" s="69"/>
      <c r="OE183" s="69"/>
      <c r="OF183" s="69"/>
      <c r="OG183" s="69"/>
      <c r="OH183" s="69"/>
      <c r="OI183" s="69"/>
      <c r="OJ183" s="69"/>
      <c r="OK183" s="69"/>
      <c r="OL183" s="69"/>
      <c r="OM183" s="69"/>
      <c r="ON183" s="69"/>
      <c r="OO183" s="69"/>
      <c r="OP183" s="69"/>
      <c r="OQ183" s="69"/>
      <c r="OR183" s="69"/>
      <c r="OS183" s="69"/>
      <c r="OT183" s="69"/>
      <c r="OU183" s="69"/>
      <c r="OV183" s="69"/>
      <c r="OW183" s="69"/>
      <c r="OX183" s="69"/>
      <c r="OY183" s="69"/>
      <c r="OZ183" s="69"/>
      <c r="PA183" s="69"/>
      <c r="PB183" s="69"/>
      <c r="PC183" s="69"/>
      <c r="PD183" s="69"/>
      <c r="PE183" s="69"/>
      <c r="PF183" s="69"/>
      <c r="PG183" s="69"/>
      <c r="PH183" s="69"/>
      <c r="PI183" s="69"/>
      <c r="PJ183" s="69"/>
      <c r="PK183" s="69"/>
      <c r="PL183" s="69"/>
      <c r="PM183" s="69"/>
      <c r="PN183" s="69"/>
      <c r="PO183" s="69"/>
      <c r="PP183" s="69"/>
      <c r="PQ183" s="69"/>
      <c r="PR183" s="69"/>
      <c r="PS183" s="69"/>
      <c r="PT183" s="69"/>
      <c r="PU183" s="69"/>
      <c r="PV183" s="69"/>
      <c r="PW183" s="69"/>
      <c r="PX183" s="69"/>
      <c r="PY183" s="69"/>
      <c r="PZ183" s="69"/>
      <c r="QA183" s="69"/>
      <c r="QB183" s="69"/>
      <c r="QC183" s="69"/>
      <c r="QD183" s="69"/>
      <c r="QE183" s="69"/>
      <c r="QF183" s="69"/>
      <c r="QG183" s="69"/>
      <c r="QH183" s="69"/>
      <c r="QI183" s="69"/>
      <c r="QJ183" s="69"/>
      <c r="QK183" s="69"/>
      <c r="QL183" s="69"/>
      <c r="QM183" s="69"/>
      <c r="QN183" s="69"/>
      <c r="QO183" s="69"/>
      <c r="QP183" s="69"/>
      <c r="QQ183" s="69"/>
      <c r="QR183" s="69"/>
      <c r="QS183" s="69"/>
      <c r="QT183" s="69"/>
      <c r="QU183" s="69"/>
      <c r="QV183" s="69"/>
      <c r="QW183" s="69"/>
      <c r="QX183" s="69"/>
      <c r="QY183" s="69"/>
      <c r="QZ183" s="69"/>
      <c r="RA183" s="69"/>
      <c r="RB183" s="69"/>
      <c r="RC183" s="69"/>
      <c r="RD183" s="69"/>
      <c r="RE183" s="69"/>
      <c r="RF183" s="69"/>
      <c r="RG183" s="69"/>
      <c r="RH183" s="69"/>
      <c r="RI183" s="69"/>
      <c r="RJ183" s="69"/>
      <c r="RK183" s="69"/>
      <c r="RL183" s="69"/>
      <c r="RM183" s="69"/>
      <c r="RN183" s="69"/>
      <c r="RO183" s="69"/>
      <c r="RP183" s="69"/>
      <c r="RQ183" s="69"/>
      <c r="RR183" s="69"/>
      <c r="RS183" s="69"/>
      <c r="RT183" s="69"/>
      <c r="RU183" s="69"/>
      <c r="RV183" s="69"/>
      <c r="RW183" s="69"/>
      <c r="RX183" s="69"/>
      <c r="RY183" s="69"/>
      <c r="RZ183" s="69"/>
      <c r="SA183" s="69"/>
      <c r="SB183" s="69"/>
      <c r="SC183" s="69"/>
      <c r="SD183" s="69"/>
      <c r="SE183" s="69"/>
      <c r="SF183" s="69"/>
      <c r="SG183" s="69"/>
      <c r="SH183" s="69"/>
      <c r="SI183" s="69"/>
      <c r="SJ183" s="69"/>
      <c r="SK183" s="69"/>
      <c r="SL183" s="69"/>
      <c r="SM183" s="69"/>
      <c r="SN183" s="69"/>
      <c r="SO183" s="69"/>
      <c r="SP183" s="69"/>
      <c r="SQ183" s="69"/>
      <c r="SR183" s="69"/>
      <c r="SS183" s="69"/>
      <c r="ST183" s="69"/>
      <c r="SU183" s="69"/>
      <c r="SV183" s="69"/>
      <c r="SW183" s="69"/>
      <c r="SX183" s="69"/>
      <c r="SY183" s="69"/>
      <c r="SZ183" s="69"/>
      <c r="TA183" s="69"/>
      <c r="TB183" s="69"/>
      <c r="TC183" s="69"/>
      <c r="TD183" s="69"/>
      <c r="TE183" s="69"/>
      <c r="TF183" s="69"/>
      <c r="TG183" s="69"/>
      <c r="TH183" s="69"/>
      <c r="TI183" s="69"/>
      <c r="TJ183" s="69"/>
      <c r="TK183" s="69"/>
      <c r="TL183" s="69"/>
      <c r="TM183" s="69"/>
      <c r="TN183" s="69"/>
      <c r="TO183" s="69"/>
      <c r="TP183" s="69"/>
      <c r="TQ183" s="69"/>
      <c r="TR183" s="69"/>
      <c r="TS183" s="69"/>
      <c r="TT183" s="69"/>
      <c r="TU183" s="69"/>
      <c r="TV183" s="69"/>
      <c r="TW183" s="69"/>
      <c r="TX183" s="69"/>
      <c r="TY183" s="69"/>
      <c r="TZ183" s="69"/>
      <c r="UA183" s="69"/>
      <c r="UB183" s="69"/>
      <c r="UC183" s="69"/>
      <c r="UD183" s="69"/>
      <c r="UE183" s="69"/>
      <c r="UF183" s="69"/>
      <c r="UG183" s="69"/>
      <c r="UH183" s="69"/>
      <c r="UI183" s="69"/>
      <c r="UJ183" s="69"/>
      <c r="UK183" s="69"/>
      <c r="UL183" s="69"/>
      <c r="UM183" s="69"/>
      <c r="UN183" s="69"/>
      <c r="UO183" s="69"/>
      <c r="UP183" s="69"/>
      <c r="UQ183" s="69"/>
      <c r="UR183" s="69"/>
      <c r="US183" s="69"/>
      <c r="UT183" s="69"/>
      <c r="UU183" s="69"/>
      <c r="UV183" s="69"/>
      <c r="UW183" s="69"/>
      <c r="UX183" s="69"/>
      <c r="UY183" s="69"/>
      <c r="UZ183" s="69"/>
      <c r="VA183" s="69"/>
      <c r="VB183" s="69"/>
      <c r="VC183" s="69"/>
      <c r="VD183" s="69"/>
      <c r="VE183" s="69"/>
      <c r="VF183" s="69"/>
      <c r="VG183" s="69"/>
      <c r="VH183" s="69"/>
      <c r="VI183" s="69"/>
      <c r="VJ183" s="69"/>
      <c r="VK183" s="69"/>
      <c r="VL183" s="69"/>
      <c r="VM183" s="69"/>
      <c r="VN183" s="69"/>
      <c r="VO183" s="69"/>
      <c r="VP183" s="69"/>
      <c r="VQ183" s="69"/>
      <c r="VR183" s="69"/>
      <c r="VS183" s="69"/>
      <c r="VT183" s="69"/>
      <c r="VU183" s="69"/>
      <c r="VV183" s="69"/>
      <c r="VW183" s="69"/>
      <c r="VX183" s="69"/>
      <c r="VY183" s="69"/>
      <c r="VZ183" s="69"/>
      <c r="WA183" s="69"/>
      <c r="WB183" s="69"/>
      <c r="WC183" s="69"/>
      <c r="WD183" s="69"/>
      <c r="WE183" s="69"/>
      <c r="WF183" s="69"/>
      <c r="WG183" s="69"/>
      <c r="WH183" s="69"/>
      <c r="WI183" s="69"/>
      <c r="WJ183" s="69"/>
      <c r="WK183" s="69"/>
      <c r="WL183" s="69"/>
      <c r="WM183" s="69"/>
      <c r="WN183" s="69"/>
      <c r="WO183" s="69"/>
      <c r="WP183" s="69"/>
      <c r="WQ183" s="69"/>
      <c r="WR183" s="69"/>
      <c r="WS183" s="69"/>
      <c r="WT183" s="69"/>
      <c r="WU183" s="69"/>
      <c r="WV183" s="69"/>
      <c r="WW183" s="69"/>
      <c r="WX183" s="69"/>
      <c r="WY183" s="69"/>
      <c r="WZ183" s="69"/>
      <c r="XA183" s="69"/>
      <c r="XB183" s="69"/>
      <c r="XC183" s="69"/>
      <c r="XD183" s="69"/>
      <c r="XE183" s="69"/>
      <c r="XF183" s="69"/>
      <c r="XG183" s="69"/>
      <c r="XH183" s="69"/>
      <c r="XI183" s="69"/>
      <c r="XJ183" s="69"/>
      <c r="XK183" s="69"/>
      <c r="XL183" s="69"/>
      <c r="XM183" s="69"/>
      <c r="XN183" s="69"/>
      <c r="XO183" s="69"/>
      <c r="XP183" s="69"/>
      <c r="XQ183" s="69"/>
      <c r="XR183" s="69"/>
      <c r="XS183" s="69"/>
      <c r="XT183" s="69"/>
      <c r="XU183" s="69"/>
      <c r="XV183" s="69"/>
      <c r="XW183" s="69"/>
      <c r="XX183" s="69"/>
      <c r="XY183" s="69"/>
      <c r="XZ183" s="69"/>
      <c r="YA183" s="69"/>
      <c r="YB183" s="69"/>
      <c r="YC183" s="69"/>
      <c r="YD183" s="69"/>
      <c r="YE183" s="69"/>
      <c r="YF183" s="69"/>
      <c r="YG183" s="69"/>
      <c r="YH183" s="69"/>
      <c r="YI183" s="69"/>
      <c r="YJ183" s="69"/>
      <c r="YK183" s="69"/>
      <c r="YL183" s="69"/>
      <c r="YM183" s="69"/>
      <c r="YN183" s="69"/>
      <c r="YO183" s="69"/>
      <c r="YP183" s="69"/>
      <c r="YQ183" s="69"/>
      <c r="YR183" s="69"/>
      <c r="YS183" s="69"/>
      <c r="YT183" s="69"/>
      <c r="YU183" s="69"/>
      <c r="YV183" s="69"/>
      <c r="YW183" s="69"/>
      <c r="YX183" s="69"/>
      <c r="YY183" s="69"/>
      <c r="YZ183" s="69"/>
      <c r="ZA183" s="69"/>
      <c r="ZB183" s="69"/>
      <c r="ZC183" s="69"/>
      <c r="ZD183" s="69"/>
      <c r="ZE183" s="69"/>
      <c r="ZF183" s="69"/>
      <c r="ZG183" s="69"/>
      <c r="ZH183" s="69"/>
      <c r="ZI183" s="69"/>
      <c r="ZJ183" s="69"/>
      <c r="ZK183" s="69"/>
      <c r="ZL183" s="69"/>
      <c r="ZM183" s="69"/>
      <c r="ZN183" s="69"/>
      <c r="ZO183" s="69"/>
      <c r="ZP183" s="69"/>
      <c r="ZQ183" s="69"/>
      <c r="ZR183" s="69"/>
      <c r="ZS183" s="69"/>
      <c r="ZT183" s="69"/>
      <c r="ZU183" s="69"/>
      <c r="ZV183" s="69"/>
      <c r="ZW183" s="69"/>
      <c r="ZX183" s="69"/>
      <c r="ZY183" s="69"/>
      <c r="ZZ183" s="69"/>
      <c r="AAA183" s="69"/>
      <c r="AAB183" s="69"/>
      <c r="AAC183" s="69"/>
      <c r="AAD183" s="69"/>
      <c r="AAE183" s="69"/>
      <c r="AAF183" s="69"/>
      <c r="AAG183" s="69"/>
      <c r="AAH183" s="69"/>
      <c r="AAI183" s="69"/>
      <c r="AAJ183" s="69"/>
      <c r="AAK183" s="69"/>
      <c r="AAL183" s="69"/>
      <c r="AAM183" s="69"/>
      <c r="AAN183" s="69"/>
      <c r="AAO183" s="69"/>
      <c r="AAP183" s="69"/>
      <c r="AAQ183" s="69"/>
      <c r="AAR183" s="69"/>
      <c r="AAS183" s="69"/>
      <c r="AAT183" s="69"/>
      <c r="AAU183" s="69"/>
      <c r="AAV183" s="69"/>
      <c r="AAW183" s="69"/>
      <c r="AAX183" s="69"/>
      <c r="AAY183" s="69"/>
      <c r="AAZ183" s="69"/>
      <c r="ABA183" s="69"/>
      <c r="ABB183" s="69"/>
      <c r="ABC183" s="69"/>
      <c r="ABD183" s="69"/>
      <c r="ABE183" s="69"/>
      <c r="ABF183" s="69"/>
      <c r="ABG183" s="69"/>
      <c r="ABH183" s="69"/>
      <c r="ABI183" s="69"/>
      <c r="ABJ183" s="69"/>
      <c r="ABK183" s="69"/>
      <c r="ABL183" s="69"/>
      <c r="ABM183" s="69"/>
      <c r="ABN183" s="69"/>
      <c r="ABO183" s="69"/>
      <c r="ABP183" s="69"/>
      <c r="ABQ183" s="69"/>
      <c r="ABR183" s="69"/>
      <c r="ABS183" s="69"/>
      <c r="ABT183" s="69"/>
      <c r="ABU183" s="69"/>
      <c r="ABV183" s="69"/>
      <c r="ABW183" s="69"/>
      <c r="ABX183" s="69"/>
      <c r="ABY183" s="69"/>
      <c r="ABZ183" s="69"/>
      <c r="ACA183" s="69"/>
      <c r="ACB183" s="69"/>
      <c r="ACC183" s="69"/>
      <c r="ACD183" s="69"/>
      <c r="ACE183" s="69"/>
      <c r="ACF183" s="69"/>
      <c r="ACG183" s="69"/>
      <c r="ACH183" s="69"/>
      <c r="ACI183" s="69"/>
      <c r="ACJ183" s="69"/>
      <c r="ACK183" s="69"/>
      <c r="ACL183" s="69"/>
      <c r="ACM183" s="69"/>
      <c r="ACN183" s="69"/>
      <c r="ACO183" s="69"/>
      <c r="ACP183" s="69"/>
      <c r="ACQ183" s="69"/>
      <c r="ACR183" s="69"/>
      <c r="ACS183" s="69"/>
      <c r="ACT183" s="69"/>
      <c r="ACU183" s="69"/>
      <c r="ACV183" s="69"/>
      <c r="ACW183" s="69"/>
      <c r="ACX183" s="69"/>
      <c r="ACY183" s="69"/>
      <c r="ACZ183" s="69"/>
      <c r="ADA183" s="69"/>
      <c r="ADB183" s="69"/>
      <c r="ADC183" s="69"/>
      <c r="ADD183" s="69"/>
      <c r="ADE183" s="69"/>
      <c r="ADF183" s="69"/>
      <c r="ADG183" s="69"/>
      <c r="ADH183" s="69"/>
      <c r="ADI183" s="69"/>
      <c r="ADJ183" s="69"/>
      <c r="ADK183" s="69"/>
      <c r="ADL183" s="69"/>
      <c r="ADM183" s="69"/>
      <c r="ADN183" s="69"/>
      <c r="ADO183" s="69"/>
      <c r="ADP183" s="69"/>
      <c r="ADQ183" s="69"/>
      <c r="ADR183" s="69"/>
      <c r="ADS183" s="69"/>
      <c r="ADT183" s="69"/>
      <c r="ADU183" s="69"/>
      <c r="ADV183" s="69"/>
      <c r="ADW183" s="69"/>
      <c r="ADX183" s="69"/>
      <c r="ADY183" s="69"/>
      <c r="ADZ183" s="77"/>
      <c r="AEA183" s="69"/>
      <c r="AEB183" s="69"/>
      <c r="AEC183" s="69"/>
      <c r="AED183" s="69"/>
      <c r="AEE183" s="111">
        <f t="shared" si="83"/>
        <v>178</v>
      </c>
      <c r="AEF183" s="111"/>
      <c r="AEG183" s="69"/>
      <c r="AEH183" s="69"/>
      <c r="AEI183" s="69"/>
      <c r="AEJ183" s="69"/>
      <c r="AEK183" s="69"/>
      <c r="AEL183" s="69"/>
      <c r="AEM183" s="69"/>
      <c r="AEN183" s="69"/>
      <c r="AEO183" s="69"/>
      <c r="AEP183" s="69"/>
      <c r="AEQ183" s="69"/>
      <c r="AER183" s="69"/>
      <c r="AES183" s="69"/>
      <c r="AET183" s="69"/>
      <c r="AEU183" s="69"/>
      <c r="AEV183" s="69"/>
      <c r="AEW183" s="69"/>
      <c r="AEX183" s="69"/>
      <c r="AEY183" s="69"/>
      <c r="AEZ183" s="69"/>
      <c r="AFA183" s="69"/>
      <c r="AFB183" s="113"/>
      <c r="AFC183" s="113"/>
      <c r="AFD183" s="113"/>
      <c r="AFE183" s="113"/>
      <c r="AFF183" s="113"/>
      <c r="AFG183" s="113"/>
      <c r="AFH183" s="113"/>
      <c r="AFI183" s="113"/>
      <c r="AFJ183" s="113"/>
      <c r="AFK183" s="113"/>
      <c r="AFL183" s="113"/>
      <c r="AFM183" s="113"/>
      <c r="AFN183" s="113"/>
      <c r="AFO183" s="113"/>
      <c r="AFP183" s="113"/>
      <c r="AFQ183" s="113"/>
      <c r="AFR183" s="113"/>
      <c r="AFS183" s="113"/>
      <c r="AFT183" s="113"/>
      <c r="AFU183" s="113"/>
      <c r="AFV183" s="113"/>
      <c r="AFW183" s="113"/>
      <c r="AFX183" s="113"/>
      <c r="AFY183" s="113"/>
      <c r="AFZ183" s="113"/>
      <c r="AGA183" s="113"/>
      <c r="AGB183" s="113"/>
      <c r="AGC183" s="113"/>
      <c r="AGD183" s="113"/>
      <c r="AGE183" s="113"/>
      <c r="AGF183" s="113"/>
      <c r="AGG183" s="113"/>
      <c r="AGH183" s="113"/>
      <c r="AGI183" s="113"/>
      <c r="AGJ183" s="113"/>
      <c r="AGK183" s="113"/>
      <c r="AGL183" s="113"/>
      <c r="AGM183" s="113"/>
      <c r="AGN183" s="113"/>
      <c r="AGO183" s="113"/>
      <c r="AGP183" s="113"/>
      <c r="AGQ183" s="113"/>
      <c r="AGR183" s="113"/>
      <c r="AGS183" s="113"/>
      <c r="AGT183" s="113"/>
      <c r="AGU183" s="113"/>
      <c r="AGV183" s="113"/>
      <c r="AGW183" s="113"/>
      <c r="AGX183" s="113"/>
      <c r="AGY183" s="113"/>
      <c r="AGZ183" s="113"/>
      <c r="AHA183" s="113"/>
      <c r="AHB183" s="113"/>
      <c r="AHC183" s="113"/>
      <c r="AHD183" s="113"/>
      <c r="AHE183" s="113"/>
      <c r="AHF183" s="113"/>
      <c r="AHG183" s="113"/>
      <c r="AHH183" s="113"/>
      <c r="AHI183" s="113"/>
      <c r="AHJ183" s="113"/>
      <c r="AHK183" s="113"/>
      <c r="AHL183" s="113"/>
      <c r="AHM183" s="113"/>
      <c r="AHN183" s="113"/>
      <c r="AHO183" s="113"/>
      <c r="AHP183" s="113"/>
      <c r="AHQ183" s="113"/>
      <c r="AHR183" s="113"/>
      <c r="AHS183" s="113"/>
      <c r="AHT183" s="113"/>
      <c r="AHU183" s="113"/>
      <c r="AHV183" s="113"/>
      <c r="AHW183" s="113"/>
      <c r="AHX183" s="113"/>
      <c r="AHY183" s="113"/>
      <c r="AHZ183" s="113"/>
      <c r="AIA183" s="113"/>
      <c r="AIB183" s="113"/>
      <c r="AIC183" s="113"/>
      <c r="AID183" s="113"/>
      <c r="AIE183" s="113"/>
      <c r="AIF183" s="113"/>
      <c r="AIG183" s="113"/>
      <c r="AIH183" s="113"/>
      <c r="AII183" s="113"/>
      <c r="AIJ183" s="113"/>
      <c r="AIK183" s="113"/>
      <c r="AIL183" s="113"/>
      <c r="AIM183" s="113"/>
      <c r="AIN183" s="113"/>
      <c r="AIO183" s="113"/>
      <c r="AIP183" s="69"/>
      <c r="AIQ183" s="69"/>
      <c r="AIR183" s="69"/>
      <c r="AIS183" s="69"/>
      <c r="AIT183" s="69"/>
      <c r="AIU183" s="69"/>
    </row>
    <row r="184" spans="1:931" ht="4.5" customHeight="1" x14ac:dyDescent="0.25">
      <c r="A184" s="77"/>
      <c r="B184" s="69"/>
      <c r="C184" s="69"/>
      <c r="D184" s="69"/>
      <c r="E184" s="77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69"/>
      <c r="ER184" s="69"/>
      <c r="ES184" s="69"/>
      <c r="ET184" s="69"/>
      <c r="EU184" s="69"/>
      <c r="EV184" s="69"/>
      <c r="EW184" s="69"/>
      <c r="EX184" s="69"/>
      <c r="EY184" s="69"/>
      <c r="EZ184" s="69"/>
      <c r="FA184" s="69"/>
      <c r="FB184" s="69"/>
      <c r="FC184" s="69"/>
      <c r="FD184" s="69"/>
      <c r="FE184" s="69"/>
      <c r="FF184" s="69"/>
      <c r="FG184" s="69"/>
      <c r="FH184" s="69"/>
      <c r="FI184" s="69"/>
      <c r="FJ184" s="69"/>
      <c r="FK184" s="69"/>
      <c r="FL184" s="69"/>
      <c r="FM184" s="69"/>
      <c r="FN184" s="69"/>
      <c r="FO184" s="69"/>
      <c r="FP184" s="69"/>
      <c r="FQ184" s="69"/>
      <c r="FR184" s="69"/>
      <c r="FS184" s="69"/>
      <c r="FT184" s="69"/>
      <c r="FU184" s="69"/>
      <c r="FV184" s="69"/>
      <c r="FW184" s="69"/>
      <c r="FX184" s="69"/>
      <c r="FY184" s="69"/>
      <c r="FZ184" s="69"/>
      <c r="GA184" s="69"/>
      <c r="GB184" s="69"/>
      <c r="GC184" s="69"/>
      <c r="GD184" s="69"/>
      <c r="GE184" s="69"/>
      <c r="GF184" s="69"/>
      <c r="GG184" s="69"/>
      <c r="GH184" s="69"/>
      <c r="GI184" s="69"/>
      <c r="GJ184" s="69"/>
      <c r="GK184" s="69"/>
      <c r="GL184" s="69"/>
      <c r="GM184" s="69"/>
      <c r="GN184" s="69"/>
      <c r="GO184" s="69"/>
      <c r="GP184" s="69"/>
      <c r="GQ184" s="69"/>
      <c r="GR184" s="69"/>
      <c r="GS184" s="69"/>
      <c r="GT184" s="69"/>
      <c r="GU184" s="69"/>
      <c r="GV184" s="69"/>
      <c r="GW184" s="69"/>
      <c r="GX184" s="69"/>
      <c r="GY184" s="69"/>
      <c r="GZ184" s="69"/>
      <c r="HA184" s="69"/>
      <c r="HB184" s="69"/>
      <c r="HC184" s="69"/>
      <c r="HD184" s="69"/>
      <c r="HE184" s="69"/>
      <c r="HF184" s="69"/>
      <c r="HG184" s="69"/>
      <c r="HH184" s="69"/>
      <c r="HI184" s="69"/>
      <c r="HJ184" s="69"/>
      <c r="HK184" s="69"/>
      <c r="HL184" s="69"/>
      <c r="HM184" s="69"/>
      <c r="HN184" s="69"/>
      <c r="HO184" s="69"/>
      <c r="HP184" s="69"/>
      <c r="HQ184" s="69"/>
      <c r="HR184" s="69"/>
      <c r="HS184" s="69"/>
      <c r="HT184" s="69"/>
      <c r="HU184" s="69"/>
      <c r="HV184" s="69"/>
      <c r="HW184" s="69"/>
      <c r="HX184" s="69"/>
      <c r="HY184" s="69"/>
      <c r="HZ184" s="69"/>
      <c r="IA184" s="69"/>
      <c r="IB184" s="69"/>
      <c r="IC184" s="69"/>
      <c r="ID184" s="69"/>
      <c r="IE184" s="69"/>
      <c r="IF184" s="69"/>
      <c r="IG184" s="69"/>
      <c r="IH184" s="69"/>
      <c r="II184" s="69"/>
      <c r="IJ184" s="69"/>
      <c r="IK184" s="69"/>
      <c r="IL184" s="69"/>
      <c r="IM184" s="69"/>
      <c r="IN184" s="69"/>
      <c r="IO184" s="69"/>
      <c r="IP184" s="69"/>
      <c r="IQ184" s="69"/>
      <c r="IR184" s="69"/>
      <c r="IS184" s="69"/>
      <c r="IT184" s="69"/>
      <c r="IU184" s="69"/>
      <c r="IV184" s="69"/>
      <c r="IW184" s="69"/>
      <c r="IX184" s="69"/>
      <c r="IY184" s="69"/>
      <c r="IZ184" s="69"/>
      <c r="JA184" s="69"/>
      <c r="JB184" s="69"/>
      <c r="JC184" s="69"/>
      <c r="JD184" s="69"/>
      <c r="JE184" s="69"/>
      <c r="JF184" s="69"/>
      <c r="JG184" s="69"/>
      <c r="JH184" s="69"/>
      <c r="JI184" s="69"/>
      <c r="JJ184" s="69"/>
      <c r="JK184" s="69"/>
      <c r="JL184" s="69"/>
      <c r="JM184" s="69"/>
      <c r="JN184" s="69"/>
      <c r="JO184" s="69"/>
      <c r="JP184" s="69"/>
      <c r="JQ184" s="69"/>
      <c r="JR184" s="69"/>
      <c r="JS184" s="69"/>
      <c r="JT184" s="69"/>
      <c r="JU184" s="69"/>
      <c r="JV184" s="69"/>
      <c r="JW184" s="69"/>
      <c r="JX184" s="69"/>
      <c r="JY184" s="69"/>
      <c r="JZ184" s="69"/>
      <c r="KA184" s="69"/>
      <c r="KB184" s="69"/>
      <c r="KC184" s="69"/>
      <c r="KD184" s="69"/>
      <c r="KE184" s="69"/>
      <c r="KF184" s="69"/>
      <c r="KG184" s="69"/>
      <c r="KH184" s="69"/>
      <c r="KI184" s="69"/>
      <c r="KJ184" s="69"/>
      <c r="KK184" s="69"/>
      <c r="KL184" s="69"/>
      <c r="KM184" s="69"/>
      <c r="KN184" s="69"/>
      <c r="KO184" s="69"/>
      <c r="KP184" s="69"/>
      <c r="KQ184" s="69"/>
      <c r="KR184" s="69"/>
      <c r="KS184" s="69"/>
      <c r="KT184" s="69"/>
      <c r="KU184" s="69"/>
      <c r="KV184" s="69"/>
      <c r="KW184" s="69"/>
      <c r="KX184" s="69"/>
      <c r="KY184" s="69"/>
      <c r="KZ184" s="69"/>
      <c r="LA184" s="69"/>
      <c r="LB184" s="69"/>
      <c r="LC184" s="69"/>
      <c r="LD184" s="69"/>
      <c r="LE184" s="69"/>
      <c r="LF184" s="69"/>
      <c r="LG184" s="69"/>
      <c r="LH184" s="69"/>
      <c r="LI184" s="69"/>
      <c r="LJ184" s="69"/>
      <c r="LK184" s="69"/>
      <c r="LL184" s="69"/>
      <c r="LM184" s="69"/>
      <c r="LN184" s="69"/>
      <c r="LO184" s="69"/>
      <c r="LP184" s="69"/>
      <c r="LQ184" s="69"/>
      <c r="LR184" s="69"/>
      <c r="LS184" s="69"/>
      <c r="LT184" s="69"/>
      <c r="LU184" s="69"/>
      <c r="LV184" s="69"/>
      <c r="LW184" s="69"/>
      <c r="LX184" s="69"/>
      <c r="LY184" s="69"/>
      <c r="LZ184" s="69"/>
      <c r="MA184" s="69"/>
      <c r="MB184" s="69"/>
      <c r="MC184" s="69"/>
      <c r="MD184" s="69"/>
      <c r="ME184" s="69"/>
      <c r="MF184" s="69"/>
      <c r="MG184" s="69"/>
      <c r="MH184" s="69"/>
      <c r="MI184" s="69"/>
      <c r="MJ184" s="69"/>
      <c r="MK184" s="69"/>
      <c r="ML184" s="69"/>
      <c r="MM184" s="69"/>
      <c r="MN184" s="69"/>
      <c r="MO184" s="69"/>
      <c r="MP184" s="69"/>
      <c r="MQ184" s="69"/>
      <c r="MR184" s="69"/>
      <c r="MS184" s="69"/>
      <c r="MT184" s="69"/>
      <c r="MU184" s="69"/>
      <c r="MV184" s="69"/>
      <c r="MW184" s="69"/>
      <c r="MX184" s="69"/>
      <c r="MY184" s="69"/>
      <c r="MZ184" s="69"/>
      <c r="NA184" s="69"/>
      <c r="NB184" s="69"/>
      <c r="NC184" s="69"/>
      <c r="ND184" s="69"/>
      <c r="NE184" s="69"/>
      <c r="NF184" s="69"/>
      <c r="NG184" s="69"/>
      <c r="NH184" s="69"/>
      <c r="NI184" s="69"/>
      <c r="NJ184" s="69"/>
      <c r="NK184" s="69"/>
      <c r="NL184" s="69"/>
      <c r="NM184" s="69"/>
      <c r="NN184" s="69"/>
      <c r="NO184" s="69"/>
      <c r="NP184" s="69"/>
      <c r="NQ184" s="69"/>
      <c r="NR184" s="69"/>
      <c r="NS184" s="69"/>
      <c r="NT184" s="69"/>
      <c r="NU184" s="69"/>
      <c r="NV184" s="69"/>
      <c r="NW184" s="69"/>
      <c r="NX184" s="69"/>
      <c r="NY184" s="69"/>
      <c r="NZ184" s="69"/>
      <c r="OA184" s="69"/>
      <c r="OB184" s="69"/>
      <c r="OC184" s="69"/>
      <c r="OD184" s="69"/>
      <c r="OE184" s="69"/>
      <c r="OF184" s="69"/>
      <c r="OG184" s="69"/>
      <c r="OH184" s="69"/>
      <c r="OI184" s="69"/>
      <c r="OJ184" s="69"/>
      <c r="OK184" s="69"/>
      <c r="OL184" s="69"/>
      <c r="OM184" s="69"/>
      <c r="ON184" s="69"/>
      <c r="OO184" s="69"/>
      <c r="OP184" s="69"/>
      <c r="OQ184" s="69"/>
      <c r="OR184" s="69"/>
      <c r="OS184" s="69"/>
      <c r="OT184" s="69"/>
      <c r="OU184" s="69"/>
      <c r="OV184" s="69"/>
      <c r="OW184" s="69"/>
      <c r="OX184" s="69"/>
      <c r="OY184" s="69"/>
      <c r="OZ184" s="69"/>
      <c r="PA184" s="69"/>
      <c r="PB184" s="69"/>
      <c r="PC184" s="69"/>
      <c r="PD184" s="69"/>
      <c r="PE184" s="69"/>
      <c r="PF184" s="69"/>
      <c r="PG184" s="69"/>
      <c r="PH184" s="69"/>
      <c r="PI184" s="69"/>
      <c r="PJ184" s="69"/>
      <c r="PK184" s="69"/>
      <c r="PL184" s="69"/>
      <c r="PM184" s="69"/>
      <c r="PN184" s="69"/>
      <c r="PO184" s="69"/>
      <c r="PP184" s="69"/>
      <c r="PQ184" s="69"/>
      <c r="PR184" s="69"/>
      <c r="PS184" s="69"/>
      <c r="PT184" s="69"/>
      <c r="PU184" s="69"/>
      <c r="PV184" s="69"/>
      <c r="PW184" s="69"/>
      <c r="PX184" s="69"/>
      <c r="PY184" s="69"/>
      <c r="PZ184" s="69"/>
      <c r="QA184" s="69"/>
      <c r="QB184" s="69"/>
      <c r="QC184" s="69"/>
      <c r="QD184" s="69"/>
      <c r="QE184" s="69"/>
      <c r="QF184" s="69"/>
      <c r="QG184" s="69"/>
      <c r="QH184" s="69"/>
      <c r="QI184" s="69"/>
      <c r="QJ184" s="69"/>
      <c r="QK184" s="69"/>
      <c r="QL184" s="69"/>
      <c r="QM184" s="69"/>
      <c r="QN184" s="69"/>
      <c r="QO184" s="69"/>
      <c r="QP184" s="69"/>
      <c r="QQ184" s="69"/>
      <c r="QR184" s="69"/>
      <c r="QS184" s="69"/>
      <c r="QT184" s="69"/>
      <c r="QU184" s="69"/>
      <c r="QV184" s="69"/>
      <c r="QW184" s="69"/>
      <c r="QX184" s="69"/>
      <c r="QY184" s="69"/>
      <c r="QZ184" s="69"/>
      <c r="RA184" s="69"/>
      <c r="RB184" s="69"/>
      <c r="RC184" s="69"/>
      <c r="RD184" s="69"/>
      <c r="RE184" s="69"/>
      <c r="RF184" s="69"/>
      <c r="RG184" s="69"/>
      <c r="RH184" s="69"/>
      <c r="RI184" s="69"/>
      <c r="RJ184" s="69"/>
      <c r="RK184" s="69"/>
      <c r="RL184" s="69"/>
      <c r="RM184" s="69"/>
      <c r="RN184" s="69"/>
      <c r="RO184" s="69"/>
      <c r="RP184" s="69"/>
      <c r="RQ184" s="69"/>
      <c r="RR184" s="69"/>
      <c r="RS184" s="69"/>
      <c r="RT184" s="69"/>
      <c r="RU184" s="69"/>
      <c r="RV184" s="69"/>
      <c r="RW184" s="69"/>
      <c r="RX184" s="69"/>
      <c r="RY184" s="69"/>
      <c r="RZ184" s="69"/>
      <c r="SA184" s="69"/>
      <c r="SB184" s="69"/>
      <c r="SC184" s="69"/>
      <c r="SD184" s="69"/>
      <c r="SE184" s="69"/>
      <c r="SF184" s="69"/>
      <c r="SG184" s="69"/>
      <c r="SH184" s="69"/>
      <c r="SI184" s="69"/>
      <c r="SJ184" s="69"/>
      <c r="SK184" s="69"/>
      <c r="SL184" s="69"/>
      <c r="SM184" s="69"/>
      <c r="SN184" s="69"/>
      <c r="SO184" s="69"/>
      <c r="SP184" s="69"/>
      <c r="SQ184" s="69"/>
      <c r="SR184" s="69"/>
      <c r="SS184" s="69"/>
      <c r="ST184" s="69"/>
      <c r="SU184" s="69"/>
      <c r="SV184" s="69"/>
      <c r="SW184" s="69"/>
      <c r="SX184" s="69"/>
      <c r="SY184" s="69"/>
      <c r="SZ184" s="69"/>
      <c r="TA184" s="69"/>
      <c r="TB184" s="69"/>
      <c r="TC184" s="69"/>
      <c r="TD184" s="69"/>
      <c r="TE184" s="69"/>
      <c r="TF184" s="69"/>
      <c r="TG184" s="69"/>
      <c r="TH184" s="69"/>
      <c r="TI184" s="69"/>
      <c r="TJ184" s="69"/>
      <c r="TK184" s="69"/>
      <c r="TL184" s="69"/>
      <c r="TM184" s="69"/>
      <c r="TN184" s="69"/>
      <c r="TO184" s="69"/>
      <c r="TP184" s="69"/>
      <c r="TQ184" s="69"/>
      <c r="TR184" s="69"/>
      <c r="TS184" s="69"/>
      <c r="TT184" s="69"/>
      <c r="TU184" s="69"/>
      <c r="TV184" s="69"/>
      <c r="TW184" s="69"/>
      <c r="TX184" s="69"/>
      <c r="TY184" s="69"/>
      <c r="TZ184" s="69"/>
      <c r="UA184" s="69"/>
      <c r="UB184" s="69"/>
      <c r="UC184" s="69"/>
      <c r="UD184" s="69"/>
      <c r="UE184" s="69"/>
      <c r="UF184" s="69"/>
      <c r="UG184" s="69"/>
      <c r="UH184" s="69"/>
      <c r="UI184" s="69"/>
      <c r="UJ184" s="69"/>
      <c r="UK184" s="69"/>
      <c r="UL184" s="69"/>
      <c r="UM184" s="69"/>
      <c r="UN184" s="69"/>
      <c r="UO184" s="69"/>
      <c r="UP184" s="69"/>
      <c r="UQ184" s="69"/>
      <c r="UR184" s="69"/>
      <c r="US184" s="69"/>
      <c r="UT184" s="69"/>
      <c r="UU184" s="69"/>
      <c r="UV184" s="69"/>
      <c r="UW184" s="69"/>
      <c r="UX184" s="69"/>
      <c r="UY184" s="69"/>
      <c r="UZ184" s="69"/>
      <c r="VA184" s="69"/>
      <c r="VB184" s="69"/>
      <c r="VC184" s="69"/>
      <c r="VD184" s="69"/>
      <c r="VE184" s="69"/>
      <c r="VF184" s="69"/>
      <c r="VG184" s="69"/>
      <c r="VH184" s="69"/>
      <c r="VI184" s="69"/>
      <c r="VJ184" s="69"/>
      <c r="VK184" s="69"/>
      <c r="VL184" s="69"/>
      <c r="VM184" s="69"/>
      <c r="VN184" s="69"/>
      <c r="VO184" s="69"/>
      <c r="VP184" s="69"/>
      <c r="VQ184" s="69"/>
      <c r="VR184" s="69"/>
      <c r="VS184" s="69"/>
      <c r="VT184" s="69"/>
      <c r="VU184" s="69"/>
      <c r="VV184" s="69"/>
      <c r="VW184" s="69"/>
      <c r="VX184" s="69"/>
      <c r="VY184" s="69"/>
      <c r="VZ184" s="69"/>
      <c r="WA184" s="69"/>
      <c r="WB184" s="69"/>
      <c r="WC184" s="69"/>
      <c r="WD184" s="69"/>
      <c r="WE184" s="69"/>
      <c r="WF184" s="69"/>
      <c r="WG184" s="69"/>
      <c r="WH184" s="69"/>
      <c r="WI184" s="69"/>
      <c r="WJ184" s="69"/>
      <c r="WK184" s="69"/>
      <c r="WL184" s="69"/>
      <c r="WM184" s="69"/>
      <c r="WN184" s="69"/>
      <c r="WO184" s="69"/>
      <c r="WP184" s="69"/>
      <c r="WQ184" s="69"/>
      <c r="WR184" s="69"/>
      <c r="WS184" s="69"/>
      <c r="WT184" s="69"/>
      <c r="WU184" s="69"/>
      <c r="WV184" s="69"/>
      <c r="WW184" s="69"/>
      <c r="WX184" s="69"/>
      <c r="WY184" s="69"/>
      <c r="WZ184" s="69"/>
      <c r="XA184" s="69"/>
      <c r="XB184" s="69"/>
      <c r="XC184" s="69"/>
      <c r="XD184" s="69"/>
      <c r="XE184" s="69"/>
      <c r="XF184" s="69"/>
      <c r="XG184" s="69"/>
      <c r="XH184" s="69"/>
      <c r="XI184" s="69"/>
      <c r="XJ184" s="69"/>
      <c r="XK184" s="69"/>
      <c r="XL184" s="69"/>
      <c r="XM184" s="69"/>
      <c r="XN184" s="69"/>
      <c r="XO184" s="69"/>
      <c r="XP184" s="69"/>
      <c r="XQ184" s="69"/>
      <c r="XR184" s="69"/>
      <c r="XS184" s="69"/>
      <c r="XT184" s="69"/>
      <c r="XU184" s="69"/>
      <c r="XV184" s="69"/>
      <c r="XW184" s="69"/>
      <c r="XX184" s="69"/>
      <c r="XY184" s="69"/>
      <c r="XZ184" s="69"/>
      <c r="YA184" s="69"/>
      <c r="YB184" s="69"/>
      <c r="YC184" s="69"/>
      <c r="YD184" s="69"/>
      <c r="YE184" s="69"/>
      <c r="YF184" s="69"/>
      <c r="YG184" s="69"/>
      <c r="YH184" s="69"/>
      <c r="YI184" s="69"/>
      <c r="YJ184" s="69"/>
      <c r="YK184" s="69"/>
      <c r="YL184" s="69"/>
      <c r="YM184" s="69"/>
      <c r="YN184" s="69"/>
      <c r="YO184" s="69"/>
      <c r="YP184" s="69"/>
      <c r="YQ184" s="69"/>
      <c r="YR184" s="69"/>
      <c r="YS184" s="69"/>
      <c r="YT184" s="69"/>
      <c r="YU184" s="69"/>
      <c r="YV184" s="69"/>
      <c r="YW184" s="69"/>
      <c r="YX184" s="69"/>
      <c r="YY184" s="69"/>
      <c r="YZ184" s="69"/>
      <c r="ZA184" s="69"/>
      <c r="ZB184" s="69"/>
      <c r="ZC184" s="69"/>
      <c r="ZD184" s="69"/>
      <c r="ZE184" s="69"/>
      <c r="ZF184" s="69"/>
      <c r="ZG184" s="69"/>
      <c r="ZH184" s="69"/>
      <c r="ZI184" s="69"/>
      <c r="ZJ184" s="69"/>
      <c r="ZK184" s="69"/>
      <c r="ZL184" s="69"/>
      <c r="ZM184" s="69"/>
      <c r="ZN184" s="69"/>
      <c r="ZO184" s="69"/>
      <c r="ZP184" s="69"/>
      <c r="ZQ184" s="69"/>
      <c r="ZR184" s="69"/>
      <c r="ZS184" s="69"/>
      <c r="ZT184" s="69"/>
      <c r="ZU184" s="69"/>
      <c r="ZV184" s="69"/>
      <c r="ZW184" s="69"/>
      <c r="ZX184" s="69"/>
      <c r="ZY184" s="69"/>
      <c r="ZZ184" s="69"/>
      <c r="AAA184" s="69"/>
      <c r="AAB184" s="69"/>
      <c r="AAC184" s="69"/>
      <c r="AAD184" s="69"/>
      <c r="AAE184" s="69"/>
      <c r="AAF184" s="69"/>
      <c r="AAG184" s="69"/>
      <c r="AAH184" s="69"/>
      <c r="AAI184" s="69"/>
      <c r="AAJ184" s="69"/>
      <c r="AAK184" s="69"/>
      <c r="AAL184" s="69"/>
      <c r="AAM184" s="69"/>
      <c r="AAN184" s="69"/>
      <c r="AAO184" s="69"/>
      <c r="AAP184" s="69"/>
      <c r="AAQ184" s="69"/>
      <c r="AAR184" s="69"/>
      <c r="AAS184" s="69"/>
      <c r="AAT184" s="69"/>
      <c r="AAU184" s="69"/>
      <c r="AAV184" s="69"/>
      <c r="AAW184" s="69"/>
      <c r="AAX184" s="69"/>
      <c r="AAY184" s="69"/>
      <c r="AAZ184" s="69"/>
      <c r="ABA184" s="69"/>
      <c r="ABB184" s="69"/>
      <c r="ABC184" s="69"/>
      <c r="ABD184" s="69"/>
      <c r="ABE184" s="69"/>
      <c r="ABF184" s="69"/>
      <c r="ABG184" s="69"/>
      <c r="ABH184" s="69"/>
      <c r="ABI184" s="69"/>
      <c r="ABJ184" s="69"/>
      <c r="ABK184" s="69"/>
      <c r="ABL184" s="69"/>
      <c r="ABM184" s="69"/>
      <c r="ABN184" s="69"/>
      <c r="ABO184" s="69"/>
      <c r="ABP184" s="69"/>
      <c r="ABQ184" s="69"/>
      <c r="ABR184" s="69"/>
      <c r="ABS184" s="69"/>
      <c r="ABT184" s="69"/>
      <c r="ABU184" s="69"/>
      <c r="ABV184" s="69"/>
      <c r="ABW184" s="69"/>
      <c r="ABX184" s="69"/>
      <c r="ABY184" s="69"/>
      <c r="ABZ184" s="69"/>
      <c r="ACA184" s="69"/>
      <c r="ACB184" s="69"/>
      <c r="ACC184" s="69"/>
      <c r="ACD184" s="69"/>
      <c r="ACE184" s="69"/>
      <c r="ACF184" s="69"/>
      <c r="ACG184" s="69"/>
      <c r="ACH184" s="69"/>
      <c r="ACI184" s="69"/>
      <c r="ACJ184" s="69"/>
      <c r="ACK184" s="69"/>
      <c r="ACL184" s="69"/>
      <c r="ACM184" s="69"/>
      <c r="ACN184" s="69"/>
      <c r="ACO184" s="69"/>
      <c r="ACP184" s="69"/>
      <c r="ACQ184" s="69"/>
      <c r="ACR184" s="69"/>
      <c r="ACS184" s="69"/>
      <c r="ACT184" s="69"/>
      <c r="ACU184" s="69"/>
      <c r="ACV184" s="69"/>
      <c r="ACW184" s="69"/>
      <c r="ACX184" s="69"/>
      <c r="ACY184" s="69"/>
      <c r="ACZ184" s="69"/>
      <c r="ADA184" s="69"/>
      <c r="ADB184" s="69"/>
      <c r="ADC184" s="69"/>
      <c r="ADD184" s="69"/>
      <c r="ADE184" s="69"/>
      <c r="ADF184" s="69"/>
      <c r="ADG184" s="69"/>
      <c r="ADH184" s="69"/>
      <c r="ADI184" s="69"/>
      <c r="ADJ184" s="69"/>
      <c r="ADK184" s="69"/>
      <c r="ADL184" s="69"/>
      <c r="ADM184" s="69"/>
      <c r="ADN184" s="69"/>
      <c r="ADO184" s="69"/>
      <c r="ADP184" s="69"/>
      <c r="ADQ184" s="69"/>
      <c r="ADR184" s="69"/>
      <c r="ADS184" s="69"/>
      <c r="ADT184" s="69"/>
      <c r="ADU184" s="69"/>
      <c r="ADV184" s="69"/>
      <c r="ADW184" s="69"/>
      <c r="ADX184" s="69"/>
      <c r="ADY184" s="69"/>
      <c r="ADZ184" s="77"/>
      <c r="AEA184" s="69"/>
      <c r="AEB184" s="69"/>
      <c r="AEC184" s="69"/>
      <c r="AED184" s="69"/>
      <c r="AEE184" s="111">
        <f t="shared" si="83"/>
        <v>179</v>
      </c>
      <c r="AEF184" s="111"/>
      <c r="AEG184" s="69"/>
      <c r="AEH184" s="69"/>
      <c r="AEI184" s="69"/>
      <c r="AEJ184" s="69"/>
      <c r="AEK184" s="69"/>
      <c r="AEL184" s="69"/>
      <c r="AEM184" s="69"/>
      <c r="AEN184" s="69"/>
      <c r="AEO184" s="69"/>
      <c r="AEP184" s="69"/>
      <c r="AEQ184" s="69"/>
      <c r="AER184" s="69"/>
      <c r="AES184" s="69"/>
      <c r="AET184" s="69"/>
      <c r="AEU184" s="69"/>
      <c r="AEV184" s="69"/>
      <c r="AEW184" s="69"/>
      <c r="AEX184" s="69"/>
      <c r="AEY184" s="69"/>
      <c r="AEZ184" s="69"/>
      <c r="AFA184" s="69"/>
      <c r="AFB184" s="113"/>
      <c r="AFC184" s="113"/>
      <c r="AFD184" s="113"/>
      <c r="AFE184" s="113"/>
      <c r="AFF184" s="113"/>
      <c r="AFG184" s="113"/>
      <c r="AFH184" s="113"/>
      <c r="AFI184" s="113"/>
      <c r="AFJ184" s="113"/>
      <c r="AFK184" s="113"/>
      <c r="AFL184" s="113"/>
      <c r="AFM184" s="113"/>
      <c r="AFN184" s="113"/>
      <c r="AFO184" s="113"/>
      <c r="AFP184" s="113"/>
      <c r="AFQ184" s="113"/>
      <c r="AFR184" s="113"/>
      <c r="AFS184" s="113"/>
      <c r="AFT184" s="113"/>
      <c r="AFU184" s="113"/>
      <c r="AFV184" s="113"/>
      <c r="AFW184" s="113"/>
      <c r="AFX184" s="113"/>
      <c r="AFY184" s="113"/>
      <c r="AFZ184" s="113"/>
      <c r="AGA184" s="113"/>
      <c r="AGB184" s="113"/>
      <c r="AGC184" s="113"/>
      <c r="AGD184" s="113"/>
      <c r="AGE184" s="113"/>
      <c r="AGF184" s="113"/>
      <c r="AGG184" s="113"/>
      <c r="AGH184" s="113"/>
      <c r="AGI184" s="113"/>
      <c r="AGJ184" s="113"/>
      <c r="AGK184" s="113"/>
      <c r="AGL184" s="113"/>
      <c r="AGM184" s="113"/>
      <c r="AGN184" s="113"/>
      <c r="AGO184" s="113"/>
      <c r="AGP184" s="113"/>
      <c r="AGQ184" s="113"/>
      <c r="AGR184" s="113"/>
      <c r="AGS184" s="113"/>
      <c r="AGT184" s="113"/>
      <c r="AGU184" s="113"/>
      <c r="AGV184" s="113"/>
      <c r="AGW184" s="113"/>
      <c r="AGX184" s="113"/>
      <c r="AGY184" s="113"/>
      <c r="AGZ184" s="113"/>
      <c r="AHA184" s="113"/>
      <c r="AHB184" s="113"/>
      <c r="AHC184" s="113"/>
      <c r="AHD184" s="113"/>
      <c r="AHE184" s="113"/>
      <c r="AHF184" s="113"/>
      <c r="AHG184" s="113"/>
      <c r="AHH184" s="113"/>
      <c r="AHI184" s="113"/>
      <c r="AHJ184" s="113"/>
      <c r="AHK184" s="113"/>
      <c r="AHL184" s="113"/>
      <c r="AHM184" s="113"/>
      <c r="AHN184" s="113"/>
      <c r="AHO184" s="113"/>
      <c r="AHP184" s="113"/>
      <c r="AHQ184" s="113"/>
      <c r="AHR184" s="113"/>
      <c r="AHS184" s="113"/>
      <c r="AHT184" s="113"/>
      <c r="AHU184" s="113"/>
      <c r="AHV184" s="113"/>
      <c r="AHW184" s="113"/>
      <c r="AHX184" s="113"/>
      <c r="AHY184" s="113"/>
      <c r="AHZ184" s="113"/>
      <c r="AIA184" s="113"/>
      <c r="AIB184" s="113"/>
      <c r="AIC184" s="113"/>
      <c r="AID184" s="113"/>
      <c r="AIE184" s="113"/>
      <c r="AIF184" s="113"/>
      <c r="AIG184" s="113"/>
      <c r="AIH184" s="113"/>
      <c r="AII184" s="113"/>
      <c r="AIJ184" s="113"/>
      <c r="AIK184" s="113"/>
      <c r="AIL184" s="113"/>
      <c r="AIM184" s="113"/>
      <c r="AIN184" s="113"/>
      <c r="AIO184" s="113"/>
      <c r="AIP184" s="69"/>
      <c r="AIQ184" s="69"/>
      <c r="AIR184" s="69"/>
      <c r="AIS184" s="69"/>
      <c r="AIT184" s="69"/>
      <c r="AIU184" s="69"/>
    </row>
    <row r="185" spans="1:931" ht="4.5" customHeight="1" x14ac:dyDescent="0.25">
      <c r="A185" s="77"/>
      <c r="B185" s="69"/>
      <c r="C185" s="69"/>
      <c r="D185" s="69"/>
      <c r="E185" s="77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69"/>
      <c r="ER185" s="69"/>
      <c r="ES185" s="69"/>
      <c r="ET185" s="69"/>
      <c r="EU185" s="69"/>
      <c r="EV185" s="69"/>
      <c r="EW185" s="69"/>
      <c r="EX185" s="69"/>
      <c r="EY185" s="69"/>
      <c r="EZ185" s="69"/>
      <c r="FA185" s="69"/>
      <c r="FB185" s="69"/>
      <c r="FC185" s="69"/>
      <c r="FD185" s="69"/>
      <c r="FE185" s="69"/>
      <c r="FF185" s="69"/>
      <c r="FG185" s="69"/>
      <c r="FH185" s="69"/>
      <c r="FI185" s="69"/>
      <c r="FJ185" s="69"/>
      <c r="FK185" s="69"/>
      <c r="FL185" s="69"/>
      <c r="FM185" s="69"/>
      <c r="FN185" s="69"/>
      <c r="FO185" s="69"/>
      <c r="FP185" s="69"/>
      <c r="FQ185" s="69"/>
      <c r="FR185" s="69"/>
      <c r="FS185" s="69"/>
      <c r="FT185" s="69"/>
      <c r="FU185" s="69"/>
      <c r="FV185" s="69"/>
      <c r="FW185" s="69"/>
      <c r="FX185" s="69"/>
      <c r="FY185" s="69"/>
      <c r="FZ185" s="69"/>
      <c r="GA185" s="69"/>
      <c r="GB185" s="69"/>
      <c r="GC185" s="69"/>
      <c r="GD185" s="69"/>
      <c r="GE185" s="69"/>
      <c r="GF185" s="69"/>
      <c r="GG185" s="69"/>
      <c r="GH185" s="69"/>
      <c r="GI185" s="69"/>
      <c r="GJ185" s="69"/>
      <c r="GK185" s="69"/>
      <c r="GL185" s="69"/>
      <c r="GM185" s="69"/>
      <c r="GN185" s="69"/>
      <c r="GO185" s="69"/>
      <c r="GP185" s="69"/>
      <c r="GQ185" s="69"/>
      <c r="GR185" s="69"/>
      <c r="GS185" s="69"/>
      <c r="GT185" s="69"/>
      <c r="GU185" s="69"/>
      <c r="GV185" s="69"/>
      <c r="GW185" s="69"/>
      <c r="GX185" s="69"/>
      <c r="GY185" s="69"/>
      <c r="GZ185" s="69"/>
      <c r="HA185" s="69"/>
      <c r="HB185" s="69"/>
      <c r="HC185" s="69"/>
      <c r="HD185" s="69"/>
      <c r="HE185" s="69"/>
      <c r="HF185" s="69"/>
      <c r="HG185" s="69"/>
      <c r="HH185" s="69"/>
      <c r="HI185" s="69"/>
      <c r="HJ185" s="69"/>
      <c r="HK185" s="69"/>
      <c r="HL185" s="69"/>
      <c r="HM185" s="69"/>
      <c r="HN185" s="69"/>
      <c r="HO185" s="69"/>
      <c r="HP185" s="69"/>
      <c r="HQ185" s="69"/>
      <c r="HR185" s="69"/>
      <c r="HS185" s="69"/>
      <c r="HT185" s="69"/>
      <c r="HU185" s="69"/>
      <c r="HV185" s="69"/>
      <c r="HW185" s="69"/>
      <c r="HX185" s="69"/>
      <c r="HY185" s="69"/>
      <c r="HZ185" s="69"/>
      <c r="IA185" s="69"/>
      <c r="IB185" s="69"/>
      <c r="IC185" s="69"/>
      <c r="ID185" s="69"/>
      <c r="IE185" s="69"/>
      <c r="IF185" s="69"/>
      <c r="IG185" s="69"/>
      <c r="IH185" s="69"/>
      <c r="II185" s="69"/>
      <c r="IJ185" s="69"/>
      <c r="IK185" s="69"/>
      <c r="IL185" s="69"/>
      <c r="IM185" s="69"/>
      <c r="IN185" s="69"/>
      <c r="IO185" s="69"/>
      <c r="IP185" s="69"/>
      <c r="IQ185" s="69"/>
      <c r="IR185" s="69"/>
      <c r="IS185" s="69"/>
      <c r="IT185" s="69"/>
      <c r="IU185" s="69"/>
      <c r="IV185" s="69"/>
      <c r="IW185" s="69"/>
      <c r="IX185" s="69"/>
      <c r="IY185" s="69"/>
      <c r="IZ185" s="69"/>
      <c r="JA185" s="69"/>
      <c r="JB185" s="69"/>
      <c r="JC185" s="69"/>
      <c r="JD185" s="69"/>
      <c r="JE185" s="69"/>
      <c r="JF185" s="69"/>
      <c r="JG185" s="69"/>
      <c r="JH185" s="69"/>
      <c r="JI185" s="69"/>
      <c r="JJ185" s="69"/>
      <c r="JK185" s="69"/>
      <c r="JL185" s="69"/>
      <c r="JM185" s="69"/>
      <c r="JN185" s="69"/>
      <c r="JO185" s="69"/>
      <c r="JP185" s="69"/>
      <c r="JQ185" s="69"/>
      <c r="JR185" s="69"/>
      <c r="JS185" s="69"/>
      <c r="JT185" s="69"/>
      <c r="JU185" s="69"/>
      <c r="JV185" s="69"/>
      <c r="JW185" s="69"/>
      <c r="JX185" s="69"/>
      <c r="JY185" s="69"/>
      <c r="JZ185" s="69"/>
      <c r="KA185" s="69"/>
      <c r="KB185" s="69"/>
      <c r="KC185" s="69"/>
      <c r="KD185" s="69"/>
      <c r="KE185" s="69"/>
      <c r="KF185" s="69"/>
      <c r="KG185" s="69"/>
      <c r="KH185" s="69"/>
      <c r="KI185" s="69"/>
      <c r="KJ185" s="69"/>
      <c r="KK185" s="69"/>
      <c r="KL185" s="69"/>
      <c r="KM185" s="69"/>
      <c r="KN185" s="69"/>
      <c r="KO185" s="69"/>
      <c r="KP185" s="69"/>
      <c r="KQ185" s="69"/>
      <c r="KR185" s="69"/>
      <c r="KS185" s="69"/>
      <c r="KT185" s="69"/>
      <c r="KU185" s="69"/>
      <c r="KV185" s="69"/>
      <c r="KW185" s="69"/>
      <c r="KX185" s="69"/>
      <c r="KY185" s="69"/>
      <c r="KZ185" s="69"/>
      <c r="LA185" s="69"/>
      <c r="LB185" s="69"/>
      <c r="LC185" s="69"/>
      <c r="LD185" s="69"/>
      <c r="LE185" s="69"/>
      <c r="LF185" s="69"/>
      <c r="LG185" s="69"/>
      <c r="LH185" s="69"/>
      <c r="LI185" s="69"/>
      <c r="LJ185" s="69"/>
      <c r="LK185" s="69"/>
      <c r="LL185" s="69"/>
      <c r="LM185" s="69"/>
      <c r="LN185" s="69"/>
      <c r="LO185" s="69"/>
      <c r="LP185" s="69"/>
      <c r="LQ185" s="69"/>
      <c r="LR185" s="69"/>
      <c r="LS185" s="69"/>
      <c r="LT185" s="69"/>
      <c r="LU185" s="69"/>
      <c r="LV185" s="69"/>
      <c r="LW185" s="69"/>
      <c r="LX185" s="69"/>
      <c r="LY185" s="69"/>
      <c r="LZ185" s="69"/>
      <c r="MA185" s="69"/>
      <c r="MB185" s="69"/>
      <c r="MC185" s="69"/>
      <c r="MD185" s="69"/>
      <c r="ME185" s="69"/>
      <c r="MF185" s="69"/>
      <c r="MG185" s="69"/>
      <c r="MH185" s="69"/>
      <c r="MI185" s="69"/>
      <c r="MJ185" s="69"/>
      <c r="MK185" s="69"/>
      <c r="ML185" s="69"/>
      <c r="MM185" s="69"/>
      <c r="MN185" s="69"/>
      <c r="MO185" s="69"/>
      <c r="MP185" s="69"/>
      <c r="MQ185" s="69"/>
      <c r="MR185" s="69"/>
      <c r="MS185" s="69"/>
      <c r="MT185" s="69"/>
      <c r="MU185" s="69"/>
      <c r="MV185" s="69"/>
      <c r="MW185" s="69"/>
      <c r="MX185" s="69"/>
      <c r="MY185" s="69"/>
      <c r="MZ185" s="69"/>
      <c r="NA185" s="69"/>
      <c r="NB185" s="69"/>
      <c r="NC185" s="69"/>
      <c r="ND185" s="69"/>
      <c r="NE185" s="69"/>
      <c r="NF185" s="69"/>
      <c r="NG185" s="69"/>
      <c r="NH185" s="69"/>
      <c r="NI185" s="69"/>
      <c r="NJ185" s="69"/>
      <c r="NK185" s="69"/>
      <c r="NL185" s="69"/>
      <c r="NM185" s="69"/>
      <c r="NN185" s="69"/>
      <c r="NO185" s="69"/>
      <c r="NP185" s="69"/>
      <c r="NQ185" s="69"/>
      <c r="NR185" s="69"/>
      <c r="NS185" s="69"/>
      <c r="NT185" s="69"/>
      <c r="NU185" s="69"/>
      <c r="NV185" s="69"/>
      <c r="NW185" s="69"/>
      <c r="NX185" s="69"/>
      <c r="NY185" s="69"/>
      <c r="NZ185" s="69"/>
      <c r="OA185" s="69"/>
      <c r="OB185" s="69"/>
      <c r="OC185" s="69"/>
      <c r="OD185" s="69"/>
      <c r="OE185" s="69"/>
      <c r="OF185" s="69"/>
      <c r="OG185" s="69"/>
      <c r="OH185" s="69"/>
      <c r="OI185" s="69"/>
      <c r="OJ185" s="69"/>
      <c r="OK185" s="69"/>
      <c r="OL185" s="69"/>
      <c r="OM185" s="69"/>
      <c r="ON185" s="69"/>
      <c r="OO185" s="69"/>
      <c r="OP185" s="69"/>
      <c r="OQ185" s="69"/>
      <c r="OR185" s="69"/>
      <c r="OS185" s="69"/>
      <c r="OT185" s="69"/>
      <c r="OU185" s="69"/>
      <c r="OV185" s="69"/>
      <c r="OW185" s="69"/>
      <c r="OX185" s="69"/>
      <c r="OY185" s="69"/>
      <c r="OZ185" s="69"/>
      <c r="PA185" s="69"/>
      <c r="PB185" s="69"/>
      <c r="PC185" s="69"/>
      <c r="PD185" s="69"/>
      <c r="PE185" s="69"/>
      <c r="PF185" s="69"/>
      <c r="PG185" s="69"/>
      <c r="PH185" s="69"/>
      <c r="PI185" s="69"/>
      <c r="PJ185" s="69"/>
      <c r="PK185" s="69"/>
      <c r="PL185" s="69"/>
      <c r="PM185" s="69"/>
      <c r="PN185" s="69"/>
      <c r="PO185" s="69"/>
      <c r="PP185" s="69"/>
      <c r="PQ185" s="69"/>
      <c r="PR185" s="69"/>
      <c r="PS185" s="69"/>
      <c r="PT185" s="69"/>
      <c r="PU185" s="69"/>
      <c r="PV185" s="69"/>
      <c r="PW185" s="69"/>
      <c r="PX185" s="69"/>
      <c r="PY185" s="69"/>
      <c r="PZ185" s="69"/>
      <c r="QA185" s="69"/>
      <c r="QB185" s="69"/>
      <c r="QC185" s="69"/>
      <c r="QD185" s="69"/>
      <c r="QE185" s="69"/>
      <c r="QF185" s="69"/>
      <c r="QG185" s="69"/>
      <c r="QH185" s="69"/>
      <c r="QI185" s="69"/>
      <c r="QJ185" s="69"/>
      <c r="QK185" s="69"/>
      <c r="QL185" s="69"/>
      <c r="QM185" s="69"/>
      <c r="QN185" s="69"/>
      <c r="QO185" s="69"/>
      <c r="QP185" s="69"/>
      <c r="QQ185" s="69"/>
      <c r="QR185" s="69"/>
      <c r="QS185" s="69"/>
      <c r="QT185" s="69"/>
      <c r="QU185" s="69"/>
      <c r="QV185" s="69"/>
      <c r="QW185" s="69"/>
      <c r="QX185" s="69"/>
      <c r="QY185" s="69"/>
      <c r="QZ185" s="69"/>
      <c r="RA185" s="69"/>
      <c r="RB185" s="69"/>
      <c r="RC185" s="69"/>
      <c r="RD185" s="69"/>
      <c r="RE185" s="69"/>
      <c r="RF185" s="69"/>
      <c r="RG185" s="69"/>
      <c r="RH185" s="69"/>
      <c r="RI185" s="69"/>
      <c r="RJ185" s="69"/>
      <c r="RK185" s="69"/>
      <c r="RL185" s="69"/>
      <c r="RM185" s="69"/>
      <c r="RN185" s="69"/>
      <c r="RO185" s="69"/>
      <c r="RP185" s="69"/>
      <c r="RQ185" s="69"/>
      <c r="RR185" s="69"/>
      <c r="RS185" s="69"/>
      <c r="RT185" s="69"/>
      <c r="RU185" s="69"/>
      <c r="RV185" s="69"/>
      <c r="RW185" s="69"/>
      <c r="RX185" s="69"/>
      <c r="RY185" s="69"/>
      <c r="RZ185" s="69"/>
      <c r="SA185" s="69"/>
      <c r="SB185" s="69"/>
      <c r="SC185" s="69"/>
      <c r="SD185" s="69"/>
      <c r="SE185" s="69"/>
      <c r="SF185" s="69"/>
      <c r="SG185" s="69"/>
      <c r="SH185" s="69"/>
      <c r="SI185" s="69"/>
      <c r="SJ185" s="69"/>
      <c r="SK185" s="69"/>
      <c r="SL185" s="69"/>
      <c r="SM185" s="69"/>
      <c r="SN185" s="69"/>
      <c r="SO185" s="69"/>
      <c r="SP185" s="69"/>
      <c r="SQ185" s="69"/>
      <c r="SR185" s="69"/>
      <c r="SS185" s="69"/>
      <c r="ST185" s="69"/>
      <c r="SU185" s="69"/>
      <c r="SV185" s="69"/>
      <c r="SW185" s="69"/>
      <c r="SX185" s="69"/>
      <c r="SY185" s="69"/>
      <c r="SZ185" s="69"/>
      <c r="TA185" s="69"/>
      <c r="TB185" s="69"/>
      <c r="TC185" s="69"/>
      <c r="TD185" s="69"/>
      <c r="TE185" s="69"/>
      <c r="TF185" s="69"/>
      <c r="TG185" s="69"/>
      <c r="TH185" s="69"/>
      <c r="TI185" s="69"/>
      <c r="TJ185" s="69"/>
      <c r="TK185" s="69"/>
      <c r="TL185" s="69"/>
      <c r="TM185" s="69"/>
      <c r="TN185" s="69"/>
      <c r="TO185" s="69"/>
      <c r="TP185" s="69"/>
      <c r="TQ185" s="69"/>
      <c r="TR185" s="69"/>
      <c r="TS185" s="69"/>
      <c r="TT185" s="69"/>
      <c r="TU185" s="69"/>
      <c r="TV185" s="69"/>
      <c r="TW185" s="69"/>
      <c r="TX185" s="69"/>
      <c r="TY185" s="69"/>
      <c r="TZ185" s="69"/>
      <c r="UA185" s="69"/>
      <c r="UB185" s="69"/>
      <c r="UC185" s="69"/>
      <c r="UD185" s="69"/>
      <c r="UE185" s="69"/>
      <c r="UF185" s="69"/>
      <c r="UG185" s="69"/>
      <c r="UH185" s="69"/>
      <c r="UI185" s="69"/>
      <c r="UJ185" s="69"/>
      <c r="UK185" s="69"/>
      <c r="UL185" s="69"/>
      <c r="UM185" s="69"/>
      <c r="UN185" s="69"/>
      <c r="UO185" s="69"/>
      <c r="UP185" s="69"/>
      <c r="UQ185" s="69"/>
      <c r="UR185" s="69"/>
      <c r="US185" s="69"/>
      <c r="UT185" s="69"/>
      <c r="UU185" s="69"/>
      <c r="UV185" s="69"/>
      <c r="UW185" s="69"/>
      <c r="UX185" s="69"/>
      <c r="UY185" s="69"/>
      <c r="UZ185" s="69"/>
      <c r="VA185" s="69"/>
      <c r="VB185" s="69"/>
      <c r="VC185" s="69"/>
      <c r="VD185" s="69"/>
      <c r="VE185" s="69"/>
      <c r="VF185" s="69"/>
      <c r="VG185" s="69"/>
      <c r="VH185" s="69"/>
      <c r="VI185" s="69"/>
      <c r="VJ185" s="69"/>
      <c r="VK185" s="69"/>
      <c r="VL185" s="69"/>
      <c r="VM185" s="69"/>
      <c r="VN185" s="69"/>
      <c r="VO185" s="69"/>
      <c r="VP185" s="69"/>
      <c r="VQ185" s="69"/>
      <c r="VR185" s="69"/>
      <c r="VS185" s="69"/>
      <c r="VT185" s="69"/>
      <c r="VU185" s="69"/>
      <c r="VV185" s="69"/>
      <c r="VW185" s="69"/>
      <c r="VX185" s="69"/>
      <c r="VY185" s="69"/>
      <c r="VZ185" s="69"/>
      <c r="WA185" s="69"/>
      <c r="WB185" s="69"/>
      <c r="WC185" s="69"/>
      <c r="WD185" s="69"/>
      <c r="WE185" s="69"/>
      <c r="WF185" s="69"/>
      <c r="WG185" s="69"/>
      <c r="WH185" s="69"/>
      <c r="WI185" s="69"/>
      <c r="WJ185" s="69"/>
      <c r="WK185" s="69"/>
      <c r="WL185" s="69"/>
      <c r="WM185" s="69"/>
      <c r="WN185" s="69"/>
      <c r="WO185" s="69"/>
      <c r="WP185" s="69"/>
      <c r="WQ185" s="69"/>
      <c r="WR185" s="69"/>
      <c r="WS185" s="69"/>
      <c r="WT185" s="69"/>
      <c r="WU185" s="69"/>
      <c r="WV185" s="69"/>
      <c r="WW185" s="69"/>
      <c r="WX185" s="69"/>
      <c r="WY185" s="69"/>
      <c r="WZ185" s="69"/>
      <c r="XA185" s="69"/>
      <c r="XB185" s="69"/>
      <c r="XC185" s="69"/>
      <c r="XD185" s="69"/>
      <c r="XE185" s="69"/>
      <c r="XF185" s="69"/>
      <c r="XG185" s="69"/>
      <c r="XH185" s="69"/>
      <c r="XI185" s="69"/>
      <c r="XJ185" s="69"/>
      <c r="XK185" s="69"/>
      <c r="XL185" s="69"/>
      <c r="XM185" s="69"/>
      <c r="XN185" s="69"/>
      <c r="XO185" s="69"/>
      <c r="XP185" s="69"/>
      <c r="XQ185" s="69"/>
      <c r="XR185" s="69"/>
      <c r="XS185" s="69"/>
      <c r="XT185" s="69"/>
      <c r="XU185" s="69"/>
      <c r="XV185" s="69"/>
      <c r="XW185" s="69"/>
      <c r="XX185" s="69"/>
      <c r="XY185" s="69"/>
      <c r="XZ185" s="69"/>
      <c r="YA185" s="69"/>
      <c r="YB185" s="69"/>
      <c r="YC185" s="69"/>
      <c r="YD185" s="69"/>
      <c r="YE185" s="69"/>
      <c r="YF185" s="69"/>
      <c r="YG185" s="69"/>
      <c r="YH185" s="69"/>
      <c r="YI185" s="69"/>
      <c r="YJ185" s="69"/>
      <c r="YK185" s="69"/>
      <c r="YL185" s="69"/>
      <c r="YM185" s="69"/>
      <c r="YN185" s="69"/>
      <c r="YO185" s="69"/>
      <c r="YP185" s="69"/>
      <c r="YQ185" s="69"/>
      <c r="YR185" s="69"/>
      <c r="YS185" s="69"/>
      <c r="YT185" s="69"/>
      <c r="YU185" s="69"/>
      <c r="YV185" s="69"/>
      <c r="YW185" s="69"/>
      <c r="YX185" s="69"/>
      <c r="YY185" s="69"/>
      <c r="YZ185" s="69"/>
      <c r="ZA185" s="69"/>
      <c r="ZB185" s="69"/>
      <c r="ZC185" s="69"/>
      <c r="ZD185" s="69"/>
      <c r="ZE185" s="69"/>
      <c r="ZF185" s="69"/>
      <c r="ZG185" s="69"/>
      <c r="ZH185" s="69"/>
      <c r="ZI185" s="69"/>
      <c r="ZJ185" s="69"/>
      <c r="ZK185" s="69"/>
      <c r="ZL185" s="69"/>
      <c r="ZM185" s="69"/>
      <c r="ZN185" s="69"/>
      <c r="ZO185" s="69"/>
      <c r="ZP185" s="69"/>
      <c r="ZQ185" s="69"/>
      <c r="ZR185" s="69"/>
      <c r="ZS185" s="69"/>
      <c r="ZT185" s="69"/>
      <c r="ZU185" s="69"/>
      <c r="ZV185" s="69"/>
      <c r="ZW185" s="69"/>
      <c r="ZX185" s="69"/>
      <c r="ZY185" s="69"/>
      <c r="ZZ185" s="69"/>
      <c r="AAA185" s="69"/>
      <c r="AAB185" s="69"/>
      <c r="AAC185" s="69"/>
      <c r="AAD185" s="69"/>
      <c r="AAE185" s="69"/>
      <c r="AAF185" s="69"/>
      <c r="AAG185" s="69"/>
      <c r="AAH185" s="69"/>
      <c r="AAI185" s="69"/>
      <c r="AAJ185" s="69"/>
      <c r="AAK185" s="69"/>
      <c r="AAL185" s="69"/>
      <c r="AAM185" s="69"/>
      <c r="AAN185" s="69"/>
      <c r="AAO185" s="69"/>
      <c r="AAP185" s="69"/>
      <c r="AAQ185" s="69"/>
      <c r="AAR185" s="69"/>
      <c r="AAS185" s="69"/>
      <c r="AAT185" s="69"/>
      <c r="AAU185" s="69"/>
      <c r="AAV185" s="69"/>
      <c r="AAW185" s="69"/>
      <c r="AAX185" s="69"/>
      <c r="AAY185" s="69"/>
      <c r="AAZ185" s="69"/>
      <c r="ABA185" s="69"/>
      <c r="ABB185" s="69"/>
      <c r="ABC185" s="69"/>
      <c r="ABD185" s="69"/>
      <c r="ABE185" s="69"/>
      <c r="ABF185" s="69"/>
      <c r="ABG185" s="69"/>
      <c r="ABH185" s="69"/>
      <c r="ABI185" s="69"/>
      <c r="ABJ185" s="69"/>
      <c r="ABK185" s="69"/>
      <c r="ABL185" s="69"/>
      <c r="ABM185" s="69"/>
      <c r="ABN185" s="69"/>
      <c r="ABO185" s="69"/>
      <c r="ABP185" s="69"/>
      <c r="ABQ185" s="69"/>
      <c r="ABR185" s="69"/>
      <c r="ABS185" s="69"/>
      <c r="ABT185" s="69"/>
      <c r="ABU185" s="69"/>
      <c r="ABV185" s="69"/>
      <c r="ABW185" s="69"/>
      <c r="ABX185" s="69"/>
      <c r="ABY185" s="69"/>
      <c r="ABZ185" s="69"/>
      <c r="ACA185" s="69"/>
      <c r="ACB185" s="69"/>
      <c r="ACC185" s="69"/>
      <c r="ACD185" s="69"/>
      <c r="ACE185" s="69"/>
      <c r="ACF185" s="69"/>
      <c r="ACG185" s="69"/>
      <c r="ACH185" s="69"/>
      <c r="ACI185" s="69"/>
      <c r="ACJ185" s="69"/>
      <c r="ACK185" s="69"/>
      <c r="ACL185" s="69"/>
      <c r="ACM185" s="69"/>
      <c r="ACN185" s="69"/>
      <c r="ACO185" s="69"/>
      <c r="ACP185" s="69"/>
      <c r="ACQ185" s="69"/>
      <c r="ACR185" s="69"/>
      <c r="ACS185" s="69"/>
      <c r="ACT185" s="69"/>
      <c r="ACU185" s="69"/>
      <c r="ACV185" s="69"/>
      <c r="ACW185" s="69"/>
      <c r="ACX185" s="69"/>
      <c r="ACY185" s="69"/>
      <c r="ACZ185" s="69"/>
      <c r="ADA185" s="69"/>
      <c r="ADB185" s="69"/>
      <c r="ADC185" s="69"/>
      <c r="ADD185" s="69"/>
      <c r="ADE185" s="69"/>
      <c r="ADF185" s="69"/>
      <c r="ADG185" s="69"/>
      <c r="ADH185" s="69"/>
      <c r="ADI185" s="69"/>
      <c r="ADJ185" s="69"/>
      <c r="ADK185" s="69"/>
      <c r="ADL185" s="69"/>
      <c r="ADM185" s="69"/>
      <c r="ADN185" s="69"/>
      <c r="ADO185" s="69"/>
      <c r="ADP185" s="69"/>
      <c r="ADQ185" s="69"/>
      <c r="ADR185" s="69"/>
      <c r="ADS185" s="69"/>
      <c r="ADT185" s="69"/>
      <c r="ADU185" s="69"/>
      <c r="ADV185" s="69"/>
      <c r="ADW185" s="69"/>
      <c r="ADX185" s="69"/>
      <c r="ADY185" s="69"/>
      <c r="ADZ185" s="77"/>
      <c r="AEA185" s="69"/>
      <c r="AEB185" s="69"/>
      <c r="AEC185" s="69"/>
      <c r="AED185" s="69"/>
      <c r="AEE185" s="111">
        <f t="shared" si="83"/>
        <v>180</v>
      </c>
      <c r="AEF185" s="111"/>
      <c r="AEG185" s="69"/>
      <c r="AEH185" s="69"/>
      <c r="AEI185" s="69"/>
      <c r="AEJ185" s="69"/>
      <c r="AEK185" s="69"/>
      <c r="AEL185" s="69"/>
      <c r="AEM185" s="69"/>
      <c r="AEN185" s="69"/>
      <c r="AEO185" s="69"/>
      <c r="AEP185" s="69"/>
      <c r="AEQ185" s="69"/>
      <c r="AER185" s="69"/>
      <c r="AES185" s="69"/>
      <c r="AET185" s="69"/>
      <c r="AEU185" s="69"/>
      <c r="AEV185" s="69"/>
      <c r="AEW185" s="69"/>
      <c r="AEX185" s="69"/>
      <c r="AEY185" s="69"/>
      <c r="AEZ185" s="69"/>
      <c r="AFA185" s="69"/>
      <c r="AFB185" s="113"/>
      <c r="AFC185" s="113"/>
      <c r="AFD185" s="113"/>
      <c r="AFE185" s="113"/>
      <c r="AFF185" s="113"/>
      <c r="AFG185" s="113"/>
      <c r="AFH185" s="113"/>
      <c r="AFI185" s="113"/>
      <c r="AFJ185" s="113"/>
      <c r="AFK185" s="113"/>
      <c r="AFL185" s="113"/>
      <c r="AFM185" s="113"/>
      <c r="AFN185" s="113"/>
      <c r="AFO185" s="113"/>
      <c r="AFP185" s="113"/>
      <c r="AFQ185" s="113"/>
      <c r="AFR185" s="113"/>
      <c r="AFS185" s="113"/>
      <c r="AFT185" s="113"/>
      <c r="AFU185" s="113"/>
      <c r="AFV185" s="113"/>
      <c r="AFW185" s="113"/>
      <c r="AFX185" s="113"/>
      <c r="AFY185" s="113"/>
      <c r="AFZ185" s="113"/>
      <c r="AGA185" s="113"/>
      <c r="AGB185" s="113"/>
      <c r="AGC185" s="113"/>
      <c r="AGD185" s="113"/>
      <c r="AGE185" s="113"/>
      <c r="AGF185" s="113"/>
      <c r="AGG185" s="113"/>
      <c r="AGH185" s="113"/>
      <c r="AGI185" s="113"/>
      <c r="AGJ185" s="113"/>
      <c r="AGK185" s="113"/>
      <c r="AGL185" s="113"/>
      <c r="AGM185" s="113"/>
      <c r="AGN185" s="113"/>
      <c r="AGO185" s="113"/>
      <c r="AGP185" s="113"/>
      <c r="AGQ185" s="113"/>
      <c r="AGR185" s="113"/>
      <c r="AGS185" s="113"/>
      <c r="AGT185" s="113"/>
      <c r="AGU185" s="113"/>
      <c r="AGV185" s="113"/>
      <c r="AGW185" s="113"/>
      <c r="AGX185" s="113"/>
      <c r="AGY185" s="113"/>
      <c r="AGZ185" s="113"/>
      <c r="AHA185" s="113"/>
      <c r="AHB185" s="113"/>
      <c r="AHC185" s="113"/>
      <c r="AHD185" s="113"/>
      <c r="AHE185" s="113"/>
      <c r="AHF185" s="113"/>
      <c r="AHG185" s="113"/>
      <c r="AHH185" s="113"/>
      <c r="AHI185" s="113"/>
      <c r="AHJ185" s="113"/>
      <c r="AHK185" s="113"/>
      <c r="AHL185" s="113"/>
      <c r="AHM185" s="113"/>
      <c r="AHN185" s="113"/>
      <c r="AHO185" s="113"/>
      <c r="AHP185" s="113"/>
      <c r="AHQ185" s="113"/>
      <c r="AHR185" s="113"/>
      <c r="AHS185" s="113"/>
      <c r="AHT185" s="113"/>
      <c r="AHU185" s="113"/>
      <c r="AHV185" s="113"/>
      <c r="AHW185" s="113"/>
      <c r="AHX185" s="113"/>
      <c r="AHY185" s="113"/>
      <c r="AHZ185" s="113"/>
      <c r="AIA185" s="113"/>
      <c r="AIB185" s="113"/>
      <c r="AIC185" s="113"/>
      <c r="AID185" s="113"/>
      <c r="AIE185" s="113"/>
      <c r="AIF185" s="113"/>
      <c r="AIG185" s="113"/>
      <c r="AIH185" s="113"/>
      <c r="AII185" s="113"/>
      <c r="AIJ185" s="113"/>
      <c r="AIK185" s="113"/>
      <c r="AIL185" s="113"/>
      <c r="AIM185" s="113"/>
      <c r="AIN185" s="113"/>
      <c r="AIO185" s="113"/>
      <c r="AIP185" s="69"/>
      <c r="AIQ185" s="69"/>
      <c r="AIR185" s="69"/>
      <c r="AIS185" s="69"/>
      <c r="AIT185" s="69"/>
      <c r="AIU185" s="69"/>
    </row>
    <row r="186" spans="1:931" ht="4.5" customHeight="1" x14ac:dyDescent="0.25">
      <c r="B186" s="69"/>
      <c r="C186" s="69"/>
      <c r="D186" s="69"/>
      <c r="E186" s="77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69"/>
      <c r="ER186" s="69"/>
      <c r="ES186" s="69"/>
      <c r="ET186" s="69"/>
      <c r="EU186" s="69"/>
      <c r="EV186" s="69"/>
      <c r="EW186" s="69"/>
      <c r="EX186" s="69"/>
      <c r="EY186" s="69"/>
      <c r="EZ186" s="69"/>
      <c r="FA186" s="69"/>
      <c r="FB186" s="69"/>
      <c r="FC186" s="69"/>
      <c r="FD186" s="69"/>
      <c r="FE186" s="69"/>
      <c r="FF186" s="69"/>
      <c r="FG186" s="69"/>
      <c r="FH186" s="69"/>
      <c r="FI186" s="69"/>
      <c r="FJ186" s="69"/>
      <c r="FK186" s="69"/>
      <c r="FL186" s="69"/>
      <c r="FM186" s="69"/>
      <c r="FN186" s="69"/>
      <c r="FO186" s="69"/>
      <c r="FP186" s="69"/>
      <c r="FQ186" s="69"/>
      <c r="FR186" s="69"/>
      <c r="FS186" s="69"/>
      <c r="FT186" s="69"/>
      <c r="FU186" s="69"/>
      <c r="FV186" s="69"/>
      <c r="FW186" s="69"/>
      <c r="FX186" s="69"/>
      <c r="FY186" s="69"/>
      <c r="FZ186" s="69"/>
      <c r="GA186" s="69"/>
      <c r="GB186" s="69"/>
      <c r="GC186" s="69"/>
      <c r="GD186" s="69"/>
      <c r="GE186" s="69"/>
      <c r="GF186" s="69"/>
      <c r="GG186" s="69"/>
      <c r="GH186" s="69"/>
      <c r="GI186" s="69"/>
      <c r="GJ186" s="69"/>
      <c r="GK186" s="69"/>
      <c r="GL186" s="69"/>
      <c r="GM186" s="69"/>
      <c r="GN186" s="69"/>
      <c r="GO186" s="69"/>
      <c r="GP186" s="69"/>
      <c r="GQ186" s="69"/>
      <c r="GR186" s="69"/>
      <c r="GS186" s="69"/>
      <c r="GT186" s="69"/>
      <c r="GU186" s="69"/>
      <c r="GV186" s="69"/>
      <c r="GW186" s="69"/>
      <c r="GX186" s="69"/>
      <c r="GY186" s="69"/>
      <c r="GZ186" s="69"/>
      <c r="HA186" s="69"/>
      <c r="HB186" s="69"/>
      <c r="HC186" s="69"/>
      <c r="HD186" s="69"/>
      <c r="HE186" s="69"/>
      <c r="HF186" s="69"/>
      <c r="HG186" s="69"/>
      <c r="HH186" s="69"/>
      <c r="HI186" s="69"/>
      <c r="HJ186" s="69"/>
      <c r="HK186" s="69"/>
      <c r="HL186" s="69"/>
      <c r="HM186" s="69"/>
      <c r="HN186" s="69"/>
      <c r="HO186" s="69"/>
      <c r="HP186" s="69"/>
      <c r="HQ186" s="69"/>
      <c r="HR186" s="69"/>
      <c r="HS186" s="69"/>
      <c r="HT186" s="69"/>
      <c r="HU186" s="69"/>
      <c r="HV186" s="69"/>
      <c r="HW186" s="69"/>
      <c r="HX186" s="69"/>
      <c r="HY186" s="69"/>
      <c r="HZ186" s="69"/>
      <c r="IA186" s="69"/>
      <c r="IB186" s="69"/>
      <c r="IC186" s="69"/>
      <c r="ID186" s="69"/>
      <c r="IE186" s="69"/>
      <c r="IF186" s="69"/>
      <c r="IG186" s="69"/>
      <c r="IH186" s="69"/>
      <c r="II186" s="69"/>
      <c r="IJ186" s="69"/>
      <c r="IK186" s="69"/>
      <c r="IL186" s="69"/>
      <c r="IM186" s="69"/>
      <c r="IN186" s="69"/>
      <c r="IO186" s="69"/>
      <c r="IP186" s="69"/>
      <c r="IQ186" s="69"/>
      <c r="IR186" s="69"/>
      <c r="IS186" s="69"/>
      <c r="IT186" s="69"/>
      <c r="IU186" s="69"/>
      <c r="IV186" s="69"/>
      <c r="IW186" s="69"/>
      <c r="IX186" s="69"/>
      <c r="IY186" s="69"/>
      <c r="IZ186" s="69"/>
      <c r="JA186" s="69"/>
      <c r="JB186" s="69"/>
      <c r="JC186" s="69"/>
      <c r="JD186" s="69"/>
      <c r="JE186" s="69"/>
      <c r="JF186" s="69"/>
      <c r="JG186" s="69"/>
      <c r="JH186" s="69"/>
      <c r="JI186" s="69"/>
      <c r="JJ186" s="69"/>
      <c r="JK186" s="69"/>
      <c r="JL186" s="69"/>
      <c r="JM186" s="69"/>
      <c r="JN186" s="69"/>
      <c r="JO186" s="69"/>
      <c r="JP186" s="69"/>
      <c r="JQ186" s="69"/>
      <c r="JR186" s="69"/>
      <c r="JS186" s="69"/>
      <c r="JT186" s="69"/>
      <c r="JU186" s="69"/>
      <c r="JV186" s="69"/>
      <c r="JW186" s="69"/>
      <c r="JX186" s="69"/>
      <c r="JY186" s="69"/>
      <c r="JZ186" s="69"/>
      <c r="KA186" s="69"/>
      <c r="KB186" s="69"/>
      <c r="KC186" s="69"/>
      <c r="KD186" s="69"/>
      <c r="KE186" s="69"/>
      <c r="KF186" s="69"/>
      <c r="KG186" s="69"/>
      <c r="KH186" s="69"/>
      <c r="KI186" s="69"/>
      <c r="KJ186" s="69"/>
      <c r="KK186" s="69"/>
      <c r="KL186" s="69"/>
      <c r="KM186" s="69"/>
      <c r="KN186" s="69"/>
      <c r="KO186" s="69"/>
      <c r="KP186" s="69"/>
      <c r="KQ186" s="69"/>
      <c r="KR186" s="69"/>
      <c r="KS186" s="69"/>
      <c r="KT186" s="69"/>
      <c r="KU186" s="69"/>
      <c r="KV186" s="69"/>
      <c r="KW186" s="69"/>
      <c r="KX186" s="69"/>
      <c r="KY186" s="69"/>
      <c r="KZ186" s="69"/>
      <c r="LA186" s="69"/>
      <c r="LB186" s="69"/>
      <c r="LC186" s="69"/>
      <c r="LD186" s="69"/>
      <c r="LE186" s="69"/>
      <c r="LF186" s="69"/>
      <c r="LG186" s="69"/>
      <c r="LH186" s="69"/>
      <c r="LI186" s="69"/>
      <c r="LJ186" s="69"/>
      <c r="LK186" s="69"/>
      <c r="LL186" s="69"/>
      <c r="LM186" s="69"/>
      <c r="LN186" s="69"/>
      <c r="LO186" s="69"/>
      <c r="LP186" s="69"/>
      <c r="LQ186" s="69"/>
      <c r="LR186" s="69"/>
      <c r="LS186" s="69"/>
      <c r="LT186" s="69"/>
      <c r="LU186" s="69"/>
      <c r="LV186" s="69"/>
      <c r="LW186" s="69"/>
      <c r="LX186" s="69"/>
      <c r="LY186" s="69"/>
      <c r="LZ186" s="69"/>
      <c r="MA186" s="69"/>
      <c r="MB186" s="69"/>
      <c r="MC186" s="69"/>
      <c r="MD186" s="69"/>
      <c r="ME186" s="69"/>
      <c r="MF186" s="69"/>
      <c r="MG186" s="69"/>
      <c r="MH186" s="69"/>
      <c r="MI186" s="69"/>
      <c r="MJ186" s="69"/>
      <c r="MK186" s="69"/>
      <c r="ML186" s="69"/>
      <c r="MM186" s="69"/>
      <c r="MN186" s="69"/>
      <c r="MO186" s="69"/>
      <c r="MP186" s="69"/>
      <c r="MQ186" s="69"/>
      <c r="MR186" s="69"/>
      <c r="MS186" s="69"/>
      <c r="MT186" s="69"/>
      <c r="MU186" s="69"/>
      <c r="MV186" s="69"/>
      <c r="MW186" s="69"/>
      <c r="MX186" s="69"/>
      <c r="MY186" s="69"/>
      <c r="MZ186" s="69"/>
      <c r="NA186" s="69"/>
      <c r="NB186" s="69"/>
      <c r="NC186" s="69"/>
      <c r="ND186" s="69"/>
      <c r="NE186" s="69"/>
      <c r="NF186" s="69"/>
      <c r="NG186" s="69"/>
      <c r="NH186" s="69"/>
      <c r="NI186" s="69"/>
      <c r="NJ186" s="69"/>
      <c r="NK186" s="69"/>
      <c r="NL186" s="69"/>
      <c r="NM186" s="69"/>
      <c r="NN186" s="69"/>
      <c r="NO186" s="69"/>
      <c r="NP186" s="69"/>
      <c r="NQ186" s="69"/>
      <c r="NR186" s="69"/>
      <c r="NS186" s="69"/>
      <c r="NT186" s="69"/>
      <c r="NU186" s="69"/>
      <c r="NV186" s="69"/>
      <c r="NW186" s="69"/>
      <c r="NX186" s="69"/>
      <c r="NY186" s="69"/>
      <c r="NZ186" s="69"/>
      <c r="OA186" s="69"/>
      <c r="OB186" s="69"/>
      <c r="OC186" s="69"/>
      <c r="OD186" s="69"/>
      <c r="OE186" s="69"/>
      <c r="OF186" s="69"/>
      <c r="OG186" s="69"/>
      <c r="OH186" s="69"/>
      <c r="OI186" s="69"/>
      <c r="OJ186" s="69"/>
      <c r="OK186" s="69"/>
      <c r="OL186" s="69"/>
      <c r="OM186" s="69"/>
      <c r="ON186" s="69"/>
      <c r="OO186" s="69"/>
      <c r="OP186" s="69"/>
      <c r="OQ186" s="69"/>
      <c r="OR186" s="69"/>
      <c r="OS186" s="69"/>
      <c r="OT186" s="69"/>
      <c r="OU186" s="69"/>
      <c r="OV186" s="69"/>
      <c r="OW186" s="69"/>
      <c r="OX186" s="69"/>
      <c r="OY186" s="69"/>
      <c r="OZ186" s="69"/>
      <c r="PA186" s="69"/>
      <c r="PB186" s="69"/>
      <c r="PC186" s="69"/>
      <c r="PD186" s="69"/>
      <c r="PE186" s="69"/>
      <c r="PF186" s="69"/>
      <c r="PG186" s="69"/>
      <c r="PH186" s="69"/>
      <c r="PI186" s="69"/>
      <c r="PJ186" s="69"/>
      <c r="PK186" s="69"/>
      <c r="PL186" s="69"/>
      <c r="PM186" s="69"/>
      <c r="PN186" s="69"/>
      <c r="PO186" s="69"/>
      <c r="PP186" s="69"/>
      <c r="PQ186" s="69"/>
      <c r="PR186" s="69"/>
      <c r="PS186" s="69"/>
      <c r="PT186" s="69"/>
      <c r="PU186" s="69"/>
      <c r="PV186" s="69"/>
      <c r="PW186" s="69"/>
      <c r="PX186" s="69"/>
      <c r="PY186" s="69"/>
      <c r="PZ186" s="69"/>
      <c r="QA186" s="69"/>
      <c r="QB186" s="69"/>
      <c r="QC186" s="69"/>
      <c r="QD186" s="69"/>
      <c r="QE186" s="69"/>
      <c r="QF186" s="69"/>
      <c r="QG186" s="69"/>
      <c r="QH186" s="69"/>
      <c r="QI186" s="69"/>
      <c r="QJ186" s="69"/>
      <c r="QK186" s="69"/>
      <c r="QL186" s="69"/>
      <c r="QM186" s="69"/>
      <c r="QN186" s="69"/>
      <c r="QO186" s="69"/>
      <c r="QP186" s="69"/>
      <c r="QQ186" s="69"/>
      <c r="QR186" s="69"/>
      <c r="QS186" s="69"/>
      <c r="QT186" s="69"/>
      <c r="QU186" s="69"/>
      <c r="QV186" s="69"/>
      <c r="QW186" s="69"/>
      <c r="QX186" s="69"/>
      <c r="QY186" s="69"/>
      <c r="QZ186" s="69"/>
      <c r="RA186" s="69"/>
      <c r="RB186" s="69"/>
      <c r="RC186" s="69"/>
      <c r="RD186" s="69"/>
      <c r="RE186" s="69"/>
      <c r="RF186" s="69"/>
      <c r="RG186" s="69"/>
      <c r="RH186" s="69"/>
      <c r="RI186" s="69"/>
      <c r="RJ186" s="69"/>
      <c r="RK186" s="69"/>
      <c r="RL186" s="69"/>
      <c r="RM186" s="69"/>
      <c r="RN186" s="69"/>
      <c r="RO186" s="69"/>
      <c r="RP186" s="69"/>
      <c r="RQ186" s="69"/>
      <c r="RR186" s="69"/>
      <c r="RS186" s="69"/>
      <c r="RT186" s="69"/>
      <c r="RU186" s="69"/>
      <c r="RV186" s="69"/>
      <c r="RW186" s="69"/>
      <c r="RX186" s="69"/>
      <c r="RY186" s="69"/>
      <c r="RZ186" s="69"/>
      <c r="SA186" s="69"/>
      <c r="SB186" s="69"/>
      <c r="SC186" s="69"/>
      <c r="SD186" s="69"/>
      <c r="SE186" s="69"/>
      <c r="SF186" s="69"/>
      <c r="SG186" s="69"/>
      <c r="SH186" s="69"/>
      <c r="SI186" s="69"/>
      <c r="SJ186" s="69"/>
      <c r="SK186" s="69"/>
      <c r="SL186" s="69"/>
      <c r="SM186" s="69"/>
      <c r="SN186" s="69"/>
      <c r="SO186" s="69"/>
      <c r="SP186" s="69"/>
      <c r="SQ186" s="69"/>
      <c r="SR186" s="69"/>
      <c r="SS186" s="69"/>
      <c r="ST186" s="69"/>
      <c r="SU186" s="69"/>
      <c r="SV186" s="69"/>
      <c r="SW186" s="69"/>
      <c r="SX186" s="69"/>
      <c r="SY186" s="69"/>
      <c r="SZ186" s="69"/>
      <c r="TA186" s="69"/>
      <c r="TB186" s="69"/>
      <c r="TC186" s="69"/>
      <c r="TD186" s="69"/>
      <c r="TE186" s="69"/>
      <c r="TF186" s="69"/>
      <c r="TG186" s="69"/>
      <c r="TH186" s="69"/>
      <c r="TI186" s="69"/>
      <c r="TJ186" s="69"/>
      <c r="TK186" s="69"/>
      <c r="TL186" s="69"/>
      <c r="TM186" s="69"/>
      <c r="TN186" s="69"/>
      <c r="TO186" s="69"/>
      <c r="TP186" s="69"/>
      <c r="TQ186" s="69"/>
      <c r="TR186" s="69"/>
      <c r="TS186" s="69"/>
      <c r="TT186" s="69"/>
      <c r="TU186" s="69"/>
      <c r="TV186" s="69"/>
      <c r="TW186" s="69"/>
      <c r="TX186" s="69"/>
      <c r="TY186" s="69"/>
      <c r="TZ186" s="69"/>
      <c r="UA186" s="69"/>
      <c r="UB186" s="69"/>
      <c r="UC186" s="69"/>
      <c r="UD186" s="69"/>
      <c r="UE186" s="69"/>
      <c r="UF186" s="69"/>
      <c r="UG186" s="69"/>
      <c r="UH186" s="69"/>
      <c r="UI186" s="69"/>
      <c r="UJ186" s="69"/>
      <c r="UK186" s="69"/>
      <c r="UL186" s="69"/>
      <c r="UM186" s="69"/>
      <c r="UN186" s="69"/>
      <c r="UO186" s="69"/>
      <c r="UP186" s="69"/>
      <c r="UQ186" s="69"/>
      <c r="UR186" s="69"/>
      <c r="US186" s="69"/>
      <c r="UT186" s="69"/>
      <c r="UU186" s="69"/>
      <c r="UV186" s="69"/>
      <c r="UW186" s="69"/>
      <c r="UX186" s="69"/>
      <c r="UY186" s="69"/>
      <c r="UZ186" s="69"/>
      <c r="VA186" s="69"/>
      <c r="VB186" s="69"/>
      <c r="VC186" s="69"/>
      <c r="VD186" s="69"/>
      <c r="VE186" s="69"/>
      <c r="VF186" s="69"/>
      <c r="VG186" s="69"/>
      <c r="VH186" s="69"/>
      <c r="VI186" s="69"/>
      <c r="VJ186" s="69"/>
      <c r="VK186" s="69"/>
      <c r="VL186" s="69"/>
      <c r="VM186" s="69"/>
      <c r="VN186" s="69"/>
      <c r="VO186" s="69"/>
      <c r="VP186" s="69"/>
      <c r="VQ186" s="69"/>
      <c r="VR186" s="69"/>
      <c r="VS186" s="69"/>
      <c r="VT186" s="69"/>
      <c r="VU186" s="69"/>
      <c r="VV186" s="69"/>
      <c r="VW186" s="69"/>
      <c r="VX186" s="69"/>
      <c r="VY186" s="69"/>
      <c r="VZ186" s="69"/>
      <c r="WA186" s="69"/>
      <c r="WB186" s="69"/>
      <c r="WC186" s="69"/>
      <c r="WD186" s="69"/>
      <c r="WE186" s="69"/>
      <c r="WF186" s="69"/>
      <c r="WG186" s="69"/>
      <c r="WH186" s="69"/>
      <c r="WI186" s="69"/>
      <c r="WJ186" s="69"/>
      <c r="WK186" s="69"/>
      <c r="WL186" s="69"/>
      <c r="WM186" s="69"/>
      <c r="WN186" s="69"/>
      <c r="WO186" s="69"/>
      <c r="WP186" s="69"/>
      <c r="WQ186" s="69"/>
      <c r="WR186" s="69"/>
      <c r="WS186" s="69"/>
      <c r="WT186" s="69"/>
      <c r="WU186" s="69"/>
      <c r="WV186" s="69"/>
      <c r="WW186" s="69"/>
      <c r="WX186" s="69"/>
      <c r="WY186" s="69"/>
      <c r="WZ186" s="69"/>
      <c r="XA186" s="69"/>
      <c r="XB186" s="69"/>
      <c r="XC186" s="69"/>
      <c r="XD186" s="69"/>
      <c r="XE186" s="69"/>
      <c r="XF186" s="69"/>
      <c r="XG186" s="69"/>
      <c r="XH186" s="69"/>
      <c r="XI186" s="69"/>
      <c r="XJ186" s="69"/>
      <c r="XK186" s="69"/>
      <c r="XL186" s="69"/>
      <c r="XM186" s="69"/>
      <c r="XN186" s="69"/>
      <c r="XO186" s="69"/>
      <c r="XP186" s="69"/>
      <c r="XQ186" s="69"/>
      <c r="XR186" s="69"/>
      <c r="XS186" s="69"/>
      <c r="XT186" s="69"/>
      <c r="XU186" s="69"/>
      <c r="XV186" s="69"/>
      <c r="XW186" s="69"/>
      <c r="XX186" s="69"/>
      <c r="XY186" s="69"/>
      <c r="XZ186" s="69"/>
      <c r="YA186" s="69"/>
      <c r="YB186" s="69"/>
      <c r="YC186" s="69"/>
      <c r="YD186" s="69"/>
      <c r="YE186" s="69"/>
      <c r="YF186" s="69"/>
      <c r="YG186" s="69"/>
      <c r="YH186" s="69"/>
      <c r="YI186" s="69"/>
      <c r="YJ186" s="69"/>
      <c r="YK186" s="69"/>
      <c r="YL186" s="69"/>
      <c r="YM186" s="69"/>
      <c r="YN186" s="69"/>
      <c r="YO186" s="69"/>
      <c r="YP186" s="69"/>
      <c r="YQ186" s="69"/>
      <c r="YR186" s="69"/>
      <c r="YS186" s="69"/>
      <c r="YT186" s="69"/>
      <c r="YU186" s="69"/>
      <c r="YV186" s="69"/>
      <c r="YW186" s="69"/>
      <c r="YX186" s="69"/>
      <c r="YY186" s="69"/>
      <c r="YZ186" s="69"/>
      <c r="ZA186" s="69"/>
      <c r="ZB186" s="69"/>
      <c r="ZC186" s="69"/>
      <c r="ZD186" s="69"/>
      <c r="ZE186" s="69"/>
      <c r="ZF186" s="69"/>
      <c r="ZG186" s="69"/>
      <c r="ZH186" s="69"/>
      <c r="ZI186" s="69"/>
      <c r="ZJ186" s="69"/>
      <c r="ZK186" s="69"/>
      <c r="ZL186" s="69"/>
      <c r="ZM186" s="69"/>
      <c r="ZN186" s="69"/>
      <c r="ZO186" s="69"/>
      <c r="ZP186" s="69"/>
      <c r="ZQ186" s="69"/>
      <c r="ZR186" s="69"/>
      <c r="ZS186" s="69"/>
      <c r="ZT186" s="69"/>
      <c r="ZU186" s="69"/>
      <c r="ZV186" s="69"/>
      <c r="ZW186" s="69"/>
      <c r="ZX186" s="69"/>
      <c r="ZY186" s="69"/>
      <c r="ZZ186" s="69"/>
      <c r="AAA186" s="69"/>
      <c r="AAB186" s="69"/>
      <c r="AAC186" s="69"/>
      <c r="AAD186" s="69"/>
      <c r="AAE186" s="69"/>
      <c r="AAF186" s="69"/>
      <c r="AAG186" s="69"/>
      <c r="AAH186" s="69"/>
      <c r="AAI186" s="69"/>
      <c r="AAJ186" s="69"/>
      <c r="AAK186" s="69"/>
      <c r="AAL186" s="69"/>
      <c r="AAM186" s="69"/>
      <c r="AAN186" s="69"/>
      <c r="AAO186" s="69"/>
      <c r="AAP186" s="69"/>
      <c r="AAQ186" s="69"/>
      <c r="AAR186" s="69"/>
      <c r="AAS186" s="69"/>
      <c r="AAT186" s="69"/>
      <c r="AAU186" s="69"/>
      <c r="AAV186" s="69"/>
      <c r="AAW186" s="69"/>
      <c r="AAX186" s="69"/>
      <c r="AAY186" s="69"/>
      <c r="AAZ186" s="69"/>
      <c r="ABA186" s="69"/>
      <c r="ABB186" s="69"/>
      <c r="ABC186" s="69"/>
      <c r="ABD186" s="69"/>
      <c r="ABE186" s="69"/>
      <c r="ABF186" s="69"/>
      <c r="ABG186" s="69"/>
      <c r="ABH186" s="69"/>
      <c r="ABI186" s="69"/>
      <c r="ABJ186" s="69"/>
      <c r="ABK186" s="69"/>
      <c r="ABL186" s="69"/>
      <c r="ABM186" s="69"/>
      <c r="ABN186" s="69"/>
      <c r="ABO186" s="69"/>
      <c r="ABP186" s="69"/>
      <c r="ABQ186" s="69"/>
      <c r="ABR186" s="69"/>
      <c r="ABS186" s="69"/>
      <c r="ABT186" s="69"/>
      <c r="ABU186" s="69"/>
      <c r="ABV186" s="69"/>
      <c r="ABW186" s="69"/>
      <c r="ABX186" s="69"/>
      <c r="ABY186" s="69"/>
      <c r="ABZ186" s="69"/>
      <c r="ACA186" s="69"/>
      <c r="ACB186" s="69"/>
      <c r="ACC186" s="69"/>
      <c r="ACD186" s="69"/>
      <c r="ACE186" s="69"/>
      <c r="ACF186" s="69"/>
      <c r="ACG186" s="69"/>
      <c r="ACH186" s="69"/>
      <c r="ACI186" s="69"/>
      <c r="ACJ186" s="69"/>
      <c r="ACK186" s="69"/>
      <c r="ACL186" s="69"/>
      <c r="ACM186" s="69"/>
      <c r="ACN186" s="69"/>
      <c r="ACO186" s="69"/>
      <c r="ACP186" s="69"/>
      <c r="ACQ186" s="69"/>
      <c r="ACR186" s="69"/>
      <c r="ACS186" s="69"/>
      <c r="ACT186" s="69"/>
      <c r="ACU186" s="69"/>
      <c r="ACV186" s="69"/>
      <c r="ACW186" s="69"/>
      <c r="ACX186" s="69"/>
      <c r="ACY186" s="69"/>
      <c r="ACZ186" s="69"/>
      <c r="ADA186" s="69"/>
      <c r="ADB186" s="69"/>
      <c r="ADC186" s="69"/>
      <c r="ADD186" s="69"/>
      <c r="ADE186" s="69"/>
      <c r="ADF186" s="69"/>
      <c r="ADG186" s="69"/>
      <c r="ADH186" s="69"/>
      <c r="ADI186" s="69"/>
      <c r="ADJ186" s="69"/>
      <c r="ADK186" s="69"/>
      <c r="ADL186" s="69"/>
      <c r="ADM186" s="69"/>
      <c r="ADN186" s="69"/>
      <c r="ADO186" s="69"/>
      <c r="ADP186" s="69"/>
      <c r="ADQ186" s="69"/>
      <c r="ADR186" s="69"/>
      <c r="ADS186" s="69"/>
      <c r="ADT186" s="69"/>
      <c r="ADU186" s="69"/>
      <c r="ADV186" s="69"/>
      <c r="ADW186" s="69"/>
      <c r="ADX186" s="69"/>
      <c r="ADY186" s="69"/>
      <c r="ADZ186" s="77"/>
      <c r="AEA186" s="69"/>
      <c r="AEB186" s="69"/>
      <c r="AEC186" s="69"/>
      <c r="AED186" s="69"/>
      <c r="AEE186" s="111">
        <f t="shared" si="83"/>
        <v>181</v>
      </c>
      <c r="AEF186" s="109"/>
      <c r="AEG186" s="69"/>
      <c r="AEH186" s="69"/>
      <c r="AEI186" s="69"/>
      <c r="AEJ186" s="69"/>
      <c r="AEK186" s="69"/>
      <c r="AEL186" s="69"/>
      <c r="AEM186" s="69"/>
      <c r="AEN186" s="69"/>
      <c r="AEO186" s="69"/>
      <c r="AEP186" s="69"/>
      <c r="AEQ186" s="69"/>
      <c r="AER186" s="69"/>
      <c r="AES186" s="69"/>
      <c r="AET186" s="69"/>
      <c r="AEU186" s="69"/>
      <c r="AEV186" s="69"/>
      <c r="AEW186" s="69"/>
      <c r="AEX186" s="69"/>
      <c r="AEY186" s="69"/>
      <c r="AEZ186" s="69"/>
      <c r="AFA186" s="69"/>
      <c r="AFB186" s="113"/>
      <c r="AFC186" s="113"/>
      <c r="AFD186" s="113"/>
      <c r="AFE186" s="113"/>
      <c r="AFF186" s="113"/>
      <c r="AFG186" s="113"/>
      <c r="AFH186" s="113"/>
      <c r="AFI186" s="113"/>
      <c r="AFJ186" s="113"/>
      <c r="AFK186" s="113"/>
      <c r="AFL186" s="113"/>
      <c r="AFM186" s="113"/>
      <c r="AFN186" s="113"/>
      <c r="AFO186" s="113"/>
      <c r="AFP186" s="113"/>
      <c r="AFQ186" s="113"/>
      <c r="AFR186" s="113"/>
      <c r="AFS186" s="113"/>
      <c r="AFT186" s="113"/>
      <c r="AFU186" s="113"/>
      <c r="AFV186" s="113"/>
      <c r="AFW186" s="113"/>
      <c r="AFX186" s="113"/>
      <c r="AFY186" s="113"/>
      <c r="AFZ186" s="113"/>
      <c r="AGA186" s="113"/>
      <c r="AGB186" s="113"/>
      <c r="AGC186" s="113"/>
      <c r="AGD186" s="113"/>
      <c r="AGE186" s="113"/>
      <c r="AGF186" s="113"/>
      <c r="AGG186" s="113"/>
      <c r="AGH186" s="113"/>
      <c r="AGI186" s="113"/>
      <c r="AGJ186" s="113"/>
      <c r="AGK186" s="113"/>
      <c r="AGL186" s="113"/>
      <c r="AGM186" s="113"/>
      <c r="AGN186" s="113"/>
      <c r="AGO186" s="113"/>
      <c r="AGP186" s="113"/>
      <c r="AGQ186" s="113"/>
      <c r="AGR186" s="113"/>
      <c r="AGS186" s="113"/>
      <c r="AGT186" s="113"/>
      <c r="AGU186" s="113"/>
      <c r="AGV186" s="113"/>
      <c r="AGW186" s="113"/>
      <c r="AGX186" s="113"/>
      <c r="AGY186" s="113"/>
      <c r="AGZ186" s="113"/>
      <c r="AHA186" s="113"/>
      <c r="AHB186" s="113"/>
      <c r="AHC186" s="113"/>
      <c r="AHD186" s="113"/>
      <c r="AHE186" s="113"/>
      <c r="AHF186" s="113"/>
      <c r="AHG186" s="113"/>
      <c r="AHH186" s="113"/>
      <c r="AHI186" s="113"/>
      <c r="AHJ186" s="113"/>
      <c r="AHK186" s="113"/>
      <c r="AHL186" s="113"/>
      <c r="AHM186" s="113"/>
      <c r="AHN186" s="113"/>
      <c r="AHO186" s="113"/>
      <c r="AHP186" s="113"/>
      <c r="AHQ186" s="113"/>
      <c r="AHR186" s="113"/>
      <c r="AHS186" s="113"/>
      <c r="AHT186" s="113"/>
      <c r="AHU186" s="113"/>
      <c r="AHV186" s="113"/>
      <c r="AHW186" s="113"/>
      <c r="AHX186" s="113"/>
      <c r="AHY186" s="113"/>
      <c r="AHZ186" s="113"/>
      <c r="AIA186" s="113"/>
      <c r="AIB186" s="113"/>
      <c r="AIC186" s="113"/>
      <c r="AID186" s="113"/>
      <c r="AIE186" s="113"/>
      <c r="AIF186" s="113"/>
      <c r="AIG186" s="113"/>
      <c r="AIH186" s="113"/>
      <c r="AII186" s="113"/>
      <c r="AIJ186" s="113"/>
      <c r="AIK186" s="113"/>
      <c r="AIL186" s="113"/>
      <c r="AIM186" s="113"/>
      <c r="AIN186" s="113"/>
      <c r="AIO186" s="113"/>
      <c r="AIP186" s="69"/>
      <c r="AIQ186" s="69"/>
      <c r="AIR186" s="69"/>
      <c r="AIS186" s="69"/>
      <c r="AIT186" s="69"/>
      <c r="AIU186" s="69"/>
    </row>
    <row r="187" spans="1:931" ht="4.5" customHeight="1" x14ac:dyDescent="0.25">
      <c r="B187" s="69"/>
      <c r="C187" s="69"/>
      <c r="D187" s="69"/>
      <c r="E187" s="77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69"/>
      <c r="ER187" s="69"/>
      <c r="ES187" s="69"/>
      <c r="ET187" s="69"/>
      <c r="EU187" s="69"/>
      <c r="EV187" s="69"/>
      <c r="EW187" s="69"/>
      <c r="EX187" s="69"/>
      <c r="EY187" s="69"/>
      <c r="EZ187" s="69"/>
      <c r="FA187" s="69"/>
      <c r="FB187" s="69"/>
      <c r="FC187" s="69"/>
      <c r="FD187" s="69"/>
      <c r="FE187" s="69"/>
      <c r="FF187" s="69"/>
      <c r="FG187" s="69"/>
      <c r="FH187" s="69"/>
      <c r="FI187" s="69"/>
      <c r="FJ187" s="69"/>
      <c r="FK187" s="69"/>
      <c r="FL187" s="69"/>
      <c r="FM187" s="69"/>
      <c r="FN187" s="69"/>
      <c r="FO187" s="69"/>
      <c r="FP187" s="69"/>
      <c r="FQ187" s="69"/>
      <c r="FR187" s="69"/>
      <c r="FS187" s="69"/>
      <c r="FT187" s="69"/>
      <c r="FU187" s="69"/>
      <c r="FV187" s="69"/>
      <c r="FW187" s="69"/>
      <c r="FX187" s="69"/>
      <c r="FY187" s="69"/>
      <c r="FZ187" s="69"/>
      <c r="GA187" s="69"/>
      <c r="GB187" s="69"/>
      <c r="GC187" s="69"/>
      <c r="GD187" s="69"/>
      <c r="GE187" s="69"/>
      <c r="GF187" s="69"/>
      <c r="GG187" s="69"/>
      <c r="GH187" s="69"/>
      <c r="GI187" s="69"/>
      <c r="GJ187" s="69"/>
      <c r="GK187" s="69"/>
      <c r="GL187" s="69"/>
      <c r="GM187" s="69"/>
      <c r="GN187" s="69"/>
      <c r="GO187" s="69"/>
      <c r="GP187" s="69"/>
      <c r="GQ187" s="69"/>
      <c r="GR187" s="69"/>
      <c r="GS187" s="69"/>
      <c r="GT187" s="69"/>
      <c r="GU187" s="69"/>
      <c r="GV187" s="69"/>
      <c r="GW187" s="69"/>
      <c r="GX187" s="69"/>
      <c r="GY187" s="69"/>
      <c r="GZ187" s="69"/>
      <c r="HA187" s="69"/>
      <c r="HB187" s="69"/>
      <c r="HC187" s="69"/>
      <c r="HD187" s="69"/>
      <c r="HE187" s="69"/>
      <c r="HF187" s="69"/>
      <c r="HG187" s="69"/>
      <c r="HH187" s="69"/>
      <c r="HI187" s="69"/>
      <c r="HJ187" s="69"/>
      <c r="HK187" s="69"/>
      <c r="HL187" s="69"/>
      <c r="HM187" s="69"/>
      <c r="HN187" s="69"/>
      <c r="HO187" s="69"/>
      <c r="HP187" s="69"/>
      <c r="HQ187" s="69"/>
      <c r="HR187" s="69"/>
      <c r="HS187" s="69"/>
      <c r="HT187" s="69"/>
      <c r="HU187" s="69"/>
      <c r="HV187" s="69"/>
      <c r="HW187" s="69"/>
      <c r="HX187" s="69"/>
      <c r="HY187" s="69"/>
      <c r="HZ187" s="69"/>
      <c r="IA187" s="69"/>
      <c r="IB187" s="69"/>
      <c r="IC187" s="69"/>
      <c r="ID187" s="69"/>
      <c r="IE187" s="69"/>
      <c r="IF187" s="69"/>
      <c r="IG187" s="69"/>
      <c r="IH187" s="69"/>
      <c r="II187" s="69"/>
      <c r="IJ187" s="69"/>
      <c r="IK187" s="69"/>
      <c r="IL187" s="69"/>
      <c r="IM187" s="69"/>
      <c r="IN187" s="69"/>
      <c r="IO187" s="69"/>
      <c r="IP187" s="69"/>
      <c r="IQ187" s="69"/>
      <c r="IR187" s="69"/>
      <c r="IS187" s="69"/>
      <c r="IT187" s="69"/>
      <c r="IU187" s="69"/>
      <c r="IV187" s="69"/>
      <c r="IW187" s="69"/>
      <c r="IX187" s="69"/>
      <c r="IY187" s="69"/>
      <c r="IZ187" s="69"/>
      <c r="JA187" s="69"/>
      <c r="JB187" s="69"/>
      <c r="JC187" s="69"/>
      <c r="JD187" s="69"/>
      <c r="JE187" s="69"/>
      <c r="JF187" s="69"/>
      <c r="JG187" s="69"/>
      <c r="JH187" s="69"/>
      <c r="JI187" s="69"/>
      <c r="JJ187" s="69"/>
      <c r="JK187" s="69"/>
      <c r="JL187" s="69"/>
      <c r="JM187" s="69"/>
      <c r="JN187" s="69"/>
      <c r="JO187" s="69"/>
      <c r="JP187" s="69"/>
      <c r="JQ187" s="69"/>
      <c r="JR187" s="69"/>
      <c r="JS187" s="69"/>
      <c r="JT187" s="69"/>
      <c r="JU187" s="69"/>
      <c r="JV187" s="69"/>
      <c r="JW187" s="69"/>
      <c r="JX187" s="69"/>
      <c r="JY187" s="69"/>
      <c r="JZ187" s="69"/>
      <c r="KA187" s="69"/>
      <c r="KB187" s="69"/>
      <c r="KC187" s="69"/>
      <c r="KD187" s="69"/>
      <c r="KE187" s="69"/>
      <c r="KF187" s="69"/>
      <c r="KG187" s="69"/>
      <c r="KH187" s="69"/>
      <c r="KI187" s="69"/>
      <c r="KJ187" s="69"/>
      <c r="KK187" s="69"/>
      <c r="KL187" s="69"/>
      <c r="KM187" s="69"/>
      <c r="KN187" s="69"/>
      <c r="KO187" s="69"/>
      <c r="KP187" s="69"/>
      <c r="KQ187" s="69"/>
      <c r="KR187" s="69"/>
      <c r="KS187" s="69"/>
      <c r="KT187" s="69"/>
      <c r="KU187" s="69"/>
      <c r="KV187" s="69"/>
      <c r="KW187" s="69"/>
      <c r="KX187" s="69"/>
      <c r="KY187" s="69"/>
      <c r="KZ187" s="69"/>
      <c r="LA187" s="69"/>
      <c r="LB187" s="69"/>
      <c r="LC187" s="69"/>
      <c r="LD187" s="69"/>
      <c r="LE187" s="69"/>
      <c r="LF187" s="69"/>
      <c r="LG187" s="69"/>
      <c r="LH187" s="69"/>
      <c r="LI187" s="69"/>
      <c r="LJ187" s="69"/>
      <c r="LK187" s="69"/>
      <c r="LL187" s="69"/>
      <c r="LM187" s="69"/>
      <c r="LN187" s="69"/>
      <c r="LO187" s="69"/>
      <c r="LP187" s="69"/>
      <c r="LQ187" s="69"/>
      <c r="LR187" s="69"/>
      <c r="LS187" s="69"/>
      <c r="LT187" s="69"/>
      <c r="LU187" s="69"/>
      <c r="LV187" s="69"/>
      <c r="LW187" s="69"/>
      <c r="LX187" s="69"/>
      <c r="LY187" s="69"/>
      <c r="LZ187" s="69"/>
      <c r="MA187" s="69"/>
      <c r="MB187" s="69"/>
      <c r="MC187" s="69"/>
      <c r="MD187" s="69"/>
      <c r="ME187" s="69"/>
      <c r="MF187" s="69"/>
      <c r="MG187" s="69"/>
      <c r="MH187" s="69"/>
      <c r="MI187" s="69"/>
      <c r="MJ187" s="69"/>
      <c r="MK187" s="69"/>
      <c r="ML187" s="69"/>
      <c r="MM187" s="69"/>
      <c r="MN187" s="69"/>
      <c r="MO187" s="69"/>
      <c r="MP187" s="69"/>
      <c r="MQ187" s="69"/>
      <c r="MR187" s="69"/>
      <c r="MS187" s="69"/>
      <c r="MT187" s="69"/>
      <c r="MU187" s="69"/>
      <c r="MV187" s="69"/>
      <c r="MW187" s="69"/>
      <c r="MX187" s="69"/>
      <c r="MY187" s="69"/>
      <c r="MZ187" s="69"/>
      <c r="NA187" s="69"/>
      <c r="NB187" s="69"/>
      <c r="NC187" s="69"/>
      <c r="ND187" s="69"/>
      <c r="NE187" s="69"/>
      <c r="NF187" s="69"/>
      <c r="NG187" s="69"/>
      <c r="NH187" s="69"/>
      <c r="NI187" s="69"/>
      <c r="NJ187" s="69"/>
      <c r="NK187" s="69"/>
      <c r="NL187" s="69"/>
      <c r="NM187" s="69"/>
      <c r="NN187" s="69"/>
      <c r="NO187" s="69"/>
      <c r="NP187" s="69"/>
      <c r="NQ187" s="69"/>
      <c r="NR187" s="69"/>
      <c r="NS187" s="69"/>
      <c r="NT187" s="69"/>
      <c r="NU187" s="69"/>
      <c r="NV187" s="69"/>
      <c r="NW187" s="69"/>
      <c r="NX187" s="69"/>
      <c r="NY187" s="69"/>
      <c r="NZ187" s="69"/>
      <c r="OA187" s="69"/>
      <c r="OB187" s="69"/>
      <c r="OC187" s="69"/>
      <c r="OD187" s="69"/>
      <c r="OE187" s="69"/>
      <c r="OF187" s="69"/>
      <c r="OG187" s="69"/>
      <c r="OH187" s="69"/>
      <c r="OI187" s="69"/>
      <c r="OJ187" s="69"/>
      <c r="OK187" s="69"/>
      <c r="OL187" s="69"/>
      <c r="OM187" s="69"/>
      <c r="ON187" s="69"/>
      <c r="OO187" s="69"/>
      <c r="OP187" s="69"/>
      <c r="OQ187" s="69"/>
      <c r="OR187" s="69"/>
      <c r="OS187" s="69"/>
      <c r="OT187" s="69"/>
      <c r="OU187" s="69"/>
      <c r="OV187" s="69"/>
      <c r="OW187" s="69"/>
      <c r="OX187" s="69"/>
      <c r="OY187" s="69"/>
      <c r="OZ187" s="69"/>
      <c r="PA187" s="69"/>
      <c r="PB187" s="69"/>
      <c r="PC187" s="69"/>
      <c r="PD187" s="69"/>
      <c r="PE187" s="69"/>
      <c r="PF187" s="69"/>
      <c r="PG187" s="69"/>
      <c r="PH187" s="69"/>
      <c r="PI187" s="69"/>
      <c r="PJ187" s="69"/>
      <c r="PK187" s="69"/>
      <c r="PL187" s="69"/>
      <c r="PM187" s="69"/>
      <c r="PN187" s="69"/>
      <c r="PO187" s="69"/>
      <c r="PP187" s="69"/>
      <c r="PQ187" s="69"/>
      <c r="PR187" s="69"/>
      <c r="PS187" s="69"/>
      <c r="PT187" s="69"/>
      <c r="PU187" s="69"/>
      <c r="PV187" s="69"/>
      <c r="PW187" s="69"/>
      <c r="PX187" s="69"/>
      <c r="PY187" s="69"/>
      <c r="PZ187" s="69"/>
      <c r="QA187" s="69"/>
      <c r="QB187" s="69"/>
      <c r="QC187" s="69"/>
      <c r="QD187" s="69"/>
      <c r="QE187" s="69"/>
      <c r="QF187" s="69"/>
      <c r="QG187" s="69"/>
      <c r="QH187" s="69"/>
      <c r="QI187" s="69"/>
      <c r="QJ187" s="69"/>
      <c r="QK187" s="69"/>
      <c r="QL187" s="69"/>
      <c r="QM187" s="69"/>
      <c r="QN187" s="69"/>
      <c r="QO187" s="69"/>
      <c r="QP187" s="69"/>
      <c r="QQ187" s="69"/>
      <c r="QR187" s="69"/>
      <c r="QS187" s="69"/>
      <c r="QT187" s="69"/>
      <c r="QU187" s="69"/>
      <c r="QV187" s="69"/>
      <c r="QW187" s="69"/>
      <c r="QX187" s="69"/>
      <c r="QY187" s="69"/>
      <c r="QZ187" s="69"/>
      <c r="RA187" s="69"/>
      <c r="RB187" s="69"/>
      <c r="RC187" s="69"/>
      <c r="RD187" s="69"/>
      <c r="RE187" s="69"/>
      <c r="RF187" s="69"/>
      <c r="RG187" s="69"/>
      <c r="RH187" s="69"/>
      <c r="RI187" s="69"/>
      <c r="RJ187" s="69"/>
      <c r="RK187" s="69"/>
      <c r="RL187" s="69"/>
      <c r="RM187" s="69"/>
      <c r="RN187" s="69"/>
      <c r="RO187" s="69"/>
      <c r="RP187" s="69"/>
      <c r="RQ187" s="69"/>
      <c r="RR187" s="69"/>
      <c r="RS187" s="69"/>
      <c r="RT187" s="69"/>
      <c r="RU187" s="69"/>
      <c r="RV187" s="69"/>
      <c r="RW187" s="69"/>
      <c r="RX187" s="69"/>
      <c r="RY187" s="69"/>
      <c r="RZ187" s="69"/>
      <c r="SA187" s="69"/>
      <c r="SB187" s="69"/>
      <c r="SC187" s="69"/>
      <c r="SD187" s="69"/>
      <c r="SE187" s="69"/>
      <c r="SF187" s="69"/>
      <c r="SG187" s="69"/>
      <c r="SH187" s="69"/>
      <c r="SI187" s="69"/>
      <c r="SJ187" s="69"/>
      <c r="SK187" s="69"/>
      <c r="SL187" s="69"/>
      <c r="SM187" s="69"/>
      <c r="SN187" s="69"/>
      <c r="SO187" s="69"/>
      <c r="SP187" s="69"/>
      <c r="SQ187" s="69"/>
      <c r="SR187" s="69"/>
      <c r="SS187" s="69"/>
      <c r="ST187" s="69"/>
      <c r="SU187" s="69"/>
      <c r="SV187" s="69"/>
      <c r="SW187" s="69"/>
      <c r="SX187" s="69"/>
      <c r="SY187" s="69"/>
      <c r="SZ187" s="69"/>
      <c r="TA187" s="69"/>
      <c r="TB187" s="69"/>
      <c r="TC187" s="69"/>
      <c r="TD187" s="69"/>
      <c r="TE187" s="69"/>
      <c r="TF187" s="69"/>
      <c r="TG187" s="69"/>
      <c r="TH187" s="69"/>
      <c r="TI187" s="69"/>
      <c r="TJ187" s="69"/>
      <c r="TK187" s="69"/>
      <c r="TL187" s="69"/>
      <c r="TM187" s="69"/>
      <c r="TN187" s="69"/>
      <c r="TO187" s="69"/>
      <c r="TP187" s="69"/>
      <c r="TQ187" s="69"/>
      <c r="TR187" s="69"/>
      <c r="TS187" s="69"/>
      <c r="TT187" s="69"/>
      <c r="TU187" s="69"/>
      <c r="TV187" s="69"/>
      <c r="TW187" s="69"/>
      <c r="TX187" s="69"/>
      <c r="TY187" s="69"/>
      <c r="TZ187" s="69"/>
      <c r="UA187" s="69"/>
      <c r="UB187" s="69"/>
      <c r="UC187" s="69"/>
      <c r="UD187" s="69"/>
      <c r="UE187" s="69"/>
      <c r="UF187" s="69"/>
      <c r="UG187" s="69"/>
      <c r="UH187" s="69"/>
      <c r="UI187" s="69"/>
      <c r="UJ187" s="69"/>
      <c r="UK187" s="69"/>
      <c r="UL187" s="69"/>
      <c r="UM187" s="69"/>
      <c r="UN187" s="69"/>
      <c r="UO187" s="69"/>
      <c r="UP187" s="69"/>
      <c r="UQ187" s="69"/>
      <c r="UR187" s="69"/>
      <c r="US187" s="69"/>
      <c r="UT187" s="69"/>
      <c r="UU187" s="69"/>
      <c r="UV187" s="69"/>
      <c r="UW187" s="69"/>
      <c r="UX187" s="69"/>
      <c r="UY187" s="69"/>
      <c r="UZ187" s="69"/>
      <c r="VA187" s="69"/>
      <c r="VB187" s="69"/>
      <c r="VC187" s="69"/>
      <c r="VD187" s="69"/>
      <c r="VE187" s="69"/>
      <c r="VF187" s="69"/>
      <c r="VG187" s="69"/>
      <c r="VH187" s="69"/>
      <c r="VI187" s="69"/>
      <c r="VJ187" s="69"/>
      <c r="VK187" s="69"/>
      <c r="VL187" s="69"/>
      <c r="VM187" s="69"/>
      <c r="VN187" s="69"/>
      <c r="VO187" s="69"/>
      <c r="VP187" s="69"/>
      <c r="VQ187" s="69"/>
      <c r="VR187" s="69"/>
      <c r="VS187" s="69"/>
      <c r="VT187" s="69"/>
      <c r="VU187" s="69"/>
      <c r="VV187" s="69"/>
      <c r="VW187" s="69"/>
      <c r="VX187" s="69"/>
      <c r="VY187" s="69"/>
      <c r="VZ187" s="69"/>
      <c r="WA187" s="69"/>
      <c r="WB187" s="69"/>
      <c r="WC187" s="69"/>
      <c r="WD187" s="69"/>
      <c r="WE187" s="69"/>
      <c r="WF187" s="69"/>
      <c r="WG187" s="69"/>
      <c r="WH187" s="69"/>
      <c r="WI187" s="69"/>
      <c r="WJ187" s="69"/>
      <c r="WK187" s="69"/>
      <c r="WL187" s="69"/>
      <c r="WM187" s="69"/>
      <c r="WN187" s="69"/>
      <c r="WO187" s="69"/>
      <c r="WP187" s="69"/>
      <c r="WQ187" s="69"/>
      <c r="WR187" s="69"/>
      <c r="WS187" s="69"/>
      <c r="WT187" s="69"/>
      <c r="WU187" s="69"/>
      <c r="WV187" s="69"/>
      <c r="WW187" s="69"/>
      <c r="WX187" s="69"/>
      <c r="WY187" s="69"/>
      <c r="WZ187" s="69"/>
      <c r="XA187" s="69"/>
      <c r="XB187" s="69"/>
      <c r="XC187" s="69"/>
      <c r="XD187" s="69"/>
      <c r="XE187" s="69"/>
      <c r="XF187" s="69"/>
      <c r="XG187" s="69"/>
      <c r="XH187" s="69"/>
      <c r="XI187" s="69"/>
      <c r="XJ187" s="69"/>
      <c r="XK187" s="69"/>
      <c r="XL187" s="69"/>
      <c r="XM187" s="69"/>
      <c r="XN187" s="69"/>
      <c r="XO187" s="69"/>
      <c r="XP187" s="69"/>
      <c r="XQ187" s="69"/>
      <c r="XR187" s="69"/>
      <c r="XS187" s="69"/>
      <c r="XT187" s="69"/>
      <c r="XU187" s="69"/>
      <c r="XV187" s="69"/>
      <c r="XW187" s="69"/>
      <c r="XX187" s="69"/>
      <c r="XY187" s="69"/>
      <c r="XZ187" s="69"/>
      <c r="YA187" s="69"/>
      <c r="YB187" s="69"/>
      <c r="YC187" s="69"/>
      <c r="YD187" s="69"/>
      <c r="YE187" s="69"/>
      <c r="YF187" s="69"/>
      <c r="YG187" s="69"/>
      <c r="YH187" s="69"/>
      <c r="YI187" s="69"/>
      <c r="YJ187" s="69"/>
      <c r="YK187" s="69"/>
      <c r="YL187" s="69"/>
      <c r="YM187" s="69"/>
      <c r="YN187" s="69"/>
      <c r="YO187" s="69"/>
      <c r="YP187" s="69"/>
      <c r="YQ187" s="69"/>
      <c r="YR187" s="69"/>
      <c r="YS187" s="69"/>
      <c r="YT187" s="69"/>
      <c r="YU187" s="69"/>
      <c r="YV187" s="69"/>
      <c r="YW187" s="69"/>
      <c r="YX187" s="69"/>
      <c r="YY187" s="69"/>
      <c r="YZ187" s="69"/>
      <c r="ZA187" s="69"/>
      <c r="ZB187" s="69"/>
      <c r="ZC187" s="69"/>
      <c r="ZD187" s="69"/>
      <c r="ZE187" s="69"/>
      <c r="ZF187" s="69"/>
      <c r="ZG187" s="69"/>
      <c r="ZH187" s="69"/>
      <c r="ZI187" s="69"/>
      <c r="ZJ187" s="69"/>
      <c r="ZK187" s="69"/>
      <c r="ZL187" s="69"/>
      <c r="ZM187" s="69"/>
      <c r="ZN187" s="69"/>
      <c r="ZO187" s="69"/>
      <c r="ZP187" s="69"/>
      <c r="ZQ187" s="69"/>
      <c r="ZR187" s="69"/>
      <c r="ZS187" s="69"/>
      <c r="ZT187" s="69"/>
      <c r="ZU187" s="69"/>
      <c r="ZV187" s="69"/>
      <c r="ZW187" s="69"/>
      <c r="ZX187" s="69"/>
      <c r="ZY187" s="69"/>
      <c r="ZZ187" s="69"/>
      <c r="AAA187" s="69"/>
      <c r="AAB187" s="69"/>
      <c r="AAC187" s="69"/>
      <c r="AAD187" s="69"/>
      <c r="AAE187" s="69"/>
      <c r="AAF187" s="69"/>
      <c r="AAG187" s="69"/>
      <c r="AAH187" s="69"/>
      <c r="AAI187" s="69"/>
      <c r="AAJ187" s="69"/>
      <c r="AAK187" s="69"/>
      <c r="AAL187" s="69"/>
      <c r="AAM187" s="69"/>
      <c r="AAN187" s="69"/>
      <c r="AAO187" s="69"/>
      <c r="AAP187" s="69"/>
      <c r="AAQ187" s="69"/>
      <c r="AAR187" s="69"/>
      <c r="AAS187" s="69"/>
      <c r="AAT187" s="69"/>
      <c r="AAU187" s="69"/>
      <c r="AAV187" s="69"/>
      <c r="AAW187" s="69"/>
      <c r="AAX187" s="69"/>
      <c r="AAY187" s="69"/>
      <c r="AAZ187" s="69"/>
      <c r="ABA187" s="69"/>
      <c r="ABB187" s="69"/>
      <c r="ABC187" s="69"/>
      <c r="ABD187" s="69"/>
      <c r="ABE187" s="69"/>
      <c r="ABF187" s="69"/>
      <c r="ABG187" s="69"/>
      <c r="ABH187" s="69"/>
      <c r="ABI187" s="69"/>
      <c r="ABJ187" s="69"/>
      <c r="ABK187" s="69"/>
      <c r="ABL187" s="69"/>
      <c r="ABM187" s="69"/>
      <c r="ABN187" s="69"/>
      <c r="ABO187" s="69"/>
      <c r="ABP187" s="69"/>
      <c r="ABQ187" s="69"/>
      <c r="ABR187" s="69"/>
      <c r="ABS187" s="69"/>
      <c r="ABT187" s="69"/>
      <c r="ABU187" s="69"/>
      <c r="ABV187" s="69"/>
      <c r="ABW187" s="69"/>
      <c r="ABX187" s="69"/>
      <c r="ABY187" s="69"/>
      <c r="ABZ187" s="69"/>
      <c r="ACA187" s="69"/>
      <c r="ACB187" s="69"/>
      <c r="ACC187" s="69"/>
      <c r="ACD187" s="69"/>
      <c r="ACE187" s="69"/>
      <c r="ACF187" s="69"/>
      <c r="ACG187" s="69"/>
      <c r="ACH187" s="69"/>
      <c r="ACI187" s="69"/>
      <c r="ACJ187" s="69"/>
      <c r="ACK187" s="69"/>
      <c r="ACL187" s="69"/>
      <c r="ACM187" s="69"/>
      <c r="ACN187" s="69"/>
      <c r="ACO187" s="69"/>
      <c r="ACP187" s="69"/>
      <c r="ACQ187" s="69"/>
      <c r="ACR187" s="69"/>
      <c r="ACS187" s="69"/>
      <c r="ACT187" s="69"/>
      <c r="ACU187" s="69"/>
      <c r="ACV187" s="69"/>
      <c r="ACW187" s="69"/>
      <c r="ACX187" s="69"/>
      <c r="ACY187" s="69"/>
      <c r="ACZ187" s="69"/>
      <c r="ADA187" s="69"/>
      <c r="ADB187" s="69"/>
      <c r="ADC187" s="69"/>
      <c r="ADD187" s="69"/>
      <c r="ADE187" s="69"/>
      <c r="ADF187" s="69"/>
      <c r="ADG187" s="69"/>
      <c r="ADH187" s="69"/>
      <c r="ADI187" s="69"/>
      <c r="ADJ187" s="69"/>
      <c r="ADK187" s="69"/>
      <c r="ADL187" s="69"/>
      <c r="ADM187" s="69"/>
      <c r="ADN187" s="69"/>
      <c r="ADO187" s="69"/>
      <c r="ADP187" s="69"/>
      <c r="ADQ187" s="69"/>
      <c r="ADR187" s="69"/>
      <c r="ADS187" s="69"/>
      <c r="ADT187" s="69"/>
      <c r="ADU187" s="69"/>
      <c r="ADV187" s="69"/>
      <c r="ADW187" s="69"/>
      <c r="ADX187" s="69"/>
      <c r="ADY187" s="69"/>
      <c r="ADZ187" s="77"/>
      <c r="AEA187" s="69"/>
      <c r="AEB187" s="69"/>
      <c r="AEC187" s="69"/>
      <c r="AED187" s="69"/>
      <c r="AEE187" s="111">
        <f t="shared" si="83"/>
        <v>182</v>
      </c>
      <c r="AEF187" s="109"/>
      <c r="AEG187" s="69"/>
      <c r="AEH187" s="69"/>
      <c r="AEI187" s="69"/>
      <c r="AEJ187" s="69"/>
      <c r="AEK187" s="69"/>
      <c r="AEL187" s="69"/>
      <c r="AEM187" s="69"/>
      <c r="AEN187" s="69"/>
      <c r="AEO187" s="69"/>
      <c r="AEP187" s="69"/>
      <c r="AEQ187" s="69"/>
      <c r="AER187" s="69"/>
      <c r="AES187" s="69"/>
      <c r="AET187" s="69"/>
      <c r="AEU187" s="69"/>
      <c r="AEV187" s="69"/>
      <c r="AEW187" s="69"/>
      <c r="AEX187" s="69"/>
      <c r="AEY187" s="69"/>
      <c r="AEZ187" s="69"/>
      <c r="AFA187" s="69"/>
      <c r="AFB187" s="113"/>
      <c r="AFC187" s="113"/>
      <c r="AFD187" s="113"/>
      <c r="AFE187" s="113"/>
      <c r="AFF187" s="113"/>
      <c r="AFG187" s="113"/>
      <c r="AFH187" s="113"/>
      <c r="AFI187" s="113"/>
      <c r="AFJ187" s="113"/>
      <c r="AFK187" s="113"/>
      <c r="AFL187" s="113"/>
      <c r="AFM187" s="113"/>
      <c r="AFN187" s="113"/>
      <c r="AFO187" s="113"/>
      <c r="AFP187" s="113"/>
      <c r="AFQ187" s="113"/>
      <c r="AFR187" s="113"/>
      <c r="AFS187" s="113"/>
      <c r="AFT187" s="113"/>
      <c r="AFU187" s="113"/>
      <c r="AFV187" s="113"/>
      <c r="AFW187" s="113"/>
      <c r="AFX187" s="113"/>
      <c r="AFY187" s="113"/>
      <c r="AFZ187" s="113"/>
      <c r="AGA187" s="113"/>
      <c r="AGB187" s="113"/>
      <c r="AGC187" s="113"/>
      <c r="AGD187" s="113"/>
      <c r="AGE187" s="113"/>
      <c r="AGF187" s="113"/>
      <c r="AGG187" s="113"/>
      <c r="AGH187" s="113"/>
      <c r="AGI187" s="113"/>
      <c r="AGJ187" s="113"/>
      <c r="AGK187" s="113"/>
      <c r="AGL187" s="113"/>
      <c r="AGM187" s="113"/>
      <c r="AGN187" s="113"/>
      <c r="AGO187" s="113"/>
      <c r="AGP187" s="113"/>
      <c r="AGQ187" s="113"/>
      <c r="AGR187" s="113"/>
      <c r="AGS187" s="113"/>
      <c r="AGT187" s="113"/>
      <c r="AGU187" s="113"/>
      <c r="AGV187" s="113"/>
      <c r="AGW187" s="113"/>
      <c r="AGX187" s="113"/>
      <c r="AGY187" s="113"/>
      <c r="AGZ187" s="113"/>
      <c r="AHA187" s="113"/>
      <c r="AHB187" s="113"/>
      <c r="AHC187" s="113"/>
      <c r="AHD187" s="113"/>
      <c r="AHE187" s="113"/>
      <c r="AHF187" s="113"/>
      <c r="AHG187" s="113"/>
      <c r="AHH187" s="113"/>
      <c r="AHI187" s="113"/>
      <c r="AHJ187" s="113"/>
      <c r="AHK187" s="113"/>
      <c r="AHL187" s="113"/>
      <c r="AHM187" s="113"/>
      <c r="AHN187" s="113"/>
      <c r="AHO187" s="113"/>
      <c r="AHP187" s="113"/>
      <c r="AHQ187" s="113"/>
      <c r="AHR187" s="113"/>
      <c r="AHS187" s="113"/>
      <c r="AHT187" s="113"/>
      <c r="AHU187" s="113"/>
      <c r="AHV187" s="113"/>
      <c r="AHW187" s="113"/>
      <c r="AHX187" s="113"/>
      <c r="AHY187" s="113"/>
      <c r="AHZ187" s="113"/>
      <c r="AIA187" s="113"/>
      <c r="AIB187" s="113"/>
      <c r="AIC187" s="113"/>
      <c r="AID187" s="113"/>
      <c r="AIE187" s="113"/>
      <c r="AIF187" s="113"/>
      <c r="AIG187" s="113"/>
      <c r="AIH187" s="113"/>
      <c r="AII187" s="113"/>
      <c r="AIJ187" s="113"/>
      <c r="AIK187" s="113"/>
      <c r="AIL187" s="113"/>
      <c r="AIM187" s="113"/>
      <c r="AIN187" s="113"/>
      <c r="AIO187" s="113"/>
      <c r="AIP187" s="69"/>
      <c r="AIQ187" s="69"/>
      <c r="AIR187" s="69"/>
      <c r="AIS187" s="69"/>
      <c r="AIT187" s="69"/>
      <c r="AIU187" s="69"/>
    </row>
    <row r="188" spans="1:931" ht="4.5" customHeight="1" x14ac:dyDescent="0.25">
      <c r="B188" s="69"/>
      <c r="C188" s="69"/>
      <c r="D188" s="69"/>
      <c r="E188" s="77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/>
      <c r="FD188" s="69"/>
      <c r="FE188" s="69"/>
      <c r="FF188" s="69"/>
      <c r="FG188" s="69"/>
      <c r="FH188" s="69"/>
      <c r="FI188" s="69"/>
      <c r="FJ188" s="69"/>
      <c r="FK188" s="69"/>
      <c r="FL188" s="69"/>
      <c r="FM188" s="69"/>
      <c r="FN188" s="69"/>
      <c r="FO188" s="69"/>
      <c r="FP188" s="69"/>
      <c r="FQ188" s="69"/>
      <c r="FR188" s="69"/>
      <c r="FS188" s="69"/>
      <c r="FT188" s="69"/>
      <c r="FU188" s="69"/>
      <c r="FV188" s="69"/>
      <c r="FW188" s="69"/>
      <c r="FX188" s="69"/>
      <c r="FY188" s="69"/>
      <c r="FZ188" s="69"/>
      <c r="GA188" s="69"/>
      <c r="GB188" s="69"/>
      <c r="GC188" s="69"/>
      <c r="GD188" s="69"/>
      <c r="GE188" s="69"/>
      <c r="GF188" s="69"/>
      <c r="GG188" s="69"/>
      <c r="GH188" s="69"/>
      <c r="GI188" s="69"/>
      <c r="GJ188" s="69"/>
      <c r="GK188" s="69"/>
      <c r="GL188" s="69"/>
      <c r="GM188" s="69"/>
      <c r="GN188" s="69"/>
      <c r="GO188" s="69"/>
      <c r="GP188" s="69"/>
      <c r="GQ188" s="69"/>
      <c r="GR188" s="69"/>
      <c r="GS188" s="69"/>
      <c r="GT188" s="69"/>
      <c r="GU188" s="69"/>
      <c r="GV188" s="69"/>
      <c r="GW188" s="69"/>
      <c r="GX188" s="69"/>
      <c r="GY188" s="69"/>
      <c r="GZ188" s="69"/>
      <c r="HA188" s="69"/>
      <c r="HB188" s="69"/>
      <c r="HC188" s="69"/>
      <c r="HD188" s="69"/>
      <c r="HE188" s="69"/>
      <c r="HF188" s="69"/>
      <c r="HG188" s="69"/>
      <c r="HH188" s="69"/>
      <c r="HI188" s="69"/>
      <c r="HJ188" s="69"/>
      <c r="HK188" s="69"/>
      <c r="HL188" s="69"/>
      <c r="HM188" s="69"/>
      <c r="HN188" s="69"/>
      <c r="HO188" s="69"/>
      <c r="HP188" s="69"/>
      <c r="HQ188" s="69"/>
      <c r="HR188" s="69"/>
      <c r="HS188" s="69"/>
      <c r="HT188" s="69"/>
      <c r="HU188" s="69"/>
      <c r="HV188" s="69"/>
      <c r="HW188" s="69"/>
      <c r="HX188" s="69"/>
      <c r="HY188" s="69"/>
      <c r="HZ188" s="69"/>
      <c r="IA188" s="69"/>
      <c r="IB188" s="69"/>
      <c r="IC188" s="69"/>
      <c r="ID188" s="69"/>
      <c r="IE188" s="69"/>
      <c r="IF188" s="69"/>
      <c r="IG188" s="69"/>
      <c r="IH188" s="69"/>
      <c r="II188" s="69"/>
      <c r="IJ188" s="69"/>
      <c r="IK188" s="69"/>
      <c r="IL188" s="69"/>
      <c r="IM188" s="69"/>
      <c r="IN188" s="69"/>
      <c r="IO188" s="69"/>
      <c r="IP188" s="69"/>
      <c r="IQ188" s="69"/>
      <c r="IR188" s="69"/>
      <c r="IS188" s="69"/>
      <c r="IT188" s="69"/>
      <c r="IU188" s="69"/>
      <c r="IV188" s="69"/>
      <c r="IW188" s="69"/>
      <c r="IX188" s="69"/>
      <c r="IY188" s="69"/>
      <c r="IZ188" s="69"/>
      <c r="JA188" s="69"/>
      <c r="JB188" s="69"/>
      <c r="JC188" s="69"/>
      <c r="JD188" s="69"/>
      <c r="JE188" s="69"/>
      <c r="JF188" s="69"/>
      <c r="JG188" s="69"/>
      <c r="JH188" s="69"/>
      <c r="JI188" s="69"/>
      <c r="JJ188" s="69"/>
      <c r="JK188" s="69"/>
      <c r="JL188" s="69"/>
      <c r="JM188" s="69"/>
      <c r="JN188" s="69"/>
      <c r="JO188" s="69"/>
      <c r="JP188" s="69"/>
      <c r="JQ188" s="69"/>
      <c r="JR188" s="69"/>
      <c r="JS188" s="69"/>
      <c r="JT188" s="69"/>
      <c r="JU188" s="69"/>
      <c r="JV188" s="69"/>
      <c r="JW188" s="69"/>
      <c r="JX188" s="69"/>
      <c r="JY188" s="69"/>
      <c r="JZ188" s="69"/>
      <c r="KA188" s="69"/>
      <c r="KB188" s="69"/>
      <c r="KC188" s="69"/>
      <c r="KD188" s="69"/>
      <c r="KE188" s="69"/>
      <c r="KF188" s="69"/>
      <c r="KG188" s="69"/>
      <c r="KH188" s="69"/>
      <c r="KI188" s="69"/>
      <c r="KJ188" s="69"/>
      <c r="KK188" s="69"/>
      <c r="KL188" s="69"/>
      <c r="KM188" s="69"/>
      <c r="KN188" s="69"/>
      <c r="KO188" s="69"/>
      <c r="KP188" s="69"/>
      <c r="KQ188" s="69"/>
      <c r="KR188" s="69"/>
      <c r="KS188" s="69"/>
      <c r="KT188" s="69"/>
      <c r="KU188" s="69"/>
      <c r="KV188" s="69"/>
      <c r="KW188" s="69"/>
      <c r="KX188" s="69"/>
      <c r="KY188" s="69"/>
      <c r="KZ188" s="69"/>
      <c r="LA188" s="69"/>
      <c r="LB188" s="69"/>
      <c r="LC188" s="69"/>
      <c r="LD188" s="69"/>
      <c r="LE188" s="69"/>
      <c r="LF188" s="69"/>
      <c r="LG188" s="69"/>
      <c r="LH188" s="69"/>
      <c r="LI188" s="69"/>
      <c r="LJ188" s="69"/>
      <c r="LK188" s="69"/>
      <c r="LL188" s="69"/>
      <c r="LM188" s="69"/>
      <c r="LN188" s="69"/>
      <c r="LO188" s="69"/>
      <c r="LP188" s="69"/>
      <c r="LQ188" s="69"/>
      <c r="LR188" s="69"/>
      <c r="LS188" s="69"/>
      <c r="LT188" s="69"/>
      <c r="LU188" s="69"/>
      <c r="LV188" s="69"/>
      <c r="LW188" s="69"/>
      <c r="LX188" s="69"/>
      <c r="LY188" s="69"/>
      <c r="LZ188" s="69"/>
      <c r="MA188" s="69"/>
      <c r="MB188" s="69"/>
      <c r="MC188" s="69"/>
      <c r="MD188" s="69"/>
      <c r="ME188" s="69"/>
      <c r="MF188" s="69"/>
      <c r="MG188" s="69"/>
      <c r="MH188" s="69"/>
      <c r="MI188" s="69"/>
      <c r="MJ188" s="69"/>
      <c r="MK188" s="69"/>
      <c r="ML188" s="69"/>
      <c r="MM188" s="69"/>
      <c r="MN188" s="69"/>
      <c r="MO188" s="69"/>
      <c r="MP188" s="69"/>
      <c r="MQ188" s="69"/>
      <c r="MR188" s="69"/>
      <c r="MS188" s="69"/>
      <c r="MT188" s="69"/>
      <c r="MU188" s="69"/>
      <c r="MV188" s="69"/>
      <c r="MW188" s="69"/>
      <c r="MX188" s="69"/>
      <c r="MY188" s="69"/>
      <c r="MZ188" s="69"/>
      <c r="NA188" s="69"/>
      <c r="NB188" s="69"/>
      <c r="NC188" s="69"/>
      <c r="ND188" s="69"/>
      <c r="NE188" s="69"/>
      <c r="NF188" s="69"/>
      <c r="NG188" s="69"/>
      <c r="NH188" s="69"/>
      <c r="NI188" s="69"/>
      <c r="NJ188" s="69"/>
      <c r="NK188" s="69"/>
      <c r="NL188" s="69"/>
      <c r="NM188" s="69"/>
      <c r="NN188" s="69"/>
      <c r="NO188" s="69"/>
      <c r="NP188" s="69"/>
      <c r="NQ188" s="69"/>
      <c r="NR188" s="69"/>
      <c r="NS188" s="69"/>
      <c r="NT188" s="69"/>
      <c r="NU188" s="69"/>
      <c r="NV188" s="69"/>
      <c r="NW188" s="69"/>
      <c r="NX188" s="69"/>
      <c r="NY188" s="69"/>
      <c r="NZ188" s="69"/>
      <c r="OA188" s="69"/>
      <c r="OB188" s="69"/>
      <c r="OC188" s="69"/>
      <c r="OD188" s="69"/>
      <c r="OE188" s="69"/>
      <c r="OF188" s="69"/>
      <c r="OG188" s="69"/>
      <c r="OH188" s="69"/>
      <c r="OI188" s="69"/>
      <c r="OJ188" s="69"/>
      <c r="OK188" s="69"/>
      <c r="OL188" s="69"/>
      <c r="OM188" s="69"/>
      <c r="ON188" s="69"/>
      <c r="OO188" s="69"/>
      <c r="OP188" s="69"/>
      <c r="OQ188" s="69"/>
      <c r="OR188" s="69"/>
      <c r="OS188" s="69"/>
      <c r="OT188" s="69"/>
      <c r="OU188" s="69"/>
      <c r="OV188" s="69"/>
      <c r="OW188" s="69"/>
      <c r="OX188" s="69"/>
      <c r="OY188" s="69"/>
      <c r="OZ188" s="69"/>
      <c r="PA188" s="69"/>
      <c r="PB188" s="69"/>
      <c r="PC188" s="69"/>
      <c r="PD188" s="69"/>
      <c r="PE188" s="69"/>
      <c r="PF188" s="69"/>
      <c r="PG188" s="69"/>
      <c r="PH188" s="69"/>
      <c r="PI188" s="69"/>
      <c r="PJ188" s="69"/>
      <c r="PK188" s="69"/>
      <c r="PL188" s="69"/>
      <c r="PM188" s="69"/>
      <c r="PN188" s="69"/>
      <c r="PO188" s="69"/>
      <c r="PP188" s="69"/>
      <c r="PQ188" s="69"/>
      <c r="PR188" s="69"/>
      <c r="PS188" s="69"/>
      <c r="PT188" s="69"/>
      <c r="PU188" s="69"/>
      <c r="PV188" s="69"/>
      <c r="PW188" s="69"/>
      <c r="PX188" s="69"/>
      <c r="PY188" s="69"/>
      <c r="PZ188" s="69"/>
      <c r="QA188" s="69"/>
      <c r="QB188" s="69"/>
      <c r="QC188" s="69"/>
      <c r="QD188" s="69"/>
      <c r="QE188" s="69"/>
      <c r="QF188" s="69"/>
      <c r="QG188" s="69"/>
      <c r="QH188" s="69"/>
      <c r="QI188" s="69"/>
      <c r="QJ188" s="69"/>
      <c r="QK188" s="69"/>
      <c r="QL188" s="69"/>
      <c r="QM188" s="69"/>
      <c r="QN188" s="69"/>
      <c r="QO188" s="69"/>
      <c r="QP188" s="69"/>
      <c r="QQ188" s="69"/>
      <c r="QR188" s="69"/>
      <c r="QS188" s="69"/>
      <c r="QT188" s="69"/>
      <c r="QU188" s="69"/>
      <c r="QV188" s="69"/>
      <c r="QW188" s="69"/>
      <c r="QX188" s="69"/>
      <c r="QY188" s="69"/>
      <c r="QZ188" s="69"/>
      <c r="RA188" s="69"/>
      <c r="RB188" s="69"/>
      <c r="RC188" s="69"/>
      <c r="RD188" s="69"/>
      <c r="RE188" s="69"/>
      <c r="RF188" s="69"/>
      <c r="RG188" s="69"/>
      <c r="RH188" s="69"/>
      <c r="RI188" s="69"/>
      <c r="RJ188" s="69"/>
      <c r="RK188" s="69"/>
      <c r="RL188" s="69"/>
      <c r="RM188" s="69"/>
      <c r="RN188" s="69"/>
      <c r="RO188" s="69"/>
      <c r="RP188" s="69"/>
      <c r="RQ188" s="69"/>
      <c r="RR188" s="69"/>
      <c r="RS188" s="69"/>
      <c r="RT188" s="69"/>
      <c r="RU188" s="69"/>
      <c r="RV188" s="69"/>
      <c r="RW188" s="69"/>
      <c r="RX188" s="69"/>
      <c r="RY188" s="69"/>
      <c r="RZ188" s="69"/>
      <c r="SA188" s="69"/>
      <c r="SB188" s="69"/>
      <c r="SC188" s="69"/>
      <c r="SD188" s="69"/>
      <c r="SE188" s="69"/>
      <c r="SF188" s="69"/>
      <c r="SG188" s="69"/>
      <c r="SH188" s="69"/>
      <c r="SI188" s="69"/>
      <c r="SJ188" s="69"/>
      <c r="SK188" s="69"/>
      <c r="SL188" s="69"/>
      <c r="SM188" s="69"/>
      <c r="SN188" s="69"/>
      <c r="SO188" s="69"/>
      <c r="SP188" s="69"/>
      <c r="SQ188" s="69"/>
      <c r="SR188" s="69"/>
      <c r="SS188" s="69"/>
      <c r="ST188" s="69"/>
      <c r="SU188" s="69"/>
      <c r="SV188" s="69"/>
      <c r="SW188" s="69"/>
      <c r="SX188" s="69"/>
      <c r="SY188" s="69"/>
      <c r="SZ188" s="69"/>
      <c r="TA188" s="69"/>
      <c r="TB188" s="69"/>
      <c r="TC188" s="69"/>
      <c r="TD188" s="69"/>
      <c r="TE188" s="69"/>
      <c r="TF188" s="69"/>
      <c r="TG188" s="69"/>
      <c r="TH188" s="69"/>
      <c r="TI188" s="69"/>
      <c r="TJ188" s="69"/>
      <c r="TK188" s="69"/>
      <c r="TL188" s="69"/>
      <c r="TM188" s="69"/>
      <c r="TN188" s="69"/>
      <c r="TO188" s="69"/>
      <c r="TP188" s="69"/>
      <c r="TQ188" s="69"/>
      <c r="TR188" s="69"/>
      <c r="TS188" s="69"/>
      <c r="TT188" s="69"/>
      <c r="TU188" s="69"/>
      <c r="TV188" s="69"/>
      <c r="TW188" s="69"/>
      <c r="TX188" s="69"/>
      <c r="TY188" s="69"/>
      <c r="TZ188" s="69"/>
      <c r="UA188" s="69"/>
      <c r="UB188" s="69"/>
      <c r="UC188" s="69"/>
      <c r="UD188" s="69"/>
      <c r="UE188" s="69"/>
      <c r="UF188" s="69"/>
      <c r="UG188" s="69"/>
      <c r="UH188" s="69"/>
      <c r="UI188" s="69"/>
      <c r="UJ188" s="69"/>
      <c r="UK188" s="69"/>
      <c r="UL188" s="69"/>
      <c r="UM188" s="69"/>
      <c r="UN188" s="69"/>
      <c r="UO188" s="69"/>
      <c r="UP188" s="69"/>
      <c r="UQ188" s="69"/>
      <c r="UR188" s="69"/>
      <c r="US188" s="69"/>
      <c r="UT188" s="69"/>
      <c r="UU188" s="69"/>
      <c r="UV188" s="69"/>
      <c r="UW188" s="69"/>
      <c r="UX188" s="69"/>
      <c r="UY188" s="69"/>
      <c r="UZ188" s="69"/>
      <c r="VA188" s="69"/>
      <c r="VB188" s="69"/>
      <c r="VC188" s="69"/>
      <c r="VD188" s="69"/>
      <c r="VE188" s="69"/>
      <c r="VF188" s="69"/>
      <c r="VG188" s="69"/>
      <c r="VH188" s="69"/>
      <c r="VI188" s="69"/>
      <c r="VJ188" s="69"/>
      <c r="VK188" s="69"/>
      <c r="VL188" s="69"/>
      <c r="VM188" s="69"/>
      <c r="VN188" s="69"/>
      <c r="VO188" s="69"/>
      <c r="VP188" s="69"/>
      <c r="VQ188" s="69"/>
      <c r="VR188" s="69"/>
      <c r="VS188" s="69"/>
      <c r="VT188" s="69"/>
      <c r="VU188" s="69"/>
      <c r="VV188" s="69"/>
      <c r="VW188" s="69"/>
      <c r="VX188" s="69"/>
      <c r="VY188" s="69"/>
      <c r="VZ188" s="69"/>
      <c r="WA188" s="69"/>
      <c r="WB188" s="69"/>
      <c r="WC188" s="69"/>
      <c r="WD188" s="69"/>
      <c r="WE188" s="69"/>
      <c r="WF188" s="69"/>
      <c r="WG188" s="69"/>
      <c r="WH188" s="69"/>
      <c r="WI188" s="69"/>
      <c r="WJ188" s="69"/>
      <c r="WK188" s="69"/>
      <c r="WL188" s="69"/>
      <c r="WM188" s="69"/>
      <c r="WN188" s="69"/>
      <c r="WO188" s="69"/>
      <c r="WP188" s="69"/>
      <c r="WQ188" s="69"/>
      <c r="WR188" s="69"/>
      <c r="WS188" s="69"/>
      <c r="WT188" s="69"/>
      <c r="WU188" s="69"/>
      <c r="WV188" s="69"/>
      <c r="WW188" s="69"/>
      <c r="WX188" s="69"/>
      <c r="WY188" s="69"/>
      <c r="WZ188" s="69"/>
      <c r="XA188" s="69"/>
      <c r="XB188" s="69"/>
      <c r="XC188" s="69"/>
      <c r="XD188" s="69"/>
      <c r="XE188" s="69"/>
      <c r="XF188" s="69"/>
      <c r="XG188" s="69"/>
      <c r="XH188" s="69"/>
      <c r="XI188" s="69"/>
      <c r="XJ188" s="69"/>
      <c r="XK188" s="69"/>
      <c r="XL188" s="69"/>
      <c r="XM188" s="69"/>
      <c r="XN188" s="69"/>
      <c r="XO188" s="69"/>
      <c r="XP188" s="69"/>
      <c r="XQ188" s="69"/>
      <c r="XR188" s="69"/>
      <c r="XS188" s="69"/>
      <c r="XT188" s="69"/>
      <c r="XU188" s="69"/>
      <c r="XV188" s="69"/>
      <c r="XW188" s="69"/>
      <c r="XX188" s="69"/>
      <c r="XY188" s="69"/>
      <c r="XZ188" s="69"/>
      <c r="YA188" s="69"/>
      <c r="YB188" s="69"/>
      <c r="YC188" s="69"/>
      <c r="YD188" s="69"/>
      <c r="YE188" s="69"/>
      <c r="YF188" s="69"/>
      <c r="YG188" s="69"/>
      <c r="YH188" s="69"/>
      <c r="YI188" s="69"/>
      <c r="YJ188" s="69"/>
      <c r="YK188" s="69"/>
      <c r="YL188" s="69"/>
      <c r="YM188" s="69"/>
      <c r="YN188" s="69"/>
      <c r="YO188" s="69"/>
      <c r="YP188" s="69"/>
      <c r="YQ188" s="69"/>
      <c r="YR188" s="69"/>
      <c r="YS188" s="69"/>
      <c r="YT188" s="69"/>
      <c r="YU188" s="69"/>
      <c r="YV188" s="69"/>
      <c r="YW188" s="69"/>
      <c r="YX188" s="69"/>
      <c r="YY188" s="69"/>
      <c r="YZ188" s="69"/>
      <c r="ZA188" s="69"/>
      <c r="ZB188" s="69"/>
      <c r="ZC188" s="69"/>
      <c r="ZD188" s="69"/>
      <c r="ZE188" s="69"/>
      <c r="ZF188" s="69"/>
      <c r="ZG188" s="69"/>
      <c r="ZH188" s="69"/>
      <c r="ZI188" s="69"/>
      <c r="ZJ188" s="69"/>
      <c r="ZK188" s="69"/>
      <c r="ZL188" s="69"/>
      <c r="ZM188" s="69"/>
      <c r="ZN188" s="69"/>
      <c r="ZO188" s="69"/>
      <c r="ZP188" s="69"/>
      <c r="ZQ188" s="69"/>
      <c r="ZR188" s="69"/>
      <c r="ZS188" s="69"/>
      <c r="ZT188" s="69"/>
      <c r="ZU188" s="69"/>
      <c r="ZV188" s="69"/>
      <c r="ZW188" s="69"/>
      <c r="ZX188" s="69"/>
      <c r="ZY188" s="69"/>
      <c r="ZZ188" s="69"/>
      <c r="AAA188" s="69"/>
      <c r="AAB188" s="69"/>
      <c r="AAC188" s="69"/>
      <c r="AAD188" s="69"/>
      <c r="AAE188" s="69"/>
      <c r="AAF188" s="69"/>
      <c r="AAG188" s="69"/>
      <c r="AAH188" s="69"/>
      <c r="AAI188" s="69"/>
      <c r="AAJ188" s="69"/>
      <c r="AAK188" s="69"/>
      <c r="AAL188" s="69"/>
      <c r="AAM188" s="69"/>
      <c r="AAN188" s="69"/>
      <c r="AAO188" s="69"/>
      <c r="AAP188" s="69"/>
      <c r="AAQ188" s="69"/>
      <c r="AAR188" s="69"/>
      <c r="AAS188" s="69"/>
      <c r="AAT188" s="69"/>
      <c r="AAU188" s="69"/>
      <c r="AAV188" s="69"/>
      <c r="AAW188" s="69"/>
      <c r="AAX188" s="69"/>
      <c r="AAY188" s="69"/>
      <c r="AAZ188" s="69"/>
      <c r="ABA188" s="69"/>
      <c r="ABB188" s="69"/>
      <c r="ABC188" s="69"/>
      <c r="ABD188" s="69"/>
      <c r="ABE188" s="69"/>
      <c r="ABF188" s="69"/>
      <c r="ABG188" s="69"/>
      <c r="ABH188" s="69"/>
      <c r="ABI188" s="69"/>
      <c r="ABJ188" s="69"/>
      <c r="ABK188" s="69"/>
      <c r="ABL188" s="69"/>
      <c r="ABM188" s="69"/>
      <c r="ABN188" s="69"/>
      <c r="ABO188" s="69"/>
      <c r="ABP188" s="69"/>
      <c r="ABQ188" s="69"/>
      <c r="ABR188" s="69"/>
      <c r="ABS188" s="69"/>
      <c r="ABT188" s="69"/>
      <c r="ABU188" s="69"/>
      <c r="ABV188" s="69"/>
      <c r="ABW188" s="69"/>
      <c r="ABX188" s="69"/>
      <c r="ABY188" s="69"/>
      <c r="ABZ188" s="69"/>
      <c r="ACA188" s="69"/>
      <c r="ACB188" s="69"/>
      <c r="ACC188" s="69"/>
      <c r="ACD188" s="69"/>
      <c r="ACE188" s="69"/>
      <c r="ACF188" s="69"/>
      <c r="ACG188" s="69"/>
      <c r="ACH188" s="69"/>
      <c r="ACI188" s="69"/>
      <c r="ACJ188" s="69"/>
      <c r="ACK188" s="69"/>
      <c r="ACL188" s="69"/>
      <c r="ACM188" s="69"/>
      <c r="ACN188" s="69"/>
      <c r="ACO188" s="69"/>
      <c r="ACP188" s="69"/>
      <c r="ACQ188" s="69"/>
      <c r="ACR188" s="69"/>
      <c r="ACS188" s="69"/>
      <c r="ACT188" s="69"/>
      <c r="ACU188" s="69"/>
      <c r="ACV188" s="69"/>
      <c r="ACW188" s="69"/>
      <c r="ACX188" s="69"/>
      <c r="ACY188" s="69"/>
      <c r="ACZ188" s="69"/>
      <c r="ADA188" s="69"/>
      <c r="ADB188" s="69"/>
      <c r="ADC188" s="69"/>
      <c r="ADD188" s="69"/>
      <c r="ADE188" s="69"/>
      <c r="ADF188" s="69"/>
      <c r="ADG188" s="69"/>
      <c r="ADH188" s="69"/>
      <c r="ADI188" s="69"/>
      <c r="ADJ188" s="69"/>
      <c r="ADK188" s="69"/>
      <c r="ADL188" s="69"/>
      <c r="ADM188" s="69"/>
      <c r="ADN188" s="69"/>
      <c r="ADO188" s="69"/>
      <c r="ADP188" s="69"/>
      <c r="ADQ188" s="69"/>
      <c r="ADR188" s="69"/>
      <c r="ADS188" s="69"/>
      <c r="ADT188" s="69"/>
      <c r="ADU188" s="69"/>
      <c r="ADV188" s="69"/>
      <c r="ADW188" s="69"/>
      <c r="ADX188" s="69"/>
      <c r="ADY188" s="69"/>
      <c r="ADZ188" s="77"/>
      <c r="AEA188" s="69"/>
      <c r="AEB188" s="69"/>
      <c r="AEC188" s="69"/>
      <c r="AED188" s="69"/>
      <c r="AEE188" s="111">
        <f t="shared" si="83"/>
        <v>183</v>
      </c>
      <c r="AEF188" s="109"/>
      <c r="AEG188" s="69"/>
      <c r="AEH188" s="69"/>
      <c r="AEI188" s="69"/>
      <c r="AEJ188" s="69"/>
      <c r="AEK188" s="69"/>
      <c r="AEL188" s="69"/>
      <c r="AEM188" s="69"/>
      <c r="AEN188" s="69"/>
      <c r="AEO188" s="69"/>
      <c r="AEP188" s="69"/>
      <c r="AEQ188" s="69"/>
      <c r="AER188" s="69"/>
      <c r="AES188" s="69"/>
      <c r="AET188" s="69"/>
      <c r="AEU188" s="69"/>
      <c r="AEV188" s="69"/>
      <c r="AEW188" s="69"/>
      <c r="AEX188" s="69"/>
      <c r="AEY188" s="69"/>
      <c r="AEZ188" s="69"/>
      <c r="AFA188" s="69"/>
      <c r="AFB188" s="113"/>
      <c r="AFC188" s="113"/>
      <c r="AFD188" s="113"/>
      <c r="AFE188" s="113"/>
      <c r="AFF188" s="113"/>
      <c r="AFG188" s="113"/>
      <c r="AFH188" s="113"/>
      <c r="AFI188" s="113"/>
      <c r="AFJ188" s="113"/>
      <c r="AFK188" s="113"/>
      <c r="AFL188" s="113"/>
      <c r="AFM188" s="113"/>
      <c r="AFN188" s="113"/>
      <c r="AFO188" s="113"/>
      <c r="AFP188" s="113"/>
      <c r="AFQ188" s="113"/>
      <c r="AFR188" s="113"/>
      <c r="AFS188" s="113"/>
      <c r="AFT188" s="113"/>
      <c r="AFU188" s="113"/>
      <c r="AFV188" s="113"/>
      <c r="AFW188" s="113"/>
      <c r="AFX188" s="113"/>
      <c r="AFY188" s="113"/>
      <c r="AFZ188" s="113"/>
      <c r="AGA188" s="113"/>
      <c r="AGB188" s="113"/>
      <c r="AGC188" s="113"/>
      <c r="AGD188" s="113"/>
      <c r="AGE188" s="113"/>
      <c r="AGF188" s="113"/>
      <c r="AGG188" s="113"/>
      <c r="AGH188" s="113"/>
      <c r="AGI188" s="113"/>
      <c r="AGJ188" s="113"/>
      <c r="AGK188" s="113"/>
      <c r="AGL188" s="113"/>
      <c r="AGM188" s="113"/>
      <c r="AGN188" s="113"/>
      <c r="AGO188" s="113"/>
      <c r="AGP188" s="113"/>
      <c r="AGQ188" s="113"/>
      <c r="AGR188" s="113"/>
      <c r="AGS188" s="113"/>
      <c r="AGT188" s="113"/>
      <c r="AGU188" s="113"/>
      <c r="AGV188" s="113"/>
      <c r="AGW188" s="113"/>
      <c r="AGX188" s="113"/>
      <c r="AGY188" s="113"/>
      <c r="AGZ188" s="113"/>
      <c r="AHA188" s="113"/>
      <c r="AHB188" s="113"/>
      <c r="AHC188" s="113"/>
      <c r="AHD188" s="113"/>
      <c r="AHE188" s="113"/>
      <c r="AHF188" s="113"/>
      <c r="AHG188" s="113"/>
      <c r="AHH188" s="113"/>
      <c r="AHI188" s="113"/>
      <c r="AHJ188" s="113"/>
      <c r="AHK188" s="113"/>
      <c r="AHL188" s="113"/>
      <c r="AHM188" s="113"/>
      <c r="AHN188" s="113"/>
      <c r="AHO188" s="113"/>
      <c r="AHP188" s="113"/>
      <c r="AHQ188" s="113"/>
      <c r="AHR188" s="113"/>
      <c r="AHS188" s="113"/>
      <c r="AHT188" s="113"/>
      <c r="AHU188" s="113"/>
      <c r="AHV188" s="113"/>
      <c r="AHW188" s="113"/>
      <c r="AHX188" s="113"/>
      <c r="AHY188" s="113"/>
      <c r="AHZ188" s="113"/>
      <c r="AIA188" s="113"/>
      <c r="AIB188" s="113"/>
      <c r="AIC188" s="113"/>
      <c r="AID188" s="113"/>
      <c r="AIE188" s="113"/>
      <c r="AIF188" s="113"/>
      <c r="AIG188" s="113"/>
      <c r="AIH188" s="113"/>
      <c r="AII188" s="113"/>
      <c r="AIJ188" s="113"/>
      <c r="AIK188" s="113"/>
      <c r="AIL188" s="113"/>
      <c r="AIM188" s="113"/>
      <c r="AIN188" s="113"/>
      <c r="AIO188" s="113"/>
      <c r="AIP188" s="69"/>
      <c r="AIQ188" s="69"/>
      <c r="AIR188" s="69"/>
      <c r="AIS188" s="69"/>
      <c r="AIT188" s="69"/>
      <c r="AIU188" s="69"/>
    </row>
    <row r="189" spans="1:931" ht="4.5" customHeight="1" x14ac:dyDescent="0.25">
      <c r="B189" s="69"/>
      <c r="C189" s="69"/>
      <c r="D189" s="69"/>
      <c r="E189" s="77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69"/>
      <c r="ER189" s="69"/>
      <c r="ES189" s="69"/>
      <c r="ET189" s="69"/>
      <c r="EU189" s="69"/>
      <c r="EV189" s="69"/>
      <c r="EW189" s="69"/>
      <c r="EX189" s="69"/>
      <c r="EY189" s="69"/>
      <c r="EZ189" s="69"/>
      <c r="FA189" s="69"/>
      <c r="FB189" s="69"/>
      <c r="FC189" s="69"/>
      <c r="FD189" s="69"/>
      <c r="FE189" s="69"/>
      <c r="FF189" s="69"/>
      <c r="FG189" s="69"/>
      <c r="FH189" s="69"/>
      <c r="FI189" s="69"/>
      <c r="FJ189" s="69"/>
      <c r="FK189" s="69"/>
      <c r="FL189" s="69"/>
      <c r="FM189" s="69"/>
      <c r="FN189" s="69"/>
      <c r="FO189" s="69"/>
      <c r="FP189" s="69"/>
      <c r="FQ189" s="69"/>
      <c r="FR189" s="69"/>
      <c r="FS189" s="69"/>
      <c r="FT189" s="69"/>
      <c r="FU189" s="69"/>
      <c r="FV189" s="69"/>
      <c r="FW189" s="69"/>
      <c r="FX189" s="69"/>
      <c r="FY189" s="69"/>
      <c r="FZ189" s="69"/>
      <c r="GA189" s="69"/>
      <c r="GB189" s="69"/>
      <c r="GC189" s="69"/>
      <c r="GD189" s="69"/>
      <c r="GE189" s="69"/>
      <c r="GF189" s="69"/>
      <c r="GG189" s="69"/>
      <c r="GH189" s="69"/>
      <c r="GI189" s="69"/>
      <c r="GJ189" s="69"/>
      <c r="GK189" s="69"/>
      <c r="GL189" s="69"/>
      <c r="GM189" s="69"/>
      <c r="GN189" s="69"/>
      <c r="GO189" s="69"/>
      <c r="GP189" s="69"/>
      <c r="GQ189" s="69"/>
      <c r="GR189" s="69"/>
      <c r="GS189" s="69"/>
      <c r="GT189" s="69"/>
      <c r="GU189" s="69"/>
      <c r="GV189" s="69"/>
      <c r="GW189" s="69"/>
      <c r="GX189" s="69"/>
      <c r="GY189" s="69"/>
      <c r="GZ189" s="69"/>
      <c r="HA189" s="69"/>
      <c r="HB189" s="69"/>
      <c r="HC189" s="69"/>
      <c r="HD189" s="69"/>
      <c r="HE189" s="69"/>
      <c r="HF189" s="69"/>
      <c r="HG189" s="69"/>
      <c r="HH189" s="69"/>
      <c r="HI189" s="69"/>
      <c r="HJ189" s="69"/>
      <c r="HK189" s="69"/>
      <c r="HL189" s="69"/>
      <c r="HM189" s="69"/>
      <c r="HN189" s="69"/>
      <c r="HO189" s="69"/>
      <c r="HP189" s="69"/>
      <c r="HQ189" s="69"/>
      <c r="HR189" s="69"/>
      <c r="HS189" s="69"/>
      <c r="HT189" s="69"/>
      <c r="HU189" s="69"/>
      <c r="HV189" s="69"/>
      <c r="HW189" s="69"/>
      <c r="HX189" s="69"/>
      <c r="HY189" s="69"/>
      <c r="HZ189" s="69"/>
      <c r="IA189" s="69"/>
      <c r="IB189" s="69"/>
      <c r="IC189" s="69"/>
      <c r="ID189" s="69"/>
      <c r="IE189" s="69"/>
      <c r="IF189" s="69"/>
      <c r="IG189" s="69"/>
      <c r="IH189" s="69"/>
      <c r="II189" s="69"/>
      <c r="IJ189" s="69"/>
      <c r="IK189" s="69"/>
      <c r="IL189" s="69"/>
      <c r="IM189" s="69"/>
      <c r="IN189" s="69"/>
      <c r="IO189" s="69"/>
      <c r="IP189" s="69"/>
      <c r="IQ189" s="69"/>
      <c r="IR189" s="69"/>
      <c r="IS189" s="69"/>
      <c r="IT189" s="69"/>
      <c r="IU189" s="69"/>
      <c r="IV189" s="69"/>
      <c r="IW189" s="69"/>
      <c r="IX189" s="69"/>
      <c r="IY189" s="69"/>
      <c r="IZ189" s="69"/>
      <c r="JA189" s="69"/>
      <c r="JB189" s="69"/>
      <c r="JC189" s="69"/>
      <c r="JD189" s="69"/>
      <c r="JE189" s="69"/>
      <c r="JF189" s="69"/>
      <c r="JG189" s="69"/>
      <c r="JH189" s="69"/>
      <c r="JI189" s="69"/>
      <c r="JJ189" s="69"/>
      <c r="JK189" s="69"/>
      <c r="JL189" s="69"/>
      <c r="JM189" s="69"/>
      <c r="JN189" s="69"/>
      <c r="JO189" s="69"/>
      <c r="JP189" s="69"/>
      <c r="JQ189" s="69"/>
      <c r="JR189" s="69"/>
      <c r="JS189" s="69"/>
      <c r="JT189" s="69"/>
      <c r="JU189" s="69"/>
      <c r="JV189" s="69"/>
      <c r="JW189" s="69"/>
      <c r="JX189" s="69"/>
      <c r="JY189" s="69"/>
      <c r="JZ189" s="69"/>
      <c r="KA189" s="69"/>
      <c r="KB189" s="69"/>
      <c r="KC189" s="69"/>
      <c r="KD189" s="69"/>
      <c r="KE189" s="69"/>
      <c r="KF189" s="69"/>
      <c r="KG189" s="69"/>
      <c r="KH189" s="69"/>
      <c r="KI189" s="69"/>
      <c r="KJ189" s="69"/>
      <c r="KK189" s="69"/>
      <c r="KL189" s="69"/>
      <c r="KM189" s="69"/>
      <c r="KN189" s="69"/>
      <c r="KO189" s="69"/>
      <c r="KP189" s="69"/>
      <c r="KQ189" s="69"/>
      <c r="KR189" s="69"/>
      <c r="KS189" s="69"/>
      <c r="KT189" s="69"/>
      <c r="KU189" s="69"/>
      <c r="KV189" s="69"/>
      <c r="KW189" s="69"/>
      <c r="KX189" s="69"/>
      <c r="KY189" s="69"/>
      <c r="KZ189" s="69"/>
      <c r="LA189" s="69"/>
      <c r="LB189" s="69"/>
      <c r="LC189" s="69"/>
      <c r="LD189" s="69"/>
      <c r="LE189" s="69"/>
      <c r="LF189" s="69"/>
      <c r="LG189" s="69"/>
      <c r="LH189" s="69"/>
      <c r="LI189" s="69"/>
      <c r="LJ189" s="69"/>
      <c r="LK189" s="69"/>
      <c r="LL189" s="69"/>
      <c r="LM189" s="69"/>
      <c r="LN189" s="69"/>
      <c r="LO189" s="69"/>
      <c r="LP189" s="69"/>
      <c r="LQ189" s="69"/>
      <c r="LR189" s="69"/>
      <c r="LS189" s="69"/>
      <c r="LT189" s="69"/>
      <c r="LU189" s="69"/>
      <c r="LV189" s="69"/>
      <c r="LW189" s="69"/>
      <c r="LX189" s="69"/>
      <c r="LY189" s="69"/>
      <c r="LZ189" s="69"/>
      <c r="MA189" s="69"/>
      <c r="MB189" s="69"/>
      <c r="MC189" s="69"/>
      <c r="MD189" s="69"/>
      <c r="ME189" s="69"/>
      <c r="MF189" s="69"/>
      <c r="MG189" s="69"/>
      <c r="MH189" s="69"/>
      <c r="MI189" s="69"/>
      <c r="MJ189" s="69"/>
      <c r="MK189" s="69"/>
      <c r="ML189" s="69"/>
      <c r="MM189" s="69"/>
      <c r="MN189" s="69"/>
      <c r="MO189" s="69"/>
      <c r="MP189" s="69"/>
      <c r="MQ189" s="69"/>
      <c r="MR189" s="69"/>
      <c r="MS189" s="69"/>
      <c r="MT189" s="69"/>
      <c r="MU189" s="69"/>
      <c r="MV189" s="69"/>
      <c r="MW189" s="69"/>
      <c r="MX189" s="69"/>
      <c r="MY189" s="69"/>
      <c r="MZ189" s="69"/>
      <c r="NA189" s="69"/>
      <c r="NB189" s="69"/>
      <c r="NC189" s="69"/>
      <c r="ND189" s="69"/>
      <c r="NE189" s="69"/>
      <c r="NF189" s="69"/>
      <c r="NG189" s="69"/>
      <c r="NH189" s="69"/>
      <c r="NI189" s="69"/>
      <c r="NJ189" s="69"/>
      <c r="NK189" s="69"/>
      <c r="NL189" s="69"/>
      <c r="NM189" s="69"/>
      <c r="NN189" s="69"/>
      <c r="NO189" s="69"/>
      <c r="NP189" s="69"/>
      <c r="NQ189" s="69"/>
      <c r="NR189" s="69"/>
      <c r="NS189" s="69"/>
      <c r="NT189" s="69"/>
      <c r="NU189" s="69"/>
      <c r="NV189" s="69"/>
      <c r="NW189" s="69"/>
      <c r="NX189" s="69"/>
      <c r="NY189" s="69"/>
      <c r="NZ189" s="69"/>
      <c r="OA189" s="69"/>
      <c r="OB189" s="69"/>
      <c r="OC189" s="69"/>
      <c r="OD189" s="69"/>
      <c r="OE189" s="69"/>
      <c r="OF189" s="69"/>
      <c r="OG189" s="69"/>
      <c r="OH189" s="69"/>
      <c r="OI189" s="69"/>
      <c r="OJ189" s="69"/>
      <c r="OK189" s="69"/>
      <c r="OL189" s="69"/>
      <c r="OM189" s="69"/>
      <c r="ON189" s="69"/>
      <c r="OO189" s="69"/>
      <c r="OP189" s="69"/>
      <c r="OQ189" s="69"/>
      <c r="OR189" s="69"/>
      <c r="OS189" s="69"/>
      <c r="OT189" s="69"/>
      <c r="OU189" s="69"/>
      <c r="OV189" s="69"/>
      <c r="OW189" s="69"/>
      <c r="OX189" s="69"/>
      <c r="OY189" s="69"/>
      <c r="OZ189" s="69"/>
      <c r="PA189" s="69"/>
      <c r="PB189" s="69"/>
      <c r="PC189" s="69"/>
      <c r="PD189" s="69"/>
      <c r="PE189" s="69"/>
      <c r="PF189" s="69"/>
      <c r="PG189" s="69"/>
      <c r="PH189" s="69"/>
      <c r="PI189" s="69"/>
      <c r="PJ189" s="69"/>
      <c r="PK189" s="69"/>
      <c r="PL189" s="69"/>
      <c r="PM189" s="69"/>
      <c r="PN189" s="69"/>
      <c r="PO189" s="69"/>
      <c r="PP189" s="69"/>
      <c r="PQ189" s="69"/>
      <c r="PR189" s="69"/>
      <c r="PS189" s="69"/>
      <c r="PT189" s="69"/>
      <c r="PU189" s="69"/>
      <c r="PV189" s="69"/>
      <c r="PW189" s="69"/>
      <c r="PX189" s="69"/>
      <c r="PY189" s="69"/>
      <c r="PZ189" s="69"/>
      <c r="QA189" s="69"/>
      <c r="QB189" s="69"/>
      <c r="QC189" s="69"/>
      <c r="QD189" s="69"/>
      <c r="QE189" s="69"/>
      <c r="QF189" s="69"/>
      <c r="QG189" s="69"/>
      <c r="QH189" s="69"/>
      <c r="QI189" s="69"/>
      <c r="QJ189" s="69"/>
      <c r="QK189" s="69"/>
      <c r="QL189" s="69"/>
      <c r="QM189" s="69"/>
      <c r="QN189" s="69"/>
      <c r="QO189" s="69"/>
      <c r="QP189" s="69"/>
      <c r="QQ189" s="69"/>
      <c r="QR189" s="69"/>
      <c r="QS189" s="69"/>
      <c r="QT189" s="69"/>
      <c r="QU189" s="69"/>
      <c r="QV189" s="69"/>
      <c r="QW189" s="69"/>
      <c r="QX189" s="69"/>
      <c r="QY189" s="69"/>
      <c r="QZ189" s="69"/>
      <c r="RA189" s="69"/>
      <c r="RB189" s="69"/>
      <c r="RC189" s="69"/>
      <c r="RD189" s="69"/>
      <c r="RE189" s="69"/>
      <c r="RF189" s="69"/>
      <c r="RG189" s="69"/>
      <c r="RH189" s="69"/>
      <c r="RI189" s="69"/>
      <c r="RJ189" s="69"/>
      <c r="RK189" s="69"/>
      <c r="RL189" s="69"/>
      <c r="RM189" s="69"/>
      <c r="RN189" s="69"/>
      <c r="RO189" s="69"/>
      <c r="RP189" s="69"/>
      <c r="RQ189" s="69"/>
      <c r="RR189" s="69"/>
      <c r="RS189" s="69"/>
      <c r="RT189" s="69"/>
      <c r="RU189" s="69"/>
      <c r="RV189" s="69"/>
      <c r="RW189" s="69"/>
      <c r="RX189" s="69"/>
      <c r="RY189" s="69"/>
      <c r="RZ189" s="69"/>
      <c r="SA189" s="69"/>
      <c r="SB189" s="69"/>
      <c r="SC189" s="69"/>
      <c r="SD189" s="69"/>
      <c r="SE189" s="69"/>
      <c r="SF189" s="69"/>
      <c r="SG189" s="69"/>
      <c r="SH189" s="69"/>
      <c r="SI189" s="69"/>
      <c r="SJ189" s="69"/>
      <c r="SK189" s="69"/>
      <c r="SL189" s="69"/>
      <c r="SM189" s="69"/>
      <c r="SN189" s="69"/>
      <c r="SO189" s="69"/>
      <c r="SP189" s="69"/>
      <c r="SQ189" s="69"/>
      <c r="SR189" s="69"/>
      <c r="SS189" s="69"/>
      <c r="ST189" s="69"/>
      <c r="SU189" s="69"/>
      <c r="SV189" s="69"/>
      <c r="SW189" s="69"/>
      <c r="SX189" s="69"/>
      <c r="SY189" s="69"/>
      <c r="SZ189" s="69"/>
      <c r="TA189" s="69"/>
      <c r="TB189" s="69"/>
      <c r="TC189" s="69"/>
      <c r="TD189" s="69"/>
      <c r="TE189" s="69"/>
      <c r="TF189" s="69"/>
      <c r="TG189" s="69"/>
      <c r="TH189" s="69"/>
      <c r="TI189" s="69"/>
      <c r="TJ189" s="69"/>
      <c r="TK189" s="69"/>
      <c r="TL189" s="69"/>
      <c r="TM189" s="69"/>
      <c r="TN189" s="69"/>
      <c r="TO189" s="69"/>
      <c r="TP189" s="69"/>
      <c r="TQ189" s="69"/>
      <c r="TR189" s="69"/>
      <c r="TS189" s="69"/>
      <c r="TT189" s="69"/>
      <c r="TU189" s="69"/>
      <c r="TV189" s="69"/>
      <c r="TW189" s="69"/>
      <c r="TX189" s="69"/>
      <c r="TY189" s="69"/>
      <c r="TZ189" s="69"/>
      <c r="UA189" s="69"/>
      <c r="UB189" s="69"/>
      <c r="UC189" s="69"/>
      <c r="UD189" s="69"/>
      <c r="UE189" s="69"/>
      <c r="UF189" s="69"/>
      <c r="UG189" s="69"/>
      <c r="UH189" s="69"/>
      <c r="UI189" s="69"/>
      <c r="UJ189" s="69"/>
      <c r="UK189" s="69"/>
      <c r="UL189" s="69"/>
      <c r="UM189" s="69"/>
      <c r="UN189" s="69"/>
      <c r="UO189" s="69"/>
      <c r="UP189" s="69"/>
      <c r="UQ189" s="69"/>
      <c r="UR189" s="69"/>
      <c r="US189" s="69"/>
      <c r="UT189" s="69"/>
      <c r="UU189" s="69"/>
      <c r="UV189" s="69"/>
      <c r="UW189" s="69"/>
      <c r="UX189" s="69"/>
      <c r="UY189" s="69"/>
      <c r="UZ189" s="69"/>
      <c r="VA189" s="69"/>
      <c r="VB189" s="69"/>
      <c r="VC189" s="69"/>
      <c r="VD189" s="69"/>
      <c r="VE189" s="69"/>
      <c r="VF189" s="69"/>
      <c r="VG189" s="69"/>
      <c r="VH189" s="69"/>
      <c r="VI189" s="69"/>
      <c r="VJ189" s="69"/>
      <c r="VK189" s="69"/>
      <c r="VL189" s="69"/>
      <c r="VM189" s="69"/>
      <c r="VN189" s="69"/>
      <c r="VO189" s="69"/>
      <c r="VP189" s="69"/>
      <c r="VQ189" s="69"/>
      <c r="VR189" s="69"/>
      <c r="VS189" s="69"/>
      <c r="VT189" s="69"/>
      <c r="VU189" s="69"/>
      <c r="VV189" s="69"/>
      <c r="VW189" s="69"/>
      <c r="VX189" s="69"/>
      <c r="VY189" s="69"/>
      <c r="VZ189" s="69"/>
      <c r="WA189" s="69"/>
      <c r="WB189" s="69"/>
      <c r="WC189" s="69"/>
      <c r="WD189" s="69"/>
      <c r="WE189" s="69"/>
      <c r="WF189" s="69"/>
      <c r="WG189" s="69"/>
      <c r="WH189" s="69"/>
      <c r="WI189" s="69"/>
      <c r="WJ189" s="69"/>
      <c r="WK189" s="69"/>
      <c r="WL189" s="69"/>
      <c r="WM189" s="69"/>
      <c r="WN189" s="69"/>
      <c r="WO189" s="69"/>
      <c r="WP189" s="69"/>
      <c r="WQ189" s="69"/>
      <c r="WR189" s="69"/>
      <c r="WS189" s="69"/>
      <c r="WT189" s="69"/>
      <c r="WU189" s="69"/>
      <c r="WV189" s="69"/>
      <c r="WW189" s="69"/>
      <c r="WX189" s="69"/>
      <c r="WY189" s="69"/>
      <c r="WZ189" s="69"/>
      <c r="XA189" s="69"/>
      <c r="XB189" s="69"/>
      <c r="XC189" s="69"/>
      <c r="XD189" s="69"/>
      <c r="XE189" s="69"/>
      <c r="XF189" s="69"/>
      <c r="XG189" s="69"/>
      <c r="XH189" s="69"/>
      <c r="XI189" s="69"/>
      <c r="XJ189" s="69"/>
      <c r="XK189" s="69"/>
      <c r="XL189" s="69"/>
      <c r="XM189" s="69"/>
      <c r="XN189" s="69"/>
      <c r="XO189" s="69"/>
      <c r="XP189" s="69"/>
      <c r="XQ189" s="69"/>
      <c r="XR189" s="69"/>
      <c r="XS189" s="69"/>
      <c r="XT189" s="69"/>
      <c r="XU189" s="69"/>
      <c r="XV189" s="69"/>
      <c r="XW189" s="69"/>
      <c r="XX189" s="69"/>
      <c r="XY189" s="69"/>
      <c r="XZ189" s="69"/>
      <c r="YA189" s="69"/>
      <c r="YB189" s="69"/>
      <c r="YC189" s="69"/>
      <c r="YD189" s="69"/>
      <c r="YE189" s="69"/>
      <c r="YF189" s="69"/>
      <c r="YG189" s="69"/>
      <c r="YH189" s="69"/>
      <c r="YI189" s="69"/>
      <c r="YJ189" s="69"/>
      <c r="YK189" s="69"/>
      <c r="YL189" s="69"/>
      <c r="YM189" s="69"/>
      <c r="YN189" s="69"/>
      <c r="YO189" s="69"/>
      <c r="YP189" s="69"/>
      <c r="YQ189" s="69"/>
      <c r="YR189" s="69"/>
      <c r="YS189" s="69"/>
      <c r="YT189" s="69"/>
      <c r="YU189" s="69"/>
      <c r="YV189" s="69"/>
      <c r="YW189" s="69"/>
      <c r="YX189" s="69"/>
      <c r="YY189" s="69"/>
      <c r="YZ189" s="69"/>
      <c r="ZA189" s="69"/>
      <c r="ZB189" s="69"/>
      <c r="ZC189" s="69"/>
      <c r="ZD189" s="69"/>
      <c r="ZE189" s="69"/>
      <c r="ZF189" s="69"/>
      <c r="ZG189" s="69"/>
      <c r="ZH189" s="69"/>
      <c r="ZI189" s="69"/>
      <c r="ZJ189" s="69"/>
      <c r="ZK189" s="69"/>
      <c r="ZL189" s="69"/>
      <c r="ZM189" s="69"/>
      <c r="ZN189" s="69"/>
      <c r="ZO189" s="69"/>
      <c r="ZP189" s="69"/>
      <c r="ZQ189" s="69"/>
      <c r="ZR189" s="69"/>
      <c r="ZS189" s="69"/>
      <c r="ZT189" s="69"/>
      <c r="ZU189" s="69"/>
      <c r="ZV189" s="69"/>
      <c r="ZW189" s="69"/>
      <c r="ZX189" s="69"/>
      <c r="ZY189" s="69"/>
      <c r="ZZ189" s="69"/>
      <c r="AAA189" s="69"/>
      <c r="AAB189" s="69"/>
      <c r="AAC189" s="69"/>
      <c r="AAD189" s="69"/>
      <c r="AAE189" s="69"/>
      <c r="AAF189" s="69"/>
      <c r="AAG189" s="69"/>
      <c r="AAH189" s="69"/>
      <c r="AAI189" s="69"/>
      <c r="AAJ189" s="69"/>
      <c r="AAK189" s="69"/>
      <c r="AAL189" s="69"/>
      <c r="AAM189" s="69"/>
      <c r="AAN189" s="69"/>
      <c r="AAO189" s="69"/>
      <c r="AAP189" s="69"/>
      <c r="AAQ189" s="69"/>
      <c r="AAR189" s="69"/>
      <c r="AAS189" s="69"/>
      <c r="AAT189" s="69"/>
      <c r="AAU189" s="69"/>
      <c r="AAV189" s="69"/>
      <c r="AAW189" s="69"/>
      <c r="AAX189" s="69"/>
      <c r="AAY189" s="69"/>
      <c r="AAZ189" s="69"/>
      <c r="ABA189" s="69"/>
      <c r="ABB189" s="69"/>
      <c r="ABC189" s="69"/>
      <c r="ABD189" s="69"/>
      <c r="ABE189" s="69"/>
      <c r="ABF189" s="69"/>
      <c r="ABG189" s="69"/>
      <c r="ABH189" s="69"/>
      <c r="ABI189" s="69"/>
      <c r="ABJ189" s="69"/>
      <c r="ABK189" s="69"/>
      <c r="ABL189" s="69"/>
      <c r="ABM189" s="69"/>
      <c r="ABN189" s="69"/>
      <c r="ABO189" s="69"/>
      <c r="ABP189" s="69"/>
      <c r="ABQ189" s="69"/>
      <c r="ABR189" s="69"/>
      <c r="ABS189" s="69"/>
      <c r="ABT189" s="69"/>
      <c r="ABU189" s="69"/>
      <c r="ABV189" s="69"/>
      <c r="ABW189" s="69"/>
      <c r="ABX189" s="69"/>
      <c r="ABY189" s="69"/>
      <c r="ABZ189" s="69"/>
      <c r="ACA189" s="69"/>
      <c r="ACB189" s="69"/>
      <c r="ACC189" s="69"/>
      <c r="ACD189" s="69"/>
      <c r="ACE189" s="69"/>
      <c r="ACF189" s="69"/>
      <c r="ACG189" s="69"/>
      <c r="ACH189" s="69"/>
      <c r="ACI189" s="69"/>
      <c r="ACJ189" s="69"/>
      <c r="ACK189" s="69"/>
      <c r="ACL189" s="69"/>
      <c r="ACM189" s="69"/>
      <c r="ACN189" s="69"/>
      <c r="ACO189" s="69"/>
      <c r="ACP189" s="69"/>
      <c r="ACQ189" s="69"/>
      <c r="ACR189" s="69"/>
      <c r="ACS189" s="69"/>
      <c r="ACT189" s="69"/>
      <c r="ACU189" s="69"/>
      <c r="ACV189" s="69"/>
      <c r="ACW189" s="69"/>
      <c r="ACX189" s="69"/>
      <c r="ACY189" s="69"/>
      <c r="ACZ189" s="69"/>
      <c r="ADA189" s="69"/>
      <c r="ADB189" s="69"/>
      <c r="ADC189" s="69"/>
      <c r="ADD189" s="69"/>
      <c r="ADE189" s="69"/>
      <c r="ADF189" s="69"/>
      <c r="ADG189" s="69"/>
      <c r="ADH189" s="69"/>
      <c r="ADI189" s="69"/>
      <c r="ADJ189" s="69"/>
      <c r="ADK189" s="69"/>
      <c r="ADL189" s="69"/>
      <c r="ADM189" s="69"/>
      <c r="ADN189" s="69"/>
      <c r="ADO189" s="69"/>
      <c r="ADP189" s="69"/>
      <c r="ADQ189" s="69"/>
      <c r="ADR189" s="69"/>
      <c r="ADS189" s="69"/>
      <c r="ADT189" s="69"/>
      <c r="ADU189" s="69"/>
      <c r="ADV189" s="69"/>
      <c r="ADW189" s="69"/>
      <c r="ADX189" s="69"/>
      <c r="ADY189" s="69"/>
      <c r="ADZ189" s="77"/>
      <c r="AEA189" s="69"/>
      <c r="AEB189" s="69"/>
      <c r="AEC189" s="69"/>
      <c r="AED189" s="69"/>
      <c r="AEE189" s="111">
        <f t="shared" si="83"/>
        <v>184</v>
      </c>
      <c r="AEF189" s="109"/>
      <c r="AEG189" s="69"/>
      <c r="AEH189" s="69"/>
      <c r="AEI189" s="69"/>
      <c r="AEJ189" s="69"/>
      <c r="AEK189" s="69"/>
      <c r="AEL189" s="69"/>
      <c r="AEM189" s="69"/>
      <c r="AEN189" s="69"/>
      <c r="AEO189" s="69"/>
      <c r="AEP189" s="69"/>
      <c r="AEQ189" s="69"/>
      <c r="AER189" s="69"/>
      <c r="AES189" s="69"/>
      <c r="AET189" s="69"/>
      <c r="AEU189" s="69"/>
      <c r="AEV189" s="69"/>
      <c r="AEW189" s="69"/>
      <c r="AEX189" s="69"/>
      <c r="AEY189" s="69"/>
      <c r="AEZ189" s="69"/>
      <c r="AFA189" s="69"/>
      <c r="AFB189" s="113"/>
      <c r="AFC189" s="113"/>
      <c r="AFD189" s="113"/>
      <c r="AFE189" s="113"/>
      <c r="AFF189" s="113"/>
      <c r="AFG189" s="113"/>
      <c r="AFH189" s="113"/>
      <c r="AFI189" s="113"/>
      <c r="AFJ189" s="113"/>
      <c r="AFK189" s="113"/>
      <c r="AFL189" s="113"/>
      <c r="AFM189" s="113"/>
      <c r="AFN189" s="113"/>
      <c r="AFO189" s="113"/>
      <c r="AFP189" s="113"/>
      <c r="AFQ189" s="113"/>
      <c r="AFR189" s="113"/>
      <c r="AFS189" s="113"/>
      <c r="AFT189" s="113"/>
      <c r="AFU189" s="113"/>
      <c r="AFV189" s="113"/>
      <c r="AFW189" s="113"/>
      <c r="AFX189" s="113"/>
      <c r="AFY189" s="113"/>
      <c r="AFZ189" s="113"/>
      <c r="AGA189" s="113"/>
      <c r="AGB189" s="113"/>
      <c r="AGC189" s="113"/>
      <c r="AGD189" s="113"/>
      <c r="AGE189" s="113"/>
      <c r="AGF189" s="113"/>
      <c r="AGG189" s="113"/>
      <c r="AGH189" s="113"/>
      <c r="AGI189" s="113"/>
      <c r="AGJ189" s="113"/>
      <c r="AGK189" s="113"/>
      <c r="AGL189" s="113"/>
      <c r="AGM189" s="113"/>
      <c r="AGN189" s="113"/>
      <c r="AGO189" s="113"/>
      <c r="AGP189" s="113"/>
      <c r="AGQ189" s="113"/>
      <c r="AGR189" s="113"/>
      <c r="AGS189" s="113"/>
      <c r="AGT189" s="113"/>
      <c r="AGU189" s="113"/>
      <c r="AGV189" s="113"/>
      <c r="AGW189" s="113"/>
      <c r="AGX189" s="113"/>
      <c r="AGY189" s="113"/>
      <c r="AGZ189" s="113"/>
      <c r="AHA189" s="113"/>
      <c r="AHB189" s="113"/>
      <c r="AHC189" s="113"/>
      <c r="AHD189" s="113"/>
      <c r="AHE189" s="113"/>
      <c r="AHF189" s="113"/>
      <c r="AHG189" s="113"/>
      <c r="AHH189" s="113"/>
      <c r="AHI189" s="113"/>
      <c r="AHJ189" s="113"/>
      <c r="AHK189" s="113"/>
      <c r="AHL189" s="113"/>
      <c r="AHM189" s="113"/>
      <c r="AHN189" s="113"/>
      <c r="AHO189" s="113"/>
      <c r="AHP189" s="113"/>
      <c r="AHQ189" s="113"/>
      <c r="AHR189" s="113"/>
      <c r="AHS189" s="113"/>
      <c r="AHT189" s="113"/>
      <c r="AHU189" s="113"/>
      <c r="AHV189" s="113"/>
      <c r="AHW189" s="113"/>
      <c r="AHX189" s="113"/>
      <c r="AHY189" s="113"/>
      <c r="AHZ189" s="113"/>
      <c r="AIA189" s="113"/>
      <c r="AIB189" s="113"/>
      <c r="AIC189" s="113"/>
      <c r="AID189" s="113"/>
      <c r="AIE189" s="113"/>
      <c r="AIF189" s="113"/>
      <c r="AIG189" s="113"/>
      <c r="AIH189" s="113"/>
      <c r="AII189" s="113"/>
      <c r="AIJ189" s="113"/>
      <c r="AIK189" s="113"/>
      <c r="AIL189" s="113"/>
      <c r="AIM189" s="113"/>
      <c r="AIN189" s="113"/>
      <c r="AIO189" s="113"/>
      <c r="AIP189" s="69"/>
      <c r="AIQ189" s="69"/>
      <c r="AIR189" s="69"/>
      <c r="AIS189" s="69"/>
      <c r="AIT189" s="69"/>
      <c r="AIU189" s="69"/>
    </row>
    <row r="190" spans="1:931" ht="4.5" customHeight="1" x14ac:dyDescent="0.25">
      <c r="B190" s="69"/>
      <c r="C190" s="69"/>
      <c r="D190" s="69"/>
      <c r="E190" s="77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69"/>
      <c r="ER190" s="69"/>
      <c r="ES190" s="69"/>
      <c r="ET190" s="69"/>
      <c r="EU190" s="69"/>
      <c r="EV190" s="69"/>
      <c r="EW190" s="69"/>
      <c r="EX190" s="69"/>
      <c r="EY190" s="69"/>
      <c r="EZ190" s="69"/>
      <c r="FA190" s="69"/>
      <c r="FB190" s="69"/>
      <c r="FC190" s="69"/>
      <c r="FD190" s="69"/>
      <c r="FE190" s="69"/>
      <c r="FF190" s="69"/>
      <c r="FG190" s="69"/>
      <c r="FH190" s="69"/>
      <c r="FI190" s="69"/>
      <c r="FJ190" s="69"/>
      <c r="FK190" s="69"/>
      <c r="FL190" s="69"/>
      <c r="FM190" s="69"/>
      <c r="FN190" s="69"/>
      <c r="FO190" s="69"/>
      <c r="FP190" s="69"/>
      <c r="FQ190" s="69"/>
      <c r="FR190" s="69"/>
      <c r="FS190" s="69"/>
      <c r="FT190" s="69"/>
      <c r="FU190" s="69"/>
      <c r="FV190" s="69"/>
      <c r="FW190" s="69"/>
      <c r="FX190" s="69"/>
      <c r="FY190" s="69"/>
      <c r="FZ190" s="69"/>
      <c r="GA190" s="69"/>
      <c r="GB190" s="69"/>
      <c r="GC190" s="69"/>
      <c r="GD190" s="69"/>
      <c r="GE190" s="69"/>
      <c r="GF190" s="69"/>
      <c r="GG190" s="69"/>
      <c r="GH190" s="69"/>
      <c r="GI190" s="69"/>
      <c r="GJ190" s="69"/>
      <c r="GK190" s="69"/>
      <c r="GL190" s="69"/>
      <c r="GM190" s="69"/>
      <c r="GN190" s="69"/>
      <c r="GO190" s="69"/>
      <c r="GP190" s="69"/>
      <c r="GQ190" s="69"/>
      <c r="GR190" s="69"/>
      <c r="GS190" s="69"/>
      <c r="GT190" s="69"/>
      <c r="GU190" s="69"/>
      <c r="GV190" s="69"/>
      <c r="GW190" s="69"/>
      <c r="GX190" s="69"/>
      <c r="GY190" s="69"/>
      <c r="GZ190" s="69"/>
      <c r="HA190" s="69"/>
      <c r="HB190" s="69"/>
      <c r="HC190" s="69"/>
      <c r="HD190" s="69"/>
      <c r="HE190" s="69"/>
      <c r="HF190" s="69"/>
      <c r="HG190" s="69"/>
      <c r="HH190" s="69"/>
      <c r="HI190" s="69"/>
      <c r="HJ190" s="69"/>
      <c r="HK190" s="69"/>
      <c r="HL190" s="69"/>
      <c r="HM190" s="69"/>
      <c r="HN190" s="69"/>
      <c r="HO190" s="69"/>
      <c r="HP190" s="69"/>
      <c r="HQ190" s="69"/>
      <c r="HR190" s="69"/>
      <c r="HS190" s="69"/>
      <c r="HT190" s="69"/>
      <c r="HU190" s="69"/>
      <c r="HV190" s="69"/>
      <c r="HW190" s="69"/>
      <c r="HX190" s="69"/>
      <c r="HY190" s="69"/>
      <c r="HZ190" s="69"/>
      <c r="IA190" s="69"/>
      <c r="IB190" s="69"/>
      <c r="IC190" s="69"/>
      <c r="ID190" s="69"/>
      <c r="IE190" s="69"/>
      <c r="IF190" s="69"/>
      <c r="IG190" s="69"/>
      <c r="IH190" s="69"/>
      <c r="II190" s="69"/>
      <c r="IJ190" s="69"/>
      <c r="IK190" s="69"/>
      <c r="IL190" s="69"/>
      <c r="IM190" s="69"/>
      <c r="IN190" s="69"/>
      <c r="IO190" s="69"/>
      <c r="IP190" s="69"/>
      <c r="IQ190" s="69"/>
      <c r="IR190" s="69"/>
      <c r="IS190" s="69"/>
      <c r="IT190" s="69"/>
      <c r="IU190" s="69"/>
      <c r="IV190" s="69"/>
      <c r="IW190" s="69"/>
      <c r="IX190" s="69"/>
      <c r="IY190" s="69"/>
      <c r="IZ190" s="69"/>
      <c r="JA190" s="69"/>
      <c r="JB190" s="69"/>
      <c r="JC190" s="69"/>
      <c r="JD190" s="69"/>
      <c r="JE190" s="69"/>
      <c r="JF190" s="69"/>
      <c r="JG190" s="69"/>
      <c r="JH190" s="69"/>
      <c r="JI190" s="69"/>
      <c r="JJ190" s="69"/>
      <c r="JK190" s="69"/>
      <c r="JL190" s="69"/>
      <c r="JM190" s="69"/>
      <c r="JN190" s="69"/>
      <c r="JO190" s="69"/>
      <c r="JP190" s="69"/>
      <c r="JQ190" s="69"/>
      <c r="JR190" s="69"/>
      <c r="JS190" s="69"/>
      <c r="JT190" s="69"/>
      <c r="JU190" s="69"/>
      <c r="JV190" s="69"/>
      <c r="JW190" s="69"/>
      <c r="JX190" s="69"/>
      <c r="JY190" s="69"/>
      <c r="JZ190" s="69"/>
      <c r="KA190" s="69"/>
      <c r="KB190" s="69"/>
      <c r="KC190" s="69"/>
      <c r="KD190" s="69"/>
      <c r="KE190" s="69"/>
      <c r="KF190" s="69"/>
      <c r="KG190" s="69"/>
      <c r="KH190" s="69"/>
      <c r="KI190" s="69"/>
      <c r="KJ190" s="69"/>
      <c r="KK190" s="69"/>
      <c r="KL190" s="69"/>
      <c r="KM190" s="69"/>
      <c r="KN190" s="69"/>
      <c r="KO190" s="69"/>
      <c r="KP190" s="69"/>
      <c r="KQ190" s="69"/>
      <c r="KR190" s="69"/>
      <c r="KS190" s="69"/>
      <c r="KT190" s="69"/>
      <c r="KU190" s="69"/>
      <c r="KV190" s="69"/>
      <c r="KW190" s="69"/>
      <c r="KX190" s="69"/>
      <c r="KY190" s="69"/>
      <c r="KZ190" s="69"/>
      <c r="LA190" s="69"/>
      <c r="LB190" s="69"/>
      <c r="LC190" s="69"/>
      <c r="LD190" s="69"/>
      <c r="LE190" s="69"/>
      <c r="LF190" s="69"/>
      <c r="LG190" s="69"/>
      <c r="LH190" s="69"/>
      <c r="LI190" s="69"/>
      <c r="LJ190" s="69"/>
      <c r="LK190" s="69"/>
      <c r="LL190" s="69"/>
      <c r="LM190" s="69"/>
      <c r="LN190" s="69"/>
      <c r="LO190" s="69"/>
      <c r="LP190" s="69"/>
      <c r="LQ190" s="69"/>
      <c r="LR190" s="69"/>
      <c r="LS190" s="69"/>
      <c r="LT190" s="69"/>
      <c r="LU190" s="69"/>
      <c r="LV190" s="69"/>
      <c r="LW190" s="69"/>
      <c r="LX190" s="69"/>
      <c r="LY190" s="69"/>
      <c r="LZ190" s="69"/>
      <c r="MA190" s="69"/>
      <c r="MB190" s="69"/>
      <c r="MC190" s="69"/>
      <c r="MD190" s="69"/>
      <c r="ME190" s="69"/>
      <c r="MF190" s="69"/>
      <c r="MG190" s="69"/>
      <c r="MH190" s="69"/>
      <c r="MI190" s="69"/>
      <c r="MJ190" s="69"/>
      <c r="MK190" s="69"/>
      <c r="ML190" s="69"/>
      <c r="MM190" s="69"/>
      <c r="MN190" s="69"/>
      <c r="MO190" s="69"/>
      <c r="MP190" s="69"/>
      <c r="MQ190" s="69"/>
      <c r="MR190" s="69"/>
      <c r="MS190" s="69"/>
      <c r="MT190" s="69"/>
      <c r="MU190" s="69"/>
      <c r="MV190" s="69"/>
      <c r="MW190" s="69"/>
      <c r="MX190" s="69"/>
      <c r="MY190" s="69"/>
      <c r="MZ190" s="69"/>
      <c r="NA190" s="69"/>
      <c r="NB190" s="69"/>
      <c r="NC190" s="69"/>
      <c r="ND190" s="69"/>
      <c r="NE190" s="69"/>
      <c r="NF190" s="69"/>
      <c r="NG190" s="69"/>
      <c r="NH190" s="69"/>
      <c r="NI190" s="69"/>
      <c r="NJ190" s="69"/>
      <c r="NK190" s="69"/>
      <c r="NL190" s="69"/>
      <c r="NM190" s="69"/>
      <c r="NN190" s="69"/>
      <c r="NO190" s="69"/>
      <c r="NP190" s="69"/>
      <c r="NQ190" s="69"/>
      <c r="NR190" s="69"/>
      <c r="NS190" s="69"/>
      <c r="NT190" s="69"/>
      <c r="NU190" s="69"/>
      <c r="NV190" s="69"/>
      <c r="NW190" s="69"/>
      <c r="NX190" s="69"/>
      <c r="NY190" s="69"/>
      <c r="NZ190" s="69"/>
      <c r="OA190" s="69"/>
      <c r="OB190" s="69"/>
      <c r="OC190" s="69"/>
      <c r="OD190" s="69"/>
      <c r="OE190" s="69"/>
      <c r="OF190" s="69"/>
      <c r="OG190" s="69"/>
      <c r="OH190" s="69"/>
      <c r="OI190" s="69"/>
      <c r="OJ190" s="69"/>
      <c r="OK190" s="69"/>
      <c r="OL190" s="69"/>
      <c r="OM190" s="69"/>
      <c r="ON190" s="69"/>
      <c r="OO190" s="69"/>
      <c r="OP190" s="69"/>
      <c r="OQ190" s="69"/>
      <c r="OR190" s="69"/>
      <c r="OS190" s="69"/>
      <c r="OT190" s="69"/>
      <c r="OU190" s="69"/>
      <c r="OV190" s="69"/>
      <c r="OW190" s="69"/>
      <c r="OX190" s="69"/>
      <c r="OY190" s="69"/>
      <c r="OZ190" s="69"/>
      <c r="PA190" s="69"/>
      <c r="PB190" s="69"/>
      <c r="PC190" s="69"/>
      <c r="PD190" s="69"/>
      <c r="PE190" s="69"/>
      <c r="PF190" s="69"/>
      <c r="PG190" s="69"/>
      <c r="PH190" s="69"/>
      <c r="PI190" s="69"/>
      <c r="PJ190" s="69"/>
      <c r="PK190" s="69"/>
      <c r="PL190" s="69"/>
      <c r="PM190" s="69"/>
      <c r="PN190" s="69"/>
      <c r="PO190" s="69"/>
      <c r="PP190" s="69"/>
      <c r="PQ190" s="69"/>
      <c r="PR190" s="69"/>
      <c r="PS190" s="69"/>
      <c r="PT190" s="69"/>
      <c r="PU190" s="69"/>
      <c r="PV190" s="69"/>
      <c r="PW190" s="69"/>
      <c r="PX190" s="69"/>
      <c r="PY190" s="69"/>
      <c r="PZ190" s="69"/>
      <c r="QA190" s="69"/>
      <c r="QB190" s="69"/>
      <c r="QC190" s="69"/>
      <c r="QD190" s="69"/>
      <c r="QE190" s="69"/>
      <c r="QF190" s="69"/>
      <c r="QG190" s="69"/>
      <c r="QH190" s="69"/>
      <c r="QI190" s="69"/>
      <c r="QJ190" s="69"/>
      <c r="QK190" s="69"/>
      <c r="QL190" s="69"/>
      <c r="QM190" s="69"/>
      <c r="QN190" s="69"/>
      <c r="QO190" s="69"/>
      <c r="QP190" s="69"/>
      <c r="QQ190" s="69"/>
      <c r="QR190" s="69"/>
      <c r="QS190" s="69"/>
      <c r="QT190" s="69"/>
      <c r="QU190" s="69"/>
      <c r="QV190" s="69"/>
      <c r="QW190" s="69"/>
      <c r="QX190" s="69"/>
      <c r="QY190" s="69"/>
      <c r="QZ190" s="69"/>
      <c r="RA190" s="69"/>
      <c r="RB190" s="69"/>
      <c r="RC190" s="69"/>
      <c r="RD190" s="69"/>
      <c r="RE190" s="69"/>
      <c r="RF190" s="69"/>
      <c r="RG190" s="69"/>
      <c r="RH190" s="69"/>
      <c r="RI190" s="69"/>
      <c r="RJ190" s="69"/>
      <c r="RK190" s="69"/>
      <c r="RL190" s="69"/>
      <c r="RM190" s="69"/>
      <c r="RN190" s="69"/>
      <c r="RO190" s="69"/>
      <c r="RP190" s="69"/>
      <c r="RQ190" s="69"/>
      <c r="RR190" s="69"/>
      <c r="RS190" s="69"/>
      <c r="RT190" s="69"/>
      <c r="RU190" s="69"/>
      <c r="RV190" s="69"/>
      <c r="RW190" s="69"/>
      <c r="RX190" s="69"/>
      <c r="RY190" s="69"/>
      <c r="RZ190" s="69"/>
      <c r="SA190" s="69"/>
      <c r="SB190" s="69"/>
      <c r="SC190" s="69"/>
      <c r="SD190" s="69"/>
      <c r="SE190" s="69"/>
      <c r="SF190" s="69"/>
      <c r="SG190" s="69"/>
      <c r="SH190" s="69"/>
      <c r="SI190" s="69"/>
      <c r="SJ190" s="69"/>
      <c r="SK190" s="69"/>
      <c r="SL190" s="69"/>
      <c r="SM190" s="69"/>
      <c r="SN190" s="69"/>
      <c r="SO190" s="69"/>
      <c r="SP190" s="69"/>
      <c r="SQ190" s="69"/>
      <c r="SR190" s="69"/>
      <c r="SS190" s="69"/>
      <c r="ST190" s="69"/>
      <c r="SU190" s="69"/>
      <c r="SV190" s="69"/>
      <c r="SW190" s="69"/>
      <c r="SX190" s="69"/>
      <c r="SY190" s="69"/>
      <c r="SZ190" s="69"/>
      <c r="TA190" s="69"/>
      <c r="TB190" s="69"/>
      <c r="TC190" s="69"/>
      <c r="TD190" s="69"/>
      <c r="TE190" s="69"/>
      <c r="TF190" s="69"/>
      <c r="TG190" s="69"/>
      <c r="TH190" s="69"/>
      <c r="TI190" s="69"/>
      <c r="TJ190" s="69"/>
      <c r="TK190" s="69"/>
      <c r="TL190" s="69"/>
      <c r="TM190" s="69"/>
      <c r="TN190" s="69"/>
      <c r="TO190" s="69"/>
      <c r="TP190" s="69"/>
      <c r="TQ190" s="69"/>
      <c r="TR190" s="69"/>
      <c r="TS190" s="69"/>
      <c r="TT190" s="69"/>
      <c r="TU190" s="69"/>
      <c r="TV190" s="69"/>
      <c r="TW190" s="69"/>
      <c r="TX190" s="69"/>
      <c r="TY190" s="69"/>
      <c r="TZ190" s="69"/>
      <c r="UA190" s="69"/>
      <c r="UB190" s="69"/>
      <c r="UC190" s="69"/>
      <c r="UD190" s="69"/>
      <c r="UE190" s="69"/>
      <c r="UF190" s="69"/>
      <c r="UG190" s="69"/>
      <c r="UH190" s="69"/>
      <c r="UI190" s="69"/>
      <c r="UJ190" s="69"/>
      <c r="UK190" s="69"/>
      <c r="UL190" s="69"/>
      <c r="UM190" s="69"/>
      <c r="UN190" s="69"/>
      <c r="UO190" s="69"/>
      <c r="UP190" s="69"/>
      <c r="UQ190" s="69"/>
      <c r="UR190" s="69"/>
      <c r="US190" s="69"/>
      <c r="UT190" s="69"/>
      <c r="UU190" s="69"/>
      <c r="UV190" s="69"/>
      <c r="UW190" s="69"/>
      <c r="UX190" s="69"/>
      <c r="UY190" s="69"/>
      <c r="UZ190" s="69"/>
      <c r="VA190" s="69"/>
      <c r="VB190" s="69"/>
      <c r="VC190" s="69"/>
      <c r="VD190" s="69"/>
      <c r="VE190" s="69"/>
      <c r="VF190" s="69"/>
      <c r="VG190" s="69"/>
      <c r="VH190" s="69"/>
      <c r="VI190" s="69"/>
      <c r="VJ190" s="69"/>
      <c r="VK190" s="69"/>
      <c r="VL190" s="69"/>
      <c r="VM190" s="69"/>
      <c r="VN190" s="69"/>
      <c r="VO190" s="69"/>
      <c r="VP190" s="69"/>
      <c r="VQ190" s="69"/>
      <c r="VR190" s="69"/>
      <c r="VS190" s="69"/>
      <c r="VT190" s="69"/>
      <c r="VU190" s="69"/>
      <c r="VV190" s="69"/>
      <c r="VW190" s="69"/>
      <c r="VX190" s="69"/>
      <c r="VY190" s="69"/>
      <c r="VZ190" s="69"/>
      <c r="WA190" s="69"/>
      <c r="WB190" s="69"/>
      <c r="WC190" s="69"/>
      <c r="WD190" s="69"/>
      <c r="WE190" s="69"/>
      <c r="WF190" s="69"/>
      <c r="WG190" s="69"/>
      <c r="WH190" s="69"/>
      <c r="WI190" s="69"/>
      <c r="WJ190" s="69"/>
      <c r="WK190" s="69"/>
      <c r="WL190" s="69"/>
      <c r="WM190" s="69"/>
      <c r="WN190" s="69"/>
      <c r="WO190" s="69"/>
      <c r="WP190" s="69"/>
      <c r="WQ190" s="69"/>
      <c r="WR190" s="69"/>
      <c r="WS190" s="69"/>
      <c r="WT190" s="69"/>
      <c r="WU190" s="69"/>
      <c r="WV190" s="69"/>
      <c r="WW190" s="69"/>
      <c r="WX190" s="69"/>
      <c r="WY190" s="69"/>
      <c r="WZ190" s="69"/>
      <c r="XA190" s="69"/>
      <c r="XB190" s="69"/>
      <c r="XC190" s="69"/>
      <c r="XD190" s="69"/>
      <c r="XE190" s="69"/>
      <c r="XF190" s="69"/>
      <c r="XG190" s="69"/>
      <c r="XH190" s="69"/>
      <c r="XI190" s="69"/>
      <c r="XJ190" s="69"/>
      <c r="XK190" s="69"/>
      <c r="XL190" s="69"/>
      <c r="XM190" s="69"/>
      <c r="XN190" s="69"/>
      <c r="XO190" s="69"/>
      <c r="XP190" s="69"/>
      <c r="XQ190" s="69"/>
      <c r="XR190" s="69"/>
      <c r="XS190" s="69"/>
      <c r="XT190" s="69"/>
      <c r="XU190" s="69"/>
      <c r="XV190" s="69"/>
      <c r="XW190" s="69"/>
      <c r="XX190" s="69"/>
      <c r="XY190" s="69"/>
      <c r="XZ190" s="69"/>
      <c r="YA190" s="69"/>
      <c r="YB190" s="69"/>
      <c r="YC190" s="69"/>
      <c r="YD190" s="69"/>
      <c r="YE190" s="69"/>
      <c r="YF190" s="69"/>
      <c r="YG190" s="69"/>
      <c r="YH190" s="69"/>
      <c r="YI190" s="69"/>
      <c r="YJ190" s="69"/>
      <c r="YK190" s="69"/>
      <c r="YL190" s="69"/>
      <c r="YM190" s="69"/>
      <c r="YN190" s="69"/>
      <c r="YO190" s="69"/>
      <c r="YP190" s="69"/>
      <c r="YQ190" s="69"/>
      <c r="YR190" s="69"/>
      <c r="YS190" s="69"/>
      <c r="YT190" s="69"/>
      <c r="YU190" s="69"/>
      <c r="YV190" s="69"/>
      <c r="YW190" s="69"/>
      <c r="YX190" s="69"/>
      <c r="YY190" s="69"/>
      <c r="YZ190" s="69"/>
      <c r="ZA190" s="69"/>
      <c r="ZB190" s="69"/>
      <c r="ZC190" s="69"/>
      <c r="ZD190" s="69"/>
      <c r="ZE190" s="69"/>
      <c r="ZF190" s="69"/>
      <c r="ZG190" s="69"/>
      <c r="ZH190" s="69"/>
      <c r="ZI190" s="69"/>
      <c r="ZJ190" s="69"/>
      <c r="ZK190" s="69"/>
      <c r="ZL190" s="69"/>
      <c r="ZM190" s="69"/>
      <c r="ZN190" s="69"/>
      <c r="ZO190" s="69"/>
      <c r="ZP190" s="69"/>
      <c r="ZQ190" s="69"/>
      <c r="ZR190" s="69"/>
      <c r="ZS190" s="69"/>
      <c r="ZT190" s="69"/>
      <c r="ZU190" s="69"/>
      <c r="ZV190" s="69"/>
      <c r="ZW190" s="69"/>
      <c r="ZX190" s="69"/>
      <c r="ZY190" s="69"/>
      <c r="ZZ190" s="69"/>
      <c r="AAA190" s="69"/>
      <c r="AAB190" s="69"/>
      <c r="AAC190" s="69"/>
      <c r="AAD190" s="69"/>
      <c r="AAE190" s="69"/>
      <c r="AAF190" s="69"/>
      <c r="AAG190" s="69"/>
      <c r="AAH190" s="69"/>
      <c r="AAI190" s="69"/>
      <c r="AAJ190" s="69"/>
      <c r="AAK190" s="69"/>
      <c r="AAL190" s="69"/>
      <c r="AAM190" s="69"/>
      <c r="AAN190" s="69"/>
      <c r="AAO190" s="69"/>
      <c r="AAP190" s="69"/>
      <c r="AAQ190" s="69"/>
      <c r="AAR190" s="69"/>
      <c r="AAS190" s="69"/>
      <c r="AAT190" s="69"/>
      <c r="AAU190" s="69"/>
      <c r="AAV190" s="69"/>
      <c r="AAW190" s="69"/>
      <c r="AAX190" s="69"/>
      <c r="AAY190" s="69"/>
      <c r="AAZ190" s="69"/>
      <c r="ABA190" s="69"/>
      <c r="ABB190" s="69"/>
      <c r="ABC190" s="69"/>
      <c r="ABD190" s="69"/>
      <c r="ABE190" s="69"/>
      <c r="ABF190" s="69"/>
      <c r="ABG190" s="69"/>
      <c r="ABH190" s="69"/>
      <c r="ABI190" s="69"/>
      <c r="ABJ190" s="69"/>
      <c r="ABK190" s="69"/>
      <c r="ABL190" s="69"/>
      <c r="ABM190" s="69"/>
      <c r="ABN190" s="69"/>
      <c r="ABO190" s="69"/>
      <c r="ABP190" s="69"/>
      <c r="ABQ190" s="69"/>
      <c r="ABR190" s="69"/>
      <c r="ABS190" s="69"/>
      <c r="ABT190" s="69"/>
      <c r="ABU190" s="69"/>
      <c r="ABV190" s="69"/>
      <c r="ABW190" s="69"/>
      <c r="ABX190" s="69"/>
      <c r="ABY190" s="69"/>
      <c r="ABZ190" s="69"/>
      <c r="ACA190" s="69"/>
      <c r="ACB190" s="69"/>
      <c r="ACC190" s="69"/>
      <c r="ACD190" s="69"/>
      <c r="ACE190" s="69"/>
      <c r="ACF190" s="69"/>
      <c r="ACG190" s="69"/>
      <c r="ACH190" s="69"/>
      <c r="ACI190" s="69"/>
      <c r="ACJ190" s="69"/>
      <c r="ACK190" s="69"/>
      <c r="ACL190" s="69"/>
      <c r="ACM190" s="69"/>
      <c r="ACN190" s="69"/>
      <c r="ACO190" s="69"/>
      <c r="ACP190" s="69"/>
      <c r="ACQ190" s="69"/>
      <c r="ACR190" s="69"/>
      <c r="ACS190" s="69"/>
      <c r="ACT190" s="69"/>
      <c r="ACU190" s="69"/>
      <c r="ACV190" s="69"/>
      <c r="ACW190" s="69"/>
      <c r="ACX190" s="69"/>
      <c r="ACY190" s="69"/>
      <c r="ACZ190" s="69"/>
      <c r="ADA190" s="69"/>
      <c r="ADB190" s="69"/>
      <c r="ADC190" s="69"/>
      <c r="ADD190" s="69"/>
      <c r="ADE190" s="69"/>
      <c r="ADF190" s="69"/>
      <c r="ADG190" s="69"/>
      <c r="ADH190" s="69"/>
      <c r="ADI190" s="69"/>
      <c r="ADJ190" s="69"/>
      <c r="ADK190" s="69"/>
      <c r="ADL190" s="69"/>
      <c r="ADM190" s="69"/>
      <c r="ADN190" s="69"/>
      <c r="ADO190" s="69"/>
      <c r="ADP190" s="69"/>
      <c r="ADQ190" s="69"/>
      <c r="ADR190" s="69"/>
      <c r="ADS190" s="69"/>
      <c r="ADT190" s="69"/>
      <c r="ADU190" s="69"/>
      <c r="ADV190" s="69"/>
      <c r="ADW190" s="69"/>
      <c r="ADX190" s="69"/>
      <c r="ADY190" s="69"/>
      <c r="ADZ190" s="77"/>
      <c r="AEA190" s="69"/>
      <c r="AEB190" s="69"/>
      <c r="AEC190" s="69"/>
      <c r="AED190" s="69"/>
      <c r="AEE190" s="111">
        <f t="shared" si="83"/>
        <v>185</v>
      </c>
      <c r="AEF190" s="109"/>
      <c r="AEG190" s="69"/>
      <c r="AEH190" s="69"/>
      <c r="AEI190" s="69"/>
      <c r="AEJ190" s="69"/>
      <c r="AEK190" s="69"/>
      <c r="AEL190" s="69"/>
      <c r="AEM190" s="69"/>
      <c r="AEN190" s="69"/>
      <c r="AEO190" s="69"/>
      <c r="AEP190" s="69"/>
      <c r="AEQ190" s="69"/>
      <c r="AER190" s="69"/>
      <c r="AES190" s="69"/>
      <c r="AET190" s="69"/>
      <c r="AEU190" s="69"/>
      <c r="AEV190" s="69"/>
      <c r="AEW190" s="69"/>
      <c r="AEX190" s="69"/>
      <c r="AEY190" s="69"/>
      <c r="AEZ190" s="69"/>
      <c r="AFA190" s="69"/>
      <c r="AFB190" s="113"/>
      <c r="AFC190" s="113"/>
      <c r="AFD190" s="113"/>
      <c r="AFE190" s="113"/>
      <c r="AFF190" s="113"/>
      <c r="AFG190" s="113"/>
      <c r="AFH190" s="113"/>
      <c r="AFI190" s="113"/>
      <c r="AFJ190" s="113"/>
      <c r="AFK190" s="113"/>
      <c r="AFL190" s="113"/>
      <c r="AFM190" s="113"/>
      <c r="AFN190" s="113"/>
      <c r="AFO190" s="113"/>
      <c r="AFP190" s="113"/>
      <c r="AFQ190" s="113"/>
      <c r="AFR190" s="113"/>
      <c r="AFS190" s="113"/>
      <c r="AFT190" s="113"/>
      <c r="AFU190" s="113"/>
      <c r="AFV190" s="113"/>
      <c r="AFW190" s="113"/>
      <c r="AFX190" s="113"/>
      <c r="AFY190" s="113"/>
      <c r="AFZ190" s="113"/>
      <c r="AGA190" s="113"/>
      <c r="AGB190" s="113"/>
      <c r="AGC190" s="113"/>
      <c r="AGD190" s="113"/>
      <c r="AGE190" s="113"/>
      <c r="AGF190" s="113"/>
      <c r="AGG190" s="113"/>
      <c r="AGH190" s="113"/>
      <c r="AGI190" s="113"/>
      <c r="AGJ190" s="113"/>
      <c r="AGK190" s="113"/>
      <c r="AGL190" s="113"/>
      <c r="AGM190" s="113"/>
      <c r="AGN190" s="113"/>
      <c r="AGO190" s="113"/>
      <c r="AGP190" s="113"/>
      <c r="AGQ190" s="113"/>
      <c r="AGR190" s="113"/>
      <c r="AGS190" s="113"/>
      <c r="AGT190" s="113"/>
      <c r="AGU190" s="113"/>
      <c r="AGV190" s="113"/>
      <c r="AGW190" s="113"/>
      <c r="AGX190" s="113"/>
      <c r="AGY190" s="113"/>
      <c r="AGZ190" s="113"/>
      <c r="AHA190" s="113"/>
      <c r="AHB190" s="113"/>
      <c r="AHC190" s="113"/>
      <c r="AHD190" s="113"/>
      <c r="AHE190" s="113"/>
      <c r="AHF190" s="113"/>
      <c r="AHG190" s="113"/>
      <c r="AHH190" s="113"/>
      <c r="AHI190" s="113"/>
      <c r="AHJ190" s="113"/>
      <c r="AHK190" s="113"/>
      <c r="AHL190" s="113"/>
      <c r="AHM190" s="113"/>
      <c r="AHN190" s="113"/>
      <c r="AHO190" s="113"/>
      <c r="AHP190" s="113"/>
      <c r="AHQ190" s="113"/>
      <c r="AHR190" s="113"/>
      <c r="AHS190" s="113"/>
      <c r="AHT190" s="113"/>
      <c r="AHU190" s="113"/>
      <c r="AHV190" s="113"/>
      <c r="AHW190" s="113"/>
      <c r="AHX190" s="113"/>
      <c r="AHY190" s="113"/>
      <c r="AHZ190" s="113"/>
      <c r="AIA190" s="113"/>
      <c r="AIB190" s="113"/>
      <c r="AIC190" s="113"/>
      <c r="AID190" s="113"/>
      <c r="AIE190" s="113"/>
      <c r="AIF190" s="113"/>
      <c r="AIG190" s="113"/>
      <c r="AIH190" s="113"/>
      <c r="AII190" s="113"/>
      <c r="AIJ190" s="113"/>
      <c r="AIK190" s="113"/>
      <c r="AIL190" s="113"/>
      <c r="AIM190" s="113"/>
      <c r="AIN190" s="113"/>
      <c r="AIO190" s="113"/>
      <c r="AIP190" s="69"/>
      <c r="AIQ190" s="69"/>
      <c r="AIR190" s="69"/>
      <c r="AIS190" s="69"/>
      <c r="AIT190" s="69"/>
      <c r="AIU190" s="69"/>
    </row>
    <row r="191" spans="1:931" ht="4.5" customHeight="1" x14ac:dyDescent="0.25">
      <c r="B191" s="69"/>
      <c r="C191" s="69"/>
      <c r="D191" s="69"/>
      <c r="E191" s="77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/>
      <c r="EZ191" s="69"/>
      <c r="FA191" s="69"/>
      <c r="FB191" s="69"/>
      <c r="FC191" s="69"/>
      <c r="FD191" s="69"/>
      <c r="FE191" s="69"/>
      <c r="FF191" s="69"/>
      <c r="FG191" s="69"/>
      <c r="FH191" s="69"/>
      <c r="FI191" s="69"/>
      <c r="FJ191" s="69"/>
      <c r="FK191" s="69"/>
      <c r="FL191" s="69"/>
      <c r="FM191" s="69"/>
      <c r="FN191" s="69"/>
      <c r="FO191" s="69"/>
      <c r="FP191" s="69"/>
      <c r="FQ191" s="69"/>
      <c r="FR191" s="69"/>
      <c r="FS191" s="69"/>
      <c r="FT191" s="69"/>
      <c r="FU191" s="69"/>
      <c r="FV191" s="69"/>
      <c r="FW191" s="69"/>
      <c r="FX191" s="69"/>
      <c r="FY191" s="69"/>
      <c r="FZ191" s="69"/>
      <c r="GA191" s="69"/>
      <c r="GB191" s="69"/>
      <c r="GC191" s="69"/>
      <c r="GD191" s="69"/>
      <c r="GE191" s="69"/>
      <c r="GF191" s="69"/>
      <c r="GG191" s="69"/>
      <c r="GH191" s="69"/>
      <c r="GI191" s="69"/>
      <c r="GJ191" s="69"/>
      <c r="GK191" s="69"/>
      <c r="GL191" s="69"/>
      <c r="GM191" s="69"/>
      <c r="GN191" s="69"/>
      <c r="GO191" s="69"/>
      <c r="GP191" s="69"/>
      <c r="GQ191" s="69"/>
      <c r="GR191" s="69"/>
      <c r="GS191" s="69"/>
      <c r="GT191" s="69"/>
      <c r="GU191" s="69"/>
      <c r="GV191" s="69"/>
      <c r="GW191" s="69"/>
      <c r="GX191" s="69"/>
      <c r="GY191" s="69"/>
      <c r="GZ191" s="69"/>
      <c r="HA191" s="69"/>
      <c r="HB191" s="69"/>
      <c r="HC191" s="69"/>
      <c r="HD191" s="69"/>
      <c r="HE191" s="69"/>
      <c r="HF191" s="69"/>
      <c r="HG191" s="69"/>
      <c r="HH191" s="69"/>
      <c r="HI191" s="69"/>
      <c r="HJ191" s="69"/>
      <c r="HK191" s="69"/>
      <c r="HL191" s="69"/>
      <c r="HM191" s="69"/>
      <c r="HN191" s="69"/>
      <c r="HO191" s="69"/>
      <c r="HP191" s="69"/>
      <c r="HQ191" s="69"/>
      <c r="HR191" s="69"/>
      <c r="HS191" s="69"/>
      <c r="HT191" s="69"/>
      <c r="HU191" s="69"/>
      <c r="HV191" s="69"/>
      <c r="HW191" s="69"/>
      <c r="HX191" s="69"/>
      <c r="HY191" s="69"/>
      <c r="HZ191" s="69"/>
      <c r="IA191" s="69"/>
      <c r="IB191" s="69"/>
      <c r="IC191" s="69"/>
      <c r="ID191" s="69"/>
      <c r="IE191" s="69"/>
      <c r="IF191" s="69"/>
      <c r="IG191" s="69"/>
      <c r="IH191" s="69"/>
      <c r="II191" s="69"/>
      <c r="IJ191" s="69"/>
      <c r="IK191" s="69"/>
      <c r="IL191" s="69"/>
      <c r="IM191" s="69"/>
      <c r="IN191" s="69"/>
      <c r="IO191" s="69"/>
      <c r="IP191" s="69"/>
      <c r="IQ191" s="69"/>
      <c r="IR191" s="69"/>
      <c r="IS191" s="69"/>
      <c r="IT191" s="69"/>
      <c r="IU191" s="69"/>
      <c r="IV191" s="69"/>
      <c r="IW191" s="69"/>
      <c r="IX191" s="69"/>
      <c r="IY191" s="69"/>
      <c r="IZ191" s="69"/>
      <c r="JA191" s="69"/>
      <c r="JB191" s="69"/>
      <c r="JC191" s="69"/>
      <c r="JD191" s="69"/>
      <c r="JE191" s="69"/>
      <c r="JF191" s="69"/>
      <c r="JG191" s="69"/>
      <c r="JH191" s="69"/>
      <c r="JI191" s="69"/>
      <c r="JJ191" s="69"/>
      <c r="JK191" s="69"/>
      <c r="JL191" s="69"/>
      <c r="JM191" s="69"/>
      <c r="JN191" s="69"/>
      <c r="JO191" s="69"/>
      <c r="JP191" s="69"/>
      <c r="JQ191" s="69"/>
      <c r="JR191" s="69"/>
      <c r="JS191" s="69"/>
      <c r="JT191" s="69"/>
      <c r="JU191" s="69"/>
      <c r="JV191" s="69"/>
      <c r="JW191" s="69"/>
      <c r="JX191" s="69"/>
      <c r="JY191" s="69"/>
      <c r="JZ191" s="69"/>
      <c r="KA191" s="69"/>
      <c r="KB191" s="69"/>
      <c r="KC191" s="69"/>
      <c r="KD191" s="69"/>
      <c r="KE191" s="69"/>
      <c r="KF191" s="69"/>
      <c r="KG191" s="69"/>
      <c r="KH191" s="69"/>
      <c r="KI191" s="69"/>
      <c r="KJ191" s="69"/>
      <c r="KK191" s="69"/>
      <c r="KL191" s="69"/>
      <c r="KM191" s="69"/>
      <c r="KN191" s="69"/>
      <c r="KO191" s="69"/>
      <c r="KP191" s="69"/>
      <c r="KQ191" s="69"/>
      <c r="KR191" s="69"/>
      <c r="KS191" s="69"/>
      <c r="KT191" s="69"/>
      <c r="KU191" s="69"/>
      <c r="KV191" s="69"/>
      <c r="KW191" s="69"/>
      <c r="KX191" s="69"/>
      <c r="KY191" s="69"/>
      <c r="KZ191" s="69"/>
      <c r="LA191" s="69"/>
      <c r="LB191" s="69"/>
      <c r="LC191" s="69"/>
      <c r="LD191" s="69"/>
      <c r="LE191" s="69"/>
      <c r="LF191" s="69"/>
      <c r="LG191" s="69"/>
      <c r="LH191" s="69"/>
      <c r="LI191" s="69"/>
      <c r="LJ191" s="69"/>
      <c r="LK191" s="69"/>
      <c r="LL191" s="69"/>
      <c r="LM191" s="69"/>
      <c r="LN191" s="69"/>
      <c r="LO191" s="69"/>
      <c r="LP191" s="69"/>
      <c r="LQ191" s="69"/>
      <c r="LR191" s="69"/>
      <c r="LS191" s="69"/>
      <c r="LT191" s="69"/>
      <c r="LU191" s="69"/>
      <c r="LV191" s="69"/>
      <c r="LW191" s="69"/>
      <c r="LX191" s="69"/>
      <c r="LY191" s="69"/>
      <c r="LZ191" s="69"/>
      <c r="MA191" s="69"/>
      <c r="MB191" s="69"/>
      <c r="MC191" s="69"/>
      <c r="MD191" s="69"/>
      <c r="ME191" s="69"/>
      <c r="MF191" s="69"/>
      <c r="MG191" s="69"/>
      <c r="MH191" s="69"/>
      <c r="MI191" s="69"/>
      <c r="MJ191" s="69"/>
      <c r="MK191" s="69"/>
      <c r="ML191" s="69"/>
      <c r="MM191" s="69"/>
      <c r="MN191" s="69"/>
      <c r="MO191" s="69"/>
      <c r="MP191" s="69"/>
      <c r="MQ191" s="69"/>
      <c r="MR191" s="69"/>
      <c r="MS191" s="69"/>
      <c r="MT191" s="69"/>
      <c r="MU191" s="69"/>
      <c r="MV191" s="69"/>
      <c r="MW191" s="69"/>
      <c r="MX191" s="69"/>
      <c r="MY191" s="69"/>
      <c r="MZ191" s="69"/>
      <c r="NA191" s="69"/>
      <c r="NB191" s="69"/>
      <c r="NC191" s="69"/>
      <c r="ND191" s="69"/>
      <c r="NE191" s="69"/>
      <c r="NF191" s="69"/>
      <c r="NG191" s="69"/>
      <c r="NH191" s="69"/>
      <c r="NI191" s="69"/>
      <c r="NJ191" s="69"/>
      <c r="NK191" s="69"/>
      <c r="NL191" s="69"/>
      <c r="NM191" s="69"/>
      <c r="NN191" s="69"/>
      <c r="NO191" s="69"/>
      <c r="NP191" s="69"/>
      <c r="NQ191" s="69"/>
      <c r="NR191" s="69"/>
      <c r="NS191" s="69"/>
      <c r="NT191" s="69"/>
      <c r="NU191" s="69"/>
      <c r="NV191" s="69"/>
      <c r="NW191" s="69"/>
      <c r="NX191" s="69"/>
      <c r="NY191" s="69"/>
      <c r="NZ191" s="69"/>
      <c r="OA191" s="69"/>
      <c r="OB191" s="69"/>
      <c r="OC191" s="69"/>
      <c r="OD191" s="69"/>
      <c r="OE191" s="69"/>
      <c r="OF191" s="69"/>
      <c r="OG191" s="69"/>
      <c r="OH191" s="69"/>
      <c r="OI191" s="69"/>
      <c r="OJ191" s="69"/>
      <c r="OK191" s="69"/>
      <c r="OL191" s="69"/>
      <c r="OM191" s="69"/>
      <c r="ON191" s="69"/>
      <c r="OO191" s="69"/>
      <c r="OP191" s="69"/>
      <c r="OQ191" s="69"/>
      <c r="OR191" s="69"/>
      <c r="OS191" s="69"/>
      <c r="OT191" s="69"/>
      <c r="OU191" s="69"/>
      <c r="OV191" s="69"/>
      <c r="OW191" s="69"/>
      <c r="OX191" s="69"/>
      <c r="OY191" s="69"/>
      <c r="OZ191" s="69"/>
      <c r="PA191" s="69"/>
      <c r="PB191" s="69"/>
      <c r="PC191" s="69"/>
      <c r="PD191" s="69"/>
      <c r="PE191" s="69"/>
      <c r="PF191" s="69"/>
      <c r="PG191" s="69"/>
      <c r="PH191" s="69"/>
      <c r="PI191" s="69"/>
      <c r="PJ191" s="69"/>
      <c r="PK191" s="69"/>
      <c r="PL191" s="69"/>
      <c r="PM191" s="69"/>
      <c r="PN191" s="69"/>
      <c r="PO191" s="69"/>
      <c r="PP191" s="69"/>
      <c r="PQ191" s="69"/>
      <c r="PR191" s="69"/>
      <c r="PS191" s="69"/>
      <c r="PT191" s="69"/>
      <c r="PU191" s="69"/>
      <c r="PV191" s="69"/>
      <c r="PW191" s="69"/>
      <c r="PX191" s="69"/>
      <c r="PY191" s="69"/>
      <c r="PZ191" s="69"/>
      <c r="QA191" s="69"/>
      <c r="QB191" s="69"/>
      <c r="QC191" s="69"/>
      <c r="QD191" s="69"/>
      <c r="QE191" s="69"/>
      <c r="QF191" s="69"/>
      <c r="QG191" s="69"/>
      <c r="QH191" s="69"/>
      <c r="QI191" s="69"/>
      <c r="QJ191" s="69"/>
      <c r="QK191" s="69"/>
      <c r="QL191" s="69"/>
      <c r="QM191" s="69"/>
      <c r="QN191" s="69"/>
      <c r="QO191" s="69"/>
      <c r="QP191" s="69"/>
      <c r="QQ191" s="69"/>
      <c r="QR191" s="69"/>
      <c r="QS191" s="69"/>
      <c r="QT191" s="69"/>
      <c r="QU191" s="69"/>
      <c r="QV191" s="69"/>
      <c r="QW191" s="69"/>
      <c r="QX191" s="69"/>
      <c r="QY191" s="69"/>
      <c r="QZ191" s="69"/>
      <c r="RA191" s="69"/>
      <c r="RB191" s="69"/>
      <c r="RC191" s="69"/>
      <c r="RD191" s="69"/>
      <c r="RE191" s="69"/>
      <c r="RF191" s="69"/>
      <c r="RG191" s="69"/>
      <c r="RH191" s="69"/>
      <c r="RI191" s="69"/>
      <c r="RJ191" s="69"/>
      <c r="RK191" s="69"/>
      <c r="RL191" s="69"/>
      <c r="RM191" s="69"/>
      <c r="RN191" s="69"/>
      <c r="RO191" s="69"/>
      <c r="RP191" s="69"/>
      <c r="RQ191" s="69"/>
      <c r="RR191" s="69"/>
      <c r="RS191" s="69"/>
      <c r="RT191" s="69"/>
      <c r="RU191" s="69"/>
      <c r="RV191" s="69"/>
      <c r="RW191" s="69"/>
      <c r="RX191" s="69"/>
      <c r="RY191" s="69"/>
      <c r="RZ191" s="69"/>
      <c r="SA191" s="69"/>
      <c r="SB191" s="69"/>
      <c r="SC191" s="69"/>
      <c r="SD191" s="69"/>
      <c r="SE191" s="69"/>
      <c r="SF191" s="69"/>
      <c r="SG191" s="69"/>
      <c r="SH191" s="69"/>
      <c r="SI191" s="69"/>
      <c r="SJ191" s="69"/>
      <c r="SK191" s="69"/>
      <c r="SL191" s="69"/>
      <c r="SM191" s="69"/>
      <c r="SN191" s="69"/>
      <c r="SO191" s="69"/>
      <c r="SP191" s="69"/>
      <c r="SQ191" s="69"/>
      <c r="SR191" s="69"/>
      <c r="SS191" s="69"/>
      <c r="ST191" s="69"/>
      <c r="SU191" s="69"/>
      <c r="SV191" s="69"/>
      <c r="SW191" s="69"/>
      <c r="SX191" s="69"/>
      <c r="SY191" s="69"/>
      <c r="SZ191" s="69"/>
      <c r="TA191" s="69"/>
      <c r="TB191" s="69"/>
      <c r="TC191" s="69"/>
      <c r="TD191" s="69"/>
      <c r="TE191" s="69"/>
      <c r="TF191" s="69"/>
      <c r="TG191" s="69"/>
      <c r="TH191" s="69"/>
      <c r="TI191" s="69"/>
      <c r="TJ191" s="69"/>
      <c r="TK191" s="69"/>
      <c r="TL191" s="69"/>
      <c r="TM191" s="69"/>
      <c r="TN191" s="69"/>
      <c r="TO191" s="69"/>
      <c r="TP191" s="69"/>
      <c r="TQ191" s="69"/>
      <c r="TR191" s="69"/>
      <c r="TS191" s="69"/>
      <c r="TT191" s="69"/>
      <c r="TU191" s="69"/>
      <c r="TV191" s="69"/>
      <c r="TW191" s="69"/>
      <c r="TX191" s="69"/>
      <c r="TY191" s="69"/>
      <c r="TZ191" s="69"/>
      <c r="UA191" s="69"/>
      <c r="UB191" s="69"/>
      <c r="UC191" s="69"/>
      <c r="UD191" s="69"/>
      <c r="UE191" s="69"/>
      <c r="UF191" s="69"/>
      <c r="UG191" s="69"/>
      <c r="UH191" s="69"/>
      <c r="UI191" s="69"/>
      <c r="UJ191" s="69"/>
      <c r="UK191" s="69"/>
      <c r="UL191" s="69"/>
      <c r="UM191" s="69"/>
      <c r="UN191" s="69"/>
      <c r="UO191" s="69"/>
      <c r="UP191" s="69"/>
      <c r="UQ191" s="69"/>
      <c r="UR191" s="69"/>
      <c r="US191" s="69"/>
      <c r="UT191" s="69"/>
      <c r="UU191" s="69"/>
      <c r="UV191" s="69"/>
      <c r="UW191" s="69"/>
      <c r="UX191" s="69"/>
      <c r="UY191" s="69"/>
      <c r="UZ191" s="69"/>
      <c r="VA191" s="69"/>
      <c r="VB191" s="69"/>
      <c r="VC191" s="69"/>
      <c r="VD191" s="69"/>
      <c r="VE191" s="69"/>
      <c r="VF191" s="69"/>
      <c r="VG191" s="69"/>
      <c r="VH191" s="69"/>
      <c r="VI191" s="69"/>
      <c r="VJ191" s="69"/>
      <c r="VK191" s="69"/>
      <c r="VL191" s="69"/>
      <c r="VM191" s="69"/>
      <c r="VN191" s="69"/>
      <c r="VO191" s="69"/>
      <c r="VP191" s="69"/>
      <c r="VQ191" s="69"/>
      <c r="VR191" s="69"/>
      <c r="VS191" s="69"/>
      <c r="VT191" s="69"/>
      <c r="VU191" s="69"/>
      <c r="VV191" s="69"/>
      <c r="VW191" s="69"/>
      <c r="VX191" s="69"/>
      <c r="VY191" s="69"/>
      <c r="VZ191" s="69"/>
      <c r="WA191" s="69"/>
      <c r="WB191" s="69"/>
      <c r="WC191" s="69"/>
      <c r="WD191" s="69"/>
      <c r="WE191" s="69"/>
      <c r="WF191" s="69"/>
      <c r="WG191" s="69"/>
      <c r="WH191" s="69"/>
      <c r="WI191" s="69"/>
      <c r="WJ191" s="69"/>
      <c r="WK191" s="69"/>
      <c r="WL191" s="69"/>
      <c r="WM191" s="69"/>
      <c r="WN191" s="69"/>
      <c r="WO191" s="69"/>
      <c r="WP191" s="69"/>
      <c r="WQ191" s="69"/>
      <c r="WR191" s="69"/>
      <c r="WS191" s="69"/>
      <c r="WT191" s="69"/>
      <c r="WU191" s="69"/>
      <c r="WV191" s="69"/>
      <c r="WW191" s="69"/>
      <c r="WX191" s="69"/>
      <c r="WY191" s="69"/>
      <c r="WZ191" s="69"/>
      <c r="XA191" s="69"/>
      <c r="XB191" s="69"/>
      <c r="XC191" s="69"/>
      <c r="XD191" s="69"/>
      <c r="XE191" s="69"/>
      <c r="XF191" s="69"/>
      <c r="XG191" s="69"/>
      <c r="XH191" s="69"/>
      <c r="XI191" s="69"/>
      <c r="XJ191" s="69"/>
      <c r="XK191" s="69"/>
      <c r="XL191" s="69"/>
      <c r="XM191" s="69"/>
      <c r="XN191" s="69"/>
      <c r="XO191" s="69"/>
      <c r="XP191" s="69"/>
      <c r="XQ191" s="69"/>
      <c r="XR191" s="69"/>
      <c r="XS191" s="69"/>
      <c r="XT191" s="69"/>
      <c r="XU191" s="69"/>
      <c r="XV191" s="69"/>
      <c r="XW191" s="69"/>
      <c r="XX191" s="69"/>
      <c r="XY191" s="69"/>
      <c r="XZ191" s="69"/>
      <c r="YA191" s="69"/>
      <c r="YB191" s="69"/>
      <c r="YC191" s="69"/>
      <c r="YD191" s="69"/>
      <c r="YE191" s="69"/>
      <c r="YF191" s="69"/>
      <c r="YG191" s="69"/>
      <c r="YH191" s="69"/>
      <c r="YI191" s="69"/>
      <c r="YJ191" s="69"/>
      <c r="YK191" s="69"/>
      <c r="YL191" s="69"/>
      <c r="YM191" s="69"/>
      <c r="YN191" s="69"/>
      <c r="YO191" s="69"/>
      <c r="YP191" s="69"/>
      <c r="YQ191" s="69"/>
      <c r="YR191" s="69"/>
      <c r="YS191" s="69"/>
      <c r="YT191" s="69"/>
      <c r="YU191" s="69"/>
      <c r="YV191" s="69"/>
      <c r="YW191" s="69"/>
      <c r="YX191" s="69"/>
      <c r="YY191" s="69"/>
      <c r="YZ191" s="69"/>
      <c r="ZA191" s="69"/>
      <c r="ZB191" s="69"/>
      <c r="ZC191" s="69"/>
      <c r="ZD191" s="69"/>
      <c r="ZE191" s="69"/>
      <c r="ZF191" s="69"/>
      <c r="ZG191" s="69"/>
      <c r="ZH191" s="69"/>
      <c r="ZI191" s="69"/>
      <c r="ZJ191" s="69"/>
      <c r="ZK191" s="69"/>
      <c r="ZL191" s="69"/>
      <c r="ZM191" s="69"/>
      <c r="ZN191" s="69"/>
      <c r="ZO191" s="69"/>
      <c r="ZP191" s="69"/>
      <c r="ZQ191" s="69"/>
      <c r="ZR191" s="69"/>
      <c r="ZS191" s="69"/>
      <c r="ZT191" s="69"/>
      <c r="ZU191" s="69"/>
      <c r="ZV191" s="69"/>
      <c r="ZW191" s="69"/>
      <c r="ZX191" s="69"/>
      <c r="ZY191" s="69"/>
      <c r="ZZ191" s="69"/>
      <c r="AAA191" s="69"/>
      <c r="AAB191" s="69"/>
      <c r="AAC191" s="69"/>
      <c r="AAD191" s="69"/>
      <c r="AAE191" s="69"/>
      <c r="AAF191" s="69"/>
      <c r="AAG191" s="69"/>
      <c r="AAH191" s="69"/>
      <c r="AAI191" s="69"/>
      <c r="AAJ191" s="69"/>
      <c r="AAK191" s="69"/>
      <c r="AAL191" s="69"/>
      <c r="AAM191" s="69"/>
      <c r="AAN191" s="69"/>
      <c r="AAO191" s="69"/>
      <c r="AAP191" s="69"/>
      <c r="AAQ191" s="69"/>
      <c r="AAR191" s="69"/>
      <c r="AAS191" s="69"/>
      <c r="AAT191" s="69"/>
      <c r="AAU191" s="69"/>
      <c r="AAV191" s="69"/>
      <c r="AAW191" s="69"/>
      <c r="AAX191" s="69"/>
      <c r="AAY191" s="69"/>
      <c r="AAZ191" s="69"/>
      <c r="ABA191" s="69"/>
      <c r="ABB191" s="69"/>
      <c r="ABC191" s="69"/>
      <c r="ABD191" s="69"/>
      <c r="ABE191" s="69"/>
      <c r="ABF191" s="69"/>
      <c r="ABG191" s="69"/>
      <c r="ABH191" s="69"/>
      <c r="ABI191" s="69"/>
      <c r="ABJ191" s="69"/>
      <c r="ABK191" s="69"/>
      <c r="ABL191" s="69"/>
      <c r="ABM191" s="69"/>
      <c r="ABN191" s="69"/>
      <c r="ABO191" s="69"/>
      <c r="ABP191" s="69"/>
      <c r="ABQ191" s="69"/>
      <c r="ABR191" s="69"/>
      <c r="ABS191" s="69"/>
      <c r="ABT191" s="69"/>
      <c r="ABU191" s="69"/>
      <c r="ABV191" s="69"/>
      <c r="ABW191" s="69"/>
      <c r="ABX191" s="69"/>
      <c r="ABY191" s="69"/>
      <c r="ABZ191" s="69"/>
      <c r="ACA191" s="69"/>
      <c r="ACB191" s="69"/>
      <c r="ACC191" s="69"/>
      <c r="ACD191" s="69"/>
      <c r="ACE191" s="69"/>
      <c r="ACF191" s="69"/>
      <c r="ACG191" s="69"/>
      <c r="ACH191" s="69"/>
      <c r="ACI191" s="69"/>
      <c r="ACJ191" s="69"/>
      <c r="ACK191" s="69"/>
      <c r="ACL191" s="69"/>
      <c r="ACM191" s="69"/>
      <c r="ACN191" s="69"/>
      <c r="ACO191" s="69"/>
      <c r="ACP191" s="69"/>
      <c r="ACQ191" s="69"/>
      <c r="ACR191" s="69"/>
      <c r="ACS191" s="69"/>
      <c r="ACT191" s="69"/>
      <c r="ACU191" s="69"/>
      <c r="ACV191" s="69"/>
      <c r="ACW191" s="69"/>
      <c r="ACX191" s="69"/>
      <c r="ACY191" s="69"/>
      <c r="ACZ191" s="69"/>
      <c r="ADA191" s="69"/>
      <c r="ADB191" s="69"/>
      <c r="ADC191" s="69"/>
      <c r="ADD191" s="69"/>
      <c r="ADE191" s="69"/>
      <c r="ADF191" s="69"/>
      <c r="ADG191" s="69"/>
      <c r="ADH191" s="69"/>
      <c r="ADI191" s="69"/>
      <c r="ADJ191" s="69"/>
      <c r="ADK191" s="69"/>
      <c r="ADL191" s="69"/>
      <c r="ADM191" s="69"/>
      <c r="ADN191" s="69"/>
      <c r="ADO191" s="69"/>
      <c r="ADP191" s="69"/>
      <c r="ADQ191" s="69"/>
      <c r="ADR191" s="69"/>
      <c r="ADS191" s="69"/>
      <c r="ADT191" s="69"/>
      <c r="ADU191" s="69"/>
      <c r="ADV191" s="69"/>
      <c r="ADW191" s="69"/>
      <c r="ADX191" s="69"/>
      <c r="ADY191" s="69"/>
      <c r="ADZ191" s="77"/>
      <c r="AEA191" s="69"/>
      <c r="AEB191" s="69"/>
      <c r="AEC191" s="69"/>
      <c r="AED191" s="69"/>
      <c r="AEE191" s="111">
        <f t="shared" si="83"/>
        <v>186</v>
      </c>
      <c r="AEF191" s="109"/>
      <c r="AEG191" s="69"/>
      <c r="AEH191" s="69"/>
      <c r="AEI191" s="69"/>
      <c r="AEJ191" s="69"/>
      <c r="AEK191" s="69"/>
      <c r="AEL191" s="69"/>
      <c r="AEM191" s="69"/>
      <c r="AEN191" s="69"/>
      <c r="AEO191" s="69"/>
      <c r="AEP191" s="69"/>
      <c r="AEQ191" s="69"/>
      <c r="AER191" s="69"/>
      <c r="AES191" s="69"/>
      <c r="AET191" s="69"/>
      <c r="AEU191" s="69"/>
      <c r="AEV191" s="69"/>
      <c r="AEW191" s="69"/>
      <c r="AEX191" s="69"/>
      <c r="AEY191" s="69"/>
      <c r="AEZ191" s="69"/>
      <c r="AFA191" s="69"/>
      <c r="AFB191" s="113"/>
      <c r="AFC191" s="113"/>
      <c r="AFD191" s="113"/>
      <c r="AFE191" s="113"/>
      <c r="AFF191" s="113"/>
      <c r="AFG191" s="113"/>
      <c r="AFH191" s="113"/>
      <c r="AFI191" s="113"/>
      <c r="AFJ191" s="113"/>
      <c r="AFK191" s="113"/>
      <c r="AFL191" s="113"/>
      <c r="AFM191" s="113"/>
      <c r="AFN191" s="113"/>
      <c r="AFO191" s="113"/>
      <c r="AFP191" s="113"/>
      <c r="AFQ191" s="113"/>
      <c r="AFR191" s="113"/>
      <c r="AFS191" s="113"/>
      <c r="AFT191" s="113"/>
      <c r="AFU191" s="113"/>
      <c r="AFV191" s="113"/>
      <c r="AFW191" s="113"/>
      <c r="AFX191" s="113"/>
      <c r="AFY191" s="113"/>
      <c r="AFZ191" s="113"/>
      <c r="AGA191" s="113"/>
      <c r="AGB191" s="113"/>
      <c r="AGC191" s="113"/>
      <c r="AGD191" s="113"/>
      <c r="AGE191" s="113"/>
      <c r="AGF191" s="113"/>
      <c r="AGG191" s="113"/>
      <c r="AGH191" s="113"/>
      <c r="AGI191" s="113"/>
      <c r="AGJ191" s="113"/>
      <c r="AGK191" s="113"/>
      <c r="AGL191" s="113"/>
      <c r="AGM191" s="113"/>
      <c r="AGN191" s="113"/>
      <c r="AGO191" s="113"/>
      <c r="AGP191" s="113"/>
      <c r="AGQ191" s="113"/>
      <c r="AGR191" s="113"/>
      <c r="AGS191" s="113"/>
      <c r="AGT191" s="113"/>
      <c r="AGU191" s="113"/>
      <c r="AGV191" s="113"/>
      <c r="AGW191" s="113"/>
      <c r="AGX191" s="113"/>
      <c r="AGY191" s="113"/>
      <c r="AGZ191" s="113"/>
      <c r="AHA191" s="113"/>
      <c r="AHB191" s="113"/>
      <c r="AHC191" s="113"/>
      <c r="AHD191" s="113"/>
      <c r="AHE191" s="113"/>
      <c r="AHF191" s="113"/>
      <c r="AHG191" s="113"/>
      <c r="AHH191" s="113"/>
      <c r="AHI191" s="113"/>
      <c r="AHJ191" s="113"/>
      <c r="AHK191" s="113"/>
      <c r="AHL191" s="113"/>
      <c r="AHM191" s="113"/>
      <c r="AHN191" s="113"/>
      <c r="AHO191" s="113"/>
      <c r="AHP191" s="113"/>
      <c r="AHQ191" s="113"/>
      <c r="AHR191" s="113"/>
      <c r="AHS191" s="113"/>
      <c r="AHT191" s="113"/>
      <c r="AHU191" s="113"/>
      <c r="AHV191" s="113"/>
      <c r="AHW191" s="113"/>
      <c r="AHX191" s="113"/>
      <c r="AHY191" s="113"/>
      <c r="AHZ191" s="113"/>
      <c r="AIA191" s="113"/>
      <c r="AIB191" s="113"/>
      <c r="AIC191" s="113"/>
      <c r="AID191" s="113"/>
      <c r="AIE191" s="113"/>
      <c r="AIF191" s="113"/>
      <c r="AIG191" s="113"/>
      <c r="AIH191" s="113"/>
      <c r="AII191" s="113"/>
      <c r="AIJ191" s="113"/>
      <c r="AIK191" s="113"/>
      <c r="AIL191" s="113"/>
      <c r="AIM191" s="113"/>
      <c r="AIN191" s="113"/>
      <c r="AIO191" s="113"/>
      <c r="AIP191" s="69"/>
      <c r="AIQ191" s="69"/>
      <c r="AIR191" s="69"/>
      <c r="AIS191" s="69"/>
      <c r="AIT191" s="69"/>
      <c r="AIU191" s="69"/>
    </row>
    <row r="192" spans="1:931" ht="4.5" customHeight="1" x14ac:dyDescent="0.25">
      <c r="B192" s="69"/>
      <c r="C192" s="69"/>
      <c r="D192" s="69"/>
      <c r="E192" s="77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69"/>
      <c r="FF192" s="69"/>
      <c r="FG192" s="69"/>
      <c r="FH192" s="69"/>
      <c r="FI192" s="69"/>
      <c r="FJ192" s="69"/>
      <c r="FK192" s="69"/>
      <c r="FL192" s="69"/>
      <c r="FM192" s="69"/>
      <c r="FN192" s="69"/>
      <c r="FO192" s="69"/>
      <c r="FP192" s="69"/>
      <c r="FQ192" s="69"/>
      <c r="FR192" s="69"/>
      <c r="FS192" s="69"/>
      <c r="FT192" s="69"/>
      <c r="FU192" s="69"/>
      <c r="FV192" s="69"/>
      <c r="FW192" s="69"/>
      <c r="FX192" s="69"/>
      <c r="FY192" s="69"/>
      <c r="FZ192" s="69"/>
      <c r="GA192" s="69"/>
      <c r="GB192" s="69"/>
      <c r="GC192" s="69"/>
      <c r="GD192" s="69"/>
      <c r="GE192" s="69"/>
      <c r="GF192" s="69"/>
      <c r="GG192" s="69"/>
      <c r="GH192" s="69"/>
      <c r="GI192" s="69"/>
      <c r="GJ192" s="69"/>
      <c r="GK192" s="69"/>
      <c r="GL192" s="69"/>
      <c r="GM192" s="69"/>
      <c r="GN192" s="69"/>
      <c r="GO192" s="69"/>
      <c r="GP192" s="69"/>
      <c r="GQ192" s="69"/>
      <c r="GR192" s="69"/>
      <c r="GS192" s="69"/>
      <c r="GT192" s="69"/>
      <c r="GU192" s="69"/>
      <c r="GV192" s="69"/>
      <c r="GW192" s="69"/>
      <c r="GX192" s="69"/>
      <c r="GY192" s="69"/>
      <c r="GZ192" s="69"/>
      <c r="HA192" s="69"/>
      <c r="HB192" s="69"/>
      <c r="HC192" s="69"/>
      <c r="HD192" s="69"/>
      <c r="HE192" s="69"/>
      <c r="HF192" s="69"/>
      <c r="HG192" s="69"/>
      <c r="HH192" s="69"/>
      <c r="HI192" s="69"/>
      <c r="HJ192" s="69"/>
      <c r="HK192" s="69"/>
      <c r="HL192" s="69"/>
      <c r="HM192" s="69"/>
      <c r="HN192" s="69"/>
      <c r="HO192" s="69"/>
      <c r="HP192" s="69"/>
      <c r="HQ192" s="69"/>
      <c r="HR192" s="69"/>
      <c r="HS192" s="69"/>
      <c r="HT192" s="69"/>
      <c r="HU192" s="69"/>
      <c r="HV192" s="69"/>
      <c r="HW192" s="69"/>
      <c r="HX192" s="69"/>
      <c r="HY192" s="69"/>
      <c r="HZ192" s="69"/>
      <c r="IA192" s="69"/>
      <c r="IB192" s="69"/>
      <c r="IC192" s="69"/>
      <c r="ID192" s="69"/>
      <c r="IE192" s="69"/>
      <c r="IF192" s="69"/>
      <c r="IG192" s="69"/>
      <c r="IH192" s="69"/>
      <c r="II192" s="69"/>
      <c r="IJ192" s="69"/>
      <c r="IK192" s="69"/>
      <c r="IL192" s="69"/>
      <c r="IM192" s="69"/>
      <c r="IN192" s="69"/>
      <c r="IO192" s="69"/>
      <c r="IP192" s="69"/>
      <c r="IQ192" s="69"/>
      <c r="IR192" s="69"/>
      <c r="IS192" s="69"/>
      <c r="IT192" s="69"/>
      <c r="IU192" s="69"/>
      <c r="IV192" s="69"/>
      <c r="IW192" s="69"/>
      <c r="IX192" s="69"/>
      <c r="IY192" s="69"/>
      <c r="IZ192" s="69"/>
      <c r="JA192" s="69"/>
      <c r="JB192" s="69"/>
      <c r="JC192" s="69"/>
      <c r="JD192" s="69"/>
      <c r="JE192" s="69"/>
      <c r="JF192" s="69"/>
      <c r="JG192" s="69"/>
      <c r="JH192" s="69"/>
      <c r="JI192" s="69"/>
      <c r="JJ192" s="69"/>
      <c r="JK192" s="69"/>
      <c r="JL192" s="69"/>
      <c r="JM192" s="69"/>
      <c r="JN192" s="69"/>
      <c r="JO192" s="69"/>
      <c r="JP192" s="69"/>
      <c r="JQ192" s="69"/>
      <c r="JR192" s="69"/>
      <c r="JS192" s="69"/>
      <c r="JT192" s="69"/>
      <c r="JU192" s="69"/>
      <c r="JV192" s="69"/>
      <c r="JW192" s="69"/>
      <c r="JX192" s="69"/>
      <c r="JY192" s="69"/>
      <c r="JZ192" s="69"/>
      <c r="KA192" s="69"/>
      <c r="KB192" s="69"/>
      <c r="KC192" s="69"/>
      <c r="KD192" s="69"/>
      <c r="KE192" s="69"/>
      <c r="KF192" s="69"/>
      <c r="KG192" s="69"/>
      <c r="KH192" s="69"/>
      <c r="KI192" s="69"/>
      <c r="KJ192" s="69"/>
      <c r="KK192" s="69"/>
      <c r="KL192" s="69"/>
      <c r="KM192" s="69"/>
      <c r="KN192" s="69"/>
      <c r="KO192" s="69"/>
      <c r="KP192" s="69"/>
      <c r="KQ192" s="69"/>
      <c r="KR192" s="69"/>
      <c r="KS192" s="69"/>
      <c r="KT192" s="69"/>
      <c r="KU192" s="69"/>
      <c r="KV192" s="69"/>
      <c r="KW192" s="69"/>
      <c r="KX192" s="69"/>
      <c r="KY192" s="69"/>
      <c r="KZ192" s="69"/>
      <c r="LA192" s="69"/>
      <c r="LB192" s="69"/>
      <c r="LC192" s="69"/>
      <c r="LD192" s="69"/>
      <c r="LE192" s="69"/>
      <c r="LF192" s="69"/>
      <c r="LG192" s="69"/>
      <c r="LH192" s="69"/>
      <c r="LI192" s="69"/>
      <c r="LJ192" s="69"/>
      <c r="LK192" s="69"/>
      <c r="LL192" s="69"/>
      <c r="LM192" s="69"/>
      <c r="LN192" s="69"/>
      <c r="LO192" s="69"/>
      <c r="LP192" s="69"/>
      <c r="LQ192" s="69"/>
      <c r="LR192" s="69"/>
      <c r="LS192" s="69"/>
      <c r="LT192" s="69"/>
      <c r="LU192" s="69"/>
      <c r="LV192" s="69"/>
      <c r="LW192" s="69"/>
      <c r="LX192" s="69"/>
      <c r="LY192" s="69"/>
      <c r="LZ192" s="69"/>
      <c r="MA192" s="69"/>
      <c r="MB192" s="69"/>
      <c r="MC192" s="69"/>
      <c r="MD192" s="69"/>
      <c r="ME192" s="69"/>
      <c r="MF192" s="69"/>
      <c r="MG192" s="69"/>
      <c r="MH192" s="69"/>
      <c r="MI192" s="69"/>
      <c r="MJ192" s="69"/>
      <c r="MK192" s="69"/>
      <c r="ML192" s="69"/>
      <c r="MM192" s="69"/>
      <c r="MN192" s="69"/>
      <c r="MO192" s="69"/>
      <c r="MP192" s="69"/>
      <c r="MQ192" s="69"/>
      <c r="MR192" s="69"/>
      <c r="MS192" s="69"/>
      <c r="MT192" s="69"/>
      <c r="MU192" s="69"/>
      <c r="MV192" s="69"/>
      <c r="MW192" s="69"/>
      <c r="MX192" s="69"/>
      <c r="MY192" s="69"/>
      <c r="MZ192" s="69"/>
      <c r="NA192" s="69"/>
      <c r="NB192" s="69"/>
      <c r="NC192" s="69"/>
      <c r="ND192" s="69"/>
      <c r="NE192" s="69"/>
      <c r="NF192" s="69"/>
      <c r="NG192" s="69"/>
      <c r="NH192" s="69"/>
      <c r="NI192" s="69"/>
      <c r="NJ192" s="69"/>
      <c r="NK192" s="69"/>
      <c r="NL192" s="69"/>
      <c r="NM192" s="69"/>
      <c r="NN192" s="69"/>
      <c r="NO192" s="69"/>
      <c r="NP192" s="69"/>
      <c r="NQ192" s="69"/>
      <c r="NR192" s="69"/>
      <c r="NS192" s="69"/>
      <c r="NT192" s="69"/>
      <c r="NU192" s="69"/>
      <c r="NV192" s="69"/>
      <c r="NW192" s="69"/>
      <c r="NX192" s="69"/>
      <c r="NY192" s="69"/>
      <c r="NZ192" s="69"/>
      <c r="OA192" s="69"/>
      <c r="OB192" s="69"/>
      <c r="OC192" s="69"/>
      <c r="OD192" s="69"/>
      <c r="OE192" s="69"/>
      <c r="OF192" s="69"/>
      <c r="OG192" s="69"/>
      <c r="OH192" s="69"/>
      <c r="OI192" s="69"/>
      <c r="OJ192" s="69"/>
      <c r="OK192" s="69"/>
      <c r="OL192" s="69"/>
      <c r="OM192" s="69"/>
      <c r="ON192" s="69"/>
      <c r="OO192" s="69"/>
      <c r="OP192" s="69"/>
      <c r="OQ192" s="69"/>
      <c r="OR192" s="69"/>
      <c r="OS192" s="69"/>
      <c r="OT192" s="69"/>
      <c r="OU192" s="69"/>
      <c r="OV192" s="69"/>
      <c r="OW192" s="69"/>
      <c r="OX192" s="69"/>
      <c r="OY192" s="69"/>
      <c r="OZ192" s="69"/>
      <c r="PA192" s="69"/>
      <c r="PB192" s="69"/>
      <c r="PC192" s="69"/>
      <c r="PD192" s="69"/>
      <c r="PE192" s="69"/>
      <c r="PF192" s="69"/>
      <c r="PG192" s="69"/>
      <c r="PH192" s="69"/>
      <c r="PI192" s="69"/>
      <c r="PJ192" s="69"/>
      <c r="PK192" s="69"/>
      <c r="PL192" s="69"/>
      <c r="PM192" s="69"/>
      <c r="PN192" s="69"/>
      <c r="PO192" s="69"/>
      <c r="PP192" s="69"/>
      <c r="PQ192" s="69"/>
      <c r="PR192" s="69"/>
      <c r="PS192" s="69"/>
      <c r="PT192" s="69"/>
      <c r="PU192" s="69"/>
      <c r="PV192" s="69"/>
      <c r="PW192" s="69"/>
      <c r="PX192" s="69"/>
      <c r="PY192" s="69"/>
      <c r="PZ192" s="69"/>
      <c r="QA192" s="69"/>
      <c r="QB192" s="69"/>
      <c r="QC192" s="69"/>
      <c r="QD192" s="69"/>
      <c r="QE192" s="69"/>
      <c r="QF192" s="69"/>
      <c r="QG192" s="69"/>
      <c r="QH192" s="69"/>
      <c r="QI192" s="69"/>
      <c r="QJ192" s="69"/>
      <c r="QK192" s="69"/>
      <c r="QL192" s="69"/>
      <c r="QM192" s="69"/>
      <c r="QN192" s="69"/>
      <c r="QO192" s="69"/>
      <c r="QP192" s="69"/>
      <c r="QQ192" s="69"/>
      <c r="QR192" s="69"/>
      <c r="QS192" s="69"/>
      <c r="QT192" s="69"/>
      <c r="QU192" s="69"/>
      <c r="QV192" s="69"/>
      <c r="QW192" s="69"/>
      <c r="QX192" s="69"/>
      <c r="QY192" s="69"/>
      <c r="QZ192" s="69"/>
      <c r="RA192" s="69"/>
      <c r="RB192" s="69"/>
      <c r="RC192" s="69"/>
      <c r="RD192" s="69"/>
      <c r="RE192" s="69"/>
      <c r="RF192" s="69"/>
      <c r="RG192" s="69"/>
      <c r="RH192" s="69"/>
      <c r="RI192" s="69"/>
      <c r="RJ192" s="69"/>
      <c r="RK192" s="69"/>
      <c r="RL192" s="69"/>
      <c r="RM192" s="69"/>
      <c r="RN192" s="69"/>
      <c r="RO192" s="69"/>
      <c r="RP192" s="69"/>
      <c r="RQ192" s="69"/>
      <c r="RR192" s="69"/>
      <c r="RS192" s="69"/>
      <c r="RT192" s="69"/>
      <c r="RU192" s="69"/>
      <c r="RV192" s="69"/>
      <c r="RW192" s="69"/>
      <c r="RX192" s="69"/>
      <c r="RY192" s="69"/>
      <c r="RZ192" s="69"/>
      <c r="SA192" s="69"/>
      <c r="SB192" s="69"/>
      <c r="SC192" s="69"/>
      <c r="SD192" s="69"/>
      <c r="SE192" s="69"/>
      <c r="SF192" s="69"/>
      <c r="SG192" s="69"/>
      <c r="SH192" s="69"/>
      <c r="SI192" s="69"/>
      <c r="SJ192" s="69"/>
      <c r="SK192" s="69"/>
      <c r="SL192" s="69"/>
      <c r="SM192" s="69"/>
      <c r="SN192" s="69"/>
      <c r="SO192" s="69"/>
      <c r="SP192" s="69"/>
      <c r="SQ192" s="69"/>
      <c r="SR192" s="69"/>
      <c r="SS192" s="69"/>
      <c r="ST192" s="69"/>
      <c r="SU192" s="69"/>
      <c r="SV192" s="69"/>
      <c r="SW192" s="69"/>
      <c r="SX192" s="69"/>
      <c r="SY192" s="69"/>
      <c r="SZ192" s="69"/>
      <c r="TA192" s="69"/>
      <c r="TB192" s="69"/>
      <c r="TC192" s="69"/>
      <c r="TD192" s="69"/>
      <c r="TE192" s="69"/>
      <c r="TF192" s="69"/>
      <c r="TG192" s="69"/>
      <c r="TH192" s="69"/>
      <c r="TI192" s="69"/>
      <c r="TJ192" s="69"/>
      <c r="TK192" s="69"/>
      <c r="TL192" s="69"/>
      <c r="TM192" s="69"/>
      <c r="TN192" s="69"/>
      <c r="TO192" s="69"/>
      <c r="TP192" s="69"/>
      <c r="TQ192" s="69"/>
      <c r="TR192" s="69"/>
      <c r="TS192" s="69"/>
      <c r="TT192" s="69"/>
      <c r="TU192" s="69"/>
      <c r="TV192" s="69"/>
      <c r="TW192" s="69"/>
      <c r="TX192" s="69"/>
      <c r="TY192" s="69"/>
      <c r="TZ192" s="69"/>
      <c r="UA192" s="69"/>
      <c r="UB192" s="69"/>
      <c r="UC192" s="69"/>
      <c r="UD192" s="69"/>
      <c r="UE192" s="69"/>
      <c r="UF192" s="69"/>
      <c r="UG192" s="69"/>
      <c r="UH192" s="69"/>
      <c r="UI192" s="69"/>
      <c r="UJ192" s="69"/>
      <c r="UK192" s="69"/>
      <c r="UL192" s="69"/>
      <c r="UM192" s="69"/>
      <c r="UN192" s="69"/>
      <c r="UO192" s="69"/>
      <c r="UP192" s="69"/>
      <c r="UQ192" s="69"/>
      <c r="UR192" s="69"/>
      <c r="US192" s="69"/>
      <c r="UT192" s="69"/>
      <c r="UU192" s="69"/>
      <c r="UV192" s="69"/>
      <c r="UW192" s="69"/>
      <c r="UX192" s="69"/>
      <c r="UY192" s="69"/>
      <c r="UZ192" s="69"/>
      <c r="VA192" s="69"/>
      <c r="VB192" s="69"/>
      <c r="VC192" s="69"/>
      <c r="VD192" s="69"/>
      <c r="VE192" s="69"/>
      <c r="VF192" s="69"/>
      <c r="VG192" s="69"/>
      <c r="VH192" s="69"/>
      <c r="VI192" s="69"/>
      <c r="VJ192" s="69"/>
      <c r="VK192" s="69"/>
      <c r="VL192" s="69"/>
      <c r="VM192" s="69"/>
      <c r="VN192" s="69"/>
      <c r="VO192" s="69"/>
      <c r="VP192" s="69"/>
      <c r="VQ192" s="69"/>
      <c r="VR192" s="69"/>
      <c r="VS192" s="69"/>
      <c r="VT192" s="69"/>
      <c r="VU192" s="69"/>
      <c r="VV192" s="69"/>
      <c r="VW192" s="69"/>
      <c r="VX192" s="69"/>
      <c r="VY192" s="69"/>
      <c r="VZ192" s="69"/>
      <c r="WA192" s="69"/>
      <c r="WB192" s="69"/>
      <c r="WC192" s="69"/>
      <c r="WD192" s="69"/>
      <c r="WE192" s="69"/>
      <c r="WF192" s="69"/>
      <c r="WG192" s="69"/>
      <c r="WH192" s="69"/>
      <c r="WI192" s="69"/>
      <c r="WJ192" s="69"/>
      <c r="WK192" s="69"/>
      <c r="WL192" s="69"/>
      <c r="WM192" s="69"/>
      <c r="WN192" s="69"/>
      <c r="WO192" s="69"/>
      <c r="WP192" s="69"/>
      <c r="WQ192" s="69"/>
      <c r="WR192" s="69"/>
      <c r="WS192" s="69"/>
      <c r="WT192" s="69"/>
      <c r="WU192" s="69"/>
      <c r="WV192" s="69"/>
      <c r="WW192" s="69"/>
      <c r="WX192" s="69"/>
      <c r="WY192" s="69"/>
      <c r="WZ192" s="69"/>
      <c r="XA192" s="69"/>
      <c r="XB192" s="69"/>
      <c r="XC192" s="69"/>
      <c r="XD192" s="69"/>
      <c r="XE192" s="69"/>
      <c r="XF192" s="69"/>
      <c r="XG192" s="69"/>
      <c r="XH192" s="69"/>
      <c r="XI192" s="69"/>
      <c r="XJ192" s="69"/>
      <c r="XK192" s="69"/>
      <c r="XL192" s="69"/>
      <c r="XM192" s="69"/>
      <c r="XN192" s="69"/>
      <c r="XO192" s="69"/>
      <c r="XP192" s="69"/>
      <c r="XQ192" s="69"/>
      <c r="XR192" s="69"/>
      <c r="XS192" s="69"/>
      <c r="XT192" s="69"/>
      <c r="XU192" s="69"/>
      <c r="XV192" s="69"/>
      <c r="XW192" s="69"/>
      <c r="XX192" s="69"/>
      <c r="XY192" s="69"/>
      <c r="XZ192" s="69"/>
      <c r="YA192" s="69"/>
      <c r="YB192" s="69"/>
      <c r="YC192" s="69"/>
      <c r="YD192" s="69"/>
      <c r="YE192" s="69"/>
      <c r="YF192" s="69"/>
      <c r="YG192" s="69"/>
      <c r="YH192" s="69"/>
      <c r="YI192" s="69"/>
      <c r="YJ192" s="69"/>
      <c r="YK192" s="69"/>
      <c r="YL192" s="69"/>
      <c r="YM192" s="69"/>
      <c r="YN192" s="69"/>
      <c r="YO192" s="69"/>
      <c r="YP192" s="69"/>
      <c r="YQ192" s="69"/>
      <c r="YR192" s="69"/>
      <c r="YS192" s="69"/>
      <c r="YT192" s="69"/>
      <c r="YU192" s="69"/>
      <c r="YV192" s="69"/>
      <c r="YW192" s="69"/>
      <c r="YX192" s="69"/>
      <c r="YY192" s="69"/>
      <c r="YZ192" s="69"/>
      <c r="ZA192" s="69"/>
      <c r="ZB192" s="69"/>
      <c r="ZC192" s="69"/>
      <c r="ZD192" s="69"/>
      <c r="ZE192" s="69"/>
      <c r="ZF192" s="69"/>
      <c r="ZG192" s="69"/>
      <c r="ZH192" s="69"/>
      <c r="ZI192" s="69"/>
      <c r="ZJ192" s="69"/>
      <c r="ZK192" s="69"/>
      <c r="ZL192" s="69"/>
      <c r="ZM192" s="69"/>
      <c r="ZN192" s="69"/>
      <c r="ZO192" s="69"/>
      <c r="ZP192" s="69"/>
      <c r="ZQ192" s="69"/>
      <c r="ZR192" s="69"/>
      <c r="ZS192" s="69"/>
      <c r="ZT192" s="69"/>
      <c r="ZU192" s="69"/>
      <c r="ZV192" s="69"/>
      <c r="ZW192" s="69"/>
      <c r="ZX192" s="69"/>
      <c r="ZY192" s="69"/>
      <c r="ZZ192" s="69"/>
      <c r="AAA192" s="69"/>
      <c r="AAB192" s="69"/>
      <c r="AAC192" s="69"/>
      <c r="AAD192" s="69"/>
      <c r="AAE192" s="69"/>
      <c r="AAF192" s="69"/>
      <c r="AAG192" s="69"/>
      <c r="AAH192" s="69"/>
      <c r="AAI192" s="69"/>
      <c r="AAJ192" s="69"/>
      <c r="AAK192" s="69"/>
      <c r="AAL192" s="69"/>
      <c r="AAM192" s="69"/>
      <c r="AAN192" s="69"/>
      <c r="AAO192" s="69"/>
      <c r="AAP192" s="69"/>
      <c r="AAQ192" s="69"/>
      <c r="AAR192" s="69"/>
      <c r="AAS192" s="69"/>
      <c r="AAT192" s="69"/>
      <c r="AAU192" s="69"/>
      <c r="AAV192" s="69"/>
      <c r="AAW192" s="69"/>
      <c r="AAX192" s="69"/>
      <c r="AAY192" s="69"/>
      <c r="AAZ192" s="69"/>
      <c r="ABA192" s="69"/>
      <c r="ABB192" s="69"/>
      <c r="ABC192" s="69"/>
      <c r="ABD192" s="69"/>
      <c r="ABE192" s="69"/>
      <c r="ABF192" s="69"/>
      <c r="ABG192" s="69"/>
      <c r="ABH192" s="69"/>
      <c r="ABI192" s="69"/>
      <c r="ABJ192" s="69"/>
      <c r="ABK192" s="69"/>
      <c r="ABL192" s="69"/>
      <c r="ABM192" s="69"/>
      <c r="ABN192" s="69"/>
      <c r="ABO192" s="69"/>
      <c r="ABP192" s="69"/>
      <c r="ABQ192" s="69"/>
      <c r="ABR192" s="69"/>
      <c r="ABS192" s="69"/>
      <c r="ABT192" s="69"/>
      <c r="ABU192" s="69"/>
      <c r="ABV192" s="69"/>
      <c r="ABW192" s="69"/>
      <c r="ABX192" s="69"/>
      <c r="ABY192" s="69"/>
      <c r="ABZ192" s="69"/>
      <c r="ACA192" s="69"/>
      <c r="ACB192" s="69"/>
      <c r="ACC192" s="69"/>
      <c r="ACD192" s="69"/>
      <c r="ACE192" s="69"/>
      <c r="ACF192" s="69"/>
      <c r="ACG192" s="69"/>
      <c r="ACH192" s="69"/>
      <c r="ACI192" s="69"/>
      <c r="ACJ192" s="69"/>
      <c r="ACK192" s="69"/>
      <c r="ACL192" s="69"/>
      <c r="ACM192" s="69"/>
      <c r="ACN192" s="69"/>
      <c r="ACO192" s="69"/>
      <c r="ACP192" s="69"/>
      <c r="ACQ192" s="69"/>
      <c r="ACR192" s="69"/>
      <c r="ACS192" s="69"/>
      <c r="ACT192" s="69"/>
      <c r="ACU192" s="69"/>
      <c r="ACV192" s="69"/>
      <c r="ACW192" s="69"/>
      <c r="ACX192" s="69"/>
      <c r="ACY192" s="69"/>
      <c r="ACZ192" s="69"/>
      <c r="ADA192" s="69"/>
      <c r="ADB192" s="69"/>
      <c r="ADC192" s="69"/>
      <c r="ADD192" s="69"/>
      <c r="ADE192" s="69"/>
      <c r="ADF192" s="69"/>
      <c r="ADG192" s="69"/>
      <c r="ADH192" s="69"/>
      <c r="ADI192" s="69"/>
      <c r="ADJ192" s="69"/>
      <c r="ADK192" s="69"/>
      <c r="ADL192" s="69"/>
      <c r="ADM192" s="69"/>
      <c r="ADN192" s="69"/>
      <c r="ADO192" s="69"/>
      <c r="ADP192" s="69"/>
      <c r="ADQ192" s="69"/>
      <c r="ADR192" s="69"/>
      <c r="ADS192" s="69"/>
      <c r="ADT192" s="69"/>
      <c r="ADU192" s="69"/>
      <c r="ADV192" s="69"/>
      <c r="ADW192" s="69"/>
      <c r="ADX192" s="69"/>
      <c r="ADY192" s="69"/>
      <c r="ADZ192" s="77"/>
      <c r="AEA192" s="69"/>
      <c r="AEB192" s="69"/>
      <c r="AEC192" s="69"/>
      <c r="AED192" s="69"/>
      <c r="AEE192" s="111">
        <f t="shared" si="83"/>
        <v>187</v>
      </c>
      <c r="AEF192" s="109"/>
      <c r="AEG192" s="69"/>
      <c r="AEH192" s="69"/>
      <c r="AEI192" s="69"/>
      <c r="AEJ192" s="69"/>
      <c r="AEK192" s="69"/>
      <c r="AEL192" s="69"/>
      <c r="AEM192" s="69"/>
      <c r="AEN192" s="69"/>
      <c r="AEO192" s="69"/>
      <c r="AEP192" s="69"/>
      <c r="AEQ192" s="69"/>
      <c r="AER192" s="69"/>
      <c r="AES192" s="69"/>
      <c r="AET192" s="69"/>
      <c r="AEU192" s="69"/>
      <c r="AEV192" s="69"/>
      <c r="AEW192" s="69"/>
      <c r="AEX192" s="69"/>
      <c r="AEY192" s="69"/>
      <c r="AEZ192" s="69"/>
      <c r="AFA192" s="69"/>
      <c r="AFB192" s="113"/>
      <c r="AFC192" s="113"/>
      <c r="AFD192" s="113"/>
      <c r="AFE192" s="113"/>
      <c r="AFF192" s="113"/>
      <c r="AFG192" s="113"/>
      <c r="AFH192" s="113"/>
      <c r="AFI192" s="113"/>
      <c r="AFJ192" s="113"/>
      <c r="AFK192" s="113"/>
      <c r="AFL192" s="113"/>
      <c r="AFM192" s="113"/>
      <c r="AFN192" s="113"/>
      <c r="AFO192" s="113"/>
      <c r="AFP192" s="113"/>
      <c r="AFQ192" s="113"/>
      <c r="AFR192" s="113"/>
      <c r="AFS192" s="113"/>
      <c r="AFT192" s="113"/>
      <c r="AFU192" s="113"/>
      <c r="AFV192" s="113"/>
      <c r="AFW192" s="113"/>
      <c r="AFX192" s="113"/>
      <c r="AFY192" s="113"/>
      <c r="AFZ192" s="113"/>
      <c r="AGA192" s="113"/>
      <c r="AGB192" s="113"/>
      <c r="AGC192" s="113"/>
      <c r="AGD192" s="113"/>
      <c r="AGE192" s="113"/>
      <c r="AGF192" s="113"/>
      <c r="AGG192" s="113"/>
      <c r="AGH192" s="113"/>
      <c r="AGI192" s="113"/>
      <c r="AGJ192" s="113"/>
      <c r="AGK192" s="113"/>
      <c r="AGL192" s="113"/>
      <c r="AGM192" s="113"/>
      <c r="AGN192" s="113"/>
      <c r="AGO192" s="113"/>
      <c r="AGP192" s="113"/>
      <c r="AGQ192" s="113"/>
      <c r="AGR192" s="113"/>
      <c r="AGS192" s="113"/>
      <c r="AGT192" s="113"/>
      <c r="AGU192" s="113"/>
      <c r="AGV192" s="113"/>
      <c r="AGW192" s="113"/>
      <c r="AGX192" s="113"/>
      <c r="AGY192" s="113"/>
      <c r="AGZ192" s="113"/>
      <c r="AHA192" s="113"/>
      <c r="AHB192" s="113"/>
      <c r="AHC192" s="113"/>
      <c r="AHD192" s="113"/>
      <c r="AHE192" s="113"/>
      <c r="AHF192" s="113"/>
      <c r="AHG192" s="113"/>
      <c r="AHH192" s="113"/>
      <c r="AHI192" s="113"/>
      <c r="AHJ192" s="113"/>
      <c r="AHK192" s="113"/>
      <c r="AHL192" s="113"/>
      <c r="AHM192" s="113"/>
      <c r="AHN192" s="113"/>
      <c r="AHO192" s="113"/>
      <c r="AHP192" s="113"/>
      <c r="AHQ192" s="113"/>
      <c r="AHR192" s="113"/>
      <c r="AHS192" s="113"/>
      <c r="AHT192" s="113"/>
      <c r="AHU192" s="113"/>
      <c r="AHV192" s="113"/>
      <c r="AHW192" s="113"/>
      <c r="AHX192" s="113"/>
      <c r="AHY192" s="113"/>
      <c r="AHZ192" s="113"/>
      <c r="AIA192" s="113"/>
      <c r="AIB192" s="113"/>
      <c r="AIC192" s="113"/>
      <c r="AID192" s="113"/>
      <c r="AIE192" s="113"/>
      <c r="AIF192" s="113"/>
      <c r="AIG192" s="113"/>
      <c r="AIH192" s="113"/>
      <c r="AII192" s="113"/>
      <c r="AIJ192" s="113"/>
      <c r="AIK192" s="113"/>
      <c r="AIL192" s="113"/>
      <c r="AIM192" s="113"/>
      <c r="AIN192" s="113"/>
      <c r="AIO192" s="113"/>
      <c r="AIP192" s="69"/>
      <c r="AIQ192" s="69"/>
      <c r="AIR192" s="69"/>
      <c r="AIS192" s="69"/>
      <c r="AIT192" s="69"/>
      <c r="AIU192" s="69"/>
    </row>
    <row r="193" spans="2:931" ht="4.5" customHeight="1" x14ac:dyDescent="0.25">
      <c r="B193" s="69"/>
      <c r="C193" s="69"/>
      <c r="D193" s="69"/>
      <c r="E193" s="77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69"/>
      <c r="ER193" s="69"/>
      <c r="ES193" s="69"/>
      <c r="ET193" s="69"/>
      <c r="EU193" s="69"/>
      <c r="EV193" s="69"/>
      <c r="EW193" s="69"/>
      <c r="EX193" s="69"/>
      <c r="EY193" s="69"/>
      <c r="EZ193" s="69"/>
      <c r="FA193" s="69"/>
      <c r="FB193" s="69"/>
      <c r="FC193" s="69"/>
      <c r="FD193" s="69"/>
      <c r="FE193" s="69"/>
      <c r="FF193" s="69"/>
      <c r="FG193" s="69"/>
      <c r="FH193" s="69"/>
      <c r="FI193" s="69"/>
      <c r="FJ193" s="69"/>
      <c r="FK193" s="69"/>
      <c r="FL193" s="69"/>
      <c r="FM193" s="69"/>
      <c r="FN193" s="69"/>
      <c r="FO193" s="69"/>
      <c r="FP193" s="69"/>
      <c r="FQ193" s="69"/>
      <c r="FR193" s="69"/>
      <c r="FS193" s="69"/>
      <c r="FT193" s="69"/>
      <c r="FU193" s="69"/>
      <c r="FV193" s="69"/>
      <c r="FW193" s="69"/>
      <c r="FX193" s="69"/>
      <c r="FY193" s="69"/>
      <c r="FZ193" s="69"/>
      <c r="GA193" s="69"/>
      <c r="GB193" s="69"/>
      <c r="GC193" s="69"/>
      <c r="GD193" s="69"/>
      <c r="GE193" s="69"/>
      <c r="GF193" s="69"/>
      <c r="GG193" s="69"/>
      <c r="GH193" s="69"/>
      <c r="GI193" s="69"/>
      <c r="GJ193" s="69"/>
      <c r="GK193" s="69"/>
      <c r="GL193" s="69"/>
      <c r="GM193" s="69"/>
      <c r="GN193" s="69"/>
      <c r="GO193" s="69"/>
      <c r="GP193" s="69"/>
      <c r="GQ193" s="69"/>
      <c r="GR193" s="69"/>
      <c r="GS193" s="69"/>
      <c r="GT193" s="69"/>
      <c r="GU193" s="69"/>
      <c r="GV193" s="69"/>
      <c r="GW193" s="69"/>
      <c r="GX193" s="69"/>
      <c r="GY193" s="69"/>
      <c r="GZ193" s="69"/>
      <c r="HA193" s="69"/>
      <c r="HB193" s="69"/>
      <c r="HC193" s="69"/>
      <c r="HD193" s="69"/>
      <c r="HE193" s="69"/>
      <c r="HF193" s="69"/>
      <c r="HG193" s="69"/>
      <c r="HH193" s="69"/>
      <c r="HI193" s="69"/>
      <c r="HJ193" s="69"/>
      <c r="HK193" s="69"/>
      <c r="HL193" s="69"/>
      <c r="HM193" s="69"/>
      <c r="HN193" s="69"/>
      <c r="HO193" s="69"/>
      <c r="HP193" s="69"/>
      <c r="HQ193" s="69"/>
      <c r="HR193" s="69"/>
      <c r="HS193" s="69"/>
      <c r="HT193" s="69"/>
      <c r="HU193" s="69"/>
      <c r="HV193" s="69"/>
      <c r="HW193" s="69"/>
      <c r="HX193" s="69"/>
      <c r="HY193" s="69"/>
      <c r="HZ193" s="69"/>
      <c r="IA193" s="69"/>
      <c r="IB193" s="69"/>
      <c r="IC193" s="69"/>
      <c r="ID193" s="69"/>
      <c r="IE193" s="69"/>
      <c r="IF193" s="69"/>
      <c r="IG193" s="69"/>
      <c r="IH193" s="69"/>
      <c r="II193" s="69"/>
      <c r="IJ193" s="69"/>
      <c r="IK193" s="69"/>
      <c r="IL193" s="69"/>
      <c r="IM193" s="69"/>
      <c r="IN193" s="69"/>
      <c r="IO193" s="69"/>
      <c r="IP193" s="69"/>
      <c r="IQ193" s="69"/>
      <c r="IR193" s="69"/>
      <c r="IS193" s="69"/>
      <c r="IT193" s="69"/>
      <c r="IU193" s="69"/>
      <c r="IV193" s="69"/>
      <c r="IW193" s="69"/>
      <c r="IX193" s="69"/>
      <c r="IY193" s="69"/>
      <c r="IZ193" s="69"/>
      <c r="JA193" s="69"/>
      <c r="JB193" s="69"/>
      <c r="JC193" s="69"/>
      <c r="JD193" s="69"/>
      <c r="JE193" s="69"/>
      <c r="JF193" s="69"/>
      <c r="JG193" s="69"/>
      <c r="JH193" s="69"/>
      <c r="JI193" s="69"/>
      <c r="JJ193" s="69"/>
      <c r="JK193" s="69"/>
      <c r="JL193" s="69"/>
      <c r="JM193" s="69"/>
      <c r="JN193" s="69"/>
      <c r="JO193" s="69"/>
      <c r="JP193" s="69"/>
      <c r="JQ193" s="69"/>
      <c r="JR193" s="69"/>
      <c r="JS193" s="69"/>
      <c r="JT193" s="69"/>
      <c r="JU193" s="69"/>
      <c r="JV193" s="69"/>
      <c r="JW193" s="69"/>
      <c r="JX193" s="69"/>
      <c r="JY193" s="69"/>
      <c r="JZ193" s="69"/>
      <c r="KA193" s="69"/>
      <c r="KB193" s="69"/>
      <c r="KC193" s="69"/>
      <c r="KD193" s="69"/>
      <c r="KE193" s="69"/>
      <c r="KF193" s="69"/>
      <c r="KG193" s="69"/>
      <c r="KH193" s="69"/>
      <c r="KI193" s="69"/>
      <c r="KJ193" s="69"/>
      <c r="KK193" s="69"/>
      <c r="KL193" s="69"/>
      <c r="KM193" s="69"/>
      <c r="KN193" s="69"/>
      <c r="KO193" s="69"/>
      <c r="KP193" s="69"/>
      <c r="KQ193" s="69"/>
      <c r="KR193" s="69"/>
      <c r="KS193" s="69"/>
      <c r="KT193" s="69"/>
      <c r="KU193" s="69"/>
      <c r="KV193" s="69"/>
      <c r="KW193" s="69"/>
      <c r="KX193" s="69"/>
      <c r="KY193" s="69"/>
      <c r="KZ193" s="69"/>
      <c r="LA193" s="69"/>
      <c r="LB193" s="69"/>
      <c r="LC193" s="69"/>
      <c r="LD193" s="69"/>
      <c r="LE193" s="69"/>
      <c r="LF193" s="69"/>
      <c r="LG193" s="69"/>
      <c r="LH193" s="69"/>
      <c r="LI193" s="69"/>
      <c r="LJ193" s="69"/>
      <c r="LK193" s="69"/>
      <c r="LL193" s="69"/>
      <c r="LM193" s="69"/>
      <c r="LN193" s="69"/>
      <c r="LO193" s="69"/>
      <c r="LP193" s="69"/>
      <c r="LQ193" s="69"/>
      <c r="LR193" s="69"/>
      <c r="LS193" s="69"/>
      <c r="LT193" s="69"/>
      <c r="LU193" s="69"/>
      <c r="LV193" s="69"/>
      <c r="LW193" s="69"/>
      <c r="LX193" s="69"/>
      <c r="LY193" s="69"/>
      <c r="LZ193" s="69"/>
      <c r="MA193" s="69"/>
      <c r="MB193" s="69"/>
      <c r="MC193" s="69"/>
      <c r="MD193" s="69"/>
      <c r="ME193" s="69"/>
      <c r="MF193" s="69"/>
      <c r="MG193" s="69"/>
      <c r="MH193" s="69"/>
      <c r="MI193" s="69"/>
      <c r="MJ193" s="69"/>
      <c r="MK193" s="69"/>
      <c r="ML193" s="69"/>
      <c r="MM193" s="69"/>
      <c r="MN193" s="69"/>
      <c r="MO193" s="69"/>
      <c r="MP193" s="69"/>
      <c r="MQ193" s="69"/>
      <c r="MR193" s="69"/>
      <c r="MS193" s="69"/>
      <c r="MT193" s="69"/>
      <c r="MU193" s="69"/>
      <c r="MV193" s="69"/>
      <c r="MW193" s="69"/>
      <c r="MX193" s="69"/>
      <c r="MY193" s="69"/>
      <c r="MZ193" s="69"/>
      <c r="NA193" s="69"/>
      <c r="NB193" s="69"/>
      <c r="NC193" s="69"/>
      <c r="ND193" s="69"/>
      <c r="NE193" s="69"/>
      <c r="NF193" s="69"/>
      <c r="NG193" s="69"/>
      <c r="NH193" s="69"/>
      <c r="NI193" s="69"/>
      <c r="NJ193" s="69"/>
      <c r="NK193" s="69"/>
      <c r="NL193" s="69"/>
      <c r="NM193" s="69"/>
      <c r="NN193" s="69"/>
      <c r="NO193" s="69"/>
      <c r="NP193" s="69"/>
      <c r="NQ193" s="69"/>
      <c r="NR193" s="69"/>
      <c r="NS193" s="69"/>
      <c r="NT193" s="69"/>
      <c r="NU193" s="69"/>
      <c r="NV193" s="69"/>
      <c r="NW193" s="69"/>
      <c r="NX193" s="69"/>
      <c r="NY193" s="69"/>
      <c r="NZ193" s="69"/>
      <c r="OA193" s="69"/>
      <c r="OB193" s="69"/>
      <c r="OC193" s="69"/>
      <c r="OD193" s="69"/>
      <c r="OE193" s="69"/>
      <c r="OF193" s="69"/>
      <c r="OG193" s="69"/>
      <c r="OH193" s="69"/>
      <c r="OI193" s="69"/>
      <c r="OJ193" s="69"/>
      <c r="OK193" s="69"/>
      <c r="OL193" s="69"/>
      <c r="OM193" s="69"/>
      <c r="ON193" s="69"/>
      <c r="OO193" s="69"/>
      <c r="OP193" s="69"/>
      <c r="OQ193" s="69"/>
      <c r="OR193" s="69"/>
      <c r="OS193" s="69"/>
      <c r="OT193" s="69"/>
      <c r="OU193" s="69"/>
      <c r="OV193" s="69"/>
      <c r="OW193" s="69"/>
      <c r="OX193" s="69"/>
      <c r="OY193" s="69"/>
      <c r="OZ193" s="69"/>
      <c r="PA193" s="69"/>
      <c r="PB193" s="69"/>
      <c r="PC193" s="69"/>
      <c r="PD193" s="69"/>
      <c r="PE193" s="69"/>
      <c r="PF193" s="69"/>
      <c r="PG193" s="69"/>
      <c r="PH193" s="69"/>
      <c r="PI193" s="69"/>
      <c r="PJ193" s="69"/>
      <c r="PK193" s="69"/>
      <c r="PL193" s="69"/>
      <c r="PM193" s="69"/>
      <c r="PN193" s="69"/>
      <c r="PO193" s="69"/>
      <c r="PP193" s="69"/>
      <c r="PQ193" s="69"/>
      <c r="PR193" s="69"/>
      <c r="PS193" s="69"/>
      <c r="PT193" s="69"/>
      <c r="PU193" s="69"/>
      <c r="PV193" s="69"/>
      <c r="PW193" s="69"/>
      <c r="PX193" s="69"/>
      <c r="PY193" s="69"/>
      <c r="PZ193" s="69"/>
      <c r="QA193" s="69"/>
      <c r="QB193" s="69"/>
      <c r="QC193" s="69"/>
      <c r="QD193" s="69"/>
      <c r="QE193" s="69"/>
      <c r="QF193" s="69"/>
      <c r="QG193" s="69"/>
      <c r="QH193" s="69"/>
      <c r="QI193" s="69"/>
      <c r="QJ193" s="69"/>
      <c r="QK193" s="69"/>
      <c r="QL193" s="69"/>
      <c r="QM193" s="69"/>
      <c r="QN193" s="69"/>
      <c r="QO193" s="69"/>
      <c r="QP193" s="69"/>
      <c r="QQ193" s="69"/>
      <c r="QR193" s="69"/>
      <c r="QS193" s="69"/>
      <c r="QT193" s="69"/>
      <c r="QU193" s="69"/>
      <c r="QV193" s="69"/>
      <c r="QW193" s="69"/>
      <c r="QX193" s="69"/>
      <c r="QY193" s="69"/>
      <c r="QZ193" s="69"/>
      <c r="RA193" s="69"/>
      <c r="RB193" s="69"/>
      <c r="RC193" s="69"/>
      <c r="RD193" s="69"/>
      <c r="RE193" s="69"/>
      <c r="RF193" s="69"/>
      <c r="RG193" s="69"/>
      <c r="RH193" s="69"/>
      <c r="RI193" s="69"/>
      <c r="RJ193" s="69"/>
      <c r="RK193" s="69"/>
      <c r="RL193" s="69"/>
      <c r="RM193" s="69"/>
      <c r="RN193" s="69"/>
      <c r="RO193" s="69"/>
      <c r="RP193" s="69"/>
      <c r="RQ193" s="69"/>
      <c r="RR193" s="69"/>
      <c r="RS193" s="69"/>
      <c r="RT193" s="69"/>
      <c r="RU193" s="69"/>
      <c r="RV193" s="69"/>
      <c r="RW193" s="69"/>
      <c r="RX193" s="69"/>
      <c r="RY193" s="69"/>
      <c r="RZ193" s="69"/>
      <c r="SA193" s="69"/>
      <c r="SB193" s="69"/>
      <c r="SC193" s="69"/>
      <c r="SD193" s="69"/>
      <c r="SE193" s="69"/>
      <c r="SF193" s="69"/>
      <c r="SG193" s="69"/>
      <c r="SH193" s="69"/>
      <c r="SI193" s="69"/>
      <c r="SJ193" s="69"/>
      <c r="SK193" s="69"/>
      <c r="SL193" s="69"/>
      <c r="SM193" s="69"/>
      <c r="SN193" s="69"/>
      <c r="SO193" s="69"/>
      <c r="SP193" s="69"/>
      <c r="SQ193" s="69"/>
      <c r="SR193" s="69"/>
      <c r="SS193" s="69"/>
      <c r="ST193" s="69"/>
      <c r="SU193" s="69"/>
      <c r="SV193" s="69"/>
      <c r="SW193" s="69"/>
      <c r="SX193" s="69"/>
      <c r="SY193" s="69"/>
      <c r="SZ193" s="69"/>
      <c r="TA193" s="69"/>
      <c r="TB193" s="69"/>
      <c r="TC193" s="69"/>
      <c r="TD193" s="69"/>
      <c r="TE193" s="69"/>
      <c r="TF193" s="69"/>
      <c r="TG193" s="69"/>
      <c r="TH193" s="69"/>
      <c r="TI193" s="69"/>
      <c r="TJ193" s="69"/>
      <c r="TK193" s="69"/>
      <c r="TL193" s="69"/>
      <c r="TM193" s="69"/>
      <c r="TN193" s="69"/>
      <c r="TO193" s="69"/>
      <c r="TP193" s="69"/>
      <c r="TQ193" s="69"/>
      <c r="TR193" s="69"/>
      <c r="TS193" s="69"/>
      <c r="TT193" s="69"/>
      <c r="TU193" s="69"/>
      <c r="TV193" s="69"/>
      <c r="TW193" s="69"/>
      <c r="TX193" s="69"/>
      <c r="TY193" s="69"/>
      <c r="TZ193" s="69"/>
      <c r="UA193" s="69"/>
      <c r="UB193" s="69"/>
      <c r="UC193" s="69"/>
      <c r="UD193" s="69"/>
      <c r="UE193" s="69"/>
      <c r="UF193" s="69"/>
      <c r="UG193" s="69"/>
      <c r="UH193" s="69"/>
      <c r="UI193" s="69"/>
      <c r="UJ193" s="69"/>
      <c r="UK193" s="69"/>
      <c r="UL193" s="69"/>
      <c r="UM193" s="69"/>
      <c r="UN193" s="69"/>
      <c r="UO193" s="69"/>
      <c r="UP193" s="69"/>
      <c r="UQ193" s="69"/>
      <c r="UR193" s="69"/>
      <c r="US193" s="69"/>
      <c r="UT193" s="69"/>
      <c r="UU193" s="69"/>
      <c r="UV193" s="69"/>
      <c r="UW193" s="69"/>
      <c r="UX193" s="69"/>
      <c r="UY193" s="69"/>
      <c r="UZ193" s="69"/>
      <c r="VA193" s="69"/>
      <c r="VB193" s="69"/>
      <c r="VC193" s="69"/>
      <c r="VD193" s="69"/>
      <c r="VE193" s="69"/>
      <c r="VF193" s="69"/>
      <c r="VG193" s="69"/>
      <c r="VH193" s="69"/>
      <c r="VI193" s="69"/>
      <c r="VJ193" s="69"/>
      <c r="VK193" s="69"/>
      <c r="VL193" s="69"/>
      <c r="VM193" s="69"/>
      <c r="VN193" s="69"/>
      <c r="VO193" s="69"/>
      <c r="VP193" s="69"/>
      <c r="VQ193" s="69"/>
      <c r="VR193" s="69"/>
      <c r="VS193" s="69"/>
      <c r="VT193" s="69"/>
      <c r="VU193" s="69"/>
      <c r="VV193" s="69"/>
      <c r="VW193" s="69"/>
      <c r="VX193" s="69"/>
      <c r="VY193" s="69"/>
      <c r="VZ193" s="69"/>
      <c r="WA193" s="69"/>
      <c r="WB193" s="69"/>
      <c r="WC193" s="69"/>
      <c r="WD193" s="69"/>
      <c r="WE193" s="69"/>
      <c r="WF193" s="69"/>
      <c r="WG193" s="69"/>
      <c r="WH193" s="69"/>
      <c r="WI193" s="69"/>
      <c r="WJ193" s="69"/>
      <c r="WK193" s="69"/>
      <c r="WL193" s="69"/>
      <c r="WM193" s="69"/>
      <c r="WN193" s="69"/>
      <c r="WO193" s="69"/>
      <c r="WP193" s="69"/>
      <c r="WQ193" s="69"/>
      <c r="WR193" s="69"/>
      <c r="WS193" s="69"/>
      <c r="WT193" s="69"/>
      <c r="WU193" s="69"/>
      <c r="WV193" s="69"/>
      <c r="WW193" s="69"/>
      <c r="WX193" s="69"/>
      <c r="WY193" s="69"/>
      <c r="WZ193" s="69"/>
      <c r="XA193" s="69"/>
      <c r="XB193" s="69"/>
      <c r="XC193" s="69"/>
      <c r="XD193" s="69"/>
      <c r="XE193" s="69"/>
      <c r="XF193" s="69"/>
      <c r="XG193" s="69"/>
      <c r="XH193" s="69"/>
      <c r="XI193" s="69"/>
      <c r="XJ193" s="69"/>
      <c r="XK193" s="69"/>
      <c r="XL193" s="69"/>
      <c r="XM193" s="69"/>
      <c r="XN193" s="69"/>
      <c r="XO193" s="69"/>
      <c r="XP193" s="69"/>
      <c r="XQ193" s="69"/>
      <c r="XR193" s="69"/>
      <c r="XS193" s="69"/>
      <c r="XT193" s="69"/>
      <c r="XU193" s="69"/>
      <c r="XV193" s="69"/>
      <c r="XW193" s="69"/>
      <c r="XX193" s="69"/>
      <c r="XY193" s="69"/>
      <c r="XZ193" s="69"/>
      <c r="YA193" s="69"/>
      <c r="YB193" s="69"/>
      <c r="YC193" s="69"/>
      <c r="YD193" s="69"/>
      <c r="YE193" s="69"/>
      <c r="YF193" s="69"/>
      <c r="YG193" s="69"/>
      <c r="YH193" s="69"/>
      <c r="YI193" s="69"/>
      <c r="YJ193" s="69"/>
      <c r="YK193" s="69"/>
      <c r="YL193" s="69"/>
      <c r="YM193" s="69"/>
      <c r="YN193" s="69"/>
      <c r="YO193" s="69"/>
      <c r="YP193" s="69"/>
      <c r="YQ193" s="69"/>
      <c r="YR193" s="69"/>
      <c r="YS193" s="69"/>
      <c r="YT193" s="69"/>
      <c r="YU193" s="69"/>
      <c r="YV193" s="69"/>
      <c r="YW193" s="69"/>
      <c r="YX193" s="69"/>
      <c r="YY193" s="69"/>
      <c r="YZ193" s="69"/>
      <c r="ZA193" s="69"/>
      <c r="ZB193" s="69"/>
      <c r="ZC193" s="69"/>
      <c r="ZD193" s="69"/>
      <c r="ZE193" s="69"/>
      <c r="ZF193" s="69"/>
      <c r="ZG193" s="69"/>
      <c r="ZH193" s="69"/>
      <c r="ZI193" s="69"/>
      <c r="ZJ193" s="69"/>
      <c r="ZK193" s="69"/>
      <c r="ZL193" s="69"/>
      <c r="ZM193" s="69"/>
      <c r="ZN193" s="69"/>
      <c r="ZO193" s="69"/>
      <c r="ZP193" s="69"/>
      <c r="ZQ193" s="69"/>
      <c r="ZR193" s="69"/>
      <c r="ZS193" s="69"/>
      <c r="ZT193" s="69"/>
      <c r="ZU193" s="69"/>
      <c r="ZV193" s="69"/>
      <c r="ZW193" s="69"/>
      <c r="ZX193" s="69"/>
      <c r="ZY193" s="69"/>
      <c r="ZZ193" s="69"/>
      <c r="AAA193" s="69"/>
      <c r="AAB193" s="69"/>
      <c r="AAC193" s="69"/>
      <c r="AAD193" s="69"/>
      <c r="AAE193" s="69"/>
      <c r="AAF193" s="69"/>
      <c r="AAG193" s="69"/>
      <c r="AAH193" s="69"/>
      <c r="AAI193" s="69"/>
      <c r="AAJ193" s="69"/>
      <c r="AAK193" s="69"/>
      <c r="AAL193" s="69"/>
      <c r="AAM193" s="69"/>
      <c r="AAN193" s="69"/>
      <c r="AAO193" s="69"/>
      <c r="AAP193" s="69"/>
      <c r="AAQ193" s="69"/>
      <c r="AAR193" s="69"/>
      <c r="AAS193" s="69"/>
      <c r="AAT193" s="69"/>
      <c r="AAU193" s="69"/>
      <c r="AAV193" s="69"/>
      <c r="AAW193" s="69"/>
      <c r="AAX193" s="69"/>
      <c r="AAY193" s="69"/>
      <c r="AAZ193" s="69"/>
      <c r="ABA193" s="69"/>
      <c r="ABB193" s="69"/>
      <c r="ABC193" s="69"/>
      <c r="ABD193" s="69"/>
      <c r="ABE193" s="69"/>
      <c r="ABF193" s="69"/>
      <c r="ABG193" s="69"/>
      <c r="ABH193" s="69"/>
      <c r="ABI193" s="69"/>
      <c r="ABJ193" s="69"/>
      <c r="ABK193" s="69"/>
      <c r="ABL193" s="69"/>
      <c r="ABM193" s="69"/>
      <c r="ABN193" s="69"/>
      <c r="ABO193" s="69"/>
      <c r="ABP193" s="69"/>
      <c r="ABQ193" s="69"/>
      <c r="ABR193" s="69"/>
      <c r="ABS193" s="69"/>
      <c r="ABT193" s="69"/>
      <c r="ABU193" s="69"/>
      <c r="ABV193" s="69"/>
      <c r="ABW193" s="69"/>
      <c r="ABX193" s="69"/>
      <c r="ABY193" s="69"/>
      <c r="ABZ193" s="69"/>
      <c r="ACA193" s="69"/>
      <c r="ACB193" s="69"/>
      <c r="ACC193" s="69"/>
      <c r="ACD193" s="69"/>
      <c r="ACE193" s="69"/>
      <c r="ACF193" s="69"/>
      <c r="ACG193" s="69"/>
      <c r="ACH193" s="69"/>
      <c r="ACI193" s="69"/>
      <c r="ACJ193" s="69"/>
      <c r="ACK193" s="69"/>
      <c r="ACL193" s="69"/>
      <c r="ACM193" s="69"/>
      <c r="ACN193" s="69"/>
      <c r="ACO193" s="69"/>
      <c r="ACP193" s="69"/>
      <c r="ACQ193" s="69"/>
      <c r="ACR193" s="69"/>
      <c r="ACS193" s="69"/>
      <c r="ACT193" s="69"/>
      <c r="ACU193" s="69"/>
      <c r="ACV193" s="69"/>
      <c r="ACW193" s="69"/>
      <c r="ACX193" s="69"/>
      <c r="ACY193" s="69"/>
      <c r="ACZ193" s="69"/>
      <c r="ADA193" s="69"/>
      <c r="ADB193" s="69"/>
      <c r="ADC193" s="69"/>
      <c r="ADD193" s="69"/>
      <c r="ADE193" s="69"/>
      <c r="ADF193" s="69"/>
      <c r="ADG193" s="69"/>
      <c r="ADH193" s="69"/>
      <c r="ADI193" s="69"/>
      <c r="ADJ193" s="69"/>
      <c r="ADK193" s="69"/>
      <c r="ADL193" s="69"/>
      <c r="ADM193" s="69"/>
      <c r="ADN193" s="69"/>
      <c r="ADO193" s="69"/>
      <c r="ADP193" s="69"/>
      <c r="ADQ193" s="69"/>
      <c r="ADR193" s="69"/>
      <c r="ADS193" s="69"/>
      <c r="ADT193" s="69"/>
      <c r="ADU193" s="69"/>
      <c r="ADV193" s="69"/>
      <c r="ADW193" s="69"/>
      <c r="ADX193" s="69"/>
      <c r="ADY193" s="69"/>
      <c r="ADZ193" s="77"/>
      <c r="AEA193" s="69"/>
      <c r="AEB193" s="69"/>
      <c r="AEC193" s="69"/>
      <c r="AED193" s="69"/>
      <c r="AEE193" s="111">
        <f t="shared" si="83"/>
        <v>188</v>
      </c>
      <c r="AEF193" s="109"/>
      <c r="AEG193" s="69"/>
      <c r="AEH193" s="69"/>
      <c r="AEI193" s="69"/>
      <c r="AEJ193" s="69"/>
      <c r="AEK193" s="69"/>
      <c r="AEL193" s="69"/>
      <c r="AEM193" s="69"/>
      <c r="AEN193" s="69"/>
      <c r="AEO193" s="69"/>
      <c r="AEP193" s="69"/>
      <c r="AEQ193" s="69"/>
      <c r="AER193" s="69"/>
      <c r="AES193" s="69"/>
      <c r="AET193" s="69"/>
      <c r="AEU193" s="69"/>
      <c r="AEV193" s="69"/>
      <c r="AEW193" s="69"/>
      <c r="AEX193" s="69"/>
      <c r="AEY193" s="69"/>
      <c r="AEZ193" s="69"/>
      <c r="AFA193" s="69"/>
      <c r="AFB193" s="113"/>
      <c r="AFC193" s="113"/>
      <c r="AFD193" s="113"/>
      <c r="AFE193" s="113"/>
      <c r="AFF193" s="113"/>
      <c r="AFG193" s="113"/>
      <c r="AFH193" s="113"/>
      <c r="AFI193" s="113"/>
      <c r="AFJ193" s="113"/>
      <c r="AFK193" s="113"/>
      <c r="AFL193" s="113"/>
      <c r="AFM193" s="113"/>
      <c r="AFN193" s="113"/>
      <c r="AFO193" s="113"/>
      <c r="AFP193" s="113"/>
      <c r="AFQ193" s="113"/>
      <c r="AFR193" s="113"/>
      <c r="AFS193" s="113"/>
      <c r="AFT193" s="113"/>
      <c r="AFU193" s="113"/>
      <c r="AFV193" s="113"/>
      <c r="AFW193" s="113"/>
      <c r="AFX193" s="113"/>
      <c r="AFY193" s="113"/>
      <c r="AFZ193" s="113"/>
      <c r="AGA193" s="113"/>
      <c r="AGB193" s="113"/>
      <c r="AGC193" s="113"/>
      <c r="AGD193" s="113"/>
      <c r="AGE193" s="113"/>
      <c r="AGF193" s="113"/>
      <c r="AGG193" s="113"/>
      <c r="AGH193" s="113"/>
      <c r="AGI193" s="113"/>
      <c r="AGJ193" s="113"/>
      <c r="AGK193" s="113"/>
      <c r="AGL193" s="113"/>
      <c r="AGM193" s="113"/>
      <c r="AGN193" s="113"/>
      <c r="AGO193" s="113"/>
      <c r="AGP193" s="113"/>
      <c r="AGQ193" s="113"/>
      <c r="AGR193" s="113"/>
      <c r="AGS193" s="113"/>
      <c r="AGT193" s="113"/>
      <c r="AGU193" s="113"/>
      <c r="AGV193" s="113"/>
      <c r="AGW193" s="113"/>
      <c r="AGX193" s="113"/>
      <c r="AGY193" s="113"/>
      <c r="AGZ193" s="113"/>
      <c r="AHA193" s="113"/>
      <c r="AHB193" s="113"/>
      <c r="AHC193" s="113"/>
      <c r="AHD193" s="113"/>
      <c r="AHE193" s="113"/>
      <c r="AHF193" s="113"/>
      <c r="AHG193" s="113"/>
      <c r="AHH193" s="113"/>
      <c r="AHI193" s="113"/>
      <c r="AHJ193" s="113"/>
      <c r="AHK193" s="113"/>
      <c r="AHL193" s="113"/>
      <c r="AHM193" s="113"/>
      <c r="AHN193" s="113"/>
      <c r="AHO193" s="113"/>
      <c r="AHP193" s="113"/>
      <c r="AHQ193" s="113"/>
      <c r="AHR193" s="113"/>
      <c r="AHS193" s="113"/>
      <c r="AHT193" s="113"/>
      <c r="AHU193" s="113"/>
      <c r="AHV193" s="113"/>
      <c r="AHW193" s="113"/>
      <c r="AHX193" s="113"/>
      <c r="AHY193" s="113"/>
      <c r="AHZ193" s="113"/>
      <c r="AIA193" s="113"/>
      <c r="AIB193" s="113"/>
      <c r="AIC193" s="113"/>
      <c r="AID193" s="113"/>
      <c r="AIE193" s="113"/>
      <c r="AIF193" s="113"/>
      <c r="AIG193" s="113"/>
      <c r="AIH193" s="113"/>
      <c r="AII193" s="113"/>
      <c r="AIJ193" s="113"/>
      <c r="AIK193" s="113"/>
      <c r="AIL193" s="113"/>
      <c r="AIM193" s="113"/>
      <c r="AIN193" s="113"/>
      <c r="AIO193" s="113"/>
      <c r="AIP193" s="69"/>
      <c r="AIQ193" s="69"/>
      <c r="AIR193" s="69"/>
      <c r="AIS193" s="69"/>
      <c r="AIT193" s="69"/>
      <c r="AIU193" s="69"/>
    </row>
    <row r="194" spans="2:931" ht="4.5" customHeight="1" x14ac:dyDescent="0.25">
      <c r="B194" s="69"/>
      <c r="C194" s="69"/>
      <c r="D194" s="69"/>
      <c r="E194" s="77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69"/>
      <c r="ER194" s="69"/>
      <c r="ES194" s="69"/>
      <c r="ET194" s="69"/>
      <c r="EU194" s="69"/>
      <c r="EV194" s="69"/>
      <c r="EW194" s="69"/>
      <c r="EX194" s="69"/>
      <c r="EY194" s="69"/>
      <c r="EZ194" s="69"/>
      <c r="FA194" s="69"/>
      <c r="FB194" s="69"/>
      <c r="FC194" s="69"/>
      <c r="FD194" s="69"/>
      <c r="FE194" s="69"/>
      <c r="FF194" s="69"/>
      <c r="FG194" s="69"/>
      <c r="FH194" s="69"/>
      <c r="FI194" s="69"/>
      <c r="FJ194" s="69"/>
      <c r="FK194" s="69"/>
      <c r="FL194" s="69"/>
      <c r="FM194" s="69"/>
      <c r="FN194" s="69"/>
      <c r="FO194" s="69"/>
      <c r="FP194" s="69"/>
      <c r="FQ194" s="69"/>
      <c r="FR194" s="69"/>
      <c r="FS194" s="69"/>
      <c r="FT194" s="69"/>
      <c r="FU194" s="69"/>
      <c r="FV194" s="69"/>
      <c r="FW194" s="69"/>
      <c r="FX194" s="69"/>
      <c r="FY194" s="69"/>
      <c r="FZ194" s="69"/>
      <c r="GA194" s="69"/>
      <c r="GB194" s="69"/>
      <c r="GC194" s="69"/>
      <c r="GD194" s="69"/>
      <c r="GE194" s="69"/>
      <c r="GF194" s="69"/>
      <c r="GG194" s="69"/>
      <c r="GH194" s="69"/>
      <c r="GI194" s="69"/>
      <c r="GJ194" s="69"/>
      <c r="GK194" s="69"/>
      <c r="GL194" s="69"/>
      <c r="GM194" s="69"/>
      <c r="GN194" s="69"/>
      <c r="GO194" s="69"/>
      <c r="GP194" s="69"/>
      <c r="GQ194" s="69"/>
      <c r="GR194" s="69"/>
      <c r="GS194" s="69"/>
      <c r="GT194" s="69"/>
      <c r="GU194" s="69"/>
      <c r="GV194" s="69"/>
      <c r="GW194" s="69"/>
      <c r="GX194" s="69"/>
      <c r="GY194" s="69"/>
      <c r="GZ194" s="69"/>
      <c r="HA194" s="69"/>
      <c r="HB194" s="69"/>
      <c r="HC194" s="69"/>
      <c r="HD194" s="69"/>
      <c r="HE194" s="69"/>
      <c r="HF194" s="69"/>
      <c r="HG194" s="69"/>
      <c r="HH194" s="69"/>
      <c r="HI194" s="69"/>
      <c r="HJ194" s="69"/>
      <c r="HK194" s="69"/>
      <c r="HL194" s="69"/>
      <c r="HM194" s="69"/>
      <c r="HN194" s="69"/>
      <c r="HO194" s="69"/>
      <c r="HP194" s="69"/>
      <c r="HQ194" s="69"/>
      <c r="HR194" s="69"/>
      <c r="HS194" s="69"/>
      <c r="HT194" s="69"/>
      <c r="HU194" s="69"/>
      <c r="HV194" s="69"/>
      <c r="HW194" s="69"/>
      <c r="HX194" s="69"/>
      <c r="HY194" s="69"/>
      <c r="HZ194" s="69"/>
      <c r="IA194" s="69"/>
      <c r="IB194" s="69"/>
      <c r="IC194" s="69"/>
      <c r="ID194" s="69"/>
      <c r="IE194" s="69"/>
      <c r="IF194" s="69"/>
      <c r="IG194" s="69"/>
      <c r="IH194" s="69"/>
      <c r="II194" s="69"/>
      <c r="IJ194" s="69"/>
      <c r="IK194" s="69"/>
      <c r="IL194" s="69"/>
      <c r="IM194" s="69"/>
      <c r="IN194" s="69"/>
      <c r="IO194" s="69"/>
      <c r="IP194" s="69"/>
      <c r="IQ194" s="69"/>
      <c r="IR194" s="69"/>
      <c r="IS194" s="69"/>
      <c r="IT194" s="69"/>
      <c r="IU194" s="69"/>
      <c r="IV194" s="69"/>
      <c r="IW194" s="69"/>
      <c r="IX194" s="69"/>
      <c r="IY194" s="69"/>
      <c r="IZ194" s="69"/>
      <c r="JA194" s="69"/>
      <c r="JB194" s="69"/>
      <c r="JC194" s="69"/>
      <c r="JD194" s="69"/>
      <c r="JE194" s="69"/>
      <c r="JF194" s="69"/>
      <c r="JG194" s="69"/>
      <c r="JH194" s="69"/>
      <c r="JI194" s="69"/>
      <c r="JJ194" s="69"/>
      <c r="JK194" s="69"/>
      <c r="JL194" s="69"/>
      <c r="JM194" s="69"/>
      <c r="JN194" s="69"/>
      <c r="JO194" s="69"/>
      <c r="JP194" s="69"/>
      <c r="JQ194" s="69"/>
      <c r="JR194" s="69"/>
      <c r="JS194" s="69"/>
      <c r="JT194" s="69"/>
      <c r="JU194" s="69"/>
      <c r="JV194" s="69"/>
      <c r="JW194" s="69"/>
      <c r="JX194" s="69"/>
      <c r="JY194" s="69"/>
      <c r="JZ194" s="69"/>
      <c r="KA194" s="69"/>
      <c r="KB194" s="69"/>
      <c r="KC194" s="69"/>
      <c r="KD194" s="69"/>
      <c r="KE194" s="69"/>
      <c r="KF194" s="69"/>
      <c r="KG194" s="69"/>
      <c r="KH194" s="69"/>
      <c r="KI194" s="69"/>
      <c r="KJ194" s="69"/>
      <c r="KK194" s="69"/>
      <c r="KL194" s="69"/>
      <c r="KM194" s="69"/>
      <c r="KN194" s="69"/>
      <c r="KO194" s="69"/>
      <c r="KP194" s="69"/>
      <c r="KQ194" s="69"/>
      <c r="KR194" s="69"/>
      <c r="KS194" s="69"/>
      <c r="KT194" s="69"/>
      <c r="KU194" s="69"/>
      <c r="KV194" s="69"/>
      <c r="KW194" s="69"/>
      <c r="KX194" s="69"/>
      <c r="KY194" s="69"/>
      <c r="KZ194" s="69"/>
      <c r="LA194" s="69"/>
      <c r="LB194" s="69"/>
      <c r="LC194" s="69"/>
      <c r="LD194" s="69"/>
      <c r="LE194" s="69"/>
      <c r="LF194" s="69"/>
      <c r="LG194" s="69"/>
      <c r="LH194" s="69"/>
      <c r="LI194" s="69"/>
      <c r="LJ194" s="69"/>
      <c r="LK194" s="69"/>
      <c r="LL194" s="69"/>
      <c r="LM194" s="69"/>
      <c r="LN194" s="69"/>
      <c r="LO194" s="69"/>
      <c r="LP194" s="69"/>
      <c r="LQ194" s="69"/>
      <c r="LR194" s="69"/>
      <c r="LS194" s="69"/>
      <c r="LT194" s="69"/>
      <c r="LU194" s="69"/>
      <c r="LV194" s="69"/>
      <c r="LW194" s="69"/>
      <c r="LX194" s="69"/>
      <c r="LY194" s="69"/>
      <c r="LZ194" s="69"/>
      <c r="MA194" s="69"/>
      <c r="MB194" s="69"/>
      <c r="MC194" s="69"/>
      <c r="MD194" s="69"/>
      <c r="ME194" s="69"/>
      <c r="MF194" s="69"/>
      <c r="MG194" s="69"/>
      <c r="MH194" s="69"/>
      <c r="MI194" s="69"/>
      <c r="MJ194" s="69"/>
      <c r="MK194" s="69"/>
      <c r="ML194" s="69"/>
      <c r="MM194" s="69"/>
      <c r="MN194" s="69"/>
      <c r="MO194" s="69"/>
      <c r="MP194" s="69"/>
      <c r="MQ194" s="69"/>
      <c r="MR194" s="69"/>
      <c r="MS194" s="69"/>
      <c r="MT194" s="69"/>
      <c r="MU194" s="69"/>
      <c r="MV194" s="69"/>
      <c r="MW194" s="69"/>
      <c r="MX194" s="69"/>
      <c r="MY194" s="69"/>
      <c r="MZ194" s="69"/>
      <c r="NA194" s="69"/>
      <c r="NB194" s="69"/>
      <c r="NC194" s="69"/>
      <c r="ND194" s="69"/>
      <c r="NE194" s="69"/>
      <c r="NF194" s="69"/>
      <c r="NG194" s="69"/>
      <c r="NH194" s="69"/>
      <c r="NI194" s="69"/>
      <c r="NJ194" s="69"/>
      <c r="NK194" s="69"/>
      <c r="NL194" s="69"/>
      <c r="NM194" s="69"/>
      <c r="NN194" s="69"/>
      <c r="NO194" s="69"/>
      <c r="NP194" s="69"/>
      <c r="NQ194" s="69"/>
      <c r="NR194" s="69"/>
      <c r="NS194" s="69"/>
      <c r="NT194" s="69"/>
      <c r="NU194" s="69"/>
      <c r="NV194" s="69"/>
      <c r="NW194" s="69"/>
      <c r="NX194" s="69"/>
      <c r="NY194" s="69"/>
      <c r="NZ194" s="69"/>
      <c r="OA194" s="69"/>
      <c r="OB194" s="69"/>
      <c r="OC194" s="69"/>
      <c r="OD194" s="69"/>
      <c r="OE194" s="69"/>
      <c r="OF194" s="69"/>
      <c r="OG194" s="69"/>
      <c r="OH194" s="69"/>
      <c r="OI194" s="69"/>
      <c r="OJ194" s="69"/>
      <c r="OK194" s="69"/>
      <c r="OL194" s="69"/>
      <c r="OM194" s="69"/>
      <c r="ON194" s="69"/>
      <c r="OO194" s="69"/>
      <c r="OP194" s="69"/>
      <c r="OQ194" s="69"/>
      <c r="OR194" s="69"/>
      <c r="OS194" s="69"/>
      <c r="OT194" s="69"/>
      <c r="OU194" s="69"/>
      <c r="OV194" s="69"/>
      <c r="OW194" s="69"/>
      <c r="OX194" s="69"/>
      <c r="OY194" s="69"/>
      <c r="OZ194" s="69"/>
      <c r="PA194" s="69"/>
      <c r="PB194" s="69"/>
      <c r="PC194" s="69"/>
      <c r="PD194" s="69"/>
      <c r="PE194" s="69"/>
      <c r="PF194" s="69"/>
      <c r="PG194" s="69"/>
      <c r="PH194" s="69"/>
      <c r="PI194" s="69"/>
      <c r="PJ194" s="69"/>
      <c r="PK194" s="69"/>
      <c r="PL194" s="69"/>
      <c r="PM194" s="69"/>
      <c r="PN194" s="69"/>
      <c r="PO194" s="69"/>
      <c r="PP194" s="69"/>
      <c r="PQ194" s="69"/>
      <c r="PR194" s="69"/>
      <c r="PS194" s="69"/>
      <c r="PT194" s="69"/>
      <c r="PU194" s="69"/>
      <c r="PV194" s="69"/>
      <c r="PW194" s="69"/>
      <c r="PX194" s="69"/>
      <c r="PY194" s="69"/>
      <c r="PZ194" s="69"/>
      <c r="QA194" s="69"/>
      <c r="QB194" s="69"/>
      <c r="QC194" s="69"/>
      <c r="QD194" s="69"/>
      <c r="QE194" s="69"/>
      <c r="QF194" s="69"/>
      <c r="QG194" s="69"/>
      <c r="QH194" s="69"/>
      <c r="QI194" s="69"/>
      <c r="QJ194" s="69"/>
      <c r="QK194" s="69"/>
      <c r="QL194" s="69"/>
      <c r="QM194" s="69"/>
      <c r="QN194" s="69"/>
      <c r="QO194" s="69"/>
      <c r="QP194" s="69"/>
      <c r="QQ194" s="69"/>
      <c r="QR194" s="69"/>
      <c r="QS194" s="69"/>
      <c r="QT194" s="69"/>
      <c r="QU194" s="69"/>
      <c r="QV194" s="69"/>
      <c r="QW194" s="69"/>
      <c r="QX194" s="69"/>
      <c r="QY194" s="69"/>
      <c r="QZ194" s="69"/>
      <c r="RA194" s="69"/>
      <c r="RB194" s="69"/>
      <c r="RC194" s="69"/>
      <c r="RD194" s="69"/>
      <c r="RE194" s="69"/>
      <c r="RF194" s="69"/>
      <c r="RG194" s="69"/>
      <c r="RH194" s="69"/>
      <c r="RI194" s="69"/>
      <c r="RJ194" s="69"/>
      <c r="RK194" s="69"/>
      <c r="RL194" s="69"/>
      <c r="RM194" s="69"/>
      <c r="RN194" s="69"/>
      <c r="RO194" s="69"/>
      <c r="RP194" s="69"/>
      <c r="RQ194" s="69"/>
      <c r="RR194" s="69"/>
      <c r="RS194" s="69"/>
      <c r="RT194" s="69"/>
      <c r="RU194" s="69"/>
      <c r="RV194" s="69"/>
      <c r="RW194" s="69"/>
      <c r="RX194" s="69"/>
      <c r="RY194" s="69"/>
      <c r="RZ194" s="69"/>
      <c r="SA194" s="69"/>
      <c r="SB194" s="69"/>
      <c r="SC194" s="69"/>
      <c r="SD194" s="69"/>
      <c r="SE194" s="69"/>
      <c r="SF194" s="69"/>
      <c r="SG194" s="69"/>
      <c r="SH194" s="69"/>
      <c r="SI194" s="69"/>
      <c r="SJ194" s="69"/>
      <c r="SK194" s="69"/>
      <c r="SL194" s="69"/>
      <c r="SM194" s="69"/>
      <c r="SN194" s="69"/>
      <c r="SO194" s="69"/>
      <c r="SP194" s="69"/>
      <c r="SQ194" s="69"/>
      <c r="SR194" s="69"/>
      <c r="SS194" s="69"/>
      <c r="ST194" s="69"/>
      <c r="SU194" s="69"/>
      <c r="SV194" s="69"/>
      <c r="SW194" s="69"/>
      <c r="SX194" s="69"/>
      <c r="SY194" s="69"/>
      <c r="SZ194" s="69"/>
      <c r="TA194" s="69"/>
      <c r="TB194" s="69"/>
      <c r="TC194" s="69"/>
      <c r="TD194" s="69"/>
      <c r="TE194" s="69"/>
      <c r="TF194" s="69"/>
      <c r="TG194" s="69"/>
      <c r="TH194" s="69"/>
      <c r="TI194" s="69"/>
      <c r="TJ194" s="69"/>
      <c r="TK194" s="69"/>
      <c r="TL194" s="69"/>
      <c r="TM194" s="69"/>
      <c r="TN194" s="69"/>
      <c r="TO194" s="69"/>
      <c r="TP194" s="69"/>
      <c r="TQ194" s="69"/>
      <c r="TR194" s="69"/>
      <c r="TS194" s="69"/>
      <c r="TT194" s="69"/>
      <c r="TU194" s="69"/>
      <c r="TV194" s="69"/>
      <c r="TW194" s="69"/>
      <c r="TX194" s="69"/>
      <c r="TY194" s="69"/>
      <c r="TZ194" s="69"/>
      <c r="UA194" s="69"/>
      <c r="UB194" s="69"/>
      <c r="UC194" s="69"/>
      <c r="UD194" s="69"/>
      <c r="UE194" s="69"/>
      <c r="UF194" s="69"/>
      <c r="UG194" s="69"/>
      <c r="UH194" s="69"/>
      <c r="UI194" s="69"/>
      <c r="UJ194" s="69"/>
      <c r="UK194" s="69"/>
      <c r="UL194" s="69"/>
      <c r="UM194" s="69"/>
      <c r="UN194" s="69"/>
      <c r="UO194" s="69"/>
      <c r="UP194" s="69"/>
      <c r="UQ194" s="69"/>
      <c r="UR194" s="69"/>
      <c r="US194" s="69"/>
      <c r="UT194" s="69"/>
      <c r="UU194" s="69"/>
      <c r="UV194" s="69"/>
      <c r="UW194" s="69"/>
      <c r="UX194" s="69"/>
      <c r="UY194" s="69"/>
      <c r="UZ194" s="69"/>
      <c r="VA194" s="69"/>
      <c r="VB194" s="69"/>
      <c r="VC194" s="69"/>
      <c r="VD194" s="69"/>
      <c r="VE194" s="69"/>
      <c r="VF194" s="69"/>
      <c r="VG194" s="69"/>
      <c r="VH194" s="69"/>
      <c r="VI194" s="69"/>
      <c r="VJ194" s="69"/>
      <c r="VK194" s="69"/>
      <c r="VL194" s="69"/>
      <c r="VM194" s="69"/>
      <c r="VN194" s="69"/>
      <c r="VO194" s="69"/>
      <c r="VP194" s="69"/>
      <c r="VQ194" s="69"/>
      <c r="VR194" s="69"/>
      <c r="VS194" s="69"/>
      <c r="VT194" s="69"/>
      <c r="VU194" s="69"/>
      <c r="VV194" s="69"/>
      <c r="VW194" s="69"/>
      <c r="VX194" s="69"/>
      <c r="VY194" s="69"/>
      <c r="VZ194" s="69"/>
      <c r="WA194" s="69"/>
      <c r="WB194" s="69"/>
      <c r="WC194" s="69"/>
      <c r="WD194" s="69"/>
      <c r="WE194" s="69"/>
      <c r="WF194" s="69"/>
      <c r="WG194" s="69"/>
      <c r="WH194" s="69"/>
      <c r="WI194" s="69"/>
      <c r="WJ194" s="69"/>
      <c r="WK194" s="69"/>
      <c r="WL194" s="69"/>
      <c r="WM194" s="69"/>
      <c r="WN194" s="69"/>
      <c r="WO194" s="69"/>
      <c r="WP194" s="69"/>
      <c r="WQ194" s="69"/>
      <c r="WR194" s="69"/>
      <c r="WS194" s="69"/>
      <c r="WT194" s="69"/>
      <c r="WU194" s="69"/>
      <c r="WV194" s="69"/>
      <c r="WW194" s="69"/>
      <c r="WX194" s="69"/>
      <c r="WY194" s="69"/>
      <c r="WZ194" s="69"/>
      <c r="XA194" s="69"/>
      <c r="XB194" s="69"/>
      <c r="XC194" s="69"/>
      <c r="XD194" s="69"/>
      <c r="XE194" s="69"/>
      <c r="XF194" s="69"/>
      <c r="XG194" s="69"/>
      <c r="XH194" s="69"/>
      <c r="XI194" s="69"/>
      <c r="XJ194" s="69"/>
      <c r="XK194" s="69"/>
      <c r="XL194" s="69"/>
      <c r="XM194" s="69"/>
      <c r="XN194" s="69"/>
      <c r="XO194" s="69"/>
      <c r="XP194" s="69"/>
      <c r="XQ194" s="69"/>
      <c r="XR194" s="69"/>
      <c r="XS194" s="69"/>
      <c r="XT194" s="69"/>
      <c r="XU194" s="69"/>
      <c r="XV194" s="69"/>
      <c r="XW194" s="69"/>
      <c r="XX194" s="69"/>
      <c r="XY194" s="69"/>
      <c r="XZ194" s="69"/>
      <c r="YA194" s="69"/>
      <c r="YB194" s="69"/>
      <c r="YC194" s="69"/>
      <c r="YD194" s="69"/>
      <c r="YE194" s="69"/>
      <c r="YF194" s="69"/>
      <c r="YG194" s="69"/>
      <c r="YH194" s="69"/>
      <c r="YI194" s="69"/>
      <c r="YJ194" s="69"/>
      <c r="YK194" s="69"/>
      <c r="YL194" s="69"/>
      <c r="YM194" s="69"/>
      <c r="YN194" s="69"/>
      <c r="YO194" s="69"/>
      <c r="YP194" s="69"/>
      <c r="YQ194" s="69"/>
      <c r="YR194" s="69"/>
      <c r="YS194" s="69"/>
      <c r="YT194" s="69"/>
      <c r="YU194" s="69"/>
      <c r="YV194" s="69"/>
      <c r="YW194" s="69"/>
      <c r="YX194" s="69"/>
      <c r="YY194" s="69"/>
      <c r="YZ194" s="69"/>
      <c r="ZA194" s="69"/>
      <c r="ZB194" s="69"/>
      <c r="ZC194" s="69"/>
      <c r="ZD194" s="69"/>
      <c r="ZE194" s="69"/>
      <c r="ZF194" s="69"/>
      <c r="ZG194" s="69"/>
      <c r="ZH194" s="69"/>
      <c r="ZI194" s="69"/>
      <c r="ZJ194" s="69"/>
      <c r="ZK194" s="69"/>
      <c r="ZL194" s="69"/>
      <c r="ZM194" s="69"/>
      <c r="ZN194" s="69"/>
      <c r="ZO194" s="69"/>
      <c r="ZP194" s="69"/>
      <c r="ZQ194" s="69"/>
      <c r="ZR194" s="69"/>
      <c r="ZS194" s="69"/>
      <c r="ZT194" s="69"/>
      <c r="ZU194" s="69"/>
      <c r="ZV194" s="69"/>
      <c r="ZW194" s="69"/>
      <c r="ZX194" s="69"/>
      <c r="ZY194" s="69"/>
      <c r="ZZ194" s="69"/>
      <c r="AAA194" s="69"/>
      <c r="AAB194" s="69"/>
      <c r="AAC194" s="69"/>
      <c r="AAD194" s="69"/>
      <c r="AAE194" s="69"/>
      <c r="AAF194" s="69"/>
      <c r="AAG194" s="69"/>
      <c r="AAH194" s="69"/>
      <c r="AAI194" s="69"/>
      <c r="AAJ194" s="69"/>
      <c r="AAK194" s="69"/>
      <c r="AAL194" s="69"/>
      <c r="AAM194" s="69"/>
      <c r="AAN194" s="69"/>
      <c r="AAO194" s="69"/>
      <c r="AAP194" s="69"/>
      <c r="AAQ194" s="69"/>
      <c r="AAR194" s="69"/>
      <c r="AAS194" s="69"/>
      <c r="AAT194" s="69"/>
      <c r="AAU194" s="69"/>
      <c r="AAV194" s="69"/>
      <c r="AAW194" s="69"/>
      <c r="AAX194" s="69"/>
      <c r="AAY194" s="69"/>
      <c r="AAZ194" s="69"/>
      <c r="ABA194" s="69"/>
      <c r="ABB194" s="69"/>
      <c r="ABC194" s="69"/>
      <c r="ABD194" s="69"/>
      <c r="ABE194" s="69"/>
      <c r="ABF194" s="69"/>
      <c r="ABG194" s="69"/>
      <c r="ABH194" s="69"/>
      <c r="ABI194" s="69"/>
      <c r="ABJ194" s="69"/>
      <c r="ABK194" s="69"/>
      <c r="ABL194" s="69"/>
      <c r="ABM194" s="69"/>
      <c r="ABN194" s="69"/>
      <c r="ABO194" s="69"/>
      <c r="ABP194" s="69"/>
      <c r="ABQ194" s="69"/>
      <c r="ABR194" s="69"/>
      <c r="ABS194" s="69"/>
      <c r="ABT194" s="69"/>
      <c r="ABU194" s="69"/>
      <c r="ABV194" s="69"/>
      <c r="ABW194" s="69"/>
      <c r="ABX194" s="69"/>
      <c r="ABY194" s="69"/>
      <c r="ABZ194" s="69"/>
      <c r="ACA194" s="69"/>
      <c r="ACB194" s="69"/>
      <c r="ACC194" s="69"/>
      <c r="ACD194" s="69"/>
      <c r="ACE194" s="69"/>
      <c r="ACF194" s="69"/>
      <c r="ACG194" s="69"/>
      <c r="ACH194" s="69"/>
      <c r="ACI194" s="69"/>
      <c r="ACJ194" s="69"/>
      <c r="ACK194" s="69"/>
      <c r="ACL194" s="69"/>
      <c r="ACM194" s="69"/>
      <c r="ACN194" s="69"/>
      <c r="ACO194" s="69"/>
      <c r="ACP194" s="69"/>
      <c r="ACQ194" s="69"/>
      <c r="ACR194" s="69"/>
      <c r="ACS194" s="69"/>
      <c r="ACT194" s="69"/>
      <c r="ACU194" s="69"/>
      <c r="ACV194" s="69"/>
      <c r="ACW194" s="69"/>
      <c r="ACX194" s="69"/>
      <c r="ACY194" s="69"/>
      <c r="ACZ194" s="69"/>
      <c r="ADA194" s="69"/>
      <c r="ADB194" s="69"/>
      <c r="ADC194" s="69"/>
      <c r="ADD194" s="69"/>
      <c r="ADE194" s="69"/>
      <c r="ADF194" s="69"/>
      <c r="ADG194" s="69"/>
      <c r="ADH194" s="69"/>
      <c r="ADI194" s="69"/>
      <c r="ADJ194" s="69"/>
      <c r="ADK194" s="69"/>
      <c r="ADL194" s="69"/>
      <c r="ADM194" s="69"/>
      <c r="ADN194" s="69"/>
      <c r="ADO194" s="69"/>
      <c r="ADP194" s="69"/>
      <c r="ADQ194" s="69"/>
      <c r="ADR194" s="69"/>
      <c r="ADS194" s="69"/>
      <c r="ADT194" s="69"/>
      <c r="ADU194" s="69"/>
      <c r="ADV194" s="69"/>
      <c r="ADW194" s="69"/>
      <c r="ADX194" s="69"/>
      <c r="ADY194" s="69"/>
      <c r="ADZ194" s="77"/>
      <c r="AEA194" s="69"/>
      <c r="AEB194" s="69"/>
      <c r="AEC194" s="69"/>
      <c r="AED194" s="69"/>
      <c r="AEE194" s="111">
        <f t="shared" si="83"/>
        <v>189</v>
      </c>
      <c r="AEF194" s="109"/>
      <c r="AEG194" s="69"/>
      <c r="AEH194" s="69"/>
      <c r="AEI194" s="69"/>
      <c r="AEJ194" s="69"/>
      <c r="AEK194" s="69"/>
      <c r="AEL194" s="69"/>
      <c r="AEM194" s="69"/>
      <c r="AEN194" s="69"/>
      <c r="AEO194" s="69"/>
      <c r="AEP194" s="69"/>
      <c r="AEQ194" s="69"/>
      <c r="AER194" s="69"/>
      <c r="AES194" s="69"/>
      <c r="AET194" s="69"/>
      <c r="AEU194" s="69"/>
      <c r="AEV194" s="69"/>
      <c r="AEW194" s="69"/>
      <c r="AEX194" s="69"/>
      <c r="AEY194" s="69"/>
      <c r="AEZ194" s="69"/>
      <c r="AFA194" s="69"/>
      <c r="AFB194" s="113"/>
      <c r="AFC194" s="113"/>
      <c r="AFD194" s="113"/>
      <c r="AFE194" s="113"/>
      <c r="AFF194" s="113"/>
      <c r="AFG194" s="113"/>
      <c r="AFH194" s="113"/>
      <c r="AFI194" s="113"/>
      <c r="AFJ194" s="113"/>
      <c r="AFK194" s="113"/>
      <c r="AFL194" s="113"/>
      <c r="AFM194" s="113"/>
      <c r="AFN194" s="113"/>
      <c r="AFO194" s="113"/>
      <c r="AFP194" s="113"/>
      <c r="AFQ194" s="113"/>
      <c r="AFR194" s="113"/>
      <c r="AFS194" s="113"/>
      <c r="AFT194" s="113"/>
      <c r="AFU194" s="113"/>
      <c r="AFV194" s="113"/>
      <c r="AFW194" s="113"/>
      <c r="AFX194" s="113"/>
      <c r="AFY194" s="113"/>
      <c r="AFZ194" s="113"/>
      <c r="AGA194" s="113"/>
      <c r="AGB194" s="113"/>
      <c r="AGC194" s="113"/>
      <c r="AGD194" s="113"/>
      <c r="AGE194" s="113"/>
      <c r="AGF194" s="113"/>
      <c r="AGG194" s="113"/>
      <c r="AGH194" s="113"/>
      <c r="AGI194" s="113"/>
      <c r="AGJ194" s="113"/>
      <c r="AGK194" s="113"/>
      <c r="AGL194" s="113"/>
      <c r="AGM194" s="113"/>
      <c r="AGN194" s="113"/>
      <c r="AGO194" s="113"/>
      <c r="AGP194" s="113"/>
      <c r="AGQ194" s="113"/>
      <c r="AGR194" s="113"/>
      <c r="AGS194" s="113"/>
      <c r="AGT194" s="113"/>
      <c r="AGU194" s="113"/>
      <c r="AGV194" s="113"/>
      <c r="AGW194" s="113"/>
      <c r="AGX194" s="113"/>
      <c r="AGY194" s="113"/>
      <c r="AGZ194" s="113"/>
      <c r="AHA194" s="113"/>
      <c r="AHB194" s="113"/>
      <c r="AHC194" s="113"/>
      <c r="AHD194" s="113"/>
      <c r="AHE194" s="113"/>
      <c r="AHF194" s="113"/>
      <c r="AHG194" s="113"/>
      <c r="AHH194" s="113"/>
      <c r="AHI194" s="113"/>
      <c r="AHJ194" s="113"/>
      <c r="AHK194" s="113"/>
      <c r="AHL194" s="113"/>
      <c r="AHM194" s="113"/>
      <c r="AHN194" s="113"/>
      <c r="AHO194" s="113"/>
      <c r="AHP194" s="113"/>
      <c r="AHQ194" s="113"/>
      <c r="AHR194" s="113"/>
      <c r="AHS194" s="113"/>
      <c r="AHT194" s="113"/>
      <c r="AHU194" s="113"/>
      <c r="AHV194" s="113"/>
      <c r="AHW194" s="113"/>
      <c r="AHX194" s="113"/>
      <c r="AHY194" s="113"/>
      <c r="AHZ194" s="113"/>
      <c r="AIA194" s="113"/>
      <c r="AIB194" s="113"/>
      <c r="AIC194" s="113"/>
      <c r="AID194" s="113"/>
      <c r="AIE194" s="113"/>
      <c r="AIF194" s="113"/>
      <c r="AIG194" s="113"/>
      <c r="AIH194" s="113"/>
      <c r="AII194" s="113"/>
      <c r="AIJ194" s="113"/>
      <c r="AIK194" s="113"/>
      <c r="AIL194" s="113"/>
      <c r="AIM194" s="113"/>
      <c r="AIN194" s="113"/>
      <c r="AIO194" s="113"/>
      <c r="AIP194" s="69"/>
      <c r="AIQ194" s="69"/>
      <c r="AIR194" s="69"/>
      <c r="AIS194" s="69"/>
      <c r="AIT194" s="69"/>
      <c r="AIU194" s="69"/>
    </row>
    <row r="195" spans="2:931" ht="4.5" customHeight="1" x14ac:dyDescent="0.25">
      <c r="B195" s="69"/>
      <c r="C195" s="69"/>
      <c r="D195" s="69"/>
      <c r="E195" s="77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69"/>
      <c r="ER195" s="69"/>
      <c r="ES195" s="69"/>
      <c r="ET195" s="69"/>
      <c r="EU195" s="69"/>
      <c r="EV195" s="69"/>
      <c r="EW195" s="69"/>
      <c r="EX195" s="69"/>
      <c r="EY195" s="69"/>
      <c r="EZ195" s="69"/>
      <c r="FA195" s="69"/>
      <c r="FB195" s="69"/>
      <c r="FC195" s="69"/>
      <c r="FD195" s="69"/>
      <c r="FE195" s="69"/>
      <c r="FF195" s="69"/>
      <c r="FG195" s="69"/>
      <c r="FH195" s="69"/>
      <c r="FI195" s="69"/>
      <c r="FJ195" s="69"/>
      <c r="FK195" s="69"/>
      <c r="FL195" s="69"/>
      <c r="FM195" s="69"/>
      <c r="FN195" s="69"/>
      <c r="FO195" s="69"/>
      <c r="FP195" s="69"/>
      <c r="FQ195" s="69"/>
      <c r="FR195" s="69"/>
      <c r="FS195" s="69"/>
      <c r="FT195" s="69"/>
      <c r="FU195" s="69"/>
      <c r="FV195" s="69"/>
      <c r="FW195" s="69"/>
      <c r="FX195" s="69"/>
      <c r="FY195" s="69"/>
      <c r="FZ195" s="69"/>
      <c r="GA195" s="69"/>
      <c r="GB195" s="69"/>
      <c r="GC195" s="69"/>
      <c r="GD195" s="69"/>
      <c r="GE195" s="69"/>
      <c r="GF195" s="69"/>
      <c r="GG195" s="69"/>
      <c r="GH195" s="69"/>
      <c r="GI195" s="69"/>
      <c r="GJ195" s="69"/>
      <c r="GK195" s="69"/>
      <c r="GL195" s="69"/>
      <c r="GM195" s="69"/>
      <c r="GN195" s="69"/>
      <c r="GO195" s="69"/>
      <c r="GP195" s="69"/>
      <c r="GQ195" s="69"/>
      <c r="GR195" s="69"/>
      <c r="GS195" s="69"/>
      <c r="GT195" s="69"/>
      <c r="GU195" s="69"/>
      <c r="GV195" s="69"/>
      <c r="GW195" s="69"/>
      <c r="GX195" s="69"/>
      <c r="GY195" s="69"/>
      <c r="GZ195" s="69"/>
      <c r="HA195" s="69"/>
      <c r="HB195" s="69"/>
      <c r="HC195" s="69"/>
      <c r="HD195" s="69"/>
      <c r="HE195" s="69"/>
      <c r="HF195" s="69"/>
      <c r="HG195" s="69"/>
      <c r="HH195" s="69"/>
      <c r="HI195" s="69"/>
      <c r="HJ195" s="69"/>
      <c r="HK195" s="69"/>
      <c r="HL195" s="69"/>
      <c r="HM195" s="69"/>
      <c r="HN195" s="69"/>
      <c r="HO195" s="69"/>
      <c r="HP195" s="69"/>
      <c r="HQ195" s="69"/>
      <c r="HR195" s="69"/>
      <c r="HS195" s="69"/>
      <c r="HT195" s="69"/>
      <c r="HU195" s="69"/>
      <c r="HV195" s="69"/>
      <c r="HW195" s="69"/>
      <c r="HX195" s="69"/>
      <c r="HY195" s="69"/>
      <c r="HZ195" s="69"/>
      <c r="IA195" s="69"/>
      <c r="IB195" s="69"/>
      <c r="IC195" s="69"/>
      <c r="ID195" s="69"/>
      <c r="IE195" s="69"/>
      <c r="IF195" s="69"/>
      <c r="IG195" s="69"/>
      <c r="IH195" s="69"/>
      <c r="II195" s="69"/>
      <c r="IJ195" s="69"/>
      <c r="IK195" s="69"/>
      <c r="IL195" s="69"/>
      <c r="IM195" s="69"/>
      <c r="IN195" s="69"/>
      <c r="IO195" s="69"/>
      <c r="IP195" s="69"/>
      <c r="IQ195" s="69"/>
      <c r="IR195" s="69"/>
      <c r="IS195" s="69"/>
      <c r="IT195" s="69"/>
      <c r="IU195" s="69"/>
      <c r="IV195" s="69"/>
      <c r="IW195" s="69"/>
      <c r="IX195" s="69"/>
      <c r="IY195" s="69"/>
      <c r="IZ195" s="69"/>
      <c r="JA195" s="69"/>
      <c r="JB195" s="69"/>
      <c r="JC195" s="69"/>
      <c r="JD195" s="69"/>
      <c r="JE195" s="69"/>
      <c r="JF195" s="69"/>
      <c r="JG195" s="69"/>
      <c r="JH195" s="69"/>
      <c r="JI195" s="69"/>
      <c r="JJ195" s="69"/>
      <c r="JK195" s="69"/>
      <c r="JL195" s="69"/>
      <c r="JM195" s="69"/>
      <c r="JN195" s="69"/>
      <c r="JO195" s="69"/>
      <c r="JP195" s="69"/>
      <c r="JQ195" s="69"/>
      <c r="JR195" s="69"/>
      <c r="JS195" s="69"/>
      <c r="JT195" s="69"/>
      <c r="JU195" s="69"/>
      <c r="JV195" s="69"/>
      <c r="JW195" s="69"/>
      <c r="JX195" s="69"/>
      <c r="JY195" s="69"/>
      <c r="JZ195" s="69"/>
      <c r="KA195" s="69"/>
      <c r="KB195" s="69"/>
      <c r="KC195" s="69"/>
      <c r="KD195" s="69"/>
      <c r="KE195" s="69"/>
      <c r="KF195" s="69"/>
      <c r="KG195" s="69"/>
      <c r="KH195" s="69"/>
      <c r="KI195" s="69"/>
      <c r="KJ195" s="69"/>
      <c r="KK195" s="69"/>
      <c r="KL195" s="69"/>
      <c r="KM195" s="69"/>
      <c r="KN195" s="69"/>
      <c r="KO195" s="69"/>
      <c r="KP195" s="69"/>
      <c r="KQ195" s="69"/>
      <c r="KR195" s="69"/>
      <c r="KS195" s="69"/>
      <c r="KT195" s="69"/>
      <c r="KU195" s="69"/>
      <c r="KV195" s="69"/>
      <c r="KW195" s="69"/>
      <c r="KX195" s="69"/>
      <c r="KY195" s="69"/>
      <c r="KZ195" s="69"/>
      <c r="LA195" s="69"/>
      <c r="LB195" s="69"/>
      <c r="LC195" s="69"/>
      <c r="LD195" s="69"/>
      <c r="LE195" s="69"/>
      <c r="LF195" s="69"/>
      <c r="LG195" s="69"/>
      <c r="LH195" s="69"/>
      <c r="LI195" s="69"/>
      <c r="LJ195" s="69"/>
      <c r="LK195" s="69"/>
      <c r="LL195" s="69"/>
      <c r="LM195" s="69"/>
      <c r="LN195" s="69"/>
      <c r="LO195" s="69"/>
      <c r="LP195" s="69"/>
      <c r="LQ195" s="69"/>
      <c r="LR195" s="69"/>
      <c r="LS195" s="69"/>
      <c r="LT195" s="69"/>
      <c r="LU195" s="69"/>
      <c r="LV195" s="69"/>
      <c r="LW195" s="69"/>
      <c r="LX195" s="69"/>
      <c r="LY195" s="69"/>
      <c r="LZ195" s="69"/>
      <c r="MA195" s="69"/>
      <c r="MB195" s="69"/>
      <c r="MC195" s="69"/>
      <c r="MD195" s="69"/>
      <c r="ME195" s="69"/>
      <c r="MF195" s="69"/>
      <c r="MG195" s="69"/>
      <c r="MH195" s="69"/>
      <c r="MI195" s="69"/>
      <c r="MJ195" s="69"/>
      <c r="MK195" s="69"/>
      <c r="ML195" s="69"/>
      <c r="MM195" s="69"/>
      <c r="MN195" s="69"/>
      <c r="MO195" s="69"/>
      <c r="MP195" s="69"/>
      <c r="MQ195" s="69"/>
      <c r="MR195" s="69"/>
      <c r="MS195" s="69"/>
      <c r="MT195" s="69"/>
      <c r="MU195" s="69"/>
      <c r="MV195" s="69"/>
      <c r="MW195" s="69"/>
      <c r="MX195" s="69"/>
      <c r="MY195" s="69"/>
      <c r="MZ195" s="69"/>
      <c r="NA195" s="69"/>
      <c r="NB195" s="69"/>
      <c r="NC195" s="69"/>
      <c r="ND195" s="69"/>
      <c r="NE195" s="69"/>
      <c r="NF195" s="69"/>
      <c r="NG195" s="69"/>
      <c r="NH195" s="69"/>
      <c r="NI195" s="69"/>
      <c r="NJ195" s="69"/>
      <c r="NK195" s="69"/>
      <c r="NL195" s="69"/>
      <c r="NM195" s="69"/>
      <c r="NN195" s="69"/>
      <c r="NO195" s="69"/>
      <c r="NP195" s="69"/>
      <c r="NQ195" s="69"/>
      <c r="NR195" s="69"/>
      <c r="NS195" s="69"/>
      <c r="NT195" s="69"/>
      <c r="NU195" s="69"/>
      <c r="NV195" s="69"/>
      <c r="NW195" s="69"/>
      <c r="NX195" s="69"/>
      <c r="NY195" s="69"/>
      <c r="NZ195" s="69"/>
      <c r="OA195" s="69"/>
      <c r="OB195" s="69"/>
      <c r="OC195" s="69"/>
      <c r="OD195" s="69"/>
      <c r="OE195" s="69"/>
      <c r="OF195" s="69"/>
      <c r="OG195" s="69"/>
      <c r="OH195" s="69"/>
      <c r="OI195" s="69"/>
      <c r="OJ195" s="69"/>
      <c r="OK195" s="69"/>
      <c r="OL195" s="69"/>
      <c r="OM195" s="69"/>
      <c r="ON195" s="69"/>
      <c r="OO195" s="69"/>
      <c r="OP195" s="69"/>
      <c r="OQ195" s="69"/>
      <c r="OR195" s="69"/>
      <c r="OS195" s="69"/>
      <c r="OT195" s="69"/>
      <c r="OU195" s="69"/>
      <c r="OV195" s="69"/>
      <c r="OW195" s="69"/>
      <c r="OX195" s="69"/>
      <c r="OY195" s="69"/>
      <c r="OZ195" s="69"/>
      <c r="PA195" s="69"/>
      <c r="PB195" s="69"/>
      <c r="PC195" s="69"/>
      <c r="PD195" s="69"/>
      <c r="PE195" s="69"/>
      <c r="PF195" s="69"/>
      <c r="PG195" s="69"/>
      <c r="PH195" s="69"/>
      <c r="PI195" s="69"/>
      <c r="PJ195" s="69"/>
      <c r="PK195" s="69"/>
      <c r="PL195" s="69"/>
      <c r="PM195" s="69"/>
      <c r="PN195" s="69"/>
      <c r="PO195" s="69"/>
      <c r="PP195" s="69"/>
      <c r="PQ195" s="69"/>
      <c r="PR195" s="69"/>
      <c r="PS195" s="69"/>
      <c r="PT195" s="69"/>
      <c r="PU195" s="69"/>
      <c r="PV195" s="69"/>
      <c r="PW195" s="69"/>
      <c r="PX195" s="69"/>
      <c r="PY195" s="69"/>
      <c r="PZ195" s="69"/>
      <c r="QA195" s="69"/>
      <c r="QB195" s="69"/>
      <c r="QC195" s="69"/>
      <c r="QD195" s="69"/>
      <c r="QE195" s="69"/>
      <c r="QF195" s="69"/>
      <c r="QG195" s="69"/>
      <c r="QH195" s="69"/>
      <c r="QI195" s="69"/>
      <c r="QJ195" s="69"/>
      <c r="QK195" s="69"/>
      <c r="QL195" s="69"/>
      <c r="QM195" s="69"/>
      <c r="QN195" s="69"/>
      <c r="QO195" s="69"/>
      <c r="QP195" s="69"/>
      <c r="QQ195" s="69"/>
      <c r="QR195" s="69"/>
      <c r="QS195" s="69"/>
      <c r="QT195" s="69"/>
      <c r="QU195" s="69"/>
      <c r="QV195" s="69"/>
      <c r="QW195" s="69"/>
      <c r="QX195" s="69"/>
      <c r="QY195" s="69"/>
      <c r="QZ195" s="69"/>
      <c r="RA195" s="69"/>
      <c r="RB195" s="69"/>
      <c r="RC195" s="69"/>
      <c r="RD195" s="69"/>
      <c r="RE195" s="69"/>
      <c r="RF195" s="69"/>
      <c r="RG195" s="69"/>
      <c r="RH195" s="69"/>
      <c r="RI195" s="69"/>
      <c r="RJ195" s="69"/>
      <c r="RK195" s="69"/>
      <c r="RL195" s="69"/>
      <c r="RM195" s="69"/>
      <c r="RN195" s="69"/>
      <c r="RO195" s="69"/>
      <c r="RP195" s="69"/>
      <c r="RQ195" s="69"/>
      <c r="RR195" s="69"/>
      <c r="RS195" s="69"/>
      <c r="RT195" s="69"/>
      <c r="RU195" s="69"/>
      <c r="RV195" s="69"/>
      <c r="RW195" s="69"/>
      <c r="RX195" s="69"/>
      <c r="RY195" s="69"/>
      <c r="RZ195" s="69"/>
      <c r="SA195" s="69"/>
      <c r="SB195" s="69"/>
      <c r="SC195" s="69"/>
      <c r="SD195" s="69"/>
      <c r="SE195" s="69"/>
      <c r="SF195" s="69"/>
      <c r="SG195" s="69"/>
      <c r="SH195" s="69"/>
      <c r="SI195" s="69"/>
      <c r="SJ195" s="69"/>
      <c r="SK195" s="69"/>
      <c r="SL195" s="69"/>
      <c r="SM195" s="69"/>
      <c r="SN195" s="69"/>
      <c r="SO195" s="69"/>
      <c r="SP195" s="69"/>
      <c r="SQ195" s="69"/>
      <c r="SR195" s="69"/>
      <c r="SS195" s="69"/>
      <c r="ST195" s="69"/>
      <c r="SU195" s="69"/>
      <c r="SV195" s="69"/>
      <c r="SW195" s="69"/>
      <c r="SX195" s="69"/>
      <c r="SY195" s="69"/>
      <c r="SZ195" s="69"/>
      <c r="TA195" s="69"/>
      <c r="TB195" s="69"/>
      <c r="TC195" s="69"/>
      <c r="TD195" s="69"/>
      <c r="TE195" s="69"/>
      <c r="TF195" s="69"/>
      <c r="TG195" s="69"/>
      <c r="TH195" s="69"/>
      <c r="TI195" s="69"/>
      <c r="TJ195" s="69"/>
      <c r="TK195" s="69"/>
      <c r="TL195" s="69"/>
      <c r="TM195" s="69"/>
      <c r="TN195" s="69"/>
      <c r="TO195" s="69"/>
      <c r="TP195" s="69"/>
      <c r="TQ195" s="69"/>
      <c r="TR195" s="69"/>
      <c r="TS195" s="69"/>
      <c r="TT195" s="69"/>
      <c r="TU195" s="69"/>
      <c r="TV195" s="69"/>
      <c r="TW195" s="69"/>
      <c r="TX195" s="69"/>
      <c r="TY195" s="69"/>
      <c r="TZ195" s="69"/>
      <c r="UA195" s="69"/>
      <c r="UB195" s="69"/>
      <c r="UC195" s="69"/>
      <c r="UD195" s="69"/>
      <c r="UE195" s="69"/>
      <c r="UF195" s="69"/>
      <c r="UG195" s="69"/>
      <c r="UH195" s="69"/>
      <c r="UI195" s="69"/>
      <c r="UJ195" s="69"/>
      <c r="UK195" s="69"/>
      <c r="UL195" s="69"/>
      <c r="UM195" s="69"/>
      <c r="UN195" s="69"/>
      <c r="UO195" s="69"/>
      <c r="UP195" s="69"/>
      <c r="UQ195" s="69"/>
      <c r="UR195" s="69"/>
      <c r="US195" s="69"/>
      <c r="UT195" s="69"/>
      <c r="UU195" s="69"/>
      <c r="UV195" s="69"/>
      <c r="UW195" s="69"/>
      <c r="UX195" s="69"/>
      <c r="UY195" s="69"/>
      <c r="UZ195" s="69"/>
      <c r="VA195" s="69"/>
      <c r="VB195" s="69"/>
      <c r="VC195" s="69"/>
      <c r="VD195" s="69"/>
      <c r="VE195" s="69"/>
      <c r="VF195" s="69"/>
      <c r="VG195" s="69"/>
      <c r="VH195" s="69"/>
      <c r="VI195" s="69"/>
      <c r="VJ195" s="69"/>
      <c r="VK195" s="69"/>
      <c r="VL195" s="69"/>
      <c r="VM195" s="69"/>
      <c r="VN195" s="69"/>
      <c r="VO195" s="69"/>
      <c r="VP195" s="69"/>
      <c r="VQ195" s="69"/>
      <c r="VR195" s="69"/>
      <c r="VS195" s="69"/>
      <c r="VT195" s="69"/>
      <c r="VU195" s="69"/>
      <c r="VV195" s="69"/>
      <c r="VW195" s="69"/>
      <c r="VX195" s="69"/>
      <c r="VY195" s="69"/>
      <c r="VZ195" s="69"/>
      <c r="WA195" s="69"/>
      <c r="WB195" s="69"/>
      <c r="WC195" s="69"/>
      <c r="WD195" s="69"/>
      <c r="WE195" s="69"/>
      <c r="WF195" s="69"/>
      <c r="WG195" s="69"/>
      <c r="WH195" s="69"/>
      <c r="WI195" s="69"/>
      <c r="WJ195" s="69"/>
      <c r="WK195" s="69"/>
      <c r="WL195" s="69"/>
      <c r="WM195" s="69"/>
      <c r="WN195" s="69"/>
      <c r="WO195" s="69"/>
      <c r="WP195" s="69"/>
      <c r="WQ195" s="69"/>
      <c r="WR195" s="69"/>
      <c r="WS195" s="69"/>
      <c r="WT195" s="69"/>
      <c r="WU195" s="69"/>
      <c r="WV195" s="69"/>
      <c r="WW195" s="69"/>
      <c r="WX195" s="69"/>
      <c r="WY195" s="69"/>
      <c r="WZ195" s="69"/>
      <c r="XA195" s="69"/>
      <c r="XB195" s="69"/>
      <c r="XC195" s="69"/>
      <c r="XD195" s="69"/>
      <c r="XE195" s="69"/>
      <c r="XF195" s="69"/>
      <c r="XG195" s="69"/>
      <c r="XH195" s="69"/>
      <c r="XI195" s="69"/>
      <c r="XJ195" s="69"/>
      <c r="XK195" s="69"/>
      <c r="XL195" s="69"/>
      <c r="XM195" s="69"/>
      <c r="XN195" s="69"/>
      <c r="XO195" s="69"/>
      <c r="XP195" s="69"/>
      <c r="XQ195" s="69"/>
      <c r="XR195" s="69"/>
      <c r="XS195" s="69"/>
      <c r="XT195" s="69"/>
      <c r="XU195" s="69"/>
      <c r="XV195" s="69"/>
      <c r="XW195" s="69"/>
      <c r="XX195" s="69"/>
      <c r="XY195" s="69"/>
      <c r="XZ195" s="69"/>
      <c r="YA195" s="69"/>
      <c r="YB195" s="69"/>
      <c r="YC195" s="69"/>
      <c r="YD195" s="69"/>
      <c r="YE195" s="69"/>
      <c r="YF195" s="69"/>
      <c r="YG195" s="69"/>
      <c r="YH195" s="69"/>
      <c r="YI195" s="69"/>
      <c r="YJ195" s="69"/>
      <c r="YK195" s="69"/>
      <c r="YL195" s="69"/>
      <c r="YM195" s="69"/>
      <c r="YN195" s="69"/>
      <c r="YO195" s="69"/>
      <c r="YP195" s="69"/>
      <c r="YQ195" s="69"/>
      <c r="YR195" s="69"/>
      <c r="YS195" s="69"/>
      <c r="YT195" s="69"/>
      <c r="YU195" s="69"/>
      <c r="YV195" s="69"/>
      <c r="YW195" s="69"/>
      <c r="YX195" s="69"/>
      <c r="YY195" s="69"/>
      <c r="YZ195" s="69"/>
      <c r="ZA195" s="69"/>
      <c r="ZB195" s="69"/>
      <c r="ZC195" s="69"/>
      <c r="ZD195" s="69"/>
      <c r="ZE195" s="69"/>
      <c r="ZF195" s="69"/>
      <c r="ZG195" s="69"/>
      <c r="ZH195" s="69"/>
      <c r="ZI195" s="69"/>
      <c r="ZJ195" s="69"/>
      <c r="ZK195" s="69"/>
      <c r="ZL195" s="69"/>
      <c r="ZM195" s="69"/>
      <c r="ZN195" s="69"/>
      <c r="ZO195" s="69"/>
      <c r="ZP195" s="69"/>
      <c r="ZQ195" s="69"/>
      <c r="ZR195" s="69"/>
      <c r="ZS195" s="69"/>
      <c r="ZT195" s="69"/>
      <c r="ZU195" s="69"/>
      <c r="ZV195" s="69"/>
      <c r="ZW195" s="69"/>
      <c r="ZX195" s="69"/>
      <c r="ZY195" s="69"/>
      <c r="ZZ195" s="69"/>
      <c r="AAA195" s="69"/>
      <c r="AAB195" s="69"/>
      <c r="AAC195" s="69"/>
      <c r="AAD195" s="69"/>
      <c r="AAE195" s="69"/>
      <c r="AAF195" s="69"/>
      <c r="AAG195" s="69"/>
      <c r="AAH195" s="69"/>
      <c r="AAI195" s="69"/>
      <c r="AAJ195" s="69"/>
      <c r="AAK195" s="69"/>
      <c r="AAL195" s="69"/>
      <c r="AAM195" s="69"/>
      <c r="AAN195" s="69"/>
      <c r="AAO195" s="69"/>
      <c r="AAP195" s="69"/>
      <c r="AAQ195" s="69"/>
      <c r="AAR195" s="69"/>
      <c r="AAS195" s="69"/>
      <c r="AAT195" s="69"/>
      <c r="AAU195" s="69"/>
      <c r="AAV195" s="69"/>
      <c r="AAW195" s="69"/>
      <c r="AAX195" s="69"/>
      <c r="AAY195" s="69"/>
      <c r="AAZ195" s="69"/>
      <c r="ABA195" s="69"/>
      <c r="ABB195" s="69"/>
      <c r="ABC195" s="69"/>
      <c r="ABD195" s="69"/>
      <c r="ABE195" s="69"/>
      <c r="ABF195" s="69"/>
      <c r="ABG195" s="69"/>
      <c r="ABH195" s="69"/>
      <c r="ABI195" s="69"/>
      <c r="ABJ195" s="69"/>
      <c r="ABK195" s="69"/>
      <c r="ABL195" s="69"/>
      <c r="ABM195" s="69"/>
      <c r="ABN195" s="69"/>
      <c r="ABO195" s="69"/>
      <c r="ABP195" s="69"/>
      <c r="ABQ195" s="69"/>
      <c r="ABR195" s="69"/>
      <c r="ABS195" s="69"/>
      <c r="ABT195" s="69"/>
      <c r="ABU195" s="69"/>
      <c r="ABV195" s="69"/>
      <c r="ABW195" s="69"/>
      <c r="ABX195" s="69"/>
      <c r="ABY195" s="69"/>
      <c r="ABZ195" s="69"/>
      <c r="ACA195" s="69"/>
      <c r="ACB195" s="69"/>
      <c r="ACC195" s="69"/>
      <c r="ACD195" s="69"/>
      <c r="ACE195" s="69"/>
      <c r="ACF195" s="69"/>
      <c r="ACG195" s="69"/>
      <c r="ACH195" s="69"/>
      <c r="ACI195" s="69"/>
      <c r="ACJ195" s="69"/>
      <c r="ACK195" s="69"/>
      <c r="ACL195" s="69"/>
      <c r="ACM195" s="69"/>
      <c r="ACN195" s="69"/>
      <c r="ACO195" s="69"/>
      <c r="ACP195" s="69"/>
      <c r="ACQ195" s="69"/>
      <c r="ACR195" s="69"/>
      <c r="ACS195" s="69"/>
      <c r="ACT195" s="69"/>
      <c r="ACU195" s="69"/>
      <c r="ACV195" s="69"/>
      <c r="ACW195" s="69"/>
      <c r="ACX195" s="69"/>
      <c r="ACY195" s="69"/>
      <c r="ACZ195" s="69"/>
      <c r="ADA195" s="69"/>
      <c r="ADB195" s="69"/>
      <c r="ADC195" s="69"/>
      <c r="ADD195" s="69"/>
      <c r="ADE195" s="69"/>
      <c r="ADF195" s="69"/>
      <c r="ADG195" s="69"/>
      <c r="ADH195" s="69"/>
      <c r="ADI195" s="69"/>
      <c r="ADJ195" s="69"/>
      <c r="ADK195" s="69"/>
      <c r="ADL195" s="69"/>
      <c r="ADM195" s="69"/>
      <c r="ADN195" s="69"/>
      <c r="ADO195" s="69"/>
      <c r="ADP195" s="69"/>
      <c r="ADQ195" s="69"/>
      <c r="ADR195" s="69"/>
      <c r="ADS195" s="69"/>
      <c r="ADT195" s="69"/>
      <c r="ADU195" s="69"/>
      <c r="ADV195" s="69"/>
      <c r="ADW195" s="69"/>
      <c r="ADX195" s="69"/>
      <c r="ADY195" s="69"/>
      <c r="ADZ195" s="77"/>
      <c r="AEA195" s="69"/>
      <c r="AEB195" s="69"/>
      <c r="AEC195" s="69"/>
      <c r="AED195" s="69"/>
      <c r="AEE195" s="111">
        <f t="shared" si="83"/>
        <v>190</v>
      </c>
      <c r="AEF195" s="109"/>
      <c r="AEG195" s="69"/>
      <c r="AEH195" s="69"/>
      <c r="AEI195" s="69"/>
      <c r="AEJ195" s="69"/>
      <c r="AEK195" s="69"/>
      <c r="AEL195" s="69"/>
      <c r="AEM195" s="69"/>
      <c r="AEN195" s="69"/>
      <c r="AEO195" s="69"/>
      <c r="AEP195" s="69"/>
      <c r="AEQ195" s="69"/>
      <c r="AER195" s="69"/>
      <c r="AES195" s="69"/>
      <c r="AET195" s="69"/>
      <c r="AEU195" s="69"/>
      <c r="AEV195" s="69"/>
      <c r="AEW195" s="69"/>
      <c r="AEX195" s="69"/>
      <c r="AEY195" s="69"/>
      <c r="AEZ195" s="69"/>
      <c r="AFA195" s="69"/>
      <c r="AFB195" s="113"/>
      <c r="AFC195" s="113"/>
      <c r="AFD195" s="113"/>
      <c r="AFE195" s="113"/>
      <c r="AFF195" s="113"/>
      <c r="AFG195" s="113"/>
      <c r="AFH195" s="113"/>
      <c r="AFI195" s="113"/>
      <c r="AFJ195" s="113"/>
      <c r="AFK195" s="113"/>
      <c r="AFL195" s="113"/>
      <c r="AFM195" s="113"/>
      <c r="AFN195" s="113"/>
      <c r="AFO195" s="113"/>
      <c r="AFP195" s="113"/>
      <c r="AFQ195" s="113"/>
      <c r="AFR195" s="113"/>
      <c r="AFS195" s="113"/>
      <c r="AFT195" s="113"/>
      <c r="AFU195" s="113"/>
      <c r="AFV195" s="113"/>
      <c r="AFW195" s="113"/>
      <c r="AFX195" s="113"/>
      <c r="AFY195" s="113"/>
      <c r="AFZ195" s="113"/>
      <c r="AGA195" s="113"/>
      <c r="AGB195" s="113"/>
      <c r="AGC195" s="113"/>
      <c r="AGD195" s="113"/>
      <c r="AGE195" s="113"/>
      <c r="AGF195" s="113"/>
      <c r="AGG195" s="113"/>
      <c r="AGH195" s="113"/>
      <c r="AGI195" s="113"/>
      <c r="AGJ195" s="113"/>
      <c r="AGK195" s="113"/>
      <c r="AGL195" s="113"/>
      <c r="AGM195" s="113"/>
      <c r="AGN195" s="113"/>
      <c r="AGO195" s="113"/>
      <c r="AGP195" s="113"/>
      <c r="AGQ195" s="113"/>
      <c r="AGR195" s="113"/>
      <c r="AGS195" s="113"/>
      <c r="AGT195" s="113"/>
      <c r="AGU195" s="113"/>
      <c r="AGV195" s="113"/>
      <c r="AGW195" s="113"/>
      <c r="AGX195" s="113"/>
      <c r="AGY195" s="113"/>
      <c r="AGZ195" s="113"/>
      <c r="AHA195" s="113"/>
      <c r="AHB195" s="113"/>
      <c r="AHC195" s="113"/>
      <c r="AHD195" s="113"/>
      <c r="AHE195" s="113"/>
      <c r="AHF195" s="113"/>
      <c r="AHG195" s="113"/>
      <c r="AHH195" s="113"/>
      <c r="AHI195" s="113"/>
      <c r="AHJ195" s="113"/>
      <c r="AHK195" s="113"/>
      <c r="AHL195" s="113"/>
      <c r="AHM195" s="113"/>
      <c r="AHN195" s="113"/>
      <c r="AHO195" s="113"/>
      <c r="AHP195" s="113"/>
      <c r="AHQ195" s="113"/>
      <c r="AHR195" s="113"/>
      <c r="AHS195" s="113"/>
      <c r="AHT195" s="113"/>
      <c r="AHU195" s="113"/>
      <c r="AHV195" s="113"/>
      <c r="AHW195" s="113"/>
      <c r="AHX195" s="113"/>
      <c r="AHY195" s="113"/>
      <c r="AHZ195" s="113"/>
      <c r="AIA195" s="113"/>
      <c r="AIB195" s="113"/>
      <c r="AIC195" s="113"/>
      <c r="AID195" s="113"/>
      <c r="AIE195" s="113"/>
      <c r="AIF195" s="113"/>
      <c r="AIG195" s="113"/>
      <c r="AIH195" s="113"/>
      <c r="AII195" s="113"/>
      <c r="AIJ195" s="113"/>
      <c r="AIK195" s="113"/>
      <c r="AIL195" s="113"/>
      <c r="AIM195" s="113"/>
      <c r="AIN195" s="113"/>
      <c r="AIO195" s="113"/>
      <c r="AIP195" s="69"/>
      <c r="AIQ195" s="69"/>
      <c r="AIR195" s="69"/>
      <c r="AIS195" s="69"/>
      <c r="AIT195" s="69"/>
      <c r="AIU195" s="69"/>
    </row>
    <row r="196" spans="2:931" ht="4.5" customHeight="1" x14ac:dyDescent="0.25">
      <c r="B196" s="69"/>
      <c r="C196" s="69"/>
      <c r="D196" s="69"/>
      <c r="E196" s="77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69"/>
      <c r="ER196" s="69"/>
      <c r="ES196" s="69"/>
      <c r="ET196" s="69"/>
      <c r="EU196" s="69"/>
      <c r="EV196" s="69"/>
      <c r="EW196" s="69"/>
      <c r="EX196" s="69"/>
      <c r="EY196" s="69"/>
      <c r="EZ196" s="69"/>
      <c r="FA196" s="69"/>
      <c r="FB196" s="69"/>
      <c r="FC196" s="69"/>
      <c r="FD196" s="69"/>
      <c r="FE196" s="69"/>
      <c r="FF196" s="69"/>
      <c r="FG196" s="69"/>
      <c r="FH196" s="69"/>
      <c r="FI196" s="69"/>
      <c r="FJ196" s="69"/>
      <c r="FK196" s="69"/>
      <c r="FL196" s="69"/>
      <c r="FM196" s="69"/>
      <c r="FN196" s="69"/>
      <c r="FO196" s="69"/>
      <c r="FP196" s="69"/>
      <c r="FQ196" s="69"/>
      <c r="FR196" s="69"/>
      <c r="FS196" s="69"/>
      <c r="FT196" s="69"/>
      <c r="FU196" s="69"/>
      <c r="FV196" s="69"/>
      <c r="FW196" s="69"/>
      <c r="FX196" s="69"/>
      <c r="FY196" s="69"/>
      <c r="FZ196" s="69"/>
      <c r="GA196" s="69"/>
      <c r="GB196" s="69"/>
      <c r="GC196" s="69"/>
      <c r="GD196" s="69"/>
      <c r="GE196" s="69"/>
      <c r="GF196" s="69"/>
      <c r="GG196" s="69"/>
      <c r="GH196" s="69"/>
      <c r="GI196" s="69"/>
      <c r="GJ196" s="69"/>
      <c r="GK196" s="69"/>
      <c r="GL196" s="69"/>
      <c r="GM196" s="69"/>
      <c r="GN196" s="69"/>
      <c r="GO196" s="69"/>
      <c r="GP196" s="69"/>
      <c r="GQ196" s="69"/>
      <c r="GR196" s="69"/>
      <c r="GS196" s="69"/>
      <c r="GT196" s="69"/>
      <c r="GU196" s="69"/>
      <c r="GV196" s="69"/>
      <c r="GW196" s="69"/>
      <c r="GX196" s="69"/>
      <c r="GY196" s="69"/>
      <c r="GZ196" s="69"/>
      <c r="HA196" s="69"/>
      <c r="HB196" s="69"/>
      <c r="HC196" s="69"/>
      <c r="HD196" s="69"/>
      <c r="HE196" s="69"/>
      <c r="HF196" s="69"/>
      <c r="HG196" s="69"/>
      <c r="HH196" s="69"/>
      <c r="HI196" s="69"/>
      <c r="HJ196" s="69"/>
      <c r="HK196" s="69"/>
      <c r="HL196" s="69"/>
      <c r="HM196" s="69"/>
      <c r="HN196" s="69"/>
      <c r="HO196" s="69"/>
      <c r="HP196" s="69"/>
      <c r="HQ196" s="69"/>
      <c r="HR196" s="69"/>
      <c r="HS196" s="69"/>
      <c r="HT196" s="69"/>
      <c r="HU196" s="69"/>
      <c r="HV196" s="69"/>
      <c r="HW196" s="69"/>
      <c r="HX196" s="69"/>
      <c r="HY196" s="69"/>
      <c r="HZ196" s="69"/>
      <c r="IA196" s="69"/>
      <c r="IB196" s="69"/>
      <c r="IC196" s="69"/>
      <c r="ID196" s="69"/>
      <c r="IE196" s="69"/>
      <c r="IF196" s="69"/>
      <c r="IG196" s="69"/>
      <c r="IH196" s="69"/>
      <c r="II196" s="69"/>
      <c r="IJ196" s="69"/>
      <c r="IK196" s="69"/>
      <c r="IL196" s="69"/>
      <c r="IM196" s="69"/>
      <c r="IN196" s="69"/>
      <c r="IO196" s="69"/>
      <c r="IP196" s="69"/>
      <c r="IQ196" s="69"/>
      <c r="IR196" s="69"/>
      <c r="IS196" s="69"/>
      <c r="IT196" s="69"/>
      <c r="IU196" s="69"/>
      <c r="IV196" s="69"/>
      <c r="IW196" s="69"/>
      <c r="IX196" s="69"/>
      <c r="IY196" s="69"/>
      <c r="IZ196" s="69"/>
      <c r="JA196" s="69"/>
      <c r="JB196" s="69"/>
      <c r="JC196" s="69"/>
      <c r="JD196" s="69"/>
      <c r="JE196" s="69"/>
      <c r="JF196" s="69"/>
      <c r="JG196" s="69"/>
      <c r="JH196" s="69"/>
      <c r="JI196" s="69"/>
      <c r="JJ196" s="69"/>
      <c r="JK196" s="69"/>
      <c r="JL196" s="69"/>
      <c r="JM196" s="69"/>
      <c r="JN196" s="69"/>
      <c r="JO196" s="69"/>
      <c r="JP196" s="69"/>
      <c r="JQ196" s="69"/>
      <c r="JR196" s="69"/>
      <c r="JS196" s="69"/>
      <c r="JT196" s="69"/>
      <c r="JU196" s="69"/>
      <c r="JV196" s="69"/>
      <c r="JW196" s="69"/>
      <c r="JX196" s="69"/>
      <c r="JY196" s="69"/>
      <c r="JZ196" s="69"/>
      <c r="KA196" s="69"/>
      <c r="KB196" s="69"/>
      <c r="KC196" s="69"/>
      <c r="KD196" s="69"/>
      <c r="KE196" s="69"/>
      <c r="KF196" s="69"/>
      <c r="KG196" s="69"/>
      <c r="KH196" s="69"/>
      <c r="KI196" s="69"/>
      <c r="KJ196" s="69"/>
      <c r="KK196" s="69"/>
      <c r="KL196" s="69"/>
      <c r="KM196" s="69"/>
      <c r="KN196" s="69"/>
      <c r="KO196" s="69"/>
      <c r="KP196" s="69"/>
      <c r="KQ196" s="69"/>
      <c r="KR196" s="69"/>
      <c r="KS196" s="69"/>
      <c r="KT196" s="69"/>
      <c r="KU196" s="69"/>
      <c r="KV196" s="69"/>
      <c r="KW196" s="69"/>
      <c r="KX196" s="69"/>
      <c r="KY196" s="69"/>
      <c r="KZ196" s="69"/>
      <c r="LA196" s="69"/>
      <c r="LB196" s="69"/>
      <c r="LC196" s="69"/>
      <c r="LD196" s="69"/>
      <c r="LE196" s="69"/>
      <c r="LF196" s="69"/>
      <c r="LG196" s="69"/>
      <c r="LH196" s="69"/>
      <c r="LI196" s="69"/>
      <c r="LJ196" s="69"/>
      <c r="LK196" s="69"/>
      <c r="LL196" s="69"/>
      <c r="LM196" s="69"/>
      <c r="LN196" s="69"/>
      <c r="LO196" s="69"/>
      <c r="LP196" s="69"/>
      <c r="LQ196" s="69"/>
      <c r="LR196" s="69"/>
      <c r="LS196" s="69"/>
      <c r="LT196" s="69"/>
      <c r="LU196" s="69"/>
      <c r="LV196" s="69"/>
      <c r="LW196" s="69"/>
      <c r="LX196" s="69"/>
      <c r="LY196" s="69"/>
      <c r="LZ196" s="69"/>
      <c r="MA196" s="69"/>
      <c r="MB196" s="69"/>
      <c r="MC196" s="69"/>
      <c r="MD196" s="69"/>
      <c r="ME196" s="69"/>
      <c r="MF196" s="69"/>
      <c r="MG196" s="69"/>
      <c r="MH196" s="69"/>
      <c r="MI196" s="69"/>
      <c r="MJ196" s="69"/>
      <c r="MK196" s="69"/>
      <c r="ML196" s="69"/>
      <c r="MM196" s="69"/>
      <c r="MN196" s="69"/>
      <c r="MO196" s="69"/>
      <c r="MP196" s="69"/>
      <c r="MQ196" s="69"/>
      <c r="MR196" s="69"/>
      <c r="MS196" s="69"/>
      <c r="MT196" s="69"/>
      <c r="MU196" s="69"/>
      <c r="MV196" s="69"/>
      <c r="MW196" s="69"/>
      <c r="MX196" s="69"/>
      <c r="MY196" s="69"/>
      <c r="MZ196" s="69"/>
      <c r="NA196" s="69"/>
      <c r="NB196" s="69"/>
      <c r="NC196" s="69"/>
      <c r="ND196" s="69"/>
      <c r="NE196" s="69"/>
      <c r="NF196" s="69"/>
      <c r="NG196" s="69"/>
      <c r="NH196" s="69"/>
      <c r="NI196" s="69"/>
      <c r="NJ196" s="69"/>
      <c r="NK196" s="69"/>
      <c r="NL196" s="69"/>
      <c r="NM196" s="69"/>
      <c r="NN196" s="69"/>
      <c r="NO196" s="69"/>
      <c r="NP196" s="69"/>
      <c r="NQ196" s="69"/>
      <c r="NR196" s="69"/>
      <c r="NS196" s="69"/>
      <c r="NT196" s="69"/>
      <c r="NU196" s="69"/>
      <c r="NV196" s="69"/>
      <c r="NW196" s="69"/>
      <c r="NX196" s="69"/>
      <c r="NY196" s="69"/>
      <c r="NZ196" s="69"/>
      <c r="OA196" s="69"/>
      <c r="OB196" s="69"/>
      <c r="OC196" s="69"/>
      <c r="OD196" s="69"/>
      <c r="OE196" s="69"/>
      <c r="OF196" s="69"/>
      <c r="OG196" s="69"/>
      <c r="OH196" s="69"/>
      <c r="OI196" s="69"/>
      <c r="OJ196" s="69"/>
      <c r="OK196" s="69"/>
      <c r="OL196" s="69"/>
      <c r="OM196" s="69"/>
      <c r="ON196" s="69"/>
      <c r="OO196" s="69"/>
      <c r="OP196" s="69"/>
      <c r="OQ196" s="69"/>
      <c r="OR196" s="69"/>
      <c r="OS196" s="69"/>
      <c r="OT196" s="69"/>
      <c r="OU196" s="69"/>
      <c r="OV196" s="69"/>
      <c r="OW196" s="69"/>
      <c r="OX196" s="69"/>
      <c r="OY196" s="69"/>
      <c r="OZ196" s="69"/>
      <c r="PA196" s="69"/>
      <c r="PB196" s="69"/>
      <c r="PC196" s="69"/>
      <c r="PD196" s="69"/>
      <c r="PE196" s="69"/>
      <c r="PF196" s="69"/>
      <c r="PG196" s="69"/>
      <c r="PH196" s="69"/>
      <c r="PI196" s="69"/>
      <c r="PJ196" s="69"/>
      <c r="PK196" s="69"/>
      <c r="PL196" s="69"/>
      <c r="PM196" s="69"/>
      <c r="PN196" s="69"/>
      <c r="PO196" s="69"/>
      <c r="PP196" s="69"/>
      <c r="PQ196" s="69"/>
      <c r="PR196" s="69"/>
      <c r="PS196" s="69"/>
      <c r="PT196" s="69"/>
      <c r="PU196" s="69"/>
      <c r="PV196" s="69"/>
      <c r="PW196" s="69"/>
      <c r="PX196" s="69"/>
      <c r="PY196" s="69"/>
      <c r="PZ196" s="69"/>
      <c r="QA196" s="69"/>
      <c r="QB196" s="69"/>
      <c r="QC196" s="69"/>
      <c r="QD196" s="69"/>
      <c r="QE196" s="69"/>
      <c r="QF196" s="69"/>
      <c r="QG196" s="69"/>
      <c r="QH196" s="69"/>
      <c r="QI196" s="69"/>
      <c r="QJ196" s="69"/>
      <c r="QK196" s="69"/>
      <c r="QL196" s="69"/>
      <c r="QM196" s="69"/>
      <c r="QN196" s="69"/>
      <c r="QO196" s="69"/>
      <c r="QP196" s="69"/>
      <c r="QQ196" s="69"/>
      <c r="QR196" s="69"/>
      <c r="QS196" s="69"/>
      <c r="QT196" s="69"/>
      <c r="QU196" s="69"/>
      <c r="QV196" s="69"/>
      <c r="QW196" s="69"/>
      <c r="QX196" s="69"/>
      <c r="QY196" s="69"/>
      <c r="QZ196" s="69"/>
      <c r="RA196" s="69"/>
      <c r="RB196" s="69"/>
      <c r="RC196" s="69"/>
      <c r="RD196" s="69"/>
      <c r="RE196" s="69"/>
      <c r="RF196" s="69"/>
      <c r="RG196" s="69"/>
      <c r="RH196" s="69"/>
      <c r="RI196" s="69"/>
      <c r="RJ196" s="69"/>
      <c r="RK196" s="69"/>
      <c r="RL196" s="69"/>
      <c r="RM196" s="69"/>
      <c r="RN196" s="69"/>
      <c r="RO196" s="69"/>
      <c r="RP196" s="69"/>
      <c r="RQ196" s="69"/>
      <c r="RR196" s="69"/>
      <c r="RS196" s="69"/>
      <c r="RT196" s="69"/>
      <c r="RU196" s="69"/>
      <c r="RV196" s="69"/>
      <c r="RW196" s="69"/>
      <c r="RX196" s="69"/>
      <c r="RY196" s="69"/>
      <c r="RZ196" s="69"/>
      <c r="SA196" s="69"/>
      <c r="SB196" s="69"/>
      <c r="SC196" s="69"/>
      <c r="SD196" s="69"/>
      <c r="SE196" s="69"/>
      <c r="SF196" s="69"/>
      <c r="SG196" s="69"/>
      <c r="SH196" s="69"/>
      <c r="SI196" s="69"/>
      <c r="SJ196" s="69"/>
      <c r="SK196" s="69"/>
      <c r="SL196" s="69"/>
      <c r="SM196" s="69"/>
      <c r="SN196" s="69"/>
      <c r="SO196" s="69"/>
      <c r="SP196" s="69"/>
      <c r="SQ196" s="69"/>
      <c r="SR196" s="69"/>
      <c r="SS196" s="69"/>
      <c r="ST196" s="69"/>
      <c r="SU196" s="69"/>
      <c r="SV196" s="69"/>
      <c r="SW196" s="69"/>
      <c r="SX196" s="69"/>
      <c r="SY196" s="69"/>
      <c r="SZ196" s="69"/>
      <c r="TA196" s="69"/>
      <c r="TB196" s="69"/>
      <c r="TC196" s="69"/>
      <c r="TD196" s="69"/>
      <c r="TE196" s="69"/>
      <c r="TF196" s="69"/>
      <c r="TG196" s="69"/>
      <c r="TH196" s="69"/>
      <c r="TI196" s="69"/>
      <c r="TJ196" s="69"/>
      <c r="TK196" s="69"/>
      <c r="TL196" s="69"/>
      <c r="TM196" s="69"/>
      <c r="TN196" s="69"/>
      <c r="TO196" s="69"/>
      <c r="TP196" s="69"/>
      <c r="TQ196" s="69"/>
      <c r="TR196" s="69"/>
      <c r="TS196" s="69"/>
      <c r="TT196" s="69"/>
      <c r="TU196" s="69"/>
      <c r="TV196" s="69"/>
      <c r="TW196" s="69"/>
      <c r="TX196" s="69"/>
      <c r="TY196" s="69"/>
      <c r="TZ196" s="69"/>
      <c r="UA196" s="69"/>
      <c r="UB196" s="69"/>
      <c r="UC196" s="69"/>
      <c r="UD196" s="69"/>
      <c r="UE196" s="69"/>
      <c r="UF196" s="69"/>
      <c r="UG196" s="69"/>
      <c r="UH196" s="69"/>
      <c r="UI196" s="69"/>
      <c r="UJ196" s="69"/>
      <c r="UK196" s="69"/>
      <c r="UL196" s="69"/>
      <c r="UM196" s="69"/>
      <c r="UN196" s="69"/>
      <c r="UO196" s="69"/>
      <c r="UP196" s="69"/>
      <c r="UQ196" s="69"/>
      <c r="UR196" s="69"/>
      <c r="US196" s="69"/>
      <c r="UT196" s="69"/>
      <c r="UU196" s="69"/>
      <c r="UV196" s="69"/>
      <c r="UW196" s="69"/>
      <c r="UX196" s="69"/>
      <c r="UY196" s="69"/>
      <c r="UZ196" s="69"/>
      <c r="VA196" s="69"/>
      <c r="VB196" s="69"/>
      <c r="VC196" s="69"/>
      <c r="VD196" s="69"/>
      <c r="VE196" s="69"/>
      <c r="VF196" s="69"/>
      <c r="VG196" s="69"/>
      <c r="VH196" s="69"/>
      <c r="VI196" s="69"/>
      <c r="VJ196" s="69"/>
      <c r="VK196" s="69"/>
      <c r="VL196" s="69"/>
      <c r="VM196" s="69"/>
      <c r="VN196" s="69"/>
      <c r="VO196" s="69"/>
      <c r="VP196" s="69"/>
      <c r="VQ196" s="69"/>
      <c r="VR196" s="69"/>
      <c r="VS196" s="69"/>
      <c r="VT196" s="69"/>
      <c r="VU196" s="69"/>
      <c r="VV196" s="69"/>
      <c r="VW196" s="69"/>
      <c r="VX196" s="69"/>
      <c r="VY196" s="69"/>
      <c r="VZ196" s="69"/>
      <c r="WA196" s="69"/>
      <c r="WB196" s="69"/>
      <c r="WC196" s="69"/>
      <c r="WD196" s="69"/>
      <c r="WE196" s="69"/>
      <c r="WF196" s="69"/>
      <c r="WG196" s="69"/>
      <c r="WH196" s="69"/>
      <c r="WI196" s="69"/>
      <c r="WJ196" s="69"/>
      <c r="WK196" s="69"/>
      <c r="WL196" s="69"/>
      <c r="WM196" s="69"/>
      <c r="WN196" s="69"/>
      <c r="WO196" s="69"/>
      <c r="WP196" s="69"/>
      <c r="WQ196" s="69"/>
      <c r="WR196" s="69"/>
      <c r="WS196" s="69"/>
      <c r="WT196" s="69"/>
      <c r="WU196" s="69"/>
      <c r="WV196" s="69"/>
      <c r="WW196" s="69"/>
      <c r="WX196" s="69"/>
      <c r="WY196" s="69"/>
      <c r="WZ196" s="69"/>
      <c r="XA196" s="69"/>
      <c r="XB196" s="69"/>
      <c r="XC196" s="69"/>
      <c r="XD196" s="69"/>
      <c r="XE196" s="69"/>
      <c r="XF196" s="69"/>
      <c r="XG196" s="69"/>
      <c r="XH196" s="69"/>
      <c r="XI196" s="69"/>
      <c r="XJ196" s="69"/>
      <c r="XK196" s="69"/>
      <c r="XL196" s="69"/>
      <c r="XM196" s="69"/>
      <c r="XN196" s="69"/>
      <c r="XO196" s="69"/>
      <c r="XP196" s="69"/>
      <c r="XQ196" s="69"/>
      <c r="XR196" s="69"/>
      <c r="XS196" s="69"/>
      <c r="XT196" s="69"/>
      <c r="XU196" s="69"/>
      <c r="XV196" s="69"/>
      <c r="XW196" s="69"/>
      <c r="XX196" s="69"/>
      <c r="XY196" s="69"/>
      <c r="XZ196" s="69"/>
      <c r="YA196" s="69"/>
      <c r="YB196" s="69"/>
      <c r="YC196" s="69"/>
      <c r="YD196" s="69"/>
      <c r="YE196" s="69"/>
      <c r="YF196" s="69"/>
      <c r="YG196" s="69"/>
      <c r="YH196" s="69"/>
      <c r="YI196" s="69"/>
      <c r="YJ196" s="69"/>
      <c r="YK196" s="69"/>
      <c r="YL196" s="69"/>
      <c r="YM196" s="69"/>
      <c r="YN196" s="69"/>
      <c r="YO196" s="69"/>
      <c r="YP196" s="69"/>
      <c r="YQ196" s="69"/>
      <c r="YR196" s="69"/>
      <c r="YS196" s="69"/>
      <c r="YT196" s="69"/>
      <c r="YU196" s="69"/>
      <c r="YV196" s="69"/>
      <c r="YW196" s="69"/>
      <c r="YX196" s="69"/>
      <c r="YY196" s="69"/>
      <c r="YZ196" s="69"/>
      <c r="ZA196" s="69"/>
      <c r="ZB196" s="69"/>
      <c r="ZC196" s="69"/>
      <c r="ZD196" s="69"/>
      <c r="ZE196" s="69"/>
      <c r="ZF196" s="69"/>
      <c r="ZG196" s="69"/>
      <c r="ZH196" s="69"/>
      <c r="ZI196" s="69"/>
      <c r="ZJ196" s="69"/>
      <c r="ZK196" s="69"/>
      <c r="ZL196" s="69"/>
      <c r="ZM196" s="69"/>
      <c r="ZN196" s="69"/>
      <c r="ZO196" s="69"/>
      <c r="ZP196" s="69"/>
      <c r="ZQ196" s="69"/>
      <c r="ZR196" s="69"/>
      <c r="ZS196" s="69"/>
      <c r="ZT196" s="69"/>
      <c r="ZU196" s="69"/>
      <c r="ZV196" s="69"/>
      <c r="ZW196" s="69"/>
      <c r="ZX196" s="69"/>
      <c r="ZY196" s="69"/>
      <c r="ZZ196" s="69"/>
      <c r="AAA196" s="69"/>
      <c r="AAB196" s="69"/>
      <c r="AAC196" s="69"/>
      <c r="AAD196" s="69"/>
      <c r="AAE196" s="69"/>
      <c r="AAF196" s="69"/>
      <c r="AAG196" s="69"/>
      <c r="AAH196" s="69"/>
      <c r="AAI196" s="69"/>
      <c r="AAJ196" s="69"/>
      <c r="AAK196" s="69"/>
      <c r="AAL196" s="69"/>
      <c r="AAM196" s="69"/>
      <c r="AAN196" s="69"/>
      <c r="AAO196" s="69"/>
      <c r="AAP196" s="69"/>
      <c r="AAQ196" s="69"/>
      <c r="AAR196" s="69"/>
      <c r="AAS196" s="69"/>
      <c r="AAT196" s="69"/>
      <c r="AAU196" s="69"/>
      <c r="AAV196" s="69"/>
      <c r="AAW196" s="69"/>
      <c r="AAX196" s="69"/>
      <c r="AAY196" s="69"/>
      <c r="AAZ196" s="69"/>
      <c r="ABA196" s="69"/>
      <c r="ABB196" s="69"/>
      <c r="ABC196" s="69"/>
      <c r="ABD196" s="69"/>
      <c r="ABE196" s="69"/>
      <c r="ABF196" s="69"/>
      <c r="ABG196" s="69"/>
      <c r="ABH196" s="69"/>
      <c r="ABI196" s="69"/>
      <c r="ABJ196" s="69"/>
      <c r="ABK196" s="69"/>
      <c r="ABL196" s="69"/>
      <c r="ABM196" s="69"/>
      <c r="ABN196" s="69"/>
      <c r="ABO196" s="69"/>
      <c r="ABP196" s="69"/>
      <c r="ABQ196" s="69"/>
      <c r="ABR196" s="69"/>
      <c r="ABS196" s="69"/>
      <c r="ABT196" s="69"/>
      <c r="ABU196" s="69"/>
      <c r="ABV196" s="69"/>
      <c r="ABW196" s="69"/>
      <c r="ABX196" s="69"/>
      <c r="ABY196" s="69"/>
      <c r="ABZ196" s="69"/>
      <c r="ACA196" s="69"/>
      <c r="ACB196" s="69"/>
      <c r="ACC196" s="69"/>
      <c r="ACD196" s="69"/>
      <c r="ACE196" s="69"/>
      <c r="ACF196" s="69"/>
      <c r="ACG196" s="69"/>
      <c r="ACH196" s="69"/>
      <c r="ACI196" s="69"/>
      <c r="ACJ196" s="69"/>
      <c r="ACK196" s="69"/>
      <c r="ACL196" s="69"/>
      <c r="ACM196" s="69"/>
      <c r="ACN196" s="69"/>
      <c r="ACO196" s="69"/>
      <c r="ACP196" s="69"/>
      <c r="ACQ196" s="69"/>
      <c r="ACR196" s="69"/>
      <c r="ACS196" s="69"/>
      <c r="ACT196" s="69"/>
      <c r="ACU196" s="69"/>
      <c r="ACV196" s="69"/>
      <c r="ACW196" s="69"/>
      <c r="ACX196" s="69"/>
      <c r="ACY196" s="69"/>
      <c r="ACZ196" s="69"/>
      <c r="ADA196" s="69"/>
      <c r="ADB196" s="69"/>
      <c r="ADC196" s="69"/>
      <c r="ADD196" s="69"/>
      <c r="ADE196" s="69"/>
      <c r="ADF196" s="69"/>
      <c r="ADG196" s="69"/>
      <c r="ADH196" s="69"/>
      <c r="ADI196" s="69"/>
      <c r="ADJ196" s="69"/>
      <c r="ADK196" s="69"/>
      <c r="ADL196" s="69"/>
      <c r="ADM196" s="69"/>
      <c r="ADN196" s="69"/>
      <c r="ADO196" s="69"/>
      <c r="ADP196" s="69"/>
      <c r="ADQ196" s="69"/>
      <c r="ADR196" s="69"/>
      <c r="ADS196" s="69"/>
      <c r="ADT196" s="69"/>
      <c r="ADU196" s="69"/>
      <c r="ADV196" s="69"/>
      <c r="ADW196" s="69"/>
      <c r="ADX196" s="69"/>
      <c r="ADY196" s="69"/>
      <c r="ADZ196" s="77"/>
      <c r="AEA196" s="69"/>
      <c r="AEB196" s="69"/>
      <c r="AEC196" s="69"/>
      <c r="AED196" s="69"/>
      <c r="AEE196" s="111">
        <f t="shared" si="83"/>
        <v>191</v>
      </c>
      <c r="AEF196" s="109"/>
      <c r="AEG196" s="69"/>
      <c r="AEH196" s="69"/>
      <c r="AEI196" s="69"/>
      <c r="AEJ196" s="69"/>
      <c r="AEK196" s="69"/>
      <c r="AEL196" s="69"/>
      <c r="AEM196" s="69"/>
      <c r="AEN196" s="69"/>
      <c r="AEO196" s="69"/>
      <c r="AEP196" s="69"/>
      <c r="AEQ196" s="69"/>
      <c r="AER196" s="69"/>
      <c r="AES196" s="69"/>
      <c r="AET196" s="69"/>
      <c r="AEU196" s="69"/>
      <c r="AEV196" s="69"/>
      <c r="AEW196" s="69"/>
      <c r="AEX196" s="69"/>
      <c r="AEY196" s="69"/>
      <c r="AEZ196" s="69"/>
      <c r="AFA196" s="69"/>
      <c r="AFB196" s="113"/>
      <c r="AFC196" s="113"/>
      <c r="AFD196" s="113"/>
      <c r="AFE196" s="113"/>
      <c r="AFF196" s="113"/>
      <c r="AFG196" s="113"/>
      <c r="AFH196" s="113"/>
      <c r="AFI196" s="113"/>
      <c r="AFJ196" s="113"/>
      <c r="AFK196" s="113"/>
      <c r="AFL196" s="113"/>
      <c r="AFM196" s="113"/>
      <c r="AFN196" s="113"/>
      <c r="AFO196" s="113"/>
      <c r="AFP196" s="113"/>
      <c r="AFQ196" s="113"/>
      <c r="AFR196" s="113"/>
      <c r="AFS196" s="113"/>
      <c r="AFT196" s="113"/>
      <c r="AFU196" s="113"/>
      <c r="AFV196" s="113"/>
      <c r="AFW196" s="113"/>
      <c r="AFX196" s="113"/>
      <c r="AFY196" s="113"/>
      <c r="AFZ196" s="113"/>
      <c r="AGA196" s="113"/>
      <c r="AGB196" s="113"/>
      <c r="AGC196" s="113"/>
      <c r="AGD196" s="113"/>
      <c r="AGE196" s="113"/>
      <c r="AGF196" s="113"/>
      <c r="AGG196" s="113"/>
      <c r="AGH196" s="113"/>
      <c r="AGI196" s="113"/>
      <c r="AGJ196" s="113"/>
      <c r="AGK196" s="113"/>
      <c r="AGL196" s="113"/>
      <c r="AGM196" s="113"/>
      <c r="AGN196" s="113"/>
      <c r="AGO196" s="113"/>
      <c r="AGP196" s="113"/>
      <c r="AGQ196" s="113"/>
      <c r="AGR196" s="113"/>
      <c r="AGS196" s="113"/>
      <c r="AGT196" s="113"/>
      <c r="AGU196" s="113"/>
      <c r="AGV196" s="113"/>
      <c r="AGW196" s="113"/>
      <c r="AGX196" s="113"/>
      <c r="AGY196" s="113"/>
      <c r="AGZ196" s="113"/>
      <c r="AHA196" s="113"/>
      <c r="AHB196" s="113"/>
      <c r="AHC196" s="113"/>
      <c r="AHD196" s="113"/>
      <c r="AHE196" s="113"/>
      <c r="AHF196" s="113"/>
      <c r="AHG196" s="113"/>
      <c r="AHH196" s="113"/>
      <c r="AHI196" s="113"/>
      <c r="AHJ196" s="113"/>
      <c r="AHK196" s="113"/>
      <c r="AHL196" s="113"/>
      <c r="AHM196" s="113"/>
      <c r="AHN196" s="113"/>
      <c r="AHO196" s="113"/>
      <c r="AHP196" s="113"/>
      <c r="AHQ196" s="113"/>
      <c r="AHR196" s="113"/>
      <c r="AHS196" s="113"/>
      <c r="AHT196" s="113"/>
      <c r="AHU196" s="113"/>
      <c r="AHV196" s="113"/>
      <c r="AHW196" s="113"/>
      <c r="AHX196" s="113"/>
      <c r="AHY196" s="113"/>
      <c r="AHZ196" s="113"/>
      <c r="AIA196" s="113"/>
      <c r="AIB196" s="113"/>
      <c r="AIC196" s="113"/>
      <c r="AID196" s="113"/>
      <c r="AIE196" s="113"/>
      <c r="AIF196" s="113"/>
      <c r="AIG196" s="113"/>
      <c r="AIH196" s="113"/>
      <c r="AII196" s="113"/>
      <c r="AIJ196" s="113"/>
      <c r="AIK196" s="113"/>
      <c r="AIL196" s="113"/>
      <c r="AIM196" s="113"/>
      <c r="AIN196" s="113"/>
      <c r="AIO196" s="113"/>
      <c r="AIP196" s="69"/>
      <c r="AIQ196" s="69"/>
      <c r="AIR196" s="69"/>
      <c r="AIS196" s="69"/>
      <c r="AIT196" s="69"/>
      <c r="AIU196" s="69"/>
    </row>
    <row r="197" spans="2:931" ht="4.5" customHeight="1" x14ac:dyDescent="0.25">
      <c r="B197" s="69"/>
      <c r="C197" s="69"/>
      <c r="D197" s="69"/>
      <c r="E197" s="77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69"/>
      <c r="FF197" s="69"/>
      <c r="FG197" s="69"/>
      <c r="FH197" s="69"/>
      <c r="FI197" s="69"/>
      <c r="FJ197" s="69"/>
      <c r="FK197" s="69"/>
      <c r="FL197" s="69"/>
      <c r="FM197" s="69"/>
      <c r="FN197" s="69"/>
      <c r="FO197" s="69"/>
      <c r="FP197" s="69"/>
      <c r="FQ197" s="69"/>
      <c r="FR197" s="69"/>
      <c r="FS197" s="69"/>
      <c r="FT197" s="69"/>
      <c r="FU197" s="69"/>
      <c r="FV197" s="69"/>
      <c r="FW197" s="69"/>
      <c r="FX197" s="69"/>
      <c r="FY197" s="69"/>
      <c r="FZ197" s="69"/>
      <c r="GA197" s="69"/>
      <c r="GB197" s="69"/>
      <c r="GC197" s="69"/>
      <c r="GD197" s="69"/>
      <c r="GE197" s="69"/>
      <c r="GF197" s="69"/>
      <c r="GG197" s="69"/>
      <c r="GH197" s="69"/>
      <c r="GI197" s="69"/>
      <c r="GJ197" s="69"/>
      <c r="GK197" s="69"/>
      <c r="GL197" s="69"/>
      <c r="GM197" s="69"/>
      <c r="GN197" s="69"/>
      <c r="GO197" s="69"/>
      <c r="GP197" s="69"/>
      <c r="GQ197" s="69"/>
      <c r="GR197" s="69"/>
      <c r="GS197" s="69"/>
      <c r="GT197" s="69"/>
      <c r="GU197" s="69"/>
      <c r="GV197" s="69"/>
      <c r="GW197" s="69"/>
      <c r="GX197" s="69"/>
      <c r="GY197" s="69"/>
      <c r="GZ197" s="69"/>
      <c r="HA197" s="69"/>
      <c r="HB197" s="69"/>
      <c r="HC197" s="69"/>
      <c r="HD197" s="69"/>
      <c r="HE197" s="69"/>
      <c r="HF197" s="69"/>
      <c r="HG197" s="69"/>
      <c r="HH197" s="69"/>
      <c r="HI197" s="69"/>
      <c r="HJ197" s="69"/>
      <c r="HK197" s="69"/>
      <c r="HL197" s="69"/>
      <c r="HM197" s="69"/>
      <c r="HN197" s="69"/>
      <c r="HO197" s="69"/>
      <c r="HP197" s="69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69"/>
      <c r="IO197" s="69"/>
      <c r="IP197" s="69"/>
      <c r="IQ197" s="69"/>
      <c r="IR197" s="69"/>
      <c r="IS197" s="69"/>
      <c r="IT197" s="69"/>
      <c r="IU197" s="69"/>
      <c r="IV197" s="69"/>
      <c r="IW197" s="69"/>
      <c r="IX197" s="69"/>
      <c r="IY197" s="69"/>
      <c r="IZ197" s="69"/>
      <c r="JA197" s="69"/>
      <c r="JB197" s="69"/>
      <c r="JC197" s="69"/>
      <c r="JD197" s="69"/>
      <c r="JE197" s="69"/>
      <c r="JF197" s="69"/>
      <c r="JG197" s="69"/>
      <c r="JH197" s="69"/>
      <c r="JI197" s="69"/>
      <c r="JJ197" s="69"/>
      <c r="JK197" s="69"/>
      <c r="JL197" s="69"/>
      <c r="JM197" s="69"/>
      <c r="JN197" s="69"/>
      <c r="JO197" s="69"/>
      <c r="JP197" s="69"/>
      <c r="JQ197" s="69"/>
      <c r="JR197" s="69"/>
      <c r="JS197" s="69"/>
      <c r="JT197" s="69"/>
      <c r="JU197" s="69"/>
      <c r="JV197" s="69"/>
      <c r="JW197" s="69"/>
      <c r="JX197" s="69"/>
      <c r="JY197" s="69"/>
      <c r="JZ197" s="69"/>
      <c r="KA197" s="69"/>
      <c r="KB197" s="69"/>
      <c r="KC197" s="69"/>
      <c r="KD197" s="69"/>
      <c r="KE197" s="69"/>
      <c r="KF197" s="69"/>
      <c r="KG197" s="69"/>
      <c r="KH197" s="69"/>
      <c r="KI197" s="69"/>
      <c r="KJ197" s="69"/>
      <c r="KK197" s="69"/>
      <c r="KL197" s="69"/>
      <c r="KM197" s="69"/>
      <c r="KN197" s="69"/>
      <c r="KO197" s="69"/>
      <c r="KP197" s="69"/>
      <c r="KQ197" s="69"/>
      <c r="KR197" s="69"/>
      <c r="KS197" s="69"/>
      <c r="KT197" s="69"/>
      <c r="KU197" s="69"/>
      <c r="KV197" s="69"/>
      <c r="KW197" s="69"/>
      <c r="KX197" s="69"/>
      <c r="KY197" s="69"/>
      <c r="KZ197" s="69"/>
      <c r="LA197" s="69"/>
      <c r="LB197" s="69"/>
      <c r="LC197" s="69"/>
      <c r="LD197" s="69"/>
      <c r="LE197" s="69"/>
      <c r="LF197" s="69"/>
      <c r="LG197" s="69"/>
      <c r="LH197" s="69"/>
      <c r="LI197" s="69"/>
      <c r="LJ197" s="69"/>
      <c r="LK197" s="69"/>
      <c r="LL197" s="69"/>
      <c r="LM197" s="69"/>
      <c r="LN197" s="69"/>
      <c r="LO197" s="69"/>
      <c r="LP197" s="69"/>
      <c r="LQ197" s="69"/>
      <c r="LR197" s="69"/>
      <c r="LS197" s="69"/>
      <c r="LT197" s="69"/>
      <c r="LU197" s="69"/>
      <c r="LV197" s="69"/>
      <c r="LW197" s="69"/>
      <c r="LX197" s="69"/>
      <c r="LY197" s="69"/>
      <c r="LZ197" s="69"/>
      <c r="MA197" s="69"/>
      <c r="MB197" s="69"/>
      <c r="MC197" s="69"/>
      <c r="MD197" s="69"/>
      <c r="ME197" s="69"/>
      <c r="MF197" s="69"/>
      <c r="MG197" s="69"/>
      <c r="MH197" s="69"/>
      <c r="MI197" s="69"/>
      <c r="MJ197" s="69"/>
      <c r="MK197" s="69"/>
      <c r="ML197" s="69"/>
      <c r="MM197" s="69"/>
      <c r="MN197" s="69"/>
      <c r="MO197" s="69"/>
      <c r="MP197" s="69"/>
      <c r="MQ197" s="69"/>
      <c r="MR197" s="69"/>
      <c r="MS197" s="69"/>
      <c r="MT197" s="69"/>
      <c r="MU197" s="69"/>
      <c r="MV197" s="69"/>
      <c r="MW197" s="69"/>
      <c r="MX197" s="69"/>
      <c r="MY197" s="69"/>
      <c r="MZ197" s="69"/>
      <c r="NA197" s="69"/>
      <c r="NB197" s="69"/>
      <c r="NC197" s="69"/>
      <c r="ND197" s="69"/>
      <c r="NE197" s="69"/>
      <c r="NF197" s="69"/>
      <c r="NG197" s="69"/>
      <c r="NH197" s="69"/>
      <c r="NI197" s="69"/>
      <c r="NJ197" s="69"/>
      <c r="NK197" s="69"/>
      <c r="NL197" s="69"/>
      <c r="NM197" s="69"/>
      <c r="NN197" s="69"/>
      <c r="NO197" s="69"/>
      <c r="NP197" s="69"/>
      <c r="NQ197" s="69"/>
      <c r="NR197" s="69"/>
      <c r="NS197" s="69"/>
      <c r="NT197" s="69"/>
      <c r="NU197" s="69"/>
      <c r="NV197" s="69"/>
      <c r="NW197" s="69"/>
      <c r="NX197" s="69"/>
      <c r="NY197" s="69"/>
      <c r="NZ197" s="69"/>
      <c r="OA197" s="69"/>
      <c r="OB197" s="69"/>
      <c r="OC197" s="69"/>
      <c r="OD197" s="69"/>
      <c r="OE197" s="69"/>
      <c r="OF197" s="69"/>
      <c r="OG197" s="69"/>
      <c r="OH197" s="69"/>
      <c r="OI197" s="69"/>
      <c r="OJ197" s="69"/>
      <c r="OK197" s="69"/>
      <c r="OL197" s="69"/>
      <c r="OM197" s="69"/>
      <c r="ON197" s="69"/>
      <c r="OO197" s="69"/>
      <c r="OP197" s="69"/>
      <c r="OQ197" s="69"/>
      <c r="OR197" s="69"/>
      <c r="OS197" s="69"/>
      <c r="OT197" s="69"/>
      <c r="OU197" s="69"/>
      <c r="OV197" s="69"/>
      <c r="OW197" s="69"/>
      <c r="OX197" s="69"/>
      <c r="OY197" s="69"/>
      <c r="OZ197" s="69"/>
      <c r="PA197" s="69"/>
      <c r="PB197" s="69"/>
      <c r="PC197" s="69"/>
      <c r="PD197" s="69"/>
      <c r="PE197" s="69"/>
      <c r="PF197" s="69"/>
      <c r="PG197" s="69"/>
      <c r="PH197" s="69"/>
      <c r="PI197" s="69"/>
      <c r="PJ197" s="69"/>
      <c r="PK197" s="69"/>
      <c r="PL197" s="69"/>
      <c r="PM197" s="69"/>
      <c r="PN197" s="69"/>
      <c r="PO197" s="69"/>
      <c r="PP197" s="69"/>
      <c r="PQ197" s="69"/>
      <c r="PR197" s="69"/>
      <c r="PS197" s="69"/>
      <c r="PT197" s="69"/>
      <c r="PU197" s="69"/>
      <c r="PV197" s="69"/>
      <c r="PW197" s="69"/>
      <c r="PX197" s="69"/>
      <c r="PY197" s="69"/>
      <c r="PZ197" s="69"/>
      <c r="QA197" s="69"/>
      <c r="QB197" s="69"/>
      <c r="QC197" s="69"/>
      <c r="QD197" s="69"/>
      <c r="QE197" s="69"/>
      <c r="QF197" s="69"/>
      <c r="QG197" s="69"/>
      <c r="QH197" s="69"/>
      <c r="QI197" s="69"/>
      <c r="QJ197" s="69"/>
      <c r="QK197" s="69"/>
      <c r="QL197" s="69"/>
      <c r="QM197" s="69"/>
      <c r="QN197" s="69"/>
      <c r="QO197" s="69"/>
      <c r="QP197" s="69"/>
      <c r="QQ197" s="69"/>
      <c r="QR197" s="69"/>
      <c r="QS197" s="69"/>
      <c r="QT197" s="69"/>
      <c r="QU197" s="69"/>
      <c r="QV197" s="69"/>
      <c r="QW197" s="69"/>
      <c r="QX197" s="69"/>
      <c r="QY197" s="69"/>
      <c r="QZ197" s="69"/>
      <c r="RA197" s="69"/>
      <c r="RB197" s="69"/>
      <c r="RC197" s="69"/>
      <c r="RD197" s="69"/>
      <c r="RE197" s="69"/>
      <c r="RF197" s="69"/>
      <c r="RG197" s="69"/>
      <c r="RH197" s="69"/>
      <c r="RI197" s="69"/>
      <c r="RJ197" s="69"/>
      <c r="RK197" s="69"/>
      <c r="RL197" s="69"/>
      <c r="RM197" s="69"/>
      <c r="RN197" s="69"/>
      <c r="RO197" s="69"/>
      <c r="RP197" s="69"/>
      <c r="RQ197" s="69"/>
      <c r="RR197" s="69"/>
      <c r="RS197" s="69"/>
      <c r="RT197" s="69"/>
      <c r="RU197" s="69"/>
      <c r="RV197" s="69"/>
      <c r="RW197" s="69"/>
      <c r="RX197" s="69"/>
      <c r="RY197" s="69"/>
      <c r="RZ197" s="69"/>
      <c r="SA197" s="69"/>
      <c r="SB197" s="69"/>
      <c r="SC197" s="69"/>
      <c r="SD197" s="69"/>
      <c r="SE197" s="69"/>
      <c r="SF197" s="69"/>
      <c r="SG197" s="69"/>
      <c r="SH197" s="69"/>
      <c r="SI197" s="69"/>
      <c r="SJ197" s="69"/>
      <c r="SK197" s="69"/>
      <c r="SL197" s="69"/>
      <c r="SM197" s="69"/>
      <c r="SN197" s="69"/>
      <c r="SO197" s="69"/>
      <c r="SP197" s="69"/>
      <c r="SQ197" s="69"/>
      <c r="SR197" s="69"/>
      <c r="SS197" s="69"/>
      <c r="ST197" s="69"/>
      <c r="SU197" s="69"/>
      <c r="SV197" s="69"/>
      <c r="SW197" s="69"/>
      <c r="SX197" s="69"/>
      <c r="SY197" s="69"/>
      <c r="SZ197" s="69"/>
      <c r="TA197" s="69"/>
      <c r="TB197" s="69"/>
      <c r="TC197" s="69"/>
      <c r="TD197" s="69"/>
      <c r="TE197" s="69"/>
      <c r="TF197" s="69"/>
      <c r="TG197" s="69"/>
      <c r="TH197" s="69"/>
      <c r="TI197" s="69"/>
      <c r="TJ197" s="69"/>
      <c r="TK197" s="69"/>
      <c r="TL197" s="69"/>
      <c r="TM197" s="69"/>
      <c r="TN197" s="69"/>
      <c r="TO197" s="69"/>
      <c r="TP197" s="69"/>
      <c r="TQ197" s="69"/>
      <c r="TR197" s="69"/>
      <c r="TS197" s="69"/>
      <c r="TT197" s="69"/>
      <c r="TU197" s="69"/>
      <c r="TV197" s="69"/>
      <c r="TW197" s="69"/>
      <c r="TX197" s="69"/>
      <c r="TY197" s="69"/>
      <c r="TZ197" s="69"/>
      <c r="UA197" s="69"/>
      <c r="UB197" s="69"/>
      <c r="UC197" s="69"/>
      <c r="UD197" s="69"/>
      <c r="UE197" s="69"/>
      <c r="UF197" s="69"/>
      <c r="UG197" s="69"/>
      <c r="UH197" s="69"/>
      <c r="UI197" s="69"/>
      <c r="UJ197" s="69"/>
      <c r="UK197" s="69"/>
      <c r="UL197" s="69"/>
      <c r="UM197" s="69"/>
      <c r="UN197" s="69"/>
      <c r="UO197" s="69"/>
      <c r="UP197" s="69"/>
      <c r="UQ197" s="69"/>
      <c r="UR197" s="69"/>
      <c r="US197" s="69"/>
      <c r="UT197" s="69"/>
      <c r="UU197" s="69"/>
      <c r="UV197" s="69"/>
      <c r="UW197" s="69"/>
      <c r="UX197" s="69"/>
      <c r="UY197" s="69"/>
      <c r="UZ197" s="69"/>
      <c r="VA197" s="69"/>
      <c r="VB197" s="69"/>
      <c r="VC197" s="69"/>
      <c r="VD197" s="69"/>
      <c r="VE197" s="69"/>
      <c r="VF197" s="69"/>
      <c r="VG197" s="69"/>
      <c r="VH197" s="69"/>
      <c r="VI197" s="69"/>
      <c r="VJ197" s="69"/>
      <c r="VK197" s="69"/>
      <c r="VL197" s="69"/>
      <c r="VM197" s="69"/>
      <c r="VN197" s="69"/>
      <c r="VO197" s="69"/>
      <c r="VP197" s="69"/>
      <c r="VQ197" s="69"/>
      <c r="VR197" s="69"/>
      <c r="VS197" s="69"/>
      <c r="VT197" s="69"/>
      <c r="VU197" s="69"/>
      <c r="VV197" s="69"/>
      <c r="VW197" s="69"/>
      <c r="VX197" s="69"/>
      <c r="VY197" s="69"/>
      <c r="VZ197" s="69"/>
      <c r="WA197" s="69"/>
      <c r="WB197" s="69"/>
      <c r="WC197" s="69"/>
      <c r="WD197" s="69"/>
      <c r="WE197" s="69"/>
      <c r="WF197" s="69"/>
      <c r="WG197" s="69"/>
      <c r="WH197" s="69"/>
      <c r="WI197" s="69"/>
      <c r="WJ197" s="69"/>
      <c r="WK197" s="69"/>
      <c r="WL197" s="69"/>
      <c r="WM197" s="69"/>
      <c r="WN197" s="69"/>
      <c r="WO197" s="69"/>
      <c r="WP197" s="69"/>
      <c r="WQ197" s="69"/>
      <c r="WR197" s="69"/>
      <c r="WS197" s="69"/>
      <c r="WT197" s="69"/>
      <c r="WU197" s="69"/>
      <c r="WV197" s="69"/>
      <c r="WW197" s="69"/>
      <c r="WX197" s="69"/>
      <c r="WY197" s="69"/>
      <c r="WZ197" s="69"/>
      <c r="XA197" s="69"/>
      <c r="XB197" s="69"/>
      <c r="XC197" s="69"/>
      <c r="XD197" s="69"/>
      <c r="XE197" s="69"/>
      <c r="XF197" s="69"/>
      <c r="XG197" s="69"/>
      <c r="XH197" s="69"/>
      <c r="XI197" s="69"/>
      <c r="XJ197" s="69"/>
      <c r="XK197" s="69"/>
      <c r="XL197" s="69"/>
      <c r="XM197" s="69"/>
      <c r="XN197" s="69"/>
      <c r="XO197" s="69"/>
      <c r="XP197" s="69"/>
      <c r="XQ197" s="69"/>
      <c r="XR197" s="69"/>
      <c r="XS197" s="69"/>
      <c r="XT197" s="69"/>
      <c r="XU197" s="69"/>
      <c r="XV197" s="69"/>
      <c r="XW197" s="69"/>
      <c r="XX197" s="69"/>
      <c r="XY197" s="69"/>
      <c r="XZ197" s="69"/>
      <c r="YA197" s="69"/>
      <c r="YB197" s="69"/>
      <c r="YC197" s="69"/>
      <c r="YD197" s="69"/>
      <c r="YE197" s="69"/>
      <c r="YF197" s="69"/>
      <c r="YG197" s="69"/>
      <c r="YH197" s="69"/>
      <c r="YI197" s="69"/>
      <c r="YJ197" s="69"/>
      <c r="YK197" s="69"/>
      <c r="YL197" s="69"/>
      <c r="YM197" s="69"/>
      <c r="YN197" s="69"/>
      <c r="YO197" s="69"/>
      <c r="YP197" s="69"/>
      <c r="YQ197" s="69"/>
      <c r="YR197" s="69"/>
      <c r="YS197" s="69"/>
      <c r="YT197" s="69"/>
      <c r="YU197" s="69"/>
      <c r="YV197" s="69"/>
      <c r="YW197" s="69"/>
      <c r="YX197" s="69"/>
      <c r="YY197" s="69"/>
      <c r="YZ197" s="69"/>
      <c r="ZA197" s="69"/>
      <c r="ZB197" s="69"/>
      <c r="ZC197" s="69"/>
      <c r="ZD197" s="69"/>
      <c r="ZE197" s="69"/>
      <c r="ZF197" s="69"/>
      <c r="ZG197" s="69"/>
      <c r="ZH197" s="69"/>
      <c r="ZI197" s="69"/>
      <c r="ZJ197" s="69"/>
      <c r="ZK197" s="69"/>
      <c r="ZL197" s="69"/>
      <c r="ZM197" s="69"/>
      <c r="ZN197" s="69"/>
      <c r="ZO197" s="69"/>
      <c r="ZP197" s="69"/>
      <c r="ZQ197" s="69"/>
      <c r="ZR197" s="69"/>
      <c r="ZS197" s="69"/>
      <c r="ZT197" s="69"/>
      <c r="ZU197" s="69"/>
      <c r="ZV197" s="69"/>
      <c r="ZW197" s="69"/>
      <c r="ZX197" s="69"/>
      <c r="ZY197" s="69"/>
      <c r="ZZ197" s="69"/>
      <c r="AAA197" s="69"/>
      <c r="AAB197" s="69"/>
      <c r="AAC197" s="69"/>
      <c r="AAD197" s="69"/>
      <c r="AAE197" s="69"/>
      <c r="AAF197" s="69"/>
      <c r="AAG197" s="69"/>
      <c r="AAH197" s="69"/>
      <c r="AAI197" s="69"/>
      <c r="AAJ197" s="69"/>
      <c r="AAK197" s="69"/>
      <c r="AAL197" s="69"/>
      <c r="AAM197" s="69"/>
      <c r="AAN197" s="69"/>
      <c r="AAO197" s="69"/>
      <c r="AAP197" s="69"/>
      <c r="AAQ197" s="69"/>
      <c r="AAR197" s="69"/>
      <c r="AAS197" s="69"/>
      <c r="AAT197" s="69"/>
      <c r="AAU197" s="69"/>
      <c r="AAV197" s="69"/>
      <c r="AAW197" s="69"/>
      <c r="AAX197" s="69"/>
      <c r="AAY197" s="69"/>
      <c r="AAZ197" s="69"/>
      <c r="ABA197" s="69"/>
      <c r="ABB197" s="69"/>
      <c r="ABC197" s="69"/>
      <c r="ABD197" s="69"/>
      <c r="ABE197" s="69"/>
      <c r="ABF197" s="69"/>
      <c r="ABG197" s="69"/>
      <c r="ABH197" s="69"/>
      <c r="ABI197" s="69"/>
      <c r="ABJ197" s="69"/>
      <c r="ABK197" s="69"/>
      <c r="ABL197" s="69"/>
      <c r="ABM197" s="69"/>
      <c r="ABN197" s="69"/>
      <c r="ABO197" s="69"/>
      <c r="ABP197" s="69"/>
      <c r="ABQ197" s="69"/>
      <c r="ABR197" s="69"/>
      <c r="ABS197" s="69"/>
      <c r="ABT197" s="69"/>
      <c r="ABU197" s="69"/>
      <c r="ABV197" s="69"/>
      <c r="ABW197" s="69"/>
      <c r="ABX197" s="69"/>
      <c r="ABY197" s="69"/>
      <c r="ABZ197" s="69"/>
      <c r="ACA197" s="69"/>
      <c r="ACB197" s="69"/>
      <c r="ACC197" s="69"/>
      <c r="ACD197" s="69"/>
      <c r="ACE197" s="69"/>
      <c r="ACF197" s="69"/>
      <c r="ACG197" s="69"/>
      <c r="ACH197" s="69"/>
      <c r="ACI197" s="69"/>
      <c r="ACJ197" s="69"/>
      <c r="ACK197" s="69"/>
      <c r="ACL197" s="69"/>
      <c r="ACM197" s="69"/>
      <c r="ACN197" s="69"/>
      <c r="ACO197" s="69"/>
      <c r="ACP197" s="69"/>
      <c r="ACQ197" s="69"/>
      <c r="ACR197" s="69"/>
      <c r="ACS197" s="69"/>
      <c r="ACT197" s="69"/>
      <c r="ACU197" s="69"/>
      <c r="ACV197" s="69"/>
      <c r="ACW197" s="69"/>
      <c r="ACX197" s="69"/>
      <c r="ACY197" s="69"/>
      <c r="ACZ197" s="69"/>
      <c r="ADA197" s="69"/>
      <c r="ADB197" s="69"/>
      <c r="ADC197" s="69"/>
      <c r="ADD197" s="69"/>
      <c r="ADE197" s="69"/>
      <c r="ADF197" s="69"/>
      <c r="ADG197" s="69"/>
      <c r="ADH197" s="69"/>
      <c r="ADI197" s="69"/>
      <c r="ADJ197" s="69"/>
      <c r="ADK197" s="69"/>
      <c r="ADL197" s="69"/>
      <c r="ADM197" s="69"/>
      <c r="ADN197" s="69"/>
      <c r="ADO197" s="69"/>
      <c r="ADP197" s="69"/>
      <c r="ADQ197" s="69"/>
      <c r="ADR197" s="69"/>
      <c r="ADS197" s="69"/>
      <c r="ADT197" s="69"/>
      <c r="ADU197" s="69"/>
      <c r="ADV197" s="69"/>
      <c r="ADW197" s="69"/>
      <c r="ADX197" s="69"/>
      <c r="ADY197" s="69"/>
      <c r="ADZ197" s="77"/>
      <c r="AEA197" s="69"/>
      <c r="AEB197" s="69"/>
      <c r="AEC197" s="69"/>
      <c r="AED197" s="69"/>
      <c r="AEE197" s="111">
        <f t="shared" si="83"/>
        <v>192</v>
      </c>
      <c r="AEF197" s="109"/>
      <c r="AEG197" s="69"/>
      <c r="AEH197" s="69"/>
      <c r="AEI197" s="69"/>
      <c r="AEJ197" s="69"/>
      <c r="AEK197" s="69"/>
      <c r="AEL197" s="69"/>
      <c r="AEM197" s="69"/>
      <c r="AEN197" s="69"/>
      <c r="AEO197" s="69"/>
      <c r="AEP197" s="69"/>
      <c r="AEQ197" s="69"/>
      <c r="AER197" s="69"/>
      <c r="AES197" s="69"/>
      <c r="AET197" s="69"/>
      <c r="AEU197" s="69"/>
      <c r="AEV197" s="69"/>
      <c r="AEW197" s="69"/>
      <c r="AEX197" s="69"/>
      <c r="AEY197" s="69"/>
      <c r="AEZ197" s="69"/>
      <c r="AFA197" s="69"/>
      <c r="AFB197" s="113"/>
      <c r="AFC197" s="113"/>
      <c r="AFD197" s="113"/>
      <c r="AFE197" s="113"/>
      <c r="AFF197" s="113"/>
      <c r="AFG197" s="113"/>
      <c r="AFH197" s="113"/>
      <c r="AFI197" s="113"/>
      <c r="AFJ197" s="113"/>
      <c r="AFK197" s="113"/>
      <c r="AFL197" s="113"/>
      <c r="AFM197" s="113"/>
      <c r="AFN197" s="113"/>
      <c r="AFO197" s="113"/>
      <c r="AFP197" s="113"/>
      <c r="AFQ197" s="113"/>
      <c r="AFR197" s="113"/>
      <c r="AFS197" s="113"/>
      <c r="AFT197" s="113"/>
      <c r="AFU197" s="113"/>
      <c r="AFV197" s="113"/>
      <c r="AFW197" s="113"/>
      <c r="AFX197" s="113"/>
      <c r="AFY197" s="113"/>
      <c r="AFZ197" s="113"/>
      <c r="AGA197" s="113"/>
      <c r="AGB197" s="113"/>
      <c r="AGC197" s="113"/>
      <c r="AGD197" s="113"/>
      <c r="AGE197" s="113"/>
      <c r="AGF197" s="113"/>
      <c r="AGG197" s="113"/>
      <c r="AGH197" s="113"/>
      <c r="AGI197" s="113"/>
      <c r="AGJ197" s="113"/>
      <c r="AGK197" s="113"/>
      <c r="AGL197" s="113"/>
      <c r="AGM197" s="113"/>
      <c r="AGN197" s="113"/>
      <c r="AGO197" s="113"/>
      <c r="AGP197" s="113"/>
      <c r="AGQ197" s="113"/>
      <c r="AGR197" s="113"/>
      <c r="AGS197" s="113"/>
      <c r="AGT197" s="113"/>
      <c r="AGU197" s="113"/>
      <c r="AGV197" s="113"/>
      <c r="AGW197" s="113"/>
      <c r="AGX197" s="113"/>
      <c r="AGY197" s="113"/>
      <c r="AGZ197" s="113"/>
      <c r="AHA197" s="113"/>
      <c r="AHB197" s="113"/>
      <c r="AHC197" s="113"/>
      <c r="AHD197" s="113"/>
      <c r="AHE197" s="113"/>
      <c r="AHF197" s="113"/>
      <c r="AHG197" s="113"/>
      <c r="AHH197" s="113"/>
      <c r="AHI197" s="113"/>
      <c r="AHJ197" s="113"/>
      <c r="AHK197" s="113"/>
      <c r="AHL197" s="113"/>
      <c r="AHM197" s="113"/>
      <c r="AHN197" s="113"/>
      <c r="AHO197" s="113"/>
      <c r="AHP197" s="113"/>
      <c r="AHQ197" s="113"/>
      <c r="AHR197" s="113"/>
      <c r="AHS197" s="113"/>
      <c r="AHT197" s="113"/>
      <c r="AHU197" s="113"/>
      <c r="AHV197" s="113"/>
      <c r="AHW197" s="113"/>
      <c r="AHX197" s="113"/>
      <c r="AHY197" s="113"/>
      <c r="AHZ197" s="113"/>
      <c r="AIA197" s="113"/>
      <c r="AIB197" s="113"/>
      <c r="AIC197" s="113"/>
      <c r="AID197" s="113"/>
      <c r="AIE197" s="113"/>
      <c r="AIF197" s="113"/>
      <c r="AIG197" s="113"/>
      <c r="AIH197" s="113"/>
      <c r="AII197" s="113"/>
      <c r="AIJ197" s="113"/>
      <c r="AIK197" s="113"/>
      <c r="AIL197" s="113"/>
      <c r="AIM197" s="113"/>
      <c r="AIN197" s="113"/>
      <c r="AIO197" s="113"/>
      <c r="AIP197" s="69"/>
      <c r="AIQ197" s="69"/>
      <c r="AIR197" s="69"/>
      <c r="AIS197" s="69"/>
      <c r="AIT197" s="69"/>
      <c r="AIU197" s="69"/>
    </row>
    <row r="198" spans="2:931" ht="4.5" customHeight="1" x14ac:dyDescent="0.25">
      <c r="B198" s="69"/>
      <c r="C198" s="69"/>
      <c r="D198" s="69"/>
      <c r="E198" s="77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69"/>
      <c r="ER198" s="69"/>
      <c r="ES198" s="69"/>
      <c r="ET198" s="69"/>
      <c r="EU198" s="69"/>
      <c r="EV198" s="69"/>
      <c r="EW198" s="69"/>
      <c r="EX198" s="69"/>
      <c r="EY198" s="69"/>
      <c r="EZ198" s="69"/>
      <c r="FA198" s="69"/>
      <c r="FB198" s="69"/>
      <c r="FC198" s="69"/>
      <c r="FD198" s="69"/>
      <c r="FE198" s="69"/>
      <c r="FF198" s="69"/>
      <c r="FG198" s="69"/>
      <c r="FH198" s="69"/>
      <c r="FI198" s="69"/>
      <c r="FJ198" s="69"/>
      <c r="FK198" s="69"/>
      <c r="FL198" s="69"/>
      <c r="FM198" s="69"/>
      <c r="FN198" s="69"/>
      <c r="FO198" s="69"/>
      <c r="FP198" s="69"/>
      <c r="FQ198" s="69"/>
      <c r="FR198" s="69"/>
      <c r="FS198" s="69"/>
      <c r="FT198" s="69"/>
      <c r="FU198" s="69"/>
      <c r="FV198" s="69"/>
      <c r="FW198" s="69"/>
      <c r="FX198" s="69"/>
      <c r="FY198" s="69"/>
      <c r="FZ198" s="69"/>
      <c r="GA198" s="69"/>
      <c r="GB198" s="69"/>
      <c r="GC198" s="69"/>
      <c r="GD198" s="69"/>
      <c r="GE198" s="69"/>
      <c r="GF198" s="69"/>
      <c r="GG198" s="69"/>
      <c r="GH198" s="69"/>
      <c r="GI198" s="69"/>
      <c r="GJ198" s="69"/>
      <c r="GK198" s="69"/>
      <c r="GL198" s="69"/>
      <c r="GM198" s="69"/>
      <c r="GN198" s="69"/>
      <c r="GO198" s="69"/>
      <c r="GP198" s="69"/>
      <c r="GQ198" s="69"/>
      <c r="GR198" s="69"/>
      <c r="GS198" s="69"/>
      <c r="GT198" s="69"/>
      <c r="GU198" s="69"/>
      <c r="GV198" s="69"/>
      <c r="GW198" s="69"/>
      <c r="GX198" s="69"/>
      <c r="GY198" s="69"/>
      <c r="GZ198" s="69"/>
      <c r="HA198" s="69"/>
      <c r="HB198" s="69"/>
      <c r="HC198" s="69"/>
      <c r="HD198" s="69"/>
      <c r="HE198" s="69"/>
      <c r="HF198" s="69"/>
      <c r="HG198" s="69"/>
      <c r="HH198" s="69"/>
      <c r="HI198" s="69"/>
      <c r="HJ198" s="69"/>
      <c r="HK198" s="69"/>
      <c r="HL198" s="69"/>
      <c r="HM198" s="69"/>
      <c r="HN198" s="69"/>
      <c r="HO198" s="69"/>
      <c r="HP198" s="69"/>
      <c r="HQ198" s="69"/>
      <c r="HR198" s="69"/>
      <c r="HS198" s="69"/>
      <c r="HT198" s="69"/>
      <c r="HU198" s="69"/>
      <c r="HV198" s="69"/>
      <c r="HW198" s="69"/>
      <c r="HX198" s="69"/>
      <c r="HY198" s="69"/>
      <c r="HZ198" s="69"/>
      <c r="IA198" s="69"/>
      <c r="IB198" s="69"/>
      <c r="IC198" s="69"/>
      <c r="ID198" s="69"/>
      <c r="IE198" s="69"/>
      <c r="IF198" s="69"/>
      <c r="IG198" s="69"/>
      <c r="IH198" s="69"/>
      <c r="II198" s="69"/>
      <c r="IJ198" s="69"/>
      <c r="IK198" s="69"/>
      <c r="IL198" s="69"/>
      <c r="IM198" s="69"/>
      <c r="IN198" s="69"/>
      <c r="IO198" s="69"/>
      <c r="IP198" s="69"/>
      <c r="IQ198" s="69"/>
      <c r="IR198" s="69"/>
      <c r="IS198" s="69"/>
      <c r="IT198" s="69"/>
      <c r="IU198" s="69"/>
      <c r="IV198" s="69"/>
      <c r="IW198" s="69"/>
      <c r="IX198" s="69"/>
      <c r="IY198" s="69"/>
      <c r="IZ198" s="69"/>
      <c r="JA198" s="69"/>
      <c r="JB198" s="69"/>
      <c r="JC198" s="69"/>
      <c r="JD198" s="69"/>
      <c r="JE198" s="69"/>
      <c r="JF198" s="69"/>
      <c r="JG198" s="69"/>
      <c r="JH198" s="69"/>
      <c r="JI198" s="69"/>
      <c r="JJ198" s="69"/>
      <c r="JK198" s="69"/>
      <c r="JL198" s="69"/>
      <c r="JM198" s="69"/>
      <c r="JN198" s="69"/>
      <c r="JO198" s="69"/>
      <c r="JP198" s="69"/>
      <c r="JQ198" s="69"/>
      <c r="JR198" s="69"/>
      <c r="JS198" s="69"/>
      <c r="JT198" s="69"/>
      <c r="JU198" s="69"/>
      <c r="JV198" s="69"/>
      <c r="JW198" s="69"/>
      <c r="JX198" s="69"/>
      <c r="JY198" s="69"/>
      <c r="JZ198" s="69"/>
      <c r="KA198" s="69"/>
      <c r="KB198" s="69"/>
      <c r="KC198" s="69"/>
      <c r="KD198" s="69"/>
      <c r="KE198" s="69"/>
      <c r="KF198" s="69"/>
      <c r="KG198" s="69"/>
      <c r="KH198" s="69"/>
      <c r="KI198" s="69"/>
      <c r="KJ198" s="69"/>
      <c r="KK198" s="69"/>
      <c r="KL198" s="69"/>
      <c r="KM198" s="69"/>
      <c r="KN198" s="69"/>
      <c r="KO198" s="69"/>
      <c r="KP198" s="69"/>
      <c r="KQ198" s="69"/>
      <c r="KR198" s="69"/>
      <c r="KS198" s="69"/>
      <c r="KT198" s="69"/>
      <c r="KU198" s="69"/>
      <c r="KV198" s="69"/>
      <c r="KW198" s="69"/>
      <c r="KX198" s="69"/>
      <c r="KY198" s="69"/>
      <c r="KZ198" s="69"/>
      <c r="LA198" s="69"/>
      <c r="LB198" s="69"/>
      <c r="LC198" s="69"/>
      <c r="LD198" s="69"/>
      <c r="LE198" s="69"/>
      <c r="LF198" s="69"/>
      <c r="LG198" s="69"/>
      <c r="LH198" s="69"/>
      <c r="LI198" s="69"/>
      <c r="LJ198" s="69"/>
      <c r="LK198" s="69"/>
      <c r="LL198" s="69"/>
      <c r="LM198" s="69"/>
      <c r="LN198" s="69"/>
      <c r="LO198" s="69"/>
      <c r="LP198" s="69"/>
      <c r="LQ198" s="69"/>
      <c r="LR198" s="69"/>
      <c r="LS198" s="69"/>
      <c r="LT198" s="69"/>
      <c r="LU198" s="69"/>
      <c r="LV198" s="69"/>
      <c r="LW198" s="69"/>
      <c r="LX198" s="69"/>
      <c r="LY198" s="69"/>
      <c r="LZ198" s="69"/>
      <c r="MA198" s="69"/>
      <c r="MB198" s="69"/>
      <c r="MC198" s="69"/>
      <c r="MD198" s="69"/>
      <c r="ME198" s="69"/>
      <c r="MF198" s="69"/>
      <c r="MG198" s="69"/>
      <c r="MH198" s="69"/>
      <c r="MI198" s="69"/>
      <c r="MJ198" s="69"/>
      <c r="MK198" s="69"/>
      <c r="ML198" s="69"/>
      <c r="MM198" s="69"/>
      <c r="MN198" s="69"/>
      <c r="MO198" s="69"/>
      <c r="MP198" s="69"/>
      <c r="MQ198" s="69"/>
      <c r="MR198" s="69"/>
      <c r="MS198" s="69"/>
      <c r="MT198" s="69"/>
      <c r="MU198" s="69"/>
      <c r="MV198" s="69"/>
      <c r="MW198" s="69"/>
      <c r="MX198" s="69"/>
      <c r="MY198" s="69"/>
      <c r="MZ198" s="69"/>
      <c r="NA198" s="69"/>
      <c r="NB198" s="69"/>
      <c r="NC198" s="69"/>
      <c r="ND198" s="69"/>
      <c r="NE198" s="69"/>
      <c r="NF198" s="69"/>
      <c r="NG198" s="69"/>
      <c r="NH198" s="69"/>
      <c r="NI198" s="69"/>
      <c r="NJ198" s="69"/>
      <c r="NK198" s="69"/>
      <c r="NL198" s="69"/>
      <c r="NM198" s="69"/>
      <c r="NN198" s="69"/>
      <c r="NO198" s="69"/>
      <c r="NP198" s="69"/>
      <c r="NQ198" s="69"/>
      <c r="NR198" s="69"/>
      <c r="NS198" s="69"/>
      <c r="NT198" s="69"/>
      <c r="NU198" s="69"/>
      <c r="NV198" s="69"/>
      <c r="NW198" s="69"/>
      <c r="NX198" s="69"/>
      <c r="NY198" s="69"/>
      <c r="NZ198" s="69"/>
      <c r="OA198" s="69"/>
      <c r="OB198" s="69"/>
      <c r="OC198" s="69"/>
      <c r="OD198" s="69"/>
      <c r="OE198" s="69"/>
      <c r="OF198" s="69"/>
      <c r="OG198" s="69"/>
      <c r="OH198" s="69"/>
      <c r="OI198" s="69"/>
      <c r="OJ198" s="69"/>
      <c r="OK198" s="69"/>
      <c r="OL198" s="69"/>
      <c r="OM198" s="69"/>
      <c r="ON198" s="69"/>
      <c r="OO198" s="69"/>
      <c r="OP198" s="69"/>
      <c r="OQ198" s="69"/>
      <c r="OR198" s="69"/>
      <c r="OS198" s="69"/>
      <c r="OT198" s="69"/>
      <c r="OU198" s="69"/>
      <c r="OV198" s="69"/>
      <c r="OW198" s="69"/>
      <c r="OX198" s="69"/>
      <c r="OY198" s="69"/>
      <c r="OZ198" s="69"/>
      <c r="PA198" s="69"/>
      <c r="PB198" s="69"/>
      <c r="PC198" s="69"/>
      <c r="PD198" s="69"/>
      <c r="PE198" s="69"/>
      <c r="PF198" s="69"/>
      <c r="PG198" s="69"/>
      <c r="PH198" s="69"/>
      <c r="PI198" s="69"/>
      <c r="PJ198" s="69"/>
      <c r="PK198" s="69"/>
      <c r="PL198" s="69"/>
      <c r="PM198" s="69"/>
      <c r="PN198" s="69"/>
      <c r="PO198" s="69"/>
      <c r="PP198" s="69"/>
      <c r="PQ198" s="69"/>
      <c r="PR198" s="69"/>
      <c r="PS198" s="69"/>
      <c r="PT198" s="69"/>
      <c r="PU198" s="69"/>
      <c r="PV198" s="69"/>
      <c r="PW198" s="69"/>
      <c r="PX198" s="69"/>
      <c r="PY198" s="69"/>
      <c r="PZ198" s="69"/>
      <c r="QA198" s="69"/>
      <c r="QB198" s="69"/>
      <c r="QC198" s="69"/>
      <c r="QD198" s="69"/>
      <c r="QE198" s="69"/>
      <c r="QF198" s="69"/>
      <c r="QG198" s="69"/>
      <c r="QH198" s="69"/>
      <c r="QI198" s="69"/>
      <c r="QJ198" s="69"/>
      <c r="QK198" s="69"/>
      <c r="QL198" s="69"/>
      <c r="QM198" s="69"/>
      <c r="QN198" s="69"/>
      <c r="QO198" s="69"/>
      <c r="QP198" s="69"/>
      <c r="QQ198" s="69"/>
      <c r="QR198" s="69"/>
      <c r="QS198" s="69"/>
      <c r="QT198" s="69"/>
      <c r="QU198" s="69"/>
      <c r="QV198" s="69"/>
      <c r="QW198" s="69"/>
      <c r="QX198" s="69"/>
      <c r="QY198" s="69"/>
      <c r="QZ198" s="69"/>
      <c r="RA198" s="69"/>
      <c r="RB198" s="69"/>
      <c r="RC198" s="69"/>
      <c r="RD198" s="69"/>
      <c r="RE198" s="69"/>
      <c r="RF198" s="69"/>
      <c r="RG198" s="69"/>
      <c r="RH198" s="69"/>
      <c r="RI198" s="69"/>
      <c r="RJ198" s="69"/>
      <c r="RK198" s="69"/>
      <c r="RL198" s="69"/>
      <c r="RM198" s="69"/>
      <c r="RN198" s="69"/>
      <c r="RO198" s="69"/>
      <c r="RP198" s="69"/>
      <c r="RQ198" s="69"/>
      <c r="RR198" s="69"/>
      <c r="RS198" s="69"/>
      <c r="RT198" s="69"/>
      <c r="RU198" s="69"/>
      <c r="RV198" s="69"/>
      <c r="RW198" s="69"/>
      <c r="RX198" s="69"/>
      <c r="RY198" s="69"/>
      <c r="RZ198" s="69"/>
      <c r="SA198" s="69"/>
      <c r="SB198" s="69"/>
      <c r="SC198" s="69"/>
      <c r="SD198" s="69"/>
      <c r="SE198" s="69"/>
      <c r="SF198" s="69"/>
      <c r="SG198" s="69"/>
      <c r="SH198" s="69"/>
      <c r="SI198" s="69"/>
      <c r="SJ198" s="69"/>
      <c r="SK198" s="69"/>
      <c r="SL198" s="69"/>
      <c r="SM198" s="69"/>
      <c r="SN198" s="69"/>
      <c r="SO198" s="69"/>
      <c r="SP198" s="69"/>
      <c r="SQ198" s="69"/>
      <c r="SR198" s="69"/>
      <c r="SS198" s="69"/>
      <c r="ST198" s="69"/>
      <c r="SU198" s="69"/>
      <c r="SV198" s="69"/>
      <c r="SW198" s="69"/>
      <c r="SX198" s="69"/>
      <c r="SY198" s="69"/>
      <c r="SZ198" s="69"/>
      <c r="TA198" s="69"/>
      <c r="TB198" s="69"/>
      <c r="TC198" s="69"/>
      <c r="TD198" s="69"/>
      <c r="TE198" s="69"/>
      <c r="TF198" s="69"/>
      <c r="TG198" s="69"/>
      <c r="TH198" s="69"/>
      <c r="TI198" s="69"/>
      <c r="TJ198" s="69"/>
      <c r="TK198" s="69"/>
      <c r="TL198" s="69"/>
      <c r="TM198" s="69"/>
      <c r="TN198" s="69"/>
      <c r="TO198" s="69"/>
      <c r="TP198" s="69"/>
      <c r="TQ198" s="69"/>
      <c r="TR198" s="69"/>
      <c r="TS198" s="69"/>
      <c r="TT198" s="69"/>
      <c r="TU198" s="69"/>
      <c r="TV198" s="69"/>
      <c r="TW198" s="69"/>
      <c r="TX198" s="69"/>
      <c r="TY198" s="69"/>
      <c r="TZ198" s="69"/>
      <c r="UA198" s="69"/>
      <c r="UB198" s="69"/>
      <c r="UC198" s="69"/>
      <c r="UD198" s="69"/>
      <c r="UE198" s="69"/>
      <c r="UF198" s="69"/>
      <c r="UG198" s="69"/>
      <c r="UH198" s="69"/>
      <c r="UI198" s="69"/>
      <c r="UJ198" s="69"/>
      <c r="UK198" s="69"/>
      <c r="UL198" s="69"/>
      <c r="UM198" s="69"/>
      <c r="UN198" s="69"/>
      <c r="UO198" s="69"/>
      <c r="UP198" s="69"/>
      <c r="UQ198" s="69"/>
      <c r="UR198" s="69"/>
      <c r="US198" s="69"/>
      <c r="UT198" s="69"/>
      <c r="UU198" s="69"/>
      <c r="UV198" s="69"/>
      <c r="UW198" s="69"/>
      <c r="UX198" s="69"/>
      <c r="UY198" s="69"/>
      <c r="UZ198" s="69"/>
      <c r="VA198" s="69"/>
      <c r="VB198" s="69"/>
      <c r="VC198" s="69"/>
      <c r="VD198" s="69"/>
      <c r="VE198" s="69"/>
      <c r="VF198" s="69"/>
      <c r="VG198" s="69"/>
      <c r="VH198" s="69"/>
      <c r="VI198" s="69"/>
      <c r="VJ198" s="69"/>
      <c r="VK198" s="69"/>
      <c r="VL198" s="69"/>
      <c r="VM198" s="69"/>
      <c r="VN198" s="69"/>
      <c r="VO198" s="69"/>
      <c r="VP198" s="69"/>
      <c r="VQ198" s="69"/>
      <c r="VR198" s="69"/>
      <c r="VS198" s="69"/>
      <c r="VT198" s="69"/>
      <c r="VU198" s="69"/>
      <c r="VV198" s="69"/>
      <c r="VW198" s="69"/>
      <c r="VX198" s="69"/>
      <c r="VY198" s="69"/>
      <c r="VZ198" s="69"/>
      <c r="WA198" s="69"/>
      <c r="WB198" s="69"/>
      <c r="WC198" s="69"/>
      <c r="WD198" s="69"/>
      <c r="WE198" s="69"/>
      <c r="WF198" s="69"/>
      <c r="WG198" s="69"/>
      <c r="WH198" s="69"/>
      <c r="WI198" s="69"/>
      <c r="WJ198" s="69"/>
      <c r="WK198" s="69"/>
      <c r="WL198" s="69"/>
      <c r="WM198" s="69"/>
      <c r="WN198" s="69"/>
      <c r="WO198" s="69"/>
      <c r="WP198" s="69"/>
      <c r="WQ198" s="69"/>
      <c r="WR198" s="69"/>
      <c r="WS198" s="69"/>
      <c r="WT198" s="69"/>
      <c r="WU198" s="69"/>
      <c r="WV198" s="69"/>
      <c r="WW198" s="69"/>
      <c r="WX198" s="69"/>
      <c r="WY198" s="69"/>
      <c r="WZ198" s="69"/>
      <c r="XA198" s="69"/>
      <c r="XB198" s="69"/>
      <c r="XC198" s="69"/>
      <c r="XD198" s="69"/>
      <c r="XE198" s="69"/>
      <c r="XF198" s="69"/>
      <c r="XG198" s="69"/>
      <c r="XH198" s="69"/>
      <c r="XI198" s="69"/>
      <c r="XJ198" s="69"/>
      <c r="XK198" s="69"/>
      <c r="XL198" s="69"/>
      <c r="XM198" s="69"/>
      <c r="XN198" s="69"/>
      <c r="XO198" s="69"/>
      <c r="XP198" s="69"/>
      <c r="XQ198" s="69"/>
      <c r="XR198" s="69"/>
      <c r="XS198" s="69"/>
      <c r="XT198" s="69"/>
      <c r="XU198" s="69"/>
      <c r="XV198" s="69"/>
      <c r="XW198" s="69"/>
      <c r="XX198" s="69"/>
      <c r="XY198" s="69"/>
      <c r="XZ198" s="69"/>
      <c r="YA198" s="69"/>
      <c r="YB198" s="69"/>
      <c r="YC198" s="69"/>
      <c r="YD198" s="69"/>
      <c r="YE198" s="69"/>
      <c r="YF198" s="69"/>
      <c r="YG198" s="69"/>
      <c r="YH198" s="69"/>
      <c r="YI198" s="69"/>
      <c r="YJ198" s="69"/>
      <c r="YK198" s="69"/>
      <c r="YL198" s="69"/>
      <c r="YM198" s="69"/>
      <c r="YN198" s="69"/>
      <c r="YO198" s="69"/>
      <c r="YP198" s="69"/>
      <c r="YQ198" s="69"/>
      <c r="YR198" s="69"/>
      <c r="YS198" s="69"/>
      <c r="YT198" s="69"/>
      <c r="YU198" s="69"/>
      <c r="YV198" s="69"/>
      <c r="YW198" s="69"/>
      <c r="YX198" s="69"/>
      <c r="YY198" s="69"/>
      <c r="YZ198" s="69"/>
      <c r="ZA198" s="69"/>
      <c r="ZB198" s="69"/>
      <c r="ZC198" s="69"/>
      <c r="ZD198" s="69"/>
      <c r="ZE198" s="69"/>
      <c r="ZF198" s="69"/>
      <c r="ZG198" s="69"/>
      <c r="ZH198" s="69"/>
      <c r="ZI198" s="69"/>
      <c r="ZJ198" s="69"/>
      <c r="ZK198" s="69"/>
      <c r="ZL198" s="69"/>
      <c r="ZM198" s="69"/>
      <c r="ZN198" s="69"/>
      <c r="ZO198" s="69"/>
      <c r="ZP198" s="69"/>
      <c r="ZQ198" s="69"/>
      <c r="ZR198" s="69"/>
      <c r="ZS198" s="69"/>
      <c r="ZT198" s="69"/>
      <c r="ZU198" s="69"/>
      <c r="ZV198" s="69"/>
      <c r="ZW198" s="69"/>
      <c r="ZX198" s="69"/>
      <c r="ZY198" s="69"/>
      <c r="ZZ198" s="69"/>
      <c r="AAA198" s="69"/>
      <c r="AAB198" s="69"/>
      <c r="AAC198" s="69"/>
      <c r="AAD198" s="69"/>
      <c r="AAE198" s="69"/>
      <c r="AAF198" s="69"/>
      <c r="AAG198" s="69"/>
      <c r="AAH198" s="69"/>
      <c r="AAI198" s="69"/>
      <c r="AAJ198" s="69"/>
      <c r="AAK198" s="69"/>
      <c r="AAL198" s="69"/>
      <c r="AAM198" s="69"/>
      <c r="AAN198" s="69"/>
      <c r="AAO198" s="69"/>
      <c r="AAP198" s="69"/>
      <c r="AAQ198" s="69"/>
      <c r="AAR198" s="69"/>
      <c r="AAS198" s="69"/>
      <c r="AAT198" s="69"/>
      <c r="AAU198" s="69"/>
      <c r="AAV198" s="69"/>
      <c r="AAW198" s="69"/>
      <c r="AAX198" s="69"/>
      <c r="AAY198" s="69"/>
      <c r="AAZ198" s="69"/>
      <c r="ABA198" s="69"/>
      <c r="ABB198" s="69"/>
      <c r="ABC198" s="69"/>
      <c r="ABD198" s="69"/>
      <c r="ABE198" s="69"/>
      <c r="ABF198" s="69"/>
      <c r="ABG198" s="69"/>
      <c r="ABH198" s="69"/>
      <c r="ABI198" s="69"/>
      <c r="ABJ198" s="69"/>
      <c r="ABK198" s="69"/>
      <c r="ABL198" s="69"/>
      <c r="ABM198" s="69"/>
      <c r="ABN198" s="69"/>
      <c r="ABO198" s="69"/>
      <c r="ABP198" s="69"/>
      <c r="ABQ198" s="69"/>
      <c r="ABR198" s="69"/>
      <c r="ABS198" s="69"/>
      <c r="ABT198" s="69"/>
      <c r="ABU198" s="69"/>
      <c r="ABV198" s="69"/>
      <c r="ABW198" s="69"/>
      <c r="ABX198" s="69"/>
      <c r="ABY198" s="69"/>
      <c r="ABZ198" s="69"/>
      <c r="ACA198" s="69"/>
      <c r="ACB198" s="69"/>
      <c r="ACC198" s="69"/>
      <c r="ACD198" s="69"/>
      <c r="ACE198" s="69"/>
      <c r="ACF198" s="69"/>
      <c r="ACG198" s="69"/>
      <c r="ACH198" s="69"/>
      <c r="ACI198" s="69"/>
      <c r="ACJ198" s="69"/>
      <c r="ACK198" s="69"/>
      <c r="ACL198" s="69"/>
      <c r="ACM198" s="69"/>
      <c r="ACN198" s="69"/>
      <c r="ACO198" s="69"/>
      <c r="ACP198" s="69"/>
      <c r="ACQ198" s="69"/>
      <c r="ACR198" s="69"/>
      <c r="ACS198" s="69"/>
      <c r="ACT198" s="69"/>
      <c r="ACU198" s="69"/>
      <c r="ACV198" s="69"/>
      <c r="ACW198" s="69"/>
      <c r="ACX198" s="69"/>
      <c r="ACY198" s="69"/>
      <c r="ACZ198" s="69"/>
      <c r="ADA198" s="69"/>
      <c r="ADB198" s="69"/>
      <c r="ADC198" s="69"/>
      <c r="ADD198" s="69"/>
      <c r="ADE198" s="69"/>
      <c r="ADF198" s="69"/>
      <c r="ADG198" s="69"/>
      <c r="ADH198" s="69"/>
      <c r="ADI198" s="69"/>
      <c r="ADJ198" s="69"/>
      <c r="ADK198" s="69"/>
      <c r="ADL198" s="69"/>
      <c r="ADM198" s="69"/>
      <c r="ADN198" s="69"/>
      <c r="ADO198" s="69"/>
      <c r="ADP198" s="69"/>
      <c r="ADQ198" s="69"/>
      <c r="ADR198" s="69"/>
      <c r="ADS198" s="69"/>
      <c r="ADT198" s="69"/>
      <c r="ADU198" s="69"/>
      <c r="ADV198" s="69"/>
      <c r="ADW198" s="69"/>
      <c r="ADX198" s="69"/>
      <c r="ADY198" s="69"/>
      <c r="ADZ198" s="77"/>
      <c r="AEA198" s="69"/>
      <c r="AEB198" s="69"/>
      <c r="AEC198" s="69"/>
      <c r="AED198" s="69"/>
      <c r="AEE198" s="111">
        <f t="shared" si="83"/>
        <v>193</v>
      </c>
      <c r="AEF198" s="109"/>
      <c r="AEG198" s="69"/>
      <c r="AEH198" s="69"/>
      <c r="AEI198" s="69"/>
      <c r="AEJ198" s="69"/>
      <c r="AEK198" s="69"/>
      <c r="AEL198" s="69"/>
      <c r="AEM198" s="69"/>
      <c r="AEN198" s="69"/>
      <c r="AEO198" s="69"/>
      <c r="AEP198" s="69"/>
      <c r="AEQ198" s="69"/>
      <c r="AER198" s="69"/>
      <c r="AES198" s="69"/>
      <c r="AET198" s="69"/>
      <c r="AEU198" s="69"/>
      <c r="AEV198" s="69"/>
      <c r="AEW198" s="69"/>
      <c r="AEX198" s="69"/>
      <c r="AEY198" s="69"/>
      <c r="AEZ198" s="69"/>
      <c r="AFA198" s="69"/>
      <c r="AFB198" s="113"/>
      <c r="AFC198" s="113"/>
      <c r="AFD198" s="113"/>
      <c r="AFE198" s="113"/>
      <c r="AFF198" s="113"/>
      <c r="AFG198" s="113"/>
      <c r="AFH198" s="113"/>
      <c r="AFI198" s="113"/>
      <c r="AFJ198" s="113"/>
      <c r="AFK198" s="113"/>
      <c r="AFL198" s="113"/>
      <c r="AFM198" s="113"/>
      <c r="AFN198" s="113"/>
      <c r="AFO198" s="113"/>
      <c r="AFP198" s="113"/>
      <c r="AFQ198" s="113"/>
      <c r="AFR198" s="113"/>
      <c r="AFS198" s="113"/>
      <c r="AFT198" s="113"/>
      <c r="AFU198" s="113"/>
      <c r="AFV198" s="113"/>
      <c r="AFW198" s="113"/>
      <c r="AFX198" s="113"/>
      <c r="AFY198" s="113"/>
      <c r="AFZ198" s="113"/>
      <c r="AGA198" s="113"/>
      <c r="AIP198" s="69"/>
      <c r="AIQ198" s="69"/>
      <c r="AIR198" s="69"/>
      <c r="AIS198" s="69"/>
      <c r="AIT198" s="69"/>
      <c r="AIU198" s="69"/>
    </row>
    <row r="199" spans="2:931" ht="4.5" customHeight="1" x14ac:dyDescent="0.25">
      <c r="B199" s="69"/>
      <c r="C199" s="69"/>
      <c r="D199" s="69"/>
      <c r="E199" s="77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69"/>
      <c r="FF199" s="69"/>
      <c r="FG199" s="69"/>
      <c r="FH199" s="69"/>
      <c r="FI199" s="69"/>
      <c r="FJ199" s="69"/>
      <c r="FK199" s="69"/>
      <c r="FL199" s="69"/>
      <c r="FM199" s="69"/>
      <c r="FN199" s="69"/>
      <c r="FO199" s="69"/>
      <c r="FP199" s="69"/>
      <c r="FQ199" s="69"/>
      <c r="FR199" s="69"/>
      <c r="FS199" s="69"/>
      <c r="FT199" s="69"/>
      <c r="FU199" s="69"/>
      <c r="FV199" s="69"/>
      <c r="FW199" s="69"/>
      <c r="FX199" s="69"/>
      <c r="FY199" s="69"/>
      <c r="FZ199" s="69"/>
      <c r="GA199" s="69"/>
      <c r="GB199" s="69"/>
      <c r="GC199" s="69"/>
      <c r="GD199" s="69"/>
      <c r="GE199" s="69"/>
      <c r="GF199" s="69"/>
      <c r="GG199" s="69"/>
      <c r="GH199" s="69"/>
      <c r="GI199" s="69"/>
      <c r="GJ199" s="69"/>
      <c r="GK199" s="69"/>
      <c r="GL199" s="69"/>
      <c r="GM199" s="69"/>
      <c r="GN199" s="69"/>
      <c r="GO199" s="69"/>
      <c r="GP199" s="69"/>
      <c r="GQ199" s="69"/>
      <c r="GR199" s="69"/>
      <c r="GS199" s="69"/>
      <c r="GT199" s="69"/>
      <c r="GU199" s="69"/>
      <c r="GV199" s="69"/>
      <c r="GW199" s="69"/>
      <c r="GX199" s="69"/>
      <c r="GY199" s="69"/>
      <c r="GZ199" s="69"/>
      <c r="HA199" s="69"/>
      <c r="HB199" s="69"/>
      <c r="HC199" s="69"/>
      <c r="HD199" s="69"/>
      <c r="HE199" s="69"/>
      <c r="HF199" s="69"/>
      <c r="HG199" s="69"/>
      <c r="HH199" s="69"/>
      <c r="HI199" s="69"/>
      <c r="HJ199" s="69"/>
      <c r="HK199" s="69"/>
      <c r="HL199" s="69"/>
      <c r="HM199" s="69"/>
      <c r="HN199" s="69"/>
      <c r="HO199" s="69"/>
      <c r="HP199" s="69"/>
      <c r="HQ199" s="69"/>
      <c r="HR199" s="69"/>
      <c r="HS199" s="69"/>
      <c r="HT199" s="69"/>
      <c r="HU199" s="69"/>
      <c r="HV199" s="69"/>
      <c r="HW199" s="69"/>
      <c r="HX199" s="69"/>
      <c r="HY199" s="69"/>
      <c r="HZ199" s="69"/>
      <c r="IA199" s="69"/>
      <c r="IB199" s="69"/>
      <c r="IC199" s="69"/>
      <c r="ID199" s="69"/>
      <c r="IE199" s="69"/>
      <c r="IF199" s="69"/>
      <c r="IG199" s="69"/>
      <c r="IH199" s="69"/>
      <c r="II199" s="69"/>
      <c r="IJ199" s="69"/>
      <c r="IK199" s="69"/>
      <c r="IL199" s="69"/>
      <c r="IM199" s="69"/>
      <c r="IN199" s="69"/>
      <c r="IO199" s="69"/>
      <c r="IP199" s="69"/>
      <c r="IQ199" s="69"/>
      <c r="IR199" s="69"/>
      <c r="IS199" s="69"/>
      <c r="IT199" s="69"/>
      <c r="IU199" s="69"/>
      <c r="IV199" s="69"/>
      <c r="IW199" s="69"/>
      <c r="IX199" s="69"/>
      <c r="IY199" s="69"/>
      <c r="IZ199" s="69"/>
      <c r="JA199" s="69"/>
      <c r="JB199" s="69"/>
      <c r="JC199" s="69"/>
      <c r="JD199" s="69"/>
      <c r="JE199" s="69"/>
      <c r="JF199" s="69"/>
      <c r="JG199" s="69"/>
      <c r="JH199" s="69"/>
      <c r="JI199" s="69"/>
      <c r="JJ199" s="69"/>
      <c r="JK199" s="69"/>
      <c r="JL199" s="69"/>
      <c r="JM199" s="69"/>
      <c r="JN199" s="69"/>
      <c r="JO199" s="69"/>
      <c r="JP199" s="69"/>
      <c r="JQ199" s="69"/>
      <c r="JR199" s="69"/>
      <c r="JS199" s="69"/>
      <c r="JT199" s="69"/>
      <c r="JU199" s="69"/>
      <c r="JV199" s="69"/>
      <c r="JW199" s="69"/>
      <c r="JX199" s="69"/>
      <c r="JY199" s="69"/>
      <c r="JZ199" s="69"/>
      <c r="KA199" s="69"/>
      <c r="KB199" s="69"/>
      <c r="KC199" s="69"/>
      <c r="KD199" s="69"/>
      <c r="KE199" s="69"/>
      <c r="KF199" s="69"/>
      <c r="KG199" s="69"/>
      <c r="KH199" s="69"/>
      <c r="KI199" s="69"/>
      <c r="KJ199" s="69"/>
      <c r="KK199" s="69"/>
      <c r="KL199" s="69"/>
      <c r="KM199" s="69"/>
      <c r="KN199" s="69"/>
      <c r="KO199" s="69"/>
      <c r="KP199" s="69"/>
      <c r="KQ199" s="69"/>
      <c r="KR199" s="69"/>
      <c r="KS199" s="69"/>
      <c r="KT199" s="69"/>
      <c r="KU199" s="69"/>
      <c r="KV199" s="69"/>
      <c r="KW199" s="69"/>
      <c r="KX199" s="69"/>
      <c r="KY199" s="69"/>
      <c r="KZ199" s="69"/>
      <c r="LA199" s="69"/>
      <c r="LB199" s="69"/>
      <c r="LC199" s="69"/>
      <c r="LD199" s="69"/>
      <c r="LE199" s="69"/>
      <c r="LF199" s="69"/>
      <c r="LG199" s="69"/>
      <c r="LH199" s="69"/>
      <c r="LI199" s="69"/>
      <c r="LJ199" s="69"/>
      <c r="LK199" s="69"/>
      <c r="LL199" s="69"/>
      <c r="LM199" s="69"/>
      <c r="LN199" s="69"/>
      <c r="LO199" s="69"/>
      <c r="LP199" s="69"/>
      <c r="LQ199" s="69"/>
      <c r="LR199" s="69"/>
      <c r="LS199" s="69"/>
      <c r="LT199" s="69"/>
      <c r="LU199" s="69"/>
      <c r="LV199" s="69"/>
      <c r="LW199" s="69"/>
      <c r="LX199" s="69"/>
      <c r="LY199" s="69"/>
      <c r="LZ199" s="69"/>
      <c r="MA199" s="69"/>
      <c r="MB199" s="69"/>
      <c r="MC199" s="69"/>
      <c r="MD199" s="69"/>
      <c r="ME199" s="69"/>
      <c r="MF199" s="69"/>
      <c r="MG199" s="69"/>
      <c r="MH199" s="69"/>
      <c r="MI199" s="69"/>
      <c r="MJ199" s="69"/>
      <c r="MK199" s="69"/>
      <c r="ML199" s="69"/>
      <c r="MM199" s="69"/>
      <c r="MN199" s="69"/>
      <c r="MO199" s="69"/>
      <c r="MP199" s="69"/>
      <c r="MQ199" s="69"/>
      <c r="MR199" s="69"/>
      <c r="MS199" s="69"/>
      <c r="MT199" s="69"/>
      <c r="MU199" s="69"/>
      <c r="MV199" s="69"/>
      <c r="MW199" s="69"/>
      <c r="MX199" s="69"/>
      <c r="MY199" s="69"/>
      <c r="MZ199" s="69"/>
      <c r="NA199" s="69"/>
      <c r="NB199" s="69"/>
      <c r="NC199" s="69"/>
      <c r="ND199" s="69"/>
      <c r="NE199" s="69"/>
      <c r="NF199" s="69"/>
      <c r="NG199" s="69"/>
      <c r="NH199" s="69"/>
      <c r="NI199" s="69"/>
      <c r="NJ199" s="69"/>
      <c r="NK199" s="69"/>
      <c r="NL199" s="69"/>
      <c r="NM199" s="69"/>
      <c r="NN199" s="69"/>
      <c r="NO199" s="69"/>
      <c r="NP199" s="69"/>
      <c r="NQ199" s="69"/>
      <c r="NR199" s="69"/>
      <c r="NS199" s="69"/>
      <c r="NT199" s="69"/>
      <c r="NU199" s="69"/>
      <c r="NV199" s="69"/>
      <c r="NW199" s="69"/>
      <c r="NX199" s="69"/>
      <c r="NY199" s="69"/>
      <c r="NZ199" s="69"/>
      <c r="OA199" s="69"/>
      <c r="OB199" s="69"/>
      <c r="OC199" s="69"/>
      <c r="OD199" s="69"/>
      <c r="OE199" s="69"/>
      <c r="OF199" s="69"/>
      <c r="OG199" s="69"/>
      <c r="OH199" s="69"/>
      <c r="OI199" s="69"/>
      <c r="OJ199" s="69"/>
      <c r="OK199" s="69"/>
      <c r="OL199" s="69"/>
      <c r="OM199" s="69"/>
      <c r="ON199" s="69"/>
      <c r="OO199" s="69"/>
      <c r="OP199" s="69"/>
      <c r="OQ199" s="69"/>
      <c r="OR199" s="69"/>
      <c r="OS199" s="69"/>
      <c r="OT199" s="69"/>
      <c r="OU199" s="69"/>
      <c r="OV199" s="69"/>
      <c r="OW199" s="69"/>
      <c r="OX199" s="69"/>
      <c r="OY199" s="69"/>
      <c r="OZ199" s="69"/>
      <c r="PA199" s="69"/>
      <c r="PB199" s="69"/>
      <c r="PC199" s="69"/>
      <c r="PD199" s="69"/>
      <c r="PE199" s="69"/>
      <c r="PF199" s="69"/>
      <c r="PG199" s="69"/>
      <c r="PH199" s="69"/>
      <c r="PI199" s="69"/>
      <c r="PJ199" s="69"/>
      <c r="PK199" s="69"/>
      <c r="PL199" s="69"/>
      <c r="PM199" s="69"/>
      <c r="PN199" s="69"/>
      <c r="PO199" s="69"/>
      <c r="PP199" s="69"/>
      <c r="PQ199" s="69"/>
      <c r="PR199" s="69"/>
      <c r="PS199" s="69"/>
      <c r="PT199" s="69"/>
      <c r="PU199" s="69"/>
      <c r="PV199" s="69"/>
      <c r="PW199" s="69"/>
      <c r="PX199" s="69"/>
      <c r="PY199" s="69"/>
      <c r="PZ199" s="69"/>
      <c r="QA199" s="69"/>
      <c r="QB199" s="69"/>
      <c r="QC199" s="69"/>
      <c r="QD199" s="69"/>
      <c r="QE199" s="69"/>
      <c r="QF199" s="69"/>
      <c r="QG199" s="69"/>
      <c r="QH199" s="69"/>
      <c r="QI199" s="69"/>
      <c r="QJ199" s="69"/>
      <c r="QK199" s="69"/>
      <c r="QL199" s="69"/>
      <c r="QM199" s="69"/>
      <c r="QN199" s="69"/>
      <c r="QO199" s="69"/>
      <c r="QP199" s="69"/>
      <c r="QQ199" s="69"/>
      <c r="QR199" s="69"/>
      <c r="QS199" s="69"/>
      <c r="QT199" s="69"/>
      <c r="QU199" s="69"/>
      <c r="QV199" s="69"/>
      <c r="QW199" s="69"/>
      <c r="QX199" s="69"/>
      <c r="QY199" s="69"/>
      <c r="QZ199" s="69"/>
      <c r="RA199" s="69"/>
      <c r="RB199" s="69"/>
      <c r="RC199" s="69"/>
      <c r="RD199" s="69"/>
      <c r="RE199" s="69"/>
      <c r="RF199" s="69"/>
      <c r="RG199" s="69"/>
      <c r="RH199" s="69"/>
      <c r="RI199" s="69"/>
      <c r="RJ199" s="69"/>
      <c r="RK199" s="69"/>
      <c r="RL199" s="69"/>
      <c r="RM199" s="69"/>
      <c r="RN199" s="69"/>
      <c r="RO199" s="69"/>
      <c r="RP199" s="69"/>
      <c r="RQ199" s="69"/>
      <c r="RR199" s="69"/>
      <c r="RS199" s="69"/>
      <c r="RT199" s="69"/>
      <c r="RU199" s="69"/>
      <c r="RV199" s="69"/>
      <c r="RW199" s="69"/>
      <c r="RX199" s="69"/>
      <c r="RY199" s="69"/>
      <c r="RZ199" s="69"/>
      <c r="SA199" s="69"/>
      <c r="SB199" s="69"/>
      <c r="SC199" s="69"/>
      <c r="SD199" s="69"/>
      <c r="SE199" s="69"/>
      <c r="SF199" s="69"/>
      <c r="SG199" s="69"/>
      <c r="SH199" s="69"/>
      <c r="SI199" s="69"/>
      <c r="SJ199" s="69"/>
      <c r="SK199" s="69"/>
      <c r="SL199" s="69"/>
      <c r="SM199" s="69"/>
      <c r="SN199" s="69"/>
      <c r="SO199" s="69"/>
      <c r="SP199" s="69"/>
      <c r="SQ199" s="69"/>
      <c r="SR199" s="69"/>
      <c r="SS199" s="69"/>
      <c r="ST199" s="69"/>
      <c r="SU199" s="69"/>
      <c r="SV199" s="69"/>
      <c r="SW199" s="69"/>
      <c r="SX199" s="69"/>
      <c r="SY199" s="69"/>
      <c r="SZ199" s="69"/>
      <c r="TA199" s="69"/>
      <c r="TB199" s="69"/>
      <c r="TC199" s="69"/>
      <c r="TD199" s="69"/>
      <c r="TE199" s="69"/>
      <c r="TF199" s="69"/>
      <c r="TG199" s="69"/>
      <c r="TH199" s="69"/>
      <c r="TI199" s="69"/>
      <c r="TJ199" s="69"/>
      <c r="TK199" s="69"/>
      <c r="TL199" s="69"/>
      <c r="TM199" s="69"/>
      <c r="TN199" s="69"/>
      <c r="TO199" s="69"/>
      <c r="TP199" s="69"/>
      <c r="TQ199" s="69"/>
      <c r="TR199" s="69"/>
      <c r="TS199" s="69"/>
      <c r="TT199" s="69"/>
      <c r="TU199" s="69"/>
      <c r="TV199" s="69"/>
      <c r="TW199" s="69"/>
      <c r="TX199" s="69"/>
      <c r="TY199" s="69"/>
      <c r="TZ199" s="69"/>
      <c r="UA199" s="69"/>
      <c r="UB199" s="69"/>
      <c r="UC199" s="69"/>
      <c r="UD199" s="69"/>
      <c r="UE199" s="69"/>
      <c r="UF199" s="69"/>
      <c r="UG199" s="69"/>
      <c r="UH199" s="69"/>
      <c r="UI199" s="69"/>
      <c r="UJ199" s="69"/>
      <c r="UK199" s="69"/>
      <c r="UL199" s="69"/>
      <c r="UM199" s="69"/>
      <c r="UN199" s="69"/>
      <c r="UO199" s="69"/>
      <c r="UP199" s="69"/>
      <c r="UQ199" s="69"/>
      <c r="UR199" s="69"/>
      <c r="US199" s="69"/>
      <c r="UT199" s="69"/>
      <c r="UU199" s="69"/>
      <c r="UV199" s="69"/>
      <c r="UW199" s="69"/>
      <c r="UX199" s="69"/>
      <c r="UY199" s="69"/>
      <c r="UZ199" s="69"/>
      <c r="VA199" s="69"/>
      <c r="VB199" s="69"/>
      <c r="VC199" s="69"/>
      <c r="VD199" s="69"/>
      <c r="VE199" s="69"/>
      <c r="VF199" s="69"/>
      <c r="VG199" s="69"/>
      <c r="VH199" s="69"/>
      <c r="VI199" s="69"/>
      <c r="VJ199" s="69"/>
      <c r="VK199" s="69"/>
      <c r="VL199" s="69"/>
      <c r="VM199" s="69"/>
      <c r="VN199" s="69"/>
      <c r="VO199" s="69"/>
      <c r="VP199" s="69"/>
      <c r="VQ199" s="69"/>
      <c r="VR199" s="69"/>
      <c r="VS199" s="69"/>
      <c r="VT199" s="69"/>
      <c r="VU199" s="69"/>
      <c r="VV199" s="69"/>
      <c r="VW199" s="69"/>
      <c r="VX199" s="69"/>
      <c r="VY199" s="69"/>
      <c r="VZ199" s="69"/>
      <c r="WA199" s="69"/>
      <c r="WB199" s="69"/>
      <c r="WC199" s="69"/>
      <c r="WD199" s="69"/>
      <c r="WE199" s="69"/>
      <c r="WF199" s="69"/>
      <c r="WG199" s="69"/>
      <c r="WH199" s="69"/>
      <c r="WI199" s="69"/>
      <c r="WJ199" s="69"/>
      <c r="WK199" s="69"/>
      <c r="WL199" s="69"/>
      <c r="WM199" s="69"/>
      <c r="WN199" s="69"/>
      <c r="WO199" s="69"/>
      <c r="WP199" s="69"/>
      <c r="WQ199" s="69"/>
      <c r="WR199" s="69"/>
      <c r="WS199" s="69"/>
      <c r="WT199" s="69"/>
      <c r="WU199" s="69"/>
      <c r="WV199" s="69"/>
      <c r="WW199" s="69"/>
      <c r="WX199" s="69"/>
      <c r="WY199" s="69"/>
      <c r="WZ199" s="69"/>
      <c r="XA199" s="69"/>
      <c r="XB199" s="69"/>
      <c r="XC199" s="69"/>
      <c r="XD199" s="69"/>
      <c r="XE199" s="69"/>
      <c r="XF199" s="69"/>
      <c r="XG199" s="69"/>
      <c r="XH199" s="69"/>
      <c r="XI199" s="69"/>
      <c r="XJ199" s="69"/>
      <c r="XK199" s="69"/>
      <c r="XL199" s="69"/>
      <c r="XM199" s="69"/>
      <c r="XN199" s="69"/>
      <c r="XO199" s="69"/>
      <c r="XP199" s="69"/>
      <c r="XQ199" s="69"/>
      <c r="XR199" s="69"/>
      <c r="XS199" s="69"/>
      <c r="XT199" s="69"/>
      <c r="XU199" s="69"/>
      <c r="XV199" s="69"/>
      <c r="XW199" s="69"/>
      <c r="XX199" s="69"/>
      <c r="XY199" s="69"/>
      <c r="XZ199" s="69"/>
      <c r="YA199" s="69"/>
      <c r="YB199" s="69"/>
      <c r="YC199" s="69"/>
      <c r="YD199" s="69"/>
      <c r="YE199" s="69"/>
      <c r="YF199" s="69"/>
      <c r="YG199" s="69"/>
      <c r="YH199" s="69"/>
      <c r="YI199" s="69"/>
      <c r="YJ199" s="69"/>
      <c r="YK199" s="69"/>
      <c r="YL199" s="69"/>
      <c r="YM199" s="69"/>
      <c r="YN199" s="69"/>
      <c r="YO199" s="69"/>
      <c r="YP199" s="69"/>
      <c r="YQ199" s="69"/>
      <c r="YR199" s="69"/>
      <c r="YS199" s="69"/>
      <c r="YT199" s="69"/>
      <c r="YU199" s="69"/>
      <c r="YV199" s="69"/>
      <c r="YW199" s="69"/>
      <c r="YX199" s="69"/>
      <c r="YY199" s="69"/>
      <c r="YZ199" s="69"/>
      <c r="ZA199" s="69"/>
      <c r="ZB199" s="69"/>
      <c r="ZC199" s="69"/>
      <c r="ZD199" s="69"/>
      <c r="ZE199" s="69"/>
      <c r="ZF199" s="69"/>
      <c r="ZG199" s="69"/>
      <c r="ZH199" s="69"/>
      <c r="ZI199" s="69"/>
      <c r="ZJ199" s="69"/>
      <c r="ZK199" s="69"/>
      <c r="ZL199" s="69"/>
      <c r="ZM199" s="69"/>
      <c r="ZN199" s="69"/>
      <c r="ZO199" s="69"/>
      <c r="ZP199" s="69"/>
      <c r="ZQ199" s="69"/>
      <c r="ZR199" s="69"/>
      <c r="ZS199" s="69"/>
      <c r="ZT199" s="69"/>
      <c r="ZU199" s="69"/>
      <c r="ZV199" s="69"/>
      <c r="ZW199" s="69"/>
      <c r="ZX199" s="69"/>
      <c r="ZY199" s="69"/>
      <c r="ZZ199" s="69"/>
      <c r="AAA199" s="69"/>
      <c r="AAB199" s="69"/>
      <c r="AAC199" s="69"/>
      <c r="AAD199" s="69"/>
      <c r="AAE199" s="69"/>
      <c r="AAF199" s="69"/>
      <c r="AAG199" s="69"/>
      <c r="AAH199" s="69"/>
      <c r="AAI199" s="69"/>
      <c r="AAJ199" s="69"/>
      <c r="AAK199" s="69"/>
      <c r="AAL199" s="69"/>
      <c r="AAM199" s="69"/>
      <c r="AAN199" s="69"/>
      <c r="AAO199" s="69"/>
      <c r="AAP199" s="69"/>
      <c r="AAQ199" s="69"/>
      <c r="AAR199" s="69"/>
      <c r="AAS199" s="69"/>
      <c r="AAT199" s="69"/>
      <c r="AAU199" s="69"/>
      <c r="AAV199" s="69"/>
      <c r="AAW199" s="69"/>
      <c r="AAX199" s="69"/>
      <c r="AAY199" s="69"/>
      <c r="AAZ199" s="69"/>
      <c r="ABA199" s="69"/>
      <c r="ABB199" s="69"/>
      <c r="ABC199" s="69"/>
      <c r="ABD199" s="69"/>
      <c r="ABE199" s="69"/>
      <c r="ABF199" s="69"/>
      <c r="ABG199" s="69"/>
      <c r="ABH199" s="69"/>
      <c r="ABI199" s="69"/>
      <c r="ABJ199" s="69"/>
      <c r="ABK199" s="69"/>
      <c r="ABL199" s="69"/>
      <c r="ABM199" s="69"/>
      <c r="ABN199" s="69"/>
      <c r="ABO199" s="69"/>
      <c r="ABP199" s="69"/>
      <c r="ABQ199" s="69"/>
      <c r="ABR199" s="69"/>
      <c r="ABS199" s="69"/>
      <c r="ABT199" s="69"/>
      <c r="ABU199" s="69"/>
      <c r="ABV199" s="69"/>
      <c r="ABW199" s="69"/>
      <c r="ABX199" s="69"/>
      <c r="ABY199" s="69"/>
      <c r="ABZ199" s="69"/>
      <c r="ACA199" s="69"/>
      <c r="ACB199" s="69"/>
      <c r="ACC199" s="69"/>
      <c r="ACD199" s="69"/>
      <c r="ACE199" s="69"/>
      <c r="ACF199" s="69"/>
      <c r="ACG199" s="69"/>
      <c r="ACH199" s="69"/>
      <c r="ACI199" s="69"/>
      <c r="ACJ199" s="69"/>
      <c r="ACK199" s="69"/>
      <c r="ACL199" s="69"/>
      <c r="ACM199" s="69"/>
      <c r="ACN199" s="69"/>
      <c r="ACO199" s="69"/>
      <c r="ACP199" s="69"/>
      <c r="ACQ199" s="69"/>
      <c r="ACR199" s="69"/>
      <c r="ACS199" s="69"/>
      <c r="ACT199" s="69"/>
      <c r="ACU199" s="69"/>
      <c r="ACV199" s="69"/>
      <c r="ACW199" s="69"/>
      <c r="ACX199" s="69"/>
      <c r="ACY199" s="69"/>
      <c r="ACZ199" s="69"/>
      <c r="ADA199" s="69"/>
      <c r="ADB199" s="69"/>
      <c r="ADC199" s="69"/>
      <c r="ADD199" s="69"/>
      <c r="ADE199" s="69"/>
      <c r="ADF199" s="69"/>
      <c r="ADG199" s="69"/>
      <c r="ADH199" s="69"/>
      <c r="ADI199" s="69"/>
      <c r="ADJ199" s="69"/>
      <c r="ADK199" s="69"/>
      <c r="ADL199" s="69"/>
      <c r="ADM199" s="69"/>
      <c r="ADN199" s="69"/>
      <c r="ADO199" s="69"/>
      <c r="ADP199" s="69"/>
      <c r="ADQ199" s="69"/>
      <c r="ADR199" s="69"/>
      <c r="ADS199" s="69"/>
      <c r="ADT199" s="69"/>
      <c r="ADU199" s="69"/>
      <c r="ADV199" s="69"/>
      <c r="ADW199" s="69"/>
      <c r="ADX199" s="69"/>
      <c r="ADY199" s="69"/>
      <c r="ADZ199" s="77"/>
      <c r="AEA199" s="69"/>
      <c r="AEB199" s="69"/>
      <c r="AEC199" s="69"/>
      <c r="AED199" s="69"/>
      <c r="AEE199" s="111">
        <f t="shared" ref="AEE199:AEE262" si="84">IF(AEE198+1&lt;=$ADY$5,AEE198+1,"")</f>
        <v>194</v>
      </c>
      <c r="AEF199" s="109"/>
      <c r="AEG199" s="69"/>
      <c r="AEH199" s="69"/>
      <c r="AEI199" s="69"/>
      <c r="AEJ199" s="69"/>
      <c r="AEK199" s="69"/>
      <c r="AEL199" s="69"/>
      <c r="AEM199" s="69"/>
      <c r="AEN199" s="69"/>
      <c r="AEO199" s="69"/>
      <c r="AEP199" s="69"/>
      <c r="AEQ199" s="69"/>
      <c r="AER199" s="69"/>
      <c r="AES199" s="69"/>
      <c r="AET199" s="69"/>
      <c r="AEU199" s="69"/>
      <c r="AEV199" s="69"/>
      <c r="AEW199" s="69"/>
      <c r="AEX199" s="69"/>
      <c r="AEY199" s="69"/>
      <c r="AEZ199" s="69"/>
      <c r="AFA199" s="69"/>
      <c r="AFB199" s="113"/>
      <c r="AFC199" s="113"/>
      <c r="AFD199" s="113"/>
      <c r="AFE199" s="113"/>
      <c r="AFF199" s="113"/>
      <c r="AFG199" s="113"/>
      <c r="AFH199" s="113"/>
      <c r="AFI199" s="113"/>
      <c r="AFJ199" s="113"/>
      <c r="AFK199" s="113"/>
      <c r="AFL199" s="113"/>
      <c r="AFM199" s="113"/>
      <c r="AFN199" s="113"/>
      <c r="AFO199" s="113"/>
      <c r="AFP199" s="113"/>
      <c r="AFQ199" s="113"/>
      <c r="AFR199" s="113"/>
      <c r="AFS199" s="113"/>
      <c r="AFT199" s="113"/>
      <c r="AFU199" s="113"/>
      <c r="AFV199" s="113"/>
      <c r="AFW199" s="113"/>
      <c r="AFX199" s="113"/>
      <c r="AFY199" s="113"/>
      <c r="AFZ199" s="113"/>
      <c r="AGA199" s="113"/>
      <c r="AIP199" s="69"/>
      <c r="AIQ199" s="69"/>
      <c r="AIR199" s="69"/>
      <c r="AIS199" s="69"/>
      <c r="AIT199" s="69"/>
      <c r="AIU199" s="69"/>
    </row>
    <row r="200" spans="2:931" ht="4.5" customHeight="1" x14ac:dyDescent="0.25">
      <c r="B200" s="69"/>
      <c r="C200" s="69"/>
      <c r="D200" s="69"/>
      <c r="E200" s="77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69"/>
      <c r="ER200" s="69"/>
      <c r="ES200" s="69"/>
      <c r="ET200" s="69"/>
      <c r="EU200" s="69"/>
      <c r="EV200" s="69"/>
      <c r="EW200" s="69"/>
      <c r="EX200" s="69"/>
      <c r="EY200" s="69"/>
      <c r="EZ200" s="69"/>
      <c r="FA200" s="69"/>
      <c r="FB200" s="69"/>
      <c r="FC200" s="69"/>
      <c r="FD200" s="69"/>
      <c r="FE200" s="69"/>
      <c r="FF200" s="69"/>
      <c r="FG200" s="69"/>
      <c r="FH200" s="69"/>
      <c r="FI200" s="69"/>
      <c r="FJ200" s="69"/>
      <c r="FK200" s="69"/>
      <c r="FL200" s="69"/>
      <c r="FM200" s="69"/>
      <c r="FN200" s="69"/>
      <c r="FO200" s="69"/>
      <c r="FP200" s="69"/>
      <c r="FQ200" s="69"/>
      <c r="FR200" s="69"/>
      <c r="FS200" s="69"/>
      <c r="FT200" s="69"/>
      <c r="FU200" s="69"/>
      <c r="FV200" s="69"/>
      <c r="FW200" s="69"/>
      <c r="FX200" s="69"/>
      <c r="FY200" s="69"/>
      <c r="FZ200" s="69"/>
      <c r="GA200" s="69"/>
      <c r="GB200" s="69"/>
      <c r="GC200" s="69"/>
      <c r="GD200" s="69"/>
      <c r="GE200" s="69"/>
      <c r="GF200" s="69"/>
      <c r="GG200" s="69"/>
      <c r="GH200" s="69"/>
      <c r="GI200" s="69"/>
      <c r="GJ200" s="69"/>
      <c r="GK200" s="69"/>
      <c r="GL200" s="69"/>
      <c r="GM200" s="69"/>
      <c r="GN200" s="69"/>
      <c r="GO200" s="69"/>
      <c r="GP200" s="69"/>
      <c r="GQ200" s="69"/>
      <c r="GR200" s="69"/>
      <c r="GS200" s="69"/>
      <c r="GT200" s="69"/>
      <c r="GU200" s="69"/>
      <c r="GV200" s="69"/>
      <c r="GW200" s="69"/>
      <c r="GX200" s="69"/>
      <c r="GY200" s="69"/>
      <c r="GZ200" s="69"/>
      <c r="HA200" s="69"/>
      <c r="HB200" s="69"/>
      <c r="HC200" s="69"/>
      <c r="HD200" s="69"/>
      <c r="HE200" s="69"/>
      <c r="HF200" s="69"/>
      <c r="HG200" s="69"/>
      <c r="HH200" s="69"/>
      <c r="HI200" s="69"/>
      <c r="HJ200" s="69"/>
      <c r="HK200" s="69"/>
      <c r="HL200" s="69"/>
      <c r="HM200" s="69"/>
      <c r="HN200" s="69"/>
      <c r="HO200" s="69"/>
      <c r="HP200" s="69"/>
      <c r="HQ200" s="69"/>
      <c r="HR200" s="69"/>
      <c r="HS200" s="69"/>
      <c r="HT200" s="69"/>
      <c r="HU200" s="69"/>
      <c r="HV200" s="69"/>
      <c r="HW200" s="69"/>
      <c r="HX200" s="69"/>
      <c r="HY200" s="69"/>
      <c r="HZ200" s="69"/>
      <c r="IA200" s="69"/>
      <c r="IB200" s="69"/>
      <c r="IC200" s="69"/>
      <c r="ID200" s="69"/>
      <c r="IE200" s="69"/>
      <c r="IF200" s="69"/>
      <c r="IG200" s="69"/>
      <c r="IH200" s="69"/>
      <c r="II200" s="69"/>
      <c r="IJ200" s="69"/>
      <c r="IK200" s="69"/>
      <c r="IL200" s="69"/>
      <c r="IM200" s="69"/>
      <c r="IN200" s="69"/>
      <c r="IO200" s="69"/>
      <c r="IP200" s="69"/>
      <c r="IQ200" s="69"/>
      <c r="IR200" s="69"/>
      <c r="IS200" s="69"/>
      <c r="IT200" s="69"/>
      <c r="IU200" s="69"/>
      <c r="IV200" s="69"/>
      <c r="IW200" s="69"/>
      <c r="IX200" s="69"/>
      <c r="IY200" s="69"/>
      <c r="IZ200" s="69"/>
      <c r="JA200" s="69"/>
      <c r="JB200" s="69"/>
      <c r="JC200" s="69"/>
      <c r="JD200" s="69"/>
      <c r="JE200" s="69"/>
      <c r="JF200" s="69"/>
      <c r="JG200" s="69"/>
      <c r="JH200" s="69"/>
      <c r="JI200" s="69"/>
      <c r="JJ200" s="69"/>
      <c r="JK200" s="69"/>
      <c r="JL200" s="69"/>
      <c r="JM200" s="69"/>
      <c r="JN200" s="69"/>
      <c r="JO200" s="69"/>
      <c r="JP200" s="69"/>
      <c r="JQ200" s="69"/>
      <c r="JR200" s="69"/>
      <c r="JS200" s="69"/>
      <c r="JT200" s="69"/>
      <c r="JU200" s="69"/>
      <c r="JV200" s="69"/>
      <c r="JW200" s="69"/>
      <c r="JX200" s="69"/>
      <c r="JY200" s="69"/>
      <c r="JZ200" s="69"/>
      <c r="KA200" s="69"/>
      <c r="KB200" s="69"/>
      <c r="KC200" s="69"/>
      <c r="KD200" s="69"/>
      <c r="KE200" s="69"/>
      <c r="KF200" s="69"/>
      <c r="KG200" s="69"/>
      <c r="KH200" s="69"/>
      <c r="KI200" s="69"/>
      <c r="KJ200" s="69"/>
      <c r="KK200" s="69"/>
      <c r="KL200" s="69"/>
      <c r="KM200" s="69"/>
      <c r="KN200" s="69"/>
      <c r="KO200" s="69"/>
      <c r="KP200" s="69"/>
      <c r="KQ200" s="69"/>
      <c r="KR200" s="69"/>
      <c r="KS200" s="69"/>
      <c r="KT200" s="69"/>
      <c r="KU200" s="69"/>
      <c r="KV200" s="69"/>
      <c r="KW200" s="69"/>
      <c r="KX200" s="69"/>
      <c r="KY200" s="69"/>
      <c r="KZ200" s="69"/>
      <c r="LA200" s="69"/>
      <c r="LB200" s="69"/>
      <c r="LC200" s="69"/>
      <c r="LD200" s="69"/>
      <c r="LE200" s="69"/>
      <c r="LF200" s="69"/>
      <c r="LG200" s="69"/>
      <c r="LH200" s="69"/>
      <c r="LI200" s="69"/>
      <c r="LJ200" s="69"/>
      <c r="LK200" s="69"/>
      <c r="LL200" s="69"/>
      <c r="LM200" s="69"/>
      <c r="LN200" s="69"/>
      <c r="LO200" s="69"/>
      <c r="LP200" s="69"/>
      <c r="LQ200" s="69"/>
      <c r="LR200" s="69"/>
      <c r="LS200" s="69"/>
      <c r="LT200" s="69"/>
      <c r="LU200" s="69"/>
      <c r="LV200" s="69"/>
      <c r="LW200" s="69"/>
      <c r="LX200" s="69"/>
      <c r="LY200" s="69"/>
      <c r="LZ200" s="69"/>
      <c r="MA200" s="69"/>
      <c r="MB200" s="69"/>
      <c r="MC200" s="69"/>
      <c r="MD200" s="69"/>
      <c r="ME200" s="69"/>
      <c r="MF200" s="69"/>
      <c r="MG200" s="69"/>
      <c r="MH200" s="69"/>
      <c r="MI200" s="69"/>
      <c r="MJ200" s="69"/>
      <c r="MK200" s="69"/>
      <c r="ML200" s="69"/>
      <c r="MM200" s="69"/>
      <c r="MN200" s="69"/>
      <c r="MO200" s="69"/>
      <c r="MP200" s="69"/>
      <c r="MQ200" s="69"/>
      <c r="MR200" s="69"/>
      <c r="MS200" s="69"/>
      <c r="MT200" s="69"/>
      <c r="MU200" s="69"/>
      <c r="MV200" s="69"/>
      <c r="MW200" s="69"/>
      <c r="MX200" s="69"/>
      <c r="MY200" s="69"/>
      <c r="MZ200" s="69"/>
      <c r="NA200" s="69"/>
      <c r="NB200" s="69"/>
      <c r="NC200" s="69"/>
      <c r="ND200" s="69"/>
      <c r="NE200" s="69"/>
      <c r="NF200" s="69"/>
      <c r="NG200" s="69"/>
      <c r="NH200" s="69"/>
      <c r="NI200" s="69"/>
      <c r="NJ200" s="69"/>
      <c r="NK200" s="69"/>
      <c r="NL200" s="69"/>
      <c r="NM200" s="69"/>
      <c r="NN200" s="69"/>
      <c r="NO200" s="69"/>
      <c r="NP200" s="69"/>
      <c r="NQ200" s="69"/>
      <c r="NR200" s="69"/>
      <c r="NS200" s="69"/>
      <c r="NT200" s="69"/>
      <c r="NU200" s="69"/>
      <c r="NV200" s="69"/>
      <c r="NW200" s="69"/>
      <c r="NX200" s="69"/>
      <c r="NY200" s="69"/>
      <c r="NZ200" s="69"/>
      <c r="OA200" s="69"/>
      <c r="OB200" s="69"/>
      <c r="OC200" s="69"/>
      <c r="OD200" s="69"/>
      <c r="OE200" s="69"/>
      <c r="OF200" s="69"/>
      <c r="OG200" s="69"/>
      <c r="OH200" s="69"/>
      <c r="OI200" s="69"/>
      <c r="OJ200" s="69"/>
      <c r="OK200" s="69"/>
      <c r="OL200" s="69"/>
      <c r="OM200" s="69"/>
      <c r="ON200" s="69"/>
      <c r="OO200" s="69"/>
      <c r="OP200" s="69"/>
      <c r="OQ200" s="69"/>
      <c r="OR200" s="69"/>
      <c r="OS200" s="69"/>
      <c r="OT200" s="69"/>
      <c r="OU200" s="69"/>
      <c r="OV200" s="69"/>
      <c r="OW200" s="69"/>
      <c r="OX200" s="69"/>
      <c r="OY200" s="69"/>
      <c r="OZ200" s="69"/>
      <c r="PA200" s="69"/>
      <c r="PB200" s="69"/>
      <c r="PC200" s="69"/>
      <c r="PD200" s="69"/>
      <c r="PE200" s="69"/>
      <c r="PF200" s="69"/>
      <c r="PG200" s="69"/>
      <c r="PH200" s="69"/>
      <c r="PI200" s="69"/>
      <c r="PJ200" s="69"/>
      <c r="PK200" s="69"/>
      <c r="PL200" s="69"/>
      <c r="PM200" s="69"/>
      <c r="PN200" s="69"/>
      <c r="PO200" s="69"/>
      <c r="PP200" s="69"/>
      <c r="PQ200" s="69"/>
      <c r="PR200" s="69"/>
      <c r="PS200" s="69"/>
      <c r="PT200" s="69"/>
      <c r="PU200" s="69"/>
      <c r="PV200" s="69"/>
      <c r="PW200" s="69"/>
      <c r="PX200" s="69"/>
      <c r="PY200" s="69"/>
      <c r="PZ200" s="69"/>
      <c r="QA200" s="69"/>
      <c r="QB200" s="69"/>
      <c r="QC200" s="69"/>
      <c r="QD200" s="69"/>
      <c r="QE200" s="69"/>
      <c r="QF200" s="69"/>
      <c r="QG200" s="69"/>
      <c r="QH200" s="69"/>
      <c r="QI200" s="69"/>
      <c r="QJ200" s="69"/>
      <c r="QK200" s="69"/>
      <c r="QL200" s="69"/>
      <c r="QM200" s="69"/>
      <c r="QN200" s="69"/>
      <c r="QO200" s="69"/>
      <c r="QP200" s="69"/>
      <c r="QQ200" s="69"/>
      <c r="QR200" s="69"/>
      <c r="QS200" s="69"/>
      <c r="QT200" s="69"/>
      <c r="QU200" s="69"/>
      <c r="QV200" s="69"/>
      <c r="QW200" s="69"/>
      <c r="QX200" s="69"/>
      <c r="QY200" s="69"/>
      <c r="QZ200" s="69"/>
      <c r="RA200" s="69"/>
      <c r="RB200" s="69"/>
      <c r="RC200" s="69"/>
      <c r="RD200" s="69"/>
      <c r="RE200" s="69"/>
      <c r="RF200" s="69"/>
      <c r="RG200" s="69"/>
      <c r="RH200" s="69"/>
      <c r="RI200" s="69"/>
      <c r="RJ200" s="69"/>
      <c r="RK200" s="69"/>
      <c r="RL200" s="69"/>
      <c r="RM200" s="69"/>
      <c r="RN200" s="69"/>
      <c r="RO200" s="69"/>
      <c r="RP200" s="69"/>
      <c r="RQ200" s="69"/>
      <c r="RR200" s="69"/>
      <c r="RS200" s="69"/>
      <c r="RT200" s="69"/>
      <c r="RU200" s="69"/>
      <c r="RV200" s="69"/>
      <c r="RW200" s="69"/>
      <c r="RX200" s="69"/>
      <c r="RY200" s="69"/>
      <c r="RZ200" s="69"/>
      <c r="SA200" s="69"/>
      <c r="SB200" s="69"/>
      <c r="SC200" s="69"/>
      <c r="SD200" s="69"/>
      <c r="SE200" s="69"/>
      <c r="SF200" s="69"/>
      <c r="SG200" s="69"/>
      <c r="SH200" s="69"/>
      <c r="SI200" s="69"/>
      <c r="SJ200" s="69"/>
      <c r="SK200" s="69"/>
      <c r="SL200" s="69"/>
      <c r="SM200" s="69"/>
      <c r="SN200" s="69"/>
      <c r="SO200" s="69"/>
      <c r="SP200" s="69"/>
      <c r="SQ200" s="69"/>
      <c r="SR200" s="69"/>
      <c r="SS200" s="69"/>
      <c r="ST200" s="69"/>
      <c r="SU200" s="69"/>
      <c r="SV200" s="69"/>
      <c r="SW200" s="69"/>
      <c r="SX200" s="69"/>
      <c r="SY200" s="69"/>
      <c r="SZ200" s="69"/>
      <c r="TA200" s="69"/>
      <c r="TB200" s="69"/>
      <c r="TC200" s="69"/>
      <c r="TD200" s="69"/>
      <c r="TE200" s="69"/>
      <c r="TF200" s="69"/>
      <c r="TG200" s="69"/>
      <c r="TH200" s="69"/>
      <c r="TI200" s="69"/>
      <c r="TJ200" s="69"/>
      <c r="TK200" s="69"/>
      <c r="TL200" s="69"/>
      <c r="TM200" s="69"/>
      <c r="TN200" s="69"/>
      <c r="TO200" s="69"/>
      <c r="TP200" s="69"/>
      <c r="TQ200" s="69"/>
      <c r="TR200" s="69"/>
      <c r="TS200" s="69"/>
      <c r="TT200" s="69"/>
      <c r="TU200" s="69"/>
      <c r="TV200" s="69"/>
      <c r="TW200" s="69"/>
      <c r="TX200" s="69"/>
      <c r="TY200" s="69"/>
      <c r="TZ200" s="69"/>
      <c r="UA200" s="69"/>
      <c r="UB200" s="69"/>
      <c r="UC200" s="69"/>
      <c r="UD200" s="69"/>
      <c r="UE200" s="69"/>
      <c r="UF200" s="69"/>
      <c r="UG200" s="69"/>
      <c r="UH200" s="69"/>
      <c r="UI200" s="69"/>
      <c r="UJ200" s="69"/>
      <c r="UK200" s="69"/>
      <c r="UL200" s="69"/>
      <c r="UM200" s="69"/>
      <c r="UN200" s="69"/>
      <c r="UO200" s="69"/>
      <c r="UP200" s="69"/>
      <c r="UQ200" s="69"/>
      <c r="UR200" s="69"/>
      <c r="US200" s="69"/>
      <c r="UT200" s="69"/>
      <c r="UU200" s="69"/>
      <c r="UV200" s="69"/>
      <c r="UW200" s="69"/>
      <c r="UX200" s="69"/>
      <c r="UY200" s="69"/>
      <c r="UZ200" s="69"/>
      <c r="VA200" s="69"/>
      <c r="VB200" s="69"/>
      <c r="VC200" s="69"/>
      <c r="VD200" s="69"/>
      <c r="VE200" s="69"/>
      <c r="VF200" s="69"/>
      <c r="VG200" s="69"/>
      <c r="VH200" s="69"/>
      <c r="VI200" s="69"/>
      <c r="VJ200" s="69"/>
      <c r="VK200" s="69"/>
      <c r="VL200" s="69"/>
      <c r="VM200" s="69"/>
      <c r="VN200" s="69"/>
      <c r="VO200" s="69"/>
      <c r="VP200" s="69"/>
      <c r="VQ200" s="69"/>
      <c r="VR200" s="69"/>
      <c r="VS200" s="69"/>
      <c r="VT200" s="69"/>
      <c r="VU200" s="69"/>
      <c r="VV200" s="69"/>
      <c r="VW200" s="69"/>
      <c r="VX200" s="69"/>
      <c r="VY200" s="69"/>
      <c r="VZ200" s="69"/>
      <c r="WA200" s="69"/>
      <c r="WB200" s="69"/>
      <c r="WC200" s="69"/>
      <c r="WD200" s="69"/>
      <c r="WE200" s="69"/>
      <c r="WF200" s="69"/>
      <c r="WG200" s="69"/>
      <c r="WH200" s="69"/>
      <c r="WI200" s="69"/>
      <c r="WJ200" s="69"/>
      <c r="WK200" s="69"/>
      <c r="WL200" s="69"/>
      <c r="WM200" s="69"/>
      <c r="WN200" s="69"/>
      <c r="WO200" s="69"/>
      <c r="WP200" s="69"/>
      <c r="WQ200" s="69"/>
      <c r="WR200" s="69"/>
      <c r="WS200" s="69"/>
      <c r="WT200" s="69"/>
      <c r="WU200" s="69"/>
      <c r="WV200" s="69"/>
      <c r="WW200" s="69"/>
      <c r="WX200" s="69"/>
      <c r="WY200" s="69"/>
      <c r="WZ200" s="69"/>
      <c r="XA200" s="69"/>
      <c r="XB200" s="69"/>
      <c r="XC200" s="69"/>
      <c r="XD200" s="69"/>
      <c r="XE200" s="69"/>
      <c r="XF200" s="69"/>
      <c r="XG200" s="69"/>
      <c r="XH200" s="69"/>
      <c r="XI200" s="69"/>
      <c r="XJ200" s="69"/>
      <c r="XK200" s="69"/>
      <c r="XL200" s="69"/>
      <c r="XM200" s="69"/>
      <c r="XN200" s="69"/>
      <c r="XO200" s="69"/>
      <c r="XP200" s="69"/>
      <c r="XQ200" s="69"/>
      <c r="XR200" s="69"/>
      <c r="XS200" s="69"/>
      <c r="XT200" s="69"/>
      <c r="XU200" s="69"/>
      <c r="XV200" s="69"/>
      <c r="XW200" s="69"/>
      <c r="XX200" s="69"/>
      <c r="XY200" s="69"/>
      <c r="XZ200" s="69"/>
      <c r="YA200" s="69"/>
      <c r="YB200" s="69"/>
      <c r="YC200" s="69"/>
      <c r="YD200" s="69"/>
      <c r="YE200" s="69"/>
      <c r="YF200" s="69"/>
      <c r="YG200" s="69"/>
      <c r="YH200" s="69"/>
      <c r="YI200" s="69"/>
      <c r="YJ200" s="69"/>
      <c r="YK200" s="69"/>
      <c r="YL200" s="69"/>
      <c r="YM200" s="69"/>
      <c r="YN200" s="69"/>
      <c r="YO200" s="69"/>
      <c r="YP200" s="69"/>
      <c r="YQ200" s="69"/>
      <c r="YR200" s="69"/>
      <c r="YS200" s="69"/>
      <c r="YT200" s="69"/>
      <c r="YU200" s="69"/>
      <c r="YV200" s="69"/>
      <c r="YW200" s="69"/>
      <c r="YX200" s="69"/>
      <c r="YY200" s="69"/>
      <c r="YZ200" s="69"/>
      <c r="ZA200" s="69"/>
      <c r="ZB200" s="69"/>
      <c r="ZC200" s="69"/>
      <c r="ZD200" s="69"/>
      <c r="ZE200" s="69"/>
      <c r="ZF200" s="69"/>
      <c r="ZG200" s="69"/>
      <c r="ZH200" s="69"/>
      <c r="ZI200" s="69"/>
      <c r="ZJ200" s="69"/>
      <c r="ZK200" s="69"/>
      <c r="ZL200" s="69"/>
      <c r="ZM200" s="69"/>
      <c r="ZN200" s="69"/>
      <c r="ZO200" s="69"/>
      <c r="ZP200" s="69"/>
      <c r="ZQ200" s="69"/>
      <c r="ZR200" s="69"/>
      <c r="ZS200" s="69"/>
      <c r="ZT200" s="69"/>
      <c r="ZU200" s="69"/>
      <c r="ZV200" s="69"/>
      <c r="ZW200" s="69"/>
      <c r="ZX200" s="69"/>
      <c r="ZY200" s="69"/>
      <c r="ZZ200" s="69"/>
      <c r="AAA200" s="69"/>
      <c r="AAB200" s="69"/>
      <c r="AAC200" s="69"/>
      <c r="AAD200" s="69"/>
      <c r="AAE200" s="69"/>
      <c r="AAF200" s="69"/>
      <c r="AAG200" s="69"/>
      <c r="AAH200" s="69"/>
      <c r="AAI200" s="69"/>
      <c r="AAJ200" s="69"/>
      <c r="AAK200" s="69"/>
      <c r="AAL200" s="69"/>
      <c r="AAM200" s="69"/>
      <c r="AAN200" s="69"/>
      <c r="AAO200" s="69"/>
      <c r="AAP200" s="69"/>
      <c r="AAQ200" s="69"/>
      <c r="AAR200" s="69"/>
      <c r="AAS200" s="69"/>
      <c r="AAT200" s="69"/>
      <c r="AAU200" s="69"/>
      <c r="AAV200" s="69"/>
      <c r="AAW200" s="69"/>
      <c r="AAX200" s="69"/>
      <c r="AAY200" s="69"/>
      <c r="AAZ200" s="69"/>
      <c r="ABA200" s="69"/>
      <c r="ABB200" s="69"/>
      <c r="ABC200" s="69"/>
      <c r="ABD200" s="69"/>
      <c r="ABE200" s="69"/>
      <c r="ABF200" s="69"/>
      <c r="ABG200" s="69"/>
      <c r="ABH200" s="69"/>
      <c r="ABI200" s="69"/>
      <c r="ABJ200" s="69"/>
      <c r="ABK200" s="69"/>
      <c r="ABL200" s="69"/>
      <c r="ABM200" s="69"/>
      <c r="ABN200" s="69"/>
      <c r="ABO200" s="69"/>
      <c r="ABP200" s="69"/>
      <c r="ABQ200" s="69"/>
      <c r="ABR200" s="69"/>
      <c r="ABS200" s="69"/>
      <c r="ABT200" s="69"/>
      <c r="ABU200" s="69"/>
      <c r="ABV200" s="69"/>
      <c r="ABW200" s="69"/>
      <c r="ABX200" s="69"/>
      <c r="ABY200" s="69"/>
      <c r="ABZ200" s="69"/>
      <c r="ACA200" s="69"/>
      <c r="ACB200" s="69"/>
      <c r="ACC200" s="69"/>
      <c r="ACD200" s="69"/>
      <c r="ACE200" s="69"/>
      <c r="ACF200" s="69"/>
      <c r="ACG200" s="69"/>
      <c r="ACH200" s="69"/>
      <c r="ACI200" s="69"/>
      <c r="ACJ200" s="69"/>
      <c r="ACK200" s="69"/>
      <c r="ACL200" s="69"/>
      <c r="ACM200" s="69"/>
      <c r="ACN200" s="69"/>
      <c r="ACO200" s="69"/>
      <c r="ACP200" s="69"/>
      <c r="ACQ200" s="69"/>
      <c r="ACR200" s="69"/>
      <c r="ACS200" s="69"/>
      <c r="ACT200" s="69"/>
      <c r="ACU200" s="69"/>
      <c r="ACV200" s="69"/>
      <c r="ACW200" s="69"/>
      <c r="ACX200" s="69"/>
      <c r="ACY200" s="69"/>
      <c r="ACZ200" s="69"/>
      <c r="ADA200" s="69"/>
      <c r="ADB200" s="69"/>
      <c r="ADC200" s="69"/>
      <c r="ADD200" s="69"/>
      <c r="ADE200" s="69"/>
      <c r="ADF200" s="69"/>
      <c r="ADG200" s="69"/>
      <c r="ADH200" s="69"/>
      <c r="ADI200" s="69"/>
      <c r="ADJ200" s="69"/>
      <c r="ADK200" s="69"/>
      <c r="ADL200" s="69"/>
      <c r="ADM200" s="69"/>
      <c r="ADN200" s="69"/>
      <c r="ADO200" s="69"/>
      <c r="ADP200" s="69"/>
      <c r="ADQ200" s="69"/>
      <c r="ADR200" s="69"/>
      <c r="ADS200" s="69"/>
      <c r="ADT200" s="69"/>
      <c r="ADU200" s="69"/>
      <c r="ADV200" s="69"/>
      <c r="ADW200" s="69"/>
      <c r="ADX200" s="69"/>
      <c r="ADY200" s="69"/>
      <c r="ADZ200" s="77"/>
      <c r="AEA200" s="69"/>
      <c r="AEB200" s="69"/>
      <c r="AEC200" s="69"/>
      <c r="AED200" s="69"/>
      <c r="AEE200" s="111">
        <f t="shared" si="84"/>
        <v>195</v>
      </c>
      <c r="AEF200" s="109"/>
      <c r="AEG200" s="69"/>
      <c r="AEH200" s="69"/>
      <c r="AEI200" s="69"/>
      <c r="AEJ200" s="69"/>
      <c r="AEK200" s="69"/>
      <c r="AEL200" s="69"/>
      <c r="AEM200" s="69"/>
      <c r="AEN200" s="69"/>
      <c r="AEO200" s="69"/>
      <c r="AEP200" s="69"/>
      <c r="AEQ200" s="69"/>
      <c r="AER200" s="69"/>
      <c r="AES200" s="69"/>
      <c r="AET200" s="69"/>
      <c r="AEU200" s="69"/>
      <c r="AEV200" s="69"/>
      <c r="AEW200" s="69"/>
      <c r="AEX200" s="69"/>
      <c r="AEY200" s="69"/>
      <c r="AEZ200" s="69"/>
      <c r="AFA200" s="69"/>
      <c r="AFB200" s="113"/>
      <c r="AFC200" s="113"/>
      <c r="AFD200" s="113"/>
      <c r="AFE200" s="113"/>
      <c r="AFF200" s="113"/>
      <c r="AFG200" s="113"/>
      <c r="AFH200" s="113"/>
      <c r="AFI200" s="113"/>
      <c r="AFJ200" s="113"/>
      <c r="AFK200" s="113"/>
      <c r="AFL200" s="113"/>
      <c r="AFM200" s="113"/>
      <c r="AFN200" s="113"/>
      <c r="AFO200" s="113"/>
      <c r="AFP200" s="113"/>
      <c r="AFQ200" s="113"/>
      <c r="AFR200" s="113"/>
      <c r="AFS200" s="113"/>
      <c r="AFT200" s="113"/>
      <c r="AFU200" s="113"/>
      <c r="AFV200" s="113"/>
      <c r="AFW200" s="113"/>
      <c r="AFX200" s="113"/>
      <c r="AFY200" s="113"/>
      <c r="AFZ200" s="113"/>
      <c r="AGA200" s="113"/>
      <c r="AIP200" s="69"/>
      <c r="AIQ200" s="69"/>
      <c r="AIR200" s="69"/>
      <c r="AIS200" s="69"/>
      <c r="AIT200" s="69"/>
      <c r="AIU200" s="69"/>
    </row>
    <row r="201" spans="2:931" ht="4.5" customHeight="1" x14ac:dyDescent="0.25">
      <c r="B201" s="69"/>
      <c r="C201" s="69"/>
      <c r="D201" s="69"/>
      <c r="E201" s="77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69"/>
      <c r="ER201" s="69"/>
      <c r="ES201" s="69"/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69"/>
      <c r="FF201" s="69"/>
      <c r="FG201" s="69"/>
      <c r="FH201" s="69"/>
      <c r="FI201" s="69"/>
      <c r="FJ201" s="69"/>
      <c r="FK201" s="69"/>
      <c r="FL201" s="69"/>
      <c r="FM201" s="69"/>
      <c r="FN201" s="69"/>
      <c r="FO201" s="69"/>
      <c r="FP201" s="69"/>
      <c r="FQ201" s="69"/>
      <c r="FR201" s="69"/>
      <c r="FS201" s="69"/>
      <c r="FT201" s="69"/>
      <c r="FU201" s="69"/>
      <c r="FV201" s="69"/>
      <c r="FW201" s="69"/>
      <c r="FX201" s="69"/>
      <c r="FY201" s="69"/>
      <c r="FZ201" s="69"/>
      <c r="GA201" s="69"/>
      <c r="GB201" s="69"/>
      <c r="GC201" s="69"/>
      <c r="GD201" s="69"/>
      <c r="GE201" s="69"/>
      <c r="GF201" s="69"/>
      <c r="GG201" s="69"/>
      <c r="GH201" s="69"/>
      <c r="GI201" s="69"/>
      <c r="GJ201" s="69"/>
      <c r="GK201" s="69"/>
      <c r="GL201" s="69"/>
      <c r="GM201" s="69"/>
      <c r="GN201" s="69"/>
      <c r="GO201" s="69"/>
      <c r="GP201" s="69"/>
      <c r="GQ201" s="69"/>
      <c r="GR201" s="69"/>
      <c r="GS201" s="69"/>
      <c r="GT201" s="69"/>
      <c r="GU201" s="69"/>
      <c r="GV201" s="69"/>
      <c r="GW201" s="69"/>
      <c r="GX201" s="69"/>
      <c r="GY201" s="69"/>
      <c r="GZ201" s="69"/>
      <c r="HA201" s="69"/>
      <c r="HB201" s="69"/>
      <c r="HC201" s="69"/>
      <c r="HD201" s="69"/>
      <c r="HE201" s="69"/>
      <c r="HF201" s="69"/>
      <c r="HG201" s="69"/>
      <c r="HH201" s="69"/>
      <c r="HI201" s="69"/>
      <c r="HJ201" s="69"/>
      <c r="HK201" s="69"/>
      <c r="HL201" s="69"/>
      <c r="HM201" s="69"/>
      <c r="HN201" s="69"/>
      <c r="HO201" s="69"/>
      <c r="HP201" s="69"/>
      <c r="HQ201" s="69"/>
      <c r="HR201" s="69"/>
      <c r="HS201" s="69"/>
      <c r="HT201" s="69"/>
      <c r="HU201" s="69"/>
      <c r="HV201" s="69"/>
      <c r="HW201" s="69"/>
      <c r="HX201" s="69"/>
      <c r="HY201" s="69"/>
      <c r="HZ201" s="69"/>
      <c r="IA201" s="69"/>
      <c r="IB201" s="69"/>
      <c r="IC201" s="69"/>
      <c r="ID201" s="69"/>
      <c r="IE201" s="69"/>
      <c r="IF201" s="69"/>
      <c r="IG201" s="69"/>
      <c r="IH201" s="69"/>
      <c r="II201" s="69"/>
      <c r="IJ201" s="69"/>
      <c r="IK201" s="69"/>
      <c r="IL201" s="69"/>
      <c r="IM201" s="69"/>
      <c r="IN201" s="69"/>
      <c r="IO201" s="69"/>
      <c r="IP201" s="69"/>
      <c r="IQ201" s="69"/>
      <c r="IR201" s="69"/>
      <c r="IS201" s="69"/>
      <c r="IT201" s="69"/>
      <c r="IU201" s="69"/>
      <c r="IV201" s="69"/>
      <c r="IW201" s="69"/>
      <c r="IX201" s="69"/>
      <c r="IY201" s="69"/>
      <c r="IZ201" s="69"/>
      <c r="JA201" s="69"/>
      <c r="JB201" s="69"/>
      <c r="JC201" s="69"/>
      <c r="JD201" s="69"/>
      <c r="JE201" s="69"/>
      <c r="JF201" s="69"/>
      <c r="JG201" s="69"/>
      <c r="JH201" s="69"/>
      <c r="JI201" s="69"/>
      <c r="JJ201" s="69"/>
      <c r="JK201" s="69"/>
      <c r="JL201" s="69"/>
      <c r="JM201" s="69"/>
      <c r="JN201" s="69"/>
      <c r="JO201" s="69"/>
      <c r="JP201" s="69"/>
      <c r="JQ201" s="69"/>
      <c r="JR201" s="69"/>
      <c r="JS201" s="69"/>
      <c r="JT201" s="69"/>
      <c r="JU201" s="69"/>
      <c r="JV201" s="69"/>
      <c r="JW201" s="69"/>
      <c r="JX201" s="69"/>
      <c r="JY201" s="69"/>
      <c r="JZ201" s="69"/>
      <c r="KA201" s="69"/>
      <c r="KB201" s="69"/>
      <c r="KC201" s="69"/>
      <c r="KD201" s="69"/>
      <c r="KE201" s="69"/>
      <c r="KF201" s="69"/>
      <c r="KG201" s="69"/>
      <c r="KH201" s="69"/>
      <c r="KI201" s="69"/>
      <c r="KJ201" s="69"/>
      <c r="KK201" s="69"/>
      <c r="KL201" s="69"/>
      <c r="KM201" s="69"/>
      <c r="KN201" s="69"/>
      <c r="KO201" s="69"/>
      <c r="KP201" s="69"/>
      <c r="KQ201" s="69"/>
      <c r="KR201" s="69"/>
      <c r="KS201" s="69"/>
      <c r="KT201" s="69"/>
      <c r="KU201" s="69"/>
      <c r="KV201" s="69"/>
      <c r="KW201" s="69"/>
      <c r="KX201" s="69"/>
      <c r="KY201" s="69"/>
      <c r="KZ201" s="69"/>
      <c r="LA201" s="69"/>
      <c r="LB201" s="69"/>
      <c r="LC201" s="69"/>
      <c r="LD201" s="69"/>
      <c r="LE201" s="69"/>
      <c r="LF201" s="69"/>
      <c r="LG201" s="69"/>
      <c r="LH201" s="69"/>
      <c r="LI201" s="69"/>
      <c r="LJ201" s="69"/>
      <c r="LK201" s="69"/>
      <c r="LL201" s="69"/>
      <c r="LM201" s="69"/>
      <c r="LN201" s="69"/>
      <c r="LO201" s="69"/>
      <c r="LP201" s="69"/>
      <c r="LQ201" s="69"/>
      <c r="LR201" s="69"/>
      <c r="LS201" s="69"/>
      <c r="LT201" s="69"/>
      <c r="LU201" s="69"/>
      <c r="LV201" s="69"/>
      <c r="LW201" s="69"/>
      <c r="LX201" s="69"/>
      <c r="LY201" s="69"/>
      <c r="LZ201" s="69"/>
      <c r="MA201" s="69"/>
      <c r="MB201" s="69"/>
      <c r="MC201" s="69"/>
      <c r="MD201" s="69"/>
      <c r="ME201" s="69"/>
      <c r="MF201" s="69"/>
      <c r="MG201" s="69"/>
      <c r="MH201" s="69"/>
      <c r="MI201" s="69"/>
      <c r="MJ201" s="69"/>
      <c r="MK201" s="69"/>
      <c r="ML201" s="69"/>
      <c r="MM201" s="69"/>
      <c r="MN201" s="69"/>
      <c r="MO201" s="69"/>
      <c r="MP201" s="69"/>
      <c r="MQ201" s="69"/>
      <c r="MR201" s="69"/>
      <c r="MS201" s="69"/>
      <c r="MT201" s="69"/>
      <c r="MU201" s="69"/>
      <c r="MV201" s="69"/>
      <c r="MW201" s="69"/>
      <c r="MX201" s="69"/>
      <c r="MY201" s="69"/>
      <c r="MZ201" s="69"/>
      <c r="NA201" s="69"/>
      <c r="NB201" s="69"/>
      <c r="NC201" s="69"/>
      <c r="ND201" s="69"/>
      <c r="NE201" s="69"/>
      <c r="NF201" s="69"/>
      <c r="NG201" s="69"/>
      <c r="NH201" s="69"/>
      <c r="NI201" s="69"/>
      <c r="NJ201" s="69"/>
      <c r="NK201" s="69"/>
      <c r="NL201" s="69"/>
      <c r="NM201" s="69"/>
      <c r="NN201" s="69"/>
      <c r="NO201" s="69"/>
      <c r="NP201" s="69"/>
      <c r="NQ201" s="69"/>
      <c r="NR201" s="69"/>
      <c r="NS201" s="69"/>
      <c r="NT201" s="69"/>
      <c r="NU201" s="69"/>
      <c r="NV201" s="69"/>
      <c r="NW201" s="69"/>
      <c r="NX201" s="69"/>
      <c r="NY201" s="69"/>
      <c r="NZ201" s="69"/>
      <c r="OA201" s="69"/>
      <c r="OB201" s="69"/>
      <c r="OC201" s="69"/>
      <c r="OD201" s="69"/>
      <c r="OE201" s="69"/>
      <c r="OF201" s="69"/>
      <c r="OG201" s="69"/>
      <c r="OH201" s="69"/>
      <c r="OI201" s="69"/>
      <c r="OJ201" s="69"/>
      <c r="OK201" s="69"/>
      <c r="OL201" s="69"/>
      <c r="OM201" s="69"/>
      <c r="ON201" s="69"/>
      <c r="OO201" s="69"/>
      <c r="OP201" s="69"/>
      <c r="OQ201" s="69"/>
      <c r="OR201" s="69"/>
      <c r="OS201" s="69"/>
      <c r="OT201" s="69"/>
      <c r="OU201" s="69"/>
      <c r="OV201" s="69"/>
      <c r="OW201" s="69"/>
      <c r="OX201" s="69"/>
      <c r="OY201" s="69"/>
      <c r="OZ201" s="69"/>
      <c r="PA201" s="69"/>
      <c r="PB201" s="69"/>
      <c r="PC201" s="69"/>
      <c r="PD201" s="69"/>
      <c r="PE201" s="69"/>
      <c r="PF201" s="69"/>
      <c r="PG201" s="69"/>
      <c r="PH201" s="69"/>
      <c r="PI201" s="69"/>
      <c r="PJ201" s="69"/>
      <c r="PK201" s="69"/>
      <c r="PL201" s="69"/>
      <c r="PM201" s="69"/>
      <c r="PN201" s="69"/>
      <c r="PO201" s="69"/>
      <c r="PP201" s="69"/>
      <c r="PQ201" s="69"/>
      <c r="PR201" s="69"/>
      <c r="PS201" s="69"/>
      <c r="PT201" s="69"/>
      <c r="PU201" s="69"/>
      <c r="PV201" s="69"/>
      <c r="PW201" s="69"/>
      <c r="PX201" s="69"/>
      <c r="PY201" s="69"/>
      <c r="PZ201" s="69"/>
      <c r="QA201" s="69"/>
      <c r="QB201" s="69"/>
      <c r="QC201" s="69"/>
      <c r="QD201" s="69"/>
      <c r="QE201" s="69"/>
      <c r="QF201" s="69"/>
      <c r="QG201" s="69"/>
      <c r="QH201" s="69"/>
      <c r="QI201" s="69"/>
      <c r="QJ201" s="69"/>
      <c r="QK201" s="69"/>
      <c r="QL201" s="69"/>
      <c r="QM201" s="69"/>
      <c r="QN201" s="69"/>
      <c r="QO201" s="69"/>
      <c r="QP201" s="69"/>
      <c r="QQ201" s="69"/>
      <c r="QR201" s="69"/>
      <c r="QS201" s="69"/>
      <c r="QT201" s="69"/>
      <c r="QU201" s="69"/>
      <c r="QV201" s="69"/>
      <c r="QW201" s="69"/>
      <c r="QX201" s="69"/>
      <c r="QY201" s="69"/>
      <c r="QZ201" s="69"/>
      <c r="RA201" s="69"/>
      <c r="RB201" s="69"/>
      <c r="RC201" s="69"/>
      <c r="RD201" s="69"/>
      <c r="RE201" s="69"/>
      <c r="RF201" s="69"/>
      <c r="RG201" s="69"/>
      <c r="RH201" s="69"/>
      <c r="RI201" s="69"/>
      <c r="RJ201" s="69"/>
      <c r="RK201" s="69"/>
      <c r="RL201" s="69"/>
      <c r="RM201" s="69"/>
      <c r="RN201" s="69"/>
      <c r="RO201" s="69"/>
      <c r="RP201" s="69"/>
      <c r="RQ201" s="69"/>
      <c r="RR201" s="69"/>
      <c r="RS201" s="69"/>
      <c r="RT201" s="69"/>
      <c r="RU201" s="69"/>
      <c r="RV201" s="69"/>
      <c r="RW201" s="69"/>
      <c r="RX201" s="69"/>
      <c r="RY201" s="69"/>
      <c r="RZ201" s="69"/>
      <c r="SA201" s="69"/>
      <c r="SB201" s="69"/>
      <c r="SC201" s="69"/>
      <c r="SD201" s="69"/>
      <c r="SE201" s="69"/>
      <c r="SF201" s="69"/>
      <c r="SG201" s="69"/>
      <c r="SH201" s="69"/>
      <c r="SI201" s="69"/>
      <c r="SJ201" s="69"/>
      <c r="SK201" s="69"/>
      <c r="SL201" s="69"/>
      <c r="SM201" s="69"/>
      <c r="SN201" s="69"/>
      <c r="SO201" s="69"/>
      <c r="SP201" s="69"/>
      <c r="SQ201" s="69"/>
      <c r="SR201" s="69"/>
      <c r="SS201" s="69"/>
      <c r="ST201" s="69"/>
      <c r="SU201" s="69"/>
      <c r="SV201" s="69"/>
      <c r="SW201" s="69"/>
      <c r="SX201" s="69"/>
      <c r="SY201" s="69"/>
      <c r="SZ201" s="69"/>
      <c r="TA201" s="69"/>
      <c r="TB201" s="69"/>
      <c r="TC201" s="69"/>
      <c r="TD201" s="69"/>
      <c r="TE201" s="69"/>
      <c r="TF201" s="69"/>
      <c r="TG201" s="69"/>
      <c r="TH201" s="69"/>
      <c r="TI201" s="69"/>
      <c r="TJ201" s="69"/>
      <c r="TK201" s="69"/>
      <c r="TL201" s="69"/>
      <c r="TM201" s="69"/>
      <c r="TN201" s="69"/>
      <c r="TO201" s="69"/>
      <c r="TP201" s="69"/>
      <c r="TQ201" s="69"/>
      <c r="TR201" s="69"/>
      <c r="TS201" s="69"/>
      <c r="TT201" s="69"/>
      <c r="TU201" s="69"/>
      <c r="TV201" s="69"/>
      <c r="TW201" s="69"/>
      <c r="TX201" s="69"/>
      <c r="TY201" s="69"/>
      <c r="TZ201" s="69"/>
      <c r="UA201" s="69"/>
      <c r="UB201" s="69"/>
      <c r="UC201" s="69"/>
      <c r="UD201" s="69"/>
      <c r="UE201" s="69"/>
      <c r="UF201" s="69"/>
      <c r="UG201" s="69"/>
      <c r="UH201" s="69"/>
      <c r="UI201" s="69"/>
      <c r="UJ201" s="69"/>
      <c r="UK201" s="69"/>
      <c r="UL201" s="69"/>
      <c r="UM201" s="69"/>
      <c r="UN201" s="69"/>
      <c r="UO201" s="69"/>
      <c r="UP201" s="69"/>
      <c r="UQ201" s="69"/>
      <c r="UR201" s="69"/>
      <c r="US201" s="69"/>
      <c r="UT201" s="69"/>
      <c r="UU201" s="69"/>
      <c r="UV201" s="69"/>
      <c r="UW201" s="69"/>
      <c r="UX201" s="69"/>
      <c r="UY201" s="69"/>
      <c r="UZ201" s="69"/>
      <c r="VA201" s="69"/>
      <c r="VB201" s="69"/>
      <c r="VC201" s="69"/>
      <c r="VD201" s="69"/>
      <c r="VE201" s="69"/>
      <c r="VF201" s="69"/>
      <c r="VG201" s="69"/>
      <c r="VH201" s="69"/>
      <c r="VI201" s="69"/>
      <c r="VJ201" s="69"/>
      <c r="VK201" s="69"/>
      <c r="VL201" s="69"/>
      <c r="VM201" s="69"/>
      <c r="VN201" s="69"/>
      <c r="VO201" s="69"/>
      <c r="VP201" s="69"/>
      <c r="VQ201" s="69"/>
      <c r="VR201" s="69"/>
      <c r="VS201" s="69"/>
      <c r="VT201" s="69"/>
      <c r="VU201" s="69"/>
      <c r="VV201" s="69"/>
      <c r="VW201" s="69"/>
      <c r="VX201" s="69"/>
      <c r="VY201" s="69"/>
      <c r="VZ201" s="69"/>
      <c r="WA201" s="69"/>
      <c r="WB201" s="69"/>
      <c r="WC201" s="69"/>
      <c r="WD201" s="69"/>
      <c r="WE201" s="69"/>
      <c r="WF201" s="69"/>
      <c r="WG201" s="69"/>
      <c r="WH201" s="69"/>
      <c r="WI201" s="69"/>
      <c r="WJ201" s="69"/>
      <c r="WK201" s="69"/>
      <c r="WL201" s="69"/>
      <c r="WM201" s="69"/>
      <c r="WN201" s="69"/>
      <c r="WO201" s="69"/>
      <c r="WP201" s="69"/>
      <c r="WQ201" s="69"/>
      <c r="WR201" s="69"/>
      <c r="WS201" s="69"/>
      <c r="WT201" s="69"/>
      <c r="WU201" s="69"/>
      <c r="WV201" s="69"/>
      <c r="WW201" s="69"/>
      <c r="WX201" s="69"/>
      <c r="WY201" s="69"/>
      <c r="WZ201" s="69"/>
      <c r="XA201" s="69"/>
      <c r="XB201" s="69"/>
      <c r="XC201" s="69"/>
      <c r="XD201" s="69"/>
      <c r="XE201" s="69"/>
      <c r="XF201" s="69"/>
      <c r="XG201" s="69"/>
      <c r="XH201" s="69"/>
      <c r="XI201" s="69"/>
      <c r="XJ201" s="69"/>
      <c r="XK201" s="69"/>
      <c r="XL201" s="69"/>
      <c r="XM201" s="69"/>
      <c r="XN201" s="69"/>
      <c r="XO201" s="69"/>
      <c r="XP201" s="69"/>
      <c r="XQ201" s="69"/>
      <c r="XR201" s="69"/>
      <c r="XS201" s="69"/>
      <c r="XT201" s="69"/>
      <c r="XU201" s="69"/>
      <c r="XV201" s="69"/>
      <c r="XW201" s="69"/>
      <c r="XX201" s="69"/>
      <c r="XY201" s="69"/>
      <c r="XZ201" s="69"/>
      <c r="YA201" s="69"/>
      <c r="YB201" s="69"/>
      <c r="YC201" s="69"/>
      <c r="YD201" s="69"/>
      <c r="YE201" s="69"/>
      <c r="YF201" s="69"/>
      <c r="YG201" s="69"/>
      <c r="YH201" s="69"/>
      <c r="YI201" s="69"/>
      <c r="YJ201" s="69"/>
      <c r="YK201" s="69"/>
      <c r="YL201" s="69"/>
      <c r="YM201" s="69"/>
      <c r="YN201" s="69"/>
      <c r="YO201" s="69"/>
      <c r="YP201" s="69"/>
      <c r="YQ201" s="69"/>
      <c r="YR201" s="69"/>
      <c r="YS201" s="69"/>
      <c r="YT201" s="69"/>
      <c r="YU201" s="69"/>
      <c r="YV201" s="69"/>
      <c r="YW201" s="69"/>
      <c r="YX201" s="69"/>
      <c r="YY201" s="69"/>
      <c r="YZ201" s="69"/>
      <c r="ZA201" s="69"/>
      <c r="ZB201" s="69"/>
      <c r="ZC201" s="69"/>
      <c r="ZD201" s="69"/>
      <c r="ZE201" s="69"/>
      <c r="ZF201" s="69"/>
      <c r="ZG201" s="69"/>
      <c r="ZH201" s="69"/>
      <c r="ZI201" s="69"/>
      <c r="ZJ201" s="69"/>
      <c r="ZK201" s="69"/>
      <c r="ZL201" s="69"/>
      <c r="ZM201" s="69"/>
      <c r="ZN201" s="69"/>
      <c r="ZO201" s="69"/>
      <c r="ZP201" s="69"/>
      <c r="ZQ201" s="69"/>
      <c r="ZR201" s="69"/>
      <c r="ZS201" s="69"/>
      <c r="ZT201" s="69"/>
      <c r="ZU201" s="69"/>
      <c r="ZV201" s="69"/>
      <c r="ZW201" s="69"/>
      <c r="ZX201" s="69"/>
      <c r="ZY201" s="69"/>
      <c r="ZZ201" s="69"/>
      <c r="AAA201" s="69"/>
      <c r="AAB201" s="69"/>
      <c r="AAC201" s="69"/>
      <c r="AAD201" s="69"/>
      <c r="AAE201" s="69"/>
      <c r="AAF201" s="69"/>
      <c r="AAG201" s="69"/>
      <c r="AAH201" s="69"/>
      <c r="AAI201" s="69"/>
      <c r="AAJ201" s="69"/>
      <c r="AAK201" s="69"/>
      <c r="AAL201" s="69"/>
      <c r="AAM201" s="69"/>
      <c r="AAN201" s="69"/>
      <c r="AAO201" s="69"/>
      <c r="AAP201" s="69"/>
      <c r="AAQ201" s="69"/>
      <c r="AAR201" s="69"/>
      <c r="AAS201" s="69"/>
      <c r="AAT201" s="69"/>
      <c r="AAU201" s="69"/>
      <c r="AAV201" s="69"/>
      <c r="AAW201" s="69"/>
      <c r="AAX201" s="69"/>
      <c r="AAY201" s="69"/>
      <c r="AAZ201" s="69"/>
      <c r="ABA201" s="69"/>
      <c r="ABB201" s="69"/>
      <c r="ABC201" s="69"/>
      <c r="ABD201" s="69"/>
      <c r="ABE201" s="69"/>
      <c r="ABF201" s="69"/>
      <c r="ABG201" s="69"/>
      <c r="ABH201" s="69"/>
      <c r="ABI201" s="69"/>
      <c r="ABJ201" s="69"/>
      <c r="ABK201" s="69"/>
      <c r="ABL201" s="69"/>
      <c r="ABM201" s="69"/>
      <c r="ABN201" s="69"/>
      <c r="ABO201" s="69"/>
      <c r="ABP201" s="69"/>
      <c r="ABQ201" s="69"/>
      <c r="ABR201" s="69"/>
      <c r="ABS201" s="69"/>
      <c r="ABT201" s="69"/>
      <c r="ABU201" s="69"/>
      <c r="ABV201" s="69"/>
      <c r="ABW201" s="69"/>
      <c r="ABX201" s="69"/>
      <c r="ABY201" s="69"/>
      <c r="ABZ201" s="69"/>
      <c r="ACA201" s="69"/>
      <c r="ACB201" s="69"/>
      <c r="ACC201" s="69"/>
      <c r="ACD201" s="69"/>
      <c r="ACE201" s="69"/>
      <c r="ACF201" s="69"/>
      <c r="ACG201" s="69"/>
      <c r="ACH201" s="69"/>
      <c r="ACI201" s="69"/>
      <c r="ACJ201" s="69"/>
      <c r="ACK201" s="69"/>
      <c r="ACL201" s="69"/>
      <c r="ACM201" s="69"/>
      <c r="ACN201" s="69"/>
      <c r="ACO201" s="69"/>
      <c r="ACP201" s="69"/>
      <c r="ACQ201" s="69"/>
      <c r="ACR201" s="69"/>
      <c r="ACS201" s="69"/>
      <c r="ACT201" s="69"/>
      <c r="ACU201" s="69"/>
      <c r="ACV201" s="69"/>
      <c r="ACW201" s="69"/>
      <c r="ACX201" s="69"/>
      <c r="ACY201" s="69"/>
      <c r="ACZ201" s="69"/>
      <c r="ADA201" s="69"/>
      <c r="ADB201" s="69"/>
      <c r="ADC201" s="69"/>
      <c r="ADD201" s="69"/>
      <c r="ADE201" s="69"/>
      <c r="ADF201" s="69"/>
      <c r="ADG201" s="69"/>
      <c r="ADH201" s="69"/>
      <c r="ADI201" s="69"/>
      <c r="ADJ201" s="69"/>
      <c r="ADK201" s="69"/>
      <c r="ADL201" s="69"/>
      <c r="ADM201" s="69"/>
      <c r="ADN201" s="69"/>
      <c r="ADO201" s="69"/>
      <c r="ADP201" s="69"/>
      <c r="ADQ201" s="69"/>
      <c r="ADR201" s="69"/>
      <c r="ADS201" s="69"/>
      <c r="ADT201" s="69"/>
      <c r="ADU201" s="69"/>
      <c r="ADV201" s="69"/>
      <c r="ADW201" s="69"/>
      <c r="ADX201" s="69"/>
      <c r="ADY201" s="69"/>
      <c r="ADZ201" s="77"/>
      <c r="AEA201" s="69"/>
      <c r="AEB201" s="69"/>
      <c r="AEC201" s="69"/>
      <c r="AED201" s="69"/>
      <c r="AEE201" s="111">
        <f t="shared" si="84"/>
        <v>196</v>
      </c>
      <c r="AEF201" s="109"/>
      <c r="AEG201" s="69"/>
      <c r="AEH201" s="69"/>
      <c r="AEI201" s="69"/>
      <c r="AEJ201" s="69"/>
      <c r="AEK201" s="69"/>
      <c r="AEL201" s="69"/>
      <c r="AEM201" s="69"/>
      <c r="AEN201" s="69"/>
      <c r="AEO201" s="69"/>
      <c r="AEP201" s="69"/>
      <c r="AEQ201" s="69"/>
      <c r="AER201" s="69"/>
      <c r="AES201" s="69"/>
      <c r="AET201" s="69"/>
      <c r="AEU201" s="69"/>
      <c r="AEV201" s="69"/>
      <c r="AEW201" s="69"/>
      <c r="AEX201" s="69"/>
      <c r="AEY201" s="69"/>
      <c r="AEZ201" s="69"/>
      <c r="AFA201" s="69"/>
      <c r="AFB201" s="113"/>
      <c r="AFC201" s="113"/>
      <c r="AFD201" s="113"/>
      <c r="AFE201" s="113"/>
      <c r="AFF201" s="113"/>
      <c r="AFG201" s="113"/>
      <c r="AFH201" s="113"/>
      <c r="AFI201" s="113"/>
      <c r="AFJ201" s="113"/>
      <c r="AFK201" s="113"/>
      <c r="AFL201" s="113"/>
      <c r="AFM201" s="113"/>
      <c r="AFN201" s="113"/>
      <c r="AFO201" s="113"/>
      <c r="AFP201" s="113"/>
      <c r="AFQ201" s="113"/>
      <c r="AFR201" s="113"/>
      <c r="AFS201" s="113"/>
      <c r="AFT201" s="113"/>
      <c r="AFU201" s="113"/>
      <c r="AFV201" s="113"/>
      <c r="AFW201" s="113"/>
      <c r="AFX201" s="113"/>
      <c r="AFY201" s="113"/>
      <c r="AFZ201" s="113"/>
      <c r="AGA201" s="113"/>
      <c r="AIP201" s="69"/>
      <c r="AIQ201" s="69"/>
      <c r="AIR201" s="69"/>
      <c r="AIS201" s="69"/>
      <c r="AIT201" s="69"/>
      <c r="AIU201" s="69"/>
    </row>
    <row r="202" spans="2:931" ht="4.5" customHeight="1" x14ac:dyDescent="0.25">
      <c r="B202" s="69"/>
      <c r="C202" s="69"/>
      <c r="D202" s="69"/>
      <c r="E202" s="77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69"/>
      <c r="ER202" s="69"/>
      <c r="ES202" s="69"/>
      <c r="ET202" s="69"/>
      <c r="EU202" s="69"/>
      <c r="EV202" s="69"/>
      <c r="EW202" s="69"/>
      <c r="EX202" s="69"/>
      <c r="EY202" s="69"/>
      <c r="EZ202" s="69"/>
      <c r="FA202" s="69"/>
      <c r="FB202" s="69"/>
      <c r="FC202" s="69"/>
      <c r="FD202" s="69"/>
      <c r="FE202" s="69"/>
      <c r="FF202" s="69"/>
      <c r="FG202" s="69"/>
      <c r="FH202" s="69"/>
      <c r="FI202" s="69"/>
      <c r="FJ202" s="69"/>
      <c r="FK202" s="69"/>
      <c r="FL202" s="69"/>
      <c r="FM202" s="69"/>
      <c r="FN202" s="69"/>
      <c r="FO202" s="69"/>
      <c r="FP202" s="69"/>
      <c r="FQ202" s="69"/>
      <c r="FR202" s="69"/>
      <c r="FS202" s="69"/>
      <c r="FT202" s="69"/>
      <c r="FU202" s="69"/>
      <c r="FV202" s="69"/>
      <c r="FW202" s="69"/>
      <c r="FX202" s="69"/>
      <c r="FY202" s="69"/>
      <c r="FZ202" s="69"/>
      <c r="GA202" s="69"/>
      <c r="GB202" s="69"/>
      <c r="GC202" s="69"/>
      <c r="GD202" s="69"/>
      <c r="GE202" s="69"/>
      <c r="GF202" s="69"/>
      <c r="GG202" s="69"/>
      <c r="GH202" s="69"/>
      <c r="GI202" s="69"/>
      <c r="GJ202" s="69"/>
      <c r="GK202" s="69"/>
      <c r="GL202" s="69"/>
      <c r="GM202" s="69"/>
      <c r="GN202" s="69"/>
      <c r="GO202" s="69"/>
      <c r="GP202" s="69"/>
      <c r="GQ202" s="69"/>
      <c r="GR202" s="69"/>
      <c r="GS202" s="69"/>
      <c r="GT202" s="69"/>
      <c r="GU202" s="69"/>
      <c r="GV202" s="69"/>
      <c r="GW202" s="69"/>
      <c r="GX202" s="69"/>
      <c r="GY202" s="69"/>
      <c r="GZ202" s="69"/>
      <c r="HA202" s="69"/>
      <c r="HB202" s="69"/>
      <c r="HC202" s="69"/>
      <c r="HD202" s="69"/>
      <c r="HE202" s="69"/>
      <c r="HF202" s="69"/>
      <c r="HG202" s="69"/>
      <c r="HH202" s="69"/>
      <c r="HI202" s="69"/>
      <c r="HJ202" s="69"/>
      <c r="HK202" s="69"/>
      <c r="HL202" s="69"/>
      <c r="HM202" s="69"/>
      <c r="HN202" s="69"/>
      <c r="HO202" s="69"/>
      <c r="HP202" s="69"/>
      <c r="HQ202" s="69"/>
      <c r="HR202" s="69"/>
      <c r="HS202" s="69"/>
      <c r="HT202" s="69"/>
      <c r="HU202" s="69"/>
      <c r="HV202" s="69"/>
      <c r="HW202" s="69"/>
      <c r="HX202" s="69"/>
      <c r="HY202" s="69"/>
      <c r="HZ202" s="69"/>
      <c r="IA202" s="69"/>
      <c r="IB202" s="69"/>
      <c r="IC202" s="69"/>
      <c r="ID202" s="69"/>
      <c r="IE202" s="69"/>
      <c r="IF202" s="69"/>
      <c r="IG202" s="69"/>
      <c r="IH202" s="69"/>
      <c r="II202" s="69"/>
      <c r="IJ202" s="69"/>
      <c r="IK202" s="69"/>
      <c r="IL202" s="69"/>
      <c r="IM202" s="69"/>
      <c r="IN202" s="69"/>
      <c r="IO202" s="69"/>
      <c r="IP202" s="69"/>
      <c r="IQ202" s="69"/>
      <c r="IR202" s="69"/>
      <c r="IS202" s="69"/>
      <c r="IT202" s="69"/>
      <c r="IU202" s="69"/>
      <c r="IV202" s="69"/>
      <c r="IW202" s="69"/>
      <c r="IX202" s="69"/>
      <c r="IY202" s="69"/>
      <c r="IZ202" s="69"/>
      <c r="JA202" s="69"/>
      <c r="JB202" s="69"/>
      <c r="JC202" s="69"/>
      <c r="JD202" s="69"/>
      <c r="JE202" s="69"/>
      <c r="JF202" s="69"/>
      <c r="JG202" s="69"/>
      <c r="JH202" s="69"/>
      <c r="JI202" s="69"/>
      <c r="JJ202" s="69"/>
      <c r="JK202" s="69"/>
      <c r="JL202" s="69"/>
      <c r="JM202" s="69"/>
      <c r="JN202" s="69"/>
      <c r="JO202" s="69"/>
      <c r="JP202" s="69"/>
      <c r="JQ202" s="69"/>
      <c r="JR202" s="69"/>
      <c r="JS202" s="69"/>
      <c r="JT202" s="69"/>
      <c r="JU202" s="69"/>
      <c r="JV202" s="69"/>
      <c r="JW202" s="69"/>
      <c r="JX202" s="69"/>
      <c r="JY202" s="69"/>
      <c r="JZ202" s="69"/>
      <c r="KA202" s="69"/>
      <c r="KB202" s="69"/>
      <c r="KC202" s="69"/>
      <c r="KD202" s="69"/>
      <c r="KE202" s="69"/>
      <c r="KF202" s="69"/>
      <c r="KG202" s="69"/>
      <c r="KH202" s="69"/>
      <c r="KI202" s="69"/>
      <c r="KJ202" s="69"/>
      <c r="KK202" s="69"/>
      <c r="KL202" s="69"/>
      <c r="KM202" s="69"/>
      <c r="KN202" s="69"/>
      <c r="KO202" s="69"/>
      <c r="KP202" s="69"/>
      <c r="KQ202" s="69"/>
      <c r="KR202" s="69"/>
      <c r="KS202" s="69"/>
      <c r="KT202" s="69"/>
      <c r="KU202" s="69"/>
      <c r="KV202" s="69"/>
      <c r="KW202" s="69"/>
      <c r="KX202" s="69"/>
      <c r="KY202" s="69"/>
      <c r="KZ202" s="69"/>
      <c r="LA202" s="69"/>
      <c r="LB202" s="69"/>
      <c r="LC202" s="69"/>
      <c r="LD202" s="69"/>
      <c r="LE202" s="69"/>
      <c r="LF202" s="69"/>
      <c r="LG202" s="69"/>
      <c r="LH202" s="69"/>
      <c r="LI202" s="69"/>
      <c r="LJ202" s="69"/>
      <c r="LK202" s="69"/>
      <c r="LL202" s="69"/>
      <c r="LM202" s="69"/>
      <c r="LN202" s="69"/>
      <c r="LO202" s="69"/>
      <c r="LP202" s="69"/>
      <c r="LQ202" s="69"/>
      <c r="LR202" s="69"/>
      <c r="LS202" s="69"/>
      <c r="LT202" s="69"/>
      <c r="LU202" s="69"/>
      <c r="LV202" s="69"/>
      <c r="LW202" s="69"/>
      <c r="LX202" s="69"/>
      <c r="LY202" s="69"/>
      <c r="LZ202" s="69"/>
      <c r="MA202" s="69"/>
      <c r="MB202" s="69"/>
      <c r="MC202" s="69"/>
      <c r="MD202" s="69"/>
      <c r="ME202" s="69"/>
      <c r="MF202" s="69"/>
      <c r="MG202" s="69"/>
      <c r="MH202" s="69"/>
      <c r="MI202" s="69"/>
      <c r="MJ202" s="69"/>
      <c r="MK202" s="69"/>
      <c r="ML202" s="69"/>
      <c r="MM202" s="69"/>
      <c r="MN202" s="69"/>
      <c r="MO202" s="69"/>
      <c r="MP202" s="69"/>
      <c r="MQ202" s="69"/>
      <c r="MR202" s="69"/>
      <c r="MS202" s="69"/>
      <c r="MT202" s="69"/>
      <c r="MU202" s="69"/>
      <c r="MV202" s="69"/>
      <c r="MW202" s="69"/>
      <c r="MX202" s="69"/>
      <c r="MY202" s="69"/>
      <c r="MZ202" s="69"/>
      <c r="NA202" s="69"/>
      <c r="NB202" s="69"/>
      <c r="NC202" s="69"/>
      <c r="ND202" s="69"/>
      <c r="NE202" s="69"/>
      <c r="NF202" s="69"/>
      <c r="NG202" s="69"/>
      <c r="NH202" s="69"/>
      <c r="NI202" s="69"/>
      <c r="NJ202" s="69"/>
      <c r="NK202" s="69"/>
      <c r="NL202" s="69"/>
      <c r="NM202" s="69"/>
      <c r="NN202" s="69"/>
      <c r="NO202" s="69"/>
      <c r="NP202" s="69"/>
      <c r="NQ202" s="69"/>
      <c r="NR202" s="69"/>
      <c r="NS202" s="69"/>
      <c r="NT202" s="69"/>
      <c r="NU202" s="69"/>
      <c r="NV202" s="69"/>
      <c r="NW202" s="69"/>
      <c r="NX202" s="69"/>
      <c r="NY202" s="69"/>
      <c r="NZ202" s="69"/>
      <c r="OA202" s="69"/>
      <c r="OB202" s="69"/>
      <c r="OC202" s="69"/>
      <c r="OD202" s="69"/>
      <c r="OE202" s="69"/>
      <c r="OF202" s="69"/>
      <c r="OG202" s="69"/>
      <c r="OH202" s="69"/>
      <c r="OI202" s="69"/>
      <c r="OJ202" s="69"/>
      <c r="OK202" s="69"/>
      <c r="OL202" s="69"/>
      <c r="OM202" s="69"/>
      <c r="ON202" s="69"/>
      <c r="OO202" s="69"/>
      <c r="OP202" s="69"/>
      <c r="OQ202" s="69"/>
      <c r="OR202" s="69"/>
      <c r="OS202" s="69"/>
      <c r="OT202" s="69"/>
      <c r="OU202" s="69"/>
      <c r="OV202" s="69"/>
      <c r="OW202" s="69"/>
      <c r="OX202" s="69"/>
      <c r="OY202" s="69"/>
      <c r="OZ202" s="69"/>
      <c r="PA202" s="69"/>
      <c r="PB202" s="69"/>
      <c r="PC202" s="69"/>
      <c r="PD202" s="69"/>
      <c r="PE202" s="69"/>
      <c r="PF202" s="69"/>
      <c r="PG202" s="69"/>
      <c r="PH202" s="69"/>
      <c r="PI202" s="69"/>
      <c r="PJ202" s="69"/>
      <c r="PK202" s="69"/>
      <c r="PL202" s="69"/>
      <c r="PM202" s="69"/>
      <c r="PN202" s="69"/>
      <c r="PO202" s="69"/>
      <c r="PP202" s="69"/>
      <c r="PQ202" s="69"/>
      <c r="PR202" s="69"/>
      <c r="PS202" s="69"/>
      <c r="PT202" s="69"/>
      <c r="PU202" s="69"/>
      <c r="PV202" s="69"/>
      <c r="PW202" s="69"/>
      <c r="PX202" s="69"/>
      <c r="PY202" s="69"/>
      <c r="PZ202" s="69"/>
      <c r="QA202" s="69"/>
      <c r="QB202" s="69"/>
      <c r="QC202" s="69"/>
      <c r="QD202" s="69"/>
      <c r="QE202" s="69"/>
      <c r="QF202" s="69"/>
      <c r="QG202" s="69"/>
      <c r="QH202" s="69"/>
      <c r="QI202" s="69"/>
      <c r="QJ202" s="69"/>
      <c r="QK202" s="69"/>
      <c r="QL202" s="69"/>
      <c r="QM202" s="69"/>
      <c r="QN202" s="69"/>
      <c r="QO202" s="69"/>
      <c r="QP202" s="69"/>
      <c r="QQ202" s="69"/>
      <c r="QR202" s="69"/>
      <c r="QS202" s="69"/>
      <c r="QT202" s="69"/>
      <c r="QU202" s="69"/>
      <c r="QV202" s="69"/>
      <c r="QW202" s="69"/>
      <c r="QX202" s="69"/>
      <c r="QY202" s="69"/>
      <c r="QZ202" s="69"/>
      <c r="RA202" s="69"/>
      <c r="RB202" s="69"/>
      <c r="RC202" s="69"/>
      <c r="RD202" s="69"/>
      <c r="RE202" s="69"/>
      <c r="RF202" s="69"/>
      <c r="RG202" s="69"/>
      <c r="RH202" s="69"/>
      <c r="RI202" s="69"/>
      <c r="RJ202" s="69"/>
      <c r="RK202" s="69"/>
      <c r="RL202" s="69"/>
      <c r="RM202" s="69"/>
      <c r="RN202" s="69"/>
      <c r="RO202" s="69"/>
      <c r="RP202" s="69"/>
      <c r="RQ202" s="69"/>
      <c r="RR202" s="69"/>
      <c r="RS202" s="69"/>
      <c r="RT202" s="69"/>
      <c r="RU202" s="69"/>
      <c r="RV202" s="69"/>
      <c r="RW202" s="69"/>
      <c r="RX202" s="69"/>
      <c r="RY202" s="69"/>
      <c r="RZ202" s="69"/>
      <c r="SA202" s="69"/>
      <c r="SB202" s="69"/>
      <c r="SC202" s="69"/>
      <c r="SD202" s="69"/>
      <c r="SE202" s="69"/>
      <c r="SF202" s="69"/>
      <c r="SG202" s="69"/>
      <c r="SH202" s="69"/>
      <c r="SI202" s="69"/>
      <c r="SJ202" s="69"/>
      <c r="SK202" s="69"/>
      <c r="SL202" s="69"/>
      <c r="SM202" s="69"/>
      <c r="SN202" s="69"/>
      <c r="SO202" s="69"/>
      <c r="SP202" s="69"/>
      <c r="SQ202" s="69"/>
      <c r="SR202" s="69"/>
      <c r="SS202" s="69"/>
      <c r="ST202" s="69"/>
      <c r="SU202" s="69"/>
      <c r="SV202" s="69"/>
      <c r="SW202" s="69"/>
      <c r="SX202" s="69"/>
      <c r="SY202" s="69"/>
      <c r="SZ202" s="69"/>
      <c r="TA202" s="69"/>
      <c r="TB202" s="69"/>
      <c r="TC202" s="69"/>
      <c r="TD202" s="69"/>
      <c r="TE202" s="69"/>
      <c r="TF202" s="69"/>
      <c r="TG202" s="69"/>
      <c r="TH202" s="69"/>
      <c r="TI202" s="69"/>
      <c r="TJ202" s="69"/>
      <c r="TK202" s="69"/>
      <c r="TL202" s="69"/>
      <c r="TM202" s="69"/>
      <c r="TN202" s="69"/>
      <c r="TO202" s="69"/>
      <c r="TP202" s="69"/>
      <c r="TQ202" s="69"/>
      <c r="TR202" s="69"/>
      <c r="TS202" s="69"/>
      <c r="TT202" s="69"/>
      <c r="TU202" s="69"/>
      <c r="TV202" s="69"/>
      <c r="TW202" s="69"/>
      <c r="TX202" s="69"/>
      <c r="TY202" s="69"/>
      <c r="TZ202" s="69"/>
      <c r="UA202" s="69"/>
      <c r="UB202" s="69"/>
      <c r="UC202" s="69"/>
      <c r="UD202" s="69"/>
      <c r="UE202" s="69"/>
      <c r="UF202" s="69"/>
      <c r="UG202" s="69"/>
      <c r="UH202" s="69"/>
      <c r="UI202" s="69"/>
      <c r="UJ202" s="69"/>
      <c r="UK202" s="69"/>
      <c r="UL202" s="69"/>
      <c r="UM202" s="69"/>
      <c r="UN202" s="69"/>
      <c r="UO202" s="69"/>
      <c r="UP202" s="69"/>
      <c r="UQ202" s="69"/>
      <c r="UR202" s="69"/>
      <c r="US202" s="69"/>
      <c r="UT202" s="69"/>
      <c r="UU202" s="69"/>
      <c r="UV202" s="69"/>
      <c r="UW202" s="69"/>
      <c r="UX202" s="69"/>
      <c r="UY202" s="69"/>
      <c r="UZ202" s="69"/>
      <c r="VA202" s="69"/>
      <c r="VB202" s="69"/>
      <c r="VC202" s="69"/>
      <c r="VD202" s="69"/>
      <c r="VE202" s="69"/>
      <c r="VF202" s="69"/>
      <c r="VG202" s="69"/>
      <c r="VH202" s="69"/>
      <c r="VI202" s="69"/>
      <c r="VJ202" s="69"/>
      <c r="VK202" s="69"/>
      <c r="VL202" s="69"/>
      <c r="VM202" s="69"/>
      <c r="VN202" s="69"/>
      <c r="VO202" s="69"/>
      <c r="VP202" s="69"/>
      <c r="VQ202" s="69"/>
      <c r="VR202" s="69"/>
      <c r="VS202" s="69"/>
      <c r="VT202" s="69"/>
      <c r="VU202" s="69"/>
      <c r="VV202" s="69"/>
      <c r="VW202" s="69"/>
      <c r="VX202" s="69"/>
      <c r="VY202" s="69"/>
      <c r="VZ202" s="69"/>
      <c r="WA202" s="69"/>
      <c r="WB202" s="69"/>
      <c r="WC202" s="69"/>
      <c r="WD202" s="69"/>
      <c r="WE202" s="69"/>
      <c r="WF202" s="69"/>
      <c r="WG202" s="69"/>
      <c r="WH202" s="69"/>
      <c r="WI202" s="69"/>
      <c r="WJ202" s="69"/>
      <c r="WK202" s="69"/>
      <c r="WL202" s="69"/>
      <c r="WM202" s="69"/>
      <c r="WN202" s="69"/>
      <c r="WO202" s="69"/>
      <c r="WP202" s="69"/>
      <c r="WQ202" s="69"/>
      <c r="WR202" s="69"/>
      <c r="WS202" s="69"/>
      <c r="WT202" s="69"/>
      <c r="WU202" s="69"/>
      <c r="WV202" s="69"/>
      <c r="WW202" s="69"/>
      <c r="WX202" s="69"/>
      <c r="WY202" s="69"/>
      <c r="WZ202" s="69"/>
      <c r="XA202" s="69"/>
      <c r="XB202" s="69"/>
      <c r="XC202" s="69"/>
      <c r="XD202" s="69"/>
      <c r="XE202" s="69"/>
      <c r="XF202" s="69"/>
      <c r="XG202" s="69"/>
      <c r="XH202" s="69"/>
      <c r="XI202" s="69"/>
      <c r="XJ202" s="69"/>
      <c r="XK202" s="69"/>
      <c r="XL202" s="69"/>
      <c r="XM202" s="69"/>
      <c r="XN202" s="69"/>
      <c r="XO202" s="69"/>
      <c r="XP202" s="69"/>
      <c r="XQ202" s="69"/>
      <c r="XR202" s="69"/>
      <c r="XS202" s="69"/>
      <c r="XT202" s="69"/>
      <c r="XU202" s="69"/>
      <c r="XV202" s="69"/>
      <c r="XW202" s="69"/>
      <c r="XX202" s="69"/>
      <c r="XY202" s="69"/>
      <c r="XZ202" s="69"/>
      <c r="YA202" s="69"/>
      <c r="YB202" s="69"/>
      <c r="YC202" s="69"/>
      <c r="YD202" s="69"/>
      <c r="YE202" s="69"/>
      <c r="YF202" s="69"/>
      <c r="YG202" s="69"/>
      <c r="YH202" s="69"/>
      <c r="YI202" s="69"/>
      <c r="YJ202" s="69"/>
      <c r="YK202" s="69"/>
      <c r="YL202" s="69"/>
      <c r="YM202" s="69"/>
      <c r="YN202" s="69"/>
      <c r="YO202" s="69"/>
      <c r="YP202" s="69"/>
      <c r="YQ202" s="69"/>
      <c r="YR202" s="69"/>
      <c r="YS202" s="69"/>
      <c r="YT202" s="69"/>
      <c r="YU202" s="69"/>
      <c r="YV202" s="69"/>
      <c r="YW202" s="69"/>
      <c r="YX202" s="69"/>
      <c r="YY202" s="69"/>
      <c r="YZ202" s="69"/>
      <c r="ZA202" s="69"/>
      <c r="ZB202" s="69"/>
      <c r="ZC202" s="69"/>
      <c r="ZD202" s="69"/>
      <c r="ZE202" s="69"/>
      <c r="ZF202" s="69"/>
      <c r="ZG202" s="69"/>
      <c r="ZH202" s="69"/>
      <c r="ZI202" s="69"/>
      <c r="ZJ202" s="69"/>
      <c r="ZK202" s="69"/>
      <c r="ZL202" s="69"/>
      <c r="ZM202" s="69"/>
      <c r="ZN202" s="69"/>
      <c r="ZO202" s="69"/>
      <c r="ZP202" s="69"/>
      <c r="ZQ202" s="69"/>
      <c r="ZR202" s="69"/>
      <c r="ZS202" s="69"/>
      <c r="ZT202" s="69"/>
      <c r="ZU202" s="69"/>
      <c r="ZV202" s="69"/>
      <c r="ZW202" s="69"/>
      <c r="ZX202" s="69"/>
      <c r="ZY202" s="69"/>
      <c r="ZZ202" s="69"/>
      <c r="AAA202" s="69"/>
      <c r="AAB202" s="69"/>
      <c r="AAC202" s="69"/>
      <c r="AAD202" s="69"/>
      <c r="AAE202" s="69"/>
      <c r="AAF202" s="69"/>
      <c r="AAG202" s="69"/>
      <c r="AAH202" s="69"/>
      <c r="AAI202" s="69"/>
      <c r="AAJ202" s="69"/>
      <c r="AAK202" s="69"/>
      <c r="AAL202" s="69"/>
      <c r="AAM202" s="69"/>
      <c r="AAN202" s="69"/>
      <c r="AAO202" s="69"/>
      <c r="AAP202" s="69"/>
      <c r="AAQ202" s="69"/>
      <c r="AAR202" s="69"/>
      <c r="AAS202" s="69"/>
      <c r="AAT202" s="69"/>
      <c r="AAU202" s="69"/>
      <c r="AAV202" s="69"/>
      <c r="AAW202" s="69"/>
      <c r="AAX202" s="69"/>
      <c r="AAY202" s="69"/>
      <c r="AAZ202" s="69"/>
      <c r="ABA202" s="69"/>
      <c r="ABB202" s="69"/>
      <c r="ABC202" s="69"/>
      <c r="ABD202" s="69"/>
      <c r="ABE202" s="69"/>
      <c r="ABF202" s="69"/>
      <c r="ABG202" s="69"/>
      <c r="ABH202" s="69"/>
      <c r="ABI202" s="69"/>
      <c r="ABJ202" s="69"/>
      <c r="ABK202" s="69"/>
      <c r="ABL202" s="69"/>
      <c r="ABM202" s="69"/>
      <c r="ABN202" s="69"/>
      <c r="ABO202" s="69"/>
      <c r="ABP202" s="69"/>
      <c r="ABQ202" s="69"/>
      <c r="ABR202" s="69"/>
      <c r="ABS202" s="69"/>
      <c r="ABT202" s="69"/>
      <c r="ABU202" s="69"/>
      <c r="ABV202" s="69"/>
      <c r="ABW202" s="69"/>
      <c r="ABX202" s="69"/>
      <c r="ABY202" s="69"/>
      <c r="ABZ202" s="69"/>
      <c r="ACA202" s="69"/>
      <c r="ACB202" s="69"/>
      <c r="ACC202" s="69"/>
      <c r="ACD202" s="69"/>
      <c r="ACE202" s="69"/>
      <c r="ACF202" s="69"/>
      <c r="ACG202" s="69"/>
      <c r="ACH202" s="69"/>
      <c r="ACI202" s="69"/>
      <c r="ACJ202" s="69"/>
      <c r="ACK202" s="69"/>
      <c r="ACL202" s="69"/>
      <c r="ACM202" s="69"/>
      <c r="ACN202" s="69"/>
      <c r="ACO202" s="69"/>
      <c r="ACP202" s="69"/>
      <c r="ACQ202" s="69"/>
      <c r="ACR202" s="69"/>
      <c r="ACS202" s="69"/>
      <c r="ACT202" s="69"/>
      <c r="ACU202" s="69"/>
      <c r="ACV202" s="69"/>
      <c r="ACW202" s="69"/>
      <c r="ACX202" s="69"/>
      <c r="ACY202" s="69"/>
      <c r="ACZ202" s="69"/>
      <c r="ADA202" s="69"/>
      <c r="ADB202" s="69"/>
      <c r="ADC202" s="69"/>
      <c r="ADD202" s="69"/>
      <c r="ADE202" s="69"/>
      <c r="ADF202" s="69"/>
      <c r="ADG202" s="69"/>
      <c r="ADH202" s="69"/>
      <c r="ADI202" s="69"/>
      <c r="ADJ202" s="69"/>
      <c r="ADK202" s="69"/>
      <c r="ADL202" s="69"/>
      <c r="ADM202" s="69"/>
      <c r="ADN202" s="69"/>
      <c r="ADO202" s="69"/>
      <c r="ADP202" s="69"/>
      <c r="ADQ202" s="69"/>
      <c r="ADR202" s="69"/>
      <c r="ADS202" s="69"/>
      <c r="ADT202" s="69"/>
      <c r="ADU202" s="69"/>
      <c r="ADV202" s="69"/>
      <c r="ADW202" s="69"/>
      <c r="ADX202" s="69"/>
      <c r="ADY202" s="69"/>
      <c r="ADZ202" s="77"/>
      <c r="AEA202" s="69"/>
      <c r="AEB202" s="69"/>
      <c r="AEC202" s="69"/>
      <c r="AED202" s="69"/>
      <c r="AEE202" s="111">
        <f t="shared" si="84"/>
        <v>197</v>
      </c>
      <c r="AEF202" s="109"/>
      <c r="AEG202" s="69"/>
      <c r="AEH202" s="69"/>
      <c r="AEI202" s="69"/>
      <c r="AEJ202" s="69"/>
      <c r="AEK202" s="69"/>
      <c r="AEL202" s="69"/>
      <c r="AEM202" s="69"/>
      <c r="AEN202" s="69"/>
      <c r="AEO202" s="69"/>
      <c r="AEP202" s="69"/>
      <c r="AEQ202" s="69"/>
      <c r="AER202" s="69"/>
      <c r="AES202" s="69"/>
      <c r="AET202" s="69"/>
      <c r="AEU202" s="69"/>
      <c r="AEV202" s="69"/>
      <c r="AEW202" s="69"/>
      <c r="AEX202" s="69"/>
      <c r="AEY202" s="69"/>
      <c r="AEZ202" s="69"/>
      <c r="AFA202" s="69"/>
      <c r="AFB202" s="113"/>
      <c r="AFC202" s="113"/>
      <c r="AFD202" s="113"/>
      <c r="AFE202" s="113"/>
      <c r="AFF202" s="113"/>
      <c r="AFG202" s="113"/>
      <c r="AFH202" s="113"/>
      <c r="AFI202" s="113"/>
      <c r="AFJ202" s="113"/>
      <c r="AFK202" s="113"/>
      <c r="AFL202" s="113"/>
      <c r="AFM202" s="113"/>
      <c r="AFN202" s="113"/>
      <c r="AFO202" s="113"/>
      <c r="AFP202" s="113"/>
      <c r="AFQ202" s="113"/>
      <c r="AFR202" s="113"/>
      <c r="AFS202" s="113"/>
      <c r="AFT202" s="113"/>
      <c r="AFU202" s="113"/>
      <c r="AFV202" s="113"/>
      <c r="AFW202" s="113"/>
      <c r="AFX202" s="113"/>
      <c r="AFY202" s="113"/>
      <c r="AFZ202" s="113"/>
      <c r="AGA202" s="113"/>
      <c r="AIP202" s="69"/>
      <c r="AIQ202" s="69"/>
      <c r="AIR202" s="69"/>
      <c r="AIS202" s="69"/>
      <c r="AIT202" s="69"/>
      <c r="AIU202" s="69"/>
    </row>
    <row r="203" spans="2:931" ht="4.5" customHeight="1" x14ac:dyDescent="0.25">
      <c r="B203" s="69"/>
      <c r="C203" s="69"/>
      <c r="D203" s="69"/>
      <c r="E203" s="77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69"/>
      <c r="ER203" s="69"/>
      <c r="ES203" s="69"/>
      <c r="ET203" s="69"/>
      <c r="EU203" s="69"/>
      <c r="EV203" s="69"/>
      <c r="EW203" s="69"/>
      <c r="EX203" s="69"/>
      <c r="EY203" s="69"/>
      <c r="EZ203" s="69"/>
      <c r="FA203" s="69"/>
      <c r="FB203" s="69"/>
      <c r="FC203" s="69"/>
      <c r="FD203" s="69"/>
      <c r="FE203" s="69"/>
      <c r="FF203" s="69"/>
      <c r="FG203" s="69"/>
      <c r="FH203" s="69"/>
      <c r="FI203" s="69"/>
      <c r="FJ203" s="69"/>
      <c r="FK203" s="69"/>
      <c r="FL203" s="69"/>
      <c r="FM203" s="69"/>
      <c r="FN203" s="69"/>
      <c r="FO203" s="69"/>
      <c r="FP203" s="69"/>
      <c r="FQ203" s="69"/>
      <c r="FR203" s="69"/>
      <c r="FS203" s="69"/>
      <c r="FT203" s="69"/>
      <c r="FU203" s="69"/>
      <c r="FV203" s="69"/>
      <c r="FW203" s="69"/>
      <c r="FX203" s="69"/>
      <c r="FY203" s="69"/>
      <c r="FZ203" s="69"/>
      <c r="GA203" s="69"/>
      <c r="GB203" s="69"/>
      <c r="GC203" s="69"/>
      <c r="GD203" s="69"/>
      <c r="GE203" s="69"/>
      <c r="GF203" s="69"/>
      <c r="GG203" s="69"/>
      <c r="GH203" s="69"/>
      <c r="GI203" s="69"/>
      <c r="GJ203" s="69"/>
      <c r="GK203" s="69"/>
      <c r="GL203" s="69"/>
      <c r="GM203" s="69"/>
      <c r="GN203" s="69"/>
      <c r="GO203" s="69"/>
      <c r="GP203" s="69"/>
      <c r="GQ203" s="69"/>
      <c r="GR203" s="69"/>
      <c r="GS203" s="69"/>
      <c r="GT203" s="69"/>
      <c r="GU203" s="69"/>
      <c r="GV203" s="69"/>
      <c r="GW203" s="69"/>
      <c r="GX203" s="69"/>
      <c r="GY203" s="69"/>
      <c r="GZ203" s="69"/>
      <c r="HA203" s="69"/>
      <c r="HB203" s="69"/>
      <c r="HC203" s="69"/>
      <c r="HD203" s="69"/>
      <c r="HE203" s="69"/>
      <c r="HF203" s="69"/>
      <c r="HG203" s="69"/>
      <c r="HH203" s="69"/>
      <c r="HI203" s="69"/>
      <c r="HJ203" s="69"/>
      <c r="HK203" s="69"/>
      <c r="HL203" s="69"/>
      <c r="HM203" s="69"/>
      <c r="HN203" s="69"/>
      <c r="HO203" s="69"/>
      <c r="HP203" s="69"/>
      <c r="HQ203" s="69"/>
      <c r="HR203" s="69"/>
      <c r="HS203" s="69"/>
      <c r="HT203" s="69"/>
      <c r="HU203" s="69"/>
      <c r="HV203" s="69"/>
      <c r="HW203" s="69"/>
      <c r="HX203" s="69"/>
      <c r="HY203" s="69"/>
      <c r="HZ203" s="69"/>
      <c r="IA203" s="69"/>
      <c r="IB203" s="69"/>
      <c r="IC203" s="69"/>
      <c r="ID203" s="69"/>
      <c r="IE203" s="69"/>
      <c r="IF203" s="69"/>
      <c r="IG203" s="69"/>
      <c r="IH203" s="69"/>
      <c r="II203" s="69"/>
      <c r="IJ203" s="69"/>
      <c r="IK203" s="69"/>
      <c r="IL203" s="69"/>
      <c r="IM203" s="69"/>
      <c r="IN203" s="69"/>
      <c r="IO203" s="69"/>
      <c r="IP203" s="69"/>
      <c r="IQ203" s="69"/>
      <c r="IR203" s="69"/>
      <c r="IS203" s="69"/>
      <c r="IT203" s="69"/>
      <c r="IU203" s="69"/>
      <c r="IV203" s="69"/>
      <c r="IW203" s="69"/>
      <c r="IX203" s="69"/>
      <c r="IY203" s="69"/>
      <c r="IZ203" s="69"/>
      <c r="JA203" s="69"/>
      <c r="JB203" s="69"/>
      <c r="JC203" s="69"/>
      <c r="JD203" s="69"/>
      <c r="JE203" s="69"/>
      <c r="JF203" s="69"/>
      <c r="JG203" s="69"/>
      <c r="JH203" s="69"/>
      <c r="JI203" s="69"/>
      <c r="JJ203" s="69"/>
      <c r="JK203" s="69"/>
      <c r="JL203" s="69"/>
      <c r="JM203" s="69"/>
      <c r="JN203" s="69"/>
      <c r="JO203" s="69"/>
      <c r="JP203" s="69"/>
      <c r="JQ203" s="69"/>
      <c r="JR203" s="69"/>
      <c r="JS203" s="69"/>
      <c r="JT203" s="69"/>
      <c r="JU203" s="69"/>
      <c r="JV203" s="69"/>
      <c r="JW203" s="69"/>
      <c r="JX203" s="69"/>
      <c r="JY203" s="69"/>
      <c r="JZ203" s="69"/>
      <c r="KA203" s="69"/>
      <c r="KB203" s="69"/>
      <c r="KC203" s="69"/>
      <c r="KD203" s="69"/>
      <c r="KE203" s="69"/>
      <c r="KF203" s="69"/>
      <c r="KG203" s="69"/>
      <c r="KH203" s="69"/>
      <c r="KI203" s="69"/>
      <c r="KJ203" s="69"/>
      <c r="KK203" s="69"/>
      <c r="KL203" s="69"/>
      <c r="KM203" s="69"/>
      <c r="KN203" s="69"/>
      <c r="KO203" s="69"/>
      <c r="KP203" s="69"/>
      <c r="KQ203" s="69"/>
      <c r="KR203" s="69"/>
      <c r="KS203" s="69"/>
      <c r="KT203" s="69"/>
      <c r="KU203" s="69"/>
      <c r="KV203" s="69"/>
      <c r="KW203" s="69"/>
      <c r="KX203" s="69"/>
      <c r="KY203" s="69"/>
      <c r="KZ203" s="69"/>
      <c r="LA203" s="69"/>
      <c r="LB203" s="69"/>
      <c r="LC203" s="69"/>
      <c r="LD203" s="69"/>
      <c r="LE203" s="69"/>
      <c r="LF203" s="69"/>
      <c r="LG203" s="69"/>
      <c r="LH203" s="69"/>
      <c r="LI203" s="69"/>
      <c r="LJ203" s="69"/>
      <c r="LK203" s="69"/>
      <c r="LL203" s="69"/>
      <c r="LM203" s="69"/>
      <c r="LN203" s="69"/>
      <c r="LO203" s="69"/>
      <c r="LP203" s="69"/>
      <c r="LQ203" s="69"/>
      <c r="LR203" s="69"/>
      <c r="LS203" s="69"/>
      <c r="LT203" s="69"/>
      <c r="LU203" s="69"/>
      <c r="LV203" s="69"/>
      <c r="LW203" s="69"/>
      <c r="LX203" s="69"/>
      <c r="LY203" s="69"/>
      <c r="LZ203" s="69"/>
      <c r="MA203" s="69"/>
      <c r="MB203" s="69"/>
      <c r="MC203" s="69"/>
      <c r="MD203" s="69"/>
      <c r="ME203" s="69"/>
      <c r="MF203" s="69"/>
      <c r="MG203" s="69"/>
      <c r="MH203" s="69"/>
      <c r="MI203" s="69"/>
      <c r="MJ203" s="69"/>
      <c r="MK203" s="69"/>
      <c r="ML203" s="69"/>
      <c r="MM203" s="69"/>
      <c r="MN203" s="69"/>
      <c r="MO203" s="69"/>
      <c r="MP203" s="69"/>
      <c r="MQ203" s="69"/>
      <c r="MR203" s="69"/>
      <c r="MS203" s="69"/>
      <c r="MT203" s="69"/>
      <c r="MU203" s="69"/>
      <c r="MV203" s="69"/>
      <c r="MW203" s="69"/>
      <c r="MX203" s="69"/>
      <c r="MY203" s="69"/>
      <c r="MZ203" s="69"/>
      <c r="NA203" s="69"/>
      <c r="NB203" s="69"/>
      <c r="NC203" s="69"/>
      <c r="ND203" s="69"/>
      <c r="NE203" s="69"/>
      <c r="NF203" s="69"/>
      <c r="NG203" s="69"/>
      <c r="NH203" s="69"/>
      <c r="NI203" s="69"/>
      <c r="NJ203" s="69"/>
      <c r="NK203" s="69"/>
      <c r="NL203" s="69"/>
      <c r="NM203" s="69"/>
      <c r="NN203" s="69"/>
      <c r="NO203" s="69"/>
      <c r="NP203" s="69"/>
      <c r="NQ203" s="69"/>
      <c r="NR203" s="69"/>
      <c r="NS203" s="69"/>
      <c r="NT203" s="69"/>
      <c r="NU203" s="69"/>
      <c r="NV203" s="69"/>
      <c r="NW203" s="69"/>
      <c r="NX203" s="69"/>
      <c r="NY203" s="69"/>
      <c r="NZ203" s="69"/>
      <c r="OA203" s="69"/>
      <c r="OB203" s="69"/>
      <c r="OC203" s="69"/>
      <c r="OD203" s="69"/>
      <c r="OE203" s="69"/>
      <c r="OF203" s="69"/>
      <c r="OG203" s="69"/>
      <c r="OH203" s="69"/>
      <c r="OI203" s="69"/>
      <c r="OJ203" s="69"/>
      <c r="OK203" s="69"/>
      <c r="OL203" s="69"/>
      <c r="OM203" s="69"/>
      <c r="ON203" s="69"/>
      <c r="OO203" s="69"/>
      <c r="OP203" s="69"/>
      <c r="OQ203" s="69"/>
      <c r="OR203" s="69"/>
      <c r="OS203" s="69"/>
      <c r="OT203" s="69"/>
      <c r="OU203" s="69"/>
      <c r="OV203" s="69"/>
      <c r="OW203" s="69"/>
      <c r="OX203" s="69"/>
      <c r="OY203" s="69"/>
      <c r="OZ203" s="69"/>
      <c r="PA203" s="69"/>
      <c r="PB203" s="69"/>
      <c r="PC203" s="69"/>
      <c r="PD203" s="69"/>
      <c r="PE203" s="69"/>
      <c r="PF203" s="69"/>
      <c r="PG203" s="69"/>
      <c r="PH203" s="69"/>
      <c r="PI203" s="69"/>
      <c r="PJ203" s="69"/>
      <c r="PK203" s="69"/>
      <c r="PL203" s="69"/>
      <c r="PM203" s="69"/>
      <c r="PN203" s="69"/>
      <c r="PO203" s="69"/>
      <c r="PP203" s="69"/>
      <c r="PQ203" s="69"/>
      <c r="PR203" s="69"/>
      <c r="PS203" s="69"/>
      <c r="PT203" s="69"/>
      <c r="PU203" s="69"/>
      <c r="PV203" s="69"/>
      <c r="PW203" s="69"/>
      <c r="PX203" s="69"/>
      <c r="PY203" s="69"/>
      <c r="PZ203" s="69"/>
      <c r="QA203" s="69"/>
      <c r="QB203" s="69"/>
      <c r="QC203" s="69"/>
      <c r="QD203" s="69"/>
      <c r="QE203" s="69"/>
      <c r="QF203" s="69"/>
      <c r="QG203" s="69"/>
      <c r="QH203" s="69"/>
      <c r="QI203" s="69"/>
      <c r="QJ203" s="69"/>
      <c r="QK203" s="69"/>
      <c r="QL203" s="69"/>
      <c r="QM203" s="69"/>
      <c r="QN203" s="69"/>
      <c r="QO203" s="69"/>
      <c r="QP203" s="69"/>
      <c r="QQ203" s="69"/>
      <c r="QR203" s="69"/>
      <c r="QS203" s="69"/>
      <c r="QT203" s="69"/>
      <c r="QU203" s="69"/>
      <c r="QV203" s="69"/>
      <c r="QW203" s="69"/>
      <c r="QX203" s="69"/>
      <c r="QY203" s="69"/>
      <c r="QZ203" s="69"/>
      <c r="RA203" s="69"/>
      <c r="RB203" s="69"/>
      <c r="RC203" s="69"/>
      <c r="RD203" s="69"/>
      <c r="RE203" s="69"/>
      <c r="RF203" s="69"/>
      <c r="RG203" s="69"/>
      <c r="RH203" s="69"/>
      <c r="RI203" s="69"/>
      <c r="RJ203" s="69"/>
      <c r="RK203" s="69"/>
      <c r="RL203" s="69"/>
      <c r="RM203" s="69"/>
      <c r="RN203" s="69"/>
      <c r="RO203" s="69"/>
      <c r="RP203" s="69"/>
      <c r="RQ203" s="69"/>
      <c r="RR203" s="69"/>
      <c r="RS203" s="69"/>
      <c r="RT203" s="69"/>
      <c r="RU203" s="69"/>
      <c r="RV203" s="69"/>
      <c r="RW203" s="69"/>
      <c r="RX203" s="69"/>
      <c r="RY203" s="69"/>
      <c r="RZ203" s="69"/>
      <c r="SA203" s="69"/>
      <c r="SB203" s="69"/>
      <c r="SC203" s="69"/>
      <c r="SD203" s="69"/>
      <c r="SE203" s="69"/>
      <c r="SF203" s="69"/>
      <c r="SG203" s="69"/>
      <c r="SH203" s="69"/>
      <c r="SI203" s="69"/>
      <c r="SJ203" s="69"/>
      <c r="SK203" s="69"/>
      <c r="SL203" s="69"/>
      <c r="SM203" s="69"/>
      <c r="SN203" s="69"/>
      <c r="SO203" s="69"/>
      <c r="SP203" s="69"/>
      <c r="SQ203" s="69"/>
      <c r="SR203" s="69"/>
      <c r="SS203" s="69"/>
      <c r="ST203" s="69"/>
      <c r="SU203" s="69"/>
      <c r="SV203" s="69"/>
      <c r="SW203" s="69"/>
      <c r="SX203" s="69"/>
      <c r="SY203" s="69"/>
      <c r="SZ203" s="69"/>
      <c r="TA203" s="69"/>
      <c r="TB203" s="69"/>
      <c r="TC203" s="69"/>
      <c r="TD203" s="69"/>
      <c r="TE203" s="69"/>
      <c r="TF203" s="69"/>
      <c r="TG203" s="69"/>
      <c r="TH203" s="69"/>
      <c r="TI203" s="69"/>
      <c r="TJ203" s="69"/>
      <c r="TK203" s="69"/>
      <c r="TL203" s="69"/>
      <c r="TM203" s="69"/>
      <c r="TN203" s="69"/>
      <c r="TO203" s="69"/>
      <c r="TP203" s="69"/>
      <c r="TQ203" s="69"/>
      <c r="TR203" s="69"/>
      <c r="TS203" s="69"/>
      <c r="TT203" s="69"/>
      <c r="TU203" s="69"/>
      <c r="TV203" s="69"/>
      <c r="TW203" s="69"/>
      <c r="TX203" s="69"/>
      <c r="TY203" s="69"/>
      <c r="TZ203" s="69"/>
      <c r="UA203" s="69"/>
      <c r="UB203" s="69"/>
      <c r="UC203" s="69"/>
      <c r="UD203" s="69"/>
      <c r="UE203" s="69"/>
      <c r="UF203" s="69"/>
      <c r="UG203" s="69"/>
      <c r="UH203" s="69"/>
      <c r="UI203" s="69"/>
      <c r="UJ203" s="69"/>
      <c r="UK203" s="69"/>
      <c r="UL203" s="69"/>
      <c r="UM203" s="69"/>
      <c r="UN203" s="69"/>
      <c r="UO203" s="69"/>
      <c r="UP203" s="69"/>
      <c r="UQ203" s="69"/>
      <c r="UR203" s="69"/>
      <c r="US203" s="69"/>
      <c r="UT203" s="69"/>
      <c r="UU203" s="69"/>
      <c r="UV203" s="69"/>
      <c r="UW203" s="69"/>
      <c r="UX203" s="69"/>
      <c r="UY203" s="69"/>
      <c r="UZ203" s="69"/>
      <c r="VA203" s="69"/>
      <c r="VB203" s="69"/>
      <c r="VC203" s="69"/>
      <c r="VD203" s="69"/>
      <c r="VE203" s="69"/>
      <c r="VF203" s="69"/>
      <c r="VG203" s="69"/>
      <c r="VH203" s="69"/>
      <c r="VI203" s="69"/>
      <c r="VJ203" s="69"/>
      <c r="VK203" s="69"/>
      <c r="VL203" s="69"/>
      <c r="VM203" s="69"/>
      <c r="VN203" s="69"/>
      <c r="VO203" s="69"/>
      <c r="VP203" s="69"/>
      <c r="VQ203" s="69"/>
      <c r="VR203" s="69"/>
      <c r="VS203" s="69"/>
      <c r="VT203" s="69"/>
      <c r="VU203" s="69"/>
      <c r="VV203" s="69"/>
      <c r="VW203" s="69"/>
      <c r="VX203" s="69"/>
      <c r="VY203" s="69"/>
      <c r="VZ203" s="69"/>
      <c r="WA203" s="69"/>
      <c r="WB203" s="69"/>
      <c r="WC203" s="69"/>
      <c r="WD203" s="69"/>
      <c r="WE203" s="69"/>
      <c r="WF203" s="69"/>
      <c r="WG203" s="69"/>
      <c r="WH203" s="69"/>
      <c r="WI203" s="69"/>
      <c r="WJ203" s="69"/>
      <c r="WK203" s="69"/>
      <c r="WL203" s="69"/>
      <c r="WM203" s="69"/>
      <c r="WN203" s="69"/>
      <c r="WO203" s="69"/>
      <c r="WP203" s="69"/>
      <c r="WQ203" s="69"/>
      <c r="WR203" s="69"/>
      <c r="WS203" s="69"/>
      <c r="WT203" s="69"/>
      <c r="WU203" s="69"/>
      <c r="WV203" s="69"/>
      <c r="WW203" s="69"/>
      <c r="WX203" s="69"/>
      <c r="WY203" s="69"/>
      <c r="WZ203" s="69"/>
      <c r="XA203" s="69"/>
      <c r="XB203" s="69"/>
      <c r="XC203" s="69"/>
      <c r="XD203" s="69"/>
      <c r="XE203" s="69"/>
      <c r="XF203" s="69"/>
      <c r="XG203" s="69"/>
      <c r="XH203" s="69"/>
      <c r="XI203" s="69"/>
      <c r="XJ203" s="69"/>
      <c r="XK203" s="69"/>
      <c r="XL203" s="69"/>
      <c r="XM203" s="69"/>
      <c r="XN203" s="69"/>
      <c r="XO203" s="69"/>
      <c r="XP203" s="69"/>
      <c r="XQ203" s="69"/>
      <c r="XR203" s="69"/>
      <c r="XS203" s="69"/>
      <c r="XT203" s="69"/>
      <c r="XU203" s="69"/>
      <c r="XV203" s="69"/>
      <c r="XW203" s="69"/>
      <c r="XX203" s="69"/>
      <c r="XY203" s="69"/>
      <c r="XZ203" s="69"/>
      <c r="YA203" s="69"/>
      <c r="YB203" s="69"/>
      <c r="YC203" s="69"/>
      <c r="YD203" s="69"/>
      <c r="YE203" s="69"/>
      <c r="YF203" s="69"/>
      <c r="YG203" s="69"/>
      <c r="YH203" s="69"/>
      <c r="YI203" s="69"/>
      <c r="YJ203" s="69"/>
      <c r="YK203" s="69"/>
      <c r="YL203" s="69"/>
      <c r="YM203" s="69"/>
      <c r="YN203" s="69"/>
      <c r="YO203" s="69"/>
      <c r="YP203" s="69"/>
      <c r="YQ203" s="69"/>
      <c r="YR203" s="69"/>
      <c r="YS203" s="69"/>
      <c r="YT203" s="69"/>
      <c r="YU203" s="69"/>
      <c r="YV203" s="69"/>
      <c r="YW203" s="69"/>
      <c r="YX203" s="69"/>
      <c r="YY203" s="69"/>
      <c r="YZ203" s="69"/>
      <c r="ZA203" s="69"/>
      <c r="ZB203" s="69"/>
      <c r="ZC203" s="69"/>
      <c r="ZD203" s="69"/>
      <c r="ZE203" s="69"/>
      <c r="ZF203" s="69"/>
      <c r="ZG203" s="69"/>
      <c r="ZH203" s="69"/>
      <c r="ZI203" s="69"/>
      <c r="ZJ203" s="69"/>
      <c r="ZK203" s="69"/>
      <c r="ZL203" s="69"/>
      <c r="ZM203" s="69"/>
      <c r="ZN203" s="69"/>
      <c r="ZO203" s="69"/>
      <c r="ZP203" s="69"/>
      <c r="ZQ203" s="69"/>
      <c r="ZR203" s="69"/>
      <c r="ZS203" s="69"/>
      <c r="ZT203" s="69"/>
      <c r="ZU203" s="69"/>
      <c r="ZV203" s="69"/>
      <c r="ZW203" s="69"/>
      <c r="ZX203" s="69"/>
      <c r="ZY203" s="69"/>
      <c r="ZZ203" s="69"/>
      <c r="AAA203" s="69"/>
      <c r="AAB203" s="69"/>
      <c r="AAC203" s="69"/>
      <c r="AAD203" s="69"/>
      <c r="AAE203" s="69"/>
      <c r="AAF203" s="69"/>
      <c r="AAG203" s="69"/>
      <c r="AAH203" s="69"/>
      <c r="AAI203" s="69"/>
      <c r="AAJ203" s="69"/>
      <c r="AAK203" s="69"/>
      <c r="AAL203" s="69"/>
      <c r="AAM203" s="69"/>
      <c r="AAN203" s="69"/>
      <c r="AAO203" s="69"/>
      <c r="AAP203" s="69"/>
      <c r="AAQ203" s="69"/>
      <c r="AAR203" s="69"/>
      <c r="AAS203" s="69"/>
      <c r="AAT203" s="69"/>
      <c r="AAU203" s="69"/>
      <c r="AAV203" s="69"/>
      <c r="AAW203" s="69"/>
      <c r="AAX203" s="69"/>
      <c r="AAY203" s="69"/>
      <c r="AAZ203" s="69"/>
      <c r="ABA203" s="69"/>
      <c r="ABB203" s="69"/>
      <c r="ABC203" s="69"/>
      <c r="ABD203" s="69"/>
      <c r="ABE203" s="69"/>
      <c r="ABF203" s="69"/>
      <c r="ABG203" s="69"/>
      <c r="ABH203" s="69"/>
      <c r="ABI203" s="69"/>
      <c r="ABJ203" s="69"/>
      <c r="ABK203" s="69"/>
      <c r="ABL203" s="69"/>
      <c r="ABM203" s="69"/>
      <c r="ABN203" s="69"/>
      <c r="ABO203" s="69"/>
      <c r="ABP203" s="69"/>
      <c r="ABQ203" s="69"/>
      <c r="ABR203" s="69"/>
      <c r="ABS203" s="69"/>
      <c r="ABT203" s="69"/>
      <c r="ABU203" s="69"/>
      <c r="ABV203" s="69"/>
      <c r="ABW203" s="69"/>
      <c r="ABX203" s="69"/>
      <c r="ABY203" s="69"/>
      <c r="ABZ203" s="69"/>
      <c r="ACA203" s="69"/>
      <c r="ACB203" s="69"/>
      <c r="ACC203" s="69"/>
      <c r="ACD203" s="69"/>
      <c r="ACE203" s="69"/>
      <c r="ACF203" s="69"/>
      <c r="ACG203" s="69"/>
      <c r="ACH203" s="69"/>
      <c r="ACI203" s="69"/>
      <c r="ACJ203" s="69"/>
      <c r="ACK203" s="69"/>
      <c r="ACL203" s="69"/>
      <c r="ACM203" s="69"/>
      <c r="ACN203" s="69"/>
      <c r="ACO203" s="69"/>
      <c r="ACP203" s="69"/>
      <c r="ACQ203" s="69"/>
      <c r="ACR203" s="69"/>
      <c r="ACS203" s="69"/>
      <c r="ACT203" s="69"/>
      <c r="ACU203" s="69"/>
      <c r="ACV203" s="69"/>
      <c r="ACW203" s="69"/>
      <c r="ACX203" s="69"/>
      <c r="ACY203" s="69"/>
      <c r="ACZ203" s="69"/>
      <c r="ADA203" s="69"/>
      <c r="ADB203" s="69"/>
      <c r="ADC203" s="69"/>
      <c r="ADD203" s="69"/>
      <c r="ADE203" s="69"/>
      <c r="ADF203" s="69"/>
      <c r="ADG203" s="69"/>
      <c r="ADH203" s="69"/>
      <c r="ADI203" s="69"/>
      <c r="ADJ203" s="69"/>
      <c r="ADK203" s="69"/>
      <c r="ADL203" s="69"/>
      <c r="ADM203" s="69"/>
      <c r="ADN203" s="69"/>
      <c r="ADO203" s="69"/>
      <c r="ADP203" s="69"/>
      <c r="ADQ203" s="69"/>
      <c r="ADR203" s="69"/>
      <c r="ADS203" s="69"/>
      <c r="ADT203" s="69"/>
      <c r="ADU203" s="69"/>
      <c r="ADV203" s="69"/>
      <c r="ADW203" s="69"/>
      <c r="ADX203" s="69"/>
      <c r="ADY203" s="69"/>
      <c r="ADZ203" s="77"/>
      <c r="AEA203" s="69"/>
      <c r="AEB203" s="69"/>
      <c r="AEC203" s="69"/>
      <c r="AED203" s="69"/>
      <c r="AEE203" s="111">
        <f t="shared" si="84"/>
        <v>198</v>
      </c>
      <c r="AEF203" s="109"/>
      <c r="AEG203" s="69"/>
      <c r="AEH203" s="69"/>
      <c r="AEI203" s="69"/>
      <c r="AEJ203" s="69"/>
      <c r="AEK203" s="69"/>
      <c r="AEL203" s="69"/>
      <c r="AEM203" s="69"/>
      <c r="AEN203" s="69"/>
      <c r="AEO203" s="69"/>
      <c r="AEP203" s="69"/>
      <c r="AEQ203" s="69"/>
      <c r="AER203" s="69"/>
      <c r="AES203" s="69"/>
      <c r="AET203" s="69"/>
      <c r="AEU203" s="69"/>
      <c r="AEV203" s="69"/>
      <c r="AEW203" s="69"/>
      <c r="AEX203" s="69"/>
      <c r="AEY203" s="69"/>
      <c r="AEZ203" s="69"/>
      <c r="AFA203" s="69"/>
      <c r="AFB203" s="113"/>
      <c r="AFC203" s="113"/>
      <c r="AFD203" s="113"/>
      <c r="AFE203" s="113"/>
      <c r="AFF203" s="113"/>
      <c r="AFG203" s="113"/>
      <c r="AFH203" s="113"/>
      <c r="AFI203" s="113"/>
      <c r="AFJ203" s="113"/>
      <c r="AFK203" s="113"/>
      <c r="AFL203" s="113"/>
      <c r="AFM203" s="113"/>
      <c r="AFN203" s="113"/>
      <c r="AFO203" s="113"/>
      <c r="AFP203" s="113"/>
      <c r="AFQ203" s="113"/>
      <c r="AFR203" s="113"/>
      <c r="AFS203" s="113"/>
      <c r="AFT203" s="113"/>
      <c r="AFU203" s="113"/>
      <c r="AFV203" s="113"/>
      <c r="AFW203" s="113"/>
      <c r="AFX203" s="113"/>
      <c r="AFY203" s="113"/>
      <c r="AFZ203" s="113"/>
      <c r="AGA203" s="113"/>
      <c r="AIP203" s="69"/>
      <c r="AIQ203" s="69"/>
      <c r="AIR203" s="69"/>
      <c r="AIS203" s="69"/>
      <c r="AIT203" s="69"/>
      <c r="AIU203" s="69"/>
    </row>
    <row r="204" spans="2:931" ht="4.5" customHeight="1" x14ac:dyDescent="0.25">
      <c r="B204" s="69"/>
      <c r="C204" s="69"/>
      <c r="D204" s="69"/>
      <c r="E204" s="77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/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69"/>
      <c r="FF204" s="69"/>
      <c r="FG204" s="69"/>
      <c r="FH204" s="69"/>
      <c r="FI204" s="69"/>
      <c r="FJ204" s="69"/>
      <c r="FK204" s="69"/>
      <c r="FL204" s="69"/>
      <c r="FM204" s="69"/>
      <c r="FN204" s="69"/>
      <c r="FO204" s="69"/>
      <c r="FP204" s="69"/>
      <c r="FQ204" s="69"/>
      <c r="FR204" s="69"/>
      <c r="FS204" s="69"/>
      <c r="FT204" s="69"/>
      <c r="FU204" s="69"/>
      <c r="FV204" s="69"/>
      <c r="FW204" s="69"/>
      <c r="FX204" s="69"/>
      <c r="FY204" s="69"/>
      <c r="FZ204" s="69"/>
      <c r="GA204" s="69"/>
      <c r="GB204" s="69"/>
      <c r="GC204" s="69"/>
      <c r="GD204" s="69"/>
      <c r="GE204" s="69"/>
      <c r="GF204" s="69"/>
      <c r="GG204" s="69"/>
      <c r="GH204" s="69"/>
      <c r="GI204" s="69"/>
      <c r="GJ204" s="69"/>
      <c r="GK204" s="69"/>
      <c r="GL204" s="69"/>
      <c r="GM204" s="69"/>
      <c r="GN204" s="69"/>
      <c r="GO204" s="69"/>
      <c r="GP204" s="69"/>
      <c r="GQ204" s="69"/>
      <c r="GR204" s="69"/>
      <c r="GS204" s="69"/>
      <c r="GT204" s="69"/>
      <c r="GU204" s="69"/>
      <c r="GV204" s="69"/>
      <c r="GW204" s="69"/>
      <c r="GX204" s="69"/>
      <c r="GY204" s="69"/>
      <c r="GZ204" s="69"/>
      <c r="HA204" s="69"/>
      <c r="HB204" s="69"/>
      <c r="HC204" s="69"/>
      <c r="HD204" s="69"/>
      <c r="HE204" s="69"/>
      <c r="HF204" s="69"/>
      <c r="HG204" s="69"/>
      <c r="HH204" s="69"/>
      <c r="HI204" s="69"/>
      <c r="HJ204" s="69"/>
      <c r="HK204" s="69"/>
      <c r="HL204" s="69"/>
      <c r="HM204" s="69"/>
      <c r="HN204" s="69"/>
      <c r="HO204" s="69"/>
      <c r="HP204" s="69"/>
      <c r="HQ204" s="69"/>
      <c r="HR204" s="69"/>
      <c r="HS204" s="69"/>
      <c r="HT204" s="69"/>
      <c r="HU204" s="69"/>
      <c r="HV204" s="69"/>
      <c r="HW204" s="69"/>
      <c r="HX204" s="69"/>
      <c r="HY204" s="69"/>
      <c r="HZ204" s="69"/>
      <c r="IA204" s="69"/>
      <c r="IB204" s="69"/>
      <c r="IC204" s="69"/>
      <c r="ID204" s="69"/>
      <c r="IE204" s="69"/>
      <c r="IF204" s="69"/>
      <c r="IG204" s="69"/>
      <c r="IH204" s="69"/>
      <c r="II204" s="69"/>
      <c r="IJ204" s="69"/>
      <c r="IK204" s="69"/>
      <c r="IL204" s="69"/>
      <c r="IM204" s="69"/>
      <c r="IN204" s="69"/>
      <c r="IO204" s="69"/>
      <c r="IP204" s="69"/>
      <c r="IQ204" s="69"/>
      <c r="IR204" s="69"/>
      <c r="IS204" s="69"/>
      <c r="IT204" s="69"/>
      <c r="IU204" s="69"/>
      <c r="IV204" s="69"/>
      <c r="IW204" s="69"/>
      <c r="IX204" s="69"/>
      <c r="IY204" s="69"/>
      <c r="IZ204" s="69"/>
      <c r="JA204" s="69"/>
      <c r="JB204" s="69"/>
      <c r="JC204" s="69"/>
      <c r="JD204" s="69"/>
      <c r="JE204" s="69"/>
      <c r="JF204" s="69"/>
      <c r="JG204" s="69"/>
      <c r="JH204" s="69"/>
      <c r="JI204" s="69"/>
      <c r="JJ204" s="69"/>
      <c r="JK204" s="69"/>
      <c r="JL204" s="69"/>
      <c r="JM204" s="69"/>
      <c r="JN204" s="69"/>
      <c r="JO204" s="69"/>
      <c r="JP204" s="69"/>
      <c r="JQ204" s="69"/>
      <c r="JR204" s="69"/>
      <c r="JS204" s="69"/>
      <c r="JT204" s="69"/>
      <c r="JU204" s="69"/>
      <c r="JV204" s="69"/>
      <c r="JW204" s="69"/>
      <c r="JX204" s="69"/>
      <c r="JY204" s="69"/>
      <c r="JZ204" s="69"/>
      <c r="KA204" s="69"/>
      <c r="KB204" s="69"/>
      <c r="KC204" s="69"/>
      <c r="KD204" s="69"/>
      <c r="KE204" s="69"/>
      <c r="KF204" s="69"/>
      <c r="KG204" s="69"/>
      <c r="KH204" s="69"/>
      <c r="KI204" s="69"/>
      <c r="KJ204" s="69"/>
      <c r="KK204" s="69"/>
      <c r="KL204" s="69"/>
      <c r="KM204" s="69"/>
      <c r="KN204" s="69"/>
      <c r="KO204" s="69"/>
      <c r="KP204" s="69"/>
      <c r="KQ204" s="69"/>
      <c r="KR204" s="69"/>
      <c r="KS204" s="69"/>
      <c r="KT204" s="69"/>
      <c r="KU204" s="69"/>
      <c r="KV204" s="69"/>
      <c r="KW204" s="69"/>
      <c r="KX204" s="69"/>
      <c r="KY204" s="69"/>
      <c r="KZ204" s="69"/>
      <c r="LA204" s="69"/>
      <c r="LB204" s="69"/>
      <c r="LC204" s="69"/>
      <c r="LD204" s="69"/>
      <c r="LE204" s="69"/>
      <c r="LF204" s="69"/>
      <c r="LG204" s="69"/>
      <c r="LH204" s="69"/>
      <c r="LI204" s="69"/>
      <c r="LJ204" s="69"/>
      <c r="LK204" s="69"/>
      <c r="LL204" s="69"/>
      <c r="LM204" s="69"/>
      <c r="LN204" s="69"/>
      <c r="LO204" s="69"/>
      <c r="LP204" s="69"/>
      <c r="LQ204" s="69"/>
      <c r="LR204" s="69"/>
      <c r="LS204" s="69"/>
      <c r="LT204" s="69"/>
      <c r="LU204" s="69"/>
      <c r="LV204" s="69"/>
      <c r="LW204" s="69"/>
      <c r="LX204" s="69"/>
      <c r="LY204" s="69"/>
      <c r="LZ204" s="69"/>
      <c r="MA204" s="69"/>
      <c r="MB204" s="69"/>
      <c r="MC204" s="69"/>
      <c r="MD204" s="69"/>
      <c r="ME204" s="69"/>
      <c r="MF204" s="69"/>
      <c r="MG204" s="69"/>
      <c r="MH204" s="69"/>
      <c r="MI204" s="69"/>
      <c r="MJ204" s="69"/>
      <c r="MK204" s="69"/>
      <c r="ML204" s="69"/>
      <c r="MM204" s="69"/>
      <c r="MN204" s="69"/>
      <c r="MO204" s="69"/>
      <c r="MP204" s="69"/>
      <c r="MQ204" s="69"/>
      <c r="MR204" s="69"/>
      <c r="MS204" s="69"/>
      <c r="MT204" s="69"/>
      <c r="MU204" s="69"/>
      <c r="MV204" s="69"/>
      <c r="MW204" s="69"/>
      <c r="MX204" s="69"/>
      <c r="MY204" s="69"/>
      <c r="MZ204" s="69"/>
      <c r="NA204" s="69"/>
      <c r="NB204" s="69"/>
      <c r="NC204" s="69"/>
      <c r="ND204" s="69"/>
      <c r="NE204" s="69"/>
      <c r="NF204" s="69"/>
      <c r="NG204" s="69"/>
      <c r="NH204" s="69"/>
      <c r="NI204" s="69"/>
      <c r="NJ204" s="69"/>
      <c r="NK204" s="69"/>
      <c r="NL204" s="69"/>
      <c r="NM204" s="69"/>
      <c r="NN204" s="69"/>
      <c r="NO204" s="69"/>
      <c r="NP204" s="69"/>
      <c r="NQ204" s="69"/>
      <c r="NR204" s="69"/>
      <c r="NS204" s="69"/>
      <c r="NT204" s="69"/>
      <c r="NU204" s="69"/>
      <c r="NV204" s="69"/>
      <c r="NW204" s="69"/>
      <c r="NX204" s="69"/>
      <c r="NY204" s="69"/>
      <c r="NZ204" s="69"/>
      <c r="OA204" s="69"/>
      <c r="OB204" s="69"/>
      <c r="OC204" s="69"/>
      <c r="OD204" s="69"/>
      <c r="OE204" s="69"/>
      <c r="OF204" s="69"/>
      <c r="OG204" s="69"/>
      <c r="OH204" s="69"/>
      <c r="OI204" s="69"/>
      <c r="OJ204" s="69"/>
      <c r="OK204" s="69"/>
      <c r="OL204" s="69"/>
      <c r="OM204" s="69"/>
      <c r="ON204" s="69"/>
      <c r="OO204" s="69"/>
      <c r="OP204" s="69"/>
      <c r="OQ204" s="69"/>
      <c r="OR204" s="69"/>
      <c r="OS204" s="69"/>
      <c r="OT204" s="69"/>
      <c r="OU204" s="69"/>
      <c r="OV204" s="69"/>
      <c r="OW204" s="69"/>
      <c r="OX204" s="69"/>
      <c r="OY204" s="69"/>
      <c r="OZ204" s="69"/>
      <c r="PA204" s="69"/>
      <c r="PB204" s="69"/>
      <c r="PC204" s="69"/>
      <c r="PD204" s="69"/>
      <c r="PE204" s="69"/>
      <c r="PF204" s="69"/>
      <c r="PG204" s="69"/>
      <c r="PH204" s="69"/>
      <c r="PI204" s="69"/>
      <c r="PJ204" s="69"/>
      <c r="PK204" s="69"/>
      <c r="PL204" s="69"/>
      <c r="PM204" s="69"/>
      <c r="PN204" s="69"/>
      <c r="PO204" s="69"/>
      <c r="PP204" s="69"/>
      <c r="PQ204" s="69"/>
      <c r="PR204" s="69"/>
      <c r="PS204" s="69"/>
      <c r="PT204" s="69"/>
      <c r="PU204" s="69"/>
      <c r="PV204" s="69"/>
      <c r="PW204" s="69"/>
      <c r="PX204" s="69"/>
      <c r="PY204" s="69"/>
      <c r="PZ204" s="69"/>
      <c r="QA204" s="69"/>
      <c r="QB204" s="69"/>
      <c r="QC204" s="69"/>
      <c r="QD204" s="69"/>
      <c r="QE204" s="69"/>
      <c r="QF204" s="69"/>
      <c r="QG204" s="69"/>
      <c r="QH204" s="69"/>
      <c r="QI204" s="69"/>
      <c r="QJ204" s="69"/>
      <c r="QK204" s="69"/>
      <c r="QL204" s="69"/>
      <c r="QM204" s="69"/>
      <c r="QN204" s="69"/>
      <c r="QO204" s="69"/>
      <c r="QP204" s="69"/>
      <c r="QQ204" s="69"/>
      <c r="QR204" s="69"/>
      <c r="QS204" s="69"/>
      <c r="QT204" s="69"/>
      <c r="QU204" s="69"/>
      <c r="QV204" s="69"/>
      <c r="QW204" s="69"/>
      <c r="QX204" s="69"/>
      <c r="QY204" s="69"/>
      <c r="QZ204" s="69"/>
      <c r="RA204" s="69"/>
      <c r="RB204" s="69"/>
      <c r="RC204" s="69"/>
      <c r="RD204" s="69"/>
      <c r="RE204" s="69"/>
      <c r="RF204" s="69"/>
      <c r="RG204" s="69"/>
      <c r="RH204" s="69"/>
      <c r="RI204" s="69"/>
      <c r="RJ204" s="69"/>
      <c r="RK204" s="69"/>
      <c r="RL204" s="69"/>
      <c r="RM204" s="69"/>
      <c r="RN204" s="69"/>
      <c r="RO204" s="69"/>
      <c r="RP204" s="69"/>
      <c r="RQ204" s="69"/>
      <c r="RR204" s="69"/>
      <c r="RS204" s="69"/>
      <c r="RT204" s="69"/>
      <c r="RU204" s="69"/>
      <c r="RV204" s="69"/>
      <c r="RW204" s="69"/>
      <c r="RX204" s="69"/>
      <c r="RY204" s="69"/>
      <c r="RZ204" s="69"/>
      <c r="SA204" s="69"/>
      <c r="SB204" s="69"/>
      <c r="SC204" s="69"/>
      <c r="SD204" s="69"/>
      <c r="SE204" s="69"/>
      <c r="SF204" s="69"/>
      <c r="SG204" s="69"/>
      <c r="SH204" s="69"/>
      <c r="SI204" s="69"/>
      <c r="SJ204" s="69"/>
      <c r="SK204" s="69"/>
      <c r="SL204" s="69"/>
      <c r="SM204" s="69"/>
      <c r="SN204" s="69"/>
      <c r="SO204" s="69"/>
      <c r="SP204" s="69"/>
      <c r="SQ204" s="69"/>
      <c r="SR204" s="69"/>
      <c r="SS204" s="69"/>
      <c r="ST204" s="69"/>
      <c r="SU204" s="69"/>
      <c r="SV204" s="69"/>
      <c r="SW204" s="69"/>
      <c r="SX204" s="69"/>
      <c r="SY204" s="69"/>
      <c r="SZ204" s="69"/>
      <c r="TA204" s="69"/>
      <c r="TB204" s="69"/>
      <c r="TC204" s="69"/>
      <c r="TD204" s="69"/>
      <c r="TE204" s="69"/>
      <c r="TF204" s="69"/>
      <c r="TG204" s="69"/>
      <c r="TH204" s="69"/>
      <c r="TI204" s="69"/>
      <c r="TJ204" s="69"/>
      <c r="TK204" s="69"/>
      <c r="TL204" s="69"/>
      <c r="TM204" s="69"/>
      <c r="TN204" s="69"/>
      <c r="TO204" s="69"/>
      <c r="TP204" s="69"/>
      <c r="TQ204" s="69"/>
      <c r="TR204" s="69"/>
      <c r="TS204" s="69"/>
      <c r="TT204" s="69"/>
      <c r="TU204" s="69"/>
      <c r="TV204" s="69"/>
      <c r="TW204" s="69"/>
      <c r="TX204" s="69"/>
      <c r="TY204" s="69"/>
      <c r="TZ204" s="69"/>
      <c r="UA204" s="69"/>
      <c r="UB204" s="69"/>
      <c r="UC204" s="69"/>
      <c r="UD204" s="69"/>
      <c r="UE204" s="69"/>
      <c r="UF204" s="69"/>
      <c r="UG204" s="69"/>
      <c r="UH204" s="69"/>
      <c r="UI204" s="69"/>
      <c r="UJ204" s="69"/>
      <c r="UK204" s="69"/>
      <c r="UL204" s="69"/>
      <c r="UM204" s="69"/>
      <c r="UN204" s="69"/>
      <c r="UO204" s="69"/>
      <c r="UP204" s="69"/>
      <c r="UQ204" s="69"/>
      <c r="UR204" s="69"/>
      <c r="US204" s="69"/>
      <c r="UT204" s="69"/>
      <c r="UU204" s="69"/>
      <c r="UV204" s="69"/>
      <c r="UW204" s="69"/>
      <c r="UX204" s="69"/>
      <c r="UY204" s="69"/>
      <c r="UZ204" s="69"/>
      <c r="VA204" s="69"/>
      <c r="VB204" s="69"/>
      <c r="VC204" s="69"/>
      <c r="VD204" s="69"/>
      <c r="VE204" s="69"/>
      <c r="VF204" s="69"/>
      <c r="VG204" s="69"/>
      <c r="VH204" s="69"/>
      <c r="VI204" s="69"/>
      <c r="VJ204" s="69"/>
      <c r="VK204" s="69"/>
      <c r="VL204" s="69"/>
      <c r="VM204" s="69"/>
      <c r="VN204" s="69"/>
      <c r="VO204" s="69"/>
      <c r="VP204" s="69"/>
      <c r="VQ204" s="69"/>
      <c r="VR204" s="69"/>
      <c r="VS204" s="69"/>
      <c r="VT204" s="69"/>
      <c r="VU204" s="69"/>
      <c r="VV204" s="69"/>
      <c r="VW204" s="69"/>
      <c r="VX204" s="69"/>
      <c r="VY204" s="69"/>
      <c r="VZ204" s="69"/>
      <c r="WA204" s="69"/>
      <c r="WB204" s="69"/>
      <c r="WC204" s="69"/>
      <c r="WD204" s="69"/>
      <c r="WE204" s="69"/>
      <c r="WF204" s="69"/>
      <c r="WG204" s="69"/>
      <c r="WH204" s="69"/>
      <c r="WI204" s="69"/>
      <c r="WJ204" s="69"/>
      <c r="WK204" s="69"/>
      <c r="WL204" s="69"/>
      <c r="WM204" s="69"/>
      <c r="WN204" s="69"/>
      <c r="WO204" s="69"/>
      <c r="WP204" s="69"/>
      <c r="WQ204" s="69"/>
      <c r="WR204" s="69"/>
      <c r="WS204" s="69"/>
      <c r="WT204" s="69"/>
      <c r="WU204" s="69"/>
      <c r="WV204" s="69"/>
      <c r="WW204" s="69"/>
      <c r="WX204" s="69"/>
      <c r="WY204" s="69"/>
      <c r="WZ204" s="69"/>
      <c r="XA204" s="69"/>
      <c r="XB204" s="69"/>
      <c r="XC204" s="69"/>
      <c r="XD204" s="69"/>
      <c r="XE204" s="69"/>
      <c r="XF204" s="69"/>
      <c r="XG204" s="69"/>
      <c r="XH204" s="69"/>
      <c r="XI204" s="69"/>
      <c r="XJ204" s="69"/>
      <c r="XK204" s="69"/>
      <c r="XL204" s="69"/>
      <c r="XM204" s="69"/>
      <c r="XN204" s="69"/>
      <c r="XO204" s="69"/>
      <c r="XP204" s="69"/>
      <c r="XQ204" s="69"/>
      <c r="XR204" s="69"/>
      <c r="XS204" s="69"/>
      <c r="XT204" s="69"/>
      <c r="XU204" s="69"/>
      <c r="XV204" s="69"/>
      <c r="XW204" s="69"/>
      <c r="XX204" s="69"/>
      <c r="XY204" s="69"/>
      <c r="XZ204" s="69"/>
      <c r="YA204" s="69"/>
      <c r="YB204" s="69"/>
      <c r="YC204" s="69"/>
      <c r="YD204" s="69"/>
      <c r="YE204" s="69"/>
      <c r="YF204" s="69"/>
      <c r="YG204" s="69"/>
      <c r="YH204" s="69"/>
      <c r="YI204" s="69"/>
      <c r="YJ204" s="69"/>
      <c r="YK204" s="69"/>
      <c r="YL204" s="69"/>
      <c r="YM204" s="69"/>
      <c r="YN204" s="69"/>
      <c r="YO204" s="69"/>
      <c r="YP204" s="69"/>
      <c r="YQ204" s="69"/>
      <c r="YR204" s="69"/>
      <c r="YS204" s="69"/>
      <c r="YT204" s="69"/>
      <c r="YU204" s="69"/>
      <c r="YV204" s="69"/>
      <c r="YW204" s="69"/>
      <c r="YX204" s="69"/>
      <c r="YY204" s="69"/>
      <c r="YZ204" s="69"/>
      <c r="ZA204" s="69"/>
      <c r="ZB204" s="69"/>
      <c r="ZC204" s="69"/>
      <c r="ZD204" s="69"/>
      <c r="ZE204" s="69"/>
      <c r="ZF204" s="69"/>
      <c r="ZG204" s="69"/>
      <c r="ZH204" s="69"/>
      <c r="ZI204" s="69"/>
      <c r="ZJ204" s="69"/>
      <c r="ZK204" s="69"/>
      <c r="ZL204" s="69"/>
      <c r="ZM204" s="69"/>
      <c r="ZN204" s="69"/>
      <c r="ZO204" s="69"/>
      <c r="ZP204" s="69"/>
      <c r="ZQ204" s="69"/>
      <c r="ZR204" s="69"/>
      <c r="ZS204" s="69"/>
      <c r="ZT204" s="69"/>
      <c r="ZU204" s="69"/>
      <c r="ZV204" s="69"/>
      <c r="ZW204" s="69"/>
      <c r="ZX204" s="69"/>
      <c r="ZY204" s="69"/>
      <c r="ZZ204" s="69"/>
      <c r="AAA204" s="69"/>
      <c r="AAB204" s="69"/>
      <c r="AAC204" s="69"/>
      <c r="AAD204" s="69"/>
      <c r="AAE204" s="69"/>
      <c r="AAF204" s="69"/>
      <c r="AAG204" s="69"/>
      <c r="AAH204" s="69"/>
      <c r="AAI204" s="69"/>
      <c r="AAJ204" s="69"/>
      <c r="AAK204" s="69"/>
      <c r="AAL204" s="69"/>
      <c r="AAM204" s="69"/>
      <c r="AAN204" s="69"/>
      <c r="AAO204" s="69"/>
      <c r="AAP204" s="69"/>
      <c r="AAQ204" s="69"/>
      <c r="AAR204" s="69"/>
      <c r="AAS204" s="69"/>
      <c r="AAT204" s="69"/>
      <c r="AAU204" s="69"/>
      <c r="AAV204" s="69"/>
      <c r="AAW204" s="69"/>
      <c r="AAX204" s="69"/>
      <c r="AAY204" s="69"/>
      <c r="AAZ204" s="69"/>
      <c r="ABA204" s="69"/>
      <c r="ABB204" s="69"/>
      <c r="ABC204" s="69"/>
      <c r="ABD204" s="69"/>
      <c r="ABE204" s="69"/>
      <c r="ABF204" s="69"/>
      <c r="ABG204" s="69"/>
      <c r="ABH204" s="69"/>
      <c r="ABI204" s="69"/>
      <c r="ABJ204" s="69"/>
      <c r="ABK204" s="69"/>
      <c r="ABL204" s="69"/>
      <c r="ABM204" s="69"/>
      <c r="ABN204" s="69"/>
      <c r="ABO204" s="69"/>
      <c r="ABP204" s="69"/>
      <c r="ABQ204" s="69"/>
      <c r="ABR204" s="69"/>
      <c r="ABS204" s="69"/>
      <c r="ABT204" s="69"/>
      <c r="ABU204" s="69"/>
      <c r="ABV204" s="69"/>
      <c r="ABW204" s="69"/>
      <c r="ABX204" s="69"/>
      <c r="ABY204" s="69"/>
      <c r="ABZ204" s="69"/>
      <c r="ACA204" s="69"/>
      <c r="ACB204" s="69"/>
      <c r="ACC204" s="69"/>
      <c r="ACD204" s="69"/>
      <c r="ACE204" s="69"/>
      <c r="ACF204" s="69"/>
      <c r="ACG204" s="69"/>
      <c r="ACH204" s="69"/>
      <c r="ACI204" s="69"/>
      <c r="ACJ204" s="69"/>
      <c r="ACK204" s="69"/>
      <c r="ACL204" s="69"/>
      <c r="ACM204" s="69"/>
      <c r="ACN204" s="69"/>
      <c r="ACO204" s="69"/>
      <c r="ACP204" s="69"/>
      <c r="ACQ204" s="69"/>
      <c r="ACR204" s="69"/>
      <c r="ACS204" s="69"/>
      <c r="ACT204" s="69"/>
      <c r="ACU204" s="69"/>
      <c r="ACV204" s="69"/>
      <c r="ACW204" s="69"/>
      <c r="ACX204" s="69"/>
      <c r="ACY204" s="69"/>
      <c r="ACZ204" s="69"/>
      <c r="ADA204" s="69"/>
      <c r="ADB204" s="69"/>
      <c r="ADC204" s="69"/>
      <c r="ADD204" s="69"/>
      <c r="ADE204" s="69"/>
      <c r="ADF204" s="69"/>
      <c r="ADG204" s="69"/>
      <c r="ADH204" s="69"/>
      <c r="ADI204" s="69"/>
      <c r="ADJ204" s="69"/>
      <c r="ADK204" s="69"/>
      <c r="ADL204" s="69"/>
      <c r="ADM204" s="69"/>
      <c r="ADN204" s="69"/>
      <c r="ADO204" s="69"/>
      <c r="ADP204" s="69"/>
      <c r="ADQ204" s="69"/>
      <c r="ADR204" s="69"/>
      <c r="ADS204" s="69"/>
      <c r="ADT204" s="69"/>
      <c r="ADU204" s="69"/>
      <c r="ADV204" s="69"/>
      <c r="ADW204" s="69"/>
      <c r="ADX204" s="69"/>
      <c r="ADY204" s="69"/>
      <c r="ADZ204" s="77"/>
      <c r="AEA204" s="69"/>
      <c r="AEB204" s="69"/>
      <c r="AEC204" s="69"/>
      <c r="AED204" s="69"/>
      <c r="AEE204" s="111">
        <f t="shared" si="84"/>
        <v>199</v>
      </c>
      <c r="AEF204" s="109"/>
      <c r="AEG204" s="69"/>
      <c r="AEH204" s="69"/>
      <c r="AEI204" s="69"/>
      <c r="AEJ204" s="69"/>
      <c r="AEK204" s="69"/>
      <c r="AEL204" s="69"/>
      <c r="AEM204" s="69"/>
      <c r="AEN204" s="69"/>
      <c r="AEO204" s="69"/>
      <c r="AEP204" s="69"/>
      <c r="AEQ204" s="69"/>
      <c r="AER204" s="69"/>
      <c r="AES204" s="69"/>
      <c r="AET204" s="69"/>
      <c r="AEU204" s="69"/>
      <c r="AEV204" s="69"/>
      <c r="AEW204" s="69"/>
      <c r="AEX204" s="69"/>
      <c r="AEY204" s="69"/>
      <c r="AEZ204" s="69"/>
      <c r="AFA204" s="69"/>
      <c r="AFB204" s="113"/>
      <c r="AFC204" s="113"/>
      <c r="AFD204" s="113"/>
      <c r="AFE204" s="113"/>
      <c r="AFF204" s="113"/>
      <c r="AFG204" s="113"/>
      <c r="AFH204" s="113"/>
      <c r="AFI204" s="113"/>
      <c r="AFJ204" s="113"/>
      <c r="AFK204" s="113"/>
      <c r="AFL204" s="113"/>
      <c r="AFM204" s="113"/>
      <c r="AFN204" s="113"/>
      <c r="AFO204" s="113"/>
      <c r="AFP204" s="113"/>
      <c r="AFQ204" s="113"/>
      <c r="AFR204" s="113"/>
      <c r="AFS204" s="113"/>
      <c r="AFT204" s="113"/>
      <c r="AFU204" s="113"/>
      <c r="AFV204" s="113"/>
      <c r="AFW204" s="113"/>
      <c r="AFX204" s="113"/>
      <c r="AFY204" s="113"/>
      <c r="AFZ204" s="113"/>
      <c r="AGA204" s="113"/>
      <c r="AIP204" s="69"/>
      <c r="AIQ204" s="69"/>
      <c r="AIR204" s="69"/>
      <c r="AIS204" s="69"/>
      <c r="AIT204" s="69"/>
      <c r="AIU204" s="69"/>
    </row>
    <row r="205" spans="2:931" ht="4.5" customHeight="1" x14ac:dyDescent="0.25">
      <c r="B205" s="69"/>
      <c r="C205" s="69"/>
      <c r="D205" s="69"/>
      <c r="E205" s="77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69"/>
      <c r="ER205" s="69"/>
      <c r="ES205" s="69"/>
      <c r="ET205" s="69"/>
      <c r="EU205" s="69"/>
      <c r="EV205" s="69"/>
      <c r="EW205" s="69"/>
      <c r="EX205" s="69"/>
      <c r="EY205" s="69"/>
      <c r="EZ205" s="69"/>
      <c r="FA205" s="69"/>
      <c r="FB205" s="69"/>
      <c r="FC205" s="69"/>
      <c r="FD205" s="69"/>
      <c r="FE205" s="69"/>
      <c r="FF205" s="69"/>
      <c r="FG205" s="69"/>
      <c r="FH205" s="69"/>
      <c r="FI205" s="69"/>
      <c r="FJ205" s="69"/>
      <c r="FK205" s="69"/>
      <c r="FL205" s="69"/>
      <c r="FM205" s="69"/>
      <c r="FN205" s="69"/>
      <c r="FO205" s="69"/>
      <c r="FP205" s="69"/>
      <c r="FQ205" s="69"/>
      <c r="FR205" s="69"/>
      <c r="FS205" s="69"/>
      <c r="FT205" s="69"/>
      <c r="FU205" s="69"/>
      <c r="FV205" s="69"/>
      <c r="FW205" s="69"/>
      <c r="FX205" s="69"/>
      <c r="FY205" s="69"/>
      <c r="FZ205" s="69"/>
      <c r="GA205" s="69"/>
      <c r="GB205" s="69"/>
      <c r="GC205" s="69"/>
      <c r="GD205" s="69"/>
      <c r="GE205" s="69"/>
      <c r="GF205" s="69"/>
      <c r="GG205" s="69"/>
      <c r="GH205" s="69"/>
      <c r="GI205" s="69"/>
      <c r="GJ205" s="69"/>
      <c r="GK205" s="69"/>
      <c r="GL205" s="69"/>
      <c r="GM205" s="69"/>
      <c r="GN205" s="69"/>
      <c r="GO205" s="69"/>
      <c r="GP205" s="69"/>
      <c r="GQ205" s="69"/>
      <c r="GR205" s="69"/>
      <c r="GS205" s="69"/>
      <c r="GT205" s="69"/>
      <c r="GU205" s="69"/>
      <c r="GV205" s="69"/>
      <c r="GW205" s="69"/>
      <c r="GX205" s="69"/>
      <c r="GY205" s="69"/>
      <c r="GZ205" s="69"/>
      <c r="HA205" s="69"/>
      <c r="HB205" s="69"/>
      <c r="HC205" s="69"/>
      <c r="HD205" s="69"/>
      <c r="HE205" s="69"/>
      <c r="HF205" s="69"/>
      <c r="HG205" s="69"/>
      <c r="HH205" s="69"/>
      <c r="HI205" s="69"/>
      <c r="HJ205" s="69"/>
      <c r="HK205" s="69"/>
      <c r="HL205" s="69"/>
      <c r="HM205" s="69"/>
      <c r="HN205" s="69"/>
      <c r="HO205" s="69"/>
      <c r="HP205" s="69"/>
      <c r="HQ205" s="69"/>
      <c r="HR205" s="69"/>
      <c r="HS205" s="69"/>
      <c r="HT205" s="69"/>
      <c r="HU205" s="69"/>
      <c r="HV205" s="69"/>
      <c r="HW205" s="69"/>
      <c r="HX205" s="69"/>
      <c r="HY205" s="69"/>
      <c r="HZ205" s="69"/>
      <c r="IA205" s="69"/>
      <c r="IB205" s="69"/>
      <c r="IC205" s="69"/>
      <c r="ID205" s="69"/>
      <c r="IE205" s="69"/>
      <c r="IF205" s="69"/>
      <c r="IG205" s="69"/>
      <c r="IH205" s="69"/>
      <c r="II205" s="69"/>
      <c r="IJ205" s="69"/>
      <c r="IK205" s="69"/>
      <c r="IL205" s="69"/>
      <c r="IM205" s="69"/>
      <c r="IN205" s="69"/>
      <c r="IO205" s="69"/>
      <c r="IP205" s="69"/>
      <c r="IQ205" s="69"/>
      <c r="IR205" s="69"/>
      <c r="IS205" s="69"/>
      <c r="IT205" s="69"/>
      <c r="IU205" s="69"/>
      <c r="IV205" s="69"/>
      <c r="IW205" s="69"/>
      <c r="IX205" s="69"/>
      <c r="IY205" s="69"/>
      <c r="IZ205" s="69"/>
      <c r="JA205" s="69"/>
      <c r="JB205" s="69"/>
      <c r="JC205" s="69"/>
      <c r="JD205" s="69"/>
      <c r="JE205" s="69"/>
      <c r="JF205" s="69"/>
      <c r="JG205" s="69"/>
      <c r="JH205" s="69"/>
      <c r="JI205" s="69"/>
      <c r="JJ205" s="69"/>
      <c r="JK205" s="69"/>
      <c r="JL205" s="69"/>
      <c r="JM205" s="69"/>
      <c r="JN205" s="69"/>
      <c r="JO205" s="69"/>
      <c r="JP205" s="69"/>
      <c r="JQ205" s="69"/>
      <c r="JR205" s="69"/>
      <c r="JS205" s="69"/>
      <c r="JT205" s="69"/>
      <c r="JU205" s="69"/>
      <c r="JV205" s="69"/>
      <c r="JW205" s="69"/>
      <c r="JX205" s="69"/>
      <c r="JY205" s="69"/>
      <c r="JZ205" s="69"/>
      <c r="KA205" s="69"/>
      <c r="KB205" s="69"/>
      <c r="KC205" s="69"/>
      <c r="KD205" s="69"/>
      <c r="KE205" s="69"/>
      <c r="KF205" s="69"/>
      <c r="KG205" s="69"/>
      <c r="KH205" s="69"/>
      <c r="KI205" s="69"/>
      <c r="KJ205" s="69"/>
      <c r="KK205" s="69"/>
      <c r="KL205" s="69"/>
      <c r="KM205" s="69"/>
      <c r="KN205" s="69"/>
      <c r="KO205" s="69"/>
      <c r="KP205" s="69"/>
      <c r="KQ205" s="69"/>
      <c r="KR205" s="69"/>
      <c r="KS205" s="69"/>
      <c r="KT205" s="69"/>
      <c r="KU205" s="69"/>
      <c r="KV205" s="69"/>
      <c r="KW205" s="69"/>
      <c r="KX205" s="69"/>
      <c r="KY205" s="69"/>
      <c r="KZ205" s="69"/>
      <c r="LA205" s="69"/>
      <c r="LB205" s="69"/>
      <c r="LC205" s="69"/>
      <c r="LD205" s="69"/>
      <c r="LE205" s="69"/>
      <c r="LF205" s="69"/>
      <c r="LG205" s="69"/>
      <c r="LH205" s="69"/>
      <c r="LI205" s="69"/>
      <c r="LJ205" s="69"/>
      <c r="LK205" s="69"/>
      <c r="LL205" s="69"/>
      <c r="LM205" s="69"/>
      <c r="LN205" s="69"/>
      <c r="LO205" s="69"/>
      <c r="LP205" s="69"/>
      <c r="LQ205" s="69"/>
      <c r="LR205" s="69"/>
      <c r="LS205" s="69"/>
      <c r="LT205" s="69"/>
      <c r="LU205" s="69"/>
      <c r="LV205" s="69"/>
      <c r="LW205" s="69"/>
      <c r="LX205" s="69"/>
      <c r="LY205" s="69"/>
      <c r="LZ205" s="69"/>
      <c r="MA205" s="69"/>
      <c r="MB205" s="69"/>
      <c r="MC205" s="69"/>
      <c r="MD205" s="69"/>
      <c r="ME205" s="69"/>
      <c r="MF205" s="69"/>
      <c r="MG205" s="69"/>
      <c r="MH205" s="69"/>
      <c r="MI205" s="69"/>
      <c r="MJ205" s="69"/>
      <c r="MK205" s="69"/>
      <c r="ML205" s="69"/>
      <c r="MM205" s="69"/>
      <c r="MN205" s="69"/>
      <c r="MO205" s="69"/>
      <c r="MP205" s="69"/>
      <c r="MQ205" s="69"/>
      <c r="MR205" s="69"/>
      <c r="MS205" s="69"/>
      <c r="MT205" s="69"/>
      <c r="MU205" s="69"/>
      <c r="MV205" s="69"/>
      <c r="MW205" s="69"/>
      <c r="MX205" s="69"/>
      <c r="MY205" s="69"/>
      <c r="MZ205" s="69"/>
      <c r="NA205" s="69"/>
      <c r="NB205" s="69"/>
      <c r="NC205" s="69"/>
      <c r="ND205" s="69"/>
      <c r="NE205" s="69"/>
      <c r="NF205" s="69"/>
      <c r="NG205" s="69"/>
      <c r="NH205" s="69"/>
      <c r="NI205" s="69"/>
      <c r="NJ205" s="69"/>
      <c r="NK205" s="69"/>
      <c r="NL205" s="69"/>
      <c r="NM205" s="69"/>
      <c r="NN205" s="69"/>
      <c r="NO205" s="69"/>
      <c r="NP205" s="69"/>
      <c r="NQ205" s="69"/>
      <c r="NR205" s="69"/>
      <c r="NS205" s="69"/>
      <c r="NT205" s="69"/>
      <c r="NU205" s="69"/>
      <c r="NV205" s="69"/>
      <c r="NW205" s="69"/>
      <c r="NX205" s="69"/>
      <c r="NY205" s="69"/>
      <c r="NZ205" s="69"/>
      <c r="OA205" s="69"/>
      <c r="OB205" s="69"/>
      <c r="OC205" s="69"/>
      <c r="OD205" s="69"/>
      <c r="OE205" s="69"/>
      <c r="OF205" s="69"/>
      <c r="OG205" s="69"/>
      <c r="OH205" s="69"/>
      <c r="OI205" s="69"/>
      <c r="OJ205" s="69"/>
      <c r="OK205" s="69"/>
      <c r="OL205" s="69"/>
      <c r="OM205" s="69"/>
      <c r="ON205" s="69"/>
      <c r="OO205" s="69"/>
      <c r="OP205" s="69"/>
      <c r="OQ205" s="69"/>
      <c r="OR205" s="69"/>
      <c r="OS205" s="69"/>
      <c r="OT205" s="69"/>
      <c r="OU205" s="69"/>
      <c r="OV205" s="69"/>
      <c r="OW205" s="69"/>
      <c r="OX205" s="69"/>
      <c r="OY205" s="69"/>
      <c r="OZ205" s="69"/>
      <c r="PA205" s="69"/>
      <c r="PB205" s="69"/>
      <c r="PC205" s="69"/>
      <c r="PD205" s="69"/>
      <c r="PE205" s="69"/>
      <c r="PF205" s="69"/>
      <c r="PG205" s="69"/>
      <c r="PH205" s="69"/>
      <c r="PI205" s="69"/>
      <c r="PJ205" s="69"/>
      <c r="PK205" s="69"/>
      <c r="PL205" s="69"/>
      <c r="PM205" s="69"/>
      <c r="PN205" s="69"/>
      <c r="PO205" s="69"/>
      <c r="PP205" s="69"/>
      <c r="PQ205" s="69"/>
      <c r="PR205" s="69"/>
      <c r="PS205" s="69"/>
      <c r="PT205" s="69"/>
      <c r="PU205" s="69"/>
      <c r="PV205" s="69"/>
      <c r="PW205" s="69"/>
      <c r="PX205" s="69"/>
      <c r="PY205" s="69"/>
      <c r="PZ205" s="69"/>
      <c r="QA205" s="69"/>
      <c r="QB205" s="69"/>
      <c r="QC205" s="69"/>
      <c r="QD205" s="69"/>
      <c r="QE205" s="69"/>
      <c r="QF205" s="69"/>
      <c r="QG205" s="69"/>
      <c r="QH205" s="69"/>
      <c r="QI205" s="69"/>
      <c r="QJ205" s="69"/>
      <c r="QK205" s="69"/>
      <c r="QL205" s="69"/>
      <c r="QM205" s="69"/>
      <c r="QN205" s="69"/>
      <c r="QO205" s="69"/>
      <c r="QP205" s="69"/>
      <c r="QQ205" s="69"/>
      <c r="QR205" s="69"/>
      <c r="QS205" s="69"/>
      <c r="QT205" s="69"/>
      <c r="QU205" s="69"/>
      <c r="QV205" s="69"/>
      <c r="QW205" s="69"/>
      <c r="QX205" s="69"/>
      <c r="QY205" s="69"/>
      <c r="QZ205" s="69"/>
      <c r="RA205" s="69"/>
      <c r="RB205" s="69"/>
      <c r="RC205" s="69"/>
      <c r="RD205" s="69"/>
      <c r="RE205" s="69"/>
      <c r="RF205" s="69"/>
      <c r="RG205" s="69"/>
      <c r="RH205" s="69"/>
      <c r="RI205" s="69"/>
      <c r="RJ205" s="69"/>
      <c r="RK205" s="69"/>
      <c r="RL205" s="69"/>
      <c r="RM205" s="69"/>
      <c r="RN205" s="69"/>
      <c r="RO205" s="69"/>
      <c r="RP205" s="69"/>
      <c r="RQ205" s="69"/>
      <c r="RR205" s="69"/>
      <c r="RS205" s="69"/>
      <c r="RT205" s="69"/>
      <c r="RU205" s="69"/>
      <c r="RV205" s="69"/>
      <c r="RW205" s="69"/>
      <c r="RX205" s="69"/>
      <c r="RY205" s="69"/>
      <c r="RZ205" s="69"/>
      <c r="SA205" s="69"/>
      <c r="SB205" s="69"/>
      <c r="SC205" s="69"/>
      <c r="SD205" s="69"/>
      <c r="SE205" s="69"/>
      <c r="SF205" s="69"/>
      <c r="SG205" s="69"/>
      <c r="SH205" s="69"/>
      <c r="SI205" s="69"/>
      <c r="SJ205" s="69"/>
      <c r="SK205" s="69"/>
      <c r="SL205" s="69"/>
      <c r="SM205" s="69"/>
      <c r="SN205" s="69"/>
      <c r="SO205" s="69"/>
      <c r="SP205" s="69"/>
      <c r="SQ205" s="69"/>
      <c r="SR205" s="69"/>
      <c r="SS205" s="69"/>
      <c r="ST205" s="69"/>
      <c r="SU205" s="69"/>
      <c r="SV205" s="69"/>
      <c r="SW205" s="69"/>
      <c r="SX205" s="69"/>
      <c r="SY205" s="69"/>
      <c r="SZ205" s="69"/>
      <c r="TA205" s="69"/>
      <c r="TB205" s="69"/>
      <c r="TC205" s="69"/>
      <c r="TD205" s="69"/>
      <c r="TE205" s="69"/>
      <c r="TF205" s="69"/>
      <c r="TG205" s="69"/>
      <c r="TH205" s="69"/>
      <c r="TI205" s="69"/>
      <c r="TJ205" s="69"/>
      <c r="TK205" s="69"/>
      <c r="TL205" s="69"/>
      <c r="TM205" s="69"/>
      <c r="TN205" s="69"/>
      <c r="TO205" s="69"/>
      <c r="TP205" s="69"/>
      <c r="TQ205" s="69"/>
      <c r="TR205" s="69"/>
      <c r="TS205" s="69"/>
      <c r="TT205" s="69"/>
      <c r="TU205" s="69"/>
      <c r="TV205" s="69"/>
      <c r="TW205" s="69"/>
      <c r="TX205" s="69"/>
      <c r="TY205" s="69"/>
      <c r="TZ205" s="69"/>
      <c r="UA205" s="69"/>
      <c r="UB205" s="69"/>
      <c r="UC205" s="69"/>
      <c r="UD205" s="69"/>
      <c r="UE205" s="69"/>
      <c r="UF205" s="69"/>
      <c r="UG205" s="69"/>
      <c r="UH205" s="69"/>
      <c r="UI205" s="69"/>
      <c r="UJ205" s="69"/>
      <c r="UK205" s="69"/>
      <c r="UL205" s="69"/>
      <c r="UM205" s="69"/>
      <c r="UN205" s="69"/>
      <c r="UO205" s="69"/>
      <c r="UP205" s="69"/>
      <c r="UQ205" s="69"/>
      <c r="UR205" s="69"/>
      <c r="US205" s="69"/>
      <c r="UT205" s="69"/>
      <c r="UU205" s="69"/>
      <c r="UV205" s="69"/>
      <c r="UW205" s="69"/>
      <c r="UX205" s="69"/>
      <c r="UY205" s="69"/>
      <c r="UZ205" s="69"/>
      <c r="VA205" s="69"/>
      <c r="VB205" s="69"/>
      <c r="VC205" s="69"/>
      <c r="VD205" s="69"/>
      <c r="VE205" s="69"/>
      <c r="VF205" s="69"/>
      <c r="VG205" s="69"/>
      <c r="VH205" s="69"/>
      <c r="VI205" s="69"/>
      <c r="VJ205" s="69"/>
      <c r="VK205" s="69"/>
      <c r="VL205" s="69"/>
      <c r="VM205" s="69"/>
      <c r="VN205" s="69"/>
      <c r="VO205" s="69"/>
      <c r="VP205" s="69"/>
      <c r="VQ205" s="69"/>
      <c r="VR205" s="69"/>
      <c r="VS205" s="69"/>
      <c r="VT205" s="69"/>
      <c r="VU205" s="69"/>
      <c r="VV205" s="69"/>
      <c r="VW205" s="69"/>
      <c r="VX205" s="69"/>
      <c r="VY205" s="69"/>
      <c r="VZ205" s="69"/>
      <c r="WA205" s="69"/>
      <c r="WB205" s="69"/>
      <c r="WC205" s="69"/>
      <c r="WD205" s="69"/>
      <c r="WE205" s="69"/>
      <c r="WF205" s="69"/>
      <c r="WG205" s="69"/>
      <c r="WH205" s="69"/>
      <c r="WI205" s="69"/>
      <c r="WJ205" s="69"/>
      <c r="WK205" s="69"/>
      <c r="WL205" s="69"/>
      <c r="WM205" s="69"/>
      <c r="WN205" s="69"/>
      <c r="WO205" s="69"/>
      <c r="WP205" s="69"/>
      <c r="WQ205" s="69"/>
      <c r="WR205" s="69"/>
      <c r="WS205" s="69"/>
      <c r="WT205" s="69"/>
      <c r="WU205" s="69"/>
      <c r="WV205" s="69"/>
      <c r="WW205" s="69"/>
      <c r="WX205" s="69"/>
      <c r="WY205" s="69"/>
      <c r="WZ205" s="69"/>
      <c r="XA205" s="69"/>
      <c r="XB205" s="69"/>
      <c r="XC205" s="69"/>
      <c r="XD205" s="69"/>
      <c r="XE205" s="69"/>
      <c r="XF205" s="69"/>
      <c r="XG205" s="69"/>
      <c r="XH205" s="69"/>
      <c r="XI205" s="69"/>
      <c r="XJ205" s="69"/>
      <c r="XK205" s="69"/>
      <c r="XL205" s="69"/>
      <c r="XM205" s="69"/>
      <c r="XN205" s="69"/>
      <c r="XO205" s="69"/>
      <c r="XP205" s="69"/>
      <c r="XQ205" s="69"/>
      <c r="XR205" s="69"/>
      <c r="XS205" s="69"/>
      <c r="XT205" s="69"/>
      <c r="XU205" s="69"/>
      <c r="XV205" s="69"/>
      <c r="XW205" s="69"/>
      <c r="XX205" s="69"/>
      <c r="XY205" s="69"/>
      <c r="XZ205" s="69"/>
      <c r="YA205" s="69"/>
      <c r="YB205" s="69"/>
      <c r="YC205" s="69"/>
      <c r="YD205" s="69"/>
      <c r="YE205" s="69"/>
      <c r="YF205" s="69"/>
      <c r="YG205" s="69"/>
      <c r="YH205" s="69"/>
      <c r="YI205" s="69"/>
      <c r="YJ205" s="69"/>
      <c r="YK205" s="69"/>
      <c r="YL205" s="69"/>
      <c r="YM205" s="69"/>
      <c r="YN205" s="69"/>
      <c r="YO205" s="69"/>
      <c r="YP205" s="69"/>
      <c r="YQ205" s="69"/>
      <c r="YR205" s="69"/>
      <c r="YS205" s="69"/>
      <c r="YT205" s="69"/>
      <c r="YU205" s="69"/>
      <c r="YV205" s="69"/>
      <c r="YW205" s="69"/>
      <c r="YX205" s="69"/>
      <c r="YY205" s="69"/>
      <c r="YZ205" s="69"/>
      <c r="ZA205" s="69"/>
      <c r="ZB205" s="69"/>
      <c r="ZC205" s="69"/>
      <c r="ZD205" s="69"/>
      <c r="ZE205" s="69"/>
      <c r="ZF205" s="69"/>
      <c r="ZG205" s="69"/>
      <c r="ZH205" s="69"/>
      <c r="ZI205" s="69"/>
      <c r="ZJ205" s="69"/>
      <c r="ZK205" s="69"/>
      <c r="ZL205" s="69"/>
      <c r="ZM205" s="69"/>
      <c r="ZN205" s="69"/>
      <c r="ZO205" s="69"/>
      <c r="ZP205" s="69"/>
      <c r="ZQ205" s="69"/>
      <c r="ZR205" s="69"/>
      <c r="ZS205" s="69"/>
      <c r="ZT205" s="69"/>
      <c r="ZU205" s="69"/>
      <c r="ZV205" s="69"/>
      <c r="ZW205" s="69"/>
      <c r="ZX205" s="69"/>
      <c r="ZY205" s="69"/>
      <c r="ZZ205" s="69"/>
      <c r="AAA205" s="69"/>
      <c r="AAB205" s="69"/>
      <c r="AAC205" s="69"/>
      <c r="AAD205" s="69"/>
      <c r="AAE205" s="69"/>
      <c r="AAF205" s="69"/>
      <c r="AAG205" s="69"/>
      <c r="AAH205" s="69"/>
      <c r="AAI205" s="69"/>
      <c r="AAJ205" s="69"/>
      <c r="AAK205" s="69"/>
      <c r="AAL205" s="69"/>
      <c r="AAM205" s="69"/>
      <c r="AAN205" s="69"/>
      <c r="AAO205" s="69"/>
      <c r="AAP205" s="69"/>
      <c r="AAQ205" s="69"/>
      <c r="AAR205" s="69"/>
      <c r="AAS205" s="69"/>
      <c r="AAT205" s="69"/>
      <c r="AAU205" s="69"/>
      <c r="AAV205" s="69"/>
      <c r="AAW205" s="69"/>
      <c r="AAX205" s="69"/>
      <c r="AAY205" s="69"/>
      <c r="AAZ205" s="69"/>
      <c r="ABA205" s="69"/>
      <c r="ABB205" s="69"/>
      <c r="ABC205" s="69"/>
      <c r="ABD205" s="69"/>
      <c r="ABE205" s="69"/>
      <c r="ABF205" s="69"/>
      <c r="ABG205" s="69"/>
      <c r="ABH205" s="69"/>
      <c r="ABI205" s="69"/>
      <c r="ABJ205" s="69"/>
      <c r="ABK205" s="69"/>
      <c r="ABL205" s="69"/>
      <c r="ABM205" s="69"/>
      <c r="ABN205" s="69"/>
      <c r="ABO205" s="69"/>
      <c r="ABP205" s="69"/>
      <c r="ABQ205" s="69"/>
      <c r="ABR205" s="69"/>
      <c r="ABS205" s="69"/>
      <c r="ABT205" s="69"/>
      <c r="ABU205" s="69"/>
      <c r="ABV205" s="69"/>
      <c r="ABW205" s="69"/>
      <c r="ABX205" s="69"/>
      <c r="ABY205" s="69"/>
      <c r="ABZ205" s="69"/>
      <c r="ACA205" s="69"/>
      <c r="ACB205" s="69"/>
      <c r="ACC205" s="69"/>
      <c r="ACD205" s="69"/>
      <c r="ACE205" s="69"/>
      <c r="ACF205" s="69"/>
      <c r="ACG205" s="69"/>
      <c r="ACH205" s="69"/>
      <c r="ACI205" s="69"/>
      <c r="ACJ205" s="69"/>
      <c r="ACK205" s="69"/>
      <c r="ACL205" s="69"/>
      <c r="ACM205" s="69"/>
      <c r="ACN205" s="69"/>
      <c r="ACO205" s="69"/>
      <c r="ACP205" s="69"/>
      <c r="ACQ205" s="69"/>
      <c r="ACR205" s="69"/>
      <c r="ACS205" s="69"/>
      <c r="ACT205" s="69"/>
      <c r="ACU205" s="69"/>
      <c r="ACV205" s="69"/>
      <c r="ACW205" s="69"/>
      <c r="ACX205" s="69"/>
      <c r="ACY205" s="69"/>
      <c r="ACZ205" s="69"/>
      <c r="ADA205" s="69"/>
      <c r="ADB205" s="69"/>
      <c r="ADC205" s="69"/>
      <c r="ADD205" s="69"/>
      <c r="ADE205" s="69"/>
      <c r="ADF205" s="69"/>
      <c r="ADG205" s="69"/>
      <c r="ADH205" s="69"/>
      <c r="ADI205" s="69"/>
      <c r="ADJ205" s="69"/>
      <c r="ADK205" s="69"/>
      <c r="ADL205" s="69"/>
      <c r="ADM205" s="69"/>
      <c r="ADN205" s="69"/>
      <c r="ADO205" s="69"/>
      <c r="ADP205" s="69"/>
      <c r="ADQ205" s="69"/>
      <c r="ADR205" s="69"/>
      <c r="ADS205" s="69"/>
      <c r="ADT205" s="69"/>
      <c r="ADU205" s="69"/>
      <c r="ADV205" s="69"/>
      <c r="ADW205" s="69"/>
      <c r="ADX205" s="69"/>
      <c r="ADY205" s="69"/>
      <c r="ADZ205" s="77"/>
      <c r="AEA205" s="69"/>
      <c r="AEB205" s="69"/>
      <c r="AEC205" s="69"/>
      <c r="AED205" s="69"/>
      <c r="AEE205" s="111">
        <f t="shared" si="84"/>
        <v>200</v>
      </c>
      <c r="AEF205" s="109"/>
      <c r="AEG205" s="69"/>
      <c r="AEH205" s="69"/>
      <c r="AEI205" s="69"/>
      <c r="AEJ205" s="69"/>
      <c r="AEK205" s="69"/>
      <c r="AEL205" s="69"/>
      <c r="AEM205" s="69"/>
      <c r="AEN205" s="69"/>
      <c r="AEO205" s="69"/>
      <c r="AEP205" s="69"/>
      <c r="AEQ205" s="69"/>
      <c r="AER205" s="69"/>
      <c r="AES205" s="69"/>
      <c r="AET205" s="69"/>
      <c r="AEU205" s="69"/>
      <c r="AEV205" s="69"/>
      <c r="AEW205" s="69"/>
      <c r="AEX205" s="69"/>
      <c r="AEY205" s="69"/>
      <c r="AEZ205" s="69"/>
      <c r="AFA205" s="69"/>
      <c r="AFB205" s="113"/>
      <c r="AFC205" s="113"/>
      <c r="AFD205" s="113"/>
      <c r="AFE205" s="113"/>
      <c r="AFF205" s="113"/>
      <c r="AFG205" s="113"/>
      <c r="AFH205" s="113"/>
      <c r="AFI205" s="113"/>
      <c r="AFJ205" s="113"/>
      <c r="AFK205" s="113"/>
      <c r="AFL205" s="113"/>
      <c r="AFM205" s="113"/>
      <c r="AFN205" s="113"/>
      <c r="AFO205" s="113"/>
      <c r="AFP205" s="113"/>
      <c r="AFQ205" s="113"/>
      <c r="AFR205" s="113"/>
      <c r="AFS205" s="113"/>
      <c r="AFT205" s="113"/>
      <c r="AFU205" s="113"/>
      <c r="AFV205" s="113"/>
      <c r="AFW205" s="113"/>
      <c r="AFX205" s="113"/>
      <c r="AFY205" s="113"/>
      <c r="AFZ205" s="113"/>
      <c r="AGA205" s="113"/>
      <c r="AIP205" s="69"/>
      <c r="AIQ205" s="69"/>
      <c r="AIR205" s="69"/>
      <c r="AIS205" s="69"/>
      <c r="AIT205" s="69"/>
      <c r="AIU205" s="69"/>
    </row>
    <row r="206" spans="2:931" ht="4.5" customHeight="1" x14ac:dyDescent="0.25">
      <c r="B206" s="69"/>
      <c r="C206" s="69"/>
      <c r="D206" s="69"/>
      <c r="E206" s="77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69"/>
      <c r="ER206" s="69"/>
      <c r="ES206" s="69"/>
      <c r="ET206" s="69"/>
      <c r="EU206" s="69"/>
      <c r="EV206" s="69"/>
      <c r="EW206" s="69"/>
      <c r="EX206" s="69"/>
      <c r="EY206" s="69"/>
      <c r="EZ206" s="69"/>
      <c r="FA206" s="69"/>
      <c r="FB206" s="69"/>
      <c r="FC206" s="69"/>
      <c r="FD206" s="69"/>
      <c r="FE206" s="69"/>
      <c r="FF206" s="69"/>
      <c r="FG206" s="69"/>
      <c r="FH206" s="69"/>
      <c r="FI206" s="69"/>
      <c r="FJ206" s="69"/>
      <c r="FK206" s="69"/>
      <c r="FL206" s="69"/>
      <c r="FM206" s="69"/>
      <c r="FN206" s="69"/>
      <c r="FO206" s="69"/>
      <c r="FP206" s="69"/>
      <c r="FQ206" s="69"/>
      <c r="FR206" s="69"/>
      <c r="FS206" s="69"/>
      <c r="FT206" s="69"/>
      <c r="FU206" s="69"/>
      <c r="FV206" s="69"/>
      <c r="FW206" s="69"/>
      <c r="FX206" s="69"/>
      <c r="FY206" s="69"/>
      <c r="FZ206" s="69"/>
      <c r="GA206" s="69"/>
      <c r="GB206" s="69"/>
      <c r="GC206" s="69"/>
      <c r="GD206" s="69"/>
      <c r="GE206" s="69"/>
      <c r="GF206" s="69"/>
      <c r="GG206" s="69"/>
      <c r="GH206" s="69"/>
      <c r="GI206" s="69"/>
      <c r="GJ206" s="69"/>
      <c r="GK206" s="69"/>
      <c r="GL206" s="69"/>
      <c r="GM206" s="69"/>
      <c r="GN206" s="69"/>
      <c r="GO206" s="69"/>
      <c r="GP206" s="69"/>
      <c r="GQ206" s="69"/>
      <c r="GR206" s="69"/>
      <c r="GS206" s="69"/>
      <c r="GT206" s="69"/>
      <c r="GU206" s="69"/>
      <c r="GV206" s="69"/>
      <c r="GW206" s="69"/>
      <c r="GX206" s="69"/>
      <c r="GY206" s="69"/>
      <c r="GZ206" s="69"/>
      <c r="HA206" s="69"/>
      <c r="HB206" s="69"/>
      <c r="HC206" s="69"/>
      <c r="HD206" s="69"/>
      <c r="HE206" s="69"/>
      <c r="HF206" s="69"/>
      <c r="HG206" s="69"/>
      <c r="HH206" s="69"/>
      <c r="HI206" s="69"/>
      <c r="HJ206" s="69"/>
      <c r="HK206" s="69"/>
      <c r="HL206" s="69"/>
      <c r="HM206" s="69"/>
      <c r="HN206" s="69"/>
      <c r="HO206" s="69"/>
      <c r="HP206" s="69"/>
      <c r="HQ206" s="69"/>
      <c r="HR206" s="69"/>
      <c r="HS206" s="69"/>
      <c r="HT206" s="69"/>
      <c r="HU206" s="69"/>
      <c r="HV206" s="69"/>
      <c r="HW206" s="69"/>
      <c r="HX206" s="69"/>
      <c r="HY206" s="69"/>
      <c r="HZ206" s="69"/>
      <c r="IA206" s="69"/>
      <c r="IB206" s="69"/>
      <c r="IC206" s="69"/>
      <c r="ID206" s="69"/>
      <c r="IE206" s="69"/>
      <c r="IF206" s="69"/>
      <c r="IG206" s="69"/>
      <c r="IH206" s="69"/>
      <c r="II206" s="69"/>
      <c r="IJ206" s="69"/>
      <c r="IK206" s="69"/>
      <c r="IL206" s="69"/>
      <c r="IM206" s="69"/>
      <c r="IN206" s="69"/>
      <c r="IO206" s="69"/>
      <c r="IP206" s="69"/>
      <c r="IQ206" s="69"/>
      <c r="IR206" s="69"/>
      <c r="IS206" s="69"/>
      <c r="IT206" s="69"/>
      <c r="IU206" s="69"/>
      <c r="IV206" s="69"/>
      <c r="IW206" s="69"/>
      <c r="IX206" s="69"/>
      <c r="IY206" s="69"/>
      <c r="IZ206" s="69"/>
      <c r="JA206" s="69"/>
      <c r="JB206" s="69"/>
      <c r="JC206" s="69"/>
      <c r="JD206" s="69"/>
      <c r="JE206" s="69"/>
      <c r="JF206" s="69"/>
      <c r="JG206" s="69"/>
      <c r="JH206" s="69"/>
      <c r="JI206" s="69"/>
      <c r="JJ206" s="69"/>
      <c r="JK206" s="69"/>
      <c r="JL206" s="69"/>
      <c r="JM206" s="69"/>
      <c r="JN206" s="69"/>
      <c r="JO206" s="69"/>
      <c r="JP206" s="69"/>
      <c r="JQ206" s="69"/>
      <c r="JR206" s="69"/>
      <c r="JS206" s="69"/>
      <c r="JT206" s="69"/>
      <c r="JU206" s="69"/>
      <c r="JV206" s="69"/>
      <c r="JW206" s="69"/>
      <c r="JX206" s="69"/>
      <c r="JY206" s="69"/>
      <c r="JZ206" s="69"/>
      <c r="KA206" s="69"/>
      <c r="KB206" s="69"/>
      <c r="KC206" s="69"/>
      <c r="KD206" s="69"/>
      <c r="KE206" s="69"/>
      <c r="KF206" s="69"/>
      <c r="KG206" s="69"/>
      <c r="KH206" s="69"/>
      <c r="KI206" s="69"/>
      <c r="KJ206" s="69"/>
      <c r="KK206" s="69"/>
      <c r="KL206" s="69"/>
      <c r="KM206" s="69"/>
      <c r="KN206" s="69"/>
      <c r="KO206" s="69"/>
      <c r="KP206" s="69"/>
      <c r="KQ206" s="69"/>
      <c r="KR206" s="69"/>
      <c r="KS206" s="69"/>
      <c r="KT206" s="69"/>
      <c r="KU206" s="69"/>
      <c r="KV206" s="69"/>
      <c r="KW206" s="69"/>
      <c r="KX206" s="69"/>
      <c r="KY206" s="69"/>
      <c r="KZ206" s="69"/>
      <c r="LA206" s="69"/>
      <c r="LB206" s="69"/>
      <c r="LC206" s="69"/>
      <c r="LD206" s="69"/>
      <c r="LE206" s="69"/>
      <c r="LF206" s="69"/>
      <c r="LG206" s="69"/>
      <c r="LH206" s="69"/>
      <c r="LI206" s="69"/>
      <c r="LJ206" s="69"/>
      <c r="LK206" s="69"/>
      <c r="LL206" s="69"/>
      <c r="LM206" s="69"/>
      <c r="LN206" s="69"/>
      <c r="LO206" s="69"/>
      <c r="LP206" s="69"/>
      <c r="LQ206" s="69"/>
      <c r="LR206" s="69"/>
      <c r="LS206" s="69"/>
      <c r="LT206" s="69"/>
      <c r="LU206" s="69"/>
      <c r="LV206" s="69"/>
      <c r="LW206" s="69"/>
      <c r="LX206" s="69"/>
      <c r="LY206" s="69"/>
      <c r="LZ206" s="69"/>
      <c r="MA206" s="69"/>
      <c r="MB206" s="69"/>
      <c r="MC206" s="69"/>
      <c r="MD206" s="69"/>
      <c r="ME206" s="69"/>
      <c r="MF206" s="69"/>
      <c r="MG206" s="69"/>
      <c r="MH206" s="69"/>
      <c r="MI206" s="69"/>
      <c r="MJ206" s="69"/>
      <c r="MK206" s="69"/>
      <c r="ML206" s="69"/>
      <c r="MM206" s="69"/>
      <c r="MN206" s="69"/>
      <c r="MO206" s="69"/>
      <c r="MP206" s="69"/>
      <c r="MQ206" s="69"/>
      <c r="MR206" s="69"/>
      <c r="MS206" s="69"/>
      <c r="MT206" s="69"/>
      <c r="MU206" s="69"/>
      <c r="MV206" s="69"/>
      <c r="MW206" s="69"/>
      <c r="MX206" s="69"/>
      <c r="MY206" s="69"/>
      <c r="MZ206" s="69"/>
      <c r="NA206" s="69"/>
      <c r="NB206" s="69"/>
      <c r="NC206" s="69"/>
      <c r="ND206" s="69"/>
      <c r="NE206" s="69"/>
      <c r="NF206" s="69"/>
      <c r="NG206" s="69"/>
      <c r="NH206" s="69"/>
      <c r="NI206" s="69"/>
      <c r="NJ206" s="69"/>
      <c r="NK206" s="69"/>
      <c r="NL206" s="69"/>
      <c r="NM206" s="69"/>
      <c r="NN206" s="69"/>
      <c r="NO206" s="69"/>
      <c r="NP206" s="69"/>
      <c r="NQ206" s="69"/>
      <c r="NR206" s="69"/>
      <c r="NS206" s="69"/>
      <c r="NT206" s="69"/>
      <c r="NU206" s="69"/>
      <c r="NV206" s="69"/>
      <c r="NW206" s="69"/>
      <c r="NX206" s="69"/>
      <c r="NY206" s="69"/>
      <c r="NZ206" s="69"/>
      <c r="OA206" s="69"/>
      <c r="OB206" s="69"/>
      <c r="OC206" s="69"/>
      <c r="OD206" s="69"/>
      <c r="OE206" s="69"/>
      <c r="OF206" s="69"/>
      <c r="OG206" s="69"/>
      <c r="OH206" s="69"/>
      <c r="OI206" s="69"/>
      <c r="OJ206" s="69"/>
      <c r="OK206" s="69"/>
      <c r="OL206" s="69"/>
      <c r="OM206" s="69"/>
      <c r="ON206" s="69"/>
      <c r="OO206" s="69"/>
      <c r="OP206" s="69"/>
      <c r="OQ206" s="69"/>
      <c r="OR206" s="69"/>
      <c r="OS206" s="69"/>
      <c r="OT206" s="69"/>
      <c r="OU206" s="69"/>
      <c r="OV206" s="69"/>
      <c r="OW206" s="69"/>
      <c r="OX206" s="69"/>
      <c r="OY206" s="69"/>
      <c r="OZ206" s="69"/>
      <c r="PA206" s="69"/>
      <c r="PB206" s="69"/>
      <c r="PC206" s="69"/>
      <c r="PD206" s="69"/>
      <c r="PE206" s="69"/>
      <c r="PF206" s="69"/>
      <c r="PG206" s="69"/>
      <c r="PH206" s="69"/>
      <c r="PI206" s="69"/>
      <c r="PJ206" s="69"/>
      <c r="PK206" s="69"/>
      <c r="PL206" s="69"/>
      <c r="PM206" s="69"/>
      <c r="PN206" s="69"/>
      <c r="PO206" s="69"/>
      <c r="PP206" s="69"/>
      <c r="PQ206" s="69"/>
      <c r="PR206" s="69"/>
      <c r="PS206" s="69"/>
      <c r="PT206" s="69"/>
      <c r="PU206" s="69"/>
      <c r="PV206" s="69"/>
      <c r="PW206" s="69"/>
      <c r="PX206" s="69"/>
      <c r="PY206" s="69"/>
      <c r="PZ206" s="69"/>
      <c r="QA206" s="69"/>
      <c r="QB206" s="69"/>
      <c r="QC206" s="69"/>
      <c r="QD206" s="69"/>
      <c r="QE206" s="69"/>
      <c r="QF206" s="69"/>
      <c r="QG206" s="69"/>
      <c r="QH206" s="69"/>
      <c r="QI206" s="69"/>
      <c r="QJ206" s="69"/>
      <c r="QK206" s="69"/>
      <c r="QL206" s="69"/>
      <c r="QM206" s="69"/>
      <c r="QN206" s="69"/>
      <c r="QO206" s="69"/>
      <c r="QP206" s="69"/>
      <c r="QQ206" s="69"/>
      <c r="QR206" s="69"/>
      <c r="QS206" s="69"/>
      <c r="QT206" s="69"/>
      <c r="QU206" s="69"/>
      <c r="QV206" s="69"/>
      <c r="QW206" s="69"/>
      <c r="QX206" s="69"/>
      <c r="QY206" s="69"/>
      <c r="QZ206" s="69"/>
      <c r="RA206" s="69"/>
      <c r="RB206" s="69"/>
      <c r="RC206" s="69"/>
      <c r="RD206" s="69"/>
      <c r="RE206" s="69"/>
      <c r="RF206" s="69"/>
      <c r="RG206" s="69"/>
      <c r="RH206" s="69"/>
      <c r="RI206" s="69"/>
      <c r="RJ206" s="69"/>
      <c r="RK206" s="69"/>
      <c r="RL206" s="69"/>
      <c r="RM206" s="69"/>
      <c r="RN206" s="69"/>
      <c r="RO206" s="69"/>
      <c r="RP206" s="69"/>
      <c r="RQ206" s="69"/>
      <c r="RR206" s="69"/>
      <c r="RS206" s="69"/>
      <c r="RT206" s="69"/>
      <c r="RU206" s="69"/>
      <c r="RV206" s="69"/>
      <c r="RW206" s="69"/>
      <c r="RX206" s="69"/>
      <c r="RY206" s="69"/>
      <c r="RZ206" s="69"/>
      <c r="SA206" s="69"/>
      <c r="SB206" s="69"/>
      <c r="SC206" s="69"/>
      <c r="SD206" s="69"/>
      <c r="SE206" s="69"/>
      <c r="SF206" s="69"/>
      <c r="SG206" s="69"/>
      <c r="SH206" s="69"/>
      <c r="SI206" s="69"/>
      <c r="SJ206" s="69"/>
      <c r="SK206" s="69"/>
      <c r="SL206" s="69"/>
      <c r="SM206" s="69"/>
      <c r="SN206" s="69"/>
      <c r="SO206" s="69"/>
      <c r="SP206" s="69"/>
      <c r="SQ206" s="69"/>
      <c r="SR206" s="69"/>
      <c r="SS206" s="69"/>
      <c r="ST206" s="69"/>
      <c r="SU206" s="69"/>
      <c r="SV206" s="69"/>
      <c r="SW206" s="69"/>
      <c r="SX206" s="69"/>
      <c r="SY206" s="69"/>
      <c r="SZ206" s="69"/>
      <c r="TA206" s="69"/>
      <c r="TB206" s="69"/>
      <c r="TC206" s="69"/>
      <c r="TD206" s="69"/>
      <c r="TE206" s="69"/>
      <c r="TF206" s="69"/>
      <c r="TG206" s="69"/>
      <c r="TH206" s="69"/>
      <c r="TI206" s="69"/>
      <c r="TJ206" s="69"/>
      <c r="TK206" s="69"/>
      <c r="TL206" s="69"/>
      <c r="TM206" s="69"/>
      <c r="TN206" s="69"/>
      <c r="TO206" s="69"/>
      <c r="TP206" s="69"/>
      <c r="TQ206" s="69"/>
      <c r="TR206" s="69"/>
      <c r="TS206" s="69"/>
      <c r="TT206" s="69"/>
      <c r="TU206" s="69"/>
      <c r="TV206" s="69"/>
      <c r="TW206" s="69"/>
      <c r="TX206" s="69"/>
      <c r="TY206" s="69"/>
      <c r="TZ206" s="69"/>
      <c r="UA206" s="69"/>
      <c r="UB206" s="69"/>
      <c r="UC206" s="69"/>
      <c r="UD206" s="69"/>
      <c r="UE206" s="69"/>
      <c r="UF206" s="69"/>
      <c r="UG206" s="69"/>
      <c r="UH206" s="69"/>
      <c r="UI206" s="69"/>
      <c r="UJ206" s="69"/>
      <c r="UK206" s="69"/>
      <c r="UL206" s="69"/>
      <c r="UM206" s="69"/>
      <c r="UN206" s="69"/>
      <c r="UO206" s="69"/>
      <c r="UP206" s="69"/>
      <c r="UQ206" s="69"/>
      <c r="UR206" s="69"/>
      <c r="US206" s="69"/>
      <c r="UT206" s="69"/>
      <c r="UU206" s="69"/>
      <c r="UV206" s="69"/>
      <c r="UW206" s="69"/>
      <c r="UX206" s="69"/>
      <c r="UY206" s="69"/>
      <c r="UZ206" s="69"/>
      <c r="VA206" s="69"/>
      <c r="VB206" s="69"/>
      <c r="VC206" s="69"/>
      <c r="VD206" s="69"/>
      <c r="VE206" s="69"/>
      <c r="VF206" s="69"/>
      <c r="VG206" s="69"/>
      <c r="VH206" s="69"/>
      <c r="VI206" s="69"/>
      <c r="VJ206" s="69"/>
      <c r="VK206" s="69"/>
      <c r="VL206" s="69"/>
      <c r="VM206" s="69"/>
      <c r="VN206" s="69"/>
      <c r="VO206" s="69"/>
      <c r="VP206" s="69"/>
      <c r="VQ206" s="69"/>
      <c r="VR206" s="69"/>
      <c r="VS206" s="69"/>
      <c r="VT206" s="69"/>
      <c r="VU206" s="69"/>
      <c r="VV206" s="69"/>
      <c r="VW206" s="69"/>
      <c r="VX206" s="69"/>
      <c r="VY206" s="69"/>
      <c r="VZ206" s="69"/>
      <c r="WA206" s="69"/>
      <c r="WB206" s="69"/>
      <c r="WC206" s="69"/>
      <c r="WD206" s="69"/>
      <c r="WE206" s="69"/>
      <c r="WF206" s="69"/>
      <c r="WG206" s="69"/>
      <c r="WH206" s="69"/>
      <c r="WI206" s="69"/>
      <c r="WJ206" s="69"/>
      <c r="WK206" s="69"/>
      <c r="WL206" s="69"/>
      <c r="WM206" s="69"/>
      <c r="WN206" s="69"/>
      <c r="WO206" s="69"/>
      <c r="WP206" s="69"/>
      <c r="WQ206" s="69"/>
      <c r="WR206" s="69"/>
      <c r="WS206" s="69"/>
      <c r="WT206" s="69"/>
      <c r="WU206" s="69"/>
      <c r="WV206" s="69"/>
      <c r="WW206" s="69"/>
      <c r="WX206" s="69"/>
      <c r="WY206" s="69"/>
      <c r="WZ206" s="69"/>
      <c r="XA206" s="69"/>
      <c r="XB206" s="69"/>
      <c r="XC206" s="69"/>
      <c r="XD206" s="69"/>
      <c r="XE206" s="69"/>
      <c r="XF206" s="69"/>
      <c r="XG206" s="69"/>
      <c r="XH206" s="69"/>
      <c r="XI206" s="69"/>
      <c r="XJ206" s="69"/>
      <c r="XK206" s="69"/>
      <c r="XL206" s="69"/>
      <c r="XM206" s="69"/>
      <c r="XN206" s="69"/>
      <c r="XO206" s="69"/>
      <c r="XP206" s="69"/>
      <c r="XQ206" s="69"/>
      <c r="XR206" s="69"/>
      <c r="XS206" s="69"/>
      <c r="XT206" s="69"/>
      <c r="XU206" s="69"/>
      <c r="XV206" s="69"/>
      <c r="XW206" s="69"/>
      <c r="XX206" s="69"/>
      <c r="XY206" s="69"/>
      <c r="XZ206" s="69"/>
      <c r="YA206" s="69"/>
      <c r="YB206" s="69"/>
      <c r="YC206" s="69"/>
      <c r="YD206" s="69"/>
      <c r="YE206" s="69"/>
      <c r="YF206" s="69"/>
      <c r="YG206" s="69"/>
      <c r="YH206" s="69"/>
      <c r="YI206" s="69"/>
      <c r="YJ206" s="69"/>
      <c r="YK206" s="69"/>
      <c r="YL206" s="69"/>
      <c r="YM206" s="69"/>
      <c r="YN206" s="69"/>
      <c r="YO206" s="69"/>
      <c r="YP206" s="69"/>
      <c r="YQ206" s="69"/>
      <c r="YR206" s="69"/>
      <c r="YS206" s="69"/>
      <c r="YT206" s="69"/>
      <c r="YU206" s="69"/>
      <c r="YV206" s="69"/>
      <c r="YW206" s="69"/>
      <c r="YX206" s="69"/>
      <c r="YY206" s="69"/>
      <c r="YZ206" s="69"/>
      <c r="ZA206" s="69"/>
      <c r="ZB206" s="69"/>
      <c r="ZC206" s="69"/>
      <c r="ZD206" s="69"/>
      <c r="ZE206" s="69"/>
      <c r="ZF206" s="69"/>
      <c r="ZG206" s="69"/>
      <c r="ZH206" s="69"/>
      <c r="ZI206" s="69"/>
      <c r="ZJ206" s="69"/>
      <c r="ZK206" s="69"/>
      <c r="ZL206" s="69"/>
      <c r="ZM206" s="69"/>
      <c r="ZN206" s="69"/>
      <c r="ZO206" s="69"/>
      <c r="ZP206" s="69"/>
      <c r="ZQ206" s="69"/>
      <c r="ZR206" s="69"/>
      <c r="ZS206" s="69"/>
      <c r="ZT206" s="69"/>
      <c r="ZU206" s="69"/>
      <c r="ZV206" s="69"/>
      <c r="ZW206" s="69"/>
      <c r="ZX206" s="69"/>
      <c r="ZY206" s="69"/>
      <c r="ZZ206" s="69"/>
      <c r="AAA206" s="69"/>
      <c r="AAB206" s="69"/>
      <c r="AAC206" s="69"/>
      <c r="AAD206" s="69"/>
      <c r="AAE206" s="69"/>
      <c r="AAF206" s="69"/>
      <c r="AAG206" s="69"/>
      <c r="AAH206" s="69"/>
      <c r="AAI206" s="69"/>
      <c r="AAJ206" s="69"/>
      <c r="AAK206" s="69"/>
      <c r="AAL206" s="69"/>
      <c r="AAM206" s="69"/>
      <c r="AAN206" s="69"/>
      <c r="AAO206" s="69"/>
      <c r="AAP206" s="69"/>
      <c r="AAQ206" s="69"/>
      <c r="AAR206" s="69"/>
      <c r="AAS206" s="69"/>
      <c r="AAT206" s="69"/>
      <c r="AAU206" s="69"/>
      <c r="AAV206" s="69"/>
      <c r="AAW206" s="69"/>
      <c r="AAX206" s="69"/>
      <c r="AAY206" s="69"/>
      <c r="AAZ206" s="69"/>
      <c r="ABA206" s="69"/>
      <c r="ABB206" s="69"/>
      <c r="ABC206" s="69"/>
      <c r="ABD206" s="69"/>
      <c r="ABE206" s="69"/>
      <c r="ABF206" s="69"/>
      <c r="ABG206" s="69"/>
      <c r="ABH206" s="69"/>
      <c r="ABI206" s="69"/>
      <c r="ABJ206" s="69"/>
      <c r="ABK206" s="69"/>
      <c r="ABL206" s="69"/>
      <c r="ABM206" s="69"/>
      <c r="ABN206" s="69"/>
      <c r="ABO206" s="69"/>
      <c r="ABP206" s="69"/>
      <c r="ABQ206" s="69"/>
      <c r="ABR206" s="69"/>
      <c r="ABS206" s="69"/>
      <c r="ABT206" s="69"/>
      <c r="ABU206" s="69"/>
      <c r="ABV206" s="69"/>
      <c r="ABW206" s="69"/>
      <c r="ABX206" s="69"/>
      <c r="ABY206" s="69"/>
      <c r="ABZ206" s="69"/>
      <c r="ACA206" s="69"/>
      <c r="ACB206" s="69"/>
      <c r="ACC206" s="69"/>
      <c r="ACD206" s="69"/>
      <c r="ACE206" s="69"/>
      <c r="ACF206" s="69"/>
      <c r="ACG206" s="69"/>
      <c r="ACH206" s="69"/>
      <c r="ACI206" s="69"/>
      <c r="ACJ206" s="69"/>
      <c r="ACK206" s="69"/>
      <c r="ACL206" s="69"/>
      <c r="ACM206" s="69"/>
      <c r="ACN206" s="69"/>
      <c r="ACO206" s="69"/>
      <c r="ACP206" s="69"/>
      <c r="ACQ206" s="69"/>
      <c r="ACR206" s="69"/>
      <c r="ACS206" s="69"/>
      <c r="ACT206" s="69"/>
      <c r="ACU206" s="69"/>
      <c r="ACV206" s="69"/>
      <c r="ACW206" s="69"/>
      <c r="ACX206" s="69"/>
      <c r="ACY206" s="69"/>
      <c r="ACZ206" s="69"/>
      <c r="ADA206" s="69"/>
      <c r="ADB206" s="69"/>
      <c r="ADC206" s="69"/>
      <c r="ADD206" s="69"/>
      <c r="ADE206" s="69"/>
      <c r="ADF206" s="69"/>
      <c r="ADG206" s="69"/>
      <c r="ADH206" s="69"/>
      <c r="ADI206" s="69"/>
      <c r="ADJ206" s="69"/>
      <c r="ADK206" s="69"/>
      <c r="ADL206" s="69"/>
      <c r="ADM206" s="69"/>
      <c r="ADN206" s="69"/>
      <c r="ADO206" s="69"/>
      <c r="ADP206" s="69"/>
      <c r="ADQ206" s="69"/>
      <c r="ADR206" s="69"/>
      <c r="ADS206" s="69"/>
      <c r="ADT206" s="69"/>
      <c r="ADU206" s="69"/>
      <c r="ADV206" s="69"/>
      <c r="ADW206" s="69"/>
      <c r="ADX206" s="69"/>
      <c r="ADY206" s="69"/>
      <c r="ADZ206" s="77"/>
      <c r="AEA206" s="69"/>
      <c r="AEB206" s="69"/>
      <c r="AEC206" s="69"/>
      <c r="AED206" s="69"/>
      <c r="AEE206" s="111">
        <f t="shared" si="84"/>
        <v>201</v>
      </c>
      <c r="AEF206" s="109"/>
      <c r="AEG206" s="69"/>
      <c r="AEH206" s="69"/>
      <c r="AEI206" s="69"/>
      <c r="AEJ206" s="69"/>
      <c r="AEK206" s="69"/>
      <c r="AEL206" s="69"/>
      <c r="AEM206" s="69"/>
      <c r="AEN206" s="69"/>
      <c r="AEO206" s="69"/>
      <c r="AEP206" s="69"/>
      <c r="AEQ206" s="69"/>
      <c r="AER206" s="69"/>
      <c r="AES206" s="69"/>
      <c r="AET206" s="69"/>
      <c r="AEU206" s="69"/>
      <c r="AEV206" s="69"/>
      <c r="AEW206" s="69"/>
      <c r="AEX206" s="69"/>
      <c r="AEY206" s="69"/>
      <c r="AEZ206" s="69"/>
      <c r="AFA206" s="69"/>
      <c r="AFB206" s="113"/>
      <c r="AFC206" s="113"/>
      <c r="AFD206" s="113"/>
      <c r="AFE206" s="113"/>
      <c r="AFF206" s="113"/>
      <c r="AFG206" s="113"/>
      <c r="AFH206" s="113"/>
      <c r="AFI206" s="113"/>
      <c r="AFJ206" s="113"/>
      <c r="AFK206" s="113"/>
      <c r="AFL206" s="113"/>
      <c r="AFM206" s="113"/>
      <c r="AFN206" s="113"/>
      <c r="AFO206" s="113"/>
      <c r="AFP206" s="113"/>
      <c r="AFQ206" s="113"/>
      <c r="AFR206" s="113"/>
      <c r="AFS206" s="113"/>
      <c r="AFT206" s="113"/>
      <c r="AFU206" s="113"/>
      <c r="AFV206" s="113"/>
      <c r="AFW206" s="113"/>
      <c r="AFX206" s="113"/>
      <c r="AFY206" s="113"/>
      <c r="AFZ206" s="113"/>
      <c r="AGA206" s="113"/>
      <c r="AIP206" s="69"/>
      <c r="AIQ206" s="69"/>
      <c r="AIR206" s="69"/>
      <c r="AIS206" s="69"/>
      <c r="AIT206" s="69"/>
      <c r="AIU206" s="69"/>
    </row>
    <row r="207" spans="2:931" ht="4.5" customHeight="1" x14ac:dyDescent="0.25">
      <c r="B207" s="69"/>
      <c r="C207" s="69"/>
      <c r="D207" s="69"/>
      <c r="E207" s="77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69"/>
      <c r="ER207" s="69"/>
      <c r="ES207" s="69"/>
      <c r="ET207" s="69"/>
      <c r="EU207" s="69"/>
      <c r="EV207" s="69"/>
      <c r="EW207" s="69"/>
      <c r="EX207" s="69"/>
      <c r="EY207" s="69"/>
      <c r="EZ207" s="69"/>
      <c r="FA207" s="69"/>
      <c r="FB207" s="69"/>
      <c r="FC207" s="69"/>
      <c r="FD207" s="69"/>
      <c r="FE207" s="69"/>
      <c r="FF207" s="69"/>
      <c r="FG207" s="69"/>
      <c r="FH207" s="69"/>
      <c r="FI207" s="69"/>
      <c r="FJ207" s="69"/>
      <c r="FK207" s="69"/>
      <c r="FL207" s="69"/>
      <c r="FM207" s="69"/>
      <c r="FN207" s="69"/>
      <c r="FO207" s="69"/>
      <c r="FP207" s="69"/>
      <c r="FQ207" s="69"/>
      <c r="FR207" s="69"/>
      <c r="FS207" s="69"/>
      <c r="FT207" s="69"/>
      <c r="FU207" s="69"/>
      <c r="FV207" s="69"/>
      <c r="FW207" s="69"/>
      <c r="FX207" s="69"/>
      <c r="FY207" s="69"/>
      <c r="FZ207" s="69"/>
      <c r="GA207" s="69"/>
      <c r="GB207" s="69"/>
      <c r="GC207" s="69"/>
      <c r="GD207" s="69"/>
      <c r="GE207" s="69"/>
      <c r="GF207" s="69"/>
      <c r="GG207" s="69"/>
      <c r="GH207" s="69"/>
      <c r="GI207" s="69"/>
      <c r="GJ207" s="69"/>
      <c r="GK207" s="69"/>
      <c r="GL207" s="69"/>
      <c r="GM207" s="69"/>
      <c r="GN207" s="69"/>
      <c r="GO207" s="69"/>
      <c r="GP207" s="69"/>
      <c r="GQ207" s="69"/>
      <c r="GR207" s="69"/>
      <c r="GS207" s="69"/>
      <c r="GT207" s="69"/>
      <c r="GU207" s="69"/>
      <c r="GV207" s="69"/>
      <c r="GW207" s="69"/>
      <c r="GX207" s="69"/>
      <c r="GY207" s="69"/>
      <c r="GZ207" s="69"/>
      <c r="HA207" s="69"/>
      <c r="HB207" s="69"/>
      <c r="HC207" s="69"/>
      <c r="HD207" s="69"/>
      <c r="HE207" s="69"/>
      <c r="HF207" s="69"/>
      <c r="HG207" s="69"/>
      <c r="HH207" s="69"/>
      <c r="HI207" s="69"/>
      <c r="HJ207" s="69"/>
      <c r="HK207" s="69"/>
      <c r="HL207" s="69"/>
      <c r="HM207" s="69"/>
      <c r="HN207" s="69"/>
      <c r="HO207" s="69"/>
      <c r="HP207" s="69"/>
      <c r="HQ207" s="69"/>
      <c r="HR207" s="69"/>
      <c r="HS207" s="69"/>
      <c r="HT207" s="69"/>
      <c r="HU207" s="69"/>
      <c r="HV207" s="69"/>
      <c r="HW207" s="69"/>
      <c r="HX207" s="69"/>
      <c r="HY207" s="69"/>
      <c r="HZ207" s="69"/>
      <c r="IA207" s="69"/>
      <c r="IB207" s="69"/>
      <c r="IC207" s="69"/>
      <c r="ID207" s="69"/>
      <c r="IE207" s="69"/>
      <c r="IF207" s="69"/>
      <c r="IG207" s="69"/>
      <c r="IH207" s="69"/>
      <c r="II207" s="69"/>
      <c r="IJ207" s="69"/>
      <c r="IK207" s="69"/>
      <c r="IL207" s="69"/>
      <c r="IM207" s="69"/>
      <c r="IN207" s="69"/>
      <c r="IO207" s="69"/>
      <c r="IP207" s="69"/>
      <c r="IQ207" s="69"/>
      <c r="IR207" s="69"/>
      <c r="IS207" s="69"/>
      <c r="IT207" s="69"/>
      <c r="IU207" s="69"/>
      <c r="IV207" s="69"/>
      <c r="IW207" s="69"/>
      <c r="IX207" s="69"/>
      <c r="IY207" s="69"/>
      <c r="IZ207" s="69"/>
      <c r="JA207" s="69"/>
      <c r="JB207" s="69"/>
      <c r="JC207" s="69"/>
      <c r="JD207" s="69"/>
      <c r="JE207" s="69"/>
      <c r="JF207" s="69"/>
      <c r="JG207" s="69"/>
      <c r="JH207" s="69"/>
      <c r="JI207" s="69"/>
      <c r="JJ207" s="69"/>
      <c r="JK207" s="69"/>
      <c r="JL207" s="69"/>
      <c r="JM207" s="69"/>
      <c r="JN207" s="69"/>
      <c r="JO207" s="69"/>
      <c r="JP207" s="69"/>
      <c r="JQ207" s="69"/>
      <c r="JR207" s="69"/>
      <c r="JS207" s="69"/>
      <c r="JT207" s="69"/>
      <c r="JU207" s="69"/>
      <c r="JV207" s="69"/>
      <c r="JW207" s="69"/>
      <c r="JX207" s="69"/>
      <c r="JY207" s="69"/>
      <c r="JZ207" s="69"/>
      <c r="KA207" s="69"/>
      <c r="KB207" s="69"/>
      <c r="KC207" s="69"/>
      <c r="KD207" s="69"/>
      <c r="KE207" s="69"/>
      <c r="KF207" s="69"/>
      <c r="KG207" s="69"/>
      <c r="KH207" s="69"/>
      <c r="KI207" s="69"/>
      <c r="KJ207" s="69"/>
      <c r="KK207" s="69"/>
      <c r="KL207" s="69"/>
      <c r="KM207" s="69"/>
      <c r="KN207" s="69"/>
      <c r="KO207" s="69"/>
      <c r="KP207" s="69"/>
      <c r="KQ207" s="69"/>
      <c r="KR207" s="69"/>
      <c r="KS207" s="69"/>
      <c r="KT207" s="69"/>
      <c r="KU207" s="69"/>
      <c r="KV207" s="69"/>
      <c r="KW207" s="69"/>
      <c r="KX207" s="69"/>
      <c r="KY207" s="69"/>
      <c r="KZ207" s="69"/>
      <c r="LA207" s="69"/>
      <c r="LB207" s="69"/>
      <c r="LC207" s="69"/>
      <c r="LD207" s="69"/>
      <c r="LE207" s="69"/>
      <c r="LF207" s="69"/>
      <c r="LG207" s="69"/>
      <c r="LH207" s="69"/>
      <c r="LI207" s="69"/>
      <c r="LJ207" s="69"/>
      <c r="LK207" s="69"/>
      <c r="LL207" s="69"/>
      <c r="LM207" s="69"/>
      <c r="LN207" s="69"/>
      <c r="LO207" s="69"/>
      <c r="LP207" s="69"/>
      <c r="LQ207" s="69"/>
      <c r="LR207" s="69"/>
      <c r="LS207" s="69"/>
      <c r="LT207" s="69"/>
      <c r="LU207" s="69"/>
      <c r="LV207" s="69"/>
      <c r="LW207" s="69"/>
      <c r="LX207" s="69"/>
      <c r="LY207" s="69"/>
      <c r="LZ207" s="69"/>
      <c r="MA207" s="69"/>
      <c r="MB207" s="69"/>
      <c r="MC207" s="69"/>
      <c r="MD207" s="69"/>
      <c r="ME207" s="69"/>
      <c r="MF207" s="69"/>
      <c r="MG207" s="69"/>
      <c r="MH207" s="69"/>
      <c r="MI207" s="69"/>
      <c r="MJ207" s="69"/>
      <c r="MK207" s="69"/>
      <c r="ML207" s="69"/>
      <c r="MM207" s="69"/>
      <c r="MN207" s="69"/>
      <c r="MO207" s="69"/>
      <c r="MP207" s="69"/>
      <c r="MQ207" s="69"/>
      <c r="MR207" s="69"/>
      <c r="MS207" s="69"/>
      <c r="MT207" s="69"/>
      <c r="MU207" s="69"/>
      <c r="MV207" s="69"/>
      <c r="MW207" s="69"/>
      <c r="MX207" s="69"/>
      <c r="MY207" s="69"/>
      <c r="MZ207" s="69"/>
      <c r="NA207" s="69"/>
      <c r="NB207" s="69"/>
      <c r="NC207" s="69"/>
      <c r="ND207" s="69"/>
      <c r="NE207" s="69"/>
      <c r="NF207" s="69"/>
      <c r="NG207" s="69"/>
      <c r="NH207" s="69"/>
      <c r="NI207" s="69"/>
      <c r="NJ207" s="69"/>
      <c r="NK207" s="69"/>
      <c r="NL207" s="69"/>
      <c r="NM207" s="69"/>
      <c r="NN207" s="69"/>
      <c r="NO207" s="69"/>
      <c r="NP207" s="69"/>
      <c r="NQ207" s="69"/>
      <c r="NR207" s="69"/>
      <c r="NS207" s="69"/>
      <c r="NT207" s="69"/>
      <c r="NU207" s="69"/>
      <c r="NV207" s="69"/>
      <c r="NW207" s="69"/>
      <c r="NX207" s="69"/>
      <c r="NY207" s="69"/>
      <c r="NZ207" s="69"/>
      <c r="OA207" s="69"/>
      <c r="OB207" s="69"/>
      <c r="OC207" s="69"/>
      <c r="OD207" s="69"/>
      <c r="OE207" s="69"/>
      <c r="OF207" s="69"/>
      <c r="OG207" s="69"/>
      <c r="OH207" s="69"/>
      <c r="OI207" s="69"/>
      <c r="OJ207" s="69"/>
      <c r="OK207" s="69"/>
      <c r="OL207" s="69"/>
      <c r="OM207" s="69"/>
      <c r="ON207" s="69"/>
      <c r="OO207" s="69"/>
      <c r="OP207" s="69"/>
      <c r="OQ207" s="69"/>
      <c r="OR207" s="69"/>
      <c r="OS207" s="69"/>
      <c r="OT207" s="69"/>
      <c r="OU207" s="69"/>
      <c r="OV207" s="69"/>
      <c r="OW207" s="69"/>
      <c r="OX207" s="69"/>
      <c r="OY207" s="69"/>
      <c r="OZ207" s="69"/>
      <c r="PA207" s="69"/>
      <c r="PB207" s="69"/>
      <c r="PC207" s="69"/>
      <c r="PD207" s="69"/>
      <c r="PE207" s="69"/>
      <c r="PF207" s="69"/>
      <c r="PG207" s="69"/>
      <c r="PH207" s="69"/>
      <c r="PI207" s="69"/>
      <c r="PJ207" s="69"/>
      <c r="PK207" s="69"/>
      <c r="PL207" s="69"/>
      <c r="PM207" s="69"/>
      <c r="PN207" s="69"/>
      <c r="PO207" s="69"/>
      <c r="PP207" s="69"/>
      <c r="PQ207" s="69"/>
      <c r="PR207" s="69"/>
      <c r="PS207" s="69"/>
      <c r="PT207" s="69"/>
      <c r="PU207" s="69"/>
      <c r="PV207" s="69"/>
      <c r="PW207" s="69"/>
      <c r="PX207" s="69"/>
      <c r="PY207" s="69"/>
      <c r="PZ207" s="69"/>
      <c r="QA207" s="69"/>
      <c r="QB207" s="69"/>
      <c r="QC207" s="69"/>
      <c r="QD207" s="69"/>
      <c r="QE207" s="69"/>
      <c r="QF207" s="69"/>
      <c r="QG207" s="69"/>
      <c r="QH207" s="69"/>
      <c r="QI207" s="69"/>
      <c r="QJ207" s="69"/>
      <c r="QK207" s="69"/>
      <c r="QL207" s="69"/>
      <c r="QM207" s="69"/>
      <c r="QN207" s="69"/>
      <c r="QO207" s="69"/>
      <c r="QP207" s="69"/>
      <c r="QQ207" s="69"/>
      <c r="QR207" s="69"/>
      <c r="QS207" s="69"/>
      <c r="QT207" s="69"/>
      <c r="QU207" s="69"/>
      <c r="QV207" s="69"/>
      <c r="QW207" s="69"/>
      <c r="QX207" s="69"/>
      <c r="QY207" s="69"/>
      <c r="QZ207" s="69"/>
      <c r="RA207" s="69"/>
      <c r="RB207" s="69"/>
      <c r="RC207" s="69"/>
      <c r="RD207" s="69"/>
      <c r="RE207" s="69"/>
      <c r="RF207" s="69"/>
      <c r="RG207" s="69"/>
      <c r="RH207" s="69"/>
      <c r="RI207" s="69"/>
      <c r="RJ207" s="69"/>
      <c r="RK207" s="69"/>
      <c r="RL207" s="69"/>
      <c r="RM207" s="69"/>
      <c r="RN207" s="69"/>
      <c r="RO207" s="69"/>
      <c r="RP207" s="69"/>
      <c r="RQ207" s="69"/>
      <c r="RR207" s="69"/>
      <c r="RS207" s="69"/>
      <c r="RT207" s="69"/>
      <c r="RU207" s="69"/>
      <c r="RV207" s="69"/>
      <c r="RW207" s="69"/>
      <c r="RX207" s="69"/>
      <c r="RY207" s="69"/>
      <c r="RZ207" s="69"/>
      <c r="SA207" s="69"/>
      <c r="SB207" s="69"/>
      <c r="SC207" s="69"/>
      <c r="SD207" s="69"/>
      <c r="SE207" s="69"/>
      <c r="SF207" s="69"/>
      <c r="SG207" s="69"/>
      <c r="SH207" s="69"/>
      <c r="SI207" s="69"/>
      <c r="SJ207" s="69"/>
      <c r="SK207" s="69"/>
      <c r="SL207" s="69"/>
      <c r="SM207" s="69"/>
      <c r="SN207" s="69"/>
      <c r="SO207" s="69"/>
      <c r="SP207" s="69"/>
      <c r="SQ207" s="69"/>
      <c r="SR207" s="69"/>
      <c r="SS207" s="69"/>
      <c r="ST207" s="69"/>
      <c r="SU207" s="69"/>
      <c r="SV207" s="69"/>
      <c r="SW207" s="69"/>
      <c r="SX207" s="69"/>
      <c r="SY207" s="69"/>
      <c r="SZ207" s="69"/>
      <c r="TA207" s="69"/>
      <c r="TB207" s="69"/>
      <c r="TC207" s="69"/>
      <c r="TD207" s="69"/>
      <c r="TE207" s="69"/>
      <c r="TF207" s="69"/>
      <c r="TG207" s="69"/>
      <c r="TH207" s="69"/>
      <c r="TI207" s="69"/>
      <c r="TJ207" s="69"/>
      <c r="TK207" s="69"/>
      <c r="TL207" s="69"/>
      <c r="TM207" s="69"/>
      <c r="TN207" s="69"/>
      <c r="TO207" s="69"/>
      <c r="TP207" s="69"/>
      <c r="TQ207" s="69"/>
      <c r="TR207" s="69"/>
      <c r="TS207" s="69"/>
      <c r="TT207" s="69"/>
      <c r="TU207" s="69"/>
      <c r="TV207" s="69"/>
      <c r="TW207" s="69"/>
      <c r="TX207" s="69"/>
      <c r="TY207" s="69"/>
      <c r="TZ207" s="69"/>
      <c r="UA207" s="69"/>
      <c r="UB207" s="69"/>
      <c r="UC207" s="69"/>
      <c r="UD207" s="69"/>
      <c r="UE207" s="69"/>
      <c r="UF207" s="69"/>
      <c r="UG207" s="69"/>
      <c r="UH207" s="69"/>
      <c r="UI207" s="69"/>
      <c r="UJ207" s="69"/>
      <c r="UK207" s="69"/>
      <c r="UL207" s="69"/>
      <c r="UM207" s="69"/>
      <c r="UN207" s="69"/>
      <c r="UO207" s="69"/>
      <c r="UP207" s="69"/>
      <c r="UQ207" s="69"/>
      <c r="UR207" s="69"/>
      <c r="US207" s="69"/>
      <c r="UT207" s="69"/>
      <c r="UU207" s="69"/>
      <c r="UV207" s="69"/>
      <c r="UW207" s="69"/>
      <c r="UX207" s="69"/>
      <c r="UY207" s="69"/>
      <c r="UZ207" s="69"/>
      <c r="VA207" s="69"/>
      <c r="VB207" s="69"/>
      <c r="VC207" s="69"/>
      <c r="VD207" s="69"/>
      <c r="VE207" s="69"/>
      <c r="VF207" s="69"/>
      <c r="VG207" s="69"/>
      <c r="VH207" s="69"/>
      <c r="VI207" s="69"/>
      <c r="VJ207" s="69"/>
      <c r="VK207" s="69"/>
      <c r="VL207" s="69"/>
      <c r="VM207" s="69"/>
      <c r="VN207" s="69"/>
      <c r="VO207" s="69"/>
      <c r="VP207" s="69"/>
      <c r="VQ207" s="69"/>
      <c r="VR207" s="69"/>
      <c r="VS207" s="69"/>
      <c r="VT207" s="69"/>
      <c r="VU207" s="69"/>
      <c r="VV207" s="69"/>
      <c r="VW207" s="69"/>
      <c r="VX207" s="69"/>
      <c r="VY207" s="69"/>
      <c r="VZ207" s="69"/>
      <c r="WA207" s="69"/>
      <c r="WB207" s="69"/>
      <c r="WC207" s="69"/>
      <c r="WD207" s="69"/>
      <c r="WE207" s="69"/>
      <c r="WF207" s="69"/>
      <c r="WG207" s="69"/>
      <c r="WH207" s="69"/>
      <c r="WI207" s="69"/>
      <c r="WJ207" s="69"/>
      <c r="WK207" s="69"/>
      <c r="WL207" s="69"/>
      <c r="WM207" s="69"/>
      <c r="WN207" s="69"/>
      <c r="WO207" s="69"/>
      <c r="WP207" s="69"/>
      <c r="WQ207" s="69"/>
      <c r="WR207" s="69"/>
      <c r="WS207" s="69"/>
      <c r="WT207" s="69"/>
      <c r="WU207" s="69"/>
      <c r="WV207" s="69"/>
      <c r="WW207" s="69"/>
      <c r="WX207" s="69"/>
      <c r="WY207" s="69"/>
      <c r="WZ207" s="69"/>
      <c r="XA207" s="69"/>
      <c r="XB207" s="69"/>
      <c r="XC207" s="69"/>
      <c r="XD207" s="69"/>
      <c r="XE207" s="69"/>
      <c r="XF207" s="69"/>
      <c r="XG207" s="69"/>
      <c r="XH207" s="69"/>
      <c r="XI207" s="69"/>
      <c r="XJ207" s="69"/>
      <c r="XK207" s="69"/>
      <c r="XL207" s="69"/>
      <c r="XM207" s="69"/>
      <c r="XN207" s="69"/>
      <c r="XO207" s="69"/>
      <c r="XP207" s="69"/>
      <c r="XQ207" s="69"/>
      <c r="XR207" s="69"/>
      <c r="XS207" s="69"/>
      <c r="XT207" s="69"/>
      <c r="XU207" s="69"/>
      <c r="XV207" s="69"/>
      <c r="XW207" s="69"/>
      <c r="XX207" s="69"/>
      <c r="XY207" s="69"/>
      <c r="XZ207" s="69"/>
      <c r="YA207" s="69"/>
      <c r="YB207" s="69"/>
      <c r="YC207" s="69"/>
      <c r="YD207" s="69"/>
      <c r="YE207" s="69"/>
      <c r="YF207" s="69"/>
      <c r="YG207" s="69"/>
      <c r="YH207" s="69"/>
      <c r="YI207" s="69"/>
      <c r="YJ207" s="69"/>
      <c r="YK207" s="69"/>
      <c r="YL207" s="69"/>
      <c r="YM207" s="69"/>
      <c r="YN207" s="69"/>
      <c r="YO207" s="69"/>
      <c r="YP207" s="69"/>
      <c r="YQ207" s="69"/>
      <c r="YR207" s="69"/>
      <c r="YS207" s="69"/>
      <c r="YT207" s="69"/>
      <c r="YU207" s="69"/>
      <c r="YV207" s="69"/>
      <c r="YW207" s="69"/>
      <c r="YX207" s="69"/>
      <c r="YY207" s="69"/>
      <c r="YZ207" s="69"/>
      <c r="ZA207" s="69"/>
      <c r="ZB207" s="69"/>
      <c r="ZC207" s="69"/>
      <c r="ZD207" s="69"/>
      <c r="ZE207" s="69"/>
      <c r="ZF207" s="69"/>
      <c r="ZG207" s="69"/>
      <c r="ZH207" s="69"/>
      <c r="ZI207" s="69"/>
      <c r="ZJ207" s="69"/>
      <c r="ZK207" s="69"/>
      <c r="ZL207" s="69"/>
      <c r="ZM207" s="69"/>
      <c r="ZN207" s="69"/>
      <c r="ZO207" s="69"/>
      <c r="ZP207" s="69"/>
      <c r="ZQ207" s="69"/>
      <c r="ZR207" s="69"/>
      <c r="ZS207" s="69"/>
      <c r="ZT207" s="69"/>
      <c r="ZU207" s="69"/>
      <c r="ZV207" s="69"/>
      <c r="ZW207" s="69"/>
      <c r="ZX207" s="69"/>
      <c r="ZY207" s="69"/>
      <c r="ZZ207" s="69"/>
      <c r="AAA207" s="69"/>
      <c r="AAB207" s="69"/>
      <c r="AAC207" s="69"/>
      <c r="AAD207" s="69"/>
      <c r="AAE207" s="69"/>
      <c r="AAF207" s="69"/>
      <c r="AAG207" s="69"/>
      <c r="AAH207" s="69"/>
      <c r="AAI207" s="69"/>
      <c r="AAJ207" s="69"/>
      <c r="AAK207" s="69"/>
      <c r="AAL207" s="69"/>
      <c r="AAM207" s="69"/>
      <c r="AAN207" s="69"/>
      <c r="AAO207" s="69"/>
      <c r="AAP207" s="69"/>
      <c r="AAQ207" s="69"/>
      <c r="AAR207" s="69"/>
      <c r="AAS207" s="69"/>
      <c r="AAT207" s="69"/>
      <c r="AAU207" s="69"/>
      <c r="AAV207" s="69"/>
      <c r="AAW207" s="69"/>
      <c r="AAX207" s="69"/>
      <c r="AAY207" s="69"/>
      <c r="AAZ207" s="69"/>
      <c r="ABA207" s="69"/>
      <c r="ABB207" s="69"/>
      <c r="ABC207" s="69"/>
      <c r="ABD207" s="69"/>
      <c r="ABE207" s="69"/>
      <c r="ABF207" s="69"/>
      <c r="ABG207" s="69"/>
      <c r="ABH207" s="69"/>
      <c r="ABI207" s="69"/>
      <c r="ABJ207" s="69"/>
      <c r="ABK207" s="69"/>
      <c r="ABL207" s="69"/>
      <c r="ABM207" s="69"/>
      <c r="ABN207" s="69"/>
      <c r="ABO207" s="69"/>
      <c r="ABP207" s="69"/>
      <c r="ABQ207" s="69"/>
      <c r="ABR207" s="69"/>
      <c r="ABS207" s="69"/>
      <c r="ABT207" s="69"/>
      <c r="ABU207" s="69"/>
      <c r="ABV207" s="69"/>
      <c r="ABW207" s="69"/>
      <c r="ABX207" s="69"/>
      <c r="ABY207" s="69"/>
      <c r="ABZ207" s="69"/>
      <c r="ACA207" s="69"/>
      <c r="ACB207" s="69"/>
      <c r="ACC207" s="69"/>
      <c r="ACD207" s="69"/>
      <c r="ACE207" s="69"/>
      <c r="ACF207" s="69"/>
      <c r="ACG207" s="69"/>
      <c r="ACH207" s="69"/>
      <c r="ACI207" s="69"/>
      <c r="ACJ207" s="69"/>
      <c r="ACK207" s="69"/>
      <c r="ACL207" s="69"/>
      <c r="ACM207" s="69"/>
      <c r="ACN207" s="69"/>
      <c r="ACO207" s="69"/>
      <c r="ACP207" s="69"/>
      <c r="ACQ207" s="69"/>
      <c r="ACR207" s="69"/>
      <c r="ACS207" s="69"/>
      <c r="ACT207" s="69"/>
      <c r="ACU207" s="69"/>
      <c r="ACV207" s="69"/>
      <c r="ACW207" s="69"/>
      <c r="ACX207" s="69"/>
      <c r="ACY207" s="69"/>
      <c r="ACZ207" s="69"/>
      <c r="ADA207" s="69"/>
      <c r="ADB207" s="69"/>
      <c r="ADC207" s="69"/>
      <c r="ADD207" s="69"/>
      <c r="ADE207" s="69"/>
      <c r="ADF207" s="69"/>
      <c r="ADG207" s="69"/>
      <c r="ADH207" s="69"/>
      <c r="ADI207" s="69"/>
      <c r="ADJ207" s="69"/>
      <c r="ADK207" s="69"/>
      <c r="ADL207" s="69"/>
      <c r="ADM207" s="69"/>
      <c r="ADN207" s="69"/>
      <c r="ADO207" s="69"/>
      <c r="ADP207" s="69"/>
      <c r="ADQ207" s="69"/>
      <c r="ADR207" s="69"/>
      <c r="ADS207" s="69"/>
      <c r="ADT207" s="69"/>
      <c r="ADU207" s="69"/>
      <c r="ADV207" s="69"/>
      <c r="ADW207" s="69"/>
      <c r="ADX207" s="69"/>
      <c r="ADY207" s="69"/>
      <c r="ADZ207" s="77"/>
      <c r="AEA207" s="69"/>
      <c r="AEB207" s="69"/>
      <c r="AEC207" s="69"/>
      <c r="AED207" s="69"/>
      <c r="AEE207" s="111">
        <f t="shared" si="84"/>
        <v>202</v>
      </c>
      <c r="AEF207" s="109"/>
      <c r="AEG207" s="69"/>
      <c r="AEH207" s="69"/>
      <c r="AEI207" s="69"/>
      <c r="AEJ207" s="69"/>
      <c r="AEK207" s="69"/>
      <c r="AEL207" s="69"/>
      <c r="AEM207" s="69"/>
      <c r="AEN207" s="69"/>
      <c r="AEO207" s="69"/>
      <c r="AEP207" s="69"/>
      <c r="AEQ207" s="69"/>
      <c r="AER207" s="69"/>
      <c r="AES207" s="69"/>
      <c r="AET207" s="69"/>
      <c r="AEU207" s="69"/>
      <c r="AEV207" s="69"/>
      <c r="AEW207" s="69"/>
      <c r="AEX207" s="69"/>
      <c r="AEY207" s="69"/>
      <c r="AEZ207" s="69"/>
      <c r="AFA207" s="69"/>
      <c r="AFB207" s="113"/>
      <c r="AFC207" s="113"/>
      <c r="AFD207" s="113"/>
      <c r="AFE207" s="113"/>
      <c r="AFF207" s="113"/>
      <c r="AFG207" s="113"/>
      <c r="AFH207" s="113"/>
      <c r="AFI207" s="113"/>
      <c r="AFJ207" s="113"/>
      <c r="AFK207" s="113"/>
      <c r="AFL207" s="113"/>
      <c r="AFM207" s="113"/>
      <c r="AFN207" s="113"/>
      <c r="AFO207" s="113"/>
      <c r="AFP207" s="113"/>
      <c r="AFQ207" s="113"/>
      <c r="AFR207" s="113"/>
      <c r="AFS207" s="113"/>
      <c r="AFT207" s="113"/>
      <c r="AFU207" s="113"/>
      <c r="AFV207" s="113"/>
      <c r="AFW207" s="113"/>
      <c r="AFX207" s="113"/>
      <c r="AFY207" s="113"/>
      <c r="AFZ207" s="113"/>
      <c r="AGA207" s="113"/>
      <c r="AIP207" s="69"/>
      <c r="AIQ207" s="69"/>
      <c r="AIR207" s="69"/>
      <c r="AIS207" s="69"/>
      <c r="AIT207" s="69"/>
      <c r="AIU207" s="69"/>
    </row>
    <row r="208" spans="2:931" ht="4.5" customHeight="1" x14ac:dyDescent="0.25">
      <c r="B208" s="69"/>
      <c r="C208" s="69"/>
      <c r="D208" s="69"/>
      <c r="E208" s="77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/>
      <c r="FA208" s="69"/>
      <c r="FB208" s="69"/>
      <c r="FC208" s="69"/>
      <c r="FD208" s="69"/>
      <c r="FE208" s="69"/>
      <c r="FF208" s="69"/>
      <c r="FG208" s="69"/>
      <c r="FH208" s="69"/>
      <c r="FI208" s="69"/>
      <c r="FJ208" s="69"/>
      <c r="FK208" s="69"/>
      <c r="FL208" s="69"/>
      <c r="FM208" s="69"/>
      <c r="FN208" s="69"/>
      <c r="FO208" s="69"/>
      <c r="FP208" s="69"/>
      <c r="FQ208" s="69"/>
      <c r="FR208" s="69"/>
      <c r="FS208" s="69"/>
      <c r="FT208" s="69"/>
      <c r="FU208" s="69"/>
      <c r="FV208" s="69"/>
      <c r="FW208" s="69"/>
      <c r="FX208" s="69"/>
      <c r="FY208" s="69"/>
      <c r="FZ208" s="69"/>
      <c r="GA208" s="69"/>
      <c r="GB208" s="69"/>
      <c r="GC208" s="69"/>
      <c r="GD208" s="69"/>
      <c r="GE208" s="69"/>
      <c r="GF208" s="69"/>
      <c r="GG208" s="69"/>
      <c r="GH208" s="69"/>
      <c r="GI208" s="69"/>
      <c r="GJ208" s="69"/>
      <c r="GK208" s="69"/>
      <c r="GL208" s="69"/>
      <c r="GM208" s="69"/>
      <c r="GN208" s="69"/>
      <c r="GO208" s="69"/>
      <c r="GP208" s="69"/>
      <c r="GQ208" s="69"/>
      <c r="GR208" s="69"/>
      <c r="GS208" s="69"/>
      <c r="GT208" s="69"/>
      <c r="GU208" s="69"/>
      <c r="GV208" s="69"/>
      <c r="GW208" s="69"/>
      <c r="GX208" s="69"/>
      <c r="GY208" s="69"/>
      <c r="GZ208" s="69"/>
      <c r="HA208" s="69"/>
      <c r="HB208" s="69"/>
      <c r="HC208" s="69"/>
      <c r="HD208" s="69"/>
      <c r="HE208" s="69"/>
      <c r="HF208" s="69"/>
      <c r="HG208" s="69"/>
      <c r="HH208" s="69"/>
      <c r="HI208" s="69"/>
      <c r="HJ208" s="69"/>
      <c r="HK208" s="69"/>
      <c r="HL208" s="69"/>
      <c r="HM208" s="69"/>
      <c r="HN208" s="69"/>
      <c r="HO208" s="69"/>
      <c r="HP208" s="69"/>
      <c r="HQ208" s="69"/>
      <c r="HR208" s="69"/>
      <c r="HS208" s="69"/>
      <c r="HT208" s="69"/>
      <c r="HU208" s="69"/>
      <c r="HV208" s="69"/>
      <c r="HW208" s="69"/>
      <c r="HX208" s="69"/>
      <c r="HY208" s="69"/>
      <c r="HZ208" s="69"/>
      <c r="IA208" s="69"/>
      <c r="IB208" s="69"/>
      <c r="IC208" s="69"/>
      <c r="ID208" s="69"/>
      <c r="IE208" s="69"/>
      <c r="IF208" s="69"/>
      <c r="IG208" s="69"/>
      <c r="IH208" s="69"/>
      <c r="II208" s="69"/>
      <c r="IJ208" s="69"/>
      <c r="IK208" s="69"/>
      <c r="IL208" s="69"/>
      <c r="IM208" s="69"/>
      <c r="IN208" s="69"/>
      <c r="IO208" s="69"/>
      <c r="IP208" s="69"/>
      <c r="IQ208" s="69"/>
      <c r="IR208" s="69"/>
      <c r="IS208" s="69"/>
      <c r="IT208" s="69"/>
      <c r="IU208" s="69"/>
      <c r="IV208" s="69"/>
      <c r="IW208" s="69"/>
      <c r="IX208" s="69"/>
      <c r="IY208" s="69"/>
      <c r="IZ208" s="69"/>
      <c r="JA208" s="69"/>
      <c r="JB208" s="69"/>
      <c r="JC208" s="69"/>
      <c r="JD208" s="69"/>
      <c r="JE208" s="69"/>
      <c r="JF208" s="69"/>
      <c r="JG208" s="69"/>
      <c r="JH208" s="69"/>
      <c r="JI208" s="69"/>
      <c r="JJ208" s="69"/>
      <c r="JK208" s="69"/>
      <c r="JL208" s="69"/>
      <c r="JM208" s="69"/>
      <c r="JN208" s="69"/>
      <c r="JO208" s="69"/>
      <c r="JP208" s="69"/>
      <c r="JQ208" s="69"/>
      <c r="JR208" s="69"/>
      <c r="JS208" s="69"/>
      <c r="JT208" s="69"/>
      <c r="JU208" s="69"/>
      <c r="JV208" s="69"/>
      <c r="JW208" s="69"/>
      <c r="JX208" s="69"/>
      <c r="JY208" s="69"/>
      <c r="JZ208" s="69"/>
      <c r="KA208" s="69"/>
      <c r="KB208" s="69"/>
      <c r="KC208" s="69"/>
      <c r="KD208" s="69"/>
      <c r="KE208" s="69"/>
      <c r="KF208" s="69"/>
      <c r="KG208" s="69"/>
      <c r="KH208" s="69"/>
      <c r="KI208" s="69"/>
      <c r="KJ208" s="69"/>
      <c r="KK208" s="69"/>
      <c r="KL208" s="69"/>
      <c r="KM208" s="69"/>
      <c r="KN208" s="69"/>
      <c r="KO208" s="69"/>
      <c r="KP208" s="69"/>
      <c r="KQ208" s="69"/>
      <c r="KR208" s="69"/>
      <c r="KS208" s="69"/>
      <c r="KT208" s="69"/>
      <c r="KU208" s="69"/>
      <c r="KV208" s="69"/>
      <c r="KW208" s="69"/>
      <c r="KX208" s="69"/>
      <c r="KY208" s="69"/>
      <c r="KZ208" s="69"/>
      <c r="LA208" s="69"/>
      <c r="LB208" s="69"/>
      <c r="LC208" s="69"/>
      <c r="LD208" s="69"/>
      <c r="LE208" s="69"/>
      <c r="LF208" s="69"/>
      <c r="LG208" s="69"/>
      <c r="LH208" s="69"/>
      <c r="LI208" s="69"/>
      <c r="LJ208" s="69"/>
      <c r="LK208" s="69"/>
      <c r="LL208" s="69"/>
      <c r="LM208" s="69"/>
      <c r="LN208" s="69"/>
      <c r="LO208" s="69"/>
      <c r="LP208" s="69"/>
      <c r="LQ208" s="69"/>
      <c r="LR208" s="69"/>
      <c r="LS208" s="69"/>
      <c r="LT208" s="69"/>
      <c r="LU208" s="69"/>
      <c r="LV208" s="69"/>
      <c r="LW208" s="69"/>
      <c r="LX208" s="69"/>
      <c r="LY208" s="69"/>
      <c r="LZ208" s="69"/>
      <c r="MA208" s="69"/>
      <c r="MB208" s="69"/>
      <c r="MC208" s="69"/>
      <c r="MD208" s="69"/>
      <c r="ME208" s="69"/>
      <c r="MF208" s="69"/>
      <c r="MG208" s="69"/>
      <c r="MH208" s="69"/>
      <c r="MI208" s="69"/>
      <c r="MJ208" s="69"/>
      <c r="MK208" s="69"/>
      <c r="ML208" s="69"/>
      <c r="MM208" s="69"/>
      <c r="MN208" s="69"/>
      <c r="MO208" s="69"/>
      <c r="MP208" s="69"/>
      <c r="MQ208" s="69"/>
      <c r="MR208" s="69"/>
      <c r="MS208" s="69"/>
      <c r="MT208" s="69"/>
      <c r="MU208" s="69"/>
      <c r="MV208" s="69"/>
      <c r="MW208" s="69"/>
      <c r="MX208" s="69"/>
      <c r="MY208" s="69"/>
      <c r="MZ208" s="69"/>
      <c r="NA208" s="69"/>
      <c r="NB208" s="69"/>
      <c r="NC208" s="69"/>
      <c r="ND208" s="69"/>
      <c r="NE208" s="69"/>
      <c r="NF208" s="69"/>
      <c r="NG208" s="69"/>
      <c r="NH208" s="69"/>
      <c r="NI208" s="69"/>
      <c r="NJ208" s="69"/>
      <c r="NK208" s="69"/>
      <c r="NL208" s="69"/>
      <c r="NM208" s="69"/>
      <c r="NN208" s="69"/>
      <c r="NO208" s="69"/>
      <c r="NP208" s="69"/>
      <c r="NQ208" s="69"/>
      <c r="NR208" s="69"/>
      <c r="NS208" s="69"/>
      <c r="NT208" s="69"/>
      <c r="NU208" s="69"/>
      <c r="NV208" s="69"/>
      <c r="NW208" s="69"/>
      <c r="NX208" s="69"/>
      <c r="NY208" s="69"/>
      <c r="NZ208" s="69"/>
      <c r="OA208" s="69"/>
      <c r="OB208" s="69"/>
      <c r="OC208" s="69"/>
      <c r="OD208" s="69"/>
      <c r="OE208" s="69"/>
      <c r="OF208" s="69"/>
      <c r="OG208" s="69"/>
      <c r="OH208" s="69"/>
      <c r="OI208" s="69"/>
      <c r="OJ208" s="69"/>
      <c r="OK208" s="69"/>
      <c r="OL208" s="69"/>
      <c r="OM208" s="69"/>
      <c r="ON208" s="69"/>
      <c r="OO208" s="69"/>
      <c r="OP208" s="69"/>
      <c r="OQ208" s="69"/>
      <c r="OR208" s="69"/>
      <c r="OS208" s="69"/>
      <c r="OT208" s="69"/>
      <c r="OU208" s="69"/>
      <c r="OV208" s="69"/>
      <c r="OW208" s="69"/>
      <c r="OX208" s="69"/>
      <c r="OY208" s="69"/>
      <c r="OZ208" s="69"/>
      <c r="PA208" s="69"/>
      <c r="PB208" s="69"/>
      <c r="PC208" s="69"/>
      <c r="PD208" s="69"/>
      <c r="PE208" s="69"/>
      <c r="PF208" s="69"/>
      <c r="PG208" s="69"/>
      <c r="PH208" s="69"/>
      <c r="PI208" s="69"/>
      <c r="PJ208" s="69"/>
      <c r="PK208" s="69"/>
      <c r="PL208" s="69"/>
      <c r="PM208" s="69"/>
      <c r="PN208" s="69"/>
      <c r="PO208" s="69"/>
      <c r="PP208" s="69"/>
      <c r="PQ208" s="69"/>
      <c r="PR208" s="69"/>
      <c r="PS208" s="69"/>
      <c r="PT208" s="69"/>
      <c r="PU208" s="69"/>
      <c r="PV208" s="69"/>
      <c r="PW208" s="69"/>
      <c r="PX208" s="69"/>
      <c r="PY208" s="69"/>
      <c r="PZ208" s="69"/>
      <c r="QA208" s="69"/>
      <c r="QB208" s="69"/>
      <c r="QC208" s="69"/>
      <c r="QD208" s="69"/>
      <c r="QE208" s="69"/>
      <c r="QF208" s="69"/>
      <c r="QG208" s="69"/>
      <c r="QH208" s="69"/>
      <c r="QI208" s="69"/>
      <c r="QJ208" s="69"/>
      <c r="QK208" s="69"/>
      <c r="QL208" s="69"/>
      <c r="QM208" s="69"/>
      <c r="QN208" s="69"/>
      <c r="QO208" s="69"/>
      <c r="QP208" s="69"/>
      <c r="QQ208" s="69"/>
      <c r="QR208" s="69"/>
      <c r="QS208" s="69"/>
      <c r="QT208" s="69"/>
      <c r="QU208" s="69"/>
      <c r="QV208" s="69"/>
      <c r="QW208" s="69"/>
      <c r="QX208" s="69"/>
      <c r="QY208" s="69"/>
      <c r="QZ208" s="69"/>
      <c r="RA208" s="69"/>
      <c r="RB208" s="69"/>
      <c r="RC208" s="69"/>
      <c r="RD208" s="69"/>
      <c r="RE208" s="69"/>
      <c r="RF208" s="69"/>
      <c r="RG208" s="69"/>
      <c r="RH208" s="69"/>
      <c r="RI208" s="69"/>
      <c r="RJ208" s="69"/>
      <c r="RK208" s="69"/>
      <c r="RL208" s="69"/>
      <c r="RM208" s="69"/>
      <c r="RN208" s="69"/>
      <c r="RO208" s="69"/>
      <c r="RP208" s="69"/>
      <c r="RQ208" s="69"/>
      <c r="RR208" s="69"/>
      <c r="RS208" s="69"/>
      <c r="RT208" s="69"/>
      <c r="RU208" s="69"/>
      <c r="RV208" s="69"/>
      <c r="RW208" s="69"/>
      <c r="RX208" s="69"/>
      <c r="RY208" s="69"/>
      <c r="RZ208" s="69"/>
      <c r="SA208" s="69"/>
      <c r="SB208" s="69"/>
      <c r="SC208" s="69"/>
      <c r="SD208" s="69"/>
      <c r="SE208" s="69"/>
      <c r="SF208" s="69"/>
      <c r="SG208" s="69"/>
      <c r="SH208" s="69"/>
      <c r="SI208" s="69"/>
      <c r="SJ208" s="69"/>
      <c r="SK208" s="69"/>
      <c r="SL208" s="69"/>
      <c r="SM208" s="69"/>
      <c r="SN208" s="69"/>
      <c r="SO208" s="69"/>
      <c r="SP208" s="69"/>
      <c r="SQ208" s="69"/>
      <c r="SR208" s="69"/>
      <c r="SS208" s="69"/>
      <c r="ST208" s="69"/>
      <c r="SU208" s="69"/>
      <c r="SV208" s="69"/>
      <c r="SW208" s="69"/>
      <c r="SX208" s="69"/>
      <c r="SY208" s="69"/>
      <c r="SZ208" s="69"/>
      <c r="TA208" s="69"/>
      <c r="TB208" s="69"/>
      <c r="TC208" s="69"/>
      <c r="TD208" s="69"/>
      <c r="TE208" s="69"/>
      <c r="TF208" s="69"/>
      <c r="TG208" s="69"/>
      <c r="TH208" s="69"/>
      <c r="TI208" s="69"/>
      <c r="TJ208" s="69"/>
      <c r="TK208" s="69"/>
      <c r="TL208" s="69"/>
      <c r="TM208" s="69"/>
      <c r="TN208" s="69"/>
      <c r="TO208" s="69"/>
      <c r="TP208" s="69"/>
      <c r="TQ208" s="69"/>
      <c r="TR208" s="69"/>
      <c r="TS208" s="69"/>
      <c r="TT208" s="69"/>
      <c r="TU208" s="69"/>
      <c r="TV208" s="69"/>
      <c r="TW208" s="69"/>
      <c r="TX208" s="69"/>
      <c r="TY208" s="69"/>
      <c r="TZ208" s="69"/>
      <c r="UA208" s="69"/>
      <c r="UB208" s="69"/>
      <c r="UC208" s="69"/>
      <c r="UD208" s="69"/>
      <c r="UE208" s="69"/>
      <c r="UF208" s="69"/>
      <c r="UG208" s="69"/>
      <c r="UH208" s="69"/>
      <c r="UI208" s="69"/>
      <c r="UJ208" s="69"/>
      <c r="UK208" s="69"/>
      <c r="UL208" s="69"/>
      <c r="UM208" s="69"/>
      <c r="UN208" s="69"/>
      <c r="UO208" s="69"/>
      <c r="UP208" s="69"/>
      <c r="UQ208" s="69"/>
      <c r="UR208" s="69"/>
      <c r="US208" s="69"/>
      <c r="UT208" s="69"/>
      <c r="UU208" s="69"/>
      <c r="UV208" s="69"/>
      <c r="UW208" s="69"/>
      <c r="UX208" s="69"/>
      <c r="UY208" s="69"/>
      <c r="UZ208" s="69"/>
      <c r="VA208" s="69"/>
      <c r="VB208" s="69"/>
      <c r="VC208" s="69"/>
      <c r="VD208" s="69"/>
      <c r="VE208" s="69"/>
      <c r="VF208" s="69"/>
      <c r="VG208" s="69"/>
      <c r="VH208" s="69"/>
      <c r="VI208" s="69"/>
      <c r="VJ208" s="69"/>
      <c r="VK208" s="69"/>
      <c r="VL208" s="69"/>
      <c r="VM208" s="69"/>
      <c r="VN208" s="69"/>
      <c r="VO208" s="69"/>
      <c r="VP208" s="69"/>
      <c r="VQ208" s="69"/>
      <c r="VR208" s="69"/>
      <c r="VS208" s="69"/>
      <c r="VT208" s="69"/>
      <c r="VU208" s="69"/>
      <c r="VV208" s="69"/>
      <c r="VW208" s="69"/>
      <c r="VX208" s="69"/>
      <c r="VY208" s="69"/>
      <c r="VZ208" s="69"/>
      <c r="WA208" s="69"/>
      <c r="WB208" s="69"/>
      <c r="WC208" s="69"/>
      <c r="WD208" s="69"/>
      <c r="WE208" s="69"/>
      <c r="WF208" s="69"/>
      <c r="WG208" s="69"/>
      <c r="WH208" s="69"/>
      <c r="WI208" s="69"/>
      <c r="WJ208" s="69"/>
      <c r="WK208" s="69"/>
      <c r="WL208" s="69"/>
      <c r="WM208" s="69"/>
      <c r="WN208" s="69"/>
      <c r="WO208" s="69"/>
      <c r="WP208" s="69"/>
      <c r="WQ208" s="69"/>
      <c r="WR208" s="69"/>
      <c r="WS208" s="69"/>
      <c r="WT208" s="69"/>
      <c r="WU208" s="69"/>
      <c r="WV208" s="69"/>
      <c r="WW208" s="69"/>
      <c r="WX208" s="69"/>
      <c r="WY208" s="69"/>
      <c r="WZ208" s="69"/>
      <c r="XA208" s="69"/>
      <c r="XB208" s="69"/>
      <c r="XC208" s="69"/>
      <c r="XD208" s="69"/>
      <c r="XE208" s="69"/>
      <c r="XF208" s="69"/>
      <c r="XG208" s="69"/>
      <c r="XH208" s="69"/>
      <c r="XI208" s="69"/>
      <c r="XJ208" s="69"/>
      <c r="XK208" s="69"/>
      <c r="XL208" s="69"/>
      <c r="XM208" s="69"/>
      <c r="XN208" s="69"/>
      <c r="XO208" s="69"/>
      <c r="XP208" s="69"/>
      <c r="XQ208" s="69"/>
      <c r="XR208" s="69"/>
      <c r="XS208" s="69"/>
      <c r="XT208" s="69"/>
      <c r="XU208" s="69"/>
      <c r="XV208" s="69"/>
      <c r="XW208" s="69"/>
      <c r="XX208" s="69"/>
      <c r="XY208" s="69"/>
      <c r="XZ208" s="69"/>
      <c r="YA208" s="69"/>
      <c r="YB208" s="69"/>
      <c r="YC208" s="69"/>
      <c r="YD208" s="69"/>
      <c r="YE208" s="69"/>
      <c r="YF208" s="69"/>
      <c r="YG208" s="69"/>
      <c r="YH208" s="69"/>
      <c r="YI208" s="69"/>
      <c r="YJ208" s="69"/>
      <c r="YK208" s="69"/>
      <c r="YL208" s="69"/>
      <c r="YM208" s="69"/>
      <c r="YN208" s="69"/>
      <c r="YO208" s="69"/>
      <c r="YP208" s="69"/>
      <c r="YQ208" s="69"/>
      <c r="YR208" s="69"/>
      <c r="YS208" s="69"/>
      <c r="YT208" s="69"/>
      <c r="YU208" s="69"/>
      <c r="YV208" s="69"/>
      <c r="YW208" s="69"/>
      <c r="YX208" s="69"/>
      <c r="YY208" s="69"/>
      <c r="YZ208" s="69"/>
      <c r="ZA208" s="69"/>
      <c r="ZB208" s="69"/>
      <c r="ZC208" s="69"/>
      <c r="ZD208" s="69"/>
      <c r="ZE208" s="69"/>
      <c r="ZF208" s="69"/>
      <c r="ZG208" s="69"/>
      <c r="ZH208" s="69"/>
      <c r="ZI208" s="69"/>
      <c r="ZJ208" s="69"/>
      <c r="ZK208" s="69"/>
      <c r="ZL208" s="69"/>
      <c r="ZM208" s="69"/>
      <c r="ZN208" s="69"/>
      <c r="ZO208" s="69"/>
      <c r="ZP208" s="69"/>
      <c r="ZQ208" s="69"/>
      <c r="ZR208" s="69"/>
      <c r="ZS208" s="69"/>
      <c r="ZT208" s="69"/>
      <c r="ZU208" s="69"/>
      <c r="ZV208" s="69"/>
      <c r="ZW208" s="69"/>
      <c r="ZX208" s="69"/>
      <c r="ZY208" s="69"/>
      <c r="ZZ208" s="69"/>
      <c r="AAA208" s="69"/>
      <c r="AAB208" s="69"/>
      <c r="AAC208" s="69"/>
      <c r="AAD208" s="69"/>
      <c r="AAE208" s="69"/>
      <c r="AAF208" s="69"/>
      <c r="AAG208" s="69"/>
      <c r="AAH208" s="69"/>
      <c r="AAI208" s="69"/>
      <c r="AAJ208" s="69"/>
      <c r="AAK208" s="69"/>
      <c r="AAL208" s="69"/>
      <c r="AAM208" s="69"/>
      <c r="AAN208" s="69"/>
      <c r="AAO208" s="69"/>
      <c r="AAP208" s="69"/>
      <c r="AAQ208" s="69"/>
      <c r="AAR208" s="69"/>
      <c r="AAS208" s="69"/>
      <c r="AAT208" s="69"/>
      <c r="AAU208" s="69"/>
      <c r="AAV208" s="69"/>
      <c r="AAW208" s="69"/>
      <c r="AAX208" s="69"/>
      <c r="AAY208" s="69"/>
      <c r="AAZ208" s="69"/>
      <c r="ABA208" s="69"/>
      <c r="ABB208" s="69"/>
      <c r="ABC208" s="69"/>
      <c r="ABD208" s="69"/>
      <c r="ABE208" s="69"/>
      <c r="ABF208" s="69"/>
      <c r="ABG208" s="69"/>
      <c r="ABH208" s="69"/>
      <c r="ABI208" s="69"/>
      <c r="ABJ208" s="69"/>
      <c r="ABK208" s="69"/>
      <c r="ABL208" s="69"/>
      <c r="ABM208" s="69"/>
      <c r="ABN208" s="69"/>
      <c r="ABO208" s="69"/>
      <c r="ABP208" s="69"/>
      <c r="ABQ208" s="69"/>
      <c r="ABR208" s="69"/>
      <c r="ABS208" s="69"/>
      <c r="ABT208" s="69"/>
      <c r="ABU208" s="69"/>
      <c r="ABV208" s="69"/>
      <c r="ABW208" s="69"/>
      <c r="ABX208" s="69"/>
      <c r="ABY208" s="69"/>
      <c r="ABZ208" s="69"/>
      <c r="ACA208" s="69"/>
      <c r="ACB208" s="69"/>
      <c r="ACC208" s="69"/>
      <c r="ACD208" s="69"/>
      <c r="ACE208" s="69"/>
      <c r="ACF208" s="69"/>
      <c r="ACG208" s="69"/>
      <c r="ACH208" s="69"/>
      <c r="ACI208" s="69"/>
      <c r="ACJ208" s="69"/>
      <c r="ACK208" s="69"/>
      <c r="ACL208" s="69"/>
      <c r="ACM208" s="69"/>
      <c r="ACN208" s="69"/>
      <c r="ACO208" s="69"/>
      <c r="ACP208" s="69"/>
      <c r="ACQ208" s="69"/>
      <c r="ACR208" s="69"/>
      <c r="ACS208" s="69"/>
      <c r="ACT208" s="69"/>
      <c r="ACU208" s="69"/>
      <c r="ACV208" s="69"/>
      <c r="ACW208" s="69"/>
      <c r="ACX208" s="69"/>
      <c r="ACY208" s="69"/>
      <c r="ACZ208" s="69"/>
      <c r="ADA208" s="69"/>
      <c r="ADB208" s="69"/>
      <c r="ADC208" s="69"/>
      <c r="ADD208" s="69"/>
      <c r="ADE208" s="69"/>
      <c r="ADF208" s="69"/>
      <c r="ADG208" s="69"/>
      <c r="ADH208" s="69"/>
      <c r="ADI208" s="69"/>
      <c r="ADJ208" s="69"/>
      <c r="ADK208" s="69"/>
      <c r="ADL208" s="69"/>
      <c r="ADM208" s="69"/>
      <c r="ADN208" s="69"/>
      <c r="ADO208" s="69"/>
      <c r="ADP208" s="69"/>
      <c r="ADQ208" s="69"/>
      <c r="ADR208" s="69"/>
      <c r="ADS208" s="69"/>
      <c r="ADT208" s="69"/>
      <c r="ADU208" s="69"/>
      <c r="ADV208" s="69"/>
      <c r="ADW208" s="69"/>
      <c r="ADX208" s="69"/>
      <c r="ADY208" s="69"/>
      <c r="ADZ208" s="77"/>
      <c r="AEA208" s="69"/>
      <c r="AEB208" s="69"/>
      <c r="AEC208" s="69"/>
      <c r="AED208" s="69"/>
      <c r="AEE208" s="111">
        <f t="shared" si="84"/>
        <v>203</v>
      </c>
      <c r="AEF208" s="109"/>
      <c r="AEG208" s="69"/>
      <c r="AEH208" s="69"/>
      <c r="AEI208" s="69"/>
      <c r="AEJ208" s="69"/>
      <c r="AEK208" s="69"/>
      <c r="AEL208" s="69"/>
      <c r="AEM208" s="69"/>
      <c r="AEN208" s="69"/>
      <c r="AEO208" s="69"/>
      <c r="AEP208" s="69"/>
      <c r="AEQ208" s="69"/>
      <c r="AER208" s="69"/>
      <c r="AES208" s="69"/>
      <c r="AET208" s="69"/>
      <c r="AEU208" s="69"/>
      <c r="AEV208" s="69"/>
      <c r="AEW208" s="69"/>
      <c r="AEX208" s="69"/>
      <c r="AEY208" s="69"/>
      <c r="AEZ208" s="69"/>
      <c r="AFA208" s="69"/>
      <c r="AFB208" s="113"/>
      <c r="AFC208" s="113"/>
      <c r="AFD208" s="113"/>
      <c r="AFE208" s="113"/>
      <c r="AFF208" s="113"/>
      <c r="AFG208" s="113"/>
      <c r="AFH208" s="113"/>
      <c r="AFI208" s="113"/>
      <c r="AFJ208" s="113"/>
      <c r="AFK208" s="113"/>
      <c r="AFL208" s="113"/>
      <c r="AFM208" s="113"/>
      <c r="AFN208" s="113"/>
      <c r="AFO208" s="113"/>
      <c r="AFP208" s="113"/>
      <c r="AFQ208" s="113"/>
      <c r="AFR208" s="113"/>
      <c r="AFS208" s="113"/>
      <c r="AFT208" s="113"/>
      <c r="AFU208" s="113"/>
      <c r="AFV208" s="113"/>
      <c r="AFW208" s="113"/>
      <c r="AFX208" s="113"/>
      <c r="AFY208" s="113"/>
      <c r="AFZ208" s="113"/>
      <c r="AGA208" s="113"/>
      <c r="AIP208" s="69"/>
      <c r="AIQ208" s="69"/>
      <c r="AIR208" s="69"/>
      <c r="AIS208" s="69"/>
      <c r="AIT208" s="69"/>
      <c r="AIU208" s="69"/>
    </row>
    <row r="209" spans="2:931" ht="4.5" customHeight="1" x14ac:dyDescent="0.25">
      <c r="B209" s="69"/>
      <c r="C209" s="69"/>
      <c r="D209" s="69"/>
      <c r="E209" s="77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69"/>
      <c r="ER209" s="69"/>
      <c r="ES209" s="69"/>
      <c r="ET209" s="69"/>
      <c r="EU209" s="69"/>
      <c r="EV209" s="69"/>
      <c r="EW209" s="69"/>
      <c r="EX209" s="69"/>
      <c r="EY209" s="69"/>
      <c r="EZ209" s="69"/>
      <c r="FA209" s="69"/>
      <c r="FB209" s="69"/>
      <c r="FC209" s="69"/>
      <c r="FD209" s="69"/>
      <c r="FE209" s="69"/>
      <c r="FF209" s="69"/>
      <c r="FG209" s="69"/>
      <c r="FH209" s="69"/>
      <c r="FI209" s="69"/>
      <c r="FJ209" s="69"/>
      <c r="FK209" s="69"/>
      <c r="FL209" s="69"/>
      <c r="FM209" s="69"/>
      <c r="FN209" s="69"/>
      <c r="FO209" s="69"/>
      <c r="FP209" s="69"/>
      <c r="FQ209" s="69"/>
      <c r="FR209" s="69"/>
      <c r="FS209" s="69"/>
      <c r="FT209" s="69"/>
      <c r="FU209" s="69"/>
      <c r="FV209" s="69"/>
      <c r="FW209" s="69"/>
      <c r="FX209" s="69"/>
      <c r="FY209" s="69"/>
      <c r="FZ209" s="69"/>
      <c r="GA209" s="69"/>
      <c r="GB209" s="69"/>
      <c r="GC209" s="69"/>
      <c r="GD209" s="69"/>
      <c r="GE209" s="69"/>
      <c r="GF209" s="69"/>
      <c r="GG209" s="69"/>
      <c r="GH209" s="69"/>
      <c r="GI209" s="69"/>
      <c r="GJ209" s="69"/>
      <c r="GK209" s="69"/>
      <c r="GL209" s="69"/>
      <c r="GM209" s="69"/>
      <c r="GN209" s="69"/>
      <c r="GO209" s="69"/>
      <c r="GP209" s="69"/>
      <c r="GQ209" s="69"/>
      <c r="GR209" s="69"/>
      <c r="GS209" s="69"/>
      <c r="GT209" s="69"/>
      <c r="GU209" s="69"/>
      <c r="GV209" s="69"/>
      <c r="GW209" s="69"/>
      <c r="GX209" s="69"/>
      <c r="GY209" s="69"/>
      <c r="GZ209" s="69"/>
      <c r="HA209" s="69"/>
      <c r="HB209" s="69"/>
      <c r="HC209" s="69"/>
      <c r="HD209" s="69"/>
      <c r="HE209" s="69"/>
      <c r="HF209" s="69"/>
      <c r="HG209" s="69"/>
      <c r="HH209" s="69"/>
      <c r="HI209" s="69"/>
      <c r="HJ209" s="69"/>
      <c r="HK209" s="69"/>
      <c r="HL209" s="69"/>
      <c r="HM209" s="69"/>
      <c r="HN209" s="69"/>
      <c r="HO209" s="69"/>
      <c r="HP209" s="69"/>
      <c r="HQ209" s="69"/>
      <c r="HR209" s="69"/>
      <c r="HS209" s="69"/>
      <c r="HT209" s="69"/>
      <c r="HU209" s="69"/>
      <c r="HV209" s="69"/>
      <c r="HW209" s="69"/>
      <c r="HX209" s="69"/>
      <c r="HY209" s="69"/>
      <c r="HZ209" s="69"/>
      <c r="IA209" s="69"/>
      <c r="IB209" s="69"/>
      <c r="IC209" s="69"/>
      <c r="ID209" s="69"/>
      <c r="IE209" s="69"/>
      <c r="IF209" s="69"/>
      <c r="IG209" s="69"/>
      <c r="IH209" s="69"/>
      <c r="II209" s="69"/>
      <c r="IJ209" s="69"/>
      <c r="IK209" s="69"/>
      <c r="IL209" s="69"/>
      <c r="IM209" s="69"/>
      <c r="IN209" s="69"/>
      <c r="IO209" s="69"/>
      <c r="IP209" s="69"/>
      <c r="IQ209" s="69"/>
      <c r="IR209" s="69"/>
      <c r="IS209" s="69"/>
      <c r="IT209" s="69"/>
      <c r="IU209" s="69"/>
      <c r="IV209" s="69"/>
      <c r="IW209" s="69"/>
      <c r="IX209" s="69"/>
      <c r="IY209" s="69"/>
      <c r="IZ209" s="69"/>
      <c r="JA209" s="69"/>
      <c r="JB209" s="69"/>
      <c r="JC209" s="69"/>
      <c r="JD209" s="69"/>
      <c r="JE209" s="69"/>
      <c r="JF209" s="69"/>
      <c r="JG209" s="69"/>
      <c r="JH209" s="69"/>
      <c r="JI209" s="69"/>
      <c r="JJ209" s="69"/>
      <c r="JK209" s="69"/>
      <c r="JL209" s="69"/>
      <c r="JM209" s="69"/>
      <c r="JN209" s="69"/>
      <c r="JO209" s="69"/>
      <c r="JP209" s="69"/>
      <c r="JQ209" s="69"/>
      <c r="JR209" s="69"/>
      <c r="JS209" s="69"/>
      <c r="JT209" s="69"/>
      <c r="JU209" s="69"/>
      <c r="JV209" s="69"/>
      <c r="JW209" s="69"/>
      <c r="JX209" s="69"/>
      <c r="JY209" s="69"/>
      <c r="JZ209" s="69"/>
      <c r="KA209" s="69"/>
      <c r="KB209" s="69"/>
      <c r="KC209" s="69"/>
      <c r="KD209" s="69"/>
      <c r="KE209" s="69"/>
      <c r="KF209" s="69"/>
      <c r="KG209" s="69"/>
      <c r="KH209" s="69"/>
      <c r="KI209" s="69"/>
      <c r="KJ209" s="69"/>
      <c r="KK209" s="69"/>
      <c r="KL209" s="69"/>
      <c r="KM209" s="69"/>
      <c r="KN209" s="69"/>
      <c r="KO209" s="69"/>
      <c r="KP209" s="69"/>
      <c r="KQ209" s="69"/>
      <c r="KR209" s="69"/>
      <c r="KS209" s="69"/>
      <c r="KT209" s="69"/>
      <c r="KU209" s="69"/>
      <c r="KV209" s="69"/>
      <c r="KW209" s="69"/>
      <c r="KX209" s="69"/>
      <c r="KY209" s="69"/>
      <c r="KZ209" s="69"/>
      <c r="LA209" s="69"/>
      <c r="LB209" s="69"/>
      <c r="LC209" s="69"/>
      <c r="LD209" s="69"/>
      <c r="LE209" s="69"/>
      <c r="LF209" s="69"/>
      <c r="LG209" s="69"/>
      <c r="LH209" s="69"/>
      <c r="LI209" s="69"/>
      <c r="LJ209" s="69"/>
      <c r="LK209" s="69"/>
      <c r="LL209" s="69"/>
      <c r="LM209" s="69"/>
      <c r="LN209" s="69"/>
      <c r="LO209" s="69"/>
      <c r="LP209" s="69"/>
      <c r="LQ209" s="69"/>
      <c r="LR209" s="69"/>
      <c r="LS209" s="69"/>
      <c r="LT209" s="69"/>
      <c r="LU209" s="69"/>
      <c r="LV209" s="69"/>
      <c r="LW209" s="69"/>
      <c r="LX209" s="69"/>
      <c r="LY209" s="69"/>
      <c r="LZ209" s="69"/>
      <c r="MA209" s="69"/>
      <c r="MB209" s="69"/>
      <c r="MC209" s="69"/>
      <c r="MD209" s="69"/>
      <c r="ME209" s="69"/>
      <c r="MF209" s="69"/>
      <c r="MG209" s="69"/>
      <c r="MH209" s="69"/>
      <c r="MI209" s="69"/>
      <c r="MJ209" s="69"/>
      <c r="MK209" s="69"/>
      <c r="ML209" s="69"/>
      <c r="MM209" s="69"/>
      <c r="MN209" s="69"/>
      <c r="MO209" s="69"/>
      <c r="MP209" s="69"/>
      <c r="MQ209" s="69"/>
      <c r="MR209" s="69"/>
      <c r="MS209" s="69"/>
      <c r="MT209" s="69"/>
      <c r="MU209" s="69"/>
      <c r="MV209" s="69"/>
      <c r="MW209" s="69"/>
      <c r="MX209" s="69"/>
      <c r="MY209" s="69"/>
      <c r="MZ209" s="69"/>
      <c r="NA209" s="69"/>
      <c r="NB209" s="69"/>
      <c r="NC209" s="69"/>
      <c r="ND209" s="69"/>
      <c r="NE209" s="69"/>
      <c r="NF209" s="69"/>
      <c r="NG209" s="69"/>
      <c r="NH209" s="69"/>
      <c r="NI209" s="69"/>
      <c r="NJ209" s="69"/>
      <c r="NK209" s="69"/>
      <c r="NL209" s="69"/>
      <c r="NM209" s="69"/>
      <c r="NN209" s="69"/>
      <c r="NO209" s="69"/>
      <c r="NP209" s="69"/>
      <c r="NQ209" s="69"/>
      <c r="NR209" s="69"/>
      <c r="NS209" s="69"/>
      <c r="NT209" s="69"/>
      <c r="NU209" s="69"/>
      <c r="NV209" s="69"/>
      <c r="NW209" s="69"/>
      <c r="NX209" s="69"/>
      <c r="NY209" s="69"/>
      <c r="NZ209" s="69"/>
      <c r="OA209" s="69"/>
      <c r="OB209" s="69"/>
      <c r="OC209" s="69"/>
      <c r="OD209" s="69"/>
      <c r="OE209" s="69"/>
      <c r="OF209" s="69"/>
      <c r="OG209" s="69"/>
      <c r="OH209" s="69"/>
      <c r="OI209" s="69"/>
      <c r="OJ209" s="69"/>
      <c r="OK209" s="69"/>
      <c r="OL209" s="69"/>
      <c r="OM209" s="69"/>
      <c r="ON209" s="69"/>
      <c r="OO209" s="69"/>
      <c r="OP209" s="69"/>
      <c r="OQ209" s="69"/>
      <c r="OR209" s="69"/>
      <c r="OS209" s="69"/>
      <c r="OT209" s="69"/>
      <c r="OU209" s="69"/>
      <c r="OV209" s="69"/>
      <c r="OW209" s="69"/>
      <c r="OX209" s="69"/>
      <c r="OY209" s="69"/>
      <c r="OZ209" s="69"/>
      <c r="PA209" s="69"/>
      <c r="PB209" s="69"/>
      <c r="PC209" s="69"/>
      <c r="PD209" s="69"/>
      <c r="PE209" s="69"/>
      <c r="PF209" s="69"/>
      <c r="PG209" s="69"/>
      <c r="PH209" s="69"/>
      <c r="PI209" s="69"/>
      <c r="PJ209" s="69"/>
      <c r="PK209" s="69"/>
      <c r="PL209" s="69"/>
      <c r="PM209" s="69"/>
      <c r="PN209" s="69"/>
      <c r="PO209" s="69"/>
      <c r="PP209" s="69"/>
      <c r="PQ209" s="69"/>
      <c r="PR209" s="69"/>
      <c r="PS209" s="69"/>
      <c r="PT209" s="69"/>
      <c r="PU209" s="69"/>
      <c r="PV209" s="69"/>
      <c r="PW209" s="69"/>
      <c r="PX209" s="69"/>
      <c r="PY209" s="69"/>
      <c r="PZ209" s="69"/>
      <c r="QA209" s="69"/>
      <c r="QB209" s="69"/>
      <c r="QC209" s="69"/>
      <c r="QD209" s="69"/>
      <c r="QE209" s="69"/>
      <c r="QF209" s="69"/>
      <c r="QG209" s="69"/>
      <c r="QH209" s="69"/>
      <c r="QI209" s="69"/>
      <c r="QJ209" s="69"/>
      <c r="QK209" s="69"/>
      <c r="QL209" s="69"/>
      <c r="QM209" s="69"/>
      <c r="QN209" s="69"/>
      <c r="QO209" s="69"/>
      <c r="QP209" s="69"/>
      <c r="QQ209" s="69"/>
      <c r="QR209" s="69"/>
      <c r="QS209" s="69"/>
      <c r="QT209" s="69"/>
      <c r="QU209" s="69"/>
      <c r="QV209" s="69"/>
      <c r="QW209" s="69"/>
      <c r="QX209" s="69"/>
      <c r="QY209" s="69"/>
      <c r="QZ209" s="69"/>
      <c r="RA209" s="69"/>
      <c r="RB209" s="69"/>
      <c r="RC209" s="69"/>
      <c r="RD209" s="69"/>
      <c r="RE209" s="69"/>
      <c r="RF209" s="69"/>
      <c r="RG209" s="69"/>
      <c r="RH209" s="69"/>
      <c r="RI209" s="69"/>
      <c r="RJ209" s="69"/>
      <c r="RK209" s="69"/>
      <c r="RL209" s="69"/>
      <c r="RM209" s="69"/>
      <c r="RN209" s="69"/>
      <c r="RO209" s="69"/>
      <c r="RP209" s="69"/>
      <c r="RQ209" s="69"/>
      <c r="RR209" s="69"/>
      <c r="RS209" s="69"/>
      <c r="RT209" s="69"/>
      <c r="RU209" s="69"/>
      <c r="RV209" s="69"/>
      <c r="RW209" s="69"/>
      <c r="RX209" s="69"/>
      <c r="RY209" s="69"/>
      <c r="RZ209" s="69"/>
      <c r="SA209" s="69"/>
      <c r="SB209" s="69"/>
      <c r="SC209" s="69"/>
      <c r="SD209" s="69"/>
      <c r="SE209" s="69"/>
      <c r="SF209" s="69"/>
      <c r="SG209" s="69"/>
      <c r="SH209" s="69"/>
      <c r="SI209" s="69"/>
      <c r="SJ209" s="69"/>
      <c r="SK209" s="69"/>
      <c r="SL209" s="69"/>
      <c r="SM209" s="69"/>
      <c r="SN209" s="69"/>
      <c r="SO209" s="69"/>
      <c r="SP209" s="69"/>
      <c r="SQ209" s="69"/>
      <c r="SR209" s="69"/>
      <c r="SS209" s="69"/>
      <c r="ST209" s="69"/>
      <c r="SU209" s="69"/>
      <c r="SV209" s="69"/>
      <c r="SW209" s="69"/>
      <c r="SX209" s="69"/>
      <c r="SY209" s="69"/>
      <c r="SZ209" s="69"/>
      <c r="TA209" s="69"/>
      <c r="TB209" s="69"/>
      <c r="TC209" s="69"/>
      <c r="TD209" s="69"/>
      <c r="TE209" s="69"/>
      <c r="TF209" s="69"/>
      <c r="TG209" s="69"/>
      <c r="TH209" s="69"/>
      <c r="TI209" s="69"/>
      <c r="TJ209" s="69"/>
      <c r="TK209" s="69"/>
      <c r="TL209" s="69"/>
      <c r="TM209" s="69"/>
      <c r="TN209" s="69"/>
      <c r="TO209" s="69"/>
      <c r="TP209" s="69"/>
      <c r="TQ209" s="69"/>
      <c r="TR209" s="69"/>
      <c r="TS209" s="69"/>
      <c r="TT209" s="69"/>
      <c r="TU209" s="69"/>
      <c r="TV209" s="69"/>
      <c r="TW209" s="69"/>
      <c r="TX209" s="69"/>
      <c r="TY209" s="69"/>
      <c r="TZ209" s="69"/>
      <c r="UA209" s="69"/>
      <c r="UB209" s="69"/>
      <c r="UC209" s="69"/>
      <c r="UD209" s="69"/>
      <c r="UE209" s="69"/>
      <c r="UF209" s="69"/>
      <c r="UG209" s="69"/>
      <c r="UH209" s="69"/>
      <c r="UI209" s="69"/>
      <c r="UJ209" s="69"/>
      <c r="UK209" s="69"/>
      <c r="UL209" s="69"/>
      <c r="UM209" s="69"/>
      <c r="UN209" s="69"/>
      <c r="UO209" s="69"/>
      <c r="UP209" s="69"/>
      <c r="UQ209" s="69"/>
      <c r="UR209" s="69"/>
      <c r="US209" s="69"/>
      <c r="UT209" s="69"/>
      <c r="UU209" s="69"/>
      <c r="UV209" s="69"/>
      <c r="UW209" s="69"/>
      <c r="UX209" s="69"/>
      <c r="UY209" s="69"/>
      <c r="UZ209" s="69"/>
      <c r="VA209" s="69"/>
      <c r="VB209" s="69"/>
      <c r="VC209" s="69"/>
      <c r="VD209" s="69"/>
      <c r="VE209" s="69"/>
      <c r="VF209" s="69"/>
      <c r="VG209" s="69"/>
      <c r="VH209" s="69"/>
      <c r="VI209" s="69"/>
      <c r="VJ209" s="69"/>
      <c r="VK209" s="69"/>
      <c r="VL209" s="69"/>
      <c r="VM209" s="69"/>
      <c r="VN209" s="69"/>
      <c r="VO209" s="69"/>
      <c r="VP209" s="69"/>
      <c r="VQ209" s="69"/>
      <c r="VR209" s="69"/>
      <c r="VS209" s="69"/>
      <c r="VT209" s="69"/>
      <c r="VU209" s="69"/>
      <c r="VV209" s="69"/>
      <c r="VW209" s="69"/>
      <c r="VX209" s="69"/>
      <c r="VY209" s="69"/>
      <c r="VZ209" s="69"/>
      <c r="WA209" s="69"/>
      <c r="WB209" s="69"/>
      <c r="WC209" s="69"/>
      <c r="WD209" s="69"/>
      <c r="WE209" s="69"/>
      <c r="WF209" s="69"/>
      <c r="WG209" s="69"/>
      <c r="WH209" s="69"/>
      <c r="WI209" s="69"/>
      <c r="WJ209" s="69"/>
      <c r="WK209" s="69"/>
      <c r="WL209" s="69"/>
      <c r="WM209" s="69"/>
      <c r="WN209" s="69"/>
      <c r="WO209" s="69"/>
      <c r="WP209" s="69"/>
      <c r="WQ209" s="69"/>
      <c r="WR209" s="69"/>
      <c r="WS209" s="69"/>
      <c r="WT209" s="69"/>
      <c r="WU209" s="69"/>
      <c r="WV209" s="69"/>
      <c r="WW209" s="69"/>
      <c r="WX209" s="69"/>
      <c r="WY209" s="69"/>
      <c r="WZ209" s="69"/>
      <c r="XA209" s="69"/>
      <c r="XB209" s="69"/>
      <c r="XC209" s="69"/>
      <c r="XD209" s="69"/>
      <c r="XE209" s="69"/>
      <c r="XF209" s="69"/>
      <c r="XG209" s="69"/>
      <c r="XH209" s="69"/>
      <c r="XI209" s="69"/>
      <c r="XJ209" s="69"/>
      <c r="XK209" s="69"/>
      <c r="XL209" s="69"/>
      <c r="XM209" s="69"/>
      <c r="XN209" s="69"/>
      <c r="XO209" s="69"/>
      <c r="XP209" s="69"/>
      <c r="XQ209" s="69"/>
      <c r="XR209" s="69"/>
      <c r="XS209" s="69"/>
      <c r="XT209" s="69"/>
      <c r="XU209" s="69"/>
      <c r="XV209" s="69"/>
      <c r="XW209" s="69"/>
      <c r="XX209" s="69"/>
      <c r="XY209" s="69"/>
      <c r="XZ209" s="69"/>
      <c r="YA209" s="69"/>
      <c r="YB209" s="69"/>
      <c r="YC209" s="69"/>
      <c r="YD209" s="69"/>
      <c r="YE209" s="69"/>
      <c r="YF209" s="69"/>
      <c r="YG209" s="69"/>
      <c r="YH209" s="69"/>
      <c r="YI209" s="69"/>
      <c r="YJ209" s="69"/>
      <c r="YK209" s="69"/>
      <c r="YL209" s="69"/>
      <c r="YM209" s="69"/>
      <c r="YN209" s="69"/>
      <c r="YO209" s="69"/>
      <c r="YP209" s="69"/>
      <c r="YQ209" s="69"/>
      <c r="YR209" s="69"/>
      <c r="YS209" s="69"/>
      <c r="YT209" s="69"/>
      <c r="YU209" s="69"/>
      <c r="YV209" s="69"/>
      <c r="YW209" s="69"/>
      <c r="YX209" s="69"/>
      <c r="YY209" s="69"/>
      <c r="YZ209" s="69"/>
      <c r="ZA209" s="69"/>
      <c r="ZB209" s="69"/>
      <c r="ZC209" s="69"/>
      <c r="ZD209" s="69"/>
      <c r="ZE209" s="69"/>
      <c r="ZF209" s="69"/>
      <c r="ZG209" s="69"/>
      <c r="ZH209" s="69"/>
      <c r="ZI209" s="69"/>
      <c r="ZJ209" s="69"/>
      <c r="ZK209" s="69"/>
      <c r="ZL209" s="69"/>
      <c r="ZM209" s="69"/>
      <c r="ZN209" s="69"/>
      <c r="ZO209" s="69"/>
      <c r="ZP209" s="69"/>
      <c r="ZQ209" s="69"/>
      <c r="ZR209" s="69"/>
      <c r="ZS209" s="69"/>
      <c r="ZT209" s="69"/>
      <c r="ZU209" s="69"/>
      <c r="ZV209" s="69"/>
      <c r="ZW209" s="69"/>
      <c r="ZX209" s="69"/>
      <c r="ZY209" s="69"/>
      <c r="ZZ209" s="69"/>
      <c r="AAA209" s="69"/>
      <c r="AAB209" s="69"/>
      <c r="AAC209" s="69"/>
      <c r="AAD209" s="69"/>
      <c r="AAE209" s="69"/>
      <c r="AAF209" s="69"/>
      <c r="AAG209" s="69"/>
      <c r="AAH209" s="69"/>
      <c r="AAI209" s="69"/>
      <c r="AAJ209" s="69"/>
      <c r="AAK209" s="69"/>
      <c r="AAL209" s="69"/>
      <c r="AAM209" s="69"/>
      <c r="AAN209" s="69"/>
      <c r="AAO209" s="69"/>
      <c r="AAP209" s="69"/>
      <c r="AAQ209" s="69"/>
      <c r="AAR209" s="69"/>
      <c r="AAS209" s="69"/>
      <c r="AAT209" s="69"/>
      <c r="AAU209" s="69"/>
      <c r="AAV209" s="69"/>
      <c r="AAW209" s="69"/>
      <c r="AAX209" s="69"/>
      <c r="AAY209" s="69"/>
      <c r="AAZ209" s="69"/>
      <c r="ABA209" s="69"/>
      <c r="ABB209" s="69"/>
      <c r="ABC209" s="69"/>
      <c r="ABD209" s="69"/>
      <c r="ABE209" s="69"/>
      <c r="ABF209" s="69"/>
      <c r="ABG209" s="69"/>
      <c r="ABH209" s="69"/>
      <c r="ABI209" s="69"/>
      <c r="ABJ209" s="69"/>
      <c r="ABK209" s="69"/>
      <c r="ABL209" s="69"/>
      <c r="ABM209" s="69"/>
      <c r="ABN209" s="69"/>
      <c r="ABO209" s="69"/>
      <c r="ABP209" s="69"/>
      <c r="ABQ209" s="69"/>
      <c r="ABR209" s="69"/>
      <c r="ABS209" s="69"/>
      <c r="ABT209" s="69"/>
      <c r="ABU209" s="69"/>
      <c r="ABV209" s="69"/>
      <c r="ABW209" s="69"/>
      <c r="ABX209" s="69"/>
      <c r="ABY209" s="69"/>
      <c r="ABZ209" s="69"/>
      <c r="ACA209" s="69"/>
      <c r="ACB209" s="69"/>
      <c r="ACC209" s="69"/>
      <c r="ACD209" s="69"/>
      <c r="ACE209" s="69"/>
      <c r="ACF209" s="69"/>
      <c r="ACG209" s="69"/>
      <c r="ACH209" s="69"/>
      <c r="ACI209" s="69"/>
      <c r="ACJ209" s="69"/>
      <c r="ACK209" s="69"/>
      <c r="ACL209" s="69"/>
      <c r="ACM209" s="69"/>
      <c r="ACN209" s="69"/>
      <c r="ACO209" s="69"/>
      <c r="ACP209" s="69"/>
      <c r="ACQ209" s="69"/>
      <c r="ACR209" s="69"/>
      <c r="ACS209" s="69"/>
      <c r="ACT209" s="69"/>
      <c r="ACU209" s="69"/>
      <c r="ACV209" s="69"/>
      <c r="ACW209" s="69"/>
      <c r="ACX209" s="69"/>
      <c r="ACY209" s="69"/>
      <c r="ACZ209" s="69"/>
      <c r="ADA209" s="69"/>
      <c r="ADB209" s="69"/>
      <c r="ADC209" s="69"/>
      <c r="ADD209" s="69"/>
      <c r="ADE209" s="69"/>
      <c r="ADF209" s="69"/>
      <c r="ADG209" s="69"/>
      <c r="ADH209" s="69"/>
      <c r="ADI209" s="69"/>
      <c r="ADJ209" s="69"/>
      <c r="ADK209" s="69"/>
      <c r="ADL209" s="69"/>
      <c r="ADM209" s="69"/>
      <c r="ADN209" s="69"/>
      <c r="ADO209" s="69"/>
      <c r="ADP209" s="69"/>
      <c r="ADQ209" s="69"/>
      <c r="ADR209" s="69"/>
      <c r="ADS209" s="69"/>
      <c r="ADT209" s="69"/>
      <c r="ADU209" s="69"/>
      <c r="ADV209" s="69"/>
      <c r="ADW209" s="69"/>
      <c r="ADX209" s="69"/>
      <c r="ADY209" s="69"/>
      <c r="ADZ209" s="77"/>
      <c r="AEA209" s="69"/>
      <c r="AEB209" s="69"/>
      <c r="AEC209" s="69"/>
      <c r="AED209" s="69"/>
      <c r="AEE209" s="111">
        <f t="shared" si="84"/>
        <v>204</v>
      </c>
      <c r="AEF209" s="109"/>
      <c r="AEG209" s="69"/>
      <c r="AEH209" s="69"/>
      <c r="AEI209" s="69"/>
      <c r="AEJ209" s="69"/>
      <c r="AEK209" s="69"/>
      <c r="AEL209" s="69"/>
      <c r="AEM209" s="69"/>
      <c r="AEN209" s="69"/>
      <c r="AEO209" s="69"/>
      <c r="AEP209" s="69"/>
      <c r="AEQ209" s="69"/>
      <c r="AER209" s="69"/>
      <c r="AES209" s="69"/>
      <c r="AET209" s="69"/>
      <c r="AEU209" s="69"/>
      <c r="AEV209" s="69"/>
      <c r="AEW209" s="69"/>
      <c r="AEX209" s="69"/>
      <c r="AEY209" s="69"/>
      <c r="AEZ209" s="69"/>
      <c r="AFA209" s="69"/>
      <c r="AFB209" s="113"/>
      <c r="AFC209" s="113"/>
      <c r="AFD209" s="113"/>
      <c r="AFE209" s="113"/>
      <c r="AFF209" s="113"/>
      <c r="AFG209" s="113"/>
      <c r="AFH209" s="113"/>
      <c r="AFI209" s="113"/>
      <c r="AFJ209" s="113"/>
      <c r="AFK209" s="113"/>
      <c r="AFL209" s="113"/>
      <c r="AFM209" s="113"/>
      <c r="AFN209" s="113"/>
      <c r="AFO209" s="113"/>
      <c r="AFP209" s="113"/>
      <c r="AFQ209" s="113"/>
      <c r="AFR209" s="113"/>
      <c r="AFS209" s="113"/>
      <c r="AFT209" s="113"/>
      <c r="AFU209" s="113"/>
      <c r="AFV209" s="113"/>
      <c r="AFW209" s="113"/>
      <c r="AFX209" s="113"/>
      <c r="AFY209" s="113"/>
      <c r="AFZ209" s="113"/>
      <c r="AGA209" s="113"/>
      <c r="AIP209" s="69"/>
      <c r="AIQ209" s="69"/>
      <c r="AIR209" s="69"/>
      <c r="AIS209" s="69"/>
      <c r="AIT209" s="69"/>
      <c r="AIU209" s="69"/>
    </row>
    <row r="210" spans="2:931" ht="4.5" customHeight="1" x14ac:dyDescent="0.25">
      <c r="B210" s="69"/>
      <c r="C210" s="69"/>
      <c r="D210" s="69"/>
      <c r="E210" s="77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/>
      <c r="EZ210" s="69"/>
      <c r="FA210" s="69"/>
      <c r="FB210" s="69"/>
      <c r="FC210" s="69"/>
      <c r="FD210" s="69"/>
      <c r="FE210" s="69"/>
      <c r="FF210" s="69"/>
      <c r="FG210" s="69"/>
      <c r="FH210" s="69"/>
      <c r="FI210" s="69"/>
      <c r="FJ210" s="69"/>
      <c r="FK210" s="69"/>
      <c r="FL210" s="69"/>
      <c r="FM210" s="69"/>
      <c r="FN210" s="69"/>
      <c r="FO210" s="69"/>
      <c r="FP210" s="69"/>
      <c r="FQ210" s="69"/>
      <c r="FR210" s="69"/>
      <c r="FS210" s="69"/>
      <c r="FT210" s="69"/>
      <c r="FU210" s="69"/>
      <c r="FV210" s="69"/>
      <c r="FW210" s="69"/>
      <c r="FX210" s="69"/>
      <c r="FY210" s="69"/>
      <c r="FZ210" s="69"/>
      <c r="GA210" s="69"/>
      <c r="GB210" s="69"/>
      <c r="GC210" s="69"/>
      <c r="GD210" s="69"/>
      <c r="GE210" s="69"/>
      <c r="GF210" s="69"/>
      <c r="GG210" s="69"/>
      <c r="GH210" s="69"/>
      <c r="GI210" s="69"/>
      <c r="GJ210" s="69"/>
      <c r="GK210" s="69"/>
      <c r="GL210" s="69"/>
      <c r="GM210" s="69"/>
      <c r="GN210" s="69"/>
      <c r="GO210" s="69"/>
      <c r="GP210" s="69"/>
      <c r="GQ210" s="69"/>
      <c r="GR210" s="69"/>
      <c r="GS210" s="69"/>
      <c r="GT210" s="69"/>
      <c r="GU210" s="69"/>
      <c r="GV210" s="69"/>
      <c r="GW210" s="69"/>
      <c r="GX210" s="69"/>
      <c r="GY210" s="69"/>
      <c r="GZ210" s="69"/>
      <c r="HA210" s="69"/>
      <c r="HB210" s="69"/>
      <c r="HC210" s="69"/>
      <c r="HD210" s="69"/>
      <c r="HE210" s="69"/>
      <c r="HF210" s="69"/>
      <c r="HG210" s="69"/>
      <c r="HH210" s="69"/>
      <c r="HI210" s="69"/>
      <c r="HJ210" s="69"/>
      <c r="HK210" s="69"/>
      <c r="HL210" s="69"/>
      <c r="HM210" s="69"/>
      <c r="HN210" s="69"/>
      <c r="HO210" s="69"/>
      <c r="HP210" s="69"/>
      <c r="HQ210" s="69"/>
      <c r="HR210" s="69"/>
      <c r="HS210" s="69"/>
      <c r="HT210" s="69"/>
      <c r="HU210" s="69"/>
      <c r="HV210" s="69"/>
      <c r="HW210" s="69"/>
      <c r="HX210" s="69"/>
      <c r="HY210" s="69"/>
      <c r="HZ210" s="69"/>
      <c r="IA210" s="69"/>
      <c r="IB210" s="69"/>
      <c r="IC210" s="69"/>
      <c r="ID210" s="69"/>
      <c r="IE210" s="69"/>
      <c r="IF210" s="69"/>
      <c r="IG210" s="69"/>
      <c r="IH210" s="69"/>
      <c r="II210" s="69"/>
      <c r="IJ210" s="69"/>
      <c r="IK210" s="69"/>
      <c r="IL210" s="69"/>
      <c r="IM210" s="69"/>
      <c r="IN210" s="69"/>
      <c r="IO210" s="69"/>
      <c r="IP210" s="69"/>
      <c r="IQ210" s="69"/>
      <c r="IR210" s="69"/>
      <c r="IS210" s="69"/>
      <c r="IT210" s="69"/>
      <c r="IU210" s="69"/>
      <c r="IV210" s="69"/>
      <c r="IW210" s="69"/>
      <c r="IX210" s="69"/>
      <c r="IY210" s="69"/>
      <c r="IZ210" s="69"/>
      <c r="JA210" s="69"/>
      <c r="JB210" s="69"/>
      <c r="JC210" s="69"/>
      <c r="JD210" s="69"/>
      <c r="JE210" s="69"/>
      <c r="JF210" s="69"/>
      <c r="JG210" s="69"/>
      <c r="JH210" s="69"/>
      <c r="JI210" s="69"/>
      <c r="JJ210" s="69"/>
      <c r="JK210" s="69"/>
      <c r="JL210" s="69"/>
      <c r="JM210" s="69"/>
      <c r="JN210" s="69"/>
      <c r="JO210" s="69"/>
      <c r="JP210" s="69"/>
      <c r="JQ210" s="69"/>
      <c r="JR210" s="69"/>
      <c r="JS210" s="69"/>
      <c r="JT210" s="69"/>
      <c r="JU210" s="69"/>
      <c r="JV210" s="69"/>
      <c r="JW210" s="69"/>
      <c r="JX210" s="69"/>
      <c r="JY210" s="69"/>
      <c r="JZ210" s="69"/>
      <c r="KA210" s="69"/>
      <c r="KB210" s="69"/>
      <c r="KC210" s="69"/>
      <c r="KD210" s="69"/>
      <c r="KE210" s="69"/>
      <c r="KF210" s="69"/>
      <c r="KG210" s="69"/>
      <c r="KH210" s="69"/>
      <c r="KI210" s="69"/>
      <c r="KJ210" s="69"/>
      <c r="KK210" s="69"/>
      <c r="KL210" s="69"/>
      <c r="KM210" s="69"/>
      <c r="KN210" s="69"/>
      <c r="KO210" s="69"/>
      <c r="KP210" s="69"/>
      <c r="KQ210" s="69"/>
      <c r="KR210" s="69"/>
      <c r="KS210" s="69"/>
      <c r="KT210" s="69"/>
      <c r="KU210" s="69"/>
      <c r="KV210" s="69"/>
      <c r="KW210" s="69"/>
      <c r="KX210" s="69"/>
      <c r="KY210" s="69"/>
      <c r="KZ210" s="69"/>
      <c r="LA210" s="69"/>
      <c r="LB210" s="69"/>
      <c r="LC210" s="69"/>
      <c r="LD210" s="69"/>
      <c r="LE210" s="69"/>
      <c r="LF210" s="69"/>
      <c r="LG210" s="69"/>
      <c r="LH210" s="69"/>
      <c r="LI210" s="69"/>
      <c r="LJ210" s="69"/>
      <c r="LK210" s="69"/>
      <c r="LL210" s="69"/>
      <c r="LM210" s="69"/>
      <c r="LN210" s="69"/>
      <c r="LO210" s="69"/>
      <c r="LP210" s="69"/>
      <c r="LQ210" s="69"/>
      <c r="LR210" s="69"/>
      <c r="LS210" s="69"/>
      <c r="LT210" s="69"/>
      <c r="LU210" s="69"/>
      <c r="LV210" s="69"/>
      <c r="LW210" s="69"/>
      <c r="LX210" s="69"/>
      <c r="LY210" s="69"/>
      <c r="LZ210" s="69"/>
      <c r="MA210" s="69"/>
      <c r="MB210" s="69"/>
      <c r="MC210" s="69"/>
      <c r="MD210" s="69"/>
      <c r="ME210" s="69"/>
      <c r="MF210" s="69"/>
      <c r="MG210" s="69"/>
      <c r="MH210" s="69"/>
      <c r="MI210" s="69"/>
      <c r="MJ210" s="69"/>
      <c r="MK210" s="69"/>
      <c r="ML210" s="69"/>
      <c r="MM210" s="69"/>
      <c r="MN210" s="69"/>
      <c r="MO210" s="69"/>
      <c r="MP210" s="69"/>
      <c r="MQ210" s="69"/>
      <c r="MR210" s="69"/>
      <c r="MS210" s="69"/>
      <c r="MT210" s="69"/>
      <c r="MU210" s="69"/>
      <c r="MV210" s="69"/>
      <c r="MW210" s="69"/>
      <c r="MX210" s="69"/>
      <c r="MY210" s="69"/>
      <c r="MZ210" s="69"/>
      <c r="NA210" s="69"/>
      <c r="NB210" s="69"/>
      <c r="NC210" s="69"/>
      <c r="ND210" s="69"/>
      <c r="NE210" s="69"/>
      <c r="NF210" s="69"/>
      <c r="NG210" s="69"/>
      <c r="NH210" s="69"/>
      <c r="NI210" s="69"/>
      <c r="NJ210" s="69"/>
      <c r="NK210" s="69"/>
      <c r="NL210" s="69"/>
      <c r="NM210" s="69"/>
      <c r="NN210" s="69"/>
      <c r="NO210" s="69"/>
      <c r="NP210" s="69"/>
      <c r="NQ210" s="69"/>
      <c r="NR210" s="69"/>
      <c r="NS210" s="69"/>
      <c r="NT210" s="69"/>
      <c r="NU210" s="69"/>
      <c r="NV210" s="69"/>
      <c r="NW210" s="69"/>
      <c r="NX210" s="69"/>
      <c r="NY210" s="69"/>
      <c r="NZ210" s="69"/>
      <c r="OA210" s="69"/>
      <c r="OB210" s="69"/>
      <c r="OC210" s="69"/>
      <c r="OD210" s="69"/>
      <c r="OE210" s="69"/>
      <c r="OF210" s="69"/>
      <c r="OG210" s="69"/>
      <c r="OH210" s="69"/>
      <c r="OI210" s="69"/>
      <c r="OJ210" s="69"/>
      <c r="OK210" s="69"/>
      <c r="OL210" s="69"/>
      <c r="OM210" s="69"/>
      <c r="ON210" s="69"/>
      <c r="OO210" s="69"/>
      <c r="OP210" s="69"/>
      <c r="OQ210" s="69"/>
      <c r="OR210" s="69"/>
      <c r="OS210" s="69"/>
      <c r="OT210" s="69"/>
      <c r="OU210" s="69"/>
      <c r="OV210" s="69"/>
      <c r="OW210" s="69"/>
      <c r="OX210" s="69"/>
      <c r="OY210" s="69"/>
      <c r="OZ210" s="69"/>
      <c r="PA210" s="69"/>
      <c r="PB210" s="69"/>
      <c r="PC210" s="69"/>
      <c r="PD210" s="69"/>
      <c r="PE210" s="69"/>
      <c r="PF210" s="69"/>
      <c r="PG210" s="69"/>
      <c r="PH210" s="69"/>
      <c r="PI210" s="69"/>
      <c r="PJ210" s="69"/>
      <c r="PK210" s="69"/>
      <c r="PL210" s="69"/>
      <c r="PM210" s="69"/>
      <c r="PN210" s="69"/>
      <c r="PO210" s="69"/>
      <c r="PP210" s="69"/>
      <c r="PQ210" s="69"/>
      <c r="PR210" s="69"/>
      <c r="PS210" s="69"/>
      <c r="PT210" s="69"/>
      <c r="PU210" s="69"/>
      <c r="PV210" s="69"/>
      <c r="PW210" s="69"/>
      <c r="PX210" s="69"/>
      <c r="PY210" s="69"/>
      <c r="PZ210" s="69"/>
      <c r="QA210" s="69"/>
      <c r="QB210" s="69"/>
      <c r="QC210" s="69"/>
      <c r="QD210" s="69"/>
      <c r="QE210" s="69"/>
      <c r="QF210" s="69"/>
      <c r="QG210" s="69"/>
      <c r="QH210" s="69"/>
      <c r="QI210" s="69"/>
      <c r="QJ210" s="69"/>
      <c r="QK210" s="69"/>
      <c r="QL210" s="69"/>
      <c r="QM210" s="69"/>
      <c r="QN210" s="69"/>
      <c r="QO210" s="69"/>
      <c r="QP210" s="69"/>
      <c r="QQ210" s="69"/>
      <c r="QR210" s="69"/>
      <c r="QS210" s="69"/>
      <c r="QT210" s="69"/>
      <c r="QU210" s="69"/>
      <c r="QV210" s="69"/>
      <c r="QW210" s="69"/>
      <c r="QX210" s="69"/>
      <c r="QY210" s="69"/>
      <c r="QZ210" s="69"/>
      <c r="RA210" s="69"/>
      <c r="RB210" s="69"/>
      <c r="RC210" s="69"/>
      <c r="RD210" s="69"/>
      <c r="RE210" s="69"/>
      <c r="RF210" s="69"/>
      <c r="RG210" s="69"/>
      <c r="RH210" s="69"/>
      <c r="RI210" s="69"/>
      <c r="RJ210" s="69"/>
      <c r="RK210" s="69"/>
      <c r="RL210" s="69"/>
      <c r="RM210" s="69"/>
      <c r="RN210" s="69"/>
      <c r="RO210" s="69"/>
      <c r="RP210" s="69"/>
      <c r="RQ210" s="69"/>
      <c r="RR210" s="69"/>
      <c r="RS210" s="69"/>
      <c r="RT210" s="69"/>
      <c r="RU210" s="69"/>
      <c r="RV210" s="69"/>
      <c r="RW210" s="69"/>
      <c r="RX210" s="69"/>
      <c r="RY210" s="69"/>
      <c r="RZ210" s="69"/>
      <c r="SA210" s="69"/>
      <c r="SB210" s="69"/>
      <c r="SC210" s="69"/>
      <c r="SD210" s="69"/>
      <c r="SE210" s="69"/>
      <c r="SF210" s="69"/>
      <c r="SG210" s="69"/>
      <c r="SH210" s="69"/>
      <c r="SI210" s="69"/>
      <c r="SJ210" s="69"/>
      <c r="SK210" s="69"/>
      <c r="SL210" s="69"/>
      <c r="SM210" s="69"/>
      <c r="SN210" s="69"/>
      <c r="SO210" s="69"/>
      <c r="SP210" s="69"/>
      <c r="SQ210" s="69"/>
      <c r="SR210" s="69"/>
      <c r="SS210" s="69"/>
      <c r="ST210" s="69"/>
      <c r="SU210" s="69"/>
      <c r="SV210" s="69"/>
      <c r="SW210" s="69"/>
      <c r="SX210" s="69"/>
      <c r="SY210" s="69"/>
      <c r="SZ210" s="69"/>
      <c r="TA210" s="69"/>
      <c r="TB210" s="69"/>
      <c r="TC210" s="69"/>
      <c r="TD210" s="69"/>
      <c r="TE210" s="69"/>
      <c r="TF210" s="69"/>
      <c r="TG210" s="69"/>
      <c r="TH210" s="69"/>
      <c r="TI210" s="69"/>
      <c r="TJ210" s="69"/>
      <c r="TK210" s="69"/>
      <c r="TL210" s="69"/>
      <c r="TM210" s="69"/>
      <c r="TN210" s="69"/>
      <c r="TO210" s="69"/>
      <c r="TP210" s="69"/>
      <c r="TQ210" s="69"/>
      <c r="TR210" s="69"/>
      <c r="TS210" s="69"/>
      <c r="TT210" s="69"/>
      <c r="TU210" s="69"/>
      <c r="TV210" s="69"/>
      <c r="TW210" s="69"/>
      <c r="TX210" s="69"/>
      <c r="TY210" s="69"/>
      <c r="TZ210" s="69"/>
      <c r="UA210" s="69"/>
      <c r="UB210" s="69"/>
      <c r="UC210" s="69"/>
      <c r="UD210" s="69"/>
      <c r="UE210" s="69"/>
      <c r="UF210" s="69"/>
      <c r="UG210" s="69"/>
      <c r="UH210" s="69"/>
      <c r="UI210" s="69"/>
      <c r="UJ210" s="69"/>
      <c r="UK210" s="69"/>
      <c r="UL210" s="69"/>
      <c r="UM210" s="69"/>
      <c r="UN210" s="69"/>
      <c r="UO210" s="69"/>
      <c r="UP210" s="69"/>
      <c r="UQ210" s="69"/>
      <c r="UR210" s="69"/>
      <c r="US210" s="69"/>
      <c r="UT210" s="69"/>
      <c r="UU210" s="69"/>
      <c r="UV210" s="69"/>
      <c r="UW210" s="69"/>
      <c r="UX210" s="69"/>
      <c r="UY210" s="69"/>
      <c r="UZ210" s="69"/>
      <c r="VA210" s="69"/>
      <c r="VB210" s="69"/>
      <c r="VC210" s="69"/>
      <c r="VD210" s="69"/>
      <c r="VE210" s="69"/>
      <c r="VF210" s="69"/>
      <c r="VG210" s="69"/>
      <c r="VH210" s="69"/>
      <c r="VI210" s="69"/>
      <c r="VJ210" s="69"/>
      <c r="VK210" s="69"/>
      <c r="VL210" s="69"/>
      <c r="VM210" s="69"/>
      <c r="VN210" s="69"/>
      <c r="VO210" s="69"/>
      <c r="VP210" s="69"/>
      <c r="VQ210" s="69"/>
      <c r="VR210" s="69"/>
      <c r="VS210" s="69"/>
      <c r="VT210" s="69"/>
      <c r="VU210" s="69"/>
      <c r="VV210" s="69"/>
      <c r="VW210" s="69"/>
      <c r="VX210" s="69"/>
      <c r="VY210" s="69"/>
      <c r="VZ210" s="69"/>
      <c r="WA210" s="69"/>
      <c r="WB210" s="69"/>
      <c r="WC210" s="69"/>
      <c r="WD210" s="69"/>
      <c r="WE210" s="69"/>
      <c r="WF210" s="69"/>
      <c r="WG210" s="69"/>
      <c r="WH210" s="69"/>
      <c r="WI210" s="69"/>
      <c r="WJ210" s="69"/>
      <c r="WK210" s="69"/>
      <c r="WL210" s="69"/>
      <c r="WM210" s="69"/>
      <c r="WN210" s="69"/>
      <c r="WO210" s="69"/>
      <c r="WP210" s="69"/>
      <c r="WQ210" s="69"/>
      <c r="WR210" s="69"/>
      <c r="WS210" s="69"/>
      <c r="WT210" s="69"/>
      <c r="WU210" s="69"/>
      <c r="WV210" s="69"/>
      <c r="WW210" s="69"/>
      <c r="WX210" s="69"/>
      <c r="WY210" s="69"/>
      <c r="WZ210" s="69"/>
      <c r="XA210" s="69"/>
      <c r="XB210" s="69"/>
      <c r="XC210" s="69"/>
      <c r="XD210" s="69"/>
      <c r="XE210" s="69"/>
      <c r="XF210" s="69"/>
      <c r="XG210" s="69"/>
      <c r="XH210" s="69"/>
      <c r="XI210" s="69"/>
      <c r="XJ210" s="69"/>
      <c r="XK210" s="69"/>
      <c r="XL210" s="69"/>
      <c r="XM210" s="69"/>
      <c r="XN210" s="69"/>
      <c r="XO210" s="69"/>
      <c r="XP210" s="69"/>
      <c r="XQ210" s="69"/>
      <c r="XR210" s="69"/>
      <c r="XS210" s="69"/>
      <c r="XT210" s="69"/>
      <c r="XU210" s="69"/>
      <c r="XV210" s="69"/>
      <c r="XW210" s="69"/>
      <c r="XX210" s="69"/>
      <c r="XY210" s="69"/>
      <c r="XZ210" s="69"/>
      <c r="YA210" s="69"/>
      <c r="YB210" s="69"/>
      <c r="YC210" s="69"/>
      <c r="YD210" s="69"/>
      <c r="YE210" s="69"/>
      <c r="YF210" s="69"/>
      <c r="YG210" s="69"/>
      <c r="YH210" s="69"/>
      <c r="YI210" s="69"/>
      <c r="YJ210" s="69"/>
      <c r="YK210" s="69"/>
      <c r="YL210" s="69"/>
      <c r="YM210" s="69"/>
      <c r="YN210" s="69"/>
      <c r="YO210" s="69"/>
      <c r="YP210" s="69"/>
      <c r="YQ210" s="69"/>
      <c r="YR210" s="69"/>
      <c r="YS210" s="69"/>
      <c r="YT210" s="69"/>
      <c r="YU210" s="69"/>
      <c r="YV210" s="69"/>
      <c r="YW210" s="69"/>
      <c r="YX210" s="69"/>
      <c r="YY210" s="69"/>
      <c r="YZ210" s="69"/>
      <c r="ZA210" s="69"/>
      <c r="ZB210" s="69"/>
      <c r="ZC210" s="69"/>
      <c r="ZD210" s="69"/>
      <c r="ZE210" s="69"/>
      <c r="ZF210" s="69"/>
      <c r="ZG210" s="69"/>
      <c r="ZH210" s="69"/>
      <c r="ZI210" s="69"/>
      <c r="ZJ210" s="69"/>
      <c r="ZK210" s="69"/>
      <c r="ZL210" s="69"/>
      <c r="ZM210" s="69"/>
      <c r="ZN210" s="69"/>
      <c r="ZO210" s="69"/>
      <c r="ZP210" s="69"/>
      <c r="ZQ210" s="69"/>
      <c r="ZR210" s="69"/>
      <c r="ZS210" s="69"/>
      <c r="ZT210" s="69"/>
      <c r="ZU210" s="69"/>
      <c r="ZV210" s="69"/>
      <c r="ZW210" s="69"/>
      <c r="ZX210" s="69"/>
      <c r="ZY210" s="69"/>
      <c r="ZZ210" s="69"/>
      <c r="AAA210" s="69"/>
      <c r="AAB210" s="69"/>
      <c r="AAC210" s="69"/>
      <c r="AAD210" s="69"/>
      <c r="AAE210" s="69"/>
      <c r="AAF210" s="69"/>
      <c r="AAG210" s="69"/>
      <c r="AAH210" s="69"/>
      <c r="AAI210" s="69"/>
      <c r="AAJ210" s="69"/>
      <c r="AAK210" s="69"/>
      <c r="AAL210" s="69"/>
      <c r="AAM210" s="69"/>
      <c r="AAN210" s="69"/>
      <c r="AAO210" s="69"/>
      <c r="AAP210" s="69"/>
      <c r="AAQ210" s="69"/>
      <c r="AAR210" s="69"/>
      <c r="AAS210" s="69"/>
      <c r="AAT210" s="69"/>
      <c r="AAU210" s="69"/>
      <c r="AAV210" s="69"/>
      <c r="AAW210" s="69"/>
      <c r="AAX210" s="69"/>
      <c r="AAY210" s="69"/>
      <c r="AAZ210" s="69"/>
      <c r="ABA210" s="69"/>
      <c r="ABB210" s="69"/>
      <c r="ABC210" s="69"/>
      <c r="ABD210" s="69"/>
      <c r="ABE210" s="69"/>
      <c r="ABF210" s="69"/>
      <c r="ABG210" s="69"/>
      <c r="ABH210" s="69"/>
      <c r="ABI210" s="69"/>
      <c r="ABJ210" s="69"/>
      <c r="ABK210" s="69"/>
      <c r="ABL210" s="69"/>
      <c r="ABM210" s="69"/>
      <c r="ABN210" s="69"/>
      <c r="ABO210" s="69"/>
      <c r="ABP210" s="69"/>
      <c r="ABQ210" s="69"/>
      <c r="ABR210" s="69"/>
      <c r="ABS210" s="69"/>
      <c r="ABT210" s="69"/>
      <c r="ABU210" s="69"/>
      <c r="ABV210" s="69"/>
      <c r="ABW210" s="69"/>
      <c r="ABX210" s="69"/>
      <c r="ABY210" s="69"/>
      <c r="ABZ210" s="69"/>
      <c r="ACA210" s="69"/>
      <c r="ACB210" s="69"/>
      <c r="ACC210" s="69"/>
      <c r="ACD210" s="69"/>
      <c r="ACE210" s="69"/>
      <c r="ACF210" s="69"/>
      <c r="ACG210" s="69"/>
      <c r="ACH210" s="69"/>
      <c r="ACI210" s="69"/>
      <c r="ACJ210" s="69"/>
      <c r="ACK210" s="69"/>
      <c r="ACL210" s="69"/>
      <c r="ACM210" s="69"/>
      <c r="ACN210" s="69"/>
      <c r="ACO210" s="69"/>
      <c r="ACP210" s="69"/>
      <c r="ACQ210" s="69"/>
      <c r="ACR210" s="69"/>
      <c r="ACS210" s="69"/>
      <c r="ACT210" s="69"/>
      <c r="ACU210" s="69"/>
      <c r="ACV210" s="69"/>
      <c r="ACW210" s="69"/>
      <c r="ACX210" s="69"/>
      <c r="ACY210" s="69"/>
      <c r="ACZ210" s="69"/>
      <c r="ADA210" s="69"/>
      <c r="ADB210" s="69"/>
      <c r="ADC210" s="69"/>
      <c r="ADD210" s="69"/>
      <c r="ADE210" s="69"/>
      <c r="ADF210" s="69"/>
      <c r="ADG210" s="69"/>
      <c r="ADH210" s="69"/>
      <c r="ADI210" s="69"/>
      <c r="ADJ210" s="69"/>
      <c r="ADK210" s="69"/>
      <c r="ADL210" s="69"/>
      <c r="ADM210" s="69"/>
      <c r="ADN210" s="69"/>
      <c r="ADO210" s="69"/>
      <c r="ADP210" s="69"/>
      <c r="ADQ210" s="69"/>
      <c r="ADR210" s="69"/>
      <c r="ADS210" s="69"/>
      <c r="ADT210" s="69"/>
      <c r="ADU210" s="69"/>
      <c r="ADV210" s="69"/>
      <c r="ADW210" s="69"/>
      <c r="ADX210" s="69"/>
      <c r="ADY210" s="69"/>
      <c r="ADZ210" s="77"/>
      <c r="AEA210" s="69"/>
      <c r="AEB210" s="69"/>
      <c r="AEC210" s="69"/>
      <c r="AED210" s="69"/>
      <c r="AEE210" s="111">
        <f t="shared" si="84"/>
        <v>205</v>
      </c>
      <c r="AEF210" s="109"/>
      <c r="AEG210" s="69"/>
      <c r="AEH210" s="69"/>
      <c r="AEI210" s="69"/>
      <c r="AEJ210" s="69"/>
      <c r="AEK210" s="69"/>
      <c r="AEL210" s="69"/>
      <c r="AEM210" s="69"/>
      <c r="AEN210" s="69"/>
      <c r="AEO210" s="69"/>
      <c r="AEP210" s="69"/>
      <c r="AEQ210" s="69"/>
      <c r="AER210" s="69"/>
      <c r="AES210" s="69"/>
      <c r="AET210" s="69"/>
      <c r="AEU210" s="69"/>
      <c r="AEV210" s="69"/>
      <c r="AEW210" s="69"/>
      <c r="AEX210" s="69"/>
      <c r="AEY210" s="69"/>
      <c r="AEZ210" s="69"/>
      <c r="AFA210" s="69"/>
      <c r="AFB210" s="113"/>
      <c r="AFC210" s="113"/>
      <c r="AFD210" s="113"/>
      <c r="AFE210" s="113"/>
      <c r="AFF210" s="113"/>
      <c r="AFG210" s="113"/>
      <c r="AFH210" s="113"/>
      <c r="AFI210" s="113"/>
      <c r="AFJ210" s="113"/>
      <c r="AFK210" s="113"/>
      <c r="AFL210" s="113"/>
      <c r="AFM210" s="113"/>
      <c r="AFN210" s="113"/>
      <c r="AFO210" s="113"/>
      <c r="AFP210" s="113"/>
      <c r="AFQ210" s="113"/>
      <c r="AFR210" s="113"/>
      <c r="AFS210" s="113"/>
      <c r="AFT210" s="113"/>
      <c r="AFU210" s="113"/>
      <c r="AFV210" s="113"/>
      <c r="AFW210" s="113"/>
      <c r="AFX210" s="113"/>
      <c r="AFY210" s="113"/>
      <c r="AFZ210" s="113"/>
      <c r="AGA210" s="113"/>
      <c r="AIP210" s="69"/>
      <c r="AIQ210" s="69"/>
      <c r="AIR210" s="69"/>
      <c r="AIS210" s="69"/>
      <c r="AIT210" s="69"/>
      <c r="AIU210" s="69"/>
    </row>
    <row r="211" spans="2:931" ht="4.5" customHeight="1" x14ac:dyDescent="0.25">
      <c r="B211" s="69"/>
      <c r="C211" s="69"/>
      <c r="D211" s="69"/>
      <c r="E211" s="77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69"/>
      <c r="ER211" s="69"/>
      <c r="ES211" s="69"/>
      <c r="ET211" s="69"/>
      <c r="EU211" s="69"/>
      <c r="EV211" s="69"/>
      <c r="EW211" s="69"/>
      <c r="EX211" s="69"/>
      <c r="EY211" s="69"/>
      <c r="EZ211" s="69"/>
      <c r="FA211" s="69"/>
      <c r="FB211" s="69"/>
      <c r="FC211" s="69"/>
      <c r="FD211" s="69"/>
      <c r="FE211" s="69"/>
      <c r="FF211" s="69"/>
      <c r="FG211" s="69"/>
      <c r="FH211" s="69"/>
      <c r="FI211" s="69"/>
      <c r="FJ211" s="69"/>
      <c r="FK211" s="69"/>
      <c r="FL211" s="69"/>
      <c r="FM211" s="69"/>
      <c r="FN211" s="69"/>
      <c r="FO211" s="69"/>
      <c r="FP211" s="69"/>
      <c r="FQ211" s="69"/>
      <c r="FR211" s="69"/>
      <c r="FS211" s="69"/>
      <c r="FT211" s="69"/>
      <c r="FU211" s="69"/>
      <c r="FV211" s="69"/>
      <c r="FW211" s="69"/>
      <c r="FX211" s="69"/>
      <c r="FY211" s="69"/>
      <c r="FZ211" s="69"/>
      <c r="GA211" s="69"/>
      <c r="GB211" s="69"/>
      <c r="GC211" s="69"/>
      <c r="GD211" s="69"/>
      <c r="GE211" s="69"/>
      <c r="GF211" s="69"/>
      <c r="GG211" s="69"/>
      <c r="GH211" s="69"/>
      <c r="GI211" s="69"/>
      <c r="GJ211" s="69"/>
      <c r="GK211" s="69"/>
      <c r="GL211" s="69"/>
      <c r="GM211" s="69"/>
      <c r="GN211" s="69"/>
      <c r="GO211" s="69"/>
      <c r="GP211" s="69"/>
      <c r="GQ211" s="69"/>
      <c r="GR211" s="69"/>
      <c r="GS211" s="69"/>
      <c r="GT211" s="69"/>
      <c r="GU211" s="69"/>
      <c r="GV211" s="69"/>
      <c r="GW211" s="69"/>
      <c r="GX211" s="69"/>
      <c r="GY211" s="69"/>
      <c r="GZ211" s="69"/>
      <c r="HA211" s="69"/>
      <c r="HB211" s="69"/>
      <c r="HC211" s="69"/>
      <c r="HD211" s="69"/>
      <c r="HE211" s="69"/>
      <c r="HF211" s="69"/>
      <c r="HG211" s="69"/>
      <c r="HH211" s="69"/>
      <c r="HI211" s="69"/>
      <c r="HJ211" s="69"/>
      <c r="HK211" s="69"/>
      <c r="HL211" s="69"/>
      <c r="HM211" s="69"/>
      <c r="HN211" s="69"/>
      <c r="HO211" s="69"/>
      <c r="HP211" s="69"/>
      <c r="HQ211" s="69"/>
      <c r="HR211" s="69"/>
      <c r="HS211" s="69"/>
      <c r="HT211" s="69"/>
      <c r="HU211" s="69"/>
      <c r="HV211" s="69"/>
      <c r="HW211" s="69"/>
      <c r="HX211" s="69"/>
      <c r="HY211" s="69"/>
      <c r="HZ211" s="69"/>
      <c r="IA211" s="69"/>
      <c r="IB211" s="69"/>
      <c r="IC211" s="69"/>
      <c r="ID211" s="69"/>
      <c r="IE211" s="69"/>
      <c r="IF211" s="69"/>
      <c r="IG211" s="69"/>
      <c r="IH211" s="69"/>
      <c r="II211" s="69"/>
      <c r="IJ211" s="69"/>
      <c r="IK211" s="69"/>
      <c r="IL211" s="69"/>
      <c r="IM211" s="69"/>
      <c r="IN211" s="69"/>
      <c r="IO211" s="69"/>
      <c r="IP211" s="69"/>
      <c r="IQ211" s="69"/>
      <c r="IR211" s="69"/>
      <c r="IS211" s="69"/>
      <c r="IT211" s="69"/>
      <c r="IU211" s="69"/>
      <c r="IV211" s="69"/>
      <c r="IW211" s="69"/>
      <c r="IX211" s="69"/>
      <c r="IY211" s="69"/>
      <c r="IZ211" s="69"/>
      <c r="JA211" s="69"/>
      <c r="JB211" s="69"/>
      <c r="JC211" s="69"/>
      <c r="JD211" s="69"/>
      <c r="JE211" s="69"/>
      <c r="JF211" s="69"/>
      <c r="JG211" s="69"/>
      <c r="JH211" s="69"/>
      <c r="JI211" s="69"/>
      <c r="JJ211" s="69"/>
      <c r="JK211" s="69"/>
      <c r="JL211" s="69"/>
      <c r="JM211" s="69"/>
      <c r="JN211" s="69"/>
      <c r="JO211" s="69"/>
      <c r="JP211" s="69"/>
      <c r="JQ211" s="69"/>
      <c r="JR211" s="69"/>
      <c r="JS211" s="69"/>
      <c r="JT211" s="69"/>
      <c r="JU211" s="69"/>
      <c r="JV211" s="69"/>
      <c r="JW211" s="69"/>
      <c r="JX211" s="69"/>
      <c r="JY211" s="69"/>
      <c r="JZ211" s="69"/>
      <c r="KA211" s="69"/>
      <c r="KB211" s="69"/>
      <c r="KC211" s="69"/>
      <c r="KD211" s="69"/>
      <c r="KE211" s="69"/>
      <c r="KF211" s="69"/>
      <c r="KG211" s="69"/>
      <c r="KH211" s="69"/>
      <c r="KI211" s="69"/>
      <c r="KJ211" s="69"/>
      <c r="KK211" s="69"/>
      <c r="KL211" s="69"/>
      <c r="KM211" s="69"/>
      <c r="KN211" s="69"/>
      <c r="KO211" s="69"/>
      <c r="KP211" s="69"/>
      <c r="KQ211" s="69"/>
      <c r="KR211" s="69"/>
      <c r="KS211" s="69"/>
      <c r="KT211" s="69"/>
      <c r="KU211" s="69"/>
      <c r="KV211" s="69"/>
      <c r="KW211" s="69"/>
      <c r="KX211" s="69"/>
      <c r="KY211" s="69"/>
      <c r="KZ211" s="69"/>
      <c r="LA211" s="69"/>
      <c r="LB211" s="69"/>
      <c r="LC211" s="69"/>
      <c r="LD211" s="69"/>
      <c r="LE211" s="69"/>
      <c r="LF211" s="69"/>
      <c r="LG211" s="69"/>
      <c r="LH211" s="69"/>
      <c r="LI211" s="69"/>
      <c r="LJ211" s="69"/>
      <c r="LK211" s="69"/>
      <c r="LL211" s="69"/>
      <c r="LM211" s="69"/>
      <c r="LN211" s="69"/>
      <c r="LO211" s="69"/>
      <c r="LP211" s="69"/>
      <c r="LQ211" s="69"/>
      <c r="LR211" s="69"/>
      <c r="LS211" s="69"/>
      <c r="LT211" s="69"/>
      <c r="LU211" s="69"/>
      <c r="LV211" s="69"/>
      <c r="LW211" s="69"/>
      <c r="LX211" s="69"/>
      <c r="LY211" s="69"/>
      <c r="LZ211" s="69"/>
      <c r="MA211" s="69"/>
      <c r="MB211" s="69"/>
      <c r="MC211" s="69"/>
      <c r="MD211" s="69"/>
      <c r="ME211" s="69"/>
      <c r="MF211" s="69"/>
      <c r="MG211" s="69"/>
      <c r="MH211" s="69"/>
      <c r="MI211" s="69"/>
      <c r="MJ211" s="69"/>
      <c r="MK211" s="69"/>
      <c r="ML211" s="69"/>
      <c r="MM211" s="69"/>
      <c r="MN211" s="69"/>
      <c r="MO211" s="69"/>
      <c r="MP211" s="69"/>
      <c r="MQ211" s="69"/>
      <c r="MR211" s="69"/>
      <c r="MS211" s="69"/>
      <c r="MT211" s="69"/>
      <c r="MU211" s="69"/>
      <c r="MV211" s="69"/>
      <c r="MW211" s="69"/>
      <c r="MX211" s="69"/>
      <c r="MY211" s="69"/>
      <c r="MZ211" s="69"/>
      <c r="NA211" s="69"/>
      <c r="NB211" s="69"/>
      <c r="NC211" s="69"/>
      <c r="ND211" s="69"/>
      <c r="NE211" s="69"/>
      <c r="NF211" s="69"/>
      <c r="NG211" s="69"/>
      <c r="NH211" s="69"/>
      <c r="NI211" s="69"/>
      <c r="NJ211" s="69"/>
      <c r="NK211" s="69"/>
      <c r="NL211" s="69"/>
      <c r="NM211" s="69"/>
      <c r="NN211" s="69"/>
      <c r="NO211" s="69"/>
      <c r="NP211" s="69"/>
      <c r="NQ211" s="69"/>
      <c r="NR211" s="69"/>
      <c r="NS211" s="69"/>
      <c r="NT211" s="69"/>
      <c r="NU211" s="69"/>
      <c r="NV211" s="69"/>
      <c r="NW211" s="69"/>
      <c r="NX211" s="69"/>
      <c r="NY211" s="69"/>
      <c r="NZ211" s="69"/>
      <c r="OA211" s="69"/>
      <c r="OB211" s="69"/>
      <c r="OC211" s="69"/>
      <c r="OD211" s="69"/>
      <c r="OE211" s="69"/>
      <c r="OF211" s="69"/>
      <c r="OG211" s="69"/>
      <c r="OH211" s="69"/>
      <c r="OI211" s="69"/>
      <c r="OJ211" s="69"/>
      <c r="OK211" s="69"/>
      <c r="OL211" s="69"/>
      <c r="OM211" s="69"/>
      <c r="ON211" s="69"/>
      <c r="OO211" s="69"/>
      <c r="OP211" s="69"/>
      <c r="OQ211" s="69"/>
      <c r="OR211" s="69"/>
      <c r="OS211" s="69"/>
      <c r="OT211" s="69"/>
      <c r="OU211" s="69"/>
      <c r="OV211" s="69"/>
      <c r="OW211" s="69"/>
      <c r="OX211" s="69"/>
      <c r="OY211" s="69"/>
      <c r="OZ211" s="69"/>
      <c r="PA211" s="69"/>
      <c r="PB211" s="69"/>
      <c r="PC211" s="69"/>
      <c r="PD211" s="69"/>
      <c r="PE211" s="69"/>
      <c r="PF211" s="69"/>
      <c r="PG211" s="69"/>
      <c r="PH211" s="69"/>
      <c r="PI211" s="69"/>
      <c r="PJ211" s="69"/>
      <c r="PK211" s="69"/>
      <c r="PL211" s="69"/>
      <c r="PM211" s="69"/>
      <c r="PN211" s="69"/>
      <c r="PO211" s="69"/>
      <c r="PP211" s="69"/>
      <c r="PQ211" s="69"/>
      <c r="PR211" s="69"/>
      <c r="PS211" s="69"/>
      <c r="PT211" s="69"/>
      <c r="PU211" s="69"/>
      <c r="PV211" s="69"/>
      <c r="PW211" s="69"/>
      <c r="PX211" s="69"/>
      <c r="PY211" s="69"/>
      <c r="PZ211" s="69"/>
      <c r="QA211" s="69"/>
      <c r="QB211" s="69"/>
      <c r="QC211" s="69"/>
      <c r="QD211" s="69"/>
      <c r="QE211" s="69"/>
      <c r="QF211" s="69"/>
      <c r="QG211" s="69"/>
      <c r="QH211" s="69"/>
      <c r="QI211" s="69"/>
      <c r="QJ211" s="69"/>
      <c r="QK211" s="69"/>
      <c r="QL211" s="69"/>
      <c r="QM211" s="69"/>
      <c r="QN211" s="69"/>
      <c r="QO211" s="69"/>
      <c r="QP211" s="69"/>
      <c r="QQ211" s="69"/>
      <c r="QR211" s="69"/>
      <c r="QS211" s="69"/>
      <c r="QT211" s="69"/>
      <c r="QU211" s="69"/>
      <c r="QV211" s="69"/>
      <c r="QW211" s="69"/>
      <c r="QX211" s="69"/>
      <c r="QY211" s="69"/>
      <c r="QZ211" s="69"/>
      <c r="RA211" s="69"/>
      <c r="RB211" s="69"/>
      <c r="RC211" s="69"/>
      <c r="RD211" s="69"/>
      <c r="RE211" s="69"/>
      <c r="RF211" s="69"/>
      <c r="RG211" s="69"/>
      <c r="RH211" s="69"/>
      <c r="RI211" s="69"/>
      <c r="RJ211" s="69"/>
      <c r="RK211" s="69"/>
      <c r="RL211" s="69"/>
      <c r="RM211" s="69"/>
      <c r="RN211" s="69"/>
      <c r="RO211" s="69"/>
      <c r="RP211" s="69"/>
      <c r="RQ211" s="69"/>
      <c r="RR211" s="69"/>
      <c r="RS211" s="69"/>
      <c r="RT211" s="69"/>
      <c r="RU211" s="69"/>
      <c r="RV211" s="69"/>
      <c r="RW211" s="69"/>
      <c r="RX211" s="69"/>
      <c r="RY211" s="69"/>
      <c r="RZ211" s="69"/>
      <c r="SA211" s="69"/>
      <c r="SB211" s="69"/>
      <c r="SC211" s="69"/>
      <c r="SD211" s="69"/>
      <c r="SE211" s="69"/>
      <c r="SF211" s="69"/>
      <c r="SG211" s="69"/>
      <c r="SH211" s="69"/>
      <c r="SI211" s="69"/>
      <c r="SJ211" s="69"/>
      <c r="SK211" s="69"/>
      <c r="SL211" s="69"/>
      <c r="SM211" s="69"/>
      <c r="SN211" s="69"/>
      <c r="SO211" s="69"/>
      <c r="SP211" s="69"/>
      <c r="SQ211" s="69"/>
      <c r="SR211" s="69"/>
      <c r="SS211" s="69"/>
      <c r="ST211" s="69"/>
      <c r="SU211" s="69"/>
      <c r="SV211" s="69"/>
      <c r="SW211" s="69"/>
      <c r="SX211" s="69"/>
      <c r="SY211" s="69"/>
      <c r="SZ211" s="69"/>
      <c r="TA211" s="69"/>
      <c r="TB211" s="69"/>
      <c r="TC211" s="69"/>
      <c r="TD211" s="69"/>
      <c r="TE211" s="69"/>
      <c r="TF211" s="69"/>
      <c r="TG211" s="69"/>
      <c r="TH211" s="69"/>
      <c r="TI211" s="69"/>
      <c r="TJ211" s="69"/>
      <c r="TK211" s="69"/>
      <c r="TL211" s="69"/>
      <c r="TM211" s="69"/>
      <c r="TN211" s="69"/>
      <c r="TO211" s="69"/>
      <c r="TP211" s="69"/>
      <c r="TQ211" s="69"/>
      <c r="TR211" s="69"/>
      <c r="TS211" s="69"/>
      <c r="TT211" s="69"/>
      <c r="TU211" s="69"/>
      <c r="TV211" s="69"/>
      <c r="TW211" s="69"/>
      <c r="TX211" s="69"/>
      <c r="TY211" s="69"/>
      <c r="TZ211" s="69"/>
      <c r="UA211" s="69"/>
      <c r="UB211" s="69"/>
      <c r="UC211" s="69"/>
      <c r="UD211" s="69"/>
      <c r="UE211" s="69"/>
      <c r="UF211" s="69"/>
      <c r="UG211" s="69"/>
      <c r="UH211" s="69"/>
      <c r="UI211" s="69"/>
      <c r="UJ211" s="69"/>
      <c r="UK211" s="69"/>
      <c r="UL211" s="69"/>
      <c r="UM211" s="69"/>
      <c r="UN211" s="69"/>
      <c r="UO211" s="69"/>
      <c r="UP211" s="69"/>
      <c r="UQ211" s="69"/>
      <c r="UR211" s="69"/>
      <c r="US211" s="69"/>
      <c r="UT211" s="69"/>
      <c r="UU211" s="69"/>
      <c r="UV211" s="69"/>
      <c r="UW211" s="69"/>
      <c r="UX211" s="69"/>
      <c r="UY211" s="69"/>
      <c r="UZ211" s="69"/>
      <c r="VA211" s="69"/>
      <c r="VB211" s="69"/>
      <c r="VC211" s="69"/>
      <c r="VD211" s="69"/>
      <c r="VE211" s="69"/>
      <c r="VF211" s="69"/>
      <c r="VG211" s="69"/>
      <c r="VH211" s="69"/>
      <c r="VI211" s="69"/>
      <c r="VJ211" s="69"/>
      <c r="VK211" s="69"/>
      <c r="VL211" s="69"/>
      <c r="VM211" s="69"/>
      <c r="VN211" s="69"/>
      <c r="VO211" s="69"/>
      <c r="VP211" s="69"/>
      <c r="VQ211" s="69"/>
      <c r="VR211" s="69"/>
      <c r="VS211" s="69"/>
      <c r="VT211" s="69"/>
      <c r="VU211" s="69"/>
      <c r="VV211" s="69"/>
      <c r="VW211" s="69"/>
      <c r="VX211" s="69"/>
      <c r="VY211" s="69"/>
      <c r="VZ211" s="69"/>
      <c r="WA211" s="69"/>
      <c r="WB211" s="69"/>
      <c r="WC211" s="69"/>
      <c r="WD211" s="69"/>
      <c r="WE211" s="69"/>
      <c r="WF211" s="69"/>
      <c r="WG211" s="69"/>
      <c r="WH211" s="69"/>
      <c r="WI211" s="69"/>
      <c r="WJ211" s="69"/>
      <c r="WK211" s="69"/>
      <c r="WL211" s="69"/>
      <c r="WM211" s="69"/>
      <c r="WN211" s="69"/>
      <c r="WO211" s="69"/>
      <c r="WP211" s="69"/>
      <c r="WQ211" s="69"/>
      <c r="WR211" s="69"/>
      <c r="WS211" s="69"/>
      <c r="WT211" s="69"/>
      <c r="WU211" s="69"/>
      <c r="WV211" s="69"/>
      <c r="WW211" s="69"/>
      <c r="WX211" s="69"/>
      <c r="WY211" s="69"/>
      <c r="WZ211" s="69"/>
      <c r="XA211" s="69"/>
      <c r="XB211" s="69"/>
      <c r="XC211" s="69"/>
      <c r="XD211" s="69"/>
      <c r="XE211" s="69"/>
      <c r="XF211" s="69"/>
      <c r="XG211" s="69"/>
      <c r="XH211" s="69"/>
      <c r="XI211" s="69"/>
      <c r="XJ211" s="69"/>
      <c r="XK211" s="69"/>
      <c r="XL211" s="69"/>
      <c r="XM211" s="69"/>
      <c r="XN211" s="69"/>
      <c r="XO211" s="69"/>
      <c r="XP211" s="69"/>
      <c r="XQ211" s="69"/>
      <c r="XR211" s="69"/>
      <c r="XS211" s="69"/>
      <c r="XT211" s="69"/>
      <c r="XU211" s="69"/>
      <c r="XV211" s="69"/>
      <c r="XW211" s="69"/>
      <c r="XX211" s="69"/>
      <c r="XY211" s="69"/>
      <c r="XZ211" s="69"/>
      <c r="YA211" s="69"/>
      <c r="YB211" s="69"/>
      <c r="YC211" s="69"/>
      <c r="YD211" s="69"/>
      <c r="YE211" s="69"/>
      <c r="YF211" s="69"/>
      <c r="YG211" s="69"/>
      <c r="YH211" s="69"/>
      <c r="YI211" s="69"/>
      <c r="YJ211" s="69"/>
      <c r="YK211" s="69"/>
      <c r="YL211" s="69"/>
      <c r="YM211" s="69"/>
      <c r="YN211" s="69"/>
      <c r="YO211" s="69"/>
      <c r="YP211" s="69"/>
      <c r="YQ211" s="69"/>
      <c r="YR211" s="69"/>
      <c r="YS211" s="69"/>
      <c r="YT211" s="69"/>
      <c r="YU211" s="69"/>
      <c r="YV211" s="69"/>
      <c r="YW211" s="69"/>
      <c r="YX211" s="69"/>
      <c r="YY211" s="69"/>
      <c r="YZ211" s="69"/>
      <c r="ZA211" s="69"/>
      <c r="ZB211" s="69"/>
      <c r="ZC211" s="69"/>
      <c r="ZD211" s="69"/>
      <c r="ZE211" s="69"/>
      <c r="ZF211" s="69"/>
      <c r="ZG211" s="69"/>
      <c r="ZH211" s="69"/>
      <c r="ZI211" s="69"/>
      <c r="ZJ211" s="69"/>
      <c r="ZK211" s="69"/>
      <c r="ZL211" s="69"/>
      <c r="ZM211" s="69"/>
      <c r="ZN211" s="69"/>
      <c r="ZO211" s="69"/>
      <c r="ZP211" s="69"/>
      <c r="ZQ211" s="69"/>
      <c r="ZR211" s="69"/>
      <c r="ZS211" s="69"/>
      <c r="ZT211" s="69"/>
      <c r="ZU211" s="69"/>
      <c r="ZV211" s="69"/>
      <c r="ZW211" s="69"/>
      <c r="ZX211" s="69"/>
      <c r="ZY211" s="69"/>
      <c r="ZZ211" s="69"/>
      <c r="AAA211" s="69"/>
      <c r="AAB211" s="69"/>
      <c r="AAC211" s="69"/>
      <c r="AAD211" s="69"/>
      <c r="AAE211" s="69"/>
      <c r="AAF211" s="69"/>
      <c r="AAG211" s="69"/>
      <c r="AAH211" s="69"/>
      <c r="AAI211" s="69"/>
      <c r="AAJ211" s="69"/>
      <c r="AAK211" s="69"/>
      <c r="AAL211" s="69"/>
      <c r="AAM211" s="69"/>
      <c r="AAN211" s="69"/>
      <c r="AAO211" s="69"/>
      <c r="AAP211" s="69"/>
      <c r="AAQ211" s="69"/>
      <c r="AAR211" s="69"/>
      <c r="AAS211" s="69"/>
      <c r="AAT211" s="69"/>
      <c r="AAU211" s="69"/>
      <c r="AAV211" s="69"/>
      <c r="AAW211" s="69"/>
      <c r="AAX211" s="69"/>
      <c r="AAY211" s="69"/>
      <c r="AAZ211" s="69"/>
      <c r="ABA211" s="69"/>
      <c r="ABB211" s="69"/>
      <c r="ABC211" s="69"/>
      <c r="ABD211" s="69"/>
      <c r="ABE211" s="69"/>
      <c r="ABF211" s="69"/>
      <c r="ABG211" s="69"/>
      <c r="ABH211" s="69"/>
      <c r="ABI211" s="69"/>
      <c r="ABJ211" s="69"/>
      <c r="ABK211" s="69"/>
      <c r="ABL211" s="69"/>
      <c r="ABM211" s="69"/>
      <c r="ABN211" s="69"/>
      <c r="ABO211" s="69"/>
      <c r="ABP211" s="69"/>
      <c r="ABQ211" s="69"/>
      <c r="ABR211" s="69"/>
      <c r="ABS211" s="69"/>
      <c r="ABT211" s="69"/>
      <c r="ABU211" s="69"/>
      <c r="ABV211" s="69"/>
      <c r="ABW211" s="69"/>
      <c r="ABX211" s="69"/>
      <c r="ABY211" s="69"/>
      <c r="ABZ211" s="69"/>
      <c r="ACA211" s="69"/>
      <c r="ACB211" s="69"/>
      <c r="ACC211" s="69"/>
      <c r="ACD211" s="69"/>
      <c r="ACE211" s="69"/>
      <c r="ACF211" s="69"/>
      <c r="ACG211" s="69"/>
      <c r="ACH211" s="69"/>
      <c r="ACI211" s="69"/>
      <c r="ACJ211" s="69"/>
      <c r="ACK211" s="69"/>
      <c r="ACL211" s="69"/>
      <c r="ACM211" s="69"/>
      <c r="ACN211" s="69"/>
      <c r="ACO211" s="69"/>
      <c r="ACP211" s="69"/>
      <c r="ACQ211" s="69"/>
      <c r="ACR211" s="69"/>
      <c r="ACS211" s="69"/>
      <c r="ACT211" s="69"/>
      <c r="ACU211" s="69"/>
      <c r="ACV211" s="69"/>
      <c r="ACW211" s="69"/>
      <c r="ACX211" s="69"/>
      <c r="ACY211" s="69"/>
      <c r="ACZ211" s="69"/>
      <c r="ADA211" s="69"/>
      <c r="ADB211" s="69"/>
      <c r="ADC211" s="69"/>
      <c r="ADD211" s="69"/>
      <c r="ADE211" s="69"/>
      <c r="ADF211" s="69"/>
      <c r="ADG211" s="69"/>
      <c r="ADH211" s="69"/>
      <c r="ADI211" s="69"/>
      <c r="ADJ211" s="69"/>
      <c r="ADK211" s="69"/>
      <c r="ADL211" s="69"/>
      <c r="ADM211" s="69"/>
      <c r="ADN211" s="69"/>
      <c r="ADO211" s="69"/>
      <c r="ADP211" s="69"/>
      <c r="ADQ211" s="69"/>
      <c r="ADR211" s="69"/>
      <c r="ADS211" s="69"/>
      <c r="ADT211" s="69"/>
      <c r="ADU211" s="69"/>
      <c r="ADV211" s="69"/>
      <c r="ADW211" s="69"/>
      <c r="ADX211" s="69"/>
      <c r="ADY211" s="69"/>
      <c r="ADZ211" s="77"/>
      <c r="AEA211" s="69"/>
      <c r="AEB211" s="69"/>
      <c r="AEC211" s="69"/>
      <c r="AED211" s="69"/>
      <c r="AEE211" s="111">
        <f t="shared" si="84"/>
        <v>206</v>
      </c>
      <c r="AEF211" s="109"/>
      <c r="AEG211" s="69"/>
      <c r="AEH211" s="69"/>
      <c r="AEI211" s="69"/>
      <c r="AEJ211" s="69"/>
      <c r="AEK211" s="69"/>
      <c r="AEL211" s="69"/>
      <c r="AEM211" s="69"/>
      <c r="AEN211" s="69"/>
      <c r="AEO211" s="69"/>
      <c r="AEP211" s="69"/>
      <c r="AEQ211" s="69"/>
      <c r="AER211" s="69"/>
      <c r="AES211" s="69"/>
      <c r="AET211" s="69"/>
      <c r="AEU211" s="69"/>
      <c r="AEV211" s="69"/>
      <c r="AEW211" s="69"/>
      <c r="AEX211" s="69"/>
      <c r="AEY211" s="69"/>
      <c r="AEZ211" s="69"/>
      <c r="AFA211" s="69"/>
      <c r="AFB211" s="113"/>
      <c r="AFC211" s="113"/>
      <c r="AFD211" s="113"/>
      <c r="AFE211" s="113"/>
      <c r="AFF211" s="113"/>
      <c r="AFG211" s="113"/>
      <c r="AFH211" s="113"/>
      <c r="AFI211" s="113"/>
      <c r="AFJ211" s="113"/>
      <c r="AFK211" s="113"/>
      <c r="AFL211" s="113"/>
      <c r="AFM211" s="113"/>
      <c r="AFN211" s="113"/>
      <c r="AFO211" s="113"/>
      <c r="AFP211" s="113"/>
      <c r="AFQ211" s="113"/>
      <c r="AFR211" s="113"/>
      <c r="AFS211" s="113"/>
      <c r="AFT211" s="113"/>
      <c r="AFU211" s="113"/>
      <c r="AFV211" s="113"/>
      <c r="AFW211" s="113"/>
      <c r="AFX211" s="113"/>
      <c r="AFY211" s="113"/>
      <c r="AFZ211" s="113"/>
      <c r="AGA211" s="113"/>
      <c r="AIP211" s="69"/>
      <c r="AIQ211" s="69"/>
      <c r="AIR211" s="69"/>
      <c r="AIS211" s="69"/>
      <c r="AIT211" s="69"/>
      <c r="AIU211" s="69"/>
    </row>
    <row r="212" spans="2:931" ht="4.5" customHeight="1" x14ac:dyDescent="0.25">
      <c r="C212" s="69"/>
      <c r="D212" s="69"/>
      <c r="E212" s="77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69"/>
      <c r="FF212" s="69"/>
      <c r="FG212" s="69"/>
      <c r="FH212" s="69"/>
      <c r="FI212" s="69"/>
      <c r="FJ212" s="69"/>
      <c r="FK212" s="69"/>
      <c r="FL212" s="69"/>
      <c r="FM212" s="69"/>
      <c r="FN212" s="69"/>
      <c r="FO212" s="69"/>
      <c r="FP212" s="69"/>
      <c r="FQ212" s="69"/>
      <c r="FR212" s="69"/>
      <c r="FS212" s="69"/>
      <c r="FT212" s="69"/>
      <c r="FU212" s="69"/>
      <c r="FV212" s="69"/>
      <c r="FW212" s="69"/>
      <c r="FX212" s="69"/>
      <c r="FY212" s="69"/>
      <c r="FZ212" s="69"/>
      <c r="GA212" s="69"/>
      <c r="GB212" s="69"/>
      <c r="GC212" s="69"/>
      <c r="GD212" s="69"/>
      <c r="GE212" s="69"/>
      <c r="GF212" s="69"/>
      <c r="GG212" s="69"/>
      <c r="GH212" s="69"/>
      <c r="GI212" s="69"/>
      <c r="GJ212" s="69"/>
      <c r="GK212" s="69"/>
      <c r="GL212" s="69"/>
      <c r="GM212" s="69"/>
      <c r="GN212" s="69"/>
      <c r="GO212" s="69"/>
      <c r="GP212" s="69"/>
      <c r="GQ212" s="69"/>
      <c r="GR212" s="69"/>
      <c r="GS212" s="69"/>
      <c r="GT212" s="69"/>
      <c r="GU212" s="69"/>
      <c r="GV212" s="69"/>
      <c r="GW212" s="69"/>
      <c r="GX212" s="69"/>
      <c r="GY212" s="69"/>
      <c r="GZ212" s="69"/>
      <c r="HA212" s="69"/>
      <c r="HB212" s="69"/>
      <c r="HC212" s="69"/>
      <c r="HD212" s="69"/>
      <c r="HE212" s="69"/>
      <c r="HF212" s="69"/>
      <c r="HG212" s="69"/>
      <c r="HH212" s="69"/>
      <c r="HI212" s="69"/>
      <c r="HJ212" s="69"/>
      <c r="HK212" s="69"/>
      <c r="HL212" s="69"/>
      <c r="HM212" s="69"/>
      <c r="HN212" s="69"/>
      <c r="HO212" s="69"/>
      <c r="HP212" s="69"/>
      <c r="HQ212" s="69"/>
      <c r="HR212" s="69"/>
      <c r="HS212" s="69"/>
      <c r="HT212" s="69"/>
      <c r="HU212" s="69"/>
      <c r="HV212" s="69"/>
      <c r="HW212" s="69"/>
      <c r="HX212" s="69"/>
      <c r="HY212" s="69"/>
      <c r="HZ212" s="69"/>
      <c r="IA212" s="69"/>
      <c r="IB212" s="69"/>
      <c r="IC212" s="69"/>
      <c r="ID212" s="69"/>
      <c r="IE212" s="69"/>
      <c r="IF212" s="69"/>
      <c r="IG212" s="69"/>
      <c r="IH212" s="69"/>
      <c r="II212" s="69"/>
      <c r="IJ212" s="69"/>
      <c r="IK212" s="69"/>
      <c r="IL212" s="69"/>
      <c r="IM212" s="69"/>
      <c r="IN212" s="69"/>
      <c r="IO212" s="69"/>
      <c r="IP212" s="69"/>
      <c r="IQ212" s="69"/>
      <c r="IR212" s="69"/>
      <c r="IS212" s="69"/>
      <c r="IT212" s="69"/>
      <c r="IU212" s="69"/>
      <c r="IV212" s="69"/>
      <c r="IW212" s="69"/>
      <c r="IX212" s="69"/>
      <c r="IY212" s="69"/>
      <c r="IZ212" s="69"/>
      <c r="JA212" s="69"/>
      <c r="JB212" s="69"/>
      <c r="JC212" s="69"/>
      <c r="JD212" s="69"/>
      <c r="JE212" s="69"/>
      <c r="JF212" s="69"/>
      <c r="JG212" s="69"/>
      <c r="JH212" s="69"/>
      <c r="JI212" s="69"/>
      <c r="JJ212" s="69"/>
      <c r="JK212" s="69"/>
      <c r="JL212" s="69"/>
      <c r="JM212" s="69"/>
      <c r="JN212" s="69"/>
      <c r="JO212" s="69"/>
      <c r="JP212" s="69"/>
      <c r="JQ212" s="69"/>
      <c r="JR212" s="69"/>
      <c r="JS212" s="69"/>
      <c r="JT212" s="69"/>
      <c r="JU212" s="69"/>
      <c r="JV212" s="69"/>
      <c r="JW212" s="69"/>
      <c r="JX212" s="69"/>
      <c r="JY212" s="69"/>
      <c r="JZ212" s="69"/>
      <c r="KA212" s="69"/>
      <c r="KB212" s="69"/>
      <c r="KC212" s="69"/>
      <c r="KD212" s="69"/>
      <c r="KE212" s="69"/>
      <c r="KF212" s="69"/>
      <c r="KG212" s="69"/>
      <c r="KH212" s="69"/>
      <c r="KI212" s="69"/>
      <c r="KJ212" s="69"/>
      <c r="KK212" s="69"/>
      <c r="KL212" s="69"/>
      <c r="KM212" s="69"/>
      <c r="KN212" s="69"/>
      <c r="KO212" s="69"/>
      <c r="KP212" s="69"/>
      <c r="KQ212" s="69"/>
      <c r="KR212" s="69"/>
      <c r="KS212" s="69"/>
      <c r="KT212" s="69"/>
      <c r="KU212" s="69"/>
      <c r="KV212" s="69"/>
      <c r="KW212" s="69"/>
      <c r="KX212" s="69"/>
      <c r="KY212" s="69"/>
      <c r="KZ212" s="69"/>
      <c r="LA212" s="69"/>
      <c r="LB212" s="69"/>
      <c r="LC212" s="69"/>
      <c r="LD212" s="69"/>
      <c r="LE212" s="69"/>
      <c r="LF212" s="69"/>
      <c r="LG212" s="69"/>
      <c r="LH212" s="69"/>
      <c r="LI212" s="69"/>
      <c r="LJ212" s="69"/>
      <c r="LK212" s="69"/>
      <c r="LL212" s="69"/>
      <c r="LM212" s="69"/>
      <c r="LN212" s="69"/>
      <c r="LO212" s="69"/>
      <c r="LP212" s="69"/>
      <c r="LQ212" s="69"/>
      <c r="LR212" s="69"/>
      <c r="LS212" s="69"/>
      <c r="LT212" s="69"/>
      <c r="LU212" s="69"/>
      <c r="LV212" s="69"/>
      <c r="LW212" s="69"/>
      <c r="LX212" s="69"/>
      <c r="LY212" s="69"/>
      <c r="LZ212" s="69"/>
      <c r="MA212" s="69"/>
      <c r="MB212" s="69"/>
      <c r="MC212" s="69"/>
      <c r="MD212" s="69"/>
      <c r="ME212" s="69"/>
      <c r="MF212" s="69"/>
      <c r="MG212" s="69"/>
      <c r="MH212" s="69"/>
      <c r="MI212" s="69"/>
      <c r="MJ212" s="69"/>
      <c r="MK212" s="69"/>
      <c r="ML212" s="69"/>
      <c r="MM212" s="69"/>
      <c r="MN212" s="69"/>
      <c r="MO212" s="69"/>
      <c r="MP212" s="69"/>
      <c r="MQ212" s="69"/>
      <c r="MR212" s="69"/>
      <c r="MS212" s="69"/>
      <c r="MT212" s="69"/>
      <c r="MU212" s="69"/>
      <c r="MV212" s="69"/>
      <c r="MW212" s="69"/>
      <c r="MX212" s="69"/>
      <c r="MY212" s="69"/>
      <c r="MZ212" s="69"/>
      <c r="NA212" s="69"/>
      <c r="NB212" s="69"/>
      <c r="NC212" s="69"/>
      <c r="ND212" s="69"/>
      <c r="NE212" s="69"/>
      <c r="NF212" s="69"/>
      <c r="NG212" s="69"/>
      <c r="NH212" s="69"/>
      <c r="NI212" s="69"/>
      <c r="NJ212" s="69"/>
      <c r="NK212" s="69"/>
      <c r="NL212" s="69"/>
      <c r="NM212" s="69"/>
      <c r="NN212" s="69"/>
      <c r="NO212" s="69"/>
      <c r="NP212" s="69"/>
      <c r="NQ212" s="69"/>
      <c r="NR212" s="69"/>
      <c r="NS212" s="69"/>
      <c r="NT212" s="69"/>
      <c r="NU212" s="69"/>
      <c r="NV212" s="69"/>
      <c r="NW212" s="69"/>
      <c r="NX212" s="69"/>
      <c r="NY212" s="69"/>
      <c r="NZ212" s="69"/>
      <c r="OA212" s="69"/>
      <c r="OB212" s="69"/>
      <c r="OC212" s="69"/>
      <c r="OD212" s="69"/>
      <c r="OE212" s="69"/>
      <c r="OF212" s="69"/>
      <c r="OG212" s="69"/>
      <c r="OH212" s="69"/>
      <c r="OI212" s="69"/>
      <c r="OJ212" s="69"/>
      <c r="OK212" s="69"/>
      <c r="OL212" s="69"/>
      <c r="OM212" s="69"/>
      <c r="ON212" s="69"/>
      <c r="OO212" s="69"/>
      <c r="OP212" s="69"/>
      <c r="OQ212" s="69"/>
      <c r="OR212" s="69"/>
      <c r="OS212" s="69"/>
      <c r="OT212" s="69"/>
      <c r="OU212" s="69"/>
      <c r="OV212" s="69"/>
      <c r="OW212" s="69"/>
      <c r="OX212" s="69"/>
      <c r="OY212" s="69"/>
      <c r="OZ212" s="69"/>
      <c r="PA212" s="69"/>
      <c r="PB212" s="69"/>
      <c r="PC212" s="69"/>
      <c r="PD212" s="69"/>
      <c r="PE212" s="69"/>
      <c r="PF212" s="69"/>
      <c r="PG212" s="69"/>
      <c r="PH212" s="69"/>
      <c r="PI212" s="69"/>
      <c r="PJ212" s="69"/>
      <c r="PK212" s="69"/>
      <c r="PL212" s="69"/>
      <c r="PM212" s="69"/>
      <c r="PN212" s="69"/>
      <c r="PO212" s="69"/>
      <c r="PP212" s="69"/>
      <c r="PQ212" s="69"/>
      <c r="PR212" s="69"/>
      <c r="PS212" s="69"/>
      <c r="PT212" s="69"/>
      <c r="PU212" s="69"/>
      <c r="PV212" s="69"/>
      <c r="PW212" s="69"/>
      <c r="PX212" s="69"/>
      <c r="PY212" s="69"/>
      <c r="PZ212" s="69"/>
      <c r="QA212" s="69"/>
      <c r="QB212" s="69"/>
      <c r="QC212" s="69"/>
      <c r="QD212" s="69"/>
      <c r="QE212" s="69"/>
      <c r="QF212" s="69"/>
      <c r="QG212" s="69"/>
      <c r="QH212" s="69"/>
      <c r="QI212" s="69"/>
      <c r="QJ212" s="69"/>
      <c r="QK212" s="69"/>
      <c r="QL212" s="69"/>
      <c r="QM212" s="69"/>
      <c r="QN212" s="69"/>
      <c r="QO212" s="69"/>
      <c r="QP212" s="69"/>
      <c r="QQ212" s="69"/>
      <c r="QR212" s="69"/>
      <c r="QS212" s="69"/>
      <c r="QT212" s="69"/>
      <c r="QU212" s="69"/>
      <c r="QV212" s="69"/>
      <c r="QW212" s="69"/>
      <c r="QX212" s="69"/>
      <c r="QY212" s="69"/>
      <c r="QZ212" s="69"/>
      <c r="RA212" s="69"/>
      <c r="RB212" s="69"/>
      <c r="RC212" s="69"/>
      <c r="RD212" s="69"/>
      <c r="RE212" s="69"/>
      <c r="RF212" s="69"/>
      <c r="RG212" s="69"/>
      <c r="RH212" s="69"/>
      <c r="RI212" s="69"/>
      <c r="RJ212" s="69"/>
      <c r="RK212" s="69"/>
      <c r="RL212" s="69"/>
      <c r="RM212" s="69"/>
      <c r="RN212" s="69"/>
      <c r="RO212" s="69"/>
      <c r="RP212" s="69"/>
      <c r="RQ212" s="69"/>
      <c r="RR212" s="69"/>
      <c r="RS212" s="69"/>
      <c r="RT212" s="69"/>
      <c r="RU212" s="69"/>
      <c r="RV212" s="69"/>
      <c r="RW212" s="69"/>
      <c r="RX212" s="69"/>
      <c r="RY212" s="69"/>
      <c r="RZ212" s="69"/>
      <c r="SA212" s="69"/>
      <c r="SB212" s="69"/>
      <c r="SC212" s="69"/>
      <c r="SD212" s="69"/>
      <c r="SE212" s="69"/>
      <c r="SF212" s="69"/>
      <c r="SG212" s="69"/>
      <c r="SH212" s="69"/>
      <c r="SI212" s="69"/>
      <c r="SJ212" s="69"/>
      <c r="SK212" s="69"/>
      <c r="SL212" s="69"/>
      <c r="SM212" s="69"/>
      <c r="SN212" s="69"/>
      <c r="SO212" s="69"/>
      <c r="SP212" s="69"/>
      <c r="SQ212" s="69"/>
      <c r="SR212" s="69"/>
      <c r="SS212" s="69"/>
      <c r="ST212" s="69"/>
      <c r="SU212" s="69"/>
      <c r="SV212" s="69"/>
      <c r="SW212" s="69"/>
      <c r="SX212" s="69"/>
      <c r="SY212" s="69"/>
      <c r="SZ212" s="69"/>
      <c r="TA212" s="69"/>
      <c r="TB212" s="69"/>
      <c r="TC212" s="69"/>
      <c r="TD212" s="69"/>
      <c r="TE212" s="69"/>
      <c r="TF212" s="69"/>
      <c r="TG212" s="69"/>
      <c r="TH212" s="69"/>
      <c r="TI212" s="69"/>
      <c r="TJ212" s="69"/>
      <c r="TK212" s="69"/>
      <c r="TL212" s="69"/>
      <c r="TM212" s="69"/>
      <c r="TN212" s="69"/>
      <c r="TO212" s="69"/>
      <c r="TP212" s="69"/>
      <c r="TQ212" s="69"/>
      <c r="TR212" s="69"/>
      <c r="TS212" s="69"/>
      <c r="TT212" s="69"/>
      <c r="TU212" s="69"/>
      <c r="TV212" s="69"/>
      <c r="TW212" s="69"/>
      <c r="TX212" s="69"/>
      <c r="TY212" s="69"/>
      <c r="TZ212" s="69"/>
      <c r="UA212" s="69"/>
      <c r="UB212" s="69"/>
      <c r="UC212" s="69"/>
      <c r="UD212" s="69"/>
      <c r="UE212" s="69"/>
      <c r="UF212" s="69"/>
      <c r="UG212" s="69"/>
      <c r="UH212" s="69"/>
      <c r="UI212" s="69"/>
      <c r="UJ212" s="69"/>
      <c r="UK212" s="69"/>
      <c r="UL212" s="69"/>
      <c r="UM212" s="69"/>
      <c r="UN212" s="69"/>
      <c r="UO212" s="69"/>
      <c r="UP212" s="69"/>
      <c r="UQ212" s="69"/>
      <c r="UR212" s="69"/>
      <c r="US212" s="69"/>
      <c r="UT212" s="69"/>
      <c r="UU212" s="69"/>
      <c r="UV212" s="69"/>
      <c r="UW212" s="69"/>
      <c r="UX212" s="69"/>
      <c r="UY212" s="69"/>
      <c r="UZ212" s="69"/>
      <c r="VA212" s="69"/>
      <c r="VB212" s="69"/>
      <c r="VC212" s="69"/>
      <c r="VD212" s="69"/>
      <c r="VE212" s="69"/>
      <c r="VF212" s="69"/>
      <c r="VG212" s="69"/>
      <c r="VH212" s="69"/>
      <c r="VI212" s="69"/>
      <c r="VJ212" s="69"/>
      <c r="VK212" s="69"/>
      <c r="VL212" s="69"/>
      <c r="VM212" s="69"/>
      <c r="VN212" s="69"/>
      <c r="VO212" s="69"/>
      <c r="VP212" s="69"/>
      <c r="VQ212" s="69"/>
      <c r="VR212" s="69"/>
      <c r="VS212" s="69"/>
      <c r="VT212" s="69"/>
      <c r="VU212" s="69"/>
      <c r="VV212" s="69"/>
      <c r="VW212" s="69"/>
      <c r="VX212" s="69"/>
      <c r="VY212" s="69"/>
      <c r="VZ212" s="69"/>
      <c r="WA212" s="69"/>
      <c r="WB212" s="69"/>
      <c r="WC212" s="69"/>
      <c r="WD212" s="69"/>
      <c r="WE212" s="69"/>
      <c r="WF212" s="69"/>
      <c r="WG212" s="69"/>
      <c r="WH212" s="69"/>
      <c r="WI212" s="69"/>
      <c r="WJ212" s="69"/>
      <c r="WK212" s="69"/>
      <c r="WL212" s="69"/>
      <c r="WM212" s="69"/>
      <c r="WN212" s="69"/>
      <c r="WO212" s="69"/>
      <c r="WP212" s="69"/>
      <c r="WQ212" s="69"/>
      <c r="WR212" s="69"/>
      <c r="WS212" s="69"/>
      <c r="WT212" s="69"/>
      <c r="WU212" s="69"/>
      <c r="WV212" s="69"/>
      <c r="WW212" s="69"/>
      <c r="WX212" s="69"/>
      <c r="WY212" s="69"/>
      <c r="WZ212" s="69"/>
      <c r="XA212" s="69"/>
      <c r="XB212" s="69"/>
      <c r="XC212" s="69"/>
      <c r="XD212" s="69"/>
      <c r="XE212" s="69"/>
      <c r="XF212" s="69"/>
      <c r="XG212" s="69"/>
      <c r="XH212" s="69"/>
      <c r="XI212" s="69"/>
      <c r="XJ212" s="69"/>
      <c r="XK212" s="69"/>
      <c r="XL212" s="69"/>
      <c r="XM212" s="69"/>
      <c r="XN212" s="69"/>
      <c r="XO212" s="69"/>
      <c r="XP212" s="69"/>
      <c r="XQ212" s="69"/>
      <c r="XR212" s="69"/>
      <c r="XS212" s="69"/>
      <c r="XT212" s="69"/>
      <c r="XU212" s="69"/>
      <c r="XV212" s="69"/>
      <c r="XW212" s="69"/>
      <c r="XX212" s="69"/>
      <c r="XY212" s="69"/>
      <c r="XZ212" s="69"/>
      <c r="YA212" s="69"/>
      <c r="YB212" s="69"/>
      <c r="YC212" s="69"/>
      <c r="YD212" s="69"/>
      <c r="YE212" s="69"/>
      <c r="YF212" s="69"/>
      <c r="YG212" s="69"/>
      <c r="YH212" s="69"/>
      <c r="YI212" s="69"/>
      <c r="YJ212" s="69"/>
      <c r="YK212" s="69"/>
      <c r="YL212" s="69"/>
      <c r="YM212" s="69"/>
      <c r="YN212" s="69"/>
      <c r="YO212" s="69"/>
      <c r="YP212" s="69"/>
      <c r="YQ212" s="69"/>
      <c r="YR212" s="69"/>
      <c r="YS212" s="69"/>
      <c r="YT212" s="69"/>
      <c r="YU212" s="69"/>
      <c r="YV212" s="69"/>
      <c r="YW212" s="69"/>
      <c r="YX212" s="69"/>
      <c r="YY212" s="69"/>
      <c r="YZ212" s="69"/>
      <c r="ZA212" s="69"/>
      <c r="ZB212" s="69"/>
      <c r="ZC212" s="69"/>
      <c r="ZD212" s="69"/>
      <c r="ZE212" s="69"/>
      <c r="ZF212" s="69"/>
      <c r="ZG212" s="69"/>
      <c r="ZH212" s="69"/>
      <c r="ZI212" s="69"/>
      <c r="ZJ212" s="69"/>
      <c r="ZK212" s="69"/>
      <c r="ZL212" s="69"/>
      <c r="ZM212" s="69"/>
      <c r="ZN212" s="69"/>
      <c r="ZO212" s="69"/>
      <c r="ZP212" s="69"/>
      <c r="ZQ212" s="69"/>
      <c r="ZR212" s="69"/>
      <c r="ZS212" s="69"/>
      <c r="ZT212" s="69"/>
      <c r="ZU212" s="69"/>
      <c r="ZV212" s="69"/>
      <c r="ZW212" s="69"/>
      <c r="ZX212" s="69"/>
      <c r="ZY212" s="69"/>
      <c r="ZZ212" s="69"/>
      <c r="AAA212" s="69"/>
      <c r="AAB212" s="69"/>
      <c r="AAC212" s="69"/>
      <c r="AAD212" s="69"/>
      <c r="AAE212" s="69"/>
      <c r="AAF212" s="69"/>
      <c r="AAG212" s="69"/>
      <c r="AAH212" s="69"/>
      <c r="AAI212" s="69"/>
      <c r="AAJ212" s="69"/>
      <c r="AAK212" s="69"/>
      <c r="AAL212" s="69"/>
      <c r="AAM212" s="69"/>
      <c r="AAN212" s="69"/>
      <c r="AAO212" s="69"/>
      <c r="AAP212" s="69"/>
      <c r="AAQ212" s="69"/>
      <c r="AAR212" s="69"/>
      <c r="AAS212" s="69"/>
      <c r="AAT212" s="69"/>
      <c r="AAU212" s="69"/>
      <c r="AAV212" s="69"/>
      <c r="AAW212" s="69"/>
      <c r="AAX212" s="69"/>
      <c r="AAY212" s="69"/>
      <c r="AAZ212" s="69"/>
      <c r="ABA212" s="69"/>
      <c r="ABB212" s="69"/>
      <c r="ABC212" s="69"/>
      <c r="ABD212" s="69"/>
      <c r="ABE212" s="69"/>
      <c r="ABF212" s="69"/>
      <c r="ABG212" s="69"/>
      <c r="ABH212" s="69"/>
      <c r="ABI212" s="69"/>
      <c r="ABJ212" s="69"/>
      <c r="ABK212" s="69"/>
      <c r="ABL212" s="69"/>
      <c r="ABM212" s="69"/>
      <c r="ABN212" s="69"/>
      <c r="ABO212" s="69"/>
      <c r="ABP212" s="69"/>
      <c r="ABQ212" s="69"/>
      <c r="ABR212" s="69"/>
      <c r="ABS212" s="69"/>
      <c r="ABT212" s="69"/>
      <c r="ABU212" s="69"/>
      <c r="ABV212" s="69"/>
      <c r="ABW212" s="69"/>
      <c r="ABX212" s="69"/>
      <c r="ABY212" s="69"/>
      <c r="ABZ212" s="69"/>
      <c r="ACA212" s="69"/>
      <c r="ACB212" s="69"/>
      <c r="ACC212" s="69"/>
      <c r="ACD212" s="69"/>
      <c r="ACE212" s="69"/>
      <c r="ACF212" s="69"/>
      <c r="ACG212" s="69"/>
      <c r="ACH212" s="69"/>
      <c r="ACI212" s="69"/>
      <c r="ACJ212" s="69"/>
      <c r="ACK212" s="69"/>
      <c r="ACL212" s="69"/>
      <c r="ACM212" s="69"/>
      <c r="ACN212" s="69"/>
      <c r="ACO212" s="69"/>
      <c r="ACP212" s="69"/>
      <c r="ACQ212" s="69"/>
      <c r="ACR212" s="69"/>
      <c r="ACS212" s="69"/>
      <c r="ACT212" s="69"/>
      <c r="ACU212" s="69"/>
      <c r="ACV212" s="69"/>
      <c r="ACW212" s="69"/>
      <c r="ACX212" s="69"/>
      <c r="ACY212" s="69"/>
      <c r="ACZ212" s="69"/>
      <c r="ADA212" s="69"/>
      <c r="ADB212" s="69"/>
      <c r="ADC212" s="69"/>
      <c r="ADD212" s="69"/>
      <c r="ADE212" s="69"/>
      <c r="ADF212" s="69"/>
      <c r="ADG212" s="69"/>
      <c r="ADH212" s="69"/>
      <c r="ADI212" s="69"/>
      <c r="ADJ212" s="69"/>
      <c r="ADK212" s="69"/>
      <c r="ADL212" s="69"/>
      <c r="ADM212" s="69"/>
      <c r="ADN212" s="69"/>
      <c r="ADO212" s="69"/>
      <c r="ADP212" s="69"/>
      <c r="ADQ212" s="69"/>
      <c r="ADR212" s="69"/>
      <c r="ADS212" s="69"/>
      <c r="ADT212" s="69"/>
      <c r="ADU212" s="69"/>
      <c r="ADV212" s="69"/>
      <c r="ADW212" s="69"/>
      <c r="ADX212" s="69"/>
      <c r="ADY212" s="69"/>
      <c r="ADZ212" s="77"/>
      <c r="AEA212" s="69"/>
      <c r="AEB212" s="69"/>
      <c r="AEC212" s="69"/>
      <c r="AED212" s="69"/>
      <c r="AEE212" s="111">
        <f t="shared" si="84"/>
        <v>207</v>
      </c>
      <c r="AEF212" s="109"/>
      <c r="AEG212" s="69"/>
      <c r="AEH212" s="69"/>
      <c r="AEI212" s="69"/>
      <c r="AEJ212" s="69"/>
      <c r="AEK212" s="69"/>
      <c r="AEL212" s="69"/>
      <c r="AEM212" s="69"/>
      <c r="AEN212" s="69"/>
      <c r="AEO212" s="69"/>
      <c r="AEP212" s="69"/>
      <c r="AEQ212" s="69"/>
      <c r="AER212" s="69"/>
      <c r="AES212" s="69"/>
      <c r="AET212" s="69"/>
      <c r="AEU212" s="69"/>
      <c r="AEV212" s="69"/>
      <c r="AEW212" s="69"/>
      <c r="AEX212" s="69"/>
      <c r="AEY212" s="69"/>
      <c r="AEZ212" s="69"/>
      <c r="AFA212" s="69"/>
      <c r="AFB212" s="113"/>
      <c r="AFC212" s="113"/>
      <c r="AFD212" s="113"/>
      <c r="AFE212" s="113"/>
      <c r="AFF212" s="113"/>
      <c r="AFG212" s="113"/>
      <c r="AFH212" s="113"/>
      <c r="AFI212" s="113"/>
      <c r="AFJ212" s="113"/>
      <c r="AFK212" s="113"/>
      <c r="AFL212" s="113"/>
      <c r="AFM212" s="113"/>
      <c r="AFN212" s="113"/>
      <c r="AFO212" s="113"/>
      <c r="AFP212" s="113"/>
      <c r="AFQ212" s="113"/>
      <c r="AFR212" s="113"/>
      <c r="AFS212" s="113"/>
      <c r="AFT212" s="113"/>
      <c r="AFU212" s="113"/>
      <c r="AFV212" s="113"/>
      <c r="AFW212" s="113"/>
      <c r="AFX212" s="113"/>
      <c r="AFY212" s="113"/>
      <c r="AFZ212" s="113"/>
      <c r="AGA212" s="113"/>
      <c r="AIP212" s="69"/>
      <c r="AIQ212" s="69"/>
      <c r="AIR212" s="69"/>
      <c r="AIS212" s="69"/>
      <c r="AIT212" s="69"/>
      <c r="AIU212" s="69"/>
    </row>
    <row r="213" spans="2:931" ht="4.5" customHeight="1" x14ac:dyDescent="0.25">
      <c r="C213" s="69"/>
      <c r="D213" s="69"/>
      <c r="E213" s="77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69"/>
      <c r="ER213" s="69"/>
      <c r="ES213" s="69"/>
      <c r="ET213" s="69"/>
      <c r="EU213" s="69"/>
      <c r="EV213" s="69"/>
      <c r="EW213" s="69"/>
      <c r="EX213" s="69"/>
      <c r="EY213" s="69"/>
      <c r="EZ213" s="69"/>
      <c r="FA213" s="69"/>
      <c r="FB213" s="69"/>
      <c r="FC213" s="69"/>
      <c r="FD213" s="69"/>
      <c r="FE213" s="69"/>
      <c r="FF213" s="69"/>
      <c r="FG213" s="69"/>
      <c r="FH213" s="69"/>
      <c r="FI213" s="69"/>
      <c r="FJ213" s="69"/>
      <c r="FK213" s="69"/>
      <c r="FL213" s="69"/>
      <c r="FM213" s="69"/>
      <c r="FN213" s="69"/>
      <c r="FO213" s="69"/>
      <c r="FP213" s="69"/>
      <c r="FQ213" s="69"/>
      <c r="FR213" s="69"/>
      <c r="FS213" s="69"/>
      <c r="FT213" s="69"/>
      <c r="FU213" s="69"/>
      <c r="FV213" s="69"/>
      <c r="FW213" s="69"/>
      <c r="FX213" s="69"/>
      <c r="FY213" s="69"/>
      <c r="FZ213" s="69"/>
      <c r="GA213" s="69"/>
      <c r="GB213" s="69"/>
      <c r="GC213" s="69"/>
      <c r="GD213" s="69"/>
      <c r="GE213" s="69"/>
      <c r="GF213" s="69"/>
      <c r="GG213" s="69"/>
      <c r="GH213" s="69"/>
      <c r="GI213" s="69"/>
      <c r="GJ213" s="69"/>
      <c r="GK213" s="69"/>
      <c r="GL213" s="69"/>
      <c r="GM213" s="69"/>
      <c r="GN213" s="69"/>
      <c r="GO213" s="69"/>
      <c r="GP213" s="69"/>
      <c r="GQ213" s="69"/>
      <c r="GR213" s="69"/>
      <c r="GS213" s="69"/>
      <c r="GT213" s="69"/>
      <c r="GU213" s="69"/>
      <c r="GV213" s="69"/>
      <c r="GW213" s="69"/>
      <c r="GX213" s="69"/>
      <c r="GY213" s="69"/>
      <c r="GZ213" s="69"/>
      <c r="HA213" s="69"/>
      <c r="HB213" s="69"/>
      <c r="HC213" s="69"/>
      <c r="HD213" s="69"/>
      <c r="HE213" s="69"/>
      <c r="HF213" s="69"/>
      <c r="HG213" s="69"/>
      <c r="HH213" s="69"/>
      <c r="HI213" s="69"/>
      <c r="HJ213" s="69"/>
      <c r="HK213" s="69"/>
      <c r="HL213" s="69"/>
      <c r="HM213" s="69"/>
      <c r="HN213" s="69"/>
      <c r="HO213" s="69"/>
      <c r="HP213" s="69"/>
      <c r="HQ213" s="69"/>
      <c r="HR213" s="69"/>
      <c r="HS213" s="69"/>
      <c r="HT213" s="69"/>
      <c r="HU213" s="69"/>
      <c r="HV213" s="69"/>
      <c r="HW213" s="69"/>
      <c r="HX213" s="69"/>
      <c r="HY213" s="69"/>
      <c r="HZ213" s="69"/>
      <c r="IA213" s="69"/>
      <c r="IB213" s="69"/>
      <c r="IC213" s="69"/>
      <c r="ID213" s="69"/>
      <c r="IE213" s="69"/>
      <c r="IF213" s="69"/>
      <c r="IG213" s="69"/>
      <c r="IH213" s="69"/>
      <c r="II213" s="69"/>
      <c r="IJ213" s="69"/>
      <c r="IK213" s="69"/>
      <c r="IL213" s="69"/>
      <c r="IM213" s="69"/>
      <c r="IN213" s="69"/>
      <c r="IO213" s="69"/>
      <c r="IP213" s="69"/>
      <c r="IQ213" s="69"/>
      <c r="IR213" s="69"/>
      <c r="IS213" s="69"/>
      <c r="IT213" s="69"/>
      <c r="IU213" s="69"/>
      <c r="IV213" s="69"/>
      <c r="IW213" s="69"/>
      <c r="IX213" s="69"/>
      <c r="IY213" s="69"/>
      <c r="IZ213" s="69"/>
      <c r="JA213" s="69"/>
      <c r="JB213" s="69"/>
      <c r="JC213" s="69"/>
      <c r="JD213" s="69"/>
      <c r="JE213" s="69"/>
      <c r="JF213" s="69"/>
      <c r="JG213" s="69"/>
      <c r="JH213" s="69"/>
      <c r="JI213" s="69"/>
      <c r="JJ213" s="69"/>
      <c r="JK213" s="69"/>
      <c r="JL213" s="69"/>
      <c r="JM213" s="69"/>
      <c r="JN213" s="69"/>
      <c r="JO213" s="69"/>
      <c r="JP213" s="69"/>
      <c r="JQ213" s="69"/>
      <c r="JR213" s="69"/>
      <c r="JS213" s="69"/>
      <c r="JT213" s="69"/>
      <c r="JU213" s="69"/>
      <c r="JV213" s="69"/>
      <c r="JW213" s="69"/>
      <c r="JX213" s="69"/>
      <c r="JY213" s="69"/>
      <c r="JZ213" s="69"/>
      <c r="KA213" s="69"/>
      <c r="KB213" s="69"/>
      <c r="KC213" s="69"/>
      <c r="KD213" s="69"/>
      <c r="KE213" s="69"/>
      <c r="KF213" s="69"/>
      <c r="KG213" s="69"/>
      <c r="KH213" s="69"/>
      <c r="KI213" s="69"/>
      <c r="KJ213" s="69"/>
      <c r="KK213" s="69"/>
      <c r="KL213" s="69"/>
      <c r="KM213" s="69"/>
      <c r="KN213" s="69"/>
      <c r="KO213" s="69"/>
      <c r="KP213" s="69"/>
      <c r="KQ213" s="69"/>
      <c r="KR213" s="69"/>
      <c r="KS213" s="69"/>
      <c r="KT213" s="69"/>
      <c r="KU213" s="69"/>
      <c r="KV213" s="69"/>
      <c r="KW213" s="69"/>
      <c r="KX213" s="69"/>
      <c r="KY213" s="69"/>
      <c r="KZ213" s="69"/>
      <c r="LA213" s="69"/>
      <c r="LB213" s="69"/>
      <c r="LC213" s="69"/>
      <c r="LD213" s="69"/>
      <c r="LE213" s="69"/>
      <c r="LF213" s="69"/>
      <c r="LG213" s="69"/>
      <c r="LH213" s="69"/>
      <c r="LI213" s="69"/>
      <c r="LJ213" s="69"/>
      <c r="LK213" s="69"/>
      <c r="LL213" s="69"/>
      <c r="LM213" s="69"/>
      <c r="LN213" s="69"/>
      <c r="LO213" s="69"/>
      <c r="LP213" s="69"/>
      <c r="LQ213" s="69"/>
      <c r="LR213" s="69"/>
      <c r="LS213" s="69"/>
      <c r="LT213" s="69"/>
      <c r="LU213" s="69"/>
      <c r="LV213" s="69"/>
      <c r="LW213" s="69"/>
      <c r="LX213" s="69"/>
      <c r="LY213" s="69"/>
      <c r="LZ213" s="69"/>
      <c r="MA213" s="69"/>
      <c r="MB213" s="69"/>
      <c r="MC213" s="69"/>
      <c r="MD213" s="69"/>
      <c r="ME213" s="69"/>
      <c r="MF213" s="69"/>
      <c r="MG213" s="69"/>
      <c r="MH213" s="69"/>
      <c r="MI213" s="69"/>
      <c r="MJ213" s="69"/>
      <c r="MK213" s="69"/>
      <c r="ML213" s="69"/>
      <c r="MM213" s="69"/>
      <c r="MN213" s="69"/>
      <c r="MO213" s="69"/>
      <c r="MP213" s="69"/>
      <c r="MQ213" s="69"/>
      <c r="MR213" s="69"/>
      <c r="MS213" s="69"/>
      <c r="MT213" s="69"/>
      <c r="MU213" s="69"/>
      <c r="MV213" s="69"/>
      <c r="MW213" s="69"/>
      <c r="MX213" s="69"/>
      <c r="MY213" s="69"/>
      <c r="MZ213" s="69"/>
      <c r="NA213" s="69"/>
      <c r="NB213" s="69"/>
      <c r="NC213" s="69"/>
      <c r="ND213" s="69"/>
      <c r="NE213" s="69"/>
      <c r="NF213" s="69"/>
      <c r="NG213" s="69"/>
      <c r="NH213" s="69"/>
      <c r="NI213" s="69"/>
      <c r="NJ213" s="69"/>
      <c r="NK213" s="69"/>
      <c r="NL213" s="69"/>
      <c r="NM213" s="69"/>
      <c r="NN213" s="69"/>
      <c r="NO213" s="69"/>
      <c r="NP213" s="69"/>
      <c r="NQ213" s="69"/>
      <c r="NR213" s="69"/>
      <c r="NS213" s="69"/>
      <c r="NT213" s="69"/>
      <c r="NU213" s="69"/>
      <c r="NV213" s="69"/>
      <c r="NW213" s="69"/>
      <c r="NX213" s="69"/>
      <c r="NY213" s="69"/>
      <c r="NZ213" s="69"/>
      <c r="OA213" s="69"/>
      <c r="OB213" s="69"/>
      <c r="OC213" s="69"/>
      <c r="OD213" s="69"/>
      <c r="OE213" s="69"/>
      <c r="OF213" s="69"/>
      <c r="OG213" s="69"/>
      <c r="OH213" s="69"/>
      <c r="OI213" s="69"/>
      <c r="OJ213" s="69"/>
      <c r="OK213" s="69"/>
      <c r="OL213" s="69"/>
      <c r="OM213" s="69"/>
      <c r="ON213" s="69"/>
      <c r="OO213" s="69"/>
      <c r="OP213" s="69"/>
      <c r="OQ213" s="69"/>
      <c r="OR213" s="69"/>
      <c r="OS213" s="69"/>
      <c r="OT213" s="69"/>
      <c r="OU213" s="69"/>
      <c r="OV213" s="69"/>
      <c r="OW213" s="69"/>
      <c r="OX213" s="69"/>
      <c r="OY213" s="69"/>
      <c r="OZ213" s="69"/>
      <c r="PA213" s="69"/>
      <c r="PB213" s="69"/>
      <c r="PC213" s="69"/>
      <c r="PD213" s="69"/>
      <c r="PE213" s="69"/>
      <c r="PF213" s="69"/>
      <c r="PG213" s="69"/>
      <c r="PH213" s="69"/>
      <c r="PI213" s="69"/>
      <c r="PJ213" s="69"/>
      <c r="PK213" s="69"/>
      <c r="PL213" s="69"/>
      <c r="PM213" s="69"/>
      <c r="PN213" s="69"/>
      <c r="PO213" s="69"/>
      <c r="PP213" s="69"/>
      <c r="PQ213" s="69"/>
      <c r="PR213" s="69"/>
      <c r="PS213" s="69"/>
      <c r="PT213" s="69"/>
      <c r="PU213" s="69"/>
      <c r="PV213" s="69"/>
      <c r="PW213" s="69"/>
      <c r="PX213" s="69"/>
      <c r="PY213" s="69"/>
      <c r="PZ213" s="69"/>
      <c r="QA213" s="69"/>
      <c r="QB213" s="69"/>
      <c r="QC213" s="69"/>
      <c r="QD213" s="69"/>
      <c r="QE213" s="69"/>
      <c r="QF213" s="69"/>
      <c r="QG213" s="69"/>
      <c r="QH213" s="69"/>
      <c r="QI213" s="69"/>
      <c r="QJ213" s="69"/>
      <c r="QK213" s="69"/>
      <c r="QL213" s="69"/>
      <c r="QM213" s="69"/>
      <c r="QN213" s="69"/>
      <c r="QO213" s="69"/>
      <c r="QP213" s="69"/>
      <c r="QQ213" s="69"/>
      <c r="QR213" s="69"/>
      <c r="QS213" s="69"/>
      <c r="QT213" s="69"/>
      <c r="QU213" s="69"/>
      <c r="QV213" s="69"/>
      <c r="QW213" s="69"/>
      <c r="QX213" s="69"/>
      <c r="QY213" s="69"/>
      <c r="QZ213" s="69"/>
      <c r="RA213" s="69"/>
      <c r="RB213" s="69"/>
      <c r="RC213" s="69"/>
      <c r="RD213" s="69"/>
      <c r="RE213" s="69"/>
      <c r="RF213" s="69"/>
      <c r="RG213" s="69"/>
      <c r="RH213" s="69"/>
      <c r="RI213" s="69"/>
      <c r="RJ213" s="69"/>
      <c r="RK213" s="69"/>
      <c r="RL213" s="69"/>
      <c r="RM213" s="69"/>
      <c r="RN213" s="69"/>
      <c r="RO213" s="69"/>
      <c r="RP213" s="69"/>
      <c r="RQ213" s="69"/>
      <c r="RR213" s="69"/>
      <c r="RS213" s="69"/>
      <c r="RT213" s="69"/>
      <c r="RU213" s="69"/>
      <c r="RV213" s="69"/>
      <c r="RW213" s="69"/>
      <c r="RX213" s="69"/>
      <c r="RY213" s="69"/>
      <c r="RZ213" s="69"/>
      <c r="SA213" s="69"/>
      <c r="SB213" s="69"/>
      <c r="SC213" s="69"/>
      <c r="SD213" s="69"/>
      <c r="SE213" s="69"/>
      <c r="SF213" s="69"/>
      <c r="SG213" s="69"/>
      <c r="SH213" s="69"/>
      <c r="SI213" s="69"/>
      <c r="SJ213" s="69"/>
      <c r="SK213" s="69"/>
      <c r="SL213" s="69"/>
      <c r="SM213" s="69"/>
      <c r="SN213" s="69"/>
      <c r="SO213" s="69"/>
      <c r="SP213" s="69"/>
      <c r="SQ213" s="69"/>
      <c r="SR213" s="69"/>
      <c r="SS213" s="69"/>
      <c r="ST213" s="69"/>
      <c r="SU213" s="69"/>
      <c r="SV213" s="69"/>
      <c r="SW213" s="69"/>
      <c r="SX213" s="69"/>
      <c r="SY213" s="69"/>
      <c r="SZ213" s="69"/>
      <c r="TA213" s="69"/>
      <c r="TB213" s="69"/>
      <c r="TC213" s="69"/>
      <c r="TD213" s="69"/>
      <c r="TE213" s="69"/>
      <c r="TF213" s="69"/>
      <c r="TG213" s="69"/>
      <c r="TH213" s="69"/>
      <c r="TI213" s="69"/>
      <c r="TJ213" s="69"/>
      <c r="TK213" s="69"/>
      <c r="TL213" s="69"/>
      <c r="TM213" s="69"/>
      <c r="TN213" s="69"/>
      <c r="TO213" s="69"/>
      <c r="TP213" s="69"/>
      <c r="TQ213" s="69"/>
      <c r="TR213" s="69"/>
      <c r="TS213" s="69"/>
      <c r="TT213" s="69"/>
      <c r="TU213" s="69"/>
      <c r="TV213" s="69"/>
      <c r="TW213" s="69"/>
      <c r="TX213" s="69"/>
      <c r="TY213" s="69"/>
      <c r="TZ213" s="69"/>
      <c r="UA213" s="69"/>
      <c r="UB213" s="69"/>
      <c r="UC213" s="69"/>
      <c r="UD213" s="69"/>
      <c r="UE213" s="69"/>
      <c r="UF213" s="69"/>
      <c r="UG213" s="69"/>
      <c r="UH213" s="69"/>
      <c r="UI213" s="69"/>
      <c r="UJ213" s="69"/>
      <c r="UK213" s="69"/>
      <c r="UL213" s="69"/>
      <c r="UM213" s="69"/>
      <c r="UN213" s="69"/>
      <c r="UO213" s="69"/>
      <c r="UP213" s="69"/>
      <c r="UQ213" s="69"/>
      <c r="UR213" s="69"/>
      <c r="US213" s="69"/>
      <c r="UT213" s="69"/>
      <c r="UU213" s="69"/>
      <c r="UV213" s="69"/>
      <c r="UW213" s="69"/>
      <c r="UX213" s="69"/>
      <c r="UY213" s="69"/>
      <c r="UZ213" s="69"/>
      <c r="VA213" s="69"/>
      <c r="VB213" s="69"/>
      <c r="VC213" s="69"/>
      <c r="VD213" s="69"/>
      <c r="VE213" s="69"/>
      <c r="VF213" s="69"/>
      <c r="VG213" s="69"/>
      <c r="VH213" s="69"/>
      <c r="VI213" s="69"/>
      <c r="VJ213" s="69"/>
      <c r="VK213" s="69"/>
      <c r="VL213" s="69"/>
      <c r="VM213" s="69"/>
      <c r="VN213" s="69"/>
      <c r="VO213" s="69"/>
      <c r="VP213" s="69"/>
      <c r="VQ213" s="69"/>
      <c r="VR213" s="69"/>
      <c r="VS213" s="69"/>
      <c r="VT213" s="69"/>
      <c r="VU213" s="69"/>
      <c r="VV213" s="69"/>
      <c r="VW213" s="69"/>
      <c r="VX213" s="69"/>
      <c r="VY213" s="69"/>
      <c r="VZ213" s="69"/>
      <c r="WA213" s="69"/>
      <c r="WB213" s="69"/>
      <c r="WC213" s="69"/>
      <c r="WD213" s="69"/>
      <c r="WE213" s="69"/>
      <c r="WF213" s="69"/>
      <c r="WG213" s="69"/>
      <c r="WH213" s="69"/>
      <c r="WI213" s="69"/>
      <c r="WJ213" s="69"/>
      <c r="WK213" s="69"/>
      <c r="WL213" s="69"/>
      <c r="WM213" s="69"/>
      <c r="WN213" s="69"/>
      <c r="WO213" s="69"/>
      <c r="WP213" s="69"/>
      <c r="WQ213" s="69"/>
      <c r="WR213" s="69"/>
      <c r="WS213" s="69"/>
      <c r="WT213" s="69"/>
      <c r="WU213" s="69"/>
      <c r="WV213" s="69"/>
      <c r="WW213" s="69"/>
      <c r="WX213" s="69"/>
      <c r="WY213" s="69"/>
      <c r="WZ213" s="69"/>
      <c r="XA213" s="69"/>
      <c r="XB213" s="69"/>
      <c r="XC213" s="69"/>
      <c r="XD213" s="69"/>
      <c r="XE213" s="69"/>
      <c r="XF213" s="69"/>
      <c r="XG213" s="69"/>
      <c r="XH213" s="69"/>
      <c r="XI213" s="69"/>
      <c r="XJ213" s="69"/>
      <c r="XK213" s="69"/>
      <c r="XL213" s="69"/>
      <c r="XM213" s="69"/>
      <c r="XN213" s="69"/>
      <c r="XO213" s="69"/>
      <c r="XP213" s="69"/>
      <c r="XQ213" s="69"/>
      <c r="XR213" s="69"/>
      <c r="XS213" s="69"/>
      <c r="XT213" s="69"/>
      <c r="XU213" s="69"/>
      <c r="XV213" s="69"/>
      <c r="XW213" s="69"/>
      <c r="XX213" s="69"/>
      <c r="XY213" s="69"/>
      <c r="XZ213" s="69"/>
      <c r="YA213" s="69"/>
      <c r="YB213" s="69"/>
      <c r="YC213" s="69"/>
      <c r="YD213" s="69"/>
      <c r="YE213" s="69"/>
      <c r="YF213" s="69"/>
      <c r="YG213" s="69"/>
      <c r="YH213" s="69"/>
      <c r="YI213" s="69"/>
      <c r="YJ213" s="69"/>
      <c r="YK213" s="69"/>
      <c r="YL213" s="69"/>
      <c r="YM213" s="69"/>
      <c r="YN213" s="69"/>
      <c r="YO213" s="69"/>
      <c r="YP213" s="69"/>
      <c r="YQ213" s="69"/>
      <c r="YR213" s="69"/>
      <c r="YS213" s="69"/>
      <c r="YT213" s="69"/>
      <c r="YU213" s="69"/>
      <c r="YV213" s="69"/>
      <c r="YW213" s="69"/>
      <c r="YX213" s="69"/>
      <c r="YY213" s="69"/>
      <c r="YZ213" s="69"/>
      <c r="ZA213" s="69"/>
      <c r="ZB213" s="69"/>
      <c r="ZC213" s="69"/>
      <c r="ZD213" s="69"/>
      <c r="ZE213" s="69"/>
      <c r="ZF213" s="69"/>
      <c r="ZG213" s="69"/>
      <c r="ZH213" s="69"/>
      <c r="ZI213" s="69"/>
      <c r="ZJ213" s="69"/>
      <c r="ZK213" s="69"/>
      <c r="ZL213" s="69"/>
      <c r="ZM213" s="69"/>
      <c r="ZN213" s="69"/>
      <c r="ZO213" s="69"/>
      <c r="ZP213" s="69"/>
      <c r="ZQ213" s="69"/>
      <c r="ZR213" s="69"/>
      <c r="ZS213" s="69"/>
      <c r="ZT213" s="69"/>
      <c r="ZU213" s="69"/>
      <c r="ZV213" s="69"/>
      <c r="ZW213" s="69"/>
      <c r="ZX213" s="69"/>
      <c r="ZY213" s="69"/>
      <c r="ZZ213" s="69"/>
      <c r="AAA213" s="69"/>
      <c r="AAB213" s="69"/>
      <c r="AAC213" s="69"/>
      <c r="AAD213" s="69"/>
      <c r="AAE213" s="69"/>
      <c r="AAF213" s="69"/>
      <c r="AAG213" s="69"/>
      <c r="AAH213" s="69"/>
      <c r="AAI213" s="69"/>
      <c r="AAJ213" s="69"/>
      <c r="AAK213" s="69"/>
      <c r="AAL213" s="69"/>
      <c r="AAM213" s="69"/>
      <c r="AAN213" s="69"/>
      <c r="AAO213" s="69"/>
      <c r="AAP213" s="69"/>
      <c r="AAQ213" s="69"/>
      <c r="AAR213" s="69"/>
      <c r="AAS213" s="69"/>
      <c r="AAT213" s="69"/>
      <c r="AAU213" s="69"/>
      <c r="AAV213" s="69"/>
      <c r="AAW213" s="69"/>
      <c r="AAX213" s="69"/>
      <c r="AAY213" s="69"/>
      <c r="AAZ213" s="69"/>
      <c r="ABA213" s="69"/>
      <c r="ABB213" s="69"/>
      <c r="ABC213" s="69"/>
      <c r="ABD213" s="69"/>
      <c r="ABE213" s="69"/>
      <c r="ABF213" s="69"/>
      <c r="ABG213" s="69"/>
      <c r="ABH213" s="69"/>
      <c r="ABI213" s="69"/>
      <c r="ABJ213" s="69"/>
      <c r="ABK213" s="69"/>
      <c r="ABL213" s="69"/>
      <c r="ABM213" s="69"/>
      <c r="ABN213" s="69"/>
      <c r="ABO213" s="69"/>
      <c r="ABP213" s="69"/>
      <c r="ABQ213" s="69"/>
      <c r="ABR213" s="69"/>
      <c r="ABS213" s="69"/>
      <c r="ABT213" s="69"/>
      <c r="ABU213" s="69"/>
      <c r="ABV213" s="69"/>
      <c r="ABW213" s="69"/>
      <c r="ABX213" s="69"/>
      <c r="ABY213" s="69"/>
      <c r="ABZ213" s="69"/>
      <c r="ACA213" s="69"/>
      <c r="ACB213" s="69"/>
      <c r="ACC213" s="69"/>
      <c r="ACD213" s="69"/>
      <c r="ACE213" s="69"/>
      <c r="ACF213" s="69"/>
      <c r="ACG213" s="69"/>
      <c r="ACH213" s="69"/>
      <c r="ACI213" s="69"/>
      <c r="ACJ213" s="69"/>
      <c r="ACK213" s="69"/>
      <c r="ACL213" s="69"/>
      <c r="ACM213" s="69"/>
      <c r="ACN213" s="69"/>
      <c r="ACO213" s="69"/>
      <c r="ACP213" s="69"/>
      <c r="ACQ213" s="69"/>
      <c r="ACR213" s="69"/>
      <c r="ACS213" s="69"/>
      <c r="ACT213" s="69"/>
      <c r="ACU213" s="69"/>
      <c r="ACV213" s="69"/>
      <c r="ACW213" s="69"/>
      <c r="ACX213" s="69"/>
      <c r="ACY213" s="69"/>
      <c r="ACZ213" s="69"/>
      <c r="ADA213" s="69"/>
      <c r="ADB213" s="69"/>
      <c r="ADC213" s="69"/>
      <c r="ADD213" s="69"/>
      <c r="ADE213" s="69"/>
      <c r="ADF213" s="69"/>
      <c r="ADG213" s="69"/>
      <c r="ADH213" s="69"/>
      <c r="ADI213" s="69"/>
      <c r="ADJ213" s="69"/>
      <c r="ADK213" s="69"/>
      <c r="ADL213" s="69"/>
      <c r="ADM213" s="69"/>
      <c r="ADN213" s="69"/>
      <c r="ADO213" s="69"/>
      <c r="ADP213" s="69"/>
      <c r="ADQ213" s="69"/>
      <c r="ADR213" s="69"/>
      <c r="ADS213" s="69"/>
      <c r="ADT213" s="69"/>
      <c r="ADU213" s="69"/>
      <c r="ADV213" s="69"/>
      <c r="ADW213" s="69"/>
      <c r="ADX213" s="69"/>
      <c r="ADY213" s="69"/>
      <c r="ADZ213" s="77"/>
      <c r="AEA213" s="69"/>
      <c r="AEB213" s="69"/>
      <c r="AEC213" s="69"/>
      <c r="AED213" s="69"/>
      <c r="AEE213" s="111">
        <f t="shared" si="84"/>
        <v>208</v>
      </c>
      <c r="AEF213" s="109"/>
      <c r="AEG213" s="69"/>
      <c r="AEH213" s="69"/>
      <c r="AEI213" s="69"/>
      <c r="AEJ213" s="69"/>
      <c r="AEK213" s="69"/>
      <c r="AEL213" s="69"/>
      <c r="AEM213" s="69"/>
      <c r="AEN213" s="69"/>
      <c r="AEO213" s="69"/>
      <c r="AEP213" s="69"/>
      <c r="AEQ213" s="69"/>
      <c r="AER213" s="69"/>
      <c r="AES213" s="69"/>
      <c r="AET213" s="69"/>
      <c r="AEU213" s="69"/>
      <c r="AEV213" s="69"/>
      <c r="AEW213" s="69"/>
      <c r="AEX213" s="69"/>
      <c r="AEY213" s="69"/>
      <c r="AEZ213" s="69"/>
      <c r="AFA213" s="69"/>
      <c r="AFB213" s="113"/>
      <c r="AFC213" s="113"/>
      <c r="AFD213" s="113"/>
      <c r="AFE213" s="113"/>
      <c r="AFF213" s="113"/>
      <c r="AFG213" s="113"/>
      <c r="AFH213" s="113"/>
      <c r="AFI213" s="113"/>
      <c r="AFJ213" s="113"/>
      <c r="AFK213" s="113"/>
      <c r="AFL213" s="113"/>
      <c r="AFM213" s="113"/>
      <c r="AFN213" s="113"/>
      <c r="AFO213" s="113"/>
      <c r="AFP213" s="113"/>
      <c r="AFQ213" s="113"/>
      <c r="AFR213" s="113"/>
      <c r="AFS213" s="113"/>
      <c r="AFT213" s="113"/>
      <c r="AFU213" s="113"/>
      <c r="AFV213" s="113"/>
      <c r="AFW213" s="113"/>
      <c r="AFX213" s="113"/>
      <c r="AFY213" s="113"/>
      <c r="AFZ213" s="113"/>
      <c r="AGA213" s="113"/>
      <c r="AIP213" s="69"/>
      <c r="AIQ213" s="69"/>
      <c r="AIR213" s="69"/>
      <c r="AIS213" s="69"/>
      <c r="AIT213" s="69"/>
      <c r="AIU213" s="69"/>
    </row>
    <row r="214" spans="2:931" ht="4.5" customHeight="1" x14ac:dyDescent="0.25">
      <c r="C214" s="69"/>
      <c r="D214" s="69"/>
      <c r="E214" s="77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69"/>
      <c r="ER214" s="69"/>
      <c r="ES214" s="69"/>
      <c r="ET214" s="69"/>
      <c r="EU214" s="69"/>
      <c r="EV214" s="69"/>
      <c r="EW214" s="69"/>
      <c r="EX214" s="69"/>
      <c r="EY214" s="69"/>
      <c r="EZ214" s="69"/>
      <c r="FA214" s="69"/>
      <c r="FB214" s="69"/>
      <c r="FC214" s="69"/>
      <c r="FD214" s="69"/>
      <c r="FE214" s="69"/>
      <c r="FF214" s="69"/>
      <c r="FG214" s="69"/>
      <c r="FH214" s="69"/>
      <c r="FI214" s="69"/>
      <c r="FJ214" s="69"/>
      <c r="FK214" s="69"/>
      <c r="FL214" s="69"/>
      <c r="FM214" s="69"/>
      <c r="FN214" s="69"/>
      <c r="FO214" s="69"/>
      <c r="FP214" s="69"/>
      <c r="FQ214" s="69"/>
      <c r="FR214" s="69"/>
      <c r="FS214" s="69"/>
      <c r="FT214" s="69"/>
      <c r="FU214" s="69"/>
      <c r="FV214" s="69"/>
      <c r="FW214" s="69"/>
      <c r="FX214" s="69"/>
      <c r="FY214" s="69"/>
      <c r="FZ214" s="69"/>
      <c r="GA214" s="69"/>
      <c r="GB214" s="69"/>
      <c r="GC214" s="69"/>
      <c r="GD214" s="69"/>
      <c r="GE214" s="69"/>
      <c r="GF214" s="69"/>
      <c r="GG214" s="69"/>
      <c r="GH214" s="69"/>
      <c r="GI214" s="69"/>
      <c r="GJ214" s="69"/>
      <c r="GK214" s="69"/>
      <c r="GL214" s="69"/>
      <c r="GM214" s="69"/>
      <c r="GN214" s="69"/>
      <c r="GO214" s="69"/>
      <c r="GP214" s="69"/>
      <c r="GQ214" s="69"/>
      <c r="GR214" s="69"/>
      <c r="GS214" s="69"/>
      <c r="GT214" s="69"/>
      <c r="GU214" s="69"/>
      <c r="GV214" s="69"/>
      <c r="GW214" s="69"/>
      <c r="GX214" s="69"/>
      <c r="GY214" s="69"/>
      <c r="GZ214" s="69"/>
      <c r="HA214" s="69"/>
      <c r="HB214" s="69"/>
      <c r="HC214" s="69"/>
      <c r="HD214" s="69"/>
      <c r="HE214" s="69"/>
      <c r="HF214" s="69"/>
      <c r="HG214" s="69"/>
      <c r="HH214" s="69"/>
      <c r="HI214" s="69"/>
      <c r="HJ214" s="69"/>
      <c r="HK214" s="69"/>
      <c r="HL214" s="69"/>
      <c r="HM214" s="69"/>
      <c r="HN214" s="69"/>
      <c r="HO214" s="69"/>
      <c r="HP214" s="69"/>
      <c r="HQ214" s="69"/>
      <c r="HR214" s="69"/>
      <c r="HS214" s="69"/>
      <c r="HT214" s="69"/>
      <c r="HU214" s="69"/>
      <c r="HV214" s="69"/>
      <c r="HW214" s="69"/>
      <c r="HX214" s="69"/>
      <c r="HY214" s="69"/>
      <c r="HZ214" s="69"/>
      <c r="IA214" s="69"/>
      <c r="IB214" s="69"/>
      <c r="IC214" s="69"/>
      <c r="ID214" s="69"/>
      <c r="IE214" s="69"/>
      <c r="IF214" s="69"/>
      <c r="IG214" s="69"/>
      <c r="IH214" s="69"/>
      <c r="II214" s="69"/>
      <c r="IJ214" s="69"/>
      <c r="IK214" s="69"/>
      <c r="IL214" s="69"/>
      <c r="IM214" s="69"/>
      <c r="IN214" s="69"/>
      <c r="IO214" s="69"/>
      <c r="IP214" s="69"/>
      <c r="IQ214" s="69"/>
      <c r="IR214" s="69"/>
      <c r="IS214" s="69"/>
      <c r="IT214" s="69"/>
      <c r="IU214" s="69"/>
      <c r="IV214" s="69"/>
      <c r="IW214" s="69"/>
      <c r="IX214" s="69"/>
      <c r="IY214" s="69"/>
      <c r="IZ214" s="69"/>
      <c r="JA214" s="69"/>
      <c r="JB214" s="69"/>
      <c r="JC214" s="69"/>
      <c r="JD214" s="69"/>
      <c r="JE214" s="69"/>
      <c r="JF214" s="69"/>
      <c r="JG214" s="69"/>
      <c r="JH214" s="69"/>
      <c r="JI214" s="69"/>
      <c r="JJ214" s="69"/>
      <c r="JK214" s="69"/>
      <c r="JL214" s="69"/>
      <c r="JM214" s="69"/>
      <c r="JN214" s="69"/>
      <c r="JO214" s="69"/>
      <c r="JP214" s="69"/>
      <c r="JQ214" s="69"/>
      <c r="JR214" s="69"/>
      <c r="JS214" s="69"/>
      <c r="JT214" s="69"/>
      <c r="JU214" s="69"/>
      <c r="JV214" s="69"/>
      <c r="JW214" s="69"/>
      <c r="JX214" s="69"/>
      <c r="JY214" s="69"/>
      <c r="JZ214" s="69"/>
      <c r="KA214" s="69"/>
      <c r="KB214" s="69"/>
      <c r="KC214" s="69"/>
      <c r="KD214" s="69"/>
      <c r="KE214" s="69"/>
      <c r="KF214" s="69"/>
      <c r="KG214" s="69"/>
      <c r="KH214" s="69"/>
      <c r="KI214" s="69"/>
      <c r="KJ214" s="69"/>
      <c r="KK214" s="69"/>
      <c r="KL214" s="69"/>
      <c r="KM214" s="69"/>
      <c r="KN214" s="69"/>
      <c r="KO214" s="69"/>
      <c r="KP214" s="69"/>
      <c r="KQ214" s="69"/>
      <c r="KR214" s="69"/>
      <c r="KS214" s="69"/>
      <c r="KT214" s="69"/>
      <c r="KU214" s="69"/>
      <c r="KV214" s="69"/>
      <c r="KW214" s="69"/>
      <c r="KX214" s="69"/>
      <c r="KY214" s="69"/>
      <c r="KZ214" s="69"/>
      <c r="LA214" s="69"/>
      <c r="LB214" s="69"/>
      <c r="LC214" s="69"/>
      <c r="LD214" s="69"/>
      <c r="LE214" s="69"/>
      <c r="LF214" s="69"/>
      <c r="LG214" s="69"/>
      <c r="LH214" s="69"/>
      <c r="LI214" s="69"/>
      <c r="LJ214" s="69"/>
      <c r="LK214" s="69"/>
      <c r="LL214" s="69"/>
      <c r="LM214" s="69"/>
      <c r="LN214" s="69"/>
      <c r="LO214" s="69"/>
      <c r="LP214" s="69"/>
      <c r="LQ214" s="69"/>
      <c r="LR214" s="69"/>
      <c r="LS214" s="69"/>
      <c r="LT214" s="69"/>
      <c r="LU214" s="69"/>
      <c r="LV214" s="69"/>
      <c r="LW214" s="69"/>
      <c r="LX214" s="69"/>
      <c r="LY214" s="69"/>
      <c r="LZ214" s="69"/>
      <c r="MA214" s="69"/>
      <c r="MB214" s="69"/>
      <c r="MC214" s="69"/>
      <c r="MD214" s="69"/>
      <c r="ME214" s="69"/>
      <c r="MF214" s="69"/>
      <c r="MG214" s="69"/>
      <c r="MH214" s="69"/>
      <c r="MI214" s="69"/>
      <c r="MJ214" s="69"/>
      <c r="MK214" s="69"/>
      <c r="ML214" s="69"/>
      <c r="MM214" s="69"/>
      <c r="MN214" s="69"/>
      <c r="MO214" s="69"/>
      <c r="MP214" s="69"/>
      <c r="MQ214" s="69"/>
      <c r="MR214" s="69"/>
      <c r="MS214" s="69"/>
      <c r="MT214" s="69"/>
      <c r="MU214" s="69"/>
      <c r="MV214" s="69"/>
      <c r="MW214" s="69"/>
      <c r="MX214" s="69"/>
      <c r="MY214" s="69"/>
      <c r="MZ214" s="69"/>
      <c r="NA214" s="69"/>
      <c r="NB214" s="69"/>
      <c r="NC214" s="69"/>
      <c r="ND214" s="69"/>
      <c r="NE214" s="69"/>
      <c r="NF214" s="69"/>
      <c r="NG214" s="69"/>
      <c r="NH214" s="69"/>
      <c r="NI214" s="69"/>
      <c r="NJ214" s="69"/>
      <c r="NK214" s="69"/>
      <c r="NL214" s="69"/>
      <c r="NM214" s="69"/>
      <c r="NN214" s="69"/>
      <c r="NO214" s="69"/>
      <c r="NP214" s="69"/>
      <c r="NQ214" s="69"/>
      <c r="NR214" s="69"/>
      <c r="NS214" s="69"/>
      <c r="NT214" s="69"/>
      <c r="NU214" s="69"/>
      <c r="NV214" s="69"/>
      <c r="NW214" s="69"/>
      <c r="NX214" s="69"/>
      <c r="NY214" s="69"/>
      <c r="NZ214" s="69"/>
      <c r="OA214" s="69"/>
      <c r="OB214" s="69"/>
      <c r="OC214" s="69"/>
      <c r="OD214" s="69"/>
      <c r="OE214" s="69"/>
      <c r="OF214" s="69"/>
      <c r="OG214" s="69"/>
      <c r="OH214" s="69"/>
      <c r="OI214" s="69"/>
      <c r="OJ214" s="69"/>
      <c r="OK214" s="69"/>
      <c r="OL214" s="69"/>
      <c r="OM214" s="69"/>
      <c r="ON214" s="69"/>
      <c r="OO214" s="69"/>
      <c r="OP214" s="69"/>
      <c r="OQ214" s="69"/>
      <c r="OR214" s="69"/>
      <c r="OS214" s="69"/>
      <c r="OT214" s="69"/>
      <c r="OU214" s="69"/>
      <c r="OV214" s="69"/>
      <c r="OW214" s="69"/>
      <c r="OX214" s="69"/>
      <c r="OY214" s="69"/>
      <c r="OZ214" s="69"/>
      <c r="PA214" s="69"/>
      <c r="PB214" s="69"/>
      <c r="PC214" s="69"/>
      <c r="PD214" s="69"/>
      <c r="PE214" s="69"/>
      <c r="PF214" s="69"/>
      <c r="PG214" s="69"/>
      <c r="PH214" s="69"/>
      <c r="PI214" s="69"/>
      <c r="PJ214" s="69"/>
      <c r="PK214" s="69"/>
      <c r="PL214" s="69"/>
      <c r="PM214" s="69"/>
      <c r="PN214" s="69"/>
      <c r="PO214" s="69"/>
      <c r="PP214" s="69"/>
      <c r="PQ214" s="69"/>
      <c r="PR214" s="69"/>
      <c r="PS214" s="69"/>
      <c r="PT214" s="69"/>
      <c r="PU214" s="69"/>
      <c r="PV214" s="69"/>
      <c r="PW214" s="69"/>
      <c r="PX214" s="69"/>
      <c r="PY214" s="69"/>
      <c r="PZ214" s="69"/>
      <c r="QA214" s="69"/>
      <c r="QB214" s="69"/>
      <c r="QC214" s="69"/>
      <c r="QD214" s="69"/>
      <c r="QE214" s="69"/>
      <c r="QF214" s="69"/>
      <c r="QG214" s="69"/>
      <c r="QH214" s="69"/>
      <c r="QI214" s="69"/>
      <c r="QJ214" s="69"/>
      <c r="QK214" s="69"/>
      <c r="QL214" s="69"/>
      <c r="QM214" s="69"/>
      <c r="QN214" s="69"/>
      <c r="QO214" s="69"/>
      <c r="QP214" s="69"/>
      <c r="QQ214" s="69"/>
      <c r="QR214" s="69"/>
      <c r="QS214" s="69"/>
      <c r="QT214" s="69"/>
      <c r="QU214" s="69"/>
      <c r="QV214" s="69"/>
      <c r="QW214" s="69"/>
      <c r="QX214" s="69"/>
      <c r="QY214" s="69"/>
      <c r="QZ214" s="69"/>
      <c r="RA214" s="69"/>
      <c r="RB214" s="69"/>
      <c r="RC214" s="69"/>
      <c r="RD214" s="69"/>
      <c r="RE214" s="69"/>
      <c r="RF214" s="69"/>
      <c r="RG214" s="69"/>
      <c r="RH214" s="69"/>
      <c r="RI214" s="69"/>
      <c r="RJ214" s="69"/>
      <c r="RK214" s="69"/>
      <c r="RL214" s="69"/>
      <c r="RM214" s="69"/>
      <c r="RN214" s="69"/>
      <c r="RO214" s="69"/>
      <c r="RP214" s="69"/>
      <c r="RQ214" s="69"/>
      <c r="RR214" s="69"/>
      <c r="RS214" s="69"/>
      <c r="RT214" s="69"/>
      <c r="RU214" s="69"/>
      <c r="RV214" s="69"/>
      <c r="RW214" s="69"/>
      <c r="RX214" s="69"/>
      <c r="RY214" s="69"/>
      <c r="RZ214" s="69"/>
      <c r="SA214" s="69"/>
      <c r="SB214" s="69"/>
      <c r="SC214" s="69"/>
      <c r="SD214" s="69"/>
      <c r="SE214" s="69"/>
      <c r="SF214" s="69"/>
      <c r="SG214" s="69"/>
      <c r="SH214" s="69"/>
      <c r="SI214" s="69"/>
      <c r="SJ214" s="69"/>
      <c r="SK214" s="69"/>
      <c r="SL214" s="69"/>
      <c r="SM214" s="69"/>
      <c r="SN214" s="69"/>
      <c r="SO214" s="69"/>
      <c r="SP214" s="69"/>
      <c r="SQ214" s="69"/>
      <c r="SR214" s="69"/>
      <c r="SS214" s="69"/>
      <c r="ST214" s="69"/>
      <c r="SU214" s="69"/>
      <c r="SV214" s="69"/>
      <c r="SW214" s="69"/>
      <c r="SX214" s="69"/>
      <c r="SY214" s="69"/>
      <c r="SZ214" s="69"/>
      <c r="TA214" s="69"/>
      <c r="TB214" s="69"/>
      <c r="TC214" s="69"/>
      <c r="TD214" s="69"/>
      <c r="TE214" s="69"/>
      <c r="TF214" s="69"/>
      <c r="TG214" s="69"/>
      <c r="TH214" s="69"/>
      <c r="TI214" s="69"/>
      <c r="TJ214" s="69"/>
      <c r="TK214" s="69"/>
      <c r="TL214" s="69"/>
      <c r="TM214" s="69"/>
      <c r="TN214" s="69"/>
      <c r="TO214" s="69"/>
      <c r="TP214" s="69"/>
      <c r="TQ214" s="69"/>
      <c r="TR214" s="69"/>
      <c r="TS214" s="69"/>
      <c r="TT214" s="69"/>
      <c r="TU214" s="69"/>
      <c r="TV214" s="69"/>
      <c r="TW214" s="69"/>
      <c r="TX214" s="69"/>
      <c r="TY214" s="69"/>
      <c r="TZ214" s="69"/>
      <c r="UA214" s="69"/>
      <c r="UB214" s="69"/>
      <c r="UC214" s="69"/>
      <c r="UD214" s="69"/>
      <c r="UE214" s="69"/>
      <c r="UF214" s="69"/>
      <c r="UG214" s="69"/>
      <c r="UH214" s="69"/>
      <c r="UI214" s="69"/>
      <c r="UJ214" s="69"/>
      <c r="UK214" s="69"/>
      <c r="UL214" s="69"/>
      <c r="UM214" s="69"/>
      <c r="UN214" s="69"/>
      <c r="UO214" s="69"/>
      <c r="UP214" s="69"/>
      <c r="UQ214" s="69"/>
      <c r="UR214" s="69"/>
      <c r="US214" s="69"/>
      <c r="UT214" s="69"/>
      <c r="UU214" s="69"/>
      <c r="UV214" s="69"/>
      <c r="UW214" s="69"/>
      <c r="UX214" s="69"/>
      <c r="UY214" s="69"/>
      <c r="UZ214" s="69"/>
      <c r="VA214" s="69"/>
      <c r="VB214" s="69"/>
      <c r="VC214" s="69"/>
      <c r="VD214" s="69"/>
      <c r="VE214" s="69"/>
      <c r="VF214" s="69"/>
      <c r="VG214" s="69"/>
      <c r="VH214" s="69"/>
      <c r="VI214" s="69"/>
      <c r="VJ214" s="69"/>
      <c r="VK214" s="69"/>
      <c r="VL214" s="69"/>
      <c r="VM214" s="69"/>
      <c r="VN214" s="69"/>
      <c r="VO214" s="69"/>
      <c r="VP214" s="69"/>
      <c r="VQ214" s="69"/>
      <c r="VR214" s="69"/>
      <c r="VS214" s="69"/>
      <c r="VT214" s="69"/>
      <c r="VU214" s="69"/>
      <c r="VV214" s="69"/>
      <c r="VW214" s="69"/>
      <c r="VX214" s="69"/>
      <c r="VY214" s="69"/>
      <c r="VZ214" s="69"/>
      <c r="WA214" s="69"/>
      <c r="WB214" s="69"/>
      <c r="WC214" s="69"/>
      <c r="WD214" s="69"/>
      <c r="WE214" s="69"/>
      <c r="WF214" s="69"/>
      <c r="WG214" s="69"/>
      <c r="WH214" s="69"/>
      <c r="WI214" s="69"/>
      <c r="WJ214" s="69"/>
      <c r="WK214" s="69"/>
      <c r="WL214" s="69"/>
      <c r="WM214" s="69"/>
      <c r="WN214" s="69"/>
      <c r="WO214" s="69"/>
      <c r="WP214" s="69"/>
      <c r="WQ214" s="69"/>
      <c r="WR214" s="69"/>
      <c r="WS214" s="69"/>
      <c r="WT214" s="69"/>
      <c r="WU214" s="69"/>
      <c r="WV214" s="69"/>
      <c r="WW214" s="69"/>
      <c r="WX214" s="69"/>
      <c r="WY214" s="69"/>
      <c r="WZ214" s="69"/>
      <c r="XA214" s="69"/>
      <c r="XB214" s="69"/>
      <c r="XC214" s="69"/>
      <c r="XD214" s="69"/>
      <c r="XE214" s="69"/>
      <c r="XF214" s="69"/>
      <c r="XG214" s="69"/>
      <c r="XH214" s="69"/>
      <c r="XI214" s="69"/>
      <c r="XJ214" s="69"/>
      <c r="XK214" s="69"/>
      <c r="XL214" s="69"/>
      <c r="XM214" s="69"/>
      <c r="XN214" s="69"/>
      <c r="XO214" s="69"/>
      <c r="XP214" s="69"/>
      <c r="XQ214" s="69"/>
      <c r="XR214" s="69"/>
      <c r="XS214" s="69"/>
      <c r="XT214" s="69"/>
      <c r="XU214" s="69"/>
      <c r="XV214" s="69"/>
      <c r="XW214" s="69"/>
      <c r="XX214" s="69"/>
      <c r="XY214" s="69"/>
      <c r="XZ214" s="69"/>
      <c r="YA214" s="69"/>
      <c r="YB214" s="69"/>
      <c r="YC214" s="69"/>
      <c r="YD214" s="69"/>
      <c r="YE214" s="69"/>
      <c r="YF214" s="69"/>
      <c r="YG214" s="69"/>
      <c r="YH214" s="69"/>
      <c r="YI214" s="69"/>
      <c r="YJ214" s="69"/>
      <c r="YK214" s="69"/>
      <c r="YL214" s="69"/>
      <c r="YM214" s="69"/>
      <c r="YN214" s="69"/>
      <c r="YO214" s="69"/>
      <c r="YP214" s="69"/>
      <c r="YQ214" s="69"/>
      <c r="YR214" s="69"/>
      <c r="YS214" s="69"/>
      <c r="YT214" s="69"/>
      <c r="YU214" s="69"/>
      <c r="YV214" s="69"/>
      <c r="YW214" s="69"/>
      <c r="YX214" s="69"/>
      <c r="YY214" s="69"/>
      <c r="YZ214" s="69"/>
      <c r="ZA214" s="69"/>
      <c r="ZB214" s="69"/>
      <c r="ZC214" s="69"/>
      <c r="ZD214" s="69"/>
      <c r="ZE214" s="69"/>
      <c r="ZF214" s="69"/>
      <c r="ZG214" s="69"/>
      <c r="ZH214" s="69"/>
      <c r="ZI214" s="69"/>
      <c r="ZJ214" s="69"/>
      <c r="ZK214" s="69"/>
      <c r="ZL214" s="69"/>
      <c r="ZM214" s="69"/>
      <c r="ZN214" s="69"/>
      <c r="ZO214" s="69"/>
      <c r="ZP214" s="69"/>
      <c r="ZQ214" s="69"/>
      <c r="ZR214" s="69"/>
      <c r="ZS214" s="69"/>
      <c r="ZT214" s="69"/>
      <c r="ZU214" s="69"/>
      <c r="ZV214" s="69"/>
      <c r="ZW214" s="69"/>
      <c r="ZX214" s="69"/>
      <c r="ZY214" s="69"/>
      <c r="ZZ214" s="69"/>
      <c r="AAA214" s="69"/>
      <c r="AAB214" s="69"/>
      <c r="AAC214" s="69"/>
      <c r="AAD214" s="69"/>
      <c r="AAE214" s="69"/>
      <c r="AAF214" s="69"/>
      <c r="AAG214" s="69"/>
      <c r="AAH214" s="69"/>
      <c r="AAI214" s="69"/>
      <c r="AAJ214" s="69"/>
      <c r="AAK214" s="69"/>
      <c r="AAL214" s="69"/>
      <c r="AAM214" s="69"/>
      <c r="AAN214" s="69"/>
      <c r="AAO214" s="69"/>
      <c r="AAP214" s="69"/>
      <c r="AAQ214" s="69"/>
      <c r="AAR214" s="69"/>
      <c r="AAS214" s="69"/>
      <c r="AAT214" s="69"/>
      <c r="AAU214" s="69"/>
      <c r="AAV214" s="69"/>
      <c r="AAW214" s="69"/>
      <c r="AAX214" s="69"/>
      <c r="AAY214" s="69"/>
      <c r="AAZ214" s="69"/>
      <c r="ABA214" s="69"/>
      <c r="ABB214" s="69"/>
      <c r="ABC214" s="69"/>
      <c r="ABD214" s="69"/>
      <c r="ABE214" s="69"/>
      <c r="ABF214" s="69"/>
      <c r="ABG214" s="69"/>
      <c r="ABH214" s="69"/>
      <c r="ABI214" s="69"/>
      <c r="ABJ214" s="69"/>
      <c r="ABK214" s="69"/>
      <c r="ABL214" s="69"/>
      <c r="ABM214" s="69"/>
      <c r="ABN214" s="69"/>
      <c r="ABO214" s="69"/>
      <c r="ABP214" s="69"/>
      <c r="ABQ214" s="69"/>
      <c r="ABR214" s="69"/>
      <c r="ABS214" s="69"/>
      <c r="ABT214" s="69"/>
      <c r="ABU214" s="69"/>
      <c r="ABV214" s="69"/>
      <c r="ABW214" s="69"/>
      <c r="ABX214" s="69"/>
      <c r="ABY214" s="69"/>
      <c r="ABZ214" s="69"/>
      <c r="ACA214" s="69"/>
      <c r="ACB214" s="69"/>
      <c r="ACC214" s="69"/>
      <c r="ACD214" s="69"/>
      <c r="ACE214" s="69"/>
      <c r="ACF214" s="69"/>
      <c r="ACG214" s="69"/>
      <c r="ACH214" s="69"/>
      <c r="ACI214" s="69"/>
      <c r="ACJ214" s="69"/>
      <c r="ACK214" s="69"/>
      <c r="ACL214" s="69"/>
      <c r="ACM214" s="69"/>
      <c r="ACN214" s="69"/>
      <c r="ACO214" s="69"/>
      <c r="ACP214" s="69"/>
      <c r="ACQ214" s="69"/>
      <c r="ACR214" s="69"/>
      <c r="ACS214" s="69"/>
      <c r="ACT214" s="69"/>
      <c r="ACU214" s="69"/>
      <c r="ACV214" s="69"/>
      <c r="ACW214" s="69"/>
      <c r="ACX214" s="69"/>
      <c r="ACY214" s="69"/>
      <c r="ACZ214" s="69"/>
      <c r="ADA214" s="69"/>
      <c r="ADB214" s="69"/>
      <c r="ADC214" s="69"/>
      <c r="ADD214" s="69"/>
      <c r="ADE214" s="69"/>
      <c r="ADF214" s="69"/>
      <c r="ADG214" s="69"/>
      <c r="ADH214" s="69"/>
      <c r="ADI214" s="69"/>
      <c r="ADJ214" s="69"/>
      <c r="ADK214" s="69"/>
      <c r="ADL214" s="69"/>
      <c r="ADM214" s="69"/>
      <c r="ADN214" s="69"/>
      <c r="ADO214" s="69"/>
      <c r="ADP214" s="69"/>
      <c r="ADQ214" s="69"/>
      <c r="ADR214" s="69"/>
      <c r="ADS214" s="69"/>
      <c r="ADT214" s="69"/>
      <c r="ADU214" s="69"/>
      <c r="ADV214" s="69"/>
      <c r="ADW214" s="69"/>
      <c r="ADX214" s="69"/>
      <c r="ADY214" s="69"/>
      <c r="ADZ214" s="77"/>
      <c r="AEA214" s="69"/>
      <c r="AEB214" s="69"/>
      <c r="AEC214" s="69"/>
      <c r="AED214" s="69"/>
      <c r="AEE214" s="111">
        <f t="shared" si="84"/>
        <v>209</v>
      </c>
      <c r="AEF214" s="109"/>
      <c r="AEG214" s="69"/>
      <c r="AEH214" s="69"/>
      <c r="AEI214" s="69"/>
      <c r="AEJ214" s="69"/>
      <c r="AEK214" s="69"/>
      <c r="AEL214" s="69"/>
      <c r="AEM214" s="69"/>
      <c r="AEN214" s="69"/>
      <c r="AEO214" s="69"/>
      <c r="AEP214" s="69"/>
      <c r="AEQ214" s="69"/>
      <c r="AER214" s="69"/>
      <c r="AES214" s="69"/>
      <c r="AET214" s="69"/>
      <c r="AEU214" s="69"/>
      <c r="AEV214" s="69"/>
      <c r="AEW214" s="69"/>
      <c r="AEX214" s="69"/>
      <c r="AEY214" s="69"/>
      <c r="AEZ214" s="69"/>
      <c r="AFA214" s="69"/>
      <c r="AFB214" s="113"/>
      <c r="AFC214" s="113"/>
      <c r="AFD214" s="113"/>
      <c r="AFE214" s="113"/>
      <c r="AFF214" s="113"/>
      <c r="AFG214" s="113"/>
      <c r="AFH214" s="113"/>
      <c r="AFI214" s="113"/>
      <c r="AFJ214" s="113"/>
      <c r="AFK214" s="113"/>
      <c r="AFL214" s="113"/>
      <c r="AFM214" s="113"/>
      <c r="AFN214" s="113"/>
      <c r="AFO214" s="113"/>
      <c r="AFP214" s="113"/>
      <c r="AFQ214" s="113"/>
      <c r="AFR214" s="113"/>
      <c r="AFS214" s="113"/>
      <c r="AFT214" s="113"/>
      <c r="AFU214" s="113"/>
      <c r="AFV214" s="113"/>
      <c r="AFW214" s="113"/>
      <c r="AFX214" s="113"/>
      <c r="AFY214" s="113"/>
      <c r="AFZ214" s="113"/>
      <c r="AGA214" s="113"/>
      <c r="AIP214" s="69"/>
      <c r="AIQ214" s="69"/>
      <c r="AIR214" s="69"/>
      <c r="AIS214" s="69"/>
      <c r="AIT214" s="69"/>
      <c r="AIU214" s="69"/>
    </row>
    <row r="215" spans="2:931" ht="4.5" customHeight="1" x14ac:dyDescent="0.25">
      <c r="C215" s="69"/>
      <c r="D215" s="69"/>
      <c r="E215" s="77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69"/>
      <c r="ER215" s="69"/>
      <c r="ES215" s="69"/>
      <c r="ET215" s="69"/>
      <c r="EU215" s="69"/>
      <c r="EV215" s="69"/>
      <c r="EW215" s="69"/>
      <c r="EX215" s="69"/>
      <c r="EY215" s="69"/>
      <c r="EZ215" s="69"/>
      <c r="FA215" s="69"/>
      <c r="FB215" s="69"/>
      <c r="FC215" s="69"/>
      <c r="FD215" s="69"/>
      <c r="FE215" s="69"/>
      <c r="FF215" s="69"/>
      <c r="FG215" s="69"/>
      <c r="FH215" s="69"/>
      <c r="FI215" s="69"/>
      <c r="FJ215" s="69"/>
      <c r="FK215" s="69"/>
      <c r="FL215" s="69"/>
      <c r="FM215" s="69"/>
      <c r="FN215" s="69"/>
      <c r="FO215" s="69"/>
      <c r="FP215" s="69"/>
      <c r="FQ215" s="69"/>
      <c r="FR215" s="69"/>
      <c r="FS215" s="69"/>
      <c r="FT215" s="69"/>
      <c r="FU215" s="69"/>
      <c r="FV215" s="69"/>
      <c r="FW215" s="69"/>
      <c r="FX215" s="69"/>
      <c r="FY215" s="69"/>
      <c r="FZ215" s="69"/>
      <c r="GA215" s="69"/>
      <c r="GB215" s="69"/>
      <c r="GC215" s="69"/>
      <c r="GD215" s="69"/>
      <c r="GE215" s="69"/>
      <c r="GF215" s="69"/>
      <c r="GG215" s="69"/>
      <c r="GH215" s="69"/>
      <c r="GI215" s="69"/>
      <c r="GJ215" s="69"/>
      <c r="GK215" s="69"/>
      <c r="GL215" s="69"/>
      <c r="GM215" s="69"/>
      <c r="GN215" s="69"/>
      <c r="GO215" s="69"/>
      <c r="GP215" s="69"/>
      <c r="GQ215" s="69"/>
      <c r="GR215" s="69"/>
      <c r="GS215" s="69"/>
      <c r="GT215" s="69"/>
      <c r="GU215" s="69"/>
      <c r="GV215" s="69"/>
      <c r="GW215" s="69"/>
      <c r="GX215" s="69"/>
      <c r="GY215" s="69"/>
      <c r="GZ215" s="69"/>
      <c r="HA215" s="69"/>
      <c r="HB215" s="69"/>
      <c r="HC215" s="69"/>
      <c r="HD215" s="69"/>
      <c r="HE215" s="69"/>
      <c r="HF215" s="69"/>
      <c r="HG215" s="69"/>
      <c r="HH215" s="69"/>
      <c r="HI215" s="69"/>
      <c r="HJ215" s="69"/>
      <c r="HK215" s="69"/>
      <c r="HL215" s="69"/>
      <c r="HM215" s="69"/>
      <c r="HN215" s="69"/>
      <c r="HO215" s="69"/>
      <c r="HP215" s="69"/>
      <c r="HQ215" s="69"/>
      <c r="HR215" s="69"/>
      <c r="HS215" s="69"/>
      <c r="HT215" s="69"/>
      <c r="HU215" s="69"/>
      <c r="HV215" s="69"/>
      <c r="HW215" s="69"/>
      <c r="HX215" s="69"/>
      <c r="HY215" s="69"/>
      <c r="HZ215" s="69"/>
      <c r="IA215" s="69"/>
      <c r="IB215" s="69"/>
      <c r="IC215" s="69"/>
      <c r="ID215" s="69"/>
      <c r="IE215" s="69"/>
      <c r="IF215" s="69"/>
      <c r="IG215" s="69"/>
      <c r="IH215" s="69"/>
      <c r="II215" s="69"/>
      <c r="IJ215" s="69"/>
      <c r="IK215" s="69"/>
      <c r="IL215" s="69"/>
      <c r="IM215" s="69"/>
      <c r="IN215" s="69"/>
      <c r="IO215" s="69"/>
      <c r="IP215" s="69"/>
      <c r="IQ215" s="69"/>
      <c r="IR215" s="69"/>
      <c r="IS215" s="69"/>
      <c r="IT215" s="69"/>
      <c r="IU215" s="69"/>
      <c r="IV215" s="69"/>
      <c r="IW215" s="69"/>
      <c r="IX215" s="69"/>
      <c r="IY215" s="69"/>
      <c r="IZ215" s="69"/>
      <c r="JA215" s="69"/>
      <c r="JB215" s="69"/>
      <c r="JC215" s="69"/>
      <c r="JD215" s="69"/>
      <c r="JE215" s="69"/>
      <c r="JF215" s="69"/>
      <c r="JG215" s="69"/>
      <c r="JH215" s="69"/>
      <c r="JI215" s="69"/>
      <c r="JJ215" s="69"/>
      <c r="JK215" s="69"/>
      <c r="JL215" s="69"/>
      <c r="JM215" s="69"/>
      <c r="JN215" s="69"/>
      <c r="JO215" s="69"/>
      <c r="JP215" s="69"/>
      <c r="JQ215" s="69"/>
      <c r="JR215" s="69"/>
      <c r="JS215" s="69"/>
      <c r="JT215" s="69"/>
      <c r="JU215" s="69"/>
      <c r="JV215" s="69"/>
      <c r="JW215" s="69"/>
      <c r="JX215" s="69"/>
      <c r="JY215" s="69"/>
      <c r="JZ215" s="69"/>
      <c r="KA215" s="69"/>
      <c r="KB215" s="69"/>
      <c r="KC215" s="69"/>
      <c r="KD215" s="69"/>
      <c r="KE215" s="69"/>
      <c r="KF215" s="69"/>
      <c r="KG215" s="69"/>
      <c r="KH215" s="69"/>
      <c r="KI215" s="69"/>
      <c r="KJ215" s="69"/>
      <c r="KK215" s="69"/>
      <c r="KL215" s="69"/>
      <c r="KM215" s="69"/>
      <c r="KN215" s="69"/>
      <c r="KO215" s="69"/>
      <c r="KP215" s="69"/>
      <c r="KQ215" s="69"/>
      <c r="KR215" s="69"/>
      <c r="KS215" s="69"/>
      <c r="KT215" s="69"/>
      <c r="KU215" s="69"/>
      <c r="KV215" s="69"/>
      <c r="KW215" s="69"/>
      <c r="KX215" s="69"/>
      <c r="KY215" s="69"/>
      <c r="KZ215" s="69"/>
      <c r="LA215" s="69"/>
      <c r="LB215" s="69"/>
      <c r="LC215" s="69"/>
      <c r="LD215" s="69"/>
      <c r="LE215" s="69"/>
      <c r="LF215" s="69"/>
      <c r="LG215" s="69"/>
      <c r="LH215" s="69"/>
      <c r="LI215" s="69"/>
      <c r="LJ215" s="69"/>
      <c r="LK215" s="69"/>
      <c r="LL215" s="69"/>
      <c r="LM215" s="69"/>
      <c r="LN215" s="69"/>
      <c r="LO215" s="69"/>
      <c r="LP215" s="69"/>
      <c r="LQ215" s="69"/>
      <c r="LR215" s="69"/>
      <c r="LS215" s="69"/>
      <c r="LT215" s="69"/>
      <c r="LU215" s="69"/>
      <c r="LV215" s="69"/>
      <c r="LW215" s="69"/>
      <c r="LX215" s="69"/>
      <c r="LY215" s="69"/>
      <c r="LZ215" s="69"/>
      <c r="MA215" s="69"/>
      <c r="MB215" s="69"/>
      <c r="MC215" s="69"/>
      <c r="MD215" s="69"/>
      <c r="ME215" s="69"/>
      <c r="MF215" s="69"/>
      <c r="MG215" s="69"/>
      <c r="MH215" s="69"/>
      <c r="MI215" s="69"/>
      <c r="MJ215" s="69"/>
      <c r="MK215" s="69"/>
      <c r="ML215" s="69"/>
      <c r="MM215" s="69"/>
      <c r="MN215" s="69"/>
      <c r="MO215" s="69"/>
      <c r="MP215" s="69"/>
      <c r="MQ215" s="69"/>
      <c r="MR215" s="69"/>
      <c r="MS215" s="69"/>
      <c r="MT215" s="69"/>
      <c r="MU215" s="69"/>
      <c r="MV215" s="69"/>
      <c r="MW215" s="69"/>
      <c r="MX215" s="69"/>
      <c r="MY215" s="69"/>
      <c r="MZ215" s="69"/>
      <c r="NA215" s="69"/>
      <c r="NB215" s="69"/>
      <c r="NC215" s="69"/>
      <c r="ND215" s="69"/>
      <c r="NE215" s="69"/>
      <c r="NF215" s="69"/>
      <c r="NG215" s="69"/>
      <c r="NH215" s="69"/>
      <c r="NI215" s="69"/>
      <c r="NJ215" s="69"/>
      <c r="NK215" s="69"/>
      <c r="NL215" s="69"/>
      <c r="NM215" s="69"/>
      <c r="NN215" s="69"/>
      <c r="NO215" s="69"/>
      <c r="NP215" s="69"/>
      <c r="NQ215" s="69"/>
      <c r="NR215" s="69"/>
      <c r="NS215" s="69"/>
      <c r="NT215" s="69"/>
      <c r="NU215" s="69"/>
      <c r="NV215" s="69"/>
      <c r="NW215" s="69"/>
      <c r="NX215" s="69"/>
      <c r="NY215" s="69"/>
      <c r="NZ215" s="69"/>
      <c r="OA215" s="69"/>
      <c r="OB215" s="69"/>
      <c r="OC215" s="69"/>
      <c r="OD215" s="69"/>
      <c r="OE215" s="69"/>
      <c r="OF215" s="69"/>
      <c r="OG215" s="69"/>
      <c r="OH215" s="69"/>
      <c r="OI215" s="69"/>
      <c r="OJ215" s="69"/>
      <c r="OK215" s="69"/>
      <c r="OL215" s="69"/>
      <c r="OM215" s="69"/>
      <c r="ON215" s="69"/>
      <c r="OO215" s="69"/>
      <c r="OP215" s="69"/>
      <c r="OQ215" s="69"/>
      <c r="OR215" s="69"/>
      <c r="OS215" s="69"/>
      <c r="OT215" s="69"/>
      <c r="OU215" s="69"/>
      <c r="OV215" s="69"/>
      <c r="OW215" s="69"/>
      <c r="OX215" s="69"/>
      <c r="OY215" s="69"/>
      <c r="OZ215" s="69"/>
      <c r="PA215" s="69"/>
      <c r="PB215" s="69"/>
      <c r="PC215" s="69"/>
      <c r="PD215" s="69"/>
      <c r="PE215" s="69"/>
      <c r="PF215" s="69"/>
      <c r="PG215" s="69"/>
      <c r="PH215" s="69"/>
      <c r="PI215" s="69"/>
      <c r="PJ215" s="69"/>
      <c r="PK215" s="69"/>
      <c r="PL215" s="69"/>
      <c r="PM215" s="69"/>
      <c r="PN215" s="69"/>
      <c r="PO215" s="69"/>
      <c r="PP215" s="69"/>
      <c r="PQ215" s="69"/>
      <c r="PR215" s="69"/>
      <c r="PS215" s="69"/>
      <c r="PT215" s="69"/>
      <c r="PU215" s="69"/>
      <c r="PV215" s="69"/>
      <c r="PW215" s="69"/>
      <c r="PX215" s="69"/>
      <c r="PY215" s="69"/>
      <c r="PZ215" s="69"/>
      <c r="QA215" s="69"/>
      <c r="QB215" s="69"/>
      <c r="QC215" s="69"/>
      <c r="QD215" s="69"/>
      <c r="QE215" s="69"/>
      <c r="QF215" s="69"/>
      <c r="QG215" s="69"/>
      <c r="QH215" s="69"/>
      <c r="QI215" s="69"/>
      <c r="QJ215" s="69"/>
      <c r="QK215" s="69"/>
      <c r="QL215" s="69"/>
      <c r="QM215" s="69"/>
      <c r="QN215" s="69"/>
      <c r="QO215" s="69"/>
      <c r="QP215" s="69"/>
      <c r="QQ215" s="69"/>
      <c r="QR215" s="69"/>
      <c r="QS215" s="69"/>
      <c r="QT215" s="69"/>
      <c r="QU215" s="69"/>
      <c r="QV215" s="69"/>
      <c r="QW215" s="69"/>
      <c r="QX215" s="69"/>
      <c r="QY215" s="69"/>
      <c r="QZ215" s="69"/>
      <c r="RA215" s="69"/>
      <c r="RB215" s="69"/>
      <c r="RC215" s="69"/>
      <c r="RD215" s="69"/>
      <c r="RE215" s="69"/>
      <c r="RF215" s="69"/>
      <c r="RG215" s="69"/>
      <c r="RH215" s="69"/>
      <c r="RI215" s="69"/>
      <c r="RJ215" s="69"/>
      <c r="RK215" s="69"/>
      <c r="RL215" s="69"/>
      <c r="RM215" s="69"/>
      <c r="RN215" s="69"/>
      <c r="RO215" s="69"/>
      <c r="RP215" s="69"/>
      <c r="RQ215" s="69"/>
      <c r="RR215" s="69"/>
      <c r="RS215" s="69"/>
      <c r="RT215" s="69"/>
      <c r="RU215" s="69"/>
      <c r="RV215" s="69"/>
      <c r="RW215" s="69"/>
      <c r="RX215" s="69"/>
      <c r="RY215" s="69"/>
      <c r="RZ215" s="69"/>
      <c r="SA215" s="69"/>
      <c r="SB215" s="69"/>
      <c r="SC215" s="69"/>
      <c r="SD215" s="69"/>
      <c r="SE215" s="69"/>
      <c r="SF215" s="69"/>
      <c r="SG215" s="69"/>
      <c r="SH215" s="69"/>
      <c r="SI215" s="69"/>
      <c r="SJ215" s="69"/>
      <c r="SK215" s="69"/>
      <c r="SL215" s="69"/>
      <c r="SM215" s="69"/>
      <c r="SN215" s="69"/>
      <c r="SO215" s="69"/>
      <c r="SP215" s="69"/>
      <c r="SQ215" s="69"/>
      <c r="SR215" s="69"/>
      <c r="SS215" s="69"/>
      <c r="ST215" s="69"/>
      <c r="SU215" s="69"/>
      <c r="SV215" s="69"/>
      <c r="SW215" s="69"/>
      <c r="SX215" s="69"/>
      <c r="SY215" s="69"/>
      <c r="SZ215" s="69"/>
      <c r="TA215" s="69"/>
      <c r="TB215" s="69"/>
      <c r="TC215" s="69"/>
      <c r="TD215" s="69"/>
      <c r="TE215" s="69"/>
      <c r="TF215" s="69"/>
      <c r="TG215" s="69"/>
      <c r="TH215" s="69"/>
      <c r="TI215" s="69"/>
      <c r="TJ215" s="69"/>
      <c r="TK215" s="69"/>
      <c r="TL215" s="69"/>
      <c r="TM215" s="69"/>
      <c r="TN215" s="69"/>
      <c r="TO215" s="69"/>
      <c r="TP215" s="69"/>
      <c r="TQ215" s="69"/>
      <c r="TR215" s="69"/>
      <c r="TS215" s="69"/>
      <c r="TT215" s="69"/>
      <c r="TU215" s="69"/>
      <c r="TV215" s="69"/>
      <c r="TW215" s="69"/>
      <c r="TX215" s="69"/>
      <c r="TY215" s="69"/>
      <c r="TZ215" s="69"/>
      <c r="UA215" s="69"/>
      <c r="UB215" s="69"/>
      <c r="UC215" s="69"/>
      <c r="UD215" s="69"/>
      <c r="UE215" s="69"/>
      <c r="UF215" s="69"/>
      <c r="UG215" s="69"/>
      <c r="UH215" s="69"/>
      <c r="UI215" s="69"/>
      <c r="UJ215" s="69"/>
      <c r="UK215" s="69"/>
      <c r="UL215" s="69"/>
      <c r="UM215" s="69"/>
      <c r="UN215" s="69"/>
      <c r="UO215" s="69"/>
      <c r="UP215" s="69"/>
      <c r="UQ215" s="69"/>
      <c r="UR215" s="69"/>
      <c r="US215" s="69"/>
      <c r="UT215" s="69"/>
      <c r="UU215" s="69"/>
      <c r="UV215" s="69"/>
      <c r="UW215" s="69"/>
      <c r="UX215" s="69"/>
      <c r="UY215" s="69"/>
      <c r="UZ215" s="69"/>
      <c r="VA215" s="69"/>
      <c r="VB215" s="69"/>
      <c r="VC215" s="69"/>
      <c r="VD215" s="69"/>
      <c r="VE215" s="69"/>
      <c r="VF215" s="69"/>
      <c r="VG215" s="69"/>
      <c r="VH215" s="69"/>
      <c r="VI215" s="69"/>
      <c r="VJ215" s="69"/>
      <c r="VK215" s="69"/>
      <c r="VL215" s="69"/>
      <c r="VM215" s="69"/>
      <c r="VN215" s="69"/>
      <c r="VO215" s="69"/>
      <c r="VP215" s="69"/>
      <c r="VQ215" s="69"/>
      <c r="VR215" s="69"/>
      <c r="VS215" s="69"/>
      <c r="VT215" s="69"/>
      <c r="VU215" s="69"/>
      <c r="VV215" s="69"/>
      <c r="VW215" s="69"/>
      <c r="VX215" s="69"/>
      <c r="VY215" s="69"/>
      <c r="VZ215" s="69"/>
      <c r="WA215" s="69"/>
      <c r="WB215" s="69"/>
      <c r="WC215" s="69"/>
      <c r="WD215" s="69"/>
      <c r="WE215" s="69"/>
      <c r="WF215" s="69"/>
      <c r="WG215" s="69"/>
      <c r="WH215" s="69"/>
      <c r="WI215" s="69"/>
      <c r="WJ215" s="69"/>
      <c r="WK215" s="69"/>
      <c r="WL215" s="69"/>
      <c r="WM215" s="69"/>
      <c r="WN215" s="69"/>
      <c r="WO215" s="69"/>
      <c r="WP215" s="69"/>
      <c r="WQ215" s="69"/>
      <c r="WR215" s="69"/>
      <c r="WS215" s="69"/>
      <c r="WT215" s="69"/>
      <c r="WU215" s="69"/>
      <c r="WV215" s="69"/>
      <c r="WW215" s="69"/>
      <c r="WX215" s="69"/>
      <c r="WY215" s="69"/>
      <c r="WZ215" s="69"/>
      <c r="XA215" s="69"/>
      <c r="XB215" s="69"/>
      <c r="XC215" s="69"/>
      <c r="XD215" s="69"/>
      <c r="XE215" s="69"/>
      <c r="XF215" s="69"/>
      <c r="XG215" s="69"/>
      <c r="XH215" s="69"/>
      <c r="XI215" s="69"/>
      <c r="XJ215" s="69"/>
      <c r="XK215" s="69"/>
      <c r="XL215" s="69"/>
      <c r="XM215" s="69"/>
      <c r="XN215" s="69"/>
      <c r="XO215" s="69"/>
      <c r="XP215" s="69"/>
      <c r="XQ215" s="69"/>
      <c r="XR215" s="69"/>
      <c r="XS215" s="69"/>
      <c r="XT215" s="69"/>
      <c r="XU215" s="69"/>
      <c r="XV215" s="69"/>
      <c r="XW215" s="69"/>
      <c r="XX215" s="69"/>
      <c r="XY215" s="69"/>
      <c r="XZ215" s="69"/>
      <c r="YA215" s="69"/>
      <c r="YB215" s="69"/>
      <c r="YC215" s="69"/>
      <c r="YD215" s="69"/>
      <c r="YE215" s="69"/>
      <c r="YF215" s="69"/>
      <c r="YG215" s="69"/>
      <c r="YH215" s="69"/>
      <c r="YI215" s="69"/>
      <c r="YJ215" s="69"/>
      <c r="YK215" s="69"/>
      <c r="YL215" s="69"/>
      <c r="YM215" s="69"/>
      <c r="YN215" s="69"/>
      <c r="YO215" s="69"/>
      <c r="YP215" s="69"/>
      <c r="YQ215" s="69"/>
      <c r="YR215" s="69"/>
      <c r="YS215" s="69"/>
      <c r="YT215" s="69"/>
      <c r="YU215" s="69"/>
      <c r="YV215" s="69"/>
      <c r="YW215" s="69"/>
      <c r="YX215" s="69"/>
      <c r="YY215" s="69"/>
      <c r="YZ215" s="69"/>
      <c r="ZA215" s="69"/>
      <c r="ZB215" s="69"/>
      <c r="ZC215" s="69"/>
      <c r="ZD215" s="69"/>
      <c r="ZE215" s="69"/>
      <c r="ZF215" s="69"/>
      <c r="ZG215" s="69"/>
      <c r="ZH215" s="69"/>
      <c r="ZI215" s="69"/>
      <c r="ZJ215" s="69"/>
      <c r="ZK215" s="69"/>
      <c r="ZL215" s="69"/>
      <c r="ZM215" s="69"/>
      <c r="ZN215" s="69"/>
      <c r="ZO215" s="69"/>
      <c r="ZP215" s="69"/>
      <c r="ZQ215" s="69"/>
      <c r="ZR215" s="69"/>
      <c r="ZS215" s="69"/>
      <c r="ZT215" s="69"/>
      <c r="ZU215" s="69"/>
      <c r="ZV215" s="69"/>
      <c r="ZW215" s="69"/>
      <c r="ZX215" s="69"/>
      <c r="ZY215" s="69"/>
      <c r="ZZ215" s="69"/>
      <c r="AAA215" s="69"/>
      <c r="AAB215" s="69"/>
      <c r="AAC215" s="69"/>
      <c r="AAD215" s="69"/>
      <c r="AAE215" s="69"/>
      <c r="AAF215" s="69"/>
      <c r="AAG215" s="69"/>
      <c r="AAH215" s="69"/>
      <c r="AAI215" s="69"/>
      <c r="AAJ215" s="69"/>
      <c r="AAK215" s="69"/>
      <c r="AAL215" s="69"/>
      <c r="AAM215" s="69"/>
      <c r="AAN215" s="69"/>
      <c r="AAO215" s="69"/>
      <c r="AAP215" s="69"/>
      <c r="AAQ215" s="69"/>
      <c r="AAR215" s="69"/>
      <c r="AAS215" s="69"/>
      <c r="AAT215" s="69"/>
      <c r="AAU215" s="69"/>
      <c r="AAV215" s="69"/>
      <c r="AAW215" s="69"/>
      <c r="AAX215" s="69"/>
      <c r="AAY215" s="69"/>
      <c r="AAZ215" s="69"/>
      <c r="ABA215" s="69"/>
      <c r="ABB215" s="69"/>
      <c r="ABC215" s="69"/>
      <c r="ABD215" s="69"/>
      <c r="ABE215" s="69"/>
      <c r="ABF215" s="69"/>
      <c r="ABG215" s="69"/>
      <c r="ABH215" s="69"/>
      <c r="ABI215" s="69"/>
      <c r="ABJ215" s="69"/>
      <c r="ABK215" s="69"/>
      <c r="ABL215" s="69"/>
      <c r="ABM215" s="69"/>
      <c r="ABN215" s="69"/>
      <c r="ABO215" s="69"/>
      <c r="ABP215" s="69"/>
      <c r="ABQ215" s="69"/>
      <c r="ABR215" s="69"/>
      <c r="ABS215" s="69"/>
      <c r="ABT215" s="69"/>
      <c r="ABU215" s="69"/>
      <c r="ABV215" s="69"/>
      <c r="ABW215" s="69"/>
      <c r="ABX215" s="69"/>
      <c r="ABY215" s="69"/>
      <c r="ABZ215" s="69"/>
      <c r="ACA215" s="69"/>
      <c r="ACB215" s="69"/>
      <c r="ACC215" s="69"/>
      <c r="ACD215" s="69"/>
      <c r="ACE215" s="69"/>
      <c r="ACF215" s="69"/>
      <c r="ACG215" s="69"/>
      <c r="ACH215" s="69"/>
      <c r="ACI215" s="69"/>
      <c r="ACJ215" s="69"/>
      <c r="ACK215" s="69"/>
      <c r="ACL215" s="69"/>
      <c r="ACM215" s="69"/>
      <c r="ACN215" s="69"/>
      <c r="ACO215" s="69"/>
      <c r="ACP215" s="69"/>
      <c r="ACQ215" s="69"/>
      <c r="ACR215" s="69"/>
      <c r="ACS215" s="69"/>
      <c r="ACT215" s="69"/>
      <c r="ACU215" s="69"/>
      <c r="ACV215" s="69"/>
      <c r="ACW215" s="69"/>
      <c r="ACX215" s="69"/>
      <c r="ACY215" s="69"/>
      <c r="ACZ215" s="69"/>
      <c r="ADA215" s="69"/>
      <c r="ADB215" s="69"/>
      <c r="ADC215" s="69"/>
      <c r="ADD215" s="69"/>
      <c r="ADE215" s="69"/>
      <c r="ADF215" s="69"/>
      <c r="ADG215" s="69"/>
      <c r="ADH215" s="69"/>
      <c r="ADI215" s="69"/>
      <c r="ADJ215" s="69"/>
      <c r="ADK215" s="69"/>
      <c r="ADL215" s="69"/>
      <c r="ADM215" s="69"/>
      <c r="ADN215" s="69"/>
      <c r="ADO215" s="69"/>
      <c r="ADP215" s="69"/>
      <c r="ADQ215" s="69"/>
      <c r="ADR215" s="69"/>
      <c r="ADS215" s="69"/>
      <c r="ADT215" s="69"/>
      <c r="ADU215" s="69"/>
      <c r="ADV215" s="69"/>
      <c r="ADW215" s="69"/>
      <c r="ADX215" s="69"/>
      <c r="ADY215" s="69"/>
      <c r="ADZ215" s="77"/>
      <c r="AEA215" s="69"/>
      <c r="AEB215" s="69"/>
      <c r="AEC215" s="69"/>
      <c r="AED215" s="69"/>
      <c r="AEE215" s="111">
        <f t="shared" si="84"/>
        <v>210</v>
      </c>
      <c r="AEF215" s="109"/>
      <c r="AEG215" s="69"/>
      <c r="AEH215" s="69"/>
      <c r="AEI215" s="69"/>
      <c r="AEJ215" s="69"/>
      <c r="AEK215" s="69"/>
      <c r="AEL215" s="69"/>
      <c r="AEM215" s="69"/>
      <c r="AEN215" s="69"/>
      <c r="AEO215" s="69"/>
      <c r="AEP215" s="69"/>
      <c r="AEQ215" s="69"/>
      <c r="AER215" s="69"/>
      <c r="AES215" s="69"/>
      <c r="AET215" s="69"/>
      <c r="AEU215" s="69"/>
      <c r="AEV215" s="69"/>
      <c r="AEW215" s="69"/>
      <c r="AEX215" s="69"/>
      <c r="AEY215" s="69"/>
      <c r="AEZ215" s="69"/>
      <c r="AFA215" s="69"/>
      <c r="AFB215" s="113"/>
      <c r="AFC215" s="113"/>
      <c r="AFD215" s="113"/>
      <c r="AFE215" s="113"/>
      <c r="AFF215" s="113"/>
      <c r="AFG215" s="113"/>
      <c r="AFH215" s="113"/>
      <c r="AFI215" s="113"/>
      <c r="AFJ215" s="113"/>
      <c r="AFK215" s="113"/>
      <c r="AFL215" s="113"/>
      <c r="AFM215" s="113"/>
      <c r="AFN215" s="113"/>
      <c r="AFO215" s="113"/>
      <c r="AFP215" s="113"/>
      <c r="AFQ215" s="113"/>
      <c r="AFR215" s="113"/>
      <c r="AFS215" s="113"/>
      <c r="AFT215" s="113"/>
      <c r="AFU215" s="113"/>
      <c r="AFV215" s="113"/>
      <c r="AFW215" s="113"/>
      <c r="AFX215" s="113"/>
      <c r="AFY215" s="113"/>
      <c r="AFZ215" s="113"/>
      <c r="AGA215" s="113"/>
      <c r="AIP215" s="69"/>
      <c r="AIQ215" s="69"/>
      <c r="AIR215" s="69"/>
      <c r="AIS215" s="69"/>
      <c r="AIT215" s="69"/>
      <c r="AIU215" s="69"/>
    </row>
    <row r="216" spans="2:931" ht="4.5" customHeight="1" x14ac:dyDescent="0.25">
      <c r="C216" s="69"/>
      <c r="D216" s="69"/>
      <c r="E216" s="77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69"/>
      <c r="FF216" s="69"/>
      <c r="FG216" s="69"/>
      <c r="FH216" s="69"/>
      <c r="FI216" s="69"/>
      <c r="FJ216" s="69"/>
      <c r="FK216" s="69"/>
      <c r="FL216" s="69"/>
      <c r="FM216" s="69"/>
      <c r="FN216" s="69"/>
      <c r="FO216" s="69"/>
      <c r="FP216" s="69"/>
      <c r="FQ216" s="69"/>
      <c r="FR216" s="69"/>
      <c r="FS216" s="69"/>
      <c r="FT216" s="69"/>
      <c r="FU216" s="69"/>
      <c r="FV216" s="69"/>
      <c r="FW216" s="69"/>
      <c r="FX216" s="69"/>
      <c r="FY216" s="69"/>
      <c r="FZ216" s="69"/>
      <c r="GA216" s="69"/>
      <c r="GB216" s="69"/>
      <c r="GC216" s="69"/>
      <c r="GD216" s="69"/>
      <c r="GE216" s="69"/>
      <c r="GF216" s="69"/>
      <c r="GG216" s="69"/>
      <c r="GH216" s="69"/>
      <c r="GI216" s="69"/>
      <c r="GJ216" s="69"/>
      <c r="GK216" s="69"/>
      <c r="GL216" s="69"/>
      <c r="GM216" s="69"/>
      <c r="GN216" s="69"/>
      <c r="GO216" s="69"/>
      <c r="GP216" s="69"/>
      <c r="GQ216" s="69"/>
      <c r="GR216" s="69"/>
      <c r="GS216" s="69"/>
      <c r="GT216" s="69"/>
      <c r="GU216" s="69"/>
      <c r="GV216" s="69"/>
      <c r="GW216" s="69"/>
      <c r="GX216" s="69"/>
      <c r="GY216" s="69"/>
      <c r="GZ216" s="69"/>
      <c r="HA216" s="69"/>
      <c r="HB216" s="69"/>
      <c r="HC216" s="69"/>
      <c r="HD216" s="69"/>
      <c r="HE216" s="69"/>
      <c r="HF216" s="69"/>
      <c r="HG216" s="69"/>
      <c r="HH216" s="69"/>
      <c r="HI216" s="69"/>
      <c r="HJ216" s="69"/>
      <c r="HK216" s="69"/>
      <c r="HL216" s="69"/>
      <c r="HM216" s="69"/>
      <c r="HN216" s="69"/>
      <c r="HO216" s="69"/>
      <c r="HP216" s="69"/>
      <c r="HQ216" s="69"/>
      <c r="HR216" s="69"/>
      <c r="HS216" s="69"/>
      <c r="HT216" s="69"/>
      <c r="HU216" s="69"/>
      <c r="HV216" s="69"/>
      <c r="HW216" s="69"/>
      <c r="HX216" s="69"/>
      <c r="HY216" s="69"/>
      <c r="HZ216" s="69"/>
      <c r="IA216" s="69"/>
      <c r="IB216" s="69"/>
      <c r="IC216" s="69"/>
      <c r="ID216" s="69"/>
      <c r="IE216" s="69"/>
      <c r="IF216" s="69"/>
      <c r="IG216" s="69"/>
      <c r="IH216" s="69"/>
      <c r="II216" s="69"/>
      <c r="IJ216" s="69"/>
      <c r="IK216" s="69"/>
      <c r="IL216" s="69"/>
      <c r="IM216" s="69"/>
      <c r="IN216" s="69"/>
      <c r="IO216" s="69"/>
      <c r="IP216" s="69"/>
      <c r="IQ216" s="69"/>
      <c r="IR216" s="69"/>
      <c r="IS216" s="69"/>
      <c r="IT216" s="69"/>
      <c r="IU216" s="69"/>
      <c r="IV216" s="69"/>
      <c r="IW216" s="69"/>
      <c r="IX216" s="69"/>
      <c r="IY216" s="69"/>
      <c r="IZ216" s="69"/>
      <c r="JA216" s="69"/>
      <c r="JB216" s="69"/>
      <c r="JC216" s="69"/>
      <c r="JD216" s="69"/>
      <c r="JE216" s="69"/>
      <c r="JF216" s="69"/>
      <c r="JG216" s="69"/>
      <c r="JH216" s="69"/>
      <c r="JI216" s="69"/>
      <c r="JJ216" s="69"/>
      <c r="JK216" s="69"/>
      <c r="JL216" s="69"/>
      <c r="JM216" s="69"/>
      <c r="JN216" s="69"/>
      <c r="JO216" s="69"/>
      <c r="JP216" s="69"/>
      <c r="JQ216" s="69"/>
      <c r="JR216" s="69"/>
      <c r="JS216" s="69"/>
      <c r="JT216" s="69"/>
      <c r="JU216" s="69"/>
      <c r="JV216" s="69"/>
      <c r="JW216" s="69"/>
      <c r="JX216" s="69"/>
      <c r="JY216" s="69"/>
      <c r="JZ216" s="69"/>
      <c r="KA216" s="69"/>
      <c r="KB216" s="69"/>
      <c r="KC216" s="69"/>
      <c r="KD216" s="69"/>
      <c r="KE216" s="69"/>
      <c r="KF216" s="69"/>
      <c r="KG216" s="69"/>
      <c r="KH216" s="69"/>
      <c r="KI216" s="69"/>
      <c r="KJ216" s="69"/>
      <c r="KK216" s="69"/>
      <c r="KL216" s="69"/>
      <c r="KM216" s="69"/>
      <c r="KN216" s="69"/>
      <c r="KO216" s="69"/>
      <c r="KP216" s="69"/>
      <c r="KQ216" s="69"/>
      <c r="KR216" s="69"/>
      <c r="KS216" s="69"/>
      <c r="KT216" s="69"/>
      <c r="KU216" s="69"/>
      <c r="KV216" s="69"/>
      <c r="KW216" s="69"/>
      <c r="KX216" s="69"/>
      <c r="KY216" s="69"/>
      <c r="KZ216" s="69"/>
      <c r="LA216" s="69"/>
      <c r="LB216" s="69"/>
      <c r="LC216" s="69"/>
      <c r="LD216" s="69"/>
      <c r="LE216" s="69"/>
      <c r="LF216" s="69"/>
      <c r="LG216" s="69"/>
      <c r="LH216" s="69"/>
      <c r="LI216" s="69"/>
      <c r="LJ216" s="69"/>
      <c r="LK216" s="69"/>
      <c r="LL216" s="69"/>
      <c r="LM216" s="69"/>
      <c r="LN216" s="69"/>
      <c r="LO216" s="69"/>
      <c r="LP216" s="69"/>
      <c r="LQ216" s="69"/>
      <c r="LR216" s="69"/>
      <c r="LS216" s="69"/>
      <c r="LT216" s="69"/>
      <c r="LU216" s="69"/>
      <c r="LV216" s="69"/>
      <c r="LW216" s="69"/>
      <c r="LX216" s="69"/>
      <c r="LY216" s="69"/>
      <c r="LZ216" s="69"/>
      <c r="MA216" s="69"/>
      <c r="MB216" s="69"/>
      <c r="MC216" s="69"/>
      <c r="MD216" s="69"/>
      <c r="ME216" s="69"/>
      <c r="MF216" s="69"/>
      <c r="MG216" s="69"/>
      <c r="MH216" s="69"/>
      <c r="MI216" s="69"/>
      <c r="MJ216" s="69"/>
      <c r="MK216" s="69"/>
      <c r="ML216" s="69"/>
      <c r="MM216" s="69"/>
      <c r="MN216" s="69"/>
      <c r="MO216" s="69"/>
      <c r="MP216" s="69"/>
      <c r="MQ216" s="69"/>
      <c r="MR216" s="69"/>
      <c r="MS216" s="69"/>
      <c r="MT216" s="69"/>
      <c r="MU216" s="69"/>
      <c r="MV216" s="69"/>
      <c r="MW216" s="69"/>
      <c r="MX216" s="69"/>
      <c r="MY216" s="69"/>
      <c r="MZ216" s="69"/>
      <c r="NA216" s="69"/>
      <c r="NB216" s="69"/>
      <c r="NC216" s="69"/>
      <c r="ND216" s="69"/>
      <c r="NE216" s="69"/>
      <c r="NF216" s="69"/>
      <c r="NG216" s="69"/>
      <c r="NH216" s="69"/>
      <c r="NI216" s="69"/>
      <c r="NJ216" s="69"/>
      <c r="NK216" s="69"/>
      <c r="NL216" s="69"/>
      <c r="NM216" s="69"/>
      <c r="NN216" s="69"/>
      <c r="NO216" s="69"/>
      <c r="NP216" s="69"/>
      <c r="NQ216" s="69"/>
      <c r="NR216" s="69"/>
      <c r="NS216" s="69"/>
      <c r="NT216" s="69"/>
      <c r="NU216" s="69"/>
      <c r="NV216" s="69"/>
      <c r="NW216" s="69"/>
      <c r="NX216" s="69"/>
      <c r="NY216" s="69"/>
      <c r="NZ216" s="69"/>
      <c r="OA216" s="69"/>
      <c r="OB216" s="69"/>
      <c r="OC216" s="69"/>
      <c r="OD216" s="69"/>
      <c r="OE216" s="69"/>
      <c r="OF216" s="69"/>
      <c r="OG216" s="69"/>
      <c r="OH216" s="69"/>
      <c r="OI216" s="69"/>
      <c r="OJ216" s="69"/>
      <c r="OK216" s="69"/>
      <c r="OL216" s="69"/>
      <c r="OM216" s="69"/>
      <c r="ON216" s="69"/>
      <c r="OO216" s="69"/>
      <c r="OP216" s="69"/>
      <c r="OQ216" s="69"/>
      <c r="OR216" s="69"/>
      <c r="OS216" s="69"/>
      <c r="OT216" s="69"/>
      <c r="OU216" s="69"/>
      <c r="OV216" s="69"/>
      <c r="OW216" s="69"/>
      <c r="OX216" s="69"/>
      <c r="OY216" s="69"/>
      <c r="OZ216" s="69"/>
      <c r="PA216" s="69"/>
      <c r="PB216" s="69"/>
      <c r="PC216" s="69"/>
      <c r="PD216" s="69"/>
      <c r="PE216" s="69"/>
      <c r="PF216" s="69"/>
      <c r="PG216" s="69"/>
      <c r="PH216" s="69"/>
      <c r="PI216" s="69"/>
      <c r="PJ216" s="69"/>
      <c r="PK216" s="69"/>
      <c r="PL216" s="69"/>
      <c r="PM216" s="69"/>
      <c r="PN216" s="69"/>
      <c r="PO216" s="69"/>
      <c r="PP216" s="69"/>
      <c r="PQ216" s="69"/>
      <c r="PR216" s="69"/>
      <c r="PS216" s="69"/>
      <c r="PT216" s="69"/>
      <c r="PU216" s="69"/>
      <c r="PV216" s="69"/>
      <c r="PW216" s="69"/>
      <c r="PX216" s="69"/>
      <c r="PY216" s="69"/>
      <c r="PZ216" s="69"/>
      <c r="QA216" s="69"/>
      <c r="QB216" s="69"/>
      <c r="QC216" s="69"/>
      <c r="QD216" s="69"/>
      <c r="QE216" s="69"/>
      <c r="QF216" s="69"/>
      <c r="QG216" s="69"/>
      <c r="QH216" s="69"/>
      <c r="QI216" s="69"/>
      <c r="QJ216" s="69"/>
      <c r="QK216" s="69"/>
      <c r="QL216" s="69"/>
      <c r="QM216" s="69"/>
      <c r="QN216" s="69"/>
      <c r="QO216" s="69"/>
      <c r="QP216" s="69"/>
      <c r="QQ216" s="69"/>
      <c r="QR216" s="69"/>
      <c r="QS216" s="69"/>
      <c r="QT216" s="69"/>
      <c r="QU216" s="69"/>
      <c r="QV216" s="69"/>
      <c r="QW216" s="69"/>
      <c r="QX216" s="69"/>
      <c r="QY216" s="69"/>
      <c r="QZ216" s="69"/>
      <c r="RA216" s="69"/>
      <c r="RB216" s="69"/>
      <c r="RC216" s="69"/>
      <c r="RD216" s="69"/>
      <c r="RE216" s="69"/>
      <c r="RF216" s="69"/>
      <c r="RG216" s="69"/>
      <c r="RH216" s="69"/>
      <c r="RI216" s="69"/>
      <c r="RJ216" s="69"/>
      <c r="RK216" s="69"/>
      <c r="RL216" s="69"/>
      <c r="RM216" s="69"/>
      <c r="RN216" s="69"/>
      <c r="RO216" s="69"/>
      <c r="RP216" s="69"/>
      <c r="RQ216" s="69"/>
      <c r="RR216" s="69"/>
      <c r="RS216" s="69"/>
      <c r="RT216" s="69"/>
      <c r="RU216" s="69"/>
      <c r="RV216" s="69"/>
      <c r="RW216" s="69"/>
      <c r="RX216" s="69"/>
      <c r="RY216" s="69"/>
      <c r="RZ216" s="69"/>
      <c r="SA216" s="69"/>
      <c r="SB216" s="69"/>
      <c r="SC216" s="69"/>
      <c r="SD216" s="69"/>
      <c r="SE216" s="69"/>
      <c r="SF216" s="69"/>
      <c r="SG216" s="69"/>
      <c r="SH216" s="69"/>
      <c r="SI216" s="69"/>
      <c r="SJ216" s="69"/>
      <c r="SK216" s="69"/>
      <c r="SL216" s="69"/>
      <c r="SM216" s="69"/>
      <c r="SN216" s="69"/>
      <c r="SO216" s="69"/>
      <c r="SP216" s="69"/>
      <c r="SQ216" s="69"/>
      <c r="SR216" s="69"/>
      <c r="SS216" s="69"/>
      <c r="ST216" s="69"/>
      <c r="SU216" s="69"/>
      <c r="SV216" s="69"/>
      <c r="SW216" s="69"/>
      <c r="SX216" s="69"/>
      <c r="SY216" s="69"/>
      <c r="SZ216" s="69"/>
      <c r="TA216" s="69"/>
      <c r="TB216" s="69"/>
      <c r="TC216" s="69"/>
      <c r="TD216" s="69"/>
      <c r="TE216" s="69"/>
      <c r="TF216" s="69"/>
      <c r="TG216" s="69"/>
      <c r="TH216" s="69"/>
      <c r="TI216" s="69"/>
      <c r="TJ216" s="69"/>
      <c r="TK216" s="69"/>
      <c r="TL216" s="69"/>
      <c r="TM216" s="69"/>
      <c r="TN216" s="69"/>
      <c r="TO216" s="69"/>
      <c r="TP216" s="69"/>
      <c r="TQ216" s="69"/>
      <c r="TR216" s="69"/>
      <c r="TS216" s="69"/>
      <c r="TT216" s="69"/>
      <c r="TU216" s="69"/>
      <c r="TV216" s="69"/>
      <c r="TW216" s="69"/>
      <c r="TX216" s="69"/>
      <c r="TY216" s="69"/>
      <c r="TZ216" s="69"/>
      <c r="UA216" s="69"/>
      <c r="UB216" s="69"/>
      <c r="UC216" s="69"/>
      <c r="UD216" s="69"/>
      <c r="UE216" s="69"/>
      <c r="UF216" s="69"/>
      <c r="UG216" s="69"/>
      <c r="UH216" s="69"/>
      <c r="UI216" s="69"/>
      <c r="UJ216" s="69"/>
      <c r="UK216" s="69"/>
      <c r="UL216" s="69"/>
      <c r="UM216" s="69"/>
      <c r="UN216" s="69"/>
      <c r="UO216" s="69"/>
      <c r="UP216" s="69"/>
      <c r="UQ216" s="69"/>
      <c r="UR216" s="69"/>
      <c r="US216" s="69"/>
      <c r="UT216" s="69"/>
      <c r="UU216" s="69"/>
      <c r="UV216" s="69"/>
      <c r="UW216" s="69"/>
      <c r="UX216" s="69"/>
      <c r="UY216" s="69"/>
      <c r="UZ216" s="69"/>
      <c r="VA216" s="69"/>
      <c r="VB216" s="69"/>
      <c r="VC216" s="69"/>
      <c r="VD216" s="69"/>
      <c r="VE216" s="69"/>
      <c r="VF216" s="69"/>
      <c r="VG216" s="69"/>
      <c r="VH216" s="69"/>
      <c r="VI216" s="69"/>
      <c r="VJ216" s="69"/>
      <c r="VK216" s="69"/>
      <c r="VL216" s="69"/>
      <c r="VM216" s="69"/>
      <c r="VN216" s="69"/>
      <c r="VO216" s="69"/>
      <c r="VP216" s="69"/>
      <c r="VQ216" s="69"/>
      <c r="VR216" s="69"/>
      <c r="VS216" s="69"/>
      <c r="VT216" s="69"/>
      <c r="VU216" s="69"/>
      <c r="VV216" s="69"/>
      <c r="VW216" s="69"/>
      <c r="VX216" s="69"/>
      <c r="VY216" s="69"/>
      <c r="VZ216" s="69"/>
      <c r="WA216" s="69"/>
      <c r="WB216" s="69"/>
      <c r="WC216" s="69"/>
      <c r="WD216" s="69"/>
      <c r="WE216" s="69"/>
      <c r="WF216" s="69"/>
      <c r="WG216" s="69"/>
      <c r="WH216" s="69"/>
      <c r="WI216" s="69"/>
      <c r="WJ216" s="69"/>
      <c r="WK216" s="69"/>
      <c r="WL216" s="69"/>
      <c r="WM216" s="69"/>
      <c r="WN216" s="69"/>
      <c r="WO216" s="69"/>
      <c r="WP216" s="69"/>
      <c r="WQ216" s="69"/>
      <c r="WR216" s="69"/>
      <c r="WS216" s="69"/>
      <c r="WT216" s="69"/>
      <c r="WU216" s="69"/>
      <c r="WV216" s="69"/>
      <c r="WW216" s="69"/>
      <c r="WX216" s="69"/>
      <c r="WY216" s="69"/>
      <c r="WZ216" s="69"/>
      <c r="XA216" s="69"/>
      <c r="XB216" s="69"/>
      <c r="XC216" s="69"/>
      <c r="XD216" s="69"/>
      <c r="XE216" s="69"/>
      <c r="XF216" s="69"/>
      <c r="XG216" s="69"/>
      <c r="XH216" s="69"/>
      <c r="XI216" s="69"/>
      <c r="XJ216" s="69"/>
      <c r="XK216" s="69"/>
      <c r="XL216" s="69"/>
      <c r="XM216" s="69"/>
      <c r="XN216" s="69"/>
      <c r="XO216" s="69"/>
      <c r="XP216" s="69"/>
      <c r="XQ216" s="69"/>
      <c r="XR216" s="69"/>
      <c r="XS216" s="69"/>
      <c r="XT216" s="69"/>
      <c r="XU216" s="69"/>
      <c r="XV216" s="69"/>
      <c r="XW216" s="69"/>
      <c r="XX216" s="69"/>
      <c r="XY216" s="69"/>
      <c r="XZ216" s="69"/>
      <c r="YA216" s="69"/>
      <c r="YB216" s="69"/>
      <c r="YC216" s="69"/>
      <c r="YD216" s="69"/>
      <c r="YE216" s="69"/>
      <c r="YF216" s="69"/>
      <c r="YG216" s="69"/>
      <c r="YH216" s="69"/>
      <c r="YI216" s="69"/>
      <c r="YJ216" s="69"/>
      <c r="YK216" s="69"/>
      <c r="YL216" s="69"/>
      <c r="YM216" s="69"/>
      <c r="YN216" s="69"/>
      <c r="YO216" s="69"/>
      <c r="YP216" s="69"/>
      <c r="YQ216" s="69"/>
      <c r="YR216" s="69"/>
      <c r="YS216" s="69"/>
      <c r="YT216" s="69"/>
      <c r="YU216" s="69"/>
      <c r="YV216" s="69"/>
      <c r="YW216" s="69"/>
      <c r="YX216" s="69"/>
      <c r="YY216" s="69"/>
      <c r="YZ216" s="69"/>
      <c r="ZA216" s="69"/>
      <c r="ZB216" s="69"/>
      <c r="ZC216" s="69"/>
      <c r="ZD216" s="69"/>
      <c r="ZE216" s="69"/>
      <c r="ZF216" s="69"/>
      <c r="ZG216" s="69"/>
      <c r="ZH216" s="69"/>
      <c r="ZI216" s="69"/>
      <c r="ZJ216" s="69"/>
      <c r="ZK216" s="69"/>
      <c r="ZL216" s="69"/>
      <c r="ZM216" s="69"/>
      <c r="ZN216" s="69"/>
      <c r="ZO216" s="69"/>
      <c r="ZP216" s="69"/>
      <c r="ZQ216" s="69"/>
      <c r="ZR216" s="69"/>
      <c r="ZS216" s="69"/>
      <c r="ZT216" s="69"/>
      <c r="ZU216" s="69"/>
      <c r="ZV216" s="69"/>
      <c r="ZW216" s="69"/>
      <c r="ZX216" s="69"/>
      <c r="ZY216" s="69"/>
      <c r="ZZ216" s="69"/>
      <c r="AAA216" s="69"/>
      <c r="AAB216" s="69"/>
      <c r="AAC216" s="69"/>
      <c r="AAD216" s="69"/>
      <c r="AAE216" s="69"/>
      <c r="AAF216" s="69"/>
      <c r="AAG216" s="69"/>
      <c r="AAH216" s="69"/>
      <c r="AAI216" s="69"/>
      <c r="AAJ216" s="69"/>
      <c r="AAK216" s="69"/>
      <c r="AAL216" s="69"/>
      <c r="AAM216" s="69"/>
      <c r="AAN216" s="69"/>
      <c r="AAO216" s="69"/>
      <c r="AAP216" s="69"/>
      <c r="AAQ216" s="69"/>
      <c r="AAR216" s="69"/>
      <c r="AAS216" s="69"/>
      <c r="AAT216" s="69"/>
      <c r="AAU216" s="69"/>
      <c r="AAV216" s="69"/>
      <c r="AAW216" s="69"/>
      <c r="AAX216" s="69"/>
      <c r="AAY216" s="69"/>
      <c r="AAZ216" s="69"/>
      <c r="ABA216" s="69"/>
      <c r="ABB216" s="69"/>
      <c r="ABC216" s="69"/>
      <c r="ABD216" s="69"/>
      <c r="ABE216" s="69"/>
      <c r="ABF216" s="69"/>
      <c r="ABG216" s="69"/>
      <c r="ABH216" s="69"/>
      <c r="ABI216" s="69"/>
      <c r="ABJ216" s="69"/>
      <c r="ABK216" s="69"/>
      <c r="ABL216" s="69"/>
      <c r="ABM216" s="69"/>
      <c r="ABN216" s="69"/>
      <c r="ABO216" s="69"/>
      <c r="ABP216" s="69"/>
      <c r="ABQ216" s="69"/>
      <c r="ABR216" s="69"/>
      <c r="ABS216" s="69"/>
      <c r="ABT216" s="69"/>
      <c r="ABU216" s="69"/>
      <c r="ABV216" s="69"/>
      <c r="ABW216" s="69"/>
      <c r="ABX216" s="69"/>
      <c r="ABY216" s="69"/>
      <c r="ABZ216" s="69"/>
      <c r="ACA216" s="69"/>
      <c r="ACB216" s="69"/>
      <c r="ACC216" s="69"/>
      <c r="ACD216" s="69"/>
      <c r="ACE216" s="69"/>
      <c r="ACF216" s="69"/>
      <c r="ACG216" s="69"/>
      <c r="ACH216" s="69"/>
      <c r="ACI216" s="69"/>
      <c r="ACJ216" s="69"/>
      <c r="ACK216" s="69"/>
      <c r="ACL216" s="69"/>
      <c r="ACM216" s="69"/>
      <c r="ACN216" s="69"/>
      <c r="ACO216" s="69"/>
      <c r="ACP216" s="69"/>
      <c r="ACQ216" s="69"/>
      <c r="ACR216" s="69"/>
      <c r="ACS216" s="69"/>
      <c r="ACT216" s="69"/>
      <c r="ACU216" s="69"/>
      <c r="ACV216" s="69"/>
      <c r="ACW216" s="69"/>
      <c r="ACX216" s="69"/>
      <c r="ACY216" s="69"/>
      <c r="ACZ216" s="69"/>
      <c r="ADA216" s="69"/>
      <c r="ADB216" s="69"/>
      <c r="ADC216" s="69"/>
      <c r="ADD216" s="69"/>
      <c r="ADE216" s="69"/>
      <c r="ADF216" s="69"/>
      <c r="ADG216" s="69"/>
      <c r="ADH216" s="69"/>
      <c r="ADI216" s="69"/>
      <c r="ADJ216" s="69"/>
      <c r="ADK216" s="69"/>
      <c r="ADL216" s="69"/>
      <c r="ADM216" s="69"/>
      <c r="ADN216" s="69"/>
      <c r="ADO216" s="69"/>
      <c r="ADP216" s="69"/>
      <c r="ADQ216" s="69"/>
      <c r="ADR216" s="69"/>
      <c r="ADS216" s="69"/>
      <c r="ADT216" s="69"/>
      <c r="ADU216" s="69"/>
      <c r="ADV216" s="69"/>
      <c r="ADW216" s="69"/>
      <c r="ADX216" s="69"/>
      <c r="ADY216" s="69"/>
      <c r="ADZ216" s="77"/>
      <c r="AEA216" s="69"/>
      <c r="AEB216" s="69"/>
      <c r="AEC216" s="69"/>
      <c r="AED216" s="69"/>
      <c r="AEE216" s="111">
        <f t="shared" si="84"/>
        <v>211</v>
      </c>
      <c r="AEF216" s="109"/>
      <c r="AEG216" s="69"/>
      <c r="AEH216" s="69"/>
      <c r="AEI216" s="69"/>
      <c r="AEJ216" s="69"/>
      <c r="AEK216" s="69"/>
      <c r="AEL216" s="69"/>
      <c r="AEM216" s="69"/>
      <c r="AEN216" s="69"/>
      <c r="AEO216" s="69"/>
      <c r="AEP216" s="69"/>
      <c r="AEQ216" s="69"/>
      <c r="AER216" s="69"/>
      <c r="AES216" s="69"/>
      <c r="AET216" s="69"/>
      <c r="AEU216" s="69"/>
      <c r="AEV216" s="69"/>
      <c r="AEW216" s="69"/>
      <c r="AEX216" s="69"/>
      <c r="AEY216" s="69"/>
      <c r="AEZ216" s="69"/>
      <c r="AFA216" s="69"/>
      <c r="AFB216" s="113"/>
      <c r="AFC216" s="113"/>
      <c r="AFD216" s="113"/>
      <c r="AFE216" s="113"/>
      <c r="AFF216" s="113"/>
      <c r="AFG216" s="113"/>
      <c r="AFH216" s="113"/>
      <c r="AFI216" s="113"/>
      <c r="AFJ216" s="113"/>
      <c r="AFK216" s="113"/>
      <c r="AFL216" s="113"/>
      <c r="AFM216" s="113"/>
      <c r="AFN216" s="113"/>
      <c r="AFO216" s="113"/>
      <c r="AFP216" s="113"/>
      <c r="AFQ216" s="113"/>
      <c r="AFR216" s="113"/>
      <c r="AFS216" s="113"/>
      <c r="AFT216" s="113"/>
      <c r="AFU216" s="113"/>
      <c r="AFV216" s="113"/>
      <c r="AFW216" s="113"/>
      <c r="AFX216" s="113"/>
      <c r="AFY216" s="113"/>
      <c r="AFZ216" s="113"/>
      <c r="AIP216" s="69"/>
      <c r="AIQ216" s="69"/>
      <c r="AIR216" s="69"/>
      <c r="AIS216" s="69"/>
      <c r="AIT216" s="69"/>
      <c r="AIU216" s="69"/>
    </row>
    <row r="217" spans="2:931" ht="4.5" customHeight="1" x14ac:dyDescent="0.25">
      <c r="C217" s="69"/>
      <c r="D217" s="69"/>
      <c r="E217" s="77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69"/>
      <c r="ER217" s="69"/>
      <c r="ES217" s="69"/>
      <c r="ET217" s="69"/>
      <c r="EU217" s="69"/>
      <c r="EV217" s="69"/>
      <c r="EW217" s="69"/>
      <c r="EX217" s="69"/>
      <c r="EY217" s="69"/>
      <c r="EZ217" s="69"/>
      <c r="FA217" s="69"/>
      <c r="FB217" s="69"/>
      <c r="FC217" s="69"/>
      <c r="FD217" s="69"/>
      <c r="FE217" s="69"/>
      <c r="FF217" s="69"/>
      <c r="FG217" s="69"/>
      <c r="FH217" s="69"/>
      <c r="FI217" s="69"/>
      <c r="FJ217" s="69"/>
      <c r="FK217" s="69"/>
      <c r="FL217" s="69"/>
      <c r="FM217" s="69"/>
      <c r="FN217" s="69"/>
      <c r="FO217" s="69"/>
      <c r="FP217" s="69"/>
      <c r="FQ217" s="69"/>
      <c r="FR217" s="69"/>
      <c r="FS217" s="69"/>
      <c r="FT217" s="69"/>
      <c r="FU217" s="69"/>
      <c r="FV217" s="69"/>
      <c r="FW217" s="69"/>
      <c r="FX217" s="69"/>
      <c r="FY217" s="69"/>
      <c r="FZ217" s="69"/>
      <c r="GA217" s="69"/>
      <c r="GB217" s="69"/>
      <c r="GC217" s="69"/>
      <c r="GD217" s="69"/>
      <c r="GE217" s="69"/>
      <c r="GF217" s="69"/>
      <c r="GG217" s="69"/>
      <c r="GH217" s="69"/>
      <c r="GI217" s="69"/>
      <c r="GJ217" s="69"/>
      <c r="GK217" s="69"/>
      <c r="GL217" s="69"/>
      <c r="GM217" s="69"/>
      <c r="GN217" s="69"/>
      <c r="GO217" s="69"/>
      <c r="GP217" s="69"/>
      <c r="GQ217" s="69"/>
      <c r="GR217" s="69"/>
      <c r="GS217" s="69"/>
      <c r="GT217" s="69"/>
      <c r="GU217" s="69"/>
      <c r="GV217" s="69"/>
      <c r="GW217" s="69"/>
      <c r="GX217" s="69"/>
      <c r="GY217" s="69"/>
      <c r="GZ217" s="69"/>
      <c r="HA217" s="69"/>
      <c r="HB217" s="69"/>
      <c r="HC217" s="69"/>
      <c r="HD217" s="69"/>
      <c r="HE217" s="69"/>
      <c r="HF217" s="69"/>
      <c r="HG217" s="69"/>
      <c r="HH217" s="69"/>
      <c r="HI217" s="69"/>
      <c r="HJ217" s="69"/>
      <c r="HK217" s="69"/>
      <c r="HL217" s="69"/>
      <c r="HM217" s="69"/>
      <c r="HN217" s="69"/>
      <c r="HO217" s="69"/>
      <c r="HP217" s="69"/>
      <c r="HQ217" s="69"/>
      <c r="HR217" s="69"/>
      <c r="HS217" s="69"/>
      <c r="HT217" s="69"/>
      <c r="HU217" s="69"/>
      <c r="HV217" s="69"/>
      <c r="HW217" s="69"/>
      <c r="HX217" s="69"/>
      <c r="HY217" s="69"/>
      <c r="HZ217" s="69"/>
      <c r="IA217" s="69"/>
      <c r="IB217" s="69"/>
      <c r="IC217" s="69"/>
      <c r="ID217" s="69"/>
      <c r="IE217" s="69"/>
      <c r="IF217" s="69"/>
      <c r="IG217" s="69"/>
      <c r="IH217" s="69"/>
      <c r="II217" s="69"/>
      <c r="IJ217" s="69"/>
      <c r="IK217" s="69"/>
      <c r="IL217" s="69"/>
      <c r="IM217" s="69"/>
      <c r="IN217" s="69"/>
      <c r="IO217" s="69"/>
      <c r="IP217" s="69"/>
      <c r="IQ217" s="69"/>
      <c r="IR217" s="69"/>
      <c r="IS217" s="69"/>
      <c r="IT217" s="69"/>
      <c r="IU217" s="69"/>
      <c r="IV217" s="69"/>
      <c r="IW217" s="69"/>
      <c r="IX217" s="69"/>
      <c r="IY217" s="69"/>
      <c r="IZ217" s="69"/>
      <c r="JA217" s="69"/>
      <c r="JB217" s="69"/>
      <c r="JC217" s="69"/>
      <c r="JD217" s="69"/>
      <c r="JE217" s="69"/>
      <c r="JF217" s="69"/>
      <c r="JG217" s="69"/>
      <c r="JH217" s="69"/>
      <c r="JI217" s="69"/>
      <c r="JJ217" s="69"/>
      <c r="JK217" s="69"/>
      <c r="JL217" s="69"/>
      <c r="JM217" s="69"/>
      <c r="JN217" s="69"/>
      <c r="JO217" s="69"/>
      <c r="JP217" s="69"/>
      <c r="JQ217" s="69"/>
      <c r="JR217" s="69"/>
      <c r="JS217" s="69"/>
      <c r="JT217" s="69"/>
      <c r="JU217" s="69"/>
      <c r="JV217" s="69"/>
      <c r="JW217" s="69"/>
      <c r="JX217" s="69"/>
      <c r="JY217" s="69"/>
      <c r="JZ217" s="69"/>
      <c r="KA217" s="69"/>
      <c r="KB217" s="69"/>
      <c r="KC217" s="69"/>
      <c r="KD217" s="69"/>
      <c r="KE217" s="69"/>
      <c r="KF217" s="69"/>
      <c r="KG217" s="69"/>
      <c r="KH217" s="69"/>
      <c r="KI217" s="69"/>
      <c r="KJ217" s="69"/>
      <c r="KK217" s="69"/>
      <c r="KL217" s="69"/>
      <c r="KM217" s="69"/>
      <c r="KN217" s="69"/>
      <c r="KO217" s="69"/>
      <c r="KP217" s="69"/>
      <c r="KQ217" s="69"/>
      <c r="KR217" s="69"/>
      <c r="KS217" s="69"/>
      <c r="KT217" s="69"/>
      <c r="KU217" s="69"/>
      <c r="KV217" s="69"/>
      <c r="KW217" s="69"/>
      <c r="KX217" s="69"/>
      <c r="KY217" s="69"/>
      <c r="KZ217" s="69"/>
      <c r="LA217" s="69"/>
      <c r="LB217" s="69"/>
      <c r="LC217" s="69"/>
      <c r="LD217" s="69"/>
      <c r="LE217" s="69"/>
      <c r="LF217" s="69"/>
      <c r="LG217" s="69"/>
      <c r="LH217" s="69"/>
      <c r="LI217" s="69"/>
      <c r="LJ217" s="69"/>
      <c r="LK217" s="69"/>
      <c r="LL217" s="69"/>
      <c r="LM217" s="69"/>
      <c r="LN217" s="69"/>
      <c r="LO217" s="69"/>
      <c r="LP217" s="69"/>
      <c r="LQ217" s="69"/>
      <c r="LR217" s="69"/>
      <c r="LS217" s="69"/>
      <c r="LT217" s="69"/>
      <c r="LU217" s="69"/>
      <c r="LV217" s="69"/>
      <c r="LW217" s="69"/>
      <c r="LX217" s="69"/>
      <c r="LY217" s="69"/>
      <c r="LZ217" s="69"/>
      <c r="MA217" s="69"/>
      <c r="MB217" s="69"/>
      <c r="MC217" s="69"/>
      <c r="MD217" s="69"/>
      <c r="ME217" s="69"/>
      <c r="MF217" s="69"/>
      <c r="MG217" s="69"/>
      <c r="MH217" s="69"/>
      <c r="MI217" s="69"/>
      <c r="MJ217" s="69"/>
      <c r="MK217" s="69"/>
      <c r="ML217" s="69"/>
      <c r="MM217" s="69"/>
      <c r="MN217" s="69"/>
      <c r="MO217" s="69"/>
      <c r="MP217" s="69"/>
      <c r="MQ217" s="69"/>
      <c r="MR217" s="69"/>
      <c r="MS217" s="69"/>
      <c r="MT217" s="69"/>
      <c r="MU217" s="69"/>
      <c r="MV217" s="69"/>
      <c r="MW217" s="69"/>
      <c r="MX217" s="69"/>
      <c r="MY217" s="69"/>
      <c r="MZ217" s="69"/>
      <c r="NA217" s="69"/>
      <c r="NB217" s="69"/>
      <c r="NC217" s="69"/>
      <c r="ND217" s="69"/>
      <c r="NE217" s="69"/>
      <c r="NF217" s="69"/>
      <c r="NG217" s="69"/>
      <c r="NH217" s="69"/>
      <c r="NI217" s="69"/>
      <c r="NJ217" s="69"/>
      <c r="NK217" s="69"/>
      <c r="NL217" s="69"/>
      <c r="NM217" s="69"/>
      <c r="NN217" s="69"/>
      <c r="NO217" s="69"/>
      <c r="NP217" s="69"/>
      <c r="NQ217" s="69"/>
      <c r="NR217" s="69"/>
      <c r="NS217" s="69"/>
      <c r="NT217" s="69"/>
      <c r="NU217" s="69"/>
      <c r="NV217" s="69"/>
      <c r="NW217" s="69"/>
      <c r="NX217" s="69"/>
      <c r="NY217" s="69"/>
      <c r="NZ217" s="69"/>
      <c r="OA217" s="69"/>
      <c r="OB217" s="69"/>
      <c r="OC217" s="69"/>
      <c r="OD217" s="69"/>
      <c r="OE217" s="69"/>
      <c r="OF217" s="69"/>
      <c r="OG217" s="69"/>
      <c r="OH217" s="69"/>
      <c r="OI217" s="69"/>
      <c r="OJ217" s="69"/>
      <c r="OK217" s="69"/>
      <c r="OL217" s="69"/>
      <c r="OM217" s="69"/>
      <c r="ON217" s="69"/>
      <c r="OO217" s="69"/>
      <c r="OP217" s="69"/>
      <c r="OQ217" s="69"/>
      <c r="OR217" s="69"/>
      <c r="OS217" s="69"/>
      <c r="OT217" s="69"/>
      <c r="OU217" s="69"/>
      <c r="OV217" s="69"/>
      <c r="OW217" s="69"/>
      <c r="OX217" s="69"/>
      <c r="OY217" s="69"/>
      <c r="OZ217" s="69"/>
      <c r="PA217" s="69"/>
      <c r="PB217" s="69"/>
      <c r="PC217" s="69"/>
      <c r="PD217" s="69"/>
      <c r="PE217" s="69"/>
      <c r="PF217" s="69"/>
      <c r="PG217" s="69"/>
      <c r="PH217" s="69"/>
      <c r="PI217" s="69"/>
      <c r="PJ217" s="69"/>
      <c r="PK217" s="69"/>
      <c r="PL217" s="69"/>
      <c r="PM217" s="69"/>
      <c r="PN217" s="69"/>
      <c r="PO217" s="69"/>
      <c r="PP217" s="69"/>
      <c r="PQ217" s="69"/>
      <c r="PR217" s="69"/>
      <c r="PS217" s="69"/>
      <c r="PT217" s="69"/>
      <c r="PU217" s="69"/>
      <c r="PV217" s="69"/>
      <c r="PW217" s="69"/>
      <c r="PX217" s="69"/>
      <c r="PY217" s="69"/>
      <c r="PZ217" s="69"/>
      <c r="QA217" s="69"/>
      <c r="QB217" s="69"/>
      <c r="QC217" s="69"/>
      <c r="QD217" s="69"/>
      <c r="QE217" s="69"/>
      <c r="QF217" s="69"/>
      <c r="QG217" s="69"/>
      <c r="QH217" s="69"/>
      <c r="QI217" s="69"/>
      <c r="QJ217" s="69"/>
      <c r="QK217" s="69"/>
      <c r="QL217" s="69"/>
      <c r="QM217" s="69"/>
      <c r="QN217" s="69"/>
      <c r="QO217" s="69"/>
      <c r="QP217" s="69"/>
      <c r="QQ217" s="69"/>
      <c r="QR217" s="69"/>
      <c r="QS217" s="69"/>
      <c r="QT217" s="69"/>
      <c r="QU217" s="69"/>
      <c r="QV217" s="69"/>
      <c r="QW217" s="69"/>
      <c r="QX217" s="69"/>
      <c r="QY217" s="69"/>
      <c r="QZ217" s="69"/>
      <c r="RA217" s="69"/>
      <c r="RB217" s="69"/>
      <c r="RC217" s="69"/>
      <c r="RD217" s="69"/>
      <c r="RE217" s="69"/>
      <c r="RF217" s="69"/>
      <c r="RG217" s="69"/>
      <c r="RH217" s="69"/>
      <c r="RI217" s="69"/>
      <c r="RJ217" s="69"/>
      <c r="RK217" s="69"/>
      <c r="RL217" s="69"/>
      <c r="RM217" s="69"/>
      <c r="RN217" s="69"/>
      <c r="RO217" s="69"/>
      <c r="RP217" s="69"/>
      <c r="RQ217" s="69"/>
      <c r="RR217" s="69"/>
      <c r="RS217" s="69"/>
      <c r="RT217" s="69"/>
      <c r="RU217" s="69"/>
      <c r="RV217" s="69"/>
      <c r="RW217" s="69"/>
      <c r="RX217" s="69"/>
      <c r="RY217" s="69"/>
      <c r="RZ217" s="69"/>
      <c r="SA217" s="69"/>
      <c r="SB217" s="69"/>
      <c r="SC217" s="69"/>
      <c r="SD217" s="69"/>
      <c r="SE217" s="69"/>
      <c r="SF217" s="69"/>
      <c r="SG217" s="69"/>
      <c r="SH217" s="69"/>
      <c r="SI217" s="69"/>
      <c r="SJ217" s="69"/>
      <c r="SK217" s="69"/>
      <c r="SL217" s="69"/>
      <c r="SM217" s="69"/>
      <c r="SN217" s="69"/>
      <c r="SO217" s="69"/>
      <c r="SP217" s="69"/>
      <c r="SQ217" s="69"/>
      <c r="SR217" s="69"/>
      <c r="SS217" s="69"/>
      <c r="ST217" s="69"/>
      <c r="SU217" s="69"/>
      <c r="SV217" s="69"/>
      <c r="SW217" s="69"/>
      <c r="SX217" s="69"/>
      <c r="SY217" s="69"/>
      <c r="SZ217" s="69"/>
      <c r="TA217" s="69"/>
      <c r="TB217" s="69"/>
      <c r="TC217" s="69"/>
      <c r="TD217" s="69"/>
      <c r="TE217" s="69"/>
      <c r="TF217" s="69"/>
      <c r="TG217" s="69"/>
      <c r="TH217" s="69"/>
      <c r="TI217" s="69"/>
      <c r="TJ217" s="69"/>
      <c r="TK217" s="69"/>
      <c r="TL217" s="69"/>
      <c r="TM217" s="69"/>
      <c r="TN217" s="69"/>
      <c r="TO217" s="69"/>
      <c r="TP217" s="69"/>
      <c r="TQ217" s="69"/>
      <c r="TR217" s="69"/>
      <c r="TS217" s="69"/>
      <c r="TT217" s="69"/>
      <c r="TU217" s="69"/>
      <c r="TV217" s="69"/>
      <c r="TW217" s="69"/>
      <c r="TX217" s="69"/>
      <c r="TY217" s="69"/>
      <c r="TZ217" s="69"/>
      <c r="UA217" s="69"/>
      <c r="UB217" s="69"/>
      <c r="UC217" s="69"/>
      <c r="UD217" s="69"/>
      <c r="UE217" s="69"/>
      <c r="UF217" s="69"/>
      <c r="UG217" s="69"/>
      <c r="UH217" s="69"/>
      <c r="UI217" s="69"/>
      <c r="UJ217" s="69"/>
      <c r="UK217" s="69"/>
      <c r="UL217" s="69"/>
      <c r="UM217" s="69"/>
      <c r="UN217" s="69"/>
      <c r="UO217" s="69"/>
      <c r="UP217" s="69"/>
      <c r="UQ217" s="69"/>
      <c r="UR217" s="69"/>
      <c r="US217" s="69"/>
      <c r="UT217" s="69"/>
      <c r="UU217" s="69"/>
      <c r="UV217" s="69"/>
      <c r="UW217" s="69"/>
      <c r="UX217" s="69"/>
      <c r="UY217" s="69"/>
      <c r="UZ217" s="69"/>
      <c r="VA217" s="69"/>
      <c r="VB217" s="69"/>
      <c r="VC217" s="69"/>
      <c r="VD217" s="69"/>
      <c r="VE217" s="69"/>
      <c r="VF217" s="69"/>
      <c r="VG217" s="69"/>
      <c r="VH217" s="69"/>
      <c r="VI217" s="69"/>
      <c r="VJ217" s="69"/>
      <c r="VK217" s="69"/>
      <c r="VL217" s="69"/>
      <c r="VM217" s="69"/>
      <c r="VN217" s="69"/>
      <c r="VO217" s="69"/>
      <c r="VP217" s="69"/>
      <c r="VQ217" s="69"/>
      <c r="VR217" s="69"/>
      <c r="VS217" s="69"/>
      <c r="VT217" s="69"/>
      <c r="VU217" s="69"/>
      <c r="VV217" s="69"/>
      <c r="VW217" s="69"/>
      <c r="VX217" s="69"/>
      <c r="VY217" s="69"/>
      <c r="VZ217" s="69"/>
      <c r="WA217" s="69"/>
      <c r="WB217" s="69"/>
      <c r="WC217" s="69"/>
      <c r="WD217" s="69"/>
      <c r="WE217" s="69"/>
      <c r="WF217" s="69"/>
      <c r="WG217" s="69"/>
      <c r="WH217" s="69"/>
      <c r="WI217" s="69"/>
      <c r="WJ217" s="69"/>
      <c r="WK217" s="69"/>
      <c r="WL217" s="69"/>
      <c r="WM217" s="69"/>
      <c r="WN217" s="69"/>
      <c r="WO217" s="69"/>
      <c r="WP217" s="69"/>
      <c r="WQ217" s="69"/>
      <c r="WR217" s="69"/>
      <c r="WS217" s="69"/>
      <c r="WT217" s="69"/>
      <c r="WU217" s="69"/>
      <c r="WV217" s="69"/>
      <c r="WW217" s="69"/>
      <c r="WX217" s="69"/>
      <c r="WY217" s="69"/>
      <c r="WZ217" s="69"/>
      <c r="XA217" s="69"/>
      <c r="XB217" s="69"/>
      <c r="XC217" s="69"/>
      <c r="XD217" s="69"/>
      <c r="XE217" s="69"/>
      <c r="XF217" s="69"/>
      <c r="XG217" s="69"/>
      <c r="XH217" s="69"/>
      <c r="XI217" s="69"/>
      <c r="XJ217" s="69"/>
      <c r="XK217" s="69"/>
      <c r="XL217" s="69"/>
      <c r="XM217" s="69"/>
      <c r="XN217" s="69"/>
      <c r="XO217" s="69"/>
      <c r="XP217" s="69"/>
      <c r="XQ217" s="69"/>
      <c r="XR217" s="69"/>
      <c r="XS217" s="69"/>
      <c r="XT217" s="69"/>
      <c r="XU217" s="69"/>
      <c r="XV217" s="69"/>
      <c r="XW217" s="69"/>
      <c r="XX217" s="69"/>
      <c r="XY217" s="69"/>
      <c r="XZ217" s="69"/>
      <c r="YA217" s="69"/>
      <c r="YB217" s="69"/>
      <c r="YC217" s="69"/>
      <c r="YD217" s="69"/>
      <c r="YE217" s="69"/>
      <c r="YF217" s="69"/>
      <c r="YG217" s="69"/>
      <c r="YH217" s="69"/>
      <c r="YI217" s="69"/>
      <c r="YJ217" s="69"/>
      <c r="YK217" s="69"/>
      <c r="YL217" s="69"/>
      <c r="YM217" s="69"/>
      <c r="YN217" s="69"/>
      <c r="YO217" s="69"/>
      <c r="YP217" s="69"/>
      <c r="YQ217" s="69"/>
      <c r="YR217" s="69"/>
      <c r="YS217" s="69"/>
      <c r="YT217" s="69"/>
      <c r="YU217" s="69"/>
      <c r="YV217" s="69"/>
      <c r="YW217" s="69"/>
      <c r="YX217" s="69"/>
      <c r="YY217" s="69"/>
      <c r="YZ217" s="69"/>
      <c r="ZA217" s="69"/>
      <c r="ZB217" s="69"/>
      <c r="ZC217" s="69"/>
      <c r="ZD217" s="69"/>
      <c r="ZE217" s="69"/>
      <c r="ZF217" s="69"/>
      <c r="ZG217" s="69"/>
      <c r="ZH217" s="69"/>
      <c r="ZI217" s="69"/>
      <c r="ZJ217" s="69"/>
      <c r="ZK217" s="69"/>
      <c r="ZL217" s="69"/>
      <c r="ZM217" s="69"/>
      <c r="ZN217" s="69"/>
      <c r="ZO217" s="69"/>
      <c r="ZP217" s="69"/>
      <c r="ZQ217" s="69"/>
      <c r="ZR217" s="69"/>
      <c r="ZS217" s="69"/>
      <c r="ZT217" s="69"/>
      <c r="ZU217" s="69"/>
      <c r="ZV217" s="69"/>
      <c r="ZW217" s="69"/>
      <c r="ZX217" s="69"/>
      <c r="ZY217" s="69"/>
      <c r="ZZ217" s="69"/>
      <c r="AAA217" s="69"/>
      <c r="AAB217" s="69"/>
      <c r="AAC217" s="69"/>
      <c r="AAD217" s="69"/>
      <c r="AAE217" s="69"/>
      <c r="AAF217" s="69"/>
      <c r="AAG217" s="69"/>
      <c r="AAH217" s="69"/>
      <c r="AAI217" s="69"/>
      <c r="AAJ217" s="69"/>
      <c r="AAK217" s="69"/>
      <c r="AAL217" s="69"/>
      <c r="AAM217" s="69"/>
      <c r="AAN217" s="69"/>
      <c r="AAO217" s="69"/>
      <c r="AAP217" s="69"/>
      <c r="AAQ217" s="69"/>
      <c r="AAR217" s="69"/>
      <c r="AAS217" s="69"/>
      <c r="AAT217" s="69"/>
      <c r="AAU217" s="69"/>
      <c r="AAV217" s="69"/>
      <c r="AAW217" s="69"/>
      <c r="AAX217" s="69"/>
      <c r="AAY217" s="69"/>
      <c r="AAZ217" s="69"/>
      <c r="ABA217" s="69"/>
      <c r="ABB217" s="69"/>
      <c r="ABC217" s="69"/>
      <c r="ABD217" s="69"/>
      <c r="ABE217" s="69"/>
      <c r="ABF217" s="69"/>
      <c r="ABG217" s="69"/>
      <c r="ABH217" s="69"/>
      <c r="ABI217" s="69"/>
      <c r="ABJ217" s="69"/>
      <c r="ABK217" s="69"/>
      <c r="ABL217" s="69"/>
      <c r="ABM217" s="69"/>
      <c r="ABN217" s="69"/>
      <c r="ABO217" s="69"/>
      <c r="ABP217" s="69"/>
      <c r="ABQ217" s="69"/>
      <c r="ABR217" s="69"/>
      <c r="ABS217" s="69"/>
      <c r="ABT217" s="69"/>
      <c r="ABU217" s="69"/>
      <c r="ABV217" s="69"/>
      <c r="ABW217" s="69"/>
      <c r="ABX217" s="69"/>
      <c r="ABY217" s="69"/>
      <c r="ABZ217" s="69"/>
      <c r="ACA217" s="69"/>
      <c r="ACB217" s="69"/>
      <c r="ACC217" s="69"/>
      <c r="ACD217" s="69"/>
      <c r="ACE217" s="69"/>
      <c r="ACF217" s="69"/>
      <c r="ACG217" s="69"/>
      <c r="ACH217" s="69"/>
      <c r="ACI217" s="69"/>
      <c r="ACJ217" s="69"/>
      <c r="ACK217" s="69"/>
      <c r="ACL217" s="69"/>
      <c r="ACM217" s="69"/>
      <c r="ACN217" s="69"/>
      <c r="ACO217" s="69"/>
      <c r="ACP217" s="69"/>
      <c r="ACQ217" s="69"/>
      <c r="ACR217" s="69"/>
      <c r="ACS217" s="69"/>
      <c r="ACT217" s="69"/>
      <c r="ACU217" s="69"/>
      <c r="ACV217" s="69"/>
      <c r="ACW217" s="69"/>
      <c r="ACX217" s="69"/>
      <c r="ACY217" s="69"/>
      <c r="ACZ217" s="69"/>
      <c r="ADA217" s="69"/>
      <c r="ADB217" s="69"/>
      <c r="ADC217" s="69"/>
      <c r="ADD217" s="69"/>
      <c r="ADE217" s="69"/>
      <c r="ADF217" s="69"/>
      <c r="ADG217" s="69"/>
      <c r="ADH217" s="69"/>
      <c r="ADI217" s="69"/>
      <c r="ADJ217" s="69"/>
      <c r="ADK217" s="69"/>
      <c r="ADL217" s="69"/>
      <c r="ADM217" s="69"/>
      <c r="ADN217" s="69"/>
      <c r="ADO217" s="69"/>
      <c r="ADP217" s="69"/>
      <c r="ADQ217" s="69"/>
      <c r="ADR217" s="69"/>
      <c r="ADS217" s="69"/>
      <c r="ADT217" s="69"/>
      <c r="ADU217" s="69"/>
      <c r="ADV217" s="69"/>
      <c r="ADW217" s="69"/>
      <c r="ADX217" s="69"/>
      <c r="ADY217" s="69"/>
      <c r="ADZ217" s="77"/>
      <c r="AEA217" s="69"/>
      <c r="AEB217" s="69"/>
      <c r="AEC217" s="69"/>
      <c r="AED217" s="69"/>
      <c r="AEE217" s="111">
        <f t="shared" si="84"/>
        <v>212</v>
      </c>
      <c r="AEF217" s="109"/>
      <c r="AEG217" s="69"/>
      <c r="AEH217" s="69"/>
      <c r="AEI217" s="69"/>
      <c r="AEJ217" s="69"/>
      <c r="AEK217" s="69"/>
      <c r="AEL217" s="69"/>
      <c r="AEM217" s="69"/>
      <c r="AEN217" s="69"/>
      <c r="AEO217" s="69"/>
      <c r="AEP217" s="69"/>
      <c r="AEQ217" s="69"/>
      <c r="AER217" s="69"/>
      <c r="AES217" s="69"/>
      <c r="AET217" s="69"/>
      <c r="AEU217" s="69"/>
      <c r="AEV217" s="69"/>
      <c r="AEW217" s="69"/>
      <c r="AEX217" s="69"/>
      <c r="AEY217" s="69"/>
      <c r="AEZ217" s="69"/>
      <c r="AFA217" s="69"/>
      <c r="AFB217" s="113"/>
      <c r="AFC217" s="113"/>
      <c r="AFD217" s="113"/>
      <c r="AFE217" s="113"/>
      <c r="AFF217" s="113"/>
      <c r="AFG217" s="113"/>
      <c r="AFH217" s="113"/>
      <c r="AFI217" s="113"/>
      <c r="AFJ217" s="113"/>
      <c r="AFK217" s="113"/>
      <c r="AFL217" s="113"/>
      <c r="AFM217" s="113"/>
      <c r="AFN217" s="113"/>
      <c r="AFO217" s="113"/>
      <c r="AFP217" s="113"/>
      <c r="AFQ217" s="113"/>
      <c r="AFR217" s="113"/>
      <c r="AFS217" s="113"/>
      <c r="AFT217" s="113"/>
      <c r="AFU217" s="113"/>
      <c r="AFV217" s="113"/>
      <c r="AFW217" s="113"/>
      <c r="AFX217" s="113"/>
      <c r="AFY217" s="113"/>
      <c r="AFZ217" s="113"/>
      <c r="AIP217" s="69"/>
      <c r="AIQ217" s="69"/>
      <c r="AIR217" s="69"/>
      <c r="AIS217" s="69"/>
      <c r="AIT217" s="69"/>
      <c r="AIU217" s="69"/>
    </row>
    <row r="218" spans="2:931" ht="4.5" customHeight="1" x14ac:dyDescent="0.25">
      <c r="C218" s="69"/>
      <c r="D218" s="69"/>
      <c r="E218" s="77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69"/>
      <c r="FF218" s="69"/>
      <c r="FG218" s="69"/>
      <c r="FH218" s="69"/>
      <c r="FI218" s="69"/>
      <c r="FJ218" s="69"/>
      <c r="FK218" s="69"/>
      <c r="FL218" s="69"/>
      <c r="FM218" s="69"/>
      <c r="FN218" s="69"/>
      <c r="FO218" s="69"/>
      <c r="FP218" s="69"/>
      <c r="FQ218" s="69"/>
      <c r="FR218" s="69"/>
      <c r="FS218" s="69"/>
      <c r="FT218" s="69"/>
      <c r="FU218" s="69"/>
      <c r="FV218" s="69"/>
      <c r="FW218" s="69"/>
      <c r="FX218" s="69"/>
      <c r="FY218" s="69"/>
      <c r="FZ218" s="69"/>
      <c r="GA218" s="69"/>
      <c r="GB218" s="69"/>
      <c r="GC218" s="69"/>
      <c r="GD218" s="69"/>
      <c r="GE218" s="69"/>
      <c r="GF218" s="69"/>
      <c r="GG218" s="69"/>
      <c r="GH218" s="69"/>
      <c r="GI218" s="69"/>
      <c r="GJ218" s="69"/>
      <c r="GK218" s="69"/>
      <c r="GL218" s="69"/>
      <c r="GM218" s="69"/>
      <c r="GN218" s="69"/>
      <c r="GO218" s="69"/>
      <c r="GP218" s="69"/>
      <c r="GQ218" s="69"/>
      <c r="GR218" s="69"/>
      <c r="GS218" s="69"/>
      <c r="GT218" s="69"/>
      <c r="GU218" s="69"/>
      <c r="GV218" s="69"/>
      <c r="GW218" s="69"/>
      <c r="GX218" s="69"/>
      <c r="GY218" s="69"/>
      <c r="GZ218" s="69"/>
      <c r="HA218" s="69"/>
      <c r="HB218" s="69"/>
      <c r="HC218" s="69"/>
      <c r="HD218" s="69"/>
      <c r="HE218" s="69"/>
      <c r="HF218" s="69"/>
      <c r="HG218" s="69"/>
      <c r="HH218" s="69"/>
      <c r="HI218" s="69"/>
      <c r="HJ218" s="69"/>
      <c r="HK218" s="69"/>
      <c r="HL218" s="69"/>
      <c r="HM218" s="69"/>
      <c r="HN218" s="69"/>
      <c r="HO218" s="69"/>
      <c r="HP218" s="69"/>
      <c r="HQ218" s="69"/>
      <c r="HR218" s="69"/>
      <c r="HS218" s="69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69"/>
      <c r="JG218" s="69"/>
      <c r="JH218" s="69"/>
      <c r="JI218" s="69"/>
      <c r="JJ218" s="69"/>
      <c r="JK218" s="69"/>
      <c r="JL218" s="69"/>
      <c r="JM218" s="69"/>
      <c r="JN218" s="69"/>
      <c r="JO218" s="69"/>
      <c r="JP218" s="69"/>
      <c r="JQ218" s="69"/>
      <c r="JR218" s="69"/>
      <c r="JS218" s="69"/>
      <c r="JT218" s="69"/>
      <c r="JU218" s="69"/>
      <c r="JV218" s="69"/>
      <c r="JW218" s="69"/>
      <c r="JX218" s="69"/>
      <c r="JY218" s="69"/>
      <c r="JZ218" s="69"/>
      <c r="KA218" s="69"/>
      <c r="KB218" s="69"/>
      <c r="KC218" s="69"/>
      <c r="KD218" s="69"/>
      <c r="KE218" s="69"/>
      <c r="KF218" s="69"/>
      <c r="KG218" s="69"/>
      <c r="KH218" s="69"/>
      <c r="KI218" s="69"/>
      <c r="KJ218" s="69"/>
      <c r="KK218" s="69"/>
      <c r="KL218" s="69"/>
      <c r="KM218" s="69"/>
      <c r="KN218" s="69"/>
      <c r="KO218" s="69"/>
      <c r="KP218" s="69"/>
      <c r="KQ218" s="69"/>
      <c r="KR218" s="69"/>
      <c r="KS218" s="69"/>
      <c r="KT218" s="69"/>
      <c r="KU218" s="69"/>
      <c r="KV218" s="69"/>
      <c r="KW218" s="69"/>
      <c r="KX218" s="69"/>
      <c r="KY218" s="69"/>
      <c r="KZ218" s="69"/>
      <c r="LA218" s="69"/>
      <c r="LB218" s="69"/>
      <c r="LC218" s="69"/>
      <c r="LD218" s="69"/>
      <c r="LE218" s="69"/>
      <c r="LF218" s="69"/>
      <c r="LG218" s="69"/>
      <c r="LH218" s="69"/>
      <c r="LI218" s="69"/>
      <c r="LJ218" s="69"/>
      <c r="LK218" s="69"/>
      <c r="LL218" s="69"/>
      <c r="LM218" s="69"/>
      <c r="LN218" s="69"/>
      <c r="LO218" s="69"/>
      <c r="LP218" s="69"/>
      <c r="LQ218" s="69"/>
      <c r="LR218" s="69"/>
      <c r="LS218" s="69"/>
      <c r="LT218" s="69"/>
      <c r="LU218" s="69"/>
      <c r="LV218" s="69"/>
      <c r="LW218" s="69"/>
      <c r="LX218" s="69"/>
      <c r="LY218" s="69"/>
      <c r="LZ218" s="69"/>
      <c r="MA218" s="69"/>
      <c r="MB218" s="69"/>
      <c r="MC218" s="69"/>
      <c r="MD218" s="69"/>
      <c r="ME218" s="69"/>
      <c r="MF218" s="69"/>
      <c r="MG218" s="69"/>
      <c r="MH218" s="69"/>
      <c r="MI218" s="69"/>
      <c r="MJ218" s="69"/>
      <c r="MK218" s="69"/>
      <c r="ML218" s="69"/>
      <c r="MM218" s="69"/>
      <c r="MN218" s="69"/>
      <c r="MO218" s="69"/>
      <c r="MP218" s="69"/>
      <c r="MQ218" s="69"/>
      <c r="MR218" s="69"/>
      <c r="MS218" s="69"/>
      <c r="MT218" s="69"/>
      <c r="MU218" s="69"/>
      <c r="MV218" s="69"/>
      <c r="MW218" s="69"/>
      <c r="MX218" s="69"/>
      <c r="MY218" s="69"/>
      <c r="MZ218" s="69"/>
      <c r="NA218" s="69"/>
      <c r="NB218" s="69"/>
      <c r="NC218" s="69"/>
      <c r="ND218" s="69"/>
      <c r="NE218" s="69"/>
      <c r="NF218" s="69"/>
      <c r="NG218" s="69"/>
      <c r="NH218" s="69"/>
      <c r="NI218" s="69"/>
      <c r="NJ218" s="69"/>
      <c r="NK218" s="69"/>
      <c r="NL218" s="69"/>
      <c r="NM218" s="69"/>
      <c r="NN218" s="69"/>
      <c r="NO218" s="69"/>
      <c r="NP218" s="69"/>
      <c r="NQ218" s="69"/>
      <c r="NR218" s="69"/>
      <c r="NS218" s="69"/>
      <c r="NT218" s="69"/>
      <c r="NU218" s="69"/>
      <c r="NV218" s="69"/>
      <c r="NW218" s="69"/>
      <c r="NX218" s="69"/>
      <c r="NY218" s="69"/>
      <c r="NZ218" s="69"/>
      <c r="OA218" s="69"/>
      <c r="OB218" s="69"/>
      <c r="OC218" s="69"/>
      <c r="OD218" s="69"/>
      <c r="OE218" s="69"/>
      <c r="OF218" s="69"/>
      <c r="OG218" s="69"/>
      <c r="OH218" s="69"/>
      <c r="OI218" s="69"/>
      <c r="OJ218" s="69"/>
      <c r="OK218" s="69"/>
      <c r="OL218" s="69"/>
      <c r="OM218" s="69"/>
      <c r="ON218" s="69"/>
      <c r="OO218" s="69"/>
      <c r="OP218" s="69"/>
      <c r="OQ218" s="69"/>
      <c r="OR218" s="69"/>
      <c r="OS218" s="69"/>
      <c r="OT218" s="69"/>
      <c r="OU218" s="69"/>
      <c r="OV218" s="69"/>
      <c r="OW218" s="69"/>
      <c r="OX218" s="69"/>
      <c r="OY218" s="69"/>
      <c r="OZ218" s="69"/>
      <c r="PA218" s="69"/>
      <c r="PB218" s="69"/>
      <c r="PC218" s="69"/>
      <c r="PD218" s="69"/>
      <c r="PE218" s="69"/>
      <c r="PF218" s="69"/>
      <c r="PG218" s="69"/>
      <c r="PH218" s="69"/>
      <c r="PI218" s="69"/>
      <c r="PJ218" s="69"/>
      <c r="PK218" s="69"/>
      <c r="PL218" s="69"/>
      <c r="PM218" s="69"/>
      <c r="PN218" s="69"/>
      <c r="PO218" s="69"/>
      <c r="PP218" s="69"/>
      <c r="PQ218" s="69"/>
      <c r="PR218" s="69"/>
      <c r="PS218" s="69"/>
      <c r="PT218" s="69"/>
      <c r="PU218" s="69"/>
      <c r="PV218" s="69"/>
      <c r="PW218" s="69"/>
      <c r="PX218" s="69"/>
      <c r="PY218" s="69"/>
      <c r="PZ218" s="69"/>
      <c r="QA218" s="69"/>
      <c r="QB218" s="69"/>
      <c r="QC218" s="69"/>
      <c r="QD218" s="69"/>
      <c r="QE218" s="69"/>
      <c r="QF218" s="69"/>
      <c r="QG218" s="69"/>
      <c r="QH218" s="69"/>
      <c r="QI218" s="69"/>
      <c r="QJ218" s="69"/>
      <c r="QK218" s="69"/>
      <c r="QL218" s="69"/>
      <c r="QM218" s="69"/>
      <c r="QN218" s="69"/>
      <c r="QO218" s="69"/>
      <c r="QP218" s="69"/>
      <c r="QQ218" s="69"/>
      <c r="QR218" s="69"/>
      <c r="QS218" s="69"/>
      <c r="QT218" s="69"/>
      <c r="QU218" s="69"/>
      <c r="QV218" s="69"/>
      <c r="QW218" s="69"/>
      <c r="QX218" s="69"/>
      <c r="QY218" s="69"/>
      <c r="QZ218" s="69"/>
      <c r="RA218" s="69"/>
      <c r="RB218" s="69"/>
      <c r="RC218" s="69"/>
      <c r="RD218" s="69"/>
      <c r="RE218" s="69"/>
      <c r="RF218" s="69"/>
      <c r="RG218" s="69"/>
      <c r="RH218" s="69"/>
      <c r="RI218" s="69"/>
      <c r="RJ218" s="69"/>
      <c r="RK218" s="69"/>
      <c r="RL218" s="69"/>
      <c r="RM218" s="69"/>
      <c r="RN218" s="69"/>
      <c r="RO218" s="69"/>
      <c r="RP218" s="69"/>
      <c r="RQ218" s="69"/>
      <c r="RR218" s="69"/>
      <c r="RS218" s="69"/>
      <c r="RT218" s="69"/>
      <c r="RU218" s="69"/>
      <c r="RV218" s="69"/>
      <c r="RW218" s="69"/>
      <c r="RX218" s="69"/>
      <c r="RY218" s="69"/>
      <c r="RZ218" s="69"/>
      <c r="SA218" s="69"/>
      <c r="SB218" s="69"/>
      <c r="SC218" s="69"/>
      <c r="SD218" s="69"/>
      <c r="SE218" s="69"/>
      <c r="SF218" s="69"/>
      <c r="SG218" s="69"/>
      <c r="SH218" s="69"/>
      <c r="SI218" s="69"/>
      <c r="SJ218" s="69"/>
      <c r="SK218" s="69"/>
      <c r="SL218" s="69"/>
      <c r="SM218" s="69"/>
      <c r="SN218" s="69"/>
      <c r="SO218" s="69"/>
      <c r="SP218" s="69"/>
      <c r="SQ218" s="69"/>
      <c r="SR218" s="69"/>
      <c r="SS218" s="69"/>
      <c r="ST218" s="69"/>
      <c r="SU218" s="69"/>
      <c r="SV218" s="69"/>
      <c r="SW218" s="69"/>
      <c r="SX218" s="69"/>
      <c r="SY218" s="69"/>
      <c r="SZ218" s="69"/>
      <c r="TA218" s="69"/>
      <c r="TB218" s="69"/>
      <c r="TC218" s="69"/>
      <c r="TD218" s="69"/>
      <c r="TE218" s="69"/>
      <c r="TF218" s="69"/>
      <c r="TG218" s="69"/>
      <c r="TH218" s="69"/>
      <c r="TI218" s="69"/>
      <c r="TJ218" s="69"/>
      <c r="TK218" s="69"/>
      <c r="TL218" s="69"/>
      <c r="TM218" s="69"/>
      <c r="TN218" s="69"/>
      <c r="TO218" s="69"/>
      <c r="TP218" s="69"/>
      <c r="TQ218" s="69"/>
      <c r="TR218" s="69"/>
      <c r="TS218" s="69"/>
      <c r="TT218" s="69"/>
      <c r="TU218" s="69"/>
      <c r="TV218" s="69"/>
      <c r="TW218" s="69"/>
      <c r="TX218" s="69"/>
      <c r="TY218" s="69"/>
      <c r="TZ218" s="69"/>
      <c r="UA218" s="69"/>
      <c r="UB218" s="69"/>
      <c r="UC218" s="69"/>
      <c r="UD218" s="69"/>
      <c r="UE218" s="69"/>
      <c r="UF218" s="69"/>
      <c r="UG218" s="69"/>
      <c r="UH218" s="69"/>
      <c r="UI218" s="69"/>
      <c r="UJ218" s="69"/>
      <c r="UK218" s="69"/>
      <c r="UL218" s="69"/>
      <c r="UM218" s="69"/>
      <c r="UN218" s="69"/>
      <c r="UO218" s="69"/>
      <c r="UP218" s="69"/>
      <c r="UQ218" s="69"/>
      <c r="UR218" s="69"/>
      <c r="US218" s="69"/>
      <c r="UT218" s="69"/>
      <c r="UU218" s="69"/>
      <c r="UV218" s="69"/>
      <c r="UW218" s="69"/>
      <c r="UX218" s="69"/>
      <c r="UY218" s="69"/>
      <c r="UZ218" s="69"/>
      <c r="VA218" s="69"/>
      <c r="VB218" s="69"/>
      <c r="VC218" s="69"/>
      <c r="VD218" s="69"/>
      <c r="VE218" s="69"/>
      <c r="VF218" s="69"/>
      <c r="VG218" s="69"/>
      <c r="VH218" s="69"/>
      <c r="VI218" s="69"/>
      <c r="VJ218" s="69"/>
      <c r="VK218" s="69"/>
      <c r="VL218" s="69"/>
      <c r="VM218" s="69"/>
      <c r="VN218" s="69"/>
      <c r="VO218" s="69"/>
      <c r="VP218" s="69"/>
      <c r="VQ218" s="69"/>
      <c r="VR218" s="69"/>
      <c r="VS218" s="69"/>
      <c r="VT218" s="69"/>
      <c r="VU218" s="69"/>
      <c r="VV218" s="69"/>
      <c r="VW218" s="69"/>
      <c r="VX218" s="69"/>
      <c r="VY218" s="69"/>
      <c r="VZ218" s="69"/>
      <c r="WA218" s="69"/>
      <c r="WB218" s="69"/>
      <c r="WC218" s="69"/>
      <c r="WD218" s="69"/>
      <c r="WE218" s="69"/>
      <c r="WF218" s="69"/>
      <c r="WG218" s="69"/>
      <c r="WH218" s="69"/>
      <c r="WI218" s="69"/>
      <c r="WJ218" s="69"/>
      <c r="WK218" s="69"/>
      <c r="WL218" s="69"/>
      <c r="WM218" s="69"/>
      <c r="WN218" s="69"/>
      <c r="WO218" s="69"/>
      <c r="WP218" s="69"/>
      <c r="WQ218" s="69"/>
      <c r="WR218" s="69"/>
      <c r="WS218" s="69"/>
      <c r="WT218" s="69"/>
      <c r="WU218" s="69"/>
      <c r="WV218" s="69"/>
      <c r="WW218" s="69"/>
      <c r="WX218" s="69"/>
      <c r="WY218" s="69"/>
      <c r="WZ218" s="69"/>
      <c r="XA218" s="69"/>
      <c r="XB218" s="69"/>
      <c r="XC218" s="69"/>
      <c r="XD218" s="69"/>
      <c r="XE218" s="69"/>
      <c r="XF218" s="69"/>
      <c r="XG218" s="69"/>
      <c r="XH218" s="69"/>
      <c r="XI218" s="69"/>
      <c r="XJ218" s="69"/>
      <c r="XK218" s="69"/>
      <c r="XL218" s="69"/>
      <c r="XM218" s="69"/>
      <c r="XN218" s="69"/>
      <c r="XO218" s="69"/>
      <c r="XP218" s="69"/>
      <c r="XQ218" s="69"/>
      <c r="XR218" s="69"/>
      <c r="XS218" s="69"/>
      <c r="XT218" s="69"/>
      <c r="XU218" s="69"/>
      <c r="XV218" s="69"/>
      <c r="XW218" s="69"/>
      <c r="XX218" s="69"/>
      <c r="XY218" s="69"/>
      <c r="XZ218" s="69"/>
      <c r="YA218" s="69"/>
      <c r="YB218" s="69"/>
      <c r="YC218" s="69"/>
      <c r="YD218" s="69"/>
      <c r="YE218" s="69"/>
      <c r="YF218" s="69"/>
      <c r="YG218" s="69"/>
      <c r="YH218" s="69"/>
      <c r="YI218" s="69"/>
      <c r="YJ218" s="69"/>
      <c r="YK218" s="69"/>
      <c r="YL218" s="69"/>
      <c r="YM218" s="69"/>
      <c r="YN218" s="69"/>
      <c r="YO218" s="69"/>
      <c r="YP218" s="69"/>
      <c r="YQ218" s="69"/>
      <c r="YR218" s="69"/>
      <c r="YS218" s="69"/>
      <c r="YT218" s="69"/>
      <c r="YU218" s="69"/>
      <c r="YV218" s="69"/>
      <c r="YW218" s="69"/>
      <c r="YX218" s="69"/>
      <c r="YY218" s="69"/>
      <c r="YZ218" s="69"/>
      <c r="ZA218" s="69"/>
      <c r="ZB218" s="69"/>
      <c r="ZC218" s="69"/>
      <c r="ZD218" s="69"/>
      <c r="ZE218" s="69"/>
      <c r="ZF218" s="69"/>
      <c r="ZG218" s="69"/>
      <c r="ZH218" s="69"/>
      <c r="ZI218" s="69"/>
      <c r="ZJ218" s="69"/>
      <c r="ZK218" s="69"/>
      <c r="ZL218" s="69"/>
      <c r="ZM218" s="69"/>
      <c r="ZN218" s="69"/>
      <c r="ZO218" s="69"/>
      <c r="ZP218" s="69"/>
      <c r="ZQ218" s="69"/>
      <c r="ZR218" s="69"/>
      <c r="ZS218" s="69"/>
      <c r="ZT218" s="69"/>
      <c r="ZU218" s="69"/>
      <c r="ZV218" s="69"/>
      <c r="ZW218" s="69"/>
      <c r="ZX218" s="69"/>
      <c r="ZY218" s="69"/>
      <c r="ZZ218" s="69"/>
      <c r="AAA218" s="69"/>
      <c r="AAB218" s="69"/>
      <c r="AAC218" s="69"/>
      <c r="AAD218" s="69"/>
      <c r="AAE218" s="69"/>
      <c r="AAF218" s="69"/>
      <c r="AAG218" s="69"/>
      <c r="AAH218" s="69"/>
      <c r="AAI218" s="69"/>
      <c r="AAJ218" s="69"/>
      <c r="AAK218" s="69"/>
      <c r="AAL218" s="69"/>
      <c r="AAM218" s="69"/>
      <c r="AAN218" s="69"/>
      <c r="AAO218" s="69"/>
      <c r="AAP218" s="69"/>
      <c r="AAQ218" s="69"/>
      <c r="AAR218" s="69"/>
      <c r="AAS218" s="69"/>
      <c r="AAT218" s="69"/>
      <c r="AAU218" s="69"/>
      <c r="AAV218" s="69"/>
      <c r="AAW218" s="69"/>
      <c r="AAX218" s="69"/>
      <c r="AAY218" s="69"/>
      <c r="AAZ218" s="69"/>
      <c r="ABA218" s="69"/>
      <c r="ABB218" s="69"/>
      <c r="ABC218" s="69"/>
      <c r="ABD218" s="69"/>
      <c r="ABE218" s="69"/>
      <c r="ABF218" s="69"/>
      <c r="ABG218" s="69"/>
      <c r="ABH218" s="69"/>
      <c r="ABI218" s="69"/>
      <c r="ABJ218" s="69"/>
      <c r="ABK218" s="69"/>
      <c r="ABL218" s="69"/>
      <c r="ABM218" s="69"/>
      <c r="ABN218" s="69"/>
      <c r="ABO218" s="69"/>
      <c r="ABP218" s="69"/>
      <c r="ABQ218" s="69"/>
      <c r="ABR218" s="69"/>
      <c r="ABS218" s="69"/>
      <c r="ABT218" s="69"/>
      <c r="ABU218" s="69"/>
      <c r="ABV218" s="69"/>
      <c r="ABW218" s="69"/>
      <c r="ABX218" s="69"/>
      <c r="ABY218" s="69"/>
      <c r="ABZ218" s="69"/>
      <c r="ACA218" s="69"/>
      <c r="ACB218" s="69"/>
      <c r="ACC218" s="69"/>
      <c r="ACD218" s="69"/>
      <c r="ACE218" s="69"/>
      <c r="ACF218" s="69"/>
      <c r="ACG218" s="69"/>
      <c r="ACH218" s="69"/>
      <c r="ACI218" s="69"/>
      <c r="ACJ218" s="69"/>
      <c r="ACK218" s="69"/>
      <c r="ACL218" s="69"/>
      <c r="ACM218" s="69"/>
      <c r="ACN218" s="69"/>
      <c r="ACO218" s="69"/>
      <c r="ACP218" s="69"/>
      <c r="ACQ218" s="69"/>
      <c r="ACR218" s="69"/>
      <c r="ACS218" s="69"/>
      <c r="ACT218" s="69"/>
      <c r="ACU218" s="69"/>
      <c r="ACV218" s="69"/>
      <c r="ACW218" s="69"/>
      <c r="ACX218" s="69"/>
      <c r="ACY218" s="69"/>
      <c r="ACZ218" s="69"/>
      <c r="ADA218" s="69"/>
      <c r="ADB218" s="69"/>
      <c r="ADC218" s="69"/>
      <c r="ADD218" s="69"/>
      <c r="ADE218" s="69"/>
      <c r="ADF218" s="69"/>
      <c r="ADG218" s="69"/>
      <c r="ADH218" s="69"/>
      <c r="ADI218" s="69"/>
      <c r="ADJ218" s="69"/>
      <c r="ADK218" s="69"/>
      <c r="ADL218" s="69"/>
      <c r="ADM218" s="69"/>
      <c r="ADN218" s="69"/>
      <c r="ADO218" s="69"/>
      <c r="ADP218" s="69"/>
      <c r="ADQ218" s="69"/>
      <c r="ADR218" s="69"/>
      <c r="ADS218" s="69"/>
      <c r="ADT218" s="69"/>
      <c r="ADU218" s="69"/>
      <c r="ADV218" s="69"/>
      <c r="ADW218" s="69"/>
      <c r="ADX218" s="69"/>
      <c r="ADY218" s="69"/>
      <c r="ADZ218" s="77"/>
      <c r="AEA218" s="69"/>
      <c r="AEB218" s="69"/>
      <c r="AEC218" s="69"/>
      <c r="AED218" s="69"/>
      <c r="AEE218" s="111">
        <f t="shared" si="84"/>
        <v>213</v>
      </c>
      <c r="AEF218" s="109"/>
      <c r="AEG218" s="69"/>
      <c r="AEH218" s="69"/>
      <c r="AEI218" s="69"/>
      <c r="AEJ218" s="69"/>
      <c r="AEK218" s="69"/>
      <c r="AEL218" s="69"/>
      <c r="AEM218" s="69"/>
      <c r="AEN218" s="69"/>
      <c r="AEO218" s="69"/>
      <c r="AEP218" s="69"/>
      <c r="AEQ218" s="69"/>
      <c r="AER218" s="69"/>
      <c r="AES218" s="69"/>
      <c r="AET218" s="69"/>
      <c r="AEU218" s="69"/>
      <c r="AEV218" s="69"/>
      <c r="AEW218" s="69"/>
      <c r="AEX218" s="69"/>
      <c r="AEY218" s="69"/>
      <c r="AEZ218" s="69"/>
      <c r="AFA218" s="69"/>
      <c r="AFB218" s="113"/>
      <c r="AFC218" s="113"/>
      <c r="AFD218" s="113"/>
      <c r="AFE218" s="113"/>
      <c r="AFF218" s="113"/>
      <c r="AFG218" s="113"/>
      <c r="AFH218" s="113"/>
      <c r="AFI218" s="113"/>
      <c r="AFJ218" s="113"/>
      <c r="AFK218" s="113"/>
      <c r="AFL218" s="113"/>
      <c r="AFM218" s="113"/>
      <c r="AFN218" s="113"/>
      <c r="AFO218" s="113"/>
      <c r="AFP218" s="113"/>
      <c r="AFQ218" s="113"/>
      <c r="AFR218" s="113"/>
      <c r="AFS218" s="113"/>
      <c r="AFT218" s="113"/>
      <c r="AFU218" s="113"/>
      <c r="AFV218" s="113"/>
      <c r="AFW218" s="113"/>
      <c r="AFX218" s="113"/>
      <c r="AFY218" s="113"/>
      <c r="AFZ218" s="113"/>
      <c r="AIP218" s="69"/>
      <c r="AIQ218" s="69"/>
      <c r="AIR218" s="69"/>
      <c r="AIS218" s="69"/>
      <c r="AIT218" s="69"/>
      <c r="AIU218" s="69"/>
    </row>
    <row r="219" spans="2:931" ht="4.5" customHeight="1" x14ac:dyDescent="0.25">
      <c r="C219" s="69"/>
      <c r="D219" s="69"/>
      <c r="E219" s="77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69"/>
      <c r="ER219" s="69"/>
      <c r="ES219" s="69"/>
      <c r="ET219" s="69"/>
      <c r="EU219" s="69"/>
      <c r="EV219" s="69"/>
      <c r="EW219" s="69"/>
      <c r="EX219" s="69"/>
      <c r="EY219" s="69"/>
      <c r="EZ219" s="69"/>
      <c r="FA219" s="69"/>
      <c r="FB219" s="69"/>
      <c r="FC219" s="69"/>
      <c r="FD219" s="69"/>
      <c r="FE219" s="69"/>
      <c r="FF219" s="69"/>
      <c r="FG219" s="69"/>
      <c r="FH219" s="69"/>
      <c r="FI219" s="69"/>
      <c r="FJ219" s="69"/>
      <c r="FK219" s="69"/>
      <c r="FL219" s="69"/>
      <c r="FM219" s="69"/>
      <c r="FN219" s="69"/>
      <c r="FO219" s="69"/>
      <c r="FP219" s="69"/>
      <c r="FQ219" s="69"/>
      <c r="FR219" s="69"/>
      <c r="FS219" s="69"/>
      <c r="FT219" s="69"/>
      <c r="FU219" s="69"/>
      <c r="FV219" s="69"/>
      <c r="FW219" s="69"/>
      <c r="FX219" s="69"/>
      <c r="FY219" s="69"/>
      <c r="FZ219" s="69"/>
      <c r="GA219" s="69"/>
      <c r="GB219" s="69"/>
      <c r="GC219" s="69"/>
      <c r="GD219" s="69"/>
      <c r="GE219" s="69"/>
      <c r="GF219" s="69"/>
      <c r="GG219" s="69"/>
      <c r="GH219" s="69"/>
      <c r="GI219" s="69"/>
      <c r="GJ219" s="69"/>
      <c r="GK219" s="69"/>
      <c r="GL219" s="69"/>
      <c r="GM219" s="69"/>
      <c r="GN219" s="69"/>
      <c r="GO219" s="69"/>
      <c r="GP219" s="69"/>
      <c r="GQ219" s="69"/>
      <c r="GR219" s="69"/>
      <c r="GS219" s="69"/>
      <c r="GT219" s="69"/>
      <c r="GU219" s="69"/>
      <c r="GV219" s="69"/>
      <c r="GW219" s="69"/>
      <c r="GX219" s="69"/>
      <c r="GY219" s="69"/>
      <c r="GZ219" s="69"/>
      <c r="HA219" s="69"/>
      <c r="HB219" s="69"/>
      <c r="HC219" s="69"/>
      <c r="HD219" s="69"/>
      <c r="HE219" s="69"/>
      <c r="HF219" s="69"/>
      <c r="HG219" s="69"/>
      <c r="HH219" s="69"/>
      <c r="HI219" s="69"/>
      <c r="HJ219" s="69"/>
      <c r="HK219" s="69"/>
      <c r="HL219" s="69"/>
      <c r="HM219" s="69"/>
      <c r="HN219" s="69"/>
      <c r="HO219" s="69"/>
      <c r="HP219" s="69"/>
      <c r="HQ219" s="69"/>
      <c r="HR219" s="69"/>
      <c r="HS219" s="69"/>
      <c r="HT219" s="69"/>
      <c r="HU219" s="69"/>
      <c r="HV219" s="69"/>
      <c r="HW219" s="69"/>
      <c r="HX219" s="69"/>
      <c r="HY219" s="69"/>
      <c r="HZ219" s="69"/>
      <c r="IA219" s="69"/>
      <c r="IB219" s="69"/>
      <c r="IC219" s="69"/>
      <c r="ID219" s="69"/>
      <c r="IE219" s="69"/>
      <c r="IF219" s="69"/>
      <c r="IG219" s="69"/>
      <c r="IH219" s="69"/>
      <c r="II219" s="69"/>
      <c r="IJ219" s="69"/>
      <c r="IK219" s="69"/>
      <c r="IL219" s="69"/>
      <c r="IM219" s="69"/>
      <c r="IN219" s="69"/>
      <c r="IO219" s="69"/>
      <c r="IP219" s="69"/>
      <c r="IQ219" s="69"/>
      <c r="IR219" s="69"/>
      <c r="IS219" s="69"/>
      <c r="IT219" s="69"/>
      <c r="IU219" s="69"/>
      <c r="IV219" s="69"/>
      <c r="IW219" s="69"/>
      <c r="IX219" s="69"/>
      <c r="IY219" s="69"/>
      <c r="IZ219" s="69"/>
      <c r="JA219" s="69"/>
      <c r="JB219" s="69"/>
      <c r="JC219" s="69"/>
      <c r="JD219" s="69"/>
      <c r="JE219" s="69"/>
      <c r="JF219" s="69"/>
      <c r="JG219" s="69"/>
      <c r="JH219" s="69"/>
      <c r="JI219" s="69"/>
      <c r="JJ219" s="69"/>
      <c r="JK219" s="69"/>
      <c r="JL219" s="69"/>
      <c r="JM219" s="69"/>
      <c r="JN219" s="69"/>
      <c r="JO219" s="69"/>
      <c r="JP219" s="69"/>
      <c r="JQ219" s="69"/>
      <c r="JR219" s="69"/>
      <c r="JS219" s="69"/>
      <c r="JT219" s="69"/>
      <c r="JU219" s="69"/>
      <c r="JV219" s="69"/>
      <c r="JW219" s="69"/>
      <c r="JX219" s="69"/>
      <c r="JY219" s="69"/>
      <c r="JZ219" s="69"/>
      <c r="KA219" s="69"/>
      <c r="KB219" s="69"/>
      <c r="KC219" s="69"/>
      <c r="KD219" s="69"/>
      <c r="KE219" s="69"/>
      <c r="KF219" s="69"/>
      <c r="KG219" s="69"/>
      <c r="KH219" s="69"/>
      <c r="KI219" s="69"/>
      <c r="KJ219" s="69"/>
      <c r="KK219" s="69"/>
      <c r="KL219" s="69"/>
      <c r="KM219" s="69"/>
      <c r="KN219" s="69"/>
      <c r="KO219" s="69"/>
      <c r="KP219" s="69"/>
      <c r="KQ219" s="69"/>
      <c r="KR219" s="69"/>
      <c r="KS219" s="69"/>
      <c r="KT219" s="69"/>
      <c r="KU219" s="69"/>
      <c r="KV219" s="69"/>
      <c r="KW219" s="69"/>
      <c r="KX219" s="69"/>
      <c r="KY219" s="69"/>
      <c r="KZ219" s="69"/>
      <c r="LA219" s="69"/>
      <c r="LB219" s="69"/>
      <c r="LC219" s="69"/>
      <c r="LD219" s="69"/>
      <c r="LE219" s="69"/>
      <c r="LF219" s="69"/>
      <c r="LG219" s="69"/>
      <c r="LH219" s="69"/>
      <c r="LI219" s="69"/>
      <c r="LJ219" s="69"/>
      <c r="LK219" s="69"/>
      <c r="LL219" s="69"/>
      <c r="LM219" s="69"/>
      <c r="LN219" s="69"/>
      <c r="LO219" s="69"/>
      <c r="LP219" s="69"/>
      <c r="LQ219" s="69"/>
      <c r="LR219" s="69"/>
      <c r="LS219" s="69"/>
      <c r="LT219" s="69"/>
      <c r="LU219" s="69"/>
      <c r="LV219" s="69"/>
      <c r="LW219" s="69"/>
      <c r="LX219" s="69"/>
      <c r="LY219" s="69"/>
      <c r="LZ219" s="69"/>
      <c r="MA219" s="69"/>
      <c r="MB219" s="69"/>
      <c r="MC219" s="69"/>
      <c r="MD219" s="69"/>
      <c r="ME219" s="69"/>
      <c r="MF219" s="69"/>
      <c r="MG219" s="69"/>
      <c r="MH219" s="69"/>
      <c r="MI219" s="69"/>
      <c r="MJ219" s="69"/>
      <c r="MK219" s="69"/>
      <c r="ML219" s="69"/>
      <c r="MM219" s="69"/>
      <c r="MN219" s="69"/>
      <c r="MO219" s="69"/>
      <c r="MP219" s="69"/>
      <c r="MQ219" s="69"/>
      <c r="MR219" s="69"/>
      <c r="MS219" s="69"/>
      <c r="MT219" s="69"/>
      <c r="MU219" s="69"/>
      <c r="MV219" s="69"/>
      <c r="MW219" s="69"/>
      <c r="MX219" s="69"/>
      <c r="MY219" s="69"/>
      <c r="MZ219" s="69"/>
      <c r="NA219" s="69"/>
      <c r="NB219" s="69"/>
      <c r="NC219" s="69"/>
      <c r="ND219" s="69"/>
      <c r="NE219" s="69"/>
      <c r="NF219" s="69"/>
      <c r="NG219" s="69"/>
      <c r="NH219" s="69"/>
      <c r="NI219" s="69"/>
      <c r="NJ219" s="69"/>
      <c r="NK219" s="69"/>
      <c r="NL219" s="69"/>
      <c r="NM219" s="69"/>
      <c r="NN219" s="69"/>
      <c r="NO219" s="69"/>
      <c r="NP219" s="69"/>
      <c r="NQ219" s="69"/>
      <c r="NR219" s="69"/>
      <c r="NS219" s="69"/>
      <c r="NT219" s="69"/>
      <c r="NU219" s="69"/>
      <c r="NV219" s="69"/>
      <c r="NW219" s="69"/>
      <c r="NX219" s="69"/>
      <c r="NY219" s="69"/>
      <c r="NZ219" s="69"/>
      <c r="OA219" s="69"/>
      <c r="OB219" s="69"/>
      <c r="OC219" s="69"/>
      <c r="OD219" s="69"/>
      <c r="OE219" s="69"/>
      <c r="OF219" s="69"/>
      <c r="OG219" s="69"/>
      <c r="OH219" s="69"/>
      <c r="OI219" s="69"/>
      <c r="OJ219" s="69"/>
      <c r="OK219" s="69"/>
      <c r="OL219" s="69"/>
      <c r="OM219" s="69"/>
      <c r="ON219" s="69"/>
      <c r="OO219" s="69"/>
      <c r="OP219" s="69"/>
      <c r="OQ219" s="69"/>
      <c r="OR219" s="69"/>
      <c r="OS219" s="69"/>
      <c r="OT219" s="69"/>
      <c r="OU219" s="69"/>
      <c r="OV219" s="69"/>
      <c r="OW219" s="69"/>
      <c r="OX219" s="69"/>
      <c r="OY219" s="69"/>
      <c r="OZ219" s="69"/>
      <c r="PA219" s="69"/>
      <c r="PB219" s="69"/>
      <c r="PC219" s="69"/>
      <c r="PD219" s="69"/>
      <c r="PE219" s="69"/>
      <c r="PF219" s="69"/>
      <c r="PG219" s="69"/>
      <c r="PH219" s="69"/>
      <c r="PI219" s="69"/>
      <c r="PJ219" s="69"/>
      <c r="PK219" s="69"/>
      <c r="PL219" s="69"/>
      <c r="PM219" s="69"/>
      <c r="PN219" s="69"/>
      <c r="PO219" s="69"/>
      <c r="PP219" s="69"/>
      <c r="PQ219" s="69"/>
      <c r="PR219" s="69"/>
      <c r="PS219" s="69"/>
      <c r="PT219" s="69"/>
      <c r="PU219" s="69"/>
      <c r="PV219" s="69"/>
      <c r="PW219" s="69"/>
      <c r="PX219" s="69"/>
      <c r="PY219" s="69"/>
      <c r="PZ219" s="69"/>
      <c r="QA219" s="69"/>
      <c r="QB219" s="69"/>
      <c r="QC219" s="69"/>
      <c r="QD219" s="69"/>
      <c r="QE219" s="69"/>
      <c r="QF219" s="69"/>
      <c r="QG219" s="69"/>
      <c r="QH219" s="69"/>
      <c r="QI219" s="69"/>
      <c r="QJ219" s="69"/>
      <c r="QK219" s="69"/>
      <c r="QL219" s="69"/>
      <c r="QM219" s="69"/>
      <c r="QN219" s="69"/>
      <c r="QO219" s="69"/>
      <c r="QP219" s="69"/>
      <c r="QQ219" s="69"/>
      <c r="QR219" s="69"/>
      <c r="QS219" s="69"/>
      <c r="QT219" s="69"/>
      <c r="QU219" s="69"/>
      <c r="QV219" s="69"/>
      <c r="QW219" s="69"/>
      <c r="QX219" s="69"/>
      <c r="QY219" s="69"/>
      <c r="QZ219" s="69"/>
      <c r="RA219" s="69"/>
      <c r="RB219" s="69"/>
      <c r="RC219" s="69"/>
      <c r="RD219" s="69"/>
      <c r="RE219" s="69"/>
      <c r="RF219" s="69"/>
      <c r="RG219" s="69"/>
      <c r="RH219" s="69"/>
      <c r="RI219" s="69"/>
      <c r="RJ219" s="69"/>
      <c r="RK219" s="69"/>
      <c r="RL219" s="69"/>
      <c r="RM219" s="69"/>
      <c r="RN219" s="69"/>
      <c r="RO219" s="69"/>
      <c r="RP219" s="69"/>
      <c r="RQ219" s="69"/>
      <c r="RR219" s="69"/>
      <c r="RS219" s="69"/>
      <c r="RT219" s="69"/>
      <c r="RU219" s="69"/>
      <c r="RV219" s="69"/>
      <c r="RW219" s="69"/>
      <c r="RX219" s="69"/>
      <c r="RY219" s="69"/>
      <c r="RZ219" s="69"/>
      <c r="SA219" s="69"/>
      <c r="SB219" s="69"/>
      <c r="SC219" s="69"/>
      <c r="SD219" s="69"/>
      <c r="SE219" s="69"/>
      <c r="SF219" s="69"/>
      <c r="SG219" s="69"/>
      <c r="SH219" s="69"/>
      <c r="SI219" s="69"/>
      <c r="SJ219" s="69"/>
      <c r="SK219" s="69"/>
      <c r="SL219" s="69"/>
      <c r="SM219" s="69"/>
      <c r="SN219" s="69"/>
      <c r="SO219" s="69"/>
      <c r="SP219" s="69"/>
      <c r="SQ219" s="69"/>
      <c r="SR219" s="69"/>
      <c r="SS219" s="69"/>
      <c r="ST219" s="69"/>
      <c r="SU219" s="69"/>
      <c r="SV219" s="69"/>
      <c r="SW219" s="69"/>
      <c r="SX219" s="69"/>
      <c r="SY219" s="69"/>
      <c r="SZ219" s="69"/>
      <c r="TA219" s="69"/>
      <c r="TB219" s="69"/>
      <c r="TC219" s="69"/>
      <c r="TD219" s="69"/>
      <c r="TE219" s="69"/>
      <c r="TF219" s="69"/>
      <c r="TG219" s="69"/>
      <c r="TH219" s="69"/>
      <c r="TI219" s="69"/>
      <c r="TJ219" s="69"/>
      <c r="TK219" s="69"/>
      <c r="TL219" s="69"/>
      <c r="TM219" s="69"/>
      <c r="TN219" s="69"/>
      <c r="TO219" s="69"/>
      <c r="TP219" s="69"/>
      <c r="TQ219" s="69"/>
      <c r="TR219" s="69"/>
      <c r="TS219" s="69"/>
      <c r="TT219" s="69"/>
      <c r="TU219" s="69"/>
      <c r="TV219" s="69"/>
      <c r="TW219" s="69"/>
      <c r="TX219" s="69"/>
      <c r="TY219" s="69"/>
      <c r="TZ219" s="69"/>
      <c r="UA219" s="69"/>
      <c r="UB219" s="69"/>
      <c r="UC219" s="69"/>
      <c r="UD219" s="69"/>
      <c r="UE219" s="69"/>
      <c r="UF219" s="69"/>
      <c r="UG219" s="69"/>
      <c r="UH219" s="69"/>
      <c r="UI219" s="69"/>
      <c r="UJ219" s="69"/>
      <c r="UK219" s="69"/>
      <c r="UL219" s="69"/>
      <c r="UM219" s="69"/>
      <c r="UN219" s="69"/>
      <c r="UO219" s="69"/>
      <c r="UP219" s="69"/>
      <c r="UQ219" s="69"/>
      <c r="UR219" s="69"/>
      <c r="US219" s="69"/>
      <c r="UT219" s="69"/>
      <c r="UU219" s="69"/>
      <c r="UV219" s="69"/>
      <c r="UW219" s="69"/>
      <c r="UX219" s="69"/>
      <c r="UY219" s="69"/>
      <c r="UZ219" s="69"/>
      <c r="VA219" s="69"/>
      <c r="VB219" s="69"/>
      <c r="VC219" s="69"/>
      <c r="VD219" s="69"/>
      <c r="VE219" s="69"/>
      <c r="VF219" s="69"/>
      <c r="VG219" s="69"/>
      <c r="VH219" s="69"/>
      <c r="VI219" s="69"/>
      <c r="VJ219" s="69"/>
      <c r="VK219" s="69"/>
      <c r="VL219" s="69"/>
      <c r="VM219" s="69"/>
      <c r="VN219" s="69"/>
      <c r="VO219" s="69"/>
      <c r="VP219" s="69"/>
      <c r="VQ219" s="69"/>
      <c r="VR219" s="69"/>
      <c r="VS219" s="69"/>
      <c r="VT219" s="69"/>
      <c r="VU219" s="69"/>
      <c r="VV219" s="69"/>
      <c r="VW219" s="69"/>
      <c r="VX219" s="69"/>
      <c r="VY219" s="69"/>
      <c r="VZ219" s="69"/>
      <c r="WA219" s="69"/>
      <c r="WB219" s="69"/>
      <c r="WC219" s="69"/>
      <c r="WD219" s="69"/>
      <c r="WE219" s="69"/>
      <c r="WF219" s="69"/>
      <c r="WG219" s="69"/>
      <c r="WH219" s="69"/>
      <c r="WI219" s="69"/>
      <c r="WJ219" s="69"/>
      <c r="WK219" s="69"/>
      <c r="WL219" s="69"/>
      <c r="WM219" s="69"/>
      <c r="WN219" s="69"/>
      <c r="WO219" s="69"/>
      <c r="WP219" s="69"/>
      <c r="WQ219" s="69"/>
      <c r="WR219" s="69"/>
      <c r="WS219" s="69"/>
      <c r="WT219" s="69"/>
      <c r="WU219" s="69"/>
      <c r="WV219" s="69"/>
      <c r="WW219" s="69"/>
      <c r="WX219" s="69"/>
      <c r="WY219" s="69"/>
      <c r="WZ219" s="69"/>
      <c r="XA219" s="69"/>
      <c r="XB219" s="69"/>
      <c r="XC219" s="69"/>
      <c r="XD219" s="69"/>
      <c r="XE219" s="69"/>
      <c r="XF219" s="69"/>
      <c r="XG219" s="69"/>
      <c r="XH219" s="69"/>
      <c r="XI219" s="69"/>
      <c r="XJ219" s="69"/>
      <c r="XK219" s="69"/>
      <c r="XL219" s="69"/>
      <c r="XM219" s="69"/>
      <c r="XN219" s="69"/>
      <c r="XO219" s="69"/>
      <c r="XP219" s="69"/>
      <c r="XQ219" s="69"/>
      <c r="XR219" s="69"/>
      <c r="XS219" s="69"/>
      <c r="XT219" s="69"/>
      <c r="XU219" s="69"/>
      <c r="XV219" s="69"/>
      <c r="XW219" s="69"/>
      <c r="XX219" s="69"/>
      <c r="XY219" s="69"/>
      <c r="XZ219" s="69"/>
      <c r="YA219" s="69"/>
      <c r="YB219" s="69"/>
      <c r="YC219" s="69"/>
      <c r="YD219" s="69"/>
      <c r="YE219" s="69"/>
      <c r="YF219" s="69"/>
      <c r="YG219" s="69"/>
      <c r="YH219" s="69"/>
      <c r="YI219" s="69"/>
      <c r="YJ219" s="69"/>
      <c r="YK219" s="69"/>
      <c r="YL219" s="69"/>
      <c r="YM219" s="69"/>
      <c r="YN219" s="69"/>
      <c r="YO219" s="69"/>
      <c r="YP219" s="69"/>
      <c r="YQ219" s="69"/>
      <c r="YR219" s="69"/>
      <c r="YS219" s="69"/>
      <c r="YT219" s="69"/>
      <c r="YU219" s="69"/>
      <c r="YV219" s="69"/>
      <c r="YW219" s="69"/>
      <c r="YX219" s="69"/>
      <c r="YY219" s="69"/>
      <c r="YZ219" s="69"/>
      <c r="ZA219" s="69"/>
      <c r="ZB219" s="69"/>
      <c r="ZC219" s="69"/>
      <c r="ZD219" s="69"/>
      <c r="ZE219" s="69"/>
      <c r="ZF219" s="69"/>
      <c r="ZG219" s="69"/>
      <c r="ZH219" s="69"/>
      <c r="ZI219" s="69"/>
      <c r="ZJ219" s="69"/>
      <c r="ZK219" s="69"/>
      <c r="ZL219" s="69"/>
      <c r="ZM219" s="69"/>
      <c r="ZN219" s="69"/>
      <c r="ZO219" s="69"/>
      <c r="ZP219" s="69"/>
      <c r="ZQ219" s="69"/>
      <c r="ZR219" s="69"/>
      <c r="ZS219" s="69"/>
      <c r="ZT219" s="69"/>
      <c r="ZU219" s="69"/>
      <c r="ZV219" s="69"/>
      <c r="ZW219" s="69"/>
      <c r="ZX219" s="69"/>
      <c r="ZY219" s="69"/>
      <c r="ZZ219" s="69"/>
      <c r="AAA219" s="69"/>
      <c r="AAB219" s="69"/>
      <c r="AAC219" s="69"/>
      <c r="AAD219" s="69"/>
      <c r="AAE219" s="69"/>
      <c r="AAF219" s="69"/>
      <c r="AAG219" s="69"/>
      <c r="AAH219" s="69"/>
      <c r="AAI219" s="69"/>
      <c r="AAJ219" s="69"/>
      <c r="AAK219" s="69"/>
      <c r="AAL219" s="69"/>
      <c r="AAM219" s="69"/>
      <c r="AAN219" s="69"/>
      <c r="AAO219" s="69"/>
      <c r="AAP219" s="69"/>
      <c r="AAQ219" s="69"/>
      <c r="AAR219" s="69"/>
      <c r="AAS219" s="69"/>
      <c r="AAT219" s="69"/>
      <c r="AAU219" s="69"/>
      <c r="AAV219" s="69"/>
      <c r="AAW219" s="69"/>
      <c r="AAX219" s="69"/>
      <c r="AAY219" s="69"/>
      <c r="AAZ219" s="69"/>
      <c r="ABA219" s="69"/>
      <c r="ABB219" s="69"/>
      <c r="ABC219" s="69"/>
      <c r="ABD219" s="69"/>
      <c r="ABE219" s="69"/>
      <c r="ABF219" s="69"/>
      <c r="ABG219" s="69"/>
      <c r="ABH219" s="69"/>
      <c r="ABI219" s="69"/>
      <c r="ABJ219" s="69"/>
      <c r="ABK219" s="69"/>
      <c r="ABL219" s="69"/>
      <c r="ABM219" s="69"/>
      <c r="ABN219" s="69"/>
      <c r="ABO219" s="69"/>
      <c r="ABP219" s="69"/>
      <c r="ABQ219" s="69"/>
      <c r="ABR219" s="69"/>
      <c r="ABS219" s="69"/>
      <c r="ABT219" s="69"/>
      <c r="ABU219" s="69"/>
      <c r="ABV219" s="69"/>
      <c r="ABW219" s="69"/>
      <c r="ABX219" s="69"/>
      <c r="ABY219" s="69"/>
      <c r="ABZ219" s="69"/>
      <c r="ACA219" s="69"/>
      <c r="ACB219" s="69"/>
      <c r="ACC219" s="69"/>
      <c r="ACD219" s="69"/>
      <c r="ACE219" s="69"/>
      <c r="ACF219" s="69"/>
      <c r="ACG219" s="69"/>
      <c r="ACH219" s="69"/>
      <c r="ACI219" s="69"/>
      <c r="ACJ219" s="69"/>
      <c r="ACK219" s="69"/>
      <c r="ACL219" s="69"/>
      <c r="ACM219" s="69"/>
      <c r="ACN219" s="69"/>
      <c r="ACO219" s="69"/>
      <c r="ACP219" s="69"/>
      <c r="ACQ219" s="69"/>
      <c r="ACR219" s="69"/>
      <c r="ACS219" s="69"/>
      <c r="ACT219" s="69"/>
      <c r="ACU219" s="69"/>
      <c r="ACV219" s="69"/>
      <c r="ACW219" s="69"/>
      <c r="ACX219" s="69"/>
      <c r="ACY219" s="69"/>
      <c r="ACZ219" s="69"/>
      <c r="ADA219" s="69"/>
      <c r="ADB219" s="69"/>
      <c r="ADC219" s="69"/>
      <c r="ADD219" s="69"/>
      <c r="ADE219" s="69"/>
      <c r="ADF219" s="69"/>
      <c r="ADG219" s="69"/>
      <c r="ADH219" s="69"/>
      <c r="ADI219" s="69"/>
      <c r="ADJ219" s="69"/>
      <c r="ADK219" s="69"/>
      <c r="ADL219" s="69"/>
      <c r="ADM219" s="69"/>
      <c r="ADN219" s="69"/>
      <c r="ADO219" s="69"/>
      <c r="ADP219" s="69"/>
      <c r="ADQ219" s="69"/>
      <c r="ADR219" s="69"/>
      <c r="ADS219" s="69"/>
      <c r="ADT219" s="69"/>
      <c r="ADU219" s="69"/>
      <c r="ADV219" s="69"/>
      <c r="ADW219" s="69"/>
      <c r="ADX219" s="69"/>
      <c r="ADY219" s="69"/>
      <c r="ADZ219" s="77"/>
      <c r="AEA219" s="69"/>
      <c r="AEB219" s="69"/>
      <c r="AEC219" s="69"/>
      <c r="AED219" s="69"/>
      <c r="AEE219" s="111">
        <f t="shared" si="84"/>
        <v>214</v>
      </c>
      <c r="AEF219" s="109"/>
      <c r="AEG219" s="69"/>
      <c r="AEH219" s="69"/>
      <c r="AEI219" s="69"/>
      <c r="AEJ219" s="69"/>
      <c r="AEK219" s="69"/>
      <c r="AEL219" s="69"/>
      <c r="AEM219" s="69"/>
      <c r="AEN219" s="69"/>
      <c r="AEO219" s="69"/>
      <c r="AEP219" s="69"/>
      <c r="AEQ219" s="69"/>
      <c r="AER219" s="69"/>
      <c r="AES219" s="69"/>
      <c r="AET219" s="69"/>
      <c r="AEU219" s="69"/>
      <c r="AEV219" s="69"/>
      <c r="AEW219" s="69"/>
      <c r="AEX219" s="69"/>
      <c r="AEY219" s="69"/>
      <c r="AEZ219" s="69"/>
      <c r="AFA219" s="69"/>
      <c r="AFB219" s="113"/>
      <c r="AFC219" s="113"/>
      <c r="AFD219" s="113"/>
      <c r="AFE219" s="113"/>
      <c r="AFF219" s="113"/>
      <c r="AFG219" s="113"/>
      <c r="AFH219" s="113"/>
      <c r="AFI219" s="113"/>
      <c r="AFJ219" s="113"/>
      <c r="AFK219" s="113"/>
      <c r="AFL219" s="113"/>
      <c r="AFM219" s="113"/>
      <c r="AFN219" s="113"/>
      <c r="AFO219" s="113"/>
      <c r="AFP219" s="113"/>
      <c r="AFQ219" s="113"/>
      <c r="AFR219" s="113"/>
      <c r="AFS219" s="113"/>
      <c r="AFT219" s="113"/>
      <c r="AFU219" s="113"/>
      <c r="AFV219" s="113"/>
      <c r="AFW219" s="113"/>
      <c r="AFX219" s="113"/>
      <c r="AFY219" s="113"/>
      <c r="AFZ219" s="113"/>
      <c r="AIP219" s="69"/>
      <c r="AIQ219" s="69"/>
      <c r="AIR219" s="69"/>
      <c r="AIS219" s="69"/>
      <c r="AIT219" s="69"/>
      <c r="AIU219" s="69"/>
    </row>
    <row r="220" spans="2:931" ht="4.5" customHeight="1" x14ac:dyDescent="0.25">
      <c r="C220" s="69"/>
      <c r="D220" s="69"/>
      <c r="E220" s="77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69"/>
      <c r="FF220" s="69"/>
      <c r="FG220" s="69"/>
      <c r="FH220" s="69"/>
      <c r="FI220" s="69"/>
      <c r="FJ220" s="69"/>
      <c r="FK220" s="69"/>
      <c r="FL220" s="69"/>
      <c r="FM220" s="69"/>
      <c r="FN220" s="69"/>
      <c r="FO220" s="69"/>
      <c r="FP220" s="69"/>
      <c r="FQ220" s="69"/>
      <c r="FR220" s="69"/>
      <c r="FS220" s="69"/>
      <c r="FT220" s="69"/>
      <c r="FU220" s="69"/>
      <c r="FV220" s="69"/>
      <c r="FW220" s="69"/>
      <c r="FX220" s="69"/>
      <c r="FY220" s="69"/>
      <c r="FZ220" s="69"/>
      <c r="GA220" s="69"/>
      <c r="GB220" s="69"/>
      <c r="GC220" s="69"/>
      <c r="GD220" s="69"/>
      <c r="GE220" s="69"/>
      <c r="GF220" s="69"/>
      <c r="GG220" s="69"/>
      <c r="GH220" s="69"/>
      <c r="GI220" s="69"/>
      <c r="GJ220" s="69"/>
      <c r="GK220" s="69"/>
      <c r="GL220" s="69"/>
      <c r="GM220" s="69"/>
      <c r="GN220" s="69"/>
      <c r="GO220" s="69"/>
      <c r="GP220" s="69"/>
      <c r="GQ220" s="69"/>
      <c r="GR220" s="69"/>
      <c r="GS220" s="69"/>
      <c r="GT220" s="69"/>
      <c r="GU220" s="69"/>
      <c r="GV220" s="69"/>
      <c r="GW220" s="69"/>
      <c r="GX220" s="69"/>
      <c r="GY220" s="69"/>
      <c r="GZ220" s="69"/>
      <c r="HA220" s="69"/>
      <c r="HB220" s="69"/>
      <c r="HC220" s="69"/>
      <c r="HD220" s="69"/>
      <c r="HE220" s="69"/>
      <c r="HF220" s="69"/>
      <c r="HG220" s="69"/>
      <c r="HH220" s="69"/>
      <c r="HI220" s="69"/>
      <c r="HJ220" s="69"/>
      <c r="HK220" s="69"/>
      <c r="HL220" s="69"/>
      <c r="HM220" s="69"/>
      <c r="HN220" s="69"/>
      <c r="HO220" s="69"/>
      <c r="HP220" s="69"/>
      <c r="HQ220" s="69"/>
      <c r="HR220" s="69"/>
      <c r="HS220" s="69"/>
      <c r="HT220" s="69"/>
      <c r="HU220" s="69"/>
      <c r="HV220" s="69"/>
      <c r="HW220" s="69"/>
      <c r="HX220" s="69"/>
      <c r="HY220" s="69"/>
      <c r="HZ220" s="69"/>
      <c r="IA220" s="69"/>
      <c r="IB220" s="69"/>
      <c r="IC220" s="69"/>
      <c r="ID220" s="69"/>
      <c r="IE220" s="69"/>
      <c r="IF220" s="69"/>
      <c r="IG220" s="69"/>
      <c r="IH220" s="69"/>
      <c r="II220" s="69"/>
      <c r="IJ220" s="69"/>
      <c r="IK220" s="69"/>
      <c r="IL220" s="69"/>
      <c r="IM220" s="69"/>
      <c r="IN220" s="69"/>
      <c r="IO220" s="69"/>
      <c r="IP220" s="69"/>
      <c r="IQ220" s="69"/>
      <c r="IR220" s="69"/>
      <c r="IS220" s="69"/>
      <c r="IT220" s="69"/>
      <c r="IU220" s="69"/>
      <c r="IV220" s="69"/>
      <c r="IW220" s="69"/>
      <c r="IX220" s="69"/>
      <c r="IY220" s="69"/>
      <c r="IZ220" s="69"/>
      <c r="JA220" s="69"/>
      <c r="JB220" s="69"/>
      <c r="JC220" s="69"/>
      <c r="JD220" s="69"/>
      <c r="JE220" s="69"/>
      <c r="JF220" s="69"/>
      <c r="JG220" s="69"/>
      <c r="JH220" s="69"/>
      <c r="JI220" s="69"/>
      <c r="JJ220" s="69"/>
      <c r="JK220" s="69"/>
      <c r="JL220" s="69"/>
      <c r="JM220" s="69"/>
      <c r="JN220" s="69"/>
      <c r="JO220" s="69"/>
      <c r="JP220" s="69"/>
      <c r="JQ220" s="69"/>
      <c r="JR220" s="69"/>
      <c r="JS220" s="69"/>
      <c r="JT220" s="69"/>
      <c r="JU220" s="69"/>
      <c r="JV220" s="69"/>
      <c r="JW220" s="69"/>
      <c r="JX220" s="69"/>
      <c r="JY220" s="69"/>
      <c r="JZ220" s="69"/>
      <c r="KA220" s="69"/>
      <c r="KB220" s="69"/>
      <c r="KC220" s="69"/>
      <c r="KD220" s="69"/>
      <c r="KE220" s="69"/>
      <c r="KF220" s="69"/>
      <c r="KG220" s="69"/>
      <c r="KH220" s="69"/>
      <c r="KI220" s="69"/>
      <c r="KJ220" s="69"/>
      <c r="KK220" s="69"/>
      <c r="KL220" s="69"/>
      <c r="KM220" s="69"/>
      <c r="KN220" s="69"/>
      <c r="KO220" s="69"/>
      <c r="KP220" s="69"/>
      <c r="KQ220" s="69"/>
      <c r="KR220" s="69"/>
      <c r="KS220" s="69"/>
      <c r="KT220" s="69"/>
      <c r="KU220" s="69"/>
      <c r="KV220" s="69"/>
      <c r="KW220" s="69"/>
      <c r="KX220" s="69"/>
      <c r="KY220" s="69"/>
      <c r="KZ220" s="69"/>
      <c r="LA220" s="69"/>
      <c r="LB220" s="69"/>
      <c r="LC220" s="69"/>
      <c r="LD220" s="69"/>
      <c r="LE220" s="69"/>
      <c r="LF220" s="69"/>
      <c r="LG220" s="69"/>
      <c r="LH220" s="69"/>
      <c r="LI220" s="69"/>
      <c r="LJ220" s="69"/>
      <c r="LK220" s="69"/>
      <c r="LL220" s="69"/>
      <c r="LM220" s="69"/>
      <c r="LN220" s="69"/>
      <c r="LO220" s="69"/>
      <c r="LP220" s="69"/>
      <c r="LQ220" s="69"/>
      <c r="LR220" s="69"/>
      <c r="LS220" s="69"/>
      <c r="LT220" s="69"/>
      <c r="LU220" s="69"/>
      <c r="LV220" s="69"/>
      <c r="LW220" s="69"/>
      <c r="LX220" s="69"/>
      <c r="LY220" s="69"/>
      <c r="LZ220" s="69"/>
      <c r="MA220" s="69"/>
      <c r="MB220" s="69"/>
      <c r="MC220" s="69"/>
      <c r="MD220" s="69"/>
      <c r="ME220" s="69"/>
      <c r="MF220" s="69"/>
      <c r="MG220" s="69"/>
      <c r="MH220" s="69"/>
      <c r="MI220" s="69"/>
      <c r="MJ220" s="69"/>
      <c r="MK220" s="69"/>
      <c r="ML220" s="69"/>
      <c r="MM220" s="69"/>
      <c r="MN220" s="69"/>
      <c r="MO220" s="69"/>
      <c r="MP220" s="69"/>
      <c r="MQ220" s="69"/>
      <c r="MR220" s="69"/>
      <c r="MS220" s="69"/>
      <c r="MT220" s="69"/>
      <c r="MU220" s="69"/>
      <c r="MV220" s="69"/>
      <c r="MW220" s="69"/>
      <c r="MX220" s="69"/>
      <c r="MY220" s="69"/>
      <c r="MZ220" s="69"/>
      <c r="NA220" s="69"/>
      <c r="NB220" s="69"/>
      <c r="NC220" s="69"/>
      <c r="ND220" s="69"/>
      <c r="NE220" s="69"/>
      <c r="NF220" s="69"/>
      <c r="NG220" s="69"/>
      <c r="NH220" s="69"/>
      <c r="NI220" s="69"/>
      <c r="NJ220" s="69"/>
      <c r="NK220" s="69"/>
      <c r="NL220" s="69"/>
      <c r="NM220" s="69"/>
      <c r="NN220" s="69"/>
      <c r="NO220" s="69"/>
      <c r="NP220" s="69"/>
      <c r="NQ220" s="69"/>
      <c r="NR220" s="69"/>
      <c r="NS220" s="69"/>
      <c r="NT220" s="69"/>
      <c r="NU220" s="69"/>
      <c r="NV220" s="69"/>
      <c r="NW220" s="69"/>
      <c r="NX220" s="69"/>
      <c r="NY220" s="69"/>
      <c r="NZ220" s="69"/>
      <c r="OA220" s="69"/>
      <c r="OB220" s="69"/>
      <c r="OC220" s="69"/>
      <c r="OD220" s="69"/>
      <c r="OE220" s="69"/>
      <c r="OF220" s="69"/>
      <c r="OG220" s="69"/>
      <c r="OH220" s="69"/>
      <c r="OI220" s="69"/>
      <c r="OJ220" s="69"/>
      <c r="OK220" s="69"/>
      <c r="OL220" s="69"/>
      <c r="OM220" s="69"/>
      <c r="ON220" s="69"/>
      <c r="OO220" s="69"/>
      <c r="OP220" s="69"/>
      <c r="OQ220" s="69"/>
      <c r="OR220" s="69"/>
      <c r="OS220" s="69"/>
      <c r="OT220" s="69"/>
      <c r="OU220" s="69"/>
      <c r="OV220" s="69"/>
      <c r="OW220" s="69"/>
      <c r="OX220" s="69"/>
      <c r="OY220" s="69"/>
      <c r="OZ220" s="69"/>
      <c r="PA220" s="69"/>
      <c r="PB220" s="69"/>
      <c r="PC220" s="69"/>
      <c r="PD220" s="69"/>
      <c r="PE220" s="69"/>
      <c r="PF220" s="69"/>
      <c r="PG220" s="69"/>
      <c r="PH220" s="69"/>
      <c r="PI220" s="69"/>
      <c r="PJ220" s="69"/>
      <c r="PK220" s="69"/>
      <c r="PL220" s="69"/>
      <c r="PM220" s="69"/>
      <c r="PN220" s="69"/>
      <c r="PO220" s="69"/>
      <c r="PP220" s="69"/>
      <c r="PQ220" s="69"/>
      <c r="PR220" s="69"/>
      <c r="PS220" s="69"/>
      <c r="PT220" s="69"/>
      <c r="PU220" s="69"/>
      <c r="PV220" s="69"/>
      <c r="PW220" s="69"/>
      <c r="PX220" s="69"/>
      <c r="PY220" s="69"/>
      <c r="PZ220" s="69"/>
      <c r="QA220" s="69"/>
      <c r="QB220" s="69"/>
      <c r="QC220" s="69"/>
      <c r="QD220" s="69"/>
      <c r="QE220" s="69"/>
      <c r="QF220" s="69"/>
      <c r="QG220" s="69"/>
      <c r="QH220" s="69"/>
      <c r="QI220" s="69"/>
      <c r="QJ220" s="69"/>
      <c r="QK220" s="69"/>
      <c r="QL220" s="69"/>
      <c r="QM220" s="69"/>
      <c r="QN220" s="69"/>
      <c r="QO220" s="69"/>
      <c r="QP220" s="69"/>
      <c r="QQ220" s="69"/>
      <c r="QR220" s="69"/>
      <c r="QS220" s="69"/>
      <c r="QT220" s="69"/>
      <c r="QU220" s="69"/>
      <c r="QV220" s="69"/>
      <c r="QW220" s="69"/>
      <c r="QX220" s="69"/>
      <c r="QY220" s="69"/>
      <c r="QZ220" s="69"/>
      <c r="RA220" s="69"/>
      <c r="RB220" s="69"/>
      <c r="RC220" s="69"/>
      <c r="RD220" s="69"/>
      <c r="RE220" s="69"/>
      <c r="RF220" s="69"/>
      <c r="RG220" s="69"/>
      <c r="RH220" s="69"/>
      <c r="RI220" s="69"/>
      <c r="RJ220" s="69"/>
      <c r="RK220" s="69"/>
      <c r="RL220" s="69"/>
      <c r="RM220" s="69"/>
      <c r="RN220" s="69"/>
      <c r="RO220" s="69"/>
      <c r="RP220" s="69"/>
      <c r="RQ220" s="69"/>
      <c r="RR220" s="69"/>
      <c r="RS220" s="69"/>
      <c r="RT220" s="69"/>
      <c r="RU220" s="69"/>
      <c r="RV220" s="69"/>
      <c r="RW220" s="69"/>
      <c r="RX220" s="69"/>
      <c r="RY220" s="69"/>
      <c r="RZ220" s="69"/>
      <c r="SA220" s="69"/>
      <c r="SB220" s="69"/>
      <c r="SC220" s="69"/>
      <c r="SD220" s="69"/>
      <c r="SE220" s="69"/>
      <c r="SF220" s="69"/>
      <c r="SG220" s="69"/>
      <c r="SH220" s="69"/>
      <c r="SI220" s="69"/>
      <c r="SJ220" s="69"/>
      <c r="SK220" s="69"/>
      <c r="SL220" s="69"/>
      <c r="SM220" s="69"/>
      <c r="SN220" s="69"/>
      <c r="SO220" s="69"/>
      <c r="SP220" s="69"/>
      <c r="SQ220" s="69"/>
      <c r="SR220" s="69"/>
      <c r="SS220" s="69"/>
      <c r="ST220" s="69"/>
      <c r="SU220" s="69"/>
      <c r="SV220" s="69"/>
      <c r="SW220" s="69"/>
      <c r="SX220" s="69"/>
      <c r="SY220" s="69"/>
      <c r="SZ220" s="69"/>
      <c r="TA220" s="69"/>
      <c r="TB220" s="69"/>
      <c r="TC220" s="69"/>
      <c r="TD220" s="69"/>
      <c r="TE220" s="69"/>
      <c r="TF220" s="69"/>
      <c r="TG220" s="69"/>
      <c r="TH220" s="69"/>
      <c r="TI220" s="69"/>
      <c r="TJ220" s="69"/>
      <c r="TK220" s="69"/>
      <c r="TL220" s="69"/>
      <c r="TM220" s="69"/>
      <c r="TN220" s="69"/>
      <c r="TO220" s="69"/>
      <c r="TP220" s="69"/>
      <c r="TQ220" s="69"/>
      <c r="TR220" s="69"/>
      <c r="TS220" s="69"/>
      <c r="TT220" s="69"/>
      <c r="TU220" s="69"/>
      <c r="TV220" s="69"/>
      <c r="TW220" s="69"/>
      <c r="TX220" s="69"/>
      <c r="TY220" s="69"/>
      <c r="TZ220" s="69"/>
      <c r="UA220" s="69"/>
      <c r="UB220" s="69"/>
      <c r="UC220" s="69"/>
      <c r="UD220" s="69"/>
      <c r="UE220" s="69"/>
      <c r="UF220" s="69"/>
      <c r="UG220" s="69"/>
      <c r="UH220" s="69"/>
      <c r="UI220" s="69"/>
      <c r="UJ220" s="69"/>
      <c r="UK220" s="69"/>
      <c r="UL220" s="69"/>
      <c r="UM220" s="69"/>
      <c r="UN220" s="69"/>
      <c r="UO220" s="69"/>
      <c r="UP220" s="69"/>
      <c r="UQ220" s="69"/>
      <c r="UR220" s="69"/>
      <c r="US220" s="69"/>
      <c r="UT220" s="69"/>
      <c r="UU220" s="69"/>
      <c r="UV220" s="69"/>
      <c r="UW220" s="69"/>
      <c r="UX220" s="69"/>
      <c r="UY220" s="69"/>
      <c r="UZ220" s="69"/>
      <c r="VA220" s="69"/>
      <c r="VB220" s="69"/>
      <c r="VC220" s="69"/>
      <c r="VD220" s="69"/>
      <c r="VE220" s="69"/>
      <c r="VF220" s="69"/>
      <c r="VG220" s="69"/>
      <c r="VH220" s="69"/>
      <c r="VI220" s="69"/>
      <c r="VJ220" s="69"/>
      <c r="VK220" s="69"/>
      <c r="VL220" s="69"/>
      <c r="VM220" s="69"/>
      <c r="VN220" s="69"/>
      <c r="VO220" s="69"/>
      <c r="VP220" s="69"/>
      <c r="VQ220" s="69"/>
      <c r="VR220" s="69"/>
      <c r="VS220" s="69"/>
      <c r="VT220" s="69"/>
      <c r="VU220" s="69"/>
      <c r="VV220" s="69"/>
      <c r="VW220" s="69"/>
      <c r="VX220" s="69"/>
      <c r="VY220" s="69"/>
      <c r="VZ220" s="69"/>
      <c r="WA220" s="69"/>
      <c r="WB220" s="69"/>
      <c r="WC220" s="69"/>
      <c r="WD220" s="69"/>
      <c r="WE220" s="69"/>
      <c r="WF220" s="69"/>
      <c r="WG220" s="69"/>
      <c r="WH220" s="69"/>
      <c r="WI220" s="69"/>
      <c r="WJ220" s="69"/>
      <c r="WK220" s="69"/>
      <c r="WL220" s="69"/>
      <c r="WM220" s="69"/>
      <c r="WN220" s="69"/>
      <c r="WO220" s="69"/>
      <c r="WP220" s="69"/>
      <c r="WQ220" s="69"/>
      <c r="WR220" s="69"/>
      <c r="WS220" s="69"/>
      <c r="WT220" s="69"/>
      <c r="WU220" s="69"/>
      <c r="WV220" s="69"/>
      <c r="WW220" s="69"/>
      <c r="WX220" s="69"/>
      <c r="WY220" s="69"/>
      <c r="WZ220" s="69"/>
      <c r="XA220" s="69"/>
      <c r="XB220" s="69"/>
      <c r="XC220" s="69"/>
      <c r="XD220" s="69"/>
      <c r="XE220" s="69"/>
      <c r="XF220" s="69"/>
      <c r="XG220" s="69"/>
      <c r="XH220" s="69"/>
      <c r="XI220" s="69"/>
      <c r="XJ220" s="69"/>
      <c r="XK220" s="69"/>
      <c r="XL220" s="69"/>
      <c r="XM220" s="69"/>
      <c r="XN220" s="69"/>
      <c r="XO220" s="69"/>
      <c r="XP220" s="69"/>
      <c r="XQ220" s="69"/>
      <c r="XR220" s="69"/>
      <c r="XS220" s="69"/>
      <c r="XT220" s="69"/>
      <c r="XU220" s="69"/>
      <c r="XV220" s="69"/>
      <c r="XW220" s="69"/>
      <c r="XX220" s="69"/>
      <c r="XY220" s="69"/>
      <c r="XZ220" s="69"/>
      <c r="YA220" s="69"/>
      <c r="YB220" s="69"/>
      <c r="YC220" s="69"/>
      <c r="YD220" s="69"/>
      <c r="YE220" s="69"/>
      <c r="YF220" s="69"/>
      <c r="YG220" s="69"/>
      <c r="YH220" s="69"/>
      <c r="YI220" s="69"/>
      <c r="YJ220" s="69"/>
      <c r="YK220" s="69"/>
      <c r="YL220" s="69"/>
      <c r="YM220" s="69"/>
      <c r="YN220" s="69"/>
      <c r="YO220" s="69"/>
      <c r="YP220" s="69"/>
      <c r="YQ220" s="69"/>
      <c r="YR220" s="69"/>
      <c r="YS220" s="69"/>
      <c r="YT220" s="69"/>
      <c r="YU220" s="69"/>
      <c r="YV220" s="69"/>
      <c r="YW220" s="69"/>
      <c r="YX220" s="69"/>
      <c r="YY220" s="69"/>
      <c r="YZ220" s="69"/>
      <c r="ZA220" s="69"/>
      <c r="ZB220" s="69"/>
      <c r="ZC220" s="69"/>
      <c r="ZD220" s="69"/>
      <c r="ZE220" s="69"/>
      <c r="ZF220" s="69"/>
      <c r="ZG220" s="69"/>
      <c r="ZH220" s="69"/>
      <c r="ZI220" s="69"/>
      <c r="ZJ220" s="69"/>
      <c r="ZK220" s="69"/>
      <c r="ZL220" s="69"/>
      <c r="ZM220" s="69"/>
      <c r="ZN220" s="69"/>
      <c r="ZO220" s="69"/>
      <c r="ZP220" s="69"/>
      <c r="ZQ220" s="69"/>
      <c r="ZR220" s="69"/>
      <c r="ZS220" s="69"/>
      <c r="ZT220" s="69"/>
      <c r="ZU220" s="69"/>
      <c r="ZV220" s="69"/>
      <c r="ZW220" s="69"/>
      <c r="ZX220" s="69"/>
      <c r="ZY220" s="69"/>
      <c r="ZZ220" s="69"/>
      <c r="AAA220" s="69"/>
      <c r="AAB220" s="69"/>
      <c r="AAC220" s="69"/>
      <c r="AAD220" s="69"/>
      <c r="AAE220" s="69"/>
      <c r="AAF220" s="69"/>
      <c r="AAG220" s="69"/>
      <c r="AAH220" s="69"/>
      <c r="AAI220" s="69"/>
      <c r="AAJ220" s="69"/>
      <c r="AAK220" s="69"/>
      <c r="AAL220" s="69"/>
      <c r="AAM220" s="69"/>
      <c r="AAN220" s="69"/>
      <c r="AAO220" s="69"/>
      <c r="AAP220" s="69"/>
      <c r="AAQ220" s="69"/>
      <c r="AAR220" s="69"/>
      <c r="AAS220" s="69"/>
      <c r="AAT220" s="69"/>
      <c r="AAU220" s="69"/>
      <c r="AAV220" s="69"/>
      <c r="AAW220" s="69"/>
      <c r="AAX220" s="69"/>
      <c r="AAY220" s="69"/>
      <c r="AAZ220" s="69"/>
      <c r="ABA220" s="69"/>
      <c r="ABB220" s="69"/>
      <c r="ABC220" s="69"/>
      <c r="ABD220" s="69"/>
      <c r="ABE220" s="69"/>
      <c r="ABF220" s="69"/>
      <c r="ABG220" s="69"/>
      <c r="ABH220" s="69"/>
      <c r="ABI220" s="69"/>
      <c r="ABJ220" s="69"/>
      <c r="ABK220" s="69"/>
      <c r="ABL220" s="69"/>
      <c r="ABM220" s="69"/>
      <c r="ABN220" s="69"/>
      <c r="ABO220" s="69"/>
      <c r="ABP220" s="69"/>
      <c r="ABQ220" s="69"/>
      <c r="ABR220" s="69"/>
      <c r="ABS220" s="69"/>
      <c r="ABT220" s="69"/>
      <c r="ABU220" s="69"/>
      <c r="ABV220" s="69"/>
      <c r="ABW220" s="69"/>
      <c r="ABX220" s="69"/>
      <c r="ABY220" s="69"/>
      <c r="ABZ220" s="69"/>
      <c r="ACA220" s="69"/>
      <c r="ACB220" s="69"/>
      <c r="ACC220" s="69"/>
      <c r="ACD220" s="69"/>
      <c r="ACE220" s="69"/>
      <c r="ACF220" s="69"/>
      <c r="ACG220" s="69"/>
      <c r="ACH220" s="69"/>
      <c r="ACI220" s="69"/>
      <c r="ACJ220" s="69"/>
      <c r="ACK220" s="69"/>
      <c r="ACL220" s="69"/>
      <c r="ACM220" s="69"/>
      <c r="ACN220" s="69"/>
      <c r="ACO220" s="69"/>
      <c r="ACP220" s="69"/>
      <c r="ACQ220" s="69"/>
      <c r="ACR220" s="69"/>
      <c r="ACS220" s="69"/>
      <c r="ACT220" s="69"/>
      <c r="ACU220" s="69"/>
      <c r="ACV220" s="69"/>
      <c r="ACW220" s="69"/>
      <c r="ACX220" s="69"/>
      <c r="ACY220" s="69"/>
      <c r="ACZ220" s="69"/>
      <c r="ADA220" s="69"/>
      <c r="ADB220" s="69"/>
      <c r="ADC220" s="69"/>
      <c r="ADD220" s="69"/>
      <c r="ADE220" s="69"/>
      <c r="ADF220" s="69"/>
      <c r="ADG220" s="69"/>
      <c r="ADH220" s="69"/>
      <c r="ADI220" s="69"/>
      <c r="ADJ220" s="69"/>
      <c r="ADK220" s="69"/>
      <c r="ADL220" s="69"/>
      <c r="ADM220" s="69"/>
      <c r="ADN220" s="69"/>
      <c r="ADO220" s="69"/>
      <c r="ADP220" s="69"/>
      <c r="ADQ220" s="69"/>
      <c r="ADR220" s="69"/>
      <c r="ADS220" s="69"/>
      <c r="ADT220" s="69"/>
      <c r="ADU220" s="69"/>
      <c r="ADV220" s="69"/>
      <c r="ADW220" s="69"/>
      <c r="ADX220" s="69"/>
      <c r="ADY220" s="69"/>
      <c r="ADZ220" s="77"/>
      <c r="AEA220" s="69"/>
      <c r="AEB220" s="69"/>
      <c r="AEC220" s="69"/>
      <c r="AED220" s="69"/>
      <c r="AEE220" s="111">
        <f t="shared" si="84"/>
        <v>215</v>
      </c>
      <c r="AEF220" s="109"/>
      <c r="AEG220" s="69"/>
      <c r="AEH220" s="69"/>
      <c r="AEI220" s="69"/>
      <c r="AEJ220" s="69"/>
      <c r="AEK220" s="69"/>
      <c r="AEL220" s="69"/>
      <c r="AEM220" s="69"/>
      <c r="AEN220" s="69"/>
      <c r="AEO220" s="69"/>
      <c r="AEP220" s="69"/>
      <c r="AEQ220" s="69"/>
      <c r="AER220" s="69"/>
      <c r="AES220" s="69"/>
      <c r="AET220" s="69"/>
      <c r="AEU220" s="69"/>
      <c r="AEV220" s="69"/>
      <c r="AEW220" s="69"/>
      <c r="AEX220" s="69"/>
      <c r="AEY220" s="69"/>
      <c r="AEZ220" s="69"/>
      <c r="AFA220" s="69"/>
      <c r="AFB220" s="113"/>
      <c r="AFC220" s="113"/>
      <c r="AFD220" s="113"/>
      <c r="AFE220" s="113"/>
      <c r="AFF220" s="113"/>
      <c r="AFG220" s="113"/>
      <c r="AFH220" s="113"/>
      <c r="AFI220" s="113"/>
      <c r="AFJ220" s="113"/>
      <c r="AFK220" s="113"/>
      <c r="AFL220" s="113"/>
      <c r="AFM220" s="113"/>
      <c r="AFN220" s="113"/>
      <c r="AFO220" s="113"/>
      <c r="AFP220" s="113"/>
      <c r="AFQ220" s="113"/>
      <c r="AFR220" s="113"/>
      <c r="AFS220" s="113"/>
      <c r="AFT220" s="113"/>
      <c r="AFU220" s="113"/>
      <c r="AFV220" s="113"/>
      <c r="AFW220" s="113"/>
      <c r="AFX220" s="113"/>
      <c r="AFY220" s="113"/>
      <c r="AFZ220" s="113"/>
      <c r="AIP220" s="69"/>
      <c r="AIQ220" s="69"/>
      <c r="AIR220" s="69"/>
      <c r="AIS220" s="69"/>
      <c r="AIT220" s="69"/>
      <c r="AIU220" s="69"/>
    </row>
    <row r="221" spans="2:931" ht="4.5" customHeight="1" x14ac:dyDescent="0.25">
      <c r="C221" s="69"/>
      <c r="D221" s="69"/>
      <c r="E221" s="77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69"/>
      <c r="ER221" s="69"/>
      <c r="ES221" s="69"/>
      <c r="ET221" s="69"/>
      <c r="EU221" s="69"/>
      <c r="EV221" s="69"/>
      <c r="EW221" s="69"/>
      <c r="EX221" s="69"/>
      <c r="EY221" s="69"/>
      <c r="EZ221" s="69"/>
      <c r="FA221" s="69"/>
      <c r="FB221" s="69"/>
      <c r="FC221" s="69"/>
      <c r="FD221" s="69"/>
      <c r="FE221" s="69"/>
      <c r="FF221" s="69"/>
      <c r="FG221" s="69"/>
      <c r="FH221" s="69"/>
      <c r="FI221" s="69"/>
      <c r="FJ221" s="69"/>
      <c r="FK221" s="69"/>
      <c r="FL221" s="69"/>
      <c r="FM221" s="69"/>
      <c r="FN221" s="69"/>
      <c r="FO221" s="69"/>
      <c r="FP221" s="69"/>
      <c r="FQ221" s="69"/>
      <c r="FR221" s="69"/>
      <c r="FS221" s="69"/>
      <c r="FT221" s="69"/>
      <c r="FU221" s="69"/>
      <c r="FV221" s="69"/>
      <c r="FW221" s="69"/>
      <c r="FX221" s="69"/>
      <c r="FY221" s="69"/>
      <c r="FZ221" s="69"/>
      <c r="GA221" s="69"/>
      <c r="GB221" s="69"/>
      <c r="GC221" s="69"/>
      <c r="GD221" s="69"/>
      <c r="GE221" s="69"/>
      <c r="GF221" s="69"/>
      <c r="GG221" s="69"/>
      <c r="GH221" s="69"/>
      <c r="GI221" s="69"/>
      <c r="GJ221" s="69"/>
      <c r="GK221" s="69"/>
      <c r="GL221" s="69"/>
      <c r="GM221" s="69"/>
      <c r="GN221" s="69"/>
      <c r="GO221" s="69"/>
      <c r="GP221" s="69"/>
      <c r="GQ221" s="69"/>
      <c r="GR221" s="69"/>
      <c r="GS221" s="69"/>
      <c r="GT221" s="69"/>
      <c r="GU221" s="69"/>
      <c r="GV221" s="69"/>
      <c r="GW221" s="69"/>
      <c r="GX221" s="69"/>
      <c r="GY221" s="69"/>
      <c r="GZ221" s="69"/>
      <c r="HA221" s="69"/>
      <c r="HB221" s="69"/>
      <c r="HC221" s="69"/>
      <c r="HD221" s="69"/>
      <c r="HE221" s="69"/>
      <c r="HF221" s="69"/>
      <c r="HG221" s="69"/>
      <c r="HH221" s="69"/>
      <c r="HI221" s="69"/>
      <c r="HJ221" s="69"/>
      <c r="HK221" s="69"/>
      <c r="HL221" s="69"/>
      <c r="HM221" s="69"/>
      <c r="HN221" s="69"/>
      <c r="HO221" s="69"/>
      <c r="HP221" s="69"/>
      <c r="HQ221" s="69"/>
      <c r="HR221" s="69"/>
      <c r="HS221" s="69"/>
      <c r="HT221" s="69"/>
      <c r="HU221" s="69"/>
      <c r="HV221" s="69"/>
      <c r="HW221" s="69"/>
      <c r="HX221" s="69"/>
      <c r="HY221" s="69"/>
      <c r="HZ221" s="69"/>
      <c r="IA221" s="69"/>
      <c r="IB221" s="69"/>
      <c r="IC221" s="69"/>
      <c r="ID221" s="69"/>
      <c r="IE221" s="69"/>
      <c r="IF221" s="69"/>
      <c r="IG221" s="69"/>
      <c r="IH221" s="69"/>
      <c r="II221" s="69"/>
      <c r="IJ221" s="69"/>
      <c r="IK221" s="69"/>
      <c r="IL221" s="69"/>
      <c r="IM221" s="69"/>
      <c r="IN221" s="69"/>
      <c r="IO221" s="69"/>
      <c r="IP221" s="69"/>
      <c r="IQ221" s="69"/>
      <c r="IR221" s="69"/>
      <c r="IS221" s="69"/>
      <c r="IT221" s="69"/>
      <c r="IU221" s="69"/>
      <c r="IV221" s="69"/>
      <c r="IW221" s="69"/>
      <c r="IX221" s="69"/>
      <c r="IY221" s="69"/>
      <c r="IZ221" s="69"/>
      <c r="JA221" s="69"/>
      <c r="JB221" s="69"/>
      <c r="JC221" s="69"/>
      <c r="JD221" s="69"/>
      <c r="JE221" s="69"/>
      <c r="JF221" s="69"/>
      <c r="JG221" s="69"/>
      <c r="JH221" s="69"/>
      <c r="JI221" s="69"/>
      <c r="JJ221" s="69"/>
      <c r="JK221" s="69"/>
      <c r="JL221" s="69"/>
      <c r="JM221" s="69"/>
      <c r="JN221" s="69"/>
      <c r="JO221" s="69"/>
      <c r="JP221" s="69"/>
      <c r="JQ221" s="69"/>
      <c r="JR221" s="69"/>
      <c r="JS221" s="69"/>
      <c r="JT221" s="69"/>
      <c r="JU221" s="69"/>
      <c r="JV221" s="69"/>
      <c r="JW221" s="69"/>
      <c r="JX221" s="69"/>
      <c r="JY221" s="69"/>
      <c r="JZ221" s="69"/>
      <c r="KA221" s="69"/>
      <c r="KB221" s="69"/>
      <c r="KC221" s="69"/>
      <c r="KD221" s="69"/>
      <c r="KE221" s="69"/>
      <c r="KF221" s="69"/>
      <c r="KG221" s="69"/>
      <c r="KH221" s="69"/>
      <c r="KI221" s="69"/>
      <c r="KJ221" s="69"/>
      <c r="KK221" s="69"/>
      <c r="KL221" s="69"/>
      <c r="KM221" s="69"/>
      <c r="KN221" s="69"/>
      <c r="KO221" s="69"/>
      <c r="KP221" s="69"/>
      <c r="KQ221" s="69"/>
      <c r="KR221" s="69"/>
      <c r="KS221" s="69"/>
      <c r="KT221" s="69"/>
      <c r="KU221" s="69"/>
      <c r="KV221" s="69"/>
      <c r="KW221" s="69"/>
      <c r="KX221" s="69"/>
      <c r="KY221" s="69"/>
      <c r="KZ221" s="69"/>
      <c r="LA221" s="69"/>
      <c r="LB221" s="69"/>
      <c r="LC221" s="69"/>
      <c r="LD221" s="69"/>
      <c r="LE221" s="69"/>
      <c r="LF221" s="69"/>
      <c r="LG221" s="69"/>
      <c r="LH221" s="69"/>
      <c r="LI221" s="69"/>
      <c r="LJ221" s="69"/>
      <c r="LK221" s="69"/>
      <c r="LL221" s="69"/>
      <c r="LM221" s="69"/>
      <c r="LN221" s="69"/>
      <c r="LO221" s="69"/>
      <c r="LP221" s="69"/>
      <c r="LQ221" s="69"/>
      <c r="LR221" s="69"/>
      <c r="LS221" s="69"/>
      <c r="LT221" s="69"/>
      <c r="LU221" s="69"/>
      <c r="LV221" s="69"/>
      <c r="LW221" s="69"/>
      <c r="LX221" s="69"/>
      <c r="LY221" s="69"/>
      <c r="LZ221" s="69"/>
      <c r="MA221" s="69"/>
      <c r="MB221" s="69"/>
      <c r="MC221" s="69"/>
      <c r="MD221" s="69"/>
      <c r="ME221" s="69"/>
      <c r="MF221" s="69"/>
      <c r="MG221" s="69"/>
      <c r="MH221" s="69"/>
      <c r="MI221" s="69"/>
      <c r="MJ221" s="69"/>
      <c r="MK221" s="69"/>
      <c r="ML221" s="69"/>
      <c r="MM221" s="69"/>
      <c r="MN221" s="69"/>
      <c r="MO221" s="69"/>
      <c r="MP221" s="69"/>
      <c r="MQ221" s="69"/>
      <c r="MR221" s="69"/>
      <c r="MS221" s="69"/>
      <c r="MT221" s="69"/>
      <c r="MU221" s="69"/>
      <c r="MV221" s="69"/>
      <c r="MW221" s="69"/>
      <c r="MX221" s="69"/>
      <c r="MY221" s="69"/>
      <c r="MZ221" s="69"/>
      <c r="NA221" s="69"/>
      <c r="NB221" s="69"/>
      <c r="NC221" s="69"/>
      <c r="ND221" s="69"/>
      <c r="NE221" s="69"/>
      <c r="NF221" s="69"/>
      <c r="NG221" s="69"/>
      <c r="NH221" s="69"/>
      <c r="NI221" s="69"/>
      <c r="NJ221" s="69"/>
      <c r="NK221" s="69"/>
      <c r="NL221" s="69"/>
      <c r="NM221" s="69"/>
      <c r="NN221" s="69"/>
      <c r="NO221" s="69"/>
      <c r="NP221" s="69"/>
      <c r="NQ221" s="69"/>
      <c r="NR221" s="69"/>
      <c r="NS221" s="69"/>
      <c r="NT221" s="69"/>
      <c r="NU221" s="69"/>
      <c r="NV221" s="69"/>
      <c r="NW221" s="69"/>
      <c r="NX221" s="69"/>
      <c r="NY221" s="69"/>
      <c r="NZ221" s="69"/>
      <c r="OA221" s="69"/>
      <c r="OB221" s="69"/>
      <c r="OC221" s="69"/>
      <c r="OD221" s="69"/>
      <c r="OE221" s="69"/>
      <c r="OF221" s="69"/>
      <c r="OG221" s="69"/>
      <c r="OH221" s="69"/>
      <c r="OI221" s="69"/>
      <c r="OJ221" s="69"/>
      <c r="OK221" s="69"/>
      <c r="OL221" s="69"/>
      <c r="OM221" s="69"/>
      <c r="ON221" s="69"/>
      <c r="OO221" s="69"/>
      <c r="OP221" s="69"/>
      <c r="OQ221" s="69"/>
      <c r="OR221" s="69"/>
      <c r="OS221" s="69"/>
      <c r="OT221" s="69"/>
      <c r="OU221" s="69"/>
      <c r="OV221" s="69"/>
      <c r="OW221" s="69"/>
      <c r="OX221" s="69"/>
      <c r="OY221" s="69"/>
      <c r="OZ221" s="69"/>
      <c r="PA221" s="69"/>
      <c r="PB221" s="69"/>
      <c r="PC221" s="69"/>
      <c r="PD221" s="69"/>
      <c r="PE221" s="69"/>
      <c r="PF221" s="69"/>
      <c r="PG221" s="69"/>
      <c r="PH221" s="69"/>
      <c r="PI221" s="69"/>
      <c r="PJ221" s="69"/>
      <c r="PK221" s="69"/>
      <c r="PL221" s="69"/>
      <c r="PM221" s="69"/>
      <c r="PN221" s="69"/>
      <c r="PO221" s="69"/>
      <c r="PP221" s="69"/>
      <c r="PQ221" s="69"/>
      <c r="PR221" s="69"/>
      <c r="PS221" s="69"/>
      <c r="PT221" s="69"/>
      <c r="PU221" s="69"/>
      <c r="PV221" s="69"/>
      <c r="PW221" s="69"/>
      <c r="PX221" s="69"/>
      <c r="PY221" s="69"/>
      <c r="PZ221" s="69"/>
      <c r="QA221" s="69"/>
      <c r="QB221" s="69"/>
      <c r="QC221" s="69"/>
      <c r="QD221" s="69"/>
      <c r="QE221" s="69"/>
      <c r="QF221" s="69"/>
      <c r="QG221" s="69"/>
      <c r="QH221" s="69"/>
      <c r="QI221" s="69"/>
      <c r="QJ221" s="69"/>
      <c r="QK221" s="69"/>
      <c r="QL221" s="69"/>
      <c r="QM221" s="69"/>
      <c r="QN221" s="69"/>
      <c r="QO221" s="69"/>
      <c r="QP221" s="69"/>
      <c r="QQ221" s="69"/>
      <c r="QR221" s="69"/>
      <c r="QS221" s="69"/>
      <c r="QT221" s="69"/>
      <c r="QU221" s="69"/>
      <c r="QV221" s="69"/>
      <c r="QW221" s="69"/>
      <c r="QX221" s="69"/>
      <c r="QY221" s="69"/>
      <c r="QZ221" s="69"/>
      <c r="RA221" s="69"/>
      <c r="RB221" s="69"/>
      <c r="RC221" s="69"/>
      <c r="RD221" s="69"/>
      <c r="RE221" s="69"/>
      <c r="RF221" s="69"/>
      <c r="RG221" s="69"/>
      <c r="RH221" s="69"/>
      <c r="RI221" s="69"/>
      <c r="RJ221" s="69"/>
      <c r="RK221" s="69"/>
      <c r="RL221" s="69"/>
      <c r="RM221" s="69"/>
      <c r="RN221" s="69"/>
      <c r="RO221" s="69"/>
      <c r="RP221" s="69"/>
      <c r="RQ221" s="69"/>
      <c r="RR221" s="69"/>
      <c r="RS221" s="69"/>
      <c r="RT221" s="69"/>
      <c r="RU221" s="69"/>
      <c r="RV221" s="69"/>
      <c r="RW221" s="69"/>
      <c r="RX221" s="69"/>
      <c r="RY221" s="69"/>
      <c r="RZ221" s="69"/>
      <c r="SA221" s="69"/>
      <c r="SB221" s="69"/>
      <c r="SC221" s="69"/>
      <c r="SD221" s="69"/>
      <c r="SE221" s="69"/>
      <c r="SF221" s="69"/>
      <c r="SG221" s="69"/>
      <c r="SH221" s="69"/>
      <c r="SI221" s="69"/>
      <c r="SJ221" s="69"/>
      <c r="SK221" s="69"/>
      <c r="SL221" s="69"/>
      <c r="SM221" s="69"/>
      <c r="SN221" s="69"/>
      <c r="SO221" s="69"/>
      <c r="SP221" s="69"/>
      <c r="SQ221" s="69"/>
      <c r="SR221" s="69"/>
      <c r="SS221" s="69"/>
      <c r="ST221" s="69"/>
      <c r="SU221" s="69"/>
      <c r="SV221" s="69"/>
      <c r="SW221" s="69"/>
      <c r="SX221" s="69"/>
      <c r="SY221" s="69"/>
      <c r="SZ221" s="69"/>
      <c r="TA221" s="69"/>
      <c r="TB221" s="69"/>
      <c r="TC221" s="69"/>
      <c r="TD221" s="69"/>
      <c r="TE221" s="69"/>
      <c r="TF221" s="69"/>
      <c r="TG221" s="69"/>
      <c r="TH221" s="69"/>
      <c r="TI221" s="69"/>
      <c r="TJ221" s="69"/>
      <c r="TK221" s="69"/>
      <c r="TL221" s="69"/>
      <c r="TM221" s="69"/>
      <c r="TN221" s="69"/>
      <c r="TO221" s="69"/>
      <c r="TP221" s="69"/>
      <c r="TQ221" s="69"/>
      <c r="TR221" s="69"/>
      <c r="TS221" s="69"/>
      <c r="TT221" s="69"/>
      <c r="TU221" s="69"/>
      <c r="TV221" s="69"/>
      <c r="TW221" s="69"/>
      <c r="TX221" s="69"/>
      <c r="TY221" s="69"/>
      <c r="TZ221" s="69"/>
      <c r="UA221" s="69"/>
      <c r="UB221" s="69"/>
      <c r="UC221" s="69"/>
      <c r="UD221" s="69"/>
      <c r="UE221" s="69"/>
      <c r="UF221" s="69"/>
      <c r="UG221" s="69"/>
      <c r="UH221" s="69"/>
      <c r="UI221" s="69"/>
      <c r="UJ221" s="69"/>
      <c r="UK221" s="69"/>
      <c r="UL221" s="69"/>
      <c r="UM221" s="69"/>
      <c r="UN221" s="69"/>
      <c r="UO221" s="69"/>
      <c r="UP221" s="69"/>
      <c r="UQ221" s="69"/>
      <c r="UR221" s="69"/>
      <c r="US221" s="69"/>
      <c r="UT221" s="69"/>
      <c r="UU221" s="69"/>
      <c r="UV221" s="69"/>
      <c r="UW221" s="69"/>
      <c r="UX221" s="69"/>
      <c r="UY221" s="69"/>
      <c r="UZ221" s="69"/>
      <c r="VA221" s="69"/>
      <c r="VB221" s="69"/>
      <c r="VC221" s="69"/>
      <c r="VD221" s="69"/>
      <c r="VE221" s="69"/>
      <c r="VF221" s="69"/>
      <c r="VG221" s="69"/>
      <c r="VH221" s="69"/>
      <c r="VI221" s="69"/>
      <c r="VJ221" s="69"/>
      <c r="VK221" s="69"/>
      <c r="VL221" s="69"/>
      <c r="VM221" s="69"/>
      <c r="VN221" s="69"/>
      <c r="VO221" s="69"/>
      <c r="VP221" s="69"/>
      <c r="VQ221" s="69"/>
      <c r="VR221" s="69"/>
      <c r="VS221" s="69"/>
      <c r="VT221" s="69"/>
      <c r="VU221" s="69"/>
      <c r="VV221" s="69"/>
      <c r="VW221" s="69"/>
      <c r="VX221" s="69"/>
      <c r="VY221" s="69"/>
      <c r="VZ221" s="69"/>
      <c r="WA221" s="69"/>
      <c r="WB221" s="69"/>
      <c r="WC221" s="69"/>
      <c r="WD221" s="69"/>
      <c r="WE221" s="69"/>
      <c r="WF221" s="69"/>
      <c r="WG221" s="69"/>
      <c r="WH221" s="69"/>
      <c r="WI221" s="69"/>
      <c r="WJ221" s="69"/>
      <c r="WK221" s="69"/>
      <c r="WL221" s="69"/>
      <c r="WM221" s="69"/>
      <c r="WN221" s="69"/>
      <c r="WO221" s="69"/>
      <c r="WP221" s="69"/>
      <c r="WQ221" s="69"/>
      <c r="WR221" s="69"/>
      <c r="WS221" s="69"/>
      <c r="WT221" s="69"/>
      <c r="WU221" s="69"/>
      <c r="WV221" s="69"/>
      <c r="WW221" s="69"/>
      <c r="WX221" s="69"/>
      <c r="WY221" s="69"/>
      <c r="WZ221" s="69"/>
      <c r="XA221" s="69"/>
      <c r="XB221" s="69"/>
      <c r="XC221" s="69"/>
      <c r="XD221" s="69"/>
      <c r="XE221" s="69"/>
      <c r="XF221" s="69"/>
      <c r="XG221" s="69"/>
      <c r="XH221" s="69"/>
      <c r="XI221" s="69"/>
      <c r="XJ221" s="69"/>
      <c r="XK221" s="69"/>
      <c r="XL221" s="69"/>
      <c r="XM221" s="69"/>
      <c r="XN221" s="69"/>
      <c r="XO221" s="69"/>
      <c r="XP221" s="69"/>
      <c r="XQ221" s="69"/>
      <c r="XR221" s="69"/>
      <c r="XS221" s="69"/>
      <c r="XT221" s="69"/>
      <c r="XU221" s="69"/>
      <c r="XV221" s="69"/>
      <c r="XW221" s="69"/>
      <c r="XX221" s="69"/>
      <c r="XY221" s="69"/>
      <c r="XZ221" s="69"/>
      <c r="YA221" s="69"/>
      <c r="YB221" s="69"/>
      <c r="YC221" s="69"/>
      <c r="YD221" s="69"/>
      <c r="YE221" s="69"/>
      <c r="YF221" s="69"/>
      <c r="YG221" s="69"/>
      <c r="YH221" s="69"/>
      <c r="YI221" s="69"/>
      <c r="YJ221" s="69"/>
      <c r="YK221" s="69"/>
      <c r="YL221" s="69"/>
      <c r="YM221" s="69"/>
      <c r="YN221" s="69"/>
      <c r="YO221" s="69"/>
      <c r="YP221" s="69"/>
      <c r="YQ221" s="69"/>
      <c r="YR221" s="69"/>
      <c r="YS221" s="69"/>
      <c r="YT221" s="69"/>
      <c r="YU221" s="69"/>
      <c r="YV221" s="69"/>
      <c r="YW221" s="69"/>
      <c r="YX221" s="69"/>
      <c r="YY221" s="69"/>
      <c r="YZ221" s="69"/>
      <c r="ZA221" s="69"/>
      <c r="ZB221" s="69"/>
      <c r="ZC221" s="69"/>
      <c r="ZD221" s="69"/>
      <c r="ZE221" s="69"/>
      <c r="ZF221" s="69"/>
      <c r="ZG221" s="69"/>
      <c r="ZH221" s="69"/>
      <c r="ZI221" s="69"/>
      <c r="ZJ221" s="69"/>
      <c r="ZK221" s="69"/>
      <c r="ZL221" s="69"/>
      <c r="ZM221" s="69"/>
      <c r="ZN221" s="69"/>
      <c r="ZO221" s="69"/>
      <c r="ZP221" s="69"/>
      <c r="ZQ221" s="69"/>
      <c r="ZR221" s="69"/>
      <c r="ZS221" s="69"/>
      <c r="ZT221" s="69"/>
      <c r="ZU221" s="69"/>
      <c r="ZV221" s="69"/>
      <c r="ZW221" s="69"/>
      <c r="ZX221" s="69"/>
      <c r="ZY221" s="69"/>
      <c r="ZZ221" s="69"/>
      <c r="AAA221" s="69"/>
      <c r="AAB221" s="69"/>
      <c r="AAC221" s="69"/>
      <c r="AAD221" s="69"/>
      <c r="AAE221" s="69"/>
      <c r="AAF221" s="69"/>
      <c r="AAG221" s="69"/>
      <c r="AAH221" s="69"/>
      <c r="AAI221" s="69"/>
      <c r="AAJ221" s="69"/>
      <c r="AAK221" s="69"/>
      <c r="AAL221" s="69"/>
      <c r="AAM221" s="69"/>
      <c r="AAN221" s="69"/>
      <c r="AAO221" s="69"/>
      <c r="AAP221" s="69"/>
      <c r="AAQ221" s="69"/>
      <c r="AAR221" s="69"/>
      <c r="AAS221" s="69"/>
      <c r="AAT221" s="69"/>
      <c r="AAU221" s="69"/>
      <c r="AAV221" s="69"/>
      <c r="AAW221" s="69"/>
      <c r="AAX221" s="69"/>
      <c r="AAY221" s="69"/>
      <c r="AAZ221" s="69"/>
      <c r="ABA221" s="69"/>
      <c r="ABB221" s="69"/>
      <c r="ABC221" s="69"/>
      <c r="ABD221" s="69"/>
      <c r="ABE221" s="69"/>
      <c r="ABF221" s="69"/>
      <c r="ABG221" s="69"/>
      <c r="ABH221" s="69"/>
      <c r="ABI221" s="69"/>
      <c r="ABJ221" s="69"/>
      <c r="ABK221" s="69"/>
      <c r="ABL221" s="69"/>
      <c r="ABM221" s="69"/>
      <c r="ABN221" s="69"/>
      <c r="ABO221" s="69"/>
      <c r="ABP221" s="69"/>
      <c r="ABQ221" s="69"/>
      <c r="ABR221" s="69"/>
      <c r="ABS221" s="69"/>
      <c r="ABT221" s="69"/>
      <c r="ABU221" s="69"/>
      <c r="ABV221" s="69"/>
      <c r="ABW221" s="69"/>
      <c r="ABX221" s="69"/>
      <c r="ABY221" s="69"/>
      <c r="ABZ221" s="69"/>
      <c r="ACA221" s="69"/>
      <c r="ACB221" s="69"/>
      <c r="ACC221" s="69"/>
      <c r="ACD221" s="69"/>
      <c r="ACE221" s="69"/>
      <c r="ACF221" s="69"/>
      <c r="ACG221" s="69"/>
      <c r="ACH221" s="69"/>
      <c r="ACI221" s="69"/>
      <c r="ACJ221" s="69"/>
      <c r="ACK221" s="69"/>
      <c r="ACL221" s="69"/>
      <c r="ACM221" s="69"/>
      <c r="ACN221" s="69"/>
      <c r="ACO221" s="69"/>
      <c r="ACP221" s="69"/>
      <c r="ACQ221" s="69"/>
      <c r="ACR221" s="69"/>
      <c r="ACS221" s="69"/>
      <c r="ACT221" s="69"/>
      <c r="ACU221" s="69"/>
      <c r="ACV221" s="69"/>
      <c r="ACW221" s="69"/>
      <c r="ACX221" s="69"/>
      <c r="ACY221" s="69"/>
      <c r="ACZ221" s="69"/>
      <c r="ADA221" s="69"/>
      <c r="ADB221" s="69"/>
      <c r="ADC221" s="69"/>
      <c r="ADD221" s="69"/>
      <c r="ADE221" s="69"/>
      <c r="ADF221" s="69"/>
      <c r="ADG221" s="69"/>
      <c r="ADH221" s="69"/>
      <c r="ADI221" s="69"/>
      <c r="ADJ221" s="69"/>
      <c r="ADK221" s="69"/>
      <c r="ADL221" s="69"/>
      <c r="ADM221" s="69"/>
      <c r="ADN221" s="69"/>
      <c r="ADO221" s="69"/>
      <c r="ADP221" s="69"/>
      <c r="ADQ221" s="69"/>
      <c r="ADR221" s="69"/>
      <c r="ADS221" s="69"/>
      <c r="ADT221" s="69"/>
      <c r="ADU221" s="69"/>
      <c r="ADV221" s="69"/>
      <c r="ADW221" s="69"/>
      <c r="ADX221" s="69"/>
      <c r="ADY221" s="69"/>
      <c r="ADZ221" s="77"/>
      <c r="AEA221" s="69"/>
      <c r="AEB221" s="69"/>
      <c r="AEC221" s="69"/>
      <c r="AED221" s="69"/>
      <c r="AEE221" s="111">
        <f t="shared" si="84"/>
        <v>216</v>
      </c>
      <c r="AEF221" s="109"/>
      <c r="AEG221" s="69"/>
      <c r="AEH221" s="69"/>
      <c r="AEI221" s="69"/>
      <c r="AEJ221" s="69"/>
      <c r="AEK221" s="69"/>
      <c r="AEL221" s="69"/>
      <c r="AEM221" s="69"/>
      <c r="AEN221" s="69"/>
      <c r="AEO221" s="69"/>
      <c r="AEP221" s="69"/>
      <c r="AEQ221" s="69"/>
      <c r="AER221" s="69"/>
      <c r="AES221" s="69"/>
      <c r="AET221" s="69"/>
      <c r="AEU221" s="69"/>
      <c r="AEV221" s="69"/>
      <c r="AEW221" s="69"/>
      <c r="AEX221" s="69"/>
      <c r="AEY221" s="69"/>
      <c r="AEZ221" s="69"/>
      <c r="AFA221" s="69"/>
      <c r="AFB221" s="113"/>
      <c r="AFC221" s="113"/>
      <c r="AFD221" s="113"/>
      <c r="AFE221" s="113"/>
      <c r="AFF221" s="113"/>
      <c r="AFG221" s="113"/>
      <c r="AFH221" s="113"/>
      <c r="AFI221" s="113"/>
      <c r="AFJ221" s="113"/>
      <c r="AFK221" s="113"/>
      <c r="AFL221" s="113"/>
      <c r="AFM221" s="113"/>
      <c r="AFN221" s="113"/>
      <c r="AFO221" s="113"/>
      <c r="AFP221" s="113"/>
      <c r="AFQ221" s="113"/>
      <c r="AFR221" s="113"/>
      <c r="AFS221" s="113"/>
      <c r="AFT221" s="113"/>
      <c r="AFU221" s="113"/>
      <c r="AFV221" s="113"/>
      <c r="AFW221" s="113"/>
      <c r="AFX221" s="113"/>
      <c r="AFY221" s="113"/>
      <c r="AFZ221" s="113"/>
      <c r="AIP221" s="69"/>
      <c r="AIQ221" s="69"/>
      <c r="AIR221" s="69"/>
      <c r="AIS221" s="69"/>
      <c r="AIT221" s="69"/>
      <c r="AIU221" s="69"/>
    </row>
    <row r="222" spans="2:931" ht="4.5" customHeight="1" x14ac:dyDescent="0.25">
      <c r="C222" s="69"/>
      <c r="D222" s="69"/>
      <c r="E222" s="77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69"/>
      <c r="ER222" s="69"/>
      <c r="ES222" s="69"/>
      <c r="ET222" s="69"/>
      <c r="EU222" s="69"/>
      <c r="EV222" s="69"/>
      <c r="EW222" s="69"/>
      <c r="EX222" s="69"/>
      <c r="EY222" s="69"/>
      <c r="EZ222" s="69"/>
      <c r="FA222" s="69"/>
      <c r="FB222" s="69"/>
      <c r="FC222" s="69"/>
      <c r="FD222" s="69"/>
      <c r="FE222" s="69"/>
      <c r="FF222" s="69"/>
      <c r="FG222" s="69"/>
      <c r="FH222" s="69"/>
      <c r="FI222" s="69"/>
      <c r="FJ222" s="69"/>
      <c r="FK222" s="69"/>
      <c r="FL222" s="69"/>
      <c r="FM222" s="69"/>
      <c r="FN222" s="69"/>
      <c r="FO222" s="69"/>
      <c r="FP222" s="69"/>
      <c r="FQ222" s="69"/>
      <c r="FR222" s="69"/>
      <c r="FS222" s="69"/>
      <c r="FT222" s="69"/>
      <c r="FU222" s="69"/>
      <c r="FV222" s="69"/>
      <c r="FW222" s="69"/>
      <c r="FX222" s="69"/>
      <c r="FY222" s="69"/>
      <c r="FZ222" s="69"/>
      <c r="GA222" s="69"/>
      <c r="GB222" s="69"/>
      <c r="GC222" s="69"/>
      <c r="GD222" s="69"/>
      <c r="GE222" s="69"/>
      <c r="GF222" s="69"/>
      <c r="GG222" s="69"/>
      <c r="GH222" s="69"/>
      <c r="GI222" s="69"/>
      <c r="GJ222" s="69"/>
      <c r="GK222" s="69"/>
      <c r="GL222" s="69"/>
      <c r="GM222" s="69"/>
      <c r="GN222" s="69"/>
      <c r="GO222" s="69"/>
      <c r="GP222" s="69"/>
      <c r="GQ222" s="69"/>
      <c r="GR222" s="69"/>
      <c r="GS222" s="69"/>
      <c r="GT222" s="69"/>
      <c r="GU222" s="69"/>
      <c r="GV222" s="69"/>
      <c r="GW222" s="69"/>
      <c r="GX222" s="69"/>
      <c r="GY222" s="69"/>
      <c r="GZ222" s="69"/>
      <c r="HA222" s="69"/>
      <c r="HB222" s="69"/>
      <c r="HC222" s="69"/>
      <c r="HD222" s="69"/>
      <c r="HE222" s="69"/>
      <c r="HF222" s="69"/>
      <c r="HG222" s="69"/>
      <c r="HH222" s="69"/>
      <c r="HI222" s="69"/>
      <c r="HJ222" s="69"/>
      <c r="HK222" s="69"/>
      <c r="HL222" s="69"/>
      <c r="HM222" s="69"/>
      <c r="HN222" s="69"/>
      <c r="HO222" s="69"/>
      <c r="HP222" s="69"/>
      <c r="HQ222" s="69"/>
      <c r="HR222" s="69"/>
      <c r="HS222" s="69"/>
      <c r="HT222" s="69"/>
      <c r="HU222" s="69"/>
      <c r="HV222" s="69"/>
      <c r="HW222" s="69"/>
      <c r="HX222" s="69"/>
      <c r="HY222" s="69"/>
      <c r="HZ222" s="69"/>
      <c r="IA222" s="69"/>
      <c r="IB222" s="69"/>
      <c r="IC222" s="69"/>
      <c r="ID222" s="69"/>
      <c r="IE222" s="69"/>
      <c r="IF222" s="69"/>
      <c r="IG222" s="69"/>
      <c r="IH222" s="69"/>
      <c r="II222" s="69"/>
      <c r="IJ222" s="69"/>
      <c r="IK222" s="69"/>
      <c r="IL222" s="69"/>
      <c r="IM222" s="69"/>
      <c r="IN222" s="69"/>
      <c r="IO222" s="69"/>
      <c r="IP222" s="69"/>
      <c r="IQ222" s="69"/>
      <c r="IR222" s="69"/>
      <c r="IS222" s="69"/>
      <c r="IT222" s="69"/>
      <c r="IU222" s="69"/>
      <c r="IV222" s="69"/>
      <c r="IW222" s="69"/>
      <c r="IX222" s="69"/>
      <c r="IY222" s="69"/>
      <c r="IZ222" s="69"/>
      <c r="JA222" s="69"/>
      <c r="JB222" s="69"/>
      <c r="JC222" s="69"/>
      <c r="JD222" s="69"/>
      <c r="JE222" s="69"/>
      <c r="JF222" s="69"/>
      <c r="JG222" s="69"/>
      <c r="JH222" s="69"/>
      <c r="JI222" s="69"/>
      <c r="JJ222" s="69"/>
      <c r="JK222" s="69"/>
      <c r="JL222" s="69"/>
      <c r="JM222" s="69"/>
      <c r="JN222" s="69"/>
      <c r="JO222" s="69"/>
      <c r="JP222" s="69"/>
      <c r="JQ222" s="69"/>
      <c r="JR222" s="69"/>
      <c r="JS222" s="69"/>
      <c r="JT222" s="69"/>
      <c r="JU222" s="69"/>
      <c r="JV222" s="69"/>
      <c r="JW222" s="69"/>
      <c r="JX222" s="69"/>
      <c r="JY222" s="69"/>
      <c r="JZ222" s="69"/>
      <c r="KA222" s="69"/>
      <c r="KB222" s="69"/>
      <c r="KC222" s="69"/>
      <c r="KD222" s="69"/>
      <c r="KE222" s="69"/>
      <c r="KF222" s="69"/>
      <c r="KG222" s="69"/>
      <c r="KH222" s="69"/>
      <c r="KI222" s="69"/>
      <c r="KJ222" s="69"/>
      <c r="KK222" s="69"/>
      <c r="KL222" s="69"/>
      <c r="KM222" s="69"/>
      <c r="KN222" s="69"/>
      <c r="KO222" s="69"/>
      <c r="KP222" s="69"/>
      <c r="KQ222" s="69"/>
      <c r="KR222" s="69"/>
      <c r="KS222" s="69"/>
      <c r="KT222" s="69"/>
      <c r="KU222" s="69"/>
      <c r="KV222" s="69"/>
      <c r="KW222" s="69"/>
      <c r="KX222" s="69"/>
      <c r="KY222" s="69"/>
      <c r="KZ222" s="69"/>
      <c r="LA222" s="69"/>
      <c r="LB222" s="69"/>
      <c r="LC222" s="69"/>
      <c r="LD222" s="69"/>
      <c r="LE222" s="69"/>
      <c r="LF222" s="69"/>
      <c r="LG222" s="69"/>
      <c r="LH222" s="69"/>
      <c r="LI222" s="69"/>
      <c r="LJ222" s="69"/>
      <c r="LK222" s="69"/>
      <c r="LL222" s="69"/>
      <c r="LM222" s="69"/>
      <c r="LN222" s="69"/>
      <c r="LO222" s="69"/>
      <c r="LP222" s="69"/>
      <c r="LQ222" s="69"/>
      <c r="LR222" s="69"/>
      <c r="LS222" s="69"/>
      <c r="LT222" s="69"/>
      <c r="LU222" s="69"/>
      <c r="LV222" s="69"/>
      <c r="LW222" s="69"/>
      <c r="LX222" s="69"/>
      <c r="LY222" s="69"/>
      <c r="LZ222" s="69"/>
      <c r="MA222" s="69"/>
      <c r="MB222" s="69"/>
      <c r="MC222" s="69"/>
      <c r="MD222" s="69"/>
      <c r="ME222" s="69"/>
      <c r="MF222" s="69"/>
      <c r="MG222" s="69"/>
      <c r="MH222" s="69"/>
      <c r="MI222" s="69"/>
      <c r="MJ222" s="69"/>
      <c r="MK222" s="69"/>
      <c r="ML222" s="69"/>
      <c r="MM222" s="69"/>
      <c r="MN222" s="69"/>
      <c r="MO222" s="69"/>
      <c r="MP222" s="69"/>
      <c r="MQ222" s="69"/>
      <c r="MR222" s="69"/>
      <c r="MS222" s="69"/>
      <c r="MT222" s="69"/>
      <c r="MU222" s="69"/>
      <c r="MV222" s="69"/>
      <c r="MW222" s="69"/>
      <c r="MX222" s="69"/>
      <c r="MY222" s="69"/>
      <c r="MZ222" s="69"/>
      <c r="NA222" s="69"/>
      <c r="NB222" s="69"/>
      <c r="NC222" s="69"/>
      <c r="ND222" s="69"/>
      <c r="NE222" s="69"/>
      <c r="NF222" s="69"/>
      <c r="NG222" s="69"/>
      <c r="NH222" s="69"/>
      <c r="NI222" s="69"/>
      <c r="NJ222" s="69"/>
      <c r="NK222" s="69"/>
      <c r="NL222" s="69"/>
      <c r="NM222" s="69"/>
      <c r="NN222" s="69"/>
      <c r="NO222" s="69"/>
      <c r="NP222" s="69"/>
      <c r="NQ222" s="69"/>
      <c r="NR222" s="69"/>
      <c r="NS222" s="69"/>
      <c r="NT222" s="69"/>
      <c r="NU222" s="69"/>
      <c r="NV222" s="69"/>
      <c r="NW222" s="69"/>
      <c r="NX222" s="69"/>
      <c r="NY222" s="69"/>
      <c r="NZ222" s="69"/>
      <c r="OA222" s="69"/>
      <c r="OB222" s="69"/>
      <c r="OC222" s="69"/>
      <c r="OD222" s="69"/>
      <c r="OE222" s="69"/>
      <c r="OF222" s="69"/>
      <c r="OG222" s="69"/>
      <c r="OH222" s="69"/>
      <c r="OI222" s="69"/>
      <c r="OJ222" s="69"/>
      <c r="OK222" s="69"/>
      <c r="OL222" s="69"/>
      <c r="OM222" s="69"/>
      <c r="ON222" s="69"/>
      <c r="OO222" s="69"/>
      <c r="OP222" s="69"/>
      <c r="OQ222" s="69"/>
      <c r="OR222" s="69"/>
      <c r="OS222" s="69"/>
      <c r="OT222" s="69"/>
      <c r="OU222" s="69"/>
      <c r="OV222" s="69"/>
      <c r="OW222" s="69"/>
      <c r="OX222" s="69"/>
      <c r="OY222" s="69"/>
      <c r="OZ222" s="69"/>
      <c r="PA222" s="69"/>
      <c r="PB222" s="69"/>
      <c r="PC222" s="69"/>
      <c r="PD222" s="69"/>
      <c r="PE222" s="69"/>
      <c r="PF222" s="69"/>
      <c r="PG222" s="69"/>
      <c r="PH222" s="69"/>
      <c r="PI222" s="69"/>
      <c r="PJ222" s="69"/>
      <c r="PK222" s="69"/>
      <c r="PL222" s="69"/>
      <c r="PM222" s="69"/>
      <c r="PN222" s="69"/>
      <c r="PO222" s="69"/>
      <c r="PP222" s="69"/>
      <c r="PQ222" s="69"/>
      <c r="PR222" s="69"/>
      <c r="PS222" s="69"/>
      <c r="PT222" s="69"/>
      <c r="PU222" s="69"/>
      <c r="PV222" s="69"/>
      <c r="PW222" s="69"/>
      <c r="PX222" s="69"/>
      <c r="PY222" s="69"/>
      <c r="PZ222" s="69"/>
      <c r="QA222" s="69"/>
      <c r="QB222" s="69"/>
      <c r="QC222" s="69"/>
      <c r="QD222" s="69"/>
      <c r="QE222" s="69"/>
      <c r="QF222" s="69"/>
      <c r="QG222" s="69"/>
      <c r="QH222" s="69"/>
      <c r="QI222" s="69"/>
      <c r="QJ222" s="69"/>
      <c r="QK222" s="69"/>
      <c r="QL222" s="69"/>
      <c r="QM222" s="69"/>
      <c r="QN222" s="69"/>
      <c r="QO222" s="69"/>
      <c r="QP222" s="69"/>
      <c r="QQ222" s="69"/>
      <c r="QR222" s="69"/>
      <c r="QS222" s="69"/>
      <c r="QT222" s="69"/>
      <c r="QU222" s="69"/>
      <c r="QV222" s="69"/>
      <c r="QW222" s="69"/>
      <c r="QX222" s="69"/>
      <c r="QY222" s="69"/>
      <c r="QZ222" s="69"/>
      <c r="RA222" s="69"/>
      <c r="RB222" s="69"/>
      <c r="RC222" s="69"/>
      <c r="RD222" s="69"/>
      <c r="RE222" s="69"/>
      <c r="RF222" s="69"/>
      <c r="RG222" s="69"/>
      <c r="RH222" s="69"/>
      <c r="RI222" s="69"/>
      <c r="RJ222" s="69"/>
      <c r="RK222" s="69"/>
      <c r="RL222" s="69"/>
      <c r="RM222" s="69"/>
      <c r="RN222" s="69"/>
      <c r="RO222" s="69"/>
      <c r="RP222" s="69"/>
      <c r="RQ222" s="69"/>
      <c r="RR222" s="69"/>
      <c r="RS222" s="69"/>
      <c r="RT222" s="69"/>
      <c r="RU222" s="69"/>
      <c r="RV222" s="69"/>
      <c r="RW222" s="69"/>
      <c r="RX222" s="69"/>
      <c r="RY222" s="69"/>
      <c r="RZ222" s="69"/>
      <c r="SA222" s="69"/>
      <c r="SB222" s="69"/>
      <c r="SC222" s="69"/>
      <c r="SD222" s="69"/>
      <c r="SE222" s="69"/>
      <c r="SF222" s="69"/>
      <c r="SG222" s="69"/>
      <c r="SH222" s="69"/>
      <c r="SI222" s="69"/>
      <c r="SJ222" s="69"/>
      <c r="SK222" s="69"/>
      <c r="SL222" s="69"/>
      <c r="SM222" s="69"/>
      <c r="SN222" s="69"/>
      <c r="SO222" s="69"/>
      <c r="SP222" s="69"/>
      <c r="SQ222" s="69"/>
      <c r="SR222" s="69"/>
      <c r="SS222" s="69"/>
      <c r="ST222" s="69"/>
      <c r="SU222" s="69"/>
      <c r="SV222" s="69"/>
      <c r="SW222" s="69"/>
      <c r="SX222" s="69"/>
      <c r="SY222" s="69"/>
      <c r="SZ222" s="69"/>
      <c r="TA222" s="69"/>
      <c r="TB222" s="69"/>
      <c r="TC222" s="69"/>
      <c r="TD222" s="69"/>
      <c r="TE222" s="69"/>
      <c r="TF222" s="69"/>
      <c r="TG222" s="69"/>
      <c r="TH222" s="69"/>
      <c r="TI222" s="69"/>
      <c r="TJ222" s="69"/>
      <c r="TK222" s="69"/>
      <c r="TL222" s="69"/>
      <c r="TM222" s="69"/>
      <c r="TN222" s="69"/>
      <c r="TO222" s="69"/>
      <c r="TP222" s="69"/>
      <c r="TQ222" s="69"/>
      <c r="TR222" s="69"/>
      <c r="TS222" s="69"/>
      <c r="TT222" s="69"/>
      <c r="TU222" s="69"/>
      <c r="TV222" s="69"/>
      <c r="TW222" s="69"/>
      <c r="TX222" s="69"/>
      <c r="TY222" s="69"/>
      <c r="TZ222" s="69"/>
      <c r="UA222" s="69"/>
      <c r="UB222" s="69"/>
      <c r="UC222" s="69"/>
      <c r="UD222" s="69"/>
      <c r="UE222" s="69"/>
      <c r="UF222" s="69"/>
      <c r="UG222" s="69"/>
      <c r="UH222" s="69"/>
      <c r="UI222" s="69"/>
      <c r="UJ222" s="69"/>
      <c r="UK222" s="69"/>
      <c r="UL222" s="69"/>
      <c r="UM222" s="69"/>
      <c r="UN222" s="69"/>
      <c r="UO222" s="69"/>
      <c r="UP222" s="69"/>
      <c r="UQ222" s="69"/>
      <c r="UR222" s="69"/>
      <c r="US222" s="69"/>
      <c r="UT222" s="69"/>
      <c r="UU222" s="69"/>
      <c r="UV222" s="69"/>
      <c r="UW222" s="69"/>
      <c r="UX222" s="69"/>
      <c r="UY222" s="69"/>
      <c r="UZ222" s="69"/>
      <c r="VA222" s="69"/>
      <c r="VB222" s="69"/>
      <c r="VC222" s="69"/>
      <c r="VD222" s="69"/>
      <c r="VE222" s="69"/>
      <c r="VF222" s="69"/>
      <c r="VG222" s="69"/>
      <c r="VH222" s="69"/>
      <c r="VI222" s="69"/>
      <c r="VJ222" s="69"/>
      <c r="VK222" s="69"/>
      <c r="VL222" s="69"/>
      <c r="VM222" s="69"/>
      <c r="VN222" s="69"/>
      <c r="VO222" s="69"/>
      <c r="VP222" s="69"/>
      <c r="VQ222" s="69"/>
      <c r="VR222" s="69"/>
      <c r="VS222" s="69"/>
      <c r="VT222" s="69"/>
      <c r="VU222" s="69"/>
      <c r="VV222" s="69"/>
      <c r="VW222" s="69"/>
      <c r="VX222" s="69"/>
      <c r="VY222" s="69"/>
      <c r="VZ222" s="69"/>
      <c r="WA222" s="69"/>
      <c r="WB222" s="69"/>
      <c r="WC222" s="69"/>
      <c r="WD222" s="69"/>
      <c r="WE222" s="69"/>
      <c r="WF222" s="69"/>
      <c r="WG222" s="69"/>
      <c r="WH222" s="69"/>
      <c r="WI222" s="69"/>
      <c r="WJ222" s="69"/>
      <c r="WK222" s="69"/>
      <c r="WL222" s="69"/>
      <c r="WM222" s="69"/>
      <c r="WN222" s="69"/>
      <c r="WO222" s="69"/>
      <c r="WP222" s="69"/>
      <c r="WQ222" s="69"/>
      <c r="WR222" s="69"/>
      <c r="WS222" s="69"/>
      <c r="WT222" s="69"/>
      <c r="WU222" s="69"/>
      <c r="WV222" s="69"/>
      <c r="WW222" s="69"/>
      <c r="WX222" s="69"/>
      <c r="WY222" s="69"/>
      <c r="WZ222" s="69"/>
      <c r="XA222" s="69"/>
      <c r="XB222" s="69"/>
      <c r="XC222" s="69"/>
      <c r="XD222" s="69"/>
      <c r="XE222" s="69"/>
      <c r="XF222" s="69"/>
      <c r="XG222" s="69"/>
      <c r="XH222" s="69"/>
      <c r="XI222" s="69"/>
      <c r="XJ222" s="69"/>
      <c r="XK222" s="69"/>
      <c r="XL222" s="69"/>
      <c r="XM222" s="69"/>
      <c r="XN222" s="69"/>
      <c r="XO222" s="69"/>
      <c r="XP222" s="69"/>
      <c r="XQ222" s="69"/>
      <c r="XR222" s="69"/>
      <c r="XS222" s="69"/>
      <c r="XT222" s="69"/>
      <c r="XU222" s="69"/>
      <c r="XV222" s="69"/>
      <c r="XW222" s="69"/>
      <c r="XX222" s="69"/>
      <c r="XY222" s="69"/>
      <c r="XZ222" s="69"/>
      <c r="YA222" s="69"/>
      <c r="YB222" s="69"/>
      <c r="YC222" s="69"/>
      <c r="YD222" s="69"/>
      <c r="YE222" s="69"/>
      <c r="YF222" s="69"/>
      <c r="YG222" s="69"/>
      <c r="YH222" s="69"/>
      <c r="YI222" s="69"/>
      <c r="YJ222" s="69"/>
      <c r="YK222" s="69"/>
      <c r="YL222" s="69"/>
      <c r="YM222" s="69"/>
      <c r="YN222" s="69"/>
      <c r="YO222" s="69"/>
      <c r="YP222" s="69"/>
      <c r="YQ222" s="69"/>
      <c r="YR222" s="69"/>
      <c r="YS222" s="69"/>
      <c r="YT222" s="69"/>
      <c r="YU222" s="69"/>
      <c r="YV222" s="69"/>
      <c r="YW222" s="69"/>
      <c r="YX222" s="69"/>
      <c r="YY222" s="69"/>
      <c r="YZ222" s="69"/>
      <c r="ZA222" s="69"/>
      <c r="ZB222" s="69"/>
      <c r="ZC222" s="69"/>
      <c r="ZD222" s="69"/>
      <c r="ZE222" s="69"/>
      <c r="ZF222" s="69"/>
      <c r="ZG222" s="69"/>
      <c r="ZH222" s="69"/>
      <c r="ZI222" s="69"/>
      <c r="ZJ222" s="69"/>
      <c r="ZK222" s="69"/>
      <c r="ZL222" s="69"/>
      <c r="ZM222" s="69"/>
      <c r="ZN222" s="69"/>
      <c r="ZO222" s="69"/>
      <c r="ZP222" s="69"/>
      <c r="ZQ222" s="69"/>
      <c r="ZR222" s="69"/>
      <c r="ZS222" s="69"/>
      <c r="ZT222" s="69"/>
      <c r="ZU222" s="69"/>
      <c r="ZV222" s="69"/>
      <c r="ZW222" s="69"/>
      <c r="ZX222" s="69"/>
      <c r="ZY222" s="69"/>
      <c r="ZZ222" s="69"/>
      <c r="AAA222" s="69"/>
      <c r="AAB222" s="69"/>
      <c r="AAC222" s="69"/>
      <c r="AAD222" s="69"/>
      <c r="AAE222" s="69"/>
      <c r="AAF222" s="69"/>
      <c r="AAG222" s="69"/>
      <c r="AAH222" s="69"/>
      <c r="AAI222" s="69"/>
      <c r="AAJ222" s="69"/>
      <c r="AAK222" s="69"/>
      <c r="AAL222" s="69"/>
      <c r="AAM222" s="69"/>
      <c r="AAN222" s="69"/>
      <c r="AAO222" s="69"/>
      <c r="AAP222" s="69"/>
      <c r="AAQ222" s="69"/>
      <c r="AAR222" s="69"/>
      <c r="AAS222" s="69"/>
      <c r="AAT222" s="69"/>
      <c r="AAU222" s="69"/>
      <c r="AAV222" s="69"/>
      <c r="AAW222" s="69"/>
      <c r="AAX222" s="69"/>
      <c r="AAY222" s="69"/>
      <c r="AAZ222" s="69"/>
      <c r="ABA222" s="69"/>
      <c r="ABB222" s="69"/>
      <c r="ABC222" s="69"/>
      <c r="ABD222" s="69"/>
      <c r="ABE222" s="69"/>
      <c r="ABF222" s="69"/>
      <c r="ABG222" s="69"/>
      <c r="ABH222" s="69"/>
      <c r="ABI222" s="69"/>
      <c r="ABJ222" s="69"/>
      <c r="ABK222" s="69"/>
      <c r="ABL222" s="69"/>
      <c r="ABM222" s="69"/>
      <c r="ABN222" s="69"/>
      <c r="ABO222" s="69"/>
      <c r="ABP222" s="69"/>
      <c r="ABQ222" s="69"/>
      <c r="ABR222" s="69"/>
      <c r="ABS222" s="69"/>
      <c r="ABT222" s="69"/>
      <c r="ABU222" s="69"/>
      <c r="ABV222" s="69"/>
      <c r="ABW222" s="69"/>
      <c r="ABX222" s="69"/>
      <c r="ABY222" s="69"/>
      <c r="ABZ222" s="69"/>
      <c r="ACA222" s="69"/>
      <c r="ACB222" s="69"/>
      <c r="ACC222" s="69"/>
      <c r="ACD222" s="69"/>
      <c r="ACE222" s="69"/>
      <c r="ACF222" s="69"/>
      <c r="ACG222" s="69"/>
      <c r="ACH222" s="69"/>
      <c r="ACI222" s="69"/>
      <c r="ACJ222" s="69"/>
      <c r="ACK222" s="69"/>
      <c r="ACL222" s="69"/>
      <c r="ACM222" s="69"/>
      <c r="ACN222" s="69"/>
      <c r="ACO222" s="69"/>
      <c r="ACP222" s="69"/>
      <c r="ACQ222" s="69"/>
      <c r="ACR222" s="69"/>
      <c r="ACS222" s="69"/>
      <c r="ACT222" s="69"/>
      <c r="ACU222" s="69"/>
      <c r="ACV222" s="69"/>
      <c r="ACW222" s="69"/>
      <c r="ACX222" s="69"/>
      <c r="ACY222" s="69"/>
      <c r="ACZ222" s="69"/>
      <c r="ADA222" s="69"/>
      <c r="ADB222" s="69"/>
      <c r="ADC222" s="69"/>
      <c r="ADD222" s="69"/>
      <c r="ADE222" s="69"/>
      <c r="ADF222" s="69"/>
      <c r="ADG222" s="69"/>
      <c r="ADH222" s="69"/>
      <c r="ADI222" s="69"/>
      <c r="ADJ222" s="69"/>
      <c r="ADK222" s="69"/>
      <c r="ADL222" s="69"/>
      <c r="ADM222" s="69"/>
      <c r="ADN222" s="69"/>
      <c r="ADO222" s="69"/>
      <c r="ADP222" s="69"/>
      <c r="ADQ222" s="69"/>
      <c r="ADR222" s="69"/>
      <c r="ADS222" s="69"/>
      <c r="ADT222" s="69"/>
      <c r="ADU222" s="69"/>
      <c r="ADV222" s="69"/>
      <c r="ADW222" s="69"/>
      <c r="ADX222" s="69"/>
      <c r="ADY222" s="69"/>
      <c r="ADZ222" s="77"/>
      <c r="AEA222" s="69"/>
      <c r="AEB222" s="69"/>
      <c r="AEC222" s="69"/>
      <c r="AED222" s="69"/>
      <c r="AEE222" s="111">
        <f t="shared" si="84"/>
        <v>217</v>
      </c>
      <c r="AEF222" s="109"/>
      <c r="AEG222" s="69"/>
      <c r="AEH222" s="69"/>
      <c r="AEI222" s="69"/>
      <c r="AEJ222" s="69"/>
      <c r="AEK222" s="69"/>
      <c r="AEL222" s="69"/>
      <c r="AEM222" s="69"/>
      <c r="AEN222" s="69"/>
      <c r="AEO222" s="69"/>
      <c r="AEP222" s="69"/>
      <c r="AEQ222" s="69"/>
      <c r="AER222" s="69"/>
      <c r="AES222" s="69"/>
      <c r="AET222" s="69"/>
      <c r="AEU222" s="69"/>
      <c r="AEV222" s="69"/>
      <c r="AEW222" s="69"/>
      <c r="AEX222" s="69"/>
      <c r="AEY222" s="69"/>
      <c r="AEZ222" s="69"/>
      <c r="AFA222" s="69"/>
      <c r="AFB222" s="113"/>
      <c r="AFC222" s="113"/>
      <c r="AFD222" s="113"/>
      <c r="AFE222" s="113"/>
      <c r="AFF222" s="113"/>
      <c r="AFG222" s="113"/>
      <c r="AFH222" s="113"/>
      <c r="AFI222" s="113"/>
      <c r="AFJ222" s="113"/>
      <c r="AFK222" s="113"/>
      <c r="AFL222" s="113"/>
      <c r="AFM222" s="113"/>
      <c r="AFN222" s="113"/>
      <c r="AFO222" s="113"/>
      <c r="AFP222" s="113"/>
      <c r="AFQ222" s="113"/>
      <c r="AFR222" s="113"/>
      <c r="AFS222" s="113"/>
      <c r="AFT222" s="113"/>
      <c r="AFU222" s="113"/>
      <c r="AFV222" s="113"/>
      <c r="AFW222" s="113"/>
      <c r="AFX222" s="113"/>
      <c r="AFY222" s="113"/>
      <c r="AFZ222" s="113"/>
      <c r="AIP222" s="69"/>
      <c r="AIQ222" s="69"/>
      <c r="AIR222" s="69"/>
      <c r="AIS222" s="69"/>
      <c r="AIT222" s="69"/>
      <c r="AIU222" s="69"/>
    </row>
    <row r="223" spans="2:931" ht="4.5" customHeight="1" x14ac:dyDescent="0.25">
      <c r="C223" s="69"/>
      <c r="D223" s="69"/>
      <c r="E223" s="77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69"/>
      <c r="ER223" s="69"/>
      <c r="ES223" s="69"/>
      <c r="ET223" s="69"/>
      <c r="EU223" s="69"/>
      <c r="EV223" s="69"/>
      <c r="EW223" s="69"/>
      <c r="EX223" s="69"/>
      <c r="EY223" s="69"/>
      <c r="EZ223" s="69"/>
      <c r="FA223" s="69"/>
      <c r="FB223" s="69"/>
      <c r="FC223" s="69"/>
      <c r="FD223" s="69"/>
      <c r="FE223" s="69"/>
      <c r="FF223" s="69"/>
      <c r="FG223" s="69"/>
      <c r="FH223" s="69"/>
      <c r="FI223" s="69"/>
      <c r="FJ223" s="69"/>
      <c r="FK223" s="69"/>
      <c r="FL223" s="69"/>
      <c r="FM223" s="69"/>
      <c r="FN223" s="69"/>
      <c r="FO223" s="69"/>
      <c r="FP223" s="69"/>
      <c r="FQ223" s="69"/>
      <c r="FR223" s="69"/>
      <c r="FS223" s="69"/>
      <c r="FT223" s="69"/>
      <c r="FU223" s="69"/>
      <c r="FV223" s="69"/>
      <c r="FW223" s="69"/>
      <c r="FX223" s="69"/>
      <c r="FY223" s="69"/>
      <c r="FZ223" s="69"/>
      <c r="GA223" s="69"/>
      <c r="GB223" s="69"/>
      <c r="GC223" s="69"/>
      <c r="GD223" s="69"/>
      <c r="GE223" s="69"/>
      <c r="GF223" s="69"/>
      <c r="GG223" s="69"/>
      <c r="GH223" s="69"/>
      <c r="GI223" s="69"/>
      <c r="GJ223" s="69"/>
      <c r="GK223" s="69"/>
      <c r="GL223" s="69"/>
      <c r="GM223" s="69"/>
      <c r="GN223" s="69"/>
      <c r="GO223" s="69"/>
      <c r="GP223" s="69"/>
      <c r="GQ223" s="69"/>
      <c r="GR223" s="69"/>
      <c r="GS223" s="69"/>
      <c r="GT223" s="69"/>
      <c r="GU223" s="69"/>
      <c r="GV223" s="69"/>
      <c r="GW223" s="69"/>
      <c r="GX223" s="69"/>
      <c r="GY223" s="69"/>
      <c r="GZ223" s="69"/>
      <c r="HA223" s="69"/>
      <c r="HB223" s="69"/>
      <c r="HC223" s="69"/>
      <c r="HD223" s="69"/>
      <c r="HE223" s="69"/>
      <c r="HF223" s="69"/>
      <c r="HG223" s="69"/>
      <c r="HH223" s="69"/>
      <c r="HI223" s="69"/>
      <c r="HJ223" s="69"/>
      <c r="HK223" s="69"/>
      <c r="HL223" s="69"/>
      <c r="HM223" s="69"/>
      <c r="HN223" s="69"/>
      <c r="HO223" s="69"/>
      <c r="HP223" s="69"/>
      <c r="HQ223" s="69"/>
      <c r="HR223" s="69"/>
      <c r="HS223" s="69"/>
      <c r="HT223" s="69"/>
      <c r="HU223" s="69"/>
      <c r="HV223" s="69"/>
      <c r="HW223" s="69"/>
      <c r="HX223" s="69"/>
      <c r="HY223" s="69"/>
      <c r="HZ223" s="69"/>
      <c r="IA223" s="69"/>
      <c r="IB223" s="69"/>
      <c r="IC223" s="69"/>
      <c r="ID223" s="69"/>
      <c r="IE223" s="69"/>
      <c r="IF223" s="69"/>
      <c r="IG223" s="69"/>
      <c r="IH223" s="69"/>
      <c r="II223" s="69"/>
      <c r="IJ223" s="69"/>
      <c r="IK223" s="69"/>
      <c r="IL223" s="69"/>
      <c r="IM223" s="69"/>
      <c r="IN223" s="69"/>
      <c r="IO223" s="69"/>
      <c r="IP223" s="69"/>
      <c r="IQ223" s="69"/>
      <c r="IR223" s="69"/>
      <c r="IS223" s="69"/>
      <c r="IT223" s="69"/>
      <c r="IU223" s="69"/>
      <c r="IV223" s="69"/>
      <c r="IW223" s="69"/>
      <c r="IX223" s="69"/>
      <c r="IY223" s="69"/>
      <c r="IZ223" s="69"/>
      <c r="JA223" s="69"/>
      <c r="JB223" s="69"/>
      <c r="JC223" s="69"/>
      <c r="JD223" s="69"/>
      <c r="JE223" s="69"/>
      <c r="JF223" s="69"/>
      <c r="JG223" s="69"/>
      <c r="JH223" s="69"/>
      <c r="JI223" s="69"/>
      <c r="JJ223" s="69"/>
      <c r="JK223" s="69"/>
      <c r="JL223" s="69"/>
      <c r="JM223" s="69"/>
      <c r="JN223" s="69"/>
      <c r="JO223" s="69"/>
      <c r="JP223" s="69"/>
      <c r="JQ223" s="69"/>
      <c r="JR223" s="69"/>
      <c r="JS223" s="69"/>
      <c r="JT223" s="69"/>
      <c r="JU223" s="69"/>
      <c r="JV223" s="69"/>
      <c r="JW223" s="69"/>
      <c r="JX223" s="69"/>
      <c r="JY223" s="69"/>
      <c r="JZ223" s="69"/>
      <c r="KA223" s="69"/>
      <c r="KB223" s="69"/>
      <c r="KC223" s="69"/>
      <c r="KD223" s="69"/>
      <c r="KE223" s="69"/>
      <c r="KF223" s="69"/>
      <c r="KG223" s="69"/>
      <c r="KH223" s="69"/>
      <c r="KI223" s="69"/>
      <c r="KJ223" s="69"/>
      <c r="KK223" s="69"/>
      <c r="KL223" s="69"/>
      <c r="KM223" s="69"/>
      <c r="KN223" s="69"/>
      <c r="KO223" s="69"/>
      <c r="KP223" s="69"/>
      <c r="KQ223" s="69"/>
      <c r="KR223" s="69"/>
      <c r="KS223" s="69"/>
      <c r="KT223" s="69"/>
      <c r="KU223" s="69"/>
      <c r="KV223" s="69"/>
      <c r="KW223" s="69"/>
      <c r="KX223" s="69"/>
      <c r="KY223" s="69"/>
      <c r="KZ223" s="69"/>
      <c r="LA223" s="69"/>
      <c r="LB223" s="69"/>
      <c r="LC223" s="69"/>
      <c r="LD223" s="69"/>
      <c r="LE223" s="69"/>
      <c r="LF223" s="69"/>
      <c r="LG223" s="69"/>
      <c r="LH223" s="69"/>
      <c r="LI223" s="69"/>
      <c r="LJ223" s="69"/>
      <c r="LK223" s="69"/>
      <c r="LL223" s="69"/>
      <c r="LM223" s="69"/>
      <c r="LN223" s="69"/>
      <c r="LO223" s="69"/>
      <c r="LP223" s="69"/>
      <c r="LQ223" s="69"/>
      <c r="LR223" s="69"/>
      <c r="LS223" s="69"/>
      <c r="LT223" s="69"/>
      <c r="LU223" s="69"/>
      <c r="LV223" s="69"/>
      <c r="LW223" s="69"/>
      <c r="LX223" s="69"/>
      <c r="LY223" s="69"/>
      <c r="LZ223" s="69"/>
      <c r="MA223" s="69"/>
      <c r="MB223" s="69"/>
      <c r="MC223" s="69"/>
      <c r="MD223" s="69"/>
      <c r="ME223" s="69"/>
      <c r="MF223" s="69"/>
      <c r="MG223" s="69"/>
      <c r="MH223" s="69"/>
      <c r="MI223" s="69"/>
      <c r="MJ223" s="69"/>
      <c r="MK223" s="69"/>
      <c r="ML223" s="69"/>
      <c r="MM223" s="69"/>
      <c r="MN223" s="69"/>
      <c r="MO223" s="69"/>
      <c r="MP223" s="69"/>
      <c r="MQ223" s="69"/>
      <c r="MR223" s="69"/>
      <c r="MS223" s="69"/>
      <c r="MT223" s="69"/>
      <c r="MU223" s="69"/>
      <c r="MV223" s="69"/>
      <c r="MW223" s="69"/>
      <c r="MX223" s="69"/>
      <c r="MY223" s="69"/>
      <c r="MZ223" s="69"/>
      <c r="NA223" s="69"/>
      <c r="NB223" s="69"/>
      <c r="NC223" s="69"/>
      <c r="ND223" s="69"/>
      <c r="NE223" s="69"/>
      <c r="NF223" s="69"/>
      <c r="NG223" s="69"/>
      <c r="NH223" s="69"/>
      <c r="NI223" s="69"/>
      <c r="NJ223" s="69"/>
      <c r="NK223" s="69"/>
      <c r="NL223" s="69"/>
      <c r="NM223" s="69"/>
      <c r="NN223" s="69"/>
      <c r="NO223" s="69"/>
      <c r="NP223" s="69"/>
      <c r="NQ223" s="69"/>
      <c r="NR223" s="69"/>
      <c r="NS223" s="69"/>
      <c r="NT223" s="69"/>
      <c r="NU223" s="69"/>
      <c r="NV223" s="69"/>
      <c r="NW223" s="69"/>
      <c r="NX223" s="69"/>
      <c r="NY223" s="69"/>
      <c r="NZ223" s="69"/>
      <c r="OA223" s="69"/>
      <c r="OB223" s="69"/>
      <c r="OC223" s="69"/>
      <c r="OD223" s="69"/>
      <c r="OE223" s="69"/>
      <c r="OF223" s="69"/>
      <c r="OG223" s="69"/>
      <c r="OH223" s="69"/>
      <c r="OI223" s="69"/>
      <c r="OJ223" s="69"/>
      <c r="OK223" s="69"/>
      <c r="OL223" s="69"/>
      <c r="OM223" s="69"/>
      <c r="ON223" s="69"/>
      <c r="OO223" s="69"/>
      <c r="OP223" s="69"/>
      <c r="OQ223" s="69"/>
      <c r="OR223" s="69"/>
      <c r="OS223" s="69"/>
      <c r="OT223" s="69"/>
      <c r="OU223" s="69"/>
      <c r="OV223" s="69"/>
      <c r="OW223" s="69"/>
      <c r="OX223" s="69"/>
      <c r="OY223" s="69"/>
      <c r="OZ223" s="69"/>
      <c r="PA223" s="69"/>
      <c r="PB223" s="69"/>
      <c r="PC223" s="69"/>
      <c r="PD223" s="69"/>
      <c r="PE223" s="69"/>
      <c r="PF223" s="69"/>
      <c r="PG223" s="69"/>
      <c r="PH223" s="69"/>
      <c r="PI223" s="69"/>
      <c r="PJ223" s="69"/>
      <c r="PK223" s="69"/>
      <c r="PL223" s="69"/>
      <c r="PM223" s="69"/>
      <c r="PN223" s="69"/>
      <c r="PO223" s="69"/>
      <c r="PP223" s="69"/>
      <c r="PQ223" s="69"/>
      <c r="PR223" s="69"/>
      <c r="PS223" s="69"/>
      <c r="PT223" s="69"/>
      <c r="PU223" s="69"/>
      <c r="PV223" s="69"/>
      <c r="PW223" s="69"/>
      <c r="PX223" s="69"/>
      <c r="PY223" s="69"/>
      <c r="PZ223" s="69"/>
      <c r="QA223" s="69"/>
      <c r="QB223" s="69"/>
      <c r="QC223" s="69"/>
      <c r="QD223" s="69"/>
      <c r="QE223" s="69"/>
      <c r="QF223" s="69"/>
      <c r="QG223" s="69"/>
      <c r="QH223" s="69"/>
      <c r="QI223" s="69"/>
      <c r="QJ223" s="69"/>
      <c r="QK223" s="69"/>
      <c r="QL223" s="69"/>
      <c r="QM223" s="69"/>
      <c r="QN223" s="69"/>
      <c r="QO223" s="69"/>
      <c r="QP223" s="69"/>
      <c r="QQ223" s="69"/>
      <c r="QR223" s="69"/>
      <c r="QS223" s="69"/>
      <c r="QT223" s="69"/>
      <c r="QU223" s="69"/>
      <c r="QV223" s="69"/>
      <c r="QW223" s="69"/>
      <c r="QX223" s="69"/>
      <c r="QY223" s="69"/>
      <c r="QZ223" s="69"/>
      <c r="RA223" s="69"/>
      <c r="RB223" s="69"/>
      <c r="RC223" s="69"/>
      <c r="RD223" s="69"/>
      <c r="RE223" s="69"/>
      <c r="RF223" s="69"/>
      <c r="RG223" s="69"/>
      <c r="RH223" s="69"/>
      <c r="RI223" s="69"/>
      <c r="RJ223" s="69"/>
      <c r="RK223" s="69"/>
      <c r="RL223" s="69"/>
      <c r="RM223" s="69"/>
      <c r="RN223" s="69"/>
      <c r="RO223" s="69"/>
      <c r="RP223" s="69"/>
      <c r="RQ223" s="69"/>
      <c r="RR223" s="69"/>
      <c r="RS223" s="69"/>
      <c r="RT223" s="69"/>
      <c r="RU223" s="69"/>
      <c r="RV223" s="69"/>
      <c r="RW223" s="69"/>
      <c r="RX223" s="69"/>
      <c r="RY223" s="69"/>
      <c r="RZ223" s="69"/>
      <c r="SA223" s="69"/>
      <c r="SB223" s="69"/>
      <c r="SC223" s="69"/>
      <c r="SD223" s="69"/>
      <c r="SE223" s="69"/>
      <c r="SF223" s="69"/>
      <c r="SG223" s="69"/>
      <c r="SH223" s="69"/>
      <c r="SI223" s="69"/>
      <c r="SJ223" s="69"/>
      <c r="SK223" s="69"/>
      <c r="SL223" s="69"/>
      <c r="SM223" s="69"/>
      <c r="SN223" s="69"/>
      <c r="SO223" s="69"/>
      <c r="SP223" s="69"/>
      <c r="SQ223" s="69"/>
      <c r="SR223" s="69"/>
      <c r="SS223" s="69"/>
      <c r="ST223" s="69"/>
      <c r="SU223" s="69"/>
      <c r="SV223" s="69"/>
      <c r="SW223" s="69"/>
      <c r="SX223" s="69"/>
      <c r="SY223" s="69"/>
      <c r="SZ223" s="69"/>
      <c r="TA223" s="69"/>
      <c r="TB223" s="69"/>
      <c r="TC223" s="69"/>
      <c r="TD223" s="69"/>
      <c r="TE223" s="69"/>
      <c r="TF223" s="69"/>
      <c r="TG223" s="69"/>
      <c r="TH223" s="69"/>
      <c r="TI223" s="69"/>
      <c r="TJ223" s="69"/>
      <c r="TK223" s="69"/>
      <c r="TL223" s="69"/>
      <c r="TM223" s="69"/>
      <c r="TN223" s="69"/>
      <c r="TO223" s="69"/>
      <c r="TP223" s="69"/>
      <c r="TQ223" s="69"/>
      <c r="TR223" s="69"/>
      <c r="TS223" s="69"/>
      <c r="TT223" s="69"/>
      <c r="TU223" s="69"/>
      <c r="TV223" s="69"/>
      <c r="TW223" s="69"/>
      <c r="TX223" s="69"/>
      <c r="TY223" s="69"/>
      <c r="TZ223" s="69"/>
      <c r="UA223" s="69"/>
      <c r="UB223" s="69"/>
      <c r="UC223" s="69"/>
      <c r="UD223" s="69"/>
      <c r="UE223" s="69"/>
      <c r="UF223" s="69"/>
      <c r="UG223" s="69"/>
      <c r="UH223" s="69"/>
      <c r="UI223" s="69"/>
      <c r="UJ223" s="69"/>
      <c r="UK223" s="69"/>
      <c r="UL223" s="69"/>
      <c r="UM223" s="69"/>
      <c r="UN223" s="69"/>
      <c r="UO223" s="69"/>
      <c r="UP223" s="69"/>
      <c r="UQ223" s="69"/>
      <c r="UR223" s="69"/>
      <c r="US223" s="69"/>
      <c r="UT223" s="69"/>
      <c r="UU223" s="69"/>
      <c r="UV223" s="69"/>
      <c r="UW223" s="69"/>
      <c r="UX223" s="69"/>
      <c r="UY223" s="69"/>
      <c r="UZ223" s="69"/>
      <c r="VA223" s="69"/>
      <c r="VB223" s="69"/>
      <c r="VC223" s="69"/>
      <c r="VD223" s="69"/>
      <c r="VE223" s="69"/>
      <c r="VF223" s="69"/>
      <c r="VG223" s="69"/>
      <c r="VH223" s="69"/>
      <c r="VI223" s="69"/>
      <c r="VJ223" s="69"/>
      <c r="VK223" s="69"/>
      <c r="VL223" s="69"/>
      <c r="VM223" s="69"/>
      <c r="VN223" s="69"/>
      <c r="VO223" s="69"/>
      <c r="VP223" s="69"/>
      <c r="VQ223" s="69"/>
      <c r="VR223" s="69"/>
      <c r="VS223" s="69"/>
      <c r="VT223" s="69"/>
      <c r="VU223" s="69"/>
      <c r="VV223" s="69"/>
      <c r="VW223" s="69"/>
      <c r="VX223" s="69"/>
      <c r="VY223" s="69"/>
      <c r="VZ223" s="69"/>
      <c r="WA223" s="69"/>
      <c r="WB223" s="69"/>
      <c r="WC223" s="69"/>
      <c r="WD223" s="69"/>
      <c r="WE223" s="69"/>
      <c r="WF223" s="69"/>
      <c r="WG223" s="69"/>
      <c r="WH223" s="69"/>
      <c r="WI223" s="69"/>
      <c r="WJ223" s="69"/>
      <c r="WK223" s="69"/>
      <c r="WL223" s="69"/>
      <c r="WM223" s="69"/>
      <c r="WN223" s="69"/>
      <c r="WO223" s="69"/>
      <c r="WP223" s="69"/>
      <c r="WQ223" s="69"/>
      <c r="WR223" s="69"/>
      <c r="WS223" s="69"/>
      <c r="WT223" s="69"/>
      <c r="WU223" s="69"/>
      <c r="WV223" s="69"/>
      <c r="WW223" s="69"/>
      <c r="WX223" s="69"/>
      <c r="WY223" s="69"/>
      <c r="WZ223" s="69"/>
      <c r="XA223" s="69"/>
      <c r="XB223" s="69"/>
      <c r="XC223" s="69"/>
      <c r="XD223" s="69"/>
      <c r="XE223" s="69"/>
      <c r="XF223" s="69"/>
      <c r="XG223" s="69"/>
      <c r="XH223" s="69"/>
      <c r="XI223" s="69"/>
      <c r="XJ223" s="69"/>
      <c r="XK223" s="69"/>
      <c r="XL223" s="69"/>
      <c r="XM223" s="69"/>
      <c r="XN223" s="69"/>
      <c r="XO223" s="69"/>
      <c r="XP223" s="69"/>
      <c r="XQ223" s="69"/>
      <c r="XR223" s="69"/>
      <c r="XS223" s="69"/>
      <c r="XT223" s="69"/>
      <c r="XU223" s="69"/>
      <c r="XV223" s="69"/>
      <c r="XW223" s="69"/>
      <c r="XX223" s="69"/>
      <c r="XY223" s="69"/>
      <c r="XZ223" s="69"/>
      <c r="YA223" s="69"/>
      <c r="YB223" s="69"/>
      <c r="YC223" s="69"/>
      <c r="YD223" s="69"/>
      <c r="YE223" s="69"/>
      <c r="YF223" s="69"/>
      <c r="YG223" s="69"/>
      <c r="YH223" s="69"/>
      <c r="YI223" s="69"/>
      <c r="YJ223" s="69"/>
      <c r="YK223" s="69"/>
      <c r="YL223" s="69"/>
      <c r="YM223" s="69"/>
      <c r="YN223" s="69"/>
      <c r="YO223" s="69"/>
      <c r="YP223" s="69"/>
      <c r="YQ223" s="69"/>
      <c r="YR223" s="69"/>
      <c r="YS223" s="69"/>
      <c r="YT223" s="69"/>
      <c r="YU223" s="69"/>
      <c r="YV223" s="69"/>
      <c r="YW223" s="69"/>
      <c r="YX223" s="69"/>
      <c r="YY223" s="69"/>
      <c r="YZ223" s="69"/>
      <c r="ZA223" s="69"/>
      <c r="ZB223" s="69"/>
      <c r="ZC223" s="69"/>
      <c r="ZD223" s="69"/>
      <c r="ZE223" s="69"/>
      <c r="ZF223" s="69"/>
      <c r="ZG223" s="69"/>
      <c r="ZH223" s="69"/>
      <c r="ZI223" s="69"/>
      <c r="ZJ223" s="69"/>
      <c r="ZK223" s="69"/>
      <c r="ZL223" s="69"/>
      <c r="ZM223" s="69"/>
      <c r="ZN223" s="69"/>
      <c r="ZO223" s="69"/>
      <c r="ZP223" s="69"/>
      <c r="ZQ223" s="69"/>
      <c r="ZR223" s="69"/>
      <c r="ZS223" s="69"/>
      <c r="ZT223" s="69"/>
      <c r="ZU223" s="69"/>
      <c r="ZV223" s="69"/>
      <c r="ZW223" s="69"/>
      <c r="ZX223" s="69"/>
      <c r="ZY223" s="69"/>
      <c r="ZZ223" s="69"/>
      <c r="AAA223" s="69"/>
      <c r="AAB223" s="69"/>
      <c r="AAC223" s="69"/>
      <c r="AAD223" s="69"/>
      <c r="AAE223" s="69"/>
      <c r="AAF223" s="69"/>
      <c r="AAG223" s="69"/>
      <c r="AAH223" s="69"/>
      <c r="AAI223" s="69"/>
      <c r="AAJ223" s="69"/>
      <c r="AAK223" s="69"/>
      <c r="AAL223" s="69"/>
      <c r="AAM223" s="69"/>
      <c r="AAN223" s="69"/>
      <c r="AAO223" s="69"/>
      <c r="AAP223" s="69"/>
      <c r="AAQ223" s="69"/>
      <c r="AAR223" s="69"/>
      <c r="AAS223" s="69"/>
      <c r="AAT223" s="69"/>
      <c r="AAU223" s="69"/>
      <c r="AAV223" s="69"/>
      <c r="AAW223" s="69"/>
      <c r="AAX223" s="69"/>
      <c r="AAY223" s="69"/>
      <c r="AAZ223" s="69"/>
      <c r="ABA223" s="69"/>
      <c r="ABB223" s="69"/>
      <c r="ABC223" s="69"/>
      <c r="ABD223" s="69"/>
      <c r="ABE223" s="69"/>
      <c r="ABF223" s="69"/>
      <c r="ABG223" s="69"/>
      <c r="ABH223" s="69"/>
      <c r="ABI223" s="69"/>
      <c r="ABJ223" s="69"/>
      <c r="ABK223" s="69"/>
      <c r="ABL223" s="69"/>
      <c r="ABM223" s="69"/>
      <c r="ABN223" s="69"/>
      <c r="ABO223" s="69"/>
      <c r="ABP223" s="69"/>
      <c r="ABQ223" s="69"/>
      <c r="ABR223" s="69"/>
      <c r="ABS223" s="69"/>
      <c r="ABT223" s="69"/>
      <c r="ABU223" s="69"/>
      <c r="ABV223" s="69"/>
      <c r="ABW223" s="69"/>
      <c r="ABX223" s="69"/>
      <c r="ABY223" s="69"/>
      <c r="ABZ223" s="69"/>
      <c r="ACA223" s="69"/>
      <c r="ACB223" s="69"/>
      <c r="ACC223" s="69"/>
      <c r="ACD223" s="69"/>
      <c r="ACE223" s="69"/>
      <c r="ACF223" s="69"/>
      <c r="ACG223" s="69"/>
      <c r="ACH223" s="69"/>
      <c r="ACI223" s="69"/>
      <c r="ACJ223" s="69"/>
      <c r="ACK223" s="69"/>
      <c r="ACL223" s="69"/>
      <c r="ACM223" s="69"/>
      <c r="ACN223" s="69"/>
      <c r="ACO223" s="69"/>
      <c r="ACP223" s="69"/>
      <c r="ACQ223" s="69"/>
      <c r="ACR223" s="69"/>
      <c r="ACS223" s="69"/>
      <c r="ACT223" s="69"/>
      <c r="ACU223" s="69"/>
      <c r="ACV223" s="69"/>
      <c r="ACW223" s="69"/>
      <c r="ACX223" s="69"/>
      <c r="ACY223" s="69"/>
      <c r="ACZ223" s="69"/>
      <c r="ADA223" s="69"/>
      <c r="ADB223" s="69"/>
      <c r="ADC223" s="69"/>
      <c r="ADD223" s="69"/>
      <c r="ADE223" s="69"/>
      <c r="ADF223" s="69"/>
      <c r="ADG223" s="69"/>
      <c r="ADH223" s="69"/>
      <c r="ADI223" s="69"/>
      <c r="ADJ223" s="69"/>
      <c r="ADK223" s="69"/>
      <c r="ADL223" s="69"/>
      <c r="ADM223" s="69"/>
      <c r="ADN223" s="69"/>
      <c r="ADO223" s="69"/>
      <c r="ADP223" s="69"/>
      <c r="ADQ223" s="69"/>
      <c r="ADR223" s="69"/>
      <c r="ADS223" s="69"/>
      <c r="ADT223" s="69"/>
      <c r="ADU223" s="69"/>
      <c r="ADV223" s="69"/>
      <c r="ADW223" s="69"/>
      <c r="ADX223" s="69"/>
      <c r="ADY223" s="69"/>
      <c r="ADZ223" s="77"/>
      <c r="AEA223" s="69"/>
      <c r="AEB223" s="69"/>
      <c r="AEC223" s="69"/>
      <c r="AED223" s="69"/>
      <c r="AEE223" s="111">
        <f t="shared" si="84"/>
        <v>218</v>
      </c>
      <c r="AEF223" s="109"/>
      <c r="AEG223" s="69"/>
      <c r="AEH223" s="69"/>
      <c r="AEI223" s="69"/>
      <c r="AEJ223" s="69"/>
      <c r="AEK223" s="69"/>
      <c r="AEL223" s="69"/>
      <c r="AEM223" s="69"/>
      <c r="AEN223" s="69"/>
      <c r="AEO223" s="69"/>
      <c r="AEP223" s="69"/>
      <c r="AEQ223" s="69"/>
      <c r="AER223" s="69"/>
      <c r="AES223" s="69"/>
      <c r="AET223" s="69"/>
      <c r="AEU223" s="69"/>
      <c r="AEV223" s="69"/>
      <c r="AEW223" s="69"/>
      <c r="AEX223" s="69"/>
      <c r="AEY223" s="69"/>
      <c r="AEZ223" s="69"/>
      <c r="AFA223" s="69"/>
      <c r="AFB223" s="113"/>
      <c r="AFC223" s="113"/>
      <c r="AFD223" s="113"/>
      <c r="AFE223" s="113"/>
      <c r="AFF223" s="113"/>
      <c r="AFG223" s="113"/>
      <c r="AFH223" s="113"/>
      <c r="AFI223" s="113"/>
      <c r="AFJ223" s="113"/>
      <c r="AFK223" s="113"/>
      <c r="AFL223" s="113"/>
      <c r="AFM223" s="113"/>
      <c r="AFN223" s="113"/>
      <c r="AFO223" s="113"/>
      <c r="AFP223" s="113"/>
      <c r="AFQ223" s="113"/>
      <c r="AFR223" s="113"/>
      <c r="AFS223" s="113"/>
      <c r="AFT223" s="113"/>
      <c r="AFU223" s="113"/>
      <c r="AFV223" s="113"/>
      <c r="AFW223" s="113"/>
      <c r="AFX223" s="113"/>
      <c r="AFY223" s="113"/>
      <c r="AFZ223" s="113"/>
      <c r="AIP223" s="69"/>
      <c r="AIQ223" s="69"/>
      <c r="AIR223" s="69"/>
      <c r="AIS223" s="69"/>
      <c r="AIT223" s="69"/>
      <c r="AIU223" s="69"/>
    </row>
    <row r="224" spans="2:931" ht="4.5" customHeight="1" x14ac:dyDescent="0.25">
      <c r="C224" s="69"/>
      <c r="D224" s="69"/>
      <c r="E224" s="77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69"/>
      <c r="FF224" s="69"/>
      <c r="FG224" s="69"/>
      <c r="FH224" s="69"/>
      <c r="FI224" s="69"/>
      <c r="FJ224" s="69"/>
      <c r="FK224" s="69"/>
      <c r="FL224" s="69"/>
      <c r="FM224" s="69"/>
      <c r="FN224" s="69"/>
      <c r="FO224" s="69"/>
      <c r="FP224" s="69"/>
      <c r="FQ224" s="69"/>
      <c r="FR224" s="69"/>
      <c r="FS224" s="69"/>
      <c r="FT224" s="69"/>
      <c r="FU224" s="69"/>
      <c r="FV224" s="69"/>
      <c r="FW224" s="69"/>
      <c r="FX224" s="69"/>
      <c r="FY224" s="69"/>
      <c r="FZ224" s="69"/>
      <c r="GA224" s="69"/>
      <c r="GB224" s="69"/>
      <c r="GC224" s="69"/>
      <c r="GD224" s="69"/>
      <c r="GE224" s="69"/>
      <c r="GF224" s="69"/>
      <c r="GG224" s="69"/>
      <c r="GH224" s="69"/>
      <c r="GI224" s="69"/>
      <c r="GJ224" s="69"/>
      <c r="GK224" s="69"/>
      <c r="GL224" s="69"/>
      <c r="GM224" s="69"/>
      <c r="GN224" s="69"/>
      <c r="GO224" s="69"/>
      <c r="GP224" s="69"/>
      <c r="GQ224" s="69"/>
      <c r="GR224" s="69"/>
      <c r="GS224" s="69"/>
      <c r="GT224" s="69"/>
      <c r="GU224" s="69"/>
      <c r="GV224" s="69"/>
      <c r="GW224" s="69"/>
      <c r="GX224" s="69"/>
      <c r="GY224" s="69"/>
      <c r="GZ224" s="69"/>
      <c r="HA224" s="69"/>
      <c r="HB224" s="69"/>
      <c r="HC224" s="69"/>
      <c r="HD224" s="69"/>
      <c r="HE224" s="69"/>
      <c r="HF224" s="69"/>
      <c r="HG224" s="69"/>
      <c r="HH224" s="69"/>
      <c r="HI224" s="69"/>
      <c r="HJ224" s="69"/>
      <c r="HK224" s="69"/>
      <c r="HL224" s="69"/>
      <c r="HM224" s="69"/>
      <c r="HN224" s="69"/>
      <c r="HO224" s="69"/>
      <c r="HP224" s="69"/>
      <c r="HQ224" s="69"/>
      <c r="HR224" s="69"/>
      <c r="HS224" s="69"/>
      <c r="HT224" s="69"/>
      <c r="HU224" s="69"/>
      <c r="HV224" s="69"/>
      <c r="HW224" s="69"/>
      <c r="HX224" s="69"/>
      <c r="HY224" s="69"/>
      <c r="HZ224" s="69"/>
      <c r="IA224" s="69"/>
      <c r="IB224" s="69"/>
      <c r="IC224" s="69"/>
      <c r="ID224" s="69"/>
      <c r="IE224" s="69"/>
      <c r="IF224" s="69"/>
      <c r="IG224" s="69"/>
      <c r="IH224" s="69"/>
      <c r="II224" s="69"/>
      <c r="IJ224" s="69"/>
      <c r="IK224" s="69"/>
      <c r="IL224" s="69"/>
      <c r="IM224" s="69"/>
      <c r="IN224" s="69"/>
      <c r="IO224" s="69"/>
      <c r="IP224" s="69"/>
      <c r="IQ224" s="69"/>
      <c r="IR224" s="69"/>
      <c r="IS224" s="69"/>
      <c r="IT224" s="69"/>
      <c r="IU224" s="69"/>
      <c r="IV224" s="69"/>
      <c r="IW224" s="69"/>
      <c r="IX224" s="69"/>
      <c r="IY224" s="69"/>
      <c r="IZ224" s="69"/>
      <c r="JA224" s="69"/>
      <c r="JB224" s="69"/>
      <c r="JC224" s="69"/>
      <c r="JD224" s="69"/>
      <c r="JE224" s="69"/>
      <c r="JF224" s="69"/>
      <c r="JG224" s="69"/>
      <c r="JH224" s="69"/>
      <c r="JI224" s="69"/>
      <c r="JJ224" s="69"/>
      <c r="JK224" s="69"/>
      <c r="JL224" s="69"/>
      <c r="JM224" s="69"/>
      <c r="JN224" s="69"/>
      <c r="JO224" s="69"/>
      <c r="JP224" s="69"/>
      <c r="JQ224" s="69"/>
      <c r="JR224" s="69"/>
      <c r="JS224" s="69"/>
      <c r="JT224" s="69"/>
      <c r="JU224" s="69"/>
      <c r="JV224" s="69"/>
      <c r="JW224" s="69"/>
      <c r="JX224" s="69"/>
      <c r="JY224" s="69"/>
      <c r="JZ224" s="69"/>
      <c r="KA224" s="69"/>
      <c r="KB224" s="69"/>
      <c r="KC224" s="69"/>
      <c r="KD224" s="69"/>
      <c r="KE224" s="69"/>
      <c r="KF224" s="69"/>
      <c r="KG224" s="69"/>
      <c r="KH224" s="69"/>
      <c r="KI224" s="69"/>
      <c r="KJ224" s="69"/>
      <c r="KK224" s="69"/>
      <c r="KL224" s="69"/>
      <c r="KM224" s="69"/>
      <c r="KN224" s="69"/>
      <c r="KO224" s="69"/>
      <c r="KP224" s="69"/>
      <c r="KQ224" s="69"/>
      <c r="KR224" s="69"/>
      <c r="KS224" s="69"/>
      <c r="KT224" s="69"/>
      <c r="KU224" s="69"/>
      <c r="KV224" s="69"/>
      <c r="KW224" s="69"/>
      <c r="KX224" s="69"/>
      <c r="KY224" s="69"/>
      <c r="KZ224" s="69"/>
      <c r="LA224" s="69"/>
      <c r="LB224" s="69"/>
      <c r="LC224" s="69"/>
      <c r="LD224" s="69"/>
      <c r="LE224" s="69"/>
      <c r="LF224" s="69"/>
      <c r="LG224" s="69"/>
      <c r="LH224" s="69"/>
      <c r="LI224" s="69"/>
      <c r="LJ224" s="69"/>
      <c r="LK224" s="69"/>
      <c r="LL224" s="69"/>
      <c r="LM224" s="69"/>
      <c r="LN224" s="69"/>
      <c r="LO224" s="69"/>
      <c r="LP224" s="69"/>
      <c r="LQ224" s="69"/>
      <c r="LR224" s="69"/>
      <c r="LS224" s="69"/>
      <c r="LT224" s="69"/>
      <c r="LU224" s="69"/>
      <c r="LV224" s="69"/>
      <c r="LW224" s="69"/>
      <c r="LX224" s="69"/>
      <c r="LY224" s="69"/>
      <c r="LZ224" s="69"/>
      <c r="MA224" s="69"/>
      <c r="MB224" s="69"/>
      <c r="MC224" s="69"/>
      <c r="MD224" s="69"/>
      <c r="ME224" s="69"/>
      <c r="MF224" s="69"/>
      <c r="MG224" s="69"/>
      <c r="MH224" s="69"/>
      <c r="MI224" s="69"/>
      <c r="MJ224" s="69"/>
      <c r="MK224" s="69"/>
      <c r="ML224" s="69"/>
      <c r="MM224" s="69"/>
      <c r="MN224" s="69"/>
      <c r="MO224" s="69"/>
      <c r="MP224" s="69"/>
      <c r="MQ224" s="69"/>
      <c r="MR224" s="69"/>
      <c r="MS224" s="69"/>
      <c r="MT224" s="69"/>
      <c r="MU224" s="69"/>
      <c r="MV224" s="69"/>
      <c r="MW224" s="69"/>
      <c r="MX224" s="69"/>
      <c r="MY224" s="69"/>
      <c r="MZ224" s="69"/>
      <c r="NA224" s="69"/>
      <c r="NB224" s="69"/>
      <c r="NC224" s="69"/>
      <c r="ND224" s="69"/>
      <c r="NE224" s="69"/>
      <c r="NF224" s="69"/>
      <c r="NG224" s="69"/>
      <c r="NH224" s="69"/>
      <c r="NI224" s="69"/>
      <c r="NJ224" s="69"/>
      <c r="NK224" s="69"/>
      <c r="NL224" s="69"/>
      <c r="NM224" s="69"/>
      <c r="NN224" s="69"/>
      <c r="NO224" s="69"/>
      <c r="NP224" s="69"/>
      <c r="NQ224" s="69"/>
      <c r="NR224" s="69"/>
      <c r="NS224" s="69"/>
      <c r="NT224" s="69"/>
      <c r="NU224" s="69"/>
      <c r="NV224" s="69"/>
      <c r="NW224" s="69"/>
      <c r="NX224" s="69"/>
      <c r="NY224" s="69"/>
      <c r="NZ224" s="69"/>
      <c r="OA224" s="69"/>
      <c r="OB224" s="69"/>
      <c r="OC224" s="69"/>
      <c r="OD224" s="69"/>
      <c r="OE224" s="69"/>
      <c r="OF224" s="69"/>
      <c r="OG224" s="69"/>
      <c r="OH224" s="69"/>
      <c r="OI224" s="69"/>
      <c r="OJ224" s="69"/>
      <c r="OK224" s="69"/>
      <c r="OL224" s="69"/>
      <c r="OM224" s="69"/>
      <c r="ON224" s="69"/>
      <c r="OO224" s="69"/>
      <c r="OP224" s="69"/>
      <c r="OQ224" s="69"/>
      <c r="OR224" s="69"/>
      <c r="OS224" s="69"/>
      <c r="OT224" s="69"/>
      <c r="OU224" s="69"/>
      <c r="OV224" s="69"/>
      <c r="OW224" s="69"/>
      <c r="OX224" s="69"/>
      <c r="OY224" s="69"/>
      <c r="OZ224" s="69"/>
      <c r="PA224" s="69"/>
      <c r="PB224" s="69"/>
      <c r="PC224" s="69"/>
      <c r="PD224" s="69"/>
      <c r="PE224" s="69"/>
      <c r="PF224" s="69"/>
      <c r="PG224" s="69"/>
      <c r="PH224" s="69"/>
      <c r="PI224" s="69"/>
      <c r="PJ224" s="69"/>
      <c r="PK224" s="69"/>
      <c r="PL224" s="69"/>
      <c r="PM224" s="69"/>
      <c r="PN224" s="69"/>
      <c r="PO224" s="69"/>
      <c r="PP224" s="69"/>
      <c r="PQ224" s="69"/>
      <c r="PR224" s="69"/>
      <c r="PS224" s="69"/>
      <c r="PT224" s="69"/>
      <c r="PU224" s="69"/>
      <c r="PV224" s="69"/>
      <c r="PW224" s="69"/>
      <c r="PX224" s="69"/>
      <c r="PY224" s="69"/>
      <c r="PZ224" s="69"/>
      <c r="QA224" s="69"/>
      <c r="QB224" s="69"/>
      <c r="QC224" s="69"/>
      <c r="QD224" s="69"/>
      <c r="QE224" s="69"/>
      <c r="QF224" s="69"/>
      <c r="QG224" s="69"/>
      <c r="QH224" s="69"/>
      <c r="QI224" s="69"/>
      <c r="QJ224" s="69"/>
      <c r="QK224" s="69"/>
      <c r="QL224" s="69"/>
      <c r="QM224" s="69"/>
      <c r="QN224" s="69"/>
      <c r="QO224" s="69"/>
      <c r="QP224" s="69"/>
      <c r="QQ224" s="69"/>
      <c r="QR224" s="69"/>
      <c r="QS224" s="69"/>
      <c r="QT224" s="69"/>
      <c r="QU224" s="69"/>
      <c r="QV224" s="69"/>
      <c r="QW224" s="69"/>
      <c r="QX224" s="69"/>
      <c r="QY224" s="69"/>
      <c r="QZ224" s="69"/>
      <c r="RA224" s="69"/>
      <c r="RB224" s="69"/>
      <c r="RC224" s="69"/>
      <c r="RD224" s="69"/>
      <c r="RE224" s="69"/>
      <c r="RF224" s="69"/>
      <c r="RG224" s="69"/>
      <c r="RH224" s="69"/>
      <c r="RI224" s="69"/>
      <c r="RJ224" s="69"/>
      <c r="RK224" s="69"/>
      <c r="RL224" s="69"/>
      <c r="RM224" s="69"/>
      <c r="RN224" s="69"/>
      <c r="RO224" s="69"/>
      <c r="RP224" s="69"/>
      <c r="RQ224" s="69"/>
      <c r="RR224" s="69"/>
      <c r="RS224" s="69"/>
      <c r="RT224" s="69"/>
      <c r="RU224" s="69"/>
      <c r="RV224" s="69"/>
      <c r="RW224" s="69"/>
      <c r="RX224" s="69"/>
      <c r="RY224" s="69"/>
      <c r="RZ224" s="69"/>
      <c r="SA224" s="69"/>
      <c r="SB224" s="69"/>
      <c r="SC224" s="69"/>
      <c r="SD224" s="69"/>
      <c r="SE224" s="69"/>
      <c r="SF224" s="69"/>
      <c r="SG224" s="69"/>
      <c r="SH224" s="69"/>
      <c r="SI224" s="69"/>
      <c r="SJ224" s="69"/>
      <c r="SK224" s="69"/>
      <c r="SL224" s="69"/>
      <c r="SM224" s="69"/>
      <c r="SN224" s="69"/>
      <c r="SO224" s="69"/>
      <c r="SP224" s="69"/>
      <c r="SQ224" s="69"/>
      <c r="SR224" s="69"/>
      <c r="SS224" s="69"/>
      <c r="ST224" s="69"/>
      <c r="SU224" s="69"/>
      <c r="SV224" s="69"/>
      <c r="SW224" s="69"/>
      <c r="SX224" s="69"/>
      <c r="SY224" s="69"/>
      <c r="SZ224" s="69"/>
      <c r="TA224" s="69"/>
      <c r="TB224" s="69"/>
      <c r="TC224" s="69"/>
      <c r="TD224" s="69"/>
      <c r="TE224" s="69"/>
      <c r="TF224" s="69"/>
      <c r="TG224" s="69"/>
      <c r="TH224" s="69"/>
      <c r="TI224" s="69"/>
      <c r="TJ224" s="69"/>
      <c r="TK224" s="69"/>
      <c r="TL224" s="69"/>
      <c r="TM224" s="69"/>
      <c r="TN224" s="69"/>
      <c r="TO224" s="69"/>
      <c r="TP224" s="69"/>
      <c r="TQ224" s="69"/>
      <c r="TR224" s="69"/>
      <c r="TS224" s="69"/>
      <c r="TT224" s="69"/>
      <c r="TU224" s="69"/>
      <c r="TV224" s="69"/>
      <c r="TW224" s="69"/>
      <c r="TX224" s="69"/>
      <c r="TY224" s="69"/>
      <c r="TZ224" s="69"/>
      <c r="UA224" s="69"/>
      <c r="UB224" s="69"/>
      <c r="UC224" s="69"/>
      <c r="UD224" s="69"/>
      <c r="UE224" s="69"/>
      <c r="UF224" s="69"/>
      <c r="UG224" s="69"/>
      <c r="UH224" s="69"/>
      <c r="UI224" s="69"/>
      <c r="UJ224" s="69"/>
      <c r="UK224" s="69"/>
      <c r="UL224" s="69"/>
      <c r="UM224" s="69"/>
      <c r="UN224" s="69"/>
      <c r="UO224" s="69"/>
      <c r="UP224" s="69"/>
      <c r="UQ224" s="69"/>
      <c r="UR224" s="69"/>
      <c r="US224" s="69"/>
      <c r="UT224" s="69"/>
      <c r="UU224" s="69"/>
      <c r="UV224" s="69"/>
      <c r="UW224" s="69"/>
      <c r="UX224" s="69"/>
      <c r="UY224" s="69"/>
      <c r="UZ224" s="69"/>
      <c r="VA224" s="69"/>
      <c r="VB224" s="69"/>
      <c r="VC224" s="69"/>
      <c r="VD224" s="69"/>
      <c r="VE224" s="69"/>
      <c r="VF224" s="69"/>
      <c r="VG224" s="69"/>
      <c r="VH224" s="69"/>
      <c r="VI224" s="69"/>
      <c r="VJ224" s="69"/>
      <c r="VK224" s="69"/>
      <c r="VL224" s="69"/>
      <c r="VM224" s="69"/>
      <c r="VN224" s="69"/>
      <c r="VO224" s="69"/>
      <c r="VP224" s="69"/>
      <c r="VQ224" s="69"/>
      <c r="VR224" s="69"/>
      <c r="VS224" s="69"/>
      <c r="VT224" s="69"/>
      <c r="VU224" s="69"/>
      <c r="VV224" s="69"/>
      <c r="VW224" s="69"/>
      <c r="VX224" s="69"/>
      <c r="VY224" s="69"/>
      <c r="VZ224" s="69"/>
      <c r="WA224" s="69"/>
      <c r="WB224" s="69"/>
      <c r="WC224" s="69"/>
      <c r="WD224" s="69"/>
      <c r="WE224" s="69"/>
      <c r="WF224" s="69"/>
      <c r="WG224" s="69"/>
      <c r="WH224" s="69"/>
      <c r="WI224" s="69"/>
      <c r="WJ224" s="69"/>
      <c r="WK224" s="69"/>
      <c r="WL224" s="69"/>
      <c r="WM224" s="69"/>
      <c r="WN224" s="69"/>
      <c r="WO224" s="69"/>
      <c r="WP224" s="69"/>
      <c r="WQ224" s="69"/>
      <c r="WR224" s="69"/>
      <c r="WS224" s="69"/>
      <c r="WT224" s="69"/>
      <c r="WU224" s="69"/>
      <c r="WV224" s="69"/>
      <c r="WW224" s="69"/>
      <c r="WX224" s="69"/>
      <c r="WY224" s="69"/>
      <c r="WZ224" s="69"/>
      <c r="XA224" s="69"/>
      <c r="XB224" s="69"/>
      <c r="XC224" s="69"/>
      <c r="XD224" s="69"/>
      <c r="XE224" s="69"/>
      <c r="XF224" s="69"/>
      <c r="XG224" s="69"/>
      <c r="XH224" s="69"/>
      <c r="XI224" s="69"/>
      <c r="XJ224" s="69"/>
      <c r="XK224" s="69"/>
      <c r="XL224" s="69"/>
      <c r="XM224" s="69"/>
      <c r="XN224" s="69"/>
      <c r="XO224" s="69"/>
      <c r="XP224" s="69"/>
      <c r="XQ224" s="69"/>
      <c r="XR224" s="69"/>
      <c r="XS224" s="69"/>
      <c r="XT224" s="69"/>
      <c r="XU224" s="69"/>
      <c r="XV224" s="69"/>
      <c r="XW224" s="69"/>
      <c r="XX224" s="69"/>
      <c r="XY224" s="69"/>
      <c r="XZ224" s="69"/>
      <c r="YA224" s="69"/>
      <c r="YB224" s="69"/>
      <c r="YC224" s="69"/>
      <c r="YD224" s="69"/>
      <c r="YE224" s="69"/>
      <c r="YF224" s="69"/>
      <c r="YG224" s="69"/>
      <c r="YH224" s="69"/>
      <c r="YI224" s="69"/>
      <c r="YJ224" s="69"/>
      <c r="YK224" s="69"/>
      <c r="YL224" s="69"/>
      <c r="YM224" s="69"/>
      <c r="YN224" s="69"/>
      <c r="YO224" s="69"/>
      <c r="YP224" s="69"/>
      <c r="YQ224" s="69"/>
      <c r="YR224" s="69"/>
      <c r="YS224" s="69"/>
      <c r="YT224" s="69"/>
      <c r="YU224" s="69"/>
      <c r="YV224" s="69"/>
      <c r="YW224" s="69"/>
      <c r="YX224" s="69"/>
      <c r="YY224" s="69"/>
      <c r="YZ224" s="69"/>
      <c r="ZA224" s="69"/>
      <c r="ZB224" s="69"/>
      <c r="ZC224" s="69"/>
      <c r="ZD224" s="69"/>
      <c r="ZE224" s="69"/>
      <c r="ZF224" s="69"/>
      <c r="ZG224" s="69"/>
      <c r="ZH224" s="69"/>
      <c r="ZI224" s="69"/>
      <c r="ZJ224" s="69"/>
      <c r="ZK224" s="69"/>
      <c r="ZL224" s="69"/>
      <c r="ZM224" s="69"/>
      <c r="ZN224" s="69"/>
      <c r="ZO224" s="69"/>
      <c r="ZP224" s="69"/>
      <c r="ZQ224" s="69"/>
      <c r="ZR224" s="69"/>
      <c r="ZS224" s="69"/>
      <c r="ZT224" s="69"/>
      <c r="ZU224" s="69"/>
      <c r="ZV224" s="69"/>
      <c r="ZW224" s="69"/>
      <c r="ZX224" s="69"/>
      <c r="ZY224" s="69"/>
      <c r="ZZ224" s="69"/>
      <c r="AAA224" s="69"/>
      <c r="AAB224" s="69"/>
      <c r="AAC224" s="69"/>
      <c r="AAD224" s="69"/>
      <c r="AAE224" s="69"/>
      <c r="AAF224" s="69"/>
      <c r="AAG224" s="69"/>
      <c r="AAH224" s="69"/>
      <c r="AAI224" s="69"/>
      <c r="AAJ224" s="69"/>
      <c r="AAK224" s="69"/>
      <c r="AAL224" s="69"/>
      <c r="AAM224" s="69"/>
      <c r="AAN224" s="69"/>
      <c r="AAO224" s="69"/>
      <c r="AAP224" s="69"/>
      <c r="AAQ224" s="69"/>
      <c r="AAR224" s="69"/>
      <c r="AAS224" s="69"/>
      <c r="AAT224" s="69"/>
      <c r="AAU224" s="69"/>
      <c r="AAV224" s="69"/>
      <c r="AAW224" s="69"/>
      <c r="AAX224" s="69"/>
      <c r="AAY224" s="69"/>
      <c r="AAZ224" s="69"/>
      <c r="ABA224" s="69"/>
      <c r="ABB224" s="69"/>
      <c r="ABC224" s="69"/>
      <c r="ABD224" s="69"/>
      <c r="ABE224" s="69"/>
      <c r="ABF224" s="69"/>
      <c r="ABG224" s="69"/>
      <c r="ABH224" s="69"/>
      <c r="ABI224" s="69"/>
      <c r="ABJ224" s="69"/>
      <c r="ABK224" s="69"/>
      <c r="ABL224" s="69"/>
      <c r="ABM224" s="69"/>
      <c r="ABN224" s="69"/>
      <c r="ABO224" s="69"/>
      <c r="ABP224" s="69"/>
      <c r="ABQ224" s="69"/>
      <c r="ABR224" s="69"/>
      <c r="ABS224" s="69"/>
      <c r="ABT224" s="69"/>
      <c r="ABU224" s="69"/>
      <c r="ABV224" s="69"/>
      <c r="ABW224" s="69"/>
      <c r="ABX224" s="69"/>
      <c r="ABY224" s="69"/>
      <c r="ABZ224" s="69"/>
      <c r="ACA224" s="69"/>
      <c r="ACB224" s="69"/>
      <c r="ACC224" s="69"/>
      <c r="ACD224" s="69"/>
      <c r="ACE224" s="69"/>
      <c r="ACF224" s="69"/>
      <c r="ACG224" s="69"/>
      <c r="ACH224" s="69"/>
      <c r="ACI224" s="69"/>
      <c r="ACJ224" s="69"/>
      <c r="ACK224" s="69"/>
      <c r="ACL224" s="69"/>
      <c r="ACM224" s="69"/>
      <c r="ACN224" s="69"/>
      <c r="ACO224" s="69"/>
      <c r="ACP224" s="69"/>
      <c r="ACQ224" s="69"/>
      <c r="ACR224" s="69"/>
      <c r="ACS224" s="69"/>
      <c r="ACT224" s="69"/>
      <c r="ACU224" s="69"/>
      <c r="ACV224" s="69"/>
      <c r="ACW224" s="69"/>
      <c r="ACX224" s="69"/>
      <c r="ACY224" s="69"/>
      <c r="ACZ224" s="69"/>
      <c r="ADA224" s="69"/>
      <c r="ADB224" s="69"/>
      <c r="ADC224" s="69"/>
      <c r="ADD224" s="69"/>
      <c r="ADE224" s="69"/>
      <c r="ADF224" s="69"/>
      <c r="ADG224" s="69"/>
      <c r="ADH224" s="69"/>
      <c r="ADI224" s="69"/>
      <c r="ADJ224" s="69"/>
      <c r="ADK224" s="69"/>
      <c r="ADL224" s="69"/>
      <c r="ADM224" s="69"/>
      <c r="ADN224" s="69"/>
      <c r="ADO224" s="69"/>
      <c r="ADP224" s="69"/>
      <c r="ADQ224" s="69"/>
      <c r="ADR224" s="69"/>
      <c r="ADS224" s="69"/>
      <c r="ADT224" s="69"/>
      <c r="ADU224" s="69"/>
      <c r="ADV224" s="69"/>
      <c r="ADW224" s="69"/>
      <c r="ADX224" s="69"/>
      <c r="ADY224" s="69"/>
      <c r="ADZ224" s="77"/>
      <c r="AEA224" s="69"/>
      <c r="AEB224" s="69"/>
      <c r="AEC224" s="69"/>
      <c r="AED224" s="69"/>
      <c r="AEE224" s="111">
        <f t="shared" si="84"/>
        <v>219</v>
      </c>
      <c r="AEF224" s="109"/>
      <c r="AEG224" s="69"/>
      <c r="AEH224" s="69"/>
      <c r="AEI224" s="69"/>
      <c r="AEJ224" s="69"/>
      <c r="AEK224" s="69"/>
      <c r="AEL224" s="69"/>
      <c r="AEM224" s="69"/>
      <c r="AEN224" s="69"/>
      <c r="AEO224" s="69"/>
      <c r="AEP224" s="69"/>
      <c r="AEQ224" s="69"/>
      <c r="AER224" s="69"/>
      <c r="AES224" s="69"/>
      <c r="AET224" s="69"/>
      <c r="AEU224" s="69"/>
      <c r="AEV224" s="69"/>
      <c r="AEW224" s="69"/>
      <c r="AEX224" s="69"/>
      <c r="AEY224" s="69"/>
      <c r="AEZ224" s="69"/>
      <c r="AFA224" s="69"/>
      <c r="AFB224" s="113"/>
      <c r="AFC224" s="113"/>
      <c r="AFD224" s="113"/>
      <c r="AFE224" s="113"/>
      <c r="AFF224" s="113"/>
      <c r="AFG224" s="113"/>
      <c r="AFH224" s="113"/>
      <c r="AFI224" s="113"/>
      <c r="AFJ224" s="113"/>
      <c r="AFK224" s="113"/>
      <c r="AFL224" s="113"/>
      <c r="AFM224" s="113"/>
      <c r="AFN224" s="113"/>
      <c r="AFO224" s="113"/>
      <c r="AFP224" s="113"/>
      <c r="AFQ224" s="113"/>
      <c r="AFR224" s="113"/>
      <c r="AFS224" s="113"/>
      <c r="AFT224" s="113"/>
      <c r="AFU224" s="113"/>
      <c r="AFV224" s="113"/>
      <c r="AFW224" s="113"/>
      <c r="AFX224" s="113"/>
      <c r="AFY224" s="113"/>
      <c r="AFZ224" s="113"/>
      <c r="AIP224" s="69"/>
      <c r="AIQ224" s="69"/>
      <c r="AIR224" s="69"/>
      <c r="AIS224" s="69"/>
      <c r="AIT224" s="69"/>
      <c r="AIU224" s="69"/>
    </row>
    <row r="225" spans="3:931" ht="4.5" customHeight="1" x14ac:dyDescent="0.25">
      <c r="C225" s="69"/>
      <c r="D225" s="69"/>
      <c r="E225" s="77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69"/>
      <c r="ER225" s="69"/>
      <c r="ES225" s="69"/>
      <c r="ET225" s="69"/>
      <c r="EU225" s="69"/>
      <c r="EV225" s="69"/>
      <c r="EW225" s="69"/>
      <c r="EX225" s="69"/>
      <c r="EY225" s="69"/>
      <c r="EZ225" s="69"/>
      <c r="FA225" s="69"/>
      <c r="FB225" s="69"/>
      <c r="FC225" s="69"/>
      <c r="FD225" s="69"/>
      <c r="FE225" s="69"/>
      <c r="FF225" s="69"/>
      <c r="FG225" s="69"/>
      <c r="FH225" s="69"/>
      <c r="FI225" s="69"/>
      <c r="FJ225" s="69"/>
      <c r="FK225" s="69"/>
      <c r="FL225" s="69"/>
      <c r="FM225" s="69"/>
      <c r="FN225" s="69"/>
      <c r="FO225" s="69"/>
      <c r="FP225" s="69"/>
      <c r="FQ225" s="69"/>
      <c r="FR225" s="69"/>
      <c r="FS225" s="69"/>
      <c r="FT225" s="69"/>
      <c r="FU225" s="69"/>
      <c r="FV225" s="69"/>
      <c r="FW225" s="69"/>
      <c r="FX225" s="69"/>
      <c r="FY225" s="69"/>
      <c r="FZ225" s="69"/>
      <c r="GA225" s="69"/>
      <c r="GB225" s="69"/>
      <c r="GC225" s="69"/>
      <c r="GD225" s="69"/>
      <c r="GE225" s="69"/>
      <c r="GF225" s="69"/>
      <c r="GG225" s="69"/>
      <c r="GH225" s="69"/>
      <c r="GI225" s="69"/>
      <c r="GJ225" s="69"/>
      <c r="GK225" s="69"/>
      <c r="GL225" s="69"/>
      <c r="GM225" s="69"/>
      <c r="GN225" s="69"/>
      <c r="GO225" s="69"/>
      <c r="GP225" s="69"/>
      <c r="GQ225" s="69"/>
      <c r="GR225" s="69"/>
      <c r="GS225" s="69"/>
      <c r="GT225" s="69"/>
      <c r="GU225" s="69"/>
      <c r="GV225" s="69"/>
      <c r="GW225" s="69"/>
      <c r="GX225" s="69"/>
      <c r="GY225" s="69"/>
      <c r="GZ225" s="69"/>
      <c r="HA225" s="69"/>
      <c r="HB225" s="69"/>
      <c r="HC225" s="69"/>
      <c r="HD225" s="69"/>
      <c r="HE225" s="69"/>
      <c r="HF225" s="69"/>
      <c r="HG225" s="69"/>
      <c r="HH225" s="69"/>
      <c r="HI225" s="69"/>
      <c r="HJ225" s="69"/>
      <c r="HK225" s="69"/>
      <c r="HL225" s="69"/>
      <c r="HM225" s="69"/>
      <c r="HN225" s="69"/>
      <c r="HO225" s="69"/>
      <c r="HP225" s="69"/>
      <c r="HQ225" s="69"/>
      <c r="HR225" s="69"/>
      <c r="HS225" s="69"/>
      <c r="HT225" s="69"/>
      <c r="HU225" s="69"/>
      <c r="HV225" s="69"/>
      <c r="HW225" s="69"/>
      <c r="HX225" s="69"/>
      <c r="HY225" s="69"/>
      <c r="HZ225" s="69"/>
      <c r="IA225" s="69"/>
      <c r="IB225" s="69"/>
      <c r="IC225" s="69"/>
      <c r="ID225" s="69"/>
      <c r="IE225" s="69"/>
      <c r="IF225" s="69"/>
      <c r="IG225" s="69"/>
      <c r="IH225" s="69"/>
      <c r="II225" s="69"/>
      <c r="IJ225" s="69"/>
      <c r="IK225" s="69"/>
      <c r="IL225" s="69"/>
      <c r="IM225" s="69"/>
      <c r="IN225" s="69"/>
      <c r="IO225" s="69"/>
      <c r="IP225" s="69"/>
      <c r="IQ225" s="69"/>
      <c r="IR225" s="69"/>
      <c r="IS225" s="69"/>
      <c r="IT225" s="69"/>
      <c r="IU225" s="69"/>
      <c r="IV225" s="69"/>
      <c r="IW225" s="69"/>
      <c r="IX225" s="69"/>
      <c r="IY225" s="69"/>
      <c r="IZ225" s="69"/>
      <c r="JA225" s="69"/>
      <c r="JB225" s="69"/>
      <c r="JC225" s="69"/>
      <c r="JD225" s="69"/>
      <c r="JE225" s="69"/>
      <c r="JF225" s="69"/>
      <c r="JG225" s="69"/>
      <c r="JH225" s="69"/>
      <c r="JI225" s="69"/>
      <c r="JJ225" s="69"/>
      <c r="JK225" s="69"/>
      <c r="JL225" s="69"/>
      <c r="JM225" s="69"/>
      <c r="JN225" s="69"/>
      <c r="JO225" s="69"/>
      <c r="JP225" s="69"/>
      <c r="JQ225" s="69"/>
      <c r="JR225" s="69"/>
      <c r="JS225" s="69"/>
      <c r="JT225" s="69"/>
      <c r="JU225" s="69"/>
      <c r="JV225" s="69"/>
      <c r="JW225" s="69"/>
      <c r="JX225" s="69"/>
      <c r="JY225" s="69"/>
      <c r="JZ225" s="69"/>
      <c r="KA225" s="69"/>
      <c r="KB225" s="69"/>
      <c r="KC225" s="69"/>
      <c r="KD225" s="69"/>
      <c r="KE225" s="69"/>
      <c r="KF225" s="69"/>
      <c r="KG225" s="69"/>
      <c r="KH225" s="69"/>
      <c r="KI225" s="69"/>
      <c r="KJ225" s="69"/>
      <c r="KK225" s="69"/>
      <c r="KL225" s="69"/>
      <c r="KM225" s="69"/>
      <c r="KN225" s="69"/>
      <c r="KO225" s="69"/>
      <c r="KP225" s="69"/>
      <c r="KQ225" s="69"/>
      <c r="KR225" s="69"/>
      <c r="KS225" s="69"/>
      <c r="KT225" s="69"/>
      <c r="KU225" s="69"/>
      <c r="KV225" s="69"/>
      <c r="KW225" s="69"/>
      <c r="KX225" s="69"/>
      <c r="KY225" s="69"/>
      <c r="KZ225" s="69"/>
      <c r="LA225" s="69"/>
      <c r="LB225" s="69"/>
      <c r="LC225" s="69"/>
      <c r="LD225" s="69"/>
      <c r="LE225" s="69"/>
      <c r="LF225" s="69"/>
      <c r="LG225" s="69"/>
      <c r="LH225" s="69"/>
      <c r="LI225" s="69"/>
      <c r="LJ225" s="69"/>
      <c r="LK225" s="69"/>
      <c r="LL225" s="69"/>
      <c r="LM225" s="69"/>
      <c r="LN225" s="69"/>
      <c r="LO225" s="69"/>
      <c r="LP225" s="69"/>
      <c r="LQ225" s="69"/>
      <c r="LR225" s="69"/>
      <c r="LS225" s="69"/>
      <c r="LT225" s="69"/>
      <c r="LU225" s="69"/>
      <c r="LV225" s="69"/>
      <c r="LW225" s="69"/>
      <c r="LX225" s="69"/>
      <c r="LY225" s="69"/>
      <c r="LZ225" s="69"/>
      <c r="MA225" s="69"/>
      <c r="MB225" s="69"/>
      <c r="MC225" s="69"/>
      <c r="MD225" s="69"/>
      <c r="ME225" s="69"/>
      <c r="MF225" s="69"/>
      <c r="MG225" s="69"/>
      <c r="MH225" s="69"/>
      <c r="MI225" s="69"/>
      <c r="MJ225" s="69"/>
      <c r="MK225" s="69"/>
      <c r="ML225" s="69"/>
      <c r="MM225" s="69"/>
      <c r="MN225" s="69"/>
      <c r="MO225" s="69"/>
      <c r="MP225" s="69"/>
      <c r="MQ225" s="69"/>
      <c r="MR225" s="69"/>
      <c r="MS225" s="69"/>
      <c r="MT225" s="69"/>
      <c r="MU225" s="69"/>
      <c r="MV225" s="69"/>
      <c r="MW225" s="69"/>
      <c r="MX225" s="69"/>
      <c r="MY225" s="69"/>
      <c r="MZ225" s="69"/>
      <c r="NA225" s="69"/>
      <c r="NB225" s="69"/>
      <c r="NC225" s="69"/>
      <c r="ND225" s="69"/>
      <c r="NE225" s="69"/>
      <c r="NF225" s="69"/>
      <c r="NG225" s="69"/>
      <c r="NH225" s="69"/>
      <c r="NI225" s="69"/>
      <c r="NJ225" s="69"/>
      <c r="NK225" s="69"/>
      <c r="NL225" s="69"/>
      <c r="NM225" s="69"/>
      <c r="NN225" s="69"/>
      <c r="NO225" s="69"/>
      <c r="NP225" s="69"/>
      <c r="NQ225" s="69"/>
      <c r="NR225" s="69"/>
      <c r="NS225" s="69"/>
      <c r="NT225" s="69"/>
      <c r="NU225" s="69"/>
      <c r="NV225" s="69"/>
      <c r="NW225" s="69"/>
      <c r="NX225" s="69"/>
      <c r="NY225" s="69"/>
      <c r="NZ225" s="69"/>
      <c r="OA225" s="69"/>
      <c r="OB225" s="69"/>
      <c r="OC225" s="69"/>
      <c r="OD225" s="69"/>
      <c r="OE225" s="69"/>
      <c r="OF225" s="69"/>
      <c r="OG225" s="69"/>
      <c r="OH225" s="69"/>
      <c r="OI225" s="69"/>
      <c r="OJ225" s="69"/>
      <c r="OK225" s="69"/>
      <c r="OL225" s="69"/>
      <c r="OM225" s="69"/>
      <c r="ON225" s="69"/>
      <c r="OO225" s="69"/>
      <c r="OP225" s="69"/>
      <c r="OQ225" s="69"/>
      <c r="OR225" s="69"/>
      <c r="OS225" s="69"/>
      <c r="OT225" s="69"/>
      <c r="OU225" s="69"/>
      <c r="OV225" s="69"/>
      <c r="OW225" s="69"/>
      <c r="OX225" s="69"/>
      <c r="OY225" s="69"/>
      <c r="OZ225" s="69"/>
      <c r="PA225" s="69"/>
      <c r="PB225" s="69"/>
      <c r="PC225" s="69"/>
      <c r="PD225" s="69"/>
      <c r="PE225" s="69"/>
      <c r="PF225" s="69"/>
      <c r="PG225" s="69"/>
      <c r="PH225" s="69"/>
      <c r="PI225" s="69"/>
      <c r="PJ225" s="69"/>
      <c r="PK225" s="69"/>
      <c r="PL225" s="69"/>
      <c r="PM225" s="69"/>
      <c r="PN225" s="69"/>
      <c r="PO225" s="69"/>
      <c r="PP225" s="69"/>
      <c r="PQ225" s="69"/>
      <c r="PR225" s="69"/>
      <c r="PS225" s="69"/>
      <c r="PT225" s="69"/>
      <c r="PU225" s="69"/>
      <c r="PV225" s="69"/>
      <c r="PW225" s="69"/>
      <c r="PX225" s="69"/>
      <c r="PY225" s="69"/>
      <c r="PZ225" s="69"/>
      <c r="QA225" s="69"/>
      <c r="QB225" s="69"/>
      <c r="QC225" s="69"/>
      <c r="QD225" s="69"/>
      <c r="QE225" s="69"/>
      <c r="QF225" s="69"/>
      <c r="QG225" s="69"/>
      <c r="QH225" s="69"/>
      <c r="QI225" s="69"/>
      <c r="QJ225" s="69"/>
      <c r="QK225" s="69"/>
      <c r="QL225" s="69"/>
      <c r="QM225" s="69"/>
      <c r="QN225" s="69"/>
      <c r="QO225" s="69"/>
      <c r="QP225" s="69"/>
      <c r="QQ225" s="69"/>
      <c r="QR225" s="69"/>
      <c r="QS225" s="69"/>
      <c r="QT225" s="69"/>
      <c r="QU225" s="69"/>
      <c r="QV225" s="69"/>
      <c r="QW225" s="69"/>
      <c r="QX225" s="69"/>
      <c r="QY225" s="69"/>
      <c r="QZ225" s="69"/>
      <c r="RA225" s="69"/>
      <c r="RB225" s="69"/>
      <c r="RC225" s="69"/>
      <c r="RD225" s="69"/>
      <c r="RE225" s="69"/>
      <c r="RF225" s="69"/>
      <c r="RG225" s="69"/>
      <c r="RH225" s="69"/>
      <c r="RI225" s="69"/>
      <c r="RJ225" s="69"/>
      <c r="RK225" s="69"/>
      <c r="RL225" s="69"/>
      <c r="RM225" s="69"/>
      <c r="RN225" s="69"/>
      <c r="RO225" s="69"/>
      <c r="RP225" s="69"/>
      <c r="RQ225" s="69"/>
      <c r="RR225" s="69"/>
      <c r="RS225" s="69"/>
      <c r="RT225" s="69"/>
      <c r="RU225" s="69"/>
      <c r="RV225" s="69"/>
      <c r="RW225" s="69"/>
      <c r="RX225" s="69"/>
      <c r="RY225" s="69"/>
      <c r="RZ225" s="69"/>
      <c r="SA225" s="69"/>
      <c r="SB225" s="69"/>
      <c r="SC225" s="69"/>
      <c r="SD225" s="69"/>
      <c r="SE225" s="69"/>
      <c r="SF225" s="69"/>
      <c r="SG225" s="69"/>
      <c r="SH225" s="69"/>
      <c r="SI225" s="69"/>
      <c r="SJ225" s="69"/>
      <c r="SK225" s="69"/>
      <c r="SL225" s="69"/>
      <c r="SM225" s="69"/>
      <c r="SN225" s="69"/>
      <c r="SO225" s="69"/>
      <c r="SP225" s="69"/>
      <c r="SQ225" s="69"/>
      <c r="SR225" s="69"/>
      <c r="SS225" s="69"/>
      <c r="ST225" s="69"/>
      <c r="SU225" s="69"/>
      <c r="SV225" s="69"/>
      <c r="SW225" s="69"/>
      <c r="SX225" s="69"/>
      <c r="SY225" s="69"/>
      <c r="SZ225" s="69"/>
      <c r="TA225" s="69"/>
      <c r="TB225" s="69"/>
      <c r="TC225" s="69"/>
      <c r="TD225" s="69"/>
      <c r="TE225" s="69"/>
      <c r="TF225" s="69"/>
      <c r="TG225" s="69"/>
      <c r="TH225" s="69"/>
      <c r="TI225" s="69"/>
      <c r="TJ225" s="69"/>
      <c r="TK225" s="69"/>
      <c r="TL225" s="69"/>
      <c r="TM225" s="69"/>
      <c r="TN225" s="69"/>
      <c r="TO225" s="69"/>
      <c r="TP225" s="69"/>
      <c r="TQ225" s="69"/>
      <c r="TR225" s="69"/>
      <c r="TS225" s="69"/>
      <c r="TT225" s="69"/>
      <c r="TU225" s="69"/>
      <c r="TV225" s="69"/>
      <c r="TW225" s="69"/>
      <c r="TX225" s="69"/>
      <c r="TY225" s="69"/>
      <c r="TZ225" s="69"/>
      <c r="UA225" s="69"/>
      <c r="UB225" s="69"/>
      <c r="UC225" s="69"/>
      <c r="UD225" s="69"/>
      <c r="UE225" s="69"/>
      <c r="UF225" s="69"/>
      <c r="UG225" s="69"/>
      <c r="UH225" s="69"/>
      <c r="UI225" s="69"/>
      <c r="UJ225" s="69"/>
      <c r="UK225" s="69"/>
      <c r="UL225" s="69"/>
      <c r="UM225" s="69"/>
      <c r="UN225" s="69"/>
      <c r="UO225" s="69"/>
      <c r="UP225" s="69"/>
      <c r="UQ225" s="69"/>
      <c r="UR225" s="69"/>
      <c r="US225" s="69"/>
      <c r="UT225" s="69"/>
      <c r="UU225" s="69"/>
      <c r="UV225" s="69"/>
      <c r="UW225" s="69"/>
      <c r="UX225" s="69"/>
      <c r="UY225" s="69"/>
      <c r="UZ225" s="69"/>
      <c r="VA225" s="69"/>
      <c r="VB225" s="69"/>
      <c r="VC225" s="69"/>
      <c r="VD225" s="69"/>
      <c r="VE225" s="69"/>
      <c r="VF225" s="69"/>
      <c r="VG225" s="69"/>
      <c r="VH225" s="69"/>
      <c r="VI225" s="69"/>
      <c r="VJ225" s="69"/>
      <c r="VK225" s="69"/>
      <c r="VL225" s="69"/>
      <c r="VM225" s="69"/>
      <c r="VN225" s="69"/>
      <c r="VO225" s="69"/>
      <c r="VP225" s="69"/>
      <c r="VQ225" s="69"/>
      <c r="VR225" s="69"/>
      <c r="VS225" s="69"/>
      <c r="VT225" s="69"/>
      <c r="VU225" s="69"/>
      <c r="VV225" s="69"/>
      <c r="VW225" s="69"/>
      <c r="VX225" s="69"/>
      <c r="VY225" s="69"/>
      <c r="VZ225" s="69"/>
      <c r="WA225" s="69"/>
      <c r="WB225" s="69"/>
      <c r="WC225" s="69"/>
      <c r="WD225" s="69"/>
      <c r="WE225" s="69"/>
      <c r="WF225" s="69"/>
      <c r="WG225" s="69"/>
      <c r="WH225" s="69"/>
      <c r="WI225" s="69"/>
      <c r="WJ225" s="69"/>
      <c r="WK225" s="69"/>
      <c r="WL225" s="69"/>
      <c r="WM225" s="69"/>
      <c r="WN225" s="69"/>
      <c r="WO225" s="69"/>
      <c r="WP225" s="69"/>
      <c r="WQ225" s="69"/>
      <c r="WR225" s="69"/>
      <c r="WS225" s="69"/>
      <c r="WT225" s="69"/>
      <c r="WU225" s="69"/>
      <c r="WV225" s="69"/>
      <c r="WW225" s="69"/>
      <c r="WX225" s="69"/>
      <c r="WY225" s="69"/>
      <c r="WZ225" s="69"/>
      <c r="XA225" s="69"/>
      <c r="XB225" s="69"/>
      <c r="XC225" s="69"/>
      <c r="XD225" s="69"/>
      <c r="XE225" s="69"/>
      <c r="XF225" s="69"/>
      <c r="XG225" s="69"/>
      <c r="XH225" s="69"/>
      <c r="XI225" s="69"/>
      <c r="XJ225" s="69"/>
      <c r="XK225" s="69"/>
      <c r="XL225" s="69"/>
      <c r="XM225" s="69"/>
      <c r="XN225" s="69"/>
      <c r="XO225" s="69"/>
      <c r="XP225" s="69"/>
      <c r="XQ225" s="69"/>
      <c r="XR225" s="69"/>
      <c r="XS225" s="69"/>
      <c r="XT225" s="69"/>
      <c r="XU225" s="69"/>
      <c r="XV225" s="69"/>
      <c r="XW225" s="69"/>
      <c r="XX225" s="69"/>
      <c r="XY225" s="69"/>
      <c r="XZ225" s="69"/>
      <c r="YA225" s="69"/>
      <c r="YB225" s="69"/>
      <c r="YC225" s="69"/>
      <c r="YD225" s="69"/>
      <c r="YE225" s="69"/>
      <c r="YF225" s="69"/>
      <c r="YG225" s="69"/>
      <c r="YH225" s="69"/>
      <c r="YI225" s="69"/>
      <c r="YJ225" s="69"/>
      <c r="YK225" s="69"/>
      <c r="YL225" s="69"/>
      <c r="YM225" s="69"/>
      <c r="YN225" s="69"/>
      <c r="YO225" s="69"/>
      <c r="YP225" s="69"/>
      <c r="YQ225" s="69"/>
      <c r="YR225" s="69"/>
      <c r="YS225" s="69"/>
      <c r="YT225" s="69"/>
      <c r="YU225" s="69"/>
      <c r="YV225" s="69"/>
      <c r="YW225" s="69"/>
      <c r="YX225" s="69"/>
      <c r="YY225" s="69"/>
      <c r="YZ225" s="69"/>
      <c r="ZA225" s="69"/>
      <c r="ZB225" s="69"/>
      <c r="ZC225" s="69"/>
      <c r="ZD225" s="69"/>
      <c r="ZE225" s="69"/>
      <c r="ZF225" s="69"/>
      <c r="ZG225" s="69"/>
      <c r="ZH225" s="69"/>
      <c r="ZI225" s="69"/>
      <c r="ZJ225" s="69"/>
      <c r="ZK225" s="69"/>
      <c r="ZL225" s="69"/>
      <c r="ZM225" s="69"/>
      <c r="ZN225" s="69"/>
      <c r="ZO225" s="69"/>
      <c r="ZP225" s="69"/>
      <c r="ZQ225" s="69"/>
      <c r="ZR225" s="69"/>
      <c r="ZS225" s="69"/>
      <c r="ZT225" s="69"/>
      <c r="ZU225" s="69"/>
      <c r="ZV225" s="69"/>
      <c r="ZW225" s="69"/>
      <c r="ZX225" s="69"/>
      <c r="ZY225" s="69"/>
      <c r="ZZ225" s="69"/>
      <c r="AAA225" s="69"/>
      <c r="AAB225" s="69"/>
      <c r="AAC225" s="69"/>
      <c r="AAD225" s="69"/>
      <c r="AAE225" s="69"/>
      <c r="AAF225" s="69"/>
      <c r="AAG225" s="69"/>
      <c r="AAH225" s="69"/>
      <c r="AAI225" s="69"/>
      <c r="AAJ225" s="69"/>
      <c r="AAK225" s="69"/>
      <c r="AAL225" s="69"/>
      <c r="AAM225" s="69"/>
      <c r="AAN225" s="69"/>
      <c r="AAO225" s="69"/>
      <c r="AAP225" s="69"/>
      <c r="AAQ225" s="69"/>
      <c r="AAR225" s="69"/>
      <c r="AAS225" s="69"/>
      <c r="AAT225" s="69"/>
      <c r="AAU225" s="69"/>
      <c r="AAV225" s="69"/>
      <c r="AAW225" s="69"/>
      <c r="AAX225" s="69"/>
      <c r="AAY225" s="69"/>
      <c r="AAZ225" s="69"/>
      <c r="ABA225" s="69"/>
      <c r="ABB225" s="69"/>
      <c r="ABC225" s="69"/>
      <c r="ABD225" s="69"/>
      <c r="ABE225" s="69"/>
      <c r="ABF225" s="69"/>
      <c r="ABG225" s="69"/>
      <c r="ABH225" s="69"/>
      <c r="ABI225" s="69"/>
      <c r="ABJ225" s="69"/>
      <c r="ABK225" s="69"/>
      <c r="ABL225" s="69"/>
      <c r="ABM225" s="69"/>
      <c r="ABN225" s="69"/>
      <c r="ABO225" s="69"/>
      <c r="ABP225" s="69"/>
      <c r="ABQ225" s="69"/>
      <c r="ABR225" s="69"/>
      <c r="ABS225" s="69"/>
      <c r="ABT225" s="69"/>
      <c r="ABU225" s="69"/>
      <c r="ABV225" s="69"/>
      <c r="ABW225" s="69"/>
      <c r="ABX225" s="69"/>
      <c r="ABY225" s="69"/>
      <c r="ABZ225" s="69"/>
      <c r="ACA225" s="69"/>
      <c r="ACB225" s="69"/>
      <c r="ACC225" s="69"/>
      <c r="ACD225" s="69"/>
      <c r="ACE225" s="69"/>
      <c r="ACF225" s="69"/>
      <c r="ACG225" s="69"/>
      <c r="ACH225" s="69"/>
      <c r="ACI225" s="69"/>
      <c r="ACJ225" s="69"/>
      <c r="ACK225" s="69"/>
      <c r="ACL225" s="69"/>
      <c r="ACM225" s="69"/>
      <c r="ACN225" s="69"/>
      <c r="ACO225" s="69"/>
      <c r="ACP225" s="69"/>
      <c r="ACQ225" s="69"/>
      <c r="ACR225" s="69"/>
      <c r="ACS225" s="69"/>
      <c r="ACT225" s="69"/>
      <c r="ACU225" s="69"/>
      <c r="ACV225" s="69"/>
      <c r="ACW225" s="69"/>
      <c r="ACX225" s="69"/>
      <c r="ACY225" s="69"/>
      <c r="ACZ225" s="69"/>
      <c r="ADA225" s="69"/>
      <c r="ADB225" s="69"/>
      <c r="ADC225" s="69"/>
      <c r="ADD225" s="69"/>
      <c r="ADE225" s="69"/>
      <c r="ADF225" s="69"/>
      <c r="ADG225" s="69"/>
      <c r="ADH225" s="69"/>
      <c r="ADI225" s="69"/>
      <c r="ADJ225" s="69"/>
      <c r="ADK225" s="69"/>
      <c r="ADL225" s="69"/>
      <c r="ADM225" s="69"/>
      <c r="ADN225" s="69"/>
      <c r="ADO225" s="69"/>
      <c r="ADP225" s="69"/>
      <c r="ADQ225" s="69"/>
      <c r="ADR225" s="69"/>
      <c r="ADS225" s="69"/>
      <c r="ADT225" s="69"/>
      <c r="ADU225" s="69"/>
      <c r="ADV225" s="69"/>
      <c r="ADW225" s="69"/>
      <c r="ADX225" s="69"/>
      <c r="ADY225" s="69"/>
      <c r="ADZ225" s="77"/>
      <c r="AEA225" s="69"/>
      <c r="AEB225" s="69"/>
      <c r="AEC225" s="69"/>
      <c r="AED225" s="69"/>
      <c r="AEE225" s="111">
        <f t="shared" si="84"/>
        <v>220</v>
      </c>
      <c r="AEF225" s="109"/>
      <c r="AEG225" s="69"/>
      <c r="AEH225" s="69"/>
      <c r="AEI225" s="69"/>
      <c r="AEJ225" s="69"/>
      <c r="AEK225" s="69"/>
      <c r="AEL225" s="69"/>
      <c r="AEM225" s="69"/>
      <c r="AEN225" s="69"/>
      <c r="AEO225" s="69"/>
      <c r="AEP225" s="69"/>
      <c r="AEQ225" s="69"/>
      <c r="AER225" s="69"/>
      <c r="AES225" s="69"/>
      <c r="AET225" s="69"/>
      <c r="AEU225" s="69"/>
      <c r="AEV225" s="69"/>
      <c r="AEW225" s="69"/>
      <c r="AEX225" s="69"/>
      <c r="AEY225" s="69"/>
      <c r="AEZ225" s="69"/>
      <c r="AFA225" s="69"/>
      <c r="AFB225" s="113"/>
      <c r="AFC225" s="113"/>
      <c r="AFD225" s="113"/>
      <c r="AFE225" s="113"/>
      <c r="AFF225" s="113"/>
      <c r="AFG225" s="113"/>
      <c r="AFH225" s="113"/>
      <c r="AFI225" s="113"/>
      <c r="AFJ225" s="113"/>
      <c r="AFK225" s="113"/>
      <c r="AFL225" s="113"/>
      <c r="AFM225" s="113"/>
      <c r="AFN225" s="113"/>
      <c r="AFO225" s="113"/>
      <c r="AFP225" s="113"/>
      <c r="AFQ225" s="113"/>
      <c r="AFR225" s="113"/>
      <c r="AFS225" s="113"/>
      <c r="AFT225" s="113"/>
      <c r="AFU225" s="113"/>
      <c r="AFV225" s="113"/>
      <c r="AFW225" s="113"/>
      <c r="AFX225" s="113"/>
      <c r="AFY225" s="113"/>
      <c r="AFZ225" s="113"/>
      <c r="AIP225" s="69"/>
      <c r="AIQ225" s="69"/>
      <c r="AIR225" s="69"/>
      <c r="AIS225" s="69"/>
      <c r="AIT225" s="69"/>
      <c r="AIU225" s="69"/>
    </row>
    <row r="226" spans="3:931" ht="4.5" customHeight="1" x14ac:dyDescent="0.25">
      <c r="C226" s="69"/>
      <c r="D226" s="69"/>
      <c r="E226" s="77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69"/>
      <c r="ER226" s="69"/>
      <c r="ES226" s="69"/>
      <c r="ET226" s="69"/>
      <c r="EU226" s="69"/>
      <c r="EV226" s="69"/>
      <c r="EW226" s="69"/>
      <c r="EX226" s="69"/>
      <c r="EY226" s="69"/>
      <c r="EZ226" s="69"/>
      <c r="FA226" s="69"/>
      <c r="FB226" s="69"/>
      <c r="FC226" s="69"/>
      <c r="FD226" s="69"/>
      <c r="FE226" s="69"/>
      <c r="FF226" s="69"/>
      <c r="FG226" s="69"/>
      <c r="FH226" s="69"/>
      <c r="FI226" s="69"/>
      <c r="FJ226" s="69"/>
      <c r="FK226" s="69"/>
      <c r="FL226" s="69"/>
      <c r="FM226" s="69"/>
      <c r="FN226" s="69"/>
      <c r="FO226" s="69"/>
      <c r="FP226" s="69"/>
      <c r="FQ226" s="69"/>
      <c r="FR226" s="69"/>
      <c r="FS226" s="69"/>
      <c r="FT226" s="69"/>
      <c r="FU226" s="69"/>
      <c r="FV226" s="69"/>
      <c r="FW226" s="69"/>
      <c r="FX226" s="69"/>
      <c r="FY226" s="69"/>
      <c r="FZ226" s="69"/>
      <c r="GA226" s="69"/>
      <c r="GB226" s="69"/>
      <c r="GC226" s="69"/>
      <c r="GD226" s="69"/>
      <c r="GE226" s="69"/>
      <c r="GF226" s="69"/>
      <c r="GG226" s="69"/>
      <c r="GH226" s="69"/>
      <c r="GI226" s="69"/>
      <c r="GJ226" s="69"/>
      <c r="GK226" s="69"/>
      <c r="GL226" s="69"/>
      <c r="GM226" s="69"/>
      <c r="GN226" s="69"/>
      <c r="GO226" s="69"/>
      <c r="GP226" s="69"/>
      <c r="GQ226" s="69"/>
      <c r="GR226" s="69"/>
      <c r="GS226" s="69"/>
      <c r="GT226" s="69"/>
      <c r="GU226" s="69"/>
      <c r="GV226" s="69"/>
      <c r="GW226" s="69"/>
      <c r="GX226" s="69"/>
      <c r="GY226" s="69"/>
      <c r="GZ226" s="69"/>
      <c r="HA226" s="69"/>
      <c r="HB226" s="69"/>
      <c r="HC226" s="69"/>
      <c r="HD226" s="69"/>
      <c r="HE226" s="69"/>
      <c r="HF226" s="69"/>
      <c r="HG226" s="69"/>
      <c r="HH226" s="69"/>
      <c r="HI226" s="69"/>
      <c r="HJ226" s="69"/>
      <c r="HK226" s="69"/>
      <c r="HL226" s="69"/>
      <c r="HM226" s="69"/>
      <c r="HN226" s="69"/>
      <c r="HO226" s="69"/>
      <c r="HP226" s="69"/>
      <c r="HQ226" s="69"/>
      <c r="HR226" s="69"/>
      <c r="HS226" s="69"/>
      <c r="HT226" s="69"/>
      <c r="HU226" s="69"/>
      <c r="HV226" s="69"/>
      <c r="HW226" s="69"/>
      <c r="HX226" s="69"/>
      <c r="HY226" s="69"/>
      <c r="HZ226" s="69"/>
      <c r="IA226" s="69"/>
      <c r="IB226" s="69"/>
      <c r="IC226" s="69"/>
      <c r="ID226" s="69"/>
      <c r="IE226" s="69"/>
      <c r="IF226" s="69"/>
      <c r="IG226" s="69"/>
      <c r="IH226" s="69"/>
      <c r="II226" s="69"/>
      <c r="IJ226" s="69"/>
      <c r="IK226" s="69"/>
      <c r="IL226" s="69"/>
      <c r="IM226" s="69"/>
      <c r="IN226" s="69"/>
      <c r="IO226" s="69"/>
      <c r="IP226" s="69"/>
      <c r="IQ226" s="69"/>
      <c r="IR226" s="69"/>
      <c r="IS226" s="69"/>
      <c r="IT226" s="69"/>
      <c r="IU226" s="69"/>
      <c r="IV226" s="69"/>
      <c r="IW226" s="69"/>
      <c r="IX226" s="69"/>
      <c r="IY226" s="69"/>
      <c r="IZ226" s="69"/>
      <c r="JA226" s="69"/>
      <c r="JB226" s="69"/>
      <c r="JC226" s="69"/>
      <c r="JD226" s="69"/>
      <c r="JE226" s="69"/>
      <c r="JF226" s="69"/>
      <c r="JG226" s="69"/>
      <c r="JH226" s="69"/>
      <c r="JI226" s="69"/>
      <c r="JJ226" s="69"/>
      <c r="JK226" s="69"/>
      <c r="JL226" s="69"/>
      <c r="JM226" s="69"/>
      <c r="JN226" s="69"/>
      <c r="JO226" s="69"/>
      <c r="JP226" s="69"/>
      <c r="JQ226" s="69"/>
      <c r="JR226" s="69"/>
      <c r="JS226" s="69"/>
      <c r="JT226" s="69"/>
      <c r="JU226" s="69"/>
      <c r="JV226" s="69"/>
      <c r="JW226" s="69"/>
      <c r="JX226" s="69"/>
      <c r="JY226" s="69"/>
      <c r="JZ226" s="69"/>
      <c r="KA226" s="69"/>
      <c r="KB226" s="69"/>
      <c r="KC226" s="69"/>
      <c r="KD226" s="69"/>
      <c r="KE226" s="69"/>
      <c r="KF226" s="69"/>
      <c r="KG226" s="69"/>
      <c r="KH226" s="69"/>
      <c r="KI226" s="69"/>
      <c r="KJ226" s="69"/>
      <c r="KK226" s="69"/>
      <c r="KL226" s="69"/>
      <c r="KM226" s="69"/>
      <c r="KN226" s="69"/>
      <c r="KO226" s="69"/>
      <c r="KP226" s="69"/>
      <c r="KQ226" s="69"/>
      <c r="KR226" s="69"/>
      <c r="KS226" s="69"/>
      <c r="KT226" s="69"/>
      <c r="KU226" s="69"/>
      <c r="KV226" s="69"/>
      <c r="KW226" s="69"/>
      <c r="KX226" s="69"/>
      <c r="KY226" s="69"/>
      <c r="KZ226" s="69"/>
      <c r="LA226" s="69"/>
      <c r="LB226" s="69"/>
      <c r="LC226" s="69"/>
      <c r="LD226" s="69"/>
      <c r="LE226" s="69"/>
      <c r="LF226" s="69"/>
      <c r="LG226" s="69"/>
      <c r="LH226" s="69"/>
      <c r="LI226" s="69"/>
      <c r="LJ226" s="69"/>
      <c r="LK226" s="69"/>
      <c r="LL226" s="69"/>
      <c r="LM226" s="69"/>
      <c r="LN226" s="69"/>
      <c r="LO226" s="69"/>
      <c r="LP226" s="69"/>
      <c r="LQ226" s="69"/>
      <c r="LR226" s="69"/>
      <c r="LS226" s="69"/>
      <c r="LT226" s="69"/>
      <c r="LU226" s="69"/>
      <c r="LV226" s="69"/>
      <c r="LW226" s="69"/>
      <c r="LX226" s="69"/>
      <c r="LY226" s="69"/>
      <c r="LZ226" s="69"/>
      <c r="MA226" s="69"/>
      <c r="MB226" s="69"/>
      <c r="MC226" s="69"/>
      <c r="MD226" s="69"/>
      <c r="ME226" s="69"/>
      <c r="MF226" s="69"/>
      <c r="MG226" s="69"/>
      <c r="MH226" s="69"/>
      <c r="MI226" s="69"/>
      <c r="MJ226" s="69"/>
      <c r="MK226" s="69"/>
      <c r="ML226" s="69"/>
      <c r="MM226" s="69"/>
      <c r="MN226" s="69"/>
      <c r="MO226" s="69"/>
      <c r="MP226" s="69"/>
      <c r="MQ226" s="69"/>
      <c r="MR226" s="69"/>
      <c r="MS226" s="69"/>
      <c r="MT226" s="69"/>
      <c r="MU226" s="69"/>
      <c r="MV226" s="69"/>
      <c r="MW226" s="69"/>
      <c r="MX226" s="69"/>
      <c r="MY226" s="69"/>
      <c r="MZ226" s="69"/>
      <c r="NA226" s="69"/>
      <c r="NB226" s="69"/>
      <c r="NC226" s="69"/>
      <c r="ND226" s="69"/>
      <c r="NE226" s="69"/>
      <c r="NF226" s="69"/>
      <c r="NG226" s="69"/>
      <c r="NH226" s="69"/>
      <c r="NI226" s="69"/>
      <c r="NJ226" s="69"/>
      <c r="NK226" s="69"/>
      <c r="NL226" s="69"/>
      <c r="NM226" s="69"/>
      <c r="NN226" s="69"/>
      <c r="NO226" s="69"/>
      <c r="NP226" s="69"/>
      <c r="NQ226" s="69"/>
      <c r="NR226" s="69"/>
      <c r="NS226" s="69"/>
      <c r="NT226" s="69"/>
      <c r="NU226" s="69"/>
      <c r="NV226" s="69"/>
      <c r="NW226" s="69"/>
      <c r="NX226" s="69"/>
      <c r="NY226" s="69"/>
      <c r="NZ226" s="69"/>
      <c r="OA226" s="69"/>
      <c r="OB226" s="69"/>
      <c r="OC226" s="69"/>
      <c r="OD226" s="69"/>
      <c r="OE226" s="69"/>
      <c r="OF226" s="69"/>
      <c r="OG226" s="69"/>
      <c r="OH226" s="69"/>
      <c r="OI226" s="69"/>
      <c r="OJ226" s="69"/>
      <c r="OK226" s="69"/>
      <c r="OL226" s="69"/>
      <c r="OM226" s="69"/>
      <c r="ON226" s="69"/>
      <c r="OO226" s="69"/>
      <c r="OP226" s="69"/>
      <c r="OQ226" s="69"/>
      <c r="OR226" s="69"/>
      <c r="OS226" s="69"/>
      <c r="OT226" s="69"/>
      <c r="OU226" s="69"/>
      <c r="OV226" s="69"/>
      <c r="OW226" s="69"/>
      <c r="OX226" s="69"/>
      <c r="OY226" s="69"/>
      <c r="OZ226" s="69"/>
      <c r="PA226" s="69"/>
      <c r="PB226" s="69"/>
      <c r="PC226" s="69"/>
      <c r="PD226" s="69"/>
      <c r="PE226" s="69"/>
      <c r="PF226" s="69"/>
      <c r="PG226" s="69"/>
      <c r="PH226" s="69"/>
      <c r="PI226" s="69"/>
      <c r="PJ226" s="69"/>
      <c r="PK226" s="69"/>
      <c r="PL226" s="69"/>
      <c r="PM226" s="69"/>
      <c r="PN226" s="69"/>
      <c r="PO226" s="69"/>
      <c r="PP226" s="69"/>
      <c r="PQ226" s="69"/>
      <c r="PR226" s="69"/>
      <c r="PS226" s="69"/>
      <c r="PT226" s="69"/>
      <c r="PU226" s="69"/>
      <c r="PV226" s="69"/>
      <c r="PW226" s="69"/>
      <c r="PX226" s="69"/>
      <c r="PY226" s="69"/>
      <c r="PZ226" s="69"/>
      <c r="QA226" s="69"/>
      <c r="QB226" s="69"/>
      <c r="QC226" s="69"/>
      <c r="QD226" s="69"/>
      <c r="QE226" s="69"/>
      <c r="QF226" s="69"/>
      <c r="QG226" s="69"/>
      <c r="QH226" s="69"/>
      <c r="QI226" s="69"/>
      <c r="QJ226" s="69"/>
      <c r="QK226" s="69"/>
      <c r="QL226" s="69"/>
      <c r="QM226" s="69"/>
      <c r="QN226" s="69"/>
      <c r="QO226" s="69"/>
      <c r="QP226" s="69"/>
      <c r="QQ226" s="69"/>
      <c r="QR226" s="69"/>
      <c r="QS226" s="69"/>
      <c r="QT226" s="69"/>
      <c r="QU226" s="69"/>
      <c r="QV226" s="69"/>
      <c r="QW226" s="69"/>
      <c r="QX226" s="69"/>
      <c r="QY226" s="69"/>
      <c r="QZ226" s="69"/>
      <c r="RA226" s="69"/>
      <c r="RB226" s="69"/>
      <c r="RC226" s="69"/>
      <c r="RD226" s="69"/>
      <c r="RE226" s="69"/>
      <c r="RF226" s="69"/>
      <c r="RG226" s="69"/>
      <c r="RH226" s="69"/>
      <c r="RI226" s="69"/>
      <c r="RJ226" s="69"/>
      <c r="RK226" s="69"/>
      <c r="RL226" s="69"/>
      <c r="RM226" s="69"/>
      <c r="RN226" s="69"/>
      <c r="RO226" s="69"/>
      <c r="RP226" s="69"/>
      <c r="RQ226" s="69"/>
      <c r="RR226" s="69"/>
      <c r="RS226" s="69"/>
      <c r="RT226" s="69"/>
      <c r="RU226" s="69"/>
      <c r="RV226" s="69"/>
      <c r="RW226" s="69"/>
      <c r="RX226" s="69"/>
      <c r="RY226" s="69"/>
      <c r="RZ226" s="69"/>
      <c r="SA226" s="69"/>
      <c r="SB226" s="69"/>
      <c r="SC226" s="69"/>
      <c r="SD226" s="69"/>
      <c r="SE226" s="69"/>
      <c r="SF226" s="69"/>
      <c r="SG226" s="69"/>
      <c r="SH226" s="69"/>
      <c r="SI226" s="69"/>
      <c r="SJ226" s="69"/>
      <c r="SK226" s="69"/>
      <c r="SL226" s="69"/>
      <c r="SM226" s="69"/>
      <c r="SN226" s="69"/>
      <c r="SO226" s="69"/>
      <c r="SP226" s="69"/>
      <c r="SQ226" s="69"/>
      <c r="SR226" s="69"/>
      <c r="SS226" s="69"/>
      <c r="ST226" s="69"/>
      <c r="SU226" s="69"/>
      <c r="SV226" s="69"/>
      <c r="SW226" s="69"/>
      <c r="SX226" s="69"/>
      <c r="SY226" s="69"/>
      <c r="SZ226" s="69"/>
      <c r="TA226" s="69"/>
      <c r="TB226" s="69"/>
      <c r="TC226" s="69"/>
      <c r="TD226" s="69"/>
      <c r="TE226" s="69"/>
      <c r="TF226" s="69"/>
      <c r="TG226" s="69"/>
      <c r="TH226" s="69"/>
      <c r="TI226" s="69"/>
      <c r="TJ226" s="69"/>
      <c r="TK226" s="69"/>
      <c r="TL226" s="69"/>
      <c r="TM226" s="69"/>
      <c r="TN226" s="69"/>
      <c r="TO226" s="69"/>
      <c r="TP226" s="69"/>
      <c r="TQ226" s="69"/>
      <c r="TR226" s="69"/>
      <c r="TS226" s="69"/>
      <c r="TT226" s="69"/>
      <c r="TU226" s="69"/>
      <c r="TV226" s="69"/>
      <c r="TW226" s="69"/>
      <c r="TX226" s="69"/>
      <c r="TY226" s="69"/>
      <c r="TZ226" s="69"/>
      <c r="UA226" s="69"/>
      <c r="UB226" s="69"/>
      <c r="UC226" s="69"/>
      <c r="UD226" s="69"/>
      <c r="UE226" s="69"/>
      <c r="UF226" s="69"/>
      <c r="UG226" s="69"/>
      <c r="UH226" s="69"/>
      <c r="UI226" s="69"/>
      <c r="UJ226" s="69"/>
      <c r="UK226" s="69"/>
      <c r="UL226" s="69"/>
      <c r="UM226" s="69"/>
      <c r="UN226" s="69"/>
      <c r="UO226" s="69"/>
      <c r="UP226" s="69"/>
      <c r="UQ226" s="69"/>
      <c r="UR226" s="69"/>
      <c r="US226" s="69"/>
      <c r="UT226" s="69"/>
      <c r="UU226" s="69"/>
      <c r="UV226" s="69"/>
      <c r="UW226" s="69"/>
      <c r="UX226" s="69"/>
      <c r="UY226" s="69"/>
      <c r="UZ226" s="69"/>
      <c r="VA226" s="69"/>
      <c r="VB226" s="69"/>
      <c r="VC226" s="69"/>
      <c r="VD226" s="69"/>
      <c r="VE226" s="69"/>
      <c r="VF226" s="69"/>
      <c r="VG226" s="69"/>
      <c r="VH226" s="69"/>
      <c r="VI226" s="69"/>
      <c r="VJ226" s="69"/>
      <c r="VK226" s="69"/>
      <c r="VL226" s="69"/>
      <c r="VM226" s="69"/>
      <c r="VN226" s="69"/>
      <c r="VO226" s="69"/>
      <c r="VP226" s="69"/>
      <c r="VQ226" s="69"/>
      <c r="VR226" s="69"/>
      <c r="VS226" s="69"/>
      <c r="VT226" s="69"/>
      <c r="VU226" s="69"/>
      <c r="VV226" s="69"/>
      <c r="VW226" s="69"/>
      <c r="VX226" s="69"/>
      <c r="VY226" s="69"/>
      <c r="VZ226" s="69"/>
      <c r="WA226" s="69"/>
      <c r="WB226" s="69"/>
      <c r="WC226" s="69"/>
      <c r="WD226" s="69"/>
      <c r="WE226" s="69"/>
      <c r="WF226" s="69"/>
      <c r="WG226" s="69"/>
      <c r="WH226" s="69"/>
      <c r="WI226" s="69"/>
      <c r="WJ226" s="69"/>
      <c r="WK226" s="69"/>
      <c r="WL226" s="69"/>
      <c r="WM226" s="69"/>
      <c r="WN226" s="69"/>
      <c r="WO226" s="69"/>
      <c r="WP226" s="69"/>
      <c r="WQ226" s="69"/>
      <c r="WR226" s="69"/>
      <c r="WS226" s="69"/>
      <c r="WT226" s="69"/>
      <c r="WU226" s="69"/>
      <c r="WV226" s="69"/>
      <c r="WW226" s="69"/>
      <c r="WX226" s="69"/>
      <c r="WY226" s="69"/>
      <c r="WZ226" s="69"/>
      <c r="XA226" s="69"/>
      <c r="XB226" s="69"/>
      <c r="XC226" s="69"/>
      <c r="XD226" s="69"/>
      <c r="XE226" s="69"/>
      <c r="XF226" s="69"/>
      <c r="XG226" s="69"/>
      <c r="XH226" s="69"/>
      <c r="XI226" s="69"/>
      <c r="XJ226" s="69"/>
      <c r="XK226" s="69"/>
      <c r="XL226" s="69"/>
      <c r="XM226" s="69"/>
      <c r="XN226" s="69"/>
      <c r="XO226" s="69"/>
      <c r="XP226" s="69"/>
      <c r="XQ226" s="69"/>
      <c r="XR226" s="69"/>
      <c r="XS226" s="69"/>
      <c r="XT226" s="69"/>
      <c r="XU226" s="69"/>
      <c r="XV226" s="69"/>
      <c r="XW226" s="69"/>
      <c r="XX226" s="69"/>
      <c r="XY226" s="69"/>
      <c r="XZ226" s="69"/>
      <c r="YA226" s="69"/>
      <c r="YB226" s="69"/>
      <c r="YC226" s="69"/>
      <c r="YD226" s="69"/>
      <c r="YE226" s="69"/>
      <c r="YF226" s="69"/>
      <c r="YG226" s="69"/>
      <c r="YH226" s="69"/>
      <c r="YI226" s="69"/>
      <c r="YJ226" s="69"/>
      <c r="YK226" s="69"/>
      <c r="YL226" s="69"/>
      <c r="YM226" s="69"/>
      <c r="YN226" s="69"/>
      <c r="YO226" s="69"/>
      <c r="YP226" s="69"/>
      <c r="YQ226" s="69"/>
      <c r="YR226" s="69"/>
      <c r="YS226" s="69"/>
      <c r="YT226" s="69"/>
      <c r="YU226" s="69"/>
      <c r="YV226" s="69"/>
      <c r="YW226" s="69"/>
      <c r="YX226" s="69"/>
      <c r="YY226" s="69"/>
      <c r="YZ226" s="69"/>
      <c r="ZA226" s="69"/>
      <c r="ZB226" s="69"/>
      <c r="ZC226" s="69"/>
      <c r="ZD226" s="69"/>
      <c r="ZE226" s="69"/>
      <c r="ZF226" s="69"/>
      <c r="ZG226" s="69"/>
      <c r="ZH226" s="69"/>
      <c r="ZI226" s="69"/>
      <c r="ZJ226" s="69"/>
      <c r="ZK226" s="69"/>
      <c r="ZL226" s="69"/>
      <c r="ZM226" s="69"/>
      <c r="ZN226" s="69"/>
      <c r="ZO226" s="69"/>
      <c r="ZP226" s="69"/>
      <c r="ZQ226" s="69"/>
      <c r="ZR226" s="69"/>
      <c r="ZS226" s="69"/>
      <c r="ZT226" s="69"/>
      <c r="ZU226" s="69"/>
      <c r="ZV226" s="69"/>
      <c r="ZW226" s="69"/>
      <c r="ZX226" s="69"/>
      <c r="ZY226" s="69"/>
      <c r="ZZ226" s="69"/>
      <c r="AAA226" s="69"/>
      <c r="AAB226" s="69"/>
      <c r="AAC226" s="69"/>
      <c r="AAD226" s="69"/>
      <c r="AAE226" s="69"/>
      <c r="AAF226" s="69"/>
      <c r="AAG226" s="69"/>
      <c r="AAH226" s="69"/>
      <c r="AAI226" s="69"/>
      <c r="AAJ226" s="69"/>
      <c r="AAK226" s="69"/>
      <c r="AAL226" s="69"/>
      <c r="AAM226" s="69"/>
      <c r="AAN226" s="69"/>
      <c r="AAO226" s="69"/>
      <c r="AAP226" s="69"/>
      <c r="AAQ226" s="69"/>
      <c r="AAR226" s="69"/>
      <c r="AAS226" s="69"/>
      <c r="AAT226" s="69"/>
      <c r="AAU226" s="69"/>
      <c r="AAV226" s="69"/>
      <c r="AAW226" s="69"/>
      <c r="AAX226" s="69"/>
      <c r="AAY226" s="69"/>
      <c r="AAZ226" s="69"/>
      <c r="ABA226" s="69"/>
      <c r="ABB226" s="69"/>
      <c r="ABC226" s="69"/>
      <c r="ABD226" s="69"/>
      <c r="ABE226" s="69"/>
      <c r="ABF226" s="69"/>
      <c r="ABG226" s="69"/>
      <c r="ABH226" s="69"/>
      <c r="ABI226" s="69"/>
      <c r="ABJ226" s="69"/>
      <c r="ABK226" s="69"/>
      <c r="ABL226" s="69"/>
      <c r="ABM226" s="69"/>
      <c r="ABN226" s="69"/>
      <c r="ABO226" s="69"/>
      <c r="ABP226" s="69"/>
      <c r="ABQ226" s="69"/>
      <c r="ABR226" s="69"/>
      <c r="ABS226" s="69"/>
      <c r="ABT226" s="69"/>
      <c r="ABU226" s="69"/>
      <c r="ABV226" s="69"/>
      <c r="ABW226" s="69"/>
      <c r="ABX226" s="69"/>
      <c r="ABY226" s="69"/>
      <c r="ABZ226" s="69"/>
      <c r="ACA226" s="69"/>
      <c r="ACB226" s="69"/>
      <c r="ACC226" s="69"/>
      <c r="ACD226" s="69"/>
      <c r="ACE226" s="69"/>
      <c r="ACF226" s="69"/>
      <c r="ACG226" s="69"/>
      <c r="ACH226" s="69"/>
      <c r="ACI226" s="69"/>
      <c r="ACJ226" s="69"/>
      <c r="ACK226" s="69"/>
      <c r="ACL226" s="69"/>
      <c r="ACM226" s="69"/>
      <c r="ACN226" s="69"/>
      <c r="ACO226" s="69"/>
      <c r="ACP226" s="69"/>
      <c r="ACQ226" s="69"/>
      <c r="ACR226" s="69"/>
      <c r="ACS226" s="69"/>
      <c r="ACT226" s="69"/>
      <c r="ACU226" s="69"/>
      <c r="ACV226" s="69"/>
      <c r="ACW226" s="69"/>
      <c r="ACX226" s="69"/>
      <c r="ACY226" s="69"/>
      <c r="ACZ226" s="69"/>
      <c r="ADA226" s="69"/>
      <c r="ADB226" s="69"/>
      <c r="ADC226" s="69"/>
      <c r="ADD226" s="69"/>
      <c r="ADE226" s="69"/>
      <c r="ADF226" s="69"/>
      <c r="ADG226" s="69"/>
      <c r="ADH226" s="69"/>
      <c r="ADI226" s="69"/>
      <c r="ADJ226" s="69"/>
      <c r="ADK226" s="69"/>
      <c r="ADL226" s="69"/>
      <c r="ADM226" s="69"/>
      <c r="ADN226" s="69"/>
      <c r="ADO226" s="69"/>
      <c r="ADP226" s="69"/>
      <c r="ADQ226" s="69"/>
      <c r="ADR226" s="69"/>
      <c r="ADS226" s="69"/>
      <c r="ADT226" s="69"/>
      <c r="ADU226" s="69"/>
      <c r="ADV226" s="69"/>
      <c r="ADW226" s="69"/>
      <c r="ADX226" s="69"/>
      <c r="ADY226" s="69"/>
      <c r="ADZ226" s="77"/>
      <c r="AEA226" s="69"/>
      <c r="AEB226" s="69"/>
      <c r="AEC226" s="69"/>
      <c r="AED226" s="69"/>
      <c r="AEE226" s="111">
        <f t="shared" si="84"/>
        <v>221</v>
      </c>
      <c r="AEF226" s="109"/>
      <c r="AEG226" s="69"/>
      <c r="AEH226" s="69"/>
      <c r="AEI226" s="69"/>
      <c r="AEJ226" s="69"/>
      <c r="AEK226" s="69"/>
      <c r="AEL226" s="69"/>
      <c r="AEM226" s="69"/>
      <c r="AEN226" s="69"/>
      <c r="AEO226" s="69"/>
      <c r="AEP226" s="69"/>
      <c r="AEQ226" s="69"/>
      <c r="AER226" s="69"/>
      <c r="AES226" s="69"/>
      <c r="AET226" s="69"/>
      <c r="AEU226" s="69"/>
      <c r="AEV226" s="69"/>
      <c r="AEW226" s="69"/>
      <c r="AEX226" s="69"/>
      <c r="AEY226" s="69"/>
      <c r="AEZ226" s="69"/>
      <c r="AFA226" s="69"/>
      <c r="AFB226" s="69"/>
      <c r="AFC226" s="113"/>
      <c r="AFD226" s="69"/>
      <c r="AFE226" s="69"/>
      <c r="AFF226" s="69"/>
      <c r="AFG226" s="69"/>
      <c r="AFH226" s="69"/>
      <c r="AFI226" s="69"/>
      <c r="AFJ226" s="69"/>
      <c r="AFK226" s="69"/>
      <c r="AFL226" s="69"/>
      <c r="AFM226" s="69"/>
      <c r="AIP226" s="69"/>
      <c r="AIQ226" s="69"/>
      <c r="AIR226" s="69"/>
      <c r="AIS226" s="69"/>
      <c r="AIT226" s="69"/>
      <c r="AIU226" s="69"/>
    </row>
    <row r="227" spans="3:931" ht="4.5" customHeight="1" x14ac:dyDescent="0.25">
      <c r="C227" s="69"/>
      <c r="D227" s="69"/>
      <c r="E227" s="77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69"/>
      <c r="FF227" s="69"/>
      <c r="FG227" s="69"/>
      <c r="FH227" s="69"/>
      <c r="FI227" s="69"/>
      <c r="FJ227" s="69"/>
      <c r="FK227" s="69"/>
      <c r="FL227" s="69"/>
      <c r="FM227" s="69"/>
      <c r="FN227" s="69"/>
      <c r="FO227" s="69"/>
      <c r="FP227" s="69"/>
      <c r="FQ227" s="69"/>
      <c r="FR227" s="69"/>
      <c r="FS227" s="69"/>
      <c r="FT227" s="69"/>
      <c r="FU227" s="69"/>
      <c r="FV227" s="69"/>
      <c r="FW227" s="69"/>
      <c r="FX227" s="69"/>
      <c r="FY227" s="69"/>
      <c r="FZ227" s="69"/>
      <c r="GA227" s="69"/>
      <c r="GB227" s="69"/>
      <c r="GC227" s="69"/>
      <c r="GD227" s="69"/>
      <c r="GE227" s="69"/>
      <c r="GF227" s="69"/>
      <c r="GG227" s="69"/>
      <c r="GH227" s="69"/>
      <c r="GI227" s="69"/>
      <c r="GJ227" s="69"/>
      <c r="GK227" s="69"/>
      <c r="GL227" s="69"/>
      <c r="GM227" s="69"/>
      <c r="GN227" s="69"/>
      <c r="GO227" s="69"/>
      <c r="GP227" s="69"/>
      <c r="GQ227" s="69"/>
      <c r="GR227" s="69"/>
      <c r="GS227" s="69"/>
      <c r="GT227" s="69"/>
      <c r="GU227" s="69"/>
      <c r="GV227" s="69"/>
      <c r="GW227" s="69"/>
      <c r="GX227" s="69"/>
      <c r="GY227" s="69"/>
      <c r="GZ227" s="69"/>
      <c r="HA227" s="69"/>
      <c r="HB227" s="69"/>
      <c r="HC227" s="69"/>
      <c r="HD227" s="69"/>
      <c r="HE227" s="69"/>
      <c r="HF227" s="69"/>
      <c r="HG227" s="69"/>
      <c r="HH227" s="69"/>
      <c r="HI227" s="69"/>
      <c r="HJ227" s="69"/>
      <c r="HK227" s="69"/>
      <c r="HL227" s="69"/>
      <c r="HM227" s="69"/>
      <c r="HN227" s="69"/>
      <c r="HO227" s="69"/>
      <c r="HP227" s="69"/>
      <c r="HQ227" s="69"/>
      <c r="HR227" s="69"/>
      <c r="HS227" s="69"/>
      <c r="HT227" s="69"/>
      <c r="HU227" s="69"/>
      <c r="HV227" s="69"/>
      <c r="HW227" s="69"/>
      <c r="HX227" s="69"/>
      <c r="HY227" s="69"/>
      <c r="HZ227" s="69"/>
      <c r="IA227" s="69"/>
      <c r="IB227" s="69"/>
      <c r="IC227" s="69"/>
      <c r="ID227" s="69"/>
      <c r="IE227" s="69"/>
      <c r="IF227" s="69"/>
      <c r="IG227" s="69"/>
      <c r="IH227" s="69"/>
      <c r="II227" s="69"/>
      <c r="IJ227" s="69"/>
      <c r="IK227" s="69"/>
      <c r="IL227" s="69"/>
      <c r="IM227" s="69"/>
      <c r="IN227" s="69"/>
      <c r="IO227" s="69"/>
      <c r="IP227" s="69"/>
      <c r="IQ227" s="69"/>
      <c r="IR227" s="69"/>
      <c r="IS227" s="69"/>
      <c r="IT227" s="69"/>
      <c r="IU227" s="69"/>
      <c r="IV227" s="69"/>
      <c r="IW227" s="69"/>
      <c r="IX227" s="69"/>
      <c r="IY227" s="69"/>
      <c r="IZ227" s="69"/>
      <c r="JA227" s="69"/>
      <c r="JB227" s="69"/>
      <c r="JC227" s="69"/>
      <c r="JD227" s="69"/>
      <c r="JE227" s="69"/>
      <c r="JF227" s="69"/>
      <c r="JG227" s="69"/>
      <c r="JH227" s="69"/>
      <c r="JI227" s="69"/>
      <c r="JJ227" s="69"/>
      <c r="JK227" s="69"/>
      <c r="JL227" s="69"/>
      <c r="JM227" s="69"/>
      <c r="JN227" s="69"/>
      <c r="JO227" s="69"/>
      <c r="JP227" s="69"/>
      <c r="JQ227" s="69"/>
      <c r="JR227" s="69"/>
      <c r="JS227" s="69"/>
      <c r="JT227" s="69"/>
      <c r="JU227" s="69"/>
      <c r="JV227" s="69"/>
      <c r="JW227" s="69"/>
      <c r="JX227" s="69"/>
      <c r="JY227" s="69"/>
      <c r="JZ227" s="69"/>
      <c r="KA227" s="69"/>
      <c r="KB227" s="69"/>
      <c r="KC227" s="69"/>
      <c r="KD227" s="69"/>
      <c r="KE227" s="69"/>
      <c r="KF227" s="69"/>
      <c r="KG227" s="69"/>
      <c r="KH227" s="69"/>
      <c r="KI227" s="69"/>
      <c r="KJ227" s="69"/>
      <c r="KK227" s="69"/>
      <c r="KL227" s="69"/>
      <c r="KM227" s="69"/>
      <c r="KN227" s="69"/>
      <c r="KO227" s="69"/>
      <c r="KP227" s="69"/>
      <c r="KQ227" s="69"/>
      <c r="KR227" s="69"/>
      <c r="KS227" s="69"/>
      <c r="KT227" s="69"/>
      <c r="KU227" s="69"/>
      <c r="KV227" s="69"/>
      <c r="KW227" s="69"/>
      <c r="KX227" s="69"/>
      <c r="KY227" s="69"/>
      <c r="KZ227" s="69"/>
      <c r="LA227" s="69"/>
      <c r="LB227" s="69"/>
      <c r="LC227" s="69"/>
      <c r="LD227" s="69"/>
      <c r="LE227" s="69"/>
      <c r="LF227" s="69"/>
      <c r="LG227" s="69"/>
      <c r="LH227" s="69"/>
      <c r="LI227" s="69"/>
      <c r="LJ227" s="69"/>
      <c r="LK227" s="69"/>
      <c r="LL227" s="69"/>
      <c r="LM227" s="69"/>
      <c r="LN227" s="69"/>
      <c r="LO227" s="69"/>
      <c r="LP227" s="69"/>
      <c r="LQ227" s="69"/>
      <c r="LR227" s="69"/>
      <c r="LS227" s="69"/>
      <c r="LT227" s="69"/>
      <c r="LU227" s="69"/>
      <c r="LV227" s="69"/>
      <c r="LW227" s="69"/>
      <c r="LX227" s="69"/>
      <c r="LY227" s="69"/>
      <c r="LZ227" s="69"/>
      <c r="MA227" s="69"/>
      <c r="MB227" s="69"/>
      <c r="MC227" s="69"/>
      <c r="MD227" s="69"/>
      <c r="ME227" s="69"/>
      <c r="MF227" s="69"/>
      <c r="MG227" s="69"/>
      <c r="MH227" s="69"/>
      <c r="MI227" s="69"/>
      <c r="MJ227" s="69"/>
      <c r="MK227" s="69"/>
      <c r="ML227" s="69"/>
      <c r="MM227" s="69"/>
      <c r="MN227" s="69"/>
      <c r="MO227" s="69"/>
      <c r="MP227" s="69"/>
      <c r="MQ227" s="69"/>
      <c r="MR227" s="69"/>
      <c r="MS227" s="69"/>
      <c r="MT227" s="69"/>
      <c r="MU227" s="69"/>
      <c r="MV227" s="69"/>
      <c r="MW227" s="69"/>
      <c r="MX227" s="69"/>
      <c r="MY227" s="69"/>
      <c r="MZ227" s="69"/>
      <c r="NA227" s="69"/>
      <c r="NB227" s="69"/>
      <c r="NC227" s="69"/>
      <c r="ND227" s="69"/>
      <c r="NE227" s="69"/>
      <c r="NF227" s="69"/>
      <c r="NG227" s="69"/>
      <c r="NH227" s="69"/>
      <c r="NI227" s="69"/>
      <c r="NJ227" s="69"/>
      <c r="NK227" s="69"/>
      <c r="NL227" s="69"/>
      <c r="NM227" s="69"/>
      <c r="NN227" s="69"/>
      <c r="NO227" s="69"/>
      <c r="NP227" s="69"/>
      <c r="NQ227" s="69"/>
      <c r="NR227" s="69"/>
      <c r="NS227" s="69"/>
      <c r="NT227" s="69"/>
      <c r="NU227" s="69"/>
      <c r="NV227" s="69"/>
      <c r="NW227" s="69"/>
      <c r="NX227" s="69"/>
      <c r="NY227" s="69"/>
      <c r="NZ227" s="69"/>
      <c r="OA227" s="69"/>
      <c r="OB227" s="69"/>
      <c r="OC227" s="69"/>
      <c r="OD227" s="69"/>
      <c r="OE227" s="69"/>
      <c r="OF227" s="69"/>
      <c r="OG227" s="69"/>
      <c r="OH227" s="69"/>
      <c r="OI227" s="69"/>
      <c r="OJ227" s="69"/>
      <c r="OK227" s="69"/>
      <c r="OL227" s="69"/>
      <c r="OM227" s="69"/>
      <c r="ON227" s="69"/>
      <c r="OO227" s="69"/>
      <c r="OP227" s="69"/>
      <c r="OQ227" s="69"/>
      <c r="OR227" s="69"/>
      <c r="OS227" s="69"/>
      <c r="OT227" s="69"/>
      <c r="OU227" s="69"/>
      <c r="OV227" s="69"/>
      <c r="OW227" s="69"/>
      <c r="OX227" s="69"/>
      <c r="OY227" s="69"/>
      <c r="OZ227" s="69"/>
      <c r="PA227" s="69"/>
      <c r="PB227" s="69"/>
      <c r="PC227" s="69"/>
      <c r="PD227" s="69"/>
      <c r="PE227" s="69"/>
      <c r="PF227" s="69"/>
      <c r="PG227" s="69"/>
      <c r="PH227" s="69"/>
      <c r="PI227" s="69"/>
      <c r="PJ227" s="69"/>
      <c r="PK227" s="69"/>
      <c r="PL227" s="69"/>
      <c r="PM227" s="69"/>
      <c r="PN227" s="69"/>
      <c r="PO227" s="69"/>
      <c r="PP227" s="69"/>
      <c r="PQ227" s="69"/>
      <c r="PR227" s="69"/>
      <c r="PS227" s="69"/>
      <c r="PT227" s="69"/>
      <c r="PU227" s="69"/>
      <c r="PV227" s="69"/>
      <c r="PW227" s="69"/>
      <c r="PX227" s="69"/>
      <c r="PY227" s="69"/>
      <c r="PZ227" s="69"/>
      <c r="QA227" s="69"/>
      <c r="QB227" s="69"/>
      <c r="QC227" s="69"/>
      <c r="QD227" s="69"/>
      <c r="QE227" s="69"/>
      <c r="QF227" s="69"/>
      <c r="QG227" s="69"/>
      <c r="QH227" s="69"/>
      <c r="QI227" s="69"/>
      <c r="QJ227" s="69"/>
      <c r="QK227" s="69"/>
      <c r="QL227" s="69"/>
      <c r="QM227" s="69"/>
      <c r="QN227" s="69"/>
      <c r="QO227" s="69"/>
      <c r="QP227" s="69"/>
      <c r="QQ227" s="69"/>
      <c r="QR227" s="69"/>
      <c r="QS227" s="69"/>
      <c r="QT227" s="69"/>
      <c r="QU227" s="69"/>
      <c r="QV227" s="69"/>
      <c r="QW227" s="69"/>
      <c r="QX227" s="69"/>
      <c r="QY227" s="69"/>
      <c r="QZ227" s="69"/>
      <c r="RA227" s="69"/>
      <c r="RB227" s="69"/>
      <c r="RC227" s="69"/>
      <c r="RD227" s="69"/>
      <c r="RE227" s="69"/>
      <c r="RF227" s="69"/>
      <c r="RG227" s="69"/>
      <c r="RH227" s="69"/>
      <c r="RI227" s="69"/>
      <c r="RJ227" s="69"/>
      <c r="RK227" s="69"/>
      <c r="RL227" s="69"/>
      <c r="RM227" s="69"/>
      <c r="RN227" s="69"/>
      <c r="RO227" s="69"/>
      <c r="RP227" s="69"/>
      <c r="RQ227" s="69"/>
      <c r="RR227" s="69"/>
      <c r="RS227" s="69"/>
      <c r="RT227" s="69"/>
      <c r="RU227" s="69"/>
      <c r="RV227" s="69"/>
      <c r="RW227" s="69"/>
      <c r="RX227" s="69"/>
      <c r="RY227" s="69"/>
      <c r="RZ227" s="69"/>
      <c r="SA227" s="69"/>
      <c r="SB227" s="69"/>
      <c r="SC227" s="69"/>
      <c r="SD227" s="69"/>
      <c r="SE227" s="69"/>
      <c r="SF227" s="69"/>
      <c r="SG227" s="69"/>
      <c r="SH227" s="69"/>
      <c r="SI227" s="69"/>
      <c r="SJ227" s="69"/>
      <c r="SK227" s="69"/>
      <c r="SL227" s="69"/>
      <c r="SM227" s="69"/>
      <c r="SN227" s="69"/>
      <c r="SO227" s="69"/>
      <c r="SP227" s="69"/>
      <c r="SQ227" s="69"/>
      <c r="SR227" s="69"/>
      <c r="SS227" s="69"/>
      <c r="ST227" s="69"/>
      <c r="SU227" s="69"/>
      <c r="SV227" s="69"/>
      <c r="SW227" s="69"/>
      <c r="SX227" s="69"/>
      <c r="SY227" s="69"/>
      <c r="SZ227" s="69"/>
      <c r="TA227" s="69"/>
      <c r="TB227" s="69"/>
      <c r="TC227" s="69"/>
      <c r="TD227" s="69"/>
      <c r="TE227" s="69"/>
      <c r="TF227" s="69"/>
      <c r="TG227" s="69"/>
      <c r="TH227" s="69"/>
      <c r="TI227" s="69"/>
      <c r="TJ227" s="69"/>
      <c r="TK227" s="69"/>
      <c r="TL227" s="69"/>
      <c r="TM227" s="69"/>
      <c r="TN227" s="69"/>
      <c r="TO227" s="69"/>
      <c r="TP227" s="69"/>
      <c r="TQ227" s="69"/>
      <c r="TR227" s="69"/>
      <c r="TS227" s="69"/>
      <c r="TT227" s="69"/>
      <c r="TU227" s="69"/>
      <c r="TV227" s="69"/>
      <c r="TW227" s="69"/>
      <c r="TX227" s="69"/>
      <c r="TY227" s="69"/>
      <c r="TZ227" s="69"/>
      <c r="UA227" s="69"/>
      <c r="UB227" s="69"/>
      <c r="UC227" s="69"/>
      <c r="UD227" s="69"/>
      <c r="UE227" s="69"/>
      <c r="UF227" s="69"/>
      <c r="UG227" s="69"/>
      <c r="UH227" s="69"/>
      <c r="UI227" s="69"/>
      <c r="UJ227" s="69"/>
      <c r="UK227" s="69"/>
      <c r="UL227" s="69"/>
      <c r="UM227" s="69"/>
      <c r="UN227" s="69"/>
      <c r="UO227" s="69"/>
      <c r="UP227" s="69"/>
      <c r="UQ227" s="69"/>
      <c r="UR227" s="69"/>
      <c r="US227" s="69"/>
      <c r="UT227" s="69"/>
      <c r="UU227" s="69"/>
      <c r="UV227" s="69"/>
      <c r="UW227" s="69"/>
      <c r="UX227" s="69"/>
      <c r="UY227" s="69"/>
      <c r="UZ227" s="69"/>
      <c r="VA227" s="69"/>
      <c r="VB227" s="69"/>
      <c r="VC227" s="69"/>
      <c r="VD227" s="69"/>
      <c r="VE227" s="69"/>
      <c r="VF227" s="69"/>
      <c r="VG227" s="69"/>
      <c r="VH227" s="69"/>
      <c r="VI227" s="69"/>
      <c r="VJ227" s="69"/>
      <c r="VK227" s="69"/>
      <c r="VL227" s="69"/>
      <c r="VM227" s="69"/>
      <c r="VN227" s="69"/>
      <c r="VO227" s="69"/>
      <c r="VP227" s="69"/>
      <c r="VQ227" s="69"/>
      <c r="VR227" s="69"/>
      <c r="VS227" s="69"/>
      <c r="VT227" s="69"/>
      <c r="VU227" s="69"/>
      <c r="VV227" s="69"/>
      <c r="VW227" s="69"/>
      <c r="VX227" s="69"/>
      <c r="VY227" s="69"/>
      <c r="VZ227" s="69"/>
      <c r="WA227" s="69"/>
      <c r="WB227" s="69"/>
      <c r="WC227" s="69"/>
      <c r="WD227" s="69"/>
      <c r="WE227" s="69"/>
      <c r="WF227" s="69"/>
      <c r="WG227" s="69"/>
      <c r="WH227" s="69"/>
      <c r="WI227" s="69"/>
      <c r="WJ227" s="69"/>
      <c r="WK227" s="69"/>
      <c r="WL227" s="69"/>
      <c r="WM227" s="69"/>
      <c r="WN227" s="69"/>
      <c r="WO227" s="69"/>
      <c r="WP227" s="69"/>
      <c r="WQ227" s="69"/>
      <c r="WR227" s="69"/>
      <c r="WS227" s="69"/>
      <c r="WT227" s="69"/>
      <c r="WU227" s="69"/>
      <c r="WV227" s="69"/>
      <c r="WW227" s="69"/>
      <c r="WX227" s="69"/>
      <c r="WY227" s="69"/>
      <c r="WZ227" s="69"/>
      <c r="XA227" s="69"/>
      <c r="XB227" s="69"/>
      <c r="XC227" s="69"/>
      <c r="XD227" s="69"/>
      <c r="XE227" s="69"/>
      <c r="XF227" s="69"/>
      <c r="XG227" s="69"/>
      <c r="XH227" s="69"/>
      <c r="XI227" s="69"/>
      <c r="XJ227" s="69"/>
      <c r="XK227" s="69"/>
      <c r="XL227" s="69"/>
      <c r="XM227" s="69"/>
      <c r="XN227" s="69"/>
      <c r="XO227" s="69"/>
      <c r="XP227" s="69"/>
      <c r="XQ227" s="69"/>
      <c r="XR227" s="69"/>
      <c r="XS227" s="69"/>
      <c r="XT227" s="69"/>
      <c r="XU227" s="69"/>
      <c r="XV227" s="69"/>
      <c r="XW227" s="69"/>
      <c r="XX227" s="69"/>
      <c r="XY227" s="69"/>
      <c r="XZ227" s="69"/>
      <c r="YA227" s="69"/>
      <c r="YB227" s="69"/>
      <c r="YC227" s="69"/>
      <c r="YD227" s="69"/>
      <c r="YE227" s="69"/>
      <c r="YF227" s="69"/>
      <c r="YG227" s="69"/>
      <c r="YH227" s="69"/>
      <c r="YI227" s="69"/>
      <c r="YJ227" s="69"/>
      <c r="YK227" s="69"/>
      <c r="YL227" s="69"/>
      <c r="YM227" s="69"/>
      <c r="YN227" s="69"/>
      <c r="YO227" s="69"/>
      <c r="YP227" s="69"/>
      <c r="YQ227" s="69"/>
      <c r="YR227" s="69"/>
      <c r="YS227" s="69"/>
      <c r="YT227" s="69"/>
      <c r="YU227" s="69"/>
      <c r="YV227" s="69"/>
      <c r="YW227" s="69"/>
      <c r="YX227" s="69"/>
      <c r="YY227" s="69"/>
      <c r="YZ227" s="69"/>
      <c r="ZA227" s="69"/>
      <c r="ZB227" s="69"/>
      <c r="ZC227" s="69"/>
      <c r="ZD227" s="69"/>
      <c r="ZE227" s="69"/>
      <c r="ZF227" s="69"/>
      <c r="ZG227" s="69"/>
      <c r="ZH227" s="69"/>
      <c r="ZI227" s="69"/>
      <c r="ZJ227" s="69"/>
      <c r="ZK227" s="69"/>
      <c r="ZL227" s="69"/>
      <c r="ZM227" s="69"/>
      <c r="ZN227" s="69"/>
      <c r="ZO227" s="69"/>
      <c r="ZP227" s="69"/>
      <c r="ZQ227" s="69"/>
      <c r="ZR227" s="69"/>
      <c r="ZS227" s="69"/>
      <c r="ZT227" s="69"/>
      <c r="ZU227" s="69"/>
      <c r="ZV227" s="69"/>
      <c r="ZW227" s="69"/>
      <c r="ZX227" s="69"/>
      <c r="ZY227" s="69"/>
      <c r="ZZ227" s="69"/>
      <c r="AAA227" s="69"/>
      <c r="AAB227" s="69"/>
      <c r="AAC227" s="69"/>
      <c r="AAD227" s="69"/>
      <c r="AAE227" s="69"/>
      <c r="AAF227" s="69"/>
      <c r="AAG227" s="69"/>
      <c r="AAH227" s="69"/>
      <c r="AAI227" s="69"/>
      <c r="AAJ227" s="69"/>
      <c r="AAK227" s="69"/>
      <c r="AAL227" s="69"/>
      <c r="AAM227" s="69"/>
      <c r="AAN227" s="69"/>
      <c r="AAO227" s="69"/>
      <c r="AAP227" s="69"/>
      <c r="AAQ227" s="69"/>
      <c r="AAR227" s="69"/>
      <c r="AAS227" s="69"/>
      <c r="AAT227" s="69"/>
      <c r="AAU227" s="69"/>
      <c r="AAV227" s="69"/>
      <c r="AAW227" s="69"/>
      <c r="AAX227" s="69"/>
      <c r="AAY227" s="69"/>
      <c r="AAZ227" s="69"/>
      <c r="ABA227" s="69"/>
      <c r="ABB227" s="69"/>
      <c r="ABC227" s="69"/>
      <c r="ABD227" s="69"/>
      <c r="ABE227" s="69"/>
      <c r="ABF227" s="69"/>
      <c r="ABG227" s="69"/>
      <c r="ABH227" s="69"/>
      <c r="ABI227" s="69"/>
      <c r="ABJ227" s="69"/>
      <c r="ABK227" s="69"/>
      <c r="ABL227" s="69"/>
      <c r="ABM227" s="69"/>
      <c r="ABN227" s="69"/>
      <c r="ABO227" s="69"/>
      <c r="ABP227" s="69"/>
      <c r="ABQ227" s="69"/>
      <c r="ABR227" s="69"/>
      <c r="ABS227" s="69"/>
      <c r="ABT227" s="69"/>
      <c r="ABU227" s="69"/>
      <c r="ABV227" s="69"/>
      <c r="ABW227" s="69"/>
      <c r="ABX227" s="69"/>
      <c r="ABY227" s="69"/>
      <c r="ABZ227" s="69"/>
      <c r="ACA227" s="69"/>
      <c r="ACB227" s="69"/>
      <c r="ACC227" s="69"/>
      <c r="ACD227" s="69"/>
      <c r="ACE227" s="69"/>
      <c r="ACF227" s="69"/>
      <c r="ACG227" s="69"/>
      <c r="ACH227" s="69"/>
      <c r="ACI227" s="69"/>
      <c r="ACJ227" s="69"/>
      <c r="ACK227" s="69"/>
      <c r="ACL227" s="69"/>
      <c r="ACM227" s="69"/>
      <c r="ACN227" s="69"/>
      <c r="ACO227" s="69"/>
      <c r="ACP227" s="69"/>
      <c r="ACQ227" s="69"/>
      <c r="ACR227" s="69"/>
      <c r="ACS227" s="69"/>
      <c r="ACT227" s="69"/>
      <c r="ACU227" s="69"/>
      <c r="ACV227" s="69"/>
      <c r="ACW227" s="69"/>
      <c r="ACX227" s="69"/>
      <c r="ACY227" s="69"/>
      <c r="ACZ227" s="69"/>
      <c r="ADA227" s="69"/>
      <c r="ADB227" s="69"/>
      <c r="ADC227" s="69"/>
      <c r="ADD227" s="69"/>
      <c r="ADE227" s="69"/>
      <c r="ADF227" s="69"/>
      <c r="ADG227" s="69"/>
      <c r="ADH227" s="69"/>
      <c r="ADI227" s="69"/>
      <c r="ADJ227" s="69"/>
      <c r="ADK227" s="69"/>
      <c r="ADL227" s="69"/>
      <c r="ADM227" s="69"/>
      <c r="ADN227" s="69"/>
      <c r="ADO227" s="69"/>
      <c r="ADP227" s="69"/>
      <c r="ADQ227" s="69"/>
      <c r="ADR227" s="69"/>
      <c r="ADS227" s="69"/>
      <c r="ADT227" s="69"/>
      <c r="ADU227" s="69"/>
      <c r="ADV227" s="69"/>
      <c r="ADW227" s="69"/>
      <c r="ADX227" s="69"/>
      <c r="ADY227" s="69"/>
      <c r="ADZ227" s="77"/>
      <c r="AEA227" s="69"/>
      <c r="AEB227" s="69"/>
      <c r="AEC227" s="69"/>
      <c r="AED227" s="69"/>
      <c r="AEE227" s="111">
        <f t="shared" si="84"/>
        <v>222</v>
      </c>
      <c r="AEF227" s="109"/>
      <c r="AEG227" s="69"/>
      <c r="AEH227" s="69"/>
      <c r="AEI227" s="69"/>
      <c r="AEJ227" s="69"/>
      <c r="AEK227" s="69"/>
      <c r="AEL227" s="69"/>
      <c r="AEM227" s="69"/>
      <c r="AEN227" s="69"/>
      <c r="AEO227" s="69"/>
      <c r="AEP227" s="69"/>
      <c r="AEQ227" s="69"/>
      <c r="AER227" s="69"/>
      <c r="AES227" s="69"/>
      <c r="AET227" s="69"/>
      <c r="AEU227" s="69"/>
      <c r="AEV227" s="69"/>
      <c r="AEW227" s="69"/>
      <c r="AEX227" s="69"/>
      <c r="AEY227" s="69"/>
      <c r="AEZ227" s="69"/>
      <c r="AFA227" s="69"/>
      <c r="AFB227" s="69"/>
      <c r="AFC227" s="113"/>
      <c r="AFD227" s="69"/>
      <c r="AFE227" s="69"/>
      <c r="AFF227" s="69"/>
      <c r="AFG227" s="69"/>
      <c r="AFH227" s="69"/>
      <c r="AFI227" s="69"/>
      <c r="AFJ227" s="69"/>
      <c r="AFK227" s="69"/>
      <c r="AFL227" s="69"/>
      <c r="AFM227" s="69"/>
      <c r="AIP227" s="69"/>
      <c r="AIQ227" s="69"/>
      <c r="AIR227" s="69"/>
      <c r="AIS227" s="69"/>
      <c r="AIT227" s="69"/>
      <c r="AIU227" s="69"/>
    </row>
    <row r="228" spans="3:931" ht="4.5" customHeight="1" x14ac:dyDescent="0.25">
      <c r="C228" s="69"/>
      <c r="D228" s="69"/>
      <c r="E228" s="77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/>
      <c r="FA228" s="69"/>
      <c r="FB228" s="69"/>
      <c r="FC228" s="69"/>
      <c r="FD228" s="69"/>
      <c r="FE228" s="69"/>
      <c r="FF228" s="69"/>
      <c r="FG228" s="69"/>
      <c r="FH228" s="69"/>
      <c r="FI228" s="69"/>
      <c r="FJ228" s="69"/>
      <c r="FK228" s="69"/>
      <c r="FL228" s="69"/>
      <c r="FM228" s="69"/>
      <c r="FN228" s="69"/>
      <c r="FO228" s="69"/>
      <c r="FP228" s="69"/>
      <c r="FQ228" s="69"/>
      <c r="FR228" s="69"/>
      <c r="FS228" s="69"/>
      <c r="FT228" s="69"/>
      <c r="FU228" s="69"/>
      <c r="FV228" s="69"/>
      <c r="FW228" s="69"/>
      <c r="FX228" s="69"/>
      <c r="FY228" s="69"/>
      <c r="FZ228" s="69"/>
      <c r="GA228" s="69"/>
      <c r="GB228" s="69"/>
      <c r="GC228" s="69"/>
      <c r="GD228" s="69"/>
      <c r="GE228" s="69"/>
      <c r="GF228" s="69"/>
      <c r="GG228" s="69"/>
      <c r="GH228" s="69"/>
      <c r="GI228" s="69"/>
      <c r="GJ228" s="69"/>
      <c r="GK228" s="69"/>
      <c r="GL228" s="69"/>
      <c r="GM228" s="69"/>
      <c r="GN228" s="69"/>
      <c r="GO228" s="69"/>
      <c r="GP228" s="69"/>
      <c r="GQ228" s="69"/>
      <c r="GR228" s="69"/>
      <c r="GS228" s="69"/>
      <c r="GT228" s="69"/>
      <c r="GU228" s="69"/>
      <c r="GV228" s="69"/>
      <c r="GW228" s="69"/>
      <c r="GX228" s="69"/>
      <c r="GY228" s="69"/>
      <c r="GZ228" s="69"/>
      <c r="HA228" s="69"/>
      <c r="HB228" s="69"/>
      <c r="HC228" s="69"/>
      <c r="HD228" s="69"/>
      <c r="HE228" s="69"/>
      <c r="HF228" s="69"/>
      <c r="HG228" s="69"/>
      <c r="HH228" s="69"/>
      <c r="HI228" s="69"/>
      <c r="HJ228" s="69"/>
      <c r="HK228" s="69"/>
      <c r="HL228" s="69"/>
      <c r="HM228" s="69"/>
      <c r="HN228" s="69"/>
      <c r="HO228" s="69"/>
      <c r="HP228" s="69"/>
      <c r="HQ228" s="69"/>
      <c r="HR228" s="69"/>
      <c r="HS228" s="69"/>
      <c r="HT228" s="69"/>
      <c r="HU228" s="69"/>
      <c r="HV228" s="69"/>
      <c r="HW228" s="69"/>
      <c r="HX228" s="69"/>
      <c r="HY228" s="69"/>
      <c r="HZ228" s="69"/>
      <c r="IA228" s="69"/>
      <c r="IB228" s="69"/>
      <c r="IC228" s="69"/>
      <c r="ID228" s="69"/>
      <c r="IE228" s="69"/>
      <c r="IF228" s="69"/>
      <c r="IG228" s="69"/>
      <c r="IH228" s="69"/>
      <c r="II228" s="69"/>
      <c r="IJ228" s="69"/>
      <c r="IK228" s="69"/>
      <c r="IL228" s="69"/>
      <c r="IM228" s="69"/>
      <c r="IN228" s="69"/>
      <c r="IO228" s="69"/>
      <c r="IP228" s="69"/>
      <c r="IQ228" s="69"/>
      <c r="IR228" s="69"/>
      <c r="IS228" s="69"/>
      <c r="IT228" s="69"/>
      <c r="IU228" s="69"/>
      <c r="IV228" s="69"/>
      <c r="IW228" s="69"/>
      <c r="IX228" s="69"/>
      <c r="IY228" s="69"/>
      <c r="IZ228" s="69"/>
      <c r="JA228" s="69"/>
      <c r="JB228" s="69"/>
      <c r="JC228" s="69"/>
      <c r="JD228" s="69"/>
      <c r="JE228" s="69"/>
      <c r="JF228" s="69"/>
      <c r="JG228" s="69"/>
      <c r="JH228" s="69"/>
      <c r="JI228" s="69"/>
      <c r="JJ228" s="69"/>
      <c r="JK228" s="69"/>
      <c r="JL228" s="69"/>
      <c r="JM228" s="69"/>
      <c r="JN228" s="69"/>
      <c r="JO228" s="69"/>
      <c r="JP228" s="69"/>
      <c r="JQ228" s="69"/>
      <c r="JR228" s="69"/>
      <c r="JS228" s="69"/>
      <c r="JT228" s="69"/>
      <c r="JU228" s="69"/>
      <c r="JV228" s="69"/>
      <c r="JW228" s="69"/>
      <c r="JX228" s="69"/>
      <c r="JY228" s="69"/>
      <c r="JZ228" s="69"/>
      <c r="KA228" s="69"/>
      <c r="KB228" s="69"/>
      <c r="KC228" s="69"/>
      <c r="KD228" s="69"/>
      <c r="KE228" s="69"/>
      <c r="KF228" s="69"/>
      <c r="KG228" s="69"/>
      <c r="KH228" s="69"/>
      <c r="KI228" s="69"/>
      <c r="KJ228" s="69"/>
      <c r="KK228" s="69"/>
      <c r="KL228" s="69"/>
      <c r="KM228" s="69"/>
      <c r="KN228" s="69"/>
      <c r="KO228" s="69"/>
      <c r="KP228" s="69"/>
      <c r="KQ228" s="69"/>
      <c r="KR228" s="69"/>
      <c r="KS228" s="69"/>
      <c r="KT228" s="69"/>
      <c r="KU228" s="69"/>
      <c r="KV228" s="69"/>
      <c r="KW228" s="69"/>
      <c r="KX228" s="69"/>
      <c r="KY228" s="69"/>
      <c r="KZ228" s="69"/>
      <c r="LA228" s="69"/>
      <c r="LB228" s="69"/>
      <c r="LC228" s="69"/>
      <c r="LD228" s="69"/>
      <c r="LE228" s="69"/>
      <c r="LF228" s="69"/>
      <c r="LG228" s="69"/>
      <c r="LH228" s="69"/>
      <c r="LI228" s="69"/>
      <c r="LJ228" s="69"/>
      <c r="LK228" s="69"/>
      <c r="LL228" s="69"/>
      <c r="LM228" s="69"/>
      <c r="LN228" s="69"/>
      <c r="LO228" s="69"/>
      <c r="LP228" s="69"/>
      <c r="LQ228" s="69"/>
      <c r="LR228" s="69"/>
      <c r="LS228" s="69"/>
      <c r="LT228" s="69"/>
      <c r="LU228" s="69"/>
      <c r="LV228" s="69"/>
      <c r="LW228" s="69"/>
      <c r="LX228" s="69"/>
      <c r="LY228" s="69"/>
      <c r="LZ228" s="69"/>
      <c r="MA228" s="69"/>
      <c r="MB228" s="69"/>
      <c r="MC228" s="69"/>
      <c r="MD228" s="69"/>
      <c r="ME228" s="69"/>
      <c r="MF228" s="69"/>
      <c r="MG228" s="69"/>
      <c r="MH228" s="69"/>
      <c r="MI228" s="69"/>
      <c r="MJ228" s="69"/>
      <c r="MK228" s="69"/>
      <c r="ML228" s="69"/>
      <c r="MM228" s="69"/>
      <c r="MN228" s="69"/>
      <c r="MO228" s="69"/>
      <c r="MP228" s="69"/>
      <c r="MQ228" s="69"/>
      <c r="MR228" s="69"/>
      <c r="MS228" s="69"/>
      <c r="MT228" s="69"/>
      <c r="MU228" s="69"/>
      <c r="MV228" s="69"/>
      <c r="MW228" s="69"/>
      <c r="MX228" s="69"/>
      <c r="MY228" s="69"/>
      <c r="MZ228" s="69"/>
      <c r="NA228" s="69"/>
      <c r="NB228" s="69"/>
      <c r="NC228" s="69"/>
      <c r="ND228" s="69"/>
      <c r="NE228" s="69"/>
      <c r="NF228" s="69"/>
      <c r="NG228" s="69"/>
      <c r="NH228" s="69"/>
      <c r="NI228" s="69"/>
      <c r="NJ228" s="69"/>
      <c r="NK228" s="69"/>
      <c r="NL228" s="69"/>
      <c r="NM228" s="69"/>
      <c r="NN228" s="69"/>
      <c r="NO228" s="69"/>
      <c r="NP228" s="69"/>
      <c r="NQ228" s="69"/>
      <c r="NR228" s="69"/>
      <c r="NS228" s="69"/>
      <c r="NT228" s="69"/>
      <c r="NU228" s="69"/>
      <c r="NV228" s="69"/>
      <c r="NW228" s="69"/>
      <c r="NX228" s="69"/>
      <c r="NY228" s="69"/>
      <c r="NZ228" s="69"/>
      <c r="OA228" s="69"/>
      <c r="OB228" s="69"/>
      <c r="OC228" s="69"/>
      <c r="OD228" s="69"/>
      <c r="OE228" s="69"/>
      <c r="OF228" s="69"/>
      <c r="OG228" s="69"/>
      <c r="OH228" s="69"/>
      <c r="OI228" s="69"/>
      <c r="OJ228" s="69"/>
      <c r="OK228" s="69"/>
      <c r="OL228" s="69"/>
      <c r="OM228" s="69"/>
      <c r="ON228" s="69"/>
      <c r="OO228" s="69"/>
      <c r="OP228" s="69"/>
      <c r="OQ228" s="69"/>
      <c r="OR228" s="69"/>
      <c r="OS228" s="69"/>
      <c r="OT228" s="69"/>
      <c r="OU228" s="69"/>
      <c r="OV228" s="69"/>
      <c r="OW228" s="69"/>
      <c r="OX228" s="69"/>
      <c r="OY228" s="69"/>
      <c r="OZ228" s="69"/>
      <c r="PA228" s="69"/>
      <c r="PB228" s="69"/>
      <c r="PC228" s="69"/>
      <c r="PD228" s="69"/>
      <c r="PE228" s="69"/>
      <c r="PF228" s="69"/>
      <c r="PG228" s="69"/>
      <c r="PH228" s="69"/>
      <c r="PI228" s="69"/>
      <c r="PJ228" s="69"/>
      <c r="PK228" s="69"/>
      <c r="PL228" s="69"/>
      <c r="PM228" s="69"/>
      <c r="PN228" s="69"/>
      <c r="PO228" s="69"/>
      <c r="PP228" s="69"/>
      <c r="PQ228" s="69"/>
      <c r="PR228" s="69"/>
      <c r="PS228" s="69"/>
      <c r="PT228" s="69"/>
      <c r="PU228" s="69"/>
      <c r="PV228" s="69"/>
      <c r="PW228" s="69"/>
      <c r="PX228" s="69"/>
      <c r="PY228" s="69"/>
      <c r="PZ228" s="69"/>
      <c r="QA228" s="69"/>
      <c r="QB228" s="69"/>
      <c r="QC228" s="69"/>
      <c r="QD228" s="69"/>
      <c r="QE228" s="69"/>
      <c r="QF228" s="69"/>
      <c r="QG228" s="69"/>
      <c r="QH228" s="69"/>
      <c r="QI228" s="69"/>
      <c r="QJ228" s="69"/>
      <c r="QK228" s="69"/>
      <c r="QL228" s="69"/>
      <c r="QM228" s="69"/>
      <c r="QN228" s="69"/>
      <c r="QO228" s="69"/>
      <c r="QP228" s="69"/>
      <c r="QQ228" s="69"/>
      <c r="QR228" s="69"/>
      <c r="QS228" s="69"/>
      <c r="QT228" s="69"/>
      <c r="QU228" s="69"/>
      <c r="QV228" s="69"/>
      <c r="QW228" s="69"/>
      <c r="QX228" s="69"/>
      <c r="QY228" s="69"/>
      <c r="QZ228" s="69"/>
      <c r="RA228" s="69"/>
      <c r="RB228" s="69"/>
      <c r="RC228" s="69"/>
      <c r="RD228" s="69"/>
      <c r="RE228" s="69"/>
      <c r="RF228" s="69"/>
      <c r="RG228" s="69"/>
      <c r="RH228" s="69"/>
      <c r="RI228" s="69"/>
      <c r="RJ228" s="69"/>
      <c r="RK228" s="69"/>
      <c r="RL228" s="69"/>
      <c r="RM228" s="69"/>
      <c r="RN228" s="69"/>
      <c r="RO228" s="69"/>
      <c r="RP228" s="69"/>
      <c r="RQ228" s="69"/>
      <c r="RR228" s="69"/>
      <c r="RS228" s="69"/>
      <c r="RT228" s="69"/>
      <c r="RU228" s="69"/>
      <c r="RV228" s="69"/>
      <c r="RW228" s="69"/>
      <c r="RX228" s="69"/>
      <c r="RY228" s="69"/>
      <c r="RZ228" s="69"/>
      <c r="SA228" s="69"/>
      <c r="SB228" s="69"/>
      <c r="SC228" s="69"/>
      <c r="SD228" s="69"/>
      <c r="SE228" s="69"/>
      <c r="SF228" s="69"/>
      <c r="SG228" s="69"/>
      <c r="SH228" s="69"/>
      <c r="SI228" s="69"/>
      <c r="SJ228" s="69"/>
      <c r="SK228" s="69"/>
      <c r="SL228" s="69"/>
      <c r="SM228" s="69"/>
      <c r="SN228" s="69"/>
      <c r="SO228" s="69"/>
      <c r="SP228" s="69"/>
      <c r="SQ228" s="69"/>
      <c r="SR228" s="69"/>
      <c r="SS228" s="69"/>
      <c r="ST228" s="69"/>
      <c r="SU228" s="69"/>
      <c r="SV228" s="69"/>
      <c r="SW228" s="69"/>
      <c r="SX228" s="69"/>
      <c r="SY228" s="69"/>
      <c r="SZ228" s="69"/>
      <c r="TA228" s="69"/>
      <c r="TB228" s="69"/>
      <c r="TC228" s="69"/>
      <c r="TD228" s="69"/>
      <c r="TE228" s="69"/>
      <c r="TF228" s="69"/>
      <c r="TG228" s="69"/>
      <c r="TH228" s="69"/>
      <c r="TI228" s="69"/>
      <c r="TJ228" s="69"/>
      <c r="TK228" s="69"/>
      <c r="TL228" s="69"/>
      <c r="TM228" s="69"/>
      <c r="TN228" s="69"/>
      <c r="TO228" s="69"/>
      <c r="TP228" s="69"/>
      <c r="TQ228" s="69"/>
      <c r="TR228" s="69"/>
      <c r="TS228" s="69"/>
      <c r="TT228" s="69"/>
      <c r="TU228" s="69"/>
      <c r="TV228" s="69"/>
      <c r="TW228" s="69"/>
      <c r="TX228" s="69"/>
      <c r="TY228" s="69"/>
      <c r="TZ228" s="69"/>
      <c r="UA228" s="69"/>
      <c r="UB228" s="69"/>
      <c r="UC228" s="69"/>
      <c r="UD228" s="69"/>
      <c r="UE228" s="69"/>
      <c r="UF228" s="69"/>
      <c r="UG228" s="69"/>
      <c r="UH228" s="69"/>
      <c r="UI228" s="69"/>
      <c r="UJ228" s="69"/>
      <c r="UK228" s="69"/>
      <c r="UL228" s="69"/>
      <c r="UM228" s="69"/>
      <c r="UN228" s="69"/>
      <c r="UO228" s="69"/>
      <c r="UP228" s="69"/>
      <c r="UQ228" s="69"/>
      <c r="UR228" s="69"/>
      <c r="US228" s="69"/>
      <c r="UT228" s="69"/>
      <c r="UU228" s="69"/>
      <c r="UV228" s="69"/>
      <c r="UW228" s="69"/>
      <c r="UX228" s="69"/>
      <c r="UY228" s="69"/>
      <c r="UZ228" s="69"/>
      <c r="VA228" s="69"/>
      <c r="VB228" s="69"/>
      <c r="VC228" s="69"/>
      <c r="VD228" s="69"/>
      <c r="VE228" s="69"/>
      <c r="VF228" s="69"/>
      <c r="VG228" s="69"/>
      <c r="VH228" s="69"/>
      <c r="VI228" s="69"/>
      <c r="VJ228" s="69"/>
      <c r="VK228" s="69"/>
      <c r="VL228" s="69"/>
      <c r="VM228" s="69"/>
      <c r="VN228" s="69"/>
      <c r="VO228" s="69"/>
      <c r="VP228" s="69"/>
      <c r="VQ228" s="69"/>
      <c r="VR228" s="69"/>
      <c r="VS228" s="69"/>
      <c r="VT228" s="69"/>
      <c r="VU228" s="69"/>
      <c r="VV228" s="69"/>
      <c r="VW228" s="69"/>
      <c r="VX228" s="69"/>
      <c r="VY228" s="69"/>
      <c r="VZ228" s="69"/>
      <c r="WA228" s="69"/>
      <c r="WB228" s="69"/>
      <c r="WC228" s="69"/>
      <c r="WD228" s="69"/>
      <c r="WE228" s="69"/>
      <c r="WF228" s="69"/>
      <c r="WG228" s="69"/>
      <c r="WH228" s="69"/>
      <c r="WI228" s="69"/>
      <c r="WJ228" s="69"/>
      <c r="WK228" s="69"/>
      <c r="WL228" s="69"/>
      <c r="WM228" s="69"/>
      <c r="WN228" s="69"/>
      <c r="WO228" s="69"/>
      <c r="WP228" s="69"/>
      <c r="WQ228" s="69"/>
      <c r="WR228" s="69"/>
      <c r="WS228" s="69"/>
      <c r="WT228" s="69"/>
      <c r="WU228" s="69"/>
      <c r="WV228" s="69"/>
      <c r="WW228" s="69"/>
      <c r="WX228" s="69"/>
      <c r="WY228" s="69"/>
      <c r="WZ228" s="69"/>
      <c r="XA228" s="69"/>
      <c r="XB228" s="69"/>
      <c r="XC228" s="69"/>
      <c r="XD228" s="69"/>
      <c r="XE228" s="69"/>
      <c r="XF228" s="69"/>
      <c r="XG228" s="69"/>
      <c r="XH228" s="69"/>
      <c r="XI228" s="69"/>
      <c r="XJ228" s="69"/>
      <c r="XK228" s="69"/>
      <c r="XL228" s="69"/>
      <c r="XM228" s="69"/>
      <c r="XN228" s="69"/>
      <c r="XO228" s="69"/>
      <c r="XP228" s="69"/>
      <c r="XQ228" s="69"/>
      <c r="XR228" s="69"/>
      <c r="XS228" s="69"/>
      <c r="XT228" s="69"/>
      <c r="XU228" s="69"/>
      <c r="XV228" s="69"/>
      <c r="XW228" s="69"/>
      <c r="XX228" s="69"/>
      <c r="XY228" s="69"/>
      <c r="XZ228" s="69"/>
      <c r="YA228" s="69"/>
      <c r="YB228" s="69"/>
      <c r="YC228" s="69"/>
      <c r="YD228" s="69"/>
      <c r="YE228" s="69"/>
      <c r="YF228" s="69"/>
      <c r="YG228" s="69"/>
      <c r="YH228" s="69"/>
      <c r="YI228" s="69"/>
      <c r="YJ228" s="69"/>
      <c r="YK228" s="69"/>
      <c r="YL228" s="69"/>
      <c r="YM228" s="69"/>
      <c r="YN228" s="69"/>
      <c r="YO228" s="69"/>
      <c r="YP228" s="69"/>
      <c r="YQ228" s="69"/>
      <c r="YR228" s="69"/>
      <c r="YS228" s="69"/>
      <c r="YT228" s="69"/>
      <c r="YU228" s="69"/>
      <c r="YV228" s="69"/>
      <c r="YW228" s="69"/>
      <c r="YX228" s="69"/>
      <c r="YY228" s="69"/>
      <c r="YZ228" s="69"/>
      <c r="ZA228" s="69"/>
      <c r="ZB228" s="69"/>
      <c r="ZC228" s="69"/>
      <c r="ZD228" s="69"/>
      <c r="ZE228" s="69"/>
      <c r="ZF228" s="69"/>
      <c r="ZG228" s="69"/>
      <c r="ZH228" s="69"/>
      <c r="ZI228" s="69"/>
      <c r="ZJ228" s="69"/>
      <c r="ZK228" s="69"/>
      <c r="ZL228" s="69"/>
      <c r="ZM228" s="69"/>
      <c r="ZN228" s="69"/>
      <c r="ZO228" s="69"/>
      <c r="ZP228" s="69"/>
      <c r="ZQ228" s="69"/>
      <c r="ZR228" s="69"/>
      <c r="ZS228" s="69"/>
      <c r="ZT228" s="69"/>
      <c r="ZU228" s="69"/>
      <c r="ZV228" s="69"/>
      <c r="ZW228" s="69"/>
      <c r="ZX228" s="69"/>
      <c r="ZY228" s="69"/>
      <c r="ZZ228" s="69"/>
      <c r="AAA228" s="69"/>
      <c r="AAB228" s="69"/>
      <c r="AAC228" s="69"/>
      <c r="AAD228" s="69"/>
      <c r="AAE228" s="69"/>
      <c r="AAF228" s="69"/>
      <c r="AAG228" s="69"/>
      <c r="AAH228" s="69"/>
      <c r="AAI228" s="69"/>
      <c r="AAJ228" s="69"/>
      <c r="AAK228" s="69"/>
      <c r="AAL228" s="69"/>
      <c r="AAM228" s="69"/>
      <c r="AAN228" s="69"/>
      <c r="AAO228" s="69"/>
      <c r="AAP228" s="69"/>
      <c r="AAQ228" s="69"/>
      <c r="AAR228" s="69"/>
      <c r="AAS228" s="69"/>
      <c r="AAT228" s="69"/>
      <c r="AAU228" s="69"/>
      <c r="AAV228" s="69"/>
      <c r="AAW228" s="69"/>
      <c r="AAX228" s="69"/>
      <c r="AAY228" s="69"/>
      <c r="AAZ228" s="69"/>
      <c r="ABA228" s="69"/>
      <c r="ABB228" s="69"/>
      <c r="ABC228" s="69"/>
      <c r="ABD228" s="69"/>
      <c r="ABE228" s="69"/>
      <c r="ABF228" s="69"/>
      <c r="ABG228" s="69"/>
      <c r="ABH228" s="69"/>
      <c r="ABI228" s="69"/>
      <c r="ABJ228" s="69"/>
      <c r="ABK228" s="69"/>
      <c r="ABL228" s="69"/>
      <c r="ABM228" s="69"/>
      <c r="ABN228" s="69"/>
      <c r="ABO228" s="69"/>
      <c r="ABP228" s="69"/>
      <c r="ABQ228" s="69"/>
      <c r="ABR228" s="69"/>
      <c r="ABS228" s="69"/>
      <c r="ABT228" s="69"/>
      <c r="ABU228" s="69"/>
      <c r="ABV228" s="69"/>
      <c r="ABW228" s="69"/>
      <c r="ABX228" s="69"/>
      <c r="ABY228" s="69"/>
      <c r="ABZ228" s="69"/>
      <c r="ACA228" s="69"/>
      <c r="ACB228" s="69"/>
      <c r="ACC228" s="69"/>
      <c r="ACD228" s="69"/>
      <c r="ACE228" s="69"/>
      <c r="ACF228" s="69"/>
      <c r="ACG228" s="69"/>
      <c r="ACH228" s="69"/>
      <c r="ACI228" s="69"/>
      <c r="ACJ228" s="69"/>
      <c r="ACK228" s="69"/>
      <c r="ACL228" s="69"/>
      <c r="ACM228" s="69"/>
      <c r="ACN228" s="69"/>
      <c r="ACO228" s="69"/>
      <c r="ACP228" s="69"/>
      <c r="ACQ228" s="69"/>
      <c r="ACR228" s="69"/>
      <c r="ACS228" s="69"/>
      <c r="ACT228" s="69"/>
      <c r="ACU228" s="69"/>
      <c r="ACV228" s="69"/>
      <c r="ACW228" s="69"/>
      <c r="ACX228" s="69"/>
      <c r="ACY228" s="69"/>
      <c r="ACZ228" s="69"/>
      <c r="ADA228" s="69"/>
      <c r="ADB228" s="69"/>
      <c r="ADC228" s="69"/>
      <c r="ADD228" s="69"/>
      <c r="ADE228" s="69"/>
      <c r="ADF228" s="69"/>
      <c r="ADG228" s="69"/>
      <c r="ADH228" s="69"/>
      <c r="ADI228" s="69"/>
      <c r="ADJ228" s="69"/>
      <c r="ADK228" s="69"/>
      <c r="ADL228" s="69"/>
      <c r="ADM228" s="69"/>
      <c r="ADN228" s="69"/>
      <c r="ADO228" s="69"/>
      <c r="ADP228" s="69"/>
      <c r="ADQ228" s="69"/>
      <c r="ADR228" s="69"/>
      <c r="ADS228" s="69"/>
      <c r="ADT228" s="69"/>
      <c r="ADU228" s="69"/>
      <c r="ADV228" s="69"/>
      <c r="ADW228" s="69"/>
      <c r="ADX228" s="69"/>
      <c r="ADY228" s="69"/>
      <c r="ADZ228" s="77"/>
      <c r="AEA228" s="69"/>
      <c r="AEB228" s="69"/>
      <c r="AEC228" s="69"/>
      <c r="AED228" s="69"/>
      <c r="AEE228" s="111">
        <f t="shared" si="84"/>
        <v>223</v>
      </c>
      <c r="AEF228" s="109"/>
      <c r="AEG228" s="69"/>
      <c r="AEH228" s="69"/>
      <c r="AEI228" s="69"/>
      <c r="AEJ228" s="69"/>
      <c r="AEK228" s="69"/>
      <c r="AEL228" s="69"/>
      <c r="AEM228" s="69"/>
      <c r="AEN228" s="69"/>
      <c r="AEO228" s="69"/>
      <c r="AEP228" s="69"/>
      <c r="AEQ228" s="69"/>
      <c r="AER228" s="69"/>
      <c r="AES228" s="69"/>
      <c r="AET228" s="69"/>
      <c r="AEU228" s="69"/>
      <c r="AEV228" s="69"/>
      <c r="AEW228" s="69"/>
      <c r="AEX228" s="69"/>
      <c r="AEY228" s="69"/>
      <c r="AEZ228" s="69"/>
      <c r="AFA228" s="69"/>
      <c r="AFB228" s="69"/>
      <c r="AFC228" s="113"/>
      <c r="AFD228" s="69"/>
      <c r="AFE228" s="69"/>
      <c r="AFF228" s="69"/>
      <c r="AFG228" s="69"/>
      <c r="AFH228" s="69"/>
      <c r="AFI228" s="69"/>
      <c r="AFJ228" s="69"/>
      <c r="AFK228" s="69"/>
      <c r="AFL228" s="69"/>
      <c r="AFM228" s="69"/>
      <c r="AIP228" s="69"/>
      <c r="AIQ228" s="69"/>
      <c r="AIR228" s="69"/>
      <c r="AIS228" s="69"/>
      <c r="AIT228" s="69"/>
      <c r="AIU228" s="69"/>
    </row>
    <row r="229" spans="3:931" ht="4.5" customHeight="1" x14ac:dyDescent="0.25">
      <c r="C229" s="69"/>
      <c r="D229" s="69"/>
      <c r="E229" s="77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/>
      <c r="EZ229" s="69"/>
      <c r="FA229" s="69"/>
      <c r="FB229" s="69"/>
      <c r="FC229" s="69"/>
      <c r="FD229" s="69"/>
      <c r="FE229" s="69"/>
      <c r="FF229" s="69"/>
      <c r="FG229" s="69"/>
      <c r="FH229" s="69"/>
      <c r="FI229" s="69"/>
      <c r="FJ229" s="69"/>
      <c r="FK229" s="69"/>
      <c r="FL229" s="69"/>
      <c r="FM229" s="69"/>
      <c r="FN229" s="69"/>
      <c r="FO229" s="69"/>
      <c r="FP229" s="69"/>
      <c r="FQ229" s="69"/>
      <c r="FR229" s="69"/>
      <c r="FS229" s="69"/>
      <c r="FT229" s="69"/>
      <c r="FU229" s="69"/>
      <c r="FV229" s="69"/>
      <c r="FW229" s="69"/>
      <c r="FX229" s="69"/>
      <c r="FY229" s="69"/>
      <c r="FZ229" s="69"/>
      <c r="GA229" s="69"/>
      <c r="GB229" s="69"/>
      <c r="GC229" s="69"/>
      <c r="GD229" s="69"/>
      <c r="GE229" s="69"/>
      <c r="GF229" s="69"/>
      <c r="GG229" s="69"/>
      <c r="GH229" s="69"/>
      <c r="GI229" s="69"/>
      <c r="GJ229" s="69"/>
      <c r="GK229" s="69"/>
      <c r="GL229" s="69"/>
      <c r="GM229" s="69"/>
      <c r="GN229" s="69"/>
      <c r="GO229" s="69"/>
      <c r="GP229" s="69"/>
      <c r="GQ229" s="69"/>
      <c r="GR229" s="69"/>
      <c r="GS229" s="69"/>
      <c r="GT229" s="69"/>
      <c r="GU229" s="69"/>
      <c r="GV229" s="69"/>
      <c r="GW229" s="69"/>
      <c r="GX229" s="69"/>
      <c r="GY229" s="69"/>
      <c r="GZ229" s="69"/>
      <c r="HA229" s="69"/>
      <c r="HB229" s="69"/>
      <c r="HC229" s="69"/>
      <c r="HD229" s="69"/>
      <c r="HE229" s="69"/>
      <c r="HF229" s="69"/>
      <c r="HG229" s="69"/>
      <c r="HH229" s="69"/>
      <c r="HI229" s="69"/>
      <c r="HJ229" s="69"/>
      <c r="HK229" s="69"/>
      <c r="HL229" s="69"/>
      <c r="HM229" s="69"/>
      <c r="HN229" s="69"/>
      <c r="HO229" s="69"/>
      <c r="HP229" s="69"/>
      <c r="HQ229" s="69"/>
      <c r="HR229" s="69"/>
      <c r="HS229" s="69"/>
      <c r="HT229" s="69"/>
      <c r="HU229" s="69"/>
      <c r="HV229" s="69"/>
      <c r="HW229" s="69"/>
      <c r="HX229" s="69"/>
      <c r="HY229" s="69"/>
      <c r="HZ229" s="69"/>
      <c r="IA229" s="69"/>
      <c r="IB229" s="69"/>
      <c r="IC229" s="69"/>
      <c r="ID229" s="69"/>
      <c r="IE229" s="69"/>
      <c r="IF229" s="69"/>
      <c r="IG229" s="69"/>
      <c r="IH229" s="69"/>
      <c r="II229" s="69"/>
      <c r="IJ229" s="69"/>
      <c r="IK229" s="69"/>
      <c r="IL229" s="69"/>
      <c r="IM229" s="69"/>
      <c r="IN229" s="69"/>
      <c r="IO229" s="69"/>
      <c r="IP229" s="69"/>
      <c r="IQ229" s="69"/>
      <c r="IR229" s="69"/>
      <c r="IS229" s="69"/>
      <c r="IT229" s="69"/>
      <c r="IU229" s="69"/>
      <c r="IV229" s="69"/>
      <c r="IW229" s="69"/>
      <c r="IX229" s="69"/>
      <c r="IY229" s="69"/>
      <c r="IZ229" s="69"/>
      <c r="JA229" s="69"/>
      <c r="JB229" s="69"/>
      <c r="JC229" s="69"/>
      <c r="JD229" s="69"/>
      <c r="JE229" s="69"/>
      <c r="JF229" s="69"/>
      <c r="JG229" s="69"/>
      <c r="JH229" s="69"/>
      <c r="JI229" s="69"/>
      <c r="JJ229" s="69"/>
      <c r="JK229" s="69"/>
      <c r="JL229" s="69"/>
      <c r="JM229" s="69"/>
      <c r="JN229" s="69"/>
      <c r="JO229" s="69"/>
      <c r="JP229" s="69"/>
      <c r="JQ229" s="69"/>
      <c r="JR229" s="69"/>
      <c r="JS229" s="69"/>
      <c r="JT229" s="69"/>
      <c r="JU229" s="69"/>
      <c r="JV229" s="69"/>
      <c r="JW229" s="69"/>
      <c r="JX229" s="69"/>
      <c r="JY229" s="69"/>
      <c r="JZ229" s="69"/>
      <c r="KA229" s="69"/>
      <c r="KB229" s="69"/>
      <c r="KC229" s="69"/>
      <c r="KD229" s="69"/>
      <c r="KE229" s="69"/>
      <c r="KF229" s="69"/>
      <c r="KG229" s="69"/>
      <c r="KH229" s="69"/>
      <c r="KI229" s="69"/>
      <c r="KJ229" s="69"/>
      <c r="KK229" s="69"/>
      <c r="KL229" s="69"/>
      <c r="KM229" s="69"/>
      <c r="KN229" s="69"/>
      <c r="KO229" s="69"/>
      <c r="KP229" s="69"/>
      <c r="KQ229" s="69"/>
      <c r="KR229" s="69"/>
      <c r="KS229" s="69"/>
      <c r="KT229" s="69"/>
      <c r="KU229" s="69"/>
      <c r="KV229" s="69"/>
      <c r="KW229" s="69"/>
      <c r="KX229" s="69"/>
      <c r="KY229" s="69"/>
      <c r="KZ229" s="69"/>
      <c r="LA229" s="69"/>
      <c r="LB229" s="69"/>
      <c r="LC229" s="69"/>
      <c r="LD229" s="69"/>
      <c r="LE229" s="69"/>
      <c r="LF229" s="69"/>
      <c r="LG229" s="69"/>
      <c r="LH229" s="69"/>
      <c r="LI229" s="69"/>
      <c r="LJ229" s="69"/>
      <c r="LK229" s="69"/>
      <c r="LL229" s="69"/>
      <c r="LM229" s="69"/>
      <c r="LN229" s="69"/>
      <c r="LO229" s="69"/>
      <c r="LP229" s="69"/>
      <c r="LQ229" s="69"/>
      <c r="LR229" s="69"/>
      <c r="LS229" s="69"/>
      <c r="LT229" s="69"/>
      <c r="LU229" s="69"/>
      <c r="LV229" s="69"/>
      <c r="LW229" s="69"/>
      <c r="LX229" s="69"/>
      <c r="LY229" s="69"/>
      <c r="LZ229" s="69"/>
      <c r="MA229" s="69"/>
      <c r="MB229" s="69"/>
      <c r="MC229" s="69"/>
      <c r="MD229" s="69"/>
      <c r="ME229" s="69"/>
      <c r="MF229" s="69"/>
      <c r="MG229" s="69"/>
      <c r="MH229" s="69"/>
      <c r="MI229" s="69"/>
      <c r="MJ229" s="69"/>
      <c r="MK229" s="69"/>
      <c r="ML229" s="69"/>
      <c r="MM229" s="69"/>
      <c r="MN229" s="69"/>
      <c r="MO229" s="69"/>
      <c r="MP229" s="69"/>
      <c r="MQ229" s="69"/>
      <c r="MR229" s="69"/>
      <c r="MS229" s="69"/>
      <c r="MT229" s="69"/>
      <c r="MU229" s="69"/>
      <c r="MV229" s="69"/>
      <c r="MW229" s="69"/>
      <c r="MX229" s="69"/>
      <c r="MY229" s="69"/>
      <c r="MZ229" s="69"/>
      <c r="NA229" s="69"/>
      <c r="NB229" s="69"/>
      <c r="NC229" s="69"/>
      <c r="ND229" s="69"/>
      <c r="NE229" s="69"/>
      <c r="NF229" s="69"/>
      <c r="NG229" s="69"/>
      <c r="NH229" s="69"/>
      <c r="NI229" s="69"/>
      <c r="NJ229" s="69"/>
      <c r="NK229" s="69"/>
      <c r="NL229" s="69"/>
      <c r="NM229" s="69"/>
      <c r="NN229" s="69"/>
      <c r="NO229" s="69"/>
      <c r="NP229" s="69"/>
      <c r="NQ229" s="69"/>
      <c r="NR229" s="69"/>
      <c r="NS229" s="69"/>
      <c r="NT229" s="69"/>
      <c r="NU229" s="69"/>
      <c r="NV229" s="69"/>
      <c r="NW229" s="69"/>
      <c r="NX229" s="69"/>
      <c r="NY229" s="69"/>
      <c r="NZ229" s="69"/>
      <c r="OA229" s="69"/>
      <c r="OB229" s="69"/>
      <c r="OC229" s="69"/>
      <c r="OD229" s="69"/>
      <c r="OE229" s="69"/>
      <c r="OF229" s="69"/>
      <c r="OG229" s="69"/>
      <c r="OH229" s="69"/>
      <c r="OI229" s="69"/>
      <c r="OJ229" s="69"/>
      <c r="OK229" s="69"/>
      <c r="OL229" s="69"/>
      <c r="OM229" s="69"/>
      <c r="ON229" s="69"/>
      <c r="OO229" s="69"/>
      <c r="OP229" s="69"/>
      <c r="OQ229" s="69"/>
      <c r="OR229" s="69"/>
      <c r="OS229" s="69"/>
      <c r="OT229" s="69"/>
      <c r="OU229" s="69"/>
      <c r="OV229" s="69"/>
      <c r="OW229" s="69"/>
      <c r="OX229" s="69"/>
      <c r="OY229" s="69"/>
      <c r="OZ229" s="69"/>
      <c r="PA229" s="69"/>
      <c r="PB229" s="69"/>
      <c r="PC229" s="69"/>
      <c r="PD229" s="69"/>
      <c r="PE229" s="69"/>
      <c r="PF229" s="69"/>
      <c r="PG229" s="69"/>
      <c r="PH229" s="69"/>
      <c r="PI229" s="69"/>
      <c r="PJ229" s="69"/>
      <c r="PK229" s="69"/>
      <c r="PL229" s="69"/>
      <c r="PM229" s="69"/>
      <c r="PN229" s="69"/>
      <c r="PO229" s="69"/>
      <c r="PP229" s="69"/>
      <c r="PQ229" s="69"/>
      <c r="PR229" s="69"/>
      <c r="PS229" s="69"/>
      <c r="PT229" s="69"/>
      <c r="PU229" s="69"/>
      <c r="PV229" s="69"/>
      <c r="PW229" s="69"/>
      <c r="PX229" s="69"/>
      <c r="PY229" s="69"/>
      <c r="PZ229" s="69"/>
      <c r="QA229" s="69"/>
      <c r="QB229" s="69"/>
      <c r="QC229" s="69"/>
      <c r="QD229" s="69"/>
      <c r="QE229" s="69"/>
      <c r="QF229" s="69"/>
      <c r="QG229" s="69"/>
      <c r="QH229" s="69"/>
      <c r="QI229" s="69"/>
      <c r="QJ229" s="69"/>
      <c r="QK229" s="69"/>
      <c r="QL229" s="69"/>
      <c r="QM229" s="69"/>
      <c r="QN229" s="69"/>
      <c r="QO229" s="69"/>
      <c r="QP229" s="69"/>
      <c r="QQ229" s="69"/>
      <c r="QR229" s="69"/>
      <c r="QS229" s="69"/>
      <c r="QT229" s="69"/>
      <c r="QU229" s="69"/>
      <c r="QV229" s="69"/>
      <c r="QW229" s="69"/>
      <c r="QX229" s="69"/>
      <c r="QY229" s="69"/>
      <c r="QZ229" s="69"/>
      <c r="RA229" s="69"/>
      <c r="RB229" s="69"/>
      <c r="RC229" s="69"/>
      <c r="RD229" s="69"/>
      <c r="RE229" s="69"/>
      <c r="RF229" s="69"/>
      <c r="RG229" s="69"/>
      <c r="RH229" s="69"/>
      <c r="RI229" s="69"/>
      <c r="RJ229" s="69"/>
      <c r="RK229" s="69"/>
      <c r="RL229" s="69"/>
      <c r="RM229" s="69"/>
      <c r="RN229" s="69"/>
      <c r="RO229" s="69"/>
      <c r="RP229" s="69"/>
      <c r="RQ229" s="69"/>
      <c r="RR229" s="69"/>
      <c r="RS229" s="69"/>
      <c r="RT229" s="69"/>
      <c r="RU229" s="69"/>
      <c r="RV229" s="69"/>
      <c r="RW229" s="69"/>
      <c r="RX229" s="69"/>
      <c r="RY229" s="69"/>
      <c r="RZ229" s="69"/>
      <c r="SA229" s="69"/>
      <c r="SB229" s="69"/>
      <c r="SC229" s="69"/>
      <c r="SD229" s="69"/>
      <c r="SE229" s="69"/>
      <c r="SF229" s="69"/>
      <c r="SG229" s="69"/>
      <c r="SH229" s="69"/>
      <c r="SI229" s="69"/>
      <c r="SJ229" s="69"/>
      <c r="SK229" s="69"/>
      <c r="SL229" s="69"/>
      <c r="SM229" s="69"/>
      <c r="SN229" s="69"/>
      <c r="SO229" s="69"/>
      <c r="SP229" s="69"/>
      <c r="SQ229" s="69"/>
      <c r="SR229" s="69"/>
      <c r="SS229" s="69"/>
      <c r="ST229" s="69"/>
      <c r="SU229" s="69"/>
      <c r="SV229" s="69"/>
      <c r="SW229" s="69"/>
      <c r="SX229" s="69"/>
      <c r="SY229" s="69"/>
      <c r="SZ229" s="69"/>
      <c r="TA229" s="69"/>
      <c r="TB229" s="69"/>
      <c r="TC229" s="69"/>
      <c r="TD229" s="69"/>
      <c r="TE229" s="69"/>
      <c r="TF229" s="69"/>
      <c r="TG229" s="69"/>
      <c r="TH229" s="69"/>
      <c r="TI229" s="69"/>
      <c r="TJ229" s="69"/>
      <c r="TK229" s="69"/>
      <c r="TL229" s="69"/>
      <c r="TM229" s="69"/>
      <c r="TN229" s="69"/>
      <c r="TO229" s="69"/>
      <c r="TP229" s="69"/>
      <c r="TQ229" s="69"/>
      <c r="TR229" s="69"/>
      <c r="TS229" s="69"/>
      <c r="TT229" s="69"/>
      <c r="TU229" s="69"/>
      <c r="TV229" s="69"/>
      <c r="TW229" s="69"/>
      <c r="TX229" s="69"/>
      <c r="TY229" s="69"/>
      <c r="TZ229" s="69"/>
      <c r="UA229" s="69"/>
      <c r="UB229" s="69"/>
      <c r="UC229" s="69"/>
      <c r="UD229" s="69"/>
      <c r="UE229" s="69"/>
      <c r="UF229" s="69"/>
      <c r="UG229" s="69"/>
      <c r="UH229" s="69"/>
      <c r="UI229" s="69"/>
      <c r="UJ229" s="69"/>
      <c r="UK229" s="69"/>
      <c r="UL229" s="69"/>
      <c r="UM229" s="69"/>
      <c r="UN229" s="69"/>
      <c r="UO229" s="69"/>
      <c r="UP229" s="69"/>
      <c r="UQ229" s="69"/>
      <c r="UR229" s="69"/>
      <c r="US229" s="69"/>
      <c r="UT229" s="69"/>
      <c r="UU229" s="69"/>
      <c r="UV229" s="69"/>
      <c r="UW229" s="69"/>
      <c r="UX229" s="69"/>
      <c r="UY229" s="69"/>
      <c r="UZ229" s="69"/>
      <c r="VA229" s="69"/>
      <c r="VB229" s="69"/>
      <c r="VC229" s="69"/>
      <c r="VD229" s="69"/>
      <c r="VE229" s="69"/>
      <c r="VF229" s="69"/>
      <c r="VG229" s="69"/>
      <c r="VH229" s="69"/>
      <c r="VI229" s="69"/>
      <c r="VJ229" s="69"/>
      <c r="VK229" s="69"/>
      <c r="VL229" s="69"/>
      <c r="VM229" s="69"/>
      <c r="VN229" s="69"/>
      <c r="VO229" s="69"/>
      <c r="VP229" s="69"/>
      <c r="VQ229" s="69"/>
      <c r="VR229" s="69"/>
      <c r="VS229" s="69"/>
      <c r="VT229" s="69"/>
      <c r="VU229" s="69"/>
      <c r="VV229" s="69"/>
      <c r="VW229" s="69"/>
      <c r="VX229" s="69"/>
      <c r="VY229" s="69"/>
      <c r="VZ229" s="69"/>
      <c r="WA229" s="69"/>
      <c r="WB229" s="69"/>
      <c r="WC229" s="69"/>
      <c r="WD229" s="69"/>
      <c r="WE229" s="69"/>
      <c r="WF229" s="69"/>
      <c r="WG229" s="69"/>
      <c r="WH229" s="69"/>
      <c r="WI229" s="69"/>
      <c r="WJ229" s="69"/>
      <c r="WK229" s="69"/>
      <c r="WL229" s="69"/>
      <c r="WM229" s="69"/>
      <c r="WN229" s="69"/>
      <c r="WO229" s="69"/>
      <c r="WP229" s="69"/>
      <c r="WQ229" s="69"/>
      <c r="WR229" s="69"/>
      <c r="WS229" s="69"/>
      <c r="WT229" s="69"/>
      <c r="WU229" s="69"/>
      <c r="WV229" s="69"/>
      <c r="WW229" s="69"/>
      <c r="WX229" s="69"/>
      <c r="WY229" s="69"/>
      <c r="WZ229" s="69"/>
      <c r="XA229" s="69"/>
      <c r="XB229" s="69"/>
      <c r="XC229" s="69"/>
      <c r="XD229" s="69"/>
      <c r="XE229" s="69"/>
      <c r="XF229" s="69"/>
      <c r="XG229" s="69"/>
      <c r="XH229" s="69"/>
      <c r="XI229" s="69"/>
      <c r="XJ229" s="69"/>
      <c r="XK229" s="69"/>
      <c r="XL229" s="69"/>
      <c r="XM229" s="69"/>
      <c r="XN229" s="69"/>
      <c r="XO229" s="69"/>
      <c r="XP229" s="69"/>
      <c r="XQ229" s="69"/>
      <c r="XR229" s="69"/>
      <c r="XS229" s="69"/>
      <c r="XT229" s="69"/>
      <c r="XU229" s="69"/>
      <c r="XV229" s="69"/>
      <c r="XW229" s="69"/>
      <c r="XX229" s="69"/>
      <c r="XY229" s="69"/>
      <c r="XZ229" s="69"/>
      <c r="YA229" s="69"/>
      <c r="YB229" s="69"/>
      <c r="YC229" s="69"/>
      <c r="YD229" s="69"/>
      <c r="YE229" s="69"/>
      <c r="YF229" s="69"/>
      <c r="YG229" s="69"/>
      <c r="YH229" s="69"/>
      <c r="YI229" s="69"/>
      <c r="YJ229" s="69"/>
      <c r="YK229" s="69"/>
      <c r="YL229" s="69"/>
      <c r="YM229" s="69"/>
      <c r="YN229" s="69"/>
      <c r="YO229" s="69"/>
      <c r="YP229" s="69"/>
      <c r="YQ229" s="69"/>
      <c r="YR229" s="69"/>
      <c r="YS229" s="69"/>
      <c r="YT229" s="69"/>
      <c r="YU229" s="69"/>
      <c r="YV229" s="69"/>
      <c r="YW229" s="69"/>
      <c r="YX229" s="69"/>
      <c r="YY229" s="69"/>
      <c r="YZ229" s="69"/>
      <c r="ZA229" s="69"/>
      <c r="ZB229" s="69"/>
      <c r="ZC229" s="69"/>
      <c r="ZD229" s="69"/>
      <c r="ZE229" s="69"/>
      <c r="ZF229" s="69"/>
      <c r="ZG229" s="69"/>
      <c r="ZH229" s="69"/>
      <c r="ZI229" s="69"/>
      <c r="ZJ229" s="69"/>
      <c r="ZK229" s="69"/>
      <c r="ZL229" s="69"/>
      <c r="ZM229" s="69"/>
      <c r="ZN229" s="69"/>
      <c r="ZO229" s="69"/>
      <c r="ZP229" s="69"/>
      <c r="ZQ229" s="69"/>
      <c r="ZR229" s="69"/>
      <c r="ZS229" s="69"/>
      <c r="ZT229" s="69"/>
      <c r="ZU229" s="69"/>
      <c r="ZV229" s="69"/>
      <c r="ZW229" s="69"/>
      <c r="ZX229" s="69"/>
      <c r="ZY229" s="69"/>
      <c r="ZZ229" s="69"/>
      <c r="AAA229" s="69"/>
      <c r="AAB229" s="69"/>
      <c r="AAC229" s="69"/>
      <c r="AAD229" s="69"/>
      <c r="AAE229" s="69"/>
      <c r="AAF229" s="69"/>
      <c r="AAG229" s="69"/>
      <c r="AAH229" s="69"/>
      <c r="AAI229" s="69"/>
      <c r="AAJ229" s="69"/>
      <c r="AAK229" s="69"/>
      <c r="AAL229" s="69"/>
      <c r="AAM229" s="69"/>
      <c r="AAN229" s="69"/>
      <c r="AAO229" s="69"/>
      <c r="AAP229" s="69"/>
      <c r="AAQ229" s="69"/>
      <c r="AAR229" s="69"/>
      <c r="AAS229" s="69"/>
      <c r="AAT229" s="69"/>
      <c r="AAU229" s="69"/>
      <c r="AAV229" s="69"/>
      <c r="AAW229" s="69"/>
      <c r="AAX229" s="69"/>
      <c r="AAY229" s="69"/>
      <c r="AAZ229" s="69"/>
      <c r="ABA229" s="69"/>
      <c r="ABB229" s="69"/>
      <c r="ABC229" s="69"/>
      <c r="ABD229" s="69"/>
      <c r="ABE229" s="69"/>
      <c r="ABF229" s="69"/>
      <c r="ABG229" s="69"/>
      <c r="ABH229" s="69"/>
      <c r="ABI229" s="69"/>
      <c r="ABJ229" s="69"/>
      <c r="ABK229" s="69"/>
      <c r="ABL229" s="69"/>
      <c r="ABM229" s="69"/>
      <c r="ABN229" s="69"/>
      <c r="ABO229" s="69"/>
      <c r="ABP229" s="69"/>
      <c r="ABQ229" s="69"/>
      <c r="ABR229" s="69"/>
      <c r="ABS229" s="69"/>
      <c r="ABT229" s="69"/>
      <c r="ABU229" s="69"/>
      <c r="ABV229" s="69"/>
      <c r="ABW229" s="69"/>
      <c r="ABX229" s="69"/>
      <c r="ABY229" s="69"/>
      <c r="ABZ229" s="69"/>
      <c r="ACA229" s="69"/>
      <c r="ACB229" s="69"/>
      <c r="ACC229" s="69"/>
      <c r="ACD229" s="69"/>
      <c r="ACE229" s="69"/>
      <c r="ACF229" s="69"/>
      <c r="ACG229" s="69"/>
      <c r="ACH229" s="69"/>
      <c r="ACI229" s="69"/>
      <c r="ACJ229" s="69"/>
      <c r="ACK229" s="69"/>
      <c r="ACL229" s="69"/>
      <c r="ACM229" s="69"/>
      <c r="ACN229" s="69"/>
      <c r="ACO229" s="69"/>
      <c r="ACP229" s="69"/>
      <c r="ACQ229" s="69"/>
      <c r="ACR229" s="69"/>
      <c r="ACS229" s="69"/>
      <c r="ACT229" s="69"/>
      <c r="ACU229" s="69"/>
      <c r="ACV229" s="69"/>
      <c r="ACW229" s="69"/>
      <c r="ACX229" s="69"/>
      <c r="ACY229" s="69"/>
      <c r="ACZ229" s="69"/>
      <c r="ADA229" s="69"/>
      <c r="ADB229" s="69"/>
      <c r="ADC229" s="69"/>
      <c r="ADD229" s="69"/>
      <c r="ADE229" s="69"/>
      <c r="ADF229" s="69"/>
      <c r="ADG229" s="69"/>
      <c r="ADH229" s="69"/>
      <c r="ADI229" s="69"/>
      <c r="ADJ229" s="69"/>
      <c r="ADK229" s="69"/>
      <c r="ADL229" s="69"/>
      <c r="ADM229" s="69"/>
      <c r="ADN229" s="69"/>
      <c r="ADO229" s="69"/>
      <c r="ADP229" s="69"/>
      <c r="ADQ229" s="69"/>
      <c r="ADR229" s="69"/>
      <c r="ADS229" s="69"/>
      <c r="ADT229" s="69"/>
      <c r="ADU229" s="69"/>
      <c r="ADV229" s="69"/>
      <c r="ADW229" s="69"/>
      <c r="ADX229" s="69"/>
      <c r="ADY229" s="69"/>
      <c r="ADZ229" s="77"/>
      <c r="AEA229" s="69"/>
      <c r="AEB229" s="69"/>
      <c r="AEC229" s="69"/>
      <c r="AED229" s="69"/>
      <c r="AEE229" s="111">
        <f t="shared" si="84"/>
        <v>224</v>
      </c>
      <c r="AEF229" s="109"/>
      <c r="AEG229" s="69"/>
      <c r="AEH229" s="69"/>
      <c r="AEI229" s="69"/>
      <c r="AEJ229" s="69"/>
      <c r="AEK229" s="69"/>
      <c r="AEL229" s="69"/>
      <c r="AEM229" s="69"/>
      <c r="AEN229" s="69"/>
      <c r="AEO229" s="69"/>
      <c r="AEP229" s="69"/>
      <c r="AEQ229" s="69"/>
      <c r="AER229" s="69"/>
      <c r="AES229" s="69"/>
      <c r="AET229" s="69"/>
      <c r="AEU229" s="69"/>
      <c r="AEV229" s="69"/>
      <c r="AEW229" s="69"/>
      <c r="AEX229" s="69"/>
      <c r="AEY229" s="69"/>
      <c r="AEZ229" s="69"/>
      <c r="AFA229" s="69"/>
      <c r="AFB229" s="69"/>
      <c r="AFC229" s="113"/>
      <c r="AFD229" s="69"/>
      <c r="AFE229" s="69"/>
      <c r="AFF229" s="69"/>
      <c r="AFG229" s="69"/>
      <c r="AFH229" s="69"/>
      <c r="AFI229" s="69"/>
      <c r="AFJ229" s="69"/>
      <c r="AFK229" s="69"/>
      <c r="AFL229" s="69"/>
      <c r="AFM229" s="69"/>
      <c r="AIP229" s="69"/>
      <c r="AIQ229" s="69"/>
      <c r="AIR229" s="69"/>
      <c r="AIS229" s="69"/>
      <c r="AIT229" s="69"/>
      <c r="AIU229" s="69"/>
    </row>
    <row r="230" spans="3:931" ht="4.5" customHeight="1" x14ac:dyDescent="0.25">
      <c r="C230" s="69"/>
      <c r="D230" s="69"/>
      <c r="E230" s="77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69"/>
      <c r="ER230" s="69"/>
      <c r="ES230" s="69"/>
      <c r="ET230" s="69"/>
      <c r="EU230" s="69"/>
      <c r="EV230" s="69"/>
      <c r="EW230" s="69"/>
      <c r="EX230" s="69"/>
      <c r="EY230" s="69"/>
      <c r="EZ230" s="69"/>
      <c r="FA230" s="69"/>
      <c r="FB230" s="69"/>
      <c r="FC230" s="69"/>
      <c r="FD230" s="69"/>
      <c r="FE230" s="69"/>
      <c r="FF230" s="69"/>
      <c r="FG230" s="69"/>
      <c r="FH230" s="69"/>
      <c r="FI230" s="69"/>
      <c r="FJ230" s="69"/>
      <c r="FK230" s="69"/>
      <c r="FL230" s="69"/>
      <c r="FM230" s="69"/>
      <c r="FN230" s="69"/>
      <c r="FO230" s="69"/>
      <c r="FP230" s="69"/>
      <c r="FQ230" s="69"/>
      <c r="FR230" s="69"/>
      <c r="FS230" s="69"/>
      <c r="FT230" s="69"/>
      <c r="FU230" s="69"/>
      <c r="FV230" s="69"/>
      <c r="FW230" s="69"/>
      <c r="FX230" s="69"/>
      <c r="FY230" s="69"/>
      <c r="FZ230" s="69"/>
      <c r="GA230" s="69"/>
      <c r="GB230" s="69"/>
      <c r="GC230" s="69"/>
      <c r="GD230" s="69"/>
      <c r="GE230" s="69"/>
      <c r="GF230" s="69"/>
      <c r="GG230" s="69"/>
      <c r="GH230" s="69"/>
      <c r="GI230" s="69"/>
      <c r="GJ230" s="69"/>
      <c r="GK230" s="69"/>
      <c r="GL230" s="69"/>
      <c r="GM230" s="69"/>
      <c r="GN230" s="69"/>
      <c r="GO230" s="69"/>
      <c r="GP230" s="69"/>
      <c r="GQ230" s="69"/>
      <c r="GR230" s="69"/>
      <c r="GS230" s="69"/>
      <c r="GT230" s="69"/>
      <c r="GU230" s="69"/>
      <c r="GV230" s="69"/>
      <c r="GW230" s="69"/>
      <c r="GX230" s="69"/>
      <c r="GY230" s="69"/>
      <c r="GZ230" s="69"/>
      <c r="HA230" s="69"/>
      <c r="HB230" s="69"/>
      <c r="HC230" s="69"/>
      <c r="HD230" s="69"/>
      <c r="HE230" s="69"/>
      <c r="HF230" s="69"/>
      <c r="HG230" s="69"/>
      <c r="HH230" s="69"/>
      <c r="HI230" s="69"/>
      <c r="HJ230" s="69"/>
      <c r="HK230" s="69"/>
      <c r="HL230" s="69"/>
      <c r="HM230" s="69"/>
      <c r="HN230" s="69"/>
      <c r="HO230" s="69"/>
      <c r="HP230" s="69"/>
      <c r="HQ230" s="69"/>
      <c r="HR230" s="69"/>
      <c r="HS230" s="69"/>
      <c r="HT230" s="69"/>
      <c r="HU230" s="69"/>
      <c r="HV230" s="69"/>
      <c r="HW230" s="69"/>
      <c r="HX230" s="69"/>
      <c r="HY230" s="69"/>
      <c r="HZ230" s="69"/>
      <c r="IA230" s="69"/>
      <c r="IB230" s="69"/>
      <c r="IC230" s="69"/>
      <c r="ID230" s="69"/>
      <c r="IE230" s="69"/>
      <c r="IF230" s="69"/>
      <c r="IG230" s="69"/>
      <c r="IH230" s="69"/>
      <c r="II230" s="69"/>
      <c r="IJ230" s="69"/>
      <c r="IK230" s="69"/>
      <c r="IL230" s="69"/>
      <c r="IM230" s="69"/>
      <c r="IN230" s="69"/>
      <c r="IO230" s="69"/>
      <c r="IP230" s="69"/>
      <c r="IQ230" s="69"/>
      <c r="IR230" s="69"/>
      <c r="IS230" s="69"/>
      <c r="IT230" s="69"/>
      <c r="IU230" s="69"/>
      <c r="IV230" s="69"/>
      <c r="IW230" s="69"/>
      <c r="IX230" s="69"/>
      <c r="IY230" s="69"/>
      <c r="IZ230" s="69"/>
      <c r="JA230" s="69"/>
      <c r="JB230" s="69"/>
      <c r="JC230" s="69"/>
      <c r="JD230" s="69"/>
      <c r="JE230" s="69"/>
      <c r="JF230" s="69"/>
      <c r="JG230" s="69"/>
      <c r="JH230" s="69"/>
      <c r="JI230" s="69"/>
      <c r="JJ230" s="69"/>
      <c r="JK230" s="69"/>
      <c r="JL230" s="69"/>
      <c r="JM230" s="69"/>
      <c r="JN230" s="69"/>
      <c r="JO230" s="69"/>
      <c r="JP230" s="69"/>
      <c r="JQ230" s="69"/>
      <c r="JR230" s="69"/>
      <c r="JS230" s="69"/>
      <c r="JT230" s="69"/>
      <c r="JU230" s="69"/>
      <c r="JV230" s="69"/>
      <c r="JW230" s="69"/>
      <c r="JX230" s="69"/>
      <c r="JY230" s="69"/>
      <c r="JZ230" s="69"/>
      <c r="KA230" s="69"/>
      <c r="KB230" s="69"/>
      <c r="KC230" s="69"/>
      <c r="KD230" s="69"/>
      <c r="KE230" s="69"/>
      <c r="KF230" s="69"/>
      <c r="KG230" s="69"/>
      <c r="KH230" s="69"/>
      <c r="KI230" s="69"/>
      <c r="KJ230" s="69"/>
      <c r="KK230" s="69"/>
      <c r="KL230" s="69"/>
      <c r="KM230" s="69"/>
      <c r="KN230" s="69"/>
      <c r="KO230" s="69"/>
      <c r="KP230" s="69"/>
      <c r="KQ230" s="69"/>
      <c r="KR230" s="69"/>
      <c r="KS230" s="69"/>
      <c r="KT230" s="69"/>
      <c r="KU230" s="69"/>
      <c r="KV230" s="69"/>
      <c r="KW230" s="69"/>
      <c r="KX230" s="69"/>
      <c r="KY230" s="69"/>
      <c r="KZ230" s="69"/>
      <c r="LA230" s="69"/>
      <c r="LB230" s="69"/>
      <c r="LC230" s="69"/>
      <c r="LD230" s="69"/>
      <c r="LE230" s="69"/>
      <c r="LF230" s="69"/>
      <c r="LG230" s="69"/>
      <c r="LH230" s="69"/>
      <c r="LI230" s="69"/>
      <c r="LJ230" s="69"/>
      <c r="LK230" s="69"/>
      <c r="LL230" s="69"/>
      <c r="LM230" s="69"/>
      <c r="LN230" s="69"/>
      <c r="LO230" s="69"/>
      <c r="LP230" s="69"/>
      <c r="LQ230" s="69"/>
      <c r="LR230" s="69"/>
      <c r="LS230" s="69"/>
      <c r="LT230" s="69"/>
      <c r="LU230" s="69"/>
      <c r="LV230" s="69"/>
      <c r="LW230" s="69"/>
      <c r="LX230" s="69"/>
      <c r="LY230" s="69"/>
      <c r="LZ230" s="69"/>
      <c r="MA230" s="69"/>
      <c r="MB230" s="69"/>
      <c r="MC230" s="69"/>
      <c r="MD230" s="69"/>
      <c r="ME230" s="69"/>
      <c r="MF230" s="69"/>
      <c r="MG230" s="69"/>
      <c r="MH230" s="69"/>
      <c r="MI230" s="69"/>
      <c r="MJ230" s="69"/>
      <c r="MK230" s="69"/>
      <c r="ML230" s="69"/>
      <c r="MM230" s="69"/>
      <c r="MN230" s="69"/>
      <c r="MO230" s="69"/>
      <c r="MP230" s="69"/>
      <c r="MQ230" s="69"/>
      <c r="MR230" s="69"/>
      <c r="MS230" s="69"/>
      <c r="MT230" s="69"/>
      <c r="MU230" s="69"/>
      <c r="MV230" s="69"/>
      <c r="MW230" s="69"/>
      <c r="MX230" s="69"/>
      <c r="MY230" s="69"/>
      <c r="MZ230" s="69"/>
      <c r="NA230" s="69"/>
      <c r="NB230" s="69"/>
      <c r="NC230" s="69"/>
      <c r="ND230" s="69"/>
      <c r="NE230" s="69"/>
      <c r="NF230" s="69"/>
      <c r="NG230" s="69"/>
      <c r="NH230" s="69"/>
      <c r="NI230" s="69"/>
      <c r="NJ230" s="69"/>
      <c r="NK230" s="69"/>
      <c r="NL230" s="69"/>
      <c r="NM230" s="69"/>
      <c r="NN230" s="69"/>
      <c r="NO230" s="69"/>
      <c r="NP230" s="69"/>
      <c r="NQ230" s="69"/>
      <c r="NR230" s="69"/>
      <c r="NS230" s="69"/>
      <c r="NT230" s="69"/>
      <c r="NU230" s="69"/>
      <c r="NV230" s="69"/>
      <c r="NW230" s="69"/>
      <c r="NX230" s="69"/>
      <c r="NY230" s="69"/>
      <c r="NZ230" s="69"/>
      <c r="OA230" s="69"/>
      <c r="OB230" s="69"/>
      <c r="OC230" s="69"/>
      <c r="OD230" s="69"/>
      <c r="OE230" s="69"/>
      <c r="OF230" s="69"/>
      <c r="OG230" s="69"/>
      <c r="OH230" s="69"/>
      <c r="OI230" s="69"/>
      <c r="OJ230" s="69"/>
      <c r="OK230" s="69"/>
      <c r="OL230" s="69"/>
      <c r="OM230" s="69"/>
      <c r="ON230" s="69"/>
      <c r="OO230" s="69"/>
      <c r="OP230" s="69"/>
      <c r="OQ230" s="69"/>
      <c r="OR230" s="69"/>
      <c r="OS230" s="69"/>
      <c r="OT230" s="69"/>
      <c r="OU230" s="69"/>
      <c r="OV230" s="69"/>
      <c r="OW230" s="69"/>
      <c r="OX230" s="69"/>
      <c r="OY230" s="69"/>
      <c r="OZ230" s="69"/>
      <c r="PA230" s="69"/>
      <c r="PB230" s="69"/>
      <c r="PC230" s="69"/>
      <c r="PD230" s="69"/>
      <c r="PE230" s="69"/>
      <c r="PF230" s="69"/>
      <c r="PG230" s="69"/>
      <c r="PH230" s="69"/>
      <c r="PI230" s="69"/>
      <c r="PJ230" s="69"/>
      <c r="PK230" s="69"/>
      <c r="PL230" s="69"/>
      <c r="PM230" s="69"/>
      <c r="PN230" s="69"/>
      <c r="PO230" s="69"/>
      <c r="PP230" s="69"/>
      <c r="PQ230" s="69"/>
      <c r="PR230" s="69"/>
      <c r="PS230" s="69"/>
      <c r="PT230" s="69"/>
      <c r="PU230" s="69"/>
      <c r="PV230" s="69"/>
      <c r="PW230" s="69"/>
      <c r="PX230" s="69"/>
      <c r="PY230" s="69"/>
      <c r="PZ230" s="69"/>
      <c r="QA230" s="69"/>
      <c r="QB230" s="69"/>
      <c r="QC230" s="69"/>
      <c r="QD230" s="69"/>
      <c r="QE230" s="69"/>
      <c r="QF230" s="69"/>
      <c r="QG230" s="69"/>
      <c r="QH230" s="69"/>
      <c r="QI230" s="69"/>
      <c r="QJ230" s="69"/>
      <c r="QK230" s="69"/>
      <c r="QL230" s="69"/>
      <c r="QM230" s="69"/>
      <c r="QN230" s="69"/>
      <c r="QO230" s="69"/>
      <c r="QP230" s="69"/>
      <c r="QQ230" s="69"/>
      <c r="QR230" s="69"/>
      <c r="QS230" s="69"/>
      <c r="QT230" s="69"/>
      <c r="QU230" s="69"/>
      <c r="QV230" s="69"/>
      <c r="QW230" s="69"/>
      <c r="QX230" s="69"/>
      <c r="QY230" s="69"/>
      <c r="QZ230" s="69"/>
      <c r="RA230" s="69"/>
      <c r="RB230" s="69"/>
      <c r="RC230" s="69"/>
      <c r="RD230" s="69"/>
      <c r="RE230" s="69"/>
      <c r="RF230" s="69"/>
      <c r="RG230" s="69"/>
      <c r="RH230" s="69"/>
      <c r="RI230" s="69"/>
      <c r="RJ230" s="69"/>
      <c r="RK230" s="69"/>
      <c r="RL230" s="69"/>
      <c r="RM230" s="69"/>
      <c r="RN230" s="69"/>
      <c r="RO230" s="69"/>
      <c r="RP230" s="69"/>
      <c r="RQ230" s="69"/>
      <c r="RR230" s="69"/>
      <c r="RS230" s="69"/>
      <c r="RT230" s="69"/>
      <c r="RU230" s="69"/>
      <c r="RV230" s="69"/>
      <c r="RW230" s="69"/>
      <c r="RX230" s="69"/>
      <c r="RY230" s="69"/>
      <c r="RZ230" s="69"/>
      <c r="SA230" s="69"/>
      <c r="SB230" s="69"/>
      <c r="SC230" s="69"/>
      <c r="SD230" s="69"/>
      <c r="SE230" s="69"/>
      <c r="SF230" s="69"/>
      <c r="SG230" s="69"/>
      <c r="SH230" s="69"/>
      <c r="SI230" s="69"/>
      <c r="SJ230" s="69"/>
      <c r="SK230" s="69"/>
      <c r="SL230" s="69"/>
      <c r="SM230" s="69"/>
      <c r="SN230" s="69"/>
      <c r="SO230" s="69"/>
      <c r="SP230" s="69"/>
      <c r="SQ230" s="69"/>
      <c r="SR230" s="69"/>
      <c r="SS230" s="69"/>
      <c r="ST230" s="69"/>
      <c r="SU230" s="69"/>
      <c r="SV230" s="69"/>
      <c r="SW230" s="69"/>
      <c r="SX230" s="69"/>
      <c r="SY230" s="69"/>
      <c r="SZ230" s="69"/>
      <c r="TA230" s="69"/>
      <c r="TB230" s="69"/>
      <c r="TC230" s="69"/>
      <c r="TD230" s="69"/>
      <c r="TE230" s="69"/>
      <c r="TF230" s="69"/>
      <c r="TG230" s="69"/>
      <c r="TH230" s="69"/>
      <c r="TI230" s="69"/>
      <c r="TJ230" s="69"/>
      <c r="TK230" s="69"/>
      <c r="TL230" s="69"/>
      <c r="TM230" s="69"/>
      <c r="TN230" s="69"/>
      <c r="TO230" s="69"/>
      <c r="TP230" s="69"/>
      <c r="TQ230" s="69"/>
      <c r="TR230" s="69"/>
      <c r="TS230" s="69"/>
      <c r="TT230" s="69"/>
      <c r="TU230" s="69"/>
      <c r="TV230" s="69"/>
      <c r="TW230" s="69"/>
      <c r="TX230" s="69"/>
      <c r="TY230" s="69"/>
      <c r="TZ230" s="69"/>
      <c r="UA230" s="69"/>
      <c r="UB230" s="69"/>
      <c r="UC230" s="69"/>
      <c r="UD230" s="69"/>
      <c r="UE230" s="69"/>
      <c r="UF230" s="69"/>
      <c r="UG230" s="69"/>
      <c r="UH230" s="69"/>
      <c r="UI230" s="69"/>
      <c r="UJ230" s="69"/>
      <c r="UK230" s="69"/>
      <c r="UL230" s="69"/>
      <c r="UM230" s="69"/>
      <c r="UN230" s="69"/>
      <c r="UO230" s="69"/>
      <c r="UP230" s="69"/>
      <c r="UQ230" s="69"/>
      <c r="UR230" s="69"/>
      <c r="US230" s="69"/>
      <c r="UT230" s="69"/>
      <c r="UU230" s="69"/>
      <c r="UV230" s="69"/>
      <c r="UW230" s="69"/>
      <c r="UX230" s="69"/>
      <c r="UY230" s="69"/>
      <c r="UZ230" s="69"/>
      <c r="VA230" s="69"/>
      <c r="VB230" s="69"/>
      <c r="VC230" s="69"/>
      <c r="VD230" s="69"/>
      <c r="VE230" s="69"/>
      <c r="VF230" s="69"/>
      <c r="VG230" s="69"/>
      <c r="VH230" s="69"/>
      <c r="VI230" s="69"/>
      <c r="VJ230" s="69"/>
      <c r="VK230" s="69"/>
      <c r="VL230" s="69"/>
      <c r="VM230" s="69"/>
      <c r="VN230" s="69"/>
      <c r="VO230" s="69"/>
      <c r="VP230" s="69"/>
      <c r="VQ230" s="69"/>
      <c r="VR230" s="69"/>
      <c r="VS230" s="69"/>
      <c r="VT230" s="69"/>
      <c r="VU230" s="69"/>
      <c r="VV230" s="69"/>
      <c r="VW230" s="69"/>
      <c r="VX230" s="69"/>
      <c r="VY230" s="69"/>
      <c r="VZ230" s="69"/>
      <c r="WA230" s="69"/>
      <c r="WB230" s="69"/>
      <c r="WC230" s="69"/>
      <c r="WD230" s="69"/>
      <c r="WE230" s="69"/>
      <c r="WF230" s="69"/>
      <c r="WG230" s="69"/>
      <c r="WH230" s="69"/>
      <c r="WI230" s="69"/>
      <c r="WJ230" s="69"/>
      <c r="WK230" s="69"/>
      <c r="WL230" s="69"/>
      <c r="WM230" s="69"/>
      <c r="WN230" s="69"/>
      <c r="WO230" s="69"/>
      <c r="WP230" s="69"/>
      <c r="WQ230" s="69"/>
      <c r="WR230" s="69"/>
      <c r="WS230" s="69"/>
      <c r="WT230" s="69"/>
      <c r="WU230" s="69"/>
      <c r="WV230" s="69"/>
      <c r="WW230" s="69"/>
      <c r="WX230" s="69"/>
      <c r="WY230" s="69"/>
      <c r="WZ230" s="69"/>
      <c r="XA230" s="69"/>
      <c r="XB230" s="69"/>
      <c r="XC230" s="69"/>
      <c r="XD230" s="69"/>
      <c r="XE230" s="69"/>
      <c r="XF230" s="69"/>
      <c r="XG230" s="69"/>
      <c r="XH230" s="69"/>
      <c r="XI230" s="69"/>
      <c r="XJ230" s="69"/>
      <c r="XK230" s="69"/>
      <c r="XL230" s="69"/>
      <c r="XM230" s="69"/>
      <c r="XN230" s="69"/>
      <c r="XO230" s="69"/>
      <c r="XP230" s="69"/>
      <c r="XQ230" s="69"/>
      <c r="XR230" s="69"/>
      <c r="XS230" s="69"/>
      <c r="XT230" s="69"/>
      <c r="XU230" s="69"/>
      <c r="XV230" s="69"/>
      <c r="XW230" s="69"/>
      <c r="XX230" s="69"/>
      <c r="XY230" s="69"/>
      <c r="XZ230" s="69"/>
      <c r="YA230" s="69"/>
      <c r="YB230" s="69"/>
      <c r="YC230" s="69"/>
      <c r="YD230" s="69"/>
      <c r="YE230" s="69"/>
      <c r="YF230" s="69"/>
      <c r="YG230" s="69"/>
      <c r="YH230" s="69"/>
      <c r="YI230" s="69"/>
      <c r="YJ230" s="69"/>
      <c r="YK230" s="69"/>
      <c r="YL230" s="69"/>
      <c r="YM230" s="69"/>
      <c r="YN230" s="69"/>
      <c r="YO230" s="69"/>
      <c r="YP230" s="69"/>
      <c r="YQ230" s="69"/>
      <c r="YR230" s="69"/>
      <c r="YS230" s="69"/>
      <c r="YT230" s="69"/>
      <c r="YU230" s="69"/>
      <c r="YV230" s="69"/>
      <c r="YW230" s="69"/>
      <c r="YX230" s="69"/>
      <c r="YY230" s="69"/>
      <c r="YZ230" s="69"/>
      <c r="ZA230" s="69"/>
      <c r="ZB230" s="69"/>
      <c r="ZC230" s="69"/>
      <c r="ZD230" s="69"/>
      <c r="ZE230" s="69"/>
      <c r="ZF230" s="69"/>
      <c r="ZG230" s="69"/>
      <c r="ZH230" s="69"/>
      <c r="ZI230" s="69"/>
      <c r="ZJ230" s="69"/>
      <c r="ZK230" s="69"/>
      <c r="ZL230" s="69"/>
      <c r="ZM230" s="69"/>
      <c r="ZN230" s="69"/>
      <c r="ZO230" s="69"/>
      <c r="ZP230" s="69"/>
      <c r="ZQ230" s="69"/>
      <c r="ZR230" s="69"/>
      <c r="ZS230" s="69"/>
      <c r="ZT230" s="69"/>
      <c r="ZU230" s="69"/>
      <c r="ZV230" s="69"/>
      <c r="ZW230" s="69"/>
      <c r="ZX230" s="69"/>
      <c r="ZY230" s="69"/>
      <c r="ZZ230" s="69"/>
      <c r="AAA230" s="69"/>
      <c r="AAB230" s="69"/>
      <c r="AAC230" s="69"/>
      <c r="AAD230" s="69"/>
      <c r="AAE230" s="69"/>
      <c r="AAF230" s="69"/>
      <c r="AAG230" s="69"/>
      <c r="AAH230" s="69"/>
      <c r="AAI230" s="69"/>
      <c r="AAJ230" s="69"/>
      <c r="AAK230" s="69"/>
      <c r="AAL230" s="69"/>
      <c r="AAM230" s="69"/>
      <c r="AAN230" s="69"/>
      <c r="AAO230" s="69"/>
      <c r="AAP230" s="69"/>
      <c r="AAQ230" s="69"/>
      <c r="AAR230" s="69"/>
      <c r="AAS230" s="69"/>
      <c r="AAT230" s="69"/>
      <c r="AAU230" s="69"/>
      <c r="AAV230" s="69"/>
      <c r="AAW230" s="69"/>
      <c r="AAX230" s="69"/>
      <c r="AAY230" s="69"/>
      <c r="AAZ230" s="69"/>
      <c r="ABA230" s="69"/>
      <c r="ABB230" s="69"/>
      <c r="ABC230" s="69"/>
      <c r="ABD230" s="69"/>
      <c r="ABE230" s="69"/>
      <c r="ABF230" s="69"/>
      <c r="ABG230" s="69"/>
      <c r="ABH230" s="69"/>
      <c r="ABI230" s="69"/>
      <c r="ABJ230" s="69"/>
      <c r="ABK230" s="69"/>
      <c r="ABL230" s="69"/>
      <c r="ABM230" s="69"/>
      <c r="ABN230" s="69"/>
      <c r="ABO230" s="69"/>
      <c r="ABP230" s="69"/>
      <c r="ABQ230" s="69"/>
      <c r="ABR230" s="69"/>
      <c r="ABS230" s="69"/>
      <c r="ABT230" s="69"/>
      <c r="ABU230" s="69"/>
      <c r="ABV230" s="69"/>
      <c r="ABW230" s="69"/>
      <c r="ABX230" s="69"/>
      <c r="ABY230" s="69"/>
      <c r="ABZ230" s="69"/>
      <c r="ACA230" s="69"/>
      <c r="ACB230" s="69"/>
      <c r="ACC230" s="69"/>
      <c r="ACD230" s="69"/>
      <c r="ACE230" s="69"/>
      <c r="ACF230" s="69"/>
      <c r="ACG230" s="69"/>
      <c r="ACH230" s="69"/>
      <c r="ACI230" s="69"/>
      <c r="ACJ230" s="69"/>
      <c r="ACK230" s="69"/>
      <c r="ACL230" s="69"/>
      <c r="ACM230" s="69"/>
      <c r="ACN230" s="69"/>
      <c r="ACO230" s="69"/>
      <c r="ACP230" s="69"/>
      <c r="ACQ230" s="69"/>
      <c r="ACR230" s="69"/>
      <c r="ACS230" s="69"/>
      <c r="ACT230" s="69"/>
      <c r="ACU230" s="69"/>
      <c r="ACV230" s="69"/>
      <c r="ACW230" s="69"/>
      <c r="ACX230" s="69"/>
      <c r="ACY230" s="69"/>
      <c r="ACZ230" s="69"/>
      <c r="ADA230" s="69"/>
      <c r="ADB230" s="69"/>
      <c r="ADC230" s="69"/>
      <c r="ADD230" s="69"/>
      <c r="ADE230" s="69"/>
      <c r="ADF230" s="69"/>
      <c r="ADG230" s="69"/>
      <c r="ADH230" s="69"/>
      <c r="ADI230" s="69"/>
      <c r="ADJ230" s="69"/>
      <c r="ADK230" s="69"/>
      <c r="ADL230" s="69"/>
      <c r="ADM230" s="69"/>
      <c r="ADN230" s="69"/>
      <c r="ADO230" s="69"/>
      <c r="ADP230" s="69"/>
      <c r="ADQ230" s="69"/>
      <c r="ADR230" s="69"/>
      <c r="ADS230" s="69"/>
      <c r="ADT230" s="69"/>
      <c r="ADU230" s="69"/>
      <c r="ADV230" s="69"/>
      <c r="ADW230" s="69"/>
      <c r="ADX230" s="69"/>
      <c r="ADY230" s="69"/>
      <c r="ADZ230" s="77"/>
      <c r="AEA230" s="69"/>
      <c r="AEB230" s="69"/>
      <c r="AEC230" s="69"/>
      <c r="AED230" s="69"/>
      <c r="AEE230" s="111">
        <f t="shared" si="84"/>
        <v>225</v>
      </c>
      <c r="AEF230" s="109"/>
      <c r="AEG230" s="69"/>
      <c r="AEH230" s="69"/>
      <c r="AEI230" s="69"/>
      <c r="AEJ230" s="69"/>
      <c r="AEK230" s="69"/>
      <c r="AEL230" s="69"/>
      <c r="AEM230" s="69"/>
      <c r="AEN230" s="69"/>
      <c r="AEO230" s="69"/>
      <c r="AEP230" s="69"/>
      <c r="AEQ230" s="69"/>
      <c r="AER230" s="69"/>
      <c r="AES230" s="69"/>
      <c r="AET230" s="69"/>
      <c r="AEU230" s="69"/>
      <c r="AEV230" s="69"/>
      <c r="AEW230" s="69"/>
      <c r="AEX230" s="69"/>
      <c r="AEY230" s="69"/>
      <c r="AEZ230" s="69"/>
      <c r="AFA230" s="69"/>
      <c r="AFB230" s="69"/>
      <c r="AFC230" s="113"/>
      <c r="AFD230" s="69"/>
      <c r="AFE230" s="69"/>
      <c r="AFF230" s="69"/>
      <c r="AFG230" s="69"/>
      <c r="AFH230" s="69"/>
      <c r="AFI230" s="69"/>
      <c r="AFJ230" s="69"/>
      <c r="AFK230" s="69"/>
      <c r="AFL230" s="69"/>
      <c r="AFM230" s="69"/>
      <c r="AIP230" s="69"/>
      <c r="AIQ230" s="69"/>
      <c r="AIR230" s="69"/>
      <c r="AIS230" s="69"/>
      <c r="AIT230" s="69"/>
      <c r="AIU230" s="69"/>
    </row>
    <row r="231" spans="3:931" ht="4.5" customHeight="1" x14ac:dyDescent="0.25">
      <c r="C231" s="69"/>
      <c r="D231" s="69"/>
      <c r="E231" s="77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69"/>
      <c r="ER231" s="69"/>
      <c r="ES231" s="69"/>
      <c r="ET231" s="69"/>
      <c r="EU231" s="69"/>
      <c r="EV231" s="69"/>
      <c r="EW231" s="69"/>
      <c r="EX231" s="69"/>
      <c r="EY231" s="69"/>
      <c r="EZ231" s="69"/>
      <c r="FA231" s="69"/>
      <c r="FB231" s="69"/>
      <c r="FC231" s="69"/>
      <c r="FD231" s="69"/>
      <c r="FE231" s="69"/>
      <c r="FF231" s="69"/>
      <c r="FG231" s="69"/>
      <c r="FH231" s="69"/>
      <c r="FI231" s="69"/>
      <c r="FJ231" s="69"/>
      <c r="FK231" s="69"/>
      <c r="FL231" s="69"/>
      <c r="FM231" s="69"/>
      <c r="FN231" s="69"/>
      <c r="FO231" s="69"/>
      <c r="FP231" s="69"/>
      <c r="FQ231" s="69"/>
      <c r="FR231" s="69"/>
      <c r="FS231" s="69"/>
      <c r="FT231" s="69"/>
      <c r="FU231" s="69"/>
      <c r="FV231" s="69"/>
      <c r="FW231" s="69"/>
      <c r="FX231" s="69"/>
      <c r="FY231" s="69"/>
      <c r="FZ231" s="69"/>
      <c r="GA231" s="69"/>
      <c r="GB231" s="69"/>
      <c r="GC231" s="69"/>
      <c r="GD231" s="69"/>
      <c r="GE231" s="69"/>
      <c r="GF231" s="69"/>
      <c r="GG231" s="69"/>
      <c r="GH231" s="69"/>
      <c r="GI231" s="69"/>
      <c r="GJ231" s="69"/>
      <c r="GK231" s="69"/>
      <c r="GL231" s="69"/>
      <c r="GM231" s="69"/>
      <c r="GN231" s="69"/>
      <c r="GO231" s="69"/>
      <c r="GP231" s="69"/>
      <c r="GQ231" s="69"/>
      <c r="GR231" s="69"/>
      <c r="GS231" s="69"/>
      <c r="GT231" s="69"/>
      <c r="GU231" s="69"/>
      <c r="GV231" s="69"/>
      <c r="GW231" s="69"/>
      <c r="GX231" s="69"/>
      <c r="GY231" s="69"/>
      <c r="GZ231" s="69"/>
      <c r="HA231" s="69"/>
      <c r="HB231" s="69"/>
      <c r="HC231" s="69"/>
      <c r="HD231" s="69"/>
      <c r="HE231" s="69"/>
      <c r="HF231" s="69"/>
      <c r="HG231" s="69"/>
      <c r="HH231" s="69"/>
      <c r="HI231" s="69"/>
      <c r="HJ231" s="69"/>
      <c r="HK231" s="69"/>
      <c r="HL231" s="69"/>
      <c r="HM231" s="69"/>
      <c r="HN231" s="69"/>
      <c r="HO231" s="69"/>
      <c r="HP231" s="69"/>
      <c r="HQ231" s="69"/>
      <c r="HR231" s="69"/>
      <c r="HS231" s="69"/>
      <c r="HT231" s="69"/>
      <c r="HU231" s="69"/>
      <c r="HV231" s="69"/>
      <c r="HW231" s="69"/>
      <c r="HX231" s="69"/>
      <c r="HY231" s="69"/>
      <c r="HZ231" s="69"/>
      <c r="IA231" s="69"/>
      <c r="IB231" s="69"/>
      <c r="IC231" s="69"/>
      <c r="ID231" s="69"/>
      <c r="IE231" s="69"/>
      <c r="IF231" s="69"/>
      <c r="IG231" s="69"/>
      <c r="IH231" s="69"/>
      <c r="II231" s="69"/>
      <c r="IJ231" s="69"/>
      <c r="IK231" s="69"/>
      <c r="IL231" s="69"/>
      <c r="IM231" s="69"/>
      <c r="IN231" s="69"/>
      <c r="IO231" s="69"/>
      <c r="IP231" s="69"/>
      <c r="IQ231" s="69"/>
      <c r="IR231" s="69"/>
      <c r="IS231" s="69"/>
      <c r="IT231" s="69"/>
      <c r="IU231" s="69"/>
      <c r="IV231" s="69"/>
      <c r="IW231" s="69"/>
      <c r="IX231" s="69"/>
      <c r="IY231" s="69"/>
      <c r="IZ231" s="69"/>
      <c r="JA231" s="69"/>
      <c r="JB231" s="69"/>
      <c r="JC231" s="69"/>
      <c r="JD231" s="69"/>
      <c r="JE231" s="69"/>
      <c r="JF231" s="69"/>
      <c r="JG231" s="69"/>
      <c r="JH231" s="69"/>
      <c r="JI231" s="69"/>
      <c r="JJ231" s="69"/>
      <c r="JK231" s="69"/>
      <c r="JL231" s="69"/>
      <c r="JM231" s="69"/>
      <c r="JN231" s="69"/>
      <c r="JO231" s="69"/>
      <c r="JP231" s="69"/>
      <c r="JQ231" s="69"/>
      <c r="JR231" s="69"/>
      <c r="JS231" s="69"/>
      <c r="JT231" s="69"/>
      <c r="JU231" s="69"/>
      <c r="JV231" s="69"/>
      <c r="JW231" s="69"/>
      <c r="JX231" s="69"/>
      <c r="JY231" s="69"/>
      <c r="JZ231" s="69"/>
      <c r="KA231" s="69"/>
      <c r="KB231" s="69"/>
      <c r="KC231" s="69"/>
      <c r="KD231" s="69"/>
      <c r="KE231" s="69"/>
      <c r="KF231" s="69"/>
      <c r="KG231" s="69"/>
      <c r="KH231" s="69"/>
      <c r="KI231" s="69"/>
      <c r="KJ231" s="69"/>
      <c r="KK231" s="69"/>
      <c r="KL231" s="69"/>
      <c r="KM231" s="69"/>
      <c r="KN231" s="69"/>
      <c r="KO231" s="69"/>
      <c r="KP231" s="69"/>
      <c r="KQ231" s="69"/>
      <c r="KR231" s="69"/>
      <c r="KS231" s="69"/>
      <c r="KT231" s="69"/>
      <c r="KU231" s="69"/>
      <c r="KV231" s="69"/>
      <c r="KW231" s="69"/>
      <c r="KX231" s="69"/>
      <c r="KY231" s="69"/>
      <c r="KZ231" s="69"/>
      <c r="LA231" s="69"/>
      <c r="LB231" s="69"/>
      <c r="LC231" s="69"/>
      <c r="LD231" s="69"/>
      <c r="LE231" s="69"/>
      <c r="LF231" s="69"/>
      <c r="LG231" s="69"/>
      <c r="LH231" s="69"/>
      <c r="LI231" s="69"/>
      <c r="LJ231" s="69"/>
      <c r="LK231" s="69"/>
      <c r="LL231" s="69"/>
      <c r="LM231" s="69"/>
      <c r="LN231" s="69"/>
      <c r="LO231" s="69"/>
      <c r="LP231" s="69"/>
      <c r="LQ231" s="69"/>
      <c r="LR231" s="69"/>
      <c r="LS231" s="69"/>
      <c r="LT231" s="69"/>
      <c r="LU231" s="69"/>
      <c r="LV231" s="69"/>
      <c r="LW231" s="69"/>
      <c r="LX231" s="69"/>
      <c r="LY231" s="69"/>
      <c r="LZ231" s="69"/>
      <c r="MA231" s="69"/>
      <c r="MB231" s="69"/>
      <c r="MC231" s="69"/>
      <c r="MD231" s="69"/>
      <c r="ME231" s="69"/>
      <c r="MF231" s="69"/>
      <c r="MG231" s="69"/>
      <c r="MH231" s="69"/>
      <c r="MI231" s="69"/>
      <c r="MJ231" s="69"/>
      <c r="MK231" s="69"/>
      <c r="ML231" s="69"/>
      <c r="MM231" s="69"/>
      <c r="MN231" s="69"/>
      <c r="MO231" s="69"/>
      <c r="MP231" s="69"/>
      <c r="MQ231" s="69"/>
      <c r="MR231" s="69"/>
      <c r="MS231" s="69"/>
      <c r="MT231" s="69"/>
      <c r="MU231" s="69"/>
      <c r="MV231" s="69"/>
      <c r="MW231" s="69"/>
      <c r="MX231" s="69"/>
      <c r="MY231" s="69"/>
      <c r="MZ231" s="69"/>
      <c r="NA231" s="69"/>
      <c r="NB231" s="69"/>
      <c r="NC231" s="69"/>
      <c r="ND231" s="69"/>
      <c r="NE231" s="69"/>
      <c r="NF231" s="69"/>
      <c r="NG231" s="69"/>
      <c r="NH231" s="69"/>
      <c r="NI231" s="69"/>
      <c r="NJ231" s="69"/>
      <c r="NK231" s="69"/>
      <c r="NL231" s="69"/>
      <c r="NM231" s="69"/>
      <c r="NN231" s="69"/>
      <c r="NO231" s="69"/>
      <c r="NP231" s="69"/>
      <c r="NQ231" s="69"/>
      <c r="NR231" s="69"/>
      <c r="NS231" s="69"/>
      <c r="NT231" s="69"/>
      <c r="NU231" s="69"/>
      <c r="NV231" s="69"/>
      <c r="NW231" s="69"/>
      <c r="NX231" s="69"/>
      <c r="NY231" s="69"/>
      <c r="NZ231" s="69"/>
      <c r="OA231" s="69"/>
      <c r="OB231" s="69"/>
      <c r="OC231" s="69"/>
      <c r="OD231" s="69"/>
      <c r="OE231" s="69"/>
      <c r="OF231" s="69"/>
      <c r="OG231" s="69"/>
      <c r="OH231" s="69"/>
      <c r="OI231" s="69"/>
      <c r="OJ231" s="69"/>
      <c r="OK231" s="69"/>
      <c r="OL231" s="69"/>
      <c r="OM231" s="69"/>
      <c r="ON231" s="69"/>
      <c r="OO231" s="69"/>
      <c r="OP231" s="69"/>
      <c r="OQ231" s="69"/>
      <c r="OR231" s="69"/>
      <c r="OS231" s="69"/>
      <c r="OT231" s="69"/>
      <c r="OU231" s="69"/>
      <c r="OV231" s="69"/>
      <c r="OW231" s="69"/>
      <c r="OX231" s="69"/>
      <c r="OY231" s="69"/>
      <c r="OZ231" s="69"/>
      <c r="PA231" s="69"/>
      <c r="PB231" s="69"/>
      <c r="PC231" s="69"/>
      <c r="PD231" s="69"/>
      <c r="PE231" s="69"/>
      <c r="PF231" s="69"/>
      <c r="PG231" s="69"/>
      <c r="PH231" s="69"/>
      <c r="PI231" s="69"/>
      <c r="PJ231" s="69"/>
      <c r="PK231" s="69"/>
      <c r="PL231" s="69"/>
      <c r="PM231" s="69"/>
      <c r="PN231" s="69"/>
      <c r="PO231" s="69"/>
      <c r="PP231" s="69"/>
      <c r="PQ231" s="69"/>
      <c r="PR231" s="69"/>
      <c r="PS231" s="69"/>
      <c r="PT231" s="69"/>
      <c r="PU231" s="69"/>
      <c r="PV231" s="69"/>
      <c r="PW231" s="69"/>
      <c r="PX231" s="69"/>
      <c r="PY231" s="69"/>
      <c r="PZ231" s="69"/>
      <c r="QA231" s="69"/>
      <c r="QB231" s="69"/>
      <c r="QC231" s="69"/>
      <c r="QD231" s="69"/>
      <c r="QE231" s="69"/>
      <c r="QF231" s="69"/>
      <c r="QG231" s="69"/>
      <c r="QH231" s="69"/>
      <c r="QI231" s="69"/>
      <c r="QJ231" s="69"/>
      <c r="QK231" s="69"/>
      <c r="QL231" s="69"/>
      <c r="QM231" s="69"/>
      <c r="QN231" s="69"/>
      <c r="QO231" s="69"/>
      <c r="QP231" s="69"/>
      <c r="QQ231" s="69"/>
      <c r="QR231" s="69"/>
      <c r="QS231" s="69"/>
      <c r="QT231" s="69"/>
      <c r="QU231" s="69"/>
      <c r="QV231" s="69"/>
      <c r="QW231" s="69"/>
      <c r="QX231" s="69"/>
      <c r="QY231" s="69"/>
      <c r="QZ231" s="69"/>
      <c r="RA231" s="69"/>
      <c r="RB231" s="69"/>
      <c r="RC231" s="69"/>
      <c r="RD231" s="69"/>
      <c r="RE231" s="69"/>
      <c r="RF231" s="69"/>
      <c r="RG231" s="69"/>
      <c r="RH231" s="69"/>
      <c r="RI231" s="69"/>
      <c r="RJ231" s="69"/>
      <c r="RK231" s="69"/>
      <c r="RL231" s="69"/>
      <c r="RM231" s="69"/>
      <c r="RN231" s="69"/>
      <c r="RO231" s="69"/>
      <c r="RP231" s="69"/>
      <c r="RQ231" s="69"/>
      <c r="RR231" s="69"/>
      <c r="RS231" s="69"/>
      <c r="RT231" s="69"/>
      <c r="RU231" s="69"/>
      <c r="RV231" s="69"/>
      <c r="RW231" s="69"/>
      <c r="RX231" s="69"/>
      <c r="RY231" s="69"/>
      <c r="RZ231" s="69"/>
      <c r="SA231" s="69"/>
      <c r="SB231" s="69"/>
      <c r="SC231" s="69"/>
      <c r="SD231" s="69"/>
      <c r="SE231" s="69"/>
      <c r="SF231" s="69"/>
      <c r="SG231" s="69"/>
      <c r="SH231" s="69"/>
      <c r="SI231" s="69"/>
      <c r="SJ231" s="69"/>
      <c r="SK231" s="69"/>
      <c r="SL231" s="69"/>
      <c r="SM231" s="69"/>
      <c r="SN231" s="69"/>
      <c r="SO231" s="69"/>
      <c r="SP231" s="69"/>
      <c r="SQ231" s="69"/>
      <c r="SR231" s="69"/>
      <c r="SS231" s="69"/>
      <c r="ST231" s="69"/>
      <c r="SU231" s="69"/>
      <c r="SV231" s="69"/>
      <c r="SW231" s="69"/>
      <c r="SX231" s="69"/>
      <c r="SY231" s="69"/>
      <c r="SZ231" s="69"/>
      <c r="TA231" s="69"/>
      <c r="TB231" s="69"/>
      <c r="TC231" s="69"/>
      <c r="TD231" s="69"/>
      <c r="TE231" s="69"/>
      <c r="TF231" s="69"/>
      <c r="TG231" s="69"/>
      <c r="TH231" s="69"/>
      <c r="TI231" s="69"/>
      <c r="TJ231" s="69"/>
      <c r="TK231" s="69"/>
      <c r="TL231" s="69"/>
      <c r="TM231" s="69"/>
      <c r="TN231" s="69"/>
      <c r="TO231" s="69"/>
      <c r="TP231" s="69"/>
      <c r="TQ231" s="69"/>
      <c r="TR231" s="69"/>
      <c r="TS231" s="69"/>
      <c r="TT231" s="69"/>
      <c r="TU231" s="69"/>
      <c r="TV231" s="69"/>
      <c r="TW231" s="69"/>
      <c r="TX231" s="69"/>
      <c r="TY231" s="69"/>
      <c r="TZ231" s="69"/>
      <c r="UA231" s="69"/>
      <c r="UB231" s="69"/>
      <c r="UC231" s="69"/>
      <c r="UD231" s="69"/>
      <c r="UE231" s="69"/>
      <c r="UF231" s="69"/>
      <c r="UG231" s="69"/>
      <c r="UH231" s="69"/>
      <c r="UI231" s="69"/>
      <c r="UJ231" s="69"/>
      <c r="UK231" s="69"/>
      <c r="UL231" s="69"/>
      <c r="UM231" s="69"/>
      <c r="UN231" s="69"/>
      <c r="UO231" s="69"/>
      <c r="UP231" s="69"/>
      <c r="UQ231" s="69"/>
      <c r="UR231" s="69"/>
      <c r="US231" s="69"/>
      <c r="UT231" s="69"/>
      <c r="UU231" s="69"/>
      <c r="UV231" s="69"/>
      <c r="UW231" s="69"/>
      <c r="UX231" s="69"/>
      <c r="UY231" s="69"/>
      <c r="UZ231" s="69"/>
      <c r="VA231" s="69"/>
      <c r="VB231" s="69"/>
      <c r="VC231" s="69"/>
      <c r="VD231" s="69"/>
      <c r="VE231" s="69"/>
      <c r="VF231" s="69"/>
      <c r="VG231" s="69"/>
      <c r="VH231" s="69"/>
      <c r="VI231" s="69"/>
      <c r="VJ231" s="69"/>
      <c r="VK231" s="69"/>
      <c r="VL231" s="69"/>
      <c r="VM231" s="69"/>
      <c r="VN231" s="69"/>
      <c r="VO231" s="69"/>
      <c r="VP231" s="69"/>
      <c r="VQ231" s="69"/>
      <c r="VR231" s="69"/>
      <c r="VS231" s="69"/>
      <c r="VT231" s="69"/>
      <c r="VU231" s="69"/>
      <c r="VV231" s="69"/>
      <c r="VW231" s="69"/>
      <c r="VX231" s="69"/>
      <c r="VY231" s="69"/>
      <c r="VZ231" s="69"/>
      <c r="WA231" s="69"/>
      <c r="WB231" s="69"/>
      <c r="WC231" s="69"/>
      <c r="WD231" s="69"/>
      <c r="WE231" s="69"/>
      <c r="WF231" s="69"/>
      <c r="WG231" s="69"/>
      <c r="WH231" s="69"/>
      <c r="WI231" s="69"/>
      <c r="WJ231" s="69"/>
      <c r="WK231" s="69"/>
      <c r="WL231" s="69"/>
      <c r="WM231" s="69"/>
      <c r="WN231" s="69"/>
      <c r="WO231" s="69"/>
      <c r="WP231" s="69"/>
      <c r="WQ231" s="69"/>
      <c r="WR231" s="69"/>
      <c r="WS231" s="69"/>
      <c r="WT231" s="69"/>
      <c r="WU231" s="69"/>
      <c r="WV231" s="69"/>
      <c r="WW231" s="69"/>
      <c r="WX231" s="69"/>
      <c r="WY231" s="69"/>
      <c r="WZ231" s="69"/>
      <c r="XA231" s="69"/>
      <c r="XB231" s="69"/>
      <c r="XC231" s="69"/>
      <c r="XD231" s="69"/>
      <c r="XE231" s="69"/>
      <c r="XF231" s="69"/>
      <c r="XG231" s="69"/>
      <c r="XH231" s="69"/>
      <c r="XI231" s="69"/>
      <c r="XJ231" s="69"/>
      <c r="XK231" s="69"/>
      <c r="XL231" s="69"/>
      <c r="XM231" s="69"/>
      <c r="XN231" s="69"/>
      <c r="XO231" s="69"/>
      <c r="XP231" s="69"/>
      <c r="XQ231" s="69"/>
      <c r="XR231" s="69"/>
      <c r="XS231" s="69"/>
      <c r="XT231" s="69"/>
      <c r="XU231" s="69"/>
      <c r="XV231" s="69"/>
      <c r="XW231" s="69"/>
      <c r="XX231" s="69"/>
      <c r="XY231" s="69"/>
      <c r="XZ231" s="69"/>
      <c r="YA231" s="69"/>
      <c r="YB231" s="69"/>
      <c r="YC231" s="69"/>
      <c r="YD231" s="69"/>
      <c r="YE231" s="69"/>
      <c r="YF231" s="69"/>
      <c r="YG231" s="69"/>
      <c r="YH231" s="69"/>
      <c r="YI231" s="69"/>
      <c r="YJ231" s="69"/>
      <c r="YK231" s="69"/>
      <c r="YL231" s="69"/>
      <c r="YM231" s="69"/>
      <c r="YN231" s="69"/>
      <c r="YO231" s="69"/>
      <c r="YP231" s="69"/>
      <c r="YQ231" s="69"/>
      <c r="YR231" s="69"/>
      <c r="YS231" s="69"/>
      <c r="YT231" s="69"/>
      <c r="YU231" s="69"/>
      <c r="YV231" s="69"/>
      <c r="YW231" s="69"/>
      <c r="YX231" s="69"/>
      <c r="YY231" s="69"/>
      <c r="YZ231" s="69"/>
      <c r="ZA231" s="69"/>
      <c r="ZB231" s="69"/>
      <c r="ZC231" s="69"/>
      <c r="ZD231" s="69"/>
      <c r="ZE231" s="69"/>
      <c r="ZF231" s="69"/>
      <c r="ZG231" s="69"/>
      <c r="ZH231" s="69"/>
      <c r="ZI231" s="69"/>
      <c r="ZJ231" s="69"/>
      <c r="ZK231" s="69"/>
      <c r="ZL231" s="69"/>
      <c r="ZM231" s="69"/>
      <c r="ZN231" s="69"/>
      <c r="ZO231" s="69"/>
      <c r="ZP231" s="69"/>
      <c r="ZQ231" s="69"/>
      <c r="ZR231" s="69"/>
      <c r="ZS231" s="69"/>
      <c r="ZT231" s="69"/>
      <c r="ZU231" s="69"/>
      <c r="ZV231" s="69"/>
      <c r="ZW231" s="69"/>
      <c r="ZX231" s="69"/>
      <c r="ZY231" s="69"/>
      <c r="ZZ231" s="69"/>
      <c r="AAA231" s="69"/>
      <c r="AAB231" s="69"/>
      <c r="AAC231" s="69"/>
      <c r="AAD231" s="69"/>
      <c r="AAE231" s="69"/>
      <c r="AAF231" s="69"/>
      <c r="AAG231" s="69"/>
      <c r="AAH231" s="69"/>
      <c r="AAI231" s="69"/>
      <c r="AAJ231" s="69"/>
      <c r="AAK231" s="69"/>
      <c r="AAL231" s="69"/>
      <c r="AAM231" s="69"/>
      <c r="AAN231" s="69"/>
      <c r="AAO231" s="69"/>
      <c r="AAP231" s="69"/>
      <c r="AAQ231" s="69"/>
      <c r="AAR231" s="69"/>
      <c r="AAS231" s="69"/>
      <c r="AAT231" s="69"/>
      <c r="AAU231" s="69"/>
      <c r="AAV231" s="69"/>
      <c r="AAW231" s="69"/>
      <c r="AAX231" s="69"/>
      <c r="AAY231" s="69"/>
      <c r="AAZ231" s="69"/>
      <c r="ABA231" s="69"/>
      <c r="ABB231" s="69"/>
      <c r="ABC231" s="69"/>
      <c r="ABD231" s="69"/>
      <c r="ABE231" s="69"/>
      <c r="ABF231" s="69"/>
      <c r="ABG231" s="69"/>
      <c r="ABH231" s="69"/>
      <c r="ABI231" s="69"/>
      <c r="ABJ231" s="69"/>
      <c r="ABK231" s="69"/>
      <c r="ABL231" s="69"/>
      <c r="ABM231" s="69"/>
      <c r="ABN231" s="69"/>
      <c r="ABO231" s="69"/>
      <c r="ABP231" s="69"/>
      <c r="ABQ231" s="69"/>
      <c r="ABR231" s="69"/>
      <c r="ABS231" s="69"/>
      <c r="ABT231" s="69"/>
      <c r="ABU231" s="69"/>
      <c r="ABV231" s="69"/>
      <c r="ABW231" s="69"/>
      <c r="ABX231" s="69"/>
      <c r="ABY231" s="69"/>
      <c r="ABZ231" s="69"/>
      <c r="ACA231" s="69"/>
      <c r="ACB231" s="69"/>
      <c r="ACC231" s="69"/>
      <c r="ACD231" s="69"/>
      <c r="ACE231" s="69"/>
      <c r="ACF231" s="69"/>
      <c r="ACG231" s="69"/>
      <c r="ACH231" s="69"/>
      <c r="ACI231" s="69"/>
      <c r="ACJ231" s="69"/>
      <c r="ACK231" s="69"/>
      <c r="ACL231" s="69"/>
      <c r="ACM231" s="69"/>
      <c r="ACN231" s="69"/>
      <c r="ACO231" s="69"/>
      <c r="ACP231" s="69"/>
      <c r="ACQ231" s="69"/>
      <c r="ACR231" s="69"/>
      <c r="ACS231" s="69"/>
      <c r="ACT231" s="69"/>
      <c r="ACU231" s="69"/>
      <c r="ACV231" s="69"/>
      <c r="ACW231" s="69"/>
      <c r="ACX231" s="69"/>
      <c r="ACY231" s="69"/>
      <c r="ACZ231" s="69"/>
      <c r="ADA231" s="69"/>
      <c r="ADB231" s="69"/>
      <c r="ADC231" s="69"/>
      <c r="ADD231" s="69"/>
      <c r="ADE231" s="69"/>
      <c r="ADF231" s="69"/>
      <c r="ADG231" s="69"/>
      <c r="ADH231" s="69"/>
      <c r="ADI231" s="69"/>
      <c r="ADJ231" s="69"/>
      <c r="ADK231" s="69"/>
      <c r="ADL231" s="69"/>
      <c r="ADM231" s="69"/>
      <c r="ADN231" s="69"/>
      <c r="ADO231" s="69"/>
      <c r="ADP231" s="69"/>
      <c r="ADQ231" s="69"/>
      <c r="ADR231" s="69"/>
      <c r="ADS231" s="69"/>
      <c r="ADT231" s="69"/>
      <c r="ADU231" s="69"/>
      <c r="ADV231" s="69"/>
      <c r="ADW231" s="69"/>
      <c r="ADX231" s="69"/>
      <c r="ADY231" s="69"/>
      <c r="ADZ231" s="77"/>
      <c r="AEA231" s="69"/>
      <c r="AEB231" s="69"/>
      <c r="AEC231" s="69"/>
      <c r="AED231" s="69"/>
      <c r="AEE231" s="111">
        <f t="shared" si="84"/>
        <v>226</v>
      </c>
      <c r="AEF231" s="109"/>
      <c r="AEG231" s="69"/>
      <c r="AEH231" s="69"/>
      <c r="AEI231" s="69"/>
      <c r="AEJ231" s="69"/>
      <c r="AEK231" s="69"/>
      <c r="AEL231" s="69"/>
      <c r="AEM231" s="69"/>
      <c r="AEN231" s="69"/>
      <c r="AEO231" s="69"/>
      <c r="AEP231" s="69"/>
      <c r="AEQ231" s="69"/>
      <c r="AER231" s="69"/>
      <c r="AES231" s="69"/>
      <c r="AET231" s="69"/>
      <c r="AEU231" s="69"/>
      <c r="AEV231" s="69"/>
      <c r="AEW231" s="69"/>
      <c r="AEX231" s="69"/>
      <c r="AEY231" s="69"/>
      <c r="AEZ231" s="69"/>
      <c r="AFA231" s="69"/>
      <c r="AFB231" s="69"/>
      <c r="AFC231" s="113"/>
      <c r="AFD231" s="69"/>
      <c r="AFE231" s="69"/>
      <c r="AFF231" s="69"/>
      <c r="AFG231" s="69"/>
      <c r="AFH231" s="69"/>
      <c r="AFI231" s="69"/>
      <c r="AFJ231" s="69"/>
      <c r="AFK231" s="69"/>
      <c r="AFL231" s="69"/>
      <c r="AFM231" s="69"/>
      <c r="AIP231" s="69"/>
      <c r="AIQ231" s="69"/>
      <c r="AIR231" s="69"/>
      <c r="AIS231" s="69"/>
      <c r="AIT231" s="69"/>
      <c r="AIU231" s="69"/>
    </row>
    <row r="232" spans="3:931" ht="4.5" customHeight="1" x14ac:dyDescent="0.25">
      <c r="C232" s="69"/>
      <c r="D232" s="69"/>
      <c r="E232" s="77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69"/>
      <c r="FF232" s="69"/>
      <c r="FG232" s="69"/>
      <c r="FH232" s="69"/>
      <c r="FI232" s="69"/>
      <c r="FJ232" s="69"/>
      <c r="FK232" s="69"/>
      <c r="FL232" s="69"/>
      <c r="FM232" s="69"/>
      <c r="FN232" s="69"/>
      <c r="FO232" s="69"/>
      <c r="FP232" s="69"/>
      <c r="FQ232" s="69"/>
      <c r="FR232" s="69"/>
      <c r="FS232" s="69"/>
      <c r="FT232" s="69"/>
      <c r="FU232" s="69"/>
      <c r="FV232" s="69"/>
      <c r="FW232" s="69"/>
      <c r="FX232" s="69"/>
      <c r="FY232" s="69"/>
      <c r="FZ232" s="69"/>
      <c r="GA232" s="69"/>
      <c r="GB232" s="69"/>
      <c r="GC232" s="69"/>
      <c r="GD232" s="69"/>
      <c r="GE232" s="69"/>
      <c r="GF232" s="69"/>
      <c r="GG232" s="69"/>
      <c r="GH232" s="69"/>
      <c r="GI232" s="69"/>
      <c r="GJ232" s="69"/>
      <c r="GK232" s="69"/>
      <c r="GL232" s="69"/>
      <c r="GM232" s="69"/>
      <c r="GN232" s="69"/>
      <c r="GO232" s="69"/>
      <c r="GP232" s="69"/>
      <c r="GQ232" s="69"/>
      <c r="GR232" s="69"/>
      <c r="GS232" s="69"/>
      <c r="GT232" s="69"/>
      <c r="GU232" s="69"/>
      <c r="GV232" s="69"/>
      <c r="GW232" s="69"/>
      <c r="GX232" s="69"/>
      <c r="GY232" s="69"/>
      <c r="GZ232" s="69"/>
      <c r="HA232" s="69"/>
      <c r="HB232" s="69"/>
      <c r="HC232" s="69"/>
      <c r="HD232" s="69"/>
      <c r="HE232" s="69"/>
      <c r="HF232" s="69"/>
      <c r="HG232" s="69"/>
      <c r="HH232" s="69"/>
      <c r="HI232" s="69"/>
      <c r="HJ232" s="69"/>
      <c r="HK232" s="69"/>
      <c r="HL232" s="69"/>
      <c r="HM232" s="69"/>
      <c r="HN232" s="69"/>
      <c r="HO232" s="69"/>
      <c r="HP232" s="69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69"/>
      <c r="IO232" s="69"/>
      <c r="IP232" s="69"/>
      <c r="IQ232" s="69"/>
      <c r="IR232" s="69"/>
      <c r="IS232" s="69"/>
      <c r="IT232" s="69"/>
      <c r="IU232" s="69"/>
      <c r="IV232" s="69"/>
      <c r="IW232" s="69"/>
      <c r="IX232" s="69"/>
      <c r="IY232" s="69"/>
      <c r="IZ232" s="69"/>
      <c r="JA232" s="69"/>
      <c r="JB232" s="69"/>
      <c r="JC232" s="69"/>
      <c r="JD232" s="69"/>
      <c r="JE232" s="69"/>
      <c r="JF232" s="69"/>
      <c r="JG232" s="69"/>
      <c r="JH232" s="69"/>
      <c r="JI232" s="69"/>
      <c r="JJ232" s="69"/>
      <c r="JK232" s="69"/>
      <c r="JL232" s="69"/>
      <c r="JM232" s="69"/>
      <c r="JN232" s="69"/>
      <c r="JO232" s="69"/>
      <c r="JP232" s="69"/>
      <c r="JQ232" s="69"/>
      <c r="JR232" s="69"/>
      <c r="JS232" s="69"/>
      <c r="JT232" s="69"/>
      <c r="JU232" s="69"/>
      <c r="JV232" s="69"/>
      <c r="JW232" s="69"/>
      <c r="JX232" s="69"/>
      <c r="JY232" s="69"/>
      <c r="JZ232" s="69"/>
      <c r="KA232" s="69"/>
      <c r="KB232" s="69"/>
      <c r="KC232" s="69"/>
      <c r="KD232" s="69"/>
      <c r="KE232" s="69"/>
      <c r="KF232" s="69"/>
      <c r="KG232" s="69"/>
      <c r="KH232" s="69"/>
      <c r="KI232" s="69"/>
      <c r="KJ232" s="69"/>
      <c r="KK232" s="69"/>
      <c r="KL232" s="69"/>
      <c r="KM232" s="69"/>
      <c r="KN232" s="69"/>
      <c r="KO232" s="69"/>
      <c r="KP232" s="69"/>
      <c r="KQ232" s="69"/>
      <c r="KR232" s="69"/>
      <c r="KS232" s="69"/>
      <c r="KT232" s="69"/>
      <c r="KU232" s="69"/>
      <c r="KV232" s="69"/>
      <c r="KW232" s="69"/>
      <c r="KX232" s="69"/>
      <c r="KY232" s="69"/>
      <c r="KZ232" s="69"/>
      <c r="LA232" s="69"/>
      <c r="LB232" s="69"/>
      <c r="LC232" s="69"/>
      <c r="LD232" s="69"/>
      <c r="LE232" s="69"/>
      <c r="LF232" s="69"/>
      <c r="LG232" s="69"/>
      <c r="LH232" s="69"/>
      <c r="LI232" s="69"/>
      <c r="LJ232" s="69"/>
      <c r="LK232" s="69"/>
      <c r="LL232" s="69"/>
      <c r="LM232" s="69"/>
      <c r="LN232" s="69"/>
      <c r="LO232" s="69"/>
      <c r="LP232" s="69"/>
      <c r="LQ232" s="69"/>
      <c r="LR232" s="69"/>
      <c r="LS232" s="69"/>
      <c r="LT232" s="69"/>
      <c r="LU232" s="69"/>
      <c r="LV232" s="69"/>
      <c r="LW232" s="69"/>
      <c r="LX232" s="69"/>
      <c r="LY232" s="69"/>
      <c r="LZ232" s="69"/>
      <c r="MA232" s="69"/>
      <c r="MB232" s="69"/>
      <c r="MC232" s="69"/>
      <c r="MD232" s="69"/>
      <c r="ME232" s="69"/>
      <c r="MF232" s="69"/>
      <c r="MG232" s="69"/>
      <c r="MH232" s="69"/>
      <c r="MI232" s="69"/>
      <c r="MJ232" s="69"/>
      <c r="MK232" s="69"/>
      <c r="ML232" s="69"/>
      <c r="MM232" s="69"/>
      <c r="MN232" s="69"/>
      <c r="MO232" s="69"/>
      <c r="MP232" s="69"/>
      <c r="MQ232" s="69"/>
      <c r="MR232" s="69"/>
      <c r="MS232" s="69"/>
      <c r="MT232" s="69"/>
      <c r="MU232" s="69"/>
      <c r="MV232" s="69"/>
      <c r="MW232" s="69"/>
      <c r="MX232" s="69"/>
      <c r="MY232" s="69"/>
      <c r="MZ232" s="69"/>
      <c r="NA232" s="69"/>
      <c r="NB232" s="69"/>
      <c r="NC232" s="69"/>
      <c r="ND232" s="69"/>
      <c r="NE232" s="69"/>
      <c r="NF232" s="69"/>
      <c r="NG232" s="69"/>
      <c r="NH232" s="69"/>
      <c r="NI232" s="69"/>
      <c r="NJ232" s="69"/>
      <c r="NK232" s="69"/>
      <c r="NL232" s="69"/>
      <c r="NM232" s="69"/>
      <c r="NN232" s="69"/>
      <c r="NO232" s="69"/>
      <c r="NP232" s="69"/>
      <c r="NQ232" s="69"/>
      <c r="NR232" s="69"/>
      <c r="NS232" s="69"/>
      <c r="NT232" s="69"/>
      <c r="NU232" s="69"/>
      <c r="NV232" s="69"/>
      <c r="NW232" s="69"/>
      <c r="NX232" s="69"/>
      <c r="NY232" s="69"/>
      <c r="NZ232" s="69"/>
      <c r="OA232" s="69"/>
      <c r="OB232" s="69"/>
      <c r="OC232" s="69"/>
      <c r="OD232" s="69"/>
      <c r="OE232" s="69"/>
      <c r="OF232" s="69"/>
      <c r="OG232" s="69"/>
      <c r="OH232" s="69"/>
      <c r="OI232" s="69"/>
      <c r="OJ232" s="69"/>
      <c r="OK232" s="69"/>
      <c r="OL232" s="69"/>
      <c r="OM232" s="69"/>
      <c r="ON232" s="69"/>
      <c r="OO232" s="69"/>
      <c r="OP232" s="69"/>
      <c r="OQ232" s="69"/>
      <c r="OR232" s="69"/>
      <c r="OS232" s="69"/>
      <c r="OT232" s="69"/>
      <c r="OU232" s="69"/>
      <c r="OV232" s="69"/>
      <c r="OW232" s="69"/>
      <c r="OX232" s="69"/>
      <c r="OY232" s="69"/>
      <c r="OZ232" s="69"/>
      <c r="PA232" s="69"/>
      <c r="PB232" s="69"/>
      <c r="PC232" s="69"/>
      <c r="PD232" s="69"/>
      <c r="PE232" s="69"/>
      <c r="PF232" s="69"/>
      <c r="PG232" s="69"/>
      <c r="PH232" s="69"/>
      <c r="PI232" s="69"/>
      <c r="PJ232" s="69"/>
      <c r="PK232" s="69"/>
      <c r="PL232" s="69"/>
      <c r="PM232" s="69"/>
      <c r="PN232" s="69"/>
      <c r="PO232" s="69"/>
      <c r="PP232" s="69"/>
      <c r="PQ232" s="69"/>
      <c r="PR232" s="69"/>
      <c r="PS232" s="69"/>
      <c r="PT232" s="69"/>
      <c r="PU232" s="69"/>
      <c r="PV232" s="69"/>
      <c r="PW232" s="69"/>
      <c r="PX232" s="69"/>
      <c r="PY232" s="69"/>
      <c r="PZ232" s="69"/>
      <c r="QA232" s="69"/>
      <c r="QB232" s="69"/>
      <c r="QC232" s="69"/>
      <c r="QD232" s="69"/>
      <c r="QE232" s="69"/>
      <c r="QF232" s="69"/>
      <c r="QG232" s="69"/>
      <c r="QH232" s="69"/>
      <c r="QI232" s="69"/>
      <c r="QJ232" s="69"/>
      <c r="QK232" s="69"/>
      <c r="QL232" s="69"/>
      <c r="QM232" s="69"/>
      <c r="QN232" s="69"/>
      <c r="QO232" s="69"/>
      <c r="QP232" s="69"/>
      <c r="QQ232" s="69"/>
      <c r="QR232" s="69"/>
      <c r="QS232" s="69"/>
      <c r="QT232" s="69"/>
      <c r="QU232" s="69"/>
      <c r="QV232" s="69"/>
      <c r="QW232" s="69"/>
      <c r="QX232" s="69"/>
      <c r="QY232" s="69"/>
      <c r="QZ232" s="69"/>
      <c r="RA232" s="69"/>
      <c r="RB232" s="69"/>
      <c r="RC232" s="69"/>
      <c r="RD232" s="69"/>
      <c r="RE232" s="69"/>
      <c r="RF232" s="69"/>
      <c r="RG232" s="69"/>
      <c r="RH232" s="69"/>
      <c r="RI232" s="69"/>
      <c r="RJ232" s="69"/>
      <c r="RK232" s="69"/>
      <c r="RL232" s="69"/>
      <c r="RM232" s="69"/>
      <c r="RN232" s="69"/>
      <c r="RO232" s="69"/>
      <c r="RP232" s="69"/>
      <c r="RQ232" s="69"/>
      <c r="RR232" s="69"/>
      <c r="RS232" s="69"/>
      <c r="RT232" s="69"/>
      <c r="RU232" s="69"/>
      <c r="RV232" s="69"/>
      <c r="RW232" s="69"/>
      <c r="RX232" s="69"/>
      <c r="RY232" s="69"/>
      <c r="RZ232" s="69"/>
      <c r="SA232" s="69"/>
      <c r="SB232" s="69"/>
      <c r="SC232" s="69"/>
      <c r="SD232" s="69"/>
      <c r="SE232" s="69"/>
      <c r="SF232" s="69"/>
      <c r="SG232" s="69"/>
      <c r="SH232" s="69"/>
      <c r="SI232" s="69"/>
      <c r="SJ232" s="69"/>
      <c r="SK232" s="69"/>
      <c r="SL232" s="69"/>
      <c r="SM232" s="69"/>
      <c r="SN232" s="69"/>
      <c r="SO232" s="69"/>
      <c r="SP232" s="69"/>
      <c r="SQ232" s="69"/>
      <c r="SR232" s="69"/>
      <c r="SS232" s="69"/>
      <c r="ST232" s="69"/>
      <c r="SU232" s="69"/>
      <c r="SV232" s="69"/>
      <c r="SW232" s="69"/>
      <c r="SX232" s="69"/>
      <c r="SY232" s="69"/>
      <c r="SZ232" s="69"/>
      <c r="TA232" s="69"/>
      <c r="TB232" s="69"/>
      <c r="TC232" s="69"/>
      <c r="TD232" s="69"/>
      <c r="TE232" s="69"/>
      <c r="TF232" s="69"/>
      <c r="TG232" s="69"/>
      <c r="TH232" s="69"/>
      <c r="TI232" s="69"/>
      <c r="TJ232" s="69"/>
      <c r="TK232" s="69"/>
      <c r="TL232" s="69"/>
      <c r="TM232" s="69"/>
      <c r="TN232" s="69"/>
      <c r="TO232" s="69"/>
      <c r="TP232" s="69"/>
      <c r="TQ232" s="69"/>
      <c r="TR232" s="69"/>
      <c r="TS232" s="69"/>
      <c r="TT232" s="69"/>
      <c r="TU232" s="69"/>
      <c r="TV232" s="69"/>
      <c r="TW232" s="69"/>
      <c r="TX232" s="69"/>
      <c r="TY232" s="69"/>
      <c r="TZ232" s="69"/>
      <c r="UA232" s="69"/>
      <c r="UB232" s="69"/>
      <c r="UC232" s="69"/>
      <c r="UD232" s="69"/>
      <c r="UE232" s="69"/>
      <c r="UF232" s="69"/>
      <c r="UG232" s="69"/>
      <c r="UH232" s="69"/>
      <c r="UI232" s="69"/>
      <c r="UJ232" s="69"/>
      <c r="UK232" s="69"/>
      <c r="UL232" s="69"/>
      <c r="UM232" s="69"/>
      <c r="UN232" s="69"/>
      <c r="UO232" s="69"/>
      <c r="UP232" s="69"/>
      <c r="UQ232" s="69"/>
      <c r="UR232" s="69"/>
      <c r="US232" s="69"/>
      <c r="UT232" s="69"/>
      <c r="UU232" s="69"/>
      <c r="UV232" s="69"/>
      <c r="UW232" s="69"/>
      <c r="UX232" s="69"/>
      <c r="UY232" s="69"/>
      <c r="UZ232" s="69"/>
      <c r="VA232" s="69"/>
      <c r="VB232" s="69"/>
      <c r="VC232" s="69"/>
      <c r="VD232" s="69"/>
      <c r="VE232" s="69"/>
      <c r="VF232" s="69"/>
      <c r="VG232" s="69"/>
      <c r="VH232" s="69"/>
      <c r="VI232" s="69"/>
      <c r="VJ232" s="69"/>
      <c r="VK232" s="69"/>
      <c r="VL232" s="69"/>
      <c r="VM232" s="69"/>
      <c r="VN232" s="69"/>
      <c r="VO232" s="69"/>
      <c r="VP232" s="69"/>
      <c r="VQ232" s="69"/>
      <c r="VR232" s="69"/>
      <c r="VS232" s="69"/>
      <c r="VT232" s="69"/>
      <c r="VU232" s="69"/>
      <c r="VV232" s="69"/>
      <c r="VW232" s="69"/>
      <c r="VX232" s="69"/>
      <c r="VY232" s="69"/>
      <c r="VZ232" s="69"/>
      <c r="WA232" s="69"/>
      <c r="WB232" s="69"/>
      <c r="WC232" s="69"/>
      <c r="WD232" s="69"/>
      <c r="WE232" s="69"/>
      <c r="WF232" s="69"/>
      <c r="WG232" s="69"/>
      <c r="WH232" s="69"/>
      <c r="WI232" s="69"/>
      <c r="WJ232" s="69"/>
      <c r="WK232" s="69"/>
      <c r="WL232" s="69"/>
      <c r="WM232" s="69"/>
      <c r="WN232" s="69"/>
      <c r="WO232" s="69"/>
      <c r="WP232" s="69"/>
      <c r="WQ232" s="69"/>
      <c r="WR232" s="69"/>
      <c r="WS232" s="69"/>
      <c r="WT232" s="69"/>
      <c r="WU232" s="69"/>
      <c r="WV232" s="69"/>
      <c r="WW232" s="69"/>
      <c r="WX232" s="69"/>
      <c r="WY232" s="69"/>
      <c r="WZ232" s="69"/>
      <c r="XA232" s="69"/>
      <c r="XB232" s="69"/>
      <c r="XC232" s="69"/>
      <c r="XD232" s="69"/>
      <c r="XE232" s="69"/>
      <c r="XF232" s="69"/>
      <c r="XG232" s="69"/>
      <c r="XH232" s="69"/>
      <c r="XI232" s="69"/>
      <c r="XJ232" s="69"/>
      <c r="XK232" s="69"/>
      <c r="XL232" s="69"/>
      <c r="XM232" s="69"/>
      <c r="XN232" s="69"/>
      <c r="XO232" s="69"/>
      <c r="XP232" s="69"/>
      <c r="XQ232" s="69"/>
      <c r="XR232" s="69"/>
      <c r="XS232" s="69"/>
      <c r="XT232" s="69"/>
      <c r="XU232" s="69"/>
      <c r="XV232" s="69"/>
      <c r="XW232" s="69"/>
      <c r="XX232" s="69"/>
      <c r="XY232" s="69"/>
      <c r="XZ232" s="69"/>
      <c r="YA232" s="69"/>
      <c r="YB232" s="69"/>
      <c r="YC232" s="69"/>
      <c r="YD232" s="69"/>
      <c r="YE232" s="69"/>
      <c r="YF232" s="69"/>
      <c r="YG232" s="69"/>
      <c r="YH232" s="69"/>
      <c r="YI232" s="69"/>
      <c r="YJ232" s="69"/>
      <c r="YK232" s="69"/>
      <c r="YL232" s="69"/>
      <c r="YM232" s="69"/>
      <c r="YN232" s="69"/>
      <c r="YO232" s="69"/>
      <c r="YP232" s="69"/>
      <c r="YQ232" s="69"/>
      <c r="YR232" s="69"/>
      <c r="YS232" s="69"/>
      <c r="YT232" s="69"/>
      <c r="YU232" s="69"/>
      <c r="YV232" s="69"/>
      <c r="YW232" s="69"/>
      <c r="YX232" s="69"/>
      <c r="YY232" s="69"/>
      <c r="YZ232" s="69"/>
      <c r="ZA232" s="69"/>
      <c r="ZB232" s="69"/>
      <c r="ZC232" s="69"/>
      <c r="ZD232" s="69"/>
      <c r="ZE232" s="69"/>
      <c r="ZF232" s="69"/>
      <c r="ZG232" s="69"/>
      <c r="ZH232" s="69"/>
      <c r="ZI232" s="69"/>
      <c r="ZJ232" s="69"/>
      <c r="ZK232" s="69"/>
      <c r="ZL232" s="69"/>
      <c r="ZM232" s="69"/>
      <c r="ZN232" s="69"/>
      <c r="ZO232" s="69"/>
      <c r="ZP232" s="69"/>
      <c r="ZQ232" s="69"/>
      <c r="ZR232" s="69"/>
      <c r="ZS232" s="69"/>
      <c r="ZT232" s="69"/>
      <c r="ZU232" s="69"/>
      <c r="ZV232" s="69"/>
      <c r="ZW232" s="69"/>
      <c r="ZX232" s="69"/>
      <c r="ZY232" s="69"/>
      <c r="ZZ232" s="69"/>
      <c r="AAA232" s="69"/>
      <c r="AAB232" s="69"/>
      <c r="AAC232" s="69"/>
      <c r="AAD232" s="69"/>
      <c r="AAE232" s="69"/>
      <c r="AAF232" s="69"/>
      <c r="AAG232" s="69"/>
      <c r="AAH232" s="69"/>
      <c r="AAI232" s="69"/>
      <c r="AAJ232" s="69"/>
      <c r="AAK232" s="69"/>
      <c r="AAL232" s="69"/>
      <c r="AAM232" s="69"/>
      <c r="AAN232" s="69"/>
      <c r="AAO232" s="69"/>
      <c r="AAP232" s="69"/>
      <c r="AAQ232" s="69"/>
      <c r="AAR232" s="69"/>
      <c r="AAS232" s="69"/>
      <c r="AAT232" s="69"/>
      <c r="AAU232" s="69"/>
      <c r="AAV232" s="69"/>
      <c r="AAW232" s="69"/>
      <c r="AAX232" s="69"/>
      <c r="AAY232" s="69"/>
      <c r="AAZ232" s="69"/>
      <c r="ABA232" s="69"/>
      <c r="ABB232" s="69"/>
      <c r="ABC232" s="69"/>
      <c r="ABD232" s="69"/>
      <c r="ABE232" s="69"/>
      <c r="ABF232" s="69"/>
      <c r="ABG232" s="69"/>
      <c r="ABH232" s="69"/>
      <c r="ABI232" s="69"/>
      <c r="ABJ232" s="69"/>
      <c r="ABK232" s="69"/>
      <c r="ABL232" s="69"/>
      <c r="ABM232" s="69"/>
      <c r="ABN232" s="69"/>
      <c r="ABO232" s="69"/>
      <c r="ABP232" s="69"/>
      <c r="ABQ232" s="69"/>
      <c r="ABR232" s="69"/>
      <c r="ABS232" s="69"/>
      <c r="ABT232" s="69"/>
      <c r="ABU232" s="69"/>
      <c r="ABV232" s="69"/>
      <c r="ABW232" s="69"/>
      <c r="ABX232" s="69"/>
      <c r="ABY232" s="69"/>
      <c r="ABZ232" s="69"/>
      <c r="ACA232" s="69"/>
      <c r="ACB232" s="69"/>
      <c r="ACC232" s="69"/>
      <c r="ACD232" s="69"/>
      <c r="ACE232" s="69"/>
      <c r="ACF232" s="69"/>
      <c r="ACG232" s="69"/>
      <c r="ACH232" s="69"/>
      <c r="ACI232" s="69"/>
      <c r="ACJ232" s="69"/>
      <c r="ACK232" s="69"/>
      <c r="ACL232" s="69"/>
      <c r="ACM232" s="69"/>
      <c r="ACN232" s="69"/>
      <c r="ACO232" s="69"/>
      <c r="ACP232" s="69"/>
      <c r="ACQ232" s="69"/>
      <c r="ACR232" s="69"/>
      <c r="ACS232" s="69"/>
      <c r="ACT232" s="69"/>
      <c r="ACU232" s="69"/>
      <c r="ACV232" s="69"/>
      <c r="ACW232" s="69"/>
      <c r="ACX232" s="69"/>
      <c r="ACY232" s="69"/>
      <c r="ACZ232" s="69"/>
      <c r="ADA232" s="69"/>
      <c r="ADB232" s="69"/>
      <c r="ADC232" s="69"/>
      <c r="ADD232" s="69"/>
      <c r="ADE232" s="69"/>
      <c r="ADF232" s="69"/>
      <c r="ADG232" s="69"/>
      <c r="ADH232" s="69"/>
      <c r="ADI232" s="69"/>
      <c r="ADJ232" s="69"/>
      <c r="ADK232" s="69"/>
      <c r="ADL232" s="69"/>
      <c r="ADM232" s="69"/>
      <c r="ADN232" s="69"/>
      <c r="ADO232" s="69"/>
      <c r="ADP232" s="69"/>
      <c r="ADQ232" s="69"/>
      <c r="ADR232" s="69"/>
      <c r="ADS232" s="69"/>
      <c r="ADT232" s="69"/>
      <c r="ADU232" s="69"/>
      <c r="ADV232" s="69"/>
      <c r="ADW232" s="69"/>
      <c r="ADX232" s="69"/>
      <c r="ADY232" s="69"/>
      <c r="ADZ232" s="77"/>
      <c r="AEA232" s="69"/>
      <c r="AEB232" s="69"/>
      <c r="AEC232" s="69"/>
      <c r="AED232" s="69"/>
      <c r="AEE232" s="111">
        <f t="shared" si="84"/>
        <v>227</v>
      </c>
      <c r="AEF232" s="109"/>
      <c r="AEG232" s="69"/>
      <c r="AEH232" s="69"/>
      <c r="AEI232" s="69"/>
      <c r="AEJ232" s="69"/>
      <c r="AEK232" s="69"/>
      <c r="AEL232" s="69"/>
      <c r="AEM232" s="69"/>
      <c r="AEN232" s="69"/>
      <c r="AEO232" s="69"/>
      <c r="AEP232" s="69"/>
      <c r="AEQ232" s="69"/>
      <c r="AER232" s="69"/>
      <c r="AES232" s="69"/>
      <c r="AET232" s="69"/>
      <c r="AEU232" s="69"/>
      <c r="AEV232" s="69"/>
      <c r="AEW232" s="69"/>
      <c r="AEX232" s="69"/>
      <c r="AEY232" s="69"/>
      <c r="AEZ232" s="69"/>
      <c r="AFA232" s="69"/>
      <c r="AFB232" s="69"/>
      <c r="AFC232" s="113"/>
      <c r="AFD232" s="69"/>
      <c r="AFE232" s="69"/>
      <c r="AFF232" s="69"/>
      <c r="AFG232" s="69"/>
      <c r="AFH232" s="69"/>
      <c r="AFI232" s="69"/>
      <c r="AFJ232" s="69"/>
      <c r="AFK232" s="69"/>
      <c r="AFL232" s="69"/>
      <c r="AFM232" s="69"/>
      <c r="AIP232" s="69"/>
      <c r="AIQ232" s="69"/>
      <c r="AIR232" s="69"/>
      <c r="AIS232" s="69"/>
      <c r="AIT232" s="69"/>
      <c r="AIU232" s="69"/>
    </row>
    <row r="233" spans="3:931" ht="4.5" customHeight="1" x14ac:dyDescent="0.25">
      <c r="C233" s="69"/>
      <c r="D233" s="69"/>
      <c r="E233" s="77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69"/>
      <c r="FF233" s="69"/>
      <c r="FG233" s="69"/>
      <c r="FH233" s="69"/>
      <c r="FI233" s="69"/>
      <c r="FJ233" s="69"/>
      <c r="FK233" s="69"/>
      <c r="FL233" s="69"/>
      <c r="FM233" s="69"/>
      <c r="FN233" s="69"/>
      <c r="FO233" s="69"/>
      <c r="FP233" s="69"/>
      <c r="FQ233" s="69"/>
      <c r="FR233" s="69"/>
      <c r="FS233" s="69"/>
      <c r="FT233" s="69"/>
      <c r="FU233" s="69"/>
      <c r="FV233" s="69"/>
      <c r="FW233" s="69"/>
      <c r="FX233" s="69"/>
      <c r="FY233" s="69"/>
      <c r="FZ233" s="69"/>
      <c r="GA233" s="69"/>
      <c r="GB233" s="69"/>
      <c r="GC233" s="69"/>
      <c r="GD233" s="69"/>
      <c r="GE233" s="69"/>
      <c r="GF233" s="69"/>
      <c r="GG233" s="69"/>
      <c r="GH233" s="69"/>
      <c r="GI233" s="69"/>
      <c r="GJ233" s="69"/>
      <c r="GK233" s="69"/>
      <c r="GL233" s="69"/>
      <c r="GM233" s="69"/>
      <c r="GN233" s="69"/>
      <c r="GO233" s="69"/>
      <c r="GP233" s="69"/>
      <c r="GQ233" s="69"/>
      <c r="GR233" s="69"/>
      <c r="GS233" s="69"/>
      <c r="GT233" s="69"/>
      <c r="GU233" s="69"/>
      <c r="GV233" s="69"/>
      <c r="GW233" s="69"/>
      <c r="GX233" s="69"/>
      <c r="GY233" s="69"/>
      <c r="GZ233" s="69"/>
      <c r="HA233" s="69"/>
      <c r="HB233" s="69"/>
      <c r="HC233" s="69"/>
      <c r="HD233" s="69"/>
      <c r="HE233" s="69"/>
      <c r="HF233" s="69"/>
      <c r="HG233" s="69"/>
      <c r="HH233" s="69"/>
      <c r="HI233" s="69"/>
      <c r="HJ233" s="69"/>
      <c r="HK233" s="69"/>
      <c r="HL233" s="69"/>
      <c r="HM233" s="69"/>
      <c r="HN233" s="69"/>
      <c r="HO233" s="69"/>
      <c r="HP233" s="69"/>
      <c r="HQ233" s="69"/>
      <c r="HR233" s="69"/>
      <c r="HS233" s="69"/>
      <c r="HT233" s="69"/>
      <c r="HU233" s="69"/>
      <c r="HV233" s="69"/>
      <c r="HW233" s="69"/>
      <c r="HX233" s="69"/>
      <c r="HY233" s="69"/>
      <c r="HZ233" s="69"/>
      <c r="IA233" s="69"/>
      <c r="IB233" s="69"/>
      <c r="IC233" s="69"/>
      <c r="ID233" s="69"/>
      <c r="IE233" s="69"/>
      <c r="IF233" s="69"/>
      <c r="IG233" s="69"/>
      <c r="IH233" s="69"/>
      <c r="II233" s="69"/>
      <c r="IJ233" s="69"/>
      <c r="IK233" s="69"/>
      <c r="IL233" s="69"/>
      <c r="IM233" s="69"/>
      <c r="IN233" s="69"/>
      <c r="IO233" s="69"/>
      <c r="IP233" s="69"/>
      <c r="IQ233" s="69"/>
      <c r="IR233" s="69"/>
      <c r="IS233" s="69"/>
      <c r="IT233" s="69"/>
      <c r="IU233" s="69"/>
      <c r="IV233" s="69"/>
      <c r="IW233" s="69"/>
      <c r="IX233" s="69"/>
      <c r="IY233" s="69"/>
      <c r="IZ233" s="69"/>
      <c r="JA233" s="69"/>
      <c r="JB233" s="69"/>
      <c r="JC233" s="69"/>
      <c r="JD233" s="69"/>
      <c r="JE233" s="69"/>
      <c r="JF233" s="69"/>
      <c r="JG233" s="69"/>
      <c r="JH233" s="69"/>
      <c r="JI233" s="69"/>
      <c r="JJ233" s="69"/>
      <c r="JK233" s="69"/>
      <c r="JL233" s="69"/>
      <c r="JM233" s="69"/>
      <c r="JN233" s="69"/>
      <c r="JO233" s="69"/>
      <c r="JP233" s="69"/>
      <c r="JQ233" s="69"/>
      <c r="JR233" s="69"/>
      <c r="JS233" s="69"/>
      <c r="JT233" s="69"/>
      <c r="JU233" s="69"/>
      <c r="JV233" s="69"/>
      <c r="JW233" s="69"/>
      <c r="JX233" s="69"/>
      <c r="JY233" s="69"/>
      <c r="JZ233" s="69"/>
      <c r="KA233" s="69"/>
      <c r="KB233" s="69"/>
      <c r="KC233" s="69"/>
      <c r="KD233" s="69"/>
      <c r="KE233" s="69"/>
      <c r="KF233" s="69"/>
      <c r="KG233" s="69"/>
      <c r="KH233" s="69"/>
      <c r="KI233" s="69"/>
      <c r="KJ233" s="69"/>
      <c r="KK233" s="69"/>
      <c r="KL233" s="69"/>
      <c r="KM233" s="69"/>
      <c r="KN233" s="69"/>
      <c r="KO233" s="69"/>
      <c r="KP233" s="69"/>
      <c r="KQ233" s="69"/>
      <c r="KR233" s="69"/>
      <c r="KS233" s="69"/>
      <c r="KT233" s="69"/>
      <c r="KU233" s="69"/>
      <c r="KV233" s="69"/>
      <c r="KW233" s="69"/>
      <c r="KX233" s="69"/>
      <c r="KY233" s="69"/>
      <c r="KZ233" s="69"/>
      <c r="LA233" s="69"/>
      <c r="LB233" s="69"/>
      <c r="LC233" s="69"/>
      <c r="LD233" s="69"/>
      <c r="LE233" s="69"/>
      <c r="LF233" s="69"/>
      <c r="LG233" s="69"/>
      <c r="LH233" s="69"/>
      <c r="LI233" s="69"/>
      <c r="LJ233" s="69"/>
      <c r="LK233" s="69"/>
      <c r="LL233" s="69"/>
      <c r="LM233" s="69"/>
      <c r="LN233" s="69"/>
      <c r="LO233" s="69"/>
      <c r="LP233" s="69"/>
      <c r="LQ233" s="69"/>
      <c r="LR233" s="69"/>
      <c r="LS233" s="69"/>
      <c r="LT233" s="69"/>
      <c r="LU233" s="69"/>
      <c r="LV233" s="69"/>
      <c r="LW233" s="69"/>
      <c r="LX233" s="69"/>
      <c r="LY233" s="69"/>
      <c r="LZ233" s="69"/>
      <c r="MA233" s="69"/>
      <c r="MB233" s="69"/>
      <c r="MC233" s="69"/>
      <c r="MD233" s="69"/>
      <c r="ME233" s="69"/>
      <c r="MF233" s="69"/>
      <c r="MG233" s="69"/>
      <c r="MH233" s="69"/>
      <c r="MI233" s="69"/>
      <c r="MJ233" s="69"/>
      <c r="MK233" s="69"/>
      <c r="ML233" s="69"/>
      <c r="MM233" s="69"/>
      <c r="MN233" s="69"/>
      <c r="MO233" s="69"/>
      <c r="MP233" s="69"/>
      <c r="MQ233" s="69"/>
      <c r="MR233" s="69"/>
      <c r="MS233" s="69"/>
      <c r="MT233" s="69"/>
      <c r="MU233" s="69"/>
      <c r="MV233" s="69"/>
      <c r="MW233" s="69"/>
      <c r="MX233" s="69"/>
      <c r="MY233" s="69"/>
      <c r="MZ233" s="69"/>
      <c r="NA233" s="69"/>
      <c r="NB233" s="69"/>
      <c r="NC233" s="69"/>
      <c r="ND233" s="69"/>
      <c r="NE233" s="69"/>
      <c r="NF233" s="69"/>
      <c r="NG233" s="69"/>
      <c r="NH233" s="69"/>
      <c r="NI233" s="69"/>
      <c r="NJ233" s="69"/>
      <c r="NK233" s="69"/>
      <c r="NL233" s="69"/>
      <c r="NM233" s="69"/>
      <c r="NN233" s="69"/>
      <c r="NO233" s="69"/>
      <c r="NP233" s="69"/>
      <c r="NQ233" s="69"/>
      <c r="NR233" s="69"/>
      <c r="NS233" s="69"/>
      <c r="NT233" s="69"/>
      <c r="NU233" s="69"/>
      <c r="NV233" s="69"/>
      <c r="NW233" s="69"/>
      <c r="NX233" s="69"/>
      <c r="NY233" s="69"/>
      <c r="NZ233" s="69"/>
      <c r="OA233" s="69"/>
      <c r="OB233" s="69"/>
      <c r="OC233" s="69"/>
      <c r="OD233" s="69"/>
      <c r="OE233" s="69"/>
      <c r="OF233" s="69"/>
      <c r="OG233" s="69"/>
      <c r="OH233" s="69"/>
      <c r="OI233" s="69"/>
      <c r="OJ233" s="69"/>
      <c r="OK233" s="69"/>
      <c r="OL233" s="69"/>
      <c r="OM233" s="69"/>
      <c r="ON233" s="69"/>
      <c r="OO233" s="69"/>
      <c r="OP233" s="69"/>
      <c r="OQ233" s="69"/>
      <c r="OR233" s="69"/>
      <c r="OS233" s="69"/>
      <c r="OT233" s="69"/>
      <c r="OU233" s="69"/>
      <c r="OV233" s="69"/>
      <c r="OW233" s="69"/>
      <c r="OX233" s="69"/>
      <c r="OY233" s="69"/>
      <c r="OZ233" s="69"/>
      <c r="PA233" s="69"/>
      <c r="PB233" s="69"/>
      <c r="PC233" s="69"/>
      <c r="PD233" s="69"/>
      <c r="PE233" s="69"/>
      <c r="PF233" s="69"/>
      <c r="PG233" s="69"/>
      <c r="PH233" s="69"/>
      <c r="PI233" s="69"/>
      <c r="PJ233" s="69"/>
      <c r="PK233" s="69"/>
      <c r="PL233" s="69"/>
      <c r="PM233" s="69"/>
      <c r="PN233" s="69"/>
      <c r="PO233" s="69"/>
      <c r="PP233" s="69"/>
      <c r="PQ233" s="69"/>
      <c r="PR233" s="69"/>
      <c r="PS233" s="69"/>
      <c r="PT233" s="69"/>
      <c r="PU233" s="69"/>
      <c r="PV233" s="69"/>
      <c r="PW233" s="69"/>
      <c r="PX233" s="69"/>
      <c r="PY233" s="69"/>
      <c r="PZ233" s="69"/>
      <c r="QA233" s="69"/>
      <c r="QB233" s="69"/>
      <c r="QC233" s="69"/>
      <c r="QD233" s="69"/>
      <c r="QE233" s="69"/>
      <c r="QF233" s="69"/>
      <c r="QG233" s="69"/>
      <c r="QH233" s="69"/>
      <c r="QI233" s="69"/>
      <c r="QJ233" s="69"/>
      <c r="QK233" s="69"/>
      <c r="QL233" s="69"/>
      <c r="QM233" s="69"/>
      <c r="QN233" s="69"/>
      <c r="QO233" s="69"/>
      <c r="QP233" s="69"/>
      <c r="QQ233" s="69"/>
      <c r="QR233" s="69"/>
      <c r="QS233" s="69"/>
      <c r="QT233" s="69"/>
      <c r="QU233" s="69"/>
      <c r="QV233" s="69"/>
      <c r="QW233" s="69"/>
      <c r="QX233" s="69"/>
      <c r="QY233" s="69"/>
      <c r="QZ233" s="69"/>
      <c r="RA233" s="69"/>
      <c r="RB233" s="69"/>
      <c r="RC233" s="69"/>
      <c r="RD233" s="69"/>
      <c r="RE233" s="69"/>
      <c r="RF233" s="69"/>
      <c r="RG233" s="69"/>
      <c r="RH233" s="69"/>
      <c r="RI233" s="69"/>
      <c r="RJ233" s="69"/>
      <c r="RK233" s="69"/>
      <c r="RL233" s="69"/>
      <c r="RM233" s="69"/>
      <c r="RN233" s="69"/>
      <c r="RO233" s="69"/>
      <c r="RP233" s="69"/>
      <c r="RQ233" s="69"/>
      <c r="RR233" s="69"/>
      <c r="RS233" s="69"/>
      <c r="RT233" s="69"/>
      <c r="RU233" s="69"/>
      <c r="RV233" s="69"/>
      <c r="RW233" s="69"/>
      <c r="RX233" s="69"/>
      <c r="RY233" s="69"/>
      <c r="RZ233" s="69"/>
      <c r="SA233" s="69"/>
      <c r="SB233" s="69"/>
      <c r="SC233" s="69"/>
      <c r="SD233" s="69"/>
      <c r="SE233" s="69"/>
      <c r="SF233" s="69"/>
      <c r="SG233" s="69"/>
      <c r="SH233" s="69"/>
      <c r="SI233" s="69"/>
      <c r="SJ233" s="69"/>
      <c r="SK233" s="69"/>
      <c r="SL233" s="69"/>
      <c r="SM233" s="69"/>
      <c r="SN233" s="69"/>
      <c r="SO233" s="69"/>
      <c r="SP233" s="69"/>
      <c r="SQ233" s="69"/>
      <c r="SR233" s="69"/>
      <c r="SS233" s="69"/>
      <c r="ST233" s="69"/>
      <c r="SU233" s="69"/>
      <c r="SV233" s="69"/>
      <c r="SW233" s="69"/>
      <c r="SX233" s="69"/>
      <c r="SY233" s="69"/>
      <c r="SZ233" s="69"/>
      <c r="TA233" s="69"/>
      <c r="TB233" s="69"/>
      <c r="TC233" s="69"/>
      <c r="TD233" s="69"/>
      <c r="TE233" s="69"/>
      <c r="TF233" s="69"/>
      <c r="TG233" s="69"/>
      <c r="TH233" s="69"/>
      <c r="TI233" s="69"/>
      <c r="TJ233" s="69"/>
      <c r="TK233" s="69"/>
      <c r="TL233" s="69"/>
      <c r="TM233" s="69"/>
      <c r="TN233" s="69"/>
      <c r="TO233" s="69"/>
      <c r="TP233" s="69"/>
      <c r="TQ233" s="69"/>
      <c r="TR233" s="69"/>
      <c r="TS233" s="69"/>
      <c r="TT233" s="69"/>
      <c r="TU233" s="69"/>
      <c r="TV233" s="69"/>
      <c r="TW233" s="69"/>
      <c r="TX233" s="69"/>
      <c r="TY233" s="69"/>
      <c r="TZ233" s="69"/>
      <c r="UA233" s="69"/>
      <c r="UB233" s="69"/>
      <c r="UC233" s="69"/>
      <c r="UD233" s="69"/>
      <c r="UE233" s="69"/>
      <c r="UF233" s="69"/>
      <c r="UG233" s="69"/>
      <c r="UH233" s="69"/>
      <c r="UI233" s="69"/>
      <c r="UJ233" s="69"/>
      <c r="UK233" s="69"/>
      <c r="UL233" s="69"/>
      <c r="UM233" s="69"/>
      <c r="UN233" s="69"/>
      <c r="UO233" s="69"/>
      <c r="UP233" s="69"/>
      <c r="UQ233" s="69"/>
      <c r="UR233" s="69"/>
      <c r="US233" s="69"/>
      <c r="UT233" s="69"/>
      <c r="UU233" s="69"/>
      <c r="UV233" s="69"/>
      <c r="UW233" s="69"/>
      <c r="UX233" s="69"/>
      <c r="UY233" s="69"/>
      <c r="UZ233" s="69"/>
      <c r="VA233" s="69"/>
      <c r="VB233" s="69"/>
      <c r="VC233" s="69"/>
      <c r="VD233" s="69"/>
      <c r="VE233" s="69"/>
      <c r="VF233" s="69"/>
      <c r="VG233" s="69"/>
      <c r="VH233" s="69"/>
      <c r="VI233" s="69"/>
      <c r="VJ233" s="69"/>
      <c r="VK233" s="69"/>
      <c r="VL233" s="69"/>
      <c r="VM233" s="69"/>
      <c r="VN233" s="69"/>
      <c r="VO233" s="69"/>
      <c r="VP233" s="69"/>
      <c r="VQ233" s="69"/>
      <c r="VR233" s="69"/>
      <c r="VS233" s="69"/>
      <c r="VT233" s="69"/>
      <c r="VU233" s="69"/>
      <c r="VV233" s="69"/>
      <c r="VW233" s="69"/>
      <c r="VX233" s="69"/>
      <c r="VY233" s="69"/>
      <c r="VZ233" s="69"/>
      <c r="WA233" s="69"/>
      <c r="WB233" s="69"/>
      <c r="WC233" s="69"/>
      <c r="WD233" s="69"/>
      <c r="WE233" s="69"/>
      <c r="WF233" s="69"/>
      <c r="WG233" s="69"/>
      <c r="WH233" s="69"/>
      <c r="WI233" s="69"/>
      <c r="WJ233" s="69"/>
      <c r="WK233" s="69"/>
      <c r="WL233" s="69"/>
      <c r="WM233" s="69"/>
      <c r="WN233" s="69"/>
      <c r="WO233" s="69"/>
      <c r="WP233" s="69"/>
      <c r="WQ233" s="69"/>
      <c r="WR233" s="69"/>
      <c r="WS233" s="69"/>
      <c r="WT233" s="69"/>
      <c r="WU233" s="69"/>
      <c r="WV233" s="69"/>
      <c r="WW233" s="69"/>
      <c r="WX233" s="69"/>
      <c r="WY233" s="69"/>
      <c r="WZ233" s="69"/>
      <c r="XA233" s="69"/>
      <c r="XB233" s="69"/>
      <c r="XC233" s="69"/>
      <c r="XD233" s="69"/>
      <c r="XE233" s="69"/>
      <c r="XF233" s="69"/>
      <c r="XG233" s="69"/>
      <c r="XH233" s="69"/>
      <c r="XI233" s="69"/>
      <c r="XJ233" s="69"/>
      <c r="XK233" s="69"/>
      <c r="XL233" s="69"/>
      <c r="XM233" s="69"/>
      <c r="XN233" s="69"/>
      <c r="XO233" s="69"/>
      <c r="XP233" s="69"/>
      <c r="XQ233" s="69"/>
      <c r="XR233" s="69"/>
      <c r="XS233" s="69"/>
      <c r="XT233" s="69"/>
      <c r="XU233" s="69"/>
      <c r="XV233" s="69"/>
      <c r="XW233" s="69"/>
      <c r="XX233" s="69"/>
      <c r="XY233" s="69"/>
      <c r="XZ233" s="69"/>
      <c r="YA233" s="69"/>
      <c r="YB233" s="69"/>
      <c r="YC233" s="69"/>
      <c r="YD233" s="69"/>
      <c r="YE233" s="69"/>
      <c r="YF233" s="69"/>
      <c r="YG233" s="69"/>
      <c r="YH233" s="69"/>
      <c r="YI233" s="69"/>
      <c r="YJ233" s="69"/>
      <c r="YK233" s="69"/>
      <c r="YL233" s="69"/>
      <c r="YM233" s="69"/>
      <c r="YN233" s="69"/>
      <c r="YO233" s="69"/>
      <c r="YP233" s="69"/>
      <c r="YQ233" s="69"/>
      <c r="YR233" s="69"/>
      <c r="YS233" s="69"/>
      <c r="YT233" s="69"/>
      <c r="YU233" s="69"/>
      <c r="YV233" s="69"/>
      <c r="YW233" s="69"/>
      <c r="YX233" s="69"/>
      <c r="YY233" s="69"/>
      <c r="YZ233" s="69"/>
      <c r="ZA233" s="69"/>
      <c r="ZB233" s="69"/>
      <c r="ZC233" s="69"/>
      <c r="ZD233" s="69"/>
      <c r="ZE233" s="69"/>
      <c r="ZF233" s="69"/>
      <c r="ZG233" s="69"/>
      <c r="ZH233" s="69"/>
      <c r="ZI233" s="69"/>
      <c r="ZJ233" s="69"/>
      <c r="ZK233" s="69"/>
      <c r="ZL233" s="69"/>
      <c r="ZM233" s="69"/>
      <c r="ZN233" s="69"/>
      <c r="ZO233" s="69"/>
      <c r="ZP233" s="69"/>
      <c r="ZQ233" s="69"/>
      <c r="ZR233" s="69"/>
      <c r="ZS233" s="69"/>
      <c r="ZT233" s="69"/>
      <c r="ZU233" s="69"/>
      <c r="ZV233" s="69"/>
      <c r="ZW233" s="69"/>
      <c r="ZX233" s="69"/>
      <c r="ZY233" s="69"/>
      <c r="ZZ233" s="69"/>
      <c r="AAA233" s="69"/>
      <c r="AAB233" s="69"/>
      <c r="AAC233" s="69"/>
      <c r="AAD233" s="69"/>
      <c r="AAE233" s="69"/>
      <c r="AAF233" s="69"/>
      <c r="AAG233" s="69"/>
      <c r="AAH233" s="69"/>
      <c r="AAI233" s="69"/>
      <c r="AAJ233" s="69"/>
      <c r="AAK233" s="69"/>
      <c r="AAL233" s="69"/>
      <c r="AAM233" s="69"/>
      <c r="AAN233" s="69"/>
      <c r="AAO233" s="69"/>
      <c r="AAP233" s="69"/>
      <c r="AAQ233" s="69"/>
      <c r="AAR233" s="69"/>
      <c r="AAS233" s="69"/>
      <c r="AAT233" s="69"/>
      <c r="AAU233" s="69"/>
      <c r="AAV233" s="69"/>
      <c r="AAW233" s="69"/>
      <c r="AAX233" s="69"/>
      <c r="AAY233" s="69"/>
      <c r="AAZ233" s="69"/>
      <c r="ABA233" s="69"/>
      <c r="ABB233" s="69"/>
      <c r="ABC233" s="69"/>
      <c r="ABD233" s="69"/>
      <c r="ABE233" s="69"/>
      <c r="ABF233" s="69"/>
      <c r="ABG233" s="69"/>
      <c r="ABH233" s="69"/>
      <c r="ABI233" s="69"/>
      <c r="ABJ233" s="69"/>
      <c r="ABK233" s="69"/>
      <c r="ABL233" s="69"/>
      <c r="ABM233" s="69"/>
      <c r="ABN233" s="69"/>
      <c r="ABO233" s="69"/>
      <c r="ABP233" s="69"/>
      <c r="ABQ233" s="69"/>
      <c r="ABR233" s="69"/>
      <c r="ABS233" s="69"/>
      <c r="ABT233" s="69"/>
      <c r="ABU233" s="69"/>
      <c r="ABV233" s="69"/>
      <c r="ABW233" s="69"/>
      <c r="ABX233" s="69"/>
      <c r="ABY233" s="69"/>
      <c r="ABZ233" s="69"/>
      <c r="ACA233" s="69"/>
      <c r="ACB233" s="69"/>
      <c r="ACC233" s="69"/>
      <c r="ACD233" s="69"/>
      <c r="ACE233" s="69"/>
      <c r="ACF233" s="69"/>
      <c r="ACG233" s="69"/>
      <c r="ACH233" s="69"/>
      <c r="ACI233" s="69"/>
      <c r="ACJ233" s="69"/>
      <c r="ACK233" s="69"/>
      <c r="ACL233" s="69"/>
      <c r="ACM233" s="69"/>
      <c r="ACN233" s="69"/>
      <c r="ACO233" s="69"/>
      <c r="ACP233" s="69"/>
      <c r="ACQ233" s="69"/>
      <c r="ACR233" s="69"/>
      <c r="ACS233" s="69"/>
      <c r="ACT233" s="69"/>
      <c r="ACU233" s="69"/>
      <c r="ACV233" s="69"/>
      <c r="ACW233" s="69"/>
      <c r="ACX233" s="69"/>
      <c r="ACY233" s="69"/>
      <c r="ACZ233" s="69"/>
      <c r="ADA233" s="69"/>
      <c r="ADB233" s="69"/>
      <c r="ADC233" s="69"/>
      <c r="ADD233" s="69"/>
      <c r="ADE233" s="69"/>
      <c r="ADF233" s="69"/>
      <c r="ADG233" s="69"/>
      <c r="ADH233" s="69"/>
      <c r="ADI233" s="69"/>
      <c r="ADJ233" s="69"/>
      <c r="ADK233" s="69"/>
      <c r="ADL233" s="69"/>
      <c r="ADM233" s="69"/>
      <c r="ADN233" s="69"/>
      <c r="ADO233" s="69"/>
      <c r="ADP233" s="69"/>
      <c r="ADQ233" s="69"/>
      <c r="ADR233" s="69"/>
      <c r="ADS233" s="69"/>
      <c r="ADT233" s="69"/>
      <c r="ADU233" s="69"/>
      <c r="ADV233" s="69"/>
      <c r="ADW233" s="69"/>
      <c r="ADX233" s="69"/>
      <c r="ADY233" s="69"/>
      <c r="ADZ233" s="77"/>
      <c r="AEA233" s="69"/>
      <c r="AEB233" s="69"/>
      <c r="AEC233" s="69"/>
      <c r="AED233" s="69"/>
      <c r="AEE233" s="111">
        <f t="shared" si="84"/>
        <v>228</v>
      </c>
      <c r="AEF233" s="109"/>
      <c r="AEG233" s="69"/>
      <c r="AEH233" s="69"/>
      <c r="AEI233" s="69"/>
      <c r="AEJ233" s="69"/>
      <c r="AEK233" s="69"/>
      <c r="AEL233" s="69"/>
      <c r="AEM233" s="69"/>
      <c r="AEN233" s="69"/>
      <c r="AEO233" s="69"/>
      <c r="AEP233" s="69"/>
      <c r="AEQ233" s="69"/>
      <c r="AER233" s="69"/>
      <c r="AES233" s="69"/>
      <c r="AET233" s="69"/>
      <c r="AEU233" s="69"/>
      <c r="AEV233" s="69"/>
      <c r="AEW233" s="69"/>
      <c r="AEX233" s="69"/>
      <c r="AEY233" s="69"/>
      <c r="AEZ233" s="69"/>
      <c r="AFA233" s="69"/>
      <c r="AFB233" s="69"/>
      <c r="AFC233" s="113"/>
      <c r="AFD233" s="69"/>
      <c r="AFE233" s="69"/>
      <c r="AFF233" s="69"/>
      <c r="AFG233" s="69"/>
      <c r="AFH233" s="69"/>
      <c r="AFI233" s="69"/>
      <c r="AFJ233" s="69"/>
      <c r="AFK233" s="69"/>
      <c r="AFL233" s="69"/>
      <c r="AFM233" s="69"/>
      <c r="AIP233" s="69"/>
      <c r="AIQ233" s="69"/>
      <c r="AIR233" s="69"/>
      <c r="AIS233" s="69"/>
      <c r="AIT233" s="69"/>
      <c r="AIU233" s="69"/>
    </row>
    <row r="234" spans="3:931" ht="4.5" customHeight="1" x14ac:dyDescent="0.25">
      <c r="C234" s="69"/>
      <c r="D234" s="69"/>
      <c r="E234" s="77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69"/>
      <c r="FF234" s="69"/>
      <c r="FG234" s="69"/>
      <c r="FH234" s="69"/>
      <c r="FI234" s="69"/>
      <c r="FJ234" s="69"/>
      <c r="FK234" s="69"/>
      <c r="FL234" s="69"/>
      <c r="FM234" s="69"/>
      <c r="FN234" s="69"/>
      <c r="FO234" s="69"/>
      <c r="FP234" s="69"/>
      <c r="FQ234" s="69"/>
      <c r="FR234" s="69"/>
      <c r="FS234" s="69"/>
      <c r="FT234" s="69"/>
      <c r="FU234" s="69"/>
      <c r="FV234" s="69"/>
      <c r="FW234" s="69"/>
      <c r="FX234" s="69"/>
      <c r="FY234" s="69"/>
      <c r="FZ234" s="69"/>
      <c r="GA234" s="69"/>
      <c r="GB234" s="69"/>
      <c r="GC234" s="69"/>
      <c r="GD234" s="69"/>
      <c r="GE234" s="69"/>
      <c r="GF234" s="69"/>
      <c r="GG234" s="69"/>
      <c r="GH234" s="69"/>
      <c r="GI234" s="69"/>
      <c r="GJ234" s="69"/>
      <c r="GK234" s="69"/>
      <c r="GL234" s="69"/>
      <c r="GM234" s="69"/>
      <c r="GN234" s="69"/>
      <c r="GO234" s="69"/>
      <c r="GP234" s="69"/>
      <c r="GQ234" s="69"/>
      <c r="GR234" s="69"/>
      <c r="GS234" s="69"/>
      <c r="GT234" s="69"/>
      <c r="GU234" s="69"/>
      <c r="GV234" s="69"/>
      <c r="GW234" s="69"/>
      <c r="GX234" s="69"/>
      <c r="GY234" s="69"/>
      <c r="GZ234" s="69"/>
      <c r="HA234" s="69"/>
      <c r="HB234" s="69"/>
      <c r="HC234" s="69"/>
      <c r="HD234" s="69"/>
      <c r="HE234" s="69"/>
      <c r="HF234" s="69"/>
      <c r="HG234" s="69"/>
      <c r="HH234" s="69"/>
      <c r="HI234" s="69"/>
      <c r="HJ234" s="69"/>
      <c r="HK234" s="69"/>
      <c r="HL234" s="69"/>
      <c r="HM234" s="69"/>
      <c r="HN234" s="69"/>
      <c r="HO234" s="69"/>
      <c r="HP234" s="69"/>
      <c r="HQ234" s="69"/>
      <c r="HR234" s="69"/>
      <c r="HS234" s="69"/>
      <c r="HT234" s="69"/>
      <c r="HU234" s="69"/>
      <c r="HV234" s="69"/>
      <c r="HW234" s="69"/>
      <c r="HX234" s="69"/>
      <c r="HY234" s="69"/>
      <c r="HZ234" s="69"/>
      <c r="IA234" s="69"/>
      <c r="IB234" s="69"/>
      <c r="IC234" s="69"/>
      <c r="ID234" s="69"/>
      <c r="IE234" s="69"/>
      <c r="IF234" s="69"/>
      <c r="IG234" s="69"/>
      <c r="IH234" s="69"/>
      <c r="II234" s="69"/>
      <c r="IJ234" s="69"/>
      <c r="IK234" s="69"/>
      <c r="IL234" s="69"/>
      <c r="IM234" s="69"/>
      <c r="IN234" s="69"/>
      <c r="IO234" s="69"/>
      <c r="IP234" s="69"/>
      <c r="IQ234" s="69"/>
      <c r="IR234" s="69"/>
      <c r="IS234" s="69"/>
      <c r="IT234" s="69"/>
      <c r="IU234" s="69"/>
      <c r="IV234" s="69"/>
      <c r="IW234" s="69"/>
      <c r="IX234" s="69"/>
      <c r="IY234" s="69"/>
      <c r="IZ234" s="69"/>
      <c r="JA234" s="69"/>
      <c r="JB234" s="69"/>
      <c r="JC234" s="69"/>
      <c r="JD234" s="69"/>
      <c r="JE234" s="69"/>
      <c r="JF234" s="69"/>
      <c r="JG234" s="69"/>
      <c r="JH234" s="69"/>
      <c r="JI234" s="69"/>
      <c r="JJ234" s="69"/>
      <c r="JK234" s="69"/>
      <c r="JL234" s="69"/>
      <c r="JM234" s="69"/>
      <c r="JN234" s="69"/>
      <c r="JO234" s="69"/>
      <c r="JP234" s="69"/>
      <c r="JQ234" s="69"/>
      <c r="JR234" s="69"/>
      <c r="JS234" s="69"/>
      <c r="JT234" s="69"/>
      <c r="JU234" s="69"/>
      <c r="JV234" s="69"/>
      <c r="JW234" s="69"/>
      <c r="JX234" s="69"/>
      <c r="JY234" s="69"/>
      <c r="JZ234" s="69"/>
      <c r="KA234" s="69"/>
      <c r="KB234" s="69"/>
      <c r="KC234" s="69"/>
      <c r="KD234" s="69"/>
      <c r="KE234" s="69"/>
      <c r="KF234" s="69"/>
      <c r="KG234" s="69"/>
      <c r="KH234" s="69"/>
      <c r="KI234" s="69"/>
      <c r="KJ234" s="69"/>
      <c r="KK234" s="69"/>
      <c r="KL234" s="69"/>
      <c r="KM234" s="69"/>
      <c r="KN234" s="69"/>
      <c r="KO234" s="69"/>
      <c r="KP234" s="69"/>
      <c r="KQ234" s="69"/>
      <c r="KR234" s="69"/>
      <c r="KS234" s="69"/>
      <c r="KT234" s="69"/>
      <c r="KU234" s="69"/>
      <c r="KV234" s="69"/>
      <c r="KW234" s="69"/>
      <c r="KX234" s="69"/>
      <c r="KY234" s="69"/>
      <c r="KZ234" s="69"/>
      <c r="LA234" s="69"/>
      <c r="LB234" s="69"/>
      <c r="LC234" s="69"/>
      <c r="LD234" s="69"/>
      <c r="LE234" s="69"/>
      <c r="LF234" s="69"/>
      <c r="LG234" s="69"/>
      <c r="LH234" s="69"/>
      <c r="LI234" s="69"/>
      <c r="LJ234" s="69"/>
      <c r="LK234" s="69"/>
      <c r="LL234" s="69"/>
      <c r="LM234" s="69"/>
      <c r="LN234" s="69"/>
      <c r="LO234" s="69"/>
      <c r="LP234" s="69"/>
      <c r="LQ234" s="69"/>
      <c r="LR234" s="69"/>
      <c r="LS234" s="69"/>
      <c r="LT234" s="69"/>
      <c r="LU234" s="69"/>
      <c r="LV234" s="69"/>
      <c r="LW234" s="69"/>
      <c r="LX234" s="69"/>
      <c r="LY234" s="69"/>
      <c r="LZ234" s="69"/>
      <c r="MA234" s="69"/>
      <c r="MB234" s="69"/>
      <c r="MC234" s="69"/>
      <c r="MD234" s="69"/>
      <c r="ME234" s="69"/>
      <c r="MF234" s="69"/>
      <c r="MG234" s="69"/>
      <c r="MH234" s="69"/>
      <c r="MI234" s="69"/>
      <c r="MJ234" s="69"/>
      <c r="MK234" s="69"/>
      <c r="ML234" s="69"/>
      <c r="MM234" s="69"/>
      <c r="MN234" s="69"/>
      <c r="MO234" s="69"/>
      <c r="MP234" s="69"/>
      <c r="MQ234" s="69"/>
      <c r="MR234" s="69"/>
      <c r="MS234" s="69"/>
      <c r="MT234" s="69"/>
      <c r="MU234" s="69"/>
      <c r="MV234" s="69"/>
      <c r="MW234" s="69"/>
      <c r="MX234" s="69"/>
      <c r="MY234" s="69"/>
      <c r="MZ234" s="69"/>
      <c r="NA234" s="69"/>
      <c r="NB234" s="69"/>
      <c r="NC234" s="69"/>
      <c r="ND234" s="69"/>
      <c r="NE234" s="69"/>
      <c r="NF234" s="69"/>
      <c r="NG234" s="69"/>
      <c r="NH234" s="69"/>
      <c r="NI234" s="69"/>
      <c r="NJ234" s="69"/>
      <c r="NK234" s="69"/>
      <c r="NL234" s="69"/>
      <c r="NM234" s="69"/>
      <c r="NN234" s="69"/>
      <c r="NO234" s="69"/>
      <c r="NP234" s="69"/>
      <c r="NQ234" s="69"/>
      <c r="NR234" s="69"/>
      <c r="NS234" s="69"/>
      <c r="NT234" s="69"/>
      <c r="NU234" s="69"/>
      <c r="NV234" s="69"/>
      <c r="NW234" s="69"/>
      <c r="NX234" s="69"/>
      <c r="NY234" s="69"/>
      <c r="NZ234" s="69"/>
      <c r="OA234" s="69"/>
      <c r="OB234" s="69"/>
      <c r="OC234" s="69"/>
      <c r="OD234" s="69"/>
      <c r="OE234" s="69"/>
      <c r="OF234" s="69"/>
      <c r="OG234" s="69"/>
      <c r="OH234" s="69"/>
      <c r="OI234" s="69"/>
      <c r="OJ234" s="69"/>
      <c r="OK234" s="69"/>
      <c r="OL234" s="69"/>
      <c r="OM234" s="69"/>
      <c r="ON234" s="69"/>
      <c r="OO234" s="69"/>
      <c r="OP234" s="69"/>
      <c r="OQ234" s="69"/>
      <c r="OR234" s="69"/>
      <c r="OS234" s="69"/>
      <c r="OT234" s="69"/>
      <c r="OU234" s="69"/>
      <c r="OV234" s="69"/>
      <c r="OW234" s="69"/>
      <c r="OX234" s="69"/>
      <c r="OY234" s="69"/>
      <c r="OZ234" s="69"/>
      <c r="PA234" s="69"/>
      <c r="PB234" s="69"/>
      <c r="PC234" s="69"/>
      <c r="PD234" s="69"/>
      <c r="PE234" s="69"/>
      <c r="PF234" s="69"/>
      <c r="PG234" s="69"/>
      <c r="PH234" s="69"/>
      <c r="PI234" s="69"/>
      <c r="PJ234" s="69"/>
      <c r="PK234" s="69"/>
      <c r="PL234" s="69"/>
      <c r="PM234" s="69"/>
      <c r="PN234" s="69"/>
      <c r="PO234" s="69"/>
      <c r="PP234" s="69"/>
      <c r="PQ234" s="69"/>
      <c r="PR234" s="69"/>
      <c r="PS234" s="69"/>
      <c r="PT234" s="69"/>
      <c r="PU234" s="69"/>
      <c r="PV234" s="69"/>
      <c r="PW234" s="69"/>
      <c r="PX234" s="69"/>
      <c r="PY234" s="69"/>
      <c r="PZ234" s="69"/>
      <c r="QA234" s="69"/>
      <c r="QB234" s="69"/>
      <c r="QC234" s="69"/>
      <c r="QD234" s="69"/>
      <c r="QE234" s="69"/>
      <c r="QF234" s="69"/>
      <c r="QG234" s="69"/>
      <c r="QH234" s="69"/>
      <c r="QI234" s="69"/>
      <c r="QJ234" s="69"/>
      <c r="QK234" s="69"/>
      <c r="QL234" s="69"/>
      <c r="QM234" s="69"/>
      <c r="QN234" s="69"/>
      <c r="QO234" s="69"/>
      <c r="QP234" s="69"/>
      <c r="QQ234" s="69"/>
      <c r="QR234" s="69"/>
      <c r="QS234" s="69"/>
      <c r="QT234" s="69"/>
      <c r="QU234" s="69"/>
      <c r="QV234" s="69"/>
      <c r="QW234" s="69"/>
      <c r="QX234" s="69"/>
      <c r="QY234" s="69"/>
      <c r="QZ234" s="69"/>
      <c r="RA234" s="69"/>
      <c r="RB234" s="69"/>
      <c r="RC234" s="69"/>
      <c r="RD234" s="69"/>
      <c r="RE234" s="69"/>
      <c r="RF234" s="69"/>
      <c r="RG234" s="69"/>
      <c r="RH234" s="69"/>
      <c r="RI234" s="69"/>
      <c r="RJ234" s="69"/>
      <c r="RK234" s="69"/>
      <c r="RL234" s="69"/>
      <c r="RM234" s="69"/>
      <c r="RN234" s="69"/>
      <c r="RO234" s="69"/>
      <c r="RP234" s="69"/>
      <c r="RQ234" s="69"/>
      <c r="RR234" s="69"/>
      <c r="RS234" s="69"/>
      <c r="RT234" s="69"/>
      <c r="RU234" s="69"/>
      <c r="RV234" s="69"/>
      <c r="RW234" s="69"/>
      <c r="RX234" s="69"/>
      <c r="RY234" s="69"/>
      <c r="RZ234" s="69"/>
      <c r="SA234" s="69"/>
      <c r="SB234" s="69"/>
      <c r="SC234" s="69"/>
      <c r="SD234" s="69"/>
      <c r="SE234" s="69"/>
      <c r="SF234" s="69"/>
      <c r="SG234" s="69"/>
      <c r="SH234" s="69"/>
      <c r="SI234" s="69"/>
      <c r="SJ234" s="69"/>
      <c r="SK234" s="69"/>
      <c r="SL234" s="69"/>
      <c r="SM234" s="69"/>
      <c r="SN234" s="69"/>
      <c r="SO234" s="69"/>
      <c r="SP234" s="69"/>
      <c r="SQ234" s="69"/>
      <c r="SR234" s="69"/>
      <c r="SS234" s="69"/>
      <c r="ST234" s="69"/>
      <c r="SU234" s="69"/>
      <c r="SV234" s="69"/>
      <c r="SW234" s="69"/>
      <c r="SX234" s="69"/>
      <c r="SY234" s="69"/>
      <c r="SZ234" s="69"/>
      <c r="TA234" s="69"/>
      <c r="TB234" s="69"/>
      <c r="TC234" s="69"/>
      <c r="TD234" s="69"/>
      <c r="TE234" s="69"/>
      <c r="TF234" s="69"/>
      <c r="TG234" s="69"/>
      <c r="TH234" s="69"/>
      <c r="TI234" s="69"/>
      <c r="TJ234" s="69"/>
      <c r="TK234" s="69"/>
      <c r="TL234" s="69"/>
      <c r="TM234" s="69"/>
      <c r="TN234" s="69"/>
      <c r="TO234" s="69"/>
      <c r="TP234" s="69"/>
      <c r="TQ234" s="69"/>
      <c r="TR234" s="69"/>
      <c r="TS234" s="69"/>
      <c r="TT234" s="69"/>
      <c r="TU234" s="69"/>
      <c r="TV234" s="69"/>
      <c r="TW234" s="69"/>
      <c r="TX234" s="69"/>
      <c r="TY234" s="69"/>
      <c r="TZ234" s="69"/>
      <c r="UA234" s="69"/>
      <c r="UB234" s="69"/>
      <c r="UC234" s="69"/>
      <c r="UD234" s="69"/>
      <c r="UE234" s="69"/>
      <c r="UF234" s="69"/>
      <c r="UG234" s="69"/>
      <c r="UH234" s="69"/>
      <c r="UI234" s="69"/>
      <c r="UJ234" s="69"/>
      <c r="UK234" s="69"/>
      <c r="UL234" s="69"/>
      <c r="UM234" s="69"/>
      <c r="UN234" s="69"/>
      <c r="UO234" s="69"/>
      <c r="UP234" s="69"/>
      <c r="UQ234" s="69"/>
      <c r="UR234" s="69"/>
      <c r="US234" s="69"/>
      <c r="UT234" s="69"/>
      <c r="UU234" s="69"/>
      <c r="UV234" s="69"/>
      <c r="UW234" s="69"/>
      <c r="UX234" s="69"/>
      <c r="UY234" s="69"/>
      <c r="UZ234" s="69"/>
      <c r="VA234" s="69"/>
      <c r="VB234" s="69"/>
      <c r="VC234" s="69"/>
      <c r="VD234" s="69"/>
      <c r="VE234" s="69"/>
      <c r="VF234" s="69"/>
      <c r="VG234" s="69"/>
      <c r="VH234" s="69"/>
      <c r="VI234" s="69"/>
      <c r="VJ234" s="69"/>
      <c r="VK234" s="69"/>
      <c r="VL234" s="69"/>
      <c r="VM234" s="69"/>
      <c r="VN234" s="69"/>
      <c r="VO234" s="69"/>
      <c r="VP234" s="69"/>
      <c r="VQ234" s="69"/>
      <c r="VR234" s="69"/>
      <c r="VS234" s="69"/>
      <c r="VT234" s="69"/>
      <c r="VU234" s="69"/>
      <c r="VV234" s="69"/>
      <c r="VW234" s="69"/>
      <c r="VX234" s="69"/>
      <c r="VY234" s="69"/>
      <c r="VZ234" s="69"/>
      <c r="WA234" s="69"/>
      <c r="WB234" s="69"/>
      <c r="WC234" s="69"/>
      <c r="WD234" s="69"/>
      <c r="WE234" s="69"/>
      <c r="WF234" s="69"/>
      <c r="WG234" s="69"/>
      <c r="WH234" s="69"/>
      <c r="WI234" s="69"/>
      <c r="WJ234" s="69"/>
      <c r="WK234" s="69"/>
      <c r="WL234" s="69"/>
      <c r="WM234" s="69"/>
      <c r="WN234" s="69"/>
      <c r="WO234" s="69"/>
      <c r="WP234" s="69"/>
      <c r="WQ234" s="69"/>
      <c r="WR234" s="69"/>
      <c r="WS234" s="69"/>
      <c r="WT234" s="69"/>
      <c r="WU234" s="69"/>
      <c r="WV234" s="69"/>
      <c r="WW234" s="69"/>
      <c r="WX234" s="69"/>
      <c r="WY234" s="69"/>
      <c r="WZ234" s="69"/>
      <c r="XA234" s="69"/>
      <c r="XB234" s="69"/>
      <c r="XC234" s="69"/>
      <c r="XD234" s="69"/>
      <c r="XE234" s="69"/>
      <c r="XF234" s="69"/>
      <c r="XG234" s="69"/>
      <c r="XH234" s="69"/>
      <c r="XI234" s="69"/>
      <c r="XJ234" s="69"/>
      <c r="XK234" s="69"/>
      <c r="XL234" s="69"/>
      <c r="XM234" s="69"/>
      <c r="XN234" s="69"/>
      <c r="XO234" s="69"/>
      <c r="XP234" s="69"/>
      <c r="XQ234" s="69"/>
      <c r="XR234" s="69"/>
      <c r="XS234" s="69"/>
      <c r="XT234" s="69"/>
      <c r="XU234" s="69"/>
      <c r="XV234" s="69"/>
      <c r="XW234" s="69"/>
      <c r="XX234" s="69"/>
      <c r="XY234" s="69"/>
      <c r="XZ234" s="69"/>
      <c r="YA234" s="69"/>
      <c r="YB234" s="69"/>
      <c r="YC234" s="69"/>
      <c r="YD234" s="69"/>
      <c r="YE234" s="69"/>
      <c r="YF234" s="69"/>
      <c r="YG234" s="69"/>
      <c r="YH234" s="69"/>
      <c r="YI234" s="69"/>
      <c r="YJ234" s="69"/>
      <c r="YK234" s="69"/>
      <c r="YL234" s="69"/>
      <c r="YM234" s="69"/>
      <c r="YN234" s="69"/>
      <c r="YO234" s="69"/>
      <c r="YP234" s="69"/>
      <c r="YQ234" s="69"/>
      <c r="YR234" s="69"/>
      <c r="YS234" s="69"/>
      <c r="YT234" s="69"/>
      <c r="YU234" s="69"/>
      <c r="YV234" s="69"/>
      <c r="YW234" s="69"/>
      <c r="YX234" s="69"/>
      <c r="YY234" s="69"/>
      <c r="YZ234" s="69"/>
      <c r="ZA234" s="69"/>
      <c r="ZB234" s="69"/>
      <c r="ZC234" s="69"/>
      <c r="ZD234" s="69"/>
      <c r="ZE234" s="69"/>
      <c r="ZF234" s="69"/>
      <c r="ZG234" s="69"/>
      <c r="ZH234" s="69"/>
      <c r="ZI234" s="69"/>
      <c r="ZJ234" s="69"/>
      <c r="ZK234" s="69"/>
      <c r="ZL234" s="69"/>
      <c r="ZM234" s="69"/>
      <c r="ZN234" s="69"/>
      <c r="ZO234" s="69"/>
      <c r="ZP234" s="69"/>
      <c r="ZQ234" s="69"/>
      <c r="ZR234" s="69"/>
      <c r="ZS234" s="69"/>
      <c r="ZT234" s="69"/>
      <c r="ZU234" s="69"/>
      <c r="ZV234" s="69"/>
      <c r="ZW234" s="69"/>
      <c r="ZX234" s="69"/>
      <c r="ZY234" s="69"/>
      <c r="ZZ234" s="69"/>
      <c r="AAA234" s="69"/>
      <c r="AAB234" s="69"/>
      <c r="AAC234" s="69"/>
      <c r="AAD234" s="69"/>
      <c r="AAE234" s="69"/>
      <c r="AAF234" s="69"/>
      <c r="AAG234" s="69"/>
      <c r="AAH234" s="69"/>
      <c r="AAI234" s="69"/>
      <c r="AAJ234" s="69"/>
      <c r="AAK234" s="69"/>
      <c r="AAL234" s="69"/>
      <c r="AAM234" s="69"/>
      <c r="AAN234" s="69"/>
      <c r="AAO234" s="69"/>
      <c r="AAP234" s="69"/>
      <c r="AAQ234" s="69"/>
      <c r="AAR234" s="69"/>
      <c r="AAS234" s="69"/>
      <c r="AAT234" s="69"/>
      <c r="AAU234" s="69"/>
      <c r="AAV234" s="69"/>
      <c r="AAW234" s="69"/>
      <c r="AAX234" s="69"/>
      <c r="AAY234" s="69"/>
      <c r="AAZ234" s="69"/>
      <c r="ABA234" s="69"/>
      <c r="ABB234" s="69"/>
      <c r="ABC234" s="69"/>
      <c r="ABD234" s="69"/>
      <c r="ABE234" s="69"/>
      <c r="ABF234" s="69"/>
      <c r="ABG234" s="69"/>
      <c r="ABH234" s="69"/>
      <c r="ABI234" s="69"/>
      <c r="ABJ234" s="69"/>
      <c r="ABK234" s="69"/>
      <c r="ABL234" s="69"/>
      <c r="ABM234" s="69"/>
      <c r="ABN234" s="69"/>
      <c r="ABO234" s="69"/>
      <c r="ABP234" s="69"/>
      <c r="ABQ234" s="69"/>
      <c r="ABR234" s="69"/>
      <c r="ABS234" s="69"/>
      <c r="ABT234" s="69"/>
      <c r="ABU234" s="69"/>
      <c r="ABV234" s="69"/>
      <c r="ABW234" s="69"/>
      <c r="ABX234" s="69"/>
      <c r="ABY234" s="69"/>
      <c r="ABZ234" s="69"/>
      <c r="ACA234" s="69"/>
      <c r="ACB234" s="69"/>
      <c r="ACC234" s="69"/>
      <c r="ACD234" s="69"/>
      <c r="ACE234" s="69"/>
      <c r="ACF234" s="69"/>
      <c r="ACG234" s="69"/>
      <c r="ACH234" s="69"/>
      <c r="ACI234" s="69"/>
      <c r="ACJ234" s="69"/>
      <c r="ACK234" s="69"/>
      <c r="ACL234" s="69"/>
      <c r="ACM234" s="69"/>
      <c r="ACN234" s="69"/>
      <c r="ACO234" s="69"/>
      <c r="ACP234" s="69"/>
      <c r="ACQ234" s="69"/>
      <c r="ACR234" s="69"/>
      <c r="ACS234" s="69"/>
      <c r="ACT234" s="69"/>
      <c r="ACU234" s="69"/>
      <c r="ACV234" s="69"/>
      <c r="ACW234" s="69"/>
      <c r="ACX234" s="69"/>
      <c r="ACY234" s="69"/>
      <c r="ACZ234" s="69"/>
      <c r="ADA234" s="69"/>
      <c r="ADB234" s="69"/>
      <c r="ADC234" s="69"/>
      <c r="ADD234" s="69"/>
      <c r="ADE234" s="69"/>
      <c r="ADF234" s="69"/>
      <c r="ADG234" s="69"/>
      <c r="ADH234" s="69"/>
      <c r="ADI234" s="69"/>
      <c r="ADJ234" s="69"/>
      <c r="ADK234" s="69"/>
      <c r="ADL234" s="69"/>
      <c r="ADM234" s="69"/>
      <c r="ADN234" s="69"/>
      <c r="ADO234" s="69"/>
      <c r="ADP234" s="69"/>
      <c r="ADQ234" s="69"/>
      <c r="ADR234" s="69"/>
      <c r="ADS234" s="69"/>
      <c r="ADT234" s="69"/>
      <c r="ADU234" s="69"/>
      <c r="ADV234" s="69"/>
      <c r="ADW234" s="69"/>
      <c r="ADX234" s="69"/>
      <c r="ADY234" s="69"/>
      <c r="ADZ234" s="77"/>
      <c r="AEA234" s="69"/>
      <c r="AEB234" s="69"/>
      <c r="AEC234" s="69"/>
      <c r="AED234" s="69"/>
      <c r="AEE234" s="111">
        <f t="shared" si="84"/>
        <v>229</v>
      </c>
      <c r="AEF234" s="109"/>
      <c r="AEG234" s="69"/>
      <c r="AEH234" s="69"/>
      <c r="AEI234" s="69"/>
      <c r="AEJ234" s="69"/>
      <c r="AEK234" s="69"/>
      <c r="AEL234" s="69"/>
      <c r="AEM234" s="69"/>
      <c r="AEN234" s="69"/>
      <c r="AEO234" s="69"/>
      <c r="AEP234" s="69"/>
      <c r="AEQ234" s="69"/>
      <c r="AER234" s="69"/>
      <c r="AES234" s="69"/>
      <c r="AET234" s="69"/>
      <c r="AEU234" s="69"/>
      <c r="AEV234" s="69"/>
      <c r="AEW234" s="69"/>
      <c r="AEX234" s="69"/>
      <c r="AEY234" s="69"/>
      <c r="AEZ234" s="69"/>
      <c r="AFA234" s="69"/>
      <c r="AFB234" s="69"/>
      <c r="AFC234" s="113"/>
      <c r="AFD234" s="69"/>
      <c r="AFE234" s="69"/>
      <c r="AFF234" s="69"/>
      <c r="AFG234" s="69"/>
      <c r="AFH234" s="69"/>
      <c r="AFI234" s="69"/>
      <c r="AFJ234" s="69"/>
      <c r="AFK234" s="69"/>
      <c r="AFL234" s="69"/>
      <c r="AFM234" s="69"/>
      <c r="AIP234" s="69"/>
      <c r="AIQ234" s="69"/>
      <c r="AIR234" s="69"/>
      <c r="AIS234" s="69"/>
      <c r="AIT234" s="69"/>
      <c r="AIU234" s="69"/>
    </row>
    <row r="235" spans="3:931" ht="4.5" customHeight="1" x14ac:dyDescent="0.25">
      <c r="C235" s="69"/>
      <c r="D235" s="69"/>
      <c r="E235" s="77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69"/>
      <c r="FF235" s="69"/>
      <c r="FG235" s="69"/>
      <c r="FH235" s="69"/>
      <c r="FI235" s="69"/>
      <c r="FJ235" s="69"/>
      <c r="FK235" s="69"/>
      <c r="FL235" s="69"/>
      <c r="FM235" s="69"/>
      <c r="FN235" s="69"/>
      <c r="FO235" s="69"/>
      <c r="FP235" s="69"/>
      <c r="FQ235" s="69"/>
      <c r="FR235" s="69"/>
      <c r="FS235" s="69"/>
      <c r="FT235" s="69"/>
      <c r="FU235" s="69"/>
      <c r="FV235" s="69"/>
      <c r="FW235" s="69"/>
      <c r="FX235" s="69"/>
      <c r="FY235" s="69"/>
      <c r="FZ235" s="69"/>
      <c r="GA235" s="69"/>
      <c r="GB235" s="69"/>
      <c r="GC235" s="69"/>
      <c r="GD235" s="69"/>
      <c r="GE235" s="69"/>
      <c r="GF235" s="69"/>
      <c r="GG235" s="69"/>
      <c r="GH235" s="69"/>
      <c r="GI235" s="69"/>
      <c r="GJ235" s="69"/>
      <c r="GK235" s="69"/>
      <c r="GL235" s="69"/>
      <c r="GM235" s="69"/>
      <c r="GN235" s="69"/>
      <c r="GO235" s="69"/>
      <c r="GP235" s="69"/>
      <c r="GQ235" s="69"/>
      <c r="GR235" s="69"/>
      <c r="GS235" s="69"/>
      <c r="GT235" s="69"/>
      <c r="GU235" s="69"/>
      <c r="GV235" s="69"/>
      <c r="GW235" s="69"/>
      <c r="GX235" s="69"/>
      <c r="GY235" s="69"/>
      <c r="GZ235" s="69"/>
      <c r="HA235" s="69"/>
      <c r="HB235" s="69"/>
      <c r="HC235" s="69"/>
      <c r="HD235" s="69"/>
      <c r="HE235" s="69"/>
      <c r="HF235" s="69"/>
      <c r="HG235" s="69"/>
      <c r="HH235" s="69"/>
      <c r="HI235" s="69"/>
      <c r="HJ235" s="69"/>
      <c r="HK235" s="69"/>
      <c r="HL235" s="69"/>
      <c r="HM235" s="69"/>
      <c r="HN235" s="69"/>
      <c r="HO235" s="69"/>
      <c r="HP235" s="69"/>
      <c r="HQ235" s="69"/>
      <c r="HR235" s="69"/>
      <c r="HS235" s="69"/>
      <c r="HT235" s="69"/>
      <c r="HU235" s="69"/>
      <c r="HV235" s="69"/>
      <c r="HW235" s="69"/>
      <c r="HX235" s="69"/>
      <c r="HY235" s="69"/>
      <c r="HZ235" s="69"/>
      <c r="IA235" s="69"/>
      <c r="IB235" s="69"/>
      <c r="IC235" s="69"/>
      <c r="ID235" s="69"/>
      <c r="IE235" s="69"/>
      <c r="IF235" s="69"/>
      <c r="IG235" s="69"/>
      <c r="IH235" s="69"/>
      <c r="II235" s="69"/>
      <c r="IJ235" s="69"/>
      <c r="IK235" s="69"/>
      <c r="IL235" s="69"/>
      <c r="IM235" s="69"/>
      <c r="IN235" s="69"/>
      <c r="IO235" s="69"/>
      <c r="IP235" s="69"/>
      <c r="IQ235" s="69"/>
      <c r="IR235" s="69"/>
      <c r="IS235" s="69"/>
      <c r="IT235" s="69"/>
      <c r="IU235" s="69"/>
      <c r="IV235" s="69"/>
      <c r="IW235" s="69"/>
      <c r="IX235" s="69"/>
      <c r="IY235" s="69"/>
      <c r="IZ235" s="69"/>
      <c r="JA235" s="69"/>
      <c r="JB235" s="69"/>
      <c r="JC235" s="69"/>
      <c r="JD235" s="69"/>
      <c r="JE235" s="69"/>
      <c r="JF235" s="69"/>
      <c r="JG235" s="69"/>
      <c r="JH235" s="69"/>
      <c r="JI235" s="69"/>
      <c r="JJ235" s="69"/>
      <c r="JK235" s="69"/>
      <c r="JL235" s="69"/>
      <c r="JM235" s="69"/>
      <c r="JN235" s="69"/>
      <c r="JO235" s="69"/>
      <c r="JP235" s="69"/>
      <c r="JQ235" s="69"/>
      <c r="JR235" s="69"/>
      <c r="JS235" s="69"/>
      <c r="JT235" s="69"/>
      <c r="JU235" s="69"/>
      <c r="JV235" s="69"/>
      <c r="JW235" s="69"/>
      <c r="JX235" s="69"/>
      <c r="JY235" s="69"/>
      <c r="JZ235" s="69"/>
      <c r="KA235" s="69"/>
      <c r="KB235" s="69"/>
      <c r="KC235" s="69"/>
      <c r="KD235" s="69"/>
      <c r="KE235" s="69"/>
      <c r="KF235" s="69"/>
      <c r="KG235" s="69"/>
      <c r="KH235" s="69"/>
      <c r="KI235" s="69"/>
      <c r="KJ235" s="69"/>
      <c r="KK235" s="69"/>
      <c r="KL235" s="69"/>
      <c r="KM235" s="69"/>
      <c r="KN235" s="69"/>
      <c r="KO235" s="69"/>
      <c r="KP235" s="69"/>
      <c r="KQ235" s="69"/>
      <c r="KR235" s="69"/>
      <c r="KS235" s="69"/>
      <c r="KT235" s="69"/>
      <c r="KU235" s="69"/>
      <c r="KV235" s="69"/>
      <c r="KW235" s="69"/>
      <c r="KX235" s="69"/>
      <c r="KY235" s="69"/>
      <c r="KZ235" s="69"/>
      <c r="LA235" s="69"/>
      <c r="LB235" s="69"/>
      <c r="LC235" s="69"/>
      <c r="LD235" s="69"/>
      <c r="LE235" s="69"/>
      <c r="LF235" s="69"/>
      <c r="LG235" s="69"/>
      <c r="LH235" s="69"/>
      <c r="LI235" s="69"/>
      <c r="LJ235" s="69"/>
      <c r="LK235" s="69"/>
      <c r="LL235" s="69"/>
      <c r="LM235" s="69"/>
      <c r="LN235" s="69"/>
      <c r="LO235" s="69"/>
      <c r="LP235" s="69"/>
      <c r="LQ235" s="69"/>
      <c r="LR235" s="69"/>
      <c r="LS235" s="69"/>
      <c r="LT235" s="69"/>
      <c r="LU235" s="69"/>
      <c r="LV235" s="69"/>
      <c r="LW235" s="69"/>
      <c r="LX235" s="69"/>
      <c r="LY235" s="69"/>
      <c r="LZ235" s="69"/>
      <c r="MA235" s="69"/>
      <c r="MB235" s="69"/>
      <c r="MC235" s="69"/>
      <c r="MD235" s="69"/>
      <c r="ME235" s="69"/>
      <c r="MF235" s="69"/>
      <c r="MG235" s="69"/>
      <c r="MH235" s="69"/>
      <c r="MI235" s="69"/>
      <c r="MJ235" s="69"/>
      <c r="MK235" s="69"/>
      <c r="ML235" s="69"/>
      <c r="MM235" s="69"/>
      <c r="MN235" s="69"/>
      <c r="MO235" s="69"/>
      <c r="MP235" s="69"/>
      <c r="MQ235" s="69"/>
      <c r="MR235" s="69"/>
      <c r="MS235" s="69"/>
      <c r="MT235" s="69"/>
      <c r="MU235" s="69"/>
      <c r="MV235" s="69"/>
      <c r="MW235" s="69"/>
      <c r="MX235" s="69"/>
      <c r="MY235" s="69"/>
      <c r="MZ235" s="69"/>
      <c r="NA235" s="69"/>
      <c r="NB235" s="69"/>
      <c r="NC235" s="69"/>
      <c r="ND235" s="69"/>
      <c r="NE235" s="69"/>
      <c r="NF235" s="69"/>
      <c r="NG235" s="69"/>
      <c r="NH235" s="69"/>
      <c r="NI235" s="69"/>
      <c r="NJ235" s="69"/>
      <c r="NK235" s="69"/>
      <c r="NL235" s="69"/>
      <c r="NM235" s="69"/>
      <c r="NN235" s="69"/>
      <c r="NO235" s="69"/>
      <c r="NP235" s="69"/>
      <c r="NQ235" s="69"/>
      <c r="NR235" s="69"/>
      <c r="NS235" s="69"/>
      <c r="NT235" s="69"/>
      <c r="NU235" s="69"/>
      <c r="NV235" s="69"/>
      <c r="NW235" s="69"/>
      <c r="NX235" s="69"/>
      <c r="NY235" s="69"/>
      <c r="NZ235" s="69"/>
      <c r="OA235" s="69"/>
      <c r="OB235" s="69"/>
      <c r="OC235" s="69"/>
      <c r="OD235" s="69"/>
      <c r="OE235" s="69"/>
      <c r="OF235" s="69"/>
      <c r="OG235" s="69"/>
      <c r="OH235" s="69"/>
      <c r="OI235" s="69"/>
      <c r="OJ235" s="69"/>
      <c r="OK235" s="69"/>
      <c r="OL235" s="69"/>
      <c r="OM235" s="69"/>
      <c r="ON235" s="69"/>
      <c r="OO235" s="69"/>
      <c r="OP235" s="69"/>
      <c r="OQ235" s="69"/>
      <c r="OR235" s="69"/>
      <c r="OS235" s="69"/>
      <c r="OT235" s="69"/>
      <c r="OU235" s="69"/>
      <c r="OV235" s="69"/>
      <c r="OW235" s="69"/>
      <c r="OX235" s="69"/>
      <c r="OY235" s="69"/>
      <c r="OZ235" s="69"/>
      <c r="PA235" s="69"/>
      <c r="PB235" s="69"/>
      <c r="PC235" s="69"/>
      <c r="PD235" s="69"/>
      <c r="PE235" s="69"/>
      <c r="PF235" s="69"/>
      <c r="PG235" s="69"/>
      <c r="PH235" s="69"/>
      <c r="PI235" s="69"/>
      <c r="PJ235" s="69"/>
      <c r="PK235" s="69"/>
      <c r="PL235" s="69"/>
      <c r="PM235" s="69"/>
      <c r="PN235" s="69"/>
      <c r="PO235" s="69"/>
      <c r="PP235" s="69"/>
      <c r="PQ235" s="69"/>
      <c r="PR235" s="69"/>
      <c r="PS235" s="69"/>
      <c r="PT235" s="69"/>
      <c r="PU235" s="69"/>
      <c r="PV235" s="69"/>
      <c r="PW235" s="69"/>
      <c r="PX235" s="69"/>
      <c r="PY235" s="69"/>
      <c r="PZ235" s="69"/>
      <c r="QA235" s="69"/>
      <c r="QB235" s="69"/>
      <c r="QC235" s="69"/>
      <c r="QD235" s="69"/>
      <c r="QE235" s="69"/>
      <c r="QF235" s="69"/>
      <c r="QG235" s="69"/>
      <c r="QH235" s="69"/>
      <c r="QI235" s="69"/>
      <c r="QJ235" s="69"/>
      <c r="QK235" s="69"/>
      <c r="QL235" s="69"/>
      <c r="QM235" s="69"/>
      <c r="QN235" s="69"/>
      <c r="QO235" s="69"/>
      <c r="QP235" s="69"/>
      <c r="QQ235" s="69"/>
      <c r="QR235" s="69"/>
      <c r="QS235" s="69"/>
      <c r="QT235" s="69"/>
      <c r="QU235" s="69"/>
      <c r="QV235" s="69"/>
      <c r="QW235" s="69"/>
      <c r="QX235" s="69"/>
      <c r="QY235" s="69"/>
      <c r="QZ235" s="69"/>
      <c r="RA235" s="69"/>
      <c r="RB235" s="69"/>
      <c r="RC235" s="69"/>
      <c r="RD235" s="69"/>
      <c r="RE235" s="69"/>
      <c r="RF235" s="69"/>
      <c r="RG235" s="69"/>
      <c r="RH235" s="69"/>
      <c r="RI235" s="69"/>
      <c r="RJ235" s="69"/>
      <c r="RK235" s="69"/>
      <c r="RL235" s="69"/>
      <c r="RM235" s="69"/>
      <c r="RN235" s="69"/>
      <c r="RO235" s="69"/>
      <c r="RP235" s="69"/>
      <c r="RQ235" s="69"/>
      <c r="RR235" s="69"/>
      <c r="RS235" s="69"/>
      <c r="RT235" s="69"/>
      <c r="RU235" s="69"/>
      <c r="RV235" s="69"/>
      <c r="RW235" s="69"/>
      <c r="RX235" s="69"/>
      <c r="RY235" s="69"/>
      <c r="RZ235" s="69"/>
      <c r="SA235" s="69"/>
      <c r="SB235" s="69"/>
      <c r="SC235" s="69"/>
      <c r="SD235" s="69"/>
      <c r="SE235" s="69"/>
      <c r="SF235" s="69"/>
      <c r="SG235" s="69"/>
      <c r="SH235" s="69"/>
      <c r="SI235" s="69"/>
      <c r="SJ235" s="69"/>
      <c r="SK235" s="69"/>
      <c r="SL235" s="69"/>
      <c r="SM235" s="69"/>
      <c r="SN235" s="69"/>
      <c r="SO235" s="69"/>
      <c r="SP235" s="69"/>
      <c r="SQ235" s="69"/>
      <c r="SR235" s="69"/>
      <c r="SS235" s="69"/>
      <c r="ST235" s="69"/>
      <c r="SU235" s="69"/>
      <c r="SV235" s="69"/>
      <c r="SW235" s="69"/>
      <c r="SX235" s="69"/>
      <c r="SY235" s="69"/>
      <c r="SZ235" s="69"/>
      <c r="TA235" s="69"/>
      <c r="TB235" s="69"/>
      <c r="TC235" s="69"/>
      <c r="TD235" s="69"/>
      <c r="TE235" s="69"/>
      <c r="TF235" s="69"/>
      <c r="TG235" s="69"/>
      <c r="TH235" s="69"/>
      <c r="TI235" s="69"/>
      <c r="TJ235" s="69"/>
      <c r="TK235" s="69"/>
      <c r="TL235" s="69"/>
      <c r="TM235" s="69"/>
      <c r="TN235" s="69"/>
      <c r="TO235" s="69"/>
      <c r="TP235" s="69"/>
      <c r="TQ235" s="69"/>
      <c r="TR235" s="69"/>
      <c r="TS235" s="69"/>
      <c r="TT235" s="69"/>
      <c r="TU235" s="69"/>
      <c r="TV235" s="69"/>
      <c r="TW235" s="69"/>
      <c r="TX235" s="69"/>
      <c r="TY235" s="69"/>
      <c r="TZ235" s="69"/>
      <c r="UA235" s="69"/>
      <c r="UB235" s="69"/>
      <c r="UC235" s="69"/>
      <c r="UD235" s="69"/>
      <c r="UE235" s="69"/>
      <c r="UF235" s="69"/>
      <c r="UG235" s="69"/>
      <c r="UH235" s="69"/>
      <c r="UI235" s="69"/>
      <c r="UJ235" s="69"/>
      <c r="UK235" s="69"/>
      <c r="UL235" s="69"/>
      <c r="UM235" s="69"/>
      <c r="UN235" s="69"/>
      <c r="UO235" s="69"/>
      <c r="UP235" s="69"/>
      <c r="UQ235" s="69"/>
      <c r="UR235" s="69"/>
      <c r="US235" s="69"/>
      <c r="UT235" s="69"/>
      <c r="UU235" s="69"/>
      <c r="UV235" s="69"/>
      <c r="UW235" s="69"/>
      <c r="UX235" s="69"/>
      <c r="UY235" s="69"/>
      <c r="UZ235" s="69"/>
      <c r="VA235" s="69"/>
      <c r="VB235" s="69"/>
      <c r="VC235" s="69"/>
      <c r="VD235" s="69"/>
      <c r="VE235" s="69"/>
      <c r="VF235" s="69"/>
      <c r="VG235" s="69"/>
      <c r="VH235" s="69"/>
      <c r="VI235" s="69"/>
      <c r="VJ235" s="69"/>
      <c r="VK235" s="69"/>
      <c r="VL235" s="69"/>
      <c r="VM235" s="69"/>
      <c r="VN235" s="69"/>
      <c r="VO235" s="69"/>
      <c r="VP235" s="69"/>
      <c r="VQ235" s="69"/>
      <c r="VR235" s="69"/>
      <c r="VS235" s="69"/>
      <c r="VT235" s="69"/>
      <c r="VU235" s="69"/>
      <c r="VV235" s="69"/>
      <c r="VW235" s="69"/>
      <c r="VX235" s="69"/>
      <c r="VY235" s="69"/>
      <c r="VZ235" s="69"/>
      <c r="WA235" s="69"/>
      <c r="WB235" s="69"/>
      <c r="WC235" s="69"/>
      <c r="WD235" s="69"/>
      <c r="WE235" s="69"/>
      <c r="WF235" s="69"/>
      <c r="WG235" s="69"/>
      <c r="WH235" s="69"/>
      <c r="WI235" s="69"/>
      <c r="WJ235" s="69"/>
      <c r="WK235" s="69"/>
      <c r="WL235" s="69"/>
      <c r="WM235" s="69"/>
      <c r="WN235" s="69"/>
      <c r="WO235" s="69"/>
      <c r="WP235" s="69"/>
      <c r="WQ235" s="69"/>
      <c r="WR235" s="69"/>
      <c r="WS235" s="69"/>
      <c r="WT235" s="69"/>
      <c r="WU235" s="69"/>
      <c r="WV235" s="69"/>
      <c r="WW235" s="69"/>
      <c r="WX235" s="69"/>
      <c r="WY235" s="69"/>
      <c r="WZ235" s="69"/>
      <c r="XA235" s="69"/>
      <c r="XB235" s="69"/>
      <c r="XC235" s="69"/>
      <c r="XD235" s="69"/>
      <c r="XE235" s="69"/>
      <c r="XF235" s="69"/>
      <c r="XG235" s="69"/>
      <c r="XH235" s="69"/>
      <c r="XI235" s="69"/>
      <c r="XJ235" s="69"/>
      <c r="XK235" s="69"/>
      <c r="XL235" s="69"/>
      <c r="XM235" s="69"/>
      <c r="XN235" s="69"/>
      <c r="XO235" s="69"/>
      <c r="XP235" s="69"/>
      <c r="XQ235" s="69"/>
      <c r="XR235" s="69"/>
      <c r="XS235" s="69"/>
      <c r="XT235" s="69"/>
      <c r="XU235" s="69"/>
      <c r="XV235" s="69"/>
      <c r="XW235" s="69"/>
      <c r="XX235" s="69"/>
      <c r="XY235" s="69"/>
      <c r="XZ235" s="69"/>
      <c r="YA235" s="69"/>
      <c r="YB235" s="69"/>
      <c r="YC235" s="69"/>
      <c r="YD235" s="69"/>
      <c r="YE235" s="69"/>
      <c r="YF235" s="69"/>
      <c r="YG235" s="69"/>
      <c r="YH235" s="69"/>
      <c r="YI235" s="69"/>
      <c r="YJ235" s="69"/>
      <c r="YK235" s="69"/>
      <c r="YL235" s="69"/>
      <c r="YM235" s="69"/>
      <c r="YN235" s="69"/>
      <c r="YO235" s="69"/>
      <c r="YP235" s="69"/>
      <c r="YQ235" s="69"/>
      <c r="YR235" s="69"/>
      <c r="YS235" s="69"/>
      <c r="YT235" s="69"/>
      <c r="YU235" s="69"/>
      <c r="YV235" s="69"/>
      <c r="YW235" s="69"/>
      <c r="YX235" s="69"/>
      <c r="YY235" s="69"/>
      <c r="YZ235" s="69"/>
      <c r="ZA235" s="69"/>
      <c r="ZB235" s="69"/>
      <c r="ZC235" s="69"/>
      <c r="ZD235" s="69"/>
      <c r="ZE235" s="69"/>
      <c r="ZF235" s="69"/>
      <c r="ZG235" s="69"/>
      <c r="ZH235" s="69"/>
      <c r="ZI235" s="69"/>
      <c r="ZJ235" s="69"/>
      <c r="ZK235" s="69"/>
      <c r="ZL235" s="69"/>
      <c r="ZM235" s="69"/>
      <c r="ZN235" s="69"/>
      <c r="ZO235" s="69"/>
      <c r="ZP235" s="69"/>
      <c r="ZQ235" s="69"/>
      <c r="ZR235" s="69"/>
      <c r="ZS235" s="69"/>
      <c r="ZT235" s="69"/>
      <c r="ZU235" s="69"/>
      <c r="ZV235" s="69"/>
      <c r="ZW235" s="69"/>
      <c r="ZX235" s="69"/>
      <c r="ZY235" s="69"/>
      <c r="ZZ235" s="69"/>
      <c r="AAA235" s="69"/>
      <c r="AAB235" s="69"/>
      <c r="AAC235" s="69"/>
      <c r="AAD235" s="69"/>
      <c r="AAE235" s="69"/>
      <c r="AAF235" s="69"/>
      <c r="AAG235" s="69"/>
      <c r="AAH235" s="69"/>
      <c r="AAI235" s="69"/>
      <c r="AAJ235" s="69"/>
      <c r="AAK235" s="69"/>
      <c r="AAL235" s="69"/>
      <c r="AAM235" s="69"/>
      <c r="AAN235" s="69"/>
      <c r="AAO235" s="69"/>
      <c r="AAP235" s="69"/>
      <c r="AAQ235" s="69"/>
      <c r="AAR235" s="69"/>
      <c r="AAS235" s="69"/>
      <c r="AAT235" s="69"/>
      <c r="AAU235" s="69"/>
      <c r="AAV235" s="69"/>
      <c r="AAW235" s="69"/>
      <c r="AAX235" s="69"/>
      <c r="AAY235" s="69"/>
      <c r="AAZ235" s="69"/>
      <c r="ABA235" s="69"/>
      <c r="ABB235" s="69"/>
      <c r="ABC235" s="69"/>
      <c r="ABD235" s="69"/>
      <c r="ABE235" s="69"/>
      <c r="ABF235" s="69"/>
      <c r="ABG235" s="69"/>
      <c r="ABH235" s="69"/>
      <c r="ABI235" s="69"/>
      <c r="ABJ235" s="69"/>
      <c r="ABK235" s="69"/>
      <c r="ABL235" s="69"/>
      <c r="ABM235" s="69"/>
      <c r="ABN235" s="69"/>
      <c r="ABO235" s="69"/>
      <c r="ABP235" s="69"/>
      <c r="ABQ235" s="69"/>
      <c r="ABR235" s="69"/>
      <c r="ABS235" s="69"/>
      <c r="ABT235" s="69"/>
      <c r="ABU235" s="69"/>
      <c r="ABV235" s="69"/>
      <c r="ABW235" s="69"/>
      <c r="ABX235" s="69"/>
      <c r="ABY235" s="69"/>
      <c r="ABZ235" s="69"/>
      <c r="ACA235" s="69"/>
      <c r="ACB235" s="69"/>
      <c r="ACC235" s="69"/>
      <c r="ACD235" s="69"/>
      <c r="ACE235" s="69"/>
      <c r="ACF235" s="69"/>
      <c r="ACG235" s="69"/>
      <c r="ACH235" s="69"/>
      <c r="ACI235" s="69"/>
      <c r="ACJ235" s="69"/>
      <c r="ACK235" s="69"/>
      <c r="ACL235" s="69"/>
      <c r="ACM235" s="69"/>
      <c r="ACN235" s="69"/>
      <c r="ACO235" s="69"/>
      <c r="ACP235" s="69"/>
      <c r="ACQ235" s="69"/>
      <c r="ACR235" s="69"/>
      <c r="ACS235" s="69"/>
      <c r="ACT235" s="69"/>
      <c r="ACU235" s="69"/>
      <c r="ACV235" s="69"/>
      <c r="ACW235" s="69"/>
      <c r="ACX235" s="69"/>
      <c r="ACY235" s="69"/>
      <c r="ACZ235" s="69"/>
      <c r="ADA235" s="69"/>
      <c r="ADB235" s="69"/>
      <c r="ADC235" s="69"/>
      <c r="ADD235" s="69"/>
      <c r="ADE235" s="69"/>
      <c r="ADF235" s="69"/>
      <c r="ADG235" s="69"/>
      <c r="ADH235" s="69"/>
      <c r="ADI235" s="69"/>
      <c r="ADJ235" s="69"/>
      <c r="ADK235" s="69"/>
      <c r="ADL235" s="69"/>
      <c r="ADM235" s="69"/>
      <c r="ADN235" s="69"/>
      <c r="ADO235" s="69"/>
      <c r="ADP235" s="69"/>
      <c r="ADQ235" s="69"/>
      <c r="ADR235" s="69"/>
      <c r="ADS235" s="69"/>
      <c r="ADT235" s="69"/>
      <c r="ADU235" s="69"/>
      <c r="ADV235" s="69"/>
      <c r="ADW235" s="69"/>
      <c r="ADX235" s="69"/>
      <c r="ADY235" s="69"/>
      <c r="ADZ235" s="77"/>
      <c r="AEA235" s="69"/>
      <c r="AEB235" s="69"/>
      <c r="AEC235" s="69"/>
      <c r="AED235" s="69"/>
      <c r="AEE235" s="111">
        <f t="shared" si="84"/>
        <v>230</v>
      </c>
      <c r="AEF235" s="109"/>
      <c r="AEG235" s="69"/>
      <c r="AEH235" s="69"/>
      <c r="AEI235" s="69"/>
      <c r="AEJ235" s="69"/>
      <c r="AEK235" s="69"/>
      <c r="AEL235" s="69"/>
      <c r="AEM235" s="69"/>
      <c r="AEN235" s="69"/>
      <c r="AEO235" s="69"/>
      <c r="AEP235" s="69"/>
      <c r="AEQ235" s="69"/>
      <c r="AER235" s="69"/>
      <c r="AES235" s="69"/>
      <c r="AET235" s="69"/>
      <c r="AEU235" s="69"/>
      <c r="AEV235" s="69"/>
      <c r="AEW235" s="69"/>
      <c r="AEX235" s="69"/>
      <c r="AEY235" s="69"/>
      <c r="AEZ235" s="69"/>
      <c r="AFA235" s="69"/>
      <c r="AFB235" s="69"/>
      <c r="AFC235" s="113"/>
      <c r="AFD235" s="69"/>
      <c r="AFE235" s="69"/>
      <c r="AFF235" s="69"/>
      <c r="AFG235" s="69"/>
      <c r="AFH235" s="69"/>
      <c r="AFI235" s="69"/>
      <c r="AFJ235" s="69"/>
      <c r="AFK235" s="69"/>
      <c r="AFL235" s="69"/>
      <c r="AFM235" s="69"/>
      <c r="AIP235" s="69"/>
      <c r="AIQ235" s="69"/>
      <c r="AIR235" s="69"/>
      <c r="AIS235" s="69"/>
      <c r="AIT235" s="69"/>
      <c r="AIU235" s="69"/>
    </row>
    <row r="236" spans="3:931" ht="4.5" customHeight="1" x14ac:dyDescent="0.25">
      <c r="C236" s="69"/>
      <c r="D236" s="69"/>
      <c r="E236" s="77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/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/>
      <c r="HB236" s="69"/>
      <c r="HC236" s="69"/>
      <c r="HD236" s="69"/>
      <c r="HE236" s="69"/>
      <c r="HF236" s="69"/>
      <c r="HG236" s="69"/>
      <c r="HH236" s="69"/>
      <c r="HI236" s="69"/>
      <c r="HJ236" s="69"/>
      <c r="HK236" s="69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69"/>
      <c r="IO236" s="69"/>
      <c r="IP236" s="69"/>
      <c r="IQ236" s="69"/>
      <c r="IR236" s="69"/>
      <c r="IS236" s="69"/>
      <c r="IT236" s="69"/>
      <c r="IU236" s="69"/>
      <c r="IV236" s="69"/>
      <c r="IW236" s="69"/>
      <c r="IX236" s="69"/>
      <c r="IY236" s="69"/>
      <c r="IZ236" s="69"/>
      <c r="JA236" s="69"/>
      <c r="JB236" s="69"/>
      <c r="JC236" s="69"/>
      <c r="JD236" s="69"/>
      <c r="JE236" s="69"/>
      <c r="JF236" s="69"/>
      <c r="JG236" s="69"/>
      <c r="JH236" s="69"/>
      <c r="JI236" s="69"/>
      <c r="JJ236" s="69"/>
      <c r="JK236" s="69"/>
      <c r="JL236" s="69"/>
      <c r="JM236" s="69"/>
      <c r="JN236" s="69"/>
      <c r="JO236" s="69"/>
      <c r="JP236" s="69"/>
      <c r="JQ236" s="69"/>
      <c r="JR236" s="69"/>
      <c r="JS236" s="69"/>
      <c r="JT236" s="69"/>
      <c r="JU236" s="69"/>
      <c r="JV236" s="69"/>
      <c r="JW236" s="69"/>
      <c r="JX236" s="69"/>
      <c r="JY236" s="69"/>
      <c r="JZ236" s="69"/>
      <c r="KA236" s="69"/>
      <c r="KB236" s="69"/>
      <c r="KC236" s="69"/>
      <c r="KD236" s="69"/>
      <c r="KE236" s="69"/>
      <c r="KF236" s="69"/>
      <c r="KG236" s="69"/>
      <c r="KH236" s="69"/>
      <c r="KI236" s="69"/>
      <c r="KJ236" s="69"/>
      <c r="KK236" s="69"/>
      <c r="KL236" s="69"/>
      <c r="KM236" s="69"/>
      <c r="KN236" s="69"/>
      <c r="KO236" s="69"/>
      <c r="KP236" s="69"/>
      <c r="KQ236" s="69"/>
      <c r="KR236" s="69"/>
      <c r="KS236" s="69"/>
      <c r="KT236" s="69"/>
      <c r="KU236" s="69"/>
      <c r="KV236" s="69"/>
      <c r="KW236" s="69"/>
      <c r="KX236" s="69"/>
      <c r="KY236" s="69"/>
      <c r="KZ236" s="69"/>
      <c r="LA236" s="69"/>
      <c r="LB236" s="69"/>
      <c r="LC236" s="69"/>
      <c r="LD236" s="69"/>
      <c r="LE236" s="69"/>
      <c r="LF236" s="69"/>
      <c r="LG236" s="69"/>
      <c r="LH236" s="69"/>
      <c r="LI236" s="69"/>
      <c r="LJ236" s="69"/>
      <c r="LK236" s="69"/>
      <c r="LL236" s="69"/>
      <c r="LM236" s="69"/>
      <c r="LN236" s="69"/>
      <c r="LO236" s="69"/>
      <c r="LP236" s="69"/>
      <c r="LQ236" s="69"/>
      <c r="LR236" s="69"/>
      <c r="LS236" s="69"/>
      <c r="LT236" s="69"/>
      <c r="LU236" s="69"/>
      <c r="LV236" s="69"/>
      <c r="LW236" s="69"/>
      <c r="LX236" s="69"/>
      <c r="LY236" s="69"/>
      <c r="LZ236" s="69"/>
      <c r="MA236" s="69"/>
      <c r="MB236" s="69"/>
      <c r="MC236" s="69"/>
      <c r="MD236" s="69"/>
      <c r="ME236" s="69"/>
      <c r="MF236" s="69"/>
      <c r="MG236" s="69"/>
      <c r="MH236" s="69"/>
      <c r="MI236" s="69"/>
      <c r="MJ236" s="69"/>
      <c r="MK236" s="69"/>
      <c r="ML236" s="69"/>
      <c r="MM236" s="69"/>
      <c r="MN236" s="69"/>
      <c r="MO236" s="69"/>
      <c r="MP236" s="69"/>
      <c r="MQ236" s="69"/>
      <c r="MR236" s="69"/>
      <c r="MS236" s="69"/>
      <c r="MT236" s="69"/>
      <c r="MU236" s="69"/>
      <c r="MV236" s="69"/>
      <c r="MW236" s="69"/>
      <c r="MX236" s="69"/>
      <c r="MY236" s="69"/>
      <c r="MZ236" s="69"/>
      <c r="NA236" s="69"/>
      <c r="NB236" s="69"/>
      <c r="NC236" s="69"/>
      <c r="ND236" s="69"/>
      <c r="NE236" s="69"/>
      <c r="NF236" s="69"/>
      <c r="NG236" s="69"/>
      <c r="NH236" s="69"/>
      <c r="NI236" s="69"/>
      <c r="NJ236" s="69"/>
      <c r="NK236" s="69"/>
      <c r="NL236" s="69"/>
      <c r="NM236" s="69"/>
      <c r="NN236" s="69"/>
      <c r="NO236" s="69"/>
      <c r="NP236" s="69"/>
      <c r="NQ236" s="69"/>
      <c r="NR236" s="69"/>
      <c r="NS236" s="69"/>
      <c r="NT236" s="69"/>
      <c r="NU236" s="69"/>
      <c r="NV236" s="69"/>
      <c r="NW236" s="69"/>
      <c r="NX236" s="69"/>
      <c r="NY236" s="69"/>
      <c r="NZ236" s="69"/>
      <c r="OA236" s="69"/>
      <c r="OB236" s="69"/>
      <c r="OC236" s="69"/>
      <c r="OD236" s="69"/>
      <c r="OE236" s="69"/>
      <c r="OF236" s="69"/>
      <c r="OG236" s="69"/>
      <c r="OH236" s="69"/>
      <c r="OI236" s="69"/>
      <c r="OJ236" s="69"/>
      <c r="OK236" s="69"/>
      <c r="OL236" s="69"/>
      <c r="OM236" s="69"/>
      <c r="ON236" s="69"/>
      <c r="OO236" s="69"/>
      <c r="OP236" s="69"/>
      <c r="OQ236" s="69"/>
      <c r="OR236" s="69"/>
      <c r="OS236" s="69"/>
      <c r="OT236" s="69"/>
      <c r="OU236" s="69"/>
      <c r="OV236" s="69"/>
      <c r="OW236" s="69"/>
      <c r="OX236" s="69"/>
      <c r="OY236" s="69"/>
      <c r="OZ236" s="69"/>
      <c r="PA236" s="69"/>
      <c r="PB236" s="69"/>
      <c r="PC236" s="69"/>
      <c r="PD236" s="69"/>
      <c r="PE236" s="69"/>
      <c r="PF236" s="69"/>
      <c r="PG236" s="69"/>
      <c r="PH236" s="69"/>
      <c r="PI236" s="69"/>
      <c r="PJ236" s="69"/>
      <c r="PK236" s="69"/>
      <c r="PL236" s="69"/>
      <c r="PM236" s="69"/>
      <c r="PN236" s="69"/>
      <c r="PO236" s="69"/>
      <c r="PP236" s="69"/>
      <c r="PQ236" s="69"/>
      <c r="PR236" s="69"/>
      <c r="PS236" s="69"/>
      <c r="PT236" s="69"/>
      <c r="PU236" s="69"/>
      <c r="PV236" s="69"/>
      <c r="PW236" s="69"/>
      <c r="PX236" s="69"/>
      <c r="PY236" s="69"/>
      <c r="PZ236" s="69"/>
      <c r="QA236" s="69"/>
      <c r="QB236" s="69"/>
      <c r="QC236" s="69"/>
      <c r="QD236" s="69"/>
      <c r="QE236" s="69"/>
      <c r="QF236" s="69"/>
      <c r="QG236" s="69"/>
      <c r="QH236" s="69"/>
      <c r="QI236" s="69"/>
      <c r="QJ236" s="69"/>
      <c r="QK236" s="69"/>
      <c r="QL236" s="69"/>
      <c r="QM236" s="69"/>
      <c r="QN236" s="69"/>
      <c r="QO236" s="69"/>
      <c r="QP236" s="69"/>
      <c r="QQ236" s="69"/>
      <c r="QR236" s="69"/>
      <c r="QS236" s="69"/>
      <c r="QT236" s="69"/>
      <c r="QU236" s="69"/>
      <c r="QV236" s="69"/>
      <c r="QW236" s="69"/>
      <c r="QX236" s="69"/>
      <c r="QY236" s="69"/>
      <c r="QZ236" s="69"/>
      <c r="RA236" s="69"/>
      <c r="RB236" s="69"/>
      <c r="RC236" s="69"/>
      <c r="RD236" s="69"/>
      <c r="RE236" s="69"/>
      <c r="RF236" s="69"/>
      <c r="RG236" s="69"/>
      <c r="RH236" s="69"/>
      <c r="RI236" s="69"/>
      <c r="RJ236" s="69"/>
      <c r="RK236" s="69"/>
      <c r="RL236" s="69"/>
      <c r="RM236" s="69"/>
      <c r="RN236" s="69"/>
      <c r="RO236" s="69"/>
      <c r="RP236" s="69"/>
      <c r="RQ236" s="69"/>
      <c r="RR236" s="69"/>
      <c r="RS236" s="69"/>
      <c r="RT236" s="69"/>
      <c r="RU236" s="69"/>
      <c r="RV236" s="69"/>
      <c r="RW236" s="69"/>
      <c r="RX236" s="69"/>
      <c r="RY236" s="69"/>
      <c r="RZ236" s="69"/>
      <c r="SA236" s="69"/>
      <c r="SB236" s="69"/>
      <c r="SC236" s="69"/>
      <c r="SD236" s="69"/>
      <c r="SE236" s="69"/>
      <c r="SF236" s="69"/>
      <c r="SG236" s="69"/>
      <c r="SH236" s="69"/>
      <c r="SI236" s="69"/>
      <c r="SJ236" s="69"/>
      <c r="SK236" s="69"/>
      <c r="SL236" s="69"/>
      <c r="SM236" s="69"/>
      <c r="SN236" s="69"/>
      <c r="SO236" s="69"/>
      <c r="SP236" s="69"/>
      <c r="SQ236" s="69"/>
      <c r="SR236" s="69"/>
      <c r="SS236" s="69"/>
      <c r="ST236" s="69"/>
      <c r="SU236" s="69"/>
      <c r="SV236" s="69"/>
      <c r="SW236" s="69"/>
      <c r="SX236" s="69"/>
      <c r="SY236" s="69"/>
      <c r="SZ236" s="69"/>
      <c r="TA236" s="69"/>
      <c r="TB236" s="69"/>
      <c r="TC236" s="69"/>
      <c r="TD236" s="69"/>
      <c r="TE236" s="69"/>
      <c r="TF236" s="69"/>
      <c r="TG236" s="69"/>
      <c r="TH236" s="69"/>
      <c r="TI236" s="69"/>
      <c r="TJ236" s="69"/>
      <c r="TK236" s="69"/>
      <c r="TL236" s="69"/>
      <c r="TM236" s="69"/>
      <c r="TN236" s="69"/>
      <c r="TO236" s="69"/>
      <c r="TP236" s="69"/>
      <c r="TQ236" s="69"/>
      <c r="TR236" s="69"/>
      <c r="TS236" s="69"/>
      <c r="TT236" s="69"/>
      <c r="TU236" s="69"/>
      <c r="TV236" s="69"/>
      <c r="TW236" s="69"/>
      <c r="TX236" s="69"/>
      <c r="TY236" s="69"/>
      <c r="TZ236" s="69"/>
      <c r="UA236" s="69"/>
      <c r="UB236" s="69"/>
      <c r="UC236" s="69"/>
      <c r="UD236" s="69"/>
      <c r="UE236" s="69"/>
      <c r="UF236" s="69"/>
      <c r="UG236" s="69"/>
      <c r="UH236" s="69"/>
      <c r="UI236" s="69"/>
      <c r="UJ236" s="69"/>
      <c r="UK236" s="69"/>
      <c r="UL236" s="69"/>
      <c r="UM236" s="69"/>
      <c r="UN236" s="69"/>
      <c r="UO236" s="69"/>
      <c r="UP236" s="69"/>
      <c r="UQ236" s="69"/>
      <c r="UR236" s="69"/>
      <c r="US236" s="69"/>
      <c r="UT236" s="69"/>
      <c r="UU236" s="69"/>
      <c r="UV236" s="69"/>
      <c r="UW236" s="69"/>
      <c r="UX236" s="69"/>
      <c r="UY236" s="69"/>
      <c r="UZ236" s="69"/>
      <c r="VA236" s="69"/>
      <c r="VB236" s="69"/>
      <c r="VC236" s="69"/>
      <c r="VD236" s="69"/>
      <c r="VE236" s="69"/>
      <c r="VF236" s="69"/>
      <c r="VG236" s="69"/>
      <c r="VH236" s="69"/>
      <c r="VI236" s="69"/>
      <c r="VJ236" s="69"/>
      <c r="VK236" s="69"/>
      <c r="VL236" s="69"/>
      <c r="VM236" s="69"/>
      <c r="VN236" s="69"/>
      <c r="VO236" s="69"/>
      <c r="VP236" s="69"/>
      <c r="VQ236" s="69"/>
      <c r="VR236" s="69"/>
      <c r="VS236" s="69"/>
      <c r="VT236" s="69"/>
      <c r="VU236" s="69"/>
      <c r="VV236" s="69"/>
      <c r="VW236" s="69"/>
      <c r="VX236" s="69"/>
      <c r="VY236" s="69"/>
      <c r="VZ236" s="69"/>
      <c r="WA236" s="69"/>
      <c r="WB236" s="69"/>
      <c r="WC236" s="69"/>
      <c r="WD236" s="69"/>
      <c r="WE236" s="69"/>
      <c r="WF236" s="69"/>
      <c r="WG236" s="69"/>
      <c r="WH236" s="69"/>
      <c r="WI236" s="69"/>
      <c r="WJ236" s="69"/>
      <c r="WK236" s="69"/>
      <c r="WL236" s="69"/>
      <c r="WM236" s="69"/>
      <c r="WN236" s="69"/>
      <c r="WO236" s="69"/>
      <c r="WP236" s="69"/>
      <c r="WQ236" s="69"/>
      <c r="WR236" s="69"/>
      <c r="WS236" s="69"/>
      <c r="WT236" s="69"/>
      <c r="WU236" s="69"/>
      <c r="WV236" s="69"/>
      <c r="WW236" s="69"/>
      <c r="WX236" s="69"/>
      <c r="WY236" s="69"/>
      <c r="WZ236" s="69"/>
      <c r="XA236" s="69"/>
      <c r="XB236" s="69"/>
      <c r="XC236" s="69"/>
      <c r="XD236" s="69"/>
      <c r="XE236" s="69"/>
      <c r="XF236" s="69"/>
      <c r="XG236" s="69"/>
      <c r="XH236" s="69"/>
      <c r="XI236" s="69"/>
      <c r="XJ236" s="69"/>
      <c r="XK236" s="69"/>
      <c r="XL236" s="69"/>
      <c r="XM236" s="69"/>
      <c r="XN236" s="69"/>
      <c r="XO236" s="69"/>
      <c r="XP236" s="69"/>
      <c r="XQ236" s="69"/>
      <c r="XR236" s="69"/>
      <c r="XS236" s="69"/>
      <c r="XT236" s="69"/>
      <c r="XU236" s="69"/>
      <c r="XV236" s="69"/>
      <c r="XW236" s="69"/>
      <c r="XX236" s="69"/>
      <c r="XY236" s="69"/>
      <c r="XZ236" s="69"/>
      <c r="YA236" s="69"/>
      <c r="YB236" s="69"/>
      <c r="YC236" s="69"/>
      <c r="YD236" s="69"/>
      <c r="YE236" s="69"/>
      <c r="YF236" s="69"/>
      <c r="YG236" s="69"/>
      <c r="YH236" s="69"/>
      <c r="YI236" s="69"/>
      <c r="YJ236" s="69"/>
      <c r="YK236" s="69"/>
      <c r="YL236" s="69"/>
      <c r="YM236" s="69"/>
      <c r="YN236" s="69"/>
      <c r="YO236" s="69"/>
      <c r="YP236" s="69"/>
      <c r="YQ236" s="69"/>
      <c r="YR236" s="69"/>
      <c r="YS236" s="69"/>
      <c r="YT236" s="69"/>
      <c r="YU236" s="69"/>
      <c r="YV236" s="69"/>
      <c r="YW236" s="69"/>
      <c r="YX236" s="69"/>
      <c r="YY236" s="69"/>
      <c r="YZ236" s="69"/>
      <c r="ZA236" s="69"/>
      <c r="ZB236" s="69"/>
      <c r="ZC236" s="69"/>
      <c r="ZD236" s="69"/>
      <c r="ZE236" s="69"/>
      <c r="ZF236" s="69"/>
      <c r="ZG236" s="69"/>
      <c r="ZH236" s="69"/>
      <c r="ZI236" s="69"/>
      <c r="ZJ236" s="69"/>
      <c r="ZK236" s="69"/>
      <c r="ZL236" s="69"/>
      <c r="ZM236" s="69"/>
      <c r="ZN236" s="69"/>
      <c r="ZO236" s="69"/>
      <c r="ZP236" s="69"/>
      <c r="ZQ236" s="69"/>
      <c r="ZR236" s="69"/>
      <c r="ZS236" s="69"/>
      <c r="ZT236" s="69"/>
      <c r="ZU236" s="69"/>
      <c r="ZV236" s="69"/>
      <c r="ZW236" s="69"/>
      <c r="ZX236" s="69"/>
      <c r="ZY236" s="69"/>
      <c r="ZZ236" s="69"/>
      <c r="AAA236" s="69"/>
      <c r="AAB236" s="69"/>
      <c r="AAC236" s="69"/>
      <c r="AAD236" s="69"/>
      <c r="AAE236" s="69"/>
      <c r="AAF236" s="69"/>
      <c r="AAG236" s="69"/>
      <c r="AAH236" s="69"/>
      <c r="AAI236" s="69"/>
      <c r="AAJ236" s="69"/>
      <c r="AAK236" s="69"/>
      <c r="AAL236" s="69"/>
      <c r="AAM236" s="69"/>
      <c r="AAN236" s="69"/>
      <c r="AAO236" s="69"/>
      <c r="AAP236" s="69"/>
      <c r="AAQ236" s="69"/>
      <c r="AAR236" s="69"/>
      <c r="AAS236" s="69"/>
      <c r="AAT236" s="69"/>
      <c r="AAU236" s="69"/>
      <c r="AAV236" s="69"/>
      <c r="AAW236" s="69"/>
      <c r="AAX236" s="69"/>
      <c r="AAY236" s="69"/>
      <c r="AAZ236" s="69"/>
      <c r="ABA236" s="69"/>
      <c r="ABB236" s="69"/>
      <c r="ABC236" s="69"/>
      <c r="ABD236" s="69"/>
      <c r="ABE236" s="69"/>
      <c r="ABF236" s="69"/>
      <c r="ABG236" s="69"/>
      <c r="ABH236" s="69"/>
      <c r="ABI236" s="69"/>
      <c r="ABJ236" s="69"/>
      <c r="ABK236" s="69"/>
      <c r="ABL236" s="69"/>
      <c r="ABM236" s="69"/>
      <c r="ABN236" s="69"/>
      <c r="ABO236" s="69"/>
      <c r="ABP236" s="69"/>
      <c r="ABQ236" s="69"/>
      <c r="ABR236" s="69"/>
      <c r="ABS236" s="69"/>
      <c r="ABT236" s="69"/>
      <c r="ABU236" s="69"/>
      <c r="ABV236" s="69"/>
      <c r="ABW236" s="69"/>
      <c r="ABX236" s="69"/>
      <c r="ABY236" s="69"/>
      <c r="ABZ236" s="69"/>
      <c r="ACA236" s="69"/>
      <c r="ACB236" s="69"/>
      <c r="ACC236" s="69"/>
      <c r="ACD236" s="69"/>
      <c r="ACE236" s="69"/>
      <c r="ACF236" s="69"/>
      <c r="ACG236" s="69"/>
      <c r="ACH236" s="69"/>
      <c r="ACI236" s="69"/>
      <c r="ACJ236" s="69"/>
      <c r="ACK236" s="69"/>
      <c r="ACL236" s="69"/>
      <c r="ACM236" s="69"/>
      <c r="ACN236" s="69"/>
      <c r="ACO236" s="69"/>
      <c r="ACP236" s="69"/>
      <c r="ACQ236" s="69"/>
      <c r="ACR236" s="69"/>
      <c r="ACS236" s="69"/>
      <c r="ACT236" s="69"/>
      <c r="ACU236" s="69"/>
      <c r="ACV236" s="69"/>
      <c r="ACW236" s="69"/>
      <c r="ACX236" s="69"/>
      <c r="ACY236" s="69"/>
      <c r="ACZ236" s="69"/>
      <c r="ADA236" s="69"/>
      <c r="ADB236" s="69"/>
      <c r="ADC236" s="69"/>
      <c r="ADD236" s="69"/>
      <c r="ADE236" s="69"/>
      <c r="ADF236" s="69"/>
      <c r="ADG236" s="69"/>
      <c r="ADH236" s="69"/>
      <c r="ADI236" s="69"/>
      <c r="ADJ236" s="69"/>
      <c r="ADK236" s="69"/>
      <c r="ADL236" s="69"/>
      <c r="ADM236" s="69"/>
      <c r="ADN236" s="69"/>
      <c r="ADO236" s="69"/>
      <c r="ADP236" s="69"/>
      <c r="ADQ236" s="69"/>
      <c r="ADR236" s="69"/>
      <c r="ADS236" s="69"/>
      <c r="ADT236" s="69"/>
      <c r="ADU236" s="69"/>
      <c r="ADV236" s="69"/>
      <c r="ADW236" s="69"/>
      <c r="ADX236" s="69"/>
      <c r="ADY236" s="69"/>
      <c r="ADZ236" s="77"/>
      <c r="AEA236" s="69"/>
      <c r="AEB236" s="69"/>
      <c r="AEC236" s="69"/>
      <c r="AED236" s="69"/>
      <c r="AEE236" s="111">
        <f t="shared" si="84"/>
        <v>231</v>
      </c>
      <c r="AEF236" s="109"/>
      <c r="AEG236" s="69"/>
      <c r="AEH236" s="69"/>
      <c r="AEI236" s="69"/>
      <c r="AEJ236" s="69"/>
      <c r="AEK236" s="69"/>
      <c r="AEL236" s="69"/>
      <c r="AEM236" s="69"/>
      <c r="AEN236" s="69"/>
      <c r="AEO236" s="69"/>
      <c r="AEP236" s="69"/>
      <c r="AEQ236" s="69"/>
      <c r="AER236" s="69"/>
      <c r="AES236" s="69"/>
      <c r="AET236" s="69"/>
      <c r="AEU236" s="69"/>
      <c r="AEV236" s="69"/>
      <c r="AEW236" s="69"/>
      <c r="AEX236" s="69"/>
      <c r="AEY236" s="69"/>
      <c r="AEZ236" s="69"/>
      <c r="AFA236" s="69"/>
      <c r="AFB236" s="69"/>
      <c r="AFC236" s="113"/>
      <c r="AFD236" s="69"/>
      <c r="AFE236" s="69"/>
      <c r="AFF236" s="69"/>
      <c r="AFG236" s="69"/>
      <c r="AFH236" s="69"/>
      <c r="AFI236" s="69"/>
      <c r="AFJ236" s="69"/>
      <c r="AFK236" s="69"/>
      <c r="AFL236" s="69"/>
      <c r="AFM236" s="69"/>
      <c r="AIP236" s="69"/>
      <c r="AIQ236" s="69"/>
      <c r="AIR236" s="69"/>
      <c r="AIS236" s="69"/>
      <c r="AIT236" s="69"/>
      <c r="AIU236" s="69"/>
    </row>
    <row r="237" spans="3:931" ht="4.5" customHeight="1" x14ac:dyDescent="0.25">
      <c r="C237" s="69"/>
      <c r="D237" s="69"/>
      <c r="E237" s="77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69"/>
      <c r="FF237" s="69"/>
      <c r="FG237" s="69"/>
      <c r="FH237" s="69"/>
      <c r="FI237" s="69"/>
      <c r="FJ237" s="69"/>
      <c r="FK237" s="69"/>
      <c r="FL237" s="69"/>
      <c r="FM237" s="69"/>
      <c r="FN237" s="69"/>
      <c r="FO237" s="69"/>
      <c r="FP237" s="69"/>
      <c r="FQ237" s="69"/>
      <c r="FR237" s="69"/>
      <c r="FS237" s="69"/>
      <c r="FT237" s="69"/>
      <c r="FU237" s="69"/>
      <c r="FV237" s="69"/>
      <c r="FW237" s="69"/>
      <c r="FX237" s="69"/>
      <c r="FY237" s="69"/>
      <c r="FZ237" s="69"/>
      <c r="GA237" s="69"/>
      <c r="GB237" s="69"/>
      <c r="GC237" s="69"/>
      <c r="GD237" s="69"/>
      <c r="GE237" s="69"/>
      <c r="GF237" s="69"/>
      <c r="GG237" s="69"/>
      <c r="GH237" s="69"/>
      <c r="GI237" s="69"/>
      <c r="GJ237" s="69"/>
      <c r="GK237" s="69"/>
      <c r="GL237" s="69"/>
      <c r="GM237" s="69"/>
      <c r="GN237" s="69"/>
      <c r="GO237" s="69"/>
      <c r="GP237" s="69"/>
      <c r="GQ237" s="69"/>
      <c r="GR237" s="69"/>
      <c r="GS237" s="69"/>
      <c r="GT237" s="69"/>
      <c r="GU237" s="69"/>
      <c r="GV237" s="69"/>
      <c r="GW237" s="69"/>
      <c r="GX237" s="69"/>
      <c r="GY237" s="69"/>
      <c r="GZ237" s="69"/>
      <c r="HA237" s="69"/>
      <c r="HB237" s="69"/>
      <c r="HC237" s="69"/>
      <c r="HD237" s="69"/>
      <c r="HE237" s="69"/>
      <c r="HF237" s="69"/>
      <c r="HG237" s="69"/>
      <c r="HH237" s="69"/>
      <c r="HI237" s="69"/>
      <c r="HJ237" s="69"/>
      <c r="HK237" s="69"/>
      <c r="HL237" s="69"/>
      <c r="HM237" s="69"/>
      <c r="HN237" s="69"/>
      <c r="HO237" s="69"/>
      <c r="HP237" s="69"/>
      <c r="HQ237" s="69"/>
      <c r="HR237" s="69"/>
      <c r="HS237" s="69"/>
      <c r="HT237" s="69"/>
      <c r="HU237" s="69"/>
      <c r="HV237" s="69"/>
      <c r="HW237" s="69"/>
      <c r="HX237" s="69"/>
      <c r="HY237" s="69"/>
      <c r="HZ237" s="69"/>
      <c r="IA237" s="69"/>
      <c r="IB237" s="69"/>
      <c r="IC237" s="69"/>
      <c r="ID237" s="69"/>
      <c r="IE237" s="69"/>
      <c r="IF237" s="69"/>
      <c r="IG237" s="69"/>
      <c r="IH237" s="69"/>
      <c r="II237" s="69"/>
      <c r="IJ237" s="69"/>
      <c r="IK237" s="69"/>
      <c r="IL237" s="69"/>
      <c r="IM237" s="69"/>
      <c r="IN237" s="69"/>
      <c r="IO237" s="69"/>
      <c r="IP237" s="69"/>
      <c r="IQ237" s="69"/>
      <c r="IR237" s="69"/>
      <c r="IS237" s="69"/>
      <c r="IT237" s="69"/>
      <c r="IU237" s="69"/>
      <c r="IV237" s="69"/>
      <c r="IW237" s="69"/>
      <c r="IX237" s="69"/>
      <c r="IY237" s="69"/>
      <c r="IZ237" s="69"/>
      <c r="JA237" s="69"/>
      <c r="JB237" s="69"/>
      <c r="JC237" s="69"/>
      <c r="JD237" s="69"/>
      <c r="JE237" s="69"/>
      <c r="JF237" s="69"/>
      <c r="JG237" s="69"/>
      <c r="JH237" s="69"/>
      <c r="JI237" s="69"/>
      <c r="JJ237" s="69"/>
      <c r="JK237" s="69"/>
      <c r="JL237" s="69"/>
      <c r="JM237" s="69"/>
      <c r="JN237" s="69"/>
      <c r="JO237" s="69"/>
      <c r="JP237" s="69"/>
      <c r="JQ237" s="69"/>
      <c r="JR237" s="69"/>
      <c r="JS237" s="69"/>
      <c r="JT237" s="69"/>
      <c r="JU237" s="69"/>
      <c r="JV237" s="69"/>
      <c r="JW237" s="69"/>
      <c r="JX237" s="69"/>
      <c r="JY237" s="69"/>
      <c r="JZ237" s="69"/>
      <c r="KA237" s="69"/>
      <c r="KB237" s="69"/>
      <c r="KC237" s="69"/>
      <c r="KD237" s="69"/>
      <c r="KE237" s="69"/>
      <c r="KF237" s="69"/>
      <c r="KG237" s="69"/>
      <c r="KH237" s="69"/>
      <c r="KI237" s="69"/>
      <c r="KJ237" s="69"/>
      <c r="KK237" s="69"/>
      <c r="KL237" s="69"/>
      <c r="KM237" s="69"/>
      <c r="KN237" s="69"/>
      <c r="KO237" s="69"/>
      <c r="KP237" s="69"/>
      <c r="KQ237" s="69"/>
      <c r="KR237" s="69"/>
      <c r="KS237" s="69"/>
      <c r="KT237" s="69"/>
      <c r="KU237" s="69"/>
      <c r="KV237" s="69"/>
      <c r="KW237" s="69"/>
      <c r="KX237" s="69"/>
      <c r="KY237" s="69"/>
      <c r="KZ237" s="69"/>
      <c r="LA237" s="69"/>
      <c r="LB237" s="69"/>
      <c r="LC237" s="69"/>
      <c r="LD237" s="69"/>
      <c r="LE237" s="69"/>
      <c r="LF237" s="69"/>
      <c r="LG237" s="69"/>
      <c r="LH237" s="69"/>
      <c r="LI237" s="69"/>
      <c r="LJ237" s="69"/>
      <c r="LK237" s="69"/>
      <c r="LL237" s="69"/>
      <c r="LM237" s="69"/>
      <c r="LN237" s="69"/>
      <c r="LO237" s="69"/>
      <c r="LP237" s="69"/>
      <c r="LQ237" s="69"/>
      <c r="LR237" s="69"/>
      <c r="LS237" s="69"/>
      <c r="LT237" s="69"/>
      <c r="LU237" s="69"/>
      <c r="LV237" s="69"/>
      <c r="LW237" s="69"/>
      <c r="LX237" s="69"/>
      <c r="LY237" s="69"/>
      <c r="LZ237" s="69"/>
      <c r="MA237" s="69"/>
      <c r="MB237" s="69"/>
      <c r="MC237" s="69"/>
      <c r="MD237" s="69"/>
      <c r="ME237" s="69"/>
      <c r="MF237" s="69"/>
      <c r="MG237" s="69"/>
      <c r="MH237" s="69"/>
      <c r="MI237" s="69"/>
      <c r="MJ237" s="69"/>
      <c r="MK237" s="69"/>
      <c r="ML237" s="69"/>
      <c r="MM237" s="69"/>
      <c r="MN237" s="69"/>
      <c r="MO237" s="69"/>
      <c r="MP237" s="69"/>
      <c r="MQ237" s="69"/>
      <c r="MR237" s="69"/>
      <c r="MS237" s="69"/>
      <c r="MT237" s="69"/>
      <c r="MU237" s="69"/>
      <c r="MV237" s="69"/>
      <c r="MW237" s="69"/>
      <c r="MX237" s="69"/>
      <c r="MY237" s="69"/>
      <c r="MZ237" s="69"/>
      <c r="NA237" s="69"/>
      <c r="NB237" s="69"/>
      <c r="NC237" s="69"/>
      <c r="ND237" s="69"/>
      <c r="NE237" s="69"/>
      <c r="NF237" s="69"/>
      <c r="NG237" s="69"/>
      <c r="NH237" s="69"/>
      <c r="NI237" s="69"/>
      <c r="NJ237" s="69"/>
      <c r="NK237" s="69"/>
      <c r="NL237" s="69"/>
      <c r="NM237" s="69"/>
      <c r="NN237" s="69"/>
      <c r="NO237" s="69"/>
      <c r="NP237" s="69"/>
      <c r="NQ237" s="69"/>
      <c r="NR237" s="69"/>
      <c r="NS237" s="69"/>
      <c r="NT237" s="69"/>
      <c r="NU237" s="69"/>
      <c r="NV237" s="69"/>
      <c r="NW237" s="69"/>
      <c r="NX237" s="69"/>
      <c r="NY237" s="69"/>
      <c r="NZ237" s="69"/>
      <c r="OA237" s="69"/>
      <c r="OB237" s="69"/>
      <c r="OC237" s="69"/>
      <c r="OD237" s="69"/>
      <c r="OE237" s="69"/>
      <c r="OF237" s="69"/>
      <c r="OG237" s="69"/>
      <c r="OH237" s="69"/>
      <c r="OI237" s="69"/>
      <c r="OJ237" s="69"/>
      <c r="OK237" s="69"/>
      <c r="OL237" s="69"/>
      <c r="OM237" s="69"/>
      <c r="ON237" s="69"/>
      <c r="OO237" s="69"/>
      <c r="OP237" s="69"/>
      <c r="OQ237" s="69"/>
      <c r="OR237" s="69"/>
      <c r="OS237" s="69"/>
      <c r="OT237" s="69"/>
      <c r="OU237" s="69"/>
      <c r="OV237" s="69"/>
      <c r="OW237" s="69"/>
      <c r="OX237" s="69"/>
      <c r="OY237" s="69"/>
      <c r="OZ237" s="69"/>
      <c r="PA237" s="69"/>
      <c r="PB237" s="69"/>
      <c r="PC237" s="69"/>
      <c r="PD237" s="69"/>
      <c r="PE237" s="69"/>
      <c r="PF237" s="69"/>
      <c r="PG237" s="69"/>
      <c r="PH237" s="69"/>
      <c r="PI237" s="69"/>
      <c r="PJ237" s="69"/>
      <c r="PK237" s="69"/>
      <c r="PL237" s="69"/>
      <c r="PM237" s="69"/>
      <c r="PN237" s="69"/>
      <c r="PO237" s="69"/>
      <c r="PP237" s="69"/>
      <c r="PQ237" s="69"/>
      <c r="PR237" s="69"/>
      <c r="PS237" s="69"/>
      <c r="PT237" s="69"/>
      <c r="PU237" s="69"/>
      <c r="PV237" s="69"/>
      <c r="PW237" s="69"/>
      <c r="PX237" s="69"/>
      <c r="PY237" s="69"/>
      <c r="PZ237" s="69"/>
      <c r="QA237" s="69"/>
      <c r="QB237" s="69"/>
      <c r="QC237" s="69"/>
      <c r="QD237" s="69"/>
      <c r="QE237" s="69"/>
      <c r="QF237" s="69"/>
      <c r="QG237" s="69"/>
      <c r="QH237" s="69"/>
      <c r="QI237" s="69"/>
      <c r="QJ237" s="69"/>
      <c r="QK237" s="69"/>
      <c r="QL237" s="69"/>
      <c r="QM237" s="69"/>
      <c r="QN237" s="69"/>
      <c r="QO237" s="69"/>
      <c r="QP237" s="69"/>
      <c r="QQ237" s="69"/>
      <c r="QR237" s="69"/>
      <c r="QS237" s="69"/>
      <c r="QT237" s="69"/>
      <c r="QU237" s="69"/>
      <c r="QV237" s="69"/>
      <c r="QW237" s="69"/>
      <c r="QX237" s="69"/>
      <c r="QY237" s="69"/>
      <c r="QZ237" s="69"/>
      <c r="RA237" s="69"/>
      <c r="RB237" s="69"/>
      <c r="RC237" s="69"/>
      <c r="RD237" s="69"/>
      <c r="RE237" s="69"/>
      <c r="RF237" s="69"/>
      <c r="RG237" s="69"/>
      <c r="RH237" s="69"/>
      <c r="RI237" s="69"/>
      <c r="RJ237" s="69"/>
      <c r="RK237" s="69"/>
      <c r="RL237" s="69"/>
      <c r="RM237" s="69"/>
      <c r="RN237" s="69"/>
      <c r="RO237" s="69"/>
      <c r="RP237" s="69"/>
      <c r="RQ237" s="69"/>
      <c r="RR237" s="69"/>
      <c r="RS237" s="69"/>
      <c r="RT237" s="69"/>
      <c r="RU237" s="69"/>
      <c r="RV237" s="69"/>
      <c r="RW237" s="69"/>
      <c r="RX237" s="69"/>
      <c r="RY237" s="69"/>
      <c r="RZ237" s="69"/>
      <c r="SA237" s="69"/>
      <c r="SB237" s="69"/>
      <c r="SC237" s="69"/>
      <c r="SD237" s="69"/>
      <c r="SE237" s="69"/>
      <c r="SF237" s="69"/>
      <c r="SG237" s="69"/>
      <c r="SH237" s="69"/>
      <c r="SI237" s="69"/>
      <c r="SJ237" s="69"/>
      <c r="SK237" s="69"/>
      <c r="SL237" s="69"/>
      <c r="SM237" s="69"/>
      <c r="SN237" s="69"/>
      <c r="SO237" s="69"/>
      <c r="SP237" s="69"/>
      <c r="SQ237" s="69"/>
      <c r="SR237" s="69"/>
      <c r="SS237" s="69"/>
      <c r="ST237" s="69"/>
      <c r="SU237" s="69"/>
      <c r="SV237" s="69"/>
      <c r="SW237" s="69"/>
      <c r="SX237" s="69"/>
      <c r="SY237" s="69"/>
      <c r="SZ237" s="69"/>
      <c r="TA237" s="69"/>
      <c r="TB237" s="69"/>
      <c r="TC237" s="69"/>
      <c r="TD237" s="69"/>
      <c r="TE237" s="69"/>
      <c r="TF237" s="69"/>
      <c r="TG237" s="69"/>
      <c r="TH237" s="69"/>
      <c r="TI237" s="69"/>
      <c r="TJ237" s="69"/>
      <c r="TK237" s="69"/>
      <c r="TL237" s="69"/>
      <c r="TM237" s="69"/>
      <c r="TN237" s="69"/>
      <c r="TO237" s="69"/>
      <c r="TP237" s="69"/>
      <c r="TQ237" s="69"/>
      <c r="TR237" s="69"/>
      <c r="TS237" s="69"/>
      <c r="TT237" s="69"/>
      <c r="TU237" s="69"/>
      <c r="TV237" s="69"/>
      <c r="TW237" s="69"/>
      <c r="TX237" s="69"/>
      <c r="TY237" s="69"/>
      <c r="TZ237" s="69"/>
      <c r="UA237" s="69"/>
      <c r="UB237" s="69"/>
      <c r="UC237" s="69"/>
      <c r="UD237" s="69"/>
      <c r="UE237" s="69"/>
      <c r="UF237" s="69"/>
      <c r="UG237" s="69"/>
      <c r="UH237" s="69"/>
      <c r="UI237" s="69"/>
      <c r="UJ237" s="69"/>
      <c r="UK237" s="69"/>
      <c r="UL237" s="69"/>
      <c r="UM237" s="69"/>
      <c r="UN237" s="69"/>
      <c r="UO237" s="69"/>
      <c r="UP237" s="69"/>
      <c r="UQ237" s="69"/>
      <c r="UR237" s="69"/>
      <c r="US237" s="69"/>
      <c r="UT237" s="69"/>
      <c r="UU237" s="69"/>
      <c r="UV237" s="69"/>
      <c r="UW237" s="69"/>
      <c r="UX237" s="69"/>
      <c r="UY237" s="69"/>
      <c r="UZ237" s="69"/>
      <c r="VA237" s="69"/>
      <c r="VB237" s="69"/>
      <c r="VC237" s="69"/>
      <c r="VD237" s="69"/>
      <c r="VE237" s="69"/>
      <c r="VF237" s="69"/>
      <c r="VG237" s="69"/>
      <c r="VH237" s="69"/>
      <c r="VI237" s="69"/>
      <c r="VJ237" s="69"/>
      <c r="VK237" s="69"/>
      <c r="VL237" s="69"/>
      <c r="VM237" s="69"/>
      <c r="VN237" s="69"/>
      <c r="VO237" s="69"/>
      <c r="VP237" s="69"/>
      <c r="VQ237" s="69"/>
      <c r="VR237" s="69"/>
      <c r="VS237" s="69"/>
      <c r="VT237" s="69"/>
      <c r="VU237" s="69"/>
      <c r="VV237" s="69"/>
      <c r="VW237" s="69"/>
      <c r="VX237" s="69"/>
      <c r="VY237" s="69"/>
      <c r="VZ237" s="69"/>
      <c r="WA237" s="69"/>
      <c r="WB237" s="69"/>
      <c r="WC237" s="69"/>
      <c r="WD237" s="69"/>
      <c r="WE237" s="69"/>
      <c r="WF237" s="69"/>
      <c r="WG237" s="69"/>
      <c r="WH237" s="69"/>
      <c r="WI237" s="69"/>
      <c r="WJ237" s="69"/>
      <c r="WK237" s="69"/>
      <c r="WL237" s="69"/>
      <c r="WM237" s="69"/>
      <c r="WN237" s="69"/>
      <c r="WO237" s="69"/>
      <c r="WP237" s="69"/>
      <c r="WQ237" s="69"/>
      <c r="WR237" s="69"/>
      <c r="WS237" s="69"/>
      <c r="WT237" s="69"/>
      <c r="WU237" s="69"/>
      <c r="WV237" s="69"/>
      <c r="WW237" s="69"/>
      <c r="WX237" s="69"/>
      <c r="WY237" s="69"/>
      <c r="WZ237" s="69"/>
      <c r="XA237" s="69"/>
      <c r="XB237" s="69"/>
      <c r="XC237" s="69"/>
      <c r="XD237" s="69"/>
      <c r="XE237" s="69"/>
      <c r="XF237" s="69"/>
      <c r="XG237" s="69"/>
      <c r="XH237" s="69"/>
      <c r="XI237" s="69"/>
      <c r="XJ237" s="69"/>
      <c r="XK237" s="69"/>
      <c r="XL237" s="69"/>
      <c r="XM237" s="69"/>
      <c r="XN237" s="69"/>
      <c r="XO237" s="69"/>
      <c r="XP237" s="69"/>
      <c r="XQ237" s="69"/>
      <c r="XR237" s="69"/>
      <c r="XS237" s="69"/>
      <c r="XT237" s="69"/>
      <c r="XU237" s="69"/>
      <c r="XV237" s="69"/>
      <c r="XW237" s="69"/>
      <c r="XX237" s="69"/>
      <c r="XY237" s="69"/>
      <c r="XZ237" s="69"/>
      <c r="YA237" s="69"/>
      <c r="YB237" s="69"/>
      <c r="YC237" s="69"/>
      <c r="YD237" s="69"/>
      <c r="YE237" s="69"/>
      <c r="YF237" s="69"/>
      <c r="YG237" s="69"/>
      <c r="YH237" s="69"/>
      <c r="YI237" s="69"/>
      <c r="YJ237" s="69"/>
      <c r="YK237" s="69"/>
      <c r="YL237" s="69"/>
      <c r="YM237" s="69"/>
      <c r="YN237" s="69"/>
      <c r="YO237" s="69"/>
      <c r="YP237" s="69"/>
      <c r="YQ237" s="69"/>
      <c r="YR237" s="69"/>
      <c r="YS237" s="69"/>
      <c r="YT237" s="69"/>
      <c r="YU237" s="69"/>
      <c r="YV237" s="69"/>
      <c r="YW237" s="69"/>
      <c r="YX237" s="69"/>
      <c r="YY237" s="69"/>
      <c r="YZ237" s="69"/>
      <c r="ZA237" s="69"/>
      <c r="ZB237" s="69"/>
      <c r="ZC237" s="69"/>
      <c r="ZD237" s="69"/>
      <c r="ZE237" s="69"/>
      <c r="ZF237" s="69"/>
      <c r="ZG237" s="69"/>
      <c r="ZH237" s="69"/>
      <c r="ZI237" s="69"/>
      <c r="ZJ237" s="69"/>
      <c r="ZK237" s="69"/>
      <c r="ZL237" s="69"/>
      <c r="ZM237" s="69"/>
      <c r="ZN237" s="69"/>
      <c r="ZO237" s="69"/>
      <c r="ZP237" s="69"/>
      <c r="ZQ237" s="69"/>
      <c r="ZR237" s="69"/>
      <c r="ZS237" s="69"/>
      <c r="ZT237" s="69"/>
      <c r="ZU237" s="69"/>
      <c r="ZV237" s="69"/>
      <c r="ZW237" s="69"/>
      <c r="ZX237" s="69"/>
      <c r="ZY237" s="69"/>
      <c r="ZZ237" s="69"/>
      <c r="AAA237" s="69"/>
      <c r="AAB237" s="69"/>
      <c r="AAC237" s="69"/>
      <c r="AAD237" s="69"/>
      <c r="AAE237" s="69"/>
      <c r="AAF237" s="69"/>
      <c r="AAG237" s="69"/>
      <c r="AAH237" s="69"/>
      <c r="AAI237" s="69"/>
      <c r="AAJ237" s="69"/>
      <c r="AAK237" s="69"/>
      <c r="AAL237" s="69"/>
      <c r="AAM237" s="69"/>
      <c r="AAN237" s="69"/>
      <c r="AAO237" s="69"/>
      <c r="AAP237" s="69"/>
      <c r="AAQ237" s="69"/>
      <c r="AAR237" s="69"/>
      <c r="AAS237" s="69"/>
      <c r="AAT237" s="69"/>
      <c r="AAU237" s="69"/>
      <c r="AAV237" s="69"/>
      <c r="AAW237" s="69"/>
      <c r="AAX237" s="69"/>
      <c r="AAY237" s="69"/>
      <c r="AAZ237" s="69"/>
      <c r="ABA237" s="69"/>
      <c r="ABB237" s="69"/>
      <c r="ABC237" s="69"/>
      <c r="ABD237" s="69"/>
      <c r="ABE237" s="69"/>
      <c r="ABF237" s="69"/>
      <c r="ABG237" s="69"/>
      <c r="ABH237" s="69"/>
      <c r="ABI237" s="69"/>
      <c r="ABJ237" s="69"/>
      <c r="ABK237" s="69"/>
      <c r="ABL237" s="69"/>
      <c r="ABM237" s="69"/>
      <c r="ABN237" s="69"/>
      <c r="ABO237" s="69"/>
      <c r="ABP237" s="69"/>
      <c r="ABQ237" s="69"/>
      <c r="ABR237" s="69"/>
      <c r="ABS237" s="69"/>
      <c r="ABT237" s="69"/>
      <c r="ABU237" s="69"/>
      <c r="ABV237" s="69"/>
      <c r="ABW237" s="69"/>
      <c r="ABX237" s="69"/>
      <c r="ABY237" s="69"/>
      <c r="ABZ237" s="69"/>
      <c r="ACA237" s="69"/>
      <c r="ACB237" s="69"/>
      <c r="ACC237" s="69"/>
      <c r="ACD237" s="69"/>
      <c r="ACE237" s="69"/>
      <c r="ACF237" s="69"/>
      <c r="ACG237" s="69"/>
      <c r="ACH237" s="69"/>
      <c r="ACI237" s="69"/>
      <c r="ACJ237" s="69"/>
      <c r="ACK237" s="69"/>
      <c r="ACL237" s="69"/>
      <c r="ACM237" s="69"/>
      <c r="ACN237" s="69"/>
      <c r="ACO237" s="69"/>
      <c r="ACP237" s="69"/>
      <c r="ACQ237" s="69"/>
      <c r="ACR237" s="69"/>
      <c r="ACS237" s="69"/>
      <c r="ACT237" s="69"/>
      <c r="ACU237" s="69"/>
      <c r="ACV237" s="69"/>
      <c r="ACW237" s="69"/>
      <c r="ACX237" s="69"/>
      <c r="ACY237" s="69"/>
      <c r="ACZ237" s="69"/>
      <c r="ADA237" s="69"/>
      <c r="ADB237" s="69"/>
      <c r="ADC237" s="69"/>
      <c r="ADD237" s="69"/>
      <c r="ADE237" s="69"/>
      <c r="ADF237" s="69"/>
      <c r="ADG237" s="69"/>
      <c r="ADH237" s="69"/>
      <c r="ADI237" s="69"/>
      <c r="ADJ237" s="69"/>
      <c r="ADK237" s="69"/>
      <c r="ADL237" s="69"/>
      <c r="ADM237" s="69"/>
      <c r="ADN237" s="69"/>
      <c r="ADO237" s="69"/>
      <c r="ADP237" s="69"/>
      <c r="ADQ237" s="69"/>
      <c r="ADR237" s="69"/>
      <c r="ADS237" s="69"/>
      <c r="ADT237" s="69"/>
      <c r="ADU237" s="69"/>
      <c r="ADV237" s="69"/>
      <c r="ADW237" s="69"/>
      <c r="ADX237" s="69"/>
      <c r="ADY237" s="69"/>
      <c r="ADZ237" s="77"/>
      <c r="AEA237" s="69"/>
      <c r="AEB237" s="69"/>
      <c r="AEC237" s="69"/>
      <c r="AED237" s="69"/>
      <c r="AEE237" s="111">
        <f t="shared" si="84"/>
        <v>232</v>
      </c>
      <c r="AEF237" s="109"/>
      <c r="AEG237" s="69"/>
      <c r="AEH237" s="69"/>
      <c r="AEI237" s="69"/>
      <c r="AEJ237" s="69"/>
      <c r="AEK237" s="69"/>
      <c r="AEL237" s="69"/>
      <c r="AEM237" s="69"/>
      <c r="AEN237" s="69"/>
      <c r="AEO237" s="69"/>
      <c r="AEP237" s="69"/>
      <c r="AEQ237" s="69"/>
      <c r="AER237" s="69"/>
      <c r="AES237" s="69"/>
      <c r="AET237" s="69"/>
      <c r="AEU237" s="69"/>
      <c r="AEV237" s="69"/>
      <c r="AEW237" s="69"/>
      <c r="AEX237" s="69"/>
      <c r="AEY237" s="69"/>
      <c r="AEZ237" s="69"/>
      <c r="AFA237" s="69"/>
      <c r="AFB237" s="69"/>
      <c r="AFC237" s="113"/>
      <c r="AFD237" s="69"/>
      <c r="AFE237" s="69"/>
      <c r="AFF237" s="69"/>
      <c r="AFG237" s="69"/>
      <c r="AFH237" s="69"/>
      <c r="AFI237" s="69"/>
      <c r="AFJ237" s="69"/>
      <c r="AFK237" s="69"/>
      <c r="AFL237" s="69"/>
      <c r="AFM237" s="69"/>
      <c r="AIP237" s="69"/>
      <c r="AIQ237" s="69"/>
      <c r="AIR237" s="69"/>
      <c r="AIS237" s="69"/>
      <c r="AIT237" s="69"/>
      <c r="AIU237" s="69"/>
    </row>
    <row r="238" spans="3:931" ht="4.5" customHeight="1" x14ac:dyDescent="0.25">
      <c r="C238" s="69"/>
      <c r="D238" s="69"/>
      <c r="E238" s="77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69"/>
      <c r="FF238" s="69"/>
      <c r="FG238" s="69"/>
      <c r="FH238" s="69"/>
      <c r="FI238" s="69"/>
      <c r="FJ238" s="69"/>
      <c r="FK238" s="69"/>
      <c r="FL238" s="69"/>
      <c r="FM238" s="69"/>
      <c r="FN238" s="69"/>
      <c r="FO238" s="69"/>
      <c r="FP238" s="69"/>
      <c r="FQ238" s="69"/>
      <c r="FR238" s="69"/>
      <c r="FS238" s="69"/>
      <c r="FT238" s="69"/>
      <c r="FU238" s="69"/>
      <c r="FV238" s="69"/>
      <c r="FW238" s="69"/>
      <c r="FX238" s="69"/>
      <c r="FY238" s="69"/>
      <c r="FZ238" s="69"/>
      <c r="GA238" s="69"/>
      <c r="GB238" s="69"/>
      <c r="GC238" s="69"/>
      <c r="GD238" s="69"/>
      <c r="GE238" s="69"/>
      <c r="GF238" s="69"/>
      <c r="GG238" s="69"/>
      <c r="GH238" s="69"/>
      <c r="GI238" s="69"/>
      <c r="GJ238" s="69"/>
      <c r="GK238" s="69"/>
      <c r="GL238" s="69"/>
      <c r="GM238" s="69"/>
      <c r="GN238" s="69"/>
      <c r="GO238" s="69"/>
      <c r="GP238" s="69"/>
      <c r="GQ238" s="69"/>
      <c r="GR238" s="69"/>
      <c r="GS238" s="69"/>
      <c r="GT238" s="69"/>
      <c r="GU238" s="69"/>
      <c r="GV238" s="69"/>
      <c r="GW238" s="69"/>
      <c r="GX238" s="69"/>
      <c r="GY238" s="69"/>
      <c r="GZ238" s="69"/>
      <c r="HA238" s="69"/>
      <c r="HB238" s="69"/>
      <c r="HC238" s="69"/>
      <c r="HD238" s="69"/>
      <c r="HE238" s="69"/>
      <c r="HF238" s="69"/>
      <c r="HG238" s="69"/>
      <c r="HH238" s="69"/>
      <c r="HI238" s="69"/>
      <c r="HJ238" s="69"/>
      <c r="HK238" s="69"/>
      <c r="HL238" s="69"/>
      <c r="HM238" s="69"/>
      <c r="HN238" s="69"/>
      <c r="HO238" s="69"/>
      <c r="HP238" s="69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69"/>
      <c r="JG238" s="69"/>
      <c r="JH238" s="69"/>
      <c r="JI238" s="69"/>
      <c r="JJ238" s="69"/>
      <c r="JK238" s="69"/>
      <c r="JL238" s="69"/>
      <c r="JM238" s="69"/>
      <c r="JN238" s="69"/>
      <c r="JO238" s="69"/>
      <c r="JP238" s="69"/>
      <c r="JQ238" s="69"/>
      <c r="JR238" s="69"/>
      <c r="JS238" s="69"/>
      <c r="JT238" s="69"/>
      <c r="JU238" s="69"/>
      <c r="JV238" s="69"/>
      <c r="JW238" s="69"/>
      <c r="JX238" s="69"/>
      <c r="JY238" s="69"/>
      <c r="JZ238" s="69"/>
      <c r="KA238" s="69"/>
      <c r="KB238" s="69"/>
      <c r="KC238" s="69"/>
      <c r="KD238" s="69"/>
      <c r="KE238" s="69"/>
      <c r="KF238" s="69"/>
      <c r="KG238" s="69"/>
      <c r="KH238" s="69"/>
      <c r="KI238" s="69"/>
      <c r="KJ238" s="69"/>
      <c r="KK238" s="69"/>
      <c r="KL238" s="69"/>
      <c r="KM238" s="69"/>
      <c r="KN238" s="69"/>
      <c r="KO238" s="69"/>
      <c r="KP238" s="69"/>
      <c r="KQ238" s="69"/>
      <c r="KR238" s="69"/>
      <c r="KS238" s="69"/>
      <c r="KT238" s="69"/>
      <c r="KU238" s="69"/>
      <c r="KV238" s="69"/>
      <c r="KW238" s="69"/>
      <c r="KX238" s="69"/>
      <c r="KY238" s="69"/>
      <c r="KZ238" s="69"/>
      <c r="LA238" s="69"/>
      <c r="LB238" s="69"/>
      <c r="LC238" s="69"/>
      <c r="LD238" s="69"/>
      <c r="LE238" s="69"/>
      <c r="LF238" s="69"/>
      <c r="LG238" s="69"/>
      <c r="LH238" s="69"/>
      <c r="LI238" s="69"/>
      <c r="LJ238" s="69"/>
      <c r="LK238" s="69"/>
      <c r="LL238" s="69"/>
      <c r="LM238" s="69"/>
      <c r="LN238" s="69"/>
      <c r="LO238" s="69"/>
      <c r="LP238" s="69"/>
      <c r="LQ238" s="69"/>
      <c r="LR238" s="69"/>
      <c r="LS238" s="69"/>
      <c r="LT238" s="69"/>
      <c r="LU238" s="69"/>
      <c r="LV238" s="69"/>
      <c r="LW238" s="69"/>
      <c r="LX238" s="69"/>
      <c r="LY238" s="69"/>
      <c r="LZ238" s="69"/>
      <c r="MA238" s="69"/>
      <c r="MB238" s="69"/>
      <c r="MC238" s="69"/>
      <c r="MD238" s="69"/>
      <c r="ME238" s="69"/>
      <c r="MF238" s="69"/>
      <c r="MG238" s="69"/>
      <c r="MH238" s="69"/>
      <c r="MI238" s="69"/>
      <c r="MJ238" s="69"/>
      <c r="MK238" s="69"/>
      <c r="ML238" s="69"/>
      <c r="MM238" s="69"/>
      <c r="MN238" s="69"/>
      <c r="MO238" s="69"/>
      <c r="MP238" s="69"/>
      <c r="MQ238" s="69"/>
      <c r="MR238" s="69"/>
      <c r="MS238" s="69"/>
      <c r="MT238" s="69"/>
      <c r="MU238" s="69"/>
      <c r="MV238" s="69"/>
      <c r="MW238" s="69"/>
      <c r="MX238" s="69"/>
      <c r="MY238" s="69"/>
      <c r="MZ238" s="69"/>
      <c r="NA238" s="69"/>
      <c r="NB238" s="69"/>
      <c r="NC238" s="69"/>
      <c r="ND238" s="69"/>
      <c r="NE238" s="69"/>
      <c r="NF238" s="69"/>
      <c r="NG238" s="69"/>
      <c r="NH238" s="69"/>
      <c r="NI238" s="69"/>
      <c r="NJ238" s="69"/>
      <c r="NK238" s="69"/>
      <c r="NL238" s="69"/>
      <c r="NM238" s="69"/>
      <c r="NN238" s="69"/>
      <c r="NO238" s="69"/>
      <c r="NP238" s="69"/>
      <c r="NQ238" s="69"/>
      <c r="NR238" s="69"/>
      <c r="NS238" s="69"/>
      <c r="NT238" s="69"/>
      <c r="NU238" s="69"/>
      <c r="NV238" s="69"/>
      <c r="NW238" s="69"/>
      <c r="NX238" s="69"/>
      <c r="NY238" s="69"/>
      <c r="NZ238" s="69"/>
      <c r="OA238" s="69"/>
      <c r="OB238" s="69"/>
      <c r="OC238" s="69"/>
      <c r="OD238" s="69"/>
      <c r="OE238" s="69"/>
      <c r="OF238" s="69"/>
      <c r="OG238" s="69"/>
      <c r="OH238" s="69"/>
      <c r="OI238" s="69"/>
      <c r="OJ238" s="69"/>
      <c r="OK238" s="69"/>
      <c r="OL238" s="69"/>
      <c r="OM238" s="69"/>
      <c r="ON238" s="69"/>
      <c r="OO238" s="69"/>
      <c r="OP238" s="69"/>
      <c r="OQ238" s="69"/>
      <c r="OR238" s="69"/>
      <c r="OS238" s="69"/>
      <c r="OT238" s="69"/>
      <c r="OU238" s="69"/>
      <c r="OV238" s="69"/>
      <c r="OW238" s="69"/>
      <c r="OX238" s="69"/>
      <c r="OY238" s="69"/>
      <c r="OZ238" s="69"/>
      <c r="PA238" s="69"/>
      <c r="PB238" s="69"/>
      <c r="PC238" s="69"/>
      <c r="PD238" s="69"/>
      <c r="PE238" s="69"/>
      <c r="PF238" s="69"/>
      <c r="PG238" s="69"/>
      <c r="PH238" s="69"/>
      <c r="PI238" s="69"/>
      <c r="PJ238" s="69"/>
      <c r="PK238" s="69"/>
      <c r="PL238" s="69"/>
      <c r="PM238" s="69"/>
      <c r="PN238" s="69"/>
      <c r="PO238" s="69"/>
      <c r="PP238" s="69"/>
      <c r="PQ238" s="69"/>
      <c r="PR238" s="69"/>
      <c r="PS238" s="69"/>
      <c r="PT238" s="69"/>
      <c r="PU238" s="69"/>
      <c r="PV238" s="69"/>
      <c r="PW238" s="69"/>
      <c r="PX238" s="69"/>
      <c r="PY238" s="69"/>
      <c r="PZ238" s="69"/>
      <c r="QA238" s="69"/>
      <c r="QB238" s="69"/>
      <c r="QC238" s="69"/>
      <c r="QD238" s="69"/>
      <c r="QE238" s="69"/>
      <c r="QF238" s="69"/>
      <c r="QG238" s="69"/>
      <c r="QH238" s="69"/>
      <c r="QI238" s="69"/>
      <c r="QJ238" s="69"/>
      <c r="QK238" s="69"/>
      <c r="QL238" s="69"/>
      <c r="QM238" s="69"/>
      <c r="QN238" s="69"/>
      <c r="QO238" s="69"/>
      <c r="QP238" s="69"/>
      <c r="QQ238" s="69"/>
      <c r="QR238" s="69"/>
      <c r="QS238" s="69"/>
      <c r="QT238" s="69"/>
      <c r="QU238" s="69"/>
      <c r="QV238" s="69"/>
      <c r="QW238" s="69"/>
      <c r="QX238" s="69"/>
      <c r="QY238" s="69"/>
      <c r="QZ238" s="69"/>
      <c r="RA238" s="69"/>
      <c r="RB238" s="69"/>
      <c r="RC238" s="69"/>
      <c r="RD238" s="69"/>
      <c r="RE238" s="69"/>
      <c r="RF238" s="69"/>
      <c r="RG238" s="69"/>
      <c r="RH238" s="69"/>
      <c r="RI238" s="69"/>
      <c r="RJ238" s="69"/>
      <c r="RK238" s="69"/>
      <c r="RL238" s="69"/>
      <c r="RM238" s="69"/>
      <c r="RN238" s="69"/>
      <c r="RO238" s="69"/>
      <c r="RP238" s="69"/>
      <c r="RQ238" s="69"/>
      <c r="RR238" s="69"/>
      <c r="RS238" s="69"/>
      <c r="RT238" s="69"/>
      <c r="RU238" s="69"/>
      <c r="RV238" s="69"/>
      <c r="RW238" s="69"/>
      <c r="RX238" s="69"/>
      <c r="RY238" s="69"/>
      <c r="RZ238" s="69"/>
      <c r="SA238" s="69"/>
      <c r="SB238" s="69"/>
      <c r="SC238" s="69"/>
      <c r="SD238" s="69"/>
      <c r="SE238" s="69"/>
      <c r="SF238" s="69"/>
      <c r="SG238" s="69"/>
      <c r="SH238" s="69"/>
      <c r="SI238" s="69"/>
      <c r="SJ238" s="69"/>
      <c r="SK238" s="69"/>
      <c r="SL238" s="69"/>
      <c r="SM238" s="69"/>
      <c r="SN238" s="69"/>
      <c r="SO238" s="69"/>
      <c r="SP238" s="69"/>
      <c r="SQ238" s="69"/>
      <c r="SR238" s="69"/>
      <c r="SS238" s="69"/>
      <c r="ST238" s="69"/>
      <c r="SU238" s="69"/>
      <c r="SV238" s="69"/>
      <c r="SW238" s="69"/>
      <c r="SX238" s="69"/>
      <c r="SY238" s="69"/>
      <c r="SZ238" s="69"/>
      <c r="TA238" s="69"/>
      <c r="TB238" s="69"/>
      <c r="TC238" s="69"/>
      <c r="TD238" s="69"/>
      <c r="TE238" s="69"/>
      <c r="TF238" s="69"/>
      <c r="TG238" s="69"/>
      <c r="TH238" s="69"/>
      <c r="TI238" s="69"/>
      <c r="TJ238" s="69"/>
      <c r="TK238" s="69"/>
      <c r="TL238" s="69"/>
      <c r="TM238" s="69"/>
      <c r="TN238" s="69"/>
      <c r="TO238" s="69"/>
      <c r="TP238" s="69"/>
      <c r="TQ238" s="69"/>
      <c r="TR238" s="69"/>
      <c r="TS238" s="69"/>
      <c r="TT238" s="69"/>
      <c r="TU238" s="69"/>
      <c r="TV238" s="69"/>
      <c r="TW238" s="69"/>
      <c r="TX238" s="69"/>
      <c r="TY238" s="69"/>
      <c r="TZ238" s="69"/>
      <c r="UA238" s="69"/>
      <c r="UB238" s="69"/>
      <c r="UC238" s="69"/>
      <c r="UD238" s="69"/>
      <c r="UE238" s="69"/>
      <c r="UF238" s="69"/>
      <c r="UG238" s="69"/>
      <c r="UH238" s="69"/>
      <c r="UI238" s="69"/>
      <c r="UJ238" s="69"/>
      <c r="UK238" s="69"/>
      <c r="UL238" s="69"/>
      <c r="UM238" s="69"/>
      <c r="UN238" s="69"/>
      <c r="UO238" s="69"/>
      <c r="UP238" s="69"/>
      <c r="UQ238" s="69"/>
      <c r="UR238" s="69"/>
      <c r="US238" s="69"/>
      <c r="UT238" s="69"/>
      <c r="UU238" s="69"/>
      <c r="UV238" s="69"/>
      <c r="UW238" s="69"/>
      <c r="UX238" s="69"/>
      <c r="UY238" s="69"/>
      <c r="UZ238" s="69"/>
      <c r="VA238" s="69"/>
      <c r="VB238" s="69"/>
      <c r="VC238" s="69"/>
      <c r="VD238" s="69"/>
      <c r="VE238" s="69"/>
      <c r="VF238" s="69"/>
      <c r="VG238" s="69"/>
      <c r="VH238" s="69"/>
      <c r="VI238" s="69"/>
      <c r="VJ238" s="69"/>
      <c r="VK238" s="69"/>
      <c r="VL238" s="69"/>
      <c r="VM238" s="69"/>
      <c r="VN238" s="69"/>
      <c r="VO238" s="69"/>
      <c r="VP238" s="69"/>
      <c r="VQ238" s="69"/>
      <c r="VR238" s="69"/>
      <c r="VS238" s="69"/>
      <c r="VT238" s="69"/>
      <c r="VU238" s="69"/>
      <c r="VV238" s="69"/>
      <c r="VW238" s="69"/>
      <c r="VX238" s="69"/>
      <c r="VY238" s="69"/>
      <c r="VZ238" s="69"/>
      <c r="WA238" s="69"/>
      <c r="WB238" s="69"/>
      <c r="WC238" s="69"/>
      <c r="WD238" s="69"/>
      <c r="WE238" s="69"/>
      <c r="WF238" s="69"/>
      <c r="WG238" s="69"/>
      <c r="WH238" s="69"/>
      <c r="WI238" s="69"/>
      <c r="WJ238" s="69"/>
      <c r="WK238" s="69"/>
      <c r="WL238" s="69"/>
      <c r="WM238" s="69"/>
      <c r="WN238" s="69"/>
      <c r="WO238" s="69"/>
      <c r="WP238" s="69"/>
      <c r="WQ238" s="69"/>
      <c r="WR238" s="69"/>
      <c r="WS238" s="69"/>
      <c r="WT238" s="69"/>
      <c r="WU238" s="69"/>
      <c r="WV238" s="69"/>
      <c r="WW238" s="69"/>
      <c r="WX238" s="69"/>
      <c r="WY238" s="69"/>
      <c r="WZ238" s="69"/>
      <c r="XA238" s="69"/>
      <c r="XB238" s="69"/>
      <c r="XC238" s="69"/>
      <c r="XD238" s="69"/>
      <c r="XE238" s="69"/>
      <c r="XF238" s="69"/>
      <c r="XG238" s="69"/>
      <c r="XH238" s="69"/>
      <c r="XI238" s="69"/>
      <c r="XJ238" s="69"/>
      <c r="XK238" s="69"/>
      <c r="XL238" s="69"/>
      <c r="XM238" s="69"/>
      <c r="XN238" s="69"/>
      <c r="XO238" s="69"/>
      <c r="XP238" s="69"/>
      <c r="XQ238" s="69"/>
      <c r="XR238" s="69"/>
      <c r="XS238" s="69"/>
      <c r="XT238" s="69"/>
      <c r="XU238" s="69"/>
      <c r="XV238" s="69"/>
      <c r="XW238" s="69"/>
      <c r="XX238" s="69"/>
      <c r="XY238" s="69"/>
      <c r="XZ238" s="69"/>
      <c r="YA238" s="69"/>
      <c r="YB238" s="69"/>
      <c r="YC238" s="69"/>
      <c r="YD238" s="69"/>
      <c r="YE238" s="69"/>
      <c r="YF238" s="69"/>
      <c r="YG238" s="69"/>
      <c r="YH238" s="69"/>
      <c r="YI238" s="69"/>
      <c r="YJ238" s="69"/>
      <c r="YK238" s="69"/>
      <c r="YL238" s="69"/>
      <c r="YM238" s="69"/>
      <c r="YN238" s="69"/>
      <c r="YO238" s="69"/>
      <c r="YP238" s="69"/>
      <c r="YQ238" s="69"/>
      <c r="YR238" s="69"/>
      <c r="YS238" s="69"/>
      <c r="YT238" s="69"/>
      <c r="YU238" s="69"/>
      <c r="YV238" s="69"/>
      <c r="YW238" s="69"/>
      <c r="YX238" s="69"/>
      <c r="YY238" s="69"/>
      <c r="YZ238" s="69"/>
      <c r="ZA238" s="69"/>
      <c r="ZB238" s="69"/>
      <c r="ZC238" s="69"/>
      <c r="ZD238" s="69"/>
      <c r="ZE238" s="69"/>
      <c r="ZF238" s="69"/>
      <c r="ZG238" s="69"/>
      <c r="ZH238" s="69"/>
      <c r="ZI238" s="69"/>
      <c r="ZJ238" s="69"/>
      <c r="ZK238" s="69"/>
      <c r="ZL238" s="69"/>
      <c r="ZM238" s="69"/>
      <c r="ZN238" s="69"/>
      <c r="ZO238" s="69"/>
      <c r="ZP238" s="69"/>
      <c r="ZQ238" s="69"/>
      <c r="ZR238" s="69"/>
      <c r="ZS238" s="69"/>
      <c r="ZT238" s="69"/>
      <c r="ZU238" s="69"/>
      <c r="ZV238" s="69"/>
      <c r="ZW238" s="69"/>
      <c r="ZX238" s="69"/>
      <c r="ZY238" s="69"/>
      <c r="ZZ238" s="69"/>
      <c r="AAA238" s="69"/>
      <c r="AAB238" s="69"/>
      <c r="AAC238" s="69"/>
      <c r="AAD238" s="69"/>
      <c r="AAE238" s="69"/>
      <c r="AAF238" s="69"/>
      <c r="AAG238" s="69"/>
      <c r="AAH238" s="69"/>
      <c r="AAI238" s="69"/>
      <c r="AAJ238" s="69"/>
      <c r="AAK238" s="69"/>
      <c r="AAL238" s="69"/>
      <c r="AAM238" s="69"/>
      <c r="AAN238" s="69"/>
      <c r="AAO238" s="69"/>
      <c r="AAP238" s="69"/>
      <c r="AAQ238" s="69"/>
      <c r="AAR238" s="69"/>
      <c r="AAS238" s="69"/>
      <c r="AAT238" s="69"/>
      <c r="AAU238" s="69"/>
      <c r="AAV238" s="69"/>
      <c r="AAW238" s="69"/>
      <c r="AAX238" s="69"/>
      <c r="AAY238" s="69"/>
      <c r="AAZ238" s="69"/>
      <c r="ABA238" s="69"/>
      <c r="ABB238" s="69"/>
      <c r="ABC238" s="69"/>
      <c r="ABD238" s="69"/>
      <c r="ABE238" s="69"/>
      <c r="ABF238" s="69"/>
      <c r="ABG238" s="69"/>
      <c r="ABH238" s="69"/>
      <c r="ABI238" s="69"/>
      <c r="ABJ238" s="69"/>
      <c r="ABK238" s="69"/>
      <c r="ABL238" s="69"/>
      <c r="ABM238" s="69"/>
      <c r="ABN238" s="69"/>
      <c r="ABO238" s="69"/>
      <c r="ABP238" s="69"/>
      <c r="ABQ238" s="69"/>
      <c r="ABR238" s="69"/>
      <c r="ABS238" s="69"/>
      <c r="ABT238" s="69"/>
      <c r="ABU238" s="69"/>
      <c r="ABV238" s="69"/>
      <c r="ABW238" s="69"/>
      <c r="ABX238" s="69"/>
      <c r="ABY238" s="69"/>
      <c r="ABZ238" s="69"/>
      <c r="ACA238" s="69"/>
      <c r="ACB238" s="69"/>
      <c r="ACC238" s="69"/>
      <c r="ACD238" s="69"/>
      <c r="ACE238" s="69"/>
      <c r="ACF238" s="69"/>
      <c r="ACG238" s="69"/>
      <c r="ACH238" s="69"/>
      <c r="ACI238" s="69"/>
      <c r="ACJ238" s="69"/>
      <c r="ACK238" s="69"/>
      <c r="ACL238" s="69"/>
      <c r="ACM238" s="69"/>
      <c r="ACN238" s="69"/>
      <c r="ACO238" s="69"/>
      <c r="ACP238" s="69"/>
      <c r="ACQ238" s="69"/>
      <c r="ACR238" s="69"/>
      <c r="ACS238" s="69"/>
      <c r="ACT238" s="69"/>
      <c r="ACU238" s="69"/>
      <c r="ACV238" s="69"/>
      <c r="ACW238" s="69"/>
      <c r="ACX238" s="69"/>
      <c r="ACY238" s="69"/>
      <c r="ACZ238" s="69"/>
      <c r="ADA238" s="69"/>
      <c r="ADB238" s="69"/>
      <c r="ADC238" s="69"/>
      <c r="ADD238" s="69"/>
      <c r="ADE238" s="69"/>
      <c r="ADF238" s="69"/>
      <c r="ADG238" s="69"/>
      <c r="ADH238" s="69"/>
      <c r="ADI238" s="69"/>
      <c r="ADJ238" s="69"/>
      <c r="ADK238" s="69"/>
      <c r="ADL238" s="69"/>
      <c r="ADM238" s="69"/>
      <c r="ADN238" s="69"/>
      <c r="ADO238" s="69"/>
      <c r="ADP238" s="69"/>
      <c r="ADQ238" s="69"/>
      <c r="ADR238" s="69"/>
      <c r="ADS238" s="69"/>
      <c r="ADT238" s="69"/>
      <c r="ADU238" s="69"/>
      <c r="ADV238" s="69"/>
      <c r="ADW238" s="69"/>
      <c r="ADX238" s="69"/>
      <c r="ADY238" s="69"/>
      <c r="ADZ238" s="77"/>
      <c r="AEA238" s="69"/>
      <c r="AEB238" s="69"/>
      <c r="AEC238" s="69"/>
      <c r="AED238" s="69"/>
      <c r="AEE238" s="111">
        <f t="shared" si="84"/>
        <v>233</v>
      </c>
      <c r="AEF238" s="109"/>
      <c r="AEG238" s="69"/>
      <c r="AEH238" s="69"/>
      <c r="AEI238" s="69"/>
      <c r="AEJ238" s="69"/>
      <c r="AEK238" s="69"/>
      <c r="AEL238" s="69"/>
      <c r="AEM238" s="69"/>
      <c r="AEN238" s="69"/>
      <c r="AEO238" s="69"/>
      <c r="AEP238" s="69"/>
      <c r="AEQ238" s="69"/>
      <c r="AER238" s="69"/>
      <c r="AES238" s="69"/>
      <c r="AET238" s="69"/>
      <c r="AEU238" s="69"/>
      <c r="AEV238" s="69"/>
      <c r="AEW238" s="69"/>
      <c r="AEX238" s="69"/>
      <c r="AEY238" s="69"/>
      <c r="AEZ238" s="69"/>
      <c r="AFA238" s="69"/>
      <c r="AFB238" s="69"/>
      <c r="AFC238" s="113"/>
      <c r="AFD238" s="69"/>
      <c r="AFE238" s="69"/>
      <c r="AFF238" s="69"/>
      <c r="AFG238" s="69"/>
      <c r="AFH238" s="69"/>
      <c r="AFI238" s="69"/>
      <c r="AFJ238" s="69"/>
      <c r="AFK238" s="69"/>
      <c r="AFL238" s="69"/>
      <c r="AFM238" s="69"/>
      <c r="AIP238" s="69"/>
      <c r="AIQ238" s="69"/>
      <c r="AIR238" s="69"/>
      <c r="AIS238" s="69"/>
      <c r="AIT238" s="69"/>
      <c r="AIU238" s="69"/>
    </row>
    <row r="239" spans="3:931" ht="4.5" customHeight="1" x14ac:dyDescent="0.25">
      <c r="C239" s="69"/>
      <c r="D239" s="69"/>
      <c r="E239" s="77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69"/>
      <c r="FF239" s="69"/>
      <c r="FG239" s="69"/>
      <c r="FH239" s="69"/>
      <c r="FI239" s="69"/>
      <c r="FJ239" s="69"/>
      <c r="FK239" s="69"/>
      <c r="FL239" s="69"/>
      <c r="FM239" s="69"/>
      <c r="FN239" s="69"/>
      <c r="FO239" s="69"/>
      <c r="FP239" s="69"/>
      <c r="FQ239" s="69"/>
      <c r="FR239" s="69"/>
      <c r="FS239" s="69"/>
      <c r="FT239" s="69"/>
      <c r="FU239" s="69"/>
      <c r="FV239" s="69"/>
      <c r="FW239" s="69"/>
      <c r="FX239" s="69"/>
      <c r="FY239" s="69"/>
      <c r="FZ239" s="69"/>
      <c r="GA239" s="69"/>
      <c r="GB239" s="69"/>
      <c r="GC239" s="69"/>
      <c r="GD239" s="69"/>
      <c r="GE239" s="69"/>
      <c r="GF239" s="69"/>
      <c r="GG239" s="69"/>
      <c r="GH239" s="69"/>
      <c r="GI239" s="69"/>
      <c r="GJ239" s="69"/>
      <c r="GK239" s="69"/>
      <c r="GL239" s="69"/>
      <c r="GM239" s="69"/>
      <c r="GN239" s="69"/>
      <c r="GO239" s="69"/>
      <c r="GP239" s="69"/>
      <c r="GQ239" s="69"/>
      <c r="GR239" s="69"/>
      <c r="GS239" s="69"/>
      <c r="GT239" s="69"/>
      <c r="GU239" s="69"/>
      <c r="GV239" s="69"/>
      <c r="GW239" s="69"/>
      <c r="GX239" s="69"/>
      <c r="GY239" s="69"/>
      <c r="GZ239" s="69"/>
      <c r="HA239" s="69"/>
      <c r="HB239" s="69"/>
      <c r="HC239" s="69"/>
      <c r="HD239" s="69"/>
      <c r="HE239" s="69"/>
      <c r="HF239" s="69"/>
      <c r="HG239" s="69"/>
      <c r="HH239" s="69"/>
      <c r="HI239" s="69"/>
      <c r="HJ239" s="69"/>
      <c r="HK239" s="69"/>
      <c r="HL239" s="69"/>
      <c r="HM239" s="69"/>
      <c r="HN239" s="69"/>
      <c r="HO239" s="69"/>
      <c r="HP239" s="69"/>
      <c r="HQ239" s="69"/>
      <c r="HR239" s="69"/>
      <c r="HS239" s="69"/>
      <c r="HT239" s="69"/>
      <c r="HU239" s="69"/>
      <c r="HV239" s="69"/>
      <c r="HW239" s="69"/>
      <c r="HX239" s="69"/>
      <c r="HY239" s="69"/>
      <c r="HZ239" s="69"/>
      <c r="IA239" s="69"/>
      <c r="IB239" s="69"/>
      <c r="IC239" s="69"/>
      <c r="ID239" s="69"/>
      <c r="IE239" s="69"/>
      <c r="IF239" s="69"/>
      <c r="IG239" s="69"/>
      <c r="IH239" s="69"/>
      <c r="II239" s="69"/>
      <c r="IJ239" s="69"/>
      <c r="IK239" s="69"/>
      <c r="IL239" s="69"/>
      <c r="IM239" s="69"/>
      <c r="IN239" s="69"/>
      <c r="IO239" s="69"/>
      <c r="IP239" s="69"/>
      <c r="IQ239" s="69"/>
      <c r="IR239" s="69"/>
      <c r="IS239" s="69"/>
      <c r="IT239" s="69"/>
      <c r="IU239" s="69"/>
      <c r="IV239" s="69"/>
      <c r="IW239" s="69"/>
      <c r="IX239" s="69"/>
      <c r="IY239" s="69"/>
      <c r="IZ239" s="69"/>
      <c r="JA239" s="69"/>
      <c r="JB239" s="69"/>
      <c r="JC239" s="69"/>
      <c r="JD239" s="69"/>
      <c r="JE239" s="69"/>
      <c r="JF239" s="69"/>
      <c r="JG239" s="69"/>
      <c r="JH239" s="69"/>
      <c r="JI239" s="69"/>
      <c r="JJ239" s="69"/>
      <c r="JK239" s="69"/>
      <c r="JL239" s="69"/>
      <c r="JM239" s="69"/>
      <c r="JN239" s="69"/>
      <c r="JO239" s="69"/>
      <c r="JP239" s="69"/>
      <c r="JQ239" s="69"/>
      <c r="JR239" s="69"/>
      <c r="JS239" s="69"/>
      <c r="JT239" s="69"/>
      <c r="JU239" s="69"/>
      <c r="JV239" s="69"/>
      <c r="JW239" s="69"/>
      <c r="JX239" s="69"/>
      <c r="JY239" s="69"/>
      <c r="JZ239" s="69"/>
      <c r="KA239" s="69"/>
      <c r="KB239" s="69"/>
      <c r="KC239" s="69"/>
      <c r="KD239" s="69"/>
      <c r="KE239" s="69"/>
      <c r="KF239" s="69"/>
      <c r="KG239" s="69"/>
      <c r="KH239" s="69"/>
      <c r="KI239" s="69"/>
      <c r="KJ239" s="69"/>
      <c r="KK239" s="69"/>
      <c r="KL239" s="69"/>
      <c r="KM239" s="69"/>
      <c r="KN239" s="69"/>
      <c r="KO239" s="69"/>
      <c r="KP239" s="69"/>
      <c r="KQ239" s="69"/>
      <c r="KR239" s="69"/>
      <c r="KS239" s="69"/>
      <c r="KT239" s="69"/>
      <c r="KU239" s="69"/>
      <c r="KV239" s="69"/>
      <c r="KW239" s="69"/>
      <c r="KX239" s="69"/>
      <c r="KY239" s="69"/>
      <c r="KZ239" s="69"/>
      <c r="LA239" s="69"/>
      <c r="LB239" s="69"/>
      <c r="LC239" s="69"/>
      <c r="LD239" s="69"/>
      <c r="LE239" s="69"/>
      <c r="LF239" s="69"/>
      <c r="LG239" s="69"/>
      <c r="LH239" s="69"/>
      <c r="LI239" s="69"/>
      <c r="LJ239" s="69"/>
      <c r="LK239" s="69"/>
      <c r="LL239" s="69"/>
      <c r="LM239" s="69"/>
      <c r="LN239" s="69"/>
      <c r="LO239" s="69"/>
      <c r="LP239" s="69"/>
      <c r="LQ239" s="69"/>
      <c r="LR239" s="69"/>
      <c r="LS239" s="69"/>
      <c r="LT239" s="69"/>
      <c r="LU239" s="69"/>
      <c r="LV239" s="69"/>
      <c r="LW239" s="69"/>
      <c r="LX239" s="69"/>
      <c r="LY239" s="69"/>
      <c r="LZ239" s="69"/>
      <c r="MA239" s="69"/>
      <c r="MB239" s="69"/>
      <c r="MC239" s="69"/>
      <c r="MD239" s="69"/>
      <c r="ME239" s="69"/>
      <c r="MF239" s="69"/>
      <c r="MG239" s="69"/>
      <c r="MH239" s="69"/>
      <c r="MI239" s="69"/>
      <c r="MJ239" s="69"/>
      <c r="MK239" s="69"/>
      <c r="ML239" s="69"/>
      <c r="MM239" s="69"/>
      <c r="MN239" s="69"/>
      <c r="MO239" s="69"/>
      <c r="MP239" s="69"/>
      <c r="MQ239" s="69"/>
      <c r="MR239" s="69"/>
      <c r="MS239" s="69"/>
      <c r="MT239" s="69"/>
      <c r="MU239" s="69"/>
      <c r="MV239" s="69"/>
      <c r="MW239" s="69"/>
      <c r="MX239" s="69"/>
      <c r="MY239" s="69"/>
      <c r="MZ239" s="69"/>
      <c r="NA239" s="69"/>
      <c r="NB239" s="69"/>
      <c r="NC239" s="69"/>
      <c r="ND239" s="69"/>
      <c r="NE239" s="69"/>
      <c r="NF239" s="69"/>
      <c r="NG239" s="69"/>
      <c r="NH239" s="69"/>
      <c r="NI239" s="69"/>
      <c r="NJ239" s="69"/>
      <c r="NK239" s="69"/>
      <c r="NL239" s="69"/>
      <c r="NM239" s="69"/>
      <c r="NN239" s="69"/>
      <c r="NO239" s="69"/>
      <c r="NP239" s="69"/>
      <c r="NQ239" s="69"/>
      <c r="NR239" s="69"/>
      <c r="NS239" s="69"/>
      <c r="NT239" s="69"/>
      <c r="NU239" s="69"/>
      <c r="NV239" s="69"/>
      <c r="NW239" s="69"/>
      <c r="NX239" s="69"/>
      <c r="NY239" s="69"/>
      <c r="NZ239" s="69"/>
      <c r="OA239" s="69"/>
      <c r="OB239" s="69"/>
      <c r="OC239" s="69"/>
      <c r="OD239" s="69"/>
      <c r="OE239" s="69"/>
      <c r="OF239" s="69"/>
      <c r="OG239" s="69"/>
      <c r="OH239" s="69"/>
      <c r="OI239" s="69"/>
      <c r="OJ239" s="69"/>
      <c r="OK239" s="69"/>
      <c r="OL239" s="69"/>
      <c r="OM239" s="69"/>
      <c r="ON239" s="69"/>
      <c r="OO239" s="69"/>
      <c r="OP239" s="69"/>
      <c r="OQ239" s="69"/>
      <c r="OR239" s="69"/>
      <c r="OS239" s="69"/>
      <c r="OT239" s="69"/>
      <c r="OU239" s="69"/>
      <c r="OV239" s="69"/>
      <c r="OW239" s="69"/>
      <c r="OX239" s="69"/>
      <c r="OY239" s="69"/>
      <c r="OZ239" s="69"/>
      <c r="PA239" s="69"/>
      <c r="PB239" s="69"/>
      <c r="PC239" s="69"/>
      <c r="PD239" s="69"/>
      <c r="PE239" s="69"/>
      <c r="PF239" s="69"/>
      <c r="PG239" s="69"/>
      <c r="PH239" s="69"/>
      <c r="PI239" s="69"/>
      <c r="PJ239" s="69"/>
      <c r="PK239" s="69"/>
      <c r="PL239" s="69"/>
      <c r="PM239" s="69"/>
      <c r="PN239" s="69"/>
      <c r="PO239" s="69"/>
      <c r="PP239" s="69"/>
      <c r="PQ239" s="69"/>
      <c r="PR239" s="69"/>
      <c r="PS239" s="69"/>
      <c r="PT239" s="69"/>
      <c r="PU239" s="69"/>
      <c r="PV239" s="69"/>
      <c r="PW239" s="69"/>
      <c r="PX239" s="69"/>
      <c r="PY239" s="69"/>
      <c r="PZ239" s="69"/>
      <c r="QA239" s="69"/>
      <c r="QB239" s="69"/>
      <c r="QC239" s="69"/>
      <c r="QD239" s="69"/>
      <c r="QE239" s="69"/>
      <c r="QF239" s="69"/>
      <c r="QG239" s="69"/>
      <c r="QH239" s="69"/>
      <c r="QI239" s="69"/>
      <c r="QJ239" s="69"/>
      <c r="QK239" s="69"/>
      <c r="QL239" s="69"/>
      <c r="QM239" s="69"/>
      <c r="QN239" s="69"/>
      <c r="QO239" s="69"/>
      <c r="QP239" s="69"/>
      <c r="QQ239" s="69"/>
      <c r="QR239" s="69"/>
      <c r="QS239" s="69"/>
      <c r="QT239" s="69"/>
      <c r="QU239" s="69"/>
      <c r="QV239" s="69"/>
      <c r="QW239" s="69"/>
      <c r="QX239" s="69"/>
      <c r="QY239" s="69"/>
      <c r="QZ239" s="69"/>
      <c r="RA239" s="69"/>
      <c r="RB239" s="69"/>
      <c r="RC239" s="69"/>
      <c r="RD239" s="69"/>
      <c r="RE239" s="69"/>
      <c r="RF239" s="69"/>
      <c r="RG239" s="69"/>
      <c r="RH239" s="69"/>
      <c r="RI239" s="69"/>
      <c r="RJ239" s="69"/>
      <c r="RK239" s="69"/>
      <c r="RL239" s="69"/>
      <c r="RM239" s="69"/>
      <c r="RN239" s="69"/>
      <c r="RO239" s="69"/>
      <c r="RP239" s="69"/>
      <c r="RQ239" s="69"/>
      <c r="RR239" s="69"/>
      <c r="RS239" s="69"/>
      <c r="RT239" s="69"/>
      <c r="RU239" s="69"/>
      <c r="RV239" s="69"/>
      <c r="RW239" s="69"/>
      <c r="RX239" s="69"/>
      <c r="RY239" s="69"/>
      <c r="RZ239" s="69"/>
      <c r="SA239" s="69"/>
      <c r="SB239" s="69"/>
      <c r="SC239" s="69"/>
      <c r="SD239" s="69"/>
      <c r="SE239" s="69"/>
      <c r="SF239" s="69"/>
      <c r="SG239" s="69"/>
      <c r="SH239" s="69"/>
      <c r="SI239" s="69"/>
      <c r="SJ239" s="69"/>
      <c r="SK239" s="69"/>
      <c r="SL239" s="69"/>
      <c r="SM239" s="69"/>
      <c r="SN239" s="69"/>
      <c r="SO239" s="69"/>
      <c r="SP239" s="69"/>
      <c r="SQ239" s="69"/>
      <c r="SR239" s="69"/>
      <c r="SS239" s="69"/>
      <c r="ST239" s="69"/>
      <c r="SU239" s="69"/>
      <c r="SV239" s="69"/>
      <c r="SW239" s="69"/>
      <c r="SX239" s="69"/>
      <c r="SY239" s="69"/>
      <c r="SZ239" s="69"/>
      <c r="TA239" s="69"/>
      <c r="TB239" s="69"/>
      <c r="TC239" s="69"/>
      <c r="TD239" s="69"/>
      <c r="TE239" s="69"/>
      <c r="TF239" s="69"/>
      <c r="TG239" s="69"/>
      <c r="TH239" s="69"/>
      <c r="TI239" s="69"/>
      <c r="TJ239" s="69"/>
      <c r="TK239" s="69"/>
      <c r="TL239" s="69"/>
      <c r="TM239" s="69"/>
      <c r="TN239" s="69"/>
      <c r="TO239" s="69"/>
      <c r="TP239" s="69"/>
      <c r="TQ239" s="69"/>
      <c r="TR239" s="69"/>
      <c r="TS239" s="69"/>
      <c r="TT239" s="69"/>
      <c r="TU239" s="69"/>
      <c r="TV239" s="69"/>
      <c r="TW239" s="69"/>
      <c r="TX239" s="69"/>
      <c r="TY239" s="69"/>
      <c r="TZ239" s="69"/>
      <c r="UA239" s="69"/>
      <c r="UB239" s="69"/>
      <c r="UC239" s="69"/>
      <c r="UD239" s="69"/>
      <c r="UE239" s="69"/>
      <c r="UF239" s="69"/>
      <c r="UG239" s="69"/>
      <c r="UH239" s="69"/>
      <c r="UI239" s="69"/>
      <c r="UJ239" s="69"/>
      <c r="UK239" s="69"/>
      <c r="UL239" s="69"/>
      <c r="UM239" s="69"/>
      <c r="UN239" s="69"/>
      <c r="UO239" s="69"/>
      <c r="UP239" s="69"/>
      <c r="UQ239" s="69"/>
      <c r="UR239" s="69"/>
      <c r="US239" s="69"/>
      <c r="UT239" s="69"/>
      <c r="UU239" s="69"/>
      <c r="UV239" s="69"/>
      <c r="UW239" s="69"/>
      <c r="UX239" s="69"/>
      <c r="UY239" s="69"/>
      <c r="UZ239" s="69"/>
      <c r="VA239" s="69"/>
      <c r="VB239" s="69"/>
      <c r="VC239" s="69"/>
      <c r="VD239" s="69"/>
      <c r="VE239" s="69"/>
      <c r="VF239" s="69"/>
      <c r="VG239" s="69"/>
      <c r="VH239" s="69"/>
      <c r="VI239" s="69"/>
      <c r="VJ239" s="69"/>
      <c r="VK239" s="69"/>
      <c r="VL239" s="69"/>
      <c r="VM239" s="69"/>
      <c r="VN239" s="69"/>
      <c r="VO239" s="69"/>
      <c r="VP239" s="69"/>
      <c r="VQ239" s="69"/>
      <c r="VR239" s="69"/>
      <c r="VS239" s="69"/>
      <c r="VT239" s="69"/>
      <c r="VU239" s="69"/>
      <c r="VV239" s="69"/>
      <c r="VW239" s="69"/>
      <c r="VX239" s="69"/>
      <c r="VY239" s="69"/>
      <c r="VZ239" s="69"/>
      <c r="WA239" s="69"/>
      <c r="WB239" s="69"/>
      <c r="WC239" s="69"/>
      <c r="WD239" s="69"/>
      <c r="WE239" s="69"/>
      <c r="WF239" s="69"/>
      <c r="WG239" s="69"/>
      <c r="WH239" s="69"/>
      <c r="WI239" s="69"/>
      <c r="WJ239" s="69"/>
      <c r="WK239" s="69"/>
      <c r="WL239" s="69"/>
      <c r="WM239" s="69"/>
      <c r="WN239" s="69"/>
      <c r="WO239" s="69"/>
      <c r="WP239" s="69"/>
      <c r="WQ239" s="69"/>
      <c r="WR239" s="69"/>
      <c r="WS239" s="69"/>
      <c r="WT239" s="69"/>
      <c r="WU239" s="69"/>
      <c r="WV239" s="69"/>
      <c r="WW239" s="69"/>
      <c r="WX239" s="69"/>
      <c r="WY239" s="69"/>
      <c r="WZ239" s="69"/>
      <c r="XA239" s="69"/>
      <c r="XB239" s="69"/>
      <c r="XC239" s="69"/>
      <c r="XD239" s="69"/>
      <c r="XE239" s="69"/>
      <c r="XF239" s="69"/>
      <c r="XG239" s="69"/>
      <c r="XH239" s="69"/>
      <c r="XI239" s="69"/>
      <c r="XJ239" s="69"/>
      <c r="XK239" s="69"/>
      <c r="XL239" s="69"/>
      <c r="XM239" s="69"/>
      <c r="XN239" s="69"/>
      <c r="XO239" s="69"/>
      <c r="XP239" s="69"/>
      <c r="XQ239" s="69"/>
      <c r="XR239" s="69"/>
      <c r="XS239" s="69"/>
      <c r="XT239" s="69"/>
      <c r="XU239" s="69"/>
      <c r="XV239" s="69"/>
      <c r="XW239" s="69"/>
      <c r="XX239" s="69"/>
      <c r="XY239" s="69"/>
      <c r="XZ239" s="69"/>
      <c r="YA239" s="69"/>
      <c r="YB239" s="69"/>
      <c r="YC239" s="69"/>
      <c r="YD239" s="69"/>
      <c r="YE239" s="69"/>
      <c r="YF239" s="69"/>
      <c r="YG239" s="69"/>
      <c r="YH239" s="69"/>
      <c r="YI239" s="69"/>
      <c r="YJ239" s="69"/>
      <c r="YK239" s="69"/>
      <c r="YL239" s="69"/>
      <c r="YM239" s="69"/>
      <c r="YN239" s="69"/>
      <c r="YO239" s="69"/>
      <c r="YP239" s="69"/>
      <c r="YQ239" s="69"/>
      <c r="YR239" s="69"/>
      <c r="YS239" s="69"/>
      <c r="YT239" s="69"/>
      <c r="YU239" s="69"/>
      <c r="YV239" s="69"/>
      <c r="YW239" s="69"/>
      <c r="YX239" s="69"/>
      <c r="YY239" s="69"/>
      <c r="YZ239" s="69"/>
      <c r="ZA239" s="69"/>
      <c r="ZB239" s="69"/>
      <c r="ZC239" s="69"/>
      <c r="ZD239" s="69"/>
      <c r="ZE239" s="69"/>
      <c r="ZF239" s="69"/>
      <c r="ZG239" s="69"/>
      <c r="ZH239" s="69"/>
      <c r="ZI239" s="69"/>
      <c r="ZJ239" s="69"/>
      <c r="ZK239" s="69"/>
      <c r="ZL239" s="69"/>
      <c r="ZM239" s="69"/>
      <c r="ZN239" s="69"/>
      <c r="ZO239" s="69"/>
      <c r="ZP239" s="69"/>
      <c r="ZQ239" s="69"/>
      <c r="ZR239" s="69"/>
      <c r="ZS239" s="69"/>
      <c r="ZT239" s="69"/>
      <c r="ZU239" s="69"/>
      <c r="ZV239" s="69"/>
      <c r="ZW239" s="69"/>
      <c r="ZX239" s="69"/>
      <c r="ZY239" s="69"/>
      <c r="ZZ239" s="69"/>
      <c r="AAA239" s="69"/>
      <c r="AAB239" s="69"/>
      <c r="AAC239" s="69"/>
      <c r="AAD239" s="69"/>
      <c r="AAE239" s="69"/>
      <c r="AAF239" s="69"/>
      <c r="AAG239" s="69"/>
      <c r="AAH239" s="69"/>
      <c r="AAI239" s="69"/>
      <c r="AAJ239" s="69"/>
      <c r="AAK239" s="69"/>
      <c r="AAL239" s="69"/>
      <c r="AAM239" s="69"/>
      <c r="AAN239" s="69"/>
      <c r="AAO239" s="69"/>
      <c r="AAP239" s="69"/>
      <c r="AAQ239" s="69"/>
      <c r="AAR239" s="69"/>
      <c r="AAS239" s="69"/>
      <c r="AAT239" s="69"/>
      <c r="AAU239" s="69"/>
      <c r="AAV239" s="69"/>
      <c r="AAW239" s="69"/>
      <c r="AAX239" s="69"/>
      <c r="AAY239" s="69"/>
      <c r="AAZ239" s="69"/>
      <c r="ABA239" s="69"/>
      <c r="ABB239" s="69"/>
      <c r="ABC239" s="69"/>
      <c r="ABD239" s="69"/>
      <c r="ABE239" s="69"/>
      <c r="ABF239" s="69"/>
      <c r="ABG239" s="69"/>
      <c r="ABH239" s="69"/>
      <c r="ABI239" s="69"/>
      <c r="ABJ239" s="69"/>
      <c r="ABK239" s="69"/>
      <c r="ABL239" s="69"/>
      <c r="ABM239" s="69"/>
      <c r="ABN239" s="69"/>
      <c r="ABO239" s="69"/>
      <c r="ABP239" s="69"/>
      <c r="ABQ239" s="69"/>
      <c r="ABR239" s="69"/>
      <c r="ABS239" s="69"/>
      <c r="ABT239" s="69"/>
      <c r="ABU239" s="69"/>
      <c r="ABV239" s="69"/>
      <c r="ABW239" s="69"/>
      <c r="ABX239" s="69"/>
      <c r="ABY239" s="69"/>
      <c r="ABZ239" s="69"/>
      <c r="ACA239" s="69"/>
      <c r="ACB239" s="69"/>
      <c r="ACC239" s="69"/>
      <c r="ACD239" s="69"/>
      <c r="ACE239" s="69"/>
      <c r="ACF239" s="69"/>
      <c r="ACG239" s="69"/>
      <c r="ACH239" s="69"/>
      <c r="ACI239" s="69"/>
      <c r="ACJ239" s="69"/>
      <c r="ACK239" s="69"/>
      <c r="ACL239" s="69"/>
      <c r="ACM239" s="69"/>
      <c r="ACN239" s="69"/>
      <c r="ACO239" s="69"/>
      <c r="ACP239" s="69"/>
      <c r="ACQ239" s="69"/>
      <c r="ACR239" s="69"/>
      <c r="ACS239" s="69"/>
      <c r="ACT239" s="69"/>
      <c r="ACU239" s="69"/>
      <c r="ACV239" s="69"/>
      <c r="ACW239" s="69"/>
      <c r="ACX239" s="69"/>
      <c r="ACY239" s="69"/>
      <c r="ACZ239" s="69"/>
      <c r="ADA239" s="69"/>
      <c r="ADB239" s="69"/>
      <c r="ADC239" s="69"/>
      <c r="ADD239" s="69"/>
      <c r="ADE239" s="69"/>
      <c r="ADF239" s="69"/>
      <c r="ADG239" s="69"/>
      <c r="ADH239" s="69"/>
      <c r="ADI239" s="69"/>
      <c r="ADJ239" s="69"/>
      <c r="ADK239" s="69"/>
      <c r="ADL239" s="69"/>
      <c r="ADM239" s="69"/>
      <c r="ADN239" s="69"/>
      <c r="ADO239" s="69"/>
      <c r="ADP239" s="69"/>
      <c r="ADQ239" s="69"/>
      <c r="ADR239" s="69"/>
      <c r="ADS239" s="69"/>
      <c r="ADT239" s="69"/>
      <c r="ADU239" s="69"/>
      <c r="ADV239" s="69"/>
      <c r="ADW239" s="69"/>
      <c r="ADX239" s="69"/>
      <c r="ADY239" s="69"/>
      <c r="ADZ239" s="77"/>
      <c r="AEA239" s="69"/>
      <c r="AEB239" s="69"/>
      <c r="AEC239" s="69"/>
      <c r="AED239" s="69"/>
      <c r="AEE239" s="111">
        <f t="shared" si="84"/>
        <v>234</v>
      </c>
      <c r="AEF239" s="109"/>
      <c r="AEG239" s="69"/>
      <c r="AEH239" s="69"/>
      <c r="AEI239" s="69"/>
      <c r="AEJ239" s="69"/>
      <c r="AEK239" s="69"/>
      <c r="AEL239" s="69"/>
      <c r="AEM239" s="69"/>
      <c r="AEN239" s="69"/>
      <c r="AEO239" s="69"/>
      <c r="AEP239" s="69"/>
      <c r="AEQ239" s="69"/>
      <c r="AER239" s="69"/>
      <c r="AES239" s="69"/>
      <c r="AET239" s="69"/>
      <c r="AEU239" s="69"/>
      <c r="AEV239" s="69"/>
      <c r="AEW239" s="69"/>
      <c r="AEX239" s="69"/>
      <c r="AEY239" s="69"/>
      <c r="AEZ239" s="69"/>
      <c r="AFA239" s="69"/>
      <c r="AFB239" s="69"/>
      <c r="AFC239" s="113"/>
      <c r="AFD239" s="69"/>
      <c r="AFE239" s="69"/>
      <c r="AFF239" s="69"/>
      <c r="AFG239" s="69"/>
      <c r="AFH239" s="69"/>
      <c r="AFI239" s="69"/>
      <c r="AFJ239" s="69"/>
      <c r="AFK239" s="69"/>
      <c r="AFL239" s="69"/>
      <c r="AFM239" s="69"/>
      <c r="AIP239" s="69"/>
      <c r="AIQ239" s="69"/>
      <c r="AIR239" s="69"/>
      <c r="AIS239" s="69"/>
      <c r="AIT239" s="69"/>
      <c r="AIU239" s="69"/>
    </row>
    <row r="240" spans="3:931" ht="4.5" customHeight="1" x14ac:dyDescent="0.25">
      <c r="C240" s="69"/>
      <c r="D240" s="69"/>
      <c r="E240" s="77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69"/>
      <c r="FF240" s="69"/>
      <c r="FG240" s="69"/>
      <c r="FH240" s="69"/>
      <c r="FI240" s="69"/>
      <c r="FJ240" s="69"/>
      <c r="FK240" s="69"/>
      <c r="FL240" s="69"/>
      <c r="FM240" s="69"/>
      <c r="FN240" s="69"/>
      <c r="FO240" s="69"/>
      <c r="FP240" s="69"/>
      <c r="FQ240" s="69"/>
      <c r="FR240" s="69"/>
      <c r="FS240" s="69"/>
      <c r="FT240" s="69"/>
      <c r="FU240" s="69"/>
      <c r="FV240" s="69"/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/>
      <c r="GU240" s="69"/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69"/>
      <c r="HL240" s="69"/>
      <c r="HM240" s="69"/>
      <c r="HN240" s="69"/>
      <c r="HO240" s="69"/>
      <c r="HP240" s="69"/>
      <c r="HQ240" s="69"/>
      <c r="HR240" s="69"/>
      <c r="HS240" s="69"/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/>
      <c r="II240" s="69"/>
      <c r="IJ240" s="69"/>
      <c r="IK240" s="69"/>
      <c r="IL240" s="69"/>
      <c r="IM240" s="69"/>
      <c r="IN240" s="69"/>
      <c r="IO240" s="69"/>
      <c r="IP240" s="69"/>
      <c r="IQ240" s="69"/>
      <c r="IR240" s="6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69"/>
      <c r="JD240" s="69"/>
      <c r="JE240" s="69"/>
      <c r="JF240" s="69"/>
      <c r="JG240" s="69"/>
      <c r="JH240" s="69"/>
      <c r="JI240" s="69"/>
      <c r="JJ240" s="69"/>
      <c r="JK240" s="69"/>
      <c r="JL240" s="69"/>
      <c r="JM240" s="69"/>
      <c r="JN240" s="69"/>
      <c r="JO240" s="69"/>
      <c r="JP240" s="69"/>
      <c r="JQ240" s="69"/>
      <c r="JR240" s="69"/>
      <c r="JS240" s="69"/>
      <c r="JT240" s="69"/>
      <c r="JU240" s="69"/>
      <c r="JV240" s="69"/>
      <c r="JW240" s="69"/>
      <c r="JX240" s="69"/>
      <c r="JY240" s="69"/>
      <c r="JZ240" s="69"/>
      <c r="KA240" s="69"/>
      <c r="KB240" s="69"/>
      <c r="KC240" s="69"/>
      <c r="KD240" s="69"/>
      <c r="KE240" s="69"/>
      <c r="KF240" s="69"/>
      <c r="KG240" s="69"/>
      <c r="KH240" s="69"/>
      <c r="KI240" s="69"/>
      <c r="KJ240" s="69"/>
      <c r="KK240" s="69"/>
      <c r="KL240" s="69"/>
      <c r="KM240" s="69"/>
      <c r="KN240" s="69"/>
      <c r="KO240" s="69"/>
      <c r="KP240" s="69"/>
      <c r="KQ240" s="69"/>
      <c r="KR240" s="69"/>
      <c r="KS240" s="69"/>
      <c r="KT240" s="69"/>
      <c r="KU240" s="69"/>
      <c r="KV240" s="69"/>
      <c r="KW240" s="69"/>
      <c r="KX240" s="69"/>
      <c r="KY240" s="69"/>
      <c r="KZ240" s="69"/>
      <c r="LA240" s="69"/>
      <c r="LB240" s="69"/>
      <c r="LC240" s="69"/>
      <c r="LD240" s="69"/>
      <c r="LE240" s="69"/>
      <c r="LF240" s="69"/>
      <c r="LG240" s="69"/>
      <c r="LH240" s="69"/>
      <c r="LI240" s="69"/>
      <c r="LJ240" s="69"/>
      <c r="LK240" s="69"/>
      <c r="LL240" s="69"/>
      <c r="LM240" s="69"/>
      <c r="LN240" s="69"/>
      <c r="LO240" s="69"/>
      <c r="LP240" s="69"/>
      <c r="LQ240" s="69"/>
      <c r="LR240" s="69"/>
      <c r="LS240" s="69"/>
      <c r="LT240" s="69"/>
      <c r="LU240" s="69"/>
      <c r="LV240" s="69"/>
      <c r="LW240" s="69"/>
      <c r="LX240" s="69"/>
      <c r="LY240" s="69"/>
      <c r="LZ240" s="69"/>
      <c r="MA240" s="69"/>
      <c r="MB240" s="69"/>
      <c r="MC240" s="69"/>
      <c r="MD240" s="69"/>
      <c r="ME240" s="69"/>
      <c r="MF240" s="69"/>
      <c r="MG240" s="69"/>
      <c r="MH240" s="69"/>
      <c r="MI240" s="69"/>
      <c r="MJ240" s="69"/>
      <c r="MK240" s="69"/>
      <c r="ML240" s="69"/>
      <c r="MM240" s="69"/>
      <c r="MN240" s="69"/>
      <c r="MO240" s="69"/>
      <c r="MP240" s="69"/>
      <c r="MQ240" s="69"/>
      <c r="MR240" s="69"/>
      <c r="MS240" s="69"/>
      <c r="MT240" s="69"/>
      <c r="MU240" s="69"/>
      <c r="MV240" s="69"/>
      <c r="MW240" s="69"/>
      <c r="MX240" s="69"/>
      <c r="MY240" s="69"/>
      <c r="MZ240" s="69"/>
      <c r="NA240" s="69"/>
      <c r="NB240" s="69"/>
      <c r="NC240" s="69"/>
      <c r="ND240" s="69"/>
      <c r="NE240" s="69"/>
      <c r="NF240" s="69"/>
      <c r="NG240" s="69"/>
      <c r="NH240" s="69"/>
      <c r="NI240" s="69"/>
      <c r="NJ240" s="69"/>
      <c r="NK240" s="69"/>
      <c r="NL240" s="69"/>
      <c r="NM240" s="69"/>
      <c r="NN240" s="69"/>
      <c r="NO240" s="69"/>
      <c r="NP240" s="69"/>
      <c r="NQ240" s="69"/>
      <c r="NR240" s="69"/>
      <c r="NS240" s="69"/>
      <c r="NT240" s="69"/>
      <c r="NU240" s="69"/>
      <c r="NV240" s="69"/>
      <c r="NW240" s="69"/>
      <c r="NX240" s="69"/>
      <c r="NY240" s="69"/>
      <c r="NZ240" s="69"/>
      <c r="OA240" s="69"/>
      <c r="OB240" s="69"/>
      <c r="OC240" s="69"/>
      <c r="OD240" s="69"/>
      <c r="OE240" s="69"/>
      <c r="OF240" s="69"/>
      <c r="OG240" s="69"/>
      <c r="OH240" s="69"/>
      <c r="OI240" s="69"/>
      <c r="OJ240" s="69"/>
      <c r="OK240" s="69"/>
      <c r="OL240" s="69"/>
      <c r="OM240" s="69"/>
      <c r="ON240" s="69"/>
      <c r="OO240" s="69"/>
      <c r="OP240" s="69"/>
      <c r="OQ240" s="69"/>
      <c r="OR240" s="69"/>
      <c r="OS240" s="69"/>
      <c r="OT240" s="69"/>
      <c r="OU240" s="69"/>
      <c r="OV240" s="69"/>
      <c r="OW240" s="69"/>
      <c r="OX240" s="69"/>
      <c r="OY240" s="69"/>
      <c r="OZ240" s="69"/>
      <c r="PA240" s="69"/>
      <c r="PB240" s="69"/>
      <c r="PC240" s="69"/>
      <c r="PD240" s="69"/>
      <c r="PE240" s="69"/>
      <c r="PF240" s="69"/>
      <c r="PG240" s="69"/>
      <c r="PH240" s="69"/>
      <c r="PI240" s="69"/>
      <c r="PJ240" s="69"/>
      <c r="PK240" s="69"/>
      <c r="PL240" s="69"/>
      <c r="PM240" s="69"/>
      <c r="PN240" s="69"/>
      <c r="PO240" s="69"/>
      <c r="PP240" s="69"/>
      <c r="PQ240" s="69"/>
      <c r="PR240" s="69"/>
      <c r="PS240" s="69"/>
      <c r="PT240" s="69"/>
      <c r="PU240" s="69"/>
      <c r="PV240" s="69"/>
      <c r="PW240" s="69"/>
      <c r="PX240" s="69"/>
      <c r="PY240" s="69"/>
      <c r="PZ240" s="69"/>
      <c r="QA240" s="69"/>
      <c r="QB240" s="69"/>
      <c r="QC240" s="69"/>
      <c r="QD240" s="69"/>
      <c r="QE240" s="69"/>
      <c r="QF240" s="69"/>
      <c r="QG240" s="69"/>
      <c r="QH240" s="69"/>
      <c r="QI240" s="69"/>
      <c r="QJ240" s="69"/>
      <c r="QK240" s="69"/>
      <c r="QL240" s="69"/>
      <c r="QM240" s="69"/>
      <c r="QN240" s="69"/>
      <c r="QO240" s="69"/>
      <c r="QP240" s="69"/>
      <c r="QQ240" s="69"/>
      <c r="QR240" s="69"/>
      <c r="QS240" s="69"/>
      <c r="QT240" s="69"/>
      <c r="QU240" s="69"/>
      <c r="QV240" s="69"/>
      <c r="QW240" s="69"/>
      <c r="QX240" s="69"/>
      <c r="QY240" s="69"/>
      <c r="QZ240" s="69"/>
      <c r="RA240" s="69"/>
      <c r="RB240" s="69"/>
      <c r="RC240" s="69"/>
      <c r="RD240" s="69"/>
      <c r="RE240" s="69"/>
      <c r="RF240" s="69"/>
      <c r="RG240" s="69"/>
      <c r="RH240" s="69"/>
      <c r="RI240" s="69"/>
      <c r="RJ240" s="69"/>
      <c r="RK240" s="69"/>
      <c r="RL240" s="69"/>
      <c r="RM240" s="69"/>
      <c r="RN240" s="69"/>
      <c r="RO240" s="69"/>
      <c r="RP240" s="69"/>
      <c r="RQ240" s="69"/>
      <c r="RR240" s="69"/>
      <c r="RS240" s="69"/>
      <c r="RT240" s="69"/>
      <c r="RU240" s="69"/>
      <c r="RV240" s="69"/>
      <c r="RW240" s="69"/>
      <c r="RX240" s="69"/>
      <c r="RY240" s="69"/>
      <c r="RZ240" s="69"/>
      <c r="SA240" s="69"/>
      <c r="SB240" s="69"/>
      <c r="SC240" s="69"/>
      <c r="SD240" s="69"/>
      <c r="SE240" s="69"/>
      <c r="SF240" s="69"/>
      <c r="SG240" s="69"/>
      <c r="SH240" s="69"/>
      <c r="SI240" s="69"/>
      <c r="SJ240" s="69"/>
      <c r="SK240" s="69"/>
      <c r="SL240" s="69"/>
      <c r="SM240" s="69"/>
      <c r="SN240" s="69"/>
      <c r="SO240" s="69"/>
      <c r="SP240" s="69"/>
      <c r="SQ240" s="69"/>
      <c r="SR240" s="69"/>
      <c r="SS240" s="69"/>
      <c r="ST240" s="69"/>
      <c r="SU240" s="69"/>
      <c r="SV240" s="69"/>
      <c r="SW240" s="69"/>
      <c r="SX240" s="69"/>
      <c r="SY240" s="69"/>
      <c r="SZ240" s="69"/>
      <c r="TA240" s="69"/>
      <c r="TB240" s="69"/>
      <c r="TC240" s="69"/>
      <c r="TD240" s="69"/>
      <c r="TE240" s="69"/>
      <c r="TF240" s="69"/>
      <c r="TG240" s="69"/>
      <c r="TH240" s="69"/>
      <c r="TI240" s="69"/>
      <c r="TJ240" s="69"/>
      <c r="TK240" s="69"/>
      <c r="TL240" s="69"/>
      <c r="TM240" s="69"/>
      <c r="TN240" s="69"/>
      <c r="TO240" s="69"/>
      <c r="TP240" s="69"/>
      <c r="TQ240" s="69"/>
      <c r="TR240" s="69"/>
      <c r="TS240" s="69"/>
      <c r="TT240" s="69"/>
      <c r="TU240" s="69"/>
      <c r="TV240" s="69"/>
      <c r="TW240" s="69"/>
      <c r="TX240" s="69"/>
      <c r="TY240" s="69"/>
      <c r="TZ240" s="69"/>
      <c r="UA240" s="69"/>
      <c r="UB240" s="69"/>
      <c r="UC240" s="69"/>
      <c r="UD240" s="69"/>
      <c r="UE240" s="69"/>
      <c r="UF240" s="69"/>
      <c r="UG240" s="69"/>
      <c r="UH240" s="69"/>
      <c r="UI240" s="69"/>
      <c r="UJ240" s="69"/>
      <c r="UK240" s="69"/>
      <c r="UL240" s="69"/>
      <c r="UM240" s="69"/>
      <c r="UN240" s="69"/>
      <c r="UO240" s="69"/>
      <c r="UP240" s="69"/>
      <c r="UQ240" s="69"/>
      <c r="UR240" s="69"/>
      <c r="US240" s="69"/>
      <c r="UT240" s="69"/>
      <c r="UU240" s="69"/>
      <c r="UV240" s="69"/>
      <c r="UW240" s="69"/>
      <c r="UX240" s="69"/>
      <c r="UY240" s="69"/>
      <c r="UZ240" s="69"/>
      <c r="VA240" s="69"/>
      <c r="VB240" s="69"/>
      <c r="VC240" s="69"/>
      <c r="VD240" s="69"/>
      <c r="VE240" s="69"/>
      <c r="VF240" s="69"/>
      <c r="VG240" s="69"/>
      <c r="VH240" s="69"/>
      <c r="VI240" s="69"/>
      <c r="VJ240" s="69"/>
      <c r="VK240" s="69"/>
      <c r="VL240" s="69"/>
      <c r="VM240" s="69"/>
      <c r="VN240" s="69"/>
      <c r="VO240" s="69"/>
      <c r="VP240" s="69"/>
      <c r="VQ240" s="69"/>
      <c r="VR240" s="69"/>
      <c r="VS240" s="69"/>
      <c r="VT240" s="69"/>
      <c r="VU240" s="69"/>
      <c r="VV240" s="69"/>
      <c r="VW240" s="69"/>
      <c r="VX240" s="69"/>
      <c r="VY240" s="69"/>
      <c r="VZ240" s="69"/>
      <c r="WA240" s="69"/>
      <c r="WB240" s="69"/>
      <c r="WC240" s="69"/>
      <c r="WD240" s="69"/>
      <c r="WE240" s="69"/>
      <c r="WF240" s="69"/>
      <c r="WG240" s="69"/>
      <c r="WH240" s="69"/>
      <c r="WI240" s="69"/>
      <c r="WJ240" s="69"/>
      <c r="WK240" s="69"/>
      <c r="WL240" s="69"/>
      <c r="WM240" s="69"/>
      <c r="WN240" s="69"/>
      <c r="WO240" s="69"/>
      <c r="WP240" s="69"/>
      <c r="WQ240" s="69"/>
      <c r="WR240" s="69"/>
      <c r="WS240" s="69"/>
      <c r="WT240" s="69"/>
      <c r="WU240" s="69"/>
      <c r="WV240" s="69"/>
      <c r="WW240" s="69"/>
      <c r="WX240" s="69"/>
      <c r="WY240" s="69"/>
      <c r="WZ240" s="69"/>
      <c r="XA240" s="69"/>
      <c r="XB240" s="69"/>
      <c r="XC240" s="69"/>
      <c r="XD240" s="69"/>
      <c r="XE240" s="69"/>
      <c r="XF240" s="69"/>
      <c r="XG240" s="69"/>
      <c r="XH240" s="69"/>
      <c r="XI240" s="69"/>
      <c r="XJ240" s="69"/>
      <c r="XK240" s="69"/>
      <c r="XL240" s="69"/>
      <c r="XM240" s="69"/>
      <c r="XN240" s="69"/>
      <c r="XO240" s="69"/>
      <c r="XP240" s="69"/>
      <c r="XQ240" s="69"/>
      <c r="XR240" s="69"/>
      <c r="XS240" s="69"/>
      <c r="XT240" s="69"/>
      <c r="XU240" s="69"/>
      <c r="XV240" s="69"/>
      <c r="XW240" s="69"/>
      <c r="XX240" s="69"/>
      <c r="XY240" s="69"/>
      <c r="XZ240" s="69"/>
      <c r="YA240" s="69"/>
      <c r="YB240" s="69"/>
      <c r="YC240" s="69"/>
      <c r="YD240" s="69"/>
      <c r="YE240" s="69"/>
      <c r="YF240" s="69"/>
      <c r="YG240" s="69"/>
      <c r="YH240" s="69"/>
      <c r="YI240" s="69"/>
      <c r="YJ240" s="69"/>
      <c r="YK240" s="69"/>
      <c r="YL240" s="69"/>
      <c r="YM240" s="69"/>
      <c r="YN240" s="69"/>
      <c r="YO240" s="69"/>
      <c r="YP240" s="69"/>
      <c r="YQ240" s="69"/>
      <c r="YR240" s="69"/>
      <c r="YS240" s="69"/>
      <c r="YT240" s="69"/>
      <c r="YU240" s="69"/>
      <c r="YV240" s="69"/>
      <c r="YW240" s="69"/>
      <c r="YX240" s="69"/>
      <c r="YY240" s="69"/>
      <c r="YZ240" s="69"/>
      <c r="ZA240" s="69"/>
      <c r="ZB240" s="69"/>
      <c r="ZC240" s="69"/>
      <c r="ZD240" s="69"/>
      <c r="ZE240" s="69"/>
      <c r="ZF240" s="69"/>
      <c r="ZG240" s="69"/>
      <c r="ZH240" s="69"/>
      <c r="ZI240" s="69"/>
      <c r="ZJ240" s="69"/>
      <c r="ZK240" s="69"/>
      <c r="ZL240" s="69"/>
      <c r="ZM240" s="69"/>
      <c r="ZN240" s="69"/>
      <c r="ZO240" s="69"/>
      <c r="ZP240" s="69"/>
      <c r="ZQ240" s="69"/>
      <c r="ZR240" s="69"/>
      <c r="ZS240" s="69"/>
      <c r="ZT240" s="69"/>
      <c r="ZU240" s="69"/>
      <c r="ZV240" s="69"/>
      <c r="ZW240" s="69"/>
      <c r="ZX240" s="69"/>
      <c r="ZY240" s="69"/>
      <c r="ZZ240" s="69"/>
      <c r="AAA240" s="69"/>
      <c r="AAB240" s="69"/>
      <c r="AAC240" s="69"/>
      <c r="AAD240" s="69"/>
      <c r="AAE240" s="69"/>
      <c r="AAF240" s="69"/>
      <c r="AAG240" s="69"/>
      <c r="AAH240" s="69"/>
      <c r="AAI240" s="69"/>
      <c r="AAJ240" s="69"/>
      <c r="AAK240" s="69"/>
      <c r="AAL240" s="69"/>
      <c r="AAM240" s="69"/>
      <c r="AAN240" s="69"/>
      <c r="AAO240" s="69"/>
      <c r="AAP240" s="69"/>
      <c r="AAQ240" s="69"/>
      <c r="AAR240" s="69"/>
      <c r="AAS240" s="69"/>
      <c r="AAT240" s="69"/>
      <c r="AAU240" s="69"/>
      <c r="AAV240" s="69"/>
      <c r="AAW240" s="69"/>
      <c r="AAX240" s="69"/>
      <c r="AAY240" s="69"/>
      <c r="AAZ240" s="69"/>
      <c r="ABA240" s="69"/>
      <c r="ABB240" s="69"/>
      <c r="ABC240" s="69"/>
      <c r="ABD240" s="69"/>
      <c r="ABE240" s="69"/>
      <c r="ABF240" s="69"/>
      <c r="ABG240" s="69"/>
      <c r="ABH240" s="69"/>
      <c r="ABI240" s="69"/>
      <c r="ABJ240" s="69"/>
      <c r="ABK240" s="69"/>
      <c r="ABL240" s="69"/>
      <c r="ABM240" s="69"/>
      <c r="ABN240" s="69"/>
      <c r="ABO240" s="69"/>
      <c r="ABP240" s="69"/>
      <c r="ABQ240" s="69"/>
      <c r="ABR240" s="69"/>
      <c r="ABS240" s="69"/>
      <c r="ABT240" s="69"/>
      <c r="ABU240" s="69"/>
      <c r="ABV240" s="69"/>
      <c r="ABW240" s="69"/>
      <c r="ABX240" s="69"/>
      <c r="ABY240" s="69"/>
      <c r="ABZ240" s="69"/>
      <c r="ACA240" s="69"/>
      <c r="ACB240" s="69"/>
      <c r="ACC240" s="69"/>
      <c r="ACD240" s="69"/>
      <c r="ACE240" s="69"/>
      <c r="ACF240" s="69"/>
      <c r="ACG240" s="69"/>
      <c r="ACH240" s="69"/>
      <c r="ACI240" s="69"/>
      <c r="ACJ240" s="69"/>
      <c r="ACK240" s="69"/>
      <c r="ACL240" s="69"/>
      <c r="ACM240" s="69"/>
      <c r="ACN240" s="69"/>
      <c r="ACO240" s="69"/>
      <c r="ACP240" s="69"/>
      <c r="ACQ240" s="69"/>
      <c r="ACR240" s="69"/>
      <c r="ACS240" s="69"/>
      <c r="ACT240" s="69"/>
      <c r="ACU240" s="69"/>
      <c r="ACV240" s="69"/>
      <c r="ACW240" s="69"/>
      <c r="ACX240" s="69"/>
      <c r="ACY240" s="69"/>
      <c r="ACZ240" s="69"/>
      <c r="ADA240" s="69"/>
      <c r="ADB240" s="69"/>
      <c r="ADC240" s="69"/>
      <c r="ADD240" s="69"/>
      <c r="ADE240" s="69"/>
      <c r="ADF240" s="69"/>
      <c r="ADG240" s="69"/>
      <c r="ADH240" s="69"/>
      <c r="ADI240" s="69"/>
      <c r="ADJ240" s="69"/>
      <c r="ADK240" s="69"/>
      <c r="ADL240" s="69"/>
      <c r="ADM240" s="69"/>
      <c r="ADN240" s="69"/>
      <c r="ADO240" s="69"/>
      <c r="ADP240" s="69"/>
      <c r="ADQ240" s="69"/>
      <c r="ADR240" s="69"/>
      <c r="ADS240" s="69"/>
      <c r="ADT240" s="69"/>
      <c r="ADU240" s="69"/>
      <c r="ADV240" s="69"/>
      <c r="ADW240" s="69"/>
      <c r="ADX240" s="69"/>
      <c r="ADY240" s="69"/>
      <c r="ADZ240" s="77"/>
      <c r="AEA240" s="69"/>
      <c r="AEB240" s="69"/>
      <c r="AEC240" s="69"/>
      <c r="AED240" s="69"/>
      <c r="AEE240" s="111">
        <f t="shared" si="84"/>
        <v>235</v>
      </c>
      <c r="AEF240" s="109"/>
      <c r="AEG240" s="69"/>
      <c r="AEH240" s="69"/>
      <c r="AEI240" s="69"/>
      <c r="AEJ240" s="69"/>
      <c r="AEK240" s="69"/>
      <c r="AEL240" s="69"/>
      <c r="AEM240" s="69"/>
      <c r="AEN240" s="69"/>
      <c r="AEO240" s="69"/>
      <c r="AEP240" s="69"/>
      <c r="AEQ240" s="69"/>
      <c r="AER240" s="69"/>
      <c r="AES240" s="69"/>
      <c r="AET240" s="69"/>
      <c r="AEU240" s="69"/>
      <c r="AEV240" s="69"/>
      <c r="AEW240" s="69"/>
      <c r="AEX240" s="69"/>
      <c r="AEY240" s="69"/>
      <c r="AEZ240" s="69"/>
      <c r="AFA240" s="69"/>
      <c r="AFB240" s="69"/>
      <c r="AFC240" s="113"/>
      <c r="AFD240" s="69"/>
      <c r="AFE240" s="69"/>
      <c r="AFF240" s="69"/>
      <c r="AFG240" s="69"/>
      <c r="AFH240" s="69"/>
      <c r="AFI240" s="69"/>
      <c r="AFJ240" s="69"/>
      <c r="AFK240" s="69"/>
      <c r="AFL240" s="69"/>
      <c r="AFM240" s="69"/>
      <c r="AIP240" s="69"/>
      <c r="AIQ240" s="69"/>
      <c r="AIR240" s="69"/>
      <c r="AIS240" s="69"/>
      <c r="AIT240" s="69"/>
      <c r="AIU240" s="69"/>
    </row>
    <row r="241" spans="2:931" ht="4.5" customHeight="1" x14ac:dyDescent="0.25">
      <c r="B241" s="69"/>
      <c r="C241" s="69"/>
      <c r="D241" s="69"/>
      <c r="E241" s="77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69"/>
      <c r="FF241" s="69"/>
      <c r="FG241" s="69"/>
      <c r="FH241" s="69"/>
      <c r="FI241" s="69"/>
      <c r="FJ241" s="69"/>
      <c r="FK241" s="69"/>
      <c r="FL241" s="69"/>
      <c r="FM241" s="69"/>
      <c r="FN241" s="69"/>
      <c r="FO241" s="69"/>
      <c r="FP241" s="69"/>
      <c r="FQ241" s="69"/>
      <c r="FR241" s="69"/>
      <c r="FS241" s="69"/>
      <c r="FT241" s="69"/>
      <c r="FU241" s="69"/>
      <c r="FV241" s="69"/>
      <c r="FW241" s="69"/>
      <c r="FX241" s="69"/>
      <c r="FY241" s="69"/>
      <c r="FZ241" s="69"/>
      <c r="GA241" s="69"/>
      <c r="GB241" s="69"/>
      <c r="GC241" s="69"/>
      <c r="GD241" s="69"/>
      <c r="GE241" s="69"/>
      <c r="GF241" s="69"/>
      <c r="GG241" s="69"/>
      <c r="GH241" s="69"/>
      <c r="GI241" s="69"/>
      <c r="GJ241" s="69"/>
      <c r="GK241" s="69"/>
      <c r="GL241" s="69"/>
      <c r="GM241" s="69"/>
      <c r="GN241" s="69"/>
      <c r="GO241" s="69"/>
      <c r="GP241" s="69"/>
      <c r="GQ241" s="69"/>
      <c r="GR241" s="69"/>
      <c r="GS241" s="69"/>
      <c r="GT241" s="69"/>
      <c r="GU241" s="69"/>
      <c r="GV241" s="69"/>
      <c r="GW241" s="69"/>
      <c r="GX241" s="69"/>
      <c r="GY241" s="69"/>
      <c r="GZ241" s="69"/>
      <c r="HA241" s="69"/>
      <c r="HB241" s="69"/>
      <c r="HC241" s="69"/>
      <c r="HD241" s="69"/>
      <c r="HE241" s="69"/>
      <c r="HF241" s="69"/>
      <c r="HG241" s="69"/>
      <c r="HH241" s="69"/>
      <c r="HI241" s="69"/>
      <c r="HJ241" s="69"/>
      <c r="HK241" s="69"/>
      <c r="HL241" s="69"/>
      <c r="HM241" s="69"/>
      <c r="HN241" s="69"/>
      <c r="HO241" s="69"/>
      <c r="HP241" s="69"/>
      <c r="HQ241" s="69"/>
      <c r="HR241" s="69"/>
      <c r="HS241" s="69"/>
      <c r="HT241" s="69"/>
      <c r="HU241" s="69"/>
      <c r="HV241" s="69"/>
      <c r="HW241" s="69"/>
      <c r="HX241" s="69"/>
      <c r="HY241" s="69"/>
      <c r="HZ241" s="69"/>
      <c r="IA241" s="69"/>
      <c r="IB241" s="69"/>
      <c r="IC241" s="69"/>
      <c r="ID241" s="69"/>
      <c r="IE241" s="69"/>
      <c r="IF241" s="69"/>
      <c r="IG241" s="69"/>
      <c r="IH241" s="69"/>
      <c r="II241" s="69"/>
      <c r="IJ241" s="69"/>
      <c r="IK241" s="69"/>
      <c r="IL241" s="69"/>
      <c r="IM241" s="69"/>
      <c r="IN241" s="69"/>
      <c r="IO241" s="69"/>
      <c r="IP241" s="69"/>
      <c r="IQ241" s="69"/>
      <c r="IR241" s="69"/>
      <c r="IS241" s="69"/>
      <c r="IT241" s="69"/>
      <c r="IU241" s="69"/>
      <c r="IV241" s="69"/>
      <c r="IW241" s="69"/>
      <c r="IX241" s="69"/>
      <c r="IY241" s="69"/>
      <c r="IZ241" s="69"/>
      <c r="JA241" s="69"/>
      <c r="JB241" s="69"/>
      <c r="JC241" s="69"/>
      <c r="JD241" s="69"/>
      <c r="JE241" s="69"/>
      <c r="JF241" s="69"/>
      <c r="JG241" s="69"/>
      <c r="JH241" s="69"/>
      <c r="JI241" s="69"/>
      <c r="JJ241" s="69"/>
      <c r="JK241" s="69"/>
      <c r="JL241" s="69"/>
      <c r="JM241" s="69"/>
      <c r="JN241" s="69"/>
      <c r="JO241" s="69"/>
      <c r="JP241" s="69"/>
      <c r="JQ241" s="69"/>
      <c r="JR241" s="69"/>
      <c r="JS241" s="69"/>
      <c r="JT241" s="69"/>
      <c r="JU241" s="69"/>
      <c r="JV241" s="69"/>
      <c r="JW241" s="69"/>
      <c r="JX241" s="69"/>
      <c r="JY241" s="69"/>
      <c r="JZ241" s="69"/>
      <c r="KA241" s="69"/>
      <c r="KB241" s="69"/>
      <c r="KC241" s="69"/>
      <c r="KD241" s="69"/>
      <c r="KE241" s="69"/>
      <c r="KF241" s="69"/>
      <c r="KG241" s="69"/>
      <c r="KH241" s="69"/>
      <c r="KI241" s="69"/>
      <c r="KJ241" s="69"/>
      <c r="KK241" s="69"/>
      <c r="KL241" s="69"/>
      <c r="KM241" s="69"/>
      <c r="KN241" s="69"/>
      <c r="KO241" s="69"/>
      <c r="KP241" s="69"/>
      <c r="KQ241" s="69"/>
      <c r="KR241" s="69"/>
      <c r="KS241" s="69"/>
      <c r="KT241" s="69"/>
      <c r="KU241" s="69"/>
      <c r="KV241" s="69"/>
      <c r="KW241" s="69"/>
      <c r="KX241" s="69"/>
      <c r="KY241" s="69"/>
      <c r="KZ241" s="69"/>
      <c r="LA241" s="69"/>
      <c r="LB241" s="69"/>
      <c r="LC241" s="69"/>
      <c r="LD241" s="69"/>
      <c r="LE241" s="69"/>
      <c r="LF241" s="69"/>
      <c r="LG241" s="69"/>
      <c r="LH241" s="69"/>
      <c r="LI241" s="69"/>
      <c r="LJ241" s="69"/>
      <c r="LK241" s="69"/>
      <c r="LL241" s="69"/>
      <c r="LM241" s="69"/>
      <c r="LN241" s="69"/>
      <c r="LO241" s="69"/>
      <c r="LP241" s="69"/>
      <c r="LQ241" s="69"/>
      <c r="LR241" s="69"/>
      <c r="LS241" s="69"/>
      <c r="LT241" s="69"/>
      <c r="LU241" s="69"/>
      <c r="LV241" s="69"/>
      <c r="LW241" s="69"/>
      <c r="LX241" s="69"/>
      <c r="LY241" s="69"/>
      <c r="LZ241" s="69"/>
      <c r="MA241" s="69"/>
      <c r="MB241" s="69"/>
      <c r="MC241" s="69"/>
      <c r="MD241" s="69"/>
      <c r="ME241" s="69"/>
      <c r="MF241" s="69"/>
      <c r="MG241" s="69"/>
      <c r="MH241" s="69"/>
      <c r="MI241" s="69"/>
      <c r="MJ241" s="69"/>
      <c r="MK241" s="69"/>
      <c r="ML241" s="69"/>
      <c r="MM241" s="69"/>
      <c r="MN241" s="69"/>
      <c r="MO241" s="69"/>
      <c r="MP241" s="69"/>
      <c r="MQ241" s="69"/>
      <c r="MR241" s="69"/>
      <c r="MS241" s="69"/>
      <c r="MT241" s="69"/>
      <c r="MU241" s="69"/>
      <c r="MV241" s="69"/>
      <c r="MW241" s="69"/>
      <c r="MX241" s="69"/>
      <c r="MY241" s="69"/>
      <c r="MZ241" s="69"/>
      <c r="NA241" s="69"/>
      <c r="NB241" s="69"/>
      <c r="NC241" s="69"/>
      <c r="ND241" s="69"/>
      <c r="NE241" s="69"/>
      <c r="NF241" s="69"/>
      <c r="NG241" s="69"/>
      <c r="NH241" s="69"/>
      <c r="NI241" s="69"/>
      <c r="NJ241" s="69"/>
      <c r="NK241" s="69"/>
      <c r="NL241" s="69"/>
      <c r="NM241" s="69"/>
      <c r="NN241" s="69"/>
      <c r="NO241" s="69"/>
      <c r="NP241" s="69"/>
      <c r="NQ241" s="69"/>
      <c r="NR241" s="69"/>
      <c r="NS241" s="69"/>
      <c r="NT241" s="69"/>
      <c r="NU241" s="69"/>
      <c r="NV241" s="69"/>
      <c r="NW241" s="69"/>
      <c r="NX241" s="69"/>
      <c r="NY241" s="69"/>
      <c r="NZ241" s="69"/>
      <c r="OA241" s="69"/>
      <c r="OB241" s="69"/>
      <c r="OC241" s="69"/>
      <c r="OD241" s="69"/>
      <c r="OE241" s="69"/>
      <c r="OF241" s="69"/>
      <c r="OG241" s="69"/>
      <c r="OH241" s="69"/>
      <c r="OI241" s="69"/>
      <c r="OJ241" s="69"/>
      <c r="OK241" s="69"/>
      <c r="OL241" s="69"/>
      <c r="OM241" s="69"/>
      <c r="ON241" s="69"/>
      <c r="OO241" s="69"/>
      <c r="OP241" s="69"/>
      <c r="OQ241" s="69"/>
      <c r="OR241" s="69"/>
      <c r="OS241" s="69"/>
      <c r="OT241" s="69"/>
      <c r="OU241" s="69"/>
      <c r="OV241" s="69"/>
      <c r="OW241" s="69"/>
      <c r="OX241" s="69"/>
      <c r="OY241" s="69"/>
      <c r="OZ241" s="69"/>
      <c r="PA241" s="69"/>
      <c r="PB241" s="69"/>
      <c r="PC241" s="69"/>
      <c r="PD241" s="69"/>
      <c r="PE241" s="69"/>
      <c r="PF241" s="69"/>
      <c r="PG241" s="69"/>
      <c r="PH241" s="69"/>
      <c r="PI241" s="69"/>
      <c r="PJ241" s="69"/>
      <c r="PK241" s="69"/>
      <c r="PL241" s="69"/>
      <c r="PM241" s="69"/>
      <c r="PN241" s="69"/>
      <c r="PO241" s="69"/>
      <c r="PP241" s="69"/>
      <c r="PQ241" s="69"/>
      <c r="PR241" s="69"/>
      <c r="PS241" s="69"/>
      <c r="PT241" s="69"/>
      <c r="PU241" s="69"/>
      <c r="PV241" s="69"/>
      <c r="PW241" s="69"/>
      <c r="PX241" s="69"/>
      <c r="PY241" s="69"/>
      <c r="PZ241" s="69"/>
      <c r="QA241" s="69"/>
      <c r="QB241" s="69"/>
      <c r="QC241" s="69"/>
      <c r="QD241" s="69"/>
      <c r="QE241" s="69"/>
      <c r="QF241" s="69"/>
      <c r="QG241" s="69"/>
      <c r="QH241" s="69"/>
      <c r="QI241" s="69"/>
      <c r="QJ241" s="69"/>
      <c r="QK241" s="69"/>
      <c r="QL241" s="69"/>
      <c r="QM241" s="69"/>
      <c r="QN241" s="69"/>
      <c r="QO241" s="69"/>
      <c r="QP241" s="69"/>
      <c r="QQ241" s="69"/>
      <c r="QR241" s="69"/>
      <c r="QS241" s="69"/>
      <c r="QT241" s="69"/>
      <c r="QU241" s="69"/>
      <c r="QV241" s="69"/>
      <c r="QW241" s="69"/>
      <c r="QX241" s="69"/>
      <c r="QY241" s="69"/>
      <c r="QZ241" s="69"/>
      <c r="RA241" s="69"/>
      <c r="RB241" s="69"/>
      <c r="RC241" s="69"/>
      <c r="RD241" s="69"/>
      <c r="RE241" s="69"/>
      <c r="RF241" s="69"/>
      <c r="RG241" s="69"/>
      <c r="RH241" s="69"/>
      <c r="RI241" s="69"/>
      <c r="RJ241" s="69"/>
      <c r="RK241" s="69"/>
      <c r="RL241" s="69"/>
      <c r="RM241" s="69"/>
      <c r="RN241" s="69"/>
      <c r="RO241" s="69"/>
      <c r="RP241" s="69"/>
      <c r="RQ241" s="69"/>
      <c r="RR241" s="69"/>
      <c r="RS241" s="69"/>
      <c r="RT241" s="69"/>
      <c r="RU241" s="69"/>
      <c r="RV241" s="69"/>
      <c r="RW241" s="69"/>
      <c r="RX241" s="69"/>
      <c r="RY241" s="69"/>
      <c r="RZ241" s="69"/>
      <c r="SA241" s="69"/>
      <c r="SB241" s="69"/>
      <c r="SC241" s="69"/>
      <c r="SD241" s="69"/>
      <c r="SE241" s="69"/>
      <c r="SF241" s="69"/>
      <c r="SG241" s="69"/>
      <c r="SH241" s="69"/>
      <c r="SI241" s="69"/>
      <c r="SJ241" s="69"/>
      <c r="SK241" s="69"/>
      <c r="SL241" s="69"/>
      <c r="SM241" s="69"/>
      <c r="SN241" s="69"/>
      <c r="SO241" s="69"/>
      <c r="SP241" s="69"/>
      <c r="SQ241" s="69"/>
      <c r="SR241" s="69"/>
      <c r="SS241" s="69"/>
      <c r="ST241" s="69"/>
      <c r="SU241" s="69"/>
      <c r="SV241" s="69"/>
      <c r="SW241" s="69"/>
      <c r="SX241" s="69"/>
      <c r="SY241" s="69"/>
      <c r="SZ241" s="69"/>
      <c r="TA241" s="69"/>
      <c r="TB241" s="69"/>
      <c r="TC241" s="69"/>
      <c r="TD241" s="69"/>
      <c r="TE241" s="69"/>
      <c r="TF241" s="69"/>
      <c r="TG241" s="69"/>
      <c r="TH241" s="69"/>
      <c r="TI241" s="69"/>
      <c r="TJ241" s="69"/>
      <c r="TK241" s="69"/>
      <c r="TL241" s="69"/>
      <c r="TM241" s="69"/>
      <c r="TN241" s="69"/>
      <c r="TO241" s="69"/>
      <c r="TP241" s="69"/>
      <c r="TQ241" s="69"/>
      <c r="TR241" s="69"/>
      <c r="TS241" s="69"/>
      <c r="TT241" s="69"/>
      <c r="TU241" s="69"/>
      <c r="TV241" s="69"/>
      <c r="TW241" s="69"/>
      <c r="TX241" s="69"/>
      <c r="TY241" s="69"/>
      <c r="TZ241" s="69"/>
      <c r="UA241" s="69"/>
      <c r="UB241" s="69"/>
      <c r="UC241" s="69"/>
      <c r="UD241" s="69"/>
      <c r="UE241" s="69"/>
      <c r="UF241" s="69"/>
      <c r="UG241" s="69"/>
      <c r="UH241" s="69"/>
      <c r="UI241" s="69"/>
      <c r="UJ241" s="69"/>
      <c r="UK241" s="69"/>
      <c r="UL241" s="69"/>
      <c r="UM241" s="69"/>
      <c r="UN241" s="69"/>
      <c r="UO241" s="69"/>
      <c r="UP241" s="69"/>
      <c r="UQ241" s="69"/>
      <c r="UR241" s="69"/>
      <c r="US241" s="69"/>
      <c r="UT241" s="69"/>
      <c r="UU241" s="69"/>
      <c r="UV241" s="69"/>
      <c r="UW241" s="69"/>
      <c r="UX241" s="69"/>
      <c r="UY241" s="69"/>
      <c r="UZ241" s="69"/>
      <c r="VA241" s="69"/>
      <c r="VB241" s="69"/>
      <c r="VC241" s="69"/>
      <c r="VD241" s="69"/>
      <c r="VE241" s="69"/>
      <c r="VF241" s="69"/>
      <c r="VG241" s="69"/>
      <c r="VH241" s="69"/>
      <c r="VI241" s="69"/>
      <c r="VJ241" s="69"/>
      <c r="VK241" s="69"/>
      <c r="VL241" s="69"/>
      <c r="VM241" s="69"/>
      <c r="VN241" s="69"/>
      <c r="VO241" s="69"/>
      <c r="VP241" s="69"/>
      <c r="VQ241" s="69"/>
      <c r="VR241" s="69"/>
      <c r="VS241" s="69"/>
      <c r="VT241" s="69"/>
      <c r="VU241" s="69"/>
      <c r="VV241" s="69"/>
      <c r="VW241" s="69"/>
      <c r="VX241" s="69"/>
      <c r="VY241" s="69"/>
      <c r="VZ241" s="69"/>
      <c r="WA241" s="69"/>
      <c r="WB241" s="69"/>
      <c r="WC241" s="69"/>
      <c r="WD241" s="69"/>
      <c r="WE241" s="69"/>
      <c r="WF241" s="69"/>
      <c r="WG241" s="69"/>
      <c r="WH241" s="69"/>
      <c r="WI241" s="69"/>
      <c r="WJ241" s="69"/>
      <c r="WK241" s="69"/>
      <c r="WL241" s="69"/>
      <c r="WM241" s="69"/>
      <c r="WN241" s="69"/>
      <c r="WO241" s="69"/>
      <c r="WP241" s="69"/>
      <c r="WQ241" s="69"/>
      <c r="WR241" s="69"/>
      <c r="WS241" s="69"/>
      <c r="WT241" s="69"/>
      <c r="WU241" s="69"/>
      <c r="WV241" s="69"/>
      <c r="WW241" s="69"/>
      <c r="WX241" s="69"/>
      <c r="WY241" s="69"/>
      <c r="WZ241" s="69"/>
      <c r="XA241" s="69"/>
      <c r="XB241" s="69"/>
      <c r="XC241" s="69"/>
      <c r="XD241" s="69"/>
      <c r="XE241" s="69"/>
      <c r="XF241" s="69"/>
      <c r="XG241" s="69"/>
      <c r="XH241" s="69"/>
      <c r="XI241" s="69"/>
      <c r="XJ241" s="69"/>
      <c r="XK241" s="69"/>
      <c r="XL241" s="69"/>
      <c r="XM241" s="69"/>
      <c r="XN241" s="69"/>
      <c r="XO241" s="69"/>
      <c r="XP241" s="69"/>
      <c r="XQ241" s="69"/>
      <c r="XR241" s="69"/>
      <c r="XS241" s="69"/>
      <c r="XT241" s="69"/>
      <c r="XU241" s="69"/>
      <c r="XV241" s="69"/>
      <c r="XW241" s="69"/>
      <c r="XX241" s="69"/>
      <c r="XY241" s="69"/>
      <c r="XZ241" s="69"/>
      <c r="YA241" s="69"/>
      <c r="YB241" s="69"/>
      <c r="YC241" s="69"/>
      <c r="YD241" s="69"/>
      <c r="YE241" s="69"/>
      <c r="YF241" s="69"/>
      <c r="YG241" s="69"/>
      <c r="YH241" s="69"/>
      <c r="YI241" s="69"/>
      <c r="YJ241" s="69"/>
      <c r="YK241" s="69"/>
      <c r="YL241" s="69"/>
      <c r="YM241" s="69"/>
      <c r="YN241" s="69"/>
      <c r="YO241" s="69"/>
      <c r="YP241" s="69"/>
      <c r="YQ241" s="69"/>
      <c r="YR241" s="69"/>
      <c r="YS241" s="69"/>
      <c r="YT241" s="69"/>
      <c r="YU241" s="69"/>
      <c r="YV241" s="69"/>
      <c r="YW241" s="69"/>
      <c r="YX241" s="69"/>
      <c r="YY241" s="69"/>
      <c r="YZ241" s="69"/>
      <c r="ZA241" s="69"/>
      <c r="ZB241" s="69"/>
      <c r="ZC241" s="69"/>
      <c r="ZD241" s="69"/>
      <c r="ZE241" s="69"/>
      <c r="ZF241" s="69"/>
      <c r="ZG241" s="69"/>
      <c r="ZH241" s="69"/>
      <c r="ZI241" s="69"/>
      <c r="ZJ241" s="69"/>
      <c r="ZK241" s="69"/>
      <c r="ZL241" s="69"/>
      <c r="ZM241" s="69"/>
      <c r="ZN241" s="69"/>
      <c r="ZO241" s="69"/>
      <c r="ZP241" s="69"/>
      <c r="ZQ241" s="69"/>
      <c r="ZR241" s="69"/>
      <c r="ZS241" s="69"/>
      <c r="ZT241" s="69"/>
      <c r="ZU241" s="69"/>
      <c r="ZV241" s="69"/>
      <c r="ZW241" s="69"/>
      <c r="ZX241" s="69"/>
      <c r="ZY241" s="69"/>
      <c r="ZZ241" s="69"/>
      <c r="AAA241" s="69"/>
      <c r="AAB241" s="69"/>
      <c r="AAC241" s="69"/>
      <c r="AAD241" s="69"/>
      <c r="AAE241" s="69"/>
      <c r="AAF241" s="69"/>
      <c r="AAG241" s="69"/>
      <c r="AAH241" s="69"/>
      <c r="AAI241" s="69"/>
      <c r="AAJ241" s="69"/>
      <c r="AAK241" s="69"/>
      <c r="AAL241" s="69"/>
      <c r="AAM241" s="69"/>
      <c r="AAN241" s="69"/>
      <c r="AAO241" s="69"/>
      <c r="AAP241" s="69"/>
      <c r="AAQ241" s="69"/>
      <c r="AAR241" s="69"/>
      <c r="AAS241" s="69"/>
      <c r="AAT241" s="69"/>
      <c r="AAU241" s="69"/>
      <c r="AAV241" s="69"/>
      <c r="AAW241" s="69"/>
      <c r="AAX241" s="69"/>
      <c r="AAY241" s="69"/>
      <c r="AAZ241" s="69"/>
      <c r="ABA241" s="69"/>
      <c r="ABB241" s="69"/>
      <c r="ABC241" s="69"/>
      <c r="ABD241" s="69"/>
      <c r="ABE241" s="69"/>
      <c r="ABF241" s="69"/>
      <c r="ABG241" s="69"/>
      <c r="ABH241" s="69"/>
      <c r="ABI241" s="69"/>
      <c r="ABJ241" s="69"/>
      <c r="ABK241" s="69"/>
      <c r="ABL241" s="69"/>
      <c r="ABM241" s="69"/>
      <c r="ABN241" s="69"/>
      <c r="ABO241" s="69"/>
      <c r="ABP241" s="69"/>
      <c r="ABQ241" s="69"/>
      <c r="ABR241" s="69"/>
      <c r="ABS241" s="69"/>
      <c r="ABT241" s="69"/>
      <c r="ABU241" s="69"/>
      <c r="ABV241" s="69"/>
      <c r="ABW241" s="69"/>
      <c r="ABX241" s="69"/>
      <c r="ABY241" s="69"/>
      <c r="ABZ241" s="69"/>
      <c r="ACA241" s="69"/>
      <c r="ACB241" s="69"/>
      <c r="ACC241" s="69"/>
      <c r="ACD241" s="69"/>
      <c r="ACE241" s="69"/>
      <c r="ACF241" s="69"/>
      <c r="ACG241" s="69"/>
      <c r="ACH241" s="69"/>
      <c r="ACI241" s="69"/>
      <c r="ACJ241" s="69"/>
      <c r="ACK241" s="69"/>
      <c r="ACL241" s="69"/>
      <c r="ACM241" s="69"/>
      <c r="ACN241" s="69"/>
      <c r="ACO241" s="69"/>
      <c r="ACP241" s="69"/>
      <c r="ACQ241" s="69"/>
      <c r="ACR241" s="69"/>
      <c r="ACS241" s="69"/>
      <c r="ACT241" s="69"/>
      <c r="ACU241" s="69"/>
      <c r="ACV241" s="69"/>
      <c r="ACW241" s="69"/>
      <c r="ACX241" s="69"/>
      <c r="ACY241" s="69"/>
      <c r="ACZ241" s="69"/>
      <c r="ADA241" s="69"/>
      <c r="ADB241" s="69"/>
      <c r="ADC241" s="69"/>
      <c r="ADD241" s="69"/>
      <c r="ADE241" s="69"/>
      <c r="ADF241" s="69"/>
      <c r="ADG241" s="69"/>
      <c r="ADH241" s="69"/>
      <c r="ADI241" s="69"/>
      <c r="ADJ241" s="69"/>
      <c r="ADK241" s="69"/>
      <c r="ADL241" s="69"/>
      <c r="ADM241" s="69"/>
      <c r="ADN241" s="69"/>
      <c r="ADO241" s="69"/>
      <c r="ADP241" s="69"/>
      <c r="ADQ241" s="69"/>
      <c r="ADR241" s="69"/>
      <c r="ADS241" s="69"/>
      <c r="ADT241" s="69"/>
      <c r="ADU241" s="69"/>
      <c r="ADV241" s="69"/>
      <c r="ADW241" s="69"/>
      <c r="ADX241" s="69"/>
      <c r="ADY241" s="69"/>
      <c r="ADZ241" s="77"/>
      <c r="AEA241" s="69"/>
      <c r="AEB241" s="69"/>
      <c r="AEC241" s="69"/>
      <c r="AED241" s="69"/>
      <c r="AEE241" s="111">
        <f t="shared" si="84"/>
        <v>236</v>
      </c>
      <c r="AEF241" s="109"/>
      <c r="AEG241" s="69"/>
      <c r="AEH241" s="69"/>
      <c r="AEI241" s="69"/>
      <c r="AEJ241" s="69"/>
      <c r="AEK241" s="69"/>
      <c r="AEL241" s="69"/>
      <c r="AEM241" s="69"/>
      <c r="AEN241" s="69"/>
      <c r="AEO241" s="69"/>
      <c r="AEP241" s="69"/>
      <c r="AEQ241" s="69"/>
      <c r="AER241" s="69"/>
      <c r="AES241" s="69"/>
      <c r="AET241" s="69"/>
      <c r="AEU241" s="69"/>
      <c r="AEV241" s="69"/>
      <c r="AEW241" s="69"/>
      <c r="AEX241" s="69"/>
      <c r="AEY241" s="69"/>
      <c r="AEZ241" s="69"/>
      <c r="AFA241" s="69"/>
      <c r="AFB241" s="69"/>
      <c r="AFC241" s="113"/>
      <c r="AFD241" s="69"/>
      <c r="AFE241" s="69"/>
      <c r="AFF241" s="69"/>
      <c r="AFG241" s="69"/>
      <c r="AFH241" s="69"/>
      <c r="AFI241" s="69"/>
      <c r="AFJ241" s="69"/>
      <c r="AFK241" s="69"/>
      <c r="AFL241" s="69"/>
      <c r="AFM241" s="69"/>
      <c r="AIP241" s="69"/>
      <c r="AIQ241" s="69"/>
      <c r="AIR241" s="69"/>
      <c r="AIS241" s="69"/>
      <c r="AIT241" s="69"/>
      <c r="AIU241" s="69"/>
    </row>
    <row r="242" spans="2:931" ht="4.5" customHeight="1" x14ac:dyDescent="0.25">
      <c r="B242" s="69"/>
      <c r="C242" s="69"/>
      <c r="D242" s="69"/>
      <c r="E242" s="77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69"/>
      <c r="FF242" s="69"/>
      <c r="FG242" s="69"/>
      <c r="FH242" s="69"/>
      <c r="FI242" s="69"/>
      <c r="FJ242" s="69"/>
      <c r="FK242" s="69"/>
      <c r="FL242" s="69"/>
      <c r="FM242" s="69"/>
      <c r="FN242" s="69"/>
      <c r="FO242" s="69"/>
      <c r="FP242" s="69"/>
      <c r="FQ242" s="69"/>
      <c r="FR242" s="69"/>
      <c r="FS242" s="69"/>
      <c r="FT242" s="69"/>
      <c r="FU242" s="69"/>
      <c r="FV242" s="69"/>
      <c r="FW242" s="69"/>
      <c r="FX242" s="69"/>
      <c r="FY242" s="69"/>
      <c r="FZ242" s="69"/>
      <c r="GA242" s="69"/>
      <c r="GB242" s="69"/>
      <c r="GC242" s="69"/>
      <c r="GD242" s="69"/>
      <c r="GE242" s="69"/>
      <c r="GF242" s="69"/>
      <c r="GG242" s="69"/>
      <c r="GH242" s="69"/>
      <c r="GI242" s="69"/>
      <c r="GJ242" s="69"/>
      <c r="GK242" s="69"/>
      <c r="GL242" s="69"/>
      <c r="GM242" s="69"/>
      <c r="GN242" s="69"/>
      <c r="GO242" s="69"/>
      <c r="GP242" s="69"/>
      <c r="GQ242" s="69"/>
      <c r="GR242" s="69"/>
      <c r="GS242" s="69"/>
      <c r="GT242" s="69"/>
      <c r="GU242" s="69"/>
      <c r="GV242" s="69"/>
      <c r="GW242" s="69"/>
      <c r="GX242" s="69"/>
      <c r="GY242" s="69"/>
      <c r="GZ242" s="69"/>
      <c r="HA242" s="69"/>
      <c r="HB242" s="69"/>
      <c r="HC242" s="69"/>
      <c r="HD242" s="69"/>
      <c r="HE242" s="69"/>
      <c r="HF242" s="69"/>
      <c r="HG242" s="69"/>
      <c r="HH242" s="69"/>
      <c r="HI242" s="69"/>
      <c r="HJ242" s="69"/>
      <c r="HK242" s="69"/>
      <c r="HL242" s="69"/>
      <c r="HM242" s="69"/>
      <c r="HN242" s="69"/>
      <c r="HO242" s="69"/>
      <c r="HP242" s="69"/>
      <c r="HQ242" s="69"/>
      <c r="HR242" s="69"/>
      <c r="HS242" s="69"/>
      <c r="HT242" s="69"/>
      <c r="HU242" s="69"/>
      <c r="HV242" s="69"/>
      <c r="HW242" s="69"/>
      <c r="HX242" s="69"/>
      <c r="HY242" s="69"/>
      <c r="HZ242" s="69"/>
      <c r="IA242" s="69"/>
      <c r="IB242" s="69"/>
      <c r="IC242" s="69"/>
      <c r="ID242" s="69"/>
      <c r="IE242" s="69"/>
      <c r="IF242" s="69"/>
      <c r="IG242" s="69"/>
      <c r="IH242" s="69"/>
      <c r="II242" s="69"/>
      <c r="IJ242" s="69"/>
      <c r="IK242" s="69"/>
      <c r="IL242" s="69"/>
      <c r="IM242" s="69"/>
      <c r="IN242" s="69"/>
      <c r="IO242" s="69"/>
      <c r="IP242" s="69"/>
      <c r="IQ242" s="69"/>
      <c r="IR242" s="69"/>
      <c r="IS242" s="69"/>
      <c r="IT242" s="69"/>
      <c r="IU242" s="69"/>
      <c r="IV242" s="69"/>
      <c r="IW242" s="69"/>
      <c r="IX242" s="69"/>
      <c r="IY242" s="69"/>
      <c r="IZ242" s="69"/>
      <c r="JA242" s="69"/>
      <c r="JB242" s="69"/>
      <c r="JC242" s="69"/>
      <c r="JD242" s="69"/>
      <c r="JE242" s="69"/>
      <c r="JF242" s="69"/>
      <c r="JG242" s="69"/>
      <c r="JH242" s="69"/>
      <c r="JI242" s="69"/>
      <c r="JJ242" s="69"/>
      <c r="JK242" s="69"/>
      <c r="JL242" s="69"/>
      <c r="JM242" s="69"/>
      <c r="JN242" s="69"/>
      <c r="JO242" s="69"/>
      <c r="JP242" s="69"/>
      <c r="JQ242" s="69"/>
      <c r="JR242" s="69"/>
      <c r="JS242" s="69"/>
      <c r="JT242" s="69"/>
      <c r="JU242" s="69"/>
      <c r="JV242" s="69"/>
      <c r="JW242" s="69"/>
      <c r="JX242" s="69"/>
      <c r="JY242" s="69"/>
      <c r="JZ242" s="69"/>
      <c r="KA242" s="69"/>
      <c r="KB242" s="69"/>
      <c r="KC242" s="69"/>
      <c r="KD242" s="69"/>
      <c r="KE242" s="69"/>
      <c r="KF242" s="69"/>
      <c r="KG242" s="69"/>
      <c r="KH242" s="69"/>
      <c r="KI242" s="69"/>
      <c r="KJ242" s="69"/>
      <c r="KK242" s="69"/>
      <c r="KL242" s="69"/>
      <c r="KM242" s="69"/>
      <c r="KN242" s="69"/>
      <c r="KO242" s="69"/>
      <c r="KP242" s="69"/>
      <c r="KQ242" s="69"/>
      <c r="KR242" s="69"/>
      <c r="KS242" s="69"/>
      <c r="KT242" s="69"/>
      <c r="KU242" s="69"/>
      <c r="KV242" s="69"/>
      <c r="KW242" s="69"/>
      <c r="KX242" s="69"/>
      <c r="KY242" s="69"/>
      <c r="KZ242" s="69"/>
      <c r="LA242" s="69"/>
      <c r="LB242" s="69"/>
      <c r="LC242" s="69"/>
      <c r="LD242" s="69"/>
      <c r="LE242" s="69"/>
      <c r="LF242" s="69"/>
      <c r="LG242" s="69"/>
      <c r="LH242" s="69"/>
      <c r="LI242" s="69"/>
      <c r="LJ242" s="69"/>
      <c r="LK242" s="69"/>
      <c r="LL242" s="69"/>
      <c r="LM242" s="69"/>
      <c r="LN242" s="69"/>
      <c r="LO242" s="69"/>
      <c r="LP242" s="69"/>
      <c r="LQ242" s="69"/>
      <c r="LR242" s="69"/>
      <c r="LS242" s="69"/>
      <c r="LT242" s="69"/>
      <c r="LU242" s="69"/>
      <c r="LV242" s="69"/>
      <c r="LW242" s="69"/>
      <c r="LX242" s="69"/>
      <c r="LY242" s="69"/>
      <c r="LZ242" s="69"/>
      <c r="MA242" s="69"/>
      <c r="MB242" s="69"/>
      <c r="MC242" s="69"/>
      <c r="MD242" s="69"/>
      <c r="ME242" s="69"/>
      <c r="MF242" s="69"/>
      <c r="MG242" s="69"/>
      <c r="MH242" s="69"/>
      <c r="MI242" s="69"/>
      <c r="MJ242" s="69"/>
      <c r="MK242" s="69"/>
      <c r="ML242" s="69"/>
      <c r="MM242" s="69"/>
      <c r="MN242" s="69"/>
      <c r="MO242" s="69"/>
      <c r="MP242" s="69"/>
      <c r="MQ242" s="69"/>
      <c r="MR242" s="69"/>
      <c r="MS242" s="69"/>
      <c r="MT242" s="69"/>
      <c r="MU242" s="69"/>
      <c r="MV242" s="69"/>
      <c r="MW242" s="69"/>
      <c r="MX242" s="69"/>
      <c r="MY242" s="69"/>
      <c r="MZ242" s="69"/>
      <c r="NA242" s="69"/>
      <c r="NB242" s="69"/>
      <c r="NC242" s="69"/>
      <c r="ND242" s="69"/>
      <c r="NE242" s="69"/>
      <c r="NF242" s="69"/>
      <c r="NG242" s="69"/>
      <c r="NH242" s="69"/>
      <c r="NI242" s="69"/>
      <c r="NJ242" s="69"/>
      <c r="NK242" s="69"/>
      <c r="NL242" s="69"/>
      <c r="NM242" s="69"/>
      <c r="NN242" s="69"/>
      <c r="NO242" s="69"/>
      <c r="NP242" s="69"/>
      <c r="NQ242" s="69"/>
      <c r="NR242" s="69"/>
      <c r="NS242" s="69"/>
      <c r="NT242" s="69"/>
      <c r="NU242" s="69"/>
      <c r="NV242" s="69"/>
      <c r="NW242" s="69"/>
      <c r="NX242" s="69"/>
      <c r="NY242" s="69"/>
      <c r="NZ242" s="69"/>
      <c r="OA242" s="69"/>
      <c r="OB242" s="69"/>
      <c r="OC242" s="69"/>
      <c r="OD242" s="69"/>
      <c r="OE242" s="69"/>
      <c r="OF242" s="69"/>
      <c r="OG242" s="69"/>
      <c r="OH242" s="69"/>
      <c r="OI242" s="69"/>
      <c r="OJ242" s="69"/>
      <c r="OK242" s="69"/>
      <c r="OL242" s="69"/>
      <c r="OM242" s="69"/>
      <c r="ON242" s="69"/>
      <c r="OO242" s="69"/>
      <c r="OP242" s="69"/>
      <c r="OQ242" s="69"/>
      <c r="OR242" s="69"/>
      <c r="OS242" s="69"/>
      <c r="OT242" s="69"/>
      <c r="OU242" s="69"/>
      <c r="OV242" s="69"/>
      <c r="OW242" s="69"/>
      <c r="OX242" s="69"/>
      <c r="OY242" s="69"/>
      <c r="OZ242" s="69"/>
      <c r="PA242" s="69"/>
      <c r="PB242" s="69"/>
      <c r="PC242" s="69"/>
      <c r="PD242" s="69"/>
      <c r="PE242" s="69"/>
      <c r="PF242" s="69"/>
      <c r="PG242" s="69"/>
      <c r="PH242" s="69"/>
      <c r="PI242" s="69"/>
      <c r="PJ242" s="69"/>
      <c r="PK242" s="69"/>
      <c r="PL242" s="69"/>
      <c r="PM242" s="69"/>
      <c r="PN242" s="69"/>
      <c r="PO242" s="69"/>
      <c r="PP242" s="69"/>
      <c r="PQ242" s="69"/>
      <c r="PR242" s="69"/>
      <c r="PS242" s="69"/>
      <c r="PT242" s="69"/>
      <c r="PU242" s="69"/>
      <c r="PV242" s="69"/>
      <c r="PW242" s="69"/>
      <c r="PX242" s="69"/>
      <c r="PY242" s="69"/>
      <c r="PZ242" s="69"/>
      <c r="QA242" s="69"/>
      <c r="QB242" s="69"/>
      <c r="QC242" s="69"/>
      <c r="QD242" s="69"/>
      <c r="QE242" s="69"/>
      <c r="QF242" s="69"/>
      <c r="QG242" s="69"/>
      <c r="QH242" s="69"/>
      <c r="QI242" s="69"/>
      <c r="QJ242" s="69"/>
      <c r="QK242" s="69"/>
      <c r="QL242" s="69"/>
      <c r="QM242" s="69"/>
      <c r="QN242" s="69"/>
      <c r="QO242" s="69"/>
      <c r="QP242" s="69"/>
      <c r="QQ242" s="69"/>
      <c r="QR242" s="69"/>
      <c r="QS242" s="69"/>
      <c r="QT242" s="69"/>
      <c r="QU242" s="69"/>
      <c r="QV242" s="69"/>
      <c r="QW242" s="69"/>
      <c r="QX242" s="69"/>
      <c r="QY242" s="69"/>
      <c r="QZ242" s="69"/>
      <c r="RA242" s="69"/>
      <c r="RB242" s="69"/>
      <c r="RC242" s="69"/>
      <c r="RD242" s="69"/>
      <c r="RE242" s="69"/>
      <c r="RF242" s="69"/>
      <c r="RG242" s="69"/>
      <c r="RH242" s="69"/>
      <c r="RI242" s="69"/>
      <c r="RJ242" s="69"/>
      <c r="RK242" s="69"/>
      <c r="RL242" s="69"/>
      <c r="RM242" s="69"/>
      <c r="RN242" s="69"/>
      <c r="RO242" s="69"/>
      <c r="RP242" s="69"/>
      <c r="RQ242" s="69"/>
      <c r="RR242" s="69"/>
      <c r="RS242" s="69"/>
      <c r="RT242" s="69"/>
      <c r="RU242" s="69"/>
      <c r="RV242" s="69"/>
      <c r="RW242" s="69"/>
      <c r="RX242" s="69"/>
      <c r="RY242" s="69"/>
      <c r="RZ242" s="69"/>
      <c r="SA242" s="69"/>
      <c r="SB242" s="69"/>
      <c r="SC242" s="69"/>
      <c r="SD242" s="69"/>
      <c r="SE242" s="69"/>
      <c r="SF242" s="69"/>
      <c r="SG242" s="69"/>
      <c r="SH242" s="69"/>
      <c r="SI242" s="69"/>
      <c r="SJ242" s="69"/>
      <c r="SK242" s="69"/>
      <c r="SL242" s="69"/>
      <c r="SM242" s="69"/>
      <c r="SN242" s="69"/>
      <c r="SO242" s="69"/>
      <c r="SP242" s="69"/>
      <c r="SQ242" s="69"/>
      <c r="SR242" s="69"/>
      <c r="SS242" s="69"/>
      <c r="ST242" s="69"/>
      <c r="SU242" s="69"/>
      <c r="SV242" s="69"/>
      <c r="SW242" s="69"/>
      <c r="SX242" s="69"/>
      <c r="SY242" s="69"/>
      <c r="SZ242" s="69"/>
      <c r="TA242" s="69"/>
      <c r="TB242" s="69"/>
      <c r="TC242" s="69"/>
      <c r="TD242" s="69"/>
      <c r="TE242" s="69"/>
      <c r="TF242" s="69"/>
      <c r="TG242" s="69"/>
      <c r="TH242" s="69"/>
      <c r="TI242" s="69"/>
      <c r="TJ242" s="69"/>
      <c r="TK242" s="69"/>
      <c r="TL242" s="69"/>
      <c r="TM242" s="69"/>
      <c r="TN242" s="69"/>
      <c r="TO242" s="69"/>
      <c r="TP242" s="69"/>
      <c r="TQ242" s="69"/>
      <c r="TR242" s="69"/>
      <c r="TS242" s="69"/>
      <c r="TT242" s="69"/>
      <c r="TU242" s="69"/>
      <c r="TV242" s="69"/>
      <c r="TW242" s="69"/>
      <c r="TX242" s="69"/>
      <c r="TY242" s="69"/>
      <c r="TZ242" s="69"/>
      <c r="UA242" s="69"/>
      <c r="UB242" s="69"/>
      <c r="UC242" s="69"/>
      <c r="UD242" s="69"/>
      <c r="UE242" s="69"/>
      <c r="UF242" s="69"/>
      <c r="UG242" s="69"/>
      <c r="UH242" s="69"/>
      <c r="UI242" s="69"/>
      <c r="UJ242" s="69"/>
      <c r="UK242" s="69"/>
      <c r="UL242" s="69"/>
      <c r="UM242" s="69"/>
      <c r="UN242" s="69"/>
      <c r="UO242" s="69"/>
      <c r="UP242" s="69"/>
      <c r="UQ242" s="69"/>
      <c r="UR242" s="69"/>
      <c r="US242" s="69"/>
      <c r="UT242" s="69"/>
      <c r="UU242" s="69"/>
      <c r="UV242" s="69"/>
      <c r="UW242" s="69"/>
      <c r="UX242" s="69"/>
      <c r="UY242" s="69"/>
      <c r="UZ242" s="69"/>
      <c r="VA242" s="69"/>
      <c r="VB242" s="69"/>
      <c r="VC242" s="69"/>
      <c r="VD242" s="69"/>
      <c r="VE242" s="69"/>
      <c r="VF242" s="69"/>
      <c r="VG242" s="69"/>
      <c r="VH242" s="69"/>
      <c r="VI242" s="69"/>
      <c r="VJ242" s="69"/>
      <c r="VK242" s="69"/>
      <c r="VL242" s="69"/>
      <c r="VM242" s="69"/>
      <c r="VN242" s="69"/>
      <c r="VO242" s="69"/>
      <c r="VP242" s="69"/>
      <c r="VQ242" s="69"/>
      <c r="VR242" s="69"/>
      <c r="VS242" s="69"/>
      <c r="VT242" s="69"/>
      <c r="VU242" s="69"/>
      <c r="VV242" s="69"/>
      <c r="VW242" s="69"/>
      <c r="VX242" s="69"/>
      <c r="VY242" s="69"/>
      <c r="VZ242" s="69"/>
      <c r="WA242" s="69"/>
      <c r="WB242" s="69"/>
      <c r="WC242" s="69"/>
      <c r="WD242" s="69"/>
      <c r="WE242" s="69"/>
      <c r="WF242" s="69"/>
      <c r="WG242" s="69"/>
      <c r="WH242" s="69"/>
      <c r="WI242" s="69"/>
      <c r="WJ242" s="69"/>
      <c r="WK242" s="69"/>
      <c r="WL242" s="69"/>
      <c r="WM242" s="69"/>
      <c r="WN242" s="69"/>
      <c r="WO242" s="69"/>
      <c r="WP242" s="69"/>
      <c r="WQ242" s="69"/>
      <c r="WR242" s="69"/>
      <c r="WS242" s="69"/>
      <c r="WT242" s="69"/>
      <c r="WU242" s="69"/>
      <c r="WV242" s="69"/>
      <c r="WW242" s="69"/>
      <c r="WX242" s="69"/>
      <c r="WY242" s="69"/>
      <c r="WZ242" s="69"/>
      <c r="XA242" s="69"/>
      <c r="XB242" s="69"/>
      <c r="XC242" s="69"/>
      <c r="XD242" s="69"/>
      <c r="XE242" s="69"/>
      <c r="XF242" s="69"/>
      <c r="XG242" s="69"/>
      <c r="XH242" s="69"/>
      <c r="XI242" s="69"/>
      <c r="XJ242" s="69"/>
      <c r="XK242" s="69"/>
      <c r="XL242" s="69"/>
      <c r="XM242" s="69"/>
      <c r="XN242" s="69"/>
      <c r="XO242" s="69"/>
      <c r="XP242" s="69"/>
      <c r="XQ242" s="69"/>
      <c r="XR242" s="69"/>
      <c r="XS242" s="69"/>
      <c r="XT242" s="69"/>
      <c r="XU242" s="69"/>
      <c r="XV242" s="69"/>
      <c r="XW242" s="69"/>
      <c r="XX242" s="69"/>
      <c r="XY242" s="69"/>
      <c r="XZ242" s="69"/>
      <c r="YA242" s="69"/>
      <c r="YB242" s="69"/>
      <c r="YC242" s="69"/>
      <c r="YD242" s="69"/>
      <c r="YE242" s="69"/>
      <c r="YF242" s="69"/>
      <c r="YG242" s="69"/>
      <c r="YH242" s="69"/>
      <c r="YI242" s="69"/>
      <c r="YJ242" s="69"/>
      <c r="YK242" s="69"/>
      <c r="YL242" s="69"/>
      <c r="YM242" s="69"/>
      <c r="YN242" s="69"/>
      <c r="YO242" s="69"/>
      <c r="YP242" s="69"/>
      <c r="YQ242" s="69"/>
      <c r="YR242" s="69"/>
      <c r="YS242" s="69"/>
      <c r="YT242" s="69"/>
      <c r="YU242" s="69"/>
      <c r="YV242" s="69"/>
      <c r="YW242" s="69"/>
      <c r="YX242" s="69"/>
      <c r="YY242" s="69"/>
      <c r="YZ242" s="69"/>
      <c r="ZA242" s="69"/>
      <c r="ZB242" s="69"/>
      <c r="ZC242" s="69"/>
      <c r="ZD242" s="69"/>
      <c r="ZE242" s="69"/>
      <c r="ZF242" s="69"/>
      <c r="ZG242" s="69"/>
      <c r="ZH242" s="69"/>
      <c r="ZI242" s="69"/>
      <c r="ZJ242" s="69"/>
      <c r="ZK242" s="69"/>
      <c r="ZL242" s="69"/>
      <c r="ZM242" s="69"/>
      <c r="ZN242" s="69"/>
      <c r="ZO242" s="69"/>
      <c r="ZP242" s="69"/>
      <c r="ZQ242" s="69"/>
      <c r="ZR242" s="69"/>
      <c r="ZS242" s="69"/>
      <c r="ZT242" s="69"/>
      <c r="ZU242" s="69"/>
      <c r="ZV242" s="69"/>
      <c r="ZW242" s="69"/>
      <c r="ZX242" s="69"/>
      <c r="ZY242" s="69"/>
      <c r="ZZ242" s="69"/>
      <c r="AAA242" s="69"/>
      <c r="AAB242" s="69"/>
      <c r="AAC242" s="69"/>
      <c r="AAD242" s="69"/>
      <c r="AAE242" s="69"/>
      <c r="AAF242" s="69"/>
      <c r="AAG242" s="69"/>
      <c r="AAH242" s="69"/>
      <c r="AAI242" s="69"/>
      <c r="AAJ242" s="69"/>
      <c r="AAK242" s="69"/>
      <c r="AAL242" s="69"/>
      <c r="AAM242" s="69"/>
      <c r="AAN242" s="69"/>
      <c r="AAO242" s="69"/>
      <c r="AAP242" s="69"/>
      <c r="AAQ242" s="69"/>
      <c r="AAR242" s="69"/>
      <c r="AAS242" s="69"/>
      <c r="AAT242" s="69"/>
      <c r="AAU242" s="69"/>
      <c r="AAV242" s="69"/>
      <c r="AAW242" s="69"/>
      <c r="AAX242" s="69"/>
      <c r="AAY242" s="69"/>
      <c r="AAZ242" s="69"/>
      <c r="ABA242" s="69"/>
      <c r="ABB242" s="69"/>
      <c r="ABC242" s="69"/>
      <c r="ABD242" s="69"/>
      <c r="ABE242" s="69"/>
      <c r="ABF242" s="69"/>
      <c r="ABG242" s="69"/>
      <c r="ABH242" s="69"/>
      <c r="ABI242" s="69"/>
      <c r="ABJ242" s="69"/>
      <c r="ABK242" s="69"/>
      <c r="ABL242" s="69"/>
      <c r="ABM242" s="69"/>
      <c r="ABN242" s="69"/>
      <c r="ABO242" s="69"/>
      <c r="ABP242" s="69"/>
      <c r="ABQ242" s="69"/>
      <c r="ABR242" s="69"/>
      <c r="ABS242" s="69"/>
      <c r="ABT242" s="69"/>
      <c r="ABU242" s="69"/>
      <c r="ABV242" s="69"/>
      <c r="ABW242" s="69"/>
      <c r="ABX242" s="69"/>
      <c r="ABY242" s="69"/>
      <c r="ABZ242" s="69"/>
      <c r="ACA242" s="69"/>
      <c r="ACB242" s="69"/>
      <c r="ACC242" s="69"/>
      <c r="ACD242" s="69"/>
      <c r="ACE242" s="69"/>
      <c r="ACF242" s="69"/>
      <c r="ACG242" s="69"/>
      <c r="ACH242" s="69"/>
      <c r="ACI242" s="69"/>
      <c r="ACJ242" s="69"/>
      <c r="ACK242" s="69"/>
      <c r="ACL242" s="69"/>
      <c r="ACM242" s="69"/>
      <c r="ACN242" s="69"/>
      <c r="ACO242" s="69"/>
      <c r="ACP242" s="69"/>
      <c r="ACQ242" s="69"/>
      <c r="ACR242" s="69"/>
      <c r="ACS242" s="69"/>
      <c r="ACT242" s="69"/>
      <c r="ACU242" s="69"/>
      <c r="ACV242" s="69"/>
      <c r="ACW242" s="69"/>
      <c r="ACX242" s="69"/>
      <c r="ACY242" s="69"/>
      <c r="ACZ242" s="69"/>
      <c r="ADA242" s="69"/>
      <c r="ADB242" s="69"/>
      <c r="ADC242" s="69"/>
      <c r="ADD242" s="69"/>
      <c r="ADE242" s="69"/>
      <c r="ADF242" s="69"/>
      <c r="ADG242" s="69"/>
      <c r="ADH242" s="69"/>
      <c r="ADI242" s="69"/>
      <c r="ADJ242" s="69"/>
      <c r="ADK242" s="69"/>
      <c r="ADL242" s="69"/>
      <c r="ADM242" s="69"/>
      <c r="ADN242" s="69"/>
      <c r="ADO242" s="69"/>
      <c r="ADP242" s="69"/>
      <c r="ADQ242" s="69"/>
      <c r="ADR242" s="69"/>
      <c r="ADS242" s="69"/>
      <c r="ADT242" s="69"/>
      <c r="ADU242" s="69"/>
      <c r="ADV242" s="69"/>
      <c r="ADW242" s="69"/>
      <c r="ADX242" s="69"/>
      <c r="ADY242" s="69"/>
      <c r="ADZ242" s="77"/>
      <c r="AEA242" s="69"/>
      <c r="AEB242" s="69"/>
      <c r="AEC242" s="69"/>
      <c r="AED242" s="69"/>
      <c r="AEE242" s="111">
        <f t="shared" si="84"/>
        <v>237</v>
      </c>
      <c r="AEF242" s="109"/>
      <c r="AEG242" s="69"/>
      <c r="AEH242" s="69"/>
      <c r="AEI242" s="69"/>
      <c r="AEJ242" s="69"/>
      <c r="AEK242" s="69"/>
      <c r="AEL242" s="69"/>
      <c r="AEM242" s="69"/>
      <c r="AEN242" s="69"/>
      <c r="AEO242" s="69"/>
      <c r="AEP242" s="69"/>
      <c r="AEQ242" s="69"/>
      <c r="AER242" s="69"/>
      <c r="AES242" s="69"/>
      <c r="AET242" s="69"/>
      <c r="AEU242" s="69"/>
      <c r="AEV242" s="69"/>
      <c r="AEW242" s="69"/>
      <c r="AEX242" s="69"/>
      <c r="AEY242" s="69"/>
      <c r="AEZ242" s="69"/>
      <c r="AFA242" s="69"/>
      <c r="AFB242" s="69"/>
      <c r="AFC242" s="113"/>
      <c r="AFD242" s="69"/>
      <c r="AFE242" s="69"/>
      <c r="AFF242" s="69"/>
      <c r="AFG242" s="69"/>
      <c r="AFH242" s="69"/>
      <c r="AFI242" s="69"/>
      <c r="AFJ242" s="69"/>
      <c r="AFK242" s="69"/>
      <c r="AFL242" s="69"/>
      <c r="AFM242" s="69"/>
      <c r="AIP242" s="69"/>
      <c r="AIQ242" s="69"/>
      <c r="AIR242" s="69"/>
      <c r="AIS242" s="69"/>
      <c r="AIT242" s="69"/>
      <c r="AIU242" s="69"/>
    </row>
    <row r="243" spans="2:931" ht="4.5" customHeight="1" x14ac:dyDescent="0.25">
      <c r="B243" s="69"/>
      <c r="C243" s="69"/>
      <c r="D243" s="69"/>
      <c r="E243" s="77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69"/>
      <c r="FF243" s="69"/>
      <c r="FG243" s="69"/>
      <c r="FH243" s="69"/>
      <c r="FI243" s="69"/>
      <c r="FJ243" s="69"/>
      <c r="FK243" s="69"/>
      <c r="FL243" s="69"/>
      <c r="FM243" s="69"/>
      <c r="FN243" s="69"/>
      <c r="FO243" s="69"/>
      <c r="FP243" s="69"/>
      <c r="FQ243" s="69"/>
      <c r="FR243" s="69"/>
      <c r="FS243" s="69"/>
      <c r="FT243" s="69"/>
      <c r="FU243" s="69"/>
      <c r="FV243" s="69"/>
      <c r="FW243" s="69"/>
      <c r="FX243" s="69"/>
      <c r="FY243" s="69"/>
      <c r="FZ243" s="69"/>
      <c r="GA243" s="69"/>
      <c r="GB243" s="69"/>
      <c r="GC243" s="69"/>
      <c r="GD243" s="69"/>
      <c r="GE243" s="69"/>
      <c r="GF243" s="69"/>
      <c r="GG243" s="69"/>
      <c r="GH243" s="69"/>
      <c r="GI243" s="69"/>
      <c r="GJ243" s="69"/>
      <c r="GK243" s="69"/>
      <c r="GL243" s="69"/>
      <c r="GM243" s="69"/>
      <c r="GN243" s="69"/>
      <c r="GO243" s="69"/>
      <c r="GP243" s="69"/>
      <c r="GQ243" s="69"/>
      <c r="GR243" s="69"/>
      <c r="GS243" s="69"/>
      <c r="GT243" s="69"/>
      <c r="GU243" s="69"/>
      <c r="GV243" s="69"/>
      <c r="GW243" s="69"/>
      <c r="GX243" s="69"/>
      <c r="GY243" s="69"/>
      <c r="GZ243" s="69"/>
      <c r="HA243" s="69"/>
      <c r="HB243" s="69"/>
      <c r="HC243" s="69"/>
      <c r="HD243" s="69"/>
      <c r="HE243" s="69"/>
      <c r="HF243" s="69"/>
      <c r="HG243" s="69"/>
      <c r="HH243" s="69"/>
      <c r="HI243" s="69"/>
      <c r="HJ243" s="69"/>
      <c r="HK243" s="69"/>
      <c r="HL243" s="69"/>
      <c r="HM243" s="69"/>
      <c r="HN243" s="69"/>
      <c r="HO243" s="69"/>
      <c r="HP243" s="69"/>
      <c r="HQ243" s="69"/>
      <c r="HR243" s="69"/>
      <c r="HS243" s="69"/>
      <c r="HT243" s="69"/>
      <c r="HU243" s="69"/>
      <c r="HV243" s="69"/>
      <c r="HW243" s="69"/>
      <c r="HX243" s="69"/>
      <c r="HY243" s="69"/>
      <c r="HZ243" s="69"/>
      <c r="IA243" s="69"/>
      <c r="IB243" s="69"/>
      <c r="IC243" s="69"/>
      <c r="ID243" s="69"/>
      <c r="IE243" s="69"/>
      <c r="IF243" s="69"/>
      <c r="IG243" s="69"/>
      <c r="IH243" s="69"/>
      <c r="II243" s="69"/>
      <c r="IJ243" s="69"/>
      <c r="IK243" s="69"/>
      <c r="IL243" s="69"/>
      <c r="IM243" s="69"/>
      <c r="IN243" s="69"/>
      <c r="IO243" s="69"/>
      <c r="IP243" s="69"/>
      <c r="IQ243" s="69"/>
      <c r="IR243" s="69"/>
      <c r="IS243" s="69"/>
      <c r="IT243" s="69"/>
      <c r="IU243" s="69"/>
      <c r="IV243" s="69"/>
      <c r="IW243" s="69"/>
      <c r="IX243" s="69"/>
      <c r="IY243" s="69"/>
      <c r="IZ243" s="69"/>
      <c r="JA243" s="69"/>
      <c r="JB243" s="69"/>
      <c r="JC243" s="69"/>
      <c r="JD243" s="69"/>
      <c r="JE243" s="69"/>
      <c r="JF243" s="69"/>
      <c r="JG243" s="69"/>
      <c r="JH243" s="69"/>
      <c r="JI243" s="69"/>
      <c r="JJ243" s="69"/>
      <c r="JK243" s="69"/>
      <c r="JL243" s="69"/>
      <c r="JM243" s="69"/>
      <c r="JN243" s="69"/>
      <c r="JO243" s="69"/>
      <c r="JP243" s="69"/>
      <c r="JQ243" s="69"/>
      <c r="JR243" s="69"/>
      <c r="JS243" s="69"/>
      <c r="JT243" s="69"/>
      <c r="JU243" s="69"/>
      <c r="JV243" s="69"/>
      <c r="JW243" s="69"/>
      <c r="JX243" s="69"/>
      <c r="JY243" s="69"/>
      <c r="JZ243" s="69"/>
      <c r="KA243" s="69"/>
      <c r="KB243" s="69"/>
      <c r="KC243" s="69"/>
      <c r="KD243" s="69"/>
      <c r="KE243" s="69"/>
      <c r="KF243" s="69"/>
      <c r="KG243" s="69"/>
      <c r="KH243" s="69"/>
      <c r="KI243" s="69"/>
      <c r="KJ243" s="69"/>
      <c r="KK243" s="69"/>
      <c r="KL243" s="69"/>
      <c r="KM243" s="69"/>
      <c r="KN243" s="69"/>
      <c r="KO243" s="69"/>
      <c r="KP243" s="69"/>
      <c r="KQ243" s="69"/>
      <c r="KR243" s="69"/>
      <c r="KS243" s="69"/>
      <c r="KT243" s="69"/>
      <c r="KU243" s="69"/>
      <c r="KV243" s="69"/>
      <c r="KW243" s="69"/>
      <c r="KX243" s="69"/>
      <c r="KY243" s="69"/>
      <c r="KZ243" s="69"/>
      <c r="LA243" s="69"/>
      <c r="LB243" s="69"/>
      <c r="LC243" s="69"/>
      <c r="LD243" s="69"/>
      <c r="LE243" s="69"/>
      <c r="LF243" s="69"/>
      <c r="LG243" s="69"/>
      <c r="LH243" s="69"/>
      <c r="LI243" s="69"/>
      <c r="LJ243" s="69"/>
      <c r="LK243" s="69"/>
      <c r="LL243" s="69"/>
      <c r="LM243" s="69"/>
      <c r="LN243" s="69"/>
      <c r="LO243" s="69"/>
      <c r="LP243" s="69"/>
      <c r="LQ243" s="69"/>
      <c r="LR243" s="69"/>
      <c r="LS243" s="69"/>
      <c r="LT243" s="69"/>
      <c r="LU243" s="69"/>
      <c r="LV243" s="69"/>
      <c r="LW243" s="69"/>
      <c r="LX243" s="69"/>
      <c r="LY243" s="69"/>
      <c r="LZ243" s="69"/>
      <c r="MA243" s="69"/>
      <c r="MB243" s="69"/>
      <c r="MC243" s="69"/>
      <c r="MD243" s="69"/>
      <c r="ME243" s="69"/>
      <c r="MF243" s="69"/>
      <c r="MG243" s="69"/>
      <c r="MH243" s="69"/>
      <c r="MI243" s="69"/>
      <c r="MJ243" s="69"/>
      <c r="MK243" s="69"/>
      <c r="ML243" s="69"/>
      <c r="MM243" s="69"/>
      <c r="MN243" s="69"/>
      <c r="MO243" s="69"/>
      <c r="MP243" s="69"/>
      <c r="MQ243" s="69"/>
      <c r="MR243" s="69"/>
      <c r="MS243" s="69"/>
      <c r="MT243" s="69"/>
      <c r="MU243" s="69"/>
      <c r="MV243" s="69"/>
      <c r="MW243" s="69"/>
      <c r="MX243" s="69"/>
      <c r="MY243" s="69"/>
      <c r="MZ243" s="69"/>
      <c r="NA243" s="69"/>
      <c r="NB243" s="69"/>
      <c r="NC243" s="69"/>
      <c r="ND243" s="69"/>
      <c r="NE243" s="69"/>
      <c r="NF243" s="69"/>
      <c r="NG243" s="69"/>
      <c r="NH243" s="69"/>
      <c r="NI243" s="69"/>
      <c r="NJ243" s="69"/>
      <c r="NK243" s="69"/>
      <c r="NL243" s="69"/>
      <c r="NM243" s="69"/>
      <c r="NN243" s="69"/>
      <c r="NO243" s="69"/>
      <c r="NP243" s="69"/>
      <c r="NQ243" s="69"/>
      <c r="NR243" s="69"/>
      <c r="NS243" s="69"/>
      <c r="NT243" s="69"/>
      <c r="NU243" s="69"/>
      <c r="NV243" s="69"/>
      <c r="NW243" s="69"/>
      <c r="NX243" s="69"/>
      <c r="NY243" s="69"/>
      <c r="NZ243" s="69"/>
      <c r="OA243" s="69"/>
      <c r="OB243" s="69"/>
      <c r="OC243" s="69"/>
      <c r="OD243" s="69"/>
      <c r="OE243" s="69"/>
      <c r="OF243" s="69"/>
      <c r="OG243" s="69"/>
      <c r="OH243" s="69"/>
      <c r="OI243" s="69"/>
      <c r="OJ243" s="69"/>
      <c r="OK243" s="69"/>
      <c r="OL243" s="69"/>
      <c r="OM243" s="69"/>
      <c r="ON243" s="69"/>
      <c r="OO243" s="69"/>
      <c r="OP243" s="69"/>
      <c r="OQ243" s="69"/>
      <c r="OR243" s="69"/>
      <c r="OS243" s="69"/>
      <c r="OT243" s="69"/>
      <c r="OU243" s="69"/>
      <c r="OV243" s="69"/>
      <c r="OW243" s="69"/>
      <c r="OX243" s="69"/>
      <c r="OY243" s="69"/>
      <c r="OZ243" s="69"/>
      <c r="PA243" s="69"/>
      <c r="PB243" s="69"/>
      <c r="PC243" s="69"/>
      <c r="PD243" s="69"/>
      <c r="PE243" s="69"/>
      <c r="PF243" s="69"/>
      <c r="PG243" s="69"/>
      <c r="PH243" s="69"/>
      <c r="PI243" s="69"/>
      <c r="PJ243" s="69"/>
      <c r="PK243" s="69"/>
      <c r="PL243" s="69"/>
      <c r="PM243" s="69"/>
      <c r="PN243" s="69"/>
      <c r="PO243" s="69"/>
      <c r="PP243" s="69"/>
      <c r="PQ243" s="69"/>
      <c r="PR243" s="69"/>
      <c r="PS243" s="69"/>
      <c r="PT243" s="69"/>
      <c r="PU243" s="69"/>
      <c r="PV243" s="69"/>
      <c r="PW243" s="69"/>
      <c r="PX243" s="69"/>
      <c r="PY243" s="69"/>
      <c r="PZ243" s="69"/>
      <c r="QA243" s="69"/>
      <c r="QB243" s="69"/>
      <c r="QC243" s="69"/>
      <c r="QD243" s="69"/>
      <c r="QE243" s="69"/>
      <c r="QF243" s="69"/>
      <c r="QG243" s="69"/>
      <c r="QH243" s="69"/>
      <c r="QI243" s="69"/>
      <c r="QJ243" s="69"/>
      <c r="QK243" s="69"/>
      <c r="QL243" s="69"/>
      <c r="QM243" s="69"/>
      <c r="QN243" s="69"/>
      <c r="QO243" s="69"/>
      <c r="QP243" s="69"/>
      <c r="QQ243" s="69"/>
      <c r="QR243" s="69"/>
      <c r="QS243" s="69"/>
      <c r="QT243" s="69"/>
      <c r="QU243" s="69"/>
      <c r="QV243" s="69"/>
      <c r="QW243" s="69"/>
      <c r="QX243" s="69"/>
      <c r="QY243" s="69"/>
      <c r="QZ243" s="69"/>
      <c r="RA243" s="69"/>
      <c r="RB243" s="69"/>
      <c r="RC243" s="69"/>
      <c r="RD243" s="69"/>
      <c r="RE243" s="69"/>
      <c r="RF243" s="69"/>
      <c r="RG243" s="69"/>
      <c r="RH243" s="69"/>
      <c r="RI243" s="69"/>
      <c r="RJ243" s="69"/>
      <c r="RK243" s="69"/>
      <c r="RL243" s="69"/>
      <c r="RM243" s="69"/>
      <c r="RN243" s="69"/>
      <c r="RO243" s="69"/>
      <c r="RP243" s="69"/>
      <c r="RQ243" s="69"/>
      <c r="RR243" s="69"/>
      <c r="RS243" s="69"/>
      <c r="RT243" s="69"/>
      <c r="RU243" s="69"/>
      <c r="RV243" s="69"/>
      <c r="RW243" s="69"/>
      <c r="RX243" s="69"/>
      <c r="RY243" s="69"/>
      <c r="RZ243" s="69"/>
      <c r="SA243" s="69"/>
      <c r="SB243" s="69"/>
      <c r="SC243" s="69"/>
      <c r="SD243" s="69"/>
      <c r="SE243" s="69"/>
      <c r="SF243" s="69"/>
      <c r="SG243" s="69"/>
      <c r="SH243" s="69"/>
      <c r="SI243" s="69"/>
      <c r="SJ243" s="69"/>
      <c r="SK243" s="69"/>
      <c r="SL243" s="69"/>
      <c r="SM243" s="69"/>
      <c r="SN243" s="69"/>
      <c r="SO243" s="69"/>
      <c r="SP243" s="69"/>
      <c r="SQ243" s="69"/>
      <c r="SR243" s="69"/>
      <c r="SS243" s="69"/>
      <c r="ST243" s="69"/>
      <c r="SU243" s="69"/>
      <c r="SV243" s="69"/>
      <c r="SW243" s="69"/>
      <c r="SX243" s="69"/>
      <c r="SY243" s="69"/>
      <c r="SZ243" s="69"/>
      <c r="TA243" s="69"/>
      <c r="TB243" s="69"/>
      <c r="TC243" s="69"/>
      <c r="TD243" s="69"/>
      <c r="TE243" s="69"/>
      <c r="TF243" s="69"/>
      <c r="TG243" s="69"/>
      <c r="TH243" s="69"/>
      <c r="TI243" s="69"/>
      <c r="TJ243" s="69"/>
      <c r="TK243" s="69"/>
      <c r="TL243" s="69"/>
      <c r="TM243" s="69"/>
      <c r="TN243" s="69"/>
      <c r="TO243" s="69"/>
      <c r="TP243" s="69"/>
      <c r="TQ243" s="69"/>
      <c r="TR243" s="69"/>
      <c r="TS243" s="69"/>
      <c r="TT243" s="69"/>
      <c r="TU243" s="69"/>
      <c r="TV243" s="69"/>
      <c r="TW243" s="69"/>
      <c r="TX243" s="69"/>
      <c r="TY243" s="69"/>
      <c r="TZ243" s="69"/>
      <c r="UA243" s="69"/>
      <c r="UB243" s="69"/>
      <c r="UC243" s="69"/>
      <c r="UD243" s="69"/>
      <c r="UE243" s="69"/>
      <c r="UF243" s="69"/>
      <c r="UG243" s="69"/>
      <c r="UH243" s="69"/>
      <c r="UI243" s="69"/>
      <c r="UJ243" s="69"/>
      <c r="UK243" s="69"/>
      <c r="UL243" s="69"/>
      <c r="UM243" s="69"/>
      <c r="UN243" s="69"/>
      <c r="UO243" s="69"/>
      <c r="UP243" s="69"/>
      <c r="UQ243" s="69"/>
      <c r="UR243" s="69"/>
      <c r="US243" s="69"/>
      <c r="UT243" s="69"/>
      <c r="UU243" s="69"/>
      <c r="UV243" s="69"/>
      <c r="UW243" s="69"/>
      <c r="UX243" s="69"/>
      <c r="UY243" s="69"/>
      <c r="UZ243" s="69"/>
      <c r="VA243" s="69"/>
      <c r="VB243" s="69"/>
      <c r="VC243" s="69"/>
      <c r="VD243" s="69"/>
      <c r="VE243" s="69"/>
      <c r="VF243" s="69"/>
      <c r="VG243" s="69"/>
      <c r="VH243" s="69"/>
      <c r="VI243" s="69"/>
      <c r="VJ243" s="69"/>
      <c r="VK243" s="69"/>
      <c r="VL243" s="69"/>
      <c r="VM243" s="69"/>
      <c r="VN243" s="69"/>
      <c r="VO243" s="69"/>
      <c r="VP243" s="69"/>
      <c r="VQ243" s="69"/>
      <c r="VR243" s="69"/>
      <c r="VS243" s="69"/>
      <c r="VT243" s="69"/>
      <c r="VU243" s="69"/>
      <c r="VV243" s="69"/>
      <c r="VW243" s="69"/>
      <c r="VX243" s="69"/>
      <c r="VY243" s="69"/>
      <c r="VZ243" s="69"/>
      <c r="WA243" s="69"/>
      <c r="WB243" s="69"/>
      <c r="WC243" s="69"/>
      <c r="WD243" s="69"/>
      <c r="WE243" s="69"/>
      <c r="WF243" s="69"/>
      <c r="WG243" s="69"/>
      <c r="WH243" s="69"/>
      <c r="WI243" s="69"/>
      <c r="WJ243" s="69"/>
      <c r="WK243" s="69"/>
      <c r="WL243" s="69"/>
      <c r="WM243" s="69"/>
      <c r="WN243" s="69"/>
      <c r="WO243" s="69"/>
      <c r="WP243" s="69"/>
      <c r="WQ243" s="69"/>
      <c r="WR243" s="69"/>
      <c r="WS243" s="69"/>
      <c r="WT243" s="69"/>
      <c r="WU243" s="69"/>
      <c r="WV243" s="69"/>
      <c r="WW243" s="69"/>
      <c r="WX243" s="69"/>
      <c r="WY243" s="69"/>
      <c r="WZ243" s="69"/>
      <c r="XA243" s="69"/>
      <c r="XB243" s="69"/>
      <c r="XC243" s="69"/>
      <c r="XD243" s="69"/>
      <c r="XE243" s="69"/>
      <c r="XF243" s="69"/>
      <c r="XG243" s="69"/>
      <c r="XH243" s="69"/>
      <c r="XI243" s="69"/>
      <c r="XJ243" s="69"/>
      <c r="XK243" s="69"/>
      <c r="XL243" s="69"/>
      <c r="XM243" s="69"/>
      <c r="XN243" s="69"/>
      <c r="XO243" s="69"/>
      <c r="XP243" s="69"/>
      <c r="XQ243" s="69"/>
      <c r="XR243" s="69"/>
      <c r="XS243" s="69"/>
      <c r="XT243" s="69"/>
      <c r="XU243" s="69"/>
      <c r="XV243" s="69"/>
      <c r="XW243" s="69"/>
      <c r="XX243" s="69"/>
      <c r="XY243" s="69"/>
      <c r="XZ243" s="69"/>
      <c r="YA243" s="69"/>
      <c r="YB243" s="69"/>
      <c r="YC243" s="69"/>
      <c r="YD243" s="69"/>
      <c r="YE243" s="69"/>
      <c r="YF243" s="69"/>
      <c r="YG243" s="69"/>
      <c r="YH243" s="69"/>
      <c r="YI243" s="69"/>
      <c r="YJ243" s="69"/>
      <c r="YK243" s="69"/>
      <c r="YL243" s="69"/>
      <c r="YM243" s="69"/>
      <c r="YN243" s="69"/>
      <c r="YO243" s="69"/>
      <c r="YP243" s="69"/>
      <c r="YQ243" s="69"/>
      <c r="YR243" s="69"/>
      <c r="YS243" s="69"/>
      <c r="YT243" s="69"/>
      <c r="YU243" s="69"/>
      <c r="YV243" s="69"/>
      <c r="YW243" s="69"/>
      <c r="YX243" s="69"/>
      <c r="YY243" s="69"/>
      <c r="YZ243" s="69"/>
      <c r="ZA243" s="69"/>
      <c r="ZB243" s="69"/>
      <c r="ZC243" s="69"/>
      <c r="ZD243" s="69"/>
      <c r="ZE243" s="69"/>
      <c r="ZF243" s="69"/>
      <c r="ZG243" s="69"/>
      <c r="ZH243" s="69"/>
      <c r="ZI243" s="69"/>
      <c r="ZJ243" s="69"/>
      <c r="ZK243" s="69"/>
      <c r="ZL243" s="69"/>
      <c r="ZM243" s="69"/>
      <c r="ZN243" s="69"/>
      <c r="ZO243" s="69"/>
      <c r="ZP243" s="69"/>
      <c r="ZQ243" s="69"/>
      <c r="ZR243" s="69"/>
      <c r="ZS243" s="69"/>
      <c r="ZT243" s="69"/>
      <c r="ZU243" s="69"/>
      <c r="ZV243" s="69"/>
      <c r="ZW243" s="69"/>
      <c r="ZX243" s="69"/>
      <c r="ZY243" s="69"/>
      <c r="ZZ243" s="69"/>
      <c r="AAA243" s="69"/>
      <c r="AAB243" s="69"/>
      <c r="AAC243" s="69"/>
      <c r="AAD243" s="69"/>
      <c r="AAE243" s="69"/>
      <c r="AAF243" s="69"/>
      <c r="AAG243" s="69"/>
      <c r="AAH243" s="69"/>
      <c r="AAI243" s="69"/>
      <c r="AAJ243" s="69"/>
      <c r="AAK243" s="69"/>
      <c r="AAL243" s="69"/>
      <c r="AAM243" s="69"/>
      <c r="AAN243" s="69"/>
      <c r="AAO243" s="69"/>
      <c r="AAP243" s="69"/>
      <c r="AAQ243" s="69"/>
      <c r="AAR243" s="69"/>
      <c r="AAS243" s="69"/>
      <c r="AAT243" s="69"/>
      <c r="AAU243" s="69"/>
      <c r="AAV243" s="69"/>
      <c r="AAW243" s="69"/>
      <c r="AAX243" s="69"/>
      <c r="AAY243" s="69"/>
      <c r="AAZ243" s="69"/>
      <c r="ABA243" s="69"/>
      <c r="ABB243" s="69"/>
      <c r="ABC243" s="69"/>
      <c r="ABD243" s="69"/>
      <c r="ABE243" s="69"/>
      <c r="ABF243" s="69"/>
      <c r="ABG243" s="69"/>
      <c r="ABH243" s="69"/>
      <c r="ABI243" s="69"/>
      <c r="ABJ243" s="69"/>
      <c r="ABK243" s="69"/>
      <c r="ABL243" s="69"/>
      <c r="ABM243" s="69"/>
      <c r="ABN243" s="69"/>
      <c r="ABO243" s="69"/>
      <c r="ABP243" s="69"/>
      <c r="ABQ243" s="69"/>
      <c r="ABR243" s="69"/>
      <c r="ABS243" s="69"/>
      <c r="ABT243" s="69"/>
      <c r="ABU243" s="69"/>
      <c r="ABV243" s="69"/>
      <c r="ABW243" s="69"/>
      <c r="ABX243" s="69"/>
      <c r="ABY243" s="69"/>
      <c r="ABZ243" s="69"/>
      <c r="ACA243" s="69"/>
      <c r="ACB243" s="69"/>
      <c r="ACC243" s="69"/>
      <c r="ACD243" s="69"/>
      <c r="ACE243" s="69"/>
      <c r="ACF243" s="69"/>
      <c r="ACG243" s="69"/>
      <c r="ACH243" s="69"/>
      <c r="ACI243" s="69"/>
      <c r="ACJ243" s="69"/>
      <c r="ACK243" s="69"/>
      <c r="ACL243" s="69"/>
      <c r="ACM243" s="69"/>
      <c r="ACN243" s="69"/>
      <c r="ACO243" s="69"/>
      <c r="ACP243" s="69"/>
      <c r="ACQ243" s="69"/>
      <c r="ACR243" s="69"/>
      <c r="ACS243" s="69"/>
      <c r="ACT243" s="69"/>
      <c r="ACU243" s="69"/>
      <c r="ACV243" s="69"/>
      <c r="ACW243" s="69"/>
      <c r="ACX243" s="69"/>
      <c r="ACY243" s="69"/>
      <c r="ACZ243" s="69"/>
      <c r="ADA243" s="69"/>
      <c r="ADB243" s="69"/>
      <c r="ADC243" s="69"/>
      <c r="ADD243" s="69"/>
      <c r="ADE243" s="69"/>
      <c r="ADF243" s="69"/>
      <c r="ADG243" s="69"/>
      <c r="ADH243" s="69"/>
      <c r="ADI243" s="69"/>
      <c r="ADJ243" s="69"/>
      <c r="ADK243" s="69"/>
      <c r="ADL243" s="69"/>
      <c r="ADM243" s="69"/>
      <c r="ADN243" s="69"/>
      <c r="ADO243" s="69"/>
      <c r="ADP243" s="69"/>
      <c r="ADQ243" s="69"/>
      <c r="ADR243" s="69"/>
      <c r="ADS243" s="69"/>
      <c r="ADT243" s="69"/>
      <c r="ADU243" s="69"/>
      <c r="ADV243" s="69"/>
      <c r="ADW243" s="69"/>
      <c r="ADX243" s="69"/>
      <c r="ADY243" s="69"/>
      <c r="ADZ243" s="77"/>
      <c r="AEA243" s="69"/>
      <c r="AEB243" s="69"/>
      <c r="AEC243" s="69"/>
      <c r="AED243" s="69"/>
      <c r="AEE243" s="111">
        <f t="shared" si="84"/>
        <v>238</v>
      </c>
      <c r="AEF243" s="109"/>
      <c r="AEG243" s="69"/>
      <c r="AEH243" s="69"/>
      <c r="AEI243" s="69"/>
      <c r="AEJ243" s="69"/>
      <c r="AEK243" s="69"/>
      <c r="AEL243" s="69"/>
      <c r="AEM243" s="69"/>
      <c r="AEN243" s="69"/>
      <c r="AEO243" s="69"/>
      <c r="AEP243" s="69"/>
      <c r="AEQ243" s="69"/>
      <c r="AER243" s="69"/>
      <c r="AES243" s="69"/>
      <c r="AET243" s="69"/>
      <c r="AEU243" s="69"/>
      <c r="AEV243" s="69"/>
      <c r="AEW243" s="69"/>
      <c r="AEX243" s="69"/>
      <c r="AEY243" s="69"/>
      <c r="AEZ243" s="69"/>
      <c r="AFA243" s="69"/>
      <c r="AFB243" s="69"/>
      <c r="AFC243" s="113"/>
      <c r="AFD243" s="69"/>
      <c r="AFE243" s="69"/>
      <c r="AFF243" s="69"/>
      <c r="AFG243" s="69"/>
      <c r="AFH243" s="69"/>
      <c r="AFI243" s="69"/>
      <c r="AFJ243" s="69"/>
      <c r="AFK243" s="69"/>
      <c r="AFL243" s="69"/>
      <c r="AFM243" s="69"/>
      <c r="AIP243" s="69"/>
      <c r="AIQ243" s="69"/>
      <c r="AIR243" s="69"/>
      <c r="AIS243" s="69"/>
      <c r="AIT243" s="69"/>
      <c r="AIU243" s="69"/>
    </row>
    <row r="244" spans="2:931" ht="4.5" customHeight="1" x14ac:dyDescent="0.25">
      <c r="B244" s="69"/>
      <c r="C244" s="69"/>
      <c r="D244" s="69"/>
      <c r="E244" s="77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69"/>
      <c r="FF244" s="69"/>
      <c r="FG244" s="69"/>
      <c r="FH244" s="69"/>
      <c r="FI244" s="69"/>
      <c r="FJ244" s="69"/>
      <c r="FK244" s="69"/>
      <c r="FL244" s="69"/>
      <c r="FM244" s="69"/>
      <c r="FN244" s="69"/>
      <c r="FO244" s="69"/>
      <c r="FP244" s="69"/>
      <c r="FQ244" s="69"/>
      <c r="FR244" s="69"/>
      <c r="FS244" s="69"/>
      <c r="FT244" s="69"/>
      <c r="FU244" s="69"/>
      <c r="FV244" s="69"/>
      <c r="FW244" s="69"/>
      <c r="FX244" s="69"/>
      <c r="FY244" s="69"/>
      <c r="FZ244" s="69"/>
      <c r="GA244" s="69"/>
      <c r="GB244" s="69"/>
      <c r="GC244" s="69"/>
      <c r="GD244" s="69"/>
      <c r="GE244" s="69"/>
      <c r="GF244" s="69"/>
      <c r="GG244" s="69"/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/>
      <c r="GT244" s="69"/>
      <c r="GU244" s="69"/>
      <c r="GV244" s="69"/>
      <c r="GW244" s="69"/>
      <c r="GX244" s="69"/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69"/>
      <c r="HL244" s="69"/>
      <c r="HM244" s="69"/>
      <c r="HN244" s="69"/>
      <c r="HO244" s="69"/>
      <c r="HP244" s="69"/>
      <c r="HQ244" s="69"/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/>
      <c r="II244" s="69"/>
      <c r="IJ244" s="69"/>
      <c r="IK244" s="69"/>
      <c r="IL244" s="69"/>
      <c r="IM244" s="69"/>
      <c r="IN244" s="69"/>
      <c r="IO244" s="69"/>
      <c r="IP244" s="69"/>
      <c r="IQ244" s="69"/>
      <c r="IR244" s="6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/>
      <c r="JC244" s="69"/>
      <c r="JD244" s="69"/>
      <c r="JE244" s="69"/>
      <c r="JF244" s="69"/>
      <c r="JG244" s="69"/>
      <c r="JH244" s="69"/>
      <c r="JI244" s="69"/>
      <c r="JJ244" s="69"/>
      <c r="JK244" s="69"/>
      <c r="JL244" s="69"/>
      <c r="JM244" s="69"/>
      <c r="JN244" s="69"/>
      <c r="JO244" s="69"/>
      <c r="JP244" s="69"/>
      <c r="JQ244" s="69"/>
      <c r="JR244" s="69"/>
      <c r="JS244" s="69"/>
      <c r="JT244" s="69"/>
      <c r="JU244" s="69"/>
      <c r="JV244" s="69"/>
      <c r="JW244" s="69"/>
      <c r="JX244" s="69"/>
      <c r="JY244" s="69"/>
      <c r="JZ244" s="69"/>
      <c r="KA244" s="69"/>
      <c r="KB244" s="69"/>
      <c r="KC244" s="69"/>
      <c r="KD244" s="69"/>
      <c r="KE244" s="69"/>
      <c r="KF244" s="69"/>
      <c r="KG244" s="69"/>
      <c r="KH244" s="69"/>
      <c r="KI244" s="69"/>
      <c r="KJ244" s="69"/>
      <c r="KK244" s="69"/>
      <c r="KL244" s="69"/>
      <c r="KM244" s="69"/>
      <c r="KN244" s="69"/>
      <c r="KO244" s="69"/>
      <c r="KP244" s="69"/>
      <c r="KQ244" s="69"/>
      <c r="KR244" s="69"/>
      <c r="KS244" s="69"/>
      <c r="KT244" s="69"/>
      <c r="KU244" s="69"/>
      <c r="KV244" s="69"/>
      <c r="KW244" s="69"/>
      <c r="KX244" s="69"/>
      <c r="KY244" s="69"/>
      <c r="KZ244" s="69"/>
      <c r="LA244" s="69"/>
      <c r="LB244" s="69"/>
      <c r="LC244" s="69"/>
      <c r="LD244" s="69"/>
      <c r="LE244" s="69"/>
      <c r="LF244" s="69"/>
      <c r="LG244" s="69"/>
      <c r="LH244" s="69"/>
      <c r="LI244" s="69"/>
      <c r="LJ244" s="69"/>
      <c r="LK244" s="69"/>
      <c r="LL244" s="69"/>
      <c r="LM244" s="69"/>
      <c r="LN244" s="69"/>
      <c r="LO244" s="69"/>
      <c r="LP244" s="69"/>
      <c r="LQ244" s="69"/>
      <c r="LR244" s="69"/>
      <c r="LS244" s="69"/>
      <c r="LT244" s="69"/>
      <c r="LU244" s="69"/>
      <c r="LV244" s="69"/>
      <c r="LW244" s="69"/>
      <c r="LX244" s="69"/>
      <c r="LY244" s="69"/>
      <c r="LZ244" s="69"/>
      <c r="MA244" s="69"/>
      <c r="MB244" s="69"/>
      <c r="MC244" s="69"/>
      <c r="MD244" s="69"/>
      <c r="ME244" s="69"/>
      <c r="MF244" s="69"/>
      <c r="MG244" s="69"/>
      <c r="MH244" s="69"/>
      <c r="MI244" s="69"/>
      <c r="MJ244" s="69"/>
      <c r="MK244" s="69"/>
      <c r="ML244" s="69"/>
      <c r="MM244" s="69"/>
      <c r="MN244" s="69"/>
      <c r="MO244" s="69"/>
      <c r="MP244" s="69"/>
      <c r="MQ244" s="69"/>
      <c r="MR244" s="69"/>
      <c r="MS244" s="69"/>
      <c r="MT244" s="69"/>
      <c r="MU244" s="69"/>
      <c r="MV244" s="69"/>
      <c r="MW244" s="69"/>
      <c r="MX244" s="69"/>
      <c r="MY244" s="69"/>
      <c r="MZ244" s="69"/>
      <c r="NA244" s="69"/>
      <c r="NB244" s="69"/>
      <c r="NC244" s="69"/>
      <c r="ND244" s="69"/>
      <c r="NE244" s="69"/>
      <c r="NF244" s="69"/>
      <c r="NG244" s="69"/>
      <c r="NH244" s="69"/>
      <c r="NI244" s="69"/>
      <c r="NJ244" s="69"/>
      <c r="NK244" s="69"/>
      <c r="NL244" s="69"/>
      <c r="NM244" s="69"/>
      <c r="NN244" s="69"/>
      <c r="NO244" s="69"/>
      <c r="NP244" s="69"/>
      <c r="NQ244" s="69"/>
      <c r="NR244" s="69"/>
      <c r="NS244" s="69"/>
      <c r="NT244" s="69"/>
      <c r="NU244" s="69"/>
      <c r="NV244" s="69"/>
      <c r="NW244" s="69"/>
      <c r="NX244" s="69"/>
      <c r="NY244" s="69"/>
      <c r="NZ244" s="69"/>
      <c r="OA244" s="69"/>
      <c r="OB244" s="69"/>
      <c r="OC244" s="69"/>
      <c r="OD244" s="69"/>
      <c r="OE244" s="69"/>
      <c r="OF244" s="69"/>
      <c r="OG244" s="69"/>
      <c r="OH244" s="69"/>
      <c r="OI244" s="69"/>
      <c r="OJ244" s="69"/>
      <c r="OK244" s="69"/>
      <c r="OL244" s="69"/>
      <c r="OM244" s="69"/>
      <c r="ON244" s="69"/>
      <c r="OO244" s="69"/>
      <c r="OP244" s="69"/>
      <c r="OQ244" s="69"/>
      <c r="OR244" s="69"/>
      <c r="OS244" s="69"/>
      <c r="OT244" s="69"/>
      <c r="OU244" s="69"/>
      <c r="OV244" s="69"/>
      <c r="OW244" s="69"/>
      <c r="OX244" s="69"/>
      <c r="OY244" s="69"/>
      <c r="OZ244" s="69"/>
      <c r="PA244" s="69"/>
      <c r="PB244" s="69"/>
      <c r="PC244" s="69"/>
      <c r="PD244" s="69"/>
      <c r="PE244" s="69"/>
      <c r="PF244" s="69"/>
      <c r="PG244" s="69"/>
      <c r="PH244" s="69"/>
      <c r="PI244" s="69"/>
      <c r="PJ244" s="69"/>
      <c r="PK244" s="69"/>
      <c r="PL244" s="69"/>
      <c r="PM244" s="69"/>
      <c r="PN244" s="69"/>
      <c r="PO244" s="69"/>
      <c r="PP244" s="69"/>
      <c r="PQ244" s="69"/>
      <c r="PR244" s="69"/>
      <c r="PS244" s="69"/>
      <c r="PT244" s="69"/>
      <c r="PU244" s="69"/>
      <c r="PV244" s="69"/>
      <c r="PW244" s="69"/>
      <c r="PX244" s="69"/>
      <c r="PY244" s="69"/>
      <c r="PZ244" s="69"/>
      <c r="QA244" s="69"/>
      <c r="QB244" s="69"/>
      <c r="QC244" s="69"/>
      <c r="QD244" s="69"/>
      <c r="QE244" s="69"/>
      <c r="QF244" s="69"/>
      <c r="QG244" s="69"/>
      <c r="QH244" s="69"/>
      <c r="QI244" s="69"/>
      <c r="QJ244" s="69"/>
      <c r="QK244" s="69"/>
      <c r="QL244" s="69"/>
      <c r="QM244" s="69"/>
      <c r="QN244" s="69"/>
      <c r="QO244" s="69"/>
      <c r="QP244" s="69"/>
      <c r="QQ244" s="69"/>
      <c r="QR244" s="69"/>
      <c r="QS244" s="69"/>
      <c r="QT244" s="69"/>
      <c r="QU244" s="69"/>
      <c r="QV244" s="69"/>
      <c r="QW244" s="69"/>
      <c r="QX244" s="69"/>
      <c r="QY244" s="69"/>
      <c r="QZ244" s="69"/>
      <c r="RA244" s="69"/>
      <c r="RB244" s="69"/>
      <c r="RC244" s="69"/>
      <c r="RD244" s="69"/>
      <c r="RE244" s="69"/>
      <c r="RF244" s="69"/>
      <c r="RG244" s="69"/>
      <c r="RH244" s="69"/>
      <c r="RI244" s="69"/>
      <c r="RJ244" s="69"/>
      <c r="RK244" s="69"/>
      <c r="RL244" s="69"/>
      <c r="RM244" s="69"/>
      <c r="RN244" s="69"/>
      <c r="RO244" s="69"/>
      <c r="RP244" s="69"/>
      <c r="RQ244" s="69"/>
      <c r="RR244" s="69"/>
      <c r="RS244" s="69"/>
      <c r="RT244" s="69"/>
      <c r="RU244" s="69"/>
      <c r="RV244" s="69"/>
      <c r="RW244" s="69"/>
      <c r="RX244" s="69"/>
      <c r="RY244" s="69"/>
      <c r="RZ244" s="69"/>
      <c r="SA244" s="69"/>
      <c r="SB244" s="69"/>
      <c r="SC244" s="69"/>
      <c r="SD244" s="69"/>
      <c r="SE244" s="69"/>
      <c r="SF244" s="69"/>
      <c r="SG244" s="69"/>
      <c r="SH244" s="69"/>
      <c r="SI244" s="69"/>
      <c r="SJ244" s="69"/>
      <c r="SK244" s="69"/>
      <c r="SL244" s="69"/>
      <c r="SM244" s="69"/>
      <c r="SN244" s="69"/>
      <c r="SO244" s="69"/>
      <c r="SP244" s="69"/>
      <c r="SQ244" s="69"/>
      <c r="SR244" s="69"/>
      <c r="SS244" s="69"/>
      <c r="ST244" s="69"/>
      <c r="SU244" s="69"/>
      <c r="SV244" s="69"/>
      <c r="SW244" s="69"/>
      <c r="SX244" s="69"/>
      <c r="SY244" s="69"/>
      <c r="SZ244" s="69"/>
      <c r="TA244" s="69"/>
      <c r="TB244" s="69"/>
      <c r="TC244" s="69"/>
      <c r="TD244" s="69"/>
      <c r="TE244" s="69"/>
      <c r="TF244" s="69"/>
      <c r="TG244" s="69"/>
      <c r="TH244" s="69"/>
      <c r="TI244" s="69"/>
      <c r="TJ244" s="69"/>
      <c r="TK244" s="69"/>
      <c r="TL244" s="69"/>
      <c r="TM244" s="69"/>
      <c r="TN244" s="69"/>
      <c r="TO244" s="69"/>
      <c r="TP244" s="69"/>
      <c r="TQ244" s="69"/>
      <c r="TR244" s="69"/>
      <c r="TS244" s="69"/>
      <c r="TT244" s="69"/>
      <c r="TU244" s="69"/>
      <c r="TV244" s="69"/>
      <c r="TW244" s="69"/>
      <c r="TX244" s="69"/>
      <c r="TY244" s="69"/>
      <c r="TZ244" s="69"/>
      <c r="UA244" s="69"/>
      <c r="UB244" s="69"/>
      <c r="UC244" s="69"/>
      <c r="UD244" s="69"/>
      <c r="UE244" s="69"/>
      <c r="UF244" s="69"/>
      <c r="UG244" s="69"/>
      <c r="UH244" s="69"/>
      <c r="UI244" s="69"/>
      <c r="UJ244" s="69"/>
      <c r="UK244" s="69"/>
      <c r="UL244" s="69"/>
      <c r="UM244" s="69"/>
      <c r="UN244" s="69"/>
      <c r="UO244" s="69"/>
      <c r="UP244" s="69"/>
      <c r="UQ244" s="69"/>
      <c r="UR244" s="69"/>
      <c r="US244" s="69"/>
      <c r="UT244" s="69"/>
      <c r="UU244" s="69"/>
      <c r="UV244" s="69"/>
      <c r="UW244" s="69"/>
      <c r="UX244" s="69"/>
      <c r="UY244" s="69"/>
      <c r="UZ244" s="69"/>
      <c r="VA244" s="69"/>
      <c r="VB244" s="69"/>
      <c r="VC244" s="69"/>
      <c r="VD244" s="69"/>
      <c r="VE244" s="69"/>
      <c r="VF244" s="69"/>
      <c r="VG244" s="69"/>
      <c r="VH244" s="69"/>
      <c r="VI244" s="69"/>
      <c r="VJ244" s="69"/>
      <c r="VK244" s="69"/>
      <c r="VL244" s="69"/>
      <c r="VM244" s="69"/>
      <c r="VN244" s="69"/>
      <c r="VO244" s="69"/>
      <c r="VP244" s="69"/>
      <c r="VQ244" s="69"/>
      <c r="VR244" s="69"/>
      <c r="VS244" s="69"/>
      <c r="VT244" s="69"/>
      <c r="VU244" s="69"/>
      <c r="VV244" s="69"/>
      <c r="VW244" s="69"/>
      <c r="VX244" s="69"/>
      <c r="VY244" s="69"/>
      <c r="VZ244" s="69"/>
      <c r="WA244" s="69"/>
      <c r="WB244" s="69"/>
      <c r="WC244" s="69"/>
      <c r="WD244" s="69"/>
      <c r="WE244" s="69"/>
      <c r="WF244" s="69"/>
      <c r="WG244" s="69"/>
      <c r="WH244" s="69"/>
      <c r="WI244" s="69"/>
      <c r="WJ244" s="69"/>
      <c r="WK244" s="69"/>
      <c r="WL244" s="69"/>
      <c r="WM244" s="69"/>
      <c r="WN244" s="69"/>
      <c r="WO244" s="69"/>
      <c r="WP244" s="69"/>
      <c r="WQ244" s="69"/>
      <c r="WR244" s="69"/>
      <c r="WS244" s="69"/>
      <c r="WT244" s="69"/>
      <c r="WU244" s="69"/>
      <c r="WV244" s="69"/>
      <c r="WW244" s="69"/>
      <c r="WX244" s="69"/>
      <c r="WY244" s="69"/>
      <c r="WZ244" s="69"/>
      <c r="XA244" s="69"/>
      <c r="XB244" s="69"/>
      <c r="XC244" s="69"/>
      <c r="XD244" s="69"/>
      <c r="XE244" s="69"/>
      <c r="XF244" s="69"/>
      <c r="XG244" s="69"/>
      <c r="XH244" s="69"/>
      <c r="XI244" s="69"/>
      <c r="XJ244" s="69"/>
      <c r="XK244" s="69"/>
      <c r="XL244" s="69"/>
      <c r="XM244" s="69"/>
      <c r="XN244" s="69"/>
      <c r="XO244" s="69"/>
      <c r="XP244" s="69"/>
      <c r="XQ244" s="69"/>
      <c r="XR244" s="69"/>
      <c r="XS244" s="69"/>
      <c r="XT244" s="69"/>
      <c r="XU244" s="69"/>
      <c r="XV244" s="69"/>
      <c r="XW244" s="69"/>
      <c r="XX244" s="69"/>
      <c r="XY244" s="69"/>
      <c r="XZ244" s="69"/>
      <c r="YA244" s="69"/>
      <c r="YB244" s="69"/>
      <c r="YC244" s="69"/>
      <c r="YD244" s="69"/>
      <c r="YE244" s="69"/>
      <c r="YF244" s="69"/>
      <c r="YG244" s="69"/>
      <c r="YH244" s="69"/>
      <c r="YI244" s="69"/>
      <c r="YJ244" s="69"/>
      <c r="YK244" s="69"/>
      <c r="YL244" s="69"/>
      <c r="YM244" s="69"/>
      <c r="YN244" s="69"/>
      <c r="YO244" s="69"/>
      <c r="YP244" s="69"/>
      <c r="YQ244" s="69"/>
      <c r="YR244" s="69"/>
      <c r="YS244" s="69"/>
      <c r="YT244" s="69"/>
      <c r="YU244" s="69"/>
      <c r="YV244" s="69"/>
      <c r="YW244" s="69"/>
      <c r="YX244" s="69"/>
      <c r="YY244" s="69"/>
      <c r="YZ244" s="69"/>
      <c r="ZA244" s="69"/>
      <c r="ZB244" s="69"/>
      <c r="ZC244" s="69"/>
      <c r="ZD244" s="69"/>
      <c r="ZE244" s="69"/>
      <c r="ZF244" s="69"/>
      <c r="ZG244" s="69"/>
      <c r="ZH244" s="69"/>
      <c r="ZI244" s="69"/>
      <c r="ZJ244" s="69"/>
      <c r="ZK244" s="69"/>
      <c r="ZL244" s="69"/>
      <c r="ZM244" s="69"/>
      <c r="ZN244" s="69"/>
      <c r="ZO244" s="69"/>
      <c r="ZP244" s="69"/>
      <c r="ZQ244" s="69"/>
      <c r="ZR244" s="69"/>
      <c r="ZS244" s="69"/>
      <c r="ZT244" s="69"/>
      <c r="ZU244" s="69"/>
      <c r="ZV244" s="69"/>
      <c r="ZW244" s="69"/>
      <c r="ZX244" s="69"/>
      <c r="ZY244" s="69"/>
      <c r="ZZ244" s="69"/>
      <c r="AAA244" s="69"/>
      <c r="AAB244" s="69"/>
      <c r="AAC244" s="69"/>
      <c r="AAD244" s="69"/>
      <c r="AAE244" s="69"/>
      <c r="AAF244" s="69"/>
      <c r="AAG244" s="69"/>
      <c r="AAH244" s="69"/>
      <c r="AAI244" s="69"/>
      <c r="AAJ244" s="69"/>
      <c r="AAK244" s="69"/>
      <c r="AAL244" s="69"/>
      <c r="AAM244" s="69"/>
      <c r="AAN244" s="69"/>
      <c r="AAO244" s="69"/>
      <c r="AAP244" s="69"/>
      <c r="AAQ244" s="69"/>
      <c r="AAR244" s="69"/>
      <c r="AAS244" s="69"/>
      <c r="AAT244" s="69"/>
      <c r="AAU244" s="69"/>
      <c r="AAV244" s="69"/>
      <c r="AAW244" s="69"/>
      <c r="AAX244" s="69"/>
      <c r="AAY244" s="69"/>
      <c r="AAZ244" s="69"/>
      <c r="ABA244" s="69"/>
      <c r="ABB244" s="69"/>
      <c r="ABC244" s="69"/>
      <c r="ABD244" s="69"/>
      <c r="ABE244" s="69"/>
      <c r="ABF244" s="69"/>
      <c r="ABG244" s="69"/>
      <c r="ABH244" s="69"/>
      <c r="ABI244" s="69"/>
      <c r="ABJ244" s="69"/>
      <c r="ABK244" s="69"/>
      <c r="ABL244" s="69"/>
      <c r="ABM244" s="69"/>
      <c r="ABN244" s="69"/>
      <c r="ABO244" s="69"/>
      <c r="ABP244" s="69"/>
      <c r="ABQ244" s="69"/>
      <c r="ABR244" s="69"/>
      <c r="ABS244" s="69"/>
      <c r="ABT244" s="69"/>
      <c r="ABU244" s="69"/>
      <c r="ABV244" s="69"/>
      <c r="ABW244" s="69"/>
      <c r="ABX244" s="69"/>
      <c r="ABY244" s="69"/>
      <c r="ABZ244" s="69"/>
      <c r="ACA244" s="69"/>
      <c r="ACB244" s="69"/>
      <c r="ACC244" s="69"/>
      <c r="ACD244" s="69"/>
      <c r="ACE244" s="69"/>
      <c r="ACF244" s="69"/>
      <c r="ACG244" s="69"/>
      <c r="ACH244" s="69"/>
      <c r="ACI244" s="69"/>
      <c r="ACJ244" s="69"/>
      <c r="ACK244" s="69"/>
      <c r="ACL244" s="69"/>
      <c r="ACM244" s="69"/>
      <c r="ACN244" s="69"/>
      <c r="ACO244" s="69"/>
      <c r="ACP244" s="69"/>
      <c r="ACQ244" s="69"/>
      <c r="ACR244" s="69"/>
      <c r="ACS244" s="69"/>
      <c r="ACT244" s="69"/>
      <c r="ACU244" s="69"/>
      <c r="ACV244" s="69"/>
      <c r="ACW244" s="69"/>
      <c r="ACX244" s="69"/>
      <c r="ACY244" s="69"/>
      <c r="ACZ244" s="69"/>
      <c r="ADA244" s="69"/>
      <c r="ADB244" s="69"/>
      <c r="ADC244" s="69"/>
      <c r="ADD244" s="69"/>
      <c r="ADE244" s="69"/>
      <c r="ADF244" s="69"/>
      <c r="ADG244" s="69"/>
      <c r="ADH244" s="69"/>
      <c r="ADI244" s="69"/>
      <c r="ADJ244" s="69"/>
      <c r="ADK244" s="69"/>
      <c r="ADL244" s="69"/>
      <c r="ADM244" s="69"/>
      <c r="ADN244" s="69"/>
      <c r="ADO244" s="69"/>
      <c r="ADP244" s="69"/>
      <c r="ADQ244" s="69"/>
      <c r="ADR244" s="69"/>
      <c r="ADS244" s="69"/>
      <c r="ADT244" s="69"/>
      <c r="ADU244" s="69"/>
      <c r="ADV244" s="69"/>
      <c r="ADW244" s="69"/>
      <c r="ADX244" s="69"/>
      <c r="ADY244" s="69"/>
      <c r="ADZ244" s="77"/>
      <c r="AEA244" s="69"/>
      <c r="AEB244" s="69"/>
      <c r="AEC244" s="69"/>
      <c r="AED244" s="69"/>
      <c r="AEE244" s="111">
        <f t="shared" si="84"/>
        <v>239</v>
      </c>
      <c r="AEF244" s="109"/>
      <c r="AEG244" s="69"/>
      <c r="AEH244" s="69"/>
      <c r="AEI244" s="69"/>
      <c r="AEJ244" s="69"/>
      <c r="AEK244" s="69"/>
      <c r="AEL244" s="69"/>
      <c r="AEM244" s="69"/>
      <c r="AEN244" s="69"/>
      <c r="AEO244" s="69"/>
      <c r="AEP244" s="69"/>
      <c r="AEQ244" s="69"/>
      <c r="AER244" s="69"/>
      <c r="AES244" s="69"/>
      <c r="AET244" s="69"/>
      <c r="AEU244" s="69"/>
      <c r="AEV244" s="69"/>
      <c r="AEW244" s="69"/>
      <c r="AEX244" s="69"/>
      <c r="AEY244" s="69"/>
      <c r="AEZ244" s="69"/>
      <c r="AFA244" s="69"/>
      <c r="AFB244" s="69"/>
      <c r="AFC244" s="113"/>
      <c r="AFD244" s="69"/>
      <c r="AFE244" s="69"/>
      <c r="AFF244" s="69"/>
      <c r="AFG244" s="69"/>
      <c r="AFH244" s="69"/>
      <c r="AFI244" s="69"/>
      <c r="AFJ244" s="69"/>
      <c r="AFK244" s="69"/>
      <c r="AFL244" s="69"/>
      <c r="AFM244" s="69"/>
      <c r="AIP244" s="69"/>
      <c r="AIQ244" s="69"/>
      <c r="AIR244" s="69"/>
      <c r="AIS244" s="69"/>
      <c r="AIT244" s="69"/>
      <c r="AIU244" s="69"/>
    </row>
    <row r="245" spans="2:931" ht="4.5" customHeight="1" x14ac:dyDescent="0.25">
      <c r="B245" s="69"/>
      <c r="C245" s="69"/>
      <c r="D245" s="69"/>
      <c r="E245" s="77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69"/>
      <c r="FF245" s="69"/>
      <c r="FG245" s="69"/>
      <c r="FH245" s="69"/>
      <c r="FI245" s="69"/>
      <c r="FJ245" s="69"/>
      <c r="FK245" s="69"/>
      <c r="FL245" s="69"/>
      <c r="FM245" s="69"/>
      <c r="FN245" s="69"/>
      <c r="FO245" s="69"/>
      <c r="FP245" s="69"/>
      <c r="FQ245" s="69"/>
      <c r="FR245" s="69"/>
      <c r="FS245" s="69"/>
      <c r="FT245" s="69"/>
      <c r="FU245" s="69"/>
      <c r="FV245" s="69"/>
      <c r="FW245" s="69"/>
      <c r="FX245" s="69"/>
      <c r="FY245" s="69"/>
      <c r="FZ245" s="69"/>
      <c r="GA245" s="69"/>
      <c r="GB245" s="69"/>
      <c r="GC245" s="69"/>
      <c r="GD245" s="69"/>
      <c r="GE245" s="69"/>
      <c r="GF245" s="69"/>
      <c r="GG245" s="69"/>
      <c r="GH245" s="69"/>
      <c r="GI245" s="69"/>
      <c r="GJ245" s="69"/>
      <c r="GK245" s="69"/>
      <c r="GL245" s="69"/>
      <c r="GM245" s="69"/>
      <c r="GN245" s="69"/>
      <c r="GO245" s="69"/>
      <c r="GP245" s="69"/>
      <c r="GQ245" s="69"/>
      <c r="GR245" s="69"/>
      <c r="GS245" s="69"/>
      <c r="GT245" s="69"/>
      <c r="GU245" s="69"/>
      <c r="GV245" s="69"/>
      <c r="GW245" s="69"/>
      <c r="GX245" s="69"/>
      <c r="GY245" s="69"/>
      <c r="GZ245" s="69"/>
      <c r="HA245" s="69"/>
      <c r="HB245" s="69"/>
      <c r="HC245" s="69"/>
      <c r="HD245" s="69"/>
      <c r="HE245" s="69"/>
      <c r="HF245" s="69"/>
      <c r="HG245" s="69"/>
      <c r="HH245" s="69"/>
      <c r="HI245" s="69"/>
      <c r="HJ245" s="69"/>
      <c r="HK245" s="69"/>
      <c r="HL245" s="69"/>
      <c r="HM245" s="69"/>
      <c r="HN245" s="69"/>
      <c r="HO245" s="69"/>
      <c r="HP245" s="69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69"/>
      <c r="IP245" s="69"/>
      <c r="IQ245" s="69"/>
      <c r="IR245" s="69"/>
      <c r="IS245" s="69"/>
      <c r="IT245" s="69"/>
      <c r="IU245" s="69"/>
      <c r="IV245" s="69"/>
      <c r="IW245" s="69"/>
      <c r="IX245" s="69"/>
      <c r="IY245" s="69"/>
      <c r="IZ245" s="69"/>
      <c r="JA245" s="69"/>
      <c r="JB245" s="69"/>
      <c r="JC245" s="69"/>
      <c r="JD245" s="69"/>
      <c r="JE245" s="69"/>
      <c r="JF245" s="69"/>
      <c r="JG245" s="69"/>
      <c r="JH245" s="69"/>
      <c r="JI245" s="69"/>
      <c r="JJ245" s="69"/>
      <c r="JK245" s="69"/>
      <c r="JL245" s="69"/>
      <c r="JM245" s="69"/>
      <c r="JN245" s="69"/>
      <c r="JO245" s="69"/>
      <c r="JP245" s="69"/>
      <c r="JQ245" s="69"/>
      <c r="JR245" s="69"/>
      <c r="JS245" s="69"/>
      <c r="JT245" s="69"/>
      <c r="JU245" s="69"/>
      <c r="JV245" s="69"/>
      <c r="JW245" s="69"/>
      <c r="JX245" s="69"/>
      <c r="JY245" s="69"/>
      <c r="JZ245" s="69"/>
      <c r="KA245" s="69"/>
      <c r="KB245" s="69"/>
      <c r="KC245" s="69"/>
      <c r="KD245" s="69"/>
      <c r="KE245" s="69"/>
      <c r="KF245" s="69"/>
      <c r="KG245" s="69"/>
      <c r="KH245" s="69"/>
      <c r="KI245" s="69"/>
      <c r="KJ245" s="69"/>
      <c r="KK245" s="69"/>
      <c r="KL245" s="69"/>
      <c r="KM245" s="69"/>
      <c r="KN245" s="69"/>
      <c r="KO245" s="69"/>
      <c r="KP245" s="69"/>
      <c r="KQ245" s="69"/>
      <c r="KR245" s="69"/>
      <c r="KS245" s="69"/>
      <c r="KT245" s="69"/>
      <c r="KU245" s="69"/>
      <c r="KV245" s="69"/>
      <c r="KW245" s="69"/>
      <c r="KX245" s="69"/>
      <c r="KY245" s="69"/>
      <c r="KZ245" s="69"/>
      <c r="LA245" s="69"/>
      <c r="LB245" s="69"/>
      <c r="LC245" s="69"/>
      <c r="LD245" s="69"/>
      <c r="LE245" s="69"/>
      <c r="LF245" s="69"/>
      <c r="LG245" s="69"/>
      <c r="LH245" s="69"/>
      <c r="LI245" s="69"/>
      <c r="LJ245" s="69"/>
      <c r="LK245" s="69"/>
      <c r="LL245" s="69"/>
      <c r="LM245" s="69"/>
      <c r="LN245" s="69"/>
      <c r="LO245" s="69"/>
      <c r="LP245" s="69"/>
      <c r="LQ245" s="69"/>
      <c r="LR245" s="69"/>
      <c r="LS245" s="69"/>
      <c r="LT245" s="69"/>
      <c r="LU245" s="69"/>
      <c r="LV245" s="69"/>
      <c r="LW245" s="69"/>
      <c r="LX245" s="69"/>
      <c r="LY245" s="69"/>
      <c r="LZ245" s="69"/>
      <c r="MA245" s="69"/>
      <c r="MB245" s="69"/>
      <c r="MC245" s="69"/>
      <c r="MD245" s="69"/>
      <c r="ME245" s="69"/>
      <c r="MF245" s="69"/>
      <c r="MG245" s="69"/>
      <c r="MH245" s="69"/>
      <c r="MI245" s="69"/>
      <c r="MJ245" s="69"/>
      <c r="MK245" s="69"/>
      <c r="ML245" s="69"/>
      <c r="MM245" s="69"/>
      <c r="MN245" s="69"/>
      <c r="MO245" s="69"/>
      <c r="MP245" s="69"/>
      <c r="MQ245" s="69"/>
      <c r="MR245" s="69"/>
      <c r="MS245" s="69"/>
      <c r="MT245" s="69"/>
      <c r="MU245" s="69"/>
      <c r="MV245" s="69"/>
      <c r="MW245" s="69"/>
      <c r="MX245" s="69"/>
      <c r="MY245" s="69"/>
      <c r="MZ245" s="69"/>
      <c r="NA245" s="69"/>
      <c r="NB245" s="69"/>
      <c r="NC245" s="69"/>
      <c r="ND245" s="69"/>
      <c r="NE245" s="69"/>
      <c r="NF245" s="69"/>
      <c r="NG245" s="69"/>
      <c r="NH245" s="69"/>
      <c r="NI245" s="69"/>
      <c r="NJ245" s="69"/>
      <c r="NK245" s="69"/>
      <c r="NL245" s="69"/>
      <c r="NM245" s="69"/>
      <c r="NN245" s="69"/>
      <c r="NO245" s="69"/>
      <c r="NP245" s="69"/>
      <c r="NQ245" s="69"/>
      <c r="NR245" s="69"/>
      <c r="NS245" s="69"/>
      <c r="NT245" s="69"/>
      <c r="NU245" s="69"/>
      <c r="NV245" s="69"/>
      <c r="NW245" s="69"/>
      <c r="NX245" s="69"/>
      <c r="NY245" s="69"/>
      <c r="NZ245" s="69"/>
      <c r="OA245" s="69"/>
      <c r="OB245" s="69"/>
      <c r="OC245" s="69"/>
      <c r="OD245" s="69"/>
      <c r="OE245" s="69"/>
      <c r="OF245" s="69"/>
      <c r="OG245" s="69"/>
      <c r="OH245" s="69"/>
      <c r="OI245" s="69"/>
      <c r="OJ245" s="69"/>
      <c r="OK245" s="69"/>
      <c r="OL245" s="69"/>
      <c r="OM245" s="69"/>
      <c r="ON245" s="69"/>
      <c r="OO245" s="69"/>
      <c r="OP245" s="69"/>
      <c r="OQ245" s="69"/>
      <c r="OR245" s="69"/>
      <c r="OS245" s="69"/>
      <c r="OT245" s="69"/>
      <c r="OU245" s="69"/>
      <c r="OV245" s="69"/>
      <c r="OW245" s="69"/>
      <c r="OX245" s="69"/>
      <c r="OY245" s="69"/>
      <c r="OZ245" s="69"/>
      <c r="PA245" s="69"/>
      <c r="PB245" s="69"/>
      <c r="PC245" s="69"/>
      <c r="PD245" s="69"/>
      <c r="PE245" s="69"/>
      <c r="PF245" s="69"/>
      <c r="PG245" s="69"/>
      <c r="PH245" s="69"/>
      <c r="PI245" s="69"/>
      <c r="PJ245" s="69"/>
      <c r="PK245" s="69"/>
      <c r="PL245" s="69"/>
      <c r="PM245" s="69"/>
      <c r="PN245" s="69"/>
      <c r="PO245" s="69"/>
      <c r="PP245" s="69"/>
      <c r="PQ245" s="69"/>
      <c r="PR245" s="69"/>
      <c r="PS245" s="69"/>
      <c r="PT245" s="69"/>
      <c r="PU245" s="69"/>
      <c r="PV245" s="69"/>
      <c r="PW245" s="69"/>
      <c r="PX245" s="69"/>
      <c r="PY245" s="69"/>
      <c r="PZ245" s="69"/>
      <c r="QA245" s="69"/>
      <c r="QB245" s="69"/>
      <c r="QC245" s="69"/>
      <c r="QD245" s="69"/>
      <c r="QE245" s="69"/>
      <c r="QF245" s="69"/>
      <c r="QG245" s="69"/>
      <c r="QH245" s="69"/>
      <c r="QI245" s="69"/>
      <c r="QJ245" s="69"/>
      <c r="QK245" s="69"/>
      <c r="QL245" s="69"/>
      <c r="QM245" s="69"/>
      <c r="QN245" s="69"/>
      <c r="QO245" s="69"/>
      <c r="QP245" s="69"/>
      <c r="QQ245" s="69"/>
      <c r="QR245" s="69"/>
      <c r="QS245" s="69"/>
      <c r="QT245" s="69"/>
      <c r="QU245" s="69"/>
      <c r="QV245" s="69"/>
      <c r="QW245" s="69"/>
      <c r="QX245" s="69"/>
      <c r="QY245" s="69"/>
      <c r="QZ245" s="69"/>
      <c r="RA245" s="69"/>
      <c r="RB245" s="69"/>
      <c r="RC245" s="69"/>
      <c r="RD245" s="69"/>
      <c r="RE245" s="69"/>
      <c r="RF245" s="69"/>
      <c r="RG245" s="69"/>
      <c r="RH245" s="69"/>
      <c r="RI245" s="69"/>
      <c r="RJ245" s="69"/>
      <c r="RK245" s="69"/>
      <c r="RL245" s="69"/>
      <c r="RM245" s="69"/>
      <c r="RN245" s="69"/>
      <c r="RO245" s="69"/>
      <c r="RP245" s="69"/>
      <c r="RQ245" s="69"/>
      <c r="RR245" s="69"/>
      <c r="RS245" s="69"/>
      <c r="RT245" s="69"/>
      <c r="RU245" s="69"/>
      <c r="RV245" s="69"/>
      <c r="RW245" s="69"/>
      <c r="RX245" s="69"/>
      <c r="RY245" s="69"/>
      <c r="RZ245" s="69"/>
      <c r="SA245" s="69"/>
      <c r="SB245" s="69"/>
      <c r="SC245" s="69"/>
      <c r="SD245" s="69"/>
      <c r="SE245" s="69"/>
      <c r="SF245" s="69"/>
      <c r="SG245" s="69"/>
      <c r="SH245" s="69"/>
      <c r="SI245" s="69"/>
      <c r="SJ245" s="69"/>
      <c r="SK245" s="69"/>
      <c r="SL245" s="69"/>
      <c r="SM245" s="69"/>
      <c r="SN245" s="69"/>
      <c r="SO245" s="69"/>
      <c r="SP245" s="69"/>
      <c r="SQ245" s="69"/>
      <c r="SR245" s="69"/>
      <c r="SS245" s="69"/>
      <c r="ST245" s="69"/>
      <c r="SU245" s="69"/>
      <c r="SV245" s="69"/>
      <c r="SW245" s="69"/>
      <c r="SX245" s="69"/>
      <c r="SY245" s="69"/>
      <c r="SZ245" s="69"/>
      <c r="TA245" s="69"/>
      <c r="TB245" s="69"/>
      <c r="TC245" s="69"/>
      <c r="TD245" s="69"/>
      <c r="TE245" s="69"/>
      <c r="TF245" s="69"/>
      <c r="TG245" s="69"/>
      <c r="TH245" s="69"/>
      <c r="TI245" s="69"/>
      <c r="TJ245" s="69"/>
      <c r="TK245" s="69"/>
      <c r="TL245" s="69"/>
      <c r="TM245" s="69"/>
      <c r="TN245" s="69"/>
      <c r="TO245" s="69"/>
      <c r="TP245" s="69"/>
      <c r="TQ245" s="69"/>
      <c r="TR245" s="69"/>
      <c r="TS245" s="69"/>
      <c r="TT245" s="69"/>
      <c r="TU245" s="69"/>
      <c r="TV245" s="69"/>
      <c r="TW245" s="69"/>
      <c r="TX245" s="69"/>
      <c r="TY245" s="69"/>
      <c r="TZ245" s="69"/>
      <c r="UA245" s="69"/>
      <c r="UB245" s="69"/>
      <c r="UC245" s="69"/>
      <c r="UD245" s="69"/>
      <c r="UE245" s="69"/>
      <c r="UF245" s="69"/>
      <c r="UG245" s="69"/>
      <c r="UH245" s="69"/>
      <c r="UI245" s="69"/>
      <c r="UJ245" s="69"/>
      <c r="UK245" s="69"/>
      <c r="UL245" s="69"/>
      <c r="UM245" s="69"/>
      <c r="UN245" s="69"/>
      <c r="UO245" s="69"/>
      <c r="UP245" s="69"/>
      <c r="UQ245" s="69"/>
      <c r="UR245" s="69"/>
      <c r="US245" s="69"/>
      <c r="UT245" s="69"/>
      <c r="UU245" s="69"/>
      <c r="UV245" s="69"/>
      <c r="UW245" s="69"/>
      <c r="UX245" s="69"/>
      <c r="UY245" s="69"/>
      <c r="UZ245" s="69"/>
      <c r="VA245" s="69"/>
      <c r="VB245" s="69"/>
      <c r="VC245" s="69"/>
      <c r="VD245" s="69"/>
      <c r="VE245" s="69"/>
      <c r="VF245" s="69"/>
      <c r="VG245" s="69"/>
      <c r="VH245" s="69"/>
      <c r="VI245" s="69"/>
      <c r="VJ245" s="69"/>
      <c r="VK245" s="69"/>
      <c r="VL245" s="69"/>
      <c r="VM245" s="69"/>
      <c r="VN245" s="69"/>
      <c r="VO245" s="69"/>
      <c r="VP245" s="69"/>
      <c r="VQ245" s="69"/>
      <c r="VR245" s="69"/>
      <c r="VS245" s="69"/>
      <c r="VT245" s="69"/>
      <c r="VU245" s="69"/>
      <c r="VV245" s="69"/>
      <c r="VW245" s="69"/>
      <c r="VX245" s="69"/>
      <c r="VY245" s="69"/>
      <c r="VZ245" s="69"/>
      <c r="WA245" s="69"/>
      <c r="WB245" s="69"/>
      <c r="WC245" s="69"/>
      <c r="WD245" s="69"/>
      <c r="WE245" s="69"/>
      <c r="WF245" s="69"/>
      <c r="WG245" s="69"/>
      <c r="WH245" s="69"/>
      <c r="WI245" s="69"/>
      <c r="WJ245" s="69"/>
      <c r="WK245" s="69"/>
      <c r="WL245" s="69"/>
      <c r="WM245" s="69"/>
      <c r="WN245" s="69"/>
      <c r="WO245" s="69"/>
      <c r="WP245" s="69"/>
      <c r="WQ245" s="69"/>
      <c r="WR245" s="69"/>
      <c r="WS245" s="69"/>
      <c r="WT245" s="69"/>
      <c r="WU245" s="69"/>
      <c r="WV245" s="69"/>
      <c r="WW245" s="69"/>
      <c r="WX245" s="69"/>
      <c r="WY245" s="69"/>
      <c r="WZ245" s="69"/>
      <c r="XA245" s="69"/>
      <c r="XB245" s="69"/>
      <c r="XC245" s="69"/>
      <c r="XD245" s="69"/>
      <c r="XE245" s="69"/>
      <c r="XF245" s="69"/>
      <c r="XG245" s="69"/>
      <c r="XH245" s="69"/>
      <c r="XI245" s="69"/>
      <c r="XJ245" s="69"/>
      <c r="XK245" s="69"/>
      <c r="XL245" s="69"/>
      <c r="XM245" s="69"/>
      <c r="XN245" s="69"/>
      <c r="XO245" s="69"/>
      <c r="XP245" s="69"/>
      <c r="XQ245" s="69"/>
      <c r="XR245" s="69"/>
      <c r="XS245" s="69"/>
      <c r="XT245" s="69"/>
      <c r="XU245" s="69"/>
      <c r="XV245" s="69"/>
      <c r="XW245" s="69"/>
      <c r="XX245" s="69"/>
      <c r="XY245" s="69"/>
      <c r="XZ245" s="69"/>
      <c r="YA245" s="69"/>
      <c r="YB245" s="69"/>
      <c r="YC245" s="69"/>
      <c r="YD245" s="69"/>
      <c r="YE245" s="69"/>
      <c r="YF245" s="69"/>
      <c r="YG245" s="69"/>
      <c r="YH245" s="69"/>
      <c r="YI245" s="69"/>
      <c r="YJ245" s="69"/>
      <c r="YK245" s="69"/>
      <c r="YL245" s="69"/>
      <c r="YM245" s="69"/>
      <c r="YN245" s="69"/>
      <c r="YO245" s="69"/>
      <c r="YP245" s="69"/>
      <c r="YQ245" s="69"/>
      <c r="YR245" s="69"/>
      <c r="YS245" s="69"/>
      <c r="YT245" s="69"/>
      <c r="YU245" s="69"/>
      <c r="YV245" s="69"/>
      <c r="YW245" s="69"/>
      <c r="YX245" s="69"/>
      <c r="YY245" s="69"/>
      <c r="YZ245" s="69"/>
      <c r="ZA245" s="69"/>
      <c r="ZB245" s="69"/>
      <c r="ZC245" s="69"/>
      <c r="ZD245" s="69"/>
      <c r="ZE245" s="69"/>
      <c r="ZF245" s="69"/>
      <c r="ZG245" s="69"/>
      <c r="ZH245" s="69"/>
      <c r="ZI245" s="69"/>
      <c r="ZJ245" s="69"/>
      <c r="ZK245" s="69"/>
      <c r="ZL245" s="69"/>
      <c r="ZM245" s="69"/>
      <c r="ZN245" s="69"/>
      <c r="ZO245" s="69"/>
      <c r="ZP245" s="69"/>
      <c r="ZQ245" s="69"/>
      <c r="ZR245" s="69"/>
      <c r="ZS245" s="69"/>
      <c r="ZT245" s="69"/>
      <c r="ZU245" s="69"/>
      <c r="ZV245" s="69"/>
      <c r="ZW245" s="69"/>
      <c r="ZX245" s="69"/>
      <c r="ZY245" s="69"/>
      <c r="ZZ245" s="69"/>
      <c r="AAA245" s="69"/>
      <c r="AAB245" s="69"/>
      <c r="AAC245" s="69"/>
      <c r="AAD245" s="69"/>
      <c r="AAE245" s="69"/>
      <c r="AAF245" s="69"/>
      <c r="AAG245" s="69"/>
      <c r="AAH245" s="69"/>
      <c r="AAI245" s="69"/>
      <c r="AAJ245" s="69"/>
      <c r="AAK245" s="69"/>
      <c r="AAL245" s="69"/>
      <c r="AAM245" s="69"/>
      <c r="AAN245" s="69"/>
      <c r="AAO245" s="69"/>
      <c r="AAP245" s="69"/>
      <c r="AAQ245" s="69"/>
      <c r="AAR245" s="69"/>
      <c r="AAS245" s="69"/>
      <c r="AAT245" s="69"/>
      <c r="AAU245" s="69"/>
      <c r="AAV245" s="69"/>
      <c r="AAW245" s="69"/>
      <c r="AAX245" s="69"/>
      <c r="AAY245" s="69"/>
      <c r="AAZ245" s="69"/>
      <c r="ABA245" s="69"/>
      <c r="ABB245" s="69"/>
      <c r="ABC245" s="69"/>
      <c r="ABD245" s="69"/>
      <c r="ABE245" s="69"/>
      <c r="ABF245" s="69"/>
      <c r="ABG245" s="69"/>
      <c r="ABH245" s="69"/>
      <c r="ABI245" s="69"/>
      <c r="ABJ245" s="69"/>
      <c r="ABK245" s="69"/>
      <c r="ABL245" s="69"/>
      <c r="ABM245" s="69"/>
      <c r="ABN245" s="69"/>
      <c r="ABO245" s="69"/>
      <c r="ABP245" s="69"/>
      <c r="ABQ245" s="69"/>
      <c r="ABR245" s="69"/>
      <c r="ABS245" s="69"/>
      <c r="ABT245" s="69"/>
      <c r="ABU245" s="69"/>
      <c r="ABV245" s="69"/>
      <c r="ABW245" s="69"/>
      <c r="ABX245" s="69"/>
      <c r="ABY245" s="69"/>
      <c r="ABZ245" s="69"/>
      <c r="ACA245" s="69"/>
      <c r="ACB245" s="69"/>
      <c r="ACC245" s="69"/>
      <c r="ACD245" s="69"/>
      <c r="ACE245" s="69"/>
      <c r="ACF245" s="69"/>
      <c r="ACG245" s="69"/>
      <c r="ACH245" s="69"/>
      <c r="ACI245" s="69"/>
      <c r="ACJ245" s="69"/>
      <c r="ACK245" s="69"/>
      <c r="ACL245" s="69"/>
      <c r="ACM245" s="69"/>
      <c r="ACN245" s="69"/>
      <c r="ACO245" s="69"/>
      <c r="ACP245" s="69"/>
      <c r="ACQ245" s="69"/>
      <c r="ACR245" s="69"/>
      <c r="ACS245" s="69"/>
      <c r="ACT245" s="69"/>
      <c r="ACU245" s="69"/>
      <c r="ACV245" s="69"/>
      <c r="ACW245" s="69"/>
      <c r="ACX245" s="69"/>
      <c r="ACY245" s="69"/>
      <c r="ACZ245" s="69"/>
      <c r="ADA245" s="69"/>
      <c r="ADB245" s="69"/>
      <c r="ADC245" s="69"/>
      <c r="ADD245" s="69"/>
      <c r="ADE245" s="69"/>
      <c r="ADF245" s="69"/>
      <c r="ADG245" s="69"/>
      <c r="ADH245" s="69"/>
      <c r="ADI245" s="69"/>
      <c r="ADJ245" s="69"/>
      <c r="ADK245" s="69"/>
      <c r="ADL245" s="69"/>
      <c r="ADM245" s="69"/>
      <c r="ADN245" s="69"/>
      <c r="ADO245" s="69"/>
      <c r="ADP245" s="69"/>
      <c r="ADQ245" s="69"/>
      <c r="ADR245" s="69"/>
      <c r="ADS245" s="69"/>
      <c r="ADT245" s="69"/>
      <c r="ADU245" s="69"/>
      <c r="ADV245" s="69"/>
      <c r="ADW245" s="69"/>
      <c r="ADX245" s="69"/>
      <c r="ADY245" s="69"/>
      <c r="ADZ245" s="77"/>
      <c r="AEA245" s="69"/>
      <c r="AEB245" s="69"/>
      <c r="AEC245" s="69"/>
      <c r="AED245" s="69"/>
      <c r="AEE245" s="111">
        <f t="shared" si="84"/>
        <v>240</v>
      </c>
      <c r="AEF245" s="109"/>
      <c r="AEG245" s="69"/>
      <c r="AEH245" s="69"/>
      <c r="AEI245" s="69"/>
      <c r="AEJ245" s="69"/>
      <c r="AEK245" s="69"/>
      <c r="AEL245" s="69"/>
      <c r="AEM245" s="69"/>
      <c r="AEN245" s="69"/>
      <c r="AEO245" s="69"/>
      <c r="AEP245" s="69"/>
      <c r="AEQ245" s="69"/>
      <c r="AER245" s="69"/>
      <c r="AES245" s="69"/>
      <c r="AET245" s="69"/>
      <c r="AEU245" s="69"/>
      <c r="AEV245" s="69"/>
      <c r="AEW245" s="69"/>
      <c r="AEX245" s="69"/>
      <c r="AEY245" s="69"/>
      <c r="AEZ245" s="69"/>
      <c r="AFA245" s="69"/>
      <c r="AFB245" s="69"/>
      <c r="AFC245" s="113"/>
      <c r="AFD245" s="69"/>
      <c r="AFE245" s="69"/>
      <c r="AFF245" s="69"/>
      <c r="AFG245" s="69"/>
      <c r="AFH245" s="69"/>
      <c r="AFI245" s="69"/>
      <c r="AFJ245" s="69"/>
      <c r="AFK245" s="69"/>
      <c r="AFL245" s="69"/>
      <c r="AFM245" s="69"/>
      <c r="AIP245" s="69"/>
      <c r="AIQ245" s="69"/>
      <c r="AIR245" s="69"/>
      <c r="AIS245" s="69"/>
      <c r="AIT245" s="69"/>
      <c r="AIU245" s="69"/>
    </row>
    <row r="246" spans="2:931" ht="4.5" customHeight="1" x14ac:dyDescent="0.25">
      <c r="B246" s="69"/>
      <c r="C246" s="69"/>
      <c r="D246" s="69"/>
      <c r="E246" s="77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69"/>
      <c r="FF246" s="69"/>
      <c r="FG246" s="69"/>
      <c r="FH246" s="69"/>
      <c r="FI246" s="69"/>
      <c r="FJ246" s="69"/>
      <c r="FK246" s="69"/>
      <c r="FL246" s="69"/>
      <c r="FM246" s="69"/>
      <c r="FN246" s="69"/>
      <c r="FO246" s="69"/>
      <c r="FP246" s="69"/>
      <c r="FQ246" s="69"/>
      <c r="FR246" s="69"/>
      <c r="FS246" s="69"/>
      <c r="FT246" s="69"/>
      <c r="FU246" s="69"/>
      <c r="FV246" s="69"/>
      <c r="FW246" s="69"/>
      <c r="FX246" s="69"/>
      <c r="FY246" s="69"/>
      <c r="FZ246" s="69"/>
      <c r="GA246" s="69"/>
      <c r="GB246" s="69"/>
      <c r="GC246" s="69"/>
      <c r="GD246" s="69"/>
      <c r="GE246" s="69"/>
      <c r="GF246" s="69"/>
      <c r="GG246" s="69"/>
      <c r="GH246" s="69"/>
      <c r="GI246" s="69"/>
      <c r="GJ246" s="69"/>
      <c r="GK246" s="69"/>
      <c r="GL246" s="69"/>
      <c r="GM246" s="69"/>
      <c r="GN246" s="69"/>
      <c r="GO246" s="69"/>
      <c r="GP246" s="69"/>
      <c r="GQ246" s="69"/>
      <c r="GR246" s="69"/>
      <c r="GS246" s="69"/>
      <c r="GT246" s="69"/>
      <c r="GU246" s="69"/>
      <c r="GV246" s="69"/>
      <c r="GW246" s="69"/>
      <c r="GX246" s="69"/>
      <c r="GY246" s="69"/>
      <c r="GZ246" s="69"/>
      <c r="HA246" s="69"/>
      <c r="HB246" s="69"/>
      <c r="HC246" s="69"/>
      <c r="HD246" s="69"/>
      <c r="HE246" s="69"/>
      <c r="HF246" s="69"/>
      <c r="HG246" s="69"/>
      <c r="HH246" s="69"/>
      <c r="HI246" s="69"/>
      <c r="HJ246" s="69"/>
      <c r="HK246" s="69"/>
      <c r="HL246" s="69"/>
      <c r="HM246" s="69"/>
      <c r="HN246" s="69"/>
      <c r="HO246" s="69"/>
      <c r="HP246" s="69"/>
      <c r="HQ246" s="69"/>
      <c r="HR246" s="69"/>
      <c r="HS246" s="69"/>
      <c r="HT246" s="69"/>
      <c r="HU246" s="69"/>
      <c r="HV246" s="69"/>
      <c r="HW246" s="69"/>
      <c r="HX246" s="69"/>
      <c r="HY246" s="69"/>
      <c r="HZ246" s="69"/>
      <c r="IA246" s="69"/>
      <c r="IB246" s="69"/>
      <c r="IC246" s="69"/>
      <c r="ID246" s="69"/>
      <c r="IE246" s="69"/>
      <c r="IF246" s="69"/>
      <c r="IG246" s="69"/>
      <c r="IH246" s="69"/>
      <c r="II246" s="69"/>
      <c r="IJ246" s="69"/>
      <c r="IK246" s="69"/>
      <c r="IL246" s="69"/>
      <c r="IM246" s="69"/>
      <c r="IN246" s="69"/>
      <c r="IO246" s="69"/>
      <c r="IP246" s="69"/>
      <c r="IQ246" s="69"/>
      <c r="IR246" s="69"/>
      <c r="IS246" s="69"/>
      <c r="IT246" s="69"/>
      <c r="IU246" s="69"/>
      <c r="IV246" s="69"/>
      <c r="IW246" s="69"/>
      <c r="IX246" s="69"/>
      <c r="IY246" s="69"/>
      <c r="IZ246" s="69"/>
      <c r="JA246" s="69"/>
      <c r="JB246" s="69"/>
      <c r="JC246" s="69"/>
      <c r="JD246" s="69"/>
      <c r="JE246" s="69"/>
      <c r="JF246" s="69"/>
      <c r="JG246" s="69"/>
      <c r="JH246" s="69"/>
      <c r="JI246" s="69"/>
      <c r="JJ246" s="69"/>
      <c r="JK246" s="69"/>
      <c r="JL246" s="69"/>
      <c r="JM246" s="69"/>
      <c r="JN246" s="69"/>
      <c r="JO246" s="69"/>
      <c r="JP246" s="69"/>
      <c r="JQ246" s="69"/>
      <c r="JR246" s="69"/>
      <c r="JS246" s="69"/>
      <c r="JT246" s="69"/>
      <c r="JU246" s="69"/>
      <c r="JV246" s="69"/>
      <c r="JW246" s="69"/>
      <c r="JX246" s="69"/>
      <c r="JY246" s="69"/>
      <c r="JZ246" s="69"/>
      <c r="KA246" s="69"/>
      <c r="KB246" s="69"/>
      <c r="KC246" s="69"/>
      <c r="KD246" s="69"/>
      <c r="KE246" s="69"/>
      <c r="KF246" s="69"/>
      <c r="KG246" s="69"/>
      <c r="KH246" s="69"/>
      <c r="KI246" s="69"/>
      <c r="KJ246" s="69"/>
      <c r="KK246" s="69"/>
      <c r="KL246" s="69"/>
      <c r="KM246" s="69"/>
      <c r="KN246" s="69"/>
      <c r="KO246" s="69"/>
      <c r="KP246" s="69"/>
      <c r="KQ246" s="69"/>
      <c r="KR246" s="69"/>
      <c r="KS246" s="69"/>
      <c r="KT246" s="69"/>
      <c r="KU246" s="69"/>
      <c r="KV246" s="69"/>
      <c r="KW246" s="69"/>
      <c r="KX246" s="69"/>
      <c r="KY246" s="69"/>
      <c r="KZ246" s="69"/>
      <c r="LA246" s="69"/>
      <c r="LB246" s="69"/>
      <c r="LC246" s="69"/>
      <c r="LD246" s="69"/>
      <c r="LE246" s="69"/>
      <c r="LF246" s="69"/>
      <c r="LG246" s="69"/>
      <c r="LH246" s="69"/>
      <c r="LI246" s="69"/>
      <c r="LJ246" s="69"/>
      <c r="LK246" s="69"/>
      <c r="LL246" s="69"/>
      <c r="LM246" s="69"/>
      <c r="LN246" s="69"/>
      <c r="LO246" s="69"/>
      <c r="LP246" s="69"/>
      <c r="LQ246" s="69"/>
      <c r="LR246" s="69"/>
      <c r="LS246" s="69"/>
      <c r="LT246" s="69"/>
      <c r="LU246" s="69"/>
      <c r="LV246" s="69"/>
      <c r="LW246" s="69"/>
      <c r="LX246" s="69"/>
      <c r="LY246" s="69"/>
      <c r="LZ246" s="69"/>
      <c r="MA246" s="69"/>
      <c r="MB246" s="69"/>
      <c r="MC246" s="69"/>
      <c r="MD246" s="69"/>
      <c r="ME246" s="69"/>
      <c r="MF246" s="69"/>
      <c r="MG246" s="69"/>
      <c r="MH246" s="69"/>
      <c r="MI246" s="69"/>
      <c r="MJ246" s="69"/>
      <c r="MK246" s="69"/>
      <c r="ML246" s="69"/>
      <c r="MM246" s="69"/>
      <c r="MN246" s="69"/>
      <c r="MO246" s="69"/>
      <c r="MP246" s="69"/>
      <c r="MQ246" s="69"/>
      <c r="MR246" s="69"/>
      <c r="MS246" s="69"/>
      <c r="MT246" s="69"/>
      <c r="MU246" s="69"/>
      <c r="MV246" s="69"/>
      <c r="MW246" s="69"/>
      <c r="MX246" s="69"/>
      <c r="MY246" s="69"/>
      <c r="MZ246" s="69"/>
      <c r="NA246" s="69"/>
      <c r="NB246" s="69"/>
      <c r="NC246" s="69"/>
      <c r="ND246" s="69"/>
      <c r="NE246" s="69"/>
      <c r="NF246" s="69"/>
      <c r="NG246" s="69"/>
      <c r="NH246" s="69"/>
      <c r="NI246" s="69"/>
      <c r="NJ246" s="69"/>
      <c r="NK246" s="69"/>
      <c r="NL246" s="69"/>
      <c r="NM246" s="69"/>
      <c r="NN246" s="69"/>
      <c r="NO246" s="69"/>
      <c r="NP246" s="69"/>
      <c r="NQ246" s="69"/>
      <c r="NR246" s="69"/>
      <c r="NS246" s="69"/>
      <c r="NT246" s="69"/>
      <c r="NU246" s="69"/>
      <c r="NV246" s="69"/>
      <c r="NW246" s="69"/>
      <c r="NX246" s="69"/>
      <c r="NY246" s="69"/>
      <c r="NZ246" s="69"/>
      <c r="OA246" s="69"/>
      <c r="OB246" s="69"/>
      <c r="OC246" s="69"/>
      <c r="OD246" s="69"/>
      <c r="OE246" s="69"/>
      <c r="OF246" s="69"/>
      <c r="OG246" s="69"/>
      <c r="OH246" s="69"/>
      <c r="OI246" s="69"/>
      <c r="OJ246" s="69"/>
      <c r="OK246" s="69"/>
      <c r="OL246" s="69"/>
      <c r="OM246" s="69"/>
      <c r="ON246" s="69"/>
      <c r="OO246" s="69"/>
      <c r="OP246" s="69"/>
      <c r="OQ246" s="69"/>
      <c r="OR246" s="69"/>
      <c r="OS246" s="69"/>
      <c r="OT246" s="69"/>
      <c r="OU246" s="69"/>
      <c r="OV246" s="69"/>
      <c r="OW246" s="69"/>
      <c r="OX246" s="69"/>
      <c r="OY246" s="69"/>
      <c r="OZ246" s="69"/>
      <c r="PA246" s="69"/>
      <c r="PB246" s="69"/>
      <c r="PC246" s="69"/>
      <c r="PD246" s="69"/>
      <c r="PE246" s="69"/>
      <c r="PF246" s="69"/>
      <c r="PG246" s="69"/>
      <c r="PH246" s="69"/>
      <c r="PI246" s="69"/>
      <c r="PJ246" s="69"/>
      <c r="PK246" s="69"/>
      <c r="PL246" s="69"/>
      <c r="PM246" s="69"/>
      <c r="PN246" s="69"/>
      <c r="PO246" s="69"/>
      <c r="PP246" s="69"/>
      <c r="PQ246" s="69"/>
      <c r="PR246" s="69"/>
      <c r="PS246" s="69"/>
      <c r="PT246" s="69"/>
      <c r="PU246" s="69"/>
      <c r="PV246" s="69"/>
      <c r="PW246" s="69"/>
      <c r="PX246" s="69"/>
      <c r="PY246" s="69"/>
      <c r="PZ246" s="69"/>
      <c r="QA246" s="69"/>
      <c r="QB246" s="69"/>
      <c r="QC246" s="69"/>
      <c r="QD246" s="69"/>
      <c r="QE246" s="69"/>
      <c r="QF246" s="69"/>
      <c r="QG246" s="69"/>
      <c r="QH246" s="69"/>
      <c r="QI246" s="69"/>
      <c r="QJ246" s="69"/>
      <c r="QK246" s="69"/>
      <c r="QL246" s="69"/>
      <c r="QM246" s="69"/>
      <c r="QN246" s="69"/>
      <c r="QO246" s="69"/>
      <c r="QP246" s="69"/>
      <c r="QQ246" s="69"/>
      <c r="QR246" s="69"/>
      <c r="QS246" s="69"/>
      <c r="QT246" s="69"/>
      <c r="QU246" s="69"/>
      <c r="QV246" s="69"/>
      <c r="QW246" s="69"/>
      <c r="QX246" s="69"/>
      <c r="QY246" s="69"/>
      <c r="QZ246" s="69"/>
      <c r="RA246" s="69"/>
      <c r="RB246" s="69"/>
      <c r="RC246" s="69"/>
      <c r="RD246" s="69"/>
      <c r="RE246" s="69"/>
      <c r="RF246" s="69"/>
      <c r="RG246" s="69"/>
      <c r="RH246" s="69"/>
      <c r="RI246" s="69"/>
      <c r="RJ246" s="69"/>
      <c r="RK246" s="69"/>
      <c r="RL246" s="69"/>
      <c r="RM246" s="69"/>
      <c r="RN246" s="69"/>
      <c r="RO246" s="69"/>
      <c r="RP246" s="69"/>
      <c r="RQ246" s="69"/>
      <c r="RR246" s="69"/>
      <c r="RS246" s="69"/>
      <c r="RT246" s="69"/>
      <c r="RU246" s="69"/>
      <c r="RV246" s="69"/>
      <c r="RW246" s="69"/>
      <c r="RX246" s="69"/>
      <c r="RY246" s="69"/>
      <c r="RZ246" s="69"/>
      <c r="SA246" s="69"/>
      <c r="SB246" s="69"/>
      <c r="SC246" s="69"/>
      <c r="SD246" s="69"/>
      <c r="SE246" s="69"/>
      <c r="SF246" s="69"/>
      <c r="SG246" s="69"/>
      <c r="SH246" s="69"/>
      <c r="SI246" s="69"/>
      <c r="SJ246" s="69"/>
      <c r="SK246" s="69"/>
      <c r="SL246" s="69"/>
      <c r="SM246" s="69"/>
      <c r="SN246" s="69"/>
      <c r="SO246" s="69"/>
      <c r="SP246" s="69"/>
      <c r="SQ246" s="69"/>
      <c r="SR246" s="69"/>
      <c r="SS246" s="69"/>
      <c r="ST246" s="69"/>
      <c r="SU246" s="69"/>
      <c r="SV246" s="69"/>
      <c r="SW246" s="69"/>
      <c r="SX246" s="69"/>
      <c r="SY246" s="69"/>
      <c r="SZ246" s="69"/>
      <c r="TA246" s="69"/>
      <c r="TB246" s="69"/>
      <c r="TC246" s="69"/>
      <c r="TD246" s="69"/>
      <c r="TE246" s="69"/>
      <c r="TF246" s="69"/>
      <c r="TG246" s="69"/>
      <c r="TH246" s="69"/>
      <c r="TI246" s="69"/>
      <c r="TJ246" s="69"/>
      <c r="TK246" s="69"/>
      <c r="TL246" s="69"/>
      <c r="TM246" s="69"/>
      <c r="TN246" s="69"/>
      <c r="TO246" s="69"/>
      <c r="TP246" s="69"/>
      <c r="TQ246" s="69"/>
      <c r="TR246" s="69"/>
      <c r="TS246" s="69"/>
      <c r="TT246" s="69"/>
      <c r="TU246" s="69"/>
      <c r="TV246" s="69"/>
      <c r="TW246" s="69"/>
      <c r="TX246" s="69"/>
      <c r="TY246" s="69"/>
      <c r="TZ246" s="69"/>
      <c r="UA246" s="69"/>
      <c r="UB246" s="69"/>
      <c r="UC246" s="69"/>
      <c r="UD246" s="69"/>
      <c r="UE246" s="69"/>
      <c r="UF246" s="69"/>
      <c r="UG246" s="69"/>
      <c r="UH246" s="69"/>
      <c r="UI246" s="69"/>
      <c r="UJ246" s="69"/>
      <c r="UK246" s="69"/>
      <c r="UL246" s="69"/>
      <c r="UM246" s="69"/>
      <c r="UN246" s="69"/>
      <c r="UO246" s="69"/>
      <c r="UP246" s="69"/>
      <c r="UQ246" s="69"/>
      <c r="UR246" s="69"/>
      <c r="US246" s="69"/>
      <c r="UT246" s="69"/>
      <c r="UU246" s="69"/>
      <c r="UV246" s="69"/>
      <c r="UW246" s="69"/>
      <c r="UX246" s="69"/>
      <c r="UY246" s="69"/>
      <c r="UZ246" s="69"/>
      <c r="VA246" s="69"/>
      <c r="VB246" s="69"/>
      <c r="VC246" s="69"/>
      <c r="VD246" s="69"/>
      <c r="VE246" s="69"/>
      <c r="VF246" s="69"/>
      <c r="VG246" s="69"/>
      <c r="VH246" s="69"/>
      <c r="VI246" s="69"/>
      <c r="VJ246" s="69"/>
      <c r="VK246" s="69"/>
      <c r="VL246" s="69"/>
      <c r="VM246" s="69"/>
      <c r="VN246" s="69"/>
      <c r="VO246" s="69"/>
      <c r="VP246" s="69"/>
      <c r="VQ246" s="69"/>
      <c r="VR246" s="69"/>
      <c r="VS246" s="69"/>
      <c r="VT246" s="69"/>
      <c r="VU246" s="69"/>
      <c r="VV246" s="69"/>
      <c r="VW246" s="69"/>
      <c r="VX246" s="69"/>
      <c r="VY246" s="69"/>
      <c r="VZ246" s="69"/>
      <c r="WA246" s="69"/>
      <c r="WB246" s="69"/>
      <c r="WC246" s="69"/>
      <c r="WD246" s="69"/>
      <c r="WE246" s="69"/>
      <c r="WF246" s="69"/>
      <c r="WG246" s="69"/>
      <c r="WH246" s="69"/>
      <c r="WI246" s="69"/>
      <c r="WJ246" s="69"/>
      <c r="WK246" s="69"/>
      <c r="WL246" s="69"/>
      <c r="WM246" s="69"/>
      <c r="WN246" s="69"/>
      <c r="WO246" s="69"/>
      <c r="WP246" s="69"/>
      <c r="WQ246" s="69"/>
      <c r="WR246" s="69"/>
      <c r="WS246" s="69"/>
      <c r="WT246" s="69"/>
      <c r="WU246" s="69"/>
      <c r="WV246" s="69"/>
      <c r="WW246" s="69"/>
      <c r="WX246" s="69"/>
      <c r="WY246" s="69"/>
      <c r="WZ246" s="69"/>
      <c r="XA246" s="69"/>
      <c r="XB246" s="69"/>
      <c r="XC246" s="69"/>
      <c r="XD246" s="69"/>
      <c r="XE246" s="69"/>
      <c r="XF246" s="69"/>
      <c r="XG246" s="69"/>
      <c r="XH246" s="69"/>
      <c r="XI246" s="69"/>
      <c r="XJ246" s="69"/>
      <c r="XK246" s="69"/>
      <c r="XL246" s="69"/>
      <c r="XM246" s="69"/>
      <c r="XN246" s="69"/>
      <c r="XO246" s="69"/>
      <c r="XP246" s="69"/>
      <c r="XQ246" s="69"/>
      <c r="XR246" s="69"/>
      <c r="XS246" s="69"/>
      <c r="XT246" s="69"/>
      <c r="XU246" s="69"/>
      <c r="XV246" s="69"/>
      <c r="XW246" s="69"/>
      <c r="XX246" s="69"/>
      <c r="XY246" s="69"/>
      <c r="XZ246" s="69"/>
      <c r="YA246" s="69"/>
      <c r="YB246" s="69"/>
      <c r="YC246" s="69"/>
      <c r="YD246" s="69"/>
      <c r="YE246" s="69"/>
      <c r="YF246" s="69"/>
      <c r="YG246" s="69"/>
      <c r="YH246" s="69"/>
      <c r="YI246" s="69"/>
      <c r="YJ246" s="69"/>
      <c r="YK246" s="69"/>
      <c r="YL246" s="69"/>
      <c r="YM246" s="69"/>
      <c r="YN246" s="69"/>
      <c r="YO246" s="69"/>
      <c r="YP246" s="69"/>
      <c r="YQ246" s="69"/>
      <c r="YR246" s="69"/>
      <c r="YS246" s="69"/>
      <c r="YT246" s="69"/>
      <c r="YU246" s="69"/>
      <c r="YV246" s="69"/>
      <c r="YW246" s="69"/>
      <c r="YX246" s="69"/>
      <c r="YY246" s="69"/>
      <c r="YZ246" s="69"/>
      <c r="ZA246" s="69"/>
      <c r="ZB246" s="69"/>
      <c r="ZC246" s="69"/>
      <c r="ZD246" s="69"/>
      <c r="ZE246" s="69"/>
      <c r="ZF246" s="69"/>
      <c r="ZG246" s="69"/>
      <c r="ZH246" s="69"/>
      <c r="ZI246" s="69"/>
      <c r="ZJ246" s="69"/>
      <c r="ZK246" s="69"/>
      <c r="ZL246" s="69"/>
      <c r="ZM246" s="69"/>
      <c r="ZN246" s="69"/>
      <c r="ZO246" s="69"/>
      <c r="ZP246" s="69"/>
      <c r="ZQ246" s="69"/>
      <c r="ZR246" s="69"/>
      <c r="ZS246" s="69"/>
      <c r="ZT246" s="69"/>
      <c r="ZU246" s="69"/>
      <c r="ZV246" s="69"/>
      <c r="ZW246" s="69"/>
      <c r="ZX246" s="69"/>
      <c r="ZY246" s="69"/>
      <c r="ZZ246" s="69"/>
      <c r="AAA246" s="69"/>
      <c r="AAB246" s="69"/>
      <c r="AAC246" s="69"/>
      <c r="AAD246" s="69"/>
      <c r="AAE246" s="69"/>
      <c r="AAF246" s="69"/>
      <c r="AAG246" s="69"/>
      <c r="AAH246" s="69"/>
      <c r="AAI246" s="69"/>
      <c r="AAJ246" s="69"/>
      <c r="AAK246" s="69"/>
      <c r="AAL246" s="69"/>
      <c r="AAM246" s="69"/>
      <c r="AAN246" s="69"/>
      <c r="AAO246" s="69"/>
      <c r="AAP246" s="69"/>
      <c r="AAQ246" s="69"/>
      <c r="AAR246" s="69"/>
      <c r="AAS246" s="69"/>
      <c r="AAT246" s="69"/>
      <c r="AAU246" s="69"/>
      <c r="AAV246" s="69"/>
      <c r="AAW246" s="69"/>
      <c r="AAX246" s="69"/>
      <c r="AAY246" s="69"/>
      <c r="AAZ246" s="69"/>
      <c r="ABA246" s="69"/>
      <c r="ABB246" s="69"/>
      <c r="ABC246" s="69"/>
      <c r="ABD246" s="69"/>
      <c r="ABE246" s="69"/>
      <c r="ABF246" s="69"/>
      <c r="ABG246" s="69"/>
      <c r="ABH246" s="69"/>
      <c r="ABI246" s="69"/>
      <c r="ABJ246" s="69"/>
      <c r="ABK246" s="69"/>
      <c r="ABL246" s="69"/>
      <c r="ABM246" s="69"/>
      <c r="ABN246" s="69"/>
      <c r="ABO246" s="69"/>
      <c r="ABP246" s="69"/>
      <c r="ABQ246" s="69"/>
      <c r="ABR246" s="69"/>
      <c r="ABS246" s="69"/>
      <c r="ABT246" s="69"/>
      <c r="ABU246" s="69"/>
      <c r="ABV246" s="69"/>
      <c r="ABW246" s="69"/>
      <c r="ABX246" s="69"/>
      <c r="ABY246" s="69"/>
      <c r="ABZ246" s="69"/>
      <c r="ACA246" s="69"/>
      <c r="ACB246" s="69"/>
      <c r="ACC246" s="69"/>
      <c r="ACD246" s="69"/>
      <c r="ACE246" s="69"/>
      <c r="ACF246" s="69"/>
      <c r="ACG246" s="69"/>
      <c r="ACH246" s="69"/>
      <c r="ACI246" s="69"/>
      <c r="ACJ246" s="69"/>
      <c r="ACK246" s="69"/>
      <c r="ACL246" s="69"/>
      <c r="ACM246" s="69"/>
      <c r="ACN246" s="69"/>
      <c r="ACO246" s="69"/>
      <c r="ACP246" s="69"/>
      <c r="ACQ246" s="69"/>
      <c r="ACR246" s="69"/>
      <c r="ACS246" s="69"/>
      <c r="ACT246" s="69"/>
      <c r="ACU246" s="69"/>
      <c r="ACV246" s="69"/>
      <c r="ACW246" s="69"/>
      <c r="ACX246" s="69"/>
      <c r="ACY246" s="69"/>
      <c r="ACZ246" s="69"/>
      <c r="ADA246" s="69"/>
      <c r="ADB246" s="69"/>
      <c r="ADC246" s="69"/>
      <c r="ADD246" s="69"/>
      <c r="ADE246" s="69"/>
      <c r="ADF246" s="69"/>
      <c r="ADG246" s="69"/>
      <c r="ADH246" s="69"/>
      <c r="ADI246" s="69"/>
      <c r="ADJ246" s="69"/>
      <c r="ADK246" s="69"/>
      <c r="ADL246" s="69"/>
      <c r="ADM246" s="69"/>
      <c r="ADN246" s="69"/>
      <c r="ADO246" s="69"/>
      <c r="ADP246" s="69"/>
      <c r="ADQ246" s="69"/>
      <c r="ADR246" s="69"/>
      <c r="ADS246" s="69"/>
      <c r="ADT246" s="69"/>
      <c r="ADU246" s="69"/>
      <c r="ADV246" s="69"/>
      <c r="ADW246" s="69"/>
      <c r="ADX246" s="69"/>
      <c r="ADY246" s="69"/>
      <c r="ADZ246" s="77"/>
      <c r="AEA246" s="69"/>
      <c r="AEB246" s="69"/>
      <c r="AEC246" s="69"/>
      <c r="AED246" s="69"/>
      <c r="AEE246" s="111">
        <f t="shared" si="84"/>
        <v>241</v>
      </c>
      <c r="AEF246" s="109"/>
      <c r="AEG246" s="69"/>
      <c r="AEH246" s="69"/>
      <c r="AEI246" s="69"/>
      <c r="AEJ246" s="69"/>
      <c r="AEK246" s="69"/>
      <c r="AEL246" s="69"/>
      <c r="AEM246" s="69"/>
      <c r="AEN246" s="69"/>
      <c r="AEO246" s="69"/>
      <c r="AEP246" s="69"/>
      <c r="AEQ246" s="69"/>
      <c r="AER246" s="69"/>
      <c r="AES246" s="69"/>
      <c r="AET246" s="69"/>
      <c r="AEU246" s="69"/>
      <c r="AEV246" s="69"/>
      <c r="AEW246" s="69"/>
      <c r="AEX246" s="69"/>
      <c r="AEY246" s="69"/>
      <c r="AEZ246" s="69"/>
      <c r="AFA246" s="69"/>
      <c r="AFB246" s="69"/>
      <c r="AFC246" s="113"/>
      <c r="AFD246" s="69"/>
      <c r="AFE246" s="69"/>
      <c r="AFF246" s="69"/>
      <c r="AFG246" s="69"/>
      <c r="AFH246" s="69"/>
      <c r="AFI246" s="69"/>
      <c r="AFJ246" s="69"/>
      <c r="AFK246" s="69"/>
      <c r="AFL246" s="69"/>
      <c r="AFM246" s="69"/>
      <c r="AIP246" s="69"/>
      <c r="AIQ246" s="69"/>
      <c r="AIR246" s="69"/>
      <c r="AIS246" s="69"/>
      <c r="AIT246" s="69"/>
      <c r="AIU246" s="69"/>
    </row>
    <row r="247" spans="2:931" ht="4.5" customHeight="1" x14ac:dyDescent="0.25">
      <c r="B247" s="69"/>
      <c r="C247" s="69"/>
      <c r="D247" s="69"/>
      <c r="E247" s="77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69"/>
      <c r="FF247" s="69"/>
      <c r="FG247" s="69"/>
      <c r="FH247" s="69"/>
      <c r="FI247" s="69"/>
      <c r="FJ247" s="69"/>
      <c r="FK247" s="69"/>
      <c r="FL247" s="69"/>
      <c r="FM247" s="69"/>
      <c r="FN247" s="69"/>
      <c r="FO247" s="69"/>
      <c r="FP247" s="69"/>
      <c r="FQ247" s="69"/>
      <c r="FR247" s="69"/>
      <c r="FS247" s="69"/>
      <c r="FT247" s="69"/>
      <c r="FU247" s="69"/>
      <c r="FV247" s="69"/>
      <c r="FW247" s="69"/>
      <c r="FX247" s="69"/>
      <c r="FY247" s="69"/>
      <c r="FZ247" s="69"/>
      <c r="GA247" s="69"/>
      <c r="GB247" s="69"/>
      <c r="GC247" s="69"/>
      <c r="GD247" s="69"/>
      <c r="GE247" s="69"/>
      <c r="GF247" s="69"/>
      <c r="GG247" s="69"/>
      <c r="GH247" s="69"/>
      <c r="GI247" s="69"/>
      <c r="GJ247" s="69"/>
      <c r="GK247" s="69"/>
      <c r="GL247" s="69"/>
      <c r="GM247" s="69"/>
      <c r="GN247" s="69"/>
      <c r="GO247" s="69"/>
      <c r="GP247" s="69"/>
      <c r="GQ247" s="69"/>
      <c r="GR247" s="69"/>
      <c r="GS247" s="69"/>
      <c r="GT247" s="69"/>
      <c r="GU247" s="69"/>
      <c r="GV247" s="69"/>
      <c r="GW247" s="69"/>
      <c r="GX247" s="69"/>
      <c r="GY247" s="69"/>
      <c r="GZ247" s="69"/>
      <c r="HA247" s="69"/>
      <c r="HB247" s="69"/>
      <c r="HC247" s="69"/>
      <c r="HD247" s="69"/>
      <c r="HE247" s="69"/>
      <c r="HF247" s="69"/>
      <c r="HG247" s="69"/>
      <c r="HH247" s="69"/>
      <c r="HI247" s="69"/>
      <c r="HJ247" s="69"/>
      <c r="HK247" s="69"/>
      <c r="HL247" s="69"/>
      <c r="HM247" s="69"/>
      <c r="HN247" s="69"/>
      <c r="HO247" s="69"/>
      <c r="HP247" s="69"/>
      <c r="HQ247" s="69"/>
      <c r="HR247" s="69"/>
      <c r="HS247" s="69"/>
      <c r="HT247" s="69"/>
      <c r="HU247" s="69"/>
      <c r="HV247" s="69"/>
      <c r="HW247" s="69"/>
      <c r="HX247" s="69"/>
      <c r="HY247" s="69"/>
      <c r="HZ247" s="69"/>
      <c r="IA247" s="69"/>
      <c r="IB247" s="69"/>
      <c r="IC247" s="69"/>
      <c r="ID247" s="69"/>
      <c r="IE247" s="69"/>
      <c r="IF247" s="69"/>
      <c r="IG247" s="69"/>
      <c r="IH247" s="69"/>
      <c r="II247" s="69"/>
      <c r="IJ247" s="69"/>
      <c r="IK247" s="69"/>
      <c r="IL247" s="69"/>
      <c r="IM247" s="69"/>
      <c r="IN247" s="69"/>
      <c r="IO247" s="69"/>
      <c r="IP247" s="69"/>
      <c r="IQ247" s="69"/>
      <c r="IR247" s="69"/>
      <c r="IS247" s="69"/>
      <c r="IT247" s="69"/>
      <c r="IU247" s="69"/>
      <c r="IV247" s="69"/>
      <c r="IW247" s="69"/>
      <c r="IX247" s="69"/>
      <c r="IY247" s="69"/>
      <c r="IZ247" s="69"/>
      <c r="JA247" s="69"/>
      <c r="JB247" s="69"/>
      <c r="JC247" s="69"/>
      <c r="JD247" s="69"/>
      <c r="JE247" s="69"/>
      <c r="JF247" s="69"/>
      <c r="JG247" s="69"/>
      <c r="JH247" s="69"/>
      <c r="JI247" s="69"/>
      <c r="JJ247" s="69"/>
      <c r="JK247" s="69"/>
      <c r="JL247" s="69"/>
      <c r="JM247" s="69"/>
      <c r="JN247" s="69"/>
      <c r="JO247" s="69"/>
      <c r="JP247" s="69"/>
      <c r="JQ247" s="69"/>
      <c r="JR247" s="69"/>
      <c r="JS247" s="69"/>
      <c r="JT247" s="69"/>
      <c r="JU247" s="69"/>
      <c r="JV247" s="69"/>
      <c r="JW247" s="69"/>
      <c r="JX247" s="69"/>
      <c r="JY247" s="69"/>
      <c r="JZ247" s="69"/>
      <c r="KA247" s="69"/>
      <c r="KB247" s="69"/>
      <c r="KC247" s="69"/>
      <c r="KD247" s="69"/>
      <c r="KE247" s="69"/>
      <c r="KF247" s="69"/>
      <c r="KG247" s="69"/>
      <c r="KH247" s="69"/>
      <c r="KI247" s="69"/>
      <c r="KJ247" s="69"/>
      <c r="KK247" s="69"/>
      <c r="KL247" s="69"/>
      <c r="KM247" s="69"/>
      <c r="KN247" s="69"/>
      <c r="KO247" s="69"/>
      <c r="KP247" s="69"/>
      <c r="KQ247" s="69"/>
      <c r="KR247" s="69"/>
      <c r="KS247" s="69"/>
      <c r="KT247" s="69"/>
      <c r="KU247" s="69"/>
      <c r="KV247" s="69"/>
      <c r="KW247" s="69"/>
      <c r="KX247" s="69"/>
      <c r="KY247" s="69"/>
      <c r="KZ247" s="69"/>
      <c r="LA247" s="69"/>
      <c r="LB247" s="69"/>
      <c r="LC247" s="69"/>
      <c r="LD247" s="69"/>
      <c r="LE247" s="69"/>
      <c r="LF247" s="69"/>
      <c r="LG247" s="69"/>
      <c r="LH247" s="69"/>
      <c r="LI247" s="69"/>
      <c r="LJ247" s="69"/>
      <c r="LK247" s="69"/>
      <c r="LL247" s="69"/>
      <c r="LM247" s="69"/>
      <c r="LN247" s="69"/>
      <c r="LO247" s="69"/>
      <c r="LP247" s="69"/>
      <c r="LQ247" s="69"/>
      <c r="LR247" s="69"/>
      <c r="LS247" s="69"/>
      <c r="LT247" s="69"/>
      <c r="LU247" s="69"/>
      <c r="LV247" s="69"/>
      <c r="LW247" s="69"/>
      <c r="LX247" s="69"/>
      <c r="LY247" s="69"/>
      <c r="LZ247" s="69"/>
      <c r="MA247" s="69"/>
      <c r="MB247" s="69"/>
      <c r="MC247" s="69"/>
      <c r="MD247" s="69"/>
      <c r="ME247" s="69"/>
      <c r="MF247" s="69"/>
      <c r="MG247" s="69"/>
      <c r="MH247" s="69"/>
      <c r="MI247" s="69"/>
      <c r="MJ247" s="69"/>
      <c r="MK247" s="69"/>
      <c r="ML247" s="69"/>
      <c r="MM247" s="69"/>
      <c r="MN247" s="69"/>
      <c r="MO247" s="69"/>
      <c r="MP247" s="69"/>
      <c r="MQ247" s="69"/>
      <c r="MR247" s="69"/>
      <c r="MS247" s="69"/>
      <c r="MT247" s="69"/>
      <c r="MU247" s="69"/>
      <c r="MV247" s="69"/>
      <c r="MW247" s="69"/>
      <c r="MX247" s="69"/>
      <c r="MY247" s="69"/>
      <c r="MZ247" s="69"/>
      <c r="NA247" s="69"/>
      <c r="NB247" s="69"/>
      <c r="NC247" s="69"/>
      <c r="ND247" s="69"/>
      <c r="NE247" s="69"/>
      <c r="NF247" s="69"/>
      <c r="NG247" s="69"/>
      <c r="NH247" s="69"/>
      <c r="NI247" s="69"/>
      <c r="NJ247" s="69"/>
      <c r="NK247" s="69"/>
      <c r="NL247" s="69"/>
      <c r="NM247" s="69"/>
      <c r="NN247" s="69"/>
      <c r="NO247" s="69"/>
      <c r="NP247" s="69"/>
      <c r="NQ247" s="69"/>
      <c r="NR247" s="69"/>
      <c r="NS247" s="69"/>
      <c r="NT247" s="69"/>
      <c r="NU247" s="69"/>
      <c r="NV247" s="69"/>
      <c r="NW247" s="69"/>
      <c r="NX247" s="69"/>
      <c r="NY247" s="69"/>
      <c r="NZ247" s="69"/>
      <c r="OA247" s="69"/>
      <c r="OB247" s="69"/>
      <c r="OC247" s="69"/>
      <c r="OD247" s="69"/>
      <c r="OE247" s="69"/>
      <c r="OF247" s="69"/>
      <c r="OG247" s="69"/>
      <c r="OH247" s="69"/>
      <c r="OI247" s="69"/>
      <c r="OJ247" s="69"/>
      <c r="OK247" s="69"/>
      <c r="OL247" s="69"/>
      <c r="OM247" s="69"/>
      <c r="ON247" s="69"/>
      <c r="OO247" s="69"/>
      <c r="OP247" s="69"/>
      <c r="OQ247" s="69"/>
      <c r="OR247" s="69"/>
      <c r="OS247" s="69"/>
      <c r="OT247" s="69"/>
      <c r="OU247" s="69"/>
      <c r="OV247" s="69"/>
      <c r="OW247" s="69"/>
      <c r="OX247" s="69"/>
      <c r="OY247" s="69"/>
      <c r="OZ247" s="69"/>
      <c r="PA247" s="69"/>
      <c r="PB247" s="69"/>
      <c r="PC247" s="69"/>
      <c r="PD247" s="69"/>
      <c r="PE247" s="69"/>
      <c r="PF247" s="69"/>
      <c r="PG247" s="69"/>
      <c r="PH247" s="69"/>
      <c r="PI247" s="69"/>
      <c r="PJ247" s="69"/>
      <c r="PK247" s="69"/>
      <c r="PL247" s="69"/>
      <c r="PM247" s="69"/>
      <c r="PN247" s="69"/>
      <c r="PO247" s="69"/>
      <c r="PP247" s="69"/>
      <c r="PQ247" s="69"/>
      <c r="PR247" s="69"/>
      <c r="PS247" s="69"/>
      <c r="PT247" s="69"/>
      <c r="PU247" s="69"/>
      <c r="PV247" s="69"/>
      <c r="PW247" s="69"/>
      <c r="PX247" s="69"/>
      <c r="PY247" s="69"/>
      <c r="PZ247" s="69"/>
      <c r="QA247" s="69"/>
      <c r="QB247" s="69"/>
      <c r="QC247" s="69"/>
      <c r="QD247" s="69"/>
      <c r="QE247" s="69"/>
      <c r="QF247" s="69"/>
      <c r="QG247" s="69"/>
      <c r="QH247" s="69"/>
      <c r="QI247" s="69"/>
      <c r="QJ247" s="69"/>
      <c r="QK247" s="69"/>
      <c r="QL247" s="69"/>
      <c r="QM247" s="69"/>
      <c r="QN247" s="69"/>
      <c r="QO247" s="69"/>
      <c r="QP247" s="69"/>
      <c r="QQ247" s="69"/>
      <c r="QR247" s="69"/>
      <c r="QS247" s="69"/>
      <c r="QT247" s="69"/>
      <c r="QU247" s="69"/>
      <c r="QV247" s="69"/>
      <c r="QW247" s="69"/>
      <c r="QX247" s="69"/>
      <c r="QY247" s="69"/>
      <c r="QZ247" s="69"/>
      <c r="RA247" s="69"/>
      <c r="RB247" s="69"/>
      <c r="RC247" s="69"/>
      <c r="RD247" s="69"/>
      <c r="RE247" s="69"/>
      <c r="RF247" s="69"/>
      <c r="RG247" s="69"/>
      <c r="RH247" s="69"/>
      <c r="RI247" s="69"/>
      <c r="RJ247" s="69"/>
      <c r="RK247" s="69"/>
      <c r="RL247" s="69"/>
      <c r="RM247" s="69"/>
      <c r="RN247" s="69"/>
      <c r="RO247" s="69"/>
      <c r="RP247" s="69"/>
      <c r="RQ247" s="69"/>
      <c r="RR247" s="69"/>
      <c r="RS247" s="69"/>
      <c r="RT247" s="69"/>
      <c r="RU247" s="69"/>
      <c r="RV247" s="69"/>
      <c r="RW247" s="69"/>
      <c r="RX247" s="69"/>
      <c r="RY247" s="69"/>
      <c r="RZ247" s="69"/>
      <c r="SA247" s="69"/>
      <c r="SB247" s="69"/>
      <c r="SC247" s="69"/>
      <c r="SD247" s="69"/>
      <c r="SE247" s="69"/>
      <c r="SF247" s="69"/>
      <c r="SG247" s="69"/>
      <c r="SH247" s="69"/>
      <c r="SI247" s="69"/>
      <c r="SJ247" s="69"/>
      <c r="SK247" s="69"/>
      <c r="SL247" s="69"/>
      <c r="SM247" s="69"/>
      <c r="SN247" s="69"/>
      <c r="SO247" s="69"/>
      <c r="SP247" s="69"/>
      <c r="SQ247" s="69"/>
      <c r="SR247" s="69"/>
      <c r="SS247" s="69"/>
      <c r="ST247" s="69"/>
      <c r="SU247" s="69"/>
      <c r="SV247" s="69"/>
      <c r="SW247" s="69"/>
      <c r="SX247" s="69"/>
      <c r="SY247" s="69"/>
      <c r="SZ247" s="69"/>
      <c r="TA247" s="69"/>
      <c r="TB247" s="69"/>
      <c r="TC247" s="69"/>
      <c r="TD247" s="69"/>
      <c r="TE247" s="69"/>
      <c r="TF247" s="69"/>
      <c r="TG247" s="69"/>
      <c r="TH247" s="69"/>
      <c r="TI247" s="69"/>
      <c r="TJ247" s="69"/>
      <c r="TK247" s="69"/>
      <c r="TL247" s="69"/>
      <c r="TM247" s="69"/>
      <c r="TN247" s="69"/>
      <c r="TO247" s="69"/>
      <c r="TP247" s="69"/>
      <c r="TQ247" s="69"/>
      <c r="TR247" s="69"/>
      <c r="TS247" s="69"/>
      <c r="TT247" s="69"/>
      <c r="TU247" s="69"/>
      <c r="TV247" s="69"/>
      <c r="TW247" s="69"/>
      <c r="TX247" s="69"/>
      <c r="TY247" s="69"/>
      <c r="TZ247" s="69"/>
      <c r="UA247" s="69"/>
      <c r="UB247" s="69"/>
      <c r="UC247" s="69"/>
      <c r="UD247" s="69"/>
      <c r="UE247" s="69"/>
      <c r="UF247" s="69"/>
      <c r="UG247" s="69"/>
      <c r="UH247" s="69"/>
      <c r="UI247" s="69"/>
      <c r="UJ247" s="69"/>
      <c r="UK247" s="69"/>
      <c r="UL247" s="69"/>
      <c r="UM247" s="69"/>
      <c r="UN247" s="69"/>
      <c r="UO247" s="69"/>
      <c r="UP247" s="69"/>
      <c r="UQ247" s="69"/>
      <c r="UR247" s="69"/>
      <c r="US247" s="69"/>
      <c r="UT247" s="69"/>
      <c r="UU247" s="69"/>
      <c r="UV247" s="69"/>
      <c r="UW247" s="69"/>
      <c r="UX247" s="69"/>
      <c r="UY247" s="69"/>
      <c r="UZ247" s="69"/>
      <c r="VA247" s="69"/>
      <c r="VB247" s="69"/>
      <c r="VC247" s="69"/>
      <c r="VD247" s="69"/>
      <c r="VE247" s="69"/>
      <c r="VF247" s="69"/>
      <c r="VG247" s="69"/>
      <c r="VH247" s="69"/>
      <c r="VI247" s="69"/>
      <c r="VJ247" s="69"/>
      <c r="VK247" s="69"/>
      <c r="VL247" s="69"/>
      <c r="VM247" s="69"/>
      <c r="VN247" s="69"/>
      <c r="VO247" s="69"/>
      <c r="VP247" s="69"/>
      <c r="VQ247" s="69"/>
      <c r="VR247" s="69"/>
      <c r="VS247" s="69"/>
      <c r="VT247" s="69"/>
      <c r="VU247" s="69"/>
      <c r="VV247" s="69"/>
      <c r="VW247" s="69"/>
      <c r="VX247" s="69"/>
      <c r="VY247" s="69"/>
      <c r="VZ247" s="69"/>
      <c r="WA247" s="69"/>
      <c r="WB247" s="69"/>
      <c r="WC247" s="69"/>
      <c r="WD247" s="69"/>
      <c r="WE247" s="69"/>
      <c r="WF247" s="69"/>
      <c r="WG247" s="69"/>
      <c r="WH247" s="69"/>
      <c r="WI247" s="69"/>
      <c r="WJ247" s="69"/>
      <c r="WK247" s="69"/>
      <c r="WL247" s="69"/>
      <c r="WM247" s="69"/>
      <c r="WN247" s="69"/>
      <c r="WO247" s="69"/>
      <c r="WP247" s="69"/>
      <c r="WQ247" s="69"/>
      <c r="WR247" s="69"/>
      <c r="WS247" s="69"/>
      <c r="WT247" s="69"/>
      <c r="WU247" s="69"/>
      <c r="WV247" s="69"/>
      <c r="WW247" s="69"/>
      <c r="WX247" s="69"/>
      <c r="WY247" s="69"/>
      <c r="WZ247" s="69"/>
      <c r="XA247" s="69"/>
      <c r="XB247" s="69"/>
      <c r="XC247" s="69"/>
      <c r="XD247" s="69"/>
      <c r="XE247" s="69"/>
      <c r="XF247" s="69"/>
      <c r="XG247" s="69"/>
      <c r="XH247" s="69"/>
      <c r="XI247" s="69"/>
      <c r="XJ247" s="69"/>
      <c r="XK247" s="69"/>
      <c r="XL247" s="69"/>
      <c r="XM247" s="69"/>
      <c r="XN247" s="69"/>
      <c r="XO247" s="69"/>
      <c r="XP247" s="69"/>
      <c r="XQ247" s="69"/>
      <c r="XR247" s="69"/>
      <c r="XS247" s="69"/>
      <c r="XT247" s="69"/>
      <c r="XU247" s="69"/>
      <c r="XV247" s="69"/>
      <c r="XW247" s="69"/>
      <c r="XX247" s="69"/>
      <c r="XY247" s="69"/>
      <c r="XZ247" s="69"/>
      <c r="YA247" s="69"/>
      <c r="YB247" s="69"/>
      <c r="YC247" s="69"/>
      <c r="YD247" s="69"/>
      <c r="YE247" s="69"/>
      <c r="YF247" s="69"/>
      <c r="YG247" s="69"/>
      <c r="YH247" s="69"/>
      <c r="YI247" s="69"/>
      <c r="YJ247" s="69"/>
      <c r="YK247" s="69"/>
      <c r="YL247" s="69"/>
      <c r="YM247" s="69"/>
      <c r="YN247" s="69"/>
      <c r="YO247" s="69"/>
      <c r="YP247" s="69"/>
      <c r="YQ247" s="69"/>
      <c r="YR247" s="69"/>
      <c r="YS247" s="69"/>
      <c r="YT247" s="69"/>
      <c r="YU247" s="69"/>
      <c r="YV247" s="69"/>
      <c r="YW247" s="69"/>
      <c r="YX247" s="69"/>
      <c r="YY247" s="69"/>
      <c r="YZ247" s="69"/>
      <c r="ZA247" s="69"/>
      <c r="ZB247" s="69"/>
      <c r="ZC247" s="69"/>
      <c r="ZD247" s="69"/>
      <c r="ZE247" s="69"/>
      <c r="ZF247" s="69"/>
      <c r="ZG247" s="69"/>
      <c r="ZH247" s="69"/>
      <c r="ZI247" s="69"/>
      <c r="ZJ247" s="69"/>
      <c r="ZK247" s="69"/>
      <c r="ZL247" s="69"/>
      <c r="ZM247" s="69"/>
      <c r="ZN247" s="69"/>
      <c r="ZO247" s="69"/>
      <c r="ZP247" s="69"/>
      <c r="ZQ247" s="69"/>
      <c r="ZR247" s="69"/>
      <c r="ZS247" s="69"/>
      <c r="ZT247" s="69"/>
      <c r="ZU247" s="69"/>
      <c r="ZV247" s="69"/>
      <c r="ZW247" s="69"/>
      <c r="ZX247" s="69"/>
      <c r="ZY247" s="69"/>
      <c r="ZZ247" s="69"/>
      <c r="AAA247" s="69"/>
      <c r="AAB247" s="69"/>
      <c r="AAC247" s="69"/>
      <c r="AAD247" s="69"/>
      <c r="AAE247" s="69"/>
      <c r="AAF247" s="69"/>
      <c r="AAG247" s="69"/>
      <c r="AAH247" s="69"/>
      <c r="AAI247" s="69"/>
      <c r="AAJ247" s="69"/>
      <c r="AAK247" s="69"/>
      <c r="AAL247" s="69"/>
      <c r="AAM247" s="69"/>
      <c r="AAN247" s="69"/>
      <c r="AAO247" s="69"/>
      <c r="AAP247" s="69"/>
      <c r="AAQ247" s="69"/>
      <c r="AAR247" s="69"/>
      <c r="AAS247" s="69"/>
      <c r="AAT247" s="69"/>
      <c r="AAU247" s="69"/>
      <c r="AAV247" s="69"/>
      <c r="AAW247" s="69"/>
      <c r="AAX247" s="69"/>
      <c r="AAY247" s="69"/>
      <c r="AAZ247" s="69"/>
      <c r="ABA247" s="69"/>
      <c r="ABB247" s="69"/>
      <c r="ABC247" s="69"/>
      <c r="ABD247" s="69"/>
      <c r="ABE247" s="69"/>
      <c r="ABF247" s="69"/>
      <c r="ABG247" s="69"/>
      <c r="ABH247" s="69"/>
      <c r="ABI247" s="69"/>
      <c r="ABJ247" s="69"/>
      <c r="ABK247" s="69"/>
      <c r="ABL247" s="69"/>
      <c r="ABM247" s="69"/>
      <c r="ABN247" s="69"/>
      <c r="ABO247" s="69"/>
      <c r="ABP247" s="69"/>
      <c r="ABQ247" s="69"/>
      <c r="ABR247" s="69"/>
      <c r="ABS247" s="69"/>
      <c r="ABT247" s="69"/>
      <c r="ABU247" s="69"/>
      <c r="ABV247" s="69"/>
      <c r="ABW247" s="69"/>
      <c r="ABX247" s="69"/>
      <c r="ABY247" s="69"/>
      <c r="ABZ247" s="69"/>
      <c r="ACA247" s="69"/>
      <c r="ACB247" s="69"/>
      <c r="ACC247" s="69"/>
      <c r="ACD247" s="69"/>
      <c r="ACE247" s="69"/>
      <c r="ACF247" s="69"/>
      <c r="ACG247" s="69"/>
      <c r="ACH247" s="69"/>
      <c r="ACI247" s="69"/>
      <c r="ACJ247" s="69"/>
      <c r="ACK247" s="69"/>
      <c r="ACL247" s="69"/>
      <c r="ACM247" s="69"/>
      <c r="ACN247" s="69"/>
      <c r="ACO247" s="69"/>
      <c r="ACP247" s="69"/>
      <c r="ACQ247" s="69"/>
      <c r="ACR247" s="69"/>
      <c r="ACS247" s="69"/>
      <c r="ACT247" s="69"/>
      <c r="ACU247" s="69"/>
      <c r="ACV247" s="69"/>
      <c r="ACW247" s="69"/>
      <c r="ACX247" s="69"/>
      <c r="ACY247" s="69"/>
      <c r="ACZ247" s="69"/>
      <c r="ADA247" s="69"/>
      <c r="ADB247" s="69"/>
      <c r="ADC247" s="69"/>
      <c r="ADD247" s="69"/>
      <c r="ADE247" s="69"/>
      <c r="ADF247" s="69"/>
      <c r="ADG247" s="69"/>
      <c r="ADH247" s="69"/>
      <c r="ADI247" s="69"/>
      <c r="ADJ247" s="69"/>
      <c r="ADK247" s="69"/>
      <c r="ADL247" s="69"/>
      <c r="ADM247" s="69"/>
      <c r="ADN247" s="69"/>
      <c r="ADO247" s="69"/>
      <c r="ADP247" s="69"/>
      <c r="ADQ247" s="69"/>
      <c r="ADR247" s="69"/>
      <c r="ADS247" s="69"/>
      <c r="ADT247" s="69"/>
      <c r="ADU247" s="69"/>
      <c r="ADV247" s="69"/>
      <c r="ADW247" s="69"/>
      <c r="ADX247" s="69"/>
      <c r="ADY247" s="69"/>
      <c r="ADZ247" s="77"/>
      <c r="AEA247" s="69"/>
      <c r="AEB247" s="69"/>
      <c r="AEC247" s="69"/>
      <c r="AED247" s="69"/>
      <c r="AEE247" s="111">
        <f t="shared" si="84"/>
        <v>242</v>
      </c>
      <c r="AEF247" s="109"/>
      <c r="AEG247" s="69"/>
      <c r="AEH247" s="69"/>
      <c r="AEI247" s="69"/>
      <c r="AEJ247" s="69"/>
      <c r="AEK247" s="69"/>
      <c r="AEL247" s="69"/>
      <c r="AEM247" s="69"/>
      <c r="AEN247" s="69"/>
      <c r="AEO247" s="69"/>
      <c r="AEP247" s="69"/>
      <c r="AEQ247" s="69"/>
      <c r="AER247" s="69"/>
      <c r="AES247" s="69"/>
      <c r="AET247" s="69"/>
      <c r="AEU247" s="69"/>
      <c r="AEV247" s="69"/>
      <c r="AEW247" s="69"/>
      <c r="AEX247" s="69"/>
      <c r="AEY247" s="69"/>
      <c r="AEZ247" s="69"/>
      <c r="AFA247" s="69"/>
      <c r="AFB247" s="69"/>
      <c r="AFC247" s="113"/>
      <c r="AFD247" s="69"/>
      <c r="AFE247" s="69"/>
      <c r="AFF247" s="69"/>
      <c r="AFG247" s="69"/>
      <c r="AFH247" s="69"/>
      <c r="AFI247" s="69"/>
      <c r="AFJ247" s="69"/>
      <c r="AFK247" s="69"/>
      <c r="AFL247" s="69"/>
      <c r="AFM247" s="69"/>
      <c r="AIP247" s="69"/>
      <c r="AIQ247" s="69"/>
      <c r="AIR247" s="69"/>
      <c r="AIS247" s="69"/>
      <c r="AIT247" s="69"/>
      <c r="AIU247" s="69"/>
    </row>
    <row r="248" spans="2:931" ht="4.5" customHeight="1" x14ac:dyDescent="0.25">
      <c r="B248" s="69"/>
      <c r="C248" s="69"/>
      <c r="D248" s="69"/>
      <c r="E248" s="77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/>
      <c r="EZ248" s="69"/>
      <c r="FA248" s="69"/>
      <c r="FB248" s="69"/>
      <c r="FC248" s="69"/>
      <c r="FD248" s="69"/>
      <c r="FE248" s="69"/>
      <c r="FF248" s="69"/>
      <c r="FG248" s="69"/>
      <c r="FH248" s="69"/>
      <c r="FI248" s="69"/>
      <c r="FJ248" s="69"/>
      <c r="FK248" s="69"/>
      <c r="FL248" s="69"/>
      <c r="FM248" s="69"/>
      <c r="FN248" s="69"/>
      <c r="FO248" s="69"/>
      <c r="FP248" s="69"/>
      <c r="FQ248" s="69"/>
      <c r="FR248" s="69"/>
      <c r="FS248" s="69"/>
      <c r="FT248" s="69"/>
      <c r="FU248" s="69"/>
      <c r="FV248" s="69"/>
      <c r="FW248" s="69"/>
      <c r="FX248" s="69"/>
      <c r="FY248" s="69"/>
      <c r="FZ248" s="69"/>
      <c r="GA248" s="69"/>
      <c r="GB248" s="69"/>
      <c r="GC248" s="69"/>
      <c r="GD248" s="69"/>
      <c r="GE248" s="69"/>
      <c r="GF248" s="69"/>
      <c r="GG248" s="69"/>
      <c r="GH248" s="69"/>
      <c r="GI248" s="69"/>
      <c r="GJ248" s="69"/>
      <c r="GK248" s="69"/>
      <c r="GL248" s="69"/>
      <c r="GM248" s="69"/>
      <c r="GN248" s="69"/>
      <c r="GO248" s="69"/>
      <c r="GP248" s="69"/>
      <c r="GQ248" s="69"/>
      <c r="GR248" s="69"/>
      <c r="GS248" s="69"/>
      <c r="GT248" s="69"/>
      <c r="GU248" s="69"/>
      <c r="GV248" s="69"/>
      <c r="GW248" s="69"/>
      <c r="GX248" s="69"/>
      <c r="GY248" s="69"/>
      <c r="GZ248" s="69"/>
      <c r="HA248" s="69"/>
      <c r="HB248" s="69"/>
      <c r="HC248" s="69"/>
      <c r="HD248" s="69"/>
      <c r="HE248" s="69"/>
      <c r="HF248" s="69"/>
      <c r="HG248" s="69"/>
      <c r="HH248" s="69"/>
      <c r="HI248" s="69"/>
      <c r="HJ248" s="69"/>
      <c r="HK248" s="69"/>
      <c r="HL248" s="69"/>
      <c r="HM248" s="69"/>
      <c r="HN248" s="69"/>
      <c r="HO248" s="69"/>
      <c r="HP248" s="69"/>
      <c r="HQ248" s="69"/>
      <c r="HR248" s="69"/>
      <c r="HS248" s="69"/>
      <c r="HT248" s="69"/>
      <c r="HU248" s="69"/>
      <c r="HV248" s="69"/>
      <c r="HW248" s="69"/>
      <c r="HX248" s="69"/>
      <c r="HY248" s="69"/>
      <c r="HZ248" s="69"/>
      <c r="IA248" s="69"/>
      <c r="IB248" s="69"/>
      <c r="IC248" s="69"/>
      <c r="ID248" s="69"/>
      <c r="IE248" s="69"/>
      <c r="IF248" s="69"/>
      <c r="IG248" s="69"/>
      <c r="IH248" s="69"/>
      <c r="II248" s="69"/>
      <c r="IJ248" s="69"/>
      <c r="IK248" s="69"/>
      <c r="IL248" s="69"/>
      <c r="IM248" s="69"/>
      <c r="IN248" s="69"/>
      <c r="IO248" s="69"/>
      <c r="IP248" s="69"/>
      <c r="IQ248" s="69"/>
      <c r="IR248" s="69"/>
      <c r="IS248" s="69"/>
      <c r="IT248" s="69"/>
      <c r="IU248" s="69"/>
      <c r="IV248" s="69"/>
      <c r="IW248" s="69"/>
      <c r="IX248" s="69"/>
      <c r="IY248" s="69"/>
      <c r="IZ248" s="69"/>
      <c r="JA248" s="69"/>
      <c r="JB248" s="69"/>
      <c r="JC248" s="69"/>
      <c r="JD248" s="69"/>
      <c r="JE248" s="69"/>
      <c r="JF248" s="69"/>
      <c r="JG248" s="69"/>
      <c r="JH248" s="69"/>
      <c r="JI248" s="69"/>
      <c r="JJ248" s="69"/>
      <c r="JK248" s="69"/>
      <c r="JL248" s="69"/>
      <c r="JM248" s="69"/>
      <c r="JN248" s="69"/>
      <c r="JO248" s="69"/>
      <c r="JP248" s="69"/>
      <c r="JQ248" s="69"/>
      <c r="JR248" s="69"/>
      <c r="JS248" s="69"/>
      <c r="JT248" s="69"/>
      <c r="JU248" s="69"/>
      <c r="JV248" s="69"/>
      <c r="JW248" s="69"/>
      <c r="JX248" s="69"/>
      <c r="JY248" s="69"/>
      <c r="JZ248" s="69"/>
      <c r="KA248" s="69"/>
      <c r="KB248" s="69"/>
      <c r="KC248" s="69"/>
      <c r="KD248" s="69"/>
      <c r="KE248" s="69"/>
      <c r="KF248" s="69"/>
      <c r="KG248" s="69"/>
      <c r="KH248" s="69"/>
      <c r="KI248" s="69"/>
      <c r="KJ248" s="69"/>
      <c r="KK248" s="69"/>
      <c r="KL248" s="69"/>
      <c r="KM248" s="69"/>
      <c r="KN248" s="69"/>
      <c r="KO248" s="69"/>
      <c r="KP248" s="69"/>
      <c r="KQ248" s="69"/>
      <c r="KR248" s="69"/>
      <c r="KS248" s="69"/>
      <c r="KT248" s="69"/>
      <c r="KU248" s="69"/>
      <c r="KV248" s="69"/>
      <c r="KW248" s="69"/>
      <c r="KX248" s="69"/>
      <c r="KY248" s="69"/>
      <c r="KZ248" s="69"/>
      <c r="LA248" s="69"/>
      <c r="LB248" s="69"/>
      <c r="LC248" s="69"/>
      <c r="LD248" s="69"/>
      <c r="LE248" s="69"/>
      <c r="LF248" s="69"/>
      <c r="LG248" s="69"/>
      <c r="LH248" s="69"/>
      <c r="LI248" s="69"/>
      <c r="LJ248" s="69"/>
      <c r="LK248" s="69"/>
      <c r="LL248" s="69"/>
      <c r="LM248" s="69"/>
      <c r="LN248" s="69"/>
      <c r="LO248" s="69"/>
      <c r="LP248" s="69"/>
      <c r="LQ248" s="69"/>
      <c r="LR248" s="69"/>
      <c r="LS248" s="69"/>
      <c r="LT248" s="69"/>
      <c r="LU248" s="69"/>
      <c r="LV248" s="69"/>
      <c r="LW248" s="69"/>
      <c r="LX248" s="69"/>
      <c r="LY248" s="69"/>
      <c r="LZ248" s="69"/>
      <c r="MA248" s="69"/>
      <c r="MB248" s="69"/>
      <c r="MC248" s="69"/>
      <c r="MD248" s="69"/>
      <c r="ME248" s="69"/>
      <c r="MF248" s="69"/>
      <c r="MG248" s="69"/>
      <c r="MH248" s="69"/>
      <c r="MI248" s="69"/>
      <c r="MJ248" s="69"/>
      <c r="MK248" s="69"/>
      <c r="ML248" s="69"/>
      <c r="MM248" s="69"/>
      <c r="MN248" s="69"/>
      <c r="MO248" s="69"/>
      <c r="MP248" s="69"/>
      <c r="MQ248" s="69"/>
      <c r="MR248" s="69"/>
      <c r="MS248" s="69"/>
      <c r="MT248" s="69"/>
      <c r="MU248" s="69"/>
      <c r="MV248" s="69"/>
      <c r="MW248" s="69"/>
      <c r="MX248" s="69"/>
      <c r="MY248" s="69"/>
      <c r="MZ248" s="69"/>
      <c r="NA248" s="69"/>
      <c r="NB248" s="69"/>
      <c r="NC248" s="69"/>
      <c r="ND248" s="69"/>
      <c r="NE248" s="69"/>
      <c r="NF248" s="69"/>
      <c r="NG248" s="69"/>
      <c r="NH248" s="69"/>
      <c r="NI248" s="69"/>
      <c r="NJ248" s="69"/>
      <c r="NK248" s="69"/>
      <c r="NL248" s="69"/>
      <c r="NM248" s="69"/>
      <c r="NN248" s="69"/>
      <c r="NO248" s="69"/>
      <c r="NP248" s="69"/>
      <c r="NQ248" s="69"/>
      <c r="NR248" s="69"/>
      <c r="NS248" s="69"/>
      <c r="NT248" s="69"/>
      <c r="NU248" s="69"/>
      <c r="NV248" s="69"/>
      <c r="NW248" s="69"/>
      <c r="NX248" s="69"/>
      <c r="NY248" s="69"/>
      <c r="NZ248" s="69"/>
      <c r="OA248" s="69"/>
      <c r="OB248" s="69"/>
      <c r="OC248" s="69"/>
      <c r="OD248" s="69"/>
      <c r="OE248" s="69"/>
      <c r="OF248" s="69"/>
      <c r="OG248" s="69"/>
      <c r="OH248" s="69"/>
      <c r="OI248" s="69"/>
      <c r="OJ248" s="69"/>
      <c r="OK248" s="69"/>
      <c r="OL248" s="69"/>
      <c r="OM248" s="69"/>
      <c r="ON248" s="69"/>
      <c r="OO248" s="69"/>
      <c r="OP248" s="69"/>
      <c r="OQ248" s="69"/>
      <c r="OR248" s="69"/>
      <c r="OS248" s="69"/>
      <c r="OT248" s="69"/>
      <c r="OU248" s="69"/>
      <c r="OV248" s="69"/>
      <c r="OW248" s="69"/>
      <c r="OX248" s="69"/>
      <c r="OY248" s="69"/>
      <c r="OZ248" s="69"/>
      <c r="PA248" s="69"/>
      <c r="PB248" s="69"/>
      <c r="PC248" s="69"/>
      <c r="PD248" s="69"/>
      <c r="PE248" s="69"/>
      <c r="PF248" s="69"/>
      <c r="PG248" s="69"/>
      <c r="PH248" s="69"/>
      <c r="PI248" s="69"/>
      <c r="PJ248" s="69"/>
      <c r="PK248" s="69"/>
      <c r="PL248" s="69"/>
      <c r="PM248" s="69"/>
      <c r="PN248" s="69"/>
      <c r="PO248" s="69"/>
      <c r="PP248" s="69"/>
      <c r="PQ248" s="69"/>
      <c r="PR248" s="69"/>
      <c r="PS248" s="69"/>
      <c r="PT248" s="69"/>
      <c r="PU248" s="69"/>
      <c r="PV248" s="69"/>
      <c r="PW248" s="69"/>
      <c r="PX248" s="69"/>
      <c r="PY248" s="69"/>
      <c r="PZ248" s="69"/>
      <c r="QA248" s="69"/>
      <c r="QB248" s="69"/>
      <c r="QC248" s="69"/>
      <c r="QD248" s="69"/>
      <c r="QE248" s="69"/>
      <c r="QF248" s="69"/>
      <c r="QG248" s="69"/>
      <c r="QH248" s="69"/>
      <c r="QI248" s="69"/>
      <c r="QJ248" s="69"/>
      <c r="QK248" s="69"/>
      <c r="QL248" s="69"/>
      <c r="QM248" s="69"/>
      <c r="QN248" s="69"/>
      <c r="QO248" s="69"/>
      <c r="QP248" s="69"/>
      <c r="QQ248" s="69"/>
      <c r="QR248" s="69"/>
      <c r="QS248" s="69"/>
      <c r="QT248" s="69"/>
      <c r="QU248" s="69"/>
      <c r="QV248" s="69"/>
      <c r="QW248" s="69"/>
      <c r="QX248" s="69"/>
      <c r="QY248" s="69"/>
      <c r="QZ248" s="69"/>
      <c r="RA248" s="69"/>
      <c r="RB248" s="69"/>
      <c r="RC248" s="69"/>
      <c r="RD248" s="69"/>
      <c r="RE248" s="69"/>
      <c r="RF248" s="69"/>
      <c r="RG248" s="69"/>
      <c r="RH248" s="69"/>
      <c r="RI248" s="69"/>
      <c r="RJ248" s="69"/>
      <c r="RK248" s="69"/>
      <c r="RL248" s="69"/>
      <c r="RM248" s="69"/>
      <c r="RN248" s="69"/>
      <c r="RO248" s="69"/>
      <c r="RP248" s="69"/>
      <c r="RQ248" s="69"/>
      <c r="RR248" s="69"/>
      <c r="RS248" s="69"/>
      <c r="RT248" s="69"/>
      <c r="RU248" s="69"/>
      <c r="RV248" s="69"/>
      <c r="RW248" s="69"/>
      <c r="RX248" s="69"/>
      <c r="RY248" s="69"/>
      <c r="RZ248" s="69"/>
      <c r="SA248" s="69"/>
      <c r="SB248" s="69"/>
      <c r="SC248" s="69"/>
      <c r="SD248" s="69"/>
      <c r="SE248" s="69"/>
      <c r="SF248" s="69"/>
      <c r="SG248" s="69"/>
      <c r="SH248" s="69"/>
      <c r="SI248" s="69"/>
      <c r="SJ248" s="69"/>
      <c r="SK248" s="69"/>
      <c r="SL248" s="69"/>
      <c r="SM248" s="69"/>
      <c r="SN248" s="69"/>
      <c r="SO248" s="69"/>
      <c r="SP248" s="69"/>
      <c r="SQ248" s="69"/>
      <c r="SR248" s="69"/>
      <c r="SS248" s="69"/>
      <c r="ST248" s="69"/>
      <c r="SU248" s="69"/>
      <c r="SV248" s="69"/>
      <c r="SW248" s="69"/>
      <c r="SX248" s="69"/>
      <c r="SY248" s="69"/>
      <c r="SZ248" s="69"/>
      <c r="TA248" s="69"/>
      <c r="TB248" s="69"/>
      <c r="TC248" s="69"/>
      <c r="TD248" s="69"/>
      <c r="TE248" s="69"/>
      <c r="TF248" s="69"/>
      <c r="TG248" s="69"/>
      <c r="TH248" s="69"/>
      <c r="TI248" s="69"/>
      <c r="TJ248" s="69"/>
      <c r="TK248" s="69"/>
      <c r="TL248" s="69"/>
      <c r="TM248" s="69"/>
      <c r="TN248" s="69"/>
      <c r="TO248" s="69"/>
      <c r="TP248" s="69"/>
      <c r="TQ248" s="69"/>
      <c r="TR248" s="69"/>
      <c r="TS248" s="69"/>
      <c r="TT248" s="69"/>
      <c r="TU248" s="69"/>
      <c r="TV248" s="69"/>
      <c r="TW248" s="69"/>
      <c r="TX248" s="69"/>
      <c r="TY248" s="69"/>
      <c r="TZ248" s="69"/>
      <c r="UA248" s="69"/>
      <c r="UB248" s="69"/>
      <c r="UC248" s="69"/>
      <c r="UD248" s="69"/>
      <c r="UE248" s="69"/>
      <c r="UF248" s="69"/>
      <c r="UG248" s="69"/>
      <c r="UH248" s="69"/>
      <c r="UI248" s="69"/>
      <c r="UJ248" s="69"/>
      <c r="UK248" s="69"/>
      <c r="UL248" s="69"/>
      <c r="UM248" s="69"/>
      <c r="UN248" s="69"/>
      <c r="UO248" s="69"/>
      <c r="UP248" s="69"/>
      <c r="UQ248" s="69"/>
      <c r="UR248" s="69"/>
      <c r="US248" s="69"/>
      <c r="UT248" s="69"/>
      <c r="UU248" s="69"/>
      <c r="UV248" s="69"/>
      <c r="UW248" s="69"/>
      <c r="UX248" s="69"/>
      <c r="UY248" s="69"/>
      <c r="UZ248" s="69"/>
      <c r="VA248" s="69"/>
      <c r="VB248" s="69"/>
      <c r="VC248" s="69"/>
      <c r="VD248" s="69"/>
      <c r="VE248" s="69"/>
      <c r="VF248" s="69"/>
      <c r="VG248" s="69"/>
      <c r="VH248" s="69"/>
      <c r="VI248" s="69"/>
      <c r="VJ248" s="69"/>
      <c r="VK248" s="69"/>
      <c r="VL248" s="69"/>
      <c r="VM248" s="69"/>
      <c r="VN248" s="69"/>
      <c r="VO248" s="69"/>
      <c r="VP248" s="69"/>
      <c r="VQ248" s="69"/>
      <c r="VR248" s="69"/>
      <c r="VS248" s="69"/>
      <c r="VT248" s="69"/>
      <c r="VU248" s="69"/>
      <c r="VV248" s="69"/>
      <c r="VW248" s="69"/>
      <c r="VX248" s="69"/>
      <c r="VY248" s="69"/>
      <c r="VZ248" s="69"/>
      <c r="WA248" s="69"/>
      <c r="WB248" s="69"/>
      <c r="WC248" s="69"/>
      <c r="WD248" s="69"/>
      <c r="WE248" s="69"/>
      <c r="WF248" s="69"/>
      <c r="WG248" s="69"/>
      <c r="WH248" s="69"/>
      <c r="WI248" s="69"/>
      <c r="WJ248" s="69"/>
      <c r="WK248" s="69"/>
      <c r="WL248" s="69"/>
      <c r="WM248" s="69"/>
      <c r="WN248" s="69"/>
      <c r="WO248" s="69"/>
      <c r="WP248" s="69"/>
      <c r="WQ248" s="69"/>
      <c r="WR248" s="69"/>
      <c r="WS248" s="69"/>
      <c r="WT248" s="69"/>
      <c r="WU248" s="69"/>
      <c r="WV248" s="69"/>
      <c r="WW248" s="69"/>
      <c r="WX248" s="69"/>
      <c r="WY248" s="69"/>
      <c r="WZ248" s="69"/>
      <c r="XA248" s="69"/>
      <c r="XB248" s="69"/>
      <c r="XC248" s="69"/>
      <c r="XD248" s="69"/>
      <c r="XE248" s="69"/>
      <c r="XF248" s="69"/>
      <c r="XG248" s="69"/>
      <c r="XH248" s="69"/>
      <c r="XI248" s="69"/>
      <c r="XJ248" s="69"/>
      <c r="XK248" s="69"/>
      <c r="XL248" s="69"/>
      <c r="XM248" s="69"/>
      <c r="XN248" s="69"/>
      <c r="XO248" s="69"/>
      <c r="XP248" s="69"/>
      <c r="XQ248" s="69"/>
      <c r="XR248" s="69"/>
      <c r="XS248" s="69"/>
      <c r="XT248" s="69"/>
      <c r="XU248" s="69"/>
      <c r="XV248" s="69"/>
      <c r="XW248" s="69"/>
      <c r="XX248" s="69"/>
      <c r="XY248" s="69"/>
      <c r="XZ248" s="69"/>
      <c r="YA248" s="69"/>
      <c r="YB248" s="69"/>
      <c r="YC248" s="69"/>
      <c r="YD248" s="69"/>
      <c r="YE248" s="69"/>
      <c r="YF248" s="69"/>
      <c r="YG248" s="69"/>
      <c r="YH248" s="69"/>
      <c r="YI248" s="69"/>
      <c r="YJ248" s="69"/>
      <c r="YK248" s="69"/>
      <c r="YL248" s="69"/>
      <c r="YM248" s="69"/>
      <c r="YN248" s="69"/>
      <c r="YO248" s="69"/>
      <c r="YP248" s="69"/>
      <c r="YQ248" s="69"/>
      <c r="YR248" s="69"/>
      <c r="YS248" s="69"/>
      <c r="YT248" s="69"/>
      <c r="YU248" s="69"/>
      <c r="YV248" s="69"/>
      <c r="YW248" s="69"/>
      <c r="YX248" s="69"/>
      <c r="YY248" s="69"/>
      <c r="YZ248" s="69"/>
      <c r="ZA248" s="69"/>
      <c r="ZB248" s="69"/>
      <c r="ZC248" s="69"/>
      <c r="ZD248" s="69"/>
      <c r="ZE248" s="69"/>
      <c r="ZF248" s="69"/>
      <c r="ZG248" s="69"/>
      <c r="ZH248" s="69"/>
      <c r="ZI248" s="69"/>
      <c r="ZJ248" s="69"/>
      <c r="ZK248" s="69"/>
      <c r="ZL248" s="69"/>
      <c r="ZM248" s="69"/>
      <c r="ZN248" s="69"/>
      <c r="ZO248" s="69"/>
      <c r="ZP248" s="69"/>
      <c r="ZQ248" s="69"/>
      <c r="ZR248" s="69"/>
      <c r="ZS248" s="69"/>
      <c r="ZT248" s="69"/>
      <c r="ZU248" s="69"/>
      <c r="ZV248" s="69"/>
      <c r="ZW248" s="69"/>
      <c r="ZX248" s="69"/>
      <c r="ZY248" s="69"/>
      <c r="ZZ248" s="69"/>
      <c r="AAA248" s="69"/>
      <c r="AAB248" s="69"/>
      <c r="AAC248" s="69"/>
      <c r="AAD248" s="69"/>
      <c r="AAE248" s="69"/>
      <c r="AAF248" s="69"/>
      <c r="AAG248" s="69"/>
      <c r="AAH248" s="69"/>
      <c r="AAI248" s="69"/>
      <c r="AAJ248" s="69"/>
      <c r="AAK248" s="69"/>
      <c r="AAL248" s="69"/>
      <c r="AAM248" s="69"/>
      <c r="AAN248" s="69"/>
      <c r="AAO248" s="69"/>
      <c r="AAP248" s="69"/>
      <c r="AAQ248" s="69"/>
      <c r="AAR248" s="69"/>
      <c r="AAS248" s="69"/>
      <c r="AAT248" s="69"/>
      <c r="AAU248" s="69"/>
      <c r="AAV248" s="69"/>
      <c r="AAW248" s="69"/>
      <c r="AAX248" s="69"/>
      <c r="AAY248" s="69"/>
      <c r="AAZ248" s="69"/>
      <c r="ABA248" s="69"/>
      <c r="ABB248" s="69"/>
      <c r="ABC248" s="69"/>
      <c r="ABD248" s="69"/>
      <c r="ABE248" s="69"/>
      <c r="ABF248" s="69"/>
      <c r="ABG248" s="69"/>
      <c r="ABH248" s="69"/>
      <c r="ABI248" s="69"/>
      <c r="ABJ248" s="69"/>
      <c r="ABK248" s="69"/>
      <c r="ABL248" s="69"/>
      <c r="ABM248" s="69"/>
      <c r="ABN248" s="69"/>
      <c r="ABO248" s="69"/>
      <c r="ABP248" s="69"/>
      <c r="ABQ248" s="69"/>
      <c r="ABR248" s="69"/>
      <c r="ABS248" s="69"/>
      <c r="ABT248" s="69"/>
      <c r="ABU248" s="69"/>
      <c r="ABV248" s="69"/>
      <c r="ABW248" s="69"/>
      <c r="ABX248" s="69"/>
      <c r="ABY248" s="69"/>
      <c r="ABZ248" s="69"/>
      <c r="ACA248" s="69"/>
      <c r="ACB248" s="69"/>
      <c r="ACC248" s="69"/>
      <c r="ACD248" s="69"/>
      <c r="ACE248" s="69"/>
      <c r="ACF248" s="69"/>
      <c r="ACG248" s="69"/>
      <c r="ACH248" s="69"/>
      <c r="ACI248" s="69"/>
      <c r="ACJ248" s="69"/>
      <c r="ACK248" s="69"/>
      <c r="ACL248" s="69"/>
      <c r="ACM248" s="69"/>
      <c r="ACN248" s="69"/>
      <c r="ACO248" s="69"/>
      <c r="ACP248" s="69"/>
      <c r="ACQ248" s="69"/>
      <c r="ACR248" s="69"/>
      <c r="ACS248" s="69"/>
      <c r="ACT248" s="69"/>
      <c r="ACU248" s="69"/>
      <c r="ACV248" s="69"/>
      <c r="ACW248" s="69"/>
      <c r="ACX248" s="69"/>
      <c r="ACY248" s="69"/>
      <c r="ACZ248" s="69"/>
      <c r="ADA248" s="69"/>
      <c r="ADB248" s="69"/>
      <c r="ADC248" s="69"/>
      <c r="ADD248" s="69"/>
      <c r="ADE248" s="69"/>
      <c r="ADF248" s="69"/>
      <c r="ADG248" s="69"/>
      <c r="ADH248" s="69"/>
      <c r="ADI248" s="69"/>
      <c r="ADJ248" s="69"/>
      <c r="ADK248" s="69"/>
      <c r="ADL248" s="69"/>
      <c r="ADM248" s="69"/>
      <c r="ADN248" s="69"/>
      <c r="ADO248" s="69"/>
      <c r="ADP248" s="69"/>
      <c r="ADQ248" s="69"/>
      <c r="ADR248" s="69"/>
      <c r="ADS248" s="69"/>
      <c r="ADT248" s="69"/>
      <c r="ADU248" s="69"/>
      <c r="ADV248" s="69"/>
      <c r="ADW248" s="69"/>
      <c r="ADX248" s="69"/>
      <c r="ADY248" s="69"/>
      <c r="ADZ248" s="77"/>
      <c r="AEA248" s="69"/>
      <c r="AEB248" s="69"/>
      <c r="AEC248" s="69"/>
      <c r="AED248" s="69"/>
      <c r="AEE248" s="111">
        <f t="shared" si="84"/>
        <v>243</v>
      </c>
      <c r="AEF248" s="109"/>
      <c r="AEG248" s="69"/>
      <c r="AEH248" s="69"/>
      <c r="AEI248" s="69"/>
      <c r="AEJ248" s="69"/>
      <c r="AEK248" s="69"/>
      <c r="AEL248" s="69"/>
      <c r="AEM248" s="69"/>
      <c r="AEN248" s="69"/>
      <c r="AEO248" s="69"/>
      <c r="AEP248" s="69"/>
      <c r="AEQ248" s="69"/>
      <c r="AER248" s="69"/>
      <c r="AES248" s="69"/>
      <c r="AET248" s="69"/>
      <c r="AEU248" s="69"/>
      <c r="AEV248" s="69"/>
      <c r="AEW248" s="69"/>
      <c r="AEX248" s="69"/>
      <c r="AEY248" s="69"/>
      <c r="AEZ248" s="69"/>
      <c r="AFA248" s="69"/>
      <c r="AFB248" s="69"/>
      <c r="AFC248" s="113"/>
      <c r="AFD248" s="69"/>
      <c r="AFE248" s="69"/>
      <c r="AFF248" s="69"/>
      <c r="AFG248" s="69"/>
      <c r="AFH248" s="69"/>
      <c r="AFI248" s="69"/>
      <c r="AFJ248" s="69"/>
      <c r="AFK248" s="69"/>
      <c r="AFL248" s="69"/>
      <c r="AFM248" s="69"/>
      <c r="AIP248" s="69"/>
      <c r="AIQ248" s="69"/>
      <c r="AIR248" s="69"/>
      <c r="AIS248" s="69"/>
      <c r="AIT248" s="69"/>
      <c r="AIU248" s="69"/>
    </row>
    <row r="249" spans="2:931" ht="4.5" customHeight="1" x14ac:dyDescent="0.25">
      <c r="B249" s="69"/>
      <c r="C249" s="69"/>
      <c r="D249" s="69"/>
      <c r="E249" s="77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69"/>
      <c r="ER249" s="69"/>
      <c r="ES249" s="69"/>
      <c r="ET249" s="69"/>
      <c r="EU249" s="69"/>
      <c r="EV249" s="69"/>
      <c r="EW249" s="69"/>
      <c r="EX249" s="69"/>
      <c r="EY249" s="69"/>
      <c r="EZ249" s="69"/>
      <c r="FA249" s="69"/>
      <c r="FB249" s="69"/>
      <c r="FC249" s="69"/>
      <c r="FD249" s="69"/>
      <c r="FE249" s="69"/>
      <c r="FF249" s="69"/>
      <c r="FG249" s="69"/>
      <c r="FH249" s="69"/>
      <c r="FI249" s="69"/>
      <c r="FJ249" s="69"/>
      <c r="FK249" s="69"/>
      <c r="FL249" s="69"/>
      <c r="FM249" s="69"/>
      <c r="FN249" s="69"/>
      <c r="FO249" s="69"/>
      <c r="FP249" s="69"/>
      <c r="FQ249" s="69"/>
      <c r="FR249" s="69"/>
      <c r="FS249" s="69"/>
      <c r="FT249" s="69"/>
      <c r="FU249" s="69"/>
      <c r="FV249" s="69"/>
      <c r="FW249" s="69"/>
      <c r="FX249" s="69"/>
      <c r="FY249" s="69"/>
      <c r="FZ249" s="69"/>
      <c r="GA249" s="69"/>
      <c r="GB249" s="69"/>
      <c r="GC249" s="69"/>
      <c r="GD249" s="69"/>
      <c r="GE249" s="69"/>
      <c r="GF249" s="69"/>
      <c r="GG249" s="69"/>
      <c r="GH249" s="69"/>
      <c r="GI249" s="69"/>
      <c r="GJ249" s="69"/>
      <c r="GK249" s="69"/>
      <c r="GL249" s="69"/>
      <c r="GM249" s="69"/>
      <c r="GN249" s="69"/>
      <c r="GO249" s="69"/>
      <c r="GP249" s="69"/>
      <c r="GQ249" s="69"/>
      <c r="GR249" s="69"/>
      <c r="GS249" s="69"/>
      <c r="GT249" s="69"/>
      <c r="GU249" s="69"/>
      <c r="GV249" s="69"/>
      <c r="GW249" s="69"/>
      <c r="GX249" s="69"/>
      <c r="GY249" s="69"/>
      <c r="GZ249" s="69"/>
      <c r="HA249" s="69"/>
      <c r="HB249" s="69"/>
      <c r="HC249" s="69"/>
      <c r="HD249" s="69"/>
      <c r="HE249" s="69"/>
      <c r="HF249" s="69"/>
      <c r="HG249" s="69"/>
      <c r="HH249" s="69"/>
      <c r="HI249" s="69"/>
      <c r="HJ249" s="69"/>
      <c r="HK249" s="69"/>
      <c r="HL249" s="69"/>
      <c r="HM249" s="69"/>
      <c r="HN249" s="69"/>
      <c r="HO249" s="69"/>
      <c r="HP249" s="69"/>
      <c r="HQ249" s="69"/>
      <c r="HR249" s="69"/>
      <c r="HS249" s="69"/>
      <c r="HT249" s="69"/>
      <c r="HU249" s="69"/>
      <c r="HV249" s="69"/>
      <c r="HW249" s="69"/>
      <c r="HX249" s="69"/>
      <c r="HY249" s="69"/>
      <c r="HZ249" s="69"/>
      <c r="IA249" s="69"/>
      <c r="IB249" s="69"/>
      <c r="IC249" s="69"/>
      <c r="ID249" s="69"/>
      <c r="IE249" s="69"/>
      <c r="IF249" s="69"/>
      <c r="IG249" s="69"/>
      <c r="IH249" s="69"/>
      <c r="II249" s="69"/>
      <c r="IJ249" s="69"/>
      <c r="IK249" s="69"/>
      <c r="IL249" s="69"/>
      <c r="IM249" s="69"/>
      <c r="IN249" s="69"/>
      <c r="IO249" s="69"/>
      <c r="IP249" s="69"/>
      <c r="IQ249" s="69"/>
      <c r="IR249" s="69"/>
      <c r="IS249" s="69"/>
      <c r="IT249" s="69"/>
      <c r="IU249" s="69"/>
      <c r="IV249" s="69"/>
      <c r="IW249" s="69"/>
      <c r="IX249" s="69"/>
      <c r="IY249" s="69"/>
      <c r="IZ249" s="69"/>
      <c r="JA249" s="69"/>
      <c r="JB249" s="69"/>
      <c r="JC249" s="69"/>
      <c r="JD249" s="69"/>
      <c r="JE249" s="69"/>
      <c r="JF249" s="69"/>
      <c r="JG249" s="69"/>
      <c r="JH249" s="69"/>
      <c r="JI249" s="69"/>
      <c r="JJ249" s="69"/>
      <c r="JK249" s="69"/>
      <c r="JL249" s="69"/>
      <c r="JM249" s="69"/>
      <c r="JN249" s="69"/>
      <c r="JO249" s="69"/>
      <c r="JP249" s="69"/>
      <c r="JQ249" s="69"/>
      <c r="JR249" s="69"/>
      <c r="JS249" s="69"/>
      <c r="JT249" s="69"/>
      <c r="JU249" s="69"/>
      <c r="JV249" s="69"/>
      <c r="JW249" s="69"/>
      <c r="JX249" s="69"/>
      <c r="JY249" s="69"/>
      <c r="JZ249" s="69"/>
      <c r="KA249" s="69"/>
      <c r="KB249" s="69"/>
      <c r="KC249" s="69"/>
      <c r="KD249" s="69"/>
      <c r="KE249" s="69"/>
      <c r="KF249" s="69"/>
      <c r="KG249" s="69"/>
      <c r="KH249" s="69"/>
      <c r="KI249" s="69"/>
      <c r="KJ249" s="69"/>
      <c r="KK249" s="69"/>
      <c r="KL249" s="69"/>
      <c r="KM249" s="69"/>
      <c r="KN249" s="69"/>
      <c r="KO249" s="69"/>
      <c r="KP249" s="69"/>
      <c r="KQ249" s="69"/>
      <c r="KR249" s="69"/>
      <c r="KS249" s="69"/>
      <c r="KT249" s="69"/>
      <c r="KU249" s="69"/>
      <c r="KV249" s="69"/>
      <c r="KW249" s="69"/>
      <c r="KX249" s="69"/>
      <c r="KY249" s="69"/>
      <c r="KZ249" s="69"/>
      <c r="LA249" s="69"/>
      <c r="LB249" s="69"/>
      <c r="LC249" s="69"/>
      <c r="LD249" s="69"/>
      <c r="LE249" s="69"/>
      <c r="LF249" s="69"/>
      <c r="LG249" s="69"/>
      <c r="LH249" s="69"/>
      <c r="LI249" s="69"/>
      <c r="LJ249" s="69"/>
      <c r="LK249" s="69"/>
      <c r="LL249" s="69"/>
      <c r="LM249" s="69"/>
      <c r="LN249" s="69"/>
      <c r="LO249" s="69"/>
      <c r="LP249" s="69"/>
      <c r="LQ249" s="69"/>
      <c r="LR249" s="69"/>
      <c r="LS249" s="69"/>
      <c r="LT249" s="69"/>
      <c r="LU249" s="69"/>
      <c r="LV249" s="69"/>
      <c r="LW249" s="69"/>
      <c r="LX249" s="69"/>
      <c r="LY249" s="69"/>
      <c r="LZ249" s="69"/>
      <c r="MA249" s="69"/>
      <c r="MB249" s="69"/>
      <c r="MC249" s="69"/>
      <c r="MD249" s="69"/>
      <c r="ME249" s="69"/>
      <c r="MF249" s="69"/>
      <c r="MG249" s="69"/>
      <c r="MH249" s="69"/>
      <c r="MI249" s="69"/>
      <c r="MJ249" s="69"/>
      <c r="MK249" s="69"/>
      <c r="ML249" s="69"/>
      <c r="MM249" s="69"/>
      <c r="MN249" s="69"/>
      <c r="MO249" s="69"/>
      <c r="MP249" s="69"/>
      <c r="MQ249" s="69"/>
      <c r="MR249" s="69"/>
      <c r="MS249" s="69"/>
      <c r="MT249" s="69"/>
      <c r="MU249" s="69"/>
      <c r="MV249" s="69"/>
      <c r="MW249" s="69"/>
      <c r="MX249" s="69"/>
      <c r="MY249" s="69"/>
      <c r="MZ249" s="69"/>
      <c r="NA249" s="69"/>
      <c r="NB249" s="69"/>
      <c r="NC249" s="69"/>
      <c r="ND249" s="69"/>
      <c r="NE249" s="69"/>
      <c r="NF249" s="69"/>
      <c r="NG249" s="69"/>
      <c r="NH249" s="69"/>
      <c r="NI249" s="69"/>
      <c r="NJ249" s="69"/>
      <c r="NK249" s="69"/>
      <c r="NL249" s="69"/>
      <c r="NM249" s="69"/>
      <c r="NN249" s="69"/>
      <c r="NO249" s="69"/>
      <c r="NP249" s="69"/>
      <c r="NQ249" s="69"/>
      <c r="NR249" s="69"/>
      <c r="NS249" s="69"/>
      <c r="NT249" s="69"/>
      <c r="NU249" s="69"/>
      <c r="NV249" s="69"/>
      <c r="NW249" s="69"/>
      <c r="NX249" s="69"/>
      <c r="NY249" s="69"/>
      <c r="NZ249" s="69"/>
      <c r="OA249" s="69"/>
      <c r="OB249" s="69"/>
      <c r="OC249" s="69"/>
      <c r="OD249" s="69"/>
      <c r="OE249" s="69"/>
      <c r="OF249" s="69"/>
      <c r="OG249" s="69"/>
      <c r="OH249" s="69"/>
      <c r="OI249" s="69"/>
      <c r="OJ249" s="69"/>
      <c r="OK249" s="69"/>
      <c r="OL249" s="69"/>
      <c r="OM249" s="69"/>
      <c r="ON249" s="69"/>
      <c r="OO249" s="69"/>
      <c r="OP249" s="69"/>
      <c r="OQ249" s="69"/>
      <c r="OR249" s="69"/>
      <c r="OS249" s="69"/>
      <c r="OT249" s="69"/>
      <c r="OU249" s="69"/>
      <c r="OV249" s="69"/>
      <c r="OW249" s="69"/>
      <c r="OX249" s="69"/>
      <c r="OY249" s="69"/>
      <c r="OZ249" s="69"/>
      <c r="PA249" s="69"/>
      <c r="PB249" s="69"/>
      <c r="PC249" s="69"/>
      <c r="PD249" s="69"/>
      <c r="PE249" s="69"/>
      <c r="PF249" s="69"/>
      <c r="PG249" s="69"/>
      <c r="PH249" s="69"/>
      <c r="PI249" s="69"/>
      <c r="PJ249" s="69"/>
      <c r="PK249" s="69"/>
      <c r="PL249" s="69"/>
      <c r="PM249" s="69"/>
      <c r="PN249" s="69"/>
      <c r="PO249" s="69"/>
      <c r="PP249" s="69"/>
      <c r="PQ249" s="69"/>
      <c r="PR249" s="69"/>
      <c r="PS249" s="69"/>
      <c r="PT249" s="69"/>
      <c r="PU249" s="69"/>
      <c r="PV249" s="69"/>
      <c r="PW249" s="69"/>
      <c r="PX249" s="69"/>
      <c r="PY249" s="69"/>
      <c r="PZ249" s="69"/>
      <c r="QA249" s="69"/>
      <c r="QB249" s="69"/>
      <c r="QC249" s="69"/>
      <c r="QD249" s="69"/>
      <c r="QE249" s="69"/>
      <c r="QF249" s="69"/>
      <c r="QG249" s="69"/>
      <c r="QH249" s="69"/>
      <c r="QI249" s="69"/>
      <c r="QJ249" s="69"/>
      <c r="QK249" s="69"/>
      <c r="QL249" s="69"/>
      <c r="QM249" s="69"/>
      <c r="QN249" s="69"/>
      <c r="QO249" s="69"/>
      <c r="QP249" s="69"/>
      <c r="QQ249" s="69"/>
      <c r="QR249" s="69"/>
      <c r="QS249" s="69"/>
      <c r="QT249" s="69"/>
      <c r="QU249" s="69"/>
      <c r="QV249" s="69"/>
      <c r="QW249" s="69"/>
      <c r="QX249" s="69"/>
      <c r="QY249" s="69"/>
      <c r="QZ249" s="69"/>
      <c r="RA249" s="69"/>
      <c r="RB249" s="69"/>
      <c r="RC249" s="69"/>
      <c r="RD249" s="69"/>
      <c r="RE249" s="69"/>
      <c r="RF249" s="69"/>
      <c r="RG249" s="69"/>
      <c r="RH249" s="69"/>
      <c r="RI249" s="69"/>
      <c r="RJ249" s="69"/>
      <c r="RK249" s="69"/>
      <c r="RL249" s="69"/>
      <c r="RM249" s="69"/>
      <c r="RN249" s="69"/>
      <c r="RO249" s="69"/>
      <c r="RP249" s="69"/>
      <c r="RQ249" s="69"/>
      <c r="RR249" s="69"/>
      <c r="RS249" s="69"/>
      <c r="RT249" s="69"/>
      <c r="RU249" s="69"/>
      <c r="RV249" s="69"/>
      <c r="RW249" s="69"/>
      <c r="RX249" s="69"/>
      <c r="RY249" s="69"/>
      <c r="RZ249" s="69"/>
      <c r="SA249" s="69"/>
      <c r="SB249" s="69"/>
      <c r="SC249" s="69"/>
      <c r="SD249" s="69"/>
      <c r="SE249" s="69"/>
      <c r="SF249" s="69"/>
      <c r="SG249" s="69"/>
      <c r="SH249" s="69"/>
      <c r="SI249" s="69"/>
      <c r="SJ249" s="69"/>
      <c r="SK249" s="69"/>
      <c r="SL249" s="69"/>
      <c r="SM249" s="69"/>
      <c r="SN249" s="69"/>
      <c r="SO249" s="69"/>
      <c r="SP249" s="69"/>
      <c r="SQ249" s="69"/>
      <c r="SR249" s="69"/>
      <c r="SS249" s="69"/>
      <c r="ST249" s="69"/>
      <c r="SU249" s="69"/>
      <c r="SV249" s="69"/>
      <c r="SW249" s="69"/>
      <c r="SX249" s="69"/>
      <c r="SY249" s="69"/>
      <c r="SZ249" s="69"/>
      <c r="TA249" s="69"/>
      <c r="TB249" s="69"/>
      <c r="TC249" s="69"/>
      <c r="TD249" s="69"/>
      <c r="TE249" s="69"/>
      <c r="TF249" s="69"/>
      <c r="TG249" s="69"/>
      <c r="TH249" s="69"/>
      <c r="TI249" s="69"/>
      <c r="TJ249" s="69"/>
      <c r="TK249" s="69"/>
      <c r="TL249" s="69"/>
      <c r="TM249" s="69"/>
      <c r="TN249" s="69"/>
      <c r="TO249" s="69"/>
      <c r="TP249" s="69"/>
      <c r="TQ249" s="69"/>
      <c r="TR249" s="69"/>
      <c r="TS249" s="69"/>
      <c r="TT249" s="69"/>
      <c r="TU249" s="69"/>
      <c r="TV249" s="69"/>
      <c r="TW249" s="69"/>
      <c r="TX249" s="69"/>
      <c r="TY249" s="69"/>
      <c r="TZ249" s="69"/>
      <c r="UA249" s="69"/>
      <c r="UB249" s="69"/>
      <c r="UC249" s="69"/>
      <c r="UD249" s="69"/>
      <c r="UE249" s="69"/>
      <c r="UF249" s="69"/>
      <c r="UG249" s="69"/>
      <c r="UH249" s="69"/>
      <c r="UI249" s="69"/>
      <c r="UJ249" s="69"/>
      <c r="UK249" s="69"/>
      <c r="UL249" s="69"/>
      <c r="UM249" s="69"/>
      <c r="UN249" s="69"/>
      <c r="UO249" s="69"/>
      <c r="UP249" s="69"/>
      <c r="UQ249" s="69"/>
      <c r="UR249" s="69"/>
      <c r="US249" s="69"/>
      <c r="UT249" s="69"/>
      <c r="UU249" s="69"/>
      <c r="UV249" s="69"/>
      <c r="UW249" s="69"/>
      <c r="UX249" s="69"/>
      <c r="UY249" s="69"/>
      <c r="UZ249" s="69"/>
      <c r="VA249" s="69"/>
      <c r="VB249" s="69"/>
      <c r="VC249" s="69"/>
      <c r="VD249" s="69"/>
      <c r="VE249" s="69"/>
      <c r="VF249" s="69"/>
      <c r="VG249" s="69"/>
      <c r="VH249" s="69"/>
      <c r="VI249" s="69"/>
      <c r="VJ249" s="69"/>
      <c r="VK249" s="69"/>
      <c r="VL249" s="69"/>
      <c r="VM249" s="69"/>
      <c r="VN249" s="69"/>
      <c r="VO249" s="69"/>
      <c r="VP249" s="69"/>
      <c r="VQ249" s="69"/>
      <c r="VR249" s="69"/>
      <c r="VS249" s="69"/>
      <c r="VT249" s="69"/>
      <c r="VU249" s="69"/>
      <c r="VV249" s="69"/>
      <c r="VW249" s="69"/>
      <c r="VX249" s="69"/>
      <c r="VY249" s="69"/>
      <c r="VZ249" s="69"/>
      <c r="WA249" s="69"/>
      <c r="WB249" s="69"/>
      <c r="WC249" s="69"/>
      <c r="WD249" s="69"/>
      <c r="WE249" s="69"/>
      <c r="WF249" s="69"/>
      <c r="WG249" s="69"/>
      <c r="WH249" s="69"/>
      <c r="WI249" s="69"/>
      <c r="WJ249" s="69"/>
      <c r="WK249" s="69"/>
      <c r="WL249" s="69"/>
      <c r="WM249" s="69"/>
      <c r="WN249" s="69"/>
      <c r="WO249" s="69"/>
      <c r="WP249" s="69"/>
      <c r="WQ249" s="69"/>
      <c r="WR249" s="69"/>
      <c r="WS249" s="69"/>
      <c r="WT249" s="69"/>
      <c r="WU249" s="69"/>
      <c r="WV249" s="69"/>
      <c r="WW249" s="69"/>
      <c r="WX249" s="69"/>
      <c r="WY249" s="69"/>
      <c r="WZ249" s="69"/>
      <c r="XA249" s="69"/>
      <c r="XB249" s="69"/>
      <c r="XC249" s="69"/>
      <c r="XD249" s="69"/>
      <c r="XE249" s="69"/>
      <c r="XF249" s="69"/>
      <c r="XG249" s="69"/>
      <c r="XH249" s="69"/>
      <c r="XI249" s="69"/>
      <c r="XJ249" s="69"/>
      <c r="XK249" s="69"/>
      <c r="XL249" s="69"/>
      <c r="XM249" s="69"/>
      <c r="XN249" s="69"/>
      <c r="XO249" s="69"/>
      <c r="XP249" s="69"/>
      <c r="XQ249" s="69"/>
      <c r="XR249" s="69"/>
      <c r="XS249" s="69"/>
      <c r="XT249" s="69"/>
      <c r="XU249" s="69"/>
      <c r="XV249" s="69"/>
      <c r="XW249" s="69"/>
      <c r="XX249" s="69"/>
      <c r="XY249" s="69"/>
      <c r="XZ249" s="69"/>
      <c r="YA249" s="69"/>
      <c r="YB249" s="69"/>
      <c r="YC249" s="69"/>
      <c r="YD249" s="69"/>
      <c r="YE249" s="69"/>
      <c r="YF249" s="69"/>
      <c r="YG249" s="69"/>
      <c r="YH249" s="69"/>
      <c r="YI249" s="69"/>
      <c r="YJ249" s="69"/>
      <c r="YK249" s="69"/>
      <c r="YL249" s="69"/>
      <c r="YM249" s="69"/>
      <c r="YN249" s="69"/>
      <c r="YO249" s="69"/>
      <c r="YP249" s="69"/>
      <c r="YQ249" s="69"/>
      <c r="YR249" s="69"/>
      <c r="YS249" s="69"/>
      <c r="YT249" s="69"/>
      <c r="YU249" s="69"/>
      <c r="YV249" s="69"/>
      <c r="YW249" s="69"/>
      <c r="YX249" s="69"/>
      <c r="YY249" s="69"/>
      <c r="YZ249" s="69"/>
      <c r="ZA249" s="69"/>
      <c r="ZB249" s="69"/>
      <c r="ZC249" s="69"/>
      <c r="ZD249" s="69"/>
      <c r="ZE249" s="69"/>
      <c r="ZF249" s="69"/>
      <c r="ZG249" s="69"/>
      <c r="ZH249" s="69"/>
      <c r="ZI249" s="69"/>
      <c r="ZJ249" s="69"/>
      <c r="ZK249" s="69"/>
      <c r="ZL249" s="69"/>
      <c r="ZM249" s="69"/>
      <c r="ZN249" s="69"/>
      <c r="ZO249" s="69"/>
      <c r="ZP249" s="69"/>
      <c r="ZQ249" s="69"/>
      <c r="ZR249" s="69"/>
      <c r="ZS249" s="69"/>
      <c r="ZT249" s="69"/>
      <c r="ZU249" s="69"/>
      <c r="ZV249" s="69"/>
      <c r="ZW249" s="69"/>
      <c r="ZX249" s="69"/>
      <c r="ZY249" s="69"/>
      <c r="ZZ249" s="69"/>
      <c r="AAA249" s="69"/>
      <c r="AAB249" s="69"/>
      <c r="AAC249" s="69"/>
      <c r="AAD249" s="69"/>
      <c r="AAE249" s="69"/>
      <c r="AAF249" s="69"/>
      <c r="AAG249" s="69"/>
      <c r="AAH249" s="69"/>
      <c r="AAI249" s="69"/>
      <c r="AAJ249" s="69"/>
      <c r="AAK249" s="69"/>
      <c r="AAL249" s="69"/>
      <c r="AAM249" s="69"/>
      <c r="AAN249" s="69"/>
      <c r="AAO249" s="69"/>
      <c r="AAP249" s="69"/>
      <c r="AAQ249" s="69"/>
      <c r="AAR249" s="69"/>
      <c r="AAS249" s="69"/>
      <c r="AAT249" s="69"/>
      <c r="AAU249" s="69"/>
      <c r="AAV249" s="69"/>
      <c r="AAW249" s="69"/>
      <c r="AAX249" s="69"/>
      <c r="AAY249" s="69"/>
      <c r="AAZ249" s="69"/>
      <c r="ABA249" s="69"/>
      <c r="ABB249" s="69"/>
      <c r="ABC249" s="69"/>
      <c r="ABD249" s="69"/>
      <c r="ABE249" s="69"/>
      <c r="ABF249" s="69"/>
      <c r="ABG249" s="69"/>
      <c r="ABH249" s="69"/>
      <c r="ABI249" s="69"/>
      <c r="ABJ249" s="69"/>
      <c r="ABK249" s="69"/>
      <c r="ABL249" s="69"/>
      <c r="ABM249" s="69"/>
      <c r="ABN249" s="69"/>
      <c r="ABO249" s="69"/>
      <c r="ABP249" s="69"/>
      <c r="ABQ249" s="69"/>
      <c r="ABR249" s="69"/>
      <c r="ABS249" s="69"/>
      <c r="ABT249" s="69"/>
      <c r="ABU249" s="69"/>
      <c r="ABV249" s="69"/>
      <c r="ABW249" s="69"/>
      <c r="ABX249" s="69"/>
      <c r="ABY249" s="69"/>
      <c r="ABZ249" s="69"/>
      <c r="ACA249" s="69"/>
      <c r="ACB249" s="69"/>
      <c r="ACC249" s="69"/>
      <c r="ACD249" s="69"/>
      <c r="ACE249" s="69"/>
      <c r="ACF249" s="69"/>
      <c r="ACG249" s="69"/>
      <c r="ACH249" s="69"/>
      <c r="ACI249" s="69"/>
      <c r="ACJ249" s="69"/>
      <c r="ACK249" s="69"/>
      <c r="ACL249" s="69"/>
      <c r="ACM249" s="69"/>
      <c r="ACN249" s="69"/>
      <c r="ACO249" s="69"/>
      <c r="ACP249" s="69"/>
      <c r="ACQ249" s="69"/>
      <c r="ACR249" s="69"/>
      <c r="ACS249" s="69"/>
      <c r="ACT249" s="69"/>
      <c r="ACU249" s="69"/>
      <c r="ACV249" s="69"/>
      <c r="ACW249" s="69"/>
      <c r="ACX249" s="69"/>
      <c r="ACY249" s="69"/>
      <c r="ACZ249" s="69"/>
      <c r="ADA249" s="69"/>
      <c r="ADB249" s="69"/>
      <c r="ADC249" s="69"/>
      <c r="ADD249" s="69"/>
      <c r="ADE249" s="69"/>
      <c r="ADF249" s="69"/>
      <c r="ADG249" s="69"/>
      <c r="ADH249" s="69"/>
      <c r="ADI249" s="69"/>
      <c r="ADJ249" s="69"/>
      <c r="ADK249" s="69"/>
      <c r="ADL249" s="69"/>
      <c r="ADM249" s="69"/>
      <c r="ADN249" s="69"/>
      <c r="ADO249" s="69"/>
      <c r="ADP249" s="69"/>
      <c r="ADQ249" s="69"/>
      <c r="ADR249" s="69"/>
      <c r="ADS249" s="69"/>
      <c r="ADT249" s="69"/>
      <c r="ADU249" s="69"/>
      <c r="ADV249" s="69"/>
      <c r="ADW249" s="69"/>
      <c r="ADX249" s="69"/>
      <c r="ADY249" s="69"/>
      <c r="ADZ249" s="77"/>
      <c r="AEA249" s="69"/>
      <c r="AEB249" s="69"/>
      <c r="AEC249" s="69"/>
      <c r="AED249" s="69"/>
      <c r="AEE249" s="111">
        <f t="shared" si="84"/>
        <v>244</v>
      </c>
      <c r="AEF249" s="109"/>
      <c r="AEG249" s="69"/>
      <c r="AEH249" s="69"/>
      <c r="AEI249" s="69"/>
      <c r="AEJ249" s="69"/>
      <c r="AEK249" s="69"/>
      <c r="AEL249" s="69"/>
      <c r="AEM249" s="69"/>
      <c r="AEN249" s="69"/>
      <c r="AEO249" s="69"/>
      <c r="AEP249" s="69"/>
      <c r="AEQ249" s="69"/>
      <c r="AER249" s="69"/>
      <c r="AES249" s="69"/>
      <c r="AET249" s="69"/>
      <c r="AEU249" s="69"/>
      <c r="AEV249" s="69"/>
      <c r="AEW249" s="69"/>
      <c r="AEX249" s="69"/>
      <c r="AEY249" s="69"/>
      <c r="AEZ249" s="69"/>
      <c r="AFA249" s="69"/>
      <c r="AFB249" s="69"/>
      <c r="AFC249" s="113"/>
      <c r="AFD249" s="69"/>
      <c r="AFE249" s="69"/>
      <c r="AFF249" s="69"/>
      <c r="AFG249" s="69"/>
      <c r="AFH249" s="69"/>
      <c r="AFI249" s="69"/>
      <c r="AFJ249" s="69"/>
      <c r="AFK249" s="69"/>
      <c r="AFL249" s="69"/>
      <c r="AFM249" s="69"/>
      <c r="AIP249" s="69"/>
      <c r="AIQ249" s="69"/>
      <c r="AIR249" s="69"/>
      <c r="AIS249" s="69"/>
      <c r="AIT249" s="69"/>
      <c r="AIU249" s="69"/>
    </row>
    <row r="250" spans="2:931" ht="4.5" customHeight="1" x14ac:dyDescent="0.25">
      <c r="B250" s="69"/>
      <c r="C250" s="69"/>
      <c r="D250" s="69"/>
      <c r="E250" s="77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69"/>
      <c r="ER250" s="69"/>
      <c r="ES250" s="69"/>
      <c r="ET250" s="69"/>
      <c r="EU250" s="69"/>
      <c r="EV250" s="69"/>
      <c r="EW250" s="69"/>
      <c r="EX250" s="69"/>
      <c r="EY250" s="69"/>
      <c r="EZ250" s="69"/>
      <c r="FA250" s="69"/>
      <c r="FB250" s="69"/>
      <c r="FC250" s="69"/>
      <c r="FD250" s="69"/>
      <c r="FE250" s="69"/>
      <c r="FF250" s="69"/>
      <c r="FG250" s="69"/>
      <c r="FH250" s="69"/>
      <c r="FI250" s="69"/>
      <c r="FJ250" s="69"/>
      <c r="FK250" s="69"/>
      <c r="FL250" s="69"/>
      <c r="FM250" s="69"/>
      <c r="FN250" s="69"/>
      <c r="FO250" s="69"/>
      <c r="FP250" s="69"/>
      <c r="FQ250" s="69"/>
      <c r="FR250" s="69"/>
      <c r="FS250" s="69"/>
      <c r="FT250" s="69"/>
      <c r="FU250" s="69"/>
      <c r="FV250" s="69"/>
      <c r="FW250" s="69"/>
      <c r="FX250" s="69"/>
      <c r="FY250" s="69"/>
      <c r="FZ250" s="69"/>
      <c r="GA250" s="69"/>
      <c r="GB250" s="69"/>
      <c r="GC250" s="69"/>
      <c r="GD250" s="69"/>
      <c r="GE250" s="69"/>
      <c r="GF250" s="69"/>
      <c r="GG250" s="69"/>
      <c r="GH250" s="69"/>
      <c r="GI250" s="69"/>
      <c r="GJ250" s="69"/>
      <c r="GK250" s="69"/>
      <c r="GL250" s="69"/>
      <c r="GM250" s="69"/>
      <c r="GN250" s="69"/>
      <c r="GO250" s="69"/>
      <c r="GP250" s="69"/>
      <c r="GQ250" s="69"/>
      <c r="GR250" s="69"/>
      <c r="GS250" s="69"/>
      <c r="GT250" s="69"/>
      <c r="GU250" s="69"/>
      <c r="GV250" s="69"/>
      <c r="GW250" s="69"/>
      <c r="GX250" s="69"/>
      <c r="GY250" s="69"/>
      <c r="GZ250" s="69"/>
      <c r="HA250" s="69"/>
      <c r="HB250" s="69"/>
      <c r="HC250" s="69"/>
      <c r="HD250" s="69"/>
      <c r="HE250" s="69"/>
      <c r="HF250" s="69"/>
      <c r="HG250" s="69"/>
      <c r="HH250" s="69"/>
      <c r="HI250" s="69"/>
      <c r="HJ250" s="69"/>
      <c r="HK250" s="69"/>
      <c r="HL250" s="69"/>
      <c r="HM250" s="69"/>
      <c r="HN250" s="69"/>
      <c r="HO250" s="69"/>
      <c r="HP250" s="69"/>
      <c r="HQ250" s="69"/>
      <c r="HR250" s="69"/>
      <c r="HS250" s="69"/>
      <c r="HT250" s="69"/>
      <c r="HU250" s="69"/>
      <c r="HV250" s="69"/>
      <c r="HW250" s="69"/>
      <c r="HX250" s="69"/>
      <c r="HY250" s="69"/>
      <c r="HZ250" s="69"/>
      <c r="IA250" s="69"/>
      <c r="IB250" s="69"/>
      <c r="IC250" s="69"/>
      <c r="ID250" s="69"/>
      <c r="IE250" s="69"/>
      <c r="IF250" s="69"/>
      <c r="IG250" s="69"/>
      <c r="IH250" s="69"/>
      <c r="II250" s="69"/>
      <c r="IJ250" s="69"/>
      <c r="IK250" s="69"/>
      <c r="IL250" s="69"/>
      <c r="IM250" s="69"/>
      <c r="IN250" s="69"/>
      <c r="IO250" s="69"/>
      <c r="IP250" s="69"/>
      <c r="IQ250" s="69"/>
      <c r="IR250" s="69"/>
      <c r="IS250" s="69"/>
      <c r="IT250" s="69"/>
      <c r="IU250" s="69"/>
      <c r="IV250" s="69"/>
      <c r="IW250" s="69"/>
      <c r="IX250" s="69"/>
      <c r="IY250" s="69"/>
      <c r="IZ250" s="69"/>
      <c r="JA250" s="69"/>
      <c r="JB250" s="69"/>
      <c r="JC250" s="69"/>
      <c r="JD250" s="69"/>
      <c r="JE250" s="69"/>
      <c r="JF250" s="69"/>
      <c r="JG250" s="69"/>
      <c r="JH250" s="69"/>
      <c r="JI250" s="69"/>
      <c r="JJ250" s="69"/>
      <c r="JK250" s="69"/>
      <c r="JL250" s="69"/>
      <c r="JM250" s="69"/>
      <c r="JN250" s="69"/>
      <c r="JO250" s="69"/>
      <c r="JP250" s="69"/>
      <c r="JQ250" s="69"/>
      <c r="JR250" s="69"/>
      <c r="JS250" s="69"/>
      <c r="JT250" s="69"/>
      <c r="JU250" s="69"/>
      <c r="JV250" s="69"/>
      <c r="JW250" s="69"/>
      <c r="JX250" s="69"/>
      <c r="JY250" s="69"/>
      <c r="JZ250" s="69"/>
      <c r="KA250" s="69"/>
      <c r="KB250" s="69"/>
      <c r="KC250" s="69"/>
      <c r="KD250" s="69"/>
      <c r="KE250" s="69"/>
      <c r="KF250" s="69"/>
      <c r="KG250" s="69"/>
      <c r="KH250" s="69"/>
      <c r="KI250" s="69"/>
      <c r="KJ250" s="69"/>
      <c r="KK250" s="69"/>
      <c r="KL250" s="69"/>
      <c r="KM250" s="69"/>
      <c r="KN250" s="69"/>
      <c r="KO250" s="69"/>
      <c r="KP250" s="69"/>
      <c r="KQ250" s="69"/>
      <c r="KR250" s="69"/>
      <c r="KS250" s="69"/>
      <c r="KT250" s="69"/>
      <c r="KU250" s="69"/>
      <c r="KV250" s="69"/>
      <c r="KW250" s="69"/>
      <c r="KX250" s="69"/>
      <c r="KY250" s="69"/>
      <c r="KZ250" s="69"/>
      <c r="LA250" s="69"/>
      <c r="LB250" s="69"/>
      <c r="LC250" s="69"/>
      <c r="LD250" s="69"/>
      <c r="LE250" s="69"/>
      <c r="LF250" s="69"/>
      <c r="LG250" s="69"/>
      <c r="LH250" s="69"/>
      <c r="LI250" s="69"/>
      <c r="LJ250" s="69"/>
      <c r="LK250" s="69"/>
      <c r="LL250" s="69"/>
      <c r="LM250" s="69"/>
      <c r="LN250" s="69"/>
      <c r="LO250" s="69"/>
      <c r="LP250" s="69"/>
      <c r="LQ250" s="69"/>
      <c r="LR250" s="69"/>
      <c r="LS250" s="69"/>
      <c r="LT250" s="69"/>
      <c r="LU250" s="69"/>
      <c r="LV250" s="69"/>
      <c r="LW250" s="69"/>
      <c r="LX250" s="69"/>
      <c r="LY250" s="69"/>
      <c r="LZ250" s="69"/>
      <c r="MA250" s="69"/>
      <c r="MB250" s="69"/>
      <c r="MC250" s="69"/>
      <c r="MD250" s="69"/>
      <c r="ME250" s="69"/>
      <c r="MF250" s="69"/>
      <c r="MG250" s="69"/>
      <c r="MH250" s="69"/>
      <c r="MI250" s="69"/>
      <c r="MJ250" s="69"/>
      <c r="MK250" s="69"/>
      <c r="ML250" s="69"/>
      <c r="MM250" s="69"/>
      <c r="MN250" s="69"/>
      <c r="MO250" s="69"/>
      <c r="MP250" s="69"/>
      <c r="MQ250" s="69"/>
      <c r="MR250" s="69"/>
      <c r="MS250" s="69"/>
      <c r="MT250" s="69"/>
      <c r="MU250" s="69"/>
      <c r="MV250" s="69"/>
      <c r="MW250" s="69"/>
      <c r="MX250" s="69"/>
      <c r="MY250" s="69"/>
      <c r="MZ250" s="69"/>
      <c r="NA250" s="69"/>
      <c r="NB250" s="69"/>
      <c r="NC250" s="69"/>
      <c r="ND250" s="69"/>
      <c r="NE250" s="69"/>
      <c r="NF250" s="69"/>
      <c r="NG250" s="69"/>
      <c r="NH250" s="69"/>
      <c r="NI250" s="69"/>
      <c r="NJ250" s="69"/>
      <c r="NK250" s="69"/>
      <c r="NL250" s="69"/>
      <c r="NM250" s="69"/>
      <c r="NN250" s="69"/>
      <c r="NO250" s="69"/>
      <c r="NP250" s="69"/>
      <c r="NQ250" s="69"/>
      <c r="NR250" s="69"/>
      <c r="NS250" s="69"/>
      <c r="NT250" s="69"/>
      <c r="NU250" s="69"/>
      <c r="NV250" s="69"/>
      <c r="NW250" s="69"/>
      <c r="NX250" s="69"/>
      <c r="NY250" s="69"/>
      <c r="NZ250" s="69"/>
      <c r="OA250" s="69"/>
      <c r="OB250" s="69"/>
      <c r="OC250" s="69"/>
      <c r="OD250" s="69"/>
      <c r="OE250" s="69"/>
      <c r="OF250" s="69"/>
      <c r="OG250" s="69"/>
      <c r="OH250" s="69"/>
      <c r="OI250" s="69"/>
      <c r="OJ250" s="69"/>
      <c r="OK250" s="69"/>
      <c r="OL250" s="69"/>
      <c r="OM250" s="69"/>
      <c r="ON250" s="69"/>
      <c r="OO250" s="69"/>
      <c r="OP250" s="69"/>
      <c r="OQ250" s="69"/>
      <c r="OR250" s="69"/>
      <c r="OS250" s="69"/>
      <c r="OT250" s="69"/>
      <c r="OU250" s="69"/>
      <c r="OV250" s="69"/>
      <c r="OW250" s="69"/>
      <c r="OX250" s="69"/>
      <c r="OY250" s="69"/>
      <c r="OZ250" s="69"/>
      <c r="PA250" s="69"/>
      <c r="PB250" s="69"/>
      <c r="PC250" s="69"/>
      <c r="PD250" s="69"/>
      <c r="PE250" s="69"/>
      <c r="PF250" s="69"/>
      <c r="PG250" s="69"/>
      <c r="PH250" s="69"/>
      <c r="PI250" s="69"/>
      <c r="PJ250" s="69"/>
      <c r="PK250" s="69"/>
      <c r="PL250" s="69"/>
      <c r="PM250" s="69"/>
      <c r="PN250" s="69"/>
      <c r="PO250" s="69"/>
      <c r="PP250" s="69"/>
      <c r="PQ250" s="69"/>
      <c r="PR250" s="69"/>
      <c r="PS250" s="69"/>
      <c r="PT250" s="69"/>
      <c r="PU250" s="69"/>
      <c r="PV250" s="69"/>
      <c r="PW250" s="69"/>
      <c r="PX250" s="69"/>
      <c r="PY250" s="69"/>
      <c r="PZ250" s="69"/>
      <c r="QA250" s="69"/>
      <c r="QB250" s="69"/>
      <c r="QC250" s="69"/>
      <c r="QD250" s="69"/>
      <c r="QE250" s="69"/>
      <c r="QF250" s="69"/>
      <c r="QG250" s="69"/>
      <c r="QH250" s="69"/>
      <c r="QI250" s="69"/>
      <c r="QJ250" s="69"/>
      <c r="QK250" s="69"/>
      <c r="QL250" s="69"/>
      <c r="QM250" s="69"/>
      <c r="QN250" s="69"/>
      <c r="QO250" s="69"/>
      <c r="QP250" s="69"/>
      <c r="QQ250" s="69"/>
      <c r="QR250" s="69"/>
      <c r="QS250" s="69"/>
      <c r="QT250" s="69"/>
      <c r="QU250" s="69"/>
      <c r="QV250" s="69"/>
      <c r="QW250" s="69"/>
      <c r="QX250" s="69"/>
      <c r="QY250" s="69"/>
      <c r="QZ250" s="69"/>
      <c r="RA250" s="69"/>
      <c r="RB250" s="69"/>
      <c r="RC250" s="69"/>
      <c r="RD250" s="69"/>
      <c r="RE250" s="69"/>
      <c r="RF250" s="69"/>
      <c r="RG250" s="69"/>
      <c r="RH250" s="69"/>
      <c r="RI250" s="69"/>
      <c r="RJ250" s="69"/>
      <c r="RK250" s="69"/>
      <c r="RL250" s="69"/>
      <c r="RM250" s="69"/>
      <c r="RN250" s="69"/>
      <c r="RO250" s="69"/>
      <c r="RP250" s="69"/>
      <c r="RQ250" s="69"/>
      <c r="RR250" s="69"/>
      <c r="RS250" s="69"/>
      <c r="RT250" s="69"/>
      <c r="RU250" s="69"/>
      <c r="RV250" s="69"/>
      <c r="RW250" s="69"/>
      <c r="RX250" s="69"/>
      <c r="RY250" s="69"/>
      <c r="RZ250" s="69"/>
      <c r="SA250" s="69"/>
      <c r="SB250" s="69"/>
      <c r="SC250" s="69"/>
      <c r="SD250" s="69"/>
      <c r="SE250" s="69"/>
      <c r="SF250" s="69"/>
      <c r="SG250" s="69"/>
      <c r="SH250" s="69"/>
      <c r="SI250" s="69"/>
      <c r="SJ250" s="69"/>
      <c r="SK250" s="69"/>
      <c r="SL250" s="69"/>
      <c r="SM250" s="69"/>
      <c r="SN250" s="69"/>
      <c r="SO250" s="69"/>
      <c r="SP250" s="69"/>
      <c r="SQ250" s="69"/>
      <c r="SR250" s="69"/>
      <c r="SS250" s="69"/>
      <c r="ST250" s="69"/>
      <c r="SU250" s="69"/>
      <c r="SV250" s="69"/>
      <c r="SW250" s="69"/>
      <c r="SX250" s="69"/>
      <c r="SY250" s="69"/>
      <c r="SZ250" s="69"/>
      <c r="TA250" s="69"/>
      <c r="TB250" s="69"/>
      <c r="TC250" s="69"/>
      <c r="TD250" s="69"/>
      <c r="TE250" s="69"/>
      <c r="TF250" s="69"/>
      <c r="TG250" s="69"/>
      <c r="TH250" s="69"/>
      <c r="TI250" s="69"/>
      <c r="TJ250" s="69"/>
      <c r="TK250" s="69"/>
      <c r="TL250" s="69"/>
      <c r="TM250" s="69"/>
      <c r="TN250" s="69"/>
      <c r="TO250" s="69"/>
      <c r="TP250" s="69"/>
      <c r="TQ250" s="69"/>
      <c r="TR250" s="69"/>
      <c r="TS250" s="69"/>
      <c r="TT250" s="69"/>
      <c r="TU250" s="69"/>
      <c r="TV250" s="69"/>
      <c r="TW250" s="69"/>
      <c r="TX250" s="69"/>
      <c r="TY250" s="69"/>
      <c r="TZ250" s="69"/>
      <c r="UA250" s="69"/>
      <c r="UB250" s="69"/>
      <c r="UC250" s="69"/>
      <c r="UD250" s="69"/>
      <c r="UE250" s="69"/>
      <c r="UF250" s="69"/>
      <c r="UG250" s="69"/>
      <c r="UH250" s="69"/>
      <c r="UI250" s="69"/>
      <c r="UJ250" s="69"/>
      <c r="UK250" s="69"/>
      <c r="UL250" s="69"/>
      <c r="UM250" s="69"/>
      <c r="UN250" s="69"/>
      <c r="UO250" s="69"/>
      <c r="UP250" s="69"/>
      <c r="UQ250" s="69"/>
      <c r="UR250" s="69"/>
      <c r="US250" s="69"/>
      <c r="UT250" s="69"/>
      <c r="UU250" s="69"/>
      <c r="UV250" s="69"/>
      <c r="UW250" s="69"/>
      <c r="UX250" s="69"/>
      <c r="UY250" s="69"/>
      <c r="UZ250" s="69"/>
      <c r="VA250" s="69"/>
      <c r="VB250" s="69"/>
      <c r="VC250" s="69"/>
      <c r="VD250" s="69"/>
      <c r="VE250" s="69"/>
      <c r="VF250" s="69"/>
      <c r="VG250" s="69"/>
      <c r="VH250" s="69"/>
      <c r="VI250" s="69"/>
      <c r="VJ250" s="69"/>
      <c r="VK250" s="69"/>
      <c r="VL250" s="69"/>
      <c r="VM250" s="69"/>
      <c r="VN250" s="69"/>
      <c r="VO250" s="69"/>
      <c r="VP250" s="69"/>
      <c r="VQ250" s="69"/>
      <c r="VR250" s="69"/>
      <c r="VS250" s="69"/>
      <c r="VT250" s="69"/>
      <c r="VU250" s="69"/>
      <c r="VV250" s="69"/>
      <c r="VW250" s="69"/>
      <c r="VX250" s="69"/>
      <c r="VY250" s="69"/>
      <c r="VZ250" s="69"/>
      <c r="WA250" s="69"/>
      <c r="WB250" s="69"/>
      <c r="WC250" s="69"/>
      <c r="WD250" s="69"/>
      <c r="WE250" s="69"/>
      <c r="WF250" s="69"/>
      <c r="WG250" s="69"/>
      <c r="WH250" s="69"/>
      <c r="WI250" s="69"/>
      <c r="WJ250" s="69"/>
      <c r="WK250" s="69"/>
      <c r="WL250" s="69"/>
      <c r="WM250" s="69"/>
      <c r="WN250" s="69"/>
      <c r="WO250" s="69"/>
      <c r="WP250" s="69"/>
      <c r="WQ250" s="69"/>
      <c r="WR250" s="69"/>
      <c r="WS250" s="69"/>
      <c r="WT250" s="69"/>
      <c r="WU250" s="69"/>
      <c r="WV250" s="69"/>
      <c r="WW250" s="69"/>
      <c r="WX250" s="69"/>
      <c r="WY250" s="69"/>
      <c r="WZ250" s="69"/>
      <c r="XA250" s="69"/>
      <c r="XB250" s="69"/>
      <c r="XC250" s="69"/>
      <c r="XD250" s="69"/>
      <c r="XE250" s="69"/>
      <c r="XF250" s="69"/>
      <c r="XG250" s="69"/>
      <c r="XH250" s="69"/>
      <c r="XI250" s="69"/>
      <c r="XJ250" s="69"/>
      <c r="XK250" s="69"/>
      <c r="XL250" s="69"/>
      <c r="XM250" s="69"/>
      <c r="XN250" s="69"/>
      <c r="XO250" s="69"/>
      <c r="XP250" s="69"/>
      <c r="XQ250" s="69"/>
      <c r="XR250" s="69"/>
      <c r="XS250" s="69"/>
      <c r="XT250" s="69"/>
      <c r="XU250" s="69"/>
      <c r="XV250" s="69"/>
      <c r="XW250" s="69"/>
      <c r="XX250" s="69"/>
      <c r="XY250" s="69"/>
      <c r="XZ250" s="69"/>
      <c r="YA250" s="69"/>
      <c r="YB250" s="69"/>
      <c r="YC250" s="69"/>
      <c r="YD250" s="69"/>
      <c r="YE250" s="69"/>
      <c r="YF250" s="69"/>
      <c r="YG250" s="69"/>
      <c r="YH250" s="69"/>
      <c r="YI250" s="69"/>
      <c r="YJ250" s="69"/>
      <c r="YK250" s="69"/>
      <c r="YL250" s="69"/>
      <c r="YM250" s="69"/>
      <c r="YN250" s="69"/>
      <c r="YO250" s="69"/>
      <c r="YP250" s="69"/>
      <c r="YQ250" s="69"/>
      <c r="YR250" s="69"/>
      <c r="YS250" s="69"/>
      <c r="YT250" s="69"/>
      <c r="YU250" s="69"/>
      <c r="YV250" s="69"/>
      <c r="YW250" s="69"/>
      <c r="YX250" s="69"/>
      <c r="YY250" s="69"/>
      <c r="YZ250" s="69"/>
      <c r="ZA250" s="69"/>
      <c r="ZB250" s="69"/>
      <c r="ZC250" s="69"/>
      <c r="ZD250" s="69"/>
      <c r="ZE250" s="69"/>
      <c r="ZF250" s="69"/>
      <c r="ZG250" s="69"/>
      <c r="ZH250" s="69"/>
      <c r="ZI250" s="69"/>
      <c r="ZJ250" s="69"/>
      <c r="ZK250" s="69"/>
      <c r="ZL250" s="69"/>
      <c r="ZM250" s="69"/>
      <c r="ZN250" s="69"/>
      <c r="ZO250" s="69"/>
      <c r="ZP250" s="69"/>
      <c r="ZQ250" s="69"/>
      <c r="ZR250" s="69"/>
      <c r="ZS250" s="69"/>
      <c r="ZT250" s="69"/>
      <c r="ZU250" s="69"/>
      <c r="ZV250" s="69"/>
      <c r="ZW250" s="69"/>
      <c r="ZX250" s="69"/>
      <c r="ZY250" s="69"/>
      <c r="ZZ250" s="69"/>
      <c r="AAA250" s="69"/>
      <c r="AAB250" s="69"/>
      <c r="AAC250" s="69"/>
      <c r="AAD250" s="69"/>
      <c r="AAE250" s="69"/>
      <c r="AAF250" s="69"/>
      <c r="AAG250" s="69"/>
      <c r="AAH250" s="69"/>
      <c r="AAI250" s="69"/>
      <c r="AAJ250" s="69"/>
      <c r="AAK250" s="69"/>
      <c r="AAL250" s="69"/>
      <c r="AAM250" s="69"/>
      <c r="AAN250" s="69"/>
      <c r="AAO250" s="69"/>
      <c r="AAP250" s="69"/>
      <c r="AAQ250" s="69"/>
      <c r="AAR250" s="69"/>
      <c r="AAS250" s="69"/>
      <c r="AAT250" s="69"/>
      <c r="AAU250" s="69"/>
      <c r="AAV250" s="69"/>
      <c r="AAW250" s="69"/>
      <c r="AAX250" s="69"/>
      <c r="AAY250" s="69"/>
      <c r="AAZ250" s="69"/>
      <c r="ABA250" s="69"/>
      <c r="ABB250" s="69"/>
      <c r="ABC250" s="69"/>
      <c r="ABD250" s="69"/>
      <c r="ABE250" s="69"/>
      <c r="ABF250" s="69"/>
      <c r="ABG250" s="69"/>
      <c r="ABH250" s="69"/>
      <c r="ABI250" s="69"/>
      <c r="ABJ250" s="69"/>
      <c r="ABK250" s="69"/>
      <c r="ABL250" s="69"/>
      <c r="ABM250" s="69"/>
      <c r="ABN250" s="69"/>
      <c r="ABO250" s="69"/>
      <c r="ABP250" s="69"/>
      <c r="ABQ250" s="69"/>
      <c r="ABR250" s="69"/>
      <c r="ABS250" s="69"/>
      <c r="ABT250" s="69"/>
      <c r="ABU250" s="69"/>
      <c r="ABV250" s="69"/>
      <c r="ABW250" s="69"/>
      <c r="ABX250" s="69"/>
      <c r="ABY250" s="69"/>
      <c r="ABZ250" s="69"/>
      <c r="ACA250" s="69"/>
      <c r="ACB250" s="69"/>
      <c r="ACC250" s="69"/>
      <c r="ACD250" s="69"/>
      <c r="ACE250" s="69"/>
      <c r="ACF250" s="69"/>
      <c r="ACG250" s="69"/>
      <c r="ACH250" s="69"/>
      <c r="ACI250" s="69"/>
      <c r="ACJ250" s="69"/>
      <c r="ACK250" s="69"/>
      <c r="ACL250" s="69"/>
      <c r="ACM250" s="69"/>
      <c r="ACN250" s="69"/>
      <c r="ACO250" s="69"/>
      <c r="ACP250" s="69"/>
      <c r="ACQ250" s="69"/>
      <c r="ACR250" s="69"/>
      <c r="ACS250" s="69"/>
      <c r="ACT250" s="69"/>
      <c r="ACU250" s="69"/>
      <c r="ACV250" s="69"/>
      <c r="ACW250" s="69"/>
      <c r="ACX250" s="69"/>
      <c r="ACY250" s="69"/>
      <c r="ACZ250" s="69"/>
      <c r="ADA250" s="69"/>
      <c r="ADB250" s="69"/>
      <c r="ADC250" s="69"/>
      <c r="ADD250" s="69"/>
      <c r="ADE250" s="69"/>
      <c r="ADF250" s="69"/>
      <c r="ADG250" s="69"/>
      <c r="ADH250" s="69"/>
      <c r="ADI250" s="69"/>
      <c r="ADJ250" s="69"/>
      <c r="ADK250" s="69"/>
      <c r="ADL250" s="69"/>
      <c r="ADM250" s="69"/>
      <c r="ADN250" s="69"/>
      <c r="ADO250" s="69"/>
      <c r="ADP250" s="69"/>
      <c r="ADQ250" s="69"/>
      <c r="ADR250" s="69"/>
      <c r="ADS250" s="69"/>
      <c r="ADT250" s="69"/>
      <c r="ADU250" s="69"/>
      <c r="ADV250" s="69"/>
      <c r="ADW250" s="69"/>
      <c r="ADX250" s="69"/>
      <c r="ADY250" s="69"/>
      <c r="ADZ250" s="77"/>
      <c r="AEA250" s="69"/>
      <c r="AEB250" s="69"/>
      <c r="AEC250" s="69"/>
      <c r="AED250" s="69"/>
      <c r="AEE250" s="111">
        <f t="shared" si="84"/>
        <v>245</v>
      </c>
      <c r="AEF250" s="109"/>
      <c r="AEG250" s="69"/>
      <c r="AEH250" s="69"/>
      <c r="AEI250" s="69"/>
      <c r="AEJ250" s="69"/>
      <c r="AEK250" s="69"/>
      <c r="AEL250" s="69"/>
      <c r="AEM250" s="69"/>
      <c r="AEN250" s="69"/>
      <c r="AEO250" s="69"/>
      <c r="AEP250" s="69"/>
      <c r="AEQ250" s="69"/>
      <c r="AER250" s="69"/>
      <c r="AES250" s="69"/>
      <c r="AET250" s="69"/>
      <c r="AEU250" s="69"/>
      <c r="AEV250" s="69"/>
      <c r="AEW250" s="69"/>
      <c r="AEX250" s="69"/>
      <c r="AEY250" s="69"/>
      <c r="AEZ250" s="69"/>
      <c r="AFA250" s="69"/>
      <c r="AFB250" s="69"/>
      <c r="AFC250" s="113"/>
      <c r="AFD250" s="69"/>
      <c r="AFE250" s="69"/>
      <c r="AFF250" s="69"/>
      <c r="AFG250" s="69"/>
      <c r="AFH250" s="69"/>
      <c r="AFI250" s="69"/>
      <c r="AFJ250" s="69"/>
      <c r="AFK250" s="69"/>
      <c r="AFL250" s="69"/>
      <c r="AFM250" s="69"/>
      <c r="AIP250" s="69"/>
      <c r="AIQ250" s="69"/>
      <c r="AIR250" s="69"/>
      <c r="AIS250" s="69"/>
      <c r="AIT250" s="69"/>
      <c r="AIU250" s="69"/>
    </row>
    <row r="251" spans="2:931" ht="4.5" customHeight="1" x14ac:dyDescent="0.25">
      <c r="B251" s="69"/>
      <c r="C251" s="69"/>
      <c r="D251" s="69"/>
      <c r="E251" s="77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69"/>
      <c r="ER251" s="69"/>
      <c r="ES251" s="69"/>
      <c r="ET251" s="69"/>
      <c r="EU251" s="69"/>
      <c r="EV251" s="69"/>
      <c r="EW251" s="69"/>
      <c r="EX251" s="69"/>
      <c r="EY251" s="69"/>
      <c r="EZ251" s="69"/>
      <c r="FA251" s="69"/>
      <c r="FB251" s="69"/>
      <c r="FC251" s="69"/>
      <c r="FD251" s="69"/>
      <c r="FE251" s="69"/>
      <c r="FF251" s="69"/>
      <c r="FG251" s="69"/>
      <c r="FH251" s="69"/>
      <c r="FI251" s="69"/>
      <c r="FJ251" s="69"/>
      <c r="FK251" s="69"/>
      <c r="FL251" s="69"/>
      <c r="FM251" s="69"/>
      <c r="FN251" s="69"/>
      <c r="FO251" s="69"/>
      <c r="FP251" s="69"/>
      <c r="FQ251" s="69"/>
      <c r="FR251" s="69"/>
      <c r="FS251" s="69"/>
      <c r="FT251" s="69"/>
      <c r="FU251" s="69"/>
      <c r="FV251" s="69"/>
      <c r="FW251" s="69"/>
      <c r="FX251" s="69"/>
      <c r="FY251" s="69"/>
      <c r="FZ251" s="69"/>
      <c r="GA251" s="69"/>
      <c r="GB251" s="69"/>
      <c r="GC251" s="69"/>
      <c r="GD251" s="69"/>
      <c r="GE251" s="69"/>
      <c r="GF251" s="69"/>
      <c r="GG251" s="69"/>
      <c r="GH251" s="69"/>
      <c r="GI251" s="69"/>
      <c r="GJ251" s="69"/>
      <c r="GK251" s="69"/>
      <c r="GL251" s="69"/>
      <c r="GM251" s="69"/>
      <c r="GN251" s="69"/>
      <c r="GO251" s="69"/>
      <c r="GP251" s="69"/>
      <c r="GQ251" s="69"/>
      <c r="GR251" s="69"/>
      <c r="GS251" s="69"/>
      <c r="GT251" s="69"/>
      <c r="GU251" s="69"/>
      <c r="GV251" s="69"/>
      <c r="GW251" s="69"/>
      <c r="GX251" s="69"/>
      <c r="GY251" s="69"/>
      <c r="GZ251" s="69"/>
      <c r="HA251" s="69"/>
      <c r="HB251" s="69"/>
      <c r="HC251" s="69"/>
      <c r="HD251" s="69"/>
      <c r="HE251" s="69"/>
      <c r="HF251" s="69"/>
      <c r="HG251" s="69"/>
      <c r="HH251" s="69"/>
      <c r="HI251" s="69"/>
      <c r="HJ251" s="69"/>
      <c r="HK251" s="69"/>
      <c r="HL251" s="69"/>
      <c r="HM251" s="69"/>
      <c r="HN251" s="69"/>
      <c r="HO251" s="69"/>
      <c r="HP251" s="69"/>
      <c r="HQ251" s="69"/>
      <c r="HR251" s="69"/>
      <c r="HS251" s="69"/>
      <c r="HT251" s="69"/>
      <c r="HU251" s="69"/>
      <c r="HV251" s="69"/>
      <c r="HW251" s="69"/>
      <c r="HX251" s="69"/>
      <c r="HY251" s="69"/>
      <c r="HZ251" s="69"/>
      <c r="IA251" s="69"/>
      <c r="IB251" s="69"/>
      <c r="IC251" s="69"/>
      <c r="ID251" s="69"/>
      <c r="IE251" s="69"/>
      <c r="IF251" s="69"/>
      <c r="IG251" s="69"/>
      <c r="IH251" s="69"/>
      <c r="II251" s="69"/>
      <c r="IJ251" s="69"/>
      <c r="IK251" s="69"/>
      <c r="IL251" s="69"/>
      <c r="IM251" s="69"/>
      <c r="IN251" s="69"/>
      <c r="IO251" s="69"/>
      <c r="IP251" s="69"/>
      <c r="IQ251" s="69"/>
      <c r="IR251" s="69"/>
      <c r="IS251" s="69"/>
      <c r="IT251" s="69"/>
      <c r="IU251" s="69"/>
      <c r="IV251" s="69"/>
      <c r="IW251" s="69"/>
      <c r="IX251" s="69"/>
      <c r="IY251" s="69"/>
      <c r="IZ251" s="69"/>
      <c r="JA251" s="69"/>
      <c r="JB251" s="69"/>
      <c r="JC251" s="69"/>
      <c r="JD251" s="69"/>
      <c r="JE251" s="69"/>
      <c r="JF251" s="69"/>
      <c r="JG251" s="69"/>
      <c r="JH251" s="69"/>
      <c r="JI251" s="69"/>
      <c r="JJ251" s="69"/>
      <c r="JK251" s="69"/>
      <c r="JL251" s="69"/>
      <c r="JM251" s="69"/>
      <c r="JN251" s="69"/>
      <c r="JO251" s="69"/>
      <c r="JP251" s="69"/>
      <c r="JQ251" s="69"/>
      <c r="JR251" s="69"/>
      <c r="JS251" s="69"/>
      <c r="JT251" s="69"/>
      <c r="JU251" s="69"/>
      <c r="JV251" s="69"/>
      <c r="JW251" s="69"/>
      <c r="JX251" s="69"/>
      <c r="JY251" s="69"/>
      <c r="JZ251" s="69"/>
      <c r="KA251" s="69"/>
      <c r="KB251" s="69"/>
      <c r="KC251" s="69"/>
      <c r="KD251" s="69"/>
      <c r="KE251" s="69"/>
      <c r="KF251" s="69"/>
      <c r="KG251" s="69"/>
      <c r="KH251" s="69"/>
      <c r="KI251" s="69"/>
      <c r="KJ251" s="69"/>
      <c r="KK251" s="69"/>
      <c r="KL251" s="69"/>
      <c r="KM251" s="69"/>
      <c r="KN251" s="69"/>
      <c r="KO251" s="69"/>
      <c r="KP251" s="69"/>
      <c r="KQ251" s="69"/>
      <c r="KR251" s="69"/>
      <c r="KS251" s="69"/>
      <c r="KT251" s="69"/>
      <c r="KU251" s="69"/>
      <c r="KV251" s="69"/>
      <c r="KW251" s="69"/>
      <c r="KX251" s="69"/>
      <c r="KY251" s="69"/>
      <c r="KZ251" s="69"/>
      <c r="LA251" s="69"/>
      <c r="LB251" s="69"/>
      <c r="LC251" s="69"/>
      <c r="LD251" s="69"/>
      <c r="LE251" s="69"/>
      <c r="LF251" s="69"/>
      <c r="LG251" s="69"/>
      <c r="LH251" s="69"/>
      <c r="LI251" s="69"/>
      <c r="LJ251" s="69"/>
      <c r="LK251" s="69"/>
      <c r="LL251" s="69"/>
      <c r="LM251" s="69"/>
      <c r="LN251" s="69"/>
      <c r="LO251" s="69"/>
      <c r="LP251" s="69"/>
      <c r="LQ251" s="69"/>
      <c r="LR251" s="69"/>
      <c r="LS251" s="69"/>
      <c r="LT251" s="69"/>
      <c r="LU251" s="69"/>
      <c r="LV251" s="69"/>
      <c r="LW251" s="69"/>
      <c r="LX251" s="69"/>
      <c r="LY251" s="69"/>
      <c r="LZ251" s="69"/>
      <c r="MA251" s="69"/>
      <c r="MB251" s="69"/>
      <c r="MC251" s="69"/>
      <c r="MD251" s="69"/>
      <c r="ME251" s="69"/>
      <c r="MF251" s="69"/>
      <c r="MG251" s="69"/>
      <c r="MH251" s="69"/>
      <c r="MI251" s="69"/>
      <c r="MJ251" s="69"/>
      <c r="MK251" s="69"/>
      <c r="ML251" s="69"/>
      <c r="MM251" s="69"/>
      <c r="MN251" s="69"/>
      <c r="MO251" s="69"/>
      <c r="MP251" s="69"/>
      <c r="MQ251" s="69"/>
      <c r="MR251" s="69"/>
      <c r="MS251" s="69"/>
      <c r="MT251" s="69"/>
      <c r="MU251" s="69"/>
      <c r="MV251" s="69"/>
      <c r="MW251" s="69"/>
      <c r="MX251" s="69"/>
      <c r="MY251" s="69"/>
      <c r="MZ251" s="69"/>
      <c r="NA251" s="69"/>
      <c r="NB251" s="69"/>
      <c r="NC251" s="69"/>
      <c r="ND251" s="69"/>
      <c r="NE251" s="69"/>
      <c r="NF251" s="69"/>
      <c r="NG251" s="69"/>
      <c r="NH251" s="69"/>
      <c r="NI251" s="69"/>
      <c r="NJ251" s="69"/>
      <c r="NK251" s="69"/>
      <c r="NL251" s="69"/>
      <c r="NM251" s="69"/>
      <c r="NN251" s="69"/>
      <c r="NO251" s="69"/>
      <c r="NP251" s="69"/>
      <c r="NQ251" s="69"/>
      <c r="NR251" s="69"/>
      <c r="NS251" s="69"/>
      <c r="NT251" s="69"/>
      <c r="NU251" s="69"/>
      <c r="NV251" s="69"/>
      <c r="NW251" s="69"/>
      <c r="NX251" s="69"/>
      <c r="NY251" s="69"/>
      <c r="NZ251" s="69"/>
      <c r="OA251" s="69"/>
      <c r="OB251" s="69"/>
      <c r="OC251" s="69"/>
      <c r="OD251" s="69"/>
      <c r="OE251" s="69"/>
      <c r="OF251" s="69"/>
      <c r="OG251" s="69"/>
      <c r="OH251" s="69"/>
      <c r="OI251" s="69"/>
      <c r="OJ251" s="69"/>
      <c r="OK251" s="69"/>
      <c r="OL251" s="69"/>
      <c r="OM251" s="69"/>
      <c r="ON251" s="69"/>
      <c r="OO251" s="69"/>
      <c r="OP251" s="69"/>
      <c r="OQ251" s="69"/>
      <c r="OR251" s="69"/>
      <c r="OS251" s="69"/>
      <c r="OT251" s="69"/>
      <c r="OU251" s="69"/>
      <c r="OV251" s="69"/>
      <c r="OW251" s="69"/>
      <c r="OX251" s="69"/>
      <c r="OY251" s="69"/>
      <c r="OZ251" s="69"/>
      <c r="PA251" s="69"/>
      <c r="PB251" s="69"/>
      <c r="PC251" s="69"/>
      <c r="PD251" s="69"/>
      <c r="PE251" s="69"/>
      <c r="PF251" s="69"/>
      <c r="PG251" s="69"/>
      <c r="PH251" s="69"/>
      <c r="PI251" s="69"/>
      <c r="PJ251" s="69"/>
      <c r="PK251" s="69"/>
      <c r="PL251" s="69"/>
      <c r="PM251" s="69"/>
      <c r="PN251" s="69"/>
      <c r="PO251" s="69"/>
      <c r="PP251" s="69"/>
      <c r="PQ251" s="69"/>
      <c r="PR251" s="69"/>
      <c r="PS251" s="69"/>
      <c r="PT251" s="69"/>
      <c r="PU251" s="69"/>
      <c r="PV251" s="69"/>
      <c r="PW251" s="69"/>
      <c r="PX251" s="69"/>
      <c r="PY251" s="69"/>
      <c r="PZ251" s="69"/>
      <c r="QA251" s="69"/>
      <c r="QB251" s="69"/>
      <c r="QC251" s="69"/>
      <c r="QD251" s="69"/>
      <c r="QE251" s="69"/>
      <c r="QF251" s="69"/>
      <c r="QG251" s="69"/>
      <c r="QH251" s="69"/>
      <c r="QI251" s="69"/>
      <c r="QJ251" s="69"/>
      <c r="QK251" s="69"/>
      <c r="QL251" s="69"/>
      <c r="QM251" s="69"/>
      <c r="QN251" s="69"/>
      <c r="QO251" s="69"/>
      <c r="QP251" s="69"/>
      <c r="QQ251" s="69"/>
      <c r="QR251" s="69"/>
      <c r="QS251" s="69"/>
      <c r="QT251" s="69"/>
      <c r="QU251" s="69"/>
      <c r="QV251" s="69"/>
      <c r="QW251" s="69"/>
      <c r="QX251" s="69"/>
      <c r="QY251" s="69"/>
      <c r="QZ251" s="69"/>
      <c r="RA251" s="69"/>
      <c r="RB251" s="69"/>
      <c r="RC251" s="69"/>
      <c r="RD251" s="69"/>
      <c r="RE251" s="69"/>
      <c r="RF251" s="69"/>
      <c r="RG251" s="69"/>
      <c r="RH251" s="69"/>
      <c r="RI251" s="69"/>
      <c r="RJ251" s="69"/>
      <c r="RK251" s="69"/>
      <c r="RL251" s="69"/>
      <c r="RM251" s="69"/>
      <c r="RN251" s="69"/>
      <c r="RO251" s="69"/>
      <c r="RP251" s="69"/>
      <c r="RQ251" s="69"/>
      <c r="RR251" s="69"/>
      <c r="RS251" s="69"/>
      <c r="RT251" s="69"/>
      <c r="RU251" s="69"/>
      <c r="RV251" s="69"/>
      <c r="RW251" s="69"/>
      <c r="RX251" s="69"/>
      <c r="RY251" s="69"/>
      <c r="RZ251" s="69"/>
      <c r="SA251" s="69"/>
      <c r="SB251" s="69"/>
      <c r="SC251" s="69"/>
      <c r="SD251" s="69"/>
      <c r="SE251" s="69"/>
      <c r="SF251" s="69"/>
      <c r="SG251" s="69"/>
      <c r="SH251" s="69"/>
      <c r="SI251" s="69"/>
      <c r="SJ251" s="69"/>
      <c r="SK251" s="69"/>
      <c r="SL251" s="69"/>
      <c r="SM251" s="69"/>
      <c r="SN251" s="69"/>
      <c r="SO251" s="69"/>
      <c r="SP251" s="69"/>
      <c r="SQ251" s="69"/>
      <c r="SR251" s="69"/>
      <c r="SS251" s="69"/>
      <c r="ST251" s="69"/>
      <c r="SU251" s="69"/>
      <c r="SV251" s="69"/>
      <c r="SW251" s="69"/>
      <c r="SX251" s="69"/>
      <c r="SY251" s="69"/>
      <c r="SZ251" s="69"/>
      <c r="TA251" s="69"/>
      <c r="TB251" s="69"/>
      <c r="TC251" s="69"/>
      <c r="TD251" s="69"/>
      <c r="TE251" s="69"/>
      <c r="TF251" s="69"/>
      <c r="TG251" s="69"/>
      <c r="TH251" s="69"/>
      <c r="TI251" s="69"/>
      <c r="TJ251" s="69"/>
      <c r="TK251" s="69"/>
      <c r="TL251" s="69"/>
      <c r="TM251" s="69"/>
      <c r="TN251" s="69"/>
      <c r="TO251" s="69"/>
      <c r="TP251" s="69"/>
      <c r="TQ251" s="69"/>
      <c r="TR251" s="69"/>
      <c r="TS251" s="69"/>
      <c r="TT251" s="69"/>
      <c r="TU251" s="69"/>
      <c r="TV251" s="69"/>
      <c r="TW251" s="69"/>
      <c r="TX251" s="69"/>
      <c r="TY251" s="69"/>
      <c r="TZ251" s="69"/>
      <c r="UA251" s="69"/>
      <c r="UB251" s="69"/>
      <c r="UC251" s="69"/>
      <c r="UD251" s="69"/>
      <c r="UE251" s="69"/>
      <c r="UF251" s="69"/>
      <c r="UG251" s="69"/>
      <c r="UH251" s="69"/>
      <c r="UI251" s="69"/>
      <c r="UJ251" s="69"/>
      <c r="UK251" s="69"/>
      <c r="UL251" s="69"/>
      <c r="UM251" s="69"/>
      <c r="UN251" s="69"/>
      <c r="UO251" s="69"/>
      <c r="UP251" s="69"/>
      <c r="UQ251" s="69"/>
      <c r="UR251" s="69"/>
      <c r="US251" s="69"/>
      <c r="UT251" s="69"/>
      <c r="UU251" s="69"/>
      <c r="UV251" s="69"/>
      <c r="UW251" s="69"/>
      <c r="UX251" s="69"/>
      <c r="UY251" s="69"/>
      <c r="UZ251" s="69"/>
      <c r="VA251" s="69"/>
      <c r="VB251" s="69"/>
      <c r="VC251" s="69"/>
      <c r="VD251" s="69"/>
      <c r="VE251" s="69"/>
      <c r="VF251" s="69"/>
      <c r="VG251" s="69"/>
      <c r="VH251" s="69"/>
      <c r="VI251" s="69"/>
      <c r="VJ251" s="69"/>
      <c r="VK251" s="69"/>
      <c r="VL251" s="69"/>
      <c r="VM251" s="69"/>
      <c r="VN251" s="69"/>
      <c r="VO251" s="69"/>
      <c r="VP251" s="69"/>
      <c r="VQ251" s="69"/>
      <c r="VR251" s="69"/>
      <c r="VS251" s="69"/>
      <c r="VT251" s="69"/>
      <c r="VU251" s="69"/>
      <c r="VV251" s="69"/>
      <c r="VW251" s="69"/>
      <c r="VX251" s="69"/>
      <c r="VY251" s="69"/>
      <c r="VZ251" s="69"/>
      <c r="WA251" s="69"/>
      <c r="WB251" s="69"/>
      <c r="WC251" s="69"/>
      <c r="WD251" s="69"/>
      <c r="WE251" s="69"/>
      <c r="WF251" s="69"/>
      <c r="WG251" s="69"/>
      <c r="WH251" s="69"/>
      <c r="WI251" s="69"/>
      <c r="WJ251" s="69"/>
      <c r="WK251" s="69"/>
      <c r="WL251" s="69"/>
      <c r="WM251" s="69"/>
      <c r="WN251" s="69"/>
      <c r="WO251" s="69"/>
      <c r="WP251" s="69"/>
      <c r="WQ251" s="69"/>
      <c r="WR251" s="69"/>
      <c r="WS251" s="69"/>
      <c r="WT251" s="69"/>
      <c r="WU251" s="69"/>
      <c r="WV251" s="69"/>
      <c r="WW251" s="69"/>
      <c r="WX251" s="69"/>
      <c r="WY251" s="69"/>
      <c r="WZ251" s="69"/>
      <c r="XA251" s="69"/>
      <c r="XB251" s="69"/>
      <c r="XC251" s="69"/>
      <c r="XD251" s="69"/>
      <c r="XE251" s="69"/>
      <c r="XF251" s="69"/>
      <c r="XG251" s="69"/>
      <c r="XH251" s="69"/>
      <c r="XI251" s="69"/>
      <c r="XJ251" s="69"/>
      <c r="XK251" s="69"/>
      <c r="XL251" s="69"/>
      <c r="XM251" s="69"/>
      <c r="XN251" s="69"/>
      <c r="XO251" s="69"/>
      <c r="XP251" s="69"/>
      <c r="XQ251" s="69"/>
      <c r="XR251" s="69"/>
      <c r="XS251" s="69"/>
      <c r="XT251" s="69"/>
      <c r="XU251" s="69"/>
      <c r="XV251" s="69"/>
      <c r="XW251" s="69"/>
      <c r="XX251" s="69"/>
      <c r="XY251" s="69"/>
      <c r="XZ251" s="69"/>
      <c r="YA251" s="69"/>
      <c r="YB251" s="69"/>
      <c r="YC251" s="69"/>
      <c r="YD251" s="69"/>
      <c r="YE251" s="69"/>
      <c r="YF251" s="69"/>
      <c r="YG251" s="69"/>
      <c r="YH251" s="69"/>
      <c r="YI251" s="69"/>
      <c r="YJ251" s="69"/>
      <c r="YK251" s="69"/>
      <c r="YL251" s="69"/>
      <c r="YM251" s="69"/>
      <c r="YN251" s="69"/>
      <c r="YO251" s="69"/>
      <c r="YP251" s="69"/>
      <c r="YQ251" s="69"/>
      <c r="YR251" s="69"/>
      <c r="YS251" s="69"/>
      <c r="YT251" s="69"/>
      <c r="YU251" s="69"/>
      <c r="YV251" s="69"/>
      <c r="YW251" s="69"/>
      <c r="YX251" s="69"/>
      <c r="YY251" s="69"/>
      <c r="YZ251" s="69"/>
      <c r="ZA251" s="69"/>
      <c r="ZB251" s="69"/>
      <c r="ZC251" s="69"/>
      <c r="ZD251" s="69"/>
      <c r="ZE251" s="69"/>
      <c r="ZF251" s="69"/>
      <c r="ZG251" s="69"/>
      <c r="ZH251" s="69"/>
      <c r="ZI251" s="69"/>
      <c r="ZJ251" s="69"/>
      <c r="ZK251" s="69"/>
      <c r="ZL251" s="69"/>
      <c r="ZM251" s="69"/>
      <c r="ZN251" s="69"/>
      <c r="ZO251" s="69"/>
      <c r="ZP251" s="69"/>
      <c r="ZQ251" s="69"/>
      <c r="ZR251" s="69"/>
      <c r="ZS251" s="69"/>
      <c r="ZT251" s="69"/>
      <c r="ZU251" s="69"/>
      <c r="ZV251" s="69"/>
      <c r="ZW251" s="69"/>
      <c r="ZX251" s="69"/>
      <c r="ZY251" s="69"/>
      <c r="ZZ251" s="69"/>
      <c r="AAA251" s="69"/>
      <c r="AAB251" s="69"/>
      <c r="AAC251" s="69"/>
      <c r="AAD251" s="69"/>
      <c r="AAE251" s="69"/>
      <c r="AAF251" s="69"/>
      <c r="AAG251" s="69"/>
      <c r="AAH251" s="69"/>
      <c r="AAI251" s="69"/>
      <c r="AAJ251" s="69"/>
      <c r="AAK251" s="69"/>
      <c r="AAL251" s="69"/>
      <c r="AAM251" s="69"/>
      <c r="AAN251" s="69"/>
      <c r="AAO251" s="69"/>
      <c r="AAP251" s="69"/>
      <c r="AAQ251" s="69"/>
      <c r="AAR251" s="69"/>
      <c r="AAS251" s="69"/>
      <c r="AAT251" s="69"/>
      <c r="AAU251" s="69"/>
      <c r="AAV251" s="69"/>
      <c r="AAW251" s="69"/>
      <c r="AAX251" s="69"/>
      <c r="AAY251" s="69"/>
      <c r="AAZ251" s="69"/>
      <c r="ABA251" s="69"/>
      <c r="ABB251" s="69"/>
      <c r="ABC251" s="69"/>
      <c r="ABD251" s="69"/>
      <c r="ABE251" s="69"/>
      <c r="ABF251" s="69"/>
      <c r="ABG251" s="69"/>
      <c r="ABH251" s="69"/>
      <c r="ABI251" s="69"/>
      <c r="ABJ251" s="69"/>
      <c r="ABK251" s="69"/>
      <c r="ABL251" s="69"/>
      <c r="ABM251" s="69"/>
      <c r="ABN251" s="69"/>
      <c r="ABO251" s="69"/>
      <c r="ABP251" s="69"/>
      <c r="ABQ251" s="69"/>
      <c r="ABR251" s="69"/>
      <c r="ABS251" s="69"/>
      <c r="ABT251" s="69"/>
      <c r="ABU251" s="69"/>
      <c r="ABV251" s="69"/>
      <c r="ABW251" s="69"/>
      <c r="ABX251" s="69"/>
      <c r="ABY251" s="69"/>
      <c r="ABZ251" s="69"/>
      <c r="ACA251" s="69"/>
      <c r="ACB251" s="69"/>
      <c r="ACC251" s="69"/>
      <c r="ACD251" s="69"/>
      <c r="ACE251" s="69"/>
      <c r="ACF251" s="69"/>
      <c r="ACG251" s="69"/>
      <c r="ACH251" s="69"/>
      <c r="ACI251" s="69"/>
      <c r="ACJ251" s="69"/>
      <c r="ACK251" s="69"/>
      <c r="ACL251" s="69"/>
      <c r="ACM251" s="69"/>
      <c r="ACN251" s="69"/>
      <c r="ACO251" s="69"/>
      <c r="ACP251" s="69"/>
      <c r="ACQ251" s="69"/>
      <c r="ACR251" s="69"/>
      <c r="ACS251" s="69"/>
      <c r="ACT251" s="69"/>
      <c r="ACU251" s="69"/>
      <c r="ACV251" s="69"/>
      <c r="ACW251" s="69"/>
      <c r="ACX251" s="69"/>
      <c r="ACY251" s="69"/>
      <c r="ACZ251" s="69"/>
      <c r="ADA251" s="69"/>
      <c r="ADB251" s="69"/>
      <c r="ADC251" s="69"/>
      <c r="ADD251" s="69"/>
      <c r="ADE251" s="69"/>
      <c r="ADF251" s="69"/>
      <c r="ADG251" s="69"/>
      <c r="ADH251" s="69"/>
      <c r="ADI251" s="69"/>
      <c r="ADJ251" s="69"/>
      <c r="ADK251" s="69"/>
      <c r="ADL251" s="69"/>
      <c r="ADM251" s="69"/>
      <c r="ADN251" s="69"/>
      <c r="ADO251" s="69"/>
      <c r="ADP251" s="69"/>
      <c r="ADQ251" s="69"/>
      <c r="ADR251" s="69"/>
      <c r="ADS251" s="69"/>
      <c r="ADT251" s="69"/>
      <c r="ADU251" s="69"/>
      <c r="ADV251" s="69"/>
      <c r="ADW251" s="69"/>
      <c r="ADX251" s="69"/>
      <c r="ADY251" s="69"/>
      <c r="ADZ251" s="77"/>
      <c r="AEA251" s="69"/>
      <c r="AEB251" s="69"/>
      <c r="AEC251" s="69"/>
      <c r="AED251" s="69"/>
      <c r="AEE251" s="111">
        <f t="shared" si="84"/>
        <v>246</v>
      </c>
      <c r="AEF251" s="109"/>
      <c r="AEG251" s="69"/>
      <c r="AEH251" s="69"/>
      <c r="AEI251" s="69"/>
      <c r="AEJ251" s="69"/>
      <c r="AEK251" s="69"/>
      <c r="AEL251" s="69"/>
      <c r="AEM251" s="69"/>
      <c r="AEN251" s="69"/>
      <c r="AEO251" s="69"/>
      <c r="AEP251" s="69"/>
      <c r="AEQ251" s="69"/>
      <c r="AER251" s="69"/>
      <c r="AES251" s="69"/>
      <c r="AET251" s="69"/>
      <c r="AEU251" s="69"/>
      <c r="AEV251" s="69"/>
      <c r="AEW251" s="69"/>
      <c r="AEX251" s="69"/>
      <c r="AEY251" s="69"/>
      <c r="AEZ251" s="69"/>
      <c r="AFA251" s="69"/>
      <c r="AFB251" s="69"/>
      <c r="AFC251" s="113"/>
      <c r="AFD251" s="69"/>
      <c r="AFE251" s="69"/>
      <c r="AFF251" s="69"/>
      <c r="AFG251" s="69"/>
      <c r="AFH251" s="69"/>
      <c r="AFI251" s="69"/>
      <c r="AFJ251" s="69"/>
      <c r="AFK251" s="69"/>
      <c r="AFL251" s="69"/>
      <c r="AFM251" s="69"/>
      <c r="AIP251" s="69"/>
      <c r="AIQ251" s="69"/>
      <c r="AIR251" s="69"/>
      <c r="AIS251" s="69"/>
      <c r="AIT251" s="69"/>
      <c r="AIU251" s="69"/>
    </row>
    <row r="252" spans="2:931" ht="4.5" customHeight="1" x14ac:dyDescent="0.25">
      <c r="B252" s="69"/>
      <c r="C252" s="69"/>
      <c r="D252" s="69"/>
      <c r="E252" s="77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69"/>
      <c r="ER252" s="69"/>
      <c r="ES252" s="69"/>
      <c r="ET252" s="69"/>
      <c r="EU252" s="69"/>
      <c r="EV252" s="69"/>
      <c r="EW252" s="69"/>
      <c r="EX252" s="69"/>
      <c r="EY252" s="69"/>
      <c r="EZ252" s="69"/>
      <c r="FA252" s="69"/>
      <c r="FB252" s="69"/>
      <c r="FC252" s="69"/>
      <c r="FD252" s="69"/>
      <c r="FE252" s="69"/>
      <c r="FF252" s="69"/>
      <c r="FG252" s="69"/>
      <c r="FH252" s="69"/>
      <c r="FI252" s="69"/>
      <c r="FJ252" s="69"/>
      <c r="FK252" s="69"/>
      <c r="FL252" s="69"/>
      <c r="FM252" s="69"/>
      <c r="FN252" s="69"/>
      <c r="FO252" s="69"/>
      <c r="FP252" s="69"/>
      <c r="FQ252" s="69"/>
      <c r="FR252" s="69"/>
      <c r="FS252" s="69"/>
      <c r="FT252" s="69"/>
      <c r="FU252" s="69"/>
      <c r="FV252" s="69"/>
      <c r="FW252" s="69"/>
      <c r="FX252" s="69"/>
      <c r="FY252" s="69"/>
      <c r="FZ252" s="69"/>
      <c r="GA252" s="69"/>
      <c r="GB252" s="69"/>
      <c r="GC252" s="69"/>
      <c r="GD252" s="69"/>
      <c r="GE252" s="69"/>
      <c r="GF252" s="69"/>
      <c r="GG252" s="69"/>
      <c r="GH252" s="69"/>
      <c r="GI252" s="69"/>
      <c r="GJ252" s="69"/>
      <c r="GK252" s="69"/>
      <c r="GL252" s="69"/>
      <c r="GM252" s="69"/>
      <c r="GN252" s="69"/>
      <c r="GO252" s="69"/>
      <c r="GP252" s="69"/>
      <c r="GQ252" s="69"/>
      <c r="GR252" s="69"/>
      <c r="GS252" s="69"/>
      <c r="GT252" s="69"/>
      <c r="GU252" s="69"/>
      <c r="GV252" s="69"/>
      <c r="GW252" s="69"/>
      <c r="GX252" s="69"/>
      <c r="GY252" s="69"/>
      <c r="GZ252" s="69"/>
      <c r="HA252" s="69"/>
      <c r="HB252" s="69"/>
      <c r="HC252" s="69"/>
      <c r="HD252" s="69"/>
      <c r="HE252" s="69"/>
      <c r="HF252" s="69"/>
      <c r="HG252" s="69"/>
      <c r="HH252" s="69"/>
      <c r="HI252" s="69"/>
      <c r="HJ252" s="69"/>
      <c r="HK252" s="69"/>
      <c r="HL252" s="69"/>
      <c r="HM252" s="69"/>
      <c r="HN252" s="69"/>
      <c r="HO252" s="69"/>
      <c r="HP252" s="69"/>
      <c r="HQ252" s="69"/>
      <c r="HR252" s="69"/>
      <c r="HS252" s="69"/>
      <c r="HT252" s="69"/>
      <c r="HU252" s="69"/>
      <c r="HV252" s="69"/>
      <c r="HW252" s="69"/>
      <c r="HX252" s="69"/>
      <c r="HY252" s="69"/>
      <c r="HZ252" s="69"/>
      <c r="IA252" s="69"/>
      <c r="IB252" s="69"/>
      <c r="IC252" s="69"/>
      <c r="ID252" s="69"/>
      <c r="IE252" s="69"/>
      <c r="IF252" s="69"/>
      <c r="IG252" s="69"/>
      <c r="IH252" s="69"/>
      <c r="II252" s="69"/>
      <c r="IJ252" s="69"/>
      <c r="IK252" s="69"/>
      <c r="IL252" s="69"/>
      <c r="IM252" s="69"/>
      <c r="IN252" s="69"/>
      <c r="IO252" s="69"/>
      <c r="IP252" s="69"/>
      <c r="IQ252" s="69"/>
      <c r="IR252" s="69"/>
      <c r="IS252" s="69"/>
      <c r="IT252" s="69"/>
      <c r="IU252" s="69"/>
      <c r="IV252" s="69"/>
      <c r="IW252" s="69"/>
      <c r="IX252" s="69"/>
      <c r="IY252" s="69"/>
      <c r="IZ252" s="69"/>
      <c r="JA252" s="69"/>
      <c r="JB252" s="69"/>
      <c r="JC252" s="69"/>
      <c r="JD252" s="69"/>
      <c r="JE252" s="69"/>
      <c r="JF252" s="69"/>
      <c r="JG252" s="69"/>
      <c r="JH252" s="69"/>
      <c r="JI252" s="69"/>
      <c r="JJ252" s="69"/>
      <c r="JK252" s="69"/>
      <c r="JL252" s="69"/>
      <c r="JM252" s="69"/>
      <c r="JN252" s="69"/>
      <c r="JO252" s="69"/>
      <c r="JP252" s="69"/>
      <c r="JQ252" s="69"/>
      <c r="JR252" s="69"/>
      <c r="JS252" s="69"/>
      <c r="JT252" s="69"/>
      <c r="JU252" s="69"/>
      <c r="JV252" s="69"/>
      <c r="JW252" s="69"/>
      <c r="JX252" s="69"/>
      <c r="JY252" s="69"/>
      <c r="JZ252" s="69"/>
      <c r="KA252" s="69"/>
      <c r="KB252" s="69"/>
      <c r="KC252" s="69"/>
      <c r="KD252" s="69"/>
      <c r="KE252" s="69"/>
      <c r="KF252" s="69"/>
      <c r="KG252" s="69"/>
      <c r="KH252" s="69"/>
      <c r="KI252" s="69"/>
      <c r="KJ252" s="69"/>
      <c r="KK252" s="69"/>
      <c r="KL252" s="69"/>
      <c r="KM252" s="69"/>
      <c r="KN252" s="69"/>
      <c r="KO252" s="69"/>
      <c r="KP252" s="69"/>
      <c r="KQ252" s="69"/>
      <c r="KR252" s="69"/>
      <c r="KS252" s="69"/>
      <c r="KT252" s="69"/>
      <c r="KU252" s="69"/>
      <c r="KV252" s="69"/>
      <c r="KW252" s="69"/>
      <c r="KX252" s="69"/>
      <c r="KY252" s="69"/>
      <c r="KZ252" s="69"/>
      <c r="LA252" s="69"/>
      <c r="LB252" s="69"/>
      <c r="LC252" s="69"/>
      <c r="LD252" s="69"/>
      <c r="LE252" s="69"/>
      <c r="LF252" s="69"/>
      <c r="LG252" s="69"/>
      <c r="LH252" s="69"/>
      <c r="LI252" s="69"/>
      <c r="LJ252" s="69"/>
      <c r="LK252" s="69"/>
      <c r="LL252" s="69"/>
      <c r="LM252" s="69"/>
      <c r="LN252" s="69"/>
      <c r="LO252" s="69"/>
      <c r="LP252" s="69"/>
      <c r="LQ252" s="69"/>
      <c r="LR252" s="69"/>
      <c r="LS252" s="69"/>
      <c r="LT252" s="69"/>
      <c r="LU252" s="69"/>
      <c r="LV252" s="69"/>
      <c r="LW252" s="69"/>
      <c r="LX252" s="69"/>
      <c r="LY252" s="69"/>
      <c r="LZ252" s="69"/>
      <c r="MA252" s="69"/>
      <c r="MB252" s="69"/>
      <c r="MC252" s="69"/>
      <c r="MD252" s="69"/>
      <c r="ME252" s="69"/>
      <c r="MF252" s="69"/>
      <c r="MG252" s="69"/>
      <c r="MH252" s="69"/>
      <c r="MI252" s="69"/>
      <c r="MJ252" s="69"/>
      <c r="MK252" s="69"/>
      <c r="ML252" s="69"/>
      <c r="MM252" s="69"/>
      <c r="MN252" s="69"/>
      <c r="MO252" s="69"/>
      <c r="MP252" s="69"/>
      <c r="MQ252" s="69"/>
      <c r="MR252" s="69"/>
      <c r="MS252" s="69"/>
      <c r="MT252" s="69"/>
      <c r="MU252" s="69"/>
      <c r="MV252" s="69"/>
      <c r="MW252" s="69"/>
      <c r="MX252" s="69"/>
      <c r="MY252" s="69"/>
      <c r="MZ252" s="69"/>
      <c r="NA252" s="69"/>
      <c r="NB252" s="69"/>
      <c r="NC252" s="69"/>
      <c r="ND252" s="69"/>
      <c r="NE252" s="69"/>
      <c r="NF252" s="69"/>
      <c r="NG252" s="69"/>
      <c r="NH252" s="69"/>
      <c r="NI252" s="69"/>
      <c r="NJ252" s="69"/>
      <c r="NK252" s="69"/>
      <c r="NL252" s="69"/>
      <c r="NM252" s="69"/>
      <c r="NN252" s="69"/>
      <c r="NO252" s="69"/>
      <c r="NP252" s="69"/>
      <c r="NQ252" s="69"/>
      <c r="NR252" s="69"/>
      <c r="NS252" s="69"/>
      <c r="NT252" s="69"/>
      <c r="NU252" s="69"/>
      <c r="NV252" s="69"/>
      <c r="NW252" s="69"/>
      <c r="NX252" s="69"/>
      <c r="NY252" s="69"/>
      <c r="NZ252" s="69"/>
      <c r="OA252" s="69"/>
      <c r="OB252" s="69"/>
      <c r="OC252" s="69"/>
      <c r="OD252" s="69"/>
      <c r="OE252" s="69"/>
      <c r="OF252" s="69"/>
      <c r="OG252" s="69"/>
      <c r="OH252" s="69"/>
      <c r="OI252" s="69"/>
      <c r="OJ252" s="69"/>
      <c r="OK252" s="69"/>
      <c r="OL252" s="69"/>
      <c r="OM252" s="69"/>
      <c r="ON252" s="69"/>
      <c r="OO252" s="69"/>
      <c r="OP252" s="69"/>
      <c r="OQ252" s="69"/>
      <c r="OR252" s="69"/>
      <c r="OS252" s="69"/>
      <c r="OT252" s="69"/>
      <c r="OU252" s="69"/>
      <c r="OV252" s="69"/>
      <c r="OW252" s="69"/>
      <c r="OX252" s="69"/>
      <c r="OY252" s="69"/>
      <c r="OZ252" s="69"/>
      <c r="PA252" s="69"/>
      <c r="PB252" s="69"/>
      <c r="PC252" s="69"/>
      <c r="PD252" s="69"/>
      <c r="PE252" s="69"/>
      <c r="PF252" s="69"/>
      <c r="PG252" s="69"/>
      <c r="PH252" s="69"/>
      <c r="PI252" s="69"/>
      <c r="PJ252" s="69"/>
      <c r="PK252" s="69"/>
      <c r="PL252" s="69"/>
      <c r="PM252" s="69"/>
      <c r="PN252" s="69"/>
      <c r="PO252" s="69"/>
      <c r="PP252" s="69"/>
      <c r="PQ252" s="69"/>
      <c r="PR252" s="69"/>
      <c r="PS252" s="69"/>
      <c r="PT252" s="69"/>
      <c r="PU252" s="69"/>
      <c r="PV252" s="69"/>
      <c r="PW252" s="69"/>
      <c r="PX252" s="69"/>
      <c r="PY252" s="69"/>
      <c r="PZ252" s="69"/>
      <c r="QA252" s="69"/>
      <c r="QB252" s="69"/>
      <c r="QC252" s="69"/>
      <c r="QD252" s="69"/>
      <c r="QE252" s="69"/>
      <c r="QF252" s="69"/>
      <c r="QG252" s="69"/>
      <c r="QH252" s="69"/>
      <c r="QI252" s="69"/>
      <c r="QJ252" s="69"/>
      <c r="QK252" s="69"/>
      <c r="QL252" s="69"/>
      <c r="QM252" s="69"/>
      <c r="QN252" s="69"/>
      <c r="QO252" s="69"/>
      <c r="QP252" s="69"/>
      <c r="QQ252" s="69"/>
      <c r="QR252" s="69"/>
      <c r="QS252" s="69"/>
      <c r="QT252" s="69"/>
      <c r="QU252" s="69"/>
      <c r="QV252" s="69"/>
      <c r="QW252" s="69"/>
      <c r="QX252" s="69"/>
      <c r="QY252" s="69"/>
      <c r="QZ252" s="69"/>
      <c r="RA252" s="69"/>
      <c r="RB252" s="69"/>
      <c r="RC252" s="69"/>
      <c r="RD252" s="69"/>
      <c r="RE252" s="69"/>
      <c r="RF252" s="69"/>
      <c r="RG252" s="69"/>
      <c r="RH252" s="69"/>
      <c r="RI252" s="69"/>
      <c r="RJ252" s="69"/>
      <c r="RK252" s="69"/>
      <c r="RL252" s="69"/>
      <c r="RM252" s="69"/>
      <c r="RN252" s="69"/>
      <c r="RO252" s="69"/>
      <c r="RP252" s="69"/>
      <c r="RQ252" s="69"/>
      <c r="RR252" s="69"/>
      <c r="RS252" s="69"/>
      <c r="RT252" s="69"/>
      <c r="RU252" s="69"/>
      <c r="RV252" s="69"/>
      <c r="RW252" s="69"/>
      <c r="RX252" s="69"/>
      <c r="RY252" s="69"/>
      <c r="RZ252" s="69"/>
      <c r="SA252" s="69"/>
      <c r="SB252" s="69"/>
      <c r="SC252" s="69"/>
      <c r="SD252" s="69"/>
      <c r="SE252" s="69"/>
      <c r="SF252" s="69"/>
      <c r="SG252" s="69"/>
      <c r="SH252" s="69"/>
      <c r="SI252" s="69"/>
      <c r="SJ252" s="69"/>
      <c r="SK252" s="69"/>
      <c r="SL252" s="69"/>
      <c r="SM252" s="69"/>
      <c r="SN252" s="69"/>
      <c r="SO252" s="69"/>
      <c r="SP252" s="69"/>
      <c r="SQ252" s="69"/>
      <c r="SR252" s="69"/>
      <c r="SS252" s="69"/>
      <c r="ST252" s="69"/>
      <c r="SU252" s="69"/>
      <c r="SV252" s="69"/>
      <c r="SW252" s="69"/>
      <c r="SX252" s="69"/>
      <c r="SY252" s="69"/>
      <c r="SZ252" s="69"/>
      <c r="TA252" s="69"/>
      <c r="TB252" s="69"/>
      <c r="TC252" s="69"/>
      <c r="TD252" s="69"/>
      <c r="TE252" s="69"/>
      <c r="TF252" s="69"/>
      <c r="TG252" s="69"/>
      <c r="TH252" s="69"/>
      <c r="TI252" s="69"/>
      <c r="TJ252" s="69"/>
      <c r="TK252" s="69"/>
      <c r="TL252" s="69"/>
      <c r="TM252" s="69"/>
      <c r="TN252" s="69"/>
      <c r="TO252" s="69"/>
      <c r="TP252" s="69"/>
      <c r="TQ252" s="69"/>
      <c r="TR252" s="69"/>
      <c r="TS252" s="69"/>
      <c r="TT252" s="69"/>
      <c r="TU252" s="69"/>
      <c r="TV252" s="69"/>
      <c r="TW252" s="69"/>
      <c r="TX252" s="69"/>
      <c r="TY252" s="69"/>
      <c r="TZ252" s="69"/>
      <c r="UA252" s="69"/>
      <c r="UB252" s="69"/>
      <c r="UC252" s="69"/>
      <c r="UD252" s="69"/>
      <c r="UE252" s="69"/>
      <c r="UF252" s="69"/>
      <c r="UG252" s="69"/>
      <c r="UH252" s="69"/>
      <c r="UI252" s="69"/>
      <c r="UJ252" s="69"/>
      <c r="UK252" s="69"/>
      <c r="UL252" s="69"/>
      <c r="UM252" s="69"/>
      <c r="UN252" s="69"/>
      <c r="UO252" s="69"/>
      <c r="UP252" s="69"/>
      <c r="UQ252" s="69"/>
      <c r="UR252" s="69"/>
      <c r="US252" s="69"/>
      <c r="UT252" s="69"/>
      <c r="UU252" s="69"/>
      <c r="UV252" s="69"/>
      <c r="UW252" s="69"/>
      <c r="UX252" s="69"/>
      <c r="UY252" s="69"/>
      <c r="UZ252" s="69"/>
      <c r="VA252" s="69"/>
      <c r="VB252" s="69"/>
      <c r="VC252" s="69"/>
      <c r="VD252" s="69"/>
      <c r="VE252" s="69"/>
      <c r="VF252" s="69"/>
      <c r="VG252" s="69"/>
      <c r="VH252" s="69"/>
      <c r="VI252" s="69"/>
      <c r="VJ252" s="69"/>
      <c r="VK252" s="69"/>
      <c r="VL252" s="69"/>
      <c r="VM252" s="69"/>
      <c r="VN252" s="69"/>
      <c r="VO252" s="69"/>
      <c r="VP252" s="69"/>
      <c r="VQ252" s="69"/>
      <c r="VR252" s="69"/>
      <c r="VS252" s="69"/>
      <c r="VT252" s="69"/>
      <c r="VU252" s="69"/>
      <c r="VV252" s="69"/>
      <c r="VW252" s="69"/>
      <c r="VX252" s="69"/>
      <c r="VY252" s="69"/>
      <c r="VZ252" s="69"/>
      <c r="WA252" s="69"/>
      <c r="WB252" s="69"/>
      <c r="WC252" s="69"/>
      <c r="WD252" s="69"/>
      <c r="WE252" s="69"/>
      <c r="WF252" s="69"/>
      <c r="WG252" s="69"/>
      <c r="WH252" s="69"/>
      <c r="WI252" s="69"/>
      <c r="WJ252" s="69"/>
      <c r="WK252" s="69"/>
      <c r="WL252" s="69"/>
      <c r="WM252" s="69"/>
      <c r="WN252" s="69"/>
      <c r="WO252" s="69"/>
      <c r="WP252" s="69"/>
      <c r="WQ252" s="69"/>
      <c r="WR252" s="69"/>
      <c r="WS252" s="69"/>
      <c r="WT252" s="69"/>
      <c r="WU252" s="69"/>
      <c r="WV252" s="69"/>
      <c r="WW252" s="69"/>
      <c r="WX252" s="69"/>
      <c r="WY252" s="69"/>
      <c r="WZ252" s="69"/>
      <c r="XA252" s="69"/>
      <c r="XB252" s="69"/>
      <c r="XC252" s="69"/>
      <c r="XD252" s="69"/>
      <c r="XE252" s="69"/>
      <c r="XF252" s="69"/>
      <c r="XG252" s="69"/>
      <c r="XH252" s="69"/>
      <c r="XI252" s="69"/>
      <c r="XJ252" s="69"/>
      <c r="XK252" s="69"/>
      <c r="XL252" s="69"/>
      <c r="XM252" s="69"/>
      <c r="XN252" s="69"/>
      <c r="XO252" s="69"/>
      <c r="XP252" s="69"/>
      <c r="XQ252" s="69"/>
      <c r="XR252" s="69"/>
      <c r="XS252" s="69"/>
      <c r="XT252" s="69"/>
      <c r="XU252" s="69"/>
      <c r="XV252" s="69"/>
      <c r="XW252" s="69"/>
      <c r="XX252" s="69"/>
      <c r="XY252" s="69"/>
      <c r="XZ252" s="69"/>
      <c r="YA252" s="69"/>
      <c r="YB252" s="69"/>
      <c r="YC252" s="69"/>
      <c r="YD252" s="69"/>
      <c r="YE252" s="69"/>
      <c r="YF252" s="69"/>
      <c r="YG252" s="69"/>
      <c r="YH252" s="69"/>
      <c r="YI252" s="69"/>
      <c r="YJ252" s="69"/>
      <c r="YK252" s="69"/>
      <c r="YL252" s="69"/>
      <c r="YM252" s="69"/>
      <c r="YN252" s="69"/>
      <c r="YO252" s="69"/>
      <c r="YP252" s="69"/>
      <c r="YQ252" s="69"/>
      <c r="YR252" s="69"/>
      <c r="YS252" s="69"/>
      <c r="YT252" s="69"/>
      <c r="YU252" s="69"/>
      <c r="YV252" s="69"/>
      <c r="YW252" s="69"/>
      <c r="YX252" s="69"/>
      <c r="YY252" s="69"/>
      <c r="YZ252" s="69"/>
      <c r="ZA252" s="69"/>
      <c r="ZB252" s="69"/>
      <c r="ZC252" s="69"/>
      <c r="ZD252" s="69"/>
      <c r="ZE252" s="69"/>
      <c r="ZF252" s="69"/>
      <c r="ZG252" s="69"/>
      <c r="ZH252" s="69"/>
      <c r="ZI252" s="69"/>
      <c r="ZJ252" s="69"/>
      <c r="ZK252" s="69"/>
      <c r="ZL252" s="69"/>
      <c r="ZM252" s="69"/>
      <c r="ZN252" s="69"/>
      <c r="ZO252" s="69"/>
      <c r="ZP252" s="69"/>
      <c r="ZQ252" s="69"/>
      <c r="ZR252" s="69"/>
      <c r="ZS252" s="69"/>
      <c r="ZT252" s="69"/>
      <c r="ZU252" s="69"/>
      <c r="ZV252" s="69"/>
      <c r="ZW252" s="69"/>
      <c r="ZX252" s="69"/>
      <c r="ZY252" s="69"/>
      <c r="ZZ252" s="69"/>
      <c r="AAA252" s="69"/>
      <c r="AAB252" s="69"/>
      <c r="AAC252" s="69"/>
      <c r="AAD252" s="69"/>
      <c r="AAE252" s="69"/>
      <c r="AAF252" s="69"/>
      <c r="AAG252" s="69"/>
      <c r="AAH252" s="69"/>
      <c r="AAI252" s="69"/>
      <c r="AAJ252" s="69"/>
      <c r="AAK252" s="69"/>
      <c r="AAL252" s="69"/>
      <c r="AAM252" s="69"/>
      <c r="AAN252" s="69"/>
      <c r="AAO252" s="69"/>
      <c r="AAP252" s="69"/>
      <c r="AAQ252" s="69"/>
      <c r="AAR252" s="69"/>
      <c r="AAS252" s="69"/>
      <c r="AAT252" s="69"/>
      <c r="AAU252" s="69"/>
      <c r="AAV252" s="69"/>
      <c r="AAW252" s="69"/>
      <c r="AAX252" s="69"/>
      <c r="AAY252" s="69"/>
      <c r="AAZ252" s="69"/>
      <c r="ABA252" s="69"/>
      <c r="ABB252" s="69"/>
      <c r="ABC252" s="69"/>
      <c r="ABD252" s="69"/>
      <c r="ABE252" s="69"/>
      <c r="ABF252" s="69"/>
      <c r="ABG252" s="69"/>
      <c r="ABH252" s="69"/>
      <c r="ABI252" s="69"/>
      <c r="ABJ252" s="69"/>
      <c r="ABK252" s="69"/>
      <c r="ABL252" s="69"/>
      <c r="ABM252" s="69"/>
      <c r="ABN252" s="69"/>
      <c r="ABO252" s="69"/>
      <c r="ABP252" s="69"/>
      <c r="ABQ252" s="69"/>
      <c r="ABR252" s="69"/>
      <c r="ABS252" s="69"/>
      <c r="ABT252" s="69"/>
      <c r="ABU252" s="69"/>
      <c r="ABV252" s="69"/>
      <c r="ABW252" s="69"/>
      <c r="ABX252" s="69"/>
      <c r="ABY252" s="69"/>
      <c r="ABZ252" s="69"/>
      <c r="ACA252" s="69"/>
      <c r="ACB252" s="69"/>
      <c r="ACC252" s="69"/>
      <c r="ACD252" s="69"/>
      <c r="ACE252" s="69"/>
      <c r="ACF252" s="69"/>
      <c r="ACG252" s="69"/>
      <c r="ACH252" s="69"/>
      <c r="ACI252" s="69"/>
      <c r="ACJ252" s="69"/>
      <c r="ACK252" s="69"/>
      <c r="ACL252" s="69"/>
      <c r="ACM252" s="69"/>
      <c r="ACN252" s="69"/>
      <c r="ACO252" s="69"/>
      <c r="ACP252" s="69"/>
      <c r="ACQ252" s="69"/>
      <c r="ACR252" s="69"/>
      <c r="ACS252" s="69"/>
      <c r="ACT252" s="69"/>
      <c r="ACU252" s="69"/>
      <c r="ACV252" s="69"/>
      <c r="ACW252" s="69"/>
      <c r="ACX252" s="69"/>
      <c r="ACY252" s="69"/>
      <c r="ACZ252" s="69"/>
      <c r="ADA252" s="69"/>
      <c r="ADB252" s="69"/>
      <c r="ADC252" s="69"/>
      <c r="ADD252" s="69"/>
      <c r="ADE252" s="69"/>
      <c r="ADF252" s="69"/>
      <c r="ADG252" s="69"/>
      <c r="ADH252" s="69"/>
      <c r="ADI252" s="69"/>
      <c r="ADJ252" s="69"/>
      <c r="ADK252" s="69"/>
      <c r="ADL252" s="69"/>
      <c r="ADM252" s="69"/>
      <c r="ADN252" s="69"/>
      <c r="ADO252" s="69"/>
      <c r="ADP252" s="69"/>
      <c r="ADQ252" s="69"/>
      <c r="ADR252" s="69"/>
      <c r="ADS252" s="69"/>
      <c r="ADT252" s="69"/>
      <c r="ADU252" s="69"/>
      <c r="ADV252" s="69"/>
      <c r="ADW252" s="69"/>
      <c r="ADX252" s="69"/>
      <c r="ADY252" s="69"/>
      <c r="ADZ252" s="77"/>
      <c r="AEA252" s="69"/>
      <c r="AEB252" s="69"/>
      <c r="AEC252" s="69"/>
      <c r="AED252" s="69"/>
      <c r="AEE252" s="111">
        <f t="shared" si="84"/>
        <v>247</v>
      </c>
      <c r="AEF252" s="109"/>
      <c r="AEG252" s="69"/>
      <c r="AEH252" s="69"/>
      <c r="AEI252" s="69"/>
      <c r="AEJ252" s="69"/>
      <c r="AEK252" s="69"/>
      <c r="AEL252" s="69"/>
      <c r="AEM252" s="69"/>
      <c r="AEN252" s="69"/>
      <c r="AEO252" s="69"/>
      <c r="AEP252" s="69"/>
      <c r="AEQ252" s="69"/>
      <c r="AER252" s="69"/>
      <c r="AES252" s="69"/>
      <c r="AET252" s="69"/>
      <c r="AEU252" s="69"/>
      <c r="AEV252" s="69"/>
      <c r="AEW252" s="69"/>
      <c r="AEX252" s="69"/>
      <c r="AEY252" s="69"/>
      <c r="AEZ252" s="69"/>
      <c r="AFA252" s="69"/>
      <c r="AFB252" s="69"/>
      <c r="AFC252" s="113"/>
      <c r="AFD252" s="69"/>
      <c r="AFE252" s="69"/>
      <c r="AFF252" s="69"/>
      <c r="AFG252" s="69"/>
      <c r="AFH252" s="69"/>
      <c r="AFI252" s="69"/>
      <c r="AFJ252" s="69"/>
      <c r="AFK252" s="69"/>
      <c r="AFL252" s="69"/>
      <c r="AFM252" s="69"/>
      <c r="AIP252" s="69"/>
      <c r="AIQ252" s="69"/>
      <c r="AIR252" s="69"/>
      <c r="AIS252" s="69"/>
      <c r="AIT252" s="69"/>
      <c r="AIU252" s="69"/>
    </row>
    <row r="253" spans="2:931" ht="4.5" customHeight="1" x14ac:dyDescent="0.25">
      <c r="B253" s="69"/>
      <c r="C253" s="69"/>
      <c r="D253" s="69"/>
      <c r="E253" s="77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69"/>
      <c r="ER253" s="69"/>
      <c r="ES253" s="69"/>
      <c r="ET253" s="69"/>
      <c r="EU253" s="69"/>
      <c r="EV253" s="69"/>
      <c r="EW253" s="69"/>
      <c r="EX253" s="69"/>
      <c r="EY253" s="69"/>
      <c r="EZ253" s="69"/>
      <c r="FA253" s="69"/>
      <c r="FB253" s="69"/>
      <c r="FC253" s="69"/>
      <c r="FD253" s="69"/>
      <c r="FE253" s="69"/>
      <c r="FF253" s="69"/>
      <c r="FG253" s="69"/>
      <c r="FH253" s="69"/>
      <c r="FI253" s="69"/>
      <c r="FJ253" s="69"/>
      <c r="FK253" s="69"/>
      <c r="FL253" s="69"/>
      <c r="FM253" s="69"/>
      <c r="FN253" s="69"/>
      <c r="FO253" s="69"/>
      <c r="FP253" s="69"/>
      <c r="FQ253" s="69"/>
      <c r="FR253" s="69"/>
      <c r="FS253" s="69"/>
      <c r="FT253" s="69"/>
      <c r="FU253" s="69"/>
      <c r="FV253" s="69"/>
      <c r="FW253" s="69"/>
      <c r="FX253" s="69"/>
      <c r="FY253" s="69"/>
      <c r="FZ253" s="69"/>
      <c r="GA253" s="69"/>
      <c r="GB253" s="69"/>
      <c r="GC253" s="69"/>
      <c r="GD253" s="69"/>
      <c r="GE253" s="69"/>
      <c r="GF253" s="69"/>
      <c r="GG253" s="69"/>
      <c r="GH253" s="69"/>
      <c r="GI253" s="69"/>
      <c r="GJ253" s="69"/>
      <c r="GK253" s="69"/>
      <c r="GL253" s="69"/>
      <c r="GM253" s="69"/>
      <c r="GN253" s="69"/>
      <c r="GO253" s="69"/>
      <c r="GP253" s="69"/>
      <c r="GQ253" s="69"/>
      <c r="GR253" s="69"/>
      <c r="GS253" s="69"/>
      <c r="GT253" s="69"/>
      <c r="GU253" s="69"/>
      <c r="GV253" s="69"/>
      <c r="GW253" s="69"/>
      <c r="GX253" s="69"/>
      <c r="GY253" s="69"/>
      <c r="GZ253" s="69"/>
      <c r="HA253" s="69"/>
      <c r="HB253" s="69"/>
      <c r="HC253" s="69"/>
      <c r="HD253" s="69"/>
      <c r="HE253" s="69"/>
      <c r="HF253" s="69"/>
      <c r="HG253" s="69"/>
      <c r="HH253" s="69"/>
      <c r="HI253" s="69"/>
      <c r="HJ253" s="69"/>
      <c r="HK253" s="69"/>
      <c r="HL253" s="69"/>
      <c r="HM253" s="69"/>
      <c r="HN253" s="69"/>
      <c r="HO253" s="69"/>
      <c r="HP253" s="69"/>
      <c r="HQ253" s="69"/>
      <c r="HR253" s="69"/>
      <c r="HS253" s="69"/>
      <c r="HT253" s="69"/>
      <c r="HU253" s="69"/>
      <c r="HV253" s="69"/>
      <c r="HW253" s="69"/>
      <c r="HX253" s="69"/>
      <c r="HY253" s="69"/>
      <c r="HZ253" s="69"/>
      <c r="IA253" s="69"/>
      <c r="IB253" s="69"/>
      <c r="IC253" s="69"/>
      <c r="ID253" s="69"/>
      <c r="IE253" s="69"/>
      <c r="IF253" s="69"/>
      <c r="IG253" s="69"/>
      <c r="IH253" s="69"/>
      <c r="II253" s="69"/>
      <c r="IJ253" s="69"/>
      <c r="IK253" s="69"/>
      <c r="IL253" s="69"/>
      <c r="IM253" s="69"/>
      <c r="IN253" s="69"/>
      <c r="IO253" s="69"/>
      <c r="IP253" s="69"/>
      <c r="IQ253" s="69"/>
      <c r="IR253" s="69"/>
      <c r="IS253" s="69"/>
      <c r="IT253" s="69"/>
      <c r="IU253" s="69"/>
      <c r="IV253" s="69"/>
      <c r="IW253" s="69"/>
      <c r="IX253" s="69"/>
      <c r="IY253" s="69"/>
      <c r="IZ253" s="69"/>
      <c r="JA253" s="69"/>
      <c r="JB253" s="69"/>
      <c r="JC253" s="69"/>
      <c r="JD253" s="69"/>
      <c r="JE253" s="69"/>
      <c r="JF253" s="69"/>
      <c r="JG253" s="69"/>
      <c r="JH253" s="69"/>
      <c r="JI253" s="69"/>
      <c r="JJ253" s="69"/>
      <c r="JK253" s="69"/>
      <c r="JL253" s="69"/>
      <c r="JM253" s="69"/>
      <c r="JN253" s="69"/>
      <c r="JO253" s="69"/>
      <c r="JP253" s="69"/>
      <c r="JQ253" s="69"/>
      <c r="JR253" s="69"/>
      <c r="JS253" s="69"/>
      <c r="JT253" s="69"/>
      <c r="JU253" s="69"/>
      <c r="JV253" s="69"/>
      <c r="JW253" s="69"/>
      <c r="JX253" s="69"/>
      <c r="JY253" s="69"/>
      <c r="JZ253" s="69"/>
      <c r="KA253" s="69"/>
      <c r="KB253" s="69"/>
      <c r="KC253" s="69"/>
      <c r="KD253" s="69"/>
      <c r="KE253" s="69"/>
      <c r="KF253" s="69"/>
      <c r="KG253" s="69"/>
      <c r="KH253" s="69"/>
      <c r="KI253" s="69"/>
      <c r="KJ253" s="69"/>
      <c r="KK253" s="69"/>
      <c r="KL253" s="69"/>
      <c r="KM253" s="69"/>
      <c r="KN253" s="69"/>
      <c r="KO253" s="69"/>
      <c r="KP253" s="69"/>
      <c r="KQ253" s="69"/>
      <c r="KR253" s="69"/>
      <c r="KS253" s="69"/>
      <c r="KT253" s="69"/>
      <c r="KU253" s="69"/>
      <c r="KV253" s="69"/>
      <c r="KW253" s="69"/>
      <c r="KX253" s="69"/>
      <c r="KY253" s="69"/>
      <c r="KZ253" s="69"/>
      <c r="LA253" s="69"/>
      <c r="LB253" s="69"/>
      <c r="LC253" s="69"/>
      <c r="LD253" s="69"/>
      <c r="LE253" s="69"/>
      <c r="LF253" s="69"/>
      <c r="LG253" s="69"/>
      <c r="LH253" s="69"/>
      <c r="LI253" s="69"/>
      <c r="LJ253" s="69"/>
      <c r="LK253" s="69"/>
      <c r="LL253" s="69"/>
      <c r="LM253" s="69"/>
      <c r="LN253" s="69"/>
      <c r="LO253" s="69"/>
      <c r="LP253" s="69"/>
      <c r="LQ253" s="69"/>
      <c r="LR253" s="69"/>
      <c r="LS253" s="69"/>
      <c r="LT253" s="69"/>
      <c r="LU253" s="69"/>
      <c r="LV253" s="69"/>
      <c r="LW253" s="69"/>
      <c r="LX253" s="69"/>
      <c r="LY253" s="69"/>
      <c r="LZ253" s="69"/>
      <c r="MA253" s="69"/>
      <c r="MB253" s="69"/>
      <c r="MC253" s="69"/>
      <c r="MD253" s="69"/>
      <c r="ME253" s="69"/>
      <c r="MF253" s="69"/>
      <c r="MG253" s="69"/>
      <c r="MH253" s="69"/>
      <c r="MI253" s="69"/>
      <c r="MJ253" s="69"/>
      <c r="MK253" s="69"/>
      <c r="ML253" s="69"/>
      <c r="MM253" s="69"/>
      <c r="MN253" s="69"/>
      <c r="MO253" s="69"/>
      <c r="MP253" s="69"/>
      <c r="MQ253" s="69"/>
      <c r="MR253" s="69"/>
      <c r="MS253" s="69"/>
      <c r="MT253" s="69"/>
      <c r="MU253" s="69"/>
      <c r="MV253" s="69"/>
      <c r="MW253" s="69"/>
      <c r="MX253" s="69"/>
      <c r="MY253" s="69"/>
      <c r="MZ253" s="69"/>
      <c r="NA253" s="69"/>
      <c r="NB253" s="69"/>
      <c r="NC253" s="69"/>
      <c r="ND253" s="69"/>
      <c r="NE253" s="69"/>
      <c r="NF253" s="69"/>
      <c r="NG253" s="69"/>
      <c r="NH253" s="69"/>
      <c r="NI253" s="69"/>
      <c r="NJ253" s="69"/>
      <c r="NK253" s="69"/>
      <c r="NL253" s="69"/>
      <c r="NM253" s="69"/>
      <c r="NN253" s="69"/>
      <c r="NO253" s="69"/>
      <c r="NP253" s="69"/>
      <c r="NQ253" s="69"/>
      <c r="NR253" s="69"/>
      <c r="NS253" s="69"/>
      <c r="NT253" s="69"/>
      <c r="NU253" s="69"/>
      <c r="NV253" s="69"/>
      <c r="NW253" s="69"/>
      <c r="NX253" s="69"/>
      <c r="NY253" s="69"/>
      <c r="NZ253" s="69"/>
      <c r="OA253" s="69"/>
      <c r="OB253" s="69"/>
      <c r="OC253" s="69"/>
      <c r="OD253" s="69"/>
      <c r="OE253" s="69"/>
      <c r="OF253" s="69"/>
      <c r="OG253" s="69"/>
      <c r="OH253" s="69"/>
      <c r="OI253" s="69"/>
      <c r="OJ253" s="69"/>
      <c r="OK253" s="69"/>
      <c r="OL253" s="69"/>
      <c r="OM253" s="69"/>
      <c r="ON253" s="69"/>
      <c r="OO253" s="69"/>
      <c r="OP253" s="69"/>
      <c r="OQ253" s="69"/>
      <c r="OR253" s="69"/>
      <c r="OS253" s="69"/>
      <c r="OT253" s="69"/>
      <c r="OU253" s="69"/>
      <c r="OV253" s="69"/>
      <c r="OW253" s="69"/>
      <c r="OX253" s="69"/>
      <c r="OY253" s="69"/>
      <c r="OZ253" s="69"/>
      <c r="PA253" s="69"/>
      <c r="PB253" s="69"/>
      <c r="PC253" s="69"/>
      <c r="PD253" s="69"/>
      <c r="PE253" s="69"/>
      <c r="PF253" s="69"/>
      <c r="PG253" s="69"/>
      <c r="PH253" s="69"/>
      <c r="PI253" s="69"/>
      <c r="PJ253" s="69"/>
      <c r="PK253" s="69"/>
      <c r="PL253" s="69"/>
      <c r="PM253" s="69"/>
      <c r="PN253" s="69"/>
      <c r="PO253" s="69"/>
      <c r="PP253" s="69"/>
      <c r="PQ253" s="69"/>
      <c r="PR253" s="69"/>
      <c r="PS253" s="69"/>
      <c r="PT253" s="69"/>
      <c r="PU253" s="69"/>
      <c r="PV253" s="69"/>
      <c r="PW253" s="69"/>
      <c r="PX253" s="69"/>
      <c r="PY253" s="69"/>
      <c r="PZ253" s="69"/>
      <c r="QA253" s="69"/>
      <c r="QB253" s="69"/>
      <c r="QC253" s="69"/>
      <c r="QD253" s="69"/>
      <c r="QE253" s="69"/>
      <c r="QF253" s="69"/>
      <c r="QG253" s="69"/>
      <c r="QH253" s="69"/>
      <c r="QI253" s="69"/>
      <c r="QJ253" s="69"/>
      <c r="QK253" s="69"/>
      <c r="QL253" s="69"/>
      <c r="QM253" s="69"/>
      <c r="QN253" s="69"/>
      <c r="QO253" s="69"/>
      <c r="QP253" s="69"/>
      <c r="QQ253" s="69"/>
      <c r="QR253" s="69"/>
      <c r="QS253" s="69"/>
      <c r="QT253" s="69"/>
      <c r="QU253" s="69"/>
      <c r="QV253" s="69"/>
      <c r="QW253" s="69"/>
      <c r="QX253" s="69"/>
      <c r="QY253" s="69"/>
      <c r="QZ253" s="69"/>
      <c r="RA253" s="69"/>
      <c r="RB253" s="69"/>
      <c r="RC253" s="69"/>
      <c r="RD253" s="69"/>
      <c r="RE253" s="69"/>
      <c r="RF253" s="69"/>
      <c r="RG253" s="69"/>
      <c r="RH253" s="69"/>
      <c r="RI253" s="69"/>
      <c r="RJ253" s="69"/>
      <c r="RK253" s="69"/>
      <c r="RL253" s="69"/>
      <c r="RM253" s="69"/>
      <c r="RN253" s="69"/>
      <c r="RO253" s="69"/>
      <c r="RP253" s="69"/>
      <c r="RQ253" s="69"/>
      <c r="RR253" s="69"/>
      <c r="RS253" s="69"/>
      <c r="RT253" s="69"/>
      <c r="RU253" s="69"/>
      <c r="RV253" s="69"/>
      <c r="RW253" s="69"/>
      <c r="RX253" s="69"/>
      <c r="RY253" s="69"/>
      <c r="RZ253" s="69"/>
      <c r="SA253" s="69"/>
      <c r="SB253" s="69"/>
      <c r="SC253" s="69"/>
      <c r="SD253" s="69"/>
      <c r="SE253" s="69"/>
      <c r="SF253" s="69"/>
      <c r="SG253" s="69"/>
      <c r="SH253" s="69"/>
      <c r="SI253" s="69"/>
      <c r="SJ253" s="69"/>
      <c r="SK253" s="69"/>
      <c r="SL253" s="69"/>
      <c r="SM253" s="69"/>
      <c r="SN253" s="69"/>
      <c r="SO253" s="69"/>
      <c r="SP253" s="69"/>
      <c r="SQ253" s="69"/>
      <c r="SR253" s="69"/>
      <c r="SS253" s="69"/>
      <c r="ST253" s="69"/>
      <c r="SU253" s="69"/>
      <c r="SV253" s="69"/>
      <c r="SW253" s="69"/>
      <c r="SX253" s="69"/>
      <c r="SY253" s="69"/>
      <c r="SZ253" s="69"/>
      <c r="TA253" s="69"/>
      <c r="TB253" s="69"/>
      <c r="TC253" s="69"/>
      <c r="TD253" s="69"/>
      <c r="TE253" s="69"/>
      <c r="TF253" s="69"/>
      <c r="TG253" s="69"/>
      <c r="TH253" s="69"/>
      <c r="TI253" s="69"/>
      <c r="TJ253" s="69"/>
      <c r="TK253" s="69"/>
      <c r="TL253" s="69"/>
      <c r="TM253" s="69"/>
      <c r="TN253" s="69"/>
      <c r="TO253" s="69"/>
      <c r="TP253" s="69"/>
      <c r="TQ253" s="69"/>
      <c r="TR253" s="69"/>
      <c r="TS253" s="69"/>
      <c r="TT253" s="69"/>
      <c r="TU253" s="69"/>
      <c r="TV253" s="69"/>
      <c r="TW253" s="69"/>
      <c r="TX253" s="69"/>
      <c r="TY253" s="69"/>
      <c r="TZ253" s="69"/>
      <c r="UA253" s="69"/>
      <c r="UB253" s="69"/>
      <c r="UC253" s="69"/>
      <c r="UD253" s="69"/>
      <c r="UE253" s="69"/>
      <c r="UF253" s="69"/>
      <c r="UG253" s="69"/>
      <c r="UH253" s="69"/>
      <c r="UI253" s="69"/>
      <c r="UJ253" s="69"/>
      <c r="UK253" s="69"/>
      <c r="UL253" s="69"/>
      <c r="UM253" s="69"/>
      <c r="UN253" s="69"/>
      <c r="UO253" s="69"/>
      <c r="UP253" s="69"/>
      <c r="UQ253" s="69"/>
      <c r="UR253" s="69"/>
      <c r="US253" s="69"/>
      <c r="UT253" s="69"/>
      <c r="UU253" s="69"/>
      <c r="UV253" s="69"/>
      <c r="UW253" s="69"/>
      <c r="UX253" s="69"/>
      <c r="UY253" s="69"/>
      <c r="UZ253" s="69"/>
      <c r="VA253" s="69"/>
      <c r="VB253" s="69"/>
      <c r="VC253" s="69"/>
      <c r="VD253" s="69"/>
      <c r="VE253" s="69"/>
      <c r="VF253" s="69"/>
      <c r="VG253" s="69"/>
      <c r="VH253" s="69"/>
      <c r="VI253" s="69"/>
      <c r="VJ253" s="69"/>
      <c r="VK253" s="69"/>
      <c r="VL253" s="69"/>
      <c r="VM253" s="69"/>
      <c r="VN253" s="69"/>
      <c r="VO253" s="69"/>
      <c r="VP253" s="69"/>
      <c r="VQ253" s="69"/>
      <c r="VR253" s="69"/>
      <c r="VS253" s="69"/>
      <c r="VT253" s="69"/>
      <c r="VU253" s="69"/>
      <c r="VV253" s="69"/>
      <c r="VW253" s="69"/>
      <c r="VX253" s="69"/>
      <c r="VY253" s="69"/>
      <c r="VZ253" s="69"/>
      <c r="WA253" s="69"/>
      <c r="WB253" s="69"/>
      <c r="WC253" s="69"/>
      <c r="WD253" s="69"/>
      <c r="WE253" s="69"/>
      <c r="WF253" s="69"/>
      <c r="WG253" s="69"/>
      <c r="WH253" s="69"/>
      <c r="WI253" s="69"/>
      <c r="WJ253" s="69"/>
      <c r="WK253" s="69"/>
      <c r="WL253" s="69"/>
      <c r="WM253" s="69"/>
      <c r="WN253" s="69"/>
      <c r="WO253" s="69"/>
      <c r="WP253" s="69"/>
      <c r="WQ253" s="69"/>
      <c r="WR253" s="69"/>
      <c r="WS253" s="69"/>
      <c r="WT253" s="69"/>
      <c r="WU253" s="69"/>
      <c r="WV253" s="69"/>
      <c r="WW253" s="69"/>
      <c r="WX253" s="69"/>
      <c r="WY253" s="69"/>
      <c r="WZ253" s="69"/>
      <c r="XA253" s="69"/>
      <c r="XB253" s="69"/>
      <c r="XC253" s="69"/>
      <c r="XD253" s="69"/>
      <c r="XE253" s="69"/>
      <c r="XF253" s="69"/>
      <c r="XG253" s="69"/>
      <c r="XH253" s="69"/>
      <c r="XI253" s="69"/>
      <c r="XJ253" s="69"/>
      <c r="XK253" s="69"/>
      <c r="XL253" s="69"/>
      <c r="XM253" s="69"/>
      <c r="XN253" s="69"/>
      <c r="XO253" s="69"/>
      <c r="XP253" s="69"/>
      <c r="XQ253" s="69"/>
      <c r="XR253" s="69"/>
      <c r="XS253" s="69"/>
      <c r="XT253" s="69"/>
      <c r="XU253" s="69"/>
      <c r="XV253" s="69"/>
      <c r="XW253" s="69"/>
      <c r="XX253" s="69"/>
      <c r="XY253" s="69"/>
      <c r="XZ253" s="69"/>
      <c r="YA253" s="69"/>
      <c r="YB253" s="69"/>
      <c r="YC253" s="69"/>
      <c r="YD253" s="69"/>
      <c r="YE253" s="69"/>
      <c r="YF253" s="69"/>
      <c r="YG253" s="69"/>
      <c r="YH253" s="69"/>
      <c r="YI253" s="69"/>
      <c r="YJ253" s="69"/>
      <c r="YK253" s="69"/>
      <c r="YL253" s="69"/>
      <c r="YM253" s="69"/>
      <c r="YN253" s="69"/>
      <c r="YO253" s="69"/>
      <c r="YP253" s="69"/>
      <c r="YQ253" s="69"/>
      <c r="YR253" s="69"/>
      <c r="YS253" s="69"/>
      <c r="YT253" s="69"/>
      <c r="YU253" s="69"/>
      <c r="YV253" s="69"/>
      <c r="YW253" s="69"/>
      <c r="YX253" s="69"/>
      <c r="YY253" s="69"/>
      <c r="YZ253" s="69"/>
      <c r="ZA253" s="69"/>
      <c r="ZB253" s="69"/>
      <c r="ZC253" s="69"/>
      <c r="ZD253" s="69"/>
      <c r="ZE253" s="69"/>
      <c r="ZF253" s="69"/>
      <c r="ZG253" s="69"/>
      <c r="ZH253" s="69"/>
      <c r="ZI253" s="69"/>
      <c r="ZJ253" s="69"/>
      <c r="ZK253" s="69"/>
      <c r="ZL253" s="69"/>
      <c r="ZM253" s="69"/>
      <c r="ZN253" s="69"/>
      <c r="ZO253" s="69"/>
      <c r="ZP253" s="69"/>
      <c r="ZQ253" s="69"/>
      <c r="ZR253" s="69"/>
      <c r="ZS253" s="69"/>
      <c r="ZT253" s="69"/>
      <c r="ZU253" s="69"/>
      <c r="ZV253" s="69"/>
      <c r="ZW253" s="69"/>
      <c r="ZX253" s="69"/>
      <c r="ZY253" s="69"/>
      <c r="ZZ253" s="69"/>
      <c r="AAA253" s="69"/>
      <c r="AAB253" s="69"/>
      <c r="AAC253" s="69"/>
      <c r="AAD253" s="69"/>
      <c r="AAE253" s="69"/>
      <c r="AAF253" s="69"/>
      <c r="AAG253" s="69"/>
      <c r="AAH253" s="69"/>
      <c r="AAI253" s="69"/>
      <c r="AAJ253" s="69"/>
      <c r="AAK253" s="69"/>
      <c r="AAL253" s="69"/>
      <c r="AAM253" s="69"/>
      <c r="AAN253" s="69"/>
      <c r="AAO253" s="69"/>
      <c r="AAP253" s="69"/>
      <c r="AAQ253" s="69"/>
      <c r="AAR253" s="69"/>
      <c r="AAS253" s="69"/>
      <c r="AAT253" s="69"/>
      <c r="AAU253" s="69"/>
      <c r="AAV253" s="69"/>
      <c r="AAW253" s="69"/>
      <c r="AAX253" s="69"/>
      <c r="AAY253" s="69"/>
      <c r="AAZ253" s="69"/>
      <c r="ABA253" s="69"/>
      <c r="ABB253" s="69"/>
      <c r="ABC253" s="69"/>
      <c r="ABD253" s="69"/>
      <c r="ABE253" s="69"/>
      <c r="ABF253" s="69"/>
      <c r="ABG253" s="69"/>
      <c r="ABH253" s="69"/>
      <c r="ABI253" s="69"/>
      <c r="ABJ253" s="69"/>
      <c r="ABK253" s="69"/>
      <c r="ABL253" s="69"/>
      <c r="ABM253" s="69"/>
      <c r="ABN253" s="69"/>
      <c r="ABO253" s="69"/>
      <c r="ABP253" s="69"/>
      <c r="ABQ253" s="69"/>
      <c r="ABR253" s="69"/>
      <c r="ABS253" s="69"/>
      <c r="ABT253" s="69"/>
      <c r="ABU253" s="69"/>
      <c r="ABV253" s="69"/>
      <c r="ABW253" s="69"/>
      <c r="ABX253" s="69"/>
      <c r="ABY253" s="69"/>
      <c r="ABZ253" s="69"/>
      <c r="ACA253" s="69"/>
      <c r="ACB253" s="69"/>
      <c r="ACC253" s="69"/>
      <c r="ACD253" s="69"/>
      <c r="ACE253" s="69"/>
      <c r="ACF253" s="69"/>
      <c r="ACG253" s="69"/>
      <c r="ACH253" s="69"/>
      <c r="ACI253" s="69"/>
      <c r="ACJ253" s="69"/>
      <c r="ACK253" s="69"/>
      <c r="ACL253" s="69"/>
      <c r="ACM253" s="69"/>
      <c r="ACN253" s="69"/>
      <c r="ACO253" s="69"/>
      <c r="ACP253" s="69"/>
      <c r="ACQ253" s="69"/>
      <c r="ACR253" s="69"/>
      <c r="ACS253" s="69"/>
      <c r="ACT253" s="69"/>
      <c r="ACU253" s="69"/>
      <c r="ACV253" s="69"/>
      <c r="ACW253" s="69"/>
      <c r="ACX253" s="69"/>
      <c r="ACY253" s="69"/>
      <c r="ACZ253" s="69"/>
      <c r="ADA253" s="69"/>
      <c r="ADB253" s="69"/>
      <c r="ADC253" s="69"/>
      <c r="ADD253" s="69"/>
      <c r="ADE253" s="69"/>
      <c r="ADF253" s="69"/>
      <c r="ADG253" s="69"/>
      <c r="ADH253" s="69"/>
      <c r="ADI253" s="69"/>
      <c r="ADJ253" s="69"/>
      <c r="ADK253" s="69"/>
      <c r="ADL253" s="69"/>
      <c r="ADM253" s="69"/>
      <c r="ADN253" s="69"/>
      <c r="ADO253" s="69"/>
      <c r="ADP253" s="69"/>
      <c r="ADQ253" s="69"/>
      <c r="ADR253" s="69"/>
      <c r="ADS253" s="69"/>
      <c r="ADT253" s="69"/>
      <c r="ADU253" s="69"/>
      <c r="ADV253" s="69"/>
      <c r="ADW253" s="69"/>
      <c r="ADX253" s="69"/>
      <c r="ADY253" s="69"/>
      <c r="ADZ253" s="77"/>
      <c r="AEA253" s="69"/>
      <c r="AEB253" s="69"/>
      <c r="AEC253" s="69"/>
      <c r="AED253" s="69"/>
      <c r="AEE253" s="111">
        <f t="shared" si="84"/>
        <v>248</v>
      </c>
      <c r="AEF253" s="109"/>
      <c r="AEG253" s="69"/>
      <c r="AEH253" s="69"/>
      <c r="AEI253" s="69"/>
      <c r="AEJ253" s="69"/>
      <c r="AEK253" s="69"/>
      <c r="AEL253" s="69"/>
      <c r="AEM253" s="69"/>
      <c r="AEN253" s="69"/>
      <c r="AEO253" s="69"/>
      <c r="AEP253" s="69"/>
      <c r="AEQ253" s="69"/>
      <c r="AER253" s="69"/>
      <c r="AES253" s="69"/>
      <c r="AET253" s="69"/>
      <c r="AEU253" s="69"/>
      <c r="AEV253" s="69"/>
      <c r="AEW253" s="69"/>
      <c r="AEX253" s="69"/>
      <c r="AEY253" s="69"/>
      <c r="AEZ253" s="69"/>
      <c r="AFA253" s="69"/>
      <c r="AFB253" s="69"/>
      <c r="AFC253" s="113"/>
      <c r="AFD253" s="69"/>
      <c r="AFE253" s="69"/>
      <c r="AFF253" s="69"/>
      <c r="AFG253" s="69"/>
      <c r="AFH253" s="69"/>
      <c r="AFI253" s="69"/>
      <c r="AFJ253" s="69"/>
      <c r="AFK253" s="69"/>
      <c r="AFL253" s="69"/>
      <c r="AFM253" s="69"/>
      <c r="AIP253" s="69"/>
      <c r="AIQ253" s="69"/>
      <c r="AIR253" s="69"/>
      <c r="AIS253" s="69"/>
      <c r="AIT253" s="69"/>
      <c r="AIU253" s="69"/>
    </row>
    <row r="254" spans="2:931" ht="4.5" customHeight="1" x14ac:dyDescent="0.25">
      <c r="B254" s="69"/>
      <c r="C254" s="69"/>
      <c r="D254" s="69"/>
      <c r="E254" s="77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69"/>
      <c r="ER254" s="69"/>
      <c r="ES254" s="69"/>
      <c r="ET254" s="69"/>
      <c r="EU254" s="69"/>
      <c r="EV254" s="69"/>
      <c r="EW254" s="69"/>
      <c r="EX254" s="69"/>
      <c r="EY254" s="69"/>
      <c r="EZ254" s="69"/>
      <c r="FA254" s="69"/>
      <c r="FB254" s="69"/>
      <c r="FC254" s="69"/>
      <c r="FD254" s="69"/>
      <c r="FE254" s="69"/>
      <c r="FF254" s="69"/>
      <c r="FG254" s="69"/>
      <c r="FH254" s="69"/>
      <c r="FI254" s="69"/>
      <c r="FJ254" s="69"/>
      <c r="FK254" s="69"/>
      <c r="FL254" s="69"/>
      <c r="FM254" s="69"/>
      <c r="FN254" s="69"/>
      <c r="FO254" s="69"/>
      <c r="FP254" s="69"/>
      <c r="FQ254" s="69"/>
      <c r="FR254" s="69"/>
      <c r="FS254" s="69"/>
      <c r="FT254" s="69"/>
      <c r="FU254" s="69"/>
      <c r="FV254" s="69"/>
      <c r="FW254" s="69"/>
      <c r="FX254" s="69"/>
      <c r="FY254" s="69"/>
      <c r="FZ254" s="69"/>
      <c r="GA254" s="69"/>
      <c r="GB254" s="69"/>
      <c r="GC254" s="69"/>
      <c r="GD254" s="69"/>
      <c r="GE254" s="69"/>
      <c r="GF254" s="69"/>
      <c r="GG254" s="69"/>
      <c r="GH254" s="69"/>
      <c r="GI254" s="69"/>
      <c r="GJ254" s="69"/>
      <c r="GK254" s="69"/>
      <c r="GL254" s="69"/>
      <c r="GM254" s="69"/>
      <c r="GN254" s="69"/>
      <c r="GO254" s="69"/>
      <c r="GP254" s="69"/>
      <c r="GQ254" s="69"/>
      <c r="GR254" s="69"/>
      <c r="GS254" s="69"/>
      <c r="GT254" s="69"/>
      <c r="GU254" s="69"/>
      <c r="GV254" s="69"/>
      <c r="GW254" s="69"/>
      <c r="GX254" s="69"/>
      <c r="GY254" s="69"/>
      <c r="GZ254" s="69"/>
      <c r="HA254" s="69"/>
      <c r="HB254" s="69"/>
      <c r="HC254" s="69"/>
      <c r="HD254" s="69"/>
      <c r="HE254" s="69"/>
      <c r="HF254" s="69"/>
      <c r="HG254" s="69"/>
      <c r="HH254" s="69"/>
      <c r="HI254" s="69"/>
      <c r="HJ254" s="69"/>
      <c r="HK254" s="69"/>
      <c r="HL254" s="69"/>
      <c r="HM254" s="69"/>
      <c r="HN254" s="69"/>
      <c r="HO254" s="69"/>
      <c r="HP254" s="69"/>
      <c r="HQ254" s="69"/>
      <c r="HR254" s="69"/>
      <c r="HS254" s="69"/>
      <c r="HT254" s="69"/>
      <c r="HU254" s="69"/>
      <c r="HV254" s="69"/>
      <c r="HW254" s="69"/>
      <c r="HX254" s="69"/>
      <c r="HY254" s="69"/>
      <c r="HZ254" s="69"/>
      <c r="IA254" s="69"/>
      <c r="IB254" s="69"/>
      <c r="IC254" s="69"/>
      <c r="ID254" s="69"/>
      <c r="IE254" s="69"/>
      <c r="IF254" s="69"/>
      <c r="IG254" s="69"/>
      <c r="IH254" s="69"/>
      <c r="II254" s="69"/>
      <c r="IJ254" s="69"/>
      <c r="IK254" s="69"/>
      <c r="IL254" s="69"/>
      <c r="IM254" s="69"/>
      <c r="IN254" s="69"/>
      <c r="IO254" s="69"/>
      <c r="IP254" s="69"/>
      <c r="IQ254" s="69"/>
      <c r="IR254" s="69"/>
      <c r="IS254" s="69"/>
      <c r="IT254" s="69"/>
      <c r="IU254" s="69"/>
      <c r="IV254" s="69"/>
      <c r="IW254" s="69"/>
      <c r="IX254" s="69"/>
      <c r="IY254" s="69"/>
      <c r="IZ254" s="69"/>
      <c r="JA254" s="69"/>
      <c r="JB254" s="69"/>
      <c r="JC254" s="69"/>
      <c r="JD254" s="69"/>
      <c r="JE254" s="69"/>
      <c r="JF254" s="69"/>
      <c r="JG254" s="69"/>
      <c r="JH254" s="69"/>
      <c r="JI254" s="69"/>
      <c r="JJ254" s="69"/>
      <c r="JK254" s="69"/>
      <c r="JL254" s="69"/>
      <c r="JM254" s="69"/>
      <c r="JN254" s="69"/>
      <c r="JO254" s="69"/>
      <c r="JP254" s="69"/>
      <c r="JQ254" s="69"/>
      <c r="JR254" s="69"/>
      <c r="JS254" s="69"/>
      <c r="JT254" s="69"/>
      <c r="JU254" s="69"/>
      <c r="JV254" s="69"/>
      <c r="JW254" s="69"/>
      <c r="JX254" s="69"/>
      <c r="JY254" s="69"/>
      <c r="JZ254" s="69"/>
      <c r="KA254" s="69"/>
      <c r="KB254" s="69"/>
      <c r="KC254" s="69"/>
      <c r="KD254" s="69"/>
      <c r="KE254" s="69"/>
      <c r="KF254" s="69"/>
      <c r="KG254" s="69"/>
      <c r="KH254" s="69"/>
      <c r="KI254" s="69"/>
      <c r="KJ254" s="69"/>
      <c r="KK254" s="69"/>
      <c r="KL254" s="69"/>
      <c r="KM254" s="69"/>
      <c r="KN254" s="69"/>
      <c r="KO254" s="69"/>
      <c r="KP254" s="69"/>
      <c r="KQ254" s="69"/>
      <c r="KR254" s="69"/>
      <c r="KS254" s="69"/>
      <c r="KT254" s="69"/>
      <c r="KU254" s="69"/>
      <c r="KV254" s="69"/>
      <c r="KW254" s="69"/>
      <c r="KX254" s="69"/>
      <c r="KY254" s="69"/>
      <c r="KZ254" s="69"/>
      <c r="LA254" s="69"/>
      <c r="LB254" s="69"/>
      <c r="LC254" s="69"/>
      <c r="LD254" s="69"/>
      <c r="LE254" s="69"/>
      <c r="LF254" s="69"/>
      <c r="LG254" s="69"/>
      <c r="LH254" s="69"/>
      <c r="LI254" s="69"/>
      <c r="LJ254" s="69"/>
      <c r="LK254" s="69"/>
      <c r="LL254" s="69"/>
      <c r="LM254" s="69"/>
      <c r="LN254" s="69"/>
      <c r="LO254" s="69"/>
      <c r="LP254" s="69"/>
      <c r="LQ254" s="69"/>
      <c r="LR254" s="69"/>
      <c r="LS254" s="69"/>
      <c r="LT254" s="69"/>
      <c r="LU254" s="69"/>
      <c r="LV254" s="69"/>
      <c r="LW254" s="69"/>
      <c r="LX254" s="69"/>
      <c r="LY254" s="69"/>
      <c r="LZ254" s="69"/>
      <c r="MA254" s="69"/>
      <c r="MB254" s="69"/>
      <c r="MC254" s="69"/>
      <c r="MD254" s="69"/>
      <c r="ME254" s="69"/>
      <c r="MF254" s="69"/>
      <c r="MG254" s="69"/>
      <c r="MH254" s="69"/>
      <c r="MI254" s="69"/>
      <c r="MJ254" s="69"/>
      <c r="MK254" s="69"/>
      <c r="ML254" s="69"/>
      <c r="MM254" s="69"/>
      <c r="MN254" s="69"/>
      <c r="MO254" s="69"/>
      <c r="MP254" s="69"/>
      <c r="MQ254" s="69"/>
      <c r="MR254" s="69"/>
      <c r="MS254" s="69"/>
      <c r="MT254" s="69"/>
      <c r="MU254" s="69"/>
      <c r="MV254" s="69"/>
      <c r="MW254" s="69"/>
      <c r="MX254" s="69"/>
      <c r="MY254" s="69"/>
      <c r="MZ254" s="69"/>
      <c r="NA254" s="69"/>
      <c r="NB254" s="69"/>
      <c r="NC254" s="69"/>
      <c r="ND254" s="69"/>
      <c r="NE254" s="69"/>
      <c r="NF254" s="69"/>
      <c r="NG254" s="69"/>
      <c r="NH254" s="69"/>
      <c r="NI254" s="69"/>
      <c r="NJ254" s="69"/>
      <c r="NK254" s="69"/>
      <c r="NL254" s="69"/>
      <c r="NM254" s="69"/>
      <c r="NN254" s="69"/>
      <c r="NO254" s="69"/>
      <c r="NP254" s="69"/>
      <c r="NQ254" s="69"/>
      <c r="NR254" s="69"/>
      <c r="NS254" s="69"/>
      <c r="NT254" s="69"/>
      <c r="NU254" s="69"/>
      <c r="NV254" s="69"/>
      <c r="NW254" s="69"/>
      <c r="NX254" s="69"/>
      <c r="NY254" s="69"/>
      <c r="NZ254" s="69"/>
      <c r="OA254" s="69"/>
      <c r="OB254" s="69"/>
      <c r="OC254" s="69"/>
      <c r="OD254" s="69"/>
      <c r="OE254" s="69"/>
      <c r="OF254" s="69"/>
      <c r="OG254" s="69"/>
      <c r="OH254" s="69"/>
      <c r="OI254" s="69"/>
      <c r="OJ254" s="69"/>
      <c r="OK254" s="69"/>
      <c r="OL254" s="69"/>
      <c r="OM254" s="69"/>
      <c r="ON254" s="69"/>
      <c r="OO254" s="69"/>
      <c r="OP254" s="69"/>
      <c r="OQ254" s="69"/>
      <c r="OR254" s="69"/>
      <c r="OS254" s="69"/>
      <c r="OT254" s="69"/>
      <c r="OU254" s="69"/>
      <c r="OV254" s="69"/>
      <c r="OW254" s="69"/>
      <c r="OX254" s="69"/>
      <c r="OY254" s="69"/>
      <c r="OZ254" s="69"/>
      <c r="PA254" s="69"/>
      <c r="PB254" s="69"/>
      <c r="PC254" s="69"/>
      <c r="PD254" s="69"/>
      <c r="PE254" s="69"/>
      <c r="PF254" s="69"/>
      <c r="PG254" s="69"/>
      <c r="PH254" s="69"/>
      <c r="PI254" s="69"/>
      <c r="PJ254" s="69"/>
      <c r="PK254" s="69"/>
      <c r="PL254" s="69"/>
      <c r="PM254" s="69"/>
      <c r="PN254" s="69"/>
      <c r="PO254" s="69"/>
      <c r="PP254" s="69"/>
      <c r="PQ254" s="69"/>
      <c r="PR254" s="69"/>
      <c r="PS254" s="69"/>
      <c r="PT254" s="69"/>
      <c r="PU254" s="69"/>
      <c r="PV254" s="69"/>
      <c r="PW254" s="69"/>
      <c r="PX254" s="69"/>
      <c r="PY254" s="69"/>
      <c r="PZ254" s="69"/>
      <c r="QA254" s="69"/>
      <c r="QB254" s="69"/>
      <c r="QC254" s="69"/>
      <c r="QD254" s="69"/>
      <c r="QE254" s="69"/>
      <c r="QF254" s="69"/>
      <c r="QG254" s="69"/>
      <c r="QH254" s="69"/>
      <c r="QI254" s="69"/>
      <c r="QJ254" s="69"/>
      <c r="QK254" s="69"/>
      <c r="QL254" s="69"/>
      <c r="QM254" s="69"/>
      <c r="QN254" s="69"/>
      <c r="QO254" s="69"/>
      <c r="QP254" s="69"/>
      <c r="QQ254" s="69"/>
      <c r="QR254" s="69"/>
      <c r="QS254" s="69"/>
      <c r="QT254" s="69"/>
      <c r="QU254" s="69"/>
      <c r="QV254" s="69"/>
      <c r="QW254" s="69"/>
      <c r="QX254" s="69"/>
      <c r="QY254" s="69"/>
      <c r="QZ254" s="69"/>
      <c r="RA254" s="69"/>
      <c r="RB254" s="69"/>
      <c r="RC254" s="69"/>
      <c r="RD254" s="69"/>
      <c r="RE254" s="69"/>
      <c r="RF254" s="69"/>
      <c r="RG254" s="69"/>
      <c r="RH254" s="69"/>
      <c r="RI254" s="69"/>
      <c r="RJ254" s="69"/>
      <c r="RK254" s="69"/>
      <c r="RL254" s="69"/>
      <c r="RM254" s="69"/>
      <c r="RN254" s="69"/>
      <c r="RO254" s="69"/>
      <c r="RP254" s="69"/>
      <c r="RQ254" s="69"/>
      <c r="RR254" s="69"/>
      <c r="RS254" s="69"/>
      <c r="RT254" s="69"/>
      <c r="RU254" s="69"/>
      <c r="RV254" s="69"/>
      <c r="RW254" s="69"/>
      <c r="RX254" s="69"/>
      <c r="RY254" s="69"/>
      <c r="RZ254" s="69"/>
      <c r="SA254" s="69"/>
      <c r="SB254" s="69"/>
      <c r="SC254" s="69"/>
      <c r="SD254" s="69"/>
      <c r="SE254" s="69"/>
      <c r="SF254" s="69"/>
      <c r="SG254" s="69"/>
      <c r="SH254" s="69"/>
      <c r="SI254" s="69"/>
      <c r="SJ254" s="69"/>
      <c r="SK254" s="69"/>
      <c r="SL254" s="69"/>
      <c r="SM254" s="69"/>
      <c r="SN254" s="69"/>
      <c r="SO254" s="69"/>
      <c r="SP254" s="69"/>
      <c r="SQ254" s="69"/>
      <c r="SR254" s="69"/>
      <c r="SS254" s="69"/>
      <c r="ST254" s="69"/>
      <c r="SU254" s="69"/>
      <c r="SV254" s="69"/>
      <c r="SW254" s="69"/>
      <c r="SX254" s="69"/>
      <c r="SY254" s="69"/>
      <c r="SZ254" s="69"/>
      <c r="TA254" s="69"/>
      <c r="TB254" s="69"/>
      <c r="TC254" s="69"/>
      <c r="TD254" s="69"/>
      <c r="TE254" s="69"/>
      <c r="TF254" s="69"/>
      <c r="TG254" s="69"/>
      <c r="TH254" s="69"/>
      <c r="TI254" s="69"/>
      <c r="TJ254" s="69"/>
      <c r="TK254" s="69"/>
      <c r="TL254" s="69"/>
      <c r="TM254" s="69"/>
      <c r="TN254" s="69"/>
      <c r="TO254" s="69"/>
      <c r="TP254" s="69"/>
      <c r="TQ254" s="69"/>
      <c r="TR254" s="69"/>
      <c r="TS254" s="69"/>
      <c r="TT254" s="69"/>
      <c r="TU254" s="69"/>
      <c r="TV254" s="69"/>
      <c r="TW254" s="69"/>
      <c r="TX254" s="69"/>
      <c r="TY254" s="69"/>
      <c r="TZ254" s="69"/>
      <c r="UA254" s="69"/>
      <c r="UB254" s="69"/>
      <c r="UC254" s="69"/>
      <c r="UD254" s="69"/>
      <c r="UE254" s="69"/>
      <c r="UF254" s="69"/>
      <c r="UG254" s="69"/>
      <c r="UH254" s="69"/>
      <c r="UI254" s="69"/>
      <c r="UJ254" s="69"/>
      <c r="UK254" s="69"/>
      <c r="UL254" s="69"/>
      <c r="UM254" s="69"/>
      <c r="UN254" s="69"/>
      <c r="UO254" s="69"/>
      <c r="UP254" s="69"/>
      <c r="UQ254" s="69"/>
      <c r="UR254" s="69"/>
      <c r="US254" s="69"/>
      <c r="UT254" s="69"/>
      <c r="UU254" s="69"/>
      <c r="UV254" s="69"/>
      <c r="UW254" s="69"/>
      <c r="UX254" s="69"/>
      <c r="UY254" s="69"/>
      <c r="UZ254" s="69"/>
      <c r="VA254" s="69"/>
      <c r="VB254" s="69"/>
      <c r="VC254" s="69"/>
      <c r="VD254" s="69"/>
      <c r="VE254" s="69"/>
      <c r="VF254" s="69"/>
      <c r="VG254" s="69"/>
      <c r="VH254" s="69"/>
      <c r="VI254" s="69"/>
      <c r="VJ254" s="69"/>
      <c r="VK254" s="69"/>
      <c r="VL254" s="69"/>
      <c r="VM254" s="69"/>
      <c r="VN254" s="69"/>
      <c r="VO254" s="69"/>
      <c r="VP254" s="69"/>
      <c r="VQ254" s="69"/>
      <c r="VR254" s="69"/>
      <c r="VS254" s="69"/>
      <c r="VT254" s="69"/>
      <c r="VU254" s="69"/>
      <c r="VV254" s="69"/>
      <c r="VW254" s="69"/>
      <c r="VX254" s="69"/>
      <c r="VY254" s="69"/>
      <c r="VZ254" s="69"/>
      <c r="WA254" s="69"/>
      <c r="WB254" s="69"/>
      <c r="WC254" s="69"/>
      <c r="WD254" s="69"/>
      <c r="WE254" s="69"/>
      <c r="WF254" s="69"/>
      <c r="WG254" s="69"/>
      <c r="WH254" s="69"/>
      <c r="WI254" s="69"/>
      <c r="WJ254" s="69"/>
      <c r="WK254" s="69"/>
      <c r="WL254" s="69"/>
      <c r="WM254" s="69"/>
      <c r="WN254" s="69"/>
      <c r="WO254" s="69"/>
      <c r="WP254" s="69"/>
      <c r="WQ254" s="69"/>
      <c r="WR254" s="69"/>
      <c r="WS254" s="69"/>
      <c r="WT254" s="69"/>
      <c r="WU254" s="69"/>
      <c r="WV254" s="69"/>
      <c r="WW254" s="69"/>
      <c r="WX254" s="69"/>
      <c r="WY254" s="69"/>
      <c r="WZ254" s="69"/>
      <c r="XA254" s="69"/>
      <c r="XB254" s="69"/>
      <c r="XC254" s="69"/>
      <c r="XD254" s="69"/>
      <c r="XE254" s="69"/>
      <c r="XF254" s="69"/>
      <c r="XG254" s="69"/>
      <c r="XH254" s="69"/>
      <c r="XI254" s="69"/>
      <c r="XJ254" s="69"/>
      <c r="XK254" s="69"/>
      <c r="XL254" s="69"/>
      <c r="XM254" s="69"/>
      <c r="XN254" s="69"/>
      <c r="XO254" s="69"/>
      <c r="XP254" s="69"/>
      <c r="XQ254" s="69"/>
      <c r="XR254" s="69"/>
      <c r="XS254" s="69"/>
      <c r="XT254" s="69"/>
      <c r="XU254" s="69"/>
      <c r="XV254" s="69"/>
      <c r="XW254" s="69"/>
      <c r="XX254" s="69"/>
      <c r="XY254" s="69"/>
      <c r="XZ254" s="69"/>
      <c r="YA254" s="69"/>
      <c r="YB254" s="69"/>
      <c r="YC254" s="69"/>
      <c r="YD254" s="69"/>
      <c r="YE254" s="69"/>
      <c r="YF254" s="69"/>
      <c r="YG254" s="69"/>
      <c r="YH254" s="69"/>
      <c r="YI254" s="69"/>
      <c r="YJ254" s="69"/>
      <c r="YK254" s="69"/>
      <c r="YL254" s="69"/>
      <c r="YM254" s="69"/>
      <c r="YN254" s="69"/>
      <c r="YO254" s="69"/>
      <c r="YP254" s="69"/>
      <c r="YQ254" s="69"/>
      <c r="YR254" s="69"/>
      <c r="YS254" s="69"/>
      <c r="YT254" s="69"/>
      <c r="YU254" s="69"/>
      <c r="YV254" s="69"/>
      <c r="YW254" s="69"/>
      <c r="YX254" s="69"/>
      <c r="YY254" s="69"/>
      <c r="YZ254" s="69"/>
      <c r="ZA254" s="69"/>
      <c r="ZB254" s="69"/>
      <c r="ZC254" s="69"/>
      <c r="ZD254" s="69"/>
      <c r="ZE254" s="69"/>
      <c r="ZF254" s="69"/>
      <c r="ZG254" s="69"/>
      <c r="ZH254" s="69"/>
      <c r="ZI254" s="69"/>
      <c r="ZJ254" s="69"/>
      <c r="ZK254" s="69"/>
      <c r="ZL254" s="69"/>
      <c r="ZM254" s="69"/>
      <c r="ZN254" s="69"/>
      <c r="ZO254" s="69"/>
      <c r="ZP254" s="69"/>
      <c r="ZQ254" s="69"/>
      <c r="ZR254" s="69"/>
      <c r="ZS254" s="69"/>
      <c r="ZT254" s="69"/>
      <c r="ZU254" s="69"/>
      <c r="ZV254" s="69"/>
      <c r="ZW254" s="69"/>
      <c r="ZX254" s="69"/>
      <c r="ZY254" s="69"/>
      <c r="ZZ254" s="69"/>
      <c r="AAA254" s="69"/>
      <c r="AAB254" s="69"/>
      <c r="AAC254" s="69"/>
      <c r="AAD254" s="69"/>
      <c r="AAE254" s="69"/>
      <c r="AAF254" s="69"/>
      <c r="AAG254" s="69"/>
      <c r="AAH254" s="69"/>
      <c r="AAI254" s="69"/>
      <c r="AAJ254" s="69"/>
      <c r="AAK254" s="69"/>
      <c r="AAL254" s="69"/>
      <c r="AAM254" s="69"/>
      <c r="AAN254" s="69"/>
      <c r="AAO254" s="69"/>
      <c r="AAP254" s="69"/>
      <c r="AAQ254" s="69"/>
      <c r="AAR254" s="69"/>
      <c r="AAS254" s="69"/>
      <c r="AAT254" s="69"/>
      <c r="AAU254" s="69"/>
      <c r="AAV254" s="69"/>
      <c r="AAW254" s="69"/>
      <c r="AAX254" s="69"/>
      <c r="AAY254" s="69"/>
      <c r="AAZ254" s="69"/>
      <c r="ABA254" s="69"/>
      <c r="ABB254" s="69"/>
      <c r="ABC254" s="69"/>
      <c r="ABD254" s="69"/>
      <c r="ABE254" s="69"/>
      <c r="ABF254" s="69"/>
      <c r="ABG254" s="69"/>
      <c r="ABH254" s="69"/>
      <c r="ABI254" s="69"/>
      <c r="ABJ254" s="69"/>
      <c r="ABK254" s="69"/>
      <c r="ABL254" s="69"/>
      <c r="ABM254" s="69"/>
      <c r="ABN254" s="69"/>
      <c r="ABO254" s="69"/>
      <c r="ABP254" s="69"/>
      <c r="ABQ254" s="69"/>
      <c r="ABR254" s="69"/>
      <c r="ABS254" s="69"/>
      <c r="ABT254" s="69"/>
      <c r="ABU254" s="69"/>
      <c r="ABV254" s="69"/>
      <c r="ABW254" s="69"/>
      <c r="ABX254" s="69"/>
      <c r="ABY254" s="69"/>
      <c r="ABZ254" s="69"/>
      <c r="ACA254" s="69"/>
      <c r="ACB254" s="69"/>
      <c r="ACC254" s="69"/>
      <c r="ACD254" s="69"/>
      <c r="ACE254" s="69"/>
      <c r="ACF254" s="69"/>
      <c r="ACG254" s="69"/>
      <c r="ACH254" s="69"/>
      <c r="ACI254" s="69"/>
      <c r="ACJ254" s="69"/>
      <c r="ACK254" s="69"/>
      <c r="ACL254" s="69"/>
      <c r="ACM254" s="69"/>
      <c r="ACN254" s="69"/>
      <c r="ACO254" s="69"/>
      <c r="ACP254" s="69"/>
      <c r="ACQ254" s="69"/>
      <c r="ACR254" s="69"/>
      <c r="ACS254" s="69"/>
      <c r="ACT254" s="69"/>
      <c r="ACU254" s="69"/>
      <c r="ACV254" s="69"/>
      <c r="ACW254" s="69"/>
      <c r="ACX254" s="69"/>
      <c r="ACY254" s="69"/>
      <c r="ACZ254" s="69"/>
      <c r="ADA254" s="69"/>
      <c r="ADB254" s="69"/>
      <c r="ADC254" s="69"/>
      <c r="ADD254" s="69"/>
      <c r="ADE254" s="69"/>
      <c r="ADF254" s="69"/>
      <c r="ADG254" s="69"/>
      <c r="ADH254" s="69"/>
      <c r="ADI254" s="69"/>
      <c r="ADJ254" s="69"/>
      <c r="ADK254" s="69"/>
      <c r="ADL254" s="69"/>
      <c r="ADM254" s="69"/>
      <c r="ADN254" s="69"/>
      <c r="ADO254" s="69"/>
      <c r="ADP254" s="69"/>
      <c r="ADQ254" s="69"/>
      <c r="ADR254" s="69"/>
      <c r="ADS254" s="69"/>
      <c r="ADT254" s="69"/>
      <c r="ADU254" s="69"/>
      <c r="ADV254" s="69"/>
      <c r="ADW254" s="69"/>
      <c r="ADX254" s="69"/>
      <c r="ADY254" s="69"/>
      <c r="ADZ254" s="77"/>
      <c r="AEA254" s="69"/>
      <c r="AEB254" s="69"/>
      <c r="AEC254" s="69"/>
      <c r="AED254" s="69"/>
      <c r="AEE254" s="111">
        <f t="shared" si="84"/>
        <v>249</v>
      </c>
      <c r="AEF254" s="109"/>
      <c r="AEG254" s="69"/>
      <c r="AEH254" s="69"/>
      <c r="AEI254" s="69"/>
      <c r="AEJ254" s="69"/>
      <c r="AEK254" s="69"/>
      <c r="AEL254" s="69"/>
      <c r="AEM254" s="69"/>
      <c r="AEN254" s="69"/>
      <c r="AEO254" s="69"/>
      <c r="AEP254" s="69"/>
      <c r="AEQ254" s="69"/>
      <c r="AER254" s="69"/>
      <c r="AES254" s="69"/>
      <c r="AET254" s="69"/>
      <c r="AEU254" s="69"/>
      <c r="AEV254" s="69"/>
      <c r="AEW254" s="69"/>
      <c r="AEX254" s="69"/>
      <c r="AEY254" s="69"/>
      <c r="AEZ254" s="69"/>
      <c r="AFA254" s="69"/>
      <c r="AFB254" s="69"/>
      <c r="AFC254" s="113"/>
      <c r="AFD254" s="69"/>
      <c r="AFE254" s="69"/>
      <c r="AFF254" s="69"/>
      <c r="AFG254" s="69"/>
      <c r="AFH254" s="69"/>
      <c r="AFI254" s="69"/>
      <c r="AFJ254" s="69"/>
      <c r="AFK254" s="69"/>
      <c r="AFL254" s="69"/>
      <c r="AFM254" s="69"/>
    </row>
    <row r="255" spans="2:931" ht="4.5" customHeight="1" x14ac:dyDescent="0.25">
      <c r="B255" s="69"/>
      <c r="C255" s="69"/>
      <c r="D255" s="69"/>
      <c r="E255" s="77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69"/>
      <c r="FF255" s="69"/>
      <c r="FG255" s="69"/>
      <c r="FH255" s="69"/>
      <c r="FI255" s="69"/>
      <c r="FJ255" s="69"/>
      <c r="FK255" s="69"/>
      <c r="FL255" s="69"/>
      <c r="FM255" s="69"/>
      <c r="FN255" s="69"/>
      <c r="FO255" s="69"/>
      <c r="FP255" s="69"/>
      <c r="FQ255" s="69"/>
      <c r="FR255" s="69"/>
      <c r="FS255" s="69"/>
      <c r="FT255" s="69"/>
      <c r="FU255" s="69"/>
      <c r="FV255" s="69"/>
      <c r="FW255" s="69"/>
      <c r="FX255" s="69"/>
      <c r="FY255" s="69"/>
      <c r="FZ255" s="69"/>
      <c r="GA255" s="69"/>
      <c r="GB255" s="69"/>
      <c r="GC255" s="69"/>
      <c r="GD255" s="69"/>
      <c r="GE255" s="69"/>
      <c r="GF255" s="69"/>
      <c r="GG255" s="69"/>
      <c r="GH255" s="69"/>
      <c r="GI255" s="69"/>
      <c r="GJ255" s="69"/>
      <c r="GK255" s="69"/>
      <c r="GL255" s="69"/>
      <c r="GM255" s="69"/>
      <c r="GN255" s="69"/>
      <c r="GO255" s="69"/>
      <c r="GP255" s="69"/>
      <c r="GQ255" s="69"/>
      <c r="GR255" s="69"/>
      <c r="GS255" s="69"/>
      <c r="GT255" s="69"/>
      <c r="GU255" s="69"/>
      <c r="GV255" s="69"/>
      <c r="GW255" s="69"/>
      <c r="GX255" s="69"/>
      <c r="GY255" s="69"/>
      <c r="GZ255" s="69"/>
      <c r="HA255" s="69"/>
      <c r="HB255" s="69"/>
      <c r="HC255" s="69"/>
      <c r="HD255" s="69"/>
      <c r="HE255" s="69"/>
      <c r="HF255" s="69"/>
      <c r="HG255" s="69"/>
      <c r="HH255" s="69"/>
      <c r="HI255" s="69"/>
      <c r="HJ255" s="69"/>
      <c r="HK255" s="69"/>
      <c r="HL255" s="69"/>
      <c r="HM255" s="69"/>
      <c r="HN255" s="69"/>
      <c r="HO255" s="69"/>
      <c r="HP255" s="69"/>
      <c r="HQ255" s="69"/>
      <c r="HR255" s="69"/>
      <c r="HS255" s="69"/>
      <c r="HT255" s="69"/>
      <c r="HU255" s="69"/>
      <c r="HV255" s="69"/>
      <c r="HW255" s="69"/>
      <c r="HX255" s="69"/>
      <c r="HY255" s="69"/>
      <c r="HZ255" s="69"/>
      <c r="IA255" s="69"/>
      <c r="IB255" s="69"/>
      <c r="IC255" s="69"/>
      <c r="ID255" s="69"/>
      <c r="IE255" s="69"/>
      <c r="IF255" s="69"/>
      <c r="IG255" s="69"/>
      <c r="IH255" s="69"/>
      <c r="II255" s="69"/>
      <c r="IJ255" s="69"/>
      <c r="IK255" s="69"/>
      <c r="IL255" s="69"/>
      <c r="IM255" s="69"/>
      <c r="IN255" s="69"/>
      <c r="IO255" s="69"/>
      <c r="IP255" s="69"/>
      <c r="IQ255" s="69"/>
      <c r="IR255" s="69"/>
      <c r="IS255" s="69"/>
      <c r="IT255" s="69"/>
      <c r="IU255" s="69"/>
      <c r="IV255" s="69"/>
      <c r="IW255" s="69"/>
      <c r="IX255" s="69"/>
      <c r="IY255" s="69"/>
      <c r="IZ255" s="69"/>
      <c r="JA255" s="69"/>
      <c r="JB255" s="69"/>
      <c r="JC255" s="69"/>
      <c r="JD255" s="69"/>
      <c r="JE255" s="69"/>
      <c r="JF255" s="69"/>
      <c r="JG255" s="69"/>
      <c r="JH255" s="69"/>
      <c r="JI255" s="69"/>
      <c r="JJ255" s="69"/>
      <c r="JK255" s="69"/>
      <c r="JL255" s="69"/>
      <c r="JM255" s="69"/>
      <c r="JN255" s="69"/>
      <c r="JO255" s="69"/>
      <c r="JP255" s="69"/>
      <c r="JQ255" s="69"/>
      <c r="JR255" s="69"/>
      <c r="JS255" s="69"/>
      <c r="JT255" s="69"/>
      <c r="JU255" s="69"/>
      <c r="JV255" s="69"/>
      <c r="JW255" s="69"/>
      <c r="JX255" s="69"/>
      <c r="JY255" s="69"/>
      <c r="JZ255" s="69"/>
      <c r="KA255" s="69"/>
      <c r="KB255" s="69"/>
      <c r="KC255" s="69"/>
      <c r="KD255" s="69"/>
      <c r="KE255" s="69"/>
      <c r="KF255" s="69"/>
      <c r="KG255" s="69"/>
      <c r="KH255" s="69"/>
      <c r="KI255" s="69"/>
      <c r="KJ255" s="69"/>
      <c r="KK255" s="69"/>
      <c r="KL255" s="69"/>
      <c r="KM255" s="69"/>
      <c r="KN255" s="69"/>
      <c r="KO255" s="69"/>
      <c r="KP255" s="69"/>
      <c r="KQ255" s="69"/>
      <c r="KR255" s="69"/>
      <c r="KS255" s="69"/>
      <c r="KT255" s="69"/>
      <c r="KU255" s="69"/>
      <c r="KV255" s="69"/>
      <c r="KW255" s="69"/>
      <c r="KX255" s="69"/>
      <c r="KY255" s="69"/>
      <c r="KZ255" s="69"/>
      <c r="LA255" s="69"/>
      <c r="LB255" s="69"/>
      <c r="LC255" s="69"/>
      <c r="LD255" s="69"/>
      <c r="LE255" s="69"/>
      <c r="LF255" s="69"/>
      <c r="LG255" s="69"/>
      <c r="LH255" s="69"/>
      <c r="LI255" s="69"/>
      <c r="LJ255" s="69"/>
      <c r="LK255" s="69"/>
      <c r="LL255" s="69"/>
      <c r="LM255" s="69"/>
      <c r="LN255" s="69"/>
      <c r="LO255" s="69"/>
      <c r="LP255" s="69"/>
      <c r="LQ255" s="69"/>
      <c r="LR255" s="69"/>
      <c r="LS255" s="69"/>
      <c r="LT255" s="69"/>
      <c r="LU255" s="69"/>
      <c r="LV255" s="69"/>
      <c r="LW255" s="69"/>
      <c r="LX255" s="69"/>
      <c r="LY255" s="69"/>
      <c r="LZ255" s="69"/>
      <c r="MA255" s="69"/>
      <c r="MB255" s="69"/>
      <c r="MC255" s="69"/>
      <c r="MD255" s="69"/>
      <c r="ME255" s="69"/>
      <c r="MF255" s="69"/>
      <c r="MG255" s="69"/>
      <c r="MH255" s="69"/>
      <c r="MI255" s="69"/>
      <c r="MJ255" s="69"/>
      <c r="MK255" s="69"/>
      <c r="ML255" s="69"/>
      <c r="MM255" s="69"/>
      <c r="MN255" s="69"/>
      <c r="MO255" s="69"/>
      <c r="MP255" s="69"/>
      <c r="MQ255" s="69"/>
      <c r="MR255" s="69"/>
      <c r="MS255" s="69"/>
      <c r="MT255" s="69"/>
      <c r="MU255" s="69"/>
      <c r="MV255" s="69"/>
      <c r="MW255" s="69"/>
      <c r="MX255" s="69"/>
      <c r="MY255" s="69"/>
      <c r="MZ255" s="69"/>
      <c r="NA255" s="69"/>
      <c r="NB255" s="69"/>
      <c r="NC255" s="69"/>
      <c r="ND255" s="69"/>
      <c r="NE255" s="69"/>
      <c r="NF255" s="69"/>
      <c r="NG255" s="69"/>
      <c r="NH255" s="69"/>
      <c r="NI255" s="69"/>
      <c r="NJ255" s="69"/>
      <c r="NK255" s="69"/>
      <c r="NL255" s="69"/>
      <c r="NM255" s="69"/>
      <c r="NN255" s="69"/>
      <c r="NO255" s="69"/>
      <c r="NP255" s="69"/>
      <c r="NQ255" s="69"/>
      <c r="NR255" s="69"/>
      <c r="NS255" s="69"/>
      <c r="NT255" s="69"/>
      <c r="NU255" s="69"/>
      <c r="NV255" s="69"/>
      <c r="NW255" s="69"/>
      <c r="NX255" s="69"/>
      <c r="NY255" s="69"/>
      <c r="NZ255" s="69"/>
      <c r="OA255" s="69"/>
      <c r="OB255" s="69"/>
      <c r="OC255" s="69"/>
      <c r="OD255" s="69"/>
      <c r="OE255" s="69"/>
      <c r="OF255" s="69"/>
      <c r="OG255" s="69"/>
      <c r="OH255" s="69"/>
      <c r="OI255" s="69"/>
      <c r="OJ255" s="69"/>
      <c r="OK255" s="69"/>
      <c r="OL255" s="69"/>
      <c r="OM255" s="69"/>
      <c r="ON255" s="69"/>
      <c r="OO255" s="69"/>
      <c r="OP255" s="69"/>
      <c r="OQ255" s="69"/>
      <c r="OR255" s="69"/>
      <c r="OS255" s="69"/>
      <c r="OT255" s="69"/>
      <c r="OU255" s="69"/>
      <c r="OV255" s="69"/>
      <c r="OW255" s="69"/>
      <c r="OX255" s="69"/>
      <c r="OY255" s="69"/>
      <c r="OZ255" s="69"/>
      <c r="PA255" s="69"/>
      <c r="PB255" s="69"/>
      <c r="PC255" s="69"/>
      <c r="PD255" s="69"/>
      <c r="PE255" s="69"/>
      <c r="PF255" s="69"/>
      <c r="PG255" s="69"/>
      <c r="PH255" s="69"/>
      <c r="PI255" s="69"/>
      <c r="PJ255" s="69"/>
      <c r="PK255" s="69"/>
      <c r="PL255" s="69"/>
      <c r="PM255" s="69"/>
      <c r="PN255" s="69"/>
      <c r="PO255" s="69"/>
      <c r="PP255" s="69"/>
      <c r="PQ255" s="69"/>
      <c r="PR255" s="69"/>
      <c r="PS255" s="69"/>
      <c r="PT255" s="69"/>
      <c r="PU255" s="69"/>
      <c r="PV255" s="69"/>
      <c r="PW255" s="69"/>
      <c r="PX255" s="69"/>
      <c r="PY255" s="69"/>
      <c r="PZ255" s="69"/>
      <c r="QA255" s="69"/>
      <c r="QB255" s="69"/>
      <c r="QC255" s="69"/>
      <c r="QD255" s="69"/>
      <c r="QE255" s="69"/>
      <c r="QF255" s="69"/>
      <c r="QG255" s="69"/>
      <c r="QH255" s="69"/>
      <c r="QI255" s="69"/>
      <c r="QJ255" s="69"/>
      <c r="QK255" s="69"/>
      <c r="QL255" s="69"/>
      <c r="QM255" s="69"/>
      <c r="QN255" s="69"/>
      <c r="QO255" s="69"/>
      <c r="QP255" s="69"/>
      <c r="QQ255" s="69"/>
      <c r="QR255" s="69"/>
      <c r="QS255" s="69"/>
      <c r="QT255" s="69"/>
      <c r="QU255" s="69"/>
      <c r="QV255" s="69"/>
      <c r="QW255" s="69"/>
      <c r="QX255" s="69"/>
      <c r="QY255" s="69"/>
      <c r="QZ255" s="69"/>
      <c r="RA255" s="69"/>
      <c r="RB255" s="69"/>
      <c r="RC255" s="69"/>
      <c r="RD255" s="69"/>
      <c r="RE255" s="69"/>
      <c r="RF255" s="69"/>
      <c r="RG255" s="69"/>
      <c r="RH255" s="69"/>
      <c r="RI255" s="69"/>
      <c r="RJ255" s="69"/>
      <c r="RK255" s="69"/>
      <c r="RL255" s="69"/>
      <c r="RM255" s="69"/>
      <c r="RN255" s="69"/>
      <c r="RO255" s="69"/>
      <c r="RP255" s="69"/>
      <c r="RQ255" s="69"/>
      <c r="RR255" s="69"/>
      <c r="RS255" s="69"/>
      <c r="RT255" s="69"/>
      <c r="RU255" s="69"/>
      <c r="RV255" s="69"/>
      <c r="RW255" s="69"/>
      <c r="RX255" s="69"/>
      <c r="RY255" s="69"/>
      <c r="RZ255" s="69"/>
      <c r="SA255" s="69"/>
      <c r="SB255" s="69"/>
      <c r="SC255" s="69"/>
      <c r="SD255" s="69"/>
      <c r="SE255" s="69"/>
      <c r="SF255" s="69"/>
      <c r="SG255" s="69"/>
      <c r="SH255" s="69"/>
      <c r="SI255" s="69"/>
      <c r="SJ255" s="69"/>
      <c r="SK255" s="69"/>
      <c r="SL255" s="69"/>
      <c r="SM255" s="69"/>
      <c r="SN255" s="69"/>
      <c r="SO255" s="69"/>
      <c r="SP255" s="69"/>
      <c r="SQ255" s="69"/>
      <c r="SR255" s="69"/>
      <c r="SS255" s="69"/>
      <c r="ST255" s="69"/>
      <c r="SU255" s="69"/>
      <c r="SV255" s="69"/>
      <c r="SW255" s="69"/>
      <c r="SX255" s="69"/>
      <c r="SY255" s="69"/>
      <c r="SZ255" s="69"/>
      <c r="TA255" s="69"/>
      <c r="TB255" s="69"/>
      <c r="TC255" s="69"/>
      <c r="TD255" s="69"/>
      <c r="TE255" s="69"/>
      <c r="TF255" s="69"/>
      <c r="TG255" s="69"/>
      <c r="TH255" s="69"/>
      <c r="TI255" s="69"/>
      <c r="TJ255" s="69"/>
      <c r="TK255" s="69"/>
      <c r="TL255" s="69"/>
      <c r="TM255" s="69"/>
      <c r="TN255" s="69"/>
      <c r="TO255" s="69"/>
      <c r="TP255" s="69"/>
      <c r="TQ255" s="69"/>
      <c r="TR255" s="69"/>
      <c r="TS255" s="69"/>
      <c r="TT255" s="69"/>
      <c r="TU255" s="69"/>
      <c r="TV255" s="69"/>
      <c r="TW255" s="69"/>
      <c r="TX255" s="69"/>
      <c r="TY255" s="69"/>
      <c r="TZ255" s="69"/>
      <c r="UA255" s="69"/>
      <c r="UB255" s="69"/>
      <c r="UC255" s="69"/>
      <c r="UD255" s="69"/>
      <c r="UE255" s="69"/>
      <c r="UF255" s="69"/>
      <c r="UG255" s="69"/>
      <c r="UH255" s="69"/>
      <c r="UI255" s="69"/>
      <c r="UJ255" s="69"/>
      <c r="UK255" s="69"/>
      <c r="UL255" s="69"/>
      <c r="UM255" s="69"/>
      <c r="UN255" s="69"/>
      <c r="UO255" s="69"/>
      <c r="UP255" s="69"/>
      <c r="UQ255" s="69"/>
      <c r="UR255" s="69"/>
      <c r="US255" s="69"/>
      <c r="UT255" s="69"/>
      <c r="UU255" s="69"/>
      <c r="UV255" s="69"/>
      <c r="UW255" s="69"/>
      <c r="UX255" s="69"/>
      <c r="UY255" s="69"/>
      <c r="UZ255" s="69"/>
      <c r="VA255" s="69"/>
      <c r="VB255" s="69"/>
      <c r="VC255" s="69"/>
      <c r="VD255" s="69"/>
      <c r="VE255" s="69"/>
      <c r="VF255" s="69"/>
      <c r="VG255" s="69"/>
      <c r="VH255" s="69"/>
      <c r="VI255" s="69"/>
      <c r="VJ255" s="69"/>
      <c r="VK255" s="69"/>
      <c r="VL255" s="69"/>
      <c r="VM255" s="69"/>
      <c r="VN255" s="69"/>
      <c r="VO255" s="69"/>
      <c r="VP255" s="69"/>
      <c r="VQ255" s="69"/>
      <c r="VR255" s="69"/>
      <c r="VS255" s="69"/>
      <c r="VT255" s="69"/>
      <c r="VU255" s="69"/>
      <c r="VV255" s="69"/>
      <c r="VW255" s="69"/>
      <c r="VX255" s="69"/>
      <c r="VY255" s="69"/>
      <c r="VZ255" s="69"/>
      <c r="WA255" s="69"/>
      <c r="WB255" s="69"/>
      <c r="WC255" s="69"/>
      <c r="WD255" s="69"/>
      <c r="WE255" s="69"/>
      <c r="WF255" s="69"/>
      <c r="WG255" s="69"/>
      <c r="WH255" s="69"/>
      <c r="WI255" s="69"/>
      <c r="WJ255" s="69"/>
      <c r="WK255" s="69"/>
      <c r="WL255" s="69"/>
      <c r="WM255" s="69"/>
      <c r="WN255" s="69"/>
      <c r="WO255" s="69"/>
      <c r="WP255" s="69"/>
      <c r="WQ255" s="69"/>
      <c r="WR255" s="69"/>
      <c r="WS255" s="69"/>
      <c r="WT255" s="69"/>
      <c r="WU255" s="69"/>
      <c r="WV255" s="69"/>
      <c r="WW255" s="69"/>
      <c r="WX255" s="69"/>
      <c r="WY255" s="69"/>
      <c r="WZ255" s="69"/>
      <c r="XA255" s="69"/>
      <c r="XB255" s="69"/>
      <c r="XC255" s="69"/>
      <c r="XD255" s="69"/>
      <c r="XE255" s="69"/>
      <c r="XF255" s="69"/>
      <c r="XG255" s="69"/>
      <c r="XH255" s="69"/>
      <c r="XI255" s="69"/>
      <c r="XJ255" s="69"/>
      <c r="XK255" s="69"/>
      <c r="XL255" s="69"/>
      <c r="XM255" s="69"/>
      <c r="XN255" s="69"/>
      <c r="XO255" s="69"/>
      <c r="XP255" s="69"/>
      <c r="XQ255" s="69"/>
      <c r="XR255" s="69"/>
      <c r="XS255" s="69"/>
      <c r="XT255" s="69"/>
      <c r="XU255" s="69"/>
      <c r="XV255" s="69"/>
      <c r="XW255" s="69"/>
      <c r="XX255" s="69"/>
      <c r="XY255" s="69"/>
      <c r="XZ255" s="69"/>
      <c r="YA255" s="69"/>
      <c r="YB255" s="69"/>
      <c r="YC255" s="69"/>
      <c r="YD255" s="69"/>
      <c r="YE255" s="69"/>
      <c r="YF255" s="69"/>
      <c r="YG255" s="69"/>
      <c r="YH255" s="69"/>
      <c r="YI255" s="69"/>
      <c r="YJ255" s="69"/>
      <c r="YK255" s="69"/>
      <c r="YL255" s="69"/>
      <c r="YM255" s="69"/>
      <c r="YN255" s="69"/>
      <c r="YO255" s="69"/>
      <c r="YP255" s="69"/>
      <c r="YQ255" s="69"/>
      <c r="YR255" s="69"/>
      <c r="YS255" s="69"/>
      <c r="YT255" s="69"/>
      <c r="YU255" s="69"/>
      <c r="YV255" s="69"/>
      <c r="YW255" s="69"/>
      <c r="YX255" s="69"/>
      <c r="YY255" s="69"/>
      <c r="YZ255" s="69"/>
      <c r="ZA255" s="69"/>
      <c r="ZB255" s="69"/>
      <c r="ZC255" s="69"/>
      <c r="ZD255" s="69"/>
      <c r="ZE255" s="69"/>
      <c r="ZF255" s="69"/>
      <c r="ZG255" s="69"/>
      <c r="ZH255" s="69"/>
      <c r="ZI255" s="69"/>
      <c r="ZJ255" s="69"/>
      <c r="ZK255" s="69"/>
      <c r="ZL255" s="69"/>
      <c r="ZM255" s="69"/>
      <c r="ZN255" s="69"/>
      <c r="ZO255" s="69"/>
      <c r="ZP255" s="69"/>
      <c r="ZQ255" s="69"/>
      <c r="ZR255" s="69"/>
      <c r="ZS255" s="69"/>
      <c r="ZT255" s="69"/>
      <c r="ZU255" s="69"/>
      <c r="ZV255" s="69"/>
      <c r="ZW255" s="69"/>
      <c r="ZX255" s="69"/>
      <c r="ZY255" s="69"/>
      <c r="ZZ255" s="69"/>
      <c r="AAA255" s="69"/>
      <c r="AAB255" s="69"/>
      <c r="AAC255" s="69"/>
      <c r="AAD255" s="69"/>
      <c r="AAE255" s="69"/>
      <c r="AAF255" s="69"/>
      <c r="AAG255" s="69"/>
      <c r="AAH255" s="69"/>
      <c r="AAI255" s="69"/>
      <c r="AAJ255" s="69"/>
      <c r="AAK255" s="69"/>
      <c r="AAL255" s="69"/>
      <c r="AAM255" s="69"/>
      <c r="AAN255" s="69"/>
      <c r="AAO255" s="69"/>
      <c r="AAP255" s="69"/>
      <c r="AAQ255" s="69"/>
      <c r="AAR255" s="69"/>
      <c r="AAS255" s="69"/>
      <c r="AAT255" s="69"/>
      <c r="AAU255" s="69"/>
      <c r="AAV255" s="69"/>
      <c r="AAW255" s="69"/>
      <c r="AAX255" s="69"/>
      <c r="AAY255" s="69"/>
      <c r="AAZ255" s="69"/>
      <c r="ABA255" s="69"/>
      <c r="ABB255" s="69"/>
      <c r="ABC255" s="69"/>
      <c r="ABD255" s="69"/>
      <c r="ABE255" s="69"/>
      <c r="ABF255" s="69"/>
      <c r="ABG255" s="69"/>
      <c r="ABH255" s="69"/>
      <c r="ABI255" s="69"/>
      <c r="ABJ255" s="69"/>
      <c r="ABK255" s="69"/>
      <c r="ABL255" s="69"/>
      <c r="ABM255" s="69"/>
      <c r="ABN255" s="69"/>
      <c r="ABO255" s="69"/>
      <c r="ABP255" s="69"/>
      <c r="ABQ255" s="69"/>
      <c r="ABR255" s="69"/>
      <c r="ABS255" s="69"/>
      <c r="ABT255" s="69"/>
      <c r="ABU255" s="69"/>
      <c r="ABV255" s="69"/>
      <c r="ABW255" s="69"/>
      <c r="ABX255" s="69"/>
      <c r="ABY255" s="69"/>
      <c r="ABZ255" s="69"/>
      <c r="ACA255" s="69"/>
      <c r="ACB255" s="69"/>
      <c r="ACC255" s="69"/>
      <c r="ACD255" s="69"/>
      <c r="ACE255" s="69"/>
      <c r="ACF255" s="69"/>
      <c r="ACG255" s="69"/>
      <c r="ACH255" s="69"/>
      <c r="ACI255" s="69"/>
      <c r="ACJ255" s="69"/>
      <c r="ACK255" s="69"/>
      <c r="ACL255" s="69"/>
      <c r="ACM255" s="69"/>
      <c r="ACN255" s="69"/>
      <c r="ACO255" s="69"/>
      <c r="ACP255" s="69"/>
      <c r="ACQ255" s="69"/>
      <c r="ACR255" s="69"/>
      <c r="ACS255" s="69"/>
      <c r="ACT255" s="69"/>
      <c r="ACU255" s="69"/>
      <c r="ACV255" s="69"/>
      <c r="ACW255" s="69"/>
      <c r="ACX255" s="69"/>
      <c r="ACY255" s="69"/>
      <c r="ACZ255" s="69"/>
      <c r="ADA255" s="69"/>
      <c r="ADB255" s="69"/>
      <c r="ADC255" s="69"/>
      <c r="ADD255" s="69"/>
      <c r="ADE255" s="69"/>
      <c r="ADF255" s="69"/>
      <c r="ADG255" s="69"/>
      <c r="ADH255" s="69"/>
      <c r="ADI255" s="69"/>
      <c r="ADJ255" s="69"/>
      <c r="ADK255" s="69"/>
      <c r="ADL255" s="69"/>
      <c r="ADM255" s="69"/>
      <c r="ADN255" s="69"/>
      <c r="ADO255" s="69"/>
      <c r="ADP255" s="69"/>
      <c r="ADQ255" s="69"/>
      <c r="ADR255" s="69"/>
      <c r="ADS255" s="69"/>
      <c r="ADT255" s="69"/>
      <c r="ADU255" s="69"/>
      <c r="ADV255" s="69"/>
      <c r="ADW255" s="69"/>
      <c r="ADX255" s="69"/>
      <c r="ADY255" s="69"/>
      <c r="ADZ255" s="77"/>
      <c r="AEA255" s="69"/>
      <c r="AEB255" s="69"/>
      <c r="AEC255" s="69"/>
      <c r="AED255" s="69"/>
      <c r="AEE255" s="111">
        <f t="shared" si="84"/>
        <v>250</v>
      </c>
      <c r="AEF255" s="109"/>
      <c r="AEG255" s="69"/>
      <c r="AEH255" s="69"/>
      <c r="AEI255" s="69"/>
      <c r="AEJ255" s="69"/>
      <c r="AEK255" s="69"/>
      <c r="AEL255" s="69"/>
      <c r="AEM255" s="69"/>
      <c r="AEN255" s="69"/>
      <c r="AEO255" s="69"/>
      <c r="AEP255" s="69"/>
      <c r="AEQ255" s="69"/>
      <c r="AER255" s="69"/>
      <c r="AES255" s="69"/>
      <c r="AET255" s="69"/>
      <c r="AEU255" s="69"/>
      <c r="AEV255" s="69"/>
      <c r="AEW255" s="69"/>
      <c r="AEX255" s="69"/>
      <c r="AEY255" s="69"/>
      <c r="AEZ255" s="69"/>
      <c r="AFA255" s="69"/>
      <c r="AFB255" s="69"/>
      <c r="AFC255" s="113"/>
      <c r="AFD255" s="69"/>
      <c r="AFE255" s="69"/>
      <c r="AFF255" s="69"/>
      <c r="AFG255" s="69"/>
      <c r="AFH255" s="69"/>
      <c r="AFI255" s="69"/>
      <c r="AFJ255" s="69"/>
      <c r="AFK255" s="69"/>
      <c r="AFL255" s="69"/>
      <c r="AFM255" s="69"/>
    </row>
    <row r="256" spans="2:931" ht="4.5" customHeight="1" x14ac:dyDescent="0.25">
      <c r="B256" s="69"/>
      <c r="C256" s="69"/>
      <c r="D256" s="69"/>
      <c r="E256" s="77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69"/>
      <c r="ER256" s="69"/>
      <c r="ES256" s="69"/>
      <c r="ET256" s="69"/>
      <c r="EU256" s="69"/>
      <c r="EV256" s="69"/>
      <c r="EW256" s="69"/>
      <c r="EX256" s="69"/>
      <c r="EY256" s="69"/>
      <c r="EZ256" s="69"/>
      <c r="FA256" s="69"/>
      <c r="FB256" s="69"/>
      <c r="FC256" s="69"/>
      <c r="FD256" s="69"/>
      <c r="FE256" s="69"/>
      <c r="FF256" s="69"/>
      <c r="FG256" s="69"/>
      <c r="FH256" s="69"/>
      <c r="FI256" s="69"/>
      <c r="FJ256" s="69"/>
      <c r="FK256" s="69"/>
      <c r="FL256" s="69"/>
      <c r="FM256" s="69"/>
      <c r="FN256" s="69"/>
      <c r="FO256" s="69"/>
      <c r="FP256" s="69"/>
      <c r="FQ256" s="69"/>
      <c r="FR256" s="69"/>
      <c r="FS256" s="69"/>
      <c r="FT256" s="69"/>
      <c r="FU256" s="69"/>
      <c r="FV256" s="69"/>
      <c r="FW256" s="69"/>
      <c r="FX256" s="69"/>
      <c r="FY256" s="69"/>
      <c r="FZ256" s="69"/>
      <c r="GA256" s="69"/>
      <c r="GB256" s="69"/>
      <c r="GC256" s="69"/>
      <c r="GD256" s="69"/>
      <c r="GE256" s="69"/>
      <c r="GF256" s="69"/>
      <c r="GG256" s="69"/>
      <c r="GH256" s="69"/>
      <c r="GI256" s="69"/>
      <c r="GJ256" s="69"/>
      <c r="GK256" s="69"/>
      <c r="GL256" s="69"/>
      <c r="GM256" s="69"/>
      <c r="GN256" s="69"/>
      <c r="GO256" s="69"/>
      <c r="GP256" s="69"/>
      <c r="GQ256" s="69"/>
      <c r="GR256" s="69"/>
      <c r="GS256" s="69"/>
      <c r="GT256" s="69"/>
      <c r="GU256" s="69"/>
      <c r="GV256" s="69"/>
      <c r="GW256" s="69"/>
      <c r="GX256" s="69"/>
      <c r="GY256" s="69"/>
      <c r="GZ256" s="69"/>
      <c r="HA256" s="69"/>
      <c r="HB256" s="69"/>
      <c r="HC256" s="69"/>
      <c r="HD256" s="69"/>
      <c r="HE256" s="69"/>
      <c r="HF256" s="69"/>
      <c r="HG256" s="69"/>
      <c r="HH256" s="69"/>
      <c r="HI256" s="69"/>
      <c r="HJ256" s="69"/>
      <c r="HK256" s="69"/>
      <c r="HL256" s="69"/>
      <c r="HM256" s="69"/>
      <c r="HN256" s="69"/>
      <c r="HO256" s="69"/>
      <c r="HP256" s="69"/>
      <c r="HQ256" s="69"/>
      <c r="HR256" s="69"/>
      <c r="HS256" s="69"/>
      <c r="HT256" s="69"/>
      <c r="HU256" s="69"/>
      <c r="HV256" s="69"/>
      <c r="HW256" s="69"/>
      <c r="HX256" s="69"/>
      <c r="HY256" s="69"/>
      <c r="HZ256" s="69"/>
      <c r="IA256" s="69"/>
      <c r="IB256" s="69"/>
      <c r="IC256" s="69"/>
      <c r="ID256" s="69"/>
      <c r="IE256" s="69"/>
      <c r="IF256" s="69"/>
      <c r="IG256" s="69"/>
      <c r="IH256" s="69"/>
      <c r="II256" s="69"/>
      <c r="IJ256" s="69"/>
      <c r="IK256" s="69"/>
      <c r="IL256" s="69"/>
      <c r="IM256" s="69"/>
      <c r="IN256" s="69"/>
      <c r="IO256" s="69"/>
      <c r="IP256" s="69"/>
      <c r="IQ256" s="69"/>
      <c r="IR256" s="69"/>
      <c r="IS256" s="69"/>
      <c r="IT256" s="69"/>
      <c r="IU256" s="69"/>
      <c r="IV256" s="69"/>
      <c r="IW256" s="69"/>
      <c r="IX256" s="69"/>
      <c r="IY256" s="69"/>
      <c r="IZ256" s="69"/>
      <c r="JA256" s="69"/>
      <c r="JB256" s="69"/>
      <c r="JC256" s="69"/>
      <c r="JD256" s="69"/>
      <c r="JE256" s="69"/>
      <c r="JF256" s="69"/>
      <c r="JG256" s="69"/>
      <c r="JH256" s="69"/>
      <c r="JI256" s="69"/>
      <c r="JJ256" s="69"/>
      <c r="JK256" s="69"/>
      <c r="JL256" s="69"/>
      <c r="JM256" s="69"/>
      <c r="JN256" s="69"/>
      <c r="JO256" s="69"/>
      <c r="JP256" s="69"/>
      <c r="JQ256" s="69"/>
      <c r="JR256" s="69"/>
      <c r="JS256" s="69"/>
      <c r="JT256" s="69"/>
      <c r="JU256" s="69"/>
      <c r="JV256" s="69"/>
      <c r="JW256" s="69"/>
      <c r="JX256" s="69"/>
      <c r="JY256" s="69"/>
      <c r="JZ256" s="69"/>
      <c r="KA256" s="69"/>
      <c r="KB256" s="69"/>
      <c r="KC256" s="69"/>
      <c r="KD256" s="69"/>
      <c r="KE256" s="69"/>
      <c r="KF256" s="69"/>
      <c r="KG256" s="69"/>
      <c r="KH256" s="69"/>
      <c r="KI256" s="69"/>
      <c r="KJ256" s="69"/>
      <c r="KK256" s="69"/>
      <c r="KL256" s="69"/>
      <c r="KM256" s="69"/>
      <c r="KN256" s="69"/>
      <c r="KO256" s="69"/>
      <c r="KP256" s="69"/>
      <c r="KQ256" s="69"/>
      <c r="KR256" s="69"/>
      <c r="KS256" s="69"/>
      <c r="KT256" s="69"/>
      <c r="KU256" s="69"/>
      <c r="KV256" s="69"/>
      <c r="KW256" s="69"/>
      <c r="KX256" s="69"/>
      <c r="KY256" s="69"/>
      <c r="KZ256" s="69"/>
      <c r="LA256" s="69"/>
      <c r="LB256" s="69"/>
      <c r="LC256" s="69"/>
      <c r="LD256" s="69"/>
      <c r="LE256" s="69"/>
      <c r="LF256" s="69"/>
      <c r="LG256" s="69"/>
      <c r="LH256" s="69"/>
      <c r="LI256" s="69"/>
      <c r="LJ256" s="69"/>
      <c r="LK256" s="69"/>
      <c r="LL256" s="69"/>
      <c r="LM256" s="69"/>
      <c r="LN256" s="69"/>
      <c r="LO256" s="69"/>
      <c r="LP256" s="69"/>
      <c r="LQ256" s="69"/>
      <c r="LR256" s="69"/>
      <c r="LS256" s="69"/>
      <c r="LT256" s="69"/>
      <c r="LU256" s="69"/>
      <c r="LV256" s="69"/>
      <c r="LW256" s="69"/>
      <c r="LX256" s="69"/>
      <c r="LY256" s="69"/>
      <c r="LZ256" s="69"/>
      <c r="MA256" s="69"/>
      <c r="MB256" s="69"/>
      <c r="MC256" s="69"/>
      <c r="MD256" s="69"/>
      <c r="ME256" s="69"/>
      <c r="MF256" s="69"/>
      <c r="MG256" s="69"/>
      <c r="MH256" s="69"/>
      <c r="MI256" s="69"/>
      <c r="MJ256" s="69"/>
      <c r="MK256" s="69"/>
      <c r="ML256" s="69"/>
      <c r="MM256" s="69"/>
      <c r="MN256" s="69"/>
      <c r="MO256" s="69"/>
      <c r="MP256" s="69"/>
      <c r="MQ256" s="69"/>
      <c r="MR256" s="69"/>
      <c r="MS256" s="69"/>
      <c r="MT256" s="69"/>
      <c r="MU256" s="69"/>
      <c r="MV256" s="69"/>
      <c r="MW256" s="69"/>
      <c r="MX256" s="69"/>
      <c r="MY256" s="69"/>
      <c r="MZ256" s="69"/>
      <c r="NA256" s="69"/>
      <c r="NB256" s="69"/>
      <c r="NC256" s="69"/>
      <c r="ND256" s="69"/>
      <c r="NE256" s="69"/>
      <c r="NF256" s="69"/>
      <c r="NG256" s="69"/>
      <c r="NH256" s="69"/>
      <c r="NI256" s="69"/>
      <c r="NJ256" s="69"/>
      <c r="NK256" s="69"/>
      <c r="NL256" s="69"/>
      <c r="NM256" s="69"/>
      <c r="NN256" s="69"/>
      <c r="NO256" s="69"/>
      <c r="NP256" s="69"/>
      <c r="NQ256" s="69"/>
      <c r="NR256" s="69"/>
      <c r="NS256" s="69"/>
      <c r="NT256" s="69"/>
      <c r="NU256" s="69"/>
      <c r="NV256" s="69"/>
      <c r="NW256" s="69"/>
      <c r="NX256" s="69"/>
      <c r="NY256" s="69"/>
      <c r="NZ256" s="69"/>
      <c r="OA256" s="69"/>
      <c r="OB256" s="69"/>
      <c r="OC256" s="69"/>
      <c r="OD256" s="69"/>
      <c r="OE256" s="69"/>
      <c r="OF256" s="69"/>
      <c r="OG256" s="69"/>
      <c r="OH256" s="69"/>
      <c r="OI256" s="69"/>
      <c r="OJ256" s="69"/>
      <c r="OK256" s="69"/>
      <c r="OL256" s="69"/>
      <c r="OM256" s="69"/>
      <c r="ON256" s="69"/>
      <c r="OO256" s="69"/>
      <c r="OP256" s="69"/>
      <c r="OQ256" s="69"/>
      <c r="OR256" s="69"/>
      <c r="OS256" s="69"/>
      <c r="OT256" s="69"/>
      <c r="OU256" s="69"/>
      <c r="OV256" s="69"/>
      <c r="OW256" s="69"/>
      <c r="OX256" s="69"/>
      <c r="OY256" s="69"/>
      <c r="OZ256" s="69"/>
      <c r="PA256" s="69"/>
      <c r="PB256" s="69"/>
      <c r="PC256" s="69"/>
      <c r="PD256" s="69"/>
      <c r="PE256" s="69"/>
      <c r="PF256" s="69"/>
      <c r="PG256" s="69"/>
      <c r="PH256" s="69"/>
      <c r="PI256" s="69"/>
      <c r="PJ256" s="69"/>
      <c r="PK256" s="69"/>
      <c r="PL256" s="69"/>
      <c r="PM256" s="69"/>
      <c r="PN256" s="69"/>
      <c r="PO256" s="69"/>
      <c r="PP256" s="69"/>
      <c r="PQ256" s="69"/>
      <c r="PR256" s="69"/>
      <c r="PS256" s="69"/>
      <c r="PT256" s="69"/>
      <c r="PU256" s="69"/>
      <c r="PV256" s="69"/>
      <c r="PW256" s="69"/>
      <c r="PX256" s="69"/>
      <c r="PY256" s="69"/>
      <c r="PZ256" s="69"/>
      <c r="QA256" s="69"/>
      <c r="QB256" s="69"/>
      <c r="QC256" s="69"/>
      <c r="QD256" s="69"/>
      <c r="QE256" s="69"/>
      <c r="QF256" s="69"/>
      <c r="QG256" s="69"/>
      <c r="QH256" s="69"/>
      <c r="QI256" s="69"/>
      <c r="QJ256" s="69"/>
      <c r="QK256" s="69"/>
      <c r="QL256" s="69"/>
      <c r="QM256" s="69"/>
      <c r="QN256" s="69"/>
      <c r="QO256" s="69"/>
      <c r="QP256" s="69"/>
      <c r="QQ256" s="69"/>
      <c r="QR256" s="69"/>
      <c r="QS256" s="69"/>
      <c r="QT256" s="69"/>
      <c r="QU256" s="69"/>
      <c r="QV256" s="69"/>
      <c r="QW256" s="69"/>
      <c r="QX256" s="69"/>
      <c r="QY256" s="69"/>
      <c r="QZ256" s="69"/>
      <c r="RA256" s="69"/>
      <c r="RB256" s="69"/>
      <c r="RC256" s="69"/>
      <c r="RD256" s="69"/>
      <c r="RE256" s="69"/>
      <c r="RF256" s="69"/>
      <c r="RG256" s="69"/>
      <c r="RH256" s="69"/>
      <c r="RI256" s="69"/>
      <c r="RJ256" s="69"/>
      <c r="RK256" s="69"/>
      <c r="RL256" s="69"/>
      <c r="RM256" s="69"/>
      <c r="RN256" s="69"/>
      <c r="RO256" s="69"/>
      <c r="RP256" s="69"/>
      <c r="RQ256" s="69"/>
      <c r="RR256" s="69"/>
      <c r="RS256" s="69"/>
      <c r="RT256" s="69"/>
      <c r="RU256" s="69"/>
      <c r="RV256" s="69"/>
      <c r="RW256" s="69"/>
      <c r="RX256" s="69"/>
      <c r="RY256" s="69"/>
      <c r="RZ256" s="69"/>
      <c r="SA256" s="69"/>
      <c r="SB256" s="69"/>
      <c r="SC256" s="69"/>
      <c r="SD256" s="69"/>
      <c r="SE256" s="69"/>
      <c r="SF256" s="69"/>
      <c r="SG256" s="69"/>
      <c r="SH256" s="69"/>
      <c r="SI256" s="69"/>
      <c r="SJ256" s="69"/>
      <c r="SK256" s="69"/>
      <c r="SL256" s="69"/>
      <c r="SM256" s="69"/>
      <c r="SN256" s="69"/>
      <c r="SO256" s="69"/>
      <c r="SP256" s="69"/>
      <c r="SQ256" s="69"/>
      <c r="SR256" s="69"/>
      <c r="SS256" s="69"/>
      <c r="ST256" s="69"/>
      <c r="SU256" s="69"/>
      <c r="SV256" s="69"/>
      <c r="SW256" s="69"/>
      <c r="SX256" s="69"/>
      <c r="SY256" s="69"/>
      <c r="SZ256" s="69"/>
      <c r="TA256" s="69"/>
      <c r="TB256" s="69"/>
      <c r="TC256" s="69"/>
      <c r="TD256" s="69"/>
      <c r="TE256" s="69"/>
      <c r="TF256" s="69"/>
      <c r="TG256" s="69"/>
      <c r="TH256" s="69"/>
      <c r="TI256" s="69"/>
      <c r="TJ256" s="69"/>
      <c r="TK256" s="69"/>
      <c r="TL256" s="69"/>
      <c r="TM256" s="69"/>
      <c r="TN256" s="69"/>
      <c r="TO256" s="69"/>
      <c r="TP256" s="69"/>
      <c r="TQ256" s="69"/>
      <c r="TR256" s="69"/>
      <c r="TS256" s="69"/>
      <c r="TT256" s="69"/>
      <c r="TU256" s="69"/>
      <c r="TV256" s="69"/>
      <c r="TW256" s="69"/>
      <c r="TX256" s="69"/>
      <c r="TY256" s="69"/>
      <c r="TZ256" s="69"/>
      <c r="UA256" s="69"/>
      <c r="UB256" s="69"/>
      <c r="UC256" s="69"/>
      <c r="UD256" s="69"/>
      <c r="UE256" s="69"/>
      <c r="UF256" s="69"/>
      <c r="UG256" s="69"/>
      <c r="UH256" s="69"/>
      <c r="UI256" s="69"/>
      <c r="UJ256" s="69"/>
      <c r="UK256" s="69"/>
      <c r="UL256" s="69"/>
      <c r="UM256" s="69"/>
      <c r="UN256" s="69"/>
      <c r="UO256" s="69"/>
      <c r="UP256" s="69"/>
      <c r="UQ256" s="69"/>
      <c r="UR256" s="69"/>
      <c r="US256" s="69"/>
      <c r="UT256" s="69"/>
      <c r="UU256" s="69"/>
      <c r="UV256" s="69"/>
      <c r="UW256" s="69"/>
      <c r="UX256" s="69"/>
      <c r="UY256" s="69"/>
      <c r="UZ256" s="69"/>
      <c r="VA256" s="69"/>
      <c r="VB256" s="69"/>
      <c r="VC256" s="69"/>
      <c r="VD256" s="69"/>
      <c r="VE256" s="69"/>
      <c r="VF256" s="69"/>
      <c r="VG256" s="69"/>
      <c r="VH256" s="69"/>
      <c r="VI256" s="69"/>
      <c r="VJ256" s="69"/>
      <c r="VK256" s="69"/>
      <c r="VL256" s="69"/>
      <c r="VM256" s="69"/>
      <c r="VN256" s="69"/>
      <c r="VO256" s="69"/>
      <c r="VP256" s="69"/>
      <c r="VQ256" s="69"/>
      <c r="VR256" s="69"/>
      <c r="VS256" s="69"/>
      <c r="VT256" s="69"/>
      <c r="VU256" s="69"/>
      <c r="VV256" s="69"/>
      <c r="VW256" s="69"/>
      <c r="VX256" s="69"/>
      <c r="VY256" s="69"/>
      <c r="VZ256" s="69"/>
      <c r="WA256" s="69"/>
      <c r="WB256" s="69"/>
      <c r="WC256" s="69"/>
      <c r="WD256" s="69"/>
      <c r="WE256" s="69"/>
      <c r="WF256" s="69"/>
      <c r="WG256" s="69"/>
      <c r="WH256" s="69"/>
      <c r="WI256" s="69"/>
      <c r="WJ256" s="69"/>
      <c r="WK256" s="69"/>
      <c r="WL256" s="69"/>
      <c r="WM256" s="69"/>
      <c r="WN256" s="69"/>
      <c r="WO256" s="69"/>
      <c r="WP256" s="69"/>
      <c r="WQ256" s="69"/>
      <c r="WR256" s="69"/>
      <c r="WS256" s="69"/>
      <c r="WT256" s="69"/>
      <c r="WU256" s="69"/>
      <c r="WV256" s="69"/>
      <c r="WW256" s="69"/>
      <c r="WX256" s="69"/>
      <c r="WY256" s="69"/>
      <c r="WZ256" s="69"/>
      <c r="XA256" s="69"/>
      <c r="XB256" s="69"/>
      <c r="XC256" s="69"/>
      <c r="XD256" s="69"/>
      <c r="XE256" s="69"/>
      <c r="XF256" s="69"/>
      <c r="XG256" s="69"/>
      <c r="XH256" s="69"/>
      <c r="XI256" s="69"/>
      <c r="XJ256" s="69"/>
      <c r="XK256" s="69"/>
      <c r="XL256" s="69"/>
      <c r="XM256" s="69"/>
      <c r="XN256" s="69"/>
      <c r="XO256" s="69"/>
      <c r="XP256" s="69"/>
      <c r="XQ256" s="69"/>
      <c r="XR256" s="69"/>
      <c r="XS256" s="69"/>
      <c r="XT256" s="69"/>
      <c r="XU256" s="69"/>
      <c r="XV256" s="69"/>
      <c r="XW256" s="69"/>
      <c r="XX256" s="69"/>
      <c r="XY256" s="69"/>
      <c r="XZ256" s="69"/>
      <c r="YA256" s="69"/>
      <c r="YB256" s="69"/>
      <c r="YC256" s="69"/>
      <c r="YD256" s="69"/>
      <c r="YE256" s="69"/>
      <c r="YF256" s="69"/>
      <c r="YG256" s="69"/>
      <c r="YH256" s="69"/>
      <c r="YI256" s="69"/>
      <c r="YJ256" s="69"/>
      <c r="YK256" s="69"/>
      <c r="YL256" s="69"/>
      <c r="YM256" s="69"/>
      <c r="YN256" s="69"/>
      <c r="YO256" s="69"/>
      <c r="YP256" s="69"/>
      <c r="YQ256" s="69"/>
      <c r="YR256" s="69"/>
      <c r="YS256" s="69"/>
      <c r="YT256" s="69"/>
      <c r="YU256" s="69"/>
      <c r="YV256" s="69"/>
      <c r="YW256" s="69"/>
      <c r="YX256" s="69"/>
      <c r="YY256" s="69"/>
      <c r="YZ256" s="69"/>
      <c r="ZA256" s="69"/>
      <c r="ZB256" s="69"/>
      <c r="ZC256" s="69"/>
      <c r="ZD256" s="69"/>
      <c r="ZE256" s="69"/>
      <c r="ZF256" s="69"/>
      <c r="ZG256" s="69"/>
      <c r="ZH256" s="69"/>
      <c r="ZI256" s="69"/>
      <c r="ZJ256" s="69"/>
      <c r="ZK256" s="69"/>
      <c r="ZL256" s="69"/>
      <c r="ZM256" s="69"/>
      <c r="ZN256" s="69"/>
      <c r="ZO256" s="69"/>
      <c r="ZP256" s="69"/>
      <c r="ZQ256" s="69"/>
      <c r="ZR256" s="69"/>
      <c r="ZS256" s="69"/>
      <c r="ZT256" s="69"/>
      <c r="ZU256" s="69"/>
      <c r="ZV256" s="69"/>
      <c r="ZW256" s="69"/>
      <c r="ZX256" s="69"/>
      <c r="ZY256" s="69"/>
      <c r="ZZ256" s="69"/>
      <c r="AAA256" s="69"/>
      <c r="AAB256" s="69"/>
      <c r="AAC256" s="69"/>
      <c r="AAD256" s="69"/>
      <c r="AAE256" s="69"/>
      <c r="AAF256" s="69"/>
      <c r="AAG256" s="69"/>
      <c r="AAH256" s="69"/>
      <c r="AAI256" s="69"/>
      <c r="AAJ256" s="69"/>
      <c r="AAK256" s="69"/>
      <c r="AAL256" s="69"/>
      <c r="AAM256" s="69"/>
      <c r="AAN256" s="69"/>
      <c r="AAO256" s="69"/>
      <c r="AAP256" s="69"/>
      <c r="AAQ256" s="69"/>
      <c r="AAR256" s="69"/>
      <c r="AAS256" s="69"/>
      <c r="AAT256" s="69"/>
      <c r="AAU256" s="69"/>
      <c r="AAV256" s="69"/>
      <c r="AAW256" s="69"/>
      <c r="AAX256" s="69"/>
      <c r="AAY256" s="69"/>
      <c r="AAZ256" s="69"/>
      <c r="ABA256" s="69"/>
      <c r="ABB256" s="69"/>
      <c r="ABC256" s="69"/>
      <c r="ABD256" s="69"/>
      <c r="ABE256" s="69"/>
      <c r="ABF256" s="69"/>
      <c r="ABG256" s="69"/>
      <c r="ABH256" s="69"/>
      <c r="ABI256" s="69"/>
      <c r="ABJ256" s="69"/>
      <c r="ABK256" s="69"/>
      <c r="ABL256" s="69"/>
      <c r="ABM256" s="69"/>
      <c r="ABN256" s="69"/>
      <c r="ABO256" s="69"/>
      <c r="ABP256" s="69"/>
      <c r="ABQ256" s="69"/>
      <c r="ABR256" s="69"/>
      <c r="ABS256" s="69"/>
      <c r="ABT256" s="69"/>
      <c r="ABU256" s="69"/>
      <c r="ABV256" s="69"/>
      <c r="ABW256" s="69"/>
      <c r="ABX256" s="69"/>
      <c r="ABY256" s="69"/>
      <c r="ABZ256" s="69"/>
      <c r="ACA256" s="69"/>
      <c r="ACB256" s="69"/>
      <c r="ACC256" s="69"/>
      <c r="ACD256" s="69"/>
      <c r="ACE256" s="69"/>
      <c r="ACF256" s="69"/>
      <c r="ACG256" s="69"/>
      <c r="ACH256" s="69"/>
      <c r="ACI256" s="69"/>
      <c r="ACJ256" s="69"/>
      <c r="ACK256" s="69"/>
      <c r="ACL256" s="69"/>
      <c r="ACM256" s="69"/>
      <c r="ACN256" s="69"/>
      <c r="ACO256" s="69"/>
      <c r="ACP256" s="69"/>
      <c r="ACQ256" s="69"/>
      <c r="ACR256" s="69"/>
      <c r="ACS256" s="69"/>
      <c r="ACT256" s="69"/>
      <c r="ACU256" s="69"/>
      <c r="ACV256" s="69"/>
      <c r="ACW256" s="69"/>
      <c r="ACX256" s="69"/>
      <c r="ACY256" s="69"/>
      <c r="ACZ256" s="69"/>
      <c r="ADA256" s="69"/>
      <c r="ADB256" s="69"/>
      <c r="ADC256" s="69"/>
      <c r="ADD256" s="69"/>
      <c r="ADE256" s="69"/>
      <c r="ADF256" s="69"/>
      <c r="ADG256" s="69"/>
      <c r="ADH256" s="69"/>
      <c r="ADI256" s="69"/>
      <c r="ADJ256" s="69"/>
      <c r="ADK256" s="69"/>
      <c r="ADL256" s="69"/>
      <c r="ADM256" s="69"/>
      <c r="ADN256" s="69"/>
      <c r="ADO256" s="69"/>
      <c r="ADP256" s="69"/>
      <c r="ADQ256" s="69"/>
      <c r="ADR256" s="69"/>
      <c r="ADS256" s="69"/>
      <c r="ADT256" s="69"/>
      <c r="ADU256" s="69"/>
      <c r="ADV256" s="69"/>
      <c r="ADW256" s="69"/>
      <c r="ADX256" s="69"/>
      <c r="ADY256" s="69"/>
      <c r="ADZ256" s="77"/>
      <c r="AEA256" s="69"/>
      <c r="AEB256" s="69"/>
      <c r="AEC256" s="69"/>
      <c r="AED256" s="69"/>
      <c r="AEE256" s="111">
        <f t="shared" si="84"/>
        <v>251</v>
      </c>
      <c r="AEF256" s="109"/>
      <c r="AEG256" s="69"/>
      <c r="AEH256" s="69"/>
      <c r="AEI256" s="69"/>
      <c r="AEJ256" s="69"/>
      <c r="AEK256" s="69"/>
      <c r="AEL256" s="69"/>
      <c r="AEM256" s="69"/>
      <c r="AEN256" s="69"/>
      <c r="AEO256" s="69"/>
      <c r="AEP256" s="69"/>
      <c r="AEQ256" s="69"/>
      <c r="AER256" s="69"/>
      <c r="AES256" s="69"/>
      <c r="AET256" s="69"/>
      <c r="AEU256" s="69"/>
      <c r="AEV256" s="69"/>
      <c r="AEW256" s="69"/>
      <c r="AEX256" s="69"/>
      <c r="AEY256" s="69"/>
      <c r="AEZ256" s="69"/>
      <c r="AFA256" s="69"/>
      <c r="AFB256" s="69"/>
      <c r="AFC256" s="113"/>
      <c r="AFD256" s="69"/>
      <c r="AFE256" s="69"/>
      <c r="AFF256" s="69"/>
      <c r="AFG256" s="69"/>
      <c r="AFH256" s="69"/>
      <c r="AFI256" s="69"/>
      <c r="AFJ256" s="69"/>
      <c r="AFK256" s="69"/>
      <c r="AFL256" s="69"/>
      <c r="AFM256" s="69"/>
    </row>
    <row r="257" spans="2:845" ht="4.5" customHeight="1" x14ac:dyDescent="0.25">
      <c r="B257" s="69"/>
      <c r="C257" s="69"/>
      <c r="D257" s="69"/>
      <c r="E257" s="77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69"/>
      <c r="FN257" s="69"/>
      <c r="FO257" s="69"/>
      <c r="FP257" s="69"/>
      <c r="FQ257" s="69"/>
      <c r="FR257" s="69"/>
      <c r="FS257" s="69"/>
      <c r="FT257" s="69"/>
      <c r="FU257" s="69"/>
      <c r="FV257" s="69"/>
      <c r="FW257" s="69"/>
      <c r="FX257" s="69"/>
      <c r="FY257" s="69"/>
      <c r="FZ257" s="69"/>
      <c r="GA257" s="69"/>
      <c r="GB257" s="69"/>
      <c r="GC257" s="69"/>
      <c r="GD257" s="69"/>
      <c r="GE257" s="69"/>
      <c r="GF257" s="69"/>
      <c r="GG257" s="69"/>
      <c r="GH257" s="69"/>
      <c r="GI257" s="69"/>
      <c r="GJ257" s="69"/>
      <c r="GK257" s="69"/>
      <c r="GL257" s="69"/>
      <c r="GM257" s="69"/>
      <c r="GN257" s="69"/>
      <c r="GO257" s="69"/>
      <c r="GP257" s="69"/>
      <c r="GQ257" s="69"/>
      <c r="GR257" s="69"/>
      <c r="GS257" s="69"/>
      <c r="GT257" s="69"/>
      <c r="GU257" s="69"/>
      <c r="GV257" s="69"/>
      <c r="GW257" s="69"/>
      <c r="GX257" s="69"/>
      <c r="GY257" s="69"/>
      <c r="GZ257" s="69"/>
      <c r="HA257" s="69"/>
      <c r="HB257" s="69"/>
      <c r="HC257" s="69"/>
      <c r="HD257" s="69"/>
      <c r="HE257" s="69"/>
      <c r="HF257" s="69"/>
      <c r="HG257" s="69"/>
      <c r="HH257" s="69"/>
      <c r="HI257" s="69"/>
      <c r="HJ257" s="69"/>
      <c r="HK257" s="69"/>
      <c r="HL257" s="69"/>
      <c r="HM257" s="69"/>
      <c r="HN257" s="69"/>
      <c r="HO257" s="69"/>
      <c r="HP257" s="69"/>
      <c r="HQ257" s="69"/>
      <c r="HR257" s="69"/>
      <c r="HS257" s="69"/>
      <c r="HT257" s="69"/>
      <c r="HU257" s="69"/>
      <c r="HV257" s="69"/>
      <c r="HW257" s="69"/>
      <c r="HX257" s="69"/>
      <c r="HY257" s="69"/>
      <c r="HZ257" s="69"/>
      <c r="IA257" s="69"/>
      <c r="IB257" s="69"/>
      <c r="IC257" s="69"/>
      <c r="ID257" s="69"/>
      <c r="IE257" s="69"/>
      <c r="IF257" s="69"/>
      <c r="IG257" s="69"/>
      <c r="IH257" s="69"/>
      <c r="II257" s="69"/>
      <c r="IJ257" s="69"/>
      <c r="IK257" s="69"/>
      <c r="IL257" s="69"/>
      <c r="IM257" s="69"/>
      <c r="IN257" s="69"/>
      <c r="IO257" s="69"/>
      <c r="IP257" s="69"/>
      <c r="IQ257" s="69"/>
      <c r="IR257" s="69"/>
      <c r="IS257" s="69"/>
      <c r="IT257" s="69"/>
      <c r="IU257" s="69"/>
      <c r="IV257" s="69"/>
      <c r="IW257" s="69"/>
      <c r="IX257" s="69"/>
      <c r="IY257" s="69"/>
      <c r="IZ257" s="69"/>
      <c r="JA257" s="69"/>
      <c r="JB257" s="69"/>
      <c r="JC257" s="69"/>
      <c r="JD257" s="69"/>
      <c r="JE257" s="69"/>
      <c r="JF257" s="69"/>
      <c r="JG257" s="69"/>
      <c r="JH257" s="69"/>
      <c r="JI257" s="69"/>
      <c r="JJ257" s="69"/>
      <c r="JK257" s="69"/>
      <c r="JL257" s="69"/>
      <c r="JM257" s="69"/>
      <c r="JN257" s="69"/>
      <c r="JO257" s="69"/>
      <c r="JP257" s="69"/>
      <c r="JQ257" s="69"/>
      <c r="JR257" s="69"/>
      <c r="JS257" s="69"/>
      <c r="JT257" s="69"/>
      <c r="JU257" s="69"/>
      <c r="JV257" s="69"/>
      <c r="JW257" s="69"/>
      <c r="JX257" s="69"/>
      <c r="JY257" s="69"/>
      <c r="JZ257" s="69"/>
      <c r="KA257" s="69"/>
      <c r="KB257" s="69"/>
      <c r="KC257" s="69"/>
      <c r="KD257" s="69"/>
      <c r="KE257" s="69"/>
      <c r="KF257" s="69"/>
      <c r="KG257" s="69"/>
      <c r="KH257" s="69"/>
      <c r="KI257" s="69"/>
      <c r="KJ257" s="69"/>
      <c r="KK257" s="69"/>
      <c r="KL257" s="69"/>
      <c r="KM257" s="69"/>
      <c r="KN257" s="69"/>
      <c r="KO257" s="69"/>
      <c r="KP257" s="69"/>
      <c r="KQ257" s="69"/>
      <c r="KR257" s="69"/>
      <c r="KS257" s="69"/>
      <c r="KT257" s="69"/>
      <c r="KU257" s="69"/>
      <c r="KV257" s="69"/>
      <c r="KW257" s="69"/>
      <c r="KX257" s="69"/>
      <c r="KY257" s="69"/>
      <c r="KZ257" s="69"/>
      <c r="LA257" s="69"/>
      <c r="LB257" s="69"/>
      <c r="LC257" s="69"/>
      <c r="LD257" s="69"/>
      <c r="LE257" s="69"/>
      <c r="LF257" s="69"/>
      <c r="LG257" s="69"/>
      <c r="LH257" s="69"/>
      <c r="LI257" s="69"/>
      <c r="LJ257" s="69"/>
      <c r="LK257" s="69"/>
      <c r="LL257" s="69"/>
      <c r="LM257" s="69"/>
      <c r="LN257" s="69"/>
      <c r="LO257" s="69"/>
      <c r="LP257" s="69"/>
      <c r="LQ257" s="69"/>
      <c r="LR257" s="69"/>
      <c r="LS257" s="69"/>
      <c r="LT257" s="69"/>
      <c r="LU257" s="69"/>
      <c r="LV257" s="69"/>
      <c r="LW257" s="69"/>
      <c r="LX257" s="69"/>
      <c r="LY257" s="69"/>
      <c r="LZ257" s="69"/>
      <c r="MA257" s="69"/>
      <c r="MB257" s="69"/>
      <c r="MC257" s="69"/>
      <c r="MD257" s="69"/>
      <c r="ME257" s="69"/>
      <c r="MF257" s="69"/>
      <c r="MG257" s="69"/>
      <c r="MH257" s="69"/>
      <c r="MI257" s="69"/>
      <c r="MJ257" s="69"/>
      <c r="MK257" s="69"/>
      <c r="ML257" s="69"/>
      <c r="MM257" s="69"/>
      <c r="MN257" s="69"/>
      <c r="MO257" s="69"/>
      <c r="MP257" s="69"/>
      <c r="MQ257" s="69"/>
      <c r="MR257" s="69"/>
      <c r="MS257" s="69"/>
      <c r="MT257" s="69"/>
      <c r="MU257" s="69"/>
      <c r="MV257" s="69"/>
      <c r="MW257" s="69"/>
      <c r="MX257" s="69"/>
      <c r="MY257" s="69"/>
      <c r="MZ257" s="69"/>
      <c r="NA257" s="69"/>
      <c r="NB257" s="69"/>
      <c r="NC257" s="69"/>
      <c r="ND257" s="69"/>
      <c r="NE257" s="69"/>
      <c r="NF257" s="69"/>
      <c r="NG257" s="69"/>
      <c r="NH257" s="69"/>
      <c r="NI257" s="69"/>
      <c r="NJ257" s="69"/>
      <c r="NK257" s="69"/>
      <c r="NL257" s="69"/>
      <c r="NM257" s="69"/>
      <c r="NN257" s="69"/>
      <c r="NO257" s="69"/>
      <c r="NP257" s="69"/>
      <c r="NQ257" s="69"/>
      <c r="NR257" s="69"/>
      <c r="NS257" s="69"/>
      <c r="NT257" s="69"/>
      <c r="NU257" s="69"/>
      <c r="NV257" s="69"/>
      <c r="NW257" s="69"/>
      <c r="NX257" s="69"/>
      <c r="NY257" s="69"/>
      <c r="NZ257" s="69"/>
      <c r="OA257" s="69"/>
      <c r="OB257" s="69"/>
      <c r="OC257" s="69"/>
      <c r="OD257" s="69"/>
      <c r="OE257" s="69"/>
      <c r="OF257" s="69"/>
      <c r="OG257" s="69"/>
      <c r="OH257" s="69"/>
      <c r="OI257" s="69"/>
      <c r="OJ257" s="69"/>
      <c r="OK257" s="69"/>
      <c r="OL257" s="69"/>
      <c r="OM257" s="69"/>
      <c r="ON257" s="69"/>
      <c r="OO257" s="69"/>
      <c r="OP257" s="69"/>
      <c r="OQ257" s="69"/>
      <c r="OR257" s="69"/>
      <c r="OS257" s="69"/>
      <c r="OT257" s="69"/>
      <c r="OU257" s="69"/>
      <c r="OV257" s="69"/>
      <c r="OW257" s="69"/>
      <c r="OX257" s="69"/>
      <c r="OY257" s="69"/>
      <c r="OZ257" s="69"/>
      <c r="PA257" s="69"/>
      <c r="PB257" s="69"/>
      <c r="PC257" s="69"/>
      <c r="PD257" s="69"/>
      <c r="PE257" s="69"/>
      <c r="PF257" s="69"/>
      <c r="PG257" s="69"/>
      <c r="PH257" s="69"/>
      <c r="PI257" s="69"/>
      <c r="PJ257" s="69"/>
      <c r="PK257" s="69"/>
      <c r="PL257" s="69"/>
      <c r="PM257" s="69"/>
      <c r="PN257" s="69"/>
      <c r="PO257" s="69"/>
      <c r="PP257" s="69"/>
      <c r="PQ257" s="69"/>
      <c r="PR257" s="69"/>
      <c r="PS257" s="69"/>
      <c r="PT257" s="69"/>
      <c r="PU257" s="69"/>
      <c r="PV257" s="69"/>
      <c r="PW257" s="69"/>
      <c r="PX257" s="69"/>
      <c r="PY257" s="69"/>
      <c r="PZ257" s="69"/>
      <c r="QA257" s="69"/>
      <c r="QB257" s="69"/>
      <c r="QC257" s="69"/>
      <c r="QD257" s="69"/>
      <c r="QE257" s="69"/>
      <c r="QF257" s="69"/>
      <c r="QG257" s="69"/>
      <c r="QH257" s="69"/>
      <c r="QI257" s="69"/>
      <c r="QJ257" s="69"/>
      <c r="QK257" s="69"/>
      <c r="QL257" s="69"/>
      <c r="QM257" s="69"/>
      <c r="QN257" s="69"/>
      <c r="QO257" s="69"/>
      <c r="QP257" s="69"/>
      <c r="QQ257" s="69"/>
      <c r="QR257" s="69"/>
      <c r="QS257" s="69"/>
      <c r="QT257" s="69"/>
      <c r="QU257" s="69"/>
      <c r="QV257" s="69"/>
      <c r="QW257" s="69"/>
      <c r="QX257" s="69"/>
      <c r="QY257" s="69"/>
      <c r="QZ257" s="69"/>
      <c r="RA257" s="69"/>
      <c r="RB257" s="69"/>
      <c r="RC257" s="69"/>
      <c r="RD257" s="69"/>
      <c r="RE257" s="69"/>
      <c r="RF257" s="69"/>
      <c r="RG257" s="69"/>
      <c r="RH257" s="69"/>
      <c r="RI257" s="69"/>
      <c r="RJ257" s="69"/>
      <c r="RK257" s="69"/>
      <c r="RL257" s="69"/>
      <c r="RM257" s="69"/>
      <c r="RN257" s="69"/>
      <c r="RO257" s="69"/>
      <c r="RP257" s="69"/>
      <c r="RQ257" s="69"/>
      <c r="RR257" s="69"/>
      <c r="RS257" s="69"/>
      <c r="RT257" s="69"/>
      <c r="RU257" s="69"/>
      <c r="RV257" s="69"/>
      <c r="RW257" s="69"/>
      <c r="RX257" s="69"/>
      <c r="RY257" s="69"/>
      <c r="RZ257" s="69"/>
      <c r="SA257" s="69"/>
      <c r="SB257" s="69"/>
      <c r="SC257" s="69"/>
      <c r="SD257" s="69"/>
      <c r="SE257" s="69"/>
      <c r="SF257" s="69"/>
      <c r="SG257" s="69"/>
      <c r="SH257" s="69"/>
      <c r="SI257" s="69"/>
      <c r="SJ257" s="69"/>
      <c r="SK257" s="69"/>
      <c r="SL257" s="69"/>
      <c r="SM257" s="69"/>
      <c r="SN257" s="69"/>
      <c r="SO257" s="69"/>
      <c r="SP257" s="69"/>
      <c r="SQ257" s="69"/>
      <c r="SR257" s="69"/>
      <c r="SS257" s="69"/>
      <c r="ST257" s="69"/>
      <c r="SU257" s="69"/>
      <c r="SV257" s="69"/>
      <c r="SW257" s="69"/>
      <c r="SX257" s="69"/>
      <c r="SY257" s="69"/>
      <c r="SZ257" s="69"/>
      <c r="TA257" s="69"/>
      <c r="TB257" s="69"/>
      <c r="TC257" s="69"/>
      <c r="TD257" s="69"/>
      <c r="TE257" s="69"/>
      <c r="TF257" s="69"/>
      <c r="TG257" s="69"/>
      <c r="TH257" s="69"/>
      <c r="TI257" s="69"/>
      <c r="TJ257" s="69"/>
      <c r="TK257" s="69"/>
      <c r="TL257" s="69"/>
      <c r="TM257" s="69"/>
      <c r="TN257" s="69"/>
      <c r="TO257" s="69"/>
      <c r="TP257" s="69"/>
      <c r="TQ257" s="69"/>
      <c r="TR257" s="69"/>
      <c r="TS257" s="69"/>
      <c r="TT257" s="69"/>
      <c r="TU257" s="69"/>
      <c r="TV257" s="69"/>
      <c r="TW257" s="69"/>
      <c r="TX257" s="69"/>
      <c r="TY257" s="69"/>
      <c r="TZ257" s="69"/>
      <c r="UA257" s="69"/>
      <c r="UB257" s="69"/>
      <c r="UC257" s="69"/>
      <c r="UD257" s="69"/>
      <c r="UE257" s="69"/>
      <c r="UF257" s="69"/>
      <c r="UG257" s="69"/>
      <c r="UH257" s="69"/>
      <c r="UI257" s="69"/>
      <c r="UJ257" s="69"/>
      <c r="UK257" s="69"/>
      <c r="UL257" s="69"/>
      <c r="UM257" s="69"/>
      <c r="UN257" s="69"/>
      <c r="UO257" s="69"/>
      <c r="UP257" s="69"/>
      <c r="UQ257" s="69"/>
      <c r="UR257" s="69"/>
      <c r="US257" s="69"/>
      <c r="UT257" s="69"/>
      <c r="UU257" s="69"/>
      <c r="UV257" s="69"/>
      <c r="UW257" s="69"/>
      <c r="UX257" s="69"/>
      <c r="UY257" s="69"/>
      <c r="UZ257" s="69"/>
      <c r="VA257" s="69"/>
      <c r="VB257" s="69"/>
      <c r="VC257" s="69"/>
      <c r="VD257" s="69"/>
      <c r="VE257" s="69"/>
      <c r="VF257" s="69"/>
      <c r="VG257" s="69"/>
      <c r="VH257" s="69"/>
      <c r="VI257" s="69"/>
      <c r="VJ257" s="69"/>
      <c r="VK257" s="69"/>
      <c r="VL257" s="69"/>
      <c r="VM257" s="69"/>
      <c r="VN257" s="69"/>
      <c r="VO257" s="69"/>
      <c r="VP257" s="69"/>
      <c r="VQ257" s="69"/>
      <c r="VR257" s="69"/>
      <c r="VS257" s="69"/>
      <c r="VT257" s="69"/>
      <c r="VU257" s="69"/>
      <c r="VV257" s="69"/>
      <c r="VW257" s="69"/>
      <c r="VX257" s="69"/>
      <c r="VY257" s="69"/>
      <c r="VZ257" s="69"/>
      <c r="WA257" s="69"/>
      <c r="WB257" s="69"/>
      <c r="WC257" s="69"/>
      <c r="WD257" s="69"/>
      <c r="WE257" s="69"/>
      <c r="WF257" s="69"/>
      <c r="WG257" s="69"/>
      <c r="WH257" s="69"/>
      <c r="WI257" s="69"/>
      <c r="WJ257" s="69"/>
      <c r="WK257" s="69"/>
      <c r="WL257" s="69"/>
      <c r="WM257" s="69"/>
      <c r="WN257" s="69"/>
      <c r="WO257" s="69"/>
      <c r="WP257" s="69"/>
      <c r="WQ257" s="69"/>
      <c r="WR257" s="69"/>
      <c r="WS257" s="69"/>
      <c r="WT257" s="69"/>
      <c r="WU257" s="69"/>
      <c r="WV257" s="69"/>
      <c r="WW257" s="69"/>
      <c r="WX257" s="69"/>
      <c r="WY257" s="69"/>
      <c r="WZ257" s="69"/>
      <c r="XA257" s="69"/>
      <c r="XB257" s="69"/>
      <c r="XC257" s="69"/>
      <c r="XD257" s="69"/>
      <c r="XE257" s="69"/>
      <c r="XF257" s="69"/>
      <c r="XG257" s="69"/>
      <c r="XH257" s="69"/>
      <c r="XI257" s="69"/>
      <c r="XJ257" s="69"/>
      <c r="XK257" s="69"/>
      <c r="XL257" s="69"/>
      <c r="XM257" s="69"/>
      <c r="XN257" s="69"/>
      <c r="XO257" s="69"/>
      <c r="XP257" s="69"/>
      <c r="XQ257" s="69"/>
      <c r="XR257" s="69"/>
      <c r="XS257" s="69"/>
      <c r="XT257" s="69"/>
      <c r="XU257" s="69"/>
      <c r="XV257" s="69"/>
      <c r="XW257" s="69"/>
      <c r="XX257" s="69"/>
      <c r="XY257" s="69"/>
      <c r="XZ257" s="69"/>
      <c r="YA257" s="69"/>
      <c r="YB257" s="69"/>
      <c r="YC257" s="69"/>
      <c r="YD257" s="69"/>
      <c r="YE257" s="69"/>
      <c r="YF257" s="69"/>
      <c r="YG257" s="69"/>
      <c r="YH257" s="69"/>
      <c r="YI257" s="69"/>
      <c r="YJ257" s="69"/>
      <c r="YK257" s="69"/>
      <c r="YL257" s="69"/>
      <c r="YM257" s="69"/>
      <c r="YN257" s="69"/>
      <c r="YO257" s="69"/>
      <c r="YP257" s="69"/>
      <c r="YQ257" s="69"/>
      <c r="YR257" s="69"/>
      <c r="YS257" s="69"/>
      <c r="YT257" s="69"/>
      <c r="YU257" s="69"/>
      <c r="YV257" s="69"/>
      <c r="YW257" s="69"/>
      <c r="YX257" s="69"/>
      <c r="YY257" s="69"/>
      <c r="YZ257" s="69"/>
      <c r="ZA257" s="69"/>
      <c r="ZB257" s="69"/>
      <c r="ZC257" s="69"/>
      <c r="ZD257" s="69"/>
      <c r="ZE257" s="69"/>
      <c r="ZF257" s="69"/>
      <c r="ZG257" s="69"/>
      <c r="ZH257" s="69"/>
      <c r="ZI257" s="69"/>
      <c r="ZJ257" s="69"/>
      <c r="ZK257" s="69"/>
      <c r="ZL257" s="69"/>
      <c r="ZM257" s="69"/>
      <c r="ZN257" s="69"/>
      <c r="ZO257" s="69"/>
      <c r="ZP257" s="69"/>
      <c r="ZQ257" s="69"/>
      <c r="ZR257" s="69"/>
      <c r="ZS257" s="69"/>
      <c r="ZT257" s="69"/>
      <c r="ZU257" s="69"/>
      <c r="ZV257" s="69"/>
      <c r="ZW257" s="69"/>
      <c r="ZX257" s="69"/>
      <c r="ZY257" s="69"/>
      <c r="ZZ257" s="69"/>
      <c r="AAA257" s="69"/>
      <c r="AAB257" s="69"/>
      <c r="AAC257" s="69"/>
      <c r="AAD257" s="69"/>
      <c r="AAE257" s="69"/>
      <c r="AAF257" s="69"/>
      <c r="AAG257" s="69"/>
      <c r="AAH257" s="69"/>
      <c r="AAI257" s="69"/>
      <c r="AAJ257" s="69"/>
      <c r="AAK257" s="69"/>
      <c r="AAL257" s="69"/>
      <c r="AAM257" s="69"/>
      <c r="AAN257" s="69"/>
      <c r="AAO257" s="69"/>
      <c r="AAP257" s="69"/>
      <c r="AAQ257" s="69"/>
      <c r="AAR257" s="69"/>
      <c r="AAS257" s="69"/>
      <c r="AAT257" s="69"/>
      <c r="AAU257" s="69"/>
      <c r="AAV257" s="69"/>
      <c r="AAW257" s="69"/>
      <c r="AAX257" s="69"/>
      <c r="AAY257" s="69"/>
      <c r="AAZ257" s="69"/>
      <c r="ABA257" s="69"/>
      <c r="ABB257" s="69"/>
      <c r="ABC257" s="69"/>
      <c r="ABD257" s="69"/>
      <c r="ABE257" s="69"/>
      <c r="ABF257" s="69"/>
      <c r="ABG257" s="69"/>
      <c r="ABH257" s="69"/>
      <c r="ABI257" s="69"/>
      <c r="ABJ257" s="69"/>
      <c r="ABK257" s="69"/>
      <c r="ABL257" s="69"/>
      <c r="ABM257" s="69"/>
      <c r="ABN257" s="69"/>
      <c r="ABO257" s="69"/>
      <c r="ABP257" s="69"/>
      <c r="ABQ257" s="69"/>
      <c r="ABR257" s="69"/>
      <c r="ABS257" s="69"/>
      <c r="ABT257" s="69"/>
      <c r="ABU257" s="69"/>
      <c r="ABV257" s="69"/>
      <c r="ABW257" s="69"/>
      <c r="ABX257" s="69"/>
      <c r="ABY257" s="69"/>
      <c r="ABZ257" s="69"/>
      <c r="ACA257" s="69"/>
      <c r="ACB257" s="69"/>
      <c r="ACC257" s="69"/>
      <c r="ACD257" s="69"/>
      <c r="ACE257" s="69"/>
      <c r="ACF257" s="69"/>
      <c r="ACG257" s="69"/>
      <c r="ACH257" s="69"/>
      <c r="ACI257" s="69"/>
      <c r="ACJ257" s="69"/>
      <c r="ACK257" s="69"/>
      <c r="ACL257" s="69"/>
      <c r="ACM257" s="69"/>
      <c r="ACN257" s="69"/>
      <c r="ACO257" s="69"/>
      <c r="ACP257" s="69"/>
      <c r="ACQ257" s="69"/>
      <c r="ACR257" s="69"/>
      <c r="ACS257" s="69"/>
      <c r="ACT257" s="69"/>
      <c r="ACU257" s="69"/>
      <c r="ACV257" s="69"/>
      <c r="ACW257" s="69"/>
      <c r="ACX257" s="69"/>
      <c r="ACY257" s="69"/>
      <c r="ACZ257" s="69"/>
      <c r="ADA257" s="69"/>
      <c r="ADB257" s="69"/>
      <c r="ADC257" s="69"/>
      <c r="ADD257" s="69"/>
      <c r="ADE257" s="69"/>
      <c r="ADF257" s="69"/>
      <c r="ADG257" s="69"/>
      <c r="ADH257" s="69"/>
      <c r="ADI257" s="69"/>
      <c r="ADJ257" s="69"/>
      <c r="ADK257" s="69"/>
      <c r="ADL257" s="69"/>
      <c r="ADM257" s="69"/>
      <c r="ADN257" s="69"/>
      <c r="ADO257" s="69"/>
      <c r="ADP257" s="69"/>
      <c r="ADQ257" s="69"/>
      <c r="ADR257" s="69"/>
      <c r="ADS257" s="69"/>
      <c r="ADT257" s="69"/>
      <c r="ADU257" s="69"/>
      <c r="ADV257" s="69"/>
      <c r="ADW257" s="69"/>
      <c r="ADX257" s="69"/>
      <c r="ADY257" s="69"/>
      <c r="ADZ257" s="77"/>
      <c r="AEA257" s="69"/>
      <c r="AEB257" s="69"/>
      <c r="AEC257" s="69"/>
      <c r="AED257" s="69"/>
      <c r="AEE257" s="111">
        <f t="shared" si="84"/>
        <v>252</v>
      </c>
      <c r="AEF257" s="109"/>
      <c r="AEG257" s="69"/>
      <c r="AEH257" s="69"/>
      <c r="AEI257" s="69"/>
      <c r="AEJ257" s="69"/>
      <c r="AEK257" s="69"/>
      <c r="AEL257" s="69"/>
      <c r="AEM257" s="69"/>
      <c r="AEN257" s="69"/>
      <c r="AEO257" s="69"/>
      <c r="AEP257" s="69"/>
      <c r="AEQ257" s="69"/>
      <c r="AER257" s="69"/>
      <c r="AES257" s="69"/>
      <c r="AET257" s="69"/>
      <c r="AEU257" s="69"/>
      <c r="AEV257" s="69"/>
      <c r="AEW257" s="69"/>
      <c r="AEX257" s="69"/>
      <c r="AEY257" s="69"/>
      <c r="AEZ257" s="69"/>
      <c r="AFA257" s="69"/>
      <c r="AFB257" s="69"/>
      <c r="AFC257" s="113"/>
      <c r="AFD257" s="69"/>
      <c r="AFE257" s="69"/>
      <c r="AFF257" s="69"/>
      <c r="AFG257" s="69"/>
      <c r="AFH257" s="69"/>
      <c r="AFI257" s="69"/>
      <c r="AFJ257" s="69"/>
      <c r="AFK257" s="69"/>
      <c r="AFL257" s="69"/>
      <c r="AFM257" s="69"/>
    </row>
    <row r="258" spans="2:845" ht="4.5" customHeight="1" x14ac:dyDescent="0.25">
      <c r="B258" s="69"/>
      <c r="C258" s="69"/>
      <c r="D258" s="69"/>
      <c r="E258" s="77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69"/>
      <c r="ER258" s="69"/>
      <c r="ES258" s="69"/>
      <c r="ET258" s="69"/>
      <c r="EU258" s="69"/>
      <c r="EV258" s="69"/>
      <c r="EW258" s="69"/>
      <c r="EX258" s="69"/>
      <c r="EY258" s="69"/>
      <c r="EZ258" s="69"/>
      <c r="FA258" s="69"/>
      <c r="FB258" s="69"/>
      <c r="FC258" s="69"/>
      <c r="FD258" s="69"/>
      <c r="FE258" s="69"/>
      <c r="FF258" s="69"/>
      <c r="FG258" s="69"/>
      <c r="FH258" s="69"/>
      <c r="FI258" s="69"/>
      <c r="FJ258" s="69"/>
      <c r="FK258" s="69"/>
      <c r="FL258" s="69"/>
      <c r="FM258" s="69"/>
      <c r="FN258" s="69"/>
      <c r="FO258" s="69"/>
      <c r="FP258" s="69"/>
      <c r="FQ258" s="69"/>
      <c r="FR258" s="69"/>
      <c r="FS258" s="69"/>
      <c r="FT258" s="69"/>
      <c r="FU258" s="69"/>
      <c r="FV258" s="69"/>
      <c r="FW258" s="69"/>
      <c r="FX258" s="69"/>
      <c r="FY258" s="69"/>
      <c r="FZ258" s="69"/>
      <c r="GA258" s="69"/>
      <c r="GB258" s="69"/>
      <c r="GC258" s="69"/>
      <c r="GD258" s="69"/>
      <c r="GE258" s="69"/>
      <c r="GF258" s="69"/>
      <c r="GG258" s="69"/>
      <c r="GH258" s="69"/>
      <c r="GI258" s="69"/>
      <c r="GJ258" s="69"/>
      <c r="GK258" s="69"/>
      <c r="GL258" s="69"/>
      <c r="GM258" s="69"/>
      <c r="GN258" s="69"/>
      <c r="GO258" s="69"/>
      <c r="GP258" s="69"/>
      <c r="GQ258" s="69"/>
      <c r="GR258" s="69"/>
      <c r="GS258" s="69"/>
      <c r="GT258" s="69"/>
      <c r="GU258" s="69"/>
      <c r="GV258" s="69"/>
      <c r="GW258" s="69"/>
      <c r="GX258" s="69"/>
      <c r="GY258" s="69"/>
      <c r="GZ258" s="69"/>
      <c r="HA258" s="69"/>
      <c r="HB258" s="69"/>
      <c r="HC258" s="69"/>
      <c r="HD258" s="69"/>
      <c r="HE258" s="69"/>
      <c r="HF258" s="69"/>
      <c r="HG258" s="69"/>
      <c r="HH258" s="69"/>
      <c r="HI258" s="69"/>
      <c r="HJ258" s="69"/>
      <c r="HK258" s="69"/>
      <c r="HL258" s="69"/>
      <c r="HM258" s="69"/>
      <c r="HN258" s="69"/>
      <c r="HO258" s="69"/>
      <c r="HP258" s="69"/>
      <c r="HQ258" s="69"/>
      <c r="HR258" s="69"/>
      <c r="HS258" s="69"/>
      <c r="HT258" s="69"/>
      <c r="HU258" s="69"/>
      <c r="HV258" s="69"/>
      <c r="HW258" s="69"/>
      <c r="HX258" s="69"/>
      <c r="HY258" s="69"/>
      <c r="HZ258" s="69"/>
      <c r="IA258" s="69"/>
      <c r="IB258" s="69"/>
      <c r="IC258" s="69"/>
      <c r="ID258" s="69"/>
      <c r="IE258" s="69"/>
      <c r="IF258" s="69"/>
      <c r="IG258" s="69"/>
      <c r="IH258" s="69"/>
      <c r="II258" s="69"/>
      <c r="IJ258" s="69"/>
      <c r="IK258" s="69"/>
      <c r="IL258" s="69"/>
      <c r="IM258" s="69"/>
      <c r="IN258" s="69"/>
      <c r="IO258" s="69"/>
      <c r="IP258" s="69"/>
      <c r="IQ258" s="69"/>
      <c r="IR258" s="69"/>
      <c r="IS258" s="69"/>
      <c r="IT258" s="69"/>
      <c r="IU258" s="69"/>
      <c r="IV258" s="69"/>
      <c r="IW258" s="69"/>
      <c r="IX258" s="69"/>
      <c r="IY258" s="69"/>
      <c r="IZ258" s="69"/>
      <c r="JA258" s="69"/>
      <c r="JB258" s="69"/>
      <c r="JC258" s="69"/>
      <c r="JD258" s="69"/>
      <c r="JE258" s="69"/>
      <c r="JF258" s="69"/>
      <c r="JG258" s="69"/>
      <c r="JH258" s="69"/>
      <c r="JI258" s="69"/>
      <c r="JJ258" s="69"/>
      <c r="JK258" s="69"/>
      <c r="JL258" s="69"/>
      <c r="JM258" s="69"/>
      <c r="JN258" s="69"/>
      <c r="JO258" s="69"/>
      <c r="JP258" s="69"/>
      <c r="JQ258" s="69"/>
      <c r="JR258" s="69"/>
      <c r="JS258" s="69"/>
      <c r="JT258" s="69"/>
      <c r="JU258" s="69"/>
      <c r="JV258" s="69"/>
      <c r="JW258" s="69"/>
      <c r="JX258" s="69"/>
      <c r="JY258" s="69"/>
      <c r="JZ258" s="69"/>
      <c r="KA258" s="69"/>
      <c r="KB258" s="69"/>
      <c r="KC258" s="69"/>
      <c r="KD258" s="69"/>
      <c r="KE258" s="69"/>
      <c r="KF258" s="69"/>
      <c r="KG258" s="69"/>
      <c r="KH258" s="69"/>
      <c r="KI258" s="69"/>
      <c r="KJ258" s="69"/>
      <c r="KK258" s="69"/>
      <c r="KL258" s="69"/>
      <c r="KM258" s="69"/>
      <c r="KN258" s="69"/>
      <c r="KO258" s="69"/>
      <c r="KP258" s="69"/>
      <c r="KQ258" s="69"/>
      <c r="KR258" s="69"/>
      <c r="KS258" s="69"/>
      <c r="KT258" s="69"/>
      <c r="KU258" s="69"/>
      <c r="KV258" s="69"/>
      <c r="KW258" s="69"/>
      <c r="KX258" s="69"/>
      <c r="KY258" s="69"/>
      <c r="KZ258" s="69"/>
      <c r="LA258" s="69"/>
      <c r="LB258" s="69"/>
      <c r="LC258" s="69"/>
      <c r="LD258" s="69"/>
      <c r="LE258" s="69"/>
      <c r="LF258" s="69"/>
      <c r="LG258" s="69"/>
      <c r="LH258" s="69"/>
      <c r="LI258" s="69"/>
      <c r="LJ258" s="69"/>
      <c r="LK258" s="69"/>
      <c r="LL258" s="69"/>
      <c r="LM258" s="69"/>
      <c r="LN258" s="69"/>
      <c r="LO258" s="69"/>
      <c r="LP258" s="69"/>
      <c r="LQ258" s="69"/>
      <c r="LR258" s="69"/>
      <c r="LS258" s="69"/>
      <c r="LT258" s="69"/>
      <c r="LU258" s="69"/>
      <c r="LV258" s="69"/>
      <c r="LW258" s="69"/>
      <c r="LX258" s="69"/>
      <c r="LY258" s="69"/>
      <c r="LZ258" s="69"/>
      <c r="MA258" s="69"/>
      <c r="MB258" s="69"/>
      <c r="MC258" s="69"/>
      <c r="MD258" s="69"/>
      <c r="ME258" s="69"/>
      <c r="MF258" s="69"/>
      <c r="MG258" s="69"/>
      <c r="MH258" s="69"/>
      <c r="MI258" s="69"/>
      <c r="MJ258" s="69"/>
      <c r="MK258" s="69"/>
      <c r="ML258" s="69"/>
      <c r="MM258" s="69"/>
      <c r="MN258" s="69"/>
      <c r="MO258" s="69"/>
      <c r="MP258" s="69"/>
      <c r="MQ258" s="69"/>
      <c r="MR258" s="69"/>
      <c r="MS258" s="69"/>
      <c r="MT258" s="69"/>
      <c r="MU258" s="69"/>
      <c r="MV258" s="69"/>
      <c r="MW258" s="69"/>
      <c r="MX258" s="69"/>
      <c r="MY258" s="69"/>
      <c r="MZ258" s="69"/>
      <c r="NA258" s="69"/>
      <c r="NB258" s="69"/>
      <c r="NC258" s="69"/>
      <c r="ND258" s="69"/>
      <c r="NE258" s="69"/>
      <c r="NF258" s="69"/>
      <c r="NG258" s="69"/>
      <c r="NH258" s="69"/>
      <c r="NI258" s="69"/>
      <c r="NJ258" s="69"/>
      <c r="NK258" s="69"/>
      <c r="NL258" s="69"/>
      <c r="NM258" s="69"/>
      <c r="NN258" s="69"/>
      <c r="NO258" s="69"/>
      <c r="NP258" s="69"/>
      <c r="NQ258" s="69"/>
      <c r="NR258" s="69"/>
      <c r="NS258" s="69"/>
      <c r="NT258" s="69"/>
      <c r="NU258" s="69"/>
      <c r="NV258" s="69"/>
      <c r="NW258" s="69"/>
      <c r="NX258" s="69"/>
      <c r="NY258" s="69"/>
      <c r="NZ258" s="69"/>
      <c r="OA258" s="69"/>
      <c r="OB258" s="69"/>
      <c r="OC258" s="69"/>
      <c r="OD258" s="69"/>
      <c r="OE258" s="69"/>
      <c r="OF258" s="69"/>
      <c r="OG258" s="69"/>
      <c r="OH258" s="69"/>
      <c r="OI258" s="69"/>
      <c r="OJ258" s="69"/>
      <c r="OK258" s="69"/>
      <c r="OL258" s="69"/>
      <c r="OM258" s="69"/>
      <c r="ON258" s="69"/>
      <c r="OO258" s="69"/>
      <c r="OP258" s="69"/>
      <c r="OQ258" s="69"/>
      <c r="OR258" s="69"/>
      <c r="OS258" s="69"/>
      <c r="OT258" s="69"/>
      <c r="OU258" s="69"/>
      <c r="OV258" s="69"/>
      <c r="OW258" s="69"/>
      <c r="OX258" s="69"/>
      <c r="OY258" s="69"/>
      <c r="OZ258" s="69"/>
      <c r="PA258" s="69"/>
      <c r="PB258" s="69"/>
      <c r="PC258" s="69"/>
      <c r="PD258" s="69"/>
      <c r="PE258" s="69"/>
      <c r="PF258" s="69"/>
      <c r="PG258" s="69"/>
      <c r="PH258" s="69"/>
      <c r="PI258" s="69"/>
      <c r="PJ258" s="69"/>
      <c r="PK258" s="69"/>
      <c r="PL258" s="69"/>
      <c r="PM258" s="69"/>
      <c r="PN258" s="69"/>
      <c r="PO258" s="69"/>
      <c r="PP258" s="69"/>
      <c r="PQ258" s="69"/>
      <c r="PR258" s="69"/>
      <c r="PS258" s="69"/>
      <c r="PT258" s="69"/>
      <c r="PU258" s="69"/>
      <c r="PV258" s="69"/>
      <c r="PW258" s="69"/>
      <c r="PX258" s="69"/>
      <c r="PY258" s="69"/>
      <c r="PZ258" s="69"/>
      <c r="QA258" s="69"/>
      <c r="QB258" s="69"/>
      <c r="QC258" s="69"/>
      <c r="QD258" s="69"/>
      <c r="QE258" s="69"/>
      <c r="QF258" s="69"/>
      <c r="QG258" s="69"/>
      <c r="QH258" s="69"/>
      <c r="QI258" s="69"/>
      <c r="QJ258" s="69"/>
      <c r="QK258" s="69"/>
      <c r="QL258" s="69"/>
      <c r="QM258" s="69"/>
      <c r="QN258" s="69"/>
      <c r="QO258" s="69"/>
      <c r="QP258" s="69"/>
      <c r="QQ258" s="69"/>
      <c r="QR258" s="69"/>
      <c r="QS258" s="69"/>
      <c r="QT258" s="69"/>
      <c r="QU258" s="69"/>
      <c r="QV258" s="69"/>
      <c r="QW258" s="69"/>
      <c r="QX258" s="69"/>
      <c r="QY258" s="69"/>
      <c r="QZ258" s="69"/>
      <c r="RA258" s="69"/>
      <c r="RB258" s="69"/>
      <c r="RC258" s="69"/>
      <c r="RD258" s="69"/>
      <c r="RE258" s="69"/>
      <c r="RF258" s="69"/>
      <c r="RG258" s="69"/>
      <c r="RH258" s="69"/>
      <c r="RI258" s="69"/>
      <c r="RJ258" s="69"/>
      <c r="RK258" s="69"/>
      <c r="RL258" s="69"/>
      <c r="RM258" s="69"/>
      <c r="RN258" s="69"/>
      <c r="RO258" s="69"/>
      <c r="RP258" s="69"/>
      <c r="RQ258" s="69"/>
      <c r="RR258" s="69"/>
      <c r="RS258" s="69"/>
      <c r="RT258" s="69"/>
      <c r="RU258" s="69"/>
      <c r="RV258" s="69"/>
      <c r="RW258" s="69"/>
      <c r="RX258" s="69"/>
      <c r="RY258" s="69"/>
      <c r="RZ258" s="69"/>
      <c r="SA258" s="69"/>
      <c r="SB258" s="69"/>
      <c r="SC258" s="69"/>
      <c r="SD258" s="69"/>
      <c r="SE258" s="69"/>
      <c r="SF258" s="69"/>
      <c r="SG258" s="69"/>
      <c r="SH258" s="69"/>
      <c r="SI258" s="69"/>
      <c r="SJ258" s="69"/>
      <c r="SK258" s="69"/>
      <c r="SL258" s="69"/>
      <c r="SM258" s="69"/>
      <c r="SN258" s="69"/>
      <c r="SO258" s="69"/>
      <c r="SP258" s="69"/>
      <c r="SQ258" s="69"/>
      <c r="SR258" s="69"/>
      <c r="SS258" s="69"/>
      <c r="ST258" s="69"/>
      <c r="SU258" s="69"/>
      <c r="SV258" s="69"/>
      <c r="SW258" s="69"/>
      <c r="SX258" s="69"/>
      <c r="SY258" s="69"/>
      <c r="SZ258" s="69"/>
      <c r="TA258" s="69"/>
      <c r="TB258" s="69"/>
      <c r="TC258" s="69"/>
      <c r="TD258" s="69"/>
      <c r="TE258" s="69"/>
      <c r="TF258" s="69"/>
      <c r="TG258" s="69"/>
      <c r="TH258" s="69"/>
      <c r="TI258" s="69"/>
      <c r="TJ258" s="69"/>
      <c r="TK258" s="69"/>
      <c r="TL258" s="69"/>
      <c r="TM258" s="69"/>
      <c r="TN258" s="69"/>
      <c r="TO258" s="69"/>
      <c r="TP258" s="69"/>
      <c r="TQ258" s="69"/>
      <c r="TR258" s="69"/>
      <c r="TS258" s="69"/>
      <c r="TT258" s="69"/>
      <c r="TU258" s="69"/>
      <c r="TV258" s="69"/>
      <c r="TW258" s="69"/>
      <c r="TX258" s="69"/>
      <c r="TY258" s="69"/>
      <c r="TZ258" s="69"/>
      <c r="UA258" s="69"/>
      <c r="UB258" s="69"/>
      <c r="UC258" s="69"/>
      <c r="UD258" s="69"/>
      <c r="UE258" s="69"/>
      <c r="UF258" s="69"/>
      <c r="UG258" s="69"/>
      <c r="UH258" s="69"/>
      <c r="UI258" s="69"/>
      <c r="UJ258" s="69"/>
      <c r="UK258" s="69"/>
      <c r="UL258" s="69"/>
      <c r="UM258" s="69"/>
      <c r="UN258" s="69"/>
      <c r="UO258" s="69"/>
      <c r="UP258" s="69"/>
      <c r="UQ258" s="69"/>
      <c r="UR258" s="69"/>
      <c r="US258" s="69"/>
      <c r="UT258" s="69"/>
      <c r="UU258" s="69"/>
      <c r="UV258" s="69"/>
      <c r="UW258" s="69"/>
      <c r="UX258" s="69"/>
      <c r="UY258" s="69"/>
      <c r="UZ258" s="69"/>
      <c r="VA258" s="69"/>
      <c r="VB258" s="69"/>
      <c r="VC258" s="69"/>
      <c r="VD258" s="69"/>
      <c r="VE258" s="69"/>
      <c r="VF258" s="69"/>
      <c r="VG258" s="69"/>
      <c r="VH258" s="69"/>
      <c r="VI258" s="69"/>
      <c r="VJ258" s="69"/>
      <c r="VK258" s="69"/>
      <c r="VL258" s="69"/>
      <c r="VM258" s="69"/>
      <c r="VN258" s="69"/>
      <c r="VO258" s="69"/>
      <c r="VP258" s="69"/>
      <c r="VQ258" s="69"/>
      <c r="VR258" s="69"/>
      <c r="VS258" s="69"/>
      <c r="VT258" s="69"/>
      <c r="VU258" s="69"/>
      <c r="VV258" s="69"/>
      <c r="VW258" s="69"/>
      <c r="VX258" s="69"/>
      <c r="VY258" s="69"/>
      <c r="VZ258" s="69"/>
      <c r="WA258" s="69"/>
      <c r="WB258" s="69"/>
      <c r="WC258" s="69"/>
      <c r="WD258" s="69"/>
      <c r="WE258" s="69"/>
      <c r="WF258" s="69"/>
      <c r="WG258" s="69"/>
      <c r="WH258" s="69"/>
      <c r="WI258" s="69"/>
      <c r="WJ258" s="69"/>
      <c r="WK258" s="69"/>
      <c r="WL258" s="69"/>
      <c r="WM258" s="69"/>
      <c r="WN258" s="69"/>
      <c r="WO258" s="69"/>
      <c r="WP258" s="69"/>
      <c r="WQ258" s="69"/>
      <c r="WR258" s="69"/>
      <c r="WS258" s="69"/>
      <c r="WT258" s="69"/>
      <c r="WU258" s="69"/>
      <c r="WV258" s="69"/>
      <c r="WW258" s="69"/>
      <c r="WX258" s="69"/>
      <c r="WY258" s="69"/>
      <c r="WZ258" s="69"/>
      <c r="XA258" s="69"/>
      <c r="XB258" s="69"/>
      <c r="XC258" s="69"/>
      <c r="XD258" s="69"/>
      <c r="XE258" s="69"/>
      <c r="XF258" s="69"/>
      <c r="XG258" s="69"/>
      <c r="XH258" s="69"/>
      <c r="XI258" s="69"/>
      <c r="XJ258" s="69"/>
      <c r="XK258" s="69"/>
      <c r="XL258" s="69"/>
      <c r="XM258" s="69"/>
      <c r="XN258" s="69"/>
      <c r="XO258" s="69"/>
      <c r="XP258" s="69"/>
      <c r="XQ258" s="69"/>
      <c r="XR258" s="69"/>
      <c r="XS258" s="69"/>
      <c r="XT258" s="69"/>
      <c r="XU258" s="69"/>
      <c r="XV258" s="69"/>
      <c r="XW258" s="69"/>
      <c r="XX258" s="69"/>
      <c r="XY258" s="69"/>
      <c r="XZ258" s="69"/>
      <c r="YA258" s="69"/>
      <c r="YB258" s="69"/>
      <c r="YC258" s="69"/>
      <c r="YD258" s="69"/>
      <c r="YE258" s="69"/>
      <c r="YF258" s="69"/>
      <c r="YG258" s="69"/>
      <c r="YH258" s="69"/>
      <c r="YI258" s="69"/>
      <c r="YJ258" s="69"/>
      <c r="YK258" s="69"/>
      <c r="YL258" s="69"/>
      <c r="YM258" s="69"/>
      <c r="YN258" s="69"/>
      <c r="YO258" s="69"/>
      <c r="YP258" s="69"/>
      <c r="YQ258" s="69"/>
      <c r="YR258" s="69"/>
      <c r="YS258" s="69"/>
      <c r="YT258" s="69"/>
      <c r="YU258" s="69"/>
      <c r="YV258" s="69"/>
      <c r="YW258" s="69"/>
      <c r="YX258" s="69"/>
      <c r="YY258" s="69"/>
      <c r="YZ258" s="69"/>
      <c r="ZA258" s="69"/>
      <c r="ZB258" s="69"/>
      <c r="ZC258" s="69"/>
      <c r="ZD258" s="69"/>
      <c r="ZE258" s="69"/>
      <c r="ZF258" s="69"/>
      <c r="ZG258" s="69"/>
      <c r="ZH258" s="69"/>
      <c r="ZI258" s="69"/>
      <c r="ZJ258" s="69"/>
      <c r="ZK258" s="69"/>
      <c r="ZL258" s="69"/>
      <c r="ZM258" s="69"/>
      <c r="ZN258" s="69"/>
      <c r="ZO258" s="69"/>
      <c r="ZP258" s="69"/>
      <c r="ZQ258" s="69"/>
      <c r="ZR258" s="69"/>
      <c r="ZS258" s="69"/>
      <c r="ZT258" s="69"/>
      <c r="ZU258" s="69"/>
      <c r="ZV258" s="69"/>
      <c r="ZW258" s="69"/>
      <c r="ZX258" s="69"/>
      <c r="ZY258" s="69"/>
      <c r="ZZ258" s="69"/>
      <c r="AAA258" s="69"/>
      <c r="AAB258" s="69"/>
      <c r="AAC258" s="69"/>
      <c r="AAD258" s="69"/>
      <c r="AAE258" s="69"/>
      <c r="AAF258" s="69"/>
      <c r="AAG258" s="69"/>
      <c r="AAH258" s="69"/>
      <c r="AAI258" s="69"/>
      <c r="AAJ258" s="69"/>
      <c r="AAK258" s="69"/>
      <c r="AAL258" s="69"/>
      <c r="AAM258" s="69"/>
      <c r="AAN258" s="69"/>
      <c r="AAO258" s="69"/>
      <c r="AAP258" s="69"/>
      <c r="AAQ258" s="69"/>
      <c r="AAR258" s="69"/>
      <c r="AAS258" s="69"/>
      <c r="AAT258" s="69"/>
      <c r="AAU258" s="69"/>
      <c r="AAV258" s="69"/>
      <c r="AAW258" s="69"/>
      <c r="AAX258" s="69"/>
      <c r="AAY258" s="69"/>
      <c r="AAZ258" s="69"/>
      <c r="ABA258" s="69"/>
      <c r="ABB258" s="69"/>
      <c r="ABC258" s="69"/>
      <c r="ABD258" s="69"/>
      <c r="ABE258" s="69"/>
      <c r="ABF258" s="69"/>
      <c r="ABG258" s="69"/>
      <c r="ABH258" s="69"/>
      <c r="ABI258" s="69"/>
      <c r="ABJ258" s="69"/>
      <c r="ABK258" s="69"/>
      <c r="ABL258" s="69"/>
      <c r="ABM258" s="69"/>
      <c r="ABN258" s="69"/>
      <c r="ABO258" s="69"/>
      <c r="ABP258" s="69"/>
      <c r="ABQ258" s="69"/>
      <c r="ABR258" s="69"/>
      <c r="ABS258" s="69"/>
      <c r="ABT258" s="69"/>
      <c r="ABU258" s="69"/>
      <c r="ABV258" s="69"/>
      <c r="ABW258" s="69"/>
      <c r="ABX258" s="69"/>
      <c r="ABY258" s="69"/>
      <c r="ABZ258" s="69"/>
      <c r="ACA258" s="69"/>
      <c r="ACB258" s="69"/>
      <c r="ACC258" s="69"/>
      <c r="ACD258" s="69"/>
      <c r="ACE258" s="69"/>
      <c r="ACF258" s="69"/>
      <c r="ACG258" s="69"/>
      <c r="ACH258" s="69"/>
      <c r="ACI258" s="69"/>
      <c r="ACJ258" s="69"/>
      <c r="ACK258" s="69"/>
      <c r="ACL258" s="69"/>
      <c r="ACM258" s="69"/>
      <c r="ACN258" s="69"/>
      <c r="ACO258" s="69"/>
      <c r="ACP258" s="69"/>
      <c r="ACQ258" s="69"/>
      <c r="ACR258" s="69"/>
      <c r="ACS258" s="69"/>
      <c r="ACT258" s="69"/>
      <c r="ACU258" s="69"/>
      <c r="ACV258" s="69"/>
      <c r="ACW258" s="69"/>
      <c r="ACX258" s="69"/>
      <c r="ACY258" s="69"/>
      <c r="ACZ258" s="69"/>
      <c r="ADA258" s="69"/>
      <c r="ADB258" s="69"/>
      <c r="ADC258" s="69"/>
      <c r="ADD258" s="69"/>
      <c r="ADE258" s="69"/>
      <c r="ADF258" s="69"/>
      <c r="ADG258" s="69"/>
      <c r="ADH258" s="69"/>
      <c r="ADI258" s="69"/>
      <c r="ADJ258" s="69"/>
      <c r="ADK258" s="69"/>
      <c r="ADL258" s="69"/>
      <c r="ADM258" s="69"/>
      <c r="ADN258" s="69"/>
      <c r="ADO258" s="69"/>
      <c r="ADP258" s="69"/>
      <c r="ADQ258" s="69"/>
      <c r="ADR258" s="69"/>
      <c r="ADS258" s="69"/>
      <c r="ADT258" s="69"/>
      <c r="ADU258" s="69"/>
      <c r="ADV258" s="69"/>
      <c r="ADW258" s="69"/>
      <c r="ADX258" s="69"/>
      <c r="ADY258" s="69"/>
      <c r="ADZ258" s="77"/>
      <c r="AEA258" s="69"/>
      <c r="AEB258" s="69"/>
      <c r="AEC258" s="69"/>
      <c r="AED258" s="69"/>
      <c r="AEE258" s="111">
        <f t="shared" si="84"/>
        <v>253</v>
      </c>
      <c r="AEF258" s="109"/>
      <c r="AEG258" s="69"/>
      <c r="AEH258" s="69"/>
      <c r="AEI258" s="69"/>
      <c r="AEJ258" s="69"/>
      <c r="AEK258" s="69"/>
      <c r="AEL258" s="69"/>
      <c r="AEM258" s="69"/>
      <c r="AEN258" s="69"/>
      <c r="AEO258" s="69"/>
      <c r="AEP258" s="69"/>
      <c r="AEQ258" s="69"/>
      <c r="AER258" s="69"/>
      <c r="AES258" s="69"/>
      <c r="AET258" s="69"/>
      <c r="AEU258" s="69"/>
      <c r="AEV258" s="69"/>
      <c r="AEW258" s="69"/>
      <c r="AEX258" s="69"/>
      <c r="AEY258" s="69"/>
      <c r="AEZ258" s="69"/>
      <c r="AFA258" s="69"/>
      <c r="AFB258" s="69"/>
      <c r="AFC258" s="113"/>
      <c r="AFD258" s="69"/>
      <c r="AFE258" s="69"/>
      <c r="AFF258" s="69"/>
      <c r="AFG258" s="69"/>
      <c r="AFH258" s="69"/>
      <c r="AFI258" s="69"/>
      <c r="AFJ258" s="69"/>
      <c r="AFK258" s="69"/>
      <c r="AFL258" s="69"/>
      <c r="AFM258" s="69"/>
    </row>
    <row r="259" spans="2:845" ht="4.5" customHeight="1" x14ac:dyDescent="0.25">
      <c r="B259" s="69"/>
      <c r="C259" s="69"/>
      <c r="D259" s="69"/>
      <c r="E259" s="77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69"/>
      <c r="ER259" s="69"/>
      <c r="ES259" s="69"/>
      <c r="ET259" s="69"/>
      <c r="EU259" s="69"/>
      <c r="EV259" s="69"/>
      <c r="EW259" s="69"/>
      <c r="EX259" s="69"/>
      <c r="EY259" s="69"/>
      <c r="EZ259" s="69"/>
      <c r="FA259" s="69"/>
      <c r="FB259" s="69"/>
      <c r="FC259" s="69"/>
      <c r="FD259" s="69"/>
      <c r="FE259" s="69"/>
      <c r="FF259" s="69"/>
      <c r="FG259" s="69"/>
      <c r="FH259" s="69"/>
      <c r="FI259" s="69"/>
      <c r="FJ259" s="69"/>
      <c r="FK259" s="69"/>
      <c r="FL259" s="69"/>
      <c r="FM259" s="69"/>
      <c r="FN259" s="69"/>
      <c r="FO259" s="69"/>
      <c r="FP259" s="69"/>
      <c r="FQ259" s="69"/>
      <c r="FR259" s="69"/>
      <c r="FS259" s="69"/>
      <c r="FT259" s="69"/>
      <c r="FU259" s="69"/>
      <c r="FV259" s="69"/>
      <c r="FW259" s="69"/>
      <c r="FX259" s="69"/>
      <c r="FY259" s="69"/>
      <c r="FZ259" s="69"/>
      <c r="GA259" s="69"/>
      <c r="GB259" s="69"/>
      <c r="GC259" s="69"/>
      <c r="GD259" s="69"/>
      <c r="GE259" s="69"/>
      <c r="GF259" s="69"/>
      <c r="GG259" s="69"/>
      <c r="GH259" s="69"/>
      <c r="GI259" s="69"/>
      <c r="GJ259" s="69"/>
      <c r="GK259" s="69"/>
      <c r="GL259" s="69"/>
      <c r="GM259" s="69"/>
      <c r="GN259" s="69"/>
      <c r="GO259" s="69"/>
      <c r="GP259" s="69"/>
      <c r="GQ259" s="69"/>
      <c r="GR259" s="69"/>
      <c r="GS259" s="69"/>
      <c r="GT259" s="69"/>
      <c r="GU259" s="69"/>
      <c r="GV259" s="69"/>
      <c r="GW259" s="69"/>
      <c r="GX259" s="69"/>
      <c r="GY259" s="69"/>
      <c r="GZ259" s="69"/>
      <c r="HA259" s="69"/>
      <c r="HB259" s="69"/>
      <c r="HC259" s="69"/>
      <c r="HD259" s="69"/>
      <c r="HE259" s="69"/>
      <c r="HF259" s="69"/>
      <c r="HG259" s="69"/>
      <c r="HH259" s="69"/>
      <c r="HI259" s="69"/>
      <c r="HJ259" s="69"/>
      <c r="HK259" s="69"/>
      <c r="HL259" s="69"/>
      <c r="HM259" s="69"/>
      <c r="HN259" s="69"/>
      <c r="HO259" s="69"/>
      <c r="HP259" s="69"/>
      <c r="HQ259" s="69"/>
      <c r="HR259" s="69"/>
      <c r="HS259" s="69"/>
      <c r="HT259" s="69"/>
      <c r="HU259" s="69"/>
      <c r="HV259" s="69"/>
      <c r="HW259" s="69"/>
      <c r="HX259" s="69"/>
      <c r="HY259" s="69"/>
      <c r="HZ259" s="69"/>
      <c r="IA259" s="69"/>
      <c r="IB259" s="69"/>
      <c r="IC259" s="69"/>
      <c r="ID259" s="69"/>
      <c r="IE259" s="69"/>
      <c r="IF259" s="69"/>
      <c r="IG259" s="69"/>
      <c r="IH259" s="69"/>
      <c r="II259" s="69"/>
      <c r="IJ259" s="69"/>
      <c r="IK259" s="69"/>
      <c r="IL259" s="69"/>
      <c r="IM259" s="69"/>
      <c r="IN259" s="69"/>
      <c r="IO259" s="69"/>
      <c r="IP259" s="69"/>
      <c r="IQ259" s="69"/>
      <c r="IR259" s="69"/>
      <c r="IS259" s="69"/>
      <c r="IT259" s="69"/>
      <c r="IU259" s="69"/>
      <c r="IV259" s="69"/>
      <c r="IW259" s="69"/>
      <c r="IX259" s="69"/>
      <c r="IY259" s="69"/>
      <c r="IZ259" s="69"/>
      <c r="JA259" s="69"/>
      <c r="JB259" s="69"/>
      <c r="JC259" s="69"/>
      <c r="JD259" s="69"/>
      <c r="JE259" s="69"/>
      <c r="JF259" s="69"/>
      <c r="JG259" s="69"/>
      <c r="JH259" s="69"/>
      <c r="JI259" s="69"/>
      <c r="JJ259" s="69"/>
      <c r="JK259" s="69"/>
      <c r="JL259" s="69"/>
      <c r="JM259" s="69"/>
      <c r="JN259" s="69"/>
      <c r="JO259" s="69"/>
      <c r="JP259" s="69"/>
      <c r="JQ259" s="69"/>
      <c r="JR259" s="69"/>
      <c r="JS259" s="69"/>
      <c r="JT259" s="69"/>
      <c r="JU259" s="69"/>
      <c r="JV259" s="69"/>
      <c r="JW259" s="69"/>
      <c r="JX259" s="69"/>
      <c r="JY259" s="69"/>
      <c r="JZ259" s="69"/>
      <c r="KA259" s="69"/>
      <c r="KB259" s="69"/>
      <c r="KC259" s="69"/>
      <c r="KD259" s="69"/>
      <c r="KE259" s="69"/>
      <c r="KF259" s="69"/>
      <c r="KG259" s="69"/>
      <c r="KH259" s="69"/>
      <c r="KI259" s="69"/>
      <c r="KJ259" s="69"/>
      <c r="KK259" s="69"/>
      <c r="KL259" s="69"/>
      <c r="KM259" s="69"/>
      <c r="KN259" s="69"/>
      <c r="KO259" s="69"/>
      <c r="KP259" s="69"/>
      <c r="KQ259" s="69"/>
      <c r="KR259" s="69"/>
      <c r="KS259" s="69"/>
      <c r="KT259" s="69"/>
      <c r="KU259" s="69"/>
      <c r="KV259" s="69"/>
      <c r="KW259" s="69"/>
      <c r="KX259" s="69"/>
      <c r="KY259" s="69"/>
      <c r="KZ259" s="69"/>
      <c r="LA259" s="69"/>
      <c r="LB259" s="69"/>
      <c r="LC259" s="69"/>
      <c r="LD259" s="69"/>
      <c r="LE259" s="69"/>
      <c r="LF259" s="69"/>
      <c r="LG259" s="69"/>
      <c r="LH259" s="69"/>
      <c r="LI259" s="69"/>
      <c r="LJ259" s="69"/>
      <c r="LK259" s="69"/>
      <c r="LL259" s="69"/>
      <c r="LM259" s="69"/>
      <c r="LN259" s="69"/>
      <c r="LO259" s="69"/>
      <c r="LP259" s="69"/>
      <c r="LQ259" s="69"/>
      <c r="LR259" s="69"/>
      <c r="LS259" s="69"/>
      <c r="LT259" s="69"/>
      <c r="LU259" s="69"/>
      <c r="LV259" s="69"/>
      <c r="LW259" s="69"/>
      <c r="LX259" s="69"/>
      <c r="LY259" s="69"/>
      <c r="LZ259" s="69"/>
      <c r="MA259" s="69"/>
      <c r="MB259" s="69"/>
      <c r="MC259" s="69"/>
      <c r="MD259" s="69"/>
      <c r="ME259" s="69"/>
      <c r="MF259" s="69"/>
      <c r="MG259" s="69"/>
      <c r="MH259" s="69"/>
      <c r="MI259" s="69"/>
      <c r="MJ259" s="69"/>
      <c r="MK259" s="69"/>
      <c r="ML259" s="69"/>
      <c r="MM259" s="69"/>
      <c r="MN259" s="69"/>
      <c r="MO259" s="69"/>
      <c r="MP259" s="69"/>
      <c r="MQ259" s="69"/>
      <c r="MR259" s="69"/>
      <c r="MS259" s="69"/>
      <c r="MT259" s="69"/>
      <c r="MU259" s="69"/>
      <c r="MV259" s="69"/>
      <c r="MW259" s="69"/>
      <c r="MX259" s="69"/>
      <c r="MY259" s="69"/>
      <c r="MZ259" s="69"/>
      <c r="NA259" s="69"/>
      <c r="NB259" s="69"/>
      <c r="NC259" s="69"/>
      <c r="ND259" s="69"/>
      <c r="NE259" s="69"/>
      <c r="NF259" s="69"/>
      <c r="NG259" s="69"/>
      <c r="NH259" s="69"/>
      <c r="NI259" s="69"/>
      <c r="NJ259" s="69"/>
      <c r="NK259" s="69"/>
      <c r="NL259" s="69"/>
      <c r="NM259" s="69"/>
      <c r="NN259" s="69"/>
      <c r="NO259" s="69"/>
      <c r="NP259" s="69"/>
      <c r="NQ259" s="69"/>
      <c r="NR259" s="69"/>
      <c r="NS259" s="69"/>
      <c r="NT259" s="69"/>
      <c r="NU259" s="69"/>
      <c r="NV259" s="69"/>
      <c r="NW259" s="69"/>
      <c r="NX259" s="69"/>
      <c r="NY259" s="69"/>
      <c r="NZ259" s="69"/>
      <c r="OA259" s="69"/>
      <c r="OB259" s="69"/>
      <c r="OC259" s="69"/>
      <c r="OD259" s="69"/>
      <c r="OE259" s="69"/>
      <c r="OF259" s="69"/>
      <c r="OG259" s="69"/>
      <c r="OH259" s="69"/>
      <c r="OI259" s="69"/>
      <c r="OJ259" s="69"/>
      <c r="OK259" s="69"/>
      <c r="OL259" s="69"/>
      <c r="OM259" s="69"/>
      <c r="ON259" s="69"/>
      <c r="OO259" s="69"/>
      <c r="OP259" s="69"/>
      <c r="OQ259" s="69"/>
      <c r="OR259" s="69"/>
      <c r="OS259" s="69"/>
      <c r="OT259" s="69"/>
      <c r="OU259" s="69"/>
      <c r="OV259" s="69"/>
      <c r="OW259" s="69"/>
      <c r="OX259" s="69"/>
      <c r="OY259" s="69"/>
      <c r="OZ259" s="69"/>
      <c r="PA259" s="69"/>
      <c r="PB259" s="69"/>
      <c r="PC259" s="69"/>
      <c r="PD259" s="69"/>
      <c r="PE259" s="69"/>
      <c r="PF259" s="69"/>
      <c r="PG259" s="69"/>
      <c r="PH259" s="69"/>
      <c r="PI259" s="69"/>
      <c r="PJ259" s="69"/>
      <c r="PK259" s="69"/>
      <c r="PL259" s="69"/>
      <c r="PM259" s="69"/>
      <c r="PN259" s="69"/>
      <c r="PO259" s="69"/>
      <c r="PP259" s="69"/>
      <c r="PQ259" s="69"/>
      <c r="PR259" s="69"/>
      <c r="PS259" s="69"/>
      <c r="PT259" s="69"/>
      <c r="PU259" s="69"/>
      <c r="PV259" s="69"/>
      <c r="PW259" s="69"/>
      <c r="PX259" s="69"/>
      <c r="PY259" s="69"/>
      <c r="PZ259" s="69"/>
      <c r="QA259" s="69"/>
      <c r="QB259" s="69"/>
      <c r="QC259" s="69"/>
      <c r="QD259" s="69"/>
      <c r="QE259" s="69"/>
      <c r="QF259" s="69"/>
      <c r="QG259" s="69"/>
      <c r="QH259" s="69"/>
      <c r="QI259" s="69"/>
      <c r="QJ259" s="69"/>
      <c r="QK259" s="69"/>
      <c r="QL259" s="69"/>
      <c r="QM259" s="69"/>
      <c r="QN259" s="69"/>
      <c r="QO259" s="69"/>
      <c r="QP259" s="69"/>
      <c r="QQ259" s="69"/>
      <c r="QR259" s="69"/>
      <c r="QS259" s="69"/>
      <c r="QT259" s="69"/>
      <c r="QU259" s="69"/>
      <c r="QV259" s="69"/>
      <c r="QW259" s="69"/>
      <c r="QX259" s="69"/>
      <c r="QY259" s="69"/>
      <c r="QZ259" s="69"/>
      <c r="RA259" s="69"/>
      <c r="RB259" s="69"/>
      <c r="RC259" s="69"/>
      <c r="RD259" s="69"/>
      <c r="RE259" s="69"/>
      <c r="RF259" s="69"/>
      <c r="RG259" s="69"/>
      <c r="RH259" s="69"/>
      <c r="RI259" s="69"/>
      <c r="RJ259" s="69"/>
      <c r="RK259" s="69"/>
      <c r="RL259" s="69"/>
      <c r="RM259" s="69"/>
      <c r="RN259" s="69"/>
      <c r="RO259" s="69"/>
      <c r="RP259" s="69"/>
      <c r="RQ259" s="69"/>
      <c r="RR259" s="69"/>
      <c r="RS259" s="69"/>
      <c r="RT259" s="69"/>
      <c r="RU259" s="69"/>
      <c r="RV259" s="69"/>
      <c r="RW259" s="69"/>
      <c r="RX259" s="69"/>
      <c r="RY259" s="69"/>
      <c r="RZ259" s="69"/>
      <c r="SA259" s="69"/>
      <c r="SB259" s="69"/>
      <c r="SC259" s="69"/>
      <c r="SD259" s="69"/>
      <c r="SE259" s="69"/>
      <c r="SF259" s="69"/>
      <c r="SG259" s="69"/>
      <c r="SH259" s="69"/>
      <c r="SI259" s="69"/>
      <c r="SJ259" s="69"/>
      <c r="SK259" s="69"/>
      <c r="SL259" s="69"/>
      <c r="SM259" s="69"/>
      <c r="SN259" s="69"/>
      <c r="SO259" s="69"/>
      <c r="SP259" s="69"/>
      <c r="SQ259" s="69"/>
      <c r="SR259" s="69"/>
      <c r="SS259" s="69"/>
      <c r="ST259" s="69"/>
      <c r="SU259" s="69"/>
      <c r="SV259" s="69"/>
      <c r="SW259" s="69"/>
      <c r="SX259" s="69"/>
      <c r="SY259" s="69"/>
      <c r="SZ259" s="69"/>
      <c r="TA259" s="69"/>
      <c r="TB259" s="69"/>
      <c r="TC259" s="69"/>
      <c r="TD259" s="69"/>
      <c r="TE259" s="69"/>
      <c r="TF259" s="69"/>
      <c r="TG259" s="69"/>
      <c r="TH259" s="69"/>
      <c r="TI259" s="69"/>
      <c r="TJ259" s="69"/>
      <c r="TK259" s="69"/>
      <c r="TL259" s="69"/>
      <c r="TM259" s="69"/>
      <c r="TN259" s="69"/>
      <c r="TO259" s="69"/>
      <c r="TP259" s="69"/>
      <c r="TQ259" s="69"/>
      <c r="TR259" s="69"/>
      <c r="TS259" s="69"/>
      <c r="TT259" s="69"/>
      <c r="TU259" s="69"/>
      <c r="TV259" s="69"/>
      <c r="TW259" s="69"/>
      <c r="TX259" s="69"/>
      <c r="TY259" s="69"/>
      <c r="TZ259" s="69"/>
      <c r="UA259" s="69"/>
      <c r="UB259" s="69"/>
      <c r="UC259" s="69"/>
      <c r="UD259" s="69"/>
      <c r="UE259" s="69"/>
      <c r="UF259" s="69"/>
      <c r="UG259" s="69"/>
      <c r="UH259" s="69"/>
      <c r="UI259" s="69"/>
      <c r="UJ259" s="69"/>
      <c r="UK259" s="69"/>
      <c r="UL259" s="69"/>
      <c r="UM259" s="69"/>
      <c r="UN259" s="69"/>
      <c r="UO259" s="69"/>
      <c r="UP259" s="69"/>
      <c r="UQ259" s="69"/>
      <c r="UR259" s="69"/>
      <c r="US259" s="69"/>
      <c r="UT259" s="69"/>
      <c r="UU259" s="69"/>
      <c r="UV259" s="69"/>
      <c r="UW259" s="69"/>
      <c r="UX259" s="69"/>
      <c r="UY259" s="69"/>
      <c r="UZ259" s="69"/>
      <c r="VA259" s="69"/>
      <c r="VB259" s="69"/>
      <c r="VC259" s="69"/>
      <c r="VD259" s="69"/>
      <c r="VE259" s="69"/>
      <c r="VF259" s="69"/>
      <c r="VG259" s="69"/>
      <c r="VH259" s="69"/>
      <c r="VI259" s="69"/>
      <c r="VJ259" s="69"/>
      <c r="VK259" s="69"/>
      <c r="VL259" s="69"/>
      <c r="VM259" s="69"/>
      <c r="VN259" s="69"/>
      <c r="VO259" s="69"/>
      <c r="VP259" s="69"/>
      <c r="VQ259" s="69"/>
      <c r="VR259" s="69"/>
      <c r="VS259" s="69"/>
      <c r="VT259" s="69"/>
      <c r="VU259" s="69"/>
      <c r="VV259" s="69"/>
      <c r="VW259" s="69"/>
      <c r="VX259" s="69"/>
      <c r="VY259" s="69"/>
      <c r="VZ259" s="69"/>
      <c r="WA259" s="69"/>
      <c r="WB259" s="69"/>
      <c r="WC259" s="69"/>
      <c r="WD259" s="69"/>
      <c r="WE259" s="69"/>
      <c r="WF259" s="69"/>
      <c r="WG259" s="69"/>
      <c r="WH259" s="69"/>
      <c r="WI259" s="69"/>
      <c r="WJ259" s="69"/>
      <c r="WK259" s="69"/>
      <c r="WL259" s="69"/>
      <c r="WM259" s="69"/>
      <c r="WN259" s="69"/>
      <c r="WO259" s="69"/>
      <c r="WP259" s="69"/>
      <c r="WQ259" s="69"/>
      <c r="WR259" s="69"/>
      <c r="WS259" s="69"/>
      <c r="WT259" s="69"/>
      <c r="WU259" s="69"/>
      <c r="WV259" s="69"/>
      <c r="WW259" s="69"/>
      <c r="WX259" s="69"/>
      <c r="WY259" s="69"/>
      <c r="WZ259" s="69"/>
      <c r="XA259" s="69"/>
      <c r="XB259" s="69"/>
      <c r="XC259" s="69"/>
      <c r="XD259" s="69"/>
      <c r="XE259" s="69"/>
      <c r="XF259" s="69"/>
      <c r="XG259" s="69"/>
      <c r="XH259" s="69"/>
      <c r="XI259" s="69"/>
      <c r="XJ259" s="69"/>
      <c r="XK259" s="69"/>
      <c r="XL259" s="69"/>
      <c r="XM259" s="69"/>
      <c r="XN259" s="69"/>
      <c r="XO259" s="69"/>
      <c r="XP259" s="69"/>
      <c r="XQ259" s="69"/>
      <c r="XR259" s="69"/>
      <c r="XS259" s="69"/>
      <c r="XT259" s="69"/>
      <c r="XU259" s="69"/>
      <c r="XV259" s="69"/>
      <c r="XW259" s="69"/>
      <c r="XX259" s="69"/>
      <c r="XY259" s="69"/>
      <c r="XZ259" s="69"/>
      <c r="YA259" s="69"/>
      <c r="YB259" s="69"/>
      <c r="YC259" s="69"/>
      <c r="YD259" s="69"/>
      <c r="YE259" s="69"/>
      <c r="YF259" s="69"/>
      <c r="YG259" s="69"/>
      <c r="YH259" s="69"/>
      <c r="YI259" s="69"/>
      <c r="YJ259" s="69"/>
      <c r="YK259" s="69"/>
      <c r="YL259" s="69"/>
      <c r="YM259" s="69"/>
      <c r="YN259" s="69"/>
      <c r="YO259" s="69"/>
      <c r="YP259" s="69"/>
      <c r="YQ259" s="69"/>
      <c r="YR259" s="69"/>
      <c r="YS259" s="69"/>
      <c r="YT259" s="69"/>
      <c r="YU259" s="69"/>
      <c r="YV259" s="69"/>
      <c r="YW259" s="69"/>
      <c r="YX259" s="69"/>
      <c r="YY259" s="69"/>
      <c r="YZ259" s="69"/>
      <c r="ZA259" s="69"/>
      <c r="ZB259" s="69"/>
      <c r="ZC259" s="69"/>
      <c r="ZD259" s="69"/>
      <c r="ZE259" s="69"/>
      <c r="ZF259" s="69"/>
      <c r="ZG259" s="69"/>
      <c r="ZH259" s="69"/>
      <c r="ZI259" s="69"/>
      <c r="ZJ259" s="69"/>
      <c r="ZK259" s="69"/>
      <c r="ZL259" s="69"/>
      <c r="ZM259" s="69"/>
      <c r="ZN259" s="69"/>
      <c r="ZO259" s="69"/>
      <c r="ZP259" s="69"/>
      <c r="ZQ259" s="69"/>
      <c r="ZR259" s="69"/>
      <c r="ZS259" s="69"/>
      <c r="ZT259" s="69"/>
      <c r="ZU259" s="69"/>
      <c r="ZV259" s="69"/>
      <c r="ZW259" s="69"/>
      <c r="ZX259" s="69"/>
      <c r="ZY259" s="69"/>
      <c r="ZZ259" s="69"/>
      <c r="AAA259" s="69"/>
      <c r="AAB259" s="69"/>
      <c r="AAC259" s="69"/>
      <c r="AAD259" s="69"/>
      <c r="AAE259" s="69"/>
      <c r="AAF259" s="69"/>
      <c r="AAG259" s="69"/>
      <c r="AAH259" s="69"/>
      <c r="AAI259" s="69"/>
      <c r="AAJ259" s="69"/>
      <c r="AAK259" s="69"/>
      <c r="AAL259" s="69"/>
      <c r="AAM259" s="69"/>
      <c r="AAN259" s="69"/>
      <c r="AAO259" s="69"/>
      <c r="AAP259" s="69"/>
      <c r="AAQ259" s="69"/>
      <c r="AAR259" s="69"/>
      <c r="AAS259" s="69"/>
      <c r="AAT259" s="69"/>
      <c r="AAU259" s="69"/>
      <c r="AAV259" s="69"/>
      <c r="AAW259" s="69"/>
      <c r="AAX259" s="69"/>
      <c r="AAY259" s="69"/>
      <c r="AAZ259" s="69"/>
      <c r="ABA259" s="69"/>
      <c r="ABB259" s="69"/>
      <c r="ABC259" s="69"/>
      <c r="ABD259" s="69"/>
      <c r="ABE259" s="69"/>
      <c r="ABF259" s="69"/>
      <c r="ABG259" s="69"/>
      <c r="ABH259" s="69"/>
      <c r="ABI259" s="69"/>
      <c r="ABJ259" s="69"/>
      <c r="ABK259" s="69"/>
      <c r="ABL259" s="69"/>
      <c r="ABM259" s="69"/>
      <c r="ABN259" s="69"/>
      <c r="ABO259" s="69"/>
      <c r="ABP259" s="69"/>
      <c r="ABQ259" s="69"/>
      <c r="ABR259" s="69"/>
      <c r="ABS259" s="69"/>
      <c r="ABT259" s="69"/>
      <c r="ABU259" s="69"/>
      <c r="ABV259" s="69"/>
      <c r="ABW259" s="69"/>
      <c r="ABX259" s="69"/>
      <c r="ABY259" s="69"/>
      <c r="ABZ259" s="69"/>
      <c r="ACA259" s="69"/>
      <c r="ACB259" s="69"/>
      <c r="ACC259" s="69"/>
      <c r="ACD259" s="69"/>
      <c r="ACE259" s="69"/>
      <c r="ACF259" s="69"/>
      <c r="ACG259" s="69"/>
      <c r="ACH259" s="69"/>
      <c r="ACI259" s="69"/>
      <c r="ACJ259" s="69"/>
      <c r="ACK259" s="69"/>
      <c r="ACL259" s="69"/>
      <c r="ACM259" s="69"/>
      <c r="ACN259" s="69"/>
      <c r="ACO259" s="69"/>
      <c r="ACP259" s="69"/>
      <c r="ACQ259" s="69"/>
      <c r="ACR259" s="69"/>
      <c r="ACS259" s="69"/>
      <c r="ACT259" s="69"/>
      <c r="ACU259" s="69"/>
      <c r="ACV259" s="69"/>
      <c r="ACW259" s="69"/>
      <c r="ACX259" s="69"/>
      <c r="ACY259" s="69"/>
      <c r="ACZ259" s="69"/>
      <c r="ADA259" s="69"/>
      <c r="ADB259" s="69"/>
      <c r="ADC259" s="69"/>
      <c r="ADD259" s="69"/>
      <c r="ADE259" s="69"/>
      <c r="ADF259" s="69"/>
      <c r="ADG259" s="69"/>
      <c r="ADH259" s="69"/>
      <c r="ADI259" s="69"/>
      <c r="ADJ259" s="69"/>
      <c r="ADK259" s="69"/>
      <c r="ADL259" s="69"/>
      <c r="ADM259" s="69"/>
      <c r="ADN259" s="69"/>
      <c r="ADO259" s="69"/>
      <c r="ADP259" s="69"/>
      <c r="ADQ259" s="69"/>
      <c r="ADR259" s="69"/>
      <c r="ADS259" s="69"/>
      <c r="ADT259" s="69"/>
      <c r="ADU259" s="69"/>
      <c r="ADV259" s="69"/>
      <c r="ADW259" s="69"/>
      <c r="ADX259" s="69"/>
      <c r="ADY259" s="69"/>
      <c r="ADZ259" s="77"/>
      <c r="AEA259" s="69"/>
      <c r="AEB259" s="69"/>
      <c r="AEC259" s="69"/>
      <c r="AED259" s="69"/>
      <c r="AEE259" s="111">
        <f t="shared" si="84"/>
        <v>254</v>
      </c>
      <c r="AEF259" s="109"/>
      <c r="AEG259" s="69"/>
      <c r="AEH259" s="69"/>
      <c r="AEI259" s="69"/>
      <c r="AEJ259" s="69"/>
      <c r="AEK259" s="69"/>
      <c r="AEL259" s="69"/>
      <c r="AEM259" s="69"/>
      <c r="AEN259" s="69"/>
      <c r="AEO259" s="69"/>
      <c r="AEP259" s="69"/>
      <c r="AEQ259" s="69"/>
      <c r="AER259" s="69"/>
      <c r="AES259" s="69"/>
      <c r="AET259" s="69"/>
      <c r="AEU259" s="69"/>
      <c r="AEV259" s="69"/>
      <c r="AEW259" s="69"/>
      <c r="AEX259" s="69"/>
      <c r="AEY259" s="69"/>
      <c r="AEZ259" s="69"/>
      <c r="AFA259" s="69"/>
      <c r="AFB259" s="69"/>
      <c r="AFC259" s="113"/>
      <c r="AFD259" s="69"/>
      <c r="AFE259" s="69"/>
      <c r="AFF259" s="69"/>
      <c r="AFG259" s="69"/>
      <c r="AFH259" s="69"/>
      <c r="AFI259" s="69"/>
      <c r="AFJ259" s="69"/>
      <c r="AFK259" s="69"/>
      <c r="AFL259" s="69"/>
      <c r="AFM259" s="69"/>
    </row>
    <row r="260" spans="2:845" ht="4.5" customHeight="1" x14ac:dyDescent="0.25">
      <c r="B260" s="69"/>
      <c r="C260" s="69"/>
      <c r="D260" s="69"/>
      <c r="E260" s="77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69"/>
      <c r="ER260" s="69"/>
      <c r="ES260" s="69"/>
      <c r="ET260" s="69"/>
      <c r="EU260" s="69"/>
      <c r="EV260" s="69"/>
      <c r="EW260" s="69"/>
      <c r="EX260" s="69"/>
      <c r="EY260" s="69"/>
      <c r="EZ260" s="69"/>
      <c r="FA260" s="69"/>
      <c r="FB260" s="69"/>
      <c r="FC260" s="69"/>
      <c r="FD260" s="69"/>
      <c r="FE260" s="69"/>
      <c r="FF260" s="69"/>
      <c r="FG260" s="69"/>
      <c r="FH260" s="69"/>
      <c r="FI260" s="69"/>
      <c r="FJ260" s="69"/>
      <c r="FK260" s="69"/>
      <c r="FL260" s="69"/>
      <c r="FM260" s="69"/>
      <c r="FN260" s="69"/>
      <c r="FO260" s="69"/>
      <c r="FP260" s="69"/>
      <c r="FQ260" s="69"/>
      <c r="FR260" s="69"/>
      <c r="FS260" s="69"/>
      <c r="FT260" s="69"/>
      <c r="FU260" s="69"/>
      <c r="FV260" s="69"/>
      <c r="FW260" s="69"/>
      <c r="FX260" s="69"/>
      <c r="FY260" s="69"/>
      <c r="FZ260" s="69"/>
      <c r="GA260" s="69"/>
      <c r="GB260" s="69"/>
      <c r="GC260" s="69"/>
      <c r="GD260" s="69"/>
      <c r="GE260" s="69"/>
      <c r="GF260" s="69"/>
      <c r="GG260" s="69"/>
      <c r="GH260" s="69"/>
      <c r="GI260" s="69"/>
      <c r="GJ260" s="69"/>
      <c r="GK260" s="69"/>
      <c r="GL260" s="69"/>
      <c r="GM260" s="69"/>
      <c r="GN260" s="69"/>
      <c r="GO260" s="69"/>
      <c r="GP260" s="69"/>
      <c r="GQ260" s="69"/>
      <c r="GR260" s="69"/>
      <c r="GS260" s="69"/>
      <c r="GT260" s="69"/>
      <c r="GU260" s="69"/>
      <c r="GV260" s="69"/>
      <c r="GW260" s="69"/>
      <c r="GX260" s="69"/>
      <c r="GY260" s="69"/>
      <c r="GZ260" s="69"/>
      <c r="HA260" s="69"/>
      <c r="HB260" s="69"/>
      <c r="HC260" s="69"/>
      <c r="HD260" s="69"/>
      <c r="HE260" s="69"/>
      <c r="HF260" s="69"/>
      <c r="HG260" s="69"/>
      <c r="HH260" s="69"/>
      <c r="HI260" s="69"/>
      <c r="HJ260" s="69"/>
      <c r="HK260" s="69"/>
      <c r="HL260" s="69"/>
      <c r="HM260" s="69"/>
      <c r="HN260" s="69"/>
      <c r="HO260" s="69"/>
      <c r="HP260" s="69"/>
      <c r="HQ260" s="69"/>
      <c r="HR260" s="69"/>
      <c r="HS260" s="69"/>
      <c r="HT260" s="69"/>
      <c r="HU260" s="69"/>
      <c r="HV260" s="69"/>
      <c r="HW260" s="69"/>
      <c r="HX260" s="69"/>
      <c r="HY260" s="69"/>
      <c r="HZ260" s="69"/>
      <c r="IA260" s="69"/>
      <c r="IB260" s="69"/>
      <c r="IC260" s="69"/>
      <c r="ID260" s="69"/>
      <c r="IE260" s="69"/>
      <c r="IF260" s="69"/>
      <c r="IG260" s="69"/>
      <c r="IH260" s="69"/>
      <c r="II260" s="69"/>
      <c r="IJ260" s="69"/>
      <c r="IK260" s="69"/>
      <c r="IL260" s="69"/>
      <c r="IM260" s="69"/>
      <c r="IN260" s="69"/>
      <c r="IO260" s="69"/>
      <c r="IP260" s="69"/>
      <c r="IQ260" s="69"/>
      <c r="IR260" s="69"/>
      <c r="IS260" s="69"/>
      <c r="IT260" s="69"/>
      <c r="IU260" s="69"/>
      <c r="IV260" s="69"/>
      <c r="IW260" s="69"/>
      <c r="IX260" s="69"/>
      <c r="IY260" s="69"/>
      <c r="IZ260" s="69"/>
      <c r="JA260" s="69"/>
      <c r="JB260" s="69"/>
      <c r="JC260" s="69"/>
      <c r="JD260" s="69"/>
      <c r="JE260" s="69"/>
      <c r="JF260" s="69"/>
      <c r="JG260" s="69"/>
      <c r="JH260" s="69"/>
      <c r="JI260" s="69"/>
      <c r="JJ260" s="69"/>
      <c r="JK260" s="69"/>
      <c r="JL260" s="69"/>
      <c r="JM260" s="69"/>
      <c r="JN260" s="69"/>
      <c r="JO260" s="69"/>
      <c r="JP260" s="69"/>
      <c r="JQ260" s="69"/>
      <c r="JR260" s="69"/>
      <c r="JS260" s="69"/>
      <c r="JT260" s="69"/>
      <c r="JU260" s="69"/>
      <c r="JV260" s="69"/>
      <c r="JW260" s="69"/>
      <c r="JX260" s="69"/>
      <c r="JY260" s="69"/>
      <c r="JZ260" s="69"/>
      <c r="KA260" s="69"/>
      <c r="KB260" s="69"/>
      <c r="KC260" s="69"/>
      <c r="KD260" s="69"/>
      <c r="KE260" s="69"/>
      <c r="KF260" s="69"/>
      <c r="KG260" s="69"/>
      <c r="KH260" s="69"/>
      <c r="KI260" s="69"/>
      <c r="KJ260" s="69"/>
      <c r="KK260" s="69"/>
      <c r="KL260" s="69"/>
      <c r="KM260" s="69"/>
      <c r="KN260" s="69"/>
      <c r="KO260" s="69"/>
      <c r="KP260" s="69"/>
      <c r="KQ260" s="69"/>
      <c r="KR260" s="69"/>
      <c r="KS260" s="69"/>
      <c r="KT260" s="69"/>
      <c r="KU260" s="69"/>
      <c r="KV260" s="69"/>
      <c r="KW260" s="69"/>
      <c r="KX260" s="69"/>
      <c r="KY260" s="69"/>
      <c r="KZ260" s="69"/>
      <c r="LA260" s="69"/>
      <c r="LB260" s="69"/>
      <c r="LC260" s="69"/>
      <c r="LD260" s="69"/>
      <c r="LE260" s="69"/>
      <c r="LF260" s="69"/>
      <c r="LG260" s="69"/>
      <c r="LH260" s="69"/>
      <c r="LI260" s="69"/>
      <c r="LJ260" s="69"/>
      <c r="LK260" s="69"/>
      <c r="LL260" s="69"/>
      <c r="LM260" s="69"/>
      <c r="LN260" s="69"/>
      <c r="LO260" s="69"/>
      <c r="LP260" s="69"/>
      <c r="LQ260" s="69"/>
      <c r="LR260" s="69"/>
      <c r="LS260" s="69"/>
      <c r="LT260" s="69"/>
      <c r="LU260" s="69"/>
      <c r="LV260" s="69"/>
      <c r="LW260" s="69"/>
      <c r="LX260" s="69"/>
      <c r="LY260" s="69"/>
      <c r="LZ260" s="69"/>
      <c r="MA260" s="69"/>
      <c r="MB260" s="69"/>
      <c r="MC260" s="69"/>
      <c r="MD260" s="69"/>
      <c r="ME260" s="69"/>
      <c r="MF260" s="69"/>
      <c r="MG260" s="69"/>
      <c r="MH260" s="69"/>
      <c r="MI260" s="69"/>
      <c r="MJ260" s="69"/>
      <c r="MK260" s="69"/>
      <c r="ML260" s="69"/>
      <c r="MM260" s="69"/>
      <c r="MN260" s="69"/>
      <c r="MO260" s="69"/>
      <c r="MP260" s="69"/>
      <c r="MQ260" s="69"/>
      <c r="MR260" s="69"/>
      <c r="MS260" s="69"/>
      <c r="MT260" s="69"/>
      <c r="MU260" s="69"/>
      <c r="MV260" s="69"/>
      <c r="MW260" s="69"/>
      <c r="MX260" s="69"/>
      <c r="MY260" s="69"/>
      <c r="MZ260" s="69"/>
      <c r="NA260" s="69"/>
      <c r="NB260" s="69"/>
      <c r="NC260" s="69"/>
      <c r="ND260" s="69"/>
      <c r="NE260" s="69"/>
      <c r="NF260" s="69"/>
      <c r="NG260" s="69"/>
      <c r="NH260" s="69"/>
      <c r="NI260" s="69"/>
      <c r="NJ260" s="69"/>
      <c r="NK260" s="69"/>
      <c r="NL260" s="69"/>
      <c r="NM260" s="69"/>
      <c r="NN260" s="69"/>
      <c r="NO260" s="69"/>
      <c r="NP260" s="69"/>
      <c r="NQ260" s="69"/>
      <c r="NR260" s="69"/>
      <c r="NS260" s="69"/>
      <c r="NT260" s="69"/>
      <c r="NU260" s="69"/>
      <c r="NV260" s="69"/>
      <c r="NW260" s="69"/>
      <c r="NX260" s="69"/>
      <c r="NY260" s="69"/>
      <c r="NZ260" s="69"/>
      <c r="OA260" s="69"/>
      <c r="OB260" s="69"/>
      <c r="OC260" s="69"/>
      <c r="OD260" s="69"/>
      <c r="OE260" s="69"/>
      <c r="OF260" s="69"/>
      <c r="OG260" s="69"/>
      <c r="OH260" s="69"/>
      <c r="OI260" s="69"/>
      <c r="OJ260" s="69"/>
      <c r="OK260" s="69"/>
      <c r="OL260" s="69"/>
      <c r="OM260" s="69"/>
      <c r="ON260" s="69"/>
      <c r="OO260" s="69"/>
      <c r="OP260" s="69"/>
      <c r="OQ260" s="69"/>
      <c r="OR260" s="69"/>
      <c r="OS260" s="69"/>
      <c r="OT260" s="69"/>
      <c r="OU260" s="69"/>
      <c r="OV260" s="69"/>
      <c r="OW260" s="69"/>
      <c r="OX260" s="69"/>
      <c r="OY260" s="69"/>
      <c r="OZ260" s="69"/>
      <c r="PA260" s="69"/>
      <c r="PB260" s="69"/>
      <c r="PC260" s="69"/>
      <c r="PD260" s="69"/>
      <c r="PE260" s="69"/>
      <c r="PF260" s="69"/>
      <c r="PG260" s="69"/>
      <c r="PH260" s="69"/>
      <c r="PI260" s="69"/>
      <c r="PJ260" s="69"/>
      <c r="PK260" s="69"/>
      <c r="PL260" s="69"/>
      <c r="PM260" s="69"/>
      <c r="PN260" s="69"/>
      <c r="PO260" s="69"/>
      <c r="PP260" s="69"/>
      <c r="PQ260" s="69"/>
      <c r="PR260" s="69"/>
      <c r="PS260" s="69"/>
      <c r="PT260" s="69"/>
      <c r="PU260" s="69"/>
      <c r="PV260" s="69"/>
      <c r="PW260" s="69"/>
      <c r="PX260" s="69"/>
      <c r="PY260" s="69"/>
      <c r="PZ260" s="69"/>
      <c r="QA260" s="69"/>
      <c r="QB260" s="69"/>
      <c r="QC260" s="69"/>
      <c r="QD260" s="69"/>
      <c r="QE260" s="69"/>
      <c r="QF260" s="69"/>
      <c r="QG260" s="69"/>
      <c r="QH260" s="69"/>
      <c r="QI260" s="69"/>
      <c r="QJ260" s="69"/>
      <c r="QK260" s="69"/>
      <c r="QL260" s="69"/>
      <c r="QM260" s="69"/>
      <c r="QN260" s="69"/>
      <c r="QO260" s="69"/>
      <c r="QP260" s="69"/>
      <c r="QQ260" s="69"/>
      <c r="QR260" s="69"/>
      <c r="QS260" s="69"/>
      <c r="QT260" s="69"/>
      <c r="QU260" s="69"/>
      <c r="QV260" s="69"/>
      <c r="QW260" s="69"/>
      <c r="QX260" s="69"/>
      <c r="QY260" s="69"/>
      <c r="QZ260" s="69"/>
      <c r="RA260" s="69"/>
      <c r="RB260" s="69"/>
      <c r="RC260" s="69"/>
      <c r="RD260" s="69"/>
      <c r="RE260" s="69"/>
      <c r="RF260" s="69"/>
      <c r="RG260" s="69"/>
      <c r="RH260" s="69"/>
      <c r="RI260" s="69"/>
      <c r="RJ260" s="69"/>
      <c r="RK260" s="69"/>
      <c r="RL260" s="69"/>
      <c r="RM260" s="69"/>
      <c r="RN260" s="69"/>
      <c r="RO260" s="69"/>
      <c r="RP260" s="69"/>
      <c r="RQ260" s="69"/>
      <c r="RR260" s="69"/>
      <c r="RS260" s="69"/>
      <c r="RT260" s="69"/>
      <c r="RU260" s="69"/>
      <c r="RV260" s="69"/>
      <c r="RW260" s="69"/>
      <c r="RX260" s="69"/>
      <c r="RY260" s="69"/>
      <c r="RZ260" s="69"/>
      <c r="SA260" s="69"/>
      <c r="SB260" s="69"/>
      <c r="SC260" s="69"/>
      <c r="SD260" s="69"/>
      <c r="SE260" s="69"/>
      <c r="SF260" s="69"/>
      <c r="SG260" s="69"/>
      <c r="SH260" s="69"/>
      <c r="SI260" s="69"/>
      <c r="SJ260" s="69"/>
      <c r="SK260" s="69"/>
      <c r="SL260" s="69"/>
      <c r="SM260" s="69"/>
      <c r="SN260" s="69"/>
      <c r="SO260" s="69"/>
      <c r="SP260" s="69"/>
      <c r="SQ260" s="69"/>
      <c r="SR260" s="69"/>
      <c r="SS260" s="69"/>
      <c r="ST260" s="69"/>
      <c r="SU260" s="69"/>
      <c r="SV260" s="69"/>
      <c r="SW260" s="69"/>
      <c r="SX260" s="69"/>
      <c r="SY260" s="69"/>
      <c r="SZ260" s="69"/>
      <c r="TA260" s="69"/>
      <c r="TB260" s="69"/>
      <c r="TC260" s="69"/>
      <c r="TD260" s="69"/>
      <c r="TE260" s="69"/>
      <c r="TF260" s="69"/>
      <c r="TG260" s="69"/>
      <c r="TH260" s="69"/>
      <c r="TI260" s="69"/>
      <c r="TJ260" s="69"/>
      <c r="TK260" s="69"/>
      <c r="TL260" s="69"/>
      <c r="TM260" s="69"/>
      <c r="TN260" s="69"/>
      <c r="TO260" s="69"/>
      <c r="TP260" s="69"/>
      <c r="TQ260" s="69"/>
      <c r="TR260" s="69"/>
      <c r="TS260" s="69"/>
      <c r="TT260" s="69"/>
      <c r="TU260" s="69"/>
      <c r="TV260" s="69"/>
      <c r="TW260" s="69"/>
      <c r="TX260" s="69"/>
      <c r="TY260" s="69"/>
      <c r="TZ260" s="69"/>
      <c r="UA260" s="69"/>
      <c r="UB260" s="69"/>
      <c r="UC260" s="69"/>
      <c r="UD260" s="69"/>
      <c r="UE260" s="69"/>
      <c r="UF260" s="69"/>
      <c r="UG260" s="69"/>
      <c r="UH260" s="69"/>
      <c r="UI260" s="69"/>
      <c r="UJ260" s="69"/>
      <c r="UK260" s="69"/>
      <c r="UL260" s="69"/>
      <c r="UM260" s="69"/>
      <c r="UN260" s="69"/>
      <c r="UO260" s="69"/>
      <c r="UP260" s="69"/>
      <c r="UQ260" s="69"/>
      <c r="UR260" s="69"/>
      <c r="US260" s="69"/>
      <c r="UT260" s="69"/>
      <c r="UU260" s="69"/>
      <c r="UV260" s="69"/>
      <c r="UW260" s="69"/>
      <c r="UX260" s="69"/>
      <c r="UY260" s="69"/>
      <c r="UZ260" s="69"/>
      <c r="VA260" s="69"/>
      <c r="VB260" s="69"/>
      <c r="VC260" s="69"/>
      <c r="VD260" s="69"/>
      <c r="VE260" s="69"/>
      <c r="VF260" s="69"/>
      <c r="VG260" s="69"/>
      <c r="VH260" s="69"/>
      <c r="VI260" s="69"/>
      <c r="VJ260" s="69"/>
      <c r="VK260" s="69"/>
      <c r="VL260" s="69"/>
      <c r="VM260" s="69"/>
      <c r="VN260" s="69"/>
      <c r="VO260" s="69"/>
      <c r="VP260" s="69"/>
      <c r="VQ260" s="69"/>
      <c r="VR260" s="69"/>
      <c r="VS260" s="69"/>
      <c r="VT260" s="69"/>
      <c r="VU260" s="69"/>
      <c r="VV260" s="69"/>
      <c r="VW260" s="69"/>
      <c r="VX260" s="69"/>
      <c r="VY260" s="69"/>
      <c r="VZ260" s="69"/>
      <c r="WA260" s="69"/>
      <c r="WB260" s="69"/>
      <c r="WC260" s="69"/>
      <c r="WD260" s="69"/>
      <c r="WE260" s="69"/>
      <c r="WF260" s="69"/>
      <c r="WG260" s="69"/>
      <c r="WH260" s="69"/>
      <c r="WI260" s="69"/>
      <c r="WJ260" s="69"/>
      <c r="WK260" s="69"/>
      <c r="WL260" s="69"/>
      <c r="WM260" s="69"/>
      <c r="WN260" s="69"/>
      <c r="WO260" s="69"/>
      <c r="WP260" s="69"/>
      <c r="WQ260" s="69"/>
      <c r="WR260" s="69"/>
      <c r="WS260" s="69"/>
      <c r="WT260" s="69"/>
      <c r="WU260" s="69"/>
      <c r="WV260" s="69"/>
      <c r="WW260" s="69"/>
      <c r="WX260" s="69"/>
      <c r="WY260" s="69"/>
      <c r="WZ260" s="69"/>
      <c r="XA260" s="69"/>
      <c r="XB260" s="69"/>
      <c r="XC260" s="69"/>
      <c r="XD260" s="69"/>
      <c r="XE260" s="69"/>
      <c r="XF260" s="69"/>
      <c r="XG260" s="69"/>
      <c r="XH260" s="69"/>
      <c r="XI260" s="69"/>
      <c r="XJ260" s="69"/>
      <c r="XK260" s="69"/>
      <c r="XL260" s="69"/>
      <c r="XM260" s="69"/>
      <c r="XN260" s="69"/>
      <c r="XO260" s="69"/>
      <c r="XP260" s="69"/>
      <c r="XQ260" s="69"/>
      <c r="XR260" s="69"/>
      <c r="XS260" s="69"/>
      <c r="XT260" s="69"/>
      <c r="XU260" s="69"/>
      <c r="XV260" s="69"/>
      <c r="XW260" s="69"/>
      <c r="XX260" s="69"/>
      <c r="XY260" s="69"/>
      <c r="XZ260" s="69"/>
      <c r="YA260" s="69"/>
      <c r="YB260" s="69"/>
      <c r="YC260" s="69"/>
      <c r="YD260" s="69"/>
      <c r="YE260" s="69"/>
      <c r="YF260" s="69"/>
      <c r="YG260" s="69"/>
      <c r="YH260" s="69"/>
      <c r="YI260" s="69"/>
      <c r="YJ260" s="69"/>
      <c r="YK260" s="69"/>
      <c r="YL260" s="69"/>
      <c r="YM260" s="69"/>
      <c r="YN260" s="69"/>
      <c r="YO260" s="69"/>
      <c r="YP260" s="69"/>
      <c r="YQ260" s="69"/>
      <c r="YR260" s="69"/>
      <c r="YS260" s="69"/>
      <c r="YT260" s="69"/>
      <c r="YU260" s="69"/>
      <c r="YV260" s="69"/>
      <c r="YW260" s="69"/>
      <c r="YX260" s="69"/>
      <c r="YY260" s="69"/>
      <c r="YZ260" s="69"/>
      <c r="ZA260" s="69"/>
      <c r="ZB260" s="69"/>
      <c r="ZC260" s="69"/>
      <c r="ZD260" s="69"/>
      <c r="ZE260" s="69"/>
      <c r="ZF260" s="69"/>
      <c r="ZG260" s="69"/>
      <c r="ZH260" s="69"/>
      <c r="ZI260" s="69"/>
      <c r="ZJ260" s="69"/>
      <c r="ZK260" s="69"/>
      <c r="ZL260" s="69"/>
      <c r="ZM260" s="69"/>
      <c r="ZN260" s="69"/>
      <c r="ZO260" s="69"/>
      <c r="ZP260" s="69"/>
      <c r="ZQ260" s="69"/>
      <c r="ZR260" s="69"/>
      <c r="ZS260" s="69"/>
      <c r="ZT260" s="69"/>
      <c r="ZU260" s="69"/>
      <c r="ZV260" s="69"/>
      <c r="ZW260" s="69"/>
      <c r="ZX260" s="69"/>
      <c r="ZY260" s="69"/>
      <c r="ZZ260" s="69"/>
      <c r="AAA260" s="69"/>
      <c r="AAB260" s="69"/>
      <c r="AAC260" s="69"/>
      <c r="AAD260" s="69"/>
      <c r="AAE260" s="69"/>
      <c r="AAF260" s="69"/>
      <c r="AAG260" s="69"/>
      <c r="AAH260" s="69"/>
      <c r="AAI260" s="69"/>
      <c r="AAJ260" s="69"/>
      <c r="AAK260" s="69"/>
      <c r="AAL260" s="69"/>
      <c r="AAM260" s="69"/>
      <c r="AAN260" s="69"/>
      <c r="AAO260" s="69"/>
      <c r="AAP260" s="69"/>
      <c r="AAQ260" s="69"/>
      <c r="AAR260" s="69"/>
      <c r="AAS260" s="69"/>
      <c r="AAT260" s="69"/>
      <c r="AAU260" s="69"/>
      <c r="AAV260" s="69"/>
      <c r="AAW260" s="69"/>
      <c r="AAX260" s="69"/>
      <c r="AAY260" s="69"/>
      <c r="AAZ260" s="69"/>
      <c r="ABA260" s="69"/>
      <c r="ABB260" s="69"/>
      <c r="ABC260" s="69"/>
      <c r="ABD260" s="69"/>
      <c r="ABE260" s="69"/>
      <c r="ABF260" s="69"/>
      <c r="ABG260" s="69"/>
      <c r="ABH260" s="69"/>
      <c r="ABI260" s="69"/>
      <c r="ABJ260" s="69"/>
      <c r="ABK260" s="69"/>
      <c r="ABL260" s="69"/>
      <c r="ABM260" s="69"/>
      <c r="ABN260" s="69"/>
      <c r="ABO260" s="69"/>
      <c r="ABP260" s="69"/>
      <c r="ABQ260" s="69"/>
      <c r="ABR260" s="69"/>
      <c r="ABS260" s="69"/>
      <c r="ABT260" s="69"/>
      <c r="ABU260" s="69"/>
      <c r="ABV260" s="69"/>
      <c r="ABW260" s="69"/>
      <c r="ABX260" s="69"/>
      <c r="ABY260" s="69"/>
      <c r="ABZ260" s="69"/>
      <c r="ACA260" s="69"/>
      <c r="ACB260" s="69"/>
      <c r="ACC260" s="69"/>
      <c r="ACD260" s="69"/>
      <c r="ACE260" s="69"/>
      <c r="ACF260" s="69"/>
      <c r="ACG260" s="69"/>
      <c r="ACH260" s="69"/>
      <c r="ACI260" s="69"/>
      <c r="ACJ260" s="69"/>
      <c r="ACK260" s="69"/>
      <c r="ACL260" s="69"/>
      <c r="ACM260" s="69"/>
      <c r="ACN260" s="69"/>
      <c r="ACO260" s="69"/>
      <c r="ACP260" s="69"/>
      <c r="ACQ260" s="69"/>
      <c r="ACR260" s="69"/>
      <c r="ACS260" s="69"/>
      <c r="ACT260" s="69"/>
      <c r="ACU260" s="69"/>
      <c r="ACV260" s="69"/>
      <c r="ACW260" s="69"/>
      <c r="ACX260" s="69"/>
      <c r="ACY260" s="69"/>
      <c r="ACZ260" s="69"/>
      <c r="ADA260" s="69"/>
      <c r="ADB260" s="69"/>
      <c r="ADC260" s="69"/>
      <c r="ADD260" s="69"/>
      <c r="ADE260" s="69"/>
      <c r="ADF260" s="69"/>
      <c r="ADG260" s="69"/>
      <c r="ADH260" s="69"/>
      <c r="ADI260" s="69"/>
      <c r="ADJ260" s="69"/>
      <c r="ADK260" s="69"/>
      <c r="ADL260" s="69"/>
      <c r="ADM260" s="69"/>
      <c r="ADN260" s="69"/>
      <c r="ADO260" s="69"/>
      <c r="ADP260" s="69"/>
      <c r="ADQ260" s="69"/>
      <c r="ADR260" s="69"/>
      <c r="ADS260" s="69"/>
      <c r="ADT260" s="69"/>
      <c r="ADU260" s="69"/>
      <c r="ADV260" s="69"/>
      <c r="ADW260" s="69"/>
      <c r="ADX260" s="69"/>
      <c r="ADY260" s="69"/>
      <c r="ADZ260" s="77"/>
      <c r="AEA260" s="69"/>
      <c r="AEB260" s="69"/>
      <c r="AEC260" s="69"/>
      <c r="AED260" s="69"/>
      <c r="AEE260" s="111">
        <f t="shared" si="84"/>
        <v>255</v>
      </c>
      <c r="AEF260" s="109"/>
      <c r="AEG260" s="69"/>
      <c r="AEH260" s="69"/>
      <c r="AEI260" s="69"/>
      <c r="AEJ260" s="69"/>
      <c r="AEK260" s="69"/>
      <c r="AEL260" s="69"/>
      <c r="AEM260" s="69"/>
      <c r="AEN260" s="69"/>
      <c r="AEO260" s="69"/>
      <c r="AEP260" s="69"/>
      <c r="AEQ260" s="69"/>
      <c r="AER260" s="69"/>
      <c r="AES260" s="69"/>
      <c r="AET260" s="69"/>
      <c r="AEU260" s="69"/>
      <c r="AEV260" s="69"/>
      <c r="AEW260" s="69"/>
      <c r="AEX260" s="69"/>
      <c r="AEY260" s="69"/>
      <c r="AEZ260" s="69"/>
      <c r="AFA260" s="69"/>
      <c r="AFB260" s="69"/>
      <c r="AFC260" s="113"/>
      <c r="AFD260" s="69"/>
      <c r="AFE260" s="69"/>
      <c r="AFF260" s="69"/>
      <c r="AFG260" s="69"/>
      <c r="AFH260" s="69"/>
      <c r="AFI260" s="69"/>
      <c r="AFJ260" s="69"/>
      <c r="AFK260" s="69"/>
      <c r="AFL260" s="69"/>
      <c r="AFM260" s="69"/>
    </row>
    <row r="261" spans="2:845" ht="4.5" customHeight="1" x14ac:dyDescent="0.25">
      <c r="B261" s="69"/>
      <c r="C261" s="69"/>
      <c r="D261" s="69"/>
      <c r="E261" s="77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69"/>
      <c r="ER261" s="69"/>
      <c r="ES261" s="69"/>
      <c r="ET261" s="69"/>
      <c r="EU261" s="69"/>
      <c r="EV261" s="69"/>
      <c r="EW261" s="69"/>
      <c r="EX261" s="69"/>
      <c r="EY261" s="69"/>
      <c r="EZ261" s="69"/>
      <c r="FA261" s="69"/>
      <c r="FB261" s="69"/>
      <c r="FC261" s="69"/>
      <c r="FD261" s="69"/>
      <c r="FE261" s="69"/>
      <c r="FF261" s="69"/>
      <c r="FG261" s="69"/>
      <c r="FH261" s="69"/>
      <c r="FI261" s="69"/>
      <c r="FJ261" s="69"/>
      <c r="FK261" s="69"/>
      <c r="FL261" s="69"/>
      <c r="FM261" s="69"/>
      <c r="FN261" s="69"/>
      <c r="FO261" s="69"/>
      <c r="FP261" s="69"/>
      <c r="FQ261" s="69"/>
      <c r="FR261" s="69"/>
      <c r="FS261" s="69"/>
      <c r="FT261" s="69"/>
      <c r="FU261" s="69"/>
      <c r="FV261" s="69"/>
      <c r="FW261" s="69"/>
      <c r="FX261" s="69"/>
      <c r="FY261" s="69"/>
      <c r="FZ261" s="69"/>
      <c r="GA261" s="69"/>
      <c r="GB261" s="69"/>
      <c r="GC261" s="69"/>
      <c r="GD261" s="69"/>
      <c r="GE261" s="69"/>
      <c r="GF261" s="69"/>
      <c r="GG261" s="69"/>
      <c r="GH261" s="69"/>
      <c r="GI261" s="69"/>
      <c r="GJ261" s="69"/>
      <c r="GK261" s="69"/>
      <c r="GL261" s="69"/>
      <c r="GM261" s="69"/>
      <c r="GN261" s="69"/>
      <c r="GO261" s="69"/>
      <c r="GP261" s="69"/>
      <c r="GQ261" s="69"/>
      <c r="GR261" s="69"/>
      <c r="GS261" s="69"/>
      <c r="GT261" s="69"/>
      <c r="GU261" s="69"/>
      <c r="GV261" s="69"/>
      <c r="GW261" s="69"/>
      <c r="GX261" s="69"/>
      <c r="GY261" s="69"/>
      <c r="GZ261" s="69"/>
      <c r="HA261" s="69"/>
      <c r="HB261" s="69"/>
      <c r="HC261" s="69"/>
      <c r="HD261" s="69"/>
      <c r="HE261" s="69"/>
      <c r="HF261" s="69"/>
      <c r="HG261" s="69"/>
      <c r="HH261" s="69"/>
      <c r="HI261" s="69"/>
      <c r="HJ261" s="69"/>
      <c r="HK261" s="69"/>
      <c r="HL261" s="69"/>
      <c r="HM261" s="69"/>
      <c r="HN261" s="69"/>
      <c r="HO261" s="69"/>
      <c r="HP261" s="69"/>
      <c r="HQ261" s="69"/>
      <c r="HR261" s="69"/>
      <c r="HS261" s="69"/>
      <c r="HT261" s="69"/>
      <c r="HU261" s="69"/>
      <c r="HV261" s="69"/>
      <c r="HW261" s="69"/>
      <c r="HX261" s="69"/>
      <c r="HY261" s="69"/>
      <c r="HZ261" s="69"/>
      <c r="IA261" s="69"/>
      <c r="IB261" s="69"/>
      <c r="IC261" s="69"/>
      <c r="ID261" s="69"/>
      <c r="IE261" s="69"/>
      <c r="IF261" s="69"/>
      <c r="IG261" s="69"/>
      <c r="IH261" s="69"/>
      <c r="II261" s="69"/>
      <c r="IJ261" s="69"/>
      <c r="IK261" s="69"/>
      <c r="IL261" s="69"/>
      <c r="IM261" s="69"/>
      <c r="IN261" s="69"/>
      <c r="IO261" s="69"/>
      <c r="IP261" s="69"/>
      <c r="IQ261" s="69"/>
      <c r="IR261" s="69"/>
      <c r="IS261" s="69"/>
      <c r="IT261" s="69"/>
      <c r="IU261" s="69"/>
      <c r="IV261" s="69"/>
      <c r="IW261" s="69"/>
      <c r="IX261" s="69"/>
      <c r="IY261" s="69"/>
      <c r="IZ261" s="69"/>
      <c r="JA261" s="69"/>
      <c r="JB261" s="69"/>
      <c r="JC261" s="69"/>
      <c r="JD261" s="69"/>
      <c r="JE261" s="69"/>
      <c r="JF261" s="69"/>
      <c r="JG261" s="69"/>
      <c r="JH261" s="69"/>
      <c r="JI261" s="69"/>
      <c r="JJ261" s="69"/>
      <c r="JK261" s="69"/>
      <c r="JL261" s="69"/>
      <c r="JM261" s="69"/>
      <c r="JN261" s="69"/>
      <c r="JO261" s="69"/>
      <c r="JP261" s="69"/>
      <c r="JQ261" s="69"/>
      <c r="JR261" s="69"/>
      <c r="JS261" s="69"/>
      <c r="JT261" s="69"/>
      <c r="JU261" s="69"/>
      <c r="JV261" s="69"/>
      <c r="JW261" s="69"/>
      <c r="JX261" s="69"/>
      <c r="JY261" s="69"/>
      <c r="JZ261" s="69"/>
      <c r="KA261" s="69"/>
      <c r="KB261" s="69"/>
      <c r="KC261" s="69"/>
      <c r="KD261" s="69"/>
      <c r="KE261" s="69"/>
      <c r="KF261" s="69"/>
      <c r="KG261" s="69"/>
      <c r="KH261" s="69"/>
      <c r="KI261" s="69"/>
      <c r="KJ261" s="69"/>
      <c r="KK261" s="69"/>
      <c r="KL261" s="69"/>
      <c r="KM261" s="69"/>
      <c r="KN261" s="69"/>
      <c r="KO261" s="69"/>
      <c r="KP261" s="69"/>
      <c r="KQ261" s="69"/>
      <c r="KR261" s="69"/>
      <c r="KS261" s="69"/>
      <c r="KT261" s="69"/>
      <c r="KU261" s="69"/>
      <c r="KV261" s="69"/>
      <c r="KW261" s="69"/>
      <c r="KX261" s="69"/>
      <c r="KY261" s="69"/>
      <c r="KZ261" s="69"/>
      <c r="LA261" s="69"/>
      <c r="LB261" s="69"/>
      <c r="LC261" s="69"/>
      <c r="LD261" s="69"/>
      <c r="LE261" s="69"/>
      <c r="LF261" s="69"/>
      <c r="LG261" s="69"/>
      <c r="LH261" s="69"/>
      <c r="LI261" s="69"/>
      <c r="LJ261" s="69"/>
      <c r="LK261" s="69"/>
      <c r="LL261" s="69"/>
      <c r="LM261" s="69"/>
      <c r="LN261" s="69"/>
      <c r="LO261" s="69"/>
      <c r="LP261" s="69"/>
      <c r="LQ261" s="69"/>
      <c r="LR261" s="69"/>
      <c r="LS261" s="69"/>
      <c r="LT261" s="69"/>
      <c r="LU261" s="69"/>
      <c r="LV261" s="69"/>
      <c r="LW261" s="69"/>
      <c r="LX261" s="69"/>
      <c r="LY261" s="69"/>
      <c r="LZ261" s="69"/>
      <c r="MA261" s="69"/>
      <c r="MB261" s="69"/>
      <c r="MC261" s="69"/>
      <c r="MD261" s="69"/>
      <c r="ME261" s="69"/>
      <c r="MF261" s="69"/>
      <c r="MG261" s="69"/>
      <c r="MH261" s="69"/>
      <c r="MI261" s="69"/>
      <c r="MJ261" s="69"/>
      <c r="MK261" s="69"/>
      <c r="ML261" s="69"/>
      <c r="MM261" s="69"/>
      <c r="MN261" s="69"/>
      <c r="MO261" s="69"/>
      <c r="MP261" s="69"/>
      <c r="MQ261" s="69"/>
      <c r="MR261" s="69"/>
      <c r="MS261" s="69"/>
      <c r="MT261" s="69"/>
      <c r="MU261" s="69"/>
      <c r="MV261" s="69"/>
      <c r="MW261" s="69"/>
      <c r="MX261" s="69"/>
      <c r="MY261" s="69"/>
      <c r="MZ261" s="69"/>
      <c r="NA261" s="69"/>
      <c r="NB261" s="69"/>
      <c r="NC261" s="69"/>
      <c r="ND261" s="69"/>
      <c r="NE261" s="69"/>
      <c r="NF261" s="69"/>
      <c r="NG261" s="69"/>
      <c r="NH261" s="69"/>
      <c r="NI261" s="69"/>
      <c r="NJ261" s="69"/>
      <c r="NK261" s="69"/>
      <c r="NL261" s="69"/>
      <c r="NM261" s="69"/>
      <c r="NN261" s="69"/>
      <c r="NO261" s="69"/>
      <c r="NP261" s="69"/>
      <c r="NQ261" s="69"/>
      <c r="NR261" s="69"/>
      <c r="NS261" s="69"/>
      <c r="NT261" s="69"/>
      <c r="NU261" s="69"/>
      <c r="NV261" s="69"/>
      <c r="NW261" s="69"/>
      <c r="NX261" s="69"/>
      <c r="NY261" s="69"/>
      <c r="NZ261" s="69"/>
      <c r="OA261" s="69"/>
      <c r="OB261" s="69"/>
      <c r="OC261" s="69"/>
      <c r="OD261" s="69"/>
      <c r="OE261" s="69"/>
      <c r="OF261" s="69"/>
      <c r="OG261" s="69"/>
      <c r="OH261" s="69"/>
      <c r="OI261" s="69"/>
      <c r="OJ261" s="69"/>
      <c r="OK261" s="69"/>
      <c r="OL261" s="69"/>
      <c r="OM261" s="69"/>
      <c r="ON261" s="69"/>
      <c r="OO261" s="69"/>
      <c r="OP261" s="69"/>
      <c r="OQ261" s="69"/>
      <c r="OR261" s="69"/>
      <c r="OS261" s="69"/>
      <c r="OT261" s="69"/>
      <c r="OU261" s="69"/>
      <c r="OV261" s="69"/>
      <c r="OW261" s="69"/>
      <c r="OX261" s="69"/>
      <c r="OY261" s="69"/>
      <c r="OZ261" s="69"/>
      <c r="PA261" s="69"/>
      <c r="PB261" s="69"/>
      <c r="PC261" s="69"/>
      <c r="PD261" s="69"/>
      <c r="PE261" s="69"/>
      <c r="PF261" s="69"/>
      <c r="PG261" s="69"/>
      <c r="PH261" s="69"/>
      <c r="PI261" s="69"/>
      <c r="PJ261" s="69"/>
      <c r="PK261" s="69"/>
      <c r="PL261" s="69"/>
      <c r="PM261" s="69"/>
      <c r="PN261" s="69"/>
      <c r="PO261" s="69"/>
      <c r="PP261" s="69"/>
      <c r="PQ261" s="69"/>
      <c r="PR261" s="69"/>
      <c r="PS261" s="69"/>
      <c r="PT261" s="69"/>
      <c r="PU261" s="69"/>
      <c r="PV261" s="69"/>
      <c r="PW261" s="69"/>
      <c r="PX261" s="69"/>
      <c r="PY261" s="69"/>
      <c r="PZ261" s="69"/>
      <c r="QA261" s="69"/>
      <c r="QB261" s="69"/>
      <c r="QC261" s="69"/>
      <c r="QD261" s="69"/>
      <c r="QE261" s="69"/>
      <c r="QF261" s="69"/>
      <c r="QG261" s="69"/>
      <c r="QH261" s="69"/>
      <c r="QI261" s="69"/>
      <c r="QJ261" s="69"/>
      <c r="QK261" s="69"/>
      <c r="QL261" s="69"/>
      <c r="QM261" s="69"/>
      <c r="QN261" s="69"/>
      <c r="QO261" s="69"/>
      <c r="QP261" s="69"/>
      <c r="QQ261" s="69"/>
      <c r="QR261" s="69"/>
      <c r="QS261" s="69"/>
      <c r="QT261" s="69"/>
      <c r="QU261" s="69"/>
      <c r="QV261" s="69"/>
      <c r="QW261" s="69"/>
      <c r="QX261" s="69"/>
      <c r="QY261" s="69"/>
      <c r="QZ261" s="69"/>
      <c r="RA261" s="69"/>
      <c r="RB261" s="69"/>
      <c r="RC261" s="69"/>
      <c r="RD261" s="69"/>
      <c r="RE261" s="69"/>
      <c r="RF261" s="69"/>
      <c r="RG261" s="69"/>
      <c r="RH261" s="69"/>
      <c r="RI261" s="69"/>
      <c r="RJ261" s="69"/>
      <c r="RK261" s="69"/>
      <c r="RL261" s="69"/>
      <c r="RM261" s="69"/>
      <c r="RN261" s="69"/>
      <c r="RO261" s="69"/>
      <c r="RP261" s="69"/>
      <c r="RQ261" s="69"/>
      <c r="RR261" s="69"/>
      <c r="RS261" s="69"/>
      <c r="RT261" s="69"/>
      <c r="RU261" s="69"/>
      <c r="RV261" s="69"/>
      <c r="RW261" s="69"/>
      <c r="RX261" s="69"/>
      <c r="RY261" s="69"/>
      <c r="RZ261" s="69"/>
      <c r="SA261" s="69"/>
      <c r="SB261" s="69"/>
      <c r="SC261" s="69"/>
      <c r="SD261" s="69"/>
      <c r="SE261" s="69"/>
      <c r="SF261" s="69"/>
      <c r="SG261" s="69"/>
      <c r="SH261" s="69"/>
      <c r="SI261" s="69"/>
      <c r="SJ261" s="69"/>
      <c r="SK261" s="69"/>
      <c r="SL261" s="69"/>
      <c r="SM261" s="69"/>
      <c r="SN261" s="69"/>
      <c r="SO261" s="69"/>
      <c r="SP261" s="69"/>
      <c r="SQ261" s="69"/>
      <c r="SR261" s="69"/>
      <c r="SS261" s="69"/>
      <c r="ST261" s="69"/>
      <c r="SU261" s="69"/>
      <c r="SV261" s="69"/>
      <c r="SW261" s="69"/>
      <c r="SX261" s="69"/>
      <c r="SY261" s="69"/>
      <c r="SZ261" s="69"/>
      <c r="TA261" s="69"/>
      <c r="TB261" s="69"/>
      <c r="TC261" s="69"/>
      <c r="TD261" s="69"/>
      <c r="TE261" s="69"/>
      <c r="TF261" s="69"/>
      <c r="TG261" s="69"/>
      <c r="TH261" s="69"/>
      <c r="TI261" s="69"/>
      <c r="TJ261" s="69"/>
      <c r="TK261" s="69"/>
      <c r="TL261" s="69"/>
      <c r="TM261" s="69"/>
      <c r="TN261" s="69"/>
      <c r="TO261" s="69"/>
      <c r="TP261" s="69"/>
      <c r="TQ261" s="69"/>
      <c r="TR261" s="69"/>
      <c r="TS261" s="69"/>
      <c r="TT261" s="69"/>
      <c r="TU261" s="69"/>
      <c r="TV261" s="69"/>
      <c r="TW261" s="69"/>
      <c r="TX261" s="69"/>
      <c r="TY261" s="69"/>
      <c r="TZ261" s="69"/>
      <c r="UA261" s="69"/>
      <c r="UB261" s="69"/>
      <c r="UC261" s="69"/>
      <c r="UD261" s="69"/>
      <c r="UE261" s="69"/>
      <c r="UF261" s="69"/>
      <c r="UG261" s="69"/>
      <c r="UH261" s="69"/>
      <c r="UI261" s="69"/>
      <c r="UJ261" s="69"/>
      <c r="UK261" s="69"/>
      <c r="UL261" s="69"/>
      <c r="UM261" s="69"/>
      <c r="UN261" s="69"/>
      <c r="UO261" s="69"/>
      <c r="UP261" s="69"/>
      <c r="UQ261" s="69"/>
      <c r="UR261" s="69"/>
      <c r="US261" s="69"/>
      <c r="UT261" s="69"/>
      <c r="UU261" s="69"/>
      <c r="UV261" s="69"/>
      <c r="UW261" s="69"/>
      <c r="UX261" s="69"/>
      <c r="UY261" s="69"/>
      <c r="UZ261" s="69"/>
      <c r="VA261" s="69"/>
      <c r="VB261" s="69"/>
      <c r="VC261" s="69"/>
      <c r="VD261" s="69"/>
      <c r="VE261" s="69"/>
      <c r="VF261" s="69"/>
      <c r="VG261" s="69"/>
      <c r="VH261" s="69"/>
      <c r="VI261" s="69"/>
      <c r="VJ261" s="69"/>
      <c r="VK261" s="69"/>
      <c r="VL261" s="69"/>
      <c r="VM261" s="69"/>
      <c r="VN261" s="69"/>
      <c r="VO261" s="69"/>
      <c r="VP261" s="69"/>
      <c r="VQ261" s="69"/>
      <c r="VR261" s="69"/>
      <c r="VS261" s="69"/>
      <c r="VT261" s="69"/>
      <c r="VU261" s="69"/>
      <c r="VV261" s="69"/>
      <c r="VW261" s="69"/>
      <c r="VX261" s="69"/>
      <c r="VY261" s="69"/>
      <c r="VZ261" s="69"/>
      <c r="WA261" s="69"/>
      <c r="WB261" s="69"/>
      <c r="WC261" s="69"/>
      <c r="WD261" s="69"/>
      <c r="WE261" s="69"/>
      <c r="WF261" s="69"/>
      <c r="WG261" s="69"/>
      <c r="WH261" s="69"/>
      <c r="WI261" s="69"/>
      <c r="WJ261" s="69"/>
      <c r="WK261" s="69"/>
      <c r="WL261" s="69"/>
      <c r="WM261" s="69"/>
      <c r="WN261" s="69"/>
      <c r="WO261" s="69"/>
      <c r="WP261" s="69"/>
      <c r="WQ261" s="69"/>
      <c r="WR261" s="69"/>
      <c r="WS261" s="69"/>
      <c r="WT261" s="69"/>
      <c r="WU261" s="69"/>
      <c r="WV261" s="69"/>
      <c r="WW261" s="69"/>
      <c r="WX261" s="69"/>
      <c r="WY261" s="69"/>
      <c r="WZ261" s="69"/>
      <c r="XA261" s="69"/>
      <c r="XB261" s="69"/>
      <c r="XC261" s="69"/>
      <c r="XD261" s="69"/>
      <c r="XE261" s="69"/>
      <c r="XF261" s="69"/>
      <c r="XG261" s="69"/>
      <c r="XH261" s="69"/>
      <c r="XI261" s="69"/>
      <c r="XJ261" s="69"/>
      <c r="XK261" s="69"/>
      <c r="XL261" s="69"/>
      <c r="XM261" s="69"/>
      <c r="XN261" s="69"/>
      <c r="XO261" s="69"/>
      <c r="XP261" s="69"/>
      <c r="XQ261" s="69"/>
      <c r="XR261" s="69"/>
      <c r="XS261" s="69"/>
      <c r="XT261" s="69"/>
      <c r="XU261" s="69"/>
      <c r="XV261" s="69"/>
      <c r="XW261" s="69"/>
      <c r="XX261" s="69"/>
      <c r="XY261" s="69"/>
      <c r="XZ261" s="69"/>
      <c r="YA261" s="69"/>
      <c r="YB261" s="69"/>
      <c r="YC261" s="69"/>
      <c r="YD261" s="69"/>
      <c r="YE261" s="69"/>
      <c r="YF261" s="69"/>
      <c r="YG261" s="69"/>
      <c r="YH261" s="69"/>
      <c r="YI261" s="69"/>
      <c r="YJ261" s="69"/>
      <c r="YK261" s="69"/>
      <c r="YL261" s="69"/>
      <c r="YM261" s="69"/>
      <c r="YN261" s="69"/>
      <c r="YO261" s="69"/>
      <c r="YP261" s="69"/>
      <c r="YQ261" s="69"/>
      <c r="YR261" s="69"/>
      <c r="YS261" s="69"/>
      <c r="YT261" s="69"/>
      <c r="YU261" s="69"/>
      <c r="YV261" s="69"/>
      <c r="YW261" s="69"/>
      <c r="YX261" s="69"/>
      <c r="YY261" s="69"/>
      <c r="YZ261" s="69"/>
      <c r="ZA261" s="69"/>
      <c r="ZB261" s="69"/>
      <c r="ZC261" s="69"/>
      <c r="ZD261" s="69"/>
      <c r="ZE261" s="69"/>
      <c r="ZF261" s="69"/>
      <c r="ZG261" s="69"/>
      <c r="ZH261" s="69"/>
      <c r="ZI261" s="69"/>
      <c r="ZJ261" s="69"/>
      <c r="ZK261" s="69"/>
      <c r="ZL261" s="69"/>
      <c r="ZM261" s="69"/>
      <c r="ZN261" s="69"/>
      <c r="ZO261" s="69"/>
      <c r="ZP261" s="69"/>
      <c r="ZQ261" s="69"/>
      <c r="ZR261" s="69"/>
      <c r="ZS261" s="69"/>
      <c r="ZT261" s="69"/>
      <c r="ZU261" s="69"/>
      <c r="ZV261" s="69"/>
      <c r="ZW261" s="69"/>
      <c r="ZX261" s="69"/>
      <c r="ZY261" s="69"/>
      <c r="ZZ261" s="69"/>
      <c r="AAA261" s="69"/>
      <c r="AAB261" s="69"/>
      <c r="AAC261" s="69"/>
      <c r="AAD261" s="69"/>
      <c r="AAE261" s="69"/>
      <c r="AAF261" s="69"/>
      <c r="AAG261" s="69"/>
      <c r="AAH261" s="69"/>
      <c r="AAI261" s="69"/>
      <c r="AAJ261" s="69"/>
      <c r="AAK261" s="69"/>
      <c r="AAL261" s="69"/>
      <c r="AAM261" s="69"/>
      <c r="AAN261" s="69"/>
      <c r="AAO261" s="69"/>
      <c r="AAP261" s="69"/>
      <c r="AAQ261" s="69"/>
      <c r="AAR261" s="69"/>
      <c r="AAS261" s="69"/>
      <c r="AAT261" s="69"/>
      <c r="AAU261" s="69"/>
      <c r="AAV261" s="69"/>
      <c r="AAW261" s="69"/>
      <c r="AAX261" s="69"/>
      <c r="AAY261" s="69"/>
      <c r="AAZ261" s="69"/>
      <c r="ABA261" s="69"/>
      <c r="ABB261" s="69"/>
      <c r="ABC261" s="69"/>
      <c r="ABD261" s="69"/>
      <c r="ABE261" s="69"/>
      <c r="ABF261" s="69"/>
      <c r="ABG261" s="69"/>
      <c r="ABH261" s="69"/>
      <c r="ABI261" s="69"/>
      <c r="ABJ261" s="69"/>
      <c r="ABK261" s="69"/>
      <c r="ABL261" s="69"/>
      <c r="ABM261" s="69"/>
      <c r="ABN261" s="69"/>
      <c r="ABO261" s="69"/>
      <c r="ABP261" s="69"/>
      <c r="ABQ261" s="69"/>
      <c r="ABR261" s="69"/>
      <c r="ABS261" s="69"/>
      <c r="ABT261" s="69"/>
      <c r="ABU261" s="69"/>
      <c r="ABV261" s="69"/>
      <c r="ABW261" s="69"/>
      <c r="ABX261" s="69"/>
      <c r="ABY261" s="69"/>
      <c r="ABZ261" s="69"/>
      <c r="ACA261" s="69"/>
      <c r="ACB261" s="69"/>
      <c r="ACC261" s="69"/>
      <c r="ACD261" s="69"/>
      <c r="ACE261" s="69"/>
      <c r="ACF261" s="69"/>
      <c r="ACG261" s="69"/>
      <c r="ACH261" s="69"/>
      <c r="ACI261" s="69"/>
      <c r="ACJ261" s="69"/>
      <c r="ACK261" s="69"/>
      <c r="ACL261" s="69"/>
      <c r="ACM261" s="69"/>
      <c r="ACN261" s="69"/>
      <c r="ACO261" s="69"/>
      <c r="ACP261" s="69"/>
      <c r="ACQ261" s="69"/>
      <c r="ACR261" s="69"/>
      <c r="ACS261" s="69"/>
      <c r="ACT261" s="69"/>
      <c r="ACU261" s="69"/>
      <c r="ACV261" s="69"/>
      <c r="ACW261" s="69"/>
      <c r="ACX261" s="69"/>
      <c r="ACY261" s="69"/>
      <c r="ACZ261" s="69"/>
      <c r="ADA261" s="69"/>
      <c r="ADB261" s="69"/>
      <c r="ADC261" s="69"/>
      <c r="ADD261" s="69"/>
      <c r="ADE261" s="69"/>
      <c r="ADF261" s="69"/>
      <c r="ADG261" s="69"/>
      <c r="ADH261" s="69"/>
      <c r="ADI261" s="69"/>
      <c r="ADJ261" s="69"/>
      <c r="ADK261" s="69"/>
      <c r="ADL261" s="69"/>
      <c r="ADM261" s="69"/>
      <c r="ADN261" s="69"/>
      <c r="ADO261" s="69"/>
      <c r="ADP261" s="69"/>
      <c r="ADQ261" s="69"/>
      <c r="ADR261" s="69"/>
      <c r="ADS261" s="69"/>
      <c r="ADT261" s="69"/>
      <c r="ADU261" s="69"/>
      <c r="ADV261" s="69"/>
      <c r="ADW261" s="69"/>
      <c r="ADX261" s="69"/>
      <c r="ADY261" s="69"/>
      <c r="ADZ261" s="77"/>
      <c r="AEA261" s="69"/>
      <c r="AEB261" s="69"/>
      <c r="AEC261" s="69"/>
      <c r="AED261" s="69"/>
      <c r="AEE261" s="111">
        <f t="shared" si="84"/>
        <v>256</v>
      </c>
      <c r="AEF261" s="109"/>
      <c r="AEG261" s="69"/>
      <c r="AEH261" s="69"/>
      <c r="AEI261" s="69"/>
      <c r="AEJ261" s="69"/>
      <c r="AEK261" s="69"/>
      <c r="AEL261" s="69"/>
      <c r="AEM261" s="69"/>
      <c r="AEN261" s="69"/>
      <c r="AEO261" s="69"/>
      <c r="AEP261" s="69"/>
      <c r="AEQ261" s="69"/>
      <c r="AER261" s="69"/>
      <c r="AES261" s="69"/>
      <c r="AET261" s="69"/>
      <c r="AEU261" s="69"/>
      <c r="AEV261" s="69"/>
      <c r="AEW261" s="69"/>
      <c r="AEX261" s="69"/>
      <c r="AEY261" s="69"/>
      <c r="AEZ261" s="69"/>
      <c r="AFA261" s="69"/>
      <c r="AFB261" s="69"/>
      <c r="AFC261" s="113"/>
      <c r="AFD261" s="69"/>
      <c r="AFE261" s="69"/>
      <c r="AFF261" s="69"/>
      <c r="AFG261" s="69"/>
      <c r="AFH261" s="69"/>
      <c r="AFI261" s="69"/>
      <c r="AFJ261" s="69"/>
      <c r="AFK261" s="69"/>
      <c r="AFL261" s="69"/>
      <c r="AFM261" s="69"/>
    </row>
    <row r="262" spans="2:845" ht="4.5" customHeight="1" x14ac:dyDescent="0.25">
      <c r="B262" s="69"/>
      <c r="C262" s="69"/>
      <c r="D262" s="69"/>
      <c r="E262" s="77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69"/>
      <c r="ER262" s="69"/>
      <c r="ES262" s="69"/>
      <c r="ET262" s="69"/>
      <c r="EU262" s="69"/>
      <c r="EV262" s="69"/>
      <c r="EW262" s="69"/>
      <c r="EX262" s="69"/>
      <c r="EY262" s="69"/>
      <c r="EZ262" s="69"/>
      <c r="FA262" s="69"/>
      <c r="FB262" s="69"/>
      <c r="FC262" s="69"/>
      <c r="FD262" s="69"/>
      <c r="FE262" s="69"/>
      <c r="FF262" s="69"/>
      <c r="FG262" s="69"/>
      <c r="FH262" s="69"/>
      <c r="FI262" s="69"/>
      <c r="FJ262" s="69"/>
      <c r="FK262" s="69"/>
      <c r="FL262" s="69"/>
      <c r="FM262" s="69"/>
      <c r="FN262" s="69"/>
      <c r="FO262" s="69"/>
      <c r="FP262" s="69"/>
      <c r="FQ262" s="69"/>
      <c r="FR262" s="69"/>
      <c r="FS262" s="69"/>
      <c r="FT262" s="69"/>
      <c r="FU262" s="69"/>
      <c r="FV262" s="69"/>
      <c r="FW262" s="69"/>
      <c r="FX262" s="69"/>
      <c r="FY262" s="69"/>
      <c r="FZ262" s="69"/>
      <c r="GA262" s="69"/>
      <c r="GB262" s="69"/>
      <c r="GC262" s="69"/>
      <c r="GD262" s="69"/>
      <c r="GE262" s="69"/>
      <c r="GF262" s="69"/>
      <c r="GG262" s="69"/>
      <c r="GH262" s="69"/>
      <c r="GI262" s="69"/>
      <c r="GJ262" s="69"/>
      <c r="GK262" s="69"/>
      <c r="GL262" s="69"/>
      <c r="GM262" s="69"/>
      <c r="GN262" s="69"/>
      <c r="GO262" s="69"/>
      <c r="GP262" s="69"/>
      <c r="GQ262" s="69"/>
      <c r="GR262" s="69"/>
      <c r="GS262" s="69"/>
      <c r="GT262" s="69"/>
      <c r="GU262" s="69"/>
      <c r="GV262" s="69"/>
      <c r="GW262" s="69"/>
      <c r="GX262" s="69"/>
      <c r="GY262" s="69"/>
      <c r="GZ262" s="69"/>
      <c r="HA262" s="69"/>
      <c r="HB262" s="69"/>
      <c r="HC262" s="69"/>
      <c r="HD262" s="69"/>
      <c r="HE262" s="69"/>
      <c r="HF262" s="69"/>
      <c r="HG262" s="69"/>
      <c r="HH262" s="69"/>
      <c r="HI262" s="69"/>
      <c r="HJ262" s="69"/>
      <c r="HK262" s="69"/>
      <c r="HL262" s="69"/>
      <c r="HM262" s="69"/>
      <c r="HN262" s="69"/>
      <c r="HO262" s="69"/>
      <c r="HP262" s="69"/>
      <c r="HQ262" s="69"/>
      <c r="HR262" s="69"/>
      <c r="HS262" s="69"/>
      <c r="HT262" s="69"/>
      <c r="HU262" s="69"/>
      <c r="HV262" s="69"/>
      <c r="HW262" s="69"/>
      <c r="HX262" s="69"/>
      <c r="HY262" s="69"/>
      <c r="HZ262" s="69"/>
      <c r="IA262" s="69"/>
      <c r="IB262" s="69"/>
      <c r="IC262" s="69"/>
      <c r="ID262" s="69"/>
      <c r="IE262" s="69"/>
      <c r="IF262" s="69"/>
      <c r="IG262" s="69"/>
      <c r="IH262" s="69"/>
      <c r="II262" s="69"/>
      <c r="IJ262" s="69"/>
      <c r="IK262" s="69"/>
      <c r="IL262" s="69"/>
      <c r="IM262" s="69"/>
      <c r="IN262" s="69"/>
      <c r="IO262" s="69"/>
      <c r="IP262" s="69"/>
      <c r="IQ262" s="69"/>
      <c r="IR262" s="69"/>
      <c r="IS262" s="69"/>
      <c r="IT262" s="69"/>
      <c r="IU262" s="69"/>
      <c r="IV262" s="69"/>
      <c r="IW262" s="69"/>
      <c r="IX262" s="69"/>
      <c r="IY262" s="69"/>
      <c r="IZ262" s="69"/>
      <c r="JA262" s="69"/>
      <c r="JB262" s="69"/>
      <c r="JC262" s="69"/>
      <c r="JD262" s="69"/>
      <c r="JE262" s="69"/>
      <c r="JF262" s="69"/>
      <c r="JG262" s="69"/>
      <c r="JH262" s="69"/>
      <c r="JI262" s="69"/>
      <c r="JJ262" s="69"/>
      <c r="JK262" s="69"/>
      <c r="JL262" s="69"/>
      <c r="JM262" s="69"/>
      <c r="JN262" s="69"/>
      <c r="JO262" s="69"/>
      <c r="JP262" s="69"/>
      <c r="JQ262" s="69"/>
      <c r="JR262" s="69"/>
      <c r="JS262" s="69"/>
      <c r="JT262" s="69"/>
      <c r="JU262" s="69"/>
      <c r="JV262" s="69"/>
      <c r="JW262" s="69"/>
      <c r="JX262" s="69"/>
      <c r="JY262" s="69"/>
      <c r="JZ262" s="69"/>
      <c r="KA262" s="69"/>
      <c r="KB262" s="69"/>
      <c r="KC262" s="69"/>
      <c r="KD262" s="69"/>
      <c r="KE262" s="69"/>
      <c r="KF262" s="69"/>
      <c r="KG262" s="69"/>
      <c r="KH262" s="69"/>
      <c r="KI262" s="69"/>
      <c r="KJ262" s="69"/>
      <c r="KK262" s="69"/>
      <c r="KL262" s="69"/>
      <c r="KM262" s="69"/>
      <c r="KN262" s="69"/>
      <c r="KO262" s="69"/>
      <c r="KP262" s="69"/>
      <c r="KQ262" s="69"/>
      <c r="KR262" s="69"/>
      <c r="KS262" s="69"/>
      <c r="KT262" s="69"/>
      <c r="KU262" s="69"/>
      <c r="KV262" s="69"/>
      <c r="KW262" s="69"/>
      <c r="KX262" s="69"/>
      <c r="KY262" s="69"/>
      <c r="KZ262" s="69"/>
      <c r="LA262" s="69"/>
      <c r="LB262" s="69"/>
      <c r="LC262" s="69"/>
      <c r="LD262" s="69"/>
      <c r="LE262" s="69"/>
      <c r="LF262" s="69"/>
      <c r="LG262" s="69"/>
      <c r="LH262" s="69"/>
      <c r="LI262" s="69"/>
      <c r="LJ262" s="69"/>
      <c r="LK262" s="69"/>
      <c r="LL262" s="69"/>
      <c r="LM262" s="69"/>
      <c r="LN262" s="69"/>
      <c r="LO262" s="69"/>
      <c r="LP262" s="69"/>
      <c r="LQ262" s="69"/>
      <c r="LR262" s="69"/>
      <c r="LS262" s="69"/>
      <c r="LT262" s="69"/>
      <c r="LU262" s="69"/>
      <c r="LV262" s="69"/>
      <c r="LW262" s="69"/>
      <c r="LX262" s="69"/>
      <c r="LY262" s="69"/>
      <c r="LZ262" s="69"/>
      <c r="MA262" s="69"/>
      <c r="MB262" s="69"/>
      <c r="MC262" s="69"/>
      <c r="MD262" s="69"/>
      <c r="ME262" s="69"/>
      <c r="MF262" s="69"/>
      <c r="MG262" s="69"/>
      <c r="MH262" s="69"/>
      <c r="MI262" s="69"/>
      <c r="MJ262" s="69"/>
      <c r="MK262" s="69"/>
      <c r="ML262" s="69"/>
      <c r="MM262" s="69"/>
      <c r="MN262" s="69"/>
      <c r="MO262" s="69"/>
      <c r="MP262" s="69"/>
      <c r="MQ262" s="69"/>
      <c r="MR262" s="69"/>
      <c r="MS262" s="69"/>
      <c r="MT262" s="69"/>
      <c r="MU262" s="69"/>
      <c r="MV262" s="69"/>
      <c r="MW262" s="69"/>
      <c r="MX262" s="69"/>
      <c r="MY262" s="69"/>
      <c r="MZ262" s="69"/>
      <c r="NA262" s="69"/>
      <c r="NB262" s="69"/>
      <c r="NC262" s="69"/>
      <c r="ND262" s="69"/>
      <c r="NE262" s="69"/>
      <c r="NF262" s="69"/>
      <c r="NG262" s="69"/>
      <c r="NH262" s="69"/>
      <c r="NI262" s="69"/>
      <c r="NJ262" s="69"/>
      <c r="NK262" s="69"/>
      <c r="NL262" s="69"/>
      <c r="NM262" s="69"/>
      <c r="NN262" s="69"/>
      <c r="NO262" s="69"/>
      <c r="NP262" s="69"/>
      <c r="NQ262" s="69"/>
      <c r="NR262" s="69"/>
      <c r="NS262" s="69"/>
      <c r="NT262" s="69"/>
      <c r="NU262" s="69"/>
      <c r="NV262" s="69"/>
      <c r="NW262" s="69"/>
      <c r="NX262" s="69"/>
      <c r="NY262" s="69"/>
      <c r="NZ262" s="69"/>
      <c r="OA262" s="69"/>
      <c r="OB262" s="69"/>
      <c r="OC262" s="69"/>
      <c r="OD262" s="69"/>
      <c r="OE262" s="69"/>
      <c r="OF262" s="69"/>
      <c r="OG262" s="69"/>
      <c r="OH262" s="69"/>
      <c r="OI262" s="69"/>
      <c r="OJ262" s="69"/>
      <c r="OK262" s="69"/>
      <c r="OL262" s="69"/>
      <c r="OM262" s="69"/>
      <c r="ON262" s="69"/>
      <c r="OO262" s="69"/>
      <c r="OP262" s="69"/>
      <c r="OQ262" s="69"/>
      <c r="OR262" s="69"/>
      <c r="OS262" s="69"/>
      <c r="OT262" s="69"/>
      <c r="OU262" s="69"/>
      <c r="OV262" s="69"/>
      <c r="OW262" s="69"/>
      <c r="OX262" s="69"/>
      <c r="OY262" s="69"/>
      <c r="OZ262" s="69"/>
      <c r="PA262" s="69"/>
      <c r="PB262" s="69"/>
      <c r="PC262" s="69"/>
      <c r="PD262" s="69"/>
      <c r="PE262" s="69"/>
      <c r="PF262" s="69"/>
      <c r="PG262" s="69"/>
      <c r="PH262" s="69"/>
      <c r="PI262" s="69"/>
      <c r="PJ262" s="69"/>
      <c r="PK262" s="69"/>
      <c r="PL262" s="69"/>
      <c r="PM262" s="69"/>
      <c r="PN262" s="69"/>
      <c r="PO262" s="69"/>
      <c r="PP262" s="69"/>
      <c r="PQ262" s="69"/>
      <c r="PR262" s="69"/>
      <c r="PS262" s="69"/>
      <c r="PT262" s="69"/>
      <c r="PU262" s="69"/>
      <c r="PV262" s="69"/>
      <c r="PW262" s="69"/>
      <c r="PX262" s="69"/>
      <c r="PY262" s="69"/>
      <c r="PZ262" s="69"/>
      <c r="QA262" s="69"/>
      <c r="QB262" s="69"/>
      <c r="QC262" s="69"/>
      <c r="QD262" s="69"/>
      <c r="QE262" s="69"/>
      <c r="QF262" s="69"/>
      <c r="QG262" s="69"/>
      <c r="QH262" s="69"/>
      <c r="QI262" s="69"/>
      <c r="QJ262" s="69"/>
      <c r="QK262" s="69"/>
      <c r="QL262" s="69"/>
      <c r="QM262" s="69"/>
      <c r="QN262" s="69"/>
      <c r="QO262" s="69"/>
      <c r="QP262" s="69"/>
      <c r="QQ262" s="69"/>
      <c r="QR262" s="69"/>
      <c r="QS262" s="69"/>
      <c r="QT262" s="69"/>
      <c r="QU262" s="69"/>
      <c r="QV262" s="69"/>
      <c r="QW262" s="69"/>
      <c r="QX262" s="69"/>
      <c r="QY262" s="69"/>
      <c r="QZ262" s="69"/>
      <c r="RA262" s="69"/>
      <c r="RB262" s="69"/>
      <c r="RC262" s="69"/>
      <c r="RD262" s="69"/>
      <c r="RE262" s="69"/>
      <c r="RF262" s="69"/>
      <c r="RG262" s="69"/>
      <c r="RH262" s="69"/>
      <c r="RI262" s="69"/>
      <c r="RJ262" s="69"/>
      <c r="RK262" s="69"/>
      <c r="RL262" s="69"/>
      <c r="RM262" s="69"/>
      <c r="RN262" s="69"/>
      <c r="RO262" s="69"/>
      <c r="RP262" s="69"/>
      <c r="RQ262" s="69"/>
      <c r="RR262" s="69"/>
      <c r="RS262" s="69"/>
      <c r="RT262" s="69"/>
      <c r="RU262" s="69"/>
      <c r="RV262" s="69"/>
      <c r="RW262" s="69"/>
      <c r="RX262" s="69"/>
      <c r="RY262" s="69"/>
      <c r="RZ262" s="69"/>
      <c r="SA262" s="69"/>
      <c r="SB262" s="69"/>
      <c r="SC262" s="69"/>
      <c r="SD262" s="69"/>
      <c r="SE262" s="69"/>
      <c r="SF262" s="69"/>
      <c r="SG262" s="69"/>
      <c r="SH262" s="69"/>
      <c r="SI262" s="69"/>
      <c r="SJ262" s="69"/>
      <c r="SK262" s="69"/>
      <c r="SL262" s="69"/>
      <c r="SM262" s="69"/>
      <c r="SN262" s="69"/>
      <c r="SO262" s="69"/>
      <c r="SP262" s="69"/>
      <c r="SQ262" s="69"/>
      <c r="SR262" s="69"/>
      <c r="SS262" s="69"/>
      <c r="ST262" s="69"/>
      <c r="SU262" s="69"/>
      <c r="SV262" s="69"/>
      <c r="SW262" s="69"/>
      <c r="SX262" s="69"/>
      <c r="SY262" s="69"/>
      <c r="SZ262" s="69"/>
      <c r="TA262" s="69"/>
      <c r="TB262" s="69"/>
      <c r="TC262" s="69"/>
      <c r="TD262" s="69"/>
      <c r="TE262" s="69"/>
      <c r="TF262" s="69"/>
      <c r="TG262" s="69"/>
      <c r="TH262" s="69"/>
      <c r="TI262" s="69"/>
      <c r="TJ262" s="69"/>
      <c r="TK262" s="69"/>
      <c r="TL262" s="69"/>
      <c r="TM262" s="69"/>
      <c r="TN262" s="69"/>
      <c r="TO262" s="69"/>
      <c r="TP262" s="69"/>
      <c r="TQ262" s="69"/>
      <c r="TR262" s="69"/>
      <c r="TS262" s="69"/>
      <c r="TT262" s="69"/>
      <c r="TU262" s="69"/>
      <c r="TV262" s="69"/>
      <c r="TW262" s="69"/>
      <c r="TX262" s="69"/>
      <c r="TY262" s="69"/>
      <c r="TZ262" s="69"/>
      <c r="UA262" s="69"/>
      <c r="UB262" s="69"/>
      <c r="UC262" s="69"/>
      <c r="UD262" s="69"/>
      <c r="UE262" s="69"/>
      <c r="UF262" s="69"/>
      <c r="UG262" s="69"/>
      <c r="UH262" s="69"/>
      <c r="UI262" s="69"/>
      <c r="UJ262" s="69"/>
      <c r="UK262" s="69"/>
      <c r="UL262" s="69"/>
      <c r="UM262" s="69"/>
      <c r="UN262" s="69"/>
      <c r="UO262" s="69"/>
      <c r="UP262" s="69"/>
      <c r="UQ262" s="69"/>
      <c r="UR262" s="69"/>
      <c r="US262" s="69"/>
      <c r="UT262" s="69"/>
      <c r="UU262" s="69"/>
      <c r="UV262" s="69"/>
      <c r="UW262" s="69"/>
      <c r="UX262" s="69"/>
      <c r="UY262" s="69"/>
      <c r="UZ262" s="69"/>
      <c r="VA262" s="69"/>
      <c r="VB262" s="69"/>
      <c r="VC262" s="69"/>
      <c r="VD262" s="69"/>
      <c r="VE262" s="69"/>
      <c r="VF262" s="69"/>
      <c r="VG262" s="69"/>
      <c r="VH262" s="69"/>
      <c r="VI262" s="69"/>
      <c r="VJ262" s="69"/>
      <c r="VK262" s="69"/>
      <c r="VL262" s="69"/>
      <c r="VM262" s="69"/>
      <c r="VN262" s="69"/>
      <c r="VO262" s="69"/>
      <c r="VP262" s="69"/>
      <c r="VQ262" s="69"/>
      <c r="VR262" s="69"/>
      <c r="VS262" s="69"/>
      <c r="VT262" s="69"/>
      <c r="VU262" s="69"/>
      <c r="VV262" s="69"/>
      <c r="VW262" s="69"/>
      <c r="VX262" s="69"/>
      <c r="VY262" s="69"/>
      <c r="VZ262" s="69"/>
      <c r="WA262" s="69"/>
      <c r="WB262" s="69"/>
      <c r="WC262" s="69"/>
      <c r="WD262" s="69"/>
      <c r="WE262" s="69"/>
      <c r="WF262" s="69"/>
      <c r="WG262" s="69"/>
      <c r="WH262" s="69"/>
      <c r="WI262" s="69"/>
      <c r="WJ262" s="69"/>
      <c r="WK262" s="69"/>
      <c r="WL262" s="69"/>
      <c r="WM262" s="69"/>
      <c r="WN262" s="69"/>
      <c r="WO262" s="69"/>
      <c r="WP262" s="69"/>
      <c r="WQ262" s="69"/>
      <c r="WR262" s="69"/>
      <c r="WS262" s="69"/>
      <c r="WT262" s="69"/>
      <c r="WU262" s="69"/>
      <c r="WV262" s="69"/>
      <c r="WW262" s="69"/>
      <c r="WX262" s="69"/>
      <c r="WY262" s="69"/>
      <c r="WZ262" s="69"/>
      <c r="XA262" s="69"/>
      <c r="XB262" s="69"/>
      <c r="XC262" s="69"/>
      <c r="XD262" s="69"/>
      <c r="XE262" s="69"/>
      <c r="XF262" s="69"/>
      <c r="XG262" s="69"/>
      <c r="XH262" s="69"/>
      <c r="XI262" s="69"/>
      <c r="XJ262" s="69"/>
      <c r="XK262" s="69"/>
      <c r="XL262" s="69"/>
      <c r="XM262" s="69"/>
      <c r="XN262" s="69"/>
      <c r="XO262" s="69"/>
      <c r="XP262" s="69"/>
      <c r="XQ262" s="69"/>
      <c r="XR262" s="69"/>
      <c r="XS262" s="69"/>
      <c r="XT262" s="69"/>
      <c r="XU262" s="69"/>
      <c r="XV262" s="69"/>
      <c r="XW262" s="69"/>
      <c r="XX262" s="69"/>
      <c r="XY262" s="69"/>
      <c r="XZ262" s="69"/>
      <c r="YA262" s="69"/>
      <c r="YB262" s="69"/>
      <c r="YC262" s="69"/>
      <c r="YD262" s="69"/>
      <c r="YE262" s="69"/>
      <c r="YF262" s="69"/>
      <c r="YG262" s="69"/>
      <c r="YH262" s="69"/>
      <c r="YI262" s="69"/>
      <c r="YJ262" s="69"/>
      <c r="YK262" s="69"/>
      <c r="YL262" s="69"/>
      <c r="YM262" s="69"/>
      <c r="YN262" s="69"/>
      <c r="YO262" s="69"/>
      <c r="YP262" s="69"/>
      <c r="YQ262" s="69"/>
      <c r="YR262" s="69"/>
      <c r="YS262" s="69"/>
      <c r="YT262" s="69"/>
      <c r="YU262" s="69"/>
      <c r="YV262" s="69"/>
      <c r="YW262" s="69"/>
      <c r="YX262" s="69"/>
      <c r="YY262" s="69"/>
      <c r="YZ262" s="69"/>
      <c r="ZA262" s="69"/>
      <c r="ZB262" s="69"/>
      <c r="ZC262" s="69"/>
      <c r="ZD262" s="69"/>
      <c r="ZE262" s="69"/>
      <c r="ZF262" s="69"/>
      <c r="ZG262" s="69"/>
      <c r="ZH262" s="69"/>
      <c r="ZI262" s="69"/>
      <c r="ZJ262" s="69"/>
      <c r="ZK262" s="69"/>
      <c r="ZL262" s="69"/>
      <c r="ZM262" s="69"/>
      <c r="ZN262" s="69"/>
      <c r="ZO262" s="69"/>
      <c r="ZP262" s="69"/>
      <c r="ZQ262" s="69"/>
      <c r="ZR262" s="69"/>
      <c r="ZS262" s="69"/>
      <c r="ZT262" s="69"/>
      <c r="ZU262" s="69"/>
      <c r="ZV262" s="69"/>
      <c r="ZW262" s="69"/>
      <c r="ZX262" s="69"/>
      <c r="ZY262" s="69"/>
      <c r="ZZ262" s="69"/>
      <c r="AAA262" s="69"/>
      <c r="AAB262" s="69"/>
      <c r="AAC262" s="69"/>
      <c r="AAD262" s="69"/>
      <c r="AAE262" s="69"/>
      <c r="AAF262" s="69"/>
      <c r="AAG262" s="69"/>
      <c r="AAH262" s="69"/>
      <c r="AAI262" s="69"/>
      <c r="AAJ262" s="69"/>
      <c r="AAK262" s="69"/>
      <c r="AAL262" s="69"/>
      <c r="AAM262" s="69"/>
      <c r="AAN262" s="69"/>
      <c r="AAO262" s="69"/>
      <c r="AAP262" s="69"/>
      <c r="AAQ262" s="69"/>
      <c r="AAR262" s="69"/>
      <c r="AAS262" s="69"/>
      <c r="AAT262" s="69"/>
      <c r="AAU262" s="69"/>
      <c r="AAV262" s="69"/>
      <c r="AAW262" s="69"/>
      <c r="AAX262" s="69"/>
      <c r="AAY262" s="69"/>
      <c r="AAZ262" s="69"/>
      <c r="ABA262" s="69"/>
      <c r="ABB262" s="69"/>
      <c r="ABC262" s="69"/>
      <c r="ABD262" s="69"/>
      <c r="ABE262" s="69"/>
      <c r="ABF262" s="69"/>
      <c r="ABG262" s="69"/>
      <c r="ABH262" s="69"/>
      <c r="ABI262" s="69"/>
      <c r="ABJ262" s="69"/>
      <c r="ABK262" s="69"/>
      <c r="ABL262" s="69"/>
      <c r="ABM262" s="69"/>
      <c r="ABN262" s="69"/>
      <c r="ABO262" s="69"/>
      <c r="ABP262" s="69"/>
      <c r="ABQ262" s="69"/>
      <c r="ABR262" s="69"/>
      <c r="ABS262" s="69"/>
      <c r="ABT262" s="69"/>
      <c r="ABU262" s="69"/>
      <c r="ABV262" s="69"/>
      <c r="ABW262" s="69"/>
      <c r="ABX262" s="69"/>
      <c r="ABY262" s="69"/>
      <c r="ABZ262" s="69"/>
      <c r="ACA262" s="69"/>
      <c r="ACB262" s="69"/>
      <c r="ACC262" s="69"/>
      <c r="ACD262" s="69"/>
      <c r="ACE262" s="69"/>
      <c r="ACF262" s="69"/>
      <c r="ACG262" s="69"/>
      <c r="ACH262" s="69"/>
      <c r="ACI262" s="69"/>
      <c r="ACJ262" s="69"/>
      <c r="ACK262" s="69"/>
      <c r="ACL262" s="69"/>
      <c r="ACM262" s="69"/>
      <c r="ACN262" s="69"/>
      <c r="ACO262" s="69"/>
      <c r="ACP262" s="69"/>
      <c r="ACQ262" s="69"/>
      <c r="ACR262" s="69"/>
      <c r="ACS262" s="69"/>
      <c r="ACT262" s="69"/>
      <c r="ACU262" s="69"/>
      <c r="ACV262" s="69"/>
      <c r="ACW262" s="69"/>
      <c r="ACX262" s="69"/>
      <c r="ACY262" s="69"/>
      <c r="ACZ262" s="69"/>
      <c r="ADA262" s="69"/>
      <c r="ADB262" s="69"/>
      <c r="ADC262" s="69"/>
      <c r="ADD262" s="69"/>
      <c r="ADE262" s="69"/>
      <c r="ADF262" s="69"/>
      <c r="ADG262" s="69"/>
      <c r="ADH262" s="69"/>
      <c r="ADI262" s="69"/>
      <c r="ADJ262" s="69"/>
      <c r="ADK262" s="69"/>
      <c r="ADL262" s="69"/>
      <c r="ADM262" s="69"/>
      <c r="ADN262" s="69"/>
      <c r="ADO262" s="69"/>
      <c r="ADP262" s="69"/>
      <c r="ADQ262" s="69"/>
      <c r="ADR262" s="69"/>
      <c r="ADS262" s="69"/>
      <c r="ADT262" s="69"/>
      <c r="ADU262" s="69"/>
      <c r="ADV262" s="69"/>
      <c r="ADW262" s="69"/>
      <c r="ADX262" s="69"/>
      <c r="ADY262" s="69"/>
      <c r="ADZ262" s="77"/>
      <c r="AEA262" s="69"/>
      <c r="AEB262" s="69"/>
      <c r="AEC262" s="69"/>
      <c r="AED262" s="69"/>
      <c r="AEE262" s="111">
        <f t="shared" si="84"/>
        <v>257</v>
      </c>
      <c r="AEF262" s="109"/>
      <c r="AEG262" s="69"/>
      <c r="AEH262" s="69"/>
      <c r="AEI262" s="69"/>
      <c r="AEJ262" s="69"/>
      <c r="AEK262" s="69"/>
      <c r="AEL262" s="69"/>
      <c r="AEM262" s="69"/>
      <c r="AEN262" s="69"/>
      <c r="AEO262" s="69"/>
      <c r="AEP262" s="69"/>
      <c r="AEQ262" s="69"/>
      <c r="AER262" s="69"/>
      <c r="AES262" s="69"/>
      <c r="AET262" s="69"/>
      <c r="AEU262" s="69"/>
      <c r="AEV262" s="69"/>
      <c r="AEW262" s="69"/>
      <c r="AEX262" s="69"/>
      <c r="AEY262" s="69"/>
      <c r="AEZ262" s="69"/>
      <c r="AFA262" s="69"/>
      <c r="AFB262" s="69"/>
      <c r="AFC262" s="113"/>
      <c r="AFD262" s="69"/>
      <c r="AFE262" s="69"/>
      <c r="AFF262" s="69"/>
      <c r="AFG262" s="69"/>
      <c r="AFH262" s="69"/>
      <c r="AFI262" s="69"/>
      <c r="AFJ262" s="69"/>
      <c r="AFK262" s="69"/>
      <c r="AFL262" s="69"/>
      <c r="AFM262" s="69"/>
    </row>
    <row r="263" spans="2:845" ht="4.5" customHeight="1" x14ac:dyDescent="0.25">
      <c r="B263" s="69"/>
      <c r="C263" s="69"/>
      <c r="D263" s="69"/>
      <c r="E263" s="77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69"/>
      <c r="ER263" s="69"/>
      <c r="ES263" s="69"/>
      <c r="ET263" s="69"/>
      <c r="EU263" s="69"/>
      <c r="EV263" s="69"/>
      <c r="EW263" s="69"/>
      <c r="EX263" s="69"/>
      <c r="EY263" s="69"/>
      <c r="EZ263" s="69"/>
      <c r="FA263" s="69"/>
      <c r="FB263" s="69"/>
      <c r="FC263" s="69"/>
      <c r="FD263" s="69"/>
      <c r="FE263" s="69"/>
      <c r="FF263" s="69"/>
      <c r="FG263" s="69"/>
      <c r="FH263" s="69"/>
      <c r="FI263" s="69"/>
      <c r="FJ263" s="69"/>
      <c r="FK263" s="69"/>
      <c r="FL263" s="69"/>
      <c r="FM263" s="69"/>
      <c r="FN263" s="69"/>
      <c r="FO263" s="69"/>
      <c r="FP263" s="69"/>
      <c r="FQ263" s="69"/>
      <c r="FR263" s="69"/>
      <c r="FS263" s="69"/>
      <c r="FT263" s="69"/>
      <c r="FU263" s="69"/>
      <c r="FV263" s="69"/>
      <c r="FW263" s="69"/>
      <c r="FX263" s="69"/>
      <c r="FY263" s="69"/>
      <c r="FZ263" s="69"/>
      <c r="GA263" s="69"/>
      <c r="GB263" s="69"/>
      <c r="GC263" s="69"/>
      <c r="GD263" s="69"/>
      <c r="GE263" s="69"/>
      <c r="GF263" s="69"/>
      <c r="GG263" s="69"/>
      <c r="GH263" s="69"/>
      <c r="GI263" s="69"/>
      <c r="GJ263" s="69"/>
      <c r="GK263" s="69"/>
      <c r="GL263" s="69"/>
      <c r="GM263" s="69"/>
      <c r="GN263" s="69"/>
      <c r="GO263" s="69"/>
      <c r="GP263" s="69"/>
      <c r="GQ263" s="69"/>
      <c r="GR263" s="69"/>
      <c r="GS263" s="69"/>
      <c r="GT263" s="69"/>
      <c r="GU263" s="69"/>
      <c r="GV263" s="69"/>
      <c r="GW263" s="69"/>
      <c r="GX263" s="69"/>
      <c r="GY263" s="69"/>
      <c r="GZ263" s="69"/>
      <c r="HA263" s="69"/>
      <c r="HB263" s="69"/>
      <c r="HC263" s="69"/>
      <c r="HD263" s="69"/>
      <c r="HE263" s="69"/>
      <c r="HF263" s="69"/>
      <c r="HG263" s="69"/>
      <c r="HH263" s="69"/>
      <c r="HI263" s="69"/>
      <c r="HJ263" s="69"/>
      <c r="HK263" s="69"/>
      <c r="HL263" s="69"/>
      <c r="HM263" s="69"/>
      <c r="HN263" s="69"/>
      <c r="HO263" s="69"/>
      <c r="HP263" s="69"/>
      <c r="HQ263" s="69"/>
      <c r="HR263" s="69"/>
      <c r="HS263" s="69"/>
      <c r="HT263" s="69"/>
      <c r="HU263" s="69"/>
      <c r="HV263" s="69"/>
      <c r="HW263" s="69"/>
      <c r="HX263" s="69"/>
      <c r="HY263" s="69"/>
      <c r="HZ263" s="69"/>
      <c r="IA263" s="69"/>
      <c r="IB263" s="69"/>
      <c r="IC263" s="69"/>
      <c r="ID263" s="69"/>
      <c r="IE263" s="69"/>
      <c r="IF263" s="69"/>
      <c r="IG263" s="69"/>
      <c r="IH263" s="69"/>
      <c r="II263" s="69"/>
      <c r="IJ263" s="69"/>
      <c r="IK263" s="69"/>
      <c r="IL263" s="69"/>
      <c r="IM263" s="69"/>
      <c r="IN263" s="69"/>
      <c r="IO263" s="69"/>
      <c r="IP263" s="69"/>
      <c r="IQ263" s="69"/>
      <c r="IR263" s="69"/>
      <c r="IS263" s="69"/>
      <c r="IT263" s="69"/>
      <c r="IU263" s="69"/>
      <c r="IV263" s="69"/>
      <c r="IW263" s="69"/>
      <c r="IX263" s="69"/>
      <c r="IY263" s="69"/>
      <c r="IZ263" s="69"/>
      <c r="JA263" s="69"/>
      <c r="JB263" s="69"/>
      <c r="JC263" s="69"/>
      <c r="JD263" s="69"/>
      <c r="JE263" s="69"/>
      <c r="JF263" s="69"/>
      <c r="JG263" s="69"/>
      <c r="JH263" s="69"/>
      <c r="JI263" s="69"/>
      <c r="JJ263" s="69"/>
      <c r="JK263" s="69"/>
      <c r="JL263" s="69"/>
      <c r="JM263" s="69"/>
      <c r="JN263" s="69"/>
      <c r="JO263" s="69"/>
      <c r="JP263" s="69"/>
      <c r="JQ263" s="69"/>
      <c r="JR263" s="69"/>
      <c r="JS263" s="69"/>
      <c r="JT263" s="69"/>
      <c r="JU263" s="69"/>
      <c r="JV263" s="69"/>
      <c r="JW263" s="69"/>
      <c r="JX263" s="69"/>
      <c r="JY263" s="69"/>
      <c r="JZ263" s="69"/>
      <c r="KA263" s="69"/>
      <c r="KB263" s="69"/>
      <c r="KC263" s="69"/>
      <c r="KD263" s="69"/>
      <c r="KE263" s="69"/>
      <c r="KF263" s="69"/>
      <c r="KG263" s="69"/>
      <c r="KH263" s="69"/>
      <c r="KI263" s="69"/>
      <c r="KJ263" s="69"/>
      <c r="KK263" s="69"/>
      <c r="KL263" s="69"/>
      <c r="KM263" s="69"/>
      <c r="KN263" s="69"/>
      <c r="KO263" s="69"/>
      <c r="KP263" s="69"/>
      <c r="KQ263" s="69"/>
      <c r="KR263" s="69"/>
      <c r="KS263" s="69"/>
      <c r="KT263" s="69"/>
      <c r="KU263" s="69"/>
      <c r="KV263" s="69"/>
      <c r="KW263" s="69"/>
      <c r="KX263" s="69"/>
      <c r="KY263" s="69"/>
      <c r="KZ263" s="69"/>
      <c r="LA263" s="69"/>
      <c r="LB263" s="69"/>
      <c r="LC263" s="69"/>
      <c r="LD263" s="69"/>
      <c r="LE263" s="69"/>
      <c r="LF263" s="69"/>
      <c r="LG263" s="69"/>
      <c r="LH263" s="69"/>
      <c r="LI263" s="69"/>
      <c r="LJ263" s="69"/>
      <c r="LK263" s="69"/>
      <c r="LL263" s="69"/>
      <c r="LM263" s="69"/>
      <c r="LN263" s="69"/>
      <c r="LO263" s="69"/>
      <c r="LP263" s="69"/>
      <c r="LQ263" s="69"/>
      <c r="LR263" s="69"/>
      <c r="LS263" s="69"/>
      <c r="LT263" s="69"/>
      <c r="LU263" s="69"/>
      <c r="LV263" s="69"/>
      <c r="LW263" s="69"/>
      <c r="LX263" s="69"/>
      <c r="LY263" s="69"/>
      <c r="LZ263" s="69"/>
      <c r="MA263" s="69"/>
      <c r="MB263" s="69"/>
      <c r="MC263" s="69"/>
      <c r="MD263" s="69"/>
      <c r="ME263" s="69"/>
      <c r="MF263" s="69"/>
      <c r="MG263" s="69"/>
      <c r="MH263" s="69"/>
      <c r="MI263" s="69"/>
      <c r="MJ263" s="69"/>
      <c r="MK263" s="69"/>
      <c r="ML263" s="69"/>
      <c r="MM263" s="69"/>
      <c r="MN263" s="69"/>
      <c r="MO263" s="69"/>
      <c r="MP263" s="69"/>
      <c r="MQ263" s="69"/>
      <c r="MR263" s="69"/>
      <c r="MS263" s="69"/>
      <c r="MT263" s="69"/>
      <c r="MU263" s="69"/>
      <c r="MV263" s="69"/>
      <c r="MW263" s="69"/>
      <c r="MX263" s="69"/>
      <c r="MY263" s="69"/>
      <c r="MZ263" s="69"/>
      <c r="NA263" s="69"/>
      <c r="NB263" s="69"/>
      <c r="NC263" s="69"/>
      <c r="ND263" s="69"/>
      <c r="NE263" s="69"/>
      <c r="NF263" s="69"/>
      <c r="NG263" s="69"/>
      <c r="NH263" s="69"/>
      <c r="NI263" s="69"/>
      <c r="NJ263" s="69"/>
      <c r="NK263" s="69"/>
      <c r="NL263" s="69"/>
      <c r="NM263" s="69"/>
      <c r="NN263" s="69"/>
      <c r="NO263" s="69"/>
      <c r="NP263" s="69"/>
      <c r="NQ263" s="69"/>
      <c r="NR263" s="69"/>
      <c r="NS263" s="69"/>
      <c r="NT263" s="69"/>
      <c r="NU263" s="69"/>
      <c r="NV263" s="69"/>
      <c r="NW263" s="69"/>
      <c r="NX263" s="69"/>
      <c r="NY263" s="69"/>
      <c r="NZ263" s="69"/>
      <c r="OA263" s="69"/>
      <c r="OB263" s="69"/>
      <c r="OC263" s="69"/>
      <c r="OD263" s="69"/>
      <c r="OE263" s="69"/>
      <c r="OF263" s="69"/>
      <c r="OG263" s="69"/>
      <c r="OH263" s="69"/>
      <c r="OI263" s="69"/>
      <c r="OJ263" s="69"/>
      <c r="OK263" s="69"/>
      <c r="OL263" s="69"/>
      <c r="OM263" s="69"/>
      <c r="ON263" s="69"/>
      <c r="OO263" s="69"/>
      <c r="OP263" s="69"/>
      <c r="OQ263" s="69"/>
      <c r="OR263" s="69"/>
      <c r="OS263" s="69"/>
      <c r="OT263" s="69"/>
      <c r="OU263" s="69"/>
      <c r="OV263" s="69"/>
      <c r="OW263" s="69"/>
      <c r="OX263" s="69"/>
      <c r="OY263" s="69"/>
      <c r="OZ263" s="69"/>
      <c r="PA263" s="69"/>
      <c r="PB263" s="69"/>
      <c r="PC263" s="69"/>
      <c r="PD263" s="69"/>
      <c r="PE263" s="69"/>
      <c r="PF263" s="69"/>
      <c r="PG263" s="69"/>
      <c r="PH263" s="69"/>
      <c r="PI263" s="69"/>
      <c r="PJ263" s="69"/>
      <c r="PK263" s="69"/>
      <c r="PL263" s="69"/>
      <c r="PM263" s="69"/>
      <c r="PN263" s="69"/>
      <c r="PO263" s="69"/>
      <c r="PP263" s="69"/>
      <c r="PQ263" s="69"/>
      <c r="PR263" s="69"/>
      <c r="PS263" s="69"/>
      <c r="PT263" s="69"/>
      <c r="PU263" s="69"/>
      <c r="PV263" s="69"/>
      <c r="PW263" s="69"/>
      <c r="PX263" s="69"/>
      <c r="PY263" s="69"/>
      <c r="PZ263" s="69"/>
      <c r="QA263" s="69"/>
      <c r="QB263" s="69"/>
      <c r="QC263" s="69"/>
      <c r="QD263" s="69"/>
      <c r="QE263" s="69"/>
      <c r="QF263" s="69"/>
      <c r="QG263" s="69"/>
      <c r="QH263" s="69"/>
      <c r="QI263" s="69"/>
      <c r="QJ263" s="69"/>
      <c r="QK263" s="69"/>
      <c r="QL263" s="69"/>
      <c r="QM263" s="69"/>
      <c r="QN263" s="69"/>
      <c r="QO263" s="69"/>
      <c r="QP263" s="69"/>
      <c r="QQ263" s="69"/>
      <c r="QR263" s="69"/>
      <c r="QS263" s="69"/>
      <c r="QT263" s="69"/>
      <c r="QU263" s="69"/>
      <c r="QV263" s="69"/>
      <c r="QW263" s="69"/>
      <c r="QX263" s="69"/>
      <c r="QY263" s="69"/>
      <c r="QZ263" s="69"/>
      <c r="RA263" s="69"/>
      <c r="RB263" s="69"/>
      <c r="RC263" s="69"/>
      <c r="RD263" s="69"/>
      <c r="RE263" s="69"/>
      <c r="RF263" s="69"/>
      <c r="RG263" s="69"/>
      <c r="RH263" s="69"/>
      <c r="RI263" s="69"/>
      <c r="RJ263" s="69"/>
      <c r="RK263" s="69"/>
      <c r="RL263" s="69"/>
      <c r="RM263" s="69"/>
      <c r="RN263" s="69"/>
      <c r="RO263" s="69"/>
      <c r="RP263" s="69"/>
      <c r="RQ263" s="69"/>
      <c r="RR263" s="69"/>
      <c r="RS263" s="69"/>
      <c r="RT263" s="69"/>
      <c r="RU263" s="69"/>
      <c r="RV263" s="69"/>
      <c r="RW263" s="69"/>
      <c r="RX263" s="69"/>
      <c r="RY263" s="69"/>
      <c r="RZ263" s="69"/>
      <c r="SA263" s="69"/>
      <c r="SB263" s="69"/>
      <c r="SC263" s="69"/>
      <c r="SD263" s="69"/>
      <c r="SE263" s="69"/>
      <c r="SF263" s="69"/>
      <c r="SG263" s="69"/>
      <c r="SH263" s="69"/>
      <c r="SI263" s="69"/>
      <c r="SJ263" s="69"/>
      <c r="SK263" s="69"/>
      <c r="SL263" s="69"/>
      <c r="SM263" s="69"/>
      <c r="SN263" s="69"/>
      <c r="SO263" s="69"/>
      <c r="SP263" s="69"/>
      <c r="SQ263" s="69"/>
      <c r="SR263" s="69"/>
      <c r="SS263" s="69"/>
      <c r="ST263" s="69"/>
      <c r="SU263" s="69"/>
      <c r="SV263" s="69"/>
      <c r="SW263" s="69"/>
      <c r="SX263" s="69"/>
      <c r="SY263" s="69"/>
      <c r="SZ263" s="69"/>
      <c r="TA263" s="69"/>
      <c r="TB263" s="69"/>
      <c r="TC263" s="69"/>
      <c r="TD263" s="69"/>
      <c r="TE263" s="69"/>
      <c r="TF263" s="69"/>
      <c r="TG263" s="69"/>
      <c r="TH263" s="69"/>
      <c r="TI263" s="69"/>
      <c r="TJ263" s="69"/>
      <c r="TK263" s="69"/>
      <c r="TL263" s="69"/>
      <c r="TM263" s="69"/>
      <c r="TN263" s="69"/>
      <c r="TO263" s="69"/>
      <c r="TP263" s="69"/>
      <c r="TQ263" s="69"/>
      <c r="TR263" s="69"/>
      <c r="TS263" s="69"/>
      <c r="TT263" s="69"/>
      <c r="TU263" s="69"/>
      <c r="TV263" s="69"/>
      <c r="TW263" s="69"/>
      <c r="TX263" s="69"/>
      <c r="TY263" s="69"/>
      <c r="TZ263" s="69"/>
      <c r="UA263" s="69"/>
      <c r="UB263" s="69"/>
      <c r="UC263" s="69"/>
      <c r="UD263" s="69"/>
      <c r="UE263" s="69"/>
      <c r="UF263" s="69"/>
      <c r="UG263" s="69"/>
      <c r="UH263" s="69"/>
      <c r="UI263" s="69"/>
      <c r="UJ263" s="69"/>
      <c r="UK263" s="69"/>
      <c r="UL263" s="69"/>
      <c r="UM263" s="69"/>
      <c r="UN263" s="69"/>
      <c r="UO263" s="69"/>
      <c r="UP263" s="69"/>
      <c r="UQ263" s="69"/>
      <c r="UR263" s="69"/>
      <c r="US263" s="69"/>
      <c r="UT263" s="69"/>
      <c r="UU263" s="69"/>
      <c r="UV263" s="69"/>
      <c r="UW263" s="69"/>
      <c r="UX263" s="69"/>
      <c r="UY263" s="69"/>
      <c r="UZ263" s="69"/>
      <c r="VA263" s="69"/>
      <c r="VB263" s="69"/>
      <c r="VC263" s="69"/>
      <c r="VD263" s="69"/>
      <c r="VE263" s="69"/>
      <c r="VF263" s="69"/>
      <c r="VG263" s="69"/>
      <c r="VH263" s="69"/>
      <c r="VI263" s="69"/>
      <c r="VJ263" s="69"/>
      <c r="VK263" s="69"/>
      <c r="VL263" s="69"/>
      <c r="VM263" s="69"/>
      <c r="VN263" s="69"/>
      <c r="VO263" s="69"/>
      <c r="VP263" s="69"/>
      <c r="VQ263" s="69"/>
      <c r="VR263" s="69"/>
      <c r="VS263" s="69"/>
      <c r="VT263" s="69"/>
      <c r="VU263" s="69"/>
      <c r="VV263" s="69"/>
      <c r="VW263" s="69"/>
      <c r="VX263" s="69"/>
      <c r="VY263" s="69"/>
      <c r="VZ263" s="69"/>
      <c r="WA263" s="69"/>
      <c r="WB263" s="69"/>
      <c r="WC263" s="69"/>
      <c r="WD263" s="69"/>
      <c r="WE263" s="69"/>
      <c r="WF263" s="69"/>
      <c r="WG263" s="69"/>
      <c r="WH263" s="69"/>
      <c r="WI263" s="69"/>
      <c r="WJ263" s="69"/>
      <c r="WK263" s="69"/>
      <c r="WL263" s="69"/>
      <c r="WM263" s="69"/>
      <c r="WN263" s="69"/>
      <c r="WO263" s="69"/>
      <c r="WP263" s="69"/>
      <c r="WQ263" s="69"/>
      <c r="WR263" s="69"/>
      <c r="WS263" s="69"/>
      <c r="WT263" s="69"/>
      <c r="WU263" s="69"/>
      <c r="WV263" s="69"/>
      <c r="WW263" s="69"/>
      <c r="WX263" s="69"/>
      <c r="WY263" s="69"/>
      <c r="WZ263" s="69"/>
      <c r="XA263" s="69"/>
      <c r="XB263" s="69"/>
      <c r="XC263" s="69"/>
      <c r="XD263" s="69"/>
      <c r="XE263" s="69"/>
      <c r="XF263" s="69"/>
      <c r="XG263" s="69"/>
      <c r="XH263" s="69"/>
      <c r="XI263" s="69"/>
      <c r="XJ263" s="69"/>
      <c r="XK263" s="69"/>
      <c r="XL263" s="69"/>
      <c r="XM263" s="69"/>
      <c r="XN263" s="69"/>
      <c r="XO263" s="69"/>
      <c r="XP263" s="69"/>
      <c r="XQ263" s="69"/>
      <c r="XR263" s="69"/>
      <c r="XS263" s="69"/>
      <c r="XT263" s="69"/>
      <c r="XU263" s="69"/>
      <c r="XV263" s="69"/>
      <c r="XW263" s="69"/>
      <c r="XX263" s="69"/>
      <c r="XY263" s="69"/>
      <c r="XZ263" s="69"/>
      <c r="YA263" s="69"/>
      <c r="YB263" s="69"/>
      <c r="YC263" s="69"/>
      <c r="YD263" s="69"/>
      <c r="YE263" s="69"/>
      <c r="YF263" s="69"/>
      <c r="YG263" s="69"/>
      <c r="YH263" s="69"/>
      <c r="YI263" s="69"/>
      <c r="YJ263" s="69"/>
      <c r="YK263" s="69"/>
      <c r="YL263" s="69"/>
      <c r="YM263" s="69"/>
      <c r="YN263" s="69"/>
      <c r="YO263" s="69"/>
      <c r="YP263" s="69"/>
      <c r="YQ263" s="69"/>
      <c r="YR263" s="69"/>
      <c r="YS263" s="69"/>
      <c r="YT263" s="69"/>
      <c r="YU263" s="69"/>
      <c r="YV263" s="69"/>
      <c r="YW263" s="69"/>
      <c r="YX263" s="69"/>
      <c r="YY263" s="69"/>
      <c r="YZ263" s="69"/>
      <c r="ZA263" s="69"/>
      <c r="ZB263" s="69"/>
      <c r="ZC263" s="69"/>
      <c r="ZD263" s="69"/>
      <c r="ZE263" s="69"/>
      <c r="ZF263" s="69"/>
      <c r="ZG263" s="69"/>
      <c r="ZH263" s="69"/>
      <c r="ZI263" s="69"/>
      <c r="ZJ263" s="69"/>
      <c r="ZK263" s="69"/>
      <c r="ZL263" s="69"/>
      <c r="ZM263" s="69"/>
      <c r="ZN263" s="69"/>
      <c r="ZO263" s="69"/>
      <c r="ZP263" s="69"/>
      <c r="ZQ263" s="69"/>
      <c r="ZR263" s="69"/>
      <c r="ZS263" s="69"/>
      <c r="ZT263" s="69"/>
      <c r="ZU263" s="69"/>
      <c r="ZV263" s="69"/>
      <c r="ZW263" s="69"/>
      <c r="ZX263" s="69"/>
      <c r="ZY263" s="69"/>
      <c r="ZZ263" s="69"/>
      <c r="AAA263" s="69"/>
      <c r="AAB263" s="69"/>
      <c r="AAC263" s="69"/>
      <c r="AAD263" s="69"/>
      <c r="AAE263" s="69"/>
      <c r="AAF263" s="69"/>
      <c r="AAG263" s="69"/>
      <c r="AAH263" s="69"/>
      <c r="AAI263" s="69"/>
      <c r="AAJ263" s="69"/>
      <c r="AAK263" s="69"/>
      <c r="AAL263" s="69"/>
      <c r="AAM263" s="69"/>
      <c r="AAN263" s="69"/>
      <c r="AAO263" s="69"/>
      <c r="AAP263" s="69"/>
      <c r="AAQ263" s="69"/>
      <c r="AAR263" s="69"/>
      <c r="AAS263" s="69"/>
      <c r="AAT263" s="69"/>
      <c r="AAU263" s="69"/>
      <c r="AAV263" s="69"/>
      <c r="AAW263" s="69"/>
      <c r="AAX263" s="69"/>
      <c r="AAY263" s="69"/>
      <c r="AAZ263" s="69"/>
      <c r="ABA263" s="69"/>
      <c r="ABB263" s="69"/>
      <c r="ABC263" s="69"/>
      <c r="ABD263" s="69"/>
      <c r="ABE263" s="69"/>
      <c r="ABF263" s="69"/>
      <c r="ABG263" s="69"/>
      <c r="ABH263" s="69"/>
      <c r="ABI263" s="69"/>
      <c r="ABJ263" s="69"/>
      <c r="ABK263" s="69"/>
      <c r="ABL263" s="69"/>
      <c r="ABM263" s="69"/>
      <c r="ABN263" s="69"/>
      <c r="ABO263" s="69"/>
      <c r="ABP263" s="69"/>
      <c r="ABQ263" s="69"/>
      <c r="ABR263" s="69"/>
      <c r="ABS263" s="69"/>
      <c r="ABT263" s="69"/>
      <c r="ABU263" s="69"/>
      <c r="ABV263" s="69"/>
      <c r="ABW263" s="69"/>
      <c r="ABX263" s="69"/>
      <c r="ABY263" s="69"/>
      <c r="ABZ263" s="69"/>
      <c r="ACA263" s="69"/>
      <c r="ACB263" s="69"/>
      <c r="ACC263" s="69"/>
      <c r="ACD263" s="69"/>
      <c r="ACE263" s="69"/>
      <c r="ACF263" s="69"/>
      <c r="ACG263" s="69"/>
      <c r="ACH263" s="69"/>
      <c r="ACI263" s="69"/>
      <c r="ACJ263" s="69"/>
      <c r="ACK263" s="69"/>
      <c r="ACL263" s="69"/>
      <c r="ACM263" s="69"/>
      <c r="ACN263" s="69"/>
      <c r="ACO263" s="69"/>
      <c r="ACP263" s="69"/>
      <c r="ACQ263" s="69"/>
      <c r="ACR263" s="69"/>
      <c r="ACS263" s="69"/>
      <c r="ACT263" s="69"/>
      <c r="ACU263" s="69"/>
      <c r="ACV263" s="69"/>
      <c r="ACW263" s="69"/>
      <c r="ACX263" s="69"/>
      <c r="ACY263" s="69"/>
      <c r="ACZ263" s="69"/>
      <c r="ADA263" s="69"/>
      <c r="ADB263" s="69"/>
      <c r="ADC263" s="69"/>
      <c r="ADD263" s="69"/>
      <c r="ADE263" s="69"/>
      <c r="ADF263" s="69"/>
      <c r="ADG263" s="69"/>
      <c r="ADH263" s="69"/>
      <c r="ADI263" s="69"/>
      <c r="ADJ263" s="69"/>
      <c r="ADK263" s="69"/>
      <c r="ADL263" s="69"/>
      <c r="ADM263" s="69"/>
      <c r="ADN263" s="69"/>
      <c r="ADO263" s="69"/>
      <c r="ADP263" s="69"/>
      <c r="ADQ263" s="69"/>
      <c r="ADR263" s="69"/>
      <c r="ADS263" s="69"/>
      <c r="ADT263" s="69"/>
      <c r="ADU263" s="69"/>
      <c r="ADV263" s="69"/>
      <c r="ADW263" s="69"/>
      <c r="ADX263" s="69"/>
      <c r="ADY263" s="69"/>
      <c r="ADZ263" s="77"/>
      <c r="AEA263" s="69"/>
      <c r="AEB263" s="69"/>
      <c r="AEC263" s="69"/>
      <c r="AED263" s="69"/>
      <c r="AEE263" s="111">
        <f t="shared" ref="AEE263:AEE326" si="85">IF(AEE262+1&lt;=$ADY$5,AEE262+1,"")</f>
        <v>258</v>
      </c>
      <c r="AEF263" s="109"/>
      <c r="AEG263" s="69"/>
      <c r="AEH263" s="69"/>
      <c r="AEI263" s="69"/>
      <c r="AEJ263" s="69"/>
      <c r="AEK263" s="69"/>
      <c r="AEL263" s="69"/>
      <c r="AEM263" s="69"/>
      <c r="AEN263" s="69"/>
      <c r="AEO263" s="69"/>
      <c r="AEP263" s="69"/>
      <c r="AEQ263" s="69"/>
      <c r="AER263" s="69"/>
      <c r="AES263" s="69"/>
      <c r="AET263" s="69"/>
      <c r="AEU263" s="69"/>
      <c r="AEV263" s="69"/>
      <c r="AEW263" s="69"/>
      <c r="AEX263" s="69"/>
      <c r="AEY263" s="69"/>
      <c r="AEZ263" s="69"/>
      <c r="AFA263" s="69"/>
      <c r="AFB263" s="69"/>
      <c r="AFC263" s="113"/>
      <c r="AFD263" s="69"/>
      <c r="AFE263" s="69"/>
      <c r="AFF263" s="69"/>
      <c r="AFG263" s="69"/>
      <c r="AFH263" s="69"/>
      <c r="AFI263" s="69"/>
      <c r="AFJ263" s="69"/>
      <c r="AFK263" s="69"/>
      <c r="AFL263" s="69"/>
      <c r="AFM263" s="69"/>
    </row>
    <row r="264" spans="2:845" ht="4.5" customHeight="1" x14ac:dyDescent="0.25">
      <c r="B264" s="69"/>
      <c r="C264" s="69"/>
      <c r="D264" s="69"/>
      <c r="E264" s="77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69"/>
      <c r="ER264" s="69"/>
      <c r="ES264" s="69"/>
      <c r="ET264" s="69"/>
      <c r="EU264" s="69"/>
      <c r="EV264" s="69"/>
      <c r="EW264" s="69"/>
      <c r="EX264" s="69"/>
      <c r="EY264" s="69"/>
      <c r="EZ264" s="69"/>
      <c r="FA264" s="69"/>
      <c r="FB264" s="69"/>
      <c r="FC264" s="69"/>
      <c r="FD264" s="69"/>
      <c r="FE264" s="69"/>
      <c r="FF264" s="69"/>
      <c r="FG264" s="69"/>
      <c r="FH264" s="69"/>
      <c r="FI264" s="69"/>
      <c r="FJ264" s="69"/>
      <c r="FK264" s="69"/>
      <c r="FL264" s="69"/>
      <c r="FM264" s="69"/>
      <c r="FN264" s="69"/>
      <c r="FO264" s="69"/>
      <c r="FP264" s="69"/>
      <c r="FQ264" s="69"/>
      <c r="FR264" s="69"/>
      <c r="FS264" s="69"/>
      <c r="FT264" s="69"/>
      <c r="FU264" s="69"/>
      <c r="FV264" s="69"/>
      <c r="FW264" s="69"/>
      <c r="FX264" s="69"/>
      <c r="FY264" s="69"/>
      <c r="FZ264" s="69"/>
      <c r="GA264" s="69"/>
      <c r="GB264" s="69"/>
      <c r="GC264" s="69"/>
      <c r="GD264" s="69"/>
      <c r="GE264" s="69"/>
      <c r="GF264" s="69"/>
      <c r="GG264" s="69"/>
      <c r="GH264" s="69"/>
      <c r="GI264" s="69"/>
      <c r="GJ264" s="69"/>
      <c r="GK264" s="69"/>
      <c r="GL264" s="69"/>
      <c r="GM264" s="69"/>
      <c r="GN264" s="69"/>
      <c r="GO264" s="69"/>
      <c r="GP264" s="69"/>
      <c r="GQ264" s="69"/>
      <c r="GR264" s="69"/>
      <c r="GS264" s="69"/>
      <c r="GT264" s="69"/>
      <c r="GU264" s="69"/>
      <c r="GV264" s="69"/>
      <c r="GW264" s="69"/>
      <c r="GX264" s="69"/>
      <c r="GY264" s="69"/>
      <c r="GZ264" s="69"/>
      <c r="HA264" s="69"/>
      <c r="HB264" s="69"/>
      <c r="HC264" s="69"/>
      <c r="HD264" s="69"/>
      <c r="HE264" s="69"/>
      <c r="HF264" s="69"/>
      <c r="HG264" s="69"/>
      <c r="HH264" s="69"/>
      <c r="HI264" s="69"/>
      <c r="HJ264" s="69"/>
      <c r="HK264" s="69"/>
      <c r="HL264" s="69"/>
      <c r="HM264" s="69"/>
      <c r="HN264" s="69"/>
      <c r="HO264" s="69"/>
      <c r="HP264" s="69"/>
      <c r="HQ264" s="69"/>
      <c r="HR264" s="69"/>
      <c r="HS264" s="69"/>
      <c r="HT264" s="69"/>
      <c r="HU264" s="69"/>
      <c r="HV264" s="69"/>
      <c r="HW264" s="69"/>
      <c r="HX264" s="69"/>
      <c r="HY264" s="69"/>
      <c r="HZ264" s="69"/>
      <c r="IA264" s="69"/>
      <c r="IB264" s="69"/>
      <c r="IC264" s="69"/>
      <c r="ID264" s="69"/>
      <c r="IE264" s="69"/>
      <c r="IF264" s="69"/>
      <c r="IG264" s="69"/>
      <c r="IH264" s="69"/>
      <c r="II264" s="69"/>
      <c r="IJ264" s="69"/>
      <c r="IK264" s="69"/>
      <c r="IL264" s="69"/>
      <c r="IM264" s="69"/>
      <c r="IN264" s="69"/>
      <c r="IO264" s="69"/>
      <c r="IP264" s="69"/>
      <c r="IQ264" s="69"/>
      <c r="IR264" s="69"/>
      <c r="IS264" s="69"/>
      <c r="IT264" s="69"/>
      <c r="IU264" s="69"/>
      <c r="IV264" s="69"/>
      <c r="IW264" s="69"/>
      <c r="IX264" s="69"/>
      <c r="IY264" s="69"/>
      <c r="IZ264" s="69"/>
      <c r="JA264" s="69"/>
      <c r="JB264" s="69"/>
      <c r="JC264" s="69"/>
      <c r="JD264" s="69"/>
      <c r="JE264" s="69"/>
      <c r="JF264" s="69"/>
      <c r="JG264" s="69"/>
      <c r="JH264" s="69"/>
      <c r="JI264" s="69"/>
      <c r="JJ264" s="69"/>
      <c r="JK264" s="69"/>
      <c r="JL264" s="69"/>
      <c r="JM264" s="69"/>
      <c r="JN264" s="69"/>
      <c r="JO264" s="69"/>
      <c r="JP264" s="69"/>
      <c r="JQ264" s="69"/>
      <c r="JR264" s="69"/>
      <c r="JS264" s="69"/>
      <c r="JT264" s="69"/>
      <c r="JU264" s="69"/>
      <c r="JV264" s="69"/>
      <c r="JW264" s="69"/>
      <c r="JX264" s="69"/>
      <c r="JY264" s="69"/>
      <c r="JZ264" s="69"/>
      <c r="KA264" s="69"/>
      <c r="KB264" s="69"/>
      <c r="KC264" s="69"/>
      <c r="KD264" s="69"/>
      <c r="KE264" s="69"/>
      <c r="KF264" s="69"/>
      <c r="KG264" s="69"/>
      <c r="KH264" s="69"/>
      <c r="KI264" s="69"/>
      <c r="KJ264" s="69"/>
      <c r="KK264" s="69"/>
      <c r="KL264" s="69"/>
      <c r="KM264" s="69"/>
      <c r="KN264" s="69"/>
      <c r="KO264" s="69"/>
      <c r="KP264" s="69"/>
      <c r="KQ264" s="69"/>
      <c r="KR264" s="69"/>
      <c r="KS264" s="69"/>
      <c r="KT264" s="69"/>
      <c r="KU264" s="69"/>
      <c r="KV264" s="69"/>
      <c r="KW264" s="69"/>
      <c r="KX264" s="69"/>
      <c r="KY264" s="69"/>
      <c r="KZ264" s="69"/>
      <c r="LA264" s="69"/>
      <c r="LB264" s="69"/>
      <c r="LC264" s="69"/>
      <c r="LD264" s="69"/>
      <c r="LE264" s="69"/>
      <c r="LF264" s="69"/>
      <c r="LG264" s="69"/>
      <c r="LH264" s="69"/>
      <c r="LI264" s="69"/>
      <c r="LJ264" s="69"/>
      <c r="LK264" s="69"/>
      <c r="LL264" s="69"/>
      <c r="LM264" s="69"/>
      <c r="LN264" s="69"/>
      <c r="LO264" s="69"/>
      <c r="LP264" s="69"/>
      <c r="LQ264" s="69"/>
      <c r="LR264" s="69"/>
      <c r="LS264" s="69"/>
      <c r="LT264" s="69"/>
      <c r="LU264" s="69"/>
      <c r="LV264" s="69"/>
      <c r="LW264" s="69"/>
      <c r="LX264" s="69"/>
      <c r="LY264" s="69"/>
      <c r="LZ264" s="69"/>
      <c r="MA264" s="69"/>
      <c r="MB264" s="69"/>
      <c r="MC264" s="69"/>
      <c r="MD264" s="69"/>
      <c r="ME264" s="69"/>
      <c r="MF264" s="69"/>
      <c r="MG264" s="69"/>
      <c r="MH264" s="69"/>
      <c r="MI264" s="69"/>
      <c r="MJ264" s="69"/>
      <c r="MK264" s="69"/>
      <c r="ML264" s="69"/>
      <c r="MM264" s="69"/>
      <c r="MN264" s="69"/>
      <c r="MO264" s="69"/>
      <c r="MP264" s="69"/>
      <c r="MQ264" s="69"/>
      <c r="MR264" s="69"/>
      <c r="MS264" s="69"/>
      <c r="MT264" s="69"/>
      <c r="MU264" s="69"/>
      <c r="MV264" s="69"/>
      <c r="MW264" s="69"/>
      <c r="MX264" s="69"/>
      <c r="MY264" s="69"/>
      <c r="MZ264" s="69"/>
      <c r="NA264" s="69"/>
      <c r="NB264" s="69"/>
      <c r="NC264" s="69"/>
      <c r="ND264" s="69"/>
      <c r="NE264" s="69"/>
      <c r="NF264" s="69"/>
      <c r="NG264" s="69"/>
      <c r="NH264" s="69"/>
      <c r="NI264" s="69"/>
      <c r="NJ264" s="69"/>
      <c r="NK264" s="69"/>
      <c r="NL264" s="69"/>
      <c r="NM264" s="69"/>
      <c r="NN264" s="69"/>
      <c r="NO264" s="69"/>
      <c r="NP264" s="69"/>
      <c r="NQ264" s="69"/>
      <c r="NR264" s="69"/>
      <c r="NS264" s="69"/>
      <c r="NT264" s="69"/>
      <c r="NU264" s="69"/>
      <c r="NV264" s="69"/>
      <c r="NW264" s="69"/>
      <c r="NX264" s="69"/>
      <c r="NY264" s="69"/>
      <c r="NZ264" s="69"/>
      <c r="OA264" s="69"/>
      <c r="OB264" s="69"/>
      <c r="OC264" s="69"/>
      <c r="OD264" s="69"/>
      <c r="OE264" s="69"/>
      <c r="OF264" s="69"/>
      <c r="OG264" s="69"/>
      <c r="OH264" s="69"/>
      <c r="OI264" s="69"/>
      <c r="OJ264" s="69"/>
      <c r="OK264" s="69"/>
      <c r="OL264" s="69"/>
      <c r="OM264" s="69"/>
      <c r="ON264" s="69"/>
      <c r="OO264" s="69"/>
      <c r="OP264" s="69"/>
      <c r="OQ264" s="69"/>
      <c r="OR264" s="69"/>
      <c r="OS264" s="69"/>
      <c r="OT264" s="69"/>
      <c r="OU264" s="69"/>
      <c r="OV264" s="69"/>
      <c r="OW264" s="69"/>
      <c r="OX264" s="69"/>
      <c r="OY264" s="69"/>
      <c r="OZ264" s="69"/>
      <c r="PA264" s="69"/>
      <c r="PB264" s="69"/>
      <c r="PC264" s="69"/>
      <c r="PD264" s="69"/>
      <c r="PE264" s="69"/>
      <c r="PF264" s="69"/>
      <c r="PG264" s="69"/>
      <c r="PH264" s="69"/>
      <c r="PI264" s="69"/>
      <c r="PJ264" s="69"/>
      <c r="PK264" s="69"/>
      <c r="PL264" s="69"/>
      <c r="PM264" s="69"/>
      <c r="PN264" s="69"/>
      <c r="PO264" s="69"/>
      <c r="PP264" s="69"/>
      <c r="PQ264" s="69"/>
      <c r="PR264" s="69"/>
      <c r="PS264" s="69"/>
      <c r="PT264" s="69"/>
      <c r="PU264" s="69"/>
      <c r="PV264" s="69"/>
      <c r="PW264" s="69"/>
      <c r="PX264" s="69"/>
      <c r="PY264" s="69"/>
      <c r="PZ264" s="69"/>
      <c r="QA264" s="69"/>
      <c r="QB264" s="69"/>
      <c r="QC264" s="69"/>
      <c r="QD264" s="69"/>
      <c r="QE264" s="69"/>
      <c r="QF264" s="69"/>
      <c r="QG264" s="69"/>
      <c r="QH264" s="69"/>
      <c r="QI264" s="69"/>
      <c r="QJ264" s="69"/>
      <c r="QK264" s="69"/>
      <c r="QL264" s="69"/>
      <c r="QM264" s="69"/>
      <c r="QN264" s="69"/>
      <c r="QO264" s="69"/>
      <c r="QP264" s="69"/>
      <c r="QQ264" s="69"/>
      <c r="QR264" s="69"/>
      <c r="QS264" s="69"/>
      <c r="QT264" s="69"/>
      <c r="QU264" s="69"/>
      <c r="QV264" s="69"/>
      <c r="QW264" s="69"/>
      <c r="QX264" s="69"/>
      <c r="QY264" s="69"/>
      <c r="QZ264" s="69"/>
      <c r="RA264" s="69"/>
      <c r="RB264" s="69"/>
      <c r="RC264" s="69"/>
      <c r="RD264" s="69"/>
      <c r="RE264" s="69"/>
      <c r="RF264" s="69"/>
      <c r="RG264" s="69"/>
      <c r="RH264" s="69"/>
      <c r="RI264" s="69"/>
      <c r="RJ264" s="69"/>
      <c r="RK264" s="69"/>
      <c r="RL264" s="69"/>
      <c r="RM264" s="69"/>
      <c r="RN264" s="69"/>
      <c r="RO264" s="69"/>
      <c r="RP264" s="69"/>
      <c r="RQ264" s="69"/>
      <c r="RR264" s="69"/>
      <c r="RS264" s="69"/>
      <c r="RT264" s="69"/>
      <c r="RU264" s="69"/>
      <c r="RV264" s="69"/>
      <c r="RW264" s="69"/>
      <c r="RX264" s="69"/>
      <c r="RY264" s="69"/>
      <c r="RZ264" s="69"/>
      <c r="SA264" s="69"/>
      <c r="SB264" s="69"/>
      <c r="SC264" s="69"/>
      <c r="SD264" s="69"/>
      <c r="SE264" s="69"/>
      <c r="SF264" s="69"/>
      <c r="SG264" s="69"/>
      <c r="SH264" s="69"/>
      <c r="SI264" s="69"/>
      <c r="SJ264" s="69"/>
      <c r="SK264" s="69"/>
      <c r="SL264" s="69"/>
      <c r="SM264" s="69"/>
      <c r="SN264" s="69"/>
      <c r="SO264" s="69"/>
      <c r="SP264" s="69"/>
      <c r="SQ264" s="69"/>
      <c r="SR264" s="69"/>
      <c r="SS264" s="69"/>
      <c r="ST264" s="69"/>
      <c r="SU264" s="69"/>
      <c r="SV264" s="69"/>
      <c r="SW264" s="69"/>
      <c r="SX264" s="69"/>
      <c r="SY264" s="69"/>
      <c r="SZ264" s="69"/>
      <c r="TA264" s="69"/>
      <c r="TB264" s="69"/>
      <c r="TC264" s="69"/>
      <c r="TD264" s="69"/>
      <c r="TE264" s="69"/>
      <c r="TF264" s="69"/>
      <c r="TG264" s="69"/>
      <c r="TH264" s="69"/>
      <c r="TI264" s="69"/>
      <c r="TJ264" s="69"/>
      <c r="TK264" s="69"/>
      <c r="TL264" s="69"/>
      <c r="TM264" s="69"/>
      <c r="TN264" s="69"/>
      <c r="TO264" s="69"/>
      <c r="TP264" s="69"/>
      <c r="TQ264" s="69"/>
      <c r="TR264" s="69"/>
      <c r="TS264" s="69"/>
      <c r="TT264" s="69"/>
      <c r="TU264" s="69"/>
      <c r="TV264" s="69"/>
      <c r="TW264" s="69"/>
      <c r="TX264" s="69"/>
      <c r="TY264" s="69"/>
      <c r="TZ264" s="69"/>
      <c r="UA264" s="69"/>
      <c r="UB264" s="69"/>
      <c r="UC264" s="69"/>
      <c r="UD264" s="69"/>
      <c r="UE264" s="69"/>
      <c r="UF264" s="69"/>
      <c r="UG264" s="69"/>
      <c r="UH264" s="69"/>
      <c r="UI264" s="69"/>
      <c r="UJ264" s="69"/>
      <c r="UK264" s="69"/>
      <c r="UL264" s="69"/>
      <c r="UM264" s="69"/>
      <c r="UN264" s="69"/>
      <c r="UO264" s="69"/>
      <c r="UP264" s="69"/>
      <c r="UQ264" s="69"/>
      <c r="UR264" s="69"/>
      <c r="US264" s="69"/>
      <c r="UT264" s="69"/>
      <c r="UU264" s="69"/>
      <c r="UV264" s="69"/>
      <c r="UW264" s="69"/>
      <c r="UX264" s="69"/>
      <c r="UY264" s="69"/>
      <c r="UZ264" s="69"/>
      <c r="VA264" s="69"/>
      <c r="VB264" s="69"/>
      <c r="VC264" s="69"/>
      <c r="VD264" s="69"/>
      <c r="VE264" s="69"/>
      <c r="VF264" s="69"/>
      <c r="VG264" s="69"/>
      <c r="VH264" s="69"/>
      <c r="VI264" s="69"/>
      <c r="VJ264" s="69"/>
      <c r="VK264" s="69"/>
      <c r="VL264" s="69"/>
      <c r="VM264" s="69"/>
      <c r="VN264" s="69"/>
      <c r="VO264" s="69"/>
      <c r="VP264" s="69"/>
      <c r="VQ264" s="69"/>
      <c r="VR264" s="69"/>
      <c r="VS264" s="69"/>
      <c r="VT264" s="69"/>
      <c r="VU264" s="69"/>
      <c r="VV264" s="69"/>
      <c r="VW264" s="69"/>
      <c r="VX264" s="69"/>
      <c r="VY264" s="69"/>
      <c r="VZ264" s="69"/>
      <c r="WA264" s="69"/>
      <c r="WB264" s="69"/>
      <c r="WC264" s="69"/>
      <c r="WD264" s="69"/>
      <c r="WE264" s="69"/>
      <c r="WF264" s="69"/>
      <c r="WG264" s="69"/>
      <c r="WH264" s="69"/>
      <c r="WI264" s="69"/>
      <c r="WJ264" s="69"/>
      <c r="WK264" s="69"/>
      <c r="WL264" s="69"/>
      <c r="WM264" s="69"/>
      <c r="WN264" s="69"/>
      <c r="WO264" s="69"/>
      <c r="WP264" s="69"/>
      <c r="WQ264" s="69"/>
      <c r="WR264" s="69"/>
      <c r="WS264" s="69"/>
      <c r="WT264" s="69"/>
      <c r="WU264" s="69"/>
      <c r="WV264" s="69"/>
      <c r="WW264" s="69"/>
      <c r="WX264" s="69"/>
      <c r="WY264" s="69"/>
      <c r="WZ264" s="69"/>
      <c r="XA264" s="69"/>
      <c r="XB264" s="69"/>
      <c r="XC264" s="69"/>
      <c r="XD264" s="69"/>
      <c r="XE264" s="69"/>
      <c r="XF264" s="69"/>
      <c r="XG264" s="69"/>
      <c r="XH264" s="69"/>
      <c r="XI264" s="69"/>
      <c r="XJ264" s="69"/>
      <c r="XK264" s="69"/>
      <c r="XL264" s="69"/>
      <c r="XM264" s="69"/>
      <c r="XN264" s="69"/>
      <c r="XO264" s="69"/>
      <c r="XP264" s="69"/>
      <c r="XQ264" s="69"/>
      <c r="XR264" s="69"/>
      <c r="XS264" s="69"/>
      <c r="XT264" s="69"/>
      <c r="XU264" s="69"/>
      <c r="XV264" s="69"/>
      <c r="XW264" s="69"/>
      <c r="XX264" s="69"/>
      <c r="XY264" s="69"/>
      <c r="XZ264" s="69"/>
      <c r="YA264" s="69"/>
      <c r="YB264" s="69"/>
      <c r="YC264" s="69"/>
      <c r="YD264" s="69"/>
      <c r="YE264" s="69"/>
      <c r="YF264" s="69"/>
      <c r="YG264" s="69"/>
      <c r="YH264" s="69"/>
      <c r="YI264" s="69"/>
      <c r="YJ264" s="69"/>
      <c r="YK264" s="69"/>
      <c r="YL264" s="69"/>
      <c r="YM264" s="69"/>
      <c r="YN264" s="69"/>
      <c r="YO264" s="69"/>
      <c r="YP264" s="69"/>
      <c r="YQ264" s="69"/>
      <c r="YR264" s="69"/>
      <c r="YS264" s="69"/>
      <c r="YT264" s="69"/>
      <c r="YU264" s="69"/>
      <c r="YV264" s="69"/>
      <c r="YW264" s="69"/>
      <c r="YX264" s="69"/>
      <c r="YY264" s="69"/>
      <c r="YZ264" s="69"/>
      <c r="ZA264" s="69"/>
      <c r="ZB264" s="69"/>
      <c r="ZC264" s="69"/>
      <c r="ZD264" s="69"/>
      <c r="ZE264" s="69"/>
      <c r="ZF264" s="69"/>
      <c r="ZG264" s="69"/>
      <c r="ZH264" s="69"/>
      <c r="ZI264" s="69"/>
      <c r="ZJ264" s="69"/>
      <c r="ZK264" s="69"/>
      <c r="ZL264" s="69"/>
      <c r="ZM264" s="69"/>
      <c r="ZN264" s="69"/>
      <c r="ZO264" s="69"/>
      <c r="ZP264" s="69"/>
      <c r="ZQ264" s="69"/>
      <c r="ZR264" s="69"/>
      <c r="ZS264" s="69"/>
      <c r="ZT264" s="69"/>
      <c r="ZU264" s="69"/>
      <c r="ZV264" s="69"/>
      <c r="ZW264" s="69"/>
      <c r="ZX264" s="69"/>
      <c r="ZY264" s="69"/>
      <c r="ZZ264" s="69"/>
      <c r="AAA264" s="69"/>
      <c r="AAB264" s="69"/>
      <c r="AAC264" s="69"/>
      <c r="AAD264" s="69"/>
      <c r="AAE264" s="69"/>
      <c r="AAF264" s="69"/>
      <c r="AAG264" s="69"/>
      <c r="AAH264" s="69"/>
      <c r="AAI264" s="69"/>
      <c r="AAJ264" s="69"/>
      <c r="AAK264" s="69"/>
      <c r="AAL264" s="69"/>
      <c r="AAM264" s="69"/>
      <c r="AAN264" s="69"/>
      <c r="AAO264" s="69"/>
      <c r="AAP264" s="69"/>
      <c r="AAQ264" s="69"/>
      <c r="AAR264" s="69"/>
      <c r="AAS264" s="69"/>
      <c r="AAT264" s="69"/>
      <c r="AAU264" s="69"/>
      <c r="AAV264" s="69"/>
      <c r="AAW264" s="69"/>
      <c r="AAX264" s="69"/>
      <c r="AAY264" s="69"/>
      <c r="AAZ264" s="69"/>
      <c r="ABA264" s="69"/>
      <c r="ABB264" s="69"/>
      <c r="ABC264" s="69"/>
      <c r="ABD264" s="69"/>
      <c r="ABE264" s="69"/>
      <c r="ABF264" s="69"/>
      <c r="ABG264" s="69"/>
      <c r="ABH264" s="69"/>
      <c r="ABI264" s="69"/>
      <c r="ABJ264" s="69"/>
      <c r="ABK264" s="69"/>
      <c r="ABL264" s="69"/>
      <c r="ABM264" s="69"/>
      <c r="ABN264" s="69"/>
      <c r="ABO264" s="69"/>
      <c r="ABP264" s="69"/>
      <c r="ABQ264" s="69"/>
      <c r="ABR264" s="69"/>
      <c r="ABS264" s="69"/>
      <c r="ABT264" s="69"/>
      <c r="ABU264" s="69"/>
      <c r="ABV264" s="69"/>
      <c r="ABW264" s="69"/>
      <c r="ABX264" s="69"/>
      <c r="ABY264" s="69"/>
      <c r="ABZ264" s="69"/>
      <c r="ACA264" s="69"/>
      <c r="ACB264" s="69"/>
      <c r="ACC264" s="69"/>
      <c r="ACD264" s="69"/>
      <c r="ACE264" s="69"/>
      <c r="ACF264" s="69"/>
      <c r="ACG264" s="69"/>
      <c r="ACH264" s="69"/>
      <c r="ACI264" s="69"/>
      <c r="ACJ264" s="69"/>
      <c r="ACK264" s="69"/>
      <c r="ACL264" s="69"/>
      <c r="ACM264" s="69"/>
      <c r="ACN264" s="69"/>
      <c r="ACO264" s="69"/>
      <c r="ACP264" s="69"/>
      <c r="ACQ264" s="69"/>
      <c r="ACR264" s="69"/>
      <c r="ACS264" s="69"/>
      <c r="ACT264" s="69"/>
      <c r="ACU264" s="69"/>
      <c r="ACV264" s="69"/>
      <c r="ACW264" s="69"/>
      <c r="ACX264" s="69"/>
      <c r="ACY264" s="69"/>
      <c r="ACZ264" s="69"/>
      <c r="ADA264" s="69"/>
      <c r="ADB264" s="69"/>
      <c r="ADC264" s="69"/>
      <c r="ADD264" s="69"/>
      <c r="ADE264" s="69"/>
      <c r="ADF264" s="69"/>
      <c r="ADG264" s="69"/>
      <c r="ADH264" s="69"/>
      <c r="ADI264" s="69"/>
      <c r="ADJ264" s="69"/>
      <c r="ADK264" s="69"/>
      <c r="ADL264" s="69"/>
      <c r="ADM264" s="69"/>
      <c r="ADN264" s="69"/>
      <c r="ADO264" s="69"/>
      <c r="ADP264" s="69"/>
      <c r="ADQ264" s="69"/>
      <c r="ADR264" s="69"/>
      <c r="ADS264" s="69"/>
      <c r="ADT264" s="69"/>
      <c r="ADU264" s="69"/>
      <c r="ADV264" s="69"/>
      <c r="ADW264" s="69"/>
      <c r="ADX264" s="69"/>
      <c r="ADY264" s="69"/>
      <c r="ADZ264" s="77"/>
      <c r="AEA264" s="69"/>
      <c r="AEB264" s="69"/>
      <c r="AEC264" s="69"/>
      <c r="AED264" s="69"/>
      <c r="AEE264" s="111">
        <f t="shared" si="85"/>
        <v>259</v>
      </c>
      <c r="AEF264" s="109"/>
      <c r="AEG264" s="69"/>
      <c r="AEH264" s="69"/>
      <c r="AEI264" s="69"/>
      <c r="AEJ264" s="69"/>
      <c r="AEK264" s="69"/>
      <c r="AEL264" s="69"/>
      <c r="AEM264" s="69"/>
      <c r="AEN264" s="69"/>
      <c r="AEO264" s="69"/>
      <c r="AEP264" s="69"/>
      <c r="AEQ264" s="69"/>
      <c r="AER264" s="69"/>
      <c r="AES264" s="69"/>
      <c r="AET264" s="69"/>
      <c r="AEU264" s="69"/>
      <c r="AEV264" s="69"/>
      <c r="AEW264" s="69"/>
      <c r="AEX264" s="69"/>
      <c r="AEY264" s="69"/>
      <c r="AEZ264" s="69"/>
      <c r="AFA264" s="69"/>
      <c r="AFB264" s="69"/>
      <c r="AFC264" s="113"/>
      <c r="AFD264" s="69"/>
      <c r="AFE264" s="69"/>
      <c r="AFF264" s="69"/>
      <c r="AFG264" s="69"/>
      <c r="AFH264" s="69"/>
      <c r="AFI264" s="69"/>
      <c r="AFJ264" s="69"/>
      <c r="AFK264" s="69"/>
      <c r="AFL264" s="69"/>
      <c r="AFM264" s="69"/>
    </row>
    <row r="265" spans="2:845" ht="4.5" customHeight="1" x14ac:dyDescent="0.25">
      <c r="B265" s="69"/>
      <c r="C265" s="69"/>
      <c r="D265" s="69"/>
      <c r="E265" s="77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69"/>
      <c r="ER265" s="69"/>
      <c r="ES265" s="69"/>
      <c r="ET265" s="69"/>
      <c r="EU265" s="69"/>
      <c r="EV265" s="69"/>
      <c r="EW265" s="69"/>
      <c r="EX265" s="69"/>
      <c r="EY265" s="69"/>
      <c r="EZ265" s="69"/>
      <c r="FA265" s="69"/>
      <c r="FB265" s="69"/>
      <c r="FC265" s="69"/>
      <c r="FD265" s="69"/>
      <c r="FE265" s="69"/>
      <c r="FF265" s="69"/>
      <c r="FG265" s="69"/>
      <c r="FH265" s="69"/>
      <c r="FI265" s="69"/>
      <c r="FJ265" s="69"/>
      <c r="FK265" s="69"/>
      <c r="FL265" s="69"/>
      <c r="FM265" s="69"/>
      <c r="FN265" s="69"/>
      <c r="FO265" s="69"/>
      <c r="FP265" s="69"/>
      <c r="FQ265" s="69"/>
      <c r="FR265" s="69"/>
      <c r="FS265" s="69"/>
      <c r="FT265" s="69"/>
      <c r="FU265" s="69"/>
      <c r="FV265" s="69"/>
      <c r="FW265" s="69"/>
      <c r="FX265" s="69"/>
      <c r="FY265" s="69"/>
      <c r="FZ265" s="69"/>
      <c r="GA265" s="69"/>
      <c r="GB265" s="69"/>
      <c r="GC265" s="69"/>
      <c r="GD265" s="69"/>
      <c r="GE265" s="69"/>
      <c r="GF265" s="69"/>
      <c r="GG265" s="69"/>
      <c r="GH265" s="69"/>
      <c r="GI265" s="69"/>
      <c r="GJ265" s="69"/>
      <c r="GK265" s="69"/>
      <c r="GL265" s="69"/>
      <c r="GM265" s="69"/>
      <c r="GN265" s="69"/>
      <c r="GO265" s="69"/>
      <c r="GP265" s="69"/>
      <c r="GQ265" s="69"/>
      <c r="GR265" s="69"/>
      <c r="GS265" s="69"/>
      <c r="GT265" s="69"/>
      <c r="GU265" s="69"/>
      <c r="GV265" s="69"/>
      <c r="GW265" s="69"/>
      <c r="GX265" s="69"/>
      <c r="GY265" s="69"/>
      <c r="GZ265" s="69"/>
      <c r="HA265" s="69"/>
      <c r="HB265" s="69"/>
      <c r="HC265" s="69"/>
      <c r="HD265" s="69"/>
      <c r="HE265" s="69"/>
      <c r="HF265" s="69"/>
      <c r="HG265" s="69"/>
      <c r="HH265" s="69"/>
      <c r="HI265" s="69"/>
      <c r="HJ265" s="69"/>
      <c r="HK265" s="69"/>
      <c r="HL265" s="69"/>
      <c r="HM265" s="69"/>
      <c r="HN265" s="69"/>
      <c r="HO265" s="69"/>
      <c r="HP265" s="69"/>
      <c r="HQ265" s="69"/>
      <c r="HR265" s="69"/>
      <c r="HS265" s="69"/>
      <c r="HT265" s="69"/>
      <c r="HU265" s="69"/>
      <c r="HV265" s="69"/>
      <c r="HW265" s="69"/>
      <c r="HX265" s="69"/>
      <c r="HY265" s="69"/>
      <c r="HZ265" s="69"/>
      <c r="IA265" s="69"/>
      <c r="IB265" s="69"/>
      <c r="IC265" s="69"/>
      <c r="ID265" s="69"/>
      <c r="IE265" s="69"/>
      <c r="IF265" s="69"/>
      <c r="IG265" s="69"/>
      <c r="IH265" s="69"/>
      <c r="II265" s="69"/>
      <c r="IJ265" s="69"/>
      <c r="IK265" s="69"/>
      <c r="IL265" s="69"/>
      <c r="IM265" s="69"/>
      <c r="IN265" s="69"/>
      <c r="IO265" s="69"/>
      <c r="IP265" s="69"/>
      <c r="IQ265" s="69"/>
      <c r="IR265" s="69"/>
      <c r="IS265" s="69"/>
      <c r="IT265" s="69"/>
      <c r="IU265" s="69"/>
      <c r="IV265" s="69"/>
      <c r="IW265" s="69"/>
      <c r="IX265" s="69"/>
      <c r="IY265" s="69"/>
      <c r="IZ265" s="69"/>
      <c r="JA265" s="69"/>
      <c r="JB265" s="69"/>
      <c r="JC265" s="69"/>
      <c r="JD265" s="69"/>
      <c r="JE265" s="69"/>
      <c r="JF265" s="69"/>
      <c r="JG265" s="69"/>
      <c r="JH265" s="69"/>
      <c r="JI265" s="69"/>
      <c r="JJ265" s="69"/>
      <c r="JK265" s="69"/>
      <c r="JL265" s="69"/>
      <c r="JM265" s="69"/>
      <c r="JN265" s="69"/>
      <c r="JO265" s="69"/>
      <c r="JP265" s="69"/>
      <c r="JQ265" s="69"/>
      <c r="JR265" s="69"/>
      <c r="JS265" s="69"/>
      <c r="JT265" s="69"/>
      <c r="JU265" s="69"/>
      <c r="JV265" s="69"/>
      <c r="JW265" s="69"/>
      <c r="JX265" s="69"/>
      <c r="JY265" s="69"/>
      <c r="JZ265" s="69"/>
      <c r="KA265" s="69"/>
      <c r="KB265" s="69"/>
      <c r="KC265" s="69"/>
      <c r="KD265" s="69"/>
      <c r="KE265" s="69"/>
      <c r="KF265" s="69"/>
      <c r="KG265" s="69"/>
      <c r="KH265" s="69"/>
      <c r="KI265" s="69"/>
      <c r="KJ265" s="69"/>
      <c r="KK265" s="69"/>
      <c r="KL265" s="69"/>
      <c r="KM265" s="69"/>
      <c r="KN265" s="69"/>
      <c r="KO265" s="69"/>
      <c r="KP265" s="69"/>
      <c r="KQ265" s="69"/>
      <c r="KR265" s="69"/>
      <c r="KS265" s="69"/>
      <c r="KT265" s="69"/>
      <c r="KU265" s="69"/>
      <c r="KV265" s="69"/>
      <c r="KW265" s="69"/>
      <c r="KX265" s="69"/>
      <c r="KY265" s="69"/>
      <c r="KZ265" s="69"/>
      <c r="LA265" s="69"/>
      <c r="LB265" s="69"/>
      <c r="LC265" s="69"/>
      <c r="LD265" s="69"/>
      <c r="LE265" s="69"/>
      <c r="LF265" s="69"/>
      <c r="LG265" s="69"/>
      <c r="LH265" s="69"/>
      <c r="LI265" s="69"/>
      <c r="LJ265" s="69"/>
      <c r="LK265" s="69"/>
      <c r="LL265" s="69"/>
      <c r="LM265" s="69"/>
      <c r="LN265" s="69"/>
      <c r="LO265" s="69"/>
      <c r="LP265" s="69"/>
      <c r="LQ265" s="69"/>
      <c r="LR265" s="69"/>
      <c r="LS265" s="69"/>
      <c r="LT265" s="69"/>
      <c r="LU265" s="69"/>
      <c r="LV265" s="69"/>
      <c r="LW265" s="69"/>
      <c r="LX265" s="69"/>
      <c r="LY265" s="69"/>
      <c r="LZ265" s="69"/>
      <c r="MA265" s="69"/>
      <c r="MB265" s="69"/>
      <c r="MC265" s="69"/>
      <c r="MD265" s="69"/>
      <c r="ME265" s="69"/>
      <c r="MF265" s="69"/>
      <c r="MG265" s="69"/>
      <c r="MH265" s="69"/>
      <c r="MI265" s="69"/>
      <c r="MJ265" s="69"/>
      <c r="MK265" s="69"/>
      <c r="ML265" s="69"/>
      <c r="MM265" s="69"/>
      <c r="MN265" s="69"/>
      <c r="MO265" s="69"/>
      <c r="MP265" s="69"/>
      <c r="MQ265" s="69"/>
      <c r="MR265" s="69"/>
      <c r="MS265" s="69"/>
      <c r="MT265" s="69"/>
      <c r="MU265" s="69"/>
      <c r="MV265" s="69"/>
      <c r="MW265" s="69"/>
      <c r="MX265" s="69"/>
      <c r="MY265" s="69"/>
      <c r="MZ265" s="69"/>
      <c r="NA265" s="69"/>
      <c r="NB265" s="69"/>
      <c r="NC265" s="69"/>
      <c r="ND265" s="69"/>
      <c r="NE265" s="69"/>
      <c r="NF265" s="69"/>
      <c r="NG265" s="69"/>
      <c r="NH265" s="69"/>
      <c r="NI265" s="69"/>
      <c r="NJ265" s="69"/>
      <c r="NK265" s="69"/>
      <c r="NL265" s="69"/>
      <c r="NM265" s="69"/>
      <c r="NN265" s="69"/>
      <c r="NO265" s="69"/>
      <c r="NP265" s="69"/>
      <c r="NQ265" s="69"/>
      <c r="NR265" s="69"/>
      <c r="NS265" s="69"/>
      <c r="NT265" s="69"/>
      <c r="NU265" s="69"/>
      <c r="NV265" s="69"/>
      <c r="NW265" s="69"/>
      <c r="NX265" s="69"/>
      <c r="NY265" s="69"/>
      <c r="NZ265" s="69"/>
      <c r="OA265" s="69"/>
      <c r="OB265" s="69"/>
      <c r="OC265" s="69"/>
      <c r="OD265" s="69"/>
      <c r="OE265" s="69"/>
      <c r="OF265" s="69"/>
      <c r="OG265" s="69"/>
      <c r="OH265" s="69"/>
      <c r="OI265" s="69"/>
      <c r="OJ265" s="69"/>
      <c r="OK265" s="69"/>
      <c r="OL265" s="69"/>
      <c r="OM265" s="69"/>
      <c r="ON265" s="69"/>
      <c r="OO265" s="69"/>
      <c r="OP265" s="69"/>
      <c r="OQ265" s="69"/>
      <c r="OR265" s="69"/>
      <c r="OS265" s="69"/>
      <c r="OT265" s="69"/>
      <c r="OU265" s="69"/>
      <c r="OV265" s="69"/>
      <c r="OW265" s="69"/>
      <c r="OX265" s="69"/>
      <c r="OY265" s="69"/>
      <c r="OZ265" s="69"/>
      <c r="PA265" s="69"/>
      <c r="PB265" s="69"/>
      <c r="PC265" s="69"/>
      <c r="PD265" s="69"/>
      <c r="PE265" s="69"/>
      <c r="PF265" s="69"/>
      <c r="PG265" s="69"/>
      <c r="PH265" s="69"/>
      <c r="PI265" s="69"/>
      <c r="PJ265" s="69"/>
      <c r="PK265" s="69"/>
      <c r="PL265" s="69"/>
      <c r="PM265" s="69"/>
      <c r="PN265" s="69"/>
      <c r="PO265" s="69"/>
      <c r="PP265" s="69"/>
      <c r="PQ265" s="69"/>
      <c r="PR265" s="69"/>
      <c r="PS265" s="69"/>
      <c r="PT265" s="69"/>
      <c r="PU265" s="69"/>
      <c r="PV265" s="69"/>
      <c r="PW265" s="69"/>
      <c r="PX265" s="69"/>
      <c r="PY265" s="69"/>
      <c r="PZ265" s="69"/>
      <c r="QA265" s="69"/>
      <c r="QB265" s="69"/>
      <c r="QC265" s="69"/>
      <c r="QD265" s="69"/>
      <c r="QE265" s="69"/>
      <c r="QF265" s="69"/>
      <c r="QG265" s="69"/>
      <c r="QH265" s="69"/>
      <c r="QI265" s="69"/>
      <c r="QJ265" s="69"/>
      <c r="QK265" s="69"/>
      <c r="QL265" s="69"/>
      <c r="QM265" s="69"/>
      <c r="QN265" s="69"/>
      <c r="QO265" s="69"/>
      <c r="QP265" s="69"/>
      <c r="QQ265" s="69"/>
      <c r="QR265" s="69"/>
      <c r="QS265" s="69"/>
      <c r="QT265" s="69"/>
      <c r="QU265" s="69"/>
      <c r="QV265" s="69"/>
      <c r="QW265" s="69"/>
      <c r="QX265" s="69"/>
      <c r="QY265" s="69"/>
      <c r="QZ265" s="69"/>
      <c r="RA265" s="69"/>
      <c r="RB265" s="69"/>
      <c r="RC265" s="69"/>
      <c r="RD265" s="69"/>
      <c r="RE265" s="69"/>
      <c r="RF265" s="69"/>
      <c r="RG265" s="69"/>
      <c r="RH265" s="69"/>
      <c r="RI265" s="69"/>
      <c r="RJ265" s="69"/>
      <c r="RK265" s="69"/>
      <c r="RL265" s="69"/>
      <c r="RM265" s="69"/>
      <c r="RN265" s="69"/>
      <c r="RO265" s="69"/>
      <c r="RP265" s="69"/>
      <c r="RQ265" s="69"/>
      <c r="RR265" s="69"/>
      <c r="RS265" s="69"/>
      <c r="RT265" s="69"/>
      <c r="RU265" s="69"/>
      <c r="RV265" s="69"/>
      <c r="RW265" s="69"/>
      <c r="RX265" s="69"/>
      <c r="RY265" s="69"/>
      <c r="RZ265" s="69"/>
      <c r="SA265" s="69"/>
      <c r="SB265" s="69"/>
      <c r="SC265" s="69"/>
      <c r="SD265" s="69"/>
      <c r="SE265" s="69"/>
      <c r="SF265" s="69"/>
      <c r="SG265" s="69"/>
      <c r="SH265" s="69"/>
      <c r="SI265" s="69"/>
      <c r="SJ265" s="69"/>
      <c r="SK265" s="69"/>
      <c r="SL265" s="69"/>
      <c r="SM265" s="69"/>
      <c r="SN265" s="69"/>
      <c r="SO265" s="69"/>
      <c r="SP265" s="69"/>
      <c r="SQ265" s="69"/>
      <c r="SR265" s="69"/>
      <c r="SS265" s="69"/>
      <c r="ST265" s="69"/>
      <c r="SU265" s="69"/>
      <c r="SV265" s="69"/>
      <c r="SW265" s="69"/>
      <c r="SX265" s="69"/>
      <c r="SY265" s="69"/>
      <c r="SZ265" s="69"/>
      <c r="TA265" s="69"/>
      <c r="TB265" s="69"/>
      <c r="TC265" s="69"/>
      <c r="TD265" s="69"/>
      <c r="TE265" s="69"/>
      <c r="TF265" s="69"/>
      <c r="TG265" s="69"/>
      <c r="TH265" s="69"/>
      <c r="TI265" s="69"/>
      <c r="TJ265" s="69"/>
      <c r="TK265" s="69"/>
      <c r="TL265" s="69"/>
      <c r="TM265" s="69"/>
      <c r="TN265" s="69"/>
      <c r="TO265" s="69"/>
      <c r="TP265" s="69"/>
      <c r="TQ265" s="69"/>
      <c r="TR265" s="69"/>
      <c r="TS265" s="69"/>
      <c r="TT265" s="69"/>
      <c r="TU265" s="69"/>
      <c r="TV265" s="69"/>
      <c r="TW265" s="69"/>
      <c r="TX265" s="69"/>
      <c r="TY265" s="69"/>
      <c r="TZ265" s="69"/>
      <c r="UA265" s="69"/>
      <c r="UB265" s="69"/>
      <c r="UC265" s="69"/>
      <c r="UD265" s="69"/>
      <c r="UE265" s="69"/>
      <c r="UF265" s="69"/>
      <c r="UG265" s="69"/>
      <c r="UH265" s="69"/>
      <c r="UI265" s="69"/>
      <c r="UJ265" s="69"/>
      <c r="UK265" s="69"/>
      <c r="UL265" s="69"/>
      <c r="UM265" s="69"/>
      <c r="UN265" s="69"/>
      <c r="UO265" s="69"/>
      <c r="UP265" s="69"/>
      <c r="UQ265" s="69"/>
      <c r="UR265" s="69"/>
      <c r="US265" s="69"/>
      <c r="UT265" s="69"/>
      <c r="UU265" s="69"/>
      <c r="UV265" s="69"/>
      <c r="UW265" s="69"/>
      <c r="UX265" s="69"/>
      <c r="UY265" s="69"/>
      <c r="UZ265" s="69"/>
      <c r="VA265" s="69"/>
      <c r="VB265" s="69"/>
      <c r="VC265" s="69"/>
      <c r="VD265" s="69"/>
      <c r="VE265" s="69"/>
      <c r="VF265" s="69"/>
      <c r="VG265" s="69"/>
      <c r="VH265" s="69"/>
      <c r="VI265" s="69"/>
      <c r="VJ265" s="69"/>
      <c r="VK265" s="69"/>
      <c r="VL265" s="69"/>
      <c r="VM265" s="69"/>
      <c r="VN265" s="69"/>
      <c r="VO265" s="69"/>
      <c r="VP265" s="69"/>
      <c r="VQ265" s="69"/>
      <c r="VR265" s="69"/>
      <c r="VS265" s="69"/>
      <c r="VT265" s="69"/>
      <c r="VU265" s="69"/>
      <c r="VV265" s="69"/>
      <c r="VW265" s="69"/>
      <c r="VX265" s="69"/>
      <c r="VY265" s="69"/>
      <c r="VZ265" s="69"/>
      <c r="WA265" s="69"/>
      <c r="WB265" s="69"/>
      <c r="WC265" s="69"/>
      <c r="WD265" s="69"/>
      <c r="WE265" s="69"/>
      <c r="WF265" s="69"/>
      <c r="WG265" s="69"/>
      <c r="WH265" s="69"/>
      <c r="WI265" s="69"/>
      <c r="WJ265" s="69"/>
      <c r="WK265" s="69"/>
      <c r="WL265" s="69"/>
      <c r="WM265" s="69"/>
      <c r="WN265" s="69"/>
      <c r="WO265" s="69"/>
      <c r="WP265" s="69"/>
      <c r="WQ265" s="69"/>
      <c r="WR265" s="69"/>
      <c r="WS265" s="69"/>
      <c r="WT265" s="69"/>
      <c r="WU265" s="69"/>
      <c r="WV265" s="69"/>
      <c r="WW265" s="69"/>
      <c r="WX265" s="69"/>
      <c r="WY265" s="69"/>
      <c r="WZ265" s="69"/>
      <c r="XA265" s="69"/>
      <c r="XB265" s="69"/>
      <c r="XC265" s="69"/>
      <c r="XD265" s="69"/>
      <c r="XE265" s="69"/>
      <c r="XF265" s="69"/>
      <c r="XG265" s="69"/>
      <c r="XH265" s="69"/>
      <c r="XI265" s="69"/>
      <c r="XJ265" s="69"/>
      <c r="XK265" s="69"/>
      <c r="XL265" s="69"/>
      <c r="XM265" s="69"/>
      <c r="XN265" s="69"/>
      <c r="XO265" s="69"/>
      <c r="XP265" s="69"/>
      <c r="XQ265" s="69"/>
      <c r="XR265" s="69"/>
      <c r="XS265" s="69"/>
      <c r="XT265" s="69"/>
      <c r="XU265" s="69"/>
      <c r="XV265" s="69"/>
      <c r="XW265" s="69"/>
      <c r="XX265" s="69"/>
      <c r="XY265" s="69"/>
      <c r="XZ265" s="69"/>
      <c r="YA265" s="69"/>
      <c r="YB265" s="69"/>
      <c r="YC265" s="69"/>
      <c r="YD265" s="69"/>
      <c r="YE265" s="69"/>
      <c r="YF265" s="69"/>
      <c r="YG265" s="69"/>
      <c r="YH265" s="69"/>
      <c r="YI265" s="69"/>
      <c r="YJ265" s="69"/>
      <c r="YK265" s="69"/>
      <c r="YL265" s="69"/>
      <c r="YM265" s="69"/>
      <c r="YN265" s="69"/>
      <c r="YO265" s="69"/>
      <c r="YP265" s="69"/>
      <c r="YQ265" s="69"/>
      <c r="YR265" s="69"/>
      <c r="YS265" s="69"/>
      <c r="YT265" s="69"/>
      <c r="YU265" s="69"/>
      <c r="YV265" s="69"/>
      <c r="YW265" s="69"/>
      <c r="YX265" s="69"/>
      <c r="YY265" s="69"/>
      <c r="YZ265" s="69"/>
      <c r="ZA265" s="69"/>
      <c r="ZB265" s="69"/>
      <c r="ZC265" s="69"/>
      <c r="ZD265" s="69"/>
      <c r="ZE265" s="69"/>
      <c r="ZF265" s="69"/>
      <c r="ZG265" s="69"/>
      <c r="ZH265" s="69"/>
      <c r="ZI265" s="69"/>
      <c r="ZJ265" s="69"/>
      <c r="ZK265" s="69"/>
      <c r="ZL265" s="69"/>
      <c r="ZM265" s="69"/>
      <c r="ZN265" s="69"/>
      <c r="ZO265" s="69"/>
      <c r="ZP265" s="69"/>
      <c r="ZQ265" s="69"/>
      <c r="ZR265" s="69"/>
      <c r="ZS265" s="69"/>
      <c r="ZT265" s="69"/>
      <c r="ZU265" s="69"/>
      <c r="ZV265" s="69"/>
      <c r="ZW265" s="69"/>
      <c r="ZX265" s="69"/>
      <c r="ZY265" s="69"/>
      <c r="ZZ265" s="69"/>
      <c r="AAA265" s="69"/>
      <c r="AAB265" s="69"/>
      <c r="AAC265" s="69"/>
      <c r="AAD265" s="69"/>
      <c r="AAE265" s="69"/>
      <c r="AAF265" s="69"/>
      <c r="AAG265" s="69"/>
      <c r="AAH265" s="69"/>
      <c r="AAI265" s="69"/>
      <c r="AAJ265" s="69"/>
      <c r="AAK265" s="69"/>
      <c r="AAL265" s="69"/>
      <c r="AAM265" s="69"/>
      <c r="AAN265" s="69"/>
      <c r="AAO265" s="69"/>
      <c r="AAP265" s="69"/>
      <c r="AAQ265" s="69"/>
      <c r="AAR265" s="69"/>
      <c r="AAS265" s="69"/>
      <c r="AAT265" s="69"/>
      <c r="AAU265" s="69"/>
      <c r="AAV265" s="69"/>
      <c r="AAW265" s="69"/>
      <c r="AAX265" s="69"/>
      <c r="AAY265" s="69"/>
      <c r="AAZ265" s="69"/>
      <c r="ABA265" s="69"/>
      <c r="ABB265" s="69"/>
      <c r="ABC265" s="69"/>
      <c r="ABD265" s="69"/>
      <c r="ABE265" s="69"/>
      <c r="ABF265" s="69"/>
      <c r="ABG265" s="69"/>
      <c r="ABH265" s="69"/>
      <c r="ABI265" s="69"/>
      <c r="ABJ265" s="69"/>
      <c r="ABK265" s="69"/>
      <c r="ABL265" s="69"/>
      <c r="ABM265" s="69"/>
      <c r="ABN265" s="69"/>
      <c r="ABO265" s="69"/>
      <c r="ABP265" s="69"/>
      <c r="ABQ265" s="69"/>
      <c r="ABR265" s="69"/>
      <c r="ABS265" s="69"/>
      <c r="ABT265" s="69"/>
      <c r="ABU265" s="69"/>
      <c r="ABV265" s="69"/>
      <c r="ABW265" s="69"/>
      <c r="ABX265" s="69"/>
      <c r="ABY265" s="69"/>
      <c r="ABZ265" s="69"/>
      <c r="ACA265" s="69"/>
      <c r="ACB265" s="69"/>
      <c r="ACC265" s="69"/>
      <c r="ACD265" s="69"/>
      <c r="ACE265" s="69"/>
      <c r="ACF265" s="69"/>
      <c r="ACG265" s="69"/>
      <c r="ACH265" s="69"/>
      <c r="ACI265" s="69"/>
      <c r="ACJ265" s="69"/>
      <c r="ACK265" s="69"/>
      <c r="ACL265" s="69"/>
      <c r="ACM265" s="69"/>
      <c r="ACN265" s="69"/>
      <c r="ACO265" s="69"/>
      <c r="ACP265" s="69"/>
      <c r="ACQ265" s="69"/>
      <c r="ACR265" s="69"/>
      <c r="ACS265" s="69"/>
      <c r="ACT265" s="69"/>
      <c r="ACU265" s="69"/>
      <c r="ACV265" s="69"/>
      <c r="ACW265" s="69"/>
      <c r="ACX265" s="69"/>
      <c r="ACY265" s="69"/>
      <c r="ACZ265" s="69"/>
      <c r="ADA265" s="69"/>
      <c r="ADB265" s="69"/>
      <c r="ADC265" s="69"/>
      <c r="ADD265" s="69"/>
      <c r="ADE265" s="69"/>
      <c r="ADF265" s="69"/>
      <c r="ADG265" s="69"/>
      <c r="ADH265" s="69"/>
      <c r="ADI265" s="69"/>
      <c r="ADJ265" s="69"/>
      <c r="ADK265" s="69"/>
      <c r="ADL265" s="69"/>
      <c r="ADM265" s="69"/>
      <c r="ADN265" s="69"/>
      <c r="ADO265" s="69"/>
      <c r="ADP265" s="69"/>
      <c r="ADQ265" s="69"/>
      <c r="ADR265" s="69"/>
      <c r="ADS265" s="69"/>
      <c r="ADT265" s="69"/>
      <c r="ADU265" s="69"/>
      <c r="ADV265" s="69"/>
      <c r="ADW265" s="69"/>
      <c r="ADX265" s="69"/>
      <c r="ADY265" s="69"/>
      <c r="ADZ265" s="77"/>
      <c r="AEA265" s="69"/>
      <c r="AEB265" s="69"/>
      <c r="AEC265" s="69"/>
      <c r="AED265" s="69"/>
      <c r="AEE265" s="111">
        <f t="shared" si="85"/>
        <v>260</v>
      </c>
      <c r="AEF265" s="109"/>
      <c r="AEG265" s="69"/>
      <c r="AEH265" s="69"/>
      <c r="AEI265" s="69"/>
      <c r="AEJ265" s="69"/>
      <c r="AEK265" s="69"/>
      <c r="AEL265" s="69"/>
      <c r="AEM265" s="69"/>
      <c r="AEN265" s="69"/>
      <c r="AEO265" s="69"/>
      <c r="AEP265" s="69"/>
      <c r="AEQ265" s="69"/>
      <c r="AER265" s="69"/>
      <c r="AES265" s="69"/>
      <c r="AET265" s="69"/>
      <c r="AEU265" s="69"/>
      <c r="AEV265" s="69"/>
      <c r="AEW265" s="69"/>
      <c r="AEX265" s="69"/>
      <c r="AEY265" s="69"/>
      <c r="AEZ265" s="69"/>
      <c r="AFA265" s="69"/>
      <c r="AFB265" s="69"/>
      <c r="AFC265" s="113"/>
      <c r="AFD265" s="69"/>
      <c r="AFE265" s="69"/>
      <c r="AFF265" s="69"/>
      <c r="AFG265" s="69"/>
      <c r="AFH265" s="69"/>
      <c r="AFI265" s="69"/>
      <c r="AFJ265" s="69"/>
      <c r="AFK265" s="69"/>
      <c r="AFL265" s="69"/>
      <c r="AFM265" s="69"/>
    </row>
    <row r="266" spans="2:845" ht="4.5" customHeight="1" x14ac:dyDescent="0.25">
      <c r="B266" s="69"/>
      <c r="C266" s="69"/>
      <c r="D266" s="69"/>
      <c r="E266" s="77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69"/>
      <c r="ER266" s="69"/>
      <c r="ES266" s="69"/>
      <c r="ET266" s="69"/>
      <c r="EU266" s="69"/>
      <c r="EV266" s="69"/>
      <c r="EW266" s="69"/>
      <c r="EX266" s="69"/>
      <c r="EY266" s="69"/>
      <c r="EZ266" s="69"/>
      <c r="FA266" s="69"/>
      <c r="FB266" s="69"/>
      <c r="FC266" s="69"/>
      <c r="FD266" s="69"/>
      <c r="FE266" s="69"/>
      <c r="FF266" s="69"/>
      <c r="FG266" s="69"/>
      <c r="FH266" s="69"/>
      <c r="FI266" s="69"/>
      <c r="FJ266" s="69"/>
      <c r="FK266" s="69"/>
      <c r="FL266" s="69"/>
      <c r="FM266" s="69"/>
      <c r="FN266" s="69"/>
      <c r="FO266" s="69"/>
      <c r="FP266" s="69"/>
      <c r="FQ266" s="69"/>
      <c r="FR266" s="69"/>
      <c r="FS266" s="69"/>
      <c r="FT266" s="69"/>
      <c r="FU266" s="69"/>
      <c r="FV266" s="69"/>
      <c r="FW266" s="69"/>
      <c r="FX266" s="69"/>
      <c r="FY266" s="69"/>
      <c r="FZ266" s="69"/>
      <c r="GA266" s="69"/>
      <c r="GB266" s="69"/>
      <c r="GC266" s="69"/>
      <c r="GD266" s="69"/>
      <c r="GE266" s="69"/>
      <c r="GF266" s="69"/>
      <c r="GG266" s="69"/>
      <c r="GH266" s="69"/>
      <c r="GI266" s="69"/>
      <c r="GJ266" s="69"/>
      <c r="GK266" s="69"/>
      <c r="GL266" s="69"/>
      <c r="GM266" s="69"/>
      <c r="GN266" s="69"/>
      <c r="GO266" s="69"/>
      <c r="GP266" s="69"/>
      <c r="GQ266" s="69"/>
      <c r="GR266" s="69"/>
      <c r="GS266" s="69"/>
      <c r="GT266" s="69"/>
      <c r="GU266" s="69"/>
      <c r="GV266" s="69"/>
      <c r="GW266" s="69"/>
      <c r="GX266" s="69"/>
      <c r="GY266" s="69"/>
      <c r="GZ266" s="69"/>
      <c r="HA266" s="69"/>
      <c r="HB266" s="69"/>
      <c r="HC266" s="69"/>
      <c r="HD266" s="69"/>
      <c r="HE266" s="69"/>
      <c r="HF266" s="69"/>
      <c r="HG266" s="69"/>
      <c r="HH266" s="69"/>
      <c r="HI266" s="69"/>
      <c r="HJ266" s="69"/>
      <c r="HK266" s="69"/>
      <c r="HL266" s="69"/>
      <c r="HM266" s="69"/>
      <c r="HN266" s="69"/>
      <c r="HO266" s="69"/>
      <c r="HP266" s="69"/>
      <c r="HQ266" s="69"/>
      <c r="HR266" s="69"/>
      <c r="HS266" s="69"/>
      <c r="HT266" s="69"/>
      <c r="HU266" s="69"/>
      <c r="HV266" s="69"/>
      <c r="HW266" s="69"/>
      <c r="HX266" s="69"/>
      <c r="HY266" s="69"/>
      <c r="HZ266" s="69"/>
      <c r="IA266" s="69"/>
      <c r="IB266" s="69"/>
      <c r="IC266" s="69"/>
      <c r="ID266" s="69"/>
      <c r="IE266" s="69"/>
      <c r="IF266" s="69"/>
      <c r="IG266" s="69"/>
      <c r="IH266" s="69"/>
      <c r="II266" s="69"/>
      <c r="IJ266" s="69"/>
      <c r="IK266" s="69"/>
      <c r="IL266" s="69"/>
      <c r="IM266" s="69"/>
      <c r="IN266" s="69"/>
      <c r="IO266" s="69"/>
      <c r="IP266" s="69"/>
      <c r="IQ266" s="69"/>
      <c r="IR266" s="69"/>
      <c r="IS266" s="69"/>
      <c r="IT266" s="69"/>
      <c r="IU266" s="69"/>
      <c r="IV266" s="69"/>
      <c r="IW266" s="69"/>
      <c r="IX266" s="69"/>
      <c r="IY266" s="69"/>
      <c r="IZ266" s="69"/>
      <c r="JA266" s="69"/>
      <c r="JB266" s="69"/>
      <c r="JC266" s="69"/>
      <c r="JD266" s="69"/>
      <c r="JE266" s="69"/>
      <c r="JF266" s="69"/>
      <c r="JG266" s="69"/>
      <c r="JH266" s="69"/>
      <c r="JI266" s="69"/>
      <c r="JJ266" s="69"/>
      <c r="JK266" s="69"/>
      <c r="JL266" s="69"/>
      <c r="JM266" s="69"/>
      <c r="JN266" s="69"/>
      <c r="JO266" s="69"/>
      <c r="JP266" s="69"/>
      <c r="JQ266" s="69"/>
      <c r="JR266" s="69"/>
      <c r="JS266" s="69"/>
      <c r="JT266" s="69"/>
      <c r="JU266" s="69"/>
      <c r="JV266" s="69"/>
      <c r="JW266" s="69"/>
      <c r="JX266" s="69"/>
      <c r="JY266" s="69"/>
      <c r="JZ266" s="69"/>
      <c r="KA266" s="69"/>
      <c r="KB266" s="69"/>
      <c r="KC266" s="69"/>
      <c r="KD266" s="69"/>
      <c r="KE266" s="69"/>
      <c r="KF266" s="69"/>
      <c r="KG266" s="69"/>
      <c r="KH266" s="69"/>
      <c r="KI266" s="69"/>
      <c r="KJ266" s="69"/>
      <c r="KK266" s="69"/>
      <c r="KL266" s="69"/>
      <c r="KM266" s="69"/>
      <c r="KN266" s="69"/>
      <c r="KO266" s="69"/>
      <c r="KP266" s="69"/>
      <c r="KQ266" s="69"/>
      <c r="KR266" s="69"/>
      <c r="KS266" s="69"/>
      <c r="KT266" s="69"/>
      <c r="KU266" s="69"/>
      <c r="KV266" s="69"/>
      <c r="KW266" s="69"/>
      <c r="KX266" s="69"/>
      <c r="KY266" s="69"/>
      <c r="KZ266" s="69"/>
      <c r="LA266" s="69"/>
      <c r="LB266" s="69"/>
      <c r="LC266" s="69"/>
      <c r="LD266" s="69"/>
      <c r="LE266" s="69"/>
      <c r="LF266" s="69"/>
      <c r="LG266" s="69"/>
      <c r="LH266" s="69"/>
      <c r="LI266" s="69"/>
      <c r="LJ266" s="69"/>
      <c r="LK266" s="69"/>
      <c r="LL266" s="69"/>
      <c r="LM266" s="69"/>
      <c r="LN266" s="69"/>
      <c r="LO266" s="69"/>
      <c r="LP266" s="69"/>
      <c r="LQ266" s="69"/>
      <c r="LR266" s="69"/>
      <c r="LS266" s="69"/>
      <c r="LT266" s="69"/>
      <c r="LU266" s="69"/>
      <c r="LV266" s="69"/>
      <c r="LW266" s="69"/>
      <c r="LX266" s="69"/>
      <c r="LY266" s="69"/>
      <c r="LZ266" s="69"/>
      <c r="MA266" s="69"/>
      <c r="MB266" s="69"/>
      <c r="MC266" s="69"/>
      <c r="MD266" s="69"/>
      <c r="ME266" s="69"/>
      <c r="MF266" s="69"/>
      <c r="MG266" s="69"/>
      <c r="MH266" s="69"/>
      <c r="MI266" s="69"/>
      <c r="MJ266" s="69"/>
      <c r="MK266" s="69"/>
      <c r="ML266" s="69"/>
      <c r="MM266" s="69"/>
      <c r="MN266" s="69"/>
      <c r="MO266" s="69"/>
      <c r="MP266" s="69"/>
      <c r="MQ266" s="69"/>
      <c r="MR266" s="69"/>
      <c r="MS266" s="69"/>
      <c r="MT266" s="69"/>
      <c r="MU266" s="69"/>
      <c r="MV266" s="69"/>
      <c r="MW266" s="69"/>
      <c r="MX266" s="69"/>
      <c r="MY266" s="69"/>
      <c r="MZ266" s="69"/>
      <c r="NA266" s="69"/>
      <c r="NB266" s="69"/>
      <c r="NC266" s="69"/>
      <c r="ND266" s="69"/>
      <c r="NE266" s="69"/>
      <c r="NF266" s="69"/>
      <c r="NG266" s="69"/>
      <c r="NH266" s="69"/>
      <c r="NI266" s="69"/>
      <c r="NJ266" s="69"/>
      <c r="NK266" s="69"/>
      <c r="NL266" s="69"/>
      <c r="NM266" s="69"/>
      <c r="NN266" s="69"/>
      <c r="NO266" s="69"/>
      <c r="NP266" s="69"/>
      <c r="NQ266" s="69"/>
      <c r="NR266" s="69"/>
      <c r="NS266" s="69"/>
      <c r="NT266" s="69"/>
      <c r="NU266" s="69"/>
      <c r="NV266" s="69"/>
      <c r="NW266" s="69"/>
      <c r="NX266" s="69"/>
      <c r="NY266" s="69"/>
      <c r="NZ266" s="69"/>
      <c r="OA266" s="69"/>
      <c r="OB266" s="69"/>
      <c r="OC266" s="69"/>
      <c r="OD266" s="69"/>
      <c r="OE266" s="69"/>
      <c r="OF266" s="69"/>
      <c r="OG266" s="69"/>
      <c r="OH266" s="69"/>
      <c r="OI266" s="69"/>
      <c r="OJ266" s="69"/>
      <c r="OK266" s="69"/>
      <c r="OL266" s="69"/>
      <c r="OM266" s="69"/>
      <c r="ON266" s="69"/>
      <c r="OO266" s="69"/>
      <c r="OP266" s="69"/>
      <c r="OQ266" s="69"/>
      <c r="OR266" s="69"/>
      <c r="OS266" s="69"/>
      <c r="OT266" s="69"/>
      <c r="OU266" s="69"/>
      <c r="OV266" s="69"/>
      <c r="OW266" s="69"/>
      <c r="OX266" s="69"/>
      <c r="OY266" s="69"/>
      <c r="OZ266" s="69"/>
      <c r="PA266" s="69"/>
      <c r="PB266" s="69"/>
      <c r="PC266" s="69"/>
      <c r="PD266" s="69"/>
      <c r="PE266" s="69"/>
      <c r="PF266" s="69"/>
      <c r="PG266" s="69"/>
      <c r="PH266" s="69"/>
      <c r="PI266" s="69"/>
      <c r="PJ266" s="69"/>
      <c r="PK266" s="69"/>
      <c r="PL266" s="69"/>
      <c r="PM266" s="69"/>
      <c r="PN266" s="69"/>
      <c r="PO266" s="69"/>
      <c r="PP266" s="69"/>
      <c r="PQ266" s="69"/>
      <c r="PR266" s="69"/>
      <c r="PS266" s="69"/>
      <c r="PT266" s="69"/>
      <c r="PU266" s="69"/>
      <c r="PV266" s="69"/>
      <c r="PW266" s="69"/>
      <c r="PX266" s="69"/>
      <c r="PY266" s="69"/>
      <c r="PZ266" s="69"/>
      <c r="QA266" s="69"/>
      <c r="QB266" s="69"/>
      <c r="QC266" s="69"/>
      <c r="QD266" s="69"/>
      <c r="QE266" s="69"/>
      <c r="QF266" s="69"/>
      <c r="QG266" s="69"/>
      <c r="QH266" s="69"/>
      <c r="QI266" s="69"/>
      <c r="QJ266" s="69"/>
      <c r="QK266" s="69"/>
      <c r="QL266" s="69"/>
      <c r="QM266" s="69"/>
      <c r="QN266" s="69"/>
      <c r="QO266" s="69"/>
      <c r="QP266" s="69"/>
      <c r="QQ266" s="69"/>
      <c r="QR266" s="69"/>
      <c r="QS266" s="69"/>
      <c r="QT266" s="69"/>
      <c r="QU266" s="69"/>
      <c r="QV266" s="69"/>
      <c r="QW266" s="69"/>
      <c r="QX266" s="69"/>
      <c r="QY266" s="69"/>
      <c r="QZ266" s="69"/>
      <c r="RA266" s="69"/>
      <c r="RB266" s="69"/>
      <c r="RC266" s="69"/>
      <c r="RD266" s="69"/>
      <c r="RE266" s="69"/>
      <c r="RF266" s="69"/>
      <c r="RG266" s="69"/>
      <c r="RH266" s="69"/>
      <c r="RI266" s="69"/>
      <c r="RJ266" s="69"/>
      <c r="RK266" s="69"/>
      <c r="RL266" s="69"/>
      <c r="RM266" s="69"/>
      <c r="RN266" s="69"/>
      <c r="RO266" s="69"/>
      <c r="RP266" s="69"/>
      <c r="RQ266" s="69"/>
      <c r="RR266" s="69"/>
      <c r="RS266" s="69"/>
      <c r="RT266" s="69"/>
      <c r="RU266" s="69"/>
      <c r="RV266" s="69"/>
      <c r="RW266" s="69"/>
      <c r="RX266" s="69"/>
      <c r="RY266" s="69"/>
      <c r="RZ266" s="69"/>
      <c r="SA266" s="69"/>
      <c r="SB266" s="69"/>
      <c r="SC266" s="69"/>
      <c r="SD266" s="69"/>
      <c r="SE266" s="69"/>
      <c r="SF266" s="69"/>
      <c r="SG266" s="69"/>
      <c r="SH266" s="69"/>
      <c r="SI266" s="69"/>
      <c r="SJ266" s="69"/>
      <c r="SK266" s="69"/>
      <c r="SL266" s="69"/>
      <c r="SM266" s="69"/>
      <c r="SN266" s="69"/>
      <c r="SO266" s="69"/>
      <c r="SP266" s="69"/>
      <c r="SQ266" s="69"/>
      <c r="SR266" s="69"/>
      <c r="SS266" s="69"/>
      <c r="ST266" s="69"/>
      <c r="SU266" s="69"/>
      <c r="SV266" s="69"/>
      <c r="SW266" s="69"/>
      <c r="SX266" s="69"/>
      <c r="SY266" s="69"/>
      <c r="SZ266" s="69"/>
      <c r="TA266" s="69"/>
      <c r="TB266" s="69"/>
      <c r="TC266" s="69"/>
      <c r="TD266" s="69"/>
      <c r="TE266" s="69"/>
      <c r="TF266" s="69"/>
      <c r="TG266" s="69"/>
      <c r="TH266" s="69"/>
      <c r="TI266" s="69"/>
      <c r="TJ266" s="69"/>
      <c r="TK266" s="69"/>
      <c r="TL266" s="69"/>
      <c r="TM266" s="69"/>
      <c r="TN266" s="69"/>
      <c r="TO266" s="69"/>
      <c r="TP266" s="69"/>
      <c r="TQ266" s="69"/>
      <c r="TR266" s="69"/>
      <c r="TS266" s="69"/>
      <c r="TT266" s="69"/>
      <c r="TU266" s="69"/>
      <c r="TV266" s="69"/>
      <c r="TW266" s="69"/>
      <c r="TX266" s="69"/>
      <c r="TY266" s="69"/>
      <c r="TZ266" s="69"/>
      <c r="UA266" s="69"/>
      <c r="UB266" s="69"/>
      <c r="UC266" s="69"/>
      <c r="UD266" s="69"/>
      <c r="UE266" s="69"/>
      <c r="UF266" s="69"/>
      <c r="UG266" s="69"/>
      <c r="UH266" s="69"/>
      <c r="UI266" s="69"/>
      <c r="UJ266" s="69"/>
      <c r="UK266" s="69"/>
      <c r="UL266" s="69"/>
      <c r="UM266" s="69"/>
      <c r="UN266" s="69"/>
      <c r="UO266" s="69"/>
      <c r="UP266" s="69"/>
      <c r="UQ266" s="69"/>
      <c r="UR266" s="69"/>
      <c r="US266" s="69"/>
      <c r="UT266" s="69"/>
      <c r="UU266" s="69"/>
      <c r="UV266" s="69"/>
      <c r="UW266" s="69"/>
      <c r="UX266" s="69"/>
      <c r="UY266" s="69"/>
      <c r="UZ266" s="69"/>
      <c r="VA266" s="69"/>
      <c r="VB266" s="69"/>
      <c r="VC266" s="69"/>
      <c r="VD266" s="69"/>
      <c r="VE266" s="69"/>
      <c r="VF266" s="69"/>
      <c r="VG266" s="69"/>
      <c r="VH266" s="69"/>
      <c r="VI266" s="69"/>
      <c r="VJ266" s="69"/>
      <c r="VK266" s="69"/>
      <c r="VL266" s="69"/>
      <c r="VM266" s="69"/>
      <c r="VN266" s="69"/>
      <c r="VO266" s="69"/>
      <c r="VP266" s="69"/>
      <c r="VQ266" s="69"/>
      <c r="VR266" s="69"/>
      <c r="VS266" s="69"/>
      <c r="VT266" s="69"/>
      <c r="VU266" s="69"/>
      <c r="VV266" s="69"/>
      <c r="VW266" s="69"/>
      <c r="VX266" s="69"/>
      <c r="VY266" s="69"/>
      <c r="VZ266" s="69"/>
      <c r="WA266" s="69"/>
      <c r="WB266" s="69"/>
      <c r="WC266" s="69"/>
      <c r="WD266" s="69"/>
      <c r="WE266" s="69"/>
      <c r="WF266" s="69"/>
      <c r="WG266" s="69"/>
      <c r="WH266" s="69"/>
      <c r="WI266" s="69"/>
      <c r="WJ266" s="69"/>
      <c r="WK266" s="69"/>
      <c r="WL266" s="69"/>
      <c r="WM266" s="69"/>
      <c r="WN266" s="69"/>
      <c r="WO266" s="69"/>
      <c r="WP266" s="69"/>
      <c r="WQ266" s="69"/>
      <c r="WR266" s="69"/>
      <c r="WS266" s="69"/>
      <c r="WT266" s="69"/>
      <c r="WU266" s="69"/>
      <c r="WV266" s="69"/>
      <c r="WW266" s="69"/>
      <c r="WX266" s="69"/>
      <c r="WY266" s="69"/>
      <c r="WZ266" s="69"/>
      <c r="XA266" s="69"/>
      <c r="XB266" s="69"/>
      <c r="XC266" s="69"/>
      <c r="XD266" s="69"/>
      <c r="XE266" s="69"/>
      <c r="XF266" s="69"/>
      <c r="XG266" s="69"/>
      <c r="XH266" s="69"/>
      <c r="XI266" s="69"/>
      <c r="XJ266" s="69"/>
      <c r="XK266" s="69"/>
      <c r="XL266" s="69"/>
      <c r="XM266" s="69"/>
      <c r="XN266" s="69"/>
      <c r="XO266" s="69"/>
      <c r="XP266" s="69"/>
      <c r="XQ266" s="69"/>
      <c r="XR266" s="69"/>
      <c r="XS266" s="69"/>
      <c r="XT266" s="69"/>
      <c r="XU266" s="69"/>
      <c r="XV266" s="69"/>
      <c r="XW266" s="69"/>
      <c r="XX266" s="69"/>
      <c r="XY266" s="69"/>
      <c r="XZ266" s="69"/>
      <c r="YA266" s="69"/>
      <c r="YB266" s="69"/>
      <c r="YC266" s="69"/>
      <c r="YD266" s="69"/>
      <c r="YE266" s="69"/>
      <c r="YF266" s="69"/>
      <c r="YG266" s="69"/>
      <c r="YH266" s="69"/>
      <c r="YI266" s="69"/>
      <c r="YJ266" s="69"/>
      <c r="YK266" s="69"/>
      <c r="YL266" s="69"/>
      <c r="YM266" s="69"/>
      <c r="YN266" s="69"/>
      <c r="YO266" s="69"/>
      <c r="YP266" s="69"/>
      <c r="YQ266" s="69"/>
      <c r="YR266" s="69"/>
      <c r="YS266" s="69"/>
      <c r="YT266" s="69"/>
      <c r="YU266" s="69"/>
      <c r="YV266" s="69"/>
      <c r="YW266" s="69"/>
      <c r="YX266" s="69"/>
      <c r="YY266" s="69"/>
      <c r="YZ266" s="69"/>
      <c r="ZA266" s="69"/>
      <c r="ZB266" s="69"/>
      <c r="ZC266" s="69"/>
      <c r="ZD266" s="69"/>
      <c r="ZE266" s="69"/>
      <c r="ZF266" s="69"/>
      <c r="ZG266" s="69"/>
      <c r="ZH266" s="69"/>
      <c r="ZI266" s="69"/>
      <c r="ZJ266" s="69"/>
      <c r="ZK266" s="69"/>
      <c r="ZL266" s="69"/>
      <c r="ZM266" s="69"/>
      <c r="ZN266" s="69"/>
      <c r="ZO266" s="69"/>
      <c r="ZP266" s="69"/>
      <c r="ZQ266" s="69"/>
      <c r="ZR266" s="69"/>
      <c r="ZS266" s="69"/>
      <c r="ZT266" s="69"/>
      <c r="ZU266" s="69"/>
      <c r="ZV266" s="69"/>
      <c r="ZW266" s="69"/>
      <c r="ZX266" s="69"/>
      <c r="ZY266" s="69"/>
      <c r="ZZ266" s="69"/>
      <c r="AAA266" s="69"/>
      <c r="AAB266" s="69"/>
      <c r="AAC266" s="69"/>
      <c r="AAD266" s="69"/>
      <c r="AAE266" s="69"/>
      <c r="AAF266" s="69"/>
      <c r="AAG266" s="69"/>
      <c r="AAH266" s="69"/>
      <c r="AAI266" s="69"/>
      <c r="AAJ266" s="69"/>
      <c r="AAK266" s="69"/>
      <c r="AAL266" s="69"/>
      <c r="AAM266" s="69"/>
      <c r="AAN266" s="69"/>
      <c r="AAO266" s="69"/>
      <c r="AAP266" s="69"/>
      <c r="AAQ266" s="69"/>
      <c r="AAR266" s="69"/>
      <c r="AAS266" s="69"/>
      <c r="AAT266" s="69"/>
      <c r="AAU266" s="69"/>
      <c r="AAV266" s="69"/>
      <c r="AAW266" s="69"/>
      <c r="AAX266" s="69"/>
      <c r="AAY266" s="69"/>
      <c r="AAZ266" s="69"/>
      <c r="ABA266" s="69"/>
      <c r="ABB266" s="69"/>
      <c r="ABC266" s="69"/>
      <c r="ABD266" s="69"/>
      <c r="ABE266" s="69"/>
      <c r="ABF266" s="69"/>
      <c r="ABG266" s="69"/>
      <c r="ABH266" s="69"/>
      <c r="ABI266" s="69"/>
      <c r="ABJ266" s="69"/>
      <c r="ABK266" s="69"/>
      <c r="ABL266" s="69"/>
      <c r="ABM266" s="69"/>
      <c r="ABN266" s="69"/>
      <c r="ABO266" s="69"/>
      <c r="ABP266" s="69"/>
      <c r="ABQ266" s="69"/>
      <c r="ABR266" s="69"/>
      <c r="ABS266" s="69"/>
      <c r="ABT266" s="69"/>
      <c r="ABU266" s="69"/>
      <c r="ABV266" s="69"/>
      <c r="ABW266" s="69"/>
      <c r="ABX266" s="69"/>
      <c r="ABY266" s="69"/>
      <c r="ABZ266" s="69"/>
      <c r="ACA266" s="69"/>
      <c r="ACB266" s="69"/>
      <c r="ACC266" s="69"/>
      <c r="ACD266" s="69"/>
      <c r="ACE266" s="69"/>
      <c r="ACF266" s="69"/>
      <c r="ACG266" s="69"/>
      <c r="ACH266" s="69"/>
      <c r="ACI266" s="69"/>
      <c r="ACJ266" s="69"/>
      <c r="ACK266" s="69"/>
      <c r="ACL266" s="69"/>
      <c r="ACM266" s="69"/>
      <c r="ACN266" s="69"/>
      <c r="ACO266" s="69"/>
      <c r="ACP266" s="69"/>
      <c r="ACQ266" s="69"/>
      <c r="ACR266" s="69"/>
      <c r="ACS266" s="69"/>
      <c r="ACT266" s="69"/>
      <c r="ACU266" s="69"/>
      <c r="ACV266" s="69"/>
      <c r="ACW266" s="69"/>
      <c r="ACX266" s="69"/>
      <c r="ACY266" s="69"/>
      <c r="ACZ266" s="69"/>
      <c r="ADA266" s="69"/>
      <c r="ADB266" s="69"/>
      <c r="ADC266" s="69"/>
      <c r="ADD266" s="69"/>
      <c r="ADE266" s="69"/>
      <c r="ADF266" s="69"/>
      <c r="ADG266" s="69"/>
      <c r="ADH266" s="69"/>
      <c r="ADI266" s="69"/>
      <c r="ADJ266" s="69"/>
      <c r="ADK266" s="69"/>
      <c r="ADL266" s="69"/>
      <c r="ADM266" s="69"/>
      <c r="ADN266" s="69"/>
      <c r="ADO266" s="69"/>
      <c r="ADP266" s="69"/>
      <c r="ADQ266" s="69"/>
      <c r="ADR266" s="69"/>
      <c r="ADS266" s="69"/>
      <c r="ADT266" s="69"/>
      <c r="ADU266" s="69"/>
      <c r="ADV266" s="69"/>
      <c r="ADW266" s="69"/>
      <c r="ADX266" s="69"/>
      <c r="ADY266" s="69"/>
      <c r="ADZ266" s="77"/>
      <c r="AEA266" s="69"/>
      <c r="AEB266" s="69"/>
      <c r="AEC266" s="69"/>
      <c r="AED266" s="69"/>
      <c r="AEE266" s="111">
        <f t="shared" si="85"/>
        <v>261</v>
      </c>
      <c r="AEF266" s="109"/>
      <c r="AEG266" s="69"/>
      <c r="AEH266" s="69"/>
      <c r="AEI266" s="69"/>
      <c r="AEJ266" s="69"/>
      <c r="AEK266" s="69"/>
      <c r="AEL266" s="69"/>
      <c r="AEM266" s="69"/>
      <c r="AEN266" s="69"/>
      <c r="AEO266" s="69"/>
      <c r="AEP266" s="69"/>
      <c r="AEQ266" s="69"/>
      <c r="AER266" s="69"/>
      <c r="AES266" s="69"/>
      <c r="AET266" s="69"/>
      <c r="AEU266" s="69"/>
      <c r="AEV266" s="69"/>
      <c r="AEW266" s="69"/>
      <c r="AEX266" s="69"/>
      <c r="AEY266" s="69"/>
      <c r="AEZ266" s="69"/>
      <c r="AFA266" s="69"/>
      <c r="AFB266" s="69"/>
      <c r="AFC266" s="113"/>
      <c r="AFD266" s="69"/>
      <c r="AFE266" s="69"/>
      <c r="AFF266" s="69"/>
      <c r="AFG266" s="69"/>
      <c r="AFH266" s="69"/>
      <c r="AFI266" s="69"/>
      <c r="AFJ266" s="69"/>
      <c r="AFK266" s="69"/>
      <c r="AFL266" s="69"/>
      <c r="AFM266" s="69"/>
    </row>
    <row r="267" spans="2:845" ht="4.5" customHeight="1" x14ac:dyDescent="0.25">
      <c r="B267" s="69"/>
      <c r="C267" s="69"/>
      <c r="D267" s="69"/>
      <c r="E267" s="77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/>
      <c r="FW267" s="69"/>
      <c r="FX267" s="69"/>
      <c r="FY267" s="69"/>
      <c r="FZ267" s="69"/>
      <c r="GA267" s="69"/>
      <c r="GB267" s="69"/>
      <c r="GC267" s="69"/>
      <c r="GD267" s="69"/>
      <c r="GE267" s="69"/>
      <c r="GF267" s="69"/>
      <c r="GG267" s="69"/>
      <c r="GH267" s="69"/>
      <c r="GI267" s="69"/>
      <c r="GJ267" s="69"/>
      <c r="GK267" s="69"/>
      <c r="GL267" s="69"/>
      <c r="GM267" s="69"/>
      <c r="GN267" s="69"/>
      <c r="GO267" s="69"/>
      <c r="GP267" s="69"/>
      <c r="GQ267" s="69"/>
      <c r="GR267" s="69"/>
      <c r="GS267" s="69"/>
      <c r="GT267" s="69"/>
      <c r="GU267" s="69"/>
      <c r="GV267" s="69"/>
      <c r="GW267" s="69"/>
      <c r="GX267" s="69"/>
      <c r="GY267" s="69"/>
      <c r="GZ267" s="69"/>
      <c r="HA267" s="69"/>
      <c r="HB267" s="69"/>
      <c r="HC267" s="69"/>
      <c r="HD267" s="69"/>
      <c r="HE267" s="69"/>
      <c r="HF267" s="69"/>
      <c r="HG267" s="69"/>
      <c r="HH267" s="69"/>
      <c r="HI267" s="69"/>
      <c r="HJ267" s="69"/>
      <c r="HK267" s="69"/>
      <c r="HL267" s="69"/>
      <c r="HM267" s="69"/>
      <c r="HN267" s="69"/>
      <c r="HO267" s="69"/>
      <c r="HP267" s="69"/>
      <c r="HQ267" s="69"/>
      <c r="HR267" s="69"/>
      <c r="HS267" s="69"/>
      <c r="HT267" s="69"/>
      <c r="HU267" s="69"/>
      <c r="HV267" s="69"/>
      <c r="HW267" s="69"/>
      <c r="HX267" s="69"/>
      <c r="HY267" s="69"/>
      <c r="HZ267" s="69"/>
      <c r="IA267" s="69"/>
      <c r="IB267" s="69"/>
      <c r="IC267" s="69"/>
      <c r="ID267" s="69"/>
      <c r="IE267" s="69"/>
      <c r="IF267" s="69"/>
      <c r="IG267" s="69"/>
      <c r="IH267" s="69"/>
      <c r="II267" s="69"/>
      <c r="IJ267" s="69"/>
      <c r="IK267" s="69"/>
      <c r="IL267" s="69"/>
      <c r="IM267" s="69"/>
      <c r="IN267" s="69"/>
      <c r="IO267" s="69"/>
      <c r="IP267" s="69"/>
      <c r="IQ267" s="69"/>
      <c r="IR267" s="69"/>
      <c r="IS267" s="69"/>
      <c r="IT267" s="69"/>
      <c r="IU267" s="69"/>
      <c r="IV267" s="69"/>
      <c r="IW267" s="69"/>
      <c r="IX267" s="69"/>
      <c r="IY267" s="69"/>
      <c r="IZ267" s="69"/>
      <c r="JA267" s="69"/>
      <c r="JB267" s="69"/>
      <c r="JC267" s="69"/>
      <c r="JD267" s="69"/>
      <c r="JE267" s="69"/>
      <c r="JF267" s="69"/>
      <c r="JG267" s="69"/>
      <c r="JH267" s="69"/>
      <c r="JI267" s="69"/>
      <c r="JJ267" s="69"/>
      <c r="JK267" s="69"/>
      <c r="JL267" s="69"/>
      <c r="JM267" s="69"/>
      <c r="JN267" s="69"/>
      <c r="JO267" s="69"/>
      <c r="JP267" s="69"/>
      <c r="JQ267" s="69"/>
      <c r="JR267" s="69"/>
      <c r="JS267" s="69"/>
      <c r="JT267" s="69"/>
      <c r="JU267" s="69"/>
      <c r="JV267" s="69"/>
      <c r="JW267" s="69"/>
      <c r="JX267" s="69"/>
      <c r="JY267" s="69"/>
      <c r="JZ267" s="69"/>
      <c r="KA267" s="69"/>
      <c r="KB267" s="69"/>
      <c r="KC267" s="69"/>
      <c r="KD267" s="69"/>
      <c r="KE267" s="69"/>
      <c r="KF267" s="69"/>
      <c r="KG267" s="69"/>
      <c r="KH267" s="69"/>
      <c r="KI267" s="69"/>
      <c r="KJ267" s="69"/>
      <c r="KK267" s="69"/>
      <c r="KL267" s="69"/>
      <c r="KM267" s="69"/>
      <c r="KN267" s="69"/>
      <c r="KO267" s="69"/>
      <c r="KP267" s="69"/>
      <c r="KQ267" s="69"/>
      <c r="KR267" s="69"/>
      <c r="KS267" s="69"/>
      <c r="KT267" s="69"/>
      <c r="KU267" s="69"/>
      <c r="KV267" s="69"/>
      <c r="KW267" s="69"/>
      <c r="KX267" s="69"/>
      <c r="KY267" s="69"/>
      <c r="KZ267" s="69"/>
      <c r="LA267" s="69"/>
      <c r="LB267" s="69"/>
      <c r="LC267" s="69"/>
      <c r="LD267" s="69"/>
      <c r="LE267" s="69"/>
      <c r="LF267" s="69"/>
      <c r="LG267" s="69"/>
      <c r="LH267" s="69"/>
      <c r="LI267" s="69"/>
      <c r="LJ267" s="69"/>
      <c r="LK267" s="69"/>
      <c r="LL267" s="69"/>
      <c r="LM267" s="69"/>
      <c r="LN267" s="69"/>
      <c r="LO267" s="69"/>
      <c r="LP267" s="69"/>
      <c r="LQ267" s="69"/>
      <c r="LR267" s="69"/>
      <c r="LS267" s="69"/>
      <c r="LT267" s="69"/>
      <c r="LU267" s="69"/>
      <c r="LV267" s="69"/>
      <c r="LW267" s="69"/>
      <c r="LX267" s="69"/>
      <c r="LY267" s="69"/>
      <c r="LZ267" s="69"/>
      <c r="MA267" s="69"/>
      <c r="MB267" s="69"/>
      <c r="MC267" s="69"/>
      <c r="MD267" s="69"/>
      <c r="ME267" s="69"/>
      <c r="MF267" s="69"/>
      <c r="MG267" s="69"/>
      <c r="MH267" s="69"/>
      <c r="MI267" s="69"/>
      <c r="MJ267" s="69"/>
      <c r="MK267" s="69"/>
      <c r="ML267" s="69"/>
      <c r="MM267" s="69"/>
      <c r="MN267" s="69"/>
      <c r="MO267" s="69"/>
      <c r="MP267" s="69"/>
      <c r="MQ267" s="69"/>
      <c r="MR267" s="69"/>
      <c r="MS267" s="69"/>
      <c r="MT267" s="69"/>
      <c r="MU267" s="69"/>
      <c r="MV267" s="69"/>
      <c r="MW267" s="69"/>
      <c r="MX267" s="69"/>
      <c r="MY267" s="69"/>
      <c r="MZ267" s="69"/>
      <c r="NA267" s="69"/>
      <c r="NB267" s="69"/>
      <c r="NC267" s="69"/>
      <c r="ND267" s="69"/>
      <c r="NE267" s="69"/>
      <c r="NF267" s="69"/>
      <c r="NG267" s="69"/>
      <c r="NH267" s="69"/>
      <c r="NI267" s="69"/>
      <c r="NJ267" s="69"/>
      <c r="NK267" s="69"/>
      <c r="NL267" s="69"/>
      <c r="NM267" s="69"/>
      <c r="NN267" s="69"/>
      <c r="NO267" s="69"/>
      <c r="NP267" s="69"/>
      <c r="NQ267" s="69"/>
      <c r="NR267" s="69"/>
      <c r="NS267" s="69"/>
      <c r="NT267" s="69"/>
      <c r="NU267" s="69"/>
      <c r="NV267" s="69"/>
      <c r="NW267" s="69"/>
      <c r="NX267" s="69"/>
      <c r="NY267" s="69"/>
      <c r="NZ267" s="69"/>
      <c r="OA267" s="69"/>
      <c r="OB267" s="69"/>
      <c r="OC267" s="69"/>
      <c r="OD267" s="69"/>
      <c r="OE267" s="69"/>
      <c r="OF267" s="69"/>
      <c r="OG267" s="69"/>
      <c r="OH267" s="69"/>
      <c r="OI267" s="69"/>
      <c r="OJ267" s="69"/>
      <c r="OK267" s="69"/>
      <c r="OL267" s="69"/>
      <c r="OM267" s="69"/>
      <c r="ON267" s="69"/>
      <c r="OO267" s="69"/>
      <c r="OP267" s="69"/>
      <c r="OQ267" s="69"/>
      <c r="OR267" s="69"/>
      <c r="OS267" s="69"/>
      <c r="OT267" s="69"/>
      <c r="OU267" s="69"/>
      <c r="OV267" s="69"/>
      <c r="OW267" s="69"/>
      <c r="OX267" s="69"/>
      <c r="OY267" s="69"/>
      <c r="OZ267" s="69"/>
      <c r="PA267" s="69"/>
      <c r="PB267" s="69"/>
      <c r="PC267" s="69"/>
      <c r="PD267" s="69"/>
      <c r="PE267" s="69"/>
      <c r="PF267" s="69"/>
      <c r="PG267" s="69"/>
      <c r="PH267" s="69"/>
      <c r="PI267" s="69"/>
      <c r="PJ267" s="69"/>
      <c r="PK267" s="69"/>
      <c r="PL267" s="69"/>
      <c r="PM267" s="69"/>
      <c r="PN267" s="69"/>
      <c r="PO267" s="69"/>
      <c r="PP267" s="69"/>
      <c r="PQ267" s="69"/>
      <c r="PR267" s="69"/>
      <c r="PS267" s="69"/>
      <c r="PT267" s="69"/>
      <c r="PU267" s="69"/>
      <c r="PV267" s="69"/>
      <c r="PW267" s="69"/>
      <c r="PX267" s="69"/>
      <c r="PY267" s="69"/>
      <c r="PZ267" s="69"/>
      <c r="QA267" s="69"/>
      <c r="QB267" s="69"/>
      <c r="QC267" s="69"/>
      <c r="QD267" s="69"/>
      <c r="QE267" s="69"/>
      <c r="QF267" s="69"/>
      <c r="QG267" s="69"/>
      <c r="QH267" s="69"/>
      <c r="QI267" s="69"/>
      <c r="QJ267" s="69"/>
      <c r="QK267" s="69"/>
      <c r="QL267" s="69"/>
      <c r="QM267" s="69"/>
      <c r="QN267" s="69"/>
      <c r="QO267" s="69"/>
      <c r="QP267" s="69"/>
      <c r="QQ267" s="69"/>
      <c r="QR267" s="69"/>
      <c r="QS267" s="69"/>
      <c r="QT267" s="69"/>
      <c r="QU267" s="69"/>
      <c r="QV267" s="69"/>
      <c r="QW267" s="69"/>
      <c r="QX267" s="69"/>
      <c r="QY267" s="69"/>
      <c r="QZ267" s="69"/>
      <c r="RA267" s="69"/>
      <c r="RB267" s="69"/>
      <c r="RC267" s="69"/>
      <c r="RD267" s="69"/>
      <c r="RE267" s="69"/>
      <c r="RF267" s="69"/>
      <c r="RG267" s="69"/>
      <c r="RH267" s="69"/>
      <c r="RI267" s="69"/>
      <c r="RJ267" s="69"/>
      <c r="RK267" s="69"/>
      <c r="RL267" s="69"/>
      <c r="RM267" s="69"/>
      <c r="RN267" s="69"/>
      <c r="RO267" s="69"/>
      <c r="RP267" s="69"/>
      <c r="RQ267" s="69"/>
      <c r="RR267" s="69"/>
      <c r="RS267" s="69"/>
      <c r="RT267" s="69"/>
      <c r="RU267" s="69"/>
      <c r="RV267" s="69"/>
      <c r="RW267" s="69"/>
      <c r="RX267" s="69"/>
      <c r="RY267" s="69"/>
      <c r="RZ267" s="69"/>
      <c r="SA267" s="69"/>
      <c r="SB267" s="69"/>
      <c r="SC267" s="69"/>
      <c r="SD267" s="69"/>
      <c r="SE267" s="69"/>
      <c r="SF267" s="69"/>
      <c r="SG267" s="69"/>
      <c r="SH267" s="69"/>
      <c r="SI267" s="69"/>
      <c r="SJ267" s="69"/>
      <c r="SK267" s="69"/>
      <c r="SL267" s="69"/>
      <c r="SM267" s="69"/>
      <c r="SN267" s="69"/>
      <c r="SO267" s="69"/>
      <c r="SP267" s="69"/>
      <c r="SQ267" s="69"/>
      <c r="SR267" s="69"/>
      <c r="SS267" s="69"/>
      <c r="ST267" s="69"/>
      <c r="SU267" s="69"/>
      <c r="SV267" s="69"/>
      <c r="SW267" s="69"/>
      <c r="SX267" s="69"/>
      <c r="SY267" s="69"/>
      <c r="SZ267" s="69"/>
      <c r="TA267" s="69"/>
      <c r="TB267" s="69"/>
      <c r="TC267" s="69"/>
      <c r="TD267" s="69"/>
      <c r="TE267" s="69"/>
      <c r="TF267" s="69"/>
      <c r="TG267" s="69"/>
      <c r="TH267" s="69"/>
      <c r="TI267" s="69"/>
      <c r="TJ267" s="69"/>
      <c r="TK267" s="69"/>
      <c r="TL267" s="69"/>
      <c r="TM267" s="69"/>
      <c r="TN267" s="69"/>
      <c r="TO267" s="69"/>
      <c r="TP267" s="69"/>
      <c r="TQ267" s="69"/>
      <c r="TR267" s="69"/>
      <c r="TS267" s="69"/>
      <c r="TT267" s="69"/>
      <c r="TU267" s="69"/>
      <c r="TV267" s="69"/>
      <c r="TW267" s="69"/>
      <c r="TX267" s="69"/>
      <c r="TY267" s="69"/>
      <c r="TZ267" s="69"/>
      <c r="UA267" s="69"/>
      <c r="UB267" s="69"/>
      <c r="UC267" s="69"/>
      <c r="UD267" s="69"/>
      <c r="UE267" s="69"/>
      <c r="UF267" s="69"/>
      <c r="UG267" s="69"/>
      <c r="UH267" s="69"/>
      <c r="UI267" s="69"/>
      <c r="UJ267" s="69"/>
      <c r="UK267" s="69"/>
      <c r="UL267" s="69"/>
      <c r="UM267" s="69"/>
      <c r="UN267" s="69"/>
      <c r="UO267" s="69"/>
      <c r="UP267" s="69"/>
      <c r="UQ267" s="69"/>
      <c r="UR267" s="69"/>
      <c r="US267" s="69"/>
      <c r="UT267" s="69"/>
      <c r="UU267" s="69"/>
      <c r="UV267" s="69"/>
      <c r="UW267" s="69"/>
      <c r="UX267" s="69"/>
      <c r="UY267" s="69"/>
      <c r="UZ267" s="69"/>
      <c r="VA267" s="69"/>
      <c r="VB267" s="69"/>
      <c r="VC267" s="69"/>
      <c r="VD267" s="69"/>
      <c r="VE267" s="69"/>
      <c r="VF267" s="69"/>
      <c r="VG267" s="69"/>
      <c r="VH267" s="69"/>
      <c r="VI267" s="69"/>
      <c r="VJ267" s="69"/>
      <c r="VK267" s="69"/>
      <c r="VL267" s="69"/>
      <c r="VM267" s="69"/>
      <c r="VN267" s="69"/>
      <c r="VO267" s="69"/>
      <c r="VP267" s="69"/>
      <c r="VQ267" s="69"/>
      <c r="VR267" s="69"/>
      <c r="VS267" s="69"/>
      <c r="VT267" s="69"/>
      <c r="VU267" s="69"/>
      <c r="VV267" s="69"/>
      <c r="VW267" s="69"/>
      <c r="VX267" s="69"/>
      <c r="VY267" s="69"/>
      <c r="VZ267" s="69"/>
      <c r="WA267" s="69"/>
      <c r="WB267" s="69"/>
      <c r="WC267" s="69"/>
      <c r="WD267" s="69"/>
      <c r="WE267" s="69"/>
      <c r="WF267" s="69"/>
      <c r="WG267" s="69"/>
      <c r="WH267" s="69"/>
      <c r="WI267" s="69"/>
      <c r="WJ267" s="69"/>
      <c r="WK267" s="69"/>
      <c r="WL267" s="69"/>
      <c r="WM267" s="69"/>
      <c r="WN267" s="69"/>
      <c r="WO267" s="69"/>
      <c r="WP267" s="69"/>
      <c r="WQ267" s="69"/>
      <c r="WR267" s="69"/>
      <c r="WS267" s="69"/>
      <c r="WT267" s="69"/>
      <c r="WU267" s="69"/>
      <c r="WV267" s="69"/>
      <c r="WW267" s="69"/>
      <c r="WX267" s="69"/>
      <c r="WY267" s="69"/>
      <c r="WZ267" s="69"/>
      <c r="XA267" s="69"/>
      <c r="XB267" s="69"/>
      <c r="XC267" s="69"/>
      <c r="XD267" s="69"/>
      <c r="XE267" s="69"/>
      <c r="XF267" s="69"/>
      <c r="XG267" s="69"/>
      <c r="XH267" s="69"/>
      <c r="XI267" s="69"/>
      <c r="XJ267" s="69"/>
      <c r="XK267" s="69"/>
      <c r="XL267" s="69"/>
      <c r="XM267" s="69"/>
      <c r="XN267" s="69"/>
      <c r="XO267" s="69"/>
      <c r="XP267" s="69"/>
      <c r="XQ267" s="69"/>
      <c r="XR267" s="69"/>
      <c r="XS267" s="69"/>
      <c r="XT267" s="69"/>
      <c r="XU267" s="69"/>
      <c r="XV267" s="69"/>
      <c r="XW267" s="69"/>
      <c r="XX267" s="69"/>
      <c r="XY267" s="69"/>
      <c r="XZ267" s="69"/>
      <c r="YA267" s="69"/>
      <c r="YB267" s="69"/>
      <c r="YC267" s="69"/>
      <c r="YD267" s="69"/>
      <c r="YE267" s="69"/>
      <c r="YF267" s="69"/>
      <c r="YG267" s="69"/>
      <c r="YH267" s="69"/>
      <c r="YI267" s="69"/>
      <c r="YJ267" s="69"/>
      <c r="YK267" s="69"/>
      <c r="YL267" s="69"/>
      <c r="YM267" s="69"/>
      <c r="YN267" s="69"/>
      <c r="YO267" s="69"/>
      <c r="YP267" s="69"/>
      <c r="YQ267" s="69"/>
      <c r="YR267" s="69"/>
      <c r="YS267" s="69"/>
      <c r="YT267" s="69"/>
      <c r="YU267" s="69"/>
      <c r="YV267" s="69"/>
      <c r="YW267" s="69"/>
      <c r="YX267" s="69"/>
      <c r="YY267" s="69"/>
      <c r="YZ267" s="69"/>
      <c r="ZA267" s="69"/>
      <c r="ZB267" s="69"/>
      <c r="ZC267" s="69"/>
      <c r="ZD267" s="69"/>
      <c r="ZE267" s="69"/>
      <c r="ZF267" s="69"/>
      <c r="ZG267" s="69"/>
      <c r="ZH267" s="69"/>
      <c r="ZI267" s="69"/>
      <c r="ZJ267" s="69"/>
      <c r="ZK267" s="69"/>
      <c r="ZL267" s="69"/>
      <c r="ZM267" s="69"/>
      <c r="ZN267" s="69"/>
      <c r="ZO267" s="69"/>
      <c r="ZP267" s="69"/>
      <c r="ZQ267" s="69"/>
      <c r="ZR267" s="69"/>
      <c r="ZS267" s="69"/>
      <c r="ZT267" s="69"/>
      <c r="ZU267" s="69"/>
      <c r="ZV267" s="69"/>
      <c r="ZW267" s="69"/>
      <c r="ZX267" s="69"/>
      <c r="ZY267" s="69"/>
      <c r="ZZ267" s="69"/>
      <c r="AAA267" s="69"/>
      <c r="AAB267" s="69"/>
      <c r="AAC267" s="69"/>
      <c r="AAD267" s="69"/>
      <c r="AAE267" s="69"/>
      <c r="AAF267" s="69"/>
      <c r="AAG267" s="69"/>
      <c r="AAH267" s="69"/>
      <c r="AAI267" s="69"/>
      <c r="AAJ267" s="69"/>
      <c r="AAK267" s="69"/>
      <c r="AAL267" s="69"/>
      <c r="AAM267" s="69"/>
      <c r="AAN267" s="69"/>
      <c r="AAO267" s="69"/>
      <c r="AAP267" s="69"/>
      <c r="AAQ267" s="69"/>
      <c r="AAR267" s="69"/>
      <c r="AAS267" s="69"/>
      <c r="AAT267" s="69"/>
      <c r="AAU267" s="69"/>
      <c r="AAV267" s="69"/>
      <c r="AAW267" s="69"/>
      <c r="AAX267" s="69"/>
      <c r="AAY267" s="69"/>
      <c r="AAZ267" s="69"/>
      <c r="ABA267" s="69"/>
      <c r="ABB267" s="69"/>
      <c r="ABC267" s="69"/>
      <c r="ABD267" s="69"/>
      <c r="ABE267" s="69"/>
      <c r="ABF267" s="69"/>
      <c r="ABG267" s="69"/>
      <c r="ABH267" s="69"/>
      <c r="ABI267" s="69"/>
      <c r="ABJ267" s="69"/>
      <c r="ABK267" s="69"/>
      <c r="ABL267" s="69"/>
      <c r="ABM267" s="69"/>
      <c r="ABN267" s="69"/>
      <c r="ABO267" s="69"/>
      <c r="ABP267" s="69"/>
      <c r="ABQ267" s="69"/>
      <c r="ABR267" s="69"/>
      <c r="ABS267" s="69"/>
      <c r="ABT267" s="69"/>
      <c r="ABU267" s="69"/>
      <c r="ABV267" s="69"/>
      <c r="ABW267" s="69"/>
      <c r="ABX267" s="69"/>
      <c r="ABY267" s="69"/>
      <c r="ABZ267" s="69"/>
      <c r="ACA267" s="69"/>
      <c r="ACB267" s="69"/>
      <c r="ACC267" s="69"/>
      <c r="ACD267" s="69"/>
      <c r="ACE267" s="69"/>
      <c r="ACF267" s="69"/>
      <c r="ACG267" s="69"/>
      <c r="ACH267" s="69"/>
      <c r="ACI267" s="69"/>
      <c r="ACJ267" s="69"/>
      <c r="ACK267" s="69"/>
      <c r="ACL267" s="69"/>
      <c r="ACM267" s="69"/>
      <c r="ACN267" s="69"/>
      <c r="ACO267" s="69"/>
      <c r="ACP267" s="69"/>
      <c r="ACQ267" s="69"/>
      <c r="ACR267" s="69"/>
      <c r="ACS267" s="69"/>
      <c r="ACT267" s="69"/>
      <c r="ACU267" s="69"/>
      <c r="ACV267" s="69"/>
      <c r="ACW267" s="69"/>
      <c r="ACX267" s="69"/>
      <c r="ACY267" s="69"/>
      <c r="ACZ267" s="69"/>
      <c r="ADA267" s="69"/>
      <c r="ADB267" s="69"/>
      <c r="ADC267" s="69"/>
      <c r="ADD267" s="69"/>
      <c r="ADE267" s="69"/>
      <c r="ADF267" s="69"/>
      <c r="ADG267" s="69"/>
      <c r="ADH267" s="69"/>
      <c r="ADI267" s="69"/>
      <c r="ADJ267" s="69"/>
      <c r="ADK267" s="69"/>
      <c r="ADL267" s="69"/>
      <c r="ADM267" s="69"/>
      <c r="ADN267" s="69"/>
      <c r="ADO267" s="69"/>
      <c r="ADP267" s="69"/>
      <c r="ADQ267" s="69"/>
      <c r="ADR267" s="69"/>
      <c r="ADS267" s="69"/>
      <c r="ADT267" s="69"/>
      <c r="ADU267" s="69"/>
      <c r="ADV267" s="69"/>
      <c r="ADW267" s="69"/>
      <c r="ADX267" s="69"/>
      <c r="ADY267" s="69"/>
      <c r="ADZ267" s="77"/>
      <c r="AEA267" s="69"/>
      <c r="AEB267" s="69"/>
      <c r="AEC267" s="69"/>
      <c r="AED267" s="69"/>
      <c r="AEE267" s="111">
        <f t="shared" si="85"/>
        <v>262</v>
      </c>
      <c r="AEF267" s="109"/>
      <c r="AEG267" s="69"/>
      <c r="AEH267" s="69"/>
      <c r="AEI267" s="69"/>
      <c r="AEJ267" s="69"/>
      <c r="AEK267" s="69"/>
      <c r="AEL267" s="69"/>
      <c r="AEM267" s="69"/>
      <c r="AEN267" s="69"/>
      <c r="AEO267" s="69"/>
      <c r="AEP267" s="69"/>
      <c r="AEQ267" s="69"/>
      <c r="AER267" s="69"/>
      <c r="AES267" s="69"/>
      <c r="AET267" s="69"/>
      <c r="AEU267" s="69"/>
      <c r="AEV267" s="69"/>
      <c r="AEW267" s="69"/>
      <c r="AEX267" s="69"/>
      <c r="AEY267" s="69"/>
      <c r="AEZ267" s="69"/>
      <c r="AFA267" s="69"/>
      <c r="AFB267" s="69"/>
      <c r="AFC267" s="113"/>
      <c r="AFD267" s="69"/>
      <c r="AFE267" s="69"/>
      <c r="AFF267" s="69"/>
      <c r="AFG267" s="69"/>
      <c r="AFH267" s="69"/>
      <c r="AFI267" s="69"/>
      <c r="AFJ267" s="69"/>
      <c r="AFK267" s="69"/>
      <c r="AFL267" s="69"/>
      <c r="AFM267" s="69"/>
    </row>
    <row r="268" spans="2:845" ht="4.5" customHeight="1" x14ac:dyDescent="0.25">
      <c r="B268" s="69"/>
      <c r="C268" s="69"/>
      <c r="D268" s="69"/>
      <c r="E268" s="77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69"/>
      <c r="ER268" s="69"/>
      <c r="ES268" s="69"/>
      <c r="ET268" s="69"/>
      <c r="EU268" s="69"/>
      <c r="EV268" s="69"/>
      <c r="EW268" s="69"/>
      <c r="EX268" s="69"/>
      <c r="EY268" s="69"/>
      <c r="EZ268" s="69"/>
      <c r="FA268" s="69"/>
      <c r="FB268" s="69"/>
      <c r="FC268" s="69"/>
      <c r="FD268" s="69"/>
      <c r="FE268" s="69"/>
      <c r="FF268" s="69"/>
      <c r="FG268" s="69"/>
      <c r="FH268" s="69"/>
      <c r="FI268" s="69"/>
      <c r="FJ268" s="69"/>
      <c r="FK268" s="69"/>
      <c r="FL268" s="69"/>
      <c r="FM268" s="69"/>
      <c r="FN268" s="69"/>
      <c r="FO268" s="69"/>
      <c r="FP268" s="69"/>
      <c r="FQ268" s="69"/>
      <c r="FR268" s="69"/>
      <c r="FS268" s="69"/>
      <c r="FT268" s="69"/>
      <c r="FU268" s="69"/>
      <c r="FV268" s="69"/>
      <c r="FW268" s="69"/>
      <c r="FX268" s="69"/>
      <c r="FY268" s="69"/>
      <c r="FZ268" s="69"/>
      <c r="GA268" s="69"/>
      <c r="GB268" s="69"/>
      <c r="GC268" s="69"/>
      <c r="GD268" s="69"/>
      <c r="GE268" s="69"/>
      <c r="GF268" s="69"/>
      <c r="GG268" s="69"/>
      <c r="GH268" s="69"/>
      <c r="GI268" s="69"/>
      <c r="GJ268" s="69"/>
      <c r="GK268" s="69"/>
      <c r="GL268" s="69"/>
      <c r="GM268" s="69"/>
      <c r="GN268" s="69"/>
      <c r="GO268" s="69"/>
      <c r="GP268" s="69"/>
      <c r="GQ268" s="69"/>
      <c r="GR268" s="69"/>
      <c r="GS268" s="69"/>
      <c r="GT268" s="69"/>
      <c r="GU268" s="69"/>
      <c r="GV268" s="69"/>
      <c r="GW268" s="69"/>
      <c r="GX268" s="69"/>
      <c r="GY268" s="69"/>
      <c r="GZ268" s="69"/>
      <c r="HA268" s="69"/>
      <c r="HB268" s="69"/>
      <c r="HC268" s="69"/>
      <c r="HD268" s="69"/>
      <c r="HE268" s="69"/>
      <c r="HF268" s="69"/>
      <c r="HG268" s="69"/>
      <c r="HH268" s="69"/>
      <c r="HI268" s="69"/>
      <c r="HJ268" s="69"/>
      <c r="HK268" s="69"/>
      <c r="HL268" s="69"/>
      <c r="HM268" s="69"/>
      <c r="HN268" s="69"/>
      <c r="HO268" s="69"/>
      <c r="HP268" s="69"/>
      <c r="HQ268" s="69"/>
      <c r="HR268" s="69"/>
      <c r="HS268" s="69"/>
      <c r="HT268" s="69"/>
      <c r="HU268" s="69"/>
      <c r="HV268" s="69"/>
      <c r="HW268" s="69"/>
      <c r="HX268" s="69"/>
      <c r="HY268" s="69"/>
      <c r="HZ268" s="69"/>
      <c r="IA268" s="69"/>
      <c r="IB268" s="69"/>
      <c r="IC268" s="69"/>
      <c r="ID268" s="69"/>
      <c r="IE268" s="69"/>
      <c r="IF268" s="69"/>
      <c r="IG268" s="69"/>
      <c r="IH268" s="69"/>
      <c r="II268" s="69"/>
      <c r="IJ268" s="69"/>
      <c r="IK268" s="69"/>
      <c r="IL268" s="69"/>
      <c r="IM268" s="69"/>
      <c r="IN268" s="69"/>
      <c r="IO268" s="69"/>
      <c r="IP268" s="69"/>
      <c r="IQ268" s="69"/>
      <c r="IR268" s="69"/>
      <c r="IS268" s="69"/>
      <c r="IT268" s="69"/>
      <c r="IU268" s="69"/>
      <c r="IV268" s="69"/>
      <c r="IW268" s="69"/>
      <c r="IX268" s="69"/>
      <c r="IY268" s="69"/>
      <c r="IZ268" s="69"/>
      <c r="JA268" s="69"/>
      <c r="JB268" s="69"/>
      <c r="JC268" s="69"/>
      <c r="JD268" s="69"/>
      <c r="JE268" s="69"/>
      <c r="JF268" s="69"/>
      <c r="JG268" s="69"/>
      <c r="JH268" s="69"/>
      <c r="JI268" s="69"/>
      <c r="JJ268" s="69"/>
      <c r="JK268" s="69"/>
      <c r="JL268" s="69"/>
      <c r="JM268" s="69"/>
      <c r="JN268" s="69"/>
      <c r="JO268" s="69"/>
      <c r="JP268" s="69"/>
      <c r="JQ268" s="69"/>
      <c r="JR268" s="69"/>
      <c r="JS268" s="69"/>
      <c r="JT268" s="69"/>
      <c r="JU268" s="69"/>
      <c r="JV268" s="69"/>
      <c r="JW268" s="69"/>
      <c r="JX268" s="69"/>
      <c r="JY268" s="69"/>
      <c r="JZ268" s="69"/>
      <c r="KA268" s="69"/>
      <c r="KB268" s="69"/>
      <c r="KC268" s="69"/>
      <c r="KD268" s="69"/>
      <c r="KE268" s="69"/>
      <c r="KF268" s="69"/>
      <c r="KG268" s="69"/>
      <c r="KH268" s="69"/>
      <c r="KI268" s="69"/>
      <c r="KJ268" s="69"/>
      <c r="KK268" s="69"/>
      <c r="KL268" s="69"/>
      <c r="KM268" s="69"/>
      <c r="KN268" s="69"/>
      <c r="KO268" s="69"/>
      <c r="KP268" s="69"/>
      <c r="KQ268" s="69"/>
      <c r="KR268" s="69"/>
      <c r="KS268" s="69"/>
      <c r="KT268" s="69"/>
      <c r="KU268" s="69"/>
      <c r="KV268" s="69"/>
      <c r="KW268" s="69"/>
      <c r="KX268" s="69"/>
      <c r="KY268" s="69"/>
      <c r="KZ268" s="69"/>
      <c r="LA268" s="69"/>
      <c r="LB268" s="69"/>
      <c r="LC268" s="69"/>
      <c r="LD268" s="69"/>
      <c r="LE268" s="69"/>
      <c r="LF268" s="69"/>
      <c r="LG268" s="69"/>
      <c r="LH268" s="69"/>
      <c r="LI268" s="69"/>
      <c r="LJ268" s="69"/>
      <c r="LK268" s="69"/>
      <c r="LL268" s="69"/>
      <c r="LM268" s="69"/>
      <c r="LN268" s="69"/>
      <c r="LO268" s="69"/>
      <c r="LP268" s="69"/>
      <c r="LQ268" s="69"/>
      <c r="LR268" s="69"/>
      <c r="LS268" s="69"/>
      <c r="LT268" s="69"/>
      <c r="LU268" s="69"/>
      <c r="LV268" s="69"/>
      <c r="LW268" s="69"/>
      <c r="LX268" s="69"/>
      <c r="LY268" s="69"/>
      <c r="LZ268" s="69"/>
      <c r="MA268" s="69"/>
      <c r="MB268" s="69"/>
      <c r="MC268" s="69"/>
      <c r="MD268" s="69"/>
      <c r="ME268" s="69"/>
      <c r="MF268" s="69"/>
      <c r="MG268" s="69"/>
      <c r="MH268" s="69"/>
      <c r="MI268" s="69"/>
      <c r="MJ268" s="69"/>
      <c r="MK268" s="69"/>
      <c r="ML268" s="69"/>
      <c r="MM268" s="69"/>
      <c r="MN268" s="69"/>
      <c r="MO268" s="69"/>
      <c r="MP268" s="69"/>
      <c r="MQ268" s="69"/>
      <c r="MR268" s="69"/>
      <c r="MS268" s="69"/>
      <c r="MT268" s="69"/>
      <c r="MU268" s="69"/>
      <c r="MV268" s="69"/>
      <c r="MW268" s="69"/>
      <c r="MX268" s="69"/>
      <c r="MY268" s="69"/>
      <c r="MZ268" s="69"/>
      <c r="NA268" s="69"/>
      <c r="NB268" s="69"/>
      <c r="NC268" s="69"/>
      <c r="ND268" s="69"/>
      <c r="NE268" s="69"/>
      <c r="NF268" s="69"/>
      <c r="NG268" s="69"/>
      <c r="NH268" s="69"/>
      <c r="NI268" s="69"/>
      <c r="NJ268" s="69"/>
      <c r="NK268" s="69"/>
      <c r="NL268" s="69"/>
      <c r="NM268" s="69"/>
      <c r="NN268" s="69"/>
      <c r="NO268" s="69"/>
      <c r="NP268" s="69"/>
      <c r="NQ268" s="69"/>
      <c r="NR268" s="69"/>
      <c r="NS268" s="69"/>
      <c r="NT268" s="69"/>
      <c r="NU268" s="69"/>
      <c r="NV268" s="69"/>
      <c r="NW268" s="69"/>
      <c r="NX268" s="69"/>
      <c r="NY268" s="69"/>
      <c r="NZ268" s="69"/>
      <c r="OA268" s="69"/>
      <c r="OB268" s="69"/>
      <c r="OC268" s="69"/>
      <c r="OD268" s="69"/>
      <c r="OE268" s="69"/>
      <c r="OF268" s="69"/>
      <c r="OG268" s="69"/>
      <c r="OH268" s="69"/>
      <c r="OI268" s="69"/>
      <c r="OJ268" s="69"/>
      <c r="OK268" s="69"/>
      <c r="OL268" s="69"/>
      <c r="OM268" s="69"/>
      <c r="ON268" s="69"/>
      <c r="OO268" s="69"/>
      <c r="OP268" s="69"/>
      <c r="OQ268" s="69"/>
      <c r="OR268" s="69"/>
      <c r="OS268" s="69"/>
      <c r="OT268" s="69"/>
      <c r="OU268" s="69"/>
      <c r="OV268" s="69"/>
      <c r="OW268" s="69"/>
      <c r="OX268" s="69"/>
      <c r="OY268" s="69"/>
      <c r="OZ268" s="69"/>
      <c r="PA268" s="69"/>
      <c r="PB268" s="69"/>
      <c r="PC268" s="69"/>
      <c r="PD268" s="69"/>
      <c r="PE268" s="69"/>
      <c r="PF268" s="69"/>
      <c r="PG268" s="69"/>
      <c r="PH268" s="69"/>
      <c r="PI268" s="69"/>
      <c r="PJ268" s="69"/>
      <c r="PK268" s="69"/>
      <c r="PL268" s="69"/>
      <c r="PM268" s="69"/>
      <c r="PN268" s="69"/>
      <c r="PO268" s="69"/>
      <c r="PP268" s="69"/>
      <c r="PQ268" s="69"/>
      <c r="PR268" s="69"/>
      <c r="PS268" s="69"/>
      <c r="PT268" s="69"/>
      <c r="PU268" s="69"/>
      <c r="PV268" s="69"/>
      <c r="PW268" s="69"/>
      <c r="PX268" s="69"/>
      <c r="PY268" s="69"/>
      <c r="PZ268" s="69"/>
      <c r="QA268" s="69"/>
      <c r="QB268" s="69"/>
      <c r="QC268" s="69"/>
      <c r="QD268" s="69"/>
      <c r="QE268" s="69"/>
      <c r="QF268" s="69"/>
      <c r="QG268" s="69"/>
      <c r="QH268" s="69"/>
      <c r="QI268" s="69"/>
      <c r="QJ268" s="69"/>
      <c r="QK268" s="69"/>
      <c r="QL268" s="69"/>
      <c r="QM268" s="69"/>
      <c r="QN268" s="69"/>
      <c r="QO268" s="69"/>
      <c r="QP268" s="69"/>
      <c r="QQ268" s="69"/>
      <c r="QR268" s="69"/>
      <c r="QS268" s="69"/>
      <c r="QT268" s="69"/>
      <c r="QU268" s="69"/>
      <c r="QV268" s="69"/>
      <c r="QW268" s="69"/>
      <c r="QX268" s="69"/>
      <c r="QY268" s="69"/>
      <c r="QZ268" s="69"/>
      <c r="RA268" s="69"/>
      <c r="RB268" s="69"/>
      <c r="RC268" s="69"/>
      <c r="RD268" s="69"/>
      <c r="RE268" s="69"/>
      <c r="RF268" s="69"/>
      <c r="RG268" s="69"/>
      <c r="RH268" s="69"/>
      <c r="RI268" s="69"/>
      <c r="RJ268" s="69"/>
      <c r="RK268" s="69"/>
      <c r="RL268" s="69"/>
      <c r="RM268" s="69"/>
      <c r="RN268" s="69"/>
      <c r="RO268" s="69"/>
      <c r="RP268" s="69"/>
      <c r="RQ268" s="69"/>
      <c r="RR268" s="69"/>
      <c r="RS268" s="69"/>
      <c r="RT268" s="69"/>
      <c r="RU268" s="69"/>
      <c r="RV268" s="69"/>
      <c r="RW268" s="69"/>
      <c r="RX268" s="69"/>
      <c r="RY268" s="69"/>
      <c r="RZ268" s="69"/>
      <c r="SA268" s="69"/>
      <c r="SB268" s="69"/>
      <c r="SC268" s="69"/>
      <c r="SD268" s="69"/>
      <c r="SE268" s="69"/>
      <c r="SF268" s="69"/>
      <c r="SG268" s="69"/>
      <c r="SH268" s="69"/>
      <c r="SI268" s="69"/>
      <c r="SJ268" s="69"/>
      <c r="SK268" s="69"/>
      <c r="SL268" s="69"/>
      <c r="SM268" s="69"/>
      <c r="SN268" s="69"/>
      <c r="SO268" s="69"/>
      <c r="SP268" s="69"/>
      <c r="SQ268" s="69"/>
      <c r="SR268" s="69"/>
      <c r="SS268" s="69"/>
      <c r="ST268" s="69"/>
      <c r="SU268" s="69"/>
      <c r="SV268" s="69"/>
      <c r="SW268" s="69"/>
      <c r="SX268" s="69"/>
      <c r="SY268" s="69"/>
      <c r="SZ268" s="69"/>
      <c r="TA268" s="69"/>
      <c r="TB268" s="69"/>
      <c r="TC268" s="69"/>
      <c r="TD268" s="69"/>
      <c r="TE268" s="69"/>
      <c r="TF268" s="69"/>
      <c r="TG268" s="69"/>
      <c r="TH268" s="69"/>
      <c r="TI268" s="69"/>
      <c r="TJ268" s="69"/>
      <c r="TK268" s="69"/>
      <c r="TL268" s="69"/>
      <c r="TM268" s="69"/>
      <c r="TN268" s="69"/>
      <c r="TO268" s="69"/>
      <c r="TP268" s="69"/>
      <c r="TQ268" s="69"/>
      <c r="TR268" s="69"/>
      <c r="TS268" s="69"/>
      <c r="TT268" s="69"/>
      <c r="TU268" s="69"/>
      <c r="TV268" s="69"/>
      <c r="TW268" s="69"/>
      <c r="TX268" s="69"/>
      <c r="TY268" s="69"/>
      <c r="TZ268" s="69"/>
      <c r="UA268" s="69"/>
      <c r="UB268" s="69"/>
      <c r="UC268" s="69"/>
      <c r="UD268" s="69"/>
      <c r="UE268" s="69"/>
      <c r="UF268" s="69"/>
      <c r="UG268" s="69"/>
      <c r="UH268" s="69"/>
      <c r="UI268" s="69"/>
      <c r="UJ268" s="69"/>
      <c r="UK268" s="69"/>
      <c r="UL268" s="69"/>
      <c r="UM268" s="69"/>
      <c r="UN268" s="69"/>
      <c r="UO268" s="69"/>
      <c r="UP268" s="69"/>
      <c r="UQ268" s="69"/>
      <c r="UR268" s="69"/>
      <c r="US268" s="69"/>
      <c r="UT268" s="69"/>
      <c r="UU268" s="69"/>
      <c r="UV268" s="69"/>
      <c r="UW268" s="69"/>
      <c r="UX268" s="69"/>
      <c r="UY268" s="69"/>
      <c r="UZ268" s="69"/>
      <c r="VA268" s="69"/>
      <c r="VB268" s="69"/>
      <c r="VC268" s="69"/>
      <c r="VD268" s="69"/>
      <c r="VE268" s="69"/>
      <c r="VF268" s="69"/>
      <c r="VG268" s="69"/>
      <c r="VH268" s="69"/>
      <c r="VI268" s="69"/>
      <c r="VJ268" s="69"/>
      <c r="VK268" s="69"/>
      <c r="VL268" s="69"/>
      <c r="VM268" s="69"/>
      <c r="VN268" s="69"/>
      <c r="VO268" s="69"/>
      <c r="VP268" s="69"/>
      <c r="VQ268" s="69"/>
      <c r="VR268" s="69"/>
      <c r="VS268" s="69"/>
      <c r="VT268" s="69"/>
      <c r="VU268" s="69"/>
      <c r="VV268" s="69"/>
      <c r="VW268" s="69"/>
      <c r="VX268" s="69"/>
      <c r="VY268" s="69"/>
      <c r="VZ268" s="69"/>
      <c r="WA268" s="69"/>
      <c r="WB268" s="69"/>
      <c r="WC268" s="69"/>
      <c r="WD268" s="69"/>
      <c r="WE268" s="69"/>
      <c r="WF268" s="69"/>
      <c r="WG268" s="69"/>
      <c r="WH268" s="69"/>
      <c r="WI268" s="69"/>
      <c r="WJ268" s="69"/>
      <c r="WK268" s="69"/>
      <c r="WL268" s="69"/>
      <c r="WM268" s="69"/>
      <c r="WN268" s="69"/>
      <c r="WO268" s="69"/>
      <c r="WP268" s="69"/>
      <c r="WQ268" s="69"/>
      <c r="WR268" s="69"/>
      <c r="WS268" s="69"/>
      <c r="WT268" s="69"/>
      <c r="WU268" s="69"/>
      <c r="WV268" s="69"/>
      <c r="WW268" s="69"/>
      <c r="WX268" s="69"/>
      <c r="WY268" s="69"/>
      <c r="WZ268" s="69"/>
      <c r="XA268" s="69"/>
      <c r="XB268" s="69"/>
      <c r="XC268" s="69"/>
      <c r="XD268" s="69"/>
      <c r="XE268" s="69"/>
      <c r="XF268" s="69"/>
      <c r="XG268" s="69"/>
      <c r="XH268" s="69"/>
      <c r="XI268" s="69"/>
      <c r="XJ268" s="69"/>
      <c r="XK268" s="69"/>
      <c r="XL268" s="69"/>
      <c r="XM268" s="69"/>
      <c r="XN268" s="69"/>
      <c r="XO268" s="69"/>
      <c r="XP268" s="69"/>
      <c r="XQ268" s="69"/>
      <c r="XR268" s="69"/>
      <c r="XS268" s="69"/>
      <c r="XT268" s="69"/>
      <c r="XU268" s="69"/>
      <c r="XV268" s="69"/>
      <c r="XW268" s="69"/>
      <c r="XX268" s="69"/>
      <c r="XY268" s="69"/>
      <c r="XZ268" s="69"/>
      <c r="YA268" s="69"/>
      <c r="YB268" s="69"/>
      <c r="YC268" s="69"/>
      <c r="YD268" s="69"/>
      <c r="YE268" s="69"/>
      <c r="YF268" s="69"/>
      <c r="YG268" s="69"/>
      <c r="YH268" s="69"/>
      <c r="YI268" s="69"/>
      <c r="YJ268" s="69"/>
      <c r="YK268" s="69"/>
      <c r="YL268" s="69"/>
      <c r="YM268" s="69"/>
      <c r="YN268" s="69"/>
      <c r="YO268" s="69"/>
      <c r="YP268" s="69"/>
      <c r="YQ268" s="69"/>
      <c r="YR268" s="69"/>
      <c r="YS268" s="69"/>
      <c r="YT268" s="69"/>
      <c r="YU268" s="69"/>
      <c r="YV268" s="69"/>
      <c r="YW268" s="69"/>
      <c r="YX268" s="69"/>
      <c r="YY268" s="69"/>
      <c r="YZ268" s="69"/>
      <c r="ZA268" s="69"/>
      <c r="ZB268" s="69"/>
      <c r="ZC268" s="69"/>
      <c r="ZD268" s="69"/>
      <c r="ZE268" s="69"/>
      <c r="ZF268" s="69"/>
      <c r="ZG268" s="69"/>
      <c r="ZH268" s="69"/>
      <c r="ZI268" s="69"/>
      <c r="ZJ268" s="69"/>
      <c r="ZK268" s="69"/>
      <c r="ZL268" s="69"/>
      <c r="ZM268" s="69"/>
      <c r="ZN268" s="69"/>
      <c r="ZO268" s="69"/>
      <c r="ZP268" s="69"/>
      <c r="ZQ268" s="69"/>
      <c r="ZR268" s="69"/>
      <c r="ZS268" s="69"/>
      <c r="ZT268" s="69"/>
      <c r="ZU268" s="69"/>
      <c r="ZV268" s="69"/>
      <c r="ZW268" s="69"/>
      <c r="ZX268" s="69"/>
      <c r="ZY268" s="69"/>
      <c r="ZZ268" s="69"/>
      <c r="AAA268" s="69"/>
      <c r="AAB268" s="69"/>
      <c r="AAC268" s="69"/>
      <c r="AAD268" s="69"/>
      <c r="AAE268" s="69"/>
      <c r="AAF268" s="69"/>
      <c r="AAG268" s="69"/>
      <c r="AAH268" s="69"/>
      <c r="AAI268" s="69"/>
      <c r="AAJ268" s="69"/>
      <c r="AAK268" s="69"/>
      <c r="AAL268" s="69"/>
      <c r="AAM268" s="69"/>
      <c r="AAN268" s="69"/>
      <c r="AAO268" s="69"/>
      <c r="AAP268" s="69"/>
      <c r="AAQ268" s="69"/>
      <c r="AAR268" s="69"/>
      <c r="AAS268" s="69"/>
      <c r="AAT268" s="69"/>
      <c r="AAU268" s="69"/>
      <c r="AAV268" s="69"/>
      <c r="AAW268" s="69"/>
      <c r="AAX268" s="69"/>
      <c r="AAY268" s="69"/>
      <c r="AAZ268" s="69"/>
      <c r="ABA268" s="69"/>
      <c r="ABB268" s="69"/>
      <c r="ABC268" s="69"/>
      <c r="ABD268" s="69"/>
      <c r="ABE268" s="69"/>
      <c r="ABF268" s="69"/>
      <c r="ABG268" s="69"/>
      <c r="ABH268" s="69"/>
      <c r="ABI268" s="69"/>
      <c r="ABJ268" s="69"/>
      <c r="ABK268" s="69"/>
      <c r="ABL268" s="69"/>
      <c r="ABM268" s="69"/>
      <c r="ABN268" s="69"/>
      <c r="ABO268" s="69"/>
      <c r="ABP268" s="69"/>
      <c r="ABQ268" s="69"/>
      <c r="ABR268" s="69"/>
      <c r="ABS268" s="69"/>
      <c r="ABT268" s="69"/>
      <c r="ABU268" s="69"/>
      <c r="ABV268" s="69"/>
      <c r="ABW268" s="69"/>
      <c r="ABX268" s="69"/>
      <c r="ABY268" s="69"/>
      <c r="ABZ268" s="69"/>
      <c r="ACA268" s="69"/>
      <c r="ACB268" s="69"/>
      <c r="ACC268" s="69"/>
      <c r="ACD268" s="69"/>
      <c r="ACE268" s="69"/>
      <c r="ACF268" s="69"/>
      <c r="ACG268" s="69"/>
      <c r="ACH268" s="69"/>
      <c r="ACI268" s="69"/>
      <c r="ACJ268" s="69"/>
      <c r="ACK268" s="69"/>
      <c r="ACL268" s="69"/>
      <c r="ACM268" s="69"/>
      <c r="ACN268" s="69"/>
      <c r="ACO268" s="69"/>
      <c r="ACP268" s="69"/>
      <c r="ACQ268" s="69"/>
      <c r="ACR268" s="69"/>
      <c r="ACS268" s="69"/>
      <c r="ACT268" s="69"/>
      <c r="ACU268" s="69"/>
      <c r="ACV268" s="69"/>
      <c r="ACW268" s="69"/>
      <c r="ACX268" s="69"/>
      <c r="ACY268" s="69"/>
      <c r="ACZ268" s="69"/>
      <c r="ADA268" s="69"/>
      <c r="ADB268" s="69"/>
      <c r="ADC268" s="69"/>
      <c r="ADD268" s="69"/>
      <c r="ADE268" s="69"/>
      <c r="ADF268" s="69"/>
      <c r="ADG268" s="69"/>
      <c r="ADH268" s="69"/>
      <c r="ADI268" s="69"/>
      <c r="ADJ268" s="69"/>
      <c r="ADK268" s="69"/>
      <c r="ADL268" s="69"/>
      <c r="ADM268" s="69"/>
      <c r="ADN268" s="69"/>
      <c r="ADO268" s="69"/>
      <c r="ADP268" s="69"/>
      <c r="ADQ268" s="69"/>
      <c r="ADR268" s="69"/>
      <c r="ADS268" s="69"/>
      <c r="ADT268" s="69"/>
      <c r="ADU268" s="69"/>
      <c r="ADV268" s="69"/>
      <c r="ADW268" s="69"/>
      <c r="ADX268" s="69"/>
      <c r="ADY268" s="69"/>
      <c r="ADZ268" s="77"/>
      <c r="AEA268" s="69"/>
      <c r="AEB268" s="69"/>
      <c r="AEC268" s="69"/>
      <c r="AED268" s="69"/>
      <c r="AEE268" s="111">
        <f t="shared" si="85"/>
        <v>263</v>
      </c>
      <c r="AEF268" s="109"/>
      <c r="AEG268" s="69"/>
      <c r="AEH268" s="69"/>
      <c r="AEI268" s="69"/>
      <c r="AEJ268" s="69"/>
      <c r="AEK268" s="69"/>
      <c r="AEL268" s="69"/>
      <c r="AEM268" s="69"/>
      <c r="AEN268" s="69"/>
      <c r="AEO268" s="69"/>
      <c r="AEP268" s="69"/>
      <c r="AEQ268" s="69"/>
      <c r="AER268" s="69"/>
      <c r="AES268" s="69"/>
      <c r="AET268" s="69"/>
      <c r="AEU268" s="69"/>
      <c r="AEV268" s="69"/>
      <c r="AEW268" s="69"/>
      <c r="AEX268" s="69"/>
      <c r="AEY268" s="69"/>
      <c r="AEZ268" s="69"/>
      <c r="AFA268" s="69"/>
      <c r="AFB268" s="69"/>
      <c r="AFC268" s="113"/>
      <c r="AFD268" s="69"/>
      <c r="AFE268" s="69"/>
      <c r="AFF268" s="69"/>
      <c r="AFG268" s="69"/>
      <c r="AFH268" s="69"/>
      <c r="AFI268" s="69"/>
      <c r="AFJ268" s="69"/>
      <c r="AFK268" s="69"/>
      <c r="AFL268" s="69"/>
      <c r="AFM268" s="69"/>
    </row>
    <row r="269" spans="2:845" ht="4.5" customHeight="1" x14ac:dyDescent="0.25">
      <c r="B269" s="69"/>
      <c r="C269" s="69"/>
      <c r="D269" s="69"/>
      <c r="E269" s="77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69"/>
      <c r="ER269" s="69"/>
      <c r="ES269" s="69"/>
      <c r="ET269" s="69"/>
      <c r="EU269" s="69"/>
      <c r="EV269" s="69"/>
      <c r="EW269" s="69"/>
      <c r="EX269" s="69"/>
      <c r="EY269" s="69"/>
      <c r="EZ269" s="69"/>
      <c r="FA269" s="69"/>
      <c r="FB269" s="69"/>
      <c r="FC269" s="69"/>
      <c r="FD269" s="69"/>
      <c r="FE269" s="69"/>
      <c r="FF269" s="69"/>
      <c r="FG269" s="69"/>
      <c r="FH269" s="69"/>
      <c r="FI269" s="69"/>
      <c r="FJ269" s="69"/>
      <c r="FK269" s="69"/>
      <c r="FL269" s="69"/>
      <c r="FM269" s="69"/>
      <c r="FN269" s="69"/>
      <c r="FO269" s="69"/>
      <c r="FP269" s="69"/>
      <c r="FQ269" s="69"/>
      <c r="FR269" s="69"/>
      <c r="FS269" s="69"/>
      <c r="FT269" s="69"/>
      <c r="FU269" s="69"/>
      <c r="FV269" s="69"/>
      <c r="FW269" s="69"/>
      <c r="FX269" s="69"/>
      <c r="FY269" s="69"/>
      <c r="FZ269" s="69"/>
      <c r="GA269" s="69"/>
      <c r="GB269" s="69"/>
      <c r="GC269" s="69"/>
      <c r="GD269" s="69"/>
      <c r="GE269" s="69"/>
      <c r="GF269" s="69"/>
      <c r="GG269" s="69"/>
      <c r="GH269" s="69"/>
      <c r="GI269" s="69"/>
      <c r="GJ269" s="69"/>
      <c r="GK269" s="69"/>
      <c r="GL269" s="69"/>
      <c r="GM269" s="69"/>
      <c r="GN269" s="69"/>
      <c r="GO269" s="69"/>
      <c r="GP269" s="69"/>
      <c r="GQ269" s="69"/>
      <c r="GR269" s="69"/>
      <c r="GS269" s="69"/>
      <c r="GT269" s="69"/>
      <c r="GU269" s="69"/>
      <c r="GV269" s="69"/>
      <c r="GW269" s="69"/>
      <c r="GX269" s="69"/>
      <c r="GY269" s="69"/>
      <c r="GZ269" s="69"/>
      <c r="HA269" s="69"/>
      <c r="HB269" s="69"/>
      <c r="HC269" s="69"/>
      <c r="HD269" s="69"/>
      <c r="HE269" s="69"/>
      <c r="HF269" s="69"/>
      <c r="HG269" s="69"/>
      <c r="HH269" s="69"/>
      <c r="HI269" s="69"/>
      <c r="HJ269" s="69"/>
      <c r="HK269" s="69"/>
      <c r="HL269" s="69"/>
      <c r="HM269" s="69"/>
      <c r="HN269" s="69"/>
      <c r="HO269" s="69"/>
      <c r="HP269" s="69"/>
      <c r="HQ269" s="69"/>
      <c r="HR269" s="69"/>
      <c r="HS269" s="69"/>
      <c r="HT269" s="69"/>
      <c r="HU269" s="69"/>
      <c r="HV269" s="69"/>
      <c r="HW269" s="69"/>
      <c r="HX269" s="69"/>
      <c r="HY269" s="69"/>
      <c r="HZ269" s="69"/>
      <c r="IA269" s="69"/>
      <c r="IB269" s="69"/>
      <c r="IC269" s="69"/>
      <c r="ID269" s="69"/>
      <c r="IE269" s="69"/>
      <c r="IF269" s="69"/>
      <c r="IG269" s="69"/>
      <c r="IH269" s="69"/>
      <c r="II269" s="69"/>
      <c r="IJ269" s="69"/>
      <c r="IK269" s="69"/>
      <c r="IL269" s="69"/>
      <c r="IM269" s="69"/>
      <c r="IN269" s="69"/>
      <c r="IO269" s="69"/>
      <c r="IP269" s="69"/>
      <c r="IQ269" s="69"/>
      <c r="IR269" s="69"/>
      <c r="IS269" s="69"/>
      <c r="IT269" s="69"/>
      <c r="IU269" s="69"/>
      <c r="IV269" s="69"/>
      <c r="IW269" s="69"/>
      <c r="IX269" s="69"/>
      <c r="IY269" s="69"/>
      <c r="IZ269" s="69"/>
      <c r="JA269" s="69"/>
      <c r="JB269" s="69"/>
      <c r="JC269" s="69"/>
      <c r="JD269" s="69"/>
      <c r="JE269" s="69"/>
      <c r="JF269" s="69"/>
      <c r="JG269" s="69"/>
      <c r="JH269" s="69"/>
      <c r="JI269" s="69"/>
      <c r="JJ269" s="69"/>
      <c r="JK269" s="69"/>
      <c r="JL269" s="69"/>
      <c r="JM269" s="69"/>
      <c r="JN269" s="69"/>
      <c r="JO269" s="69"/>
      <c r="JP269" s="69"/>
      <c r="JQ269" s="69"/>
      <c r="JR269" s="69"/>
      <c r="JS269" s="69"/>
      <c r="JT269" s="69"/>
      <c r="JU269" s="69"/>
      <c r="JV269" s="69"/>
      <c r="JW269" s="69"/>
      <c r="JX269" s="69"/>
      <c r="JY269" s="69"/>
      <c r="JZ269" s="69"/>
      <c r="KA269" s="69"/>
      <c r="KB269" s="69"/>
      <c r="KC269" s="69"/>
      <c r="KD269" s="69"/>
      <c r="KE269" s="69"/>
      <c r="KF269" s="69"/>
      <c r="KG269" s="69"/>
      <c r="KH269" s="69"/>
      <c r="KI269" s="69"/>
      <c r="KJ269" s="69"/>
      <c r="KK269" s="69"/>
      <c r="KL269" s="69"/>
      <c r="KM269" s="69"/>
      <c r="KN269" s="69"/>
      <c r="KO269" s="69"/>
      <c r="KP269" s="69"/>
      <c r="KQ269" s="69"/>
      <c r="KR269" s="69"/>
      <c r="KS269" s="69"/>
      <c r="KT269" s="69"/>
      <c r="KU269" s="69"/>
      <c r="KV269" s="69"/>
      <c r="KW269" s="69"/>
      <c r="KX269" s="69"/>
      <c r="KY269" s="69"/>
      <c r="KZ269" s="69"/>
      <c r="LA269" s="69"/>
      <c r="LB269" s="69"/>
      <c r="LC269" s="69"/>
      <c r="LD269" s="69"/>
      <c r="LE269" s="69"/>
      <c r="LF269" s="69"/>
      <c r="LG269" s="69"/>
      <c r="LH269" s="69"/>
      <c r="LI269" s="69"/>
      <c r="LJ269" s="69"/>
      <c r="LK269" s="69"/>
      <c r="LL269" s="69"/>
      <c r="LM269" s="69"/>
      <c r="LN269" s="69"/>
      <c r="LO269" s="69"/>
      <c r="LP269" s="69"/>
      <c r="LQ269" s="69"/>
      <c r="LR269" s="69"/>
      <c r="LS269" s="69"/>
      <c r="LT269" s="69"/>
      <c r="LU269" s="69"/>
      <c r="LV269" s="69"/>
      <c r="LW269" s="69"/>
      <c r="LX269" s="69"/>
      <c r="LY269" s="69"/>
      <c r="LZ269" s="69"/>
      <c r="MA269" s="69"/>
      <c r="MB269" s="69"/>
      <c r="MC269" s="69"/>
      <c r="MD269" s="69"/>
      <c r="ME269" s="69"/>
      <c r="MF269" s="69"/>
      <c r="MG269" s="69"/>
      <c r="MH269" s="69"/>
      <c r="MI269" s="69"/>
      <c r="MJ269" s="69"/>
      <c r="MK269" s="69"/>
      <c r="ML269" s="69"/>
      <c r="MM269" s="69"/>
      <c r="MN269" s="69"/>
      <c r="MO269" s="69"/>
      <c r="MP269" s="69"/>
      <c r="MQ269" s="69"/>
      <c r="MR269" s="69"/>
      <c r="MS269" s="69"/>
      <c r="MT269" s="69"/>
      <c r="MU269" s="69"/>
      <c r="MV269" s="69"/>
      <c r="MW269" s="69"/>
      <c r="MX269" s="69"/>
      <c r="MY269" s="69"/>
      <c r="MZ269" s="69"/>
      <c r="NA269" s="69"/>
      <c r="NB269" s="69"/>
      <c r="NC269" s="69"/>
      <c r="ND269" s="69"/>
      <c r="NE269" s="69"/>
      <c r="NF269" s="69"/>
      <c r="NG269" s="69"/>
      <c r="NH269" s="69"/>
      <c r="NI269" s="69"/>
      <c r="NJ269" s="69"/>
      <c r="NK269" s="69"/>
      <c r="NL269" s="69"/>
      <c r="NM269" s="69"/>
      <c r="NN269" s="69"/>
      <c r="NO269" s="69"/>
      <c r="NP269" s="69"/>
      <c r="NQ269" s="69"/>
      <c r="NR269" s="69"/>
      <c r="NS269" s="69"/>
      <c r="NT269" s="69"/>
      <c r="NU269" s="69"/>
      <c r="NV269" s="69"/>
      <c r="NW269" s="69"/>
      <c r="NX269" s="69"/>
      <c r="NY269" s="69"/>
      <c r="NZ269" s="69"/>
      <c r="OA269" s="69"/>
      <c r="OB269" s="69"/>
      <c r="OC269" s="69"/>
      <c r="OD269" s="69"/>
      <c r="OE269" s="69"/>
      <c r="OF269" s="69"/>
      <c r="OG269" s="69"/>
      <c r="OH269" s="69"/>
      <c r="OI269" s="69"/>
      <c r="OJ269" s="69"/>
      <c r="OK269" s="69"/>
      <c r="OL269" s="69"/>
      <c r="OM269" s="69"/>
      <c r="ON269" s="69"/>
      <c r="OO269" s="69"/>
      <c r="OP269" s="69"/>
      <c r="OQ269" s="69"/>
      <c r="OR269" s="69"/>
      <c r="OS269" s="69"/>
      <c r="OT269" s="69"/>
      <c r="OU269" s="69"/>
      <c r="OV269" s="69"/>
      <c r="OW269" s="69"/>
      <c r="OX269" s="69"/>
      <c r="OY269" s="69"/>
      <c r="OZ269" s="69"/>
      <c r="PA269" s="69"/>
      <c r="PB269" s="69"/>
      <c r="PC269" s="69"/>
      <c r="PD269" s="69"/>
      <c r="PE269" s="69"/>
      <c r="PF269" s="69"/>
      <c r="PG269" s="69"/>
      <c r="PH269" s="69"/>
      <c r="PI269" s="69"/>
      <c r="PJ269" s="69"/>
      <c r="PK269" s="69"/>
      <c r="PL269" s="69"/>
      <c r="PM269" s="69"/>
      <c r="PN269" s="69"/>
      <c r="PO269" s="69"/>
      <c r="PP269" s="69"/>
      <c r="PQ269" s="69"/>
      <c r="PR269" s="69"/>
      <c r="PS269" s="69"/>
      <c r="PT269" s="69"/>
      <c r="PU269" s="69"/>
      <c r="PV269" s="69"/>
      <c r="PW269" s="69"/>
      <c r="PX269" s="69"/>
      <c r="PY269" s="69"/>
      <c r="PZ269" s="69"/>
      <c r="QA269" s="69"/>
      <c r="QB269" s="69"/>
      <c r="QC269" s="69"/>
      <c r="QD269" s="69"/>
      <c r="QE269" s="69"/>
      <c r="QF269" s="69"/>
      <c r="QG269" s="69"/>
      <c r="QH269" s="69"/>
      <c r="QI269" s="69"/>
      <c r="QJ269" s="69"/>
      <c r="QK269" s="69"/>
      <c r="QL269" s="69"/>
      <c r="QM269" s="69"/>
      <c r="QN269" s="69"/>
      <c r="QO269" s="69"/>
      <c r="QP269" s="69"/>
      <c r="QQ269" s="69"/>
      <c r="QR269" s="69"/>
      <c r="QS269" s="69"/>
      <c r="QT269" s="69"/>
      <c r="QU269" s="69"/>
      <c r="QV269" s="69"/>
      <c r="QW269" s="69"/>
      <c r="QX269" s="69"/>
      <c r="QY269" s="69"/>
      <c r="QZ269" s="69"/>
      <c r="RA269" s="69"/>
      <c r="RB269" s="69"/>
      <c r="RC269" s="69"/>
      <c r="RD269" s="69"/>
      <c r="RE269" s="69"/>
      <c r="RF269" s="69"/>
      <c r="RG269" s="69"/>
      <c r="RH269" s="69"/>
      <c r="RI269" s="69"/>
      <c r="RJ269" s="69"/>
      <c r="RK269" s="69"/>
      <c r="RL269" s="69"/>
      <c r="RM269" s="69"/>
      <c r="RN269" s="69"/>
      <c r="RO269" s="69"/>
      <c r="RP269" s="69"/>
      <c r="RQ269" s="69"/>
      <c r="RR269" s="69"/>
      <c r="RS269" s="69"/>
      <c r="RT269" s="69"/>
      <c r="RU269" s="69"/>
      <c r="RV269" s="69"/>
      <c r="RW269" s="69"/>
      <c r="RX269" s="69"/>
      <c r="RY269" s="69"/>
      <c r="RZ269" s="69"/>
      <c r="SA269" s="69"/>
      <c r="SB269" s="69"/>
      <c r="SC269" s="69"/>
      <c r="SD269" s="69"/>
      <c r="SE269" s="69"/>
      <c r="SF269" s="69"/>
      <c r="SG269" s="69"/>
      <c r="SH269" s="69"/>
      <c r="SI269" s="69"/>
      <c r="SJ269" s="69"/>
      <c r="SK269" s="69"/>
      <c r="SL269" s="69"/>
      <c r="SM269" s="69"/>
      <c r="SN269" s="69"/>
      <c r="SO269" s="69"/>
      <c r="SP269" s="69"/>
      <c r="SQ269" s="69"/>
      <c r="SR269" s="69"/>
      <c r="SS269" s="69"/>
      <c r="ST269" s="69"/>
      <c r="SU269" s="69"/>
      <c r="SV269" s="69"/>
      <c r="SW269" s="69"/>
      <c r="SX269" s="69"/>
      <c r="SY269" s="69"/>
      <c r="SZ269" s="69"/>
      <c r="TA269" s="69"/>
      <c r="TB269" s="69"/>
      <c r="TC269" s="69"/>
      <c r="TD269" s="69"/>
      <c r="TE269" s="69"/>
      <c r="TF269" s="69"/>
      <c r="TG269" s="69"/>
      <c r="TH269" s="69"/>
      <c r="TI269" s="69"/>
      <c r="TJ269" s="69"/>
      <c r="TK269" s="69"/>
      <c r="TL269" s="69"/>
      <c r="TM269" s="69"/>
      <c r="TN269" s="69"/>
      <c r="TO269" s="69"/>
      <c r="TP269" s="69"/>
      <c r="TQ269" s="69"/>
      <c r="TR269" s="69"/>
      <c r="TS269" s="69"/>
      <c r="TT269" s="69"/>
      <c r="TU269" s="69"/>
      <c r="TV269" s="69"/>
      <c r="TW269" s="69"/>
      <c r="TX269" s="69"/>
      <c r="TY269" s="69"/>
      <c r="TZ269" s="69"/>
      <c r="UA269" s="69"/>
      <c r="UB269" s="69"/>
      <c r="UC269" s="69"/>
      <c r="UD269" s="69"/>
      <c r="UE269" s="69"/>
      <c r="UF269" s="69"/>
      <c r="UG269" s="69"/>
      <c r="UH269" s="69"/>
      <c r="UI269" s="69"/>
      <c r="UJ269" s="69"/>
      <c r="UK269" s="69"/>
      <c r="UL269" s="69"/>
      <c r="UM269" s="69"/>
      <c r="UN269" s="69"/>
      <c r="UO269" s="69"/>
      <c r="UP269" s="69"/>
      <c r="UQ269" s="69"/>
      <c r="UR269" s="69"/>
      <c r="US269" s="69"/>
      <c r="UT269" s="69"/>
      <c r="UU269" s="69"/>
      <c r="UV269" s="69"/>
      <c r="UW269" s="69"/>
      <c r="UX269" s="69"/>
      <c r="UY269" s="69"/>
      <c r="UZ269" s="69"/>
      <c r="VA269" s="69"/>
      <c r="VB269" s="69"/>
      <c r="VC269" s="69"/>
      <c r="VD269" s="69"/>
      <c r="VE269" s="69"/>
      <c r="VF269" s="69"/>
      <c r="VG269" s="69"/>
      <c r="VH269" s="69"/>
      <c r="VI269" s="69"/>
      <c r="VJ269" s="69"/>
      <c r="VK269" s="69"/>
      <c r="VL269" s="69"/>
      <c r="VM269" s="69"/>
      <c r="VN269" s="69"/>
      <c r="VO269" s="69"/>
      <c r="VP269" s="69"/>
      <c r="VQ269" s="69"/>
      <c r="VR269" s="69"/>
      <c r="VS269" s="69"/>
      <c r="VT269" s="69"/>
      <c r="VU269" s="69"/>
      <c r="VV269" s="69"/>
      <c r="VW269" s="69"/>
      <c r="VX269" s="69"/>
      <c r="VY269" s="69"/>
      <c r="VZ269" s="69"/>
      <c r="WA269" s="69"/>
      <c r="WB269" s="69"/>
      <c r="WC269" s="69"/>
      <c r="WD269" s="69"/>
      <c r="WE269" s="69"/>
      <c r="WF269" s="69"/>
      <c r="WG269" s="69"/>
      <c r="WH269" s="69"/>
      <c r="WI269" s="69"/>
      <c r="WJ269" s="69"/>
      <c r="WK269" s="69"/>
      <c r="WL269" s="69"/>
      <c r="WM269" s="69"/>
      <c r="WN269" s="69"/>
      <c r="WO269" s="69"/>
      <c r="WP269" s="69"/>
      <c r="WQ269" s="69"/>
      <c r="WR269" s="69"/>
      <c r="WS269" s="69"/>
      <c r="WT269" s="69"/>
      <c r="WU269" s="69"/>
      <c r="WV269" s="69"/>
      <c r="WW269" s="69"/>
      <c r="WX269" s="69"/>
      <c r="WY269" s="69"/>
      <c r="WZ269" s="69"/>
      <c r="XA269" s="69"/>
      <c r="XB269" s="69"/>
      <c r="XC269" s="69"/>
      <c r="XD269" s="69"/>
      <c r="XE269" s="69"/>
      <c r="XF269" s="69"/>
      <c r="XG269" s="69"/>
      <c r="XH269" s="69"/>
      <c r="XI269" s="69"/>
      <c r="XJ269" s="69"/>
      <c r="XK269" s="69"/>
      <c r="XL269" s="69"/>
      <c r="XM269" s="69"/>
      <c r="XN269" s="69"/>
      <c r="XO269" s="69"/>
      <c r="XP269" s="69"/>
      <c r="XQ269" s="69"/>
      <c r="XR269" s="69"/>
      <c r="XS269" s="69"/>
      <c r="XT269" s="69"/>
      <c r="XU269" s="69"/>
      <c r="XV269" s="69"/>
      <c r="XW269" s="69"/>
      <c r="XX269" s="69"/>
      <c r="XY269" s="69"/>
      <c r="XZ269" s="69"/>
      <c r="YA269" s="69"/>
      <c r="YB269" s="69"/>
      <c r="YC269" s="69"/>
      <c r="YD269" s="69"/>
      <c r="YE269" s="69"/>
      <c r="YF269" s="69"/>
      <c r="YG269" s="69"/>
      <c r="YH269" s="69"/>
      <c r="YI269" s="69"/>
      <c r="YJ269" s="69"/>
      <c r="YK269" s="69"/>
      <c r="YL269" s="69"/>
      <c r="YM269" s="69"/>
      <c r="YN269" s="69"/>
      <c r="YO269" s="69"/>
      <c r="YP269" s="69"/>
      <c r="YQ269" s="69"/>
      <c r="YR269" s="69"/>
      <c r="YS269" s="69"/>
      <c r="YT269" s="69"/>
      <c r="YU269" s="69"/>
      <c r="YV269" s="69"/>
      <c r="YW269" s="69"/>
      <c r="YX269" s="69"/>
      <c r="YY269" s="69"/>
      <c r="YZ269" s="69"/>
      <c r="ZA269" s="69"/>
      <c r="ZB269" s="69"/>
      <c r="ZC269" s="69"/>
      <c r="ZD269" s="69"/>
      <c r="ZE269" s="69"/>
      <c r="ZF269" s="69"/>
      <c r="ZG269" s="69"/>
      <c r="ZH269" s="69"/>
      <c r="ZI269" s="69"/>
      <c r="ZJ269" s="69"/>
      <c r="ZK269" s="69"/>
      <c r="ZL269" s="69"/>
      <c r="ZM269" s="69"/>
      <c r="ZN269" s="69"/>
      <c r="ZO269" s="69"/>
      <c r="ZP269" s="69"/>
      <c r="ZQ269" s="69"/>
      <c r="ZR269" s="69"/>
      <c r="ZS269" s="69"/>
      <c r="ZT269" s="69"/>
      <c r="ZU269" s="69"/>
      <c r="ZV269" s="69"/>
      <c r="ZW269" s="69"/>
      <c r="ZX269" s="69"/>
      <c r="ZY269" s="69"/>
      <c r="ZZ269" s="69"/>
      <c r="AAA269" s="69"/>
      <c r="AAB269" s="69"/>
      <c r="AAC269" s="69"/>
      <c r="AAD269" s="69"/>
      <c r="AAE269" s="69"/>
      <c r="AAF269" s="69"/>
      <c r="AAG269" s="69"/>
      <c r="AAH269" s="69"/>
      <c r="AAI269" s="69"/>
      <c r="AAJ269" s="69"/>
      <c r="AAK269" s="69"/>
      <c r="AAL269" s="69"/>
      <c r="AAM269" s="69"/>
      <c r="AAN269" s="69"/>
      <c r="AAO269" s="69"/>
      <c r="AAP269" s="69"/>
      <c r="AAQ269" s="69"/>
      <c r="AAR269" s="69"/>
      <c r="AAS269" s="69"/>
      <c r="AAT269" s="69"/>
      <c r="AAU269" s="69"/>
      <c r="AAV269" s="69"/>
      <c r="AAW269" s="69"/>
      <c r="AAX269" s="69"/>
      <c r="AAY269" s="69"/>
      <c r="AAZ269" s="69"/>
      <c r="ABA269" s="69"/>
      <c r="ABB269" s="69"/>
      <c r="ABC269" s="69"/>
      <c r="ABD269" s="69"/>
      <c r="ABE269" s="69"/>
      <c r="ABF269" s="69"/>
      <c r="ABG269" s="69"/>
      <c r="ABH269" s="69"/>
      <c r="ABI269" s="69"/>
      <c r="ABJ269" s="69"/>
      <c r="ABK269" s="69"/>
      <c r="ABL269" s="69"/>
      <c r="ABM269" s="69"/>
      <c r="ABN269" s="69"/>
      <c r="ABO269" s="69"/>
      <c r="ABP269" s="69"/>
      <c r="ABQ269" s="69"/>
      <c r="ABR269" s="69"/>
      <c r="ABS269" s="69"/>
      <c r="ABT269" s="69"/>
      <c r="ABU269" s="69"/>
      <c r="ABV269" s="69"/>
      <c r="ABW269" s="69"/>
      <c r="ABX269" s="69"/>
      <c r="ABY269" s="69"/>
      <c r="ABZ269" s="69"/>
      <c r="ACA269" s="69"/>
      <c r="ACB269" s="69"/>
      <c r="ACC269" s="69"/>
      <c r="ACD269" s="69"/>
      <c r="ACE269" s="69"/>
      <c r="ACF269" s="69"/>
      <c r="ACG269" s="69"/>
      <c r="ACH269" s="69"/>
      <c r="ACI269" s="69"/>
      <c r="ACJ269" s="69"/>
      <c r="ACK269" s="69"/>
      <c r="ACL269" s="69"/>
      <c r="ACM269" s="69"/>
      <c r="ACN269" s="69"/>
      <c r="ACO269" s="69"/>
      <c r="ACP269" s="69"/>
      <c r="ACQ269" s="69"/>
      <c r="ACR269" s="69"/>
      <c r="ACS269" s="69"/>
      <c r="ACT269" s="69"/>
      <c r="ACU269" s="69"/>
      <c r="ACV269" s="69"/>
      <c r="ACW269" s="69"/>
      <c r="ACX269" s="69"/>
      <c r="ACY269" s="69"/>
      <c r="ACZ269" s="69"/>
      <c r="ADA269" s="69"/>
      <c r="ADB269" s="69"/>
      <c r="ADC269" s="69"/>
      <c r="ADD269" s="69"/>
      <c r="ADE269" s="69"/>
      <c r="ADF269" s="69"/>
      <c r="ADG269" s="69"/>
      <c r="ADH269" s="69"/>
      <c r="ADI269" s="69"/>
      <c r="ADJ269" s="69"/>
      <c r="ADK269" s="69"/>
      <c r="ADL269" s="69"/>
      <c r="ADM269" s="69"/>
      <c r="ADN269" s="69"/>
      <c r="ADO269" s="69"/>
      <c r="ADP269" s="69"/>
      <c r="ADQ269" s="69"/>
      <c r="ADR269" s="69"/>
      <c r="ADS269" s="69"/>
      <c r="ADT269" s="69"/>
      <c r="ADU269" s="69"/>
      <c r="ADV269" s="69"/>
      <c r="ADW269" s="69"/>
      <c r="ADX269" s="69"/>
      <c r="ADY269" s="69"/>
      <c r="ADZ269" s="77"/>
      <c r="AEA269" s="69"/>
      <c r="AEB269" s="69"/>
      <c r="AEC269" s="69"/>
      <c r="AED269" s="69"/>
      <c r="AEE269" s="111">
        <f t="shared" si="85"/>
        <v>264</v>
      </c>
      <c r="AEF269" s="109"/>
      <c r="AEG269" s="69"/>
      <c r="AEH269" s="69"/>
      <c r="AEI269" s="69"/>
      <c r="AEJ269" s="69"/>
      <c r="AEK269" s="69"/>
      <c r="AEL269" s="69"/>
      <c r="AEM269" s="69"/>
      <c r="AEN269" s="69"/>
      <c r="AEO269" s="69"/>
      <c r="AEP269" s="69"/>
      <c r="AEQ269" s="69"/>
      <c r="AER269" s="69"/>
      <c r="AES269" s="69"/>
      <c r="AET269" s="69"/>
      <c r="AEU269" s="69"/>
      <c r="AEV269" s="69"/>
      <c r="AEW269" s="69"/>
      <c r="AEX269" s="69"/>
      <c r="AEY269" s="69"/>
      <c r="AEZ269" s="69"/>
      <c r="AFA269" s="69"/>
      <c r="AFB269" s="69"/>
      <c r="AFC269" s="113"/>
      <c r="AFD269" s="69"/>
      <c r="AFE269" s="69"/>
      <c r="AFF269" s="69"/>
      <c r="AFG269" s="69"/>
      <c r="AFH269" s="69"/>
      <c r="AFI269" s="69"/>
      <c r="AFJ269" s="69"/>
      <c r="AFK269" s="69"/>
      <c r="AFL269" s="69"/>
      <c r="AFM269" s="69"/>
    </row>
    <row r="270" spans="2:845" ht="4.5" customHeight="1" x14ac:dyDescent="0.25">
      <c r="B270" s="69"/>
      <c r="C270" s="69"/>
      <c r="D270" s="69"/>
      <c r="E270" s="77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69"/>
      <c r="ER270" s="69"/>
      <c r="ES270" s="69"/>
      <c r="ET270" s="69"/>
      <c r="EU270" s="69"/>
      <c r="EV270" s="69"/>
      <c r="EW270" s="69"/>
      <c r="EX270" s="69"/>
      <c r="EY270" s="69"/>
      <c r="EZ270" s="69"/>
      <c r="FA270" s="69"/>
      <c r="FB270" s="69"/>
      <c r="FC270" s="69"/>
      <c r="FD270" s="69"/>
      <c r="FE270" s="69"/>
      <c r="FF270" s="69"/>
      <c r="FG270" s="69"/>
      <c r="FH270" s="69"/>
      <c r="FI270" s="69"/>
      <c r="FJ270" s="69"/>
      <c r="FK270" s="69"/>
      <c r="FL270" s="69"/>
      <c r="FM270" s="69"/>
      <c r="FN270" s="69"/>
      <c r="FO270" s="69"/>
      <c r="FP270" s="69"/>
      <c r="FQ270" s="69"/>
      <c r="FR270" s="69"/>
      <c r="FS270" s="69"/>
      <c r="FT270" s="69"/>
      <c r="FU270" s="69"/>
      <c r="FV270" s="69"/>
      <c r="FW270" s="69"/>
      <c r="FX270" s="69"/>
      <c r="FY270" s="69"/>
      <c r="FZ270" s="69"/>
      <c r="GA270" s="69"/>
      <c r="GB270" s="69"/>
      <c r="GC270" s="69"/>
      <c r="GD270" s="69"/>
      <c r="GE270" s="69"/>
      <c r="GF270" s="69"/>
      <c r="GG270" s="69"/>
      <c r="GH270" s="69"/>
      <c r="GI270" s="69"/>
      <c r="GJ270" s="69"/>
      <c r="GK270" s="69"/>
      <c r="GL270" s="69"/>
      <c r="GM270" s="69"/>
      <c r="GN270" s="69"/>
      <c r="GO270" s="69"/>
      <c r="GP270" s="69"/>
      <c r="GQ270" s="69"/>
      <c r="GR270" s="69"/>
      <c r="GS270" s="69"/>
      <c r="GT270" s="69"/>
      <c r="GU270" s="69"/>
      <c r="GV270" s="69"/>
      <c r="GW270" s="69"/>
      <c r="GX270" s="69"/>
      <c r="GY270" s="69"/>
      <c r="GZ270" s="69"/>
      <c r="HA270" s="69"/>
      <c r="HB270" s="69"/>
      <c r="HC270" s="69"/>
      <c r="HD270" s="69"/>
      <c r="HE270" s="69"/>
      <c r="HF270" s="69"/>
      <c r="HG270" s="69"/>
      <c r="HH270" s="69"/>
      <c r="HI270" s="69"/>
      <c r="HJ270" s="69"/>
      <c r="HK270" s="69"/>
      <c r="HL270" s="69"/>
      <c r="HM270" s="69"/>
      <c r="HN270" s="69"/>
      <c r="HO270" s="69"/>
      <c r="HP270" s="69"/>
      <c r="HQ270" s="69"/>
      <c r="HR270" s="69"/>
      <c r="HS270" s="69"/>
      <c r="HT270" s="69"/>
      <c r="HU270" s="69"/>
      <c r="HV270" s="69"/>
      <c r="HW270" s="69"/>
      <c r="HX270" s="69"/>
      <c r="HY270" s="69"/>
      <c r="HZ270" s="69"/>
      <c r="IA270" s="69"/>
      <c r="IB270" s="69"/>
      <c r="IC270" s="69"/>
      <c r="ID270" s="69"/>
      <c r="IE270" s="69"/>
      <c r="IF270" s="69"/>
      <c r="IG270" s="69"/>
      <c r="IH270" s="69"/>
      <c r="II270" s="69"/>
      <c r="IJ270" s="69"/>
      <c r="IK270" s="69"/>
      <c r="IL270" s="69"/>
      <c r="IM270" s="69"/>
      <c r="IN270" s="69"/>
      <c r="IO270" s="69"/>
      <c r="IP270" s="69"/>
      <c r="IQ270" s="69"/>
      <c r="IR270" s="69"/>
      <c r="IS270" s="69"/>
      <c r="IT270" s="69"/>
      <c r="IU270" s="69"/>
      <c r="IV270" s="69"/>
      <c r="IW270" s="69"/>
      <c r="IX270" s="69"/>
      <c r="IY270" s="69"/>
      <c r="IZ270" s="69"/>
      <c r="JA270" s="69"/>
      <c r="JB270" s="69"/>
      <c r="JC270" s="69"/>
      <c r="JD270" s="69"/>
      <c r="JE270" s="69"/>
      <c r="JF270" s="69"/>
      <c r="JG270" s="69"/>
      <c r="JH270" s="69"/>
      <c r="JI270" s="69"/>
      <c r="JJ270" s="69"/>
      <c r="JK270" s="69"/>
      <c r="JL270" s="69"/>
      <c r="JM270" s="69"/>
      <c r="JN270" s="69"/>
      <c r="JO270" s="69"/>
      <c r="JP270" s="69"/>
      <c r="JQ270" s="69"/>
      <c r="JR270" s="69"/>
      <c r="JS270" s="69"/>
      <c r="JT270" s="69"/>
      <c r="JU270" s="69"/>
      <c r="JV270" s="69"/>
      <c r="JW270" s="69"/>
      <c r="JX270" s="69"/>
      <c r="JY270" s="69"/>
      <c r="JZ270" s="69"/>
      <c r="KA270" s="69"/>
      <c r="KB270" s="69"/>
      <c r="KC270" s="69"/>
      <c r="KD270" s="69"/>
      <c r="KE270" s="69"/>
      <c r="KF270" s="69"/>
      <c r="KG270" s="69"/>
      <c r="KH270" s="69"/>
      <c r="KI270" s="69"/>
      <c r="KJ270" s="69"/>
      <c r="KK270" s="69"/>
      <c r="KL270" s="69"/>
      <c r="KM270" s="69"/>
      <c r="KN270" s="69"/>
      <c r="KO270" s="69"/>
      <c r="KP270" s="69"/>
      <c r="KQ270" s="69"/>
      <c r="KR270" s="69"/>
      <c r="KS270" s="69"/>
      <c r="KT270" s="69"/>
      <c r="KU270" s="69"/>
      <c r="KV270" s="69"/>
      <c r="KW270" s="69"/>
      <c r="KX270" s="69"/>
      <c r="KY270" s="69"/>
      <c r="KZ270" s="69"/>
      <c r="LA270" s="69"/>
      <c r="LB270" s="69"/>
      <c r="LC270" s="69"/>
      <c r="LD270" s="69"/>
      <c r="LE270" s="69"/>
      <c r="LF270" s="69"/>
      <c r="LG270" s="69"/>
      <c r="LH270" s="69"/>
      <c r="LI270" s="69"/>
      <c r="LJ270" s="69"/>
      <c r="LK270" s="69"/>
      <c r="LL270" s="69"/>
      <c r="LM270" s="69"/>
      <c r="LN270" s="69"/>
      <c r="LO270" s="69"/>
      <c r="LP270" s="69"/>
      <c r="LQ270" s="69"/>
      <c r="LR270" s="69"/>
      <c r="LS270" s="69"/>
      <c r="LT270" s="69"/>
      <c r="LU270" s="69"/>
      <c r="LV270" s="69"/>
      <c r="LW270" s="69"/>
      <c r="LX270" s="69"/>
      <c r="LY270" s="69"/>
      <c r="LZ270" s="69"/>
      <c r="MA270" s="69"/>
      <c r="MB270" s="69"/>
      <c r="MC270" s="69"/>
      <c r="MD270" s="69"/>
      <c r="ME270" s="69"/>
      <c r="MF270" s="69"/>
      <c r="MG270" s="69"/>
      <c r="MH270" s="69"/>
      <c r="MI270" s="69"/>
      <c r="MJ270" s="69"/>
      <c r="MK270" s="69"/>
      <c r="ML270" s="69"/>
      <c r="MM270" s="69"/>
      <c r="MN270" s="69"/>
      <c r="MO270" s="69"/>
      <c r="MP270" s="69"/>
      <c r="MQ270" s="69"/>
      <c r="MR270" s="69"/>
      <c r="MS270" s="69"/>
      <c r="MT270" s="69"/>
      <c r="MU270" s="69"/>
      <c r="MV270" s="69"/>
      <c r="MW270" s="69"/>
      <c r="MX270" s="69"/>
      <c r="MY270" s="69"/>
      <c r="MZ270" s="69"/>
      <c r="NA270" s="69"/>
      <c r="NB270" s="69"/>
      <c r="NC270" s="69"/>
      <c r="ND270" s="69"/>
      <c r="NE270" s="69"/>
      <c r="NF270" s="69"/>
      <c r="NG270" s="69"/>
      <c r="NH270" s="69"/>
      <c r="NI270" s="69"/>
      <c r="NJ270" s="69"/>
      <c r="NK270" s="69"/>
      <c r="NL270" s="69"/>
      <c r="NM270" s="69"/>
      <c r="NN270" s="69"/>
      <c r="NO270" s="69"/>
      <c r="NP270" s="69"/>
      <c r="NQ270" s="69"/>
      <c r="NR270" s="69"/>
      <c r="NS270" s="69"/>
      <c r="NT270" s="69"/>
      <c r="NU270" s="69"/>
      <c r="NV270" s="69"/>
      <c r="NW270" s="69"/>
      <c r="NX270" s="69"/>
      <c r="NY270" s="69"/>
      <c r="NZ270" s="69"/>
      <c r="OA270" s="69"/>
      <c r="OB270" s="69"/>
      <c r="OC270" s="69"/>
      <c r="OD270" s="69"/>
      <c r="OE270" s="69"/>
      <c r="OF270" s="69"/>
      <c r="OG270" s="69"/>
      <c r="OH270" s="69"/>
      <c r="OI270" s="69"/>
      <c r="OJ270" s="69"/>
      <c r="OK270" s="69"/>
      <c r="OL270" s="69"/>
      <c r="OM270" s="69"/>
      <c r="ON270" s="69"/>
      <c r="OO270" s="69"/>
      <c r="OP270" s="69"/>
      <c r="OQ270" s="69"/>
      <c r="OR270" s="69"/>
      <c r="OS270" s="69"/>
      <c r="OT270" s="69"/>
      <c r="OU270" s="69"/>
      <c r="OV270" s="69"/>
      <c r="OW270" s="69"/>
      <c r="OX270" s="69"/>
      <c r="OY270" s="69"/>
      <c r="OZ270" s="69"/>
      <c r="PA270" s="69"/>
      <c r="PB270" s="69"/>
      <c r="PC270" s="69"/>
      <c r="PD270" s="69"/>
      <c r="PE270" s="69"/>
      <c r="PF270" s="69"/>
      <c r="PG270" s="69"/>
      <c r="PH270" s="69"/>
      <c r="PI270" s="69"/>
      <c r="PJ270" s="69"/>
      <c r="PK270" s="69"/>
      <c r="PL270" s="69"/>
      <c r="PM270" s="69"/>
      <c r="PN270" s="69"/>
      <c r="PO270" s="69"/>
      <c r="PP270" s="69"/>
      <c r="PQ270" s="69"/>
      <c r="PR270" s="69"/>
      <c r="PS270" s="69"/>
      <c r="PT270" s="69"/>
      <c r="PU270" s="69"/>
      <c r="PV270" s="69"/>
      <c r="PW270" s="69"/>
      <c r="PX270" s="69"/>
      <c r="PY270" s="69"/>
      <c r="PZ270" s="69"/>
      <c r="QA270" s="69"/>
      <c r="QB270" s="69"/>
      <c r="QC270" s="69"/>
      <c r="QD270" s="69"/>
      <c r="QE270" s="69"/>
      <c r="QF270" s="69"/>
      <c r="QG270" s="69"/>
      <c r="QH270" s="69"/>
      <c r="QI270" s="69"/>
      <c r="QJ270" s="69"/>
      <c r="QK270" s="69"/>
      <c r="QL270" s="69"/>
      <c r="QM270" s="69"/>
      <c r="QN270" s="69"/>
      <c r="QO270" s="69"/>
      <c r="QP270" s="69"/>
      <c r="QQ270" s="69"/>
      <c r="QR270" s="69"/>
      <c r="QS270" s="69"/>
      <c r="QT270" s="69"/>
      <c r="QU270" s="69"/>
      <c r="QV270" s="69"/>
      <c r="QW270" s="69"/>
      <c r="QX270" s="69"/>
      <c r="QY270" s="69"/>
      <c r="QZ270" s="69"/>
      <c r="RA270" s="69"/>
      <c r="RB270" s="69"/>
      <c r="RC270" s="69"/>
      <c r="RD270" s="69"/>
      <c r="RE270" s="69"/>
      <c r="RF270" s="69"/>
      <c r="RG270" s="69"/>
      <c r="RH270" s="69"/>
      <c r="RI270" s="69"/>
      <c r="RJ270" s="69"/>
      <c r="RK270" s="69"/>
      <c r="RL270" s="69"/>
      <c r="RM270" s="69"/>
      <c r="RN270" s="69"/>
      <c r="RO270" s="69"/>
      <c r="RP270" s="69"/>
      <c r="RQ270" s="69"/>
      <c r="RR270" s="69"/>
      <c r="RS270" s="69"/>
      <c r="RT270" s="69"/>
      <c r="RU270" s="69"/>
      <c r="RV270" s="69"/>
      <c r="RW270" s="69"/>
      <c r="RX270" s="69"/>
      <c r="RY270" s="69"/>
      <c r="RZ270" s="69"/>
      <c r="SA270" s="69"/>
      <c r="SB270" s="69"/>
      <c r="SC270" s="69"/>
      <c r="SD270" s="69"/>
      <c r="SE270" s="69"/>
      <c r="SF270" s="69"/>
      <c r="SG270" s="69"/>
      <c r="SH270" s="69"/>
      <c r="SI270" s="69"/>
      <c r="SJ270" s="69"/>
      <c r="SK270" s="69"/>
      <c r="SL270" s="69"/>
      <c r="SM270" s="69"/>
      <c r="SN270" s="69"/>
      <c r="SO270" s="69"/>
      <c r="SP270" s="69"/>
      <c r="SQ270" s="69"/>
      <c r="SR270" s="69"/>
      <c r="SS270" s="69"/>
      <c r="ST270" s="69"/>
      <c r="SU270" s="69"/>
      <c r="SV270" s="69"/>
      <c r="SW270" s="69"/>
      <c r="SX270" s="69"/>
      <c r="SY270" s="69"/>
      <c r="SZ270" s="69"/>
      <c r="TA270" s="69"/>
      <c r="TB270" s="69"/>
      <c r="TC270" s="69"/>
      <c r="TD270" s="69"/>
      <c r="TE270" s="69"/>
      <c r="TF270" s="69"/>
      <c r="TG270" s="69"/>
      <c r="TH270" s="69"/>
      <c r="TI270" s="69"/>
      <c r="TJ270" s="69"/>
      <c r="TK270" s="69"/>
      <c r="TL270" s="69"/>
      <c r="TM270" s="69"/>
      <c r="TN270" s="69"/>
      <c r="TO270" s="69"/>
      <c r="TP270" s="69"/>
      <c r="TQ270" s="69"/>
      <c r="TR270" s="69"/>
      <c r="TS270" s="69"/>
      <c r="TT270" s="69"/>
      <c r="TU270" s="69"/>
      <c r="TV270" s="69"/>
      <c r="TW270" s="69"/>
      <c r="TX270" s="69"/>
      <c r="TY270" s="69"/>
      <c r="TZ270" s="69"/>
      <c r="UA270" s="69"/>
      <c r="UB270" s="69"/>
      <c r="UC270" s="69"/>
      <c r="UD270" s="69"/>
      <c r="UE270" s="69"/>
      <c r="UF270" s="69"/>
      <c r="UG270" s="69"/>
      <c r="UH270" s="69"/>
      <c r="UI270" s="69"/>
      <c r="UJ270" s="69"/>
      <c r="UK270" s="69"/>
      <c r="UL270" s="69"/>
      <c r="UM270" s="69"/>
      <c r="UN270" s="69"/>
      <c r="UO270" s="69"/>
      <c r="UP270" s="69"/>
      <c r="UQ270" s="69"/>
      <c r="UR270" s="69"/>
      <c r="US270" s="69"/>
      <c r="UT270" s="69"/>
      <c r="UU270" s="69"/>
      <c r="UV270" s="69"/>
      <c r="UW270" s="69"/>
      <c r="UX270" s="69"/>
      <c r="UY270" s="69"/>
      <c r="UZ270" s="69"/>
      <c r="VA270" s="69"/>
      <c r="VB270" s="69"/>
      <c r="VC270" s="69"/>
      <c r="VD270" s="69"/>
      <c r="VE270" s="69"/>
      <c r="VF270" s="69"/>
      <c r="VG270" s="69"/>
      <c r="VH270" s="69"/>
      <c r="VI270" s="69"/>
      <c r="VJ270" s="69"/>
      <c r="VK270" s="69"/>
      <c r="VL270" s="69"/>
      <c r="VM270" s="69"/>
      <c r="VN270" s="69"/>
      <c r="VO270" s="69"/>
      <c r="VP270" s="69"/>
      <c r="VQ270" s="69"/>
      <c r="VR270" s="69"/>
      <c r="VS270" s="69"/>
      <c r="VT270" s="69"/>
      <c r="VU270" s="69"/>
      <c r="VV270" s="69"/>
      <c r="VW270" s="69"/>
      <c r="VX270" s="69"/>
      <c r="VY270" s="69"/>
      <c r="VZ270" s="69"/>
      <c r="WA270" s="69"/>
      <c r="WB270" s="69"/>
      <c r="WC270" s="69"/>
      <c r="WD270" s="69"/>
      <c r="WE270" s="69"/>
      <c r="WF270" s="69"/>
      <c r="WG270" s="69"/>
      <c r="WH270" s="69"/>
      <c r="WI270" s="69"/>
      <c r="WJ270" s="69"/>
      <c r="WK270" s="69"/>
      <c r="WL270" s="69"/>
      <c r="WM270" s="69"/>
      <c r="WN270" s="69"/>
      <c r="WO270" s="69"/>
      <c r="WP270" s="69"/>
      <c r="WQ270" s="69"/>
      <c r="WR270" s="69"/>
      <c r="WS270" s="69"/>
      <c r="WT270" s="69"/>
      <c r="WU270" s="69"/>
      <c r="WV270" s="69"/>
      <c r="WW270" s="69"/>
      <c r="WX270" s="69"/>
      <c r="WY270" s="69"/>
      <c r="WZ270" s="69"/>
      <c r="XA270" s="69"/>
      <c r="XB270" s="69"/>
      <c r="XC270" s="69"/>
      <c r="XD270" s="69"/>
      <c r="XE270" s="69"/>
      <c r="XF270" s="69"/>
      <c r="XG270" s="69"/>
      <c r="XH270" s="69"/>
      <c r="XI270" s="69"/>
      <c r="XJ270" s="69"/>
      <c r="XK270" s="69"/>
      <c r="XL270" s="69"/>
      <c r="XM270" s="69"/>
      <c r="XN270" s="69"/>
      <c r="XO270" s="69"/>
      <c r="XP270" s="69"/>
      <c r="XQ270" s="69"/>
      <c r="XR270" s="69"/>
      <c r="XS270" s="69"/>
      <c r="XT270" s="69"/>
      <c r="XU270" s="69"/>
      <c r="XV270" s="69"/>
      <c r="XW270" s="69"/>
      <c r="XX270" s="69"/>
      <c r="XY270" s="69"/>
      <c r="XZ270" s="69"/>
      <c r="YA270" s="69"/>
      <c r="YB270" s="69"/>
      <c r="YC270" s="69"/>
      <c r="YD270" s="69"/>
      <c r="YE270" s="69"/>
      <c r="YF270" s="69"/>
      <c r="YG270" s="69"/>
      <c r="YH270" s="69"/>
      <c r="YI270" s="69"/>
      <c r="YJ270" s="69"/>
      <c r="YK270" s="69"/>
      <c r="YL270" s="69"/>
      <c r="YM270" s="69"/>
      <c r="YN270" s="69"/>
      <c r="YO270" s="69"/>
      <c r="YP270" s="69"/>
      <c r="YQ270" s="69"/>
      <c r="YR270" s="69"/>
      <c r="YS270" s="69"/>
      <c r="YT270" s="69"/>
      <c r="YU270" s="69"/>
      <c r="YV270" s="69"/>
      <c r="YW270" s="69"/>
      <c r="YX270" s="69"/>
      <c r="YY270" s="69"/>
      <c r="YZ270" s="69"/>
      <c r="ZA270" s="69"/>
      <c r="ZB270" s="69"/>
      <c r="ZC270" s="69"/>
      <c r="ZD270" s="69"/>
      <c r="ZE270" s="69"/>
      <c r="ZF270" s="69"/>
      <c r="ZG270" s="69"/>
      <c r="ZH270" s="69"/>
      <c r="ZI270" s="69"/>
      <c r="ZJ270" s="69"/>
      <c r="ZK270" s="69"/>
      <c r="ZL270" s="69"/>
      <c r="ZM270" s="69"/>
      <c r="ZN270" s="69"/>
      <c r="ZO270" s="69"/>
      <c r="ZP270" s="69"/>
      <c r="ZQ270" s="69"/>
      <c r="ZR270" s="69"/>
      <c r="ZS270" s="69"/>
      <c r="ZT270" s="69"/>
      <c r="ZU270" s="69"/>
      <c r="ZV270" s="69"/>
      <c r="ZW270" s="69"/>
      <c r="ZX270" s="69"/>
      <c r="ZY270" s="69"/>
      <c r="ZZ270" s="69"/>
      <c r="AAA270" s="69"/>
      <c r="AAB270" s="69"/>
      <c r="AAC270" s="69"/>
      <c r="AAD270" s="69"/>
      <c r="AAE270" s="69"/>
      <c r="AAF270" s="69"/>
      <c r="AAG270" s="69"/>
      <c r="AAH270" s="69"/>
      <c r="AAI270" s="69"/>
      <c r="AAJ270" s="69"/>
      <c r="AAK270" s="69"/>
      <c r="AAL270" s="69"/>
      <c r="AAM270" s="69"/>
      <c r="AAN270" s="69"/>
      <c r="AAO270" s="69"/>
      <c r="AAP270" s="69"/>
      <c r="AAQ270" s="69"/>
      <c r="AAR270" s="69"/>
      <c r="AAS270" s="69"/>
      <c r="AAT270" s="69"/>
      <c r="AAU270" s="69"/>
      <c r="AAV270" s="69"/>
      <c r="AAW270" s="69"/>
      <c r="AAX270" s="69"/>
      <c r="AAY270" s="69"/>
      <c r="AAZ270" s="69"/>
      <c r="ABA270" s="69"/>
      <c r="ABB270" s="69"/>
      <c r="ABC270" s="69"/>
      <c r="ABD270" s="69"/>
      <c r="ABE270" s="69"/>
      <c r="ABF270" s="69"/>
      <c r="ABG270" s="69"/>
      <c r="ABH270" s="69"/>
      <c r="ABI270" s="69"/>
      <c r="ABJ270" s="69"/>
      <c r="ABK270" s="69"/>
      <c r="ABL270" s="69"/>
      <c r="ABM270" s="69"/>
      <c r="ABN270" s="69"/>
      <c r="ABO270" s="69"/>
      <c r="ABP270" s="69"/>
      <c r="ABQ270" s="69"/>
      <c r="ABR270" s="69"/>
      <c r="ABS270" s="69"/>
      <c r="ABT270" s="69"/>
      <c r="ABU270" s="69"/>
      <c r="ABV270" s="69"/>
      <c r="ABW270" s="69"/>
      <c r="ABX270" s="69"/>
      <c r="ABY270" s="69"/>
      <c r="ABZ270" s="69"/>
      <c r="ACA270" s="69"/>
      <c r="ACB270" s="69"/>
      <c r="ACC270" s="69"/>
      <c r="ACD270" s="69"/>
      <c r="ACE270" s="69"/>
      <c r="ACF270" s="69"/>
      <c r="ACG270" s="69"/>
      <c r="ACH270" s="69"/>
      <c r="ACI270" s="69"/>
      <c r="ACJ270" s="69"/>
      <c r="ACK270" s="69"/>
      <c r="ACL270" s="69"/>
      <c r="ACM270" s="69"/>
      <c r="ACN270" s="69"/>
      <c r="ACO270" s="69"/>
      <c r="ACP270" s="69"/>
      <c r="ACQ270" s="69"/>
      <c r="ACR270" s="69"/>
      <c r="ACS270" s="69"/>
      <c r="ACT270" s="69"/>
      <c r="ACU270" s="69"/>
      <c r="ACV270" s="69"/>
      <c r="ACW270" s="69"/>
      <c r="ACX270" s="69"/>
      <c r="ACY270" s="69"/>
      <c r="ACZ270" s="69"/>
      <c r="ADA270" s="69"/>
      <c r="ADB270" s="69"/>
      <c r="ADC270" s="69"/>
      <c r="ADD270" s="69"/>
      <c r="ADE270" s="69"/>
      <c r="ADF270" s="69"/>
      <c r="ADG270" s="69"/>
      <c r="ADH270" s="69"/>
      <c r="ADI270" s="69"/>
      <c r="ADJ270" s="69"/>
      <c r="ADK270" s="69"/>
      <c r="ADL270" s="69"/>
      <c r="ADM270" s="69"/>
      <c r="ADN270" s="69"/>
      <c r="ADO270" s="69"/>
      <c r="ADP270" s="69"/>
      <c r="ADQ270" s="69"/>
      <c r="ADR270" s="69"/>
      <c r="ADS270" s="69"/>
      <c r="ADT270" s="69"/>
      <c r="ADU270" s="69"/>
      <c r="ADV270" s="69"/>
      <c r="ADW270" s="69"/>
      <c r="ADX270" s="69"/>
      <c r="ADY270" s="69"/>
      <c r="ADZ270" s="77"/>
      <c r="AEA270" s="69"/>
      <c r="AEB270" s="69"/>
      <c r="AEC270" s="69"/>
      <c r="AED270" s="69"/>
      <c r="AEE270" s="111">
        <f t="shared" si="85"/>
        <v>265</v>
      </c>
      <c r="AEF270" s="109"/>
      <c r="AEG270" s="69"/>
      <c r="AEH270" s="69"/>
      <c r="AEI270" s="69"/>
      <c r="AEJ270" s="69"/>
      <c r="AEK270" s="69"/>
      <c r="AEL270" s="69"/>
      <c r="AEM270" s="69"/>
      <c r="AEN270" s="69"/>
      <c r="AEO270" s="69"/>
      <c r="AEP270" s="69"/>
      <c r="AEQ270" s="69"/>
      <c r="AER270" s="69"/>
      <c r="AES270" s="69"/>
      <c r="AET270" s="69"/>
      <c r="AEU270" s="69"/>
      <c r="AEV270" s="69"/>
      <c r="AEW270" s="69"/>
      <c r="AEX270" s="69"/>
      <c r="AEY270" s="69"/>
      <c r="AEZ270" s="69"/>
      <c r="AFA270" s="69"/>
      <c r="AFB270" s="69"/>
      <c r="AFC270" s="113"/>
      <c r="AFD270" s="69"/>
      <c r="AFE270" s="69"/>
      <c r="AFF270" s="69"/>
      <c r="AFG270" s="69"/>
      <c r="AFH270" s="69"/>
      <c r="AFI270" s="69"/>
      <c r="AFJ270" s="69"/>
      <c r="AFK270" s="69"/>
      <c r="AFL270" s="69"/>
      <c r="AFM270" s="69"/>
    </row>
    <row r="271" spans="2:845" ht="4.5" customHeight="1" x14ac:dyDescent="0.25">
      <c r="B271" s="69"/>
      <c r="C271" s="69"/>
      <c r="D271" s="69"/>
      <c r="E271" s="77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69"/>
      <c r="ER271" s="69"/>
      <c r="ES271" s="69"/>
      <c r="ET271" s="69"/>
      <c r="EU271" s="69"/>
      <c r="EV271" s="69"/>
      <c r="EW271" s="69"/>
      <c r="EX271" s="69"/>
      <c r="EY271" s="69"/>
      <c r="EZ271" s="69"/>
      <c r="FA271" s="69"/>
      <c r="FB271" s="69"/>
      <c r="FC271" s="69"/>
      <c r="FD271" s="69"/>
      <c r="FE271" s="69"/>
      <c r="FF271" s="69"/>
      <c r="FG271" s="69"/>
      <c r="FH271" s="69"/>
      <c r="FI271" s="69"/>
      <c r="FJ271" s="69"/>
      <c r="FK271" s="69"/>
      <c r="FL271" s="69"/>
      <c r="FM271" s="69"/>
      <c r="FN271" s="69"/>
      <c r="FO271" s="69"/>
      <c r="FP271" s="69"/>
      <c r="FQ271" s="69"/>
      <c r="FR271" s="69"/>
      <c r="FS271" s="69"/>
      <c r="FT271" s="69"/>
      <c r="FU271" s="69"/>
      <c r="FV271" s="69"/>
      <c r="FW271" s="69"/>
      <c r="FX271" s="69"/>
      <c r="FY271" s="69"/>
      <c r="FZ271" s="69"/>
      <c r="GA271" s="69"/>
      <c r="GB271" s="69"/>
      <c r="GC271" s="69"/>
      <c r="GD271" s="69"/>
      <c r="GE271" s="69"/>
      <c r="GF271" s="69"/>
      <c r="GG271" s="69"/>
      <c r="GH271" s="69"/>
      <c r="GI271" s="69"/>
      <c r="GJ271" s="69"/>
      <c r="GK271" s="69"/>
      <c r="GL271" s="69"/>
      <c r="GM271" s="69"/>
      <c r="GN271" s="69"/>
      <c r="GO271" s="69"/>
      <c r="GP271" s="69"/>
      <c r="GQ271" s="69"/>
      <c r="GR271" s="69"/>
      <c r="GS271" s="69"/>
      <c r="GT271" s="69"/>
      <c r="GU271" s="69"/>
      <c r="GV271" s="69"/>
      <c r="GW271" s="69"/>
      <c r="GX271" s="69"/>
      <c r="GY271" s="69"/>
      <c r="GZ271" s="69"/>
      <c r="HA271" s="69"/>
      <c r="HB271" s="69"/>
      <c r="HC271" s="69"/>
      <c r="HD271" s="69"/>
      <c r="HE271" s="69"/>
      <c r="HF271" s="69"/>
      <c r="HG271" s="69"/>
      <c r="HH271" s="69"/>
      <c r="HI271" s="69"/>
      <c r="HJ271" s="69"/>
      <c r="HK271" s="69"/>
      <c r="HL271" s="69"/>
      <c r="HM271" s="69"/>
      <c r="HN271" s="69"/>
      <c r="HO271" s="69"/>
      <c r="HP271" s="69"/>
      <c r="HQ271" s="69"/>
      <c r="HR271" s="69"/>
      <c r="HS271" s="69"/>
      <c r="HT271" s="69"/>
      <c r="HU271" s="69"/>
      <c r="HV271" s="69"/>
      <c r="HW271" s="69"/>
      <c r="HX271" s="69"/>
      <c r="HY271" s="69"/>
      <c r="HZ271" s="69"/>
      <c r="IA271" s="69"/>
      <c r="IB271" s="69"/>
      <c r="IC271" s="69"/>
      <c r="ID271" s="69"/>
      <c r="IE271" s="69"/>
      <c r="IF271" s="69"/>
      <c r="IG271" s="69"/>
      <c r="IH271" s="69"/>
      <c r="II271" s="69"/>
      <c r="IJ271" s="69"/>
      <c r="IK271" s="69"/>
      <c r="IL271" s="69"/>
      <c r="IM271" s="69"/>
      <c r="IN271" s="69"/>
      <c r="IO271" s="69"/>
      <c r="IP271" s="69"/>
      <c r="IQ271" s="69"/>
      <c r="IR271" s="69"/>
      <c r="IS271" s="69"/>
      <c r="IT271" s="69"/>
      <c r="IU271" s="69"/>
      <c r="IV271" s="69"/>
      <c r="IW271" s="69"/>
      <c r="IX271" s="69"/>
      <c r="IY271" s="69"/>
      <c r="IZ271" s="69"/>
      <c r="JA271" s="69"/>
      <c r="JB271" s="69"/>
      <c r="JC271" s="69"/>
      <c r="JD271" s="69"/>
      <c r="JE271" s="69"/>
      <c r="JF271" s="69"/>
      <c r="JG271" s="69"/>
      <c r="JH271" s="69"/>
      <c r="JI271" s="69"/>
      <c r="JJ271" s="69"/>
      <c r="JK271" s="69"/>
      <c r="JL271" s="69"/>
      <c r="JM271" s="69"/>
      <c r="JN271" s="69"/>
      <c r="JO271" s="69"/>
      <c r="JP271" s="69"/>
      <c r="JQ271" s="69"/>
      <c r="JR271" s="69"/>
      <c r="JS271" s="69"/>
      <c r="JT271" s="69"/>
      <c r="JU271" s="69"/>
      <c r="JV271" s="69"/>
      <c r="JW271" s="69"/>
      <c r="JX271" s="69"/>
      <c r="JY271" s="69"/>
      <c r="JZ271" s="69"/>
      <c r="KA271" s="69"/>
      <c r="KB271" s="69"/>
      <c r="KC271" s="69"/>
      <c r="KD271" s="69"/>
      <c r="KE271" s="69"/>
      <c r="KF271" s="69"/>
      <c r="KG271" s="69"/>
      <c r="KH271" s="69"/>
      <c r="KI271" s="69"/>
      <c r="KJ271" s="69"/>
      <c r="KK271" s="69"/>
      <c r="KL271" s="69"/>
      <c r="KM271" s="69"/>
      <c r="KN271" s="69"/>
      <c r="KO271" s="69"/>
      <c r="KP271" s="69"/>
      <c r="KQ271" s="69"/>
      <c r="KR271" s="69"/>
      <c r="KS271" s="69"/>
      <c r="KT271" s="69"/>
      <c r="KU271" s="69"/>
      <c r="KV271" s="69"/>
      <c r="KW271" s="69"/>
      <c r="KX271" s="69"/>
      <c r="KY271" s="69"/>
      <c r="KZ271" s="69"/>
      <c r="LA271" s="69"/>
      <c r="LB271" s="69"/>
      <c r="LC271" s="69"/>
      <c r="LD271" s="69"/>
      <c r="LE271" s="69"/>
      <c r="LF271" s="69"/>
      <c r="LG271" s="69"/>
      <c r="LH271" s="69"/>
      <c r="LI271" s="69"/>
      <c r="LJ271" s="69"/>
      <c r="LK271" s="69"/>
      <c r="LL271" s="69"/>
      <c r="LM271" s="69"/>
      <c r="LN271" s="69"/>
      <c r="LO271" s="69"/>
      <c r="LP271" s="69"/>
      <c r="LQ271" s="69"/>
      <c r="LR271" s="69"/>
      <c r="LS271" s="69"/>
      <c r="LT271" s="69"/>
      <c r="LU271" s="69"/>
      <c r="LV271" s="69"/>
      <c r="LW271" s="69"/>
      <c r="LX271" s="69"/>
      <c r="LY271" s="69"/>
      <c r="LZ271" s="69"/>
      <c r="MA271" s="69"/>
      <c r="MB271" s="69"/>
      <c r="MC271" s="69"/>
      <c r="MD271" s="69"/>
      <c r="ME271" s="69"/>
      <c r="MF271" s="69"/>
      <c r="MG271" s="69"/>
      <c r="MH271" s="69"/>
      <c r="MI271" s="69"/>
      <c r="MJ271" s="69"/>
      <c r="MK271" s="69"/>
      <c r="ML271" s="69"/>
      <c r="MM271" s="69"/>
      <c r="MN271" s="69"/>
      <c r="MO271" s="69"/>
      <c r="MP271" s="69"/>
      <c r="MQ271" s="69"/>
      <c r="MR271" s="69"/>
      <c r="MS271" s="69"/>
      <c r="MT271" s="69"/>
      <c r="MU271" s="69"/>
      <c r="MV271" s="69"/>
      <c r="MW271" s="69"/>
      <c r="MX271" s="69"/>
      <c r="MY271" s="69"/>
      <c r="MZ271" s="69"/>
      <c r="NA271" s="69"/>
      <c r="NB271" s="69"/>
      <c r="NC271" s="69"/>
      <c r="ND271" s="69"/>
      <c r="NE271" s="69"/>
      <c r="NF271" s="69"/>
      <c r="NG271" s="69"/>
      <c r="NH271" s="69"/>
      <c r="NI271" s="69"/>
      <c r="NJ271" s="69"/>
      <c r="NK271" s="69"/>
      <c r="NL271" s="69"/>
      <c r="NM271" s="69"/>
      <c r="NN271" s="69"/>
      <c r="NO271" s="69"/>
      <c r="NP271" s="69"/>
      <c r="NQ271" s="69"/>
      <c r="NR271" s="69"/>
      <c r="NS271" s="69"/>
      <c r="NT271" s="69"/>
      <c r="NU271" s="69"/>
      <c r="NV271" s="69"/>
      <c r="NW271" s="69"/>
      <c r="NX271" s="69"/>
      <c r="NY271" s="69"/>
      <c r="NZ271" s="69"/>
      <c r="OA271" s="69"/>
      <c r="OB271" s="69"/>
      <c r="OC271" s="69"/>
      <c r="OD271" s="69"/>
      <c r="OE271" s="69"/>
      <c r="OF271" s="69"/>
      <c r="OG271" s="69"/>
      <c r="OH271" s="69"/>
      <c r="OI271" s="69"/>
      <c r="OJ271" s="69"/>
      <c r="OK271" s="69"/>
      <c r="OL271" s="69"/>
      <c r="OM271" s="69"/>
      <c r="ON271" s="69"/>
      <c r="OO271" s="69"/>
      <c r="OP271" s="69"/>
      <c r="OQ271" s="69"/>
      <c r="OR271" s="69"/>
      <c r="OS271" s="69"/>
      <c r="OT271" s="69"/>
      <c r="OU271" s="69"/>
      <c r="OV271" s="69"/>
      <c r="OW271" s="69"/>
      <c r="OX271" s="69"/>
      <c r="OY271" s="69"/>
      <c r="OZ271" s="69"/>
      <c r="PA271" s="69"/>
      <c r="PB271" s="69"/>
      <c r="PC271" s="69"/>
      <c r="PD271" s="69"/>
      <c r="PE271" s="69"/>
      <c r="PF271" s="69"/>
      <c r="PG271" s="69"/>
      <c r="PH271" s="69"/>
      <c r="PI271" s="69"/>
      <c r="PJ271" s="69"/>
      <c r="PK271" s="69"/>
      <c r="PL271" s="69"/>
      <c r="PM271" s="69"/>
      <c r="PN271" s="69"/>
      <c r="PO271" s="69"/>
      <c r="PP271" s="69"/>
      <c r="PQ271" s="69"/>
      <c r="PR271" s="69"/>
      <c r="PS271" s="69"/>
      <c r="PT271" s="69"/>
      <c r="PU271" s="69"/>
      <c r="PV271" s="69"/>
      <c r="PW271" s="69"/>
      <c r="PX271" s="69"/>
      <c r="PY271" s="69"/>
      <c r="PZ271" s="69"/>
      <c r="QA271" s="69"/>
      <c r="QB271" s="69"/>
      <c r="QC271" s="69"/>
      <c r="QD271" s="69"/>
      <c r="QE271" s="69"/>
      <c r="QF271" s="69"/>
      <c r="QG271" s="69"/>
      <c r="QH271" s="69"/>
      <c r="QI271" s="69"/>
      <c r="QJ271" s="69"/>
      <c r="QK271" s="69"/>
      <c r="QL271" s="69"/>
      <c r="QM271" s="69"/>
      <c r="QN271" s="69"/>
      <c r="QO271" s="69"/>
      <c r="QP271" s="69"/>
      <c r="QQ271" s="69"/>
      <c r="QR271" s="69"/>
      <c r="QS271" s="69"/>
      <c r="QT271" s="69"/>
      <c r="QU271" s="69"/>
      <c r="QV271" s="69"/>
      <c r="QW271" s="69"/>
      <c r="QX271" s="69"/>
      <c r="QY271" s="69"/>
      <c r="QZ271" s="69"/>
      <c r="RA271" s="69"/>
      <c r="RB271" s="69"/>
      <c r="RC271" s="69"/>
      <c r="RD271" s="69"/>
      <c r="RE271" s="69"/>
      <c r="RF271" s="69"/>
      <c r="RG271" s="69"/>
      <c r="RH271" s="69"/>
      <c r="RI271" s="69"/>
      <c r="RJ271" s="69"/>
      <c r="RK271" s="69"/>
      <c r="RL271" s="69"/>
      <c r="RM271" s="69"/>
      <c r="RN271" s="69"/>
      <c r="RO271" s="69"/>
      <c r="RP271" s="69"/>
      <c r="RQ271" s="69"/>
      <c r="RR271" s="69"/>
      <c r="RS271" s="69"/>
      <c r="RT271" s="69"/>
      <c r="RU271" s="69"/>
      <c r="RV271" s="69"/>
      <c r="RW271" s="69"/>
      <c r="RX271" s="69"/>
      <c r="RY271" s="69"/>
      <c r="RZ271" s="69"/>
      <c r="SA271" s="69"/>
      <c r="SB271" s="69"/>
      <c r="SC271" s="69"/>
      <c r="SD271" s="69"/>
      <c r="SE271" s="69"/>
      <c r="SF271" s="69"/>
      <c r="SG271" s="69"/>
      <c r="SH271" s="69"/>
      <c r="SI271" s="69"/>
      <c r="SJ271" s="69"/>
      <c r="SK271" s="69"/>
      <c r="SL271" s="69"/>
      <c r="SM271" s="69"/>
      <c r="SN271" s="69"/>
      <c r="SO271" s="69"/>
      <c r="SP271" s="69"/>
      <c r="SQ271" s="69"/>
      <c r="SR271" s="69"/>
      <c r="SS271" s="69"/>
      <c r="ST271" s="69"/>
      <c r="SU271" s="69"/>
      <c r="SV271" s="69"/>
      <c r="SW271" s="69"/>
      <c r="SX271" s="69"/>
      <c r="SY271" s="69"/>
      <c r="SZ271" s="69"/>
      <c r="TA271" s="69"/>
      <c r="TB271" s="69"/>
      <c r="TC271" s="69"/>
      <c r="TD271" s="69"/>
      <c r="TE271" s="69"/>
      <c r="TF271" s="69"/>
      <c r="TG271" s="69"/>
      <c r="TH271" s="69"/>
      <c r="TI271" s="69"/>
      <c r="TJ271" s="69"/>
      <c r="TK271" s="69"/>
      <c r="TL271" s="69"/>
      <c r="TM271" s="69"/>
      <c r="TN271" s="69"/>
      <c r="TO271" s="69"/>
      <c r="TP271" s="69"/>
      <c r="TQ271" s="69"/>
      <c r="TR271" s="69"/>
      <c r="TS271" s="69"/>
      <c r="TT271" s="69"/>
      <c r="TU271" s="69"/>
      <c r="TV271" s="69"/>
      <c r="TW271" s="69"/>
      <c r="TX271" s="69"/>
      <c r="TY271" s="69"/>
      <c r="TZ271" s="69"/>
      <c r="UA271" s="69"/>
      <c r="UB271" s="69"/>
      <c r="UC271" s="69"/>
      <c r="UD271" s="69"/>
      <c r="UE271" s="69"/>
      <c r="UF271" s="69"/>
      <c r="UG271" s="69"/>
      <c r="UH271" s="69"/>
      <c r="UI271" s="69"/>
      <c r="UJ271" s="69"/>
      <c r="UK271" s="69"/>
      <c r="UL271" s="69"/>
      <c r="UM271" s="69"/>
      <c r="UN271" s="69"/>
      <c r="UO271" s="69"/>
      <c r="UP271" s="69"/>
      <c r="UQ271" s="69"/>
      <c r="UR271" s="69"/>
      <c r="US271" s="69"/>
      <c r="UT271" s="69"/>
      <c r="UU271" s="69"/>
      <c r="UV271" s="69"/>
      <c r="UW271" s="69"/>
      <c r="UX271" s="69"/>
      <c r="UY271" s="69"/>
      <c r="UZ271" s="69"/>
      <c r="VA271" s="69"/>
      <c r="VB271" s="69"/>
      <c r="VC271" s="69"/>
      <c r="VD271" s="69"/>
      <c r="VE271" s="69"/>
      <c r="VF271" s="69"/>
      <c r="VG271" s="69"/>
      <c r="VH271" s="69"/>
      <c r="VI271" s="69"/>
      <c r="VJ271" s="69"/>
      <c r="VK271" s="69"/>
      <c r="VL271" s="69"/>
      <c r="VM271" s="69"/>
      <c r="VN271" s="69"/>
      <c r="VO271" s="69"/>
      <c r="VP271" s="69"/>
      <c r="VQ271" s="69"/>
      <c r="VR271" s="69"/>
      <c r="VS271" s="69"/>
      <c r="VT271" s="69"/>
      <c r="VU271" s="69"/>
      <c r="VV271" s="69"/>
      <c r="VW271" s="69"/>
      <c r="VX271" s="69"/>
      <c r="VY271" s="69"/>
      <c r="VZ271" s="69"/>
      <c r="WA271" s="69"/>
      <c r="WB271" s="69"/>
      <c r="WC271" s="69"/>
      <c r="WD271" s="69"/>
      <c r="WE271" s="69"/>
      <c r="WF271" s="69"/>
      <c r="WG271" s="69"/>
      <c r="WH271" s="69"/>
      <c r="WI271" s="69"/>
      <c r="WJ271" s="69"/>
      <c r="WK271" s="69"/>
      <c r="WL271" s="69"/>
      <c r="WM271" s="69"/>
      <c r="WN271" s="69"/>
      <c r="WO271" s="69"/>
      <c r="WP271" s="69"/>
      <c r="WQ271" s="69"/>
      <c r="WR271" s="69"/>
      <c r="WS271" s="69"/>
      <c r="WT271" s="69"/>
      <c r="WU271" s="69"/>
      <c r="WV271" s="69"/>
      <c r="WW271" s="69"/>
      <c r="WX271" s="69"/>
      <c r="WY271" s="69"/>
      <c r="WZ271" s="69"/>
      <c r="XA271" s="69"/>
      <c r="XB271" s="69"/>
      <c r="XC271" s="69"/>
      <c r="XD271" s="69"/>
      <c r="XE271" s="69"/>
      <c r="XF271" s="69"/>
      <c r="XG271" s="69"/>
      <c r="XH271" s="69"/>
      <c r="XI271" s="69"/>
      <c r="XJ271" s="69"/>
      <c r="XK271" s="69"/>
      <c r="XL271" s="69"/>
      <c r="XM271" s="69"/>
      <c r="XN271" s="69"/>
      <c r="XO271" s="69"/>
      <c r="XP271" s="69"/>
      <c r="XQ271" s="69"/>
      <c r="XR271" s="69"/>
      <c r="XS271" s="69"/>
      <c r="XT271" s="69"/>
      <c r="XU271" s="69"/>
      <c r="XV271" s="69"/>
      <c r="XW271" s="69"/>
      <c r="XX271" s="69"/>
      <c r="XY271" s="69"/>
      <c r="XZ271" s="69"/>
      <c r="YA271" s="69"/>
      <c r="YB271" s="69"/>
      <c r="YC271" s="69"/>
      <c r="YD271" s="69"/>
      <c r="YE271" s="69"/>
      <c r="YF271" s="69"/>
      <c r="YG271" s="69"/>
      <c r="YH271" s="69"/>
      <c r="YI271" s="69"/>
      <c r="YJ271" s="69"/>
      <c r="YK271" s="69"/>
      <c r="YL271" s="69"/>
      <c r="YM271" s="69"/>
      <c r="YN271" s="69"/>
      <c r="YO271" s="69"/>
      <c r="YP271" s="69"/>
      <c r="YQ271" s="69"/>
      <c r="YR271" s="69"/>
      <c r="YS271" s="69"/>
      <c r="YT271" s="69"/>
      <c r="YU271" s="69"/>
      <c r="YV271" s="69"/>
      <c r="YW271" s="69"/>
      <c r="YX271" s="69"/>
      <c r="YY271" s="69"/>
      <c r="YZ271" s="69"/>
      <c r="ZA271" s="69"/>
      <c r="ZB271" s="69"/>
      <c r="ZC271" s="69"/>
      <c r="ZD271" s="69"/>
      <c r="ZE271" s="69"/>
      <c r="ZF271" s="69"/>
      <c r="ZG271" s="69"/>
      <c r="ZH271" s="69"/>
      <c r="ZI271" s="69"/>
      <c r="ZJ271" s="69"/>
      <c r="ZK271" s="69"/>
      <c r="ZL271" s="69"/>
      <c r="ZM271" s="69"/>
      <c r="ZN271" s="69"/>
      <c r="ZO271" s="69"/>
      <c r="ZP271" s="69"/>
      <c r="ZQ271" s="69"/>
      <c r="ZR271" s="69"/>
      <c r="ZS271" s="69"/>
      <c r="ZT271" s="69"/>
      <c r="ZU271" s="69"/>
      <c r="ZV271" s="69"/>
      <c r="ZW271" s="69"/>
      <c r="ZX271" s="69"/>
      <c r="ZY271" s="69"/>
      <c r="ZZ271" s="69"/>
      <c r="AAA271" s="69"/>
      <c r="AAB271" s="69"/>
      <c r="AAC271" s="69"/>
      <c r="AAD271" s="69"/>
      <c r="AAE271" s="69"/>
      <c r="AAF271" s="69"/>
      <c r="AAG271" s="69"/>
      <c r="AAH271" s="69"/>
      <c r="AAI271" s="69"/>
      <c r="AAJ271" s="69"/>
      <c r="AAK271" s="69"/>
      <c r="AAL271" s="69"/>
      <c r="AAM271" s="69"/>
      <c r="AAN271" s="69"/>
      <c r="AAO271" s="69"/>
      <c r="AAP271" s="69"/>
      <c r="AAQ271" s="69"/>
      <c r="AAR271" s="69"/>
      <c r="AAS271" s="69"/>
      <c r="AAT271" s="69"/>
      <c r="AAU271" s="69"/>
      <c r="AAV271" s="69"/>
      <c r="AAW271" s="69"/>
      <c r="AAX271" s="69"/>
      <c r="AAY271" s="69"/>
      <c r="AAZ271" s="69"/>
      <c r="ABA271" s="69"/>
      <c r="ABB271" s="69"/>
      <c r="ABC271" s="69"/>
      <c r="ABD271" s="69"/>
      <c r="ABE271" s="69"/>
      <c r="ABF271" s="69"/>
      <c r="ABG271" s="69"/>
      <c r="ABH271" s="69"/>
      <c r="ABI271" s="69"/>
      <c r="ABJ271" s="69"/>
      <c r="ABK271" s="69"/>
      <c r="ABL271" s="69"/>
      <c r="ABM271" s="69"/>
      <c r="ABN271" s="69"/>
      <c r="ABO271" s="69"/>
      <c r="ABP271" s="69"/>
      <c r="ABQ271" s="69"/>
      <c r="ABR271" s="69"/>
      <c r="ABS271" s="69"/>
      <c r="ABT271" s="69"/>
      <c r="ABU271" s="69"/>
      <c r="ABV271" s="69"/>
      <c r="ABW271" s="69"/>
      <c r="ABX271" s="69"/>
      <c r="ABY271" s="69"/>
      <c r="ABZ271" s="69"/>
      <c r="ACA271" s="69"/>
      <c r="ACB271" s="69"/>
      <c r="ACC271" s="69"/>
      <c r="ACD271" s="69"/>
      <c r="ACE271" s="69"/>
      <c r="ACF271" s="69"/>
      <c r="ACG271" s="69"/>
      <c r="ACH271" s="69"/>
      <c r="ACI271" s="69"/>
      <c r="ACJ271" s="69"/>
      <c r="ACK271" s="69"/>
      <c r="ACL271" s="69"/>
      <c r="ACM271" s="69"/>
      <c r="ACN271" s="69"/>
      <c r="ACO271" s="69"/>
      <c r="ACP271" s="69"/>
      <c r="ACQ271" s="69"/>
      <c r="ACR271" s="69"/>
      <c r="ACS271" s="69"/>
      <c r="ACT271" s="69"/>
      <c r="ACU271" s="69"/>
      <c r="ACV271" s="69"/>
      <c r="ACW271" s="69"/>
      <c r="ACX271" s="69"/>
      <c r="ACY271" s="69"/>
      <c r="ACZ271" s="69"/>
      <c r="ADA271" s="69"/>
      <c r="ADB271" s="69"/>
      <c r="ADC271" s="69"/>
      <c r="ADD271" s="69"/>
      <c r="ADE271" s="69"/>
      <c r="ADF271" s="69"/>
      <c r="ADG271" s="69"/>
      <c r="ADH271" s="69"/>
      <c r="ADI271" s="69"/>
      <c r="ADJ271" s="69"/>
      <c r="ADK271" s="69"/>
      <c r="ADL271" s="69"/>
      <c r="ADM271" s="69"/>
      <c r="ADN271" s="69"/>
      <c r="ADO271" s="69"/>
      <c r="ADP271" s="69"/>
      <c r="ADQ271" s="69"/>
      <c r="ADR271" s="69"/>
      <c r="ADS271" s="69"/>
      <c r="ADT271" s="69"/>
      <c r="ADU271" s="69"/>
      <c r="ADV271" s="69"/>
      <c r="ADW271" s="69"/>
      <c r="ADX271" s="69"/>
      <c r="ADY271" s="69"/>
      <c r="ADZ271" s="77"/>
      <c r="AEA271" s="69"/>
      <c r="AEB271" s="69"/>
      <c r="AEC271" s="69"/>
      <c r="AED271" s="69"/>
      <c r="AEE271" s="111">
        <f t="shared" si="85"/>
        <v>266</v>
      </c>
      <c r="AEF271" s="109"/>
      <c r="AEG271" s="69"/>
      <c r="AEH271" s="69"/>
      <c r="AEI271" s="69"/>
      <c r="AEJ271" s="69"/>
      <c r="AEK271" s="69"/>
      <c r="AEL271" s="69"/>
      <c r="AEM271" s="69"/>
      <c r="AEN271" s="69"/>
      <c r="AEO271" s="69"/>
      <c r="AEP271" s="69"/>
      <c r="AEQ271" s="69"/>
      <c r="AER271" s="69"/>
      <c r="AES271" s="69"/>
      <c r="AET271" s="69"/>
      <c r="AEU271" s="69"/>
      <c r="AEV271" s="69"/>
      <c r="AEW271" s="69"/>
      <c r="AEX271" s="69"/>
      <c r="AEY271" s="69"/>
      <c r="AEZ271" s="69"/>
      <c r="AFA271" s="69"/>
      <c r="AFB271" s="69"/>
      <c r="AFC271" s="113"/>
      <c r="AFD271" s="69"/>
      <c r="AFE271" s="69"/>
      <c r="AFF271" s="69"/>
      <c r="AFG271" s="69"/>
      <c r="AFH271" s="69"/>
      <c r="AFI271" s="69"/>
      <c r="AFJ271" s="69"/>
      <c r="AFK271" s="69"/>
      <c r="AFL271" s="69"/>
      <c r="AFM271" s="69"/>
    </row>
    <row r="272" spans="2:845" ht="4.5" customHeight="1" x14ac:dyDescent="0.25">
      <c r="B272" s="69"/>
      <c r="C272" s="69"/>
      <c r="D272" s="69"/>
      <c r="E272" s="77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69"/>
      <c r="CF272" s="69"/>
      <c r="CG272" s="69"/>
      <c r="CH272" s="69"/>
      <c r="CI272" s="69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  <c r="DM272" s="69"/>
      <c r="DN272" s="69"/>
      <c r="DO272" s="69"/>
      <c r="DP272" s="69"/>
      <c r="DQ272" s="69"/>
      <c r="DR272" s="69"/>
      <c r="DS272" s="69"/>
      <c r="DT272" s="69"/>
      <c r="DU272" s="69"/>
      <c r="DV272" s="69"/>
      <c r="DW272" s="69"/>
      <c r="DX272" s="69"/>
      <c r="DY272" s="69"/>
      <c r="DZ272" s="69"/>
      <c r="EA272" s="69"/>
      <c r="EB272" s="69"/>
      <c r="EC272" s="69"/>
      <c r="ED272" s="69"/>
      <c r="EE272" s="69"/>
      <c r="EF272" s="69"/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69"/>
      <c r="ER272" s="69"/>
      <c r="ES272" s="69"/>
      <c r="ET272" s="69"/>
      <c r="EU272" s="69"/>
      <c r="EV272" s="69"/>
      <c r="EW272" s="69"/>
      <c r="EX272" s="69"/>
      <c r="EY272" s="69"/>
      <c r="EZ272" s="69"/>
      <c r="FA272" s="69"/>
      <c r="FB272" s="69"/>
      <c r="FC272" s="69"/>
      <c r="FD272" s="69"/>
      <c r="FE272" s="69"/>
      <c r="FF272" s="69"/>
      <c r="FG272" s="69"/>
      <c r="FH272" s="69"/>
      <c r="FI272" s="69"/>
      <c r="FJ272" s="69"/>
      <c r="FK272" s="69"/>
      <c r="FL272" s="69"/>
      <c r="FM272" s="69"/>
      <c r="FN272" s="69"/>
      <c r="FO272" s="69"/>
      <c r="FP272" s="69"/>
      <c r="FQ272" s="69"/>
      <c r="FR272" s="69"/>
      <c r="FS272" s="69"/>
      <c r="FT272" s="69"/>
      <c r="FU272" s="69"/>
      <c r="FV272" s="69"/>
      <c r="FW272" s="69"/>
      <c r="FX272" s="69"/>
      <c r="FY272" s="69"/>
      <c r="FZ272" s="69"/>
      <c r="GA272" s="69"/>
      <c r="GB272" s="69"/>
      <c r="GC272" s="69"/>
      <c r="GD272" s="69"/>
      <c r="GE272" s="69"/>
      <c r="GF272" s="69"/>
      <c r="GG272" s="69"/>
      <c r="GH272" s="69"/>
      <c r="GI272" s="69"/>
      <c r="GJ272" s="69"/>
      <c r="GK272" s="69"/>
      <c r="GL272" s="69"/>
      <c r="GM272" s="69"/>
      <c r="GN272" s="69"/>
      <c r="GO272" s="69"/>
      <c r="GP272" s="69"/>
      <c r="GQ272" s="69"/>
      <c r="GR272" s="69"/>
      <c r="GS272" s="69"/>
      <c r="GT272" s="69"/>
      <c r="GU272" s="69"/>
      <c r="GV272" s="69"/>
      <c r="GW272" s="69"/>
      <c r="GX272" s="69"/>
      <c r="GY272" s="69"/>
      <c r="GZ272" s="69"/>
      <c r="HA272" s="69"/>
      <c r="HB272" s="69"/>
      <c r="HC272" s="69"/>
      <c r="HD272" s="69"/>
      <c r="HE272" s="69"/>
      <c r="HF272" s="69"/>
      <c r="HG272" s="69"/>
      <c r="HH272" s="69"/>
      <c r="HI272" s="69"/>
      <c r="HJ272" s="69"/>
      <c r="HK272" s="69"/>
      <c r="HL272" s="69"/>
      <c r="HM272" s="69"/>
      <c r="HN272" s="69"/>
      <c r="HO272" s="69"/>
      <c r="HP272" s="69"/>
      <c r="HQ272" s="69"/>
      <c r="HR272" s="69"/>
      <c r="HS272" s="69"/>
      <c r="HT272" s="69"/>
      <c r="HU272" s="69"/>
      <c r="HV272" s="69"/>
      <c r="HW272" s="69"/>
      <c r="HX272" s="69"/>
      <c r="HY272" s="69"/>
      <c r="HZ272" s="69"/>
      <c r="IA272" s="69"/>
      <c r="IB272" s="69"/>
      <c r="IC272" s="69"/>
      <c r="ID272" s="69"/>
      <c r="IE272" s="69"/>
      <c r="IF272" s="69"/>
      <c r="IG272" s="69"/>
      <c r="IH272" s="69"/>
      <c r="II272" s="69"/>
      <c r="IJ272" s="69"/>
      <c r="IK272" s="69"/>
      <c r="IL272" s="69"/>
      <c r="IM272" s="69"/>
      <c r="IN272" s="69"/>
      <c r="IO272" s="69"/>
      <c r="IP272" s="69"/>
      <c r="IQ272" s="69"/>
      <c r="IR272" s="69"/>
      <c r="IS272" s="69"/>
      <c r="IT272" s="69"/>
      <c r="IU272" s="69"/>
      <c r="IV272" s="69"/>
      <c r="IW272" s="69"/>
      <c r="IX272" s="69"/>
      <c r="IY272" s="69"/>
      <c r="IZ272" s="69"/>
      <c r="JA272" s="69"/>
      <c r="JB272" s="69"/>
      <c r="JC272" s="69"/>
      <c r="JD272" s="69"/>
      <c r="JE272" s="69"/>
      <c r="JF272" s="69"/>
      <c r="JG272" s="69"/>
      <c r="JH272" s="69"/>
      <c r="JI272" s="69"/>
      <c r="JJ272" s="69"/>
      <c r="JK272" s="69"/>
      <c r="JL272" s="69"/>
      <c r="JM272" s="69"/>
      <c r="JN272" s="69"/>
      <c r="JO272" s="69"/>
      <c r="JP272" s="69"/>
      <c r="JQ272" s="69"/>
      <c r="JR272" s="69"/>
      <c r="JS272" s="69"/>
      <c r="JT272" s="69"/>
      <c r="JU272" s="69"/>
      <c r="JV272" s="69"/>
      <c r="JW272" s="69"/>
      <c r="JX272" s="69"/>
      <c r="JY272" s="69"/>
      <c r="JZ272" s="69"/>
      <c r="KA272" s="69"/>
      <c r="KB272" s="69"/>
      <c r="KC272" s="69"/>
      <c r="KD272" s="69"/>
      <c r="KE272" s="69"/>
      <c r="KF272" s="69"/>
      <c r="KG272" s="69"/>
      <c r="KH272" s="69"/>
      <c r="KI272" s="69"/>
      <c r="KJ272" s="69"/>
      <c r="KK272" s="69"/>
      <c r="KL272" s="69"/>
      <c r="KM272" s="69"/>
      <c r="KN272" s="69"/>
      <c r="KO272" s="69"/>
      <c r="KP272" s="69"/>
      <c r="KQ272" s="69"/>
      <c r="KR272" s="69"/>
      <c r="KS272" s="69"/>
      <c r="KT272" s="69"/>
      <c r="KU272" s="69"/>
      <c r="KV272" s="69"/>
      <c r="KW272" s="69"/>
      <c r="KX272" s="69"/>
      <c r="KY272" s="69"/>
      <c r="KZ272" s="69"/>
      <c r="LA272" s="69"/>
      <c r="LB272" s="69"/>
      <c r="LC272" s="69"/>
      <c r="LD272" s="69"/>
      <c r="LE272" s="69"/>
      <c r="LF272" s="69"/>
      <c r="LG272" s="69"/>
      <c r="LH272" s="69"/>
      <c r="LI272" s="69"/>
      <c r="LJ272" s="69"/>
      <c r="LK272" s="69"/>
      <c r="LL272" s="69"/>
      <c r="LM272" s="69"/>
      <c r="LN272" s="69"/>
      <c r="LO272" s="69"/>
      <c r="LP272" s="69"/>
      <c r="LQ272" s="69"/>
      <c r="LR272" s="69"/>
      <c r="LS272" s="69"/>
      <c r="LT272" s="69"/>
      <c r="LU272" s="69"/>
      <c r="LV272" s="69"/>
      <c r="LW272" s="69"/>
      <c r="LX272" s="69"/>
      <c r="LY272" s="69"/>
      <c r="LZ272" s="69"/>
      <c r="MA272" s="69"/>
      <c r="MB272" s="69"/>
      <c r="MC272" s="69"/>
      <c r="MD272" s="69"/>
      <c r="ME272" s="69"/>
      <c r="MF272" s="69"/>
      <c r="MG272" s="69"/>
      <c r="MH272" s="69"/>
      <c r="MI272" s="69"/>
      <c r="MJ272" s="69"/>
      <c r="MK272" s="69"/>
      <c r="ML272" s="69"/>
      <c r="MM272" s="69"/>
      <c r="MN272" s="69"/>
      <c r="MO272" s="69"/>
      <c r="MP272" s="69"/>
      <c r="MQ272" s="69"/>
      <c r="MR272" s="69"/>
      <c r="MS272" s="69"/>
      <c r="MT272" s="69"/>
      <c r="MU272" s="69"/>
      <c r="MV272" s="69"/>
      <c r="MW272" s="69"/>
      <c r="MX272" s="69"/>
      <c r="MY272" s="69"/>
      <c r="MZ272" s="69"/>
      <c r="NA272" s="69"/>
      <c r="NB272" s="69"/>
      <c r="NC272" s="69"/>
      <c r="ND272" s="69"/>
      <c r="NE272" s="69"/>
      <c r="NF272" s="69"/>
      <c r="NG272" s="69"/>
      <c r="NH272" s="69"/>
      <c r="NI272" s="69"/>
      <c r="NJ272" s="69"/>
      <c r="NK272" s="69"/>
      <c r="NL272" s="69"/>
      <c r="NM272" s="69"/>
      <c r="NN272" s="69"/>
      <c r="NO272" s="69"/>
      <c r="NP272" s="69"/>
      <c r="NQ272" s="69"/>
      <c r="NR272" s="69"/>
      <c r="NS272" s="69"/>
      <c r="NT272" s="69"/>
      <c r="NU272" s="69"/>
      <c r="NV272" s="69"/>
      <c r="NW272" s="69"/>
      <c r="NX272" s="69"/>
      <c r="NY272" s="69"/>
      <c r="NZ272" s="69"/>
      <c r="OA272" s="69"/>
      <c r="OB272" s="69"/>
      <c r="OC272" s="69"/>
      <c r="OD272" s="69"/>
      <c r="OE272" s="69"/>
      <c r="OF272" s="69"/>
      <c r="OG272" s="69"/>
      <c r="OH272" s="69"/>
      <c r="OI272" s="69"/>
      <c r="OJ272" s="69"/>
      <c r="OK272" s="69"/>
      <c r="OL272" s="69"/>
      <c r="OM272" s="69"/>
      <c r="ON272" s="69"/>
      <c r="OO272" s="69"/>
      <c r="OP272" s="69"/>
      <c r="OQ272" s="69"/>
      <c r="OR272" s="69"/>
      <c r="OS272" s="69"/>
      <c r="OT272" s="69"/>
      <c r="OU272" s="69"/>
      <c r="OV272" s="69"/>
      <c r="OW272" s="69"/>
      <c r="OX272" s="69"/>
      <c r="OY272" s="69"/>
      <c r="OZ272" s="69"/>
      <c r="PA272" s="69"/>
      <c r="PB272" s="69"/>
      <c r="PC272" s="69"/>
      <c r="PD272" s="69"/>
      <c r="PE272" s="69"/>
      <c r="PF272" s="69"/>
      <c r="PG272" s="69"/>
      <c r="PH272" s="69"/>
      <c r="PI272" s="69"/>
      <c r="PJ272" s="69"/>
      <c r="PK272" s="69"/>
      <c r="PL272" s="69"/>
      <c r="PM272" s="69"/>
      <c r="PN272" s="69"/>
      <c r="PO272" s="69"/>
      <c r="PP272" s="69"/>
      <c r="PQ272" s="69"/>
      <c r="PR272" s="69"/>
      <c r="PS272" s="69"/>
      <c r="PT272" s="69"/>
      <c r="PU272" s="69"/>
      <c r="PV272" s="69"/>
      <c r="PW272" s="69"/>
      <c r="PX272" s="69"/>
      <c r="PY272" s="69"/>
      <c r="PZ272" s="69"/>
      <c r="QA272" s="69"/>
      <c r="QB272" s="69"/>
      <c r="QC272" s="69"/>
      <c r="QD272" s="69"/>
      <c r="QE272" s="69"/>
      <c r="QF272" s="69"/>
      <c r="QG272" s="69"/>
      <c r="QH272" s="69"/>
      <c r="QI272" s="69"/>
      <c r="QJ272" s="69"/>
      <c r="QK272" s="69"/>
      <c r="QL272" s="69"/>
      <c r="QM272" s="69"/>
      <c r="QN272" s="69"/>
      <c r="QO272" s="69"/>
      <c r="QP272" s="69"/>
      <c r="QQ272" s="69"/>
      <c r="QR272" s="69"/>
      <c r="QS272" s="69"/>
      <c r="QT272" s="69"/>
      <c r="QU272" s="69"/>
      <c r="QV272" s="69"/>
      <c r="QW272" s="69"/>
      <c r="QX272" s="69"/>
      <c r="QY272" s="69"/>
      <c r="QZ272" s="69"/>
      <c r="RA272" s="69"/>
      <c r="RB272" s="69"/>
      <c r="RC272" s="69"/>
      <c r="RD272" s="69"/>
      <c r="RE272" s="69"/>
      <c r="RF272" s="69"/>
      <c r="RG272" s="69"/>
      <c r="RH272" s="69"/>
      <c r="RI272" s="69"/>
      <c r="RJ272" s="69"/>
      <c r="RK272" s="69"/>
      <c r="RL272" s="69"/>
      <c r="RM272" s="69"/>
      <c r="RN272" s="69"/>
      <c r="RO272" s="69"/>
      <c r="RP272" s="69"/>
      <c r="RQ272" s="69"/>
      <c r="RR272" s="69"/>
      <c r="RS272" s="69"/>
      <c r="RT272" s="69"/>
      <c r="RU272" s="69"/>
      <c r="RV272" s="69"/>
      <c r="RW272" s="69"/>
      <c r="RX272" s="69"/>
      <c r="RY272" s="69"/>
      <c r="RZ272" s="69"/>
      <c r="SA272" s="69"/>
      <c r="SB272" s="69"/>
      <c r="SC272" s="69"/>
      <c r="SD272" s="69"/>
      <c r="SE272" s="69"/>
      <c r="SF272" s="69"/>
      <c r="SG272" s="69"/>
      <c r="SH272" s="69"/>
      <c r="SI272" s="69"/>
      <c r="SJ272" s="69"/>
      <c r="SK272" s="69"/>
      <c r="SL272" s="69"/>
      <c r="SM272" s="69"/>
      <c r="SN272" s="69"/>
      <c r="SO272" s="69"/>
      <c r="SP272" s="69"/>
      <c r="SQ272" s="69"/>
      <c r="SR272" s="69"/>
      <c r="SS272" s="69"/>
      <c r="ST272" s="69"/>
      <c r="SU272" s="69"/>
      <c r="SV272" s="69"/>
      <c r="SW272" s="69"/>
      <c r="SX272" s="69"/>
      <c r="SY272" s="69"/>
      <c r="SZ272" s="69"/>
      <c r="TA272" s="69"/>
      <c r="TB272" s="69"/>
      <c r="TC272" s="69"/>
      <c r="TD272" s="69"/>
      <c r="TE272" s="69"/>
      <c r="TF272" s="69"/>
      <c r="TG272" s="69"/>
      <c r="TH272" s="69"/>
      <c r="TI272" s="69"/>
      <c r="TJ272" s="69"/>
      <c r="TK272" s="69"/>
      <c r="TL272" s="69"/>
      <c r="TM272" s="69"/>
      <c r="TN272" s="69"/>
      <c r="TO272" s="69"/>
      <c r="TP272" s="69"/>
      <c r="TQ272" s="69"/>
      <c r="TR272" s="69"/>
      <c r="TS272" s="69"/>
      <c r="TT272" s="69"/>
      <c r="TU272" s="69"/>
      <c r="TV272" s="69"/>
      <c r="TW272" s="69"/>
      <c r="TX272" s="69"/>
      <c r="TY272" s="69"/>
      <c r="TZ272" s="69"/>
      <c r="UA272" s="69"/>
      <c r="UB272" s="69"/>
      <c r="UC272" s="69"/>
      <c r="UD272" s="69"/>
      <c r="UE272" s="69"/>
      <c r="UF272" s="69"/>
      <c r="UG272" s="69"/>
      <c r="UH272" s="69"/>
      <c r="UI272" s="69"/>
      <c r="UJ272" s="69"/>
      <c r="UK272" s="69"/>
      <c r="UL272" s="69"/>
      <c r="UM272" s="69"/>
      <c r="UN272" s="69"/>
      <c r="UO272" s="69"/>
      <c r="UP272" s="69"/>
      <c r="UQ272" s="69"/>
      <c r="UR272" s="69"/>
      <c r="US272" s="69"/>
      <c r="UT272" s="69"/>
      <c r="UU272" s="69"/>
      <c r="UV272" s="69"/>
      <c r="UW272" s="69"/>
      <c r="UX272" s="69"/>
      <c r="UY272" s="69"/>
      <c r="UZ272" s="69"/>
      <c r="VA272" s="69"/>
      <c r="VB272" s="69"/>
      <c r="VC272" s="69"/>
      <c r="VD272" s="69"/>
      <c r="VE272" s="69"/>
      <c r="VF272" s="69"/>
      <c r="VG272" s="69"/>
      <c r="VH272" s="69"/>
      <c r="VI272" s="69"/>
      <c r="VJ272" s="69"/>
      <c r="VK272" s="69"/>
      <c r="VL272" s="69"/>
      <c r="VM272" s="69"/>
      <c r="VN272" s="69"/>
      <c r="VO272" s="69"/>
      <c r="VP272" s="69"/>
      <c r="VQ272" s="69"/>
      <c r="VR272" s="69"/>
      <c r="VS272" s="69"/>
      <c r="VT272" s="69"/>
      <c r="VU272" s="69"/>
      <c r="VV272" s="69"/>
      <c r="VW272" s="69"/>
      <c r="VX272" s="69"/>
      <c r="VY272" s="69"/>
      <c r="VZ272" s="69"/>
      <c r="WA272" s="69"/>
      <c r="WB272" s="69"/>
      <c r="WC272" s="69"/>
      <c r="WD272" s="69"/>
      <c r="WE272" s="69"/>
      <c r="WF272" s="69"/>
      <c r="WG272" s="69"/>
      <c r="WH272" s="69"/>
      <c r="WI272" s="69"/>
      <c r="WJ272" s="69"/>
      <c r="WK272" s="69"/>
      <c r="WL272" s="69"/>
      <c r="WM272" s="69"/>
      <c r="WN272" s="69"/>
      <c r="WO272" s="69"/>
      <c r="WP272" s="69"/>
      <c r="WQ272" s="69"/>
      <c r="WR272" s="69"/>
      <c r="WS272" s="69"/>
      <c r="WT272" s="69"/>
      <c r="WU272" s="69"/>
      <c r="WV272" s="69"/>
      <c r="WW272" s="69"/>
      <c r="WX272" s="69"/>
      <c r="WY272" s="69"/>
      <c r="WZ272" s="69"/>
      <c r="XA272" s="69"/>
      <c r="XB272" s="69"/>
      <c r="XC272" s="69"/>
      <c r="XD272" s="69"/>
      <c r="XE272" s="69"/>
      <c r="XF272" s="69"/>
      <c r="XG272" s="69"/>
      <c r="XH272" s="69"/>
      <c r="XI272" s="69"/>
      <c r="XJ272" s="69"/>
      <c r="XK272" s="69"/>
      <c r="XL272" s="69"/>
      <c r="XM272" s="69"/>
      <c r="XN272" s="69"/>
      <c r="XO272" s="69"/>
      <c r="XP272" s="69"/>
      <c r="XQ272" s="69"/>
      <c r="XR272" s="69"/>
      <c r="XS272" s="69"/>
      <c r="XT272" s="69"/>
      <c r="XU272" s="69"/>
      <c r="XV272" s="69"/>
      <c r="XW272" s="69"/>
      <c r="XX272" s="69"/>
      <c r="XY272" s="69"/>
      <c r="XZ272" s="69"/>
      <c r="YA272" s="69"/>
      <c r="YB272" s="69"/>
      <c r="YC272" s="69"/>
      <c r="YD272" s="69"/>
      <c r="YE272" s="69"/>
      <c r="YF272" s="69"/>
      <c r="YG272" s="69"/>
      <c r="YH272" s="69"/>
      <c r="YI272" s="69"/>
      <c r="YJ272" s="69"/>
      <c r="YK272" s="69"/>
      <c r="YL272" s="69"/>
      <c r="YM272" s="69"/>
      <c r="YN272" s="69"/>
      <c r="YO272" s="69"/>
      <c r="YP272" s="69"/>
      <c r="YQ272" s="69"/>
      <c r="YR272" s="69"/>
      <c r="YS272" s="69"/>
      <c r="YT272" s="69"/>
      <c r="YU272" s="69"/>
      <c r="YV272" s="69"/>
      <c r="YW272" s="69"/>
      <c r="YX272" s="69"/>
      <c r="YY272" s="69"/>
      <c r="YZ272" s="69"/>
      <c r="ZA272" s="69"/>
      <c r="ZB272" s="69"/>
      <c r="ZC272" s="69"/>
      <c r="ZD272" s="69"/>
      <c r="ZE272" s="69"/>
      <c r="ZF272" s="69"/>
      <c r="ZG272" s="69"/>
      <c r="ZH272" s="69"/>
      <c r="ZI272" s="69"/>
      <c r="ZJ272" s="69"/>
      <c r="ZK272" s="69"/>
      <c r="ZL272" s="69"/>
      <c r="ZM272" s="69"/>
      <c r="ZN272" s="69"/>
      <c r="ZO272" s="69"/>
      <c r="ZP272" s="69"/>
      <c r="ZQ272" s="69"/>
      <c r="ZR272" s="69"/>
      <c r="ZS272" s="69"/>
      <c r="ZT272" s="69"/>
      <c r="ZU272" s="69"/>
      <c r="ZV272" s="69"/>
      <c r="ZW272" s="69"/>
      <c r="ZX272" s="69"/>
      <c r="ZY272" s="69"/>
      <c r="ZZ272" s="69"/>
      <c r="AAA272" s="69"/>
      <c r="AAB272" s="69"/>
      <c r="AAC272" s="69"/>
      <c r="AAD272" s="69"/>
      <c r="AAE272" s="69"/>
      <c r="AAF272" s="69"/>
      <c r="AAG272" s="69"/>
      <c r="AAH272" s="69"/>
      <c r="AAI272" s="69"/>
      <c r="AAJ272" s="69"/>
      <c r="AAK272" s="69"/>
      <c r="AAL272" s="69"/>
      <c r="AAM272" s="69"/>
      <c r="AAN272" s="69"/>
      <c r="AAO272" s="69"/>
      <c r="AAP272" s="69"/>
      <c r="AAQ272" s="69"/>
      <c r="AAR272" s="69"/>
      <c r="AAS272" s="69"/>
      <c r="AAT272" s="69"/>
      <c r="AAU272" s="69"/>
      <c r="AAV272" s="69"/>
      <c r="AAW272" s="69"/>
      <c r="AAX272" s="69"/>
      <c r="AAY272" s="69"/>
      <c r="AAZ272" s="69"/>
      <c r="ABA272" s="69"/>
      <c r="ABB272" s="69"/>
      <c r="ABC272" s="69"/>
      <c r="ABD272" s="69"/>
      <c r="ABE272" s="69"/>
      <c r="ABF272" s="69"/>
      <c r="ABG272" s="69"/>
      <c r="ABH272" s="69"/>
      <c r="ABI272" s="69"/>
      <c r="ABJ272" s="69"/>
      <c r="ABK272" s="69"/>
      <c r="ABL272" s="69"/>
      <c r="ABM272" s="69"/>
      <c r="ABN272" s="69"/>
      <c r="ABO272" s="69"/>
      <c r="ABP272" s="69"/>
      <c r="ABQ272" s="69"/>
      <c r="ABR272" s="69"/>
      <c r="ABS272" s="69"/>
      <c r="ABT272" s="69"/>
      <c r="ABU272" s="69"/>
      <c r="ABV272" s="69"/>
      <c r="ABW272" s="69"/>
      <c r="ABX272" s="69"/>
      <c r="ABY272" s="69"/>
      <c r="ABZ272" s="69"/>
      <c r="ACA272" s="69"/>
      <c r="ACB272" s="69"/>
      <c r="ACC272" s="69"/>
      <c r="ACD272" s="69"/>
      <c r="ACE272" s="69"/>
      <c r="ACF272" s="69"/>
      <c r="ACG272" s="69"/>
      <c r="ACH272" s="69"/>
      <c r="ACI272" s="69"/>
      <c r="ACJ272" s="69"/>
      <c r="ACK272" s="69"/>
      <c r="ACL272" s="69"/>
      <c r="ACM272" s="69"/>
      <c r="ACN272" s="69"/>
      <c r="ACO272" s="69"/>
      <c r="ACP272" s="69"/>
      <c r="ACQ272" s="69"/>
      <c r="ACR272" s="69"/>
      <c r="ACS272" s="69"/>
      <c r="ACT272" s="69"/>
      <c r="ACU272" s="69"/>
      <c r="ACV272" s="69"/>
      <c r="ACW272" s="69"/>
      <c r="ACX272" s="69"/>
      <c r="ACY272" s="69"/>
      <c r="ACZ272" s="69"/>
      <c r="ADA272" s="69"/>
      <c r="ADB272" s="69"/>
      <c r="ADC272" s="69"/>
      <c r="ADD272" s="69"/>
      <c r="ADE272" s="69"/>
      <c r="ADF272" s="69"/>
      <c r="ADG272" s="69"/>
      <c r="ADH272" s="69"/>
      <c r="ADI272" s="69"/>
      <c r="ADJ272" s="69"/>
      <c r="ADK272" s="69"/>
      <c r="ADL272" s="69"/>
      <c r="ADM272" s="69"/>
      <c r="ADN272" s="69"/>
      <c r="ADO272" s="69"/>
      <c r="ADP272" s="69"/>
      <c r="ADQ272" s="69"/>
      <c r="ADR272" s="69"/>
      <c r="ADS272" s="69"/>
      <c r="ADT272" s="69"/>
      <c r="ADU272" s="69"/>
      <c r="ADV272" s="69"/>
      <c r="ADW272" s="69"/>
      <c r="ADX272" s="69"/>
      <c r="ADY272" s="69"/>
      <c r="ADZ272" s="77"/>
      <c r="AEA272" s="69"/>
      <c r="AEB272" s="69"/>
      <c r="AEC272" s="69"/>
      <c r="AED272" s="69"/>
      <c r="AEE272" s="111">
        <f t="shared" si="85"/>
        <v>267</v>
      </c>
      <c r="AEF272" s="109"/>
      <c r="AEG272" s="69"/>
      <c r="AEH272" s="69"/>
      <c r="AEI272" s="69"/>
      <c r="AEJ272" s="69"/>
      <c r="AEK272" s="69"/>
      <c r="AEL272" s="69"/>
      <c r="AEM272" s="69"/>
      <c r="AEN272" s="69"/>
      <c r="AEO272" s="69"/>
      <c r="AEP272" s="69"/>
      <c r="AEQ272" s="69"/>
      <c r="AER272" s="69"/>
      <c r="AES272" s="69"/>
      <c r="AET272" s="69"/>
      <c r="AEU272" s="69"/>
      <c r="AEV272" s="69"/>
      <c r="AEW272" s="69"/>
      <c r="AEX272" s="69"/>
      <c r="AEY272" s="69"/>
      <c r="AEZ272" s="69"/>
      <c r="AFA272" s="69"/>
      <c r="AFB272" s="69"/>
      <c r="AFC272" s="113"/>
      <c r="AFD272" s="69"/>
      <c r="AFE272" s="69"/>
      <c r="AFF272" s="69"/>
      <c r="AFG272" s="69"/>
      <c r="AFH272" s="69"/>
      <c r="AFI272" s="69"/>
      <c r="AFJ272" s="69"/>
      <c r="AFK272" s="69"/>
      <c r="AFL272" s="69"/>
      <c r="AFM272" s="69"/>
    </row>
    <row r="273" spans="2:845" ht="4.5" customHeight="1" x14ac:dyDescent="0.25">
      <c r="B273" s="69"/>
      <c r="C273" s="69"/>
      <c r="D273" s="69"/>
      <c r="E273" s="77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69"/>
      <c r="CF273" s="69"/>
      <c r="CG273" s="69"/>
      <c r="CH273" s="69"/>
      <c r="CI273" s="69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  <c r="DM273" s="69"/>
      <c r="DN273" s="69"/>
      <c r="DO273" s="69"/>
      <c r="DP273" s="69"/>
      <c r="DQ273" s="69"/>
      <c r="DR273" s="69"/>
      <c r="DS273" s="69"/>
      <c r="DT273" s="69"/>
      <c r="DU273" s="69"/>
      <c r="DV273" s="69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/>
      <c r="EH273" s="69"/>
      <c r="EI273" s="69"/>
      <c r="EJ273" s="69"/>
      <c r="EK273" s="69"/>
      <c r="EL273" s="69"/>
      <c r="EM273" s="69"/>
      <c r="EN273" s="69"/>
      <c r="EO273" s="69"/>
      <c r="EP273" s="69"/>
      <c r="EQ273" s="69"/>
      <c r="ER273" s="69"/>
      <c r="ES273" s="69"/>
      <c r="ET273" s="69"/>
      <c r="EU273" s="69"/>
      <c r="EV273" s="69"/>
      <c r="EW273" s="69"/>
      <c r="EX273" s="69"/>
      <c r="EY273" s="69"/>
      <c r="EZ273" s="69"/>
      <c r="FA273" s="69"/>
      <c r="FB273" s="69"/>
      <c r="FC273" s="69"/>
      <c r="FD273" s="69"/>
      <c r="FE273" s="69"/>
      <c r="FF273" s="69"/>
      <c r="FG273" s="69"/>
      <c r="FH273" s="69"/>
      <c r="FI273" s="69"/>
      <c r="FJ273" s="69"/>
      <c r="FK273" s="69"/>
      <c r="FL273" s="69"/>
      <c r="FM273" s="69"/>
      <c r="FN273" s="69"/>
      <c r="FO273" s="69"/>
      <c r="FP273" s="69"/>
      <c r="FQ273" s="69"/>
      <c r="FR273" s="69"/>
      <c r="FS273" s="69"/>
      <c r="FT273" s="69"/>
      <c r="FU273" s="69"/>
      <c r="FV273" s="69"/>
      <c r="FW273" s="69"/>
      <c r="FX273" s="69"/>
      <c r="FY273" s="69"/>
      <c r="FZ273" s="69"/>
      <c r="GA273" s="69"/>
      <c r="GB273" s="69"/>
      <c r="GC273" s="69"/>
      <c r="GD273" s="69"/>
      <c r="GE273" s="69"/>
      <c r="GF273" s="69"/>
      <c r="GG273" s="69"/>
      <c r="GH273" s="69"/>
      <c r="GI273" s="69"/>
      <c r="GJ273" s="69"/>
      <c r="GK273" s="69"/>
      <c r="GL273" s="69"/>
      <c r="GM273" s="69"/>
      <c r="GN273" s="69"/>
      <c r="GO273" s="69"/>
      <c r="GP273" s="69"/>
      <c r="GQ273" s="69"/>
      <c r="GR273" s="69"/>
      <c r="GS273" s="69"/>
      <c r="GT273" s="69"/>
      <c r="GU273" s="69"/>
      <c r="GV273" s="69"/>
      <c r="GW273" s="69"/>
      <c r="GX273" s="69"/>
      <c r="GY273" s="69"/>
      <c r="GZ273" s="69"/>
      <c r="HA273" s="69"/>
      <c r="HB273" s="69"/>
      <c r="HC273" s="69"/>
      <c r="HD273" s="69"/>
      <c r="HE273" s="69"/>
      <c r="HF273" s="69"/>
      <c r="HG273" s="69"/>
      <c r="HH273" s="69"/>
      <c r="HI273" s="69"/>
      <c r="HJ273" s="69"/>
      <c r="HK273" s="69"/>
      <c r="HL273" s="69"/>
      <c r="HM273" s="69"/>
      <c r="HN273" s="69"/>
      <c r="HO273" s="69"/>
      <c r="HP273" s="69"/>
      <c r="HQ273" s="69"/>
      <c r="HR273" s="69"/>
      <c r="HS273" s="69"/>
      <c r="HT273" s="69"/>
      <c r="HU273" s="69"/>
      <c r="HV273" s="69"/>
      <c r="HW273" s="69"/>
      <c r="HX273" s="69"/>
      <c r="HY273" s="69"/>
      <c r="HZ273" s="69"/>
      <c r="IA273" s="69"/>
      <c r="IB273" s="69"/>
      <c r="IC273" s="69"/>
      <c r="ID273" s="69"/>
      <c r="IE273" s="69"/>
      <c r="IF273" s="69"/>
      <c r="IG273" s="69"/>
      <c r="IH273" s="69"/>
      <c r="II273" s="69"/>
      <c r="IJ273" s="69"/>
      <c r="IK273" s="69"/>
      <c r="IL273" s="69"/>
      <c r="IM273" s="69"/>
      <c r="IN273" s="69"/>
      <c r="IO273" s="69"/>
      <c r="IP273" s="69"/>
      <c r="IQ273" s="69"/>
      <c r="IR273" s="69"/>
      <c r="IS273" s="69"/>
      <c r="IT273" s="69"/>
      <c r="IU273" s="69"/>
      <c r="IV273" s="69"/>
      <c r="IW273" s="69"/>
      <c r="IX273" s="69"/>
      <c r="IY273" s="69"/>
      <c r="IZ273" s="69"/>
      <c r="JA273" s="69"/>
      <c r="JB273" s="69"/>
      <c r="JC273" s="69"/>
      <c r="JD273" s="69"/>
      <c r="JE273" s="69"/>
      <c r="JF273" s="69"/>
      <c r="JG273" s="69"/>
      <c r="JH273" s="69"/>
      <c r="JI273" s="69"/>
      <c r="JJ273" s="69"/>
      <c r="JK273" s="69"/>
      <c r="JL273" s="69"/>
      <c r="JM273" s="69"/>
      <c r="JN273" s="69"/>
      <c r="JO273" s="69"/>
      <c r="JP273" s="69"/>
      <c r="JQ273" s="69"/>
      <c r="JR273" s="69"/>
      <c r="JS273" s="69"/>
      <c r="JT273" s="69"/>
      <c r="JU273" s="69"/>
      <c r="JV273" s="69"/>
      <c r="JW273" s="69"/>
      <c r="JX273" s="69"/>
      <c r="JY273" s="69"/>
      <c r="JZ273" s="69"/>
      <c r="KA273" s="69"/>
      <c r="KB273" s="69"/>
      <c r="KC273" s="69"/>
      <c r="KD273" s="69"/>
      <c r="KE273" s="69"/>
      <c r="KF273" s="69"/>
      <c r="KG273" s="69"/>
      <c r="KH273" s="69"/>
      <c r="KI273" s="69"/>
      <c r="KJ273" s="69"/>
      <c r="KK273" s="69"/>
      <c r="KL273" s="69"/>
      <c r="KM273" s="69"/>
      <c r="KN273" s="69"/>
      <c r="KO273" s="69"/>
      <c r="KP273" s="69"/>
      <c r="KQ273" s="69"/>
      <c r="KR273" s="69"/>
      <c r="KS273" s="69"/>
      <c r="KT273" s="69"/>
      <c r="KU273" s="69"/>
      <c r="KV273" s="69"/>
      <c r="KW273" s="69"/>
      <c r="KX273" s="69"/>
      <c r="KY273" s="69"/>
      <c r="KZ273" s="69"/>
      <c r="LA273" s="69"/>
      <c r="LB273" s="69"/>
      <c r="LC273" s="69"/>
      <c r="LD273" s="69"/>
      <c r="LE273" s="69"/>
      <c r="LF273" s="69"/>
      <c r="LG273" s="69"/>
      <c r="LH273" s="69"/>
      <c r="LI273" s="69"/>
      <c r="LJ273" s="69"/>
      <c r="LK273" s="69"/>
      <c r="LL273" s="69"/>
      <c r="LM273" s="69"/>
      <c r="LN273" s="69"/>
      <c r="LO273" s="69"/>
      <c r="LP273" s="69"/>
      <c r="LQ273" s="69"/>
      <c r="LR273" s="69"/>
      <c r="LS273" s="69"/>
      <c r="LT273" s="69"/>
      <c r="LU273" s="69"/>
      <c r="LV273" s="69"/>
      <c r="LW273" s="69"/>
      <c r="LX273" s="69"/>
      <c r="LY273" s="69"/>
      <c r="LZ273" s="69"/>
      <c r="MA273" s="69"/>
      <c r="MB273" s="69"/>
      <c r="MC273" s="69"/>
      <c r="MD273" s="69"/>
      <c r="ME273" s="69"/>
      <c r="MF273" s="69"/>
      <c r="MG273" s="69"/>
      <c r="MH273" s="69"/>
      <c r="MI273" s="69"/>
      <c r="MJ273" s="69"/>
      <c r="MK273" s="69"/>
      <c r="ML273" s="69"/>
      <c r="MM273" s="69"/>
      <c r="MN273" s="69"/>
      <c r="MO273" s="69"/>
      <c r="MP273" s="69"/>
      <c r="MQ273" s="69"/>
      <c r="MR273" s="69"/>
      <c r="MS273" s="69"/>
      <c r="MT273" s="69"/>
      <c r="MU273" s="69"/>
      <c r="MV273" s="69"/>
      <c r="MW273" s="69"/>
      <c r="MX273" s="69"/>
      <c r="MY273" s="69"/>
      <c r="MZ273" s="69"/>
      <c r="NA273" s="69"/>
      <c r="NB273" s="69"/>
      <c r="NC273" s="69"/>
      <c r="ND273" s="69"/>
      <c r="NE273" s="69"/>
      <c r="NF273" s="69"/>
      <c r="NG273" s="69"/>
      <c r="NH273" s="69"/>
      <c r="NI273" s="69"/>
      <c r="NJ273" s="69"/>
      <c r="NK273" s="69"/>
      <c r="NL273" s="69"/>
      <c r="NM273" s="69"/>
      <c r="NN273" s="69"/>
      <c r="NO273" s="69"/>
      <c r="NP273" s="69"/>
      <c r="NQ273" s="69"/>
      <c r="NR273" s="69"/>
      <c r="NS273" s="69"/>
      <c r="NT273" s="69"/>
      <c r="NU273" s="69"/>
      <c r="NV273" s="69"/>
      <c r="NW273" s="69"/>
      <c r="NX273" s="69"/>
      <c r="NY273" s="69"/>
      <c r="NZ273" s="69"/>
      <c r="OA273" s="69"/>
      <c r="OB273" s="69"/>
      <c r="OC273" s="69"/>
      <c r="OD273" s="69"/>
      <c r="OE273" s="69"/>
      <c r="OF273" s="69"/>
      <c r="OG273" s="69"/>
      <c r="OH273" s="69"/>
      <c r="OI273" s="69"/>
      <c r="OJ273" s="69"/>
      <c r="OK273" s="69"/>
      <c r="OL273" s="69"/>
      <c r="OM273" s="69"/>
      <c r="ON273" s="69"/>
      <c r="OO273" s="69"/>
      <c r="OP273" s="69"/>
      <c r="OQ273" s="69"/>
      <c r="OR273" s="69"/>
      <c r="OS273" s="69"/>
      <c r="OT273" s="69"/>
      <c r="OU273" s="69"/>
      <c r="OV273" s="69"/>
      <c r="OW273" s="69"/>
      <c r="OX273" s="69"/>
      <c r="OY273" s="69"/>
      <c r="OZ273" s="69"/>
      <c r="PA273" s="69"/>
      <c r="PB273" s="69"/>
      <c r="PC273" s="69"/>
      <c r="PD273" s="69"/>
      <c r="PE273" s="69"/>
      <c r="PF273" s="69"/>
      <c r="PG273" s="69"/>
      <c r="PH273" s="69"/>
      <c r="PI273" s="69"/>
      <c r="PJ273" s="69"/>
      <c r="PK273" s="69"/>
      <c r="PL273" s="69"/>
      <c r="PM273" s="69"/>
      <c r="PN273" s="69"/>
      <c r="PO273" s="69"/>
      <c r="PP273" s="69"/>
      <c r="PQ273" s="69"/>
      <c r="PR273" s="69"/>
      <c r="PS273" s="69"/>
      <c r="PT273" s="69"/>
      <c r="PU273" s="69"/>
      <c r="PV273" s="69"/>
      <c r="PW273" s="69"/>
      <c r="PX273" s="69"/>
      <c r="PY273" s="69"/>
      <c r="PZ273" s="69"/>
      <c r="QA273" s="69"/>
      <c r="QB273" s="69"/>
      <c r="QC273" s="69"/>
      <c r="QD273" s="69"/>
      <c r="QE273" s="69"/>
      <c r="QF273" s="69"/>
      <c r="QG273" s="69"/>
      <c r="QH273" s="69"/>
      <c r="QI273" s="69"/>
      <c r="QJ273" s="69"/>
      <c r="QK273" s="69"/>
      <c r="QL273" s="69"/>
      <c r="QM273" s="69"/>
      <c r="QN273" s="69"/>
      <c r="QO273" s="69"/>
      <c r="QP273" s="69"/>
      <c r="QQ273" s="69"/>
      <c r="QR273" s="69"/>
      <c r="QS273" s="69"/>
      <c r="QT273" s="69"/>
      <c r="QU273" s="69"/>
      <c r="QV273" s="69"/>
      <c r="QW273" s="69"/>
      <c r="QX273" s="69"/>
      <c r="QY273" s="69"/>
      <c r="QZ273" s="69"/>
      <c r="RA273" s="69"/>
      <c r="RB273" s="69"/>
      <c r="RC273" s="69"/>
      <c r="RD273" s="69"/>
      <c r="RE273" s="69"/>
      <c r="RF273" s="69"/>
      <c r="RG273" s="69"/>
      <c r="RH273" s="69"/>
      <c r="RI273" s="69"/>
      <c r="RJ273" s="69"/>
      <c r="RK273" s="69"/>
      <c r="RL273" s="69"/>
      <c r="RM273" s="69"/>
      <c r="RN273" s="69"/>
      <c r="RO273" s="69"/>
      <c r="RP273" s="69"/>
      <c r="RQ273" s="69"/>
      <c r="RR273" s="69"/>
      <c r="RS273" s="69"/>
      <c r="RT273" s="69"/>
      <c r="RU273" s="69"/>
      <c r="RV273" s="69"/>
      <c r="RW273" s="69"/>
      <c r="RX273" s="69"/>
      <c r="RY273" s="69"/>
      <c r="RZ273" s="69"/>
      <c r="SA273" s="69"/>
      <c r="SB273" s="69"/>
      <c r="SC273" s="69"/>
      <c r="SD273" s="69"/>
      <c r="SE273" s="69"/>
      <c r="SF273" s="69"/>
      <c r="SG273" s="69"/>
      <c r="SH273" s="69"/>
      <c r="SI273" s="69"/>
      <c r="SJ273" s="69"/>
      <c r="SK273" s="69"/>
      <c r="SL273" s="69"/>
      <c r="SM273" s="69"/>
      <c r="SN273" s="69"/>
      <c r="SO273" s="69"/>
      <c r="SP273" s="69"/>
      <c r="SQ273" s="69"/>
      <c r="SR273" s="69"/>
      <c r="SS273" s="69"/>
      <c r="ST273" s="69"/>
      <c r="SU273" s="69"/>
      <c r="SV273" s="69"/>
      <c r="SW273" s="69"/>
      <c r="SX273" s="69"/>
      <c r="SY273" s="69"/>
      <c r="SZ273" s="69"/>
      <c r="TA273" s="69"/>
      <c r="TB273" s="69"/>
      <c r="TC273" s="69"/>
      <c r="TD273" s="69"/>
      <c r="TE273" s="69"/>
      <c r="TF273" s="69"/>
      <c r="TG273" s="69"/>
      <c r="TH273" s="69"/>
      <c r="TI273" s="69"/>
      <c r="TJ273" s="69"/>
      <c r="TK273" s="69"/>
      <c r="TL273" s="69"/>
      <c r="TM273" s="69"/>
      <c r="TN273" s="69"/>
      <c r="TO273" s="69"/>
      <c r="TP273" s="69"/>
      <c r="TQ273" s="69"/>
      <c r="TR273" s="69"/>
      <c r="TS273" s="69"/>
      <c r="TT273" s="69"/>
      <c r="TU273" s="69"/>
      <c r="TV273" s="69"/>
      <c r="TW273" s="69"/>
      <c r="TX273" s="69"/>
      <c r="TY273" s="69"/>
      <c r="TZ273" s="69"/>
      <c r="UA273" s="69"/>
      <c r="UB273" s="69"/>
      <c r="UC273" s="69"/>
      <c r="UD273" s="69"/>
      <c r="UE273" s="69"/>
      <c r="UF273" s="69"/>
      <c r="UG273" s="69"/>
      <c r="UH273" s="69"/>
      <c r="UI273" s="69"/>
      <c r="UJ273" s="69"/>
      <c r="UK273" s="69"/>
      <c r="UL273" s="69"/>
      <c r="UM273" s="69"/>
      <c r="UN273" s="69"/>
      <c r="UO273" s="69"/>
      <c r="UP273" s="69"/>
      <c r="UQ273" s="69"/>
      <c r="UR273" s="69"/>
      <c r="US273" s="69"/>
      <c r="UT273" s="69"/>
      <c r="UU273" s="69"/>
      <c r="UV273" s="69"/>
      <c r="UW273" s="69"/>
      <c r="UX273" s="69"/>
      <c r="UY273" s="69"/>
      <c r="UZ273" s="69"/>
      <c r="VA273" s="69"/>
      <c r="VB273" s="69"/>
      <c r="VC273" s="69"/>
      <c r="VD273" s="69"/>
      <c r="VE273" s="69"/>
      <c r="VF273" s="69"/>
      <c r="VG273" s="69"/>
      <c r="VH273" s="69"/>
      <c r="VI273" s="69"/>
      <c r="VJ273" s="69"/>
      <c r="VK273" s="69"/>
      <c r="VL273" s="69"/>
      <c r="VM273" s="69"/>
      <c r="VN273" s="69"/>
      <c r="VO273" s="69"/>
      <c r="VP273" s="69"/>
      <c r="VQ273" s="69"/>
      <c r="VR273" s="69"/>
      <c r="VS273" s="69"/>
      <c r="VT273" s="69"/>
      <c r="VU273" s="69"/>
      <c r="VV273" s="69"/>
      <c r="VW273" s="69"/>
      <c r="VX273" s="69"/>
      <c r="VY273" s="69"/>
      <c r="VZ273" s="69"/>
      <c r="WA273" s="69"/>
      <c r="WB273" s="69"/>
      <c r="WC273" s="69"/>
      <c r="WD273" s="69"/>
      <c r="WE273" s="69"/>
      <c r="WF273" s="69"/>
      <c r="WG273" s="69"/>
      <c r="WH273" s="69"/>
      <c r="WI273" s="69"/>
      <c r="WJ273" s="69"/>
      <c r="WK273" s="69"/>
      <c r="WL273" s="69"/>
      <c r="WM273" s="69"/>
      <c r="WN273" s="69"/>
      <c r="WO273" s="69"/>
      <c r="WP273" s="69"/>
      <c r="WQ273" s="69"/>
      <c r="WR273" s="69"/>
      <c r="WS273" s="69"/>
      <c r="WT273" s="69"/>
      <c r="WU273" s="69"/>
      <c r="WV273" s="69"/>
      <c r="WW273" s="69"/>
      <c r="WX273" s="69"/>
      <c r="WY273" s="69"/>
      <c r="WZ273" s="69"/>
      <c r="XA273" s="69"/>
      <c r="XB273" s="69"/>
      <c r="XC273" s="69"/>
      <c r="XD273" s="69"/>
      <c r="XE273" s="69"/>
      <c r="XF273" s="69"/>
      <c r="XG273" s="69"/>
      <c r="XH273" s="69"/>
      <c r="XI273" s="69"/>
      <c r="XJ273" s="69"/>
      <c r="XK273" s="69"/>
      <c r="XL273" s="69"/>
      <c r="XM273" s="69"/>
      <c r="XN273" s="69"/>
      <c r="XO273" s="69"/>
      <c r="XP273" s="69"/>
      <c r="XQ273" s="69"/>
      <c r="XR273" s="69"/>
      <c r="XS273" s="69"/>
      <c r="XT273" s="69"/>
      <c r="XU273" s="69"/>
      <c r="XV273" s="69"/>
      <c r="XW273" s="69"/>
      <c r="XX273" s="69"/>
      <c r="XY273" s="69"/>
      <c r="XZ273" s="69"/>
      <c r="YA273" s="69"/>
      <c r="YB273" s="69"/>
      <c r="YC273" s="69"/>
      <c r="YD273" s="69"/>
      <c r="YE273" s="69"/>
      <c r="YF273" s="69"/>
      <c r="YG273" s="69"/>
      <c r="YH273" s="69"/>
      <c r="YI273" s="69"/>
      <c r="YJ273" s="69"/>
      <c r="YK273" s="69"/>
      <c r="YL273" s="69"/>
      <c r="YM273" s="69"/>
      <c r="YN273" s="69"/>
      <c r="YO273" s="69"/>
      <c r="YP273" s="69"/>
      <c r="YQ273" s="69"/>
      <c r="YR273" s="69"/>
      <c r="YS273" s="69"/>
      <c r="YT273" s="69"/>
      <c r="YU273" s="69"/>
      <c r="YV273" s="69"/>
      <c r="YW273" s="69"/>
      <c r="YX273" s="69"/>
      <c r="YY273" s="69"/>
      <c r="YZ273" s="69"/>
      <c r="ZA273" s="69"/>
      <c r="ZB273" s="69"/>
      <c r="ZC273" s="69"/>
      <c r="ZD273" s="69"/>
      <c r="ZE273" s="69"/>
      <c r="ZF273" s="69"/>
      <c r="ZG273" s="69"/>
      <c r="ZH273" s="69"/>
      <c r="ZI273" s="69"/>
      <c r="ZJ273" s="69"/>
      <c r="ZK273" s="69"/>
      <c r="ZL273" s="69"/>
      <c r="ZM273" s="69"/>
      <c r="ZN273" s="69"/>
      <c r="ZO273" s="69"/>
      <c r="ZP273" s="69"/>
      <c r="ZQ273" s="69"/>
      <c r="ZR273" s="69"/>
      <c r="ZS273" s="69"/>
      <c r="ZT273" s="69"/>
      <c r="ZU273" s="69"/>
      <c r="ZV273" s="69"/>
      <c r="ZW273" s="69"/>
      <c r="ZX273" s="69"/>
      <c r="ZY273" s="69"/>
      <c r="ZZ273" s="69"/>
      <c r="AAA273" s="69"/>
      <c r="AAB273" s="69"/>
      <c r="AAC273" s="69"/>
      <c r="AAD273" s="69"/>
      <c r="AAE273" s="69"/>
      <c r="AAF273" s="69"/>
      <c r="AAG273" s="69"/>
      <c r="AAH273" s="69"/>
      <c r="AAI273" s="69"/>
      <c r="AAJ273" s="69"/>
      <c r="AAK273" s="69"/>
      <c r="AAL273" s="69"/>
      <c r="AAM273" s="69"/>
      <c r="AAN273" s="69"/>
      <c r="AAO273" s="69"/>
      <c r="AAP273" s="69"/>
      <c r="AAQ273" s="69"/>
      <c r="AAR273" s="69"/>
      <c r="AAS273" s="69"/>
      <c r="AAT273" s="69"/>
      <c r="AAU273" s="69"/>
      <c r="AAV273" s="69"/>
      <c r="AAW273" s="69"/>
      <c r="AAX273" s="69"/>
      <c r="AAY273" s="69"/>
      <c r="AAZ273" s="69"/>
      <c r="ABA273" s="69"/>
      <c r="ABB273" s="69"/>
      <c r="ABC273" s="69"/>
      <c r="ABD273" s="69"/>
      <c r="ABE273" s="69"/>
      <c r="ABF273" s="69"/>
      <c r="ABG273" s="69"/>
      <c r="ABH273" s="69"/>
      <c r="ABI273" s="69"/>
      <c r="ABJ273" s="69"/>
      <c r="ABK273" s="69"/>
      <c r="ABL273" s="69"/>
      <c r="ABM273" s="69"/>
      <c r="ABN273" s="69"/>
      <c r="ABO273" s="69"/>
      <c r="ABP273" s="69"/>
      <c r="ABQ273" s="69"/>
      <c r="ABR273" s="69"/>
      <c r="ABS273" s="69"/>
      <c r="ABT273" s="69"/>
      <c r="ABU273" s="69"/>
      <c r="ABV273" s="69"/>
      <c r="ABW273" s="69"/>
      <c r="ABX273" s="69"/>
      <c r="ABY273" s="69"/>
      <c r="ABZ273" s="69"/>
      <c r="ACA273" s="69"/>
      <c r="ACB273" s="69"/>
      <c r="ACC273" s="69"/>
      <c r="ACD273" s="69"/>
      <c r="ACE273" s="69"/>
      <c r="ACF273" s="69"/>
      <c r="ACG273" s="69"/>
      <c r="ACH273" s="69"/>
      <c r="ACI273" s="69"/>
      <c r="ACJ273" s="69"/>
      <c r="ACK273" s="69"/>
      <c r="ACL273" s="69"/>
      <c r="ACM273" s="69"/>
      <c r="ACN273" s="69"/>
      <c r="ACO273" s="69"/>
      <c r="ACP273" s="69"/>
      <c r="ACQ273" s="69"/>
      <c r="ACR273" s="69"/>
      <c r="ACS273" s="69"/>
      <c r="ACT273" s="69"/>
      <c r="ACU273" s="69"/>
      <c r="ACV273" s="69"/>
      <c r="ACW273" s="69"/>
      <c r="ACX273" s="69"/>
      <c r="ACY273" s="69"/>
      <c r="ACZ273" s="69"/>
      <c r="ADA273" s="69"/>
      <c r="ADB273" s="69"/>
      <c r="ADC273" s="69"/>
      <c r="ADD273" s="69"/>
      <c r="ADE273" s="69"/>
      <c r="ADF273" s="69"/>
      <c r="ADG273" s="69"/>
      <c r="ADH273" s="69"/>
      <c r="ADI273" s="69"/>
      <c r="ADJ273" s="69"/>
      <c r="ADK273" s="69"/>
      <c r="ADL273" s="69"/>
      <c r="ADM273" s="69"/>
      <c r="ADN273" s="69"/>
      <c r="ADO273" s="69"/>
      <c r="ADP273" s="69"/>
      <c r="ADQ273" s="69"/>
      <c r="ADR273" s="69"/>
      <c r="ADS273" s="69"/>
      <c r="ADT273" s="69"/>
      <c r="ADU273" s="69"/>
      <c r="ADV273" s="69"/>
      <c r="ADW273" s="69"/>
      <c r="ADX273" s="69"/>
      <c r="ADY273" s="69"/>
      <c r="ADZ273" s="77"/>
      <c r="AEA273" s="69"/>
      <c r="AEB273" s="69"/>
      <c r="AEC273" s="69"/>
      <c r="AED273" s="69"/>
      <c r="AEE273" s="111">
        <f t="shared" si="85"/>
        <v>268</v>
      </c>
      <c r="AEF273" s="109"/>
      <c r="AEG273" s="69"/>
      <c r="AEH273" s="69"/>
      <c r="AEI273" s="69"/>
      <c r="AEJ273" s="69"/>
      <c r="AEK273" s="69"/>
      <c r="AEL273" s="69"/>
      <c r="AEM273" s="69"/>
      <c r="AEN273" s="69"/>
      <c r="AEO273" s="69"/>
      <c r="AEP273" s="69"/>
      <c r="AEQ273" s="69"/>
      <c r="AER273" s="69"/>
      <c r="AES273" s="69"/>
      <c r="AET273" s="69"/>
      <c r="AEU273" s="69"/>
      <c r="AEV273" s="69"/>
      <c r="AEW273" s="69"/>
      <c r="AEX273" s="69"/>
      <c r="AEY273" s="69"/>
      <c r="AEZ273" s="69"/>
      <c r="AFA273" s="69"/>
      <c r="AFB273" s="69"/>
      <c r="AFC273" s="113"/>
      <c r="AFD273" s="69"/>
      <c r="AFE273" s="69"/>
      <c r="AFF273" s="69"/>
      <c r="AFG273" s="69"/>
      <c r="AFH273" s="69"/>
      <c r="AFI273" s="69"/>
      <c r="AFJ273" s="69"/>
      <c r="AFK273" s="69"/>
      <c r="AFL273" s="69"/>
      <c r="AFM273" s="69"/>
    </row>
    <row r="274" spans="2:845" ht="4.5" customHeight="1" x14ac:dyDescent="0.25">
      <c r="B274" s="69"/>
      <c r="C274" s="69"/>
      <c r="D274" s="69"/>
      <c r="E274" s="77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69"/>
      <c r="CF274" s="69"/>
      <c r="CG274" s="69"/>
      <c r="CH274" s="69"/>
      <c r="CI274" s="69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  <c r="DM274" s="69"/>
      <c r="DN274" s="69"/>
      <c r="DO274" s="69"/>
      <c r="DP274" s="69"/>
      <c r="DQ274" s="69"/>
      <c r="DR274" s="69"/>
      <c r="DS274" s="69"/>
      <c r="DT274" s="69"/>
      <c r="DU274" s="69"/>
      <c r="DV274" s="69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69"/>
      <c r="ER274" s="69"/>
      <c r="ES274" s="69"/>
      <c r="ET274" s="69"/>
      <c r="EU274" s="69"/>
      <c r="EV274" s="69"/>
      <c r="EW274" s="69"/>
      <c r="EX274" s="69"/>
      <c r="EY274" s="69"/>
      <c r="EZ274" s="69"/>
      <c r="FA274" s="69"/>
      <c r="FB274" s="69"/>
      <c r="FC274" s="69"/>
      <c r="FD274" s="69"/>
      <c r="FE274" s="69"/>
      <c r="FF274" s="69"/>
      <c r="FG274" s="69"/>
      <c r="FH274" s="69"/>
      <c r="FI274" s="69"/>
      <c r="FJ274" s="69"/>
      <c r="FK274" s="69"/>
      <c r="FL274" s="69"/>
      <c r="FM274" s="69"/>
      <c r="FN274" s="69"/>
      <c r="FO274" s="69"/>
      <c r="FP274" s="69"/>
      <c r="FQ274" s="69"/>
      <c r="FR274" s="69"/>
      <c r="FS274" s="69"/>
      <c r="FT274" s="69"/>
      <c r="FU274" s="69"/>
      <c r="FV274" s="69"/>
      <c r="FW274" s="69"/>
      <c r="FX274" s="69"/>
      <c r="FY274" s="69"/>
      <c r="FZ274" s="69"/>
      <c r="GA274" s="69"/>
      <c r="GB274" s="69"/>
      <c r="GC274" s="69"/>
      <c r="GD274" s="69"/>
      <c r="GE274" s="69"/>
      <c r="GF274" s="69"/>
      <c r="GG274" s="69"/>
      <c r="GH274" s="69"/>
      <c r="GI274" s="69"/>
      <c r="GJ274" s="69"/>
      <c r="GK274" s="69"/>
      <c r="GL274" s="69"/>
      <c r="GM274" s="69"/>
      <c r="GN274" s="69"/>
      <c r="GO274" s="69"/>
      <c r="GP274" s="69"/>
      <c r="GQ274" s="69"/>
      <c r="GR274" s="69"/>
      <c r="GS274" s="69"/>
      <c r="GT274" s="69"/>
      <c r="GU274" s="69"/>
      <c r="GV274" s="69"/>
      <c r="GW274" s="69"/>
      <c r="GX274" s="69"/>
      <c r="GY274" s="69"/>
      <c r="GZ274" s="69"/>
      <c r="HA274" s="69"/>
      <c r="HB274" s="69"/>
      <c r="HC274" s="69"/>
      <c r="HD274" s="69"/>
      <c r="HE274" s="69"/>
      <c r="HF274" s="69"/>
      <c r="HG274" s="69"/>
      <c r="HH274" s="69"/>
      <c r="HI274" s="69"/>
      <c r="HJ274" s="69"/>
      <c r="HK274" s="69"/>
      <c r="HL274" s="69"/>
      <c r="HM274" s="69"/>
      <c r="HN274" s="69"/>
      <c r="HO274" s="69"/>
      <c r="HP274" s="69"/>
      <c r="HQ274" s="69"/>
      <c r="HR274" s="69"/>
      <c r="HS274" s="69"/>
      <c r="HT274" s="69"/>
      <c r="HU274" s="69"/>
      <c r="HV274" s="69"/>
      <c r="HW274" s="69"/>
      <c r="HX274" s="69"/>
      <c r="HY274" s="69"/>
      <c r="HZ274" s="69"/>
      <c r="IA274" s="69"/>
      <c r="IB274" s="69"/>
      <c r="IC274" s="69"/>
      <c r="ID274" s="69"/>
      <c r="IE274" s="69"/>
      <c r="IF274" s="69"/>
      <c r="IG274" s="69"/>
      <c r="IH274" s="69"/>
      <c r="II274" s="69"/>
      <c r="IJ274" s="69"/>
      <c r="IK274" s="69"/>
      <c r="IL274" s="69"/>
      <c r="IM274" s="69"/>
      <c r="IN274" s="69"/>
      <c r="IO274" s="69"/>
      <c r="IP274" s="69"/>
      <c r="IQ274" s="69"/>
      <c r="IR274" s="69"/>
      <c r="IS274" s="69"/>
      <c r="IT274" s="69"/>
      <c r="IU274" s="69"/>
      <c r="IV274" s="69"/>
      <c r="IW274" s="69"/>
      <c r="IX274" s="69"/>
      <c r="IY274" s="69"/>
      <c r="IZ274" s="69"/>
      <c r="JA274" s="69"/>
      <c r="JB274" s="69"/>
      <c r="JC274" s="69"/>
      <c r="JD274" s="69"/>
      <c r="JE274" s="69"/>
      <c r="JF274" s="69"/>
      <c r="JG274" s="69"/>
      <c r="JH274" s="69"/>
      <c r="JI274" s="69"/>
      <c r="JJ274" s="69"/>
      <c r="JK274" s="69"/>
      <c r="JL274" s="69"/>
      <c r="JM274" s="69"/>
      <c r="JN274" s="69"/>
      <c r="JO274" s="69"/>
      <c r="JP274" s="69"/>
      <c r="JQ274" s="69"/>
      <c r="JR274" s="69"/>
      <c r="JS274" s="69"/>
      <c r="JT274" s="69"/>
      <c r="JU274" s="69"/>
      <c r="JV274" s="69"/>
      <c r="JW274" s="69"/>
      <c r="JX274" s="69"/>
      <c r="JY274" s="69"/>
      <c r="JZ274" s="69"/>
      <c r="KA274" s="69"/>
      <c r="KB274" s="69"/>
      <c r="KC274" s="69"/>
      <c r="KD274" s="69"/>
      <c r="KE274" s="69"/>
      <c r="KF274" s="69"/>
      <c r="KG274" s="69"/>
      <c r="KH274" s="69"/>
      <c r="KI274" s="69"/>
      <c r="KJ274" s="69"/>
      <c r="KK274" s="69"/>
      <c r="KL274" s="69"/>
      <c r="KM274" s="69"/>
      <c r="KN274" s="69"/>
      <c r="KO274" s="69"/>
      <c r="KP274" s="69"/>
      <c r="KQ274" s="69"/>
      <c r="KR274" s="69"/>
      <c r="KS274" s="69"/>
      <c r="KT274" s="69"/>
      <c r="KU274" s="69"/>
      <c r="KV274" s="69"/>
      <c r="KW274" s="69"/>
      <c r="KX274" s="69"/>
      <c r="KY274" s="69"/>
      <c r="KZ274" s="69"/>
      <c r="LA274" s="69"/>
      <c r="LB274" s="69"/>
      <c r="LC274" s="69"/>
      <c r="LD274" s="69"/>
      <c r="LE274" s="69"/>
      <c r="LF274" s="69"/>
      <c r="LG274" s="69"/>
      <c r="LH274" s="69"/>
      <c r="LI274" s="69"/>
      <c r="LJ274" s="69"/>
      <c r="LK274" s="69"/>
      <c r="LL274" s="69"/>
      <c r="LM274" s="69"/>
      <c r="LN274" s="69"/>
      <c r="LO274" s="69"/>
      <c r="LP274" s="69"/>
      <c r="LQ274" s="69"/>
      <c r="LR274" s="69"/>
      <c r="LS274" s="69"/>
      <c r="LT274" s="69"/>
      <c r="LU274" s="69"/>
      <c r="LV274" s="69"/>
      <c r="LW274" s="69"/>
      <c r="LX274" s="69"/>
      <c r="LY274" s="69"/>
      <c r="LZ274" s="69"/>
      <c r="MA274" s="69"/>
      <c r="MB274" s="69"/>
      <c r="MC274" s="69"/>
      <c r="MD274" s="69"/>
      <c r="ME274" s="69"/>
      <c r="MF274" s="69"/>
      <c r="MG274" s="69"/>
      <c r="MH274" s="69"/>
      <c r="MI274" s="69"/>
      <c r="MJ274" s="69"/>
      <c r="MK274" s="69"/>
      <c r="ML274" s="69"/>
      <c r="MM274" s="69"/>
      <c r="MN274" s="69"/>
      <c r="MO274" s="69"/>
      <c r="MP274" s="69"/>
      <c r="MQ274" s="69"/>
      <c r="MR274" s="69"/>
      <c r="MS274" s="69"/>
      <c r="MT274" s="69"/>
      <c r="MU274" s="69"/>
      <c r="MV274" s="69"/>
      <c r="MW274" s="69"/>
      <c r="MX274" s="69"/>
      <c r="MY274" s="69"/>
      <c r="MZ274" s="69"/>
      <c r="NA274" s="69"/>
      <c r="NB274" s="69"/>
      <c r="NC274" s="69"/>
      <c r="ND274" s="69"/>
      <c r="NE274" s="69"/>
      <c r="NF274" s="69"/>
      <c r="NG274" s="69"/>
      <c r="NH274" s="69"/>
      <c r="NI274" s="69"/>
      <c r="NJ274" s="69"/>
      <c r="NK274" s="69"/>
      <c r="NL274" s="69"/>
      <c r="NM274" s="69"/>
      <c r="NN274" s="69"/>
      <c r="NO274" s="69"/>
      <c r="NP274" s="69"/>
      <c r="NQ274" s="69"/>
      <c r="NR274" s="69"/>
      <c r="NS274" s="69"/>
      <c r="NT274" s="69"/>
      <c r="NU274" s="69"/>
      <c r="NV274" s="69"/>
      <c r="NW274" s="69"/>
      <c r="NX274" s="69"/>
      <c r="NY274" s="69"/>
      <c r="NZ274" s="69"/>
      <c r="OA274" s="69"/>
      <c r="OB274" s="69"/>
      <c r="OC274" s="69"/>
      <c r="OD274" s="69"/>
      <c r="OE274" s="69"/>
      <c r="OF274" s="69"/>
      <c r="OG274" s="69"/>
      <c r="OH274" s="69"/>
      <c r="OI274" s="69"/>
      <c r="OJ274" s="69"/>
      <c r="OK274" s="69"/>
      <c r="OL274" s="69"/>
      <c r="OM274" s="69"/>
      <c r="ON274" s="69"/>
      <c r="OO274" s="69"/>
      <c r="OP274" s="69"/>
      <c r="OQ274" s="69"/>
      <c r="OR274" s="69"/>
      <c r="OS274" s="69"/>
      <c r="OT274" s="69"/>
      <c r="OU274" s="69"/>
      <c r="OV274" s="69"/>
      <c r="OW274" s="69"/>
      <c r="OX274" s="69"/>
      <c r="OY274" s="69"/>
      <c r="OZ274" s="69"/>
      <c r="PA274" s="69"/>
      <c r="PB274" s="69"/>
      <c r="PC274" s="69"/>
      <c r="PD274" s="69"/>
      <c r="PE274" s="69"/>
      <c r="PF274" s="69"/>
      <c r="PG274" s="69"/>
      <c r="PH274" s="69"/>
      <c r="PI274" s="69"/>
      <c r="PJ274" s="69"/>
      <c r="PK274" s="69"/>
      <c r="PL274" s="69"/>
      <c r="PM274" s="69"/>
      <c r="PN274" s="69"/>
      <c r="PO274" s="69"/>
      <c r="PP274" s="69"/>
      <c r="PQ274" s="69"/>
      <c r="PR274" s="69"/>
      <c r="PS274" s="69"/>
      <c r="PT274" s="69"/>
      <c r="PU274" s="69"/>
      <c r="PV274" s="69"/>
      <c r="PW274" s="69"/>
      <c r="PX274" s="69"/>
      <c r="PY274" s="69"/>
      <c r="PZ274" s="69"/>
      <c r="QA274" s="69"/>
      <c r="QB274" s="69"/>
      <c r="QC274" s="69"/>
      <c r="QD274" s="69"/>
      <c r="QE274" s="69"/>
      <c r="QF274" s="69"/>
      <c r="QG274" s="69"/>
      <c r="QH274" s="69"/>
      <c r="QI274" s="69"/>
      <c r="QJ274" s="69"/>
      <c r="QK274" s="69"/>
      <c r="QL274" s="69"/>
      <c r="QM274" s="69"/>
      <c r="QN274" s="69"/>
      <c r="QO274" s="69"/>
      <c r="QP274" s="69"/>
      <c r="QQ274" s="69"/>
      <c r="QR274" s="69"/>
      <c r="QS274" s="69"/>
      <c r="QT274" s="69"/>
      <c r="QU274" s="69"/>
      <c r="QV274" s="69"/>
      <c r="QW274" s="69"/>
      <c r="QX274" s="69"/>
      <c r="QY274" s="69"/>
      <c r="QZ274" s="69"/>
      <c r="RA274" s="69"/>
      <c r="RB274" s="69"/>
      <c r="RC274" s="69"/>
      <c r="RD274" s="69"/>
      <c r="RE274" s="69"/>
      <c r="RF274" s="69"/>
      <c r="RG274" s="69"/>
      <c r="RH274" s="69"/>
      <c r="RI274" s="69"/>
      <c r="RJ274" s="69"/>
      <c r="RK274" s="69"/>
      <c r="RL274" s="69"/>
      <c r="RM274" s="69"/>
      <c r="RN274" s="69"/>
      <c r="RO274" s="69"/>
      <c r="RP274" s="69"/>
      <c r="RQ274" s="69"/>
      <c r="RR274" s="69"/>
      <c r="RS274" s="69"/>
      <c r="RT274" s="69"/>
      <c r="RU274" s="69"/>
      <c r="RV274" s="69"/>
      <c r="RW274" s="69"/>
      <c r="RX274" s="69"/>
      <c r="RY274" s="69"/>
      <c r="RZ274" s="69"/>
      <c r="SA274" s="69"/>
      <c r="SB274" s="69"/>
      <c r="SC274" s="69"/>
      <c r="SD274" s="69"/>
      <c r="SE274" s="69"/>
      <c r="SF274" s="69"/>
      <c r="SG274" s="69"/>
      <c r="SH274" s="69"/>
      <c r="SI274" s="69"/>
      <c r="SJ274" s="69"/>
      <c r="SK274" s="69"/>
      <c r="SL274" s="69"/>
      <c r="SM274" s="69"/>
      <c r="SN274" s="69"/>
      <c r="SO274" s="69"/>
      <c r="SP274" s="69"/>
      <c r="SQ274" s="69"/>
      <c r="SR274" s="69"/>
      <c r="SS274" s="69"/>
      <c r="ST274" s="69"/>
      <c r="SU274" s="69"/>
      <c r="SV274" s="69"/>
      <c r="SW274" s="69"/>
      <c r="SX274" s="69"/>
      <c r="SY274" s="69"/>
      <c r="SZ274" s="69"/>
      <c r="TA274" s="69"/>
      <c r="TB274" s="69"/>
      <c r="TC274" s="69"/>
      <c r="TD274" s="69"/>
      <c r="TE274" s="69"/>
      <c r="TF274" s="69"/>
      <c r="TG274" s="69"/>
      <c r="TH274" s="69"/>
      <c r="TI274" s="69"/>
      <c r="TJ274" s="69"/>
      <c r="TK274" s="69"/>
      <c r="TL274" s="69"/>
      <c r="TM274" s="69"/>
      <c r="TN274" s="69"/>
      <c r="TO274" s="69"/>
      <c r="TP274" s="69"/>
      <c r="TQ274" s="69"/>
      <c r="TR274" s="69"/>
      <c r="TS274" s="69"/>
      <c r="TT274" s="69"/>
      <c r="TU274" s="69"/>
      <c r="TV274" s="69"/>
      <c r="TW274" s="69"/>
      <c r="TX274" s="69"/>
      <c r="TY274" s="69"/>
      <c r="TZ274" s="69"/>
      <c r="UA274" s="69"/>
      <c r="UB274" s="69"/>
      <c r="UC274" s="69"/>
      <c r="UD274" s="69"/>
      <c r="UE274" s="69"/>
      <c r="UF274" s="69"/>
      <c r="UG274" s="69"/>
      <c r="UH274" s="69"/>
      <c r="UI274" s="69"/>
      <c r="UJ274" s="69"/>
      <c r="UK274" s="69"/>
      <c r="UL274" s="69"/>
      <c r="UM274" s="69"/>
      <c r="UN274" s="69"/>
      <c r="UO274" s="69"/>
      <c r="UP274" s="69"/>
      <c r="UQ274" s="69"/>
      <c r="UR274" s="69"/>
      <c r="US274" s="69"/>
      <c r="UT274" s="69"/>
      <c r="UU274" s="69"/>
      <c r="UV274" s="69"/>
      <c r="UW274" s="69"/>
      <c r="UX274" s="69"/>
      <c r="UY274" s="69"/>
      <c r="UZ274" s="69"/>
      <c r="VA274" s="69"/>
      <c r="VB274" s="69"/>
      <c r="VC274" s="69"/>
      <c r="VD274" s="69"/>
      <c r="VE274" s="69"/>
      <c r="VF274" s="69"/>
      <c r="VG274" s="69"/>
      <c r="VH274" s="69"/>
      <c r="VI274" s="69"/>
      <c r="VJ274" s="69"/>
      <c r="VK274" s="69"/>
      <c r="VL274" s="69"/>
      <c r="VM274" s="69"/>
      <c r="VN274" s="69"/>
      <c r="VO274" s="69"/>
      <c r="VP274" s="69"/>
      <c r="VQ274" s="69"/>
      <c r="VR274" s="69"/>
      <c r="VS274" s="69"/>
      <c r="VT274" s="69"/>
      <c r="VU274" s="69"/>
      <c r="VV274" s="69"/>
      <c r="VW274" s="69"/>
      <c r="VX274" s="69"/>
      <c r="VY274" s="69"/>
      <c r="VZ274" s="69"/>
      <c r="WA274" s="69"/>
      <c r="WB274" s="69"/>
      <c r="WC274" s="69"/>
      <c r="WD274" s="69"/>
      <c r="WE274" s="69"/>
      <c r="WF274" s="69"/>
      <c r="WG274" s="69"/>
      <c r="WH274" s="69"/>
      <c r="WI274" s="69"/>
      <c r="WJ274" s="69"/>
      <c r="WK274" s="69"/>
      <c r="WL274" s="69"/>
      <c r="WM274" s="69"/>
      <c r="WN274" s="69"/>
      <c r="WO274" s="69"/>
      <c r="WP274" s="69"/>
      <c r="WQ274" s="69"/>
      <c r="WR274" s="69"/>
      <c r="WS274" s="69"/>
      <c r="WT274" s="69"/>
      <c r="WU274" s="69"/>
      <c r="WV274" s="69"/>
      <c r="WW274" s="69"/>
      <c r="WX274" s="69"/>
      <c r="WY274" s="69"/>
      <c r="WZ274" s="69"/>
      <c r="XA274" s="69"/>
      <c r="XB274" s="69"/>
      <c r="XC274" s="69"/>
      <c r="XD274" s="69"/>
      <c r="XE274" s="69"/>
      <c r="XF274" s="69"/>
      <c r="XG274" s="69"/>
      <c r="XH274" s="69"/>
      <c r="XI274" s="69"/>
      <c r="XJ274" s="69"/>
      <c r="XK274" s="69"/>
      <c r="XL274" s="69"/>
      <c r="XM274" s="69"/>
      <c r="XN274" s="69"/>
      <c r="XO274" s="69"/>
      <c r="XP274" s="69"/>
      <c r="XQ274" s="69"/>
      <c r="XR274" s="69"/>
      <c r="XS274" s="69"/>
      <c r="XT274" s="69"/>
      <c r="XU274" s="69"/>
      <c r="XV274" s="69"/>
      <c r="XW274" s="69"/>
      <c r="XX274" s="69"/>
      <c r="XY274" s="69"/>
      <c r="XZ274" s="69"/>
      <c r="YA274" s="69"/>
      <c r="YB274" s="69"/>
      <c r="YC274" s="69"/>
      <c r="YD274" s="69"/>
      <c r="YE274" s="69"/>
      <c r="YF274" s="69"/>
      <c r="YG274" s="69"/>
      <c r="YH274" s="69"/>
      <c r="YI274" s="69"/>
      <c r="YJ274" s="69"/>
      <c r="YK274" s="69"/>
      <c r="YL274" s="69"/>
      <c r="YM274" s="69"/>
      <c r="YN274" s="69"/>
      <c r="YO274" s="69"/>
      <c r="YP274" s="69"/>
      <c r="YQ274" s="69"/>
      <c r="YR274" s="69"/>
      <c r="YS274" s="69"/>
      <c r="YT274" s="69"/>
      <c r="YU274" s="69"/>
      <c r="YV274" s="69"/>
      <c r="YW274" s="69"/>
      <c r="YX274" s="69"/>
      <c r="YY274" s="69"/>
      <c r="YZ274" s="69"/>
      <c r="ZA274" s="69"/>
      <c r="ZB274" s="69"/>
      <c r="ZC274" s="69"/>
      <c r="ZD274" s="69"/>
      <c r="ZE274" s="69"/>
      <c r="ZF274" s="69"/>
      <c r="ZG274" s="69"/>
      <c r="ZH274" s="69"/>
      <c r="ZI274" s="69"/>
      <c r="ZJ274" s="69"/>
      <c r="ZK274" s="69"/>
      <c r="ZL274" s="69"/>
      <c r="ZM274" s="69"/>
      <c r="ZN274" s="69"/>
      <c r="ZO274" s="69"/>
      <c r="ZP274" s="69"/>
      <c r="ZQ274" s="69"/>
      <c r="ZR274" s="69"/>
      <c r="ZS274" s="69"/>
      <c r="ZT274" s="69"/>
      <c r="ZU274" s="69"/>
      <c r="ZV274" s="69"/>
      <c r="ZW274" s="69"/>
      <c r="ZX274" s="69"/>
      <c r="ZY274" s="69"/>
      <c r="ZZ274" s="69"/>
      <c r="AAA274" s="69"/>
      <c r="AAB274" s="69"/>
      <c r="AAC274" s="69"/>
      <c r="AAD274" s="69"/>
      <c r="AAE274" s="69"/>
      <c r="AAF274" s="69"/>
      <c r="AAG274" s="69"/>
      <c r="AAH274" s="69"/>
      <c r="AAI274" s="69"/>
      <c r="AAJ274" s="69"/>
      <c r="AAK274" s="69"/>
      <c r="AAL274" s="69"/>
      <c r="AAM274" s="69"/>
      <c r="AAN274" s="69"/>
      <c r="AAO274" s="69"/>
      <c r="AAP274" s="69"/>
      <c r="AAQ274" s="69"/>
      <c r="AAR274" s="69"/>
      <c r="AAS274" s="69"/>
      <c r="AAT274" s="69"/>
      <c r="AAU274" s="69"/>
      <c r="AAV274" s="69"/>
      <c r="AAW274" s="69"/>
      <c r="AAX274" s="69"/>
      <c r="AAY274" s="69"/>
      <c r="AAZ274" s="69"/>
      <c r="ABA274" s="69"/>
      <c r="ABB274" s="69"/>
      <c r="ABC274" s="69"/>
      <c r="ABD274" s="69"/>
      <c r="ABE274" s="69"/>
      <c r="ABF274" s="69"/>
      <c r="ABG274" s="69"/>
      <c r="ABH274" s="69"/>
      <c r="ABI274" s="69"/>
      <c r="ABJ274" s="69"/>
      <c r="ABK274" s="69"/>
      <c r="ABL274" s="69"/>
      <c r="ABM274" s="69"/>
      <c r="ABN274" s="69"/>
      <c r="ABO274" s="69"/>
      <c r="ABP274" s="69"/>
      <c r="ABQ274" s="69"/>
      <c r="ABR274" s="69"/>
      <c r="ABS274" s="69"/>
      <c r="ABT274" s="69"/>
      <c r="ABU274" s="69"/>
      <c r="ABV274" s="69"/>
      <c r="ABW274" s="69"/>
      <c r="ABX274" s="69"/>
      <c r="ABY274" s="69"/>
      <c r="ABZ274" s="69"/>
      <c r="ACA274" s="69"/>
      <c r="ACB274" s="69"/>
      <c r="ACC274" s="69"/>
      <c r="ACD274" s="69"/>
      <c r="ACE274" s="69"/>
      <c r="ACF274" s="69"/>
      <c r="ACG274" s="69"/>
      <c r="ACH274" s="69"/>
      <c r="ACI274" s="69"/>
      <c r="ACJ274" s="69"/>
      <c r="ACK274" s="69"/>
      <c r="ACL274" s="69"/>
      <c r="ACM274" s="69"/>
      <c r="ACN274" s="69"/>
      <c r="ACO274" s="69"/>
      <c r="ACP274" s="69"/>
      <c r="ACQ274" s="69"/>
      <c r="ACR274" s="69"/>
      <c r="ACS274" s="69"/>
      <c r="ACT274" s="69"/>
      <c r="ACU274" s="69"/>
      <c r="ACV274" s="69"/>
      <c r="ACW274" s="69"/>
      <c r="ACX274" s="69"/>
      <c r="ACY274" s="69"/>
      <c r="ACZ274" s="69"/>
      <c r="ADA274" s="69"/>
      <c r="ADB274" s="69"/>
      <c r="ADC274" s="69"/>
      <c r="ADD274" s="69"/>
      <c r="ADE274" s="69"/>
      <c r="ADF274" s="69"/>
      <c r="ADG274" s="69"/>
      <c r="ADH274" s="69"/>
      <c r="ADI274" s="69"/>
      <c r="ADJ274" s="69"/>
      <c r="ADK274" s="69"/>
      <c r="ADL274" s="69"/>
      <c r="ADM274" s="69"/>
      <c r="ADN274" s="69"/>
      <c r="ADO274" s="69"/>
      <c r="ADP274" s="69"/>
      <c r="ADQ274" s="69"/>
      <c r="ADR274" s="69"/>
      <c r="ADS274" s="69"/>
      <c r="ADT274" s="69"/>
      <c r="ADU274" s="69"/>
      <c r="ADV274" s="69"/>
      <c r="ADW274" s="69"/>
      <c r="ADX274" s="69"/>
      <c r="ADY274" s="69"/>
      <c r="ADZ274" s="77"/>
      <c r="AEA274" s="69"/>
      <c r="AEB274" s="69"/>
      <c r="AEC274" s="69"/>
      <c r="AED274" s="69"/>
      <c r="AEE274" s="111">
        <f t="shared" si="85"/>
        <v>269</v>
      </c>
      <c r="AEF274" s="109"/>
      <c r="AEG274" s="69"/>
      <c r="AEH274" s="69"/>
      <c r="AEI274" s="69"/>
      <c r="AEJ274" s="69"/>
      <c r="AEK274" s="69"/>
      <c r="AEL274" s="69"/>
      <c r="AEM274" s="69"/>
      <c r="AEN274" s="69"/>
      <c r="AEO274" s="69"/>
      <c r="AEP274" s="69"/>
      <c r="AEQ274" s="69"/>
      <c r="AER274" s="69"/>
      <c r="AES274" s="69"/>
      <c r="AET274" s="69"/>
      <c r="AEU274" s="69"/>
      <c r="AEV274" s="69"/>
      <c r="AEW274" s="69"/>
      <c r="AEX274" s="69"/>
      <c r="AEY274" s="69"/>
      <c r="AEZ274" s="69"/>
      <c r="AFA274" s="69"/>
      <c r="AFB274" s="69"/>
      <c r="AFC274" s="113"/>
      <c r="AFD274" s="69"/>
      <c r="AFE274" s="69"/>
      <c r="AFF274" s="69"/>
      <c r="AFG274" s="69"/>
      <c r="AFH274" s="69"/>
      <c r="AFI274" s="69"/>
      <c r="AFJ274" s="69"/>
      <c r="AFK274" s="69"/>
      <c r="AFL274" s="69"/>
      <c r="AFM274" s="69"/>
    </row>
    <row r="275" spans="2:845" ht="4.5" customHeight="1" x14ac:dyDescent="0.25">
      <c r="B275" s="69"/>
      <c r="C275" s="69"/>
      <c r="D275" s="69"/>
      <c r="E275" s="77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69"/>
      <c r="CF275" s="69"/>
      <c r="CG275" s="69"/>
      <c r="CH275" s="69"/>
      <c r="CI275" s="69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69"/>
      <c r="ER275" s="69"/>
      <c r="ES275" s="69"/>
      <c r="ET275" s="69"/>
      <c r="EU275" s="69"/>
      <c r="EV275" s="69"/>
      <c r="EW275" s="69"/>
      <c r="EX275" s="69"/>
      <c r="EY275" s="69"/>
      <c r="EZ275" s="69"/>
      <c r="FA275" s="69"/>
      <c r="FB275" s="69"/>
      <c r="FC275" s="69"/>
      <c r="FD275" s="69"/>
      <c r="FE275" s="69"/>
      <c r="FF275" s="69"/>
      <c r="FG275" s="69"/>
      <c r="FH275" s="69"/>
      <c r="FI275" s="69"/>
      <c r="FJ275" s="69"/>
      <c r="FK275" s="69"/>
      <c r="FL275" s="69"/>
      <c r="FM275" s="69"/>
      <c r="FN275" s="69"/>
      <c r="FO275" s="69"/>
      <c r="FP275" s="69"/>
      <c r="FQ275" s="69"/>
      <c r="FR275" s="69"/>
      <c r="FS275" s="69"/>
      <c r="FT275" s="69"/>
      <c r="FU275" s="69"/>
      <c r="FV275" s="69"/>
      <c r="FW275" s="69"/>
      <c r="FX275" s="69"/>
      <c r="FY275" s="69"/>
      <c r="FZ275" s="69"/>
      <c r="GA275" s="69"/>
      <c r="GB275" s="69"/>
      <c r="GC275" s="69"/>
      <c r="GD275" s="69"/>
      <c r="GE275" s="69"/>
      <c r="GF275" s="69"/>
      <c r="GG275" s="69"/>
      <c r="GH275" s="69"/>
      <c r="GI275" s="69"/>
      <c r="GJ275" s="69"/>
      <c r="GK275" s="69"/>
      <c r="GL275" s="69"/>
      <c r="GM275" s="69"/>
      <c r="GN275" s="69"/>
      <c r="GO275" s="69"/>
      <c r="GP275" s="69"/>
      <c r="GQ275" s="69"/>
      <c r="GR275" s="69"/>
      <c r="GS275" s="69"/>
      <c r="GT275" s="69"/>
      <c r="GU275" s="69"/>
      <c r="GV275" s="69"/>
      <c r="GW275" s="69"/>
      <c r="GX275" s="69"/>
      <c r="GY275" s="69"/>
      <c r="GZ275" s="69"/>
      <c r="HA275" s="69"/>
      <c r="HB275" s="69"/>
      <c r="HC275" s="69"/>
      <c r="HD275" s="69"/>
      <c r="HE275" s="69"/>
      <c r="HF275" s="69"/>
      <c r="HG275" s="69"/>
      <c r="HH275" s="69"/>
      <c r="HI275" s="69"/>
      <c r="HJ275" s="69"/>
      <c r="HK275" s="69"/>
      <c r="HL275" s="69"/>
      <c r="HM275" s="69"/>
      <c r="HN275" s="69"/>
      <c r="HO275" s="69"/>
      <c r="HP275" s="69"/>
      <c r="HQ275" s="69"/>
      <c r="HR275" s="69"/>
      <c r="HS275" s="69"/>
      <c r="HT275" s="69"/>
      <c r="HU275" s="69"/>
      <c r="HV275" s="69"/>
      <c r="HW275" s="69"/>
      <c r="HX275" s="69"/>
      <c r="HY275" s="69"/>
      <c r="HZ275" s="69"/>
      <c r="IA275" s="69"/>
      <c r="IB275" s="69"/>
      <c r="IC275" s="69"/>
      <c r="ID275" s="69"/>
      <c r="IE275" s="69"/>
      <c r="IF275" s="69"/>
      <c r="IG275" s="69"/>
      <c r="IH275" s="69"/>
      <c r="II275" s="69"/>
      <c r="IJ275" s="69"/>
      <c r="IK275" s="69"/>
      <c r="IL275" s="69"/>
      <c r="IM275" s="69"/>
      <c r="IN275" s="69"/>
      <c r="IO275" s="69"/>
      <c r="IP275" s="69"/>
      <c r="IQ275" s="69"/>
      <c r="IR275" s="69"/>
      <c r="IS275" s="69"/>
      <c r="IT275" s="69"/>
      <c r="IU275" s="69"/>
      <c r="IV275" s="69"/>
      <c r="IW275" s="69"/>
      <c r="IX275" s="69"/>
      <c r="IY275" s="69"/>
      <c r="IZ275" s="69"/>
      <c r="JA275" s="69"/>
      <c r="JB275" s="69"/>
      <c r="JC275" s="69"/>
      <c r="JD275" s="69"/>
      <c r="JE275" s="69"/>
      <c r="JF275" s="69"/>
      <c r="JG275" s="69"/>
      <c r="JH275" s="69"/>
      <c r="JI275" s="69"/>
      <c r="JJ275" s="69"/>
      <c r="JK275" s="69"/>
      <c r="JL275" s="69"/>
      <c r="JM275" s="69"/>
      <c r="JN275" s="69"/>
      <c r="JO275" s="69"/>
      <c r="JP275" s="69"/>
      <c r="JQ275" s="69"/>
      <c r="JR275" s="69"/>
      <c r="JS275" s="69"/>
      <c r="JT275" s="69"/>
      <c r="JU275" s="69"/>
      <c r="JV275" s="69"/>
      <c r="JW275" s="69"/>
      <c r="JX275" s="69"/>
      <c r="JY275" s="69"/>
      <c r="JZ275" s="69"/>
      <c r="KA275" s="69"/>
      <c r="KB275" s="69"/>
      <c r="KC275" s="69"/>
      <c r="KD275" s="69"/>
      <c r="KE275" s="69"/>
      <c r="KF275" s="69"/>
      <c r="KG275" s="69"/>
      <c r="KH275" s="69"/>
      <c r="KI275" s="69"/>
      <c r="KJ275" s="69"/>
      <c r="KK275" s="69"/>
      <c r="KL275" s="69"/>
      <c r="KM275" s="69"/>
      <c r="KN275" s="69"/>
      <c r="KO275" s="69"/>
      <c r="KP275" s="69"/>
      <c r="KQ275" s="69"/>
      <c r="KR275" s="69"/>
      <c r="KS275" s="69"/>
      <c r="KT275" s="69"/>
      <c r="KU275" s="69"/>
      <c r="KV275" s="69"/>
      <c r="KW275" s="69"/>
      <c r="KX275" s="69"/>
      <c r="KY275" s="69"/>
      <c r="KZ275" s="69"/>
      <c r="LA275" s="69"/>
      <c r="LB275" s="69"/>
      <c r="LC275" s="69"/>
      <c r="LD275" s="69"/>
      <c r="LE275" s="69"/>
      <c r="LF275" s="69"/>
      <c r="LG275" s="69"/>
      <c r="LH275" s="69"/>
      <c r="LI275" s="69"/>
      <c r="LJ275" s="69"/>
      <c r="LK275" s="69"/>
      <c r="LL275" s="69"/>
      <c r="LM275" s="69"/>
      <c r="LN275" s="69"/>
      <c r="LO275" s="69"/>
      <c r="LP275" s="69"/>
      <c r="LQ275" s="69"/>
      <c r="LR275" s="69"/>
      <c r="LS275" s="69"/>
      <c r="LT275" s="69"/>
      <c r="LU275" s="69"/>
      <c r="LV275" s="69"/>
      <c r="LW275" s="69"/>
      <c r="LX275" s="69"/>
      <c r="LY275" s="69"/>
      <c r="LZ275" s="69"/>
      <c r="MA275" s="69"/>
      <c r="MB275" s="69"/>
      <c r="MC275" s="69"/>
      <c r="MD275" s="69"/>
      <c r="ME275" s="69"/>
      <c r="MF275" s="69"/>
      <c r="MG275" s="69"/>
      <c r="MH275" s="69"/>
      <c r="MI275" s="69"/>
      <c r="MJ275" s="69"/>
      <c r="MK275" s="69"/>
      <c r="ML275" s="69"/>
      <c r="MM275" s="69"/>
      <c r="MN275" s="69"/>
      <c r="MO275" s="69"/>
      <c r="MP275" s="69"/>
      <c r="MQ275" s="69"/>
      <c r="MR275" s="69"/>
      <c r="MS275" s="69"/>
      <c r="MT275" s="69"/>
      <c r="MU275" s="69"/>
      <c r="MV275" s="69"/>
      <c r="MW275" s="69"/>
      <c r="MX275" s="69"/>
      <c r="MY275" s="69"/>
      <c r="MZ275" s="69"/>
      <c r="NA275" s="69"/>
      <c r="NB275" s="69"/>
      <c r="NC275" s="69"/>
      <c r="ND275" s="69"/>
      <c r="NE275" s="69"/>
      <c r="NF275" s="69"/>
      <c r="NG275" s="69"/>
      <c r="NH275" s="69"/>
      <c r="NI275" s="69"/>
      <c r="NJ275" s="69"/>
      <c r="NK275" s="69"/>
      <c r="NL275" s="69"/>
      <c r="NM275" s="69"/>
      <c r="NN275" s="69"/>
      <c r="NO275" s="69"/>
      <c r="NP275" s="69"/>
      <c r="NQ275" s="69"/>
      <c r="NR275" s="69"/>
      <c r="NS275" s="69"/>
      <c r="NT275" s="69"/>
      <c r="NU275" s="69"/>
      <c r="NV275" s="69"/>
      <c r="NW275" s="69"/>
      <c r="NX275" s="69"/>
      <c r="NY275" s="69"/>
      <c r="NZ275" s="69"/>
      <c r="OA275" s="69"/>
      <c r="OB275" s="69"/>
      <c r="OC275" s="69"/>
      <c r="OD275" s="69"/>
      <c r="OE275" s="69"/>
      <c r="OF275" s="69"/>
      <c r="OG275" s="69"/>
      <c r="OH275" s="69"/>
      <c r="OI275" s="69"/>
      <c r="OJ275" s="69"/>
      <c r="OK275" s="69"/>
      <c r="OL275" s="69"/>
      <c r="OM275" s="69"/>
      <c r="ON275" s="69"/>
      <c r="OO275" s="69"/>
      <c r="OP275" s="69"/>
      <c r="OQ275" s="69"/>
      <c r="OR275" s="69"/>
      <c r="OS275" s="69"/>
      <c r="OT275" s="69"/>
      <c r="OU275" s="69"/>
      <c r="OV275" s="69"/>
      <c r="OW275" s="69"/>
      <c r="OX275" s="69"/>
      <c r="OY275" s="69"/>
      <c r="OZ275" s="69"/>
      <c r="PA275" s="69"/>
      <c r="PB275" s="69"/>
      <c r="PC275" s="69"/>
      <c r="PD275" s="69"/>
      <c r="PE275" s="69"/>
      <c r="PF275" s="69"/>
      <c r="PG275" s="69"/>
      <c r="PH275" s="69"/>
      <c r="PI275" s="69"/>
      <c r="PJ275" s="69"/>
      <c r="PK275" s="69"/>
      <c r="PL275" s="69"/>
      <c r="PM275" s="69"/>
      <c r="PN275" s="69"/>
      <c r="PO275" s="69"/>
      <c r="PP275" s="69"/>
      <c r="PQ275" s="69"/>
      <c r="PR275" s="69"/>
      <c r="PS275" s="69"/>
      <c r="PT275" s="69"/>
      <c r="PU275" s="69"/>
      <c r="PV275" s="69"/>
      <c r="PW275" s="69"/>
      <c r="PX275" s="69"/>
      <c r="PY275" s="69"/>
      <c r="PZ275" s="69"/>
      <c r="QA275" s="69"/>
      <c r="QB275" s="69"/>
      <c r="QC275" s="69"/>
      <c r="QD275" s="69"/>
      <c r="QE275" s="69"/>
      <c r="QF275" s="69"/>
      <c r="QG275" s="69"/>
      <c r="QH275" s="69"/>
      <c r="QI275" s="69"/>
      <c r="QJ275" s="69"/>
      <c r="QK275" s="69"/>
      <c r="QL275" s="69"/>
      <c r="QM275" s="69"/>
      <c r="QN275" s="69"/>
      <c r="QO275" s="69"/>
      <c r="QP275" s="69"/>
      <c r="QQ275" s="69"/>
      <c r="QR275" s="69"/>
      <c r="QS275" s="69"/>
      <c r="QT275" s="69"/>
      <c r="QU275" s="69"/>
      <c r="QV275" s="69"/>
      <c r="QW275" s="69"/>
      <c r="QX275" s="69"/>
      <c r="QY275" s="69"/>
      <c r="QZ275" s="69"/>
      <c r="RA275" s="69"/>
      <c r="RB275" s="69"/>
      <c r="RC275" s="69"/>
      <c r="RD275" s="69"/>
      <c r="RE275" s="69"/>
      <c r="RF275" s="69"/>
      <c r="RG275" s="69"/>
      <c r="RH275" s="69"/>
      <c r="RI275" s="69"/>
      <c r="RJ275" s="69"/>
      <c r="RK275" s="69"/>
      <c r="RL275" s="69"/>
      <c r="RM275" s="69"/>
      <c r="RN275" s="69"/>
      <c r="RO275" s="69"/>
      <c r="RP275" s="69"/>
      <c r="RQ275" s="69"/>
      <c r="RR275" s="69"/>
      <c r="RS275" s="69"/>
      <c r="RT275" s="69"/>
      <c r="RU275" s="69"/>
      <c r="RV275" s="69"/>
      <c r="RW275" s="69"/>
      <c r="RX275" s="69"/>
      <c r="RY275" s="69"/>
      <c r="RZ275" s="69"/>
      <c r="SA275" s="69"/>
      <c r="SB275" s="69"/>
      <c r="SC275" s="69"/>
      <c r="SD275" s="69"/>
      <c r="SE275" s="69"/>
      <c r="SF275" s="69"/>
      <c r="SG275" s="69"/>
      <c r="SH275" s="69"/>
      <c r="SI275" s="69"/>
      <c r="SJ275" s="69"/>
      <c r="SK275" s="69"/>
      <c r="SL275" s="69"/>
      <c r="SM275" s="69"/>
      <c r="SN275" s="69"/>
      <c r="SO275" s="69"/>
      <c r="SP275" s="69"/>
      <c r="SQ275" s="69"/>
      <c r="SR275" s="69"/>
      <c r="SS275" s="69"/>
      <c r="ST275" s="69"/>
      <c r="SU275" s="69"/>
      <c r="SV275" s="69"/>
      <c r="SW275" s="69"/>
      <c r="SX275" s="69"/>
      <c r="SY275" s="69"/>
      <c r="SZ275" s="69"/>
      <c r="TA275" s="69"/>
      <c r="TB275" s="69"/>
      <c r="TC275" s="69"/>
      <c r="TD275" s="69"/>
      <c r="TE275" s="69"/>
      <c r="TF275" s="69"/>
      <c r="TG275" s="69"/>
      <c r="TH275" s="69"/>
      <c r="TI275" s="69"/>
      <c r="TJ275" s="69"/>
      <c r="TK275" s="69"/>
      <c r="TL275" s="69"/>
      <c r="TM275" s="69"/>
      <c r="TN275" s="69"/>
      <c r="TO275" s="69"/>
      <c r="TP275" s="69"/>
      <c r="TQ275" s="69"/>
      <c r="TR275" s="69"/>
      <c r="TS275" s="69"/>
      <c r="TT275" s="69"/>
      <c r="TU275" s="69"/>
      <c r="TV275" s="69"/>
      <c r="TW275" s="69"/>
      <c r="TX275" s="69"/>
      <c r="TY275" s="69"/>
      <c r="TZ275" s="69"/>
      <c r="UA275" s="69"/>
      <c r="UB275" s="69"/>
      <c r="UC275" s="69"/>
      <c r="UD275" s="69"/>
      <c r="UE275" s="69"/>
      <c r="UF275" s="69"/>
      <c r="UG275" s="69"/>
      <c r="UH275" s="69"/>
      <c r="UI275" s="69"/>
      <c r="UJ275" s="69"/>
      <c r="UK275" s="69"/>
      <c r="UL275" s="69"/>
      <c r="UM275" s="69"/>
      <c r="UN275" s="69"/>
      <c r="UO275" s="69"/>
      <c r="UP275" s="69"/>
      <c r="UQ275" s="69"/>
      <c r="UR275" s="69"/>
      <c r="US275" s="69"/>
      <c r="UT275" s="69"/>
      <c r="UU275" s="69"/>
      <c r="UV275" s="69"/>
      <c r="UW275" s="69"/>
      <c r="UX275" s="69"/>
      <c r="UY275" s="69"/>
      <c r="UZ275" s="69"/>
      <c r="VA275" s="69"/>
      <c r="VB275" s="69"/>
      <c r="VC275" s="69"/>
      <c r="VD275" s="69"/>
      <c r="VE275" s="69"/>
      <c r="VF275" s="69"/>
      <c r="VG275" s="69"/>
      <c r="VH275" s="69"/>
      <c r="VI275" s="69"/>
      <c r="VJ275" s="69"/>
      <c r="VK275" s="69"/>
      <c r="VL275" s="69"/>
      <c r="VM275" s="69"/>
      <c r="VN275" s="69"/>
      <c r="VO275" s="69"/>
      <c r="VP275" s="69"/>
      <c r="VQ275" s="69"/>
      <c r="VR275" s="69"/>
      <c r="VS275" s="69"/>
      <c r="VT275" s="69"/>
      <c r="VU275" s="69"/>
      <c r="VV275" s="69"/>
      <c r="VW275" s="69"/>
      <c r="VX275" s="69"/>
      <c r="VY275" s="69"/>
      <c r="VZ275" s="69"/>
      <c r="WA275" s="69"/>
      <c r="WB275" s="69"/>
      <c r="WC275" s="69"/>
      <c r="WD275" s="69"/>
      <c r="WE275" s="69"/>
      <c r="WF275" s="69"/>
      <c r="WG275" s="69"/>
      <c r="WH275" s="69"/>
      <c r="WI275" s="69"/>
      <c r="WJ275" s="69"/>
      <c r="WK275" s="69"/>
      <c r="WL275" s="69"/>
      <c r="WM275" s="69"/>
      <c r="WN275" s="69"/>
      <c r="WO275" s="69"/>
      <c r="WP275" s="69"/>
      <c r="WQ275" s="69"/>
      <c r="WR275" s="69"/>
      <c r="WS275" s="69"/>
      <c r="WT275" s="69"/>
      <c r="WU275" s="69"/>
      <c r="WV275" s="69"/>
      <c r="WW275" s="69"/>
      <c r="WX275" s="69"/>
      <c r="WY275" s="69"/>
      <c r="WZ275" s="69"/>
      <c r="XA275" s="69"/>
      <c r="XB275" s="69"/>
      <c r="XC275" s="69"/>
      <c r="XD275" s="69"/>
      <c r="XE275" s="69"/>
      <c r="XF275" s="69"/>
      <c r="XG275" s="69"/>
      <c r="XH275" s="69"/>
      <c r="XI275" s="69"/>
      <c r="XJ275" s="69"/>
      <c r="XK275" s="69"/>
      <c r="XL275" s="69"/>
      <c r="XM275" s="69"/>
      <c r="XN275" s="69"/>
      <c r="XO275" s="69"/>
      <c r="XP275" s="69"/>
      <c r="XQ275" s="69"/>
      <c r="XR275" s="69"/>
      <c r="XS275" s="69"/>
      <c r="XT275" s="69"/>
      <c r="XU275" s="69"/>
      <c r="XV275" s="69"/>
      <c r="XW275" s="69"/>
      <c r="XX275" s="69"/>
      <c r="XY275" s="69"/>
      <c r="XZ275" s="69"/>
      <c r="YA275" s="69"/>
      <c r="YB275" s="69"/>
      <c r="YC275" s="69"/>
      <c r="YD275" s="69"/>
      <c r="YE275" s="69"/>
      <c r="YF275" s="69"/>
      <c r="YG275" s="69"/>
      <c r="YH275" s="69"/>
      <c r="YI275" s="69"/>
      <c r="YJ275" s="69"/>
      <c r="YK275" s="69"/>
      <c r="YL275" s="69"/>
      <c r="YM275" s="69"/>
      <c r="YN275" s="69"/>
      <c r="YO275" s="69"/>
      <c r="YP275" s="69"/>
      <c r="YQ275" s="69"/>
      <c r="YR275" s="69"/>
      <c r="YS275" s="69"/>
      <c r="YT275" s="69"/>
      <c r="YU275" s="69"/>
      <c r="YV275" s="69"/>
      <c r="YW275" s="69"/>
      <c r="YX275" s="69"/>
      <c r="YY275" s="69"/>
      <c r="YZ275" s="69"/>
      <c r="ZA275" s="69"/>
      <c r="ZB275" s="69"/>
      <c r="ZC275" s="69"/>
      <c r="ZD275" s="69"/>
      <c r="ZE275" s="69"/>
      <c r="ZF275" s="69"/>
      <c r="ZG275" s="69"/>
      <c r="ZH275" s="69"/>
      <c r="ZI275" s="69"/>
      <c r="ZJ275" s="69"/>
      <c r="ZK275" s="69"/>
      <c r="ZL275" s="69"/>
      <c r="ZM275" s="69"/>
      <c r="ZN275" s="69"/>
      <c r="ZO275" s="69"/>
      <c r="ZP275" s="69"/>
      <c r="ZQ275" s="69"/>
      <c r="ZR275" s="69"/>
      <c r="ZS275" s="69"/>
      <c r="ZT275" s="69"/>
      <c r="ZU275" s="69"/>
      <c r="ZV275" s="69"/>
      <c r="ZW275" s="69"/>
      <c r="ZX275" s="69"/>
      <c r="ZY275" s="69"/>
      <c r="ZZ275" s="69"/>
      <c r="AAA275" s="69"/>
      <c r="AAB275" s="69"/>
      <c r="AAC275" s="69"/>
      <c r="AAD275" s="69"/>
      <c r="AAE275" s="69"/>
      <c r="AAF275" s="69"/>
      <c r="AAG275" s="69"/>
      <c r="AAH275" s="69"/>
      <c r="AAI275" s="69"/>
      <c r="AAJ275" s="69"/>
      <c r="AAK275" s="69"/>
      <c r="AAL275" s="69"/>
      <c r="AAM275" s="69"/>
      <c r="AAN275" s="69"/>
      <c r="AAO275" s="69"/>
      <c r="AAP275" s="69"/>
      <c r="AAQ275" s="69"/>
      <c r="AAR275" s="69"/>
      <c r="AAS275" s="69"/>
      <c r="AAT275" s="69"/>
      <c r="AAU275" s="69"/>
      <c r="AAV275" s="69"/>
      <c r="AAW275" s="69"/>
      <c r="AAX275" s="69"/>
      <c r="AAY275" s="69"/>
      <c r="AAZ275" s="69"/>
      <c r="ABA275" s="69"/>
      <c r="ABB275" s="69"/>
      <c r="ABC275" s="69"/>
      <c r="ABD275" s="69"/>
      <c r="ABE275" s="69"/>
      <c r="ABF275" s="69"/>
      <c r="ABG275" s="69"/>
      <c r="ABH275" s="69"/>
      <c r="ABI275" s="69"/>
      <c r="ABJ275" s="69"/>
      <c r="ABK275" s="69"/>
      <c r="ABL275" s="69"/>
      <c r="ABM275" s="69"/>
      <c r="ABN275" s="69"/>
      <c r="ABO275" s="69"/>
      <c r="ABP275" s="69"/>
      <c r="ABQ275" s="69"/>
      <c r="ABR275" s="69"/>
      <c r="ABS275" s="69"/>
      <c r="ABT275" s="69"/>
      <c r="ABU275" s="69"/>
      <c r="ABV275" s="69"/>
      <c r="ABW275" s="69"/>
      <c r="ABX275" s="69"/>
      <c r="ABY275" s="69"/>
      <c r="ABZ275" s="69"/>
      <c r="ACA275" s="69"/>
      <c r="ACB275" s="69"/>
      <c r="ACC275" s="69"/>
      <c r="ACD275" s="69"/>
      <c r="ACE275" s="69"/>
      <c r="ACF275" s="69"/>
      <c r="ACG275" s="69"/>
      <c r="ACH275" s="69"/>
      <c r="ACI275" s="69"/>
      <c r="ACJ275" s="69"/>
      <c r="ACK275" s="69"/>
      <c r="ACL275" s="69"/>
      <c r="ACM275" s="69"/>
      <c r="ACN275" s="69"/>
      <c r="ACO275" s="69"/>
      <c r="ACP275" s="69"/>
      <c r="ACQ275" s="69"/>
      <c r="ACR275" s="69"/>
      <c r="ACS275" s="69"/>
      <c r="ACT275" s="69"/>
      <c r="ACU275" s="69"/>
      <c r="ACV275" s="69"/>
      <c r="ACW275" s="69"/>
      <c r="ACX275" s="69"/>
      <c r="ACY275" s="69"/>
      <c r="ACZ275" s="69"/>
      <c r="ADA275" s="69"/>
      <c r="ADB275" s="69"/>
      <c r="ADC275" s="69"/>
      <c r="ADD275" s="69"/>
      <c r="ADE275" s="69"/>
      <c r="ADF275" s="69"/>
      <c r="ADG275" s="69"/>
      <c r="ADH275" s="69"/>
      <c r="ADI275" s="69"/>
      <c r="ADJ275" s="69"/>
      <c r="ADK275" s="69"/>
      <c r="ADL275" s="69"/>
      <c r="ADM275" s="69"/>
      <c r="ADN275" s="69"/>
      <c r="ADO275" s="69"/>
      <c r="ADP275" s="69"/>
      <c r="ADQ275" s="69"/>
      <c r="ADR275" s="69"/>
      <c r="ADS275" s="69"/>
      <c r="ADT275" s="69"/>
      <c r="ADU275" s="69"/>
      <c r="ADV275" s="69"/>
      <c r="ADW275" s="69"/>
      <c r="ADX275" s="69"/>
      <c r="ADY275" s="69"/>
      <c r="ADZ275" s="77"/>
      <c r="AEA275" s="69"/>
      <c r="AEB275" s="69"/>
      <c r="AEC275" s="69"/>
      <c r="AED275" s="69"/>
      <c r="AEE275" s="111">
        <f t="shared" si="85"/>
        <v>270</v>
      </c>
      <c r="AEF275" s="109"/>
      <c r="AEG275" s="69"/>
      <c r="AEH275" s="69"/>
      <c r="AEI275" s="69"/>
      <c r="AEJ275" s="69"/>
      <c r="AEK275" s="69"/>
      <c r="AEL275" s="69"/>
      <c r="AEM275" s="69"/>
      <c r="AEN275" s="69"/>
      <c r="AEO275" s="69"/>
      <c r="AEP275" s="69"/>
      <c r="AEQ275" s="69"/>
      <c r="AER275" s="69"/>
      <c r="AES275" s="69"/>
      <c r="AET275" s="69"/>
      <c r="AEU275" s="69"/>
      <c r="AEV275" s="69"/>
      <c r="AEW275" s="69"/>
      <c r="AEX275" s="69"/>
      <c r="AEY275" s="69"/>
      <c r="AEZ275" s="69"/>
      <c r="AFA275" s="69"/>
      <c r="AFB275" s="69"/>
      <c r="AFC275" s="113"/>
      <c r="AFD275" s="69"/>
      <c r="AFE275" s="69"/>
      <c r="AFF275" s="69"/>
      <c r="AFG275" s="69"/>
      <c r="AFH275" s="69"/>
      <c r="AFI275" s="69"/>
      <c r="AFJ275" s="69"/>
      <c r="AFK275" s="69"/>
      <c r="AFL275" s="69"/>
      <c r="AFM275" s="69"/>
    </row>
    <row r="276" spans="2:845" ht="4.5" customHeight="1" x14ac:dyDescent="0.25">
      <c r="B276" s="69"/>
      <c r="C276" s="69"/>
      <c r="D276" s="69"/>
      <c r="E276" s="77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69"/>
      <c r="CF276" s="69"/>
      <c r="CG276" s="69"/>
      <c r="CH276" s="69"/>
      <c r="CI276" s="69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  <c r="DM276" s="69"/>
      <c r="DN276" s="69"/>
      <c r="DO276" s="69"/>
      <c r="DP276" s="69"/>
      <c r="DQ276" s="69"/>
      <c r="DR276" s="69"/>
      <c r="DS276" s="69"/>
      <c r="DT276" s="69"/>
      <c r="DU276" s="69"/>
      <c r="DV276" s="69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69"/>
      <c r="ER276" s="69"/>
      <c r="ES276" s="69"/>
      <c r="ET276" s="69"/>
      <c r="EU276" s="69"/>
      <c r="EV276" s="69"/>
      <c r="EW276" s="69"/>
      <c r="EX276" s="69"/>
      <c r="EY276" s="69"/>
      <c r="EZ276" s="69"/>
      <c r="FA276" s="69"/>
      <c r="FB276" s="69"/>
      <c r="FC276" s="69"/>
      <c r="FD276" s="69"/>
      <c r="FE276" s="69"/>
      <c r="FF276" s="69"/>
      <c r="FG276" s="69"/>
      <c r="FH276" s="69"/>
      <c r="FI276" s="69"/>
      <c r="FJ276" s="69"/>
      <c r="FK276" s="69"/>
      <c r="FL276" s="69"/>
      <c r="FM276" s="69"/>
      <c r="FN276" s="69"/>
      <c r="FO276" s="69"/>
      <c r="FP276" s="69"/>
      <c r="FQ276" s="69"/>
      <c r="FR276" s="69"/>
      <c r="FS276" s="69"/>
      <c r="FT276" s="69"/>
      <c r="FU276" s="69"/>
      <c r="FV276" s="69"/>
      <c r="FW276" s="69"/>
      <c r="FX276" s="69"/>
      <c r="FY276" s="69"/>
      <c r="FZ276" s="69"/>
      <c r="GA276" s="69"/>
      <c r="GB276" s="69"/>
      <c r="GC276" s="69"/>
      <c r="GD276" s="69"/>
      <c r="GE276" s="69"/>
      <c r="GF276" s="69"/>
      <c r="GG276" s="69"/>
      <c r="GH276" s="69"/>
      <c r="GI276" s="69"/>
      <c r="GJ276" s="69"/>
      <c r="GK276" s="69"/>
      <c r="GL276" s="69"/>
      <c r="GM276" s="69"/>
      <c r="GN276" s="69"/>
      <c r="GO276" s="69"/>
      <c r="GP276" s="69"/>
      <c r="GQ276" s="69"/>
      <c r="GR276" s="69"/>
      <c r="GS276" s="69"/>
      <c r="GT276" s="69"/>
      <c r="GU276" s="69"/>
      <c r="GV276" s="69"/>
      <c r="GW276" s="69"/>
      <c r="GX276" s="69"/>
      <c r="GY276" s="69"/>
      <c r="GZ276" s="69"/>
      <c r="HA276" s="69"/>
      <c r="HB276" s="69"/>
      <c r="HC276" s="69"/>
      <c r="HD276" s="69"/>
      <c r="HE276" s="69"/>
      <c r="HF276" s="69"/>
      <c r="HG276" s="69"/>
      <c r="HH276" s="69"/>
      <c r="HI276" s="69"/>
      <c r="HJ276" s="69"/>
      <c r="HK276" s="69"/>
      <c r="HL276" s="69"/>
      <c r="HM276" s="69"/>
      <c r="HN276" s="69"/>
      <c r="HO276" s="69"/>
      <c r="HP276" s="69"/>
      <c r="HQ276" s="69"/>
      <c r="HR276" s="69"/>
      <c r="HS276" s="69"/>
      <c r="HT276" s="69"/>
      <c r="HU276" s="69"/>
      <c r="HV276" s="69"/>
      <c r="HW276" s="69"/>
      <c r="HX276" s="69"/>
      <c r="HY276" s="69"/>
      <c r="HZ276" s="69"/>
      <c r="IA276" s="69"/>
      <c r="IB276" s="69"/>
      <c r="IC276" s="69"/>
      <c r="ID276" s="69"/>
      <c r="IE276" s="69"/>
      <c r="IF276" s="69"/>
      <c r="IG276" s="69"/>
      <c r="IH276" s="69"/>
      <c r="II276" s="69"/>
      <c r="IJ276" s="69"/>
      <c r="IK276" s="69"/>
      <c r="IL276" s="69"/>
      <c r="IM276" s="69"/>
      <c r="IN276" s="69"/>
      <c r="IO276" s="69"/>
      <c r="IP276" s="69"/>
      <c r="IQ276" s="69"/>
      <c r="IR276" s="69"/>
      <c r="IS276" s="69"/>
      <c r="IT276" s="69"/>
      <c r="IU276" s="69"/>
      <c r="IV276" s="69"/>
      <c r="IW276" s="69"/>
      <c r="IX276" s="69"/>
      <c r="IY276" s="69"/>
      <c r="IZ276" s="69"/>
      <c r="JA276" s="69"/>
      <c r="JB276" s="69"/>
      <c r="JC276" s="69"/>
      <c r="JD276" s="69"/>
      <c r="JE276" s="69"/>
      <c r="JF276" s="69"/>
      <c r="JG276" s="69"/>
      <c r="JH276" s="69"/>
      <c r="JI276" s="69"/>
      <c r="JJ276" s="69"/>
      <c r="JK276" s="69"/>
      <c r="JL276" s="69"/>
      <c r="JM276" s="69"/>
      <c r="JN276" s="69"/>
      <c r="JO276" s="69"/>
      <c r="JP276" s="69"/>
      <c r="JQ276" s="69"/>
      <c r="JR276" s="69"/>
      <c r="JS276" s="69"/>
      <c r="JT276" s="69"/>
      <c r="JU276" s="69"/>
      <c r="JV276" s="69"/>
      <c r="JW276" s="69"/>
      <c r="JX276" s="69"/>
      <c r="JY276" s="69"/>
      <c r="JZ276" s="69"/>
      <c r="KA276" s="69"/>
      <c r="KB276" s="69"/>
      <c r="KC276" s="69"/>
      <c r="KD276" s="69"/>
      <c r="KE276" s="69"/>
      <c r="KF276" s="69"/>
      <c r="KG276" s="69"/>
      <c r="KH276" s="69"/>
      <c r="KI276" s="69"/>
      <c r="KJ276" s="69"/>
      <c r="KK276" s="69"/>
      <c r="KL276" s="69"/>
      <c r="KM276" s="69"/>
      <c r="KN276" s="69"/>
      <c r="KO276" s="69"/>
      <c r="KP276" s="69"/>
      <c r="KQ276" s="69"/>
      <c r="KR276" s="69"/>
      <c r="KS276" s="69"/>
      <c r="KT276" s="69"/>
      <c r="KU276" s="69"/>
      <c r="KV276" s="69"/>
      <c r="KW276" s="69"/>
      <c r="KX276" s="69"/>
      <c r="KY276" s="69"/>
      <c r="KZ276" s="69"/>
      <c r="LA276" s="69"/>
      <c r="LB276" s="69"/>
      <c r="LC276" s="69"/>
      <c r="LD276" s="69"/>
      <c r="LE276" s="69"/>
      <c r="LF276" s="69"/>
      <c r="LG276" s="69"/>
      <c r="LH276" s="69"/>
      <c r="LI276" s="69"/>
      <c r="LJ276" s="69"/>
      <c r="LK276" s="69"/>
      <c r="LL276" s="69"/>
      <c r="LM276" s="69"/>
      <c r="LN276" s="69"/>
      <c r="LO276" s="69"/>
      <c r="LP276" s="69"/>
      <c r="LQ276" s="69"/>
      <c r="LR276" s="69"/>
      <c r="LS276" s="69"/>
      <c r="LT276" s="69"/>
      <c r="LU276" s="69"/>
      <c r="LV276" s="69"/>
      <c r="LW276" s="69"/>
      <c r="LX276" s="69"/>
      <c r="LY276" s="69"/>
      <c r="LZ276" s="69"/>
      <c r="MA276" s="69"/>
      <c r="MB276" s="69"/>
      <c r="MC276" s="69"/>
      <c r="MD276" s="69"/>
      <c r="ME276" s="69"/>
      <c r="MF276" s="69"/>
      <c r="MG276" s="69"/>
      <c r="MH276" s="69"/>
      <c r="MI276" s="69"/>
      <c r="MJ276" s="69"/>
      <c r="MK276" s="69"/>
      <c r="ML276" s="69"/>
      <c r="MM276" s="69"/>
      <c r="MN276" s="69"/>
      <c r="MO276" s="69"/>
      <c r="MP276" s="69"/>
      <c r="MQ276" s="69"/>
      <c r="MR276" s="69"/>
      <c r="MS276" s="69"/>
      <c r="MT276" s="69"/>
      <c r="MU276" s="69"/>
      <c r="MV276" s="69"/>
      <c r="MW276" s="69"/>
      <c r="MX276" s="69"/>
      <c r="MY276" s="69"/>
      <c r="MZ276" s="69"/>
      <c r="NA276" s="69"/>
      <c r="NB276" s="69"/>
      <c r="NC276" s="69"/>
      <c r="ND276" s="69"/>
      <c r="NE276" s="69"/>
      <c r="NF276" s="69"/>
      <c r="NG276" s="69"/>
      <c r="NH276" s="69"/>
      <c r="NI276" s="69"/>
      <c r="NJ276" s="69"/>
      <c r="NK276" s="69"/>
      <c r="NL276" s="69"/>
      <c r="NM276" s="69"/>
      <c r="NN276" s="69"/>
      <c r="NO276" s="69"/>
      <c r="NP276" s="69"/>
      <c r="NQ276" s="69"/>
      <c r="NR276" s="69"/>
      <c r="NS276" s="69"/>
      <c r="NT276" s="69"/>
      <c r="NU276" s="69"/>
      <c r="NV276" s="69"/>
      <c r="NW276" s="69"/>
      <c r="NX276" s="69"/>
      <c r="NY276" s="69"/>
      <c r="NZ276" s="69"/>
      <c r="OA276" s="69"/>
      <c r="OB276" s="69"/>
      <c r="OC276" s="69"/>
      <c r="OD276" s="69"/>
      <c r="OE276" s="69"/>
      <c r="OF276" s="69"/>
      <c r="OG276" s="69"/>
      <c r="OH276" s="69"/>
      <c r="OI276" s="69"/>
      <c r="OJ276" s="69"/>
      <c r="OK276" s="69"/>
      <c r="OL276" s="69"/>
      <c r="OM276" s="69"/>
      <c r="ON276" s="69"/>
      <c r="OO276" s="69"/>
      <c r="OP276" s="69"/>
      <c r="OQ276" s="69"/>
      <c r="OR276" s="69"/>
      <c r="OS276" s="69"/>
      <c r="OT276" s="69"/>
      <c r="OU276" s="69"/>
      <c r="OV276" s="69"/>
      <c r="OW276" s="69"/>
      <c r="OX276" s="69"/>
      <c r="OY276" s="69"/>
      <c r="OZ276" s="69"/>
      <c r="PA276" s="69"/>
      <c r="PB276" s="69"/>
      <c r="PC276" s="69"/>
      <c r="PD276" s="69"/>
      <c r="PE276" s="69"/>
      <c r="PF276" s="69"/>
      <c r="PG276" s="69"/>
      <c r="PH276" s="69"/>
      <c r="PI276" s="69"/>
      <c r="PJ276" s="69"/>
      <c r="PK276" s="69"/>
      <c r="PL276" s="69"/>
      <c r="PM276" s="69"/>
      <c r="PN276" s="69"/>
      <c r="PO276" s="69"/>
      <c r="PP276" s="69"/>
      <c r="PQ276" s="69"/>
      <c r="PR276" s="69"/>
      <c r="PS276" s="69"/>
      <c r="PT276" s="69"/>
      <c r="PU276" s="69"/>
      <c r="PV276" s="69"/>
      <c r="PW276" s="69"/>
      <c r="PX276" s="69"/>
      <c r="PY276" s="69"/>
      <c r="PZ276" s="69"/>
      <c r="QA276" s="69"/>
      <c r="QB276" s="69"/>
      <c r="QC276" s="69"/>
      <c r="QD276" s="69"/>
      <c r="QE276" s="69"/>
      <c r="QF276" s="69"/>
      <c r="QG276" s="69"/>
      <c r="QH276" s="69"/>
      <c r="QI276" s="69"/>
      <c r="QJ276" s="69"/>
      <c r="QK276" s="69"/>
      <c r="QL276" s="69"/>
      <c r="QM276" s="69"/>
      <c r="QN276" s="69"/>
      <c r="QO276" s="69"/>
      <c r="QP276" s="69"/>
      <c r="QQ276" s="69"/>
      <c r="QR276" s="69"/>
      <c r="QS276" s="69"/>
      <c r="QT276" s="69"/>
      <c r="QU276" s="69"/>
      <c r="QV276" s="69"/>
      <c r="QW276" s="69"/>
      <c r="QX276" s="69"/>
      <c r="QY276" s="69"/>
      <c r="QZ276" s="69"/>
      <c r="RA276" s="69"/>
      <c r="RB276" s="69"/>
      <c r="RC276" s="69"/>
      <c r="RD276" s="69"/>
      <c r="RE276" s="69"/>
      <c r="RF276" s="69"/>
      <c r="RG276" s="69"/>
      <c r="RH276" s="69"/>
      <c r="RI276" s="69"/>
      <c r="RJ276" s="69"/>
      <c r="RK276" s="69"/>
      <c r="RL276" s="69"/>
      <c r="RM276" s="69"/>
      <c r="RN276" s="69"/>
      <c r="RO276" s="69"/>
      <c r="RP276" s="69"/>
      <c r="RQ276" s="69"/>
      <c r="RR276" s="69"/>
      <c r="RS276" s="69"/>
      <c r="RT276" s="69"/>
      <c r="RU276" s="69"/>
      <c r="RV276" s="69"/>
      <c r="RW276" s="69"/>
      <c r="RX276" s="69"/>
      <c r="RY276" s="69"/>
      <c r="RZ276" s="69"/>
      <c r="SA276" s="69"/>
      <c r="SB276" s="69"/>
      <c r="SC276" s="69"/>
      <c r="SD276" s="69"/>
      <c r="SE276" s="69"/>
      <c r="SF276" s="69"/>
      <c r="SG276" s="69"/>
      <c r="SH276" s="69"/>
      <c r="SI276" s="69"/>
      <c r="SJ276" s="69"/>
      <c r="SK276" s="69"/>
      <c r="SL276" s="69"/>
      <c r="SM276" s="69"/>
      <c r="SN276" s="69"/>
      <c r="SO276" s="69"/>
      <c r="SP276" s="69"/>
      <c r="SQ276" s="69"/>
      <c r="SR276" s="69"/>
      <c r="SS276" s="69"/>
      <c r="ST276" s="69"/>
      <c r="SU276" s="69"/>
      <c r="SV276" s="69"/>
      <c r="SW276" s="69"/>
      <c r="SX276" s="69"/>
      <c r="SY276" s="69"/>
      <c r="SZ276" s="69"/>
      <c r="TA276" s="69"/>
      <c r="TB276" s="69"/>
      <c r="TC276" s="69"/>
      <c r="TD276" s="69"/>
      <c r="TE276" s="69"/>
      <c r="TF276" s="69"/>
      <c r="TG276" s="69"/>
      <c r="TH276" s="69"/>
      <c r="TI276" s="69"/>
      <c r="TJ276" s="69"/>
      <c r="TK276" s="69"/>
      <c r="TL276" s="69"/>
      <c r="TM276" s="69"/>
      <c r="TN276" s="69"/>
      <c r="TO276" s="69"/>
      <c r="TP276" s="69"/>
      <c r="TQ276" s="69"/>
      <c r="TR276" s="69"/>
      <c r="TS276" s="69"/>
      <c r="TT276" s="69"/>
      <c r="TU276" s="69"/>
      <c r="TV276" s="69"/>
      <c r="TW276" s="69"/>
      <c r="TX276" s="69"/>
      <c r="TY276" s="69"/>
      <c r="TZ276" s="69"/>
      <c r="UA276" s="69"/>
      <c r="UB276" s="69"/>
      <c r="UC276" s="69"/>
      <c r="UD276" s="69"/>
      <c r="UE276" s="69"/>
      <c r="UF276" s="69"/>
      <c r="UG276" s="69"/>
      <c r="UH276" s="69"/>
      <c r="UI276" s="69"/>
      <c r="UJ276" s="69"/>
      <c r="UK276" s="69"/>
      <c r="UL276" s="69"/>
      <c r="UM276" s="69"/>
      <c r="UN276" s="69"/>
      <c r="UO276" s="69"/>
      <c r="UP276" s="69"/>
      <c r="UQ276" s="69"/>
      <c r="UR276" s="69"/>
      <c r="US276" s="69"/>
      <c r="UT276" s="69"/>
      <c r="UU276" s="69"/>
      <c r="UV276" s="69"/>
      <c r="UW276" s="69"/>
      <c r="UX276" s="69"/>
      <c r="UY276" s="69"/>
      <c r="UZ276" s="69"/>
      <c r="VA276" s="69"/>
      <c r="VB276" s="69"/>
      <c r="VC276" s="69"/>
      <c r="VD276" s="69"/>
      <c r="VE276" s="69"/>
      <c r="VF276" s="69"/>
      <c r="VG276" s="69"/>
      <c r="VH276" s="69"/>
      <c r="VI276" s="69"/>
      <c r="VJ276" s="69"/>
      <c r="VK276" s="69"/>
      <c r="VL276" s="69"/>
      <c r="VM276" s="69"/>
      <c r="VN276" s="69"/>
      <c r="VO276" s="69"/>
      <c r="VP276" s="69"/>
      <c r="VQ276" s="69"/>
      <c r="VR276" s="69"/>
      <c r="VS276" s="69"/>
      <c r="VT276" s="69"/>
      <c r="VU276" s="69"/>
      <c r="VV276" s="69"/>
      <c r="VW276" s="69"/>
      <c r="VX276" s="69"/>
      <c r="VY276" s="69"/>
      <c r="VZ276" s="69"/>
      <c r="WA276" s="69"/>
      <c r="WB276" s="69"/>
      <c r="WC276" s="69"/>
      <c r="WD276" s="69"/>
      <c r="WE276" s="69"/>
      <c r="WF276" s="69"/>
      <c r="WG276" s="69"/>
      <c r="WH276" s="69"/>
      <c r="WI276" s="69"/>
      <c r="WJ276" s="69"/>
      <c r="WK276" s="69"/>
      <c r="WL276" s="69"/>
      <c r="WM276" s="69"/>
      <c r="WN276" s="69"/>
      <c r="WO276" s="69"/>
      <c r="WP276" s="69"/>
      <c r="WQ276" s="69"/>
      <c r="WR276" s="69"/>
      <c r="WS276" s="69"/>
      <c r="WT276" s="69"/>
      <c r="WU276" s="69"/>
      <c r="WV276" s="69"/>
      <c r="WW276" s="69"/>
      <c r="WX276" s="69"/>
      <c r="WY276" s="69"/>
      <c r="WZ276" s="69"/>
      <c r="XA276" s="69"/>
      <c r="XB276" s="69"/>
      <c r="XC276" s="69"/>
      <c r="XD276" s="69"/>
      <c r="XE276" s="69"/>
      <c r="XF276" s="69"/>
      <c r="XG276" s="69"/>
      <c r="XH276" s="69"/>
      <c r="XI276" s="69"/>
      <c r="XJ276" s="69"/>
      <c r="XK276" s="69"/>
      <c r="XL276" s="69"/>
      <c r="XM276" s="69"/>
      <c r="XN276" s="69"/>
      <c r="XO276" s="69"/>
      <c r="XP276" s="69"/>
      <c r="XQ276" s="69"/>
      <c r="XR276" s="69"/>
      <c r="XS276" s="69"/>
      <c r="XT276" s="69"/>
      <c r="XU276" s="69"/>
      <c r="XV276" s="69"/>
      <c r="XW276" s="69"/>
      <c r="XX276" s="69"/>
      <c r="XY276" s="69"/>
      <c r="XZ276" s="69"/>
      <c r="YA276" s="69"/>
      <c r="YB276" s="69"/>
      <c r="YC276" s="69"/>
      <c r="YD276" s="69"/>
      <c r="YE276" s="69"/>
      <c r="YF276" s="69"/>
      <c r="YG276" s="69"/>
      <c r="YH276" s="69"/>
      <c r="YI276" s="69"/>
      <c r="YJ276" s="69"/>
      <c r="YK276" s="69"/>
      <c r="YL276" s="69"/>
      <c r="YM276" s="69"/>
      <c r="YN276" s="69"/>
      <c r="YO276" s="69"/>
      <c r="YP276" s="69"/>
      <c r="YQ276" s="69"/>
      <c r="YR276" s="69"/>
      <c r="YS276" s="69"/>
      <c r="YT276" s="69"/>
      <c r="YU276" s="69"/>
      <c r="YV276" s="69"/>
      <c r="YW276" s="69"/>
      <c r="YX276" s="69"/>
      <c r="YY276" s="69"/>
      <c r="YZ276" s="69"/>
      <c r="ZA276" s="69"/>
      <c r="ZB276" s="69"/>
      <c r="ZC276" s="69"/>
      <c r="ZD276" s="69"/>
      <c r="ZE276" s="69"/>
      <c r="ZF276" s="69"/>
      <c r="ZG276" s="69"/>
      <c r="ZH276" s="69"/>
      <c r="ZI276" s="69"/>
      <c r="ZJ276" s="69"/>
      <c r="ZK276" s="69"/>
      <c r="ZL276" s="69"/>
      <c r="ZM276" s="69"/>
      <c r="ZN276" s="69"/>
      <c r="ZO276" s="69"/>
      <c r="ZP276" s="69"/>
      <c r="ZQ276" s="69"/>
      <c r="ZR276" s="69"/>
      <c r="ZS276" s="69"/>
      <c r="ZT276" s="69"/>
      <c r="ZU276" s="69"/>
      <c r="ZV276" s="69"/>
      <c r="ZW276" s="69"/>
      <c r="ZX276" s="69"/>
      <c r="ZY276" s="69"/>
      <c r="ZZ276" s="69"/>
      <c r="AAA276" s="69"/>
      <c r="AAB276" s="69"/>
      <c r="AAC276" s="69"/>
      <c r="AAD276" s="69"/>
      <c r="AAE276" s="69"/>
      <c r="AAF276" s="69"/>
      <c r="AAG276" s="69"/>
      <c r="AAH276" s="69"/>
      <c r="AAI276" s="69"/>
      <c r="AAJ276" s="69"/>
      <c r="AAK276" s="69"/>
      <c r="AAL276" s="69"/>
      <c r="AAM276" s="69"/>
      <c r="AAN276" s="69"/>
      <c r="AAO276" s="69"/>
      <c r="AAP276" s="69"/>
      <c r="AAQ276" s="69"/>
      <c r="AAR276" s="69"/>
      <c r="AAS276" s="69"/>
      <c r="AAT276" s="69"/>
      <c r="AAU276" s="69"/>
      <c r="AAV276" s="69"/>
      <c r="AAW276" s="69"/>
      <c r="AAX276" s="69"/>
      <c r="AAY276" s="69"/>
      <c r="AAZ276" s="69"/>
      <c r="ABA276" s="69"/>
      <c r="ABB276" s="69"/>
      <c r="ABC276" s="69"/>
      <c r="ABD276" s="69"/>
      <c r="ABE276" s="69"/>
      <c r="ABF276" s="69"/>
      <c r="ABG276" s="69"/>
      <c r="ABH276" s="69"/>
      <c r="ABI276" s="69"/>
      <c r="ABJ276" s="69"/>
      <c r="ABK276" s="69"/>
      <c r="ABL276" s="69"/>
      <c r="ABM276" s="69"/>
      <c r="ABN276" s="69"/>
      <c r="ABO276" s="69"/>
      <c r="ABP276" s="69"/>
      <c r="ABQ276" s="69"/>
      <c r="ABR276" s="69"/>
      <c r="ABS276" s="69"/>
      <c r="ABT276" s="69"/>
      <c r="ABU276" s="69"/>
      <c r="ABV276" s="69"/>
      <c r="ABW276" s="69"/>
      <c r="ABX276" s="69"/>
      <c r="ABY276" s="69"/>
      <c r="ABZ276" s="69"/>
      <c r="ACA276" s="69"/>
      <c r="ACB276" s="69"/>
      <c r="ACC276" s="69"/>
      <c r="ACD276" s="69"/>
      <c r="ACE276" s="69"/>
      <c r="ACF276" s="69"/>
      <c r="ACG276" s="69"/>
      <c r="ACH276" s="69"/>
      <c r="ACI276" s="69"/>
      <c r="ACJ276" s="69"/>
      <c r="ACK276" s="69"/>
      <c r="ACL276" s="69"/>
      <c r="ACM276" s="69"/>
      <c r="ACN276" s="69"/>
      <c r="ACO276" s="69"/>
      <c r="ACP276" s="69"/>
      <c r="ACQ276" s="69"/>
      <c r="ACR276" s="69"/>
      <c r="ACS276" s="69"/>
      <c r="ACT276" s="69"/>
      <c r="ACU276" s="69"/>
      <c r="ACV276" s="69"/>
      <c r="ACW276" s="69"/>
      <c r="ACX276" s="69"/>
      <c r="ACY276" s="69"/>
      <c r="ACZ276" s="69"/>
      <c r="ADA276" s="69"/>
      <c r="ADB276" s="69"/>
      <c r="ADC276" s="69"/>
      <c r="ADD276" s="69"/>
      <c r="ADE276" s="69"/>
      <c r="ADF276" s="69"/>
      <c r="ADG276" s="69"/>
      <c r="ADH276" s="69"/>
      <c r="ADI276" s="69"/>
      <c r="ADJ276" s="69"/>
      <c r="ADK276" s="69"/>
      <c r="ADL276" s="69"/>
      <c r="ADM276" s="69"/>
      <c r="ADN276" s="69"/>
      <c r="ADO276" s="69"/>
      <c r="ADP276" s="69"/>
      <c r="ADQ276" s="69"/>
      <c r="ADR276" s="69"/>
      <c r="ADS276" s="69"/>
      <c r="ADT276" s="69"/>
      <c r="ADU276" s="69"/>
      <c r="ADV276" s="69"/>
      <c r="ADW276" s="69"/>
      <c r="ADX276" s="69"/>
      <c r="ADY276" s="69"/>
      <c r="ADZ276" s="77"/>
      <c r="AEA276" s="69"/>
      <c r="AEB276" s="69"/>
      <c r="AEC276" s="69"/>
      <c r="AED276" s="69"/>
      <c r="AEE276" s="111">
        <f t="shared" si="85"/>
        <v>271</v>
      </c>
      <c r="AEF276" s="109"/>
      <c r="AEG276" s="69"/>
      <c r="AEH276" s="69"/>
      <c r="AEI276" s="69"/>
      <c r="AEJ276" s="69"/>
      <c r="AEK276" s="69"/>
      <c r="AEL276" s="69"/>
      <c r="AEM276" s="69"/>
      <c r="AEN276" s="69"/>
      <c r="AEO276" s="69"/>
      <c r="AEP276" s="69"/>
      <c r="AEQ276" s="69"/>
      <c r="AER276" s="69"/>
      <c r="AES276" s="69"/>
      <c r="AET276" s="69"/>
      <c r="AEU276" s="69"/>
      <c r="AEV276" s="69"/>
      <c r="AEW276" s="69"/>
      <c r="AEX276" s="69"/>
      <c r="AEY276" s="69"/>
      <c r="AEZ276" s="69"/>
      <c r="AFA276" s="69"/>
      <c r="AFB276" s="69"/>
      <c r="AFC276" s="113"/>
      <c r="AFD276" s="69"/>
      <c r="AFE276" s="69"/>
      <c r="AFF276" s="69"/>
      <c r="AFG276" s="69"/>
      <c r="AFH276" s="69"/>
      <c r="AFI276" s="69"/>
      <c r="AFJ276" s="69"/>
      <c r="AFK276" s="69"/>
      <c r="AFL276" s="69"/>
      <c r="AFM276" s="69"/>
    </row>
    <row r="277" spans="2:845" ht="4.5" customHeight="1" x14ac:dyDescent="0.25">
      <c r="B277" s="69"/>
      <c r="C277" s="69"/>
      <c r="D277" s="69"/>
      <c r="E277" s="77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69"/>
      <c r="CF277" s="69"/>
      <c r="CG277" s="69"/>
      <c r="CH277" s="69"/>
      <c r="CI277" s="69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  <c r="DM277" s="69"/>
      <c r="DN277" s="69"/>
      <c r="DO277" s="69"/>
      <c r="DP277" s="69"/>
      <c r="DQ277" s="69"/>
      <c r="DR277" s="69"/>
      <c r="DS277" s="69"/>
      <c r="DT277" s="69"/>
      <c r="DU277" s="69"/>
      <c r="DV277" s="69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69"/>
      <c r="ER277" s="69"/>
      <c r="ES277" s="69"/>
      <c r="ET277" s="69"/>
      <c r="EU277" s="69"/>
      <c r="EV277" s="69"/>
      <c r="EW277" s="69"/>
      <c r="EX277" s="69"/>
      <c r="EY277" s="69"/>
      <c r="EZ277" s="69"/>
      <c r="FA277" s="69"/>
      <c r="FB277" s="69"/>
      <c r="FC277" s="69"/>
      <c r="FD277" s="69"/>
      <c r="FE277" s="69"/>
      <c r="FF277" s="69"/>
      <c r="FG277" s="69"/>
      <c r="FH277" s="69"/>
      <c r="FI277" s="69"/>
      <c r="FJ277" s="69"/>
      <c r="FK277" s="69"/>
      <c r="FL277" s="69"/>
      <c r="FM277" s="69"/>
      <c r="FN277" s="69"/>
      <c r="FO277" s="69"/>
      <c r="FP277" s="69"/>
      <c r="FQ277" s="69"/>
      <c r="FR277" s="69"/>
      <c r="FS277" s="69"/>
      <c r="FT277" s="69"/>
      <c r="FU277" s="69"/>
      <c r="FV277" s="69"/>
      <c r="FW277" s="69"/>
      <c r="FX277" s="69"/>
      <c r="FY277" s="69"/>
      <c r="FZ277" s="69"/>
      <c r="GA277" s="69"/>
      <c r="GB277" s="69"/>
      <c r="GC277" s="69"/>
      <c r="GD277" s="69"/>
      <c r="GE277" s="69"/>
      <c r="GF277" s="69"/>
      <c r="GG277" s="69"/>
      <c r="GH277" s="69"/>
      <c r="GI277" s="69"/>
      <c r="GJ277" s="69"/>
      <c r="GK277" s="69"/>
      <c r="GL277" s="69"/>
      <c r="GM277" s="69"/>
      <c r="GN277" s="69"/>
      <c r="GO277" s="69"/>
      <c r="GP277" s="69"/>
      <c r="GQ277" s="69"/>
      <c r="GR277" s="69"/>
      <c r="GS277" s="69"/>
      <c r="GT277" s="69"/>
      <c r="GU277" s="69"/>
      <c r="GV277" s="69"/>
      <c r="GW277" s="69"/>
      <c r="GX277" s="69"/>
      <c r="GY277" s="69"/>
      <c r="GZ277" s="69"/>
      <c r="HA277" s="69"/>
      <c r="HB277" s="69"/>
      <c r="HC277" s="69"/>
      <c r="HD277" s="69"/>
      <c r="HE277" s="69"/>
      <c r="HF277" s="69"/>
      <c r="HG277" s="69"/>
      <c r="HH277" s="69"/>
      <c r="HI277" s="69"/>
      <c r="HJ277" s="69"/>
      <c r="HK277" s="69"/>
      <c r="HL277" s="69"/>
      <c r="HM277" s="69"/>
      <c r="HN277" s="69"/>
      <c r="HO277" s="69"/>
      <c r="HP277" s="69"/>
      <c r="HQ277" s="69"/>
      <c r="HR277" s="69"/>
      <c r="HS277" s="69"/>
      <c r="HT277" s="69"/>
      <c r="HU277" s="69"/>
      <c r="HV277" s="69"/>
      <c r="HW277" s="69"/>
      <c r="HX277" s="69"/>
      <c r="HY277" s="69"/>
      <c r="HZ277" s="69"/>
      <c r="IA277" s="69"/>
      <c r="IB277" s="69"/>
      <c r="IC277" s="69"/>
      <c r="ID277" s="69"/>
      <c r="IE277" s="69"/>
      <c r="IF277" s="69"/>
      <c r="IG277" s="69"/>
      <c r="IH277" s="69"/>
      <c r="II277" s="69"/>
      <c r="IJ277" s="69"/>
      <c r="IK277" s="69"/>
      <c r="IL277" s="69"/>
      <c r="IM277" s="69"/>
      <c r="IN277" s="69"/>
      <c r="IO277" s="69"/>
      <c r="IP277" s="69"/>
      <c r="IQ277" s="69"/>
      <c r="IR277" s="69"/>
      <c r="IS277" s="69"/>
      <c r="IT277" s="69"/>
      <c r="IU277" s="69"/>
      <c r="IV277" s="69"/>
      <c r="IW277" s="69"/>
      <c r="IX277" s="69"/>
      <c r="IY277" s="69"/>
      <c r="IZ277" s="69"/>
      <c r="JA277" s="69"/>
      <c r="JB277" s="69"/>
      <c r="JC277" s="69"/>
      <c r="JD277" s="69"/>
      <c r="JE277" s="69"/>
      <c r="JF277" s="69"/>
      <c r="JG277" s="69"/>
      <c r="JH277" s="69"/>
      <c r="JI277" s="69"/>
      <c r="JJ277" s="69"/>
      <c r="JK277" s="69"/>
      <c r="JL277" s="69"/>
      <c r="JM277" s="69"/>
      <c r="JN277" s="69"/>
      <c r="JO277" s="69"/>
      <c r="JP277" s="69"/>
      <c r="JQ277" s="69"/>
      <c r="JR277" s="69"/>
      <c r="JS277" s="69"/>
      <c r="JT277" s="69"/>
      <c r="JU277" s="69"/>
      <c r="JV277" s="69"/>
      <c r="JW277" s="69"/>
      <c r="JX277" s="69"/>
      <c r="JY277" s="69"/>
      <c r="JZ277" s="69"/>
      <c r="KA277" s="69"/>
      <c r="KB277" s="69"/>
      <c r="KC277" s="69"/>
      <c r="KD277" s="69"/>
      <c r="KE277" s="69"/>
      <c r="KF277" s="69"/>
      <c r="KG277" s="69"/>
      <c r="KH277" s="69"/>
      <c r="KI277" s="69"/>
      <c r="KJ277" s="69"/>
      <c r="KK277" s="69"/>
      <c r="KL277" s="69"/>
      <c r="KM277" s="69"/>
      <c r="KN277" s="69"/>
      <c r="KO277" s="69"/>
      <c r="KP277" s="69"/>
      <c r="KQ277" s="69"/>
      <c r="KR277" s="69"/>
      <c r="KS277" s="69"/>
      <c r="KT277" s="69"/>
      <c r="KU277" s="69"/>
      <c r="KV277" s="69"/>
      <c r="KW277" s="69"/>
      <c r="KX277" s="69"/>
      <c r="KY277" s="69"/>
      <c r="KZ277" s="69"/>
      <c r="LA277" s="69"/>
      <c r="LB277" s="69"/>
      <c r="LC277" s="69"/>
      <c r="LD277" s="69"/>
      <c r="LE277" s="69"/>
      <c r="LF277" s="69"/>
      <c r="LG277" s="69"/>
      <c r="LH277" s="69"/>
      <c r="LI277" s="69"/>
      <c r="LJ277" s="69"/>
      <c r="LK277" s="69"/>
      <c r="LL277" s="69"/>
      <c r="LM277" s="69"/>
      <c r="LN277" s="69"/>
      <c r="LO277" s="69"/>
      <c r="LP277" s="69"/>
      <c r="LQ277" s="69"/>
      <c r="LR277" s="69"/>
      <c r="LS277" s="69"/>
      <c r="LT277" s="69"/>
      <c r="LU277" s="69"/>
      <c r="LV277" s="69"/>
      <c r="LW277" s="69"/>
      <c r="LX277" s="69"/>
      <c r="LY277" s="69"/>
      <c r="LZ277" s="69"/>
      <c r="MA277" s="69"/>
      <c r="MB277" s="69"/>
      <c r="MC277" s="69"/>
      <c r="MD277" s="69"/>
      <c r="ME277" s="69"/>
      <c r="MF277" s="69"/>
      <c r="MG277" s="69"/>
      <c r="MH277" s="69"/>
      <c r="MI277" s="69"/>
      <c r="MJ277" s="69"/>
      <c r="MK277" s="69"/>
      <c r="ML277" s="69"/>
      <c r="MM277" s="69"/>
      <c r="MN277" s="69"/>
      <c r="MO277" s="69"/>
      <c r="MP277" s="69"/>
      <c r="MQ277" s="69"/>
      <c r="MR277" s="69"/>
      <c r="MS277" s="69"/>
      <c r="MT277" s="69"/>
      <c r="MU277" s="69"/>
      <c r="MV277" s="69"/>
      <c r="MW277" s="69"/>
      <c r="MX277" s="69"/>
      <c r="MY277" s="69"/>
      <c r="MZ277" s="69"/>
      <c r="NA277" s="69"/>
      <c r="NB277" s="69"/>
      <c r="NC277" s="69"/>
      <c r="ND277" s="69"/>
      <c r="NE277" s="69"/>
      <c r="NF277" s="69"/>
      <c r="NG277" s="69"/>
      <c r="NH277" s="69"/>
      <c r="NI277" s="69"/>
      <c r="NJ277" s="69"/>
      <c r="NK277" s="69"/>
      <c r="NL277" s="69"/>
      <c r="NM277" s="69"/>
      <c r="NN277" s="69"/>
      <c r="NO277" s="69"/>
      <c r="NP277" s="69"/>
      <c r="NQ277" s="69"/>
      <c r="NR277" s="69"/>
      <c r="NS277" s="69"/>
      <c r="NT277" s="69"/>
      <c r="NU277" s="69"/>
      <c r="NV277" s="69"/>
      <c r="NW277" s="69"/>
      <c r="NX277" s="69"/>
      <c r="NY277" s="69"/>
      <c r="NZ277" s="69"/>
      <c r="OA277" s="69"/>
      <c r="OB277" s="69"/>
      <c r="OC277" s="69"/>
      <c r="OD277" s="69"/>
      <c r="OE277" s="69"/>
      <c r="OF277" s="69"/>
      <c r="OG277" s="69"/>
      <c r="OH277" s="69"/>
      <c r="OI277" s="69"/>
      <c r="OJ277" s="69"/>
      <c r="OK277" s="69"/>
      <c r="OL277" s="69"/>
      <c r="OM277" s="69"/>
      <c r="ON277" s="69"/>
      <c r="OO277" s="69"/>
      <c r="OP277" s="69"/>
      <c r="OQ277" s="69"/>
      <c r="OR277" s="69"/>
      <c r="OS277" s="69"/>
      <c r="OT277" s="69"/>
      <c r="OU277" s="69"/>
      <c r="OV277" s="69"/>
      <c r="OW277" s="69"/>
      <c r="OX277" s="69"/>
      <c r="OY277" s="69"/>
      <c r="OZ277" s="69"/>
      <c r="PA277" s="69"/>
      <c r="PB277" s="69"/>
      <c r="PC277" s="69"/>
      <c r="PD277" s="69"/>
      <c r="PE277" s="69"/>
      <c r="PF277" s="69"/>
      <c r="PG277" s="69"/>
      <c r="PH277" s="69"/>
      <c r="PI277" s="69"/>
      <c r="PJ277" s="69"/>
      <c r="PK277" s="69"/>
      <c r="PL277" s="69"/>
      <c r="PM277" s="69"/>
      <c r="PN277" s="69"/>
      <c r="PO277" s="69"/>
      <c r="PP277" s="69"/>
      <c r="PQ277" s="69"/>
      <c r="PR277" s="69"/>
      <c r="PS277" s="69"/>
      <c r="PT277" s="69"/>
      <c r="PU277" s="69"/>
      <c r="PV277" s="69"/>
      <c r="PW277" s="69"/>
      <c r="PX277" s="69"/>
      <c r="PY277" s="69"/>
      <c r="PZ277" s="69"/>
      <c r="QA277" s="69"/>
      <c r="QB277" s="69"/>
      <c r="QC277" s="69"/>
      <c r="QD277" s="69"/>
      <c r="QE277" s="69"/>
      <c r="QF277" s="69"/>
      <c r="QG277" s="69"/>
      <c r="QH277" s="69"/>
      <c r="QI277" s="69"/>
      <c r="QJ277" s="69"/>
      <c r="QK277" s="69"/>
      <c r="QL277" s="69"/>
      <c r="QM277" s="69"/>
      <c r="QN277" s="69"/>
      <c r="QO277" s="69"/>
      <c r="QP277" s="69"/>
      <c r="QQ277" s="69"/>
      <c r="QR277" s="69"/>
      <c r="QS277" s="69"/>
      <c r="QT277" s="69"/>
      <c r="QU277" s="69"/>
      <c r="QV277" s="69"/>
      <c r="QW277" s="69"/>
      <c r="QX277" s="69"/>
      <c r="QY277" s="69"/>
      <c r="QZ277" s="69"/>
      <c r="RA277" s="69"/>
      <c r="RB277" s="69"/>
      <c r="RC277" s="69"/>
      <c r="RD277" s="69"/>
      <c r="RE277" s="69"/>
      <c r="RF277" s="69"/>
      <c r="RG277" s="69"/>
      <c r="RH277" s="69"/>
      <c r="RI277" s="69"/>
      <c r="RJ277" s="69"/>
      <c r="RK277" s="69"/>
      <c r="RL277" s="69"/>
      <c r="RM277" s="69"/>
      <c r="RN277" s="69"/>
      <c r="RO277" s="69"/>
      <c r="RP277" s="69"/>
      <c r="RQ277" s="69"/>
      <c r="RR277" s="69"/>
      <c r="RS277" s="69"/>
      <c r="RT277" s="69"/>
      <c r="RU277" s="69"/>
      <c r="RV277" s="69"/>
      <c r="RW277" s="69"/>
      <c r="RX277" s="69"/>
      <c r="RY277" s="69"/>
      <c r="RZ277" s="69"/>
      <c r="SA277" s="69"/>
      <c r="SB277" s="69"/>
      <c r="SC277" s="69"/>
      <c r="SD277" s="69"/>
      <c r="SE277" s="69"/>
      <c r="SF277" s="69"/>
      <c r="SG277" s="69"/>
      <c r="SH277" s="69"/>
      <c r="SI277" s="69"/>
      <c r="SJ277" s="69"/>
      <c r="SK277" s="69"/>
      <c r="SL277" s="69"/>
      <c r="SM277" s="69"/>
      <c r="SN277" s="69"/>
      <c r="SO277" s="69"/>
      <c r="SP277" s="69"/>
      <c r="SQ277" s="69"/>
      <c r="SR277" s="69"/>
      <c r="SS277" s="69"/>
      <c r="ST277" s="69"/>
      <c r="SU277" s="69"/>
      <c r="SV277" s="69"/>
      <c r="SW277" s="69"/>
      <c r="SX277" s="69"/>
      <c r="SY277" s="69"/>
      <c r="SZ277" s="69"/>
      <c r="TA277" s="69"/>
      <c r="TB277" s="69"/>
      <c r="TC277" s="69"/>
      <c r="TD277" s="69"/>
      <c r="TE277" s="69"/>
      <c r="TF277" s="69"/>
      <c r="TG277" s="69"/>
      <c r="TH277" s="69"/>
      <c r="TI277" s="69"/>
      <c r="TJ277" s="69"/>
      <c r="TK277" s="69"/>
      <c r="TL277" s="69"/>
      <c r="TM277" s="69"/>
      <c r="TN277" s="69"/>
      <c r="TO277" s="69"/>
      <c r="TP277" s="69"/>
      <c r="TQ277" s="69"/>
      <c r="TR277" s="69"/>
      <c r="TS277" s="69"/>
      <c r="TT277" s="69"/>
      <c r="TU277" s="69"/>
      <c r="TV277" s="69"/>
      <c r="TW277" s="69"/>
      <c r="TX277" s="69"/>
      <c r="TY277" s="69"/>
      <c r="TZ277" s="69"/>
      <c r="UA277" s="69"/>
      <c r="UB277" s="69"/>
      <c r="UC277" s="69"/>
      <c r="UD277" s="69"/>
      <c r="UE277" s="69"/>
      <c r="UF277" s="69"/>
      <c r="UG277" s="69"/>
      <c r="UH277" s="69"/>
      <c r="UI277" s="69"/>
      <c r="UJ277" s="69"/>
      <c r="UK277" s="69"/>
      <c r="UL277" s="69"/>
      <c r="UM277" s="69"/>
      <c r="UN277" s="69"/>
      <c r="UO277" s="69"/>
      <c r="UP277" s="69"/>
      <c r="UQ277" s="69"/>
      <c r="UR277" s="69"/>
      <c r="US277" s="69"/>
      <c r="UT277" s="69"/>
      <c r="UU277" s="69"/>
      <c r="UV277" s="69"/>
      <c r="UW277" s="69"/>
      <c r="UX277" s="69"/>
      <c r="UY277" s="69"/>
      <c r="UZ277" s="69"/>
      <c r="VA277" s="69"/>
      <c r="VB277" s="69"/>
      <c r="VC277" s="69"/>
      <c r="VD277" s="69"/>
      <c r="VE277" s="69"/>
      <c r="VF277" s="69"/>
      <c r="VG277" s="69"/>
      <c r="VH277" s="69"/>
      <c r="VI277" s="69"/>
      <c r="VJ277" s="69"/>
      <c r="VK277" s="69"/>
      <c r="VL277" s="69"/>
      <c r="VM277" s="69"/>
      <c r="VN277" s="69"/>
      <c r="VO277" s="69"/>
      <c r="VP277" s="69"/>
      <c r="VQ277" s="69"/>
      <c r="VR277" s="69"/>
      <c r="VS277" s="69"/>
      <c r="VT277" s="69"/>
      <c r="VU277" s="69"/>
      <c r="VV277" s="69"/>
      <c r="VW277" s="69"/>
      <c r="VX277" s="69"/>
      <c r="VY277" s="69"/>
      <c r="VZ277" s="69"/>
      <c r="WA277" s="69"/>
      <c r="WB277" s="69"/>
      <c r="WC277" s="69"/>
      <c r="WD277" s="69"/>
      <c r="WE277" s="69"/>
      <c r="WF277" s="69"/>
      <c r="WG277" s="69"/>
      <c r="WH277" s="69"/>
      <c r="WI277" s="69"/>
      <c r="WJ277" s="69"/>
      <c r="WK277" s="69"/>
      <c r="WL277" s="69"/>
      <c r="WM277" s="69"/>
      <c r="WN277" s="69"/>
      <c r="WO277" s="69"/>
      <c r="WP277" s="69"/>
      <c r="WQ277" s="69"/>
      <c r="WR277" s="69"/>
      <c r="WS277" s="69"/>
      <c r="WT277" s="69"/>
      <c r="WU277" s="69"/>
      <c r="WV277" s="69"/>
      <c r="WW277" s="69"/>
      <c r="WX277" s="69"/>
      <c r="WY277" s="69"/>
      <c r="WZ277" s="69"/>
      <c r="XA277" s="69"/>
      <c r="XB277" s="69"/>
      <c r="XC277" s="69"/>
      <c r="XD277" s="69"/>
      <c r="XE277" s="69"/>
      <c r="XF277" s="69"/>
      <c r="XG277" s="69"/>
      <c r="XH277" s="69"/>
      <c r="XI277" s="69"/>
      <c r="XJ277" s="69"/>
      <c r="XK277" s="69"/>
      <c r="XL277" s="69"/>
      <c r="XM277" s="69"/>
      <c r="XN277" s="69"/>
      <c r="XO277" s="69"/>
      <c r="XP277" s="69"/>
      <c r="XQ277" s="69"/>
      <c r="XR277" s="69"/>
      <c r="XS277" s="69"/>
      <c r="XT277" s="69"/>
      <c r="XU277" s="69"/>
      <c r="XV277" s="69"/>
      <c r="XW277" s="69"/>
      <c r="XX277" s="69"/>
      <c r="XY277" s="69"/>
      <c r="XZ277" s="69"/>
      <c r="YA277" s="69"/>
      <c r="YB277" s="69"/>
      <c r="YC277" s="69"/>
      <c r="YD277" s="69"/>
      <c r="YE277" s="69"/>
      <c r="YF277" s="69"/>
      <c r="YG277" s="69"/>
      <c r="YH277" s="69"/>
      <c r="YI277" s="69"/>
      <c r="YJ277" s="69"/>
      <c r="YK277" s="69"/>
      <c r="YL277" s="69"/>
      <c r="YM277" s="69"/>
      <c r="YN277" s="69"/>
      <c r="YO277" s="69"/>
      <c r="YP277" s="69"/>
      <c r="YQ277" s="69"/>
      <c r="YR277" s="69"/>
      <c r="YS277" s="69"/>
      <c r="YT277" s="69"/>
      <c r="YU277" s="69"/>
      <c r="YV277" s="69"/>
      <c r="YW277" s="69"/>
      <c r="YX277" s="69"/>
      <c r="YY277" s="69"/>
      <c r="YZ277" s="69"/>
      <c r="ZA277" s="69"/>
      <c r="ZB277" s="69"/>
      <c r="ZC277" s="69"/>
      <c r="ZD277" s="69"/>
      <c r="ZE277" s="69"/>
      <c r="ZF277" s="69"/>
      <c r="ZG277" s="69"/>
      <c r="ZH277" s="69"/>
      <c r="ZI277" s="69"/>
      <c r="ZJ277" s="69"/>
      <c r="ZK277" s="69"/>
      <c r="ZL277" s="69"/>
      <c r="ZM277" s="69"/>
      <c r="ZN277" s="69"/>
      <c r="ZO277" s="69"/>
      <c r="ZP277" s="69"/>
      <c r="ZQ277" s="69"/>
      <c r="ZR277" s="69"/>
      <c r="ZS277" s="69"/>
      <c r="ZT277" s="69"/>
      <c r="ZU277" s="69"/>
      <c r="ZV277" s="69"/>
      <c r="ZW277" s="69"/>
      <c r="ZX277" s="69"/>
      <c r="ZY277" s="69"/>
      <c r="ZZ277" s="69"/>
      <c r="AAA277" s="69"/>
      <c r="AAB277" s="69"/>
      <c r="AAC277" s="69"/>
      <c r="AAD277" s="69"/>
      <c r="AAE277" s="69"/>
      <c r="AAF277" s="69"/>
      <c r="AAG277" s="69"/>
      <c r="AAH277" s="69"/>
      <c r="AAI277" s="69"/>
      <c r="AAJ277" s="69"/>
      <c r="AAK277" s="69"/>
      <c r="AAL277" s="69"/>
      <c r="AAM277" s="69"/>
      <c r="AAN277" s="69"/>
      <c r="AAO277" s="69"/>
      <c r="AAP277" s="69"/>
      <c r="AAQ277" s="69"/>
      <c r="AAR277" s="69"/>
      <c r="AAS277" s="69"/>
      <c r="AAT277" s="69"/>
      <c r="AAU277" s="69"/>
      <c r="AAV277" s="69"/>
      <c r="AAW277" s="69"/>
      <c r="AAX277" s="69"/>
      <c r="AAY277" s="69"/>
      <c r="AAZ277" s="69"/>
      <c r="ABA277" s="69"/>
      <c r="ABB277" s="69"/>
      <c r="ABC277" s="69"/>
      <c r="ABD277" s="69"/>
      <c r="ABE277" s="69"/>
      <c r="ABF277" s="69"/>
      <c r="ABG277" s="69"/>
      <c r="ABH277" s="69"/>
      <c r="ABI277" s="69"/>
      <c r="ABJ277" s="69"/>
      <c r="ABK277" s="69"/>
      <c r="ABL277" s="69"/>
      <c r="ABM277" s="69"/>
      <c r="ABN277" s="69"/>
      <c r="ABO277" s="69"/>
      <c r="ABP277" s="69"/>
      <c r="ABQ277" s="69"/>
      <c r="ABR277" s="69"/>
      <c r="ABS277" s="69"/>
      <c r="ABT277" s="69"/>
      <c r="ABU277" s="69"/>
      <c r="ABV277" s="69"/>
      <c r="ABW277" s="69"/>
      <c r="ABX277" s="69"/>
      <c r="ABY277" s="69"/>
      <c r="ABZ277" s="69"/>
      <c r="ACA277" s="69"/>
      <c r="ACB277" s="69"/>
      <c r="ACC277" s="69"/>
      <c r="ACD277" s="69"/>
      <c r="ACE277" s="69"/>
      <c r="ACF277" s="69"/>
      <c r="ACG277" s="69"/>
      <c r="ACH277" s="69"/>
      <c r="ACI277" s="69"/>
      <c r="ACJ277" s="69"/>
      <c r="ACK277" s="69"/>
      <c r="ACL277" s="69"/>
      <c r="ACM277" s="69"/>
      <c r="ACN277" s="69"/>
      <c r="ACO277" s="69"/>
      <c r="ACP277" s="69"/>
      <c r="ACQ277" s="69"/>
      <c r="ACR277" s="69"/>
      <c r="ACS277" s="69"/>
      <c r="ACT277" s="69"/>
      <c r="ACU277" s="69"/>
      <c r="ACV277" s="69"/>
      <c r="ACW277" s="69"/>
      <c r="ACX277" s="69"/>
      <c r="ACY277" s="69"/>
      <c r="ACZ277" s="69"/>
      <c r="ADA277" s="69"/>
      <c r="ADB277" s="69"/>
      <c r="ADC277" s="69"/>
      <c r="ADD277" s="69"/>
      <c r="ADE277" s="69"/>
      <c r="ADF277" s="69"/>
      <c r="ADG277" s="69"/>
      <c r="ADH277" s="69"/>
      <c r="ADI277" s="69"/>
      <c r="ADJ277" s="69"/>
      <c r="ADK277" s="69"/>
      <c r="ADL277" s="69"/>
      <c r="ADM277" s="69"/>
      <c r="ADN277" s="69"/>
      <c r="ADO277" s="69"/>
      <c r="ADP277" s="69"/>
      <c r="ADQ277" s="69"/>
      <c r="ADR277" s="69"/>
      <c r="ADS277" s="69"/>
      <c r="ADT277" s="69"/>
      <c r="ADU277" s="69"/>
      <c r="ADV277" s="69"/>
      <c r="ADW277" s="69"/>
      <c r="ADX277" s="69"/>
      <c r="ADY277" s="69"/>
      <c r="ADZ277" s="77"/>
      <c r="AEA277" s="69"/>
      <c r="AEB277" s="69"/>
      <c r="AEC277" s="69"/>
      <c r="AED277" s="69"/>
      <c r="AEE277" s="111">
        <f t="shared" si="85"/>
        <v>272</v>
      </c>
      <c r="AEF277" s="109"/>
      <c r="AEG277" s="69"/>
      <c r="AEH277" s="69"/>
      <c r="AEI277" s="69"/>
      <c r="AEJ277" s="69"/>
      <c r="AEK277" s="69"/>
      <c r="AEL277" s="69"/>
      <c r="AEM277" s="69"/>
      <c r="AEN277" s="69"/>
      <c r="AEO277" s="69"/>
      <c r="AEP277" s="69"/>
      <c r="AEQ277" s="69"/>
      <c r="AER277" s="69"/>
      <c r="AES277" s="69"/>
      <c r="AET277" s="69"/>
      <c r="AEU277" s="69"/>
      <c r="AEV277" s="69"/>
      <c r="AEW277" s="69"/>
      <c r="AEX277" s="69"/>
      <c r="AEY277" s="69"/>
      <c r="AEZ277" s="69"/>
      <c r="AFA277" s="69"/>
      <c r="AFB277" s="69"/>
      <c r="AFC277" s="113"/>
      <c r="AFD277" s="69"/>
      <c r="AFE277" s="69"/>
      <c r="AFF277" s="69"/>
      <c r="AFG277" s="69"/>
      <c r="AFH277" s="69"/>
      <c r="AFI277" s="69"/>
      <c r="AFJ277" s="69"/>
      <c r="AFK277" s="69"/>
      <c r="AFL277" s="69"/>
      <c r="AFM277" s="69"/>
    </row>
    <row r="278" spans="2:845" ht="4.5" customHeight="1" x14ac:dyDescent="0.25">
      <c r="B278" s="69"/>
      <c r="C278" s="69"/>
      <c r="D278" s="69"/>
      <c r="E278" s="77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69"/>
      <c r="CF278" s="69"/>
      <c r="CG278" s="69"/>
      <c r="CH278" s="69"/>
      <c r="CI278" s="69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  <c r="DM278" s="69"/>
      <c r="DN278" s="69"/>
      <c r="DO278" s="69"/>
      <c r="DP278" s="69"/>
      <c r="DQ278" s="69"/>
      <c r="DR278" s="69"/>
      <c r="DS278" s="69"/>
      <c r="DT278" s="69"/>
      <c r="DU278" s="69"/>
      <c r="DV278" s="69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69"/>
      <c r="ER278" s="69"/>
      <c r="ES278" s="69"/>
      <c r="ET278" s="69"/>
      <c r="EU278" s="69"/>
      <c r="EV278" s="69"/>
      <c r="EW278" s="69"/>
      <c r="EX278" s="69"/>
      <c r="EY278" s="69"/>
      <c r="EZ278" s="69"/>
      <c r="FA278" s="69"/>
      <c r="FB278" s="69"/>
      <c r="FC278" s="69"/>
      <c r="FD278" s="69"/>
      <c r="FE278" s="69"/>
      <c r="FF278" s="69"/>
      <c r="FG278" s="69"/>
      <c r="FH278" s="69"/>
      <c r="FI278" s="69"/>
      <c r="FJ278" s="69"/>
      <c r="FK278" s="69"/>
      <c r="FL278" s="69"/>
      <c r="FM278" s="69"/>
      <c r="FN278" s="69"/>
      <c r="FO278" s="69"/>
      <c r="FP278" s="69"/>
      <c r="FQ278" s="69"/>
      <c r="FR278" s="69"/>
      <c r="FS278" s="69"/>
      <c r="FT278" s="69"/>
      <c r="FU278" s="69"/>
      <c r="FV278" s="69"/>
      <c r="FW278" s="69"/>
      <c r="FX278" s="69"/>
      <c r="FY278" s="69"/>
      <c r="FZ278" s="69"/>
      <c r="GA278" s="69"/>
      <c r="GB278" s="69"/>
      <c r="GC278" s="69"/>
      <c r="GD278" s="69"/>
      <c r="GE278" s="69"/>
      <c r="GF278" s="69"/>
      <c r="GG278" s="69"/>
      <c r="GH278" s="69"/>
      <c r="GI278" s="69"/>
      <c r="GJ278" s="69"/>
      <c r="GK278" s="69"/>
      <c r="GL278" s="69"/>
      <c r="GM278" s="69"/>
      <c r="GN278" s="69"/>
      <c r="GO278" s="69"/>
      <c r="GP278" s="69"/>
      <c r="GQ278" s="69"/>
      <c r="GR278" s="69"/>
      <c r="GS278" s="69"/>
      <c r="GT278" s="69"/>
      <c r="GU278" s="69"/>
      <c r="GV278" s="69"/>
      <c r="GW278" s="69"/>
      <c r="GX278" s="69"/>
      <c r="GY278" s="69"/>
      <c r="GZ278" s="69"/>
      <c r="HA278" s="69"/>
      <c r="HB278" s="69"/>
      <c r="HC278" s="69"/>
      <c r="HD278" s="69"/>
      <c r="HE278" s="69"/>
      <c r="HF278" s="69"/>
      <c r="HG278" s="69"/>
      <c r="HH278" s="69"/>
      <c r="HI278" s="69"/>
      <c r="HJ278" s="69"/>
      <c r="HK278" s="69"/>
      <c r="HL278" s="69"/>
      <c r="HM278" s="69"/>
      <c r="HN278" s="69"/>
      <c r="HO278" s="69"/>
      <c r="HP278" s="69"/>
      <c r="HQ278" s="69"/>
      <c r="HR278" s="69"/>
      <c r="HS278" s="69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69"/>
      <c r="IP278" s="69"/>
      <c r="IQ278" s="69"/>
      <c r="IR278" s="69"/>
      <c r="IS278" s="69"/>
      <c r="IT278" s="69"/>
      <c r="IU278" s="69"/>
      <c r="IV278" s="69"/>
      <c r="IW278" s="69"/>
      <c r="IX278" s="69"/>
      <c r="IY278" s="69"/>
      <c r="IZ278" s="69"/>
      <c r="JA278" s="69"/>
      <c r="JB278" s="69"/>
      <c r="JC278" s="69"/>
      <c r="JD278" s="69"/>
      <c r="JE278" s="69"/>
      <c r="JF278" s="69"/>
      <c r="JG278" s="69"/>
      <c r="JH278" s="69"/>
      <c r="JI278" s="69"/>
      <c r="JJ278" s="69"/>
      <c r="JK278" s="69"/>
      <c r="JL278" s="69"/>
      <c r="JM278" s="69"/>
      <c r="JN278" s="69"/>
      <c r="JO278" s="69"/>
      <c r="JP278" s="69"/>
      <c r="JQ278" s="69"/>
      <c r="JR278" s="69"/>
      <c r="JS278" s="69"/>
      <c r="JT278" s="69"/>
      <c r="JU278" s="69"/>
      <c r="JV278" s="69"/>
      <c r="JW278" s="69"/>
      <c r="JX278" s="69"/>
      <c r="JY278" s="69"/>
      <c r="JZ278" s="69"/>
      <c r="KA278" s="69"/>
      <c r="KB278" s="69"/>
      <c r="KC278" s="69"/>
      <c r="KD278" s="69"/>
      <c r="KE278" s="69"/>
      <c r="KF278" s="69"/>
      <c r="KG278" s="69"/>
      <c r="KH278" s="69"/>
      <c r="KI278" s="69"/>
      <c r="KJ278" s="69"/>
      <c r="KK278" s="69"/>
      <c r="KL278" s="69"/>
      <c r="KM278" s="69"/>
      <c r="KN278" s="69"/>
      <c r="KO278" s="69"/>
      <c r="KP278" s="69"/>
      <c r="KQ278" s="69"/>
      <c r="KR278" s="69"/>
      <c r="KS278" s="69"/>
      <c r="KT278" s="69"/>
      <c r="KU278" s="69"/>
      <c r="KV278" s="69"/>
      <c r="KW278" s="69"/>
      <c r="KX278" s="69"/>
      <c r="KY278" s="69"/>
      <c r="KZ278" s="69"/>
      <c r="LA278" s="69"/>
      <c r="LB278" s="69"/>
      <c r="LC278" s="69"/>
      <c r="LD278" s="69"/>
      <c r="LE278" s="69"/>
      <c r="LF278" s="69"/>
      <c r="LG278" s="69"/>
      <c r="LH278" s="69"/>
      <c r="LI278" s="69"/>
      <c r="LJ278" s="69"/>
      <c r="LK278" s="69"/>
      <c r="LL278" s="69"/>
      <c r="LM278" s="69"/>
      <c r="LN278" s="69"/>
      <c r="LO278" s="69"/>
      <c r="LP278" s="69"/>
      <c r="LQ278" s="69"/>
      <c r="LR278" s="69"/>
      <c r="LS278" s="69"/>
      <c r="LT278" s="69"/>
      <c r="LU278" s="69"/>
      <c r="LV278" s="69"/>
      <c r="LW278" s="69"/>
      <c r="LX278" s="69"/>
      <c r="LY278" s="69"/>
      <c r="LZ278" s="69"/>
      <c r="MA278" s="69"/>
      <c r="MB278" s="69"/>
      <c r="MC278" s="69"/>
      <c r="MD278" s="69"/>
      <c r="ME278" s="69"/>
      <c r="MF278" s="69"/>
      <c r="MG278" s="69"/>
      <c r="MH278" s="69"/>
      <c r="MI278" s="69"/>
      <c r="MJ278" s="69"/>
      <c r="MK278" s="69"/>
      <c r="ML278" s="69"/>
      <c r="MM278" s="69"/>
      <c r="MN278" s="69"/>
      <c r="MO278" s="69"/>
      <c r="MP278" s="69"/>
      <c r="MQ278" s="69"/>
      <c r="MR278" s="69"/>
      <c r="MS278" s="69"/>
      <c r="MT278" s="69"/>
      <c r="MU278" s="69"/>
      <c r="MV278" s="69"/>
      <c r="MW278" s="69"/>
      <c r="MX278" s="69"/>
      <c r="MY278" s="69"/>
      <c r="MZ278" s="69"/>
      <c r="NA278" s="69"/>
      <c r="NB278" s="69"/>
      <c r="NC278" s="69"/>
      <c r="ND278" s="69"/>
      <c r="NE278" s="69"/>
      <c r="NF278" s="69"/>
      <c r="NG278" s="69"/>
      <c r="NH278" s="69"/>
      <c r="NI278" s="69"/>
      <c r="NJ278" s="69"/>
      <c r="NK278" s="69"/>
      <c r="NL278" s="69"/>
      <c r="NM278" s="69"/>
      <c r="NN278" s="69"/>
      <c r="NO278" s="69"/>
      <c r="NP278" s="69"/>
      <c r="NQ278" s="69"/>
      <c r="NR278" s="69"/>
      <c r="NS278" s="69"/>
      <c r="NT278" s="69"/>
      <c r="NU278" s="69"/>
      <c r="NV278" s="69"/>
      <c r="NW278" s="69"/>
      <c r="NX278" s="69"/>
      <c r="NY278" s="69"/>
      <c r="NZ278" s="69"/>
      <c r="OA278" s="69"/>
      <c r="OB278" s="69"/>
      <c r="OC278" s="69"/>
      <c r="OD278" s="69"/>
      <c r="OE278" s="69"/>
      <c r="OF278" s="69"/>
      <c r="OG278" s="69"/>
      <c r="OH278" s="69"/>
      <c r="OI278" s="69"/>
      <c r="OJ278" s="69"/>
      <c r="OK278" s="69"/>
      <c r="OL278" s="69"/>
      <c r="OM278" s="69"/>
      <c r="ON278" s="69"/>
      <c r="OO278" s="69"/>
      <c r="OP278" s="69"/>
      <c r="OQ278" s="69"/>
      <c r="OR278" s="69"/>
      <c r="OS278" s="69"/>
      <c r="OT278" s="69"/>
      <c r="OU278" s="69"/>
      <c r="OV278" s="69"/>
      <c r="OW278" s="69"/>
      <c r="OX278" s="69"/>
      <c r="OY278" s="69"/>
      <c r="OZ278" s="69"/>
      <c r="PA278" s="69"/>
      <c r="PB278" s="69"/>
      <c r="PC278" s="69"/>
      <c r="PD278" s="69"/>
      <c r="PE278" s="69"/>
      <c r="PF278" s="69"/>
      <c r="PG278" s="69"/>
      <c r="PH278" s="69"/>
      <c r="PI278" s="69"/>
      <c r="PJ278" s="69"/>
      <c r="PK278" s="69"/>
      <c r="PL278" s="69"/>
      <c r="PM278" s="69"/>
      <c r="PN278" s="69"/>
      <c r="PO278" s="69"/>
      <c r="PP278" s="69"/>
      <c r="PQ278" s="69"/>
      <c r="PR278" s="69"/>
      <c r="PS278" s="69"/>
      <c r="PT278" s="69"/>
      <c r="PU278" s="69"/>
      <c r="PV278" s="69"/>
      <c r="PW278" s="69"/>
      <c r="PX278" s="69"/>
      <c r="PY278" s="69"/>
      <c r="PZ278" s="69"/>
      <c r="QA278" s="69"/>
      <c r="QB278" s="69"/>
      <c r="QC278" s="69"/>
      <c r="QD278" s="69"/>
      <c r="QE278" s="69"/>
      <c r="QF278" s="69"/>
      <c r="QG278" s="69"/>
      <c r="QH278" s="69"/>
      <c r="QI278" s="69"/>
      <c r="QJ278" s="69"/>
      <c r="QK278" s="69"/>
      <c r="QL278" s="69"/>
      <c r="QM278" s="69"/>
      <c r="QN278" s="69"/>
      <c r="QO278" s="69"/>
      <c r="QP278" s="69"/>
      <c r="QQ278" s="69"/>
      <c r="QR278" s="69"/>
      <c r="QS278" s="69"/>
      <c r="QT278" s="69"/>
      <c r="QU278" s="69"/>
      <c r="QV278" s="69"/>
      <c r="QW278" s="69"/>
      <c r="QX278" s="69"/>
      <c r="QY278" s="69"/>
      <c r="QZ278" s="69"/>
      <c r="RA278" s="69"/>
      <c r="RB278" s="69"/>
      <c r="RC278" s="69"/>
      <c r="RD278" s="69"/>
      <c r="RE278" s="69"/>
      <c r="RF278" s="69"/>
      <c r="RG278" s="69"/>
      <c r="RH278" s="69"/>
      <c r="RI278" s="69"/>
      <c r="RJ278" s="69"/>
      <c r="RK278" s="69"/>
      <c r="RL278" s="69"/>
      <c r="RM278" s="69"/>
      <c r="RN278" s="69"/>
      <c r="RO278" s="69"/>
      <c r="RP278" s="69"/>
      <c r="RQ278" s="69"/>
      <c r="RR278" s="69"/>
      <c r="RS278" s="69"/>
      <c r="RT278" s="69"/>
      <c r="RU278" s="69"/>
      <c r="RV278" s="69"/>
      <c r="RW278" s="69"/>
      <c r="RX278" s="69"/>
      <c r="RY278" s="69"/>
      <c r="RZ278" s="69"/>
      <c r="SA278" s="69"/>
      <c r="SB278" s="69"/>
      <c r="SC278" s="69"/>
      <c r="SD278" s="69"/>
      <c r="SE278" s="69"/>
      <c r="SF278" s="69"/>
      <c r="SG278" s="69"/>
      <c r="SH278" s="69"/>
      <c r="SI278" s="69"/>
      <c r="SJ278" s="69"/>
      <c r="SK278" s="69"/>
      <c r="SL278" s="69"/>
      <c r="SM278" s="69"/>
      <c r="SN278" s="69"/>
      <c r="SO278" s="69"/>
      <c r="SP278" s="69"/>
      <c r="SQ278" s="69"/>
      <c r="SR278" s="69"/>
      <c r="SS278" s="69"/>
      <c r="ST278" s="69"/>
      <c r="SU278" s="69"/>
      <c r="SV278" s="69"/>
      <c r="SW278" s="69"/>
      <c r="SX278" s="69"/>
      <c r="SY278" s="69"/>
      <c r="SZ278" s="69"/>
      <c r="TA278" s="69"/>
      <c r="TB278" s="69"/>
      <c r="TC278" s="69"/>
      <c r="TD278" s="69"/>
      <c r="TE278" s="69"/>
      <c r="TF278" s="69"/>
      <c r="TG278" s="69"/>
      <c r="TH278" s="69"/>
      <c r="TI278" s="69"/>
      <c r="TJ278" s="69"/>
      <c r="TK278" s="69"/>
      <c r="TL278" s="69"/>
      <c r="TM278" s="69"/>
      <c r="TN278" s="69"/>
      <c r="TO278" s="69"/>
      <c r="TP278" s="69"/>
      <c r="TQ278" s="69"/>
      <c r="TR278" s="69"/>
      <c r="TS278" s="69"/>
      <c r="TT278" s="69"/>
      <c r="TU278" s="69"/>
      <c r="TV278" s="69"/>
      <c r="TW278" s="69"/>
      <c r="TX278" s="69"/>
      <c r="TY278" s="69"/>
      <c r="TZ278" s="69"/>
      <c r="UA278" s="69"/>
      <c r="UB278" s="69"/>
      <c r="UC278" s="69"/>
      <c r="UD278" s="69"/>
      <c r="UE278" s="69"/>
      <c r="UF278" s="69"/>
      <c r="UG278" s="69"/>
      <c r="UH278" s="69"/>
      <c r="UI278" s="69"/>
      <c r="UJ278" s="69"/>
      <c r="UK278" s="69"/>
      <c r="UL278" s="69"/>
      <c r="UM278" s="69"/>
      <c r="UN278" s="69"/>
      <c r="UO278" s="69"/>
      <c r="UP278" s="69"/>
      <c r="UQ278" s="69"/>
      <c r="UR278" s="69"/>
      <c r="US278" s="69"/>
      <c r="UT278" s="69"/>
      <c r="UU278" s="69"/>
      <c r="UV278" s="69"/>
      <c r="UW278" s="69"/>
      <c r="UX278" s="69"/>
      <c r="UY278" s="69"/>
      <c r="UZ278" s="69"/>
      <c r="VA278" s="69"/>
      <c r="VB278" s="69"/>
      <c r="VC278" s="69"/>
      <c r="VD278" s="69"/>
      <c r="VE278" s="69"/>
      <c r="VF278" s="69"/>
      <c r="VG278" s="69"/>
      <c r="VH278" s="69"/>
      <c r="VI278" s="69"/>
      <c r="VJ278" s="69"/>
      <c r="VK278" s="69"/>
      <c r="VL278" s="69"/>
      <c r="VM278" s="69"/>
      <c r="VN278" s="69"/>
      <c r="VO278" s="69"/>
      <c r="VP278" s="69"/>
      <c r="VQ278" s="69"/>
      <c r="VR278" s="69"/>
      <c r="VS278" s="69"/>
      <c r="VT278" s="69"/>
      <c r="VU278" s="69"/>
      <c r="VV278" s="69"/>
      <c r="VW278" s="69"/>
      <c r="VX278" s="69"/>
      <c r="VY278" s="69"/>
      <c r="VZ278" s="69"/>
      <c r="WA278" s="69"/>
      <c r="WB278" s="69"/>
      <c r="WC278" s="69"/>
      <c r="WD278" s="69"/>
      <c r="WE278" s="69"/>
      <c r="WF278" s="69"/>
      <c r="WG278" s="69"/>
      <c r="WH278" s="69"/>
      <c r="WI278" s="69"/>
      <c r="WJ278" s="69"/>
      <c r="WK278" s="69"/>
      <c r="WL278" s="69"/>
      <c r="WM278" s="69"/>
      <c r="WN278" s="69"/>
      <c r="WO278" s="69"/>
      <c r="WP278" s="69"/>
      <c r="WQ278" s="69"/>
      <c r="WR278" s="69"/>
      <c r="WS278" s="69"/>
      <c r="WT278" s="69"/>
      <c r="WU278" s="69"/>
      <c r="WV278" s="69"/>
      <c r="WW278" s="69"/>
      <c r="WX278" s="69"/>
      <c r="WY278" s="69"/>
      <c r="WZ278" s="69"/>
      <c r="XA278" s="69"/>
      <c r="XB278" s="69"/>
      <c r="XC278" s="69"/>
      <c r="XD278" s="69"/>
      <c r="XE278" s="69"/>
      <c r="XF278" s="69"/>
      <c r="XG278" s="69"/>
      <c r="XH278" s="69"/>
      <c r="XI278" s="69"/>
      <c r="XJ278" s="69"/>
      <c r="XK278" s="69"/>
      <c r="XL278" s="69"/>
      <c r="XM278" s="69"/>
      <c r="XN278" s="69"/>
      <c r="XO278" s="69"/>
      <c r="XP278" s="69"/>
      <c r="XQ278" s="69"/>
      <c r="XR278" s="69"/>
      <c r="XS278" s="69"/>
      <c r="XT278" s="69"/>
      <c r="XU278" s="69"/>
      <c r="XV278" s="69"/>
      <c r="XW278" s="69"/>
      <c r="XX278" s="69"/>
      <c r="XY278" s="69"/>
      <c r="XZ278" s="69"/>
      <c r="YA278" s="69"/>
      <c r="YB278" s="69"/>
      <c r="YC278" s="69"/>
      <c r="YD278" s="69"/>
      <c r="YE278" s="69"/>
      <c r="YF278" s="69"/>
      <c r="YG278" s="69"/>
      <c r="YH278" s="69"/>
      <c r="YI278" s="69"/>
      <c r="YJ278" s="69"/>
      <c r="YK278" s="69"/>
      <c r="YL278" s="69"/>
      <c r="YM278" s="69"/>
      <c r="YN278" s="69"/>
      <c r="YO278" s="69"/>
      <c r="YP278" s="69"/>
      <c r="YQ278" s="69"/>
      <c r="YR278" s="69"/>
      <c r="YS278" s="69"/>
      <c r="YT278" s="69"/>
      <c r="YU278" s="69"/>
      <c r="YV278" s="69"/>
      <c r="YW278" s="69"/>
      <c r="YX278" s="69"/>
      <c r="YY278" s="69"/>
      <c r="YZ278" s="69"/>
      <c r="ZA278" s="69"/>
      <c r="ZB278" s="69"/>
      <c r="ZC278" s="69"/>
      <c r="ZD278" s="69"/>
      <c r="ZE278" s="69"/>
      <c r="ZF278" s="69"/>
      <c r="ZG278" s="69"/>
      <c r="ZH278" s="69"/>
      <c r="ZI278" s="69"/>
      <c r="ZJ278" s="69"/>
      <c r="ZK278" s="69"/>
      <c r="ZL278" s="69"/>
      <c r="ZM278" s="69"/>
      <c r="ZN278" s="69"/>
      <c r="ZO278" s="69"/>
      <c r="ZP278" s="69"/>
      <c r="ZQ278" s="69"/>
      <c r="ZR278" s="69"/>
      <c r="ZS278" s="69"/>
      <c r="ZT278" s="69"/>
      <c r="ZU278" s="69"/>
      <c r="ZV278" s="69"/>
      <c r="ZW278" s="69"/>
      <c r="ZX278" s="69"/>
      <c r="ZY278" s="69"/>
      <c r="ZZ278" s="69"/>
      <c r="AAA278" s="69"/>
      <c r="AAB278" s="69"/>
      <c r="AAC278" s="69"/>
      <c r="AAD278" s="69"/>
      <c r="AAE278" s="69"/>
      <c r="AAF278" s="69"/>
      <c r="AAG278" s="69"/>
      <c r="AAH278" s="69"/>
      <c r="AAI278" s="69"/>
      <c r="AAJ278" s="69"/>
      <c r="AAK278" s="69"/>
      <c r="AAL278" s="69"/>
      <c r="AAM278" s="69"/>
      <c r="AAN278" s="69"/>
      <c r="AAO278" s="69"/>
      <c r="AAP278" s="69"/>
      <c r="AAQ278" s="69"/>
      <c r="AAR278" s="69"/>
      <c r="AAS278" s="69"/>
      <c r="AAT278" s="69"/>
      <c r="AAU278" s="69"/>
      <c r="AAV278" s="69"/>
      <c r="AAW278" s="69"/>
      <c r="AAX278" s="69"/>
      <c r="AAY278" s="69"/>
      <c r="AAZ278" s="69"/>
      <c r="ABA278" s="69"/>
      <c r="ABB278" s="69"/>
      <c r="ABC278" s="69"/>
      <c r="ABD278" s="69"/>
      <c r="ABE278" s="69"/>
      <c r="ABF278" s="69"/>
      <c r="ABG278" s="69"/>
      <c r="ABH278" s="69"/>
      <c r="ABI278" s="69"/>
      <c r="ABJ278" s="69"/>
      <c r="ABK278" s="69"/>
      <c r="ABL278" s="69"/>
      <c r="ABM278" s="69"/>
      <c r="ABN278" s="69"/>
      <c r="ABO278" s="69"/>
      <c r="ABP278" s="69"/>
      <c r="ABQ278" s="69"/>
      <c r="ABR278" s="69"/>
      <c r="ABS278" s="69"/>
      <c r="ABT278" s="69"/>
      <c r="ABU278" s="69"/>
      <c r="ABV278" s="69"/>
      <c r="ABW278" s="69"/>
      <c r="ABX278" s="69"/>
      <c r="ABY278" s="69"/>
      <c r="ABZ278" s="69"/>
      <c r="ACA278" s="69"/>
      <c r="ACB278" s="69"/>
      <c r="ACC278" s="69"/>
      <c r="ACD278" s="69"/>
      <c r="ACE278" s="69"/>
      <c r="ACF278" s="69"/>
      <c r="ACG278" s="69"/>
      <c r="ACH278" s="69"/>
      <c r="ACI278" s="69"/>
      <c r="ACJ278" s="69"/>
      <c r="ACK278" s="69"/>
      <c r="ACL278" s="69"/>
      <c r="ACM278" s="69"/>
      <c r="ACN278" s="69"/>
      <c r="ACO278" s="69"/>
      <c r="ACP278" s="69"/>
      <c r="ACQ278" s="69"/>
      <c r="ACR278" s="69"/>
      <c r="ACS278" s="69"/>
      <c r="ACT278" s="69"/>
      <c r="ACU278" s="69"/>
      <c r="ACV278" s="69"/>
      <c r="ACW278" s="69"/>
      <c r="ACX278" s="69"/>
      <c r="ACY278" s="69"/>
      <c r="ACZ278" s="69"/>
      <c r="ADA278" s="69"/>
      <c r="ADB278" s="69"/>
      <c r="ADC278" s="69"/>
      <c r="ADD278" s="69"/>
      <c r="ADE278" s="69"/>
      <c r="ADF278" s="69"/>
      <c r="ADG278" s="69"/>
      <c r="ADH278" s="69"/>
      <c r="ADI278" s="69"/>
      <c r="ADJ278" s="69"/>
      <c r="ADK278" s="69"/>
      <c r="ADL278" s="69"/>
      <c r="ADM278" s="69"/>
      <c r="ADN278" s="69"/>
      <c r="ADO278" s="69"/>
      <c r="ADP278" s="69"/>
      <c r="ADQ278" s="69"/>
      <c r="ADR278" s="69"/>
      <c r="ADS278" s="69"/>
      <c r="ADT278" s="69"/>
      <c r="ADU278" s="69"/>
      <c r="ADV278" s="69"/>
      <c r="ADW278" s="69"/>
      <c r="ADX278" s="69"/>
      <c r="ADY278" s="69"/>
      <c r="ADZ278" s="77"/>
      <c r="AEA278" s="69"/>
      <c r="AEB278" s="69"/>
      <c r="AEC278" s="69"/>
      <c r="AED278" s="69"/>
      <c r="AEE278" s="111">
        <f t="shared" si="85"/>
        <v>273</v>
      </c>
      <c r="AEF278" s="109"/>
      <c r="AEG278" s="69"/>
      <c r="AEH278" s="69"/>
      <c r="AEI278" s="69"/>
      <c r="AEJ278" s="69"/>
      <c r="AEK278" s="69"/>
      <c r="AEL278" s="69"/>
      <c r="AEM278" s="69"/>
      <c r="AEN278" s="69"/>
      <c r="AEO278" s="69"/>
      <c r="AEP278" s="69"/>
      <c r="AEQ278" s="69"/>
      <c r="AER278" s="69"/>
      <c r="AES278" s="69"/>
      <c r="AET278" s="69"/>
      <c r="AEU278" s="69"/>
      <c r="AEV278" s="69"/>
      <c r="AEW278" s="69"/>
      <c r="AEX278" s="69"/>
      <c r="AEY278" s="69"/>
      <c r="AEZ278" s="69"/>
      <c r="AFA278" s="69"/>
      <c r="AFB278" s="69"/>
      <c r="AFC278" s="113"/>
      <c r="AFD278" s="69"/>
      <c r="AFE278" s="69"/>
      <c r="AFF278" s="69"/>
      <c r="AFG278" s="69"/>
      <c r="AFH278" s="69"/>
      <c r="AFI278" s="69"/>
      <c r="AFJ278" s="69"/>
      <c r="AFK278" s="69"/>
      <c r="AFL278" s="69"/>
      <c r="AFM278" s="69"/>
    </row>
    <row r="279" spans="2:845" ht="4.5" customHeight="1" x14ac:dyDescent="0.25">
      <c r="B279" s="69"/>
      <c r="C279" s="69"/>
      <c r="D279" s="69"/>
      <c r="E279" s="77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69"/>
      <c r="CF279" s="69"/>
      <c r="CG279" s="69"/>
      <c r="CH279" s="69"/>
      <c r="CI279" s="69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  <c r="DM279" s="69"/>
      <c r="DN279" s="69"/>
      <c r="DO279" s="69"/>
      <c r="DP279" s="69"/>
      <c r="DQ279" s="69"/>
      <c r="DR279" s="69"/>
      <c r="DS279" s="69"/>
      <c r="DT279" s="69"/>
      <c r="DU279" s="69"/>
      <c r="DV279" s="69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69"/>
      <c r="ER279" s="69"/>
      <c r="ES279" s="69"/>
      <c r="ET279" s="69"/>
      <c r="EU279" s="69"/>
      <c r="EV279" s="69"/>
      <c r="EW279" s="69"/>
      <c r="EX279" s="69"/>
      <c r="EY279" s="69"/>
      <c r="EZ279" s="69"/>
      <c r="FA279" s="69"/>
      <c r="FB279" s="69"/>
      <c r="FC279" s="69"/>
      <c r="FD279" s="69"/>
      <c r="FE279" s="69"/>
      <c r="FF279" s="69"/>
      <c r="FG279" s="69"/>
      <c r="FH279" s="69"/>
      <c r="FI279" s="69"/>
      <c r="FJ279" s="69"/>
      <c r="FK279" s="69"/>
      <c r="FL279" s="69"/>
      <c r="FM279" s="69"/>
      <c r="FN279" s="69"/>
      <c r="FO279" s="69"/>
      <c r="FP279" s="69"/>
      <c r="FQ279" s="69"/>
      <c r="FR279" s="69"/>
      <c r="FS279" s="69"/>
      <c r="FT279" s="69"/>
      <c r="FU279" s="69"/>
      <c r="FV279" s="69"/>
      <c r="FW279" s="69"/>
      <c r="FX279" s="69"/>
      <c r="FY279" s="69"/>
      <c r="FZ279" s="69"/>
      <c r="GA279" s="69"/>
      <c r="GB279" s="69"/>
      <c r="GC279" s="69"/>
      <c r="GD279" s="69"/>
      <c r="GE279" s="69"/>
      <c r="GF279" s="69"/>
      <c r="GG279" s="69"/>
      <c r="GH279" s="69"/>
      <c r="GI279" s="69"/>
      <c r="GJ279" s="69"/>
      <c r="GK279" s="69"/>
      <c r="GL279" s="69"/>
      <c r="GM279" s="69"/>
      <c r="GN279" s="69"/>
      <c r="GO279" s="69"/>
      <c r="GP279" s="69"/>
      <c r="GQ279" s="69"/>
      <c r="GR279" s="69"/>
      <c r="GS279" s="69"/>
      <c r="GT279" s="69"/>
      <c r="GU279" s="69"/>
      <c r="GV279" s="69"/>
      <c r="GW279" s="69"/>
      <c r="GX279" s="69"/>
      <c r="GY279" s="69"/>
      <c r="GZ279" s="69"/>
      <c r="HA279" s="69"/>
      <c r="HB279" s="69"/>
      <c r="HC279" s="69"/>
      <c r="HD279" s="69"/>
      <c r="HE279" s="69"/>
      <c r="HF279" s="69"/>
      <c r="HG279" s="69"/>
      <c r="HH279" s="69"/>
      <c r="HI279" s="69"/>
      <c r="HJ279" s="69"/>
      <c r="HK279" s="69"/>
      <c r="HL279" s="69"/>
      <c r="HM279" s="69"/>
      <c r="HN279" s="69"/>
      <c r="HO279" s="69"/>
      <c r="HP279" s="69"/>
      <c r="HQ279" s="69"/>
      <c r="HR279" s="69"/>
      <c r="HS279" s="69"/>
      <c r="HT279" s="69"/>
      <c r="HU279" s="69"/>
      <c r="HV279" s="69"/>
      <c r="HW279" s="69"/>
      <c r="HX279" s="69"/>
      <c r="HY279" s="69"/>
      <c r="HZ279" s="69"/>
      <c r="IA279" s="69"/>
      <c r="IB279" s="69"/>
      <c r="IC279" s="69"/>
      <c r="ID279" s="69"/>
      <c r="IE279" s="69"/>
      <c r="IF279" s="69"/>
      <c r="IG279" s="69"/>
      <c r="IH279" s="69"/>
      <c r="II279" s="69"/>
      <c r="IJ279" s="69"/>
      <c r="IK279" s="69"/>
      <c r="IL279" s="69"/>
      <c r="IM279" s="69"/>
      <c r="IN279" s="69"/>
      <c r="IO279" s="69"/>
      <c r="IP279" s="69"/>
      <c r="IQ279" s="69"/>
      <c r="IR279" s="69"/>
      <c r="IS279" s="69"/>
      <c r="IT279" s="69"/>
      <c r="IU279" s="69"/>
      <c r="IV279" s="69"/>
      <c r="IW279" s="69"/>
      <c r="IX279" s="69"/>
      <c r="IY279" s="69"/>
      <c r="IZ279" s="69"/>
      <c r="JA279" s="69"/>
      <c r="JB279" s="69"/>
      <c r="JC279" s="69"/>
      <c r="JD279" s="69"/>
      <c r="JE279" s="69"/>
      <c r="JF279" s="69"/>
      <c r="JG279" s="69"/>
      <c r="JH279" s="69"/>
      <c r="JI279" s="69"/>
      <c r="JJ279" s="69"/>
      <c r="JK279" s="69"/>
      <c r="JL279" s="69"/>
      <c r="JM279" s="69"/>
      <c r="JN279" s="69"/>
      <c r="JO279" s="69"/>
      <c r="JP279" s="69"/>
      <c r="JQ279" s="69"/>
      <c r="JR279" s="69"/>
      <c r="JS279" s="69"/>
      <c r="JT279" s="69"/>
      <c r="JU279" s="69"/>
      <c r="JV279" s="69"/>
      <c r="JW279" s="69"/>
      <c r="JX279" s="69"/>
      <c r="JY279" s="69"/>
      <c r="JZ279" s="69"/>
      <c r="KA279" s="69"/>
      <c r="KB279" s="69"/>
      <c r="KC279" s="69"/>
      <c r="KD279" s="69"/>
      <c r="KE279" s="69"/>
      <c r="KF279" s="69"/>
      <c r="KG279" s="69"/>
      <c r="KH279" s="69"/>
      <c r="KI279" s="69"/>
      <c r="KJ279" s="69"/>
      <c r="KK279" s="69"/>
      <c r="KL279" s="69"/>
      <c r="KM279" s="69"/>
      <c r="KN279" s="69"/>
      <c r="KO279" s="69"/>
      <c r="KP279" s="69"/>
      <c r="KQ279" s="69"/>
      <c r="KR279" s="69"/>
      <c r="KS279" s="69"/>
      <c r="KT279" s="69"/>
      <c r="KU279" s="69"/>
      <c r="KV279" s="69"/>
      <c r="KW279" s="69"/>
      <c r="KX279" s="69"/>
      <c r="KY279" s="69"/>
      <c r="KZ279" s="69"/>
      <c r="LA279" s="69"/>
      <c r="LB279" s="69"/>
      <c r="LC279" s="69"/>
      <c r="LD279" s="69"/>
      <c r="LE279" s="69"/>
      <c r="LF279" s="69"/>
      <c r="LG279" s="69"/>
      <c r="LH279" s="69"/>
      <c r="LI279" s="69"/>
      <c r="LJ279" s="69"/>
      <c r="LK279" s="69"/>
      <c r="LL279" s="69"/>
      <c r="LM279" s="69"/>
      <c r="LN279" s="69"/>
      <c r="LO279" s="69"/>
      <c r="LP279" s="69"/>
      <c r="LQ279" s="69"/>
      <c r="LR279" s="69"/>
      <c r="LS279" s="69"/>
      <c r="LT279" s="69"/>
      <c r="LU279" s="69"/>
      <c r="LV279" s="69"/>
      <c r="LW279" s="69"/>
      <c r="LX279" s="69"/>
      <c r="LY279" s="69"/>
      <c r="LZ279" s="69"/>
      <c r="MA279" s="69"/>
      <c r="MB279" s="69"/>
      <c r="MC279" s="69"/>
      <c r="MD279" s="69"/>
      <c r="ME279" s="69"/>
      <c r="MF279" s="69"/>
      <c r="MG279" s="69"/>
      <c r="MH279" s="69"/>
      <c r="MI279" s="69"/>
      <c r="MJ279" s="69"/>
      <c r="MK279" s="69"/>
      <c r="ML279" s="69"/>
      <c r="MM279" s="69"/>
      <c r="MN279" s="69"/>
      <c r="MO279" s="69"/>
      <c r="MP279" s="69"/>
      <c r="MQ279" s="69"/>
      <c r="MR279" s="69"/>
      <c r="MS279" s="69"/>
      <c r="MT279" s="69"/>
      <c r="MU279" s="69"/>
      <c r="MV279" s="69"/>
      <c r="MW279" s="69"/>
      <c r="MX279" s="69"/>
      <c r="MY279" s="69"/>
      <c r="MZ279" s="69"/>
      <c r="NA279" s="69"/>
      <c r="NB279" s="69"/>
      <c r="NC279" s="69"/>
      <c r="ND279" s="69"/>
      <c r="NE279" s="69"/>
      <c r="NF279" s="69"/>
      <c r="NG279" s="69"/>
      <c r="NH279" s="69"/>
      <c r="NI279" s="69"/>
      <c r="NJ279" s="69"/>
      <c r="NK279" s="69"/>
      <c r="NL279" s="69"/>
      <c r="NM279" s="69"/>
      <c r="NN279" s="69"/>
      <c r="NO279" s="69"/>
      <c r="NP279" s="69"/>
      <c r="NQ279" s="69"/>
      <c r="NR279" s="69"/>
      <c r="NS279" s="69"/>
      <c r="NT279" s="69"/>
      <c r="NU279" s="69"/>
      <c r="NV279" s="69"/>
      <c r="NW279" s="69"/>
      <c r="NX279" s="69"/>
      <c r="NY279" s="69"/>
      <c r="NZ279" s="69"/>
      <c r="OA279" s="69"/>
      <c r="OB279" s="69"/>
      <c r="OC279" s="69"/>
      <c r="OD279" s="69"/>
      <c r="OE279" s="69"/>
      <c r="OF279" s="69"/>
      <c r="OG279" s="69"/>
      <c r="OH279" s="69"/>
      <c r="OI279" s="69"/>
      <c r="OJ279" s="69"/>
      <c r="OK279" s="69"/>
      <c r="OL279" s="69"/>
      <c r="OM279" s="69"/>
      <c r="ON279" s="69"/>
      <c r="OO279" s="69"/>
      <c r="OP279" s="69"/>
      <c r="OQ279" s="69"/>
      <c r="OR279" s="69"/>
      <c r="OS279" s="69"/>
      <c r="OT279" s="69"/>
      <c r="OU279" s="69"/>
      <c r="OV279" s="69"/>
      <c r="OW279" s="69"/>
      <c r="OX279" s="69"/>
      <c r="OY279" s="69"/>
      <c r="OZ279" s="69"/>
      <c r="PA279" s="69"/>
      <c r="PB279" s="69"/>
      <c r="PC279" s="69"/>
      <c r="PD279" s="69"/>
      <c r="PE279" s="69"/>
      <c r="PF279" s="69"/>
      <c r="PG279" s="69"/>
      <c r="PH279" s="69"/>
      <c r="PI279" s="69"/>
      <c r="PJ279" s="69"/>
      <c r="PK279" s="69"/>
      <c r="PL279" s="69"/>
      <c r="PM279" s="69"/>
      <c r="PN279" s="69"/>
      <c r="PO279" s="69"/>
      <c r="PP279" s="69"/>
      <c r="PQ279" s="69"/>
      <c r="PR279" s="69"/>
      <c r="PS279" s="69"/>
      <c r="PT279" s="69"/>
      <c r="PU279" s="69"/>
      <c r="PV279" s="69"/>
      <c r="PW279" s="69"/>
      <c r="PX279" s="69"/>
      <c r="PY279" s="69"/>
      <c r="PZ279" s="69"/>
      <c r="QA279" s="69"/>
      <c r="QB279" s="69"/>
      <c r="QC279" s="69"/>
      <c r="QD279" s="69"/>
      <c r="QE279" s="69"/>
      <c r="QF279" s="69"/>
      <c r="QG279" s="69"/>
      <c r="QH279" s="69"/>
      <c r="QI279" s="69"/>
      <c r="QJ279" s="69"/>
      <c r="QK279" s="69"/>
      <c r="QL279" s="69"/>
      <c r="QM279" s="69"/>
      <c r="QN279" s="69"/>
      <c r="QO279" s="69"/>
      <c r="QP279" s="69"/>
      <c r="QQ279" s="69"/>
      <c r="QR279" s="69"/>
      <c r="QS279" s="69"/>
      <c r="QT279" s="69"/>
      <c r="QU279" s="69"/>
      <c r="QV279" s="69"/>
      <c r="QW279" s="69"/>
      <c r="QX279" s="69"/>
      <c r="QY279" s="69"/>
      <c r="QZ279" s="69"/>
      <c r="RA279" s="69"/>
      <c r="RB279" s="69"/>
      <c r="RC279" s="69"/>
      <c r="RD279" s="69"/>
      <c r="RE279" s="69"/>
      <c r="RF279" s="69"/>
      <c r="RG279" s="69"/>
      <c r="RH279" s="69"/>
      <c r="RI279" s="69"/>
      <c r="RJ279" s="69"/>
      <c r="RK279" s="69"/>
      <c r="RL279" s="69"/>
      <c r="RM279" s="69"/>
      <c r="RN279" s="69"/>
      <c r="RO279" s="69"/>
      <c r="RP279" s="69"/>
      <c r="RQ279" s="69"/>
      <c r="RR279" s="69"/>
      <c r="RS279" s="69"/>
      <c r="RT279" s="69"/>
      <c r="RU279" s="69"/>
      <c r="RV279" s="69"/>
      <c r="RW279" s="69"/>
      <c r="RX279" s="69"/>
      <c r="RY279" s="69"/>
      <c r="RZ279" s="69"/>
      <c r="SA279" s="69"/>
      <c r="SB279" s="69"/>
      <c r="SC279" s="69"/>
      <c r="SD279" s="69"/>
      <c r="SE279" s="69"/>
      <c r="SF279" s="69"/>
      <c r="SG279" s="69"/>
      <c r="SH279" s="69"/>
      <c r="SI279" s="69"/>
      <c r="SJ279" s="69"/>
      <c r="SK279" s="69"/>
      <c r="SL279" s="69"/>
      <c r="SM279" s="69"/>
      <c r="SN279" s="69"/>
      <c r="SO279" s="69"/>
      <c r="SP279" s="69"/>
      <c r="SQ279" s="69"/>
      <c r="SR279" s="69"/>
      <c r="SS279" s="69"/>
      <c r="ST279" s="69"/>
      <c r="SU279" s="69"/>
      <c r="SV279" s="69"/>
      <c r="SW279" s="69"/>
      <c r="SX279" s="69"/>
      <c r="SY279" s="69"/>
      <c r="SZ279" s="69"/>
      <c r="TA279" s="69"/>
      <c r="TB279" s="69"/>
      <c r="TC279" s="69"/>
      <c r="TD279" s="69"/>
      <c r="TE279" s="69"/>
      <c r="TF279" s="69"/>
      <c r="TG279" s="69"/>
      <c r="TH279" s="69"/>
      <c r="TI279" s="69"/>
      <c r="TJ279" s="69"/>
      <c r="TK279" s="69"/>
      <c r="TL279" s="69"/>
      <c r="TM279" s="69"/>
      <c r="TN279" s="69"/>
      <c r="TO279" s="69"/>
      <c r="TP279" s="69"/>
      <c r="TQ279" s="69"/>
      <c r="TR279" s="69"/>
      <c r="TS279" s="69"/>
      <c r="TT279" s="69"/>
      <c r="TU279" s="69"/>
      <c r="TV279" s="69"/>
      <c r="TW279" s="69"/>
      <c r="TX279" s="69"/>
      <c r="TY279" s="69"/>
      <c r="TZ279" s="69"/>
      <c r="UA279" s="69"/>
      <c r="UB279" s="69"/>
      <c r="UC279" s="69"/>
      <c r="UD279" s="69"/>
      <c r="UE279" s="69"/>
      <c r="UF279" s="69"/>
      <c r="UG279" s="69"/>
      <c r="UH279" s="69"/>
      <c r="UI279" s="69"/>
      <c r="UJ279" s="69"/>
      <c r="UK279" s="69"/>
      <c r="UL279" s="69"/>
      <c r="UM279" s="69"/>
      <c r="UN279" s="69"/>
      <c r="UO279" s="69"/>
      <c r="UP279" s="69"/>
      <c r="UQ279" s="69"/>
      <c r="UR279" s="69"/>
      <c r="US279" s="69"/>
      <c r="UT279" s="69"/>
      <c r="UU279" s="69"/>
      <c r="UV279" s="69"/>
      <c r="UW279" s="69"/>
      <c r="UX279" s="69"/>
      <c r="UY279" s="69"/>
      <c r="UZ279" s="69"/>
      <c r="VA279" s="69"/>
      <c r="VB279" s="69"/>
      <c r="VC279" s="69"/>
      <c r="VD279" s="69"/>
      <c r="VE279" s="69"/>
      <c r="VF279" s="69"/>
      <c r="VG279" s="69"/>
      <c r="VH279" s="69"/>
      <c r="VI279" s="69"/>
      <c r="VJ279" s="69"/>
      <c r="VK279" s="69"/>
      <c r="VL279" s="69"/>
      <c r="VM279" s="69"/>
      <c r="VN279" s="69"/>
      <c r="VO279" s="69"/>
      <c r="VP279" s="69"/>
      <c r="VQ279" s="69"/>
      <c r="VR279" s="69"/>
      <c r="VS279" s="69"/>
      <c r="VT279" s="69"/>
      <c r="VU279" s="69"/>
      <c r="VV279" s="69"/>
      <c r="VW279" s="69"/>
      <c r="VX279" s="69"/>
      <c r="VY279" s="69"/>
      <c r="VZ279" s="69"/>
      <c r="WA279" s="69"/>
      <c r="WB279" s="69"/>
      <c r="WC279" s="69"/>
      <c r="WD279" s="69"/>
      <c r="WE279" s="69"/>
      <c r="WF279" s="69"/>
      <c r="WG279" s="69"/>
      <c r="WH279" s="69"/>
      <c r="WI279" s="69"/>
      <c r="WJ279" s="69"/>
      <c r="WK279" s="69"/>
      <c r="WL279" s="69"/>
      <c r="WM279" s="69"/>
      <c r="WN279" s="69"/>
      <c r="WO279" s="69"/>
      <c r="WP279" s="69"/>
      <c r="WQ279" s="69"/>
      <c r="WR279" s="69"/>
      <c r="WS279" s="69"/>
      <c r="WT279" s="69"/>
      <c r="WU279" s="69"/>
      <c r="WV279" s="69"/>
      <c r="WW279" s="69"/>
      <c r="WX279" s="69"/>
      <c r="WY279" s="69"/>
      <c r="WZ279" s="69"/>
      <c r="XA279" s="69"/>
      <c r="XB279" s="69"/>
      <c r="XC279" s="69"/>
      <c r="XD279" s="69"/>
      <c r="XE279" s="69"/>
      <c r="XF279" s="69"/>
      <c r="XG279" s="69"/>
      <c r="XH279" s="69"/>
      <c r="XI279" s="69"/>
      <c r="XJ279" s="69"/>
      <c r="XK279" s="69"/>
      <c r="XL279" s="69"/>
      <c r="XM279" s="69"/>
      <c r="XN279" s="69"/>
      <c r="XO279" s="69"/>
      <c r="XP279" s="69"/>
      <c r="XQ279" s="69"/>
      <c r="XR279" s="69"/>
      <c r="XS279" s="69"/>
      <c r="XT279" s="69"/>
      <c r="XU279" s="69"/>
      <c r="XV279" s="69"/>
      <c r="XW279" s="69"/>
      <c r="XX279" s="69"/>
      <c r="XY279" s="69"/>
      <c r="XZ279" s="69"/>
      <c r="YA279" s="69"/>
      <c r="YB279" s="69"/>
      <c r="YC279" s="69"/>
      <c r="YD279" s="69"/>
      <c r="YE279" s="69"/>
      <c r="YF279" s="69"/>
      <c r="YG279" s="69"/>
      <c r="YH279" s="69"/>
      <c r="YI279" s="69"/>
      <c r="YJ279" s="69"/>
      <c r="YK279" s="69"/>
      <c r="YL279" s="69"/>
      <c r="YM279" s="69"/>
      <c r="YN279" s="69"/>
      <c r="YO279" s="69"/>
      <c r="YP279" s="69"/>
      <c r="YQ279" s="69"/>
      <c r="YR279" s="69"/>
      <c r="YS279" s="69"/>
      <c r="YT279" s="69"/>
      <c r="YU279" s="69"/>
      <c r="YV279" s="69"/>
      <c r="YW279" s="69"/>
      <c r="YX279" s="69"/>
      <c r="YY279" s="69"/>
      <c r="YZ279" s="69"/>
      <c r="ZA279" s="69"/>
      <c r="ZB279" s="69"/>
      <c r="ZC279" s="69"/>
      <c r="ZD279" s="69"/>
      <c r="ZE279" s="69"/>
      <c r="ZF279" s="69"/>
      <c r="ZG279" s="69"/>
      <c r="ZH279" s="69"/>
      <c r="ZI279" s="69"/>
      <c r="ZJ279" s="69"/>
      <c r="ZK279" s="69"/>
      <c r="ZL279" s="69"/>
      <c r="ZM279" s="69"/>
      <c r="ZN279" s="69"/>
      <c r="ZO279" s="69"/>
      <c r="ZP279" s="69"/>
      <c r="ZQ279" s="69"/>
      <c r="ZR279" s="69"/>
      <c r="ZS279" s="69"/>
      <c r="ZT279" s="69"/>
      <c r="ZU279" s="69"/>
      <c r="ZV279" s="69"/>
      <c r="ZW279" s="69"/>
      <c r="ZX279" s="69"/>
      <c r="ZY279" s="69"/>
      <c r="ZZ279" s="69"/>
      <c r="AAA279" s="69"/>
      <c r="AAB279" s="69"/>
      <c r="AAC279" s="69"/>
      <c r="AAD279" s="69"/>
      <c r="AAE279" s="69"/>
      <c r="AAF279" s="69"/>
      <c r="AAG279" s="69"/>
      <c r="AAH279" s="69"/>
      <c r="AAI279" s="69"/>
      <c r="AAJ279" s="69"/>
      <c r="AAK279" s="69"/>
      <c r="AAL279" s="69"/>
      <c r="AAM279" s="69"/>
      <c r="AAN279" s="69"/>
      <c r="AAO279" s="69"/>
      <c r="AAP279" s="69"/>
      <c r="AAQ279" s="69"/>
      <c r="AAR279" s="69"/>
      <c r="AAS279" s="69"/>
      <c r="AAT279" s="69"/>
      <c r="AAU279" s="69"/>
      <c r="AAV279" s="69"/>
      <c r="AAW279" s="69"/>
      <c r="AAX279" s="69"/>
      <c r="AAY279" s="69"/>
      <c r="AAZ279" s="69"/>
      <c r="ABA279" s="69"/>
      <c r="ABB279" s="69"/>
      <c r="ABC279" s="69"/>
      <c r="ABD279" s="69"/>
      <c r="ABE279" s="69"/>
      <c r="ABF279" s="69"/>
      <c r="ABG279" s="69"/>
      <c r="ABH279" s="69"/>
      <c r="ABI279" s="69"/>
      <c r="ABJ279" s="69"/>
      <c r="ABK279" s="69"/>
      <c r="ABL279" s="69"/>
      <c r="ABM279" s="69"/>
      <c r="ABN279" s="69"/>
      <c r="ABO279" s="69"/>
      <c r="ABP279" s="69"/>
      <c r="ABQ279" s="69"/>
      <c r="ABR279" s="69"/>
      <c r="ABS279" s="69"/>
      <c r="ABT279" s="69"/>
      <c r="ABU279" s="69"/>
      <c r="ABV279" s="69"/>
      <c r="ABW279" s="69"/>
      <c r="ABX279" s="69"/>
      <c r="ABY279" s="69"/>
      <c r="ABZ279" s="69"/>
      <c r="ACA279" s="69"/>
      <c r="ACB279" s="69"/>
      <c r="ACC279" s="69"/>
      <c r="ACD279" s="69"/>
      <c r="ACE279" s="69"/>
      <c r="ACF279" s="69"/>
      <c r="ACG279" s="69"/>
      <c r="ACH279" s="69"/>
      <c r="ACI279" s="69"/>
      <c r="ACJ279" s="69"/>
      <c r="ACK279" s="69"/>
      <c r="ACL279" s="69"/>
      <c r="ACM279" s="69"/>
      <c r="ACN279" s="69"/>
      <c r="ACO279" s="69"/>
      <c r="ACP279" s="69"/>
      <c r="ACQ279" s="69"/>
      <c r="ACR279" s="69"/>
      <c r="ACS279" s="69"/>
      <c r="ACT279" s="69"/>
      <c r="ACU279" s="69"/>
      <c r="ACV279" s="69"/>
      <c r="ACW279" s="69"/>
      <c r="ACX279" s="69"/>
      <c r="ACY279" s="69"/>
      <c r="ACZ279" s="69"/>
      <c r="ADA279" s="69"/>
      <c r="ADB279" s="69"/>
      <c r="ADC279" s="69"/>
      <c r="ADD279" s="69"/>
      <c r="ADE279" s="69"/>
      <c r="ADF279" s="69"/>
      <c r="ADG279" s="69"/>
      <c r="ADH279" s="69"/>
      <c r="ADI279" s="69"/>
      <c r="ADJ279" s="69"/>
      <c r="ADK279" s="69"/>
      <c r="ADL279" s="69"/>
      <c r="ADM279" s="69"/>
      <c r="ADN279" s="69"/>
      <c r="ADO279" s="69"/>
      <c r="ADP279" s="69"/>
      <c r="ADQ279" s="69"/>
      <c r="ADR279" s="69"/>
      <c r="ADS279" s="69"/>
      <c r="ADT279" s="69"/>
      <c r="ADU279" s="69"/>
      <c r="ADV279" s="69"/>
      <c r="ADW279" s="69"/>
      <c r="ADX279" s="69"/>
      <c r="ADY279" s="69"/>
      <c r="ADZ279" s="77"/>
      <c r="AEA279" s="69"/>
      <c r="AEB279" s="69"/>
      <c r="AEC279" s="69"/>
      <c r="AED279" s="69"/>
      <c r="AEE279" s="111">
        <f t="shared" si="85"/>
        <v>274</v>
      </c>
      <c r="AEF279" s="109"/>
      <c r="AEG279" s="69"/>
      <c r="AEH279" s="69"/>
      <c r="AEI279" s="69"/>
      <c r="AEJ279" s="69"/>
      <c r="AEK279" s="69"/>
      <c r="AEL279" s="69"/>
      <c r="AEM279" s="69"/>
      <c r="AEN279" s="69"/>
      <c r="AEO279" s="69"/>
      <c r="AEP279" s="69"/>
      <c r="AEQ279" s="69"/>
      <c r="AER279" s="69"/>
      <c r="AES279" s="69"/>
      <c r="AET279" s="69"/>
      <c r="AEU279" s="69"/>
      <c r="AEV279" s="69"/>
      <c r="AEW279" s="69"/>
      <c r="AEX279" s="69"/>
      <c r="AEY279" s="69"/>
      <c r="AEZ279" s="69"/>
      <c r="AFA279" s="69"/>
      <c r="AFB279" s="69"/>
      <c r="AFC279" s="113"/>
      <c r="AFD279" s="69"/>
      <c r="AFE279" s="69"/>
      <c r="AFF279" s="69"/>
      <c r="AFG279" s="69"/>
      <c r="AFH279" s="69"/>
      <c r="AFI279" s="69"/>
      <c r="AFJ279" s="69"/>
      <c r="AFK279" s="69"/>
      <c r="AFL279" s="69"/>
      <c r="AFM279" s="69"/>
    </row>
    <row r="280" spans="2:845" ht="4.5" customHeight="1" x14ac:dyDescent="0.25">
      <c r="B280" s="69"/>
      <c r="C280" s="69"/>
      <c r="D280" s="69"/>
      <c r="E280" s="77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  <c r="DM280" s="69"/>
      <c r="DN280" s="69"/>
      <c r="DO280" s="69"/>
      <c r="DP280" s="69"/>
      <c r="DQ280" s="69"/>
      <c r="DR280" s="69"/>
      <c r="DS280" s="69"/>
      <c r="DT280" s="69"/>
      <c r="DU280" s="69"/>
      <c r="DV280" s="69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69"/>
      <c r="ER280" s="69"/>
      <c r="ES280" s="69"/>
      <c r="ET280" s="69"/>
      <c r="EU280" s="69"/>
      <c r="EV280" s="69"/>
      <c r="EW280" s="69"/>
      <c r="EX280" s="69"/>
      <c r="EY280" s="69"/>
      <c r="EZ280" s="69"/>
      <c r="FA280" s="69"/>
      <c r="FB280" s="69"/>
      <c r="FC280" s="69"/>
      <c r="FD280" s="69"/>
      <c r="FE280" s="69"/>
      <c r="FF280" s="69"/>
      <c r="FG280" s="69"/>
      <c r="FH280" s="69"/>
      <c r="FI280" s="69"/>
      <c r="FJ280" s="69"/>
      <c r="FK280" s="69"/>
      <c r="FL280" s="69"/>
      <c r="FM280" s="69"/>
      <c r="FN280" s="69"/>
      <c r="FO280" s="69"/>
      <c r="FP280" s="69"/>
      <c r="FQ280" s="69"/>
      <c r="FR280" s="69"/>
      <c r="FS280" s="69"/>
      <c r="FT280" s="69"/>
      <c r="FU280" s="69"/>
      <c r="FV280" s="69"/>
      <c r="FW280" s="69"/>
      <c r="FX280" s="69"/>
      <c r="FY280" s="69"/>
      <c r="FZ280" s="69"/>
      <c r="GA280" s="69"/>
      <c r="GB280" s="69"/>
      <c r="GC280" s="69"/>
      <c r="GD280" s="69"/>
      <c r="GE280" s="69"/>
      <c r="GF280" s="69"/>
      <c r="GG280" s="69"/>
      <c r="GH280" s="69"/>
      <c r="GI280" s="69"/>
      <c r="GJ280" s="69"/>
      <c r="GK280" s="69"/>
      <c r="GL280" s="69"/>
      <c r="GM280" s="69"/>
      <c r="GN280" s="69"/>
      <c r="GO280" s="69"/>
      <c r="GP280" s="69"/>
      <c r="GQ280" s="69"/>
      <c r="GR280" s="69"/>
      <c r="GS280" s="69"/>
      <c r="GT280" s="69"/>
      <c r="GU280" s="69"/>
      <c r="GV280" s="69"/>
      <c r="GW280" s="69"/>
      <c r="GX280" s="69"/>
      <c r="GY280" s="69"/>
      <c r="GZ280" s="69"/>
      <c r="HA280" s="69"/>
      <c r="HB280" s="69"/>
      <c r="HC280" s="69"/>
      <c r="HD280" s="69"/>
      <c r="HE280" s="69"/>
      <c r="HF280" s="69"/>
      <c r="HG280" s="69"/>
      <c r="HH280" s="69"/>
      <c r="HI280" s="69"/>
      <c r="HJ280" s="69"/>
      <c r="HK280" s="69"/>
      <c r="HL280" s="69"/>
      <c r="HM280" s="69"/>
      <c r="HN280" s="69"/>
      <c r="HO280" s="69"/>
      <c r="HP280" s="69"/>
      <c r="HQ280" s="69"/>
      <c r="HR280" s="69"/>
      <c r="HS280" s="69"/>
      <c r="HT280" s="69"/>
      <c r="HU280" s="69"/>
      <c r="HV280" s="69"/>
      <c r="HW280" s="69"/>
      <c r="HX280" s="69"/>
      <c r="HY280" s="69"/>
      <c r="HZ280" s="69"/>
      <c r="IA280" s="69"/>
      <c r="IB280" s="69"/>
      <c r="IC280" s="69"/>
      <c r="ID280" s="69"/>
      <c r="IE280" s="69"/>
      <c r="IF280" s="69"/>
      <c r="IG280" s="69"/>
      <c r="IH280" s="69"/>
      <c r="II280" s="69"/>
      <c r="IJ280" s="69"/>
      <c r="IK280" s="69"/>
      <c r="IL280" s="69"/>
      <c r="IM280" s="69"/>
      <c r="IN280" s="69"/>
      <c r="IO280" s="69"/>
      <c r="IP280" s="69"/>
      <c r="IQ280" s="69"/>
      <c r="IR280" s="69"/>
      <c r="IS280" s="69"/>
      <c r="IT280" s="69"/>
      <c r="IU280" s="69"/>
      <c r="IV280" s="69"/>
      <c r="IW280" s="69"/>
      <c r="IX280" s="69"/>
      <c r="IY280" s="69"/>
      <c r="IZ280" s="69"/>
      <c r="JA280" s="69"/>
      <c r="JB280" s="69"/>
      <c r="JC280" s="69"/>
      <c r="JD280" s="69"/>
      <c r="JE280" s="69"/>
      <c r="JF280" s="69"/>
      <c r="JG280" s="69"/>
      <c r="JH280" s="69"/>
      <c r="JI280" s="69"/>
      <c r="JJ280" s="69"/>
      <c r="JK280" s="69"/>
      <c r="JL280" s="69"/>
      <c r="JM280" s="69"/>
      <c r="JN280" s="69"/>
      <c r="JO280" s="69"/>
      <c r="JP280" s="69"/>
      <c r="JQ280" s="69"/>
      <c r="JR280" s="69"/>
      <c r="JS280" s="69"/>
      <c r="JT280" s="69"/>
      <c r="JU280" s="69"/>
      <c r="JV280" s="69"/>
      <c r="JW280" s="69"/>
      <c r="JX280" s="69"/>
      <c r="JY280" s="69"/>
      <c r="JZ280" s="69"/>
      <c r="KA280" s="69"/>
      <c r="KB280" s="69"/>
      <c r="KC280" s="69"/>
      <c r="KD280" s="69"/>
      <c r="KE280" s="69"/>
      <c r="KF280" s="69"/>
      <c r="KG280" s="69"/>
      <c r="KH280" s="69"/>
      <c r="KI280" s="69"/>
      <c r="KJ280" s="69"/>
      <c r="KK280" s="69"/>
      <c r="KL280" s="69"/>
      <c r="KM280" s="69"/>
      <c r="KN280" s="69"/>
      <c r="KO280" s="69"/>
      <c r="KP280" s="69"/>
      <c r="KQ280" s="69"/>
      <c r="KR280" s="69"/>
      <c r="KS280" s="69"/>
      <c r="KT280" s="69"/>
      <c r="KU280" s="69"/>
      <c r="KV280" s="69"/>
      <c r="KW280" s="69"/>
      <c r="KX280" s="69"/>
      <c r="KY280" s="69"/>
      <c r="KZ280" s="69"/>
      <c r="LA280" s="69"/>
      <c r="LB280" s="69"/>
      <c r="LC280" s="69"/>
      <c r="LD280" s="69"/>
      <c r="LE280" s="69"/>
      <c r="LF280" s="69"/>
      <c r="LG280" s="69"/>
      <c r="LH280" s="69"/>
      <c r="LI280" s="69"/>
      <c r="LJ280" s="69"/>
      <c r="LK280" s="69"/>
      <c r="LL280" s="69"/>
      <c r="LM280" s="69"/>
      <c r="LN280" s="69"/>
      <c r="LO280" s="69"/>
      <c r="LP280" s="69"/>
      <c r="LQ280" s="69"/>
      <c r="LR280" s="69"/>
      <c r="LS280" s="69"/>
      <c r="LT280" s="69"/>
      <c r="LU280" s="69"/>
      <c r="LV280" s="69"/>
      <c r="LW280" s="69"/>
      <c r="LX280" s="69"/>
      <c r="LY280" s="69"/>
      <c r="LZ280" s="69"/>
      <c r="MA280" s="69"/>
      <c r="MB280" s="69"/>
      <c r="MC280" s="69"/>
      <c r="MD280" s="69"/>
      <c r="ME280" s="69"/>
      <c r="MF280" s="69"/>
      <c r="MG280" s="69"/>
      <c r="MH280" s="69"/>
      <c r="MI280" s="69"/>
      <c r="MJ280" s="69"/>
      <c r="MK280" s="69"/>
      <c r="ML280" s="69"/>
      <c r="MM280" s="69"/>
      <c r="MN280" s="69"/>
      <c r="MO280" s="69"/>
      <c r="MP280" s="69"/>
      <c r="MQ280" s="69"/>
      <c r="MR280" s="69"/>
      <c r="MS280" s="69"/>
      <c r="MT280" s="69"/>
      <c r="MU280" s="69"/>
      <c r="MV280" s="69"/>
      <c r="MW280" s="69"/>
      <c r="MX280" s="69"/>
      <c r="MY280" s="69"/>
      <c r="MZ280" s="69"/>
      <c r="NA280" s="69"/>
      <c r="NB280" s="69"/>
      <c r="NC280" s="69"/>
      <c r="ND280" s="69"/>
      <c r="NE280" s="69"/>
      <c r="NF280" s="69"/>
      <c r="NG280" s="69"/>
      <c r="NH280" s="69"/>
      <c r="NI280" s="69"/>
      <c r="NJ280" s="69"/>
      <c r="NK280" s="69"/>
      <c r="NL280" s="69"/>
      <c r="NM280" s="69"/>
      <c r="NN280" s="69"/>
      <c r="NO280" s="69"/>
      <c r="NP280" s="69"/>
      <c r="NQ280" s="69"/>
      <c r="NR280" s="69"/>
      <c r="NS280" s="69"/>
      <c r="NT280" s="69"/>
      <c r="NU280" s="69"/>
      <c r="NV280" s="69"/>
      <c r="NW280" s="69"/>
      <c r="NX280" s="69"/>
      <c r="NY280" s="69"/>
      <c r="NZ280" s="69"/>
      <c r="OA280" s="69"/>
      <c r="OB280" s="69"/>
      <c r="OC280" s="69"/>
      <c r="OD280" s="69"/>
      <c r="OE280" s="69"/>
      <c r="OF280" s="69"/>
      <c r="OG280" s="69"/>
      <c r="OH280" s="69"/>
      <c r="OI280" s="69"/>
      <c r="OJ280" s="69"/>
      <c r="OK280" s="69"/>
      <c r="OL280" s="69"/>
      <c r="OM280" s="69"/>
      <c r="ON280" s="69"/>
      <c r="OO280" s="69"/>
      <c r="OP280" s="69"/>
      <c r="OQ280" s="69"/>
      <c r="OR280" s="69"/>
      <c r="OS280" s="69"/>
      <c r="OT280" s="69"/>
      <c r="OU280" s="69"/>
      <c r="OV280" s="69"/>
      <c r="OW280" s="69"/>
      <c r="OX280" s="69"/>
      <c r="OY280" s="69"/>
      <c r="OZ280" s="69"/>
      <c r="PA280" s="69"/>
      <c r="PB280" s="69"/>
      <c r="PC280" s="69"/>
      <c r="PD280" s="69"/>
      <c r="PE280" s="69"/>
      <c r="PF280" s="69"/>
      <c r="PG280" s="69"/>
      <c r="PH280" s="69"/>
      <c r="PI280" s="69"/>
      <c r="PJ280" s="69"/>
      <c r="PK280" s="69"/>
      <c r="PL280" s="69"/>
      <c r="PM280" s="69"/>
      <c r="PN280" s="69"/>
      <c r="PO280" s="69"/>
      <c r="PP280" s="69"/>
      <c r="PQ280" s="69"/>
      <c r="PR280" s="69"/>
      <c r="PS280" s="69"/>
      <c r="PT280" s="69"/>
      <c r="PU280" s="69"/>
      <c r="PV280" s="69"/>
      <c r="PW280" s="69"/>
      <c r="PX280" s="69"/>
      <c r="PY280" s="69"/>
      <c r="PZ280" s="69"/>
      <c r="QA280" s="69"/>
      <c r="QB280" s="69"/>
      <c r="QC280" s="69"/>
      <c r="QD280" s="69"/>
      <c r="QE280" s="69"/>
      <c r="QF280" s="69"/>
      <c r="QG280" s="69"/>
      <c r="QH280" s="69"/>
      <c r="QI280" s="69"/>
      <c r="QJ280" s="69"/>
      <c r="QK280" s="69"/>
      <c r="QL280" s="69"/>
      <c r="QM280" s="69"/>
      <c r="QN280" s="69"/>
      <c r="QO280" s="69"/>
      <c r="QP280" s="69"/>
      <c r="QQ280" s="69"/>
      <c r="QR280" s="69"/>
      <c r="QS280" s="69"/>
      <c r="QT280" s="69"/>
      <c r="QU280" s="69"/>
      <c r="QV280" s="69"/>
      <c r="QW280" s="69"/>
      <c r="QX280" s="69"/>
      <c r="QY280" s="69"/>
      <c r="QZ280" s="69"/>
      <c r="RA280" s="69"/>
      <c r="RB280" s="69"/>
      <c r="RC280" s="69"/>
      <c r="RD280" s="69"/>
      <c r="RE280" s="69"/>
      <c r="RF280" s="69"/>
      <c r="RG280" s="69"/>
      <c r="RH280" s="69"/>
      <c r="RI280" s="69"/>
      <c r="RJ280" s="69"/>
      <c r="RK280" s="69"/>
      <c r="RL280" s="69"/>
      <c r="RM280" s="69"/>
      <c r="RN280" s="69"/>
      <c r="RO280" s="69"/>
      <c r="RP280" s="69"/>
      <c r="RQ280" s="69"/>
      <c r="RR280" s="69"/>
      <c r="RS280" s="69"/>
      <c r="RT280" s="69"/>
      <c r="RU280" s="69"/>
      <c r="RV280" s="69"/>
      <c r="RW280" s="69"/>
      <c r="RX280" s="69"/>
      <c r="RY280" s="69"/>
      <c r="RZ280" s="69"/>
      <c r="SA280" s="69"/>
      <c r="SB280" s="69"/>
      <c r="SC280" s="69"/>
      <c r="SD280" s="69"/>
      <c r="SE280" s="69"/>
      <c r="SF280" s="69"/>
      <c r="SG280" s="69"/>
      <c r="SH280" s="69"/>
      <c r="SI280" s="69"/>
      <c r="SJ280" s="69"/>
      <c r="SK280" s="69"/>
      <c r="SL280" s="69"/>
      <c r="SM280" s="69"/>
      <c r="SN280" s="69"/>
      <c r="SO280" s="69"/>
      <c r="SP280" s="69"/>
      <c r="SQ280" s="69"/>
      <c r="SR280" s="69"/>
      <c r="SS280" s="69"/>
      <c r="ST280" s="69"/>
      <c r="SU280" s="69"/>
      <c r="SV280" s="69"/>
      <c r="SW280" s="69"/>
      <c r="SX280" s="69"/>
      <c r="SY280" s="69"/>
      <c r="SZ280" s="69"/>
      <c r="TA280" s="69"/>
      <c r="TB280" s="69"/>
      <c r="TC280" s="69"/>
      <c r="TD280" s="69"/>
      <c r="TE280" s="69"/>
      <c r="TF280" s="69"/>
      <c r="TG280" s="69"/>
      <c r="TH280" s="69"/>
      <c r="TI280" s="69"/>
      <c r="TJ280" s="69"/>
      <c r="TK280" s="69"/>
      <c r="TL280" s="69"/>
      <c r="TM280" s="69"/>
      <c r="TN280" s="69"/>
      <c r="TO280" s="69"/>
      <c r="TP280" s="69"/>
      <c r="TQ280" s="69"/>
      <c r="TR280" s="69"/>
      <c r="TS280" s="69"/>
      <c r="TT280" s="69"/>
      <c r="TU280" s="69"/>
      <c r="TV280" s="69"/>
      <c r="TW280" s="69"/>
      <c r="TX280" s="69"/>
      <c r="TY280" s="69"/>
      <c r="TZ280" s="69"/>
      <c r="UA280" s="69"/>
      <c r="UB280" s="69"/>
      <c r="UC280" s="69"/>
      <c r="UD280" s="69"/>
      <c r="UE280" s="69"/>
      <c r="UF280" s="69"/>
      <c r="UG280" s="69"/>
      <c r="UH280" s="69"/>
      <c r="UI280" s="69"/>
      <c r="UJ280" s="69"/>
      <c r="UK280" s="69"/>
      <c r="UL280" s="69"/>
      <c r="UM280" s="69"/>
      <c r="UN280" s="69"/>
      <c r="UO280" s="69"/>
      <c r="UP280" s="69"/>
      <c r="UQ280" s="69"/>
      <c r="UR280" s="69"/>
      <c r="US280" s="69"/>
      <c r="UT280" s="69"/>
      <c r="UU280" s="69"/>
      <c r="UV280" s="69"/>
      <c r="UW280" s="69"/>
      <c r="UX280" s="69"/>
      <c r="UY280" s="69"/>
      <c r="UZ280" s="69"/>
      <c r="VA280" s="69"/>
      <c r="VB280" s="69"/>
      <c r="VC280" s="69"/>
      <c r="VD280" s="69"/>
      <c r="VE280" s="69"/>
      <c r="VF280" s="69"/>
      <c r="VG280" s="69"/>
      <c r="VH280" s="69"/>
      <c r="VI280" s="69"/>
      <c r="VJ280" s="69"/>
      <c r="VK280" s="69"/>
      <c r="VL280" s="69"/>
      <c r="VM280" s="69"/>
      <c r="VN280" s="69"/>
      <c r="VO280" s="69"/>
      <c r="VP280" s="69"/>
      <c r="VQ280" s="69"/>
      <c r="VR280" s="69"/>
      <c r="VS280" s="69"/>
      <c r="VT280" s="69"/>
      <c r="VU280" s="69"/>
      <c r="VV280" s="69"/>
      <c r="VW280" s="69"/>
      <c r="VX280" s="69"/>
      <c r="VY280" s="69"/>
      <c r="VZ280" s="69"/>
      <c r="WA280" s="69"/>
      <c r="WB280" s="69"/>
      <c r="WC280" s="69"/>
      <c r="WD280" s="69"/>
      <c r="WE280" s="69"/>
      <c r="WF280" s="69"/>
      <c r="WG280" s="69"/>
      <c r="WH280" s="69"/>
      <c r="WI280" s="69"/>
      <c r="WJ280" s="69"/>
      <c r="WK280" s="69"/>
      <c r="WL280" s="69"/>
      <c r="WM280" s="69"/>
      <c r="WN280" s="69"/>
      <c r="WO280" s="69"/>
      <c r="WP280" s="69"/>
      <c r="WQ280" s="69"/>
      <c r="WR280" s="69"/>
      <c r="WS280" s="69"/>
      <c r="WT280" s="69"/>
      <c r="WU280" s="69"/>
      <c r="WV280" s="69"/>
      <c r="WW280" s="69"/>
      <c r="WX280" s="69"/>
      <c r="WY280" s="69"/>
      <c r="WZ280" s="69"/>
      <c r="XA280" s="69"/>
      <c r="XB280" s="69"/>
      <c r="XC280" s="69"/>
      <c r="XD280" s="69"/>
      <c r="XE280" s="69"/>
      <c r="XF280" s="69"/>
      <c r="XG280" s="69"/>
      <c r="XH280" s="69"/>
      <c r="XI280" s="69"/>
      <c r="XJ280" s="69"/>
      <c r="XK280" s="69"/>
      <c r="XL280" s="69"/>
      <c r="XM280" s="69"/>
      <c r="XN280" s="69"/>
      <c r="XO280" s="69"/>
      <c r="XP280" s="69"/>
      <c r="XQ280" s="69"/>
      <c r="XR280" s="69"/>
      <c r="XS280" s="69"/>
      <c r="XT280" s="69"/>
      <c r="XU280" s="69"/>
      <c r="XV280" s="69"/>
      <c r="XW280" s="69"/>
      <c r="XX280" s="69"/>
      <c r="XY280" s="69"/>
      <c r="XZ280" s="69"/>
      <c r="YA280" s="69"/>
      <c r="YB280" s="69"/>
      <c r="YC280" s="69"/>
      <c r="YD280" s="69"/>
      <c r="YE280" s="69"/>
      <c r="YF280" s="69"/>
      <c r="YG280" s="69"/>
      <c r="YH280" s="69"/>
      <c r="YI280" s="69"/>
      <c r="YJ280" s="69"/>
      <c r="YK280" s="69"/>
      <c r="YL280" s="69"/>
      <c r="YM280" s="69"/>
      <c r="YN280" s="69"/>
      <c r="YO280" s="69"/>
      <c r="YP280" s="69"/>
      <c r="YQ280" s="69"/>
      <c r="YR280" s="69"/>
      <c r="YS280" s="69"/>
      <c r="YT280" s="69"/>
      <c r="YU280" s="69"/>
      <c r="YV280" s="69"/>
      <c r="YW280" s="69"/>
      <c r="YX280" s="69"/>
      <c r="YY280" s="69"/>
      <c r="YZ280" s="69"/>
      <c r="ZA280" s="69"/>
      <c r="ZB280" s="69"/>
      <c r="ZC280" s="69"/>
      <c r="ZD280" s="69"/>
      <c r="ZE280" s="69"/>
      <c r="ZF280" s="69"/>
      <c r="ZG280" s="69"/>
      <c r="ZH280" s="69"/>
      <c r="ZI280" s="69"/>
      <c r="ZJ280" s="69"/>
      <c r="ZK280" s="69"/>
      <c r="ZL280" s="69"/>
      <c r="ZM280" s="69"/>
      <c r="ZN280" s="69"/>
      <c r="ZO280" s="69"/>
      <c r="ZP280" s="69"/>
      <c r="ZQ280" s="69"/>
      <c r="ZR280" s="69"/>
      <c r="ZS280" s="69"/>
      <c r="ZT280" s="69"/>
      <c r="ZU280" s="69"/>
      <c r="ZV280" s="69"/>
      <c r="ZW280" s="69"/>
      <c r="ZX280" s="69"/>
      <c r="ZY280" s="69"/>
      <c r="ZZ280" s="69"/>
      <c r="AAA280" s="69"/>
      <c r="AAB280" s="69"/>
      <c r="AAC280" s="69"/>
      <c r="AAD280" s="69"/>
      <c r="AAE280" s="69"/>
      <c r="AAF280" s="69"/>
      <c r="AAG280" s="69"/>
      <c r="AAH280" s="69"/>
      <c r="AAI280" s="69"/>
      <c r="AAJ280" s="69"/>
      <c r="AAK280" s="69"/>
      <c r="AAL280" s="69"/>
      <c r="AAM280" s="69"/>
      <c r="AAN280" s="69"/>
      <c r="AAO280" s="69"/>
      <c r="AAP280" s="69"/>
      <c r="AAQ280" s="69"/>
      <c r="AAR280" s="69"/>
      <c r="AAS280" s="69"/>
      <c r="AAT280" s="69"/>
      <c r="AAU280" s="69"/>
      <c r="AAV280" s="69"/>
      <c r="AAW280" s="69"/>
      <c r="AAX280" s="69"/>
      <c r="AAY280" s="69"/>
      <c r="AAZ280" s="69"/>
      <c r="ABA280" s="69"/>
      <c r="ABB280" s="69"/>
      <c r="ABC280" s="69"/>
      <c r="ABD280" s="69"/>
      <c r="ABE280" s="69"/>
      <c r="ABF280" s="69"/>
      <c r="ABG280" s="69"/>
      <c r="ABH280" s="69"/>
      <c r="ABI280" s="69"/>
      <c r="ABJ280" s="69"/>
      <c r="ABK280" s="69"/>
      <c r="ABL280" s="69"/>
      <c r="ABM280" s="69"/>
      <c r="ABN280" s="69"/>
      <c r="ABO280" s="69"/>
      <c r="ABP280" s="69"/>
      <c r="ABQ280" s="69"/>
      <c r="ABR280" s="69"/>
      <c r="ABS280" s="69"/>
      <c r="ABT280" s="69"/>
      <c r="ABU280" s="69"/>
      <c r="ABV280" s="69"/>
      <c r="ABW280" s="69"/>
      <c r="ABX280" s="69"/>
      <c r="ABY280" s="69"/>
      <c r="ABZ280" s="69"/>
      <c r="ACA280" s="69"/>
      <c r="ACB280" s="69"/>
      <c r="ACC280" s="69"/>
      <c r="ACD280" s="69"/>
      <c r="ACE280" s="69"/>
      <c r="ACF280" s="69"/>
      <c r="ACG280" s="69"/>
      <c r="ACH280" s="69"/>
      <c r="ACI280" s="69"/>
      <c r="ACJ280" s="69"/>
      <c r="ACK280" s="69"/>
      <c r="ACL280" s="69"/>
      <c r="ACM280" s="69"/>
      <c r="ACN280" s="69"/>
      <c r="ACO280" s="69"/>
      <c r="ACP280" s="69"/>
      <c r="ACQ280" s="69"/>
      <c r="ACR280" s="69"/>
      <c r="ACS280" s="69"/>
      <c r="ACT280" s="69"/>
      <c r="ACU280" s="69"/>
      <c r="ACV280" s="69"/>
      <c r="ACW280" s="69"/>
      <c r="ACX280" s="69"/>
      <c r="ACY280" s="69"/>
      <c r="ACZ280" s="69"/>
      <c r="ADA280" s="69"/>
      <c r="ADB280" s="69"/>
      <c r="ADC280" s="69"/>
      <c r="ADD280" s="69"/>
      <c r="ADE280" s="69"/>
      <c r="ADF280" s="69"/>
      <c r="ADG280" s="69"/>
      <c r="ADH280" s="69"/>
      <c r="ADI280" s="69"/>
      <c r="ADJ280" s="69"/>
      <c r="ADK280" s="69"/>
      <c r="ADL280" s="69"/>
      <c r="ADM280" s="69"/>
      <c r="ADN280" s="69"/>
      <c r="ADO280" s="69"/>
      <c r="ADP280" s="69"/>
      <c r="ADQ280" s="69"/>
      <c r="ADR280" s="69"/>
      <c r="ADS280" s="69"/>
      <c r="ADT280" s="69"/>
      <c r="ADU280" s="69"/>
      <c r="ADV280" s="69"/>
      <c r="ADW280" s="69"/>
      <c r="ADX280" s="69"/>
      <c r="ADY280" s="69"/>
      <c r="ADZ280" s="77"/>
      <c r="AEA280" s="69"/>
      <c r="AEB280" s="69"/>
      <c r="AEC280" s="69"/>
      <c r="AED280" s="69"/>
      <c r="AEE280" s="111">
        <f t="shared" si="85"/>
        <v>275</v>
      </c>
      <c r="AEF280" s="109"/>
      <c r="AEG280" s="69"/>
      <c r="AEH280" s="69"/>
      <c r="AEI280" s="69"/>
      <c r="AEJ280" s="69"/>
      <c r="AEK280" s="69"/>
      <c r="AEL280" s="69"/>
      <c r="AEM280" s="69"/>
      <c r="AEN280" s="69"/>
      <c r="AEO280" s="69"/>
      <c r="AEP280" s="69"/>
      <c r="AEQ280" s="69"/>
      <c r="AER280" s="69"/>
      <c r="AES280" s="69"/>
      <c r="AET280" s="69"/>
      <c r="AEU280" s="69"/>
      <c r="AEV280" s="69"/>
      <c r="AEW280" s="69"/>
      <c r="AEX280" s="69"/>
      <c r="AEY280" s="69"/>
      <c r="AEZ280" s="69"/>
      <c r="AFA280" s="69"/>
      <c r="AFB280" s="69"/>
      <c r="AFC280" s="113"/>
      <c r="AFD280" s="69"/>
      <c r="AFE280" s="69"/>
      <c r="AFF280" s="69"/>
      <c r="AFG280" s="69"/>
      <c r="AFH280" s="69"/>
      <c r="AFI280" s="69"/>
      <c r="AFJ280" s="69"/>
      <c r="AFK280" s="69"/>
      <c r="AFL280" s="69"/>
      <c r="AFM280" s="69"/>
    </row>
    <row r="281" spans="2:845" ht="4.5" customHeight="1" x14ac:dyDescent="0.25">
      <c r="B281" s="69"/>
      <c r="C281" s="69"/>
      <c r="D281" s="69"/>
      <c r="E281" s="77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  <c r="DM281" s="69"/>
      <c r="DN281" s="69"/>
      <c r="DO281" s="69"/>
      <c r="DP281" s="69"/>
      <c r="DQ281" s="69"/>
      <c r="DR281" s="69"/>
      <c r="DS281" s="69"/>
      <c r="DT281" s="69"/>
      <c r="DU281" s="69"/>
      <c r="DV281" s="69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69"/>
      <c r="ER281" s="69"/>
      <c r="ES281" s="69"/>
      <c r="ET281" s="69"/>
      <c r="EU281" s="69"/>
      <c r="EV281" s="69"/>
      <c r="EW281" s="69"/>
      <c r="EX281" s="69"/>
      <c r="EY281" s="69"/>
      <c r="EZ281" s="69"/>
      <c r="FA281" s="69"/>
      <c r="FB281" s="69"/>
      <c r="FC281" s="69"/>
      <c r="FD281" s="69"/>
      <c r="FE281" s="69"/>
      <c r="FF281" s="69"/>
      <c r="FG281" s="69"/>
      <c r="FH281" s="69"/>
      <c r="FI281" s="69"/>
      <c r="FJ281" s="69"/>
      <c r="FK281" s="69"/>
      <c r="FL281" s="69"/>
      <c r="FM281" s="69"/>
      <c r="FN281" s="69"/>
      <c r="FO281" s="69"/>
      <c r="FP281" s="69"/>
      <c r="FQ281" s="69"/>
      <c r="FR281" s="69"/>
      <c r="FS281" s="69"/>
      <c r="FT281" s="69"/>
      <c r="FU281" s="69"/>
      <c r="FV281" s="69"/>
      <c r="FW281" s="69"/>
      <c r="FX281" s="69"/>
      <c r="FY281" s="69"/>
      <c r="FZ281" s="69"/>
      <c r="GA281" s="69"/>
      <c r="GB281" s="69"/>
      <c r="GC281" s="69"/>
      <c r="GD281" s="69"/>
      <c r="GE281" s="69"/>
      <c r="GF281" s="69"/>
      <c r="GG281" s="69"/>
      <c r="GH281" s="69"/>
      <c r="GI281" s="69"/>
      <c r="GJ281" s="69"/>
      <c r="GK281" s="69"/>
      <c r="GL281" s="69"/>
      <c r="GM281" s="69"/>
      <c r="GN281" s="69"/>
      <c r="GO281" s="69"/>
      <c r="GP281" s="69"/>
      <c r="GQ281" s="69"/>
      <c r="GR281" s="69"/>
      <c r="GS281" s="69"/>
      <c r="GT281" s="69"/>
      <c r="GU281" s="69"/>
      <c r="GV281" s="69"/>
      <c r="GW281" s="69"/>
      <c r="GX281" s="69"/>
      <c r="GY281" s="69"/>
      <c r="GZ281" s="69"/>
      <c r="HA281" s="69"/>
      <c r="HB281" s="69"/>
      <c r="HC281" s="69"/>
      <c r="HD281" s="69"/>
      <c r="HE281" s="69"/>
      <c r="HF281" s="69"/>
      <c r="HG281" s="69"/>
      <c r="HH281" s="69"/>
      <c r="HI281" s="69"/>
      <c r="HJ281" s="69"/>
      <c r="HK281" s="69"/>
      <c r="HL281" s="69"/>
      <c r="HM281" s="69"/>
      <c r="HN281" s="69"/>
      <c r="HO281" s="69"/>
      <c r="HP281" s="69"/>
      <c r="HQ281" s="69"/>
      <c r="HR281" s="69"/>
      <c r="HS281" s="69"/>
      <c r="HT281" s="69"/>
      <c r="HU281" s="69"/>
      <c r="HV281" s="69"/>
      <c r="HW281" s="69"/>
      <c r="HX281" s="69"/>
      <c r="HY281" s="69"/>
      <c r="HZ281" s="69"/>
      <c r="IA281" s="69"/>
      <c r="IB281" s="69"/>
      <c r="IC281" s="69"/>
      <c r="ID281" s="69"/>
      <c r="IE281" s="69"/>
      <c r="IF281" s="69"/>
      <c r="IG281" s="69"/>
      <c r="IH281" s="69"/>
      <c r="II281" s="69"/>
      <c r="IJ281" s="69"/>
      <c r="IK281" s="69"/>
      <c r="IL281" s="69"/>
      <c r="IM281" s="69"/>
      <c r="IN281" s="69"/>
      <c r="IO281" s="69"/>
      <c r="IP281" s="69"/>
      <c r="IQ281" s="69"/>
      <c r="IR281" s="69"/>
      <c r="IS281" s="69"/>
      <c r="IT281" s="69"/>
      <c r="IU281" s="69"/>
      <c r="IV281" s="69"/>
      <c r="IW281" s="69"/>
      <c r="IX281" s="69"/>
      <c r="IY281" s="69"/>
      <c r="IZ281" s="69"/>
      <c r="JA281" s="69"/>
      <c r="JB281" s="69"/>
      <c r="JC281" s="69"/>
      <c r="JD281" s="69"/>
      <c r="JE281" s="69"/>
      <c r="JF281" s="69"/>
      <c r="JG281" s="69"/>
      <c r="JH281" s="69"/>
      <c r="JI281" s="69"/>
      <c r="JJ281" s="69"/>
      <c r="JK281" s="69"/>
      <c r="JL281" s="69"/>
      <c r="JM281" s="69"/>
      <c r="JN281" s="69"/>
      <c r="JO281" s="69"/>
      <c r="JP281" s="69"/>
      <c r="JQ281" s="69"/>
      <c r="JR281" s="69"/>
      <c r="JS281" s="69"/>
      <c r="JT281" s="69"/>
      <c r="JU281" s="69"/>
      <c r="JV281" s="69"/>
      <c r="JW281" s="69"/>
      <c r="JX281" s="69"/>
      <c r="JY281" s="69"/>
      <c r="JZ281" s="69"/>
      <c r="KA281" s="69"/>
      <c r="KB281" s="69"/>
      <c r="KC281" s="69"/>
      <c r="KD281" s="69"/>
      <c r="KE281" s="69"/>
      <c r="KF281" s="69"/>
      <c r="KG281" s="69"/>
      <c r="KH281" s="69"/>
      <c r="KI281" s="69"/>
      <c r="KJ281" s="69"/>
      <c r="KK281" s="69"/>
      <c r="KL281" s="69"/>
      <c r="KM281" s="69"/>
      <c r="KN281" s="69"/>
      <c r="KO281" s="69"/>
      <c r="KP281" s="69"/>
      <c r="KQ281" s="69"/>
      <c r="KR281" s="69"/>
      <c r="KS281" s="69"/>
      <c r="KT281" s="69"/>
      <c r="KU281" s="69"/>
      <c r="KV281" s="69"/>
      <c r="KW281" s="69"/>
      <c r="KX281" s="69"/>
      <c r="KY281" s="69"/>
      <c r="KZ281" s="69"/>
      <c r="LA281" s="69"/>
      <c r="LB281" s="69"/>
      <c r="LC281" s="69"/>
      <c r="LD281" s="69"/>
      <c r="LE281" s="69"/>
      <c r="LF281" s="69"/>
      <c r="LG281" s="69"/>
      <c r="LH281" s="69"/>
      <c r="LI281" s="69"/>
      <c r="LJ281" s="69"/>
      <c r="LK281" s="69"/>
      <c r="LL281" s="69"/>
      <c r="LM281" s="69"/>
      <c r="LN281" s="69"/>
      <c r="LO281" s="69"/>
      <c r="LP281" s="69"/>
      <c r="LQ281" s="69"/>
      <c r="LR281" s="69"/>
      <c r="LS281" s="69"/>
      <c r="LT281" s="69"/>
      <c r="LU281" s="69"/>
      <c r="LV281" s="69"/>
      <c r="LW281" s="69"/>
      <c r="LX281" s="69"/>
      <c r="LY281" s="69"/>
      <c r="LZ281" s="69"/>
      <c r="MA281" s="69"/>
      <c r="MB281" s="69"/>
      <c r="MC281" s="69"/>
      <c r="MD281" s="69"/>
      <c r="ME281" s="69"/>
      <c r="MF281" s="69"/>
      <c r="MG281" s="69"/>
      <c r="MH281" s="69"/>
      <c r="MI281" s="69"/>
      <c r="MJ281" s="69"/>
      <c r="MK281" s="69"/>
      <c r="ML281" s="69"/>
      <c r="MM281" s="69"/>
      <c r="MN281" s="69"/>
      <c r="MO281" s="69"/>
      <c r="MP281" s="69"/>
      <c r="MQ281" s="69"/>
      <c r="MR281" s="69"/>
      <c r="MS281" s="69"/>
      <c r="MT281" s="69"/>
      <c r="MU281" s="69"/>
      <c r="MV281" s="69"/>
      <c r="MW281" s="69"/>
      <c r="MX281" s="69"/>
      <c r="MY281" s="69"/>
      <c r="MZ281" s="69"/>
      <c r="NA281" s="69"/>
      <c r="NB281" s="69"/>
      <c r="NC281" s="69"/>
      <c r="ND281" s="69"/>
      <c r="NE281" s="69"/>
      <c r="NF281" s="69"/>
      <c r="NG281" s="69"/>
      <c r="NH281" s="69"/>
      <c r="NI281" s="69"/>
      <c r="NJ281" s="69"/>
      <c r="NK281" s="69"/>
      <c r="NL281" s="69"/>
      <c r="NM281" s="69"/>
      <c r="NN281" s="69"/>
      <c r="NO281" s="69"/>
      <c r="NP281" s="69"/>
      <c r="NQ281" s="69"/>
      <c r="NR281" s="69"/>
      <c r="NS281" s="69"/>
      <c r="NT281" s="69"/>
      <c r="NU281" s="69"/>
      <c r="NV281" s="69"/>
      <c r="NW281" s="69"/>
      <c r="NX281" s="69"/>
      <c r="NY281" s="69"/>
      <c r="NZ281" s="69"/>
      <c r="OA281" s="69"/>
      <c r="OB281" s="69"/>
      <c r="OC281" s="69"/>
      <c r="OD281" s="69"/>
      <c r="OE281" s="69"/>
      <c r="OF281" s="69"/>
      <c r="OG281" s="69"/>
      <c r="OH281" s="69"/>
      <c r="OI281" s="69"/>
      <c r="OJ281" s="69"/>
      <c r="OK281" s="69"/>
      <c r="OL281" s="69"/>
      <c r="OM281" s="69"/>
      <c r="ON281" s="69"/>
      <c r="OO281" s="69"/>
      <c r="OP281" s="69"/>
      <c r="OQ281" s="69"/>
      <c r="OR281" s="69"/>
      <c r="OS281" s="69"/>
      <c r="OT281" s="69"/>
      <c r="OU281" s="69"/>
      <c r="OV281" s="69"/>
      <c r="OW281" s="69"/>
      <c r="OX281" s="69"/>
      <c r="OY281" s="69"/>
      <c r="OZ281" s="69"/>
      <c r="PA281" s="69"/>
      <c r="PB281" s="69"/>
      <c r="PC281" s="69"/>
      <c r="PD281" s="69"/>
      <c r="PE281" s="69"/>
      <c r="PF281" s="69"/>
      <c r="PG281" s="69"/>
      <c r="PH281" s="69"/>
      <c r="PI281" s="69"/>
      <c r="PJ281" s="69"/>
      <c r="PK281" s="69"/>
      <c r="PL281" s="69"/>
      <c r="PM281" s="69"/>
      <c r="PN281" s="69"/>
      <c r="PO281" s="69"/>
      <c r="PP281" s="69"/>
      <c r="PQ281" s="69"/>
      <c r="PR281" s="69"/>
      <c r="PS281" s="69"/>
      <c r="PT281" s="69"/>
      <c r="PU281" s="69"/>
      <c r="PV281" s="69"/>
      <c r="PW281" s="69"/>
      <c r="PX281" s="69"/>
      <c r="PY281" s="69"/>
      <c r="PZ281" s="69"/>
      <c r="QA281" s="69"/>
      <c r="QB281" s="69"/>
      <c r="QC281" s="69"/>
      <c r="QD281" s="69"/>
      <c r="QE281" s="69"/>
      <c r="QF281" s="69"/>
      <c r="QG281" s="69"/>
      <c r="QH281" s="69"/>
      <c r="QI281" s="69"/>
      <c r="QJ281" s="69"/>
      <c r="QK281" s="69"/>
      <c r="QL281" s="69"/>
      <c r="QM281" s="69"/>
      <c r="QN281" s="69"/>
      <c r="QO281" s="69"/>
      <c r="QP281" s="69"/>
      <c r="QQ281" s="69"/>
      <c r="QR281" s="69"/>
      <c r="QS281" s="69"/>
      <c r="QT281" s="69"/>
      <c r="QU281" s="69"/>
      <c r="QV281" s="69"/>
      <c r="QW281" s="69"/>
      <c r="QX281" s="69"/>
      <c r="QY281" s="69"/>
      <c r="QZ281" s="69"/>
      <c r="RA281" s="69"/>
      <c r="RB281" s="69"/>
      <c r="RC281" s="69"/>
      <c r="RD281" s="69"/>
      <c r="RE281" s="69"/>
      <c r="RF281" s="69"/>
      <c r="RG281" s="69"/>
      <c r="RH281" s="69"/>
      <c r="RI281" s="69"/>
      <c r="RJ281" s="69"/>
      <c r="RK281" s="69"/>
      <c r="RL281" s="69"/>
      <c r="RM281" s="69"/>
      <c r="RN281" s="69"/>
      <c r="RO281" s="69"/>
      <c r="RP281" s="69"/>
      <c r="RQ281" s="69"/>
      <c r="RR281" s="69"/>
      <c r="RS281" s="69"/>
      <c r="RT281" s="69"/>
      <c r="RU281" s="69"/>
      <c r="RV281" s="69"/>
      <c r="RW281" s="69"/>
      <c r="RX281" s="69"/>
      <c r="RY281" s="69"/>
      <c r="RZ281" s="69"/>
      <c r="SA281" s="69"/>
      <c r="SB281" s="69"/>
      <c r="SC281" s="69"/>
      <c r="SD281" s="69"/>
      <c r="SE281" s="69"/>
      <c r="SF281" s="69"/>
      <c r="SG281" s="69"/>
      <c r="SH281" s="69"/>
      <c r="SI281" s="69"/>
      <c r="SJ281" s="69"/>
      <c r="SK281" s="69"/>
      <c r="SL281" s="69"/>
      <c r="SM281" s="69"/>
      <c r="SN281" s="69"/>
      <c r="SO281" s="69"/>
      <c r="SP281" s="69"/>
      <c r="SQ281" s="69"/>
      <c r="SR281" s="69"/>
      <c r="SS281" s="69"/>
      <c r="ST281" s="69"/>
      <c r="SU281" s="69"/>
      <c r="SV281" s="69"/>
      <c r="SW281" s="69"/>
      <c r="SX281" s="69"/>
      <c r="SY281" s="69"/>
      <c r="SZ281" s="69"/>
      <c r="TA281" s="69"/>
      <c r="TB281" s="69"/>
      <c r="TC281" s="69"/>
      <c r="TD281" s="69"/>
      <c r="TE281" s="69"/>
      <c r="TF281" s="69"/>
      <c r="TG281" s="69"/>
      <c r="TH281" s="69"/>
      <c r="TI281" s="69"/>
      <c r="TJ281" s="69"/>
      <c r="TK281" s="69"/>
      <c r="TL281" s="69"/>
      <c r="TM281" s="69"/>
      <c r="TN281" s="69"/>
      <c r="TO281" s="69"/>
      <c r="TP281" s="69"/>
      <c r="TQ281" s="69"/>
      <c r="TR281" s="69"/>
      <c r="TS281" s="69"/>
      <c r="TT281" s="69"/>
      <c r="TU281" s="69"/>
      <c r="TV281" s="69"/>
      <c r="TW281" s="69"/>
      <c r="TX281" s="69"/>
      <c r="TY281" s="69"/>
      <c r="TZ281" s="69"/>
      <c r="UA281" s="69"/>
      <c r="UB281" s="69"/>
      <c r="UC281" s="69"/>
      <c r="UD281" s="69"/>
      <c r="UE281" s="69"/>
      <c r="UF281" s="69"/>
      <c r="UG281" s="69"/>
      <c r="UH281" s="69"/>
      <c r="UI281" s="69"/>
      <c r="UJ281" s="69"/>
      <c r="UK281" s="69"/>
      <c r="UL281" s="69"/>
      <c r="UM281" s="69"/>
      <c r="UN281" s="69"/>
      <c r="UO281" s="69"/>
      <c r="UP281" s="69"/>
      <c r="UQ281" s="69"/>
      <c r="UR281" s="69"/>
      <c r="US281" s="69"/>
      <c r="UT281" s="69"/>
      <c r="UU281" s="69"/>
      <c r="UV281" s="69"/>
      <c r="UW281" s="69"/>
      <c r="UX281" s="69"/>
      <c r="UY281" s="69"/>
      <c r="UZ281" s="69"/>
      <c r="VA281" s="69"/>
      <c r="VB281" s="69"/>
      <c r="VC281" s="69"/>
      <c r="VD281" s="69"/>
      <c r="VE281" s="69"/>
      <c r="VF281" s="69"/>
      <c r="VG281" s="69"/>
      <c r="VH281" s="69"/>
      <c r="VI281" s="69"/>
      <c r="VJ281" s="69"/>
      <c r="VK281" s="69"/>
      <c r="VL281" s="69"/>
      <c r="VM281" s="69"/>
      <c r="VN281" s="69"/>
      <c r="VO281" s="69"/>
      <c r="VP281" s="69"/>
      <c r="VQ281" s="69"/>
      <c r="VR281" s="69"/>
      <c r="VS281" s="69"/>
      <c r="VT281" s="69"/>
      <c r="VU281" s="69"/>
      <c r="VV281" s="69"/>
      <c r="VW281" s="69"/>
      <c r="VX281" s="69"/>
      <c r="VY281" s="69"/>
      <c r="VZ281" s="69"/>
      <c r="WA281" s="69"/>
      <c r="WB281" s="69"/>
      <c r="WC281" s="69"/>
      <c r="WD281" s="69"/>
      <c r="WE281" s="69"/>
      <c r="WF281" s="69"/>
      <c r="WG281" s="69"/>
      <c r="WH281" s="69"/>
      <c r="WI281" s="69"/>
      <c r="WJ281" s="69"/>
      <c r="WK281" s="69"/>
      <c r="WL281" s="69"/>
      <c r="WM281" s="69"/>
      <c r="WN281" s="69"/>
      <c r="WO281" s="69"/>
      <c r="WP281" s="69"/>
      <c r="WQ281" s="69"/>
      <c r="WR281" s="69"/>
      <c r="WS281" s="69"/>
      <c r="WT281" s="69"/>
      <c r="WU281" s="69"/>
      <c r="WV281" s="69"/>
      <c r="WW281" s="69"/>
      <c r="WX281" s="69"/>
      <c r="WY281" s="69"/>
      <c r="WZ281" s="69"/>
      <c r="XA281" s="69"/>
      <c r="XB281" s="69"/>
      <c r="XC281" s="69"/>
      <c r="XD281" s="69"/>
      <c r="XE281" s="69"/>
      <c r="XF281" s="69"/>
      <c r="XG281" s="69"/>
      <c r="XH281" s="69"/>
      <c r="XI281" s="69"/>
      <c r="XJ281" s="69"/>
      <c r="XK281" s="69"/>
      <c r="XL281" s="69"/>
      <c r="XM281" s="69"/>
      <c r="XN281" s="69"/>
      <c r="XO281" s="69"/>
      <c r="XP281" s="69"/>
      <c r="XQ281" s="69"/>
      <c r="XR281" s="69"/>
      <c r="XS281" s="69"/>
      <c r="XT281" s="69"/>
      <c r="XU281" s="69"/>
      <c r="XV281" s="69"/>
      <c r="XW281" s="69"/>
      <c r="XX281" s="69"/>
      <c r="XY281" s="69"/>
      <c r="XZ281" s="69"/>
      <c r="YA281" s="69"/>
      <c r="YB281" s="69"/>
      <c r="YC281" s="69"/>
      <c r="YD281" s="69"/>
      <c r="YE281" s="69"/>
      <c r="YF281" s="69"/>
      <c r="YG281" s="69"/>
      <c r="YH281" s="69"/>
      <c r="YI281" s="69"/>
      <c r="YJ281" s="69"/>
      <c r="YK281" s="69"/>
      <c r="YL281" s="69"/>
      <c r="YM281" s="69"/>
      <c r="YN281" s="69"/>
      <c r="YO281" s="69"/>
      <c r="YP281" s="69"/>
      <c r="YQ281" s="69"/>
      <c r="YR281" s="69"/>
      <c r="YS281" s="69"/>
      <c r="YT281" s="69"/>
      <c r="YU281" s="69"/>
      <c r="YV281" s="69"/>
      <c r="YW281" s="69"/>
      <c r="YX281" s="69"/>
      <c r="YY281" s="69"/>
      <c r="YZ281" s="69"/>
      <c r="ZA281" s="69"/>
      <c r="ZB281" s="69"/>
      <c r="ZC281" s="69"/>
      <c r="ZD281" s="69"/>
      <c r="ZE281" s="69"/>
      <c r="ZF281" s="69"/>
      <c r="ZG281" s="69"/>
      <c r="ZH281" s="69"/>
      <c r="ZI281" s="69"/>
      <c r="ZJ281" s="69"/>
      <c r="ZK281" s="69"/>
      <c r="ZL281" s="69"/>
      <c r="ZM281" s="69"/>
      <c r="ZN281" s="69"/>
      <c r="ZO281" s="69"/>
      <c r="ZP281" s="69"/>
      <c r="ZQ281" s="69"/>
      <c r="ZR281" s="69"/>
      <c r="ZS281" s="69"/>
      <c r="ZT281" s="69"/>
      <c r="ZU281" s="69"/>
      <c r="ZV281" s="69"/>
      <c r="ZW281" s="69"/>
      <c r="ZX281" s="69"/>
      <c r="ZY281" s="69"/>
      <c r="ZZ281" s="69"/>
      <c r="AAA281" s="69"/>
      <c r="AAB281" s="69"/>
      <c r="AAC281" s="69"/>
      <c r="AAD281" s="69"/>
      <c r="AAE281" s="69"/>
      <c r="AAF281" s="69"/>
      <c r="AAG281" s="69"/>
      <c r="AAH281" s="69"/>
      <c r="AAI281" s="69"/>
      <c r="AAJ281" s="69"/>
      <c r="AAK281" s="69"/>
      <c r="AAL281" s="69"/>
      <c r="AAM281" s="69"/>
      <c r="AAN281" s="69"/>
      <c r="AAO281" s="69"/>
      <c r="AAP281" s="69"/>
      <c r="AAQ281" s="69"/>
      <c r="AAR281" s="69"/>
      <c r="AAS281" s="69"/>
      <c r="AAT281" s="69"/>
      <c r="AAU281" s="69"/>
      <c r="AAV281" s="69"/>
      <c r="AAW281" s="69"/>
      <c r="AAX281" s="69"/>
      <c r="AAY281" s="69"/>
      <c r="AAZ281" s="69"/>
      <c r="ABA281" s="69"/>
      <c r="ABB281" s="69"/>
      <c r="ABC281" s="69"/>
      <c r="ABD281" s="69"/>
      <c r="ABE281" s="69"/>
      <c r="ABF281" s="69"/>
      <c r="ABG281" s="69"/>
      <c r="ABH281" s="69"/>
      <c r="ABI281" s="69"/>
      <c r="ABJ281" s="69"/>
      <c r="ABK281" s="69"/>
      <c r="ABL281" s="69"/>
      <c r="ABM281" s="69"/>
      <c r="ABN281" s="69"/>
      <c r="ABO281" s="69"/>
      <c r="ABP281" s="69"/>
      <c r="ABQ281" s="69"/>
      <c r="ABR281" s="69"/>
      <c r="ABS281" s="69"/>
      <c r="ABT281" s="69"/>
      <c r="ABU281" s="69"/>
      <c r="ABV281" s="69"/>
      <c r="ABW281" s="69"/>
      <c r="ABX281" s="69"/>
      <c r="ABY281" s="69"/>
      <c r="ABZ281" s="69"/>
      <c r="ACA281" s="69"/>
      <c r="ACB281" s="69"/>
      <c r="ACC281" s="69"/>
      <c r="ACD281" s="69"/>
      <c r="ACE281" s="69"/>
      <c r="ACF281" s="69"/>
      <c r="ACG281" s="69"/>
      <c r="ACH281" s="69"/>
      <c r="ACI281" s="69"/>
      <c r="ACJ281" s="69"/>
      <c r="ACK281" s="69"/>
      <c r="ACL281" s="69"/>
      <c r="ACM281" s="69"/>
      <c r="ACN281" s="69"/>
      <c r="ACO281" s="69"/>
      <c r="ACP281" s="69"/>
      <c r="ACQ281" s="69"/>
      <c r="ACR281" s="69"/>
      <c r="ACS281" s="69"/>
      <c r="ACT281" s="69"/>
      <c r="ACU281" s="69"/>
      <c r="ACV281" s="69"/>
      <c r="ACW281" s="69"/>
      <c r="ACX281" s="69"/>
      <c r="ACY281" s="69"/>
      <c r="ACZ281" s="69"/>
      <c r="ADA281" s="69"/>
      <c r="ADB281" s="69"/>
      <c r="ADC281" s="69"/>
      <c r="ADD281" s="69"/>
      <c r="ADE281" s="69"/>
      <c r="ADF281" s="69"/>
      <c r="ADG281" s="69"/>
      <c r="ADH281" s="69"/>
      <c r="ADI281" s="69"/>
      <c r="ADJ281" s="69"/>
      <c r="ADK281" s="69"/>
      <c r="ADL281" s="69"/>
      <c r="ADM281" s="69"/>
      <c r="ADN281" s="69"/>
      <c r="ADO281" s="69"/>
      <c r="ADP281" s="69"/>
      <c r="ADQ281" s="69"/>
      <c r="ADR281" s="69"/>
      <c r="ADS281" s="69"/>
      <c r="ADT281" s="69"/>
      <c r="ADU281" s="69"/>
      <c r="ADV281" s="69"/>
      <c r="ADW281" s="69"/>
      <c r="ADX281" s="69"/>
      <c r="ADY281" s="69"/>
      <c r="ADZ281" s="77"/>
      <c r="AEA281" s="69"/>
      <c r="AEB281" s="69"/>
      <c r="AEC281" s="69"/>
      <c r="AED281" s="69"/>
      <c r="AEE281" s="111">
        <f t="shared" si="85"/>
        <v>276</v>
      </c>
      <c r="AEF281" s="109"/>
      <c r="AEG281" s="69"/>
      <c r="AEH281" s="69"/>
      <c r="AEI281" s="69"/>
      <c r="AEJ281" s="69"/>
      <c r="AEK281" s="69"/>
      <c r="AEL281" s="69"/>
      <c r="AEM281" s="69"/>
      <c r="AEN281" s="69"/>
      <c r="AEO281" s="69"/>
      <c r="AEP281" s="69"/>
      <c r="AEQ281" s="69"/>
      <c r="AER281" s="69"/>
      <c r="AES281" s="69"/>
      <c r="AET281" s="69"/>
      <c r="AEU281" s="69"/>
      <c r="AEV281" s="69"/>
      <c r="AEW281" s="69"/>
      <c r="AEX281" s="69"/>
      <c r="AEY281" s="69"/>
      <c r="AEZ281" s="69"/>
      <c r="AFA281" s="69"/>
      <c r="AFB281" s="69"/>
      <c r="AFC281" s="113"/>
      <c r="AFD281" s="69"/>
      <c r="AFE281" s="69"/>
      <c r="AFF281" s="69"/>
      <c r="AFG281" s="69"/>
      <c r="AFH281" s="69"/>
      <c r="AFI281" s="69"/>
      <c r="AFJ281" s="69"/>
      <c r="AFK281" s="69"/>
      <c r="AFL281" s="69"/>
      <c r="AFM281" s="69"/>
    </row>
    <row r="282" spans="2:845" ht="4.5" customHeight="1" x14ac:dyDescent="0.25">
      <c r="B282" s="69"/>
      <c r="C282" s="69"/>
      <c r="D282" s="69"/>
      <c r="E282" s="77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69"/>
      <c r="CF282" s="69"/>
      <c r="CG282" s="69"/>
      <c r="CH282" s="69"/>
      <c r="CI282" s="69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  <c r="DM282" s="69"/>
      <c r="DN282" s="69"/>
      <c r="DO282" s="69"/>
      <c r="DP282" s="69"/>
      <c r="DQ282" s="69"/>
      <c r="DR282" s="69"/>
      <c r="DS282" s="69"/>
      <c r="DT282" s="69"/>
      <c r="DU282" s="69"/>
      <c r="DV282" s="69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69"/>
      <c r="ER282" s="69"/>
      <c r="ES282" s="69"/>
      <c r="ET282" s="69"/>
      <c r="EU282" s="69"/>
      <c r="EV282" s="69"/>
      <c r="EW282" s="69"/>
      <c r="EX282" s="69"/>
      <c r="EY282" s="69"/>
      <c r="EZ282" s="69"/>
      <c r="FA282" s="69"/>
      <c r="FB282" s="69"/>
      <c r="FC282" s="69"/>
      <c r="FD282" s="69"/>
      <c r="FE282" s="69"/>
      <c r="FF282" s="69"/>
      <c r="FG282" s="69"/>
      <c r="FH282" s="69"/>
      <c r="FI282" s="69"/>
      <c r="FJ282" s="69"/>
      <c r="FK282" s="69"/>
      <c r="FL282" s="69"/>
      <c r="FM282" s="69"/>
      <c r="FN282" s="69"/>
      <c r="FO282" s="69"/>
      <c r="FP282" s="69"/>
      <c r="FQ282" s="69"/>
      <c r="FR282" s="69"/>
      <c r="FS282" s="69"/>
      <c r="FT282" s="69"/>
      <c r="FU282" s="69"/>
      <c r="FV282" s="69"/>
      <c r="FW282" s="69"/>
      <c r="FX282" s="69"/>
      <c r="FY282" s="69"/>
      <c r="FZ282" s="69"/>
      <c r="GA282" s="69"/>
      <c r="GB282" s="69"/>
      <c r="GC282" s="69"/>
      <c r="GD282" s="69"/>
      <c r="GE282" s="69"/>
      <c r="GF282" s="69"/>
      <c r="GG282" s="69"/>
      <c r="GH282" s="69"/>
      <c r="GI282" s="69"/>
      <c r="GJ282" s="69"/>
      <c r="GK282" s="69"/>
      <c r="GL282" s="69"/>
      <c r="GM282" s="69"/>
      <c r="GN282" s="69"/>
      <c r="GO282" s="69"/>
      <c r="GP282" s="69"/>
      <c r="GQ282" s="69"/>
      <c r="GR282" s="69"/>
      <c r="GS282" s="69"/>
      <c r="GT282" s="69"/>
      <c r="GU282" s="69"/>
      <c r="GV282" s="69"/>
      <c r="GW282" s="69"/>
      <c r="GX282" s="69"/>
      <c r="GY282" s="69"/>
      <c r="GZ282" s="69"/>
      <c r="HA282" s="69"/>
      <c r="HB282" s="69"/>
      <c r="HC282" s="69"/>
      <c r="HD282" s="69"/>
      <c r="HE282" s="69"/>
      <c r="HF282" s="69"/>
      <c r="HG282" s="69"/>
      <c r="HH282" s="69"/>
      <c r="HI282" s="69"/>
      <c r="HJ282" s="69"/>
      <c r="HK282" s="69"/>
      <c r="HL282" s="69"/>
      <c r="HM282" s="69"/>
      <c r="HN282" s="69"/>
      <c r="HO282" s="69"/>
      <c r="HP282" s="69"/>
      <c r="HQ282" s="69"/>
      <c r="HR282" s="69"/>
      <c r="HS282" s="69"/>
      <c r="HT282" s="69"/>
      <c r="HU282" s="69"/>
      <c r="HV282" s="69"/>
      <c r="HW282" s="69"/>
      <c r="HX282" s="69"/>
      <c r="HY282" s="69"/>
      <c r="HZ282" s="69"/>
      <c r="IA282" s="69"/>
      <c r="IB282" s="69"/>
      <c r="IC282" s="69"/>
      <c r="ID282" s="69"/>
      <c r="IE282" s="69"/>
      <c r="IF282" s="69"/>
      <c r="IG282" s="69"/>
      <c r="IH282" s="69"/>
      <c r="II282" s="69"/>
      <c r="IJ282" s="69"/>
      <c r="IK282" s="69"/>
      <c r="IL282" s="69"/>
      <c r="IM282" s="69"/>
      <c r="IN282" s="69"/>
      <c r="IO282" s="69"/>
      <c r="IP282" s="69"/>
      <c r="IQ282" s="69"/>
      <c r="IR282" s="69"/>
      <c r="IS282" s="69"/>
      <c r="IT282" s="69"/>
      <c r="IU282" s="69"/>
      <c r="IV282" s="69"/>
      <c r="IW282" s="69"/>
      <c r="IX282" s="69"/>
      <c r="IY282" s="69"/>
      <c r="IZ282" s="69"/>
      <c r="JA282" s="69"/>
      <c r="JB282" s="69"/>
      <c r="JC282" s="69"/>
      <c r="JD282" s="69"/>
      <c r="JE282" s="69"/>
      <c r="JF282" s="69"/>
      <c r="JG282" s="69"/>
      <c r="JH282" s="69"/>
      <c r="JI282" s="69"/>
      <c r="JJ282" s="69"/>
      <c r="JK282" s="69"/>
      <c r="JL282" s="69"/>
      <c r="JM282" s="69"/>
      <c r="JN282" s="69"/>
      <c r="JO282" s="69"/>
      <c r="JP282" s="69"/>
      <c r="JQ282" s="69"/>
      <c r="JR282" s="69"/>
      <c r="JS282" s="69"/>
      <c r="JT282" s="69"/>
      <c r="JU282" s="69"/>
      <c r="JV282" s="69"/>
      <c r="JW282" s="69"/>
      <c r="JX282" s="69"/>
      <c r="JY282" s="69"/>
      <c r="JZ282" s="69"/>
      <c r="KA282" s="69"/>
      <c r="KB282" s="69"/>
      <c r="KC282" s="69"/>
      <c r="KD282" s="69"/>
      <c r="KE282" s="69"/>
      <c r="KF282" s="69"/>
      <c r="KG282" s="69"/>
      <c r="KH282" s="69"/>
      <c r="KI282" s="69"/>
      <c r="KJ282" s="69"/>
      <c r="KK282" s="69"/>
      <c r="KL282" s="69"/>
      <c r="KM282" s="69"/>
      <c r="KN282" s="69"/>
      <c r="KO282" s="69"/>
      <c r="KP282" s="69"/>
      <c r="KQ282" s="69"/>
      <c r="KR282" s="69"/>
      <c r="KS282" s="69"/>
      <c r="KT282" s="69"/>
      <c r="KU282" s="69"/>
      <c r="KV282" s="69"/>
      <c r="KW282" s="69"/>
      <c r="KX282" s="69"/>
      <c r="KY282" s="69"/>
      <c r="KZ282" s="69"/>
      <c r="LA282" s="69"/>
      <c r="LB282" s="69"/>
      <c r="LC282" s="69"/>
      <c r="LD282" s="69"/>
      <c r="LE282" s="69"/>
      <c r="LF282" s="69"/>
      <c r="LG282" s="69"/>
      <c r="LH282" s="69"/>
      <c r="LI282" s="69"/>
      <c r="LJ282" s="69"/>
      <c r="LK282" s="69"/>
      <c r="LL282" s="69"/>
      <c r="LM282" s="69"/>
      <c r="LN282" s="69"/>
      <c r="LO282" s="69"/>
      <c r="LP282" s="69"/>
      <c r="LQ282" s="69"/>
      <c r="LR282" s="69"/>
      <c r="LS282" s="69"/>
      <c r="LT282" s="69"/>
      <c r="LU282" s="69"/>
      <c r="LV282" s="69"/>
      <c r="LW282" s="69"/>
      <c r="LX282" s="69"/>
      <c r="LY282" s="69"/>
      <c r="LZ282" s="69"/>
      <c r="MA282" s="69"/>
      <c r="MB282" s="69"/>
      <c r="MC282" s="69"/>
      <c r="MD282" s="69"/>
      <c r="ME282" s="69"/>
      <c r="MF282" s="69"/>
      <c r="MG282" s="69"/>
      <c r="MH282" s="69"/>
      <c r="MI282" s="69"/>
      <c r="MJ282" s="69"/>
      <c r="MK282" s="69"/>
      <c r="ML282" s="69"/>
      <c r="MM282" s="69"/>
      <c r="MN282" s="69"/>
      <c r="MO282" s="69"/>
      <c r="MP282" s="69"/>
      <c r="MQ282" s="69"/>
      <c r="MR282" s="69"/>
      <c r="MS282" s="69"/>
      <c r="MT282" s="69"/>
      <c r="MU282" s="69"/>
      <c r="MV282" s="69"/>
      <c r="MW282" s="69"/>
      <c r="MX282" s="69"/>
      <c r="MY282" s="69"/>
      <c r="MZ282" s="69"/>
      <c r="NA282" s="69"/>
      <c r="NB282" s="69"/>
      <c r="NC282" s="69"/>
      <c r="ND282" s="69"/>
      <c r="NE282" s="69"/>
      <c r="NF282" s="69"/>
      <c r="NG282" s="69"/>
      <c r="NH282" s="69"/>
      <c r="NI282" s="69"/>
      <c r="NJ282" s="69"/>
      <c r="NK282" s="69"/>
      <c r="NL282" s="69"/>
      <c r="NM282" s="69"/>
      <c r="NN282" s="69"/>
      <c r="NO282" s="69"/>
      <c r="NP282" s="69"/>
      <c r="NQ282" s="69"/>
      <c r="NR282" s="69"/>
      <c r="NS282" s="69"/>
      <c r="NT282" s="69"/>
      <c r="NU282" s="69"/>
      <c r="NV282" s="69"/>
      <c r="NW282" s="69"/>
      <c r="NX282" s="69"/>
      <c r="NY282" s="69"/>
      <c r="NZ282" s="69"/>
      <c r="OA282" s="69"/>
      <c r="OB282" s="69"/>
      <c r="OC282" s="69"/>
      <c r="OD282" s="69"/>
      <c r="OE282" s="69"/>
      <c r="OF282" s="69"/>
      <c r="OG282" s="69"/>
      <c r="OH282" s="69"/>
      <c r="OI282" s="69"/>
      <c r="OJ282" s="69"/>
      <c r="OK282" s="69"/>
      <c r="OL282" s="69"/>
      <c r="OM282" s="69"/>
      <c r="ON282" s="69"/>
      <c r="OO282" s="69"/>
      <c r="OP282" s="69"/>
      <c r="OQ282" s="69"/>
      <c r="OR282" s="69"/>
      <c r="OS282" s="69"/>
      <c r="OT282" s="69"/>
      <c r="OU282" s="69"/>
      <c r="OV282" s="69"/>
      <c r="OW282" s="69"/>
      <c r="OX282" s="69"/>
      <c r="OY282" s="69"/>
      <c r="OZ282" s="69"/>
      <c r="PA282" s="69"/>
      <c r="PB282" s="69"/>
      <c r="PC282" s="69"/>
      <c r="PD282" s="69"/>
      <c r="PE282" s="69"/>
      <c r="PF282" s="69"/>
      <c r="PG282" s="69"/>
      <c r="PH282" s="69"/>
      <c r="PI282" s="69"/>
      <c r="PJ282" s="69"/>
      <c r="PK282" s="69"/>
      <c r="PL282" s="69"/>
      <c r="PM282" s="69"/>
      <c r="PN282" s="69"/>
      <c r="PO282" s="69"/>
      <c r="PP282" s="69"/>
      <c r="PQ282" s="69"/>
      <c r="PR282" s="69"/>
      <c r="PS282" s="69"/>
      <c r="PT282" s="69"/>
      <c r="PU282" s="69"/>
      <c r="PV282" s="69"/>
      <c r="PW282" s="69"/>
      <c r="PX282" s="69"/>
      <c r="PY282" s="69"/>
      <c r="PZ282" s="69"/>
      <c r="QA282" s="69"/>
      <c r="QB282" s="69"/>
      <c r="QC282" s="69"/>
      <c r="QD282" s="69"/>
      <c r="QE282" s="69"/>
      <c r="QF282" s="69"/>
      <c r="QG282" s="69"/>
      <c r="QH282" s="69"/>
      <c r="QI282" s="69"/>
      <c r="QJ282" s="69"/>
      <c r="QK282" s="69"/>
      <c r="QL282" s="69"/>
      <c r="QM282" s="69"/>
      <c r="QN282" s="69"/>
      <c r="QO282" s="69"/>
      <c r="QP282" s="69"/>
      <c r="QQ282" s="69"/>
      <c r="QR282" s="69"/>
      <c r="QS282" s="69"/>
      <c r="QT282" s="69"/>
      <c r="QU282" s="69"/>
      <c r="QV282" s="69"/>
      <c r="QW282" s="69"/>
      <c r="QX282" s="69"/>
      <c r="QY282" s="69"/>
      <c r="QZ282" s="69"/>
      <c r="RA282" s="69"/>
      <c r="RB282" s="69"/>
      <c r="RC282" s="69"/>
      <c r="RD282" s="69"/>
      <c r="RE282" s="69"/>
      <c r="RF282" s="69"/>
      <c r="RG282" s="69"/>
      <c r="RH282" s="69"/>
      <c r="RI282" s="69"/>
      <c r="RJ282" s="69"/>
      <c r="RK282" s="69"/>
      <c r="RL282" s="69"/>
      <c r="RM282" s="69"/>
      <c r="RN282" s="69"/>
      <c r="RO282" s="69"/>
      <c r="RP282" s="69"/>
      <c r="RQ282" s="69"/>
      <c r="RR282" s="69"/>
      <c r="RS282" s="69"/>
      <c r="RT282" s="69"/>
      <c r="RU282" s="69"/>
      <c r="RV282" s="69"/>
      <c r="RW282" s="69"/>
      <c r="RX282" s="69"/>
      <c r="RY282" s="69"/>
      <c r="RZ282" s="69"/>
      <c r="SA282" s="69"/>
      <c r="SB282" s="69"/>
      <c r="SC282" s="69"/>
      <c r="SD282" s="69"/>
      <c r="SE282" s="69"/>
      <c r="SF282" s="69"/>
      <c r="SG282" s="69"/>
      <c r="SH282" s="69"/>
      <c r="SI282" s="69"/>
      <c r="SJ282" s="69"/>
      <c r="SK282" s="69"/>
      <c r="SL282" s="69"/>
      <c r="SM282" s="69"/>
      <c r="SN282" s="69"/>
      <c r="SO282" s="69"/>
      <c r="SP282" s="69"/>
      <c r="SQ282" s="69"/>
      <c r="SR282" s="69"/>
      <c r="SS282" s="69"/>
      <c r="ST282" s="69"/>
      <c r="SU282" s="69"/>
      <c r="SV282" s="69"/>
      <c r="SW282" s="69"/>
      <c r="SX282" s="69"/>
      <c r="SY282" s="69"/>
      <c r="SZ282" s="69"/>
      <c r="TA282" s="69"/>
      <c r="TB282" s="69"/>
      <c r="TC282" s="69"/>
      <c r="TD282" s="69"/>
      <c r="TE282" s="69"/>
      <c r="TF282" s="69"/>
      <c r="TG282" s="69"/>
      <c r="TH282" s="69"/>
      <c r="TI282" s="69"/>
      <c r="TJ282" s="69"/>
      <c r="TK282" s="69"/>
      <c r="TL282" s="69"/>
      <c r="TM282" s="69"/>
      <c r="TN282" s="69"/>
      <c r="TO282" s="69"/>
      <c r="TP282" s="69"/>
      <c r="TQ282" s="69"/>
      <c r="TR282" s="69"/>
      <c r="TS282" s="69"/>
      <c r="TT282" s="69"/>
      <c r="TU282" s="69"/>
      <c r="TV282" s="69"/>
      <c r="TW282" s="69"/>
      <c r="TX282" s="69"/>
      <c r="TY282" s="69"/>
      <c r="TZ282" s="69"/>
      <c r="UA282" s="69"/>
      <c r="UB282" s="69"/>
      <c r="UC282" s="69"/>
      <c r="UD282" s="69"/>
      <c r="UE282" s="69"/>
      <c r="UF282" s="69"/>
      <c r="UG282" s="69"/>
      <c r="UH282" s="69"/>
      <c r="UI282" s="69"/>
      <c r="UJ282" s="69"/>
      <c r="UK282" s="69"/>
      <c r="UL282" s="69"/>
      <c r="UM282" s="69"/>
      <c r="UN282" s="69"/>
      <c r="UO282" s="69"/>
      <c r="UP282" s="69"/>
      <c r="UQ282" s="69"/>
      <c r="UR282" s="69"/>
      <c r="US282" s="69"/>
      <c r="UT282" s="69"/>
      <c r="UU282" s="69"/>
      <c r="UV282" s="69"/>
      <c r="UW282" s="69"/>
      <c r="UX282" s="69"/>
      <c r="UY282" s="69"/>
      <c r="UZ282" s="69"/>
      <c r="VA282" s="69"/>
      <c r="VB282" s="69"/>
      <c r="VC282" s="69"/>
      <c r="VD282" s="69"/>
      <c r="VE282" s="69"/>
      <c r="VF282" s="69"/>
      <c r="VG282" s="69"/>
      <c r="VH282" s="69"/>
      <c r="VI282" s="69"/>
      <c r="VJ282" s="69"/>
      <c r="VK282" s="69"/>
      <c r="VL282" s="69"/>
      <c r="VM282" s="69"/>
      <c r="VN282" s="69"/>
      <c r="VO282" s="69"/>
      <c r="VP282" s="69"/>
      <c r="VQ282" s="69"/>
      <c r="VR282" s="69"/>
      <c r="VS282" s="69"/>
      <c r="VT282" s="69"/>
      <c r="VU282" s="69"/>
      <c r="VV282" s="69"/>
      <c r="VW282" s="69"/>
      <c r="VX282" s="69"/>
      <c r="VY282" s="69"/>
      <c r="VZ282" s="69"/>
      <c r="WA282" s="69"/>
      <c r="WB282" s="69"/>
      <c r="WC282" s="69"/>
      <c r="WD282" s="69"/>
      <c r="WE282" s="69"/>
      <c r="WF282" s="69"/>
      <c r="WG282" s="69"/>
      <c r="WH282" s="69"/>
      <c r="WI282" s="69"/>
      <c r="WJ282" s="69"/>
      <c r="WK282" s="69"/>
      <c r="WL282" s="69"/>
      <c r="WM282" s="69"/>
      <c r="WN282" s="69"/>
      <c r="WO282" s="69"/>
      <c r="WP282" s="69"/>
      <c r="WQ282" s="69"/>
      <c r="WR282" s="69"/>
      <c r="WS282" s="69"/>
      <c r="WT282" s="69"/>
      <c r="WU282" s="69"/>
      <c r="WV282" s="69"/>
      <c r="WW282" s="69"/>
      <c r="WX282" s="69"/>
      <c r="WY282" s="69"/>
      <c r="WZ282" s="69"/>
      <c r="XA282" s="69"/>
      <c r="XB282" s="69"/>
      <c r="XC282" s="69"/>
      <c r="XD282" s="69"/>
      <c r="XE282" s="69"/>
      <c r="XF282" s="69"/>
      <c r="XG282" s="69"/>
      <c r="XH282" s="69"/>
      <c r="XI282" s="69"/>
      <c r="XJ282" s="69"/>
      <c r="XK282" s="69"/>
      <c r="XL282" s="69"/>
      <c r="XM282" s="69"/>
      <c r="XN282" s="69"/>
      <c r="XO282" s="69"/>
      <c r="XP282" s="69"/>
      <c r="XQ282" s="69"/>
      <c r="XR282" s="69"/>
      <c r="XS282" s="69"/>
      <c r="XT282" s="69"/>
      <c r="XU282" s="69"/>
      <c r="XV282" s="69"/>
      <c r="XW282" s="69"/>
      <c r="XX282" s="69"/>
      <c r="XY282" s="69"/>
      <c r="XZ282" s="69"/>
      <c r="YA282" s="69"/>
      <c r="YB282" s="69"/>
      <c r="YC282" s="69"/>
      <c r="YD282" s="69"/>
      <c r="YE282" s="69"/>
      <c r="YF282" s="69"/>
      <c r="YG282" s="69"/>
      <c r="YH282" s="69"/>
      <c r="YI282" s="69"/>
      <c r="YJ282" s="69"/>
      <c r="YK282" s="69"/>
      <c r="YL282" s="69"/>
      <c r="YM282" s="69"/>
      <c r="YN282" s="69"/>
      <c r="YO282" s="69"/>
      <c r="YP282" s="69"/>
      <c r="YQ282" s="69"/>
      <c r="YR282" s="69"/>
      <c r="YS282" s="69"/>
      <c r="YT282" s="69"/>
      <c r="YU282" s="69"/>
      <c r="YV282" s="69"/>
      <c r="YW282" s="69"/>
      <c r="YX282" s="69"/>
      <c r="YY282" s="69"/>
      <c r="YZ282" s="69"/>
      <c r="ZA282" s="69"/>
      <c r="ZB282" s="69"/>
      <c r="ZC282" s="69"/>
      <c r="ZD282" s="69"/>
      <c r="ZE282" s="69"/>
      <c r="ZF282" s="69"/>
      <c r="ZG282" s="69"/>
      <c r="ZH282" s="69"/>
      <c r="ZI282" s="69"/>
      <c r="ZJ282" s="69"/>
      <c r="ZK282" s="69"/>
      <c r="ZL282" s="69"/>
      <c r="ZM282" s="69"/>
      <c r="ZN282" s="69"/>
      <c r="ZO282" s="69"/>
      <c r="ZP282" s="69"/>
      <c r="ZQ282" s="69"/>
      <c r="ZR282" s="69"/>
      <c r="ZS282" s="69"/>
      <c r="ZT282" s="69"/>
      <c r="ZU282" s="69"/>
      <c r="ZV282" s="69"/>
      <c r="ZW282" s="69"/>
      <c r="ZX282" s="69"/>
      <c r="ZY282" s="69"/>
      <c r="ZZ282" s="69"/>
      <c r="AAA282" s="69"/>
      <c r="AAB282" s="69"/>
      <c r="AAC282" s="69"/>
      <c r="AAD282" s="69"/>
      <c r="AAE282" s="69"/>
      <c r="AAF282" s="69"/>
      <c r="AAG282" s="69"/>
      <c r="AAH282" s="69"/>
      <c r="AAI282" s="69"/>
      <c r="AAJ282" s="69"/>
      <c r="AAK282" s="69"/>
      <c r="AAL282" s="69"/>
      <c r="AAM282" s="69"/>
      <c r="AAN282" s="69"/>
      <c r="AAO282" s="69"/>
      <c r="AAP282" s="69"/>
      <c r="AAQ282" s="69"/>
      <c r="AAR282" s="69"/>
      <c r="AAS282" s="69"/>
      <c r="AAT282" s="69"/>
      <c r="AAU282" s="69"/>
      <c r="AAV282" s="69"/>
      <c r="AAW282" s="69"/>
      <c r="AAX282" s="69"/>
      <c r="AAY282" s="69"/>
      <c r="AAZ282" s="69"/>
      <c r="ABA282" s="69"/>
      <c r="ABB282" s="69"/>
      <c r="ABC282" s="69"/>
      <c r="ABD282" s="69"/>
      <c r="ABE282" s="69"/>
      <c r="ABF282" s="69"/>
      <c r="ABG282" s="69"/>
      <c r="ABH282" s="69"/>
      <c r="ABI282" s="69"/>
      <c r="ABJ282" s="69"/>
      <c r="ABK282" s="69"/>
      <c r="ABL282" s="69"/>
      <c r="ABM282" s="69"/>
      <c r="ABN282" s="69"/>
      <c r="ABO282" s="69"/>
      <c r="ABP282" s="69"/>
      <c r="ABQ282" s="69"/>
      <c r="ABR282" s="69"/>
      <c r="ABS282" s="69"/>
      <c r="ABT282" s="69"/>
      <c r="ABU282" s="69"/>
      <c r="ABV282" s="69"/>
      <c r="ABW282" s="69"/>
      <c r="ABX282" s="69"/>
      <c r="ABY282" s="69"/>
      <c r="ABZ282" s="69"/>
      <c r="ACA282" s="69"/>
      <c r="ACB282" s="69"/>
      <c r="ACC282" s="69"/>
      <c r="ACD282" s="69"/>
      <c r="ACE282" s="69"/>
      <c r="ACF282" s="69"/>
      <c r="ACG282" s="69"/>
      <c r="ACH282" s="69"/>
      <c r="ACI282" s="69"/>
      <c r="ACJ282" s="69"/>
      <c r="ACK282" s="69"/>
      <c r="ACL282" s="69"/>
      <c r="ACM282" s="69"/>
      <c r="ACN282" s="69"/>
      <c r="ACO282" s="69"/>
      <c r="ACP282" s="69"/>
      <c r="ACQ282" s="69"/>
      <c r="ACR282" s="69"/>
      <c r="ACS282" s="69"/>
      <c r="ACT282" s="69"/>
      <c r="ACU282" s="69"/>
      <c r="ACV282" s="69"/>
      <c r="ACW282" s="69"/>
      <c r="ACX282" s="69"/>
      <c r="ACY282" s="69"/>
      <c r="ACZ282" s="69"/>
      <c r="ADA282" s="69"/>
      <c r="ADB282" s="69"/>
      <c r="ADC282" s="69"/>
      <c r="ADD282" s="69"/>
      <c r="ADE282" s="69"/>
      <c r="ADF282" s="69"/>
      <c r="ADG282" s="69"/>
      <c r="ADH282" s="69"/>
      <c r="ADI282" s="69"/>
      <c r="ADJ282" s="69"/>
      <c r="ADK282" s="69"/>
      <c r="ADL282" s="69"/>
      <c r="ADM282" s="69"/>
      <c r="ADN282" s="69"/>
      <c r="ADO282" s="69"/>
      <c r="ADP282" s="69"/>
      <c r="ADQ282" s="69"/>
      <c r="ADR282" s="69"/>
      <c r="ADS282" s="69"/>
      <c r="ADT282" s="69"/>
      <c r="ADU282" s="69"/>
      <c r="ADV282" s="69"/>
      <c r="ADW282" s="69"/>
      <c r="ADX282" s="69"/>
      <c r="ADY282" s="69"/>
      <c r="ADZ282" s="77"/>
      <c r="AEA282" s="69"/>
      <c r="AEB282" s="69"/>
      <c r="AEC282" s="69"/>
      <c r="AED282" s="69"/>
      <c r="AEE282" s="111">
        <f t="shared" si="85"/>
        <v>277</v>
      </c>
      <c r="AEF282" s="109"/>
      <c r="AEG282" s="69"/>
      <c r="AEH282" s="69"/>
      <c r="AEI282" s="69"/>
      <c r="AEJ282" s="69"/>
      <c r="AEK282" s="69"/>
      <c r="AEL282" s="69"/>
      <c r="AEM282" s="69"/>
      <c r="AEN282" s="69"/>
      <c r="AEO282" s="69"/>
      <c r="AEP282" s="69"/>
      <c r="AEQ282" s="69"/>
      <c r="AER282" s="69"/>
      <c r="AES282" s="69"/>
      <c r="AET282" s="69"/>
      <c r="AEU282" s="69"/>
      <c r="AEV282" s="69"/>
      <c r="AEW282" s="69"/>
      <c r="AEX282" s="69"/>
      <c r="AEY282" s="69"/>
      <c r="AEZ282" s="69"/>
      <c r="AFA282" s="69"/>
      <c r="AFB282" s="69"/>
      <c r="AFC282" s="113"/>
      <c r="AFD282" s="69"/>
      <c r="AFE282" s="69"/>
      <c r="AFF282" s="69"/>
      <c r="AFG282" s="69"/>
      <c r="AFH282" s="69"/>
      <c r="AFI282" s="69"/>
      <c r="AFJ282" s="69"/>
      <c r="AFK282" s="69"/>
      <c r="AFL282" s="69"/>
      <c r="AFM282" s="69"/>
    </row>
    <row r="283" spans="2:845" ht="4.5" customHeight="1" x14ac:dyDescent="0.25">
      <c r="B283" s="69"/>
      <c r="C283" s="69"/>
      <c r="D283" s="69"/>
      <c r="E283" s="77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69"/>
      <c r="ER283" s="69"/>
      <c r="ES283" s="69"/>
      <c r="ET283" s="69"/>
      <c r="EU283" s="69"/>
      <c r="EV283" s="69"/>
      <c r="EW283" s="69"/>
      <c r="EX283" s="69"/>
      <c r="EY283" s="69"/>
      <c r="EZ283" s="69"/>
      <c r="FA283" s="69"/>
      <c r="FB283" s="69"/>
      <c r="FC283" s="69"/>
      <c r="FD283" s="69"/>
      <c r="FE283" s="69"/>
      <c r="FF283" s="69"/>
      <c r="FG283" s="69"/>
      <c r="FH283" s="69"/>
      <c r="FI283" s="69"/>
      <c r="FJ283" s="69"/>
      <c r="FK283" s="69"/>
      <c r="FL283" s="69"/>
      <c r="FM283" s="69"/>
      <c r="FN283" s="69"/>
      <c r="FO283" s="69"/>
      <c r="FP283" s="69"/>
      <c r="FQ283" s="69"/>
      <c r="FR283" s="69"/>
      <c r="FS283" s="69"/>
      <c r="FT283" s="69"/>
      <c r="FU283" s="69"/>
      <c r="FV283" s="69"/>
      <c r="FW283" s="69"/>
      <c r="FX283" s="69"/>
      <c r="FY283" s="69"/>
      <c r="FZ283" s="69"/>
      <c r="GA283" s="69"/>
      <c r="GB283" s="69"/>
      <c r="GC283" s="69"/>
      <c r="GD283" s="69"/>
      <c r="GE283" s="69"/>
      <c r="GF283" s="69"/>
      <c r="GG283" s="69"/>
      <c r="GH283" s="69"/>
      <c r="GI283" s="69"/>
      <c r="GJ283" s="69"/>
      <c r="GK283" s="69"/>
      <c r="GL283" s="69"/>
      <c r="GM283" s="69"/>
      <c r="GN283" s="69"/>
      <c r="GO283" s="69"/>
      <c r="GP283" s="69"/>
      <c r="GQ283" s="69"/>
      <c r="GR283" s="69"/>
      <c r="GS283" s="69"/>
      <c r="GT283" s="69"/>
      <c r="GU283" s="69"/>
      <c r="GV283" s="69"/>
      <c r="GW283" s="69"/>
      <c r="GX283" s="69"/>
      <c r="GY283" s="69"/>
      <c r="GZ283" s="69"/>
      <c r="HA283" s="69"/>
      <c r="HB283" s="69"/>
      <c r="HC283" s="69"/>
      <c r="HD283" s="69"/>
      <c r="HE283" s="69"/>
      <c r="HF283" s="69"/>
      <c r="HG283" s="69"/>
      <c r="HH283" s="69"/>
      <c r="HI283" s="69"/>
      <c r="HJ283" s="69"/>
      <c r="HK283" s="69"/>
      <c r="HL283" s="69"/>
      <c r="HM283" s="69"/>
      <c r="HN283" s="69"/>
      <c r="HO283" s="69"/>
      <c r="HP283" s="69"/>
      <c r="HQ283" s="69"/>
      <c r="HR283" s="69"/>
      <c r="HS283" s="69"/>
      <c r="HT283" s="69"/>
      <c r="HU283" s="69"/>
      <c r="HV283" s="69"/>
      <c r="HW283" s="69"/>
      <c r="HX283" s="69"/>
      <c r="HY283" s="69"/>
      <c r="HZ283" s="69"/>
      <c r="IA283" s="69"/>
      <c r="IB283" s="69"/>
      <c r="IC283" s="69"/>
      <c r="ID283" s="69"/>
      <c r="IE283" s="69"/>
      <c r="IF283" s="69"/>
      <c r="IG283" s="69"/>
      <c r="IH283" s="69"/>
      <c r="II283" s="69"/>
      <c r="IJ283" s="69"/>
      <c r="IK283" s="69"/>
      <c r="IL283" s="69"/>
      <c r="IM283" s="69"/>
      <c r="IN283" s="69"/>
      <c r="IO283" s="69"/>
      <c r="IP283" s="69"/>
      <c r="IQ283" s="69"/>
      <c r="IR283" s="69"/>
      <c r="IS283" s="69"/>
      <c r="IT283" s="69"/>
      <c r="IU283" s="69"/>
      <c r="IV283" s="69"/>
      <c r="IW283" s="69"/>
      <c r="IX283" s="69"/>
      <c r="IY283" s="69"/>
      <c r="IZ283" s="69"/>
      <c r="JA283" s="69"/>
      <c r="JB283" s="69"/>
      <c r="JC283" s="69"/>
      <c r="JD283" s="69"/>
      <c r="JE283" s="69"/>
      <c r="JF283" s="69"/>
      <c r="JG283" s="69"/>
      <c r="JH283" s="69"/>
      <c r="JI283" s="69"/>
      <c r="JJ283" s="69"/>
      <c r="JK283" s="69"/>
      <c r="JL283" s="69"/>
      <c r="JM283" s="69"/>
      <c r="JN283" s="69"/>
      <c r="JO283" s="69"/>
      <c r="JP283" s="69"/>
      <c r="JQ283" s="69"/>
      <c r="JR283" s="69"/>
      <c r="JS283" s="69"/>
      <c r="JT283" s="69"/>
      <c r="JU283" s="69"/>
      <c r="JV283" s="69"/>
      <c r="JW283" s="69"/>
      <c r="JX283" s="69"/>
      <c r="JY283" s="69"/>
      <c r="JZ283" s="69"/>
      <c r="KA283" s="69"/>
      <c r="KB283" s="69"/>
      <c r="KC283" s="69"/>
      <c r="KD283" s="69"/>
      <c r="KE283" s="69"/>
      <c r="KF283" s="69"/>
      <c r="KG283" s="69"/>
      <c r="KH283" s="69"/>
      <c r="KI283" s="69"/>
      <c r="KJ283" s="69"/>
      <c r="KK283" s="69"/>
      <c r="KL283" s="69"/>
      <c r="KM283" s="69"/>
      <c r="KN283" s="69"/>
      <c r="KO283" s="69"/>
      <c r="KP283" s="69"/>
      <c r="KQ283" s="69"/>
      <c r="KR283" s="69"/>
      <c r="KS283" s="69"/>
      <c r="KT283" s="69"/>
      <c r="KU283" s="69"/>
      <c r="KV283" s="69"/>
      <c r="KW283" s="69"/>
      <c r="KX283" s="69"/>
      <c r="KY283" s="69"/>
      <c r="KZ283" s="69"/>
      <c r="LA283" s="69"/>
      <c r="LB283" s="69"/>
      <c r="LC283" s="69"/>
      <c r="LD283" s="69"/>
      <c r="LE283" s="69"/>
      <c r="LF283" s="69"/>
      <c r="LG283" s="69"/>
      <c r="LH283" s="69"/>
      <c r="LI283" s="69"/>
      <c r="LJ283" s="69"/>
      <c r="LK283" s="69"/>
      <c r="LL283" s="69"/>
      <c r="LM283" s="69"/>
      <c r="LN283" s="69"/>
      <c r="LO283" s="69"/>
      <c r="LP283" s="69"/>
      <c r="LQ283" s="69"/>
      <c r="LR283" s="69"/>
      <c r="LS283" s="69"/>
      <c r="LT283" s="69"/>
      <c r="LU283" s="69"/>
      <c r="LV283" s="69"/>
      <c r="LW283" s="69"/>
      <c r="LX283" s="69"/>
      <c r="LY283" s="69"/>
      <c r="LZ283" s="69"/>
      <c r="MA283" s="69"/>
      <c r="MB283" s="69"/>
      <c r="MC283" s="69"/>
      <c r="MD283" s="69"/>
      <c r="ME283" s="69"/>
      <c r="MF283" s="69"/>
      <c r="MG283" s="69"/>
      <c r="MH283" s="69"/>
      <c r="MI283" s="69"/>
      <c r="MJ283" s="69"/>
      <c r="MK283" s="69"/>
      <c r="ML283" s="69"/>
      <c r="MM283" s="69"/>
      <c r="MN283" s="69"/>
      <c r="MO283" s="69"/>
      <c r="MP283" s="69"/>
      <c r="MQ283" s="69"/>
      <c r="MR283" s="69"/>
      <c r="MS283" s="69"/>
      <c r="MT283" s="69"/>
      <c r="MU283" s="69"/>
      <c r="MV283" s="69"/>
      <c r="MW283" s="69"/>
      <c r="MX283" s="69"/>
      <c r="MY283" s="69"/>
      <c r="MZ283" s="69"/>
      <c r="NA283" s="69"/>
      <c r="NB283" s="69"/>
      <c r="NC283" s="69"/>
      <c r="ND283" s="69"/>
      <c r="NE283" s="69"/>
      <c r="NF283" s="69"/>
      <c r="NG283" s="69"/>
      <c r="NH283" s="69"/>
      <c r="NI283" s="69"/>
      <c r="NJ283" s="69"/>
      <c r="NK283" s="69"/>
      <c r="NL283" s="69"/>
      <c r="NM283" s="69"/>
      <c r="NN283" s="69"/>
      <c r="NO283" s="69"/>
      <c r="NP283" s="69"/>
      <c r="NQ283" s="69"/>
      <c r="NR283" s="69"/>
      <c r="NS283" s="69"/>
      <c r="NT283" s="69"/>
      <c r="NU283" s="69"/>
      <c r="NV283" s="69"/>
      <c r="NW283" s="69"/>
      <c r="NX283" s="69"/>
      <c r="NY283" s="69"/>
      <c r="NZ283" s="69"/>
      <c r="OA283" s="69"/>
      <c r="OB283" s="69"/>
      <c r="OC283" s="69"/>
      <c r="OD283" s="69"/>
      <c r="OE283" s="69"/>
      <c r="OF283" s="69"/>
      <c r="OG283" s="69"/>
      <c r="OH283" s="69"/>
      <c r="OI283" s="69"/>
      <c r="OJ283" s="69"/>
      <c r="OK283" s="69"/>
      <c r="OL283" s="69"/>
      <c r="OM283" s="69"/>
      <c r="ON283" s="69"/>
      <c r="OO283" s="69"/>
      <c r="OP283" s="69"/>
      <c r="OQ283" s="69"/>
      <c r="OR283" s="69"/>
      <c r="OS283" s="69"/>
      <c r="OT283" s="69"/>
      <c r="OU283" s="69"/>
      <c r="OV283" s="69"/>
      <c r="OW283" s="69"/>
      <c r="OX283" s="69"/>
      <c r="OY283" s="69"/>
      <c r="OZ283" s="69"/>
      <c r="PA283" s="69"/>
      <c r="PB283" s="69"/>
      <c r="PC283" s="69"/>
      <c r="PD283" s="69"/>
      <c r="PE283" s="69"/>
      <c r="PF283" s="69"/>
      <c r="PG283" s="69"/>
      <c r="PH283" s="69"/>
      <c r="PI283" s="69"/>
      <c r="PJ283" s="69"/>
      <c r="PK283" s="69"/>
      <c r="PL283" s="69"/>
      <c r="PM283" s="69"/>
      <c r="PN283" s="69"/>
      <c r="PO283" s="69"/>
      <c r="PP283" s="69"/>
      <c r="PQ283" s="69"/>
      <c r="PR283" s="69"/>
      <c r="PS283" s="69"/>
      <c r="PT283" s="69"/>
      <c r="PU283" s="69"/>
      <c r="PV283" s="69"/>
      <c r="PW283" s="69"/>
      <c r="PX283" s="69"/>
      <c r="PY283" s="69"/>
      <c r="PZ283" s="69"/>
      <c r="QA283" s="69"/>
      <c r="QB283" s="69"/>
      <c r="QC283" s="69"/>
      <c r="QD283" s="69"/>
      <c r="QE283" s="69"/>
      <c r="QF283" s="69"/>
      <c r="QG283" s="69"/>
      <c r="QH283" s="69"/>
      <c r="QI283" s="69"/>
      <c r="QJ283" s="69"/>
      <c r="QK283" s="69"/>
      <c r="QL283" s="69"/>
      <c r="QM283" s="69"/>
      <c r="QN283" s="69"/>
      <c r="QO283" s="69"/>
      <c r="QP283" s="69"/>
      <c r="QQ283" s="69"/>
      <c r="QR283" s="69"/>
      <c r="QS283" s="69"/>
      <c r="QT283" s="69"/>
      <c r="QU283" s="69"/>
      <c r="QV283" s="69"/>
      <c r="QW283" s="69"/>
      <c r="QX283" s="69"/>
      <c r="QY283" s="69"/>
      <c r="QZ283" s="69"/>
      <c r="RA283" s="69"/>
      <c r="RB283" s="69"/>
      <c r="RC283" s="69"/>
      <c r="RD283" s="69"/>
      <c r="RE283" s="69"/>
      <c r="RF283" s="69"/>
      <c r="RG283" s="69"/>
      <c r="RH283" s="69"/>
      <c r="RI283" s="69"/>
      <c r="RJ283" s="69"/>
      <c r="RK283" s="69"/>
      <c r="RL283" s="69"/>
      <c r="RM283" s="69"/>
      <c r="RN283" s="69"/>
      <c r="RO283" s="69"/>
      <c r="RP283" s="69"/>
      <c r="RQ283" s="69"/>
      <c r="RR283" s="69"/>
      <c r="RS283" s="69"/>
      <c r="RT283" s="69"/>
      <c r="RU283" s="69"/>
      <c r="RV283" s="69"/>
      <c r="RW283" s="69"/>
      <c r="RX283" s="69"/>
      <c r="RY283" s="69"/>
      <c r="RZ283" s="69"/>
      <c r="SA283" s="69"/>
      <c r="SB283" s="69"/>
      <c r="SC283" s="69"/>
      <c r="SD283" s="69"/>
      <c r="SE283" s="69"/>
      <c r="SF283" s="69"/>
      <c r="SG283" s="69"/>
      <c r="SH283" s="69"/>
      <c r="SI283" s="69"/>
      <c r="SJ283" s="69"/>
      <c r="SK283" s="69"/>
      <c r="SL283" s="69"/>
      <c r="SM283" s="69"/>
      <c r="SN283" s="69"/>
      <c r="SO283" s="69"/>
      <c r="SP283" s="69"/>
      <c r="SQ283" s="69"/>
      <c r="SR283" s="69"/>
      <c r="SS283" s="69"/>
      <c r="ST283" s="69"/>
      <c r="SU283" s="69"/>
      <c r="SV283" s="69"/>
      <c r="SW283" s="69"/>
      <c r="SX283" s="69"/>
      <c r="SY283" s="69"/>
      <c r="SZ283" s="69"/>
      <c r="TA283" s="69"/>
      <c r="TB283" s="69"/>
      <c r="TC283" s="69"/>
      <c r="TD283" s="69"/>
      <c r="TE283" s="69"/>
      <c r="TF283" s="69"/>
      <c r="TG283" s="69"/>
      <c r="TH283" s="69"/>
      <c r="TI283" s="69"/>
      <c r="TJ283" s="69"/>
      <c r="TK283" s="69"/>
      <c r="TL283" s="69"/>
      <c r="TM283" s="69"/>
      <c r="TN283" s="69"/>
      <c r="TO283" s="69"/>
      <c r="TP283" s="69"/>
      <c r="TQ283" s="69"/>
      <c r="TR283" s="69"/>
      <c r="TS283" s="69"/>
      <c r="TT283" s="69"/>
      <c r="TU283" s="69"/>
      <c r="TV283" s="69"/>
      <c r="TW283" s="69"/>
      <c r="TX283" s="69"/>
      <c r="TY283" s="69"/>
      <c r="TZ283" s="69"/>
      <c r="UA283" s="69"/>
      <c r="UB283" s="69"/>
      <c r="UC283" s="69"/>
      <c r="UD283" s="69"/>
      <c r="UE283" s="69"/>
      <c r="UF283" s="69"/>
      <c r="UG283" s="69"/>
      <c r="UH283" s="69"/>
      <c r="UI283" s="69"/>
      <c r="UJ283" s="69"/>
      <c r="UK283" s="69"/>
      <c r="UL283" s="69"/>
      <c r="UM283" s="69"/>
      <c r="UN283" s="69"/>
      <c r="UO283" s="69"/>
      <c r="UP283" s="69"/>
      <c r="UQ283" s="69"/>
      <c r="UR283" s="69"/>
      <c r="US283" s="69"/>
      <c r="UT283" s="69"/>
      <c r="UU283" s="69"/>
      <c r="UV283" s="69"/>
      <c r="UW283" s="69"/>
      <c r="UX283" s="69"/>
      <c r="UY283" s="69"/>
      <c r="UZ283" s="69"/>
      <c r="VA283" s="69"/>
      <c r="VB283" s="69"/>
      <c r="VC283" s="69"/>
      <c r="VD283" s="69"/>
      <c r="VE283" s="69"/>
      <c r="VF283" s="69"/>
      <c r="VG283" s="69"/>
      <c r="VH283" s="69"/>
      <c r="VI283" s="69"/>
      <c r="VJ283" s="69"/>
      <c r="VK283" s="69"/>
      <c r="VL283" s="69"/>
      <c r="VM283" s="69"/>
      <c r="VN283" s="69"/>
      <c r="VO283" s="69"/>
      <c r="VP283" s="69"/>
      <c r="VQ283" s="69"/>
      <c r="VR283" s="69"/>
      <c r="VS283" s="69"/>
      <c r="VT283" s="69"/>
      <c r="VU283" s="69"/>
      <c r="VV283" s="69"/>
      <c r="VW283" s="69"/>
      <c r="VX283" s="69"/>
      <c r="VY283" s="69"/>
      <c r="VZ283" s="69"/>
      <c r="WA283" s="69"/>
      <c r="WB283" s="69"/>
      <c r="WC283" s="69"/>
      <c r="WD283" s="69"/>
      <c r="WE283" s="69"/>
      <c r="WF283" s="69"/>
      <c r="WG283" s="69"/>
      <c r="WH283" s="69"/>
      <c r="WI283" s="69"/>
      <c r="WJ283" s="69"/>
      <c r="WK283" s="69"/>
      <c r="WL283" s="69"/>
      <c r="WM283" s="69"/>
      <c r="WN283" s="69"/>
      <c r="WO283" s="69"/>
      <c r="WP283" s="69"/>
      <c r="WQ283" s="69"/>
      <c r="WR283" s="69"/>
      <c r="WS283" s="69"/>
      <c r="WT283" s="69"/>
      <c r="WU283" s="69"/>
      <c r="WV283" s="69"/>
      <c r="WW283" s="69"/>
      <c r="WX283" s="69"/>
      <c r="WY283" s="69"/>
      <c r="WZ283" s="69"/>
      <c r="XA283" s="69"/>
      <c r="XB283" s="69"/>
      <c r="XC283" s="69"/>
      <c r="XD283" s="69"/>
      <c r="XE283" s="69"/>
      <c r="XF283" s="69"/>
      <c r="XG283" s="69"/>
      <c r="XH283" s="69"/>
      <c r="XI283" s="69"/>
      <c r="XJ283" s="69"/>
      <c r="XK283" s="69"/>
      <c r="XL283" s="69"/>
      <c r="XM283" s="69"/>
      <c r="XN283" s="69"/>
      <c r="XO283" s="69"/>
      <c r="XP283" s="69"/>
      <c r="XQ283" s="69"/>
      <c r="XR283" s="69"/>
      <c r="XS283" s="69"/>
      <c r="XT283" s="69"/>
      <c r="XU283" s="69"/>
      <c r="XV283" s="69"/>
      <c r="XW283" s="69"/>
      <c r="XX283" s="69"/>
      <c r="XY283" s="69"/>
      <c r="XZ283" s="69"/>
      <c r="YA283" s="69"/>
      <c r="YB283" s="69"/>
      <c r="YC283" s="69"/>
      <c r="YD283" s="69"/>
      <c r="YE283" s="69"/>
      <c r="YF283" s="69"/>
      <c r="YG283" s="69"/>
      <c r="YH283" s="69"/>
      <c r="YI283" s="69"/>
      <c r="YJ283" s="69"/>
      <c r="YK283" s="69"/>
      <c r="YL283" s="69"/>
      <c r="YM283" s="69"/>
      <c r="YN283" s="69"/>
      <c r="YO283" s="69"/>
      <c r="YP283" s="69"/>
      <c r="YQ283" s="69"/>
      <c r="YR283" s="69"/>
      <c r="YS283" s="69"/>
      <c r="YT283" s="69"/>
      <c r="YU283" s="69"/>
      <c r="YV283" s="69"/>
      <c r="YW283" s="69"/>
      <c r="YX283" s="69"/>
      <c r="YY283" s="69"/>
      <c r="YZ283" s="69"/>
      <c r="ZA283" s="69"/>
      <c r="ZB283" s="69"/>
      <c r="ZC283" s="69"/>
      <c r="ZD283" s="69"/>
      <c r="ZE283" s="69"/>
      <c r="ZF283" s="69"/>
      <c r="ZG283" s="69"/>
      <c r="ZH283" s="69"/>
      <c r="ZI283" s="69"/>
      <c r="ZJ283" s="69"/>
      <c r="ZK283" s="69"/>
      <c r="ZL283" s="69"/>
      <c r="ZM283" s="69"/>
      <c r="ZN283" s="69"/>
      <c r="ZO283" s="69"/>
      <c r="ZP283" s="69"/>
      <c r="ZQ283" s="69"/>
      <c r="ZR283" s="69"/>
      <c r="ZS283" s="69"/>
      <c r="ZT283" s="69"/>
      <c r="ZU283" s="69"/>
      <c r="ZV283" s="69"/>
      <c r="ZW283" s="69"/>
      <c r="ZX283" s="69"/>
      <c r="ZY283" s="69"/>
      <c r="ZZ283" s="69"/>
      <c r="AAA283" s="69"/>
      <c r="AAB283" s="69"/>
      <c r="AAC283" s="69"/>
      <c r="AAD283" s="69"/>
      <c r="AAE283" s="69"/>
      <c r="AAF283" s="69"/>
      <c r="AAG283" s="69"/>
      <c r="AAH283" s="69"/>
      <c r="AAI283" s="69"/>
      <c r="AAJ283" s="69"/>
      <c r="AAK283" s="69"/>
      <c r="AAL283" s="69"/>
      <c r="AAM283" s="69"/>
      <c r="AAN283" s="69"/>
      <c r="AAO283" s="69"/>
      <c r="AAP283" s="69"/>
      <c r="AAQ283" s="69"/>
      <c r="AAR283" s="69"/>
      <c r="AAS283" s="69"/>
      <c r="AAT283" s="69"/>
      <c r="AAU283" s="69"/>
      <c r="AAV283" s="69"/>
      <c r="AAW283" s="69"/>
      <c r="AAX283" s="69"/>
      <c r="AAY283" s="69"/>
      <c r="AAZ283" s="69"/>
      <c r="ABA283" s="69"/>
      <c r="ABB283" s="69"/>
      <c r="ABC283" s="69"/>
      <c r="ABD283" s="69"/>
      <c r="ABE283" s="69"/>
      <c r="ABF283" s="69"/>
      <c r="ABG283" s="69"/>
      <c r="ABH283" s="69"/>
      <c r="ABI283" s="69"/>
      <c r="ABJ283" s="69"/>
      <c r="ABK283" s="69"/>
      <c r="ABL283" s="69"/>
      <c r="ABM283" s="69"/>
      <c r="ABN283" s="69"/>
      <c r="ABO283" s="69"/>
      <c r="ABP283" s="69"/>
      <c r="ABQ283" s="69"/>
      <c r="ABR283" s="69"/>
      <c r="ABS283" s="69"/>
      <c r="ABT283" s="69"/>
      <c r="ABU283" s="69"/>
      <c r="ABV283" s="69"/>
      <c r="ABW283" s="69"/>
      <c r="ABX283" s="69"/>
      <c r="ABY283" s="69"/>
      <c r="ABZ283" s="69"/>
      <c r="ACA283" s="69"/>
      <c r="ACB283" s="69"/>
      <c r="ACC283" s="69"/>
      <c r="ACD283" s="69"/>
      <c r="ACE283" s="69"/>
      <c r="ACF283" s="69"/>
      <c r="ACG283" s="69"/>
      <c r="ACH283" s="69"/>
      <c r="ACI283" s="69"/>
      <c r="ACJ283" s="69"/>
      <c r="ACK283" s="69"/>
      <c r="ACL283" s="69"/>
      <c r="ACM283" s="69"/>
      <c r="ACN283" s="69"/>
      <c r="ACO283" s="69"/>
      <c r="ACP283" s="69"/>
      <c r="ACQ283" s="69"/>
      <c r="ACR283" s="69"/>
      <c r="ACS283" s="69"/>
      <c r="ACT283" s="69"/>
      <c r="ACU283" s="69"/>
      <c r="ACV283" s="69"/>
      <c r="ACW283" s="69"/>
      <c r="ACX283" s="69"/>
      <c r="ACY283" s="69"/>
      <c r="ACZ283" s="69"/>
      <c r="ADA283" s="69"/>
      <c r="ADB283" s="69"/>
      <c r="ADC283" s="69"/>
      <c r="ADD283" s="69"/>
      <c r="ADE283" s="69"/>
      <c r="ADF283" s="69"/>
      <c r="ADG283" s="69"/>
      <c r="ADH283" s="69"/>
      <c r="ADI283" s="69"/>
      <c r="ADJ283" s="69"/>
      <c r="ADK283" s="69"/>
      <c r="ADL283" s="69"/>
      <c r="ADM283" s="69"/>
      <c r="ADN283" s="69"/>
      <c r="ADO283" s="69"/>
      <c r="ADP283" s="69"/>
      <c r="ADQ283" s="69"/>
      <c r="ADR283" s="69"/>
      <c r="ADS283" s="69"/>
      <c r="ADT283" s="69"/>
      <c r="ADU283" s="69"/>
      <c r="ADV283" s="69"/>
      <c r="ADW283" s="69"/>
      <c r="ADX283" s="69"/>
      <c r="ADY283" s="69"/>
      <c r="ADZ283" s="77"/>
      <c r="AEA283" s="69"/>
      <c r="AEB283" s="69"/>
      <c r="AEC283" s="69"/>
      <c r="AED283" s="69"/>
      <c r="AEE283" s="111">
        <f t="shared" si="85"/>
        <v>278</v>
      </c>
      <c r="AEF283" s="109"/>
      <c r="AEG283" s="69"/>
      <c r="AEH283" s="69"/>
      <c r="AEI283" s="69"/>
      <c r="AEJ283" s="69"/>
      <c r="AEK283" s="69"/>
      <c r="AEL283" s="69"/>
      <c r="AEM283" s="69"/>
      <c r="AEN283" s="69"/>
      <c r="AEO283" s="69"/>
      <c r="AEP283" s="69"/>
      <c r="AEQ283" s="69"/>
      <c r="AER283" s="69"/>
      <c r="AES283" s="69"/>
      <c r="AET283" s="69"/>
      <c r="AEU283" s="69"/>
      <c r="AEV283" s="69"/>
      <c r="AEW283" s="69"/>
      <c r="AEX283" s="69"/>
      <c r="AEY283" s="69"/>
      <c r="AEZ283" s="69"/>
      <c r="AFA283" s="69"/>
      <c r="AFB283" s="69"/>
      <c r="AFC283" s="113"/>
      <c r="AFD283" s="69"/>
      <c r="AFE283" s="69"/>
      <c r="AFF283" s="69"/>
      <c r="AFG283" s="69"/>
      <c r="AFH283" s="69"/>
      <c r="AFI283" s="69"/>
      <c r="AFJ283" s="69"/>
      <c r="AFK283" s="69"/>
      <c r="AFL283" s="69"/>
      <c r="AFM283" s="69"/>
    </row>
    <row r="284" spans="2:845" ht="4.5" customHeight="1" x14ac:dyDescent="0.25">
      <c r="B284" s="69"/>
      <c r="C284" s="69"/>
      <c r="D284" s="69"/>
      <c r="E284" s="77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69"/>
      <c r="CF284" s="69"/>
      <c r="CG284" s="69"/>
      <c r="CH284" s="69"/>
      <c r="CI284" s="69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  <c r="DM284" s="69"/>
      <c r="DN284" s="69"/>
      <c r="DO284" s="69"/>
      <c r="DP284" s="69"/>
      <c r="DQ284" s="69"/>
      <c r="DR284" s="69"/>
      <c r="DS284" s="69"/>
      <c r="DT284" s="69"/>
      <c r="DU284" s="69"/>
      <c r="DV284" s="69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69"/>
      <c r="ER284" s="69"/>
      <c r="ES284" s="69"/>
      <c r="ET284" s="69"/>
      <c r="EU284" s="69"/>
      <c r="EV284" s="69"/>
      <c r="EW284" s="69"/>
      <c r="EX284" s="69"/>
      <c r="EY284" s="69"/>
      <c r="EZ284" s="69"/>
      <c r="FA284" s="69"/>
      <c r="FB284" s="69"/>
      <c r="FC284" s="69"/>
      <c r="FD284" s="69"/>
      <c r="FE284" s="69"/>
      <c r="FF284" s="69"/>
      <c r="FG284" s="69"/>
      <c r="FH284" s="69"/>
      <c r="FI284" s="69"/>
      <c r="FJ284" s="69"/>
      <c r="FK284" s="69"/>
      <c r="FL284" s="69"/>
      <c r="FM284" s="69"/>
      <c r="FN284" s="69"/>
      <c r="FO284" s="69"/>
      <c r="FP284" s="69"/>
      <c r="FQ284" s="69"/>
      <c r="FR284" s="69"/>
      <c r="FS284" s="69"/>
      <c r="FT284" s="69"/>
      <c r="FU284" s="69"/>
      <c r="FV284" s="69"/>
      <c r="FW284" s="69"/>
      <c r="FX284" s="69"/>
      <c r="FY284" s="69"/>
      <c r="FZ284" s="69"/>
      <c r="GA284" s="69"/>
      <c r="GB284" s="69"/>
      <c r="GC284" s="69"/>
      <c r="GD284" s="69"/>
      <c r="GE284" s="69"/>
      <c r="GF284" s="69"/>
      <c r="GG284" s="69"/>
      <c r="GH284" s="69"/>
      <c r="GI284" s="69"/>
      <c r="GJ284" s="69"/>
      <c r="GK284" s="69"/>
      <c r="GL284" s="69"/>
      <c r="GM284" s="69"/>
      <c r="GN284" s="69"/>
      <c r="GO284" s="69"/>
      <c r="GP284" s="69"/>
      <c r="GQ284" s="69"/>
      <c r="GR284" s="69"/>
      <c r="GS284" s="69"/>
      <c r="GT284" s="69"/>
      <c r="GU284" s="69"/>
      <c r="GV284" s="69"/>
      <c r="GW284" s="69"/>
      <c r="GX284" s="69"/>
      <c r="GY284" s="69"/>
      <c r="GZ284" s="69"/>
      <c r="HA284" s="69"/>
      <c r="HB284" s="69"/>
      <c r="HC284" s="69"/>
      <c r="HD284" s="69"/>
      <c r="HE284" s="69"/>
      <c r="HF284" s="69"/>
      <c r="HG284" s="69"/>
      <c r="HH284" s="69"/>
      <c r="HI284" s="69"/>
      <c r="HJ284" s="69"/>
      <c r="HK284" s="69"/>
      <c r="HL284" s="69"/>
      <c r="HM284" s="69"/>
      <c r="HN284" s="69"/>
      <c r="HO284" s="69"/>
      <c r="HP284" s="69"/>
      <c r="HQ284" s="69"/>
      <c r="HR284" s="69"/>
      <c r="HS284" s="69"/>
      <c r="HT284" s="69"/>
      <c r="HU284" s="69"/>
      <c r="HV284" s="69"/>
      <c r="HW284" s="69"/>
      <c r="HX284" s="69"/>
      <c r="HY284" s="69"/>
      <c r="HZ284" s="69"/>
      <c r="IA284" s="69"/>
      <c r="IB284" s="69"/>
      <c r="IC284" s="69"/>
      <c r="ID284" s="69"/>
      <c r="IE284" s="69"/>
      <c r="IF284" s="69"/>
      <c r="IG284" s="69"/>
      <c r="IH284" s="69"/>
      <c r="II284" s="69"/>
      <c r="IJ284" s="69"/>
      <c r="IK284" s="69"/>
      <c r="IL284" s="69"/>
      <c r="IM284" s="69"/>
      <c r="IN284" s="69"/>
      <c r="IO284" s="69"/>
      <c r="IP284" s="69"/>
      <c r="IQ284" s="69"/>
      <c r="IR284" s="69"/>
      <c r="IS284" s="69"/>
      <c r="IT284" s="69"/>
      <c r="IU284" s="69"/>
      <c r="IV284" s="69"/>
      <c r="IW284" s="69"/>
      <c r="IX284" s="69"/>
      <c r="IY284" s="69"/>
      <c r="IZ284" s="69"/>
      <c r="JA284" s="69"/>
      <c r="JB284" s="69"/>
      <c r="JC284" s="69"/>
      <c r="JD284" s="69"/>
      <c r="JE284" s="69"/>
      <c r="JF284" s="69"/>
      <c r="JG284" s="69"/>
      <c r="JH284" s="69"/>
      <c r="JI284" s="69"/>
      <c r="JJ284" s="69"/>
      <c r="JK284" s="69"/>
      <c r="JL284" s="69"/>
      <c r="JM284" s="69"/>
      <c r="JN284" s="69"/>
      <c r="JO284" s="69"/>
      <c r="JP284" s="69"/>
      <c r="JQ284" s="69"/>
      <c r="JR284" s="69"/>
      <c r="JS284" s="69"/>
      <c r="JT284" s="69"/>
      <c r="JU284" s="69"/>
      <c r="JV284" s="69"/>
      <c r="JW284" s="69"/>
      <c r="JX284" s="69"/>
      <c r="JY284" s="69"/>
      <c r="JZ284" s="69"/>
      <c r="KA284" s="69"/>
      <c r="KB284" s="69"/>
      <c r="KC284" s="69"/>
      <c r="KD284" s="69"/>
      <c r="KE284" s="69"/>
      <c r="KF284" s="69"/>
      <c r="KG284" s="69"/>
      <c r="KH284" s="69"/>
      <c r="KI284" s="69"/>
      <c r="KJ284" s="69"/>
      <c r="KK284" s="69"/>
      <c r="KL284" s="69"/>
      <c r="KM284" s="69"/>
      <c r="KN284" s="69"/>
      <c r="KO284" s="69"/>
      <c r="KP284" s="69"/>
      <c r="KQ284" s="69"/>
      <c r="KR284" s="69"/>
      <c r="KS284" s="69"/>
      <c r="KT284" s="69"/>
      <c r="KU284" s="69"/>
      <c r="KV284" s="69"/>
      <c r="KW284" s="69"/>
      <c r="KX284" s="69"/>
      <c r="KY284" s="69"/>
      <c r="KZ284" s="69"/>
      <c r="LA284" s="69"/>
      <c r="LB284" s="69"/>
      <c r="LC284" s="69"/>
      <c r="LD284" s="69"/>
      <c r="LE284" s="69"/>
      <c r="LF284" s="69"/>
      <c r="LG284" s="69"/>
      <c r="LH284" s="69"/>
      <c r="LI284" s="69"/>
      <c r="LJ284" s="69"/>
      <c r="LK284" s="69"/>
      <c r="LL284" s="69"/>
      <c r="LM284" s="69"/>
      <c r="LN284" s="69"/>
      <c r="LO284" s="69"/>
      <c r="LP284" s="69"/>
      <c r="LQ284" s="69"/>
      <c r="LR284" s="69"/>
      <c r="LS284" s="69"/>
      <c r="LT284" s="69"/>
      <c r="LU284" s="69"/>
      <c r="LV284" s="69"/>
      <c r="LW284" s="69"/>
      <c r="LX284" s="69"/>
      <c r="LY284" s="69"/>
      <c r="LZ284" s="69"/>
      <c r="MA284" s="69"/>
      <c r="MB284" s="69"/>
      <c r="MC284" s="69"/>
      <c r="MD284" s="69"/>
      <c r="ME284" s="69"/>
      <c r="MF284" s="69"/>
      <c r="MG284" s="69"/>
      <c r="MH284" s="69"/>
      <c r="MI284" s="69"/>
      <c r="MJ284" s="69"/>
      <c r="MK284" s="69"/>
      <c r="ML284" s="69"/>
      <c r="MM284" s="69"/>
      <c r="MN284" s="69"/>
      <c r="MO284" s="69"/>
      <c r="MP284" s="69"/>
      <c r="MQ284" s="69"/>
      <c r="MR284" s="69"/>
      <c r="MS284" s="69"/>
      <c r="MT284" s="69"/>
      <c r="MU284" s="69"/>
      <c r="MV284" s="69"/>
      <c r="MW284" s="69"/>
      <c r="MX284" s="69"/>
      <c r="MY284" s="69"/>
      <c r="MZ284" s="69"/>
      <c r="NA284" s="69"/>
      <c r="NB284" s="69"/>
      <c r="NC284" s="69"/>
      <c r="ND284" s="69"/>
      <c r="NE284" s="69"/>
      <c r="NF284" s="69"/>
      <c r="NG284" s="69"/>
      <c r="NH284" s="69"/>
      <c r="NI284" s="69"/>
      <c r="NJ284" s="69"/>
      <c r="NK284" s="69"/>
      <c r="NL284" s="69"/>
      <c r="NM284" s="69"/>
      <c r="NN284" s="69"/>
      <c r="NO284" s="69"/>
      <c r="NP284" s="69"/>
      <c r="NQ284" s="69"/>
      <c r="NR284" s="69"/>
      <c r="NS284" s="69"/>
      <c r="NT284" s="69"/>
      <c r="NU284" s="69"/>
      <c r="NV284" s="69"/>
      <c r="NW284" s="69"/>
      <c r="NX284" s="69"/>
      <c r="NY284" s="69"/>
      <c r="NZ284" s="69"/>
      <c r="OA284" s="69"/>
      <c r="OB284" s="69"/>
      <c r="OC284" s="69"/>
      <c r="OD284" s="69"/>
      <c r="OE284" s="69"/>
      <c r="OF284" s="69"/>
      <c r="OG284" s="69"/>
      <c r="OH284" s="69"/>
      <c r="OI284" s="69"/>
      <c r="OJ284" s="69"/>
      <c r="OK284" s="69"/>
      <c r="OL284" s="69"/>
      <c r="OM284" s="69"/>
      <c r="ON284" s="69"/>
      <c r="OO284" s="69"/>
      <c r="OP284" s="69"/>
      <c r="OQ284" s="69"/>
      <c r="OR284" s="69"/>
      <c r="OS284" s="69"/>
      <c r="OT284" s="69"/>
      <c r="OU284" s="69"/>
      <c r="OV284" s="69"/>
      <c r="OW284" s="69"/>
      <c r="OX284" s="69"/>
      <c r="OY284" s="69"/>
      <c r="OZ284" s="69"/>
      <c r="PA284" s="69"/>
      <c r="PB284" s="69"/>
      <c r="PC284" s="69"/>
      <c r="PD284" s="69"/>
      <c r="PE284" s="69"/>
      <c r="PF284" s="69"/>
      <c r="PG284" s="69"/>
      <c r="PH284" s="69"/>
      <c r="PI284" s="69"/>
      <c r="PJ284" s="69"/>
      <c r="PK284" s="69"/>
      <c r="PL284" s="69"/>
      <c r="PM284" s="69"/>
      <c r="PN284" s="69"/>
      <c r="PO284" s="69"/>
      <c r="PP284" s="69"/>
      <c r="PQ284" s="69"/>
      <c r="PR284" s="69"/>
      <c r="PS284" s="69"/>
      <c r="PT284" s="69"/>
      <c r="PU284" s="69"/>
      <c r="PV284" s="69"/>
      <c r="PW284" s="69"/>
      <c r="PX284" s="69"/>
      <c r="PY284" s="69"/>
      <c r="PZ284" s="69"/>
      <c r="QA284" s="69"/>
      <c r="QB284" s="69"/>
      <c r="QC284" s="69"/>
      <c r="QD284" s="69"/>
      <c r="QE284" s="69"/>
      <c r="QF284" s="69"/>
      <c r="QG284" s="69"/>
      <c r="QH284" s="69"/>
      <c r="QI284" s="69"/>
      <c r="QJ284" s="69"/>
      <c r="QK284" s="69"/>
      <c r="QL284" s="69"/>
      <c r="QM284" s="69"/>
      <c r="QN284" s="69"/>
      <c r="QO284" s="69"/>
      <c r="QP284" s="69"/>
      <c r="QQ284" s="69"/>
      <c r="QR284" s="69"/>
      <c r="QS284" s="69"/>
      <c r="QT284" s="69"/>
      <c r="QU284" s="69"/>
      <c r="QV284" s="69"/>
      <c r="QW284" s="69"/>
      <c r="QX284" s="69"/>
      <c r="QY284" s="69"/>
      <c r="QZ284" s="69"/>
      <c r="RA284" s="69"/>
      <c r="RB284" s="69"/>
      <c r="RC284" s="69"/>
      <c r="RD284" s="69"/>
      <c r="RE284" s="69"/>
      <c r="RF284" s="69"/>
      <c r="RG284" s="69"/>
      <c r="RH284" s="69"/>
      <c r="RI284" s="69"/>
      <c r="RJ284" s="69"/>
      <c r="RK284" s="69"/>
      <c r="RL284" s="69"/>
      <c r="RM284" s="69"/>
      <c r="RN284" s="69"/>
      <c r="RO284" s="69"/>
      <c r="RP284" s="69"/>
      <c r="RQ284" s="69"/>
      <c r="RR284" s="69"/>
      <c r="RS284" s="69"/>
      <c r="RT284" s="69"/>
      <c r="RU284" s="69"/>
      <c r="RV284" s="69"/>
      <c r="RW284" s="69"/>
      <c r="RX284" s="69"/>
      <c r="RY284" s="69"/>
      <c r="RZ284" s="69"/>
      <c r="SA284" s="69"/>
      <c r="SB284" s="69"/>
      <c r="SC284" s="69"/>
      <c r="SD284" s="69"/>
      <c r="SE284" s="69"/>
      <c r="SF284" s="69"/>
      <c r="SG284" s="69"/>
      <c r="SH284" s="69"/>
      <c r="SI284" s="69"/>
      <c r="SJ284" s="69"/>
      <c r="SK284" s="69"/>
      <c r="SL284" s="69"/>
      <c r="SM284" s="69"/>
      <c r="SN284" s="69"/>
      <c r="SO284" s="69"/>
      <c r="SP284" s="69"/>
      <c r="SQ284" s="69"/>
      <c r="SR284" s="69"/>
      <c r="SS284" s="69"/>
      <c r="ST284" s="69"/>
      <c r="SU284" s="69"/>
      <c r="SV284" s="69"/>
      <c r="SW284" s="69"/>
      <c r="SX284" s="69"/>
      <c r="SY284" s="69"/>
      <c r="SZ284" s="69"/>
      <c r="TA284" s="69"/>
      <c r="TB284" s="69"/>
      <c r="TC284" s="69"/>
      <c r="TD284" s="69"/>
      <c r="TE284" s="69"/>
      <c r="TF284" s="69"/>
      <c r="TG284" s="69"/>
      <c r="TH284" s="69"/>
      <c r="TI284" s="69"/>
      <c r="TJ284" s="69"/>
      <c r="TK284" s="69"/>
      <c r="TL284" s="69"/>
      <c r="TM284" s="69"/>
      <c r="TN284" s="69"/>
      <c r="TO284" s="69"/>
      <c r="TP284" s="69"/>
      <c r="TQ284" s="69"/>
      <c r="TR284" s="69"/>
      <c r="TS284" s="69"/>
      <c r="TT284" s="69"/>
      <c r="TU284" s="69"/>
      <c r="TV284" s="69"/>
      <c r="TW284" s="69"/>
      <c r="TX284" s="69"/>
      <c r="TY284" s="69"/>
      <c r="TZ284" s="69"/>
      <c r="UA284" s="69"/>
      <c r="UB284" s="69"/>
      <c r="UC284" s="69"/>
      <c r="UD284" s="69"/>
      <c r="UE284" s="69"/>
      <c r="UF284" s="69"/>
      <c r="UG284" s="69"/>
      <c r="UH284" s="69"/>
      <c r="UI284" s="69"/>
      <c r="UJ284" s="69"/>
      <c r="UK284" s="69"/>
      <c r="UL284" s="69"/>
      <c r="UM284" s="69"/>
      <c r="UN284" s="69"/>
      <c r="UO284" s="69"/>
      <c r="UP284" s="69"/>
      <c r="UQ284" s="69"/>
      <c r="UR284" s="69"/>
      <c r="US284" s="69"/>
      <c r="UT284" s="69"/>
      <c r="UU284" s="69"/>
      <c r="UV284" s="69"/>
      <c r="UW284" s="69"/>
      <c r="UX284" s="69"/>
      <c r="UY284" s="69"/>
      <c r="UZ284" s="69"/>
      <c r="VA284" s="69"/>
      <c r="VB284" s="69"/>
      <c r="VC284" s="69"/>
      <c r="VD284" s="69"/>
      <c r="VE284" s="69"/>
      <c r="VF284" s="69"/>
      <c r="VG284" s="69"/>
      <c r="VH284" s="69"/>
      <c r="VI284" s="69"/>
      <c r="VJ284" s="69"/>
      <c r="VK284" s="69"/>
      <c r="VL284" s="69"/>
      <c r="VM284" s="69"/>
      <c r="VN284" s="69"/>
      <c r="VO284" s="69"/>
      <c r="VP284" s="69"/>
      <c r="VQ284" s="69"/>
      <c r="VR284" s="69"/>
      <c r="VS284" s="69"/>
      <c r="VT284" s="69"/>
      <c r="VU284" s="69"/>
      <c r="VV284" s="69"/>
      <c r="VW284" s="69"/>
      <c r="VX284" s="69"/>
      <c r="VY284" s="69"/>
      <c r="VZ284" s="69"/>
      <c r="WA284" s="69"/>
      <c r="WB284" s="69"/>
      <c r="WC284" s="69"/>
      <c r="WD284" s="69"/>
      <c r="WE284" s="69"/>
      <c r="WF284" s="69"/>
      <c r="WG284" s="69"/>
      <c r="WH284" s="69"/>
      <c r="WI284" s="69"/>
      <c r="WJ284" s="69"/>
      <c r="WK284" s="69"/>
      <c r="WL284" s="69"/>
      <c r="WM284" s="69"/>
      <c r="WN284" s="69"/>
      <c r="WO284" s="69"/>
      <c r="WP284" s="69"/>
      <c r="WQ284" s="69"/>
      <c r="WR284" s="69"/>
      <c r="WS284" s="69"/>
      <c r="WT284" s="69"/>
      <c r="WU284" s="69"/>
      <c r="WV284" s="69"/>
      <c r="WW284" s="69"/>
      <c r="WX284" s="69"/>
      <c r="WY284" s="69"/>
      <c r="WZ284" s="69"/>
      <c r="XA284" s="69"/>
      <c r="XB284" s="69"/>
      <c r="XC284" s="69"/>
      <c r="XD284" s="69"/>
      <c r="XE284" s="69"/>
      <c r="XF284" s="69"/>
      <c r="XG284" s="69"/>
      <c r="XH284" s="69"/>
      <c r="XI284" s="69"/>
      <c r="XJ284" s="69"/>
      <c r="XK284" s="69"/>
      <c r="XL284" s="69"/>
      <c r="XM284" s="69"/>
      <c r="XN284" s="69"/>
      <c r="XO284" s="69"/>
      <c r="XP284" s="69"/>
      <c r="XQ284" s="69"/>
      <c r="XR284" s="69"/>
      <c r="XS284" s="69"/>
      <c r="XT284" s="69"/>
      <c r="XU284" s="69"/>
      <c r="XV284" s="69"/>
      <c r="XW284" s="69"/>
      <c r="XX284" s="69"/>
      <c r="XY284" s="69"/>
      <c r="XZ284" s="69"/>
      <c r="YA284" s="69"/>
      <c r="YB284" s="69"/>
      <c r="YC284" s="69"/>
      <c r="YD284" s="69"/>
      <c r="YE284" s="69"/>
      <c r="YF284" s="69"/>
      <c r="YG284" s="69"/>
      <c r="YH284" s="69"/>
      <c r="YI284" s="69"/>
      <c r="YJ284" s="69"/>
      <c r="YK284" s="69"/>
      <c r="YL284" s="69"/>
      <c r="YM284" s="69"/>
      <c r="YN284" s="69"/>
      <c r="YO284" s="69"/>
      <c r="YP284" s="69"/>
      <c r="YQ284" s="69"/>
      <c r="YR284" s="69"/>
      <c r="YS284" s="69"/>
      <c r="YT284" s="69"/>
      <c r="YU284" s="69"/>
      <c r="YV284" s="69"/>
      <c r="YW284" s="69"/>
      <c r="YX284" s="69"/>
      <c r="YY284" s="69"/>
      <c r="YZ284" s="69"/>
      <c r="ZA284" s="69"/>
      <c r="ZB284" s="69"/>
      <c r="ZC284" s="69"/>
      <c r="ZD284" s="69"/>
      <c r="ZE284" s="69"/>
      <c r="ZF284" s="69"/>
      <c r="ZG284" s="69"/>
      <c r="ZH284" s="69"/>
      <c r="ZI284" s="69"/>
      <c r="ZJ284" s="69"/>
      <c r="ZK284" s="69"/>
      <c r="ZL284" s="69"/>
      <c r="ZM284" s="69"/>
      <c r="ZN284" s="69"/>
      <c r="ZO284" s="69"/>
      <c r="ZP284" s="69"/>
      <c r="ZQ284" s="69"/>
      <c r="ZR284" s="69"/>
      <c r="ZS284" s="69"/>
      <c r="ZT284" s="69"/>
      <c r="ZU284" s="69"/>
      <c r="ZV284" s="69"/>
      <c r="ZW284" s="69"/>
      <c r="ZX284" s="69"/>
      <c r="ZY284" s="69"/>
      <c r="ZZ284" s="69"/>
      <c r="AAA284" s="69"/>
      <c r="AAB284" s="69"/>
      <c r="AAC284" s="69"/>
      <c r="AAD284" s="69"/>
      <c r="AAE284" s="69"/>
      <c r="AAF284" s="69"/>
      <c r="AAG284" s="69"/>
      <c r="AAH284" s="69"/>
      <c r="AAI284" s="69"/>
      <c r="AAJ284" s="69"/>
      <c r="AAK284" s="69"/>
      <c r="AAL284" s="69"/>
      <c r="AAM284" s="69"/>
      <c r="AAN284" s="69"/>
      <c r="AAO284" s="69"/>
      <c r="AAP284" s="69"/>
      <c r="AAQ284" s="69"/>
      <c r="AAR284" s="69"/>
      <c r="AAS284" s="69"/>
      <c r="AAT284" s="69"/>
      <c r="AAU284" s="69"/>
      <c r="AAV284" s="69"/>
      <c r="AAW284" s="69"/>
      <c r="AAX284" s="69"/>
      <c r="AAY284" s="69"/>
      <c r="AAZ284" s="69"/>
      <c r="ABA284" s="69"/>
      <c r="ABB284" s="69"/>
      <c r="ABC284" s="69"/>
      <c r="ABD284" s="69"/>
      <c r="ABE284" s="69"/>
      <c r="ABF284" s="69"/>
      <c r="ABG284" s="69"/>
      <c r="ABH284" s="69"/>
      <c r="ABI284" s="69"/>
      <c r="ABJ284" s="69"/>
      <c r="ABK284" s="69"/>
      <c r="ABL284" s="69"/>
      <c r="ABM284" s="69"/>
      <c r="ABN284" s="69"/>
      <c r="ABO284" s="69"/>
      <c r="ABP284" s="69"/>
      <c r="ABQ284" s="69"/>
      <c r="ABR284" s="69"/>
      <c r="ABS284" s="69"/>
      <c r="ABT284" s="69"/>
      <c r="ABU284" s="69"/>
      <c r="ABV284" s="69"/>
      <c r="ABW284" s="69"/>
      <c r="ABX284" s="69"/>
      <c r="ABY284" s="69"/>
      <c r="ABZ284" s="69"/>
      <c r="ACA284" s="69"/>
      <c r="ACB284" s="69"/>
      <c r="ACC284" s="69"/>
      <c r="ACD284" s="69"/>
      <c r="ACE284" s="69"/>
      <c r="ACF284" s="69"/>
      <c r="ACG284" s="69"/>
      <c r="ACH284" s="69"/>
      <c r="ACI284" s="69"/>
      <c r="ACJ284" s="69"/>
      <c r="ACK284" s="69"/>
      <c r="ACL284" s="69"/>
      <c r="ACM284" s="69"/>
      <c r="ACN284" s="69"/>
      <c r="ACO284" s="69"/>
      <c r="ACP284" s="69"/>
      <c r="ACQ284" s="69"/>
      <c r="ACR284" s="69"/>
      <c r="ACS284" s="69"/>
      <c r="ACT284" s="69"/>
      <c r="ACU284" s="69"/>
      <c r="ACV284" s="69"/>
      <c r="ACW284" s="69"/>
      <c r="ACX284" s="69"/>
      <c r="ACY284" s="69"/>
      <c r="ACZ284" s="69"/>
      <c r="ADA284" s="69"/>
      <c r="ADB284" s="69"/>
      <c r="ADC284" s="69"/>
      <c r="ADD284" s="69"/>
      <c r="ADE284" s="69"/>
      <c r="ADF284" s="69"/>
      <c r="ADG284" s="69"/>
      <c r="ADH284" s="69"/>
      <c r="ADI284" s="69"/>
      <c r="ADJ284" s="69"/>
      <c r="ADK284" s="69"/>
      <c r="ADL284" s="69"/>
      <c r="ADM284" s="69"/>
      <c r="ADN284" s="69"/>
      <c r="ADO284" s="69"/>
      <c r="ADP284" s="69"/>
      <c r="ADQ284" s="69"/>
      <c r="ADR284" s="69"/>
      <c r="ADS284" s="69"/>
      <c r="ADT284" s="69"/>
      <c r="ADU284" s="69"/>
      <c r="ADV284" s="69"/>
      <c r="ADW284" s="69"/>
      <c r="ADX284" s="69"/>
      <c r="ADY284" s="69"/>
      <c r="ADZ284" s="77"/>
      <c r="AEA284" s="69"/>
      <c r="AEB284" s="69"/>
      <c r="AEC284" s="69"/>
      <c r="AED284" s="69"/>
      <c r="AEE284" s="111">
        <f t="shared" si="85"/>
        <v>279</v>
      </c>
      <c r="AEF284" s="109"/>
      <c r="AEG284" s="69"/>
      <c r="AEH284" s="69"/>
      <c r="AEI284" s="69"/>
      <c r="AEJ284" s="69"/>
      <c r="AEK284" s="69"/>
      <c r="AEL284" s="69"/>
      <c r="AEM284" s="69"/>
      <c r="AEN284" s="69"/>
      <c r="AEO284" s="69"/>
      <c r="AEP284" s="69"/>
      <c r="AEQ284" s="69"/>
      <c r="AER284" s="69"/>
      <c r="AES284" s="69"/>
      <c r="AET284" s="69"/>
      <c r="AEU284" s="69"/>
      <c r="AEV284" s="69"/>
      <c r="AEW284" s="69"/>
      <c r="AEX284" s="69"/>
      <c r="AEY284" s="69"/>
      <c r="AEZ284" s="69"/>
      <c r="AFA284" s="69"/>
      <c r="AFB284" s="69"/>
      <c r="AFC284" s="113"/>
      <c r="AFD284" s="69"/>
      <c r="AFE284" s="69"/>
      <c r="AFF284" s="69"/>
      <c r="AFG284" s="69"/>
      <c r="AFH284" s="69"/>
      <c r="AFI284" s="69"/>
      <c r="AFJ284" s="69"/>
      <c r="AFK284" s="69"/>
      <c r="AFL284" s="69"/>
      <c r="AFM284" s="69"/>
    </row>
    <row r="285" spans="2:845" ht="4.5" customHeight="1" x14ac:dyDescent="0.25">
      <c r="B285" s="69"/>
      <c r="C285" s="69"/>
      <c r="D285" s="69"/>
      <c r="E285" s="77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69"/>
      <c r="CF285" s="69"/>
      <c r="CG285" s="69"/>
      <c r="CH285" s="69"/>
      <c r="CI285" s="69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  <c r="DM285" s="69"/>
      <c r="DN285" s="69"/>
      <c r="DO285" s="69"/>
      <c r="DP285" s="69"/>
      <c r="DQ285" s="69"/>
      <c r="DR285" s="69"/>
      <c r="DS285" s="69"/>
      <c r="DT285" s="69"/>
      <c r="DU285" s="69"/>
      <c r="DV285" s="69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69"/>
      <c r="ER285" s="69"/>
      <c r="ES285" s="69"/>
      <c r="ET285" s="69"/>
      <c r="EU285" s="69"/>
      <c r="EV285" s="69"/>
      <c r="EW285" s="69"/>
      <c r="EX285" s="69"/>
      <c r="EY285" s="69"/>
      <c r="EZ285" s="69"/>
      <c r="FA285" s="69"/>
      <c r="FB285" s="69"/>
      <c r="FC285" s="69"/>
      <c r="FD285" s="69"/>
      <c r="FE285" s="69"/>
      <c r="FF285" s="69"/>
      <c r="FG285" s="69"/>
      <c r="FH285" s="69"/>
      <c r="FI285" s="69"/>
      <c r="FJ285" s="69"/>
      <c r="FK285" s="69"/>
      <c r="FL285" s="69"/>
      <c r="FM285" s="69"/>
      <c r="FN285" s="69"/>
      <c r="FO285" s="69"/>
      <c r="FP285" s="69"/>
      <c r="FQ285" s="69"/>
      <c r="FR285" s="69"/>
      <c r="FS285" s="69"/>
      <c r="FT285" s="69"/>
      <c r="FU285" s="69"/>
      <c r="FV285" s="69"/>
      <c r="FW285" s="69"/>
      <c r="FX285" s="69"/>
      <c r="FY285" s="69"/>
      <c r="FZ285" s="69"/>
      <c r="GA285" s="69"/>
      <c r="GB285" s="69"/>
      <c r="GC285" s="69"/>
      <c r="GD285" s="69"/>
      <c r="GE285" s="69"/>
      <c r="GF285" s="69"/>
      <c r="GG285" s="69"/>
      <c r="GH285" s="69"/>
      <c r="GI285" s="69"/>
      <c r="GJ285" s="69"/>
      <c r="GK285" s="69"/>
      <c r="GL285" s="69"/>
      <c r="GM285" s="69"/>
      <c r="GN285" s="69"/>
      <c r="GO285" s="69"/>
      <c r="GP285" s="69"/>
      <c r="GQ285" s="69"/>
      <c r="GR285" s="69"/>
      <c r="GS285" s="69"/>
      <c r="GT285" s="69"/>
      <c r="GU285" s="69"/>
      <c r="GV285" s="69"/>
      <c r="GW285" s="69"/>
      <c r="GX285" s="69"/>
      <c r="GY285" s="69"/>
      <c r="GZ285" s="69"/>
      <c r="HA285" s="69"/>
      <c r="HB285" s="69"/>
      <c r="HC285" s="69"/>
      <c r="HD285" s="69"/>
      <c r="HE285" s="69"/>
      <c r="HF285" s="69"/>
      <c r="HG285" s="69"/>
      <c r="HH285" s="69"/>
      <c r="HI285" s="69"/>
      <c r="HJ285" s="69"/>
      <c r="HK285" s="69"/>
      <c r="HL285" s="69"/>
      <c r="HM285" s="69"/>
      <c r="HN285" s="69"/>
      <c r="HO285" s="69"/>
      <c r="HP285" s="69"/>
      <c r="HQ285" s="69"/>
      <c r="HR285" s="69"/>
      <c r="HS285" s="69"/>
      <c r="HT285" s="69"/>
      <c r="HU285" s="69"/>
      <c r="HV285" s="69"/>
      <c r="HW285" s="69"/>
      <c r="HX285" s="69"/>
      <c r="HY285" s="69"/>
      <c r="HZ285" s="69"/>
      <c r="IA285" s="69"/>
      <c r="IB285" s="69"/>
      <c r="IC285" s="69"/>
      <c r="ID285" s="69"/>
      <c r="IE285" s="69"/>
      <c r="IF285" s="69"/>
      <c r="IG285" s="69"/>
      <c r="IH285" s="69"/>
      <c r="II285" s="69"/>
      <c r="IJ285" s="69"/>
      <c r="IK285" s="69"/>
      <c r="IL285" s="69"/>
      <c r="IM285" s="69"/>
      <c r="IN285" s="69"/>
      <c r="IO285" s="69"/>
      <c r="IP285" s="69"/>
      <c r="IQ285" s="69"/>
      <c r="IR285" s="69"/>
      <c r="IS285" s="69"/>
      <c r="IT285" s="69"/>
      <c r="IU285" s="69"/>
      <c r="IV285" s="69"/>
      <c r="IW285" s="69"/>
      <c r="IX285" s="69"/>
      <c r="IY285" s="69"/>
      <c r="IZ285" s="69"/>
      <c r="JA285" s="69"/>
      <c r="JB285" s="69"/>
      <c r="JC285" s="69"/>
      <c r="JD285" s="69"/>
      <c r="JE285" s="69"/>
      <c r="JF285" s="69"/>
      <c r="JG285" s="69"/>
      <c r="JH285" s="69"/>
      <c r="JI285" s="69"/>
      <c r="JJ285" s="69"/>
      <c r="JK285" s="69"/>
      <c r="JL285" s="69"/>
      <c r="JM285" s="69"/>
      <c r="JN285" s="69"/>
      <c r="JO285" s="69"/>
      <c r="JP285" s="69"/>
      <c r="JQ285" s="69"/>
      <c r="JR285" s="69"/>
      <c r="JS285" s="69"/>
      <c r="JT285" s="69"/>
      <c r="JU285" s="69"/>
      <c r="JV285" s="69"/>
      <c r="JW285" s="69"/>
      <c r="JX285" s="69"/>
      <c r="JY285" s="69"/>
      <c r="JZ285" s="69"/>
      <c r="KA285" s="69"/>
      <c r="KB285" s="69"/>
      <c r="KC285" s="69"/>
      <c r="KD285" s="69"/>
      <c r="KE285" s="69"/>
      <c r="KF285" s="69"/>
      <c r="KG285" s="69"/>
      <c r="KH285" s="69"/>
      <c r="KI285" s="69"/>
      <c r="KJ285" s="69"/>
      <c r="KK285" s="69"/>
      <c r="KL285" s="69"/>
      <c r="KM285" s="69"/>
      <c r="KN285" s="69"/>
      <c r="KO285" s="69"/>
      <c r="KP285" s="69"/>
      <c r="KQ285" s="69"/>
      <c r="KR285" s="69"/>
      <c r="KS285" s="69"/>
      <c r="KT285" s="69"/>
      <c r="KU285" s="69"/>
      <c r="KV285" s="69"/>
      <c r="KW285" s="69"/>
      <c r="KX285" s="69"/>
      <c r="KY285" s="69"/>
      <c r="KZ285" s="69"/>
      <c r="LA285" s="69"/>
      <c r="LB285" s="69"/>
      <c r="LC285" s="69"/>
      <c r="LD285" s="69"/>
      <c r="LE285" s="69"/>
      <c r="LF285" s="69"/>
      <c r="LG285" s="69"/>
      <c r="LH285" s="69"/>
      <c r="LI285" s="69"/>
      <c r="LJ285" s="69"/>
      <c r="LK285" s="69"/>
      <c r="LL285" s="69"/>
      <c r="LM285" s="69"/>
      <c r="LN285" s="69"/>
      <c r="LO285" s="69"/>
      <c r="LP285" s="69"/>
      <c r="LQ285" s="69"/>
      <c r="LR285" s="69"/>
      <c r="LS285" s="69"/>
      <c r="LT285" s="69"/>
      <c r="LU285" s="69"/>
      <c r="LV285" s="69"/>
      <c r="LW285" s="69"/>
      <c r="LX285" s="69"/>
      <c r="LY285" s="69"/>
      <c r="LZ285" s="69"/>
      <c r="MA285" s="69"/>
      <c r="MB285" s="69"/>
      <c r="MC285" s="69"/>
      <c r="MD285" s="69"/>
      <c r="ME285" s="69"/>
      <c r="MF285" s="69"/>
      <c r="MG285" s="69"/>
      <c r="MH285" s="69"/>
      <c r="MI285" s="69"/>
      <c r="MJ285" s="69"/>
      <c r="MK285" s="69"/>
      <c r="ML285" s="69"/>
      <c r="MM285" s="69"/>
      <c r="MN285" s="69"/>
      <c r="MO285" s="69"/>
      <c r="MP285" s="69"/>
      <c r="MQ285" s="69"/>
      <c r="MR285" s="69"/>
      <c r="MS285" s="69"/>
      <c r="MT285" s="69"/>
      <c r="MU285" s="69"/>
      <c r="MV285" s="69"/>
      <c r="MW285" s="69"/>
      <c r="MX285" s="69"/>
      <c r="MY285" s="69"/>
      <c r="MZ285" s="69"/>
      <c r="NA285" s="69"/>
      <c r="NB285" s="69"/>
      <c r="NC285" s="69"/>
      <c r="ND285" s="69"/>
      <c r="NE285" s="69"/>
      <c r="NF285" s="69"/>
      <c r="NG285" s="69"/>
      <c r="NH285" s="69"/>
      <c r="NI285" s="69"/>
      <c r="NJ285" s="69"/>
      <c r="NK285" s="69"/>
      <c r="NL285" s="69"/>
      <c r="NM285" s="69"/>
      <c r="NN285" s="69"/>
      <c r="NO285" s="69"/>
      <c r="NP285" s="69"/>
      <c r="NQ285" s="69"/>
      <c r="NR285" s="69"/>
      <c r="NS285" s="69"/>
      <c r="NT285" s="69"/>
      <c r="NU285" s="69"/>
      <c r="NV285" s="69"/>
      <c r="NW285" s="69"/>
      <c r="NX285" s="69"/>
      <c r="NY285" s="69"/>
      <c r="NZ285" s="69"/>
      <c r="OA285" s="69"/>
      <c r="OB285" s="69"/>
      <c r="OC285" s="69"/>
      <c r="OD285" s="69"/>
      <c r="OE285" s="69"/>
      <c r="OF285" s="69"/>
      <c r="OG285" s="69"/>
      <c r="OH285" s="69"/>
      <c r="OI285" s="69"/>
      <c r="OJ285" s="69"/>
      <c r="OK285" s="69"/>
      <c r="OL285" s="69"/>
      <c r="OM285" s="69"/>
      <c r="ON285" s="69"/>
      <c r="OO285" s="69"/>
      <c r="OP285" s="69"/>
      <c r="OQ285" s="69"/>
      <c r="OR285" s="69"/>
      <c r="OS285" s="69"/>
      <c r="OT285" s="69"/>
      <c r="OU285" s="69"/>
      <c r="OV285" s="69"/>
      <c r="OW285" s="69"/>
      <c r="OX285" s="69"/>
      <c r="OY285" s="69"/>
      <c r="OZ285" s="69"/>
      <c r="PA285" s="69"/>
      <c r="PB285" s="69"/>
      <c r="PC285" s="69"/>
      <c r="PD285" s="69"/>
      <c r="PE285" s="69"/>
      <c r="PF285" s="69"/>
      <c r="PG285" s="69"/>
      <c r="PH285" s="69"/>
      <c r="PI285" s="69"/>
      <c r="PJ285" s="69"/>
      <c r="PK285" s="69"/>
      <c r="PL285" s="69"/>
      <c r="PM285" s="69"/>
      <c r="PN285" s="69"/>
      <c r="PO285" s="69"/>
      <c r="PP285" s="69"/>
      <c r="PQ285" s="69"/>
      <c r="PR285" s="69"/>
      <c r="PS285" s="69"/>
      <c r="PT285" s="69"/>
      <c r="PU285" s="69"/>
      <c r="PV285" s="69"/>
      <c r="PW285" s="69"/>
      <c r="PX285" s="69"/>
      <c r="PY285" s="69"/>
      <c r="PZ285" s="69"/>
      <c r="QA285" s="69"/>
      <c r="QB285" s="69"/>
      <c r="QC285" s="69"/>
      <c r="QD285" s="69"/>
      <c r="QE285" s="69"/>
      <c r="QF285" s="69"/>
      <c r="QG285" s="69"/>
      <c r="QH285" s="69"/>
      <c r="QI285" s="69"/>
      <c r="QJ285" s="69"/>
      <c r="QK285" s="69"/>
      <c r="QL285" s="69"/>
      <c r="QM285" s="69"/>
      <c r="QN285" s="69"/>
      <c r="QO285" s="69"/>
      <c r="QP285" s="69"/>
      <c r="QQ285" s="69"/>
      <c r="QR285" s="69"/>
      <c r="QS285" s="69"/>
      <c r="QT285" s="69"/>
      <c r="QU285" s="69"/>
      <c r="QV285" s="69"/>
      <c r="QW285" s="69"/>
      <c r="QX285" s="69"/>
      <c r="QY285" s="69"/>
      <c r="QZ285" s="69"/>
      <c r="RA285" s="69"/>
      <c r="RB285" s="69"/>
      <c r="RC285" s="69"/>
      <c r="RD285" s="69"/>
      <c r="RE285" s="69"/>
      <c r="RF285" s="69"/>
      <c r="RG285" s="69"/>
      <c r="RH285" s="69"/>
      <c r="RI285" s="69"/>
      <c r="RJ285" s="69"/>
      <c r="RK285" s="69"/>
      <c r="RL285" s="69"/>
      <c r="RM285" s="69"/>
      <c r="RN285" s="69"/>
      <c r="RO285" s="69"/>
      <c r="RP285" s="69"/>
      <c r="RQ285" s="69"/>
      <c r="RR285" s="69"/>
      <c r="RS285" s="69"/>
      <c r="RT285" s="69"/>
      <c r="RU285" s="69"/>
      <c r="RV285" s="69"/>
      <c r="RW285" s="69"/>
      <c r="RX285" s="69"/>
      <c r="RY285" s="69"/>
      <c r="RZ285" s="69"/>
      <c r="SA285" s="69"/>
      <c r="SB285" s="69"/>
      <c r="SC285" s="69"/>
      <c r="SD285" s="69"/>
      <c r="SE285" s="69"/>
      <c r="SF285" s="69"/>
      <c r="SG285" s="69"/>
      <c r="SH285" s="69"/>
      <c r="SI285" s="69"/>
      <c r="SJ285" s="69"/>
      <c r="SK285" s="69"/>
      <c r="SL285" s="69"/>
      <c r="SM285" s="69"/>
      <c r="SN285" s="69"/>
      <c r="SO285" s="69"/>
      <c r="SP285" s="69"/>
      <c r="SQ285" s="69"/>
      <c r="SR285" s="69"/>
      <c r="SS285" s="69"/>
      <c r="ST285" s="69"/>
      <c r="SU285" s="69"/>
      <c r="SV285" s="69"/>
      <c r="SW285" s="69"/>
      <c r="SX285" s="69"/>
      <c r="SY285" s="69"/>
      <c r="SZ285" s="69"/>
      <c r="TA285" s="69"/>
      <c r="TB285" s="69"/>
      <c r="TC285" s="69"/>
      <c r="TD285" s="69"/>
      <c r="TE285" s="69"/>
      <c r="TF285" s="69"/>
      <c r="TG285" s="69"/>
      <c r="TH285" s="69"/>
      <c r="TI285" s="69"/>
      <c r="TJ285" s="69"/>
      <c r="TK285" s="69"/>
      <c r="TL285" s="69"/>
      <c r="TM285" s="69"/>
      <c r="TN285" s="69"/>
      <c r="TO285" s="69"/>
      <c r="TP285" s="69"/>
      <c r="TQ285" s="69"/>
      <c r="TR285" s="69"/>
      <c r="TS285" s="69"/>
      <c r="TT285" s="69"/>
      <c r="TU285" s="69"/>
      <c r="TV285" s="69"/>
      <c r="TW285" s="69"/>
      <c r="TX285" s="69"/>
      <c r="TY285" s="69"/>
      <c r="TZ285" s="69"/>
      <c r="UA285" s="69"/>
      <c r="UB285" s="69"/>
      <c r="UC285" s="69"/>
      <c r="UD285" s="69"/>
      <c r="UE285" s="69"/>
      <c r="UF285" s="69"/>
      <c r="UG285" s="69"/>
      <c r="UH285" s="69"/>
      <c r="UI285" s="69"/>
      <c r="UJ285" s="69"/>
      <c r="UK285" s="69"/>
      <c r="UL285" s="69"/>
      <c r="UM285" s="69"/>
      <c r="UN285" s="69"/>
      <c r="UO285" s="69"/>
      <c r="UP285" s="69"/>
      <c r="UQ285" s="69"/>
      <c r="UR285" s="69"/>
      <c r="US285" s="69"/>
      <c r="UT285" s="69"/>
      <c r="UU285" s="69"/>
      <c r="UV285" s="69"/>
      <c r="UW285" s="69"/>
      <c r="UX285" s="69"/>
      <c r="UY285" s="69"/>
      <c r="UZ285" s="69"/>
      <c r="VA285" s="69"/>
      <c r="VB285" s="69"/>
      <c r="VC285" s="69"/>
      <c r="VD285" s="69"/>
      <c r="VE285" s="69"/>
      <c r="VF285" s="69"/>
      <c r="VG285" s="69"/>
      <c r="VH285" s="69"/>
      <c r="VI285" s="69"/>
      <c r="VJ285" s="69"/>
      <c r="VK285" s="69"/>
      <c r="VL285" s="69"/>
      <c r="VM285" s="69"/>
      <c r="VN285" s="69"/>
      <c r="VO285" s="69"/>
      <c r="VP285" s="69"/>
      <c r="VQ285" s="69"/>
      <c r="VR285" s="69"/>
      <c r="VS285" s="69"/>
      <c r="VT285" s="69"/>
      <c r="VU285" s="69"/>
      <c r="VV285" s="69"/>
      <c r="VW285" s="69"/>
      <c r="VX285" s="69"/>
      <c r="VY285" s="69"/>
      <c r="VZ285" s="69"/>
      <c r="WA285" s="69"/>
      <c r="WB285" s="69"/>
      <c r="WC285" s="69"/>
      <c r="WD285" s="69"/>
      <c r="WE285" s="69"/>
      <c r="WF285" s="69"/>
      <c r="WG285" s="69"/>
      <c r="WH285" s="69"/>
      <c r="WI285" s="69"/>
      <c r="WJ285" s="69"/>
      <c r="WK285" s="69"/>
      <c r="WL285" s="69"/>
      <c r="WM285" s="69"/>
      <c r="WN285" s="69"/>
      <c r="WO285" s="69"/>
      <c r="WP285" s="69"/>
      <c r="WQ285" s="69"/>
      <c r="WR285" s="69"/>
      <c r="WS285" s="69"/>
      <c r="WT285" s="69"/>
      <c r="WU285" s="69"/>
      <c r="WV285" s="69"/>
      <c r="WW285" s="69"/>
      <c r="WX285" s="69"/>
      <c r="WY285" s="69"/>
      <c r="WZ285" s="69"/>
      <c r="XA285" s="69"/>
      <c r="XB285" s="69"/>
      <c r="XC285" s="69"/>
      <c r="XD285" s="69"/>
      <c r="XE285" s="69"/>
      <c r="XF285" s="69"/>
      <c r="XG285" s="69"/>
      <c r="XH285" s="69"/>
      <c r="XI285" s="69"/>
      <c r="XJ285" s="69"/>
      <c r="XK285" s="69"/>
      <c r="XL285" s="69"/>
      <c r="XM285" s="69"/>
      <c r="XN285" s="69"/>
      <c r="XO285" s="69"/>
      <c r="XP285" s="69"/>
      <c r="XQ285" s="69"/>
      <c r="XR285" s="69"/>
      <c r="XS285" s="69"/>
      <c r="XT285" s="69"/>
      <c r="XU285" s="69"/>
      <c r="XV285" s="69"/>
      <c r="XW285" s="69"/>
      <c r="XX285" s="69"/>
      <c r="XY285" s="69"/>
      <c r="XZ285" s="69"/>
      <c r="YA285" s="69"/>
      <c r="YB285" s="69"/>
      <c r="YC285" s="69"/>
      <c r="YD285" s="69"/>
      <c r="YE285" s="69"/>
      <c r="YF285" s="69"/>
      <c r="YG285" s="69"/>
      <c r="YH285" s="69"/>
      <c r="YI285" s="69"/>
      <c r="YJ285" s="69"/>
      <c r="YK285" s="69"/>
      <c r="YL285" s="69"/>
      <c r="YM285" s="69"/>
      <c r="YN285" s="69"/>
      <c r="YO285" s="69"/>
      <c r="YP285" s="69"/>
      <c r="YQ285" s="69"/>
      <c r="YR285" s="69"/>
      <c r="YS285" s="69"/>
      <c r="YT285" s="69"/>
      <c r="YU285" s="69"/>
      <c r="YV285" s="69"/>
      <c r="YW285" s="69"/>
      <c r="YX285" s="69"/>
      <c r="YY285" s="69"/>
      <c r="YZ285" s="69"/>
      <c r="ZA285" s="69"/>
      <c r="ZB285" s="69"/>
      <c r="ZC285" s="69"/>
      <c r="ZD285" s="69"/>
      <c r="ZE285" s="69"/>
      <c r="ZF285" s="69"/>
      <c r="ZG285" s="69"/>
      <c r="ZH285" s="69"/>
      <c r="ZI285" s="69"/>
      <c r="ZJ285" s="69"/>
      <c r="ZK285" s="69"/>
      <c r="ZL285" s="69"/>
      <c r="ZM285" s="69"/>
      <c r="ZN285" s="69"/>
      <c r="ZO285" s="69"/>
      <c r="ZP285" s="69"/>
      <c r="ZQ285" s="69"/>
      <c r="ZR285" s="69"/>
      <c r="ZS285" s="69"/>
      <c r="ZT285" s="69"/>
      <c r="ZU285" s="69"/>
      <c r="ZV285" s="69"/>
      <c r="ZW285" s="69"/>
      <c r="ZX285" s="69"/>
      <c r="ZY285" s="69"/>
      <c r="ZZ285" s="69"/>
      <c r="AAA285" s="69"/>
      <c r="AAB285" s="69"/>
      <c r="AAC285" s="69"/>
      <c r="AAD285" s="69"/>
      <c r="AAE285" s="69"/>
      <c r="AAF285" s="69"/>
      <c r="AAG285" s="69"/>
      <c r="AAH285" s="69"/>
      <c r="AAI285" s="69"/>
      <c r="AAJ285" s="69"/>
      <c r="AAK285" s="69"/>
      <c r="AAL285" s="69"/>
      <c r="AAM285" s="69"/>
      <c r="AAN285" s="69"/>
      <c r="AAO285" s="69"/>
      <c r="AAP285" s="69"/>
      <c r="AAQ285" s="69"/>
      <c r="AAR285" s="69"/>
      <c r="AAS285" s="69"/>
      <c r="AAT285" s="69"/>
      <c r="AAU285" s="69"/>
      <c r="AAV285" s="69"/>
      <c r="AAW285" s="69"/>
      <c r="AAX285" s="69"/>
      <c r="AAY285" s="69"/>
      <c r="AAZ285" s="69"/>
      <c r="ABA285" s="69"/>
      <c r="ABB285" s="69"/>
      <c r="ABC285" s="69"/>
      <c r="ABD285" s="69"/>
      <c r="ABE285" s="69"/>
      <c r="ABF285" s="69"/>
      <c r="ABG285" s="69"/>
      <c r="ABH285" s="69"/>
      <c r="ABI285" s="69"/>
      <c r="ABJ285" s="69"/>
      <c r="ABK285" s="69"/>
      <c r="ABL285" s="69"/>
      <c r="ABM285" s="69"/>
      <c r="ABN285" s="69"/>
      <c r="ABO285" s="69"/>
      <c r="ABP285" s="69"/>
      <c r="ABQ285" s="69"/>
      <c r="ABR285" s="69"/>
      <c r="ABS285" s="69"/>
      <c r="ABT285" s="69"/>
      <c r="ABU285" s="69"/>
      <c r="ABV285" s="69"/>
      <c r="ABW285" s="69"/>
      <c r="ABX285" s="69"/>
      <c r="ABY285" s="69"/>
      <c r="ABZ285" s="69"/>
      <c r="ACA285" s="69"/>
      <c r="ACB285" s="69"/>
      <c r="ACC285" s="69"/>
      <c r="ACD285" s="69"/>
      <c r="ACE285" s="69"/>
      <c r="ACF285" s="69"/>
      <c r="ACG285" s="69"/>
      <c r="ACH285" s="69"/>
      <c r="ACI285" s="69"/>
      <c r="ACJ285" s="69"/>
      <c r="ACK285" s="69"/>
      <c r="ACL285" s="69"/>
      <c r="ACM285" s="69"/>
      <c r="ACN285" s="69"/>
      <c r="ACO285" s="69"/>
      <c r="ACP285" s="69"/>
      <c r="ACQ285" s="69"/>
      <c r="ACR285" s="69"/>
      <c r="ACS285" s="69"/>
      <c r="ACT285" s="69"/>
      <c r="ACU285" s="69"/>
      <c r="ACV285" s="69"/>
      <c r="ACW285" s="69"/>
      <c r="ACX285" s="69"/>
      <c r="ACY285" s="69"/>
      <c r="ACZ285" s="69"/>
      <c r="ADA285" s="69"/>
      <c r="ADB285" s="69"/>
      <c r="ADC285" s="69"/>
      <c r="ADD285" s="69"/>
      <c r="ADE285" s="69"/>
      <c r="ADF285" s="69"/>
      <c r="ADG285" s="69"/>
      <c r="ADH285" s="69"/>
      <c r="ADI285" s="69"/>
      <c r="ADJ285" s="69"/>
      <c r="ADK285" s="69"/>
      <c r="ADL285" s="69"/>
      <c r="ADM285" s="69"/>
      <c r="ADN285" s="69"/>
      <c r="ADO285" s="69"/>
      <c r="ADP285" s="69"/>
      <c r="ADQ285" s="69"/>
      <c r="ADR285" s="69"/>
      <c r="ADS285" s="69"/>
      <c r="ADT285" s="69"/>
      <c r="ADU285" s="69"/>
      <c r="ADV285" s="69"/>
      <c r="ADW285" s="69"/>
      <c r="ADX285" s="69"/>
      <c r="ADY285" s="69"/>
      <c r="ADZ285" s="77"/>
      <c r="AEA285" s="69"/>
      <c r="AEB285" s="69"/>
      <c r="AEC285" s="69"/>
      <c r="AED285" s="69"/>
      <c r="AEE285" s="111">
        <f t="shared" si="85"/>
        <v>280</v>
      </c>
      <c r="AEF285" s="109"/>
      <c r="AEG285" s="69"/>
      <c r="AEH285" s="69"/>
      <c r="AEI285" s="69"/>
      <c r="AEJ285" s="69"/>
      <c r="AEK285" s="69"/>
      <c r="AEL285" s="69"/>
      <c r="AEM285" s="69"/>
      <c r="AEN285" s="69"/>
      <c r="AEO285" s="69"/>
      <c r="AEP285" s="69"/>
      <c r="AEQ285" s="69"/>
      <c r="AER285" s="69"/>
      <c r="AES285" s="69"/>
      <c r="AET285" s="69"/>
      <c r="AEU285" s="69"/>
      <c r="AEV285" s="69"/>
      <c r="AEW285" s="69"/>
      <c r="AEX285" s="69"/>
      <c r="AEY285" s="69"/>
      <c r="AEZ285" s="69"/>
      <c r="AFA285" s="69"/>
      <c r="AFB285" s="69"/>
      <c r="AFC285" s="113"/>
      <c r="AFD285" s="69"/>
      <c r="AFE285" s="69"/>
      <c r="AFF285" s="69"/>
      <c r="AFG285" s="69"/>
      <c r="AFH285" s="69"/>
      <c r="AFI285" s="69"/>
      <c r="AFJ285" s="69"/>
      <c r="AFK285" s="69"/>
      <c r="AFL285" s="69"/>
      <c r="AFM285" s="69"/>
    </row>
    <row r="286" spans="2:845" ht="4.5" customHeight="1" x14ac:dyDescent="0.25">
      <c r="B286" s="69"/>
      <c r="C286" s="69"/>
      <c r="D286" s="69"/>
      <c r="E286" s="77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DZ286" s="77"/>
      <c r="AEA286" s="69"/>
      <c r="AEB286" s="69"/>
      <c r="AEC286" s="69"/>
      <c r="AED286" s="69"/>
      <c r="AEE286" s="111">
        <f t="shared" si="85"/>
        <v>281</v>
      </c>
      <c r="AEF286" s="109"/>
      <c r="AEG286" s="69"/>
      <c r="AEH286" s="69"/>
      <c r="AEI286" s="69"/>
      <c r="AEJ286" s="69"/>
      <c r="AEK286" s="69"/>
      <c r="AEL286" s="69"/>
      <c r="AEM286" s="69"/>
      <c r="AEN286" s="69"/>
      <c r="AEO286" s="69"/>
      <c r="AEP286" s="69"/>
      <c r="AEQ286" s="69"/>
      <c r="AER286" s="69"/>
      <c r="AES286" s="69"/>
      <c r="AET286" s="69"/>
      <c r="AEU286" s="69"/>
      <c r="AEV286" s="69"/>
      <c r="AEW286" s="69"/>
      <c r="AEX286" s="69"/>
      <c r="AEY286" s="69"/>
      <c r="AEZ286" s="69"/>
      <c r="AFA286" s="69"/>
      <c r="AFB286" s="69"/>
      <c r="AFC286" s="113"/>
      <c r="AFD286" s="69"/>
      <c r="AFE286" s="69"/>
      <c r="AFF286" s="69"/>
      <c r="AFG286" s="69"/>
      <c r="AFH286" s="69"/>
      <c r="AFI286" s="69"/>
      <c r="AFJ286" s="69"/>
      <c r="AFK286" s="69"/>
      <c r="AFL286" s="69"/>
      <c r="AFM286" s="69"/>
    </row>
    <row r="287" spans="2:845" ht="4.5" customHeight="1" x14ac:dyDescent="0.25">
      <c r="B287" s="69"/>
      <c r="C287" s="69"/>
      <c r="D287" s="69"/>
      <c r="E287" s="77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DZ287" s="77"/>
      <c r="AEE287" s="111">
        <f t="shared" si="85"/>
        <v>282</v>
      </c>
      <c r="AEF287" s="109"/>
      <c r="AEG287" s="69"/>
      <c r="AEH287" s="69"/>
      <c r="AEI287" s="69"/>
      <c r="AEJ287" s="69"/>
      <c r="AEK287" s="69"/>
      <c r="AEL287" s="69"/>
      <c r="AEM287" s="69"/>
      <c r="AEN287" s="69"/>
      <c r="AEO287" s="69"/>
      <c r="AEP287" s="69"/>
      <c r="AEQ287" s="69"/>
      <c r="AER287" s="69"/>
      <c r="AES287" s="69"/>
      <c r="AET287" s="69"/>
      <c r="AEU287" s="69"/>
      <c r="AEV287" s="69"/>
      <c r="AEW287" s="69"/>
      <c r="AEX287" s="69"/>
      <c r="AEY287" s="69"/>
      <c r="AEZ287" s="69"/>
      <c r="AFA287" s="69"/>
      <c r="AFB287" s="69"/>
      <c r="AFC287" s="113"/>
      <c r="AFD287" s="69"/>
      <c r="AFE287" s="69"/>
      <c r="AFF287" s="69"/>
      <c r="AFG287" s="69"/>
      <c r="AFH287" s="69"/>
      <c r="AFI287" s="69"/>
      <c r="AFJ287" s="69"/>
      <c r="AFK287" s="69"/>
      <c r="AFL287" s="69"/>
      <c r="AFM287" s="69"/>
    </row>
    <row r="288" spans="2:845" ht="4.5" customHeight="1" x14ac:dyDescent="0.25">
      <c r="B288" s="69"/>
      <c r="C288" s="69"/>
      <c r="D288" s="69"/>
      <c r="E288" s="77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DZ288" s="77"/>
      <c r="AEE288" s="111">
        <f t="shared" si="85"/>
        <v>283</v>
      </c>
      <c r="AEF288" s="109"/>
      <c r="AEG288" s="69"/>
      <c r="AEH288" s="69"/>
      <c r="AEI288" s="69"/>
      <c r="AEJ288" s="69"/>
      <c r="AEK288" s="69"/>
      <c r="AEL288" s="69"/>
      <c r="AEM288" s="69"/>
      <c r="AEN288" s="69"/>
      <c r="AEO288" s="69"/>
      <c r="AEP288" s="69"/>
      <c r="AEQ288" s="69"/>
      <c r="AER288" s="69"/>
      <c r="AES288" s="69"/>
      <c r="AET288" s="69"/>
      <c r="AEU288" s="69"/>
      <c r="AEV288" s="69"/>
      <c r="AEW288" s="69"/>
      <c r="AEX288" s="69"/>
      <c r="AEY288" s="69"/>
      <c r="AEZ288" s="69"/>
      <c r="AFA288" s="69"/>
      <c r="AFB288" s="69"/>
      <c r="AFC288" s="113"/>
      <c r="AFD288" s="69"/>
      <c r="AFE288" s="69"/>
      <c r="AFF288" s="69"/>
      <c r="AFG288" s="69"/>
      <c r="AFH288" s="69"/>
      <c r="AFI288" s="69"/>
      <c r="AFJ288" s="69"/>
      <c r="AFK288" s="69"/>
      <c r="AFL288" s="69"/>
      <c r="AFM288" s="69"/>
    </row>
    <row r="289" spans="2:845" ht="4.5" customHeight="1" x14ac:dyDescent="0.25">
      <c r="B289" s="69"/>
      <c r="C289" s="69"/>
      <c r="D289" s="69"/>
      <c r="E289" s="77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DZ289" s="77"/>
      <c r="AEE289" s="111">
        <f t="shared" si="85"/>
        <v>284</v>
      </c>
      <c r="AEF289" s="109"/>
      <c r="AEG289" s="69"/>
      <c r="AEH289" s="69"/>
      <c r="AEI289" s="69"/>
      <c r="AEJ289" s="69"/>
      <c r="AEK289" s="69"/>
      <c r="AEL289" s="69"/>
      <c r="AEM289" s="69"/>
      <c r="AEN289" s="69"/>
      <c r="AEO289" s="69"/>
      <c r="AEP289" s="69"/>
      <c r="AEQ289" s="69"/>
      <c r="AER289" s="69"/>
      <c r="AES289" s="69"/>
      <c r="AET289" s="69"/>
      <c r="AEU289" s="69"/>
      <c r="AEV289" s="69"/>
      <c r="AEW289" s="69"/>
      <c r="AEX289" s="69"/>
      <c r="AEY289" s="69"/>
      <c r="AEZ289" s="69"/>
      <c r="AFA289" s="69"/>
      <c r="AFB289" s="69"/>
      <c r="AFC289" s="113"/>
      <c r="AFD289" s="69"/>
      <c r="AFE289" s="69"/>
      <c r="AFF289" s="69"/>
      <c r="AFG289" s="69"/>
      <c r="AFH289" s="69"/>
      <c r="AFI289" s="69"/>
      <c r="AFJ289" s="69"/>
      <c r="AFK289" s="69"/>
      <c r="AFL289" s="69"/>
      <c r="AFM289" s="69"/>
    </row>
    <row r="290" spans="2:845" ht="4.5" customHeight="1" x14ac:dyDescent="0.25">
      <c r="B290" s="69"/>
      <c r="C290" s="69"/>
      <c r="D290" s="69"/>
      <c r="E290" s="77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DZ290" s="77"/>
      <c r="AEE290" s="111">
        <f t="shared" si="85"/>
        <v>285</v>
      </c>
      <c r="AEF290" s="109"/>
      <c r="AEG290" s="69"/>
      <c r="AEH290" s="69"/>
      <c r="AEI290" s="69"/>
      <c r="AEJ290" s="69"/>
      <c r="AEK290" s="69"/>
      <c r="AEL290" s="69"/>
      <c r="AEM290" s="69"/>
      <c r="AEN290" s="69"/>
      <c r="AEO290" s="69"/>
      <c r="AEP290" s="69"/>
      <c r="AEQ290" s="69"/>
      <c r="AER290" s="69"/>
      <c r="AES290" s="69"/>
      <c r="AET290" s="69"/>
      <c r="AEU290" s="69"/>
      <c r="AEV290" s="69"/>
      <c r="AEW290" s="69"/>
      <c r="AEX290" s="69"/>
      <c r="AEY290" s="69"/>
      <c r="AEZ290" s="69"/>
      <c r="AFA290" s="69"/>
      <c r="AFB290" s="69"/>
      <c r="AFC290" s="113"/>
      <c r="AFD290" s="69"/>
      <c r="AFE290" s="69"/>
      <c r="AFF290" s="69"/>
      <c r="AFG290" s="69"/>
      <c r="AFH290" s="69"/>
      <c r="AFI290" s="69"/>
      <c r="AFJ290" s="69"/>
      <c r="AFK290" s="69"/>
      <c r="AFL290" s="69"/>
      <c r="AFM290" s="69"/>
    </row>
    <row r="291" spans="2:845" ht="4.5" customHeight="1" x14ac:dyDescent="0.25">
      <c r="B291" s="69"/>
      <c r="C291" s="69"/>
      <c r="D291" s="69"/>
      <c r="E291" s="77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DZ291" s="77"/>
      <c r="AEE291" s="111">
        <f t="shared" si="85"/>
        <v>286</v>
      </c>
      <c r="AEF291" s="109"/>
      <c r="AEG291" s="69"/>
      <c r="AEH291" s="69"/>
      <c r="AEI291" s="69"/>
      <c r="AEJ291" s="69"/>
      <c r="AEK291" s="69"/>
      <c r="AEL291" s="69"/>
      <c r="AEM291" s="69"/>
      <c r="AEN291" s="69"/>
      <c r="AEO291" s="69"/>
      <c r="AEP291" s="69"/>
      <c r="AEQ291" s="69"/>
      <c r="AER291" s="69"/>
      <c r="AES291" s="69"/>
      <c r="AET291" s="69"/>
      <c r="AEU291" s="69"/>
      <c r="AEV291" s="69"/>
      <c r="AEW291" s="69"/>
      <c r="AEX291" s="69"/>
      <c r="AEY291" s="69"/>
      <c r="AEZ291" s="69"/>
      <c r="AFA291" s="69"/>
      <c r="AFB291" s="69"/>
      <c r="AFC291" s="113"/>
      <c r="AFD291" s="69"/>
      <c r="AFE291" s="69"/>
      <c r="AFF291" s="69"/>
      <c r="AFG291" s="69"/>
      <c r="AFH291" s="69"/>
      <c r="AFI291" s="69"/>
      <c r="AFJ291" s="69"/>
      <c r="AFK291" s="69"/>
      <c r="AFL291" s="69"/>
      <c r="AFM291" s="69"/>
    </row>
    <row r="292" spans="2:845" ht="4.5" customHeight="1" x14ac:dyDescent="0.25">
      <c r="B292" s="69"/>
      <c r="C292" s="69"/>
      <c r="D292" s="69"/>
      <c r="E292" s="77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DZ292" s="77"/>
      <c r="AEE292" s="111">
        <f t="shared" si="85"/>
        <v>287</v>
      </c>
      <c r="AEF292" s="109"/>
      <c r="AEG292" s="69"/>
      <c r="AEH292" s="69"/>
      <c r="AEI292" s="69"/>
      <c r="AEJ292" s="69"/>
      <c r="AEK292" s="69"/>
      <c r="AEL292" s="69"/>
      <c r="AEM292" s="69"/>
      <c r="AEN292" s="69"/>
      <c r="AEO292" s="69"/>
      <c r="AEP292" s="69"/>
      <c r="AEQ292" s="69"/>
      <c r="AER292" s="69"/>
      <c r="AES292" s="69"/>
      <c r="AET292" s="69"/>
      <c r="AEU292" s="69"/>
      <c r="AEV292" s="69"/>
      <c r="AEW292" s="69"/>
      <c r="AEX292" s="69"/>
      <c r="AEY292" s="69"/>
      <c r="AEZ292" s="69"/>
      <c r="AFA292" s="69"/>
      <c r="AFB292" s="69"/>
      <c r="AFC292" s="113"/>
      <c r="AFD292" s="69"/>
      <c r="AFE292" s="69"/>
      <c r="AFF292" s="69"/>
      <c r="AFG292" s="69"/>
      <c r="AFH292" s="69"/>
      <c r="AFI292" s="69"/>
      <c r="AFJ292" s="69"/>
      <c r="AFK292" s="69"/>
      <c r="AFL292" s="69"/>
      <c r="AFM292" s="69"/>
    </row>
    <row r="293" spans="2:845" ht="4.5" customHeight="1" x14ac:dyDescent="0.25">
      <c r="B293" s="69"/>
      <c r="C293" s="69"/>
      <c r="D293" s="69"/>
      <c r="E293" s="77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DZ293" s="77"/>
      <c r="AEE293" s="111">
        <f t="shared" si="85"/>
        <v>288</v>
      </c>
      <c r="AEF293" s="109"/>
      <c r="AEG293" s="69"/>
      <c r="AEH293" s="69"/>
      <c r="AEI293" s="69"/>
      <c r="AEJ293" s="69"/>
      <c r="AEK293" s="69"/>
      <c r="AEL293" s="69"/>
      <c r="AEM293" s="69"/>
      <c r="AEN293" s="69"/>
      <c r="AEO293" s="69"/>
      <c r="AEP293" s="69"/>
      <c r="AEQ293" s="69"/>
      <c r="AER293" s="69"/>
      <c r="AES293" s="69"/>
      <c r="AET293" s="69"/>
      <c r="AEU293" s="69"/>
      <c r="AEV293" s="69"/>
      <c r="AEW293" s="69"/>
      <c r="AEX293" s="69"/>
      <c r="AEY293" s="69"/>
      <c r="AEZ293" s="69"/>
      <c r="AFA293" s="69"/>
      <c r="AFB293" s="69"/>
      <c r="AFC293" s="113"/>
      <c r="AFD293" s="69"/>
      <c r="AFE293" s="69"/>
      <c r="AFF293" s="69"/>
      <c r="AFG293" s="69"/>
      <c r="AFH293" s="69"/>
      <c r="AFI293" s="69"/>
      <c r="AFJ293" s="69"/>
      <c r="AFK293" s="69"/>
      <c r="AFL293" s="69"/>
      <c r="AFM293" s="69"/>
    </row>
    <row r="294" spans="2:845" ht="4.5" customHeight="1" x14ac:dyDescent="0.25">
      <c r="B294" s="69"/>
      <c r="C294" s="69"/>
      <c r="D294" s="69"/>
      <c r="E294" s="77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DZ294" s="77"/>
      <c r="AEE294" s="111">
        <f t="shared" si="85"/>
        <v>289</v>
      </c>
      <c r="AEF294" s="109"/>
      <c r="AEG294" s="69"/>
      <c r="AEH294" s="69"/>
      <c r="AEI294" s="69"/>
      <c r="AEJ294" s="69"/>
      <c r="AEK294" s="69"/>
      <c r="AEL294" s="69"/>
      <c r="AEM294" s="69"/>
      <c r="AEN294" s="69"/>
      <c r="AEO294" s="69"/>
      <c r="AEP294" s="69"/>
      <c r="AEQ294" s="69"/>
      <c r="AER294" s="69"/>
      <c r="AES294" s="69"/>
      <c r="AET294" s="69"/>
      <c r="AEU294" s="69"/>
      <c r="AEV294" s="69"/>
      <c r="AEW294" s="69"/>
      <c r="AEX294" s="69"/>
      <c r="AEY294" s="69"/>
      <c r="AEZ294" s="69"/>
      <c r="AFA294" s="69"/>
      <c r="AFB294" s="69"/>
      <c r="AFC294" s="113"/>
      <c r="AFD294" s="69"/>
      <c r="AFE294" s="69"/>
      <c r="AFF294" s="69"/>
      <c r="AFG294" s="69"/>
      <c r="AFH294" s="69"/>
      <c r="AFI294" s="69"/>
      <c r="AFJ294" s="69"/>
      <c r="AFK294" s="69"/>
      <c r="AFL294" s="69"/>
      <c r="AFM294" s="69"/>
    </row>
    <row r="295" spans="2:845" ht="4.5" customHeight="1" x14ac:dyDescent="0.25">
      <c r="B295" s="69"/>
      <c r="C295" s="69"/>
      <c r="D295" s="69"/>
      <c r="E295" s="77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DZ295" s="77"/>
      <c r="AEE295" s="111">
        <f t="shared" si="85"/>
        <v>290</v>
      </c>
      <c r="AEF295" s="109"/>
      <c r="AEG295" s="69"/>
      <c r="AEH295" s="69"/>
      <c r="AEI295" s="69"/>
      <c r="AEJ295" s="69"/>
      <c r="AEK295" s="69"/>
      <c r="AEL295" s="69"/>
      <c r="AEM295" s="69"/>
      <c r="AEN295" s="69"/>
      <c r="AEO295" s="69"/>
      <c r="AEP295" s="69"/>
      <c r="AEQ295" s="69"/>
      <c r="AER295" s="69"/>
      <c r="AES295" s="69"/>
      <c r="AET295" s="69"/>
      <c r="AEU295" s="69"/>
      <c r="AEV295" s="69"/>
      <c r="AEW295" s="69"/>
      <c r="AEX295" s="69"/>
      <c r="AEY295" s="69"/>
      <c r="AEZ295" s="69"/>
      <c r="AFA295" s="69"/>
      <c r="AFB295" s="69"/>
      <c r="AFC295" s="113"/>
      <c r="AFD295" s="69"/>
      <c r="AFE295" s="69"/>
      <c r="AFF295" s="69"/>
      <c r="AFG295" s="69"/>
      <c r="AFH295" s="69"/>
      <c r="AFI295" s="69"/>
      <c r="AFJ295" s="69"/>
      <c r="AFK295" s="69"/>
      <c r="AFL295" s="69"/>
      <c r="AFM295" s="69"/>
    </row>
    <row r="296" spans="2:845" ht="4.5" customHeight="1" x14ac:dyDescent="0.25">
      <c r="B296" s="69"/>
      <c r="C296" s="69"/>
      <c r="D296" s="69"/>
      <c r="E296" s="77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DZ296" s="77"/>
      <c r="AEE296" s="111">
        <f t="shared" si="85"/>
        <v>291</v>
      </c>
      <c r="AEF296" s="109"/>
      <c r="AEG296" s="69"/>
      <c r="AEH296" s="69"/>
      <c r="AEI296" s="69"/>
      <c r="AEJ296" s="69"/>
      <c r="AEK296" s="69"/>
      <c r="AEL296" s="69"/>
      <c r="AEM296" s="69"/>
      <c r="AEN296" s="69"/>
      <c r="AEO296" s="69"/>
      <c r="AEP296" s="69"/>
      <c r="AEQ296" s="69"/>
      <c r="AER296" s="69"/>
      <c r="AES296" s="69"/>
      <c r="AET296" s="69"/>
      <c r="AEU296" s="69"/>
      <c r="AEV296" s="69"/>
      <c r="AEW296" s="69"/>
      <c r="AEX296" s="69"/>
      <c r="AEY296" s="69"/>
      <c r="AEZ296" s="69"/>
      <c r="AFA296" s="69"/>
      <c r="AFB296" s="69"/>
      <c r="AFC296" s="113"/>
      <c r="AFD296" s="69"/>
      <c r="AFE296" s="69"/>
      <c r="AFF296" s="69"/>
      <c r="AFG296" s="69"/>
      <c r="AFH296" s="69"/>
      <c r="AFI296" s="69"/>
      <c r="AFJ296" s="69"/>
      <c r="AFK296" s="69"/>
      <c r="AFL296" s="69"/>
      <c r="AFM296" s="69"/>
    </row>
    <row r="297" spans="2:845" ht="4.5" customHeight="1" x14ac:dyDescent="0.25">
      <c r="B297" s="69"/>
      <c r="C297" s="69"/>
      <c r="D297" s="69"/>
      <c r="E297" s="77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DZ297" s="77"/>
      <c r="AEE297" s="111">
        <f t="shared" si="85"/>
        <v>292</v>
      </c>
      <c r="AEF297" s="109"/>
      <c r="AEG297" s="69"/>
      <c r="AEH297" s="69"/>
      <c r="AEI297" s="69"/>
      <c r="AEJ297" s="69"/>
      <c r="AEK297" s="69"/>
      <c r="AEL297" s="69"/>
      <c r="AEM297" s="69"/>
      <c r="AEN297" s="69"/>
      <c r="AEO297" s="69"/>
      <c r="AEP297" s="69"/>
      <c r="AEQ297" s="69"/>
      <c r="AER297" s="69"/>
      <c r="AES297" s="69"/>
      <c r="AET297" s="69"/>
      <c r="AEU297" s="69"/>
      <c r="AEV297" s="69"/>
      <c r="AEW297" s="69"/>
      <c r="AEX297" s="69"/>
      <c r="AEY297" s="69"/>
      <c r="AEZ297" s="69"/>
      <c r="AFA297" s="69"/>
      <c r="AFB297" s="69"/>
      <c r="AFC297" s="113"/>
      <c r="AFD297" s="69"/>
      <c r="AFE297" s="69"/>
      <c r="AFF297" s="69"/>
      <c r="AFG297" s="69"/>
      <c r="AFH297" s="69"/>
      <c r="AFI297" s="69"/>
      <c r="AFJ297" s="69"/>
      <c r="AFK297" s="69"/>
      <c r="AFL297" s="69"/>
      <c r="AFM297" s="69"/>
    </row>
    <row r="298" spans="2:845" ht="4.5" customHeight="1" x14ac:dyDescent="0.25">
      <c r="B298" s="69"/>
      <c r="C298" s="69"/>
      <c r="D298" s="69"/>
      <c r="E298" s="77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DZ298" s="77"/>
      <c r="AEE298" s="111">
        <f t="shared" si="85"/>
        <v>293</v>
      </c>
      <c r="AEF298" s="109"/>
      <c r="AEG298" s="69"/>
      <c r="AEH298" s="69"/>
      <c r="AEI298" s="69"/>
      <c r="AEJ298" s="69"/>
      <c r="AEK298" s="69"/>
      <c r="AEL298" s="69"/>
      <c r="AEM298" s="69"/>
      <c r="AEN298" s="69"/>
      <c r="AEO298" s="69"/>
      <c r="AEP298" s="69"/>
      <c r="AEQ298" s="69"/>
      <c r="AER298" s="69"/>
      <c r="AES298" s="69"/>
      <c r="AET298" s="69"/>
      <c r="AEU298" s="69"/>
      <c r="AEV298" s="69"/>
      <c r="AEW298" s="69"/>
      <c r="AEX298" s="69"/>
      <c r="AEY298" s="69"/>
      <c r="AEZ298" s="69"/>
      <c r="AFA298" s="69"/>
      <c r="AFB298" s="69"/>
      <c r="AFC298" s="113"/>
      <c r="AFD298" s="69"/>
      <c r="AFE298" s="69"/>
      <c r="AFF298" s="69"/>
      <c r="AFG298" s="69"/>
      <c r="AFH298" s="69"/>
      <c r="AFI298" s="69"/>
      <c r="AFJ298" s="69"/>
      <c r="AFK298" s="69"/>
      <c r="AFL298" s="69"/>
      <c r="AFM298" s="69"/>
    </row>
    <row r="299" spans="2:845" ht="4.5" customHeight="1" x14ac:dyDescent="0.25">
      <c r="B299" s="69"/>
      <c r="C299" s="69"/>
      <c r="D299" s="69"/>
      <c r="E299" s="77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DZ299" s="77"/>
      <c r="AEE299" s="111">
        <f t="shared" si="85"/>
        <v>294</v>
      </c>
      <c r="AEF299" s="109"/>
      <c r="AEG299" s="69"/>
      <c r="AEH299" s="69"/>
      <c r="AEI299" s="69"/>
      <c r="AEJ299" s="69"/>
      <c r="AEK299" s="69"/>
      <c r="AEL299" s="69"/>
      <c r="AEM299" s="69"/>
      <c r="AEN299" s="69"/>
      <c r="AEO299" s="69"/>
      <c r="AEP299" s="69"/>
      <c r="AEQ299" s="69"/>
      <c r="AER299" s="69"/>
      <c r="AES299" s="69"/>
      <c r="AET299" s="69"/>
      <c r="AEU299" s="69"/>
      <c r="AEV299" s="69"/>
      <c r="AEW299" s="69"/>
      <c r="AEX299" s="69"/>
      <c r="AEY299" s="69"/>
      <c r="AEZ299" s="69"/>
      <c r="AFA299" s="69"/>
      <c r="AFB299" s="69"/>
      <c r="AFC299" s="113"/>
      <c r="AFD299" s="69"/>
      <c r="AFE299" s="69"/>
      <c r="AFF299" s="69"/>
      <c r="AFG299" s="69"/>
      <c r="AFH299" s="69"/>
      <c r="AFI299" s="69"/>
      <c r="AFJ299" s="69"/>
      <c r="AFK299" s="69"/>
      <c r="AFL299" s="69"/>
      <c r="AFM299" s="69"/>
    </row>
    <row r="300" spans="2:845" ht="4.5" customHeight="1" x14ac:dyDescent="0.25">
      <c r="B300" s="69"/>
      <c r="C300" s="69"/>
      <c r="D300" s="69"/>
      <c r="E300" s="77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DZ300" s="77"/>
      <c r="AEE300" s="111">
        <f t="shared" si="85"/>
        <v>295</v>
      </c>
      <c r="AEF300" s="109"/>
      <c r="AEG300" s="69"/>
      <c r="AEH300" s="69"/>
      <c r="AEI300" s="69"/>
      <c r="AEJ300" s="69"/>
      <c r="AEK300" s="69"/>
      <c r="AEL300" s="69"/>
      <c r="AEM300" s="69"/>
      <c r="AEN300" s="69"/>
      <c r="AEO300" s="69"/>
      <c r="AEP300" s="69"/>
      <c r="AEQ300" s="69"/>
      <c r="AER300" s="69"/>
      <c r="AES300" s="69"/>
      <c r="AET300" s="69"/>
      <c r="AEU300" s="69"/>
      <c r="AEV300" s="69"/>
      <c r="AEW300" s="69"/>
      <c r="AEX300" s="69"/>
      <c r="AEY300" s="69"/>
      <c r="AEZ300" s="69"/>
      <c r="AFA300" s="69"/>
      <c r="AFB300" s="69"/>
      <c r="AFC300" s="113"/>
      <c r="AFD300" s="69"/>
      <c r="AFE300" s="69"/>
      <c r="AFF300" s="69"/>
      <c r="AFG300" s="69"/>
      <c r="AFH300" s="69"/>
      <c r="AFI300" s="69"/>
      <c r="AFJ300" s="69"/>
      <c r="AFK300" s="69"/>
      <c r="AFL300" s="69"/>
      <c r="AFM300" s="69"/>
    </row>
    <row r="301" spans="2:845" ht="4.5" customHeight="1" x14ac:dyDescent="0.25">
      <c r="B301" s="69"/>
      <c r="C301" s="69"/>
      <c r="D301" s="69"/>
      <c r="E301" s="77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DZ301" s="77"/>
      <c r="AEE301" s="111">
        <f t="shared" si="85"/>
        <v>296</v>
      </c>
      <c r="AEF301" s="109"/>
      <c r="AEG301" s="69"/>
      <c r="AEH301" s="69"/>
      <c r="AEI301" s="69"/>
      <c r="AEJ301" s="69"/>
      <c r="AEK301" s="69"/>
      <c r="AEL301" s="69"/>
      <c r="AEM301" s="69"/>
      <c r="AEN301" s="69"/>
      <c r="AEO301" s="69"/>
      <c r="AEP301" s="69"/>
      <c r="AEQ301" s="69"/>
      <c r="AER301" s="69"/>
      <c r="AES301" s="69"/>
      <c r="AET301" s="69"/>
      <c r="AEU301" s="69"/>
      <c r="AEV301" s="69"/>
      <c r="AEW301" s="69"/>
      <c r="AEX301" s="69"/>
      <c r="AEY301" s="69"/>
      <c r="AEZ301" s="69"/>
      <c r="AFA301" s="69"/>
      <c r="AFB301" s="69"/>
      <c r="AFC301" s="113"/>
      <c r="AFD301" s="69"/>
      <c r="AFE301" s="69"/>
      <c r="AFF301" s="69"/>
      <c r="AFG301" s="69"/>
      <c r="AFH301" s="69"/>
      <c r="AFI301" s="69"/>
      <c r="AFJ301" s="69"/>
      <c r="AFK301" s="69"/>
      <c r="AFL301" s="69"/>
      <c r="AFM301" s="69"/>
    </row>
    <row r="302" spans="2:845" ht="4.5" customHeight="1" x14ac:dyDescent="0.25">
      <c r="B302" s="69"/>
      <c r="C302" s="69"/>
      <c r="D302" s="69"/>
      <c r="E302" s="77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DZ302" s="77"/>
      <c r="AEE302" s="111">
        <f t="shared" si="85"/>
        <v>297</v>
      </c>
      <c r="AEF302" s="109"/>
      <c r="AEG302" s="69"/>
      <c r="AEH302" s="69"/>
      <c r="AEI302" s="69"/>
      <c r="AEJ302" s="69"/>
      <c r="AEK302" s="69"/>
      <c r="AEL302" s="69"/>
      <c r="AEM302" s="69"/>
      <c r="AEN302" s="69"/>
      <c r="AEO302" s="69"/>
      <c r="AEP302" s="69"/>
      <c r="AEQ302" s="69"/>
      <c r="AER302" s="69"/>
      <c r="AES302" s="69"/>
      <c r="AET302" s="69"/>
      <c r="AEU302" s="69"/>
      <c r="AEV302" s="69"/>
      <c r="AEW302" s="69"/>
      <c r="AEX302" s="69"/>
      <c r="AEY302" s="69"/>
      <c r="AEZ302" s="69"/>
      <c r="AFA302" s="69"/>
      <c r="AFB302" s="69"/>
      <c r="AFC302" s="113"/>
      <c r="AFD302" s="69"/>
      <c r="AFE302" s="69"/>
      <c r="AFF302" s="69"/>
      <c r="AFG302" s="69"/>
      <c r="AFH302" s="69"/>
      <c r="AFI302" s="69"/>
      <c r="AFJ302" s="69"/>
      <c r="AFK302" s="69"/>
      <c r="AFL302" s="69"/>
      <c r="AFM302" s="69"/>
    </row>
    <row r="303" spans="2:845" ht="4.5" customHeight="1" x14ac:dyDescent="0.25">
      <c r="B303" s="69"/>
      <c r="C303" s="69"/>
      <c r="D303" s="69"/>
      <c r="E303" s="77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DZ303" s="77"/>
      <c r="AEE303" s="111">
        <f t="shared" si="85"/>
        <v>298</v>
      </c>
      <c r="AEF303" s="109"/>
      <c r="AEG303" s="69"/>
      <c r="AEH303" s="69"/>
      <c r="AEI303" s="69"/>
      <c r="AEJ303" s="69"/>
      <c r="AEK303" s="69"/>
      <c r="AEL303" s="69"/>
      <c r="AEM303" s="69"/>
      <c r="AEN303" s="69"/>
      <c r="AEO303" s="69"/>
      <c r="AEP303" s="69"/>
      <c r="AEQ303" s="69"/>
      <c r="AER303" s="69"/>
      <c r="AES303" s="69"/>
      <c r="AET303" s="69"/>
      <c r="AEU303" s="69"/>
      <c r="AEV303" s="69"/>
      <c r="AEW303" s="69"/>
      <c r="AEX303" s="69"/>
      <c r="AEY303" s="69"/>
      <c r="AEZ303" s="69"/>
      <c r="AFA303" s="69"/>
      <c r="AFB303" s="69"/>
      <c r="AFC303" s="113"/>
      <c r="AFD303" s="69"/>
      <c r="AFE303" s="69"/>
      <c r="AFF303" s="69"/>
      <c r="AFG303" s="69"/>
      <c r="AFH303" s="69"/>
      <c r="AFI303" s="69"/>
      <c r="AFJ303" s="69"/>
      <c r="AFK303" s="69"/>
      <c r="AFL303" s="69"/>
      <c r="AFM303" s="69"/>
    </row>
    <row r="304" spans="2:845" ht="4.5" customHeight="1" x14ac:dyDescent="0.25">
      <c r="B304" s="69"/>
      <c r="C304" s="69"/>
      <c r="D304" s="69"/>
      <c r="E304" s="77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DZ304" s="77"/>
      <c r="AEE304" s="111">
        <f t="shared" si="85"/>
        <v>299</v>
      </c>
      <c r="AEF304" s="109"/>
      <c r="AEG304" s="69"/>
      <c r="AEH304" s="69"/>
      <c r="AEI304" s="69"/>
      <c r="AEJ304" s="69"/>
      <c r="AEK304" s="69"/>
      <c r="AEL304" s="69"/>
      <c r="AEM304" s="69"/>
      <c r="AEN304" s="69"/>
      <c r="AEO304" s="69"/>
      <c r="AEP304" s="69"/>
      <c r="AEQ304" s="69"/>
      <c r="AER304" s="69"/>
      <c r="AES304" s="69"/>
      <c r="AET304" s="69"/>
      <c r="AEU304" s="69"/>
      <c r="AEV304" s="69"/>
      <c r="AEW304" s="69"/>
      <c r="AEX304" s="69"/>
      <c r="AEY304" s="69"/>
      <c r="AEZ304" s="69"/>
      <c r="AFA304" s="69"/>
      <c r="AFB304" s="69"/>
      <c r="AFC304" s="113"/>
      <c r="AFD304" s="69"/>
      <c r="AFE304" s="69"/>
      <c r="AFF304" s="69"/>
      <c r="AFG304" s="69"/>
      <c r="AFH304" s="69"/>
      <c r="AFI304" s="69"/>
      <c r="AFJ304" s="69"/>
      <c r="AFK304" s="69"/>
      <c r="AFL304" s="69"/>
      <c r="AFM304" s="69"/>
    </row>
    <row r="305" spans="2:845" ht="4.5" customHeight="1" x14ac:dyDescent="0.25">
      <c r="B305" s="69"/>
      <c r="C305" s="69"/>
      <c r="D305" s="69"/>
      <c r="E305" s="77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DZ305" s="77"/>
      <c r="AEE305" s="111">
        <f t="shared" si="85"/>
        <v>300</v>
      </c>
      <c r="AEF305" s="109"/>
      <c r="AEG305" s="69"/>
      <c r="AEH305" s="69"/>
      <c r="AEI305" s="69"/>
      <c r="AEJ305" s="69"/>
      <c r="AEK305" s="69"/>
      <c r="AEL305" s="69"/>
      <c r="AEM305" s="69"/>
      <c r="AEN305" s="69"/>
      <c r="AEO305" s="69"/>
      <c r="AEP305" s="69"/>
      <c r="AEQ305" s="69"/>
      <c r="AER305" s="69"/>
      <c r="AES305" s="69"/>
      <c r="AET305" s="69"/>
      <c r="AEU305" s="69"/>
      <c r="AEV305" s="69"/>
      <c r="AEW305" s="69"/>
      <c r="AEX305" s="69"/>
      <c r="AEY305" s="69"/>
      <c r="AEZ305" s="69"/>
      <c r="AFA305" s="69"/>
      <c r="AFB305" s="69"/>
      <c r="AFC305" s="113"/>
      <c r="AFD305" s="69"/>
      <c r="AFE305" s="69"/>
      <c r="AFF305" s="69"/>
      <c r="AFG305" s="69"/>
      <c r="AFH305" s="69"/>
      <c r="AFI305" s="69"/>
      <c r="AFJ305" s="69"/>
      <c r="AFK305" s="69"/>
      <c r="AFL305" s="69"/>
      <c r="AFM305" s="69"/>
    </row>
    <row r="306" spans="2:845" ht="4.5" customHeight="1" x14ac:dyDescent="0.25">
      <c r="B306" s="69"/>
      <c r="C306" s="69"/>
      <c r="D306" s="69"/>
      <c r="E306" s="77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DZ306" s="77"/>
      <c r="AEE306" s="111">
        <f t="shared" si="85"/>
        <v>301</v>
      </c>
      <c r="AEF306" s="109"/>
      <c r="AEG306" s="69"/>
      <c r="AEH306" s="69"/>
      <c r="AEI306" s="69"/>
      <c r="AEJ306" s="69"/>
      <c r="AEK306" s="69"/>
      <c r="AEL306" s="69"/>
      <c r="AEM306" s="69"/>
      <c r="AEN306" s="69"/>
      <c r="AEO306" s="69"/>
      <c r="AEP306" s="69"/>
      <c r="AEQ306" s="69"/>
      <c r="AER306" s="69"/>
      <c r="AES306" s="69"/>
      <c r="AET306" s="69"/>
      <c r="AEU306" s="69"/>
      <c r="AEV306" s="69"/>
      <c r="AEW306" s="69"/>
      <c r="AEX306" s="69"/>
      <c r="AEY306" s="69"/>
      <c r="AEZ306" s="69"/>
      <c r="AFA306" s="69"/>
      <c r="AFB306" s="69"/>
      <c r="AFC306" s="113"/>
      <c r="AFD306" s="69"/>
      <c r="AFE306" s="69"/>
      <c r="AFF306" s="69"/>
      <c r="AFG306" s="69"/>
      <c r="AFH306" s="69"/>
      <c r="AFI306" s="69"/>
      <c r="AFJ306" s="69"/>
      <c r="AFK306" s="69"/>
      <c r="AFL306" s="69"/>
      <c r="AFM306" s="69"/>
    </row>
    <row r="307" spans="2:845" ht="4.5" customHeight="1" x14ac:dyDescent="0.25">
      <c r="B307" s="69"/>
      <c r="C307" s="69"/>
      <c r="D307" s="69"/>
      <c r="E307" s="77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DZ307" s="77"/>
      <c r="AEE307" s="111">
        <f t="shared" si="85"/>
        <v>302</v>
      </c>
      <c r="AEF307" s="109"/>
      <c r="AEG307" s="69"/>
      <c r="AEH307" s="69"/>
      <c r="AEI307" s="69"/>
      <c r="AEJ307" s="69"/>
      <c r="AEK307" s="69"/>
      <c r="AEL307" s="69"/>
      <c r="AEM307" s="69"/>
      <c r="AEN307" s="69"/>
      <c r="AEO307" s="69"/>
      <c r="AEP307" s="69"/>
      <c r="AEQ307" s="69"/>
      <c r="AER307" s="69"/>
      <c r="AES307" s="69"/>
      <c r="AET307" s="69"/>
      <c r="AEU307" s="69"/>
      <c r="AEV307" s="69"/>
      <c r="AEW307" s="69"/>
      <c r="AEX307" s="69"/>
      <c r="AEY307" s="69"/>
      <c r="AEZ307" s="69"/>
      <c r="AFA307" s="69"/>
      <c r="AFB307" s="69"/>
      <c r="AFC307" s="113"/>
      <c r="AFD307" s="69"/>
      <c r="AFE307" s="69"/>
      <c r="AFF307" s="69"/>
      <c r="AFG307" s="69"/>
      <c r="AFH307" s="69"/>
      <c r="AFI307" s="69"/>
      <c r="AFJ307" s="69"/>
      <c r="AFK307" s="69"/>
      <c r="AFL307" s="69"/>
      <c r="AFM307" s="69"/>
    </row>
    <row r="308" spans="2:845" ht="4.5" customHeight="1" x14ac:dyDescent="0.25">
      <c r="B308" s="69"/>
      <c r="C308" s="69"/>
      <c r="D308" s="69"/>
      <c r="E308" s="77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DZ308" s="77"/>
      <c r="AEE308" s="111">
        <f t="shared" si="85"/>
        <v>303</v>
      </c>
      <c r="AEF308" s="109"/>
      <c r="AEG308" s="69"/>
      <c r="AEH308" s="69"/>
      <c r="AEI308" s="69"/>
      <c r="AEJ308" s="69"/>
      <c r="AEK308" s="69"/>
      <c r="AEL308" s="69"/>
      <c r="AEM308" s="69"/>
      <c r="AEN308" s="69"/>
      <c r="AEO308" s="69"/>
      <c r="AEP308" s="69"/>
      <c r="AEQ308" s="69"/>
      <c r="AER308" s="69"/>
      <c r="AES308" s="69"/>
      <c r="AET308" s="69"/>
      <c r="AEU308" s="69"/>
      <c r="AEV308" s="69"/>
      <c r="AEW308" s="69"/>
      <c r="AEX308" s="69"/>
      <c r="AEY308" s="69"/>
      <c r="AEZ308" s="69"/>
      <c r="AFA308" s="69"/>
      <c r="AFB308" s="69"/>
      <c r="AFC308" s="113"/>
      <c r="AFD308" s="69"/>
      <c r="AFE308" s="69"/>
      <c r="AFF308" s="69"/>
      <c r="AFG308" s="69"/>
      <c r="AFH308" s="69"/>
      <c r="AFI308" s="69"/>
      <c r="AFJ308" s="69"/>
      <c r="AFK308" s="69"/>
      <c r="AFL308" s="69"/>
      <c r="AFM308" s="69"/>
    </row>
    <row r="309" spans="2:845" ht="4.5" customHeight="1" x14ac:dyDescent="0.25">
      <c r="B309" s="69"/>
      <c r="C309" s="69"/>
      <c r="D309" s="69"/>
      <c r="E309" s="77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DZ309" s="77"/>
      <c r="AEE309" s="111">
        <f t="shared" si="85"/>
        <v>304</v>
      </c>
      <c r="AEF309" s="109"/>
      <c r="AEG309" s="69"/>
      <c r="AEH309" s="69"/>
      <c r="AEI309" s="69"/>
      <c r="AEJ309" s="69"/>
      <c r="AEK309" s="69"/>
      <c r="AEL309" s="69"/>
      <c r="AEM309" s="69"/>
      <c r="AEN309" s="69"/>
      <c r="AEO309" s="69"/>
      <c r="AEP309" s="69"/>
      <c r="AEQ309" s="69"/>
      <c r="AER309" s="69"/>
      <c r="AES309" s="69"/>
      <c r="AET309" s="69"/>
      <c r="AEU309" s="69"/>
      <c r="AEV309" s="69"/>
      <c r="AEW309" s="69"/>
      <c r="AEX309" s="69"/>
      <c r="AEY309" s="69"/>
      <c r="AEZ309" s="69"/>
      <c r="AFA309" s="69"/>
      <c r="AFB309" s="69"/>
      <c r="AFC309" s="113"/>
      <c r="AFD309" s="69"/>
      <c r="AFE309" s="69"/>
      <c r="AFF309" s="69"/>
      <c r="AFG309" s="69"/>
      <c r="AFH309" s="69"/>
      <c r="AFI309" s="69"/>
      <c r="AFJ309" s="69"/>
      <c r="AFK309" s="69"/>
      <c r="AFL309" s="69"/>
      <c r="AFM309" s="69"/>
    </row>
    <row r="310" spans="2:845" ht="4.5" customHeight="1" x14ac:dyDescent="0.25">
      <c r="B310" s="69"/>
      <c r="C310" s="69"/>
      <c r="D310" s="69"/>
      <c r="E310" s="77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DZ310" s="77"/>
      <c r="AEE310" s="111">
        <f t="shared" si="85"/>
        <v>305</v>
      </c>
      <c r="AEF310" s="109"/>
      <c r="AEG310" s="69"/>
      <c r="AEH310" s="69"/>
      <c r="AEI310" s="69"/>
      <c r="AEJ310" s="69"/>
      <c r="AEK310" s="69"/>
      <c r="AEL310" s="69"/>
      <c r="AEM310" s="69"/>
      <c r="AEN310" s="69"/>
      <c r="AEO310" s="69"/>
      <c r="AEP310" s="69"/>
      <c r="AEQ310" s="69"/>
      <c r="AER310" s="69"/>
      <c r="AES310" s="69"/>
      <c r="AET310" s="69"/>
      <c r="AEU310" s="69"/>
      <c r="AEV310" s="69"/>
      <c r="AEW310" s="69"/>
      <c r="AEX310" s="69"/>
      <c r="AEY310" s="69"/>
      <c r="AEZ310" s="69"/>
      <c r="AFA310" s="69"/>
      <c r="AFB310" s="69"/>
      <c r="AFC310" s="113"/>
      <c r="AFD310" s="69"/>
      <c r="AFE310" s="69"/>
      <c r="AFF310" s="69"/>
      <c r="AFG310" s="69"/>
      <c r="AFH310" s="69"/>
      <c r="AFI310" s="69"/>
      <c r="AFJ310" s="69"/>
      <c r="AFK310" s="69"/>
      <c r="AFL310" s="69"/>
      <c r="AFM310" s="69"/>
    </row>
    <row r="311" spans="2:845" ht="4.5" customHeight="1" x14ac:dyDescent="0.25">
      <c r="B311" s="69"/>
      <c r="C311" s="69"/>
      <c r="D311" s="69"/>
      <c r="E311" s="77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DZ311" s="77"/>
      <c r="AEE311" s="111">
        <f t="shared" si="85"/>
        <v>306</v>
      </c>
      <c r="AEF311" s="109"/>
      <c r="AEG311" s="69"/>
      <c r="AEH311" s="69"/>
      <c r="AEI311" s="69"/>
      <c r="AEJ311" s="69"/>
      <c r="AEK311" s="69"/>
      <c r="AEL311" s="69"/>
      <c r="AEM311" s="69"/>
      <c r="AEN311" s="69"/>
      <c r="AEO311" s="69"/>
      <c r="AEP311" s="69"/>
      <c r="AEQ311" s="69"/>
      <c r="AER311" s="69"/>
      <c r="AES311" s="69"/>
      <c r="AET311" s="69"/>
      <c r="AEU311" s="69"/>
      <c r="AEV311" s="69"/>
      <c r="AEW311" s="69"/>
      <c r="AEX311" s="69"/>
      <c r="AEY311" s="69"/>
      <c r="AEZ311" s="69"/>
      <c r="AFA311" s="69"/>
      <c r="AFB311" s="69"/>
      <c r="AFC311" s="113"/>
      <c r="AFD311" s="69"/>
      <c r="AFE311" s="69"/>
      <c r="AFF311" s="69"/>
      <c r="AFG311" s="69"/>
      <c r="AFH311" s="69"/>
      <c r="AFI311" s="69"/>
      <c r="AFJ311" s="69"/>
      <c r="AFK311" s="69"/>
      <c r="AFL311" s="69"/>
      <c r="AFM311" s="69"/>
    </row>
    <row r="312" spans="2:845" ht="4.5" customHeight="1" x14ac:dyDescent="0.25">
      <c r="B312" s="69"/>
      <c r="C312" s="69"/>
      <c r="D312" s="69"/>
      <c r="E312" s="77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DZ312" s="77"/>
      <c r="AEE312" s="111">
        <f t="shared" si="85"/>
        <v>307</v>
      </c>
      <c r="AEF312" s="109"/>
      <c r="AEG312" s="69"/>
      <c r="AEH312" s="69"/>
      <c r="AEI312" s="69"/>
      <c r="AEJ312" s="69"/>
      <c r="AEK312" s="69"/>
      <c r="AEL312" s="69"/>
      <c r="AEM312" s="69"/>
      <c r="AEN312" s="69"/>
      <c r="AEO312" s="69"/>
      <c r="AEP312" s="69"/>
      <c r="AEQ312" s="69"/>
      <c r="AER312" s="69"/>
      <c r="AES312" s="69"/>
      <c r="AET312" s="69"/>
      <c r="AEU312" s="69"/>
      <c r="AEV312" s="69"/>
      <c r="AEW312" s="69"/>
      <c r="AEX312" s="69"/>
      <c r="AEY312" s="69"/>
      <c r="AEZ312" s="69"/>
      <c r="AFA312" s="69"/>
      <c r="AFB312" s="69"/>
      <c r="AFC312" s="113"/>
      <c r="AFD312" s="69"/>
      <c r="AFE312" s="69"/>
      <c r="AFF312" s="69"/>
      <c r="AFG312" s="69"/>
      <c r="AFH312" s="69"/>
      <c r="AFI312" s="69"/>
      <c r="AFJ312" s="69"/>
      <c r="AFK312" s="69"/>
      <c r="AFL312" s="69"/>
      <c r="AFM312" s="69"/>
    </row>
    <row r="313" spans="2:845" ht="4.5" customHeight="1" x14ac:dyDescent="0.25">
      <c r="B313" s="69"/>
      <c r="C313" s="69"/>
      <c r="D313" s="69"/>
      <c r="E313" s="77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DZ313" s="77"/>
      <c r="AEE313" s="111">
        <f t="shared" si="85"/>
        <v>308</v>
      </c>
      <c r="AEF313" s="109"/>
      <c r="AEG313" s="69"/>
      <c r="AEH313" s="69"/>
      <c r="AEI313" s="69"/>
      <c r="AEJ313" s="69"/>
      <c r="AEK313" s="69"/>
      <c r="AEL313" s="69"/>
      <c r="AEM313" s="69"/>
      <c r="AEN313" s="69"/>
      <c r="AEO313" s="69"/>
      <c r="AEP313" s="69"/>
      <c r="AEQ313" s="69"/>
      <c r="AER313" s="69"/>
      <c r="AES313" s="69"/>
      <c r="AET313" s="69"/>
      <c r="AEU313" s="69"/>
      <c r="AEV313" s="69"/>
      <c r="AEW313" s="69"/>
      <c r="AEX313" s="69"/>
      <c r="AEY313" s="69"/>
      <c r="AEZ313" s="69"/>
      <c r="AFA313" s="69"/>
      <c r="AFB313" s="69"/>
      <c r="AFC313" s="113"/>
      <c r="AFD313" s="69"/>
      <c r="AFE313" s="69"/>
      <c r="AFF313" s="69"/>
      <c r="AFG313" s="69"/>
      <c r="AFH313" s="69"/>
      <c r="AFI313" s="69"/>
      <c r="AFJ313" s="69"/>
      <c r="AFK313" s="69"/>
      <c r="AFL313" s="69"/>
      <c r="AFM313" s="69"/>
    </row>
    <row r="314" spans="2:845" ht="4.5" customHeight="1" x14ac:dyDescent="0.25">
      <c r="B314" s="69"/>
      <c r="C314" s="69"/>
      <c r="D314" s="69"/>
      <c r="E314" s="77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DZ314" s="77"/>
      <c r="AEE314" s="111">
        <f t="shared" si="85"/>
        <v>309</v>
      </c>
      <c r="AEF314" s="109"/>
      <c r="AEG314" s="69"/>
      <c r="AEH314" s="69"/>
      <c r="AEI314" s="69"/>
      <c r="AEJ314" s="69"/>
      <c r="AEK314" s="69"/>
      <c r="AEL314" s="69"/>
      <c r="AEM314" s="69"/>
      <c r="AEN314" s="69"/>
      <c r="AEO314" s="69"/>
      <c r="AEP314" s="69"/>
      <c r="AEQ314" s="69"/>
      <c r="AER314" s="69"/>
      <c r="AES314" s="69"/>
      <c r="AET314" s="69"/>
      <c r="AEU314" s="69"/>
      <c r="AEV314" s="69"/>
      <c r="AEW314" s="69"/>
      <c r="AEX314" s="69"/>
      <c r="AEY314" s="69"/>
      <c r="AEZ314" s="69"/>
      <c r="AFA314" s="69"/>
      <c r="AFB314" s="69"/>
      <c r="AFC314" s="113"/>
      <c r="AFD314" s="69"/>
      <c r="AFE314" s="69"/>
      <c r="AFF314" s="69"/>
      <c r="AFG314" s="69"/>
      <c r="AFH314" s="69"/>
      <c r="AFI314" s="69"/>
      <c r="AFJ314" s="69"/>
      <c r="AFK314" s="69"/>
      <c r="AFL314" s="69"/>
      <c r="AFM314" s="69"/>
    </row>
    <row r="315" spans="2:845" ht="4.5" customHeight="1" x14ac:dyDescent="0.25">
      <c r="B315" s="69"/>
      <c r="C315" s="69"/>
      <c r="D315" s="69"/>
      <c r="E315" s="77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DZ315" s="77"/>
      <c r="AEE315" s="111">
        <f t="shared" si="85"/>
        <v>310</v>
      </c>
      <c r="AEF315" s="109"/>
      <c r="AEG315" s="69"/>
      <c r="AEH315" s="69"/>
      <c r="AEI315" s="69"/>
      <c r="AEJ315" s="69"/>
      <c r="AEK315" s="69"/>
      <c r="AEL315" s="69"/>
      <c r="AEM315" s="69"/>
      <c r="AEN315" s="69"/>
      <c r="AEO315" s="69"/>
      <c r="AEP315" s="69"/>
      <c r="AEQ315" s="69"/>
      <c r="AER315" s="69"/>
      <c r="AES315" s="69"/>
      <c r="AET315" s="69"/>
      <c r="AEU315" s="69"/>
      <c r="AEV315" s="69"/>
      <c r="AEW315" s="69"/>
      <c r="AEX315" s="69"/>
      <c r="AEY315" s="69"/>
      <c r="AEZ315" s="69"/>
      <c r="AFA315" s="69"/>
      <c r="AFB315" s="69"/>
      <c r="AFC315" s="113"/>
      <c r="AFD315" s="69"/>
      <c r="AFE315" s="69"/>
      <c r="AFF315" s="69"/>
      <c r="AFG315" s="69"/>
      <c r="AFH315" s="69"/>
      <c r="AFI315" s="69"/>
      <c r="AFJ315" s="69"/>
      <c r="AFK315" s="69"/>
      <c r="AFL315" s="69"/>
      <c r="AFM315" s="69"/>
    </row>
    <row r="316" spans="2:845" ht="4.5" customHeight="1" x14ac:dyDescent="0.25">
      <c r="B316" s="69"/>
      <c r="C316" s="69"/>
      <c r="D316" s="69"/>
      <c r="E316" s="77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DZ316" s="77"/>
      <c r="AEE316" s="111">
        <f t="shared" si="85"/>
        <v>311</v>
      </c>
      <c r="AEF316" s="109"/>
      <c r="AEG316" s="69"/>
      <c r="AEH316" s="69"/>
      <c r="AEI316" s="69"/>
      <c r="AEJ316" s="69"/>
      <c r="AEK316" s="69"/>
      <c r="AEL316" s="69"/>
      <c r="AEM316" s="69"/>
      <c r="AEN316" s="69"/>
      <c r="AEO316" s="69"/>
      <c r="AEP316" s="69"/>
      <c r="AEQ316" s="69"/>
      <c r="AER316" s="69"/>
      <c r="AES316" s="69"/>
      <c r="AET316" s="69"/>
      <c r="AEU316" s="69"/>
      <c r="AEV316" s="69"/>
      <c r="AEW316" s="69"/>
      <c r="AEX316" s="69"/>
      <c r="AEY316" s="69"/>
      <c r="AEZ316" s="69"/>
      <c r="AFA316" s="69"/>
      <c r="AFB316" s="69"/>
      <c r="AFC316" s="113"/>
      <c r="AFD316" s="69"/>
      <c r="AFE316" s="69"/>
      <c r="AFF316" s="69"/>
      <c r="AFG316" s="69"/>
      <c r="AFH316" s="69"/>
      <c r="AFI316" s="69"/>
      <c r="AFJ316" s="69"/>
      <c r="AFK316" s="69"/>
      <c r="AFL316" s="69"/>
      <c r="AFM316" s="69"/>
    </row>
    <row r="317" spans="2:845" ht="4.5" customHeight="1" x14ac:dyDescent="0.25">
      <c r="B317" s="69"/>
      <c r="C317" s="69"/>
      <c r="D317" s="69"/>
      <c r="E317" s="77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DZ317" s="77"/>
      <c r="AEE317" s="111">
        <f t="shared" si="85"/>
        <v>312</v>
      </c>
      <c r="AEF317" s="109"/>
      <c r="AEG317" s="69"/>
      <c r="AEH317" s="69"/>
      <c r="AEI317" s="69"/>
      <c r="AEJ317" s="69"/>
      <c r="AEK317" s="69"/>
      <c r="AEL317" s="69"/>
      <c r="AEM317" s="69"/>
      <c r="AEN317" s="69"/>
      <c r="AEO317" s="69"/>
      <c r="AEP317" s="69"/>
      <c r="AEQ317" s="69"/>
      <c r="AER317" s="69"/>
      <c r="AES317" s="69"/>
      <c r="AET317" s="69"/>
      <c r="AEU317" s="69"/>
      <c r="AEV317" s="69"/>
      <c r="AEW317" s="69"/>
      <c r="AEX317" s="69"/>
      <c r="AEY317" s="69"/>
      <c r="AEZ317" s="69"/>
      <c r="AFA317" s="69"/>
      <c r="AFB317" s="69"/>
      <c r="AFC317" s="113"/>
      <c r="AFD317" s="69"/>
      <c r="AFE317" s="69"/>
      <c r="AFF317" s="69"/>
      <c r="AFG317" s="69"/>
      <c r="AFH317" s="69"/>
      <c r="AFI317" s="69"/>
      <c r="AFJ317" s="69"/>
      <c r="AFK317" s="69"/>
      <c r="AFL317" s="69"/>
      <c r="AFM317" s="69"/>
    </row>
    <row r="318" spans="2:845" ht="4.5" customHeight="1" x14ac:dyDescent="0.25">
      <c r="B318" s="69"/>
      <c r="C318" s="69"/>
      <c r="D318" s="69"/>
      <c r="E318" s="77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DZ318" s="77"/>
      <c r="AEE318" s="111">
        <f t="shared" si="85"/>
        <v>313</v>
      </c>
      <c r="AEF318" s="109"/>
      <c r="AEG318" s="69"/>
      <c r="AEH318" s="69"/>
      <c r="AEI318" s="69"/>
      <c r="AEJ318" s="69"/>
      <c r="AEK318" s="69"/>
      <c r="AEL318" s="69"/>
      <c r="AEM318" s="69"/>
      <c r="AEN318" s="69"/>
      <c r="AEO318" s="69"/>
      <c r="AEP318" s="69"/>
      <c r="AEQ318" s="69"/>
      <c r="AER318" s="69"/>
      <c r="AES318" s="69"/>
      <c r="AET318" s="69"/>
      <c r="AEU318" s="69"/>
      <c r="AEV318" s="69"/>
      <c r="AEW318" s="69"/>
      <c r="AEX318" s="69"/>
      <c r="AEY318" s="69"/>
      <c r="AEZ318" s="69"/>
      <c r="AFA318" s="69"/>
      <c r="AFB318" s="69"/>
      <c r="AFC318" s="113"/>
      <c r="AFD318" s="69"/>
      <c r="AFE318" s="69"/>
      <c r="AFF318" s="69"/>
      <c r="AFG318" s="69"/>
      <c r="AFH318" s="69"/>
      <c r="AFI318" s="69"/>
      <c r="AFJ318" s="69"/>
      <c r="AFK318" s="69"/>
      <c r="AFL318" s="69"/>
      <c r="AFM318" s="69"/>
    </row>
    <row r="319" spans="2:845" ht="4.5" customHeight="1" x14ac:dyDescent="0.25">
      <c r="B319" s="69"/>
      <c r="C319" s="69"/>
      <c r="D319" s="69"/>
      <c r="E319" s="77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DZ319" s="77"/>
      <c r="AEE319" s="111">
        <f t="shared" si="85"/>
        <v>314</v>
      </c>
      <c r="AEF319" s="109"/>
      <c r="AEG319" s="69"/>
      <c r="AEH319" s="69"/>
      <c r="AEI319" s="69"/>
      <c r="AEJ319" s="69"/>
      <c r="AEK319" s="69"/>
      <c r="AEL319" s="69"/>
      <c r="AEM319" s="69"/>
      <c r="AEN319" s="69"/>
      <c r="AEO319" s="69"/>
      <c r="AEP319" s="69"/>
      <c r="AEQ319" s="69"/>
      <c r="AER319" s="69"/>
      <c r="AES319" s="69"/>
      <c r="AET319" s="69"/>
      <c r="AEU319" s="69"/>
      <c r="AEV319" s="69"/>
      <c r="AEW319" s="69"/>
      <c r="AEX319" s="69"/>
      <c r="AEY319" s="69"/>
      <c r="AEZ319" s="69"/>
      <c r="AFA319" s="69"/>
      <c r="AFB319" s="69"/>
      <c r="AFC319" s="113"/>
      <c r="AFD319" s="69"/>
      <c r="AFE319" s="69"/>
      <c r="AFF319" s="69"/>
      <c r="AFG319" s="69"/>
      <c r="AFH319" s="69"/>
      <c r="AFI319" s="69"/>
      <c r="AFJ319" s="69"/>
      <c r="AFK319" s="69"/>
      <c r="AFL319" s="69"/>
      <c r="AFM319" s="69"/>
    </row>
    <row r="320" spans="2:845" ht="4.5" customHeight="1" x14ac:dyDescent="0.25">
      <c r="B320" s="69"/>
      <c r="C320" s="69"/>
      <c r="D320" s="69"/>
      <c r="E320" s="77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DZ320" s="77"/>
      <c r="AEE320" s="111">
        <f t="shared" si="85"/>
        <v>315</v>
      </c>
      <c r="AEF320" s="109"/>
      <c r="AEG320" s="69"/>
      <c r="AEH320" s="69"/>
      <c r="AEI320" s="69"/>
      <c r="AEJ320" s="69"/>
      <c r="AEK320" s="69"/>
      <c r="AEL320" s="69"/>
      <c r="AEM320" s="69"/>
      <c r="AEN320" s="69"/>
      <c r="AEO320" s="69"/>
      <c r="AEP320" s="69"/>
      <c r="AEQ320" s="69"/>
      <c r="AER320" s="69"/>
      <c r="AES320" s="69"/>
      <c r="AET320" s="69"/>
      <c r="AEU320" s="69"/>
      <c r="AEV320" s="69"/>
      <c r="AEW320" s="69"/>
      <c r="AEX320" s="69"/>
      <c r="AEY320" s="69"/>
      <c r="AEZ320" s="69"/>
      <c r="AFA320" s="69"/>
      <c r="AFB320" s="69"/>
      <c r="AFC320" s="113"/>
      <c r="AFD320" s="69"/>
      <c r="AFE320" s="69"/>
      <c r="AFF320" s="69"/>
      <c r="AFG320" s="69"/>
      <c r="AFH320" s="69"/>
      <c r="AFI320" s="69"/>
      <c r="AFJ320" s="69"/>
      <c r="AFK320" s="69"/>
      <c r="AFL320" s="69"/>
      <c r="AFM320" s="69"/>
    </row>
    <row r="321" spans="2:845" ht="4.5" customHeight="1" x14ac:dyDescent="0.25">
      <c r="B321" s="69"/>
      <c r="C321" s="69"/>
      <c r="D321" s="69"/>
      <c r="E321" s="77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DZ321" s="77"/>
      <c r="AEE321" s="111">
        <f t="shared" si="85"/>
        <v>316</v>
      </c>
      <c r="AEF321" s="109"/>
      <c r="AEG321" s="69"/>
      <c r="AEH321" s="69"/>
      <c r="AEI321" s="69"/>
      <c r="AEJ321" s="69"/>
      <c r="AEK321" s="69"/>
      <c r="AEL321" s="69"/>
      <c r="AEM321" s="69"/>
      <c r="AEN321" s="69"/>
      <c r="AEO321" s="69"/>
      <c r="AEP321" s="69"/>
      <c r="AEQ321" s="69"/>
      <c r="AER321" s="69"/>
      <c r="AES321" s="69"/>
      <c r="AET321" s="69"/>
      <c r="AEU321" s="69"/>
      <c r="AEV321" s="69"/>
      <c r="AEW321" s="69"/>
      <c r="AEX321" s="69"/>
      <c r="AEY321" s="69"/>
      <c r="AEZ321" s="69"/>
      <c r="AFA321" s="69"/>
      <c r="AFB321" s="69"/>
      <c r="AFC321" s="113"/>
      <c r="AFD321" s="69"/>
      <c r="AFE321" s="69"/>
      <c r="AFF321" s="69"/>
      <c r="AFG321" s="69"/>
      <c r="AFH321" s="69"/>
      <c r="AFI321" s="69"/>
      <c r="AFJ321" s="69"/>
      <c r="AFK321" s="69"/>
      <c r="AFL321" s="69"/>
      <c r="AFM321" s="69"/>
    </row>
    <row r="322" spans="2:845" ht="4.5" customHeight="1" x14ac:dyDescent="0.25">
      <c r="B322" s="69"/>
      <c r="C322" s="69"/>
      <c r="D322" s="69"/>
      <c r="E322" s="77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DZ322" s="77"/>
      <c r="AEE322" s="111">
        <f t="shared" si="85"/>
        <v>317</v>
      </c>
      <c r="AEF322" s="109"/>
      <c r="AEG322" s="69"/>
      <c r="AEH322" s="69"/>
      <c r="AEI322" s="69"/>
      <c r="AEJ322" s="69"/>
      <c r="AEK322" s="69"/>
      <c r="AEL322" s="69"/>
      <c r="AEM322" s="69"/>
      <c r="AEN322" s="69"/>
      <c r="AEO322" s="69"/>
      <c r="AEP322" s="69"/>
      <c r="AEQ322" s="69"/>
      <c r="AER322" s="69"/>
      <c r="AES322" s="69"/>
      <c r="AET322" s="69"/>
      <c r="AEU322" s="69"/>
      <c r="AEV322" s="69"/>
      <c r="AEW322" s="69"/>
      <c r="AEX322" s="69"/>
      <c r="AEY322" s="69"/>
      <c r="AEZ322" s="69"/>
      <c r="AFA322" s="69"/>
      <c r="AFB322" s="69"/>
      <c r="AFC322" s="113"/>
      <c r="AFD322" s="69"/>
      <c r="AFE322" s="69"/>
      <c r="AFF322" s="69"/>
      <c r="AFG322" s="69"/>
      <c r="AFH322" s="69"/>
      <c r="AFI322" s="69"/>
      <c r="AFJ322" s="69"/>
      <c r="AFK322" s="69"/>
      <c r="AFL322" s="69"/>
      <c r="AFM322" s="69"/>
    </row>
    <row r="323" spans="2:845" ht="4.5" customHeight="1" x14ac:dyDescent="0.25">
      <c r="B323" s="69"/>
      <c r="C323" s="69"/>
      <c r="D323" s="69"/>
      <c r="E323" s="77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DZ323" s="77"/>
      <c r="AEE323" s="111">
        <f t="shared" si="85"/>
        <v>318</v>
      </c>
      <c r="AEF323" s="109"/>
      <c r="AEG323" s="69"/>
      <c r="AEH323" s="69"/>
      <c r="AEI323" s="69"/>
      <c r="AEJ323" s="69"/>
      <c r="AEK323" s="69"/>
      <c r="AEL323" s="69"/>
      <c r="AEM323" s="69"/>
      <c r="AEN323" s="69"/>
      <c r="AEO323" s="69"/>
      <c r="AEP323" s="69"/>
      <c r="AEQ323" s="69"/>
      <c r="AER323" s="69"/>
      <c r="AES323" s="69"/>
      <c r="AET323" s="69"/>
      <c r="AEU323" s="69"/>
      <c r="AEV323" s="69"/>
      <c r="AEW323" s="69"/>
      <c r="AEX323" s="69"/>
      <c r="AEY323" s="69"/>
      <c r="AEZ323" s="69"/>
      <c r="AFA323" s="69"/>
      <c r="AFB323" s="69"/>
      <c r="AFC323" s="113"/>
      <c r="AFD323" s="69"/>
      <c r="AFE323" s="69"/>
      <c r="AFF323" s="69"/>
      <c r="AFG323" s="69"/>
      <c r="AFH323" s="69"/>
      <c r="AFI323" s="69"/>
      <c r="AFJ323" s="69"/>
      <c r="AFK323" s="69"/>
      <c r="AFL323" s="69"/>
      <c r="AFM323" s="69"/>
    </row>
    <row r="324" spans="2:845" ht="4.5" customHeight="1" x14ac:dyDescent="0.25">
      <c r="B324" s="69"/>
      <c r="C324" s="69"/>
      <c r="D324" s="69"/>
      <c r="E324" s="77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DZ324" s="77"/>
      <c r="AEE324" s="111">
        <f t="shared" si="85"/>
        <v>319</v>
      </c>
      <c r="AEF324" s="109"/>
      <c r="AEG324" s="69"/>
      <c r="AEH324" s="69"/>
      <c r="AEI324" s="69"/>
      <c r="AEJ324" s="69"/>
      <c r="AEK324" s="69"/>
      <c r="AEL324" s="69"/>
      <c r="AEM324" s="69"/>
      <c r="AEN324" s="69"/>
      <c r="AEO324" s="69"/>
      <c r="AEP324" s="69"/>
      <c r="AEQ324" s="69"/>
      <c r="AER324" s="69"/>
      <c r="AES324" s="69"/>
      <c r="AET324" s="69"/>
      <c r="AEU324" s="69"/>
      <c r="AEV324" s="69"/>
      <c r="AEW324" s="69"/>
      <c r="AEX324" s="69"/>
      <c r="AEY324" s="69"/>
      <c r="AEZ324" s="69"/>
      <c r="AFA324" s="69"/>
      <c r="AFB324" s="69"/>
      <c r="AFC324" s="113"/>
      <c r="AFD324" s="69"/>
      <c r="AFE324" s="69"/>
      <c r="AFF324" s="69"/>
      <c r="AFG324" s="69"/>
      <c r="AFH324" s="69"/>
      <c r="AFI324" s="69"/>
      <c r="AFJ324" s="69"/>
      <c r="AFK324" s="69"/>
      <c r="AFL324" s="69"/>
      <c r="AFM324" s="69"/>
    </row>
    <row r="325" spans="2:845" ht="4.5" customHeight="1" x14ac:dyDescent="0.25">
      <c r="B325" s="69"/>
      <c r="C325" s="69"/>
      <c r="D325" s="69"/>
      <c r="E325" s="77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DZ325" s="77"/>
      <c r="AEE325" s="111">
        <f t="shared" si="85"/>
        <v>320</v>
      </c>
      <c r="AEF325" s="109"/>
      <c r="AEG325" s="69"/>
      <c r="AEH325" s="69"/>
      <c r="AEI325" s="69"/>
      <c r="AEJ325" s="69"/>
      <c r="AEK325" s="69"/>
      <c r="AEL325" s="69"/>
      <c r="AEM325" s="69"/>
      <c r="AEN325" s="69"/>
      <c r="AEO325" s="69"/>
      <c r="AEP325" s="69"/>
      <c r="AEQ325" s="69"/>
      <c r="AER325" s="69"/>
      <c r="AES325" s="69"/>
      <c r="AET325" s="69"/>
      <c r="AEU325" s="69"/>
      <c r="AEV325" s="69"/>
      <c r="AEW325" s="69"/>
      <c r="AEX325" s="69"/>
      <c r="AEY325" s="69"/>
      <c r="AEZ325" s="69"/>
      <c r="AFA325" s="69"/>
      <c r="AFB325" s="69"/>
      <c r="AFC325" s="113"/>
      <c r="AFD325" s="69"/>
      <c r="AFE325" s="69"/>
      <c r="AFF325" s="69"/>
      <c r="AFG325" s="69"/>
      <c r="AFH325" s="69"/>
      <c r="AFI325" s="69"/>
      <c r="AFJ325" s="69"/>
      <c r="AFK325" s="69"/>
      <c r="AFL325" s="69"/>
      <c r="AFM325" s="69"/>
    </row>
    <row r="326" spans="2:845" ht="4.5" customHeight="1" x14ac:dyDescent="0.25">
      <c r="B326" s="69"/>
      <c r="C326" s="69"/>
      <c r="D326" s="69"/>
      <c r="E326" s="77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DZ326" s="77"/>
      <c r="AEE326" s="111">
        <f t="shared" si="85"/>
        <v>321</v>
      </c>
      <c r="AEF326" s="109"/>
      <c r="AEG326" s="69"/>
      <c r="AEH326" s="69"/>
      <c r="AEI326" s="69"/>
      <c r="AEJ326" s="69"/>
      <c r="AEK326" s="69"/>
      <c r="AEL326" s="69"/>
      <c r="AEM326" s="69"/>
      <c r="AEN326" s="69"/>
      <c r="AEO326" s="69"/>
      <c r="AEP326" s="69"/>
      <c r="AEQ326" s="69"/>
      <c r="AER326" s="69"/>
      <c r="AES326" s="69"/>
      <c r="AET326" s="69"/>
      <c r="AEU326" s="69"/>
      <c r="AEV326" s="69"/>
      <c r="AEW326" s="69"/>
      <c r="AEX326" s="69"/>
      <c r="AEY326" s="69"/>
      <c r="AEZ326" s="69"/>
      <c r="AFA326" s="69"/>
      <c r="AFB326" s="69"/>
      <c r="AFC326" s="113"/>
      <c r="AFD326" s="69"/>
      <c r="AFE326" s="69"/>
      <c r="AFF326" s="69"/>
      <c r="AFG326" s="69"/>
      <c r="AFH326" s="69"/>
      <c r="AFI326" s="69"/>
      <c r="AFJ326" s="69"/>
      <c r="AFK326" s="69"/>
      <c r="AFL326" s="69"/>
      <c r="AFM326" s="69"/>
    </row>
    <row r="327" spans="2:845" ht="4.5" customHeight="1" x14ac:dyDescent="0.25">
      <c r="B327" s="69"/>
      <c r="C327" s="69"/>
      <c r="D327" s="69"/>
      <c r="E327" s="77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DZ327" s="77"/>
      <c r="AEE327" s="111">
        <f t="shared" ref="AEE327:AEE390" si="86">IF(AEE326+1&lt;=$ADY$5,AEE326+1,"")</f>
        <v>322</v>
      </c>
      <c r="AEF327" s="109"/>
      <c r="AEG327" s="69"/>
      <c r="AEH327" s="69"/>
      <c r="AEI327" s="69"/>
      <c r="AEJ327" s="69"/>
      <c r="AEK327" s="69"/>
      <c r="AEL327" s="69"/>
      <c r="AEM327" s="69"/>
      <c r="AEN327" s="69"/>
      <c r="AEO327" s="69"/>
      <c r="AEP327" s="69"/>
      <c r="AEQ327" s="69"/>
      <c r="AER327" s="69"/>
      <c r="AES327" s="69"/>
      <c r="AET327" s="69"/>
      <c r="AEU327" s="69"/>
      <c r="AEV327" s="69"/>
      <c r="AEW327" s="69"/>
      <c r="AEX327" s="69"/>
      <c r="AEY327" s="69"/>
      <c r="AEZ327" s="69"/>
      <c r="AFA327" s="69"/>
      <c r="AFB327" s="69"/>
      <c r="AFC327" s="113"/>
      <c r="AFD327" s="69"/>
      <c r="AFE327" s="69"/>
      <c r="AFF327" s="69"/>
      <c r="AFG327" s="69"/>
      <c r="AFH327" s="69"/>
      <c r="AFI327" s="69"/>
      <c r="AFJ327" s="69"/>
      <c r="AFK327" s="69"/>
      <c r="AFL327" s="69"/>
      <c r="AFM327" s="69"/>
    </row>
    <row r="328" spans="2:845" ht="4.5" customHeight="1" x14ac:dyDescent="0.25">
      <c r="B328" s="69"/>
      <c r="C328" s="69"/>
      <c r="D328" s="69"/>
      <c r="E328" s="77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DZ328" s="77"/>
      <c r="AEE328" s="111">
        <f t="shared" si="86"/>
        <v>323</v>
      </c>
      <c r="AEF328" s="109"/>
      <c r="AEG328" s="69"/>
      <c r="AEH328" s="69"/>
      <c r="AEI328" s="69"/>
      <c r="AEJ328" s="69"/>
      <c r="AEK328" s="69"/>
      <c r="AEL328" s="69"/>
      <c r="AEM328" s="69"/>
      <c r="AEN328" s="69"/>
      <c r="AEO328" s="69"/>
      <c r="AEP328" s="69"/>
      <c r="AEQ328" s="69"/>
      <c r="AER328" s="69"/>
      <c r="AES328" s="69"/>
      <c r="AET328" s="69"/>
      <c r="AEU328" s="69"/>
      <c r="AEV328" s="69"/>
      <c r="AEW328" s="69"/>
      <c r="AEX328" s="69"/>
      <c r="AEY328" s="69"/>
      <c r="AEZ328" s="69"/>
      <c r="AFA328" s="69"/>
      <c r="AFB328" s="69"/>
      <c r="AFC328" s="113"/>
      <c r="AFD328" s="69"/>
      <c r="AFE328" s="69"/>
      <c r="AFF328" s="69"/>
      <c r="AFG328" s="69"/>
      <c r="AFH328" s="69"/>
      <c r="AFI328" s="69"/>
      <c r="AFJ328" s="69"/>
      <c r="AFK328" s="69"/>
      <c r="AFL328" s="69"/>
      <c r="AFM328" s="69"/>
    </row>
    <row r="329" spans="2:845" ht="4.5" customHeight="1" x14ac:dyDescent="0.25">
      <c r="B329" s="69"/>
      <c r="C329" s="69"/>
      <c r="D329" s="69"/>
      <c r="E329" s="77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DZ329" s="77"/>
      <c r="AEE329" s="111">
        <f t="shared" si="86"/>
        <v>324</v>
      </c>
      <c r="AEF329" s="109"/>
      <c r="AEG329" s="69"/>
      <c r="AEH329" s="69"/>
      <c r="AEI329" s="69"/>
      <c r="AEJ329" s="69"/>
      <c r="AEK329" s="69"/>
      <c r="AEL329" s="69"/>
      <c r="AEM329" s="69"/>
      <c r="AEN329" s="69"/>
      <c r="AEO329" s="69"/>
      <c r="AEP329" s="69"/>
      <c r="AEQ329" s="69"/>
      <c r="AER329" s="69"/>
      <c r="AES329" s="69"/>
      <c r="AET329" s="69"/>
      <c r="AEU329" s="69"/>
      <c r="AEV329" s="69"/>
      <c r="AEW329" s="69"/>
      <c r="AEX329" s="69"/>
      <c r="AEY329" s="69"/>
      <c r="AEZ329" s="69"/>
      <c r="AFA329" s="69"/>
      <c r="AFB329" s="69"/>
      <c r="AFC329" s="113"/>
      <c r="AFD329" s="69"/>
      <c r="AFE329" s="69"/>
      <c r="AFF329" s="69"/>
      <c r="AFG329" s="69"/>
      <c r="AFH329" s="69"/>
      <c r="AFI329" s="69"/>
      <c r="AFJ329" s="69"/>
      <c r="AFK329" s="69"/>
      <c r="AFL329" s="69"/>
      <c r="AFM329" s="69"/>
    </row>
    <row r="330" spans="2:845" ht="4.5" customHeight="1" x14ac:dyDescent="0.25">
      <c r="B330" s="69"/>
      <c r="C330" s="69"/>
      <c r="D330" s="69"/>
      <c r="E330" s="77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DZ330" s="77"/>
      <c r="AEE330" s="111">
        <f t="shared" si="86"/>
        <v>325</v>
      </c>
      <c r="AEF330" s="109"/>
      <c r="AEG330" s="69"/>
      <c r="AEH330" s="69"/>
      <c r="AEI330" s="69"/>
      <c r="AEJ330" s="69"/>
      <c r="AEK330" s="69"/>
      <c r="AEL330" s="69"/>
      <c r="AEM330" s="69"/>
      <c r="AEN330" s="69"/>
      <c r="AEO330" s="69"/>
      <c r="AEP330" s="69"/>
      <c r="AEQ330" s="69"/>
      <c r="AER330" s="69"/>
      <c r="AES330" s="69"/>
      <c r="AET330" s="69"/>
      <c r="AEU330" s="69"/>
      <c r="AEV330" s="69"/>
      <c r="AEW330" s="69"/>
      <c r="AEX330" s="69"/>
      <c r="AEY330" s="69"/>
      <c r="AEZ330" s="69"/>
      <c r="AFA330" s="69"/>
      <c r="AFB330" s="69"/>
      <c r="AFC330" s="113"/>
      <c r="AFD330" s="69"/>
      <c r="AFE330" s="69"/>
      <c r="AFF330" s="69"/>
      <c r="AFG330" s="69"/>
      <c r="AFH330" s="69"/>
      <c r="AFI330" s="69"/>
      <c r="AFJ330" s="69"/>
      <c r="AFK330" s="69"/>
      <c r="AFL330" s="69"/>
      <c r="AFM330" s="69"/>
    </row>
    <row r="331" spans="2:845" ht="4.5" customHeight="1" x14ac:dyDescent="0.25">
      <c r="B331" s="69"/>
      <c r="C331" s="69"/>
      <c r="D331" s="69"/>
      <c r="E331" s="77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DZ331" s="77"/>
      <c r="AEE331" s="111">
        <f t="shared" si="86"/>
        <v>326</v>
      </c>
      <c r="AEF331" s="109"/>
      <c r="AEG331" s="69"/>
      <c r="AEH331" s="69"/>
      <c r="AEI331" s="69"/>
      <c r="AEJ331" s="69"/>
      <c r="AEK331" s="69"/>
      <c r="AEL331" s="69"/>
      <c r="AEM331" s="69"/>
      <c r="AEN331" s="69"/>
      <c r="AEO331" s="69"/>
      <c r="AEP331" s="69"/>
      <c r="AEQ331" s="69"/>
      <c r="AER331" s="69"/>
      <c r="AES331" s="69"/>
      <c r="AET331" s="69"/>
      <c r="AEU331" s="69"/>
      <c r="AEV331" s="69"/>
      <c r="AEW331" s="69"/>
      <c r="AEX331" s="69"/>
      <c r="AEY331" s="69"/>
      <c r="AEZ331" s="69"/>
      <c r="AFA331" s="69"/>
      <c r="AFB331" s="69"/>
      <c r="AFC331" s="113"/>
      <c r="AFD331" s="69"/>
      <c r="AFE331" s="69"/>
      <c r="AFF331" s="69"/>
      <c r="AFG331" s="69"/>
      <c r="AFH331" s="69"/>
      <c r="AFI331" s="69"/>
      <c r="AFJ331" s="69"/>
      <c r="AFK331" s="69"/>
      <c r="AFL331" s="69"/>
      <c r="AFM331" s="69"/>
    </row>
    <row r="332" spans="2:845" ht="4.5" customHeight="1" x14ac:dyDescent="0.25">
      <c r="B332" s="69"/>
      <c r="C332" s="69"/>
      <c r="D332" s="69"/>
      <c r="E332" s="77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DZ332" s="77"/>
      <c r="AEE332" s="111">
        <f t="shared" si="86"/>
        <v>327</v>
      </c>
      <c r="AEF332" s="109"/>
      <c r="AEG332" s="69"/>
      <c r="AEH332" s="69"/>
      <c r="AEI332" s="69"/>
      <c r="AEJ332" s="69"/>
      <c r="AEK332" s="69"/>
      <c r="AEL332" s="69"/>
      <c r="AEM332" s="69"/>
      <c r="AEN332" s="69"/>
      <c r="AEO332" s="69"/>
      <c r="AEP332" s="69"/>
      <c r="AEQ332" s="69"/>
      <c r="AER332" s="69"/>
      <c r="AES332" s="69"/>
      <c r="AET332" s="69"/>
      <c r="AEU332" s="69"/>
      <c r="AEV332" s="69"/>
      <c r="AEW332" s="69"/>
      <c r="AEX332" s="69"/>
      <c r="AEY332" s="69"/>
      <c r="AEZ332" s="69"/>
      <c r="AFA332" s="69"/>
      <c r="AFB332" s="69"/>
      <c r="AFC332" s="113"/>
      <c r="AFD332" s="69"/>
      <c r="AFE332" s="69"/>
      <c r="AFF332" s="69"/>
      <c r="AFG332" s="69"/>
      <c r="AFH332" s="69"/>
      <c r="AFI332" s="69"/>
      <c r="AFJ332" s="69"/>
      <c r="AFK332" s="69"/>
      <c r="AFL332" s="69"/>
      <c r="AFM332" s="69"/>
    </row>
    <row r="333" spans="2:845" ht="4.5" customHeight="1" x14ac:dyDescent="0.25">
      <c r="E333" s="77"/>
      <c r="ADZ333" s="77"/>
      <c r="AEE333" s="111">
        <f t="shared" si="86"/>
        <v>328</v>
      </c>
      <c r="AEF333" s="109"/>
      <c r="AEG333" s="69"/>
      <c r="AEH333" s="69"/>
      <c r="AEI333" s="69"/>
      <c r="AEJ333" s="69"/>
      <c r="AEK333" s="69"/>
      <c r="AEL333" s="69"/>
      <c r="AEM333" s="69"/>
      <c r="AEN333" s="69"/>
      <c r="AEO333" s="69"/>
      <c r="AEP333" s="69"/>
      <c r="AEQ333" s="69"/>
      <c r="AER333" s="69"/>
      <c r="AES333" s="69"/>
      <c r="AET333" s="69"/>
      <c r="AEU333" s="69"/>
      <c r="AEV333" s="69"/>
      <c r="AEW333" s="69"/>
      <c r="AEX333" s="69"/>
      <c r="AEY333" s="69"/>
      <c r="AEZ333" s="69"/>
      <c r="AFA333" s="69"/>
      <c r="AFB333" s="69"/>
      <c r="AFC333" s="113"/>
      <c r="AFD333" s="69"/>
      <c r="AFE333" s="69"/>
      <c r="AFF333" s="69"/>
      <c r="AFG333" s="69"/>
      <c r="AFH333" s="69"/>
      <c r="AFI333" s="69"/>
      <c r="AFJ333" s="69"/>
      <c r="AFK333" s="69"/>
      <c r="AFL333" s="69"/>
      <c r="AFM333" s="69"/>
    </row>
    <row r="334" spans="2:845" ht="4.5" customHeight="1" x14ac:dyDescent="0.25">
      <c r="E334" s="77"/>
      <c r="ADZ334" s="77"/>
      <c r="AEE334" s="111">
        <f t="shared" si="86"/>
        <v>329</v>
      </c>
      <c r="AEF334" s="109"/>
      <c r="AEG334" s="69"/>
      <c r="AEH334" s="69"/>
      <c r="AEI334" s="69"/>
      <c r="AEJ334" s="69"/>
      <c r="AEK334" s="69"/>
      <c r="AEL334" s="69"/>
      <c r="AEM334" s="69"/>
      <c r="AEN334" s="69"/>
      <c r="AEO334" s="69"/>
      <c r="AEP334" s="69"/>
      <c r="AEQ334" s="69"/>
      <c r="AER334" s="69"/>
      <c r="AES334" s="69"/>
      <c r="AET334" s="69"/>
      <c r="AEU334" s="69"/>
      <c r="AEV334" s="69"/>
      <c r="AEW334" s="69"/>
      <c r="AEX334" s="69"/>
      <c r="AEY334" s="69"/>
      <c r="AEZ334" s="69"/>
      <c r="AFA334" s="69"/>
      <c r="AFB334" s="69"/>
      <c r="AFC334" s="113"/>
      <c r="AFD334" s="69"/>
      <c r="AFE334" s="69"/>
      <c r="AFF334" s="69"/>
      <c r="AFG334" s="69"/>
      <c r="AFH334" s="69"/>
      <c r="AFI334" s="69"/>
      <c r="AFJ334" s="69"/>
      <c r="AFK334" s="69"/>
      <c r="AFL334" s="69"/>
      <c r="AFM334" s="69"/>
    </row>
    <row r="335" spans="2:845" ht="4.5" customHeight="1" x14ac:dyDescent="0.25">
      <c r="E335" s="77"/>
      <c r="ADZ335" s="77"/>
      <c r="AEE335" s="111">
        <f t="shared" si="86"/>
        <v>330</v>
      </c>
      <c r="AEF335" s="109"/>
      <c r="AEG335" s="69"/>
      <c r="AEH335" s="69"/>
      <c r="AEI335" s="69"/>
      <c r="AEJ335" s="69"/>
      <c r="AEK335" s="69"/>
      <c r="AEL335" s="69"/>
      <c r="AEM335" s="69"/>
      <c r="AEN335" s="69"/>
      <c r="AEO335" s="69"/>
      <c r="AEP335" s="69"/>
      <c r="AEQ335" s="69"/>
      <c r="AER335" s="69"/>
      <c r="AES335" s="69"/>
      <c r="AET335" s="69"/>
      <c r="AEU335" s="69"/>
      <c r="AEV335" s="69"/>
      <c r="AEW335" s="69"/>
      <c r="AEX335" s="69"/>
      <c r="AEY335" s="69"/>
      <c r="AEZ335" s="69"/>
      <c r="AFA335" s="69"/>
      <c r="AFB335" s="69"/>
      <c r="AFC335" s="113"/>
      <c r="AFD335" s="69"/>
      <c r="AFE335" s="69"/>
      <c r="AFF335" s="69"/>
      <c r="AFG335" s="69"/>
      <c r="AFH335" s="69"/>
      <c r="AFI335" s="69"/>
      <c r="AFJ335" s="69"/>
      <c r="AFK335" s="69"/>
      <c r="AFL335" s="69"/>
      <c r="AFM335" s="69"/>
    </row>
    <row r="336" spans="2:845" ht="4.5" customHeight="1" x14ac:dyDescent="0.25">
      <c r="E336" s="77"/>
      <c r="ADZ336" s="77"/>
      <c r="AEE336" s="111">
        <f t="shared" si="86"/>
        <v>331</v>
      </c>
      <c r="AEF336" s="109"/>
      <c r="AEG336" s="69"/>
      <c r="AEH336" s="69"/>
      <c r="AEI336" s="69"/>
      <c r="AEJ336" s="69"/>
      <c r="AEK336" s="69"/>
      <c r="AEL336" s="69"/>
      <c r="AEM336" s="69"/>
      <c r="AEN336" s="69"/>
      <c r="AEO336" s="69"/>
      <c r="AEP336" s="69"/>
      <c r="AEQ336" s="69"/>
      <c r="AER336" s="69"/>
      <c r="AES336" s="69"/>
      <c r="AET336" s="69"/>
      <c r="AEU336" s="69"/>
      <c r="AEV336" s="69"/>
      <c r="AEW336" s="69"/>
      <c r="AEX336" s="69"/>
      <c r="AEY336" s="69"/>
      <c r="AEZ336" s="69"/>
      <c r="AFA336" s="69"/>
      <c r="AFB336" s="69"/>
      <c r="AFC336" s="113"/>
      <c r="AFD336" s="69"/>
      <c r="AFE336" s="69"/>
      <c r="AFF336" s="69"/>
      <c r="AFG336" s="69"/>
      <c r="AFH336" s="69"/>
      <c r="AFI336" s="69"/>
      <c r="AFJ336" s="69"/>
      <c r="AFK336" s="69"/>
      <c r="AFL336" s="69"/>
      <c r="AFM336" s="69"/>
    </row>
    <row r="337" spans="5:845" ht="4.5" customHeight="1" x14ac:dyDescent="0.25">
      <c r="E337" s="77"/>
      <c r="ADZ337" s="77"/>
      <c r="AEE337" s="111">
        <f t="shared" si="86"/>
        <v>332</v>
      </c>
      <c r="AEF337" s="109"/>
      <c r="AEG337" s="69"/>
      <c r="AEH337" s="69"/>
      <c r="AEI337" s="69"/>
      <c r="AEJ337" s="69"/>
      <c r="AEK337" s="69"/>
      <c r="AEL337" s="69"/>
      <c r="AEM337" s="69"/>
      <c r="AEN337" s="69"/>
      <c r="AEO337" s="69"/>
      <c r="AEP337" s="69"/>
      <c r="AEQ337" s="69"/>
      <c r="AER337" s="69"/>
      <c r="AES337" s="69"/>
      <c r="AET337" s="69"/>
      <c r="AEU337" s="69"/>
      <c r="AEV337" s="69"/>
      <c r="AEW337" s="69"/>
      <c r="AEX337" s="69"/>
      <c r="AEY337" s="69"/>
      <c r="AEZ337" s="69"/>
      <c r="AFA337" s="69"/>
      <c r="AFB337" s="69"/>
      <c r="AFC337" s="113"/>
      <c r="AFD337" s="69"/>
      <c r="AFE337" s="69"/>
      <c r="AFF337" s="69"/>
      <c r="AFG337" s="69"/>
      <c r="AFH337" s="69"/>
      <c r="AFI337" s="69"/>
      <c r="AFJ337" s="69"/>
      <c r="AFK337" s="69"/>
      <c r="AFL337" s="69"/>
      <c r="AFM337" s="69"/>
    </row>
    <row r="338" spans="5:845" ht="4.5" customHeight="1" x14ac:dyDescent="0.25">
      <c r="E338" s="77"/>
      <c r="ADZ338" s="77"/>
      <c r="AEE338" s="111">
        <f t="shared" si="86"/>
        <v>333</v>
      </c>
      <c r="AEF338" s="109"/>
      <c r="AEG338" s="69"/>
      <c r="AEH338" s="69"/>
      <c r="AEI338" s="69"/>
      <c r="AEJ338" s="69"/>
      <c r="AEK338" s="69"/>
      <c r="AEL338" s="69"/>
      <c r="AEM338" s="69"/>
      <c r="AEN338" s="69"/>
      <c r="AEO338" s="69"/>
      <c r="AEP338" s="69"/>
      <c r="AEQ338" s="69"/>
      <c r="AER338" s="69"/>
      <c r="AES338" s="69"/>
      <c r="AET338" s="69"/>
      <c r="AEU338" s="69"/>
      <c r="AEV338" s="69"/>
      <c r="AEW338" s="69"/>
      <c r="AEX338" s="69"/>
      <c r="AEY338" s="69"/>
      <c r="AEZ338" s="69"/>
      <c r="AFA338" s="69"/>
      <c r="AFB338" s="69"/>
      <c r="AFC338" s="113"/>
      <c r="AFD338" s="69"/>
      <c r="AFE338" s="69"/>
      <c r="AFF338" s="69"/>
      <c r="AFG338" s="69"/>
      <c r="AFH338" s="69"/>
      <c r="AFI338" s="69"/>
      <c r="AFJ338" s="69"/>
      <c r="AFK338" s="69"/>
      <c r="AFL338" s="69"/>
      <c r="AFM338" s="69"/>
    </row>
    <row r="339" spans="5:845" ht="4.5" customHeight="1" x14ac:dyDescent="0.25">
      <c r="E339" s="77"/>
      <c r="ADZ339" s="77"/>
      <c r="AEE339" s="111">
        <f t="shared" si="86"/>
        <v>334</v>
      </c>
      <c r="AEF339" s="109"/>
      <c r="AEG339" s="69"/>
      <c r="AEH339" s="69"/>
      <c r="AEI339" s="69"/>
      <c r="AEJ339" s="69"/>
      <c r="AEK339" s="69"/>
      <c r="AEL339" s="69"/>
      <c r="AEM339" s="69"/>
      <c r="AEN339" s="69"/>
      <c r="AEO339" s="69"/>
      <c r="AEP339" s="69"/>
      <c r="AEQ339" s="69"/>
      <c r="AER339" s="69"/>
      <c r="AES339" s="69"/>
      <c r="AET339" s="69"/>
      <c r="AEU339" s="69"/>
      <c r="AEV339" s="69"/>
      <c r="AEW339" s="69"/>
      <c r="AEX339" s="69"/>
      <c r="AEY339" s="69"/>
      <c r="AEZ339" s="69"/>
      <c r="AFA339" s="69"/>
      <c r="AFB339" s="69"/>
      <c r="AFC339" s="113"/>
      <c r="AFD339" s="69"/>
      <c r="AFE339" s="69"/>
      <c r="AFF339" s="69"/>
      <c r="AFG339" s="69"/>
      <c r="AFH339" s="69"/>
      <c r="AFI339" s="69"/>
      <c r="AFJ339" s="69"/>
      <c r="AFK339" s="69"/>
      <c r="AFL339" s="69"/>
      <c r="AFM339" s="69"/>
    </row>
    <row r="340" spans="5:845" ht="4.5" customHeight="1" x14ac:dyDescent="0.25">
      <c r="E340" s="77"/>
      <c r="ADZ340" s="77"/>
      <c r="AEE340" s="111">
        <f t="shared" si="86"/>
        <v>335</v>
      </c>
      <c r="AEF340" s="109"/>
      <c r="AEG340" s="69"/>
      <c r="AEH340" s="69"/>
      <c r="AEI340" s="69"/>
      <c r="AEJ340" s="69"/>
      <c r="AEK340" s="69"/>
      <c r="AEL340" s="69"/>
      <c r="AEM340" s="69"/>
      <c r="AEN340" s="69"/>
      <c r="AEO340" s="69"/>
      <c r="AEP340" s="69"/>
      <c r="AEQ340" s="69"/>
      <c r="AER340" s="69"/>
      <c r="AES340" s="69"/>
      <c r="AET340" s="69"/>
      <c r="AEU340" s="69"/>
      <c r="AEV340" s="69"/>
      <c r="AEW340" s="69"/>
      <c r="AEX340" s="69"/>
      <c r="AEY340" s="69"/>
      <c r="AEZ340" s="69"/>
      <c r="AFA340" s="69"/>
      <c r="AFB340" s="69"/>
      <c r="AFC340" s="113"/>
      <c r="AFD340" s="69"/>
      <c r="AFE340" s="69"/>
      <c r="AFF340" s="69"/>
      <c r="AFG340" s="69"/>
      <c r="AFH340" s="69"/>
      <c r="AFI340" s="69"/>
      <c r="AFJ340" s="69"/>
      <c r="AFK340" s="69"/>
      <c r="AFL340" s="69"/>
      <c r="AFM340" s="69"/>
    </row>
    <row r="341" spans="5:845" ht="4.5" customHeight="1" x14ac:dyDescent="0.25">
      <c r="E341" s="77"/>
      <c r="ADZ341" s="77"/>
      <c r="AEE341" s="111">
        <f t="shared" si="86"/>
        <v>336</v>
      </c>
      <c r="AEF341" s="109"/>
      <c r="AEG341" s="69"/>
      <c r="AEH341" s="69"/>
      <c r="AEI341" s="69"/>
      <c r="AEJ341" s="69"/>
      <c r="AEK341" s="69"/>
      <c r="AEL341" s="69"/>
      <c r="AEM341" s="69"/>
      <c r="AEN341" s="69"/>
      <c r="AEO341" s="69"/>
      <c r="AEP341" s="69"/>
      <c r="AEQ341" s="69"/>
      <c r="AER341" s="69"/>
      <c r="AES341" s="69"/>
      <c r="AET341" s="69"/>
      <c r="AEU341" s="69"/>
      <c r="AEV341" s="69"/>
      <c r="AEW341" s="69"/>
      <c r="AEX341" s="69"/>
      <c r="AEY341" s="69"/>
      <c r="AEZ341" s="69"/>
      <c r="AFA341" s="69"/>
      <c r="AFB341" s="69"/>
      <c r="AFC341" s="113"/>
      <c r="AFD341" s="69"/>
      <c r="AFE341" s="69"/>
      <c r="AFF341" s="69"/>
      <c r="AFG341" s="69"/>
      <c r="AFH341" s="69"/>
      <c r="AFI341" s="69"/>
      <c r="AFJ341" s="69"/>
      <c r="AFK341" s="69"/>
      <c r="AFL341" s="69"/>
      <c r="AFM341" s="69"/>
    </row>
    <row r="342" spans="5:845" ht="4.5" customHeight="1" x14ac:dyDescent="0.25">
      <c r="E342" s="77"/>
      <c r="ADZ342" s="77"/>
      <c r="AEE342" s="111">
        <f t="shared" si="86"/>
        <v>337</v>
      </c>
      <c r="AEF342" s="109"/>
      <c r="AEG342" s="69"/>
      <c r="AEH342" s="69"/>
      <c r="AEI342" s="69"/>
      <c r="AEJ342" s="69"/>
      <c r="AEK342" s="69"/>
      <c r="AEL342" s="69"/>
      <c r="AEM342" s="69"/>
      <c r="AEN342" s="69"/>
      <c r="AEO342" s="69"/>
      <c r="AEP342" s="69"/>
      <c r="AEQ342" s="69"/>
      <c r="AER342" s="69"/>
      <c r="AES342" s="69"/>
      <c r="AET342" s="69"/>
      <c r="AEU342" s="69"/>
      <c r="AEV342" s="69"/>
      <c r="AEW342" s="69"/>
      <c r="AEX342" s="69"/>
      <c r="AEY342" s="69"/>
      <c r="AEZ342" s="69"/>
      <c r="AFA342" s="69"/>
      <c r="AFB342" s="69"/>
      <c r="AFC342" s="113"/>
      <c r="AFD342" s="69"/>
      <c r="AFE342" s="69"/>
      <c r="AFF342" s="69"/>
      <c r="AFG342" s="69"/>
      <c r="AFH342" s="69"/>
      <c r="AFI342" s="69"/>
      <c r="AFJ342" s="69"/>
      <c r="AFK342" s="69"/>
      <c r="AFL342" s="69"/>
      <c r="AFM342" s="69"/>
    </row>
    <row r="343" spans="5:845" ht="4.5" customHeight="1" x14ac:dyDescent="0.25">
      <c r="E343" s="77"/>
      <c r="ADZ343" s="77"/>
      <c r="AEE343" s="111">
        <f t="shared" si="86"/>
        <v>338</v>
      </c>
      <c r="AEF343" s="109"/>
      <c r="AEG343" s="69"/>
      <c r="AEH343" s="69"/>
      <c r="AEI343" s="69"/>
      <c r="AEJ343" s="69"/>
      <c r="AEK343" s="69"/>
      <c r="AEL343" s="69"/>
      <c r="AEM343" s="69"/>
      <c r="AEN343" s="69"/>
      <c r="AEO343" s="69"/>
      <c r="AEP343" s="69"/>
      <c r="AEQ343" s="69"/>
      <c r="AER343" s="69"/>
      <c r="AES343" s="69"/>
      <c r="AET343" s="69"/>
      <c r="AEU343" s="69"/>
      <c r="AEV343" s="69"/>
      <c r="AEW343" s="69"/>
      <c r="AEX343" s="69"/>
      <c r="AEY343" s="69"/>
      <c r="AEZ343" s="69"/>
      <c r="AFA343" s="69"/>
      <c r="AFB343" s="69"/>
      <c r="AFC343" s="113"/>
      <c r="AFD343" s="69"/>
      <c r="AFE343" s="69"/>
      <c r="AFF343" s="69"/>
      <c r="AFG343" s="69"/>
      <c r="AFH343" s="69"/>
      <c r="AFI343" s="69"/>
      <c r="AFJ343" s="69"/>
      <c r="AFK343" s="69"/>
      <c r="AFL343" s="69"/>
      <c r="AFM343" s="69"/>
    </row>
    <row r="344" spans="5:845" ht="4.5" customHeight="1" x14ac:dyDescent="0.25">
      <c r="E344" s="77"/>
      <c r="ADZ344" s="77"/>
      <c r="AEE344" s="111">
        <f t="shared" si="86"/>
        <v>339</v>
      </c>
      <c r="AEF344" s="109"/>
      <c r="AEG344" s="69"/>
      <c r="AEH344" s="69"/>
      <c r="AEI344" s="69"/>
      <c r="AEJ344" s="69"/>
      <c r="AEK344" s="69"/>
      <c r="AEL344" s="69"/>
      <c r="AEM344" s="69"/>
      <c r="AEN344" s="69"/>
      <c r="AEO344" s="69"/>
      <c r="AEP344" s="69"/>
      <c r="AEQ344" s="69"/>
      <c r="AER344" s="69"/>
      <c r="AES344" s="69"/>
      <c r="AET344" s="69"/>
      <c r="AEU344" s="69"/>
      <c r="AEV344" s="69"/>
      <c r="AEW344" s="69"/>
      <c r="AEX344" s="69"/>
      <c r="AEY344" s="69"/>
      <c r="AEZ344" s="69"/>
      <c r="AFA344" s="69"/>
      <c r="AFB344" s="69"/>
      <c r="AFC344" s="113"/>
      <c r="AFD344" s="69"/>
      <c r="AFE344" s="69"/>
      <c r="AFF344" s="69"/>
      <c r="AFG344" s="69"/>
      <c r="AFH344" s="69"/>
      <c r="AFI344" s="69"/>
      <c r="AFJ344" s="69"/>
      <c r="AFK344" s="69"/>
      <c r="AFL344" s="69"/>
      <c r="AFM344" s="69"/>
    </row>
    <row r="345" spans="5:845" ht="4.5" customHeight="1" x14ac:dyDescent="0.25">
      <c r="E345" s="77"/>
      <c r="ADZ345" s="77"/>
      <c r="AEE345" s="111">
        <f t="shared" si="86"/>
        <v>340</v>
      </c>
      <c r="AEF345" s="109"/>
      <c r="AEG345" s="69"/>
      <c r="AEH345" s="69"/>
      <c r="AEI345" s="69"/>
      <c r="AEJ345" s="69"/>
      <c r="AEK345" s="69"/>
      <c r="AEL345" s="69"/>
      <c r="AEM345" s="69"/>
      <c r="AEN345" s="69"/>
      <c r="AEO345" s="69"/>
      <c r="AEP345" s="69"/>
      <c r="AEQ345" s="69"/>
      <c r="AER345" s="69"/>
      <c r="AES345" s="69"/>
      <c r="AET345" s="69"/>
      <c r="AEU345" s="69"/>
      <c r="AEV345" s="69"/>
      <c r="AEW345" s="69"/>
      <c r="AEX345" s="69"/>
      <c r="AEY345" s="69"/>
      <c r="AEZ345" s="69"/>
      <c r="AFA345" s="69"/>
      <c r="AFB345" s="69"/>
      <c r="AFC345" s="113"/>
      <c r="AFD345" s="69"/>
      <c r="AFE345" s="69"/>
      <c r="AFF345" s="69"/>
      <c r="AFG345" s="69"/>
      <c r="AFH345" s="69"/>
      <c r="AFI345" s="69"/>
      <c r="AFJ345" s="69"/>
      <c r="AFK345" s="69"/>
      <c r="AFL345" s="69"/>
      <c r="AFM345" s="69"/>
    </row>
    <row r="346" spans="5:845" ht="4.5" customHeight="1" x14ac:dyDescent="0.25">
      <c r="E346" s="77"/>
      <c r="ADZ346" s="77"/>
      <c r="AEE346" s="111">
        <f t="shared" si="86"/>
        <v>341</v>
      </c>
      <c r="AEF346" s="109"/>
      <c r="AEG346" s="69"/>
      <c r="AEH346" s="69"/>
      <c r="AEI346" s="69"/>
      <c r="AEJ346" s="69"/>
      <c r="AEK346" s="69"/>
      <c r="AEL346" s="69"/>
      <c r="AEM346" s="69"/>
      <c r="AEN346" s="69"/>
      <c r="AEO346" s="69"/>
      <c r="AEP346" s="69"/>
      <c r="AEQ346" s="69"/>
      <c r="AER346" s="69"/>
      <c r="AES346" s="69"/>
      <c r="AET346" s="69"/>
      <c r="AEU346" s="69"/>
      <c r="AEV346" s="69"/>
      <c r="AEW346" s="69"/>
      <c r="AEX346" s="69"/>
      <c r="AEY346" s="69"/>
      <c r="AEZ346" s="69"/>
      <c r="AFA346" s="69"/>
      <c r="AFB346" s="69"/>
      <c r="AFC346" s="113"/>
      <c r="AFD346" s="69"/>
      <c r="AFE346" s="69"/>
      <c r="AFF346" s="69"/>
      <c r="AFG346" s="69"/>
      <c r="AFH346" s="69"/>
      <c r="AFI346" s="69"/>
      <c r="AFJ346" s="69"/>
      <c r="AFK346" s="69"/>
      <c r="AFL346" s="69"/>
      <c r="AFM346" s="69"/>
    </row>
    <row r="347" spans="5:845" ht="4.5" customHeight="1" x14ac:dyDescent="0.25">
      <c r="E347" s="77"/>
      <c r="ADZ347" s="77"/>
      <c r="AEE347" s="111">
        <f t="shared" si="86"/>
        <v>342</v>
      </c>
      <c r="AEF347" s="109"/>
      <c r="AEG347" s="69"/>
      <c r="AEH347" s="69"/>
      <c r="AEI347" s="69"/>
      <c r="AEJ347" s="69"/>
      <c r="AEK347" s="69"/>
      <c r="AEL347" s="69"/>
      <c r="AEM347" s="69"/>
      <c r="AEN347" s="69"/>
      <c r="AEO347" s="69"/>
      <c r="AEP347" s="69"/>
      <c r="AEQ347" s="69"/>
      <c r="AER347" s="69"/>
      <c r="AES347" s="69"/>
      <c r="AET347" s="69"/>
      <c r="AEU347" s="69"/>
      <c r="AEV347" s="69"/>
      <c r="AEW347" s="69"/>
      <c r="AEX347" s="69"/>
      <c r="AEY347" s="69"/>
      <c r="AEZ347" s="69"/>
      <c r="AFA347" s="69"/>
      <c r="AFB347" s="69"/>
      <c r="AFC347" s="113"/>
      <c r="AFD347" s="69"/>
      <c r="AFE347" s="69"/>
      <c r="AFF347" s="69"/>
      <c r="AFG347" s="69"/>
      <c r="AFH347" s="69"/>
      <c r="AFI347" s="69"/>
      <c r="AFJ347" s="69"/>
      <c r="AFK347" s="69"/>
      <c r="AFL347" s="69"/>
      <c r="AFM347" s="69"/>
    </row>
    <row r="348" spans="5:845" ht="4.5" customHeight="1" x14ac:dyDescent="0.25">
      <c r="E348" s="77"/>
      <c r="ADZ348" s="77"/>
      <c r="AEE348" s="111">
        <f t="shared" si="86"/>
        <v>343</v>
      </c>
      <c r="AEF348" s="109"/>
      <c r="AEG348" s="69"/>
      <c r="AEH348" s="69"/>
      <c r="AEI348" s="69"/>
      <c r="AEJ348" s="69"/>
      <c r="AEK348" s="69"/>
      <c r="AEL348" s="69"/>
      <c r="AEM348" s="69"/>
      <c r="AEN348" s="69"/>
      <c r="AEO348" s="69"/>
      <c r="AEP348" s="69"/>
      <c r="AEQ348" s="69"/>
      <c r="AER348" s="69"/>
      <c r="AES348" s="69"/>
      <c r="AET348" s="69"/>
      <c r="AEU348" s="69"/>
      <c r="AEV348" s="69"/>
      <c r="AEW348" s="69"/>
      <c r="AEX348" s="69"/>
      <c r="AEY348" s="69"/>
      <c r="AEZ348" s="69"/>
      <c r="AFA348" s="69"/>
      <c r="AFB348" s="69"/>
      <c r="AFC348" s="113"/>
      <c r="AFD348" s="69"/>
      <c r="AFE348" s="69"/>
      <c r="AFF348" s="69"/>
      <c r="AFG348" s="69"/>
      <c r="AFH348" s="69"/>
      <c r="AFI348" s="69"/>
      <c r="AFJ348" s="69"/>
      <c r="AFK348" s="69"/>
      <c r="AFL348" s="69"/>
      <c r="AFM348" s="69"/>
    </row>
    <row r="349" spans="5:845" ht="4.5" customHeight="1" x14ac:dyDescent="0.25">
      <c r="E349" s="77"/>
      <c r="ADZ349" s="77"/>
      <c r="AEE349" s="111">
        <f t="shared" si="86"/>
        <v>344</v>
      </c>
      <c r="AEF349" s="109"/>
      <c r="AEG349" s="69"/>
      <c r="AEH349" s="69"/>
      <c r="AEI349" s="69"/>
      <c r="AEJ349" s="69"/>
      <c r="AEK349" s="69"/>
      <c r="AEL349" s="69"/>
      <c r="AEM349" s="69"/>
      <c r="AEN349" s="69"/>
      <c r="AEO349" s="69"/>
      <c r="AEP349" s="69"/>
      <c r="AEQ349" s="69"/>
      <c r="AER349" s="69"/>
      <c r="AES349" s="69"/>
      <c r="AET349" s="69"/>
      <c r="AEU349" s="69"/>
      <c r="AEV349" s="69"/>
      <c r="AEW349" s="69"/>
      <c r="AEX349" s="69"/>
      <c r="AEY349" s="69"/>
      <c r="AEZ349" s="69"/>
      <c r="AFA349" s="69"/>
      <c r="AFB349" s="69"/>
      <c r="AFC349" s="113"/>
      <c r="AFD349" s="69"/>
      <c r="AFE349" s="69"/>
      <c r="AFF349" s="69"/>
      <c r="AFG349" s="69"/>
      <c r="AFH349" s="69"/>
      <c r="AFI349" s="69"/>
      <c r="AFJ349" s="69"/>
      <c r="AFK349" s="69"/>
      <c r="AFL349" s="69"/>
      <c r="AFM349" s="69"/>
    </row>
    <row r="350" spans="5:845" ht="4.5" customHeight="1" x14ac:dyDescent="0.25">
      <c r="E350" s="77"/>
      <c r="ADZ350" s="77"/>
      <c r="AEE350" s="111">
        <f t="shared" si="86"/>
        <v>345</v>
      </c>
      <c r="AEF350" s="109"/>
      <c r="AEG350" s="69"/>
      <c r="AEH350" s="69"/>
      <c r="AEI350" s="69"/>
      <c r="AEJ350" s="69"/>
      <c r="AEK350" s="69"/>
      <c r="AEL350" s="69"/>
      <c r="AEM350" s="69"/>
      <c r="AEN350" s="69"/>
      <c r="AEO350" s="69"/>
      <c r="AEP350" s="69"/>
      <c r="AEQ350" s="69"/>
      <c r="AER350" s="69"/>
      <c r="AES350" s="69"/>
      <c r="AET350" s="69"/>
      <c r="AEU350" s="69"/>
      <c r="AEV350" s="69"/>
      <c r="AEW350" s="69"/>
      <c r="AEX350" s="69"/>
      <c r="AEY350" s="69"/>
      <c r="AEZ350" s="69"/>
      <c r="AFA350" s="69"/>
      <c r="AFB350" s="69"/>
      <c r="AFC350" s="113"/>
      <c r="AFD350" s="69"/>
      <c r="AFE350" s="69"/>
      <c r="AFF350" s="69"/>
      <c r="AFG350" s="69"/>
      <c r="AFH350" s="69"/>
      <c r="AFI350" s="69"/>
      <c r="AFJ350" s="69"/>
      <c r="AFK350" s="69"/>
      <c r="AFL350" s="69"/>
      <c r="AFM350" s="69"/>
    </row>
    <row r="351" spans="5:845" ht="4.5" customHeight="1" x14ac:dyDescent="0.25">
      <c r="E351" s="77"/>
      <c r="ADZ351" s="77"/>
      <c r="AEE351" s="111">
        <f t="shared" si="86"/>
        <v>346</v>
      </c>
      <c r="AEF351" s="109"/>
      <c r="AEG351" s="69"/>
      <c r="AEH351" s="69"/>
      <c r="AEI351" s="69"/>
      <c r="AEJ351" s="69"/>
      <c r="AEK351" s="69"/>
      <c r="AEL351" s="69"/>
      <c r="AEM351" s="69"/>
      <c r="AEN351" s="69"/>
      <c r="AEO351" s="69"/>
      <c r="AEP351" s="69"/>
      <c r="AEQ351" s="69"/>
      <c r="AER351" s="69"/>
      <c r="AES351" s="69"/>
      <c r="AET351" s="69"/>
      <c r="AEU351" s="69"/>
      <c r="AEV351" s="69"/>
      <c r="AEW351" s="69"/>
      <c r="AEX351" s="69"/>
      <c r="AEY351" s="69"/>
      <c r="AEZ351" s="69"/>
      <c r="AFA351" s="69"/>
      <c r="AFB351" s="69"/>
      <c r="AFC351" s="113"/>
      <c r="AFD351" s="69"/>
      <c r="AFE351" s="69"/>
      <c r="AFF351" s="69"/>
      <c r="AFG351" s="69"/>
      <c r="AFH351" s="69"/>
      <c r="AFI351" s="69"/>
      <c r="AFJ351" s="69"/>
      <c r="AFK351" s="69"/>
      <c r="AFL351" s="69"/>
      <c r="AFM351" s="69"/>
    </row>
    <row r="352" spans="5:845" ht="4.5" customHeight="1" x14ac:dyDescent="0.25">
      <c r="E352" s="77"/>
      <c r="ADZ352" s="77"/>
      <c r="AEE352" s="111">
        <f t="shared" si="86"/>
        <v>347</v>
      </c>
      <c r="AEF352" s="109"/>
      <c r="AEG352" s="69"/>
      <c r="AEH352" s="69"/>
      <c r="AEI352" s="69"/>
      <c r="AEJ352" s="69"/>
      <c r="AEK352" s="69"/>
      <c r="AEL352" s="69"/>
      <c r="AEM352" s="69"/>
      <c r="AEN352" s="69"/>
      <c r="AEO352" s="69"/>
      <c r="AEP352" s="69"/>
      <c r="AEQ352" s="69"/>
      <c r="AER352" s="69"/>
      <c r="AES352" s="69"/>
      <c r="AET352" s="69"/>
      <c r="AEU352" s="69"/>
      <c r="AEV352" s="69"/>
      <c r="AEW352" s="69"/>
      <c r="AEX352" s="69"/>
      <c r="AEY352" s="69"/>
      <c r="AEZ352" s="69"/>
      <c r="AFA352" s="69"/>
      <c r="AFB352" s="69"/>
      <c r="AFC352" s="113"/>
      <c r="AFD352" s="69"/>
      <c r="AFE352" s="69"/>
      <c r="AFF352" s="69"/>
      <c r="AFG352" s="69"/>
      <c r="AFH352" s="69"/>
      <c r="AFI352" s="69"/>
      <c r="AFJ352" s="69"/>
      <c r="AFK352" s="69"/>
      <c r="AFL352" s="69"/>
      <c r="AFM352" s="69"/>
    </row>
    <row r="353" spans="5:845" ht="4.5" customHeight="1" x14ac:dyDescent="0.25">
      <c r="E353" s="77"/>
      <c r="ADZ353" s="77"/>
      <c r="AEE353" s="111">
        <f t="shared" si="86"/>
        <v>348</v>
      </c>
      <c r="AEF353" s="109"/>
      <c r="AEG353" s="69"/>
      <c r="AEH353" s="69"/>
      <c r="AEI353" s="69"/>
      <c r="AEJ353" s="69"/>
      <c r="AEK353" s="69"/>
      <c r="AEL353" s="69"/>
      <c r="AEM353" s="69"/>
      <c r="AEN353" s="69"/>
      <c r="AEO353" s="69"/>
      <c r="AEP353" s="69"/>
      <c r="AEQ353" s="69"/>
      <c r="AER353" s="69"/>
      <c r="AES353" s="69"/>
      <c r="AET353" s="69"/>
      <c r="AEU353" s="69"/>
      <c r="AEV353" s="69"/>
      <c r="AEW353" s="69"/>
      <c r="AEX353" s="69"/>
      <c r="AEY353" s="69"/>
      <c r="AEZ353" s="69"/>
      <c r="AFA353" s="69"/>
      <c r="AFB353" s="69"/>
      <c r="AFC353" s="113"/>
      <c r="AFD353" s="69"/>
      <c r="AFE353" s="69"/>
      <c r="AFF353" s="69"/>
      <c r="AFG353" s="69"/>
      <c r="AFH353" s="69"/>
      <c r="AFI353" s="69"/>
      <c r="AFJ353" s="69"/>
      <c r="AFK353" s="69"/>
      <c r="AFL353" s="69"/>
      <c r="AFM353" s="69"/>
    </row>
    <row r="354" spans="5:845" ht="4.5" customHeight="1" x14ac:dyDescent="0.25">
      <c r="E354" s="77"/>
      <c r="ADZ354" s="77"/>
      <c r="AEE354" s="111">
        <f t="shared" si="86"/>
        <v>349</v>
      </c>
      <c r="AEF354" s="109"/>
      <c r="AEG354" s="69"/>
      <c r="AEH354" s="69"/>
      <c r="AEI354" s="69"/>
      <c r="AEJ354" s="69"/>
      <c r="AEK354" s="69"/>
      <c r="AEL354" s="69"/>
      <c r="AEM354" s="69"/>
      <c r="AEN354" s="69"/>
      <c r="AEO354" s="69"/>
      <c r="AEP354" s="69"/>
      <c r="AEQ354" s="69"/>
      <c r="AER354" s="69"/>
      <c r="AES354" s="69"/>
      <c r="AET354" s="69"/>
      <c r="AEU354" s="69"/>
      <c r="AEV354" s="69"/>
      <c r="AEW354" s="69"/>
      <c r="AEX354" s="69"/>
      <c r="AEY354" s="69"/>
      <c r="AEZ354" s="69"/>
      <c r="AFA354" s="69"/>
      <c r="AFB354" s="69"/>
      <c r="AFC354" s="113"/>
      <c r="AFD354" s="69"/>
      <c r="AFE354" s="69"/>
      <c r="AFF354" s="69"/>
      <c r="AFG354" s="69"/>
      <c r="AFH354" s="69"/>
      <c r="AFI354" s="69"/>
      <c r="AFJ354" s="69"/>
      <c r="AFK354" s="69"/>
      <c r="AFL354" s="69"/>
      <c r="AFM354" s="69"/>
    </row>
    <row r="355" spans="5:845" ht="4.5" customHeight="1" x14ac:dyDescent="0.25">
      <c r="E355" s="77"/>
      <c r="ADZ355" s="77"/>
      <c r="AEE355" s="111">
        <f t="shared" si="86"/>
        <v>350</v>
      </c>
      <c r="AEF355" s="109"/>
      <c r="AEG355" s="69"/>
      <c r="AEH355" s="69"/>
      <c r="AEI355" s="69"/>
      <c r="AEJ355" s="69"/>
      <c r="AEK355" s="69"/>
      <c r="AEL355" s="69"/>
      <c r="AEM355" s="69"/>
      <c r="AEN355" s="69"/>
      <c r="AEO355" s="69"/>
      <c r="AEP355" s="69"/>
      <c r="AEQ355" s="69"/>
      <c r="AER355" s="69"/>
      <c r="AES355" s="69"/>
      <c r="AET355" s="69"/>
      <c r="AEU355" s="69"/>
      <c r="AEV355" s="69"/>
      <c r="AEW355" s="69"/>
      <c r="AEX355" s="69"/>
      <c r="AEY355" s="69"/>
      <c r="AEZ355" s="69"/>
      <c r="AFA355" s="69"/>
      <c r="AFB355" s="69"/>
      <c r="AFC355" s="113"/>
      <c r="AFD355" s="69"/>
      <c r="AFE355" s="69"/>
      <c r="AFF355" s="69"/>
      <c r="AFG355" s="69"/>
      <c r="AFH355" s="69"/>
      <c r="AFI355" s="69"/>
      <c r="AFJ355" s="69"/>
      <c r="AFK355" s="69"/>
      <c r="AFL355" s="69"/>
      <c r="AFM355" s="69"/>
    </row>
    <row r="356" spans="5:845" ht="4.5" customHeight="1" x14ac:dyDescent="0.25">
      <c r="E356" s="77"/>
      <c r="ADZ356" s="77"/>
      <c r="AEE356" s="111">
        <f t="shared" si="86"/>
        <v>351</v>
      </c>
      <c r="AEF356" s="109"/>
      <c r="AEG356" s="69"/>
      <c r="AEH356" s="69"/>
      <c r="AEI356" s="69"/>
      <c r="AEJ356" s="69"/>
      <c r="AEK356" s="69"/>
      <c r="AEL356" s="69"/>
      <c r="AEM356" s="69"/>
      <c r="AEN356" s="69"/>
      <c r="AEO356" s="69"/>
      <c r="AEP356" s="69"/>
      <c r="AEQ356" s="69"/>
      <c r="AER356" s="69"/>
      <c r="AES356" s="69"/>
      <c r="AET356" s="69"/>
      <c r="AEU356" s="69"/>
      <c r="AEV356" s="69"/>
      <c r="AEW356" s="69"/>
      <c r="AEX356" s="69"/>
      <c r="AEY356" s="69"/>
      <c r="AEZ356" s="69"/>
      <c r="AFA356" s="69"/>
      <c r="AFB356" s="69"/>
      <c r="AFC356" s="113"/>
      <c r="AFD356" s="69"/>
      <c r="AFE356" s="69"/>
      <c r="AFF356" s="69"/>
      <c r="AFG356" s="69"/>
      <c r="AFH356" s="69"/>
      <c r="AFI356" s="69"/>
      <c r="AFJ356" s="69"/>
      <c r="AFK356" s="69"/>
      <c r="AFL356" s="69"/>
      <c r="AFM356" s="69"/>
    </row>
    <row r="357" spans="5:845" ht="4.5" customHeight="1" x14ac:dyDescent="0.25">
      <c r="E357" s="77"/>
      <c r="ADZ357" s="77"/>
      <c r="AEE357" s="111">
        <f t="shared" si="86"/>
        <v>352</v>
      </c>
      <c r="AEF357" s="109"/>
      <c r="AEG357" s="69"/>
      <c r="AEH357" s="69"/>
      <c r="AEI357" s="69"/>
      <c r="AEJ357" s="69"/>
      <c r="AEK357" s="69"/>
      <c r="AEL357" s="69"/>
      <c r="AEM357" s="69"/>
      <c r="AEN357" s="69"/>
      <c r="AEO357" s="69"/>
      <c r="AEP357" s="69"/>
      <c r="AEQ357" s="69"/>
      <c r="AER357" s="69"/>
      <c r="AES357" s="69"/>
      <c r="AET357" s="69"/>
      <c r="AEU357" s="69"/>
      <c r="AEV357" s="69"/>
      <c r="AEW357" s="69"/>
      <c r="AEX357" s="69"/>
      <c r="AEY357" s="69"/>
      <c r="AEZ357" s="69"/>
      <c r="AFA357" s="69"/>
      <c r="AFB357" s="69"/>
      <c r="AFC357" s="113"/>
      <c r="AFD357" s="69"/>
      <c r="AFE357" s="69"/>
      <c r="AFF357" s="69"/>
      <c r="AFG357" s="69"/>
      <c r="AFH357" s="69"/>
      <c r="AFI357" s="69"/>
      <c r="AFJ357" s="69"/>
      <c r="AFK357" s="69"/>
      <c r="AFL357" s="69"/>
      <c r="AFM357" s="69"/>
    </row>
    <row r="358" spans="5:845" ht="4.5" customHeight="1" x14ac:dyDescent="0.25">
      <c r="E358" s="77"/>
      <c r="ADZ358" s="77"/>
      <c r="AEE358" s="111">
        <f t="shared" si="86"/>
        <v>353</v>
      </c>
      <c r="AEF358" s="109"/>
      <c r="AEG358" s="69"/>
      <c r="AEH358" s="69"/>
      <c r="AEI358" s="69"/>
      <c r="AEJ358" s="69"/>
      <c r="AEK358" s="69"/>
      <c r="AEL358" s="69"/>
      <c r="AEM358" s="69"/>
      <c r="AEN358" s="69"/>
      <c r="AEO358" s="69"/>
      <c r="AEP358" s="69"/>
      <c r="AEQ358" s="69"/>
      <c r="AER358" s="69"/>
      <c r="AES358" s="69"/>
      <c r="AET358" s="69"/>
      <c r="AEU358" s="69"/>
      <c r="AEV358" s="69"/>
      <c r="AEW358" s="69"/>
      <c r="AEX358" s="69"/>
      <c r="AEY358" s="69"/>
      <c r="AEZ358" s="69"/>
      <c r="AFA358" s="69"/>
      <c r="AFB358" s="69"/>
      <c r="AFC358" s="113"/>
      <c r="AFD358" s="69"/>
      <c r="AFE358" s="69"/>
      <c r="AFF358" s="69"/>
      <c r="AFG358" s="69"/>
      <c r="AFH358" s="69"/>
      <c r="AFI358" s="69"/>
      <c r="AFJ358" s="69"/>
      <c r="AFK358" s="69"/>
      <c r="AFL358" s="69"/>
      <c r="AFM358" s="69"/>
    </row>
    <row r="359" spans="5:845" ht="4.5" customHeight="1" x14ac:dyDescent="0.25">
      <c r="E359" s="77"/>
      <c r="ADZ359" s="77"/>
      <c r="AEE359" s="111">
        <f t="shared" si="86"/>
        <v>354</v>
      </c>
      <c r="AEF359" s="109"/>
      <c r="AEG359" s="69"/>
      <c r="AEH359" s="69"/>
      <c r="AEI359" s="69"/>
      <c r="AEJ359" s="69"/>
      <c r="AEK359" s="69"/>
      <c r="AEL359" s="69"/>
      <c r="AEM359" s="69"/>
      <c r="AEN359" s="69"/>
      <c r="AEO359" s="69"/>
      <c r="AEP359" s="69"/>
      <c r="AEQ359" s="69"/>
      <c r="AER359" s="69"/>
      <c r="AES359" s="69"/>
      <c r="AET359" s="69"/>
      <c r="AEU359" s="69"/>
      <c r="AEV359" s="69"/>
      <c r="AEW359" s="69"/>
      <c r="AEX359" s="69"/>
      <c r="AEY359" s="69"/>
      <c r="AEZ359" s="69"/>
      <c r="AFA359" s="69"/>
      <c r="AFB359" s="69"/>
      <c r="AFC359" s="113"/>
      <c r="AFD359" s="69"/>
      <c r="AFE359" s="69"/>
      <c r="AFF359" s="69"/>
      <c r="AFG359" s="69"/>
      <c r="AFH359" s="69"/>
      <c r="AFI359" s="69"/>
      <c r="AFJ359" s="69"/>
      <c r="AFK359" s="69"/>
      <c r="AFL359" s="69"/>
      <c r="AFM359" s="69"/>
    </row>
    <row r="360" spans="5:845" ht="4.5" customHeight="1" x14ac:dyDescent="0.25">
      <c r="E360" s="77"/>
      <c r="ADZ360" s="77"/>
      <c r="AEE360" s="111">
        <f t="shared" si="86"/>
        <v>355</v>
      </c>
      <c r="AEF360" s="109"/>
      <c r="AEG360" s="69"/>
      <c r="AEH360" s="69"/>
      <c r="AEI360" s="69"/>
      <c r="AEJ360" s="69"/>
      <c r="AEK360" s="69"/>
      <c r="AEL360" s="69"/>
      <c r="AEM360" s="69"/>
      <c r="AEN360" s="69"/>
      <c r="AEO360" s="69"/>
      <c r="AEP360" s="69"/>
      <c r="AEQ360" s="69"/>
      <c r="AER360" s="69"/>
      <c r="AES360" s="69"/>
      <c r="AET360" s="69"/>
      <c r="AEU360" s="69"/>
      <c r="AEV360" s="69"/>
      <c r="AEW360" s="69"/>
      <c r="AEX360" s="69"/>
      <c r="AEY360" s="69"/>
      <c r="AEZ360" s="69"/>
      <c r="AFA360" s="69"/>
      <c r="AFB360" s="69"/>
      <c r="AFC360" s="113"/>
      <c r="AFD360" s="69"/>
      <c r="AFE360" s="69"/>
      <c r="AFF360" s="69"/>
      <c r="AFG360" s="69"/>
      <c r="AFH360" s="69"/>
      <c r="AFI360" s="69"/>
      <c r="AFJ360" s="69"/>
      <c r="AFK360" s="69"/>
      <c r="AFL360" s="69"/>
      <c r="AFM360" s="69"/>
    </row>
    <row r="361" spans="5:845" ht="4.5" customHeight="1" x14ac:dyDescent="0.25">
      <c r="E361" s="77"/>
      <c r="ADZ361" s="77"/>
      <c r="AEE361" s="111">
        <f t="shared" si="86"/>
        <v>356</v>
      </c>
      <c r="AEF361" s="109"/>
      <c r="AEG361" s="69"/>
      <c r="AEH361" s="69"/>
      <c r="AEI361" s="69"/>
      <c r="AEJ361" s="69"/>
      <c r="AEK361" s="69"/>
      <c r="AEL361" s="69"/>
      <c r="AEM361" s="69"/>
      <c r="AEN361" s="69"/>
      <c r="AEO361" s="69"/>
      <c r="AEP361" s="69"/>
      <c r="AEQ361" s="69"/>
      <c r="AER361" s="69"/>
      <c r="AES361" s="69"/>
      <c r="AET361" s="69"/>
      <c r="AEU361" s="69"/>
      <c r="AEV361" s="69"/>
      <c r="AEW361" s="69"/>
      <c r="AEX361" s="69"/>
      <c r="AEY361" s="69"/>
      <c r="AEZ361" s="69"/>
      <c r="AFA361" s="69"/>
      <c r="AFB361" s="69"/>
      <c r="AFC361" s="113"/>
      <c r="AFD361" s="69"/>
      <c r="AFE361" s="69"/>
      <c r="AFF361" s="69"/>
      <c r="AFG361" s="69"/>
      <c r="AFH361" s="69"/>
      <c r="AFI361" s="69"/>
      <c r="AFJ361" s="69"/>
      <c r="AFK361" s="69"/>
      <c r="AFL361" s="69"/>
      <c r="AFM361" s="69"/>
    </row>
    <row r="362" spans="5:845" ht="4.5" customHeight="1" x14ac:dyDescent="0.25">
      <c r="E362" s="77"/>
      <c r="ADZ362" s="77"/>
      <c r="AEE362" s="111">
        <f t="shared" si="86"/>
        <v>357</v>
      </c>
      <c r="AEF362" s="109"/>
      <c r="AEG362" s="69"/>
      <c r="AEH362" s="69"/>
      <c r="AEI362" s="69"/>
      <c r="AEJ362" s="69"/>
      <c r="AEK362" s="69"/>
      <c r="AEL362" s="69"/>
      <c r="AEM362" s="69"/>
      <c r="AEN362" s="69"/>
      <c r="AEO362" s="69"/>
      <c r="AEP362" s="69"/>
      <c r="AEQ362" s="69"/>
      <c r="AER362" s="69"/>
      <c r="AES362" s="69"/>
      <c r="AET362" s="69"/>
      <c r="AEU362" s="69"/>
      <c r="AEV362" s="69"/>
      <c r="AEW362" s="69"/>
      <c r="AEX362" s="69"/>
      <c r="AEY362" s="69"/>
      <c r="AEZ362" s="69"/>
      <c r="AFA362" s="69"/>
      <c r="AFB362" s="69"/>
      <c r="AFC362" s="113"/>
      <c r="AFD362" s="69"/>
      <c r="AFE362" s="69"/>
      <c r="AFF362" s="69"/>
      <c r="AFG362" s="69"/>
      <c r="AFH362" s="69"/>
      <c r="AFI362" s="69"/>
      <c r="AFJ362" s="69"/>
      <c r="AFK362" s="69"/>
      <c r="AFL362" s="69"/>
      <c r="AFM362" s="69"/>
    </row>
    <row r="363" spans="5:845" ht="4.5" customHeight="1" x14ac:dyDescent="0.25">
      <c r="E363" s="77"/>
      <c r="ADZ363" s="77"/>
      <c r="AEE363" s="111">
        <f t="shared" si="86"/>
        <v>358</v>
      </c>
      <c r="AEF363" s="109"/>
      <c r="AEG363" s="69"/>
      <c r="AEH363" s="69"/>
      <c r="AEI363" s="69"/>
      <c r="AEJ363" s="69"/>
      <c r="AEK363" s="69"/>
      <c r="AEL363" s="69"/>
      <c r="AEM363" s="69"/>
      <c r="AEN363" s="69"/>
      <c r="AEO363" s="69"/>
      <c r="AEP363" s="69"/>
      <c r="AEQ363" s="69"/>
      <c r="AER363" s="69"/>
      <c r="AES363" s="69"/>
      <c r="AET363" s="69"/>
      <c r="AEU363" s="69"/>
      <c r="AEV363" s="69"/>
      <c r="AEW363" s="69"/>
      <c r="AEX363" s="69"/>
      <c r="AEY363" s="69"/>
      <c r="AEZ363" s="69"/>
      <c r="AFA363" s="69"/>
      <c r="AFB363" s="69"/>
      <c r="AFC363" s="113"/>
      <c r="AFD363" s="69"/>
      <c r="AFE363" s="69"/>
      <c r="AFF363" s="69"/>
      <c r="AFG363" s="69"/>
      <c r="AFH363" s="69"/>
      <c r="AFI363" s="69"/>
      <c r="AFJ363" s="69"/>
      <c r="AFK363" s="69"/>
      <c r="AFL363" s="69"/>
      <c r="AFM363" s="69"/>
    </row>
    <row r="364" spans="5:845" ht="4.5" customHeight="1" x14ac:dyDescent="0.25">
      <c r="E364" s="77"/>
      <c r="ADZ364" s="77"/>
      <c r="AEE364" s="111">
        <f t="shared" si="86"/>
        <v>359</v>
      </c>
      <c r="AEF364" s="109"/>
      <c r="AEG364" s="69"/>
      <c r="AEH364" s="69"/>
      <c r="AEI364" s="69"/>
      <c r="AEJ364" s="69"/>
      <c r="AEK364" s="69"/>
      <c r="AEL364" s="69"/>
      <c r="AEM364" s="69"/>
      <c r="AEN364" s="69"/>
      <c r="AEO364" s="69"/>
      <c r="AEP364" s="69"/>
      <c r="AEQ364" s="69"/>
      <c r="AER364" s="69"/>
      <c r="AES364" s="69"/>
      <c r="AET364" s="69"/>
      <c r="AEU364" s="69"/>
      <c r="AEV364" s="69"/>
      <c r="AEW364" s="69"/>
      <c r="AEX364" s="69"/>
      <c r="AEY364" s="69"/>
      <c r="AEZ364" s="69"/>
      <c r="AFA364" s="69"/>
      <c r="AFB364" s="69"/>
      <c r="AFC364" s="113"/>
      <c r="AFD364" s="69"/>
      <c r="AFE364" s="69"/>
      <c r="AFF364" s="69"/>
      <c r="AFG364" s="69"/>
      <c r="AFH364" s="69"/>
      <c r="AFI364" s="69"/>
      <c r="AFJ364" s="69"/>
      <c r="AFK364" s="69"/>
      <c r="AFL364" s="69"/>
      <c r="AFM364" s="69"/>
    </row>
    <row r="365" spans="5:845" ht="4.5" customHeight="1" x14ac:dyDescent="0.25">
      <c r="E365" s="77"/>
      <c r="ADZ365" s="77"/>
      <c r="AEE365" s="111">
        <f t="shared" si="86"/>
        <v>360</v>
      </c>
      <c r="AEF365" s="109"/>
      <c r="AEG365" s="69"/>
      <c r="AEH365" s="69"/>
      <c r="AEI365" s="69"/>
      <c r="AEJ365" s="69"/>
      <c r="AEK365" s="69"/>
      <c r="AEL365" s="69"/>
      <c r="AEM365" s="69"/>
      <c r="AEN365" s="69"/>
      <c r="AEO365" s="69"/>
      <c r="AEP365" s="69"/>
      <c r="AEQ365" s="69"/>
      <c r="AER365" s="69"/>
      <c r="AES365" s="69"/>
      <c r="AET365" s="69"/>
      <c r="AEU365" s="69"/>
      <c r="AEV365" s="69"/>
      <c r="AEW365" s="69"/>
      <c r="AEX365" s="69"/>
      <c r="AEY365" s="69"/>
      <c r="AEZ365" s="69"/>
      <c r="AFA365" s="69"/>
      <c r="AFB365" s="69"/>
      <c r="AFC365" s="113"/>
      <c r="AFD365" s="69"/>
      <c r="AFE365" s="69"/>
      <c r="AFF365" s="69"/>
      <c r="AFG365" s="69"/>
      <c r="AFH365" s="69"/>
      <c r="AFI365" s="69"/>
      <c r="AFJ365" s="69"/>
      <c r="AFK365" s="69"/>
      <c r="AFL365" s="69"/>
      <c r="AFM365" s="69"/>
    </row>
    <row r="366" spans="5:845" ht="4.5" customHeight="1" x14ac:dyDescent="0.25">
      <c r="E366" s="77"/>
      <c r="ADZ366" s="77"/>
      <c r="AEE366" s="111">
        <f t="shared" si="86"/>
        <v>361</v>
      </c>
      <c r="AEF366" s="109"/>
      <c r="AEG366" s="69"/>
      <c r="AEH366" s="69"/>
      <c r="AEI366" s="69"/>
      <c r="AEJ366" s="69"/>
      <c r="AEK366" s="69"/>
      <c r="AEL366" s="69"/>
      <c r="AEM366" s="69"/>
      <c r="AEN366" s="69"/>
      <c r="AEO366" s="69"/>
      <c r="AEP366" s="69"/>
      <c r="AEQ366" s="69"/>
      <c r="AER366" s="69"/>
      <c r="AES366" s="69"/>
      <c r="AET366" s="69"/>
      <c r="AEU366" s="69"/>
      <c r="AEV366" s="69"/>
      <c r="AEW366" s="69"/>
      <c r="AEX366" s="69"/>
      <c r="AEY366" s="69"/>
      <c r="AEZ366" s="69"/>
      <c r="AFA366" s="69"/>
      <c r="AFB366" s="69"/>
      <c r="AFC366" s="113"/>
      <c r="AFD366" s="69"/>
      <c r="AFE366" s="69"/>
      <c r="AFF366" s="69"/>
      <c r="AFG366" s="69"/>
      <c r="AFH366" s="69"/>
      <c r="AFI366" s="69"/>
      <c r="AFJ366" s="69"/>
      <c r="AFK366" s="69"/>
      <c r="AFL366" s="69"/>
      <c r="AFM366" s="69"/>
    </row>
    <row r="367" spans="5:845" ht="4.5" customHeight="1" x14ac:dyDescent="0.25">
      <c r="E367" s="77"/>
      <c r="ADZ367" s="77"/>
      <c r="AEE367" s="111">
        <f t="shared" si="86"/>
        <v>362</v>
      </c>
      <c r="AEF367" s="109"/>
      <c r="AEG367" s="69"/>
      <c r="AEH367" s="69"/>
      <c r="AEI367" s="69"/>
      <c r="AEJ367" s="69"/>
      <c r="AEK367" s="69"/>
      <c r="AEL367" s="69"/>
      <c r="AEM367" s="69"/>
      <c r="AEN367" s="69"/>
      <c r="AEO367" s="69"/>
      <c r="AEP367" s="69"/>
      <c r="AEQ367" s="69"/>
      <c r="AER367" s="69"/>
      <c r="AES367" s="69"/>
      <c r="AET367" s="69"/>
      <c r="AEU367" s="69"/>
      <c r="AEV367" s="69"/>
      <c r="AEW367" s="69"/>
      <c r="AEX367" s="69"/>
      <c r="AEY367" s="69"/>
      <c r="AEZ367" s="69"/>
      <c r="AFA367" s="69"/>
      <c r="AFB367" s="69"/>
      <c r="AFC367" s="113"/>
      <c r="AFD367" s="69"/>
      <c r="AFE367" s="69"/>
      <c r="AFF367" s="69"/>
      <c r="AFG367" s="69"/>
      <c r="AFH367" s="69"/>
      <c r="AFI367" s="69"/>
      <c r="AFJ367" s="69"/>
      <c r="AFK367" s="69"/>
      <c r="AFL367" s="69"/>
      <c r="AFM367" s="69"/>
    </row>
    <row r="368" spans="5:845" ht="4.5" customHeight="1" x14ac:dyDescent="0.25">
      <c r="E368" s="77"/>
      <c r="ADZ368" s="77"/>
      <c r="AEE368" s="111">
        <f t="shared" si="86"/>
        <v>363</v>
      </c>
      <c r="AEF368" s="109"/>
      <c r="AEG368" s="69"/>
      <c r="AEH368" s="69"/>
      <c r="AEI368" s="69"/>
      <c r="AEJ368" s="69"/>
      <c r="AEK368" s="69"/>
      <c r="AEL368" s="69"/>
      <c r="AEM368" s="69"/>
      <c r="AEN368" s="69"/>
      <c r="AEO368" s="69"/>
      <c r="AEP368" s="69"/>
      <c r="AEQ368" s="69"/>
      <c r="AER368" s="69"/>
      <c r="AES368" s="69"/>
      <c r="AET368" s="69"/>
      <c r="AEU368" s="69"/>
      <c r="AEV368" s="69"/>
      <c r="AEW368" s="69"/>
      <c r="AEX368" s="69"/>
      <c r="AEY368" s="69"/>
      <c r="AEZ368" s="69"/>
      <c r="AFA368" s="69"/>
      <c r="AFB368" s="69"/>
      <c r="AFC368" s="113"/>
      <c r="AFD368" s="69"/>
      <c r="AFE368" s="69"/>
      <c r="AFF368" s="69"/>
      <c r="AFG368" s="69"/>
      <c r="AFH368" s="69"/>
      <c r="AFI368" s="69"/>
      <c r="AFJ368" s="69"/>
      <c r="AFK368" s="69"/>
      <c r="AFL368" s="69"/>
      <c r="AFM368" s="69"/>
    </row>
    <row r="369" spans="5:845" ht="4.5" customHeight="1" x14ac:dyDescent="0.25">
      <c r="E369" s="77"/>
      <c r="ADZ369" s="77"/>
      <c r="AEE369" s="111">
        <f t="shared" si="86"/>
        <v>364</v>
      </c>
      <c r="AEF369" s="109"/>
      <c r="AEG369" s="69"/>
      <c r="AEH369" s="69"/>
      <c r="AEI369" s="69"/>
      <c r="AEJ369" s="69"/>
      <c r="AEK369" s="69"/>
      <c r="AEL369" s="69"/>
      <c r="AEM369" s="69"/>
      <c r="AEN369" s="69"/>
      <c r="AEO369" s="69"/>
      <c r="AEP369" s="69"/>
      <c r="AEQ369" s="69"/>
      <c r="AER369" s="69"/>
      <c r="AES369" s="69"/>
      <c r="AET369" s="69"/>
      <c r="AEU369" s="69"/>
      <c r="AEV369" s="69"/>
      <c r="AEW369" s="69"/>
      <c r="AEX369" s="69"/>
      <c r="AEY369" s="69"/>
      <c r="AEZ369" s="69"/>
      <c r="AFA369" s="69"/>
      <c r="AFB369" s="69"/>
      <c r="AFC369" s="113"/>
      <c r="AFD369" s="69"/>
      <c r="AFE369" s="69"/>
      <c r="AFF369" s="69"/>
      <c r="AFG369" s="69"/>
      <c r="AFH369" s="69"/>
      <c r="AFI369" s="69"/>
      <c r="AFJ369" s="69"/>
      <c r="AFK369" s="69"/>
      <c r="AFL369" s="69"/>
      <c r="AFM369" s="69"/>
    </row>
    <row r="370" spans="5:845" ht="4.5" customHeight="1" x14ac:dyDescent="0.25">
      <c r="E370" s="77"/>
      <c r="ADZ370" s="77"/>
      <c r="AEE370" s="111">
        <f t="shared" si="86"/>
        <v>365</v>
      </c>
      <c r="AEF370" s="109"/>
      <c r="AEG370" s="69"/>
      <c r="AEH370" s="69"/>
      <c r="AEI370" s="69"/>
      <c r="AEJ370" s="69"/>
      <c r="AEK370" s="69"/>
      <c r="AEL370" s="69"/>
      <c r="AEM370" s="69"/>
      <c r="AEN370" s="69"/>
      <c r="AEO370" s="69"/>
      <c r="AEP370" s="69"/>
      <c r="AEQ370" s="69"/>
      <c r="AER370" s="69"/>
      <c r="AES370" s="69"/>
      <c r="AET370" s="69"/>
      <c r="AEU370" s="69"/>
      <c r="AEV370" s="69"/>
      <c r="AEW370" s="69"/>
      <c r="AEX370" s="69"/>
      <c r="AEY370" s="69"/>
      <c r="AEZ370" s="69"/>
      <c r="AFA370" s="69"/>
      <c r="AFB370" s="69"/>
      <c r="AFC370" s="113"/>
      <c r="AFD370" s="69"/>
      <c r="AFE370" s="69"/>
      <c r="AFF370" s="69"/>
      <c r="AFG370" s="69"/>
      <c r="AFH370" s="69"/>
      <c r="AFI370" s="69"/>
      <c r="AFJ370" s="69"/>
      <c r="AFK370" s="69"/>
      <c r="AFL370" s="69"/>
      <c r="AFM370" s="69"/>
    </row>
    <row r="371" spans="5:845" ht="4.5" customHeight="1" x14ac:dyDescent="0.25">
      <c r="E371" s="77"/>
      <c r="ADZ371" s="77"/>
      <c r="AEE371" s="111">
        <f t="shared" si="86"/>
        <v>366</v>
      </c>
      <c r="AEF371" s="109"/>
      <c r="AEG371" s="69"/>
      <c r="AEH371" s="69"/>
      <c r="AEI371" s="69"/>
      <c r="AEJ371" s="69"/>
      <c r="AEK371" s="69"/>
      <c r="AEL371" s="69"/>
      <c r="AEM371" s="69"/>
      <c r="AEN371" s="69"/>
      <c r="AEO371" s="69"/>
      <c r="AEP371" s="69"/>
      <c r="AEQ371" s="69"/>
      <c r="AER371" s="69"/>
      <c r="AES371" s="69"/>
      <c r="AET371" s="69"/>
      <c r="AEU371" s="69"/>
      <c r="AEV371" s="69"/>
      <c r="AEW371" s="69"/>
      <c r="AEX371" s="69"/>
      <c r="AEY371" s="69"/>
      <c r="AEZ371" s="69"/>
      <c r="AFA371" s="69"/>
      <c r="AFB371" s="69"/>
      <c r="AFC371" s="113"/>
      <c r="AFD371" s="69"/>
      <c r="AFE371" s="69"/>
      <c r="AFF371" s="69"/>
      <c r="AFG371" s="69"/>
      <c r="AFH371" s="69"/>
      <c r="AFI371" s="69"/>
      <c r="AFJ371" s="69"/>
      <c r="AFK371" s="69"/>
      <c r="AFL371" s="69"/>
      <c r="AFM371" s="69"/>
    </row>
    <row r="372" spans="5:845" ht="6" customHeight="1" x14ac:dyDescent="0.25">
      <c r="E372" s="77"/>
      <c r="ADZ372" s="77"/>
      <c r="AEE372" s="111">
        <f t="shared" si="86"/>
        <v>367</v>
      </c>
      <c r="AEF372" s="109"/>
      <c r="AEG372" s="69"/>
      <c r="AEH372" s="69"/>
      <c r="AEI372" s="69"/>
      <c r="AEJ372" s="69"/>
      <c r="AEK372" s="69"/>
      <c r="AEL372" s="69"/>
      <c r="AEM372" s="69"/>
      <c r="AEN372" s="69"/>
      <c r="AEO372" s="69"/>
      <c r="AEP372" s="69"/>
      <c r="AEQ372" s="69"/>
      <c r="AER372" s="69"/>
      <c r="AES372" s="69"/>
      <c r="AET372" s="69"/>
      <c r="AEU372" s="69"/>
      <c r="AEV372" s="69"/>
      <c r="AEW372" s="69"/>
      <c r="AEX372" s="69"/>
      <c r="AEY372" s="69"/>
      <c r="AEZ372" s="69"/>
      <c r="AFA372" s="69"/>
      <c r="AFB372" s="69"/>
      <c r="AFC372" s="113"/>
      <c r="AFD372" s="69"/>
      <c r="AFE372" s="69"/>
      <c r="AFF372" s="69"/>
      <c r="AFG372" s="69"/>
      <c r="AFH372" s="69"/>
      <c r="AFI372" s="69"/>
      <c r="AFJ372" s="69"/>
      <c r="AFK372" s="69"/>
      <c r="AFL372" s="69"/>
      <c r="AFM372" s="69"/>
    </row>
    <row r="373" spans="5:845" ht="6" customHeight="1" x14ac:dyDescent="0.25">
      <c r="E373" s="77"/>
      <c r="ADZ373" s="77"/>
      <c r="AEE373" s="111">
        <f t="shared" si="86"/>
        <v>368</v>
      </c>
      <c r="AEF373" s="109"/>
      <c r="AEG373" s="69"/>
      <c r="AEH373" s="69"/>
      <c r="AEI373" s="69"/>
      <c r="AEJ373" s="69"/>
      <c r="AEK373" s="69"/>
      <c r="AEL373" s="69"/>
      <c r="AEM373" s="69"/>
      <c r="AEN373" s="69"/>
      <c r="AEO373" s="69"/>
      <c r="AEP373" s="69"/>
      <c r="AEQ373" s="69"/>
      <c r="AER373" s="69"/>
      <c r="AES373" s="69"/>
      <c r="AET373" s="69"/>
      <c r="AEU373" s="69"/>
      <c r="AEV373" s="69"/>
      <c r="AEW373" s="69"/>
      <c r="AEX373" s="69"/>
      <c r="AEY373" s="69"/>
      <c r="AEZ373" s="69"/>
      <c r="AFA373" s="69"/>
      <c r="AFB373" s="69"/>
      <c r="AFC373" s="113"/>
      <c r="AFD373" s="69"/>
      <c r="AFE373" s="69"/>
      <c r="AFF373" s="69"/>
      <c r="AFG373" s="69"/>
      <c r="AFH373" s="69"/>
      <c r="AFI373" s="69"/>
      <c r="AFJ373" s="69"/>
      <c r="AFK373" s="69"/>
      <c r="AFL373" s="69"/>
      <c r="AFM373" s="69"/>
    </row>
    <row r="374" spans="5:845" ht="6" customHeight="1" x14ac:dyDescent="0.25">
      <c r="E374" s="77"/>
      <c r="ADZ374" s="77"/>
      <c r="AEE374" s="111">
        <f t="shared" si="86"/>
        <v>369</v>
      </c>
      <c r="AEF374" s="109"/>
      <c r="AEG374" s="69"/>
      <c r="AEH374" s="69"/>
      <c r="AEI374" s="69"/>
      <c r="AEJ374" s="69"/>
      <c r="AEK374" s="69"/>
      <c r="AEL374" s="69"/>
      <c r="AEM374" s="69"/>
      <c r="AEN374" s="69"/>
      <c r="AEO374" s="69"/>
      <c r="AEP374" s="69"/>
      <c r="AEQ374" s="69"/>
      <c r="AER374" s="69"/>
      <c r="AES374" s="69"/>
      <c r="AET374" s="69"/>
      <c r="AEU374" s="69"/>
      <c r="AEV374" s="69"/>
      <c r="AEW374" s="69"/>
      <c r="AEX374" s="69"/>
      <c r="AEY374" s="69"/>
      <c r="AEZ374" s="69"/>
      <c r="AFA374" s="69"/>
      <c r="AFB374" s="69"/>
      <c r="AFC374" s="113"/>
      <c r="AFD374" s="69"/>
      <c r="AFE374" s="69"/>
      <c r="AFF374" s="69"/>
      <c r="AFG374" s="69"/>
      <c r="AFH374" s="69"/>
      <c r="AFI374" s="69"/>
      <c r="AFJ374" s="69"/>
      <c r="AFK374" s="69"/>
      <c r="AFL374" s="69"/>
      <c r="AFM374" s="69"/>
    </row>
    <row r="375" spans="5:845" ht="6" customHeight="1" x14ac:dyDescent="0.25">
      <c r="E375" s="77"/>
      <c r="ADZ375" s="77"/>
      <c r="AEE375" s="111">
        <f t="shared" si="86"/>
        <v>370</v>
      </c>
      <c r="AEF375" s="109"/>
      <c r="AEG375" s="69"/>
      <c r="AEH375" s="69"/>
      <c r="AEI375" s="69"/>
      <c r="AEJ375" s="69"/>
      <c r="AEK375" s="69"/>
      <c r="AEL375" s="69"/>
      <c r="AEM375" s="69"/>
      <c r="AEN375" s="69"/>
      <c r="AEO375" s="69"/>
      <c r="AEP375" s="69"/>
      <c r="AEQ375" s="69"/>
      <c r="AER375" s="69"/>
      <c r="AES375" s="69"/>
      <c r="AET375" s="69"/>
      <c r="AEU375" s="69"/>
      <c r="AEV375" s="69"/>
      <c r="AEW375" s="69"/>
      <c r="AEX375" s="69"/>
      <c r="AEY375" s="69"/>
      <c r="AEZ375" s="69"/>
      <c r="AFA375" s="69"/>
      <c r="AFB375" s="69"/>
      <c r="AFC375" s="113"/>
      <c r="AFD375" s="69"/>
      <c r="AFE375" s="69"/>
      <c r="AFF375" s="69"/>
      <c r="AFG375" s="69"/>
      <c r="AFH375" s="69"/>
      <c r="AFI375" s="69"/>
      <c r="AFJ375" s="69"/>
      <c r="AFK375" s="69"/>
      <c r="AFL375" s="69"/>
      <c r="AFM375" s="69"/>
    </row>
    <row r="376" spans="5:845" ht="6" customHeight="1" x14ac:dyDescent="0.25">
      <c r="E376" s="77"/>
      <c r="ADZ376" s="77"/>
      <c r="AEE376" s="111">
        <f t="shared" si="86"/>
        <v>371</v>
      </c>
      <c r="AEF376" s="109"/>
      <c r="AEG376" s="69"/>
      <c r="AEH376" s="69"/>
      <c r="AEI376" s="69"/>
      <c r="AEJ376" s="69"/>
      <c r="AEK376" s="69"/>
      <c r="AEL376" s="69"/>
      <c r="AEM376" s="69"/>
      <c r="AEN376" s="69"/>
      <c r="AEO376" s="69"/>
      <c r="AEP376" s="69"/>
      <c r="AEQ376" s="69"/>
      <c r="AER376" s="69"/>
      <c r="AES376" s="69"/>
      <c r="AET376" s="69"/>
      <c r="AEU376" s="69"/>
      <c r="AEV376" s="69"/>
      <c r="AEW376" s="69"/>
      <c r="AEX376" s="69"/>
      <c r="AEY376" s="69"/>
      <c r="AEZ376" s="69"/>
      <c r="AFA376" s="69"/>
      <c r="AFB376" s="69"/>
      <c r="AFC376" s="113"/>
      <c r="AFD376" s="69"/>
      <c r="AFE376" s="69"/>
      <c r="AFF376" s="69"/>
      <c r="AFG376" s="69"/>
      <c r="AFH376" s="69"/>
      <c r="AFI376" s="69"/>
      <c r="AFJ376" s="69"/>
      <c r="AFK376" s="69"/>
      <c r="AFL376" s="69"/>
      <c r="AFM376" s="69"/>
    </row>
    <row r="377" spans="5:845" ht="6" customHeight="1" x14ac:dyDescent="0.25">
      <c r="E377" s="77"/>
      <c r="ADZ377" s="77"/>
      <c r="AEE377" s="111">
        <f t="shared" si="86"/>
        <v>372</v>
      </c>
      <c r="AEF377" s="109"/>
      <c r="AEG377" s="69"/>
      <c r="AEH377" s="69"/>
      <c r="AEI377" s="69"/>
      <c r="AEJ377" s="69"/>
      <c r="AEK377" s="69"/>
      <c r="AEL377" s="69"/>
      <c r="AEM377" s="69"/>
      <c r="AEN377" s="69"/>
      <c r="AEO377" s="69"/>
      <c r="AEP377" s="69"/>
      <c r="AEQ377" s="69"/>
      <c r="AER377" s="69"/>
      <c r="AES377" s="69"/>
      <c r="AET377" s="69"/>
      <c r="AEU377" s="69"/>
      <c r="AEV377" s="69"/>
      <c r="AEW377" s="69"/>
      <c r="AEX377" s="69"/>
      <c r="AEY377" s="69"/>
      <c r="AEZ377" s="69"/>
      <c r="AFA377" s="69"/>
      <c r="AFB377" s="69"/>
      <c r="AFC377" s="113"/>
      <c r="AFD377" s="69"/>
      <c r="AFE377" s="69"/>
      <c r="AFF377" s="69"/>
      <c r="AFG377" s="69"/>
      <c r="AFH377" s="69"/>
      <c r="AFI377" s="69"/>
      <c r="AFJ377" s="69"/>
      <c r="AFK377" s="69"/>
      <c r="AFL377" s="69"/>
      <c r="AFM377" s="69"/>
    </row>
    <row r="378" spans="5:845" ht="6" customHeight="1" x14ac:dyDescent="0.25">
      <c r="E378" s="77"/>
      <c r="ADZ378" s="77"/>
      <c r="AEE378" s="111">
        <f t="shared" si="86"/>
        <v>373</v>
      </c>
      <c r="AEF378" s="109"/>
      <c r="AEG378" s="69"/>
      <c r="AEH378" s="69"/>
      <c r="AEI378" s="69"/>
      <c r="AEJ378" s="69"/>
      <c r="AEK378" s="69"/>
      <c r="AEL378" s="69"/>
      <c r="AEM378" s="69"/>
      <c r="AEN378" s="69"/>
      <c r="AEO378" s="69"/>
      <c r="AEP378" s="69"/>
      <c r="AEQ378" s="69"/>
      <c r="AER378" s="69"/>
      <c r="AES378" s="69"/>
      <c r="AET378" s="69"/>
      <c r="AEU378" s="69"/>
      <c r="AEV378" s="69"/>
      <c r="AEW378" s="69"/>
      <c r="AEX378" s="69"/>
      <c r="AEY378" s="69"/>
      <c r="AEZ378" s="69"/>
      <c r="AFA378" s="69"/>
      <c r="AFB378" s="69"/>
      <c r="AFC378" s="113"/>
      <c r="AFD378" s="69"/>
      <c r="AFE378" s="69"/>
      <c r="AFF378" s="69"/>
      <c r="AFG378" s="69"/>
      <c r="AFH378" s="69"/>
      <c r="AFI378" s="69"/>
      <c r="AFJ378" s="69"/>
      <c r="AFK378" s="69"/>
      <c r="AFL378" s="69"/>
      <c r="AFM378" s="69"/>
    </row>
    <row r="379" spans="5:845" ht="6" customHeight="1" x14ac:dyDescent="0.25">
      <c r="E379" s="77"/>
      <c r="ADZ379" s="77"/>
      <c r="AEE379" s="111">
        <f t="shared" si="86"/>
        <v>374</v>
      </c>
      <c r="AEF379" s="109"/>
      <c r="AEG379" s="69"/>
      <c r="AEH379" s="69"/>
      <c r="AEI379" s="69"/>
      <c r="AEJ379" s="69"/>
      <c r="AEK379" s="69"/>
      <c r="AEL379" s="69"/>
      <c r="AEM379" s="69"/>
      <c r="AEN379" s="69"/>
      <c r="AEO379" s="69"/>
      <c r="AEP379" s="69"/>
      <c r="AEQ379" s="69"/>
      <c r="AER379" s="69"/>
      <c r="AES379" s="69"/>
      <c r="AET379" s="69"/>
      <c r="AEU379" s="69"/>
      <c r="AEV379" s="69"/>
      <c r="AEW379" s="69"/>
      <c r="AEX379" s="69"/>
      <c r="AEY379" s="69"/>
      <c r="AEZ379" s="69"/>
      <c r="AFA379" s="69"/>
      <c r="AFB379" s="69"/>
      <c r="AFC379" s="113"/>
      <c r="AFD379" s="69"/>
      <c r="AFE379" s="69"/>
      <c r="AFF379" s="69"/>
      <c r="AFG379" s="69"/>
      <c r="AFH379" s="69"/>
      <c r="AFI379" s="69"/>
      <c r="AFJ379" s="69"/>
      <c r="AFK379" s="69"/>
      <c r="AFL379" s="69"/>
      <c r="AFM379" s="69"/>
    </row>
    <row r="380" spans="5:845" ht="6" customHeight="1" x14ac:dyDescent="0.25">
      <c r="E380" s="77"/>
      <c r="ADZ380" s="77"/>
      <c r="AEE380" s="111">
        <f t="shared" si="86"/>
        <v>375</v>
      </c>
      <c r="AEF380" s="109"/>
      <c r="AEG380" s="69"/>
      <c r="AEH380" s="69"/>
      <c r="AEI380" s="69"/>
      <c r="AEJ380" s="69"/>
      <c r="AEK380" s="69"/>
      <c r="AEL380" s="69"/>
      <c r="AEM380" s="69"/>
      <c r="AEN380" s="69"/>
      <c r="AEO380" s="69"/>
      <c r="AEP380" s="69"/>
      <c r="AEQ380" s="69"/>
      <c r="AER380" s="69"/>
      <c r="AES380" s="69"/>
      <c r="AET380" s="69"/>
      <c r="AEU380" s="69"/>
      <c r="AEV380" s="69"/>
      <c r="AEW380" s="69"/>
      <c r="AEX380" s="69"/>
      <c r="AEY380" s="69"/>
      <c r="AEZ380" s="69"/>
      <c r="AFA380" s="69"/>
      <c r="AFB380" s="69"/>
      <c r="AFC380" s="113"/>
      <c r="AFD380" s="69"/>
      <c r="AFE380" s="69"/>
      <c r="AFF380" s="69"/>
      <c r="AFG380" s="69"/>
      <c r="AFH380" s="69"/>
      <c r="AFI380" s="69"/>
      <c r="AFJ380" s="69"/>
      <c r="AFK380" s="69"/>
      <c r="AFL380" s="69"/>
      <c r="AFM380" s="69"/>
    </row>
    <row r="381" spans="5:845" ht="6" customHeight="1" x14ac:dyDescent="0.25">
      <c r="E381" s="77"/>
      <c r="ADZ381" s="77"/>
      <c r="AEE381" s="111">
        <f t="shared" si="86"/>
        <v>376</v>
      </c>
      <c r="AEF381" s="109"/>
      <c r="AEG381" s="69"/>
      <c r="AEH381" s="69"/>
      <c r="AEI381" s="69"/>
      <c r="AEJ381" s="69"/>
      <c r="AEK381" s="69"/>
      <c r="AEL381" s="69"/>
      <c r="AEM381" s="69"/>
      <c r="AEN381" s="69"/>
      <c r="AEO381" s="69"/>
      <c r="AEP381" s="69"/>
      <c r="AEQ381" s="69"/>
      <c r="AER381" s="69"/>
      <c r="AES381" s="69"/>
      <c r="AET381" s="69"/>
      <c r="AEU381" s="69"/>
      <c r="AEV381" s="69"/>
      <c r="AEW381" s="69"/>
      <c r="AEX381" s="69"/>
      <c r="AEY381" s="69"/>
      <c r="AEZ381" s="69"/>
      <c r="AFA381" s="69"/>
      <c r="AFB381" s="69"/>
      <c r="AFC381" s="113"/>
      <c r="AFD381" s="69"/>
      <c r="AFE381" s="69"/>
      <c r="AFF381" s="69"/>
      <c r="AFG381" s="69"/>
      <c r="AFH381" s="69"/>
      <c r="AFI381" s="69"/>
      <c r="AFJ381" s="69"/>
      <c r="AFK381" s="69"/>
      <c r="AFL381" s="69"/>
      <c r="AFM381" s="69"/>
    </row>
    <row r="382" spans="5:845" ht="6" customHeight="1" x14ac:dyDescent="0.25">
      <c r="E382" s="77"/>
      <c r="ADZ382" s="77"/>
      <c r="AEE382" s="111">
        <f t="shared" si="86"/>
        <v>377</v>
      </c>
      <c r="AEF382" s="109"/>
      <c r="AEG382" s="69"/>
      <c r="AEH382" s="69"/>
      <c r="AEI382" s="69"/>
      <c r="AEJ382" s="69"/>
      <c r="AEK382" s="69"/>
      <c r="AEL382" s="69"/>
      <c r="AEM382" s="69"/>
      <c r="AEN382" s="69"/>
      <c r="AEO382" s="69"/>
      <c r="AEP382" s="69"/>
      <c r="AEQ382" s="69"/>
      <c r="AER382" s="69"/>
      <c r="AES382" s="69"/>
      <c r="AET382" s="69"/>
      <c r="AEU382" s="69"/>
      <c r="AEV382" s="69"/>
      <c r="AEW382" s="69"/>
      <c r="AEX382" s="69"/>
      <c r="AEY382" s="69"/>
      <c r="AEZ382" s="69"/>
      <c r="AFA382" s="69"/>
      <c r="AFB382" s="69"/>
      <c r="AFC382" s="113"/>
      <c r="AFD382" s="69"/>
      <c r="AFE382" s="69"/>
      <c r="AFF382" s="69"/>
      <c r="AFG382" s="69"/>
      <c r="AFH382" s="69"/>
      <c r="AFI382" s="69"/>
      <c r="AFJ382" s="69"/>
      <c r="AFK382" s="69"/>
      <c r="AFL382" s="69"/>
      <c r="AFM382" s="69"/>
    </row>
    <row r="383" spans="5:845" ht="6" customHeight="1" x14ac:dyDescent="0.25">
      <c r="E383" s="77"/>
      <c r="ADZ383" s="77"/>
      <c r="AEE383" s="111">
        <f t="shared" si="86"/>
        <v>378</v>
      </c>
      <c r="AEF383" s="109"/>
      <c r="AEG383" s="69"/>
      <c r="AEH383" s="69"/>
      <c r="AEI383" s="69"/>
      <c r="AEJ383" s="69"/>
      <c r="AEK383" s="69"/>
      <c r="AEL383" s="69"/>
      <c r="AEM383" s="69"/>
      <c r="AEN383" s="69"/>
      <c r="AEO383" s="69"/>
      <c r="AEP383" s="69"/>
      <c r="AEQ383" s="69"/>
      <c r="AER383" s="69"/>
      <c r="AES383" s="69"/>
      <c r="AET383" s="69"/>
      <c r="AEU383" s="69"/>
      <c r="AEV383" s="69"/>
      <c r="AEW383" s="69"/>
      <c r="AEX383" s="69"/>
      <c r="AEY383" s="69"/>
      <c r="AEZ383" s="69"/>
      <c r="AFA383" s="69"/>
      <c r="AFB383" s="69"/>
      <c r="AFC383" s="113"/>
      <c r="AFD383" s="69"/>
      <c r="AFE383" s="69"/>
      <c r="AFF383" s="69"/>
      <c r="AFG383" s="69"/>
      <c r="AFH383" s="69"/>
      <c r="AFI383" s="69"/>
      <c r="AFJ383" s="69"/>
      <c r="AFK383" s="69"/>
      <c r="AFL383" s="69"/>
      <c r="AFM383" s="69"/>
    </row>
    <row r="384" spans="5:845" ht="6" customHeight="1" x14ac:dyDescent="0.25">
      <c r="E384" s="77"/>
      <c r="ADZ384" s="77"/>
      <c r="AEE384" s="111">
        <f t="shared" si="86"/>
        <v>379</v>
      </c>
      <c r="AEF384" s="109"/>
      <c r="AEG384" s="69"/>
      <c r="AEH384" s="69"/>
      <c r="AEI384" s="69"/>
      <c r="AEJ384" s="69"/>
      <c r="AEK384" s="69"/>
      <c r="AEL384" s="69"/>
      <c r="AEM384" s="69"/>
      <c r="AEN384" s="69"/>
      <c r="AEO384" s="69"/>
      <c r="AEP384" s="69"/>
      <c r="AEQ384" s="69"/>
      <c r="AER384" s="69"/>
      <c r="AES384" s="69"/>
      <c r="AET384" s="69"/>
      <c r="AEU384" s="69"/>
      <c r="AEV384" s="69"/>
      <c r="AEW384" s="69"/>
      <c r="AEX384" s="69"/>
      <c r="AEY384" s="69"/>
      <c r="AEZ384" s="69"/>
      <c r="AFA384" s="69"/>
      <c r="AFB384" s="69"/>
      <c r="AFC384" s="113"/>
      <c r="AFD384" s="69"/>
      <c r="AFE384" s="69"/>
      <c r="AFF384" s="69"/>
      <c r="AFG384" s="69"/>
      <c r="AFH384" s="69"/>
      <c r="AFI384" s="69"/>
      <c r="AFJ384" s="69"/>
      <c r="AFK384" s="69"/>
      <c r="AFL384" s="69"/>
      <c r="AFM384" s="69"/>
    </row>
    <row r="385" spans="5:845" ht="6" customHeight="1" x14ac:dyDescent="0.25">
      <c r="E385" s="77"/>
      <c r="ADZ385" s="77"/>
      <c r="AEE385" s="111">
        <f t="shared" si="86"/>
        <v>380</v>
      </c>
      <c r="AEF385" s="109"/>
      <c r="AEG385" s="69"/>
      <c r="AEH385" s="69"/>
      <c r="AEI385" s="69"/>
      <c r="AEJ385" s="69"/>
      <c r="AEK385" s="69"/>
      <c r="AEL385" s="69"/>
      <c r="AEM385" s="69"/>
      <c r="AEN385" s="69"/>
      <c r="AEO385" s="69"/>
      <c r="AEP385" s="69"/>
      <c r="AEQ385" s="69"/>
      <c r="AER385" s="69"/>
      <c r="AES385" s="69"/>
      <c r="AET385" s="69"/>
      <c r="AEU385" s="69"/>
      <c r="AEV385" s="69"/>
      <c r="AEW385" s="69"/>
      <c r="AEX385" s="69"/>
      <c r="AEY385" s="69"/>
      <c r="AEZ385" s="69"/>
      <c r="AFA385" s="69"/>
      <c r="AFB385" s="69"/>
      <c r="AFC385" s="113"/>
      <c r="AFD385" s="69"/>
      <c r="AFE385" s="69"/>
      <c r="AFF385" s="69"/>
      <c r="AFG385" s="69"/>
      <c r="AFH385" s="69"/>
      <c r="AFI385" s="69"/>
      <c r="AFJ385" s="69"/>
      <c r="AFK385" s="69"/>
      <c r="AFL385" s="69"/>
      <c r="AFM385" s="69"/>
    </row>
    <row r="386" spans="5:845" ht="6" customHeight="1" x14ac:dyDescent="0.25">
      <c r="E386" s="77"/>
      <c r="ADZ386" s="77"/>
      <c r="AEE386" s="111">
        <f t="shared" si="86"/>
        <v>381</v>
      </c>
      <c r="AEF386" s="109"/>
      <c r="AEG386" s="69"/>
      <c r="AEH386" s="69"/>
      <c r="AEI386" s="69"/>
      <c r="AEJ386" s="69"/>
      <c r="AEK386" s="69"/>
      <c r="AEL386" s="69"/>
      <c r="AEM386" s="69"/>
      <c r="AEN386" s="69"/>
      <c r="AEO386" s="69"/>
      <c r="AEP386" s="69"/>
      <c r="AEQ386" s="69"/>
      <c r="AER386" s="69"/>
      <c r="AES386" s="69"/>
      <c r="AET386" s="69"/>
      <c r="AEU386" s="69"/>
      <c r="AEV386" s="69"/>
      <c r="AEW386" s="69"/>
      <c r="AEX386" s="69"/>
      <c r="AEY386" s="69"/>
      <c r="AEZ386" s="69"/>
      <c r="AFA386" s="69"/>
      <c r="AFB386" s="69"/>
      <c r="AFC386" s="113"/>
      <c r="AFD386" s="69"/>
      <c r="AFE386" s="69"/>
      <c r="AFF386" s="69"/>
      <c r="AFG386" s="69"/>
      <c r="AFH386" s="69"/>
      <c r="AFI386" s="69"/>
      <c r="AFJ386" s="69"/>
      <c r="AFK386" s="69"/>
      <c r="AFL386" s="69"/>
      <c r="AFM386" s="69"/>
    </row>
    <row r="387" spans="5:845" ht="6" customHeight="1" x14ac:dyDescent="0.25">
      <c r="E387" s="77"/>
      <c r="ADZ387" s="77"/>
      <c r="AEE387" s="111">
        <f t="shared" si="86"/>
        <v>382</v>
      </c>
      <c r="AEF387" s="109"/>
      <c r="AEG387" s="69"/>
      <c r="AEH387" s="69"/>
      <c r="AEI387" s="69"/>
      <c r="AEJ387" s="69"/>
      <c r="AEK387" s="69"/>
      <c r="AEL387" s="69"/>
      <c r="AEM387" s="69"/>
      <c r="AEN387" s="69"/>
      <c r="AEO387" s="69"/>
      <c r="AEP387" s="69"/>
      <c r="AEQ387" s="69"/>
      <c r="AER387" s="69"/>
      <c r="AES387" s="69"/>
      <c r="AET387" s="69"/>
      <c r="AEU387" s="69"/>
      <c r="AEV387" s="69"/>
      <c r="AEW387" s="69"/>
      <c r="AEX387" s="69"/>
      <c r="AEY387" s="69"/>
      <c r="AEZ387" s="69"/>
      <c r="AFA387" s="69"/>
      <c r="AFB387" s="69"/>
      <c r="AFC387" s="113"/>
      <c r="AFD387" s="69"/>
      <c r="AFE387" s="69"/>
      <c r="AFF387" s="69"/>
      <c r="AFG387" s="69"/>
      <c r="AFH387" s="69"/>
      <c r="AFI387" s="69"/>
      <c r="AFJ387" s="69"/>
      <c r="AFK387" s="69"/>
      <c r="AFL387" s="69"/>
      <c r="AFM387" s="69"/>
    </row>
    <row r="388" spans="5:845" ht="6" customHeight="1" x14ac:dyDescent="0.25">
      <c r="E388" s="77"/>
      <c r="ADZ388" s="77"/>
      <c r="AEE388" s="111">
        <f t="shared" si="86"/>
        <v>383</v>
      </c>
      <c r="AEF388" s="109"/>
      <c r="AEG388" s="69"/>
      <c r="AEH388" s="69"/>
      <c r="AEI388" s="69"/>
      <c r="AEJ388" s="69"/>
      <c r="AEK388" s="69"/>
      <c r="AEL388" s="69"/>
      <c r="AEM388" s="69"/>
      <c r="AEN388" s="69"/>
      <c r="AEO388" s="69"/>
      <c r="AEP388" s="69"/>
      <c r="AEQ388" s="69"/>
      <c r="AER388" s="69"/>
      <c r="AES388" s="69"/>
      <c r="AET388" s="69"/>
      <c r="AEU388" s="69"/>
      <c r="AEV388" s="69"/>
      <c r="AEW388" s="69"/>
      <c r="AEX388" s="69"/>
      <c r="AEY388" s="69"/>
      <c r="AEZ388" s="69"/>
      <c r="AFA388" s="69"/>
      <c r="AFB388" s="69"/>
      <c r="AFC388" s="113"/>
      <c r="AFD388" s="69"/>
      <c r="AFE388" s="69"/>
      <c r="AFF388" s="69"/>
      <c r="AFG388" s="69"/>
      <c r="AFH388" s="69"/>
      <c r="AFI388" s="69"/>
      <c r="AFJ388" s="69"/>
      <c r="AFK388" s="69"/>
      <c r="AFL388" s="69"/>
      <c r="AFM388" s="69"/>
    </row>
    <row r="389" spans="5:845" ht="6" customHeight="1" x14ac:dyDescent="0.25">
      <c r="E389" s="77"/>
      <c r="ADZ389" s="77"/>
      <c r="AEE389" s="111">
        <f t="shared" si="86"/>
        <v>384</v>
      </c>
      <c r="AEF389" s="109"/>
      <c r="AEG389" s="69"/>
      <c r="AEH389" s="69"/>
      <c r="AEI389" s="69"/>
      <c r="AEJ389" s="69"/>
      <c r="AEK389" s="69"/>
      <c r="AEL389" s="69"/>
      <c r="AEM389" s="69"/>
      <c r="AEN389" s="69"/>
      <c r="AEO389" s="69"/>
      <c r="AEP389" s="69"/>
      <c r="AEQ389" s="69"/>
      <c r="AER389" s="69"/>
      <c r="AES389" s="69"/>
      <c r="AET389" s="69"/>
      <c r="AEU389" s="69"/>
      <c r="AEV389" s="69"/>
      <c r="AEW389" s="69"/>
      <c r="AEX389" s="69"/>
      <c r="AEY389" s="69"/>
      <c r="AEZ389" s="69"/>
      <c r="AFA389" s="69"/>
      <c r="AFB389" s="69"/>
      <c r="AFC389" s="113"/>
      <c r="AFD389" s="69"/>
      <c r="AFE389" s="69"/>
      <c r="AFF389" s="69"/>
      <c r="AFG389" s="69"/>
      <c r="AFH389" s="69"/>
      <c r="AFI389" s="69"/>
      <c r="AFJ389" s="69"/>
      <c r="AFK389" s="69"/>
      <c r="AFL389" s="69"/>
      <c r="AFM389" s="69"/>
    </row>
    <row r="390" spans="5:845" ht="6" customHeight="1" x14ac:dyDescent="0.25">
      <c r="E390" s="77"/>
      <c r="ADZ390" s="77"/>
      <c r="AEE390" s="111">
        <f t="shared" si="86"/>
        <v>385</v>
      </c>
      <c r="AEF390" s="109"/>
      <c r="AEG390" s="69"/>
      <c r="AEH390" s="69"/>
      <c r="AEI390" s="69"/>
      <c r="AEJ390" s="69"/>
      <c r="AEK390" s="69"/>
      <c r="AEL390" s="69"/>
      <c r="AEM390" s="69"/>
      <c r="AEN390" s="69"/>
      <c r="AEO390" s="69"/>
      <c r="AEP390" s="69"/>
      <c r="AEQ390" s="69"/>
      <c r="AER390" s="69"/>
      <c r="AES390" s="69"/>
      <c r="AET390" s="69"/>
      <c r="AEU390" s="69"/>
      <c r="AEV390" s="69"/>
      <c r="AEW390" s="69"/>
      <c r="AEX390" s="69"/>
      <c r="AEY390" s="69"/>
      <c r="AEZ390" s="69"/>
      <c r="AFA390" s="69"/>
      <c r="AFB390" s="69"/>
      <c r="AFC390" s="113"/>
      <c r="AFD390" s="69"/>
      <c r="AFE390" s="69"/>
      <c r="AFF390" s="69"/>
      <c r="AFG390" s="69"/>
      <c r="AFH390" s="69"/>
      <c r="AFI390" s="69"/>
      <c r="AFJ390" s="69"/>
      <c r="AFK390" s="69"/>
      <c r="AFL390" s="69"/>
      <c r="AFM390" s="69"/>
    </row>
    <row r="391" spans="5:845" ht="6" customHeight="1" x14ac:dyDescent="0.25">
      <c r="E391" s="77"/>
      <c r="ADZ391" s="77"/>
      <c r="AEE391" s="111">
        <f t="shared" ref="AEE391:AEE454" si="87">IF(AEE390+1&lt;=$ADY$5,AEE390+1,"")</f>
        <v>386</v>
      </c>
      <c r="AEF391" s="109"/>
      <c r="AEG391" s="69"/>
      <c r="AEH391" s="69"/>
      <c r="AEI391" s="69"/>
      <c r="AEJ391" s="69"/>
      <c r="AEK391" s="69"/>
      <c r="AEL391" s="69"/>
      <c r="AEM391" s="69"/>
      <c r="AEN391" s="69"/>
      <c r="AEO391" s="69"/>
      <c r="AEP391" s="69"/>
      <c r="AEQ391" s="69"/>
      <c r="AER391" s="69"/>
      <c r="AES391" s="69"/>
      <c r="AET391" s="69"/>
      <c r="AEU391" s="69"/>
      <c r="AEV391" s="69"/>
      <c r="AEW391" s="69"/>
      <c r="AEX391" s="69"/>
      <c r="AEY391" s="69"/>
      <c r="AEZ391" s="69"/>
      <c r="AFA391" s="69"/>
      <c r="AFB391" s="69"/>
      <c r="AFC391" s="113"/>
      <c r="AFD391" s="69"/>
      <c r="AFE391" s="69"/>
      <c r="AFF391" s="69"/>
      <c r="AFG391" s="69"/>
      <c r="AFH391" s="69"/>
      <c r="AFI391" s="69"/>
      <c r="AFJ391" s="69"/>
      <c r="AFK391" s="69"/>
      <c r="AFL391" s="69"/>
      <c r="AFM391" s="69"/>
    </row>
    <row r="392" spans="5:845" ht="6" customHeight="1" x14ac:dyDescent="0.25">
      <c r="E392" s="77"/>
      <c r="ADZ392" s="77"/>
      <c r="AEE392" s="111">
        <f t="shared" si="87"/>
        <v>387</v>
      </c>
      <c r="AEF392" s="109"/>
      <c r="AEG392" s="69"/>
      <c r="AEH392" s="69"/>
      <c r="AEI392" s="69"/>
      <c r="AEJ392" s="69"/>
      <c r="AEK392" s="69"/>
      <c r="AEL392" s="69"/>
      <c r="AEM392" s="69"/>
      <c r="AEN392" s="69"/>
      <c r="AEO392" s="69"/>
      <c r="AEP392" s="69"/>
      <c r="AEQ392" s="69"/>
      <c r="AER392" s="69"/>
      <c r="AES392" s="69"/>
      <c r="AET392" s="69"/>
      <c r="AEU392" s="69"/>
      <c r="AEV392" s="69"/>
      <c r="AEW392" s="69"/>
      <c r="AEX392" s="69"/>
      <c r="AEY392" s="69"/>
      <c r="AEZ392" s="69"/>
      <c r="AFA392" s="69"/>
      <c r="AFB392" s="69"/>
      <c r="AFC392" s="113"/>
      <c r="AFD392" s="69"/>
      <c r="AFE392" s="69"/>
      <c r="AFF392" s="69"/>
      <c r="AFG392" s="69"/>
      <c r="AFH392" s="69"/>
      <c r="AFI392" s="69"/>
      <c r="AFJ392" s="69"/>
      <c r="AFK392" s="69"/>
      <c r="AFL392" s="69"/>
      <c r="AFM392" s="69"/>
    </row>
    <row r="393" spans="5:845" ht="6" customHeight="1" x14ac:dyDescent="0.25">
      <c r="E393" s="77"/>
      <c r="ADZ393" s="77"/>
      <c r="AEE393" s="111">
        <f t="shared" si="87"/>
        <v>388</v>
      </c>
      <c r="AEF393" s="109"/>
      <c r="AEG393" s="69"/>
      <c r="AEH393" s="69"/>
      <c r="AEI393" s="69"/>
      <c r="AEJ393" s="69"/>
      <c r="AEK393" s="69"/>
      <c r="AEL393" s="69"/>
      <c r="AEM393" s="69"/>
      <c r="AEN393" s="69"/>
      <c r="AEO393" s="69"/>
      <c r="AEP393" s="69"/>
      <c r="AEQ393" s="69"/>
      <c r="AER393" s="69"/>
      <c r="AES393" s="69"/>
      <c r="AET393" s="69"/>
      <c r="AEU393" s="69"/>
      <c r="AEV393" s="69"/>
      <c r="AEW393" s="69"/>
      <c r="AEX393" s="69"/>
      <c r="AEY393" s="69"/>
      <c r="AEZ393" s="69"/>
      <c r="AFA393" s="69"/>
      <c r="AFB393" s="69"/>
      <c r="AFC393" s="113"/>
      <c r="AFD393" s="69"/>
      <c r="AFE393" s="69"/>
      <c r="AFF393" s="69"/>
      <c r="AFG393" s="69"/>
      <c r="AFH393" s="69"/>
      <c r="AFI393" s="69"/>
      <c r="AFJ393" s="69"/>
      <c r="AFK393" s="69"/>
      <c r="AFL393" s="69"/>
      <c r="AFM393" s="69"/>
    </row>
    <row r="394" spans="5:845" ht="6" customHeight="1" x14ac:dyDescent="0.25">
      <c r="E394" s="77"/>
      <c r="ADZ394" s="77"/>
      <c r="AEE394" s="111">
        <f t="shared" si="87"/>
        <v>389</v>
      </c>
      <c r="AEF394" s="109"/>
      <c r="AEG394" s="69"/>
      <c r="AEH394" s="69"/>
      <c r="AEI394" s="69"/>
      <c r="AEJ394" s="69"/>
      <c r="AEK394" s="69"/>
      <c r="AEL394" s="69"/>
      <c r="AEM394" s="69"/>
      <c r="AEN394" s="69"/>
      <c r="AEO394" s="69"/>
      <c r="AEP394" s="69"/>
      <c r="AEQ394" s="69"/>
      <c r="AER394" s="69"/>
      <c r="AES394" s="69"/>
      <c r="AET394" s="69"/>
      <c r="AEU394" s="69"/>
      <c r="AEV394" s="69"/>
      <c r="AEW394" s="69"/>
      <c r="AEX394" s="69"/>
      <c r="AEY394" s="69"/>
      <c r="AEZ394" s="69"/>
      <c r="AFA394" s="69"/>
      <c r="AFB394" s="69"/>
      <c r="AFC394" s="113"/>
      <c r="AFD394" s="69"/>
      <c r="AFE394" s="69"/>
      <c r="AFF394" s="69"/>
      <c r="AFG394" s="69"/>
      <c r="AFH394" s="69"/>
      <c r="AFI394" s="69"/>
      <c r="AFJ394" s="69"/>
      <c r="AFK394" s="69"/>
      <c r="AFL394" s="69"/>
      <c r="AFM394" s="69"/>
    </row>
    <row r="395" spans="5:845" ht="6" customHeight="1" x14ac:dyDescent="0.25">
      <c r="E395" s="77"/>
      <c r="ADZ395" s="77"/>
      <c r="AEE395" s="111">
        <f t="shared" si="87"/>
        <v>390</v>
      </c>
      <c r="AEF395" s="109"/>
      <c r="AEG395" s="69"/>
      <c r="AEH395" s="69"/>
      <c r="AEI395" s="69"/>
      <c r="AEJ395" s="69"/>
      <c r="AEK395" s="69"/>
      <c r="AEL395" s="69"/>
      <c r="AEM395" s="69"/>
      <c r="AEN395" s="69"/>
      <c r="AEO395" s="69"/>
      <c r="AEP395" s="69"/>
      <c r="AEQ395" s="69"/>
      <c r="AER395" s="69"/>
      <c r="AES395" s="69"/>
      <c r="AET395" s="69"/>
      <c r="AEU395" s="69"/>
      <c r="AEV395" s="69"/>
      <c r="AEW395" s="69"/>
      <c r="AEX395" s="69"/>
      <c r="AEY395" s="69"/>
      <c r="AEZ395" s="69"/>
      <c r="AFA395" s="69"/>
      <c r="AFB395" s="69"/>
      <c r="AFC395" s="113"/>
      <c r="AFD395" s="69"/>
      <c r="AFE395" s="69"/>
      <c r="AFF395" s="69"/>
      <c r="AFG395" s="69"/>
      <c r="AFH395" s="69"/>
      <c r="AFI395" s="69"/>
      <c r="AFJ395" s="69"/>
      <c r="AFK395" s="69"/>
      <c r="AFL395" s="69"/>
      <c r="AFM395" s="69"/>
    </row>
    <row r="396" spans="5:845" ht="6" customHeight="1" x14ac:dyDescent="0.25">
      <c r="E396" s="77"/>
      <c r="ADZ396" s="77"/>
      <c r="AEE396" s="111">
        <f t="shared" si="87"/>
        <v>391</v>
      </c>
      <c r="AEF396" s="109"/>
      <c r="AEG396" s="69"/>
      <c r="AEH396" s="69"/>
      <c r="AEI396" s="69"/>
      <c r="AEJ396" s="69"/>
      <c r="AEK396" s="69"/>
      <c r="AEL396" s="69"/>
      <c r="AEM396" s="69"/>
      <c r="AEN396" s="69"/>
      <c r="AEO396" s="69"/>
      <c r="AEP396" s="69"/>
      <c r="AEQ396" s="69"/>
      <c r="AER396" s="69"/>
      <c r="AES396" s="69"/>
      <c r="AET396" s="69"/>
      <c r="AEU396" s="69"/>
      <c r="AEV396" s="69"/>
      <c r="AEW396" s="69"/>
      <c r="AEX396" s="69"/>
      <c r="AEY396" s="69"/>
      <c r="AEZ396" s="69"/>
      <c r="AFA396" s="69"/>
      <c r="AFB396" s="69"/>
      <c r="AFC396" s="113"/>
      <c r="AFD396" s="69"/>
      <c r="AFE396" s="69"/>
      <c r="AFF396" s="69"/>
      <c r="AFG396" s="69"/>
      <c r="AFH396" s="69"/>
      <c r="AFI396" s="69"/>
      <c r="AFJ396" s="69"/>
      <c r="AFK396" s="69"/>
      <c r="AFL396" s="69"/>
      <c r="AFM396" s="69"/>
    </row>
    <row r="397" spans="5:845" ht="6" customHeight="1" x14ac:dyDescent="0.25">
      <c r="E397" s="77"/>
      <c r="ADZ397" s="77"/>
      <c r="AEE397" s="111">
        <f t="shared" si="87"/>
        <v>392</v>
      </c>
      <c r="AEF397" s="109"/>
      <c r="AEG397" s="69"/>
      <c r="AEH397" s="69"/>
      <c r="AEI397" s="69"/>
      <c r="AEJ397" s="69"/>
      <c r="AEK397" s="69"/>
      <c r="AEL397" s="69"/>
      <c r="AEM397" s="69"/>
      <c r="AEN397" s="69"/>
      <c r="AEO397" s="69"/>
      <c r="AEP397" s="69"/>
      <c r="AEQ397" s="69"/>
      <c r="AER397" s="69"/>
      <c r="AES397" s="69"/>
      <c r="AET397" s="69"/>
      <c r="AEU397" s="69"/>
      <c r="AEV397" s="69"/>
      <c r="AEW397" s="69"/>
      <c r="AEX397" s="69"/>
      <c r="AEY397" s="69"/>
      <c r="AEZ397" s="69"/>
      <c r="AFA397" s="69"/>
      <c r="AFB397" s="69"/>
      <c r="AFC397" s="113"/>
      <c r="AFD397" s="69"/>
      <c r="AFE397" s="69"/>
      <c r="AFF397" s="69"/>
      <c r="AFG397" s="69"/>
      <c r="AFH397" s="69"/>
      <c r="AFI397" s="69"/>
      <c r="AFJ397" s="69"/>
      <c r="AFK397" s="69"/>
      <c r="AFL397" s="69"/>
      <c r="AFM397" s="69"/>
    </row>
    <row r="398" spans="5:845" ht="6" customHeight="1" x14ac:dyDescent="0.25">
      <c r="E398" s="77"/>
      <c r="ADZ398" s="77"/>
      <c r="AEE398" s="111">
        <f t="shared" si="87"/>
        <v>393</v>
      </c>
      <c r="AEF398" s="109"/>
      <c r="AEG398" s="69"/>
      <c r="AEH398" s="69"/>
      <c r="AEI398" s="69"/>
      <c r="AEJ398" s="69"/>
      <c r="AEK398" s="69"/>
      <c r="AEL398" s="69"/>
      <c r="AEM398" s="69"/>
      <c r="AEN398" s="69"/>
      <c r="AEO398" s="69"/>
      <c r="AEP398" s="69"/>
      <c r="AEQ398" s="69"/>
      <c r="AER398" s="69"/>
      <c r="AES398" s="69"/>
      <c r="AET398" s="69"/>
      <c r="AEU398" s="69"/>
      <c r="AEV398" s="69"/>
      <c r="AEW398" s="69"/>
      <c r="AEX398" s="69"/>
      <c r="AEY398" s="69"/>
      <c r="AEZ398" s="69"/>
      <c r="AFA398" s="69"/>
      <c r="AFB398" s="69"/>
      <c r="AFC398" s="113"/>
      <c r="AFD398" s="69"/>
      <c r="AFE398" s="69"/>
      <c r="AFF398" s="69"/>
      <c r="AFG398" s="69"/>
      <c r="AFH398" s="69"/>
      <c r="AFI398" s="69"/>
      <c r="AFJ398" s="69"/>
      <c r="AFK398" s="69"/>
      <c r="AFL398" s="69"/>
      <c r="AFM398" s="69"/>
    </row>
    <row r="399" spans="5:845" ht="6" customHeight="1" x14ac:dyDescent="0.25">
      <c r="E399" s="77"/>
      <c r="ADZ399" s="77"/>
      <c r="AEE399" s="111">
        <f t="shared" si="87"/>
        <v>394</v>
      </c>
      <c r="AEF399" s="109"/>
      <c r="AEG399" s="69"/>
      <c r="AEH399" s="69"/>
      <c r="AEI399" s="69"/>
      <c r="AEJ399" s="69"/>
      <c r="AEK399" s="69"/>
      <c r="AEL399" s="69"/>
      <c r="AEM399" s="69"/>
      <c r="AEN399" s="69"/>
      <c r="AEO399" s="69"/>
      <c r="AEP399" s="69"/>
      <c r="AEQ399" s="69"/>
      <c r="AER399" s="69"/>
      <c r="AES399" s="69"/>
      <c r="AET399" s="69"/>
      <c r="AEU399" s="69"/>
      <c r="AEV399" s="69"/>
      <c r="AEW399" s="69"/>
      <c r="AEX399" s="69"/>
      <c r="AEY399" s="69"/>
      <c r="AEZ399" s="69"/>
      <c r="AFA399" s="69"/>
      <c r="AFB399" s="69"/>
      <c r="AFC399" s="113"/>
      <c r="AFD399" s="69"/>
      <c r="AFE399" s="69"/>
      <c r="AFF399" s="69"/>
      <c r="AFG399" s="69"/>
      <c r="AFH399" s="69"/>
      <c r="AFI399" s="69"/>
      <c r="AFJ399" s="69"/>
      <c r="AFK399" s="69"/>
      <c r="AFL399" s="69"/>
      <c r="AFM399" s="69"/>
    </row>
    <row r="400" spans="5:845" ht="6" customHeight="1" x14ac:dyDescent="0.25">
      <c r="E400" s="77"/>
      <c r="ADZ400" s="77"/>
      <c r="AEE400" s="111">
        <f t="shared" si="87"/>
        <v>395</v>
      </c>
      <c r="AEF400" s="109"/>
      <c r="AEG400" s="69"/>
      <c r="AEH400" s="69"/>
      <c r="AEI400" s="69"/>
      <c r="AEJ400" s="69"/>
      <c r="AEK400" s="69"/>
      <c r="AEL400" s="69"/>
      <c r="AEM400" s="69"/>
      <c r="AEN400" s="69"/>
      <c r="AEO400" s="69"/>
      <c r="AEP400" s="69"/>
      <c r="AEQ400" s="69"/>
      <c r="AER400" s="69"/>
      <c r="AES400" s="69"/>
      <c r="AET400" s="69"/>
      <c r="AEU400" s="69"/>
      <c r="AEV400" s="69"/>
      <c r="AEW400" s="69"/>
      <c r="AEX400" s="69"/>
      <c r="AEY400" s="69"/>
      <c r="AEZ400" s="69"/>
      <c r="AFA400" s="69"/>
      <c r="AFB400" s="69"/>
      <c r="AFC400" s="113"/>
      <c r="AFD400" s="69"/>
      <c r="AFE400" s="69"/>
      <c r="AFF400" s="69"/>
      <c r="AFG400" s="69"/>
      <c r="AFH400" s="69"/>
      <c r="AFI400" s="69"/>
      <c r="AFJ400" s="69"/>
      <c r="AFK400" s="69"/>
      <c r="AFL400" s="69"/>
      <c r="AFM400" s="69"/>
    </row>
    <row r="401" spans="5:845" ht="6" customHeight="1" x14ac:dyDescent="0.25">
      <c r="E401" s="77"/>
      <c r="ADZ401" s="77"/>
      <c r="AEE401" s="111">
        <f t="shared" si="87"/>
        <v>396</v>
      </c>
      <c r="AEF401" s="109"/>
      <c r="AEG401" s="69"/>
      <c r="AEH401" s="69"/>
      <c r="AEI401" s="69"/>
      <c r="AEJ401" s="69"/>
      <c r="AEK401" s="69"/>
      <c r="AEL401" s="69"/>
      <c r="AEM401" s="69"/>
      <c r="AEN401" s="69"/>
      <c r="AEO401" s="69"/>
      <c r="AEP401" s="69"/>
      <c r="AEQ401" s="69"/>
      <c r="AER401" s="69"/>
      <c r="AES401" s="69"/>
      <c r="AET401" s="69"/>
      <c r="AEU401" s="69"/>
      <c r="AEV401" s="69"/>
      <c r="AEW401" s="69"/>
      <c r="AEX401" s="69"/>
      <c r="AEY401" s="69"/>
      <c r="AEZ401" s="69"/>
      <c r="AFA401" s="69"/>
      <c r="AFB401" s="69"/>
      <c r="AFC401" s="113"/>
      <c r="AFD401" s="69"/>
      <c r="AFE401" s="69"/>
      <c r="AFF401" s="69"/>
      <c r="AFG401" s="69"/>
      <c r="AFH401" s="69"/>
      <c r="AFI401" s="69"/>
      <c r="AFJ401" s="69"/>
      <c r="AFK401" s="69"/>
      <c r="AFL401" s="69"/>
      <c r="AFM401" s="69"/>
    </row>
    <row r="402" spans="5:845" ht="6" customHeight="1" x14ac:dyDescent="0.25">
      <c r="E402" s="77"/>
      <c r="ADZ402" s="77"/>
      <c r="AEE402" s="111">
        <f t="shared" si="87"/>
        <v>397</v>
      </c>
      <c r="AEF402" s="109"/>
      <c r="AEG402" s="69"/>
      <c r="AEH402" s="69"/>
      <c r="AEI402" s="69"/>
      <c r="AEJ402" s="69"/>
      <c r="AEK402" s="69"/>
      <c r="AEL402" s="69"/>
      <c r="AEM402" s="69"/>
      <c r="AEN402" s="69"/>
      <c r="AEO402" s="69"/>
      <c r="AEP402" s="69"/>
      <c r="AEQ402" s="69"/>
      <c r="AER402" s="69"/>
      <c r="AES402" s="69"/>
      <c r="AET402" s="69"/>
      <c r="AEU402" s="69"/>
      <c r="AEV402" s="69"/>
      <c r="AEW402" s="69"/>
      <c r="AEX402" s="69"/>
      <c r="AEY402" s="69"/>
      <c r="AEZ402" s="69"/>
      <c r="AFA402" s="69"/>
      <c r="AFB402" s="69"/>
      <c r="AFC402" s="113"/>
      <c r="AFD402" s="69"/>
      <c r="AFE402" s="69"/>
      <c r="AFF402" s="69"/>
      <c r="AFG402" s="69"/>
      <c r="AFH402" s="69"/>
      <c r="AFI402" s="69"/>
      <c r="AFJ402" s="69"/>
      <c r="AFK402" s="69"/>
      <c r="AFL402" s="69"/>
      <c r="AFM402" s="69"/>
    </row>
    <row r="403" spans="5:845" ht="6" customHeight="1" x14ac:dyDescent="0.25">
      <c r="E403" s="77"/>
      <c r="ADZ403" s="77"/>
      <c r="AEE403" s="111">
        <f t="shared" si="87"/>
        <v>398</v>
      </c>
      <c r="AEF403" s="109"/>
      <c r="AEG403" s="69"/>
      <c r="AEH403" s="69"/>
      <c r="AEI403" s="69"/>
      <c r="AEJ403" s="69"/>
      <c r="AEK403" s="69"/>
      <c r="AEL403" s="69"/>
      <c r="AEM403" s="69"/>
      <c r="AEN403" s="69"/>
      <c r="AEO403" s="69"/>
      <c r="AEP403" s="69"/>
      <c r="AEQ403" s="69"/>
      <c r="AER403" s="69"/>
      <c r="AES403" s="69"/>
      <c r="AET403" s="69"/>
      <c r="AEU403" s="69"/>
      <c r="AEV403" s="69"/>
      <c r="AEW403" s="69"/>
      <c r="AEX403" s="69"/>
      <c r="AEY403" s="69"/>
      <c r="AEZ403" s="69"/>
      <c r="AFA403" s="69"/>
      <c r="AFB403" s="69"/>
      <c r="AFC403" s="113"/>
      <c r="AFD403" s="69"/>
      <c r="AFE403" s="69"/>
      <c r="AFF403" s="69"/>
      <c r="AFG403" s="69"/>
      <c r="AFH403" s="69"/>
      <c r="AFI403" s="69"/>
      <c r="AFJ403" s="69"/>
      <c r="AFK403" s="69"/>
      <c r="AFL403" s="69"/>
      <c r="AFM403" s="69"/>
    </row>
    <row r="404" spans="5:845" ht="6" customHeight="1" x14ac:dyDescent="0.25">
      <c r="E404" s="77"/>
      <c r="ADZ404" s="77"/>
      <c r="AEE404" s="111">
        <f t="shared" si="87"/>
        <v>399</v>
      </c>
      <c r="AEF404" s="109"/>
      <c r="AEG404" s="69"/>
      <c r="AEH404" s="69"/>
      <c r="AEI404" s="69"/>
      <c r="AEJ404" s="69"/>
      <c r="AEK404" s="69"/>
      <c r="AEL404" s="69"/>
      <c r="AEM404" s="69"/>
      <c r="AEN404" s="69"/>
      <c r="AEO404" s="69"/>
      <c r="AEP404" s="69"/>
      <c r="AEQ404" s="69"/>
      <c r="AER404" s="69"/>
      <c r="AES404" s="69"/>
      <c r="AET404" s="69"/>
      <c r="AEU404" s="69"/>
      <c r="AEV404" s="69"/>
      <c r="AEW404" s="69"/>
      <c r="AEX404" s="69"/>
      <c r="AEY404" s="69"/>
      <c r="AEZ404" s="69"/>
      <c r="AFA404" s="69"/>
      <c r="AFB404" s="69"/>
      <c r="AFC404" s="113"/>
      <c r="AFD404" s="69"/>
      <c r="AFE404" s="69"/>
      <c r="AFF404" s="69"/>
      <c r="AFG404" s="69"/>
      <c r="AFH404" s="69"/>
      <c r="AFI404" s="69"/>
      <c r="AFJ404" s="69"/>
      <c r="AFK404" s="69"/>
      <c r="AFL404" s="69"/>
      <c r="AFM404" s="69"/>
    </row>
    <row r="405" spans="5:845" ht="6" customHeight="1" x14ac:dyDescent="0.25">
      <c r="E405" s="77"/>
      <c r="ADZ405" s="77"/>
      <c r="AEE405" s="111">
        <f t="shared" si="87"/>
        <v>400</v>
      </c>
      <c r="AEF405" s="109"/>
      <c r="AEG405" s="69"/>
      <c r="AEH405" s="69"/>
      <c r="AEI405" s="69"/>
      <c r="AEJ405" s="69"/>
      <c r="AEK405" s="69"/>
      <c r="AEL405" s="69"/>
      <c r="AEM405" s="69"/>
      <c r="AEN405" s="69"/>
      <c r="AEO405" s="69"/>
      <c r="AEP405" s="69"/>
      <c r="AEQ405" s="69"/>
      <c r="AER405" s="69"/>
      <c r="AES405" s="69"/>
      <c r="AET405" s="69"/>
      <c r="AEU405" s="69"/>
      <c r="AEV405" s="69"/>
      <c r="AEW405" s="69"/>
      <c r="AEX405" s="69"/>
      <c r="AEY405" s="69"/>
      <c r="AEZ405" s="69"/>
      <c r="AFA405" s="69"/>
      <c r="AFB405" s="69"/>
      <c r="AFC405" s="113"/>
      <c r="AFD405" s="69"/>
      <c r="AFE405" s="69"/>
      <c r="AFF405" s="69"/>
      <c r="AFG405" s="69"/>
      <c r="AFH405" s="69"/>
      <c r="AFI405" s="69"/>
      <c r="AFJ405" s="69"/>
      <c r="AFK405" s="69"/>
      <c r="AFL405" s="69"/>
      <c r="AFM405" s="69"/>
    </row>
    <row r="406" spans="5:845" ht="6" customHeight="1" x14ac:dyDescent="0.25">
      <c r="E406" s="77"/>
      <c r="ADZ406" s="77"/>
      <c r="AEE406" s="111">
        <f t="shared" si="87"/>
        <v>401</v>
      </c>
      <c r="AEF406" s="109"/>
      <c r="AEG406" s="69"/>
      <c r="AEH406" s="69"/>
      <c r="AEI406" s="69"/>
      <c r="AEJ406" s="69"/>
      <c r="AEK406" s="69"/>
      <c r="AEL406" s="69"/>
      <c r="AEM406" s="69"/>
      <c r="AEN406" s="69"/>
      <c r="AEO406" s="69"/>
      <c r="AEP406" s="69"/>
      <c r="AEQ406" s="69"/>
      <c r="AER406" s="69"/>
      <c r="AES406" s="69"/>
      <c r="AET406" s="69"/>
      <c r="AEU406" s="69"/>
      <c r="AEV406" s="69"/>
      <c r="AEW406" s="69"/>
      <c r="AEX406" s="69"/>
      <c r="AEY406" s="69"/>
      <c r="AEZ406" s="69"/>
      <c r="AFA406" s="69"/>
      <c r="AFB406" s="69"/>
      <c r="AFC406" s="113"/>
      <c r="AFD406" s="69"/>
      <c r="AFE406" s="69"/>
      <c r="AFF406" s="69"/>
      <c r="AFG406" s="69"/>
      <c r="AFH406" s="69"/>
      <c r="AFI406" s="69"/>
      <c r="AFJ406" s="69"/>
      <c r="AFK406" s="69"/>
      <c r="AFL406" s="69"/>
      <c r="AFM406" s="69"/>
    </row>
    <row r="407" spans="5:845" ht="6" customHeight="1" x14ac:dyDescent="0.25">
      <c r="E407" s="77"/>
      <c r="ADZ407" s="77"/>
      <c r="AEE407" s="111">
        <f t="shared" si="87"/>
        <v>402</v>
      </c>
      <c r="AEF407" s="109"/>
      <c r="AEG407" s="69"/>
      <c r="AEH407" s="69"/>
      <c r="AEI407" s="69"/>
      <c r="AEJ407" s="69"/>
      <c r="AEK407" s="69"/>
      <c r="AEL407" s="69"/>
      <c r="AEM407" s="69"/>
      <c r="AEN407" s="69"/>
      <c r="AEO407" s="69"/>
      <c r="AEP407" s="69"/>
      <c r="AEQ407" s="69"/>
      <c r="AER407" s="69"/>
      <c r="AES407" s="69"/>
      <c r="AET407" s="69"/>
      <c r="AEU407" s="69"/>
      <c r="AEV407" s="69"/>
      <c r="AEW407" s="69"/>
      <c r="AEX407" s="69"/>
      <c r="AEY407" s="69"/>
      <c r="AEZ407" s="69"/>
      <c r="AFA407" s="69"/>
      <c r="AFB407" s="69"/>
      <c r="AFC407" s="113"/>
      <c r="AFD407" s="69"/>
      <c r="AFE407" s="69"/>
      <c r="AFF407" s="69"/>
      <c r="AFG407" s="69"/>
      <c r="AFH407" s="69"/>
      <c r="AFI407" s="69"/>
      <c r="AFJ407" s="69"/>
      <c r="AFK407" s="69"/>
      <c r="AFL407" s="69"/>
      <c r="AFM407" s="69"/>
    </row>
    <row r="408" spans="5:845" ht="6" customHeight="1" x14ac:dyDescent="0.25">
      <c r="E408" s="77"/>
      <c r="ADZ408" s="77"/>
      <c r="AEE408" s="111">
        <f t="shared" si="87"/>
        <v>403</v>
      </c>
      <c r="AEF408" s="109"/>
      <c r="AEG408" s="69"/>
      <c r="AEH408" s="69"/>
      <c r="AEI408" s="69"/>
      <c r="AEJ408" s="69"/>
      <c r="AEK408" s="69"/>
      <c r="AEL408" s="69"/>
      <c r="AEM408" s="69"/>
      <c r="AEN408" s="69"/>
      <c r="AEO408" s="69"/>
      <c r="AEP408" s="69"/>
      <c r="AEQ408" s="69"/>
      <c r="AER408" s="69"/>
      <c r="AES408" s="69"/>
      <c r="AET408" s="69"/>
      <c r="AEU408" s="69"/>
      <c r="AEV408" s="69"/>
      <c r="AEW408" s="69"/>
      <c r="AEX408" s="69"/>
      <c r="AEY408" s="69"/>
      <c r="AEZ408" s="69"/>
      <c r="AFA408" s="69"/>
      <c r="AFB408" s="69"/>
      <c r="AFC408" s="113"/>
      <c r="AFD408" s="69"/>
      <c r="AFE408" s="69"/>
      <c r="AFF408" s="69"/>
      <c r="AFG408" s="69"/>
      <c r="AFH408" s="69"/>
      <c r="AFI408" s="69"/>
      <c r="AFJ408" s="69"/>
      <c r="AFK408" s="69"/>
      <c r="AFL408" s="69"/>
      <c r="AFM408" s="69"/>
    </row>
    <row r="409" spans="5:845" ht="6" customHeight="1" x14ac:dyDescent="0.25">
      <c r="E409" s="77"/>
      <c r="ADZ409" s="77"/>
      <c r="AEE409" s="111">
        <f t="shared" si="87"/>
        <v>404</v>
      </c>
      <c r="AEF409" s="109"/>
      <c r="AEG409" s="69"/>
      <c r="AEH409" s="69"/>
      <c r="AEI409" s="69"/>
      <c r="AEJ409" s="69"/>
      <c r="AEK409" s="69"/>
      <c r="AEL409" s="69"/>
      <c r="AEM409" s="69"/>
      <c r="AEN409" s="69"/>
      <c r="AEO409" s="69"/>
      <c r="AEP409" s="69"/>
      <c r="AEQ409" s="69"/>
      <c r="AER409" s="69"/>
      <c r="AES409" s="69"/>
      <c r="AET409" s="69"/>
      <c r="AEU409" s="69"/>
      <c r="AEV409" s="69"/>
      <c r="AEW409" s="69"/>
      <c r="AEX409" s="69"/>
      <c r="AEY409" s="69"/>
      <c r="AEZ409" s="69"/>
      <c r="AFA409" s="69"/>
      <c r="AFB409" s="69"/>
      <c r="AFC409" s="113"/>
      <c r="AFD409" s="69"/>
      <c r="AFE409" s="69"/>
      <c r="AFF409" s="69"/>
      <c r="AFG409" s="69"/>
      <c r="AFH409" s="69"/>
      <c r="AFI409" s="69"/>
      <c r="AFJ409" s="69"/>
      <c r="AFK409" s="69"/>
      <c r="AFL409" s="69"/>
      <c r="AFM409" s="69"/>
    </row>
    <row r="410" spans="5:845" ht="6" customHeight="1" x14ac:dyDescent="0.25">
      <c r="E410" s="77"/>
      <c r="ADZ410" s="77"/>
      <c r="AEE410" s="111">
        <f t="shared" si="87"/>
        <v>405</v>
      </c>
      <c r="AEF410" s="109"/>
      <c r="AEG410" s="69"/>
      <c r="AEH410" s="69"/>
      <c r="AEI410" s="69"/>
      <c r="AEJ410" s="69"/>
      <c r="AEK410" s="69"/>
      <c r="AEL410" s="69"/>
      <c r="AEM410" s="69"/>
      <c r="AEN410" s="69"/>
      <c r="AEO410" s="69"/>
      <c r="AEP410" s="69"/>
      <c r="AEQ410" s="69"/>
      <c r="AER410" s="69"/>
      <c r="AES410" s="69"/>
      <c r="AET410" s="69"/>
      <c r="AEU410" s="69"/>
      <c r="AEV410" s="69"/>
      <c r="AEW410" s="69"/>
      <c r="AEX410" s="69"/>
      <c r="AEY410" s="69"/>
      <c r="AEZ410" s="69"/>
      <c r="AFA410" s="69"/>
      <c r="AFB410" s="69"/>
      <c r="AFC410" s="113"/>
      <c r="AFD410" s="69"/>
      <c r="AFE410" s="69"/>
      <c r="AFF410" s="69"/>
      <c r="AFG410" s="69"/>
      <c r="AFH410" s="69"/>
      <c r="AFI410" s="69"/>
      <c r="AFJ410" s="69"/>
      <c r="AFK410" s="69"/>
      <c r="AFL410" s="69"/>
      <c r="AFM410" s="69"/>
    </row>
    <row r="411" spans="5:845" ht="6" customHeight="1" x14ac:dyDescent="0.25">
      <c r="E411" s="77"/>
      <c r="ADZ411" s="77"/>
      <c r="AEE411" s="111">
        <f t="shared" si="87"/>
        <v>406</v>
      </c>
      <c r="AEF411" s="109"/>
      <c r="AEG411" s="69"/>
      <c r="AEH411" s="69"/>
      <c r="AEI411" s="69"/>
      <c r="AEJ411" s="69"/>
      <c r="AEK411" s="69"/>
      <c r="AEL411" s="69"/>
      <c r="AEM411" s="69"/>
      <c r="AEN411" s="69"/>
      <c r="AEO411" s="69"/>
      <c r="AEP411" s="69"/>
      <c r="AEQ411" s="69"/>
      <c r="AER411" s="69"/>
      <c r="AES411" s="69"/>
      <c r="AET411" s="69"/>
      <c r="AEU411" s="69"/>
      <c r="AEV411" s="69"/>
      <c r="AEW411" s="69"/>
      <c r="AEX411" s="69"/>
      <c r="AEY411" s="69"/>
      <c r="AEZ411" s="69"/>
      <c r="AFA411" s="69"/>
      <c r="AFB411" s="69"/>
      <c r="AFC411" s="113"/>
      <c r="AFD411" s="69"/>
      <c r="AFE411" s="69"/>
      <c r="AFF411" s="69"/>
      <c r="AFG411" s="69"/>
      <c r="AFH411" s="69"/>
      <c r="AFI411" s="69"/>
      <c r="AFJ411" s="69"/>
      <c r="AFK411" s="69"/>
      <c r="AFL411" s="69"/>
      <c r="AFM411" s="69"/>
    </row>
    <row r="412" spans="5:845" ht="6" customHeight="1" x14ac:dyDescent="0.25">
      <c r="E412" s="77"/>
      <c r="ADZ412" s="77"/>
      <c r="AEE412" s="111">
        <f t="shared" si="87"/>
        <v>407</v>
      </c>
      <c r="AEF412" s="109"/>
      <c r="AEG412" s="69"/>
      <c r="AEH412" s="69"/>
      <c r="AEI412" s="69"/>
      <c r="AEJ412" s="69"/>
      <c r="AEK412" s="69"/>
      <c r="AEL412" s="69"/>
      <c r="AEM412" s="69"/>
      <c r="AEN412" s="69"/>
      <c r="AEO412" s="69"/>
      <c r="AEP412" s="69"/>
      <c r="AEQ412" s="69"/>
      <c r="AER412" s="69"/>
      <c r="AES412" s="69"/>
      <c r="AET412" s="69"/>
      <c r="AEU412" s="69"/>
      <c r="AEV412" s="69"/>
      <c r="AEW412" s="69"/>
      <c r="AEX412" s="69"/>
      <c r="AEY412" s="69"/>
      <c r="AEZ412" s="69"/>
      <c r="AFA412" s="69"/>
      <c r="AFB412" s="69"/>
      <c r="AFC412" s="113"/>
      <c r="AFD412" s="69"/>
      <c r="AFE412" s="69"/>
      <c r="AFF412" s="69"/>
      <c r="AFG412" s="69"/>
      <c r="AFH412" s="69"/>
      <c r="AFI412" s="69"/>
      <c r="AFJ412" s="69"/>
      <c r="AFK412" s="69"/>
      <c r="AFL412" s="69"/>
      <c r="AFM412" s="69"/>
    </row>
    <row r="413" spans="5:845" ht="6" customHeight="1" x14ac:dyDescent="0.25">
      <c r="E413" s="77"/>
      <c r="ADZ413" s="77"/>
      <c r="AEE413" s="111">
        <f t="shared" si="87"/>
        <v>408</v>
      </c>
      <c r="AEF413" s="109"/>
      <c r="AEG413" s="69"/>
      <c r="AEH413" s="69"/>
      <c r="AEI413" s="69"/>
      <c r="AEJ413" s="69"/>
      <c r="AEK413" s="69"/>
      <c r="AEL413" s="69"/>
      <c r="AEM413" s="69"/>
      <c r="AEN413" s="69"/>
      <c r="AEO413" s="69"/>
      <c r="AEP413" s="69"/>
      <c r="AEQ413" s="69"/>
      <c r="AER413" s="69"/>
      <c r="AES413" s="69"/>
      <c r="AET413" s="69"/>
      <c r="AEU413" s="69"/>
      <c r="AEV413" s="69"/>
      <c r="AEW413" s="69"/>
      <c r="AEX413" s="69"/>
      <c r="AEY413" s="69"/>
      <c r="AEZ413" s="69"/>
      <c r="AFA413" s="69"/>
      <c r="AFB413" s="69"/>
      <c r="AFC413" s="113"/>
      <c r="AFD413" s="69"/>
      <c r="AFE413" s="69"/>
      <c r="AFF413" s="69"/>
      <c r="AFG413" s="69"/>
      <c r="AFH413" s="69"/>
      <c r="AFI413" s="69"/>
      <c r="AFJ413" s="69"/>
      <c r="AFK413" s="69"/>
      <c r="AFL413" s="69"/>
      <c r="AFM413" s="69"/>
    </row>
    <row r="414" spans="5:845" ht="6" customHeight="1" x14ac:dyDescent="0.25">
      <c r="E414" s="77"/>
      <c r="ADZ414" s="77"/>
      <c r="AEE414" s="111">
        <f t="shared" si="87"/>
        <v>409</v>
      </c>
      <c r="AEF414" s="109"/>
      <c r="AEG414" s="69"/>
      <c r="AEH414" s="69"/>
      <c r="AEI414" s="69"/>
      <c r="AEJ414" s="69"/>
      <c r="AEK414" s="69"/>
      <c r="AEL414" s="69"/>
      <c r="AEM414" s="69"/>
      <c r="AEN414" s="69"/>
      <c r="AEO414" s="69"/>
      <c r="AEP414" s="69"/>
      <c r="AEQ414" s="69"/>
      <c r="AER414" s="69"/>
      <c r="AES414" s="69"/>
      <c r="AET414" s="69"/>
      <c r="AEU414" s="69"/>
      <c r="AEV414" s="69"/>
      <c r="AEW414" s="69"/>
      <c r="AEX414" s="69"/>
      <c r="AEY414" s="69"/>
      <c r="AEZ414" s="69"/>
      <c r="AFA414" s="69"/>
      <c r="AFB414" s="69"/>
      <c r="AFC414" s="113"/>
      <c r="AFD414" s="69"/>
      <c r="AFE414" s="69"/>
      <c r="AFF414" s="69"/>
      <c r="AFG414" s="69"/>
      <c r="AFH414" s="69"/>
      <c r="AFI414" s="69"/>
      <c r="AFJ414" s="69"/>
      <c r="AFK414" s="69"/>
      <c r="AFL414" s="69"/>
      <c r="AFM414" s="69"/>
    </row>
    <row r="415" spans="5:845" ht="6" customHeight="1" x14ac:dyDescent="0.25">
      <c r="E415" s="77"/>
      <c r="ADZ415" s="77"/>
      <c r="AEE415" s="111">
        <f t="shared" si="87"/>
        <v>410</v>
      </c>
      <c r="AEF415" s="109"/>
      <c r="AEG415" s="69"/>
      <c r="AEH415" s="69"/>
      <c r="AEI415" s="69"/>
      <c r="AEJ415" s="69"/>
      <c r="AEK415" s="69"/>
      <c r="AEL415" s="69"/>
      <c r="AEM415" s="69"/>
      <c r="AEN415" s="69"/>
      <c r="AEO415" s="69"/>
      <c r="AEP415" s="69"/>
      <c r="AEQ415" s="69"/>
      <c r="AER415" s="69"/>
      <c r="AES415" s="69"/>
      <c r="AET415" s="69"/>
      <c r="AEU415" s="69"/>
      <c r="AEV415" s="69"/>
      <c r="AEW415" s="69"/>
      <c r="AEX415" s="69"/>
      <c r="AEY415" s="69"/>
      <c r="AEZ415" s="69"/>
      <c r="AFA415" s="69"/>
      <c r="AFB415" s="69"/>
      <c r="AFC415" s="113"/>
      <c r="AFD415" s="69"/>
      <c r="AFE415" s="69"/>
      <c r="AFF415" s="69"/>
      <c r="AFG415" s="69"/>
      <c r="AFH415" s="69"/>
      <c r="AFI415" s="69"/>
      <c r="AFJ415" s="69"/>
      <c r="AFK415" s="69"/>
      <c r="AFL415" s="69"/>
      <c r="AFM415" s="69"/>
    </row>
    <row r="416" spans="5:845" ht="6" customHeight="1" x14ac:dyDescent="0.25">
      <c r="E416" s="77"/>
      <c r="ADZ416" s="77"/>
      <c r="AEE416" s="111">
        <f t="shared" si="87"/>
        <v>411</v>
      </c>
      <c r="AEF416" s="109"/>
      <c r="AEG416" s="69"/>
      <c r="AEH416" s="69"/>
      <c r="AEI416" s="69"/>
      <c r="AEJ416" s="69"/>
      <c r="AEK416" s="69"/>
      <c r="AEL416" s="69"/>
      <c r="AEM416" s="69"/>
      <c r="AEN416" s="69"/>
      <c r="AEO416" s="69"/>
      <c r="AEP416" s="69"/>
      <c r="AEQ416" s="69"/>
      <c r="AER416" s="69"/>
      <c r="AES416" s="69"/>
      <c r="AET416" s="69"/>
      <c r="AEU416" s="69"/>
      <c r="AEV416" s="69"/>
      <c r="AEW416" s="69"/>
      <c r="AEX416" s="69"/>
      <c r="AEY416" s="69"/>
      <c r="AEZ416" s="69"/>
      <c r="AFA416" s="69"/>
      <c r="AFB416" s="69"/>
      <c r="AFC416" s="113"/>
      <c r="AFD416" s="69"/>
      <c r="AFE416" s="69"/>
      <c r="AFF416" s="69"/>
      <c r="AFG416" s="69"/>
      <c r="AFH416" s="69"/>
      <c r="AFI416" s="69"/>
      <c r="AFJ416" s="69"/>
      <c r="AFK416" s="69"/>
      <c r="AFL416" s="69"/>
      <c r="AFM416" s="69"/>
    </row>
    <row r="417" spans="5:845" ht="6" customHeight="1" x14ac:dyDescent="0.25">
      <c r="E417" s="77"/>
      <c r="ADZ417" s="77"/>
      <c r="AEE417" s="111">
        <f t="shared" si="87"/>
        <v>412</v>
      </c>
      <c r="AEF417" s="109"/>
      <c r="AEG417" s="69"/>
      <c r="AEH417" s="69"/>
      <c r="AEI417" s="69"/>
      <c r="AEJ417" s="69"/>
      <c r="AEK417" s="69"/>
      <c r="AEL417" s="69"/>
      <c r="AEM417" s="69"/>
      <c r="AEN417" s="69"/>
      <c r="AEO417" s="69"/>
      <c r="AEP417" s="69"/>
      <c r="AEQ417" s="69"/>
      <c r="AER417" s="69"/>
      <c r="AES417" s="69"/>
      <c r="AET417" s="69"/>
      <c r="AEU417" s="69"/>
      <c r="AEV417" s="69"/>
      <c r="AEW417" s="69"/>
      <c r="AEX417" s="69"/>
      <c r="AEY417" s="69"/>
      <c r="AEZ417" s="69"/>
      <c r="AFA417" s="69"/>
      <c r="AFB417" s="69"/>
      <c r="AFC417" s="113"/>
      <c r="AFD417" s="69"/>
      <c r="AFE417" s="69"/>
      <c r="AFF417" s="69"/>
      <c r="AFG417" s="69"/>
      <c r="AFH417" s="69"/>
      <c r="AFI417" s="69"/>
      <c r="AFJ417" s="69"/>
      <c r="AFK417" s="69"/>
      <c r="AFL417" s="69"/>
      <c r="AFM417" s="69"/>
    </row>
    <row r="418" spans="5:845" ht="6" customHeight="1" x14ac:dyDescent="0.25">
      <c r="E418" s="77"/>
      <c r="ADZ418" s="77"/>
      <c r="AEE418" s="111">
        <f t="shared" si="87"/>
        <v>413</v>
      </c>
      <c r="AEF418" s="109"/>
      <c r="AEG418" s="69"/>
      <c r="AEH418" s="69"/>
      <c r="AEI418" s="69"/>
      <c r="AEJ418" s="69"/>
      <c r="AEK418" s="69"/>
      <c r="AEL418" s="69"/>
      <c r="AEM418" s="69"/>
      <c r="AEN418" s="69"/>
      <c r="AEO418" s="69"/>
      <c r="AEP418" s="69"/>
      <c r="AEQ418" s="69"/>
      <c r="AER418" s="69"/>
      <c r="AES418" s="69"/>
      <c r="AET418" s="69"/>
      <c r="AEU418" s="69"/>
      <c r="AEV418" s="69"/>
      <c r="AEW418" s="69"/>
      <c r="AEX418" s="69"/>
      <c r="AEY418" s="69"/>
      <c r="AEZ418" s="69"/>
      <c r="AFA418" s="69"/>
      <c r="AFB418" s="69"/>
      <c r="AFC418" s="113"/>
      <c r="AFD418" s="69"/>
      <c r="AFE418" s="69"/>
      <c r="AFF418" s="69"/>
      <c r="AFG418" s="69"/>
      <c r="AFH418" s="69"/>
      <c r="AFI418" s="69"/>
      <c r="AFJ418" s="69"/>
      <c r="AFK418" s="69"/>
      <c r="AFL418" s="69"/>
      <c r="AFM418" s="69"/>
    </row>
    <row r="419" spans="5:845" ht="6" customHeight="1" x14ac:dyDescent="0.25">
      <c r="E419" s="77"/>
      <c r="ADZ419" s="77"/>
      <c r="AEE419" s="111">
        <f t="shared" si="87"/>
        <v>414</v>
      </c>
      <c r="AEF419" s="109"/>
      <c r="AEG419" s="69"/>
      <c r="AEH419" s="69"/>
      <c r="AEI419" s="69"/>
      <c r="AEJ419" s="69"/>
      <c r="AEK419" s="69"/>
      <c r="AEL419" s="69"/>
      <c r="AEM419" s="69"/>
      <c r="AEN419" s="69"/>
      <c r="AEO419" s="69"/>
      <c r="AEP419" s="69"/>
      <c r="AEQ419" s="69"/>
      <c r="AER419" s="69"/>
      <c r="AES419" s="69"/>
      <c r="AET419" s="69"/>
      <c r="AEU419" s="69"/>
      <c r="AEV419" s="69"/>
      <c r="AEW419" s="69"/>
      <c r="AEX419" s="69"/>
      <c r="AEY419" s="69"/>
      <c r="AEZ419" s="69"/>
      <c r="AFA419" s="69"/>
      <c r="AFB419" s="69"/>
      <c r="AFC419" s="113"/>
      <c r="AFD419" s="69"/>
      <c r="AFE419" s="69"/>
      <c r="AFF419" s="69"/>
      <c r="AFG419" s="69"/>
      <c r="AFH419" s="69"/>
      <c r="AFI419" s="69"/>
      <c r="AFJ419" s="69"/>
      <c r="AFK419" s="69"/>
      <c r="AFL419" s="69"/>
      <c r="AFM419" s="69"/>
    </row>
    <row r="420" spans="5:845" ht="6" customHeight="1" x14ac:dyDescent="0.25">
      <c r="E420" s="77"/>
      <c r="ADZ420" s="77"/>
      <c r="AEE420" s="111">
        <f t="shared" si="87"/>
        <v>415</v>
      </c>
      <c r="AEF420" s="109"/>
      <c r="AEG420" s="69"/>
      <c r="AEH420" s="69"/>
      <c r="AEI420" s="69"/>
      <c r="AEJ420" s="69"/>
      <c r="AEK420" s="69"/>
      <c r="AEL420" s="69"/>
      <c r="AEM420" s="69"/>
      <c r="AEN420" s="69"/>
      <c r="AEO420" s="69"/>
      <c r="AEP420" s="69"/>
      <c r="AEQ420" s="69"/>
      <c r="AER420" s="69"/>
      <c r="AES420" s="69"/>
      <c r="AET420" s="69"/>
      <c r="AEU420" s="69"/>
      <c r="AEV420" s="69"/>
      <c r="AEW420" s="69"/>
      <c r="AEX420" s="69"/>
      <c r="AEY420" s="69"/>
      <c r="AEZ420" s="69"/>
      <c r="AFA420" s="69"/>
      <c r="AFB420" s="69"/>
      <c r="AFC420" s="113"/>
      <c r="AFD420" s="69"/>
      <c r="AFE420" s="69"/>
      <c r="AFF420" s="69"/>
      <c r="AFG420" s="69"/>
      <c r="AFH420" s="69"/>
      <c r="AFI420" s="69"/>
      <c r="AFJ420" s="69"/>
      <c r="AFK420" s="69"/>
      <c r="AFL420" s="69"/>
      <c r="AFM420" s="69"/>
    </row>
    <row r="421" spans="5:845" ht="6" customHeight="1" x14ac:dyDescent="0.25">
      <c r="E421" s="77"/>
      <c r="ADZ421" s="77"/>
      <c r="AEE421" s="111">
        <f t="shared" si="87"/>
        <v>416</v>
      </c>
      <c r="AEF421" s="109"/>
      <c r="AEG421" s="69"/>
      <c r="AEH421" s="69"/>
      <c r="AEI421" s="69"/>
      <c r="AEJ421" s="69"/>
      <c r="AEK421" s="69"/>
      <c r="AEL421" s="69"/>
      <c r="AEM421" s="69"/>
      <c r="AEN421" s="69"/>
      <c r="AEO421" s="69"/>
      <c r="AEP421" s="69"/>
      <c r="AEQ421" s="69"/>
      <c r="AER421" s="69"/>
      <c r="AES421" s="69"/>
      <c r="AET421" s="69"/>
      <c r="AEU421" s="69"/>
      <c r="AEV421" s="69"/>
      <c r="AEW421" s="69"/>
      <c r="AEX421" s="69"/>
      <c r="AEY421" s="69"/>
      <c r="AEZ421" s="69"/>
      <c r="AFA421" s="69"/>
      <c r="AFB421" s="69"/>
      <c r="AFC421" s="113"/>
      <c r="AFD421" s="69"/>
      <c r="AFE421" s="69"/>
      <c r="AFF421" s="69"/>
      <c r="AFG421" s="69"/>
      <c r="AFH421" s="69"/>
      <c r="AFI421" s="69"/>
      <c r="AFJ421" s="69"/>
      <c r="AFK421" s="69"/>
      <c r="AFL421" s="69"/>
      <c r="AFM421" s="69"/>
    </row>
    <row r="422" spans="5:845" ht="6" customHeight="1" x14ac:dyDescent="0.25">
      <c r="E422" s="77"/>
      <c r="ADZ422" s="77"/>
      <c r="AEE422" s="111">
        <f t="shared" si="87"/>
        <v>417</v>
      </c>
      <c r="AEF422" s="109"/>
      <c r="AEG422" s="69"/>
      <c r="AEH422" s="69"/>
      <c r="AEI422" s="69"/>
      <c r="AEJ422" s="69"/>
      <c r="AEK422" s="69"/>
      <c r="AEL422" s="69"/>
      <c r="AEM422" s="69"/>
      <c r="AEN422" s="69"/>
      <c r="AEO422" s="69"/>
      <c r="AEP422" s="69"/>
      <c r="AEQ422" s="69"/>
      <c r="AER422" s="69"/>
      <c r="AES422" s="69"/>
      <c r="AET422" s="69"/>
      <c r="AEU422" s="69"/>
      <c r="AEV422" s="69"/>
      <c r="AEW422" s="69"/>
      <c r="AEX422" s="69"/>
      <c r="AEY422" s="69"/>
      <c r="AEZ422" s="69"/>
      <c r="AFA422" s="69"/>
      <c r="AFB422" s="69"/>
      <c r="AFC422" s="113"/>
      <c r="AFD422" s="69"/>
      <c r="AFE422" s="69"/>
      <c r="AFF422" s="69"/>
      <c r="AFG422" s="69"/>
      <c r="AFH422" s="69"/>
      <c r="AFI422" s="69"/>
      <c r="AFJ422" s="69"/>
      <c r="AFK422" s="69"/>
      <c r="AFL422" s="69"/>
      <c r="AFM422" s="69"/>
    </row>
    <row r="423" spans="5:845" ht="6" customHeight="1" x14ac:dyDescent="0.25">
      <c r="E423" s="77"/>
      <c r="ADZ423" s="77"/>
      <c r="AEE423" s="111">
        <f t="shared" si="87"/>
        <v>418</v>
      </c>
      <c r="AEF423" s="109"/>
      <c r="AEG423" s="69"/>
      <c r="AEH423" s="69"/>
      <c r="AEI423" s="69"/>
      <c r="AEJ423" s="69"/>
      <c r="AEK423" s="69"/>
      <c r="AEL423" s="69"/>
      <c r="AEM423" s="69"/>
      <c r="AEN423" s="69"/>
      <c r="AEO423" s="69"/>
      <c r="AEP423" s="69"/>
      <c r="AEQ423" s="69"/>
      <c r="AER423" s="69"/>
      <c r="AES423" s="69"/>
      <c r="AET423" s="69"/>
      <c r="AEU423" s="69"/>
      <c r="AEV423" s="69"/>
      <c r="AEW423" s="69"/>
      <c r="AEX423" s="69"/>
      <c r="AEY423" s="69"/>
      <c r="AEZ423" s="69"/>
      <c r="AFA423" s="69"/>
      <c r="AFB423" s="69"/>
      <c r="AFC423" s="113"/>
      <c r="AFD423" s="69"/>
      <c r="AFE423" s="69"/>
      <c r="AFF423" s="69"/>
      <c r="AFG423" s="69"/>
      <c r="AFH423" s="69"/>
      <c r="AFI423" s="69"/>
      <c r="AFJ423" s="69"/>
      <c r="AFK423" s="69"/>
      <c r="AFL423" s="69"/>
      <c r="AFM423" s="69"/>
    </row>
    <row r="424" spans="5:845" ht="6" customHeight="1" x14ac:dyDescent="0.25">
      <c r="E424" s="77"/>
      <c r="ADZ424" s="77"/>
      <c r="AEE424" s="111">
        <f t="shared" si="87"/>
        <v>419</v>
      </c>
      <c r="AEF424" s="109"/>
      <c r="AEG424" s="69"/>
      <c r="AEH424" s="69"/>
      <c r="AEI424" s="69"/>
      <c r="AEJ424" s="69"/>
      <c r="AEK424" s="69"/>
      <c r="AEL424" s="69"/>
      <c r="AEM424" s="69"/>
      <c r="AEN424" s="69"/>
      <c r="AEO424" s="69"/>
      <c r="AEP424" s="69"/>
      <c r="AEQ424" s="69"/>
      <c r="AER424" s="69"/>
      <c r="AES424" s="69"/>
      <c r="AET424" s="69"/>
      <c r="AEU424" s="69"/>
      <c r="AEV424" s="69"/>
      <c r="AEW424" s="69"/>
      <c r="AEX424" s="69"/>
      <c r="AEY424" s="69"/>
      <c r="AEZ424" s="69"/>
      <c r="AFA424" s="69"/>
      <c r="AFB424" s="69"/>
      <c r="AFC424" s="113"/>
      <c r="AFD424" s="69"/>
      <c r="AFE424" s="69"/>
      <c r="AFF424" s="69"/>
      <c r="AFG424" s="69"/>
      <c r="AFH424" s="69"/>
      <c r="AFI424" s="69"/>
      <c r="AFJ424" s="69"/>
      <c r="AFK424" s="69"/>
      <c r="AFL424" s="69"/>
      <c r="AFM424" s="69"/>
    </row>
    <row r="425" spans="5:845" ht="6" customHeight="1" x14ac:dyDescent="0.25">
      <c r="E425" s="77"/>
      <c r="ADZ425" s="77"/>
      <c r="AEE425" s="111">
        <f t="shared" si="87"/>
        <v>420</v>
      </c>
      <c r="AEF425" s="109"/>
      <c r="AEG425" s="69"/>
      <c r="AEH425" s="69"/>
      <c r="AEI425" s="69"/>
      <c r="AEJ425" s="69"/>
      <c r="AEK425" s="69"/>
      <c r="AEL425" s="69"/>
      <c r="AEM425" s="69"/>
      <c r="AEN425" s="69"/>
      <c r="AEO425" s="69"/>
      <c r="AEP425" s="69"/>
      <c r="AEQ425" s="69"/>
      <c r="AER425" s="69"/>
      <c r="AES425" s="69"/>
      <c r="AET425" s="69"/>
      <c r="AEU425" s="69"/>
      <c r="AEV425" s="69"/>
      <c r="AEW425" s="69"/>
      <c r="AEX425" s="69"/>
      <c r="AEY425" s="69"/>
      <c r="AEZ425" s="69"/>
      <c r="AFA425" s="69"/>
      <c r="AFB425" s="69"/>
      <c r="AFC425" s="113"/>
      <c r="AFD425" s="69"/>
      <c r="AFE425" s="69"/>
      <c r="AFF425" s="69"/>
      <c r="AFG425" s="69"/>
      <c r="AFH425" s="69"/>
      <c r="AFI425" s="69"/>
      <c r="AFJ425" s="69"/>
      <c r="AFK425" s="69"/>
      <c r="AFL425" s="69"/>
      <c r="AFM425" s="69"/>
    </row>
    <row r="426" spans="5:845" ht="6" customHeight="1" x14ac:dyDescent="0.25">
      <c r="E426" s="77"/>
      <c r="ADZ426" s="77"/>
      <c r="AEE426" s="111">
        <f t="shared" si="87"/>
        <v>421</v>
      </c>
      <c r="AEF426" s="109"/>
      <c r="AEG426" s="69"/>
      <c r="AEH426" s="69"/>
      <c r="AEI426" s="69"/>
      <c r="AEJ426" s="69"/>
      <c r="AEK426" s="69"/>
      <c r="AEL426" s="69"/>
      <c r="AEM426" s="69"/>
      <c r="AEN426" s="69"/>
      <c r="AEO426" s="69"/>
      <c r="AEP426" s="69"/>
      <c r="AEQ426" s="69"/>
      <c r="AER426" s="69"/>
      <c r="AES426" s="69"/>
      <c r="AET426" s="69"/>
      <c r="AEU426" s="69"/>
      <c r="AEV426" s="69"/>
      <c r="AEW426" s="69"/>
      <c r="AEX426" s="69"/>
      <c r="AEY426" s="69"/>
      <c r="AEZ426" s="69"/>
      <c r="AFA426" s="69"/>
      <c r="AFB426" s="69"/>
      <c r="AFC426" s="113"/>
      <c r="AFD426" s="69"/>
      <c r="AFE426" s="69"/>
      <c r="AFF426" s="69"/>
      <c r="AFG426" s="69"/>
      <c r="AFH426" s="69"/>
      <c r="AFI426" s="69"/>
      <c r="AFJ426" s="69"/>
      <c r="AFK426" s="69"/>
      <c r="AFL426" s="69"/>
      <c r="AFM426" s="69"/>
    </row>
    <row r="427" spans="5:845" ht="6" customHeight="1" x14ac:dyDescent="0.25">
      <c r="E427" s="77"/>
      <c r="ADZ427" s="77"/>
      <c r="AEE427" s="111">
        <f t="shared" si="87"/>
        <v>422</v>
      </c>
      <c r="AEF427" s="109"/>
      <c r="AEG427" s="69"/>
      <c r="AEH427" s="69"/>
      <c r="AEI427" s="69"/>
      <c r="AEJ427" s="69"/>
      <c r="AEK427" s="69"/>
      <c r="AEL427" s="69"/>
      <c r="AEM427" s="69"/>
      <c r="AEN427" s="69"/>
      <c r="AEO427" s="69"/>
      <c r="AEP427" s="69"/>
      <c r="AEQ427" s="69"/>
      <c r="AER427" s="69"/>
      <c r="AES427" s="69"/>
      <c r="AET427" s="69"/>
      <c r="AEU427" s="69"/>
      <c r="AEV427" s="69"/>
      <c r="AEW427" s="69"/>
      <c r="AEX427" s="69"/>
      <c r="AEY427" s="69"/>
      <c r="AEZ427" s="69"/>
      <c r="AFA427" s="69"/>
      <c r="AFB427" s="69"/>
      <c r="AFC427" s="113"/>
      <c r="AFD427" s="69"/>
      <c r="AFE427" s="69"/>
      <c r="AFF427" s="69"/>
      <c r="AFG427" s="69"/>
      <c r="AFH427" s="69"/>
      <c r="AFI427" s="69"/>
      <c r="AFJ427" s="69"/>
      <c r="AFK427" s="69"/>
      <c r="AFL427" s="69"/>
      <c r="AFM427" s="69"/>
    </row>
    <row r="428" spans="5:845" ht="6" customHeight="1" x14ac:dyDescent="0.25">
      <c r="E428" s="77"/>
      <c r="ADZ428" s="77"/>
      <c r="AEE428" s="111">
        <f t="shared" si="87"/>
        <v>423</v>
      </c>
      <c r="AEF428" s="109"/>
      <c r="AEG428" s="69"/>
      <c r="AEH428" s="69"/>
      <c r="AEI428" s="69"/>
      <c r="AEJ428" s="69"/>
      <c r="AEK428" s="69"/>
      <c r="AEL428" s="69"/>
      <c r="AEM428" s="69"/>
      <c r="AEN428" s="69"/>
      <c r="AEO428" s="69"/>
      <c r="AEP428" s="69"/>
      <c r="AEQ428" s="69"/>
      <c r="AER428" s="69"/>
      <c r="AES428" s="69"/>
      <c r="AET428" s="69"/>
      <c r="AEU428" s="69"/>
      <c r="AEV428" s="69"/>
      <c r="AEW428" s="69"/>
      <c r="AEX428" s="69"/>
      <c r="AEY428" s="69"/>
      <c r="AEZ428" s="69"/>
      <c r="AFA428" s="69"/>
      <c r="AFB428" s="69"/>
      <c r="AFC428" s="113"/>
      <c r="AFD428" s="69"/>
      <c r="AFE428" s="69"/>
      <c r="AFF428" s="69"/>
      <c r="AFG428" s="69"/>
      <c r="AFH428" s="69"/>
      <c r="AFI428" s="69"/>
      <c r="AFJ428" s="69"/>
      <c r="AFK428" s="69"/>
      <c r="AFL428" s="69"/>
      <c r="AFM428" s="69"/>
    </row>
    <row r="429" spans="5:845" ht="6" customHeight="1" x14ac:dyDescent="0.25">
      <c r="E429" s="77"/>
      <c r="ADZ429" s="77"/>
      <c r="AEE429" s="111">
        <f t="shared" si="87"/>
        <v>424</v>
      </c>
      <c r="AEF429" s="109"/>
      <c r="AEG429" s="69"/>
      <c r="AEH429" s="69"/>
      <c r="AEI429" s="69"/>
      <c r="AEJ429" s="69"/>
      <c r="AEK429" s="69"/>
      <c r="AEL429" s="69"/>
      <c r="AEM429" s="69"/>
      <c r="AEN429" s="69"/>
      <c r="AEO429" s="69"/>
      <c r="AEP429" s="69"/>
      <c r="AEQ429" s="69"/>
      <c r="AER429" s="69"/>
      <c r="AES429" s="69"/>
      <c r="AET429" s="69"/>
      <c r="AEU429" s="69"/>
      <c r="AEV429" s="69"/>
      <c r="AEW429" s="69"/>
      <c r="AEX429" s="69"/>
      <c r="AEY429" s="69"/>
      <c r="AEZ429" s="69"/>
      <c r="AFA429" s="69"/>
      <c r="AFB429" s="69"/>
      <c r="AFC429" s="113"/>
      <c r="AFD429" s="69"/>
      <c r="AFE429" s="69"/>
      <c r="AFF429" s="69"/>
      <c r="AFG429" s="69"/>
      <c r="AFH429" s="69"/>
      <c r="AFI429" s="69"/>
      <c r="AFJ429" s="69"/>
      <c r="AFK429" s="69"/>
      <c r="AFL429" s="69"/>
      <c r="AFM429" s="69"/>
    </row>
    <row r="430" spans="5:845" ht="6" customHeight="1" x14ac:dyDescent="0.25">
      <c r="E430" s="77"/>
      <c r="ADZ430" s="77"/>
      <c r="AEE430" s="111">
        <f t="shared" si="87"/>
        <v>425</v>
      </c>
      <c r="AEF430" s="109"/>
      <c r="AEG430" s="69"/>
      <c r="AEH430" s="69"/>
      <c r="AEI430" s="69"/>
      <c r="AEJ430" s="69"/>
      <c r="AEK430" s="69"/>
      <c r="AEL430" s="69"/>
      <c r="AEM430" s="69"/>
      <c r="AEN430" s="69"/>
      <c r="AEO430" s="69"/>
      <c r="AEP430" s="69"/>
      <c r="AEQ430" s="69"/>
      <c r="AER430" s="69"/>
      <c r="AES430" s="69"/>
      <c r="AET430" s="69"/>
      <c r="AEU430" s="69"/>
      <c r="AEV430" s="69"/>
      <c r="AEW430" s="69"/>
      <c r="AEX430" s="69"/>
      <c r="AEY430" s="69"/>
      <c r="AEZ430" s="69"/>
      <c r="AFA430" s="69"/>
      <c r="AFB430" s="69"/>
      <c r="AFC430" s="113"/>
      <c r="AFD430" s="69"/>
      <c r="AFE430" s="69"/>
      <c r="AFF430" s="69"/>
      <c r="AFG430" s="69"/>
      <c r="AFH430" s="69"/>
      <c r="AFI430" s="69"/>
      <c r="AFJ430" s="69"/>
      <c r="AFK430" s="69"/>
      <c r="AFL430" s="69"/>
      <c r="AFM430" s="69"/>
    </row>
    <row r="431" spans="5:845" ht="6" customHeight="1" x14ac:dyDescent="0.25">
      <c r="E431" s="77"/>
      <c r="ADZ431" s="77"/>
      <c r="AEE431" s="111">
        <f t="shared" si="87"/>
        <v>426</v>
      </c>
      <c r="AEF431" s="109"/>
      <c r="AEG431" s="69"/>
      <c r="AEH431" s="69"/>
      <c r="AEI431" s="69"/>
      <c r="AEJ431" s="69"/>
      <c r="AEK431" s="69"/>
      <c r="AEL431" s="69"/>
      <c r="AEM431" s="69"/>
      <c r="AEN431" s="69"/>
      <c r="AEO431" s="69"/>
      <c r="AEP431" s="69"/>
      <c r="AEQ431" s="69"/>
      <c r="AER431" s="69"/>
      <c r="AES431" s="69"/>
      <c r="AET431" s="69"/>
      <c r="AEU431" s="69"/>
      <c r="AEV431" s="69"/>
      <c r="AEW431" s="69"/>
      <c r="AEX431" s="69"/>
      <c r="AEY431" s="69"/>
      <c r="AEZ431" s="69"/>
      <c r="AFA431" s="69"/>
      <c r="AFB431" s="69"/>
      <c r="AFC431" s="113"/>
      <c r="AFD431" s="69"/>
      <c r="AFE431" s="69"/>
      <c r="AFF431" s="69"/>
      <c r="AFG431" s="69"/>
      <c r="AFH431" s="69"/>
      <c r="AFI431" s="69"/>
      <c r="AFJ431" s="69"/>
      <c r="AFK431" s="69"/>
      <c r="AFL431" s="69"/>
      <c r="AFM431" s="69"/>
    </row>
    <row r="432" spans="5:845" ht="6" customHeight="1" x14ac:dyDescent="0.25">
      <c r="E432" s="77"/>
      <c r="ADZ432" s="77"/>
      <c r="AEE432" s="111">
        <f t="shared" si="87"/>
        <v>427</v>
      </c>
      <c r="AEF432" s="109"/>
      <c r="AEG432" s="69"/>
      <c r="AEH432" s="69"/>
      <c r="AEI432" s="69"/>
      <c r="AEJ432" s="69"/>
      <c r="AEK432" s="69"/>
      <c r="AEL432" s="69"/>
      <c r="AEM432" s="69"/>
      <c r="AEN432" s="69"/>
      <c r="AEO432" s="69"/>
      <c r="AEP432" s="69"/>
      <c r="AEQ432" s="69"/>
      <c r="AER432" s="69"/>
      <c r="AES432" s="69"/>
      <c r="AET432" s="69"/>
      <c r="AEU432" s="69"/>
      <c r="AEV432" s="69"/>
      <c r="AEW432" s="69"/>
      <c r="AEX432" s="69"/>
      <c r="AEY432" s="69"/>
      <c r="AEZ432" s="69"/>
      <c r="AFA432" s="69"/>
      <c r="AFB432" s="69"/>
      <c r="AFC432" s="113"/>
      <c r="AFD432" s="69"/>
      <c r="AFE432" s="69"/>
      <c r="AFF432" s="69"/>
      <c r="AFG432" s="69"/>
      <c r="AFH432" s="69"/>
      <c r="AFI432" s="69"/>
      <c r="AFJ432" s="69"/>
      <c r="AFK432" s="69"/>
      <c r="AFL432" s="69"/>
      <c r="AFM432" s="69"/>
    </row>
    <row r="433" spans="5:845" ht="6" customHeight="1" x14ac:dyDescent="0.25">
      <c r="E433" s="77"/>
      <c r="ADZ433" s="77"/>
      <c r="AEE433" s="111">
        <f t="shared" si="87"/>
        <v>428</v>
      </c>
      <c r="AEF433" s="109"/>
      <c r="AEG433" s="69"/>
      <c r="AEH433" s="69"/>
      <c r="AEI433" s="69"/>
      <c r="AEJ433" s="69"/>
      <c r="AEK433" s="69"/>
      <c r="AEL433" s="69"/>
      <c r="AEM433" s="69"/>
      <c r="AEN433" s="69"/>
      <c r="AEO433" s="69"/>
      <c r="AEP433" s="69"/>
      <c r="AEQ433" s="69"/>
      <c r="AER433" s="69"/>
      <c r="AES433" s="69"/>
      <c r="AET433" s="69"/>
      <c r="AEU433" s="69"/>
      <c r="AEV433" s="69"/>
      <c r="AEW433" s="69"/>
      <c r="AEX433" s="69"/>
      <c r="AEY433" s="69"/>
      <c r="AEZ433" s="69"/>
      <c r="AFA433" s="69"/>
      <c r="AFB433" s="69"/>
      <c r="AFC433" s="113"/>
      <c r="AFD433" s="69"/>
      <c r="AFE433" s="69"/>
      <c r="AFF433" s="69"/>
      <c r="AFG433" s="69"/>
      <c r="AFH433" s="69"/>
      <c r="AFI433" s="69"/>
      <c r="AFJ433" s="69"/>
      <c r="AFK433" s="69"/>
      <c r="AFL433" s="69"/>
      <c r="AFM433" s="69"/>
    </row>
    <row r="434" spans="5:845" ht="6" customHeight="1" x14ac:dyDescent="0.25">
      <c r="E434" s="77"/>
      <c r="ADZ434" s="77"/>
      <c r="AEE434" s="111">
        <f t="shared" si="87"/>
        <v>429</v>
      </c>
      <c r="AEF434" s="109"/>
      <c r="AEG434" s="69"/>
      <c r="AEH434" s="69"/>
      <c r="AEI434" s="69"/>
      <c r="AEJ434" s="69"/>
      <c r="AEK434" s="69"/>
      <c r="AEL434" s="69"/>
      <c r="AEM434" s="69"/>
      <c r="AEN434" s="69"/>
      <c r="AEO434" s="69"/>
      <c r="AEP434" s="69"/>
      <c r="AEQ434" s="69"/>
      <c r="AER434" s="69"/>
      <c r="AES434" s="69"/>
      <c r="AET434" s="69"/>
      <c r="AEU434" s="69"/>
      <c r="AEV434" s="69"/>
      <c r="AEW434" s="69"/>
      <c r="AEX434" s="69"/>
      <c r="AEY434" s="69"/>
      <c r="AEZ434" s="69"/>
      <c r="AFA434" s="69"/>
      <c r="AFB434" s="69"/>
      <c r="AFC434" s="113"/>
      <c r="AFD434" s="69"/>
      <c r="AFE434" s="69"/>
      <c r="AFF434" s="69"/>
      <c r="AFG434" s="69"/>
      <c r="AFH434" s="69"/>
      <c r="AFI434" s="69"/>
      <c r="AFJ434" s="69"/>
      <c r="AFK434" s="69"/>
      <c r="AFL434" s="69"/>
      <c r="AFM434" s="69"/>
    </row>
    <row r="435" spans="5:845" ht="6" customHeight="1" x14ac:dyDescent="0.25">
      <c r="E435" s="77"/>
      <c r="ADZ435" s="77"/>
      <c r="AEE435" s="111">
        <f t="shared" si="87"/>
        <v>430</v>
      </c>
      <c r="AEF435" s="109"/>
      <c r="AEG435" s="69"/>
      <c r="AEH435" s="69"/>
      <c r="AEI435" s="69"/>
      <c r="AEJ435" s="69"/>
      <c r="AEK435" s="69"/>
      <c r="AEL435" s="69"/>
      <c r="AEM435" s="69"/>
      <c r="AEN435" s="69"/>
      <c r="AEO435" s="69"/>
      <c r="AEP435" s="69"/>
      <c r="AEQ435" s="69"/>
      <c r="AER435" s="69"/>
      <c r="AES435" s="69"/>
      <c r="AET435" s="69"/>
      <c r="AEU435" s="69"/>
      <c r="AEV435" s="69"/>
      <c r="AEW435" s="69"/>
      <c r="AEX435" s="69"/>
      <c r="AEY435" s="69"/>
      <c r="AEZ435" s="69"/>
      <c r="AFA435" s="69"/>
      <c r="AFB435" s="69"/>
      <c r="AFC435" s="113"/>
      <c r="AFD435" s="69"/>
      <c r="AFE435" s="69"/>
      <c r="AFF435" s="69"/>
      <c r="AFG435" s="69"/>
      <c r="AFH435" s="69"/>
      <c r="AFI435" s="69"/>
      <c r="AFJ435" s="69"/>
      <c r="AFK435" s="69"/>
      <c r="AFL435" s="69"/>
      <c r="AFM435" s="69"/>
    </row>
    <row r="436" spans="5:845" ht="6" customHeight="1" x14ac:dyDescent="0.25">
      <c r="E436" s="77"/>
      <c r="ADZ436" s="77"/>
      <c r="AEE436" s="111">
        <f t="shared" si="87"/>
        <v>431</v>
      </c>
      <c r="AEF436" s="109"/>
      <c r="AEG436" s="69"/>
      <c r="AEH436" s="69"/>
      <c r="AEI436" s="69"/>
      <c r="AEJ436" s="69"/>
      <c r="AEK436" s="69"/>
      <c r="AEL436" s="69"/>
      <c r="AEM436" s="69"/>
      <c r="AEN436" s="69"/>
      <c r="AEO436" s="69"/>
      <c r="AEP436" s="69"/>
      <c r="AEQ436" s="69"/>
      <c r="AER436" s="69"/>
      <c r="AES436" s="69"/>
      <c r="AET436" s="69"/>
      <c r="AEU436" s="69"/>
      <c r="AEV436" s="69"/>
      <c r="AEW436" s="69"/>
      <c r="AEX436" s="69"/>
      <c r="AEY436" s="69"/>
      <c r="AEZ436" s="69"/>
      <c r="AFA436" s="69"/>
      <c r="AFB436" s="69"/>
      <c r="AFC436" s="113"/>
      <c r="AFD436" s="69"/>
      <c r="AFE436" s="69"/>
      <c r="AFF436" s="69"/>
      <c r="AFG436" s="69"/>
      <c r="AFH436" s="69"/>
      <c r="AFI436" s="69"/>
      <c r="AFJ436" s="69"/>
      <c r="AFK436" s="69"/>
      <c r="AFL436" s="69"/>
      <c r="AFM436" s="69"/>
    </row>
    <row r="437" spans="5:845" ht="6" customHeight="1" x14ac:dyDescent="0.25">
      <c r="E437" s="77"/>
      <c r="ADZ437" s="77"/>
      <c r="AEE437" s="111">
        <f t="shared" si="87"/>
        <v>432</v>
      </c>
      <c r="AEF437" s="109"/>
      <c r="AEG437" s="69"/>
      <c r="AEH437" s="69"/>
      <c r="AEI437" s="69"/>
      <c r="AEJ437" s="69"/>
      <c r="AEK437" s="69"/>
      <c r="AEL437" s="69"/>
      <c r="AEM437" s="69"/>
      <c r="AEN437" s="69"/>
      <c r="AEO437" s="69"/>
      <c r="AEP437" s="69"/>
      <c r="AEQ437" s="69"/>
      <c r="AER437" s="69"/>
      <c r="AES437" s="69"/>
      <c r="AET437" s="69"/>
      <c r="AEU437" s="69"/>
      <c r="AEV437" s="69"/>
      <c r="AEW437" s="69"/>
      <c r="AEX437" s="69"/>
      <c r="AEY437" s="69"/>
      <c r="AEZ437" s="69"/>
      <c r="AFA437" s="69"/>
      <c r="AFB437" s="69"/>
      <c r="AFC437" s="113"/>
      <c r="AFD437" s="69"/>
      <c r="AFE437" s="69"/>
      <c r="AFF437" s="69"/>
      <c r="AFG437" s="69"/>
      <c r="AFH437" s="69"/>
      <c r="AFI437" s="69"/>
      <c r="AFJ437" s="69"/>
      <c r="AFK437" s="69"/>
      <c r="AFL437" s="69"/>
      <c r="AFM437" s="69"/>
    </row>
    <row r="438" spans="5:845" ht="6" customHeight="1" x14ac:dyDescent="0.25">
      <c r="E438" s="77"/>
      <c r="ADZ438" s="77"/>
      <c r="AEE438" s="111">
        <f t="shared" si="87"/>
        <v>433</v>
      </c>
      <c r="AEF438" s="109"/>
      <c r="AEG438" s="69"/>
      <c r="AEH438" s="69"/>
      <c r="AEI438" s="69"/>
      <c r="AEJ438" s="69"/>
      <c r="AEK438" s="69"/>
      <c r="AEL438" s="69"/>
      <c r="AEM438" s="69"/>
      <c r="AEN438" s="69"/>
      <c r="AEO438" s="69"/>
      <c r="AEP438" s="69"/>
      <c r="AEQ438" s="69"/>
      <c r="AER438" s="69"/>
      <c r="AES438" s="69"/>
      <c r="AET438" s="69"/>
      <c r="AEU438" s="69"/>
      <c r="AEV438" s="69"/>
      <c r="AEW438" s="69"/>
      <c r="AEX438" s="69"/>
      <c r="AEY438" s="69"/>
      <c r="AEZ438" s="69"/>
      <c r="AFA438" s="69"/>
      <c r="AFB438" s="69"/>
      <c r="AFC438" s="113"/>
      <c r="AFD438" s="69"/>
      <c r="AFE438" s="69"/>
      <c r="AFF438" s="69"/>
      <c r="AFG438" s="69"/>
      <c r="AFH438" s="69"/>
      <c r="AFI438" s="69"/>
      <c r="AFJ438" s="69"/>
      <c r="AFK438" s="69"/>
      <c r="AFL438" s="69"/>
      <c r="AFM438" s="69"/>
    </row>
    <row r="439" spans="5:845" ht="6" customHeight="1" x14ac:dyDescent="0.25">
      <c r="E439" s="77"/>
      <c r="ADZ439" s="77"/>
      <c r="AEE439" s="111">
        <f t="shared" si="87"/>
        <v>434</v>
      </c>
      <c r="AEF439" s="109"/>
      <c r="AEG439" s="69"/>
      <c r="AEH439" s="69"/>
      <c r="AEI439" s="69"/>
      <c r="AEJ439" s="69"/>
      <c r="AEK439" s="69"/>
      <c r="AEL439" s="69"/>
      <c r="AEM439" s="69"/>
      <c r="AEN439" s="69"/>
      <c r="AEO439" s="69"/>
      <c r="AEP439" s="69"/>
      <c r="AEQ439" s="69"/>
      <c r="AER439" s="69"/>
      <c r="AES439" s="69"/>
      <c r="AET439" s="69"/>
      <c r="AEU439" s="69"/>
      <c r="AEV439" s="69"/>
      <c r="AEW439" s="69"/>
      <c r="AEX439" s="69"/>
      <c r="AEY439" s="69"/>
      <c r="AEZ439" s="69"/>
      <c r="AFA439" s="69"/>
      <c r="AFB439" s="69"/>
      <c r="AFC439" s="113"/>
      <c r="AFD439" s="69"/>
      <c r="AFE439" s="69"/>
      <c r="AFF439" s="69"/>
      <c r="AFG439" s="69"/>
      <c r="AFH439" s="69"/>
      <c r="AFI439" s="69"/>
      <c r="AFJ439" s="69"/>
      <c r="AFK439" s="69"/>
      <c r="AFL439" s="69"/>
      <c r="AFM439" s="69"/>
    </row>
    <row r="440" spans="5:845" ht="6" customHeight="1" x14ac:dyDescent="0.25">
      <c r="E440" s="77"/>
      <c r="ADZ440" s="77"/>
      <c r="AEE440" s="111">
        <f t="shared" si="87"/>
        <v>435</v>
      </c>
      <c r="AEF440" s="109"/>
      <c r="AEG440" s="69"/>
      <c r="AEH440" s="69"/>
      <c r="AEI440" s="69"/>
      <c r="AEJ440" s="69"/>
      <c r="AEK440" s="69"/>
      <c r="AEL440" s="69"/>
      <c r="AEM440" s="69"/>
      <c r="AEN440" s="69"/>
      <c r="AEO440" s="69"/>
      <c r="AEP440" s="69"/>
      <c r="AEQ440" s="69"/>
      <c r="AER440" s="69"/>
      <c r="AES440" s="69"/>
      <c r="AET440" s="69"/>
      <c r="AEU440" s="69"/>
      <c r="AEV440" s="69"/>
      <c r="AEW440" s="69"/>
      <c r="AEX440" s="69"/>
      <c r="AEY440" s="69"/>
      <c r="AEZ440" s="69"/>
      <c r="AFA440" s="69"/>
      <c r="AFB440" s="69"/>
      <c r="AFC440" s="113"/>
      <c r="AFD440" s="69"/>
      <c r="AFE440" s="69"/>
      <c r="AFF440" s="69"/>
      <c r="AFG440" s="69"/>
      <c r="AFH440" s="69"/>
      <c r="AFI440" s="69"/>
      <c r="AFJ440" s="69"/>
      <c r="AFK440" s="69"/>
      <c r="AFL440" s="69"/>
      <c r="AFM440" s="69"/>
    </row>
    <row r="441" spans="5:845" ht="6" customHeight="1" x14ac:dyDescent="0.25">
      <c r="E441" s="77"/>
      <c r="ADZ441" s="77"/>
      <c r="AEE441" s="111">
        <f t="shared" si="87"/>
        <v>436</v>
      </c>
      <c r="AEF441" s="109"/>
      <c r="AEG441" s="69"/>
      <c r="AEH441" s="69"/>
      <c r="AEI441" s="69"/>
      <c r="AEJ441" s="69"/>
      <c r="AEK441" s="69"/>
      <c r="AEL441" s="69"/>
      <c r="AEM441" s="69"/>
      <c r="AEN441" s="69"/>
      <c r="AEO441" s="69"/>
      <c r="AEP441" s="69"/>
      <c r="AEQ441" s="69"/>
      <c r="AER441" s="69"/>
      <c r="AES441" s="69"/>
      <c r="AET441" s="69"/>
      <c r="AEU441" s="69"/>
      <c r="AEV441" s="69"/>
      <c r="AEW441" s="69"/>
      <c r="AEX441" s="69"/>
      <c r="AEY441" s="69"/>
      <c r="AEZ441" s="69"/>
      <c r="AFA441" s="69"/>
      <c r="AFB441" s="69"/>
      <c r="AFC441" s="113"/>
      <c r="AFD441" s="69"/>
      <c r="AFE441" s="69"/>
      <c r="AFF441" s="69"/>
      <c r="AFG441" s="69"/>
      <c r="AFH441" s="69"/>
      <c r="AFI441" s="69"/>
      <c r="AFJ441" s="69"/>
      <c r="AFK441" s="69"/>
      <c r="AFL441" s="69"/>
      <c r="AFM441" s="69"/>
    </row>
    <row r="442" spans="5:845" ht="6" customHeight="1" x14ac:dyDescent="0.25">
      <c r="AEE442" s="111">
        <f t="shared" si="87"/>
        <v>437</v>
      </c>
      <c r="AEF442" s="109"/>
      <c r="AEG442" s="69"/>
      <c r="AEH442" s="69"/>
      <c r="AEI442" s="69"/>
      <c r="AEJ442" s="69"/>
      <c r="AEK442" s="69"/>
      <c r="AEL442" s="69"/>
      <c r="AEM442" s="69"/>
      <c r="AEN442" s="69"/>
      <c r="AEO442" s="69"/>
      <c r="AEP442" s="69"/>
      <c r="AEQ442" s="69"/>
      <c r="AER442" s="69"/>
      <c r="AES442" s="69"/>
      <c r="AET442" s="69"/>
      <c r="AEU442" s="69"/>
      <c r="AEV442" s="69"/>
      <c r="AEW442" s="69"/>
      <c r="AEX442" s="69"/>
      <c r="AEY442" s="69"/>
      <c r="AEZ442" s="69"/>
      <c r="AFA442" s="69"/>
      <c r="AFB442" s="69"/>
      <c r="AFC442" s="113"/>
      <c r="AFD442" s="69"/>
      <c r="AFE442" s="69"/>
      <c r="AFF442" s="69"/>
      <c r="AFG442" s="69"/>
      <c r="AFH442" s="69"/>
      <c r="AFI442" s="69"/>
      <c r="AFJ442" s="69"/>
      <c r="AFK442" s="69"/>
      <c r="AFL442" s="69"/>
      <c r="AFM442" s="69"/>
    </row>
    <row r="443" spans="5:845" ht="6" customHeight="1" x14ac:dyDescent="0.25">
      <c r="AEE443" s="111">
        <f t="shared" si="87"/>
        <v>438</v>
      </c>
      <c r="AEF443" s="109"/>
      <c r="AEG443" s="69"/>
      <c r="AEH443" s="69"/>
      <c r="AEI443" s="69"/>
      <c r="AEJ443" s="69"/>
      <c r="AEK443" s="69"/>
      <c r="AEL443" s="69"/>
      <c r="AEM443" s="69"/>
      <c r="AEN443" s="69"/>
      <c r="AEO443" s="69"/>
      <c r="AEP443" s="69"/>
      <c r="AEQ443" s="69"/>
      <c r="AER443" s="69"/>
      <c r="AES443" s="69"/>
      <c r="AET443" s="69"/>
      <c r="AEU443" s="69"/>
      <c r="AEV443" s="69"/>
      <c r="AEW443" s="69"/>
      <c r="AEX443" s="69"/>
      <c r="AEY443" s="69"/>
      <c r="AEZ443" s="69"/>
      <c r="AFA443" s="69"/>
      <c r="AFB443" s="69"/>
      <c r="AFC443" s="113"/>
      <c r="AFD443" s="69"/>
      <c r="AFE443" s="69"/>
      <c r="AFF443" s="69"/>
      <c r="AFG443" s="69"/>
      <c r="AFH443" s="69"/>
      <c r="AFI443" s="69"/>
      <c r="AFJ443" s="69"/>
      <c r="AFK443" s="69"/>
      <c r="AFL443" s="69"/>
      <c r="AFM443" s="69"/>
    </row>
    <row r="444" spans="5:845" ht="6" customHeight="1" x14ac:dyDescent="0.25">
      <c r="AEE444" s="111">
        <f t="shared" si="87"/>
        <v>439</v>
      </c>
      <c r="AEF444" s="109"/>
      <c r="AEG444" s="69"/>
      <c r="AEH444" s="69"/>
      <c r="AEI444" s="69"/>
      <c r="AEJ444" s="69"/>
      <c r="AEK444" s="69"/>
      <c r="AEL444" s="69"/>
      <c r="AEM444" s="69"/>
      <c r="AEN444" s="69"/>
      <c r="AEO444" s="69"/>
      <c r="AEP444" s="69"/>
      <c r="AEQ444" s="69"/>
      <c r="AER444" s="69"/>
      <c r="AES444" s="69"/>
      <c r="AET444" s="69"/>
      <c r="AEU444" s="69"/>
      <c r="AEV444" s="69"/>
      <c r="AEW444" s="69"/>
      <c r="AEX444" s="69"/>
      <c r="AEY444" s="69"/>
      <c r="AEZ444" s="69"/>
      <c r="AFA444" s="69"/>
      <c r="AFB444" s="69"/>
      <c r="AFC444" s="113"/>
      <c r="AFD444" s="69"/>
      <c r="AFE444" s="69"/>
      <c r="AFF444" s="69"/>
      <c r="AFG444" s="69"/>
      <c r="AFH444" s="69"/>
      <c r="AFI444" s="69"/>
      <c r="AFJ444" s="69"/>
      <c r="AFK444" s="69"/>
      <c r="AFL444" s="69"/>
      <c r="AFM444" s="69"/>
    </row>
    <row r="445" spans="5:845" ht="6" customHeight="1" x14ac:dyDescent="0.25">
      <c r="AEE445" s="111">
        <f t="shared" si="87"/>
        <v>440</v>
      </c>
      <c r="AEF445" s="109"/>
      <c r="AEG445" s="69"/>
      <c r="AEH445" s="69"/>
      <c r="AEI445" s="69"/>
      <c r="AEJ445" s="69"/>
      <c r="AEK445" s="69"/>
      <c r="AEL445" s="69"/>
      <c r="AEM445" s="69"/>
      <c r="AEN445" s="69"/>
      <c r="AEO445" s="69"/>
      <c r="AEP445" s="69"/>
      <c r="AEQ445" s="69"/>
      <c r="AER445" s="69"/>
      <c r="AES445" s="69"/>
      <c r="AET445" s="69"/>
      <c r="AEU445" s="69"/>
      <c r="AEV445" s="69"/>
      <c r="AEW445" s="69"/>
      <c r="AEX445" s="69"/>
      <c r="AEY445" s="69"/>
      <c r="AEZ445" s="69"/>
      <c r="AFA445" s="69"/>
      <c r="AFB445" s="69"/>
      <c r="AFC445" s="113"/>
      <c r="AFD445" s="69"/>
      <c r="AFE445" s="69"/>
      <c r="AFF445" s="69"/>
      <c r="AFG445" s="69"/>
      <c r="AFH445" s="69"/>
      <c r="AFI445" s="69"/>
      <c r="AFJ445" s="69"/>
      <c r="AFK445" s="69"/>
      <c r="AFL445" s="69"/>
      <c r="AFM445" s="69"/>
    </row>
    <row r="446" spans="5:845" ht="6" customHeight="1" x14ac:dyDescent="0.25">
      <c r="AEE446" s="111">
        <f t="shared" si="87"/>
        <v>441</v>
      </c>
      <c r="AEF446" s="109"/>
      <c r="AEG446" s="69"/>
      <c r="AEH446" s="69"/>
      <c r="AEI446" s="69"/>
      <c r="AEJ446" s="69"/>
      <c r="AEK446" s="69"/>
      <c r="AEL446" s="69"/>
      <c r="AEM446" s="69"/>
      <c r="AEN446" s="69"/>
      <c r="AEO446" s="69"/>
      <c r="AEP446" s="69"/>
      <c r="AEQ446" s="69"/>
      <c r="AER446" s="69"/>
      <c r="AES446" s="69"/>
      <c r="AET446" s="69"/>
      <c r="AEU446" s="69"/>
      <c r="AEV446" s="69"/>
      <c r="AEW446" s="69"/>
      <c r="AEX446" s="69"/>
      <c r="AEY446" s="69"/>
      <c r="AEZ446" s="69"/>
      <c r="AFA446" s="69"/>
      <c r="AFB446" s="69"/>
      <c r="AFC446" s="113"/>
      <c r="AFD446" s="69"/>
      <c r="AFE446" s="69"/>
      <c r="AFF446" s="69"/>
      <c r="AFG446" s="69"/>
      <c r="AFH446" s="69"/>
      <c r="AFI446" s="69"/>
      <c r="AFJ446" s="69"/>
      <c r="AFK446" s="69"/>
      <c r="AFL446" s="69"/>
      <c r="AFM446" s="69"/>
    </row>
    <row r="447" spans="5:845" ht="6" customHeight="1" x14ac:dyDescent="0.25">
      <c r="AEE447" s="111">
        <f t="shared" si="87"/>
        <v>442</v>
      </c>
      <c r="AEF447" s="109"/>
      <c r="AEG447" s="69"/>
      <c r="AEH447" s="69"/>
      <c r="AEI447" s="69"/>
      <c r="AEJ447" s="69"/>
      <c r="AEK447" s="69"/>
      <c r="AEL447" s="69"/>
      <c r="AEM447" s="69"/>
      <c r="AEN447" s="69"/>
      <c r="AEO447" s="69"/>
      <c r="AEP447" s="69"/>
      <c r="AEQ447" s="69"/>
      <c r="AER447" s="69"/>
      <c r="AES447" s="69"/>
      <c r="AET447" s="69"/>
      <c r="AEU447" s="69"/>
      <c r="AEV447" s="69"/>
      <c r="AEW447" s="69"/>
      <c r="AEX447" s="69"/>
      <c r="AEY447" s="69"/>
      <c r="AEZ447" s="69"/>
      <c r="AFA447" s="69"/>
      <c r="AFB447" s="69"/>
      <c r="AFC447" s="113"/>
      <c r="AFD447" s="69"/>
      <c r="AFE447" s="69"/>
      <c r="AFF447" s="69"/>
      <c r="AFG447" s="69"/>
      <c r="AFH447" s="69"/>
      <c r="AFI447" s="69"/>
      <c r="AFJ447" s="69"/>
      <c r="AFK447" s="69"/>
      <c r="AFL447" s="69"/>
      <c r="AFM447" s="69"/>
    </row>
    <row r="448" spans="5:845" ht="6" customHeight="1" x14ac:dyDescent="0.25">
      <c r="AEE448" s="111">
        <f t="shared" si="87"/>
        <v>443</v>
      </c>
      <c r="AEF448" s="109"/>
      <c r="AEG448" s="69"/>
      <c r="AEH448" s="69"/>
      <c r="AEI448" s="69"/>
      <c r="AEJ448" s="69"/>
      <c r="AEK448" s="69"/>
      <c r="AEL448" s="69"/>
      <c r="AEM448" s="69"/>
      <c r="AEN448" s="69"/>
      <c r="AEO448" s="69"/>
      <c r="AEP448" s="69"/>
      <c r="AEQ448" s="69"/>
      <c r="AER448" s="69"/>
      <c r="AES448" s="69"/>
      <c r="AET448" s="69"/>
      <c r="AEU448" s="69"/>
      <c r="AEV448" s="69"/>
      <c r="AEW448" s="69"/>
      <c r="AEX448" s="69"/>
      <c r="AEY448" s="69"/>
      <c r="AEZ448" s="69"/>
      <c r="AFA448" s="69"/>
      <c r="AFB448" s="69"/>
      <c r="AFC448" s="113"/>
      <c r="AFD448" s="69"/>
      <c r="AFE448" s="69"/>
      <c r="AFF448" s="69"/>
      <c r="AFG448" s="69"/>
      <c r="AFH448" s="69"/>
      <c r="AFI448" s="69"/>
      <c r="AFJ448" s="69"/>
      <c r="AFK448" s="69"/>
      <c r="AFL448" s="69"/>
      <c r="AFM448" s="69"/>
    </row>
    <row r="449" spans="811:845" ht="6" customHeight="1" x14ac:dyDescent="0.25">
      <c r="AEE449" s="111">
        <f t="shared" si="87"/>
        <v>444</v>
      </c>
      <c r="AEF449" s="109"/>
      <c r="AEG449" s="69"/>
      <c r="AEH449" s="69"/>
      <c r="AEI449" s="69"/>
      <c r="AEJ449" s="69"/>
      <c r="AEK449" s="69"/>
      <c r="AEL449" s="69"/>
      <c r="AEM449" s="69"/>
      <c r="AEN449" s="69"/>
      <c r="AEO449" s="69"/>
      <c r="AEP449" s="69"/>
      <c r="AEQ449" s="69"/>
      <c r="AER449" s="69"/>
      <c r="AES449" s="69"/>
      <c r="AET449" s="69"/>
      <c r="AEU449" s="69"/>
      <c r="AEV449" s="69"/>
      <c r="AEW449" s="69"/>
      <c r="AEX449" s="69"/>
      <c r="AEY449" s="69"/>
      <c r="AEZ449" s="69"/>
      <c r="AFA449" s="69"/>
      <c r="AFB449" s="69"/>
      <c r="AFC449" s="113"/>
      <c r="AFD449" s="69"/>
      <c r="AFE449" s="69"/>
      <c r="AFF449" s="69"/>
      <c r="AFG449" s="69"/>
      <c r="AFH449" s="69"/>
      <c r="AFI449" s="69"/>
      <c r="AFJ449" s="69"/>
      <c r="AFK449" s="69"/>
      <c r="AFL449" s="69"/>
      <c r="AFM449" s="69"/>
    </row>
    <row r="450" spans="811:845" ht="6" customHeight="1" x14ac:dyDescent="0.25">
      <c r="AEE450" s="111">
        <f t="shared" si="87"/>
        <v>445</v>
      </c>
      <c r="AEF450" s="109"/>
      <c r="AEG450" s="69"/>
      <c r="AEH450" s="69"/>
      <c r="AEI450" s="69"/>
      <c r="AEJ450" s="69"/>
      <c r="AEK450" s="69"/>
      <c r="AEL450" s="69"/>
      <c r="AEM450" s="69"/>
      <c r="AEN450" s="69"/>
      <c r="AEO450" s="69"/>
      <c r="AEP450" s="69"/>
      <c r="AEQ450" s="69"/>
      <c r="AER450" s="69"/>
      <c r="AES450" s="69"/>
      <c r="AET450" s="69"/>
      <c r="AEU450" s="69"/>
      <c r="AEV450" s="69"/>
      <c r="AEW450" s="69"/>
      <c r="AEX450" s="69"/>
      <c r="AEY450" s="69"/>
      <c r="AEZ450" s="69"/>
      <c r="AFA450" s="69"/>
      <c r="AFB450" s="69"/>
      <c r="AFC450" s="113"/>
      <c r="AFD450" s="69"/>
      <c r="AFE450" s="69"/>
      <c r="AFF450" s="69"/>
      <c r="AFG450" s="69"/>
      <c r="AFH450" s="69"/>
      <c r="AFI450" s="69"/>
      <c r="AFJ450" s="69"/>
      <c r="AFK450" s="69"/>
      <c r="AFL450" s="69"/>
      <c r="AFM450" s="69"/>
    </row>
    <row r="451" spans="811:845" ht="6" customHeight="1" x14ac:dyDescent="0.25">
      <c r="AEE451" s="111">
        <f t="shared" si="87"/>
        <v>446</v>
      </c>
      <c r="AEF451" s="109"/>
      <c r="AEG451" s="69"/>
      <c r="AEH451" s="69"/>
      <c r="AEI451" s="69"/>
      <c r="AEJ451" s="69"/>
      <c r="AEK451" s="69"/>
      <c r="AEL451" s="69"/>
      <c r="AEM451" s="69"/>
      <c r="AEN451" s="69"/>
      <c r="AEO451" s="69"/>
      <c r="AEP451" s="69"/>
      <c r="AEQ451" s="69"/>
      <c r="AER451" s="69"/>
      <c r="AES451" s="69"/>
      <c r="AET451" s="69"/>
      <c r="AEU451" s="69"/>
      <c r="AEV451" s="69"/>
      <c r="AEW451" s="69"/>
      <c r="AEX451" s="69"/>
      <c r="AEY451" s="69"/>
      <c r="AEZ451" s="69"/>
      <c r="AFA451" s="69"/>
      <c r="AFB451" s="69"/>
      <c r="AFC451" s="113"/>
      <c r="AFD451" s="69"/>
      <c r="AFE451" s="69"/>
      <c r="AFF451" s="69"/>
      <c r="AFG451" s="69"/>
      <c r="AFH451" s="69"/>
      <c r="AFI451" s="69"/>
      <c r="AFJ451" s="69"/>
      <c r="AFK451" s="69"/>
      <c r="AFL451" s="69"/>
      <c r="AFM451" s="69"/>
    </row>
    <row r="452" spans="811:845" ht="6" customHeight="1" x14ac:dyDescent="0.25">
      <c r="AEE452" s="111">
        <f t="shared" si="87"/>
        <v>447</v>
      </c>
      <c r="AEF452" s="109"/>
      <c r="AEG452" s="69"/>
      <c r="AEH452" s="69"/>
      <c r="AEI452" s="69"/>
      <c r="AEJ452" s="69"/>
      <c r="AEK452" s="69"/>
      <c r="AEL452" s="69"/>
      <c r="AEM452" s="69"/>
      <c r="AEN452" s="69"/>
      <c r="AEO452" s="69"/>
      <c r="AEP452" s="69"/>
      <c r="AEQ452" s="69"/>
      <c r="AER452" s="69"/>
      <c r="AES452" s="69"/>
      <c r="AET452" s="69"/>
      <c r="AEU452" s="69"/>
      <c r="AEV452" s="69"/>
      <c r="AEW452" s="69"/>
      <c r="AEX452" s="69"/>
      <c r="AEY452" s="69"/>
      <c r="AEZ452" s="69"/>
      <c r="AFA452" s="69"/>
      <c r="AFB452" s="69"/>
      <c r="AFC452" s="113"/>
      <c r="AFD452" s="69"/>
      <c r="AFE452" s="69"/>
      <c r="AFF452" s="69"/>
      <c r="AFG452" s="69"/>
      <c r="AFH452" s="69"/>
      <c r="AFI452" s="69"/>
      <c r="AFJ452" s="69"/>
      <c r="AFK452" s="69"/>
      <c r="AFL452" s="69"/>
      <c r="AFM452" s="69"/>
    </row>
    <row r="453" spans="811:845" ht="6" customHeight="1" x14ac:dyDescent="0.25">
      <c r="AEE453" s="111">
        <f t="shared" si="87"/>
        <v>448</v>
      </c>
      <c r="AEF453" s="109"/>
      <c r="AEG453" s="69"/>
      <c r="AEH453" s="69"/>
      <c r="AEI453" s="69"/>
      <c r="AEJ453" s="69"/>
      <c r="AEK453" s="69"/>
      <c r="AEL453" s="69"/>
      <c r="AEM453" s="69"/>
      <c r="AEN453" s="69"/>
      <c r="AEO453" s="69"/>
      <c r="AEP453" s="69"/>
      <c r="AEQ453" s="69"/>
      <c r="AER453" s="69"/>
      <c r="AES453" s="69"/>
      <c r="AET453" s="69"/>
      <c r="AEU453" s="69"/>
      <c r="AEV453" s="69"/>
      <c r="AEW453" s="69"/>
      <c r="AEX453" s="69"/>
      <c r="AEY453" s="69"/>
      <c r="AEZ453" s="69"/>
      <c r="AFA453" s="69"/>
      <c r="AFB453" s="69"/>
      <c r="AFC453" s="113"/>
      <c r="AFD453" s="69"/>
      <c r="AFE453" s="69"/>
      <c r="AFF453" s="69"/>
      <c r="AFG453" s="69"/>
      <c r="AFH453" s="69"/>
      <c r="AFI453" s="69"/>
      <c r="AFJ453" s="69"/>
      <c r="AFK453" s="69"/>
      <c r="AFL453" s="69"/>
      <c r="AFM453" s="69"/>
    </row>
    <row r="454" spans="811:845" ht="6" customHeight="1" x14ac:dyDescent="0.25">
      <c r="AEE454" s="111">
        <f t="shared" si="87"/>
        <v>449</v>
      </c>
      <c r="AEF454" s="109"/>
      <c r="AEG454" s="69"/>
      <c r="AEH454" s="69"/>
      <c r="AEI454" s="69"/>
      <c r="AEJ454" s="69"/>
      <c r="AEK454" s="69"/>
      <c r="AEL454" s="69"/>
      <c r="AEM454" s="69"/>
      <c r="AEN454" s="69"/>
      <c r="AEO454" s="69"/>
      <c r="AEP454" s="69"/>
      <c r="AEQ454" s="69"/>
      <c r="AER454" s="69"/>
      <c r="AES454" s="69"/>
      <c r="AET454" s="69"/>
      <c r="AEU454" s="69"/>
      <c r="AEV454" s="69"/>
      <c r="AEW454" s="69"/>
      <c r="AEX454" s="69"/>
      <c r="AEY454" s="69"/>
      <c r="AEZ454" s="69"/>
      <c r="AFA454" s="69"/>
      <c r="AFB454" s="69"/>
      <c r="AFC454" s="113"/>
      <c r="AFD454" s="69"/>
      <c r="AFE454" s="69"/>
      <c r="AFF454" s="69"/>
      <c r="AFG454" s="69"/>
      <c r="AFH454" s="69"/>
      <c r="AFI454" s="69"/>
      <c r="AFJ454" s="69"/>
      <c r="AFK454" s="69"/>
      <c r="AFL454" s="69"/>
      <c r="AFM454" s="69"/>
    </row>
    <row r="455" spans="811:845" ht="6" customHeight="1" x14ac:dyDescent="0.25">
      <c r="AEE455" s="111">
        <f t="shared" ref="AEE455:AEE518" si="88">IF(AEE454+1&lt;=$ADY$5,AEE454+1,"")</f>
        <v>450</v>
      </c>
      <c r="AEF455" s="109"/>
      <c r="AEG455" s="69"/>
      <c r="AEH455" s="69"/>
      <c r="AEI455" s="69"/>
      <c r="AEJ455" s="69"/>
      <c r="AEK455" s="69"/>
      <c r="AEL455" s="69"/>
      <c r="AEM455" s="69"/>
      <c r="AEN455" s="69"/>
      <c r="AEO455" s="69"/>
      <c r="AEP455" s="69"/>
      <c r="AEQ455" s="69"/>
      <c r="AER455" s="69"/>
      <c r="AES455" s="69"/>
      <c r="AET455" s="69"/>
      <c r="AEU455" s="69"/>
      <c r="AEV455" s="69"/>
      <c r="AEW455" s="69"/>
      <c r="AEX455" s="69"/>
      <c r="AEY455" s="69"/>
      <c r="AEZ455" s="69"/>
      <c r="AFA455" s="69"/>
      <c r="AFB455" s="69"/>
      <c r="AFC455" s="113"/>
      <c r="AFD455" s="69"/>
      <c r="AFE455" s="69"/>
      <c r="AFF455" s="69"/>
      <c r="AFG455" s="69"/>
      <c r="AFH455" s="69"/>
      <c r="AFI455" s="69"/>
      <c r="AFJ455" s="69"/>
      <c r="AFK455" s="69"/>
      <c r="AFL455" s="69"/>
      <c r="AFM455" s="69"/>
    </row>
    <row r="456" spans="811:845" ht="6" customHeight="1" x14ac:dyDescent="0.25">
      <c r="AEE456" s="111">
        <f t="shared" si="88"/>
        <v>451</v>
      </c>
      <c r="AEF456" s="109"/>
      <c r="AEG456" s="69"/>
      <c r="AEH456" s="69"/>
      <c r="AEI456" s="69"/>
      <c r="AEJ456" s="69"/>
      <c r="AEK456" s="69"/>
      <c r="AEL456" s="69"/>
      <c r="AEM456" s="69"/>
      <c r="AEN456" s="69"/>
      <c r="AEO456" s="69"/>
      <c r="AEP456" s="69"/>
      <c r="AEQ456" s="69"/>
      <c r="AER456" s="69"/>
      <c r="AES456" s="69"/>
      <c r="AET456" s="69"/>
      <c r="AEU456" s="69"/>
      <c r="AEV456" s="69"/>
      <c r="AEW456" s="69"/>
      <c r="AEX456" s="69"/>
      <c r="AEY456" s="69"/>
      <c r="AEZ456" s="69"/>
      <c r="AFA456" s="69"/>
      <c r="AFB456" s="69"/>
      <c r="AFC456" s="113"/>
      <c r="AFD456" s="69"/>
      <c r="AFE456" s="69"/>
      <c r="AFF456" s="69"/>
      <c r="AFG456" s="69"/>
      <c r="AFH456" s="69"/>
      <c r="AFI456" s="69"/>
      <c r="AFJ456" s="69"/>
      <c r="AFK456" s="69"/>
      <c r="AFL456" s="69"/>
      <c r="AFM456" s="69"/>
    </row>
    <row r="457" spans="811:845" ht="6" customHeight="1" x14ac:dyDescent="0.25">
      <c r="AEE457" s="111">
        <f t="shared" si="88"/>
        <v>452</v>
      </c>
      <c r="AEF457" s="109"/>
      <c r="AEG457" s="69"/>
      <c r="AEH457" s="69"/>
      <c r="AEI457" s="69"/>
      <c r="AEJ457" s="69"/>
      <c r="AEK457" s="69"/>
      <c r="AEL457" s="69"/>
      <c r="AEM457" s="69"/>
      <c r="AEN457" s="69"/>
      <c r="AEO457" s="69"/>
      <c r="AEP457" s="69"/>
      <c r="AEQ457" s="69"/>
      <c r="AER457" s="69"/>
      <c r="AES457" s="69"/>
      <c r="AET457" s="69"/>
      <c r="AEU457" s="69"/>
      <c r="AEV457" s="69"/>
      <c r="AEW457" s="69"/>
      <c r="AEX457" s="69"/>
      <c r="AEY457" s="69"/>
      <c r="AEZ457" s="69"/>
      <c r="AFA457" s="69"/>
      <c r="AFB457" s="69"/>
      <c r="AFC457" s="113"/>
      <c r="AFD457" s="69"/>
      <c r="AFE457" s="69"/>
      <c r="AFF457" s="69"/>
      <c r="AFG457" s="69"/>
      <c r="AFH457" s="69"/>
      <c r="AFI457" s="69"/>
      <c r="AFJ457" s="69"/>
      <c r="AFK457" s="69"/>
      <c r="AFL457" s="69"/>
      <c r="AFM457" s="69"/>
    </row>
    <row r="458" spans="811:845" ht="6" customHeight="1" x14ac:dyDescent="0.25">
      <c r="AEE458" s="111">
        <f t="shared" si="88"/>
        <v>453</v>
      </c>
      <c r="AEF458" s="109"/>
      <c r="AEG458" s="69"/>
      <c r="AEH458" s="69"/>
      <c r="AEI458" s="69"/>
      <c r="AEJ458" s="69"/>
      <c r="AEK458" s="69"/>
      <c r="AEL458" s="69"/>
      <c r="AEM458" s="69"/>
      <c r="AEN458" s="69"/>
      <c r="AEO458" s="69"/>
      <c r="AEP458" s="69"/>
      <c r="AEQ458" s="69"/>
      <c r="AER458" s="69"/>
      <c r="AES458" s="69"/>
      <c r="AET458" s="69"/>
      <c r="AEU458" s="69"/>
      <c r="AEV458" s="69"/>
      <c r="AEW458" s="69"/>
      <c r="AEX458" s="69"/>
      <c r="AEY458" s="69"/>
      <c r="AEZ458" s="69"/>
      <c r="AFA458" s="69"/>
      <c r="AFB458" s="69"/>
      <c r="AFC458" s="113"/>
      <c r="AFD458" s="69"/>
      <c r="AFE458" s="69"/>
      <c r="AFF458" s="69"/>
      <c r="AFG458" s="69"/>
      <c r="AFH458" s="69"/>
      <c r="AFI458" s="69"/>
      <c r="AFJ458" s="69"/>
      <c r="AFK458" s="69"/>
      <c r="AFL458" s="69"/>
      <c r="AFM458" s="69"/>
    </row>
    <row r="459" spans="811:845" ht="6" customHeight="1" x14ac:dyDescent="0.25">
      <c r="AEE459" s="111">
        <f t="shared" si="88"/>
        <v>454</v>
      </c>
      <c r="AEF459" s="109"/>
      <c r="AEG459" s="69"/>
      <c r="AEH459" s="69"/>
      <c r="AEI459" s="69"/>
      <c r="AEJ459" s="69"/>
      <c r="AEK459" s="69"/>
      <c r="AEL459" s="69"/>
      <c r="AEM459" s="69"/>
      <c r="AEN459" s="69"/>
      <c r="AEO459" s="69"/>
      <c r="AEP459" s="69"/>
      <c r="AEQ459" s="69"/>
      <c r="AER459" s="69"/>
      <c r="AES459" s="69"/>
      <c r="AET459" s="69"/>
      <c r="AEU459" s="69"/>
      <c r="AEV459" s="69"/>
      <c r="AEW459" s="69"/>
      <c r="AEX459" s="69"/>
      <c r="AEY459" s="69"/>
      <c r="AEZ459" s="69"/>
      <c r="AFA459" s="69"/>
      <c r="AFB459" s="69"/>
      <c r="AFC459" s="113"/>
      <c r="AFD459" s="69"/>
      <c r="AFE459" s="69"/>
      <c r="AFF459" s="69"/>
      <c r="AFG459" s="69"/>
      <c r="AFH459" s="69"/>
      <c r="AFI459" s="69"/>
      <c r="AFJ459" s="69"/>
      <c r="AFK459" s="69"/>
      <c r="AFL459" s="69"/>
      <c r="AFM459" s="69"/>
    </row>
    <row r="460" spans="811:845" ht="6" customHeight="1" x14ac:dyDescent="0.25">
      <c r="AEE460" s="111">
        <f t="shared" si="88"/>
        <v>455</v>
      </c>
      <c r="AEF460" s="109"/>
      <c r="AEG460" s="69"/>
      <c r="AEH460" s="69"/>
      <c r="AEI460" s="69"/>
      <c r="AEJ460" s="69"/>
      <c r="AEK460" s="69"/>
      <c r="AEL460" s="69"/>
      <c r="AEM460" s="69"/>
      <c r="AEN460" s="69"/>
      <c r="AEO460" s="69"/>
      <c r="AEP460" s="69"/>
      <c r="AEQ460" s="69"/>
      <c r="AER460" s="69"/>
      <c r="AES460" s="69"/>
      <c r="AET460" s="69"/>
      <c r="AEU460" s="69"/>
      <c r="AEV460" s="69"/>
      <c r="AEW460" s="69"/>
      <c r="AEX460" s="69"/>
      <c r="AEY460" s="69"/>
      <c r="AEZ460" s="69"/>
      <c r="AFA460" s="69"/>
      <c r="AFB460" s="69"/>
      <c r="AFC460" s="113"/>
      <c r="AFD460" s="69"/>
      <c r="AFE460" s="69"/>
      <c r="AFF460" s="69"/>
      <c r="AFG460" s="69"/>
      <c r="AFH460" s="69"/>
      <c r="AFI460" s="69"/>
      <c r="AFJ460" s="69"/>
      <c r="AFK460" s="69"/>
      <c r="AFL460" s="69"/>
      <c r="AFM460" s="69"/>
    </row>
    <row r="461" spans="811:845" ht="6" customHeight="1" x14ac:dyDescent="0.25">
      <c r="AEE461" s="111">
        <f t="shared" si="88"/>
        <v>456</v>
      </c>
      <c r="AEF461" s="109"/>
      <c r="AEG461" s="69"/>
      <c r="AEH461" s="69"/>
      <c r="AEI461" s="69"/>
      <c r="AEJ461" s="69"/>
      <c r="AEK461" s="69"/>
      <c r="AEL461" s="69"/>
      <c r="AEM461" s="69"/>
      <c r="AEN461" s="69"/>
      <c r="AEO461" s="69"/>
      <c r="AEP461" s="69"/>
      <c r="AEQ461" s="69"/>
      <c r="AER461" s="69"/>
      <c r="AES461" s="69"/>
      <c r="AET461" s="69"/>
      <c r="AEU461" s="69"/>
      <c r="AEV461" s="69"/>
      <c r="AEW461" s="69"/>
      <c r="AEX461" s="69"/>
      <c r="AEY461" s="69"/>
      <c r="AEZ461" s="69"/>
      <c r="AFA461" s="69"/>
      <c r="AFB461" s="69"/>
      <c r="AFC461" s="113"/>
      <c r="AFD461" s="69"/>
      <c r="AFE461" s="69"/>
      <c r="AFF461" s="69"/>
      <c r="AFG461" s="69"/>
      <c r="AFH461" s="69"/>
      <c r="AFI461" s="69"/>
      <c r="AFJ461" s="69"/>
      <c r="AFK461" s="69"/>
      <c r="AFL461" s="69"/>
      <c r="AFM461" s="69"/>
    </row>
    <row r="462" spans="811:845" ht="6" customHeight="1" x14ac:dyDescent="0.25">
      <c r="AEE462" s="111">
        <f t="shared" si="88"/>
        <v>457</v>
      </c>
      <c r="AEF462" s="109"/>
      <c r="AEG462" s="69"/>
      <c r="AEH462" s="69"/>
      <c r="AEI462" s="69"/>
      <c r="AEJ462" s="69"/>
      <c r="AEK462" s="69"/>
      <c r="AEL462" s="69"/>
      <c r="AEM462" s="69"/>
      <c r="AEN462" s="69"/>
      <c r="AEO462" s="69"/>
      <c r="AEP462" s="69"/>
      <c r="AEQ462" s="69"/>
      <c r="AER462" s="69"/>
      <c r="AES462" s="69"/>
      <c r="AET462" s="69"/>
      <c r="AEU462" s="69"/>
      <c r="AEV462" s="69"/>
      <c r="AEW462" s="69"/>
      <c r="AEX462" s="69"/>
      <c r="AEY462" s="69"/>
      <c r="AEZ462" s="69"/>
      <c r="AFA462" s="69"/>
      <c r="AFB462" s="69"/>
      <c r="AFC462" s="113"/>
      <c r="AFD462" s="69"/>
      <c r="AFE462" s="69"/>
      <c r="AFF462" s="69"/>
      <c r="AFG462" s="69"/>
      <c r="AFH462" s="69"/>
      <c r="AFI462" s="69"/>
      <c r="AFJ462" s="69"/>
      <c r="AFK462" s="69"/>
      <c r="AFL462" s="69"/>
      <c r="AFM462" s="69"/>
    </row>
    <row r="463" spans="811:845" ht="6" customHeight="1" x14ac:dyDescent="0.25">
      <c r="AEE463" s="111">
        <f t="shared" si="88"/>
        <v>458</v>
      </c>
      <c r="AEF463" s="109"/>
      <c r="AEG463" s="69"/>
      <c r="AEH463" s="69"/>
      <c r="AEI463" s="69"/>
      <c r="AEJ463" s="69"/>
      <c r="AEK463" s="69"/>
      <c r="AEL463" s="69"/>
      <c r="AEM463" s="69"/>
      <c r="AEN463" s="69"/>
      <c r="AEO463" s="69"/>
      <c r="AEP463" s="69"/>
      <c r="AEQ463" s="69"/>
      <c r="AER463" s="69"/>
      <c r="AES463" s="69"/>
      <c r="AET463" s="69"/>
      <c r="AEU463" s="69"/>
      <c r="AEV463" s="69"/>
      <c r="AEW463" s="69"/>
      <c r="AEX463" s="69"/>
      <c r="AEY463" s="69"/>
      <c r="AEZ463" s="69"/>
      <c r="AFA463" s="69"/>
      <c r="AFB463" s="69"/>
      <c r="AFC463" s="113"/>
      <c r="AFD463" s="69"/>
      <c r="AFE463" s="69"/>
      <c r="AFF463" s="69"/>
      <c r="AFG463" s="69"/>
      <c r="AFH463" s="69"/>
      <c r="AFI463" s="69"/>
      <c r="AFJ463" s="69"/>
      <c r="AFK463" s="69"/>
      <c r="AFL463" s="69"/>
      <c r="AFM463" s="69"/>
    </row>
    <row r="464" spans="811:845" ht="6" customHeight="1" x14ac:dyDescent="0.25">
      <c r="AEE464" s="111">
        <f t="shared" si="88"/>
        <v>459</v>
      </c>
      <c r="AEF464" s="109"/>
      <c r="AEG464" s="69"/>
      <c r="AEH464" s="69"/>
      <c r="AEI464" s="69"/>
      <c r="AEJ464" s="69"/>
      <c r="AEK464" s="69"/>
      <c r="AEL464" s="69"/>
      <c r="AEM464" s="69"/>
      <c r="AEN464" s="69"/>
      <c r="AEO464" s="69"/>
      <c r="AEP464" s="69"/>
      <c r="AEQ464" s="69"/>
      <c r="AER464" s="69"/>
      <c r="AES464" s="69"/>
      <c r="AET464" s="69"/>
      <c r="AEU464" s="69"/>
      <c r="AEV464" s="69"/>
      <c r="AEW464" s="69"/>
      <c r="AEX464" s="69"/>
      <c r="AEY464" s="69"/>
      <c r="AEZ464" s="69"/>
      <c r="AFA464" s="69"/>
      <c r="AFB464" s="69"/>
      <c r="AFC464" s="113"/>
      <c r="AFD464" s="69"/>
      <c r="AFE464" s="69"/>
      <c r="AFF464" s="69"/>
      <c r="AFG464" s="69"/>
      <c r="AFH464" s="69"/>
      <c r="AFI464" s="69"/>
      <c r="AFJ464" s="69"/>
      <c r="AFK464" s="69"/>
      <c r="AFL464" s="69"/>
      <c r="AFM464" s="69"/>
    </row>
    <row r="465" spans="811:845" ht="6" customHeight="1" x14ac:dyDescent="0.25">
      <c r="AEE465" s="111">
        <f t="shared" si="88"/>
        <v>460</v>
      </c>
      <c r="AEF465" s="109"/>
      <c r="AEG465" s="69"/>
      <c r="AEH465" s="69"/>
      <c r="AEI465" s="69"/>
      <c r="AEJ465" s="69"/>
      <c r="AEK465" s="69"/>
      <c r="AEL465" s="69"/>
      <c r="AEM465" s="69"/>
      <c r="AEN465" s="69"/>
      <c r="AEO465" s="69"/>
      <c r="AEP465" s="69"/>
      <c r="AEQ465" s="69"/>
      <c r="AER465" s="69"/>
      <c r="AES465" s="69"/>
      <c r="AET465" s="69"/>
      <c r="AEU465" s="69"/>
      <c r="AEV465" s="69"/>
      <c r="AEW465" s="69"/>
      <c r="AEX465" s="69"/>
      <c r="AEY465" s="69"/>
      <c r="AEZ465" s="69"/>
      <c r="AFA465" s="69"/>
      <c r="AFB465" s="69"/>
      <c r="AFC465" s="113"/>
      <c r="AFD465" s="69"/>
      <c r="AFE465" s="69"/>
      <c r="AFF465" s="69"/>
      <c r="AFG465" s="69"/>
      <c r="AFH465" s="69"/>
      <c r="AFI465" s="69"/>
      <c r="AFJ465" s="69"/>
      <c r="AFK465" s="69"/>
      <c r="AFL465" s="69"/>
      <c r="AFM465" s="69"/>
    </row>
    <row r="466" spans="811:845" ht="6" customHeight="1" x14ac:dyDescent="0.25">
      <c r="AEE466" s="111">
        <f t="shared" si="88"/>
        <v>461</v>
      </c>
      <c r="AEF466" s="109"/>
      <c r="AEG466" s="69"/>
      <c r="AEH466" s="69"/>
      <c r="AEI466" s="69"/>
      <c r="AEJ466" s="69"/>
      <c r="AEK466" s="69"/>
      <c r="AEL466" s="69"/>
      <c r="AEM466" s="69"/>
      <c r="AEN466" s="69"/>
      <c r="AEO466" s="69"/>
      <c r="AEP466" s="69"/>
      <c r="AEQ466" s="69"/>
      <c r="AER466" s="69"/>
      <c r="AES466" s="69"/>
      <c r="AET466" s="69"/>
      <c r="AEU466" s="69"/>
      <c r="AEV466" s="69"/>
      <c r="AEW466" s="69"/>
      <c r="AEX466" s="69"/>
      <c r="AEY466" s="69"/>
      <c r="AEZ466" s="69"/>
      <c r="AFA466" s="69"/>
      <c r="AFB466" s="69"/>
      <c r="AFC466" s="113"/>
      <c r="AFD466" s="69"/>
      <c r="AFE466" s="69"/>
      <c r="AFF466" s="69"/>
      <c r="AFG466" s="69"/>
      <c r="AFH466" s="69"/>
      <c r="AFI466" s="69"/>
      <c r="AFJ466" s="69"/>
      <c r="AFK466" s="69"/>
      <c r="AFL466" s="69"/>
      <c r="AFM466" s="69"/>
    </row>
    <row r="467" spans="811:845" ht="6" customHeight="1" x14ac:dyDescent="0.25">
      <c r="AEE467" s="111">
        <f t="shared" si="88"/>
        <v>462</v>
      </c>
      <c r="AEF467" s="109"/>
      <c r="AEG467" s="69"/>
      <c r="AEH467" s="69"/>
      <c r="AEI467" s="69"/>
      <c r="AEJ467" s="69"/>
      <c r="AEK467" s="69"/>
      <c r="AEL467" s="69"/>
      <c r="AEM467" s="69"/>
      <c r="AEN467" s="69"/>
      <c r="AEO467" s="69"/>
      <c r="AEP467" s="69"/>
      <c r="AEQ467" s="69"/>
      <c r="AER467" s="69"/>
      <c r="AES467" s="69"/>
      <c r="AET467" s="69"/>
      <c r="AEU467" s="69"/>
      <c r="AEV467" s="69"/>
      <c r="AEW467" s="69"/>
      <c r="AEX467" s="69"/>
      <c r="AEY467" s="69"/>
      <c r="AEZ467" s="69"/>
      <c r="AFA467" s="69"/>
      <c r="AFB467" s="69"/>
      <c r="AFC467" s="113"/>
      <c r="AFD467" s="69"/>
      <c r="AFE467" s="69"/>
      <c r="AFF467" s="69"/>
      <c r="AFG467" s="69"/>
      <c r="AFH467" s="69"/>
      <c r="AFI467" s="69"/>
      <c r="AFJ467" s="69"/>
      <c r="AFK467" s="69"/>
      <c r="AFL467" s="69"/>
      <c r="AFM467" s="69"/>
    </row>
    <row r="468" spans="811:845" ht="6" customHeight="1" x14ac:dyDescent="0.25">
      <c r="AEE468" s="111">
        <f t="shared" si="88"/>
        <v>463</v>
      </c>
      <c r="AEF468" s="109"/>
      <c r="AEG468" s="69"/>
      <c r="AEH468" s="69"/>
      <c r="AEI468" s="69"/>
      <c r="AEJ468" s="69"/>
      <c r="AEK468" s="69"/>
      <c r="AEL468" s="69"/>
      <c r="AEM468" s="69"/>
      <c r="AEN468" s="69"/>
      <c r="AEO468" s="69"/>
      <c r="AEP468" s="69"/>
      <c r="AEQ468" s="69"/>
      <c r="AER468" s="69"/>
      <c r="AES468" s="69"/>
      <c r="AET468" s="69"/>
      <c r="AEU468" s="69"/>
      <c r="AEV468" s="69"/>
      <c r="AEW468" s="69"/>
      <c r="AEX468" s="69"/>
      <c r="AEY468" s="69"/>
      <c r="AEZ468" s="69"/>
      <c r="AFA468" s="69"/>
      <c r="AFB468" s="69"/>
      <c r="AFC468" s="113"/>
      <c r="AFD468" s="69"/>
      <c r="AFE468" s="69"/>
      <c r="AFF468" s="69"/>
      <c r="AFG468" s="69"/>
      <c r="AFH468" s="69"/>
      <c r="AFI468" s="69"/>
      <c r="AFJ468" s="69"/>
      <c r="AFK468" s="69"/>
      <c r="AFL468" s="69"/>
      <c r="AFM468" s="69"/>
    </row>
    <row r="469" spans="811:845" ht="6" customHeight="1" x14ac:dyDescent="0.25">
      <c r="AEE469" s="111">
        <f t="shared" si="88"/>
        <v>464</v>
      </c>
      <c r="AEF469" s="109"/>
      <c r="AEG469" s="69"/>
      <c r="AEH469" s="69"/>
      <c r="AEI469" s="69"/>
      <c r="AEJ469" s="69"/>
      <c r="AEK469" s="69"/>
      <c r="AEL469" s="69"/>
      <c r="AEM469" s="69"/>
      <c r="AEN469" s="69"/>
      <c r="AEO469" s="69"/>
      <c r="AEP469" s="69"/>
      <c r="AEQ469" s="69"/>
      <c r="AER469" s="69"/>
      <c r="AES469" s="69"/>
      <c r="AET469" s="69"/>
      <c r="AEU469" s="69"/>
      <c r="AEV469" s="69"/>
      <c r="AEW469" s="69"/>
      <c r="AEX469" s="69"/>
      <c r="AEY469" s="69"/>
      <c r="AEZ469" s="69"/>
      <c r="AFA469" s="69"/>
      <c r="AFB469" s="69"/>
      <c r="AFC469" s="113"/>
      <c r="AFD469" s="69"/>
      <c r="AFE469" s="69"/>
      <c r="AFF469" s="69"/>
      <c r="AFG469" s="69"/>
      <c r="AFH469" s="69"/>
      <c r="AFI469" s="69"/>
      <c r="AFJ469" s="69"/>
      <c r="AFK469" s="69"/>
      <c r="AFL469" s="69"/>
      <c r="AFM469" s="69"/>
    </row>
    <row r="470" spans="811:845" ht="6" customHeight="1" x14ac:dyDescent="0.25">
      <c r="AEE470" s="111">
        <f t="shared" si="88"/>
        <v>465</v>
      </c>
      <c r="AEF470" s="109"/>
      <c r="AEG470" s="69"/>
      <c r="AEH470" s="69"/>
      <c r="AEI470" s="69"/>
      <c r="AEJ470" s="69"/>
      <c r="AEK470" s="69"/>
      <c r="AEL470" s="69"/>
      <c r="AEM470" s="69"/>
      <c r="AEN470" s="69"/>
      <c r="AEO470" s="69"/>
      <c r="AEP470" s="69"/>
      <c r="AEQ470" s="69"/>
      <c r="AER470" s="69"/>
      <c r="AES470" s="69"/>
      <c r="AET470" s="69"/>
      <c r="AEU470" s="69"/>
      <c r="AEV470" s="69"/>
      <c r="AEW470" s="69"/>
      <c r="AEX470" s="69"/>
      <c r="AEY470" s="69"/>
      <c r="AEZ470" s="69"/>
      <c r="AFA470" s="69"/>
      <c r="AFB470" s="69"/>
      <c r="AFC470" s="113"/>
      <c r="AFD470" s="69"/>
      <c r="AFE470" s="69"/>
      <c r="AFF470" s="69"/>
      <c r="AFG470" s="69"/>
      <c r="AFH470" s="69"/>
      <c r="AFI470" s="69"/>
      <c r="AFJ470" s="69"/>
      <c r="AFK470" s="69"/>
      <c r="AFL470" s="69"/>
      <c r="AFM470" s="69"/>
    </row>
    <row r="471" spans="811:845" ht="6" customHeight="1" x14ac:dyDescent="0.25">
      <c r="AEE471" s="111">
        <f t="shared" si="88"/>
        <v>466</v>
      </c>
      <c r="AEF471" s="109"/>
      <c r="AEG471" s="69"/>
      <c r="AEH471" s="69"/>
      <c r="AEI471" s="69"/>
      <c r="AEJ471" s="69"/>
      <c r="AEK471" s="69"/>
      <c r="AEL471" s="69"/>
      <c r="AEM471" s="69"/>
      <c r="AEN471" s="69"/>
      <c r="AEO471" s="69"/>
      <c r="AEP471" s="69"/>
      <c r="AEQ471" s="69"/>
      <c r="AER471" s="69"/>
      <c r="AES471" s="69"/>
      <c r="AET471" s="69"/>
      <c r="AEU471" s="69"/>
      <c r="AEV471" s="69"/>
      <c r="AEW471" s="69"/>
      <c r="AEX471" s="69"/>
      <c r="AEY471" s="69"/>
      <c r="AEZ471" s="69"/>
      <c r="AFA471" s="69"/>
      <c r="AFB471" s="69"/>
      <c r="AFC471" s="113"/>
      <c r="AFD471" s="69"/>
      <c r="AFE471" s="69"/>
      <c r="AFF471" s="69"/>
      <c r="AFG471" s="69"/>
      <c r="AFH471" s="69"/>
      <c r="AFI471" s="69"/>
      <c r="AFJ471" s="69"/>
      <c r="AFK471" s="69"/>
      <c r="AFL471" s="69"/>
      <c r="AFM471" s="69"/>
    </row>
    <row r="472" spans="811:845" ht="6" customHeight="1" x14ac:dyDescent="0.25">
      <c r="AEE472" s="111">
        <f t="shared" si="88"/>
        <v>467</v>
      </c>
      <c r="AEF472" s="109"/>
      <c r="AEG472" s="69"/>
      <c r="AEH472" s="69"/>
      <c r="AEI472" s="69"/>
      <c r="AEJ472" s="69"/>
      <c r="AEK472" s="69"/>
      <c r="AEL472" s="69"/>
      <c r="AEM472" s="69"/>
      <c r="AEN472" s="69"/>
      <c r="AEO472" s="69"/>
      <c r="AEP472" s="69"/>
      <c r="AEQ472" s="69"/>
      <c r="AER472" s="69"/>
      <c r="AES472" s="69"/>
      <c r="AET472" s="69"/>
      <c r="AEU472" s="69"/>
      <c r="AEV472" s="69"/>
      <c r="AEW472" s="69"/>
      <c r="AEX472" s="69"/>
      <c r="AEY472" s="69"/>
      <c r="AEZ472" s="69"/>
      <c r="AFA472" s="69"/>
      <c r="AFB472" s="69"/>
      <c r="AFC472" s="113"/>
      <c r="AFD472" s="69"/>
      <c r="AFE472" s="69"/>
      <c r="AFF472" s="69"/>
      <c r="AFG472" s="69"/>
      <c r="AFH472" s="69"/>
      <c r="AFI472" s="69"/>
      <c r="AFJ472" s="69"/>
      <c r="AFK472" s="69"/>
      <c r="AFL472" s="69"/>
      <c r="AFM472" s="69"/>
    </row>
    <row r="473" spans="811:845" ht="6" customHeight="1" x14ac:dyDescent="0.25">
      <c r="AEE473" s="111">
        <f t="shared" si="88"/>
        <v>468</v>
      </c>
      <c r="AEF473" s="109"/>
      <c r="AEG473" s="69"/>
      <c r="AEH473" s="69"/>
      <c r="AEI473" s="69"/>
      <c r="AEJ473" s="69"/>
      <c r="AEK473" s="69"/>
      <c r="AEL473" s="69"/>
      <c r="AEM473" s="69"/>
      <c r="AEN473" s="69"/>
      <c r="AEO473" s="69"/>
      <c r="AEP473" s="69"/>
      <c r="AEQ473" s="69"/>
      <c r="AER473" s="69"/>
      <c r="AES473" s="69"/>
      <c r="AET473" s="69"/>
      <c r="AEU473" s="69"/>
      <c r="AEV473" s="69"/>
      <c r="AEW473" s="69"/>
      <c r="AEX473" s="69"/>
      <c r="AEY473" s="69"/>
      <c r="AEZ473" s="69"/>
      <c r="AFA473" s="69"/>
      <c r="AFB473" s="69"/>
      <c r="AFC473" s="113"/>
      <c r="AFD473" s="69"/>
      <c r="AFE473" s="69"/>
      <c r="AFF473" s="69"/>
      <c r="AFG473" s="69"/>
      <c r="AFH473" s="69"/>
      <c r="AFI473" s="69"/>
      <c r="AFJ473" s="69"/>
      <c r="AFK473" s="69"/>
      <c r="AFL473" s="69"/>
      <c r="AFM473" s="69"/>
    </row>
    <row r="474" spans="811:845" ht="6" customHeight="1" x14ac:dyDescent="0.25">
      <c r="AEE474" s="111">
        <f t="shared" si="88"/>
        <v>469</v>
      </c>
      <c r="AEF474" s="109"/>
      <c r="AEG474" s="69"/>
      <c r="AEH474" s="69"/>
      <c r="AEI474" s="69"/>
      <c r="AEJ474" s="69"/>
      <c r="AEK474" s="69"/>
      <c r="AEL474" s="69"/>
      <c r="AEM474" s="69"/>
      <c r="AEN474" s="69"/>
      <c r="AEO474" s="69"/>
      <c r="AEP474" s="69"/>
      <c r="AEQ474" s="69"/>
      <c r="AER474" s="69"/>
      <c r="AES474" s="69"/>
      <c r="AET474" s="69"/>
      <c r="AEU474" s="69"/>
      <c r="AEV474" s="69"/>
      <c r="AEW474" s="69"/>
      <c r="AEX474" s="69"/>
      <c r="AEY474" s="69"/>
      <c r="AEZ474" s="69"/>
      <c r="AFA474" s="69"/>
      <c r="AFB474" s="69"/>
      <c r="AFC474" s="113"/>
      <c r="AFD474" s="69"/>
      <c r="AFE474" s="69"/>
      <c r="AFF474" s="69"/>
      <c r="AFG474" s="69"/>
      <c r="AFH474" s="69"/>
      <c r="AFI474" s="69"/>
      <c r="AFJ474" s="69"/>
      <c r="AFK474" s="69"/>
      <c r="AFL474" s="69"/>
      <c r="AFM474" s="69"/>
    </row>
    <row r="475" spans="811:845" ht="6" customHeight="1" x14ac:dyDescent="0.25">
      <c r="AEE475" s="111">
        <f t="shared" si="88"/>
        <v>470</v>
      </c>
      <c r="AEF475" s="109"/>
      <c r="AEG475" s="69"/>
      <c r="AEH475" s="69"/>
      <c r="AEI475" s="69"/>
      <c r="AEJ475" s="69"/>
      <c r="AEK475" s="69"/>
      <c r="AEL475" s="69"/>
      <c r="AEM475" s="69"/>
      <c r="AEN475" s="69"/>
      <c r="AEO475" s="69"/>
      <c r="AEP475" s="69"/>
      <c r="AEQ475" s="69"/>
      <c r="AER475" s="69"/>
      <c r="AES475" s="69"/>
      <c r="AET475" s="69"/>
      <c r="AEU475" s="69"/>
      <c r="AEV475" s="69"/>
      <c r="AEW475" s="69"/>
      <c r="AEX475" s="69"/>
      <c r="AEY475" s="69"/>
      <c r="AEZ475" s="69"/>
      <c r="AFA475" s="69"/>
      <c r="AFB475" s="69"/>
      <c r="AFC475" s="113"/>
      <c r="AFD475" s="69"/>
      <c r="AFE475" s="69"/>
      <c r="AFF475" s="69"/>
      <c r="AFG475" s="69"/>
      <c r="AFH475" s="69"/>
      <c r="AFI475" s="69"/>
      <c r="AFJ475" s="69"/>
      <c r="AFK475" s="69"/>
      <c r="AFL475" s="69"/>
      <c r="AFM475" s="69"/>
    </row>
    <row r="476" spans="811:845" ht="6" customHeight="1" x14ac:dyDescent="0.25">
      <c r="AEE476" s="111">
        <f t="shared" si="88"/>
        <v>471</v>
      </c>
      <c r="AEF476" s="109"/>
      <c r="AEG476" s="69"/>
      <c r="AEH476" s="69"/>
      <c r="AEI476" s="69"/>
      <c r="AEJ476" s="69"/>
      <c r="AEK476" s="69"/>
      <c r="AEL476" s="69"/>
      <c r="AEM476" s="69"/>
      <c r="AEN476" s="69"/>
      <c r="AEO476" s="69"/>
      <c r="AEP476" s="69"/>
      <c r="AEQ476" s="69"/>
      <c r="AER476" s="69"/>
      <c r="AES476" s="69"/>
      <c r="AET476" s="69"/>
      <c r="AEU476" s="69"/>
      <c r="AEV476" s="69"/>
      <c r="AEW476" s="69"/>
      <c r="AEX476" s="69"/>
      <c r="AEY476" s="69"/>
      <c r="AEZ476" s="69"/>
      <c r="AFA476" s="69"/>
      <c r="AFB476" s="69"/>
      <c r="AFC476" s="113"/>
      <c r="AFD476" s="69"/>
      <c r="AFE476" s="69"/>
      <c r="AFF476" s="69"/>
      <c r="AFG476" s="69"/>
      <c r="AFH476" s="69"/>
      <c r="AFI476" s="69"/>
      <c r="AFJ476" s="69"/>
      <c r="AFK476" s="69"/>
      <c r="AFL476" s="69"/>
      <c r="AFM476" s="69"/>
    </row>
    <row r="477" spans="811:845" ht="6" customHeight="1" x14ac:dyDescent="0.25">
      <c r="AEE477" s="111">
        <f t="shared" si="88"/>
        <v>472</v>
      </c>
      <c r="AEF477" s="109"/>
      <c r="AEG477" s="69"/>
      <c r="AEH477" s="69"/>
      <c r="AEI477" s="69"/>
      <c r="AEJ477" s="69"/>
      <c r="AEK477" s="69"/>
      <c r="AEL477" s="69"/>
      <c r="AEM477" s="69"/>
      <c r="AEN477" s="69"/>
      <c r="AEO477" s="69"/>
      <c r="AEP477" s="69"/>
      <c r="AEQ477" s="69"/>
      <c r="AER477" s="69"/>
      <c r="AES477" s="69"/>
      <c r="AET477" s="69"/>
      <c r="AEU477" s="69"/>
      <c r="AEV477" s="69"/>
      <c r="AEW477" s="69"/>
      <c r="AEX477" s="69"/>
      <c r="AEY477" s="69"/>
      <c r="AEZ477" s="69"/>
      <c r="AFA477" s="69"/>
      <c r="AFB477" s="69"/>
      <c r="AFC477" s="113"/>
      <c r="AFD477" s="69"/>
      <c r="AFE477" s="69"/>
      <c r="AFF477" s="69"/>
      <c r="AFG477" s="69"/>
      <c r="AFH477" s="69"/>
      <c r="AFI477" s="69"/>
      <c r="AFJ477" s="69"/>
      <c r="AFK477" s="69"/>
      <c r="AFL477" s="69"/>
      <c r="AFM477" s="69"/>
    </row>
    <row r="478" spans="811:845" ht="6" customHeight="1" x14ac:dyDescent="0.25">
      <c r="AEE478" s="111">
        <f t="shared" si="88"/>
        <v>473</v>
      </c>
      <c r="AEF478" s="109"/>
      <c r="AEG478" s="69"/>
      <c r="AEH478" s="69"/>
      <c r="AEI478" s="69"/>
      <c r="AEJ478" s="69"/>
      <c r="AEK478" s="69"/>
      <c r="AEL478" s="69"/>
      <c r="AEM478" s="69"/>
      <c r="AEN478" s="69"/>
      <c r="AEO478" s="69"/>
      <c r="AEP478" s="69"/>
      <c r="AEQ478" s="69"/>
      <c r="AER478" s="69"/>
      <c r="AES478" s="69"/>
      <c r="AET478" s="69"/>
      <c r="AEU478" s="69"/>
      <c r="AEV478" s="69"/>
      <c r="AEW478" s="69"/>
      <c r="AEX478" s="69"/>
      <c r="AEY478" s="69"/>
      <c r="AEZ478" s="69"/>
      <c r="AFA478" s="69"/>
      <c r="AFB478" s="69"/>
      <c r="AFC478" s="113"/>
      <c r="AFD478" s="69"/>
      <c r="AFE478" s="69"/>
      <c r="AFF478" s="69"/>
      <c r="AFG478" s="69"/>
      <c r="AFH478" s="69"/>
      <c r="AFI478" s="69"/>
      <c r="AFJ478" s="69"/>
      <c r="AFK478" s="69"/>
      <c r="AFL478" s="69"/>
      <c r="AFM478" s="69"/>
    </row>
    <row r="479" spans="811:845" ht="6" customHeight="1" x14ac:dyDescent="0.25">
      <c r="AEE479" s="111">
        <f t="shared" si="88"/>
        <v>474</v>
      </c>
      <c r="AEF479" s="109"/>
      <c r="AEG479" s="69"/>
      <c r="AEH479" s="69"/>
      <c r="AEI479" s="69"/>
      <c r="AEJ479" s="69"/>
      <c r="AEK479" s="69"/>
      <c r="AEL479" s="69"/>
      <c r="AEM479" s="69"/>
      <c r="AEN479" s="69"/>
      <c r="AEO479" s="69"/>
      <c r="AEP479" s="69"/>
      <c r="AEQ479" s="69"/>
      <c r="AER479" s="69"/>
      <c r="AES479" s="69"/>
      <c r="AET479" s="69"/>
      <c r="AEU479" s="69"/>
      <c r="AEV479" s="69"/>
      <c r="AEW479" s="69"/>
      <c r="AEX479" s="69"/>
      <c r="AEY479" s="69"/>
      <c r="AEZ479" s="69"/>
      <c r="AFA479" s="69"/>
      <c r="AFB479" s="69"/>
      <c r="AFC479" s="113"/>
      <c r="AFD479" s="69"/>
      <c r="AFE479" s="69"/>
      <c r="AFF479" s="69"/>
      <c r="AFG479" s="69"/>
      <c r="AFH479" s="69"/>
      <c r="AFI479" s="69"/>
      <c r="AFJ479" s="69"/>
      <c r="AFK479" s="69"/>
      <c r="AFL479" s="69"/>
      <c r="AFM479" s="69"/>
    </row>
    <row r="480" spans="811:845" ht="6" customHeight="1" x14ac:dyDescent="0.25">
      <c r="AEE480" s="111">
        <f t="shared" si="88"/>
        <v>475</v>
      </c>
      <c r="AEF480" s="109"/>
      <c r="AEG480" s="69"/>
      <c r="AEH480" s="69"/>
      <c r="AEI480" s="69"/>
      <c r="AEJ480" s="69"/>
      <c r="AEK480" s="69"/>
      <c r="AEL480" s="69"/>
      <c r="AEM480" s="69"/>
      <c r="AEN480" s="69"/>
      <c r="AEO480" s="69"/>
      <c r="AEP480" s="69"/>
      <c r="AEQ480" s="69"/>
      <c r="AER480" s="69"/>
      <c r="AES480" s="69"/>
      <c r="AET480" s="69"/>
      <c r="AEU480" s="69"/>
      <c r="AEV480" s="69"/>
      <c r="AEW480" s="69"/>
      <c r="AEX480" s="69"/>
      <c r="AEY480" s="69"/>
      <c r="AEZ480" s="69"/>
      <c r="AFA480" s="69"/>
      <c r="AFB480" s="69"/>
      <c r="AFC480" s="113"/>
      <c r="AFD480" s="69"/>
      <c r="AFE480" s="69"/>
      <c r="AFF480" s="69"/>
      <c r="AFG480" s="69"/>
      <c r="AFH480" s="69"/>
      <c r="AFI480" s="69"/>
      <c r="AFJ480" s="69"/>
      <c r="AFK480" s="69"/>
      <c r="AFL480" s="69"/>
      <c r="AFM480" s="69"/>
    </row>
    <row r="481" spans="811:845" ht="6" customHeight="1" x14ac:dyDescent="0.25">
      <c r="AEE481" s="111">
        <f t="shared" si="88"/>
        <v>476</v>
      </c>
      <c r="AEF481" s="109"/>
      <c r="AEG481" s="69"/>
      <c r="AEH481" s="69"/>
      <c r="AEI481" s="69"/>
      <c r="AEJ481" s="69"/>
      <c r="AEK481" s="69"/>
      <c r="AEL481" s="69"/>
      <c r="AEM481" s="69"/>
      <c r="AEN481" s="69"/>
      <c r="AEO481" s="69"/>
      <c r="AEP481" s="69"/>
      <c r="AEQ481" s="69"/>
      <c r="AER481" s="69"/>
      <c r="AES481" s="69"/>
      <c r="AET481" s="69"/>
      <c r="AEU481" s="69"/>
      <c r="AEV481" s="69"/>
      <c r="AEW481" s="69"/>
      <c r="AEX481" s="69"/>
      <c r="AEY481" s="69"/>
      <c r="AEZ481" s="69"/>
      <c r="AFA481" s="69"/>
      <c r="AFB481" s="69"/>
      <c r="AFC481" s="113"/>
      <c r="AFD481" s="69"/>
      <c r="AFE481" s="69"/>
      <c r="AFF481" s="69"/>
      <c r="AFG481" s="69"/>
      <c r="AFH481" s="69"/>
      <c r="AFI481" s="69"/>
      <c r="AFJ481" s="69"/>
      <c r="AFK481" s="69"/>
      <c r="AFL481" s="69"/>
      <c r="AFM481" s="69"/>
    </row>
    <row r="482" spans="811:845" ht="6" customHeight="1" x14ac:dyDescent="0.25">
      <c r="AEE482" s="111">
        <f t="shared" si="88"/>
        <v>477</v>
      </c>
      <c r="AEF482" s="109"/>
      <c r="AEG482" s="69"/>
      <c r="AEH482" s="69"/>
      <c r="AEI482" s="69"/>
      <c r="AEJ482" s="69"/>
      <c r="AEK482" s="69"/>
      <c r="AEL482" s="69"/>
      <c r="AEM482" s="69"/>
      <c r="AEN482" s="69"/>
      <c r="AEO482" s="69"/>
      <c r="AEP482" s="69"/>
      <c r="AEQ482" s="69"/>
      <c r="AER482" s="69"/>
      <c r="AES482" s="69"/>
      <c r="AET482" s="69"/>
      <c r="AEU482" s="69"/>
      <c r="AEV482" s="69"/>
      <c r="AEW482" s="69"/>
      <c r="AEX482" s="69"/>
      <c r="AEY482" s="69"/>
      <c r="AEZ482" s="69"/>
      <c r="AFA482" s="69"/>
      <c r="AFB482" s="69"/>
      <c r="AFC482" s="113"/>
      <c r="AFD482" s="69"/>
      <c r="AFE482" s="69"/>
      <c r="AFF482" s="69"/>
      <c r="AFG482" s="69"/>
      <c r="AFH482" s="69"/>
      <c r="AFI482" s="69"/>
      <c r="AFJ482" s="69"/>
      <c r="AFK482" s="69"/>
      <c r="AFL482" s="69"/>
      <c r="AFM482" s="69"/>
    </row>
    <row r="483" spans="811:845" ht="6" customHeight="1" x14ac:dyDescent="0.25">
      <c r="AEE483" s="111">
        <f t="shared" si="88"/>
        <v>478</v>
      </c>
      <c r="AEF483" s="109"/>
      <c r="AEG483" s="69"/>
      <c r="AEH483" s="69"/>
      <c r="AEI483" s="69"/>
      <c r="AEJ483" s="69"/>
      <c r="AEK483" s="69"/>
      <c r="AEL483" s="69"/>
      <c r="AEM483" s="69"/>
      <c r="AEN483" s="69"/>
      <c r="AEO483" s="69"/>
      <c r="AEP483" s="69"/>
      <c r="AEQ483" s="69"/>
      <c r="AER483" s="69"/>
      <c r="AES483" s="69"/>
      <c r="AET483" s="69"/>
      <c r="AEU483" s="69"/>
      <c r="AEV483" s="69"/>
      <c r="AEW483" s="69"/>
      <c r="AEX483" s="69"/>
      <c r="AEY483" s="69"/>
      <c r="AEZ483" s="69"/>
      <c r="AFA483" s="69"/>
      <c r="AFB483" s="69"/>
      <c r="AFC483" s="113"/>
      <c r="AFD483" s="69"/>
      <c r="AFE483" s="69"/>
      <c r="AFF483" s="69"/>
      <c r="AFG483" s="69"/>
      <c r="AFH483" s="69"/>
      <c r="AFI483" s="69"/>
      <c r="AFJ483" s="69"/>
      <c r="AFK483" s="69"/>
      <c r="AFL483" s="69"/>
      <c r="AFM483" s="69"/>
    </row>
    <row r="484" spans="811:845" ht="6" customHeight="1" x14ac:dyDescent="0.25">
      <c r="AEE484" s="111">
        <f t="shared" si="88"/>
        <v>479</v>
      </c>
      <c r="AEF484" s="109"/>
      <c r="AEG484" s="69"/>
      <c r="AEH484" s="69"/>
      <c r="AEI484" s="69"/>
      <c r="AEJ484" s="69"/>
      <c r="AEK484" s="69"/>
      <c r="AEL484" s="69"/>
      <c r="AEM484" s="69"/>
      <c r="AEN484" s="69"/>
      <c r="AEO484" s="69"/>
      <c r="AEP484" s="69"/>
      <c r="AEQ484" s="69"/>
      <c r="AER484" s="69"/>
      <c r="AES484" s="69"/>
      <c r="AET484" s="69"/>
      <c r="AEU484" s="69"/>
      <c r="AEV484" s="69"/>
      <c r="AEW484" s="69"/>
      <c r="AEX484" s="69"/>
      <c r="AEY484" s="69"/>
      <c r="AEZ484" s="69"/>
      <c r="AFA484" s="69"/>
      <c r="AFB484" s="69"/>
      <c r="AFC484" s="113"/>
      <c r="AFD484" s="69"/>
      <c r="AFE484" s="69"/>
      <c r="AFF484" s="69"/>
      <c r="AFG484" s="69"/>
      <c r="AFH484" s="69"/>
      <c r="AFI484" s="69"/>
      <c r="AFJ484" s="69"/>
      <c r="AFK484" s="69"/>
      <c r="AFL484" s="69"/>
      <c r="AFM484" s="69"/>
    </row>
    <row r="485" spans="811:845" ht="6" customHeight="1" x14ac:dyDescent="0.25">
      <c r="AEE485" s="111">
        <f t="shared" si="88"/>
        <v>480</v>
      </c>
      <c r="AEF485" s="109"/>
      <c r="AEG485" s="69"/>
      <c r="AEH485" s="69"/>
      <c r="AEI485" s="69"/>
      <c r="AEJ485" s="69"/>
      <c r="AEK485" s="69"/>
      <c r="AEL485" s="69"/>
      <c r="AEM485" s="69"/>
      <c r="AEN485" s="69"/>
      <c r="AEO485" s="69"/>
      <c r="AEP485" s="69"/>
      <c r="AEQ485" s="69"/>
      <c r="AER485" s="69"/>
      <c r="AES485" s="69"/>
      <c r="AET485" s="69"/>
      <c r="AEU485" s="69"/>
      <c r="AEV485" s="69"/>
      <c r="AEW485" s="69"/>
      <c r="AEX485" s="69"/>
      <c r="AEY485" s="69"/>
      <c r="AEZ485" s="69"/>
      <c r="AFA485" s="69"/>
      <c r="AFB485" s="69"/>
      <c r="AFC485" s="113"/>
      <c r="AFD485" s="69"/>
      <c r="AFE485" s="69"/>
      <c r="AFF485" s="69"/>
      <c r="AFG485" s="69"/>
      <c r="AFH485" s="69"/>
      <c r="AFI485" s="69"/>
      <c r="AFJ485" s="69"/>
      <c r="AFK485" s="69"/>
      <c r="AFL485" s="69"/>
      <c r="AFM485" s="69"/>
    </row>
    <row r="486" spans="811:845" ht="6" customHeight="1" x14ac:dyDescent="0.25">
      <c r="AEE486" s="111">
        <f t="shared" si="88"/>
        <v>481</v>
      </c>
      <c r="AEF486" s="109"/>
      <c r="AEG486" s="69"/>
      <c r="AEH486" s="69"/>
      <c r="AEI486" s="69"/>
      <c r="AEJ486" s="69"/>
      <c r="AEK486" s="69"/>
      <c r="AEL486" s="69"/>
      <c r="AEM486" s="69"/>
      <c r="AEN486" s="69"/>
      <c r="AEO486" s="69"/>
      <c r="AEP486" s="69"/>
      <c r="AEQ486" s="69"/>
      <c r="AER486" s="69"/>
      <c r="AES486" s="69"/>
      <c r="AET486" s="69"/>
      <c r="AEU486" s="69"/>
      <c r="AEV486" s="69"/>
      <c r="AEW486" s="69"/>
      <c r="AEX486" s="69"/>
      <c r="AEY486" s="69"/>
      <c r="AEZ486" s="69"/>
      <c r="AFA486" s="69"/>
      <c r="AFB486" s="69"/>
      <c r="AFC486" s="113"/>
      <c r="AFD486" s="69"/>
      <c r="AFE486" s="69"/>
      <c r="AFF486" s="69"/>
      <c r="AFG486" s="69"/>
      <c r="AFH486" s="69"/>
      <c r="AFI486" s="69"/>
      <c r="AFJ486" s="69"/>
      <c r="AFK486" s="69"/>
      <c r="AFL486" s="69"/>
      <c r="AFM486" s="69"/>
    </row>
    <row r="487" spans="811:845" ht="6" customHeight="1" x14ac:dyDescent="0.25">
      <c r="AEE487" s="111">
        <f t="shared" si="88"/>
        <v>482</v>
      </c>
      <c r="AEF487" s="109"/>
      <c r="AEG487" s="69"/>
      <c r="AEH487" s="69"/>
      <c r="AEI487" s="69"/>
      <c r="AEJ487" s="69"/>
      <c r="AEK487" s="69"/>
      <c r="AEL487" s="69"/>
      <c r="AEM487" s="69"/>
      <c r="AEN487" s="69"/>
      <c r="AEO487" s="69"/>
      <c r="AEP487" s="69"/>
      <c r="AEQ487" s="69"/>
      <c r="AER487" s="69"/>
      <c r="AES487" s="69"/>
      <c r="AET487" s="69"/>
      <c r="AEU487" s="69"/>
      <c r="AEV487" s="69"/>
      <c r="AEW487" s="69"/>
      <c r="AEX487" s="69"/>
      <c r="AEY487" s="69"/>
      <c r="AEZ487" s="69"/>
      <c r="AFA487" s="69"/>
      <c r="AFB487" s="69"/>
      <c r="AFC487" s="113"/>
      <c r="AFD487" s="69"/>
      <c r="AFE487" s="69"/>
      <c r="AFF487" s="69"/>
      <c r="AFG487" s="69"/>
      <c r="AFH487" s="69"/>
      <c r="AFI487" s="69"/>
      <c r="AFJ487" s="69"/>
      <c r="AFK487" s="69"/>
      <c r="AFL487" s="69"/>
      <c r="AFM487" s="69"/>
    </row>
    <row r="488" spans="811:845" ht="6" customHeight="1" x14ac:dyDescent="0.25">
      <c r="AEE488" s="111">
        <f t="shared" si="88"/>
        <v>483</v>
      </c>
      <c r="AEF488" s="109"/>
      <c r="AEG488" s="69"/>
      <c r="AEH488" s="69"/>
      <c r="AEI488" s="69"/>
      <c r="AEJ488" s="69"/>
      <c r="AEK488" s="69"/>
      <c r="AEL488" s="69"/>
      <c r="AEM488" s="69"/>
      <c r="AEN488" s="69"/>
      <c r="AEO488" s="69"/>
      <c r="AEP488" s="69"/>
      <c r="AEQ488" s="69"/>
      <c r="AER488" s="69"/>
      <c r="AES488" s="69"/>
      <c r="AET488" s="69"/>
      <c r="AEU488" s="69"/>
      <c r="AEV488" s="69"/>
      <c r="AEW488" s="69"/>
      <c r="AEX488" s="69"/>
      <c r="AEY488" s="69"/>
      <c r="AEZ488" s="69"/>
      <c r="AFA488" s="69"/>
      <c r="AFB488" s="69"/>
      <c r="AFC488" s="113"/>
      <c r="AFD488" s="69"/>
      <c r="AFE488" s="69"/>
      <c r="AFF488" s="69"/>
      <c r="AFG488" s="69"/>
      <c r="AFH488" s="69"/>
      <c r="AFI488" s="69"/>
      <c r="AFJ488" s="69"/>
      <c r="AFK488" s="69"/>
      <c r="AFL488" s="69"/>
      <c r="AFM488" s="69"/>
    </row>
    <row r="489" spans="811:845" ht="6" customHeight="1" x14ac:dyDescent="0.25">
      <c r="AEE489" s="111">
        <f t="shared" si="88"/>
        <v>484</v>
      </c>
      <c r="AEF489" s="109"/>
      <c r="AEG489" s="69"/>
      <c r="AEH489" s="69"/>
      <c r="AEI489" s="69"/>
      <c r="AEJ489" s="69"/>
      <c r="AEK489" s="69"/>
      <c r="AEL489" s="69"/>
      <c r="AEM489" s="69"/>
      <c r="AEN489" s="69"/>
      <c r="AEO489" s="69"/>
      <c r="AEP489" s="69"/>
      <c r="AEQ489" s="69"/>
      <c r="AER489" s="69"/>
      <c r="AES489" s="69"/>
      <c r="AET489" s="69"/>
      <c r="AEU489" s="69"/>
      <c r="AEV489" s="69"/>
      <c r="AEW489" s="69"/>
      <c r="AEX489" s="69"/>
      <c r="AEY489" s="69"/>
      <c r="AEZ489" s="69"/>
      <c r="AFA489" s="69"/>
      <c r="AFB489" s="69"/>
      <c r="AFC489" s="113"/>
      <c r="AFD489" s="69"/>
      <c r="AFE489" s="69"/>
      <c r="AFF489" s="69"/>
      <c r="AFG489" s="69"/>
      <c r="AFH489" s="69"/>
      <c r="AFI489" s="69"/>
      <c r="AFJ489" s="69"/>
      <c r="AFK489" s="69"/>
      <c r="AFL489" s="69"/>
      <c r="AFM489" s="69"/>
    </row>
    <row r="490" spans="811:845" ht="6" customHeight="1" x14ac:dyDescent="0.25">
      <c r="AEE490" s="111">
        <f t="shared" si="88"/>
        <v>485</v>
      </c>
      <c r="AEF490" s="109"/>
      <c r="AEG490" s="69"/>
      <c r="AEH490" s="69"/>
      <c r="AEI490" s="69"/>
      <c r="AEJ490" s="69"/>
      <c r="AEK490" s="69"/>
      <c r="AEL490" s="69"/>
      <c r="AEM490" s="69"/>
      <c r="AEN490" s="69"/>
      <c r="AEO490" s="69"/>
      <c r="AEP490" s="69"/>
      <c r="AEQ490" s="69"/>
      <c r="AER490" s="69"/>
      <c r="AES490" s="69"/>
      <c r="AET490" s="69"/>
      <c r="AEU490" s="69"/>
      <c r="AEV490" s="69"/>
      <c r="AEW490" s="69"/>
      <c r="AEX490" s="69"/>
      <c r="AEY490" s="69"/>
      <c r="AEZ490" s="69"/>
      <c r="AFA490" s="69"/>
      <c r="AFB490" s="69"/>
      <c r="AFC490" s="113"/>
      <c r="AFD490" s="69"/>
      <c r="AFE490" s="69"/>
      <c r="AFF490" s="69"/>
      <c r="AFG490" s="69"/>
      <c r="AFH490" s="69"/>
      <c r="AFI490" s="69"/>
      <c r="AFJ490" s="69"/>
      <c r="AFK490" s="69"/>
      <c r="AFL490" s="69"/>
      <c r="AFM490" s="69"/>
    </row>
    <row r="491" spans="811:845" ht="6" customHeight="1" x14ac:dyDescent="0.25">
      <c r="AEE491" s="111">
        <f t="shared" si="88"/>
        <v>486</v>
      </c>
      <c r="AEF491" s="109"/>
      <c r="AEG491" s="69"/>
      <c r="AEH491" s="69"/>
      <c r="AEI491" s="69"/>
      <c r="AEJ491" s="69"/>
      <c r="AEK491" s="69"/>
      <c r="AEL491" s="69"/>
      <c r="AEM491" s="69"/>
      <c r="AEN491" s="69"/>
      <c r="AEO491" s="69"/>
      <c r="AEP491" s="69"/>
      <c r="AEQ491" s="69"/>
      <c r="AER491" s="69"/>
      <c r="AES491" s="69"/>
      <c r="AET491" s="69"/>
      <c r="AEU491" s="69"/>
      <c r="AEV491" s="69"/>
      <c r="AEW491" s="69"/>
      <c r="AEX491" s="69"/>
      <c r="AEY491" s="69"/>
      <c r="AEZ491" s="69"/>
      <c r="AFA491" s="69"/>
      <c r="AFB491" s="69"/>
      <c r="AFC491" s="113"/>
      <c r="AFD491" s="69"/>
      <c r="AFE491" s="69"/>
      <c r="AFF491" s="69"/>
      <c r="AFG491" s="69"/>
      <c r="AFH491" s="69"/>
      <c r="AFI491" s="69"/>
      <c r="AFJ491" s="69"/>
      <c r="AFK491" s="69"/>
      <c r="AFL491" s="69"/>
      <c r="AFM491" s="69"/>
    </row>
    <row r="492" spans="811:845" ht="6" customHeight="1" x14ac:dyDescent="0.25">
      <c r="AEE492" s="111">
        <f t="shared" si="88"/>
        <v>487</v>
      </c>
      <c r="AEF492" s="109"/>
      <c r="AEG492" s="69"/>
      <c r="AEH492" s="69"/>
      <c r="AEI492" s="69"/>
      <c r="AEJ492" s="69"/>
      <c r="AEK492" s="69"/>
      <c r="AEL492" s="69"/>
      <c r="AEM492" s="69"/>
      <c r="AEN492" s="69"/>
      <c r="AEO492" s="69"/>
      <c r="AEP492" s="69"/>
      <c r="AEQ492" s="69"/>
      <c r="AER492" s="69"/>
      <c r="AES492" s="69"/>
      <c r="AET492" s="69"/>
      <c r="AEU492" s="69"/>
      <c r="AEV492" s="69"/>
      <c r="AEW492" s="69"/>
      <c r="AEX492" s="69"/>
      <c r="AEY492" s="69"/>
      <c r="AEZ492" s="69"/>
      <c r="AFA492" s="69"/>
      <c r="AFB492" s="69"/>
      <c r="AFC492" s="113"/>
      <c r="AFD492" s="69"/>
      <c r="AFE492" s="69"/>
      <c r="AFF492" s="69"/>
      <c r="AFG492" s="69"/>
      <c r="AFH492" s="69"/>
      <c r="AFI492" s="69"/>
      <c r="AFJ492" s="69"/>
      <c r="AFK492" s="69"/>
      <c r="AFL492" s="69"/>
      <c r="AFM492" s="69"/>
    </row>
    <row r="493" spans="811:845" ht="6" customHeight="1" x14ac:dyDescent="0.25">
      <c r="AEE493" s="111">
        <f t="shared" si="88"/>
        <v>488</v>
      </c>
      <c r="AEF493" s="109"/>
      <c r="AEG493" s="69"/>
      <c r="AEH493" s="69"/>
      <c r="AEI493" s="69"/>
      <c r="AEJ493" s="69"/>
      <c r="AEK493" s="69"/>
      <c r="AEL493" s="69"/>
      <c r="AEM493" s="69"/>
      <c r="AEN493" s="69"/>
      <c r="AEO493" s="69"/>
      <c r="AEP493" s="69"/>
      <c r="AEQ493" s="69"/>
      <c r="AER493" s="69"/>
      <c r="AES493" s="69"/>
      <c r="AET493" s="69"/>
      <c r="AEU493" s="69"/>
      <c r="AEV493" s="69"/>
      <c r="AEW493" s="69"/>
      <c r="AEX493" s="69"/>
      <c r="AEY493" s="69"/>
      <c r="AEZ493" s="69"/>
      <c r="AFA493" s="69"/>
      <c r="AFB493" s="69"/>
      <c r="AFC493" s="113"/>
      <c r="AFD493" s="69"/>
      <c r="AFE493" s="69"/>
      <c r="AFF493" s="69"/>
      <c r="AFG493" s="69"/>
      <c r="AFH493" s="69"/>
      <c r="AFI493" s="69"/>
      <c r="AFJ493" s="69"/>
      <c r="AFK493" s="69"/>
      <c r="AFL493" s="69"/>
      <c r="AFM493" s="69"/>
    </row>
    <row r="494" spans="811:845" ht="6" customHeight="1" x14ac:dyDescent="0.25">
      <c r="AEE494" s="111">
        <f t="shared" si="88"/>
        <v>489</v>
      </c>
      <c r="AEF494" s="109"/>
      <c r="AEG494" s="69"/>
      <c r="AEH494" s="69"/>
      <c r="AEI494" s="69"/>
      <c r="AEJ494" s="69"/>
      <c r="AEK494" s="69"/>
      <c r="AEL494" s="69"/>
      <c r="AEM494" s="69"/>
      <c r="AEN494" s="69"/>
      <c r="AEO494" s="69"/>
      <c r="AEP494" s="69"/>
      <c r="AEQ494" s="69"/>
      <c r="AER494" s="69"/>
      <c r="AES494" s="69"/>
      <c r="AET494" s="69"/>
      <c r="AEU494" s="69"/>
      <c r="AEV494" s="69"/>
      <c r="AEW494" s="69"/>
      <c r="AEX494" s="69"/>
      <c r="AEY494" s="69"/>
      <c r="AEZ494" s="69"/>
      <c r="AFA494" s="69"/>
      <c r="AFB494" s="69"/>
      <c r="AFC494" s="113"/>
      <c r="AFD494" s="69"/>
      <c r="AFE494" s="69"/>
      <c r="AFF494" s="69"/>
      <c r="AFG494" s="69"/>
      <c r="AFH494" s="69"/>
      <c r="AFI494" s="69"/>
      <c r="AFJ494" s="69"/>
      <c r="AFK494" s="69"/>
      <c r="AFL494" s="69"/>
      <c r="AFM494" s="69"/>
    </row>
    <row r="495" spans="811:845" ht="6" customHeight="1" x14ac:dyDescent="0.25">
      <c r="AEE495" s="111">
        <f t="shared" si="88"/>
        <v>490</v>
      </c>
      <c r="AEF495" s="109"/>
      <c r="AEG495" s="69"/>
      <c r="AEH495" s="69"/>
      <c r="AEI495" s="69"/>
      <c r="AEJ495" s="69"/>
      <c r="AEK495" s="69"/>
      <c r="AEL495" s="69"/>
      <c r="AEM495" s="69"/>
      <c r="AEN495" s="69"/>
      <c r="AEO495" s="69"/>
      <c r="AEP495" s="69"/>
      <c r="AEQ495" s="69"/>
      <c r="AER495" s="69"/>
      <c r="AES495" s="69"/>
      <c r="AET495" s="69"/>
      <c r="AEU495" s="69"/>
      <c r="AEV495" s="69"/>
      <c r="AEW495" s="69"/>
      <c r="AEX495" s="69"/>
      <c r="AEY495" s="69"/>
      <c r="AEZ495" s="69"/>
      <c r="AFA495" s="69"/>
      <c r="AFB495" s="69"/>
      <c r="AFC495" s="113"/>
      <c r="AFD495" s="69"/>
      <c r="AFE495" s="69"/>
      <c r="AFF495" s="69"/>
      <c r="AFG495" s="69"/>
      <c r="AFH495" s="69"/>
      <c r="AFI495" s="69"/>
      <c r="AFJ495" s="69"/>
      <c r="AFK495" s="69"/>
      <c r="AFL495" s="69"/>
      <c r="AFM495" s="69"/>
    </row>
    <row r="496" spans="811:845" ht="6" customHeight="1" x14ac:dyDescent="0.25">
      <c r="AEE496" s="111">
        <f t="shared" si="88"/>
        <v>491</v>
      </c>
      <c r="AEF496" s="109"/>
      <c r="AEG496" s="69"/>
      <c r="AEH496" s="69"/>
      <c r="AEI496" s="69"/>
      <c r="AEJ496" s="69"/>
      <c r="AEK496" s="69"/>
      <c r="AEL496" s="69"/>
      <c r="AEM496" s="69"/>
      <c r="AEN496" s="69"/>
      <c r="AEO496" s="69"/>
      <c r="AEP496" s="69"/>
      <c r="AEQ496" s="69"/>
      <c r="AER496" s="69"/>
      <c r="AES496" s="69"/>
      <c r="AET496" s="69"/>
      <c r="AEU496" s="69"/>
      <c r="AEV496" s="69"/>
      <c r="AEW496" s="69"/>
      <c r="AEX496" s="69"/>
      <c r="AEY496" s="69"/>
      <c r="AEZ496" s="69"/>
      <c r="AFA496" s="69"/>
      <c r="AFB496" s="69"/>
      <c r="AFC496" s="113"/>
      <c r="AFD496" s="69"/>
      <c r="AFE496" s="69"/>
      <c r="AFF496" s="69"/>
      <c r="AFG496" s="69"/>
      <c r="AFH496" s="69"/>
      <c r="AFI496" s="69"/>
      <c r="AFJ496" s="69"/>
      <c r="AFK496" s="69"/>
      <c r="AFL496" s="69"/>
      <c r="AFM496" s="69"/>
    </row>
    <row r="497" spans="811:845" ht="6" customHeight="1" x14ac:dyDescent="0.25">
      <c r="AEE497" s="111">
        <f t="shared" si="88"/>
        <v>492</v>
      </c>
      <c r="AEF497" s="109"/>
      <c r="AEG497" s="69"/>
      <c r="AEH497" s="69"/>
      <c r="AEI497" s="69"/>
      <c r="AEJ497" s="69"/>
      <c r="AEK497" s="69"/>
      <c r="AEL497" s="69"/>
      <c r="AEM497" s="69"/>
      <c r="AEN497" s="69"/>
      <c r="AEO497" s="69"/>
      <c r="AEP497" s="69"/>
      <c r="AEQ497" s="69"/>
      <c r="AER497" s="69"/>
      <c r="AES497" s="69"/>
      <c r="AET497" s="69"/>
      <c r="AEU497" s="69"/>
      <c r="AEV497" s="69"/>
      <c r="AEW497" s="69"/>
      <c r="AEX497" s="69"/>
      <c r="AEY497" s="69"/>
      <c r="AEZ497" s="69"/>
      <c r="AFA497" s="69"/>
      <c r="AFB497" s="69"/>
      <c r="AFC497" s="113"/>
      <c r="AFD497" s="69"/>
      <c r="AFE497" s="69"/>
      <c r="AFF497" s="69"/>
      <c r="AFG497" s="69"/>
      <c r="AFH497" s="69"/>
      <c r="AFI497" s="69"/>
      <c r="AFJ497" s="69"/>
      <c r="AFK497" s="69"/>
      <c r="AFL497" s="69"/>
      <c r="AFM497" s="69"/>
    </row>
    <row r="498" spans="811:845" ht="6" customHeight="1" x14ac:dyDescent="0.25">
      <c r="AEE498" s="111">
        <f t="shared" si="88"/>
        <v>493</v>
      </c>
      <c r="AEF498" s="109"/>
      <c r="AEG498" s="69"/>
      <c r="AEH498" s="69"/>
      <c r="AEI498" s="69"/>
      <c r="AEJ498" s="69"/>
      <c r="AEK498" s="69"/>
      <c r="AEL498" s="69"/>
      <c r="AEM498" s="69"/>
      <c r="AEN498" s="69"/>
      <c r="AEO498" s="69"/>
      <c r="AEP498" s="69"/>
      <c r="AEQ498" s="69"/>
      <c r="AER498" s="69"/>
      <c r="AES498" s="69"/>
      <c r="AET498" s="69"/>
      <c r="AEU498" s="69"/>
      <c r="AEV498" s="69"/>
      <c r="AEW498" s="69"/>
      <c r="AEX498" s="69"/>
      <c r="AEY498" s="69"/>
      <c r="AEZ498" s="69"/>
      <c r="AFA498" s="69"/>
      <c r="AFB498" s="69"/>
      <c r="AFC498" s="113"/>
      <c r="AFD498" s="69"/>
      <c r="AFE498" s="69"/>
      <c r="AFF498" s="69"/>
      <c r="AFG498" s="69"/>
      <c r="AFH498" s="69"/>
      <c r="AFI498" s="69"/>
      <c r="AFJ498" s="69"/>
      <c r="AFK498" s="69"/>
      <c r="AFL498" s="69"/>
      <c r="AFM498" s="69"/>
    </row>
    <row r="499" spans="811:845" ht="6" customHeight="1" x14ac:dyDescent="0.25">
      <c r="AEE499" s="111">
        <f t="shared" si="88"/>
        <v>494</v>
      </c>
      <c r="AEF499" s="109"/>
      <c r="AEG499" s="69"/>
      <c r="AEH499" s="69"/>
      <c r="AEI499" s="69"/>
      <c r="AEJ499" s="69"/>
      <c r="AEK499" s="69"/>
      <c r="AEL499" s="69"/>
      <c r="AEM499" s="69"/>
      <c r="AEN499" s="69"/>
      <c r="AEO499" s="69"/>
      <c r="AEP499" s="69"/>
      <c r="AEQ499" s="69"/>
      <c r="AER499" s="69"/>
      <c r="AES499" s="69"/>
      <c r="AET499" s="69"/>
      <c r="AEU499" s="69"/>
      <c r="AEV499" s="69"/>
      <c r="AEW499" s="69"/>
      <c r="AEX499" s="69"/>
      <c r="AEY499" s="69"/>
      <c r="AEZ499" s="69"/>
      <c r="AFA499" s="69"/>
      <c r="AFB499" s="69"/>
      <c r="AFC499" s="113"/>
      <c r="AFD499" s="69"/>
      <c r="AFE499" s="69"/>
      <c r="AFF499" s="69"/>
      <c r="AFG499" s="69"/>
      <c r="AFH499" s="69"/>
      <c r="AFI499" s="69"/>
      <c r="AFJ499" s="69"/>
      <c r="AFK499" s="69"/>
      <c r="AFL499" s="69"/>
      <c r="AFM499" s="69"/>
    </row>
    <row r="500" spans="811:845" ht="6" customHeight="1" x14ac:dyDescent="0.25">
      <c r="AEE500" s="111">
        <f t="shared" si="88"/>
        <v>495</v>
      </c>
      <c r="AEF500" s="109"/>
      <c r="AEG500" s="69"/>
      <c r="AEH500" s="69"/>
      <c r="AEI500" s="69"/>
      <c r="AEJ500" s="69"/>
      <c r="AEK500" s="69"/>
      <c r="AEL500" s="69"/>
      <c r="AEM500" s="69"/>
      <c r="AEN500" s="69"/>
      <c r="AEO500" s="69"/>
      <c r="AEP500" s="69"/>
      <c r="AEQ500" s="69"/>
      <c r="AER500" s="69"/>
      <c r="AES500" s="69"/>
      <c r="AET500" s="69"/>
      <c r="AEU500" s="69"/>
      <c r="AEV500" s="69"/>
      <c r="AEW500" s="69"/>
      <c r="AEX500" s="69"/>
      <c r="AEY500" s="69"/>
      <c r="AEZ500" s="69"/>
      <c r="AFA500" s="69"/>
      <c r="AFB500" s="69"/>
      <c r="AFC500" s="113"/>
      <c r="AFD500" s="69"/>
      <c r="AFE500" s="69"/>
      <c r="AFF500" s="69"/>
      <c r="AFG500" s="69"/>
      <c r="AFH500" s="69"/>
      <c r="AFI500" s="69"/>
      <c r="AFJ500" s="69"/>
      <c r="AFK500" s="69"/>
      <c r="AFL500" s="69"/>
      <c r="AFM500" s="69"/>
    </row>
    <row r="501" spans="811:845" ht="6" customHeight="1" x14ac:dyDescent="0.25">
      <c r="AEE501" s="111">
        <f t="shared" si="88"/>
        <v>496</v>
      </c>
      <c r="AEF501" s="109"/>
      <c r="AEG501" s="69"/>
      <c r="AEH501" s="69"/>
      <c r="AEI501" s="69"/>
      <c r="AEJ501" s="69"/>
      <c r="AEK501" s="69"/>
      <c r="AEL501" s="69"/>
      <c r="AEM501" s="69"/>
      <c r="AEN501" s="69"/>
      <c r="AEO501" s="69"/>
      <c r="AEP501" s="69"/>
      <c r="AEQ501" s="69"/>
      <c r="AER501" s="69"/>
      <c r="AES501" s="69"/>
      <c r="AET501" s="69"/>
      <c r="AEU501" s="69"/>
      <c r="AEV501" s="69"/>
      <c r="AEW501" s="69"/>
      <c r="AEX501" s="69"/>
      <c r="AEY501" s="69"/>
      <c r="AEZ501" s="69"/>
      <c r="AFA501" s="69"/>
      <c r="AFB501" s="69"/>
      <c r="AFC501" s="113"/>
      <c r="AFD501" s="69"/>
      <c r="AFE501" s="69"/>
      <c r="AFF501" s="69"/>
      <c r="AFG501" s="69"/>
      <c r="AFH501" s="69"/>
      <c r="AFI501" s="69"/>
      <c r="AFJ501" s="69"/>
      <c r="AFK501" s="69"/>
      <c r="AFL501" s="69"/>
      <c r="AFM501" s="69"/>
    </row>
    <row r="502" spans="811:845" ht="6" customHeight="1" x14ac:dyDescent="0.25">
      <c r="AEE502" s="111">
        <f t="shared" si="88"/>
        <v>497</v>
      </c>
      <c r="AEF502" s="109"/>
      <c r="AEG502" s="69"/>
      <c r="AEH502" s="69"/>
      <c r="AEI502" s="69"/>
      <c r="AEJ502" s="69"/>
      <c r="AEK502" s="69"/>
      <c r="AEL502" s="69"/>
      <c r="AEM502" s="69"/>
      <c r="AEN502" s="69"/>
      <c r="AEO502" s="69"/>
      <c r="AEP502" s="69"/>
      <c r="AEQ502" s="69"/>
      <c r="AER502" s="69"/>
      <c r="AES502" s="69"/>
      <c r="AET502" s="69"/>
      <c r="AEU502" s="69"/>
      <c r="AEV502" s="69"/>
      <c r="AEW502" s="69"/>
      <c r="AEX502" s="69"/>
      <c r="AEY502" s="69"/>
      <c r="AEZ502" s="69"/>
      <c r="AFA502" s="69"/>
      <c r="AFB502" s="69"/>
      <c r="AFC502" s="113"/>
      <c r="AFD502" s="69"/>
      <c r="AFE502" s="69"/>
      <c r="AFF502" s="69"/>
      <c r="AFG502" s="69"/>
      <c r="AFH502" s="69"/>
      <c r="AFI502" s="69"/>
      <c r="AFJ502" s="69"/>
      <c r="AFK502" s="69"/>
      <c r="AFL502" s="69"/>
      <c r="AFM502" s="69"/>
    </row>
    <row r="503" spans="811:845" ht="6" customHeight="1" x14ac:dyDescent="0.25">
      <c r="AEE503" s="111">
        <f t="shared" si="88"/>
        <v>498</v>
      </c>
      <c r="AEF503" s="109"/>
      <c r="AEG503" s="69"/>
      <c r="AEH503" s="69"/>
      <c r="AEI503" s="69"/>
      <c r="AEJ503" s="69"/>
      <c r="AEK503" s="69"/>
      <c r="AEL503" s="69"/>
      <c r="AEM503" s="69"/>
      <c r="AEN503" s="69"/>
      <c r="AEO503" s="69"/>
      <c r="AEP503" s="69"/>
      <c r="AEQ503" s="69"/>
      <c r="AER503" s="69"/>
      <c r="AES503" s="69"/>
      <c r="AET503" s="69"/>
      <c r="AEU503" s="69"/>
      <c r="AEV503" s="69"/>
      <c r="AEW503" s="69"/>
      <c r="AEX503" s="69"/>
      <c r="AEY503" s="69"/>
      <c r="AEZ503" s="69"/>
      <c r="AFA503" s="69"/>
      <c r="AFB503" s="69"/>
      <c r="AFC503" s="113"/>
      <c r="AFD503" s="69"/>
      <c r="AFE503" s="69"/>
      <c r="AFF503" s="69"/>
      <c r="AFG503" s="69"/>
      <c r="AFH503" s="69"/>
      <c r="AFI503" s="69"/>
      <c r="AFJ503" s="69"/>
      <c r="AFK503" s="69"/>
      <c r="AFL503" s="69"/>
      <c r="AFM503" s="69"/>
    </row>
    <row r="504" spans="811:845" ht="6" customHeight="1" x14ac:dyDescent="0.25">
      <c r="AEE504" s="111">
        <f t="shared" si="88"/>
        <v>499</v>
      </c>
      <c r="AEF504" s="109"/>
      <c r="AEG504" s="69"/>
      <c r="AEH504" s="69"/>
      <c r="AEI504" s="69"/>
      <c r="AEJ504" s="69"/>
      <c r="AEK504" s="69"/>
      <c r="AEL504" s="69"/>
      <c r="AEM504" s="69"/>
      <c r="AEN504" s="69"/>
      <c r="AEO504" s="69"/>
      <c r="AEP504" s="69"/>
      <c r="AEQ504" s="69"/>
      <c r="AER504" s="69"/>
      <c r="AES504" s="69"/>
      <c r="AET504" s="69"/>
      <c r="AEU504" s="69"/>
      <c r="AEV504" s="69"/>
      <c r="AEW504" s="69"/>
      <c r="AEX504" s="69"/>
      <c r="AEY504" s="69"/>
      <c r="AEZ504" s="69"/>
      <c r="AFA504" s="69"/>
      <c r="AFB504" s="69"/>
      <c r="AFC504" s="113"/>
      <c r="AFD504" s="69"/>
      <c r="AFE504" s="69"/>
      <c r="AFF504" s="69"/>
      <c r="AFG504" s="69"/>
      <c r="AFH504" s="69"/>
      <c r="AFI504" s="69"/>
      <c r="AFJ504" s="69"/>
      <c r="AFK504" s="69"/>
      <c r="AFL504" s="69"/>
      <c r="AFM504" s="69"/>
    </row>
    <row r="505" spans="811:845" ht="6" customHeight="1" x14ac:dyDescent="0.25">
      <c r="AEE505" s="111">
        <f t="shared" si="88"/>
        <v>500</v>
      </c>
      <c r="AEF505" s="109"/>
      <c r="AEG505" s="69"/>
      <c r="AEH505" s="69"/>
      <c r="AEI505" s="69"/>
      <c r="AEJ505" s="69"/>
      <c r="AEK505" s="69"/>
      <c r="AEL505" s="69"/>
      <c r="AEM505" s="69"/>
      <c r="AEN505" s="69"/>
      <c r="AEO505" s="69"/>
      <c r="AEP505" s="69"/>
      <c r="AEQ505" s="69"/>
      <c r="AER505" s="69"/>
      <c r="AES505" s="69"/>
      <c r="AET505" s="69"/>
      <c r="AEU505" s="69"/>
      <c r="AEV505" s="69"/>
      <c r="AEW505" s="69"/>
      <c r="AEX505" s="69"/>
      <c r="AEY505" s="69"/>
      <c r="AEZ505" s="69"/>
      <c r="AFA505" s="69"/>
      <c r="AFB505" s="69"/>
      <c r="AFC505" s="113"/>
      <c r="AFD505" s="69"/>
      <c r="AFE505" s="69"/>
      <c r="AFF505" s="69"/>
      <c r="AFG505" s="69"/>
      <c r="AFH505" s="69"/>
      <c r="AFI505" s="69"/>
      <c r="AFJ505" s="69"/>
      <c r="AFK505" s="69"/>
      <c r="AFL505" s="69"/>
      <c r="AFM505" s="69"/>
    </row>
    <row r="506" spans="811:845" ht="6" customHeight="1" x14ac:dyDescent="0.25">
      <c r="AEE506" s="111">
        <f t="shared" si="88"/>
        <v>501</v>
      </c>
      <c r="AEF506" s="109"/>
      <c r="AEG506" s="69"/>
      <c r="AEH506" s="69"/>
      <c r="AEI506" s="69"/>
      <c r="AEJ506" s="69"/>
      <c r="AEK506" s="69"/>
      <c r="AEL506" s="69"/>
      <c r="AEM506" s="69"/>
      <c r="AEN506" s="69"/>
      <c r="AEO506" s="69"/>
      <c r="AEP506" s="69"/>
      <c r="AEQ506" s="69"/>
      <c r="AER506" s="69"/>
      <c r="AES506" s="69"/>
      <c r="AET506" s="69"/>
      <c r="AEU506" s="69"/>
      <c r="AEV506" s="69"/>
      <c r="AEW506" s="69"/>
      <c r="AEX506" s="69"/>
      <c r="AEY506" s="69"/>
      <c r="AEZ506" s="69"/>
      <c r="AFA506" s="69"/>
      <c r="AFB506" s="69"/>
      <c r="AFC506" s="113"/>
      <c r="AFD506" s="69"/>
      <c r="AFE506" s="69"/>
      <c r="AFF506" s="69"/>
      <c r="AFG506" s="69"/>
      <c r="AFH506" s="69"/>
      <c r="AFI506" s="69"/>
      <c r="AFJ506" s="69"/>
      <c r="AFK506" s="69"/>
      <c r="AFL506" s="69"/>
      <c r="AFM506" s="69"/>
    </row>
    <row r="507" spans="811:845" ht="6" customHeight="1" x14ac:dyDescent="0.25">
      <c r="AEE507" s="111">
        <f t="shared" si="88"/>
        <v>502</v>
      </c>
      <c r="AEF507" s="109"/>
      <c r="AEG507" s="69"/>
      <c r="AEH507" s="69"/>
      <c r="AEI507" s="69"/>
      <c r="AEJ507" s="69"/>
      <c r="AEK507" s="69"/>
      <c r="AEL507" s="69"/>
      <c r="AEM507" s="69"/>
      <c r="AEN507" s="69"/>
      <c r="AEO507" s="69"/>
      <c r="AEP507" s="69"/>
      <c r="AEQ507" s="69"/>
      <c r="AER507" s="69"/>
      <c r="AES507" s="69"/>
      <c r="AET507" s="69"/>
      <c r="AEU507" s="69"/>
      <c r="AEV507" s="69"/>
      <c r="AEW507" s="69"/>
      <c r="AEX507" s="69"/>
      <c r="AEY507" s="69"/>
      <c r="AEZ507" s="69"/>
      <c r="AFA507" s="69"/>
      <c r="AFB507" s="69"/>
      <c r="AFC507" s="113"/>
      <c r="AFD507" s="69"/>
      <c r="AFE507" s="69"/>
      <c r="AFF507" s="69"/>
      <c r="AFG507" s="69"/>
      <c r="AFH507" s="69"/>
      <c r="AFI507" s="69"/>
      <c r="AFJ507" s="69"/>
      <c r="AFK507" s="69"/>
      <c r="AFL507" s="69"/>
      <c r="AFM507" s="69"/>
    </row>
    <row r="508" spans="811:845" ht="6" customHeight="1" x14ac:dyDescent="0.25">
      <c r="AEE508" s="111">
        <f t="shared" si="88"/>
        <v>503</v>
      </c>
      <c r="AEF508" s="109"/>
      <c r="AEG508" s="69"/>
      <c r="AEH508" s="69"/>
      <c r="AEI508" s="69"/>
      <c r="AEJ508" s="69"/>
      <c r="AEK508" s="69"/>
      <c r="AEL508" s="69"/>
      <c r="AEM508" s="69"/>
      <c r="AEN508" s="69"/>
      <c r="AEO508" s="69"/>
      <c r="AEP508" s="69"/>
      <c r="AEQ508" s="69"/>
      <c r="AER508" s="69"/>
      <c r="AES508" s="69"/>
      <c r="AET508" s="69"/>
      <c r="AEU508" s="69"/>
      <c r="AEV508" s="69"/>
      <c r="AEW508" s="69"/>
      <c r="AEX508" s="69"/>
      <c r="AEY508" s="69"/>
      <c r="AEZ508" s="69"/>
      <c r="AFA508" s="69"/>
      <c r="AFB508" s="69"/>
      <c r="AFC508" s="113"/>
      <c r="AFD508" s="69"/>
      <c r="AFE508" s="69"/>
      <c r="AFF508" s="69"/>
      <c r="AFG508" s="69"/>
      <c r="AFH508" s="69"/>
      <c r="AFI508" s="69"/>
      <c r="AFJ508" s="69"/>
      <c r="AFK508" s="69"/>
      <c r="AFL508" s="69"/>
      <c r="AFM508" s="69"/>
    </row>
    <row r="509" spans="811:845" ht="6" customHeight="1" x14ac:dyDescent="0.25">
      <c r="AEE509" s="111">
        <f t="shared" si="88"/>
        <v>504</v>
      </c>
      <c r="AEF509" s="109"/>
      <c r="AEG509" s="69"/>
      <c r="AEH509" s="69"/>
      <c r="AEI509" s="69"/>
      <c r="AEJ509" s="69"/>
      <c r="AEK509" s="69"/>
      <c r="AEL509" s="69"/>
      <c r="AEM509" s="69"/>
      <c r="AEN509" s="69"/>
      <c r="AEO509" s="69"/>
      <c r="AEP509" s="69"/>
      <c r="AEQ509" s="69"/>
      <c r="AER509" s="69"/>
      <c r="AES509" s="69"/>
      <c r="AET509" s="69"/>
      <c r="AEU509" s="69"/>
      <c r="AEV509" s="69"/>
      <c r="AEW509" s="69"/>
      <c r="AEX509" s="69"/>
      <c r="AEY509" s="69"/>
      <c r="AEZ509" s="69"/>
      <c r="AFA509" s="69"/>
      <c r="AFB509" s="69"/>
      <c r="AFC509" s="113"/>
      <c r="AFD509" s="69"/>
      <c r="AFE509" s="69"/>
      <c r="AFF509" s="69"/>
      <c r="AFG509" s="69"/>
      <c r="AFH509" s="69"/>
      <c r="AFI509" s="69"/>
      <c r="AFJ509" s="69"/>
      <c r="AFK509" s="69"/>
      <c r="AFL509" s="69"/>
      <c r="AFM509" s="69"/>
    </row>
    <row r="510" spans="811:845" ht="6" customHeight="1" x14ac:dyDescent="0.25">
      <c r="AEE510" s="111">
        <f t="shared" si="88"/>
        <v>505</v>
      </c>
      <c r="AEF510" s="109"/>
      <c r="AEG510" s="69"/>
      <c r="AEH510" s="69"/>
      <c r="AEI510" s="69"/>
      <c r="AEJ510" s="69"/>
      <c r="AEK510" s="69"/>
      <c r="AEL510" s="69"/>
      <c r="AEM510" s="69"/>
      <c r="AEN510" s="69"/>
      <c r="AEO510" s="69"/>
      <c r="AEP510" s="69"/>
      <c r="AEQ510" s="69"/>
      <c r="AER510" s="69"/>
      <c r="AES510" s="69"/>
      <c r="AET510" s="69"/>
      <c r="AEU510" s="69"/>
      <c r="AEV510" s="69"/>
      <c r="AEW510" s="69"/>
      <c r="AEX510" s="69"/>
      <c r="AEY510" s="69"/>
      <c r="AEZ510" s="69"/>
      <c r="AFA510" s="69"/>
      <c r="AFB510" s="69"/>
      <c r="AFC510" s="113"/>
      <c r="AFD510" s="69"/>
      <c r="AFE510" s="69"/>
      <c r="AFF510" s="69"/>
      <c r="AFG510" s="69"/>
      <c r="AFH510" s="69"/>
      <c r="AFI510" s="69"/>
      <c r="AFJ510" s="69"/>
      <c r="AFK510" s="69"/>
      <c r="AFL510" s="69"/>
      <c r="AFM510" s="69"/>
    </row>
    <row r="511" spans="811:845" ht="6" customHeight="1" x14ac:dyDescent="0.25">
      <c r="AEE511" s="111">
        <f t="shared" si="88"/>
        <v>506</v>
      </c>
      <c r="AEF511" s="109"/>
      <c r="AEG511" s="69"/>
      <c r="AEH511" s="69"/>
      <c r="AEI511" s="69"/>
      <c r="AEJ511" s="69"/>
      <c r="AEK511" s="69"/>
      <c r="AEL511" s="69"/>
      <c r="AEM511" s="69"/>
      <c r="AEN511" s="69"/>
      <c r="AEO511" s="69"/>
      <c r="AEP511" s="69"/>
      <c r="AEQ511" s="69"/>
      <c r="AER511" s="69"/>
      <c r="AES511" s="69"/>
      <c r="AET511" s="69"/>
      <c r="AEU511" s="69"/>
      <c r="AEV511" s="69"/>
      <c r="AEW511" s="69"/>
      <c r="AEX511" s="69"/>
      <c r="AEY511" s="69"/>
      <c r="AEZ511" s="69"/>
      <c r="AFA511" s="69"/>
      <c r="AFB511" s="69"/>
      <c r="AFC511" s="113"/>
      <c r="AFD511" s="69"/>
      <c r="AFE511" s="69"/>
      <c r="AFF511" s="69"/>
      <c r="AFG511" s="69"/>
      <c r="AFH511" s="69"/>
      <c r="AFI511" s="69"/>
      <c r="AFJ511" s="69"/>
      <c r="AFK511" s="69"/>
      <c r="AFL511" s="69"/>
      <c r="AFM511" s="69"/>
    </row>
    <row r="512" spans="811:845" ht="6" customHeight="1" x14ac:dyDescent="0.25">
      <c r="AEE512" s="111">
        <f t="shared" si="88"/>
        <v>507</v>
      </c>
      <c r="AEF512" s="109"/>
      <c r="AEG512" s="69"/>
      <c r="AEH512" s="69"/>
      <c r="AEI512" s="69"/>
      <c r="AEJ512" s="69"/>
      <c r="AEK512" s="69"/>
      <c r="AEL512" s="69"/>
      <c r="AEM512" s="69"/>
      <c r="AEN512" s="69"/>
      <c r="AEO512" s="69"/>
      <c r="AEP512" s="69"/>
      <c r="AEQ512" s="69"/>
      <c r="AER512" s="69"/>
      <c r="AES512" s="69"/>
      <c r="AET512" s="69"/>
      <c r="AEU512" s="69"/>
      <c r="AEV512" s="69"/>
      <c r="AEW512" s="69"/>
      <c r="AEX512" s="69"/>
      <c r="AEY512" s="69"/>
      <c r="AEZ512" s="69"/>
      <c r="AFA512" s="69"/>
      <c r="AFB512" s="69"/>
      <c r="AFC512" s="113"/>
      <c r="AFD512" s="69"/>
      <c r="AFE512" s="69"/>
      <c r="AFF512" s="69"/>
      <c r="AFG512" s="69"/>
      <c r="AFH512" s="69"/>
      <c r="AFI512" s="69"/>
      <c r="AFJ512" s="69"/>
      <c r="AFK512" s="69"/>
      <c r="AFL512" s="69"/>
      <c r="AFM512" s="69"/>
    </row>
    <row r="513" spans="811:845" ht="6" customHeight="1" x14ac:dyDescent="0.25">
      <c r="AEE513" s="111">
        <f t="shared" si="88"/>
        <v>508</v>
      </c>
      <c r="AEF513" s="109"/>
      <c r="AEG513" s="69"/>
      <c r="AEH513" s="69"/>
      <c r="AEI513" s="69"/>
      <c r="AEJ513" s="69"/>
      <c r="AEK513" s="69"/>
      <c r="AEL513" s="69"/>
      <c r="AEM513" s="69"/>
      <c r="AEN513" s="69"/>
      <c r="AEO513" s="69"/>
      <c r="AEP513" s="69"/>
      <c r="AEQ513" s="69"/>
      <c r="AER513" s="69"/>
      <c r="AES513" s="69"/>
      <c r="AET513" s="69"/>
      <c r="AEU513" s="69"/>
      <c r="AEV513" s="69"/>
      <c r="AEW513" s="69"/>
      <c r="AEX513" s="69"/>
      <c r="AEY513" s="69"/>
      <c r="AEZ513" s="69"/>
      <c r="AFA513" s="69"/>
      <c r="AFB513" s="69"/>
      <c r="AFC513" s="113"/>
      <c r="AFD513" s="69"/>
      <c r="AFE513" s="69"/>
      <c r="AFF513" s="69"/>
      <c r="AFG513" s="69"/>
      <c r="AFH513" s="69"/>
      <c r="AFI513" s="69"/>
      <c r="AFJ513" s="69"/>
      <c r="AFK513" s="69"/>
      <c r="AFL513" s="69"/>
      <c r="AFM513" s="69"/>
    </row>
    <row r="514" spans="811:845" ht="6" customHeight="1" x14ac:dyDescent="0.25">
      <c r="AEE514" s="111">
        <f t="shared" si="88"/>
        <v>509</v>
      </c>
      <c r="AEF514" s="109"/>
      <c r="AEG514" s="69"/>
      <c r="AEH514" s="69"/>
      <c r="AEI514" s="69"/>
      <c r="AEJ514" s="69"/>
      <c r="AEK514" s="69"/>
      <c r="AEL514" s="69"/>
      <c r="AEM514" s="69"/>
      <c r="AEN514" s="69"/>
      <c r="AEO514" s="69"/>
      <c r="AEP514" s="69"/>
      <c r="AEQ514" s="69"/>
      <c r="AER514" s="69"/>
      <c r="AES514" s="69"/>
      <c r="AET514" s="69"/>
      <c r="AEU514" s="69"/>
      <c r="AEV514" s="69"/>
      <c r="AEW514" s="69"/>
      <c r="AEX514" s="69"/>
      <c r="AEY514" s="69"/>
      <c r="AEZ514" s="69"/>
      <c r="AFA514" s="69"/>
      <c r="AFB514" s="69"/>
      <c r="AFC514" s="113"/>
      <c r="AFD514" s="69"/>
      <c r="AFE514" s="69"/>
      <c r="AFF514" s="69"/>
      <c r="AFG514" s="69"/>
      <c r="AFH514" s="69"/>
      <c r="AFI514" s="69"/>
      <c r="AFJ514" s="69"/>
      <c r="AFK514" s="69"/>
      <c r="AFL514" s="69"/>
      <c r="AFM514" s="69"/>
    </row>
    <row r="515" spans="811:845" ht="6" customHeight="1" x14ac:dyDescent="0.25">
      <c r="AEE515" s="111">
        <f t="shared" si="88"/>
        <v>510</v>
      </c>
      <c r="AEF515" s="109"/>
      <c r="AEG515" s="69"/>
      <c r="AEH515" s="69"/>
      <c r="AEI515" s="69"/>
      <c r="AEJ515" s="69"/>
      <c r="AEK515" s="69"/>
      <c r="AEL515" s="69"/>
      <c r="AEM515" s="69"/>
      <c r="AEN515" s="69"/>
      <c r="AEO515" s="69"/>
      <c r="AEP515" s="69"/>
      <c r="AEQ515" s="69"/>
      <c r="AER515" s="69"/>
      <c r="AES515" s="69"/>
      <c r="AET515" s="69"/>
      <c r="AEU515" s="69"/>
      <c r="AEV515" s="69"/>
      <c r="AEW515" s="69"/>
      <c r="AEX515" s="69"/>
      <c r="AEY515" s="69"/>
      <c r="AEZ515" s="69"/>
      <c r="AFA515" s="69"/>
      <c r="AFB515" s="69"/>
      <c r="AFC515" s="113"/>
      <c r="AFD515" s="69"/>
      <c r="AFE515" s="69"/>
      <c r="AFF515" s="69"/>
      <c r="AFG515" s="69"/>
      <c r="AFH515" s="69"/>
      <c r="AFI515" s="69"/>
      <c r="AFJ515" s="69"/>
      <c r="AFK515" s="69"/>
      <c r="AFL515" s="69"/>
      <c r="AFM515" s="69"/>
    </row>
    <row r="516" spans="811:845" ht="6" customHeight="1" x14ac:dyDescent="0.25">
      <c r="AEE516" s="111">
        <f t="shared" si="88"/>
        <v>511</v>
      </c>
      <c r="AEF516" s="109"/>
      <c r="AEG516" s="69"/>
      <c r="AEH516" s="69"/>
      <c r="AEI516" s="69"/>
      <c r="AEJ516" s="69"/>
      <c r="AEK516" s="69"/>
      <c r="AEL516" s="69"/>
      <c r="AEM516" s="69"/>
      <c r="AEN516" s="69"/>
      <c r="AEO516" s="69"/>
      <c r="AEP516" s="69"/>
      <c r="AEQ516" s="69"/>
      <c r="AER516" s="69"/>
      <c r="AES516" s="69"/>
      <c r="AET516" s="69"/>
      <c r="AEU516" s="69"/>
      <c r="AEV516" s="69"/>
      <c r="AEW516" s="69"/>
      <c r="AEX516" s="69"/>
      <c r="AEY516" s="69"/>
      <c r="AEZ516" s="69"/>
      <c r="AFA516" s="69"/>
      <c r="AFB516" s="69"/>
      <c r="AFC516" s="113"/>
      <c r="AFD516" s="69"/>
      <c r="AFE516" s="69"/>
      <c r="AFF516" s="69"/>
      <c r="AFG516" s="69"/>
      <c r="AFH516" s="69"/>
      <c r="AFI516" s="69"/>
      <c r="AFJ516" s="69"/>
      <c r="AFK516" s="69"/>
      <c r="AFL516" s="69"/>
      <c r="AFM516" s="69"/>
    </row>
    <row r="517" spans="811:845" ht="6" customHeight="1" x14ac:dyDescent="0.25">
      <c r="AEE517" s="111">
        <f t="shared" si="88"/>
        <v>512</v>
      </c>
      <c r="AEF517" s="109"/>
      <c r="AEG517" s="69"/>
      <c r="AEH517" s="69"/>
      <c r="AEI517" s="69"/>
      <c r="AEJ517" s="69"/>
      <c r="AEK517" s="69"/>
      <c r="AEL517" s="69"/>
      <c r="AEM517" s="69"/>
      <c r="AEN517" s="69"/>
      <c r="AEO517" s="69"/>
      <c r="AEP517" s="69"/>
      <c r="AEQ517" s="69"/>
      <c r="AER517" s="69"/>
      <c r="AES517" s="69"/>
      <c r="AET517" s="69"/>
      <c r="AEU517" s="69"/>
      <c r="AEV517" s="69"/>
      <c r="AEW517" s="69"/>
      <c r="AEX517" s="69"/>
      <c r="AEY517" s="69"/>
      <c r="AEZ517" s="69"/>
      <c r="AFA517" s="69"/>
      <c r="AFB517" s="69"/>
      <c r="AFC517" s="113"/>
      <c r="AFD517" s="69"/>
      <c r="AFE517" s="69"/>
      <c r="AFF517" s="69"/>
      <c r="AFG517" s="69"/>
      <c r="AFH517" s="69"/>
      <c r="AFI517" s="69"/>
      <c r="AFJ517" s="69"/>
      <c r="AFK517" s="69"/>
      <c r="AFL517" s="69"/>
      <c r="AFM517" s="69"/>
    </row>
    <row r="518" spans="811:845" ht="6" customHeight="1" x14ac:dyDescent="0.25">
      <c r="AEE518" s="111">
        <f t="shared" si="88"/>
        <v>513</v>
      </c>
      <c r="AEF518" s="109"/>
      <c r="AEG518" s="69"/>
      <c r="AEH518" s="69"/>
      <c r="AEI518" s="69"/>
      <c r="AEJ518" s="69"/>
      <c r="AEK518" s="69"/>
      <c r="AEL518" s="69"/>
      <c r="AEM518" s="69"/>
      <c r="AEN518" s="69"/>
      <c r="AEO518" s="69"/>
      <c r="AEP518" s="69"/>
      <c r="AEQ518" s="69"/>
      <c r="AER518" s="69"/>
      <c r="AES518" s="69"/>
      <c r="AET518" s="69"/>
      <c r="AEU518" s="69"/>
      <c r="AEV518" s="69"/>
      <c r="AEW518" s="69"/>
      <c r="AEX518" s="69"/>
      <c r="AEY518" s="69"/>
      <c r="AEZ518" s="69"/>
      <c r="AFA518" s="69"/>
      <c r="AFB518" s="69"/>
      <c r="AFC518" s="113"/>
      <c r="AFD518" s="69"/>
      <c r="AFE518" s="69"/>
      <c r="AFF518" s="69"/>
      <c r="AFG518" s="69"/>
      <c r="AFH518" s="69"/>
      <c r="AFI518" s="69"/>
      <c r="AFJ518" s="69"/>
      <c r="AFK518" s="69"/>
      <c r="AFL518" s="69"/>
      <c r="AFM518" s="69"/>
    </row>
    <row r="519" spans="811:845" ht="6" customHeight="1" x14ac:dyDescent="0.25">
      <c r="AEE519" s="111">
        <f t="shared" ref="AEE519:AEE582" si="89">IF(AEE518+1&lt;=$ADY$5,AEE518+1,"")</f>
        <v>514</v>
      </c>
      <c r="AEF519" s="109"/>
      <c r="AEG519" s="69"/>
      <c r="AEH519" s="69"/>
      <c r="AEI519" s="69"/>
      <c r="AEJ519" s="69"/>
      <c r="AEK519" s="69"/>
      <c r="AEL519" s="69"/>
      <c r="AEM519" s="69"/>
      <c r="AEN519" s="69"/>
      <c r="AEO519" s="69"/>
      <c r="AEP519" s="69"/>
      <c r="AEQ519" s="69"/>
      <c r="AER519" s="69"/>
      <c r="AES519" s="69"/>
      <c r="AET519" s="69"/>
      <c r="AEU519" s="69"/>
      <c r="AEV519" s="69"/>
      <c r="AEW519" s="69"/>
      <c r="AEX519" s="69"/>
      <c r="AEY519" s="69"/>
      <c r="AEZ519" s="69"/>
      <c r="AFA519" s="69"/>
      <c r="AFB519" s="69"/>
      <c r="AFC519" s="113"/>
      <c r="AFD519" s="69"/>
      <c r="AFE519" s="69"/>
      <c r="AFF519" s="69"/>
      <c r="AFG519" s="69"/>
      <c r="AFH519" s="69"/>
      <c r="AFI519" s="69"/>
      <c r="AFJ519" s="69"/>
      <c r="AFK519" s="69"/>
      <c r="AFL519" s="69"/>
      <c r="AFM519" s="69"/>
    </row>
    <row r="520" spans="811:845" ht="6" customHeight="1" x14ac:dyDescent="0.25">
      <c r="AEE520" s="111">
        <f t="shared" si="89"/>
        <v>515</v>
      </c>
      <c r="AEF520" s="109"/>
      <c r="AEG520" s="69"/>
      <c r="AEH520" s="69"/>
      <c r="AEI520" s="69"/>
      <c r="AEJ520" s="69"/>
      <c r="AEK520" s="69"/>
      <c r="AEL520" s="69"/>
      <c r="AEM520" s="69"/>
      <c r="AEN520" s="69"/>
      <c r="AEO520" s="69"/>
      <c r="AEP520" s="69"/>
      <c r="AEQ520" s="69"/>
      <c r="AER520" s="69"/>
      <c r="AES520" s="69"/>
      <c r="AET520" s="69"/>
      <c r="AEU520" s="69"/>
      <c r="AEV520" s="69"/>
      <c r="AEW520" s="69"/>
      <c r="AEX520" s="69"/>
      <c r="AEY520" s="69"/>
      <c r="AEZ520" s="69"/>
      <c r="AFA520" s="69"/>
      <c r="AFB520" s="69"/>
      <c r="AFC520" s="113"/>
      <c r="AFD520" s="69"/>
      <c r="AFE520" s="69"/>
      <c r="AFF520" s="69"/>
      <c r="AFG520" s="69"/>
      <c r="AFH520" s="69"/>
      <c r="AFI520" s="69"/>
      <c r="AFJ520" s="69"/>
      <c r="AFK520" s="69"/>
      <c r="AFL520" s="69"/>
      <c r="AFM520" s="69"/>
    </row>
    <row r="521" spans="811:845" ht="6" customHeight="1" x14ac:dyDescent="0.25">
      <c r="AEE521" s="111">
        <f t="shared" si="89"/>
        <v>516</v>
      </c>
      <c r="AEF521" s="109"/>
      <c r="AEG521" s="69"/>
      <c r="AEH521" s="69"/>
      <c r="AEI521" s="69"/>
      <c r="AEJ521" s="69"/>
      <c r="AEK521" s="69"/>
      <c r="AEL521" s="69"/>
      <c r="AEM521" s="69"/>
      <c r="AEN521" s="69"/>
      <c r="AEO521" s="69"/>
      <c r="AEP521" s="69"/>
      <c r="AEQ521" s="69"/>
      <c r="AER521" s="69"/>
      <c r="AES521" s="69"/>
      <c r="AET521" s="69"/>
      <c r="AEU521" s="69"/>
      <c r="AEV521" s="69"/>
      <c r="AEW521" s="69"/>
      <c r="AEX521" s="69"/>
      <c r="AEY521" s="69"/>
      <c r="AEZ521" s="69"/>
      <c r="AFA521" s="69"/>
      <c r="AFB521" s="69"/>
      <c r="AFC521" s="113"/>
      <c r="AFD521" s="69"/>
      <c r="AFE521" s="69"/>
      <c r="AFF521" s="69"/>
      <c r="AFG521" s="69"/>
      <c r="AFH521" s="69"/>
      <c r="AFI521" s="69"/>
      <c r="AFJ521" s="69"/>
      <c r="AFK521" s="69"/>
      <c r="AFL521" s="69"/>
      <c r="AFM521" s="69"/>
    </row>
    <row r="522" spans="811:845" ht="6" customHeight="1" x14ac:dyDescent="0.25">
      <c r="AEE522" s="111">
        <f t="shared" si="89"/>
        <v>517</v>
      </c>
      <c r="AEF522" s="109"/>
      <c r="AEG522" s="69"/>
      <c r="AEH522" s="69"/>
      <c r="AEI522" s="69"/>
      <c r="AEJ522" s="69"/>
      <c r="AEK522" s="69"/>
      <c r="AEL522" s="69"/>
      <c r="AEM522" s="69"/>
      <c r="AEN522" s="69"/>
      <c r="AEO522" s="69"/>
      <c r="AEP522" s="69"/>
      <c r="AEQ522" s="69"/>
      <c r="AER522" s="69"/>
      <c r="AES522" s="69"/>
      <c r="AET522" s="69"/>
      <c r="AEU522" s="69"/>
      <c r="AEV522" s="69"/>
      <c r="AEW522" s="69"/>
      <c r="AEX522" s="69"/>
      <c r="AEY522" s="69"/>
      <c r="AEZ522" s="69"/>
      <c r="AFA522" s="69"/>
      <c r="AFB522" s="69"/>
      <c r="AFC522" s="113"/>
      <c r="AFD522" s="69"/>
      <c r="AFE522" s="69"/>
      <c r="AFF522" s="69"/>
      <c r="AFG522" s="69"/>
      <c r="AFH522" s="69"/>
      <c r="AFI522" s="69"/>
      <c r="AFJ522" s="69"/>
      <c r="AFK522" s="69"/>
      <c r="AFL522" s="69"/>
      <c r="AFM522" s="69"/>
    </row>
    <row r="523" spans="811:845" ht="6" customHeight="1" x14ac:dyDescent="0.25">
      <c r="AEE523" s="111">
        <f t="shared" si="89"/>
        <v>518</v>
      </c>
      <c r="AEF523" s="109"/>
      <c r="AEG523" s="69"/>
      <c r="AEH523" s="69"/>
      <c r="AEI523" s="69"/>
      <c r="AEJ523" s="69"/>
      <c r="AEK523" s="69"/>
      <c r="AEL523" s="69"/>
      <c r="AEM523" s="69"/>
      <c r="AEN523" s="69"/>
      <c r="AEO523" s="69"/>
      <c r="AEP523" s="69"/>
      <c r="AEQ523" s="69"/>
      <c r="AER523" s="69"/>
      <c r="AES523" s="69"/>
      <c r="AET523" s="69"/>
      <c r="AEU523" s="69"/>
      <c r="AEV523" s="69"/>
      <c r="AEW523" s="69"/>
      <c r="AEX523" s="69"/>
      <c r="AEY523" s="69"/>
      <c r="AEZ523" s="69"/>
      <c r="AFA523" s="69"/>
      <c r="AFB523" s="69"/>
      <c r="AFC523" s="113"/>
      <c r="AFD523" s="69"/>
      <c r="AFE523" s="69"/>
      <c r="AFF523" s="69"/>
      <c r="AFG523" s="69"/>
      <c r="AFH523" s="69"/>
      <c r="AFI523" s="69"/>
      <c r="AFJ523" s="69"/>
      <c r="AFK523" s="69"/>
      <c r="AFL523" s="69"/>
      <c r="AFM523" s="69"/>
    </row>
    <row r="524" spans="811:845" ht="6" customHeight="1" x14ac:dyDescent="0.25">
      <c r="AEE524" s="111">
        <f t="shared" si="89"/>
        <v>519</v>
      </c>
      <c r="AEF524" s="109"/>
      <c r="AEG524" s="69"/>
      <c r="AEH524" s="69"/>
      <c r="AEI524" s="69"/>
      <c r="AEJ524" s="69"/>
      <c r="AEK524" s="69"/>
      <c r="AEL524" s="69"/>
      <c r="AEM524" s="69"/>
      <c r="AEN524" s="69"/>
      <c r="AEO524" s="69"/>
      <c r="AEP524" s="69"/>
      <c r="AEQ524" s="69"/>
      <c r="AER524" s="69"/>
      <c r="AES524" s="69"/>
      <c r="AET524" s="69"/>
      <c r="AEU524" s="69"/>
      <c r="AEV524" s="69"/>
      <c r="AEW524" s="69"/>
      <c r="AEX524" s="69"/>
      <c r="AEY524" s="69"/>
      <c r="AEZ524" s="69"/>
      <c r="AFA524" s="69"/>
      <c r="AFB524" s="69"/>
      <c r="AFC524" s="113"/>
      <c r="AFD524" s="69"/>
      <c r="AFE524" s="69"/>
      <c r="AFF524" s="69"/>
      <c r="AFG524" s="69"/>
      <c r="AFH524" s="69"/>
      <c r="AFI524" s="69"/>
      <c r="AFJ524" s="69"/>
      <c r="AFK524" s="69"/>
      <c r="AFL524" s="69"/>
      <c r="AFM524" s="69"/>
    </row>
    <row r="525" spans="811:845" ht="6" customHeight="1" x14ac:dyDescent="0.25">
      <c r="AEE525" s="111">
        <f t="shared" si="89"/>
        <v>520</v>
      </c>
      <c r="AEF525" s="109"/>
      <c r="AEG525" s="69"/>
      <c r="AEH525" s="69"/>
      <c r="AEI525" s="69"/>
      <c r="AEJ525" s="69"/>
      <c r="AEK525" s="69"/>
      <c r="AEL525" s="69"/>
      <c r="AEM525" s="69"/>
      <c r="AEN525" s="69"/>
      <c r="AEO525" s="69"/>
      <c r="AEP525" s="69"/>
      <c r="AEQ525" s="69"/>
      <c r="AER525" s="69"/>
      <c r="AES525" s="69"/>
      <c r="AET525" s="69"/>
      <c r="AEU525" s="69"/>
      <c r="AEV525" s="69"/>
      <c r="AEW525" s="69"/>
      <c r="AEX525" s="69"/>
      <c r="AEY525" s="69"/>
      <c r="AEZ525" s="69"/>
      <c r="AFA525" s="69"/>
      <c r="AFB525" s="69"/>
      <c r="AFC525" s="113"/>
      <c r="AFD525" s="69"/>
      <c r="AFE525" s="69"/>
      <c r="AFF525" s="69"/>
      <c r="AFG525" s="69"/>
      <c r="AFH525" s="69"/>
      <c r="AFI525" s="69"/>
      <c r="AFJ525" s="69"/>
      <c r="AFK525" s="69"/>
      <c r="AFL525" s="69"/>
      <c r="AFM525" s="69"/>
    </row>
    <row r="526" spans="811:845" ht="6" customHeight="1" x14ac:dyDescent="0.25">
      <c r="AEE526" s="111">
        <f t="shared" si="89"/>
        <v>521</v>
      </c>
      <c r="AEF526" s="109"/>
      <c r="AEG526" s="69"/>
      <c r="AEH526" s="69"/>
      <c r="AEI526" s="69"/>
      <c r="AEJ526" s="69"/>
      <c r="AEK526" s="69"/>
      <c r="AEL526" s="69"/>
      <c r="AEM526" s="69"/>
      <c r="AEN526" s="69"/>
      <c r="AEO526" s="69"/>
      <c r="AEP526" s="69"/>
      <c r="AEQ526" s="69"/>
      <c r="AER526" s="69"/>
      <c r="AES526" s="69"/>
      <c r="AET526" s="69"/>
      <c r="AEU526" s="69"/>
      <c r="AEV526" s="69"/>
      <c r="AEW526" s="69"/>
      <c r="AEX526" s="69"/>
      <c r="AEY526" s="69"/>
      <c r="AEZ526" s="69"/>
      <c r="AFA526" s="69"/>
      <c r="AFB526" s="69"/>
      <c r="AFC526" s="113"/>
      <c r="AFD526" s="69"/>
      <c r="AFE526" s="69"/>
      <c r="AFF526" s="69"/>
      <c r="AFG526" s="69"/>
      <c r="AFH526" s="69"/>
      <c r="AFI526" s="69"/>
      <c r="AFJ526" s="69"/>
      <c r="AFK526" s="69"/>
      <c r="AFL526" s="69"/>
      <c r="AFM526" s="69"/>
    </row>
    <row r="527" spans="811:845" ht="6" customHeight="1" x14ac:dyDescent="0.25">
      <c r="AEE527" s="111">
        <f t="shared" si="89"/>
        <v>522</v>
      </c>
      <c r="AEF527" s="109"/>
      <c r="AEG527" s="69"/>
      <c r="AEH527" s="69"/>
      <c r="AEI527" s="69"/>
      <c r="AEJ527" s="69"/>
      <c r="AEK527" s="69"/>
      <c r="AEL527" s="69"/>
      <c r="AEM527" s="69"/>
      <c r="AEN527" s="69"/>
      <c r="AEO527" s="69"/>
      <c r="AEP527" s="69"/>
      <c r="AEQ527" s="69"/>
      <c r="AER527" s="69"/>
      <c r="AES527" s="69"/>
      <c r="AET527" s="69"/>
      <c r="AEU527" s="69"/>
      <c r="AEV527" s="69"/>
      <c r="AEW527" s="69"/>
      <c r="AEX527" s="69"/>
      <c r="AEY527" s="69"/>
      <c r="AEZ527" s="69"/>
      <c r="AFA527" s="69"/>
      <c r="AFB527" s="69"/>
      <c r="AFC527" s="113"/>
      <c r="AFD527" s="69"/>
      <c r="AFE527" s="69"/>
      <c r="AFF527" s="69"/>
      <c r="AFG527" s="69"/>
      <c r="AFH527" s="69"/>
      <c r="AFI527" s="69"/>
      <c r="AFJ527" s="69"/>
      <c r="AFK527" s="69"/>
      <c r="AFL527" s="69"/>
      <c r="AFM527" s="69"/>
    </row>
    <row r="528" spans="811:845" ht="6" customHeight="1" x14ac:dyDescent="0.25">
      <c r="AEE528" s="111">
        <f t="shared" si="89"/>
        <v>523</v>
      </c>
      <c r="AEF528" s="109"/>
      <c r="AEG528" s="69"/>
      <c r="AEH528" s="69"/>
      <c r="AEI528" s="69"/>
      <c r="AEJ528" s="69"/>
      <c r="AEK528" s="69"/>
      <c r="AEL528" s="69"/>
      <c r="AEM528" s="69"/>
      <c r="AEN528" s="69"/>
      <c r="AEO528" s="69"/>
      <c r="AEP528" s="69"/>
      <c r="AEQ528" s="69"/>
      <c r="AER528" s="69"/>
      <c r="AES528" s="69"/>
      <c r="AET528" s="69"/>
      <c r="AEU528" s="69"/>
      <c r="AEV528" s="69"/>
      <c r="AEW528" s="69"/>
      <c r="AEX528" s="69"/>
      <c r="AEY528" s="69"/>
      <c r="AEZ528" s="69"/>
      <c r="AFA528" s="69"/>
      <c r="AFB528" s="69"/>
      <c r="AFC528" s="113"/>
      <c r="AFD528" s="69"/>
      <c r="AFE528" s="69"/>
      <c r="AFF528" s="69"/>
      <c r="AFG528" s="69"/>
      <c r="AFH528" s="69"/>
      <c r="AFI528" s="69"/>
      <c r="AFJ528" s="69"/>
      <c r="AFK528" s="69"/>
      <c r="AFL528" s="69"/>
      <c r="AFM528" s="69"/>
    </row>
    <row r="529" spans="811:845" ht="6" customHeight="1" x14ac:dyDescent="0.25">
      <c r="AEE529" s="111">
        <f t="shared" si="89"/>
        <v>524</v>
      </c>
      <c r="AEF529" s="109"/>
      <c r="AEG529" s="69"/>
      <c r="AEH529" s="69"/>
      <c r="AEI529" s="69"/>
      <c r="AEJ529" s="69"/>
      <c r="AEK529" s="69"/>
      <c r="AEL529" s="69"/>
      <c r="AEM529" s="69"/>
      <c r="AEN529" s="69"/>
      <c r="AEO529" s="69"/>
      <c r="AEP529" s="69"/>
      <c r="AEQ529" s="69"/>
      <c r="AER529" s="69"/>
      <c r="AES529" s="69"/>
      <c r="AET529" s="69"/>
      <c r="AEU529" s="69"/>
      <c r="AEV529" s="69"/>
      <c r="AEW529" s="69"/>
      <c r="AEX529" s="69"/>
      <c r="AEY529" s="69"/>
      <c r="AEZ529" s="69"/>
      <c r="AFA529" s="69"/>
      <c r="AFB529" s="69"/>
      <c r="AFC529" s="113"/>
      <c r="AFD529" s="69"/>
      <c r="AFE529" s="69"/>
      <c r="AFF529" s="69"/>
      <c r="AFG529" s="69"/>
      <c r="AFH529" s="69"/>
      <c r="AFI529" s="69"/>
      <c r="AFJ529" s="69"/>
      <c r="AFK529" s="69"/>
      <c r="AFL529" s="69"/>
      <c r="AFM529" s="69"/>
    </row>
    <row r="530" spans="811:845" ht="6" customHeight="1" x14ac:dyDescent="0.25">
      <c r="AEE530" s="111">
        <f t="shared" si="89"/>
        <v>525</v>
      </c>
      <c r="AEF530" s="109"/>
      <c r="AEG530" s="69"/>
      <c r="AEH530" s="69"/>
      <c r="AEI530" s="69"/>
      <c r="AEJ530" s="69"/>
      <c r="AEK530" s="69"/>
      <c r="AEL530" s="69"/>
      <c r="AEM530" s="69"/>
      <c r="AEN530" s="69"/>
      <c r="AEO530" s="69"/>
      <c r="AEP530" s="69"/>
      <c r="AEQ530" s="69"/>
      <c r="AER530" s="69"/>
      <c r="AES530" s="69"/>
      <c r="AET530" s="69"/>
      <c r="AEU530" s="69"/>
      <c r="AEV530" s="69"/>
      <c r="AEW530" s="69"/>
      <c r="AEX530" s="69"/>
      <c r="AEY530" s="69"/>
      <c r="AEZ530" s="69"/>
      <c r="AFA530" s="69"/>
      <c r="AFB530" s="69"/>
      <c r="AFC530" s="113"/>
      <c r="AFD530" s="69"/>
      <c r="AFE530" s="69"/>
      <c r="AFF530" s="69"/>
      <c r="AFG530" s="69"/>
      <c r="AFH530" s="69"/>
      <c r="AFI530" s="69"/>
      <c r="AFJ530" s="69"/>
      <c r="AFK530" s="69"/>
      <c r="AFL530" s="69"/>
      <c r="AFM530" s="69"/>
    </row>
    <row r="531" spans="811:845" ht="6" customHeight="1" x14ac:dyDescent="0.25">
      <c r="AEE531" s="111">
        <f t="shared" si="89"/>
        <v>526</v>
      </c>
      <c r="AEF531" s="109"/>
      <c r="AEG531" s="69"/>
      <c r="AEH531" s="69"/>
      <c r="AEI531" s="69"/>
      <c r="AEJ531" s="69"/>
      <c r="AEK531" s="69"/>
      <c r="AEL531" s="69"/>
      <c r="AEM531" s="69"/>
      <c r="AEN531" s="69"/>
      <c r="AEO531" s="69"/>
      <c r="AEP531" s="69"/>
      <c r="AEQ531" s="69"/>
      <c r="AER531" s="69"/>
      <c r="AES531" s="69"/>
      <c r="AET531" s="69"/>
      <c r="AEU531" s="69"/>
      <c r="AEV531" s="69"/>
      <c r="AEW531" s="69"/>
      <c r="AEX531" s="69"/>
      <c r="AEY531" s="69"/>
      <c r="AEZ531" s="69"/>
      <c r="AFA531" s="69"/>
      <c r="AFB531" s="69"/>
      <c r="AFC531" s="113"/>
      <c r="AFD531" s="69"/>
      <c r="AFE531" s="69"/>
      <c r="AFF531" s="69"/>
      <c r="AFG531" s="69"/>
      <c r="AFH531" s="69"/>
      <c r="AFI531" s="69"/>
      <c r="AFJ531" s="69"/>
      <c r="AFK531" s="69"/>
      <c r="AFL531" s="69"/>
      <c r="AFM531" s="69"/>
    </row>
    <row r="532" spans="811:845" ht="6" customHeight="1" x14ac:dyDescent="0.25">
      <c r="AEE532" s="111">
        <f t="shared" si="89"/>
        <v>527</v>
      </c>
      <c r="AEF532" s="109"/>
      <c r="AEG532" s="69"/>
      <c r="AEH532" s="69"/>
      <c r="AEI532" s="69"/>
      <c r="AEJ532" s="69"/>
      <c r="AEK532" s="69"/>
      <c r="AEL532" s="69"/>
      <c r="AEM532" s="69"/>
      <c r="AEN532" s="69"/>
      <c r="AEO532" s="69"/>
      <c r="AEP532" s="69"/>
      <c r="AEQ532" s="69"/>
      <c r="AER532" s="69"/>
      <c r="AES532" s="69"/>
      <c r="AET532" s="69"/>
      <c r="AEU532" s="69"/>
      <c r="AEV532" s="69"/>
      <c r="AEW532" s="69"/>
      <c r="AEX532" s="69"/>
      <c r="AEY532" s="69"/>
      <c r="AEZ532" s="69"/>
      <c r="AFA532" s="69"/>
      <c r="AFB532" s="69"/>
      <c r="AFC532" s="113"/>
      <c r="AFD532" s="69"/>
      <c r="AFE532" s="69"/>
      <c r="AFF532" s="69"/>
      <c r="AFG532" s="69"/>
      <c r="AFH532" s="69"/>
      <c r="AFI532" s="69"/>
      <c r="AFJ532" s="69"/>
      <c r="AFK532" s="69"/>
      <c r="AFL532" s="69"/>
      <c r="AFM532" s="69"/>
    </row>
    <row r="533" spans="811:845" ht="6" customHeight="1" x14ac:dyDescent="0.25">
      <c r="AEE533" s="111">
        <f t="shared" si="89"/>
        <v>528</v>
      </c>
      <c r="AEF533" s="109"/>
      <c r="AEG533" s="69"/>
      <c r="AEH533" s="69"/>
      <c r="AEI533" s="69"/>
      <c r="AEJ533" s="69"/>
      <c r="AEK533" s="69"/>
      <c r="AEL533" s="69"/>
      <c r="AEM533" s="69"/>
      <c r="AEN533" s="69"/>
      <c r="AEO533" s="69"/>
      <c r="AEP533" s="69"/>
      <c r="AEQ533" s="69"/>
      <c r="AER533" s="69"/>
      <c r="AES533" s="69"/>
      <c r="AET533" s="69"/>
      <c r="AEU533" s="69"/>
      <c r="AEV533" s="69"/>
      <c r="AEW533" s="69"/>
      <c r="AEX533" s="69"/>
      <c r="AEY533" s="69"/>
      <c r="AEZ533" s="69"/>
      <c r="AFA533" s="69"/>
      <c r="AFB533" s="69"/>
      <c r="AFC533" s="113"/>
      <c r="AFD533" s="69"/>
      <c r="AFE533" s="69"/>
      <c r="AFF533" s="69"/>
      <c r="AFG533" s="69"/>
      <c r="AFH533" s="69"/>
      <c r="AFI533" s="69"/>
      <c r="AFJ533" s="69"/>
      <c r="AFK533" s="69"/>
      <c r="AFL533" s="69"/>
      <c r="AFM533" s="69"/>
    </row>
    <row r="534" spans="811:845" ht="6" customHeight="1" x14ac:dyDescent="0.25">
      <c r="AEE534" s="111">
        <f t="shared" si="89"/>
        <v>529</v>
      </c>
      <c r="AEF534" s="109"/>
      <c r="AEG534" s="69"/>
      <c r="AEH534" s="69"/>
      <c r="AEI534" s="69"/>
      <c r="AEJ534" s="69"/>
      <c r="AEK534" s="69"/>
      <c r="AEL534" s="69"/>
      <c r="AEM534" s="69"/>
      <c r="AEN534" s="69"/>
      <c r="AEO534" s="69"/>
      <c r="AEP534" s="69"/>
      <c r="AEQ534" s="69"/>
      <c r="AER534" s="69"/>
      <c r="AES534" s="69"/>
      <c r="AET534" s="69"/>
      <c r="AEU534" s="69"/>
      <c r="AEV534" s="69"/>
      <c r="AEW534" s="69"/>
      <c r="AEX534" s="69"/>
      <c r="AEY534" s="69"/>
      <c r="AEZ534" s="69"/>
      <c r="AFA534" s="69"/>
      <c r="AFB534" s="69"/>
      <c r="AFC534" s="113"/>
      <c r="AFD534" s="69"/>
      <c r="AFE534" s="69"/>
      <c r="AFF534" s="69"/>
      <c r="AFG534" s="69"/>
      <c r="AFH534" s="69"/>
      <c r="AFI534" s="69"/>
      <c r="AFJ534" s="69"/>
      <c r="AFK534" s="69"/>
      <c r="AFL534" s="69"/>
      <c r="AFM534" s="69"/>
    </row>
    <row r="535" spans="811:845" ht="6" customHeight="1" x14ac:dyDescent="0.25">
      <c r="AEE535" s="111">
        <f t="shared" si="89"/>
        <v>530</v>
      </c>
      <c r="AEF535" s="109"/>
      <c r="AEG535" s="69"/>
      <c r="AEH535" s="69"/>
      <c r="AEI535" s="69"/>
      <c r="AEJ535" s="69"/>
      <c r="AEK535" s="69"/>
      <c r="AEL535" s="69"/>
      <c r="AEM535" s="69"/>
      <c r="AEN535" s="69"/>
      <c r="AEO535" s="69"/>
      <c r="AEP535" s="69"/>
      <c r="AEQ535" s="69"/>
      <c r="AER535" s="69"/>
      <c r="AES535" s="69"/>
      <c r="AET535" s="69"/>
      <c r="AEU535" s="69"/>
      <c r="AEV535" s="69"/>
      <c r="AEW535" s="69"/>
      <c r="AEX535" s="69"/>
      <c r="AEY535" s="69"/>
      <c r="AEZ535" s="69"/>
      <c r="AFA535" s="69"/>
      <c r="AFB535" s="69"/>
      <c r="AFC535" s="113"/>
      <c r="AFD535" s="69"/>
      <c r="AFE535" s="69"/>
      <c r="AFF535" s="69"/>
      <c r="AFG535" s="69"/>
      <c r="AFH535" s="69"/>
      <c r="AFI535" s="69"/>
      <c r="AFJ535" s="69"/>
      <c r="AFK535" s="69"/>
      <c r="AFL535" s="69"/>
      <c r="AFM535" s="69"/>
    </row>
    <row r="536" spans="811:845" ht="6" customHeight="1" x14ac:dyDescent="0.25">
      <c r="AEE536" s="111">
        <f t="shared" si="89"/>
        <v>531</v>
      </c>
      <c r="AEF536" s="109"/>
      <c r="AEG536" s="69"/>
      <c r="AEH536" s="69"/>
      <c r="AEI536" s="69"/>
      <c r="AEJ536" s="69"/>
      <c r="AEK536" s="69"/>
      <c r="AEL536" s="69"/>
      <c r="AEM536" s="69"/>
      <c r="AEN536" s="69"/>
      <c r="AEO536" s="69"/>
      <c r="AEP536" s="69"/>
      <c r="AEQ536" s="69"/>
      <c r="AER536" s="69"/>
      <c r="AES536" s="69"/>
      <c r="AET536" s="69"/>
      <c r="AEU536" s="69"/>
      <c r="AEV536" s="69"/>
      <c r="AEW536" s="69"/>
      <c r="AEX536" s="69"/>
      <c r="AEY536" s="69"/>
      <c r="AEZ536" s="69"/>
      <c r="AFA536" s="69"/>
      <c r="AFB536" s="69"/>
      <c r="AFC536" s="113"/>
      <c r="AFD536" s="69"/>
      <c r="AFE536" s="69"/>
      <c r="AFF536" s="69"/>
      <c r="AFG536" s="69"/>
      <c r="AFH536" s="69"/>
      <c r="AFI536" s="69"/>
      <c r="AFJ536" s="69"/>
      <c r="AFK536" s="69"/>
      <c r="AFL536" s="69"/>
      <c r="AFM536" s="69"/>
    </row>
    <row r="537" spans="811:845" ht="6" customHeight="1" x14ac:dyDescent="0.25">
      <c r="AEE537" s="111">
        <f t="shared" si="89"/>
        <v>532</v>
      </c>
      <c r="AEF537" s="109"/>
      <c r="AEG537" s="69"/>
      <c r="AEH537" s="69"/>
      <c r="AEI537" s="69"/>
      <c r="AEJ537" s="69"/>
      <c r="AEK537" s="69"/>
      <c r="AEL537" s="69"/>
      <c r="AEM537" s="69"/>
      <c r="AEN537" s="69"/>
      <c r="AEO537" s="69"/>
      <c r="AEP537" s="69"/>
      <c r="AEQ537" s="69"/>
      <c r="AER537" s="69"/>
      <c r="AES537" s="69"/>
      <c r="AET537" s="69"/>
      <c r="AEU537" s="69"/>
      <c r="AEV537" s="69"/>
      <c r="AEW537" s="69"/>
      <c r="AEX537" s="69"/>
      <c r="AEY537" s="69"/>
      <c r="AEZ537" s="69"/>
      <c r="AFA537" s="69"/>
      <c r="AFB537" s="69"/>
      <c r="AFC537" s="113"/>
      <c r="AFD537" s="69"/>
      <c r="AFE537" s="69"/>
      <c r="AFF537" s="69"/>
      <c r="AFG537" s="69"/>
      <c r="AFH537" s="69"/>
      <c r="AFI537" s="69"/>
      <c r="AFJ537" s="69"/>
      <c r="AFK537" s="69"/>
      <c r="AFL537" s="69"/>
      <c r="AFM537" s="69"/>
    </row>
    <row r="538" spans="811:845" ht="6" customHeight="1" x14ac:dyDescent="0.25">
      <c r="AEE538" s="111">
        <f t="shared" si="89"/>
        <v>533</v>
      </c>
      <c r="AEF538" s="109"/>
      <c r="AEG538" s="69"/>
      <c r="AEH538" s="69"/>
      <c r="AEI538" s="69"/>
      <c r="AEJ538" s="69"/>
      <c r="AEK538" s="69"/>
      <c r="AEL538" s="69"/>
      <c r="AEM538" s="69"/>
      <c r="AEN538" s="69"/>
      <c r="AEO538" s="69"/>
      <c r="AEP538" s="69"/>
      <c r="AEQ538" s="69"/>
      <c r="AER538" s="69"/>
      <c r="AES538" s="69"/>
      <c r="AET538" s="69"/>
      <c r="AEU538" s="69"/>
      <c r="AEV538" s="69"/>
      <c r="AEW538" s="69"/>
      <c r="AEX538" s="69"/>
      <c r="AEY538" s="69"/>
      <c r="AEZ538" s="69"/>
      <c r="AFA538" s="69"/>
      <c r="AFB538" s="69"/>
      <c r="AFC538" s="113"/>
      <c r="AFD538" s="69"/>
      <c r="AFE538" s="69"/>
      <c r="AFF538" s="69"/>
      <c r="AFG538" s="69"/>
      <c r="AFH538" s="69"/>
      <c r="AFI538" s="69"/>
      <c r="AFJ538" s="69"/>
      <c r="AFK538" s="69"/>
      <c r="AFL538" s="69"/>
      <c r="AFM538" s="69"/>
    </row>
    <row r="539" spans="811:845" ht="6" customHeight="1" x14ac:dyDescent="0.25">
      <c r="AEE539" s="111">
        <f t="shared" si="89"/>
        <v>534</v>
      </c>
      <c r="AEF539" s="109"/>
      <c r="AEG539" s="69"/>
      <c r="AEH539" s="69"/>
      <c r="AEI539" s="69"/>
      <c r="AEJ539" s="69"/>
      <c r="AEK539" s="69"/>
      <c r="AEL539" s="69"/>
      <c r="AEM539" s="69"/>
      <c r="AEN539" s="69"/>
      <c r="AEO539" s="69"/>
      <c r="AEP539" s="69"/>
      <c r="AEQ539" s="69"/>
      <c r="AER539" s="69"/>
      <c r="AES539" s="69"/>
      <c r="AET539" s="69"/>
      <c r="AEU539" s="69"/>
      <c r="AEV539" s="69"/>
      <c r="AEW539" s="69"/>
      <c r="AEX539" s="69"/>
      <c r="AEY539" s="69"/>
      <c r="AEZ539" s="69"/>
      <c r="AFA539" s="69"/>
      <c r="AFB539" s="69"/>
      <c r="AFC539" s="113"/>
      <c r="AFD539" s="69"/>
      <c r="AFE539" s="69"/>
      <c r="AFF539" s="69"/>
      <c r="AFG539" s="69"/>
      <c r="AFH539" s="69"/>
      <c r="AFI539" s="69"/>
      <c r="AFJ539" s="69"/>
      <c r="AFK539" s="69"/>
      <c r="AFL539" s="69"/>
      <c r="AFM539" s="69"/>
    </row>
    <row r="540" spans="811:845" ht="6" customHeight="1" x14ac:dyDescent="0.25">
      <c r="AEE540" s="111">
        <f t="shared" si="89"/>
        <v>535</v>
      </c>
      <c r="AEF540" s="109"/>
      <c r="AEG540" s="69"/>
      <c r="AEH540" s="69"/>
      <c r="AEI540" s="69"/>
      <c r="AEJ540" s="69"/>
      <c r="AEK540" s="69"/>
      <c r="AEL540" s="69"/>
      <c r="AEM540" s="69"/>
      <c r="AEN540" s="69"/>
      <c r="AEO540" s="69"/>
      <c r="AEP540" s="69"/>
      <c r="AEQ540" s="69"/>
      <c r="AER540" s="69"/>
      <c r="AES540" s="69"/>
      <c r="AET540" s="69"/>
      <c r="AEU540" s="69"/>
      <c r="AEV540" s="69"/>
      <c r="AEW540" s="69"/>
      <c r="AEX540" s="69"/>
      <c r="AEY540" s="69"/>
      <c r="AEZ540" s="69"/>
      <c r="AFA540" s="69"/>
      <c r="AFB540" s="69"/>
      <c r="AFC540" s="113"/>
      <c r="AFD540" s="69"/>
      <c r="AFE540" s="69"/>
      <c r="AFF540" s="69"/>
      <c r="AFG540" s="69"/>
      <c r="AFH540" s="69"/>
      <c r="AFI540" s="69"/>
      <c r="AFJ540" s="69"/>
      <c r="AFK540" s="69"/>
      <c r="AFL540" s="69"/>
      <c r="AFM540" s="69"/>
    </row>
    <row r="541" spans="811:845" ht="6" customHeight="1" x14ac:dyDescent="0.25">
      <c r="AEE541" s="111">
        <f t="shared" si="89"/>
        <v>536</v>
      </c>
      <c r="AEF541" s="109"/>
      <c r="AEG541" s="69"/>
      <c r="AEH541" s="69"/>
      <c r="AEI541" s="69"/>
      <c r="AEJ541" s="69"/>
      <c r="AEK541" s="69"/>
      <c r="AEL541" s="69"/>
      <c r="AEM541" s="69"/>
      <c r="AEN541" s="69"/>
      <c r="AEO541" s="69"/>
      <c r="AEP541" s="69"/>
      <c r="AEQ541" s="69"/>
      <c r="AER541" s="69"/>
      <c r="AES541" s="69"/>
      <c r="AET541" s="69"/>
      <c r="AEU541" s="69"/>
      <c r="AEV541" s="69"/>
      <c r="AEW541" s="69"/>
      <c r="AEX541" s="69"/>
      <c r="AEY541" s="69"/>
      <c r="AEZ541" s="69"/>
      <c r="AFA541" s="69"/>
      <c r="AFB541" s="69"/>
      <c r="AFC541" s="113"/>
      <c r="AFD541" s="69"/>
      <c r="AFE541" s="69"/>
      <c r="AFF541" s="69"/>
      <c r="AFG541" s="69"/>
      <c r="AFH541" s="69"/>
      <c r="AFI541" s="69"/>
      <c r="AFJ541" s="69"/>
      <c r="AFK541" s="69"/>
      <c r="AFL541" s="69"/>
      <c r="AFM541" s="69"/>
    </row>
    <row r="542" spans="811:845" ht="6" customHeight="1" x14ac:dyDescent="0.25">
      <c r="AEE542" s="111">
        <f t="shared" si="89"/>
        <v>537</v>
      </c>
      <c r="AEF542" s="109"/>
      <c r="AEG542" s="69"/>
      <c r="AEH542" s="69"/>
      <c r="AEI542" s="69"/>
      <c r="AEJ542" s="69"/>
      <c r="AEK542" s="69"/>
      <c r="AEL542" s="69"/>
      <c r="AEM542" s="69"/>
      <c r="AEN542" s="69"/>
      <c r="AEO542" s="69"/>
      <c r="AEP542" s="69"/>
      <c r="AEQ542" s="69"/>
      <c r="AER542" s="69"/>
      <c r="AES542" s="69"/>
      <c r="AET542" s="69"/>
      <c r="AEU542" s="69"/>
      <c r="AEV542" s="69"/>
      <c r="AEW542" s="69"/>
      <c r="AEX542" s="69"/>
      <c r="AEY542" s="69"/>
      <c r="AEZ542" s="69"/>
      <c r="AFA542" s="69"/>
      <c r="AFB542" s="69"/>
      <c r="AFC542" s="113"/>
      <c r="AFD542" s="69"/>
      <c r="AFE542" s="69"/>
      <c r="AFF542" s="69"/>
      <c r="AFG542" s="69"/>
      <c r="AFH542" s="69"/>
      <c r="AFI542" s="69"/>
      <c r="AFJ542" s="69"/>
      <c r="AFK542" s="69"/>
      <c r="AFL542" s="69"/>
      <c r="AFM542" s="69"/>
    </row>
    <row r="543" spans="811:845" ht="6" customHeight="1" x14ac:dyDescent="0.25">
      <c r="AEE543" s="111">
        <f t="shared" si="89"/>
        <v>538</v>
      </c>
      <c r="AEF543" s="109"/>
      <c r="AEG543" s="69"/>
      <c r="AEH543" s="69"/>
      <c r="AEI543" s="69"/>
      <c r="AEJ543" s="69"/>
      <c r="AEK543" s="69"/>
      <c r="AEL543" s="69"/>
      <c r="AEM543" s="69"/>
      <c r="AEN543" s="69"/>
      <c r="AEO543" s="69"/>
      <c r="AEP543" s="69"/>
      <c r="AEQ543" s="69"/>
      <c r="AER543" s="69"/>
      <c r="AES543" s="69"/>
      <c r="AET543" s="69"/>
      <c r="AEU543" s="69"/>
      <c r="AEV543" s="69"/>
      <c r="AEW543" s="69"/>
      <c r="AEX543" s="69"/>
      <c r="AEY543" s="69"/>
      <c r="AEZ543" s="69"/>
      <c r="AFA543" s="69"/>
      <c r="AFB543" s="69"/>
      <c r="AFC543" s="113"/>
      <c r="AFD543" s="69"/>
      <c r="AFE543" s="69"/>
      <c r="AFF543" s="69"/>
      <c r="AFG543" s="69"/>
      <c r="AFH543" s="69"/>
      <c r="AFI543" s="69"/>
      <c r="AFJ543" s="69"/>
      <c r="AFK543" s="69"/>
      <c r="AFL543" s="69"/>
      <c r="AFM543" s="69"/>
    </row>
    <row r="544" spans="811:845" ht="6" customHeight="1" x14ac:dyDescent="0.25">
      <c r="AEE544" s="111">
        <f t="shared" si="89"/>
        <v>539</v>
      </c>
      <c r="AEF544" s="109"/>
      <c r="AEG544" s="69"/>
      <c r="AEH544" s="69"/>
      <c r="AEI544" s="69"/>
      <c r="AEJ544" s="69"/>
      <c r="AEK544" s="69"/>
      <c r="AEL544" s="69"/>
      <c r="AEM544" s="69"/>
      <c r="AEN544" s="69"/>
      <c r="AEO544" s="69"/>
      <c r="AEP544" s="69"/>
      <c r="AEQ544" s="69"/>
      <c r="AER544" s="69"/>
      <c r="AES544" s="69"/>
      <c r="AET544" s="69"/>
      <c r="AEU544" s="69"/>
      <c r="AEV544" s="69"/>
      <c r="AEW544" s="69"/>
      <c r="AEX544" s="69"/>
      <c r="AEY544" s="69"/>
      <c r="AEZ544" s="69"/>
      <c r="AFA544" s="69"/>
      <c r="AFB544" s="69"/>
      <c r="AFC544" s="113"/>
      <c r="AFD544" s="69"/>
      <c r="AFE544" s="69"/>
      <c r="AFF544" s="69"/>
      <c r="AFG544" s="69"/>
      <c r="AFH544" s="69"/>
      <c r="AFI544" s="69"/>
      <c r="AFJ544" s="69"/>
      <c r="AFK544" s="69"/>
      <c r="AFL544" s="69"/>
      <c r="AFM544" s="69"/>
    </row>
    <row r="545" spans="811:845" ht="6" customHeight="1" x14ac:dyDescent="0.25">
      <c r="AEE545" s="111">
        <f t="shared" si="89"/>
        <v>540</v>
      </c>
      <c r="AEF545" s="109"/>
      <c r="AEG545" s="69"/>
      <c r="AEH545" s="69"/>
      <c r="AEI545" s="69"/>
      <c r="AEJ545" s="69"/>
      <c r="AEK545" s="69"/>
      <c r="AEL545" s="69"/>
      <c r="AEM545" s="69"/>
      <c r="AEN545" s="69"/>
      <c r="AEO545" s="69"/>
      <c r="AEP545" s="69"/>
      <c r="AEQ545" s="69"/>
      <c r="AER545" s="69"/>
      <c r="AES545" s="69"/>
      <c r="AET545" s="69"/>
      <c r="AEU545" s="69"/>
      <c r="AEV545" s="69"/>
      <c r="AEW545" s="69"/>
      <c r="AEX545" s="69"/>
      <c r="AEY545" s="69"/>
      <c r="AEZ545" s="69"/>
      <c r="AFA545" s="69"/>
      <c r="AFB545" s="69"/>
      <c r="AFC545" s="113"/>
      <c r="AFD545" s="69"/>
      <c r="AFE545" s="69"/>
      <c r="AFF545" s="69"/>
      <c r="AFG545" s="69"/>
      <c r="AFH545" s="69"/>
      <c r="AFI545" s="69"/>
      <c r="AFJ545" s="69"/>
      <c r="AFK545" s="69"/>
      <c r="AFL545" s="69"/>
      <c r="AFM545" s="69"/>
    </row>
    <row r="546" spans="811:845" ht="6" customHeight="1" x14ac:dyDescent="0.25">
      <c r="AEE546" s="111">
        <f t="shared" si="89"/>
        <v>541</v>
      </c>
      <c r="AEF546" s="109"/>
      <c r="AEG546" s="69"/>
      <c r="AEH546" s="69"/>
      <c r="AEI546" s="69"/>
      <c r="AEJ546" s="69"/>
      <c r="AEK546" s="69"/>
      <c r="AEL546" s="69"/>
      <c r="AEM546" s="69"/>
      <c r="AEN546" s="69"/>
      <c r="AEO546" s="69"/>
      <c r="AEP546" s="69"/>
      <c r="AEQ546" s="69"/>
      <c r="AER546" s="69"/>
      <c r="AES546" s="69"/>
      <c r="AET546" s="69"/>
      <c r="AEU546" s="69"/>
      <c r="AEV546" s="69"/>
      <c r="AEW546" s="69"/>
      <c r="AEX546" s="69"/>
      <c r="AEY546" s="69"/>
      <c r="AEZ546" s="69"/>
      <c r="AFA546" s="69"/>
      <c r="AFB546" s="69"/>
      <c r="AFC546" s="113"/>
      <c r="AFD546" s="69"/>
      <c r="AFE546" s="69"/>
      <c r="AFF546" s="69"/>
      <c r="AFG546" s="69"/>
      <c r="AFH546" s="69"/>
      <c r="AFI546" s="69"/>
      <c r="AFJ546" s="69"/>
      <c r="AFK546" s="69"/>
      <c r="AFL546" s="69"/>
      <c r="AFM546" s="69"/>
    </row>
    <row r="547" spans="811:845" ht="6" customHeight="1" x14ac:dyDescent="0.25">
      <c r="AEE547" s="111">
        <f t="shared" si="89"/>
        <v>542</v>
      </c>
      <c r="AEF547" s="109"/>
      <c r="AEG547" s="69"/>
      <c r="AEH547" s="69"/>
      <c r="AEI547" s="69"/>
      <c r="AEJ547" s="69"/>
      <c r="AEK547" s="69"/>
      <c r="AEL547" s="69"/>
      <c r="AEM547" s="69"/>
      <c r="AEN547" s="69"/>
      <c r="AEO547" s="69"/>
      <c r="AEP547" s="69"/>
      <c r="AEQ547" s="69"/>
      <c r="AER547" s="69"/>
      <c r="AES547" s="69"/>
      <c r="AET547" s="69"/>
      <c r="AEU547" s="69"/>
      <c r="AEV547" s="69"/>
      <c r="AEW547" s="69"/>
      <c r="AEX547" s="69"/>
      <c r="AEY547" s="69"/>
      <c r="AEZ547" s="69"/>
      <c r="AFA547" s="69"/>
      <c r="AFB547" s="69"/>
      <c r="AFC547" s="113"/>
      <c r="AFD547" s="69"/>
      <c r="AFE547" s="69"/>
      <c r="AFF547" s="69"/>
      <c r="AFG547" s="69"/>
      <c r="AFH547" s="69"/>
      <c r="AFI547" s="69"/>
      <c r="AFJ547" s="69"/>
      <c r="AFK547" s="69"/>
      <c r="AFL547" s="69"/>
      <c r="AFM547" s="69"/>
    </row>
    <row r="548" spans="811:845" ht="6" customHeight="1" x14ac:dyDescent="0.25">
      <c r="AEE548" s="111">
        <f t="shared" si="89"/>
        <v>543</v>
      </c>
      <c r="AEF548" s="109"/>
      <c r="AEG548" s="69"/>
      <c r="AEH548" s="69"/>
      <c r="AEI548" s="69"/>
      <c r="AEJ548" s="69"/>
      <c r="AEK548" s="69"/>
      <c r="AEL548" s="69"/>
      <c r="AEM548" s="69"/>
      <c r="AEN548" s="69"/>
      <c r="AEO548" s="69"/>
      <c r="AEP548" s="69"/>
      <c r="AEQ548" s="69"/>
      <c r="AER548" s="69"/>
      <c r="AES548" s="69"/>
      <c r="AET548" s="69"/>
      <c r="AEU548" s="69"/>
      <c r="AEV548" s="69"/>
      <c r="AEW548" s="69"/>
      <c r="AEX548" s="69"/>
      <c r="AEY548" s="69"/>
      <c r="AEZ548" s="69"/>
      <c r="AFA548" s="69"/>
      <c r="AFB548" s="69"/>
      <c r="AFC548" s="113"/>
      <c r="AFD548" s="69"/>
      <c r="AFE548" s="69"/>
      <c r="AFF548" s="69"/>
      <c r="AFG548" s="69"/>
      <c r="AFH548" s="69"/>
      <c r="AFI548" s="69"/>
      <c r="AFJ548" s="69"/>
      <c r="AFK548" s="69"/>
      <c r="AFL548" s="69"/>
      <c r="AFM548" s="69"/>
    </row>
    <row r="549" spans="811:845" ht="6" customHeight="1" x14ac:dyDescent="0.25">
      <c r="AEE549" s="111">
        <f t="shared" si="89"/>
        <v>544</v>
      </c>
      <c r="AEF549" s="109"/>
      <c r="AEG549" s="69"/>
      <c r="AEH549" s="69"/>
      <c r="AEI549" s="69"/>
      <c r="AEJ549" s="69"/>
      <c r="AEK549" s="69"/>
      <c r="AEL549" s="69"/>
      <c r="AEM549" s="69"/>
      <c r="AEN549" s="69"/>
      <c r="AEO549" s="69"/>
      <c r="AEP549" s="69"/>
      <c r="AEQ549" s="69"/>
      <c r="AER549" s="69"/>
      <c r="AES549" s="69"/>
      <c r="AET549" s="69"/>
      <c r="AEU549" s="69"/>
      <c r="AEV549" s="69"/>
      <c r="AEW549" s="69"/>
      <c r="AEX549" s="69"/>
      <c r="AEY549" s="69"/>
      <c r="AEZ549" s="69"/>
      <c r="AFA549" s="69"/>
      <c r="AFB549" s="69"/>
      <c r="AFC549" s="113"/>
      <c r="AFD549" s="69"/>
      <c r="AFE549" s="69"/>
      <c r="AFF549" s="69"/>
      <c r="AFG549" s="69"/>
      <c r="AFH549" s="69"/>
      <c r="AFI549" s="69"/>
      <c r="AFJ549" s="69"/>
      <c r="AFK549" s="69"/>
      <c r="AFL549" s="69"/>
      <c r="AFM549" s="69"/>
    </row>
    <row r="550" spans="811:845" ht="6" customHeight="1" x14ac:dyDescent="0.25">
      <c r="AEE550" s="111">
        <f t="shared" si="89"/>
        <v>545</v>
      </c>
      <c r="AEF550" s="109"/>
      <c r="AEG550" s="69"/>
      <c r="AEH550" s="69"/>
      <c r="AEI550" s="69"/>
      <c r="AEJ550" s="69"/>
      <c r="AEK550" s="69"/>
      <c r="AEL550" s="69"/>
      <c r="AEM550" s="69"/>
      <c r="AEN550" s="69"/>
      <c r="AEO550" s="69"/>
      <c r="AEP550" s="69"/>
      <c r="AEQ550" s="69"/>
      <c r="AER550" s="69"/>
      <c r="AES550" s="69"/>
      <c r="AET550" s="69"/>
      <c r="AEU550" s="69"/>
      <c r="AEV550" s="69"/>
      <c r="AEW550" s="69"/>
      <c r="AEX550" s="69"/>
      <c r="AEY550" s="69"/>
      <c r="AEZ550" s="69"/>
      <c r="AFA550" s="69"/>
      <c r="AFB550" s="69"/>
      <c r="AFC550" s="113"/>
      <c r="AFD550" s="69"/>
      <c r="AFE550" s="69"/>
      <c r="AFF550" s="69"/>
      <c r="AFG550" s="69"/>
      <c r="AFH550" s="69"/>
      <c r="AFI550" s="69"/>
      <c r="AFJ550" s="69"/>
      <c r="AFK550" s="69"/>
      <c r="AFL550" s="69"/>
      <c r="AFM550" s="69"/>
    </row>
    <row r="551" spans="811:845" ht="6" customHeight="1" x14ac:dyDescent="0.25">
      <c r="AEE551" s="111">
        <f t="shared" si="89"/>
        <v>546</v>
      </c>
      <c r="AEF551" s="109"/>
      <c r="AEG551" s="69"/>
      <c r="AEH551" s="69"/>
      <c r="AEI551" s="69"/>
      <c r="AEJ551" s="69"/>
      <c r="AEK551" s="69"/>
      <c r="AEL551" s="69"/>
      <c r="AEM551" s="69"/>
      <c r="AEN551" s="69"/>
      <c r="AEO551" s="69"/>
      <c r="AEP551" s="69"/>
      <c r="AEQ551" s="69"/>
      <c r="AER551" s="69"/>
      <c r="AES551" s="69"/>
      <c r="AET551" s="69"/>
      <c r="AEU551" s="69"/>
      <c r="AEV551" s="69"/>
      <c r="AEW551" s="69"/>
      <c r="AEX551" s="69"/>
      <c r="AEY551" s="69"/>
      <c r="AEZ551" s="69"/>
      <c r="AFA551" s="69"/>
      <c r="AFB551" s="69"/>
      <c r="AFC551" s="113"/>
      <c r="AFD551" s="69"/>
      <c r="AFE551" s="69"/>
      <c r="AFF551" s="69"/>
      <c r="AFG551" s="69"/>
      <c r="AFH551" s="69"/>
      <c r="AFI551" s="69"/>
      <c r="AFJ551" s="69"/>
      <c r="AFK551" s="69"/>
      <c r="AFL551" s="69"/>
      <c r="AFM551" s="69"/>
    </row>
    <row r="552" spans="811:845" ht="6" customHeight="1" x14ac:dyDescent="0.25">
      <c r="AEE552" s="111">
        <f t="shared" si="89"/>
        <v>547</v>
      </c>
      <c r="AEF552" s="109"/>
      <c r="AEG552" s="69"/>
      <c r="AEH552" s="69"/>
      <c r="AEI552" s="69"/>
      <c r="AEJ552" s="69"/>
      <c r="AEK552" s="69"/>
      <c r="AEL552" s="69"/>
      <c r="AEM552" s="69"/>
      <c r="AEN552" s="69"/>
      <c r="AEO552" s="69"/>
      <c r="AEP552" s="69"/>
      <c r="AEQ552" s="69"/>
      <c r="AER552" s="69"/>
      <c r="AES552" s="69"/>
      <c r="AET552" s="69"/>
      <c r="AEU552" s="69"/>
      <c r="AEV552" s="69"/>
      <c r="AEW552" s="69"/>
      <c r="AEX552" s="69"/>
      <c r="AEY552" s="69"/>
      <c r="AEZ552" s="69"/>
      <c r="AFA552" s="69"/>
      <c r="AFB552" s="69"/>
      <c r="AFC552" s="113"/>
      <c r="AFD552" s="69"/>
      <c r="AFE552" s="69"/>
      <c r="AFF552" s="69"/>
      <c r="AFG552" s="69"/>
      <c r="AFH552" s="69"/>
      <c r="AFI552" s="69"/>
      <c r="AFJ552" s="69"/>
      <c r="AFK552" s="69"/>
      <c r="AFL552" s="69"/>
      <c r="AFM552" s="69"/>
    </row>
    <row r="553" spans="811:845" ht="6" customHeight="1" x14ac:dyDescent="0.25">
      <c r="AEE553" s="111">
        <f t="shared" si="89"/>
        <v>548</v>
      </c>
      <c r="AEF553" s="109"/>
      <c r="AEG553" s="69"/>
      <c r="AEH553" s="69"/>
      <c r="AEI553" s="69"/>
      <c r="AEJ553" s="69"/>
      <c r="AEK553" s="69"/>
      <c r="AEL553" s="69"/>
      <c r="AEM553" s="69"/>
      <c r="AEN553" s="69"/>
      <c r="AEO553" s="69"/>
      <c r="AEP553" s="69"/>
      <c r="AEQ553" s="69"/>
      <c r="AER553" s="69"/>
      <c r="AES553" s="69"/>
      <c r="AET553" s="69"/>
      <c r="AEU553" s="69"/>
      <c r="AEV553" s="69"/>
      <c r="AEW553" s="69"/>
      <c r="AEX553" s="69"/>
      <c r="AEY553" s="69"/>
      <c r="AEZ553" s="69"/>
      <c r="AFA553" s="69"/>
      <c r="AFB553" s="69"/>
      <c r="AFC553" s="113"/>
      <c r="AFD553" s="69"/>
      <c r="AFE553" s="69"/>
      <c r="AFF553" s="69"/>
      <c r="AFG553" s="69"/>
      <c r="AFH553" s="69"/>
      <c r="AFI553" s="69"/>
      <c r="AFJ553" s="69"/>
      <c r="AFK553" s="69"/>
      <c r="AFL553" s="69"/>
      <c r="AFM553" s="69"/>
    </row>
    <row r="554" spans="811:845" ht="6" customHeight="1" x14ac:dyDescent="0.25">
      <c r="AEE554" s="111">
        <f t="shared" si="89"/>
        <v>549</v>
      </c>
      <c r="AEF554" s="109"/>
      <c r="AEG554" s="69"/>
      <c r="AEH554" s="69"/>
      <c r="AEI554" s="69"/>
      <c r="AEJ554" s="69"/>
      <c r="AEK554" s="69"/>
      <c r="AEL554" s="69"/>
      <c r="AEM554" s="69"/>
      <c r="AEN554" s="69"/>
      <c r="AEO554" s="69"/>
      <c r="AEP554" s="69"/>
      <c r="AEQ554" s="69"/>
      <c r="AER554" s="69"/>
      <c r="AES554" s="69"/>
      <c r="AET554" s="69"/>
      <c r="AEU554" s="69"/>
      <c r="AEV554" s="69"/>
      <c r="AEW554" s="69"/>
      <c r="AEX554" s="69"/>
      <c r="AEY554" s="69"/>
      <c r="AEZ554" s="69"/>
      <c r="AFA554" s="69"/>
      <c r="AFB554" s="69"/>
      <c r="AFC554" s="113"/>
      <c r="AFD554" s="69"/>
      <c r="AFE554" s="69"/>
      <c r="AFF554" s="69"/>
      <c r="AFG554" s="69"/>
      <c r="AFH554" s="69"/>
      <c r="AFI554" s="69"/>
      <c r="AFJ554" s="69"/>
      <c r="AFK554" s="69"/>
      <c r="AFL554" s="69"/>
      <c r="AFM554" s="69"/>
    </row>
    <row r="555" spans="811:845" ht="6" customHeight="1" x14ac:dyDescent="0.25">
      <c r="AEE555" s="111">
        <f t="shared" si="89"/>
        <v>550</v>
      </c>
      <c r="AEF555" s="109"/>
      <c r="AEG555" s="69"/>
      <c r="AEH555" s="69"/>
      <c r="AEI555" s="69"/>
      <c r="AEJ555" s="69"/>
      <c r="AEK555" s="69"/>
      <c r="AEL555" s="69"/>
      <c r="AEM555" s="69"/>
      <c r="AEN555" s="69"/>
      <c r="AEO555" s="69"/>
      <c r="AEP555" s="69"/>
      <c r="AEQ555" s="69"/>
      <c r="AER555" s="69"/>
      <c r="AES555" s="69"/>
      <c r="AET555" s="69"/>
      <c r="AEU555" s="69"/>
      <c r="AEV555" s="69"/>
      <c r="AEW555" s="69"/>
      <c r="AEX555" s="69"/>
      <c r="AEY555" s="69"/>
      <c r="AEZ555" s="69"/>
      <c r="AFA555" s="69"/>
      <c r="AFB555" s="69"/>
      <c r="AFC555" s="113"/>
      <c r="AFD555" s="69"/>
      <c r="AFE555" s="69"/>
      <c r="AFF555" s="69"/>
      <c r="AFG555" s="69"/>
      <c r="AFH555" s="69"/>
      <c r="AFI555" s="69"/>
      <c r="AFJ555" s="69"/>
      <c r="AFK555" s="69"/>
      <c r="AFL555" s="69"/>
      <c r="AFM555" s="69"/>
    </row>
    <row r="556" spans="811:845" ht="6" customHeight="1" x14ac:dyDescent="0.25">
      <c r="AEE556" s="111">
        <f t="shared" si="89"/>
        <v>551</v>
      </c>
      <c r="AEF556" s="109"/>
      <c r="AEG556" s="69"/>
      <c r="AEH556" s="69"/>
      <c r="AEI556" s="69"/>
      <c r="AEJ556" s="69"/>
      <c r="AEK556" s="69"/>
      <c r="AEL556" s="69"/>
      <c r="AEM556" s="69"/>
      <c r="AEN556" s="69"/>
      <c r="AEO556" s="69"/>
      <c r="AEP556" s="69"/>
      <c r="AEQ556" s="69"/>
      <c r="AER556" s="69"/>
      <c r="AES556" s="69"/>
      <c r="AET556" s="69"/>
      <c r="AEU556" s="69"/>
      <c r="AEV556" s="69"/>
      <c r="AEW556" s="69"/>
      <c r="AEX556" s="69"/>
      <c r="AEY556" s="69"/>
      <c r="AEZ556" s="69"/>
      <c r="AFA556" s="69"/>
      <c r="AFB556" s="69"/>
      <c r="AFC556" s="113"/>
      <c r="AFD556" s="69"/>
      <c r="AFE556" s="69"/>
      <c r="AFF556" s="69"/>
      <c r="AFG556" s="69"/>
      <c r="AFH556" s="69"/>
      <c r="AFI556" s="69"/>
      <c r="AFJ556" s="69"/>
      <c r="AFK556" s="69"/>
      <c r="AFL556" s="69"/>
      <c r="AFM556" s="69"/>
    </row>
    <row r="557" spans="811:845" ht="6" customHeight="1" x14ac:dyDescent="0.25">
      <c r="AEE557" s="111">
        <f t="shared" si="89"/>
        <v>552</v>
      </c>
      <c r="AEF557" s="109"/>
      <c r="AEG557" s="69"/>
      <c r="AEH557" s="69"/>
      <c r="AEI557" s="69"/>
      <c r="AEJ557" s="69"/>
      <c r="AEK557" s="69"/>
      <c r="AEL557" s="69"/>
      <c r="AEM557" s="69"/>
      <c r="AEN557" s="69"/>
      <c r="AEO557" s="69"/>
      <c r="AEP557" s="69"/>
      <c r="AEQ557" s="69"/>
      <c r="AER557" s="69"/>
      <c r="AES557" s="69"/>
      <c r="AET557" s="69"/>
      <c r="AEU557" s="69"/>
      <c r="AEV557" s="69"/>
      <c r="AEW557" s="69"/>
      <c r="AEX557" s="69"/>
      <c r="AEY557" s="69"/>
      <c r="AEZ557" s="69"/>
      <c r="AFA557" s="69"/>
      <c r="AFB557" s="69"/>
      <c r="AFC557" s="113"/>
      <c r="AFD557" s="69"/>
      <c r="AFE557" s="69"/>
      <c r="AFF557" s="69"/>
      <c r="AFG557" s="69"/>
      <c r="AFH557" s="69"/>
      <c r="AFI557" s="69"/>
      <c r="AFJ557" s="69"/>
      <c r="AFK557" s="69"/>
      <c r="AFL557" s="69"/>
      <c r="AFM557" s="69"/>
    </row>
    <row r="558" spans="811:845" ht="6" customHeight="1" x14ac:dyDescent="0.25">
      <c r="AEE558" s="111">
        <f t="shared" si="89"/>
        <v>553</v>
      </c>
      <c r="AEF558" s="109"/>
      <c r="AEG558" s="69"/>
      <c r="AEH558" s="69"/>
      <c r="AEI558" s="69"/>
      <c r="AEJ558" s="69"/>
      <c r="AEK558" s="69"/>
      <c r="AEL558" s="69"/>
      <c r="AEM558" s="69"/>
      <c r="AEN558" s="69"/>
      <c r="AEO558" s="69"/>
      <c r="AEP558" s="69"/>
      <c r="AEQ558" s="69"/>
      <c r="AER558" s="69"/>
      <c r="AES558" s="69"/>
      <c r="AET558" s="69"/>
      <c r="AEU558" s="69"/>
      <c r="AEV558" s="69"/>
      <c r="AEW558" s="69"/>
      <c r="AEX558" s="69"/>
      <c r="AEY558" s="69"/>
      <c r="AEZ558" s="69"/>
      <c r="AFA558" s="69"/>
      <c r="AFB558" s="69"/>
      <c r="AFC558" s="113"/>
      <c r="AFD558" s="69"/>
      <c r="AFE558" s="69"/>
      <c r="AFF558" s="69"/>
      <c r="AFG558" s="69"/>
      <c r="AFH558" s="69"/>
      <c r="AFI558" s="69"/>
      <c r="AFJ558" s="69"/>
      <c r="AFK558" s="69"/>
      <c r="AFL558" s="69"/>
      <c r="AFM558" s="69"/>
    </row>
    <row r="559" spans="811:845" ht="6" customHeight="1" x14ac:dyDescent="0.25">
      <c r="AEE559" s="111">
        <f t="shared" si="89"/>
        <v>554</v>
      </c>
      <c r="AEF559" s="109"/>
      <c r="AEG559" s="69"/>
      <c r="AEH559" s="69"/>
      <c r="AEI559" s="69"/>
      <c r="AEJ559" s="69"/>
      <c r="AEK559" s="69"/>
      <c r="AEL559" s="69"/>
      <c r="AEM559" s="69"/>
      <c r="AEN559" s="69"/>
      <c r="AEO559" s="69"/>
      <c r="AEP559" s="69"/>
      <c r="AEQ559" s="69"/>
      <c r="AER559" s="69"/>
      <c r="AES559" s="69"/>
      <c r="AET559" s="69"/>
      <c r="AEU559" s="69"/>
      <c r="AEV559" s="69"/>
      <c r="AEW559" s="69"/>
      <c r="AEX559" s="69"/>
      <c r="AEY559" s="69"/>
      <c r="AEZ559" s="69"/>
      <c r="AFA559" s="69"/>
      <c r="AFB559" s="69"/>
      <c r="AFC559" s="113"/>
      <c r="AFD559" s="69"/>
      <c r="AFE559" s="69"/>
      <c r="AFF559" s="69"/>
      <c r="AFG559" s="69"/>
      <c r="AFH559" s="69"/>
      <c r="AFI559" s="69"/>
      <c r="AFJ559" s="69"/>
      <c r="AFK559" s="69"/>
      <c r="AFL559" s="69"/>
      <c r="AFM559" s="69"/>
    </row>
    <row r="560" spans="811:845" ht="6" customHeight="1" x14ac:dyDescent="0.25">
      <c r="AEE560" s="111">
        <f t="shared" si="89"/>
        <v>555</v>
      </c>
      <c r="AEF560" s="109"/>
      <c r="AEG560" s="69"/>
      <c r="AEH560" s="69"/>
      <c r="AEI560" s="69"/>
      <c r="AEJ560" s="69"/>
      <c r="AEK560" s="69"/>
      <c r="AEL560" s="69"/>
      <c r="AEM560" s="69"/>
      <c r="AEN560" s="69"/>
      <c r="AEO560" s="69"/>
      <c r="AEP560" s="69"/>
      <c r="AEQ560" s="69"/>
      <c r="AER560" s="69"/>
      <c r="AES560" s="69"/>
      <c r="AET560" s="69"/>
      <c r="AEU560" s="69"/>
      <c r="AEV560" s="69"/>
      <c r="AEW560" s="69"/>
      <c r="AEX560" s="69"/>
      <c r="AEY560" s="69"/>
      <c r="AEZ560" s="69"/>
      <c r="AFA560" s="69"/>
      <c r="AFB560" s="69"/>
      <c r="AFC560" s="113"/>
      <c r="AFD560" s="69"/>
      <c r="AFE560" s="69"/>
      <c r="AFF560" s="69"/>
      <c r="AFG560" s="69"/>
      <c r="AFH560" s="69"/>
      <c r="AFI560" s="69"/>
      <c r="AFJ560" s="69"/>
      <c r="AFK560" s="69"/>
      <c r="AFL560" s="69"/>
      <c r="AFM560" s="69"/>
    </row>
    <row r="561" spans="811:845" ht="6" customHeight="1" x14ac:dyDescent="0.25">
      <c r="AEE561" s="111">
        <f t="shared" si="89"/>
        <v>556</v>
      </c>
      <c r="AEF561" s="109"/>
      <c r="AEG561" s="69"/>
      <c r="AEH561" s="69"/>
      <c r="AEI561" s="69"/>
      <c r="AEJ561" s="69"/>
      <c r="AEK561" s="69"/>
      <c r="AEL561" s="69"/>
      <c r="AEM561" s="69"/>
      <c r="AEN561" s="69"/>
      <c r="AEO561" s="69"/>
      <c r="AEP561" s="69"/>
      <c r="AEQ561" s="69"/>
      <c r="AER561" s="69"/>
      <c r="AES561" s="69"/>
      <c r="AET561" s="69"/>
      <c r="AEU561" s="69"/>
      <c r="AEV561" s="69"/>
      <c r="AEW561" s="69"/>
      <c r="AEX561" s="69"/>
      <c r="AEY561" s="69"/>
      <c r="AEZ561" s="69"/>
      <c r="AFA561" s="69"/>
      <c r="AFB561" s="69"/>
      <c r="AFC561" s="113"/>
      <c r="AFD561" s="69"/>
      <c r="AFE561" s="69"/>
      <c r="AFF561" s="69"/>
      <c r="AFG561" s="69"/>
      <c r="AFH561" s="69"/>
      <c r="AFI561" s="69"/>
      <c r="AFJ561" s="69"/>
      <c r="AFK561" s="69"/>
      <c r="AFL561" s="69"/>
      <c r="AFM561" s="69"/>
    </row>
    <row r="562" spans="811:845" ht="6" customHeight="1" x14ac:dyDescent="0.25">
      <c r="AEE562" s="111">
        <f t="shared" si="89"/>
        <v>557</v>
      </c>
      <c r="AEF562" s="109"/>
      <c r="AEG562" s="69"/>
      <c r="AEH562" s="69"/>
      <c r="AEI562" s="69"/>
      <c r="AEJ562" s="69"/>
      <c r="AEK562" s="69"/>
      <c r="AEL562" s="69"/>
      <c r="AEM562" s="69"/>
      <c r="AEN562" s="69"/>
      <c r="AEO562" s="69"/>
      <c r="AEP562" s="69"/>
      <c r="AEQ562" s="69"/>
      <c r="AER562" s="69"/>
      <c r="AES562" s="69"/>
      <c r="AET562" s="69"/>
      <c r="AEU562" s="69"/>
      <c r="AEV562" s="69"/>
      <c r="AEW562" s="69"/>
      <c r="AEX562" s="69"/>
      <c r="AEY562" s="69"/>
      <c r="AEZ562" s="69"/>
      <c r="AFA562" s="69"/>
      <c r="AFB562" s="69"/>
      <c r="AFC562" s="113"/>
      <c r="AFD562" s="69"/>
      <c r="AFE562" s="69"/>
      <c r="AFF562" s="69"/>
      <c r="AFG562" s="69"/>
      <c r="AFH562" s="69"/>
      <c r="AFI562" s="69"/>
      <c r="AFJ562" s="69"/>
      <c r="AFK562" s="69"/>
      <c r="AFL562" s="69"/>
      <c r="AFM562" s="69"/>
    </row>
    <row r="563" spans="811:845" ht="6" customHeight="1" x14ac:dyDescent="0.25">
      <c r="AEE563" s="111">
        <f t="shared" si="89"/>
        <v>558</v>
      </c>
      <c r="AEF563" s="109"/>
      <c r="AEG563" s="69"/>
      <c r="AEH563" s="69"/>
      <c r="AEI563" s="69"/>
      <c r="AEJ563" s="69"/>
      <c r="AEK563" s="69"/>
      <c r="AEL563" s="69"/>
      <c r="AEM563" s="69"/>
      <c r="AEN563" s="69"/>
      <c r="AEO563" s="69"/>
      <c r="AEP563" s="69"/>
      <c r="AEQ563" s="69"/>
      <c r="AER563" s="69"/>
      <c r="AES563" s="69"/>
      <c r="AET563" s="69"/>
      <c r="AEU563" s="69"/>
      <c r="AEV563" s="69"/>
      <c r="AEW563" s="69"/>
      <c r="AEX563" s="69"/>
      <c r="AEY563" s="69"/>
      <c r="AEZ563" s="69"/>
      <c r="AFA563" s="69"/>
      <c r="AFB563" s="69"/>
      <c r="AFC563" s="113"/>
      <c r="AFD563" s="69"/>
      <c r="AFE563" s="69"/>
      <c r="AFF563" s="69"/>
      <c r="AFG563" s="69"/>
      <c r="AFH563" s="69"/>
      <c r="AFI563" s="69"/>
      <c r="AFJ563" s="69"/>
      <c r="AFK563" s="69"/>
      <c r="AFL563" s="69"/>
      <c r="AFM563" s="69"/>
    </row>
    <row r="564" spans="811:845" ht="6" customHeight="1" x14ac:dyDescent="0.25">
      <c r="AEE564" s="111">
        <f t="shared" si="89"/>
        <v>559</v>
      </c>
      <c r="AEF564" s="109"/>
      <c r="AEG564" s="69"/>
      <c r="AEH564" s="69"/>
      <c r="AEI564" s="69"/>
      <c r="AEJ564" s="69"/>
      <c r="AEK564" s="69"/>
      <c r="AEL564" s="69"/>
      <c r="AEM564" s="69"/>
      <c r="AEN564" s="69"/>
      <c r="AEO564" s="69"/>
      <c r="AEP564" s="69"/>
      <c r="AEQ564" s="69"/>
      <c r="AER564" s="69"/>
      <c r="AES564" s="69"/>
      <c r="AET564" s="69"/>
      <c r="AEU564" s="69"/>
      <c r="AEV564" s="69"/>
      <c r="AEW564" s="69"/>
      <c r="AEX564" s="69"/>
      <c r="AEY564" s="69"/>
      <c r="AEZ564" s="69"/>
      <c r="AFA564" s="69"/>
      <c r="AFB564" s="69"/>
      <c r="AFC564" s="113"/>
      <c r="AFD564" s="69"/>
      <c r="AFE564" s="69"/>
      <c r="AFF564" s="69"/>
      <c r="AFG564" s="69"/>
      <c r="AFH564" s="69"/>
      <c r="AFI564" s="69"/>
      <c r="AFJ564" s="69"/>
      <c r="AFK564" s="69"/>
      <c r="AFL564" s="69"/>
      <c r="AFM564" s="69"/>
    </row>
    <row r="565" spans="811:845" ht="6" customHeight="1" x14ac:dyDescent="0.25">
      <c r="AEE565" s="111">
        <f t="shared" si="89"/>
        <v>560</v>
      </c>
      <c r="AEF565" s="109"/>
      <c r="AEG565" s="69"/>
      <c r="AEH565" s="69"/>
      <c r="AEI565" s="69"/>
      <c r="AEJ565" s="69"/>
      <c r="AEK565" s="69"/>
      <c r="AEL565" s="69"/>
      <c r="AEM565" s="69"/>
      <c r="AEN565" s="69"/>
      <c r="AEO565" s="69"/>
      <c r="AEP565" s="69"/>
      <c r="AEQ565" s="69"/>
      <c r="AER565" s="69"/>
      <c r="AES565" s="69"/>
      <c r="AET565" s="69"/>
      <c r="AEU565" s="69"/>
      <c r="AEV565" s="69"/>
      <c r="AEW565" s="69"/>
      <c r="AEX565" s="69"/>
      <c r="AEY565" s="69"/>
      <c r="AEZ565" s="69"/>
      <c r="AFA565" s="69"/>
      <c r="AFB565" s="69"/>
      <c r="AFC565" s="113"/>
      <c r="AFD565" s="69"/>
      <c r="AFE565" s="69"/>
      <c r="AFF565" s="69"/>
      <c r="AFG565" s="69"/>
      <c r="AFH565" s="69"/>
      <c r="AFI565" s="69"/>
      <c r="AFJ565" s="69"/>
      <c r="AFK565" s="69"/>
      <c r="AFL565" s="69"/>
      <c r="AFM565" s="69"/>
    </row>
    <row r="566" spans="811:845" ht="6" customHeight="1" x14ac:dyDescent="0.25">
      <c r="AEE566" s="111">
        <f t="shared" si="89"/>
        <v>561</v>
      </c>
      <c r="AEF566" s="109"/>
      <c r="AEG566" s="69"/>
      <c r="AEH566" s="69"/>
      <c r="AEI566" s="69"/>
      <c r="AEJ566" s="69"/>
      <c r="AEK566" s="69"/>
      <c r="AEL566" s="69"/>
      <c r="AEM566" s="69"/>
      <c r="AEN566" s="69"/>
      <c r="AEO566" s="69"/>
      <c r="AEP566" s="69"/>
      <c r="AEQ566" s="69"/>
      <c r="AER566" s="69"/>
      <c r="AES566" s="69"/>
      <c r="AET566" s="69"/>
      <c r="AEU566" s="69"/>
      <c r="AEV566" s="69"/>
      <c r="AEW566" s="69"/>
      <c r="AEX566" s="69"/>
      <c r="AEY566" s="69"/>
      <c r="AEZ566" s="69"/>
      <c r="AFA566" s="69"/>
      <c r="AFB566" s="69"/>
      <c r="AFC566" s="113"/>
      <c r="AFD566" s="69"/>
      <c r="AFE566" s="69"/>
      <c r="AFF566" s="69"/>
      <c r="AFG566" s="69"/>
      <c r="AFH566" s="69"/>
      <c r="AFI566" s="69"/>
      <c r="AFJ566" s="69"/>
      <c r="AFK566" s="69"/>
      <c r="AFL566" s="69"/>
      <c r="AFM566" s="69"/>
    </row>
    <row r="567" spans="811:845" ht="6" customHeight="1" x14ac:dyDescent="0.25">
      <c r="AEE567" s="111">
        <f t="shared" si="89"/>
        <v>562</v>
      </c>
      <c r="AEF567" s="109"/>
      <c r="AEG567" s="69"/>
      <c r="AEH567" s="69"/>
      <c r="AEI567" s="69"/>
      <c r="AEJ567" s="69"/>
      <c r="AEK567" s="69"/>
      <c r="AEL567" s="69"/>
      <c r="AEM567" s="69"/>
      <c r="AEN567" s="69"/>
      <c r="AEO567" s="69"/>
      <c r="AEP567" s="69"/>
      <c r="AEQ567" s="69"/>
      <c r="AER567" s="69"/>
      <c r="AES567" s="69"/>
      <c r="AET567" s="69"/>
      <c r="AEU567" s="69"/>
      <c r="AEV567" s="69"/>
      <c r="AEW567" s="69"/>
      <c r="AEX567" s="69"/>
      <c r="AEY567" s="69"/>
      <c r="AEZ567" s="69"/>
      <c r="AFA567" s="69"/>
      <c r="AFB567" s="69"/>
      <c r="AFC567" s="113"/>
      <c r="AFD567" s="69"/>
      <c r="AFE567" s="69"/>
      <c r="AFF567" s="69"/>
      <c r="AFG567" s="69"/>
      <c r="AFH567" s="69"/>
      <c r="AFI567" s="69"/>
      <c r="AFJ567" s="69"/>
      <c r="AFK567" s="69"/>
      <c r="AFL567" s="69"/>
      <c r="AFM567" s="69"/>
    </row>
    <row r="568" spans="811:845" ht="6" customHeight="1" x14ac:dyDescent="0.25">
      <c r="AEE568" s="111">
        <f t="shared" si="89"/>
        <v>563</v>
      </c>
      <c r="AEF568" s="109"/>
      <c r="AEG568" s="69"/>
      <c r="AEH568" s="69"/>
      <c r="AEI568" s="69"/>
      <c r="AEJ568" s="69"/>
      <c r="AEK568" s="69"/>
      <c r="AEL568" s="69"/>
      <c r="AEM568" s="69"/>
      <c r="AEN568" s="69"/>
      <c r="AEO568" s="69"/>
      <c r="AEP568" s="69"/>
      <c r="AEQ568" s="69"/>
      <c r="AER568" s="69"/>
      <c r="AES568" s="69"/>
      <c r="AET568" s="69"/>
      <c r="AEU568" s="69"/>
      <c r="AEV568" s="69"/>
      <c r="AEW568" s="69"/>
      <c r="AEX568" s="69"/>
      <c r="AEY568" s="69"/>
      <c r="AEZ568" s="69"/>
      <c r="AFA568" s="69"/>
      <c r="AFB568" s="69"/>
      <c r="AFC568" s="113"/>
      <c r="AFD568" s="69"/>
      <c r="AFE568" s="69"/>
      <c r="AFF568" s="69"/>
      <c r="AFG568" s="69"/>
      <c r="AFH568" s="69"/>
      <c r="AFI568" s="69"/>
      <c r="AFJ568" s="69"/>
      <c r="AFK568" s="69"/>
      <c r="AFL568" s="69"/>
      <c r="AFM568" s="69"/>
    </row>
    <row r="569" spans="811:845" ht="6" customHeight="1" x14ac:dyDescent="0.25">
      <c r="AEE569" s="111">
        <f t="shared" si="89"/>
        <v>564</v>
      </c>
      <c r="AEF569" s="109"/>
      <c r="AEG569" s="69"/>
      <c r="AEH569" s="69"/>
      <c r="AEI569" s="69"/>
      <c r="AEJ569" s="69"/>
      <c r="AEK569" s="69"/>
      <c r="AEL569" s="69"/>
      <c r="AEM569" s="69"/>
      <c r="AEN569" s="69"/>
      <c r="AEO569" s="69"/>
      <c r="AEP569" s="69"/>
      <c r="AEQ569" s="69"/>
      <c r="AER569" s="69"/>
      <c r="AES569" s="69"/>
      <c r="AET569" s="69"/>
      <c r="AEU569" s="69"/>
      <c r="AEV569" s="69"/>
      <c r="AEW569" s="69"/>
      <c r="AEX569" s="69"/>
      <c r="AEY569" s="69"/>
      <c r="AEZ569" s="69"/>
      <c r="AFA569" s="69"/>
      <c r="AFB569" s="69"/>
      <c r="AFC569" s="113"/>
      <c r="AFD569" s="69"/>
      <c r="AFE569" s="69"/>
      <c r="AFF569" s="69"/>
      <c r="AFG569" s="69"/>
      <c r="AFH569" s="69"/>
      <c r="AFI569" s="69"/>
      <c r="AFJ569" s="69"/>
      <c r="AFK569" s="69"/>
      <c r="AFL569" s="69"/>
      <c r="AFM569" s="69"/>
    </row>
    <row r="570" spans="811:845" ht="6" customHeight="1" x14ac:dyDescent="0.25">
      <c r="AEE570" s="111">
        <f t="shared" si="89"/>
        <v>565</v>
      </c>
      <c r="AEF570" s="109"/>
      <c r="AEG570" s="69"/>
      <c r="AEH570" s="69"/>
      <c r="AEI570" s="69"/>
      <c r="AEJ570" s="69"/>
      <c r="AEK570" s="69"/>
      <c r="AEL570" s="69"/>
      <c r="AEM570" s="69"/>
      <c r="AEN570" s="69"/>
      <c r="AEO570" s="69"/>
      <c r="AEP570" s="69"/>
      <c r="AEQ570" s="69"/>
      <c r="AER570" s="69"/>
      <c r="AES570" s="69"/>
      <c r="AET570" s="69"/>
      <c r="AEU570" s="69"/>
      <c r="AEV570" s="69"/>
      <c r="AEW570" s="69"/>
      <c r="AEX570" s="69"/>
      <c r="AEY570" s="69"/>
      <c r="AEZ570" s="69"/>
      <c r="AFA570" s="69"/>
      <c r="AFB570" s="69"/>
      <c r="AFC570" s="113"/>
      <c r="AFD570" s="69"/>
      <c r="AFE570" s="69"/>
      <c r="AFF570" s="69"/>
      <c r="AFG570" s="69"/>
      <c r="AFH570" s="69"/>
      <c r="AFI570" s="69"/>
      <c r="AFJ570" s="69"/>
      <c r="AFK570" s="69"/>
      <c r="AFL570" s="69"/>
      <c r="AFM570" s="69"/>
    </row>
    <row r="571" spans="811:845" ht="6" customHeight="1" x14ac:dyDescent="0.25">
      <c r="AEE571" s="111">
        <f t="shared" si="89"/>
        <v>566</v>
      </c>
      <c r="AEF571" s="109"/>
      <c r="AEG571" s="69"/>
      <c r="AEH571" s="69"/>
      <c r="AEI571" s="69"/>
      <c r="AEJ571" s="69"/>
      <c r="AEK571" s="69"/>
      <c r="AEL571" s="69"/>
      <c r="AEM571" s="69"/>
      <c r="AEN571" s="69"/>
      <c r="AEO571" s="69"/>
      <c r="AEP571" s="69"/>
      <c r="AEQ571" s="69"/>
      <c r="AER571" s="69"/>
      <c r="AES571" s="69"/>
      <c r="AET571" s="69"/>
      <c r="AEU571" s="69"/>
      <c r="AEV571" s="69"/>
      <c r="AEW571" s="69"/>
      <c r="AEX571" s="69"/>
      <c r="AEY571" s="69"/>
      <c r="AEZ571" s="69"/>
      <c r="AFA571" s="69"/>
      <c r="AFB571" s="69"/>
      <c r="AFC571" s="113"/>
      <c r="AFD571" s="69"/>
      <c r="AFE571" s="69"/>
      <c r="AFF571" s="69"/>
      <c r="AFG571" s="69"/>
      <c r="AFH571" s="69"/>
      <c r="AFI571" s="69"/>
      <c r="AFJ571" s="69"/>
      <c r="AFK571" s="69"/>
      <c r="AFL571" s="69"/>
      <c r="AFM571" s="69"/>
    </row>
    <row r="572" spans="811:845" ht="6" customHeight="1" x14ac:dyDescent="0.25">
      <c r="AEE572" s="111">
        <f t="shared" si="89"/>
        <v>567</v>
      </c>
      <c r="AEF572" s="109"/>
      <c r="AEG572" s="69"/>
      <c r="AEH572" s="69"/>
      <c r="AEI572" s="69"/>
      <c r="AEJ572" s="69"/>
      <c r="AEK572" s="69"/>
      <c r="AEL572" s="69"/>
      <c r="AEM572" s="69"/>
      <c r="AEN572" s="69"/>
      <c r="AEO572" s="69"/>
      <c r="AEP572" s="69"/>
      <c r="AEQ572" s="69"/>
      <c r="AER572" s="69"/>
      <c r="AES572" s="69"/>
      <c r="AET572" s="69"/>
      <c r="AEU572" s="69"/>
      <c r="AEV572" s="69"/>
      <c r="AEW572" s="69"/>
      <c r="AEX572" s="69"/>
      <c r="AEY572" s="69"/>
      <c r="AEZ572" s="69"/>
      <c r="AFA572" s="69"/>
      <c r="AFB572" s="69"/>
      <c r="AFC572" s="113"/>
      <c r="AFD572" s="69"/>
      <c r="AFE572" s="69"/>
      <c r="AFF572" s="69"/>
      <c r="AFG572" s="69"/>
      <c r="AFH572" s="69"/>
      <c r="AFI572" s="69"/>
      <c r="AFJ572" s="69"/>
      <c r="AFK572" s="69"/>
      <c r="AFL572" s="69"/>
      <c r="AFM572" s="69"/>
    </row>
    <row r="573" spans="811:845" ht="6" customHeight="1" x14ac:dyDescent="0.25">
      <c r="AEE573" s="111">
        <f t="shared" si="89"/>
        <v>568</v>
      </c>
      <c r="AEF573" s="109"/>
      <c r="AEG573" s="69"/>
      <c r="AEH573" s="69"/>
      <c r="AEI573" s="69"/>
      <c r="AEJ573" s="69"/>
      <c r="AEK573" s="69"/>
      <c r="AEL573" s="69"/>
      <c r="AEM573" s="69"/>
      <c r="AEN573" s="69"/>
      <c r="AEO573" s="69"/>
      <c r="AEP573" s="69"/>
      <c r="AEQ573" s="69"/>
      <c r="AER573" s="69"/>
      <c r="AES573" s="69"/>
      <c r="AET573" s="69"/>
      <c r="AEU573" s="69"/>
      <c r="AEV573" s="69"/>
      <c r="AEW573" s="69"/>
      <c r="AEX573" s="69"/>
      <c r="AEY573" s="69"/>
      <c r="AEZ573" s="69"/>
      <c r="AFA573" s="69"/>
      <c r="AFB573" s="69"/>
      <c r="AFC573" s="113"/>
      <c r="AFD573" s="69"/>
      <c r="AFE573" s="69"/>
      <c r="AFF573" s="69"/>
      <c r="AFG573" s="69"/>
      <c r="AFH573" s="69"/>
      <c r="AFI573" s="69"/>
      <c r="AFJ573" s="69"/>
      <c r="AFK573" s="69"/>
      <c r="AFL573" s="69"/>
      <c r="AFM573" s="69"/>
    </row>
    <row r="574" spans="811:845" ht="6" customHeight="1" x14ac:dyDescent="0.25">
      <c r="AEE574" s="111">
        <f t="shared" si="89"/>
        <v>569</v>
      </c>
      <c r="AEF574" s="109"/>
      <c r="AEG574" s="69"/>
      <c r="AEH574" s="69"/>
      <c r="AEI574" s="69"/>
      <c r="AEJ574" s="69"/>
      <c r="AEK574" s="69"/>
      <c r="AEL574" s="69"/>
      <c r="AEM574" s="69"/>
      <c r="AEN574" s="69"/>
      <c r="AEO574" s="69"/>
      <c r="AEP574" s="69"/>
      <c r="AEQ574" s="69"/>
      <c r="AER574" s="69"/>
      <c r="AES574" s="69"/>
      <c r="AET574" s="69"/>
      <c r="AEU574" s="69"/>
      <c r="AEV574" s="69"/>
      <c r="AEW574" s="69"/>
      <c r="AEX574" s="69"/>
      <c r="AEY574" s="69"/>
      <c r="AEZ574" s="69"/>
      <c r="AFA574" s="69"/>
      <c r="AFB574" s="69"/>
      <c r="AFC574" s="113"/>
      <c r="AFD574" s="69"/>
      <c r="AFE574" s="69"/>
      <c r="AFF574" s="69"/>
      <c r="AFG574" s="69"/>
      <c r="AFH574" s="69"/>
      <c r="AFI574" s="69"/>
      <c r="AFJ574" s="69"/>
      <c r="AFK574" s="69"/>
      <c r="AFL574" s="69"/>
      <c r="AFM574" s="69"/>
    </row>
    <row r="575" spans="811:845" ht="6" customHeight="1" x14ac:dyDescent="0.25">
      <c r="AEE575" s="111">
        <f t="shared" si="89"/>
        <v>570</v>
      </c>
      <c r="AEF575" s="109"/>
      <c r="AEG575" s="69"/>
      <c r="AEH575" s="69"/>
      <c r="AEI575" s="69"/>
      <c r="AEJ575" s="69"/>
      <c r="AEK575" s="69"/>
      <c r="AEL575" s="69"/>
      <c r="AEM575" s="69"/>
      <c r="AEN575" s="69"/>
      <c r="AEO575" s="69"/>
      <c r="AEP575" s="69"/>
      <c r="AEQ575" s="69"/>
      <c r="AER575" s="69"/>
      <c r="AES575" s="69"/>
      <c r="AET575" s="69"/>
      <c r="AEU575" s="69"/>
      <c r="AEV575" s="69"/>
      <c r="AEW575" s="69"/>
      <c r="AEX575" s="69"/>
      <c r="AEY575" s="69"/>
      <c r="AEZ575" s="69"/>
      <c r="AFA575" s="69"/>
      <c r="AFB575" s="69"/>
      <c r="AFC575" s="113"/>
      <c r="AFD575" s="69"/>
      <c r="AFE575" s="69"/>
      <c r="AFF575" s="69"/>
      <c r="AFG575" s="69"/>
      <c r="AFH575" s="69"/>
      <c r="AFI575" s="69"/>
      <c r="AFJ575" s="69"/>
      <c r="AFK575" s="69"/>
      <c r="AFL575" s="69"/>
      <c r="AFM575" s="69"/>
    </row>
    <row r="576" spans="811:845" ht="6" customHeight="1" x14ac:dyDescent="0.25">
      <c r="AEE576" s="111">
        <f t="shared" si="89"/>
        <v>571</v>
      </c>
      <c r="AEF576" s="109"/>
      <c r="AEG576" s="69"/>
      <c r="AEH576" s="69"/>
      <c r="AEI576" s="69"/>
      <c r="AEJ576" s="69"/>
      <c r="AEK576" s="69"/>
      <c r="AEL576" s="69"/>
      <c r="AEM576" s="69"/>
      <c r="AEN576" s="69"/>
      <c r="AEO576" s="69"/>
      <c r="AEP576" s="69"/>
      <c r="AEQ576" s="69"/>
      <c r="AER576" s="69"/>
      <c r="AES576" s="69"/>
      <c r="AET576" s="69"/>
      <c r="AEU576" s="69"/>
      <c r="AEV576" s="69"/>
      <c r="AEW576" s="69"/>
      <c r="AEX576" s="69"/>
      <c r="AEY576" s="69"/>
      <c r="AEZ576" s="69"/>
      <c r="AFA576" s="69"/>
      <c r="AFB576" s="69"/>
      <c r="AFC576" s="113"/>
      <c r="AFD576" s="69"/>
      <c r="AFE576" s="69"/>
      <c r="AFF576" s="69"/>
      <c r="AFG576" s="69"/>
      <c r="AFH576" s="69"/>
      <c r="AFI576" s="69"/>
      <c r="AFJ576" s="69"/>
      <c r="AFK576" s="69"/>
      <c r="AFL576" s="69"/>
      <c r="AFM576" s="69"/>
    </row>
    <row r="577" spans="811:845" ht="6" customHeight="1" x14ac:dyDescent="0.25">
      <c r="AEE577" s="111">
        <f t="shared" si="89"/>
        <v>572</v>
      </c>
      <c r="AEF577" s="109"/>
      <c r="AEG577" s="69"/>
      <c r="AEH577" s="69"/>
      <c r="AEI577" s="69"/>
      <c r="AEJ577" s="69"/>
      <c r="AEK577" s="69"/>
      <c r="AEL577" s="69"/>
      <c r="AEM577" s="69"/>
      <c r="AEN577" s="69"/>
      <c r="AEO577" s="69"/>
      <c r="AEP577" s="69"/>
      <c r="AEQ577" s="69"/>
      <c r="AER577" s="69"/>
      <c r="AES577" s="69"/>
      <c r="AET577" s="69"/>
      <c r="AEU577" s="69"/>
      <c r="AEV577" s="69"/>
      <c r="AEW577" s="69"/>
      <c r="AEX577" s="69"/>
      <c r="AEY577" s="69"/>
      <c r="AEZ577" s="69"/>
      <c r="AFA577" s="69"/>
      <c r="AFB577" s="69"/>
      <c r="AFC577" s="113"/>
      <c r="AFD577" s="69"/>
      <c r="AFE577" s="69"/>
      <c r="AFF577" s="69"/>
      <c r="AFG577" s="69"/>
      <c r="AFH577" s="69"/>
      <c r="AFI577" s="69"/>
      <c r="AFJ577" s="69"/>
      <c r="AFK577" s="69"/>
      <c r="AFL577" s="69"/>
      <c r="AFM577" s="69"/>
    </row>
    <row r="578" spans="811:845" ht="6" customHeight="1" x14ac:dyDescent="0.25">
      <c r="AEE578" s="111">
        <f t="shared" si="89"/>
        <v>573</v>
      </c>
      <c r="AEF578" s="109"/>
      <c r="AEG578" s="69"/>
      <c r="AEH578" s="69"/>
      <c r="AEI578" s="69"/>
      <c r="AEJ578" s="69"/>
      <c r="AEK578" s="69"/>
      <c r="AEL578" s="69"/>
      <c r="AEM578" s="69"/>
      <c r="AEN578" s="69"/>
      <c r="AEO578" s="69"/>
      <c r="AEP578" s="69"/>
      <c r="AEQ578" s="69"/>
      <c r="AER578" s="69"/>
      <c r="AES578" s="69"/>
      <c r="AET578" s="69"/>
      <c r="AEU578" s="69"/>
      <c r="AEV578" s="69"/>
      <c r="AEW578" s="69"/>
      <c r="AEX578" s="69"/>
      <c r="AEY578" s="69"/>
      <c r="AEZ578" s="69"/>
      <c r="AFA578" s="69"/>
      <c r="AFB578" s="69"/>
      <c r="AFC578" s="113"/>
      <c r="AFD578" s="69"/>
      <c r="AFE578" s="69"/>
      <c r="AFF578" s="69"/>
      <c r="AFG578" s="69"/>
      <c r="AFH578" s="69"/>
      <c r="AFI578" s="69"/>
      <c r="AFJ578" s="69"/>
      <c r="AFK578" s="69"/>
      <c r="AFL578" s="69"/>
      <c r="AFM578" s="69"/>
    </row>
    <row r="579" spans="811:845" ht="6" customHeight="1" x14ac:dyDescent="0.25">
      <c r="AEE579" s="111">
        <f t="shared" si="89"/>
        <v>574</v>
      </c>
      <c r="AEF579" s="109"/>
      <c r="AEG579" s="69"/>
      <c r="AEH579" s="69"/>
      <c r="AEI579" s="69"/>
      <c r="AEJ579" s="69"/>
      <c r="AEK579" s="69"/>
      <c r="AEL579" s="69"/>
      <c r="AEM579" s="69"/>
      <c r="AEN579" s="69"/>
      <c r="AEO579" s="69"/>
      <c r="AEP579" s="69"/>
      <c r="AEQ579" s="69"/>
      <c r="AER579" s="69"/>
      <c r="AES579" s="69"/>
      <c r="AET579" s="69"/>
      <c r="AEU579" s="69"/>
      <c r="AEV579" s="69"/>
      <c r="AEW579" s="69"/>
      <c r="AEX579" s="69"/>
      <c r="AEY579" s="69"/>
      <c r="AEZ579" s="69"/>
      <c r="AFA579" s="69"/>
      <c r="AFB579" s="69"/>
      <c r="AFC579" s="113"/>
      <c r="AFD579" s="69"/>
      <c r="AFE579" s="69"/>
      <c r="AFF579" s="69"/>
      <c r="AFG579" s="69"/>
      <c r="AFH579" s="69"/>
      <c r="AFI579" s="69"/>
      <c r="AFJ579" s="69"/>
      <c r="AFK579" s="69"/>
      <c r="AFL579" s="69"/>
      <c r="AFM579" s="69"/>
    </row>
    <row r="580" spans="811:845" ht="6" customHeight="1" x14ac:dyDescent="0.25">
      <c r="AEE580" s="111">
        <f t="shared" si="89"/>
        <v>575</v>
      </c>
      <c r="AEF580" s="109"/>
      <c r="AEG580" s="69"/>
      <c r="AEH580" s="69"/>
      <c r="AEI580" s="69"/>
      <c r="AEJ580" s="69"/>
      <c r="AEK580" s="69"/>
      <c r="AEL580" s="69"/>
      <c r="AEM580" s="69"/>
      <c r="AEN580" s="69"/>
      <c r="AEO580" s="69"/>
      <c r="AEP580" s="69"/>
      <c r="AEQ580" s="69"/>
      <c r="AER580" s="69"/>
      <c r="AES580" s="69"/>
      <c r="AET580" s="69"/>
      <c r="AEU580" s="69"/>
      <c r="AEV580" s="69"/>
      <c r="AEW580" s="69"/>
      <c r="AEX580" s="69"/>
      <c r="AEY580" s="69"/>
      <c r="AEZ580" s="69"/>
      <c r="AFA580" s="69"/>
      <c r="AFB580" s="69"/>
      <c r="AFC580" s="113"/>
      <c r="AFD580" s="69"/>
      <c r="AFE580" s="69"/>
      <c r="AFF580" s="69"/>
      <c r="AFG580" s="69"/>
      <c r="AFH580" s="69"/>
      <c r="AFI580" s="69"/>
      <c r="AFJ580" s="69"/>
      <c r="AFK580" s="69"/>
      <c r="AFL580" s="69"/>
      <c r="AFM580" s="69"/>
    </row>
    <row r="581" spans="811:845" ht="6" customHeight="1" x14ac:dyDescent="0.25">
      <c r="AEE581" s="111">
        <f t="shared" si="89"/>
        <v>576</v>
      </c>
      <c r="AEF581" s="109"/>
      <c r="AEG581" s="69"/>
      <c r="AEH581" s="69"/>
      <c r="AEI581" s="69"/>
      <c r="AEJ581" s="69"/>
      <c r="AEK581" s="69"/>
      <c r="AEL581" s="69"/>
      <c r="AEM581" s="69"/>
      <c r="AEN581" s="69"/>
      <c r="AEO581" s="69"/>
      <c r="AEP581" s="69"/>
      <c r="AEQ581" s="69"/>
      <c r="AER581" s="69"/>
      <c r="AES581" s="69"/>
      <c r="AET581" s="69"/>
      <c r="AEU581" s="69"/>
      <c r="AEV581" s="69"/>
      <c r="AEW581" s="69"/>
      <c r="AEX581" s="69"/>
      <c r="AEY581" s="69"/>
      <c r="AEZ581" s="69"/>
      <c r="AFA581" s="69"/>
      <c r="AFB581" s="69"/>
      <c r="AFC581" s="113"/>
      <c r="AFD581" s="69"/>
      <c r="AFE581" s="69"/>
      <c r="AFF581" s="69"/>
      <c r="AFG581" s="69"/>
      <c r="AFH581" s="69"/>
      <c r="AFI581" s="69"/>
      <c r="AFJ581" s="69"/>
      <c r="AFK581" s="69"/>
      <c r="AFL581" s="69"/>
      <c r="AFM581" s="69"/>
    </row>
    <row r="582" spans="811:845" ht="6" customHeight="1" x14ac:dyDescent="0.25">
      <c r="AEE582" s="111">
        <f t="shared" si="89"/>
        <v>577</v>
      </c>
      <c r="AEF582" s="109"/>
      <c r="AEG582" s="69"/>
      <c r="AEH582" s="69"/>
      <c r="AEI582" s="69"/>
      <c r="AEJ582" s="69"/>
      <c r="AEK582" s="69"/>
      <c r="AEL582" s="69"/>
      <c r="AEM582" s="69"/>
      <c r="AEN582" s="69"/>
      <c r="AEO582" s="69"/>
      <c r="AEP582" s="69"/>
      <c r="AEQ582" s="69"/>
      <c r="AER582" s="69"/>
      <c r="AES582" s="69"/>
      <c r="AET582" s="69"/>
      <c r="AEU582" s="69"/>
      <c r="AEV582" s="69"/>
      <c r="AEW582" s="69"/>
      <c r="AEX582" s="69"/>
      <c r="AEY582" s="69"/>
      <c r="AEZ582" s="69"/>
      <c r="AFA582" s="69"/>
      <c r="AFB582" s="69"/>
      <c r="AFC582" s="113"/>
      <c r="AFD582" s="69"/>
      <c r="AFE582" s="69"/>
      <c r="AFF582" s="69"/>
      <c r="AFG582" s="69"/>
      <c r="AFH582" s="69"/>
      <c r="AFI582" s="69"/>
      <c r="AFJ582" s="69"/>
      <c r="AFK582" s="69"/>
      <c r="AFL582" s="69"/>
      <c r="AFM582" s="69"/>
    </row>
    <row r="583" spans="811:845" ht="6" customHeight="1" x14ac:dyDescent="0.25">
      <c r="AEE583" s="111">
        <f t="shared" ref="AEE583:AEE646" si="90">IF(AEE582+1&lt;=$ADY$5,AEE582+1,"")</f>
        <v>578</v>
      </c>
      <c r="AEF583" s="109"/>
      <c r="AEG583" s="69"/>
      <c r="AEH583" s="69"/>
      <c r="AEI583" s="69"/>
      <c r="AEJ583" s="69"/>
      <c r="AEK583" s="69"/>
      <c r="AEL583" s="69"/>
      <c r="AEM583" s="69"/>
      <c r="AEN583" s="69"/>
      <c r="AEO583" s="69"/>
      <c r="AEP583" s="69"/>
      <c r="AEQ583" s="69"/>
      <c r="AER583" s="69"/>
      <c r="AES583" s="69"/>
      <c r="AET583" s="69"/>
      <c r="AEU583" s="69"/>
      <c r="AEV583" s="69"/>
      <c r="AEW583" s="69"/>
      <c r="AEX583" s="69"/>
      <c r="AEY583" s="69"/>
      <c r="AEZ583" s="69"/>
      <c r="AFA583" s="69"/>
      <c r="AFB583" s="69"/>
      <c r="AFC583" s="113"/>
      <c r="AFD583" s="69"/>
      <c r="AFE583" s="69"/>
      <c r="AFF583" s="69"/>
      <c r="AFG583" s="69"/>
      <c r="AFH583" s="69"/>
      <c r="AFI583" s="69"/>
      <c r="AFJ583" s="69"/>
      <c r="AFK583" s="69"/>
      <c r="AFL583" s="69"/>
      <c r="AFM583" s="69"/>
    </row>
    <row r="584" spans="811:845" ht="6" customHeight="1" x14ac:dyDescent="0.25">
      <c r="AEE584" s="111">
        <f t="shared" si="90"/>
        <v>579</v>
      </c>
      <c r="AEF584" s="109"/>
      <c r="AEG584" s="69"/>
      <c r="AEH584" s="69"/>
      <c r="AEI584" s="69"/>
      <c r="AEJ584" s="69"/>
      <c r="AEK584" s="69"/>
      <c r="AEL584" s="69"/>
      <c r="AEM584" s="69"/>
      <c r="AEN584" s="69"/>
      <c r="AEO584" s="69"/>
      <c r="AEP584" s="69"/>
      <c r="AEQ584" s="69"/>
      <c r="AER584" s="69"/>
      <c r="AES584" s="69"/>
      <c r="AET584" s="69"/>
      <c r="AEU584" s="69"/>
      <c r="AEV584" s="69"/>
      <c r="AEW584" s="69"/>
      <c r="AEX584" s="69"/>
      <c r="AEY584" s="69"/>
      <c r="AEZ584" s="69"/>
      <c r="AFA584" s="69"/>
      <c r="AFB584" s="69"/>
      <c r="AFC584" s="113"/>
      <c r="AFD584" s="69"/>
      <c r="AFE584" s="69"/>
      <c r="AFF584" s="69"/>
      <c r="AFG584" s="69"/>
      <c r="AFH584" s="69"/>
      <c r="AFI584" s="69"/>
      <c r="AFJ584" s="69"/>
      <c r="AFK584" s="69"/>
      <c r="AFL584" s="69"/>
      <c r="AFM584" s="69"/>
    </row>
    <row r="585" spans="811:845" ht="6" customHeight="1" x14ac:dyDescent="0.25">
      <c r="AEE585" s="111">
        <f t="shared" si="90"/>
        <v>580</v>
      </c>
      <c r="AEF585" s="109"/>
      <c r="AEG585" s="69"/>
      <c r="AEH585" s="69"/>
      <c r="AEI585" s="69"/>
      <c r="AEJ585" s="69"/>
      <c r="AEK585" s="69"/>
      <c r="AEL585" s="69"/>
      <c r="AEM585" s="69"/>
      <c r="AEN585" s="69"/>
      <c r="AEO585" s="69"/>
      <c r="AEP585" s="69"/>
      <c r="AEQ585" s="69"/>
      <c r="AER585" s="69"/>
      <c r="AES585" s="69"/>
      <c r="AET585" s="69"/>
      <c r="AEU585" s="69"/>
      <c r="AEV585" s="69"/>
      <c r="AEW585" s="69"/>
      <c r="AEX585" s="69"/>
      <c r="AEY585" s="69"/>
      <c r="AEZ585" s="69"/>
      <c r="AFA585" s="69"/>
      <c r="AFB585" s="69"/>
      <c r="AFC585" s="113"/>
      <c r="AFD585" s="69"/>
      <c r="AFE585" s="69"/>
      <c r="AFF585" s="69"/>
      <c r="AFG585" s="69"/>
      <c r="AFH585" s="69"/>
      <c r="AFI585" s="69"/>
      <c r="AFJ585" s="69"/>
      <c r="AFK585" s="69"/>
      <c r="AFL585" s="69"/>
      <c r="AFM585" s="69"/>
    </row>
    <row r="586" spans="811:845" ht="6" customHeight="1" x14ac:dyDescent="0.25">
      <c r="AEE586" s="111">
        <f t="shared" si="90"/>
        <v>581</v>
      </c>
      <c r="AEF586" s="109"/>
      <c r="AEG586" s="69"/>
      <c r="AEH586" s="69"/>
      <c r="AEI586" s="69"/>
      <c r="AEJ586" s="69"/>
      <c r="AEK586" s="69"/>
      <c r="AEL586" s="69"/>
      <c r="AEM586" s="69"/>
      <c r="AEN586" s="69"/>
      <c r="AEO586" s="69"/>
      <c r="AEP586" s="69"/>
      <c r="AEQ586" s="69"/>
      <c r="AER586" s="69"/>
      <c r="AES586" s="69"/>
      <c r="AET586" s="69"/>
      <c r="AEU586" s="69"/>
      <c r="AEV586" s="69"/>
      <c r="AEW586" s="69"/>
      <c r="AEX586" s="69"/>
      <c r="AEY586" s="69"/>
      <c r="AEZ586" s="69"/>
      <c r="AFA586" s="69"/>
      <c r="AFB586" s="69"/>
      <c r="AFC586" s="113"/>
      <c r="AFD586" s="69"/>
      <c r="AFE586" s="69"/>
      <c r="AFF586" s="69"/>
      <c r="AFG586" s="69"/>
      <c r="AFH586" s="69"/>
      <c r="AFI586" s="69"/>
      <c r="AFJ586" s="69"/>
      <c r="AFK586" s="69"/>
      <c r="AFL586" s="69"/>
      <c r="AFM586" s="69"/>
    </row>
    <row r="587" spans="811:845" ht="6" customHeight="1" x14ac:dyDescent="0.25">
      <c r="AEE587" s="111">
        <f t="shared" si="90"/>
        <v>582</v>
      </c>
      <c r="AEF587" s="109"/>
      <c r="AEG587" s="69"/>
      <c r="AEH587" s="69"/>
      <c r="AEI587" s="69"/>
      <c r="AEJ587" s="69"/>
      <c r="AEK587" s="69"/>
      <c r="AEL587" s="69"/>
      <c r="AEM587" s="69"/>
      <c r="AEN587" s="69"/>
      <c r="AEO587" s="69"/>
      <c r="AEP587" s="69"/>
      <c r="AEQ587" s="69"/>
      <c r="AER587" s="69"/>
      <c r="AES587" s="69"/>
      <c r="AET587" s="69"/>
      <c r="AEU587" s="69"/>
      <c r="AEV587" s="69"/>
      <c r="AEW587" s="69"/>
      <c r="AEX587" s="69"/>
      <c r="AEY587" s="69"/>
      <c r="AEZ587" s="69"/>
      <c r="AFA587" s="69"/>
      <c r="AFB587" s="69"/>
      <c r="AFC587" s="113"/>
      <c r="AFD587" s="69"/>
      <c r="AFE587" s="69"/>
      <c r="AFF587" s="69"/>
      <c r="AFG587" s="69"/>
      <c r="AFH587" s="69"/>
      <c r="AFI587" s="69"/>
      <c r="AFJ587" s="69"/>
      <c r="AFK587" s="69"/>
      <c r="AFL587" s="69"/>
      <c r="AFM587" s="69"/>
    </row>
    <row r="588" spans="811:845" ht="6" customHeight="1" x14ac:dyDescent="0.25">
      <c r="AEE588" s="111">
        <f t="shared" si="90"/>
        <v>583</v>
      </c>
      <c r="AEF588" s="109"/>
      <c r="AEG588" s="69"/>
      <c r="AEH588" s="69"/>
      <c r="AEI588" s="69"/>
      <c r="AEJ588" s="69"/>
      <c r="AEK588" s="69"/>
      <c r="AEL588" s="69"/>
      <c r="AEM588" s="69"/>
      <c r="AEN588" s="69"/>
      <c r="AEO588" s="69"/>
      <c r="AEP588" s="69"/>
      <c r="AEQ588" s="69"/>
      <c r="AER588" s="69"/>
      <c r="AES588" s="69"/>
      <c r="AET588" s="69"/>
      <c r="AEU588" s="69"/>
      <c r="AEV588" s="69"/>
      <c r="AEW588" s="69"/>
      <c r="AEX588" s="69"/>
      <c r="AEY588" s="69"/>
      <c r="AEZ588" s="69"/>
      <c r="AFA588" s="69"/>
      <c r="AFB588" s="69"/>
      <c r="AFC588" s="113"/>
      <c r="AFD588" s="69"/>
      <c r="AFE588" s="69"/>
      <c r="AFF588" s="69"/>
      <c r="AFG588" s="69"/>
      <c r="AFH588" s="69"/>
      <c r="AFI588" s="69"/>
      <c r="AFJ588" s="69"/>
      <c r="AFK588" s="69"/>
      <c r="AFL588" s="69"/>
      <c r="AFM588" s="69"/>
    </row>
    <row r="589" spans="811:845" ht="6" customHeight="1" x14ac:dyDescent="0.25">
      <c r="AEE589" s="111">
        <f t="shared" si="90"/>
        <v>584</v>
      </c>
      <c r="AEF589" s="109"/>
      <c r="AEG589" s="69"/>
      <c r="AEH589" s="69"/>
      <c r="AEI589" s="69"/>
      <c r="AEJ589" s="69"/>
      <c r="AEK589" s="69"/>
      <c r="AEL589" s="69"/>
      <c r="AEM589" s="69"/>
      <c r="AEN589" s="69"/>
      <c r="AEO589" s="69"/>
      <c r="AEP589" s="69"/>
      <c r="AEQ589" s="69"/>
      <c r="AER589" s="69"/>
      <c r="AES589" s="69"/>
      <c r="AET589" s="69"/>
      <c r="AEU589" s="69"/>
      <c r="AEV589" s="69"/>
      <c r="AEW589" s="69"/>
      <c r="AEX589" s="69"/>
      <c r="AEY589" s="69"/>
      <c r="AEZ589" s="69"/>
      <c r="AFA589" s="69"/>
      <c r="AFB589" s="69"/>
      <c r="AFC589" s="113"/>
      <c r="AFD589" s="69"/>
      <c r="AFE589" s="69"/>
      <c r="AFF589" s="69"/>
      <c r="AFG589" s="69"/>
      <c r="AFH589" s="69"/>
      <c r="AFI589" s="69"/>
      <c r="AFJ589" s="69"/>
      <c r="AFK589" s="69"/>
      <c r="AFL589" s="69"/>
      <c r="AFM589" s="69"/>
    </row>
    <row r="590" spans="811:845" ht="6" customHeight="1" x14ac:dyDescent="0.25">
      <c r="AEE590" s="111">
        <f t="shared" si="90"/>
        <v>585</v>
      </c>
      <c r="AEF590" s="109"/>
      <c r="AEG590" s="69"/>
      <c r="AEH590" s="69"/>
      <c r="AEI590" s="69"/>
      <c r="AEJ590" s="69"/>
      <c r="AEK590" s="69"/>
      <c r="AEL590" s="69"/>
      <c r="AEM590" s="69"/>
      <c r="AEN590" s="69"/>
      <c r="AEO590" s="69"/>
      <c r="AEP590" s="69"/>
      <c r="AEQ590" s="69"/>
      <c r="AER590" s="69"/>
      <c r="AES590" s="69"/>
      <c r="AET590" s="69"/>
      <c r="AEU590" s="69"/>
      <c r="AEV590" s="69"/>
      <c r="AEW590" s="69"/>
      <c r="AEX590" s="69"/>
      <c r="AEY590" s="69"/>
      <c r="AEZ590" s="69"/>
      <c r="AFA590" s="69"/>
      <c r="AFB590" s="69"/>
      <c r="AFC590" s="113"/>
      <c r="AFD590" s="69"/>
      <c r="AFE590" s="69"/>
      <c r="AFF590" s="69"/>
      <c r="AFG590" s="69"/>
      <c r="AFH590" s="69"/>
      <c r="AFI590" s="69"/>
      <c r="AFJ590" s="69"/>
      <c r="AFK590" s="69"/>
      <c r="AFL590" s="69"/>
      <c r="AFM590" s="69"/>
    </row>
    <row r="591" spans="811:845" ht="6" customHeight="1" x14ac:dyDescent="0.25">
      <c r="AEE591" s="111">
        <f t="shared" si="90"/>
        <v>586</v>
      </c>
      <c r="AEF591" s="109"/>
      <c r="AEG591" s="69"/>
      <c r="AEH591" s="69"/>
      <c r="AEI591" s="69"/>
      <c r="AEJ591" s="69"/>
      <c r="AEK591" s="69"/>
      <c r="AEL591" s="69"/>
      <c r="AEM591" s="69"/>
      <c r="AEN591" s="69"/>
      <c r="AEO591" s="69"/>
      <c r="AEP591" s="69"/>
      <c r="AEQ591" s="69"/>
      <c r="AER591" s="69"/>
      <c r="AES591" s="69"/>
      <c r="AET591" s="69"/>
      <c r="AEU591" s="69"/>
      <c r="AEV591" s="69"/>
      <c r="AEW591" s="69"/>
      <c r="AEX591" s="69"/>
      <c r="AEY591" s="69"/>
      <c r="AEZ591" s="69"/>
      <c r="AFA591" s="69"/>
      <c r="AFB591" s="69"/>
      <c r="AFC591" s="113"/>
      <c r="AFD591" s="69"/>
      <c r="AFE591" s="69"/>
      <c r="AFF591" s="69"/>
      <c r="AFG591" s="69"/>
      <c r="AFH591" s="69"/>
      <c r="AFI591" s="69"/>
      <c r="AFJ591" s="69"/>
      <c r="AFK591" s="69"/>
      <c r="AFL591" s="69"/>
      <c r="AFM591" s="69"/>
    </row>
    <row r="592" spans="811:845" ht="6" customHeight="1" x14ac:dyDescent="0.25">
      <c r="AEE592" s="111">
        <f t="shared" si="90"/>
        <v>587</v>
      </c>
      <c r="AEF592" s="109"/>
      <c r="AEG592" s="69"/>
      <c r="AEH592" s="69"/>
      <c r="AEI592" s="69"/>
      <c r="AEJ592" s="69"/>
      <c r="AEK592" s="69"/>
      <c r="AEL592" s="69"/>
      <c r="AEM592" s="69"/>
      <c r="AEN592" s="69"/>
      <c r="AEO592" s="69"/>
      <c r="AEP592" s="69"/>
      <c r="AEQ592" s="69"/>
      <c r="AER592" s="69"/>
      <c r="AES592" s="69"/>
      <c r="AET592" s="69"/>
      <c r="AEU592" s="69"/>
      <c r="AEV592" s="69"/>
      <c r="AEW592" s="69"/>
      <c r="AEX592" s="69"/>
      <c r="AEY592" s="69"/>
      <c r="AEZ592" s="69"/>
      <c r="AFA592" s="69"/>
      <c r="AFB592" s="69"/>
      <c r="AFC592" s="113"/>
      <c r="AFD592" s="69"/>
      <c r="AFE592" s="69"/>
      <c r="AFF592" s="69"/>
      <c r="AFG592" s="69"/>
      <c r="AFH592" s="69"/>
      <c r="AFI592" s="69"/>
      <c r="AFJ592" s="69"/>
      <c r="AFK592" s="69"/>
      <c r="AFL592" s="69"/>
      <c r="AFM592" s="69"/>
    </row>
    <row r="593" spans="811:845" ht="6" customHeight="1" x14ac:dyDescent="0.25">
      <c r="AEE593" s="111">
        <f t="shared" si="90"/>
        <v>588</v>
      </c>
      <c r="AEF593" s="109"/>
      <c r="AEG593" s="69"/>
      <c r="AEH593" s="69"/>
      <c r="AEI593" s="69"/>
      <c r="AEJ593" s="69"/>
      <c r="AEK593" s="69"/>
      <c r="AEL593" s="69"/>
      <c r="AEM593" s="69"/>
      <c r="AEN593" s="69"/>
      <c r="AEO593" s="69"/>
      <c r="AEP593" s="69"/>
      <c r="AEQ593" s="69"/>
      <c r="AER593" s="69"/>
      <c r="AES593" s="69"/>
      <c r="AET593" s="69"/>
      <c r="AEU593" s="69"/>
      <c r="AEV593" s="69"/>
      <c r="AEW593" s="69"/>
      <c r="AEX593" s="69"/>
      <c r="AEY593" s="69"/>
      <c r="AEZ593" s="69"/>
      <c r="AFA593" s="69"/>
      <c r="AFB593" s="69"/>
      <c r="AFC593" s="113"/>
      <c r="AFD593" s="69"/>
      <c r="AFE593" s="69"/>
      <c r="AFF593" s="69"/>
      <c r="AFG593" s="69"/>
      <c r="AFH593" s="69"/>
      <c r="AFI593" s="69"/>
      <c r="AFJ593" s="69"/>
      <c r="AFK593" s="69"/>
      <c r="AFL593" s="69"/>
      <c r="AFM593" s="69"/>
    </row>
    <row r="594" spans="811:845" ht="6" customHeight="1" x14ac:dyDescent="0.25">
      <c r="AEE594" s="111">
        <f t="shared" si="90"/>
        <v>589</v>
      </c>
      <c r="AEF594" s="109"/>
      <c r="AEG594" s="69"/>
      <c r="AEH594" s="69"/>
      <c r="AEI594" s="69"/>
      <c r="AEJ594" s="69"/>
      <c r="AEK594" s="69"/>
      <c r="AEL594" s="69"/>
      <c r="AEM594" s="69"/>
      <c r="AEN594" s="69"/>
      <c r="AEO594" s="69"/>
      <c r="AEP594" s="69"/>
      <c r="AEQ594" s="69"/>
      <c r="AER594" s="69"/>
      <c r="AES594" s="69"/>
      <c r="AET594" s="69"/>
      <c r="AEU594" s="69"/>
      <c r="AEV594" s="69"/>
      <c r="AEW594" s="69"/>
      <c r="AEX594" s="69"/>
      <c r="AEY594" s="69"/>
      <c r="AEZ594" s="69"/>
      <c r="AFA594" s="69"/>
      <c r="AFB594" s="69"/>
      <c r="AFC594" s="113"/>
      <c r="AFD594" s="69"/>
      <c r="AFE594" s="69"/>
      <c r="AFF594" s="69"/>
      <c r="AFG594" s="69"/>
      <c r="AFH594" s="69"/>
      <c r="AFI594" s="69"/>
      <c r="AFJ594" s="69"/>
      <c r="AFK594" s="69"/>
      <c r="AFL594" s="69"/>
      <c r="AFM594" s="69"/>
    </row>
    <row r="595" spans="811:845" ht="6" customHeight="1" x14ac:dyDescent="0.25">
      <c r="AEE595" s="111">
        <f t="shared" si="90"/>
        <v>590</v>
      </c>
      <c r="AEF595" s="109"/>
      <c r="AEG595" s="69"/>
      <c r="AEH595" s="69"/>
      <c r="AEI595" s="69"/>
      <c r="AEJ595" s="69"/>
      <c r="AEK595" s="69"/>
      <c r="AEL595" s="69"/>
      <c r="AEM595" s="69"/>
      <c r="AEN595" s="69"/>
      <c r="AEO595" s="69"/>
      <c r="AEP595" s="69"/>
      <c r="AEQ595" s="69"/>
      <c r="AER595" s="69"/>
      <c r="AES595" s="69"/>
      <c r="AET595" s="69"/>
      <c r="AEU595" s="69"/>
      <c r="AEV595" s="69"/>
      <c r="AEW595" s="69"/>
      <c r="AEX595" s="69"/>
      <c r="AEY595" s="69"/>
      <c r="AEZ595" s="69"/>
      <c r="AFA595" s="69"/>
      <c r="AFB595" s="69"/>
      <c r="AFC595" s="113"/>
      <c r="AFD595" s="69"/>
      <c r="AFE595" s="69"/>
      <c r="AFF595" s="69"/>
      <c r="AFG595" s="69"/>
      <c r="AFH595" s="69"/>
      <c r="AFI595" s="69"/>
      <c r="AFJ595" s="69"/>
      <c r="AFK595" s="69"/>
      <c r="AFL595" s="69"/>
      <c r="AFM595" s="69"/>
    </row>
    <row r="596" spans="811:845" ht="6" customHeight="1" x14ac:dyDescent="0.25">
      <c r="AEE596" s="111">
        <f t="shared" si="90"/>
        <v>591</v>
      </c>
      <c r="AEF596" s="109"/>
      <c r="AEG596" s="69"/>
      <c r="AEH596" s="69"/>
      <c r="AEI596" s="69"/>
      <c r="AEJ596" s="69"/>
      <c r="AEK596" s="69"/>
      <c r="AEL596" s="69"/>
      <c r="AEM596" s="69"/>
      <c r="AEN596" s="69"/>
      <c r="AEO596" s="69"/>
      <c r="AEP596" s="69"/>
      <c r="AEQ596" s="69"/>
      <c r="AER596" s="69"/>
      <c r="AES596" s="69"/>
      <c r="AET596" s="69"/>
      <c r="AEU596" s="69"/>
      <c r="AEV596" s="69"/>
      <c r="AEW596" s="69"/>
      <c r="AEX596" s="69"/>
      <c r="AEY596" s="69"/>
      <c r="AEZ596" s="69"/>
      <c r="AFA596" s="69"/>
      <c r="AFB596" s="69"/>
      <c r="AFC596" s="113"/>
      <c r="AFD596" s="69"/>
      <c r="AFE596" s="69"/>
      <c r="AFF596" s="69"/>
      <c r="AFG596" s="69"/>
      <c r="AFH596" s="69"/>
      <c r="AFI596" s="69"/>
      <c r="AFJ596" s="69"/>
      <c r="AFK596" s="69"/>
      <c r="AFL596" s="69"/>
      <c r="AFM596" s="69"/>
    </row>
    <row r="597" spans="811:845" ht="6" customHeight="1" x14ac:dyDescent="0.25">
      <c r="AEE597" s="111">
        <f t="shared" si="90"/>
        <v>592</v>
      </c>
      <c r="AEF597" s="109"/>
      <c r="AEG597" s="69"/>
      <c r="AEH597" s="69"/>
      <c r="AEI597" s="69"/>
      <c r="AEJ597" s="69"/>
      <c r="AEK597" s="69"/>
      <c r="AEL597" s="69"/>
      <c r="AEM597" s="69"/>
      <c r="AEN597" s="69"/>
      <c r="AEO597" s="69"/>
      <c r="AEP597" s="69"/>
      <c r="AEQ597" s="69"/>
      <c r="AER597" s="69"/>
      <c r="AES597" s="69"/>
      <c r="AET597" s="69"/>
      <c r="AEU597" s="69"/>
      <c r="AEV597" s="69"/>
      <c r="AEW597" s="69"/>
      <c r="AEX597" s="69"/>
      <c r="AEY597" s="69"/>
      <c r="AEZ597" s="69"/>
      <c r="AFA597" s="69"/>
      <c r="AFB597" s="69"/>
      <c r="AFC597" s="113"/>
      <c r="AFD597" s="69"/>
      <c r="AFE597" s="69"/>
      <c r="AFF597" s="69"/>
      <c r="AFG597" s="69"/>
      <c r="AFH597" s="69"/>
      <c r="AFI597" s="69"/>
      <c r="AFJ597" s="69"/>
      <c r="AFK597" s="69"/>
      <c r="AFL597" s="69"/>
      <c r="AFM597" s="69"/>
    </row>
    <row r="598" spans="811:845" ht="6" customHeight="1" x14ac:dyDescent="0.25">
      <c r="AEE598" s="111">
        <f t="shared" si="90"/>
        <v>593</v>
      </c>
      <c r="AEF598" s="109"/>
      <c r="AEG598" s="69"/>
      <c r="AEH598" s="69"/>
      <c r="AEI598" s="69"/>
      <c r="AEJ598" s="69"/>
      <c r="AEK598" s="69"/>
      <c r="AEL598" s="69"/>
      <c r="AEM598" s="69"/>
      <c r="AEN598" s="69"/>
      <c r="AEO598" s="69"/>
      <c r="AEP598" s="69"/>
      <c r="AEQ598" s="69"/>
      <c r="AER598" s="69"/>
      <c r="AES598" s="69"/>
      <c r="AET598" s="69"/>
      <c r="AEU598" s="69"/>
      <c r="AEV598" s="69"/>
      <c r="AEW598" s="69"/>
      <c r="AEX598" s="69"/>
      <c r="AEY598" s="69"/>
      <c r="AEZ598" s="69"/>
      <c r="AFA598" s="69"/>
      <c r="AFB598" s="69"/>
      <c r="AFC598" s="113"/>
      <c r="AFD598" s="69"/>
      <c r="AFE598" s="69"/>
      <c r="AFF598" s="69"/>
      <c r="AFG598" s="69"/>
      <c r="AFH598" s="69"/>
      <c r="AFI598" s="69"/>
      <c r="AFJ598" s="69"/>
      <c r="AFK598" s="69"/>
      <c r="AFL598" s="69"/>
      <c r="AFM598" s="69"/>
    </row>
    <row r="599" spans="811:845" ht="6" customHeight="1" x14ac:dyDescent="0.25">
      <c r="AEE599" s="111">
        <f t="shared" si="90"/>
        <v>594</v>
      </c>
      <c r="AEF599" s="109"/>
      <c r="AEG599" s="69"/>
      <c r="AEH599" s="69"/>
      <c r="AEI599" s="69"/>
      <c r="AEJ599" s="69"/>
      <c r="AEK599" s="69"/>
      <c r="AEL599" s="69"/>
      <c r="AEM599" s="69"/>
      <c r="AEN599" s="69"/>
      <c r="AEO599" s="69"/>
      <c r="AEP599" s="69"/>
      <c r="AEQ599" s="69"/>
      <c r="AER599" s="69"/>
      <c r="AES599" s="69"/>
      <c r="AET599" s="69"/>
      <c r="AEU599" s="69"/>
      <c r="AEV599" s="69"/>
      <c r="AEW599" s="69"/>
      <c r="AEX599" s="69"/>
      <c r="AEY599" s="69"/>
      <c r="AEZ599" s="69"/>
      <c r="AFA599" s="69"/>
      <c r="AFB599" s="69"/>
      <c r="AFC599" s="113"/>
      <c r="AFD599" s="69"/>
      <c r="AFE599" s="69"/>
      <c r="AFF599" s="69"/>
      <c r="AFG599" s="69"/>
      <c r="AFH599" s="69"/>
      <c r="AFI599" s="69"/>
      <c r="AFJ599" s="69"/>
      <c r="AFK599" s="69"/>
      <c r="AFL599" s="69"/>
      <c r="AFM599" s="69"/>
    </row>
    <row r="600" spans="811:845" ht="6" customHeight="1" x14ac:dyDescent="0.25">
      <c r="AEE600" s="111">
        <f t="shared" si="90"/>
        <v>595</v>
      </c>
      <c r="AEF600" s="109"/>
      <c r="AEG600" s="69"/>
      <c r="AEH600" s="69"/>
      <c r="AEI600" s="69"/>
      <c r="AEJ600" s="69"/>
      <c r="AEK600" s="69"/>
      <c r="AEL600" s="69"/>
      <c r="AEM600" s="69"/>
      <c r="AEN600" s="69"/>
      <c r="AEO600" s="69"/>
      <c r="AEP600" s="69"/>
      <c r="AEQ600" s="69"/>
      <c r="AER600" s="69"/>
      <c r="AES600" s="69"/>
      <c r="AET600" s="69"/>
      <c r="AEU600" s="69"/>
      <c r="AEV600" s="69"/>
      <c r="AEW600" s="69"/>
      <c r="AEX600" s="69"/>
      <c r="AEY600" s="69"/>
      <c r="AEZ600" s="69"/>
      <c r="AFA600" s="69"/>
      <c r="AFB600" s="69"/>
      <c r="AFC600" s="113"/>
      <c r="AFD600" s="69"/>
      <c r="AFE600" s="69"/>
      <c r="AFF600" s="69"/>
      <c r="AFG600" s="69"/>
      <c r="AFH600" s="69"/>
      <c r="AFI600" s="69"/>
      <c r="AFJ600" s="69"/>
      <c r="AFK600" s="69"/>
      <c r="AFL600" s="69"/>
      <c r="AFM600" s="69"/>
    </row>
    <row r="601" spans="811:845" ht="6" customHeight="1" x14ac:dyDescent="0.25">
      <c r="AEE601" s="111">
        <f t="shared" si="90"/>
        <v>596</v>
      </c>
      <c r="AEF601" s="109"/>
      <c r="AEG601" s="69"/>
      <c r="AEH601" s="69"/>
      <c r="AEI601" s="69"/>
      <c r="AEJ601" s="69"/>
      <c r="AEK601" s="69"/>
      <c r="AEL601" s="69"/>
      <c r="AEM601" s="69"/>
      <c r="AEN601" s="69"/>
      <c r="AEO601" s="69"/>
      <c r="AEP601" s="69"/>
      <c r="AEQ601" s="69"/>
      <c r="AER601" s="69"/>
      <c r="AES601" s="69"/>
      <c r="AET601" s="69"/>
      <c r="AEU601" s="69"/>
      <c r="AEV601" s="69"/>
      <c r="AEW601" s="69"/>
      <c r="AEX601" s="69"/>
      <c r="AEY601" s="69"/>
      <c r="AEZ601" s="69"/>
      <c r="AFA601" s="69"/>
      <c r="AFB601" s="69"/>
      <c r="AFC601" s="113"/>
      <c r="AFD601" s="69"/>
      <c r="AFE601" s="69"/>
      <c r="AFF601" s="69"/>
      <c r="AFG601" s="69"/>
      <c r="AFH601" s="69"/>
      <c r="AFI601" s="69"/>
      <c r="AFJ601" s="69"/>
      <c r="AFK601" s="69"/>
      <c r="AFL601" s="69"/>
      <c r="AFM601" s="69"/>
    </row>
    <row r="602" spans="811:845" ht="6" customHeight="1" x14ac:dyDescent="0.25">
      <c r="AEE602" s="111">
        <f t="shared" si="90"/>
        <v>597</v>
      </c>
      <c r="AEF602" s="109"/>
      <c r="AEG602" s="69"/>
      <c r="AEH602" s="69"/>
      <c r="AEI602" s="69"/>
      <c r="AEJ602" s="69"/>
      <c r="AEK602" s="69"/>
      <c r="AEL602" s="69"/>
      <c r="AEM602" s="69"/>
      <c r="AEN602" s="69"/>
      <c r="AEO602" s="69"/>
      <c r="AEP602" s="69"/>
      <c r="AEQ602" s="69"/>
      <c r="AER602" s="69"/>
      <c r="AES602" s="69"/>
      <c r="AET602" s="69"/>
      <c r="AEU602" s="69"/>
      <c r="AEV602" s="69"/>
      <c r="AEW602" s="69"/>
      <c r="AEX602" s="69"/>
      <c r="AEY602" s="69"/>
      <c r="AEZ602" s="69"/>
      <c r="AFA602" s="69"/>
      <c r="AFB602" s="69"/>
      <c r="AFC602" s="113"/>
      <c r="AFD602" s="69"/>
      <c r="AFE602" s="69"/>
      <c r="AFF602" s="69"/>
      <c r="AFG602" s="69"/>
      <c r="AFH602" s="69"/>
      <c r="AFI602" s="69"/>
      <c r="AFJ602" s="69"/>
      <c r="AFK602" s="69"/>
      <c r="AFL602" s="69"/>
      <c r="AFM602" s="69"/>
    </row>
    <row r="603" spans="811:845" ht="6" customHeight="1" x14ac:dyDescent="0.25">
      <c r="AEE603" s="111">
        <f t="shared" si="90"/>
        <v>598</v>
      </c>
      <c r="AEF603" s="109"/>
      <c r="AEG603" s="69"/>
      <c r="AEH603" s="69"/>
      <c r="AEI603" s="69"/>
      <c r="AEJ603" s="69"/>
      <c r="AEK603" s="69"/>
      <c r="AEL603" s="69"/>
      <c r="AEM603" s="69"/>
      <c r="AEN603" s="69"/>
      <c r="AEO603" s="69"/>
      <c r="AEP603" s="69"/>
      <c r="AEQ603" s="69"/>
      <c r="AER603" s="69"/>
      <c r="AES603" s="69"/>
      <c r="AET603" s="69"/>
      <c r="AEU603" s="69"/>
      <c r="AEV603" s="69"/>
      <c r="AEW603" s="69"/>
      <c r="AEX603" s="69"/>
      <c r="AEY603" s="69"/>
      <c r="AEZ603" s="69"/>
      <c r="AFA603" s="69"/>
      <c r="AFB603" s="69"/>
      <c r="AFC603" s="113"/>
      <c r="AFD603" s="69"/>
      <c r="AFE603" s="69"/>
      <c r="AFF603" s="69"/>
      <c r="AFG603" s="69"/>
      <c r="AFH603" s="69"/>
      <c r="AFI603" s="69"/>
      <c r="AFJ603" s="69"/>
      <c r="AFK603" s="69"/>
      <c r="AFL603" s="69"/>
      <c r="AFM603" s="69"/>
    </row>
    <row r="604" spans="811:845" ht="6" customHeight="1" x14ac:dyDescent="0.25">
      <c r="AEE604" s="111">
        <f t="shared" si="90"/>
        <v>599</v>
      </c>
      <c r="AEF604" s="109"/>
      <c r="AEG604" s="69"/>
      <c r="AEH604" s="69"/>
      <c r="AEI604" s="69"/>
      <c r="AEJ604" s="69"/>
      <c r="AEK604" s="69"/>
      <c r="AEL604" s="69"/>
      <c r="AEM604" s="69"/>
      <c r="AEN604" s="69"/>
      <c r="AEO604" s="69"/>
      <c r="AEP604" s="69"/>
      <c r="AEQ604" s="69"/>
      <c r="AER604" s="69"/>
      <c r="AES604" s="69"/>
      <c r="AET604" s="69"/>
      <c r="AEU604" s="69"/>
      <c r="AEV604" s="69"/>
      <c r="AEW604" s="69"/>
      <c r="AEX604" s="69"/>
      <c r="AEY604" s="69"/>
      <c r="AEZ604" s="69"/>
      <c r="AFA604" s="69"/>
      <c r="AFB604" s="69"/>
      <c r="AFC604" s="113"/>
      <c r="AFD604" s="69"/>
      <c r="AFE604" s="69"/>
      <c r="AFF604" s="69"/>
      <c r="AFG604" s="69"/>
      <c r="AFH604" s="69"/>
      <c r="AFI604" s="69"/>
      <c r="AFJ604" s="69"/>
      <c r="AFK604" s="69"/>
      <c r="AFL604" s="69"/>
      <c r="AFM604" s="69"/>
    </row>
    <row r="605" spans="811:845" ht="6" customHeight="1" x14ac:dyDescent="0.25">
      <c r="AEE605" s="111">
        <f t="shared" si="90"/>
        <v>600</v>
      </c>
      <c r="AEF605" s="109"/>
      <c r="AEG605" s="69"/>
      <c r="AEH605" s="69"/>
      <c r="AEI605" s="69"/>
      <c r="AEJ605" s="69"/>
      <c r="AEK605" s="69"/>
      <c r="AEL605" s="69"/>
      <c r="AEM605" s="69"/>
      <c r="AEN605" s="69"/>
      <c r="AEO605" s="69"/>
      <c r="AEP605" s="69"/>
      <c r="AEQ605" s="69"/>
      <c r="AER605" s="69"/>
      <c r="AES605" s="69"/>
      <c r="AET605" s="69"/>
      <c r="AEU605" s="69"/>
      <c r="AEV605" s="69"/>
      <c r="AEW605" s="69"/>
      <c r="AEX605" s="69"/>
      <c r="AEY605" s="69"/>
      <c r="AEZ605" s="69"/>
      <c r="AFA605" s="69"/>
      <c r="AFB605" s="69"/>
      <c r="AFC605" s="113"/>
      <c r="AFD605" s="69"/>
      <c r="AFE605" s="69"/>
      <c r="AFF605" s="69"/>
      <c r="AFG605" s="69"/>
      <c r="AFH605" s="69"/>
      <c r="AFI605" s="69"/>
      <c r="AFJ605" s="69"/>
      <c r="AFK605" s="69"/>
      <c r="AFL605" s="69"/>
      <c r="AFM605" s="69"/>
    </row>
    <row r="606" spans="811:845" ht="6" customHeight="1" x14ac:dyDescent="0.25">
      <c r="AEE606" s="111">
        <f t="shared" si="90"/>
        <v>601</v>
      </c>
      <c r="AEF606" s="109"/>
      <c r="AEG606" s="69"/>
      <c r="AEH606" s="69"/>
      <c r="AEI606" s="69"/>
      <c r="AEJ606" s="69"/>
      <c r="AEK606" s="69"/>
      <c r="AEL606" s="69"/>
      <c r="AEM606" s="69"/>
      <c r="AEN606" s="69"/>
      <c r="AEO606" s="69"/>
      <c r="AEP606" s="69"/>
      <c r="AEQ606" s="69"/>
      <c r="AER606" s="69"/>
      <c r="AES606" s="69"/>
      <c r="AET606" s="69"/>
      <c r="AEU606" s="69"/>
      <c r="AEV606" s="69"/>
      <c r="AEW606" s="69"/>
      <c r="AEX606" s="69"/>
      <c r="AEY606" s="69"/>
      <c r="AEZ606" s="69"/>
      <c r="AFA606" s="69"/>
      <c r="AFB606" s="69"/>
      <c r="AFC606" s="113"/>
      <c r="AFD606" s="69"/>
      <c r="AFE606" s="69"/>
      <c r="AFF606" s="69"/>
      <c r="AFG606" s="69"/>
      <c r="AFH606" s="69"/>
      <c r="AFI606" s="69"/>
      <c r="AFJ606" s="69"/>
      <c r="AFK606" s="69"/>
      <c r="AFL606" s="69"/>
      <c r="AFM606" s="69"/>
    </row>
    <row r="607" spans="811:845" ht="6" customHeight="1" x14ac:dyDescent="0.25">
      <c r="AEE607" s="111">
        <f t="shared" si="90"/>
        <v>602</v>
      </c>
      <c r="AEF607" s="109"/>
      <c r="AEG607" s="69"/>
      <c r="AEH607" s="69"/>
      <c r="AEI607" s="69"/>
      <c r="AEJ607" s="69"/>
      <c r="AEK607" s="69"/>
      <c r="AEL607" s="69"/>
      <c r="AEM607" s="69"/>
      <c r="AEN607" s="69"/>
      <c r="AEO607" s="69"/>
      <c r="AEP607" s="69"/>
      <c r="AEQ607" s="69"/>
      <c r="AER607" s="69"/>
      <c r="AES607" s="69"/>
      <c r="AET607" s="69"/>
      <c r="AEU607" s="69"/>
      <c r="AEV607" s="69"/>
      <c r="AEW607" s="69"/>
      <c r="AEX607" s="69"/>
      <c r="AEY607" s="69"/>
      <c r="AEZ607" s="69"/>
      <c r="AFA607" s="69"/>
      <c r="AFB607" s="69"/>
      <c r="AFC607" s="113"/>
      <c r="AFD607" s="69"/>
      <c r="AFE607" s="69"/>
      <c r="AFF607" s="69"/>
      <c r="AFG607" s="69"/>
      <c r="AFH607" s="69"/>
      <c r="AFI607" s="69"/>
      <c r="AFJ607" s="69"/>
      <c r="AFK607" s="69"/>
      <c r="AFL607" s="69"/>
      <c r="AFM607" s="69"/>
    </row>
    <row r="608" spans="811:845" ht="6" customHeight="1" x14ac:dyDescent="0.25">
      <c r="AEE608" s="111">
        <f t="shared" si="90"/>
        <v>603</v>
      </c>
      <c r="AEF608" s="109"/>
      <c r="AEG608" s="69"/>
      <c r="AEH608" s="69"/>
      <c r="AEI608" s="69"/>
      <c r="AEJ608" s="69"/>
      <c r="AEK608" s="69"/>
      <c r="AEL608" s="69"/>
      <c r="AEM608" s="69"/>
      <c r="AEN608" s="69"/>
      <c r="AEO608" s="69"/>
      <c r="AEP608" s="69"/>
      <c r="AEQ608" s="69"/>
      <c r="AER608" s="69"/>
      <c r="AES608" s="69"/>
      <c r="AET608" s="69"/>
      <c r="AEU608" s="69"/>
      <c r="AEV608" s="69"/>
      <c r="AEW608" s="69"/>
      <c r="AEX608" s="69"/>
      <c r="AEY608" s="69"/>
      <c r="AEZ608" s="69"/>
      <c r="AFA608" s="69"/>
      <c r="AFB608" s="69"/>
      <c r="AFC608" s="113"/>
      <c r="AFD608" s="69"/>
      <c r="AFE608" s="69"/>
      <c r="AFF608" s="69"/>
      <c r="AFG608" s="69"/>
      <c r="AFH608" s="69"/>
      <c r="AFI608" s="69"/>
      <c r="AFJ608" s="69"/>
      <c r="AFK608" s="69"/>
      <c r="AFL608" s="69"/>
      <c r="AFM608" s="69"/>
    </row>
    <row r="609" spans="811:845" ht="6" customHeight="1" x14ac:dyDescent="0.25">
      <c r="AEE609" s="111">
        <f t="shared" si="90"/>
        <v>604</v>
      </c>
      <c r="AEF609" s="109"/>
      <c r="AEG609" s="69"/>
      <c r="AEH609" s="69"/>
      <c r="AEI609" s="69"/>
      <c r="AEJ609" s="69"/>
      <c r="AEK609" s="69"/>
      <c r="AEL609" s="69"/>
      <c r="AEM609" s="69"/>
      <c r="AEN609" s="69"/>
      <c r="AEO609" s="69"/>
      <c r="AEP609" s="69"/>
      <c r="AEQ609" s="69"/>
      <c r="AER609" s="69"/>
      <c r="AES609" s="69"/>
      <c r="AET609" s="69"/>
      <c r="AEU609" s="69"/>
      <c r="AEV609" s="69"/>
      <c r="AEW609" s="69"/>
      <c r="AEX609" s="69"/>
      <c r="AEY609" s="69"/>
      <c r="AEZ609" s="69"/>
      <c r="AFA609" s="69"/>
      <c r="AFB609" s="69"/>
      <c r="AFC609" s="113"/>
      <c r="AFD609" s="69"/>
      <c r="AFE609" s="69"/>
      <c r="AFF609" s="69"/>
      <c r="AFG609" s="69"/>
      <c r="AFH609" s="69"/>
      <c r="AFI609" s="69"/>
      <c r="AFJ609" s="69"/>
      <c r="AFK609" s="69"/>
      <c r="AFL609" s="69"/>
      <c r="AFM609" s="69"/>
    </row>
    <row r="610" spans="811:845" ht="6" customHeight="1" x14ac:dyDescent="0.25">
      <c r="AEE610" s="111">
        <f t="shared" si="90"/>
        <v>605</v>
      </c>
      <c r="AEF610" s="109"/>
      <c r="AEG610" s="69"/>
      <c r="AEH610" s="69"/>
      <c r="AEI610" s="69"/>
      <c r="AEJ610" s="69"/>
      <c r="AEK610" s="69"/>
      <c r="AEL610" s="69"/>
      <c r="AEM610" s="69"/>
      <c r="AEN610" s="69"/>
      <c r="AEO610" s="69"/>
      <c r="AEP610" s="69"/>
      <c r="AEQ610" s="69"/>
      <c r="AER610" s="69"/>
      <c r="AES610" s="69"/>
      <c r="AET610" s="69"/>
      <c r="AEU610" s="69"/>
      <c r="AEV610" s="69"/>
      <c r="AEW610" s="69"/>
      <c r="AEX610" s="69"/>
      <c r="AEY610" s="69"/>
      <c r="AEZ610" s="69"/>
      <c r="AFA610" s="69"/>
      <c r="AFB610" s="69"/>
      <c r="AFC610" s="113"/>
      <c r="AFD610" s="69"/>
      <c r="AFE610" s="69"/>
      <c r="AFF610" s="69"/>
      <c r="AFG610" s="69"/>
      <c r="AFH610" s="69"/>
      <c r="AFI610" s="69"/>
      <c r="AFJ610" s="69"/>
      <c r="AFK610" s="69"/>
      <c r="AFL610" s="69"/>
      <c r="AFM610" s="69"/>
    </row>
    <row r="611" spans="811:845" ht="6" customHeight="1" x14ac:dyDescent="0.25">
      <c r="AEE611" s="111">
        <f t="shared" si="90"/>
        <v>606</v>
      </c>
      <c r="AEF611" s="109"/>
      <c r="AEG611" s="69"/>
      <c r="AEH611" s="69"/>
      <c r="AEI611" s="69"/>
      <c r="AEJ611" s="69"/>
      <c r="AEK611" s="69"/>
      <c r="AEL611" s="69"/>
      <c r="AEM611" s="69"/>
      <c r="AEN611" s="69"/>
      <c r="AEO611" s="69"/>
      <c r="AEP611" s="69"/>
      <c r="AEQ611" s="69"/>
      <c r="AER611" s="69"/>
      <c r="AES611" s="69"/>
      <c r="AET611" s="69"/>
      <c r="AEU611" s="69"/>
      <c r="AEV611" s="69"/>
      <c r="AEW611" s="69"/>
      <c r="AEX611" s="69"/>
      <c r="AEY611" s="69"/>
      <c r="AEZ611" s="69"/>
      <c r="AFA611" s="69"/>
      <c r="AFB611" s="69"/>
      <c r="AFC611" s="113"/>
      <c r="AFD611" s="69"/>
      <c r="AFE611" s="69"/>
      <c r="AFF611" s="69"/>
      <c r="AFG611" s="69"/>
      <c r="AFH611" s="69"/>
      <c r="AFI611" s="69"/>
      <c r="AFJ611" s="69"/>
      <c r="AFK611" s="69"/>
      <c r="AFL611" s="69"/>
      <c r="AFM611" s="69"/>
    </row>
    <row r="612" spans="811:845" ht="6" customHeight="1" x14ac:dyDescent="0.25">
      <c r="AEE612" s="111">
        <f t="shared" si="90"/>
        <v>607</v>
      </c>
      <c r="AEF612" s="109"/>
      <c r="AEG612" s="69"/>
      <c r="AEH612" s="69"/>
      <c r="AEI612" s="69"/>
      <c r="AEJ612" s="69"/>
      <c r="AEK612" s="69"/>
      <c r="AEL612" s="69"/>
      <c r="AEM612" s="69"/>
      <c r="AEN612" s="69"/>
      <c r="AEO612" s="69"/>
      <c r="AEP612" s="69"/>
      <c r="AEQ612" s="69"/>
      <c r="AER612" s="69"/>
      <c r="AES612" s="69"/>
      <c r="AET612" s="69"/>
      <c r="AEU612" s="69"/>
      <c r="AEV612" s="69"/>
      <c r="AEW612" s="69"/>
      <c r="AEX612" s="69"/>
      <c r="AEY612" s="69"/>
      <c r="AEZ612" s="69"/>
      <c r="AFA612" s="69"/>
      <c r="AFB612" s="69"/>
      <c r="AFC612" s="113"/>
      <c r="AFD612" s="69"/>
      <c r="AFE612" s="69"/>
      <c r="AFF612" s="69"/>
      <c r="AFG612" s="69"/>
      <c r="AFH612" s="69"/>
      <c r="AFI612" s="69"/>
      <c r="AFJ612" s="69"/>
      <c r="AFK612" s="69"/>
      <c r="AFL612" s="69"/>
      <c r="AFM612" s="69"/>
    </row>
    <row r="613" spans="811:845" ht="6" customHeight="1" x14ac:dyDescent="0.25">
      <c r="AEE613" s="111">
        <f t="shared" si="90"/>
        <v>608</v>
      </c>
      <c r="AEF613" s="109"/>
      <c r="AEG613" s="69"/>
      <c r="AEH613" s="69"/>
      <c r="AEI613" s="69"/>
      <c r="AEJ613" s="69"/>
      <c r="AEK613" s="69"/>
      <c r="AEL613" s="69"/>
      <c r="AEM613" s="69"/>
      <c r="AEN613" s="69"/>
      <c r="AEO613" s="69"/>
      <c r="AEP613" s="69"/>
      <c r="AEQ613" s="69"/>
      <c r="AER613" s="69"/>
      <c r="AES613" s="69"/>
      <c r="AET613" s="69"/>
      <c r="AEU613" s="69"/>
      <c r="AEV613" s="69"/>
      <c r="AEW613" s="69"/>
      <c r="AEX613" s="69"/>
      <c r="AEY613" s="69"/>
      <c r="AEZ613" s="69"/>
      <c r="AFA613" s="69"/>
      <c r="AFB613" s="69"/>
      <c r="AFC613" s="113"/>
      <c r="AFD613" s="69"/>
      <c r="AFE613" s="69"/>
      <c r="AFF613" s="69"/>
      <c r="AFG613" s="69"/>
      <c r="AFH613" s="69"/>
      <c r="AFI613" s="69"/>
      <c r="AFJ613" s="69"/>
      <c r="AFK613" s="69"/>
      <c r="AFL613" s="69"/>
      <c r="AFM613" s="69"/>
    </row>
    <row r="614" spans="811:845" ht="6" customHeight="1" x14ac:dyDescent="0.25">
      <c r="AEE614" s="111">
        <f t="shared" si="90"/>
        <v>609</v>
      </c>
      <c r="AEF614" s="109"/>
      <c r="AEG614" s="69"/>
      <c r="AEH614" s="69"/>
      <c r="AEI614" s="69"/>
      <c r="AEJ614" s="69"/>
      <c r="AEK614" s="69"/>
      <c r="AEL614" s="69"/>
      <c r="AEM614" s="69"/>
      <c r="AEN614" s="69"/>
      <c r="AEO614" s="69"/>
      <c r="AEP614" s="69"/>
      <c r="AEQ614" s="69"/>
      <c r="AER614" s="69"/>
      <c r="AES614" s="69"/>
      <c r="AET614" s="69"/>
      <c r="AEU614" s="69"/>
      <c r="AEV614" s="69"/>
      <c r="AEW614" s="69"/>
      <c r="AEX614" s="69"/>
      <c r="AEY614" s="69"/>
      <c r="AEZ614" s="69"/>
      <c r="AFA614" s="69"/>
      <c r="AFB614" s="69"/>
      <c r="AFC614" s="113"/>
      <c r="AFD614" s="69"/>
      <c r="AFE614" s="69"/>
      <c r="AFF614" s="69"/>
      <c r="AFG614" s="69"/>
      <c r="AFH614" s="69"/>
      <c r="AFI614" s="69"/>
      <c r="AFJ614" s="69"/>
      <c r="AFK614" s="69"/>
      <c r="AFL614" s="69"/>
      <c r="AFM614" s="69"/>
    </row>
    <row r="615" spans="811:845" ht="6" customHeight="1" x14ac:dyDescent="0.25">
      <c r="AEE615" s="111">
        <f t="shared" si="90"/>
        <v>610</v>
      </c>
      <c r="AEF615" s="109"/>
      <c r="AEG615" s="69"/>
      <c r="AEH615" s="69"/>
      <c r="AEI615" s="69"/>
      <c r="AEJ615" s="69"/>
      <c r="AEK615" s="69"/>
      <c r="AEL615" s="69"/>
      <c r="AEM615" s="69"/>
      <c r="AEN615" s="69"/>
      <c r="AEO615" s="69"/>
      <c r="AEP615" s="69"/>
      <c r="AEQ615" s="69"/>
      <c r="AER615" s="69"/>
      <c r="AES615" s="69"/>
      <c r="AET615" s="69"/>
      <c r="AEU615" s="69"/>
      <c r="AEV615" s="69"/>
      <c r="AEW615" s="69"/>
      <c r="AEX615" s="69"/>
      <c r="AEY615" s="69"/>
      <c r="AEZ615" s="69"/>
      <c r="AFA615" s="69"/>
      <c r="AFB615" s="69"/>
      <c r="AFC615" s="113"/>
      <c r="AFD615" s="69"/>
      <c r="AFE615" s="69"/>
      <c r="AFF615" s="69"/>
      <c r="AFG615" s="69"/>
      <c r="AFH615" s="69"/>
      <c r="AFI615" s="69"/>
      <c r="AFJ615" s="69"/>
      <c r="AFK615" s="69"/>
      <c r="AFL615" s="69"/>
      <c r="AFM615" s="69"/>
    </row>
    <row r="616" spans="811:845" ht="6" customHeight="1" x14ac:dyDescent="0.25">
      <c r="AEE616" s="111">
        <f t="shared" si="90"/>
        <v>611</v>
      </c>
      <c r="AEF616" s="109"/>
      <c r="AEG616" s="69"/>
      <c r="AEH616" s="69"/>
      <c r="AEI616" s="69"/>
      <c r="AEJ616" s="69"/>
      <c r="AEK616" s="69"/>
      <c r="AEL616" s="69"/>
      <c r="AEM616" s="69"/>
      <c r="AEN616" s="69"/>
      <c r="AEO616" s="69"/>
      <c r="AEP616" s="69"/>
      <c r="AEQ616" s="69"/>
      <c r="AER616" s="69"/>
      <c r="AES616" s="69"/>
      <c r="AET616" s="69"/>
      <c r="AEU616" s="69"/>
      <c r="AEV616" s="69"/>
      <c r="AEW616" s="69"/>
      <c r="AEX616" s="69"/>
      <c r="AEY616" s="69"/>
      <c r="AEZ616" s="69"/>
      <c r="AFA616" s="69"/>
      <c r="AFB616" s="69"/>
      <c r="AFC616" s="113"/>
      <c r="AFD616" s="69"/>
      <c r="AFE616" s="69"/>
      <c r="AFF616" s="69"/>
      <c r="AFG616" s="69"/>
      <c r="AFH616" s="69"/>
      <c r="AFI616" s="69"/>
      <c r="AFJ616" s="69"/>
      <c r="AFK616" s="69"/>
      <c r="AFL616" s="69"/>
      <c r="AFM616" s="69"/>
    </row>
    <row r="617" spans="811:845" ht="6" customHeight="1" x14ac:dyDescent="0.25">
      <c r="AEE617" s="111">
        <f t="shared" si="90"/>
        <v>612</v>
      </c>
      <c r="AEF617" s="109"/>
      <c r="AEG617" s="69"/>
      <c r="AEH617" s="69"/>
      <c r="AEI617" s="69"/>
      <c r="AEJ617" s="69"/>
      <c r="AEK617" s="69"/>
      <c r="AEL617" s="69"/>
      <c r="AEM617" s="69"/>
      <c r="AEN617" s="69"/>
      <c r="AEO617" s="69"/>
      <c r="AEP617" s="69"/>
      <c r="AEQ617" s="69"/>
      <c r="AER617" s="69"/>
      <c r="AES617" s="69"/>
      <c r="AET617" s="69"/>
      <c r="AEU617" s="69"/>
      <c r="AEV617" s="69"/>
      <c r="AEW617" s="69"/>
      <c r="AEX617" s="69"/>
      <c r="AEY617" s="69"/>
      <c r="AEZ617" s="69"/>
      <c r="AFA617" s="69"/>
      <c r="AFB617" s="69"/>
      <c r="AFC617" s="113"/>
      <c r="AFD617" s="69"/>
      <c r="AFE617" s="69"/>
      <c r="AFF617" s="69"/>
      <c r="AFG617" s="69"/>
      <c r="AFH617" s="69"/>
      <c r="AFI617" s="69"/>
      <c r="AFJ617" s="69"/>
      <c r="AFK617" s="69"/>
      <c r="AFL617" s="69"/>
      <c r="AFM617" s="69"/>
    </row>
    <row r="618" spans="811:845" ht="6" customHeight="1" x14ac:dyDescent="0.25">
      <c r="AEE618" s="111">
        <f t="shared" si="90"/>
        <v>613</v>
      </c>
      <c r="AEF618" s="109"/>
      <c r="AEG618" s="69"/>
      <c r="AEH618" s="69"/>
      <c r="AEI618" s="69"/>
      <c r="AEJ618" s="69"/>
      <c r="AEK618" s="69"/>
      <c r="AEL618" s="69"/>
      <c r="AEM618" s="69"/>
      <c r="AEN618" s="69"/>
      <c r="AEO618" s="69"/>
      <c r="AEP618" s="69"/>
      <c r="AEQ618" s="69"/>
      <c r="AER618" s="69"/>
      <c r="AES618" s="69"/>
      <c r="AET618" s="69"/>
      <c r="AEU618" s="69"/>
      <c r="AEV618" s="69"/>
      <c r="AEW618" s="69"/>
      <c r="AEX618" s="69"/>
      <c r="AEY618" s="69"/>
      <c r="AEZ618" s="69"/>
      <c r="AFA618" s="69"/>
      <c r="AFB618" s="69"/>
      <c r="AFC618" s="113"/>
      <c r="AFD618" s="69"/>
      <c r="AFE618" s="69"/>
      <c r="AFF618" s="69"/>
      <c r="AFG618" s="69"/>
      <c r="AFH618" s="69"/>
      <c r="AFI618" s="69"/>
      <c r="AFJ618" s="69"/>
      <c r="AFK618" s="69"/>
      <c r="AFL618" s="69"/>
      <c r="AFM618" s="69"/>
    </row>
    <row r="619" spans="811:845" ht="6" customHeight="1" x14ac:dyDescent="0.25">
      <c r="AEE619" s="111">
        <f t="shared" si="90"/>
        <v>614</v>
      </c>
      <c r="AEF619" s="109"/>
      <c r="AEG619" s="69"/>
      <c r="AEH619" s="69"/>
      <c r="AEI619" s="69"/>
      <c r="AEJ619" s="69"/>
      <c r="AEK619" s="69"/>
      <c r="AEL619" s="69"/>
      <c r="AEM619" s="69"/>
      <c r="AEN619" s="69"/>
      <c r="AEO619" s="69"/>
      <c r="AEP619" s="69"/>
      <c r="AEQ619" s="69"/>
      <c r="AER619" s="69"/>
      <c r="AES619" s="69"/>
      <c r="AET619" s="69"/>
      <c r="AEU619" s="69"/>
      <c r="AEV619" s="69"/>
      <c r="AEW619" s="69"/>
      <c r="AEX619" s="69"/>
      <c r="AEY619" s="69"/>
      <c r="AEZ619" s="69"/>
      <c r="AFA619" s="69"/>
      <c r="AFB619" s="69"/>
      <c r="AFC619" s="113"/>
      <c r="AFD619" s="69"/>
      <c r="AFE619" s="69"/>
      <c r="AFF619" s="69"/>
      <c r="AFG619" s="69"/>
      <c r="AFH619" s="69"/>
      <c r="AFI619" s="69"/>
      <c r="AFJ619" s="69"/>
      <c r="AFK619" s="69"/>
      <c r="AFL619" s="69"/>
      <c r="AFM619" s="69"/>
    </row>
    <row r="620" spans="811:845" ht="6" customHeight="1" x14ac:dyDescent="0.25">
      <c r="AEE620" s="111">
        <f t="shared" si="90"/>
        <v>615</v>
      </c>
      <c r="AEF620" s="109"/>
      <c r="AEG620" s="69"/>
      <c r="AEH620" s="69"/>
      <c r="AEI620" s="69"/>
      <c r="AEJ620" s="69"/>
      <c r="AEK620" s="69"/>
      <c r="AEL620" s="69"/>
      <c r="AEM620" s="69"/>
      <c r="AEN620" s="69"/>
      <c r="AEO620" s="69"/>
      <c r="AEP620" s="69"/>
      <c r="AEQ620" s="69"/>
      <c r="AER620" s="69"/>
      <c r="AES620" s="69"/>
      <c r="AET620" s="69"/>
      <c r="AEU620" s="69"/>
      <c r="AEV620" s="69"/>
      <c r="AEW620" s="69"/>
      <c r="AEX620" s="69"/>
      <c r="AEY620" s="69"/>
      <c r="AEZ620" s="69"/>
      <c r="AFA620" s="69"/>
      <c r="AFB620" s="69"/>
      <c r="AFC620" s="113"/>
      <c r="AFD620" s="69"/>
      <c r="AFE620" s="69"/>
      <c r="AFF620" s="69"/>
      <c r="AFG620" s="69"/>
      <c r="AFH620" s="69"/>
      <c r="AFI620" s="69"/>
      <c r="AFJ620" s="69"/>
      <c r="AFK620" s="69"/>
      <c r="AFL620" s="69"/>
      <c r="AFM620" s="69"/>
    </row>
    <row r="621" spans="811:845" ht="6" customHeight="1" x14ac:dyDescent="0.25">
      <c r="AEE621" s="111">
        <f t="shared" si="90"/>
        <v>616</v>
      </c>
      <c r="AEF621" s="109"/>
      <c r="AEG621" s="69"/>
      <c r="AEH621" s="69"/>
      <c r="AEI621" s="69"/>
      <c r="AEJ621" s="69"/>
      <c r="AEK621" s="69"/>
      <c r="AEL621" s="69"/>
      <c r="AEM621" s="69"/>
      <c r="AEN621" s="69"/>
      <c r="AEO621" s="69"/>
      <c r="AEP621" s="69"/>
      <c r="AEQ621" s="69"/>
      <c r="AER621" s="69"/>
      <c r="AES621" s="69"/>
      <c r="AET621" s="69"/>
      <c r="AEU621" s="69"/>
      <c r="AEV621" s="69"/>
      <c r="AEW621" s="69"/>
      <c r="AEX621" s="69"/>
      <c r="AEY621" s="69"/>
      <c r="AEZ621" s="69"/>
      <c r="AFA621" s="69"/>
      <c r="AFB621" s="69"/>
      <c r="AFC621" s="113"/>
      <c r="AFD621" s="69"/>
      <c r="AFE621" s="69"/>
      <c r="AFF621" s="69"/>
      <c r="AFG621" s="69"/>
      <c r="AFH621" s="69"/>
      <c r="AFI621" s="69"/>
      <c r="AFJ621" s="69"/>
      <c r="AFK621" s="69"/>
      <c r="AFL621" s="69"/>
      <c r="AFM621" s="69"/>
    </row>
    <row r="622" spans="811:845" ht="6" customHeight="1" x14ac:dyDescent="0.25">
      <c r="AEE622" s="111">
        <f t="shared" si="90"/>
        <v>617</v>
      </c>
      <c r="AEF622" s="109"/>
      <c r="AEG622" s="69"/>
      <c r="AEH622" s="69"/>
      <c r="AEI622" s="69"/>
      <c r="AEJ622" s="69"/>
      <c r="AEK622" s="69"/>
      <c r="AEL622" s="69"/>
      <c r="AEM622" s="69"/>
      <c r="AEN622" s="69"/>
      <c r="AEO622" s="69"/>
      <c r="AEP622" s="69"/>
      <c r="AEQ622" s="69"/>
      <c r="AER622" s="69"/>
      <c r="AES622" s="69"/>
      <c r="AET622" s="69"/>
      <c r="AEU622" s="69"/>
      <c r="AEV622" s="69"/>
      <c r="AEW622" s="69"/>
      <c r="AEX622" s="69"/>
      <c r="AEY622" s="69"/>
      <c r="AEZ622" s="69"/>
      <c r="AFA622" s="69"/>
      <c r="AFB622" s="69"/>
      <c r="AFC622" s="113"/>
      <c r="AFD622" s="69"/>
      <c r="AFE622" s="69"/>
      <c r="AFF622" s="69"/>
      <c r="AFG622" s="69"/>
      <c r="AFH622" s="69"/>
      <c r="AFI622" s="69"/>
      <c r="AFJ622" s="69"/>
      <c r="AFK622" s="69"/>
      <c r="AFL622" s="69"/>
      <c r="AFM622" s="69"/>
    </row>
    <row r="623" spans="811:845" ht="6" customHeight="1" x14ac:dyDescent="0.25">
      <c r="AEE623" s="111">
        <f t="shared" si="90"/>
        <v>618</v>
      </c>
      <c r="AEF623" s="109"/>
      <c r="AEG623" s="69"/>
      <c r="AEH623" s="69"/>
      <c r="AEI623" s="69"/>
      <c r="AEJ623" s="69"/>
      <c r="AEK623" s="69"/>
      <c r="AEL623" s="69"/>
      <c r="AEM623" s="69"/>
      <c r="AEN623" s="69"/>
      <c r="AEO623" s="69"/>
      <c r="AEP623" s="69"/>
      <c r="AEQ623" s="69"/>
      <c r="AER623" s="69"/>
      <c r="AES623" s="69"/>
      <c r="AET623" s="69"/>
      <c r="AEU623" s="69"/>
      <c r="AEV623" s="69"/>
      <c r="AEW623" s="69"/>
      <c r="AEX623" s="69"/>
      <c r="AEY623" s="69"/>
      <c r="AEZ623" s="69"/>
      <c r="AFA623" s="69"/>
      <c r="AFB623" s="69"/>
      <c r="AFC623" s="113"/>
      <c r="AFD623" s="69"/>
      <c r="AFE623" s="69"/>
      <c r="AFF623" s="69"/>
      <c r="AFG623" s="69"/>
      <c r="AFH623" s="69"/>
      <c r="AFI623" s="69"/>
      <c r="AFJ623" s="69"/>
      <c r="AFK623" s="69"/>
      <c r="AFL623" s="69"/>
      <c r="AFM623" s="69"/>
    </row>
    <row r="624" spans="811:845" ht="6" customHeight="1" x14ac:dyDescent="0.25">
      <c r="AEE624" s="111">
        <f t="shared" si="90"/>
        <v>619</v>
      </c>
      <c r="AEF624" s="109"/>
      <c r="AEG624" s="69"/>
      <c r="AEH624" s="69"/>
      <c r="AEI624" s="69"/>
      <c r="AEJ624" s="69"/>
      <c r="AEK624" s="69"/>
      <c r="AEL624" s="69"/>
      <c r="AEM624" s="69"/>
      <c r="AEN624" s="69"/>
      <c r="AEO624" s="69"/>
      <c r="AEP624" s="69"/>
      <c r="AEQ624" s="69"/>
      <c r="AER624" s="69"/>
      <c r="AES624" s="69"/>
      <c r="AET624" s="69"/>
      <c r="AEU624" s="69"/>
      <c r="AEV624" s="69"/>
      <c r="AEW624" s="69"/>
      <c r="AEX624" s="69"/>
      <c r="AEY624" s="69"/>
      <c r="AEZ624" s="69"/>
      <c r="AFA624" s="69"/>
      <c r="AFB624" s="69"/>
      <c r="AFC624" s="113"/>
      <c r="AFD624" s="69"/>
      <c r="AFE624" s="69"/>
      <c r="AFF624" s="69"/>
      <c r="AFG624" s="69"/>
      <c r="AFH624" s="69"/>
      <c r="AFI624" s="69"/>
      <c r="AFJ624" s="69"/>
      <c r="AFK624" s="69"/>
      <c r="AFL624" s="69"/>
      <c r="AFM624" s="69"/>
    </row>
    <row r="625" spans="811:845" ht="6" customHeight="1" x14ac:dyDescent="0.25">
      <c r="AEE625" s="111">
        <f t="shared" si="90"/>
        <v>620</v>
      </c>
      <c r="AEF625" s="109"/>
      <c r="AEG625" s="69"/>
      <c r="AEH625" s="69"/>
      <c r="AEI625" s="69"/>
      <c r="AEJ625" s="69"/>
      <c r="AEK625" s="69"/>
      <c r="AEL625" s="69"/>
      <c r="AEM625" s="69"/>
      <c r="AEN625" s="69"/>
      <c r="AEO625" s="69"/>
      <c r="AEP625" s="69"/>
      <c r="AEQ625" s="69"/>
      <c r="AER625" s="69"/>
      <c r="AES625" s="69"/>
      <c r="AET625" s="69"/>
      <c r="AEU625" s="69"/>
      <c r="AEV625" s="69"/>
      <c r="AEW625" s="69"/>
      <c r="AEX625" s="69"/>
      <c r="AEY625" s="69"/>
      <c r="AEZ625" s="69"/>
      <c r="AFA625" s="69"/>
      <c r="AFB625" s="69"/>
      <c r="AFC625" s="113"/>
      <c r="AFD625" s="69"/>
      <c r="AFE625" s="69"/>
      <c r="AFF625" s="69"/>
      <c r="AFG625" s="69"/>
      <c r="AFH625" s="69"/>
      <c r="AFI625" s="69"/>
      <c r="AFJ625" s="69"/>
      <c r="AFK625" s="69"/>
      <c r="AFL625" s="69"/>
      <c r="AFM625" s="69"/>
    </row>
    <row r="626" spans="811:845" ht="6" customHeight="1" x14ac:dyDescent="0.25">
      <c r="AEE626" s="111">
        <f t="shared" si="90"/>
        <v>621</v>
      </c>
      <c r="AEF626" s="109"/>
      <c r="AEG626" s="69"/>
      <c r="AEH626" s="69"/>
      <c r="AEI626" s="69"/>
      <c r="AEJ626" s="69"/>
      <c r="AEK626" s="69"/>
      <c r="AEL626" s="69"/>
      <c r="AEM626" s="69"/>
      <c r="AEN626" s="69"/>
      <c r="AEO626" s="69"/>
      <c r="AEP626" s="69"/>
      <c r="AEQ626" s="69"/>
      <c r="AER626" s="69"/>
      <c r="AES626" s="69"/>
      <c r="AET626" s="69"/>
      <c r="AEU626" s="69"/>
      <c r="AEV626" s="69"/>
      <c r="AEW626" s="69"/>
      <c r="AEX626" s="69"/>
      <c r="AEY626" s="69"/>
      <c r="AEZ626" s="69"/>
      <c r="AFA626" s="69"/>
      <c r="AFB626" s="69"/>
      <c r="AFC626" s="113"/>
      <c r="AFD626" s="69"/>
      <c r="AFE626" s="69"/>
      <c r="AFF626" s="69"/>
      <c r="AFG626" s="69"/>
      <c r="AFH626" s="69"/>
      <c r="AFI626" s="69"/>
      <c r="AFJ626" s="69"/>
      <c r="AFK626" s="69"/>
      <c r="AFL626" s="69"/>
      <c r="AFM626" s="69"/>
    </row>
    <row r="627" spans="811:845" ht="6" customHeight="1" x14ac:dyDescent="0.25">
      <c r="AEE627" s="111">
        <f t="shared" si="90"/>
        <v>622</v>
      </c>
      <c r="AEF627" s="109"/>
      <c r="AEG627" s="69"/>
      <c r="AEH627" s="69"/>
      <c r="AEI627" s="69"/>
      <c r="AEJ627" s="69"/>
      <c r="AEK627" s="69"/>
      <c r="AEL627" s="69"/>
      <c r="AEM627" s="69"/>
      <c r="AEN627" s="69"/>
      <c r="AEO627" s="69"/>
      <c r="AEP627" s="69"/>
      <c r="AEQ627" s="69"/>
      <c r="AER627" s="69"/>
      <c r="AES627" s="69"/>
      <c r="AET627" s="69"/>
      <c r="AEU627" s="69"/>
      <c r="AEV627" s="69"/>
      <c r="AEW627" s="69"/>
      <c r="AEX627" s="69"/>
      <c r="AEY627" s="69"/>
      <c r="AEZ627" s="69"/>
      <c r="AFA627" s="69"/>
      <c r="AFB627" s="69"/>
      <c r="AFC627" s="113"/>
      <c r="AFD627" s="69"/>
      <c r="AFE627" s="69"/>
      <c r="AFF627" s="69"/>
      <c r="AFG627" s="69"/>
      <c r="AFH627" s="69"/>
      <c r="AFI627" s="69"/>
      <c r="AFJ627" s="69"/>
      <c r="AFK627" s="69"/>
      <c r="AFL627" s="69"/>
      <c r="AFM627" s="69"/>
    </row>
    <row r="628" spans="811:845" ht="6" customHeight="1" x14ac:dyDescent="0.25">
      <c r="AEE628" s="111">
        <f t="shared" si="90"/>
        <v>623</v>
      </c>
      <c r="AEF628" s="109"/>
      <c r="AEG628" s="69"/>
      <c r="AEH628" s="69"/>
      <c r="AEI628" s="69"/>
      <c r="AEJ628" s="69"/>
      <c r="AEK628" s="69"/>
      <c r="AEL628" s="69"/>
      <c r="AEM628" s="69"/>
      <c r="AEN628" s="69"/>
      <c r="AEO628" s="69"/>
      <c r="AEP628" s="69"/>
      <c r="AEQ628" s="69"/>
      <c r="AER628" s="69"/>
      <c r="AES628" s="69"/>
      <c r="AET628" s="69"/>
      <c r="AEU628" s="69"/>
      <c r="AEV628" s="69"/>
      <c r="AEW628" s="69"/>
      <c r="AEX628" s="69"/>
      <c r="AEY628" s="69"/>
      <c r="AEZ628" s="69"/>
      <c r="AFA628" s="69"/>
      <c r="AFB628" s="69"/>
      <c r="AFC628" s="113"/>
      <c r="AFD628" s="69"/>
      <c r="AFE628" s="69"/>
      <c r="AFF628" s="69"/>
      <c r="AFG628" s="69"/>
      <c r="AFH628" s="69"/>
      <c r="AFI628" s="69"/>
      <c r="AFJ628" s="69"/>
      <c r="AFK628" s="69"/>
      <c r="AFL628" s="69"/>
      <c r="AFM628" s="69"/>
    </row>
    <row r="629" spans="811:845" ht="6" customHeight="1" x14ac:dyDescent="0.25">
      <c r="AEE629" s="111">
        <f t="shared" si="90"/>
        <v>624</v>
      </c>
      <c r="AEF629" s="109"/>
      <c r="AEG629" s="69"/>
      <c r="AEH629" s="69"/>
      <c r="AEI629" s="69"/>
      <c r="AEJ629" s="69"/>
      <c r="AEK629" s="69"/>
      <c r="AEL629" s="69"/>
      <c r="AEM629" s="69"/>
      <c r="AEN629" s="69"/>
      <c r="AEO629" s="69"/>
      <c r="AEP629" s="69"/>
      <c r="AEQ629" s="69"/>
      <c r="AER629" s="69"/>
      <c r="AES629" s="69"/>
      <c r="AET629" s="69"/>
      <c r="AEU629" s="69"/>
      <c r="AEV629" s="69"/>
      <c r="AEW629" s="69"/>
      <c r="AEX629" s="69"/>
      <c r="AEY629" s="69"/>
      <c r="AEZ629" s="69"/>
      <c r="AFA629" s="69"/>
      <c r="AFB629" s="69"/>
      <c r="AFC629" s="113"/>
      <c r="AFD629" s="69"/>
      <c r="AFE629" s="69"/>
      <c r="AFF629" s="69"/>
      <c r="AFG629" s="69"/>
      <c r="AFH629" s="69"/>
      <c r="AFI629" s="69"/>
      <c r="AFJ629" s="69"/>
      <c r="AFK629" s="69"/>
      <c r="AFL629" s="69"/>
      <c r="AFM629" s="69"/>
    </row>
    <row r="630" spans="811:845" ht="6" customHeight="1" x14ac:dyDescent="0.25">
      <c r="AEE630" s="111">
        <f t="shared" si="90"/>
        <v>625</v>
      </c>
      <c r="AEF630" s="109"/>
      <c r="AEG630" s="69"/>
      <c r="AEH630" s="69"/>
      <c r="AEI630" s="69"/>
      <c r="AEJ630" s="69"/>
      <c r="AEK630" s="69"/>
      <c r="AEL630" s="69"/>
      <c r="AEM630" s="69"/>
      <c r="AEN630" s="69"/>
      <c r="AEO630" s="69"/>
      <c r="AEP630" s="69"/>
      <c r="AEQ630" s="69"/>
      <c r="AER630" s="69"/>
      <c r="AES630" s="69"/>
      <c r="AET630" s="69"/>
      <c r="AEU630" s="69"/>
      <c r="AEV630" s="69"/>
      <c r="AEW630" s="69"/>
      <c r="AEX630" s="69"/>
      <c r="AEY630" s="69"/>
      <c r="AEZ630" s="69"/>
      <c r="AFA630" s="69"/>
      <c r="AFB630" s="69"/>
      <c r="AFC630" s="113"/>
      <c r="AFD630" s="69"/>
      <c r="AFE630" s="69"/>
      <c r="AFF630" s="69"/>
      <c r="AFG630" s="69"/>
      <c r="AFH630" s="69"/>
      <c r="AFI630" s="69"/>
      <c r="AFJ630" s="69"/>
      <c r="AFK630" s="69"/>
      <c r="AFL630" s="69"/>
      <c r="AFM630" s="69"/>
    </row>
    <row r="631" spans="811:845" ht="6" customHeight="1" x14ac:dyDescent="0.25">
      <c r="AEE631" s="111">
        <f t="shared" si="90"/>
        <v>626</v>
      </c>
      <c r="AEF631" s="109"/>
      <c r="AEG631" s="69"/>
      <c r="AEH631" s="69"/>
      <c r="AEI631" s="69"/>
      <c r="AEJ631" s="69"/>
      <c r="AEK631" s="69"/>
      <c r="AEL631" s="69"/>
      <c r="AEM631" s="69"/>
      <c r="AEN631" s="69"/>
      <c r="AEO631" s="69"/>
      <c r="AEP631" s="69"/>
      <c r="AEQ631" s="69"/>
      <c r="AER631" s="69"/>
      <c r="AES631" s="69"/>
      <c r="AET631" s="69"/>
      <c r="AEU631" s="69"/>
      <c r="AEV631" s="69"/>
      <c r="AEW631" s="69"/>
      <c r="AEX631" s="69"/>
      <c r="AEY631" s="69"/>
      <c r="AEZ631" s="69"/>
      <c r="AFA631" s="69"/>
      <c r="AFB631" s="69"/>
      <c r="AFC631" s="113"/>
      <c r="AFD631" s="69"/>
      <c r="AFE631" s="69"/>
      <c r="AFF631" s="69"/>
      <c r="AFG631" s="69"/>
      <c r="AFH631" s="69"/>
      <c r="AFI631" s="69"/>
      <c r="AFJ631" s="69"/>
      <c r="AFK631" s="69"/>
      <c r="AFL631" s="69"/>
      <c r="AFM631" s="69"/>
    </row>
    <row r="632" spans="811:845" ht="6" customHeight="1" x14ac:dyDescent="0.25">
      <c r="AEE632" s="111">
        <f t="shared" si="90"/>
        <v>627</v>
      </c>
      <c r="AEF632" s="109"/>
      <c r="AEG632" s="69"/>
      <c r="AEH632" s="69"/>
      <c r="AEI632" s="69"/>
      <c r="AEJ632" s="69"/>
      <c r="AEK632" s="69"/>
      <c r="AEL632" s="69"/>
      <c r="AEM632" s="69"/>
      <c r="AEN632" s="69"/>
      <c r="AEO632" s="69"/>
      <c r="AEP632" s="69"/>
      <c r="AEQ632" s="69"/>
      <c r="AER632" s="69"/>
      <c r="AES632" s="69"/>
      <c r="AET632" s="69"/>
      <c r="AEU632" s="69"/>
      <c r="AEV632" s="69"/>
      <c r="AEW632" s="69"/>
      <c r="AEX632" s="69"/>
      <c r="AEY632" s="69"/>
      <c r="AEZ632" s="69"/>
      <c r="AFA632" s="69"/>
      <c r="AFB632" s="69"/>
      <c r="AFC632" s="113"/>
      <c r="AFD632" s="69"/>
      <c r="AFE632" s="69"/>
      <c r="AFF632" s="69"/>
      <c r="AFG632" s="69"/>
      <c r="AFH632" s="69"/>
      <c r="AFI632" s="69"/>
      <c r="AFJ632" s="69"/>
      <c r="AFK632" s="69"/>
      <c r="AFL632" s="69"/>
      <c r="AFM632" s="69"/>
    </row>
    <row r="633" spans="811:845" ht="6" customHeight="1" x14ac:dyDescent="0.25">
      <c r="AEE633" s="111">
        <f t="shared" si="90"/>
        <v>628</v>
      </c>
      <c r="AEF633" s="109"/>
      <c r="AEG633" s="69"/>
      <c r="AEH633" s="69"/>
      <c r="AEI633" s="69"/>
      <c r="AEJ633" s="69"/>
      <c r="AEK633" s="69"/>
      <c r="AEL633" s="69"/>
      <c r="AEM633" s="69"/>
      <c r="AEN633" s="69"/>
      <c r="AEO633" s="69"/>
      <c r="AEP633" s="69"/>
      <c r="AEQ633" s="69"/>
      <c r="AER633" s="69"/>
      <c r="AES633" s="69"/>
      <c r="AET633" s="69"/>
      <c r="AEU633" s="69"/>
      <c r="AEV633" s="69"/>
      <c r="AEW633" s="69"/>
      <c r="AEX633" s="69"/>
      <c r="AEY633" s="69"/>
      <c r="AEZ633" s="69"/>
      <c r="AFA633" s="69"/>
      <c r="AFB633" s="69"/>
      <c r="AFC633" s="113"/>
      <c r="AFD633" s="69"/>
      <c r="AFE633" s="69"/>
      <c r="AFF633" s="69"/>
      <c r="AFG633" s="69"/>
      <c r="AFH633" s="69"/>
      <c r="AFI633" s="69"/>
      <c r="AFJ633" s="69"/>
      <c r="AFK633" s="69"/>
      <c r="AFL633" s="69"/>
      <c r="AFM633" s="69"/>
    </row>
    <row r="634" spans="811:845" ht="6" customHeight="1" x14ac:dyDescent="0.25">
      <c r="AEE634" s="111">
        <f t="shared" si="90"/>
        <v>629</v>
      </c>
      <c r="AEF634" s="109"/>
      <c r="AEG634" s="69"/>
      <c r="AEH634" s="69"/>
      <c r="AEI634" s="69"/>
      <c r="AEJ634" s="69"/>
      <c r="AEK634" s="69"/>
      <c r="AEL634" s="69"/>
      <c r="AEM634" s="69"/>
      <c r="AEN634" s="69"/>
      <c r="AEO634" s="69"/>
      <c r="AEP634" s="69"/>
      <c r="AEQ634" s="69"/>
      <c r="AER634" s="69"/>
      <c r="AES634" s="69"/>
      <c r="AET634" s="69"/>
      <c r="AEU634" s="69"/>
      <c r="AEV634" s="69"/>
      <c r="AEW634" s="69"/>
      <c r="AEX634" s="69"/>
      <c r="AEY634" s="69"/>
      <c r="AEZ634" s="69"/>
      <c r="AFA634" s="69"/>
      <c r="AFB634" s="69"/>
      <c r="AFC634" s="113"/>
      <c r="AFD634" s="69"/>
      <c r="AFE634" s="69"/>
      <c r="AFF634" s="69"/>
      <c r="AFG634" s="69"/>
      <c r="AFH634" s="69"/>
      <c r="AFI634" s="69"/>
      <c r="AFJ634" s="69"/>
      <c r="AFK634" s="69"/>
      <c r="AFL634" s="69"/>
      <c r="AFM634" s="69"/>
    </row>
    <row r="635" spans="811:845" ht="6" customHeight="1" x14ac:dyDescent="0.25">
      <c r="AEE635" s="111">
        <f t="shared" si="90"/>
        <v>630</v>
      </c>
      <c r="AEF635" s="109"/>
      <c r="AEG635" s="69"/>
      <c r="AEH635" s="69"/>
      <c r="AEI635" s="69"/>
      <c r="AEJ635" s="69"/>
      <c r="AEK635" s="69"/>
      <c r="AEL635" s="69"/>
      <c r="AEM635" s="69"/>
      <c r="AEN635" s="69"/>
      <c r="AEO635" s="69"/>
      <c r="AEP635" s="69"/>
      <c r="AEQ635" s="69"/>
      <c r="AER635" s="69"/>
      <c r="AES635" s="69"/>
      <c r="AET635" s="69"/>
      <c r="AEU635" s="69"/>
      <c r="AEV635" s="69"/>
      <c r="AEW635" s="69"/>
      <c r="AEX635" s="69"/>
      <c r="AEY635" s="69"/>
      <c r="AEZ635" s="69"/>
      <c r="AFA635" s="69"/>
      <c r="AFB635" s="69"/>
      <c r="AFC635" s="113"/>
      <c r="AFD635" s="69"/>
      <c r="AFE635" s="69"/>
      <c r="AFF635" s="69"/>
      <c r="AFG635" s="69"/>
      <c r="AFH635" s="69"/>
      <c r="AFI635" s="69"/>
      <c r="AFJ635" s="69"/>
      <c r="AFK635" s="69"/>
      <c r="AFL635" s="69"/>
      <c r="AFM635" s="69"/>
    </row>
    <row r="636" spans="811:845" ht="6" customHeight="1" x14ac:dyDescent="0.25">
      <c r="AEE636" s="111">
        <f t="shared" si="90"/>
        <v>631</v>
      </c>
      <c r="AEF636" s="109"/>
      <c r="AEG636" s="69"/>
      <c r="AEH636" s="69"/>
      <c r="AEI636" s="69"/>
      <c r="AEJ636" s="69"/>
      <c r="AEK636" s="69"/>
      <c r="AEL636" s="69"/>
      <c r="AEM636" s="69"/>
      <c r="AEN636" s="69"/>
      <c r="AEO636" s="69"/>
      <c r="AEP636" s="69"/>
      <c r="AEQ636" s="69"/>
      <c r="AER636" s="69"/>
      <c r="AES636" s="69"/>
      <c r="AET636" s="69"/>
      <c r="AEU636" s="69"/>
      <c r="AEV636" s="69"/>
      <c r="AEW636" s="69"/>
      <c r="AEX636" s="69"/>
      <c r="AEY636" s="69"/>
      <c r="AEZ636" s="69"/>
      <c r="AFA636" s="69"/>
      <c r="AFB636" s="69"/>
      <c r="AFC636" s="113"/>
      <c r="AFD636" s="69"/>
      <c r="AFE636" s="69"/>
      <c r="AFF636" s="69"/>
      <c r="AFG636" s="69"/>
      <c r="AFH636" s="69"/>
      <c r="AFI636" s="69"/>
      <c r="AFJ636" s="69"/>
      <c r="AFK636" s="69"/>
      <c r="AFL636" s="69"/>
      <c r="AFM636" s="69"/>
    </row>
    <row r="637" spans="811:845" ht="6" customHeight="1" x14ac:dyDescent="0.25">
      <c r="AEE637" s="111">
        <f t="shared" si="90"/>
        <v>632</v>
      </c>
      <c r="AEF637" s="109"/>
      <c r="AEG637" s="69"/>
      <c r="AEH637" s="69"/>
      <c r="AEI637" s="69"/>
      <c r="AEJ637" s="69"/>
      <c r="AEK637" s="69"/>
      <c r="AEL637" s="69"/>
      <c r="AEM637" s="69"/>
      <c r="AEN637" s="69"/>
      <c r="AEO637" s="69"/>
      <c r="AEP637" s="69"/>
      <c r="AEQ637" s="69"/>
      <c r="AER637" s="69"/>
      <c r="AES637" s="69"/>
      <c r="AET637" s="69"/>
      <c r="AEU637" s="69"/>
      <c r="AEV637" s="69"/>
      <c r="AEW637" s="69"/>
      <c r="AEX637" s="69"/>
      <c r="AEY637" s="69"/>
      <c r="AEZ637" s="69"/>
      <c r="AFA637" s="69"/>
      <c r="AFB637" s="69"/>
      <c r="AFC637" s="113"/>
      <c r="AFD637" s="69"/>
      <c r="AFE637" s="69"/>
      <c r="AFF637" s="69"/>
      <c r="AFG637" s="69"/>
      <c r="AFH637" s="69"/>
      <c r="AFI637" s="69"/>
      <c r="AFJ637" s="69"/>
      <c r="AFK637" s="69"/>
      <c r="AFL637" s="69"/>
      <c r="AFM637" s="69"/>
    </row>
    <row r="638" spans="811:845" ht="6" customHeight="1" x14ac:dyDescent="0.25">
      <c r="AEE638" s="111">
        <f t="shared" si="90"/>
        <v>633</v>
      </c>
      <c r="AEF638" s="109"/>
      <c r="AEG638" s="69"/>
      <c r="AEH638" s="69"/>
      <c r="AEI638" s="69"/>
      <c r="AEJ638" s="69"/>
      <c r="AEK638" s="69"/>
      <c r="AEL638" s="69"/>
      <c r="AEM638" s="69"/>
      <c r="AEN638" s="69"/>
      <c r="AEO638" s="69"/>
      <c r="AEP638" s="69"/>
      <c r="AEQ638" s="69"/>
      <c r="AER638" s="69"/>
      <c r="AES638" s="69"/>
      <c r="AET638" s="69"/>
      <c r="AEU638" s="69"/>
      <c r="AEV638" s="69"/>
      <c r="AEW638" s="69"/>
      <c r="AEX638" s="69"/>
      <c r="AEY638" s="69"/>
      <c r="AEZ638" s="69"/>
      <c r="AFA638" s="69"/>
      <c r="AFB638" s="69"/>
      <c r="AFC638" s="113"/>
      <c r="AFD638" s="69"/>
      <c r="AFE638" s="69"/>
      <c r="AFF638" s="69"/>
      <c r="AFG638" s="69"/>
      <c r="AFH638" s="69"/>
      <c r="AFI638" s="69"/>
      <c r="AFJ638" s="69"/>
      <c r="AFK638" s="69"/>
      <c r="AFL638" s="69"/>
      <c r="AFM638" s="69"/>
    </row>
    <row r="639" spans="811:845" ht="6" customHeight="1" x14ac:dyDescent="0.25">
      <c r="AEE639" s="111">
        <f t="shared" si="90"/>
        <v>634</v>
      </c>
      <c r="AEF639" s="109"/>
      <c r="AEG639" s="69"/>
      <c r="AEH639" s="69"/>
      <c r="AEI639" s="69"/>
      <c r="AEJ639" s="69"/>
      <c r="AEK639" s="69"/>
      <c r="AEL639" s="69"/>
      <c r="AEM639" s="69"/>
      <c r="AEN639" s="69"/>
      <c r="AEO639" s="69"/>
      <c r="AEP639" s="69"/>
      <c r="AEQ639" s="69"/>
      <c r="AER639" s="69"/>
      <c r="AES639" s="69"/>
      <c r="AET639" s="69"/>
      <c r="AEU639" s="69"/>
      <c r="AEV639" s="69"/>
      <c r="AEW639" s="69"/>
      <c r="AEX639" s="69"/>
      <c r="AEY639" s="69"/>
      <c r="AEZ639" s="69"/>
      <c r="AFA639" s="69"/>
      <c r="AFB639" s="69"/>
      <c r="AFC639" s="113"/>
      <c r="AFD639" s="69"/>
      <c r="AFE639" s="69"/>
      <c r="AFF639" s="69"/>
      <c r="AFG639" s="69"/>
      <c r="AFH639" s="69"/>
      <c r="AFI639" s="69"/>
      <c r="AFJ639" s="69"/>
      <c r="AFK639" s="69"/>
      <c r="AFL639" s="69"/>
      <c r="AFM639" s="69"/>
    </row>
    <row r="640" spans="811:845" ht="6" customHeight="1" x14ac:dyDescent="0.25">
      <c r="AEE640" s="111">
        <f t="shared" si="90"/>
        <v>635</v>
      </c>
      <c r="AEF640" s="109"/>
      <c r="AEG640" s="69"/>
      <c r="AEH640" s="69"/>
      <c r="AEI640" s="69"/>
      <c r="AEJ640" s="69"/>
      <c r="AEK640" s="69"/>
      <c r="AEL640" s="69"/>
      <c r="AEM640" s="69"/>
      <c r="AEN640" s="69"/>
      <c r="AEO640" s="69"/>
      <c r="AEP640" s="69"/>
      <c r="AEQ640" s="69"/>
      <c r="AER640" s="69"/>
      <c r="AES640" s="69"/>
      <c r="AET640" s="69"/>
      <c r="AEU640" s="69"/>
      <c r="AEV640" s="69"/>
      <c r="AEW640" s="69"/>
      <c r="AEX640" s="69"/>
      <c r="AEY640" s="69"/>
      <c r="AEZ640" s="69"/>
      <c r="AFA640" s="69"/>
      <c r="AFB640" s="69"/>
      <c r="AFC640" s="113"/>
      <c r="AFD640" s="69"/>
      <c r="AFE640" s="69"/>
      <c r="AFF640" s="69"/>
      <c r="AFG640" s="69"/>
      <c r="AFH640" s="69"/>
      <c r="AFI640" s="69"/>
      <c r="AFJ640" s="69"/>
      <c r="AFK640" s="69"/>
      <c r="AFL640" s="69"/>
      <c r="AFM640" s="69"/>
    </row>
    <row r="641" spans="811:845" ht="6" customHeight="1" x14ac:dyDescent="0.25">
      <c r="AEE641" s="111">
        <f t="shared" si="90"/>
        <v>636</v>
      </c>
      <c r="AEF641" s="109"/>
      <c r="AEG641" s="69"/>
      <c r="AEH641" s="69"/>
      <c r="AEI641" s="69"/>
      <c r="AEJ641" s="69"/>
      <c r="AEK641" s="69"/>
      <c r="AEL641" s="69"/>
      <c r="AEM641" s="69"/>
      <c r="AEN641" s="69"/>
      <c r="AEO641" s="69"/>
      <c r="AEP641" s="69"/>
      <c r="AEQ641" s="69"/>
      <c r="AER641" s="69"/>
      <c r="AES641" s="69"/>
      <c r="AET641" s="69"/>
      <c r="AEU641" s="69"/>
      <c r="AEV641" s="69"/>
      <c r="AEW641" s="69"/>
      <c r="AEX641" s="69"/>
      <c r="AEY641" s="69"/>
      <c r="AEZ641" s="69"/>
      <c r="AFA641" s="69"/>
      <c r="AFB641" s="69"/>
      <c r="AFC641" s="113"/>
      <c r="AFD641" s="69"/>
      <c r="AFE641" s="69"/>
      <c r="AFF641" s="69"/>
      <c r="AFG641" s="69"/>
      <c r="AFH641" s="69"/>
      <c r="AFI641" s="69"/>
      <c r="AFJ641" s="69"/>
      <c r="AFK641" s="69"/>
      <c r="AFL641" s="69"/>
      <c r="AFM641" s="69"/>
    </row>
    <row r="642" spans="811:845" ht="6" customHeight="1" x14ac:dyDescent="0.25">
      <c r="AEE642" s="111">
        <f t="shared" si="90"/>
        <v>637</v>
      </c>
      <c r="AEF642" s="109"/>
      <c r="AEG642" s="69"/>
      <c r="AEH642" s="69"/>
      <c r="AEI642" s="69"/>
      <c r="AEJ642" s="69"/>
      <c r="AEK642" s="69"/>
      <c r="AEL642" s="69"/>
      <c r="AEM642" s="69"/>
      <c r="AEN642" s="69"/>
      <c r="AEO642" s="69"/>
      <c r="AEP642" s="69"/>
      <c r="AEQ642" s="69"/>
      <c r="AER642" s="69"/>
      <c r="AES642" s="69"/>
      <c r="AET642" s="69"/>
      <c r="AEU642" s="69"/>
      <c r="AEV642" s="69"/>
      <c r="AEW642" s="69"/>
      <c r="AEX642" s="69"/>
      <c r="AEY642" s="69"/>
      <c r="AEZ642" s="69"/>
      <c r="AFA642" s="69"/>
      <c r="AFB642" s="69"/>
      <c r="AFC642" s="113"/>
      <c r="AFD642" s="69"/>
      <c r="AFE642" s="69"/>
      <c r="AFF642" s="69"/>
      <c r="AFG642" s="69"/>
      <c r="AFH642" s="69"/>
      <c r="AFI642" s="69"/>
      <c r="AFJ642" s="69"/>
      <c r="AFK642" s="69"/>
      <c r="AFL642" s="69"/>
      <c r="AFM642" s="69"/>
    </row>
    <row r="643" spans="811:845" ht="6" customHeight="1" x14ac:dyDescent="0.25">
      <c r="AEE643" s="111">
        <f t="shared" si="90"/>
        <v>638</v>
      </c>
      <c r="AEF643" s="109"/>
      <c r="AEG643" s="69"/>
      <c r="AEH643" s="69"/>
      <c r="AEI643" s="69"/>
      <c r="AEJ643" s="69"/>
      <c r="AEK643" s="69"/>
      <c r="AEL643" s="69"/>
      <c r="AEM643" s="69"/>
      <c r="AEN643" s="69"/>
      <c r="AEO643" s="69"/>
      <c r="AEP643" s="69"/>
      <c r="AEQ643" s="69"/>
      <c r="AER643" s="69"/>
      <c r="AES643" s="69"/>
      <c r="AET643" s="69"/>
      <c r="AEU643" s="69"/>
      <c r="AEV643" s="69"/>
      <c r="AEW643" s="69"/>
      <c r="AEX643" s="69"/>
      <c r="AEY643" s="69"/>
      <c r="AEZ643" s="69"/>
      <c r="AFA643" s="69"/>
      <c r="AFB643" s="69"/>
      <c r="AFC643" s="113"/>
      <c r="AFD643" s="69"/>
      <c r="AFE643" s="69"/>
      <c r="AFF643" s="69"/>
      <c r="AFG643" s="69"/>
      <c r="AFH643" s="69"/>
      <c r="AFI643" s="69"/>
      <c r="AFJ643" s="69"/>
      <c r="AFK643" s="69"/>
      <c r="AFL643" s="69"/>
      <c r="AFM643" s="69"/>
    </row>
    <row r="644" spans="811:845" ht="6" customHeight="1" x14ac:dyDescent="0.25">
      <c r="AEE644" s="111">
        <f t="shared" si="90"/>
        <v>639</v>
      </c>
      <c r="AEF644" s="109"/>
      <c r="AEG644" s="69"/>
      <c r="AEH644" s="69"/>
      <c r="AEI644" s="69"/>
      <c r="AEJ644" s="69"/>
      <c r="AEK644" s="69"/>
      <c r="AEL644" s="69"/>
      <c r="AEM644" s="69"/>
      <c r="AEN644" s="69"/>
      <c r="AEO644" s="69"/>
      <c r="AEP644" s="69"/>
      <c r="AEQ644" s="69"/>
      <c r="AER644" s="69"/>
      <c r="AES644" s="69"/>
      <c r="AET644" s="69"/>
      <c r="AEU644" s="69"/>
      <c r="AEV644" s="69"/>
      <c r="AEW644" s="69"/>
      <c r="AEX644" s="69"/>
      <c r="AEY644" s="69"/>
      <c r="AEZ644" s="69"/>
      <c r="AFA644" s="69"/>
      <c r="AFB644" s="69"/>
      <c r="AFC644" s="113"/>
      <c r="AFD644" s="69"/>
      <c r="AFE644" s="69"/>
      <c r="AFF644" s="69"/>
      <c r="AFG644" s="69"/>
      <c r="AFH644" s="69"/>
      <c r="AFI644" s="69"/>
      <c r="AFJ644" s="69"/>
      <c r="AFK644" s="69"/>
      <c r="AFL644" s="69"/>
      <c r="AFM644" s="69"/>
    </row>
    <row r="645" spans="811:845" ht="6" customHeight="1" x14ac:dyDescent="0.25">
      <c r="AEE645" s="111">
        <f t="shared" si="90"/>
        <v>640</v>
      </c>
      <c r="AEF645" s="109"/>
      <c r="AEG645" s="69"/>
      <c r="AEH645" s="69"/>
      <c r="AEI645" s="69"/>
      <c r="AEJ645" s="69"/>
      <c r="AEK645" s="69"/>
      <c r="AEL645" s="69"/>
      <c r="AEM645" s="69"/>
      <c r="AEN645" s="69"/>
      <c r="AEO645" s="69"/>
      <c r="AEP645" s="69"/>
      <c r="AEQ645" s="69"/>
      <c r="AER645" s="69"/>
      <c r="AES645" s="69"/>
      <c r="AET645" s="69"/>
      <c r="AEU645" s="69"/>
      <c r="AEV645" s="69"/>
      <c r="AEW645" s="69"/>
      <c r="AEX645" s="69"/>
      <c r="AEY645" s="69"/>
      <c r="AEZ645" s="69"/>
      <c r="AFA645" s="69"/>
      <c r="AFB645" s="69"/>
      <c r="AFC645" s="113"/>
      <c r="AFD645" s="69"/>
      <c r="AFE645" s="69"/>
      <c r="AFF645" s="69"/>
      <c r="AFG645" s="69"/>
      <c r="AFH645" s="69"/>
      <c r="AFI645" s="69"/>
      <c r="AFJ645" s="69"/>
      <c r="AFK645" s="69"/>
      <c r="AFL645" s="69"/>
      <c r="AFM645" s="69"/>
    </row>
    <row r="646" spans="811:845" ht="6" customHeight="1" x14ac:dyDescent="0.25">
      <c r="AEE646" s="111">
        <f t="shared" si="90"/>
        <v>641</v>
      </c>
      <c r="AEF646" s="109"/>
      <c r="AEG646" s="69"/>
      <c r="AEH646" s="69"/>
      <c r="AEI646" s="69"/>
      <c r="AEJ646" s="69"/>
      <c r="AEK646" s="69"/>
      <c r="AEL646" s="69"/>
      <c r="AEM646" s="69"/>
      <c r="AEN646" s="69"/>
      <c r="AEO646" s="69"/>
      <c r="AEP646" s="69"/>
      <c r="AEQ646" s="69"/>
      <c r="AER646" s="69"/>
      <c r="AES646" s="69"/>
      <c r="AET646" s="69"/>
      <c r="AEU646" s="69"/>
      <c r="AEV646" s="69"/>
      <c r="AEW646" s="69"/>
      <c r="AEX646" s="69"/>
      <c r="AEY646" s="69"/>
      <c r="AEZ646" s="69"/>
      <c r="AFA646" s="69"/>
      <c r="AFB646" s="69"/>
      <c r="AFC646" s="113"/>
      <c r="AFD646" s="69"/>
      <c r="AFE646" s="69"/>
      <c r="AFF646" s="69"/>
      <c r="AFG646" s="69"/>
      <c r="AFH646" s="69"/>
      <c r="AFI646" s="69"/>
      <c r="AFJ646" s="69"/>
      <c r="AFK646" s="69"/>
      <c r="AFL646" s="69"/>
      <c r="AFM646" s="69"/>
    </row>
    <row r="647" spans="811:845" ht="6" customHeight="1" x14ac:dyDescent="0.25">
      <c r="AEE647" s="111">
        <f t="shared" ref="AEE647:AEE710" si="91">IF(AEE646+1&lt;=$ADY$5,AEE646+1,"")</f>
        <v>642</v>
      </c>
      <c r="AEF647" s="109"/>
      <c r="AEG647" s="69"/>
      <c r="AEH647" s="69"/>
      <c r="AEI647" s="69"/>
      <c r="AEJ647" s="69"/>
      <c r="AEK647" s="69"/>
      <c r="AEL647" s="69"/>
      <c r="AEM647" s="69"/>
      <c r="AEN647" s="69"/>
      <c r="AEO647" s="69"/>
      <c r="AEP647" s="69"/>
      <c r="AEQ647" s="69"/>
      <c r="AER647" s="69"/>
      <c r="AES647" s="69"/>
      <c r="AET647" s="69"/>
      <c r="AEU647" s="69"/>
      <c r="AEV647" s="69"/>
      <c r="AEW647" s="69"/>
      <c r="AEX647" s="69"/>
      <c r="AEY647" s="69"/>
      <c r="AEZ647" s="69"/>
      <c r="AFA647" s="69"/>
      <c r="AFB647" s="69"/>
      <c r="AFC647" s="113"/>
      <c r="AFD647" s="69"/>
      <c r="AFE647" s="69"/>
      <c r="AFF647" s="69"/>
      <c r="AFG647" s="69"/>
      <c r="AFH647" s="69"/>
      <c r="AFI647" s="69"/>
      <c r="AFJ647" s="69"/>
      <c r="AFK647" s="69"/>
      <c r="AFL647" s="69"/>
      <c r="AFM647" s="69"/>
    </row>
    <row r="648" spans="811:845" ht="6" customHeight="1" x14ac:dyDescent="0.25">
      <c r="AEE648" s="111">
        <f t="shared" si="91"/>
        <v>643</v>
      </c>
      <c r="AEF648" s="109"/>
      <c r="AEG648" s="69"/>
      <c r="AEH648" s="69"/>
      <c r="AEI648" s="69"/>
      <c r="AEJ648" s="69"/>
      <c r="AEK648" s="69"/>
      <c r="AEL648" s="69"/>
      <c r="AEM648" s="69"/>
      <c r="AEN648" s="69"/>
      <c r="AEO648" s="69"/>
      <c r="AEP648" s="69"/>
      <c r="AEQ648" s="69"/>
      <c r="AER648" s="69"/>
      <c r="AES648" s="69"/>
      <c r="AET648" s="69"/>
      <c r="AEU648" s="69"/>
      <c r="AEV648" s="69"/>
      <c r="AEW648" s="69"/>
      <c r="AEX648" s="69"/>
      <c r="AEY648" s="69"/>
      <c r="AEZ648" s="69"/>
      <c r="AFA648" s="69"/>
      <c r="AFB648" s="69"/>
      <c r="AFC648" s="113"/>
      <c r="AFD648" s="69"/>
      <c r="AFE648" s="69"/>
      <c r="AFF648" s="69"/>
      <c r="AFG648" s="69"/>
      <c r="AFH648" s="69"/>
      <c r="AFI648" s="69"/>
      <c r="AFJ648" s="69"/>
      <c r="AFK648" s="69"/>
      <c r="AFL648" s="69"/>
      <c r="AFM648" s="69"/>
    </row>
    <row r="649" spans="811:845" ht="6" customHeight="1" x14ac:dyDescent="0.25">
      <c r="AEE649" s="111">
        <f t="shared" si="91"/>
        <v>644</v>
      </c>
      <c r="AEF649" s="109"/>
      <c r="AEG649" s="69"/>
      <c r="AEH649" s="69"/>
      <c r="AEI649" s="69"/>
      <c r="AEJ649" s="69"/>
      <c r="AEK649" s="69"/>
      <c r="AEL649" s="69"/>
      <c r="AEM649" s="69"/>
      <c r="AEN649" s="69"/>
      <c r="AEO649" s="69"/>
      <c r="AEP649" s="69"/>
      <c r="AEQ649" s="69"/>
      <c r="AER649" s="69"/>
      <c r="AES649" s="69"/>
      <c r="AET649" s="69"/>
      <c r="AEU649" s="69"/>
      <c r="AEV649" s="69"/>
      <c r="AEW649" s="69"/>
      <c r="AEX649" s="69"/>
      <c r="AEY649" s="69"/>
      <c r="AEZ649" s="69"/>
      <c r="AFA649" s="69"/>
      <c r="AFB649" s="69"/>
      <c r="AFC649" s="113"/>
      <c r="AFD649" s="69"/>
      <c r="AFE649" s="69"/>
      <c r="AFF649" s="69"/>
      <c r="AFG649" s="69"/>
      <c r="AFH649" s="69"/>
      <c r="AFI649" s="69"/>
      <c r="AFJ649" s="69"/>
      <c r="AFK649" s="69"/>
      <c r="AFL649" s="69"/>
      <c r="AFM649" s="69"/>
    </row>
    <row r="650" spans="811:845" ht="6" customHeight="1" x14ac:dyDescent="0.25">
      <c r="AEE650" s="111">
        <f t="shared" si="91"/>
        <v>645</v>
      </c>
      <c r="AEF650" s="109"/>
      <c r="AEG650" s="69"/>
      <c r="AEH650" s="69"/>
      <c r="AEI650" s="69"/>
      <c r="AEJ650" s="69"/>
      <c r="AEK650" s="69"/>
      <c r="AEL650" s="69"/>
      <c r="AEM650" s="69"/>
      <c r="AEN650" s="69"/>
      <c r="AEO650" s="69"/>
      <c r="AEP650" s="69"/>
      <c r="AEQ650" s="69"/>
      <c r="AER650" s="69"/>
      <c r="AES650" s="69"/>
      <c r="AET650" s="69"/>
      <c r="AEU650" s="69"/>
      <c r="AEV650" s="69"/>
      <c r="AEW650" s="69"/>
      <c r="AEX650" s="69"/>
      <c r="AEY650" s="69"/>
      <c r="AEZ650" s="69"/>
      <c r="AFA650" s="69"/>
      <c r="AFB650" s="69"/>
      <c r="AFC650" s="113"/>
      <c r="AFD650" s="69"/>
      <c r="AFE650" s="69"/>
      <c r="AFF650" s="69"/>
      <c r="AFG650" s="69"/>
      <c r="AFH650" s="69"/>
      <c r="AFI650" s="69"/>
      <c r="AFJ650" s="69"/>
      <c r="AFK650" s="69"/>
      <c r="AFL650" s="69"/>
      <c r="AFM650" s="69"/>
    </row>
    <row r="651" spans="811:845" ht="6" customHeight="1" x14ac:dyDescent="0.25">
      <c r="AEE651" s="111">
        <f t="shared" si="91"/>
        <v>646</v>
      </c>
      <c r="AEF651" s="109"/>
      <c r="AEG651" s="69"/>
      <c r="AEH651" s="69"/>
      <c r="AEI651" s="69"/>
      <c r="AEJ651" s="69"/>
      <c r="AEK651" s="69"/>
      <c r="AEL651" s="69"/>
      <c r="AEM651" s="69"/>
      <c r="AEN651" s="69"/>
      <c r="AEO651" s="69"/>
      <c r="AEP651" s="69"/>
      <c r="AEQ651" s="69"/>
      <c r="AER651" s="69"/>
      <c r="AES651" s="69"/>
      <c r="AET651" s="69"/>
      <c r="AEU651" s="69"/>
      <c r="AEV651" s="69"/>
      <c r="AEW651" s="69"/>
      <c r="AEX651" s="69"/>
      <c r="AEY651" s="69"/>
      <c r="AEZ651" s="69"/>
      <c r="AFA651" s="69"/>
      <c r="AFB651" s="69"/>
      <c r="AFC651" s="113"/>
      <c r="AFD651" s="69"/>
      <c r="AFE651" s="69"/>
      <c r="AFF651" s="69"/>
      <c r="AFG651" s="69"/>
      <c r="AFH651" s="69"/>
      <c r="AFI651" s="69"/>
      <c r="AFJ651" s="69"/>
      <c r="AFK651" s="69"/>
      <c r="AFL651" s="69"/>
      <c r="AFM651" s="69"/>
    </row>
    <row r="652" spans="811:845" ht="6" customHeight="1" x14ac:dyDescent="0.25">
      <c r="AEE652" s="111">
        <f t="shared" si="91"/>
        <v>647</v>
      </c>
      <c r="AEF652" s="109"/>
      <c r="AEG652" s="69"/>
      <c r="AEH652" s="69"/>
      <c r="AEI652" s="69"/>
      <c r="AEJ652" s="69"/>
      <c r="AEK652" s="69"/>
      <c r="AEL652" s="69"/>
      <c r="AEM652" s="69"/>
      <c r="AEN652" s="69"/>
      <c r="AEO652" s="69"/>
      <c r="AEP652" s="69"/>
      <c r="AEQ652" s="69"/>
      <c r="AER652" s="69"/>
      <c r="AES652" s="69"/>
      <c r="AET652" s="69"/>
      <c r="AEU652" s="69"/>
      <c r="AEV652" s="69"/>
      <c r="AEW652" s="69"/>
      <c r="AEX652" s="69"/>
      <c r="AEY652" s="69"/>
      <c r="AEZ652" s="69"/>
      <c r="AFA652" s="69"/>
      <c r="AFB652" s="69"/>
      <c r="AFC652" s="113"/>
      <c r="AFD652" s="69"/>
      <c r="AFE652" s="69"/>
      <c r="AFF652" s="69"/>
      <c r="AFG652" s="69"/>
      <c r="AFH652" s="69"/>
      <c r="AFI652" s="69"/>
      <c r="AFJ652" s="69"/>
      <c r="AFK652" s="69"/>
      <c r="AFL652" s="69"/>
      <c r="AFM652" s="69"/>
    </row>
    <row r="653" spans="811:845" ht="6" customHeight="1" x14ac:dyDescent="0.25">
      <c r="AEE653" s="111">
        <f t="shared" si="91"/>
        <v>648</v>
      </c>
      <c r="AEF653" s="109"/>
      <c r="AEG653" s="69"/>
      <c r="AEH653" s="69"/>
      <c r="AEI653" s="69"/>
      <c r="AEJ653" s="69"/>
      <c r="AEK653" s="69"/>
      <c r="AEL653" s="69"/>
      <c r="AEM653" s="69"/>
      <c r="AEN653" s="69"/>
      <c r="AEO653" s="69"/>
      <c r="AEP653" s="69"/>
      <c r="AEQ653" s="69"/>
      <c r="AER653" s="69"/>
      <c r="AES653" s="69"/>
      <c r="AET653" s="69"/>
      <c r="AEU653" s="69"/>
      <c r="AEV653" s="69"/>
      <c r="AEW653" s="69"/>
      <c r="AEX653" s="69"/>
      <c r="AEY653" s="69"/>
      <c r="AEZ653" s="69"/>
      <c r="AFA653" s="69"/>
      <c r="AFB653" s="69"/>
      <c r="AFC653" s="113"/>
      <c r="AFD653" s="69"/>
      <c r="AFE653" s="69"/>
      <c r="AFF653" s="69"/>
      <c r="AFG653" s="69"/>
      <c r="AFH653" s="69"/>
      <c r="AFI653" s="69"/>
      <c r="AFJ653" s="69"/>
      <c r="AFK653" s="69"/>
      <c r="AFL653" s="69"/>
      <c r="AFM653" s="69"/>
    </row>
    <row r="654" spans="811:845" ht="6" customHeight="1" x14ac:dyDescent="0.25">
      <c r="AEE654" s="111">
        <f t="shared" si="91"/>
        <v>649</v>
      </c>
      <c r="AEF654" s="109"/>
      <c r="AEG654" s="69"/>
      <c r="AEH654" s="69"/>
      <c r="AEI654" s="69"/>
      <c r="AEJ654" s="69"/>
      <c r="AEK654" s="69"/>
      <c r="AEL654" s="69"/>
      <c r="AEM654" s="69"/>
      <c r="AEN654" s="69"/>
      <c r="AEO654" s="69"/>
      <c r="AEP654" s="69"/>
      <c r="AEQ654" s="69"/>
      <c r="AER654" s="69"/>
      <c r="AES654" s="69"/>
      <c r="AET654" s="69"/>
      <c r="AEU654" s="69"/>
      <c r="AEV654" s="69"/>
      <c r="AEW654" s="69"/>
      <c r="AEX654" s="69"/>
      <c r="AEY654" s="69"/>
      <c r="AEZ654" s="69"/>
      <c r="AFA654" s="69"/>
      <c r="AFB654" s="69"/>
      <c r="AFC654" s="113"/>
      <c r="AFD654" s="69"/>
      <c r="AFE654" s="69"/>
      <c r="AFF654" s="69"/>
      <c r="AFG654" s="69"/>
      <c r="AFH654" s="69"/>
      <c r="AFI654" s="69"/>
      <c r="AFJ654" s="69"/>
      <c r="AFK654" s="69"/>
      <c r="AFL654" s="69"/>
      <c r="AFM654" s="69"/>
    </row>
    <row r="655" spans="811:845" ht="6" customHeight="1" x14ac:dyDescent="0.25">
      <c r="AEE655" s="111">
        <f t="shared" si="91"/>
        <v>650</v>
      </c>
      <c r="AEF655" s="109"/>
      <c r="AEG655" s="69"/>
      <c r="AEH655" s="69"/>
      <c r="AEI655" s="69"/>
      <c r="AEJ655" s="69"/>
      <c r="AEK655" s="69"/>
      <c r="AEL655" s="69"/>
      <c r="AEM655" s="69"/>
      <c r="AEN655" s="69"/>
      <c r="AEO655" s="69"/>
      <c r="AEP655" s="69"/>
      <c r="AEQ655" s="69"/>
      <c r="AER655" s="69"/>
      <c r="AES655" s="69"/>
      <c r="AET655" s="69"/>
      <c r="AEU655" s="69"/>
      <c r="AEV655" s="69"/>
      <c r="AEW655" s="69"/>
      <c r="AEX655" s="69"/>
      <c r="AEY655" s="69"/>
      <c r="AEZ655" s="69"/>
      <c r="AFA655" s="69"/>
      <c r="AFB655" s="69"/>
      <c r="AFC655" s="113"/>
      <c r="AFD655" s="69"/>
      <c r="AFE655" s="69"/>
      <c r="AFF655" s="69"/>
      <c r="AFG655" s="69"/>
      <c r="AFH655" s="69"/>
      <c r="AFI655" s="69"/>
      <c r="AFJ655" s="69"/>
      <c r="AFK655" s="69"/>
      <c r="AFL655" s="69"/>
      <c r="AFM655" s="69"/>
    </row>
    <row r="656" spans="811:845" ht="6" customHeight="1" x14ac:dyDescent="0.25">
      <c r="AEE656" s="111">
        <f t="shared" si="91"/>
        <v>651</v>
      </c>
      <c r="AEF656" s="109"/>
      <c r="AEG656" s="69"/>
      <c r="AEH656" s="69"/>
      <c r="AEI656" s="69"/>
      <c r="AEJ656" s="69"/>
      <c r="AEK656" s="69"/>
      <c r="AEL656" s="69"/>
      <c r="AEM656" s="69"/>
      <c r="AEN656" s="69"/>
      <c r="AEO656" s="69"/>
      <c r="AEP656" s="69"/>
      <c r="AEQ656" s="69"/>
      <c r="AER656" s="69"/>
      <c r="AES656" s="69"/>
      <c r="AET656" s="69"/>
      <c r="AEU656" s="69"/>
      <c r="AEV656" s="69"/>
      <c r="AEW656" s="69"/>
      <c r="AEX656" s="69"/>
      <c r="AEY656" s="69"/>
      <c r="AEZ656" s="69"/>
      <c r="AFA656" s="69"/>
      <c r="AFB656" s="69"/>
      <c r="AFC656" s="113"/>
      <c r="AFD656" s="69"/>
      <c r="AFE656" s="69"/>
      <c r="AFF656" s="69"/>
      <c r="AFG656" s="69"/>
      <c r="AFH656" s="69"/>
      <c r="AFI656" s="69"/>
      <c r="AFJ656" s="69"/>
      <c r="AFK656" s="69"/>
      <c r="AFL656" s="69"/>
      <c r="AFM656" s="69"/>
    </row>
    <row r="657" spans="811:845" ht="6" customHeight="1" x14ac:dyDescent="0.25">
      <c r="AEE657" s="111">
        <f t="shared" si="91"/>
        <v>652</v>
      </c>
      <c r="AEF657" s="109"/>
      <c r="AEG657" s="69"/>
      <c r="AEH657" s="69"/>
      <c r="AEI657" s="69"/>
      <c r="AEJ657" s="69"/>
      <c r="AEK657" s="69"/>
      <c r="AEL657" s="69"/>
      <c r="AEM657" s="69"/>
      <c r="AEN657" s="69"/>
      <c r="AEO657" s="69"/>
      <c r="AEP657" s="69"/>
      <c r="AEQ657" s="69"/>
      <c r="AER657" s="69"/>
      <c r="AES657" s="69"/>
      <c r="AET657" s="69"/>
      <c r="AEU657" s="69"/>
      <c r="AEV657" s="69"/>
      <c r="AEW657" s="69"/>
      <c r="AEX657" s="69"/>
      <c r="AEY657" s="69"/>
      <c r="AEZ657" s="69"/>
      <c r="AFA657" s="69"/>
      <c r="AFB657" s="69"/>
      <c r="AFC657" s="113"/>
      <c r="AFD657" s="69"/>
      <c r="AFE657" s="69"/>
      <c r="AFF657" s="69"/>
      <c r="AFG657" s="69"/>
      <c r="AFH657" s="69"/>
      <c r="AFI657" s="69"/>
      <c r="AFJ657" s="69"/>
      <c r="AFK657" s="69"/>
      <c r="AFL657" s="69"/>
      <c r="AFM657" s="69"/>
    </row>
    <row r="658" spans="811:845" ht="6" customHeight="1" x14ac:dyDescent="0.25">
      <c r="AEE658" s="111">
        <f t="shared" si="91"/>
        <v>653</v>
      </c>
      <c r="AEF658" s="109"/>
      <c r="AEG658" s="69"/>
      <c r="AEH658" s="69"/>
      <c r="AEI658" s="69"/>
      <c r="AEJ658" s="69"/>
      <c r="AEK658" s="69"/>
      <c r="AEL658" s="69"/>
      <c r="AEM658" s="69"/>
      <c r="AEN658" s="69"/>
      <c r="AEO658" s="69"/>
      <c r="AEP658" s="69"/>
      <c r="AEQ658" s="69"/>
      <c r="AER658" s="69"/>
      <c r="AES658" s="69"/>
      <c r="AET658" s="69"/>
      <c r="AEU658" s="69"/>
      <c r="AEV658" s="69"/>
      <c r="AEW658" s="69"/>
      <c r="AEX658" s="69"/>
      <c r="AEY658" s="69"/>
      <c r="AEZ658" s="69"/>
      <c r="AFA658" s="69"/>
      <c r="AFB658" s="69"/>
      <c r="AFC658" s="113"/>
      <c r="AFD658" s="69"/>
      <c r="AFE658" s="69"/>
      <c r="AFF658" s="69"/>
      <c r="AFG658" s="69"/>
      <c r="AFH658" s="69"/>
      <c r="AFI658" s="69"/>
      <c r="AFJ658" s="69"/>
      <c r="AFK658" s="69"/>
      <c r="AFL658" s="69"/>
      <c r="AFM658" s="69"/>
    </row>
    <row r="659" spans="811:845" ht="6" customHeight="1" x14ac:dyDescent="0.25">
      <c r="AEE659" s="111">
        <f t="shared" si="91"/>
        <v>654</v>
      </c>
      <c r="AEF659" s="109"/>
      <c r="AEG659" s="69"/>
      <c r="AEH659" s="69"/>
      <c r="AEI659" s="69"/>
      <c r="AEJ659" s="69"/>
      <c r="AEK659" s="69"/>
      <c r="AEL659" s="69"/>
      <c r="AEM659" s="69"/>
      <c r="AEN659" s="69"/>
      <c r="AEO659" s="69"/>
      <c r="AEP659" s="69"/>
      <c r="AEQ659" s="69"/>
      <c r="AER659" s="69"/>
      <c r="AES659" s="69"/>
      <c r="AET659" s="69"/>
      <c r="AEU659" s="69"/>
      <c r="AEV659" s="69"/>
      <c r="AEW659" s="69"/>
      <c r="AEX659" s="69"/>
      <c r="AEY659" s="69"/>
      <c r="AEZ659" s="69"/>
      <c r="AFA659" s="69"/>
      <c r="AFB659" s="69"/>
      <c r="AFC659" s="113"/>
      <c r="AFD659" s="69"/>
      <c r="AFE659" s="69"/>
      <c r="AFF659" s="69"/>
      <c r="AFG659" s="69"/>
      <c r="AFH659" s="69"/>
      <c r="AFI659" s="69"/>
      <c r="AFJ659" s="69"/>
      <c r="AFK659" s="69"/>
      <c r="AFL659" s="69"/>
      <c r="AFM659" s="69"/>
    </row>
    <row r="660" spans="811:845" ht="6" customHeight="1" x14ac:dyDescent="0.25">
      <c r="AEE660" s="111">
        <f t="shared" si="91"/>
        <v>655</v>
      </c>
      <c r="AEF660" s="109"/>
      <c r="AEG660" s="69"/>
      <c r="AEH660" s="69"/>
      <c r="AEI660" s="69"/>
      <c r="AEJ660" s="69"/>
      <c r="AEK660" s="69"/>
      <c r="AEL660" s="69"/>
      <c r="AEM660" s="69"/>
      <c r="AEN660" s="69"/>
      <c r="AEO660" s="69"/>
      <c r="AEP660" s="69"/>
      <c r="AEQ660" s="69"/>
      <c r="AER660" s="69"/>
      <c r="AES660" s="69"/>
      <c r="AET660" s="69"/>
      <c r="AEU660" s="69"/>
      <c r="AEV660" s="69"/>
      <c r="AEW660" s="69"/>
      <c r="AEX660" s="69"/>
      <c r="AEY660" s="69"/>
      <c r="AEZ660" s="69"/>
      <c r="AFA660" s="69"/>
      <c r="AFB660" s="69"/>
      <c r="AFC660" s="113"/>
      <c r="AFD660" s="69"/>
      <c r="AFE660" s="69"/>
      <c r="AFF660" s="69"/>
      <c r="AFG660" s="69"/>
      <c r="AFH660" s="69"/>
      <c r="AFI660" s="69"/>
      <c r="AFJ660" s="69"/>
      <c r="AFK660" s="69"/>
      <c r="AFL660" s="69"/>
      <c r="AFM660" s="69"/>
    </row>
    <row r="661" spans="811:845" ht="6" customHeight="1" x14ac:dyDescent="0.25">
      <c r="AEE661" s="111">
        <f t="shared" si="91"/>
        <v>656</v>
      </c>
      <c r="AEF661" s="109"/>
      <c r="AEG661" s="69"/>
      <c r="AEH661" s="69"/>
      <c r="AEI661" s="69"/>
      <c r="AEJ661" s="69"/>
      <c r="AEK661" s="69"/>
      <c r="AEL661" s="69"/>
      <c r="AEM661" s="69"/>
      <c r="AEN661" s="69"/>
      <c r="AEO661" s="69"/>
      <c r="AEP661" s="69"/>
      <c r="AEQ661" s="69"/>
      <c r="AER661" s="69"/>
      <c r="AES661" s="69"/>
      <c r="AET661" s="69"/>
      <c r="AEU661" s="69"/>
      <c r="AEV661" s="69"/>
      <c r="AEW661" s="69"/>
      <c r="AEX661" s="69"/>
      <c r="AEY661" s="69"/>
      <c r="AEZ661" s="69"/>
      <c r="AFA661" s="69"/>
      <c r="AFB661" s="69"/>
      <c r="AFC661" s="113"/>
      <c r="AFD661" s="69"/>
      <c r="AFE661" s="69"/>
      <c r="AFF661" s="69"/>
      <c r="AFG661" s="69"/>
      <c r="AFH661" s="69"/>
      <c r="AFI661" s="69"/>
      <c r="AFJ661" s="69"/>
      <c r="AFK661" s="69"/>
      <c r="AFL661" s="69"/>
      <c r="AFM661" s="69"/>
    </row>
    <row r="662" spans="811:845" ht="6" customHeight="1" x14ac:dyDescent="0.25">
      <c r="AEE662" s="111">
        <f t="shared" si="91"/>
        <v>657</v>
      </c>
      <c r="AEF662" s="109"/>
      <c r="AEG662" s="69"/>
      <c r="AEH662" s="69"/>
      <c r="AEI662" s="69"/>
      <c r="AEJ662" s="69"/>
      <c r="AEK662" s="69"/>
      <c r="AEL662" s="69"/>
      <c r="AEM662" s="69"/>
      <c r="AEN662" s="69"/>
      <c r="AEO662" s="69"/>
      <c r="AEP662" s="69"/>
      <c r="AEQ662" s="69"/>
      <c r="AER662" s="69"/>
      <c r="AES662" s="69"/>
      <c r="AET662" s="69"/>
      <c r="AEU662" s="69"/>
      <c r="AEV662" s="69"/>
      <c r="AEW662" s="69"/>
      <c r="AEX662" s="69"/>
      <c r="AEY662" s="69"/>
      <c r="AEZ662" s="69"/>
      <c r="AFA662" s="69"/>
      <c r="AFB662" s="69"/>
      <c r="AFC662" s="113"/>
      <c r="AFD662" s="69"/>
      <c r="AFE662" s="69"/>
      <c r="AFF662" s="69"/>
      <c r="AFG662" s="69"/>
      <c r="AFH662" s="69"/>
      <c r="AFI662" s="69"/>
      <c r="AFJ662" s="69"/>
      <c r="AFK662" s="69"/>
      <c r="AFL662" s="69"/>
      <c r="AFM662" s="69"/>
    </row>
    <row r="663" spans="811:845" ht="6" customHeight="1" x14ac:dyDescent="0.25">
      <c r="AEE663" s="111">
        <f t="shared" si="91"/>
        <v>658</v>
      </c>
      <c r="AEF663" s="109"/>
      <c r="AEG663" s="69"/>
      <c r="AEH663" s="69"/>
      <c r="AEI663" s="69"/>
      <c r="AEJ663" s="69"/>
      <c r="AEK663" s="69"/>
      <c r="AEL663" s="69"/>
      <c r="AEM663" s="69"/>
      <c r="AEN663" s="69"/>
      <c r="AEO663" s="69"/>
      <c r="AEP663" s="69"/>
      <c r="AEQ663" s="69"/>
      <c r="AER663" s="69"/>
      <c r="AES663" s="69"/>
      <c r="AET663" s="69"/>
      <c r="AEU663" s="69"/>
      <c r="AEV663" s="69"/>
      <c r="AEW663" s="69"/>
      <c r="AEX663" s="69"/>
      <c r="AEY663" s="69"/>
      <c r="AEZ663" s="69"/>
      <c r="AFA663" s="69"/>
      <c r="AFB663" s="69"/>
      <c r="AFC663" s="113"/>
      <c r="AFD663" s="69"/>
      <c r="AFE663" s="69"/>
      <c r="AFF663" s="69"/>
      <c r="AFG663" s="69"/>
      <c r="AFH663" s="69"/>
      <c r="AFI663" s="69"/>
      <c r="AFJ663" s="69"/>
      <c r="AFK663" s="69"/>
      <c r="AFL663" s="69"/>
      <c r="AFM663" s="69"/>
    </row>
    <row r="664" spans="811:845" ht="6" customHeight="1" x14ac:dyDescent="0.25">
      <c r="AEE664" s="111">
        <f t="shared" si="91"/>
        <v>659</v>
      </c>
      <c r="AEF664" s="109"/>
      <c r="AEG664" s="69"/>
      <c r="AEH664" s="69"/>
      <c r="AEI664" s="69"/>
      <c r="AEJ664" s="69"/>
      <c r="AEK664" s="69"/>
      <c r="AEL664" s="69"/>
      <c r="AEM664" s="69"/>
      <c r="AEN664" s="69"/>
      <c r="AEO664" s="69"/>
      <c r="AEP664" s="69"/>
      <c r="AEQ664" s="69"/>
      <c r="AER664" s="69"/>
      <c r="AES664" s="69"/>
      <c r="AET664" s="69"/>
      <c r="AEU664" s="69"/>
      <c r="AEV664" s="69"/>
      <c r="AEW664" s="69"/>
      <c r="AEX664" s="69"/>
      <c r="AEY664" s="69"/>
      <c r="AEZ664" s="69"/>
      <c r="AFA664" s="69"/>
      <c r="AFB664" s="69"/>
      <c r="AFC664" s="113"/>
      <c r="AFD664" s="69"/>
      <c r="AFE664" s="69"/>
      <c r="AFF664" s="69"/>
      <c r="AFG664" s="69"/>
      <c r="AFH664" s="69"/>
      <c r="AFI664" s="69"/>
      <c r="AFJ664" s="69"/>
      <c r="AFK664" s="69"/>
      <c r="AFL664" s="69"/>
      <c r="AFM664" s="69"/>
    </row>
    <row r="665" spans="811:845" ht="6" customHeight="1" x14ac:dyDescent="0.25">
      <c r="AEE665" s="111">
        <f t="shared" si="91"/>
        <v>660</v>
      </c>
      <c r="AEF665" s="109"/>
      <c r="AEG665" s="69"/>
      <c r="AEH665" s="69"/>
      <c r="AEI665" s="69"/>
      <c r="AEJ665" s="69"/>
      <c r="AEK665" s="69"/>
      <c r="AEL665" s="69"/>
      <c r="AEM665" s="69"/>
      <c r="AEN665" s="69"/>
      <c r="AEO665" s="69"/>
      <c r="AEP665" s="69"/>
      <c r="AEQ665" s="69"/>
      <c r="AER665" s="69"/>
      <c r="AES665" s="69"/>
      <c r="AET665" s="69"/>
      <c r="AEU665" s="69"/>
      <c r="AEV665" s="69"/>
      <c r="AEW665" s="69"/>
      <c r="AEX665" s="69"/>
      <c r="AEY665" s="69"/>
      <c r="AEZ665" s="69"/>
      <c r="AFA665" s="69"/>
      <c r="AFB665" s="69"/>
      <c r="AFC665" s="113"/>
      <c r="AFD665" s="69"/>
      <c r="AFE665" s="69"/>
      <c r="AFF665" s="69"/>
      <c r="AFG665" s="69"/>
      <c r="AFH665" s="69"/>
      <c r="AFI665" s="69"/>
      <c r="AFJ665" s="69"/>
      <c r="AFK665" s="69"/>
      <c r="AFL665" s="69"/>
      <c r="AFM665" s="69"/>
    </row>
    <row r="666" spans="811:845" ht="6" customHeight="1" x14ac:dyDescent="0.25">
      <c r="AEE666" s="111">
        <f t="shared" si="91"/>
        <v>661</v>
      </c>
      <c r="AEF666" s="109"/>
      <c r="AEG666" s="69"/>
      <c r="AEH666" s="69"/>
      <c r="AEI666" s="69"/>
      <c r="AEJ666" s="69"/>
      <c r="AEK666" s="69"/>
      <c r="AEL666" s="69"/>
      <c r="AEM666" s="69"/>
      <c r="AEN666" s="69"/>
      <c r="AEO666" s="69"/>
      <c r="AEP666" s="69"/>
      <c r="AEQ666" s="69"/>
      <c r="AER666" s="69"/>
      <c r="AES666" s="69"/>
      <c r="AET666" s="69"/>
      <c r="AEU666" s="69"/>
      <c r="AEV666" s="69"/>
      <c r="AEW666" s="69"/>
      <c r="AEX666" s="69"/>
      <c r="AEY666" s="69"/>
      <c r="AEZ666" s="69"/>
      <c r="AFA666" s="69"/>
      <c r="AFB666" s="69"/>
      <c r="AFC666" s="113"/>
      <c r="AFD666" s="69"/>
      <c r="AFE666" s="69"/>
      <c r="AFF666" s="69"/>
      <c r="AFG666" s="69"/>
      <c r="AFH666" s="69"/>
      <c r="AFI666" s="69"/>
      <c r="AFJ666" s="69"/>
      <c r="AFK666" s="69"/>
      <c r="AFL666" s="69"/>
      <c r="AFM666" s="69"/>
    </row>
    <row r="667" spans="811:845" ht="6" customHeight="1" x14ac:dyDescent="0.25">
      <c r="AEE667" s="111">
        <f t="shared" si="91"/>
        <v>662</v>
      </c>
      <c r="AEF667" s="109"/>
      <c r="AEG667" s="69"/>
      <c r="AEH667" s="69"/>
      <c r="AEI667" s="69"/>
      <c r="AEJ667" s="69"/>
      <c r="AEK667" s="69"/>
      <c r="AEL667" s="69"/>
      <c r="AEM667" s="69"/>
      <c r="AEN667" s="69"/>
      <c r="AEO667" s="69"/>
      <c r="AEP667" s="69"/>
      <c r="AEQ667" s="69"/>
      <c r="AER667" s="69"/>
      <c r="AES667" s="69"/>
      <c r="AET667" s="69"/>
      <c r="AEU667" s="69"/>
      <c r="AEV667" s="69"/>
      <c r="AEW667" s="69"/>
      <c r="AEX667" s="69"/>
      <c r="AEY667" s="69"/>
      <c r="AEZ667" s="69"/>
      <c r="AFA667" s="69"/>
      <c r="AFB667" s="69"/>
      <c r="AFC667" s="113"/>
      <c r="AFD667" s="69"/>
      <c r="AFE667" s="69"/>
      <c r="AFF667" s="69"/>
      <c r="AFG667" s="69"/>
      <c r="AFH667" s="69"/>
      <c r="AFI667" s="69"/>
      <c r="AFJ667" s="69"/>
      <c r="AFK667" s="69"/>
      <c r="AFL667" s="69"/>
      <c r="AFM667" s="69"/>
    </row>
    <row r="668" spans="811:845" ht="6" customHeight="1" x14ac:dyDescent="0.25">
      <c r="AEE668" s="111">
        <f t="shared" si="91"/>
        <v>663</v>
      </c>
      <c r="AEF668" s="109"/>
      <c r="AEG668" s="69"/>
      <c r="AEH668" s="69"/>
      <c r="AEI668" s="69"/>
      <c r="AEJ668" s="69"/>
      <c r="AEK668" s="69"/>
      <c r="AEL668" s="69"/>
      <c r="AEM668" s="69"/>
      <c r="AEN668" s="69"/>
      <c r="AEO668" s="69"/>
      <c r="AEP668" s="69"/>
      <c r="AEQ668" s="69"/>
      <c r="AER668" s="69"/>
      <c r="AES668" s="69"/>
      <c r="AET668" s="69"/>
      <c r="AEU668" s="69"/>
      <c r="AEV668" s="69"/>
      <c r="AEW668" s="69"/>
      <c r="AEX668" s="69"/>
      <c r="AEY668" s="69"/>
      <c r="AEZ668" s="69"/>
      <c r="AFA668" s="69"/>
      <c r="AFB668" s="69"/>
      <c r="AFC668" s="113"/>
      <c r="AFD668" s="69"/>
      <c r="AFE668" s="69"/>
      <c r="AFF668" s="69"/>
      <c r="AFG668" s="69"/>
      <c r="AFH668" s="69"/>
      <c r="AFI668" s="69"/>
      <c r="AFJ668" s="69"/>
      <c r="AFK668" s="69"/>
      <c r="AFL668" s="69"/>
      <c r="AFM668" s="69"/>
    </row>
    <row r="669" spans="811:845" ht="6" customHeight="1" x14ac:dyDescent="0.25">
      <c r="AEE669" s="111">
        <f t="shared" si="91"/>
        <v>664</v>
      </c>
      <c r="AEF669" s="109"/>
      <c r="AEG669" s="69"/>
      <c r="AEH669" s="69"/>
      <c r="AEI669" s="69"/>
      <c r="AEJ669" s="69"/>
      <c r="AEK669" s="69"/>
      <c r="AEL669" s="69"/>
      <c r="AEM669" s="69"/>
      <c r="AEN669" s="69"/>
      <c r="AEO669" s="69"/>
      <c r="AEP669" s="69"/>
      <c r="AEQ669" s="69"/>
      <c r="AER669" s="69"/>
      <c r="AES669" s="69"/>
      <c r="AET669" s="69"/>
      <c r="AEU669" s="69"/>
      <c r="AEV669" s="69"/>
      <c r="AEW669" s="69"/>
      <c r="AEX669" s="69"/>
      <c r="AEY669" s="69"/>
      <c r="AEZ669" s="69"/>
      <c r="AFA669" s="69"/>
      <c r="AFB669" s="69"/>
      <c r="AFC669" s="113"/>
      <c r="AFD669" s="69"/>
      <c r="AFE669" s="69"/>
      <c r="AFF669" s="69"/>
      <c r="AFG669" s="69"/>
      <c r="AFH669" s="69"/>
      <c r="AFI669" s="69"/>
      <c r="AFJ669" s="69"/>
      <c r="AFK669" s="69"/>
      <c r="AFL669" s="69"/>
      <c r="AFM669" s="69"/>
    </row>
    <row r="670" spans="811:845" ht="6" customHeight="1" x14ac:dyDescent="0.25">
      <c r="AEE670" s="111">
        <f t="shared" si="91"/>
        <v>665</v>
      </c>
      <c r="AEF670" s="109"/>
      <c r="AEG670" s="69"/>
      <c r="AEH670" s="69"/>
      <c r="AEI670" s="69"/>
      <c r="AEJ670" s="69"/>
      <c r="AEK670" s="69"/>
      <c r="AEL670" s="69"/>
      <c r="AEM670" s="69"/>
      <c r="AEN670" s="69"/>
      <c r="AEO670" s="69"/>
      <c r="AEP670" s="69"/>
      <c r="AEQ670" s="69"/>
      <c r="AER670" s="69"/>
      <c r="AES670" s="69"/>
      <c r="AET670" s="69"/>
      <c r="AEU670" s="69"/>
      <c r="AEV670" s="69"/>
      <c r="AEW670" s="69"/>
      <c r="AEX670" s="69"/>
      <c r="AEY670" s="69"/>
      <c r="AEZ670" s="69"/>
      <c r="AFA670" s="69"/>
      <c r="AFB670" s="69"/>
      <c r="AFC670" s="113"/>
      <c r="AFD670" s="69"/>
      <c r="AFE670" s="69"/>
      <c r="AFF670" s="69"/>
      <c r="AFG670" s="69"/>
      <c r="AFH670" s="69"/>
      <c r="AFI670" s="69"/>
      <c r="AFJ670" s="69"/>
      <c r="AFK670" s="69"/>
      <c r="AFL670" s="69"/>
      <c r="AFM670" s="69"/>
    </row>
    <row r="671" spans="811:845" ht="6" customHeight="1" x14ac:dyDescent="0.25">
      <c r="AEE671" s="111">
        <f t="shared" si="91"/>
        <v>666</v>
      </c>
      <c r="AEF671" s="109"/>
      <c r="AEG671" s="69"/>
      <c r="AEH671" s="69"/>
      <c r="AEI671" s="69"/>
      <c r="AEJ671" s="69"/>
      <c r="AEK671" s="69"/>
      <c r="AEL671" s="69"/>
      <c r="AEM671" s="69"/>
      <c r="AEN671" s="69"/>
      <c r="AEO671" s="69"/>
      <c r="AEP671" s="69"/>
      <c r="AEQ671" s="69"/>
      <c r="AER671" s="69"/>
      <c r="AES671" s="69"/>
      <c r="AET671" s="69"/>
      <c r="AEU671" s="69"/>
      <c r="AEV671" s="69"/>
      <c r="AEW671" s="69"/>
      <c r="AEX671" s="69"/>
      <c r="AEY671" s="69"/>
      <c r="AEZ671" s="69"/>
      <c r="AFA671" s="69"/>
      <c r="AFB671" s="69"/>
      <c r="AFC671" s="113"/>
      <c r="AFD671" s="69"/>
      <c r="AFE671" s="69"/>
      <c r="AFF671" s="69"/>
      <c r="AFG671" s="69"/>
      <c r="AFH671" s="69"/>
      <c r="AFI671" s="69"/>
      <c r="AFJ671" s="69"/>
      <c r="AFK671" s="69"/>
      <c r="AFL671" s="69"/>
      <c r="AFM671" s="69"/>
    </row>
    <row r="672" spans="811:845" ht="6" customHeight="1" x14ac:dyDescent="0.25">
      <c r="AEE672" s="111">
        <f t="shared" si="91"/>
        <v>667</v>
      </c>
      <c r="AEF672" s="109"/>
      <c r="AEG672" s="69"/>
      <c r="AEH672" s="69"/>
      <c r="AEI672" s="69"/>
      <c r="AEJ672" s="69"/>
      <c r="AEK672" s="69"/>
      <c r="AEL672" s="69"/>
      <c r="AEM672" s="69"/>
      <c r="AEN672" s="69"/>
      <c r="AEO672" s="69"/>
      <c r="AEP672" s="69"/>
      <c r="AEQ672" s="69"/>
      <c r="AER672" s="69"/>
      <c r="AES672" s="69"/>
      <c r="AET672" s="69"/>
      <c r="AEU672" s="69"/>
      <c r="AEV672" s="69"/>
      <c r="AEW672" s="69"/>
      <c r="AEX672" s="69"/>
      <c r="AEY672" s="69"/>
      <c r="AEZ672" s="69"/>
      <c r="AFA672" s="69"/>
      <c r="AFB672" s="69"/>
      <c r="AFC672" s="113"/>
      <c r="AFD672" s="69"/>
      <c r="AFE672" s="69"/>
      <c r="AFF672" s="69"/>
      <c r="AFG672" s="69"/>
      <c r="AFH672" s="69"/>
      <c r="AFI672" s="69"/>
      <c r="AFJ672" s="69"/>
      <c r="AFK672" s="69"/>
      <c r="AFL672" s="69"/>
      <c r="AFM672" s="69"/>
    </row>
    <row r="673" spans="811:845" ht="6" customHeight="1" x14ac:dyDescent="0.25">
      <c r="AEE673" s="111">
        <f t="shared" si="91"/>
        <v>668</v>
      </c>
      <c r="AEF673" s="109"/>
      <c r="AEG673" s="69"/>
      <c r="AEH673" s="69"/>
      <c r="AEI673" s="69"/>
      <c r="AEJ673" s="69"/>
      <c r="AEK673" s="69"/>
      <c r="AEL673" s="69"/>
      <c r="AEM673" s="69"/>
      <c r="AEN673" s="69"/>
      <c r="AEO673" s="69"/>
      <c r="AEP673" s="69"/>
      <c r="AEQ673" s="69"/>
      <c r="AER673" s="69"/>
      <c r="AES673" s="69"/>
      <c r="AET673" s="69"/>
      <c r="AEU673" s="69"/>
      <c r="AEV673" s="69"/>
      <c r="AEW673" s="69"/>
      <c r="AEX673" s="69"/>
      <c r="AEY673" s="69"/>
      <c r="AEZ673" s="69"/>
      <c r="AFA673" s="69"/>
      <c r="AFB673" s="69"/>
      <c r="AFC673" s="113"/>
      <c r="AFD673" s="69"/>
      <c r="AFE673" s="69"/>
      <c r="AFF673" s="69"/>
      <c r="AFG673" s="69"/>
      <c r="AFH673" s="69"/>
      <c r="AFI673" s="69"/>
      <c r="AFJ673" s="69"/>
      <c r="AFK673" s="69"/>
      <c r="AFL673" s="69"/>
      <c r="AFM673" s="69"/>
    </row>
    <row r="674" spans="811:845" ht="6" customHeight="1" x14ac:dyDescent="0.25">
      <c r="AEE674" s="111">
        <f t="shared" si="91"/>
        <v>669</v>
      </c>
      <c r="AEF674" s="109"/>
      <c r="AEG674" s="69"/>
      <c r="AEH674" s="69"/>
      <c r="AEI674" s="69"/>
      <c r="AEJ674" s="69"/>
      <c r="AEK674" s="69"/>
      <c r="AEL674" s="69"/>
      <c r="AEM674" s="69"/>
      <c r="AEN674" s="69"/>
      <c r="AEO674" s="69"/>
      <c r="AEP674" s="69"/>
      <c r="AEQ674" s="69"/>
      <c r="AER674" s="69"/>
      <c r="AES674" s="69"/>
      <c r="AET674" s="69"/>
      <c r="AEU674" s="69"/>
      <c r="AEV674" s="69"/>
      <c r="AEW674" s="69"/>
      <c r="AEX674" s="69"/>
      <c r="AEY674" s="69"/>
      <c r="AEZ674" s="69"/>
      <c r="AFA674" s="69"/>
      <c r="AFB674" s="69"/>
      <c r="AFC674" s="113"/>
      <c r="AFD674" s="69"/>
      <c r="AFE674" s="69"/>
      <c r="AFF674" s="69"/>
      <c r="AFG674" s="69"/>
      <c r="AFH674" s="69"/>
      <c r="AFI674" s="69"/>
      <c r="AFJ674" s="69"/>
      <c r="AFK674" s="69"/>
      <c r="AFL674" s="69"/>
      <c r="AFM674" s="69"/>
    </row>
    <row r="675" spans="811:845" ht="6" customHeight="1" x14ac:dyDescent="0.25">
      <c r="AEE675" s="111">
        <f t="shared" si="91"/>
        <v>670</v>
      </c>
      <c r="AEF675" s="109"/>
      <c r="AEG675" s="69"/>
      <c r="AEH675" s="69"/>
      <c r="AEI675" s="69"/>
      <c r="AEJ675" s="69"/>
      <c r="AEK675" s="69"/>
      <c r="AEL675" s="69"/>
      <c r="AEM675" s="69"/>
      <c r="AEN675" s="69"/>
      <c r="AEO675" s="69"/>
      <c r="AEP675" s="69"/>
      <c r="AEQ675" s="69"/>
      <c r="AER675" s="69"/>
      <c r="AES675" s="69"/>
      <c r="AET675" s="69"/>
      <c r="AEU675" s="69"/>
      <c r="AEV675" s="69"/>
      <c r="AEW675" s="69"/>
      <c r="AEX675" s="69"/>
      <c r="AEY675" s="69"/>
      <c r="AEZ675" s="69"/>
      <c r="AFA675" s="69"/>
      <c r="AFB675" s="69"/>
      <c r="AFC675" s="113"/>
      <c r="AFD675" s="69"/>
      <c r="AFE675" s="69"/>
      <c r="AFF675" s="69"/>
      <c r="AFG675" s="69"/>
      <c r="AFH675" s="69"/>
      <c r="AFI675" s="69"/>
      <c r="AFJ675" s="69"/>
      <c r="AFK675" s="69"/>
      <c r="AFL675" s="69"/>
      <c r="AFM675" s="69"/>
    </row>
    <row r="676" spans="811:845" ht="6" customHeight="1" x14ac:dyDescent="0.25">
      <c r="AEE676" s="111">
        <f t="shared" si="91"/>
        <v>671</v>
      </c>
      <c r="AEF676" s="109"/>
      <c r="AEG676" s="69"/>
      <c r="AEH676" s="69"/>
      <c r="AEI676" s="69"/>
      <c r="AEJ676" s="69"/>
      <c r="AEK676" s="69"/>
      <c r="AEL676" s="69"/>
      <c r="AEM676" s="69"/>
      <c r="AEN676" s="69"/>
      <c r="AEO676" s="69"/>
      <c r="AEP676" s="69"/>
      <c r="AEQ676" s="69"/>
      <c r="AER676" s="69"/>
      <c r="AES676" s="69"/>
      <c r="AET676" s="69"/>
      <c r="AEU676" s="69"/>
      <c r="AEV676" s="69"/>
      <c r="AEW676" s="69"/>
      <c r="AEX676" s="69"/>
      <c r="AEY676" s="69"/>
      <c r="AEZ676" s="69"/>
      <c r="AFA676" s="69"/>
      <c r="AFB676" s="69"/>
      <c r="AFC676" s="113"/>
      <c r="AFD676" s="69"/>
      <c r="AFE676" s="69"/>
      <c r="AFF676" s="69"/>
      <c r="AFG676" s="69"/>
      <c r="AFH676" s="69"/>
      <c r="AFI676" s="69"/>
      <c r="AFJ676" s="69"/>
      <c r="AFK676" s="69"/>
      <c r="AFL676" s="69"/>
      <c r="AFM676" s="69"/>
    </row>
    <row r="677" spans="811:845" ht="6" customHeight="1" x14ac:dyDescent="0.25">
      <c r="AEE677" s="111">
        <f t="shared" si="91"/>
        <v>672</v>
      </c>
      <c r="AEF677" s="109"/>
      <c r="AEG677" s="69"/>
      <c r="AEH677" s="69"/>
      <c r="AEI677" s="69"/>
      <c r="AEJ677" s="69"/>
      <c r="AEK677" s="69"/>
      <c r="AEL677" s="69"/>
      <c r="AEM677" s="69"/>
      <c r="AEN677" s="69"/>
      <c r="AEO677" s="69"/>
      <c r="AEP677" s="69"/>
      <c r="AEQ677" s="69"/>
      <c r="AER677" s="69"/>
      <c r="AES677" s="69"/>
      <c r="AET677" s="69"/>
      <c r="AEU677" s="69"/>
      <c r="AEV677" s="69"/>
      <c r="AEW677" s="69"/>
      <c r="AEX677" s="69"/>
      <c r="AEY677" s="69"/>
      <c r="AEZ677" s="69"/>
      <c r="AFA677" s="69"/>
      <c r="AFB677" s="69"/>
      <c r="AFC677" s="113"/>
      <c r="AFD677" s="69"/>
      <c r="AFE677" s="69"/>
      <c r="AFF677" s="69"/>
      <c r="AFG677" s="69"/>
      <c r="AFH677" s="69"/>
      <c r="AFI677" s="69"/>
      <c r="AFJ677" s="69"/>
      <c r="AFK677" s="69"/>
      <c r="AFL677" s="69"/>
      <c r="AFM677" s="69"/>
    </row>
    <row r="678" spans="811:845" ht="6" customHeight="1" x14ac:dyDescent="0.25">
      <c r="AEE678" s="111">
        <f t="shared" si="91"/>
        <v>673</v>
      </c>
      <c r="AEF678" s="109"/>
      <c r="AEG678" s="69"/>
      <c r="AEH678" s="69"/>
      <c r="AEI678" s="69"/>
      <c r="AEJ678" s="69"/>
      <c r="AEK678" s="69"/>
      <c r="AEL678" s="69"/>
      <c r="AEM678" s="69"/>
      <c r="AEN678" s="69"/>
      <c r="AEO678" s="69"/>
      <c r="AEP678" s="69"/>
      <c r="AEQ678" s="69"/>
      <c r="AER678" s="69"/>
      <c r="AES678" s="69"/>
      <c r="AET678" s="69"/>
      <c r="AEU678" s="69"/>
      <c r="AEV678" s="69"/>
      <c r="AEW678" s="69"/>
      <c r="AEX678" s="69"/>
      <c r="AEY678" s="69"/>
      <c r="AEZ678" s="69"/>
      <c r="AFA678" s="69"/>
      <c r="AFB678" s="69"/>
      <c r="AFC678" s="113"/>
      <c r="AFD678" s="69"/>
      <c r="AFE678" s="69"/>
      <c r="AFF678" s="69"/>
      <c r="AFG678" s="69"/>
      <c r="AFH678" s="69"/>
      <c r="AFI678" s="69"/>
      <c r="AFJ678" s="69"/>
      <c r="AFK678" s="69"/>
      <c r="AFL678" s="69"/>
      <c r="AFM678" s="69"/>
    </row>
    <row r="679" spans="811:845" ht="6" customHeight="1" x14ac:dyDescent="0.25">
      <c r="AEE679" s="111">
        <f t="shared" si="91"/>
        <v>674</v>
      </c>
      <c r="AEF679" s="109"/>
      <c r="AEG679" s="69"/>
      <c r="AEH679" s="69"/>
      <c r="AEI679" s="69"/>
      <c r="AEJ679" s="69"/>
      <c r="AEK679" s="69"/>
      <c r="AEL679" s="69"/>
      <c r="AEM679" s="69"/>
      <c r="AEN679" s="69"/>
      <c r="AEO679" s="69"/>
      <c r="AEP679" s="69"/>
      <c r="AEQ679" s="69"/>
      <c r="AER679" s="69"/>
      <c r="AES679" s="69"/>
      <c r="AET679" s="69"/>
      <c r="AEU679" s="69"/>
      <c r="AEV679" s="69"/>
      <c r="AEW679" s="69"/>
      <c r="AEX679" s="69"/>
      <c r="AEY679" s="69"/>
      <c r="AEZ679" s="69"/>
      <c r="AFA679" s="69"/>
      <c r="AFB679" s="69"/>
      <c r="AFC679" s="113"/>
      <c r="AFD679" s="69"/>
      <c r="AFE679" s="69"/>
      <c r="AFF679" s="69"/>
      <c r="AFG679" s="69"/>
      <c r="AFH679" s="69"/>
      <c r="AFI679" s="69"/>
      <c r="AFJ679" s="69"/>
      <c r="AFK679" s="69"/>
      <c r="AFL679" s="69"/>
      <c r="AFM679" s="69"/>
    </row>
    <row r="680" spans="811:845" ht="6" customHeight="1" x14ac:dyDescent="0.25">
      <c r="AEE680" s="111">
        <f t="shared" si="91"/>
        <v>675</v>
      </c>
      <c r="AEF680" s="109"/>
      <c r="AEG680" s="69"/>
      <c r="AEH680" s="69"/>
      <c r="AEI680" s="69"/>
      <c r="AEJ680" s="69"/>
      <c r="AEK680" s="69"/>
      <c r="AEL680" s="69"/>
      <c r="AEM680" s="69"/>
      <c r="AEN680" s="69"/>
      <c r="AEO680" s="69"/>
      <c r="AEP680" s="69"/>
      <c r="AEQ680" s="69"/>
      <c r="AER680" s="69"/>
      <c r="AES680" s="69"/>
      <c r="AET680" s="69"/>
      <c r="AEU680" s="69"/>
      <c r="AEV680" s="69"/>
      <c r="AEW680" s="69"/>
      <c r="AEX680" s="69"/>
      <c r="AEY680" s="69"/>
      <c r="AEZ680" s="69"/>
      <c r="AFA680" s="69"/>
      <c r="AFB680" s="69"/>
      <c r="AFC680" s="113"/>
      <c r="AFD680" s="69"/>
      <c r="AFE680" s="69"/>
      <c r="AFF680" s="69"/>
      <c r="AFG680" s="69"/>
      <c r="AFH680" s="69"/>
      <c r="AFI680" s="69"/>
      <c r="AFJ680" s="69"/>
      <c r="AFK680" s="69"/>
      <c r="AFL680" s="69"/>
      <c r="AFM680" s="69"/>
    </row>
    <row r="681" spans="811:845" ht="6" customHeight="1" x14ac:dyDescent="0.25">
      <c r="AEE681" s="111">
        <f t="shared" si="91"/>
        <v>676</v>
      </c>
      <c r="AEF681" s="109"/>
      <c r="AEG681" s="69"/>
      <c r="AEH681" s="69"/>
      <c r="AEI681" s="69"/>
      <c r="AEJ681" s="69"/>
      <c r="AEK681" s="69"/>
      <c r="AEL681" s="69"/>
      <c r="AEM681" s="69"/>
      <c r="AEN681" s="69"/>
      <c r="AEO681" s="69"/>
      <c r="AEP681" s="69"/>
      <c r="AEQ681" s="69"/>
      <c r="AER681" s="69"/>
      <c r="AES681" s="69"/>
      <c r="AET681" s="69"/>
      <c r="AEU681" s="69"/>
      <c r="AEV681" s="69"/>
      <c r="AEW681" s="69"/>
      <c r="AEX681" s="69"/>
      <c r="AEY681" s="69"/>
      <c r="AEZ681" s="69"/>
      <c r="AFA681" s="69"/>
      <c r="AFB681" s="69"/>
      <c r="AFC681" s="113"/>
      <c r="AFD681" s="69"/>
      <c r="AFE681" s="69"/>
      <c r="AFF681" s="69"/>
      <c r="AFG681" s="69"/>
      <c r="AFH681" s="69"/>
      <c r="AFI681" s="69"/>
      <c r="AFJ681" s="69"/>
      <c r="AFK681" s="69"/>
      <c r="AFL681" s="69"/>
      <c r="AFM681" s="69"/>
    </row>
    <row r="682" spans="811:845" ht="6" customHeight="1" x14ac:dyDescent="0.25">
      <c r="AEE682" s="111">
        <f t="shared" si="91"/>
        <v>677</v>
      </c>
      <c r="AEF682" s="109"/>
      <c r="AEG682" s="69"/>
      <c r="AEH682" s="69"/>
      <c r="AEI682" s="69"/>
      <c r="AEJ682" s="69"/>
      <c r="AEK682" s="69"/>
      <c r="AEL682" s="69"/>
      <c r="AEM682" s="69"/>
      <c r="AEN682" s="69"/>
      <c r="AEO682" s="69"/>
      <c r="AEP682" s="69"/>
      <c r="AEQ682" s="69"/>
      <c r="AER682" s="69"/>
      <c r="AES682" s="69"/>
      <c r="AET682" s="69"/>
      <c r="AEU682" s="69"/>
      <c r="AEV682" s="69"/>
      <c r="AEW682" s="69"/>
      <c r="AEX682" s="69"/>
      <c r="AEY682" s="69"/>
      <c r="AEZ682" s="69"/>
      <c r="AFA682" s="69"/>
      <c r="AFB682" s="69"/>
      <c r="AFC682" s="113"/>
      <c r="AFD682" s="69"/>
      <c r="AFE682" s="69"/>
      <c r="AFF682" s="69"/>
      <c r="AFG682" s="69"/>
      <c r="AFH682" s="69"/>
      <c r="AFI682" s="69"/>
      <c r="AFJ682" s="69"/>
      <c r="AFK682" s="69"/>
      <c r="AFL682" s="69"/>
      <c r="AFM682" s="69"/>
    </row>
    <row r="683" spans="811:845" ht="6" customHeight="1" x14ac:dyDescent="0.25">
      <c r="AEE683" s="111">
        <f t="shared" si="91"/>
        <v>678</v>
      </c>
      <c r="AEF683" s="109"/>
      <c r="AEG683" s="69"/>
      <c r="AEH683" s="69"/>
      <c r="AEI683" s="69"/>
      <c r="AEJ683" s="69"/>
      <c r="AEK683" s="69"/>
      <c r="AEL683" s="69"/>
      <c r="AEM683" s="69"/>
      <c r="AEN683" s="69"/>
      <c r="AEO683" s="69"/>
      <c r="AEP683" s="69"/>
      <c r="AEQ683" s="69"/>
      <c r="AER683" s="69"/>
      <c r="AES683" s="69"/>
      <c r="AET683" s="69"/>
      <c r="AEU683" s="69"/>
      <c r="AEV683" s="69"/>
      <c r="AEW683" s="69"/>
      <c r="AEX683" s="69"/>
      <c r="AEY683" s="69"/>
      <c r="AEZ683" s="69"/>
      <c r="AFA683" s="69"/>
      <c r="AFB683" s="69"/>
      <c r="AFC683" s="113"/>
      <c r="AFD683" s="69"/>
      <c r="AFE683" s="69"/>
      <c r="AFF683" s="69"/>
      <c r="AFG683" s="69"/>
      <c r="AFH683" s="69"/>
      <c r="AFI683" s="69"/>
      <c r="AFJ683" s="69"/>
      <c r="AFK683" s="69"/>
      <c r="AFL683" s="69"/>
      <c r="AFM683" s="69"/>
    </row>
    <row r="684" spans="811:845" ht="6" customHeight="1" x14ac:dyDescent="0.25">
      <c r="AEE684" s="111">
        <f t="shared" si="91"/>
        <v>679</v>
      </c>
      <c r="AEF684" s="109"/>
      <c r="AEG684" s="69"/>
      <c r="AEH684" s="69"/>
      <c r="AEI684" s="69"/>
      <c r="AEJ684" s="69"/>
      <c r="AEK684" s="69"/>
      <c r="AEL684" s="69"/>
      <c r="AEM684" s="69"/>
      <c r="AEN684" s="69"/>
      <c r="AEO684" s="69"/>
      <c r="AEP684" s="69"/>
      <c r="AEQ684" s="69"/>
      <c r="AER684" s="69"/>
      <c r="AES684" s="69"/>
      <c r="AET684" s="69"/>
      <c r="AEU684" s="69"/>
      <c r="AEV684" s="69"/>
      <c r="AEW684" s="69"/>
      <c r="AEX684" s="69"/>
      <c r="AEY684" s="69"/>
      <c r="AEZ684" s="69"/>
      <c r="AFA684" s="69"/>
      <c r="AFB684" s="69"/>
      <c r="AFC684" s="113"/>
      <c r="AFD684" s="69"/>
      <c r="AFE684" s="69"/>
      <c r="AFF684" s="69"/>
      <c r="AFG684" s="69"/>
      <c r="AFH684" s="69"/>
      <c r="AFI684" s="69"/>
      <c r="AFJ684" s="69"/>
      <c r="AFK684" s="69"/>
      <c r="AFL684" s="69"/>
      <c r="AFM684" s="69"/>
    </row>
    <row r="685" spans="811:845" ht="6" customHeight="1" x14ac:dyDescent="0.25">
      <c r="AEE685" s="111">
        <f t="shared" si="91"/>
        <v>680</v>
      </c>
      <c r="AEF685" s="109"/>
      <c r="AEG685" s="69"/>
      <c r="AEH685" s="69"/>
      <c r="AEI685" s="69"/>
      <c r="AEJ685" s="69"/>
      <c r="AEK685" s="69"/>
      <c r="AEL685" s="69"/>
      <c r="AEM685" s="69"/>
      <c r="AEN685" s="69"/>
      <c r="AEO685" s="69"/>
      <c r="AEP685" s="69"/>
      <c r="AEQ685" s="69"/>
      <c r="AER685" s="69"/>
      <c r="AES685" s="69"/>
      <c r="AET685" s="69"/>
      <c r="AEU685" s="69"/>
      <c r="AEV685" s="69"/>
      <c r="AEW685" s="69"/>
      <c r="AEX685" s="69"/>
      <c r="AEY685" s="69"/>
      <c r="AEZ685" s="69"/>
      <c r="AFA685" s="69"/>
      <c r="AFB685" s="69"/>
      <c r="AFC685" s="113"/>
      <c r="AFD685" s="69"/>
      <c r="AFE685" s="69"/>
      <c r="AFF685" s="69"/>
      <c r="AFG685" s="69"/>
      <c r="AFH685" s="69"/>
      <c r="AFI685" s="69"/>
      <c r="AFJ685" s="69"/>
      <c r="AFK685" s="69"/>
      <c r="AFL685" s="69"/>
      <c r="AFM685" s="69"/>
    </row>
    <row r="686" spans="811:845" ht="6" customHeight="1" x14ac:dyDescent="0.25">
      <c r="AEE686" s="111">
        <f t="shared" si="91"/>
        <v>681</v>
      </c>
      <c r="AEF686" s="109"/>
      <c r="AEG686" s="69"/>
      <c r="AEH686" s="69"/>
      <c r="AEI686" s="69"/>
      <c r="AEJ686" s="69"/>
      <c r="AEK686" s="69"/>
      <c r="AEL686" s="69"/>
      <c r="AEM686" s="69"/>
      <c r="AEN686" s="69"/>
      <c r="AEO686" s="69"/>
      <c r="AEP686" s="69"/>
      <c r="AEQ686" s="69"/>
      <c r="AER686" s="69"/>
      <c r="AES686" s="69"/>
      <c r="AET686" s="69"/>
      <c r="AEU686" s="69"/>
      <c r="AEV686" s="69"/>
      <c r="AEW686" s="69"/>
      <c r="AEX686" s="69"/>
      <c r="AEY686" s="69"/>
      <c r="AEZ686" s="69"/>
      <c r="AFA686" s="69"/>
      <c r="AFB686" s="69"/>
      <c r="AFC686" s="113"/>
      <c r="AFD686" s="69"/>
      <c r="AFE686" s="69"/>
      <c r="AFF686" s="69"/>
      <c r="AFG686" s="69"/>
      <c r="AFH686" s="69"/>
      <c r="AFI686" s="69"/>
      <c r="AFJ686" s="69"/>
      <c r="AFK686" s="69"/>
      <c r="AFL686" s="69"/>
      <c r="AFM686" s="69"/>
    </row>
    <row r="687" spans="811:845" ht="6" customHeight="1" x14ac:dyDescent="0.25">
      <c r="AEE687" s="111">
        <f t="shared" si="91"/>
        <v>682</v>
      </c>
      <c r="AEF687" s="109"/>
      <c r="AEG687" s="69"/>
      <c r="AEH687" s="69"/>
      <c r="AEI687" s="69"/>
      <c r="AEJ687" s="69"/>
      <c r="AEK687" s="69"/>
      <c r="AEL687" s="69"/>
      <c r="AEM687" s="69"/>
      <c r="AEN687" s="69"/>
      <c r="AEO687" s="69"/>
      <c r="AEP687" s="69"/>
      <c r="AEQ687" s="69"/>
      <c r="AER687" s="69"/>
      <c r="AES687" s="69"/>
      <c r="AET687" s="69"/>
      <c r="AEU687" s="69"/>
      <c r="AEV687" s="69"/>
      <c r="AEW687" s="69"/>
      <c r="AEX687" s="69"/>
      <c r="AEY687" s="69"/>
      <c r="AEZ687" s="69"/>
      <c r="AFA687" s="69"/>
      <c r="AFB687" s="69"/>
      <c r="AFC687" s="113"/>
      <c r="AFD687" s="69"/>
      <c r="AFE687" s="69"/>
      <c r="AFF687" s="69"/>
      <c r="AFG687" s="69"/>
      <c r="AFH687" s="69"/>
      <c r="AFI687" s="69"/>
      <c r="AFJ687" s="69"/>
      <c r="AFK687" s="69"/>
      <c r="AFL687" s="69"/>
      <c r="AFM687" s="69"/>
    </row>
    <row r="688" spans="811:845" ht="6" customHeight="1" x14ac:dyDescent="0.25">
      <c r="AEE688" s="111">
        <f t="shared" si="91"/>
        <v>683</v>
      </c>
      <c r="AEF688" s="109"/>
      <c r="AEG688" s="69"/>
      <c r="AEH688" s="69"/>
      <c r="AEI688" s="69"/>
      <c r="AEJ688" s="69"/>
      <c r="AEK688" s="69"/>
      <c r="AEL688" s="69"/>
      <c r="AEM688" s="69"/>
      <c r="AEN688" s="69"/>
      <c r="AEO688" s="69"/>
      <c r="AEP688" s="69"/>
      <c r="AEQ688" s="69"/>
      <c r="AER688" s="69"/>
      <c r="AES688" s="69"/>
      <c r="AET688" s="69"/>
      <c r="AEU688" s="69"/>
      <c r="AEV688" s="69"/>
      <c r="AEW688" s="69"/>
      <c r="AEX688" s="69"/>
      <c r="AEY688" s="69"/>
      <c r="AEZ688" s="69"/>
      <c r="AFA688" s="69"/>
      <c r="AFB688" s="69"/>
      <c r="AFC688" s="113"/>
      <c r="AFD688" s="69"/>
      <c r="AFE688" s="69"/>
      <c r="AFF688" s="69"/>
      <c r="AFG688" s="69"/>
      <c r="AFH688" s="69"/>
      <c r="AFI688" s="69"/>
      <c r="AFJ688" s="69"/>
      <c r="AFK688" s="69"/>
      <c r="AFL688" s="69"/>
      <c r="AFM688" s="69"/>
    </row>
    <row r="689" spans="811:845" ht="6" customHeight="1" x14ac:dyDescent="0.25">
      <c r="AEE689" s="111">
        <f t="shared" si="91"/>
        <v>684</v>
      </c>
      <c r="AEF689" s="109"/>
      <c r="AEG689" s="69"/>
      <c r="AEH689" s="69"/>
      <c r="AEI689" s="69"/>
      <c r="AEJ689" s="69"/>
      <c r="AEK689" s="69"/>
      <c r="AEL689" s="69"/>
      <c r="AEM689" s="69"/>
      <c r="AEN689" s="69"/>
      <c r="AEO689" s="69"/>
      <c r="AEP689" s="69"/>
      <c r="AEQ689" s="69"/>
      <c r="AER689" s="69"/>
      <c r="AES689" s="69"/>
      <c r="AET689" s="69"/>
      <c r="AEU689" s="69"/>
      <c r="AEV689" s="69"/>
      <c r="AEW689" s="69"/>
      <c r="AEX689" s="69"/>
      <c r="AEY689" s="69"/>
      <c r="AEZ689" s="69"/>
      <c r="AFA689" s="69"/>
      <c r="AFB689" s="69"/>
      <c r="AFC689" s="113"/>
      <c r="AFD689" s="69"/>
      <c r="AFE689" s="69"/>
      <c r="AFF689" s="69"/>
      <c r="AFG689" s="69"/>
      <c r="AFH689" s="69"/>
      <c r="AFI689" s="69"/>
      <c r="AFJ689" s="69"/>
      <c r="AFK689" s="69"/>
      <c r="AFL689" s="69"/>
      <c r="AFM689" s="69"/>
    </row>
    <row r="690" spans="811:845" ht="6" customHeight="1" x14ac:dyDescent="0.25">
      <c r="AEE690" s="111">
        <f t="shared" si="91"/>
        <v>685</v>
      </c>
      <c r="AEF690" s="109"/>
      <c r="AEG690" s="69"/>
      <c r="AEH690" s="69"/>
      <c r="AEI690" s="69"/>
      <c r="AEJ690" s="69"/>
      <c r="AEK690" s="69"/>
      <c r="AEL690" s="69"/>
      <c r="AEM690" s="69"/>
      <c r="AEN690" s="69"/>
      <c r="AEO690" s="69"/>
      <c r="AEP690" s="69"/>
      <c r="AEQ690" s="69"/>
      <c r="AER690" s="69"/>
      <c r="AES690" s="69"/>
      <c r="AET690" s="69"/>
      <c r="AEU690" s="69"/>
      <c r="AEV690" s="69"/>
      <c r="AEW690" s="69"/>
      <c r="AEX690" s="69"/>
      <c r="AEY690" s="69"/>
      <c r="AEZ690" s="69"/>
      <c r="AFA690" s="69"/>
      <c r="AFB690" s="69"/>
      <c r="AFC690" s="113"/>
      <c r="AFD690" s="69"/>
      <c r="AFE690" s="69"/>
      <c r="AFF690" s="69"/>
      <c r="AFG690" s="69"/>
      <c r="AFH690" s="69"/>
      <c r="AFI690" s="69"/>
      <c r="AFJ690" s="69"/>
      <c r="AFK690" s="69"/>
      <c r="AFL690" s="69"/>
      <c r="AFM690" s="69"/>
    </row>
    <row r="691" spans="811:845" ht="6" customHeight="1" x14ac:dyDescent="0.25">
      <c r="AEE691" s="111">
        <f t="shared" si="91"/>
        <v>686</v>
      </c>
      <c r="AEF691" s="109"/>
      <c r="AEG691" s="69"/>
      <c r="AEH691" s="69"/>
      <c r="AEI691" s="69"/>
      <c r="AEJ691" s="69"/>
      <c r="AEK691" s="69"/>
      <c r="AEL691" s="69"/>
      <c r="AEM691" s="69"/>
      <c r="AEN691" s="69"/>
      <c r="AEO691" s="69"/>
      <c r="AEP691" s="69"/>
      <c r="AEQ691" s="69"/>
      <c r="AER691" s="69"/>
      <c r="AES691" s="69"/>
      <c r="AET691" s="69"/>
      <c r="AEU691" s="69"/>
      <c r="AEV691" s="69"/>
      <c r="AEW691" s="69"/>
      <c r="AEX691" s="69"/>
      <c r="AEY691" s="69"/>
      <c r="AEZ691" s="69"/>
      <c r="AFA691" s="69"/>
      <c r="AFB691" s="69"/>
      <c r="AFC691" s="113"/>
      <c r="AFD691" s="69"/>
      <c r="AFE691" s="69"/>
      <c r="AFF691" s="69"/>
      <c r="AFG691" s="69"/>
      <c r="AFH691" s="69"/>
      <c r="AFI691" s="69"/>
      <c r="AFJ691" s="69"/>
      <c r="AFK691" s="69"/>
      <c r="AFL691" s="69"/>
      <c r="AFM691" s="69"/>
    </row>
    <row r="692" spans="811:845" ht="6" customHeight="1" x14ac:dyDescent="0.25">
      <c r="AEE692" s="111">
        <f t="shared" si="91"/>
        <v>687</v>
      </c>
      <c r="AEF692" s="109"/>
      <c r="AEG692" s="69"/>
      <c r="AEH692" s="69"/>
      <c r="AEI692" s="69"/>
      <c r="AEJ692" s="69"/>
      <c r="AEK692" s="69"/>
      <c r="AEL692" s="69"/>
      <c r="AEM692" s="69"/>
      <c r="AEN692" s="69"/>
      <c r="AEO692" s="69"/>
      <c r="AEP692" s="69"/>
      <c r="AEQ692" s="69"/>
      <c r="AER692" s="69"/>
      <c r="AES692" s="69"/>
      <c r="AET692" s="69"/>
      <c r="AEU692" s="69"/>
      <c r="AEV692" s="69"/>
      <c r="AEW692" s="69"/>
      <c r="AEX692" s="69"/>
      <c r="AEY692" s="69"/>
      <c r="AEZ692" s="69"/>
      <c r="AFA692" s="69"/>
      <c r="AFB692" s="69"/>
      <c r="AFC692" s="113"/>
      <c r="AFD692" s="69"/>
      <c r="AFE692" s="69"/>
      <c r="AFF692" s="69"/>
      <c r="AFG692" s="69"/>
      <c r="AFH692" s="69"/>
      <c r="AFI692" s="69"/>
      <c r="AFJ692" s="69"/>
      <c r="AFK692" s="69"/>
      <c r="AFL692" s="69"/>
      <c r="AFM692" s="69"/>
    </row>
    <row r="693" spans="811:845" ht="6" customHeight="1" x14ac:dyDescent="0.25">
      <c r="AEE693" s="111">
        <f t="shared" si="91"/>
        <v>688</v>
      </c>
      <c r="AEF693" s="109"/>
      <c r="AEG693" s="69"/>
      <c r="AEH693" s="69"/>
      <c r="AEI693" s="69"/>
      <c r="AEJ693" s="69"/>
      <c r="AEK693" s="69"/>
      <c r="AEL693" s="69"/>
      <c r="AEM693" s="69"/>
      <c r="AEN693" s="69"/>
      <c r="AEO693" s="69"/>
      <c r="AEP693" s="69"/>
      <c r="AEQ693" s="69"/>
      <c r="AER693" s="69"/>
      <c r="AES693" s="69"/>
      <c r="AET693" s="69"/>
      <c r="AEU693" s="69"/>
      <c r="AEV693" s="69"/>
      <c r="AEW693" s="69"/>
      <c r="AEX693" s="69"/>
      <c r="AEY693" s="69"/>
      <c r="AEZ693" s="69"/>
      <c r="AFA693" s="69"/>
      <c r="AFB693" s="69"/>
      <c r="AFC693" s="113"/>
      <c r="AFD693" s="69"/>
      <c r="AFE693" s="69"/>
      <c r="AFF693" s="69"/>
      <c r="AFG693" s="69"/>
      <c r="AFH693" s="69"/>
      <c r="AFI693" s="69"/>
      <c r="AFJ693" s="69"/>
      <c r="AFK693" s="69"/>
      <c r="AFL693" s="69"/>
      <c r="AFM693" s="69"/>
    </row>
    <row r="694" spans="811:845" ht="6" customHeight="1" x14ac:dyDescent="0.25">
      <c r="AEE694" s="111">
        <f t="shared" si="91"/>
        <v>689</v>
      </c>
      <c r="AEF694" s="109"/>
      <c r="AEG694" s="69"/>
      <c r="AEH694" s="69"/>
      <c r="AEI694" s="69"/>
      <c r="AEJ694" s="69"/>
      <c r="AEK694" s="69"/>
      <c r="AEL694" s="69"/>
      <c r="AEM694" s="69"/>
      <c r="AEN694" s="69"/>
      <c r="AEO694" s="69"/>
      <c r="AEP694" s="69"/>
      <c r="AEQ694" s="69"/>
      <c r="AER694" s="69"/>
      <c r="AES694" s="69"/>
      <c r="AET694" s="69"/>
      <c r="AEU694" s="69"/>
      <c r="AEV694" s="69"/>
      <c r="AEW694" s="69"/>
      <c r="AEX694" s="69"/>
      <c r="AEY694" s="69"/>
      <c r="AEZ694" s="69"/>
      <c r="AFA694" s="69"/>
      <c r="AFB694" s="69"/>
      <c r="AFC694" s="113"/>
      <c r="AFD694" s="69"/>
      <c r="AFE694" s="69"/>
      <c r="AFF694" s="69"/>
      <c r="AFG694" s="69"/>
      <c r="AFH694" s="69"/>
      <c r="AFI694" s="69"/>
      <c r="AFJ694" s="69"/>
      <c r="AFK694" s="69"/>
      <c r="AFL694" s="69"/>
      <c r="AFM694" s="69"/>
    </row>
    <row r="695" spans="811:845" ht="6" customHeight="1" x14ac:dyDescent="0.25">
      <c r="AEE695" s="111">
        <f t="shared" si="91"/>
        <v>690</v>
      </c>
      <c r="AEF695" s="109"/>
      <c r="AEG695" s="69"/>
      <c r="AEH695" s="69"/>
      <c r="AEI695" s="69"/>
      <c r="AEJ695" s="69"/>
      <c r="AEK695" s="69"/>
      <c r="AEL695" s="69"/>
      <c r="AEM695" s="69"/>
      <c r="AEN695" s="69"/>
      <c r="AEO695" s="69"/>
      <c r="AEP695" s="69"/>
      <c r="AEQ695" s="69"/>
      <c r="AER695" s="69"/>
      <c r="AES695" s="69"/>
      <c r="AET695" s="69"/>
      <c r="AEU695" s="69"/>
      <c r="AEV695" s="69"/>
      <c r="AEW695" s="69"/>
      <c r="AEX695" s="69"/>
      <c r="AEY695" s="69"/>
      <c r="AEZ695" s="69"/>
      <c r="AFA695" s="69"/>
      <c r="AFB695" s="69"/>
      <c r="AFC695" s="113"/>
      <c r="AFD695" s="69"/>
      <c r="AFE695" s="69"/>
      <c r="AFF695" s="69"/>
      <c r="AFG695" s="69"/>
      <c r="AFH695" s="69"/>
      <c r="AFI695" s="69"/>
      <c r="AFJ695" s="69"/>
      <c r="AFK695" s="69"/>
      <c r="AFL695" s="69"/>
      <c r="AFM695" s="69"/>
    </row>
    <row r="696" spans="811:845" ht="6" customHeight="1" x14ac:dyDescent="0.25">
      <c r="AEE696" s="111">
        <f t="shared" si="91"/>
        <v>691</v>
      </c>
      <c r="AEF696" s="109"/>
      <c r="AEG696" s="69"/>
      <c r="AEH696" s="69"/>
      <c r="AEI696" s="69"/>
      <c r="AEJ696" s="69"/>
      <c r="AEK696" s="69"/>
      <c r="AEL696" s="69"/>
      <c r="AEM696" s="69"/>
      <c r="AEN696" s="69"/>
      <c r="AEO696" s="69"/>
      <c r="AEP696" s="69"/>
      <c r="AEQ696" s="69"/>
      <c r="AER696" s="69"/>
      <c r="AES696" s="69"/>
      <c r="AET696" s="69"/>
      <c r="AEU696" s="69"/>
      <c r="AEV696" s="69"/>
      <c r="AEW696" s="69"/>
      <c r="AEX696" s="69"/>
      <c r="AEY696" s="69"/>
      <c r="AEZ696" s="69"/>
      <c r="AFA696" s="69"/>
      <c r="AFB696" s="69"/>
      <c r="AFC696" s="113"/>
      <c r="AFD696" s="69"/>
      <c r="AFE696" s="69"/>
      <c r="AFF696" s="69"/>
      <c r="AFG696" s="69"/>
      <c r="AFH696" s="69"/>
      <c r="AFI696" s="69"/>
      <c r="AFJ696" s="69"/>
      <c r="AFK696" s="69"/>
      <c r="AFL696" s="69"/>
      <c r="AFM696" s="69"/>
    </row>
    <row r="697" spans="811:845" ht="6" customHeight="1" x14ac:dyDescent="0.25">
      <c r="AEE697" s="111">
        <f t="shared" si="91"/>
        <v>692</v>
      </c>
      <c r="AEF697" s="109"/>
      <c r="AEG697" s="69"/>
      <c r="AEH697" s="69"/>
      <c r="AEI697" s="69"/>
      <c r="AEJ697" s="69"/>
      <c r="AEK697" s="69"/>
      <c r="AEL697" s="69"/>
      <c r="AEM697" s="69"/>
      <c r="AEN697" s="69"/>
      <c r="AEO697" s="69"/>
      <c r="AEP697" s="69"/>
      <c r="AEQ697" s="69"/>
      <c r="AER697" s="69"/>
      <c r="AES697" s="69"/>
      <c r="AET697" s="69"/>
      <c r="AEU697" s="69"/>
      <c r="AEV697" s="69"/>
      <c r="AEW697" s="69"/>
      <c r="AEX697" s="69"/>
      <c r="AEY697" s="69"/>
      <c r="AEZ697" s="69"/>
      <c r="AFA697" s="69"/>
      <c r="AFB697" s="69"/>
      <c r="AFC697" s="113"/>
      <c r="AFD697" s="69"/>
      <c r="AFE697" s="69"/>
      <c r="AFF697" s="69"/>
      <c r="AFG697" s="69"/>
      <c r="AFH697" s="69"/>
      <c r="AFI697" s="69"/>
      <c r="AFJ697" s="69"/>
      <c r="AFK697" s="69"/>
      <c r="AFL697" s="69"/>
      <c r="AFM697" s="69"/>
    </row>
    <row r="698" spans="811:845" ht="6" customHeight="1" x14ac:dyDescent="0.25">
      <c r="AEE698" s="111">
        <f t="shared" si="91"/>
        <v>693</v>
      </c>
      <c r="AEF698" s="109"/>
      <c r="AEG698" s="69"/>
      <c r="AEH698" s="69"/>
      <c r="AEI698" s="69"/>
      <c r="AEJ698" s="69"/>
      <c r="AEK698" s="69"/>
      <c r="AEL698" s="69"/>
      <c r="AEM698" s="69"/>
      <c r="AEN698" s="69"/>
      <c r="AEO698" s="69"/>
      <c r="AEP698" s="69"/>
      <c r="AEQ698" s="69"/>
      <c r="AER698" s="69"/>
      <c r="AES698" s="69"/>
      <c r="AET698" s="69"/>
      <c r="AEU698" s="69"/>
      <c r="AEV698" s="69"/>
      <c r="AEW698" s="69"/>
      <c r="AEX698" s="69"/>
      <c r="AEY698" s="69"/>
      <c r="AEZ698" s="69"/>
      <c r="AFA698" s="69"/>
      <c r="AFB698" s="69"/>
      <c r="AFC698" s="113"/>
      <c r="AFD698" s="69"/>
      <c r="AFE698" s="69"/>
      <c r="AFF698" s="69"/>
      <c r="AFG698" s="69"/>
      <c r="AFH698" s="69"/>
      <c r="AFI698" s="69"/>
      <c r="AFJ698" s="69"/>
      <c r="AFK698" s="69"/>
      <c r="AFL698" s="69"/>
      <c r="AFM698" s="69"/>
    </row>
    <row r="699" spans="811:845" ht="6" customHeight="1" x14ac:dyDescent="0.25">
      <c r="AEE699" s="111">
        <f t="shared" si="91"/>
        <v>694</v>
      </c>
      <c r="AEF699" s="109"/>
      <c r="AEG699" s="69"/>
      <c r="AEH699" s="69"/>
      <c r="AEI699" s="69"/>
      <c r="AEJ699" s="69"/>
      <c r="AEK699" s="69"/>
      <c r="AEL699" s="69"/>
      <c r="AEM699" s="69"/>
      <c r="AEN699" s="69"/>
      <c r="AEO699" s="69"/>
      <c r="AEP699" s="69"/>
      <c r="AEQ699" s="69"/>
      <c r="AER699" s="69"/>
      <c r="AES699" s="69"/>
      <c r="AET699" s="69"/>
      <c r="AEU699" s="69"/>
      <c r="AEV699" s="69"/>
      <c r="AEW699" s="69"/>
      <c r="AEX699" s="69"/>
      <c r="AEY699" s="69"/>
      <c r="AEZ699" s="69"/>
      <c r="AFA699" s="69"/>
      <c r="AFB699" s="69"/>
      <c r="AFC699" s="113"/>
      <c r="AFD699" s="69"/>
      <c r="AFE699" s="69"/>
      <c r="AFF699" s="69"/>
      <c r="AFG699" s="69"/>
      <c r="AFH699" s="69"/>
      <c r="AFI699" s="69"/>
      <c r="AFJ699" s="69"/>
      <c r="AFK699" s="69"/>
      <c r="AFL699" s="69"/>
      <c r="AFM699" s="69"/>
    </row>
    <row r="700" spans="811:845" ht="6" customHeight="1" x14ac:dyDescent="0.25">
      <c r="AEE700" s="111">
        <f t="shared" si="91"/>
        <v>695</v>
      </c>
      <c r="AEF700" s="109"/>
      <c r="AEG700" s="69"/>
      <c r="AEH700" s="69"/>
      <c r="AEI700" s="69"/>
      <c r="AEJ700" s="69"/>
      <c r="AEK700" s="69"/>
      <c r="AEL700" s="69"/>
      <c r="AEM700" s="69"/>
      <c r="AEN700" s="69"/>
      <c r="AEO700" s="69"/>
      <c r="AEP700" s="69"/>
      <c r="AEQ700" s="69"/>
      <c r="AER700" s="69"/>
      <c r="AES700" s="69"/>
      <c r="AET700" s="69"/>
      <c r="AEU700" s="69"/>
      <c r="AEV700" s="69"/>
      <c r="AEW700" s="69"/>
      <c r="AEX700" s="69"/>
      <c r="AEY700" s="69"/>
      <c r="AEZ700" s="69"/>
      <c r="AFA700" s="69"/>
      <c r="AFB700" s="69"/>
      <c r="AFC700" s="113"/>
      <c r="AFD700" s="69"/>
      <c r="AFE700" s="69"/>
      <c r="AFF700" s="69"/>
      <c r="AFG700" s="69"/>
      <c r="AFH700" s="69"/>
      <c r="AFI700" s="69"/>
      <c r="AFJ700" s="69"/>
      <c r="AFK700" s="69"/>
      <c r="AFL700" s="69"/>
      <c r="AFM700" s="69"/>
    </row>
    <row r="701" spans="811:845" ht="6" customHeight="1" x14ac:dyDescent="0.25">
      <c r="AEE701" s="111">
        <f t="shared" si="91"/>
        <v>696</v>
      </c>
      <c r="AEF701" s="109"/>
      <c r="AEG701" s="69"/>
      <c r="AEH701" s="69"/>
      <c r="AEI701" s="69"/>
      <c r="AEJ701" s="69"/>
      <c r="AEK701" s="69"/>
      <c r="AEL701" s="69"/>
      <c r="AEM701" s="69"/>
      <c r="AEN701" s="69"/>
      <c r="AEO701" s="69"/>
      <c r="AEP701" s="69"/>
      <c r="AEQ701" s="69"/>
      <c r="AER701" s="69"/>
      <c r="AES701" s="69"/>
      <c r="AET701" s="69"/>
      <c r="AEU701" s="69"/>
      <c r="AEV701" s="69"/>
      <c r="AEW701" s="69"/>
      <c r="AEX701" s="69"/>
      <c r="AEY701" s="69"/>
      <c r="AEZ701" s="69"/>
      <c r="AFA701" s="69"/>
      <c r="AFB701" s="69"/>
      <c r="AFC701" s="113"/>
      <c r="AFD701" s="69"/>
      <c r="AFE701" s="69"/>
      <c r="AFF701" s="69"/>
      <c r="AFG701" s="69"/>
      <c r="AFH701" s="69"/>
      <c r="AFI701" s="69"/>
      <c r="AFJ701" s="69"/>
      <c r="AFK701" s="69"/>
      <c r="AFL701" s="69"/>
      <c r="AFM701" s="69"/>
    </row>
    <row r="702" spans="811:845" ht="6" customHeight="1" x14ac:dyDescent="0.25">
      <c r="AEE702" s="111">
        <f t="shared" si="91"/>
        <v>697</v>
      </c>
      <c r="AEF702" s="109"/>
      <c r="AEG702" s="69"/>
      <c r="AEH702" s="69"/>
      <c r="AEI702" s="69"/>
      <c r="AEJ702" s="69"/>
      <c r="AEK702" s="69"/>
      <c r="AEL702" s="69"/>
      <c r="AEM702" s="69"/>
      <c r="AEN702" s="69"/>
      <c r="AEO702" s="69"/>
      <c r="AEP702" s="69"/>
      <c r="AEQ702" s="69"/>
      <c r="AER702" s="69"/>
      <c r="AES702" s="69"/>
      <c r="AET702" s="69"/>
      <c r="AEU702" s="69"/>
      <c r="AEV702" s="69"/>
      <c r="AEW702" s="69"/>
      <c r="AEX702" s="69"/>
      <c r="AEY702" s="69"/>
      <c r="AEZ702" s="69"/>
      <c r="AFA702" s="69"/>
      <c r="AFB702" s="69"/>
      <c r="AFC702" s="113"/>
      <c r="AFD702" s="69"/>
      <c r="AFE702" s="69"/>
      <c r="AFF702" s="69"/>
      <c r="AFG702" s="69"/>
      <c r="AFH702" s="69"/>
      <c r="AFI702" s="69"/>
      <c r="AFJ702" s="69"/>
      <c r="AFK702" s="69"/>
      <c r="AFL702" s="69"/>
      <c r="AFM702" s="69"/>
    </row>
    <row r="703" spans="811:845" ht="6" customHeight="1" x14ac:dyDescent="0.25">
      <c r="AEE703" s="111">
        <f t="shared" si="91"/>
        <v>698</v>
      </c>
      <c r="AEF703" s="109"/>
      <c r="AEG703" s="69"/>
      <c r="AEH703" s="69"/>
      <c r="AEI703" s="69"/>
      <c r="AEJ703" s="69"/>
      <c r="AEK703" s="69"/>
      <c r="AEL703" s="69"/>
      <c r="AEM703" s="69"/>
      <c r="AEN703" s="69"/>
      <c r="AEO703" s="69"/>
      <c r="AEP703" s="69"/>
      <c r="AEQ703" s="69"/>
      <c r="AER703" s="69"/>
      <c r="AES703" s="69"/>
      <c r="AET703" s="69"/>
      <c r="AEU703" s="69"/>
      <c r="AEV703" s="69"/>
      <c r="AEW703" s="69"/>
      <c r="AEX703" s="69"/>
      <c r="AEY703" s="69"/>
      <c r="AEZ703" s="69"/>
      <c r="AFA703" s="69"/>
      <c r="AFB703" s="69"/>
      <c r="AFC703" s="113"/>
      <c r="AFD703" s="69"/>
      <c r="AFE703" s="69"/>
      <c r="AFF703" s="69"/>
      <c r="AFG703" s="69"/>
      <c r="AFH703" s="69"/>
      <c r="AFI703" s="69"/>
      <c r="AFJ703" s="69"/>
      <c r="AFK703" s="69"/>
      <c r="AFL703" s="69"/>
      <c r="AFM703" s="69"/>
    </row>
    <row r="704" spans="811:845" ht="6" customHeight="1" x14ac:dyDescent="0.25">
      <c r="AEE704" s="111">
        <f t="shared" si="91"/>
        <v>699</v>
      </c>
      <c r="AEF704" s="109"/>
      <c r="AEG704" s="69"/>
      <c r="AEH704" s="69"/>
      <c r="AEI704" s="69"/>
      <c r="AEJ704" s="69"/>
      <c r="AEK704" s="69"/>
      <c r="AEL704" s="69"/>
      <c r="AEM704" s="69"/>
      <c r="AEN704" s="69"/>
      <c r="AEO704" s="69"/>
      <c r="AEP704" s="69"/>
      <c r="AEQ704" s="69"/>
      <c r="AER704" s="69"/>
      <c r="AES704" s="69"/>
      <c r="AET704" s="69"/>
      <c r="AEU704" s="69"/>
      <c r="AEV704" s="69"/>
      <c r="AEW704" s="69"/>
      <c r="AEX704" s="69"/>
      <c r="AEY704" s="69"/>
      <c r="AEZ704" s="69"/>
      <c r="AFA704" s="69"/>
      <c r="AFB704" s="69"/>
      <c r="AFC704" s="113"/>
      <c r="AFD704" s="69"/>
      <c r="AFE704" s="69"/>
      <c r="AFF704" s="69"/>
      <c r="AFG704" s="69"/>
      <c r="AFH704" s="69"/>
      <c r="AFI704" s="69"/>
      <c r="AFJ704" s="69"/>
      <c r="AFK704" s="69"/>
      <c r="AFL704" s="69"/>
      <c r="AFM704" s="69"/>
    </row>
    <row r="705" spans="811:845" ht="6" customHeight="1" x14ac:dyDescent="0.25">
      <c r="AEE705" s="111">
        <f t="shared" si="91"/>
        <v>700</v>
      </c>
      <c r="AEF705" s="109"/>
      <c r="AEG705" s="69"/>
      <c r="AEH705" s="69"/>
      <c r="AEI705" s="69"/>
      <c r="AEJ705" s="69"/>
      <c r="AEK705" s="69"/>
      <c r="AEL705" s="69"/>
      <c r="AEM705" s="69"/>
      <c r="AEN705" s="69"/>
      <c r="AEO705" s="69"/>
      <c r="AEP705" s="69"/>
      <c r="AEQ705" s="69"/>
      <c r="AER705" s="69"/>
      <c r="AES705" s="69"/>
      <c r="AET705" s="69"/>
      <c r="AEU705" s="69"/>
      <c r="AEV705" s="69"/>
      <c r="AEW705" s="69"/>
      <c r="AEX705" s="69"/>
      <c r="AEY705" s="69"/>
      <c r="AEZ705" s="69"/>
      <c r="AFA705" s="69"/>
      <c r="AFB705" s="69"/>
      <c r="AFC705" s="113"/>
      <c r="AFD705" s="69"/>
      <c r="AFE705" s="69"/>
      <c r="AFF705" s="69"/>
      <c r="AFG705" s="69"/>
      <c r="AFH705" s="69"/>
      <c r="AFI705" s="69"/>
      <c r="AFJ705" s="69"/>
      <c r="AFK705" s="69"/>
      <c r="AFL705" s="69"/>
      <c r="AFM705" s="69"/>
    </row>
    <row r="706" spans="811:845" ht="6" customHeight="1" x14ac:dyDescent="0.25">
      <c r="AEE706" s="111">
        <f t="shared" si="91"/>
        <v>701</v>
      </c>
      <c r="AEF706" s="109"/>
      <c r="AEG706" s="69"/>
      <c r="AEH706" s="69"/>
      <c r="AEI706" s="69"/>
      <c r="AEJ706" s="69"/>
      <c r="AEK706" s="69"/>
      <c r="AEL706" s="69"/>
      <c r="AEM706" s="69"/>
      <c r="AEN706" s="69"/>
      <c r="AEO706" s="69"/>
      <c r="AEP706" s="69"/>
      <c r="AEQ706" s="69"/>
      <c r="AER706" s="69"/>
      <c r="AES706" s="69"/>
      <c r="AET706" s="69"/>
      <c r="AEU706" s="69"/>
      <c r="AEV706" s="69"/>
      <c r="AEW706" s="69"/>
      <c r="AEX706" s="69"/>
      <c r="AEY706" s="69"/>
      <c r="AEZ706" s="69"/>
      <c r="AFA706" s="69"/>
      <c r="AFB706" s="69"/>
      <c r="AFC706" s="113"/>
      <c r="AFD706" s="69"/>
      <c r="AFE706" s="69"/>
      <c r="AFF706" s="69"/>
      <c r="AFG706" s="69"/>
      <c r="AFH706" s="69"/>
      <c r="AFI706" s="69"/>
      <c r="AFJ706" s="69"/>
      <c r="AFK706" s="69"/>
      <c r="AFL706" s="69"/>
      <c r="AFM706" s="69"/>
    </row>
    <row r="707" spans="811:845" ht="6" customHeight="1" x14ac:dyDescent="0.25">
      <c r="AEE707" s="111">
        <f t="shared" si="91"/>
        <v>702</v>
      </c>
      <c r="AEF707" s="109"/>
      <c r="AEG707" s="69"/>
      <c r="AEH707" s="69"/>
      <c r="AEI707" s="69"/>
      <c r="AEJ707" s="69"/>
      <c r="AEK707" s="69"/>
      <c r="AEL707" s="69"/>
      <c r="AEM707" s="69"/>
      <c r="AEN707" s="69"/>
      <c r="AEO707" s="69"/>
      <c r="AEP707" s="69"/>
      <c r="AEQ707" s="69"/>
      <c r="AER707" s="69"/>
      <c r="AES707" s="69"/>
      <c r="AET707" s="69"/>
      <c r="AEU707" s="69"/>
      <c r="AEV707" s="69"/>
      <c r="AEW707" s="69"/>
      <c r="AEX707" s="69"/>
      <c r="AEY707" s="69"/>
      <c r="AEZ707" s="69"/>
      <c r="AFA707" s="69"/>
      <c r="AFB707" s="69"/>
      <c r="AFC707" s="113"/>
      <c r="AFD707" s="69"/>
      <c r="AFE707" s="69"/>
      <c r="AFF707" s="69"/>
      <c r="AFG707" s="69"/>
      <c r="AFH707" s="69"/>
      <c r="AFI707" s="69"/>
      <c r="AFJ707" s="69"/>
      <c r="AFK707" s="69"/>
      <c r="AFL707" s="69"/>
      <c r="AFM707" s="69"/>
    </row>
    <row r="708" spans="811:845" ht="6" customHeight="1" x14ac:dyDescent="0.25">
      <c r="AEE708" s="111">
        <f t="shared" si="91"/>
        <v>703</v>
      </c>
      <c r="AEF708" s="109"/>
      <c r="AEG708" s="69"/>
      <c r="AEH708" s="69"/>
      <c r="AEI708" s="69"/>
      <c r="AEJ708" s="69"/>
      <c r="AEK708" s="69"/>
      <c r="AEL708" s="69"/>
      <c r="AEM708" s="69"/>
      <c r="AEN708" s="69"/>
      <c r="AEO708" s="69"/>
      <c r="AEP708" s="69"/>
      <c r="AEQ708" s="69"/>
      <c r="AER708" s="69"/>
      <c r="AES708" s="69"/>
      <c r="AET708" s="69"/>
      <c r="AEU708" s="69"/>
      <c r="AEV708" s="69"/>
      <c r="AEW708" s="69"/>
      <c r="AEX708" s="69"/>
      <c r="AEY708" s="69"/>
      <c r="AEZ708" s="69"/>
      <c r="AFA708" s="69"/>
      <c r="AFB708" s="69"/>
      <c r="AFC708" s="113"/>
      <c r="AFD708" s="69"/>
      <c r="AFE708" s="69"/>
      <c r="AFF708" s="69"/>
      <c r="AFG708" s="69"/>
      <c r="AFH708" s="69"/>
      <c r="AFI708" s="69"/>
      <c r="AFJ708" s="69"/>
      <c r="AFK708" s="69"/>
      <c r="AFL708" s="69"/>
      <c r="AFM708" s="69"/>
    </row>
    <row r="709" spans="811:845" ht="6" customHeight="1" x14ac:dyDescent="0.25">
      <c r="AEE709" s="111">
        <f t="shared" si="91"/>
        <v>704</v>
      </c>
      <c r="AEF709" s="109"/>
      <c r="AEG709" s="69"/>
      <c r="AEH709" s="69"/>
      <c r="AEI709" s="69"/>
      <c r="AEJ709" s="69"/>
      <c r="AEK709" s="69"/>
      <c r="AEL709" s="69"/>
      <c r="AEM709" s="69"/>
      <c r="AEN709" s="69"/>
      <c r="AEO709" s="69"/>
      <c r="AEP709" s="69"/>
      <c r="AEQ709" s="69"/>
      <c r="AER709" s="69"/>
      <c r="AES709" s="69"/>
      <c r="AET709" s="69"/>
      <c r="AEU709" s="69"/>
      <c r="AEV709" s="69"/>
      <c r="AEW709" s="69"/>
      <c r="AEX709" s="69"/>
      <c r="AEY709" s="69"/>
      <c r="AEZ709" s="69"/>
      <c r="AFA709" s="69"/>
      <c r="AFB709" s="69"/>
      <c r="AFC709" s="113"/>
      <c r="AFD709" s="69"/>
      <c r="AFE709" s="69"/>
      <c r="AFF709" s="69"/>
      <c r="AFG709" s="69"/>
      <c r="AFH709" s="69"/>
      <c r="AFI709" s="69"/>
      <c r="AFJ709" s="69"/>
      <c r="AFK709" s="69"/>
      <c r="AFL709" s="69"/>
      <c r="AFM709" s="69"/>
    </row>
    <row r="710" spans="811:845" ht="6" customHeight="1" x14ac:dyDescent="0.25">
      <c r="AEE710" s="111">
        <f t="shared" si="91"/>
        <v>705</v>
      </c>
      <c r="AEF710" s="109"/>
      <c r="AEG710" s="69"/>
      <c r="AEH710" s="69"/>
      <c r="AEI710" s="69"/>
      <c r="AEJ710" s="69"/>
      <c r="AEK710" s="69"/>
      <c r="AEL710" s="69"/>
      <c r="AEM710" s="69"/>
      <c r="AEN710" s="69"/>
      <c r="AEO710" s="69"/>
      <c r="AEP710" s="69"/>
      <c r="AEQ710" s="69"/>
      <c r="AER710" s="69"/>
      <c r="AES710" s="69"/>
      <c r="AET710" s="69"/>
      <c r="AEU710" s="69"/>
      <c r="AEV710" s="69"/>
      <c r="AEW710" s="69"/>
      <c r="AEX710" s="69"/>
      <c r="AEY710" s="69"/>
      <c r="AEZ710" s="69"/>
      <c r="AFA710" s="69"/>
      <c r="AFB710" s="69"/>
      <c r="AFC710" s="113"/>
      <c r="AFD710" s="69"/>
      <c r="AFE710" s="69"/>
      <c r="AFF710" s="69"/>
      <c r="AFG710" s="69"/>
      <c r="AFH710" s="69"/>
      <c r="AFI710" s="69"/>
      <c r="AFJ710" s="69"/>
      <c r="AFK710" s="69"/>
      <c r="AFL710" s="69"/>
      <c r="AFM710" s="69"/>
    </row>
    <row r="711" spans="811:845" ht="6" customHeight="1" x14ac:dyDescent="0.25">
      <c r="AEE711" s="111">
        <f t="shared" ref="AEE711:AEE774" si="92">IF(AEE710+1&lt;=$ADY$5,AEE710+1,"")</f>
        <v>706</v>
      </c>
      <c r="AEF711" s="109"/>
      <c r="AEG711" s="69"/>
      <c r="AEH711" s="69"/>
      <c r="AEI711" s="69"/>
      <c r="AEJ711" s="69"/>
      <c r="AEK711" s="69"/>
      <c r="AEL711" s="69"/>
      <c r="AEM711" s="69"/>
      <c r="AEN711" s="69"/>
      <c r="AEO711" s="69"/>
      <c r="AEP711" s="69"/>
      <c r="AEQ711" s="69"/>
      <c r="AER711" s="69"/>
      <c r="AES711" s="69"/>
      <c r="AET711" s="69"/>
      <c r="AEU711" s="69"/>
      <c r="AEV711" s="69"/>
      <c r="AEW711" s="69"/>
      <c r="AEX711" s="69"/>
      <c r="AEY711" s="69"/>
      <c r="AEZ711" s="69"/>
      <c r="AFA711" s="69"/>
      <c r="AFB711" s="69"/>
      <c r="AFC711" s="113"/>
      <c r="AFD711" s="69"/>
      <c r="AFE711" s="69"/>
      <c r="AFF711" s="69"/>
      <c r="AFG711" s="69"/>
      <c r="AFH711" s="69"/>
      <c r="AFI711" s="69"/>
      <c r="AFJ711" s="69"/>
      <c r="AFK711" s="69"/>
      <c r="AFL711" s="69"/>
      <c r="AFM711" s="69"/>
    </row>
    <row r="712" spans="811:845" ht="6" customHeight="1" x14ac:dyDescent="0.25">
      <c r="AEE712" s="111">
        <f t="shared" si="92"/>
        <v>707</v>
      </c>
      <c r="AEF712" s="109"/>
      <c r="AEG712" s="69"/>
      <c r="AEH712" s="69"/>
      <c r="AEI712" s="69"/>
      <c r="AEJ712" s="69"/>
      <c r="AEK712" s="69"/>
      <c r="AEL712" s="69"/>
      <c r="AEM712" s="69"/>
      <c r="AEN712" s="69"/>
      <c r="AEO712" s="69"/>
      <c r="AEP712" s="69"/>
      <c r="AEQ712" s="69"/>
      <c r="AER712" s="69"/>
      <c r="AES712" s="69"/>
      <c r="AET712" s="69"/>
      <c r="AEU712" s="69"/>
      <c r="AEV712" s="69"/>
      <c r="AEW712" s="69"/>
      <c r="AEX712" s="69"/>
      <c r="AEY712" s="69"/>
      <c r="AEZ712" s="69"/>
      <c r="AFA712" s="69"/>
      <c r="AFB712" s="69"/>
      <c r="AFC712" s="113"/>
      <c r="AFD712" s="69"/>
      <c r="AFE712" s="69"/>
      <c r="AFF712" s="69"/>
      <c r="AFG712" s="69"/>
      <c r="AFH712" s="69"/>
      <c r="AFI712" s="69"/>
      <c r="AFJ712" s="69"/>
      <c r="AFK712" s="69"/>
      <c r="AFL712" s="69"/>
      <c r="AFM712" s="69"/>
    </row>
    <row r="713" spans="811:845" ht="6" customHeight="1" x14ac:dyDescent="0.25">
      <c r="AEE713" s="111">
        <f t="shared" si="92"/>
        <v>708</v>
      </c>
      <c r="AEF713" s="109"/>
      <c r="AEG713" s="69"/>
      <c r="AEH713" s="69"/>
      <c r="AEI713" s="69"/>
      <c r="AEJ713" s="69"/>
      <c r="AEK713" s="69"/>
      <c r="AEL713" s="69"/>
      <c r="AEM713" s="69"/>
      <c r="AEN713" s="69"/>
      <c r="AEO713" s="69"/>
      <c r="AEP713" s="69"/>
      <c r="AEQ713" s="69"/>
      <c r="AER713" s="69"/>
      <c r="AES713" s="69"/>
      <c r="AET713" s="69"/>
      <c r="AEU713" s="69"/>
      <c r="AEV713" s="69"/>
      <c r="AEW713" s="69"/>
      <c r="AEX713" s="69"/>
      <c r="AEY713" s="69"/>
      <c r="AEZ713" s="69"/>
      <c r="AFA713" s="69"/>
      <c r="AFB713" s="69"/>
      <c r="AFC713" s="113"/>
      <c r="AFD713" s="69"/>
      <c r="AFE713" s="69"/>
      <c r="AFF713" s="69"/>
      <c r="AFG713" s="69"/>
      <c r="AFH713" s="69"/>
      <c r="AFI713" s="69"/>
      <c r="AFJ713" s="69"/>
      <c r="AFK713" s="69"/>
      <c r="AFL713" s="69"/>
      <c r="AFM713" s="69"/>
    </row>
    <row r="714" spans="811:845" ht="6" customHeight="1" x14ac:dyDescent="0.25">
      <c r="AEE714" s="111">
        <f t="shared" si="92"/>
        <v>709</v>
      </c>
      <c r="AEF714" s="109"/>
      <c r="AEG714" s="69"/>
      <c r="AEH714" s="69"/>
      <c r="AEI714" s="69"/>
      <c r="AEJ714" s="69"/>
      <c r="AEK714" s="69"/>
      <c r="AEL714" s="69"/>
      <c r="AEM714" s="69"/>
      <c r="AEN714" s="69"/>
      <c r="AEO714" s="69"/>
      <c r="AEP714" s="69"/>
      <c r="AEQ714" s="69"/>
      <c r="AER714" s="69"/>
      <c r="AES714" s="69"/>
      <c r="AET714" s="69"/>
      <c r="AEU714" s="69"/>
      <c r="AEV714" s="69"/>
      <c r="AEW714" s="69"/>
      <c r="AEX714" s="69"/>
      <c r="AEY714" s="69"/>
      <c r="AEZ714" s="69"/>
      <c r="AFA714" s="69"/>
      <c r="AFB714" s="69"/>
      <c r="AFC714" s="113"/>
      <c r="AFD714" s="69"/>
      <c r="AFE714" s="69"/>
      <c r="AFF714" s="69"/>
      <c r="AFG714" s="69"/>
      <c r="AFH714" s="69"/>
      <c r="AFI714" s="69"/>
      <c r="AFJ714" s="69"/>
      <c r="AFK714" s="69"/>
      <c r="AFL714" s="69"/>
      <c r="AFM714" s="69"/>
    </row>
    <row r="715" spans="811:845" ht="6" customHeight="1" x14ac:dyDescent="0.25">
      <c r="AEE715" s="111">
        <f t="shared" si="92"/>
        <v>710</v>
      </c>
      <c r="AEF715" s="109"/>
      <c r="AEG715" s="69"/>
      <c r="AEH715" s="69"/>
      <c r="AEI715" s="69"/>
      <c r="AEJ715" s="69"/>
      <c r="AEK715" s="69"/>
      <c r="AEL715" s="69"/>
      <c r="AEM715" s="69"/>
      <c r="AEN715" s="69"/>
      <c r="AEO715" s="69"/>
      <c r="AEP715" s="69"/>
      <c r="AEQ715" s="69"/>
      <c r="AER715" s="69"/>
      <c r="AES715" s="69"/>
      <c r="AET715" s="69"/>
      <c r="AEU715" s="69"/>
      <c r="AEV715" s="69"/>
      <c r="AEW715" s="69"/>
      <c r="AEX715" s="69"/>
      <c r="AEY715" s="69"/>
      <c r="AEZ715" s="69"/>
      <c r="AFA715" s="69"/>
      <c r="AFB715" s="69"/>
      <c r="AFC715" s="113"/>
      <c r="AFD715" s="69"/>
      <c r="AFE715" s="69"/>
      <c r="AFF715" s="69"/>
      <c r="AFG715" s="69"/>
      <c r="AFH715" s="69"/>
      <c r="AFI715" s="69"/>
      <c r="AFJ715" s="69"/>
      <c r="AFK715" s="69"/>
      <c r="AFL715" s="69"/>
      <c r="AFM715" s="69"/>
    </row>
    <row r="716" spans="811:845" ht="6" customHeight="1" x14ac:dyDescent="0.25">
      <c r="AEE716" s="111">
        <f t="shared" si="92"/>
        <v>711</v>
      </c>
      <c r="AEF716" s="109"/>
      <c r="AEG716" s="69"/>
      <c r="AEH716" s="69"/>
      <c r="AEI716" s="69"/>
      <c r="AEJ716" s="69"/>
      <c r="AEK716" s="69"/>
      <c r="AEL716" s="69"/>
      <c r="AEM716" s="69"/>
      <c r="AEN716" s="69"/>
      <c r="AEO716" s="69"/>
      <c r="AEP716" s="69"/>
      <c r="AEQ716" s="69"/>
      <c r="AER716" s="69"/>
      <c r="AES716" s="69"/>
      <c r="AET716" s="69"/>
      <c r="AEU716" s="69"/>
      <c r="AEV716" s="69"/>
      <c r="AEW716" s="69"/>
      <c r="AEX716" s="69"/>
      <c r="AEY716" s="69"/>
      <c r="AEZ716" s="69"/>
      <c r="AFA716" s="69"/>
      <c r="AFB716" s="69"/>
      <c r="AFC716" s="113"/>
      <c r="AFD716" s="69"/>
      <c r="AFE716" s="69"/>
      <c r="AFF716" s="69"/>
      <c r="AFG716" s="69"/>
      <c r="AFH716" s="69"/>
      <c r="AFI716" s="69"/>
      <c r="AFJ716" s="69"/>
      <c r="AFK716" s="69"/>
      <c r="AFL716" s="69"/>
      <c r="AFM716" s="69"/>
    </row>
    <row r="717" spans="811:845" ht="6" customHeight="1" x14ac:dyDescent="0.25">
      <c r="AEE717" s="111">
        <f t="shared" si="92"/>
        <v>712</v>
      </c>
      <c r="AEF717" s="109"/>
      <c r="AEG717" s="69"/>
      <c r="AEH717" s="69"/>
      <c r="AEI717" s="69"/>
      <c r="AEJ717" s="69"/>
      <c r="AEK717" s="69"/>
      <c r="AEL717" s="69"/>
      <c r="AEM717" s="69"/>
      <c r="AEN717" s="69"/>
      <c r="AEO717" s="69"/>
      <c r="AEP717" s="69"/>
      <c r="AEQ717" s="69"/>
      <c r="AER717" s="69"/>
      <c r="AES717" s="69"/>
      <c r="AET717" s="69"/>
      <c r="AEU717" s="69"/>
      <c r="AEV717" s="69"/>
      <c r="AEW717" s="69"/>
      <c r="AEX717" s="69"/>
      <c r="AEY717" s="69"/>
      <c r="AEZ717" s="69"/>
      <c r="AFA717" s="69"/>
      <c r="AFB717" s="69"/>
      <c r="AFC717" s="113"/>
      <c r="AFD717" s="69"/>
      <c r="AFE717" s="69"/>
      <c r="AFF717" s="69"/>
      <c r="AFG717" s="69"/>
      <c r="AFH717" s="69"/>
      <c r="AFI717" s="69"/>
      <c r="AFJ717" s="69"/>
      <c r="AFK717" s="69"/>
      <c r="AFL717" s="69"/>
      <c r="AFM717" s="69"/>
    </row>
    <row r="718" spans="811:845" ht="6" customHeight="1" x14ac:dyDescent="0.25">
      <c r="AEE718" s="111">
        <f t="shared" si="92"/>
        <v>713</v>
      </c>
      <c r="AEF718" s="109"/>
      <c r="AEG718" s="69"/>
      <c r="AEH718" s="69"/>
      <c r="AEI718" s="69"/>
      <c r="AEJ718" s="69"/>
      <c r="AEK718" s="69"/>
      <c r="AEL718" s="69"/>
      <c r="AEM718" s="69"/>
      <c r="AEN718" s="69"/>
      <c r="AEO718" s="69"/>
      <c r="AEP718" s="69"/>
      <c r="AEQ718" s="69"/>
      <c r="AER718" s="69"/>
      <c r="AES718" s="69"/>
      <c r="AET718" s="69"/>
      <c r="AEU718" s="69"/>
      <c r="AEV718" s="69"/>
      <c r="AEW718" s="69"/>
      <c r="AEX718" s="69"/>
      <c r="AEY718" s="69"/>
      <c r="AEZ718" s="69"/>
      <c r="AFA718" s="69"/>
      <c r="AFB718" s="69"/>
      <c r="AFC718" s="113"/>
      <c r="AFD718" s="69"/>
      <c r="AFE718" s="69"/>
      <c r="AFF718" s="69"/>
      <c r="AFG718" s="69"/>
      <c r="AFH718" s="69"/>
      <c r="AFI718" s="69"/>
      <c r="AFJ718" s="69"/>
      <c r="AFK718" s="69"/>
      <c r="AFL718" s="69"/>
      <c r="AFM718" s="69"/>
    </row>
    <row r="719" spans="811:845" ht="6" customHeight="1" x14ac:dyDescent="0.25">
      <c r="AEE719" s="111">
        <f t="shared" si="92"/>
        <v>714</v>
      </c>
      <c r="AEF719" s="109"/>
      <c r="AEG719" s="69"/>
      <c r="AEH719" s="69"/>
      <c r="AEI719" s="69"/>
      <c r="AEJ719" s="69"/>
      <c r="AEK719" s="69"/>
      <c r="AEL719" s="69"/>
      <c r="AEM719" s="69"/>
      <c r="AEN719" s="69"/>
      <c r="AEO719" s="69"/>
      <c r="AEP719" s="69"/>
      <c r="AEQ719" s="69"/>
      <c r="AER719" s="69"/>
      <c r="AES719" s="69"/>
      <c r="AET719" s="69"/>
      <c r="AEU719" s="69"/>
      <c r="AEV719" s="69"/>
      <c r="AEW719" s="69"/>
      <c r="AEX719" s="69"/>
      <c r="AEY719" s="69"/>
      <c r="AEZ719" s="69"/>
      <c r="AFA719" s="69"/>
      <c r="AFB719" s="69"/>
      <c r="AFC719" s="113"/>
      <c r="AFD719" s="69"/>
      <c r="AFE719" s="69"/>
      <c r="AFF719" s="69"/>
      <c r="AFG719" s="69"/>
      <c r="AFH719" s="69"/>
      <c r="AFI719" s="69"/>
      <c r="AFJ719" s="69"/>
      <c r="AFK719" s="69"/>
      <c r="AFL719" s="69"/>
      <c r="AFM719" s="69"/>
    </row>
    <row r="720" spans="811:845" ht="6" customHeight="1" x14ac:dyDescent="0.25">
      <c r="AEE720" s="111">
        <f t="shared" si="92"/>
        <v>715</v>
      </c>
      <c r="AEF720" s="109"/>
      <c r="AEG720" s="69"/>
      <c r="AEH720" s="69"/>
      <c r="AEI720" s="69"/>
      <c r="AEJ720" s="69"/>
      <c r="AEK720" s="69"/>
      <c r="AEL720" s="69"/>
      <c r="AEM720" s="69"/>
      <c r="AEN720" s="69"/>
      <c r="AEO720" s="69"/>
      <c r="AEP720" s="69"/>
      <c r="AEQ720" s="69"/>
      <c r="AER720" s="69"/>
      <c r="AES720" s="69"/>
      <c r="AET720" s="69"/>
      <c r="AEU720" s="69"/>
      <c r="AEV720" s="69"/>
      <c r="AEW720" s="69"/>
      <c r="AEX720" s="69"/>
      <c r="AEY720" s="69"/>
      <c r="AEZ720" s="69"/>
      <c r="AFA720" s="69"/>
      <c r="AFB720" s="69"/>
      <c r="AFC720" s="113"/>
      <c r="AFD720" s="69"/>
      <c r="AFE720" s="69"/>
      <c r="AFF720" s="69"/>
      <c r="AFG720" s="69"/>
      <c r="AFH720" s="69"/>
      <c r="AFI720" s="69"/>
      <c r="AFJ720" s="69"/>
      <c r="AFK720" s="69"/>
      <c r="AFL720" s="69"/>
      <c r="AFM720" s="69"/>
    </row>
    <row r="721" spans="811:845" ht="6" customHeight="1" x14ac:dyDescent="0.25">
      <c r="AEE721" s="111">
        <f t="shared" si="92"/>
        <v>716</v>
      </c>
      <c r="AEF721" s="109"/>
      <c r="AEG721" s="69"/>
      <c r="AEH721" s="69"/>
      <c r="AEI721" s="69"/>
      <c r="AEJ721" s="69"/>
      <c r="AEK721" s="69"/>
      <c r="AEL721" s="69"/>
      <c r="AEM721" s="69"/>
      <c r="AEN721" s="69"/>
      <c r="AEO721" s="69"/>
      <c r="AEP721" s="69"/>
      <c r="AEQ721" s="69"/>
      <c r="AER721" s="69"/>
      <c r="AES721" s="69"/>
      <c r="AET721" s="69"/>
      <c r="AEU721" s="69"/>
      <c r="AEV721" s="69"/>
      <c r="AEW721" s="69"/>
      <c r="AEX721" s="69"/>
      <c r="AEY721" s="69"/>
      <c r="AEZ721" s="69"/>
      <c r="AFA721" s="69"/>
      <c r="AFB721" s="69"/>
      <c r="AFC721" s="113"/>
      <c r="AFD721" s="69"/>
      <c r="AFE721" s="69"/>
      <c r="AFF721" s="69"/>
      <c r="AFG721" s="69"/>
      <c r="AFH721" s="69"/>
      <c r="AFI721" s="69"/>
      <c r="AFJ721" s="69"/>
      <c r="AFK721" s="69"/>
      <c r="AFL721" s="69"/>
      <c r="AFM721" s="69"/>
    </row>
    <row r="722" spans="811:845" ht="6" customHeight="1" x14ac:dyDescent="0.25">
      <c r="AEE722" s="111">
        <f t="shared" si="92"/>
        <v>717</v>
      </c>
      <c r="AEF722" s="109"/>
      <c r="AEG722" s="69"/>
      <c r="AEH722" s="69"/>
      <c r="AEI722" s="69"/>
      <c r="AEJ722" s="69"/>
      <c r="AEK722" s="69"/>
      <c r="AEL722" s="69"/>
      <c r="AEM722" s="69"/>
      <c r="AEN722" s="69"/>
      <c r="AEO722" s="69"/>
      <c r="AEP722" s="69"/>
      <c r="AEQ722" s="69"/>
      <c r="AER722" s="69"/>
      <c r="AES722" s="69"/>
      <c r="AET722" s="69"/>
      <c r="AEU722" s="69"/>
      <c r="AEV722" s="69"/>
      <c r="AEW722" s="69"/>
      <c r="AEX722" s="69"/>
      <c r="AEY722" s="69"/>
      <c r="AEZ722" s="69"/>
      <c r="AFA722" s="69"/>
      <c r="AFB722" s="69"/>
      <c r="AFC722" s="113"/>
      <c r="AFD722" s="69"/>
      <c r="AFE722" s="69"/>
      <c r="AFF722" s="69"/>
      <c r="AFG722" s="69"/>
      <c r="AFH722" s="69"/>
      <c r="AFI722" s="69"/>
      <c r="AFJ722" s="69"/>
      <c r="AFK722" s="69"/>
      <c r="AFL722" s="69"/>
      <c r="AFM722" s="69"/>
    </row>
    <row r="723" spans="811:845" ht="6" customHeight="1" x14ac:dyDescent="0.25">
      <c r="AEE723" s="111">
        <f t="shared" si="92"/>
        <v>718</v>
      </c>
      <c r="AEF723" s="109"/>
      <c r="AEG723" s="69"/>
      <c r="AEH723" s="69"/>
      <c r="AEI723" s="69"/>
      <c r="AEJ723" s="69"/>
      <c r="AEK723" s="69"/>
      <c r="AEL723" s="69"/>
      <c r="AEM723" s="69"/>
      <c r="AEN723" s="69"/>
      <c r="AEO723" s="69"/>
      <c r="AEP723" s="69"/>
      <c r="AEQ723" s="69"/>
      <c r="AER723" s="69"/>
      <c r="AES723" s="69"/>
      <c r="AET723" s="69"/>
      <c r="AEU723" s="69"/>
      <c r="AEV723" s="69"/>
      <c r="AEW723" s="69"/>
      <c r="AEX723" s="69"/>
      <c r="AEY723" s="69"/>
      <c r="AEZ723" s="69"/>
      <c r="AFA723" s="69"/>
      <c r="AFB723" s="69"/>
      <c r="AFC723" s="113"/>
      <c r="AFD723" s="69"/>
      <c r="AFE723" s="69"/>
      <c r="AFF723" s="69"/>
      <c r="AFG723" s="69"/>
      <c r="AFH723" s="69"/>
      <c r="AFI723" s="69"/>
      <c r="AFJ723" s="69"/>
      <c r="AFK723" s="69"/>
      <c r="AFL723" s="69"/>
      <c r="AFM723" s="69"/>
    </row>
    <row r="724" spans="811:845" ht="6" customHeight="1" x14ac:dyDescent="0.25">
      <c r="AEE724" s="111">
        <f t="shared" si="92"/>
        <v>719</v>
      </c>
      <c r="AEF724" s="109"/>
      <c r="AEG724" s="69"/>
      <c r="AEH724" s="69"/>
      <c r="AEI724" s="69"/>
      <c r="AEJ724" s="69"/>
      <c r="AEK724" s="69"/>
      <c r="AEL724" s="69"/>
      <c r="AEM724" s="69"/>
      <c r="AEN724" s="69"/>
      <c r="AEO724" s="69"/>
      <c r="AEP724" s="69"/>
      <c r="AEQ724" s="69"/>
      <c r="AER724" s="69"/>
      <c r="AES724" s="69"/>
      <c r="AET724" s="69"/>
      <c r="AEU724" s="69"/>
      <c r="AEV724" s="69"/>
      <c r="AEW724" s="69"/>
      <c r="AEX724" s="69"/>
      <c r="AEY724" s="69"/>
      <c r="AEZ724" s="69"/>
      <c r="AFA724" s="69"/>
      <c r="AFB724" s="69"/>
      <c r="AFC724" s="113"/>
      <c r="AFD724" s="69"/>
      <c r="AFE724" s="69"/>
      <c r="AFF724" s="69"/>
      <c r="AFG724" s="69"/>
      <c r="AFH724" s="69"/>
      <c r="AFI724" s="69"/>
      <c r="AFJ724" s="69"/>
      <c r="AFK724" s="69"/>
      <c r="AFL724" s="69"/>
      <c r="AFM724" s="69"/>
    </row>
    <row r="725" spans="811:845" ht="6" customHeight="1" x14ac:dyDescent="0.25">
      <c r="AEE725" s="111">
        <f t="shared" si="92"/>
        <v>720</v>
      </c>
      <c r="AEF725" s="109"/>
      <c r="AEG725" s="69"/>
      <c r="AEH725" s="69"/>
      <c r="AEI725" s="69"/>
      <c r="AEJ725" s="69"/>
      <c r="AEK725" s="69"/>
      <c r="AEL725" s="69"/>
      <c r="AEM725" s="69"/>
      <c r="AEN725" s="69"/>
      <c r="AEO725" s="69"/>
      <c r="AEP725" s="69"/>
      <c r="AEQ725" s="69"/>
      <c r="AER725" s="69"/>
      <c r="AES725" s="69"/>
      <c r="AET725" s="69"/>
      <c r="AEU725" s="69"/>
      <c r="AEV725" s="69"/>
      <c r="AEW725" s="69"/>
      <c r="AEX725" s="69"/>
      <c r="AEY725" s="69"/>
      <c r="AEZ725" s="69"/>
      <c r="AFA725" s="69"/>
      <c r="AFB725" s="69"/>
      <c r="AFC725" s="113"/>
      <c r="AFD725" s="69"/>
      <c r="AFE725" s="69"/>
      <c r="AFF725" s="69"/>
      <c r="AFG725" s="69"/>
      <c r="AFH725" s="69"/>
      <c r="AFI725" s="69"/>
      <c r="AFJ725" s="69"/>
      <c r="AFK725" s="69"/>
      <c r="AFL725" s="69"/>
      <c r="AFM725" s="69"/>
    </row>
    <row r="726" spans="811:845" ht="6" customHeight="1" x14ac:dyDescent="0.25">
      <c r="AEE726" s="111">
        <f t="shared" si="92"/>
        <v>721</v>
      </c>
      <c r="AEF726" s="109"/>
      <c r="AEG726" s="69"/>
      <c r="AEH726" s="69"/>
      <c r="AEI726" s="69"/>
      <c r="AEJ726" s="69"/>
      <c r="AEK726" s="69"/>
      <c r="AEL726" s="69"/>
      <c r="AEM726" s="69"/>
      <c r="AEN726" s="69"/>
      <c r="AEO726" s="69"/>
      <c r="AEP726" s="69"/>
      <c r="AEQ726" s="69"/>
      <c r="AER726" s="69"/>
      <c r="AES726" s="69"/>
      <c r="AET726" s="69"/>
      <c r="AEU726" s="69"/>
      <c r="AEV726" s="69"/>
      <c r="AEW726" s="69"/>
      <c r="AEX726" s="69"/>
      <c r="AEY726" s="69"/>
      <c r="AEZ726" s="69"/>
      <c r="AFA726" s="69"/>
      <c r="AFB726" s="69"/>
      <c r="AFC726" s="113"/>
      <c r="AFD726" s="69"/>
      <c r="AFE726" s="69"/>
      <c r="AFF726" s="69"/>
      <c r="AFG726" s="69"/>
      <c r="AFH726" s="69"/>
      <c r="AFI726" s="69"/>
      <c r="AFJ726" s="69"/>
      <c r="AFK726" s="69"/>
      <c r="AFL726" s="69"/>
      <c r="AFM726" s="69"/>
    </row>
    <row r="727" spans="811:845" ht="6" customHeight="1" x14ac:dyDescent="0.25">
      <c r="AEE727" s="111">
        <f t="shared" si="92"/>
        <v>722</v>
      </c>
      <c r="AEF727" s="109"/>
      <c r="AEG727" s="69"/>
      <c r="AEH727" s="69"/>
      <c r="AEI727" s="69"/>
      <c r="AEJ727" s="69"/>
      <c r="AEK727" s="69"/>
      <c r="AEL727" s="69"/>
      <c r="AEM727" s="69"/>
      <c r="AEN727" s="69"/>
      <c r="AEO727" s="69"/>
      <c r="AEP727" s="69"/>
      <c r="AEQ727" s="69"/>
      <c r="AER727" s="69"/>
      <c r="AES727" s="69"/>
      <c r="AET727" s="69"/>
      <c r="AEU727" s="69"/>
      <c r="AEV727" s="69"/>
      <c r="AEW727" s="69"/>
      <c r="AEX727" s="69"/>
      <c r="AEY727" s="69"/>
      <c r="AEZ727" s="69"/>
      <c r="AFA727" s="69"/>
      <c r="AFB727" s="69"/>
      <c r="AFC727" s="113"/>
      <c r="AFD727" s="69"/>
      <c r="AFE727" s="69"/>
      <c r="AFF727" s="69"/>
      <c r="AFG727" s="69"/>
      <c r="AFH727" s="69"/>
      <c r="AFI727" s="69"/>
      <c r="AFJ727" s="69"/>
      <c r="AFK727" s="69"/>
      <c r="AFL727" s="69"/>
      <c r="AFM727" s="69"/>
    </row>
    <row r="728" spans="811:845" ht="6" customHeight="1" x14ac:dyDescent="0.25">
      <c r="AEE728" s="111">
        <f t="shared" si="92"/>
        <v>723</v>
      </c>
      <c r="AEF728" s="109"/>
      <c r="AEG728" s="69"/>
      <c r="AEH728" s="69"/>
      <c r="AEI728" s="69"/>
      <c r="AEJ728" s="69"/>
      <c r="AEK728" s="69"/>
      <c r="AEL728" s="69"/>
      <c r="AEM728" s="69"/>
      <c r="AEN728" s="69"/>
      <c r="AEO728" s="69"/>
      <c r="AEP728" s="69"/>
      <c r="AEQ728" s="69"/>
      <c r="AER728" s="69"/>
      <c r="AES728" s="69"/>
      <c r="AET728" s="69"/>
      <c r="AEU728" s="69"/>
      <c r="AEV728" s="69"/>
      <c r="AEW728" s="69"/>
      <c r="AEX728" s="69"/>
      <c r="AEY728" s="69"/>
      <c r="AEZ728" s="69"/>
      <c r="AFA728" s="69"/>
      <c r="AFB728" s="69"/>
      <c r="AFC728" s="113"/>
      <c r="AFD728" s="69"/>
      <c r="AFE728" s="69"/>
      <c r="AFF728" s="69"/>
      <c r="AFG728" s="69"/>
      <c r="AFH728" s="69"/>
      <c r="AFI728" s="69"/>
      <c r="AFJ728" s="69"/>
      <c r="AFK728" s="69"/>
      <c r="AFL728" s="69"/>
      <c r="AFM728" s="69"/>
    </row>
    <row r="729" spans="811:845" ht="6" customHeight="1" x14ac:dyDescent="0.25">
      <c r="AEE729" s="111">
        <f t="shared" si="92"/>
        <v>724</v>
      </c>
      <c r="AEF729" s="109"/>
      <c r="AEG729" s="69"/>
      <c r="AEH729" s="69"/>
      <c r="AEI729" s="69"/>
      <c r="AEJ729" s="69"/>
      <c r="AEK729" s="69"/>
      <c r="AEL729" s="69"/>
      <c r="AEM729" s="69"/>
      <c r="AEN729" s="69"/>
      <c r="AEO729" s="69"/>
      <c r="AEP729" s="69"/>
      <c r="AEQ729" s="69"/>
      <c r="AER729" s="69"/>
      <c r="AES729" s="69"/>
      <c r="AET729" s="69"/>
      <c r="AEU729" s="69"/>
      <c r="AEV729" s="69"/>
      <c r="AEW729" s="69"/>
      <c r="AEX729" s="69"/>
      <c r="AEY729" s="69"/>
      <c r="AEZ729" s="69"/>
      <c r="AFA729" s="69"/>
      <c r="AFB729" s="69"/>
      <c r="AFC729" s="113"/>
      <c r="AFD729" s="69"/>
      <c r="AFE729" s="69"/>
      <c r="AFF729" s="69"/>
      <c r="AFG729" s="69"/>
      <c r="AFH729" s="69"/>
      <c r="AFI729" s="69"/>
      <c r="AFJ729" s="69"/>
      <c r="AFK729" s="69"/>
      <c r="AFL729" s="69"/>
      <c r="AFM729" s="69"/>
    </row>
    <row r="730" spans="811:845" ht="6" customHeight="1" x14ac:dyDescent="0.25">
      <c r="AEE730" s="111">
        <f t="shared" si="92"/>
        <v>725</v>
      </c>
      <c r="AEF730" s="109"/>
      <c r="AEG730" s="69"/>
      <c r="AEH730" s="69"/>
      <c r="AEI730" s="69"/>
      <c r="AEJ730" s="69"/>
      <c r="AEK730" s="69"/>
      <c r="AEL730" s="69"/>
      <c r="AEM730" s="69"/>
      <c r="AEN730" s="69"/>
      <c r="AEO730" s="69"/>
      <c r="AEP730" s="69"/>
      <c r="AEQ730" s="69"/>
      <c r="AER730" s="69"/>
      <c r="AES730" s="69"/>
      <c r="AET730" s="69"/>
      <c r="AEU730" s="69"/>
      <c r="AEV730" s="69"/>
      <c r="AEW730" s="69"/>
      <c r="AEX730" s="69"/>
      <c r="AEY730" s="69"/>
      <c r="AEZ730" s="69"/>
      <c r="AFA730" s="69"/>
      <c r="AFB730" s="69"/>
      <c r="AFC730" s="113"/>
      <c r="AFD730" s="69"/>
      <c r="AFE730" s="69"/>
      <c r="AFF730" s="69"/>
      <c r="AFG730" s="69"/>
      <c r="AFH730" s="69"/>
      <c r="AFI730" s="69"/>
      <c r="AFJ730" s="69"/>
      <c r="AFK730" s="69"/>
      <c r="AFL730" s="69"/>
      <c r="AFM730" s="69"/>
    </row>
    <row r="731" spans="811:845" ht="6" customHeight="1" x14ac:dyDescent="0.25">
      <c r="AEE731" s="111">
        <f t="shared" si="92"/>
        <v>726</v>
      </c>
      <c r="AEF731" s="109"/>
      <c r="AEG731" s="69"/>
      <c r="AEH731" s="69"/>
      <c r="AEI731" s="69"/>
      <c r="AEJ731" s="69"/>
      <c r="AEK731" s="69"/>
      <c r="AEL731" s="69"/>
      <c r="AEM731" s="69"/>
      <c r="AEN731" s="69"/>
      <c r="AEO731" s="69"/>
      <c r="AEP731" s="69"/>
      <c r="AEQ731" s="69"/>
      <c r="AER731" s="69"/>
      <c r="AES731" s="69"/>
      <c r="AET731" s="69"/>
      <c r="AEU731" s="69"/>
      <c r="AEV731" s="69"/>
      <c r="AEW731" s="69"/>
      <c r="AEX731" s="69"/>
      <c r="AEY731" s="69"/>
      <c r="AEZ731" s="69"/>
      <c r="AFA731" s="69"/>
      <c r="AFB731" s="69"/>
      <c r="AFC731" s="113"/>
      <c r="AFD731" s="69"/>
      <c r="AFE731" s="69"/>
      <c r="AFF731" s="69"/>
      <c r="AFG731" s="69"/>
      <c r="AFH731" s="69"/>
      <c r="AFI731" s="69"/>
      <c r="AFJ731" s="69"/>
      <c r="AFK731" s="69"/>
      <c r="AFL731" s="69"/>
      <c r="AFM731" s="69"/>
    </row>
    <row r="732" spans="811:845" ht="6" customHeight="1" x14ac:dyDescent="0.25">
      <c r="AEE732" s="111">
        <f t="shared" si="92"/>
        <v>727</v>
      </c>
      <c r="AEF732" s="109"/>
      <c r="AEG732" s="69"/>
      <c r="AEH732" s="69"/>
      <c r="AEI732" s="69"/>
      <c r="AEJ732" s="69"/>
      <c r="AEK732" s="69"/>
      <c r="AEL732" s="69"/>
      <c r="AEM732" s="69"/>
      <c r="AEN732" s="69"/>
      <c r="AEO732" s="69"/>
      <c r="AEP732" s="69"/>
      <c r="AEQ732" s="69"/>
      <c r="AER732" s="69"/>
      <c r="AES732" s="69"/>
      <c r="AET732" s="69"/>
      <c r="AEU732" s="69"/>
      <c r="AEV732" s="69"/>
      <c r="AEW732" s="69"/>
      <c r="AEX732" s="69"/>
      <c r="AEY732" s="69"/>
      <c r="AEZ732" s="69"/>
      <c r="AFA732" s="69"/>
      <c r="AFB732" s="69"/>
      <c r="AFC732" s="113"/>
      <c r="AFD732" s="69"/>
      <c r="AFE732" s="69"/>
      <c r="AFF732" s="69"/>
      <c r="AFG732" s="69"/>
      <c r="AFH732" s="69"/>
      <c r="AFI732" s="69"/>
      <c r="AFJ732" s="69"/>
      <c r="AFK732" s="69"/>
      <c r="AFL732" s="69"/>
      <c r="AFM732" s="69"/>
    </row>
    <row r="733" spans="811:845" ht="6" customHeight="1" x14ac:dyDescent="0.25">
      <c r="AEE733" s="111">
        <f t="shared" si="92"/>
        <v>728</v>
      </c>
      <c r="AEF733" s="109"/>
      <c r="AEG733" s="69"/>
      <c r="AEH733" s="69"/>
      <c r="AEI733" s="69"/>
      <c r="AEJ733" s="69"/>
      <c r="AEK733" s="69"/>
      <c r="AEL733" s="69"/>
      <c r="AEM733" s="69"/>
      <c r="AEN733" s="69"/>
      <c r="AEO733" s="69"/>
      <c r="AEP733" s="69"/>
      <c r="AEQ733" s="69"/>
      <c r="AER733" s="69"/>
      <c r="AES733" s="69"/>
      <c r="AET733" s="69"/>
      <c r="AEU733" s="69"/>
      <c r="AEV733" s="69"/>
      <c r="AEW733" s="69"/>
      <c r="AEX733" s="69"/>
      <c r="AEY733" s="69"/>
      <c r="AEZ733" s="69"/>
      <c r="AFA733" s="69"/>
      <c r="AFB733" s="69"/>
      <c r="AFC733" s="113"/>
      <c r="AFD733" s="69"/>
      <c r="AFE733" s="69"/>
      <c r="AFF733" s="69"/>
      <c r="AFG733" s="69"/>
      <c r="AFH733" s="69"/>
      <c r="AFI733" s="69"/>
      <c r="AFJ733" s="69"/>
      <c r="AFK733" s="69"/>
      <c r="AFL733" s="69"/>
      <c r="AFM733" s="69"/>
    </row>
    <row r="734" spans="811:845" ht="6" customHeight="1" x14ac:dyDescent="0.25">
      <c r="AEE734" s="111">
        <f t="shared" si="92"/>
        <v>729</v>
      </c>
      <c r="AEF734" s="109"/>
      <c r="AEG734" s="69"/>
      <c r="AEH734" s="69"/>
      <c r="AEI734" s="69"/>
      <c r="AEJ734" s="69"/>
      <c r="AEK734" s="69"/>
      <c r="AEL734" s="69"/>
      <c r="AEM734" s="69"/>
      <c r="AEN734" s="69"/>
      <c r="AEO734" s="69"/>
      <c r="AEP734" s="69"/>
      <c r="AEQ734" s="69"/>
      <c r="AER734" s="69"/>
      <c r="AES734" s="69"/>
      <c r="AET734" s="69"/>
      <c r="AEU734" s="69"/>
      <c r="AEV734" s="69"/>
      <c r="AEW734" s="69"/>
      <c r="AEX734" s="69"/>
      <c r="AEY734" s="69"/>
      <c r="AEZ734" s="69"/>
      <c r="AFA734" s="69"/>
      <c r="AFB734" s="69"/>
      <c r="AFC734" s="113"/>
      <c r="AFD734" s="69"/>
      <c r="AFE734" s="69"/>
      <c r="AFF734" s="69"/>
      <c r="AFG734" s="69"/>
      <c r="AFH734" s="69"/>
      <c r="AFI734" s="69"/>
      <c r="AFJ734" s="69"/>
      <c r="AFK734" s="69"/>
      <c r="AFL734" s="69"/>
      <c r="AFM734" s="69"/>
    </row>
    <row r="735" spans="811:845" ht="6" customHeight="1" x14ac:dyDescent="0.25">
      <c r="AEE735" s="111">
        <f t="shared" si="92"/>
        <v>730</v>
      </c>
      <c r="AEF735" s="109"/>
      <c r="AEG735" s="69"/>
      <c r="AEH735" s="69"/>
      <c r="AEI735" s="69"/>
      <c r="AEJ735" s="69"/>
      <c r="AEK735" s="69"/>
      <c r="AEL735" s="69"/>
      <c r="AEM735" s="69"/>
      <c r="AEN735" s="69"/>
      <c r="AEO735" s="69"/>
      <c r="AEP735" s="69"/>
      <c r="AEQ735" s="69"/>
      <c r="AER735" s="69"/>
      <c r="AES735" s="69"/>
      <c r="AET735" s="69"/>
      <c r="AEU735" s="69"/>
      <c r="AEV735" s="69"/>
      <c r="AEW735" s="69"/>
      <c r="AEX735" s="69"/>
      <c r="AEY735" s="69"/>
      <c r="AEZ735" s="69"/>
      <c r="AFA735" s="69"/>
      <c r="AFB735" s="69"/>
      <c r="AFC735" s="113"/>
      <c r="AFD735" s="69"/>
      <c r="AFE735" s="69"/>
      <c r="AFF735" s="69"/>
      <c r="AFG735" s="69"/>
      <c r="AFH735" s="69"/>
      <c r="AFI735" s="69"/>
      <c r="AFJ735" s="69"/>
      <c r="AFK735" s="69"/>
      <c r="AFL735" s="69"/>
      <c r="AFM735" s="69"/>
    </row>
    <row r="736" spans="811:845" ht="6" customHeight="1" x14ac:dyDescent="0.25">
      <c r="AEE736" s="111">
        <f t="shared" si="92"/>
        <v>731</v>
      </c>
      <c r="AEF736" s="109"/>
      <c r="AEG736" s="69"/>
      <c r="AEH736" s="69"/>
      <c r="AEI736" s="69"/>
      <c r="AEJ736" s="69"/>
      <c r="AEK736" s="69"/>
      <c r="AEL736" s="69"/>
      <c r="AEM736" s="69"/>
      <c r="AEN736" s="69"/>
      <c r="AEO736" s="69"/>
      <c r="AEP736" s="69"/>
      <c r="AEQ736" s="69"/>
      <c r="AER736" s="69"/>
      <c r="AES736" s="69"/>
      <c r="AET736" s="69"/>
      <c r="AEU736" s="69"/>
      <c r="AEV736" s="69"/>
      <c r="AEW736" s="69"/>
      <c r="AEX736" s="69"/>
      <c r="AEY736" s="69"/>
      <c r="AEZ736" s="69"/>
      <c r="AFA736" s="69"/>
      <c r="AFB736" s="69"/>
      <c r="AFC736" s="113"/>
      <c r="AFD736" s="69"/>
      <c r="AFE736" s="69"/>
      <c r="AFF736" s="69"/>
      <c r="AFG736" s="69"/>
      <c r="AFH736" s="69"/>
      <c r="AFI736" s="69"/>
      <c r="AFJ736" s="69"/>
      <c r="AFK736" s="69"/>
      <c r="AFL736" s="69"/>
      <c r="AFM736" s="69"/>
    </row>
    <row r="737" spans="811:845" ht="6" customHeight="1" x14ac:dyDescent="0.25">
      <c r="AEE737" s="111">
        <f t="shared" si="92"/>
        <v>732</v>
      </c>
      <c r="AEF737" s="109"/>
      <c r="AEG737" s="69"/>
      <c r="AEH737" s="69"/>
      <c r="AEI737" s="69"/>
      <c r="AEJ737" s="69"/>
      <c r="AEK737" s="69"/>
      <c r="AEL737" s="69"/>
      <c r="AEM737" s="69"/>
      <c r="AEN737" s="69"/>
      <c r="AEO737" s="69"/>
      <c r="AEP737" s="69"/>
      <c r="AEQ737" s="69"/>
      <c r="AER737" s="69"/>
      <c r="AES737" s="69"/>
      <c r="AET737" s="69"/>
      <c r="AEU737" s="69"/>
      <c r="AEV737" s="69"/>
      <c r="AEW737" s="69"/>
      <c r="AEX737" s="69"/>
      <c r="AEY737" s="69"/>
      <c r="AEZ737" s="69"/>
      <c r="AFA737" s="69"/>
      <c r="AFB737" s="69"/>
      <c r="AFC737" s="113"/>
      <c r="AFD737" s="69"/>
      <c r="AFE737" s="69"/>
      <c r="AFF737" s="69"/>
      <c r="AFG737" s="69"/>
      <c r="AFH737" s="69"/>
      <c r="AFI737" s="69"/>
      <c r="AFJ737" s="69"/>
      <c r="AFK737" s="69"/>
      <c r="AFL737" s="69"/>
      <c r="AFM737" s="69"/>
    </row>
    <row r="738" spans="811:845" ht="6" customHeight="1" x14ac:dyDescent="0.25">
      <c r="AEE738" s="111">
        <f t="shared" si="92"/>
        <v>733</v>
      </c>
      <c r="AEF738" s="109"/>
      <c r="AEG738" s="69"/>
      <c r="AEH738" s="69"/>
      <c r="AEI738" s="69"/>
      <c r="AEJ738" s="69"/>
      <c r="AEK738" s="69"/>
      <c r="AEL738" s="69"/>
      <c r="AEM738" s="69"/>
      <c r="AEN738" s="69"/>
      <c r="AEO738" s="69"/>
      <c r="AEP738" s="69"/>
      <c r="AEQ738" s="69"/>
      <c r="AER738" s="69"/>
      <c r="AES738" s="69"/>
      <c r="AET738" s="69"/>
      <c r="AEU738" s="69"/>
      <c r="AEV738" s="69"/>
      <c r="AEW738" s="69"/>
      <c r="AEX738" s="69"/>
      <c r="AEY738" s="69"/>
      <c r="AEZ738" s="69"/>
      <c r="AFA738" s="69"/>
      <c r="AFB738" s="69"/>
      <c r="AFC738" s="113"/>
      <c r="AFD738" s="69"/>
      <c r="AFE738" s="69"/>
      <c r="AFF738" s="69"/>
      <c r="AFG738" s="69"/>
      <c r="AFH738" s="69"/>
      <c r="AFI738" s="69"/>
      <c r="AFJ738" s="69"/>
      <c r="AFK738" s="69"/>
      <c r="AFL738" s="69"/>
      <c r="AFM738" s="69"/>
    </row>
    <row r="739" spans="811:845" ht="6" customHeight="1" x14ac:dyDescent="0.25">
      <c r="AEE739" s="111">
        <f t="shared" si="92"/>
        <v>734</v>
      </c>
      <c r="AEF739" s="109"/>
      <c r="AEG739" s="69"/>
      <c r="AEH739" s="69"/>
      <c r="AEI739" s="69"/>
      <c r="AEJ739" s="69"/>
      <c r="AEK739" s="69"/>
      <c r="AEL739" s="69"/>
      <c r="AEM739" s="69"/>
      <c r="AEN739" s="69"/>
      <c r="AEO739" s="69"/>
      <c r="AEP739" s="69"/>
      <c r="AEQ739" s="69"/>
      <c r="AER739" s="69"/>
      <c r="AES739" s="69"/>
      <c r="AET739" s="69"/>
      <c r="AEU739" s="69"/>
      <c r="AEV739" s="69"/>
      <c r="AEW739" s="69"/>
      <c r="AEX739" s="69"/>
      <c r="AEY739" s="69"/>
      <c r="AEZ739" s="69"/>
      <c r="AFA739" s="69"/>
      <c r="AFB739" s="69"/>
      <c r="AFC739" s="113"/>
      <c r="AFD739" s="69"/>
      <c r="AFE739" s="69"/>
      <c r="AFF739" s="69"/>
      <c r="AFG739" s="69"/>
      <c r="AFH739" s="69"/>
      <c r="AFI739" s="69"/>
      <c r="AFJ739" s="69"/>
      <c r="AFK739" s="69"/>
      <c r="AFL739" s="69"/>
      <c r="AFM739" s="69"/>
    </row>
    <row r="740" spans="811:845" ht="6" customHeight="1" x14ac:dyDescent="0.25">
      <c r="AEE740" s="111">
        <f t="shared" si="92"/>
        <v>735</v>
      </c>
      <c r="AEF740" s="109"/>
      <c r="AEG740" s="69"/>
      <c r="AEH740" s="69"/>
      <c r="AEI740" s="69"/>
      <c r="AEJ740" s="69"/>
      <c r="AEK740" s="69"/>
      <c r="AEL740" s="69"/>
      <c r="AEM740" s="69"/>
      <c r="AEN740" s="69"/>
      <c r="AEO740" s="69"/>
      <c r="AEP740" s="69"/>
      <c r="AEQ740" s="69"/>
      <c r="AER740" s="69"/>
      <c r="AES740" s="69"/>
      <c r="AET740" s="69"/>
      <c r="AEU740" s="69"/>
      <c r="AEV740" s="69"/>
      <c r="AEW740" s="69"/>
      <c r="AEX740" s="69"/>
      <c r="AEY740" s="69"/>
      <c r="AEZ740" s="69"/>
      <c r="AFA740" s="69"/>
      <c r="AFB740" s="69"/>
      <c r="AFC740" s="113"/>
      <c r="AFD740" s="69"/>
      <c r="AFE740" s="69"/>
      <c r="AFF740" s="69"/>
      <c r="AFG740" s="69"/>
      <c r="AFH740" s="69"/>
      <c r="AFI740" s="69"/>
      <c r="AFJ740" s="69"/>
      <c r="AFK740" s="69"/>
      <c r="AFL740" s="69"/>
      <c r="AFM740" s="69"/>
    </row>
    <row r="741" spans="811:845" ht="6" customHeight="1" x14ac:dyDescent="0.25">
      <c r="AEE741" s="111">
        <f t="shared" si="92"/>
        <v>736</v>
      </c>
      <c r="AEF741" s="109"/>
      <c r="AEG741" s="69"/>
      <c r="AEH741" s="69"/>
      <c r="AEI741" s="69"/>
      <c r="AEJ741" s="69"/>
      <c r="AEK741" s="69"/>
      <c r="AEL741" s="69"/>
      <c r="AEM741" s="69"/>
      <c r="AEN741" s="69"/>
      <c r="AEO741" s="69"/>
      <c r="AEP741" s="69"/>
      <c r="AEQ741" s="69"/>
      <c r="AER741" s="69"/>
      <c r="AES741" s="69"/>
      <c r="AET741" s="69"/>
      <c r="AEU741" s="69"/>
      <c r="AEV741" s="69"/>
      <c r="AEW741" s="69"/>
      <c r="AEX741" s="69"/>
      <c r="AEY741" s="69"/>
      <c r="AEZ741" s="69"/>
      <c r="AFA741" s="69"/>
      <c r="AFB741" s="69"/>
      <c r="AFC741" s="113"/>
      <c r="AFD741" s="69"/>
      <c r="AFE741" s="69"/>
      <c r="AFF741" s="69"/>
      <c r="AFG741" s="69"/>
      <c r="AFH741" s="69"/>
      <c r="AFI741" s="69"/>
      <c r="AFJ741" s="69"/>
      <c r="AFK741" s="69"/>
      <c r="AFL741" s="69"/>
      <c r="AFM741" s="69"/>
    </row>
    <row r="742" spans="811:845" ht="6" customHeight="1" x14ac:dyDescent="0.25">
      <c r="AEE742" s="111">
        <f t="shared" si="92"/>
        <v>737</v>
      </c>
      <c r="AEF742" s="109"/>
      <c r="AEG742" s="69"/>
      <c r="AEH742" s="69"/>
      <c r="AEI742" s="69"/>
      <c r="AEJ742" s="69"/>
      <c r="AEK742" s="69"/>
      <c r="AEL742" s="69"/>
      <c r="AEM742" s="69"/>
      <c r="AEN742" s="69"/>
      <c r="AEO742" s="69"/>
      <c r="AEP742" s="69"/>
      <c r="AEQ742" s="69"/>
      <c r="AER742" s="69"/>
      <c r="AES742" s="69"/>
      <c r="AET742" s="69"/>
      <c r="AEU742" s="69"/>
      <c r="AEV742" s="69"/>
      <c r="AEW742" s="69"/>
      <c r="AEX742" s="69"/>
      <c r="AEY742" s="69"/>
      <c r="AEZ742" s="69"/>
      <c r="AFA742" s="69"/>
      <c r="AFB742" s="69"/>
      <c r="AFC742" s="113"/>
      <c r="AFD742" s="69"/>
      <c r="AFE742" s="69"/>
      <c r="AFF742" s="69"/>
      <c r="AFG742" s="69"/>
      <c r="AFH742" s="69"/>
      <c r="AFI742" s="69"/>
      <c r="AFJ742" s="69"/>
      <c r="AFK742" s="69"/>
      <c r="AFL742" s="69"/>
      <c r="AFM742" s="69"/>
    </row>
    <row r="743" spans="811:845" ht="6" customHeight="1" x14ac:dyDescent="0.25">
      <c r="AEE743" s="111">
        <f t="shared" si="92"/>
        <v>738</v>
      </c>
      <c r="AEF743" s="109"/>
      <c r="AEG743" s="69"/>
      <c r="AEH743" s="69"/>
      <c r="AEI743" s="69"/>
      <c r="AEJ743" s="69"/>
      <c r="AEK743" s="69"/>
      <c r="AEL743" s="69"/>
      <c r="AEM743" s="69"/>
      <c r="AEN743" s="69"/>
      <c r="AEO743" s="69"/>
      <c r="AEP743" s="69"/>
      <c r="AEQ743" s="69"/>
      <c r="AER743" s="69"/>
      <c r="AES743" s="69"/>
      <c r="AET743" s="69"/>
      <c r="AEU743" s="69"/>
      <c r="AEV743" s="69"/>
      <c r="AEW743" s="69"/>
      <c r="AEX743" s="69"/>
      <c r="AEY743" s="69"/>
      <c r="AEZ743" s="69"/>
      <c r="AFA743" s="69"/>
      <c r="AFB743" s="69"/>
      <c r="AFC743" s="113"/>
      <c r="AFD743" s="69"/>
      <c r="AFE743" s="69"/>
      <c r="AFF743" s="69"/>
      <c r="AFG743" s="69"/>
      <c r="AFH743" s="69"/>
      <c r="AFI743" s="69"/>
      <c r="AFJ743" s="69"/>
      <c r="AFK743" s="69"/>
      <c r="AFL743" s="69"/>
      <c r="AFM743" s="69"/>
    </row>
    <row r="744" spans="811:845" ht="6" customHeight="1" x14ac:dyDescent="0.25">
      <c r="AEE744" s="111">
        <f t="shared" si="92"/>
        <v>739</v>
      </c>
      <c r="AEF744" s="109"/>
      <c r="AEG744" s="69"/>
      <c r="AEH744" s="69"/>
      <c r="AEI744" s="69"/>
      <c r="AEJ744" s="69"/>
      <c r="AEK744" s="69"/>
      <c r="AEL744" s="69"/>
      <c r="AEM744" s="69"/>
      <c r="AEN744" s="69"/>
      <c r="AEO744" s="69"/>
      <c r="AEP744" s="69"/>
      <c r="AEQ744" s="69"/>
      <c r="AER744" s="69"/>
      <c r="AES744" s="69"/>
      <c r="AET744" s="69"/>
      <c r="AEU744" s="69"/>
      <c r="AEV744" s="69"/>
      <c r="AEW744" s="69"/>
      <c r="AEX744" s="69"/>
      <c r="AEY744" s="69"/>
      <c r="AEZ744" s="69"/>
      <c r="AFA744" s="69"/>
      <c r="AFB744" s="69"/>
      <c r="AFC744" s="113"/>
      <c r="AFD744" s="69"/>
      <c r="AFE744" s="69"/>
      <c r="AFF744" s="69"/>
      <c r="AFG744" s="69"/>
      <c r="AFH744" s="69"/>
      <c r="AFI744" s="69"/>
      <c r="AFJ744" s="69"/>
      <c r="AFK744" s="69"/>
      <c r="AFL744" s="69"/>
      <c r="AFM744" s="69"/>
    </row>
    <row r="745" spans="811:845" ht="6" customHeight="1" x14ac:dyDescent="0.25">
      <c r="AEE745" s="111">
        <f t="shared" si="92"/>
        <v>740</v>
      </c>
      <c r="AEF745" s="109"/>
      <c r="AEG745" s="69"/>
      <c r="AEH745" s="69"/>
      <c r="AEI745" s="69"/>
      <c r="AEJ745" s="69"/>
      <c r="AEK745" s="69"/>
      <c r="AEL745" s="69"/>
      <c r="AEM745" s="69"/>
      <c r="AEN745" s="69"/>
      <c r="AEO745" s="69"/>
      <c r="AEP745" s="69"/>
      <c r="AEQ745" s="69"/>
      <c r="AER745" s="69"/>
      <c r="AES745" s="69"/>
      <c r="AET745" s="69"/>
      <c r="AEU745" s="69"/>
      <c r="AEV745" s="69"/>
      <c r="AEW745" s="69"/>
      <c r="AEX745" s="69"/>
      <c r="AEY745" s="69"/>
      <c r="AEZ745" s="69"/>
      <c r="AFA745" s="69"/>
      <c r="AFB745" s="69"/>
      <c r="AFC745" s="113"/>
      <c r="AFD745" s="69"/>
      <c r="AFE745" s="69"/>
      <c r="AFF745" s="69"/>
      <c r="AFG745" s="69"/>
      <c r="AFH745" s="69"/>
      <c r="AFI745" s="69"/>
      <c r="AFJ745" s="69"/>
      <c r="AFK745" s="69"/>
      <c r="AFL745" s="69"/>
      <c r="AFM745" s="69"/>
    </row>
    <row r="746" spans="811:845" ht="6" customHeight="1" x14ac:dyDescent="0.25">
      <c r="AEE746" s="111">
        <f t="shared" si="92"/>
        <v>741</v>
      </c>
      <c r="AEF746" s="109"/>
      <c r="AEG746" s="69"/>
      <c r="AEH746" s="69"/>
      <c r="AEI746" s="69"/>
      <c r="AEJ746" s="69"/>
      <c r="AEK746" s="69"/>
      <c r="AEL746" s="69"/>
      <c r="AEM746" s="69"/>
      <c r="AEN746" s="69"/>
      <c r="AEO746" s="69"/>
      <c r="AEP746" s="69"/>
      <c r="AEQ746" s="69"/>
      <c r="AER746" s="69"/>
      <c r="AES746" s="69"/>
      <c r="AET746" s="69"/>
      <c r="AEU746" s="69"/>
      <c r="AEV746" s="69"/>
      <c r="AEW746" s="69"/>
      <c r="AEX746" s="69"/>
      <c r="AEY746" s="69"/>
      <c r="AEZ746" s="69"/>
      <c r="AFA746" s="69"/>
      <c r="AFB746" s="69"/>
      <c r="AFC746" s="113"/>
      <c r="AFD746" s="69"/>
      <c r="AFE746" s="69"/>
      <c r="AFF746" s="69"/>
      <c r="AFG746" s="69"/>
      <c r="AFH746" s="69"/>
      <c r="AFI746" s="69"/>
      <c r="AFJ746" s="69"/>
      <c r="AFK746" s="69"/>
      <c r="AFL746" s="69"/>
      <c r="AFM746" s="69"/>
    </row>
    <row r="747" spans="811:845" ht="6" customHeight="1" x14ac:dyDescent="0.25">
      <c r="AEE747" s="111">
        <f t="shared" si="92"/>
        <v>742</v>
      </c>
      <c r="AEF747" s="109"/>
      <c r="AEG747" s="69"/>
      <c r="AEH747" s="69"/>
      <c r="AEI747" s="69"/>
      <c r="AEJ747" s="69"/>
      <c r="AEK747" s="69"/>
      <c r="AEL747" s="69"/>
      <c r="AEM747" s="69"/>
      <c r="AEN747" s="69"/>
      <c r="AEO747" s="69"/>
      <c r="AEP747" s="69"/>
      <c r="AEQ747" s="69"/>
      <c r="AER747" s="69"/>
      <c r="AES747" s="69"/>
      <c r="AET747" s="69"/>
      <c r="AEU747" s="69"/>
      <c r="AEV747" s="69"/>
      <c r="AEW747" s="69"/>
      <c r="AEX747" s="69"/>
      <c r="AEY747" s="69"/>
      <c r="AEZ747" s="69"/>
      <c r="AFA747" s="69"/>
      <c r="AFB747" s="69"/>
      <c r="AFC747" s="113"/>
      <c r="AFD747" s="69"/>
      <c r="AFE747" s="69"/>
      <c r="AFF747" s="69"/>
      <c r="AFG747" s="69"/>
      <c r="AFH747" s="69"/>
      <c r="AFI747" s="69"/>
      <c r="AFJ747" s="69"/>
      <c r="AFK747" s="69"/>
      <c r="AFL747" s="69"/>
      <c r="AFM747" s="69"/>
    </row>
    <row r="748" spans="811:845" ht="6" customHeight="1" x14ac:dyDescent="0.25">
      <c r="AEE748" s="111">
        <f t="shared" si="92"/>
        <v>743</v>
      </c>
      <c r="AEF748" s="109"/>
      <c r="AEG748" s="69"/>
      <c r="AEH748" s="69"/>
      <c r="AEI748" s="69"/>
      <c r="AEJ748" s="69"/>
      <c r="AEK748" s="69"/>
      <c r="AEL748" s="69"/>
      <c r="AEM748" s="69"/>
      <c r="AEN748" s="69"/>
      <c r="AEO748" s="69"/>
      <c r="AEP748" s="69"/>
      <c r="AEQ748" s="69"/>
      <c r="AER748" s="69"/>
      <c r="AES748" s="69"/>
      <c r="AET748" s="69"/>
      <c r="AEU748" s="69"/>
      <c r="AEV748" s="69"/>
      <c r="AEW748" s="69"/>
      <c r="AEX748" s="69"/>
      <c r="AEY748" s="69"/>
      <c r="AEZ748" s="69"/>
      <c r="AFA748" s="69"/>
      <c r="AFB748" s="69"/>
      <c r="AFC748" s="113"/>
      <c r="AFD748" s="69"/>
      <c r="AFE748" s="69"/>
      <c r="AFF748" s="69"/>
      <c r="AFG748" s="69"/>
      <c r="AFH748" s="69"/>
      <c r="AFI748" s="69"/>
      <c r="AFJ748" s="69"/>
      <c r="AFK748" s="69"/>
      <c r="AFL748" s="69"/>
      <c r="AFM748" s="69"/>
    </row>
    <row r="749" spans="811:845" ht="6" customHeight="1" x14ac:dyDescent="0.25">
      <c r="AEE749" s="111">
        <f t="shared" si="92"/>
        <v>744</v>
      </c>
      <c r="AEF749" s="109"/>
      <c r="AEG749" s="69"/>
      <c r="AEH749" s="69"/>
      <c r="AEI749" s="69"/>
      <c r="AEJ749" s="69"/>
      <c r="AEK749" s="69"/>
      <c r="AEL749" s="69"/>
      <c r="AEM749" s="69"/>
      <c r="AEN749" s="69"/>
      <c r="AEO749" s="69"/>
      <c r="AEP749" s="69"/>
      <c r="AEQ749" s="69"/>
      <c r="AER749" s="69"/>
      <c r="AES749" s="69"/>
      <c r="AET749" s="69"/>
      <c r="AEU749" s="69"/>
      <c r="AEV749" s="69"/>
      <c r="AEW749" s="69"/>
      <c r="AEX749" s="69"/>
      <c r="AEY749" s="69"/>
      <c r="AEZ749" s="69"/>
      <c r="AFA749" s="69"/>
      <c r="AFB749" s="69"/>
      <c r="AFC749" s="113"/>
      <c r="AFD749" s="69"/>
      <c r="AFE749" s="69"/>
      <c r="AFF749" s="69"/>
      <c r="AFG749" s="69"/>
      <c r="AFH749" s="69"/>
      <c r="AFI749" s="69"/>
      <c r="AFJ749" s="69"/>
      <c r="AFK749" s="69"/>
      <c r="AFL749" s="69"/>
      <c r="AFM749" s="69"/>
    </row>
    <row r="750" spans="811:845" ht="6" customHeight="1" x14ac:dyDescent="0.25">
      <c r="AEE750" s="111">
        <f t="shared" si="92"/>
        <v>745</v>
      </c>
      <c r="AEF750" s="109"/>
      <c r="AEG750" s="69"/>
      <c r="AEH750" s="69"/>
      <c r="AEI750" s="69"/>
      <c r="AEJ750" s="69"/>
      <c r="AEK750" s="69"/>
      <c r="AEL750" s="69"/>
      <c r="AEM750" s="69"/>
      <c r="AEN750" s="69"/>
      <c r="AEO750" s="69"/>
      <c r="AEP750" s="69"/>
      <c r="AEQ750" s="69"/>
      <c r="AER750" s="69"/>
      <c r="AES750" s="69"/>
      <c r="AET750" s="69"/>
      <c r="AEU750" s="69"/>
      <c r="AEV750" s="69"/>
      <c r="AEW750" s="69"/>
      <c r="AEX750" s="69"/>
      <c r="AEY750" s="69"/>
      <c r="AEZ750" s="69"/>
      <c r="AFA750" s="69"/>
      <c r="AFB750" s="69"/>
      <c r="AFC750" s="113"/>
      <c r="AFD750" s="69"/>
      <c r="AFE750" s="69"/>
      <c r="AFF750" s="69"/>
      <c r="AFG750" s="69"/>
      <c r="AFH750" s="69"/>
      <c r="AFI750" s="69"/>
      <c r="AFJ750" s="69"/>
      <c r="AFK750" s="69"/>
      <c r="AFL750" s="69"/>
      <c r="AFM750" s="69"/>
    </row>
    <row r="751" spans="811:845" ht="6" customHeight="1" x14ac:dyDescent="0.25">
      <c r="AEE751" s="111">
        <f t="shared" si="92"/>
        <v>746</v>
      </c>
      <c r="AEF751" s="109"/>
      <c r="AEG751" s="69"/>
      <c r="AEH751" s="69"/>
      <c r="AEI751" s="69"/>
      <c r="AEJ751" s="69"/>
      <c r="AEK751" s="69"/>
      <c r="AEL751" s="69"/>
      <c r="AEM751" s="69"/>
      <c r="AEN751" s="69"/>
      <c r="AEO751" s="69"/>
      <c r="AEP751" s="69"/>
      <c r="AEQ751" s="69"/>
      <c r="AER751" s="69"/>
      <c r="AES751" s="69"/>
      <c r="AET751" s="69"/>
      <c r="AEU751" s="69"/>
      <c r="AEV751" s="69"/>
      <c r="AEW751" s="69"/>
      <c r="AEX751" s="69"/>
      <c r="AEY751" s="69"/>
      <c r="AEZ751" s="69"/>
      <c r="AFA751" s="69"/>
      <c r="AFB751" s="69"/>
      <c r="AFC751" s="113"/>
      <c r="AFD751" s="69"/>
      <c r="AFE751" s="69"/>
      <c r="AFF751" s="69"/>
      <c r="AFG751" s="69"/>
      <c r="AFH751" s="69"/>
      <c r="AFI751" s="69"/>
      <c r="AFJ751" s="69"/>
      <c r="AFK751" s="69"/>
      <c r="AFL751" s="69"/>
      <c r="AFM751" s="69"/>
    </row>
    <row r="752" spans="811:845" ht="6" customHeight="1" x14ac:dyDescent="0.25">
      <c r="AEE752" s="111">
        <f t="shared" si="92"/>
        <v>747</v>
      </c>
      <c r="AEF752" s="109"/>
      <c r="AEG752" s="69"/>
      <c r="AEH752" s="69"/>
      <c r="AEI752" s="69"/>
      <c r="AEJ752" s="69"/>
      <c r="AEK752" s="69"/>
      <c r="AEL752" s="69"/>
      <c r="AEM752" s="69"/>
      <c r="AEN752" s="69"/>
      <c r="AEO752" s="69"/>
      <c r="AEP752" s="69"/>
      <c r="AEQ752" s="69"/>
      <c r="AER752" s="69"/>
      <c r="AES752" s="69"/>
      <c r="AET752" s="69"/>
      <c r="AEU752" s="69"/>
      <c r="AEV752" s="69"/>
      <c r="AEW752" s="69"/>
      <c r="AEX752" s="69"/>
      <c r="AEY752" s="69"/>
      <c r="AEZ752" s="69"/>
      <c r="AFA752" s="69"/>
      <c r="AFB752" s="69"/>
      <c r="AFC752" s="113"/>
      <c r="AFD752" s="69"/>
      <c r="AFE752" s="69"/>
      <c r="AFF752" s="69"/>
      <c r="AFG752" s="69"/>
      <c r="AFH752" s="69"/>
      <c r="AFI752" s="69"/>
      <c r="AFJ752" s="69"/>
      <c r="AFK752" s="69"/>
      <c r="AFL752" s="69"/>
      <c r="AFM752" s="69"/>
    </row>
    <row r="753" spans="811:845" ht="6" customHeight="1" x14ac:dyDescent="0.25">
      <c r="AEE753" s="111">
        <f t="shared" si="92"/>
        <v>748</v>
      </c>
      <c r="AEF753" s="109"/>
      <c r="AEG753" s="69"/>
      <c r="AEH753" s="69"/>
      <c r="AEI753" s="69"/>
      <c r="AEJ753" s="69"/>
      <c r="AEK753" s="69"/>
      <c r="AEL753" s="69"/>
      <c r="AEM753" s="69"/>
      <c r="AEN753" s="69"/>
      <c r="AEO753" s="69"/>
      <c r="AEP753" s="69"/>
      <c r="AEQ753" s="69"/>
      <c r="AER753" s="69"/>
      <c r="AES753" s="69"/>
      <c r="AET753" s="69"/>
      <c r="AEU753" s="69"/>
      <c r="AEV753" s="69"/>
      <c r="AEW753" s="69"/>
      <c r="AEX753" s="69"/>
      <c r="AEY753" s="69"/>
      <c r="AEZ753" s="69"/>
      <c r="AFA753" s="69"/>
      <c r="AFB753" s="69"/>
      <c r="AFC753" s="113"/>
      <c r="AFD753" s="69"/>
      <c r="AFE753" s="69"/>
      <c r="AFF753" s="69"/>
      <c r="AFG753" s="69"/>
      <c r="AFH753" s="69"/>
      <c r="AFI753" s="69"/>
      <c r="AFJ753" s="69"/>
      <c r="AFK753" s="69"/>
      <c r="AFL753" s="69"/>
      <c r="AFM753" s="69"/>
    </row>
    <row r="754" spans="811:845" ht="6" customHeight="1" x14ac:dyDescent="0.25">
      <c r="AEE754" s="111">
        <f t="shared" si="92"/>
        <v>749</v>
      </c>
      <c r="AEF754" s="109"/>
      <c r="AEG754" s="69"/>
      <c r="AEH754" s="69"/>
      <c r="AEI754" s="69"/>
      <c r="AEJ754" s="69"/>
      <c r="AEK754" s="69"/>
      <c r="AEL754" s="69"/>
      <c r="AEM754" s="69"/>
      <c r="AEN754" s="69"/>
      <c r="AEO754" s="69"/>
      <c r="AEP754" s="69"/>
      <c r="AEQ754" s="69"/>
      <c r="AER754" s="69"/>
      <c r="AES754" s="69"/>
      <c r="AET754" s="69"/>
      <c r="AEU754" s="69"/>
      <c r="AEV754" s="69"/>
      <c r="AEW754" s="69"/>
      <c r="AEX754" s="69"/>
      <c r="AEY754" s="69"/>
      <c r="AEZ754" s="69"/>
      <c r="AFA754" s="69"/>
      <c r="AFB754" s="69"/>
      <c r="AFC754" s="113"/>
      <c r="AFD754" s="69"/>
      <c r="AFE754" s="69"/>
      <c r="AFF754" s="69"/>
      <c r="AFG754" s="69"/>
      <c r="AFH754" s="69"/>
      <c r="AFI754" s="69"/>
      <c r="AFJ754" s="69"/>
      <c r="AFK754" s="69"/>
      <c r="AFL754" s="69"/>
      <c r="AFM754" s="69"/>
    </row>
    <row r="755" spans="811:845" ht="6" customHeight="1" x14ac:dyDescent="0.25">
      <c r="AEE755" s="111">
        <f t="shared" si="92"/>
        <v>750</v>
      </c>
      <c r="AEF755" s="109"/>
      <c r="AEG755" s="69"/>
      <c r="AEH755" s="69"/>
      <c r="AEI755" s="69"/>
      <c r="AEJ755" s="69"/>
      <c r="AEK755" s="69"/>
      <c r="AEL755" s="69"/>
      <c r="AEM755" s="69"/>
      <c r="AEN755" s="69"/>
      <c r="AEO755" s="69"/>
      <c r="AEP755" s="69"/>
      <c r="AEQ755" s="69"/>
      <c r="AER755" s="69"/>
      <c r="AES755" s="69"/>
      <c r="AET755" s="69"/>
      <c r="AEU755" s="69"/>
      <c r="AEV755" s="69"/>
      <c r="AEW755" s="69"/>
      <c r="AEX755" s="69"/>
      <c r="AEY755" s="69"/>
      <c r="AEZ755" s="69"/>
      <c r="AFA755" s="69"/>
      <c r="AFB755" s="69"/>
      <c r="AFC755" s="113"/>
      <c r="AFD755" s="69"/>
      <c r="AFE755" s="69"/>
      <c r="AFF755" s="69"/>
      <c r="AFG755" s="69"/>
      <c r="AFH755" s="69"/>
      <c r="AFI755" s="69"/>
      <c r="AFJ755" s="69"/>
      <c r="AFK755" s="69"/>
      <c r="AFL755" s="69"/>
      <c r="AFM755" s="69"/>
    </row>
    <row r="756" spans="811:845" ht="6" customHeight="1" x14ac:dyDescent="0.25">
      <c r="AEE756" s="111">
        <f t="shared" si="92"/>
        <v>751</v>
      </c>
      <c r="AEF756" s="109"/>
      <c r="AEG756" s="69"/>
      <c r="AEH756" s="69"/>
      <c r="AEI756" s="69"/>
      <c r="AEJ756" s="69"/>
      <c r="AEK756" s="69"/>
      <c r="AEL756" s="69"/>
      <c r="AEM756" s="69"/>
      <c r="AEN756" s="69"/>
      <c r="AEO756" s="69"/>
      <c r="AEP756" s="69"/>
      <c r="AEQ756" s="69"/>
      <c r="AER756" s="69"/>
      <c r="AES756" s="69"/>
      <c r="AET756" s="69"/>
      <c r="AEU756" s="69"/>
      <c r="AEV756" s="69"/>
      <c r="AEW756" s="69"/>
      <c r="AEX756" s="69"/>
      <c r="AEY756" s="69"/>
      <c r="AEZ756" s="69"/>
      <c r="AFA756" s="69"/>
      <c r="AFB756" s="69"/>
      <c r="AFC756" s="113"/>
      <c r="AFD756" s="69"/>
      <c r="AFE756" s="69"/>
      <c r="AFF756" s="69"/>
      <c r="AFG756" s="69"/>
      <c r="AFH756" s="69"/>
      <c r="AFI756" s="69"/>
      <c r="AFJ756" s="69"/>
      <c r="AFK756" s="69"/>
      <c r="AFL756" s="69"/>
      <c r="AFM756" s="69"/>
    </row>
    <row r="757" spans="811:845" ht="6" customHeight="1" x14ac:dyDescent="0.25">
      <c r="AEE757" s="111">
        <f t="shared" si="92"/>
        <v>752</v>
      </c>
      <c r="AEF757" s="109"/>
      <c r="AEG757" s="69"/>
      <c r="AEH757" s="69"/>
      <c r="AEI757" s="69"/>
      <c r="AEJ757" s="69"/>
      <c r="AEK757" s="69"/>
      <c r="AEL757" s="69"/>
      <c r="AEM757" s="69"/>
      <c r="AEN757" s="69"/>
      <c r="AEO757" s="69"/>
      <c r="AEP757" s="69"/>
      <c r="AEQ757" s="69"/>
      <c r="AER757" s="69"/>
      <c r="AES757" s="69"/>
      <c r="AET757" s="69"/>
      <c r="AEU757" s="69"/>
      <c r="AEV757" s="69"/>
      <c r="AEW757" s="69"/>
      <c r="AEX757" s="69"/>
      <c r="AEY757" s="69"/>
      <c r="AEZ757" s="69"/>
      <c r="AFA757" s="69"/>
      <c r="AFB757" s="69"/>
      <c r="AFC757" s="113"/>
      <c r="AFD757" s="69"/>
      <c r="AFE757" s="69"/>
      <c r="AFF757" s="69"/>
      <c r="AFG757" s="69"/>
      <c r="AFH757" s="69"/>
      <c r="AFI757" s="69"/>
      <c r="AFJ757" s="69"/>
      <c r="AFK757" s="69"/>
      <c r="AFL757" s="69"/>
      <c r="AFM757" s="69"/>
    </row>
    <row r="758" spans="811:845" ht="6" customHeight="1" x14ac:dyDescent="0.25">
      <c r="AEE758" s="111">
        <f t="shared" si="92"/>
        <v>753</v>
      </c>
      <c r="AEF758" s="109"/>
      <c r="AEG758" s="69"/>
      <c r="AEH758" s="69"/>
      <c r="AEI758" s="69"/>
      <c r="AEJ758" s="69"/>
      <c r="AEK758" s="69"/>
      <c r="AEL758" s="69"/>
      <c r="AEM758" s="69"/>
      <c r="AEN758" s="69"/>
      <c r="AEO758" s="69"/>
      <c r="AEP758" s="69"/>
      <c r="AEQ758" s="69"/>
      <c r="AER758" s="69"/>
      <c r="AES758" s="69"/>
      <c r="AET758" s="69"/>
      <c r="AEU758" s="69"/>
      <c r="AEV758" s="69"/>
      <c r="AEW758" s="69"/>
      <c r="AEX758" s="69"/>
      <c r="AEY758" s="69"/>
      <c r="AEZ758" s="69"/>
      <c r="AFA758" s="69"/>
      <c r="AFB758" s="69"/>
      <c r="AFC758" s="113"/>
      <c r="AFD758" s="69"/>
      <c r="AFE758" s="69"/>
      <c r="AFF758" s="69"/>
      <c r="AFG758" s="69"/>
      <c r="AFH758" s="69"/>
      <c r="AFI758" s="69"/>
      <c r="AFJ758" s="69"/>
      <c r="AFK758" s="69"/>
      <c r="AFL758" s="69"/>
      <c r="AFM758" s="69"/>
    </row>
    <row r="759" spans="811:845" ht="6" customHeight="1" x14ac:dyDescent="0.25">
      <c r="AEE759" s="111">
        <f t="shared" si="92"/>
        <v>754</v>
      </c>
      <c r="AEF759" s="109"/>
      <c r="AEG759" s="69"/>
      <c r="AEH759" s="69"/>
      <c r="AEI759" s="69"/>
      <c r="AEJ759" s="69"/>
      <c r="AEK759" s="69"/>
      <c r="AEL759" s="69"/>
      <c r="AEM759" s="69"/>
      <c r="AEN759" s="69"/>
      <c r="AEO759" s="69"/>
      <c r="AEP759" s="69"/>
      <c r="AEQ759" s="69"/>
      <c r="AER759" s="69"/>
      <c r="AES759" s="69"/>
      <c r="AET759" s="69"/>
      <c r="AEU759" s="69"/>
      <c r="AEV759" s="69"/>
      <c r="AEW759" s="69"/>
      <c r="AEX759" s="69"/>
      <c r="AEY759" s="69"/>
      <c r="AEZ759" s="69"/>
      <c r="AFA759" s="69"/>
      <c r="AFB759" s="69"/>
      <c r="AFC759" s="113"/>
      <c r="AFD759" s="69"/>
      <c r="AFE759" s="69"/>
      <c r="AFF759" s="69"/>
      <c r="AFG759" s="69"/>
      <c r="AFH759" s="69"/>
      <c r="AFI759" s="69"/>
      <c r="AFJ759" s="69"/>
      <c r="AFK759" s="69"/>
      <c r="AFL759" s="69"/>
      <c r="AFM759" s="69"/>
    </row>
    <row r="760" spans="811:845" ht="6" customHeight="1" x14ac:dyDescent="0.25">
      <c r="AEE760" s="111">
        <f t="shared" si="92"/>
        <v>755</v>
      </c>
      <c r="AEF760" s="109"/>
      <c r="AEG760" s="69"/>
      <c r="AEH760" s="69"/>
      <c r="AEI760" s="69"/>
      <c r="AEJ760" s="69"/>
      <c r="AEK760" s="69"/>
      <c r="AEL760" s="69"/>
      <c r="AEM760" s="69"/>
      <c r="AEN760" s="69"/>
      <c r="AEO760" s="69"/>
      <c r="AEP760" s="69"/>
      <c r="AEQ760" s="69"/>
      <c r="AER760" s="69"/>
      <c r="AES760" s="69"/>
      <c r="AET760" s="69"/>
      <c r="AEU760" s="69"/>
      <c r="AEV760" s="69"/>
      <c r="AEW760" s="69"/>
      <c r="AEX760" s="69"/>
      <c r="AEY760" s="69"/>
      <c r="AEZ760" s="69"/>
      <c r="AFA760" s="69"/>
      <c r="AFB760" s="69"/>
      <c r="AFC760" s="113"/>
      <c r="AFD760" s="69"/>
      <c r="AFE760" s="69"/>
      <c r="AFF760" s="69"/>
      <c r="AFG760" s="69"/>
      <c r="AFH760" s="69"/>
      <c r="AFI760" s="69"/>
      <c r="AFJ760" s="69"/>
      <c r="AFK760" s="69"/>
      <c r="AFL760" s="69"/>
      <c r="AFM760" s="69"/>
    </row>
    <row r="761" spans="811:845" ht="6" customHeight="1" x14ac:dyDescent="0.25">
      <c r="AEE761" s="111">
        <f t="shared" si="92"/>
        <v>756</v>
      </c>
      <c r="AEF761" s="109"/>
      <c r="AEG761" s="69"/>
      <c r="AEH761" s="69"/>
      <c r="AEI761" s="69"/>
      <c r="AEJ761" s="69"/>
      <c r="AEK761" s="69"/>
      <c r="AEL761" s="69"/>
      <c r="AEM761" s="69"/>
      <c r="AEN761" s="69"/>
      <c r="AEO761" s="69"/>
      <c r="AEP761" s="69"/>
      <c r="AEQ761" s="69"/>
      <c r="AER761" s="69"/>
      <c r="AES761" s="69"/>
      <c r="AET761" s="69"/>
      <c r="AEU761" s="69"/>
      <c r="AEV761" s="69"/>
      <c r="AEW761" s="69"/>
      <c r="AEX761" s="69"/>
      <c r="AEY761" s="69"/>
      <c r="AEZ761" s="69"/>
      <c r="AFA761" s="69"/>
      <c r="AFB761" s="69"/>
      <c r="AFC761" s="113"/>
      <c r="AFD761" s="69"/>
      <c r="AFE761" s="69"/>
      <c r="AFF761" s="69"/>
      <c r="AFG761" s="69"/>
      <c r="AFH761" s="69"/>
      <c r="AFI761" s="69"/>
      <c r="AFJ761" s="69"/>
      <c r="AFK761" s="69"/>
      <c r="AFL761" s="69"/>
      <c r="AFM761" s="69"/>
    </row>
    <row r="762" spans="811:845" ht="6" customHeight="1" x14ac:dyDescent="0.25">
      <c r="AEE762" s="111">
        <f t="shared" si="92"/>
        <v>757</v>
      </c>
      <c r="AEF762" s="109"/>
      <c r="AEG762" s="69"/>
      <c r="AEH762" s="69"/>
      <c r="AEI762" s="69"/>
      <c r="AEJ762" s="69"/>
      <c r="AEK762" s="69"/>
      <c r="AEL762" s="69"/>
      <c r="AEM762" s="69"/>
      <c r="AEN762" s="69"/>
      <c r="AEO762" s="69"/>
      <c r="AEP762" s="69"/>
      <c r="AEQ762" s="69"/>
      <c r="AER762" s="69"/>
      <c r="AES762" s="69"/>
      <c r="AET762" s="69"/>
      <c r="AEU762" s="69"/>
      <c r="AEV762" s="69"/>
      <c r="AEW762" s="69"/>
      <c r="AEX762" s="69"/>
      <c r="AEY762" s="69"/>
      <c r="AEZ762" s="69"/>
      <c r="AFA762" s="69"/>
      <c r="AFB762" s="69"/>
      <c r="AFC762" s="113"/>
      <c r="AFD762" s="69"/>
      <c r="AFE762" s="69"/>
      <c r="AFF762" s="69"/>
      <c r="AFG762" s="69"/>
      <c r="AFH762" s="69"/>
      <c r="AFI762" s="69"/>
      <c r="AFJ762" s="69"/>
      <c r="AFK762" s="69"/>
      <c r="AFL762" s="69"/>
      <c r="AFM762" s="69"/>
    </row>
    <row r="763" spans="811:845" ht="6" customHeight="1" x14ac:dyDescent="0.25">
      <c r="AEE763" s="111">
        <f t="shared" si="92"/>
        <v>758</v>
      </c>
      <c r="AEF763" s="109"/>
      <c r="AEG763" s="69"/>
      <c r="AEH763" s="69"/>
      <c r="AEI763" s="69"/>
      <c r="AEJ763" s="69"/>
      <c r="AEK763" s="69"/>
      <c r="AEL763" s="69"/>
      <c r="AEM763" s="69"/>
      <c r="AEN763" s="69"/>
      <c r="AEO763" s="69"/>
      <c r="AEP763" s="69"/>
      <c r="AEQ763" s="69"/>
      <c r="AER763" s="69"/>
      <c r="AES763" s="69"/>
      <c r="AET763" s="69"/>
      <c r="AEU763" s="69"/>
      <c r="AEV763" s="69"/>
      <c r="AEW763" s="69"/>
      <c r="AEX763" s="69"/>
      <c r="AEY763" s="69"/>
      <c r="AEZ763" s="69"/>
      <c r="AFA763" s="69"/>
      <c r="AFB763" s="69"/>
      <c r="AFC763" s="113"/>
      <c r="AFD763" s="69"/>
      <c r="AFE763" s="69"/>
      <c r="AFF763" s="69"/>
      <c r="AFG763" s="69"/>
      <c r="AFH763" s="69"/>
      <c r="AFI763" s="69"/>
      <c r="AFJ763" s="69"/>
      <c r="AFK763" s="69"/>
      <c r="AFL763" s="69"/>
      <c r="AFM763" s="69"/>
    </row>
    <row r="764" spans="811:845" ht="6" customHeight="1" x14ac:dyDescent="0.25">
      <c r="AEE764" s="111">
        <f t="shared" si="92"/>
        <v>759</v>
      </c>
      <c r="AEF764" s="109"/>
      <c r="AEG764" s="69"/>
      <c r="AEH764" s="69"/>
      <c r="AEI764" s="69"/>
      <c r="AEJ764" s="69"/>
      <c r="AEK764" s="69"/>
      <c r="AEL764" s="69"/>
      <c r="AEM764" s="69"/>
      <c r="AEN764" s="69"/>
      <c r="AEO764" s="69"/>
      <c r="AEP764" s="69"/>
      <c r="AEQ764" s="69"/>
      <c r="AER764" s="69"/>
      <c r="AES764" s="69"/>
      <c r="AET764" s="69"/>
      <c r="AEU764" s="69"/>
      <c r="AEV764" s="69"/>
      <c r="AEW764" s="69"/>
      <c r="AEX764" s="69"/>
      <c r="AEY764" s="69"/>
      <c r="AEZ764" s="69"/>
      <c r="AFA764" s="69"/>
      <c r="AFB764" s="69"/>
      <c r="AFC764" s="113"/>
      <c r="AFD764" s="69"/>
      <c r="AFE764" s="69"/>
      <c r="AFF764" s="69"/>
      <c r="AFG764" s="69"/>
      <c r="AFH764" s="69"/>
      <c r="AFI764" s="69"/>
      <c r="AFJ764" s="69"/>
      <c r="AFK764" s="69"/>
      <c r="AFL764" s="69"/>
      <c r="AFM764" s="69"/>
    </row>
    <row r="765" spans="811:845" ht="6" customHeight="1" x14ac:dyDescent="0.25">
      <c r="AEE765" s="111">
        <f t="shared" si="92"/>
        <v>760</v>
      </c>
      <c r="AEF765" s="109"/>
      <c r="AEG765" s="69"/>
      <c r="AEH765" s="69"/>
      <c r="AEI765" s="69"/>
      <c r="AEJ765" s="69"/>
      <c r="AEK765" s="69"/>
      <c r="AEL765" s="69"/>
      <c r="AEM765" s="69"/>
      <c r="AEN765" s="69"/>
      <c r="AEO765" s="69"/>
      <c r="AEP765" s="69"/>
      <c r="AEQ765" s="69"/>
      <c r="AER765" s="69"/>
      <c r="AES765" s="69"/>
      <c r="AET765" s="69"/>
      <c r="AEU765" s="69"/>
      <c r="AEV765" s="69"/>
      <c r="AEW765" s="69"/>
      <c r="AEX765" s="69"/>
      <c r="AEY765" s="69"/>
      <c r="AEZ765" s="69"/>
      <c r="AFA765" s="69"/>
      <c r="AFB765" s="69"/>
      <c r="AFC765" s="113"/>
      <c r="AFD765" s="69"/>
      <c r="AFE765" s="69"/>
      <c r="AFF765" s="69"/>
      <c r="AFG765" s="69"/>
      <c r="AFH765" s="69"/>
      <c r="AFI765" s="69"/>
      <c r="AFJ765" s="69"/>
      <c r="AFK765" s="69"/>
      <c r="AFL765" s="69"/>
      <c r="AFM765" s="69"/>
    </row>
    <row r="766" spans="811:845" ht="6" customHeight="1" x14ac:dyDescent="0.25">
      <c r="AEE766" s="111">
        <f t="shared" si="92"/>
        <v>761</v>
      </c>
      <c r="AEF766" s="109"/>
      <c r="AEG766" s="69"/>
      <c r="AEH766" s="69"/>
      <c r="AEI766" s="69"/>
      <c r="AEJ766" s="69"/>
      <c r="AEK766" s="69"/>
      <c r="AEL766" s="69"/>
      <c r="AEM766" s="69"/>
      <c r="AEN766" s="69"/>
      <c r="AEO766" s="69"/>
      <c r="AEP766" s="69"/>
      <c r="AEQ766" s="69"/>
      <c r="AER766" s="69"/>
      <c r="AES766" s="69"/>
      <c r="AET766" s="69"/>
      <c r="AEU766" s="69"/>
      <c r="AEV766" s="69"/>
      <c r="AEW766" s="69"/>
      <c r="AEX766" s="69"/>
      <c r="AEY766" s="69"/>
      <c r="AEZ766" s="69"/>
      <c r="AFA766" s="69"/>
      <c r="AFB766" s="69"/>
      <c r="AFC766" s="113"/>
      <c r="AFD766" s="69"/>
      <c r="AFE766" s="69"/>
      <c r="AFF766" s="69"/>
      <c r="AFG766" s="69"/>
      <c r="AFH766" s="69"/>
      <c r="AFI766" s="69"/>
      <c r="AFJ766" s="69"/>
      <c r="AFK766" s="69"/>
      <c r="AFL766" s="69"/>
      <c r="AFM766" s="69"/>
    </row>
    <row r="767" spans="811:845" ht="6" customHeight="1" x14ac:dyDescent="0.25">
      <c r="AEE767" s="111">
        <f t="shared" si="92"/>
        <v>762</v>
      </c>
      <c r="AEF767" s="109"/>
      <c r="AEG767" s="69"/>
      <c r="AEH767" s="69"/>
      <c r="AEI767" s="69"/>
      <c r="AEJ767" s="69"/>
      <c r="AEK767" s="69"/>
      <c r="AEL767" s="69"/>
      <c r="AEM767" s="69"/>
      <c r="AEN767" s="69"/>
      <c r="AEO767" s="69"/>
      <c r="AEP767" s="69"/>
      <c r="AEQ767" s="69"/>
      <c r="AER767" s="69"/>
      <c r="AES767" s="69"/>
      <c r="AET767" s="69"/>
      <c r="AEU767" s="69"/>
      <c r="AEV767" s="69"/>
      <c r="AEW767" s="69"/>
      <c r="AEX767" s="69"/>
      <c r="AEY767" s="69"/>
      <c r="AEZ767" s="69"/>
      <c r="AFA767" s="69"/>
      <c r="AFB767" s="69"/>
      <c r="AFC767" s="113"/>
      <c r="AFD767" s="69"/>
      <c r="AFE767" s="69"/>
      <c r="AFF767" s="69"/>
      <c r="AFG767" s="69"/>
      <c r="AFH767" s="69"/>
      <c r="AFI767" s="69"/>
      <c r="AFJ767" s="69"/>
      <c r="AFK767" s="69"/>
      <c r="AFL767" s="69"/>
      <c r="AFM767" s="69"/>
    </row>
    <row r="768" spans="811:845" ht="6" customHeight="1" x14ac:dyDescent="0.25">
      <c r="AEE768" s="111">
        <f t="shared" si="92"/>
        <v>763</v>
      </c>
      <c r="AEF768" s="109"/>
      <c r="AEG768" s="69"/>
      <c r="AEH768" s="69"/>
      <c r="AEI768" s="69"/>
      <c r="AEJ768" s="69"/>
      <c r="AEK768" s="69"/>
      <c r="AEL768" s="69"/>
      <c r="AEM768" s="69"/>
      <c r="AEN768" s="69"/>
      <c r="AEO768" s="69"/>
      <c r="AEP768" s="69"/>
      <c r="AEQ768" s="69"/>
      <c r="AER768" s="69"/>
      <c r="AES768" s="69"/>
      <c r="AET768" s="69"/>
      <c r="AEU768" s="69"/>
      <c r="AEV768" s="69"/>
      <c r="AEW768" s="69"/>
      <c r="AEX768" s="69"/>
      <c r="AEY768" s="69"/>
      <c r="AEZ768" s="69"/>
      <c r="AFA768" s="69"/>
      <c r="AFB768" s="69"/>
      <c r="AFC768" s="113"/>
      <c r="AFD768" s="69"/>
      <c r="AFE768" s="69"/>
      <c r="AFF768" s="69"/>
      <c r="AFG768" s="69"/>
      <c r="AFH768" s="69"/>
      <c r="AFI768" s="69"/>
      <c r="AFJ768" s="69"/>
      <c r="AFK768" s="69"/>
      <c r="AFL768" s="69"/>
      <c r="AFM768" s="69"/>
    </row>
    <row r="769" spans="811:845" ht="6" customHeight="1" x14ac:dyDescent="0.25">
      <c r="AEE769" s="111">
        <f t="shared" si="92"/>
        <v>764</v>
      </c>
      <c r="AEF769" s="109"/>
      <c r="AEG769" s="69"/>
      <c r="AEH769" s="69"/>
      <c r="AEI769" s="69"/>
      <c r="AEJ769" s="69"/>
      <c r="AEK769" s="69"/>
      <c r="AEL769" s="69"/>
      <c r="AEM769" s="69"/>
      <c r="AEN769" s="69"/>
      <c r="AEO769" s="69"/>
      <c r="AEP769" s="69"/>
      <c r="AEQ769" s="69"/>
      <c r="AER769" s="69"/>
      <c r="AES769" s="69"/>
      <c r="AET769" s="69"/>
      <c r="AEU769" s="69"/>
      <c r="AEV769" s="69"/>
      <c r="AEW769" s="69"/>
      <c r="AEX769" s="69"/>
      <c r="AEY769" s="69"/>
      <c r="AEZ769" s="69"/>
      <c r="AFA769" s="69"/>
      <c r="AFB769" s="69"/>
      <c r="AFC769" s="113"/>
      <c r="AFD769" s="69"/>
      <c r="AFE769" s="69"/>
      <c r="AFF769" s="69"/>
      <c r="AFG769" s="69"/>
      <c r="AFH769" s="69"/>
      <c r="AFI769" s="69"/>
      <c r="AFJ769" s="69"/>
      <c r="AFK769" s="69"/>
      <c r="AFL769" s="69"/>
      <c r="AFM769" s="69"/>
    </row>
    <row r="770" spans="811:845" ht="6" customHeight="1" x14ac:dyDescent="0.25">
      <c r="AEE770" s="111">
        <f t="shared" si="92"/>
        <v>765</v>
      </c>
      <c r="AEF770" s="109"/>
      <c r="AEG770" s="69"/>
      <c r="AEH770" s="69"/>
      <c r="AEI770" s="69"/>
      <c r="AEJ770" s="69"/>
      <c r="AEK770" s="69"/>
      <c r="AEL770" s="69"/>
      <c r="AEM770" s="69"/>
      <c r="AEN770" s="69"/>
      <c r="AEO770" s="69"/>
      <c r="AEP770" s="69"/>
      <c r="AEQ770" s="69"/>
      <c r="AER770" s="69"/>
      <c r="AES770" s="69"/>
      <c r="AET770" s="69"/>
      <c r="AEU770" s="69"/>
      <c r="AEV770" s="69"/>
      <c r="AEW770" s="69"/>
      <c r="AEX770" s="69"/>
      <c r="AEY770" s="69"/>
      <c r="AEZ770" s="69"/>
      <c r="AFA770" s="69"/>
      <c r="AFB770" s="69"/>
      <c r="AFC770" s="113"/>
      <c r="AFD770" s="69"/>
      <c r="AFE770" s="69"/>
      <c r="AFF770" s="69"/>
      <c r="AFG770" s="69"/>
      <c r="AFH770" s="69"/>
      <c r="AFI770" s="69"/>
      <c r="AFJ770" s="69"/>
      <c r="AFK770" s="69"/>
      <c r="AFL770" s="69"/>
      <c r="AFM770" s="69"/>
    </row>
    <row r="771" spans="811:845" ht="6" customHeight="1" x14ac:dyDescent="0.25">
      <c r="AEE771" s="111">
        <f t="shared" si="92"/>
        <v>766</v>
      </c>
      <c r="AEF771" s="109"/>
      <c r="AEG771" s="69"/>
      <c r="AEH771" s="69"/>
      <c r="AEI771" s="69"/>
      <c r="AEJ771" s="69"/>
      <c r="AEK771" s="69"/>
      <c r="AEL771" s="69"/>
      <c r="AEM771" s="69"/>
      <c r="AEN771" s="69"/>
      <c r="AEO771" s="69"/>
      <c r="AEP771" s="69"/>
      <c r="AEQ771" s="69"/>
      <c r="AER771" s="69"/>
      <c r="AES771" s="69"/>
      <c r="AET771" s="69"/>
      <c r="AEU771" s="69"/>
      <c r="AEV771" s="69"/>
      <c r="AEW771" s="69"/>
      <c r="AEX771" s="69"/>
      <c r="AEY771" s="69"/>
      <c r="AEZ771" s="69"/>
      <c r="AFA771" s="69"/>
      <c r="AFB771" s="69"/>
      <c r="AFC771" s="113"/>
      <c r="AFD771" s="69"/>
      <c r="AFE771" s="69"/>
      <c r="AFF771" s="69"/>
      <c r="AFG771" s="69"/>
      <c r="AFH771" s="69"/>
      <c r="AFI771" s="69"/>
      <c r="AFJ771" s="69"/>
      <c r="AFK771" s="69"/>
      <c r="AFL771" s="69"/>
      <c r="AFM771" s="69"/>
    </row>
    <row r="772" spans="811:845" ht="6" customHeight="1" x14ac:dyDescent="0.25">
      <c r="AEE772" s="111">
        <f t="shared" si="92"/>
        <v>767</v>
      </c>
      <c r="AEF772" s="109"/>
      <c r="AEG772" s="69"/>
      <c r="AEH772" s="69"/>
      <c r="AEI772" s="69"/>
      <c r="AEJ772" s="69"/>
      <c r="AEK772" s="69"/>
      <c r="AEL772" s="69"/>
      <c r="AEM772" s="69"/>
      <c r="AEN772" s="69"/>
      <c r="AEO772" s="69"/>
      <c r="AEP772" s="69"/>
      <c r="AEQ772" s="69"/>
      <c r="AER772" s="69"/>
      <c r="AES772" s="69"/>
      <c r="AET772" s="69"/>
      <c r="AEU772" s="69"/>
      <c r="AEV772" s="69"/>
      <c r="AEW772" s="69"/>
      <c r="AEX772" s="69"/>
      <c r="AEY772" s="69"/>
      <c r="AEZ772" s="69"/>
      <c r="AFA772" s="69"/>
      <c r="AFB772" s="69"/>
      <c r="AFC772" s="113"/>
      <c r="AFD772" s="69"/>
      <c r="AFE772" s="69"/>
      <c r="AFF772" s="69"/>
      <c r="AFG772" s="69"/>
      <c r="AFH772" s="69"/>
      <c r="AFI772" s="69"/>
      <c r="AFJ772" s="69"/>
      <c r="AFK772" s="69"/>
      <c r="AFL772" s="69"/>
      <c r="AFM772" s="69"/>
    </row>
    <row r="773" spans="811:845" ht="6" customHeight="1" x14ac:dyDescent="0.25">
      <c r="AEE773" s="111">
        <f t="shared" si="92"/>
        <v>768</v>
      </c>
      <c r="AEF773" s="109"/>
      <c r="AEG773" s="69"/>
      <c r="AEH773" s="69"/>
      <c r="AEI773" s="69"/>
      <c r="AEJ773" s="69"/>
      <c r="AEK773" s="69"/>
      <c r="AEL773" s="69"/>
      <c r="AEM773" s="69"/>
      <c r="AEN773" s="69"/>
      <c r="AEO773" s="69"/>
      <c r="AEP773" s="69"/>
      <c r="AEQ773" s="69"/>
      <c r="AER773" s="69"/>
      <c r="AES773" s="69"/>
      <c r="AET773" s="69"/>
      <c r="AEU773" s="69"/>
      <c r="AEV773" s="69"/>
      <c r="AEW773" s="69"/>
      <c r="AEX773" s="69"/>
      <c r="AEY773" s="69"/>
      <c r="AEZ773" s="69"/>
      <c r="AFA773" s="69"/>
      <c r="AFB773" s="69"/>
      <c r="AFC773" s="113"/>
      <c r="AFD773" s="69"/>
      <c r="AFE773" s="69"/>
      <c r="AFF773" s="69"/>
      <c r="AFG773" s="69"/>
      <c r="AFH773" s="69"/>
      <c r="AFI773" s="69"/>
      <c r="AFJ773" s="69"/>
      <c r="AFK773" s="69"/>
      <c r="AFL773" s="69"/>
      <c r="AFM773" s="69"/>
    </row>
    <row r="774" spans="811:845" ht="6" customHeight="1" x14ac:dyDescent="0.25">
      <c r="AEE774" s="111">
        <f t="shared" si="92"/>
        <v>769</v>
      </c>
      <c r="AEF774" s="109"/>
      <c r="AEG774" s="69"/>
      <c r="AEH774" s="69"/>
      <c r="AEI774" s="69"/>
      <c r="AEJ774" s="69"/>
      <c r="AEK774" s="69"/>
      <c r="AEL774" s="69"/>
      <c r="AEM774" s="69"/>
      <c r="AEN774" s="69"/>
      <c r="AEO774" s="69"/>
      <c r="AEP774" s="69"/>
      <c r="AEQ774" s="69"/>
      <c r="AER774" s="69"/>
      <c r="AES774" s="69"/>
      <c r="AET774" s="69"/>
      <c r="AEU774" s="69"/>
      <c r="AEV774" s="69"/>
      <c r="AEW774" s="69"/>
      <c r="AEX774" s="69"/>
      <c r="AEY774" s="69"/>
      <c r="AEZ774" s="69"/>
      <c r="AFA774" s="69"/>
      <c r="AFB774" s="69"/>
      <c r="AFC774" s="113"/>
      <c r="AFD774" s="69"/>
      <c r="AFE774" s="69"/>
      <c r="AFF774" s="69"/>
      <c r="AFG774" s="69"/>
      <c r="AFH774" s="69"/>
      <c r="AFI774" s="69"/>
      <c r="AFJ774" s="69"/>
      <c r="AFK774" s="69"/>
      <c r="AFL774" s="69"/>
      <c r="AFM774" s="69"/>
    </row>
    <row r="775" spans="811:845" ht="6" customHeight="1" x14ac:dyDescent="0.25">
      <c r="AEE775" s="111">
        <f t="shared" ref="AEE775:AEE805" si="93">IF(AEE774+1&lt;=$ADY$5,AEE774+1,"")</f>
        <v>770</v>
      </c>
      <c r="AEF775" s="109"/>
      <c r="AEG775" s="69"/>
      <c r="AEH775" s="69"/>
      <c r="AEI775" s="69"/>
      <c r="AEJ775" s="69"/>
      <c r="AEK775" s="69"/>
      <c r="AEL775" s="69"/>
      <c r="AEM775" s="69"/>
      <c r="AEN775" s="69"/>
      <c r="AEO775" s="69"/>
      <c r="AEP775" s="69"/>
      <c r="AEQ775" s="69"/>
      <c r="AER775" s="69"/>
      <c r="AES775" s="69"/>
      <c r="AET775" s="69"/>
      <c r="AEU775" s="69"/>
      <c r="AEV775" s="69"/>
      <c r="AEW775" s="69"/>
      <c r="AEX775" s="69"/>
      <c r="AEY775" s="69"/>
      <c r="AEZ775" s="69"/>
      <c r="AFA775" s="69"/>
      <c r="AFB775" s="69"/>
      <c r="AFC775" s="113"/>
      <c r="AFD775" s="69"/>
      <c r="AFE775" s="69"/>
      <c r="AFF775" s="69"/>
      <c r="AFG775" s="69"/>
      <c r="AFH775" s="69"/>
      <c r="AFI775" s="69"/>
      <c r="AFJ775" s="69"/>
      <c r="AFK775" s="69"/>
      <c r="AFL775" s="69"/>
      <c r="AFM775" s="69"/>
    </row>
    <row r="776" spans="811:845" ht="6" customHeight="1" x14ac:dyDescent="0.25">
      <c r="AEE776" s="111">
        <f t="shared" si="93"/>
        <v>771</v>
      </c>
      <c r="AEF776" s="109"/>
      <c r="AEG776" s="69"/>
      <c r="AEH776" s="69"/>
      <c r="AEI776" s="69"/>
      <c r="AEJ776" s="69"/>
      <c r="AEK776" s="69"/>
      <c r="AEL776" s="69"/>
      <c r="AEM776" s="69"/>
      <c r="AEN776" s="69"/>
      <c r="AEO776" s="69"/>
      <c r="AEP776" s="69"/>
      <c r="AEQ776" s="69"/>
      <c r="AER776" s="69"/>
      <c r="AES776" s="69"/>
      <c r="AET776" s="69"/>
      <c r="AEU776" s="69"/>
      <c r="AEV776" s="69"/>
      <c r="AEW776" s="69"/>
      <c r="AEX776" s="69"/>
      <c r="AEY776" s="69"/>
      <c r="AEZ776" s="69"/>
      <c r="AFA776" s="69"/>
      <c r="AFB776" s="69"/>
      <c r="AFC776" s="113"/>
      <c r="AFD776" s="69"/>
      <c r="AFE776" s="69"/>
      <c r="AFF776" s="69"/>
      <c r="AFG776" s="69"/>
      <c r="AFH776" s="69"/>
      <c r="AFI776" s="69"/>
      <c r="AFJ776" s="69"/>
      <c r="AFK776" s="69"/>
      <c r="AFL776" s="69"/>
      <c r="AFM776" s="69"/>
    </row>
    <row r="777" spans="811:845" ht="6" customHeight="1" x14ac:dyDescent="0.25">
      <c r="AEE777" s="111">
        <f t="shared" si="93"/>
        <v>772</v>
      </c>
      <c r="AEF777" s="109"/>
      <c r="AEG777" s="69"/>
      <c r="AEH777" s="69"/>
      <c r="AEI777" s="69"/>
      <c r="AEJ777" s="69"/>
      <c r="AEK777" s="69"/>
      <c r="AEL777" s="69"/>
      <c r="AEM777" s="69"/>
      <c r="AEN777" s="69"/>
      <c r="AEO777" s="69"/>
      <c r="AEP777" s="69"/>
      <c r="AEQ777" s="69"/>
      <c r="AER777" s="69"/>
      <c r="AES777" s="69"/>
      <c r="AET777" s="69"/>
      <c r="AEU777" s="69"/>
      <c r="AEV777" s="69"/>
      <c r="AEW777" s="69"/>
      <c r="AEX777" s="69"/>
      <c r="AEY777" s="69"/>
      <c r="AEZ777" s="69"/>
      <c r="AFA777" s="69"/>
      <c r="AFB777" s="69"/>
      <c r="AFC777" s="113"/>
      <c r="AFD777" s="69"/>
      <c r="AFE777" s="69"/>
      <c r="AFF777" s="69"/>
      <c r="AFG777" s="69"/>
      <c r="AFH777" s="69"/>
      <c r="AFI777" s="69"/>
      <c r="AFJ777" s="69"/>
      <c r="AFK777" s="69"/>
      <c r="AFL777" s="69"/>
      <c r="AFM777" s="69"/>
    </row>
    <row r="778" spans="811:845" ht="6" customHeight="1" x14ac:dyDescent="0.25">
      <c r="AEE778" s="111">
        <f t="shared" si="93"/>
        <v>773</v>
      </c>
      <c r="AEF778" s="109"/>
      <c r="AEG778" s="69"/>
      <c r="AEH778" s="69"/>
      <c r="AEI778" s="69"/>
      <c r="AEJ778" s="69"/>
      <c r="AEK778" s="69"/>
      <c r="AEL778" s="69"/>
      <c r="AEM778" s="69"/>
      <c r="AEN778" s="69"/>
      <c r="AEO778" s="69"/>
      <c r="AEP778" s="69"/>
      <c r="AEQ778" s="69"/>
      <c r="AER778" s="69"/>
      <c r="AES778" s="69"/>
      <c r="AET778" s="69"/>
      <c r="AEU778" s="69"/>
      <c r="AEV778" s="69"/>
      <c r="AEW778" s="69"/>
      <c r="AEX778" s="69"/>
      <c r="AEY778" s="69"/>
      <c r="AEZ778" s="69"/>
      <c r="AFA778" s="69"/>
      <c r="AFB778" s="69"/>
      <c r="AFC778" s="113"/>
      <c r="AFD778" s="69"/>
      <c r="AFE778" s="69"/>
      <c r="AFF778" s="69"/>
      <c r="AFG778" s="69"/>
      <c r="AFH778" s="69"/>
      <c r="AFI778" s="69"/>
      <c r="AFJ778" s="69"/>
      <c r="AFK778" s="69"/>
      <c r="AFL778" s="69"/>
      <c r="AFM778" s="69"/>
    </row>
    <row r="779" spans="811:845" ht="6" customHeight="1" x14ac:dyDescent="0.25">
      <c r="AEE779" s="111">
        <f t="shared" si="93"/>
        <v>774</v>
      </c>
      <c r="AEF779" s="109"/>
      <c r="AEG779" s="69"/>
      <c r="AEH779" s="69"/>
      <c r="AEI779" s="69"/>
      <c r="AEJ779" s="69"/>
      <c r="AEK779" s="69"/>
      <c r="AEL779" s="69"/>
      <c r="AEM779" s="69"/>
      <c r="AEN779" s="69"/>
      <c r="AEO779" s="69"/>
      <c r="AEP779" s="69"/>
      <c r="AEQ779" s="69"/>
      <c r="AER779" s="69"/>
      <c r="AES779" s="69"/>
      <c r="AET779" s="69"/>
      <c r="AEU779" s="69"/>
      <c r="AEV779" s="69"/>
      <c r="AEW779" s="69"/>
      <c r="AEX779" s="69"/>
      <c r="AEY779" s="69"/>
      <c r="AEZ779" s="69"/>
      <c r="AFA779" s="69"/>
      <c r="AFB779" s="69"/>
      <c r="AFC779" s="113"/>
      <c r="AFD779" s="69"/>
      <c r="AFE779" s="69"/>
      <c r="AFF779" s="69"/>
      <c r="AFG779" s="69"/>
      <c r="AFH779" s="69"/>
      <c r="AFI779" s="69"/>
      <c r="AFJ779" s="69"/>
      <c r="AFK779" s="69"/>
      <c r="AFL779" s="69"/>
      <c r="AFM779" s="69"/>
    </row>
    <row r="780" spans="811:845" ht="6" customHeight="1" x14ac:dyDescent="0.25">
      <c r="AEE780" s="111">
        <f t="shared" si="93"/>
        <v>775</v>
      </c>
      <c r="AEF780" s="109"/>
      <c r="AEG780" s="69"/>
      <c r="AEH780" s="69"/>
      <c r="AEI780" s="69"/>
      <c r="AEJ780" s="69"/>
      <c r="AEK780" s="69"/>
      <c r="AEL780" s="69"/>
      <c r="AEM780" s="69"/>
      <c r="AEN780" s="69"/>
      <c r="AEO780" s="69"/>
      <c r="AEP780" s="69"/>
      <c r="AEQ780" s="69"/>
      <c r="AER780" s="69"/>
      <c r="AES780" s="69"/>
      <c r="AET780" s="69"/>
      <c r="AEU780" s="69"/>
      <c r="AEV780" s="69"/>
      <c r="AEW780" s="69"/>
      <c r="AEX780" s="69"/>
      <c r="AEY780" s="69"/>
      <c r="AEZ780" s="69"/>
      <c r="AFA780" s="69"/>
      <c r="AFB780" s="69"/>
      <c r="AFC780" s="113"/>
      <c r="AFD780" s="69"/>
      <c r="AFE780" s="69"/>
      <c r="AFF780" s="69"/>
      <c r="AFG780" s="69"/>
      <c r="AFH780" s="69"/>
      <c r="AFI780" s="69"/>
      <c r="AFJ780" s="69"/>
      <c r="AFK780" s="69"/>
      <c r="AFL780" s="69"/>
      <c r="AFM780" s="69"/>
    </row>
    <row r="781" spans="811:845" ht="6" customHeight="1" x14ac:dyDescent="0.25">
      <c r="AEE781" s="111">
        <f t="shared" si="93"/>
        <v>776</v>
      </c>
      <c r="AEF781" s="109"/>
      <c r="AEG781" s="69"/>
      <c r="AEH781" s="69"/>
      <c r="AEI781" s="69"/>
      <c r="AEJ781" s="69"/>
      <c r="AEK781" s="69"/>
      <c r="AEL781" s="69"/>
      <c r="AEM781" s="69"/>
      <c r="AEN781" s="69"/>
      <c r="AEO781" s="69"/>
      <c r="AEP781" s="69"/>
      <c r="AEQ781" s="69"/>
      <c r="AER781" s="69"/>
      <c r="AES781" s="69"/>
      <c r="AET781" s="69"/>
      <c r="AEU781" s="69"/>
      <c r="AEV781" s="69"/>
      <c r="AEW781" s="69"/>
      <c r="AEX781" s="69"/>
      <c r="AEY781" s="69"/>
      <c r="AEZ781" s="69"/>
      <c r="AFA781" s="69"/>
      <c r="AFB781" s="69"/>
      <c r="AFC781" s="113"/>
      <c r="AFD781" s="69"/>
      <c r="AFE781" s="69"/>
      <c r="AFF781" s="69"/>
      <c r="AFG781" s="69"/>
      <c r="AFH781" s="69"/>
      <c r="AFI781" s="69"/>
      <c r="AFJ781" s="69"/>
      <c r="AFK781" s="69"/>
      <c r="AFL781" s="69"/>
      <c r="AFM781" s="69"/>
    </row>
    <row r="782" spans="811:845" ht="6" customHeight="1" x14ac:dyDescent="0.25">
      <c r="AEE782" s="111">
        <f t="shared" si="93"/>
        <v>777</v>
      </c>
      <c r="AEF782" s="109"/>
      <c r="AEG782" s="69"/>
      <c r="AEH782" s="69"/>
      <c r="AEI782" s="69"/>
      <c r="AEJ782" s="69"/>
      <c r="AEK782" s="69"/>
      <c r="AEL782" s="69"/>
      <c r="AEM782" s="69"/>
      <c r="AEN782" s="69"/>
      <c r="AEO782" s="69"/>
      <c r="AEP782" s="69"/>
      <c r="AEQ782" s="69"/>
      <c r="AER782" s="69"/>
      <c r="AES782" s="69"/>
      <c r="AET782" s="69"/>
      <c r="AEU782" s="69"/>
      <c r="AEV782" s="69"/>
      <c r="AEW782" s="69"/>
      <c r="AEX782" s="69"/>
      <c r="AEY782" s="69"/>
      <c r="AEZ782" s="69"/>
      <c r="AFA782" s="69"/>
      <c r="AFB782" s="69"/>
      <c r="AFC782" s="113"/>
      <c r="AFD782" s="69"/>
      <c r="AFE782" s="69"/>
      <c r="AFF782" s="69"/>
      <c r="AFG782" s="69"/>
      <c r="AFH782" s="69"/>
      <c r="AFI782" s="69"/>
      <c r="AFJ782" s="69"/>
      <c r="AFK782" s="69"/>
      <c r="AFL782" s="69"/>
      <c r="AFM782" s="69"/>
    </row>
    <row r="783" spans="811:845" ht="6" customHeight="1" x14ac:dyDescent="0.25">
      <c r="AEE783" s="111">
        <f t="shared" si="93"/>
        <v>778</v>
      </c>
      <c r="AEF783" s="109"/>
      <c r="AEG783" s="69"/>
      <c r="AEH783" s="69"/>
      <c r="AEI783" s="69"/>
      <c r="AEJ783" s="69"/>
      <c r="AEK783" s="69"/>
      <c r="AEL783" s="69"/>
      <c r="AEM783" s="69"/>
      <c r="AEN783" s="69"/>
      <c r="AEO783" s="69"/>
      <c r="AEP783" s="69"/>
      <c r="AEQ783" s="69"/>
      <c r="AER783" s="69"/>
      <c r="AES783" s="69"/>
      <c r="AET783" s="69"/>
      <c r="AEU783" s="69"/>
      <c r="AEV783" s="69"/>
      <c r="AEW783" s="69"/>
      <c r="AEX783" s="69"/>
      <c r="AEY783" s="69"/>
      <c r="AEZ783" s="69"/>
      <c r="AFA783" s="69"/>
      <c r="AFB783" s="69"/>
      <c r="AFC783" s="113"/>
      <c r="AFD783" s="69"/>
      <c r="AFE783" s="69"/>
      <c r="AFF783" s="69"/>
      <c r="AFG783" s="69"/>
      <c r="AFH783" s="69"/>
      <c r="AFI783" s="69"/>
      <c r="AFJ783" s="69"/>
      <c r="AFK783" s="69"/>
      <c r="AFL783" s="69"/>
      <c r="AFM783" s="69"/>
    </row>
    <row r="784" spans="811:845" ht="6" customHeight="1" x14ac:dyDescent="0.25">
      <c r="AEE784" s="111">
        <f t="shared" si="93"/>
        <v>779</v>
      </c>
      <c r="AEF784" s="109"/>
      <c r="AEG784" s="69"/>
      <c r="AEH784" s="69"/>
      <c r="AEI784" s="69"/>
      <c r="AEJ784" s="69"/>
      <c r="AEK784" s="69"/>
      <c r="AEL784" s="69"/>
      <c r="AEM784" s="69"/>
      <c r="AEN784" s="69"/>
      <c r="AEO784" s="69"/>
      <c r="AEP784" s="69"/>
      <c r="AEQ784" s="69"/>
      <c r="AER784" s="69"/>
      <c r="AES784" s="69"/>
      <c r="AET784" s="69"/>
      <c r="AEU784" s="69"/>
      <c r="AEV784" s="69"/>
      <c r="AEW784" s="69"/>
      <c r="AEX784" s="69"/>
      <c r="AEY784" s="69"/>
      <c r="AEZ784" s="69"/>
      <c r="AFA784" s="69"/>
      <c r="AFB784" s="69"/>
      <c r="AFC784" s="113"/>
      <c r="AFD784" s="69"/>
      <c r="AFE784" s="69"/>
      <c r="AFF784" s="69"/>
      <c r="AFG784" s="69"/>
      <c r="AFH784" s="69"/>
      <c r="AFI784" s="69"/>
      <c r="AFJ784" s="69"/>
      <c r="AFK784" s="69"/>
      <c r="AFL784" s="69"/>
      <c r="AFM784" s="69"/>
    </row>
    <row r="785" spans="811:845" ht="6" customHeight="1" x14ac:dyDescent="0.25">
      <c r="AEE785" s="111">
        <f t="shared" si="93"/>
        <v>780</v>
      </c>
      <c r="AEF785" s="109"/>
      <c r="AEG785" s="69"/>
      <c r="AEH785" s="69"/>
      <c r="AEI785" s="69"/>
      <c r="AEJ785" s="69"/>
      <c r="AEK785" s="69"/>
      <c r="AEL785" s="69"/>
      <c r="AEM785" s="69"/>
      <c r="AEN785" s="69"/>
      <c r="AEO785" s="69"/>
      <c r="AEP785" s="69"/>
      <c r="AEQ785" s="69"/>
      <c r="AER785" s="69"/>
      <c r="AES785" s="69"/>
      <c r="AET785" s="69"/>
      <c r="AEU785" s="69"/>
      <c r="AEV785" s="69"/>
      <c r="AEW785" s="69"/>
      <c r="AEX785" s="69"/>
      <c r="AEY785" s="69"/>
      <c r="AEZ785" s="69"/>
      <c r="AFA785" s="69"/>
      <c r="AFB785" s="69"/>
      <c r="AFC785" s="113"/>
      <c r="AFD785" s="69"/>
      <c r="AFE785" s="69"/>
      <c r="AFF785" s="69"/>
      <c r="AFG785" s="69"/>
      <c r="AFH785" s="69"/>
      <c r="AFI785" s="69"/>
      <c r="AFJ785" s="69"/>
      <c r="AFK785" s="69"/>
      <c r="AFL785" s="69"/>
      <c r="AFM785" s="69"/>
    </row>
    <row r="786" spans="811:845" ht="6" customHeight="1" x14ac:dyDescent="0.25">
      <c r="AEE786" s="111">
        <f t="shared" si="93"/>
        <v>781</v>
      </c>
      <c r="AEF786" s="109"/>
      <c r="AEG786" s="69"/>
      <c r="AEH786" s="69"/>
      <c r="AEI786" s="69"/>
      <c r="AEJ786" s="69"/>
      <c r="AEK786" s="69"/>
      <c r="AEL786" s="69"/>
      <c r="AEM786" s="69"/>
      <c r="AEN786" s="69"/>
      <c r="AEO786" s="69"/>
      <c r="AEP786" s="69"/>
      <c r="AEQ786" s="69"/>
      <c r="AER786" s="69"/>
      <c r="AES786" s="69"/>
      <c r="AET786" s="69"/>
      <c r="AEU786" s="69"/>
      <c r="AEV786" s="69"/>
      <c r="AEW786" s="69"/>
      <c r="AEX786" s="69"/>
      <c r="AEY786" s="69"/>
      <c r="AEZ786" s="69"/>
      <c r="AFA786" s="69"/>
      <c r="AFB786" s="69"/>
      <c r="AFC786" s="113"/>
      <c r="AFD786" s="69"/>
      <c r="AFE786" s="69"/>
      <c r="AFF786" s="69"/>
      <c r="AFG786" s="69"/>
      <c r="AFH786" s="69"/>
      <c r="AFI786" s="69"/>
      <c r="AFJ786" s="69"/>
      <c r="AFK786" s="69"/>
      <c r="AFL786" s="69"/>
      <c r="AFM786" s="69"/>
    </row>
    <row r="787" spans="811:845" ht="6" customHeight="1" x14ac:dyDescent="0.25">
      <c r="AEE787" s="111">
        <f t="shared" si="93"/>
        <v>782</v>
      </c>
      <c r="AEF787" s="109"/>
      <c r="AEG787" s="69"/>
      <c r="AEH787" s="69"/>
      <c r="AEI787" s="69"/>
      <c r="AEJ787" s="69"/>
      <c r="AEK787" s="69"/>
      <c r="AEL787" s="69"/>
      <c r="AEM787" s="69"/>
      <c r="AEN787" s="69"/>
      <c r="AEO787" s="69"/>
      <c r="AEP787" s="69"/>
      <c r="AEQ787" s="69"/>
      <c r="AER787" s="69"/>
      <c r="AES787" s="69"/>
      <c r="AET787" s="69"/>
      <c r="AEU787" s="69"/>
      <c r="AEV787" s="69"/>
      <c r="AEW787" s="69"/>
      <c r="AEX787" s="69"/>
      <c r="AEY787" s="69"/>
      <c r="AEZ787" s="69"/>
      <c r="AFA787" s="69"/>
      <c r="AFB787" s="69"/>
      <c r="AFC787" s="113"/>
      <c r="AFD787" s="69"/>
      <c r="AFE787" s="69"/>
      <c r="AFF787" s="69"/>
      <c r="AFG787" s="69"/>
      <c r="AFH787" s="69"/>
      <c r="AFI787" s="69"/>
      <c r="AFJ787" s="69"/>
      <c r="AFK787" s="69"/>
      <c r="AFL787" s="69"/>
      <c r="AFM787" s="69"/>
    </row>
    <row r="788" spans="811:845" ht="6" customHeight="1" x14ac:dyDescent="0.25">
      <c r="AEE788" s="111">
        <f t="shared" si="93"/>
        <v>783</v>
      </c>
      <c r="AEF788" s="109"/>
      <c r="AEG788" s="69"/>
      <c r="AEH788" s="69"/>
      <c r="AEI788" s="69"/>
      <c r="AEJ788" s="69"/>
      <c r="AEK788" s="69"/>
      <c r="AEL788" s="69"/>
      <c r="AEM788" s="69"/>
      <c r="AEN788" s="69"/>
      <c r="AEO788" s="69"/>
      <c r="AEP788" s="69"/>
      <c r="AEQ788" s="69"/>
      <c r="AER788" s="69"/>
      <c r="AES788" s="69"/>
      <c r="AET788" s="69"/>
      <c r="AEU788" s="69"/>
      <c r="AEV788" s="69"/>
      <c r="AEW788" s="69"/>
      <c r="AEX788" s="69"/>
      <c r="AEY788" s="69"/>
      <c r="AEZ788" s="69"/>
      <c r="AFA788" s="69"/>
      <c r="AFB788" s="69"/>
      <c r="AFC788" s="113"/>
      <c r="AFD788" s="69"/>
      <c r="AFE788" s="69"/>
      <c r="AFF788" s="69"/>
      <c r="AFG788" s="69"/>
      <c r="AFH788" s="69"/>
      <c r="AFI788" s="69"/>
      <c r="AFJ788" s="69"/>
      <c r="AFK788" s="69"/>
      <c r="AFL788" s="69"/>
      <c r="AFM788" s="69"/>
    </row>
    <row r="789" spans="811:845" ht="6" customHeight="1" x14ac:dyDescent="0.25">
      <c r="AEE789" s="111">
        <f t="shared" si="93"/>
        <v>784</v>
      </c>
      <c r="AEF789" s="109"/>
      <c r="AEG789" s="69"/>
      <c r="AEH789" s="69"/>
      <c r="AEI789" s="69"/>
      <c r="AEJ789" s="69"/>
      <c r="AEK789" s="69"/>
      <c r="AEL789" s="69"/>
      <c r="AEM789" s="69"/>
      <c r="AEN789" s="69"/>
      <c r="AEO789" s="69"/>
      <c r="AEP789" s="69"/>
      <c r="AEQ789" s="69"/>
      <c r="AER789" s="69"/>
      <c r="AES789" s="69"/>
      <c r="AET789" s="69"/>
      <c r="AEU789" s="69"/>
      <c r="AEV789" s="69"/>
      <c r="AEW789" s="69"/>
      <c r="AEX789" s="69"/>
      <c r="AEY789" s="69"/>
      <c r="AEZ789" s="69"/>
      <c r="AFA789" s="69"/>
      <c r="AFB789" s="69"/>
      <c r="AFC789" s="113"/>
      <c r="AFD789" s="69"/>
      <c r="AFE789" s="69"/>
      <c r="AFF789" s="69"/>
      <c r="AFG789" s="69"/>
      <c r="AFH789" s="69"/>
      <c r="AFI789" s="69"/>
      <c r="AFJ789" s="69"/>
      <c r="AFK789" s="69"/>
      <c r="AFL789" s="69"/>
      <c r="AFM789" s="69"/>
    </row>
    <row r="790" spans="811:845" ht="6" customHeight="1" x14ac:dyDescent="0.25">
      <c r="AEE790" s="111">
        <f t="shared" si="93"/>
        <v>785</v>
      </c>
      <c r="AEF790" s="109"/>
      <c r="AEG790" s="69"/>
      <c r="AEH790" s="69"/>
      <c r="AEI790" s="69"/>
      <c r="AEJ790" s="69"/>
      <c r="AEK790" s="69"/>
      <c r="AEL790" s="69"/>
      <c r="AEM790" s="69"/>
      <c r="AEN790" s="69"/>
      <c r="AEO790" s="69"/>
      <c r="AEP790" s="69"/>
      <c r="AEQ790" s="69"/>
      <c r="AER790" s="69"/>
      <c r="AES790" s="69"/>
      <c r="AET790" s="69"/>
      <c r="AEU790" s="69"/>
      <c r="AEV790" s="69"/>
      <c r="AEW790" s="69"/>
      <c r="AEX790" s="69"/>
      <c r="AEY790" s="69"/>
      <c r="AEZ790" s="69"/>
      <c r="AFA790" s="69"/>
      <c r="AFB790" s="69"/>
      <c r="AFC790" s="113"/>
      <c r="AFD790" s="69"/>
      <c r="AFE790" s="69"/>
      <c r="AFF790" s="69"/>
      <c r="AFG790" s="69"/>
      <c r="AFH790" s="69"/>
      <c r="AFI790" s="69"/>
      <c r="AFJ790" s="69"/>
      <c r="AFK790" s="69"/>
      <c r="AFL790" s="69"/>
      <c r="AFM790" s="69"/>
    </row>
    <row r="791" spans="811:845" ht="6" customHeight="1" x14ac:dyDescent="0.25">
      <c r="AEE791" s="111">
        <f t="shared" si="93"/>
        <v>786</v>
      </c>
      <c r="AEF791" s="109"/>
      <c r="AEG791" s="69"/>
      <c r="AEH791" s="69"/>
      <c r="AEI791" s="69"/>
      <c r="AEJ791" s="69"/>
      <c r="AEK791" s="69"/>
      <c r="AEL791" s="69"/>
      <c r="AEM791" s="69"/>
      <c r="AEN791" s="69"/>
      <c r="AEO791" s="69"/>
      <c r="AEP791" s="69"/>
      <c r="AEQ791" s="69"/>
      <c r="AER791" s="69"/>
      <c r="AES791" s="69"/>
      <c r="AET791" s="69"/>
      <c r="AEU791" s="69"/>
      <c r="AEV791" s="69"/>
      <c r="AEW791" s="69"/>
      <c r="AEX791" s="69"/>
      <c r="AEY791" s="69"/>
      <c r="AEZ791" s="69"/>
      <c r="AFA791" s="69"/>
      <c r="AFB791" s="69"/>
      <c r="AFC791" s="113"/>
      <c r="AFD791" s="69"/>
      <c r="AFE791" s="69"/>
      <c r="AFF791" s="69"/>
      <c r="AFG791" s="69"/>
      <c r="AFH791" s="69"/>
      <c r="AFI791" s="69"/>
      <c r="AFJ791" s="69"/>
      <c r="AFK791" s="69"/>
      <c r="AFL791" s="69"/>
      <c r="AFM791" s="69"/>
    </row>
    <row r="792" spans="811:845" ht="6" customHeight="1" x14ac:dyDescent="0.25">
      <c r="AEE792" s="111">
        <f t="shared" si="93"/>
        <v>787</v>
      </c>
      <c r="AEF792" s="109"/>
      <c r="AEG792" s="69"/>
      <c r="AEH792" s="69"/>
      <c r="AEI792" s="69"/>
      <c r="AEJ792" s="69"/>
      <c r="AEK792" s="69"/>
      <c r="AEL792" s="69"/>
      <c r="AEM792" s="69"/>
      <c r="AEN792" s="69"/>
      <c r="AEO792" s="69"/>
      <c r="AEP792" s="69"/>
      <c r="AEQ792" s="69"/>
      <c r="AER792" s="69"/>
      <c r="AES792" s="69"/>
      <c r="AET792" s="69"/>
      <c r="AEU792" s="69"/>
      <c r="AEV792" s="69"/>
      <c r="AEW792" s="69"/>
      <c r="AEX792" s="69"/>
      <c r="AEY792" s="69"/>
      <c r="AEZ792" s="69"/>
      <c r="AFA792" s="69"/>
      <c r="AFB792" s="69"/>
      <c r="AFC792" s="113"/>
      <c r="AFD792" s="69"/>
      <c r="AFE792" s="69"/>
      <c r="AFF792" s="69"/>
      <c r="AFG792" s="69"/>
      <c r="AFH792" s="69"/>
      <c r="AFI792" s="69"/>
      <c r="AFJ792" s="69"/>
      <c r="AFK792" s="69"/>
      <c r="AFL792" s="69"/>
      <c r="AFM792" s="69"/>
    </row>
    <row r="793" spans="811:845" ht="6" customHeight="1" x14ac:dyDescent="0.25">
      <c r="AEE793" s="111">
        <f t="shared" si="93"/>
        <v>788</v>
      </c>
      <c r="AEF793" s="109"/>
      <c r="AEG793" s="69"/>
      <c r="AEH793" s="69"/>
      <c r="AEI793" s="69"/>
      <c r="AEJ793" s="69"/>
      <c r="AEK793" s="69"/>
      <c r="AEL793" s="69"/>
      <c r="AEM793" s="69"/>
      <c r="AEN793" s="69"/>
      <c r="AEO793" s="69"/>
      <c r="AEP793" s="69"/>
      <c r="AEQ793" s="69"/>
      <c r="AER793" s="69"/>
      <c r="AES793" s="69"/>
      <c r="AET793" s="69"/>
      <c r="AEU793" s="69"/>
      <c r="AEV793" s="69"/>
      <c r="AEW793" s="69"/>
      <c r="AEX793" s="69"/>
      <c r="AEY793" s="69"/>
      <c r="AEZ793" s="69"/>
      <c r="AFA793" s="69"/>
      <c r="AFB793" s="69"/>
      <c r="AFC793" s="113"/>
      <c r="AFD793" s="69"/>
      <c r="AFE793" s="69"/>
      <c r="AFF793" s="69"/>
      <c r="AFG793" s="69"/>
      <c r="AFH793" s="69"/>
      <c r="AFI793" s="69"/>
      <c r="AFJ793" s="69"/>
      <c r="AFK793" s="69"/>
      <c r="AFL793" s="69"/>
      <c r="AFM793" s="69"/>
    </row>
    <row r="794" spans="811:845" ht="6" customHeight="1" x14ac:dyDescent="0.25">
      <c r="AEE794" s="111">
        <f t="shared" si="93"/>
        <v>789</v>
      </c>
      <c r="AEF794" s="109"/>
      <c r="AEG794" s="69"/>
      <c r="AEH794" s="69"/>
      <c r="AEI794" s="69"/>
      <c r="AEJ794" s="69"/>
      <c r="AEK794" s="69"/>
      <c r="AEL794" s="69"/>
      <c r="AEM794" s="69"/>
      <c r="AEN794" s="69"/>
      <c r="AEO794" s="69"/>
      <c r="AEP794" s="69"/>
      <c r="AEQ794" s="69"/>
      <c r="AER794" s="69"/>
      <c r="AES794" s="69"/>
      <c r="AET794" s="69"/>
      <c r="AEU794" s="69"/>
      <c r="AEV794" s="69"/>
      <c r="AEW794" s="69"/>
      <c r="AEX794" s="69"/>
      <c r="AEY794" s="69"/>
      <c r="AEZ794" s="69"/>
      <c r="AFA794" s="69"/>
      <c r="AFB794" s="69"/>
      <c r="AFC794" s="113"/>
      <c r="AFD794" s="69"/>
      <c r="AFE794" s="69"/>
      <c r="AFF794" s="69"/>
      <c r="AFG794" s="69"/>
      <c r="AFH794" s="69"/>
      <c r="AFI794" s="69"/>
      <c r="AFJ794" s="69"/>
      <c r="AFK794" s="69"/>
      <c r="AFL794" s="69"/>
      <c r="AFM794" s="69"/>
    </row>
    <row r="795" spans="811:845" ht="6" customHeight="1" x14ac:dyDescent="0.25">
      <c r="AEE795" s="111">
        <f t="shared" si="93"/>
        <v>790</v>
      </c>
      <c r="AEF795" s="109"/>
      <c r="AEG795" s="69"/>
      <c r="AEH795" s="69"/>
      <c r="AEI795" s="69"/>
      <c r="AEJ795" s="69"/>
      <c r="AEK795" s="69"/>
      <c r="AEL795" s="69"/>
      <c r="AEM795" s="69"/>
      <c r="AEN795" s="69"/>
      <c r="AEO795" s="69"/>
      <c r="AEP795" s="69"/>
      <c r="AEQ795" s="69"/>
      <c r="AER795" s="69"/>
      <c r="AES795" s="69"/>
      <c r="AET795" s="69"/>
      <c r="AEU795" s="69"/>
      <c r="AEV795" s="69"/>
      <c r="AEW795" s="69"/>
      <c r="AEX795" s="69"/>
      <c r="AEY795" s="69"/>
      <c r="AEZ795" s="69"/>
      <c r="AFA795" s="69"/>
      <c r="AFB795" s="69"/>
      <c r="AFC795" s="113"/>
      <c r="AFD795" s="69"/>
      <c r="AFE795" s="69"/>
      <c r="AFF795" s="69"/>
      <c r="AFG795" s="69"/>
      <c r="AFH795" s="69"/>
      <c r="AFI795" s="69"/>
      <c r="AFJ795" s="69"/>
      <c r="AFK795" s="69"/>
      <c r="AFL795" s="69"/>
      <c r="AFM795" s="69"/>
    </row>
    <row r="796" spans="811:845" ht="6" customHeight="1" x14ac:dyDescent="0.25">
      <c r="AEE796" s="111">
        <f t="shared" si="93"/>
        <v>791</v>
      </c>
      <c r="AEF796" s="109"/>
      <c r="AEG796" s="69"/>
      <c r="AEH796" s="69"/>
      <c r="AEI796" s="69"/>
      <c r="AEJ796" s="69"/>
      <c r="AEK796" s="69"/>
      <c r="AEL796" s="69"/>
      <c r="AEM796" s="69"/>
      <c r="AEN796" s="69"/>
      <c r="AEO796" s="69"/>
      <c r="AEP796" s="69"/>
      <c r="AEQ796" s="69"/>
      <c r="AER796" s="69"/>
      <c r="AES796" s="69"/>
      <c r="AET796" s="69"/>
      <c r="AEU796" s="69"/>
      <c r="AEV796" s="69"/>
      <c r="AEW796" s="69"/>
      <c r="AEX796" s="69"/>
      <c r="AEY796" s="69"/>
      <c r="AEZ796" s="69"/>
      <c r="AFA796" s="69"/>
      <c r="AFB796" s="69"/>
      <c r="AFC796" s="113"/>
      <c r="AFD796" s="69"/>
      <c r="AFE796" s="69"/>
      <c r="AFF796" s="69"/>
      <c r="AFG796" s="69"/>
      <c r="AFH796" s="69"/>
      <c r="AFI796" s="69"/>
      <c r="AFJ796" s="69"/>
      <c r="AFK796" s="69"/>
      <c r="AFL796" s="69"/>
      <c r="AFM796" s="69"/>
    </row>
    <row r="797" spans="811:845" ht="6" customHeight="1" x14ac:dyDescent="0.25">
      <c r="AEE797" s="111">
        <f t="shared" si="93"/>
        <v>792</v>
      </c>
      <c r="AEF797" s="109"/>
      <c r="AEG797" s="69"/>
      <c r="AEH797" s="69"/>
      <c r="AEI797" s="69"/>
      <c r="AEJ797" s="69"/>
      <c r="AEK797" s="69"/>
      <c r="AEL797" s="69"/>
      <c r="AEM797" s="69"/>
      <c r="AEN797" s="69"/>
      <c r="AEO797" s="69"/>
      <c r="AEP797" s="69"/>
      <c r="AEQ797" s="69"/>
      <c r="AER797" s="69"/>
      <c r="AES797" s="69"/>
      <c r="AET797" s="69"/>
      <c r="AEU797" s="69"/>
      <c r="AEV797" s="69"/>
      <c r="AEW797" s="69"/>
      <c r="AEX797" s="69"/>
      <c r="AEY797" s="69"/>
      <c r="AEZ797" s="69"/>
      <c r="AFA797" s="69"/>
      <c r="AFB797" s="69"/>
      <c r="AFC797" s="113"/>
      <c r="AFD797" s="69"/>
      <c r="AFE797" s="69"/>
      <c r="AFF797" s="69"/>
      <c r="AFG797" s="69"/>
      <c r="AFH797" s="69"/>
      <c r="AFI797" s="69"/>
      <c r="AFJ797" s="69"/>
      <c r="AFK797" s="69"/>
      <c r="AFL797" s="69"/>
      <c r="AFM797" s="69"/>
    </row>
    <row r="798" spans="811:845" ht="6" customHeight="1" x14ac:dyDescent="0.25">
      <c r="AEE798" s="111">
        <f t="shared" si="93"/>
        <v>793</v>
      </c>
      <c r="AEF798" s="109"/>
      <c r="AEG798" s="69"/>
      <c r="AEH798" s="69"/>
      <c r="AEI798" s="69"/>
      <c r="AEJ798" s="69"/>
      <c r="AEK798" s="69"/>
      <c r="AEL798" s="69"/>
      <c r="AEM798" s="69"/>
      <c r="AEN798" s="69"/>
      <c r="AEO798" s="69"/>
      <c r="AEP798" s="69"/>
      <c r="AEQ798" s="69"/>
      <c r="AER798" s="69"/>
      <c r="AES798" s="69"/>
      <c r="AET798" s="69"/>
      <c r="AEU798" s="69"/>
      <c r="AEV798" s="69"/>
      <c r="AEW798" s="69"/>
      <c r="AEX798" s="69"/>
      <c r="AEY798" s="69"/>
      <c r="AEZ798" s="69"/>
      <c r="AFA798" s="69"/>
      <c r="AFB798" s="69"/>
      <c r="AFC798" s="113"/>
      <c r="AFD798" s="69"/>
      <c r="AFE798" s="69"/>
      <c r="AFF798" s="69"/>
      <c r="AFG798" s="69"/>
      <c r="AFH798" s="69"/>
      <c r="AFI798" s="69"/>
      <c r="AFJ798" s="69"/>
      <c r="AFK798" s="69"/>
      <c r="AFL798" s="69"/>
      <c r="AFM798" s="69"/>
    </row>
    <row r="799" spans="811:845" ht="6" customHeight="1" x14ac:dyDescent="0.25">
      <c r="AEE799" s="111">
        <f t="shared" si="93"/>
        <v>794</v>
      </c>
      <c r="AEF799" s="109"/>
      <c r="AEG799" s="69"/>
      <c r="AEH799" s="69"/>
      <c r="AEI799" s="69"/>
      <c r="AEJ799" s="69"/>
      <c r="AEK799" s="69"/>
      <c r="AEL799" s="69"/>
      <c r="AEM799" s="69"/>
      <c r="AEN799" s="69"/>
      <c r="AEO799" s="69"/>
      <c r="AEP799" s="69"/>
      <c r="AEQ799" s="69"/>
      <c r="AER799" s="69"/>
      <c r="AES799" s="69"/>
      <c r="AET799" s="69"/>
      <c r="AEU799" s="69"/>
      <c r="AEV799" s="69"/>
      <c r="AEW799" s="69"/>
      <c r="AEX799" s="69"/>
      <c r="AEY799" s="69"/>
      <c r="AEZ799" s="69"/>
      <c r="AFA799" s="69"/>
      <c r="AFB799" s="69"/>
      <c r="AFC799" s="113"/>
      <c r="AFD799" s="69"/>
      <c r="AFE799" s="69"/>
      <c r="AFF799" s="69"/>
      <c r="AFG799" s="69"/>
      <c r="AFH799" s="69"/>
      <c r="AFI799" s="69"/>
      <c r="AFJ799" s="69"/>
      <c r="AFK799" s="69"/>
      <c r="AFL799" s="69"/>
      <c r="AFM799" s="69"/>
    </row>
    <row r="800" spans="811:845" ht="6" customHeight="1" x14ac:dyDescent="0.25">
      <c r="AEE800" s="111">
        <f t="shared" si="93"/>
        <v>795</v>
      </c>
      <c r="AEF800" s="109"/>
      <c r="AEG800" s="69"/>
      <c r="AEH800" s="69"/>
      <c r="AEI800" s="69"/>
      <c r="AEJ800" s="69"/>
      <c r="AEK800" s="69"/>
      <c r="AEL800" s="69"/>
      <c r="AEM800" s="69"/>
      <c r="AEN800" s="69"/>
      <c r="AEO800" s="69"/>
      <c r="AEP800" s="69"/>
      <c r="AEQ800" s="69"/>
      <c r="AER800" s="69"/>
      <c r="AES800" s="69"/>
      <c r="AET800" s="69"/>
      <c r="AEU800" s="69"/>
      <c r="AEV800" s="69"/>
      <c r="AEW800" s="69"/>
      <c r="AEX800" s="69"/>
      <c r="AEY800" s="69"/>
      <c r="AEZ800" s="69"/>
      <c r="AFA800" s="69"/>
      <c r="AFB800" s="69"/>
      <c r="AFC800" s="113"/>
      <c r="AFD800" s="69"/>
      <c r="AFE800" s="69"/>
      <c r="AFF800" s="69"/>
      <c r="AFG800" s="69"/>
      <c r="AFH800" s="69"/>
      <c r="AFI800" s="69"/>
      <c r="AFJ800" s="69"/>
      <c r="AFK800" s="69"/>
      <c r="AFL800" s="69"/>
      <c r="AFM800" s="69"/>
    </row>
    <row r="801" spans="811:845" ht="6" customHeight="1" x14ac:dyDescent="0.25">
      <c r="AEE801" s="111">
        <f t="shared" si="93"/>
        <v>796</v>
      </c>
      <c r="AEF801" s="109"/>
      <c r="AEG801" s="69"/>
      <c r="AEH801" s="69"/>
      <c r="AEI801" s="69"/>
      <c r="AEJ801" s="69"/>
      <c r="AEK801" s="69"/>
      <c r="AEL801" s="69"/>
      <c r="AEM801" s="69"/>
      <c r="AEN801" s="69"/>
      <c r="AEO801" s="69"/>
      <c r="AEP801" s="69"/>
      <c r="AEQ801" s="69"/>
      <c r="AER801" s="69"/>
      <c r="AES801" s="69"/>
      <c r="AET801" s="69"/>
      <c r="AEU801" s="69"/>
      <c r="AEV801" s="69"/>
      <c r="AEW801" s="69"/>
      <c r="AEX801" s="69"/>
      <c r="AEY801" s="69"/>
      <c r="AEZ801" s="69"/>
      <c r="AFA801" s="69"/>
      <c r="AFB801" s="69"/>
      <c r="AFC801" s="113"/>
      <c r="AFD801" s="69"/>
      <c r="AFE801" s="69"/>
      <c r="AFF801" s="69"/>
      <c r="AFG801" s="69"/>
      <c r="AFH801" s="69"/>
      <c r="AFI801" s="69"/>
      <c r="AFJ801" s="69"/>
      <c r="AFK801" s="69"/>
      <c r="AFL801" s="69"/>
      <c r="AFM801" s="69"/>
    </row>
    <row r="802" spans="811:845" ht="6" customHeight="1" x14ac:dyDescent="0.25">
      <c r="AEE802" s="111">
        <f t="shared" si="93"/>
        <v>797</v>
      </c>
      <c r="AEF802" s="109"/>
      <c r="AEG802" s="69"/>
      <c r="AEH802" s="69"/>
      <c r="AEI802" s="69"/>
      <c r="AEJ802" s="69"/>
      <c r="AEK802" s="69"/>
      <c r="AEL802" s="69"/>
      <c r="AEM802" s="69"/>
      <c r="AEN802" s="69"/>
      <c r="AEO802" s="69"/>
      <c r="AEP802" s="69"/>
      <c r="AEQ802" s="69"/>
      <c r="AER802" s="69"/>
      <c r="AES802" s="69"/>
      <c r="AET802" s="69"/>
      <c r="AEU802" s="69"/>
      <c r="AEV802" s="69"/>
      <c r="AEW802" s="69"/>
      <c r="AEX802" s="69"/>
      <c r="AEY802" s="69"/>
      <c r="AEZ802" s="69"/>
      <c r="AFA802" s="69"/>
      <c r="AFB802" s="69"/>
      <c r="AFC802" s="113"/>
      <c r="AFD802" s="69"/>
      <c r="AFE802" s="69"/>
      <c r="AFF802" s="69"/>
      <c r="AFG802" s="69"/>
      <c r="AFH802" s="69"/>
      <c r="AFI802" s="69"/>
      <c r="AFJ802" s="69"/>
      <c r="AFK802" s="69"/>
      <c r="AFL802" s="69"/>
      <c r="AFM802" s="69"/>
    </row>
    <row r="803" spans="811:845" ht="6" customHeight="1" x14ac:dyDescent="0.25">
      <c r="AEE803" s="111">
        <f t="shared" si="93"/>
        <v>798</v>
      </c>
      <c r="AEF803" s="109"/>
      <c r="AEG803" s="69"/>
      <c r="AEH803" s="69"/>
      <c r="AEI803" s="69"/>
      <c r="AEJ803" s="69"/>
      <c r="AEK803" s="69"/>
      <c r="AEL803" s="69"/>
      <c r="AEM803" s="69"/>
      <c r="AEN803" s="69"/>
      <c r="AEO803" s="69"/>
      <c r="AEP803" s="69"/>
      <c r="AEQ803" s="69"/>
      <c r="AER803" s="69"/>
      <c r="AES803" s="69"/>
      <c r="AET803" s="69"/>
      <c r="AEU803" s="69"/>
      <c r="AEV803" s="69"/>
      <c r="AEW803" s="69"/>
      <c r="AEX803" s="69"/>
      <c r="AEY803" s="69"/>
      <c r="AEZ803" s="69"/>
      <c r="AFA803" s="69"/>
      <c r="AFB803" s="69"/>
      <c r="AFC803" s="113"/>
      <c r="AFD803" s="69"/>
      <c r="AFE803" s="69"/>
      <c r="AFF803" s="69"/>
      <c r="AFG803" s="69"/>
      <c r="AFH803" s="69"/>
      <c r="AFI803" s="69"/>
      <c r="AFJ803" s="69"/>
      <c r="AFK803" s="69"/>
      <c r="AFL803" s="69"/>
      <c r="AFM803" s="69"/>
    </row>
    <row r="804" spans="811:845" ht="6" customHeight="1" x14ac:dyDescent="0.25">
      <c r="AEE804" s="111">
        <f t="shared" si="93"/>
        <v>799</v>
      </c>
      <c r="AEF804" s="109"/>
      <c r="AEG804" s="69"/>
      <c r="AEH804" s="69"/>
      <c r="AEI804" s="69"/>
      <c r="AEJ804" s="69"/>
      <c r="AEK804" s="69"/>
      <c r="AEL804" s="69"/>
      <c r="AEM804" s="69"/>
      <c r="AEN804" s="69"/>
      <c r="AEO804" s="69"/>
      <c r="AEP804" s="69"/>
      <c r="AEQ804" s="69"/>
      <c r="AER804" s="69"/>
      <c r="AES804" s="69"/>
      <c r="AET804" s="69"/>
      <c r="AEU804" s="69"/>
      <c r="AEV804" s="69"/>
      <c r="AEW804" s="69"/>
      <c r="AEX804" s="69"/>
      <c r="AEY804" s="69"/>
      <c r="AEZ804" s="69"/>
      <c r="AFA804" s="69"/>
      <c r="AFB804" s="69"/>
      <c r="AFC804" s="113"/>
      <c r="AFD804" s="69"/>
      <c r="AFE804" s="69"/>
      <c r="AFF804" s="69"/>
      <c r="AFG804" s="69"/>
      <c r="AFH804" s="69"/>
      <c r="AFI804" s="69"/>
      <c r="AFJ804" s="69"/>
      <c r="AFK804" s="69"/>
      <c r="AFL804" s="69"/>
      <c r="AFM804" s="69"/>
    </row>
    <row r="805" spans="811:845" ht="6" customHeight="1" x14ac:dyDescent="0.25">
      <c r="AEE805" s="111" t="str">
        <f t="shared" si="93"/>
        <v/>
      </c>
      <c r="AEF805" s="109"/>
      <c r="AEG805" s="69"/>
      <c r="AEH805" s="69"/>
      <c r="AEI805" s="69"/>
      <c r="AEJ805" s="69"/>
      <c r="AEK805" s="69"/>
      <c r="AEL805" s="69"/>
      <c r="AEM805" s="69"/>
      <c r="AEN805" s="69"/>
      <c r="AEO805" s="69"/>
      <c r="AEP805" s="69"/>
      <c r="AEQ805" s="69"/>
      <c r="AER805" s="69"/>
      <c r="AES805" s="69"/>
      <c r="AET805" s="69"/>
      <c r="AEU805" s="69"/>
      <c r="AEV805" s="69"/>
      <c r="AEW805" s="69"/>
      <c r="AEX805" s="69"/>
      <c r="AEY805" s="69"/>
      <c r="AEZ805" s="69"/>
      <c r="AFA805" s="69"/>
      <c r="AFB805" s="69"/>
      <c r="AFC805" s="113"/>
      <c r="AFD805" s="69"/>
      <c r="AFE805" s="69"/>
      <c r="AFF805" s="69"/>
      <c r="AFG805" s="69"/>
      <c r="AFH805" s="69"/>
      <c r="AFI805" s="69"/>
      <c r="AFJ805" s="69"/>
      <c r="AFK805" s="69"/>
      <c r="AFL805" s="69"/>
      <c r="AFM805" s="69"/>
    </row>
    <row r="806" spans="811:845" ht="6" customHeight="1" x14ac:dyDescent="0.25">
      <c r="AEE806" s="69"/>
      <c r="AEG806" s="69"/>
      <c r="AEH806" s="69"/>
      <c r="AEI806" s="69"/>
      <c r="AEJ806" s="69"/>
      <c r="AEK806" s="69"/>
      <c r="AEL806" s="69"/>
      <c r="AEM806" s="69"/>
      <c r="AEN806" s="69"/>
      <c r="AEO806" s="69"/>
      <c r="AEP806" s="69"/>
      <c r="AEQ806" s="69"/>
      <c r="AER806" s="69"/>
      <c r="AES806" s="69"/>
      <c r="AET806" s="69"/>
      <c r="AEU806" s="69"/>
      <c r="AEV806" s="69"/>
      <c r="AEW806" s="69"/>
      <c r="AEX806" s="69"/>
      <c r="AEY806" s="69"/>
      <c r="AEZ806" s="69"/>
      <c r="AFA806" s="69"/>
      <c r="AFB806" s="69"/>
      <c r="AFC806" s="113"/>
      <c r="AFD806" s="69"/>
      <c r="AFE806" s="69"/>
      <c r="AFF806" s="69"/>
      <c r="AFG806" s="69"/>
      <c r="AFH806" s="69"/>
      <c r="AFI806" s="69"/>
      <c r="AFJ806" s="69"/>
      <c r="AFK806" s="69"/>
      <c r="AFL806" s="69"/>
      <c r="AFM806" s="69"/>
    </row>
    <row r="807" spans="811:845" ht="6" customHeight="1" x14ac:dyDescent="0.25">
      <c r="AEE807" s="69"/>
      <c r="AFB807" s="69"/>
      <c r="AFC807" s="113"/>
      <c r="AFD807" s="69"/>
      <c r="AFE807" s="69"/>
      <c r="AFF807" s="69"/>
      <c r="AFG807" s="69"/>
      <c r="AFH807" s="69"/>
      <c r="AFI807" s="69"/>
      <c r="AFJ807" s="69"/>
      <c r="AFK807" s="69"/>
      <c r="AFL807" s="69"/>
      <c r="AFM807" s="69"/>
    </row>
    <row r="808" spans="811:845" ht="6" customHeight="1" x14ac:dyDescent="0.25">
      <c r="AEE808" s="69"/>
      <c r="AFB808" s="69"/>
      <c r="AFC808" s="113"/>
      <c r="AFD808" s="69"/>
      <c r="AFE808" s="69"/>
      <c r="AFF808" s="69"/>
      <c r="AFG808" s="69"/>
      <c r="AFH808" s="69"/>
      <c r="AFI808" s="69"/>
      <c r="AFJ808" s="69"/>
      <c r="AFK808" s="69"/>
      <c r="AFL808" s="69"/>
      <c r="AFM808" s="69"/>
    </row>
    <row r="809" spans="811:845" ht="6" customHeight="1" x14ac:dyDescent="0.25">
      <c r="AEE809" s="69"/>
      <c r="AFB809" s="69"/>
      <c r="AFC809" s="113"/>
      <c r="AFD809" s="69"/>
      <c r="AFE809" s="69"/>
      <c r="AFF809" s="69"/>
      <c r="AFG809" s="69"/>
      <c r="AFH809" s="69"/>
      <c r="AFI809" s="69"/>
      <c r="AFJ809" s="69"/>
      <c r="AFK809" s="69"/>
      <c r="AFL809" s="69"/>
      <c r="AFM809" s="69"/>
    </row>
    <row r="810" spans="811:845" ht="6" customHeight="1" x14ac:dyDescent="0.25">
      <c r="AEE810" s="69"/>
      <c r="AFB810" s="69"/>
      <c r="AFC810" s="113"/>
      <c r="AFD810" s="69"/>
      <c r="AFE810" s="69"/>
      <c r="AFF810" s="69"/>
      <c r="AFG810" s="69"/>
      <c r="AFH810" s="69"/>
      <c r="AFI810" s="69"/>
      <c r="AFJ810" s="69"/>
      <c r="AFK810" s="69"/>
      <c r="AFL810" s="69"/>
      <c r="AFM810" s="69"/>
    </row>
    <row r="811" spans="811:845" ht="6" customHeight="1" x14ac:dyDescent="0.25">
      <c r="AEE811" s="69"/>
      <c r="AFB811" s="69"/>
      <c r="AFC811" s="113"/>
      <c r="AFD811" s="69"/>
      <c r="AFE811" s="69"/>
      <c r="AFF811" s="69"/>
      <c r="AFG811" s="69"/>
      <c r="AFH811" s="69"/>
      <c r="AFI811" s="69"/>
      <c r="AFJ811" s="69"/>
      <c r="AFK811" s="69"/>
      <c r="AFL811" s="69"/>
      <c r="AFM811" s="69"/>
    </row>
    <row r="812" spans="811:845" ht="6" customHeight="1" x14ac:dyDescent="0.25">
      <c r="AEE812" s="69"/>
      <c r="AFB812" s="69"/>
      <c r="AFC812" s="113"/>
      <c r="AFD812" s="69"/>
      <c r="AFE812" s="69"/>
      <c r="AFF812" s="69"/>
      <c r="AFG812" s="69"/>
      <c r="AFH812" s="69"/>
      <c r="AFI812" s="69"/>
      <c r="AFJ812" s="69"/>
      <c r="AFK812" s="69"/>
      <c r="AFL812" s="69"/>
      <c r="AFM812" s="69"/>
    </row>
    <row r="813" spans="811:845" ht="6" customHeight="1" x14ac:dyDescent="0.25">
      <c r="AEE813" s="69"/>
      <c r="AFB813" s="69"/>
      <c r="AFC813" s="113"/>
      <c r="AFD813" s="69"/>
      <c r="AFE813" s="69"/>
      <c r="AFF813" s="69"/>
      <c r="AFG813" s="69"/>
      <c r="AFH813" s="69"/>
      <c r="AFI813" s="69"/>
      <c r="AFJ813" s="69"/>
      <c r="AFK813" s="69"/>
      <c r="AFL813" s="69"/>
      <c r="AFM813" s="69"/>
    </row>
    <row r="814" spans="811:845" ht="6" customHeight="1" x14ac:dyDescent="0.25">
      <c r="AEE814" s="69"/>
      <c r="AFB814" s="69"/>
      <c r="AFC814" s="113"/>
      <c r="AFD814" s="69"/>
      <c r="AFE814" s="69"/>
      <c r="AFF814" s="69"/>
      <c r="AFG814" s="69"/>
      <c r="AFH814" s="69"/>
      <c r="AFI814" s="69"/>
      <c r="AFJ814" s="69"/>
      <c r="AFK814" s="69"/>
      <c r="AFL814" s="69"/>
      <c r="AFM814" s="69"/>
    </row>
    <row r="815" spans="811:845" ht="6" customHeight="1" x14ac:dyDescent="0.25">
      <c r="AEE815" s="69"/>
      <c r="AFB815" s="69"/>
      <c r="AFC815" s="113"/>
      <c r="AFD815" s="69"/>
      <c r="AFE815" s="69"/>
      <c r="AFF815" s="69"/>
      <c r="AFG815" s="69"/>
      <c r="AFH815" s="69"/>
      <c r="AFI815" s="69"/>
      <c r="AFJ815" s="69"/>
      <c r="AFK815" s="69"/>
      <c r="AFL815" s="69"/>
      <c r="AFM815" s="69"/>
    </row>
    <row r="816" spans="811:845" ht="6" customHeight="1" x14ac:dyDescent="0.25">
      <c r="AEE816" s="69"/>
      <c r="AFB816" s="69"/>
      <c r="AFC816" s="113"/>
      <c r="AFD816" s="69"/>
      <c r="AFE816" s="69"/>
      <c r="AFF816" s="69"/>
      <c r="AFG816" s="69"/>
      <c r="AFH816" s="69"/>
      <c r="AFI816" s="69"/>
      <c r="AFJ816" s="69"/>
      <c r="AFK816" s="69"/>
      <c r="AFL816" s="69"/>
      <c r="AFM816" s="69"/>
    </row>
    <row r="817" spans="811:845" ht="6" customHeight="1" x14ac:dyDescent="0.25">
      <c r="AEE817" s="69"/>
      <c r="AFB817" s="69"/>
      <c r="AFC817" s="113"/>
      <c r="AFD817" s="69"/>
      <c r="AFE817" s="69"/>
      <c r="AFF817" s="69"/>
      <c r="AFG817" s="69"/>
      <c r="AFH817" s="69"/>
      <c r="AFI817" s="69"/>
      <c r="AFJ817" s="69"/>
      <c r="AFK817" s="69"/>
      <c r="AFL817" s="69"/>
      <c r="AFM817" s="69"/>
    </row>
    <row r="818" spans="811:845" ht="6" customHeight="1" x14ac:dyDescent="0.25">
      <c r="AEE818" s="69"/>
      <c r="AFB818" s="69"/>
      <c r="AFC818" s="113"/>
      <c r="AFD818" s="69"/>
      <c r="AFE818" s="69"/>
      <c r="AFF818" s="69"/>
      <c r="AFG818" s="69"/>
      <c r="AFH818" s="69"/>
      <c r="AFI818" s="69"/>
      <c r="AFJ818" s="69"/>
      <c r="AFK818" s="69"/>
      <c r="AFL818" s="69"/>
      <c r="AFM818" s="69"/>
    </row>
    <row r="819" spans="811:845" ht="6" customHeight="1" x14ac:dyDescent="0.25">
      <c r="AEE819" s="69"/>
      <c r="AFB819" s="69"/>
      <c r="AFC819" s="113"/>
      <c r="AFD819" s="69"/>
      <c r="AFE819" s="69"/>
      <c r="AFF819" s="69"/>
      <c r="AFG819" s="69"/>
      <c r="AFH819" s="69"/>
      <c r="AFI819" s="69"/>
      <c r="AFJ819" s="69"/>
      <c r="AFK819" s="69"/>
      <c r="AFL819" s="69"/>
      <c r="AFM819" s="69"/>
    </row>
    <row r="820" spans="811:845" ht="6" customHeight="1" x14ac:dyDescent="0.25">
      <c r="AEE820" s="69"/>
      <c r="AFB820" s="69"/>
      <c r="AFC820" s="113"/>
      <c r="AFD820" s="69"/>
      <c r="AFE820" s="69"/>
      <c r="AFF820" s="69"/>
      <c r="AFG820" s="69"/>
      <c r="AFH820" s="69"/>
      <c r="AFI820" s="69"/>
      <c r="AFJ820" s="69"/>
      <c r="AFK820" s="69"/>
      <c r="AFL820" s="69"/>
      <c r="AFM820" s="69"/>
    </row>
    <row r="821" spans="811:845" ht="6" customHeight="1" x14ac:dyDescent="0.25">
      <c r="AEE821" s="69"/>
      <c r="AFB821" s="69"/>
      <c r="AFC821" s="113"/>
      <c r="AFD821" s="69"/>
      <c r="AFE821" s="69"/>
      <c r="AFF821" s="69"/>
      <c r="AFG821" s="69"/>
      <c r="AFH821" s="69"/>
      <c r="AFI821" s="69"/>
      <c r="AFJ821" s="69"/>
      <c r="AFK821" s="69"/>
      <c r="AFL821" s="69"/>
      <c r="AFM821" s="69"/>
    </row>
    <row r="822" spans="811:845" ht="6" customHeight="1" x14ac:dyDescent="0.25">
      <c r="AEE822" s="69"/>
      <c r="AFB822" s="69"/>
      <c r="AFC822" s="113"/>
      <c r="AFD822" s="69"/>
      <c r="AFE822" s="69"/>
      <c r="AFF822" s="69"/>
      <c r="AFG822" s="69"/>
      <c r="AFH822" s="69"/>
      <c r="AFI822" s="69"/>
      <c r="AFJ822" s="69"/>
      <c r="AFK822" s="69"/>
      <c r="AFL822" s="69"/>
      <c r="AFM822" s="69"/>
    </row>
    <row r="823" spans="811:845" ht="6" customHeight="1" x14ac:dyDescent="0.25">
      <c r="AEE823" s="69"/>
      <c r="AFB823" s="69"/>
      <c r="AFC823" s="113"/>
      <c r="AFD823" s="69"/>
      <c r="AFE823" s="69"/>
      <c r="AFF823" s="69"/>
      <c r="AFG823" s="69"/>
      <c r="AFH823" s="69"/>
      <c r="AFI823" s="69"/>
      <c r="AFJ823" s="69"/>
      <c r="AFK823" s="69"/>
      <c r="AFL823" s="69"/>
      <c r="AFM823" s="69"/>
    </row>
    <row r="824" spans="811:845" ht="6" customHeight="1" x14ac:dyDescent="0.25">
      <c r="AEE824" s="69"/>
      <c r="AFB824" s="69"/>
      <c r="AFC824" s="113"/>
      <c r="AFD824" s="69"/>
      <c r="AFE824" s="69"/>
      <c r="AFF824" s="69"/>
      <c r="AFG824" s="69"/>
      <c r="AFH824" s="69"/>
      <c r="AFI824" s="69"/>
      <c r="AFJ824" s="69"/>
      <c r="AFK824" s="69"/>
      <c r="AFL824" s="69"/>
      <c r="AFM824" s="69"/>
    </row>
    <row r="825" spans="811:845" ht="6" customHeight="1" x14ac:dyDescent="0.25">
      <c r="AEE825" s="69"/>
      <c r="AFB825" s="69"/>
      <c r="AFC825" s="113"/>
      <c r="AFD825" s="69"/>
      <c r="AFE825" s="69"/>
      <c r="AFF825" s="69"/>
      <c r="AFG825" s="69"/>
      <c r="AFH825" s="69"/>
      <c r="AFI825" s="69"/>
      <c r="AFJ825" s="69"/>
      <c r="AFK825" s="69"/>
      <c r="AFL825" s="69"/>
      <c r="AFM825" s="69"/>
    </row>
    <row r="826" spans="811:845" ht="6" customHeight="1" x14ac:dyDescent="0.25">
      <c r="AEE826" s="69"/>
      <c r="AFB826" s="69"/>
      <c r="AFC826" s="113"/>
      <c r="AFD826" s="69"/>
      <c r="AFE826" s="69"/>
      <c r="AFF826" s="69"/>
      <c r="AFG826" s="69"/>
      <c r="AFH826" s="69"/>
      <c r="AFI826" s="69"/>
      <c r="AFJ826" s="69"/>
      <c r="AFK826" s="69"/>
      <c r="AFL826" s="69"/>
      <c r="AFM826" s="69"/>
    </row>
    <row r="827" spans="811:845" ht="6" customHeight="1" x14ac:dyDescent="0.25">
      <c r="AEE827" s="69"/>
      <c r="AFB827" s="69"/>
      <c r="AFC827" s="113"/>
      <c r="AFD827" s="69"/>
      <c r="AFE827" s="69"/>
      <c r="AFF827" s="69"/>
      <c r="AFG827" s="69"/>
      <c r="AFH827" s="69"/>
      <c r="AFI827" s="69"/>
      <c r="AFJ827" s="69"/>
      <c r="AFK827" s="69"/>
      <c r="AFL827" s="69"/>
      <c r="AFM827" s="69"/>
    </row>
    <row r="828" spans="811:845" ht="6" customHeight="1" x14ac:dyDescent="0.25">
      <c r="AEE828" s="69"/>
      <c r="AFB828" s="69"/>
      <c r="AFC828" s="113"/>
      <c r="AFD828" s="69"/>
      <c r="AFE828" s="69"/>
      <c r="AFF828" s="69"/>
      <c r="AFG828" s="69"/>
      <c r="AFH828" s="69"/>
      <c r="AFI828" s="69"/>
      <c r="AFJ828" s="69"/>
      <c r="AFK828" s="69"/>
      <c r="AFL828" s="69"/>
      <c r="AFM828" s="69"/>
    </row>
    <row r="829" spans="811:845" ht="6" customHeight="1" x14ac:dyDescent="0.25">
      <c r="AEE829" s="69"/>
      <c r="AFB829" s="69"/>
      <c r="AFC829" s="113"/>
      <c r="AFD829" s="69"/>
      <c r="AFE829" s="69"/>
      <c r="AFF829" s="69"/>
      <c r="AFG829" s="69"/>
      <c r="AFH829" s="69"/>
      <c r="AFI829" s="69"/>
      <c r="AFJ829" s="69"/>
      <c r="AFK829" s="69"/>
      <c r="AFL829" s="69"/>
      <c r="AFM829" s="69"/>
    </row>
    <row r="830" spans="811:845" ht="6" customHeight="1" x14ac:dyDescent="0.25">
      <c r="AEE830" s="69"/>
      <c r="AFB830" s="69"/>
      <c r="AFC830" s="113"/>
      <c r="AFD830" s="69"/>
      <c r="AFE830" s="69"/>
      <c r="AFF830" s="69"/>
      <c r="AFG830" s="69"/>
      <c r="AFH830" s="69"/>
      <c r="AFI830" s="69"/>
      <c r="AFJ830" s="69"/>
      <c r="AFK830" s="69"/>
      <c r="AFL830" s="69"/>
      <c r="AFM830" s="69"/>
    </row>
    <row r="831" spans="811:845" ht="6" customHeight="1" x14ac:dyDescent="0.25">
      <c r="AEE831" s="69"/>
      <c r="AFB831" s="69"/>
      <c r="AFC831" s="113"/>
      <c r="AFD831" s="69"/>
      <c r="AFE831" s="69"/>
      <c r="AFF831" s="69"/>
      <c r="AFG831" s="69"/>
      <c r="AFH831" s="69"/>
      <c r="AFI831" s="69"/>
      <c r="AFJ831" s="69"/>
      <c r="AFK831" s="69"/>
      <c r="AFL831" s="69"/>
      <c r="AFM831" s="69"/>
    </row>
    <row r="832" spans="811:845" ht="6" customHeight="1" x14ac:dyDescent="0.25">
      <c r="AEE832" s="69"/>
      <c r="AFB832" s="69"/>
      <c r="AFC832" s="113"/>
      <c r="AFD832" s="69"/>
      <c r="AFE832" s="69"/>
      <c r="AFF832" s="69"/>
      <c r="AFG832" s="69"/>
      <c r="AFH832" s="69"/>
      <c r="AFI832" s="69"/>
      <c r="AFJ832" s="69"/>
      <c r="AFK832" s="69"/>
      <c r="AFL832" s="69"/>
      <c r="AFM832" s="69"/>
    </row>
    <row r="833" spans="811:845" ht="6" customHeight="1" x14ac:dyDescent="0.25">
      <c r="AEE833" s="69"/>
      <c r="AFB833" s="69"/>
      <c r="AFC833" s="113"/>
      <c r="AFD833" s="69"/>
      <c r="AFE833" s="69"/>
      <c r="AFF833" s="69"/>
      <c r="AFG833" s="69"/>
      <c r="AFH833" s="69"/>
      <c r="AFI833" s="69"/>
      <c r="AFJ833" s="69"/>
      <c r="AFK833" s="69"/>
      <c r="AFL833" s="69"/>
      <c r="AFM833" s="69"/>
    </row>
    <row r="834" spans="811:845" ht="6" customHeight="1" x14ac:dyDescent="0.25">
      <c r="AEE834" s="69"/>
      <c r="AFB834" s="69"/>
      <c r="AFC834" s="113"/>
      <c r="AFD834" s="69"/>
      <c r="AFE834" s="69"/>
      <c r="AFF834" s="69"/>
      <c r="AFG834" s="69"/>
      <c r="AFH834" s="69"/>
      <c r="AFI834" s="69"/>
      <c r="AFJ834" s="69"/>
      <c r="AFK834" s="69"/>
      <c r="AFL834" s="69"/>
      <c r="AFM834" s="69"/>
    </row>
    <row r="835" spans="811:845" ht="6" customHeight="1" x14ac:dyDescent="0.25">
      <c r="AEE835" s="69"/>
      <c r="AFB835" s="69"/>
      <c r="AFC835" s="113"/>
      <c r="AFD835" s="69"/>
      <c r="AFE835" s="69"/>
      <c r="AFF835" s="69"/>
      <c r="AFG835" s="69"/>
      <c r="AFH835" s="69"/>
      <c r="AFI835" s="69"/>
      <c r="AFJ835" s="69"/>
      <c r="AFK835" s="69"/>
      <c r="AFL835" s="69"/>
      <c r="AFM835" s="69"/>
    </row>
    <row r="836" spans="811:845" ht="6" customHeight="1" x14ac:dyDescent="0.25">
      <c r="AEE836" s="69"/>
      <c r="AFB836" s="69"/>
      <c r="AFC836" s="113"/>
      <c r="AFD836" s="69"/>
      <c r="AFE836" s="69"/>
      <c r="AFF836" s="69"/>
      <c r="AFG836" s="69"/>
      <c r="AFH836" s="69"/>
      <c r="AFI836" s="69"/>
      <c r="AFJ836" s="69"/>
      <c r="AFK836" s="69"/>
      <c r="AFL836" s="69"/>
      <c r="AFM836" s="69"/>
    </row>
    <row r="837" spans="811:845" ht="6" customHeight="1" x14ac:dyDescent="0.25">
      <c r="AEE837" s="69"/>
      <c r="AFB837" s="69"/>
      <c r="AFC837" s="113"/>
      <c r="AFD837" s="69"/>
      <c r="AFE837" s="69"/>
      <c r="AFF837" s="69"/>
      <c r="AFG837" s="69"/>
      <c r="AFH837" s="69"/>
      <c r="AFI837" s="69"/>
      <c r="AFJ837" s="69"/>
      <c r="AFK837" s="69"/>
      <c r="AFL837" s="69"/>
      <c r="AFM837" s="69"/>
    </row>
    <row r="838" spans="811:845" ht="6" customHeight="1" x14ac:dyDescent="0.25">
      <c r="AFB838" s="69"/>
      <c r="AFC838" s="113"/>
      <c r="AFD838" s="69"/>
      <c r="AFE838" s="69"/>
      <c r="AFF838" s="69"/>
      <c r="AFG838" s="69"/>
      <c r="AFH838" s="69"/>
      <c r="AFI838" s="69"/>
      <c r="AFJ838" s="69"/>
      <c r="AFK838" s="69"/>
      <c r="AFL838" s="69"/>
      <c r="AFM838" s="69"/>
    </row>
  </sheetData>
  <conditionalFormatting sqref="D6:D10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:ADY5">
    <cfRule type="colorScale" priority="1">
      <colorScale>
        <cfvo type="min"/>
        <cfvo type="max"/>
        <color rgb="FFFCFCFF"/>
        <color rgb="FF63BE7B"/>
      </colorScale>
    </cfRule>
  </conditionalFormatting>
  <conditionalFormatting sqref="AT6:ADY108">
    <cfRule type="cellIs" dxfId="0" priority="7" operator="greaterThan">
      <formula>$AEA$4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D2:AED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5:AEY5">
    <cfRule type="colorScale" priority="23">
      <colorScale>
        <cfvo type="min"/>
        <cfvo type="max"/>
        <color rgb="FFFCFCFF"/>
        <color rgb="FF63BE7B"/>
      </colorScale>
    </cfRule>
  </conditionalFormatting>
  <conditionalFormatting sqref="AFB7:AFB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F6:AFZ108 AFC6:AFC108 F6:AS108 AEG6:AEY10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R7:AGR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U69:AHN10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709D-57AE-4F50-929B-208466CE818E}">
  <dimension ref="B2:DE22"/>
  <sheetViews>
    <sheetView workbookViewId="0">
      <selection activeCell="DB6" sqref="DB6"/>
    </sheetView>
  </sheetViews>
  <sheetFormatPr defaultRowHeight="15" x14ac:dyDescent="0.25"/>
  <cols>
    <col min="2" max="104" width="1.5703125" customWidth="1"/>
  </cols>
  <sheetData>
    <row r="2" spans="2:109" x14ac:dyDescent="0.25">
      <c r="DB2" s="189">
        <f>'07_2D'!AFE5</f>
        <v>-30</v>
      </c>
    </row>
    <row r="3" spans="2:109" x14ac:dyDescent="0.25">
      <c r="DB3" s="188">
        <v>-25</v>
      </c>
    </row>
    <row r="4" spans="2:109" x14ac:dyDescent="0.25">
      <c r="B4" s="105">
        <f t="array" ref="B4:CZ22">TRANSPOSE('07_2D'!AFF6:AFX108)</f>
        <v>0</v>
      </c>
      <c r="C4" s="105">
        <v>0</v>
      </c>
      <c r="D4" s="105">
        <v>8.4481909999999993E-2</v>
      </c>
      <c r="E4" s="105">
        <v>0.75317657000000005</v>
      </c>
      <c r="F4" s="105">
        <v>0.96952130000000003</v>
      </c>
      <c r="G4" s="105">
        <v>0.99320019999999998</v>
      </c>
      <c r="H4" s="105">
        <v>0.99509095999999997</v>
      </c>
      <c r="I4" s="105">
        <v>0.99525326000000003</v>
      </c>
      <c r="J4" s="105">
        <v>0.99529179999999995</v>
      </c>
      <c r="K4" s="105">
        <v>0.99531239999999999</v>
      </c>
      <c r="L4" s="105">
        <v>0.99532752999999996</v>
      </c>
      <c r="M4" s="105">
        <v>0.99533886000000005</v>
      </c>
      <c r="N4" s="105">
        <v>0.9953476</v>
      </c>
      <c r="O4" s="105">
        <v>0.99535406000000004</v>
      </c>
      <c r="P4" s="105">
        <v>0.99535759999999995</v>
      </c>
      <c r="Q4" s="105">
        <v>0.99701419999999996</v>
      </c>
      <c r="R4" s="105">
        <v>0.99751840000000003</v>
      </c>
      <c r="S4" s="105">
        <v>0.99747969999999997</v>
      </c>
      <c r="T4" s="105">
        <v>0.99747043999999996</v>
      </c>
      <c r="U4" s="105">
        <v>0.99746626999999999</v>
      </c>
      <c r="V4" s="105">
        <v>0.99746566999999997</v>
      </c>
      <c r="W4" s="105">
        <v>0.99746495000000002</v>
      </c>
      <c r="X4" s="105">
        <v>0.9974634</v>
      </c>
      <c r="Y4" s="105">
        <v>0.99746466</v>
      </c>
      <c r="Z4" s="105">
        <v>0.99746584999999999</v>
      </c>
      <c r="AA4" s="105">
        <v>0.99746745999999997</v>
      </c>
      <c r="AB4" s="105">
        <v>0.99746869999999999</v>
      </c>
      <c r="AC4" s="105">
        <v>0.99746984000000005</v>
      </c>
      <c r="AD4" s="105">
        <v>0.99747056000000001</v>
      </c>
      <c r="AE4" s="105">
        <v>0.9974712</v>
      </c>
      <c r="AF4" s="105">
        <v>0.99747160000000001</v>
      </c>
      <c r="AG4" s="105">
        <v>0.99747189999999997</v>
      </c>
      <c r="AH4" s="105">
        <v>0.99747269999999999</v>
      </c>
      <c r="AI4" s="105">
        <v>0.99747319999999995</v>
      </c>
      <c r="AJ4" s="105">
        <v>0.99747425000000001</v>
      </c>
      <c r="AK4" s="105">
        <v>0.99747419999999998</v>
      </c>
      <c r="AL4" s="105">
        <v>0.99747479999999999</v>
      </c>
      <c r="AM4" s="105">
        <v>0.99747514999999998</v>
      </c>
      <c r="AN4" s="105">
        <v>0.99747545000000004</v>
      </c>
      <c r="AO4" s="105">
        <v>0.99747560000000002</v>
      </c>
      <c r="AP4" s="105">
        <v>0.99747589999999997</v>
      </c>
      <c r="AQ4" s="105">
        <v>0.99747600000000003</v>
      </c>
      <c r="AR4" s="105">
        <v>0.99747646000000001</v>
      </c>
      <c r="AS4" s="105">
        <v>0.99827319999999997</v>
      </c>
      <c r="AT4" s="105">
        <v>0.99817730000000005</v>
      </c>
      <c r="AU4" s="105">
        <v>0.99810122999999995</v>
      </c>
      <c r="AV4" s="105">
        <v>0.99808339999999995</v>
      </c>
      <c r="AW4" s="105">
        <v>0.99808085000000002</v>
      </c>
      <c r="AX4" s="105">
        <v>0.99808079999999999</v>
      </c>
      <c r="AY4" s="105">
        <v>0.99808096999999996</v>
      </c>
      <c r="AZ4" s="105">
        <v>0.99808079999999999</v>
      </c>
      <c r="BA4" s="105">
        <v>0.99808096999999996</v>
      </c>
      <c r="BB4" s="105">
        <v>0.99808110000000005</v>
      </c>
      <c r="BC4" s="105">
        <v>0.99808090000000005</v>
      </c>
      <c r="BD4" s="105">
        <v>0.99808085000000002</v>
      </c>
      <c r="BE4" s="105">
        <v>0.99808070000000004</v>
      </c>
      <c r="BF4" s="105">
        <v>0.99808079999999999</v>
      </c>
      <c r="BG4" s="105">
        <v>0.99808050000000004</v>
      </c>
      <c r="BH4" s="105">
        <v>0.99808054999999996</v>
      </c>
      <c r="BI4" s="105">
        <v>0.998081</v>
      </c>
      <c r="BJ4" s="105">
        <v>0.99808096999999996</v>
      </c>
      <c r="BK4" s="105">
        <v>0.998081</v>
      </c>
      <c r="BL4" s="105">
        <v>0.99808072999999997</v>
      </c>
      <c r="BM4" s="105">
        <v>0.9980812</v>
      </c>
      <c r="BN4" s="105">
        <v>0.998081</v>
      </c>
      <c r="BO4" s="105">
        <v>0.99808085000000002</v>
      </c>
      <c r="BP4" s="105">
        <v>0.99808079999999999</v>
      </c>
      <c r="BQ4" s="105">
        <v>0.99808072999999997</v>
      </c>
      <c r="BR4" s="105">
        <v>0.99808025</v>
      </c>
      <c r="BS4" s="105">
        <v>0.99808050000000004</v>
      </c>
      <c r="BT4" s="105">
        <v>0.99808039999999998</v>
      </c>
      <c r="BU4" s="105">
        <v>0.99807999999999997</v>
      </c>
      <c r="BV4" s="105">
        <v>0.99807990000000002</v>
      </c>
      <c r="BW4" s="105">
        <v>0.99807990000000002</v>
      </c>
      <c r="BX4" s="105">
        <v>0.99807984000000005</v>
      </c>
      <c r="BY4" s="105">
        <v>0.99807990000000002</v>
      </c>
      <c r="BZ4" s="105">
        <v>0.99807995999999999</v>
      </c>
      <c r="CA4" s="105">
        <v>0.99807990000000002</v>
      </c>
      <c r="CB4" s="105">
        <v>0.99807995999999999</v>
      </c>
      <c r="CC4" s="105">
        <v>0.99807959999999996</v>
      </c>
      <c r="CD4" s="105">
        <v>0.99807959999999996</v>
      </c>
      <c r="CE4" s="105">
        <v>0.99807966000000004</v>
      </c>
      <c r="CF4" s="105">
        <v>0.99807966000000004</v>
      </c>
      <c r="CG4" s="105">
        <v>0.99807959999999996</v>
      </c>
      <c r="CH4" s="105">
        <v>0.99807950000000001</v>
      </c>
      <c r="CI4" s="105">
        <v>0.99807959999999996</v>
      </c>
      <c r="CJ4" s="105">
        <v>0.99807953999999999</v>
      </c>
      <c r="CK4" s="105">
        <v>0.99807959999999996</v>
      </c>
      <c r="CL4" s="105">
        <v>0.99807939999999995</v>
      </c>
      <c r="CM4" s="105">
        <v>0.99807953999999999</v>
      </c>
      <c r="CN4" s="105">
        <v>0.99807935999999997</v>
      </c>
      <c r="CO4" s="105">
        <v>0.99807966000000004</v>
      </c>
      <c r="CP4" s="105">
        <v>0.99807970000000001</v>
      </c>
      <c r="CQ4" s="105">
        <v>0.99807953999999999</v>
      </c>
      <c r="CR4" s="105">
        <v>0.99807966000000004</v>
      </c>
      <c r="CS4" s="105">
        <v>0.99807950000000001</v>
      </c>
      <c r="CT4" s="105">
        <v>0.99807939999999995</v>
      </c>
      <c r="CU4" s="105">
        <v>0.99807935999999997</v>
      </c>
      <c r="CV4" s="105">
        <v>0.99807950000000001</v>
      </c>
      <c r="CW4" s="105">
        <v>0.99807966000000004</v>
      </c>
      <c r="CX4" s="105">
        <v>0.99807970000000001</v>
      </c>
      <c r="CY4" s="105">
        <v>0.99807924000000003</v>
      </c>
      <c r="CZ4" s="105">
        <v>0.99807953999999999</v>
      </c>
      <c r="DB4">
        <v>-5</v>
      </c>
    </row>
    <row r="5" spans="2:109" x14ac:dyDescent="0.25">
      <c r="B5" s="105">
        <v>0</v>
      </c>
      <c r="C5" s="105">
        <v>0</v>
      </c>
      <c r="D5" s="105">
        <v>9.5535149999999999E-2</v>
      </c>
      <c r="E5" s="105">
        <v>0.77657944000000001</v>
      </c>
      <c r="F5" s="105">
        <v>0.97938890000000001</v>
      </c>
      <c r="G5" s="105">
        <v>1.0009208000000001</v>
      </c>
      <c r="H5" s="105">
        <v>1.0027652</v>
      </c>
      <c r="I5" s="105">
        <v>1.0029950999999999</v>
      </c>
      <c r="J5" s="105">
        <v>1.003145</v>
      </c>
      <c r="K5" s="105">
        <v>1.0032463</v>
      </c>
      <c r="L5" s="105">
        <v>1.0033232999999999</v>
      </c>
      <c r="M5" s="105">
        <v>1.0033829999999999</v>
      </c>
      <c r="N5" s="105">
        <v>1.0034292</v>
      </c>
      <c r="O5" s="105">
        <v>1.0034646</v>
      </c>
      <c r="P5" s="105">
        <v>1.0034772000000001</v>
      </c>
      <c r="Q5" s="105">
        <v>1.0009797</v>
      </c>
      <c r="R5" s="105">
        <v>1.0007002</v>
      </c>
      <c r="S5" s="105">
        <v>1.0006268</v>
      </c>
      <c r="T5" s="105">
        <v>1.0006119</v>
      </c>
      <c r="U5" s="105">
        <v>1.0006117999999999</v>
      </c>
      <c r="V5" s="105">
        <v>1.0006169</v>
      </c>
      <c r="W5" s="105">
        <v>1.0006195</v>
      </c>
      <c r="X5" s="105">
        <v>1.0006223999999999</v>
      </c>
      <c r="Y5" s="105">
        <v>1.0006288000000001</v>
      </c>
      <c r="Z5" s="105">
        <v>1.0006374</v>
      </c>
      <c r="AA5" s="105">
        <v>1.0006447000000001</v>
      </c>
      <c r="AB5" s="105">
        <v>1.0006524000000001</v>
      </c>
      <c r="AC5" s="105">
        <v>1.000659</v>
      </c>
      <c r="AD5" s="105">
        <v>1.0006605</v>
      </c>
      <c r="AE5" s="105">
        <v>1.0006614</v>
      </c>
      <c r="AF5" s="105">
        <v>1.0006619999999999</v>
      </c>
      <c r="AG5" s="105">
        <v>1.0006626999999999</v>
      </c>
      <c r="AH5" s="105">
        <v>1.0006660000000001</v>
      </c>
      <c r="AI5" s="105">
        <v>1.000669</v>
      </c>
      <c r="AJ5" s="105">
        <v>1.0006717000000001</v>
      </c>
      <c r="AK5" s="105">
        <v>1.0006744000000001</v>
      </c>
      <c r="AL5" s="105">
        <v>1.0006766</v>
      </c>
      <c r="AM5" s="105">
        <v>1.0006781</v>
      </c>
      <c r="AN5" s="105">
        <v>1.00068</v>
      </c>
      <c r="AO5" s="105">
        <v>1.0006794000000001</v>
      </c>
      <c r="AP5" s="105">
        <v>1.0006805999999999</v>
      </c>
      <c r="AQ5" s="105">
        <v>1.0006818</v>
      </c>
      <c r="AR5" s="105">
        <v>1.0006862000000001</v>
      </c>
      <c r="AS5" s="105">
        <v>0.99901580000000001</v>
      </c>
      <c r="AT5" s="105">
        <v>0.99863230000000003</v>
      </c>
      <c r="AU5" s="105">
        <v>0.99853230000000004</v>
      </c>
      <c r="AV5" s="105">
        <v>0.99851109999999998</v>
      </c>
      <c r="AW5" s="105">
        <v>0.9985079</v>
      </c>
      <c r="AX5" s="105">
        <v>0.99850755999999996</v>
      </c>
      <c r="AY5" s="105">
        <v>0.9985077</v>
      </c>
      <c r="AZ5" s="105">
        <v>0.9985077</v>
      </c>
      <c r="BA5" s="105">
        <v>0.99850810000000001</v>
      </c>
      <c r="BB5" s="105">
        <v>0.99850804000000004</v>
      </c>
      <c r="BC5" s="105">
        <v>0.99850810000000001</v>
      </c>
      <c r="BD5" s="105">
        <v>0.99850713999999996</v>
      </c>
      <c r="BE5" s="105">
        <v>0.99850696000000005</v>
      </c>
      <c r="BF5" s="105">
        <v>0.99850700000000003</v>
      </c>
      <c r="BG5" s="105">
        <v>0.99850700000000003</v>
      </c>
      <c r="BH5" s="105">
        <v>0.99850726000000001</v>
      </c>
      <c r="BI5" s="105">
        <v>0.99850760000000005</v>
      </c>
      <c r="BJ5" s="105">
        <v>0.99850786000000002</v>
      </c>
      <c r="BK5" s="105">
        <v>0.99850804000000004</v>
      </c>
      <c r="BL5" s="105">
        <v>0.99850799999999995</v>
      </c>
      <c r="BM5" s="105">
        <v>0.99850819999999996</v>
      </c>
      <c r="BN5" s="105">
        <v>0.99850833000000006</v>
      </c>
      <c r="BO5" s="105">
        <v>0.99850755999999996</v>
      </c>
      <c r="BP5" s="105">
        <v>0.99850680000000003</v>
      </c>
      <c r="BQ5" s="105">
        <v>0.99850570000000005</v>
      </c>
      <c r="BR5" s="105">
        <v>0.99850475999999999</v>
      </c>
      <c r="BS5" s="105">
        <v>0.99850439999999996</v>
      </c>
      <c r="BT5" s="105">
        <v>0.99850399999999995</v>
      </c>
      <c r="BU5" s="105">
        <v>0.99850320000000004</v>
      </c>
      <c r="BV5" s="105">
        <v>0.99850289999999997</v>
      </c>
      <c r="BW5" s="105">
        <v>0.99850254999999999</v>
      </c>
      <c r="BX5" s="105">
        <v>0.99850229999999995</v>
      </c>
      <c r="BY5" s="105">
        <v>0.99850220000000001</v>
      </c>
      <c r="BZ5" s="105">
        <v>0.99850196000000002</v>
      </c>
      <c r="CA5" s="105">
        <v>0.99850139999999998</v>
      </c>
      <c r="CB5" s="105">
        <v>0.99850150000000004</v>
      </c>
      <c r="CC5" s="105">
        <v>0.99850094</v>
      </c>
      <c r="CD5" s="105">
        <v>0.99850075999999999</v>
      </c>
      <c r="CE5" s="105">
        <v>0.99850090000000002</v>
      </c>
      <c r="CF5" s="105">
        <v>0.99850070000000002</v>
      </c>
      <c r="CG5" s="105">
        <v>0.99850075999999999</v>
      </c>
      <c r="CH5" s="105">
        <v>0.99850046999999997</v>
      </c>
      <c r="CI5" s="105">
        <v>0.99850035000000004</v>
      </c>
      <c r="CJ5" s="105">
        <v>0.99850046999999997</v>
      </c>
      <c r="CK5" s="105">
        <v>0.99850046999999997</v>
      </c>
      <c r="CL5" s="105">
        <v>0.99850035000000004</v>
      </c>
      <c r="CM5" s="105">
        <v>0.99850035000000004</v>
      </c>
      <c r="CN5" s="105">
        <v>0.99850035000000004</v>
      </c>
      <c r="CO5" s="105">
        <v>0.99850035000000004</v>
      </c>
      <c r="CP5" s="105">
        <v>0.99850050000000001</v>
      </c>
      <c r="CQ5" s="105">
        <v>0.99850050000000001</v>
      </c>
      <c r="CR5" s="105">
        <v>0.99850050000000001</v>
      </c>
      <c r="CS5" s="105">
        <v>0.99850039999999995</v>
      </c>
      <c r="CT5" s="105">
        <v>0.99850039999999995</v>
      </c>
      <c r="CU5" s="105">
        <v>0.99850059999999996</v>
      </c>
      <c r="CV5" s="105">
        <v>0.99850035000000004</v>
      </c>
      <c r="CW5" s="105">
        <v>0.99850035000000004</v>
      </c>
      <c r="CX5" s="105">
        <v>0.99850046999999997</v>
      </c>
      <c r="CY5" s="105">
        <v>0.99850039999999995</v>
      </c>
      <c r="CZ5" s="105">
        <v>0.99850059999999996</v>
      </c>
      <c r="DB5">
        <v>-10</v>
      </c>
    </row>
    <row r="6" spans="2:109" x14ac:dyDescent="0.25">
      <c r="B6" s="105">
        <v>0</v>
      </c>
      <c r="C6" s="105">
        <v>0</v>
      </c>
      <c r="D6" s="105">
        <v>0.11824199000000001</v>
      </c>
      <c r="E6" s="105">
        <v>0.79250120000000002</v>
      </c>
      <c r="F6" s="105">
        <v>0.96908927</v>
      </c>
      <c r="G6" s="105">
        <v>0.98963493000000002</v>
      </c>
      <c r="H6" s="105">
        <v>0.99308293999999997</v>
      </c>
      <c r="I6" s="105">
        <v>0.99436234999999995</v>
      </c>
      <c r="J6" s="105">
        <v>0.99505840000000001</v>
      </c>
      <c r="K6" s="105">
        <v>0.99556500000000003</v>
      </c>
      <c r="L6" s="105">
        <v>0.99591624999999995</v>
      </c>
      <c r="M6" s="105">
        <v>0.99618439999999997</v>
      </c>
      <c r="N6" s="105">
        <v>0.99639374000000003</v>
      </c>
      <c r="O6" s="105">
        <v>0.99655709999999997</v>
      </c>
      <c r="P6" s="105">
        <v>0.99658670000000005</v>
      </c>
      <c r="Q6" s="105">
        <v>1.0002207000000001</v>
      </c>
      <c r="R6" s="105">
        <v>0.99999033999999998</v>
      </c>
      <c r="S6" s="105">
        <v>0.99999610000000005</v>
      </c>
      <c r="T6" s="105">
        <v>0.99999300000000002</v>
      </c>
      <c r="U6" s="105">
        <v>1.0000439999999999</v>
      </c>
      <c r="V6" s="105">
        <v>1.0001104000000001</v>
      </c>
      <c r="W6" s="105">
        <v>1.0001769</v>
      </c>
      <c r="X6" s="105">
        <v>1.0002236</v>
      </c>
      <c r="Y6" s="105">
        <v>1.0002757</v>
      </c>
      <c r="Z6" s="105">
        <v>1.0003264000000001</v>
      </c>
      <c r="AA6" s="105">
        <v>1.0003654</v>
      </c>
      <c r="AB6" s="105">
        <v>1.0004063999999999</v>
      </c>
      <c r="AC6" s="105">
        <v>1.0004420000000001</v>
      </c>
      <c r="AD6" s="105">
        <v>1.0004740000000001</v>
      </c>
      <c r="AE6" s="105">
        <v>1.0005009</v>
      </c>
      <c r="AF6" s="105">
        <v>1.0005265000000001</v>
      </c>
      <c r="AG6" s="105">
        <v>1.0005497000000001</v>
      </c>
      <c r="AH6" s="105">
        <v>1.0005710000000001</v>
      </c>
      <c r="AI6" s="105">
        <v>1.0005896999999999</v>
      </c>
      <c r="AJ6" s="105">
        <v>1.0006044999999999</v>
      </c>
      <c r="AK6" s="105">
        <v>1.0006181000000001</v>
      </c>
      <c r="AL6" s="105">
        <v>1.0006280000000001</v>
      </c>
      <c r="AM6" s="105">
        <v>1.0006371999999999</v>
      </c>
      <c r="AN6" s="105">
        <v>1.0006442</v>
      </c>
      <c r="AO6" s="105">
        <v>1.0006387000000001</v>
      </c>
      <c r="AP6" s="105">
        <v>1.0006446</v>
      </c>
      <c r="AQ6" s="105">
        <v>1.0006497999999999</v>
      </c>
      <c r="AR6" s="105">
        <v>1.0006548</v>
      </c>
      <c r="AS6" s="105">
        <v>0.99836533999999999</v>
      </c>
      <c r="AT6" s="105">
        <v>0.99835556999999997</v>
      </c>
      <c r="AU6" s="105">
        <v>0.99821174000000001</v>
      </c>
      <c r="AV6" s="105">
        <v>0.99818087</v>
      </c>
      <c r="AW6" s="105">
        <v>0.99817573999999998</v>
      </c>
      <c r="AX6" s="105">
        <v>0.99817449999999996</v>
      </c>
      <c r="AY6" s="105">
        <v>0.99817489999999998</v>
      </c>
      <c r="AZ6" s="105">
        <v>0.9981757</v>
      </c>
      <c r="BA6" s="105">
        <v>0.99817723000000003</v>
      </c>
      <c r="BB6" s="105">
        <v>0.99817820000000002</v>
      </c>
      <c r="BC6" s="105">
        <v>0.99817829999999996</v>
      </c>
      <c r="BD6" s="105">
        <v>0.99817264000000006</v>
      </c>
      <c r="BE6" s="105">
        <v>0.99816970000000005</v>
      </c>
      <c r="BF6" s="105">
        <v>0.99817100000000003</v>
      </c>
      <c r="BG6" s="105">
        <v>0.99817215999999997</v>
      </c>
      <c r="BH6" s="105">
        <v>0.99817336000000001</v>
      </c>
      <c r="BI6" s="105">
        <v>0.99817480000000003</v>
      </c>
      <c r="BJ6" s="105">
        <v>0.9981757</v>
      </c>
      <c r="BK6" s="105">
        <v>0.99817679999999998</v>
      </c>
      <c r="BL6" s="105">
        <v>0.99817750000000005</v>
      </c>
      <c r="BM6" s="105">
        <v>0.99817809999999996</v>
      </c>
      <c r="BN6" s="105">
        <v>0.99817895999999995</v>
      </c>
      <c r="BO6" s="105">
        <v>0.9981738</v>
      </c>
      <c r="BP6" s="105">
        <v>0.99816424000000004</v>
      </c>
      <c r="BQ6" s="105">
        <v>0.99815549999999997</v>
      </c>
      <c r="BR6" s="105">
        <v>0.9981487</v>
      </c>
      <c r="BS6" s="105">
        <v>0.99814380000000003</v>
      </c>
      <c r="BT6" s="105">
        <v>0.99813943999999999</v>
      </c>
      <c r="BU6" s="105">
        <v>0.99813490000000005</v>
      </c>
      <c r="BV6" s="105">
        <v>0.99813169999999996</v>
      </c>
      <c r="BW6" s="105">
        <v>0.99812789999999996</v>
      </c>
      <c r="BX6" s="105">
        <v>0.99812526000000001</v>
      </c>
      <c r="BY6" s="105">
        <v>0.99812179999999995</v>
      </c>
      <c r="BZ6" s="105">
        <v>0.9981196</v>
      </c>
      <c r="CA6" s="105">
        <v>0.99811660000000002</v>
      </c>
      <c r="CB6" s="105">
        <v>0.99811435000000004</v>
      </c>
      <c r="CC6" s="105">
        <v>0.99811249999999996</v>
      </c>
      <c r="CD6" s="105">
        <v>0.99811130000000003</v>
      </c>
      <c r="CE6" s="105">
        <v>0.99811050000000001</v>
      </c>
      <c r="CF6" s="105">
        <v>0.99810916000000005</v>
      </c>
      <c r="CG6" s="105">
        <v>0.99810810000000005</v>
      </c>
      <c r="CH6" s="105">
        <v>0.99810759999999998</v>
      </c>
      <c r="CI6" s="105">
        <v>0.99810699999999997</v>
      </c>
      <c r="CJ6" s="105">
        <v>0.9981063</v>
      </c>
      <c r="CK6" s="105">
        <v>0.99810650000000001</v>
      </c>
      <c r="CL6" s="105">
        <v>0.99810650000000001</v>
      </c>
      <c r="CM6" s="105">
        <v>0.99810650000000001</v>
      </c>
      <c r="CN6" s="105">
        <v>0.99810666000000003</v>
      </c>
      <c r="CO6" s="105">
        <v>0.99810653999999999</v>
      </c>
      <c r="CP6" s="105">
        <v>0.99810650000000001</v>
      </c>
      <c r="CQ6" s="105">
        <v>0.99810684000000005</v>
      </c>
      <c r="CR6" s="105">
        <v>0.99810695999999999</v>
      </c>
      <c r="CS6" s="105">
        <v>0.99810699999999997</v>
      </c>
      <c r="CT6" s="105">
        <v>0.99810699999999997</v>
      </c>
      <c r="CU6" s="105">
        <v>0.99810699999999997</v>
      </c>
      <c r="CV6" s="105">
        <v>0.99810710000000002</v>
      </c>
      <c r="CW6" s="105">
        <v>0.99810725</v>
      </c>
      <c r="CX6" s="105">
        <v>0.99810666000000003</v>
      </c>
      <c r="CY6" s="105">
        <v>0.99810690000000002</v>
      </c>
      <c r="CZ6" s="105">
        <v>0.99810719999999997</v>
      </c>
    </row>
    <row r="7" spans="2:109" x14ac:dyDescent="0.25">
      <c r="B7" s="105">
        <v>0</v>
      </c>
      <c r="C7" s="105">
        <v>0</v>
      </c>
      <c r="D7" s="105">
        <v>0.14763090000000001</v>
      </c>
      <c r="E7" s="105">
        <v>0.78653030000000002</v>
      </c>
      <c r="F7" s="105">
        <v>0.94974535999999998</v>
      </c>
      <c r="G7" s="105">
        <v>0.98199046000000001</v>
      </c>
      <c r="H7" s="105">
        <v>0.99268210000000001</v>
      </c>
      <c r="I7" s="105">
        <v>0.99768984000000005</v>
      </c>
      <c r="J7" s="105">
        <v>1.000516</v>
      </c>
      <c r="K7" s="105">
        <v>1.0023934999999999</v>
      </c>
      <c r="L7" s="105">
        <v>1.0036856000000001</v>
      </c>
      <c r="M7" s="105">
        <v>1.0046731</v>
      </c>
      <c r="N7" s="105">
        <v>1.0054548000000001</v>
      </c>
      <c r="O7" s="105">
        <v>1.0060720000000001</v>
      </c>
      <c r="P7" s="105">
        <v>1.0061681</v>
      </c>
      <c r="Q7" s="105">
        <v>0.99713320000000005</v>
      </c>
      <c r="R7" s="105">
        <v>0.99654849999999995</v>
      </c>
      <c r="S7" s="105">
        <v>0.99703850000000005</v>
      </c>
      <c r="T7" s="105">
        <v>0.99737719999999996</v>
      </c>
      <c r="U7" s="105">
        <v>0.99773632999999995</v>
      </c>
      <c r="V7" s="105">
        <v>0.99807875999999995</v>
      </c>
      <c r="W7" s="105">
        <v>0.99838495000000005</v>
      </c>
      <c r="X7" s="105">
        <v>0.99869730000000001</v>
      </c>
      <c r="Y7" s="105">
        <v>0.99898534999999999</v>
      </c>
      <c r="Z7" s="105">
        <v>0.99924177000000003</v>
      </c>
      <c r="AA7" s="105">
        <v>0.99947459999999999</v>
      </c>
      <c r="AB7" s="105">
        <v>0.99968045999999999</v>
      </c>
      <c r="AC7" s="105">
        <v>0.99986534999999999</v>
      </c>
      <c r="AD7" s="105">
        <v>1.0000249999999999</v>
      </c>
      <c r="AE7" s="105">
        <v>1.0001637999999999</v>
      </c>
      <c r="AF7" s="105">
        <v>1.0002941999999999</v>
      </c>
      <c r="AG7" s="105">
        <v>1.0004119</v>
      </c>
      <c r="AH7" s="105">
        <v>1.0005181999999999</v>
      </c>
      <c r="AI7" s="105">
        <v>1.0006151999999999</v>
      </c>
      <c r="AJ7" s="105">
        <v>1.0007001</v>
      </c>
      <c r="AK7" s="105">
        <v>1.0007900999999999</v>
      </c>
      <c r="AL7" s="105">
        <v>1.0008729000000001</v>
      </c>
      <c r="AM7" s="105">
        <v>1.0009477</v>
      </c>
      <c r="AN7" s="105">
        <v>1.0010079000000001</v>
      </c>
      <c r="AO7" s="105">
        <v>1.0009387000000001</v>
      </c>
      <c r="AP7" s="105">
        <v>1.0009642999999999</v>
      </c>
      <c r="AQ7" s="105">
        <v>1.0009938</v>
      </c>
      <c r="AR7" s="105">
        <v>1.0009968</v>
      </c>
      <c r="AS7" s="105">
        <v>1.0069463999999999</v>
      </c>
      <c r="AT7" s="105">
        <v>1.0062960000000001</v>
      </c>
      <c r="AU7" s="105">
        <v>1.0060148</v>
      </c>
      <c r="AV7" s="105">
        <v>1.0059528</v>
      </c>
      <c r="AW7" s="105">
        <v>1.0059359999999999</v>
      </c>
      <c r="AX7" s="105">
        <v>1.0059332999999999</v>
      </c>
      <c r="AY7" s="105">
        <v>1.0059364</v>
      </c>
      <c r="AZ7" s="105">
        <v>1.0059419000000001</v>
      </c>
      <c r="BA7" s="105">
        <v>1.0059495000000001</v>
      </c>
      <c r="BB7" s="105">
        <v>1.0059564000000001</v>
      </c>
      <c r="BC7" s="105">
        <v>1.0059648000000001</v>
      </c>
      <c r="BD7" s="105">
        <v>1.0059752</v>
      </c>
      <c r="BE7" s="105">
        <v>1.0059853999999999</v>
      </c>
      <c r="BF7" s="105">
        <v>1.0059923</v>
      </c>
      <c r="BG7" s="105">
        <v>1.0059997000000001</v>
      </c>
      <c r="BH7" s="105">
        <v>1.0060066999999999</v>
      </c>
      <c r="BI7" s="105">
        <v>1.006013</v>
      </c>
      <c r="BJ7" s="105">
        <v>1.0060183</v>
      </c>
      <c r="BK7" s="105">
        <v>1.0060241000000001</v>
      </c>
      <c r="BL7" s="105">
        <v>1.0060290999999999</v>
      </c>
      <c r="BM7" s="105">
        <v>1.0060335</v>
      </c>
      <c r="BN7" s="105">
        <v>1.0060366000000001</v>
      </c>
      <c r="BO7" s="105">
        <v>1.0060446000000001</v>
      </c>
      <c r="BP7" s="105">
        <v>1.0060568999999999</v>
      </c>
      <c r="BQ7" s="105">
        <v>1.0060682000000001</v>
      </c>
      <c r="BR7" s="105">
        <v>1.0060773999999999</v>
      </c>
      <c r="BS7" s="105">
        <v>1.0060844</v>
      </c>
      <c r="BT7" s="105">
        <v>1.0060917</v>
      </c>
      <c r="BU7" s="105">
        <v>1.0060982000000001</v>
      </c>
      <c r="BV7" s="105">
        <v>1.0061043999999999</v>
      </c>
      <c r="BW7" s="105">
        <v>1.0061104000000001</v>
      </c>
      <c r="BX7" s="105">
        <v>1.0061153</v>
      </c>
      <c r="BY7" s="105">
        <v>1.0061198</v>
      </c>
      <c r="BZ7" s="105">
        <v>1.0061243</v>
      </c>
      <c r="CA7" s="105">
        <v>1.0061283000000001</v>
      </c>
      <c r="CB7" s="105">
        <v>1.0061321000000001</v>
      </c>
      <c r="CC7" s="105">
        <v>1.0061357</v>
      </c>
      <c r="CD7" s="105">
        <v>1.0061381</v>
      </c>
      <c r="CE7" s="105">
        <v>1.0061401999999999</v>
      </c>
      <c r="CF7" s="105">
        <v>1.0061420999999999</v>
      </c>
      <c r="CG7" s="105">
        <v>1.0061438</v>
      </c>
      <c r="CH7" s="105">
        <v>1.0061457</v>
      </c>
      <c r="CI7" s="105">
        <v>1.0061473000000001</v>
      </c>
      <c r="CJ7" s="105">
        <v>1.0061481000000001</v>
      </c>
      <c r="CK7" s="105">
        <v>1.0061488000000001</v>
      </c>
      <c r="CL7" s="105">
        <v>1.0061492999999999</v>
      </c>
      <c r="CM7" s="105">
        <v>1.0061499</v>
      </c>
      <c r="CN7" s="105">
        <v>1.0061502</v>
      </c>
      <c r="CO7" s="105">
        <v>1.0061507000000001</v>
      </c>
      <c r="CP7" s="105">
        <v>1.0061507999999999</v>
      </c>
      <c r="CQ7" s="105">
        <v>1.0061517</v>
      </c>
      <c r="CR7" s="105">
        <v>1.0061522000000001</v>
      </c>
      <c r="CS7" s="105">
        <v>1.0061523999999999</v>
      </c>
      <c r="CT7" s="105">
        <v>1.0061525</v>
      </c>
      <c r="CU7" s="105">
        <v>1.0061530999999999</v>
      </c>
      <c r="CV7" s="105">
        <v>1.0061530999999999</v>
      </c>
      <c r="CW7" s="105">
        <v>1.0061534999999999</v>
      </c>
      <c r="CX7" s="105">
        <v>1.0061537</v>
      </c>
      <c r="CY7" s="105">
        <v>1.0061534999999999</v>
      </c>
      <c r="CZ7" s="105">
        <v>1.0061537</v>
      </c>
    </row>
    <row r="8" spans="2:109" x14ac:dyDescent="0.25">
      <c r="B8" s="105">
        <v>0</v>
      </c>
      <c r="C8" s="105">
        <v>0</v>
      </c>
      <c r="D8" s="105">
        <v>0.13721274999999999</v>
      </c>
      <c r="E8" s="105">
        <v>0.61239195000000002</v>
      </c>
      <c r="F8" s="105">
        <v>0.79918279999999997</v>
      </c>
      <c r="G8" s="105">
        <v>0.87476723999999995</v>
      </c>
      <c r="H8" s="105">
        <v>0.91338410000000003</v>
      </c>
      <c r="I8" s="105">
        <v>0.93486080000000005</v>
      </c>
      <c r="J8" s="105">
        <v>0.94851949999999996</v>
      </c>
      <c r="K8" s="105">
        <v>0.95792909999999998</v>
      </c>
      <c r="L8" s="105">
        <v>0.96487429999999996</v>
      </c>
      <c r="M8" s="105">
        <v>0.97028190000000003</v>
      </c>
      <c r="N8" s="105">
        <v>0.97465146000000003</v>
      </c>
      <c r="O8" s="105">
        <v>0.97827363000000001</v>
      </c>
      <c r="P8" s="105">
        <v>0.97887599999999997</v>
      </c>
      <c r="Q8" s="105">
        <v>0.98409919999999995</v>
      </c>
      <c r="R8" s="105">
        <v>0.98765104999999997</v>
      </c>
      <c r="S8" s="105">
        <v>0.99042949999999996</v>
      </c>
      <c r="T8" s="105">
        <v>0.99281733999999999</v>
      </c>
      <c r="U8" s="105">
        <v>0.99464249999999998</v>
      </c>
      <c r="V8" s="105">
        <v>0.99630149999999995</v>
      </c>
      <c r="W8" s="105">
        <v>0.99765239999999999</v>
      </c>
      <c r="X8" s="105">
        <v>0.99879390000000001</v>
      </c>
      <c r="Y8" s="105">
        <v>0.99986540000000002</v>
      </c>
      <c r="Z8" s="105">
        <v>1.0008191</v>
      </c>
      <c r="AA8" s="105">
        <v>1.0016503000000001</v>
      </c>
      <c r="AB8" s="105">
        <v>1.0024081</v>
      </c>
      <c r="AC8" s="105">
        <v>1.0030810999999999</v>
      </c>
      <c r="AD8" s="105">
        <v>1.0036716000000001</v>
      </c>
      <c r="AE8" s="105">
        <v>1.0042013000000001</v>
      </c>
      <c r="AF8" s="105">
        <v>1.0046873999999999</v>
      </c>
      <c r="AG8" s="105">
        <v>1.0051268</v>
      </c>
      <c r="AH8" s="105">
        <v>1.0055242</v>
      </c>
      <c r="AI8" s="105">
        <v>1.0058838999999999</v>
      </c>
      <c r="AJ8" s="105">
        <v>1.0062097000000001</v>
      </c>
      <c r="AK8" s="105">
        <v>1.0065039</v>
      </c>
      <c r="AL8" s="105">
        <v>1.0067698</v>
      </c>
      <c r="AM8" s="105">
        <v>1.0070109</v>
      </c>
      <c r="AN8" s="105">
        <v>1.0072110000000001</v>
      </c>
      <c r="AO8" s="105">
        <v>1.0075105</v>
      </c>
      <c r="AP8" s="105">
        <v>1.0077037</v>
      </c>
      <c r="AQ8" s="105">
        <v>1.0078777999999999</v>
      </c>
      <c r="AR8" s="105">
        <v>1.0078806</v>
      </c>
      <c r="AS8" s="105">
        <v>1.0077564999999999</v>
      </c>
      <c r="AT8" s="105">
        <v>1.0062091</v>
      </c>
      <c r="AU8" s="105">
        <v>1.0057676</v>
      </c>
      <c r="AV8" s="105">
        <v>1.0056349</v>
      </c>
      <c r="AW8" s="105">
        <v>1.0055951999999999</v>
      </c>
      <c r="AX8" s="105">
        <v>1.0055944000000001</v>
      </c>
      <c r="AY8" s="105">
        <v>1.0056130000000001</v>
      </c>
      <c r="AZ8" s="105">
        <v>1.0056404999999999</v>
      </c>
      <c r="BA8" s="105">
        <v>1.0056726</v>
      </c>
      <c r="BB8" s="105">
        <v>1.0057068</v>
      </c>
      <c r="BC8" s="105">
        <v>1.0057411999999999</v>
      </c>
      <c r="BD8" s="105">
        <v>1.0057776</v>
      </c>
      <c r="BE8" s="105">
        <v>1.0058075</v>
      </c>
      <c r="BF8" s="105">
        <v>1.0058366999999999</v>
      </c>
      <c r="BG8" s="105">
        <v>1.005865</v>
      </c>
      <c r="BH8" s="105">
        <v>1.0058913</v>
      </c>
      <c r="BI8" s="105">
        <v>1.005916</v>
      </c>
      <c r="BJ8" s="105">
        <v>1.0059393999999999</v>
      </c>
      <c r="BK8" s="105">
        <v>1.0059627</v>
      </c>
      <c r="BL8" s="105">
        <v>1.0059844</v>
      </c>
      <c r="BM8" s="105">
        <v>1.0060055999999999</v>
      </c>
      <c r="BN8" s="105">
        <v>1.0060226999999999</v>
      </c>
      <c r="BO8" s="105">
        <v>1.0060366000000001</v>
      </c>
      <c r="BP8" s="105">
        <v>1.006054</v>
      </c>
      <c r="BQ8" s="105">
        <v>1.0060694999999999</v>
      </c>
      <c r="BR8" s="105">
        <v>1.0060815000000001</v>
      </c>
      <c r="BS8" s="105">
        <v>1.0060910000000001</v>
      </c>
      <c r="BT8" s="105">
        <v>1.0061002999999999</v>
      </c>
      <c r="BU8" s="105">
        <v>1.0061085999999999</v>
      </c>
      <c r="BV8" s="105">
        <v>1.0061165999999999</v>
      </c>
      <c r="BW8" s="105">
        <v>1.0061243</v>
      </c>
      <c r="BX8" s="105">
        <v>1.0061306000000001</v>
      </c>
      <c r="BY8" s="105">
        <v>1.0061369</v>
      </c>
      <c r="BZ8" s="105">
        <v>1.0061423</v>
      </c>
      <c r="CA8" s="105">
        <v>1.0061475</v>
      </c>
      <c r="CB8" s="105">
        <v>1.0061526000000001</v>
      </c>
      <c r="CC8" s="105">
        <v>1.0061572000000001</v>
      </c>
      <c r="CD8" s="105">
        <v>1.0061610999999999</v>
      </c>
      <c r="CE8" s="105">
        <v>1.0061644000000001</v>
      </c>
      <c r="CF8" s="105">
        <v>1.0061681</v>
      </c>
      <c r="CG8" s="105">
        <v>1.0061712</v>
      </c>
      <c r="CH8" s="105">
        <v>1.0061743000000001</v>
      </c>
      <c r="CI8" s="105">
        <v>1.0061770999999999</v>
      </c>
      <c r="CJ8" s="105">
        <v>1.0061792000000001</v>
      </c>
      <c r="CK8" s="105">
        <v>1.0061815999999999</v>
      </c>
      <c r="CL8" s="105">
        <v>1.0061837</v>
      </c>
      <c r="CM8" s="105">
        <v>1.0061857000000001</v>
      </c>
      <c r="CN8" s="105">
        <v>1.0061872999999999</v>
      </c>
      <c r="CO8" s="105">
        <v>1.006189</v>
      </c>
      <c r="CP8" s="105">
        <v>1.0061905</v>
      </c>
      <c r="CQ8" s="105">
        <v>1.0061921</v>
      </c>
      <c r="CR8" s="105">
        <v>1.0061936</v>
      </c>
      <c r="CS8" s="105">
        <v>1.0061948000000001</v>
      </c>
      <c r="CT8" s="105">
        <v>1.0061956999999999</v>
      </c>
      <c r="CU8" s="105">
        <v>1.006197</v>
      </c>
      <c r="CV8" s="105">
        <v>1.0061975000000001</v>
      </c>
      <c r="CW8" s="105">
        <v>1.0061985</v>
      </c>
      <c r="CX8" s="105">
        <v>1.0061992</v>
      </c>
      <c r="CY8" s="105">
        <v>1.0061997</v>
      </c>
      <c r="CZ8" s="105">
        <v>1.0062008</v>
      </c>
    </row>
    <row r="9" spans="2:109" x14ac:dyDescent="0.25">
      <c r="B9" s="105">
        <v>0</v>
      </c>
      <c r="C9" s="105">
        <v>0</v>
      </c>
      <c r="D9" s="105">
        <v>1.1133582E-2</v>
      </c>
      <c r="E9" s="105">
        <v>0.14579444</v>
      </c>
      <c r="F9" s="105">
        <v>0.31602575999999999</v>
      </c>
      <c r="G9" s="105">
        <v>0.44955444</v>
      </c>
      <c r="H9" s="105">
        <v>0.54715360000000002</v>
      </c>
      <c r="I9" s="105">
        <v>0.61897579999999996</v>
      </c>
      <c r="J9" s="105">
        <v>0.67339974999999996</v>
      </c>
      <c r="K9" s="105">
        <v>0.71613574000000002</v>
      </c>
      <c r="L9" s="105">
        <v>0.75079333999999998</v>
      </c>
      <c r="M9" s="105">
        <v>0.77965503999999997</v>
      </c>
      <c r="N9" s="105">
        <v>0.80418719999999999</v>
      </c>
      <c r="O9" s="105">
        <v>0.8253568</v>
      </c>
      <c r="P9" s="105">
        <v>0.82915410000000001</v>
      </c>
      <c r="Q9" s="105">
        <v>0.84852899999999998</v>
      </c>
      <c r="R9" s="105">
        <v>0.86883264999999998</v>
      </c>
      <c r="S9" s="105">
        <v>0.88579713999999998</v>
      </c>
      <c r="T9" s="105">
        <v>0.90034484999999997</v>
      </c>
      <c r="U9" s="105">
        <v>0.91300300000000001</v>
      </c>
      <c r="V9" s="105">
        <v>0.92415004999999995</v>
      </c>
      <c r="W9" s="105">
        <v>0.93398239999999999</v>
      </c>
      <c r="X9" s="105">
        <v>0.94287573999999996</v>
      </c>
      <c r="Y9" s="105">
        <v>0.95100419999999997</v>
      </c>
      <c r="Z9" s="105">
        <v>0.95804166999999996</v>
      </c>
      <c r="AA9" s="105">
        <v>0.96429860000000001</v>
      </c>
      <c r="AB9" s="105">
        <v>0.96991959999999999</v>
      </c>
      <c r="AC9" s="105">
        <v>0.97495604000000002</v>
      </c>
      <c r="AD9" s="105">
        <v>0.97948444000000001</v>
      </c>
      <c r="AE9" s="105">
        <v>0.98355864999999998</v>
      </c>
      <c r="AF9" s="105">
        <v>0.98723846999999998</v>
      </c>
      <c r="AG9" s="105">
        <v>0.99056756000000001</v>
      </c>
      <c r="AH9" s="105">
        <v>0.99358135000000003</v>
      </c>
      <c r="AI9" s="105">
        <v>0.99631539999999996</v>
      </c>
      <c r="AJ9" s="105">
        <v>0.99879693999999997</v>
      </c>
      <c r="AK9" s="105">
        <v>1.0010501000000001</v>
      </c>
      <c r="AL9" s="105">
        <v>1.0030973000000001</v>
      </c>
      <c r="AM9" s="105">
        <v>1.004958</v>
      </c>
      <c r="AN9" s="105">
        <v>1.006648</v>
      </c>
      <c r="AO9" s="105">
        <v>1.0080601</v>
      </c>
      <c r="AP9" s="105">
        <v>1.00942</v>
      </c>
      <c r="AQ9" s="105">
        <v>1.0107343</v>
      </c>
      <c r="AR9" s="105">
        <v>1.0107652</v>
      </c>
      <c r="AS9" s="105">
        <v>1.0076453999999999</v>
      </c>
      <c r="AT9" s="105">
        <v>1.0058802</v>
      </c>
      <c r="AU9" s="105">
        <v>1.0048957000000001</v>
      </c>
      <c r="AV9" s="105">
        <v>1.0044724</v>
      </c>
      <c r="AW9" s="105">
        <v>1.0043763999999999</v>
      </c>
      <c r="AX9" s="105">
        <v>1.0044630000000001</v>
      </c>
      <c r="AY9" s="105">
        <v>1.0046481</v>
      </c>
      <c r="AZ9" s="105">
        <v>1.004885</v>
      </c>
      <c r="BA9" s="105">
        <v>1.005145</v>
      </c>
      <c r="BB9" s="105">
        <v>1.0054113</v>
      </c>
      <c r="BC9" s="105">
        <v>1.0056752</v>
      </c>
      <c r="BD9" s="105">
        <v>1.0058936999999999</v>
      </c>
      <c r="BE9" s="105">
        <v>1.0061146999999999</v>
      </c>
      <c r="BF9" s="105">
        <v>1.0063381</v>
      </c>
      <c r="BG9" s="105">
        <v>1.0065538999999999</v>
      </c>
      <c r="BH9" s="105">
        <v>1.0067575</v>
      </c>
      <c r="BI9" s="105">
        <v>1.0069490000000001</v>
      </c>
      <c r="BJ9" s="105">
        <v>1.0071266999999999</v>
      </c>
      <c r="BK9" s="105">
        <v>1.0072927</v>
      </c>
      <c r="BL9" s="105">
        <v>1.0074457000000001</v>
      </c>
      <c r="BM9" s="105">
        <v>1.0075893</v>
      </c>
      <c r="BN9" s="105">
        <v>1.0077183000000001</v>
      </c>
      <c r="BO9" s="105">
        <v>1.0078465000000001</v>
      </c>
      <c r="BP9" s="105">
        <v>1.0079632999999999</v>
      </c>
      <c r="BQ9" s="105">
        <v>1.0080695</v>
      </c>
      <c r="BR9" s="105">
        <v>1.0081686000000001</v>
      </c>
      <c r="BS9" s="105">
        <v>1.0082580000000001</v>
      </c>
      <c r="BT9" s="105">
        <v>1.00834</v>
      </c>
      <c r="BU9" s="105">
        <v>1.0084157</v>
      </c>
      <c r="BV9" s="105">
        <v>1.0084850000000001</v>
      </c>
      <c r="BW9" s="105">
        <v>1.0085485000000001</v>
      </c>
      <c r="BX9" s="105">
        <v>1.0086075000000001</v>
      </c>
      <c r="BY9" s="105">
        <v>1.0086622000000001</v>
      </c>
      <c r="BZ9" s="105">
        <v>1.0087124999999999</v>
      </c>
      <c r="CA9" s="105">
        <v>1.0087599</v>
      </c>
      <c r="CB9" s="105">
        <v>1.0088016</v>
      </c>
      <c r="CC9" s="105">
        <v>1.0088404</v>
      </c>
      <c r="CD9" s="105">
        <v>1.0088758</v>
      </c>
      <c r="CE9" s="105">
        <v>1.0089089</v>
      </c>
      <c r="CF9" s="105">
        <v>1.0089397</v>
      </c>
      <c r="CG9" s="105">
        <v>1.0089667</v>
      </c>
      <c r="CH9" s="105">
        <v>1.0089927000000001</v>
      </c>
      <c r="CI9" s="105">
        <v>1.0090169</v>
      </c>
      <c r="CJ9" s="105">
        <v>1.0090387000000001</v>
      </c>
      <c r="CK9" s="105">
        <v>1.0090589999999999</v>
      </c>
      <c r="CL9" s="105">
        <v>1.0090779000000001</v>
      </c>
      <c r="CM9" s="105">
        <v>1.0090954000000001</v>
      </c>
      <c r="CN9" s="105">
        <v>1.0091113</v>
      </c>
      <c r="CO9" s="105">
        <v>1.0091254999999999</v>
      </c>
      <c r="CP9" s="105">
        <v>1.009139</v>
      </c>
      <c r="CQ9" s="105">
        <v>1.0091523</v>
      </c>
      <c r="CR9" s="105">
        <v>1.0091642999999999</v>
      </c>
      <c r="CS9" s="105">
        <v>1.0091756999999999</v>
      </c>
      <c r="CT9" s="105">
        <v>1.0091861</v>
      </c>
      <c r="CU9" s="105">
        <v>1.0091952</v>
      </c>
      <c r="CV9" s="105">
        <v>1.0092038999999999</v>
      </c>
      <c r="CW9" s="105">
        <v>1.0092114000000001</v>
      </c>
      <c r="CX9" s="105">
        <v>1.0092181</v>
      </c>
      <c r="CY9" s="105">
        <v>1.0092247000000001</v>
      </c>
      <c r="CZ9" s="105">
        <v>1.0092306</v>
      </c>
    </row>
    <row r="10" spans="2:109" x14ac:dyDescent="0.25">
      <c r="B10" s="105">
        <v>0</v>
      </c>
      <c r="C10" s="105">
        <v>0</v>
      </c>
      <c r="D10" s="105">
        <v>4.5436069999999997E-4</v>
      </c>
      <c r="E10" s="105">
        <v>1.5974863999999998E-2</v>
      </c>
      <c r="F10" s="105">
        <v>6.2503630000000004E-2</v>
      </c>
      <c r="G10" s="105">
        <v>0.12928771999999999</v>
      </c>
      <c r="H10" s="105">
        <v>0.20301436</v>
      </c>
      <c r="I10" s="105">
        <v>0.27623555</v>
      </c>
      <c r="J10" s="105">
        <v>0.34548873000000002</v>
      </c>
      <c r="K10" s="105">
        <v>0.40936257999999998</v>
      </c>
      <c r="L10" s="105">
        <v>0.46748393999999999</v>
      </c>
      <c r="M10" s="105">
        <v>0.519984</v>
      </c>
      <c r="N10" s="105">
        <v>0.56722324999999996</v>
      </c>
      <c r="O10" s="105">
        <v>0.60964965999999998</v>
      </c>
      <c r="P10" s="105">
        <v>0.61740744000000003</v>
      </c>
      <c r="Q10" s="105">
        <v>0.64823865999999997</v>
      </c>
      <c r="R10" s="105">
        <v>0.68383340000000004</v>
      </c>
      <c r="S10" s="105">
        <v>0.71615446000000005</v>
      </c>
      <c r="T10" s="105">
        <v>0.74528090000000002</v>
      </c>
      <c r="U10" s="105">
        <v>0.77146183999999995</v>
      </c>
      <c r="V10" s="105">
        <v>0.79499180000000003</v>
      </c>
      <c r="W10" s="105">
        <v>0.81613840000000004</v>
      </c>
      <c r="X10" s="105">
        <v>0.83515525000000002</v>
      </c>
      <c r="Y10" s="105">
        <v>0.85233647000000001</v>
      </c>
      <c r="Z10" s="105">
        <v>0.86781423999999996</v>
      </c>
      <c r="AA10" s="105">
        <v>0.88175696000000003</v>
      </c>
      <c r="AB10" s="105">
        <v>0.89434460000000005</v>
      </c>
      <c r="AC10" s="105">
        <v>0.90571880000000005</v>
      </c>
      <c r="AD10" s="105">
        <v>0.91600185999999995</v>
      </c>
      <c r="AE10" s="105">
        <v>0.92530670000000004</v>
      </c>
      <c r="AF10" s="105">
        <v>0.93373130000000004</v>
      </c>
      <c r="AG10" s="105">
        <v>0.94136520000000001</v>
      </c>
      <c r="AH10" s="105">
        <v>0.94828939999999995</v>
      </c>
      <c r="AI10" s="105">
        <v>0.95457786</v>
      </c>
      <c r="AJ10" s="105">
        <v>0.96028999999999998</v>
      </c>
      <c r="AK10" s="105">
        <v>0.96548140000000005</v>
      </c>
      <c r="AL10" s="105">
        <v>0.97020189999999995</v>
      </c>
      <c r="AM10" s="105">
        <v>0.97449719999999995</v>
      </c>
      <c r="AN10" s="105">
        <v>0.9784079</v>
      </c>
      <c r="AO10" s="105">
        <v>0.98212533999999996</v>
      </c>
      <c r="AP10" s="105">
        <v>0.98550530000000003</v>
      </c>
      <c r="AQ10" s="105">
        <v>0.98854070000000005</v>
      </c>
      <c r="AR10" s="105">
        <v>0.98861085999999998</v>
      </c>
      <c r="AS10" s="105">
        <v>0.99063175999999997</v>
      </c>
      <c r="AT10" s="105">
        <v>0.99183149999999998</v>
      </c>
      <c r="AU10" s="105">
        <v>0.99275756000000004</v>
      </c>
      <c r="AV10" s="105">
        <v>0.9935889</v>
      </c>
      <c r="AW10" s="105">
        <v>0.99439520000000003</v>
      </c>
      <c r="AX10" s="105">
        <v>0.99519559999999996</v>
      </c>
      <c r="AY10" s="105">
        <v>0.99598310000000001</v>
      </c>
      <c r="AZ10" s="105">
        <v>0.99675069999999999</v>
      </c>
      <c r="BA10" s="105">
        <v>0.99749019999999999</v>
      </c>
      <c r="BB10" s="105">
        <v>0.99819659999999999</v>
      </c>
      <c r="BC10" s="105">
        <v>0.99886476999999996</v>
      </c>
      <c r="BD10" s="105">
        <v>0.99953716999999997</v>
      </c>
      <c r="BE10" s="105">
        <v>1.0001545000000001</v>
      </c>
      <c r="BF10" s="105">
        <v>1.0007135</v>
      </c>
      <c r="BG10" s="105">
        <v>1.0012274000000001</v>
      </c>
      <c r="BH10" s="105">
        <v>1.0017016000000001</v>
      </c>
      <c r="BI10" s="105">
        <v>1.0021399</v>
      </c>
      <c r="BJ10" s="105">
        <v>1.0025455999999999</v>
      </c>
      <c r="BK10" s="105">
        <v>1.0029199</v>
      </c>
      <c r="BL10" s="105">
        <v>1.0032650999999999</v>
      </c>
      <c r="BM10" s="105">
        <v>1.0035844</v>
      </c>
      <c r="BN10" s="105">
        <v>1.003881</v>
      </c>
      <c r="BO10" s="105">
        <v>1.0041548</v>
      </c>
      <c r="BP10" s="105">
        <v>1.0044074999999999</v>
      </c>
      <c r="BQ10" s="105">
        <v>1.0046398999999999</v>
      </c>
      <c r="BR10" s="105">
        <v>1.0048534</v>
      </c>
      <c r="BS10" s="105">
        <v>1.0050493</v>
      </c>
      <c r="BT10" s="105">
        <v>1.0052293999999999</v>
      </c>
      <c r="BU10" s="105">
        <v>1.0053955000000001</v>
      </c>
      <c r="BV10" s="105">
        <v>1.0055476000000001</v>
      </c>
      <c r="BW10" s="105">
        <v>1.0056879999999999</v>
      </c>
      <c r="BX10" s="105">
        <v>1.0058174</v>
      </c>
      <c r="BY10" s="105">
        <v>1.0059364</v>
      </c>
      <c r="BZ10" s="105">
        <v>1.0060458999999999</v>
      </c>
      <c r="CA10" s="105">
        <v>1.0061476</v>
      </c>
      <c r="CB10" s="105">
        <v>1.0062407</v>
      </c>
      <c r="CC10" s="105">
        <v>1.0063268000000001</v>
      </c>
      <c r="CD10" s="105">
        <v>1.0064055000000001</v>
      </c>
      <c r="CE10" s="105">
        <v>1.0064781</v>
      </c>
      <c r="CF10" s="105">
        <v>1.0065454</v>
      </c>
      <c r="CG10" s="105">
        <v>1.0066078000000001</v>
      </c>
      <c r="CH10" s="105">
        <v>1.0066644</v>
      </c>
      <c r="CI10" s="105">
        <v>1.0067166999999999</v>
      </c>
      <c r="CJ10" s="105">
        <v>1.0067653999999999</v>
      </c>
      <c r="CK10" s="105">
        <v>1.0068102999999999</v>
      </c>
      <c r="CL10" s="105">
        <v>1.0068526</v>
      </c>
      <c r="CM10" s="105">
        <v>1.0068904000000001</v>
      </c>
      <c r="CN10" s="105">
        <v>1.0069261</v>
      </c>
      <c r="CO10" s="105">
        <v>1.0069584</v>
      </c>
      <c r="CP10" s="105">
        <v>1.0069885999999999</v>
      </c>
      <c r="CQ10" s="105">
        <v>1.0070167999999999</v>
      </c>
      <c r="CR10" s="105">
        <v>1.0070425999999999</v>
      </c>
      <c r="CS10" s="105">
        <v>1.0070672000000001</v>
      </c>
      <c r="CT10" s="105">
        <v>1.0070889999999999</v>
      </c>
      <c r="CU10" s="105">
        <v>1.0071098000000001</v>
      </c>
      <c r="CV10" s="105">
        <v>1.0071281000000001</v>
      </c>
      <c r="CW10" s="105">
        <v>1.0071452999999999</v>
      </c>
      <c r="CX10" s="105">
        <v>1.0071604000000001</v>
      </c>
      <c r="CY10" s="105">
        <v>1.0071753999999999</v>
      </c>
      <c r="CZ10" s="105">
        <v>1.0071888</v>
      </c>
      <c r="DC10" s="160">
        <f>AVERAGE(D8:P16)</f>
        <v>0.60002450930709406</v>
      </c>
      <c r="DD10" s="160">
        <f>AVERAGE(W10:AH14)</f>
        <v>0.90571962966666675</v>
      </c>
      <c r="DE10" s="160">
        <f>AVERAGE(CA11:CL11)</f>
        <v>1.0048882583333334</v>
      </c>
    </row>
    <row r="11" spans="2:109" x14ac:dyDescent="0.25">
      <c r="B11" s="105">
        <v>0</v>
      </c>
      <c r="C11" s="105">
        <v>0</v>
      </c>
      <c r="D11" s="105">
        <v>3.010828E-5</v>
      </c>
      <c r="E11" s="105">
        <v>2.4952681000000002E-3</v>
      </c>
      <c r="F11" s="105">
        <v>1.6006627999999998E-2</v>
      </c>
      <c r="G11" s="105">
        <v>4.6004179999999999E-2</v>
      </c>
      <c r="H11" s="105">
        <v>9.1404214999999997E-2</v>
      </c>
      <c r="I11" s="105">
        <v>0.14755212000000001</v>
      </c>
      <c r="J11" s="105">
        <v>0.20929239999999999</v>
      </c>
      <c r="K11" s="105">
        <v>0.27253823999999999</v>
      </c>
      <c r="L11" s="105">
        <v>0.33449632000000001</v>
      </c>
      <c r="M11" s="105">
        <v>0.39346826000000001</v>
      </c>
      <c r="N11" s="105">
        <v>0.4485536</v>
      </c>
      <c r="O11" s="105">
        <v>0.49938379999999999</v>
      </c>
      <c r="P11" s="105">
        <v>0.508799</v>
      </c>
      <c r="Q11" s="105">
        <v>0.54594487000000003</v>
      </c>
      <c r="R11" s="105">
        <v>0.58857029999999999</v>
      </c>
      <c r="S11" s="105">
        <v>0.62755510000000003</v>
      </c>
      <c r="T11" s="105">
        <v>0.66310820000000004</v>
      </c>
      <c r="U11" s="105">
        <v>0.69544362999999998</v>
      </c>
      <c r="V11" s="105">
        <v>0.7247962</v>
      </c>
      <c r="W11" s="105">
        <v>0.75140845999999994</v>
      </c>
      <c r="X11" s="105">
        <v>0.77551650000000005</v>
      </c>
      <c r="Y11" s="105">
        <v>0.79735345000000002</v>
      </c>
      <c r="Z11" s="105">
        <v>0.81713480000000005</v>
      </c>
      <c r="AA11" s="105">
        <v>0.83505165999999997</v>
      </c>
      <c r="AB11" s="105">
        <v>0.85128389999999998</v>
      </c>
      <c r="AC11" s="105">
        <v>0.86599530000000002</v>
      </c>
      <c r="AD11" s="105">
        <v>0.87933499999999998</v>
      </c>
      <c r="AE11" s="105">
        <v>0.89143424999999998</v>
      </c>
      <c r="AF11" s="105">
        <v>0.90241444000000004</v>
      </c>
      <c r="AG11" s="105">
        <v>0.912381</v>
      </c>
      <c r="AH11" s="105">
        <v>0.92143439999999999</v>
      </c>
      <c r="AI11" s="105">
        <v>0.92966336000000005</v>
      </c>
      <c r="AJ11" s="105">
        <v>0.93714249999999999</v>
      </c>
      <c r="AK11" s="105">
        <v>0.94394520000000004</v>
      </c>
      <c r="AL11" s="105">
        <v>0.9501349</v>
      </c>
      <c r="AM11" s="105">
        <v>0.95576899999999998</v>
      </c>
      <c r="AN11" s="105">
        <v>0.96090140000000002</v>
      </c>
      <c r="AO11" s="105">
        <v>0.96558960000000005</v>
      </c>
      <c r="AP11" s="105">
        <v>0.96989479999999995</v>
      </c>
      <c r="AQ11" s="105">
        <v>0.97383180000000003</v>
      </c>
      <c r="AR11" s="105">
        <v>0.97392374000000004</v>
      </c>
      <c r="AS11" s="105">
        <v>0.97740570000000004</v>
      </c>
      <c r="AT11" s="105">
        <v>0.98044830000000005</v>
      </c>
      <c r="AU11" s="105">
        <v>0.98299610000000004</v>
      </c>
      <c r="AV11" s="105">
        <v>0.98514769999999996</v>
      </c>
      <c r="AW11" s="105">
        <v>0.98699590000000004</v>
      </c>
      <c r="AX11" s="105">
        <v>0.98861104</v>
      </c>
      <c r="AY11" s="105">
        <v>0.99004239999999999</v>
      </c>
      <c r="AZ11" s="105">
        <v>0.99133163999999996</v>
      </c>
      <c r="BA11" s="105">
        <v>0.99250240000000001</v>
      </c>
      <c r="BB11" s="105">
        <v>0.99357074000000001</v>
      </c>
      <c r="BC11" s="105">
        <v>0.99454933000000001</v>
      </c>
      <c r="BD11" s="105">
        <v>0.99545150000000004</v>
      </c>
      <c r="BE11" s="105">
        <v>0.99628740000000005</v>
      </c>
      <c r="BF11" s="105">
        <v>0.99705600000000005</v>
      </c>
      <c r="BG11" s="105">
        <v>0.99776136999999998</v>
      </c>
      <c r="BH11" s="105">
        <v>0.99840980000000001</v>
      </c>
      <c r="BI11" s="105">
        <v>0.99900882999999996</v>
      </c>
      <c r="BJ11" s="105">
        <v>0.99956009999999995</v>
      </c>
      <c r="BK11" s="105">
        <v>1.0000658</v>
      </c>
      <c r="BL11" s="105">
        <v>1.0005329000000001</v>
      </c>
      <c r="BM11" s="105">
        <v>1.0009604999999999</v>
      </c>
      <c r="BN11" s="105">
        <v>1.0013547</v>
      </c>
      <c r="BO11" s="105">
        <v>1.0017179</v>
      </c>
      <c r="BP11" s="105">
        <v>1.0020526999999999</v>
      </c>
      <c r="BQ11" s="105">
        <v>1.0023603000000001</v>
      </c>
      <c r="BR11" s="105">
        <v>1.0026440000000001</v>
      </c>
      <c r="BS11" s="105">
        <v>1.0029034999999999</v>
      </c>
      <c r="BT11" s="105">
        <v>1.0031422000000001</v>
      </c>
      <c r="BU11" s="105">
        <v>1.0033622</v>
      </c>
      <c r="BV11" s="105">
        <v>1.0035646</v>
      </c>
      <c r="BW11" s="105">
        <v>1.0037507000000001</v>
      </c>
      <c r="BX11" s="105">
        <v>1.003922</v>
      </c>
      <c r="BY11" s="105">
        <v>1.0040804000000001</v>
      </c>
      <c r="BZ11" s="105">
        <v>1.0042263</v>
      </c>
      <c r="CA11" s="105">
        <v>1.0043598</v>
      </c>
      <c r="CB11" s="105">
        <v>1.0044818</v>
      </c>
      <c r="CC11" s="105">
        <v>1.0045956</v>
      </c>
      <c r="CD11" s="105">
        <v>1.0047006999999999</v>
      </c>
      <c r="CE11" s="105">
        <v>1.0047972999999999</v>
      </c>
      <c r="CF11" s="105">
        <v>1.0048857</v>
      </c>
      <c r="CG11" s="105">
        <v>1.0049679</v>
      </c>
      <c r="CH11" s="105">
        <v>1.0050437000000001</v>
      </c>
      <c r="CI11" s="105">
        <v>1.0051144000000001</v>
      </c>
      <c r="CJ11" s="105">
        <v>1.0051791999999999</v>
      </c>
      <c r="CK11" s="105">
        <v>1.0052392000000001</v>
      </c>
      <c r="CL11" s="105">
        <v>1.0052938</v>
      </c>
      <c r="CM11" s="105">
        <v>1.0053445999999999</v>
      </c>
      <c r="CN11" s="105">
        <v>1.0053912</v>
      </c>
      <c r="CO11" s="105">
        <v>1.0054348</v>
      </c>
      <c r="CP11" s="105">
        <v>1.0054755</v>
      </c>
      <c r="CQ11" s="105">
        <v>1.0055126000000001</v>
      </c>
      <c r="CR11" s="105">
        <v>1.005547</v>
      </c>
      <c r="CS11" s="105">
        <v>1.0055784999999999</v>
      </c>
      <c r="CT11" s="105">
        <v>1.0056077000000001</v>
      </c>
      <c r="CU11" s="105">
        <v>1.0056343999999999</v>
      </c>
      <c r="CV11" s="105">
        <v>1.0056593</v>
      </c>
      <c r="CW11" s="105">
        <v>1.005682</v>
      </c>
      <c r="CX11" s="105">
        <v>1.0057033</v>
      </c>
      <c r="CY11" s="105">
        <v>1.0057223</v>
      </c>
      <c r="CZ11" s="105">
        <v>1.0057387</v>
      </c>
    </row>
    <row r="12" spans="2:109" x14ac:dyDescent="0.25">
      <c r="B12" s="105">
        <v>0</v>
      </c>
      <c r="C12" s="105">
        <v>0</v>
      </c>
      <c r="D12" s="105">
        <v>3.6894884999999998E-4</v>
      </c>
      <c r="E12" s="105">
        <v>1.2569284999999999E-2</v>
      </c>
      <c r="F12" s="105">
        <v>4.7876170000000003E-2</v>
      </c>
      <c r="G12" s="105">
        <v>9.8960000000000006E-2</v>
      </c>
      <c r="H12" s="105">
        <v>0.15786040000000001</v>
      </c>
      <c r="I12" s="105">
        <v>0.21961982999999999</v>
      </c>
      <c r="J12" s="105">
        <v>0.28127527000000002</v>
      </c>
      <c r="K12" s="105">
        <v>0.34106029999999998</v>
      </c>
      <c r="L12" s="105">
        <v>0.39787006000000003</v>
      </c>
      <c r="M12" s="105">
        <v>0.45109719999999998</v>
      </c>
      <c r="N12" s="105">
        <v>0.50047140000000001</v>
      </c>
      <c r="O12" s="105">
        <v>0.54594253999999998</v>
      </c>
      <c r="P12" s="105">
        <v>0.55436649999999998</v>
      </c>
      <c r="Q12" s="105">
        <v>0.5876188</v>
      </c>
      <c r="R12" s="105">
        <v>0.62574510000000005</v>
      </c>
      <c r="S12" s="105">
        <v>0.66056113999999999</v>
      </c>
      <c r="T12" s="105">
        <v>0.69230133000000005</v>
      </c>
      <c r="U12" s="105">
        <v>0.72120242999999995</v>
      </c>
      <c r="V12" s="105">
        <v>0.74749476000000004</v>
      </c>
      <c r="W12" s="105">
        <v>0.77139570000000002</v>
      </c>
      <c r="X12" s="105">
        <v>0.79311039999999999</v>
      </c>
      <c r="Y12" s="105">
        <v>0.81282836000000003</v>
      </c>
      <c r="Z12" s="105">
        <v>0.8307293</v>
      </c>
      <c r="AA12" s="105">
        <v>0.84697836999999998</v>
      </c>
      <c r="AB12" s="105">
        <v>0.86172769999999999</v>
      </c>
      <c r="AC12" s="105">
        <v>0.87511665000000005</v>
      </c>
      <c r="AD12" s="105">
        <v>0.88727319999999998</v>
      </c>
      <c r="AE12" s="105">
        <v>0.8983141</v>
      </c>
      <c r="AF12" s="105">
        <v>0.90834519999999996</v>
      </c>
      <c r="AG12" s="105">
        <v>0.91746309999999998</v>
      </c>
      <c r="AH12" s="105">
        <v>0.92575280000000004</v>
      </c>
      <c r="AI12" s="105">
        <v>0.93328845999999999</v>
      </c>
      <c r="AJ12" s="105">
        <v>0.94014209999999998</v>
      </c>
      <c r="AK12" s="105">
        <v>0.94637769999999999</v>
      </c>
      <c r="AL12" s="105">
        <v>0.95205282999999996</v>
      </c>
      <c r="AM12" s="105">
        <v>0.95722114999999997</v>
      </c>
      <c r="AN12" s="105">
        <v>0.96192750000000005</v>
      </c>
      <c r="AO12" s="105">
        <v>0.96621674000000002</v>
      </c>
      <c r="AP12" s="105">
        <v>0.97013426000000003</v>
      </c>
      <c r="AQ12" s="105">
        <v>0.97377559999999996</v>
      </c>
      <c r="AR12" s="105">
        <v>0.97386289999999998</v>
      </c>
      <c r="AS12" s="105">
        <v>0.97712920000000003</v>
      </c>
      <c r="AT12" s="105">
        <v>0.98007464</v>
      </c>
      <c r="AU12" s="105">
        <v>0.98266969999999998</v>
      </c>
      <c r="AV12" s="105">
        <v>0.98494389999999998</v>
      </c>
      <c r="AW12" s="105">
        <v>0.98693260000000005</v>
      </c>
      <c r="AX12" s="105">
        <v>0.98863480000000004</v>
      </c>
      <c r="AY12" s="105">
        <v>0.99012860000000003</v>
      </c>
      <c r="AZ12" s="105">
        <v>0.99146840000000003</v>
      </c>
      <c r="BA12" s="105">
        <v>0.99266810000000005</v>
      </c>
      <c r="BB12" s="105">
        <v>0.99374450000000003</v>
      </c>
      <c r="BC12" s="105">
        <v>0.99471370000000003</v>
      </c>
      <c r="BD12" s="105">
        <v>0.99559056999999995</v>
      </c>
      <c r="BE12" s="105">
        <v>0.99638855000000004</v>
      </c>
      <c r="BF12" s="105">
        <v>0.997116</v>
      </c>
      <c r="BG12" s="105">
        <v>0.99778089999999997</v>
      </c>
      <c r="BH12" s="105">
        <v>0.99840593</v>
      </c>
      <c r="BI12" s="105">
        <v>0.99897515999999997</v>
      </c>
      <c r="BJ12" s="105">
        <v>0.99948733999999995</v>
      </c>
      <c r="BK12" s="105">
        <v>0.99995345000000002</v>
      </c>
      <c r="BL12" s="105">
        <v>1.0003796</v>
      </c>
      <c r="BM12" s="105">
        <v>1.0007703999999999</v>
      </c>
      <c r="BN12" s="105">
        <v>1.0011289999999999</v>
      </c>
      <c r="BO12" s="105">
        <v>1.0014597000000001</v>
      </c>
      <c r="BP12" s="105">
        <v>1.0017632999999999</v>
      </c>
      <c r="BQ12" s="105">
        <v>1.0020427999999999</v>
      </c>
      <c r="BR12" s="105">
        <v>1.0023</v>
      </c>
      <c r="BS12" s="105">
        <v>1.0025367999999999</v>
      </c>
      <c r="BT12" s="105">
        <v>1.0027539000000001</v>
      </c>
      <c r="BU12" s="105">
        <v>1.0029534</v>
      </c>
      <c r="BV12" s="105">
        <v>1.0031372000000001</v>
      </c>
      <c r="BW12" s="105">
        <v>1.0033064</v>
      </c>
      <c r="BX12" s="105">
        <v>1.0034622</v>
      </c>
      <c r="BY12" s="105">
        <v>1.0036061000000001</v>
      </c>
      <c r="BZ12" s="105">
        <v>1.0037385999999999</v>
      </c>
      <c r="CA12" s="105">
        <v>1.0038621000000001</v>
      </c>
      <c r="CB12" s="105">
        <v>1.0039761</v>
      </c>
      <c r="CC12" s="105">
        <v>1.0040808000000001</v>
      </c>
      <c r="CD12" s="105">
        <v>1.0041774999999999</v>
      </c>
      <c r="CE12" s="105">
        <v>1.0042660999999999</v>
      </c>
      <c r="CF12" s="105">
        <v>1.0043483</v>
      </c>
      <c r="CG12" s="105">
        <v>1.0044246999999999</v>
      </c>
      <c r="CH12" s="105">
        <v>1.0044943</v>
      </c>
      <c r="CI12" s="105">
        <v>1.0045588999999999</v>
      </c>
      <c r="CJ12" s="105">
        <v>1.0046185999999999</v>
      </c>
      <c r="CK12" s="105">
        <v>1.0046740999999999</v>
      </c>
      <c r="CL12" s="105">
        <v>1.0047245</v>
      </c>
      <c r="CM12" s="105">
        <v>1.0047709</v>
      </c>
      <c r="CN12" s="105">
        <v>1.0048139</v>
      </c>
      <c r="CO12" s="105">
        <v>1.0048543999999999</v>
      </c>
      <c r="CP12" s="105">
        <v>1.0048918</v>
      </c>
      <c r="CQ12" s="105">
        <v>1.0049261</v>
      </c>
      <c r="CR12" s="105">
        <v>1.0049577999999999</v>
      </c>
      <c r="CS12" s="105">
        <v>1.0049868</v>
      </c>
      <c r="CT12" s="105">
        <v>1.0050133000000001</v>
      </c>
      <c r="CU12" s="105">
        <v>1.0050380000000001</v>
      </c>
      <c r="CV12" s="105">
        <v>1.0050606</v>
      </c>
      <c r="CW12" s="105">
        <v>1.0050805</v>
      </c>
      <c r="CX12" s="105">
        <v>1.0050987</v>
      </c>
      <c r="CY12" s="105">
        <v>1.0051163000000001</v>
      </c>
      <c r="CZ12" s="105">
        <v>1.0051319999999999</v>
      </c>
    </row>
    <row r="13" spans="2:109" x14ac:dyDescent="0.25">
      <c r="B13" s="105">
        <v>0</v>
      </c>
      <c r="C13" s="105">
        <v>0</v>
      </c>
      <c r="D13" s="105">
        <v>9.4424490000000003E-3</v>
      </c>
      <c r="E13" s="105">
        <v>0.12268218</v>
      </c>
      <c r="F13" s="105">
        <v>0.26889378000000003</v>
      </c>
      <c r="G13" s="105">
        <v>0.38674976999999999</v>
      </c>
      <c r="H13" s="105">
        <v>0.475018</v>
      </c>
      <c r="I13" s="105">
        <v>0.54163749999999999</v>
      </c>
      <c r="J13" s="105">
        <v>0.59416073999999997</v>
      </c>
      <c r="K13" s="105">
        <v>0.63725823000000004</v>
      </c>
      <c r="L13" s="105">
        <v>0.67377686999999997</v>
      </c>
      <c r="M13" s="105">
        <v>0.70558019999999999</v>
      </c>
      <c r="N13" s="105">
        <v>0.73377360000000003</v>
      </c>
      <c r="O13" s="105">
        <v>0.75901883999999997</v>
      </c>
      <c r="P13" s="105">
        <v>0.76364279999999995</v>
      </c>
      <c r="Q13" s="105">
        <v>0.78199560000000001</v>
      </c>
      <c r="R13" s="105">
        <v>0.8029288</v>
      </c>
      <c r="S13" s="105">
        <v>0.82178633999999995</v>
      </c>
      <c r="T13" s="105">
        <v>0.83880913000000001</v>
      </c>
      <c r="U13" s="105">
        <v>0.85422589999999998</v>
      </c>
      <c r="V13" s="105">
        <v>0.86821210000000004</v>
      </c>
      <c r="W13" s="105">
        <v>0.88090855000000001</v>
      </c>
      <c r="X13" s="105">
        <v>0.89243819999999996</v>
      </c>
      <c r="Y13" s="105">
        <v>0.90290599999999999</v>
      </c>
      <c r="Z13" s="105">
        <v>0.91240790000000005</v>
      </c>
      <c r="AA13" s="105">
        <v>0.92103570000000001</v>
      </c>
      <c r="AB13" s="105">
        <v>0.92887129999999996</v>
      </c>
      <c r="AC13" s="105">
        <v>0.93598380000000003</v>
      </c>
      <c r="AD13" s="105">
        <v>0.94244592999999999</v>
      </c>
      <c r="AE13" s="105">
        <v>0.94832516</v>
      </c>
      <c r="AF13" s="105">
        <v>0.95367000000000002</v>
      </c>
      <c r="AG13" s="105">
        <v>0.95852919999999997</v>
      </c>
      <c r="AH13" s="105">
        <v>0.96294579999999996</v>
      </c>
      <c r="AI13" s="105">
        <v>0.96695684999999998</v>
      </c>
      <c r="AJ13" s="105">
        <v>0.97060394000000005</v>
      </c>
      <c r="AK13" s="105">
        <v>0.97392210000000001</v>
      </c>
      <c r="AL13" s="105">
        <v>0.97694004000000001</v>
      </c>
      <c r="AM13" s="105">
        <v>0.97968805000000003</v>
      </c>
      <c r="AN13" s="105">
        <v>0.98218989999999995</v>
      </c>
      <c r="AO13" s="105">
        <v>0.9844697</v>
      </c>
      <c r="AP13" s="105">
        <v>0.98655104999999998</v>
      </c>
      <c r="AQ13" s="105">
        <v>0.98839069999999996</v>
      </c>
      <c r="AR13" s="105">
        <v>0.98843175000000005</v>
      </c>
      <c r="AS13" s="105">
        <v>0.98993003000000002</v>
      </c>
      <c r="AT13" s="105">
        <v>0.99139904999999995</v>
      </c>
      <c r="AU13" s="105">
        <v>0.99278659999999996</v>
      </c>
      <c r="AV13" s="105">
        <v>0.99404305000000004</v>
      </c>
      <c r="AW13" s="105">
        <v>0.99516459999999995</v>
      </c>
      <c r="AX13" s="105">
        <v>0.99619590000000002</v>
      </c>
      <c r="AY13" s="105">
        <v>0.99710359999999998</v>
      </c>
      <c r="AZ13" s="105">
        <v>0.99788460000000001</v>
      </c>
      <c r="BA13" s="105">
        <v>0.99857030000000002</v>
      </c>
      <c r="BB13" s="105">
        <v>0.99917792999999999</v>
      </c>
      <c r="BC13" s="105">
        <v>0.99972099999999997</v>
      </c>
      <c r="BD13" s="105">
        <v>1.0002091</v>
      </c>
      <c r="BE13" s="105">
        <v>1.0006491</v>
      </c>
      <c r="BF13" s="105">
        <v>1.0010477</v>
      </c>
      <c r="BG13" s="105">
        <v>1.001409</v>
      </c>
      <c r="BH13" s="105">
        <v>1.0017223</v>
      </c>
      <c r="BI13" s="105">
        <v>1.0020123000000001</v>
      </c>
      <c r="BJ13" s="105">
        <v>1.0022869000000001</v>
      </c>
      <c r="BK13" s="105">
        <v>1.0025389</v>
      </c>
      <c r="BL13" s="105">
        <v>1.0027714999999999</v>
      </c>
      <c r="BM13" s="105">
        <v>1.0029851000000001</v>
      </c>
      <c r="BN13" s="105">
        <v>1.0031813000000001</v>
      </c>
      <c r="BO13" s="105">
        <v>1.0033623</v>
      </c>
      <c r="BP13" s="105">
        <v>1.0035278000000001</v>
      </c>
      <c r="BQ13" s="105">
        <v>1.0036795999999999</v>
      </c>
      <c r="BR13" s="105">
        <v>1.0038202000000001</v>
      </c>
      <c r="BS13" s="105">
        <v>1.0039494</v>
      </c>
      <c r="BT13" s="105">
        <v>1.0040682999999999</v>
      </c>
      <c r="BU13" s="105">
        <v>1.0041773000000001</v>
      </c>
      <c r="BV13" s="105">
        <v>1.0042778000000001</v>
      </c>
      <c r="BW13" s="105">
        <v>1.00437</v>
      </c>
      <c r="BX13" s="105">
        <v>1.0044559</v>
      </c>
      <c r="BY13" s="105">
        <v>1.0045345000000001</v>
      </c>
      <c r="BZ13" s="105">
        <v>1.0046065</v>
      </c>
      <c r="CA13" s="105">
        <v>1.0046743</v>
      </c>
      <c r="CB13" s="105">
        <v>1.0047368999999999</v>
      </c>
      <c r="CC13" s="105">
        <v>1.0047942000000001</v>
      </c>
      <c r="CD13" s="105">
        <v>1.0048457</v>
      </c>
      <c r="CE13" s="105">
        <v>1.0048935000000001</v>
      </c>
      <c r="CF13" s="105">
        <v>1.0049375</v>
      </c>
      <c r="CG13" s="105">
        <v>1.0049786999999999</v>
      </c>
      <c r="CH13" s="105">
        <v>1.0050163999999999</v>
      </c>
      <c r="CI13" s="105">
        <v>1.0050523</v>
      </c>
      <c r="CJ13" s="105">
        <v>1.0050859999999999</v>
      </c>
      <c r="CK13" s="105">
        <v>1.0051166</v>
      </c>
      <c r="CL13" s="105">
        <v>1.0051439</v>
      </c>
      <c r="CM13" s="105">
        <v>1.0051702</v>
      </c>
      <c r="CN13" s="105">
        <v>1.0051934</v>
      </c>
      <c r="CO13" s="105">
        <v>1.005215</v>
      </c>
      <c r="CP13" s="105">
        <v>1.0052345</v>
      </c>
      <c r="CQ13" s="105">
        <v>1.0052528000000001</v>
      </c>
      <c r="CR13" s="105">
        <v>1.0052694</v>
      </c>
      <c r="CS13" s="105">
        <v>1.0052856999999999</v>
      </c>
      <c r="CT13" s="105">
        <v>1.0052991</v>
      </c>
      <c r="CU13" s="105">
        <v>1.0053122000000001</v>
      </c>
      <c r="CV13" s="105">
        <v>1.0053247000000001</v>
      </c>
      <c r="CW13" s="105">
        <v>1.0053356</v>
      </c>
      <c r="CX13" s="105">
        <v>1.0053455</v>
      </c>
      <c r="CY13" s="105">
        <v>1.0053551999999999</v>
      </c>
      <c r="CZ13" s="105">
        <v>1.0053633</v>
      </c>
    </row>
    <row r="14" spans="2:109" x14ac:dyDescent="0.25">
      <c r="B14" s="105">
        <v>0</v>
      </c>
      <c r="C14" s="105">
        <v>0</v>
      </c>
      <c r="D14" s="105">
        <v>0.13123886000000001</v>
      </c>
      <c r="E14" s="105">
        <v>0.58402156999999999</v>
      </c>
      <c r="F14" s="105">
        <v>0.77377649999999998</v>
      </c>
      <c r="G14" s="105">
        <v>0.8549966</v>
      </c>
      <c r="H14" s="105">
        <v>0.89574980000000004</v>
      </c>
      <c r="I14" s="105">
        <v>0.91859409999999997</v>
      </c>
      <c r="J14" s="105">
        <v>0.93443169999999998</v>
      </c>
      <c r="K14" s="105">
        <v>0.94480573999999995</v>
      </c>
      <c r="L14" s="105">
        <v>0.95262230000000003</v>
      </c>
      <c r="M14" s="105">
        <v>0.95893680000000003</v>
      </c>
      <c r="N14" s="105">
        <v>0.96419129999999997</v>
      </c>
      <c r="O14" s="105">
        <v>0.96862150000000002</v>
      </c>
      <c r="P14" s="105">
        <v>0.96942410000000001</v>
      </c>
      <c r="Q14" s="105">
        <v>0.97382265000000001</v>
      </c>
      <c r="R14" s="105">
        <v>0.97760963000000001</v>
      </c>
      <c r="S14" s="105">
        <v>0.98057260000000002</v>
      </c>
      <c r="T14" s="105">
        <v>0.98319243999999995</v>
      </c>
      <c r="U14" s="105">
        <v>0.98554414999999995</v>
      </c>
      <c r="V14" s="105">
        <v>0.98764560000000001</v>
      </c>
      <c r="W14" s="105">
        <v>0.98952465999999994</v>
      </c>
      <c r="X14" s="105">
        <v>0.99121340000000002</v>
      </c>
      <c r="Y14" s="105">
        <v>0.99270659999999999</v>
      </c>
      <c r="Z14" s="105">
        <v>0.99404967</v>
      </c>
      <c r="AA14" s="105">
        <v>0.99525989999999998</v>
      </c>
      <c r="AB14" s="105">
        <v>0.99635090000000004</v>
      </c>
      <c r="AC14" s="105">
        <v>0.99731314000000004</v>
      </c>
      <c r="AD14" s="105">
        <v>0.99822659999999996</v>
      </c>
      <c r="AE14" s="105">
        <v>0.99904800000000005</v>
      </c>
      <c r="AF14" s="105">
        <v>0.99978495000000001</v>
      </c>
      <c r="AG14" s="105">
        <v>1.0004503</v>
      </c>
      <c r="AH14" s="105">
        <v>1.0010448999999999</v>
      </c>
      <c r="AI14" s="105">
        <v>1.0015753999999999</v>
      </c>
      <c r="AJ14" s="105">
        <v>1.0020543</v>
      </c>
      <c r="AK14" s="105">
        <v>1.0024877999999999</v>
      </c>
      <c r="AL14" s="105">
        <v>1.0028805999999999</v>
      </c>
      <c r="AM14" s="105">
        <v>1.0032341</v>
      </c>
      <c r="AN14" s="105">
        <v>1.0035571000000001</v>
      </c>
      <c r="AO14" s="105">
        <v>1.0038560000000001</v>
      </c>
      <c r="AP14" s="105">
        <v>1.0041306000000001</v>
      </c>
      <c r="AQ14" s="105">
        <v>1.0043724000000001</v>
      </c>
      <c r="AR14" s="105">
        <v>1.0043793000000001</v>
      </c>
      <c r="AS14" s="105">
        <v>1.0039567</v>
      </c>
      <c r="AT14" s="105">
        <v>1.0042895999999999</v>
      </c>
      <c r="AU14" s="105">
        <v>1.0044419</v>
      </c>
      <c r="AV14" s="105">
        <v>1.0045763999999999</v>
      </c>
      <c r="AW14" s="105">
        <v>1.0046995999999999</v>
      </c>
      <c r="AX14" s="105">
        <v>1.0048132000000001</v>
      </c>
      <c r="AY14" s="105">
        <v>1.0049162</v>
      </c>
      <c r="AZ14" s="105">
        <v>1.0050066</v>
      </c>
      <c r="BA14" s="105">
        <v>1.0050870000000001</v>
      </c>
      <c r="BB14" s="105">
        <v>1.0051589999999999</v>
      </c>
      <c r="BC14" s="105">
        <v>1.0052235</v>
      </c>
      <c r="BD14" s="105">
        <v>1.0052814000000001</v>
      </c>
      <c r="BE14" s="105">
        <v>1.0053339999999999</v>
      </c>
      <c r="BF14" s="105">
        <v>1.0053823</v>
      </c>
      <c r="BG14" s="105">
        <v>1.0054255000000001</v>
      </c>
      <c r="BH14" s="105">
        <v>1.0054643999999999</v>
      </c>
      <c r="BI14" s="105">
        <v>1.0054996</v>
      </c>
      <c r="BJ14" s="105">
        <v>1.0055327000000001</v>
      </c>
      <c r="BK14" s="105">
        <v>1.0055628000000001</v>
      </c>
      <c r="BL14" s="105">
        <v>1.0055906999999999</v>
      </c>
      <c r="BM14" s="105">
        <v>1.0056168000000001</v>
      </c>
      <c r="BN14" s="105">
        <v>1.0056404999999999</v>
      </c>
      <c r="BO14" s="105">
        <v>1.0056620000000001</v>
      </c>
      <c r="BP14" s="105">
        <v>1.0056825</v>
      </c>
      <c r="BQ14" s="105">
        <v>1.005701</v>
      </c>
      <c r="BR14" s="105">
        <v>1.0057179000000001</v>
      </c>
      <c r="BS14" s="105">
        <v>1.0057335999999999</v>
      </c>
      <c r="BT14" s="105">
        <v>1.0057476999999999</v>
      </c>
      <c r="BU14" s="105">
        <v>1.0057609999999999</v>
      </c>
      <c r="BV14" s="105">
        <v>1.0057735000000001</v>
      </c>
      <c r="BW14" s="105">
        <v>1.0057847</v>
      </c>
      <c r="BX14" s="105">
        <v>1.005795</v>
      </c>
      <c r="BY14" s="105">
        <v>1.0058043000000001</v>
      </c>
      <c r="BZ14" s="105">
        <v>1.0058130999999999</v>
      </c>
      <c r="CA14" s="105">
        <v>1.0058212</v>
      </c>
      <c r="CB14" s="105">
        <v>1.0058290000000001</v>
      </c>
      <c r="CC14" s="105">
        <v>1.0058365</v>
      </c>
      <c r="CD14" s="105">
        <v>1.0058423000000001</v>
      </c>
      <c r="CE14" s="105">
        <v>1.0058478</v>
      </c>
      <c r="CF14" s="105">
        <v>1.0058533999999999</v>
      </c>
      <c r="CG14" s="105">
        <v>1.0058589</v>
      </c>
      <c r="CH14" s="105">
        <v>1.0058631</v>
      </c>
      <c r="CI14" s="105">
        <v>1.0058693999999999</v>
      </c>
      <c r="CJ14" s="105">
        <v>1.0058750000000001</v>
      </c>
      <c r="CK14" s="105">
        <v>1.0058784000000001</v>
      </c>
      <c r="CL14" s="105">
        <v>1.0058818</v>
      </c>
      <c r="CM14" s="105">
        <v>1.0058851</v>
      </c>
      <c r="CN14" s="105">
        <v>1.0058876000000001</v>
      </c>
      <c r="CO14" s="105">
        <v>1.0058902999999999</v>
      </c>
      <c r="CP14" s="105">
        <v>1.0058925999999999</v>
      </c>
      <c r="CQ14" s="105">
        <v>1.0058951</v>
      </c>
      <c r="CR14" s="105">
        <v>1.0058969</v>
      </c>
      <c r="CS14" s="105">
        <v>1.0058990999999999</v>
      </c>
      <c r="CT14" s="105">
        <v>1.0059011</v>
      </c>
      <c r="CU14" s="105">
        <v>1.0059028999999999</v>
      </c>
      <c r="CV14" s="105">
        <v>1.0059042</v>
      </c>
      <c r="CW14" s="105">
        <v>1.0059053</v>
      </c>
      <c r="CX14" s="105">
        <v>1.0059065</v>
      </c>
      <c r="CY14" s="105">
        <v>1.0059077000000001</v>
      </c>
      <c r="CZ14" s="105">
        <v>1.0059085999999999</v>
      </c>
    </row>
    <row r="15" spans="2:109" x14ac:dyDescent="0.25">
      <c r="B15" s="105">
        <v>0</v>
      </c>
      <c r="C15" s="105">
        <v>0</v>
      </c>
      <c r="D15" s="105">
        <v>0.1397572</v>
      </c>
      <c r="E15" s="105">
        <v>0.75538300000000003</v>
      </c>
      <c r="F15" s="105">
        <v>0.92205656000000003</v>
      </c>
      <c r="G15" s="105">
        <v>0.95886545999999995</v>
      </c>
      <c r="H15" s="105">
        <v>0.97158705999999995</v>
      </c>
      <c r="I15" s="105">
        <v>0.97745839999999995</v>
      </c>
      <c r="J15" s="105">
        <v>0.98114060000000003</v>
      </c>
      <c r="K15" s="105">
        <v>0.98370623999999995</v>
      </c>
      <c r="L15" s="105">
        <v>0.98550886000000004</v>
      </c>
      <c r="M15" s="105">
        <v>0.9869424</v>
      </c>
      <c r="N15" s="105">
        <v>0.98806890000000003</v>
      </c>
      <c r="O15" s="105">
        <v>0.9891278</v>
      </c>
      <c r="P15" s="105">
        <v>0.98931223000000001</v>
      </c>
      <c r="Q15" s="105">
        <v>0.99348694000000004</v>
      </c>
      <c r="R15" s="105">
        <v>0.99511620000000001</v>
      </c>
      <c r="S15" s="105">
        <v>0.99576752999999996</v>
      </c>
      <c r="T15" s="105">
        <v>0.99633349999999998</v>
      </c>
      <c r="U15" s="105">
        <v>0.99685215999999999</v>
      </c>
      <c r="V15" s="105">
        <v>0.99730355000000004</v>
      </c>
      <c r="W15" s="105">
        <v>0.99770009999999998</v>
      </c>
      <c r="X15" s="105">
        <v>0.99815299999999996</v>
      </c>
      <c r="Y15" s="105">
        <v>0.99851579999999995</v>
      </c>
      <c r="Z15" s="105">
        <v>0.99883739999999999</v>
      </c>
      <c r="AA15" s="105">
        <v>0.99912584000000004</v>
      </c>
      <c r="AB15" s="105">
        <v>0.99938369999999999</v>
      </c>
      <c r="AC15" s="105">
        <v>0.99959653999999998</v>
      </c>
      <c r="AD15" s="105">
        <v>0.99978845999999999</v>
      </c>
      <c r="AE15" s="105">
        <v>0.99997765000000005</v>
      </c>
      <c r="AF15" s="105">
        <v>1.0001488000000001</v>
      </c>
      <c r="AG15" s="105">
        <v>1.0003868</v>
      </c>
      <c r="AH15" s="105">
        <v>1.0006303999999999</v>
      </c>
      <c r="AI15" s="105">
        <v>1.0007779999999999</v>
      </c>
      <c r="AJ15" s="105">
        <v>1.0009109</v>
      </c>
      <c r="AK15" s="105">
        <v>1.0010308999999999</v>
      </c>
      <c r="AL15" s="105">
        <v>1.0011391999999999</v>
      </c>
      <c r="AM15" s="105">
        <v>1.0012354999999999</v>
      </c>
      <c r="AN15" s="105">
        <v>1.0013224999999999</v>
      </c>
      <c r="AO15" s="105">
        <v>1.0014038999999999</v>
      </c>
      <c r="AP15" s="105">
        <v>1.0014812</v>
      </c>
      <c r="AQ15" s="105">
        <v>1.0015485</v>
      </c>
      <c r="AR15" s="105">
        <v>1.0015559000000001</v>
      </c>
      <c r="AS15" s="105">
        <v>1.0001825</v>
      </c>
      <c r="AT15" s="105">
        <v>1.0009637</v>
      </c>
      <c r="AU15" s="105">
        <v>1.0010645</v>
      </c>
      <c r="AV15" s="105">
        <v>1.0011032</v>
      </c>
      <c r="AW15" s="105">
        <v>1.0011356</v>
      </c>
      <c r="AX15" s="105">
        <v>1.0011656</v>
      </c>
      <c r="AY15" s="105">
        <v>1.0011933</v>
      </c>
      <c r="AZ15" s="105">
        <v>1.0012171000000001</v>
      </c>
      <c r="BA15" s="105">
        <v>1.0012392999999999</v>
      </c>
      <c r="BB15" s="105">
        <v>1.0012593000000001</v>
      </c>
      <c r="BC15" s="105">
        <v>1.0012772000000001</v>
      </c>
      <c r="BD15" s="105">
        <v>1.001293</v>
      </c>
      <c r="BE15" s="105">
        <v>1.0013075</v>
      </c>
      <c r="BF15" s="105">
        <v>1.0013202000000001</v>
      </c>
      <c r="BG15" s="105">
        <v>1.0013318</v>
      </c>
      <c r="BH15" s="105">
        <v>1.0013428</v>
      </c>
      <c r="BI15" s="105">
        <v>1.0013521000000001</v>
      </c>
      <c r="BJ15" s="105">
        <v>1.0013612999999999</v>
      </c>
      <c r="BK15" s="105">
        <v>1.0013691</v>
      </c>
      <c r="BL15" s="105">
        <v>1.0013766</v>
      </c>
      <c r="BM15" s="105">
        <v>1.0013840000000001</v>
      </c>
      <c r="BN15" s="105">
        <v>1.0013908</v>
      </c>
      <c r="BO15" s="105">
        <v>1.0013968</v>
      </c>
      <c r="BP15" s="105">
        <v>1.0014023000000001</v>
      </c>
      <c r="BQ15" s="105">
        <v>1.0014079</v>
      </c>
      <c r="BR15" s="105">
        <v>1.0014122000000001</v>
      </c>
      <c r="BS15" s="105">
        <v>1.0014166</v>
      </c>
      <c r="BT15" s="105">
        <v>1.0014201</v>
      </c>
      <c r="BU15" s="105">
        <v>1.0014238</v>
      </c>
      <c r="BV15" s="105">
        <v>1.0014273</v>
      </c>
      <c r="BW15" s="105">
        <v>1.0014307</v>
      </c>
      <c r="BX15" s="105">
        <v>1.0014333</v>
      </c>
      <c r="BY15" s="105">
        <v>1.0014356</v>
      </c>
      <c r="BZ15" s="105">
        <v>1.0014383</v>
      </c>
      <c r="CA15" s="105">
        <v>1.0014400000000001</v>
      </c>
      <c r="CB15" s="105">
        <v>1.0014418</v>
      </c>
      <c r="CC15" s="105">
        <v>1.0014438999999999</v>
      </c>
      <c r="CD15" s="105">
        <v>1.0014460000000001</v>
      </c>
      <c r="CE15" s="105">
        <v>1.0014471</v>
      </c>
      <c r="CF15" s="105">
        <v>1.0014487999999999</v>
      </c>
      <c r="CG15" s="105">
        <v>1.0014504</v>
      </c>
      <c r="CH15" s="105">
        <v>1.0014516</v>
      </c>
      <c r="CI15" s="105">
        <v>1.0014509</v>
      </c>
      <c r="CJ15" s="105">
        <v>1.0014498000000001</v>
      </c>
      <c r="CK15" s="105">
        <v>1.0014509</v>
      </c>
      <c r="CL15" s="105">
        <v>1.0014517000000001</v>
      </c>
      <c r="CM15" s="105">
        <v>1.0014527</v>
      </c>
      <c r="CN15" s="105">
        <v>1.0014533999999999</v>
      </c>
      <c r="CO15" s="105">
        <v>1.0014540999999999</v>
      </c>
      <c r="CP15" s="105">
        <v>1.0014547</v>
      </c>
      <c r="CQ15" s="105">
        <v>1.0014552999999999</v>
      </c>
      <c r="CR15" s="105">
        <v>1.0014556999999999</v>
      </c>
      <c r="CS15" s="105">
        <v>1.0014563000000001</v>
      </c>
      <c r="CT15" s="105">
        <v>1.0014566</v>
      </c>
      <c r="CU15" s="105">
        <v>1.0014571999999999</v>
      </c>
      <c r="CV15" s="105">
        <v>1.0014575999999999</v>
      </c>
      <c r="CW15" s="105">
        <v>1.0014578999999999</v>
      </c>
      <c r="CX15" s="105">
        <v>1.0014584</v>
      </c>
      <c r="CY15" s="105">
        <v>1.0014585</v>
      </c>
      <c r="CZ15" s="105">
        <v>1.0014589</v>
      </c>
    </row>
    <row r="16" spans="2:109" x14ac:dyDescent="0.25">
      <c r="B16" s="105">
        <v>0</v>
      </c>
      <c r="C16" s="105">
        <v>0</v>
      </c>
      <c r="D16" s="105">
        <v>0.11114389</v>
      </c>
      <c r="E16" s="105">
        <v>0.77232473999999995</v>
      </c>
      <c r="F16" s="105">
        <v>0.95983459999999998</v>
      </c>
      <c r="G16" s="105">
        <v>0.98321579999999997</v>
      </c>
      <c r="H16" s="105">
        <v>0.98726475000000002</v>
      </c>
      <c r="I16" s="105">
        <v>0.98865769999999997</v>
      </c>
      <c r="J16" s="105">
        <v>0.98927670000000001</v>
      </c>
      <c r="K16" s="105">
        <v>0.98979470000000003</v>
      </c>
      <c r="L16" s="105">
        <v>0.99019990000000002</v>
      </c>
      <c r="M16" s="105">
        <v>0.99052655999999994</v>
      </c>
      <c r="N16" s="105">
        <v>0.99075215999999999</v>
      </c>
      <c r="O16" s="105">
        <v>0.9909597</v>
      </c>
      <c r="P16" s="105">
        <v>0.99099859999999995</v>
      </c>
      <c r="Q16" s="105">
        <v>0.98717840000000001</v>
      </c>
      <c r="R16" s="105">
        <v>0.98716749999999998</v>
      </c>
      <c r="S16" s="105">
        <v>0.98725545000000003</v>
      </c>
      <c r="T16" s="105">
        <v>0.98738015000000001</v>
      </c>
      <c r="U16" s="105">
        <v>0.98750305000000005</v>
      </c>
      <c r="V16" s="105">
        <v>0.98761206999999995</v>
      </c>
      <c r="W16" s="105">
        <v>0.98770800000000003</v>
      </c>
      <c r="X16" s="105">
        <v>0.98765016000000005</v>
      </c>
      <c r="Y16" s="105">
        <v>0.98771774999999995</v>
      </c>
      <c r="Z16" s="105">
        <v>0.98778659999999996</v>
      </c>
      <c r="AA16" s="105">
        <v>0.98784830000000001</v>
      </c>
      <c r="AB16" s="105">
        <v>0.9879038</v>
      </c>
      <c r="AC16" s="105">
        <v>0.98794775999999995</v>
      </c>
      <c r="AD16" s="105">
        <v>0.98798339999999996</v>
      </c>
      <c r="AE16" s="105">
        <v>0.98802285999999995</v>
      </c>
      <c r="AF16" s="105">
        <v>0.98805887000000003</v>
      </c>
      <c r="AG16" s="105">
        <v>0.98800485999999998</v>
      </c>
      <c r="AH16" s="105">
        <v>0.98793520000000001</v>
      </c>
      <c r="AI16" s="105">
        <v>0.98795929999999998</v>
      </c>
      <c r="AJ16" s="105">
        <v>0.98798125999999997</v>
      </c>
      <c r="AK16" s="105">
        <v>0.98800100000000002</v>
      </c>
      <c r="AL16" s="105">
        <v>0.98801879999999997</v>
      </c>
      <c r="AM16" s="105">
        <v>0.98803450000000004</v>
      </c>
      <c r="AN16" s="105">
        <v>0.98804855000000003</v>
      </c>
      <c r="AO16" s="105">
        <v>0.988062</v>
      </c>
      <c r="AP16" s="105">
        <v>0.98807484000000001</v>
      </c>
      <c r="AQ16" s="105">
        <v>0.98808633999999995</v>
      </c>
      <c r="AR16" s="105">
        <v>0.98808149999999995</v>
      </c>
      <c r="AS16" s="105">
        <v>0.99317949999999999</v>
      </c>
      <c r="AT16" s="105">
        <v>0.99459660000000005</v>
      </c>
      <c r="AU16" s="105">
        <v>0.99470097000000002</v>
      </c>
      <c r="AV16" s="105">
        <v>0.99470495999999997</v>
      </c>
      <c r="AW16" s="105">
        <v>0.99470950000000002</v>
      </c>
      <c r="AX16" s="105">
        <v>0.99471410000000005</v>
      </c>
      <c r="AY16" s="105">
        <v>0.99471849999999995</v>
      </c>
      <c r="AZ16" s="105">
        <v>0.99472236999999997</v>
      </c>
      <c r="BA16" s="105">
        <v>0.99472550000000004</v>
      </c>
      <c r="BB16" s="105">
        <v>0.99472857000000003</v>
      </c>
      <c r="BC16" s="105">
        <v>0.99473160000000005</v>
      </c>
      <c r="BD16" s="105">
        <v>0.99473405000000004</v>
      </c>
      <c r="BE16" s="105">
        <v>0.99473672999999996</v>
      </c>
      <c r="BF16" s="105">
        <v>0.99473889999999998</v>
      </c>
      <c r="BG16" s="105">
        <v>0.99474059999999997</v>
      </c>
      <c r="BH16" s="105">
        <v>0.99474275000000001</v>
      </c>
      <c r="BI16" s="105">
        <v>0.99474390000000001</v>
      </c>
      <c r="BJ16" s="105">
        <v>0.99474525000000003</v>
      </c>
      <c r="BK16" s="105">
        <v>0.99474660000000004</v>
      </c>
      <c r="BL16" s="105">
        <v>0.99474806000000005</v>
      </c>
      <c r="BM16" s="105">
        <v>0.99474910000000005</v>
      </c>
      <c r="BN16" s="105">
        <v>0.99475040000000003</v>
      </c>
      <c r="BO16" s="105">
        <v>0.99475163</v>
      </c>
      <c r="BP16" s="105">
        <v>0.99475265000000002</v>
      </c>
      <c r="BQ16" s="105">
        <v>0.99475329999999995</v>
      </c>
      <c r="BR16" s="105">
        <v>0.99475396000000005</v>
      </c>
      <c r="BS16" s="105">
        <v>0.99475497000000002</v>
      </c>
      <c r="BT16" s="105">
        <v>0.99475515000000003</v>
      </c>
      <c r="BU16" s="105">
        <v>0.99475570000000002</v>
      </c>
      <c r="BV16" s="105">
        <v>0.99475619999999998</v>
      </c>
      <c r="BW16" s="105">
        <v>0.994757</v>
      </c>
      <c r="BX16" s="105">
        <v>0.99475749999999996</v>
      </c>
      <c r="BY16" s="105">
        <v>0.99475789999999997</v>
      </c>
      <c r="BZ16" s="105">
        <v>0.99475807000000005</v>
      </c>
      <c r="CA16" s="105">
        <v>0.99475849999999999</v>
      </c>
      <c r="CB16" s="105">
        <v>0.99475884000000003</v>
      </c>
      <c r="CC16" s="105">
        <v>0.99475939999999996</v>
      </c>
      <c r="CD16" s="105">
        <v>0.99475955999999999</v>
      </c>
      <c r="CE16" s="105">
        <v>0.99475950000000002</v>
      </c>
      <c r="CF16" s="105">
        <v>0.99475979999999997</v>
      </c>
      <c r="CG16" s="105">
        <v>0.99476030000000004</v>
      </c>
      <c r="CH16" s="105">
        <v>0.99476039999999999</v>
      </c>
      <c r="CI16" s="105">
        <v>0.99476050000000005</v>
      </c>
      <c r="CJ16" s="105">
        <v>0.99475986000000005</v>
      </c>
      <c r="CK16" s="105">
        <v>0.99476003999999996</v>
      </c>
      <c r="CL16" s="105">
        <v>0.99476045000000002</v>
      </c>
      <c r="CM16" s="105">
        <v>0.99476032999999997</v>
      </c>
      <c r="CN16" s="105">
        <v>0.99476050000000005</v>
      </c>
      <c r="CO16" s="105">
        <v>0.99476045000000002</v>
      </c>
      <c r="CP16" s="105">
        <v>0.99476074999999997</v>
      </c>
      <c r="CQ16" s="105">
        <v>0.99476074999999997</v>
      </c>
      <c r="CR16" s="105">
        <v>0.99476074999999997</v>
      </c>
      <c r="CS16" s="105">
        <v>0.99476092999999999</v>
      </c>
      <c r="CT16" s="105">
        <v>0.99476116999999997</v>
      </c>
      <c r="CU16" s="105">
        <v>0.99476116999999997</v>
      </c>
      <c r="CV16" s="105">
        <v>0.99476134999999999</v>
      </c>
      <c r="CW16" s="105">
        <v>0.99476129999999996</v>
      </c>
      <c r="CX16" s="105">
        <v>0.99476129999999996</v>
      </c>
      <c r="CY16" s="105">
        <v>0.99476149999999997</v>
      </c>
      <c r="CZ16" s="105">
        <v>0.99476134999999999</v>
      </c>
    </row>
    <row r="17" spans="2:104" x14ac:dyDescent="0.25">
      <c r="B17" s="105">
        <v>0</v>
      </c>
      <c r="C17" s="105">
        <v>0</v>
      </c>
      <c r="D17" s="105">
        <v>8.3991319999999994E-2</v>
      </c>
      <c r="E17" s="105">
        <v>0.74498279999999995</v>
      </c>
      <c r="F17" s="105">
        <v>0.96278799999999998</v>
      </c>
      <c r="G17" s="105">
        <v>0.98890619999999996</v>
      </c>
      <c r="H17" s="105">
        <v>0.99150442999999999</v>
      </c>
      <c r="I17" s="105">
        <v>0.99186903000000004</v>
      </c>
      <c r="J17" s="105">
        <v>0.99197000000000002</v>
      </c>
      <c r="K17" s="105">
        <v>0.99204340000000002</v>
      </c>
      <c r="L17" s="105">
        <v>0.99208545999999997</v>
      </c>
      <c r="M17" s="105">
        <v>0.99209886999999997</v>
      </c>
      <c r="N17" s="105">
        <v>0.99211263999999999</v>
      </c>
      <c r="O17" s="105">
        <v>0.99211614999999997</v>
      </c>
      <c r="P17" s="105">
        <v>0.99211079999999996</v>
      </c>
      <c r="Q17" s="105">
        <v>0.99074625999999999</v>
      </c>
      <c r="R17" s="105">
        <v>0.99013240000000002</v>
      </c>
      <c r="S17" s="105">
        <v>0.98995770000000005</v>
      </c>
      <c r="T17" s="105">
        <v>0.98996600000000001</v>
      </c>
      <c r="U17" s="105">
        <v>0.98999459999999995</v>
      </c>
      <c r="V17" s="105">
        <v>0.99002254000000001</v>
      </c>
      <c r="W17" s="105">
        <v>0.99004656000000002</v>
      </c>
      <c r="X17" s="105">
        <v>0.99003786000000005</v>
      </c>
      <c r="Y17" s="105">
        <v>0.99004760000000003</v>
      </c>
      <c r="Z17" s="105">
        <v>0.99006605000000003</v>
      </c>
      <c r="AA17" s="105">
        <v>0.99008220000000002</v>
      </c>
      <c r="AB17" s="105">
        <v>0.99009674999999997</v>
      </c>
      <c r="AC17" s="105">
        <v>0.99010869999999995</v>
      </c>
      <c r="AD17" s="105">
        <v>0.99011654000000004</v>
      </c>
      <c r="AE17" s="105">
        <v>0.99012659999999997</v>
      </c>
      <c r="AF17" s="105">
        <v>0.99013596999999998</v>
      </c>
      <c r="AG17" s="105">
        <v>0.99013779999999996</v>
      </c>
      <c r="AH17" s="105">
        <v>0.99011839999999995</v>
      </c>
      <c r="AI17" s="105">
        <v>0.99012493999999995</v>
      </c>
      <c r="AJ17" s="105">
        <v>0.99013096</v>
      </c>
      <c r="AK17" s="105">
        <v>0.99013596999999998</v>
      </c>
      <c r="AL17" s="105">
        <v>0.99014086000000001</v>
      </c>
      <c r="AM17" s="105">
        <v>0.9901451</v>
      </c>
      <c r="AN17" s="105">
        <v>0.99014913999999998</v>
      </c>
      <c r="AO17" s="105">
        <v>0.9901529</v>
      </c>
      <c r="AP17" s="105">
        <v>0.99015635000000002</v>
      </c>
      <c r="AQ17" s="105">
        <v>0.99015940000000002</v>
      </c>
      <c r="AR17" s="105">
        <v>0.99015839999999999</v>
      </c>
      <c r="AS17" s="105">
        <v>0.99260820000000005</v>
      </c>
      <c r="AT17" s="105">
        <v>0.99319016999999998</v>
      </c>
      <c r="AU17" s="105">
        <v>0.99317789999999995</v>
      </c>
      <c r="AV17" s="105">
        <v>0.99316453999999998</v>
      </c>
      <c r="AW17" s="105">
        <v>0.99316406000000002</v>
      </c>
      <c r="AX17" s="105">
        <v>0.99316514</v>
      </c>
      <c r="AY17" s="105">
        <v>0.99316550000000003</v>
      </c>
      <c r="AZ17" s="105">
        <v>0.9931662</v>
      </c>
      <c r="BA17" s="105">
        <v>0.99316685999999998</v>
      </c>
      <c r="BB17" s="105">
        <v>0.99316800000000005</v>
      </c>
      <c r="BC17" s="105">
        <v>0.99316930000000003</v>
      </c>
      <c r="BD17" s="105">
        <v>0.99317014000000003</v>
      </c>
      <c r="BE17" s="105">
        <v>0.99317116000000005</v>
      </c>
      <c r="BF17" s="105">
        <v>0.99317180000000005</v>
      </c>
      <c r="BG17" s="105">
        <v>0.99317259999999996</v>
      </c>
      <c r="BH17" s="105">
        <v>0.99317350000000004</v>
      </c>
      <c r="BI17" s="105">
        <v>0.993174</v>
      </c>
      <c r="BJ17" s="105">
        <v>0.99317443000000005</v>
      </c>
      <c r="BK17" s="105">
        <v>0.99317515000000001</v>
      </c>
      <c r="BL17" s="105">
        <v>0.99317575000000002</v>
      </c>
      <c r="BM17" s="105">
        <v>0.99317610000000001</v>
      </c>
      <c r="BN17" s="105">
        <v>0.99317650000000002</v>
      </c>
      <c r="BO17" s="105">
        <v>0.99317723999999996</v>
      </c>
      <c r="BP17" s="105">
        <v>0.99317752999999998</v>
      </c>
      <c r="BQ17" s="105">
        <v>0.99317789999999995</v>
      </c>
      <c r="BR17" s="105">
        <v>0.99317800000000001</v>
      </c>
      <c r="BS17" s="105">
        <v>0.99317836999999998</v>
      </c>
      <c r="BT17" s="105">
        <v>0.99317840000000002</v>
      </c>
      <c r="BU17" s="105">
        <v>0.99317867000000004</v>
      </c>
      <c r="BV17" s="105">
        <v>0.99317913999999996</v>
      </c>
      <c r="BW17" s="105">
        <v>0.99317926000000001</v>
      </c>
      <c r="BX17" s="105">
        <v>0.99317955999999996</v>
      </c>
      <c r="BY17" s="105">
        <v>0.9931797</v>
      </c>
      <c r="BZ17" s="105">
        <v>0.99317960000000005</v>
      </c>
      <c r="CA17" s="105">
        <v>0.99317999999999995</v>
      </c>
      <c r="CB17" s="105">
        <v>0.99318004000000004</v>
      </c>
      <c r="CC17" s="105">
        <v>0.99318059999999997</v>
      </c>
      <c r="CD17" s="105">
        <v>0.99318032999999994</v>
      </c>
      <c r="CE17" s="105">
        <v>0.99318030000000002</v>
      </c>
      <c r="CF17" s="105">
        <v>0.99318044999999999</v>
      </c>
      <c r="CG17" s="105">
        <v>0.99318030000000002</v>
      </c>
      <c r="CH17" s="105">
        <v>0.99318074999999995</v>
      </c>
      <c r="CI17" s="105">
        <v>0.99318059999999997</v>
      </c>
      <c r="CJ17" s="105">
        <v>0.99318059999999997</v>
      </c>
      <c r="CK17" s="105">
        <v>0.99318050000000002</v>
      </c>
      <c r="CL17" s="105">
        <v>0.99318074999999995</v>
      </c>
      <c r="CM17" s="105">
        <v>0.99318059999999997</v>
      </c>
      <c r="CN17" s="105">
        <v>0.99318050000000002</v>
      </c>
      <c r="CO17" s="105">
        <v>0.99318092999999996</v>
      </c>
      <c r="CP17" s="105">
        <v>0.99318070000000003</v>
      </c>
      <c r="CQ17" s="105">
        <v>0.99318063000000001</v>
      </c>
      <c r="CR17" s="105">
        <v>0.99318074999999995</v>
      </c>
      <c r="CS17" s="105">
        <v>0.99318090000000003</v>
      </c>
      <c r="CT17" s="105">
        <v>0.99318090000000003</v>
      </c>
      <c r="CU17" s="105">
        <v>0.99318079999999997</v>
      </c>
      <c r="CV17" s="105">
        <v>0.99318116999999995</v>
      </c>
      <c r="CW17" s="105">
        <v>0.99318110000000004</v>
      </c>
      <c r="CX17" s="105">
        <v>0.99318116999999995</v>
      </c>
      <c r="CY17" s="105">
        <v>0.99318099999999998</v>
      </c>
      <c r="CZ17" s="105">
        <v>0.99318099999999998</v>
      </c>
    </row>
    <row r="18" spans="2:104" x14ac:dyDescent="0.25">
      <c r="B18" s="105">
        <v>0</v>
      </c>
      <c r="C18" s="105">
        <v>0</v>
      </c>
      <c r="D18" s="105">
        <v>6.7628129999999995E-2</v>
      </c>
      <c r="E18" s="105">
        <v>0.71253290000000002</v>
      </c>
      <c r="F18" s="105">
        <v>0.95979565</v>
      </c>
      <c r="G18" s="105">
        <v>0.99167590000000005</v>
      </c>
      <c r="H18" s="105">
        <v>0.99465049999999999</v>
      </c>
      <c r="I18" s="105">
        <v>0.99491733000000004</v>
      </c>
      <c r="J18" s="105">
        <v>0.99494594000000003</v>
      </c>
      <c r="K18" s="105">
        <v>0.99494990000000005</v>
      </c>
      <c r="L18" s="105">
        <v>0.99494159999999998</v>
      </c>
      <c r="M18" s="105">
        <v>0.99492199999999997</v>
      </c>
      <c r="N18" s="105">
        <v>0.99491169999999995</v>
      </c>
      <c r="O18" s="105">
        <v>0.99491023999999995</v>
      </c>
      <c r="P18" s="105">
        <v>0.99490769999999995</v>
      </c>
      <c r="Q18" s="105">
        <v>0.9998631</v>
      </c>
      <c r="R18" s="105">
        <v>1.0001141</v>
      </c>
      <c r="S18" s="105">
        <v>0.99979954999999998</v>
      </c>
      <c r="T18" s="105">
        <v>0.99975879999999995</v>
      </c>
      <c r="U18" s="105">
        <v>0.99975853999999997</v>
      </c>
      <c r="V18" s="105">
        <v>0.99976145999999999</v>
      </c>
      <c r="W18" s="105">
        <v>0.99976399999999999</v>
      </c>
      <c r="X18" s="105">
        <v>0.99976330000000002</v>
      </c>
      <c r="Y18" s="105">
        <v>0.99976120000000002</v>
      </c>
      <c r="Z18" s="105">
        <v>0.99976224000000002</v>
      </c>
      <c r="AA18" s="105">
        <v>0.99976313000000006</v>
      </c>
      <c r="AB18" s="105">
        <v>0.9997644</v>
      </c>
      <c r="AC18" s="105">
        <v>0.99976485999999998</v>
      </c>
      <c r="AD18" s="105">
        <v>0.99976503999999999</v>
      </c>
      <c r="AE18" s="105">
        <v>0.99976562999999996</v>
      </c>
      <c r="AF18" s="105">
        <v>0.99976604999999996</v>
      </c>
      <c r="AG18" s="105">
        <v>0.9997665</v>
      </c>
      <c r="AH18" s="105">
        <v>0.99976604999999996</v>
      </c>
      <c r="AI18" s="105">
        <v>0.99976690000000001</v>
      </c>
      <c r="AJ18" s="105">
        <v>0.99976759999999998</v>
      </c>
      <c r="AK18" s="105">
        <v>0.99976759999999998</v>
      </c>
      <c r="AL18" s="105">
        <v>0.99976770000000004</v>
      </c>
      <c r="AM18" s="105">
        <v>0.99976796000000001</v>
      </c>
      <c r="AN18" s="105">
        <v>0.99976830000000005</v>
      </c>
      <c r="AO18" s="105">
        <v>0.99976869999999995</v>
      </c>
      <c r="AP18" s="105">
        <v>0.99976889999999996</v>
      </c>
      <c r="AQ18" s="105">
        <v>0.99976915</v>
      </c>
      <c r="AR18" s="105">
        <v>0.99976739999999997</v>
      </c>
      <c r="AS18" s="105">
        <v>0.99631130000000001</v>
      </c>
      <c r="AT18" s="105">
        <v>0.99541489999999999</v>
      </c>
      <c r="AU18" s="105">
        <v>0.99521700000000002</v>
      </c>
      <c r="AV18" s="105">
        <v>0.99518839999999997</v>
      </c>
      <c r="AW18" s="105">
        <v>0.99518603000000005</v>
      </c>
      <c r="AX18" s="105">
        <v>0.99518600000000002</v>
      </c>
      <c r="AY18" s="105">
        <v>0.99518600000000002</v>
      </c>
      <c r="AZ18" s="105">
        <v>0.99518627000000004</v>
      </c>
      <c r="BA18" s="105">
        <v>0.99518609999999996</v>
      </c>
      <c r="BB18" s="105">
        <v>0.99518525999999996</v>
      </c>
      <c r="BC18" s="105">
        <v>0.99518496000000001</v>
      </c>
      <c r="BD18" s="105">
        <v>0.99518450000000003</v>
      </c>
      <c r="BE18" s="105">
        <v>0.99518390000000001</v>
      </c>
      <c r="BF18" s="105">
        <v>0.99518329999999999</v>
      </c>
      <c r="BG18" s="105">
        <v>0.99518309999999999</v>
      </c>
      <c r="BH18" s="105">
        <v>0.99518249999999997</v>
      </c>
      <c r="BI18" s="105">
        <v>0.99518245000000005</v>
      </c>
      <c r="BJ18" s="105">
        <v>0.99518240000000002</v>
      </c>
      <c r="BK18" s="105">
        <v>0.99518185999999997</v>
      </c>
      <c r="BL18" s="105">
        <v>0.99518200000000001</v>
      </c>
      <c r="BM18" s="105">
        <v>0.99518143999999997</v>
      </c>
      <c r="BN18" s="105">
        <v>0.99518119999999999</v>
      </c>
      <c r="BO18" s="105">
        <v>0.99518090000000003</v>
      </c>
      <c r="BP18" s="105">
        <v>0.99518066999999999</v>
      </c>
      <c r="BQ18" s="105">
        <v>0.99518059999999997</v>
      </c>
      <c r="BR18" s="105">
        <v>0.99518037000000004</v>
      </c>
      <c r="BS18" s="105">
        <v>0.99518037000000004</v>
      </c>
      <c r="BT18" s="105">
        <v>0.99517990000000001</v>
      </c>
      <c r="BU18" s="105">
        <v>0.99517990000000001</v>
      </c>
      <c r="BV18" s="105">
        <v>0.9951797</v>
      </c>
      <c r="BW18" s="105">
        <v>0.99517953000000003</v>
      </c>
      <c r="BX18" s="105">
        <v>0.99517979999999995</v>
      </c>
      <c r="BY18" s="105">
        <v>0.99517964999999997</v>
      </c>
      <c r="BZ18" s="105">
        <v>0.99517935999999996</v>
      </c>
      <c r="CA18" s="105">
        <v>0.99517940000000005</v>
      </c>
      <c r="CB18" s="105">
        <v>0.99517920000000004</v>
      </c>
      <c r="CC18" s="105">
        <v>0.99517924000000002</v>
      </c>
      <c r="CD18" s="105">
        <v>0.99517909999999998</v>
      </c>
      <c r="CE18" s="105">
        <v>0.99517953000000003</v>
      </c>
      <c r="CF18" s="105">
        <v>0.99517893999999996</v>
      </c>
      <c r="CG18" s="105">
        <v>0.99517909999999998</v>
      </c>
      <c r="CH18" s="105">
        <v>0.99517900000000004</v>
      </c>
      <c r="CI18" s="105">
        <v>0.99517820000000001</v>
      </c>
      <c r="CJ18" s="105">
        <v>0.99517893999999996</v>
      </c>
      <c r="CK18" s="105">
        <v>0.99517880000000003</v>
      </c>
      <c r="CL18" s="105">
        <v>0.99517864</v>
      </c>
      <c r="CM18" s="105">
        <v>0.99517906</v>
      </c>
      <c r="CN18" s="105">
        <v>0.99517880000000003</v>
      </c>
      <c r="CO18" s="105">
        <v>0.99517864</v>
      </c>
      <c r="CP18" s="105">
        <v>0.99517864</v>
      </c>
      <c r="CQ18" s="105">
        <v>0.99517869999999997</v>
      </c>
      <c r="CR18" s="105">
        <v>0.99517876000000005</v>
      </c>
      <c r="CS18" s="105">
        <v>0.99517880000000003</v>
      </c>
      <c r="CT18" s="105">
        <v>0.99517860000000002</v>
      </c>
      <c r="CU18" s="105">
        <v>0.99517864</v>
      </c>
      <c r="CV18" s="105">
        <v>0.99517864</v>
      </c>
      <c r="CW18" s="105">
        <v>0.99517864</v>
      </c>
      <c r="CX18" s="105">
        <v>0.99517849999999997</v>
      </c>
      <c r="CY18" s="105">
        <v>0.99517840000000002</v>
      </c>
      <c r="CZ18" s="105">
        <v>0.99517849999999997</v>
      </c>
    </row>
    <row r="19" spans="2:104" x14ac:dyDescent="0.25">
      <c r="B19" s="105">
        <v>0</v>
      </c>
      <c r="C19" s="105">
        <v>0</v>
      </c>
      <c r="D19" s="105">
        <v>5.9399229999999997E-2</v>
      </c>
      <c r="E19" s="105">
        <v>0.69363743</v>
      </c>
      <c r="F19" s="105">
        <v>0.96354216000000004</v>
      </c>
      <c r="G19" s="105">
        <v>1.0013110000000001</v>
      </c>
      <c r="H19" s="105">
        <v>1.0049987</v>
      </c>
      <c r="I19" s="105">
        <v>1.0053207</v>
      </c>
      <c r="J19" s="105">
        <v>1.0053468999999999</v>
      </c>
      <c r="K19" s="105">
        <v>1.0053486</v>
      </c>
      <c r="L19" s="105">
        <v>1.0053452</v>
      </c>
      <c r="M19" s="105">
        <v>1.0053372</v>
      </c>
      <c r="N19" s="105">
        <v>1.0053341</v>
      </c>
      <c r="O19" s="105">
        <v>1.0053335000000001</v>
      </c>
      <c r="P19" s="105">
        <v>1.0053349</v>
      </c>
      <c r="Q19" s="105">
        <v>1.0039138999999999</v>
      </c>
      <c r="R19" s="105">
        <v>1.0025212999999999</v>
      </c>
      <c r="S19" s="105">
        <v>1.0020093000000001</v>
      </c>
      <c r="T19" s="105">
        <v>1.0019442999999999</v>
      </c>
      <c r="U19" s="105">
        <v>1.0019385999999999</v>
      </c>
      <c r="V19" s="105">
        <v>1.0019382999999999</v>
      </c>
      <c r="W19" s="105">
        <v>1.0019382999999999</v>
      </c>
      <c r="X19" s="105">
        <v>1.0019385000000001</v>
      </c>
      <c r="Y19" s="105">
        <v>1.0019382999999999</v>
      </c>
      <c r="Z19" s="105">
        <v>1.0019382999999999</v>
      </c>
      <c r="AA19" s="105">
        <v>1.0019381999999999</v>
      </c>
      <c r="AB19" s="105">
        <v>1.0019385999999999</v>
      </c>
      <c r="AC19" s="105">
        <v>1.0019385999999999</v>
      </c>
      <c r="AD19" s="105">
        <v>1.0019385999999999</v>
      </c>
      <c r="AE19" s="105">
        <v>1.0019388</v>
      </c>
      <c r="AF19" s="105">
        <v>1.0019387</v>
      </c>
      <c r="AG19" s="105">
        <v>1.0019387</v>
      </c>
      <c r="AH19" s="105">
        <v>1.0019385000000001</v>
      </c>
      <c r="AI19" s="105">
        <v>1.0019385000000001</v>
      </c>
      <c r="AJ19" s="105">
        <v>1.0019387</v>
      </c>
      <c r="AK19" s="105">
        <v>1.0019388</v>
      </c>
      <c r="AL19" s="105">
        <v>1.0019388</v>
      </c>
      <c r="AM19" s="105">
        <v>1.0019389000000001</v>
      </c>
      <c r="AN19" s="105">
        <v>1.0019392</v>
      </c>
      <c r="AO19" s="105">
        <v>1.0019392</v>
      </c>
      <c r="AP19" s="105">
        <v>1.0019389999999999</v>
      </c>
      <c r="AQ19" s="105">
        <v>1.0019393999999999</v>
      </c>
      <c r="AR19" s="105">
        <v>1.0019393999999999</v>
      </c>
      <c r="AS19" s="105">
        <v>1.0026199</v>
      </c>
      <c r="AT19" s="105">
        <v>1.0019503999999999</v>
      </c>
      <c r="AU19" s="105">
        <v>1.0016638</v>
      </c>
      <c r="AV19" s="105">
        <v>1.0016248000000001</v>
      </c>
      <c r="AW19" s="105">
        <v>1.0016214000000001</v>
      </c>
      <c r="AX19" s="105">
        <v>1.0016212</v>
      </c>
      <c r="AY19" s="105">
        <v>1.0016210999999999</v>
      </c>
      <c r="AZ19" s="105">
        <v>1.0016210999999999</v>
      </c>
      <c r="BA19" s="105">
        <v>1.0016210000000001</v>
      </c>
      <c r="BB19" s="105">
        <v>1.0016208</v>
      </c>
      <c r="BC19" s="105">
        <v>1.0016206999999999</v>
      </c>
      <c r="BD19" s="105">
        <v>1.0016206999999999</v>
      </c>
      <c r="BE19" s="105">
        <v>1.0016206999999999</v>
      </c>
      <c r="BF19" s="105">
        <v>1.0016204</v>
      </c>
      <c r="BG19" s="105">
        <v>1.0016204</v>
      </c>
      <c r="BH19" s="105">
        <v>1.00162</v>
      </c>
      <c r="BI19" s="105">
        <v>1.00162</v>
      </c>
      <c r="BJ19" s="105">
        <v>1.0016198000000001</v>
      </c>
      <c r="BK19" s="105">
        <v>1.0016198999999999</v>
      </c>
      <c r="BL19" s="105">
        <v>1.00162</v>
      </c>
      <c r="BM19" s="105">
        <v>1.0016198000000001</v>
      </c>
      <c r="BN19" s="105">
        <v>1.0016202999999999</v>
      </c>
      <c r="BO19" s="105">
        <v>1.0016198000000001</v>
      </c>
      <c r="BP19" s="105">
        <v>1.0016195999999999</v>
      </c>
      <c r="BQ19" s="105">
        <v>1.0016198000000001</v>
      </c>
      <c r="BR19" s="105">
        <v>1.0016198999999999</v>
      </c>
      <c r="BS19" s="105">
        <v>1.0016198999999999</v>
      </c>
      <c r="BT19" s="105">
        <v>1.0016191999999999</v>
      </c>
      <c r="BU19" s="105">
        <v>1.0016195000000001</v>
      </c>
      <c r="BV19" s="105">
        <v>1.0016193</v>
      </c>
      <c r="BW19" s="105">
        <v>1.0016191999999999</v>
      </c>
      <c r="BX19" s="105">
        <v>1.0016197</v>
      </c>
      <c r="BY19" s="105">
        <v>1.0016195999999999</v>
      </c>
      <c r="BZ19" s="105">
        <v>1.0016193</v>
      </c>
      <c r="CA19" s="105">
        <v>1.0016193</v>
      </c>
      <c r="CB19" s="105">
        <v>1.0016191999999999</v>
      </c>
      <c r="CC19" s="105">
        <v>1.0016191000000001</v>
      </c>
      <c r="CD19" s="105">
        <v>1.0016195000000001</v>
      </c>
      <c r="CE19" s="105">
        <v>1.0016195000000001</v>
      </c>
      <c r="CF19" s="105">
        <v>1.0016191000000001</v>
      </c>
      <c r="CG19" s="105">
        <v>1.0016193</v>
      </c>
      <c r="CH19" s="105">
        <v>1.0016191000000001</v>
      </c>
      <c r="CI19" s="105">
        <v>1.0016189</v>
      </c>
      <c r="CJ19" s="105">
        <v>1.0016191000000001</v>
      </c>
      <c r="CK19" s="105">
        <v>1.0016191999999999</v>
      </c>
      <c r="CL19" s="105">
        <v>1.0016191999999999</v>
      </c>
      <c r="CM19" s="105">
        <v>1.0016195000000001</v>
      </c>
      <c r="CN19" s="105">
        <v>1.0016193</v>
      </c>
      <c r="CO19" s="105">
        <v>1.0016187000000001</v>
      </c>
      <c r="CP19" s="105">
        <v>1.0016191999999999</v>
      </c>
      <c r="CQ19" s="105">
        <v>1.0016191000000001</v>
      </c>
      <c r="CR19" s="105">
        <v>1.0016193</v>
      </c>
      <c r="CS19" s="105">
        <v>1.0016191000000001</v>
      </c>
      <c r="CT19" s="105">
        <v>1.0016191999999999</v>
      </c>
      <c r="CU19" s="105">
        <v>1.0016191999999999</v>
      </c>
      <c r="CV19" s="105">
        <v>1.001619</v>
      </c>
      <c r="CW19" s="105">
        <v>1.001619</v>
      </c>
      <c r="CX19" s="105">
        <v>1.0016191000000001</v>
      </c>
      <c r="CY19" s="105">
        <v>1.001619</v>
      </c>
      <c r="CZ19" s="105">
        <v>1.0016189</v>
      </c>
    </row>
    <row r="20" spans="2:104" x14ac:dyDescent="0.25">
      <c r="B20" s="105">
        <v>0</v>
      </c>
      <c r="C20" s="105">
        <v>0</v>
      </c>
      <c r="D20" s="105">
        <v>5.5011913000000003E-2</v>
      </c>
      <c r="E20" s="105">
        <v>0.68038279999999995</v>
      </c>
      <c r="F20" s="105">
        <v>0.96351474999999998</v>
      </c>
      <c r="G20" s="105">
        <v>1.0055339999999999</v>
      </c>
      <c r="H20" s="105">
        <v>1.0098464</v>
      </c>
      <c r="I20" s="105">
        <v>1.0102363999999999</v>
      </c>
      <c r="J20" s="105">
        <v>1.0102673</v>
      </c>
      <c r="K20" s="105">
        <v>1.0102696</v>
      </c>
      <c r="L20" s="105">
        <v>1.0102692</v>
      </c>
      <c r="M20" s="105">
        <v>1.0102677</v>
      </c>
      <c r="N20" s="105">
        <v>1.0102673</v>
      </c>
      <c r="O20" s="105">
        <v>1.0102669</v>
      </c>
      <c r="P20" s="105">
        <v>1.0102686999999999</v>
      </c>
      <c r="Q20" s="105">
        <v>1.0056809</v>
      </c>
      <c r="R20" s="105">
        <v>1.003725</v>
      </c>
      <c r="S20" s="105">
        <v>1.0032357999999999</v>
      </c>
      <c r="T20" s="105">
        <v>1.0031701</v>
      </c>
      <c r="U20" s="105">
        <v>1.0031631000000001</v>
      </c>
      <c r="V20" s="105">
        <v>1.0031620999999999</v>
      </c>
      <c r="W20" s="105">
        <v>1.0031623000000001</v>
      </c>
      <c r="X20" s="105">
        <v>1.0031623000000001</v>
      </c>
      <c r="Y20" s="105">
        <v>1.0031627000000001</v>
      </c>
      <c r="Z20" s="105">
        <v>1.0031626</v>
      </c>
      <c r="AA20" s="105">
        <v>1.0031623000000001</v>
      </c>
      <c r="AB20" s="105">
        <v>1.0031626</v>
      </c>
      <c r="AC20" s="105">
        <v>1.0031623999999999</v>
      </c>
      <c r="AD20" s="105">
        <v>1.0031627000000001</v>
      </c>
      <c r="AE20" s="105">
        <v>1.0031625</v>
      </c>
      <c r="AF20" s="105">
        <v>1.0031625</v>
      </c>
      <c r="AG20" s="105">
        <v>1.0031625</v>
      </c>
      <c r="AH20" s="105">
        <v>1.0031625</v>
      </c>
      <c r="AI20" s="105">
        <v>1.0031626</v>
      </c>
      <c r="AJ20" s="105">
        <v>1.0031626</v>
      </c>
      <c r="AK20" s="105">
        <v>1.0031627000000001</v>
      </c>
      <c r="AL20" s="105">
        <v>1.0031623999999999</v>
      </c>
      <c r="AM20" s="105">
        <v>1.0031623000000001</v>
      </c>
      <c r="AN20" s="105">
        <v>1.0031625</v>
      </c>
      <c r="AO20" s="105">
        <v>1.0031625</v>
      </c>
      <c r="AP20" s="105">
        <v>1.0031626</v>
      </c>
      <c r="AQ20" s="105">
        <v>1.0031625</v>
      </c>
      <c r="AR20" s="105">
        <v>1.003163</v>
      </c>
      <c r="AS20" s="105">
        <v>1.0061013999999999</v>
      </c>
      <c r="AT20" s="105">
        <v>1.0057442000000001</v>
      </c>
      <c r="AU20" s="105">
        <v>1.0054519</v>
      </c>
      <c r="AV20" s="105">
        <v>1.0054117</v>
      </c>
      <c r="AW20" s="105">
        <v>1.0054084999999999</v>
      </c>
      <c r="AX20" s="105">
        <v>1.0054082</v>
      </c>
      <c r="AY20" s="105">
        <v>1.0054084000000001</v>
      </c>
      <c r="AZ20" s="105">
        <v>1.0054083</v>
      </c>
      <c r="BA20" s="105">
        <v>1.0054082</v>
      </c>
      <c r="BB20" s="105">
        <v>1.0054080000000001</v>
      </c>
      <c r="BC20" s="105">
        <v>1.0054079</v>
      </c>
      <c r="BD20" s="105">
        <v>1.0054079</v>
      </c>
      <c r="BE20" s="105">
        <v>1.0054080000000001</v>
      </c>
      <c r="BF20" s="105">
        <v>1.0054082</v>
      </c>
      <c r="BG20" s="105">
        <v>1.0054082</v>
      </c>
      <c r="BH20" s="105">
        <v>1.0054084000000001</v>
      </c>
      <c r="BI20" s="105">
        <v>1.0054080000000001</v>
      </c>
      <c r="BJ20" s="105">
        <v>1.0054079</v>
      </c>
      <c r="BK20" s="105">
        <v>1.0054079</v>
      </c>
      <c r="BL20" s="105">
        <v>1.0054078</v>
      </c>
      <c r="BM20" s="105">
        <v>1.0054082</v>
      </c>
      <c r="BN20" s="105">
        <v>1.0054080000000001</v>
      </c>
      <c r="BO20" s="105">
        <v>1.0054080000000001</v>
      </c>
      <c r="BP20" s="105">
        <v>1.0054078</v>
      </c>
      <c r="BQ20" s="105">
        <v>1.0054083</v>
      </c>
      <c r="BR20" s="105">
        <v>1.0054080000000001</v>
      </c>
      <c r="BS20" s="105">
        <v>1.0054078</v>
      </c>
      <c r="BT20" s="105">
        <v>1.0054078</v>
      </c>
      <c r="BU20" s="105">
        <v>1.0054078</v>
      </c>
      <c r="BV20" s="105">
        <v>1.0054078</v>
      </c>
      <c r="BW20" s="105">
        <v>1.0054078</v>
      </c>
      <c r="BX20" s="105">
        <v>1.0054082</v>
      </c>
      <c r="BY20" s="105">
        <v>1.0054080000000001</v>
      </c>
      <c r="BZ20" s="105">
        <v>1.0054078</v>
      </c>
      <c r="CA20" s="105">
        <v>1.0054080000000001</v>
      </c>
      <c r="CB20" s="105">
        <v>1.0054079</v>
      </c>
      <c r="CC20" s="105">
        <v>1.0054078</v>
      </c>
      <c r="CD20" s="105">
        <v>1.0054078</v>
      </c>
      <c r="CE20" s="105">
        <v>1.0054078</v>
      </c>
      <c r="CF20" s="105">
        <v>1.0054078</v>
      </c>
      <c r="CG20" s="105">
        <v>1.0054076999999999</v>
      </c>
      <c r="CH20" s="105">
        <v>1.0054076999999999</v>
      </c>
      <c r="CI20" s="105">
        <v>1.0054078</v>
      </c>
      <c r="CJ20" s="105">
        <v>1.0054076999999999</v>
      </c>
      <c r="CK20" s="105">
        <v>1.0054078</v>
      </c>
      <c r="CL20" s="105">
        <v>1.0054080000000001</v>
      </c>
      <c r="CM20" s="105">
        <v>1.0054076999999999</v>
      </c>
      <c r="CN20" s="105">
        <v>1.0054078</v>
      </c>
      <c r="CO20" s="105">
        <v>1.0054075</v>
      </c>
      <c r="CP20" s="105">
        <v>1.0054078</v>
      </c>
      <c r="CQ20" s="105">
        <v>1.0054076999999999</v>
      </c>
      <c r="CR20" s="105">
        <v>1.0054079</v>
      </c>
      <c r="CS20" s="105">
        <v>1.0054078</v>
      </c>
      <c r="CT20" s="105">
        <v>1.0054079</v>
      </c>
      <c r="CU20" s="105">
        <v>1.0054079</v>
      </c>
      <c r="CV20" s="105">
        <v>1.0054076999999999</v>
      </c>
      <c r="CW20" s="105">
        <v>1.0054076999999999</v>
      </c>
      <c r="CX20" s="105">
        <v>1.0054078</v>
      </c>
      <c r="CY20" s="105">
        <v>1.0054078</v>
      </c>
      <c r="CZ20" s="105">
        <v>1.0054078</v>
      </c>
    </row>
    <row r="21" spans="2:104" x14ac:dyDescent="0.25">
      <c r="B21" s="105">
        <v>0</v>
      </c>
      <c r="C21" s="105">
        <v>0</v>
      </c>
      <c r="D21" s="105">
        <v>5.2155880000000002E-2</v>
      </c>
      <c r="E21" s="105">
        <v>0.66725283999999996</v>
      </c>
      <c r="F21" s="105">
        <v>0.95594250000000003</v>
      </c>
      <c r="G21" s="105">
        <v>1.0000937000000001</v>
      </c>
      <c r="H21" s="105">
        <v>1.0047904999999999</v>
      </c>
      <c r="I21" s="105">
        <v>1.0052296999999999</v>
      </c>
      <c r="J21" s="105">
        <v>1.0052656</v>
      </c>
      <c r="K21" s="105">
        <v>1.0052683</v>
      </c>
      <c r="L21" s="105">
        <v>1.0052681999999999</v>
      </c>
      <c r="M21" s="105">
        <v>1.0052681000000001</v>
      </c>
      <c r="N21" s="105">
        <v>1.0052681000000001</v>
      </c>
      <c r="O21" s="105">
        <v>1.0052681000000001</v>
      </c>
      <c r="P21" s="105">
        <v>1.0052696000000001</v>
      </c>
      <c r="Q21" s="105">
        <v>1.0081066000000001</v>
      </c>
      <c r="R21" s="105">
        <v>1.0085157</v>
      </c>
      <c r="S21" s="105">
        <v>1.0082583000000001</v>
      </c>
      <c r="T21" s="105">
        <v>1.0082023</v>
      </c>
      <c r="U21" s="105">
        <v>1.0081952000000001</v>
      </c>
      <c r="V21" s="105">
        <v>1.0081941999999999</v>
      </c>
      <c r="W21" s="105">
        <v>1.0081944</v>
      </c>
      <c r="X21" s="105">
        <v>1.0081944</v>
      </c>
      <c r="Y21" s="105">
        <v>1.0081945999999999</v>
      </c>
      <c r="Z21" s="105">
        <v>1.0081944</v>
      </c>
      <c r="AA21" s="105">
        <v>1.0081948000000001</v>
      </c>
      <c r="AB21" s="105">
        <v>1.0081944</v>
      </c>
      <c r="AC21" s="105">
        <v>1.0081945999999999</v>
      </c>
      <c r="AD21" s="105">
        <v>1.0081945999999999</v>
      </c>
      <c r="AE21" s="105">
        <v>1.0081944</v>
      </c>
      <c r="AF21" s="105">
        <v>1.0081945999999999</v>
      </c>
      <c r="AG21" s="105">
        <v>1.0081945999999999</v>
      </c>
      <c r="AH21" s="105">
        <v>1.0081945999999999</v>
      </c>
      <c r="AI21" s="105">
        <v>1.0081947</v>
      </c>
      <c r="AJ21" s="105">
        <v>1.0081945999999999</v>
      </c>
      <c r="AK21" s="105">
        <v>1.0081948999999999</v>
      </c>
      <c r="AL21" s="105">
        <v>1.0081944</v>
      </c>
      <c r="AM21" s="105">
        <v>1.0081944</v>
      </c>
      <c r="AN21" s="105">
        <v>1.0081944</v>
      </c>
      <c r="AO21" s="105">
        <v>1.0081947</v>
      </c>
      <c r="AP21" s="105">
        <v>1.0081947</v>
      </c>
      <c r="AQ21" s="105">
        <v>1.0081945999999999</v>
      </c>
      <c r="AR21" s="105">
        <v>1.0081959</v>
      </c>
      <c r="AS21" s="105">
        <v>1.0054888</v>
      </c>
      <c r="AT21" s="105">
        <v>1.0042195</v>
      </c>
      <c r="AU21" s="105">
        <v>1.0039233000000001</v>
      </c>
      <c r="AV21" s="105">
        <v>1.0038866</v>
      </c>
      <c r="AW21" s="105">
        <v>1.0038834000000001</v>
      </c>
      <c r="AX21" s="105">
        <v>1.0038834000000001</v>
      </c>
      <c r="AY21" s="105">
        <v>1.0038832</v>
      </c>
      <c r="AZ21" s="105">
        <v>1.0038830999999999</v>
      </c>
      <c r="BA21" s="105">
        <v>1.0038829</v>
      </c>
      <c r="BB21" s="105">
        <v>1.0038829</v>
      </c>
      <c r="BC21" s="105">
        <v>1.0038830999999999</v>
      </c>
      <c r="BD21" s="105">
        <v>1.0038830000000001</v>
      </c>
      <c r="BE21" s="105">
        <v>1.0038830999999999</v>
      </c>
      <c r="BF21" s="105">
        <v>1.0038834000000001</v>
      </c>
      <c r="BG21" s="105">
        <v>1.0038830000000001</v>
      </c>
      <c r="BH21" s="105">
        <v>1.0038832</v>
      </c>
      <c r="BI21" s="105">
        <v>1.0038832</v>
      </c>
      <c r="BJ21" s="105">
        <v>1.0038830999999999</v>
      </c>
      <c r="BK21" s="105">
        <v>1.0038829</v>
      </c>
      <c r="BL21" s="105">
        <v>1.0038830000000001</v>
      </c>
      <c r="BM21" s="105">
        <v>1.0038830000000001</v>
      </c>
      <c r="BN21" s="105">
        <v>1.0038829</v>
      </c>
      <c r="BO21" s="105">
        <v>1.0038830999999999</v>
      </c>
      <c r="BP21" s="105">
        <v>1.0038830999999999</v>
      </c>
      <c r="BQ21" s="105">
        <v>1.0038830999999999</v>
      </c>
      <c r="BR21" s="105">
        <v>1.0038832</v>
      </c>
      <c r="BS21" s="105">
        <v>1.0038829</v>
      </c>
      <c r="BT21" s="105">
        <v>1.0038830000000001</v>
      </c>
      <c r="BU21" s="105">
        <v>1.0038828</v>
      </c>
      <c r="BV21" s="105">
        <v>1.0038828</v>
      </c>
      <c r="BW21" s="105">
        <v>1.0038829</v>
      </c>
      <c r="BX21" s="105">
        <v>1.0038829</v>
      </c>
      <c r="BY21" s="105">
        <v>1.0038832</v>
      </c>
      <c r="BZ21" s="105">
        <v>1.0038830999999999</v>
      </c>
      <c r="CA21" s="105">
        <v>1.0038832</v>
      </c>
      <c r="CB21" s="105">
        <v>1.0038830999999999</v>
      </c>
      <c r="CC21" s="105">
        <v>1.0038829</v>
      </c>
      <c r="CD21" s="105">
        <v>1.0038830999999999</v>
      </c>
      <c r="CE21" s="105">
        <v>1.0038829</v>
      </c>
      <c r="CF21" s="105">
        <v>1.0038834000000001</v>
      </c>
      <c r="CG21" s="105">
        <v>1.0038828</v>
      </c>
      <c r="CH21" s="105">
        <v>1.0038825</v>
      </c>
      <c r="CI21" s="105">
        <v>1.0038832</v>
      </c>
      <c r="CJ21" s="105">
        <v>1.0038826000000001</v>
      </c>
      <c r="CK21" s="105">
        <v>1.0038830999999999</v>
      </c>
      <c r="CL21" s="105">
        <v>1.0038828</v>
      </c>
      <c r="CM21" s="105">
        <v>1.0038829</v>
      </c>
      <c r="CN21" s="105">
        <v>1.0038828</v>
      </c>
      <c r="CO21" s="105">
        <v>1.0038825</v>
      </c>
      <c r="CP21" s="105">
        <v>1.0038830999999999</v>
      </c>
      <c r="CQ21" s="105">
        <v>1.0038830000000001</v>
      </c>
      <c r="CR21" s="105">
        <v>1.0038828</v>
      </c>
      <c r="CS21" s="105">
        <v>1.0038828</v>
      </c>
      <c r="CT21" s="105">
        <v>1.0038832</v>
      </c>
      <c r="CU21" s="105">
        <v>1.0038830999999999</v>
      </c>
      <c r="CV21" s="105">
        <v>1.0038829</v>
      </c>
      <c r="CW21" s="105">
        <v>1.0038829</v>
      </c>
      <c r="CX21" s="105">
        <v>1.0038828</v>
      </c>
      <c r="CY21" s="105">
        <v>1.0038830999999999</v>
      </c>
      <c r="CZ21" s="105">
        <v>1.0038830000000001</v>
      </c>
    </row>
    <row r="22" spans="2:104" x14ac:dyDescent="0.25">
      <c r="B22" s="105">
        <v>0</v>
      </c>
      <c r="C22" s="105">
        <v>0</v>
      </c>
      <c r="D22" s="105">
        <v>5.0748630000000003E-2</v>
      </c>
      <c r="E22" s="105">
        <v>0.66198979999999996</v>
      </c>
      <c r="F22" s="105">
        <v>0.95469963999999996</v>
      </c>
      <c r="G22" s="105">
        <v>1.0003123</v>
      </c>
      <c r="H22" s="105">
        <v>1.0052623000000001</v>
      </c>
      <c r="I22" s="105">
        <v>1.0057365</v>
      </c>
      <c r="J22" s="105">
        <v>1.0057769000000001</v>
      </c>
      <c r="K22" s="105">
        <v>1.0057803000000001</v>
      </c>
      <c r="L22" s="105">
        <v>1.0057803000000001</v>
      </c>
      <c r="M22" s="105">
        <v>1.0057802</v>
      </c>
      <c r="N22" s="105">
        <v>1.0057802</v>
      </c>
      <c r="O22" s="105">
        <v>1.0057801</v>
      </c>
      <c r="P22" s="105">
        <v>1.0057818000000001</v>
      </c>
      <c r="Q22" s="105">
        <v>1.0092121000000001</v>
      </c>
      <c r="R22" s="105">
        <v>1.0095676</v>
      </c>
      <c r="S22" s="105">
        <v>1.0092772000000001</v>
      </c>
      <c r="T22" s="105">
        <v>1.0092175000000001</v>
      </c>
      <c r="U22" s="105">
        <v>1.0092095999999999</v>
      </c>
      <c r="V22" s="105">
        <v>1.0092087999999999</v>
      </c>
      <c r="W22" s="105">
        <v>1.0092087999999999</v>
      </c>
      <c r="X22" s="105">
        <v>1.0092089</v>
      </c>
      <c r="Y22" s="105">
        <v>1.0092093</v>
      </c>
      <c r="Z22" s="105">
        <v>1.0092086</v>
      </c>
      <c r="AA22" s="105">
        <v>1.0092087000000001</v>
      </c>
      <c r="AB22" s="105">
        <v>1.0092089</v>
      </c>
      <c r="AC22" s="105">
        <v>1.0092087000000001</v>
      </c>
      <c r="AD22" s="105">
        <v>1.0092087999999999</v>
      </c>
      <c r="AE22" s="105">
        <v>1.0092087000000001</v>
      </c>
      <c r="AF22" s="105">
        <v>1.0092087999999999</v>
      </c>
      <c r="AG22" s="105">
        <v>1.0092089</v>
      </c>
      <c r="AH22" s="105">
        <v>1.0092087000000001</v>
      </c>
      <c r="AI22" s="105">
        <v>1.0092086</v>
      </c>
      <c r="AJ22" s="105">
        <v>1.0092087999999999</v>
      </c>
      <c r="AK22" s="105">
        <v>1.0092093</v>
      </c>
      <c r="AL22" s="105">
        <v>1.0092087999999999</v>
      </c>
      <c r="AM22" s="105">
        <v>1.009209</v>
      </c>
      <c r="AN22" s="105">
        <v>1.0092087000000001</v>
      </c>
      <c r="AO22" s="105">
        <v>1.0092091999999999</v>
      </c>
      <c r="AP22" s="105">
        <v>1.009209</v>
      </c>
      <c r="AQ22" s="105">
        <v>1.0092087999999999</v>
      </c>
      <c r="AR22" s="105">
        <v>1.0092102999999999</v>
      </c>
      <c r="AS22" s="105">
        <v>1.0059539</v>
      </c>
      <c r="AT22" s="105">
        <v>1.004942</v>
      </c>
      <c r="AU22" s="105">
        <v>1.0047531999999999</v>
      </c>
      <c r="AV22" s="105">
        <v>1.0047283</v>
      </c>
      <c r="AW22" s="105">
        <v>1.004726</v>
      </c>
      <c r="AX22" s="105">
        <v>1.0047258999999999</v>
      </c>
      <c r="AY22" s="105">
        <v>1.0047258999999999</v>
      </c>
      <c r="AZ22" s="105">
        <v>1.0047256</v>
      </c>
      <c r="BA22" s="105">
        <v>1.0047257000000001</v>
      </c>
      <c r="BB22" s="105">
        <v>1.0047256</v>
      </c>
      <c r="BC22" s="105">
        <v>1.0047254999999999</v>
      </c>
      <c r="BD22" s="105">
        <v>1.0047257000000001</v>
      </c>
      <c r="BE22" s="105">
        <v>1.0047257999999999</v>
      </c>
      <c r="BF22" s="105">
        <v>1.0047257000000001</v>
      </c>
      <c r="BG22" s="105">
        <v>1.0047256</v>
      </c>
      <c r="BH22" s="105">
        <v>1.0047258999999999</v>
      </c>
      <c r="BI22" s="105">
        <v>1.0047257999999999</v>
      </c>
      <c r="BJ22" s="105">
        <v>1.0047257999999999</v>
      </c>
      <c r="BK22" s="105">
        <v>1.0047258999999999</v>
      </c>
      <c r="BL22" s="105">
        <v>1.0047257999999999</v>
      </c>
      <c r="BM22" s="105">
        <v>1.0047257000000001</v>
      </c>
      <c r="BN22" s="105">
        <v>1.0047257999999999</v>
      </c>
      <c r="BO22" s="105">
        <v>1.0047258999999999</v>
      </c>
      <c r="BP22" s="105">
        <v>1.0047256</v>
      </c>
      <c r="BQ22" s="105">
        <v>1.0047257000000001</v>
      </c>
      <c r="BR22" s="105">
        <v>1.0047257000000001</v>
      </c>
      <c r="BS22" s="105">
        <v>1.0047257000000001</v>
      </c>
      <c r="BT22" s="105">
        <v>1.0047258999999999</v>
      </c>
      <c r="BU22" s="105">
        <v>1.0047256</v>
      </c>
      <c r="BV22" s="105">
        <v>1.0047254999999999</v>
      </c>
      <c r="BW22" s="105">
        <v>1.0047256</v>
      </c>
      <c r="BX22" s="105">
        <v>1.0047257999999999</v>
      </c>
      <c r="BY22" s="105">
        <v>1.0047257000000001</v>
      </c>
      <c r="BZ22" s="105">
        <v>1.0047256</v>
      </c>
      <c r="CA22" s="105">
        <v>1.0047257000000001</v>
      </c>
      <c r="CB22" s="105">
        <v>1.0047254999999999</v>
      </c>
      <c r="CC22" s="105">
        <v>1.0047254999999999</v>
      </c>
      <c r="CD22" s="105">
        <v>1.0047257000000001</v>
      </c>
      <c r="CE22" s="105">
        <v>1.0047257999999999</v>
      </c>
      <c r="CF22" s="105">
        <v>1.0047257999999999</v>
      </c>
      <c r="CG22" s="105">
        <v>1.0047254999999999</v>
      </c>
      <c r="CH22" s="105">
        <v>1.0047256</v>
      </c>
      <c r="CI22" s="105">
        <v>1.0047256</v>
      </c>
      <c r="CJ22" s="105">
        <v>1.0047257000000001</v>
      </c>
      <c r="CK22" s="105">
        <v>1.0047258999999999</v>
      </c>
      <c r="CL22" s="105">
        <v>1.0047257999999999</v>
      </c>
      <c r="CM22" s="105">
        <v>1.0047258999999999</v>
      </c>
      <c r="CN22" s="105">
        <v>1.0047257999999999</v>
      </c>
      <c r="CO22" s="105">
        <v>1.0047254999999999</v>
      </c>
      <c r="CP22" s="105">
        <v>1.0047256</v>
      </c>
      <c r="CQ22" s="105">
        <v>1.0047257999999999</v>
      </c>
      <c r="CR22" s="105">
        <v>1.0047258999999999</v>
      </c>
      <c r="CS22" s="105">
        <v>1.0047254999999999</v>
      </c>
      <c r="CT22" s="105">
        <v>1.0047254999999999</v>
      </c>
      <c r="CU22" s="105">
        <v>1.0047257999999999</v>
      </c>
      <c r="CV22" s="105">
        <v>1.0047257999999999</v>
      </c>
      <c r="CW22" s="105">
        <v>1.0047257999999999</v>
      </c>
      <c r="CX22" s="105">
        <v>1.0047253</v>
      </c>
      <c r="CY22" s="105">
        <v>1.0047261999999999</v>
      </c>
      <c r="CZ22" s="105">
        <v>1.0047263</v>
      </c>
    </row>
  </sheetData>
  <conditionalFormatting sqref="B4:CZ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C10:D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{E38EBE1B-EC18-47F2-9DDE-457CB10B1847}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8EBE1B-EC18-47F2-9DDE-457CB10B18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DC10:DE10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A1:Y104"/>
  <sheetViews>
    <sheetView zoomScale="140" zoomScaleNormal="140" workbookViewId="0">
      <pane ySplit="10080" topLeftCell="A102"/>
      <selection activeCell="V31" sqref="V31"/>
      <selection pane="bottomLeft" activeCell="H104" sqref="H104"/>
    </sheetView>
  </sheetViews>
  <sheetFormatPr defaultRowHeight="12.75" customHeight="1" x14ac:dyDescent="0.3"/>
  <cols>
    <col min="1" max="1" width="4.5703125" style="133" customWidth="1"/>
    <col min="2" max="2" width="7" style="133" customWidth="1"/>
    <col min="3" max="3" width="5.140625" style="133" customWidth="1"/>
    <col min="4" max="4" width="6.7109375" style="133" customWidth="1"/>
    <col min="5" max="5" width="11.140625" style="133" customWidth="1"/>
    <col min="6" max="6" width="4.42578125" style="133" customWidth="1"/>
    <col min="7" max="7" width="6.42578125" style="133" customWidth="1"/>
    <col min="8" max="8" width="12.7109375" style="133" customWidth="1"/>
    <col min="9" max="12" width="2.140625" style="133" bestFit="1" customWidth="1"/>
    <col min="13" max="13" width="8.140625" style="180" customWidth="1"/>
    <col min="14" max="14" width="3.85546875" style="133" customWidth="1"/>
    <col min="15" max="15" width="6.42578125" style="133" customWidth="1"/>
    <col min="16" max="16" width="6" style="133" customWidth="1"/>
    <col min="17" max="17" width="7.5703125" style="133" customWidth="1"/>
    <col min="18" max="18" width="9.140625" style="133" customWidth="1"/>
    <col min="19" max="19" width="6.5703125" style="133" customWidth="1"/>
    <col min="20" max="20" width="7.5703125" style="133" customWidth="1"/>
    <col min="21" max="21" width="2.5703125" style="133" customWidth="1"/>
    <col min="22" max="22" width="6.5703125" style="133" customWidth="1"/>
    <col min="23" max="25" width="9.140625" style="133"/>
    <col min="26" max="26" width="9.140625" style="133" customWidth="1"/>
    <col min="27" max="16384" width="9.140625" style="133"/>
  </cols>
  <sheetData>
    <row r="1" spans="1:25" ht="9.75" customHeight="1" x14ac:dyDescent="0.3">
      <c r="A1" s="181"/>
      <c r="B1" s="181"/>
      <c r="C1" s="181"/>
      <c r="D1" s="181"/>
      <c r="E1" s="181"/>
      <c r="F1" s="181">
        <f>ROW()</f>
        <v>1</v>
      </c>
      <c r="G1" s="182"/>
      <c r="H1" s="182"/>
      <c r="I1" s="182"/>
      <c r="J1" s="182"/>
      <c r="K1" s="182"/>
      <c r="L1" s="182"/>
      <c r="M1" s="183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</row>
    <row r="2" spans="1:25" ht="9.75" customHeight="1" x14ac:dyDescent="0.3">
      <c r="B2" s="134">
        <v>1</v>
      </c>
      <c r="C2" s="134">
        <v>2</v>
      </c>
      <c r="D2" s="134">
        <v>3</v>
      </c>
      <c r="E2" s="144"/>
      <c r="F2" s="181">
        <f t="shared" ref="F2:F33" si="0">ROW()-$F$1</f>
        <v>1</v>
      </c>
      <c r="G2" s="184">
        <f>'06_2D'!B6</f>
        <v>0</v>
      </c>
      <c r="H2" s="185">
        <f>'06_2D'!C6</f>
        <v>0</v>
      </c>
      <c r="I2" s="186">
        <f>'06_2D'!D6</f>
        <v>1</v>
      </c>
      <c r="J2" s="186">
        <f>'06_2D'!D6</f>
        <v>1</v>
      </c>
      <c r="K2" s="186"/>
      <c r="L2" s="186"/>
      <c r="M2" s="183"/>
      <c r="O2" s="134">
        <v>1</v>
      </c>
      <c r="P2" s="134">
        <v>2</v>
      </c>
      <c r="Q2" s="134">
        <v>3</v>
      </c>
      <c r="R2" s="144"/>
      <c r="S2" s="132"/>
      <c r="T2" s="153">
        <f>T8*T9</f>
        <v>800</v>
      </c>
      <c r="U2" s="163"/>
      <c r="V2" s="165">
        <f>V7*V9</f>
        <v>4800</v>
      </c>
      <c r="W2" s="165">
        <f>W7*W9</f>
        <v>192</v>
      </c>
      <c r="X2" s="165">
        <f>X7*X9</f>
        <v>1200</v>
      </c>
      <c r="Y2" s="153">
        <f>Y7*Y9</f>
        <v>800</v>
      </c>
    </row>
    <row r="3" spans="1:25" ht="9.75" customHeight="1" x14ac:dyDescent="0.3">
      <c r="B3" s="135">
        <f>'06_2D'!B109</f>
        <v>1</v>
      </c>
      <c r="C3" s="135">
        <f>'06_2D'!C109</f>
        <v>18</v>
      </c>
      <c r="D3" s="135">
        <f>'06_2D'!D109</f>
        <v>10</v>
      </c>
      <c r="E3" s="144">
        <f>SUM(B3:D3)</f>
        <v>29</v>
      </c>
      <c r="F3" s="181">
        <f t="shared" si="0"/>
        <v>2</v>
      </c>
      <c r="G3" s="184">
        <f>'06_2D'!B7</f>
        <v>1</v>
      </c>
      <c r="H3" s="185">
        <f>'06_2D'!C7</f>
        <v>0.28999999999999998</v>
      </c>
      <c r="I3" s="186">
        <f>'06_2D'!D7</f>
        <v>1</v>
      </c>
      <c r="J3" s="186"/>
      <c r="K3" s="186">
        <f>IF(ROW()-$F$2&lt;=$C$3,2,"")</f>
        <v>2</v>
      </c>
      <c r="L3" s="186" t="str">
        <f>IF(ROW()-$F$2&lt;=$C$3,"",3)</f>
        <v/>
      </c>
      <c r="M3" s="183"/>
      <c r="O3" s="135">
        <v>10</v>
      </c>
      <c r="P3" s="135">
        <v>22</v>
      </c>
      <c r="Q3" s="135">
        <v>50</v>
      </c>
      <c r="R3" s="144">
        <f>SUM(O3:Q3)</f>
        <v>82</v>
      </c>
      <c r="S3" s="132"/>
      <c r="T3" s="163"/>
      <c r="U3" s="163"/>
      <c r="V3" s="163"/>
      <c r="W3" s="163"/>
      <c r="X3" s="163"/>
      <c r="Y3" s="154"/>
    </row>
    <row r="4" spans="1:25" ht="15" customHeight="1" x14ac:dyDescent="0.3">
      <c r="B4" s="145" t="s">
        <v>20</v>
      </c>
      <c r="C4" s="131" t="s">
        <v>26</v>
      </c>
      <c r="D4" s="131" t="s">
        <v>26</v>
      </c>
      <c r="E4" s="144" t="s">
        <v>21</v>
      </c>
      <c r="F4" s="181">
        <f t="shared" si="0"/>
        <v>3</v>
      </c>
      <c r="G4" s="184">
        <f>'06_2D'!B8</f>
        <v>2</v>
      </c>
      <c r="H4" s="185">
        <f>'06_2D'!C8</f>
        <v>0.57999999999999996</v>
      </c>
      <c r="I4" s="186">
        <f>'06_2D'!D8</f>
        <v>1</v>
      </c>
      <c r="J4" s="186"/>
      <c r="K4" s="186">
        <f t="shared" ref="K4:K67" si="1">IF(ROW()-$F$2&lt;=$C$3,2,"")</f>
        <v>2</v>
      </c>
      <c r="L4" s="186" t="str">
        <f t="shared" ref="L4:L67" si="2">IF(ROW()-$F$2&lt;=$C$3,"",3)</f>
        <v/>
      </c>
      <c r="M4" s="187">
        <f>(H4-H3)</f>
        <v>0.28999999999999998</v>
      </c>
      <c r="O4" s="145" t="s">
        <v>20</v>
      </c>
      <c r="P4" s="131" t="s">
        <v>26</v>
      </c>
      <c r="Q4" s="131" t="s">
        <v>26</v>
      </c>
      <c r="R4" s="144" t="s">
        <v>21</v>
      </c>
      <c r="S4" s="132"/>
      <c r="T4" s="163"/>
      <c r="U4" s="163"/>
      <c r="V4" s="163"/>
      <c r="W4" s="163"/>
      <c r="X4" s="163"/>
      <c r="Y4" s="154"/>
    </row>
    <row r="5" spans="1:25" ht="13.5" customHeight="1" x14ac:dyDescent="0.3">
      <c r="B5" s="146">
        <f>COUNT(B3:D3)</f>
        <v>3</v>
      </c>
      <c r="C5" s="136"/>
      <c r="D5" s="136">
        <v>100</v>
      </c>
      <c r="E5" s="132" t="s">
        <v>58</v>
      </c>
      <c r="F5" s="181">
        <f t="shared" si="0"/>
        <v>4</v>
      </c>
      <c r="G5" s="184">
        <f>'06_2D'!B9</f>
        <v>3</v>
      </c>
      <c r="H5" s="185">
        <f>'06_2D'!C9</f>
        <v>0.87</v>
      </c>
      <c r="I5" s="186">
        <f>'06_2D'!D9</f>
        <v>1</v>
      </c>
      <c r="J5" s="186"/>
      <c r="K5" s="186">
        <f t="shared" si="1"/>
        <v>2</v>
      </c>
      <c r="L5" s="186" t="str">
        <f t="shared" si="2"/>
        <v/>
      </c>
      <c r="M5" s="187">
        <f t="shared" ref="M5:M68" si="3">(H5/H4)-1</f>
        <v>0.5</v>
      </c>
      <c r="O5" s="146">
        <f>COUNT(O3:Q3)</f>
        <v>3</v>
      </c>
      <c r="P5" s="132"/>
      <c r="Q5" s="136">
        <v>165</v>
      </c>
      <c r="R5" s="132" t="s">
        <v>58</v>
      </c>
      <c r="S5" s="132"/>
      <c r="T5" s="179">
        <v>6</v>
      </c>
      <c r="U5" s="179"/>
      <c r="V5" s="179">
        <v>7</v>
      </c>
      <c r="W5" s="179" t="s">
        <v>26</v>
      </c>
      <c r="X5" s="179" t="s">
        <v>26</v>
      </c>
      <c r="Y5" s="155" t="s">
        <v>26</v>
      </c>
    </row>
    <row r="6" spans="1:25" ht="11.25" customHeight="1" x14ac:dyDescent="0.3">
      <c r="F6" s="181">
        <f t="shared" si="0"/>
        <v>5</v>
      </c>
      <c r="G6" s="184">
        <f>'06_2D'!B10</f>
        <v>4</v>
      </c>
      <c r="H6" s="185">
        <f>'06_2D'!C10</f>
        <v>1</v>
      </c>
      <c r="I6" s="186">
        <f>'06_2D'!D10</f>
        <v>1</v>
      </c>
      <c r="J6" s="186"/>
      <c r="K6" s="186">
        <f t="shared" si="1"/>
        <v>2</v>
      </c>
      <c r="L6" s="186" t="str">
        <f t="shared" si="2"/>
        <v/>
      </c>
      <c r="M6" s="187">
        <f t="shared" si="3"/>
        <v>0.14942528735632177</v>
      </c>
      <c r="O6" s="163"/>
      <c r="P6" s="163"/>
      <c r="Q6" s="163"/>
      <c r="R6" s="171"/>
      <c r="S6" s="163"/>
      <c r="T6" s="163"/>
      <c r="U6" s="163"/>
      <c r="V6" s="163"/>
      <c r="W6" s="163"/>
      <c r="X6" s="163"/>
      <c r="Y6" s="163"/>
    </row>
    <row r="7" spans="1:25" ht="8.25" customHeight="1" x14ac:dyDescent="0.3">
      <c r="F7" s="181">
        <f t="shared" si="0"/>
        <v>6</v>
      </c>
      <c r="G7" s="184">
        <f>'06_2D'!B11</f>
        <v>5</v>
      </c>
      <c r="H7" s="185">
        <f>'06_2D'!C11</f>
        <v>1.1599999999999999</v>
      </c>
      <c r="I7" s="186">
        <f>'06_2D'!D11</f>
        <v>2</v>
      </c>
      <c r="J7" s="186"/>
      <c r="K7" s="186">
        <f t="shared" si="1"/>
        <v>2</v>
      </c>
      <c r="L7" s="186" t="str">
        <f t="shared" si="2"/>
        <v/>
      </c>
      <c r="M7" s="187">
        <f t="shared" si="3"/>
        <v>0.15999999999999992</v>
      </c>
      <c r="O7" s="163"/>
      <c r="P7" s="163"/>
      <c r="Q7" s="163"/>
      <c r="R7" s="164" t="s">
        <v>37</v>
      </c>
      <c r="S7" s="140" t="s">
        <v>64</v>
      </c>
      <c r="T7" s="165">
        <v>1</v>
      </c>
      <c r="U7" s="163"/>
      <c r="V7" s="138">
        <v>40</v>
      </c>
      <c r="W7" s="138">
        <v>8</v>
      </c>
      <c r="X7" s="138">
        <v>20</v>
      </c>
      <c r="Y7" s="153">
        <v>40</v>
      </c>
    </row>
    <row r="8" spans="1:25" ht="8.25" customHeight="1" x14ac:dyDescent="0.3">
      <c r="F8" s="181">
        <f t="shared" si="0"/>
        <v>7</v>
      </c>
      <c r="G8" s="184">
        <f>'06_2D'!B12</f>
        <v>6</v>
      </c>
      <c r="H8" s="185">
        <f>'06_2D'!C12</f>
        <v>1.45</v>
      </c>
      <c r="I8" s="186">
        <f>'06_2D'!D12</f>
        <v>2</v>
      </c>
      <c r="J8" s="186"/>
      <c r="K8" s="186">
        <f t="shared" si="1"/>
        <v>2</v>
      </c>
      <c r="L8" s="186" t="str">
        <f t="shared" si="2"/>
        <v/>
      </c>
      <c r="M8" s="187">
        <f t="shared" si="3"/>
        <v>0.25</v>
      </c>
      <c r="O8" s="163"/>
      <c r="P8" s="163"/>
      <c r="Q8" s="163"/>
      <c r="R8" s="164" t="s">
        <v>38</v>
      </c>
      <c r="S8" s="140" t="s">
        <v>65</v>
      </c>
      <c r="T8" s="138">
        <v>20</v>
      </c>
      <c r="U8" s="163"/>
      <c r="V8" s="137">
        <v>1</v>
      </c>
      <c r="W8" s="137">
        <v>1</v>
      </c>
      <c r="X8" s="137">
        <v>1</v>
      </c>
      <c r="Y8" s="137">
        <v>1</v>
      </c>
    </row>
    <row r="9" spans="1:25" ht="8.25" customHeight="1" x14ac:dyDescent="0.3">
      <c r="F9" s="181">
        <f t="shared" si="0"/>
        <v>8</v>
      </c>
      <c r="G9" s="184">
        <f>'06_2D'!B13</f>
        <v>7</v>
      </c>
      <c r="H9" s="185">
        <f>'06_2D'!C13</f>
        <v>1.74</v>
      </c>
      <c r="I9" s="186">
        <f>'06_2D'!D13</f>
        <v>2</v>
      </c>
      <c r="J9" s="186"/>
      <c r="K9" s="186">
        <f t="shared" si="1"/>
        <v>2</v>
      </c>
      <c r="L9" s="186" t="str">
        <f t="shared" si="2"/>
        <v/>
      </c>
      <c r="M9" s="187">
        <f t="shared" si="3"/>
        <v>0.19999999999999996</v>
      </c>
      <c r="O9" s="163"/>
      <c r="P9" s="163"/>
      <c r="Q9" s="163"/>
      <c r="R9" s="164" t="s">
        <v>39</v>
      </c>
      <c r="S9" s="140" t="s">
        <v>66</v>
      </c>
      <c r="T9" s="138">
        <v>40</v>
      </c>
      <c r="U9" s="163"/>
      <c r="V9" s="138">
        <v>120</v>
      </c>
      <c r="W9" s="138">
        <v>24</v>
      </c>
      <c r="X9" s="138">
        <v>60</v>
      </c>
      <c r="Y9" s="153">
        <v>20</v>
      </c>
    </row>
    <row r="10" spans="1:25" ht="8.25" customHeight="1" x14ac:dyDescent="0.3">
      <c r="F10" s="181">
        <f t="shared" si="0"/>
        <v>9</v>
      </c>
      <c r="G10" s="184">
        <f>'06_2D'!B14</f>
        <v>8</v>
      </c>
      <c r="H10" s="185">
        <f>'06_2D'!C14</f>
        <v>2.0299999999999998</v>
      </c>
      <c r="I10" s="186">
        <f>'06_2D'!D14</f>
        <v>2</v>
      </c>
      <c r="J10" s="186"/>
      <c r="K10" s="186">
        <f t="shared" si="1"/>
        <v>2</v>
      </c>
      <c r="L10" s="186" t="str">
        <f t="shared" si="2"/>
        <v/>
      </c>
      <c r="M10" s="187">
        <f t="shared" si="3"/>
        <v>0.16666666666666652</v>
      </c>
      <c r="O10" s="163"/>
      <c r="P10" s="163"/>
      <c r="Q10" s="163"/>
      <c r="R10" s="171"/>
      <c r="S10" s="163"/>
      <c r="T10" s="165"/>
      <c r="U10" s="163"/>
      <c r="V10" s="165"/>
      <c r="W10" s="165"/>
      <c r="X10" s="165"/>
      <c r="Y10" s="165"/>
    </row>
    <row r="11" spans="1:25" ht="8.25" customHeight="1" x14ac:dyDescent="0.3">
      <c r="F11" s="181">
        <f t="shared" si="0"/>
        <v>10</v>
      </c>
      <c r="G11" s="184">
        <f>'06_2D'!B15</f>
        <v>9</v>
      </c>
      <c r="H11" s="185">
        <f>'06_2D'!C15</f>
        <v>2.3199999999999998</v>
      </c>
      <c r="I11" s="186">
        <f>'06_2D'!D15</f>
        <v>2</v>
      </c>
      <c r="J11" s="186"/>
      <c r="K11" s="186">
        <f t="shared" si="1"/>
        <v>2</v>
      </c>
      <c r="L11" s="186" t="str">
        <f t="shared" si="2"/>
        <v/>
      </c>
      <c r="M11" s="187">
        <f t="shared" si="3"/>
        <v>0.14285714285714279</v>
      </c>
      <c r="O11" s="163"/>
      <c r="P11" s="163"/>
      <c r="Q11" s="163"/>
      <c r="R11" s="164" t="s">
        <v>40</v>
      </c>
      <c r="S11" s="140" t="s">
        <v>49</v>
      </c>
      <c r="T11" s="165">
        <v>0.1</v>
      </c>
      <c r="U11" s="163"/>
      <c r="V11" s="165">
        <v>0.01</v>
      </c>
      <c r="W11" s="165"/>
      <c r="X11" s="165"/>
      <c r="Y11" s="165"/>
    </row>
    <row r="12" spans="1:25" ht="8.25" customHeight="1" x14ac:dyDescent="0.3">
      <c r="F12" s="181">
        <f t="shared" si="0"/>
        <v>11</v>
      </c>
      <c r="G12" s="184">
        <f>'06_2D'!B16</f>
        <v>10</v>
      </c>
      <c r="H12" s="185">
        <f>'06_2D'!C16</f>
        <v>2.61</v>
      </c>
      <c r="I12" s="186">
        <f>'06_2D'!D16</f>
        <v>2</v>
      </c>
      <c r="J12" s="186"/>
      <c r="K12" s="186">
        <f t="shared" si="1"/>
        <v>2</v>
      </c>
      <c r="L12" s="186" t="str">
        <f t="shared" si="2"/>
        <v/>
      </c>
      <c r="M12" s="187">
        <f t="shared" si="3"/>
        <v>0.125</v>
      </c>
      <c r="O12" s="163"/>
      <c r="P12" s="163"/>
      <c r="Q12" s="163"/>
      <c r="R12" s="164" t="s">
        <v>41</v>
      </c>
      <c r="S12" s="172"/>
      <c r="T12" s="165" t="s">
        <v>26</v>
      </c>
      <c r="U12" s="163"/>
      <c r="V12" s="165">
        <f>0.001/V11</f>
        <v>0.1</v>
      </c>
      <c r="W12" s="163"/>
      <c r="X12" s="165">
        <v>2</v>
      </c>
      <c r="Y12" s="165">
        <v>2</v>
      </c>
    </row>
    <row r="13" spans="1:25" ht="8.25" customHeight="1" x14ac:dyDescent="0.3">
      <c r="F13" s="181">
        <f t="shared" si="0"/>
        <v>12</v>
      </c>
      <c r="G13" s="184">
        <f>'06_2D'!B17</f>
        <v>11</v>
      </c>
      <c r="H13" s="185">
        <f>'06_2D'!C17</f>
        <v>2.9</v>
      </c>
      <c r="I13" s="186">
        <f>'06_2D'!D17</f>
        <v>2</v>
      </c>
      <c r="J13" s="186"/>
      <c r="K13" s="186">
        <f t="shared" si="1"/>
        <v>2</v>
      </c>
      <c r="L13" s="186" t="str">
        <f t="shared" si="2"/>
        <v/>
      </c>
      <c r="M13" s="187">
        <f t="shared" si="3"/>
        <v>0.11111111111111116</v>
      </c>
      <c r="N13" s="137"/>
      <c r="O13" s="163"/>
      <c r="P13" s="163"/>
      <c r="Q13" s="163"/>
      <c r="R13" s="164" t="s">
        <v>44</v>
      </c>
      <c r="S13" s="140" t="s">
        <v>50</v>
      </c>
      <c r="T13" s="165">
        <v>1</v>
      </c>
      <c r="U13" s="163"/>
      <c r="V13" s="165">
        <v>0.01</v>
      </c>
      <c r="W13" s="165">
        <v>0.05</v>
      </c>
      <c r="X13" s="165">
        <f>V13*$X$12</f>
        <v>0.02</v>
      </c>
      <c r="Y13" s="165">
        <f>V13*$X$12</f>
        <v>0.02</v>
      </c>
    </row>
    <row r="14" spans="1:25" ht="8.25" customHeight="1" x14ac:dyDescent="0.3">
      <c r="F14" s="181">
        <f t="shared" si="0"/>
        <v>13</v>
      </c>
      <c r="G14" s="184">
        <f>'06_2D'!B18</f>
        <v>12</v>
      </c>
      <c r="H14" s="185">
        <f>'06_2D'!C18</f>
        <v>3.19</v>
      </c>
      <c r="I14" s="186">
        <f>'06_2D'!D18</f>
        <v>2</v>
      </c>
      <c r="J14" s="186"/>
      <c r="K14" s="186">
        <f t="shared" si="1"/>
        <v>2</v>
      </c>
      <c r="L14" s="186" t="str">
        <f t="shared" si="2"/>
        <v/>
      </c>
      <c r="M14" s="187">
        <f t="shared" si="3"/>
        <v>0.10000000000000009</v>
      </c>
      <c r="N14" s="137"/>
      <c r="O14" s="163"/>
      <c r="P14" s="163"/>
      <c r="Q14" s="163"/>
      <c r="R14" s="164" t="s">
        <v>42</v>
      </c>
      <c r="S14" s="140" t="s">
        <v>51</v>
      </c>
      <c r="T14" s="165">
        <v>1</v>
      </c>
      <c r="U14" s="163"/>
      <c r="V14" s="165">
        <v>0.01</v>
      </c>
      <c r="W14" s="165">
        <v>0.05</v>
      </c>
      <c r="X14" s="165">
        <f>V14*$X$12</f>
        <v>0.02</v>
      </c>
      <c r="Y14" s="165">
        <f>V14*$X$12</f>
        <v>0.02</v>
      </c>
    </row>
    <row r="15" spans="1:25" ht="8.25" customHeight="1" x14ac:dyDescent="0.3">
      <c r="F15" s="181">
        <f t="shared" si="0"/>
        <v>14</v>
      </c>
      <c r="G15" s="184">
        <f>'06_2D'!B19</f>
        <v>13</v>
      </c>
      <c r="H15" s="185">
        <f>'06_2D'!C19</f>
        <v>3.48</v>
      </c>
      <c r="I15" s="186">
        <f>'06_2D'!D19</f>
        <v>2</v>
      </c>
      <c r="J15" s="186"/>
      <c r="K15" s="186">
        <f t="shared" si="1"/>
        <v>2</v>
      </c>
      <c r="L15" s="186" t="str">
        <f t="shared" si="2"/>
        <v/>
      </c>
      <c r="M15" s="187">
        <f t="shared" si="3"/>
        <v>9.0909090909090828E-2</v>
      </c>
      <c r="O15" s="163"/>
      <c r="P15" s="163"/>
      <c r="Q15" s="163"/>
      <c r="R15" s="164" t="s">
        <v>43</v>
      </c>
      <c r="S15" s="140" t="s">
        <v>52</v>
      </c>
      <c r="T15" s="165">
        <v>1</v>
      </c>
      <c r="U15" s="163"/>
      <c r="V15" s="165">
        <v>0.03</v>
      </c>
      <c r="W15" s="165">
        <v>0.03</v>
      </c>
      <c r="X15" s="165">
        <f>V15</f>
        <v>0.03</v>
      </c>
      <c r="Y15" s="165">
        <f>X15</f>
        <v>0.03</v>
      </c>
    </row>
    <row r="16" spans="1:25" ht="8.25" customHeight="1" x14ac:dyDescent="0.3">
      <c r="F16" s="181">
        <f t="shared" si="0"/>
        <v>15</v>
      </c>
      <c r="G16" s="184">
        <f>'06_2D'!B20</f>
        <v>14</v>
      </c>
      <c r="H16" s="185">
        <f>'06_2D'!C20</f>
        <v>3.77</v>
      </c>
      <c r="I16" s="186">
        <f>'06_2D'!D20</f>
        <v>2</v>
      </c>
      <c r="J16" s="186"/>
      <c r="K16" s="186">
        <f t="shared" si="1"/>
        <v>2</v>
      </c>
      <c r="L16" s="186" t="str">
        <f t="shared" si="2"/>
        <v/>
      </c>
      <c r="M16" s="187">
        <f t="shared" si="3"/>
        <v>8.3333333333333259E-2</v>
      </c>
      <c r="N16" s="137"/>
      <c r="O16" s="163"/>
      <c r="P16" s="163"/>
      <c r="Q16" s="163"/>
      <c r="R16" s="174"/>
      <c r="S16" s="175"/>
      <c r="T16" s="163"/>
      <c r="U16" s="163"/>
      <c r="V16" s="163"/>
      <c r="W16" s="163"/>
      <c r="X16" s="163"/>
      <c r="Y16" s="163"/>
    </row>
    <row r="17" spans="6:25" ht="8.25" customHeight="1" x14ac:dyDescent="0.3">
      <c r="F17" s="181">
        <f t="shared" si="0"/>
        <v>16</v>
      </c>
      <c r="G17" s="184">
        <f>'06_2D'!B21</f>
        <v>15</v>
      </c>
      <c r="H17" s="185">
        <f>'06_2D'!C21</f>
        <v>4.0599999999999996</v>
      </c>
      <c r="I17" s="186">
        <f>'06_2D'!D21</f>
        <v>2</v>
      </c>
      <c r="J17" s="186"/>
      <c r="K17" s="186">
        <f t="shared" si="1"/>
        <v>2</v>
      </c>
      <c r="L17" s="186" t="str">
        <f t="shared" si="2"/>
        <v/>
      </c>
      <c r="M17" s="187">
        <f t="shared" si="3"/>
        <v>7.6923076923076872E-2</v>
      </c>
      <c r="N17" s="137"/>
      <c r="O17" s="163"/>
      <c r="P17" s="163"/>
      <c r="Q17" s="163"/>
      <c r="R17" s="140" t="s">
        <v>57</v>
      </c>
      <c r="S17" s="140" t="s">
        <v>53</v>
      </c>
      <c r="T17" s="140">
        <v>1</v>
      </c>
      <c r="U17" s="163"/>
      <c r="V17" s="141">
        <f>V24*$T$23</f>
        <v>20.735999999999997</v>
      </c>
      <c r="W17" s="165" t="s">
        <v>26</v>
      </c>
      <c r="X17" s="165" t="s">
        <v>26</v>
      </c>
      <c r="Y17" s="165" t="s">
        <v>26</v>
      </c>
    </row>
    <row r="18" spans="6:25" ht="8.25" customHeight="1" x14ac:dyDescent="0.3">
      <c r="F18" s="181">
        <f t="shared" si="0"/>
        <v>17</v>
      </c>
      <c r="G18" s="184">
        <f>'06_2D'!B22</f>
        <v>16</v>
      </c>
      <c r="H18" s="185">
        <f>'06_2D'!C22</f>
        <v>4.3499999999999996</v>
      </c>
      <c r="I18" s="186">
        <f>'06_2D'!D22</f>
        <v>2</v>
      </c>
      <c r="J18" s="186"/>
      <c r="K18" s="186">
        <f t="shared" si="1"/>
        <v>2</v>
      </c>
      <c r="L18" s="186" t="str">
        <f t="shared" si="2"/>
        <v/>
      </c>
      <c r="M18" s="187">
        <f t="shared" si="3"/>
        <v>7.1428571428571397E-2</v>
      </c>
      <c r="N18" s="137"/>
      <c r="O18" s="163"/>
      <c r="P18" s="163"/>
      <c r="Q18" s="163"/>
      <c r="R18" s="174"/>
      <c r="S18" s="140" t="s">
        <v>54</v>
      </c>
      <c r="T18" s="140" t="s">
        <v>26</v>
      </c>
      <c r="U18" s="163"/>
      <c r="V18" s="142">
        <f>2.4/10000000000*T23</f>
        <v>2.0735999999999999E-5</v>
      </c>
      <c r="W18" s="165" t="s">
        <v>26</v>
      </c>
      <c r="X18" s="165" t="s">
        <v>26</v>
      </c>
      <c r="Y18" s="165" t="s">
        <v>26</v>
      </c>
    </row>
    <row r="19" spans="6:25" ht="8.25" customHeight="1" x14ac:dyDescent="0.3">
      <c r="F19" s="181">
        <f t="shared" si="0"/>
        <v>18</v>
      </c>
      <c r="G19" s="184">
        <f>'06_2D'!B23</f>
        <v>17</v>
      </c>
      <c r="H19" s="185">
        <f>'06_2D'!C23</f>
        <v>4.6399999999999997</v>
      </c>
      <c r="I19" s="186">
        <f>'06_2D'!D23</f>
        <v>2</v>
      </c>
      <c r="J19" s="186"/>
      <c r="K19" s="186">
        <f t="shared" si="1"/>
        <v>2</v>
      </c>
      <c r="L19" s="186" t="str">
        <f t="shared" si="2"/>
        <v/>
      </c>
      <c r="M19" s="187">
        <f t="shared" si="3"/>
        <v>6.6666666666666652E-2</v>
      </c>
      <c r="N19" s="137"/>
      <c r="O19" s="163"/>
      <c r="P19" s="163"/>
      <c r="Q19" s="163"/>
      <c r="R19" s="171"/>
      <c r="S19" s="178"/>
      <c r="T19" s="163"/>
      <c r="U19" s="163"/>
      <c r="V19" s="163"/>
      <c r="W19" s="163"/>
      <c r="X19" s="163"/>
      <c r="Y19" s="163"/>
    </row>
    <row r="20" spans="6:25" ht="8.25" customHeight="1" x14ac:dyDescent="0.3">
      <c r="F20" s="181">
        <f t="shared" si="0"/>
        <v>19</v>
      </c>
      <c r="G20" s="184">
        <f>'06_2D'!B24</f>
        <v>18</v>
      </c>
      <c r="H20" s="185">
        <f>'06_2D'!C24</f>
        <v>4.93</v>
      </c>
      <c r="I20" s="186">
        <f>'06_2D'!D24</f>
        <v>2</v>
      </c>
      <c r="J20" s="186"/>
      <c r="K20" s="186" t="str">
        <f t="shared" si="1"/>
        <v/>
      </c>
      <c r="L20" s="186">
        <f t="shared" si="2"/>
        <v>3</v>
      </c>
      <c r="M20" s="187">
        <f t="shared" si="3"/>
        <v>6.25E-2</v>
      </c>
      <c r="O20" s="163"/>
      <c r="P20" s="163"/>
      <c r="Q20" s="163"/>
      <c r="R20" s="171"/>
      <c r="S20" s="140" t="s">
        <v>55</v>
      </c>
      <c r="T20" s="165">
        <v>0.3</v>
      </c>
      <c r="U20" s="163"/>
      <c r="V20" s="165">
        <v>0.4</v>
      </c>
      <c r="W20" s="165" t="s">
        <v>26</v>
      </c>
      <c r="X20" s="165" t="s">
        <v>26</v>
      </c>
      <c r="Y20" s="165" t="s">
        <v>26</v>
      </c>
    </row>
    <row r="21" spans="6:25" ht="8.25" customHeight="1" x14ac:dyDescent="0.3">
      <c r="F21" s="181">
        <f t="shared" si="0"/>
        <v>20</v>
      </c>
      <c r="G21" s="184">
        <f>'06_2D'!B25</f>
        <v>19</v>
      </c>
      <c r="H21" s="185">
        <f>'06_2D'!C25</f>
        <v>5.22</v>
      </c>
      <c r="I21" s="186">
        <f>'06_2D'!D25</f>
        <v>2</v>
      </c>
      <c r="J21" s="186"/>
      <c r="K21" s="186" t="str">
        <f t="shared" si="1"/>
        <v/>
      </c>
      <c r="L21" s="186">
        <f t="shared" si="2"/>
        <v>3</v>
      </c>
      <c r="M21" s="187">
        <f t="shared" si="3"/>
        <v>5.8823529411764719E-2</v>
      </c>
      <c r="N21" s="137"/>
      <c r="O21" s="163"/>
      <c r="P21" s="163"/>
      <c r="Q21" s="163"/>
      <c r="R21" s="177"/>
      <c r="S21" s="140" t="s">
        <v>56</v>
      </c>
      <c r="T21" s="165" t="s">
        <v>26</v>
      </c>
      <c r="U21" s="163"/>
      <c r="V21" s="165">
        <v>0.5</v>
      </c>
      <c r="W21" s="165" t="s">
        <v>26</v>
      </c>
      <c r="X21" s="165" t="s">
        <v>26</v>
      </c>
      <c r="Y21" s="165" t="s">
        <v>26</v>
      </c>
    </row>
    <row r="22" spans="6:25" ht="8.25" customHeight="1" x14ac:dyDescent="0.3">
      <c r="F22" s="181">
        <f t="shared" si="0"/>
        <v>21</v>
      </c>
      <c r="G22" s="184">
        <f>'06_2D'!B26</f>
        <v>20</v>
      </c>
      <c r="H22" s="185">
        <f>'06_2D'!C26</f>
        <v>5.51</v>
      </c>
      <c r="I22" s="186">
        <f>'06_2D'!D26</f>
        <v>2</v>
      </c>
      <c r="J22" s="186"/>
      <c r="K22" s="186" t="str">
        <f t="shared" si="1"/>
        <v/>
      </c>
      <c r="L22" s="186">
        <f t="shared" si="2"/>
        <v>3</v>
      </c>
      <c r="M22" s="187">
        <f t="shared" si="3"/>
        <v>5.555555555555558E-2</v>
      </c>
      <c r="N22" s="139"/>
      <c r="O22" s="163"/>
      <c r="P22" s="163"/>
      <c r="Q22" s="163"/>
      <c r="R22" s="177"/>
      <c r="S22" s="165"/>
      <c r="T22" s="163"/>
      <c r="U22" s="163"/>
      <c r="V22" s="163"/>
      <c r="W22" s="163"/>
      <c r="X22" s="163"/>
      <c r="Y22" s="163"/>
    </row>
    <row r="23" spans="6:25" ht="8.25" customHeight="1" x14ac:dyDescent="0.3">
      <c r="F23" s="181">
        <f t="shared" si="0"/>
        <v>22</v>
      </c>
      <c r="G23" s="184">
        <f>'06_2D'!B27</f>
        <v>21</v>
      </c>
      <c r="H23" s="185">
        <f>'06_2D'!C27</f>
        <v>5.8</v>
      </c>
      <c r="I23" s="186">
        <f>'06_2D'!D27</f>
        <v>2</v>
      </c>
      <c r="J23" s="186"/>
      <c r="K23" s="186" t="str">
        <f t="shared" si="1"/>
        <v/>
      </c>
      <c r="L23" s="186">
        <f t="shared" si="2"/>
        <v>3</v>
      </c>
      <c r="M23" s="187">
        <f t="shared" si="3"/>
        <v>5.2631578947368363E-2</v>
      </c>
      <c r="N23" s="137"/>
      <c r="O23" s="163"/>
      <c r="P23" s="163"/>
      <c r="Q23" s="163"/>
      <c r="R23" s="164" t="s">
        <v>45</v>
      </c>
      <c r="S23" s="140" t="s">
        <v>47</v>
      </c>
      <c r="T23" s="176">
        <v>86400</v>
      </c>
      <c r="U23" s="163"/>
      <c r="V23" s="140" t="s">
        <v>48</v>
      </c>
      <c r="W23" s="165"/>
      <c r="X23" s="165"/>
      <c r="Y23" s="165"/>
    </row>
    <row r="24" spans="6:25" ht="8.25" customHeight="1" x14ac:dyDescent="0.3">
      <c r="F24" s="181">
        <f t="shared" si="0"/>
        <v>23</v>
      </c>
      <c r="G24" s="184">
        <f>'06_2D'!B28</f>
        <v>22</v>
      </c>
      <c r="H24" s="185">
        <f>'06_2D'!C28</f>
        <v>6.09</v>
      </c>
      <c r="I24" s="186">
        <f>'06_2D'!D28</f>
        <v>2</v>
      </c>
      <c r="J24" s="186"/>
      <c r="K24" s="186" t="str">
        <f t="shared" si="1"/>
        <v/>
      </c>
      <c r="L24" s="186">
        <f t="shared" si="2"/>
        <v>3</v>
      </c>
      <c r="M24" s="187">
        <f t="shared" si="3"/>
        <v>5.0000000000000044E-2</v>
      </c>
      <c r="O24" s="163"/>
      <c r="P24" s="163"/>
      <c r="Q24" s="163"/>
      <c r="R24" s="164" t="s">
        <v>46</v>
      </c>
      <c r="S24" s="172"/>
      <c r="T24" s="173">
        <f>T17/T23</f>
        <v>1.1574074074074073E-5</v>
      </c>
      <c r="U24" s="163"/>
      <c r="V24" s="173">
        <f>2.4/10000</f>
        <v>2.3999999999999998E-4</v>
      </c>
      <c r="W24" s="165" t="s">
        <v>26</v>
      </c>
      <c r="X24" s="165" t="s">
        <v>26</v>
      </c>
      <c r="Y24" s="165" t="s">
        <v>26</v>
      </c>
    </row>
    <row r="25" spans="6:25" ht="8.25" customHeight="1" x14ac:dyDescent="0.3">
      <c r="F25" s="181">
        <f t="shared" si="0"/>
        <v>24</v>
      </c>
      <c r="G25" s="184">
        <f>'06_2D'!B29</f>
        <v>23</v>
      </c>
      <c r="H25" s="185">
        <f>'06_2D'!C29</f>
        <v>6.38</v>
      </c>
      <c r="I25" s="186">
        <f>'06_2D'!D29</f>
        <v>2</v>
      </c>
      <c r="J25" s="186"/>
      <c r="K25" s="186" t="str">
        <f t="shared" si="1"/>
        <v/>
      </c>
      <c r="L25" s="186">
        <f t="shared" si="2"/>
        <v>3</v>
      </c>
      <c r="M25" s="187">
        <f t="shared" si="3"/>
        <v>4.7619047619047672E-2</v>
      </c>
      <c r="N25" s="137"/>
      <c r="O25" s="163"/>
      <c r="P25" s="163"/>
      <c r="Q25" s="163"/>
      <c r="R25" s="174"/>
      <c r="S25" s="175"/>
      <c r="T25" s="165" t="s">
        <v>26</v>
      </c>
      <c r="U25" s="163"/>
      <c r="V25" s="173">
        <f>2.4/10000000000</f>
        <v>2.4E-10</v>
      </c>
      <c r="W25" s="165" t="s">
        <v>26</v>
      </c>
      <c r="X25" s="165" t="s">
        <v>26</v>
      </c>
      <c r="Y25" s="165" t="s">
        <v>26</v>
      </c>
    </row>
    <row r="26" spans="6:25" ht="8.25" customHeight="1" x14ac:dyDescent="0.3">
      <c r="F26" s="181">
        <f t="shared" si="0"/>
        <v>25</v>
      </c>
      <c r="G26" s="184">
        <f>'06_2D'!B30</f>
        <v>24</v>
      </c>
      <c r="H26" s="185">
        <f>'06_2D'!C30</f>
        <v>6.67</v>
      </c>
      <c r="I26" s="186">
        <f>'06_2D'!D30</f>
        <v>2</v>
      </c>
      <c r="J26" s="186"/>
      <c r="K26" s="186" t="str">
        <f t="shared" si="1"/>
        <v/>
      </c>
      <c r="L26" s="186">
        <f t="shared" si="2"/>
        <v>3</v>
      </c>
      <c r="M26" s="187">
        <f t="shared" si="3"/>
        <v>4.5454545454545414E-2</v>
      </c>
      <c r="O26" s="163"/>
      <c r="P26" s="163"/>
      <c r="Q26" s="163"/>
      <c r="R26" s="164" t="s">
        <v>59</v>
      </c>
      <c r="S26" s="140" t="s">
        <v>60</v>
      </c>
      <c r="T26" s="163"/>
      <c r="U26" s="163"/>
      <c r="V26" s="166">
        <f>V7*V13/0.84</f>
        <v>0.47619047619047622</v>
      </c>
      <c r="W26" s="166">
        <f t="shared" ref="W26:Y26" si="4">W7*W13/0.84</f>
        <v>0.47619047619047622</v>
      </c>
      <c r="X26" s="166">
        <f t="shared" si="4"/>
        <v>0.47619047619047622</v>
      </c>
      <c r="Y26" s="166">
        <f t="shared" si="4"/>
        <v>0.95238095238095244</v>
      </c>
    </row>
    <row r="27" spans="6:25" ht="8.25" customHeight="1" x14ac:dyDescent="0.3">
      <c r="F27" s="181">
        <f t="shared" si="0"/>
        <v>26</v>
      </c>
      <c r="G27" s="184">
        <f>'06_2D'!B31</f>
        <v>25</v>
      </c>
      <c r="H27" s="185">
        <f>'06_2D'!C31</f>
        <v>6.96</v>
      </c>
      <c r="I27" s="186">
        <f>'06_2D'!D31</f>
        <v>2</v>
      </c>
      <c r="J27" s="186"/>
      <c r="K27" s="186" t="str">
        <f t="shared" si="1"/>
        <v/>
      </c>
      <c r="L27" s="186">
        <f t="shared" si="2"/>
        <v>3</v>
      </c>
      <c r="M27" s="187">
        <f t="shared" si="3"/>
        <v>4.3478260869565188E-2</v>
      </c>
      <c r="O27" s="163"/>
      <c r="P27" s="163"/>
      <c r="Q27" s="163"/>
      <c r="R27" s="171"/>
      <c r="S27" s="163"/>
      <c r="T27" s="163"/>
      <c r="U27" s="163"/>
      <c r="V27" s="163"/>
      <c r="W27" s="163"/>
      <c r="X27" s="163"/>
      <c r="Y27" s="163"/>
    </row>
    <row r="28" spans="6:25" ht="8.25" customHeight="1" x14ac:dyDescent="0.3">
      <c r="F28" s="181">
        <f t="shared" si="0"/>
        <v>27</v>
      </c>
      <c r="G28" s="184">
        <f>'06_2D'!B32</f>
        <v>26</v>
      </c>
      <c r="H28" s="185">
        <f>'06_2D'!C32</f>
        <v>7.25</v>
      </c>
      <c r="I28" s="186">
        <f>'06_2D'!D32</f>
        <v>2</v>
      </c>
      <c r="J28" s="186"/>
      <c r="K28" s="186" t="str">
        <f t="shared" si="1"/>
        <v/>
      </c>
      <c r="L28" s="186">
        <f t="shared" si="2"/>
        <v>3</v>
      </c>
      <c r="M28" s="187">
        <f t="shared" si="3"/>
        <v>4.1666666666666741E-2</v>
      </c>
      <c r="O28" s="140">
        <v>0.9</v>
      </c>
      <c r="P28" s="163"/>
      <c r="Q28" s="163"/>
      <c r="R28" s="164" t="s">
        <v>63</v>
      </c>
      <c r="S28" s="140" t="s">
        <v>27</v>
      </c>
      <c r="T28" s="140">
        <v>0.5</v>
      </c>
      <c r="U28" s="163"/>
      <c r="V28" s="170">
        <f>O28*(60*24/100^2)*$V$26</f>
        <v>6.1714285714285715E-2</v>
      </c>
      <c r="W28" s="165" t="s">
        <v>26</v>
      </c>
      <c r="X28" s="165" t="s">
        <v>26</v>
      </c>
      <c r="Y28" s="165" t="s">
        <v>26</v>
      </c>
    </row>
    <row r="29" spans="6:25" ht="8.25" customHeight="1" x14ac:dyDescent="0.3">
      <c r="F29" s="181">
        <f t="shared" si="0"/>
        <v>28</v>
      </c>
      <c r="G29" s="184">
        <f>'06_2D'!B33</f>
        <v>27</v>
      </c>
      <c r="H29" s="185">
        <f>'06_2D'!C33</f>
        <v>7.54</v>
      </c>
      <c r="I29" s="186">
        <f>'06_2D'!D33</f>
        <v>2</v>
      </c>
      <c r="J29" s="186"/>
      <c r="K29" s="186" t="str">
        <f t="shared" si="1"/>
        <v/>
      </c>
      <c r="L29" s="186">
        <f t="shared" si="2"/>
        <v>3</v>
      </c>
      <c r="M29" s="187">
        <f t="shared" si="3"/>
        <v>4.0000000000000036E-2</v>
      </c>
      <c r="O29" s="140">
        <v>1.5</v>
      </c>
      <c r="P29" s="163"/>
      <c r="Q29" s="163"/>
      <c r="R29" s="164" t="s">
        <v>67</v>
      </c>
      <c r="S29" s="163"/>
      <c r="T29" s="140">
        <v>0.5</v>
      </c>
      <c r="U29" s="163"/>
      <c r="V29" s="170">
        <f>O29*(60*24/100^2)*$V$26</f>
        <v>0.10285714285714286</v>
      </c>
      <c r="W29" s="165" t="s">
        <v>26</v>
      </c>
      <c r="X29" s="165" t="s">
        <v>26</v>
      </c>
      <c r="Y29" s="165" t="s">
        <v>26</v>
      </c>
    </row>
    <row r="30" spans="6:25" ht="8.25" customHeight="1" x14ac:dyDescent="0.3">
      <c r="F30" s="181">
        <f t="shared" si="0"/>
        <v>29</v>
      </c>
      <c r="G30" s="184">
        <f>'06_2D'!B34</f>
        <v>28</v>
      </c>
      <c r="H30" s="185">
        <f>'06_2D'!C34</f>
        <v>7.83</v>
      </c>
      <c r="I30" s="186">
        <f>'06_2D'!D34</f>
        <v>2</v>
      </c>
      <c r="J30" s="186"/>
      <c r="K30" s="186" t="str">
        <f t="shared" si="1"/>
        <v/>
      </c>
      <c r="L30" s="186">
        <f t="shared" si="2"/>
        <v>3</v>
      </c>
      <c r="M30" s="187">
        <f t="shared" si="3"/>
        <v>3.8461538461538547E-2</v>
      </c>
      <c r="O30" s="140">
        <v>1.5</v>
      </c>
      <c r="P30" s="163"/>
      <c r="Q30" s="163"/>
      <c r="R30" s="163"/>
      <c r="S30" s="163"/>
      <c r="T30" s="143">
        <v>-0.5</v>
      </c>
      <c r="U30" s="163"/>
      <c r="V30" s="170">
        <f>O30*(60*24/100^2)*$V$26</f>
        <v>0.10285714285714286</v>
      </c>
      <c r="W30" s="165" t="s">
        <v>26</v>
      </c>
      <c r="X30" s="165" t="s">
        <v>26</v>
      </c>
      <c r="Y30" s="165" t="s">
        <v>26</v>
      </c>
    </row>
    <row r="31" spans="6:25" ht="8.25" customHeight="1" x14ac:dyDescent="0.3">
      <c r="F31" s="181">
        <f t="shared" si="0"/>
        <v>30</v>
      </c>
      <c r="G31" s="184">
        <f>'06_2D'!B35</f>
        <v>29</v>
      </c>
      <c r="H31" s="185">
        <f>'06_2D'!C35</f>
        <v>8.1199999999999992</v>
      </c>
      <c r="I31" s="186">
        <f>'06_2D'!D35</f>
        <v>2</v>
      </c>
      <c r="J31" s="186"/>
      <c r="K31" s="186" t="str">
        <f t="shared" si="1"/>
        <v/>
      </c>
      <c r="L31" s="186">
        <f t="shared" si="2"/>
        <v>3</v>
      </c>
      <c r="M31" s="187">
        <f t="shared" si="3"/>
        <v>3.7037037037036979E-2</v>
      </c>
      <c r="O31" s="163"/>
      <c r="P31" s="163"/>
      <c r="Q31" s="163"/>
      <c r="R31" s="164" t="s">
        <v>61</v>
      </c>
      <c r="S31" s="140" t="s">
        <v>62</v>
      </c>
      <c r="T31" s="165" t="s">
        <v>26</v>
      </c>
      <c r="U31" s="163"/>
      <c r="V31" s="142">
        <f>13/100000000000*T23</f>
        <v>1.1231999999999999E-5</v>
      </c>
      <c r="W31" s="165" t="s">
        <v>26</v>
      </c>
      <c r="X31" s="165" t="s">
        <v>26</v>
      </c>
      <c r="Y31" s="165" t="s">
        <v>26</v>
      </c>
    </row>
    <row r="32" spans="6:25" ht="8.25" customHeight="1" x14ac:dyDescent="0.3">
      <c r="F32" s="181">
        <f t="shared" si="0"/>
        <v>31</v>
      </c>
      <c r="G32" s="184">
        <f>'06_2D'!B36</f>
        <v>30</v>
      </c>
      <c r="H32" s="185">
        <f>'06_2D'!C36</f>
        <v>8.41</v>
      </c>
      <c r="I32" s="186">
        <f>'06_2D'!D36</f>
        <v>2</v>
      </c>
      <c r="J32" s="186"/>
      <c r="K32" s="186" t="str">
        <f t="shared" si="1"/>
        <v/>
      </c>
      <c r="L32" s="186">
        <f t="shared" si="2"/>
        <v>3</v>
      </c>
      <c r="M32" s="187">
        <f t="shared" si="3"/>
        <v>3.5714285714285809E-2</v>
      </c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</row>
    <row r="33" spans="6:25" ht="8.25" customHeight="1" x14ac:dyDescent="0.3">
      <c r="F33" s="181">
        <f t="shared" si="0"/>
        <v>32</v>
      </c>
      <c r="G33" s="184">
        <f>'06_2D'!B37</f>
        <v>31</v>
      </c>
      <c r="H33" s="185">
        <f>'06_2D'!C37</f>
        <v>8.6999999999999993</v>
      </c>
      <c r="I33" s="186">
        <f>'06_2D'!D37</f>
        <v>2</v>
      </c>
      <c r="J33" s="186"/>
      <c r="K33" s="186" t="str">
        <f t="shared" si="1"/>
        <v/>
      </c>
      <c r="L33" s="186">
        <f t="shared" si="2"/>
        <v>3</v>
      </c>
      <c r="M33" s="187">
        <f t="shared" si="3"/>
        <v>3.4482758620689502E-2</v>
      </c>
      <c r="O33" s="163"/>
      <c r="P33" s="163"/>
      <c r="Q33" s="163"/>
      <c r="R33" s="163"/>
      <c r="S33" s="140" t="s">
        <v>69</v>
      </c>
      <c r="T33" s="163"/>
      <c r="U33" s="163"/>
      <c r="V33" s="166" t="s">
        <v>26</v>
      </c>
      <c r="W33" s="166" t="s">
        <v>26</v>
      </c>
      <c r="X33" s="166" t="s">
        <v>26</v>
      </c>
      <c r="Y33" s="166" t="s">
        <v>26</v>
      </c>
    </row>
    <row r="34" spans="6:25" ht="8.25" customHeight="1" x14ac:dyDescent="0.3">
      <c r="F34" s="181">
        <f t="shared" ref="F34:F65" si="5">ROW()-$F$1</f>
        <v>33</v>
      </c>
      <c r="G34" s="184">
        <f>'06_2D'!B38</f>
        <v>32</v>
      </c>
      <c r="H34" s="185">
        <f>'06_2D'!C38</f>
        <v>8.99</v>
      </c>
      <c r="I34" s="186">
        <f>'06_2D'!D38</f>
        <v>2</v>
      </c>
      <c r="J34" s="186"/>
      <c r="K34" s="186" t="str">
        <f t="shared" si="1"/>
        <v/>
      </c>
      <c r="L34" s="186">
        <f t="shared" si="2"/>
        <v>3</v>
      </c>
      <c r="M34" s="187">
        <f t="shared" si="3"/>
        <v>3.3333333333333437E-2</v>
      </c>
      <c r="O34" s="163"/>
      <c r="P34" s="163"/>
      <c r="Q34" s="163"/>
      <c r="R34" s="164" t="s">
        <v>70</v>
      </c>
      <c r="S34" s="165" t="s">
        <v>72</v>
      </c>
      <c r="T34" s="165">
        <v>1</v>
      </c>
      <c r="U34" s="163"/>
      <c r="V34" s="166">
        <f>V10*V$7</f>
        <v>0</v>
      </c>
      <c r="W34" s="166">
        <f t="shared" ref="W34:Y34" si="6">W10*W$7</f>
        <v>0</v>
      </c>
      <c r="X34" s="166">
        <f t="shared" si="6"/>
        <v>0</v>
      </c>
      <c r="Y34" s="166">
        <f t="shared" si="6"/>
        <v>0</v>
      </c>
    </row>
    <row r="35" spans="6:25" ht="8.25" customHeight="1" x14ac:dyDescent="0.3">
      <c r="F35" s="181">
        <f t="shared" si="5"/>
        <v>34</v>
      </c>
      <c r="G35" s="184">
        <f>'06_2D'!B39</f>
        <v>33</v>
      </c>
      <c r="H35" s="185">
        <f>'06_2D'!C39</f>
        <v>9.2799999999999994</v>
      </c>
      <c r="I35" s="186">
        <f>'06_2D'!D39</f>
        <v>2</v>
      </c>
      <c r="J35" s="186"/>
      <c r="K35" s="186" t="str">
        <f t="shared" si="1"/>
        <v/>
      </c>
      <c r="L35" s="186">
        <f t="shared" si="2"/>
        <v>3</v>
      </c>
      <c r="M35" s="187">
        <f t="shared" si="3"/>
        <v>3.2258064516129004E-2</v>
      </c>
      <c r="O35" s="163"/>
      <c r="P35" s="163"/>
      <c r="Q35" s="163"/>
      <c r="R35" s="163"/>
      <c r="S35" s="165" t="s">
        <v>72</v>
      </c>
      <c r="T35" s="167">
        <v>2</v>
      </c>
      <c r="U35" s="168"/>
      <c r="V35" s="169">
        <v>0.13320312500000001</v>
      </c>
      <c r="W35" s="169">
        <v>0.13320312500000001</v>
      </c>
      <c r="X35" s="169">
        <v>0.13320312500000001</v>
      </c>
      <c r="Y35" s="169">
        <v>6.6601562500000003E-2</v>
      </c>
    </row>
    <row r="36" spans="6:25" ht="8.25" customHeight="1" x14ac:dyDescent="0.3">
      <c r="F36" s="181">
        <f t="shared" si="5"/>
        <v>35</v>
      </c>
      <c r="G36" s="184">
        <f>'06_2D'!B40</f>
        <v>34</v>
      </c>
      <c r="H36" s="185">
        <f>'06_2D'!C40</f>
        <v>9.57</v>
      </c>
      <c r="I36" s="186">
        <f>'06_2D'!D40</f>
        <v>2</v>
      </c>
      <c r="J36" s="186"/>
      <c r="K36" s="186" t="str">
        <f t="shared" si="1"/>
        <v/>
      </c>
      <c r="L36" s="186">
        <f t="shared" si="2"/>
        <v>3</v>
      </c>
      <c r="M36" s="187">
        <f t="shared" si="3"/>
        <v>3.125E-2</v>
      </c>
      <c r="O36" s="163"/>
      <c r="P36" s="163"/>
      <c r="Q36" s="163"/>
      <c r="R36" s="163"/>
      <c r="S36" s="165" t="s">
        <v>72</v>
      </c>
      <c r="T36" s="167" t="s">
        <v>71</v>
      </c>
      <c r="U36" s="168"/>
      <c r="V36" s="169">
        <v>0.2666015625</v>
      </c>
      <c r="W36" s="169">
        <v>0.2666015625</v>
      </c>
      <c r="X36" s="169">
        <v>0.2666015625</v>
      </c>
      <c r="Y36" s="169">
        <v>0.13330078125</v>
      </c>
    </row>
    <row r="37" spans="6:25" ht="8.25" customHeight="1" x14ac:dyDescent="0.3">
      <c r="F37" s="181">
        <f t="shared" si="5"/>
        <v>36</v>
      </c>
      <c r="G37" s="184">
        <f>'06_2D'!B41</f>
        <v>35</v>
      </c>
      <c r="H37" s="185">
        <f>'06_2D'!C41</f>
        <v>9.86</v>
      </c>
      <c r="I37" s="186">
        <f>'06_2D'!D41</f>
        <v>2</v>
      </c>
      <c r="J37" s="186"/>
      <c r="K37" s="186" t="str">
        <f t="shared" si="1"/>
        <v/>
      </c>
      <c r="L37" s="186">
        <f t="shared" si="2"/>
        <v>3</v>
      </c>
      <c r="M37" s="187">
        <f t="shared" si="3"/>
        <v>3.0303030303030276E-2</v>
      </c>
      <c r="O37" s="163"/>
      <c r="P37" s="163"/>
      <c r="Q37" s="163"/>
      <c r="R37" s="163"/>
      <c r="S37" s="140" t="s">
        <v>68</v>
      </c>
      <c r="T37" s="165">
        <v>10</v>
      </c>
      <c r="U37" s="163"/>
      <c r="V37" s="166">
        <f>V13*V$7</f>
        <v>0.4</v>
      </c>
      <c r="W37" s="166">
        <f>W13*W$7</f>
        <v>0.4</v>
      </c>
      <c r="X37" s="166">
        <f>X13*X$7</f>
        <v>0.4</v>
      </c>
      <c r="Y37" s="166">
        <f>Y13*Y$7</f>
        <v>0.8</v>
      </c>
    </row>
    <row r="38" spans="6:25" ht="8.25" customHeight="1" x14ac:dyDescent="0.3">
      <c r="F38" s="181">
        <f t="shared" si="5"/>
        <v>37</v>
      </c>
      <c r="G38" s="184">
        <f>'06_2D'!B42</f>
        <v>36</v>
      </c>
      <c r="H38" s="185">
        <f>'06_2D'!C42</f>
        <v>10.15</v>
      </c>
      <c r="I38" s="186">
        <f>'06_2D'!D42</f>
        <v>2</v>
      </c>
      <c r="J38" s="186"/>
      <c r="K38" s="186" t="str">
        <f t="shared" si="1"/>
        <v/>
      </c>
      <c r="L38" s="186">
        <f t="shared" si="2"/>
        <v>3</v>
      </c>
      <c r="M38" s="187">
        <f t="shared" si="3"/>
        <v>2.941176470588247E-2</v>
      </c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</row>
    <row r="39" spans="6:25" ht="8.25" customHeight="1" x14ac:dyDescent="0.3">
      <c r="F39" s="181">
        <f t="shared" si="5"/>
        <v>38</v>
      </c>
      <c r="G39" s="184">
        <f>'06_2D'!B43</f>
        <v>37</v>
      </c>
      <c r="H39" s="185">
        <f>'06_2D'!C43</f>
        <v>10.44</v>
      </c>
      <c r="I39" s="186">
        <f>'06_2D'!D43</f>
        <v>2</v>
      </c>
      <c r="J39" s="186"/>
      <c r="K39" s="186" t="str">
        <f t="shared" si="1"/>
        <v/>
      </c>
      <c r="L39" s="186">
        <f t="shared" si="2"/>
        <v>3</v>
      </c>
      <c r="M39" s="187">
        <f t="shared" si="3"/>
        <v>2.857142857142847E-2</v>
      </c>
      <c r="O39" s="163"/>
      <c r="P39" s="163"/>
      <c r="Q39" s="163"/>
      <c r="R39" s="164" t="s">
        <v>73</v>
      </c>
      <c r="S39" s="140"/>
      <c r="T39" s="140"/>
      <c r="U39" s="163"/>
      <c r="V39" s="140"/>
      <c r="W39" s="140"/>
      <c r="X39" s="140"/>
      <c r="Y39" s="140"/>
    </row>
    <row r="40" spans="6:25" ht="11.25" customHeight="1" x14ac:dyDescent="0.3">
      <c r="F40" s="181">
        <f t="shared" si="5"/>
        <v>39</v>
      </c>
      <c r="G40" s="184">
        <f>'06_2D'!B44</f>
        <v>38</v>
      </c>
      <c r="H40" s="185">
        <f>'06_2D'!C44</f>
        <v>10.73</v>
      </c>
      <c r="I40" s="186">
        <f>'06_2D'!D44</f>
        <v>2</v>
      </c>
      <c r="J40" s="186"/>
      <c r="K40" s="186" t="str">
        <f t="shared" si="1"/>
        <v/>
      </c>
      <c r="L40" s="186">
        <f t="shared" si="2"/>
        <v>3</v>
      </c>
      <c r="M40" s="187">
        <f t="shared" si="3"/>
        <v>2.7777777777777901E-2</v>
      </c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</row>
    <row r="41" spans="6:25" ht="11.25" customHeight="1" x14ac:dyDescent="0.3">
      <c r="F41" s="181">
        <f t="shared" si="5"/>
        <v>40</v>
      </c>
      <c r="G41" s="184">
        <f>'06_2D'!B45</f>
        <v>39</v>
      </c>
      <c r="H41" s="185">
        <f>'06_2D'!C45</f>
        <v>11.02</v>
      </c>
      <c r="I41" s="186">
        <f>'06_2D'!D45</f>
        <v>2</v>
      </c>
      <c r="J41" s="186"/>
      <c r="K41" s="186" t="str">
        <f t="shared" si="1"/>
        <v/>
      </c>
      <c r="L41" s="186">
        <f t="shared" si="2"/>
        <v>3</v>
      </c>
      <c r="M41" s="187">
        <f t="shared" si="3"/>
        <v>2.7027027027026973E-2</v>
      </c>
    </row>
    <row r="42" spans="6:25" ht="11.25" customHeight="1" x14ac:dyDescent="0.3">
      <c r="F42" s="181">
        <f t="shared" si="5"/>
        <v>41</v>
      </c>
      <c r="G42" s="184">
        <f>'06_2D'!B46</f>
        <v>40</v>
      </c>
      <c r="H42" s="185">
        <f>'06_2D'!C46</f>
        <v>11.31</v>
      </c>
      <c r="I42" s="186">
        <f>'06_2D'!D46</f>
        <v>2</v>
      </c>
      <c r="J42" s="186"/>
      <c r="K42" s="186" t="str">
        <f t="shared" si="1"/>
        <v/>
      </c>
      <c r="L42" s="186">
        <f t="shared" si="2"/>
        <v>3</v>
      </c>
      <c r="M42" s="187">
        <f t="shared" si="3"/>
        <v>2.6315789473684292E-2</v>
      </c>
    </row>
    <row r="43" spans="6:25" ht="12.75" customHeight="1" x14ac:dyDescent="0.3">
      <c r="F43" s="181">
        <f t="shared" si="5"/>
        <v>42</v>
      </c>
      <c r="G43" s="184">
        <f>'06_2D'!B47</f>
        <v>41</v>
      </c>
      <c r="H43" s="185">
        <f>'06_2D'!C47</f>
        <v>11.6</v>
      </c>
      <c r="I43" s="186">
        <f>'06_2D'!D47</f>
        <v>2</v>
      </c>
      <c r="J43" s="186"/>
      <c r="K43" s="186" t="str">
        <f t="shared" si="1"/>
        <v/>
      </c>
      <c r="L43" s="186">
        <f t="shared" si="2"/>
        <v>3</v>
      </c>
      <c r="M43" s="187">
        <f t="shared" si="3"/>
        <v>2.564102564102555E-2</v>
      </c>
    </row>
    <row r="44" spans="6:25" ht="12.75" customHeight="1" x14ac:dyDescent="0.3">
      <c r="F44" s="181">
        <f t="shared" si="5"/>
        <v>43</v>
      </c>
      <c r="G44" s="184">
        <f>'06_2D'!B48</f>
        <v>42</v>
      </c>
      <c r="H44" s="185">
        <f>'06_2D'!C48</f>
        <v>11.89</v>
      </c>
      <c r="I44" s="186">
        <f>'06_2D'!D48</f>
        <v>2</v>
      </c>
      <c r="J44" s="186"/>
      <c r="K44" s="186" t="str">
        <f t="shared" si="1"/>
        <v/>
      </c>
      <c r="L44" s="186">
        <f t="shared" si="2"/>
        <v>3</v>
      </c>
      <c r="M44" s="187">
        <f t="shared" si="3"/>
        <v>2.5000000000000133E-2</v>
      </c>
    </row>
    <row r="45" spans="6:25" ht="12.75" customHeight="1" x14ac:dyDescent="0.3">
      <c r="F45" s="181">
        <f t="shared" si="5"/>
        <v>44</v>
      </c>
      <c r="G45" s="184">
        <f>'06_2D'!B49</f>
        <v>43</v>
      </c>
      <c r="H45" s="185">
        <f>'06_2D'!C49</f>
        <v>12.18</v>
      </c>
      <c r="I45" s="186">
        <f>'06_2D'!D49</f>
        <v>2</v>
      </c>
      <c r="J45" s="186"/>
      <c r="K45" s="186" t="str">
        <f t="shared" si="1"/>
        <v/>
      </c>
      <c r="L45" s="186">
        <f t="shared" si="2"/>
        <v>3</v>
      </c>
      <c r="M45" s="187">
        <f t="shared" si="3"/>
        <v>2.4390243902439046E-2</v>
      </c>
    </row>
    <row r="46" spans="6:25" ht="12.75" customHeight="1" x14ac:dyDescent="0.3">
      <c r="F46" s="181">
        <f t="shared" si="5"/>
        <v>45</v>
      </c>
      <c r="G46" s="184">
        <f>'06_2D'!B50</f>
        <v>44</v>
      </c>
      <c r="H46" s="185">
        <f>'06_2D'!C50</f>
        <v>12.47</v>
      </c>
      <c r="I46" s="186">
        <f>'06_2D'!D50</f>
        <v>2</v>
      </c>
      <c r="J46" s="186"/>
      <c r="K46" s="186" t="str">
        <f t="shared" si="1"/>
        <v/>
      </c>
      <c r="L46" s="186">
        <f t="shared" si="2"/>
        <v>3</v>
      </c>
      <c r="M46" s="187">
        <f t="shared" si="3"/>
        <v>2.3809523809523947E-2</v>
      </c>
    </row>
    <row r="47" spans="6:25" ht="12.75" customHeight="1" x14ac:dyDescent="0.3">
      <c r="F47" s="181">
        <f t="shared" si="5"/>
        <v>46</v>
      </c>
      <c r="G47" s="184">
        <f>'06_2D'!B51</f>
        <v>45</v>
      </c>
      <c r="H47" s="185">
        <f>'06_2D'!C51</f>
        <v>12.76</v>
      </c>
      <c r="I47" s="186">
        <f>'06_2D'!D51</f>
        <v>2</v>
      </c>
      <c r="J47" s="186"/>
      <c r="K47" s="186" t="str">
        <f t="shared" si="1"/>
        <v/>
      </c>
      <c r="L47" s="186">
        <f t="shared" si="2"/>
        <v>3</v>
      </c>
      <c r="M47" s="187">
        <f t="shared" si="3"/>
        <v>2.3255813953488413E-2</v>
      </c>
    </row>
    <row r="48" spans="6:25" ht="12.75" customHeight="1" x14ac:dyDescent="0.3">
      <c r="F48" s="181">
        <f t="shared" si="5"/>
        <v>47</v>
      </c>
      <c r="G48" s="184">
        <f>'06_2D'!B52</f>
        <v>46</v>
      </c>
      <c r="H48" s="185">
        <f>'06_2D'!C52</f>
        <v>13.05</v>
      </c>
      <c r="I48" s="186">
        <f>'06_2D'!D52</f>
        <v>2</v>
      </c>
      <c r="J48" s="186"/>
      <c r="K48" s="186" t="str">
        <f t="shared" si="1"/>
        <v/>
      </c>
      <c r="L48" s="186">
        <f t="shared" si="2"/>
        <v>3</v>
      </c>
      <c r="M48" s="187">
        <f t="shared" si="3"/>
        <v>2.2727272727272707E-2</v>
      </c>
    </row>
    <row r="49" spans="6:13" ht="12.75" customHeight="1" x14ac:dyDescent="0.3">
      <c r="F49" s="181">
        <f t="shared" si="5"/>
        <v>48</v>
      </c>
      <c r="G49" s="184">
        <f>'06_2D'!B53</f>
        <v>47</v>
      </c>
      <c r="H49" s="185">
        <f>'06_2D'!C53</f>
        <v>13.34</v>
      </c>
      <c r="I49" s="186">
        <f>'06_2D'!D53</f>
        <v>2</v>
      </c>
      <c r="J49" s="186"/>
      <c r="K49" s="186" t="str">
        <f t="shared" si="1"/>
        <v/>
      </c>
      <c r="L49" s="186">
        <f t="shared" si="2"/>
        <v>3</v>
      </c>
      <c r="M49" s="187">
        <f t="shared" si="3"/>
        <v>2.2222222222222143E-2</v>
      </c>
    </row>
    <row r="50" spans="6:13" ht="12.75" customHeight="1" x14ac:dyDescent="0.3">
      <c r="F50" s="181">
        <f t="shared" si="5"/>
        <v>49</v>
      </c>
      <c r="G50" s="184">
        <f>'06_2D'!B54</f>
        <v>48</v>
      </c>
      <c r="H50" s="185">
        <f>'06_2D'!C54</f>
        <v>13.63</v>
      </c>
      <c r="I50" s="186">
        <f>'06_2D'!D54</f>
        <v>2</v>
      </c>
      <c r="J50" s="186"/>
      <c r="K50" s="186" t="str">
        <f t="shared" si="1"/>
        <v/>
      </c>
      <c r="L50" s="186">
        <f t="shared" si="2"/>
        <v>3</v>
      </c>
      <c r="M50" s="187">
        <f t="shared" si="3"/>
        <v>2.1739130434782705E-2</v>
      </c>
    </row>
    <row r="51" spans="6:13" ht="12.75" customHeight="1" x14ac:dyDescent="0.3">
      <c r="F51" s="181">
        <f t="shared" si="5"/>
        <v>50</v>
      </c>
      <c r="G51" s="184">
        <f>'06_2D'!B55</f>
        <v>49</v>
      </c>
      <c r="H51" s="185">
        <f>'06_2D'!C55</f>
        <v>13.92</v>
      </c>
      <c r="I51" s="186">
        <f>'06_2D'!D55</f>
        <v>2</v>
      </c>
      <c r="J51" s="186"/>
      <c r="K51" s="186" t="str">
        <f t="shared" si="1"/>
        <v/>
      </c>
      <c r="L51" s="186">
        <f t="shared" si="2"/>
        <v>3</v>
      </c>
      <c r="M51" s="187">
        <f t="shared" si="3"/>
        <v>2.1276595744680771E-2</v>
      </c>
    </row>
    <row r="52" spans="6:13" ht="12.75" customHeight="1" x14ac:dyDescent="0.3">
      <c r="F52" s="181">
        <f t="shared" si="5"/>
        <v>51</v>
      </c>
      <c r="G52" s="184">
        <f>'06_2D'!B56</f>
        <v>50</v>
      </c>
      <c r="H52" s="185">
        <f>'06_2D'!C56</f>
        <v>14.21</v>
      </c>
      <c r="I52" s="186">
        <f>'06_2D'!D56</f>
        <v>2</v>
      </c>
      <c r="J52" s="186"/>
      <c r="K52" s="186" t="str">
        <f t="shared" si="1"/>
        <v/>
      </c>
      <c r="L52" s="186">
        <f t="shared" si="2"/>
        <v>3</v>
      </c>
      <c r="M52" s="187">
        <f t="shared" si="3"/>
        <v>2.0833333333333481E-2</v>
      </c>
    </row>
    <row r="53" spans="6:13" ht="12.75" customHeight="1" x14ac:dyDescent="0.3">
      <c r="F53" s="181">
        <f t="shared" si="5"/>
        <v>52</v>
      </c>
      <c r="G53" s="184">
        <f>'06_2D'!B57</f>
        <v>51</v>
      </c>
      <c r="H53" s="185">
        <f>'06_2D'!C57</f>
        <v>14.5</v>
      </c>
      <c r="I53" s="186">
        <f>'06_2D'!D57</f>
        <v>2</v>
      </c>
      <c r="J53" s="186"/>
      <c r="K53" s="186" t="str">
        <f t="shared" si="1"/>
        <v/>
      </c>
      <c r="L53" s="186">
        <f t="shared" si="2"/>
        <v>3</v>
      </c>
      <c r="M53" s="187">
        <f t="shared" si="3"/>
        <v>2.0408163265306145E-2</v>
      </c>
    </row>
    <row r="54" spans="6:13" ht="12.75" customHeight="1" x14ac:dyDescent="0.3">
      <c r="F54" s="181">
        <f t="shared" si="5"/>
        <v>53</v>
      </c>
      <c r="G54" s="184">
        <f>'06_2D'!B58</f>
        <v>52</v>
      </c>
      <c r="H54" s="185">
        <f>'06_2D'!C58</f>
        <v>14.79</v>
      </c>
      <c r="I54" s="186">
        <f>'06_2D'!D58</f>
        <v>2</v>
      </c>
      <c r="J54" s="186"/>
      <c r="K54" s="186" t="str">
        <f t="shared" si="1"/>
        <v/>
      </c>
      <c r="L54" s="186">
        <f t="shared" si="2"/>
        <v>3</v>
      </c>
      <c r="M54" s="187">
        <f t="shared" si="3"/>
        <v>2.0000000000000018E-2</v>
      </c>
    </row>
    <row r="55" spans="6:13" ht="12.75" customHeight="1" x14ac:dyDescent="0.3">
      <c r="F55" s="181">
        <f t="shared" si="5"/>
        <v>54</v>
      </c>
      <c r="G55" s="184">
        <f>'06_2D'!B59</f>
        <v>53</v>
      </c>
      <c r="H55" s="185">
        <f>'06_2D'!C59</f>
        <v>15.08</v>
      </c>
      <c r="I55" s="186">
        <f>'06_2D'!D59</f>
        <v>2</v>
      </c>
      <c r="J55" s="186"/>
      <c r="K55" s="186" t="str">
        <f t="shared" si="1"/>
        <v/>
      </c>
      <c r="L55" s="186">
        <f t="shared" si="2"/>
        <v>3</v>
      </c>
      <c r="M55" s="187">
        <f t="shared" si="3"/>
        <v>1.9607843137255054E-2</v>
      </c>
    </row>
    <row r="56" spans="6:13" ht="12.75" customHeight="1" x14ac:dyDescent="0.3">
      <c r="F56" s="181">
        <f t="shared" si="5"/>
        <v>55</v>
      </c>
      <c r="G56" s="184">
        <f>'06_2D'!B60</f>
        <v>54</v>
      </c>
      <c r="H56" s="185">
        <f>'06_2D'!C60</f>
        <v>15.37</v>
      </c>
      <c r="I56" s="186">
        <f>'06_2D'!D60</f>
        <v>2</v>
      </c>
      <c r="J56" s="186"/>
      <c r="K56" s="186" t="str">
        <f t="shared" si="1"/>
        <v/>
      </c>
      <c r="L56" s="186">
        <f t="shared" si="2"/>
        <v>3</v>
      </c>
      <c r="M56" s="187">
        <f t="shared" si="3"/>
        <v>1.9230769230769162E-2</v>
      </c>
    </row>
    <row r="57" spans="6:13" ht="12.75" customHeight="1" x14ac:dyDescent="0.3">
      <c r="F57" s="181">
        <f t="shared" si="5"/>
        <v>56</v>
      </c>
      <c r="G57" s="184">
        <f>'06_2D'!B61</f>
        <v>55</v>
      </c>
      <c r="H57" s="185">
        <f>'06_2D'!C61</f>
        <v>15.66</v>
      </c>
      <c r="I57" s="186">
        <f>'06_2D'!D61</f>
        <v>2</v>
      </c>
      <c r="J57" s="186"/>
      <c r="K57" s="186" t="str">
        <f t="shared" si="1"/>
        <v/>
      </c>
      <c r="L57" s="186">
        <f t="shared" si="2"/>
        <v>3</v>
      </c>
      <c r="M57" s="187">
        <f t="shared" si="3"/>
        <v>1.8867924528301883E-2</v>
      </c>
    </row>
    <row r="58" spans="6:13" ht="12.75" customHeight="1" x14ac:dyDescent="0.3">
      <c r="F58" s="181">
        <f t="shared" si="5"/>
        <v>57</v>
      </c>
      <c r="G58" s="184">
        <f>'06_2D'!B62</f>
        <v>56</v>
      </c>
      <c r="H58" s="185">
        <f>'06_2D'!C62</f>
        <v>15.95</v>
      </c>
      <c r="I58" s="186">
        <f>'06_2D'!D62</f>
        <v>2</v>
      </c>
      <c r="J58" s="186"/>
      <c r="K58" s="186" t="str">
        <f t="shared" si="1"/>
        <v/>
      </c>
      <c r="L58" s="186">
        <f t="shared" si="2"/>
        <v>3</v>
      </c>
      <c r="M58" s="187">
        <f t="shared" si="3"/>
        <v>1.8518518518518379E-2</v>
      </c>
    </row>
    <row r="59" spans="6:13" ht="12.75" customHeight="1" x14ac:dyDescent="0.3">
      <c r="F59" s="181">
        <f t="shared" si="5"/>
        <v>58</v>
      </c>
      <c r="G59" s="184">
        <f>'06_2D'!B63</f>
        <v>57</v>
      </c>
      <c r="H59" s="185">
        <f>'06_2D'!C63</f>
        <v>16.239999999999998</v>
      </c>
      <c r="I59" s="186">
        <f>'06_2D'!D63</f>
        <v>2</v>
      </c>
      <c r="J59" s="186"/>
      <c r="K59" s="186" t="str">
        <f t="shared" si="1"/>
        <v/>
      </c>
      <c r="L59" s="186">
        <f t="shared" si="2"/>
        <v>3</v>
      </c>
      <c r="M59" s="187">
        <f t="shared" si="3"/>
        <v>1.8181818181818077E-2</v>
      </c>
    </row>
    <row r="60" spans="6:13" ht="12.75" customHeight="1" x14ac:dyDescent="0.3">
      <c r="F60" s="181">
        <f t="shared" si="5"/>
        <v>59</v>
      </c>
      <c r="G60" s="184">
        <f>'06_2D'!B64</f>
        <v>58</v>
      </c>
      <c r="H60" s="185">
        <f>'06_2D'!C64</f>
        <v>16.53</v>
      </c>
      <c r="I60" s="186">
        <f>'06_2D'!D64</f>
        <v>2</v>
      </c>
      <c r="J60" s="186"/>
      <c r="K60" s="186" t="str">
        <f t="shared" si="1"/>
        <v/>
      </c>
      <c r="L60" s="186">
        <f t="shared" si="2"/>
        <v>3</v>
      </c>
      <c r="M60" s="187">
        <f t="shared" si="3"/>
        <v>1.7857142857143016E-2</v>
      </c>
    </row>
    <row r="61" spans="6:13" ht="12.75" customHeight="1" x14ac:dyDescent="0.3">
      <c r="F61" s="181">
        <f t="shared" si="5"/>
        <v>60</v>
      </c>
      <c r="G61" s="184">
        <f>'06_2D'!B65</f>
        <v>59</v>
      </c>
      <c r="H61" s="185">
        <f>'06_2D'!C65</f>
        <v>16.82</v>
      </c>
      <c r="I61" s="186">
        <f>'06_2D'!D65</f>
        <v>2</v>
      </c>
      <c r="J61" s="186"/>
      <c r="K61" s="186" t="str">
        <f t="shared" si="1"/>
        <v/>
      </c>
      <c r="L61" s="186">
        <f t="shared" si="2"/>
        <v>3</v>
      </c>
      <c r="M61" s="187">
        <f t="shared" si="3"/>
        <v>1.7543859649122862E-2</v>
      </c>
    </row>
    <row r="62" spans="6:13" ht="12.75" customHeight="1" x14ac:dyDescent="0.3">
      <c r="F62" s="181">
        <f t="shared" si="5"/>
        <v>61</v>
      </c>
      <c r="G62" s="184">
        <f>'06_2D'!B66</f>
        <v>60</v>
      </c>
      <c r="H62" s="185">
        <f>'06_2D'!C66</f>
        <v>17.11</v>
      </c>
      <c r="I62" s="186">
        <f>'06_2D'!D66</f>
        <v>2</v>
      </c>
      <c r="J62" s="186"/>
      <c r="K62" s="186" t="str">
        <f t="shared" si="1"/>
        <v/>
      </c>
      <c r="L62" s="186">
        <f t="shared" si="2"/>
        <v>3</v>
      </c>
      <c r="M62" s="187">
        <f t="shared" si="3"/>
        <v>1.7241379310344751E-2</v>
      </c>
    </row>
    <row r="63" spans="6:13" ht="12.75" customHeight="1" x14ac:dyDescent="0.3">
      <c r="F63" s="181">
        <f t="shared" si="5"/>
        <v>62</v>
      </c>
      <c r="G63" s="184">
        <f>'06_2D'!B67</f>
        <v>61</v>
      </c>
      <c r="H63" s="185">
        <f>'06_2D'!C67</f>
        <v>17.399999999999999</v>
      </c>
      <c r="I63" s="186">
        <f>'06_2D'!D67</f>
        <v>2</v>
      </c>
      <c r="J63" s="186"/>
      <c r="K63" s="186" t="str">
        <f t="shared" si="1"/>
        <v/>
      </c>
      <c r="L63" s="186">
        <f t="shared" si="2"/>
        <v>3</v>
      </c>
      <c r="M63" s="187">
        <f t="shared" si="3"/>
        <v>1.6949152542372836E-2</v>
      </c>
    </row>
    <row r="64" spans="6:13" ht="12.75" customHeight="1" x14ac:dyDescent="0.3">
      <c r="F64" s="181">
        <f t="shared" si="5"/>
        <v>63</v>
      </c>
      <c r="G64" s="184">
        <f>'06_2D'!B68</f>
        <v>62</v>
      </c>
      <c r="H64" s="185">
        <f>'06_2D'!C68</f>
        <v>17.690000000000001</v>
      </c>
      <c r="I64" s="186">
        <f>'06_2D'!D68</f>
        <v>2</v>
      </c>
      <c r="J64" s="186"/>
      <c r="K64" s="186" t="str">
        <f t="shared" si="1"/>
        <v/>
      </c>
      <c r="L64" s="186">
        <f t="shared" si="2"/>
        <v>3</v>
      </c>
      <c r="M64" s="187">
        <f t="shared" si="3"/>
        <v>1.6666666666666829E-2</v>
      </c>
    </row>
    <row r="65" spans="6:13" ht="12.75" customHeight="1" x14ac:dyDescent="0.3">
      <c r="F65" s="181">
        <f t="shared" si="5"/>
        <v>64</v>
      </c>
      <c r="G65" s="184">
        <f>'06_2D'!B69</f>
        <v>63</v>
      </c>
      <c r="H65" s="185">
        <f>'06_2D'!C69</f>
        <v>17.98</v>
      </c>
      <c r="I65" s="186">
        <f>'06_2D'!D69</f>
        <v>2</v>
      </c>
      <c r="J65" s="186"/>
      <c r="K65" s="186" t="str">
        <f t="shared" si="1"/>
        <v/>
      </c>
      <c r="L65" s="186">
        <f t="shared" si="2"/>
        <v>3</v>
      </c>
      <c r="M65" s="187">
        <f t="shared" si="3"/>
        <v>1.6393442622950838E-2</v>
      </c>
    </row>
    <row r="66" spans="6:13" ht="12.75" customHeight="1" x14ac:dyDescent="0.3">
      <c r="F66" s="181">
        <f t="shared" ref="F66:F97" si="7">ROW()-$F$1</f>
        <v>65</v>
      </c>
      <c r="G66" s="184">
        <f>'06_2D'!B70</f>
        <v>64</v>
      </c>
      <c r="H66" s="185">
        <f>'06_2D'!C70</f>
        <v>18.27</v>
      </c>
      <c r="I66" s="186">
        <f>'06_2D'!D70</f>
        <v>2</v>
      </c>
      <c r="J66" s="186"/>
      <c r="K66" s="186" t="str">
        <f t="shared" si="1"/>
        <v/>
      </c>
      <c r="L66" s="186">
        <f t="shared" si="2"/>
        <v>3</v>
      </c>
      <c r="M66" s="187">
        <f t="shared" si="3"/>
        <v>1.6129032258064502E-2</v>
      </c>
    </row>
    <row r="67" spans="6:13" ht="12.75" customHeight="1" x14ac:dyDescent="0.3">
      <c r="F67" s="181">
        <f t="shared" si="7"/>
        <v>66</v>
      </c>
      <c r="G67" s="184">
        <f>'06_2D'!B71</f>
        <v>65</v>
      </c>
      <c r="H67" s="185">
        <f>'06_2D'!C71</f>
        <v>18.559999999999999</v>
      </c>
      <c r="I67" s="186">
        <f>'06_2D'!D71</f>
        <v>2</v>
      </c>
      <c r="J67" s="186"/>
      <c r="K67" s="186" t="str">
        <f t="shared" si="1"/>
        <v/>
      </c>
      <c r="L67" s="186">
        <f t="shared" si="2"/>
        <v>3</v>
      </c>
      <c r="M67" s="187">
        <f t="shared" si="3"/>
        <v>1.5873015873015817E-2</v>
      </c>
    </row>
    <row r="68" spans="6:13" ht="12.75" customHeight="1" x14ac:dyDescent="0.3">
      <c r="F68" s="181">
        <f t="shared" si="7"/>
        <v>67</v>
      </c>
      <c r="G68" s="184">
        <f>'06_2D'!B72</f>
        <v>66</v>
      </c>
      <c r="H68" s="185">
        <f>'06_2D'!C72</f>
        <v>18.850000000000001</v>
      </c>
      <c r="I68" s="186">
        <f>'06_2D'!D72</f>
        <v>2</v>
      </c>
      <c r="J68" s="186"/>
      <c r="K68" s="186" t="str">
        <f t="shared" ref="K68:K104" si="8">IF(ROW()-$F$2&lt;=$C$3,2,"")</f>
        <v/>
      </c>
      <c r="L68" s="186">
        <f t="shared" ref="L68:L104" si="9">IF(ROW()-$F$2&lt;=$C$3,"",3)</f>
        <v>3</v>
      </c>
      <c r="M68" s="187">
        <f t="shared" si="3"/>
        <v>1.5625000000000222E-2</v>
      </c>
    </row>
    <row r="69" spans="6:13" ht="12.75" customHeight="1" x14ac:dyDescent="0.3">
      <c r="F69" s="181">
        <f t="shared" si="7"/>
        <v>68</v>
      </c>
      <c r="G69" s="184">
        <f>'06_2D'!B73</f>
        <v>67</v>
      </c>
      <c r="H69" s="185">
        <f>'06_2D'!C73</f>
        <v>19</v>
      </c>
      <c r="I69" s="186">
        <f>'06_2D'!D73</f>
        <v>2</v>
      </c>
      <c r="J69" s="186"/>
      <c r="K69" s="186" t="str">
        <f t="shared" si="8"/>
        <v/>
      </c>
      <c r="L69" s="186">
        <f t="shared" si="9"/>
        <v>3</v>
      </c>
      <c r="M69" s="187">
        <f t="shared" ref="M69:M104" si="10">(H69/H68)-1</f>
        <v>7.9575596816976457E-3</v>
      </c>
    </row>
    <row r="70" spans="6:13" ht="12.75" customHeight="1" x14ac:dyDescent="0.3">
      <c r="F70" s="181">
        <f t="shared" si="7"/>
        <v>69</v>
      </c>
      <c r="G70" s="184">
        <f>'06_2D'!B74</f>
        <v>68</v>
      </c>
      <c r="H70" s="185">
        <f>'06_2D'!C74</f>
        <v>19.14</v>
      </c>
      <c r="I70" s="186">
        <f>'06_2D'!D74</f>
        <v>2</v>
      </c>
      <c r="J70" s="186"/>
      <c r="K70" s="186" t="str">
        <f t="shared" si="8"/>
        <v/>
      </c>
      <c r="L70" s="186">
        <f t="shared" si="9"/>
        <v>3</v>
      </c>
      <c r="M70" s="187">
        <f t="shared" si="10"/>
        <v>7.3684210526316907E-3</v>
      </c>
    </row>
    <row r="71" spans="6:13" ht="12.75" customHeight="1" x14ac:dyDescent="0.3">
      <c r="F71" s="181">
        <f t="shared" si="7"/>
        <v>70</v>
      </c>
      <c r="G71" s="184">
        <f>'06_2D'!B75</f>
        <v>69</v>
      </c>
      <c r="H71" s="185">
        <f>'06_2D'!C75</f>
        <v>19.43</v>
      </c>
      <c r="I71" s="186">
        <f>'06_2D'!D75</f>
        <v>2</v>
      </c>
      <c r="J71" s="186"/>
      <c r="K71" s="186" t="str">
        <f t="shared" si="8"/>
        <v/>
      </c>
      <c r="L71" s="186">
        <f t="shared" si="9"/>
        <v>3</v>
      </c>
      <c r="M71" s="187">
        <f t="shared" si="10"/>
        <v>1.5151515151515138E-2</v>
      </c>
    </row>
    <row r="72" spans="6:13" ht="12.75" customHeight="1" x14ac:dyDescent="0.3">
      <c r="F72" s="181">
        <f t="shared" si="7"/>
        <v>71</v>
      </c>
      <c r="G72" s="184">
        <f>'06_2D'!B76</f>
        <v>70</v>
      </c>
      <c r="H72" s="185">
        <f>'06_2D'!C76</f>
        <v>19.72</v>
      </c>
      <c r="I72" s="186">
        <f>'06_2D'!D76</f>
        <v>2</v>
      </c>
      <c r="J72" s="186"/>
      <c r="K72" s="186" t="str">
        <f t="shared" si="8"/>
        <v/>
      </c>
      <c r="L72" s="186">
        <f t="shared" si="9"/>
        <v>3</v>
      </c>
      <c r="M72" s="187">
        <f t="shared" si="10"/>
        <v>1.4925373134328401E-2</v>
      </c>
    </row>
    <row r="73" spans="6:13" ht="12.75" customHeight="1" x14ac:dyDescent="0.3">
      <c r="F73" s="181">
        <f t="shared" si="7"/>
        <v>72</v>
      </c>
      <c r="G73" s="184">
        <f>'06_2D'!B77</f>
        <v>71</v>
      </c>
      <c r="H73" s="185">
        <f>'06_2D'!C77</f>
        <v>20.010000000000002</v>
      </c>
      <c r="I73" s="186">
        <f>'06_2D'!D77</f>
        <v>2</v>
      </c>
      <c r="J73" s="186"/>
      <c r="K73" s="186" t="str">
        <f t="shared" si="8"/>
        <v/>
      </c>
      <c r="L73" s="186">
        <f t="shared" si="9"/>
        <v>3</v>
      </c>
      <c r="M73" s="187">
        <f t="shared" si="10"/>
        <v>1.4705882352941346E-2</v>
      </c>
    </row>
    <row r="74" spans="6:13" ht="12.75" customHeight="1" x14ac:dyDescent="0.3">
      <c r="F74" s="181">
        <f t="shared" si="7"/>
        <v>73</v>
      </c>
      <c r="G74" s="184">
        <f>'06_2D'!B78</f>
        <v>72</v>
      </c>
      <c r="H74" s="185">
        <f>'06_2D'!C78</f>
        <v>20.3</v>
      </c>
      <c r="I74" s="186">
        <f>'06_2D'!D78</f>
        <v>2</v>
      </c>
      <c r="J74" s="186"/>
      <c r="K74" s="186" t="str">
        <f t="shared" si="8"/>
        <v/>
      </c>
      <c r="L74" s="186">
        <f t="shared" si="9"/>
        <v>3</v>
      </c>
      <c r="M74" s="187">
        <f t="shared" si="10"/>
        <v>1.449275362318847E-2</v>
      </c>
    </row>
    <row r="75" spans="6:13" ht="12.75" customHeight="1" x14ac:dyDescent="0.3">
      <c r="F75" s="181">
        <f t="shared" si="7"/>
        <v>74</v>
      </c>
      <c r="G75" s="184">
        <f>'06_2D'!B79</f>
        <v>73</v>
      </c>
      <c r="H75" s="185">
        <f>'06_2D'!C79</f>
        <v>20.59</v>
      </c>
      <c r="I75" s="186">
        <f>'06_2D'!D79</f>
        <v>2</v>
      </c>
      <c r="J75" s="186"/>
      <c r="K75" s="186" t="str">
        <f t="shared" si="8"/>
        <v/>
      </c>
      <c r="L75" s="186">
        <f t="shared" si="9"/>
        <v>3</v>
      </c>
      <c r="M75" s="187">
        <f t="shared" si="10"/>
        <v>1.4285714285714235E-2</v>
      </c>
    </row>
    <row r="76" spans="6:13" ht="12.75" customHeight="1" x14ac:dyDescent="0.3">
      <c r="F76" s="181">
        <f t="shared" si="7"/>
        <v>75</v>
      </c>
      <c r="G76" s="184">
        <f>'06_2D'!B80</f>
        <v>74</v>
      </c>
      <c r="H76" s="185">
        <f>'06_2D'!C80</f>
        <v>20.88</v>
      </c>
      <c r="I76" s="186">
        <f>'06_2D'!D80</f>
        <v>2</v>
      </c>
      <c r="J76" s="186"/>
      <c r="K76" s="186" t="str">
        <f t="shared" si="8"/>
        <v/>
      </c>
      <c r="L76" s="186">
        <f t="shared" si="9"/>
        <v>3</v>
      </c>
      <c r="M76" s="187">
        <f t="shared" si="10"/>
        <v>1.4084507042253502E-2</v>
      </c>
    </row>
    <row r="77" spans="6:13" ht="12.75" customHeight="1" x14ac:dyDescent="0.3">
      <c r="F77" s="181">
        <f t="shared" si="7"/>
        <v>76</v>
      </c>
      <c r="G77" s="184">
        <f>'06_2D'!B81</f>
        <v>75</v>
      </c>
      <c r="H77" s="185">
        <f>'06_2D'!C81</f>
        <v>21.17</v>
      </c>
      <c r="I77" s="186">
        <f>'06_2D'!D81</f>
        <v>2</v>
      </c>
      <c r="J77" s="186"/>
      <c r="K77" s="186" t="str">
        <f t="shared" si="8"/>
        <v/>
      </c>
      <c r="L77" s="186">
        <f t="shared" si="9"/>
        <v>3</v>
      </c>
      <c r="M77" s="187">
        <f t="shared" si="10"/>
        <v>1.3888888888889062E-2</v>
      </c>
    </row>
    <row r="78" spans="6:13" ht="12.75" customHeight="1" x14ac:dyDescent="0.3">
      <c r="F78" s="181">
        <f t="shared" si="7"/>
        <v>77</v>
      </c>
      <c r="G78" s="184">
        <f>'06_2D'!B82</f>
        <v>76</v>
      </c>
      <c r="H78" s="185">
        <f>'06_2D'!C82</f>
        <v>21.46</v>
      </c>
      <c r="I78" s="186">
        <f>'06_2D'!D82</f>
        <v>2</v>
      </c>
      <c r="J78" s="186"/>
      <c r="K78" s="186" t="str">
        <f t="shared" si="8"/>
        <v/>
      </c>
      <c r="L78" s="186">
        <f t="shared" si="9"/>
        <v>3</v>
      </c>
      <c r="M78" s="187">
        <f t="shared" si="10"/>
        <v>1.3698630136986356E-2</v>
      </c>
    </row>
    <row r="79" spans="6:13" ht="12.75" customHeight="1" x14ac:dyDescent="0.3">
      <c r="F79" s="181">
        <f t="shared" si="7"/>
        <v>78</v>
      </c>
      <c r="G79" s="184">
        <f>'06_2D'!B83</f>
        <v>77</v>
      </c>
      <c r="H79" s="185">
        <f>'06_2D'!C83</f>
        <v>21.75</v>
      </c>
      <c r="I79" s="186">
        <f>'06_2D'!D83</f>
        <v>2</v>
      </c>
      <c r="J79" s="186"/>
      <c r="K79" s="186" t="str">
        <f t="shared" si="8"/>
        <v/>
      </c>
      <c r="L79" s="186">
        <f t="shared" si="9"/>
        <v>3</v>
      </c>
      <c r="M79" s="187">
        <f t="shared" si="10"/>
        <v>1.3513513513513375E-2</v>
      </c>
    </row>
    <row r="80" spans="6:13" ht="12.75" customHeight="1" x14ac:dyDescent="0.3">
      <c r="F80" s="181">
        <f t="shared" si="7"/>
        <v>79</v>
      </c>
      <c r="G80" s="184">
        <f>'06_2D'!B84</f>
        <v>78</v>
      </c>
      <c r="H80" s="185">
        <f>'06_2D'!C84</f>
        <v>22.04</v>
      </c>
      <c r="I80" s="186">
        <f>'06_2D'!D84</f>
        <v>2</v>
      </c>
      <c r="J80" s="186"/>
      <c r="K80" s="186" t="str">
        <f t="shared" si="8"/>
        <v/>
      </c>
      <c r="L80" s="186">
        <f t="shared" si="9"/>
        <v>3</v>
      </c>
      <c r="M80" s="187">
        <f t="shared" si="10"/>
        <v>1.3333333333333197E-2</v>
      </c>
    </row>
    <row r="81" spans="6:13" ht="12.75" customHeight="1" x14ac:dyDescent="0.3">
      <c r="F81" s="181">
        <f t="shared" si="7"/>
        <v>80</v>
      </c>
      <c r="G81" s="184">
        <f>'06_2D'!B85</f>
        <v>79</v>
      </c>
      <c r="H81" s="185">
        <f>'06_2D'!C85</f>
        <v>22.33</v>
      </c>
      <c r="I81" s="186">
        <f>'06_2D'!D85</f>
        <v>2</v>
      </c>
      <c r="J81" s="186"/>
      <c r="K81" s="186" t="str">
        <f t="shared" si="8"/>
        <v/>
      </c>
      <c r="L81" s="186">
        <f t="shared" si="9"/>
        <v>3</v>
      </c>
      <c r="M81" s="187">
        <f t="shared" si="10"/>
        <v>1.3157894736842035E-2</v>
      </c>
    </row>
    <row r="82" spans="6:13" ht="12.75" customHeight="1" x14ac:dyDescent="0.3">
      <c r="F82" s="181">
        <f t="shared" si="7"/>
        <v>81</v>
      </c>
      <c r="G82" s="184">
        <f>'06_2D'!B86</f>
        <v>80</v>
      </c>
      <c r="H82" s="185">
        <f>'06_2D'!C86</f>
        <v>22.62</v>
      </c>
      <c r="I82" s="186">
        <f>'06_2D'!D86</f>
        <v>2</v>
      </c>
      <c r="J82" s="186"/>
      <c r="K82" s="186" t="str">
        <f t="shared" si="8"/>
        <v/>
      </c>
      <c r="L82" s="186">
        <f t="shared" si="9"/>
        <v>3</v>
      </c>
      <c r="M82" s="187">
        <f t="shared" si="10"/>
        <v>1.2987012987013102E-2</v>
      </c>
    </row>
    <row r="83" spans="6:13" ht="12.75" customHeight="1" x14ac:dyDescent="0.3">
      <c r="F83" s="181">
        <f t="shared" si="7"/>
        <v>82</v>
      </c>
      <c r="G83" s="184">
        <f>'06_2D'!B87</f>
        <v>81</v>
      </c>
      <c r="H83" s="185">
        <f>'06_2D'!C87</f>
        <v>22.91</v>
      </c>
      <c r="I83" s="186">
        <f>'06_2D'!D87</f>
        <v>2</v>
      </c>
      <c r="J83" s="186"/>
      <c r="K83" s="186" t="str">
        <f t="shared" si="8"/>
        <v/>
      </c>
      <c r="L83" s="186">
        <f t="shared" si="9"/>
        <v>3</v>
      </c>
      <c r="M83" s="187">
        <f t="shared" si="10"/>
        <v>1.2820512820512775E-2</v>
      </c>
    </row>
    <row r="84" spans="6:13" ht="12.75" customHeight="1" x14ac:dyDescent="0.3">
      <c r="F84" s="181">
        <f t="shared" si="7"/>
        <v>83</v>
      </c>
      <c r="G84" s="184">
        <f>'06_2D'!B88</f>
        <v>82</v>
      </c>
      <c r="H84" s="185">
        <f>'06_2D'!C88</f>
        <v>23.2</v>
      </c>
      <c r="I84" s="186">
        <f>'06_2D'!D88</f>
        <v>2</v>
      </c>
      <c r="J84" s="186"/>
      <c r="K84" s="186" t="str">
        <f t="shared" si="8"/>
        <v/>
      </c>
      <c r="L84" s="186">
        <f t="shared" si="9"/>
        <v>3</v>
      </c>
      <c r="M84" s="187">
        <f t="shared" si="10"/>
        <v>1.2658227848101333E-2</v>
      </c>
    </row>
    <row r="85" spans="6:13" ht="12.75" customHeight="1" x14ac:dyDescent="0.3">
      <c r="F85" s="181">
        <f t="shared" si="7"/>
        <v>84</v>
      </c>
      <c r="G85" s="184">
        <f>'06_2D'!B89</f>
        <v>83</v>
      </c>
      <c r="H85" s="185">
        <f>'06_2D'!C89</f>
        <v>23.49</v>
      </c>
      <c r="I85" s="186">
        <f>'06_2D'!D89</f>
        <v>2</v>
      </c>
      <c r="J85" s="186"/>
      <c r="K85" s="186" t="str">
        <f t="shared" si="8"/>
        <v/>
      </c>
      <c r="L85" s="186">
        <f t="shared" si="9"/>
        <v>3</v>
      </c>
      <c r="M85" s="187">
        <f t="shared" si="10"/>
        <v>1.2499999999999956E-2</v>
      </c>
    </row>
    <row r="86" spans="6:13" ht="12.75" customHeight="1" x14ac:dyDescent="0.3">
      <c r="F86" s="181">
        <f t="shared" si="7"/>
        <v>85</v>
      </c>
      <c r="G86" s="184">
        <f>'06_2D'!B90</f>
        <v>84</v>
      </c>
      <c r="H86" s="185">
        <f>'06_2D'!C90</f>
        <v>23.78</v>
      </c>
      <c r="I86" s="186">
        <f>'06_2D'!D90</f>
        <v>2</v>
      </c>
      <c r="J86" s="186"/>
      <c r="K86" s="186" t="str">
        <f t="shared" si="8"/>
        <v/>
      </c>
      <c r="L86" s="186">
        <f t="shared" si="9"/>
        <v>3</v>
      </c>
      <c r="M86" s="187">
        <f t="shared" si="10"/>
        <v>1.2345679012345734E-2</v>
      </c>
    </row>
    <row r="87" spans="6:13" ht="12.75" customHeight="1" x14ac:dyDescent="0.3">
      <c r="F87" s="181">
        <f t="shared" si="7"/>
        <v>86</v>
      </c>
      <c r="G87" s="184">
        <f>'06_2D'!B91</f>
        <v>85</v>
      </c>
      <c r="H87" s="185">
        <f>'06_2D'!C91</f>
        <v>24.07</v>
      </c>
      <c r="I87" s="186">
        <f>'06_2D'!D91</f>
        <v>2</v>
      </c>
      <c r="J87" s="186"/>
      <c r="K87" s="186" t="str">
        <f t="shared" si="8"/>
        <v/>
      </c>
      <c r="L87" s="186">
        <f t="shared" si="9"/>
        <v>3</v>
      </c>
      <c r="M87" s="187">
        <f t="shared" si="10"/>
        <v>1.2195121951219523E-2</v>
      </c>
    </row>
    <row r="88" spans="6:13" ht="12.75" customHeight="1" x14ac:dyDescent="0.3">
      <c r="F88" s="181">
        <f t="shared" si="7"/>
        <v>87</v>
      </c>
      <c r="G88" s="184">
        <f>'06_2D'!B92</f>
        <v>86</v>
      </c>
      <c r="H88" s="185">
        <f>'06_2D'!C92</f>
        <v>24.36</v>
      </c>
      <c r="I88" s="186">
        <f>'06_2D'!D92</f>
        <v>2</v>
      </c>
      <c r="J88" s="186"/>
      <c r="K88" s="186" t="str">
        <f t="shared" si="8"/>
        <v/>
      </c>
      <c r="L88" s="186">
        <f t="shared" si="9"/>
        <v>3</v>
      </c>
      <c r="M88" s="187">
        <f t="shared" si="10"/>
        <v>1.2048192771084265E-2</v>
      </c>
    </row>
    <row r="89" spans="6:13" ht="12.75" customHeight="1" x14ac:dyDescent="0.3">
      <c r="F89" s="181">
        <f t="shared" si="7"/>
        <v>88</v>
      </c>
      <c r="G89" s="184">
        <f>'06_2D'!B93</f>
        <v>87</v>
      </c>
      <c r="H89" s="185">
        <f>'06_2D'!C93</f>
        <v>24.65</v>
      </c>
      <c r="I89" s="186">
        <f>'06_2D'!D93</f>
        <v>2</v>
      </c>
      <c r="J89" s="186"/>
      <c r="K89" s="186" t="str">
        <f t="shared" si="8"/>
        <v/>
      </c>
      <c r="L89" s="186">
        <f t="shared" si="9"/>
        <v>3</v>
      </c>
      <c r="M89" s="187">
        <f t="shared" si="10"/>
        <v>1.1904761904761862E-2</v>
      </c>
    </row>
    <row r="90" spans="6:13" ht="12.75" customHeight="1" x14ac:dyDescent="0.3">
      <c r="F90" s="181">
        <f t="shared" si="7"/>
        <v>89</v>
      </c>
      <c r="G90" s="184">
        <f>'06_2D'!B94</f>
        <v>88</v>
      </c>
      <c r="H90" s="185">
        <f>'06_2D'!C94</f>
        <v>24.94</v>
      </c>
      <c r="I90" s="186">
        <f>'06_2D'!D94</f>
        <v>2</v>
      </c>
      <c r="J90" s="186"/>
      <c r="K90" s="186" t="str">
        <f t="shared" si="8"/>
        <v/>
      </c>
      <c r="L90" s="186">
        <f t="shared" si="9"/>
        <v>3</v>
      </c>
      <c r="M90" s="187">
        <f t="shared" si="10"/>
        <v>1.1764705882353121E-2</v>
      </c>
    </row>
    <row r="91" spans="6:13" ht="12.75" customHeight="1" x14ac:dyDescent="0.3">
      <c r="F91" s="181">
        <f t="shared" si="7"/>
        <v>90</v>
      </c>
      <c r="G91" s="184">
        <f>'06_2D'!B95</f>
        <v>89</v>
      </c>
      <c r="H91" s="185">
        <f>'06_2D'!C95</f>
        <v>25.23</v>
      </c>
      <c r="I91" s="186">
        <f>'06_2D'!D95</f>
        <v>2</v>
      </c>
      <c r="J91" s="186"/>
      <c r="K91" s="186" t="str">
        <f t="shared" si="8"/>
        <v/>
      </c>
      <c r="L91" s="186">
        <f t="shared" si="9"/>
        <v>3</v>
      </c>
      <c r="M91" s="187">
        <f t="shared" si="10"/>
        <v>1.1627906976744207E-2</v>
      </c>
    </row>
    <row r="92" spans="6:13" ht="12.75" customHeight="1" x14ac:dyDescent="0.3">
      <c r="F92" s="181">
        <f t="shared" si="7"/>
        <v>91</v>
      </c>
      <c r="G92" s="184">
        <f>'06_2D'!B96</f>
        <v>90</v>
      </c>
      <c r="H92" s="185">
        <f>'06_2D'!C96</f>
        <v>25.52</v>
      </c>
      <c r="I92" s="186">
        <f>'06_2D'!D96</f>
        <v>2</v>
      </c>
      <c r="J92" s="186"/>
      <c r="K92" s="186" t="str">
        <f t="shared" si="8"/>
        <v/>
      </c>
      <c r="L92" s="186">
        <f t="shared" si="9"/>
        <v>3</v>
      </c>
      <c r="M92" s="187">
        <f t="shared" si="10"/>
        <v>1.1494252873563093E-2</v>
      </c>
    </row>
    <row r="93" spans="6:13" ht="12.75" customHeight="1" x14ac:dyDescent="0.3">
      <c r="F93" s="181">
        <f t="shared" si="7"/>
        <v>92</v>
      </c>
      <c r="G93" s="184">
        <f>'06_2D'!B97</f>
        <v>91</v>
      </c>
      <c r="H93" s="185">
        <f>'06_2D'!C97</f>
        <v>25.81</v>
      </c>
      <c r="I93" s="186">
        <f>'06_2D'!D97</f>
        <v>2</v>
      </c>
      <c r="J93" s="186"/>
      <c r="K93" s="186" t="str">
        <f t="shared" si="8"/>
        <v/>
      </c>
      <c r="L93" s="186">
        <f t="shared" si="9"/>
        <v>3</v>
      </c>
      <c r="M93" s="187">
        <f t="shared" si="10"/>
        <v>1.1363636363636243E-2</v>
      </c>
    </row>
    <row r="94" spans="6:13" ht="12.75" customHeight="1" x14ac:dyDescent="0.3">
      <c r="F94" s="181">
        <f t="shared" si="7"/>
        <v>93</v>
      </c>
      <c r="G94" s="184">
        <f>'06_2D'!B98</f>
        <v>92</v>
      </c>
      <c r="H94" s="185">
        <f>'06_2D'!C98</f>
        <v>26.1</v>
      </c>
      <c r="I94" s="186">
        <f>'06_2D'!D98</f>
        <v>2</v>
      </c>
      <c r="J94" s="186"/>
      <c r="K94" s="186" t="str">
        <f t="shared" si="8"/>
        <v/>
      </c>
      <c r="L94" s="186">
        <f t="shared" si="9"/>
        <v>3</v>
      </c>
      <c r="M94" s="187">
        <f t="shared" si="10"/>
        <v>1.1235955056179803E-2</v>
      </c>
    </row>
    <row r="95" spans="6:13" ht="12.75" customHeight="1" x14ac:dyDescent="0.3">
      <c r="F95" s="181">
        <f t="shared" si="7"/>
        <v>94</v>
      </c>
      <c r="G95" s="184">
        <f>'06_2D'!B99</f>
        <v>93</v>
      </c>
      <c r="H95" s="185">
        <f>'06_2D'!C99</f>
        <v>26.39</v>
      </c>
      <c r="I95" s="186">
        <f>'06_2D'!D99</f>
        <v>2</v>
      </c>
      <c r="J95" s="186"/>
      <c r="K95" s="186" t="str">
        <f t="shared" si="8"/>
        <v/>
      </c>
      <c r="L95" s="186">
        <f t="shared" si="9"/>
        <v>3</v>
      </c>
      <c r="M95" s="187">
        <f t="shared" si="10"/>
        <v>1.1111111111111072E-2</v>
      </c>
    </row>
    <row r="96" spans="6:13" ht="12.75" customHeight="1" x14ac:dyDescent="0.3">
      <c r="F96" s="181">
        <f t="shared" si="7"/>
        <v>95</v>
      </c>
      <c r="G96" s="184">
        <f>'06_2D'!B100</f>
        <v>94</v>
      </c>
      <c r="H96" s="185">
        <f>'06_2D'!C100</f>
        <v>26.68</v>
      </c>
      <c r="I96" s="186">
        <f>'06_2D'!D100</f>
        <v>2</v>
      </c>
      <c r="J96" s="186"/>
      <c r="K96" s="186" t="str">
        <f t="shared" si="8"/>
        <v/>
      </c>
      <c r="L96" s="186">
        <f t="shared" si="9"/>
        <v>3</v>
      </c>
      <c r="M96" s="187">
        <f t="shared" si="10"/>
        <v>1.098901098901095E-2</v>
      </c>
    </row>
    <row r="97" spans="6:13" ht="12.75" customHeight="1" x14ac:dyDescent="0.3">
      <c r="F97" s="181">
        <f t="shared" si="7"/>
        <v>96</v>
      </c>
      <c r="G97" s="184">
        <f>'06_2D'!B101</f>
        <v>95</v>
      </c>
      <c r="H97" s="185">
        <f>'06_2D'!C101</f>
        <v>26.97</v>
      </c>
      <c r="I97" s="186">
        <f>'06_2D'!D101</f>
        <v>2</v>
      </c>
      <c r="J97" s="186"/>
      <c r="K97" s="186" t="str">
        <f t="shared" si="8"/>
        <v/>
      </c>
      <c r="L97" s="186">
        <f t="shared" si="9"/>
        <v>3</v>
      </c>
      <c r="M97" s="187">
        <f t="shared" si="10"/>
        <v>1.0869565217391353E-2</v>
      </c>
    </row>
    <row r="98" spans="6:13" ht="12.75" customHeight="1" x14ac:dyDescent="0.3">
      <c r="F98" s="181">
        <f t="shared" ref="F98:F104" si="11">ROW()-$F$1</f>
        <v>97</v>
      </c>
      <c r="G98" s="184">
        <f>'06_2D'!B102</f>
        <v>96</v>
      </c>
      <c r="H98" s="185">
        <f>'06_2D'!C102</f>
        <v>27.26</v>
      </c>
      <c r="I98" s="186">
        <f>'06_2D'!D102</f>
        <v>2</v>
      </c>
      <c r="J98" s="186"/>
      <c r="K98" s="186" t="str">
        <f t="shared" si="8"/>
        <v/>
      </c>
      <c r="L98" s="186">
        <f t="shared" si="9"/>
        <v>3</v>
      </c>
      <c r="M98" s="187">
        <f t="shared" si="10"/>
        <v>1.0752688172043001E-2</v>
      </c>
    </row>
    <row r="99" spans="6:13" ht="12.75" customHeight="1" x14ac:dyDescent="0.3">
      <c r="F99" s="181">
        <f t="shared" si="11"/>
        <v>98</v>
      </c>
      <c r="G99" s="184">
        <f>'06_2D'!B103</f>
        <v>97</v>
      </c>
      <c r="H99" s="185">
        <f>'06_2D'!C103</f>
        <v>27.55</v>
      </c>
      <c r="I99" s="186">
        <f>'06_2D'!D103</f>
        <v>2</v>
      </c>
      <c r="J99" s="186"/>
      <c r="K99" s="186" t="str">
        <f t="shared" si="8"/>
        <v/>
      </c>
      <c r="L99" s="186">
        <f t="shared" si="9"/>
        <v>3</v>
      </c>
      <c r="M99" s="187">
        <f t="shared" si="10"/>
        <v>1.0638297872340496E-2</v>
      </c>
    </row>
    <row r="100" spans="6:13" ht="12.75" customHeight="1" x14ac:dyDescent="0.3">
      <c r="F100" s="181">
        <f t="shared" si="11"/>
        <v>99</v>
      </c>
      <c r="G100" s="184">
        <f>'06_2D'!B104</f>
        <v>98</v>
      </c>
      <c r="H100" s="185">
        <f>'06_2D'!C104</f>
        <v>27.84</v>
      </c>
      <c r="I100" s="186">
        <f>'06_2D'!D104</f>
        <v>2</v>
      </c>
      <c r="J100" s="186"/>
      <c r="K100" s="186" t="str">
        <f t="shared" si="8"/>
        <v/>
      </c>
      <c r="L100" s="186">
        <f t="shared" si="9"/>
        <v>3</v>
      </c>
      <c r="M100" s="187">
        <f t="shared" si="10"/>
        <v>1.0526315789473717E-2</v>
      </c>
    </row>
    <row r="101" spans="6:13" ht="12.75" customHeight="1" x14ac:dyDescent="0.3">
      <c r="F101" s="181">
        <f t="shared" si="11"/>
        <v>100</v>
      </c>
      <c r="G101" s="184">
        <f>'06_2D'!B105</f>
        <v>99</v>
      </c>
      <c r="H101" s="185">
        <f>'06_2D'!C105</f>
        <v>28.13</v>
      </c>
      <c r="I101" s="186">
        <f>'06_2D'!D105</f>
        <v>3</v>
      </c>
      <c r="J101" s="186"/>
      <c r="K101" s="186" t="str">
        <f t="shared" si="8"/>
        <v/>
      </c>
      <c r="L101" s="186">
        <f t="shared" si="9"/>
        <v>3</v>
      </c>
      <c r="M101" s="187">
        <f t="shared" si="10"/>
        <v>1.0416666666666741E-2</v>
      </c>
    </row>
    <row r="102" spans="6:13" ht="12.75" customHeight="1" x14ac:dyDescent="0.3">
      <c r="F102" s="181">
        <f t="shared" si="11"/>
        <v>101</v>
      </c>
      <c r="G102" s="184">
        <f>'06_2D'!B106</f>
        <v>100</v>
      </c>
      <c r="H102" s="185">
        <f>'06_2D'!C106</f>
        <v>28.42</v>
      </c>
      <c r="I102" s="186">
        <f>'06_2D'!D106</f>
        <v>3</v>
      </c>
      <c r="J102" s="186"/>
      <c r="K102" s="186" t="str">
        <f t="shared" si="8"/>
        <v/>
      </c>
      <c r="L102" s="186">
        <f t="shared" si="9"/>
        <v>3</v>
      </c>
      <c r="M102" s="187">
        <f t="shared" si="10"/>
        <v>1.0309278350515649E-2</v>
      </c>
    </row>
    <row r="103" spans="6:13" ht="12.75" customHeight="1" x14ac:dyDescent="0.3">
      <c r="F103" s="181">
        <f t="shared" si="11"/>
        <v>102</v>
      </c>
      <c r="G103" s="184">
        <f>'06_2D'!B107</f>
        <v>101</v>
      </c>
      <c r="H103" s="185">
        <f>'06_2D'!C107</f>
        <v>28.71</v>
      </c>
      <c r="I103" s="186">
        <f>'06_2D'!D107</f>
        <v>3</v>
      </c>
      <c r="J103" s="186"/>
      <c r="K103" s="186" t="str">
        <f t="shared" si="8"/>
        <v/>
      </c>
      <c r="L103" s="186">
        <f t="shared" si="9"/>
        <v>3</v>
      </c>
      <c r="M103" s="187">
        <f t="shared" si="10"/>
        <v>1.0204081632652962E-2</v>
      </c>
    </row>
    <row r="104" spans="6:13" ht="12.75" customHeight="1" x14ac:dyDescent="0.3">
      <c r="F104" s="181">
        <f t="shared" si="11"/>
        <v>103</v>
      </c>
      <c r="G104" s="184">
        <f>'06_2D'!B108</f>
        <v>102</v>
      </c>
      <c r="H104" s="185">
        <f>'06_2D'!C108</f>
        <v>29</v>
      </c>
      <c r="I104" s="186">
        <f>'06_2D'!D108</f>
        <v>3</v>
      </c>
      <c r="J104" s="186"/>
      <c r="K104" s="186" t="str">
        <f t="shared" si="8"/>
        <v/>
      </c>
      <c r="L104" s="186">
        <f t="shared" si="9"/>
        <v>3</v>
      </c>
      <c r="M104" s="187">
        <f t="shared" si="10"/>
        <v>1.0101010101010166E-2</v>
      </c>
    </row>
  </sheetData>
  <conditionalFormatting sqref="H2:H10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{C2560BC1-0292-494F-BDBE-A62D626EFDC5}</x14:id>
        </ext>
      </extLst>
    </cfRule>
  </conditionalFormatting>
  <conditionalFormatting sqref="I3:I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L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L10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104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{595BEDED-5E2F-40F9-8803-BD6F14902DDD}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60BC1-0292-494F-BDBE-A62D626EF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H2:H104</xm:sqref>
        </x14:conditionalFormatting>
        <x14:conditionalFormatting xmlns:xm="http://schemas.microsoft.com/office/excel/2006/main">
          <x14:cfRule type="dataBar" id="{595BEDED-5E2F-40F9-8803-BD6F14902D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M3:M104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1D</vt:lpstr>
      <vt:lpstr>1D_2</vt:lpstr>
      <vt:lpstr>Dis_W</vt:lpstr>
      <vt:lpstr>06_2D</vt:lpstr>
      <vt:lpstr>07_2D</vt:lpstr>
      <vt:lpstr>b</vt:lpstr>
      <vt:lpstr>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2025-02-08T12:53:38Z</dcterms:modified>
</cp:coreProperties>
</file>